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12435" windowHeight="4695"/>
  </bookViews>
  <sheets>
    <sheet name="GOOGdataset" sheetId="1" r:id="rId1"/>
  </sheets>
  <calcPr calcId="125725"/>
</workbook>
</file>

<file path=xl/calcChain.xml><?xml version="1.0" encoding="utf-8"?>
<calcChain xmlns="http://schemas.openxmlformats.org/spreadsheetml/2006/main">
  <c r="BE2216" i="1"/>
  <c r="BE2217"/>
  <c r="G2"/>
  <c r="AH11"/>
  <c r="AJ11" s="1"/>
  <c r="AG21"/>
  <c r="AF7"/>
  <c r="AE6"/>
  <c r="V2"/>
  <c r="X2" s="1"/>
  <c r="U2"/>
  <c r="W2" s="1"/>
  <c r="R2"/>
  <c r="AL2" s="1"/>
  <c r="AM2" s="1"/>
  <c r="Q2"/>
  <c r="P2"/>
  <c r="S2" s="1"/>
  <c r="I2"/>
  <c r="BY21"/>
  <c r="BX11"/>
  <c r="BW7"/>
  <c r="BV6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6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783"/>
  <c r="BJ784"/>
  <c r="BJ785"/>
  <c r="BJ786"/>
  <c r="BJ787"/>
  <c r="BJ788"/>
  <c r="BJ789"/>
  <c r="BJ790"/>
  <c r="BJ791"/>
  <c r="BJ792"/>
  <c r="BJ793"/>
  <c r="BJ794"/>
  <c r="BJ795"/>
  <c r="BJ796"/>
  <c r="BJ797"/>
  <c r="BJ798"/>
  <c r="BJ799"/>
  <c r="BJ800"/>
  <c r="BJ801"/>
  <c r="BJ802"/>
  <c r="BJ803"/>
  <c r="BJ804"/>
  <c r="BJ805"/>
  <c r="BJ806"/>
  <c r="BJ807"/>
  <c r="BJ808"/>
  <c r="BJ809"/>
  <c r="BJ810"/>
  <c r="BJ811"/>
  <c r="BJ812"/>
  <c r="BJ813"/>
  <c r="BJ814"/>
  <c r="BJ815"/>
  <c r="BJ816"/>
  <c r="BJ817"/>
  <c r="BJ818"/>
  <c r="BJ819"/>
  <c r="BJ820"/>
  <c r="BJ821"/>
  <c r="BJ822"/>
  <c r="BJ823"/>
  <c r="BJ824"/>
  <c r="BJ825"/>
  <c r="BJ826"/>
  <c r="BJ827"/>
  <c r="BJ828"/>
  <c r="BJ829"/>
  <c r="BJ830"/>
  <c r="BJ831"/>
  <c r="BJ832"/>
  <c r="BJ833"/>
  <c r="BJ834"/>
  <c r="BJ835"/>
  <c r="BJ836"/>
  <c r="BJ837"/>
  <c r="BJ838"/>
  <c r="BJ839"/>
  <c r="BJ840"/>
  <c r="BJ841"/>
  <c r="BJ842"/>
  <c r="BJ843"/>
  <c r="BJ844"/>
  <c r="BJ845"/>
  <c r="BJ846"/>
  <c r="BJ847"/>
  <c r="BJ848"/>
  <c r="BJ849"/>
  <c r="BJ850"/>
  <c r="BJ851"/>
  <c r="BJ852"/>
  <c r="BJ853"/>
  <c r="BJ854"/>
  <c r="BJ855"/>
  <c r="BJ856"/>
  <c r="BJ857"/>
  <c r="BJ858"/>
  <c r="BJ859"/>
  <c r="BJ860"/>
  <c r="BJ861"/>
  <c r="BJ862"/>
  <c r="BJ863"/>
  <c r="BJ864"/>
  <c r="BJ865"/>
  <c r="BJ866"/>
  <c r="BJ867"/>
  <c r="BJ868"/>
  <c r="BJ869"/>
  <c r="BJ870"/>
  <c r="BJ871"/>
  <c r="BJ872"/>
  <c r="BJ873"/>
  <c r="BJ874"/>
  <c r="BJ875"/>
  <c r="BJ876"/>
  <c r="BJ877"/>
  <c r="BJ878"/>
  <c r="BJ879"/>
  <c r="BJ880"/>
  <c r="BJ881"/>
  <c r="BJ882"/>
  <c r="BJ883"/>
  <c r="BJ884"/>
  <c r="BJ885"/>
  <c r="BJ886"/>
  <c r="BJ887"/>
  <c r="BJ888"/>
  <c r="BJ889"/>
  <c r="BJ890"/>
  <c r="BJ891"/>
  <c r="BJ892"/>
  <c r="BJ893"/>
  <c r="BJ894"/>
  <c r="BJ895"/>
  <c r="BJ896"/>
  <c r="BJ897"/>
  <c r="BJ898"/>
  <c r="BJ899"/>
  <c r="BJ900"/>
  <c r="BJ901"/>
  <c r="BJ902"/>
  <c r="BJ903"/>
  <c r="BJ904"/>
  <c r="BJ905"/>
  <c r="BJ906"/>
  <c r="BJ907"/>
  <c r="BJ908"/>
  <c r="BJ909"/>
  <c r="BJ910"/>
  <c r="BJ911"/>
  <c r="BJ912"/>
  <c r="BJ913"/>
  <c r="BJ914"/>
  <c r="BJ915"/>
  <c r="BJ916"/>
  <c r="BJ917"/>
  <c r="BJ918"/>
  <c r="BJ919"/>
  <c r="BJ920"/>
  <c r="BJ921"/>
  <c r="BJ922"/>
  <c r="BJ923"/>
  <c r="BJ924"/>
  <c r="BJ925"/>
  <c r="BJ926"/>
  <c r="BJ927"/>
  <c r="BJ928"/>
  <c r="BJ929"/>
  <c r="BJ930"/>
  <c r="BJ931"/>
  <c r="BJ932"/>
  <c r="BJ933"/>
  <c r="BJ934"/>
  <c r="BJ935"/>
  <c r="BJ936"/>
  <c r="BJ937"/>
  <c r="BJ938"/>
  <c r="BJ939"/>
  <c r="BJ940"/>
  <c r="BJ941"/>
  <c r="BJ942"/>
  <c r="BJ943"/>
  <c r="BJ944"/>
  <c r="BJ945"/>
  <c r="BJ946"/>
  <c r="BJ947"/>
  <c r="BJ948"/>
  <c r="BJ949"/>
  <c r="BJ950"/>
  <c r="BJ951"/>
  <c r="BJ952"/>
  <c r="BJ953"/>
  <c r="BJ954"/>
  <c r="BJ955"/>
  <c r="BJ956"/>
  <c r="BJ957"/>
  <c r="BJ958"/>
  <c r="BJ959"/>
  <c r="BJ960"/>
  <c r="BJ961"/>
  <c r="BJ962"/>
  <c r="BJ963"/>
  <c r="BJ964"/>
  <c r="BJ965"/>
  <c r="BJ966"/>
  <c r="BJ967"/>
  <c r="BJ968"/>
  <c r="BJ969"/>
  <c r="BJ970"/>
  <c r="BJ971"/>
  <c r="BJ972"/>
  <c r="BJ973"/>
  <c r="BJ974"/>
  <c r="BJ975"/>
  <c r="BJ976"/>
  <c r="BJ977"/>
  <c r="BJ978"/>
  <c r="BJ979"/>
  <c r="BJ980"/>
  <c r="BJ981"/>
  <c r="BJ982"/>
  <c r="BJ983"/>
  <c r="BJ984"/>
  <c r="BJ985"/>
  <c r="BJ986"/>
  <c r="BJ987"/>
  <c r="BJ988"/>
  <c r="BJ989"/>
  <c r="BJ990"/>
  <c r="BJ991"/>
  <c r="BJ992"/>
  <c r="BJ993"/>
  <c r="BJ994"/>
  <c r="BJ995"/>
  <c r="BJ996"/>
  <c r="BJ997"/>
  <c r="BJ998"/>
  <c r="BJ999"/>
  <c r="BJ1000"/>
  <c r="BJ1001"/>
  <c r="BJ1002"/>
  <c r="BJ1003"/>
  <c r="BJ1004"/>
  <c r="BJ1005"/>
  <c r="BJ1006"/>
  <c r="BJ1007"/>
  <c r="BJ1008"/>
  <c r="BJ1009"/>
  <c r="BJ1010"/>
  <c r="BJ1011"/>
  <c r="BJ1012"/>
  <c r="BJ1013"/>
  <c r="BJ1014"/>
  <c r="BJ1015"/>
  <c r="BJ1016"/>
  <c r="BJ1017"/>
  <c r="BJ1018"/>
  <c r="BJ1019"/>
  <c r="BJ1020"/>
  <c r="BJ1021"/>
  <c r="BJ1022"/>
  <c r="BJ1023"/>
  <c r="BJ1024"/>
  <c r="BJ1025"/>
  <c r="BJ1026"/>
  <c r="BJ1027"/>
  <c r="BJ1028"/>
  <c r="BJ1029"/>
  <c r="BJ1030"/>
  <c r="BJ1031"/>
  <c r="BJ1032"/>
  <c r="BJ1033"/>
  <c r="BJ1034"/>
  <c r="BJ1035"/>
  <c r="BJ1036"/>
  <c r="BJ1037"/>
  <c r="BJ1038"/>
  <c r="BJ1039"/>
  <c r="BJ1040"/>
  <c r="BJ1041"/>
  <c r="BJ1042"/>
  <c r="BJ1043"/>
  <c r="BJ1044"/>
  <c r="BJ1045"/>
  <c r="BJ1046"/>
  <c r="BJ1047"/>
  <c r="BJ1048"/>
  <c r="BJ1049"/>
  <c r="BJ1050"/>
  <c r="BJ1051"/>
  <c r="BJ1052"/>
  <c r="BJ1053"/>
  <c r="BJ1054"/>
  <c r="BJ1055"/>
  <c r="BJ1056"/>
  <c r="BJ1057"/>
  <c r="BJ1058"/>
  <c r="BJ1059"/>
  <c r="BJ1060"/>
  <c r="BJ1061"/>
  <c r="BJ1062"/>
  <c r="BJ1063"/>
  <c r="BJ1064"/>
  <c r="BJ1065"/>
  <c r="BJ1066"/>
  <c r="BJ1067"/>
  <c r="BJ1068"/>
  <c r="BJ1069"/>
  <c r="BJ1070"/>
  <c r="BJ1071"/>
  <c r="BJ1072"/>
  <c r="BJ1073"/>
  <c r="BJ1074"/>
  <c r="BJ1075"/>
  <c r="BJ1076"/>
  <c r="BJ1077"/>
  <c r="BJ1078"/>
  <c r="BJ1079"/>
  <c r="BJ1080"/>
  <c r="BJ1081"/>
  <c r="BJ1082"/>
  <c r="BJ1083"/>
  <c r="BJ1084"/>
  <c r="BJ1085"/>
  <c r="BJ1086"/>
  <c r="BJ1087"/>
  <c r="BJ1088"/>
  <c r="BJ1089"/>
  <c r="BJ1090"/>
  <c r="BJ1091"/>
  <c r="BJ1092"/>
  <c r="BJ1093"/>
  <c r="BJ1094"/>
  <c r="BJ1095"/>
  <c r="BJ1096"/>
  <c r="BJ1097"/>
  <c r="BJ1098"/>
  <c r="BJ1099"/>
  <c r="BJ1100"/>
  <c r="BJ1101"/>
  <c r="BJ1102"/>
  <c r="BJ1103"/>
  <c r="BJ1104"/>
  <c r="BJ1105"/>
  <c r="BJ1106"/>
  <c r="BJ1107"/>
  <c r="BJ1108"/>
  <c r="BJ1109"/>
  <c r="BJ1110"/>
  <c r="BJ1111"/>
  <c r="BJ1112"/>
  <c r="BJ1113"/>
  <c r="BJ1114"/>
  <c r="BJ1115"/>
  <c r="BJ1116"/>
  <c r="BJ1117"/>
  <c r="BJ1118"/>
  <c r="BJ1119"/>
  <c r="BJ1120"/>
  <c r="BJ1121"/>
  <c r="BJ1122"/>
  <c r="BJ1123"/>
  <c r="BJ1124"/>
  <c r="BJ1125"/>
  <c r="BJ1126"/>
  <c r="BJ1127"/>
  <c r="BJ1128"/>
  <c r="BJ1129"/>
  <c r="BJ1130"/>
  <c r="BJ1131"/>
  <c r="BJ1132"/>
  <c r="BJ1133"/>
  <c r="BJ1134"/>
  <c r="BJ1135"/>
  <c r="BJ1136"/>
  <c r="BJ1137"/>
  <c r="BJ1138"/>
  <c r="BJ1139"/>
  <c r="BJ1140"/>
  <c r="BJ1141"/>
  <c r="BJ1142"/>
  <c r="BJ1143"/>
  <c r="BJ1144"/>
  <c r="BJ1145"/>
  <c r="BJ1146"/>
  <c r="BJ1147"/>
  <c r="BJ1148"/>
  <c r="BJ1149"/>
  <c r="BJ1150"/>
  <c r="BJ1151"/>
  <c r="BJ1152"/>
  <c r="BJ1153"/>
  <c r="BJ1154"/>
  <c r="BJ1155"/>
  <c r="BJ1156"/>
  <c r="BJ1157"/>
  <c r="BJ1158"/>
  <c r="BJ1159"/>
  <c r="BJ1160"/>
  <c r="BJ1161"/>
  <c r="BJ1162"/>
  <c r="BJ1163"/>
  <c r="BJ1164"/>
  <c r="BJ1165"/>
  <c r="BJ1166"/>
  <c r="BJ1167"/>
  <c r="BJ1168"/>
  <c r="BJ1169"/>
  <c r="BJ1170"/>
  <c r="BJ1171"/>
  <c r="BJ1172"/>
  <c r="BJ1173"/>
  <c r="BJ1174"/>
  <c r="BJ1175"/>
  <c r="BJ1176"/>
  <c r="BJ1177"/>
  <c r="BJ1178"/>
  <c r="BJ1179"/>
  <c r="BJ1180"/>
  <c r="BJ1181"/>
  <c r="BJ1182"/>
  <c r="BJ1183"/>
  <c r="BJ1184"/>
  <c r="BJ1185"/>
  <c r="BJ1186"/>
  <c r="BJ1187"/>
  <c r="BJ1188"/>
  <c r="BJ1189"/>
  <c r="BJ1190"/>
  <c r="BJ1191"/>
  <c r="BJ1192"/>
  <c r="BJ1193"/>
  <c r="BJ1194"/>
  <c r="BJ1195"/>
  <c r="BJ1196"/>
  <c r="BJ1197"/>
  <c r="BJ1198"/>
  <c r="BJ1199"/>
  <c r="BJ1200"/>
  <c r="BJ1201"/>
  <c r="BJ1202"/>
  <c r="BJ1203"/>
  <c r="BJ1204"/>
  <c r="BJ1205"/>
  <c r="BJ1206"/>
  <c r="BJ1207"/>
  <c r="BJ1208"/>
  <c r="BJ1209"/>
  <c r="BJ1210"/>
  <c r="BJ1211"/>
  <c r="BJ1212"/>
  <c r="BJ1213"/>
  <c r="BJ1214"/>
  <c r="BJ1215"/>
  <c r="BJ1216"/>
  <c r="BJ1217"/>
  <c r="BJ1218"/>
  <c r="BJ1219"/>
  <c r="BJ1220"/>
  <c r="BJ1221"/>
  <c r="BJ1222"/>
  <c r="BJ1223"/>
  <c r="BJ1224"/>
  <c r="BJ1225"/>
  <c r="BJ1226"/>
  <c r="BJ1227"/>
  <c r="BJ1228"/>
  <c r="BJ1229"/>
  <c r="BJ1230"/>
  <c r="BJ1231"/>
  <c r="BJ1232"/>
  <c r="BJ1233"/>
  <c r="BJ1234"/>
  <c r="BJ1235"/>
  <c r="BJ1236"/>
  <c r="BJ1237"/>
  <c r="BJ1238"/>
  <c r="BJ1239"/>
  <c r="BJ1240"/>
  <c r="BJ1241"/>
  <c r="BJ1242"/>
  <c r="BJ1243"/>
  <c r="BJ1244"/>
  <c r="BJ1245"/>
  <c r="BJ1246"/>
  <c r="BJ1247"/>
  <c r="BJ1248"/>
  <c r="BJ1249"/>
  <c r="BJ1250"/>
  <c r="BJ1251"/>
  <c r="BJ1252"/>
  <c r="BJ1253"/>
  <c r="BJ1254"/>
  <c r="BJ1255"/>
  <c r="BJ1256"/>
  <c r="BJ1257"/>
  <c r="BJ1258"/>
  <c r="BJ1259"/>
  <c r="BJ1260"/>
  <c r="BJ1261"/>
  <c r="BJ1262"/>
  <c r="BJ1263"/>
  <c r="BJ1264"/>
  <c r="BJ1265"/>
  <c r="BJ1266"/>
  <c r="BJ1267"/>
  <c r="BJ1268"/>
  <c r="BJ1269"/>
  <c r="BJ1270"/>
  <c r="BJ1271"/>
  <c r="BJ1272"/>
  <c r="BJ1273"/>
  <c r="BJ1274"/>
  <c r="BJ1275"/>
  <c r="BJ1276"/>
  <c r="BJ1277"/>
  <c r="BJ1278"/>
  <c r="BJ1279"/>
  <c r="BJ1280"/>
  <c r="BJ1281"/>
  <c r="BJ1282"/>
  <c r="BJ1283"/>
  <c r="BJ1284"/>
  <c r="BJ1285"/>
  <c r="BJ1286"/>
  <c r="BJ1287"/>
  <c r="BJ1288"/>
  <c r="BJ1289"/>
  <c r="BJ1290"/>
  <c r="BJ1291"/>
  <c r="BJ1292"/>
  <c r="BJ1293"/>
  <c r="BJ1294"/>
  <c r="BJ1295"/>
  <c r="BJ1296"/>
  <c r="BJ1297"/>
  <c r="BJ1298"/>
  <c r="BJ1299"/>
  <c r="BJ1300"/>
  <c r="BJ1301"/>
  <c r="BJ1302"/>
  <c r="BJ1303"/>
  <c r="BJ1304"/>
  <c r="BJ1305"/>
  <c r="BJ1306"/>
  <c r="BJ1307"/>
  <c r="BJ1308"/>
  <c r="BJ1309"/>
  <c r="BJ1310"/>
  <c r="BJ1311"/>
  <c r="BJ1312"/>
  <c r="BJ1313"/>
  <c r="BJ1314"/>
  <c r="BJ1315"/>
  <c r="BJ1316"/>
  <c r="BJ1317"/>
  <c r="BJ1318"/>
  <c r="BJ1319"/>
  <c r="BJ1320"/>
  <c r="BJ1321"/>
  <c r="BJ1322"/>
  <c r="BJ1323"/>
  <c r="BJ1324"/>
  <c r="BJ1325"/>
  <c r="BJ1326"/>
  <c r="BJ1327"/>
  <c r="BJ1328"/>
  <c r="BJ1329"/>
  <c r="BJ1330"/>
  <c r="BJ1331"/>
  <c r="BJ1332"/>
  <c r="BJ1333"/>
  <c r="BJ1334"/>
  <c r="BJ1335"/>
  <c r="BJ1336"/>
  <c r="BJ1337"/>
  <c r="BJ1338"/>
  <c r="BJ1339"/>
  <c r="BJ1340"/>
  <c r="BJ1341"/>
  <c r="BJ1342"/>
  <c r="BJ1343"/>
  <c r="BJ1344"/>
  <c r="BJ1345"/>
  <c r="BJ1346"/>
  <c r="BJ1347"/>
  <c r="BJ1348"/>
  <c r="BJ1349"/>
  <c r="BJ1350"/>
  <c r="BJ1351"/>
  <c r="BJ1352"/>
  <c r="BJ1353"/>
  <c r="BJ1354"/>
  <c r="BJ1355"/>
  <c r="BJ1356"/>
  <c r="BJ1357"/>
  <c r="BJ1358"/>
  <c r="BJ1359"/>
  <c r="BJ1360"/>
  <c r="BJ1361"/>
  <c r="BJ1362"/>
  <c r="BJ1363"/>
  <c r="BJ1364"/>
  <c r="BJ1365"/>
  <c r="BJ1366"/>
  <c r="BJ1367"/>
  <c r="BJ1368"/>
  <c r="BJ1369"/>
  <c r="BJ1370"/>
  <c r="BJ1371"/>
  <c r="BJ1372"/>
  <c r="BJ1373"/>
  <c r="BJ1374"/>
  <c r="BJ1375"/>
  <c r="BJ1376"/>
  <c r="BJ1377"/>
  <c r="BJ1378"/>
  <c r="BJ1379"/>
  <c r="BJ1380"/>
  <c r="BJ1381"/>
  <c r="BJ1382"/>
  <c r="BJ1383"/>
  <c r="BJ1384"/>
  <c r="BJ1385"/>
  <c r="BJ1386"/>
  <c r="BJ1387"/>
  <c r="BJ1388"/>
  <c r="BJ1389"/>
  <c r="BJ1390"/>
  <c r="BJ1391"/>
  <c r="BJ1392"/>
  <c r="BJ1393"/>
  <c r="BJ1394"/>
  <c r="BJ1395"/>
  <c r="BJ1396"/>
  <c r="BJ1397"/>
  <c r="BJ1398"/>
  <c r="BJ1399"/>
  <c r="BJ1400"/>
  <c r="BJ1401"/>
  <c r="BJ1402"/>
  <c r="BJ1403"/>
  <c r="BJ1404"/>
  <c r="BJ1405"/>
  <c r="BJ1406"/>
  <c r="BJ1407"/>
  <c r="BJ1408"/>
  <c r="BJ1409"/>
  <c r="BJ1410"/>
  <c r="BJ1411"/>
  <c r="BJ1412"/>
  <c r="BJ1413"/>
  <c r="BJ1414"/>
  <c r="BJ1415"/>
  <c r="BJ1416"/>
  <c r="BJ1417"/>
  <c r="BJ1418"/>
  <c r="BJ1419"/>
  <c r="BJ1420"/>
  <c r="BJ1421"/>
  <c r="BJ1422"/>
  <c r="BJ1423"/>
  <c r="BJ1424"/>
  <c r="BJ1425"/>
  <c r="BJ1426"/>
  <c r="BJ1427"/>
  <c r="BJ1428"/>
  <c r="BJ1429"/>
  <c r="BJ1430"/>
  <c r="BJ1431"/>
  <c r="BJ1432"/>
  <c r="BJ1433"/>
  <c r="BJ1434"/>
  <c r="BJ1435"/>
  <c r="BJ1436"/>
  <c r="BJ1437"/>
  <c r="BJ1438"/>
  <c r="BJ1439"/>
  <c r="BJ1440"/>
  <c r="BJ1441"/>
  <c r="BJ1442"/>
  <c r="BJ1443"/>
  <c r="BJ1444"/>
  <c r="BJ1445"/>
  <c r="BJ1446"/>
  <c r="BJ1447"/>
  <c r="BJ1448"/>
  <c r="BJ1449"/>
  <c r="BJ1450"/>
  <c r="BJ1451"/>
  <c r="BJ1452"/>
  <c r="BJ1453"/>
  <c r="BJ1454"/>
  <c r="BJ1455"/>
  <c r="BJ1456"/>
  <c r="BJ1457"/>
  <c r="BJ1458"/>
  <c r="BJ1459"/>
  <c r="BJ1460"/>
  <c r="BJ1461"/>
  <c r="BJ1462"/>
  <c r="BJ1463"/>
  <c r="BJ1464"/>
  <c r="BJ1465"/>
  <c r="BJ1466"/>
  <c r="BJ1467"/>
  <c r="BJ1468"/>
  <c r="BJ1469"/>
  <c r="BJ1470"/>
  <c r="BJ1471"/>
  <c r="BJ1472"/>
  <c r="BJ1473"/>
  <c r="BJ1474"/>
  <c r="BJ1475"/>
  <c r="BJ1476"/>
  <c r="BJ1477"/>
  <c r="BJ1478"/>
  <c r="BJ1479"/>
  <c r="BJ1480"/>
  <c r="BJ1481"/>
  <c r="BJ1482"/>
  <c r="BJ1483"/>
  <c r="BJ1484"/>
  <c r="BJ1485"/>
  <c r="BJ1486"/>
  <c r="BJ1487"/>
  <c r="BJ1488"/>
  <c r="BJ1489"/>
  <c r="BJ1490"/>
  <c r="BJ1491"/>
  <c r="BJ1492"/>
  <c r="BJ1493"/>
  <c r="BJ1494"/>
  <c r="BJ1495"/>
  <c r="BJ1496"/>
  <c r="BJ1497"/>
  <c r="BJ1498"/>
  <c r="BJ1499"/>
  <c r="BJ1500"/>
  <c r="BJ1501"/>
  <c r="BJ1502"/>
  <c r="BJ1503"/>
  <c r="BJ1504"/>
  <c r="BJ1505"/>
  <c r="BJ1506"/>
  <c r="BJ1507"/>
  <c r="BJ1508"/>
  <c r="BJ1509"/>
  <c r="BJ1510"/>
  <c r="BJ1511"/>
  <c r="BJ1512"/>
  <c r="BJ1513"/>
  <c r="BJ1514"/>
  <c r="BJ1515"/>
  <c r="BJ1516"/>
  <c r="BJ1517"/>
  <c r="BJ1518"/>
  <c r="BJ1519"/>
  <c r="BJ1520"/>
  <c r="BJ1521"/>
  <c r="BJ1522"/>
  <c r="BJ1523"/>
  <c r="BJ1524"/>
  <c r="BJ1525"/>
  <c r="BJ1526"/>
  <c r="BJ1527"/>
  <c r="BJ1528"/>
  <c r="BJ1529"/>
  <c r="BJ1530"/>
  <c r="BJ1531"/>
  <c r="BJ1532"/>
  <c r="BJ1533"/>
  <c r="BJ1534"/>
  <c r="BJ1535"/>
  <c r="BJ1536"/>
  <c r="BJ1537"/>
  <c r="BJ1538"/>
  <c r="BJ1539"/>
  <c r="BJ1540"/>
  <c r="BJ1541"/>
  <c r="BJ1542"/>
  <c r="BJ1543"/>
  <c r="BJ1544"/>
  <c r="BJ1545"/>
  <c r="BJ1546"/>
  <c r="BJ1547"/>
  <c r="BJ1548"/>
  <c r="BJ1549"/>
  <c r="BJ1550"/>
  <c r="BJ1551"/>
  <c r="BJ1552"/>
  <c r="BJ1553"/>
  <c r="BJ1554"/>
  <c r="BJ1555"/>
  <c r="BJ1556"/>
  <c r="BJ1557"/>
  <c r="BJ1558"/>
  <c r="BJ1559"/>
  <c r="BJ1560"/>
  <c r="BJ1561"/>
  <c r="BJ1562"/>
  <c r="BJ1563"/>
  <c r="BJ1564"/>
  <c r="BJ1565"/>
  <c r="BJ1566"/>
  <c r="BJ1567"/>
  <c r="BJ1568"/>
  <c r="BJ1569"/>
  <c r="BJ1570"/>
  <c r="BJ1571"/>
  <c r="BJ1572"/>
  <c r="BJ1573"/>
  <c r="BJ1574"/>
  <c r="BJ1575"/>
  <c r="BJ1576"/>
  <c r="BJ1577"/>
  <c r="BJ1578"/>
  <c r="BJ1579"/>
  <c r="BJ1580"/>
  <c r="BJ1581"/>
  <c r="BJ1582"/>
  <c r="BJ1583"/>
  <c r="BJ1584"/>
  <c r="BJ1585"/>
  <c r="BJ1586"/>
  <c r="BJ1587"/>
  <c r="BJ1588"/>
  <c r="BJ1589"/>
  <c r="BJ1590"/>
  <c r="BJ1591"/>
  <c r="BJ1592"/>
  <c r="BJ1593"/>
  <c r="BJ1594"/>
  <c r="BJ1595"/>
  <c r="BJ1596"/>
  <c r="BJ1597"/>
  <c r="BJ1598"/>
  <c r="BJ1599"/>
  <c r="BJ1600"/>
  <c r="BJ1601"/>
  <c r="BJ1602"/>
  <c r="BJ1603"/>
  <c r="BJ1604"/>
  <c r="BJ1605"/>
  <c r="BJ1606"/>
  <c r="BJ1607"/>
  <c r="BJ1608"/>
  <c r="BJ1609"/>
  <c r="BJ1610"/>
  <c r="BJ1611"/>
  <c r="BJ1612"/>
  <c r="BJ1613"/>
  <c r="BJ1614"/>
  <c r="BJ1615"/>
  <c r="BJ1616"/>
  <c r="BJ1617"/>
  <c r="BJ1618"/>
  <c r="BJ1619"/>
  <c r="BJ1620"/>
  <c r="BJ1621"/>
  <c r="BJ1622"/>
  <c r="BJ1623"/>
  <c r="BJ1624"/>
  <c r="BJ1625"/>
  <c r="BJ1626"/>
  <c r="BJ1627"/>
  <c r="BJ1628"/>
  <c r="BJ1629"/>
  <c r="BJ1630"/>
  <c r="BJ1631"/>
  <c r="BJ1632"/>
  <c r="BJ1633"/>
  <c r="BJ1634"/>
  <c r="BJ1635"/>
  <c r="BJ1636"/>
  <c r="BJ1637"/>
  <c r="BJ1638"/>
  <c r="BJ1639"/>
  <c r="BJ1640"/>
  <c r="BJ1641"/>
  <c r="BJ1642"/>
  <c r="BJ1643"/>
  <c r="BJ1644"/>
  <c r="BJ1645"/>
  <c r="BJ1646"/>
  <c r="BJ1647"/>
  <c r="BJ1648"/>
  <c r="BJ1649"/>
  <c r="BJ1650"/>
  <c r="BJ1651"/>
  <c r="BJ1652"/>
  <c r="BJ1653"/>
  <c r="BJ1654"/>
  <c r="BJ1655"/>
  <c r="BJ1656"/>
  <c r="BJ1657"/>
  <c r="BJ1658"/>
  <c r="BJ1659"/>
  <c r="BJ1660"/>
  <c r="BJ1661"/>
  <c r="BJ1662"/>
  <c r="BJ1663"/>
  <c r="BJ1664"/>
  <c r="BJ1665"/>
  <c r="BJ1666"/>
  <c r="BJ1667"/>
  <c r="BJ1668"/>
  <c r="BJ1669"/>
  <c r="BJ1670"/>
  <c r="BJ1671"/>
  <c r="BJ1672"/>
  <c r="BJ1673"/>
  <c r="BJ1674"/>
  <c r="BJ1675"/>
  <c r="BJ1676"/>
  <c r="BJ1677"/>
  <c r="BJ1678"/>
  <c r="BJ1679"/>
  <c r="BJ1680"/>
  <c r="BJ1681"/>
  <c r="BJ1682"/>
  <c r="BJ1683"/>
  <c r="BJ1684"/>
  <c r="BJ1685"/>
  <c r="BJ1686"/>
  <c r="BJ1687"/>
  <c r="BJ1688"/>
  <c r="BJ1689"/>
  <c r="BJ1690"/>
  <c r="BJ1691"/>
  <c r="BJ1692"/>
  <c r="BJ1693"/>
  <c r="BJ1694"/>
  <c r="BJ1695"/>
  <c r="BJ1696"/>
  <c r="BJ1697"/>
  <c r="BJ1698"/>
  <c r="BJ1699"/>
  <c r="BJ1700"/>
  <c r="BJ1701"/>
  <c r="BJ1702"/>
  <c r="BJ1703"/>
  <c r="BJ1704"/>
  <c r="BJ1705"/>
  <c r="BJ1706"/>
  <c r="BJ1707"/>
  <c r="BJ1708"/>
  <c r="BJ1709"/>
  <c r="BJ1710"/>
  <c r="BJ1711"/>
  <c r="BJ1712"/>
  <c r="BJ1713"/>
  <c r="BJ1714"/>
  <c r="BJ1715"/>
  <c r="BJ1716"/>
  <c r="BJ1717"/>
  <c r="BJ1718"/>
  <c r="BJ1719"/>
  <c r="BJ1720"/>
  <c r="BJ1721"/>
  <c r="BJ1722"/>
  <c r="BJ1723"/>
  <c r="BJ1724"/>
  <c r="BJ1725"/>
  <c r="BJ1726"/>
  <c r="BJ1727"/>
  <c r="BJ1728"/>
  <c r="BJ1729"/>
  <c r="BJ1730"/>
  <c r="BJ1731"/>
  <c r="BJ1732"/>
  <c r="BJ1733"/>
  <c r="BJ1734"/>
  <c r="BJ1735"/>
  <c r="BJ1736"/>
  <c r="BJ1737"/>
  <c r="BJ1738"/>
  <c r="BJ1739"/>
  <c r="BJ1740"/>
  <c r="BJ1741"/>
  <c r="BJ1742"/>
  <c r="BJ1743"/>
  <c r="BJ1744"/>
  <c r="BJ1745"/>
  <c r="BJ1746"/>
  <c r="BJ1747"/>
  <c r="BJ1748"/>
  <c r="BJ1749"/>
  <c r="BJ1750"/>
  <c r="BJ1751"/>
  <c r="BJ1752"/>
  <c r="BJ1753"/>
  <c r="BJ1754"/>
  <c r="BJ1755"/>
  <c r="BJ1756"/>
  <c r="BJ1757"/>
  <c r="BJ1758"/>
  <c r="BJ1759"/>
  <c r="BJ1760"/>
  <c r="BJ1761"/>
  <c r="BJ1762"/>
  <c r="BJ1763"/>
  <c r="BJ1764"/>
  <c r="BJ1765"/>
  <c r="BJ1766"/>
  <c r="BJ1767"/>
  <c r="BJ1768"/>
  <c r="BJ1769"/>
  <c r="BJ1770"/>
  <c r="BJ1771"/>
  <c r="BJ1772"/>
  <c r="BJ1773"/>
  <c r="BJ1774"/>
  <c r="BJ1775"/>
  <c r="BJ1776"/>
  <c r="BJ1777"/>
  <c r="BJ1778"/>
  <c r="BJ1779"/>
  <c r="BJ1780"/>
  <c r="BJ1781"/>
  <c r="BJ1782"/>
  <c r="BJ1783"/>
  <c r="BJ1784"/>
  <c r="BJ1785"/>
  <c r="BJ1786"/>
  <c r="BJ1787"/>
  <c r="BJ1788"/>
  <c r="BJ1789"/>
  <c r="BJ1790"/>
  <c r="BJ1791"/>
  <c r="BJ1792"/>
  <c r="BJ1793"/>
  <c r="BJ1794"/>
  <c r="BJ1795"/>
  <c r="BJ1796"/>
  <c r="BJ1797"/>
  <c r="BJ1798"/>
  <c r="BJ1799"/>
  <c r="BJ1800"/>
  <c r="BJ1801"/>
  <c r="BJ1802"/>
  <c r="BJ1803"/>
  <c r="BJ1804"/>
  <c r="BJ1805"/>
  <c r="BJ1806"/>
  <c r="BJ1807"/>
  <c r="BJ1808"/>
  <c r="BJ1809"/>
  <c r="BJ1810"/>
  <c r="BJ1811"/>
  <c r="BJ1812"/>
  <c r="BJ1813"/>
  <c r="BJ1814"/>
  <c r="BJ1815"/>
  <c r="BJ1816"/>
  <c r="BJ1817"/>
  <c r="BJ1818"/>
  <c r="BJ1819"/>
  <c r="BJ1820"/>
  <c r="BJ1821"/>
  <c r="BJ1822"/>
  <c r="BJ1823"/>
  <c r="BJ1824"/>
  <c r="BJ1825"/>
  <c r="BJ1826"/>
  <c r="BJ1827"/>
  <c r="BJ1828"/>
  <c r="BJ1829"/>
  <c r="BJ1830"/>
  <c r="BJ1831"/>
  <c r="BJ1832"/>
  <c r="BJ1833"/>
  <c r="BJ1834"/>
  <c r="BJ1835"/>
  <c r="BJ1836"/>
  <c r="BJ1837"/>
  <c r="BJ1838"/>
  <c r="BJ1839"/>
  <c r="BJ1840"/>
  <c r="BJ1841"/>
  <c r="BJ1842"/>
  <c r="BJ1843"/>
  <c r="BJ1844"/>
  <c r="BJ1845"/>
  <c r="BJ1846"/>
  <c r="BJ1847"/>
  <c r="BJ1848"/>
  <c r="BJ1849"/>
  <c r="BJ1850"/>
  <c r="BJ1851"/>
  <c r="BJ1852"/>
  <c r="BJ1853"/>
  <c r="BJ1854"/>
  <c r="BJ1855"/>
  <c r="BJ1856"/>
  <c r="BJ1857"/>
  <c r="BJ1858"/>
  <c r="BJ1859"/>
  <c r="BJ1860"/>
  <c r="BJ1861"/>
  <c r="BJ1862"/>
  <c r="BJ1863"/>
  <c r="BJ1864"/>
  <c r="BJ1865"/>
  <c r="BJ1866"/>
  <c r="BJ1867"/>
  <c r="BJ1868"/>
  <c r="BJ1869"/>
  <c r="BJ1870"/>
  <c r="BJ1871"/>
  <c r="BJ1872"/>
  <c r="BJ1873"/>
  <c r="BJ1874"/>
  <c r="BJ1875"/>
  <c r="BJ1876"/>
  <c r="BJ1877"/>
  <c r="BJ1878"/>
  <c r="BJ1879"/>
  <c r="BJ1880"/>
  <c r="BJ1881"/>
  <c r="BJ1882"/>
  <c r="BJ1883"/>
  <c r="BJ1884"/>
  <c r="BJ1885"/>
  <c r="BJ1886"/>
  <c r="BJ1887"/>
  <c r="BJ1888"/>
  <c r="BJ1889"/>
  <c r="BJ1890"/>
  <c r="BJ1891"/>
  <c r="BJ1892"/>
  <c r="BJ1893"/>
  <c r="BJ1894"/>
  <c r="BJ1895"/>
  <c r="BJ1896"/>
  <c r="BJ1897"/>
  <c r="BJ1898"/>
  <c r="BJ1899"/>
  <c r="BJ1900"/>
  <c r="BJ1901"/>
  <c r="BJ1902"/>
  <c r="BJ1903"/>
  <c r="BJ1904"/>
  <c r="BJ1905"/>
  <c r="BJ1906"/>
  <c r="BJ1907"/>
  <c r="BJ1908"/>
  <c r="BJ1909"/>
  <c r="BJ1910"/>
  <c r="BJ1911"/>
  <c r="BJ1912"/>
  <c r="BJ1913"/>
  <c r="BJ1914"/>
  <c r="BJ1915"/>
  <c r="BJ1916"/>
  <c r="BJ1917"/>
  <c r="BJ1918"/>
  <c r="BJ1919"/>
  <c r="BJ1920"/>
  <c r="BJ1921"/>
  <c r="BJ1922"/>
  <c r="BJ1923"/>
  <c r="BJ1924"/>
  <c r="BJ1925"/>
  <c r="BJ1926"/>
  <c r="BJ1927"/>
  <c r="BJ1928"/>
  <c r="BJ1929"/>
  <c r="BJ1930"/>
  <c r="BJ1931"/>
  <c r="BJ1932"/>
  <c r="BJ1933"/>
  <c r="BJ1934"/>
  <c r="BJ1935"/>
  <c r="BJ1936"/>
  <c r="BJ1937"/>
  <c r="BJ1938"/>
  <c r="BJ1939"/>
  <c r="BJ1940"/>
  <c r="BJ1941"/>
  <c r="BJ1942"/>
  <c r="BJ1943"/>
  <c r="BJ1944"/>
  <c r="BJ1945"/>
  <c r="BJ1946"/>
  <c r="BJ1947"/>
  <c r="BJ1948"/>
  <c r="BJ1949"/>
  <c r="BJ1950"/>
  <c r="BJ1951"/>
  <c r="BJ1952"/>
  <c r="BJ1953"/>
  <c r="BJ1954"/>
  <c r="BJ1955"/>
  <c r="BJ1956"/>
  <c r="BJ1957"/>
  <c r="BJ1958"/>
  <c r="BJ1959"/>
  <c r="BJ1960"/>
  <c r="BJ1961"/>
  <c r="BJ1962"/>
  <c r="BJ1963"/>
  <c r="BJ1964"/>
  <c r="BJ1965"/>
  <c r="BJ1966"/>
  <c r="BJ1967"/>
  <c r="BJ1968"/>
  <c r="BJ1969"/>
  <c r="BJ1970"/>
  <c r="BJ1971"/>
  <c r="BJ1972"/>
  <c r="BJ1973"/>
  <c r="BJ1974"/>
  <c r="BJ1975"/>
  <c r="BJ1976"/>
  <c r="BJ1977"/>
  <c r="BJ1978"/>
  <c r="BJ1979"/>
  <c r="BJ1980"/>
  <c r="BJ1981"/>
  <c r="BJ1982"/>
  <c r="BJ1983"/>
  <c r="BJ1984"/>
  <c r="BJ1985"/>
  <c r="BJ1986"/>
  <c r="BJ1987"/>
  <c r="BJ1988"/>
  <c r="BJ1989"/>
  <c r="BJ1990"/>
  <c r="BJ1991"/>
  <c r="BJ1992"/>
  <c r="BJ1993"/>
  <c r="BJ1994"/>
  <c r="BJ1995"/>
  <c r="BJ1996"/>
  <c r="BJ1997"/>
  <c r="BJ1998"/>
  <c r="BJ1999"/>
  <c r="BJ2000"/>
  <c r="BJ2001"/>
  <c r="BJ2002"/>
  <c r="BJ2003"/>
  <c r="BJ2004"/>
  <c r="BJ2005"/>
  <c r="BJ2006"/>
  <c r="BJ2007"/>
  <c r="BJ2008"/>
  <c r="BJ2009"/>
  <c r="BJ2010"/>
  <c r="BJ2011"/>
  <c r="BJ2012"/>
  <c r="BJ2013"/>
  <c r="BJ2014"/>
  <c r="BJ2015"/>
  <c r="BJ2016"/>
  <c r="BJ2017"/>
  <c r="BJ2018"/>
  <c r="BJ2019"/>
  <c r="BJ2020"/>
  <c r="BJ2021"/>
  <c r="BJ2022"/>
  <c r="BJ2023"/>
  <c r="BJ2024"/>
  <c r="BJ2025"/>
  <c r="BJ2026"/>
  <c r="BJ2027"/>
  <c r="BJ2028"/>
  <c r="BJ2029"/>
  <c r="BJ2030"/>
  <c r="BJ2031"/>
  <c r="BJ2032"/>
  <c r="BJ2033"/>
  <c r="BJ2034"/>
  <c r="BJ2035"/>
  <c r="BJ2036"/>
  <c r="BJ2037"/>
  <c r="BJ2038"/>
  <c r="BJ2039"/>
  <c r="BJ2040"/>
  <c r="BJ2041"/>
  <c r="BJ2042"/>
  <c r="BJ2043"/>
  <c r="BJ2044"/>
  <c r="BJ2045"/>
  <c r="BJ2046"/>
  <c r="BJ2047"/>
  <c r="BJ2048"/>
  <c r="BJ2049"/>
  <c r="BJ2050"/>
  <c r="BJ2051"/>
  <c r="BJ2052"/>
  <c r="BJ2053"/>
  <c r="BJ2054"/>
  <c r="BJ2055"/>
  <c r="BJ2056"/>
  <c r="BJ2057"/>
  <c r="BJ2058"/>
  <c r="BJ2059"/>
  <c r="BJ2060"/>
  <c r="BJ2061"/>
  <c r="BJ2062"/>
  <c r="BJ2063"/>
  <c r="BJ2064"/>
  <c r="BJ2065"/>
  <c r="BJ2066"/>
  <c r="BJ2067"/>
  <c r="BJ2068"/>
  <c r="BJ2069"/>
  <c r="BJ2070"/>
  <c r="BJ2071"/>
  <c r="BJ2072"/>
  <c r="BJ2073"/>
  <c r="BJ2074"/>
  <c r="BJ2075"/>
  <c r="BJ2076"/>
  <c r="BJ2077"/>
  <c r="BJ2078"/>
  <c r="BJ2079"/>
  <c r="BJ2080"/>
  <c r="BJ2081"/>
  <c r="BJ2082"/>
  <c r="BJ2083"/>
  <c r="BJ2084"/>
  <c r="BJ2085"/>
  <c r="BJ2086"/>
  <c r="BJ2087"/>
  <c r="BJ2088"/>
  <c r="BJ2089"/>
  <c r="BJ2090"/>
  <c r="BJ2091"/>
  <c r="BJ2092"/>
  <c r="BJ2093"/>
  <c r="BJ2094"/>
  <c r="BJ2095"/>
  <c r="BJ2096"/>
  <c r="BJ2097"/>
  <c r="BJ2098"/>
  <c r="BJ2099"/>
  <c r="BJ2100"/>
  <c r="BJ2101"/>
  <c r="BJ2102"/>
  <c r="BJ2103"/>
  <c r="BJ2104"/>
  <c r="BJ2105"/>
  <c r="BJ2106"/>
  <c r="BJ2107"/>
  <c r="BJ2108"/>
  <c r="BJ2109"/>
  <c r="BJ2110"/>
  <c r="BJ2111"/>
  <c r="BJ2112"/>
  <c r="BJ2113"/>
  <c r="BJ2114"/>
  <c r="BJ2115"/>
  <c r="BJ2116"/>
  <c r="BJ2117"/>
  <c r="BJ2118"/>
  <c r="BJ2119"/>
  <c r="BJ2120"/>
  <c r="BJ2121"/>
  <c r="BJ2122"/>
  <c r="BJ2123"/>
  <c r="BJ2124"/>
  <c r="BJ2125"/>
  <c r="BJ2126"/>
  <c r="BJ2127"/>
  <c r="BJ2128"/>
  <c r="BJ2129"/>
  <c r="BJ2130"/>
  <c r="BJ2131"/>
  <c r="BJ2132"/>
  <c r="BJ2133"/>
  <c r="BJ2134"/>
  <c r="BJ2135"/>
  <c r="BJ2136"/>
  <c r="BJ2137"/>
  <c r="BJ2138"/>
  <c r="BJ2139"/>
  <c r="BJ2140"/>
  <c r="BJ2141"/>
  <c r="BJ2142"/>
  <c r="BJ2143"/>
  <c r="BJ2144"/>
  <c r="BJ2145"/>
  <c r="BJ2146"/>
  <c r="BJ2147"/>
  <c r="BJ2148"/>
  <c r="BJ2149"/>
  <c r="BJ2150"/>
  <c r="BJ2151"/>
  <c r="BJ2152"/>
  <c r="BJ2153"/>
  <c r="BJ2154"/>
  <c r="BJ2155"/>
  <c r="BJ2156"/>
  <c r="BJ2157"/>
  <c r="BJ2158"/>
  <c r="BJ2159"/>
  <c r="BJ2160"/>
  <c r="BJ2161"/>
  <c r="BJ2162"/>
  <c r="BJ2163"/>
  <c r="BJ2164"/>
  <c r="BJ2165"/>
  <c r="BJ2166"/>
  <c r="BJ2167"/>
  <c r="BJ2168"/>
  <c r="BJ2169"/>
  <c r="BJ2170"/>
  <c r="BJ2171"/>
  <c r="BJ2172"/>
  <c r="BJ2173"/>
  <c r="BJ2174"/>
  <c r="BJ2175"/>
  <c r="BJ2176"/>
  <c r="BJ2177"/>
  <c r="BJ2178"/>
  <c r="BJ2179"/>
  <c r="BJ2180"/>
  <c r="BJ2181"/>
  <c r="BJ2182"/>
  <c r="BJ2183"/>
  <c r="BJ2184"/>
  <c r="BJ2185"/>
  <c r="BJ2186"/>
  <c r="BJ2187"/>
  <c r="BJ2188"/>
  <c r="BJ2189"/>
  <c r="BJ2190"/>
  <c r="BJ2191"/>
  <c r="BJ2192"/>
  <c r="BJ2193"/>
  <c r="BJ2194"/>
  <c r="BJ2195"/>
  <c r="BJ2196"/>
  <c r="BJ2197"/>
  <c r="BJ2198"/>
  <c r="BJ2199"/>
  <c r="BJ2200"/>
  <c r="BJ2201"/>
  <c r="BJ2202"/>
  <c r="BJ2203"/>
  <c r="BJ2204"/>
  <c r="BJ2205"/>
  <c r="BJ2206"/>
  <c r="BJ2207"/>
  <c r="BJ2208"/>
  <c r="BJ2209"/>
  <c r="BJ2210"/>
  <c r="BJ2211"/>
  <c r="BJ2212"/>
  <c r="BJ2213"/>
  <c r="BJ2214"/>
  <c r="BJ2215"/>
  <c r="BJ2216"/>
  <c r="BJ2217"/>
  <c r="BJ2218"/>
  <c r="BJ2219"/>
  <c r="BJ2220"/>
  <c r="BJ2221"/>
  <c r="BJ2222"/>
  <c r="BJ2223"/>
  <c r="BJ2224"/>
  <c r="BJ2225"/>
  <c r="BJ2226"/>
  <c r="BJ2227"/>
  <c r="BJ2228"/>
  <c r="BJ2229"/>
  <c r="BJ2230"/>
  <c r="BJ2231"/>
  <c r="BJ2232"/>
  <c r="BJ2233"/>
  <c r="BJ2234"/>
  <c r="BJ2235"/>
  <c r="BJ2236"/>
  <c r="BJ2237"/>
  <c r="BJ2238"/>
  <c r="BJ2239"/>
  <c r="BJ2240"/>
  <c r="BJ2241"/>
  <c r="BJ2242"/>
  <c r="BJ2243"/>
  <c r="BJ2244"/>
  <c r="BJ2245"/>
  <c r="BJ2246"/>
  <c r="BJ2247"/>
  <c r="BJ2248"/>
  <c r="BJ2249"/>
  <c r="BJ2250"/>
  <c r="BJ2251"/>
  <c r="BJ2252"/>
  <c r="BJ2253"/>
  <c r="BJ2254"/>
  <c r="BJ2255"/>
  <c r="BJ2256"/>
  <c r="BJ2257"/>
  <c r="BJ2258"/>
  <c r="BJ2259"/>
  <c r="BJ2260"/>
  <c r="BJ2261"/>
  <c r="BJ2262"/>
  <c r="BJ2263"/>
  <c r="BJ2264"/>
  <c r="BJ2265"/>
  <c r="BJ2266"/>
  <c r="BJ2267"/>
  <c r="BJ2268"/>
  <c r="BJ2269"/>
  <c r="BJ2270"/>
  <c r="BJ2271"/>
  <c r="BJ2272"/>
  <c r="BJ2273"/>
  <c r="BJ2274"/>
  <c r="BJ2275"/>
  <c r="BJ2276"/>
  <c r="BJ2277"/>
  <c r="BJ2278"/>
  <c r="BJ2279"/>
  <c r="BJ2280"/>
  <c r="BJ2281"/>
  <c r="BJ2282"/>
  <c r="BJ2283"/>
  <c r="BJ2284"/>
  <c r="BJ2285"/>
  <c r="BJ2286"/>
  <c r="BJ2287"/>
  <c r="BJ2288"/>
  <c r="BJ2289"/>
  <c r="BJ2290"/>
  <c r="BJ2291"/>
  <c r="BJ2292"/>
  <c r="BJ2293"/>
  <c r="BJ2294"/>
  <c r="BJ2295"/>
  <c r="BJ2296"/>
  <c r="BJ2297"/>
  <c r="BJ2298"/>
  <c r="BJ2299"/>
  <c r="BJ2300"/>
  <c r="BJ2301"/>
  <c r="BJ2302"/>
  <c r="BJ2303"/>
  <c r="BJ2304"/>
  <c r="BJ2305"/>
  <c r="BJ2306"/>
  <c r="BJ2307"/>
  <c r="BJ2308"/>
  <c r="BJ2309"/>
  <c r="BJ2310"/>
  <c r="BJ2311"/>
  <c r="BJ2312"/>
  <c r="BJ2313"/>
  <c r="BJ2314"/>
  <c r="BJ2315"/>
  <c r="BJ2316"/>
  <c r="BJ2317"/>
  <c r="BJ2318"/>
  <c r="BJ2319"/>
  <c r="BJ2320"/>
  <c r="BJ2321"/>
  <c r="BJ2322"/>
  <c r="BJ2323"/>
  <c r="BJ2324"/>
  <c r="BJ2325"/>
  <c r="BJ2326"/>
  <c r="BJ2327"/>
  <c r="BJ2328"/>
  <c r="BJ2329"/>
  <c r="BJ2330"/>
  <c r="BJ2331"/>
  <c r="BJ2332"/>
  <c r="BJ2333"/>
  <c r="BJ2334"/>
  <c r="BJ2335"/>
  <c r="BJ2336"/>
  <c r="BJ2337"/>
  <c r="BJ2338"/>
  <c r="BJ2339"/>
  <c r="BJ2340"/>
  <c r="BJ2341"/>
  <c r="BJ2342"/>
  <c r="BJ2343"/>
  <c r="BJ2344"/>
  <c r="BJ2345"/>
  <c r="BJ2346"/>
  <c r="BJ2347"/>
  <c r="BJ2348"/>
  <c r="BJ2349"/>
  <c r="BJ2350"/>
  <c r="BJ2351"/>
  <c r="BJ2352"/>
  <c r="BJ2353"/>
  <c r="BJ2354"/>
  <c r="BJ2355"/>
  <c r="BJ2356"/>
  <c r="BJ2357"/>
  <c r="BJ2358"/>
  <c r="BJ2359"/>
  <c r="BJ2360"/>
  <c r="BJ2361"/>
  <c r="BJ2362"/>
  <c r="BJ2363"/>
  <c r="BJ2364"/>
  <c r="BJ2365"/>
  <c r="BJ2366"/>
  <c r="BJ2367"/>
  <c r="BJ2368"/>
  <c r="BJ2369"/>
  <c r="BJ2370"/>
  <c r="BJ2371"/>
  <c r="BJ2372"/>
  <c r="BJ2373"/>
  <c r="BJ2374"/>
  <c r="BJ2375"/>
  <c r="BJ2376"/>
  <c r="BJ2377"/>
  <c r="BJ2378"/>
  <c r="BJ2379"/>
  <c r="BJ2380"/>
  <c r="BJ2381"/>
  <c r="BJ2382"/>
  <c r="BJ2383"/>
  <c r="BJ2384"/>
  <c r="BJ2385"/>
  <c r="BJ2386"/>
  <c r="BJ2387"/>
  <c r="BJ2388"/>
  <c r="BJ2389"/>
  <c r="BJ2390"/>
  <c r="BJ2391"/>
  <c r="BJ2392"/>
  <c r="BJ2393"/>
  <c r="BJ2394"/>
  <c r="BJ2395"/>
  <c r="BJ2396"/>
  <c r="BJ2397"/>
  <c r="BJ2398"/>
  <c r="BJ2399"/>
  <c r="BJ2400"/>
  <c r="BJ2401"/>
  <c r="BJ2402"/>
  <c r="BJ2403"/>
  <c r="BJ2404"/>
  <c r="BJ2405"/>
  <c r="BJ2406"/>
  <c r="BJ2407"/>
  <c r="BJ2408"/>
  <c r="BJ2409"/>
  <c r="BJ2410"/>
  <c r="BJ2411"/>
  <c r="BJ2412"/>
  <c r="BJ2413"/>
  <c r="BJ2414"/>
  <c r="BJ2415"/>
  <c r="BJ2416"/>
  <c r="BJ2417"/>
  <c r="BJ2418"/>
  <c r="BJ2419"/>
  <c r="BJ2420"/>
  <c r="BJ2421"/>
  <c r="BJ2422"/>
  <c r="BJ2423"/>
  <c r="BJ2424"/>
  <c r="BJ2425"/>
  <c r="BJ2426"/>
  <c r="BJ2427"/>
  <c r="BJ2428"/>
  <c r="BJ2429"/>
  <c r="BJ2430"/>
  <c r="BJ2431"/>
  <c r="BJ2432"/>
  <c r="BJ2433"/>
  <c r="BJ2434"/>
  <c r="BJ2435"/>
  <c r="BJ2436"/>
  <c r="BJ2437"/>
  <c r="BJ2438"/>
  <c r="BJ2439"/>
  <c r="BJ2440"/>
  <c r="BJ2441"/>
  <c r="BJ2442"/>
  <c r="BJ2443"/>
  <c r="BJ2444"/>
  <c r="BJ2445"/>
  <c r="BJ2446"/>
  <c r="BJ2447"/>
  <c r="BJ2448"/>
  <c r="BJ2449"/>
  <c r="BJ2450"/>
  <c r="BJ2451"/>
  <c r="BJ2452"/>
  <c r="BJ2453"/>
  <c r="BJ2454"/>
  <c r="BJ2455"/>
  <c r="BJ2456"/>
  <c r="BJ2457"/>
  <c r="BJ2458"/>
  <c r="BJ2459"/>
  <c r="BJ2460"/>
  <c r="BJ2461"/>
  <c r="BJ2462"/>
  <c r="BJ2463"/>
  <c r="BJ2464"/>
  <c r="BJ2465"/>
  <c r="BJ2466"/>
  <c r="BJ2467"/>
  <c r="BJ2468"/>
  <c r="BJ2469"/>
  <c r="BJ2470"/>
  <c r="BJ2471"/>
  <c r="BJ2472"/>
  <c r="BJ2473"/>
  <c r="BJ2474"/>
  <c r="BJ2475"/>
  <c r="BJ2476"/>
  <c r="BJ2477"/>
  <c r="BJ2478"/>
  <c r="BJ2479"/>
  <c r="BJ2480"/>
  <c r="BJ2481"/>
  <c r="BJ2482"/>
  <c r="BJ2483"/>
  <c r="BJ2484"/>
  <c r="BJ2485"/>
  <c r="BJ2486"/>
  <c r="BJ2487"/>
  <c r="BJ2488"/>
  <c r="BJ2489"/>
  <c r="BJ2490"/>
  <c r="BJ2491"/>
  <c r="BJ2492"/>
  <c r="BJ2493"/>
  <c r="BJ2494"/>
  <c r="BJ2495"/>
  <c r="BJ2496"/>
  <c r="BJ2497"/>
  <c r="BJ2498"/>
  <c r="BJ2499"/>
  <c r="BJ2500"/>
  <c r="BJ2501"/>
  <c r="BJ2502"/>
  <c r="BJ2503"/>
  <c r="BJ2504"/>
  <c r="BJ2505"/>
  <c r="BJ2506"/>
  <c r="BJ2507"/>
  <c r="BJ2508"/>
  <c r="BJ2509"/>
  <c r="BJ2510"/>
  <c r="BJ2511"/>
  <c r="BJ2512"/>
  <c r="BJ2513"/>
  <c r="BJ2514"/>
  <c r="BJ2515"/>
  <c r="BJ2516"/>
  <c r="BJ2517"/>
  <c r="BJ2518"/>
  <c r="BJ2519"/>
  <c r="BJ2520"/>
  <c r="BJ2521"/>
  <c r="BJ2522"/>
  <c r="BJ2523"/>
  <c r="BJ2524"/>
  <c r="BJ2525"/>
  <c r="BJ2526"/>
  <c r="BJ2527"/>
  <c r="BJ2528"/>
  <c r="BJ2529"/>
  <c r="BJ2530"/>
  <c r="BJ2531"/>
  <c r="BJ2532"/>
  <c r="BJ2533"/>
  <c r="BJ2534"/>
  <c r="BJ2535"/>
  <c r="BJ2536"/>
  <c r="BJ2537"/>
  <c r="BJ2538"/>
  <c r="BJ2539"/>
  <c r="BJ2540"/>
  <c r="BJ2541"/>
  <c r="BJ2542"/>
  <c r="BJ2543"/>
  <c r="BJ2544"/>
  <c r="BJ2545"/>
  <c r="BJ2546"/>
  <c r="BJ2547"/>
  <c r="BJ2548"/>
  <c r="BJ2549"/>
  <c r="BJ2550"/>
  <c r="BJ2551"/>
  <c r="BJ2552"/>
  <c r="BJ2553"/>
  <c r="BJ2554"/>
  <c r="BJ2555"/>
  <c r="BJ2556"/>
  <c r="BJ2557"/>
  <c r="BJ2558"/>
  <c r="BJ2559"/>
  <c r="BJ2560"/>
  <c r="BJ2561"/>
  <c r="BJ2562"/>
  <c r="BJ2563"/>
  <c r="BJ2564"/>
  <c r="BJ2565"/>
  <c r="BJ2566"/>
  <c r="BJ2567"/>
  <c r="BJ2568"/>
  <c r="BJ2569"/>
  <c r="BJ2570"/>
  <c r="BJ2571"/>
  <c r="BJ2572"/>
  <c r="BJ2573"/>
  <c r="BJ2574"/>
  <c r="BJ2575"/>
  <c r="BJ2576"/>
  <c r="BJ2577"/>
  <c r="BJ2578"/>
  <c r="BJ2579"/>
  <c r="BJ2580"/>
  <c r="BJ2581"/>
  <c r="BJ2582"/>
  <c r="BJ2583"/>
  <c r="BJ2584"/>
  <c r="BJ2585"/>
  <c r="BJ2586"/>
  <c r="BJ2587"/>
  <c r="BJ2588"/>
  <c r="BJ2589"/>
  <c r="BJ2590"/>
  <c r="BJ2591"/>
  <c r="BJ2592"/>
  <c r="BJ2593"/>
  <c r="BJ2594"/>
  <c r="BJ2595"/>
  <c r="BJ2596"/>
  <c r="BJ2597"/>
  <c r="BJ2598"/>
  <c r="BJ2599"/>
  <c r="BJ2600"/>
  <c r="BJ2601"/>
  <c r="BJ2602"/>
  <c r="BJ2603"/>
  <c r="BJ2604"/>
  <c r="BJ2605"/>
  <c r="BJ2606"/>
  <c r="BJ2607"/>
  <c r="BJ2608"/>
  <c r="BJ2609"/>
  <c r="BJ2610"/>
  <c r="BJ2611"/>
  <c r="BJ2612"/>
  <c r="BJ2613"/>
  <c r="BJ2614"/>
  <c r="BJ2615"/>
  <c r="BJ2616"/>
  <c r="BJ2617"/>
  <c r="BJ2618"/>
  <c r="BJ2619"/>
  <c r="BJ2620"/>
  <c r="BJ2621"/>
  <c r="BJ2622"/>
  <c r="BJ2623"/>
  <c r="BJ2624"/>
  <c r="BJ2625"/>
  <c r="BJ2626"/>
  <c r="BJ2627"/>
  <c r="BJ2628"/>
  <c r="BJ2629"/>
  <c r="BJ2630"/>
  <c r="BJ2631"/>
  <c r="BJ2632"/>
  <c r="BJ2633"/>
  <c r="BJ2634"/>
  <c r="BJ2635"/>
  <c r="BJ2636"/>
  <c r="BJ2637"/>
  <c r="BJ2638"/>
  <c r="BJ2639"/>
  <c r="BJ2640"/>
  <c r="BJ2641"/>
  <c r="BJ2642"/>
  <c r="BJ2643"/>
  <c r="BJ2644"/>
  <c r="BJ2645"/>
  <c r="BJ2646"/>
  <c r="BJ2647"/>
  <c r="BJ2648"/>
  <c r="BJ2649"/>
  <c r="BJ2650"/>
  <c r="BJ2651"/>
  <c r="BJ2652"/>
  <c r="BJ2653"/>
  <c r="BJ2654"/>
  <c r="BJ2655"/>
  <c r="BJ2656"/>
  <c r="BJ2657"/>
  <c r="BJ2658"/>
  <c r="BJ2659"/>
  <c r="BJ2660"/>
  <c r="BJ2661"/>
  <c r="BJ2662"/>
  <c r="BJ2663"/>
  <c r="BJ2664"/>
  <c r="BJ2665"/>
  <c r="BJ2666"/>
  <c r="BJ2667"/>
  <c r="BJ2668"/>
  <c r="BJ2669"/>
  <c r="BJ2670"/>
  <c r="BJ2671"/>
  <c r="BJ2672"/>
  <c r="BJ2673"/>
  <c r="BJ2674"/>
  <c r="BJ2675"/>
  <c r="BJ2676"/>
  <c r="BJ2677"/>
  <c r="BJ2678"/>
  <c r="BJ2679"/>
  <c r="BJ2680"/>
  <c r="BJ2681"/>
  <c r="BJ2682"/>
  <c r="BJ2683"/>
  <c r="BJ2684"/>
  <c r="BJ2685"/>
  <c r="BJ2686"/>
  <c r="BJ2687"/>
  <c r="BJ2688"/>
  <c r="BJ2689"/>
  <c r="BJ2690"/>
  <c r="BJ2691"/>
  <c r="BJ2692"/>
  <c r="BJ2693"/>
  <c r="BJ2694"/>
  <c r="BJ2695"/>
  <c r="BJ2696"/>
  <c r="BJ2697"/>
  <c r="BJ2698"/>
  <c r="BJ2699"/>
  <c r="BJ2700"/>
  <c r="BJ2701"/>
  <c r="BJ2702"/>
  <c r="BJ2703"/>
  <c r="BJ2704"/>
  <c r="BJ2705"/>
  <c r="BJ2706"/>
  <c r="BJ2707"/>
  <c r="BJ2708"/>
  <c r="BJ2709"/>
  <c r="BJ2710"/>
  <c r="BJ2711"/>
  <c r="BJ2712"/>
  <c r="BJ2713"/>
  <c r="BJ2714"/>
  <c r="BJ2715"/>
  <c r="BJ2716"/>
  <c r="BJ2717"/>
  <c r="BJ2718"/>
  <c r="BJ2719"/>
  <c r="BJ2720"/>
  <c r="BJ2721"/>
  <c r="BJ2722"/>
  <c r="BJ2723"/>
  <c r="BJ2724"/>
  <c r="BJ2725"/>
  <c r="BJ2726"/>
  <c r="BJ2727"/>
  <c r="BJ2728"/>
  <c r="BJ2729"/>
  <c r="BJ2730"/>
  <c r="BJ2731"/>
  <c r="BJ2732"/>
  <c r="BJ2733"/>
  <c r="BJ2734"/>
  <c r="BJ2735"/>
  <c r="BJ2736"/>
  <c r="BJ2737"/>
  <c r="BJ2738"/>
  <c r="BJ2739"/>
  <c r="BJ2740"/>
  <c r="BJ2741"/>
  <c r="BJ2742"/>
  <c r="BJ2743"/>
  <c r="BJ2744"/>
  <c r="BJ2745"/>
  <c r="BJ28"/>
  <c r="BJ29"/>
  <c r="BJ30"/>
  <c r="BJ31"/>
  <c r="BJ32"/>
  <c r="BJ33"/>
  <c r="BJ34"/>
  <c r="BJ35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BR264"/>
  <c r="BS264"/>
  <c r="BT264"/>
  <c r="BU264"/>
  <c r="BV264"/>
  <c r="BW264"/>
  <c r="BX264"/>
  <c r="BY264"/>
  <c r="BZ264"/>
  <c r="CA264"/>
  <c r="CB264"/>
  <c r="CC264"/>
  <c r="CD264"/>
  <c r="CE264"/>
  <c r="CF264"/>
  <c r="CG264"/>
  <c r="CH264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BR266"/>
  <c r="BS266"/>
  <c r="BT266"/>
  <c r="BU266"/>
  <c r="BV266"/>
  <c r="BW266"/>
  <c r="BX266"/>
  <c r="BY266"/>
  <c r="BZ266"/>
  <c r="CA266"/>
  <c r="CB266"/>
  <c r="CC266"/>
  <c r="CD266"/>
  <c r="CE266"/>
  <c r="CF266"/>
  <c r="CG266"/>
  <c r="CH266"/>
  <c r="BR267"/>
  <c r="BS267"/>
  <c r="BT267"/>
  <c r="BU267"/>
  <c r="BV267"/>
  <c r="BW267"/>
  <c r="BX267"/>
  <c r="BY267"/>
  <c r="BZ267"/>
  <c r="CA267"/>
  <c r="CB267"/>
  <c r="CC267"/>
  <c r="CD267"/>
  <c r="CE267"/>
  <c r="CF267"/>
  <c r="CG267"/>
  <c r="CH267"/>
  <c r="BR268"/>
  <c r="BS268"/>
  <c r="BT268"/>
  <c r="BU268"/>
  <c r="BV268"/>
  <c r="BW268"/>
  <c r="BX268"/>
  <c r="BY268"/>
  <c r="BZ268"/>
  <c r="CA268"/>
  <c r="CB268"/>
  <c r="CC268"/>
  <c r="CD268"/>
  <c r="CE268"/>
  <c r="CF268"/>
  <c r="CG268"/>
  <c r="CH268"/>
  <c r="BR269"/>
  <c r="BS269"/>
  <c r="BT269"/>
  <c r="BU269"/>
  <c r="BV269"/>
  <c r="BW269"/>
  <c r="BX269"/>
  <c r="BY269"/>
  <c r="BZ269"/>
  <c r="CA269"/>
  <c r="CB269"/>
  <c r="CC269"/>
  <c r="CD269"/>
  <c r="CE269"/>
  <c r="CF269"/>
  <c r="CG269"/>
  <c r="CH269"/>
  <c r="BR270"/>
  <c r="BS270"/>
  <c r="BT270"/>
  <c r="BU270"/>
  <c r="BV270"/>
  <c r="BW270"/>
  <c r="BX270"/>
  <c r="BY270"/>
  <c r="BZ270"/>
  <c r="CA270"/>
  <c r="CB270"/>
  <c r="CC270"/>
  <c r="CD270"/>
  <c r="CE270"/>
  <c r="CF270"/>
  <c r="CG270"/>
  <c r="CH270"/>
  <c r="BR271"/>
  <c r="BS271"/>
  <c r="BT271"/>
  <c r="BU271"/>
  <c r="BV271"/>
  <c r="BW271"/>
  <c r="BX271"/>
  <c r="BY271"/>
  <c r="BZ271"/>
  <c r="CA271"/>
  <c r="CB271"/>
  <c r="CC271"/>
  <c r="CD271"/>
  <c r="CE271"/>
  <c r="CF271"/>
  <c r="CG271"/>
  <c r="CH271"/>
  <c r="BR272"/>
  <c r="BS272"/>
  <c r="BT272"/>
  <c r="BU272"/>
  <c r="BV272"/>
  <c r="BW272"/>
  <c r="BX272"/>
  <c r="BY272"/>
  <c r="BZ272"/>
  <c r="CA272"/>
  <c r="CB272"/>
  <c r="CC272"/>
  <c r="CD272"/>
  <c r="CE272"/>
  <c r="CF272"/>
  <c r="CG272"/>
  <c r="CH272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BR275"/>
  <c r="BS275"/>
  <c r="BT275"/>
  <c r="BU275"/>
  <c r="BV275"/>
  <c r="BW275"/>
  <c r="BX275"/>
  <c r="BY275"/>
  <c r="BZ275"/>
  <c r="CA275"/>
  <c r="CB275"/>
  <c r="CC275"/>
  <c r="CD275"/>
  <c r="CE275"/>
  <c r="CF275"/>
  <c r="CG275"/>
  <c r="CH275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BR278"/>
  <c r="BS278"/>
  <c r="BT278"/>
  <c r="BU278"/>
  <c r="BV278"/>
  <c r="BW278"/>
  <c r="BX278"/>
  <c r="BY278"/>
  <c r="BZ278"/>
  <c r="CA278"/>
  <c r="CB278"/>
  <c r="CC278"/>
  <c r="CD278"/>
  <c r="CE278"/>
  <c r="CF278"/>
  <c r="CG278"/>
  <c r="CH278"/>
  <c r="BR279"/>
  <c r="BS279"/>
  <c r="BT279"/>
  <c r="BU279"/>
  <c r="BV279"/>
  <c r="BW279"/>
  <c r="BX279"/>
  <c r="BY279"/>
  <c r="BZ279"/>
  <c r="CA279"/>
  <c r="CB279"/>
  <c r="CC279"/>
  <c r="CD279"/>
  <c r="CE279"/>
  <c r="CF279"/>
  <c r="CG279"/>
  <c r="CH279"/>
  <c r="BR280"/>
  <c r="BS280"/>
  <c r="BT280"/>
  <c r="BU280"/>
  <c r="BV280"/>
  <c r="BW280"/>
  <c r="BX280"/>
  <c r="BY280"/>
  <c r="BZ280"/>
  <c r="CA280"/>
  <c r="CB280"/>
  <c r="CC280"/>
  <c r="CD280"/>
  <c r="CE280"/>
  <c r="CF280"/>
  <c r="CG280"/>
  <c r="CH280"/>
  <c r="BR281"/>
  <c r="BS281"/>
  <c r="BT281"/>
  <c r="BU281"/>
  <c r="BV281"/>
  <c r="BW281"/>
  <c r="BX281"/>
  <c r="BY281"/>
  <c r="BZ281"/>
  <c r="CA281"/>
  <c r="CB281"/>
  <c r="CC281"/>
  <c r="CD281"/>
  <c r="CE281"/>
  <c r="CF281"/>
  <c r="CG281"/>
  <c r="CH281"/>
  <c r="BR282"/>
  <c r="BS282"/>
  <c r="BT282"/>
  <c r="BU282"/>
  <c r="BV282"/>
  <c r="BW282"/>
  <c r="BX282"/>
  <c r="BY282"/>
  <c r="BZ282"/>
  <c r="CA282"/>
  <c r="CB282"/>
  <c r="CC282"/>
  <c r="CD282"/>
  <c r="CE282"/>
  <c r="CF282"/>
  <c r="CG282"/>
  <c r="CH282"/>
  <c r="BR283"/>
  <c r="BS283"/>
  <c r="BT283"/>
  <c r="BU283"/>
  <c r="BV283"/>
  <c r="BW283"/>
  <c r="BX283"/>
  <c r="BY283"/>
  <c r="BZ283"/>
  <c r="CA283"/>
  <c r="CB283"/>
  <c r="CC283"/>
  <c r="CD283"/>
  <c r="CE283"/>
  <c r="CF283"/>
  <c r="CG283"/>
  <c r="CH283"/>
  <c r="BR284"/>
  <c r="BS284"/>
  <c r="BT284"/>
  <c r="BU284"/>
  <c r="BV284"/>
  <c r="BW284"/>
  <c r="BX284"/>
  <c r="BY284"/>
  <c r="BZ284"/>
  <c r="CA284"/>
  <c r="CB284"/>
  <c r="CC284"/>
  <c r="CD284"/>
  <c r="CE284"/>
  <c r="CF284"/>
  <c r="CG284"/>
  <c r="CH284"/>
  <c r="BR285"/>
  <c r="BS285"/>
  <c r="BT285"/>
  <c r="BU285"/>
  <c r="BV285"/>
  <c r="BW285"/>
  <c r="BX285"/>
  <c r="BY285"/>
  <c r="BZ285"/>
  <c r="CA285"/>
  <c r="CB285"/>
  <c r="CC285"/>
  <c r="CD285"/>
  <c r="CE285"/>
  <c r="CF285"/>
  <c r="CG285"/>
  <c r="CH285"/>
  <c r="BR286"/>
  <c r="BS286"/>
  <c r="BT286"/>
  <c r="BU286"/>
  <c r="BV286"/>
  <c r="BW286"/>
  <c r="BX286"/>
  <c r="BY286"/>
  <c r="BZ286"/>
  <c r="CA286"/>
  <c r="CB286"/>
  <c r="CC286"/>
  <c r="CD286"/>
  <c r="CE286"/>
  <c r="CF286"/>
  <c r="CG286"/>
  <c r="CH286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BR288"/>
  <c r="BS288"/>
  <c r="BT288"/>
  <c r="BU288"/>
  <c r="BV288"/>
  <c r="BW288"/>
  <c r="BX288"/>
  <c r="BY288"/>
  <c r="BZ288"/>
  <c r="CA288"/>
  <c r="CB288"/>
  <c r="CC288"/>
  <c r="CD288"/>
  <c r="CE288"/>
  <c r="CF288"/>
  <c r="CG288"/>
  <c r="CH288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BR290"/>
  <c r="BS290"/>
  <c r="BT290"/>
  <c r="BU290"/>
  <c r="BV290"/>
  <c r="BW290"/>
  <c r="BX290"/>
  <c r="BY290"/>
  <c r="BZ290"/>
  <c r="CA290"/>
  <c r="CB290"/>
  <c r="CC290"/>
  <c r="CD290"/>
  <c r="CE290"/>
  <c r="CF290"/>
  <c r="CG290"/>
  <c r="CH290"/>
  <c r="BR291"/>
  <c r="BS291"/>
  <c r="BT291"/>
  <c r="BU291"/>
  <c r="BV291"/>
  <c r="BW291"/>
  <c r="BX291"/>
  <c r="BY291"/>
  <c r="BZ291"/>
  <c r="CA291"/>
  <c r="CB291"/>
  <c r="CC291"/>
  <c r="CD291"/>
  <c r="CE291"/>
  <c r="CF291"/>
  <c r="CG291"/>
  <c r="CH291"/>
  <c r="BR292"/>
  <c r="BS292"/>
  <c r="BT292"/>
  <c r="BU292"/>
  <c r="BV292"/>
  <c r="BW292"/>
  <c r="BX292"/>
  <c r="BY292"/>
  <c r="BZ292"/>
  <c r="CA292"/>
  <c r="CB292"/>
  <c r="CC292"/>
  <c r="CD292"/>
  <c r="CE292"/>
  <c r="CF292"/>
  <c r="CG292"/>
  <c r="CH292"/>
  <c r="BR293"/>
  <c r="BS293"/>
  <c r="BT293"/>
  <c r="BU293"/>
  <c r="BV293"/>
  <c r="BW293"/>
  <c r="BX293"/>
  <c r="BY293"/>
  <c r="BZ293"/>
  <c r="CA293"/>
  <c r="CB293"/>
  <c r="CC293"/>
  <c r="CD293"/>
  <c r="CE293"/>
  <c r="CF293"/>
  <c r="CG293"/>
  <c r="CH293"/>
  <c r="BR294"/>
  <c r="BS294"/>
  <c r="BT294"/>
  <c r="BU294"/>
  <c r="BV294"/>
  <c r="BW294"/>
  <c r="BX294"/>
  <c r="BY294"/>
  <c r="BZ294"/>
  <c r="CA294"/>
  <c r="CB294"/>
  <c r="CC294"/>
  <c r="CD294"/>
  <c r="CE294"/>
  <c r="CF294"/>
  <c r="CG294"/>
  <c r="CH294"/>
  <c r="BR295"/>
  <c r="BS295"/>
  <c r="BT295"/>
  <c r="BU295"/>
  <c r="BV295"/>
  <c r="BW295"/>
  <c r="BX295"/>
  <c r="BY295"/>
  <c r="BZ295"/>
  <c r="CA295"/>
  <c r="CB295"/>
  <c r="CC295"/>
  <c r="CD295"/>
  <c r="CE295"/>
  <c r="CF295"/>
  <c r="CG295"/>
  <c r="CH295"/>
  <c r="BR296"/>
  <c r="BS296"/>
  <c r="BT296"/>
  <c r="BU296"/>
  <c r="BV296"/>
  <c r="BW296"/>
  <c r="BX296"/>
  <c r="BY296"/>
  <c r="BZ296"/>
  <c r="CA296"/>
  <c r="CB296"/>
  <c r="CC296"/>
  <c r="CD296"/>
  <c r="CE296"/>
  <c r="CF296"/>
  <c r="CG296"/>
  <c r="CH296"/>
  <c r="BR297"/>
  <c r="BS297"/>
  <c r="BT297"/>
  <c r="BU297"/>
  <c r="BV297"/>
  <c r="BW297"/>
  <c r="BX297"/>
  <c r="BY297"/>
  <c r="BZ297"/>
  <c r="CA297"/>
  <c r="CB297"/>
  <c r="CC297"/>
  <c r="CD297"/>
  <c r="CE297"/>
  <c r="CF297"/>
  <c r="CG297"/>
  <c r="CH297"/>
  <c r="BR298"/>
  <c r="BS298"/>
  <c r="BT298"/>
  <c r="BU298"/>
  <c r="BV298"/>
  <c r="BW298"/>
  <c r="BX298"/>
  <c r="BY298"/>
  <c r="BZ298"/>
  <c r="CA298"/>
  <c r="CB298"/>
  <c r="CC298"/>
  <c r="CD298"/>
  <c r="CE298"/>
  <c r="CF298"/>
  <c r="CG298"/>
  <c r="CH298"/>
  <c r="BR299"/>
  <c r="BS299"/>
  <c r="BT299"/>
  <c r="BU299"/>
  <c r="BV299"/>
  <c r="BW299"/>
  <c r="BX299"/>
  <c r="BY299"/>
  <c r="BZ299"/>
  <c r="CA299"/>
  <c r="CB299"/>
  <c r="CC299"/>
  <c r="CD299"/>
  <c r="CE299"/>
  <c r="CF299"/>
  <c r="CG299"/>
  <c r="CH299"/>
  <c r="BR300"/>
  <c r="BS300"/>
  <c r="BT300"/>
  <c r="BU300"/>
  <c r="BV300"/>
  <c r="BW300"/>
  <c r="BX300"/>
  <c r="BY300"/>
  <c r="BZ300"/>
  <c r="CA300"/>
  <c r="CB300"/>
  <c r="CC300"/>
  <c r="CD300"/>
  <c r="CE300"/>
  <c r="CF300"/>
  <c r="CG300"/>
  <c r="CH300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BR302"/>
  <c r="BS302"/>
  <c r="BT302"/>
  <c r="BU302"/>
  <c r="BV302"/>
  <c r="BW302"/>
  <c r="BX302"/>
  <c r="BY302"/>
  <c r="BZ302"/>
  <c r="CA302"/>
  <c r="CB302"/>
  <c r="CC302"/>
  <c r="CD302"/>
  <c r="CE302"/>
  <c r="CF302"/>
  <c r="CG302"/>
  <c r="CH302"/>
  <c r="BR303"/>
  <c r="BS303"/>
  <c r="BT303"/>
  <c r="BU303"/>
  <c r="BV303"/>
  <c r="BW303"/>
  <c r="BX303"/>
  <c r="BY303"/>
  <c r="BZ303"/>
  <c r="CA303"/>
  <c r="CB303"/>
  <c r="CC303"/>
  <c r="CD303"/>
  <c r="CE303"/>
  <c r="CF303"/>
  <c r="CG303"/>
  <c r="CH303"/>
  <c r="BR304"/>
  <c r="BS304"/>
  <c r="BT304"/>
  <c r="BU304"/>
  <c r="BV304"/>
  <c r="BW304"/>
  <c r="BX304"/>
  <c r="BY304"/>
  <c r="BZ304"/>
  <c r="CA304"/>
  <c r="CB304"/>
  <c r="CC304"/>
  <c r="CD304"/>
  <c r="CE304"/>
  <c r="CF304"/>
  <c r="CG304"/>
  <c r="CH304"/>
  <c r="BR305"/>
  <c r="BS305"/>
  <c r="BT305"/>
  <c r="BU305"/>
  <c r="BV305"/>
  <c r="BW305"/>
  <c r="BX305"/>
  <c r="BY305"/>
  <c r="BZ305"/>
  <c r="CA305"/>
  <c r="CB305"/>
  <c r="CC305"/>
  <c r="CD305"/>
  <c r="CE305"/>
  <c r="CF305"/>
  <c r="CG305"/>
  <c r="CH305"/>
  <c r="BR306"/>
  <c r="BS306"/>
  <c r="BT306"/>
  <c r="BU306"/>
  <c r="BV306"/>
  <c r="BW306"/>
  <c r="BX306"/>
  <c r="BY306"/>
  <c r="BZ306"/>
  <c r="CA306"/>
  <c r="CB306"/>
  <c r="CC306"/>
  <c r="CD306"/>
  <c r="CE306"/>
  <c r="CF306"/>
  <c r="CG306"/>
  <c r="CH306"/>
  <c r="BR307"/>
  <c r="BS307"/>
  <c r="BT307"/>
  <c r="BU307"/>
  <c r="BV307"/>
  <c r="BW307"/>
  <c r="BX307"/>
  <c r="BY307"/>
  <c r="BZ307"/>
  <c r="CA307"/>
  <c r="CB307"/>
  <c r="CC307"/>
  <c r="CD307"/>
  <c r="CE307"/>
  <c r="CF307"/>
  <c r="CG307"/>
  <c r="CH307"/>
  <c r="BR308"/>
  <c r="BS308"/>
  <c r="BT308"/>
  <c r="BU308"/>
  <c r="BV308"/>
  <c r="BW308"/>
  <c r="BX308"/>
  <c r="BY308"/>
  <c r="BZ308"/>
  <c r="CA308"/>
  <c r="CB308"/>
  <c r="CC308"/>
  <c r="CD308"/>
  <c r="CE308"/>
  <c r="CF308"/>
  <c r="CG308"/>
  <c r="CH308"/>
  <c r="BR309"/>
  <c r="BS309"/>
  <c r="BT309"/>
  <c r="BU309"/>
  <c r="BV309"/>
  <c r="BW309"/>
  <c r="BX309"/>
  <c r="BY309"/>
  <c r="BZ309"/>
  <c r="CA309"/>
  <c r="CB309"/>
  <c r="CC309"/>
  <c r="CD309"/>
  <c r="CE309"/>
  <c r="CF309"/>
  <c r="CG309"/>
  <c r="CH309"/>
  <c r="BR310"/>
  <c r="BS310"/>
  <c r="BT310"/>
  <c r="BU310"/>
  <c r="BV310"/>
  <c r="BW310"/>
  <c r="BX310"/>
  <c r="BY310"/>
  <c r="BZ310"/>
  <c r="CA310"/>
  <c r="CB310"/>
  <c r="CC310"/>
  <c r="CD310"/>
  <c r="CE310"/>
  <c r="CF310"/>
  <c r="CG310"/>
  <c r="CH310"/>
  <c r="BR311"/>
  <c r="BS311"/>
  <c r="BT311"/>
  <c r="BU311"/>
  <c r="BV311"/>
  <c r="BW311"/>
  <c r="BX311"/>
  <c r="BY311"/>
  <c r="BZ311"/>
  <c r="CA311"/>
  <c r="CB311"/>
  <c r="CC311"/>
  <c r="CD311"/>
  <c r="CE311"/>
  <c r="CF311"/>
  <c r="CG311"/>
  <c r="CH311"/>
  <c r="BR312"/>
  <c r="BS312"/>
  <c r="BT312"/>
  <c r="BU312"/>
  <c r="BV312"/>
  <c r="BW312"/>
  <c r="BX312"/>
  <c r="BY312"/>
  <c r="BZ312"/>
  <c r="CA312"/>
  <c r="CB312"/>
  <c r="CC312"/>
  <c r="CD312"/>
  <c r="CE312"/>
  <c r="CF312"/>
  <c r="CG312"/>
  <c r="CH312"/>
  <c r="BR313"/>
  <c r="BS313"/>
  <c r="BT313"/>
  <c r="BU313"/>
  <c r="BV313"/>
  <c r="BW313"/>
  <c r="BX313"/>
  <c r="BY313"/>
  <c r="BZ313"/>
  <c r="CA313"/>
  <c r="CB313"/>
  <c r="CC313"/>
  <c r="CD313"/>
  <c r="CE313"/>
  <c r="CF313"/>
  <c r="CG313"/>
  <c r="CH313"/>
  <c r="BR314"/>
  <c r="BS314"/>
  <c r="BT314"/>
  <c r="BU314"/>
  <c r="BV314"/>
  <c r="BW314"/>
  <c r="BX314"/>
  <c r="BY314"/>
  <c r="BZ314"/>
  <c r="CA314"/>
  <c r="CB314"/>
  <c r="CC314"/>
  <c r="CD314"/>
  <c r="CE314"/>
  <c r="CF314"/>
  <c r="CG314"/>
  <c r="CH314"/>
  <c r="BR315"/>
  <c r="BS315"/>
  <c r="BT315"/>
  <c r="BU315"/>
  <c r="BV315"/>
  <c r="BW315"/>
  <c r="BX315"/>
  <c r="BY315"/>
  <c r="BZ315"/>
  <c r="CA315"/>
  <c r="CB315"/>
  <c r="CC315"/>
  <c r="CD315"/>
  <c r="CE315"/>
  <c r="CF315"/>
  <c r="CG315"/>
  <c r="CH315"/>
  <c r="BR316"/>
  <c r="BS316"/>
  <c r="BT316"/>
  <c r="BU316"/>
  <c r="BV316"/>
  <c r="BW316"/>
  <c r="BX316"/>
  <c r="BY316"/>
  <c r="BZ316"/>
  <c r="CA316"/>
  <c r="CB316"/>
  <c r="CC316"/>
  <c r="CD316"/>
  <c r="CE316"/>
  <c r="CF316"/>
  <c r="CG316"/>
  <c r="CH316"/>
  <c r="BR317"/>
  <c r="BS317"/>
  <c r="BT317"/>
  <c r="BU317"/>
  <c r="BV317"/>
  <c r="BW317"/>
  <c r="BX317"/>
  <c r="BY317"/>
  <c r="BZ317"/>
  <c r="CA317"/>
  <c r="CB317"/>
  <c r="CC317"/>
  <c r="CD317"/>
  <c r="CE317"/>
  <c r="CF317"/>
  <c r="CG317"/>
  <c r="CH317"/>
  <c r="BR318"/>
  <c r="BS318"/>
  <c r="BT318"/>
  <c r="BU318"/>
  <c r="BV318"/>
  <c r="BW318"/>
  <c r="BX318"/>
  <c r="BY318"/>
  <c r="BZ318"/>
  <c r="CA318"/>
  <c r="CB318"/>
  <c r="CC318"/>
  <c r="CD318"/>
  <c r="CE318"/>
  <c r="CF318"/>
  <c r="CG318"/>
  <c r="CH318"/>
  <c r="BR319"/>
  <c r="BS319"/>
  <c r="BT319"/>
  <c r="BU319"/>
  <c r="BV319"/>
  <c r="BW319"/>
  <c r="BX319"/>
  <c r="BY319"/>
  <c r="BZ319"/>
  <c r="CA319"/>
  <c r="CB319"/>
  <c r="CC319"/>
  <c r="CD319"/>
  <c r="CE319"/>
  <c r="CF319"/>
  <c r="CG319"/>
  <c r="CH319"/>
  <c r="BR320"/>
  <c r="BS320"/>
  <c r="BT320"/>
  <c r="BU320"/>
  <c r="BV320"/>
  <c r="BW320"/>
  <c r="BX320"/>
  <c r="BY320"/>
  <c r="BZ320"/>
  <c r="CA320"/>
  <c r="CB320"/>
  <c r="CC320"/>
  <c r="CD320"/>
  <c r="CE320"/>
  <c r="CF320"/>
  <c r="CG320"/>
  <c r="CH320"/>
  <c r="BR321"/>
  <c r="BS321"/>
  <c r="BT321"/>
  <c r="BU321"/>
  <c r="BV321"/>
  <c r="BW321"/>
  <c r="BX321"/>
  <c r="BY321"/>
  <c r="BZ321"/>
  <c r="CA321"/>
  <c r="CB321"/>
  <c r="CC321"/>
  <c r="CD321"/>
  <c r="CE321"/>
  <c r="CF321"/>
  <c r="CG321"/>
  <c r="CH321"/>
  <c r="BR322"/>
  <c r="BS322"/>
  <c r="BT322"/>
  <c r="BU322"/>
  <c r="BV322"/>
  <c r="BW322"/>
  <c r="BX322"/>
  <c r="BY322"/>
  <c r="BZ322"/>
  <c r="CA322"/>
  <c r="CB322"/>
  <c r="CC322"/>
  <c r="CD322"/>
  <c r="CE322"/>
  <c r="CF322"/>
  <c r="CG322"/>
  <c r="CH322"/>
  <c r="BR323"/>
  <c r="BS323"/>
  <c r="BT323"/>
  <c r="BU323"/>
  <c r="BV323"/>
  <c r="BW323"/>
  <c r="BX323"/>
  <c r="BY323"/>
  <c r="BZ323"/>
  <c r="CA323"/>
  <c r="CB323"/>
  <c r="CC323"/>
  <c r="CD323"/>
  <c r="CE323"/>
  <c r="CF323"/>
  <c r="CG323"/>
  <c r="CH323"/>
  <c r="BR324"/>
  <c r="BS324"/>
  <c r="BT324"/>
  <c r="BU324"/>
  <c r="BV324"/>
  <c r="BW324"/>
  <c r="BX324"/>
  <c r="BY324"/>
  <c r="BZ324"/>
  <c r="CA324"/>
  <c r="CB324"/>
  <c r="CC324"/>
  <c r="CD324"/>
  <c r="CE324"/>
  <c r="CF324"/>
  <c r="CG324"/>
  <c r="CH324"/>
  <c r="BR325"/>
  <c r="BS325"/>
  <c r="BT325"/>
  <c r="BU325"/>
  <c r="BV325"/>
  <c r="BW325"/>
  <c r="BX325"/>
  <c r="BY325"/>
  <c r="BZ325"/>
  <c r="CA325"/>
  <c r="CB325"/>
  <c r="CC325"/>
  <c r="CD325"/>
  <c r="CE325"/>
  <c r="CF325"/>
  <c r="CG325"/>
  <c r="CH325"/>
  <c r="BR326"/>
  <c r="BS326"/>
  <c r="BT326"/>
  <c r="BU326"/>
  <c r="BV326"/>
  <c r="BW326"/>
  <c r="BX326"/>
  <c r="BY326"/>
  <c r="BZ326"/>
  <c r="CA326"/>
  <c r="CB326"/>
  <c r="CC326"/>
  <c r="CD326"/>
  <c r="CE326"/>
  <c r="CF326"/>
  <c r="CG326"/>
  <c r="CH326"/>
  <c r="BR327"/>
  <c r="BS327"/>
  <c r="BT327"/>
  <c r="BU327"/>
  <c r="BV327"/>
  <c r="BW327"/>
  <c r="BX327"/>
  <c r="BY327"/>
  <c r="BZ327"/>
  <c r="CA327"/>
  <c r="CB327"/>
  <c r="CC327"/>
  <c r="CD327"/>
  <c r="CE327"/>
  <c r="CF327"/>
  <c r="CG327"/>
  <c r="CH327"/>
  <c r="BR328"/>
  <c r="BS328"/>
  <c r="BT328"/>
  <c r="BU328"/>
  <c r="BV328"/>
  <c r="BW328"/>
  <c r="BX328"/>
  <c r="BY328"/>
  <c r="BZ328"/>
  <c r="CA328"/>
  <c r="CB328"/>
  <c r="CC328"/>
  <c r="CD328"/>
  <c r="CE328"/>
  <c r="CF328"/>
  <c r="CG328"/>
  <c r="CH328"/>
  <c r="BR329"/>
  <c r="BS329"/>
  <c r="BT329"/>
  <c r="BU329"/>
  <c r="BV329"/>
  <c r="BW329"/>
  <c r="BX329"/>
  <c r="BY329"/>
  <c r="BZ329"/>
  <c r="CA329"/>
  <c r="CB329"/>
  <c r="CC329"/>
  <c r="CD329"/>
  <c r="CE329"/>
  <c r="CF329"/>
  <c r="CG329"/>
  <c r="CH329"/>
  <c r="BR330"/>
  <c r="BS330"/>
  <c r="BT330"/>
  <c r="BU330"/>
  <c r="BV330"/>
  <c r="BW330"/>
  <c r="BX330"/>
  <c r="BY330"/>
  <c r="BZ330"/>
  <c r="CA330"/>
  <c r="CB330"/>
  <c r="CC330"/>
  <c r="CD330"/>
  <c r="CE330"/>
  <c r="CF330"/>
  <c r="CG330"/>
  <c r="CH330"/>
  <c r="BR331"/>
  <c r="BS331"/>
  <c r="BT331"/>
  <c r="BU331"/>
  <c r="BV331"/>
  <c r="BW331"/>
  <c r="BX331"/>
  <c r="BY331"/>
  <c r="BZ331"/>
  <c r="CA331"/>
  <c r="CB331"/>
  <c r="CC331"/>
  <c r="CD331"/>
  <c r="CE331"/>
  <c r="CF331"/>
  <c r="CG331"/>
  <c r="CH331"/>
  <c r="BR332"/>
  <c r="BS332"/>
  <c r="BT332"/>
  <c r="BU332"/>
  <c r="BV332"/>
  <c r="BW332"/>
  <c r="BX332"/>
  <c r="BY332"/>
  <c r="BZ332"/>
  <c r="CA332"/>
  <c r="CB332"/>
  <c r="CC332"/>
  <c r="CD332"/>
  <c r="CE332"/>
  <c r="CF332"/>
  <c r="CG332"/>
  <c r="CH332"/>
  <c r="BR333"/>
  <c r="BS333"/>
  <c r="BT333"/>
  <c r="BU333"/>
  <c r="BV333"/>
  <c r="BW333"/>
  <c r="BX333"/>
  <c r="BY333"/>
  <c r="BZ333"/>
  <c r="CA333"/>
  <c r="CB333"/>
  <c r="CC333"/>
  <c r="CD333"/>
  <c r="CE333"/>
  <c r="CF333"/>
  <c r="CG333"/>
  <c r="CH333"/>
  <c r="BR334"/>
  <c r="BS334"/>
  <c r="BT334"/>
  <c r="BU334"/>
  <c r="BV334"/>
  <c r="BW334"/>
  <c r="BX334"/>
  <c r="BY334"/>
  <c r="BZ334"/>
  <c r="CA334"/>
  <c r="CB334"/>
  <c r="CC334"/>
  <c r="CD334"/>
  <c r="CE334"/>
  <c r="CF334"/>
  <c r="CG334"/>
  <c r="CH334"/>
  <c r="BR335"/>
  <c r="BS335"/>
  <c r="BT335"/>
  <c r="BU335"/>
  <c r="BV335"/>
  <c r="BW335"/>
  <c r="BX335"/>
  <c r="BY335"/>
  <c r="BZ335"/>
  <c r="CA335"/>
  <c r="CB335"/>
  <c r="CC335"/>
  <c r="CD335"/>
  <c r="CE335"/>
  <c r="CF335"/>
  <c r="CG335"/>
  <c r="CH335"/>
  <c r="BR336"/>
  <c r="BS336"/>
  <c r="BT336"/>
  <c r="BU336"/>
  <c r="BV336"/>
  <c r="BW336"/>
  <c r="BX336"/>
  <c r="BY336"/>
  <c r="BZ336"/>
  <c r="CA336"/>
  <c r="CB336"/>
  <c r="CC336"/>
  <c r="CD336"/>
  <c r="CE336"/>
  <c r="CF336"/>
  <c r="CG336"/>
  <c r="CH336"/>
  <c r="BR337"/>
  <c r="BS337"/>
  <c r="BT337"/>
  <c r="BU337"/>
  <c r="BV337"/>
  <c r="BW337"/>
  <c r="BX337"/>
  <c r="BY337"/>
  <c r="BZ337"/>
  <c r="CA337"/>
  <c r="CB337"/>
  <c r="CC337"/>
  <c r="CD337"/>
  <c r="CE337"/>
  <c r="CF337"/>
  <c r="CG337"/>
  <c r="CH337"/>
  <c r="BR338"/>
  <c r="BS338"/>
  <c r="BT338"/>
  <c r="BU338"/>
  <c r="BV338"/>
  <c r="BW338"/>
  <c r="BX338"/>
  <c r="BY338"/>
  <c r="BZ338"/>
  <c r="CA338"/>
  <c r="CB338"/>
  <c r="CC338"/>
  <c r="CD338"/>
  <c r="CE338"/>
  <c r="CF338"/>
  <c r="CG338"/>
  <c r="CH338"/>
  <c r="BR339"/>
  <c r="BS339"/>
  <c r="BT339"/>
  <c r="BU339"/>
  <c r="BV339"/>
  <c r="BW339"/>
  <c r="BX339"/>
  <c r="BY339"/>
  <c r="BZ339"/>
  <c r="CA339"/>
  <c r="CB339"/>
  <c r="CC339"/>
  <c r="CD339"/>
  <c r="CE339"/>
  <c r="CF339"/>
  <c r="CG339"/>
  <c r="CH339"/>
  <c r="BR340"/>
  <c r="BS340"/>
  <c r="BT340"/>
  <c r="BU340"/>
  <c r="BV340"/>
  <c r="BW340"/>
  <c r="BX340"/>
  <c r="BY340"/>
  <c r="BZ340"/>
  <c r="CA340"/>
  <c r="CB340"/>
  <c r="CC340"/>
  <c r="CD340"/>
  <c r="CE340"/>
  <c r="CF340"/>
  <c r="CG340"/>
  <c r="CH340"/>
  <c r="BR341"/>
  <c r="BS341"/>
  <c r="BT341"/>
  <c r="BU341"/>
  <c r="BV341"/>
  <c r="BW341"/>
  <c r="BX341"/>
  <c r="BY341"/>
  <c r="BZ341"/>
  <c r="CA341"/>
  <c r="CB341"/>
  <c r="CC341"/>
  <c r="CD341"/>
  <c r="CE341"/>
  <c r="CF341"/>
  <c r="CG341"/>
  <c r="CH341"/>
  <c r="BR342"/>
  <c r="BS342"/>
  <c r="BT342"/>
  <c r="BU342"/>
  <c r="BV342"/>
  <c r="BW342"/>
  <c r="BX342"/>
  <c r="BY342"/>
  <c r="BZ342"/>
  <c r="CA342"/>
  <c r="CB342"/>
  <c r="CC342"/>
  <c r="CD342"/>
  <c r="CE342"/>
  <c r="CF342"/>
  <c r="CG342"/>
  <c r="CH342"/>
  <c r="BR343"/>
  <c r="BS343"/>
  <c r="BT343"/>
  <c r="BU343"/>
  <c r="BV343"/>
  <c r="BW343"/>
  <c r="BX343"/>
  <c r="BY343"/>
  <c r="BZ343"/>
  <c r="CA343"/>
  <c r="CB343"/>
  <c r="CC343"/>
  <c r="CD343"/>
  <c r="CE343"/>
  <c r="CF343"/>
  <c r="CG343"/>
  <c r="CH343"/>
  <c r="BR344"/>
  <c r="BS344"/>
  <c r="BT344"/>
  <c r="BU344"/>
  <c r="BV344"/>
  <c r="BW344"/>
  <c r="BX344"/>
  <c r="BY344"/>
  <c r="BZ344"/>
  <c r="CA344"/>
  <c r="CB344"/>
  <c r="CC344"/>
  <c r="CD344"/>
  <c r="CE344"/>
  <c r="CF344"/>
  <c r="CG344"/>
  <c r="CH344"/>
  <c r="BR345"/>
  <c r="BS345"/>
  <c r="BT345"/>
  <c r="BU345"/>
  <c r="BV345"/>
  <c r="BW345"/>
  <c r="BX345"/>
  <c r="BY345"/>
  <c r="BZ345"/>
  <c r="CA345"/>
  <c r="CB345"/>
  <c r="CC345"/>
  <c r="CD345"/>
  <c r="CE345"/>
  <c r="CF345"/>
  <c r="CG345"/>
  <c r="CH345"/>
  <c r="BR346"/>
  <c r="BS346"/>
  <c r="BT346"/>
  <c r="BU346"/>
  <c r="BV346"/>
  <c r="BW346"/>
  <c r="BX346"/>
  <c r="BY346"/>
  <c r="BZ346"/>
  <c r="CA346"/>
  <c r="CB346"/>
  <c r="CC346"/>
  <c r="CD346"/>
  <c r="CE346"/>
  <c r="CF346"/>
  <c r="CG346"/>
  <c r="CH346"/>
  <c r="BR347"/>
  <c r="BS347"/>
  <c r="BT347"/>
  <c r="BU347"/>
  <c r="BV347"/>
  <c r="BW347"/>
  <c r="BX347"/>
  <c r="BY347"/>
  <c r="BZ347"/>
  <c r="CA347"/>
  <c r="CB347"/>
  <c r="CC347"/>
  <c r="CD347"/>
  <c r="CE347"/>
  <c r="CF347"/>
  <c r="CG347"/>
  <c r="CH347"/>
  <c r="BR348"/>
  <c r="BS348"/>
  <c r="BT348"/>
  <c r="BU348"/>
  <c r="BV348"/>
  <c r="BW348"/>
  <c r="BX348"/>
  <c r="BY348"/>
  <c r="BZ348"/>
  <c r="CA348"/>
  <c r="CB348"/>
  <c r="CC348"/>
  <c r="CD348"/>
  <c r="CE348"/>
  <c r="CF348"/>
  <c r="CG348"/>
  <c r="CH348"/>
  <c r="BR349"/>
  <c r="BS349"/>
  <c r="BT349"/>
  <c r="BU349"/>
  <c r="BV349"/>
  <c r="BW349"/>
  <c r="BX349"/>
  <c r="BY349"/>
  <c r="BZ349"/>
  <c r="CA349"/>
  <c r="CB349"/>
  <c r="CC349"/>
  <c r="CD349"/>
  <c r="CE349"/>
  <c r="CF349"/>
  <c r="CG349"/>
  <c r="CH349"/>
  <c r="BR350"/>
  <c r="BS350"/>
  <c r="BT350"/>
  <c r="BU350"/>
  <c r="BV350"/>
  <c r="BW350"/>
  <c r="BX350"/>
  <c r="BY350"/>
  <c r="BZ350"/>
  <c r="CA350"/>
  <c r="CB350"/>
  <c r="CC350"/>
  <c r="CD350"/>
  <c r="CE350"/>
  <c r="CF350"/>
  <c r="CG350"/>
  <c r="CH350"/>
  <c r="BR351"/>
  <c r="BS351"/>
  <c r="BT351"/>
  <c r="BU351"/>
  <c r="BV351"/>
  <c r="BW351"/>
  <c r="BX351"/>
  <c r="BY351"/>
  <c r="BZ351"/>
  <c r="CA351"/>
  <c r="CB351"/>
  <c r="CC351"/>
  <c r="CD351"/>
  <c r="CE351"/>
  <c r="CF351"/>
  <c r="CG351"/>
  <c r="CH351"/>
  <c r="BR352"/>
  <c r="BS352"/>
  <c r="BT352"/>
  <c r="BU352"/>
  <c r="BV352"/>
  <c r="BW352"/>
  <c r="BX352"/>
  <c r="BY352"/>
  <c r="BZ352"/>
  <c r="CA352"/>
  <c r="CB352"/>
  <c r="CC352"/>
  <c r="CD352"/>
  <c r="CE352"/>
  <c r="CF352"/>
  <c r="CG352"/>
  <c r="CH352"/>
  <c r="BR353"/>
  <c r="BS353"/>
  <c r="BT353"/>
  <c r="BU353"/>
  <c r="BV353"/>
  <c r="BW353"/>
  <c r="BX353"/>
  <c r="BY353"/>
  <c r="BZ353"/>
  <c r="CA353"/>
  <c r="CB353"/>
  <c r="CC353"/>
  <c r="CD353"/>
  <c r="CE353"/>
  <c r="CF353"/>
  <c r="CG353"/>
  <c r="CH353"/>
  <c r="BR354"/>
  <c r="BS354"/>
  <c r="BT354"/>
  <c r="BU354"/>
  <c r="BV354"/>
  <c r="BW354"/>
  <c r="BX354"/>
  <c r="BY354"/>
  <c r="BZ354"/>
  <c r="CA354"/>
  <c r="CB354"/>
  <c r="CC354"/>
  <c r="CD354"/>
  <c r="CE354"/>
  <c r="CF354"/>
  <c r="CG354"/>
  <c r="CH354"/>
  <c r="BR355"/>
  <c r="BS355"/>
  <c r="BT355"/>
  <c r="BU355"/>
  <c r="BV355"/>
  <c r="BW355"/>
  <c r="BX355"/>
  <c r="BY355"/>
  <c r="BZ355"/>
  <c r="CA355"/>
  <c r="CB355"/>
  <c r="CC355"/>
  <c r="CD355"/>
  <c r="CE355"/>
  <c r="CF355"/>
  <c r="CG355"/>
  <c r="CH355"/>
  <c r="BR356"/>
  <c r="BS356"/>
  <c r="BT356"/>
  <c r="BU356"/>
  <c r="BV356"/>
  <c r="BW356"/>
  <c r="BX356"/>
  <c r="BY356"/>
  <c r="BZ356"/>
  <c r="CA356"/>
  <c r="CB356"/>
  <c r="CC356"/>
  <c r="CD356"/>
  <c r="CE356"/>
  <c r="CF356"/>
  <c r="CG356"/>
  <c r="CH356"/>
  <c r="BR357"/>
  <c r="BS357"/>
  <c r="BT357"/>
  <c r="BU357"/>
  <c r="BV357"/>
  <c r="BW357"/>
  <c r="BX357"/>
  <c r="BY357"/>
  <c r="BZ357"/>
  <c r="CA357"/>
  <c r="CB357"/>
  <c r="CC357"/>
  <c r="CD357"/>
  <c r="CE357"/>
  <c r="CF357"/>
  <c r="CG357"/>
  <c r="CH357"/>
  <c r="BR358"/>
  <c r="BS358"/>
  <c r="BT358"/>
  <c r="BU358"/>
  <c r="BV358"/>
  <c r="BW358"/>
  <c r="BX358"/>
  <c r="BY358"/>
  <c r="BZ358"/>
  <c r="CA358"/>
  <c r="CB358"/>
  <c r="CC358"/>
  <c r="CD358"/>
  <c r="CE358"/>
  <c r="CF358"/>
  <c r="CG358"/>
  <c r="CH358"/>
  <c r="BR359"/>
  <c r="BS359"/>
  <c r="BT359"/>
  <c r="BU359"/>
  <c r="BV359"/>
  <c r="BW359"/>
  <c r="BX359"/>
  <c r="BY359"/>
  <c r="BZ359"/>
  <c r="CA359"/>
  <c r="CB359"/>
  <c r="CC359"/>
  <c r="CD359"/>
  <c r="CE359"/>
  <c r="CF359"/>
  <c r="CG359"/>
  <c r="CH359"/>
  <c r="BR360"/>
  <c r="BS360"/>
  <c r="BT360"/>
  <c r="BU360"/>
  <c r="BV360"/>
  <c r="BW360"/>
  <c r="BX360"/>
  <c r="BY360"/>
  <c r="BZ360"/>
  <c r="CA360"/>
  <c r="CB360"/>
  <c r="CC360"/>
  <c r="CD360"/>
  <c r="CE360"/>
  <c r="CF360"/>
  <c r="CG360"/>
  <c r="CH360"/>
  <c r="BR361"/>
  <c r="BS361"/>
  <c r="BT361"/>
  <c r="BU361"/>
  <c r="BV361"/>
  <c r="BW361"/>
  <c r="BX361"/>
  <c r="BY361"/>
  <c r="BZ361"/>
  <c r="CA361"/>
  <c r="CB361"/>
  <c r="CC361"/>
  <c r="CD361"/>
  <c r="CE361"/>
  <c r="CF361"/>
  <c r="CG361"/>
  <c r="CH361"/>
  <c r="BR362"/>
  <c r="BS362"/>
  <c r="BT362"/>
  <c r="BU362"/>
  <c r="BV362"/>
  <c r="BW362"/>
  <c r="BX362"/>
  <c r="BY362"/>
  <c r="BZ362"/>
  <c r="CA362"/>
  <c r="CB362"/>
  <c r="CC362"/>
  <c r="CD362"/>
  <c r="CE362"/>
  <c r="CF362"/>
  <c r="CG362"/>
  <c r="CH362"/>
  <c r="BR363"/>
  <c r="BS363"/>
  <c r="BT363"/>
  <c r="BU363"/>
  <c r="BV363"/>
  <c r="BW363"/>
  <c r="BX363"/>
  <c r="BY363"/>
  <c r="BZ363"/>
  <c r="CA363"/>
  <c r="CB363"/>
  <c r="CC363"/>
  <c r="CD363"/>
  <c r="CE363"/>
  <c r="CF363"/>
  <c r="CG363"/>
  <c r="CH363"/>
  <c r="BR364"/>
  <c r="BS364"/>
  <c r="BT364"/>
  <c r="BU364"/>
  <c r="BV364"/>
  <c r="BW364"/>
  <c r="BX364"/>
  <c r="BY364"/>
  <c r="BZ364"/>
  <c r="CA364"/>
  <c r="CB364"/>
  <c r="CC364"/>
  <c r="CD364"/>
  <c r="CE364"/>
  <c r="CF364"/>
  <c r="CG364"/>
  <c r="CH364"/>
  <c r="BR365"/>
  <c r="BS365"/>
  <c r="BT365"/>
  <c r="BU365"/>
  <c r="BV365"/>
  <c r="BW365"/>
  <c r="BX365"/>
  <c r="BY365"/>
  <c r="BZ365"/>
  <c r="CA365"/>
  <c r="CB365"/>
  <c r="CC365"/>
  <c r="CD365"/>
  <c r="CE365"/>
  <c r="CF365"/>
  <c r="CG365"/>
  <c r="CH365"/>
  <c r="BR366"/>
  <c r="BS366"/>
  <c r="BT366"/>
  <c r="BU366"/>
  <c r="BV366"/>
  <c r="BW366"/>
  <c r="BX366"/>
  <c r="BY366"/>
  <c r="BZ366"/>
  <c r="CA366"/>
  <c r="CB366"/>
  <c r="CC366"/>
  <c r="CD366"/>
  <c r="CE366"/>
  <c r="CF366"/>
  <c r="CG366"/>
  <c r="CH366"/>
  <c r="BR367"/>
  <c r="BS367"/>
  <c r="BT367"/>
  <c r="BU367"/>
  <c r="BV367"/>
  <c r="BW367"/>
  <c r="BX367"/>
  <c r="BY367"/>
  <c r="BZ367"/>
  <c r="CA367"/>
  <c r="CB367"/>
  <c r="CC367"/>
  <c r="CD367"/>
  <c r="CE367"/>
  <c r="CF367"/>
  <c r="CG367"/>
  <c r="CH367"/>
  <c r="BR368"/>
  <c r="BS368"/>
  <c r="BT368"/>
  <c r="BU368"/>
  <c r="BV368"/>
  <c r="BW368"/>
  <c r="BX368"/>
  <c r="BY368"/>
  <c r="BZ368"/>
  <c r="CA368"/>
  <c r="CB368"/>
  <c r="CC368"/>
  <c r="CD368"/>
  <c r="CE368"/>
  <c r="CF368"/>
  <c r="CG368"/>
  <c r="CH368"/>
  <c r="BR369"/>
  <c r="BS369"/>
  <c r="BT369"/>
  <c r="BU369"/>
  <c r="BV369"/>
  <c r="BW369"/>
  <c r="BX369"/>
  <c r="BY369"/>
  <c r="BZ369"/>
  <c r="CA369"/>
  <c r="CB369"/>
  <c r="CC369"/>
  <c r="CD369"/>
  <c r="CE369"/>
  <c r="CF369"/>
  <c r="CG369"/>
  <c r="CH369"/>
  <c r="BR370"/>
  <c r="BS370"/>
  <c r="BT370"/>
  <c r="BU370"/>
  <c r="BV370"/>
  <c r="BW370"/>
  <c r="BX370"/>
  <c r="BY370"/>
  <c r="BZ370"/>
  <c r="CA370"/>
  <c r="CB370"/>
  <c r="CC370"/>
  <c r="CD370"/>
  <c r="CE370"/>
  <c r="CF370"/>
  <c r="CG370"/>
  <c r="CH370"/>
  <c r="BR371"/>
  <c r="BS371"/>
  <c r="BT371"/>
  <c r="BU371"/>
  <c r="BV371"/>
  <c r="BW371"/>
  <c r="BX371"/>
  <c r="BY371"/>
  <c r="BZ371"/>
  <c r="CA371"/>
  <c r="CB371"/>
  <c r="CC371"/>
  <c r="CD371"/>
  <c r="CE371"/>
  <c r="CF371"/>
  <c r="CG371"/>
  <c r="CH371"/>
  <c r="BR372"/>
  <c r="BS372"/>
  <c r="BT372"/>
  <c r="BU372"/>
  <c r="BV372"/>
  <c r="BW372"/>
  <c r="BX372"/>
  <c r="BY372"/>
  <c r="BZ372"/>
  <c r="CA372"/>
  <c r="CB372"/>
  <c r="CC372"/>
  <c r="CD372"/>
  <c r="CE372"/>
  <c r="CF372"/>
  <c r="CG372"/>
  <c r="CH372"/>
  <c r="BR373"/>
  <c r="BS373"/>
  <c r="BT373"/>
  <c r="BU373"/>
  <c r="BV373"/>
  <c r="BW373"/>
  <c r="BX373"/>
  <c r="BY373"/>
  <c r="BZ373"/>
  <c r="CA373"/>
  <c r="CB373"/>
  <c r="CC373"/>
  <c r="CD373"/>
  <c r="CE373"/>
  <c r="CF373"/>
  <c r="CG373"/>
  <c r="CH373"/>
  <c r="BR374"/>
  <c r="BS374"/>
  <c r="BT374"/>
  <c r="BU374"/>
  <c r="BV374"/>
  <c r="BW374"/>
  <c r="BX374"/>
  <c r="BY374"/>
  <c r="BZ374"/>
  <c r="CA374"/>
  <c r="CB374"/>
  <c r="CC374"/>
  <c r="CD374"/>
  <c r="CE374"/>
  <c r="CF374"/>
  <c r="CG374"/>
  <c r="CH374"/>
  <c r="BR375"/>
  <c r="BS375"/>
  <c r="BT375"/>
  <c r="BU375"/>
  <c r="BV375"/>
  <c r="BW375"/>
  <c r="BX375"/>
  <c r="BY375"/>
  <c r="BZ375"/>
  <c r="CA375"/>
  <c r="CB375"/>
  <c r="CC375"/>
  <c r="CD375"/>
  <c r="CE375"/>
  <c r="CF375"/>
  <c r="CG375"/>
  <c r="CH375"/>
  <c r="BR376"/>
  <c r="BS376"/>
  <c r="BT376"/>
  <c r="BU376"/>
  <c r="BV376"/>
  <c r="BW376"/>
  <c r="BX376"/>
  <c r="BY376"/>
  <c r="BZ376"/>
  <c r="CA376"/>
  <c r="CB376"/>
  <c r="CC376"/>
  <c r="CD376"/>
  <c r="CE376"/>
  <c r="CF376"/>
  <c r="CG376"/>
  <c r="CH376"/>
  <c r="BR377"/>
  <c r="BS377"/>
  <c r="BT377"/>
  <c r="BU377"/>
  <c r="BV377"/>
  <c r="BW377"/>
  <c r="BX377"/>
  <c r="BY377"/>
  <c r="BZ377"/>
  <c r="CA377"/>
  <c r="CB377"/>
  <c r="CC377"/>
  <c r="CD377"/>
  <c r="CE377"/>
  <c r="CF377"/>
  <c r="CG377"/>
  <c r="CH377"/>
  <c r="BR378"/>
  <c r="BS378"/>
  <c r="BT378"/>
  <c r="BU378"/>
  <c r="BV378"/>
  <c r="BW378"/>
  <c r="BX378"/>
  <c r="BY378"/>
  <c r="BZ378"/>
  <c r="CA378"/>
  <c r="CB378"/>
  <c r="CC378"/>
  <c r="CD378"/>
  <c r="CE378"/>
  <c r="CF378"/>
  <c r="CG378"/>
  <c r="CH378"/>
  <c r="BR379"/>
  <c r="BS379"/>
  <c r="BT379"/>
  <c r="BU379"/>
  <c r="BV379"/>
  <c r="BW379"/>
  <c r="BX379"/>
  <c r="BY379"/>
  <c r="BZ379"/>
  <c r="CA379"/>
  <c r="CB379"/>
  <c r="CC379"/>
  <c r="CD379"/>
  <c r="CE379"/>
  <c r="CF379"/>
  <c r="CG379"/>
  <c r="CH379"/>
  <c r="BR380"/>
  <c r="BS380"/>
  <c r="BT380"/>
  <c r="BU380"/>
  <c r="BV380"/>
  <c r="BW380"/>
  <c r="BX380"/>
  <c r="BY380"/>
  <c r="BZ380"/>
  <c r="CA380"/>
  <c r="CB380"/>
  <c r="CC380"/>
  <c r="CD380"/>
  <c r="CE380"/>
  <c r="CF380"/>
  <c r="CG380"/>
  <c r="CH380"/>
  <c r="BR381"/>
  <c r="BS381"/>
  <c r="BT381"/>
  <c r="BU381"/>
  <c r="BV381"/>
  <c r="BW381"/>
  <c r="BX381"/>
  <c r="BY381"/>
  <c r="BZ381"/>
  <c r="CA381"/>
  <c r="CB381"/>
  <c r="CC381"/>
  <c r="CD381"/>
  <c r="CE381"/>
  <c r="CF381"/>
  <c r="CG381"/>
  <c r="CH381"/>
  <c r="BR382"/>
  <c r="BS382"/>
  <c r="BT382"/>
  <c r="BU382"/>
  <c r="BV382"/>
  <c r="BW382"/>
  <c r="BX382"/>
  <c r="BY382"/>
  <c r="BZ382"/>
  <c r="CA382"/>
  <c r="CB382"/>
  <c r="CC382"/>
  <c r="CD382"/>
  <c r="CE382"/>
  <c r="CF382"/>
  <c r="CG382"/>
  <c r="CH382"/>
  <c r="BR383"/>
  <c r="BS383"/>
  <c r="BT383"/>
  <c r="BU383"/>
  <c r="BV383"/>
  <c r="BW383"/>
  <c r="BX383"/>
  <c r="BY383"/>
  <c r="BZ383"/>
  <c r="CA383"/>
  <c r="CB383"/>
  <c r="CC383"/>
  <c r="CD383"/>
  <c r="CE383"/>
  <c r="CF383"/>
  <c r="CG383"/>
  <c r="CH383"/>
  <c r="BR384"/>
  <c r="BS384"/>
  <c r="BT384"/>
  <c r="BU384"/>
  <c r="BV384"/>
  <c r="BW384"/>
  <c r="BX384"/>
  <c r="BY384"/>
  <c r="BZ384"/>
  <c r="CA384"/>
  <c r="CB384"/>
  <c r="CC384"/>
  <c r="CD384"/>
  <c r="CE384"/>
  <c r="CF384"/>
  <c r="CG384"/>
  <c r="CH384"/>
  <c r="BR385"/>
  <c r="BS385"/>
  <c r="BT385"/>
  <c r="BU385"/>
  <c r="BV385"/>
  <c r="BW385"/>
  <c r="BX385"/>
  <c r="BY385"/>
  <c r="BZ385"/>
  <c r="CA385"/>
  <c r="CB385"/>
  <c r="CC385"/>
  <c r="CD385"/>
  <c r="CE385"/>
  <c r="CF385"/>
  <c r="CG385"/>
  <c r="CH385"/>
  <c r="BR386"/>
  <c r="BS386"/>
  <c r="BT386"/>
  <c r="BU386"/>
  <c r="BV386"/>
  <c r="BW386"/>
  <c r="BX386"/>
  <c r="BY386"/>
  <c r="BZ386"/>
  <c r="CA386"/>
  <c r="CB386"/>
  <c r="CC386"/>
  <c r="CD386"/>
  <c r="CE386"/>
  <c r="CF386"/>
  <c r="CG386"/>
  <c r="CH386"/>
  <c r="BR387"/>
  <c r="BS387"/>
  <c r="BT387"/>
  <c r="BU387"/>
  <c r="BV387"/>
  <c r="BW387"/>
  <c r="BX387"/>
  <c r="BY387"/>
  <c r="BZ387"/>
  <c r="CA387"/>
  <c r="CB387"/>
  <c r="CC387"/>
  <c r="CD387"/>
  <c r="CE387"/>
  <c r="CF387"/>
  <c r="CG387"/>
  <c r="CH387"/>
  <c r="BR388"/>
  <c r="BS388"/>
  <c r="BT388"/>
  <c r="BU388"/>
  <c r="BV388"/>
  <c r="BW388"/>
  <c r="BX388"/>
  <c r="BY388"/>
  <c r="BZ388"/>
  <c r="CA388"/>
  <c r="CB388"/>
  <c r="CC388"/>
  <c r="CD388"/>
  <c r="CE388"/>
  <c r="CF388"/>
  <c r="CG388"/>
  <c r="CH388"/>
  <c r="BR389"/>
  <c r="BS389"/>
  <c r="BT389"/>
  <c r="BU389"/>
  <c r="BV389"/>
  <c r="BW389"/>
  <c r="BX389"/>
  <c r="BY389"/>
  <c r="BZ389"/>
  <c r="CA389"/>
  <c r="CB389"/>
  <c r="CC389"/>
  <c r="CD389"/>
  <c r="CE389"/>
  <c r="CF389"/>
  <c r="CG389"/>
  <c r="CH389"/>
  <c r="BR390"/>
  <c r="BS390"/>
  <c r="BT390"/>
  <c r="BU390"/>
  <c r="BV390"/>
  <c r="BW390"/>
  <c r="BX390"/>
  <c r="BY390"/>
  <c r="BZ390"/>
  <c r="CA390"/>
  <c r="CB390"/>
  <c r="CC390"/>
  <c r="CD390"/>
  <c r="CE390"/>
  <c r="CF390"/>
  <c r="CG390"/>
  <c r="CH390"/>
  <c r="BR391"/>
  <c r="BS391"/>
  <c r="BT391"/>
  <c r="BU391"/>
  <c r="BV391"/>
  <c r="BW391"/>
  <c r="BX391"/>
  <c r="BY391"/>
  <c r="BZ391"/>
  <c r="CA391"/>
  <c r="CB391"/>
  <c r="CC391"/>
  <c r="CD391"/>
  <c r="CE391"/>
  <c r="CF391"/>
  <c r="CG391"/>
  <c r="CH391"/>
  <c r="BR392"/>
  <c r="BS392"/>
  <c r="BT392"/>
  <c r="BU392"/>
  <c r="BV392"/>
  <c r="BW392"/>
  <c r="BX392"/>
  <c r="BY392"/>
  <c r="BZ392"/>
  <c r="CA392"/>
  <c r="CB392"/>
  <c r="CC392"/>
  <c r="CD392"/>
  <c r="CE392"/>
  <c r="CF392"/>
  <c r="CG392"/>
  <c r="CH392"/>
  <c r="BR393"/>
  <c r="BS393"/>
  <c r="BT393"/>
  <c r="BU393"/>
  <c r="BV393"/>
  <c r="BW393"/>
  <c r="BX393"/>
  <c r="BY393"/>
  <c r="BZ393"/>
  <c r="CA393"/>
  <c r="CB393"/>
  <c r="CC393"/>
  <c r="CD393"/>
  <c r="CE393"/>
  <c r="CF393"/>
  <c r="CG393"/>
  <c r="CH393"/>
  <c r="BR394"/>
  <c r="BS394"/>
  <c r="BT394"/>
  <c r="BU394"/>
  <c r="BV394"/>
  <c r="BW394"/>
  <c r="BX394"/>
  <c r="BY394"/>
  <c r="BZ394"/>
  <c r="CA394"/>
  <c r="CB394"/>
  <c r="CC394"/>
  <c r="CD394"/>
  <c r="CE394"/>
  <c r="CF394"/>
  <c r="CG394"/>
  <c r="CH394"/>
  <c r="BR395"/>
  <c r="BS395"/>
  <c r="BT395"/>
  <c r="BU395"/>
  <c r="BV395"/>
  <c r="BW395"/>
  <c r="BX395"/>
  <c r="BY395"/>
  <c r="BZ395"/>
  <c r="CA395"/>
  <c r="CB395"/>
  <c r="CC395"/>
  <c r="CD395"/>
  <c r="CE395"/>
  <c r="CF395"/>
  <c r="CG395"/>
  <c r="CH395"/>
  <c r="BR396"/>
  <c r="BS396"/>
  <c r="BT396"/>
  <c r="BU396"/>
  <c r="BV396"/>
  <c r="BW396"/>
  <c r="BX396"/>
  <c r="BY396"/>
  <c r="BZ396"/>
  <c r="CA396"/>
  <c r="CB396"/>
  <c r="CC396"/>
  <c r="CD396"/>
  <c r="CE396"/>
  <c r="CF396"/>
  <c r="CG396"/>
  <c r="CH396"/>
  <c r="BR397"/>
  <c r="BS397"/>
  <c r="BT397"/>
  <c r="BU397"/>
  <c r="BV397"/>
  <c r="BW397"/>
  <c r="BX397"/>
  <c r="BY397"/>
  <c r="BZ397"/>
  <c r="CA397"/>
  <c r="CB397"/>
  <c r="CC397"/>
  <c r="CD397"/>
  <c r="CE397"/>
  <c r="CF397"/>
  <c r="CG397"/>
  <c r="CH397"/>
  <c r="BR398"/>
  <c r="BS398"/>
  <c r="BT398"/>
  <c r="BU398"/>
  <c r="BV398"/>
  <c r="BW398"/>
  <c r="BX398"/>
  <c r="BY398"/>
  <c r="BZ398"/>
  <c r="CA398"/>
  <c r="CB398"/>
  <c r="CC398"/>
  <c r="CD398"/>
  <c r="CE398"/>
  <c r="CF398"/>
  <c r="CG398"/>
  <c r="CH398"/>
  <c r="BR399"/>
  <c r="BS399"/>
  <c r="BT399"/>
  <c r="BU399"/>
  <c r="BV399"/>
  <c r="BW399"/>
  <c r="BX399"/>
  <c r="BY399"/>
  <c r="BZ399"/>
  <c r="CA399"/>
  <c r="CB399"/>
  <c r="CC399"/>
  <c r="CD399"/>
  <c r="CE399"/>
  <c r="CF399"/>
  <c r="CG399"/>
  <c r="CH399"/>
  <c r="BR400"/>
  <c r="BS400"/>
  <c r="BT400"/>
  <c r="BU400"/>
  <c r="BV400"/>
  <c r="BW400"/>
  <c r="BX400"/>
  <c r="BY400"/>
  <c r="BZ400"/>
  <c r="CA400"/>
  <c r="CB400"/>
  <c r="CC400"/>
  <c r="CD400"/>
  <c r="CE400"/>
  <c r="CF400"/>
  <c r="CG400"/>
  <c r="CH400"/>
  <c r="BR401"/>
  <c r="BS401"/>
  <c r="BT401"/>
  <c r="BU401"/>
  <c r="BV401"/>
  <c r="BW401"/>
  <c r="BX401"/>
  <c r="BY401"/>
  <c r="BZ401"/>
  <c r="CA401"/>
  <c r="CB401"/>
  <c r="CC401"/>
  <c r="CD401"/>
  <c r="CE401"/>
  <c r="CF401"/>
  <c r="CG401"/>
  <c r="CH401"/>
  <c r="BR402"/>
  <c r="BS402"/>
  <c r="BT402"/>
  <c r="BU402"/>
  <c r="BV402"/>
  <c r="BW402"/>
  <c r="BX402"/>
  <c r="BY402"/>
  <c r="BZ402"/>
  <c r="CA402"/>
  <c r="CB402"/>
  <c r="CC402"/>
  <c r="CD402"/>
  <c r="CE402"/>
  <c r="CF402"/>
  <c r="CG402"/>
  <c r="CH402"/>
  <c r="BR403"/>
  <c r="BS403"/>
  <c r="BT403"/>
  <c r="BU403"/>
  <c r="BV403"/>
  <c r="BW403"/>
  <c r="BX403"/>
  <c r="BY403"/>
  <c r="BZ403"/>
  <c r="CA403"/>
  <c r="CB403"/>
  <c r="CC403"/>
  <c r="CD403"/>
  <c r="CE403"/>
  <c r="CF403"/>
  <c r="CG403"/>
  <c r="CH403"/>
  <c r="BR404"/>
  <c r="BS404"/>
  <c r="BT404"/>
  <c r="BU404"/>
  <c r="BV404"/>
  <c r="BW404"/>
  <c r="BX404"/>
  <c r="BY404"/>
  <c r="BZ404"/>
  <c r="CA404"/>
  <c r="CB404"/>
  <c r="CC404"/>
  <c r="CD404"/>
  <c r="CE404"/>
  <c r="CF404"/>
  <c r="CG404"/>
  <c r="CH404"/>
  <c r="BR405"/>
  <c r="BS405"/>
  <c r="BT405"/>
  <c r="BU405"/>
  <c r="BV405"/>
  <c r="BW405"/>
  <c r="BX405"/>
  <c r="BY405"/>
  <c r="BZ405"/>
  <c r="CA405"/>
  <c r="CB405"/>
  <c r="CC405"/>
  <c r="CD405"/>
  <c r="CE405"/>
  <c r="CF405"/>
  <c r="CG405"/>
  <c r="CH405"/>
  <c r="BR406"/>
  <c r="BS406"/>
  <c r="BT406"/>
  <c r="BU406"/>
  <c r="BV406"/>
  <c r="BW406"/>
  <c r="BX406"/>
  <c r="BY406"/>
  <c r="BZ406"/>
  <c r="CA406"/>
  <c r="CB406"/>
  <c r="CC406"/>
  <c r="CD406"/>
  <c r="CE406"/>
  <c r="CF406"/>
  <c r="CG406"/>
  <c r="CH406"/>
  <c r="BR407"/>
  <c r="BS407"/>
  <c r="BT407"/>
  <c r="BU407"/>
  <c r="BV407"/>
  <c r="BW407"/>
  <c r="BX407"/>
  <c r="BY407"/>
  <c r="BZ407"/>
  <c r="CA407"/>
  <c r="CB407"/>
  <c r="CC407"/>
  <c r="CD407"/>
  <c r="CE407"/>
  <c r="CF407"/>
  <c r="CG407"/>
  <c r="CH407"/>
  <c r="BR408"/>
  <c r="BS408"/>
  <c r="BT408"/>
  <c r="BU408"/>
  <c r="BV408"/>
  <c r="BW408"/>
  <c r="BX408"/>
  <c r="BY408"/>
  <c r="BZ408"/>
  <c r="CA408"/>
  <c r="CB408"/>
  <c r="CC408"/>
  <c r="CD408"/>
  <c r="CE408"/>
  <c r="CF408"/>
  <c r="CG408"/>
  <c r="CH408"/>
  <c r="BR409"/>
  <c r="BS409"/>
  <c r="BT409"/>
  <c r="BU409"/>
  <c r="BV409"/>
  <c r="BW409"/>
  <c r="BX409"/>
  <c r="BY409"/>
  <c r="BZ409"/>
  <c r="CA409"/>
  <c r="CB409"/>
  <c r="CC409"/>
  <c r="CD409"/>
  <c r="CE409"/>
  <c r="CF409"/>
  <c r="CG409"/>
  <c r="CH409"/>
  <c r="BR410"/>
  <c r="BS410"/>
  <c r="BT410"/>
  <c r="BU410"/>
  <c r="BV410"/>
  <c r="BW410"/>
  <c r="BX410"/>
  <c r="BY410"/>
  <c r="BZ410"/>
  <c r="CA410"/>
  <c r="CB410"/>
  <c r="CC410"/>
  <c r="CD410"/>
  <c r="CE410"/>
  <c r="CF410"/>
  <c r="CG410"/>
  <c r="CH410"/>
  <c r="BR411"/>
  <c r="BS411"/>
  <c r="BT411"/>
  <c r="BU411"/>
  <c r="BV411"/>
  <c r="BW411"/>
  <c r="BX411"/>
  <c r="BY411"/>
  <c r="BZ411"/>
  <c r="CA411"/>
  <c r="CB411"/>
  <c r="CC411"/>
  <c r="CD411"/>
  <c r="CE411"/>
  <c r="CF411"/>
  <c r="CG411"/>
  <c r="CH411"/>
  <c r="BR412"/>
  <c r="BS412"/>
  <c r="BT412"/>
  <c r="BU412"/>
  <c r="BV412"/>
  <c r="BW412"/>
  <c r="BX412"/>
  <c r="BY412"/>
  <c r="BZ412"/>
  <c r="CA412"/>
  <c r="CB412"/>
  <c r="CC412"/>
  <c r="CD412"/>
  <c r="CE412"/>
  <c r="CF412"/>
  <c r="CG412"/>
  <c r="CH412"/>
  <c r="BR413"/>
  <c r="BS413"/>
  <c r="BT413"/>
  <c r="BU413"/>
  <c r="BV413"/>
  <c r="BW413"/>
  <c r="BX413"/>
  <c r="BY413"/>
  <c r="BZ413"/>
  <c r="CA413"/>
  <c r="CB413"/>
  <c r="CC413"/>
  <c r="CD413"/>
  <c r="CE413"/>
  <c r="CF413"/>
  <c r="CG413"/>
  <c r="CH413"/>
  <c r="BR414"/>
  <c r="BS414"/>
  <c r="BT414"/>
  <c r="BU414"/>
  <c r="BV414"/>
  <c r="BW414"/>
  <c r="BX414"/>
  <c r="BY414"/>
  <c r="BZ414"/>
  <c r="CA414"/>
  <c r="CB414"/>
  <c r="CC414"/>
  <c r="CD414"/>
  <c r="CE414"/>
  <c r="CF414"/>
  <c r="CG414"/>
  <c r="CH414"/>
  <c r="BR415"/>
  <c r="BS415"/>
  <c r="BT415"/>
  <c r="BU415"/>
  <c r="BV415"/>
  <c r="BW415"/>
  <c r="BX415"/>
  <c r="BY415"/>
  <c r="BZ415"/>
  <c r="CA415"/>
  <c r="CB415"/>
  <c r="CC415"/>
  <c r="CD415"/>
  <c r="CE415"/>
  <c r="CF415"/>
  <c r="CG415"/>
  <c r="CH415"/>
  <c r="BR416"/>
  <c r="BS416"/>
  <c r="BT416"/>
  <c r="BU416"/>
  <c r="BV416"/>
  <c r="BW416"/>
  <c r="BX416"/>
  <c r="BY416"/>
  <c r="BZ416"/>
  <c r="CA416"/>
  <c r="CB416"/>
  <c r="CC416"/>
  <c r="CD416"/>
  <c r="CE416"/>
  <c r="CF416"/>
  <c r="CG416"/>
  <c r="CH416"/>
  <c r="BR417"/>
  <c r="BS417"/>
  <c r="BT417"/>
  <c r="BU417"/>
  <c r="BV417"/>
  <c r="BW417"/>
  <c r="BX417"/>
  <c r="BY417"/>
  <c r="BZ417"/>
  <c r="CA417"/>
  <c r="CB417"/>
  <c r="CC417"/>
  <c r="CD417"/>
  <c r="CE417"/>
  <c r="CF417"/>
  <c r="CG417"/>
  <c r="CH417"/>
  <c r="BR418"/>
  <c r="BS418"/>
  <c r="BT418"/>
  <c r="BU418"/>
  <c r="BV418"/>
  <c r="BW418"/>
  <c r="BX418"/>
  <c r="BY418"/>
  <c r="BZ418"/>
  <c r="CA418"/>
  <c r="CB418"/>
  <c r="CC418"/>
  <c r="CD418"/>
  <c r="CE418"/>
  <c r="CF418"/>
  <c r="CG418"/>
  <c r="CH418"/>
  <c r="BR419"/>
  <c r="BS419"/>
  <c r="BT419"/>
  <c r="BU419"/>
  <c r="BV419"/>
  <c r="BW419"/>
  <c r="BX419"/>
  <c r="BY419"/>
  <c r="BZ419"/>
  <c r="CA419"/>
  <c r="CB419"/>
  <c r="CC419"/>
  <c r="CD419"/>
  <c r="CE419"/>
  <c r="CF419"/>
  <c r="CG419"/>
  <c r="CH419"/>
  <c r="BR420"/>
  <c r="BS420"/>
  <c r="BT420"/>
  <c r="BU420"/>
  <c r="BV420"/>
  <c r="BW420"/>
  <c r="BX420"/>
  <c r="BY420"/>
  <c r="BZ420"/>
  <c r="CA420"/>
  <c r="CB420"/>
  <c r="CC420"/>
  <c r="CD420"/>
  <c r="CE420"/>
  <c r="CF420"/>
  <c r="CG420"/>
  <c r="CH420"/>
  <c r="BR421"/>
  <c r="BS421"/>
  <c r="BT421"/>
  <c r="BU421"/>
  <c r="BV421"/>
  <c r="BW421"/>
  <c r="BX421"/>
  <c r="BY421"/>
  <c r="BZ421"/>
  <c r="CA421"/>
  <c r="CB421"/>
  <c r="CC421"/>
  <c r="CD421"/>
  <c r="CE421"/>
  <c r="CF421"/>
  <c r="CG421"/>
  <c r="CH421"/>
  <c r="BR422"/>
  <c r="BS422"/>
  <c r="BT422"/>
  <c r="BU422"/>
  <c r="BV422"/>
  <c r="BW422"/>
  <c r="BX422"/>
  <c r="BY422"/>
  <c r="BZ422"/>
  <c r="CA422"/>
  <c r="CB422"/>
  <c r="CC422"/>
  <c r="CD422"/>
  <c r="CE422"/>
  <c r="CF422"/>
  <c r="CG422"/>
  <c r="CH422"/>
  <c r="BR423"/>
  <c r="BS423"/>
  <c r="BT423"/>
  <c r="BU423"/>
  <c r="BV423"/>
  <c r="BW423"/>
  <c r="BX423"/>
  <c r="BY423"/>
  <c r="BZ423"/>
  <c r="CA423"/>
  <c r="CB423"/>
  <c r="CC423"/>
  <c r="CD423"/>
  <c r="CE423"/>
  <c r="CF423"/>
  <c r="CG423"/>
  <c r="CH423"/>
  <c r="BR424"/>
  <c r="BS424"/>
  <c r="BT424"/>
  <c r="BU424"/>
  <c r="BV424"/>
  <c r="BW424"/>
  <c r="BX424"/>
  <c r="BY424"/>
  <c r="BZ424"/>
  <c r="CA424"/>
  <c r="CB424"/>
  <c r="CC424"/>
  <c r="CD424"/>
  <c r="CE424"/>
  <c r="CF424"/>
  <c r="CG424"/>
  <c r="CH424"/>
  <c r="BR425"/>
  <c r="BS425"/>
  <c r="BT425"/>
  <c r="BU425"/>
  <c r="BV425"/>
  <c r="BW425"/>
  <c r="BX425"/>
  <c r="BY425"/>
  <c r="BZ425"/>
  <c r="CA425"/>
  <c r="CB425"/>
  <c r="CC425"/>
  <c r="CD425"/>
  <c r="CE425"/>
  <c r="CF425"/>
  <c r="CG425"/>
  <c r="CH425"/>
  <c r="BR426"/>
  <c r="BS426"/>
  <c r="BT426"/>
  <c r="BU426"/>
  <c r="BV426"/>
  <c r="BW426"/>
  <c r="BX426"/>
  <c r="BY426"/>
  <c r="BZ426"/>
  <c r="CA426"/>
  <c r="CB426"/>
  <c r="CC426"/>
  <c r="CD426"/>
  <c r="CE426"/>
  <c r="CF426"/>
  <c r="CG426"/>
  <c r="CH426"/>
  <c r="BR427"/>
  <c r="BS427"/>
  <c r="BT427"/>
  <c r="BU427"/>
  <c r="BV427"/>
  <c r="BW427"/>
  <c r="BX427"/>
  <c r="BY427"/>
  <c r="BZ427"/>
  <c r="CA427"/>
  <c r="CB427"/>
  <c r="CC427"/>
  <c r="CD427"/>
  <c r="CE427"/>
  <c r="CF427"/>
  <c r="CG427"/>
  <c r="CH427"/>
  <c r="BR428"/>
  <c r="BS428"/>
  <c r="BT428"/>
  <c r="BU428"/>
  <c r="BV428"/>
  <c r="BW428"/>
  <c r="BX428"/>
  <c r="BY428"/>
  <c r="BZ428"/>
  <c r="CA428"/>
  <c r="CB428"/>
  <c r="CC428"/>
  <c r="CD428"/>
  <c r="CE428"/>
  <c r="CF428"/>
  <c r="CG428"/>
  <c r="CH428"/>
  <c r="BR429"/>
  <c r="BS429"/>
  <c r="BT429"/>
  <c r="BU429"/>
  <c r="BV429"/>
  <c r="BW429"/>
  <c r="BX429"/>
  <c r="BY429"/>
  <c r="BZ429"/>
  <c r="CA429"/>
  <c r="CB429"/>
  <c r="CC429"/>
  <c r="CD429"/>
  <c r="CE429"/>
  <c r="CF429"/>
  <c r="CG429"/>
  <c r="CH429"/>
  <c r="BR430"/>
  <c r="BS430"/>
  <c r="BT430"/>
  <c r="BU430"/>
  <c r="BV430"/>
  <c r="BW430"/>
  <c r="BX430"/>
  <c r="BY430"/>
  <c r="BZ430"/>
  <c r="CA430"/>
  <c r="CB430"/>
  <c r="CC430"/>
  <c r="CD430"/>
  <c r="CE430"/>
  <c r="CF430"/>
  <c r="CG430"/>
  <c r="CH430"/>
  <c r="BR431"/>
  <c r="BS431"/>
  <c r="BT431"/>
  <c r="BU431"/>
  <c r="BV431"/>
  <c r="BW431"/>
  <c r="BX431"/>
  <c r="BY431"/>
  <c r="BZ431"/>
  <c r="CA431"/>
  <c r="CB431"/>
  <c r="CC431"/>
  <c r="CD431"/>
  <c r="CE431"/>
  <c r="CF431"/>
  <c r="CG431"/>
  <c r="CH431"/>
  <c r="BR432"/>
  <c r="BS432"/>
  <c r="BT432"/>
  <c r="BU432"/>
  <c r="BV432"/>
  <c r="BW432"/>
  <c r="BX432"/>
  <c r="BY432"/>
  <c r="BZ432"/>
  <c r="CA432"/>
  <c r="CB432"/>
  <c r="CC432"/>
  <c r="CD432"/>
  <c r="CE432"/>
  <c r="CF432"/>
  <c r="CG432"/>
  <c r="CH432"/>
  <c r="BR433"/>
  <c r="BS433"/>
  <c r="BT433"/>
  <c r="BU433"/>
  <c r="BV433"/>
  <c r="BW433"/>
  <c r="BX433"/>
  <c r="BY433"/>
  <c r="BZ433"/>
  <c r="CA433"/>
  <c r="CB433"/>
  <c r="CC433"/>
  <c r="CD433"/>
  <c r="CE433"/>
  <c r="CF433"/>
  <c r="CG433"/>
  <c r="CH433"/>
  <c r="BR434"/>
  <c r="BS434"/>
  <c r="BT434"/>
  <c r="BU434"/>
  <c r="BV434"/>
  <c r="BW434"/>
  <c r="BX434"/>
  <c r="BY434"/>
  <c r="BZ434"/>
  <c r="CA434"/>
  <c r="CB434"/>
  <c r="CC434"/>
  <c r="CD434"/>
  <c r="CE434"/>
  <c r="CF434"/>
  <c r="CG434"/>
  <c r="CH434"/>
  <c r="BR435"/>
  <c r="BS435"/>
  <c r="BT435"/>
  <c r="BU435"/>
  <c r="BV435"/>
  <c r="BW435"/>
  <c r="BX435"/>
  <c r="BY435"/>
  <c r="BZ435"/>
  <c r="CA435"/>
  <c r="CB435"/>
  <c r="CC435"/>
  <c r="CD435"/>
  <c r="CE435"/>
  <c r="CF435"/>
  <c r="CG435"/>
  <c r="CH435"/>
  <c r="BR436"/>
  <c r="BS436"/>
  <c r="BT436"/>
  <c r="BU436"/>
  <c r="BV436"/>
  <c r="BW436"/>
  <c r="BX436"/>
  <c r="BY436"/>
  <c r="BZ436"/>
  <c r="CA436"/>
  <c r="CB436"/>
  <c r="CC436"/>
  <c r="CD436"/>
  <c r="CE436"/>
  <c r="CF436"/>
  <c r="CG436"/>
  <c r="CH436"/>
  <c r="BR437"/>
  <c r="BS437"/>
  <c r="BT437"/>
  <c r="BU437"/>
  <c r="BV437"/>
  <c r="BW437"/>
  <c r="BX437"/>
  <c r="BY437"/>
  <c r="BZ437"/>
  <c r="CA437"/>
  <c r="CB437"/>
  <c r="CC437"/>
  <c r="CD437"/>
  <c r="CE437"/>
  <c r="CF437"/>
  <c r="CG437"/>
  <c r="CH437"/>
  <c r="BR438"/>
  <c r="BS438"/>
  <c r="BT438"/>
  <c r="BU438"/>
  <c r="BV438"/>
  <c r="BW438"/>
  <c r="BX438"/>
  <c r="BY438"/>
  <c r="BZ438"/>
  <c r="CA438"/>
  <c r="CB438"/>
  <c r="CC438"/>
  <c r="CD438"/>
  <c r="CE438"/>
  <c r="CF438"/>
  <c r="CG438"/>
  <c r="CH438"/>
  <c r="BR439"/>
  <c r="BS439"/>
  <c r="BT439"/>
  <c r="BU439"/>
  <c r="BV439"/>
  <c r="BW439"/>
  <c r="BX439"/>
  <c r="BY439"/>
  <c r="BZ439"/>
  <c r="CA439"/>
  <c r="CB439"/>
  <c r="CC439"/>
  <c r="CD439"/>
  <c r="CE439"/>
  <c r="CF439"/>
  <c r="CG439"/>
  <c r="CH439"/>
  <c r="BR440"/>
  <c r="BS440"/>
  <c r="BT440"/>
  <c r="BU440"/>
  <c r="BV440"/>
  <c r="BW440"/>
  <c r="BX440"/>
  <c r="BY440"/>
  <c r="BZ440"/>
  <c r="CA440"/>
  <c r="CB440"/>
  <c r="CC440"/>
  <c r="CD440"/>
  <c r="CE440"/>
  <c r="CF440"/>
  <c r="CG440"/>
  <c r="CH440"/>
  <c r="BR441"/>
  <c r="BS441"/>
  <c r="BT441"/>
  <c r="BU441"/>
  <c r="BV441"/>
  <c r="BW441"/>
  <c r="BX441"/>
  <c r="BY441"/>
  <c r="BZ441"/>
  <c r="CA441"/>
  <c r="CB441"/>
  <c r="CC441"/>
  <c r="CD441"/>
  <c r="CE441"/>
  <c r="CF441"/>
  <c r="CG441"/>
  <c r="CH441"/>
  <c r="BR442"/>
  <c r="BS442"/>
  <c r="BT442"/>
  <c r="BU442"/>
  <c r="BV442"/>
  <c r="BW442"/>
  <c r="BX442"/>
  <c r="BY442"/>
  <c r="BZ442"/>
  <c r="CA442"/>
  <c r="CB442"/>
  <c r="CC442"/>
  <c r="CD442"/>
  <c r="CE442"/>
  <c r="CF442"/>
  <c r="CG442"/>
  <c r="CH442"/>
  <c r="BR443"/>
  <c r="BS443"/>
  <c r="BT443"/>
  <c r="BU443"/>
  <c r="BV443"/>
  <c r="BW443"/>
  <c r="BX443"/>
  <c r="BY443"/>
  <c r="BZ443"/>
  <c r="CA443"/>
  <c r="CB443"/>
  <c r="CC443"/>
  <c r="CD443"/>
  <c r="CE443"/>
  <c r="CF443"/>
  <c r="CG443"/>
  <c r="CH443"/>
  <c r="BR444"/>
  <c r="BS444"/>
  <c r="BT444"/>
  <c r="BU444"/>
  <c r="BV444"/>
  <c r="BW444"/>
  <c r="BX444"/>
  <c r="BY444"/>
  <c r="BZ444"/>
  <c r="CA444"/>
  <c r="CB444"/>
  <c r="CC444"/>
  <c r="CD444"/>
  <c r="CE444"/>
  <c r="CF444"/>
  <c r="CG444"/>
  <c r="CH444"/>
  <c r="BR445"/>
  <c r="BS445"/>
  <c r="BT445"/>
  <c r="BU445"/>
  <c r="BV445"/>
  <c r="BW445"/>
  <c r="BX445"/>
  <c r="BY445"/>
  <c r="BZ445"/>
  <c r="CA445"/>
  <c r="CB445"/>
  <c r="CC445"/>
  <c r="CD445"/>
  <c r="CE445"/>
  <c r="CF445"/>
  <c r="CG445"/>
  <c r="CH445"/>
  <c r="BR446"/>
  <c r="BS446"/>
  <c r="BT446"/>
  <c r="BU446"/>
  <c r="BV446"/>
  <c r="BW446"/>
  <c r="BX446"/>
  <c r="BY446"/>
  <c r="BZ446"/>
  <c r="CA446"/>
  <c r="CB446"/>
  <c r="CC446"/>
  <c r="CD446"/>
  <c r="CE446"/>
  <c r="CF446"/>
  <c r="CG446"/>
  <c r="CH446"/>
  <c r="BR447"/>
  <c r="BS447"/>
  <c r="BT447"/>
  <c r="BU447"/>
  <c r="BV447"/>
  <c r="BW447"/>
  <c r="BX447"/>
  <c r="BY447"/>
  <c r="BZ447"/>
  <c r="CA447"/>
  <c r="CB447"/>
  <c r="CC447"/>
  <c r="CD447"/>
  <c r="CE447"/>
  <c r="CF447"/>
  <c r="CG447"/>
  <c r="CH447"/>
  <c r="BR448"/>
  <c r="BS448"/>
  <c r="BT448"/>
  <c r="BU448"/>
  <c r="BV448"/>
  <c r="BW448"/>
  <c r="BX448"/>
  <c r="BY448"/>
  <c r="BZ448"/>
  <c r="CA448"/>
  <c r="CB448"/>
  <c r="CC448"/>
  <c r="CD448"/>
  <c r="CE448"/>
  <c r="CF448"/>
  <c r="CG448"/>
  <c r="CH448"/>
  <c r="BR449"/>
  <c r="BS449"/>
  <c r="BT449"/>
  <c r="BU449"/>
  <c r="BV449"/>
  <c r="BW449"/>
  <c r="BX449"/>
  <c r="BY449"/>
  <c r="BZ449"/>
  <c r="CA449"/>
  <c r="CB449"/>
  <c r="CC449"/>
  <c r="CD449"/>
  <c r="CE449"/>
  <c r="CF449"/>
  <c r="CG449"/>
  <c r="CH449"/>
  <c r="BR450"/>
  <c r="BS450"/>
  <c r="BT450"/>
  <c r="BU450"/>
  <c r="BV450"/>
  <c r="BW450"/>
  <c r="BX450"/>
  <c r="BY450"/>
  <c r="BZ450"/>
  <c r="CA450"/>
  <c r="CB450"/>
  <c r="CC450"/>
  <c r="CD450"/>
  <c r="CE450"/>
  <c r="CF450"/>
  <c r="CG450"/>
  <c r="CH450"/>
  <c r="BR451"/>
  <c r="BS451"/>
  <c r="BT451"/>
  <c r="BU451"/>
  <c r="BV451"/>
  <c r="BW451"/>
  <c r="BX451"/>
  <c r="BY451"/>
  <c r="BZ451"/>
  <c r="CA451"/>
  <c r="CB451"/>
  <c r="CC451"/>
  <c r="CD451"/>
  <c r="CE451"/>
  <c r="CF451"/>
  <c r="CG451"/>
  <c r="CH451"/>
  <c r="BR452"/>
  <c r="BS452"/>
  <c r="BT452"/>
  <c r="BU452"/>
  <c r="BV452"/>
  <c r="BW452"/>
  <c r="BX452"/>
  <c r="BY452"/>
  <c r="BZ452"/>
  <c r="CA452"/>
  <c r="CB452"/>
  <c r="CC452"/>
  <c r="CD452"/>
  <c r="CE452"/>
  <c r="CF452"/>
  <c r="CG452"/>
  <c r="CH452"/>
  <c r="BR453"/>
  <c r="BS453"/>
  <c r="BT453"/>
  <c r="BU453"/>
  <c r="BV453"/>
  <c r="BW453"/>
  <c r="BX453"/>
  <c r="BY453"/>
  <c r="BZ453"/>
  <c r="CA453"/>
  <c r="CB453"/>
  <c r="CC453"/>
  <c r="CD453"/>
  <c r="CE453"/>
  <c r="CF453"/>
  <c r="CG453"/>
  <c r="CH453"/>
  <c r="BR454"/>
  <c r="BS454"/>
  <c r="BT454"/>
  <c r="BU454"/>
  <c r="BV454"/>
  <c r="BW454"/>
  <c r="BX454"/>
  <c r="BY454"/>
  <c r="BZ454"/>
  <c r="CA454"/>
  <c r="CB454"/>
  <c r="CC454"/>
  <c r="CD454"/>
  <c r="CE454"/>
  <c r="CF454"/>
  <c r="CG454"/>
  <c r="CH454"/>
  <c r="BR455"/>
  <c r="BS455"/>
  <c r="BT455"/>
  <c r="BU455"/>
  <c r="BV455"/>
  <c r="BW455"/>
  <c r="BX455"/>
  <c r="BY455"/>
  <c r="BZ455"/>
  <c r="CA455"/>
  <c r="CB455"/>
  <c r="CC455"/>
  <c r="CD455"/>
  <c r="CE455"/>
  <c r="CF455"/>
  <c r="CG455"/>
  <c r="CH455"/>
  <c r="BR456"/>
  <c r="BS456"/>
  <c r="BT456"/>
  <c r="BU456"/>
  <c r="BV456"/>
  <c r="BW456"/>
  <c r="BX456"/>
  <c r="BY456"/>
  <c r="BZ456"/>
  <c r="CA456"/>
  <c r="CB456"/>
  <c r="CC456"/>
  <c r="CD456"/>
  <c r="CE456"/>
  <c r="CF456"/>
  <c r="CG456"/>
  <c r="CH456"/>
  <c r="BR457"/>
  <c r="BS457"/>
  <c r="BT457"/>
  <c r="BU457"/>
  <c r="BV457"/>
  <c r="BW457"/>
  <c r="BX457"/>
  <c r="BY457"/>
  <c r="BZ457"/>
  <c r="CA457"/>
  <c r="CB457"/>
  <c r="CC457"/>
  <c r="CD457"/>
  <c r="CE457"/>
  <c r="CF457"/>
  <c r="CG457"/>
  <c r="CH457"/>
  <c r="BR458"/>
  <c r="BS458"/>
  <c r="BT458"/>
  <c r="BU458"/>
  <c r="BV458"/>
  <c r="BW458"/>
  <c r="BX458"/>
  <c r="BY458"/>
  <c r="BZ458"/>
  <c r="CA458"/>
  <c r="CB458"/>
  <c r="CC458"/>
  <c r="CD458"/>
  <c r="CE458"/>
  <c r="CF458"/>
  <c r="CG458"/>
  <c r="CH458"/>
  <c r="BR459"/>
  <c r="BS459"/>
  <c r="BT459"/>
  <c r="BU459"/>
  <c r="BV459"/>
  <c r="BW459"/>
  <c r="BX459"/>
  <c r="BY459"/>
  <c r="BZ459"/>
  <c r="CA459"/>
  <c r="CB459"/>
  <c r="CC459"/>
  <c r="CD459"/>
  <c r="CE459"/>
  <c r="CF459"/>
  <c r="CG459"/>
  <c r="CH459"/>
  <c r="BR460"/>
  <c r="BS460"/>
  <c r="BT460"/>
  <c r="BU460"/>
  <c r="BV460"/>
  <c r="BW460"/>
  <c r="BX460"/>
  <c r="BY460"/>
  <c r="BZ460"/>
  <c r="CA460"/>
  <c r="CB460"/>
  <c r="CC460"/>
  <c r="CD460"/>
  <c r="CE460"/>
  <c r="CF460"/>
  <c r="CG460"/>
  <c r="CH460"/>
  <c r="BR461"/>
  <c r="BS461"/>
  <c r="BT461"/>
  <c r="BU461"/>
  <c r="BV461"/>
  <c r="BW461"/>
  <c r="BX461"/>
  <c r="BY461"/>
  <c r="BZ461"/>
  <c r="CA461"/>
  <c r="CB461"/>
  <c r="CC461"/>
  <c r="CD461"/>
  <c r="CE461"/>
  <c r="CF461"/>
  <c r="CG461"/>
  <c r="CH461"/>
  <c r="BR462"/>
  <c r="BS462"/>
  <c r="BT462"/>
  <c r="BU462"/>
  <c r="BV462"/>
  <c r="BW462"/>
  <c r="BX462"/>
  <c r="BY462"/>
  <c r="BZ462"/>
  <c r="CA462"/>
  <c r="CB462"/>
  <c r="CC462"/>
  <c r="CD462"/>
  <c r="CE462"/>
  <c r="CF462"/>
  <c r="CG462"/>
  <c r="CH462"/>
  <c r="BR463"/>
  <c r="BS463"/>
  <c r="BT463"/>
  <c r="BU463"/>
  <c r="BV463"/>
  <c r="BW463"/>
  <c r="BX463"/>
  <c r="BY463"/>
  <c r="BZ463"/>
  <c r="CA463"/>
  <c r="CB463"/>
  <c r="CC463"/>
  <c r="CD463"/>
  <c r="CE463"/>
  <c r="CF463"/>
  <c r="CG463"/>
  <c r="CH463"/>
  <c r="BR464"/>
  <c r="BS464"/>
  <c r="BT464"/>
  <c r="BU464"/>
  <c r="BV464"/>
  <c r="BW464"/>
  <c r="BX464"/>
  <c r="BY464"/>
  <c r="BZ464"/>
  <c r="CA464"/>
  <c r="CB464"/>
  <c r="CC464"/>
  <c r="CD464"/>
  <c r="CE464"/>
  <c r="CF464"/>
  <c r="CG464"/>
  <c r="CH464"/>
  <c r="BR465"/>
  <c r="BS465"/>
  <c r="BT465"/>
  <c r="BU465"/>
  <c r="BV465"/>
  <c r="BW465"/>
  <c r="BX465"/>
  <c r="BY465"/>
  <c r="BZ465"/>
  <c r="CA465"/>
  <c r="CB465"/>
  <c r="CC465"/>
  <c r="CD465"/>
  <c r="CE465"/>
  <c r="CF465"/>
  <c r="CG465"/>
  <c r="CH465"/>
  <c r="BR466"/>
  <c r="BS466"/>
  <c r="BT466"/>
  <c r="BU466"/>
  <c r="BV466"/>
  <c r="BW466"/>
  <c r="BX466"/>
  <c r="BY466"/>
  <c r="BZ466"/>
  <c r="CA466"/>
  <c r="CB466"/>
  <c r="CC466"/>
  <c r="CD466"/>
  <c r="CE466"/>
  <c r="CF466"/>
  <c r="CG466"/>
  <c r="CH466"/>
  <c r="BR467"/>
  <c r="BS467"/>
  <c r="BT467"/>
  <c r="BU467"/>
  <c r="BV467"/>
  <c r="BW467"/>
  <c r="BX467"/>
  <c r="BY467"/>
  <c r="BZ467"/>
  <c r="CA467"/>
  <c r="CB467"/>
  <c r="CC467"/>
  <c r="CD467"/>
  <c r="CE467"/>
  <c r="CF467"/>
  <c r="CG467"/>
  <c r="CH467"/>
  <c r="BR468"/>
  <c r="BS468"/>
  <c r="BT468"/>
  <c r="BU468"/>
  <c r="BV468"/>
  <c r="BW468"/>
  <c r="BX468"/>
  <c r="BY468"/>
  <c r="BZ468"/>
  <c r="CA468"/>
  <c r="CB468"/>
  <c r="CC468"/>
  <c r="CD468"/>
  <c r="CE468"/>
  <c r="CF468"/>
  <c r="CG468"/>
  <c r="CH468"/>
  <c r="BR469"/>
  <c r="BS469"/>
  <c r="BT469"/>
  <c r="BU469"/>
  <c r="BV469"/>
  <c r="BW469"/>
  <c r="BX469"/>
  <c r="BY469"/>
  <c r="BZ469"/>
  <c r="CA469"/>
  <c r="CB469"/>
  <c r="CC469"/>
  <c r="CD469"/>
  <c r="CE469"/>
  <c r="CF469"/>
  <c r="CG469"/>
  <c r="CH469"/>
  <c r="BR470"/>
  <c r="BS470"/>
  <c r="BT470"/>
  <c r="BU470"/>
  <c r="BV470"/>
  <c r="BW470"/>
  <c r="BX470"/>
  <c r="BY470"/>
  <c r="BZ470"/>
  <c r="CA470"/>
  <c r="CB470"/>
  <c r="CC470"/>
  <c r="CD470"/>
  <c r="CE470"/>
  <c r="CF470"/>
  <c r="CG470"/>
  <c r="CH470"/>
  <c r="BR471"/>
  <c r="BS471"/>
  <c r="BT471"/>
  <c r="BU471"/>
  <c r="BV471"/>
  <c r="BW471"/>
  <c r="BX471"/>
  <c r="BY471"/>
  <c r="BZ471"/>
  <c r="CA471"/>
  <c r="CB471"/>
  <c r="CC471"/>
  <c r="CD471"/>
  <c r="CE471"/>
  <c r="CF471"/>
  <c r="CG471"/>
  <c r="CH471"/>
  <c r="BR472"/>
  <c r="BS472"/>
  <c r="BT472"/>
  <c r="BU472"/>
  <c r="BV472"/>
  <c r="BW472"/>
  <c r="BX472"/>
  <c r="BY472"/>
  <c r="BZ472"/>
  <c r="CA472"/>
  <c r="CB472"/>
  <c r="CC472"/>
  <c r="CD472"/>
  <c r="CE472"/>
  <c r="CF472"/>
  <c r="CG472"/>
  <c r="CH472"/>
  <c r="BR473"/>
  <c r="BS473"/>
  <c r="BT473"/>
  <c r="BU473"/>
  <c r="BV473"/>
  <c r="BW473"/>
  <c r="BX473"/>
  <c r="BY473"/>
  <c r="BZ473"/>
  <c r="CA473"/>
  <c r="CB473"/>
  <c r="CC473"/>
  <c r="CD473"/>
  <c r="CE473"/>
  <c r="CF473"/>
  <c r="CG473"/>
  <c r="CH473"/>
  <c r="BR474"/>
  <c r="BS474"/>
  <c r="BT474"/>
  <c r="BU474"/>
  <c r="BV474"/>
  <c r="BW474"/>
  <c r="BX474"/>
  <c r="BY474"/>
  <c r="BZ474"/>
  <c r="CA474"/>
  <c r="CB474"/>
  <c r="CC474"/>
  <c r="CD474"/>
  <c r="CE474"/>
  <c r="CF474"/>
  <c r="CG474"/>
  <c r="CH474"/>
  <c r="BR475"/>
  <c r="BS475"/>
  <c r="BT475"/>
  <c r="BU475"/>
  <c r="BV475"/>
  <c r="BW475"/>
  <c r="BX475"/>
  <c r="BY475"/>
  <c r="BZ475"/>
  <c r="CA475"/>
  <c r="CB475"/>
  <c r="CC475"/>
  <c r="CD475"/>
  <c r="CE475"/>
  <c r="CF475"/>
  <c r="CG475"/>
  <c r="CH475"/>
  <c r="BR476"/>
  <c r="BS476"/>
  <c r="BT476"/>
  <c r="BU476"/>
  <c r="BV476"/>
  <c r="BW476"/>
  <c r="BX476"/>
  <c r="BY476"/>
  <c r="BZ476"/>
  <c r="CA476"/>
  <c r="CB476"/>
  <c r="CC476"/>
  <c r="CD476"/>
  <c r="CE476"/>
  <c r="CF476"/>
  <c r="CG476"/>
  <c r="CH476"/>
  <c r="BR477"/>
  <c r="BS477"/>
  <c r="BT477"/>
  <c r="BU477"/>
  <c r="BV477"/>
  <c r="BW477"/>
  <c r="BX477"/>
  <c r="BY477"/>
  <c r="BZ477"/>
  <c r="CA477"/>
  <c r="CB477"/>
  <c r="CC477"/>
  <c r="CD477"/>
  <c r="CE477"/>
  <c r="CF477"/>
  <c r="CG477"/>
  <c r="CH477"/>
  <c r="BR478"/>
  <c r="BS478"/>
  <c r="BT478"/>
  <c r="BU478"/>
  <c r="BV478"/>
  <c r="BW478"/>
  <c r="BX478"/>
  <c r="BY478"/>
  <c r="BZ478"/>
  <c r="CA478"/>
  <c r="CB478"/>
  <c r="CC478"/>
  <c r="CD478"/>
  <c r="CE478"/>
  <c r="CF478"/>
  <c r="CG478"/>
  <c r="CH478"/>
  <c r="BR479"/>
  <c r="BS479"/>
  <c r="BT479"/>
  <c r="BU479"/>
  <c r="BV479"/>
  <c r="BW479"/>
  <c r="BX479"/>
  <c r="BY479"/>
  <c r="BZ479"/>
  <c r="CA479"/>
  <c r="CB479"/>
  <c r="CC479"/>
  <c r="CD479"/>
  <c r="CE479"/>
  <c r="CF479"/>
  <c r="CG479"/>
  <c r="CH479"/>
  <c r="BR480"/>
  <c r="BS480"/>
  <c r="BT480"/>
  <c r="BU480"/>
  <c r="BV480"/>
  <c r="BW480"/>
  <c r="BX480"/>
  <c r="BY480"/>
  <c r="BZ480"/>
  <c r="CA480"/>
  <c r="CB480"/>
  <c r="CC480"/>
  <c r="CD480"/>
  <c r="CE480"/>
  <c r="CF480"/>
  <c r="CG480"/>
  <c r="CH480"/>
  <c r="BR481"/>
  <c r="BS481"/>
  <c r="BT481"/>
  <c r="BU481"/>
  <c r="BV481"/>
  <c r="BW481"/>
  <c r="BX481"/>
  <c r="BY481"/>
  <c r="BZ481"/>
  <c r="CA481"/>
  <c r="CB481"/>
  <c r="CC481"/>
  <c r="CD481"/>
  <c r="CE481"/>
  <c r="CF481"/>
  <c r="CG481"/>
  <c r="CH481"/>
  <c r="BR482"/>
  <c r="BS482"/>
  <c r="BT482"/>
  <c r="BU482"/>
  <c r="BV482"/>
  <c r="BW482"/>
  <c r="BX482"/>
  <c r="BY482"/>
  <c r="BZ482"/>
  <c r="CA482"/>
  <c r="CB482"/>
  <c r="CC482"/>
  <c r="CD482"/>
  <c r="CE482"/>
  <c r="CF482"/>
  <c r="CG482"/>
  <c r="CH482"/>
  <c r="BR483"/>
  <c r="BS483"/>
  <c r="BT483"/>
  <c r="BU483"/>
  <c r="BV483"/>
  <c r="BW483"/>
  <c r="BX483"/>
  <c r="BY483"/>
  <c r="BZ483"/>
  <c r="CA483"/>
  <c r="CB483"/>
  <c r="CC483"/>
  <c r="CD483"/>
  <c r="CE483"/>
  <c r="CF483"/>
  <c r="CG483"/>
  <c r="CH483"/>
  <c r="BR484"/>
  <c r="BS484"/>
  <c r="BT484"/>
  <c r="BU484"/>
  <c r="BV484"/>
  <c r="BW484"/>
  <c r="BX484"/>
  <c r="BY484"/>
  <c r="BZ484"/>
  <c r="CA484"/>
  <c r="CB484"/>
  <c r="CC484"/>
  <c r="CD484"/>
  <c r="CE484"/>
  <c r="CF484"/>
  <c r="CG484"/>
  <c r="CH484"/>
  <c r="BR485"/>
  <c r="BS485"/>
  <c r="BT485"/>
  <c r="BU485"/>
  <c r="BV485"/>
  <c r="BW485"/>
  <c r="BX485"/>
  <c r="BY485"/>
  <c r="BZ485"/>
  <c r="CA485"/>
  <c r="CB485"/>
  <c r="CC485"/>
  <c r="CD485"/>
  <c r="CE485"/>
  <c r="CF485"/>
  <c r="CG485"/>
  <c r="CH485"/>
  <c r="BR486"/>
  <c r="BS486"/>
  <c r="BT486"/>
  <c r="BU486"/>
  <c r="BV486"/>
  <c r="BW486"/>
  <c r="BX486"/>
  <c r="BY486"/>
  <c r="BZ486"/>
  <c r="CA486"/>
  <c r="CB486"/>
  <c r="CC486"/>
  <c r="CD486"/>
  <c r="CE486"/>
  <c r="CF486"/>
  <c r="CG486"/>
  <c r="CH486"/>
  <c r="BR487"/>
  <c r="BS487"/>
  <c r="BT487"/>
  <c r="BU487"/>
  <c r="BV487"/>
  <c r="BW487"/>
  <c r="BX487"/>
  <c r="BY487"/>
  <c r="BZ487"/>
  <c r="CA487"/>
  <c r="CB487"/>
  <c r="CC487"/>
  <c r="CD487"/>
  <c r="CE487"/>
  <c r="CF487"/>
  <c r="CG487"/>
  <c r="CH487"/>
  <c r="BR488"/>
  <c r="BS488"/>
  <c r="BT488"/>
  <c r="BU488"/>
  <c r="BV488"/>
  <c r="BW488"/>
  <c r="BX488"/>
  <c r="BY488"/>
  <c r="BZ488"/>
  <c r="CA488"/>
  <c r="CB488"/>
  <c r="CC488"/>
  <c r="CD488"/>
  <c r="CE488"/>
  <c r="CF488"/>
  <c r="CG488"/>
  <c r="CH488"/>
  <c r="BR489"/>
  <c r="BS489"/>
  <c r="BT489"/>
  <c r="BU489"/>
  <c r="BV489"/>
  <c r="BW489"/>
  <c r="BX489"/>
  <c r="BY489"/>
  <c r="BZ489"/>
  <c r="CA489"/>
  <c r="CB489"/>
  <c r="CC489"/>
  <c r="CD489"/>
  <c r="CE489"/>
  <c r="CF489"/>
  <c r="CG489"/>
  <c r="CH489"/>
  <c r="BR490"/>
  <c r="BS490"/>
  <c r="BT490"/>
  <c r="BU490"/>
  <c r="BV490"/>
  <c r="BW490"/>
  <c r="BX490"/>
  <c r="BY490"/>
  <c r="BZ490"/>
  <c r="CA490"/>
  <c r="CB490"/>
  <c r="CC490"/>
  <c r="CD490"/>
  <c r="CE490"/>
  <c r="CF490"/>
  <c r="CG490"/>
  <c r="CH490"/>
  <c r="BR491"/>
  <c r="BS491"/>
  <c r="BT491"/>
  <c r="BU491"/>
  <c r="BV491"/>
  <c r="BW491"/>
  <c r="BX491"/>
  <c r="BY491"/>
  <c r="BZ491"/>
  <c r="CA491"/>
  <c r="CB491"/>
  <c r="CC491"/>
  <c r="CD491"/>
  <c r="CE491"/>
  <c r="CF491"/>
  <c r="CG491"/>
  <c r="CH491"/>
  <c r="BR492"/>
  <c r="BS492"/>
  <c r="BT492"/>
  <c r="BU492"/>
  <c r="BV492"/>
  <c r="BW492"/>
  <c r="BX492"/>
  <c r="BY492"/>
  <c r="BZ492"/>
  <c r="CA492"/>
  <c r="CB492"/>
  <c r="CC492"/>
  <c r="CD492"/>
  <c r="CE492"/>
  <c r="CF492"/>
  <c r="CG492"/>
  <c r="CH492"/>
  <c r="BR493"/>
  <c r="BS493"/>
  <c r="BT493"/>
  <c r="BU493"/>
  <c r="BV493"/>
  <c r="BW493"/>
  <c r="BX493"/>
  <c r="BY493"/>
  <c r="BZ493"/>
  <c r="CA493"/>
  <c r="CB493"/>
  <c r="CC493"/>
  <c r="CD493"/>
  <c r="CE493"/>
  <c r="CF493"/>
  <c r="CG493"/>
  <c r="CH493"/>
  <c r="BR494"/>
  <c r="BS494"/>
  <c r="BT494"/>
  <c r="BU494"/>
  <c r="BV494"/>
  <c r="BW494"/>
  <c r="BX494"/>
  <c r="BY494"/>
  <c r="BZ494"/>
  <c r="CA494"/>
  <c r="CB494"/>
  <c r="CC494"/>
  <c r="CD494"/>
  <c r="CE494"/>
  <c r="CF494"/>
  <c r="CG494"/>
  <c r="CH494"/>
  <c r="BR495"/>
  <c r="BS495"/>
  <c r="BT495"/>
  <c r="BU495"/>
  <c r="BV495"/>
  <c r="BW495"/>
  <c r="BX495"/>
  <c r="BY495"/>
  <c r="BZ495"/>
  <c r="CA495"/>
  <c r="CB495"/>
  <c r="CC495"/>
  <c r="CD495"/>
  <c r="CE495"/>
  <c r="CF495"/>
  <c r="CG495"/>
  <c r="CH495"/>
  <c r="BR496"/>
  <c r="BS496"/>
  <c r="BT496"/>
  <c r="BU496"/>
  <c r="BV496"/>
  <c r="BW496"/>
  <c r="BX496"/>
  <c r="BY496"/>
  <c r="BZ496"/>
  <c r="CA496"/>
  <c r="CB496"/>
  <c r="CC496"/>
  <c r="CD496"/>
  <c r="CE496"/>
  <c r="CF496"/>
  <c r="CG496"/>
  <c r="CH496"/>
  <c r="BR497"/>
  <c r="BS497"/>
  <c r="BT497"/>
  <c r="BU497"/>
  <c r="BV497"/>
  <c r="BW497"/>
  <c r="BX497"/>
  <c r="BY497"/>
  <c r="BZ497"/>
  <c r="CA497"/>
  <c r="CB497"/>
  <c r="CC497"/>
  <c r="CD497"/>
  <c r="CE497"/>
  <c r="CF497"/>
  <c r="CG497"/>
  <c r="CH497"/>
  <c r="BR498"/>
  <c r="BS498"/>
  <c r="BT498"/>
  <c r="BU498"/>
  <c r="BV498"/>
  <c r="BW498"/>
  <c r="BX498"/>
  <c r="BY498"/>
  <c r="BZ498"/>
  <c r="CA498"/>
  <c r="CB498"/>
  <c r="CC498"/>
  <c r="CD498"/>
  <c r="CE498"/>
  <c r="CF498"/>
  <c r="CG498"/>
  <c r="CH498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H499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H500"/>
  <c r="BR501"/>
  <c r="BS501"/>
  <c r="BT501"/>
  <c r="BU501"/>
  <c r="BV501"/>
  <c r="BW501"/>
  <c r="BX501"/>
  <c r="BY501"/>
  <c r="BZ501"/>
  <c r="CA501"/>
  <c r="CB501"/>
  <c r="CC501"/>
  <c r="CD501"/>
  <c r="CE501"/>
  <c r="CF501"/>
  <c r="CG501"/>
  <c r="CH501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H502"/>
  <c r="BR503"/>
  <c r="BS503"/>
  <c r="BT503"/>
  <c r="BU503"/>
  <c r="BV503"/>
  <c r="BW503"/>
  <c r="BX503"/>
  <c r="BY503"/>
  <c r="BZ503"/>
  <c r="CA503"/>
  <c r="CB503"/>
  <c r="CC503"/>
  <c r="CD503"/>
  <c r="CE503"/>
  <c r="CF503"/>
  <c r="CG503"/>
  <c r="CH503"/>
  <c r="BR504"/>
  <c r="BS504"/>
  <c r="BT504"/>
  <c r="BU504"/>
  <c r="BV504"/>
  <c r="BW504"/>
  <c r="BX504"/>
  <c r="BY504"/>
  <c r="BZ504"/>
  <c r="CA504"/>
  <c r="CB504"/>
  <c r="CC504"/>
  <c r="CD504"/>
  <c r="CE504"/>
  <c r="CF504"/>
  <c r="CG504"/>
  <c r="CH504"/>
  <c r="BR505"/>
  <c r="BS505"/>
  <c r="BT505"/>
  <c r="BU505"/>
  <c r="BV505"/>
  <c r="BW505"/>
  <c r="BX505"/>
  <c r="BY505"/>
  <c r="BZ505"/>
  <c r="CA505"/>
  <c r="CB505"/>
  <c r="CC505"/>
  <c r="CD505"/>
  <c r="CE505"/>
  <c r="CF505"/>
  <c r="CG505"/>
  <c r="CH505"/>
  <c r="BR506"/>
  <c r="BS506"/>
  <c r="BT506"/>
  <c r="BU506"/>
  <c r="BV506"/>
  <c r="BW506"/>
  <c r="BX506"/>
  <c r="BY506"/>
  <c r="BZ506"/>
  <c r="CA506"/>
  <c r="CB506"/>
  <c r="CC506"/>
  <c r="CD506"/>
  <c r="CE506"/>
  <c r="CF506"/>
  <c r="CG506"/>
  <c r="CH506"/>
  <c r="BR507"/>
  <c r="BS507"/>
  <c r="BT507"/>
  <c r="BU507"/>
  <c r="BV507"/>
  <c r="BW507"/>
  <c r="BX507"/>
  <c r="BY507"/>
  <c r="BZ507"/>
  <c r="CA507"/>
  <c r="CB507"/>
  <c r="CC507"/>
  <c r="CD507"/>
  <c r="CE507"/>
  <c r="CF507"/>
  <c r="CG507"/>
  <c r="CH507"/>
  <c r="BR508"/>
  <c r="BS508"/>
  <c r="BT508"/>
  <c r="BU508"/>
  <c r="BV508"/>
  <c r="BW508"/>
  <c r="BX508"/>
  <c r="BY508"/>
  <c r="BZ508"/>
  <c r="CA508"/>
  <c r="CB508"/>
  <c r="CC508"/>
  <c r="CD508"/>
  <c r="CE508"/>
  <c r="CF508"/>
  <c r="CG508"/>
  <c r="CH508"/>
  <c r="BR509"/>
  <c r="BS509"/>
  <c r="BT509"/>
  <c r="BU509"/>
  <c r="BV509"/>
  <c r="BW509"/>
  <c r="BX509"/>
  <c r="BY509"/>
  <c r="BZ509"/>
  <c r="CA509"/>
  <c r="CB509"/>
  <c r="CC509"/>
  <c r="CD509"/>
  <c r="CE509"/>
  <c r="CF509"/>
  <c r="CG509"/>
  <c r="CH509"/>
  <c r="BR510"/>
  <c r="BS510"/>
  <c r="BT510"/>
  <c r="BU510"/>
  <c r="BV510"/>
  <c r="BW510"/>
  <c r="BX510"/>
  <c r="BY510"/>
  <c r="BZ510"/>
  <c r="CA510"/>
  <c r="CB510"/>
  <c r="CC510"/>
  <c r="CD510"/>
  <c r="CE510"/>
  <c r="CF510"/>
  <c r="CG510"/>
  <c r="CH510"/>
  <c r="BR511"/>
  <c r="BS511"/>
  <c r="BT511"/>
  <c r="BU511"/>
  <c r="BV511"/>
  <c r="BW511"/>
  <c r="BX511"/>
  <c r="BY511"/>
  <c r="BZ511"/>
  <c r="CA511"/>
  <c r="CB511"/>
  <c r="CC511"/>
  <c r="CD511"/>
  <c r="CE511"/>
  <c r="CF511"/>
  <c r="CG511"/>
  <c r="CH511"/>
  <c r="BR512"/>
  <c r="BS512"/>
  <c r="BT512"/>
  <c r="BU512"/>
  <c r="BV512"/>
  <c r="BW512"/>
  <c r="BX512"/>
  <c r="BY512"/>
  <c r="BZ512"/>
  <c r="CA512"/>
  <c r="CB512"/>
  <c r="CC512"/>
  <c r="CD512"/>
  <c r="CE512"/>
  <c r="CF512"/>
  <c r="CG512"/>
  <c r="CH512"/>
  <c r="BR513"/>
  <c r="BS513"/>
  <c r="BT513"/>
  <c r="BU513"/>
  <c r="BV513"/>
  <c r="BW513"/>
  <c r="BX513"/>
  <c r="BY513"/>
  <c r="BZ513"/>
  <c r="CA513"/>
  <c r="CB513"/>
  <c r="CC513"/>
  <c r="CD513"/>
  <c r="CE513"/>
  <c r="CF513"/>
  <c r="CG513"/>
  <c r="CH513"/>
  <c r="BR514"/>
  <c r="BS514"/>
  <c r="BT514"/>
  <c r="BU514"/>
  <c r="BV514"/>
  <c r="BW514"/>
  <c r="BX514"/>
  <c r="BY514"/>
  <c r="BZ514"/>
  <c r="CA514"/>
  <c r="CB514"/>
  <c r="CC514"/>
  <c r="CD514"/>
  <c r="CE514"/>
  <c r="CF514"/>
  <c r="CG514"/>
  <c r="CH514"/>
  <c r="BR515"/>
  <c r="BS515"/>
  <c r="BT515"/>
  <c r="BU515"/>
  <c r="BV515"/>
  <c r="BW515"/>
  <c r="BX515"/>
  <c r="BY515"/>
  <c r="BZ515"/>
  <c r="CA515"/>
  <c r="CB515"/>
  <c r="CC515"/>
  <c r="CD515"/>
  <c r="CE515"/>
  <c r="CF515"/>
  <c r="CG515"/>
  <c r="CH515"/>
  <c r="BR516"/>
  <c r="BS516"/>
  <c r="BT516"/>
  <c r="BU516"/>
  <c r="BV516"/>
  <c r="BW516"/>
  <c r="BX516"/>
  <c r="BY516"/>
  <c r="BZ516"/>
  <c r="CA516"/>
  <c r="CB516"/>
  <c r="CC516"/>
  <c r="CD516"/>
  <c r="CE516"/>
  <c r="CF516"/>
  <c r="CG516"/>
  <c r="CH516"/>
  <c r="BR517"/>
  <c r="BS517"/>
  <c r="BT517"/>
  <c r="BU517"/>
  <c r="BV517"/>
  <c r="BW517"/>
  <c r="BX517"/>
  <c r="BY517"/>
  <c r="BZ517"/>
  <c r="CA517"/>
  <c r="CB517"/>
  <c r="CC517"/>
  <c r="CD517"/>
  <c r="CE517"/>
  <c r="CF517"/>
  <c r="CG517"/>
  <c r="CH517"/>
  <c r="BR518"/>
  <c r="BS518"/>
  <c r="BT518"/>
  <c r="BU518"/>
  <c r="BV518"/>
  <c r="BW518"/>
  <c r="BX518"/>
  <c r="BY518"/>
  <c r="BZ518"/>
  <c r="CA518"/>
  <c r="CB518"/>
  <c r="CC518"/>
  <c r="CD518"/>
  <c r="CE518"/>
  <c r="CF518"/>
  <c r="CG518"/>
  <c r="CH518"/>
  <c r="BR519"/>
  <c r="BS519"/>
  <c r="BT519"/>
  <c r="BU519"/>
  <c r="BV519"/>
  <c r="BW519"/>
  <c r="BX519"/>
  <c r="BY519"/>
  <c r="BZ519"/>
  <c r="CA519"/>
  <c r="CB519"/>
  <c r="CC519"/>
  <c r="CD519"/>
  <c r="CE519"/>
  <c r="CF519"/>
  <c r="CG519"/>
  <c r="CH519"/>
  <c r="BR520"/>
  <c r="BS520"/>
  <c r="BT520"/>
  <c r="BU520"/>
  <c r="BV520"/>
  <c r="BW520"/>
  <c r="BX520"/>
  <c r="BY520"/>
  <c r="BZ520"/>
  <c r="CA520"/>
  <c r="CB520"/>
  <c r="CC520"/>
  <c r="CD520"/>
  <c r="CE520"/>
  <c r="CF520"/>
  <c r="CG520"/>
  <c r="CH520"/>
  <c r="BR521"/>
  <c r="BS521"/>
  <c r="BT521"/>
  <c r="BU521"/>
  <c r="BV521"/>
  <c r="BW521"/>
  <c r="BX521"/>
  <c r="BY521"/>
  <c r="BZ521"/>
  <c r="CA521"/>
  <c r="CB521"/>
  <c r="CC521"/>
  <c r="CD521"/>
  <c r="CE521"/>
  <c r="CF521"/>
  <c r="CG521"/>
  <c r="CH521"/>
  <c r="BR522"/>
  <c r="BS522"/>
  <c r="BT522"/>
  <c r="BU522"/>
  <c r="BV522"/>
  <c r="BW522"/>
  <c r="BX522"/>
  <c r="BY522"/>
  <c r="BZ522"/>
  <c r="CA522"/>
  <c r="CB522"/>
  <c r="CC522"/>
  <c r="CD522"/>
  <c r="CE522"/>
  <c r="CF522"/>
  <c r="CG522"/>
  <c r="CH522"/>
  <c r="BR523"/>
  <c r="BS523"/>
  <c r="BT523"/>
  <c r="BU523"/>
  <c r="BV523"/>
  <c r="BW523"/>
  <c r="BX523"/>
  <c r="BY523"/>
  <c r="BZ523"/>
  <c r="CA523"/>
  <c r="CB523"/>
  <c r="CC523"/>
  <c r="CD523"/>
  <c r="CE523"/>
  <c r="CF523"/>
  <c r="CG523"/>
  <c r="CH523"/>
  <c r="BR524"/>
  <c r="BS524"/>
  <c r="BT524"/>
  <c r="BU524"/>
  <c r="BV524"/>
  <c r="BW524"/>
  <c r="BX524"/>
  <c r="BY524"/>
  <c r="BZ524"/>
  <c r="CA524"/>
  <c r="CB524"/>
  <c r="CC524"/>
  <c r="CD524"/>
  <c r="CE524"/>
  <c r="CF524"/>
  <c r="CG524"/>
  <c r="CH524"/>
  <c r="BR525"/>
  <c r="BS525"/>
  <c r="BT525"/>
  <c r="BU525"/>
  <c r="BV525"/>
  <c r="BW525"/>
  <c r="BX525"/>
  <c r="BY525"/>
  <c r="BZ525"/>
  <c r="CA525"/>
  <c r="CB525"/>
  <c r="CC525"/>
  <c r="CD525"/>
  <c r="CE525"/>
  <c r="CF525"/>
  <c r="CG525"/>
  <c r="CH525"/>
  <c r="BR526"/>
  <c r="BS526"/>
  <c r="BT526"/>
  <c r="BU526"/>
  <c r="BV526"/>
  <c r="BW526"/>
  <c r="BX526"/>
  <c r="BY526"/>
  <c r="BZ526"/>
  <c r="CA526"/>
  <c r="CB526"/>
  <c r="CC526"/>
  <c r="CD526"/>
  <c r="CE526"/>
  <c r="CF526"/>
  <c r="CG526"/>
  <c r="CH526"/>
  <c r="BR527"/>
  <c r="BS527"/>
  <c r="BT527"/>
  <c r="BU527"/>
  <c r="BV527"/>
  <c r="BW527"/>
  <c r="BX527"/>
  <c r="BY527"/>
  <c r="BZ527"/>
  <c r="CA527"/>
  <c r="CB527"/>
  <c r="CC527"/>
  <c r="CD527"/>
  <c r="CE527"/>
  <c r="CF527"/>
  <c r="CG527"/>
  <c r="CH527"/>
  <c r="BR528"/>
  <c r="BS528"/>
  <c r="BT528"/>
  <c r="BU528"/>
  <c r="BV528"/>
  <c r="BW528"/>
  <c r="BX528"/>
  <c r="BY528"/>
  <c r="BZ528"/>
  <c r="CA528"/>
  <c r="CB528"/>
  <c r="CC528"/>
  <c r="CD528"/>
  <c r="CE528"/>
  <c r="CF528"/>
  <c r="CG528"/>
  <c r="CH528"/>
  <c r="BR529"/>
  <c r="BS529"/>
  <c r="BT529"/>
  <c r="BU529"/>
  <c r="BV529"/>
  <c r="BW529"/>
  <c r="BX529"/>
  <c r="BY529"/>
  <c r="BZ529"/>
  <c r="CA529"/>
  <c r="CB529"/>
  <c r="CC529"/>
  <c r="CD529"/>
  <c r="CE529"/>
  <c r="CF529"/>
  <c r="CG529"/>
  <c r="CH529"/>
  <c r="BR530"/>
  <c r="BS530"/>
  <c r="BT530"/>
  <c r="BU530"/>
  <c r="BV530"/>
  <c r="BW530"/>
  <c r="BX530"/>
  <c r="BY530"/>
  <c r="BZ530"/>
  <c r="CA530"/>
  <c r="CB530"/>
  <c r="CC530"/>
  <c r="CD530"/>
  <c r="CE530"/>
  <c r="CF530"/>
  <c r="CG530"/>
  <c r="CH530"/>
  <c r="BR531"/>
  <c r="BS531"/>
  <c r="BT531"/>
  <c r="BU531"/>
  <c r="BV531"/>
  <c r="BW531"/>
  <c r="BX531"/>
  <c r="BY531"/>
  <c r="BZ531"/>
  <c r="CA531"/>
  <c r="CB531"/>
  <c r="CC531"/>
  <c r="CD531"/>
  <c r="CE531"/>
  <c r="CF531"/>
  <c r="CG531"/>
  <c r="CH531"/>
  <c r="BR532"/>
  <c r="BS532"/>
  <c r="BT532"/>
  <c r="BU532"/>
  <c r="BV532"/>
  <c r="BW532"/>
  <c r="BX532"/>
  <c r="BY532"/>
  <c r="BZ532"/>
  <c r="CA532"/>
  <c r="CB532"/>
  <c r="CC532"/>
  <c r="CD532"/>
  <c r="CE532"/>
  <c r="CF532"/>
  <c r="CG532"/>
  <c r="CH532"/>
  <c r="BR533"/>
  <c r="BS533"/>
  <c r="BT533"/>
  <c r="BU533"/>
  <c r="BV533"/>
  <c r="BW533"/>
  <c r="BX533"/>
  <c r="BY533"/>
  <c r="BZ533"/>
  <c r="CA533"/>
  <c r="CB533"/>
  <c r="CC533"/>
  <c r="CD533"/>
  <c r="CE533"/>
  <c r="CF533"/>
  <c r="CG533"/>
  <c r="CH533"/>
  <c r="BR534"/>
  <c r="BS534"/>
  <c r="BT534"/>
  <c r="BU534"/>
  <c r="BV534"/>
  <c r="BW534"/>
  <c r="BX534"/>
  <c r="BY534"/>
  <c r="BZ534"/>
  <c r="CA534"/>
  <c r="CB534"/>
  <c r="CC534"/>
  <c r="CD534"/>
  <c r="CE534"/>
  <c r="CF534"/>
  <c r="CG534"/>
  <c r="CH534"/>
  <c r="BR535"/>
  <c r="BS535"/>
  <c r="BT535"/>
  <c r="BU535"/>
  <c r="BV535"/>
  <c r="BW535"/>
  <c r="BX535"/>
  <c r="BY535"/>
  <c r="BZ535"/>
  <c r="CA535"/>
  <c r="CB535"/>
  <c r="CC535"/>
  <c r="CD535"/>
  <c r="CE535"/>
  <c r="CF535"/>
  <c r="CG535"/>
  <c r="CH535"/>
  <c r="BR536"/>
  <c r="BS536"/>
  <c r="BT536"/>
  <c r="BU536"/>
  <c r="BV536"/>
  <c r="BW536"/>
  <c r="BX536"/>
  <c r="BY536"/>
  <c r="BZ536"/>
  <c r="CA536"/>
  <c r="CB536"/>
  <c r="CC536"/>
  <c r="CD536"/>
  <c r="CE536"/>
  <c r="CF536"/>
  <c r="CG536"/>
  <c r="CH536"/>
  <c r="BR537"/>
  <c r="BS537"/>
  <c r="BT537"/>
  <c r="BU537"/>
  <c r="BV537"/>
  <c r="BW537"/>
  <c r="BX537"/>
  <c r="BY537"/>
  <c r="BZ537"/>
  <c r="CA537"/>
  <c r="CB537"/>
  <c r="CC537"/>
  <c r="CD537"/>
  <c r="CE537"/>
  <c r="CF537"/>
  <c r="CG537"/>
  <c r="CH537"/>
  <c r="BR538"/>
  <c r="BS538"/>
  <c r="BT538"/>
  <c r="BU538"/>
  <c r="BV538"/>
  <c r="BW538"/>
  <c r="BX538"/>
  <c r="BY538"/>
  <c r="BZ538"/>
  <c r="CA538"/>
  <c r="CB538"/>
  <c r="CC538"/>
  <c r="CD538"/>
  <c r="CE538"/>
  <c r="CF538"/>
  <c r="CG538"/>
  <c r="CH538"/>
  <c r="BR539"/>
  <c r="BS539"/>
  <c r="BT539"/>
  <c r="BU539"/>
  <c r="BV539"/>
  <c r="BW539"/>
  <c r="BX539"/>
  <c r="BY539"/>
  <c r="BZ539"/>
  <c r="CA539"/>
  <c r="CB539"/>
  <c r="CC539"/>
  <c r="CD539"/>
  <c r="CE539"/>
  <c r="CF539"/>
  <c r="CG539"/>
  <c r="CH539"/>
  <c r="BR540"/>
  <c r="BS540"/>
  <c r="BT540"/>
  <c r="BU540"/>
  <c r="BV540"/>
  <c r="BW540"/>
  <c r="BX540"/>
  <c r="BY540"/>
  <c r="BZ540"/>
  <c r="CA540"/>
  <c r="CB540"/>
  <c r="CC540"/>
  <c r="CD540"/>
  <c r="CE540"/>
  <c r="CF540"/>
  <c r="CG540"/>
  <c r="CH540"/>
  <c r="BR541"/>
  <c r="BS541"/>
  <c r="BT541"/>
  <c r="BU541"/>
  <c r="BV541"/>
  <c r="BW541"/>
  <c r="BX541"/>
  <c r="BY541"/>
  <c r="BZ541"/>
  <c r="CA541"/>
  <c r="CB541"/>
  <c r="CC541"/>
  <c r="CD541"/>
  <c r="CE541"/>
  <c r="CF541"/>
  <c r="CG541"/>
  <c r="CH541"/>
  <c r="BR542"/>
  <c r="BS542"/>
  <c r="BT542"/>
  <c r="BU542"/>
  <c r="BV542"/>
  <c r="BW542"/>
  <c r="BX542"/>
  <c r="BY542"/>
  <c r="BZ542"/>
  <c r="CA542"/>
  <c r="CB542"/>
  <c r="CC542"/>
  <c r="CD542"/>
  <c r="CE542"/>
  <c r="CF542"/>
  <c r="CG542"/>
  <c r="CH542"/>
  <c r="BR543"/>
  <c r="BS543"/>
  <c r="BT543"/>
  <c r="BU543"/>
  <c r="BV543"/>
  <c r="BW543"/>
  <c r="BX543"/>
  <c r="BY543"/>
  <c r="BZ543"/>
  <c r="CA543"/>
  <c r="CB543"/>
  <c r="CC543"/>
  <c r="CD543"/>
  <c r="CE543"/>
  <c r="CF543"/>
  <c r="CG543"/>
  <c r="CH543"/>
  <c r="BR544"/>
  <c r="BS544"/>
  <c r="BT544"/>
  <c r="BU544"/>
  <c r="BV544"/>
  <c r="BW544"/>
  <c r="BX544"/>
  <c r="BY544"/>
  <c r="BZ544"/>
  <c r="CA544"/>
  <c r="CB544"/>
  <c r="CC544"/>
  <c r="CD544"/>
  <c r="CE544"/>
  <c r="CF544"/>
  <c r="CG544"/>
  <c r="CH544"/>
  <c r="BR545"/>
  <c r="BS545"/>
  <c r="BT545"/>
  <c r="BU545"/>
  <c r="BV545"/>
  <c r="BW545"/>
  <c r="BX545"/>
  <c r="BY545"/>
  <c r="BZ545"/>
  <c r="CA545"/>
  <c r="CB545"/>
  <c r="CC545"/>
  <c r="CD545"/>
  <c r="CE545"/>
  <c r="CF545"/>
  <c r="CG545"/>
  <c r="CH545"/>
  <c r="BR546"/>
  <c r="BS546"/>
  <c r="BT546"/>
  <c r="BU546"/>
  <c r="BV546"/>
  <c r="BW546"/>
  <c r="BX546"/>
  <c r="BY546"/>
  <c r="BZ546"/>
  <c r="CA546"/>
  <c r="CB546"/>
  <c r="CC546"/>
  <c r="CD546"/>
  <c r="CE546"/>
  <c r="CF546"/>
  <c r="CG546"/>
  <c r="CH546"/>
  <c r="BR547"/>
  <c r="BS547"/>
  <c r="BT547"/>
  <c r="BU547"/>
  <c r="BV547"/>
  <c r="BW547"/>
  <c r="BX547"/>
  <c r="BY547"/>
  <c r="BZ547"/>
  <c r="CA547"/>
  <c r="CB547"/>
  <c r="CC547"/>
  <c r="CD547"/>
  <c r="CE547"/>
  <c r="CF547"/>
  <c r="CG547"/>
  <c r="CH547"/>
  <c r="BR548"/>
  <c r="BS548"/>
  <c r="BT548"/>
  <c r="BU548"/>
  <c r="BV548"/>
  <c r="BW548"/>
  <c r="BX548"/>
  <c r="BY548"/>
  <c r="BZ548"/>
  <c r="CA548"/>
  <c r="CB548"/>
  <c r="CC548"/>
  <c r="CD548"/>
  <c r="CE548"/>
  <c r="CF548"/>
  <c r="CG548"/>
  <c r="CH548"/>
  <c r="BR549"/>
  <c r="BS549"/>
  <c r="BT549"/>
  <c r="BU549"/>
  <c r="BV549"/>
  <c r="BW549"/>
  <c r="BX549"/>
  <c r="BY549"/>
  <c r="BZ549"/>
  <c r="CA549"/>
  <c r="CB549"/>
  <c r="CC549"/>
  <c r="CD549"/>
  <c r="CE549"/>
  <c r="CF549"/>
  <c r="CG549"/>
  <c r="CH549"/>
  <c r="BR550"/>
  <c r="BS550"/>
  <c r="BT550"/>
  <c r="BU550"/>
  <c r="BV550"/>
  <c r="BW550"/>
  <c r="BX550"/>
  <c r="BY550"/>
  <c r="BZ550"/>
  <c r="CA550"/>
  <c r="CB550"/>
  <c r="CC550"/>
  <c r="CD550"/>
  <c r="CE550"/>
  <c r="CF550"/>
  <c r="CG550"/>
  <c r="CH550"/>
  <c r="BR551"/>
  <c r="BS551"/>
  <c r="BT551"/>
  <c r="BU551"/>
  <c r="BV551"/>
  <c r="BW551"/>
  <c r="BX551"/>
  <c r="BY551"/>
  <c r="BZ551"/>
  <c r="CA551"/>
  <c r="CB551"/>
  <c r="CC551"/>
  <c r="CD551"/>
  <c r="CE551"/>
  <c r="CF551"/>
  <c r="CG551"/>
  <c r="CH551"/>
  <c r="BR552"/>
  <c r="BS552"/>
  <c r="BT552"/>
  <c r="BU552"/>
  <c r="BV552"/>
  <c r="BW552"/>
  <c r="BX552"/>
  <c r="BY552"/>
  <c r="BZ552"/>
  <c r="CA552"/>
  <c r="CB552"/>
  <c r="CC552"/>
  <c r="CD552"/>
  <c r="CE552"/>
  <c r="CF552"/>
  <c r="CG552"/>
  <c r="CH552"/>
  <c r="BR553"/>
  <c r="BS553"/>
  <c r="BT553"/>
  <c r="BU553"/>
  <c r="BV553"/>
  <c r="BW553"/>
  <c r="BX553"/>
  <c r="BY553"/>
  <c r="BZ553"/>
  <c r="CA553"/>
  <c r="CB553"/>
  <c r="CC553"/>
  <c r="CD553"/>
  <c r="CE553"/>
  <c r="CF553"/>
  <c r="CG553"/>
  <c r="CH553"/>
  <c r="BR554"/>
  <c r="BS554"/>
  <c r="BT554"/>
  <c r="BU554"/>
  <c r="BV554"/>
  <c r="BW554"/>
  <c r="BX554"/>
  <c r="BY554"/>
  <c r="BZ554"/>
  <c r="CA554"/>
  <c r="CB554"/>
  <c r="CC554"/>
  <c r="CD554"/>
  <c r="CE554"/>
  <c r="CF554"/>
  <c r="CG554"/>
  <c r="CH554"/>
  <c r="BR555"/>
  <c r="BS555"/>
  <c r="BT555"/>
  <c r="BU555"/>
  <c r="BV555"/>
  <c r="BW555"/>
  <c r="BX555"/>
  <c r="BY555"/>
  <c r="BZ555"/>
  <c r="CA555"/>
  <c r="CB555"/>
  <c r="CC555"/>
  <c r="CD555"/>
  <c r="CE555"/>
  <c r="CF555"/>
  <c r="CG555"/>
  <c r="CH555"/>
  <c r="BR556"/>
  <c r="BS556"/>
  <c r="BT556"/>
  <c r="BU556"/>
  <c r="BV556"/>
  <c r="BW556"/>
  <c r="BX556"/>
  <c r="BY556"/>
  <c r="BZ556"/>
  <c r="CA556"/>
  <c r="CB556"/>
  <c r="CC556"/>
  <c r="CD556"/>
  <c r="CE556"/>
  <c r="CF556"/>
  <c r="CG556"/>
  <c r="CH556"/>
  <c r="BR557"/>
  <c r="BS557"/>
  <c r="BT557"/>
  <c r="BU557"/>
  <c r="BV557"/>
  <c r="BW557"/>
  <c r="BX557"/>
  <c r="BY557"/>
  <c r="BZ557"/>
  <c r="CA557"/>
  <c r="CB557"/>
  <c r="CC557"/>
  <c r="CD557"/>
  <c r="CE557"/>
  <c r="CF557"/>
  <c r="CG557"/>
  <c r="CH557"/>
  <c r="BR558"/>
  <c r="BS558"/>
  <c r="BT558"/>
  <c r="BU558"/>
  <c r="BV558"/>
  <c r="BW558"/>
  <c r="BX558"/>
  <c r="BY558"/>
  <c r="BZ558"/>
  <c r="CA558"/>
  <c r="CB558"/>
  <c r="CC558"/>
  <c r="CD558"/>
  <c r="CE558"/>
  <c r="CF558"/>
  <c r="CG558"/>
  <c r="CH558"/>
  <c r="BR559"/>
  <c r="BS559"/>
  <c r="BT559"/>
  <c r="BU559"/>
  <c r="BV559"/>
  <c r="BW559"/>
  <c r="BX559"/>
  <c r="BY559"/>
  <c r="BZ559"/>
  <c r="CA559"/>
  <c r="CB559"/>
  <c r="CC559"/>
  <c r="CD559"/>
  <c r="CE559"/>
  <c r="CF559"/>
  <c r="CG559"/>
  <c r="CH559"/>
  <c r="BR560"/>
  <c r="BS560"/>
  <c r="BT560"/>
  <c r="BU560"/>
  <c r="BV560"/>
  <c r="BW560"/>
  <c r="BX560"/>
  <c r="BY560"/>
  <c r="BZ560"/>
  <c r="CA560"/>
  <c r="CB560"/>
  <c r="CC560"/>
  <c r="CD560"/>
  <c r="CE560"/>
  <c r="CF560"/>
  <c r="CG560"/>
  <c r="CH560"/>
  <c r="BR561"/>
  <c r="BS561"/>
  <c r="BT561"/>
  <c r="BU561"/>
  <c r="BV561"/>
  <c r="BW561"/>
  <c r="BX561"/>
  <c r="BY561"/>
  <c r="BZ561"/>
  <c r="CA561"/>
  <c r="CB561"/>
  <c r="CC561"/>
  <c r="CD561"/>
  <c r="CE561"/>
  <c r="CF561"/>
  <c r="CG561"/>
  <c r="CH561"/>
  <c r="BR562"/>
  <c r="BS562"/>
  <c r="BT562"/>
  <c r="BU562"/>
  <c r="BV562"/>
  <c r="BW562"/>
  <c r="BX562"/>
  <c r="BY562"/>
  <c r="BZ562"/>
  <c r="CA562"/>
  <c r="CB562"/>
  <c r="CC562"/>
  <c r="CD562"/>
  <c r="CE562"/>
  <c r="CF562"/>
  <c r="CG562"/>
  <c r="CH562"/>
  <c r="BR563"/>
  <c r="BS563"/>
  <c r="BT563"/>
  <c r="BU563"/>
  <c r="BV563"/>
  <c r="BW563"/>
  <c r="BX563"/>
  <c r="BY563"/>
  <c r="BZ563"/>
  <c r="CA563"/>
  <c r="CB563"/>
  <c r="CC563"/>
  <c r="CD563"/>
  <c r="CE563"/>
  <c r="CF563"/>
  <c r="CG563"/>
  <c r="CH563"/>
  <c r="BR564"/>
  <c r="BS564"/>
  <c r="BT564"/>
  <c r="BU564"/>
  <c r="BV564"/>
  <c r="BW564"/>
  <c r="BX564"/>
  <c r="BY564"/>
  <c r="BZ564"/>
  <c r="CA564"/>
  <c r="CB564"/>
  <c r="CC564"/>
  <c r="CD564"/>
  <c r="CE564"/>
  <c r="CF564"/>
  <c r="CG564"/>
  <c r="CH564"/>
  <c r="BR565"/>
  <c r="BS565"/>
  <c r="BT565"/>
  <c r="BU565"/>
  <c r="BV565"/>
  <c r="BW565"/>
  <c r="BX565"/>
  <c r="BY565"/>
  <c r="BZ565"/>
  <c r="CA565"/>
  <c r="CB565"/>
  <c r="CC565"/>
  <c r="CD565"/>
  <c r="CE565"/>
  <c r="CF565"/>
  <c r="CG565"/>
  <c r="CH565"/>
  <c r="BR566"/>
  <c r="BS566"/>
  <c r="BT566"/>
  <c r="BU566"/>
  <c r="BV566"/>
  <c r="BW566"/>
  <c r="BX566"/>
  <c r="BY566"/>
  <c r="BZ566"/>
  <c r="CA566"/>
  <c r="CB566"/>
  <c r="CC566"/>
  <c r="CD566"/>
  <c r="CE566"/>
  <c r="CF566"/>
  <c r="CG566"/>
  <c r="CH566"/>
  <c r="BR567"/>
  <c r="BS567"/>
  <c r="BT567"/>
  <c r="BU567"/>
  <c r="BV567"/>
  <c r="BW567"/>
  <c r="BX567"/>
  <c r="BY567"/>
  <c r="BZ567"/>
  <c r="CA567"/>
  <c r="CB567"/>
  <c r="CC567"/>
  <c r="CD567"/>
  <c r="CE567"/>
  <c r="CF567"/>
  <c r="CG567"/>
  <c r="CH567"/>
  <c r="BR568"/>
  <c r="BS568"/>
  <c r="BT568"/>
  <c r="BU568"/>
  <c r="BV568"/>
  <c r="BW568"/>
  <c r="BX568"/>
  <c r="BY568"/>
  <c r="BZ568"/>
  <c r="CA568"/>
  <c r="CB568"/>
  <c r="CC568"/>
  <c r="CD568"/>
  <c r="CE568"/>
  <c r="CF568"/>
  <c r="CG568"/>
  <c r="CH568"/>
  <c r="BR569"/>
  <c r="BS569"/>
  <c r="BT569"/>
  <c r="BU569"/>
  <c r="BV569"/>
  <c r="BW569"/>
  <c r="BX569"/>
  <c r="BY569"/>
  <c r="BZ569"/>
  <c r="CA569"/>
  <c r="CB569"/>
  <c r="CC569"/>
  <c r="CD569"/>
  <c r="CE569"/>
  <c r="CF569"/>
  <c r="CG569"/>
  <c r="CH569"/>
  <c r="BR570"/>
  <c r="BS570"/>
  <c r="BT570"/>
  <c r="BU570"/>
  <c r="BV570"/>
  <c r="BW570"/>
  <c r="BX570"/>
  <c r="BY570"/>
  <c r="BZ570"/>
  <c r="CA570"/>
  <c r="CB570"/>
  <c r="CC570"/>
  <c r="CD570"/>
  <c r="CE570"/>
  <c r="CF570"/>
  <c r="CG570"/>
  <c r="CH570"/>
  <c r="BR571"/>
  <c r="BS571"/>
  <c r="BT571"/>
  <c r="BU571"/>
  <c r="BV571"/>
  <c r="BW571"/>
  <c r="BX571"/>
  <c r="BY571"/>
  <c r="BZ571"/>
  <c r="CA571"/>
  <c r="CB571"/>
  <c r="CC571"/>
  <c r="CD571"/>
  <c r="CE571"/>
  <c r="CF571"/>
  <c r="CG571"/>
  <c r="CH571"/>
  <c r="BR572"/>
  <c r="BS572"/>
  <c r="BT572"/>
  <c r="BU572"/>
  <c r="BV572"/>
  <c r="BW572"/>
  <c r="BX572"/>
  <c r="BY572"/>
  <c r="BZ572"/>
  <c r="CA572"/>
  <c r="CB572"/>
  <c r="CC572"/>
  <c r="CD572"/>
  <c r="CE572"/>
  <c r="CF572"/>
  <c r="CG572"/>
  <c r="CH572"/>
  <c r="BR573"/>
  <c r="BS573"/>
  <c r="BT573"/>
  <c r="BU573"/>
  <c r="BV573"/>
  <c r="BW573"/>
  <c r="BX573"/>
  <c r="BY573"/>
  <c r="BZ573"/>
  <c r="CA573"/>
  <c r="CB573"/>
  <c r="CC573"/>
  <c r="CD573"/>
  <c r="CE573"/>
  <c r="CF573"/>
  <c r="CG573"/>
  <c r="CH573"/>
  <c r="BR574"/>
  <c r="BS574"/>
  <c r="BT574"/>
  <c r="BU574"/>
  <c r="BV574"/>
  <c r="BW574"/>
  <c r="BX574"/>
  <c r="BY574"/>
  <c r="BZ574"/>
  <c r="CA574"/>
  <c r="CB574"/>
  <c r="CC574"/>
  <c r="CD574"/>
  <c r="CE574"/>
  <c r="CF574"/>
  <c r="CG574"/>
  <c r="CH574"/>
  <c r="BR575"/>
  <c r="BS575"/>
  <c r="BT575"/>
  <c r="BU575"/>
  <c r="BV575"/>
  <c r="BW575"/>
  <c r="BX575"/>
  <c r="BY575"/>
  <c r="BZ575"/>
  <c r="CA575"/>
  <c r="CB575"/>
  <c r="CC575"/>
  <c r="CD575"/>
  <c r="CE575"/>
  <c r="CF575"/>
  <c r="CG575"/>
  <c r="CH575"/>
  <c r="BR576"/>
  <c r="BS576"/>
  <c r="BT576"/>
  <c r="BU576"/>
  <c r="BV576"/>
  <c r="BW576"/>
  <c r="BX576"/>
  <c r="BY576"/>
  <c r="BZ576"/>
  <c r="CA576"/>
  <c r="CB576"/>
  <c r="CC576"/>
  <c r="CD576"/>
  <c r="CE576"/>
  <c r="CF576"/>
  <c r="CG576"/>
  <c r="CH576"/>
  <c r="BR577"/>
  <c r="BS577"/>
  <c r="BT577"/>
  <c r="BU577"/>
  <c r="BV577"/>
  <c r="BW577"/>
  <c r="BX577"/>
  <c r="BY577"/>
  <c r="BZ577"/>
  <c r="CA577"/>
  <c r="CB577"/>
  <c r="CC577"/>
  <c r="CD577"/>
  <c r="CE577"/>
  <c r="CF577"/>
  <c r="CG577"/>
  <c r="CH577"/>
  <c r="BR578"/>
  <c r="BS578"/>
  <c r="BT578"/>
  <c r="BU578"/>
  <c r="BV578"/>
  <c r="BW578"/>
  <c r="BX578"/>
  <c r="BY578"/>
  <c r="BZ578"/>
  <c r="CA578"/>
  <c r="CB578"/>
  <c r="CC578"/>
  <c r="CD578"/>
  <c r="CE578"/>
  <c r="CF578"/>
  <c r="CG578"/>
  <c r="CH578"/>
  <c r="BR579"/>
  <c r="BS579"/>
  <c r="BT579"/>
  <c r="BU579"/>
  <c r="BV579"/>
  <c r="BW579"/>
  <c r="BX579"/>
  <c r="BY579"/>
  <c r="BZ579"/>
  <c r="CA579"/>
  <c r="CB579"/>
  <c r="CC579"/>
  <c r="CD579"/>
  <c r="CE579"/>
  <c r="CF579"/>
  <c r="CG579"/>
  <c r="CH579"/>
  <c r="BR580"/>
  <c r="BS580"/>
  <c r="BT580"/>
  <c r="BU580"/>
  <c r="BV580"/>
  <c r="BW580"/>
  <c r="BX580"/>
  <c r="BY580"/>
  <c r="BZ580"/>
  <c r="CA580"/>
  <c r="CB580"/>
  <c r="CC580"/>
  <c r="CD580"/>
  <c r="CE580"/>
  <c r="CF580"/>
  <c r="CG580"/>
  <c r="CH580"/>
  <c r="BR581"/>
  <c r="BS581"/>
  <c r="BT581"/>
  <c r="BU581"/>
  <c r="BV581"/>
  <c r="BW581"/>
  <c r="BX581"/>
  <c r="BY581"/>
  <c r="BZ581"/>
  <c r="CA581"/>
  <c r="CB581"/>
  <c r="CC581"/>
  <c r="CD581"/>
  <c r="CE581"/>
  <c r="CF581"/>
  <c r="CG581"/>
  <c r="CH581"/>
  <c r="BR582"/>
  <c r="BS582"/>
  <c r="BT582"/>
  <c r="BU582"/>
  <c r="BV582"/>
  <c r="BW582"/>
  <c r="BX582"/>
  <c r="BY582"/>
  <c r="BZ582"/>
  <c r="CA582"/>
  <c r="CB582"/>
  <c r="CC582"/>
  <c r="CD582"/>
  <c r="CE582"/>
  <c r="CF582"/>
  <c r="CG582"/>
  <c r="CH582"/>
  <c r="BR583"/>
  <c r="BS583"/>
  <c r="BT583"/>
  <c r="BU583"/>
  <c r="BV583"/>
  <c r="BW583"/>
  <c r="BX583"/>
  <c r="BY583"/>
  <c r="BZ583"/>
  <c r="CA583"/>
  <c r="CB583"/>
  <c r="CC583"/>
  <c r="CD583"/>
  <c r="CE583"/>
  <c r="CF583"/>
  <c r="CG583"/>
  <c r="CH583"/>
  <c r="BR584"/>
  <c r="BS584"/>
  <c r="BT584"/>
  <c r="BU584"/>
  <c r="BV584"/>
  <c r="BW584"/>
  <c r="BX584"/>
  <c r="BY584"/>
  <c r="BZ584"/>
  <c r="CA584"/>
  <c r="CB584"/>
  <c r="CC584"/>
  <c r="CD584"/>
  <c r="CE584"/>
  <c r="CF584"/>
  <c r="CG584"/>
  <c r="CH584"/>
  <c r="BR585"/>
  <c r="BS585"/>
  <c r="BT585"/>
  <c r="BU585"/>
  <c r="BV585"/>
  <c r="BW585"/>
  <c r="BX585"/>
  <c r="BY585"/>
  <c r="BZ585"/>
  <c r="CA585"/>
  <c r="CB585"/>
  <c r="CC585"/>
  <c r="CD585"/>
  <c r="CE585"/>
  <c r="CF585"/>
  <c r="CG585"/>
  <c r="CH585"/>
  <c r="BR586"/>
  <c r="BS586"/>
  <c r="BT586"/>
  <c r="BU586"/>
  <c r="BV586"/>
  <c r="BW586"/>
  <c r="BX586"/>
  <c r="BY586"/>
  <c r="BZ586"/>
  <c r="CA586"/>
  <c r="CB586"/>
  <c r="CC586"/>
  <c r="CD586"/>
  <c r="CE586"/>
  <c r="CF586"/>
  <c r="CG586"/>
  <c r="CH586"/>
  <c r="BR587"/>
  <c r="BS587"/>
  <c r="BT587"/>
  <c r="BU587"/>
  <c r="BV587"/>
  <c r="BW587"/>
  <c r="BX587"/>
  <c r="BY587"/>
  <c r="BZ587"/>
  <c r="CA587"/>
  <c r="CB587"/>
  <c r="CC587"/>
  <c r="CD587"/>
  <c r="CE587"/>
  <c r="CF587"/>
  <c r="CG587"/>
  <c r="CH587"/>
  <c r="BR588"/>
  <c r="BS588"/>
  <c r="BT588"/>
  <c r="BU588"/>
  <c r="BV588"/>
  <c r="BW588"/>
  <c r="BX588"/>
  <c r="BY588"/>
  <c r="BZ588"/>
  <c r="CA588"/>
  <c r="CB588"/>
  <c r="CC588"/>
  <c r="CD588"/>
  <c r="CE588"/>
  <c r="CF588"/>
  <c r="CG588"/>
  <c r="CH588"/>
  <c r="BR589"/>
  <c r="BS589"/>
  <c r="BT589"/>
  <c r="BU589"/>
  <c r="BV589"/>
  <c r="BW589"/>
  <c r="BX589"/>
  <c r="BY589"/>
  <c r="BZ589"/>
  <c r="CA589"/>
  <c r="CB589"/>
  <c r="CC589"/>
  <c r="CD589"/>
  <c r="CE589"/>
  <c r="CF589"/>
  <c r="CG589"/>
  <c r="CH589"/>
  <c r="BR590"/>
  <c r="BS590"/>
  <c r="BT590"/>
  <c r="BU590"/>
  <c r="BV590"/>
  <c r="BW590"/>
  <c r="BX590"/>
  <c r="BY590"/>
  <c r="BZ590"/>
  <c r="CA590"/>
  <c r="CB590"/>
  <c r="CC590"/>
  <c r="CD590"/>
  <c r="CE590"/>
  <c r="CF590"/>
  <c r="CG590"/>
  <c r="CH590"/>
  <c r="BR591"/>
  <c r="BS591"/>
  <c r="BT591"/>
  <c r="BU591"/>
  <c r="BV591"/>
  <c r="BW591"/>
  <c r="BX591"/>
  <c r="BY591"/>
  <c r="BZ591"/>
  <c r="CA591"/>
  <c r="CB591"/>
  <c r="CC591"/>
  <c r="CD591"/>
  <c r="CE591"/>
  <c r="CF591"/>
  <c r="CG591"/>
  <c r="CH591"/>
  <c r="BR592"/>
  <c r="BS592"/>
  <c r="BT592"/>
  <c r="BU592"/>
  <c r="BV592"/>
  <c r="BW592"/>
  <c r="BX592"/>
  <c r="BY592"/>
  <c r="BZ592"/>
  <c r="CA592"/>
  <c r="CB592"/>
  <c r="CC592"/>
  <c r="CD592"/>
  <c r="CE592"/>
  <c r="CF592"/>
  <c r="CG592"/>
  <c r="CH592"/>
  <c r="BR593"/>
  <c r="BS593"/>
  <c r="BT593"/>
  <c r="BU593"/>
  <c r="BV593"/>
  <c r="BW593"/>
  <c r="BX593"/>
  <c r="BY593"/>
  <c r="BZ593"/>
  <c r="CA593"/>
  <c r="CB593"/>
  <c r="CC593"/>
  <c r="CD593"/>
  <c r="CE593"/>
  <c r="CF593"/>
  <c r="CG593"/>
  <c r="CH593"/>
  <c r="BR594"/>
  <c r="BS594"/>
  <c r="BT594"/>
  <c r="BU594"/>
  <c r="BV594"/>
  <c r="BW594"/>
  <c r="BX594"/>
  <c r="BY594"/>
  <c r="BZ594"/>
  <c r="CA594"/>
  <c r="CB594"/>
  <c r="CC594"/>
  <c r="CD594"/>
  <c r="CE594"/>
  <c r="CF594"/>
  <c r="CG594"/>
  <c r="CH594"/>
  <c r="BR595"/>
  <c r="BS595"/>
  <c r="BT595"/>
  <c r="BU595"/>
  <c r="BV595"/>
  <c r="BW595"/>
  <c r="BX595"/>
  <c r="BY595"/>
  <c r="BZ595"/>
  <c r="CA595"/>
  <c r="CB595"/>
  <c r="CC595"/>
  <c r="CD595"/>
  <c r="CE595"/>
  <c r="CF595"/>
  <c r="CG595"/>
  <c r="CH595"/>
  <c r="BR596"/>
  <c r="BS596"/>
  <c r="BT596"/>
  <c r="BU596"/>
  <c r="BV596"/>
  <c r="BW596"/>
  <c r="BX596"/>
  <c r="BY596"/>
  <c r="BZ596"/>
  <c r="CA596"/>
  <c r="CB596"/>
  <c r="CC596"/>
  <c r="CD596"/>
  <c r="CE596"/>
  <c r="CF596"/>
  <c r="CG596"/>
  <c r="CH596"/>
  <c r="BR597"/>
  <c r="BS597"/>
  <c r="BT597"/>
  <c r="BU597"/>
  <c r="BV597"/>
  <c r="BW597"/>
  <c r="BX597"/>
  <c r="BY597"/>
  <c r="BZ597"/>
  <c r="CA597"/>
  <c r="CB597"/>
  <c r="CC597"/>
  <c r="CD597"/>
  <c r="CE597"/>
  <c r="CF597"/>
  <c r="CG597"/>
  <c r="CH597"/>
  <c r="BR598"/>
  <c r="BS598"/>
  <c r="BT598"/>
  <c r="BU598"/>
  <c r="BV598"/>
  <c r="BW598"/>
  <c r="BX598"/>
  <c r="BY598"/>
  <c r="BZ598"/>
  <c r="CA598"/>
  <c r="CB598"/>
  <c r="CC598"/>
  <c r="CD598"/>
  <c r="CE598"/>
  <c r="CF598"/>
  <c r="CG598"/>
  <c r="CH598"/>
  <c r="BR599"/>
  <c r="BS599"/>
  <c r="BT599"/>
  <c r="BU599"/>
  <c r="BV599"/>
  <c r="BW599"/>
  <c r="BX599"/>
  <c r="BY599"/>
  <c r="BZ599"/>
  <c r="CA599"/>
  <c r="CB599"/>
  <c r="CC599"/>
  <c r="CD599"/>
  <c r="CE599"/>
  <c r="CF599"/>
  <c r="CG599"/>
  <c r="CH599"/>
  <c r="BR600"/>
  <c r="BS600"/>
  <c r="BT600"/>
  <c r="BU600"/>
  <c r="BV600"/>
  <c r="BW600"/>
  <c r="BX600"/>
  <c r="BY600"/>
  <c r="BZ600"/>
  <c r="CA600"/>
  <c r="CB600"/>
  <c r="CC600"/>
  <c r="CD600"/>
  <c r="CE600"/>
  <c r="CF600"/>
  <c r="CG600"/>
  <c r="CH600"/>
  <c r="BR601"/>
  <c r="BS601"/>
  <c r="BT601"/>
  <c r="BU601"/>
  <c r="BV601"/>
  <c r="BW601"/>
  <c r="BX601"/>
  <c r="BY601"/>
  <c r="BZ601"/>
  <c r="CA601"/>
  <c r="CB601"/>
  <c r="CC601"/>
  <c r="CD601"/>
  <c r="CE601"/>
  <c r="CF601"/>
  <c r="CG601"/>
  <c r="CH601"/>
  <c r="BR602"/>
  <c r="BS602"/>
  <c r="BT602"/>
  <c r="BU602"/>
  <c r="BV602"/>
  <c r="BW602"/>
  <c r="BX602"/>
  <c r="BY602"/>
  <c r="BZ602"/>
  <c r="CA602"/>
  <c r="CB602"/>
  <c r="CC602"/>
  <c r="CD602"/>
  <c r="CE602"/>
  <c r="CF602"/>
  <c r="CG602"/>
  <c r="CH602"/>
  <c r="BR603"/>
  <c r="BS603"/>
  <c r="BT603"/>
  <c r="BU603"/>
  <c r="BV603"/>
  <c r="BW603"/>
  <c r="BX603"/>
  <c r="BY603"/>
  <c r="BZ603"/>
  <c r="CA603"/>
  <c r="CB603"/>
  <c r="CC603"/>
  <c r="CD603"/>
  <c r="CE603"/>
  <c r="CF603"/>
  <c r="CG603"/>
  <c r="CH603"/>
  <c r="BR604"/>
  <c r="BS604"/>
  <c r="BT604"/>
  <c r="BU604"/>
  <c r="BV604"/>
  <c r="BW604"/>
  <c r="BX604"/>
  <c r="BY604"/>
  <c r="BZ604"/>
  <c r="CA604"/>
  <c r="CB604"/>
  <c r="CC604"/>
  <c r="CD604"/>
  <c r="CE604"/>
  <c r="CF604"/>
  <c r="CG604"/>
  <c r="CH604"/>
  <c r="BR605"/>
  <c r="BS605"/>
  <c r="BT605"/>
  <c r="BU605"/>
  <c r="BV605"/>
  <c r="BW605"/>
  <c r="BX605"/>
  <c r="BY605"/>
  <c r="BZ605"/>
  <c r="CA605"/>
  <c r="CB605"/>
  <c r="CC605"/>
  <c r="CD605"/>
  <c r="CE605"/>
  <c r="CF605"/>
  <c r="CG605"/>
  <c r="CH605"/>
  <c r="BR606"/>
  <c r="BS606"/>
  <c r="BT606"/>
  <c r="BU606"/>
  <c r="BV606"/>
  <c r="BW606"/>
  <c r="BX606"/>
  <c r="BY606"/>
  <c r="BZ606"/>
  <c r="CA606"/>
  <c r="CB606"/>
  <c r="CC606"/>
  <c r="CD606"/>
  <c r="CE606"/>
  <c r="CF606"/>
  <c r="CG606"/>
  <c r="CH606"/>
  <c r="BR607"/>
  <c r="BS607"/>
  <c r="BT607"/>
  <c r="BU607"/>
  <c r="BV607"/>
  <c r="BW607"/>
  <c r="BX607"/>
  <c r="BY607"/>
  <c r="BZ607"/>
  <c r="CA607"/>
  <c r="CB607"/>
  <c r="CC607"/>
  <c r="CD607"/>
  <c r="CE607"/>
  <c r="CF607"/>
  <c r="CG607"/>
  <c r="CH607"/>
  <c r="BR608"/>
  <c r="BS608"/>
  <c r="BT608"/>
  <c r="BU608"/>
  <c r="BV608"/>
  <c r="BW608"/>
  <c r="BX608"/>
  <c r="BY608"/>
  <c r="BZ608"/>
  <c r="CA608"/>
  <c r="CB608"/>
  <c r="CC608"/>
  <c r="CD608"/>
  <c r="CE608"/>
  <c r="CF608"/>
  <c r="CG608"/>
  <c r="CH608"/>
  <c r="BR609"/>
  <c r="BS609"/>
  <c r="BT609"/>
  <c r="BU609"/>
  <c r="BV609"/>
  <c r="BW609"/>
  <c r="BX609"/>
  <c r="BY609"/>
  <c r="BZ609"/>
  <c r="CA609"/>
  <c r="CB609"/>
  <c r="CC609"/>
  <c r="CD609"/>
  <c r="CE609"/>
  <c r="CF609"/>
  <c r="CG609"/>
  <c r="CH609"/>
  <c r="BR610"/>
  <c r="BS610"/>
  <c r="BT610"/>
  <c r="BU610"/>
  <c r="BV610"/>
  <c r="BW610"/>
  <c r="BX610"/>
  <c r="BY610"/>
  <c r="BZ610"/>
  <c r="CA610"/>
  <c r="CB610"/>
  <c r="CC610"/>
  <c r="CD610"/>
  <c r="CE610"/>
  <c r="CF610"/>
  <c r="CG610"/>
  <c r="CH610"/>
  <c r="BR611"/>
  <c r="BS611"/>
  <c r="BT611"/>
  <c r="BU611"/>
  <c r="BV611"/>
  <c r="BW611"/>
  <c r="BX611"/>
  <c r="BY611"/>
  <c r="BZ611"/>
  <c r="CA611"/>
  <c r="CB611"/>
  <c r="CC611"/>
  <c r="CD611"/>
  <c r="CE611"/>
  <c r="CF611"/>
  <c r="CG611"/>
  <c r="CH611"/>
  <c r="BR612"/>
  <c r="BS612"/>
  <c r="BT612"/>
  <c r="BU612"/>
  <c r="BV612"/>
  <c r="BW612"/>
  <c r="BX612"/>
  <c r="BY612"/>
  <c r="BZ612"/>
  <c r="CA612"/>
  <c r="CB612"/>
  <c r="CC612"/>
  <c r="CD612"/>
  <c r="CE612"/>
  <c r="CF612"/>
  <c r="CG612"/>
  <c r="CH612"/>
  <c r="BR613"/>
  <c r="BS613"/>
  <c r="BT613"/>
  <c r="BU613"/>
  <c r="BV613"/>
  <c r="BW613"/>
  <c r="BX613"/>
  <c r="BY613"/>
  <c r="BZ613"/>
  <c r="CA613"/>
  <c r="CB613"/>
  <c r="CC613"/>
  <c r="CD613"/>
  <c r="CE613"/>
  <c r="CF613"/>
  <c r="CG613"/>
  <c r="CH613"/>
  <c r="BR614"/>
  <c r="BS614"/>
  <c r="BT614"/>
  <c r="BU614"/>
  <c r="BV614"/>
  <c r="BW614"/>
  <c r="BX614"/>
  <c r="BY614"/>
  <c r="BZ614"/>
  <c r="CA614"/>
  <c r="CB614"/>
  <c r="CC614"/>
  <c r="CD614"/>
  <c r="CE614"/>
  <c r="CF614"/>
  <c r="CG614"/>
  <c r="CH614"/>
  <c r="BR615"/>
  <c r="BS615"/>
  <c r="BT615"/>
  <c r="BU615"/>
  <c r="BV615"/>
  <c r="BW615"/>
  <c r="BX615"/>
  <c r="BY615"/>
  <c r="BZ615"/>
  <c r="CA615"/>
  <c r="CB615"/>
  <c r="CC615"/>
  <c r="CD615"/>
  <c r="CE615"/>
  <c r="CF615"/>
  <c r="CG615"/>
  <c r="CH615"/>
  <c r="BR616"/>
  <c r="BS616"/>
  <c r="BT616"/>
  <c r="BU616"/>
  <c r="BV616"/>
  <c r="BW616"/>
  <c r="BX616"/>
  <c r="BY616"/>
  <c r="BZ616"/>
  <c r="CA616"/>
  <c r="CB616"/>
  <c r="CC616"/>
  <c r="CD616"/>
  <c r="CE616"/>
  <c r="CF616"/>
  <c r="CG616"/>
  <c r="CH616"/>
  <c r="BR617"/>
  <c r="BS617"/>
  <c r="BT617"/>
  <c r="BU617"/>
  <c r="BV617"/>
  <c r="BW617"/>
  <c r="BX617"/>
  <c r="BY617"/>
  <c r="BZ617"/>
  <c r="CA617"/>
  <c r="CB617"/>
  <c r="CC617"/>
  <c r="CD617"/>
  <c r="CE617"/>
  <c r="CF617"/>
  <c r="CG617"/>
  <c r="CH617"/>
  <c r="BR618"/>
  <c r="BS618"/>
  <c r="BT618"/>
  <c r="BU618"/>
  <c r="BV618"/>
  <c r="BW618"/>
  <c r="BX618"/>
  <c r="BY618"/>
  <c r="BZ618"/>
  <c r="CA618"/>
  <c r="CB618"/>
  <c r="CC618"/>
  <c r="CD618"/>
  <c r="CE618"/>
  <c r="CF618"/>
  <c r="CG618"/>
  <c r="CH618"/>
  <c r="BR619"/>
  <c r="BS619"/>
  <c r="BT619"/>
  <c r="BU619"/>
  <c r="BV619"/>
  <c r="BW619"/>
  <c r="BX619"/>
  <c r="BY619"/>
  <c r="BZ619"/>
  <c r="CA619"/>
  <c r="CB619"/>
  <c r="CC619"/>
  <c r="CD619"/>
  <c r="CE619"/>
  <c r="CF619"/>
  <c r="CG619"/>
  <c r="CH619"/>
  <c r="BR620"/>
  <c r="BS620"/>
  <c r="BT620"/>
  <c r="BU620"/>
  <c r="BV620"/>
  <c r="BW620"/>
  <c r="BX620"/>
  <c r="BY620"/>
  <c r="BZ620"/>
  <c r="CA620"/>
  <c r="CB620"/>
  <c r="CC620"/>
  <c r="CD620"/>
  <c r="CE620"/>
  <c r="CF620"/>
  <c r="CG620"/>
  <c r="CH620"/>
  <c r="BR621"/>
  <c r="BS621"/>
  <c r="BT621"/>
  <c r="BU621"/>
  <c r="BV621"/>
  <c r="BW621"/>
  <c r="BX621"/>
  <c r="BY621"/>
  <c r="BZ621"/>
  <c r="CA621"/>
  <c r="CB621"/>
  <c r="CC621"/>
  <c r="CD621"/>
  <c r="CE621"/>
  <c r="CF621"/>
  <c r="CG621"/>
  <c r="CH621"/>
  <c r="BR622"/>
  <c r="BS622"/>
  <c r="BT622"/>
  <c r="BU622"/>
  <c r="BV622"/>
  <c r="BW622"/>
  <c r="BX622"/>
  <c r="BY622"/>
  <c r="BZ622"/>
  <c r="CA622"/>
  <c r="CB622"/>
  <c r="CC622"/>
  <c r="CD622"/>
  <c r="CE622"/>
  <c r="CF622"/>
  <c r="CG622"/>
  <c r="CH622"/>
  <c r="BR623"/>
  <c r="BS623"/>
  <c r="BT623"/>
  <c r="BU623"/>
  <c r="BV623"/>
  <c r="BW623"/>
  <c r="BX623"/>
  <c r="BY623"/>
  <c r="BZ623"/>
  <c r="CA623"/>
  <c r="CB623"/>
  <c r="CC623"/>
  <c r="CD623"/>
  <c r="CE623"/>
  <c r="CF623"/>
  <c r="CG623"/>
  <c r="CH623"/>
  <c r="BR624"/>
  <c r="BS624"/>
  <c r="BT624"/>
  <c r="BU624"/>
  <c r="BV624"/>
  <c r="BW624"/>
  <c r="BX624"/>
  <c r="BY624"/>
  <c r="BZ624"/>
  <c r="CA624"/>
  <c r="CB624"/>
  <c r="CC624"/>
  <c r="CD624"/>
  <c r="CE624"/>
  <c r="CF624"/>
  <c r="CG624"/>
  <c r="CH624"/>
  <c r="BR625"/>
  <c r="BS625"/>
  <c r="BT625"/>
  <c r="BU625"/>
  <c r="BV625"/>
  <c r="BW625"/>
  <c r="BX625"/>
  <c r="BY625"/>
  <c r="BZ625"/>
  <c r="CA625"/>
  <c r="CB625"/>
  <c r="CC625"/>
  <c r="CD625"/>
  <c r="CE625"/>
  <c r="CF625"/>
  <c r="CG625"/>
  <c r="CH625"/>
  <c r="BR626"/>
  <c r="BS626"/>
  <c r="BT626"/>
  <c r="BU626"/>
  <c r="BV626"/>
  <c r="BW626"/>
  <c r="BX626"/>
  <c r="BY626"/>
  <c r="BZ626"/>
  <c r="CA626"/>
  <c r="CB626"/>
  <c r="CC626"/>
  <c r="CD626"/>
  <c r="CE626"/>
  <c r="CF626"/>
  <c r="CG626"/>
  <c r="CH626"/>
  <c r="BR627"/>
  <c r="BS627"/>
  <c r="BT627"/>
  <c r="BU627"/>
  <c r="BV627"/>
  <c r="BW627"/>
  <c r="BX627"/>
  <c r="BY627"/>
  <c r="BZ627"/>
  <c r="CA627"/>
  <c r="CB627"/>
  <c r="CC627"/>
  <c r="CD627"/>
  <c r="CE627"/>
  <c r="CF627"/>
  <c r="CG627"/>
  <c r="CH627"/>
  <c r="BR628"/>
  <c r="BS628"/>
  <c r="BT628"/>
  <c r="BU628"/>
  <c r="BV628"/>
  <c r="BW628"/>
  <c r="BX628"/>
  <c r="BY628"/>
  <c r="BZ628"/>
  <c r="CA628"/>
  <c r="CB628"/>
  <c r="CC628"/>
  <c r="CD628"/>
  <c r="CE628"/>
  <c r="CF628"/>
  <c r="CG628"/>
  <c r="CH628"/>
  <c r="BR629"/>
  <c r="BS629"/>
  <c r="BT629"/>
  <c r="BU629"/>
  <c r="BV629"/>
  <c r="BW629"/>
  <c r="BX629"/>
  <c r="BY629"/>
  <c r="BZ629"/>
  <c r="CA629"/>
  <c r="CB629"/>
  <c r="CC629"/>
  <c r="CD629"/>
  <c r="CE629"/>
  <c r="CF629"/>
  <c r="CG629"/>
  <c r="CH629"/>
  <c r="BR630"/>
  <c r="BS630"/>
  <c r="BT630"/>
  <c r="BU630"/>
  <c r="BV630"/>
  <c r="BW630"/>
  <c r="BX630"/>
  <c r="BY630"/>
  <c r="BZ630"/>
  <c r="CA630"/>
  <c r="CB630"/>
  <c r="CC630"/>
  <c r="CD630"/>
  <c r="CE630"/>
  <c r="CF630"/>
  <c r="CG630"/>
  <c r="CH630"/>
  <c r="BR631"/>
  <c r="BS631"/>
  <c r="BT631"/>
  <c r="BU631"/>
  <c r="BV631"/>
  <c r="BW631"/>
  <c r="BX631"/>
  <c r="BY631"/>
  <c r="BZ631"/>
  <c r="CA631"/>
  <c r="CB631"/>
  <c r="CC631"/>
  <c r="CD631"/>
  <c r="CE631"/>
  <c r="CF631"/>
  <c r="CG631"/>
  <c r="CH631"/>
  <c r="BR632"/>
  <c r="BS632"/>
  <c r="BT632"/>
  <c r="BU632"/>
  <c r="BV632"/>
  <c r="BW632"/>
  <c r="BX632"/>
  <c r="BY632"/>
  <c r="BZ632"/>
  <c r="CA632"/>
  <c r="CB632"/>
  <c r="CC632"/>
  <c r="CD632"/>
  <c r="CE632"/>
  <c r="CF632"/>
  <c r="CG632"/>
  <c r="CH632"/>
  <c r="BR633"/>
  <c r="BS633"/>
  <c r="BT633"/>
  <c r="BU633"/>
  <c r="BV633"/>
  <c r="BW633"/>
  <c r="BX633"/>
  <c r="BY633"/>
  <c r="BZ633"/>
  <c r="CA633"/>
  <c r="CB633"/>
  <c r="CC633"/>
  <c r="CD633"/>
  <c r="CE633"/>
  <c r="CF633"/>
  <c r="CG633"/>
  <c r="CH633"/>
  <c r="BR634"/>
  <c r="BS634"/>
  <c r="BT634"/>
  <c r="BU634"/>
  <c r="BV634"/>
  <c r="BW634"/>
  <c r="BX634"/>
  <c r="BY634"/>
  <c r="BZ634"/>
  <c r="CA634"/>
  <c r="CB634"/>
  <c r="CC634"/>
  <c r="CD634"/>
  <c r="CE634"/>
  <c r="CF634"/>
  <c r="CG634"/>
  <c r="CH634"/>
  <c r="BR635"/>
  <c r="BS635"/>
  <c r="BT635"/>
  <c r="BU635"/>
  <c r="BV635"/>
  <c r="BW635"/>
  <c r="BX635"/>
  <c r="BY635"/>
  <c r="BZ635"/>
  <c r="CA635"/>
  <c r="CB635"/>
  <c r="CC635"/>
  <c r="CD635"/>
  <c r="CE635"/>
  <c r="CF635"/>
  <c r="CG635"/>
  <c r="CH635"/>
  <c r="BR636"/>
  <c r="BS636"/>
  <c r="BT636"/>
  <c r="BU636"/>
  <c r="BV636"/>
  <c r="BW636"/>
  <c r="BX636"/>
  <c r="BY636"/>
  <c r="BZ636"/>
  <c r="CA636"/>
  <c r="CB636"/>
  <c r="CC636"/>
  <c r="CD636"/>
  <c r="CE636"/>
  <c r="CF636"/>
  <c r="CG636"/>
  <c r="CH636"/>
  <c r="BR637"/>
  <c r="BS637"/>
  <c r="BT637"/>
  <c r="BU637"/>
  <c r="BV637"/>
  <c r="BW637"/>
  <c r="BX637"/>
  <c r="BY637"/>
  <c r="BZ637"/>
  <c r="CA637"/>
  <c r="CB637"/>
  <c r="CC637"/>
  <c r="CD637"/>
  <c r="CE637"/>
  <c r="CF637"/>
  <c r="CG637"/>
  <c r="CH637"/>
  <c r="BR638"/>
  <c r="BS638"/>
  <c r="BT638"/>
  <c r="BU638"/>
  <c r="BV638"/>
  <c r="BW638"/>
  <c r="BX638"/>
  <c r="BY638"/>
  <c r="BZ638"/>
  <c r="CA638"/>
  <c r="CB638"/>
  <c r="CC638"/>
  <c r="CD638"/>
  <c r="CE638"/>
  <c r="CF638"/>
  <c r="CG638"/>
  <c r="CH638"/>
  <c r="BR639"/>
  <c r="BS639"/>
  <c r="BT639"/>
  <c r="BU639"/>
  <c r="BV639"/>
  <c r="BW639"/>
  <c r="BX639"/>
  <c r="BY639"/>
  <c r="BZ639"/>
  <c r="CA639"/>
  <c r="CB639"/>
  <c r="CC639"/>
  <c r="CD639"/>
  <c r="CE639"/>
  <c r="CF639"/>
  <c r="CG639"/>
  <c r="CH639"/>
  <c r="BR640"/>
  <c r="BS640"/>
  <c r="BT640"/>
  <c r="BU640"/>
  <c r="BV640"/>
  <c r="BW640"/>
  <c r="BX640"/>
  <c r="BY640"/>
  <c r="BZ640"/>
  <c r="CA640"/>
  <c r="CB640"/>
  <c r="CC640"/>
  <c r="CD640"/>
  <c r="CE640"/>
  <c r="CF640"/>
  <c r="CG640"/>
  <c r="CH640"/>
  <c r="BR641"/>
  <c r="BS641"/>
  <c r="BT641"/>
  <c r="BU641"/>
  <c r="BV641"/>
  <c r="BW641"/>
  <c r="BX641"/>
  <c r="BY641"/>
  <c r="BZ641"/>
  <c r="CA641"/>
  <c r="CB641"/>
  <c r="CC641"/>
  <c r="CD641"/>
  <c r="CE641"/>
  <c r="CF641"/>
  <c r="CG641"/>
  <c r="CH641"/>
  <c r="BR642"/>
  <c r="BS642"/>
  <c r="BT642"/>
  <c r="BU642"/>
  <c r="BV642"/>
  <c r="BW642"/>
  <c r="BX642"/>
  <c r="BY642"/>
  <c r="BZ642"/>
  <c r="CA642"/>
  <c r="CB642"/>
  <c r="CC642"/>
  <c r="CD642"/>
  <c r="CE642"/>
  <c r="CF642"/>
  <c r="CG642"/>
  <c r="CH642"/>
  <c r="BR643"/>
  <c r="BS643"/>
  <c r="BT643"/>
  <c r="BU643"/>
  <c r="BV643"/>
  <c r="BW643"/>
  <c r="BX643"/>
  <c r="BY643"/>
  <c r="BZ643"/>
  <c r="CA643"/>
  <c r="CB643"/>
  <c r="CC643"/>
  <c r="CD643"/>
  <c r="CE643"/>
  <c r="CF643"/>
  <c r="CG643"/>
  <c r="CH643"/>
  <c r="BR644"/>
  <c r="BS644"/>
  <c r="BT644"/>
  <c r="BU644"/>
  <c r="BV644"/>
  <c r="BW644"/>
  <c r="BX644"/>
  <c r="BY644"/>
  <c r="BZ644"/>
  <c r="CA644"/>
  <c r="CB644"/>
  <c r="CC644"/>
  <c r="CD644"/>
  <c r="CE644"/>
  <c r="CF644"/>
  <c r="CG644"/>
  <c r="CH644"/>
  <c r="BR645"/>
  <c r="BS645"/>
  <c r="BT645"/>
  <c r="BU645"/>
  <c r="BV645"/>
  <c r="BW645"/>
  <c r="BX645"/>
  <c r="BY645"/>
  <c r="BZ645"/>
  <c r="CA645"/>
  <c r="CB645"/>
  <c r="CC645"/>
  <c r="CD645"/>
  <c r="CE645"/>
  <c r="CF645"/>
  <c r="CG645"/>
  <c r="CH645"/>
  <c r="BR646"/>
  <c r="BS646"/>
  <c r="BT646"/>
  <c r="BU646"/>
  <c r="BV646"/>
  <c r="BW646"/>
  <c r="BX646"/>
  <c r="BY646"/>
  <c r="BZ646"/>
  <c r="CA646"/>
  <c r="CB646"/>
  <c r="CC646"/>
  <c r="CD646"/>
  <c r="CE646"/>
  <c r="CF646"/>
  <c r="CG646"/>
  <c r="CH646"/>
  <c r="BR647"/>
  <c r="BS647"/>
  <c r="BT647"/>
  <c r="BU647"/>
  <c r="BV647"/>
  <c r="BW647"/>
  <c r="BX647"/>
  <c r="BY647"/>
  <c r="BZ647"/>
  <c r="CA647"/>
  <c r="CB647"/>
  <c r="CC647"/>
  <c r="CD647"/>
  <c r="CE647"/>
  <c r="CF647"/>
  <c r="CG647"/>
  <c r="CH647"/>
  <c r="BR648"/>
  <c r="BS648"/>
  <c r="BT648"/>
  <c r="BU648"/>
  <c r="BV648"/>
  <c r="BW648"/>
  <c r="BX648"/>
  <c r="BY648"/>
  <c r="BZ648"/>
  <c r="CA648"/>
  <c r="CB648"/>
  <c r="CC648"/>
  <c r="CD648"/>
  <c r="CE648"/>
  <c r="CF648"/>
  <c r="CG648"/>
  <c r="CH648"/>
  <c r="BR649"/>
  <c r="BS649"/>
  <c r="BT649"/>
  <c r="BU649"/>
  <c r="BV649"/>
  <c r="BW649"/>
  <c r="BX649"/>
  <c r="BY649"/>
  <c r="BZ649"/>
  <c r="CA649"/>
  <c r="CB649"/>
  <c r="CC649"/>
  <c r="CD649"/>
  <c r="CE649"/>
  <c r="CF649"/>
  <c r="CG649"/>
  <c r="CH649"/>
  <c r="BR650"/>
  <c r="BS650"/>
  <c r="BT650"/>
  <c r="BU650"/>
  <c r="BV650"/>
  <c r="BW650"/>
  <c r="BX650"/>
  <c r="BY650"/>
  <c r="BZ650"/>
  <c r="CA650"/>
  <c r="CB650"/>
  <c r="CC650"/>
  <c r="CD650"/>
  <c r="CE650"/>
  <c r="CF650"/>
  <c r="CG650"/>
  <c r="CH650"/>
  <c r="BR651"/>
  <c r="BS651"/>
  <c r="BT651"/>
  <c r="BU651"/>
  <c r="BV651"/>
  <c r="BW651"/>
  <c r="BX651"/>
  <c r="BY651"/>
  <c r="BZ651"/>
  <c r="CA651"/>
  <c r="CB651"/>
  <c r="CC651"/>
  <c r="CD651"/>
  <c r="CE651"/>
  <c r="CF651"/>
  <c r="CG651"/>
  <c r="CH651"/>
  <c r="BR652"/>
  <c r="BS652"/>
  <c r="BT652"/>
  <c r="BU652"/>
  <c r="BV652"/>
  <c r="BW652"/>
  <c r="BX652"/>
  <c r="BY652"/>
  <c r="BZ652"/>
  <c r="CA652"/>
  <c r="CB652"/>
  <c r="CC652"/>
  <c r="CD652"/>
  <c r="CE652"/>
  <c r="CF652"/>
  <c r="CG652"/>
  <c r="CH652"/>
  <c r="BR653"/>
  <c r="BS653"/>
  <c r="BT653"/>
  <c r="BU653"/>
  <c r="BV653"/>
  <c r="BW653"/>
  <c r="BX653"/>
  <c r="BY653"/>
  <c r="BZ653"/>
  <c r="CA653"/>
  <c r="CB653"/>
  <c r="CC653"/>
  <c r="CD653"/>
  <c r="CE653"/>
  <c r="CF653"/>
  <c r="CG653"/>
  <c r="CH653"/>
  <c r="BR654"/>
  <c r="BS654"/>
  <c r="BT654"/>
  <c r="BU654"/>
  <c r="BV654"/>
  <c r="BW654"/>
  <c r="BX654"/>
  <c r="BY654"/>
  <c r="BZ654"/>
  <c r="CA654"/>
  <c r="CB654"/>
  <c r="CC654"/>
  <c r="CD654"/>
  <c r="CE654"/>
  <c r="CF654"/>
  <c r="CG654"/>
  <c r="CH654"/>
  <c r="BR655"/>
  <c r="BS655"/>
  <c r="BT655"/>
  <c r="BU655"/>
  <c r="BV655"/>
  <c r="BW655"/>
  <c r="BX655"/>
  <c r="BY655"/>
  <c r="BZ655"/>
  <c r="CA655"/>
  <c r="CB655"/>
  <c r="CC655"/>
  <c r="CD655"/>
  <c r="CE655"/>
  <c r="CF655"/>
  <c r="CG655"/>
  <c r="CH655"/>
  <c r="BR656"/>
  <c r="BS656"/>
  <c r="BT656"/>
  <c r="BU656"/>
  <c r="BV656"/>
  <c r="BW656"/>
  <c r="BX656"/>
  <c r="BY656"/>
  <c r="BZ656"/>
  <c r="CA656"/>
  <c r="CB656"/>
  <c r="CC656"/>
  <c r="CD656"/>
  <c r="CE656"/>
  <c r="CF656"/>
  <c r="CG656"/>
  <c r="CH656"/>
  <c r="BR657"/>
  <c r="BS657"/>
  <c r="BT657"/>
  <c r="BU657"/>
  <c r="BV657"/>
  <c r="BW657"/>
  <c r="BX657"/>
  <c r="BY657"/>
  <c r="BZ657"/>
  <c r="CA657"/>
  <c r="CB657"/>
  <c r="CC657"/>
  <c r="CD657"/>
  <c r="CE657"/>
  <c r="CF657"/>
  <c r="CG657"/>
  <c r="CH657"/>
  <c r="BR658"/>
  <c r="BS658"/>
  <c r="BT658"/>
  <c r="BU658"/>
  <c r="BV658"/>
  <c r="BW658"/>
  <c r="BX658"/>
  <c r="BY658"/>
  <c r="BZ658"/>
  <c r="CA658"/>
  <c r="CB658"/>
  <c r="CC658"/>
  <c r="CD658"/>
  <c r="CE658"/>
  <c r="CF658"/>
  <c r="CG658"/>
  <c r="CH658"/>
  <c r="BR659"/>
  <c r="BS659"/>
  <c r="BT659"/>
  <c r="BU659"/>
  <c r="BV659"/>
  <c r="BW659"/>
  <c r="BX659"/>
  <c r="BY659"/>
  <c r="BZ659"/>
  <c r="CA659"/>
  <c r="CB659"/>
  <c r="CC659"/>
  <c r="CD659"/>
  <c r="CE659"/>
  <c r="CF659"/>
  <c r="CG659"/>
  <c r="CH659"/>
  <c r="BR660"/>
  <c r="BS660"/>
  <c r="BT660"/>
  <c r="BU660"/>
  <c r="BV660"/>
  <c r="BW660"/>
  <c r="BX660"/>
  <c r="BY660"/>
  <c r="BZ660"/>
  <c r="CA660"/>
  <c r="CB660"/>
  <c r="CC660"/>
  <c r="CD660"/>
  <c r="CE660"/>
  <c r="CF660"/>
  <c r="CG660"/>
  <c r="CH660"/>
  <c r="BR661"/>
  <c r="BS661"/>
  <c r="BT661"/>
  <c r="BU661"/>
  <c r="BV661"/>
  <c r="BW661"/>
  <c r="BX661"/>
  <c r="BY661"/>
  <c r="BZ661"/>
  <c r="CA661"/>
  <c r="CB661"/>
  <c r="CC661"/>
  <c r="CD661"/>
  <c r="CE661"/>
  <c r="CF661"/>
  <c r="CG661"/>
  <c r="CH661"/>
  <c r="BR662"/>
  <c r="BS662"/>
  <c r="BT662"/>
  <c r="BU662"/>
  <c r="BV662"/>
  <c r="BW662"/>
  <c r="BX662"/>
  <c r="BY662"/>
  <c r="BZ662"/>
  <c r="CA662"/>
  <c r="CB662"/>
  <c r="CC662"/>
  <c r="CD662"/>
  <c r="CE662"/>
  <c r="CF662"/>
  <c r="CG662"/>
  <c r="CH662"/>
  <c r="BR663"/>
  <c r="BS663"/>
  <c r="BT663"/>
  <c r="BU663"/>
  <c r="BV663"/>
  <c r="BW663"/>
  <c r="BX663"/>
  <c r="BY663"/>
  <c r="BZ663"/>
  <c r="CA663"/>
  <c r="CB663"/>
  <c r="CC663"/>
  <c r="CD663"/>
  <c r="CE663"/>
  <c r="CF663"/>
  <c r="CG663"/>
  <c r="CH663"/>
  <c r="BR664"/>
  <c r="BS664"/>
  <c r="BT664"/>
  <c r="BU664"/>
  <c r="BV664"/>
  <c r="BW664"/>
  <c r="BX664"/>
  <c r="BY664"/>
  <c r="BZ664"/>
  <c r="CA664"/>
  <c r="CB664"/>
  <c r="CC664"/>
  <c r="CD664"/>
  <c r="CE664"/>
  <c r="CF664"/>
  <c r="CG664"/>
  <c r="CH664"/>
  <c r="BR665"/>
  <c r="BS665"/>
  <c r="BT665"/>
  <c r="BU665"/>
  <c r="BV665"/>
  <c r="BW665"/>
  <c r="BX665"/>
  <c r="BY665"/>
  <c r="BZ665"/>
  <c r="CA665"/>
  <c r="CB665"/>
  <c r="CC665"/>
  <c r="CD665"/>
  <c r="CE665"/>
  <c r="CF665"/>
  <c r="CG665"/>
  <c r="CH665"/>
  <c r="BR666"/>
  <c r="BS666"/>
  <c r="BT666"/>
  <c r="BU666"/>
  <c r="BV666"/>
  <c r="BW666"/>
  <c r="BX666"/>
  <c r="BY666"/>
  <c r="BZ666"/>
  <c r="CA666"/>
  <c r="CB666"/>
  <c r="CC666"/>
  <c r="CD666"/>
  <c r="CE666"/>
  <c r="CF666"/>
  <c r="CG666"/>
  <c r="CH666"/>
  <c r="BR667"/>
  <c r="BS667"/>
  <c r="BT667"/>
  <c r="BU667"/>
  <c r="BV667"/>
  <c r="BW667"/>
  <c r="BX667"/>
  <c r="BY667"/>
  <c r="BZ667"/>
  <c r="CA667"/>
  <c r="CB667"/>
  <c r="CC667"/>
  <c r="CD667"/>
  <c r="CE667"/>
  <c r="CF667"/>
  <c r="CG667"/>
  <c r="CH667"/>
  <c r="BR668"/>
  <c r="BS668"/>
  <c r="BT668"/>
  <c r="BU668"/>
  <c r="BV668"/>
  <c r="BW668"/>
  <c r="BX668"/>
  <c r="BY668"/>
  <c r="BZ668"/>
  <c r="CA668"/>
  <c r="CB668"/>
  <c r="CC668"/>
  <c r="CD668"/>
  <c r="CE668"/>
  <c r="CF668"/>
  <c r="CG668"/>
  <c r="CH668"/>
  <c r="BR669"/>
  <c r="BS669"/>
  <c r="BT669"/>
  <c r="BU669"/>
  <c r="BV669"/>
  <c r="BW669"/>
  <c r="BX669"/>
  <c r="BY669"/>
  <c r="BZ669"/>
  <c r="CA669"/>
  <c r="CB669"/>
  <c r="CC669"/>
  <c r="CD669"/>
  <c r="CE669"/>
  <c r="CF669"/>
  <c r="CG669"/>
  <c r="CH669"/>
  <c r="BR670"/>
  <c r="BS670"/>
  <c r="BT670"/>
  <c r="BU670"/>
  <c r="BV670"/>
  <c r="BW670"/>
  <c r="BX670"/>
  <c r="BY670"/>
  <c r="BZ670"/>
  <c r="CA670"/>
  <c r="CB670"/>
  <c r="CC670"/>
  <c r="CD670"/>
  <c r="CE670"/>
  <c r="CF670"/>
  <c r="CG670"/>
  <c r="CH670"/>
  <c r="BR671"/>
  <c r="BS671"/>
  <c r="BT671"/>
  <c r="BU671"/>
  <c r="BV671"/>
  <c r="BW671"/>
  <c r="BX671"/>
  <c r="BY671"/>
  <c r="BZ671"/>
  <c r="CA671"/>
  <c r="CB671"/>
  <c r="CC671"/>
  <c r="CD671"/>
  <c r="CE671"/>
  <c r="CF671"/>
  <c r="CG671"/>
  <c r="CH671"/>
  <c r="BR672"/>
  <c r="BS672"/>
  <c r="BT672"/>
  <c r="BU672"/>
  <c r="BV672"/>
  <c r="BW672"/>
  <c r="BX672"/>
  <c r="BY672"/>
  <c r="BZ672"/>
  <c r="CA672"/>
  <c r="CB672"/>
  <c r="CC672"/>
  <c r="CD672"/>
  <c r="CE672"/>
  <c r="CF672"/>
  <c r="CG672"/>
  <c r="CH672"/>
  <c r="BR673"/>
  <c r="BS673"/>
  <c r="BT673"/>
  <c r="BU673"/>
  <c r="BV673"/>
  <c r="BW673"/>
  <c r="BX673"/>
  <c r="BY673"/>
  <c r="BZ673"/>
  <c r="CA673"/>
  <c r="CB673"/>
  <c r="CC673"/>
  <c r="CD673"/>
  <c r="CE673"/>
  <c r="CF673"/>
  <c r="CG673"/>
  <c r="CH673"/>
  <c r="BR674"/>
  <c r="BS674"/>
  <c r="BT674"/>
  <c r="BU674"/>
  <c r="BV674"/>
  <c r="BW674"/>
  <c r="BX674"/>
  <c r="BY674"/>
  <c r="BZ674"/>
  <c r="CA674"/>
  <c r="CB674"/>
  <c r="CC674"/>
  <c r="CD674"/>
  <c r="CE674"/>
  <c r="CF674"/>
  <c r="CG674"/>
  <c r="CH674"/>
  <c r="BR675"/>
  <c r="BS675"/>
  <c r="BT675"/>
  <c r="BU675"/>
  <c r="BV675"/>
  <c r="BW675"/>
  <c r="BX675"/>
  <c r="BY675"/>
  <c r="BZ675"/>
  <c r="CA675"/>
  <c r="CB675"/>
  <c r="CC675"/>
  <c r="CD675"/>
  <c r="CE675"/>
  <c r="CF675"/>
  <c r="CG675"/>
  <c r="CH675"/>
  <c r="BR676"/>
  <c r="BS676"/>
  <c r="BT676"/>
  <c r="BU676"/>
  <c r="BV676"/>
  <c r="BW676"/>
  <c r="BX676"/>
  <c r="BY676"/>
  <c r="BZ676"/>
  <c r="CA676"/>
  <c r="CB676"/>
  <c r="CC676"/>
  <c r="CD676"/>
  <c r="CE676"/>
  <c r="CF676"/>
  <c r="CG676"/>
  <c r="CH676"/>
  <c r="BR677"/>
  <c r="BS677"/>
  <c r="BT677"/>
  <c r="BU677"/>
  <c r="BV677"/>
  <c r="BW677"/>
  <c r="BX677"/>
  <c r="BY677"/>
  <c r="BZ677"/>
  <c r="CA677"/>
  <c r="CB677"/>
  <c r="CC677"/>
  <c r="CD677"/>
  <c r="CE677"/>
  <c r="CF677"/>
  <c r="CG677"/>
  <c r="CH677"/>
  <c r="BR678"/>
  <c r="BS678"/>
  <c r="BT678"/>
  <c r="BU678"/>
  <c r="BV678"/>
  <c r="BW678"/>
  <c r="BX678"/>
  <c r="BY678"/>
  <c r="BZ678"/>
  <c r="CA678"/>
  <c r="CB678"/>
  <c r="CC678"/>
  <c r="CD678"/>
  <c r="CE678"/>
  <c r="CF678"/>
  <c r="CG678"/>
  <c r="CH678"/>
  <c r="BR679"/>
  <c r="BS679"/>
  <c r="BT679"/>
  <c r="BU679"/>
  <c r="BV679"/>
  <c r="BW679"/>
  <c r="BX679"/>
  <c r="BY679"/>
  <c r="BZ679"/>
  <c r="CA679"/>
  <c r="CB679"/>
  <c r="CC679"/>
  <c r="CD679"/>
  <c r="CE679"/>
  <c r="CF679"/>
  <c r="CG679"/>
  <c r="CH679"/>
  <c r="BR680"/>
  <c r="BS680"/>
  <c r="BT680"/>
  <c r="BU680"/>
  <c r="BV680"/>
  <c r="BW680"/>
  <c r="BX680"/>
  <c r="BY680"/>
  <c r="BZ680"/>
  <c r="CA680"/>
  <c r="CB680"/>
  <c r="CC680"/>
  <c r="CD680"/>
  <c r="CE680"/>
  <c r="CF680"/>
  <c r="CG680"/>
  <c r="CH680"/>
  <c r="BR681"/>
  <c r="BS681"/>
  <c r="BT681"/>
  <c r="BU681"/>
  <c r="BV681"/>
  <c r="BW681"/>
  <c r="BX681"/>
  <c r="BY681"/>
  <c r="BZ681"/>
  <c r="CA681"/>
  <c r="CB681"/>
  <c r="CC681"/>
  <c r="CD681"/>
  <c r="CE681"/>
  <c r="CF681"/>
  <c r="CG681"/>
  <c r="CH681"/>
  <c r="BR682"/>
  <c r="BS682"/>
  <c r="BT682"/>
  <c r="BU682"/>
  <c r="BV682"/>
  <c r="BW682"/>
  <c r="BX682"/>
  <c r="BY682"/>
  <c r="BZ682"/>
  <c r="CA682"/>
  <c r="CB682"/>
  <c r="CC682"/>
  <c r="CD682"/>
  <c r="CE682"/>
  <c r="CF682"/>
  <c r="CG682"/>
  <c r="CH682"/>
  <c r="BR683"/>
  <c r="BS683"/>
  <c r="BT683"/>
  <c r="BU683"/>
  <c r="BV683"/>
  <c r="BW683"/>
  <c r="BX683"/>
  <c r="BY683"/>
  <c r="BZ683"/>
  <c r="CA683"/>
  <c r="CB683"/>
  <c r="CC683"/>
  <c r="CD683"/>
  <c r="CE683"/>
  <c r="CF683"/>
  <c r="CG683"/>
  <c r="CH683"/>
  <c r="BR684"/>
  <c r="BS684"/>
  <c r="BT684"/>
  <c r="BU684"/>
  <c r="BV684"/>
  <c r="BW684"/>
  <c r="BX684"/>
  <c r="BY684"/>
  <c r="BZ684"/>
  <c r="CA684"/>
  <c r="CB684"/>
  <c r="CC684"/>
  <c r="CD684"/>
  <c r="CE684"/>
  <c r="CF684"/>
  <c r="CG684"/>
  <c r="CH684"/>
  <c r="BR685"/>
  <c r="BS685"/>
  <c r="BT685"/>
  <c r="BU685"/>
  <c r="BV685"/>
  <c r="BW685"/>
  <c r="BX685"/>
  <c r="BY685"/>
  <c r="BZ685"/>
  <c r="CA685"/>
  <c r="CB685"/>
  <c r="CC685"/>
  <c r="CD685"/>
  <c r="CE685"/>
  <c r="CF685"/>
  <c r="CG685"/>
  <c r="CH685"/>
  <c r="BR686"/>
  <c r="BS686"/>
  <c r="BT686"/>
  <c r="BU686"/>
  <c r="BV686"/>
  <c r="BW686"/>
  <c r="BX686"/>
  <c r="BY686"/>
  <c r="BZ686"/>
  <c r="CA686"/>
  <c r="CB686"/>
  <c r="CC686"/>
  <c r="CD686"/>
  <c r="CE686"/>
  <c r="CF686"/>
  <c r="CG686"/>
  <c r="CH686"/>
  <c r="BR687"/>
  <c r="BS687"/>
  <c r="BT687"/>
  <c r="BU687"/>
  <c r="BV687"/>
  <c r="BW687"/>
  <c r="BX687"/>
  <c r="BY687"/>
  <c r="BZ687"/>
  <c r="CA687"/>
  <c r="CB687"/>
  <c r="CC687"/>
  <c r="CD687"/>
  <c r="CE687"/>
  <c r="CF687"/>
  <c r="CG687"/>
  <c r="CH687"/>
  <c r="BR688"/>
  <c r="BS688"/>
  <c r="BT688"/>
  <c r="BU688"/>
  <c r="BV688"/>
  <c r="BW688"/>
  <c r="BX688"/>
  <c r="BY688"/>
  <c r="BZ688"/>
  <c r="CA688"/>
  <c r="CB688"/>
  <c r="CC688"/>
  <c r="CD688"/>
  <c r="CE688"/>
  <c r="CF688"/>
  <c r="CG688"/>
  <c r="CH688"/>
  <c r="BR689"/>
  <c r="BS689"/>
  <c r="BT689"/>
  <c r="BU689"/>
  <c r="BV689"/>
  <c r="BW689"/>
  <c r="BX689"/>
  <c r="BY689"/>
  <c r="BZ689"/>
  <c r="CA689"/>
  <c r="CB689"/>
  <c r="CC689"/>
  <c r="CD689"/>
  <c r="CE689"/>
  <c r="CF689"/>
  <c r="CG689"/>
  <c r="CH689"/>
  <c r="BR690"/>
  <c r="BS690"/>
  <c r="BT690"/>
  <c r="BU690"/>
  <c r="BV690"/>
  <c r="BW690"/>
  <c r="BX690"/>
  <c r="BY690"/>
  <c r="BZ690"/>
  <c r="CA690"/>
  <c r="CB690"/>
  <c r="CC690"/>
  <c r="CD690"/>
  <c r="CE690"/>
  <c r="CF690"/>
  <c r="CG690"/>
  <c r="CH690"/>
  <c r="BR691"/>
  <c r="BS691"/>
  <c r="BT691"/>
  <c r="BU691"/>
  <c r="BV691"/>
  <c r="BW691"/>
  <c r="BX691"/>
  <c r="BY691"/>
  <c r="BZ691"/>
  <c r="CA691"/>
  <c r="CB691"/>
  <c r="CC691"/>
  <c r="CD691"/>
  <c r="CE691"/>
  <c r="CF691"/>
  <c r="CG691"/>
  <c r="CH691"/>
  <c r="BR692"/>
  <c r="BS692"/>
  <c r="BT692"/>
  <c r="BU692"/>
  <c r="BV692"/>
  <c r="BW692"/>
  <c r="BX692"/>
  <c r="BY692"/>
  <c r="BZ692"/>
  <c r="CA692"/>
  <c r="CB692"/>
  <c r="CC692"/>
  <c r="CD692"/>
  <c r="CE692"/>
  <c r="CF692"/>
  <c r="CG692"/>
  <c r="CH692"/>
  <c r="BR693"/>
  <c r="BS693"/>
  <c r="BT693"/>
  <c r="BU693"/>
  <c r="BV693"/>
  <c r="BW693"/>
  <c r="BX693"/>
  <c r="BY693"/>
  <c r="BZ693"/>
  <c r="CA693"/>
  <c r="CB693"/>
  <c r="CC693"/>
  <c r="CD693"/>
  <c r="CE693"/>
  <c r="CF693"/>
  <c r="CG693"/>
  <c r="CH693"/>
  <c r="BR694"/>
  <c r="BS694"/>
  <c r="BT694"/>
  <c r="BU694"/>
  <c r="BV694"/>
  <c r="BW694"/>
  <c r="BX694"/>
  <c r="BY694"/>
  <c r="BZ694"/>
  <c r="CA694"/>
  <c r="CB694"/>
  <c r="CC694"/>
  <c r="CD694"/>
  <c r="CE694"/>
  <c r="CF694"/>
  <c r="CG694"/>
  <c r="CH694"/>
  <c r="BR695"/>
  <c r="BS695"/>
  <c r="BT695"/>
  <c r="BU695"/>
  <c r="BV695"/>
  <c r="BW695"/>
  <c r="BX695"/>
  <c r="BY695"/>
  <c r="BZ695"/>
  <c r="CA695"/>
  <c r="CB695"/>
  <c r="CC695"/>
  <c r="CD695"/>
  <c r="CE695"/>
  <c r="CF695"/>
  <c r="CG695"/>
  <c r="CH695"/>
  <c r="BR696"/>
  <c r="BS696"/>
  <c r="BT696"/>
  <c r="BU696"/>
  <c r="BV696"/>
  <c r="BW696"/>
  <c r="BX696"/>
  <c r="BY696"/>
  <c r="BZ696"/>
  <c r="CA696"/>
  <c r="CB696"/>
  <c r="CC696"/>
  <c r="CD696"/>
  <c r="CE696"/>
  <c r="CF696"/>
  <c r="CG696"/>
  <c r="CH696"/>
  <c r="BR697"/>
  <c r="BS697"/>
  <c r="BT697"/>
  <c r="BU697"/>
  <c r="BV697"/>
  <c r="BW697"/>
  <c r="BX697"/>
  <c r="BY697"/>
  <c r="BZ697"/>
  <c r="CA697"/>
  <c r="CB697"/>
  <c r="CC697"/>
  <c r="CD697"/>
  <c r="CE697"/>
  <c r="CF697"/>
  <c r="CG697"/>
  <c r="CH697"/>
  <c r="BR698"/>
  <c r="BS698"/>
  <c r="BT698"/>
  <c r="BU698"/>
  <c r="BV698"/>
  <c r="BW698"/>
  <c r="BX698"/>
  <c r="BY698"/>
  <c r="BZ698"/>
  <c r="CA698"/>
  <c r="CB698"/>
  <c r="CC698"/>
  <c r="CD698"/>
  <c r="CE698"/>
  <c r="CF698"/>
  <c r="CG698"/>
  <c r="CH698"/>
  <c r="BR699"/>
  <c r="BS699"/>
  <c r="BT699"/>
  <c r="BU699"/>
  <c r="BV699"/>
  <c r="BW699"/>
  <c r="BX699"/>
  <c r="BY699"/>
  <c r="BZ699"/>
  <c r="CA699"/>
  <c r="CB699"/>
  <c r="CC699"/>
  <c r="CD699"/>
  <c r="CE699"/>
  <c r="CF699"/>
  <c r="CG699"/>
  <c r="CH699"/>
  <c r="BR700"/>
  <c r="BS700"/>
  <c r="BT700"/>
  <c r="BU700"/>
  <c r="BV700"/>
  <c r="BW700"/>
  <c r="BX700"/>
  <c r="BY700"/>
  <c r="BZ700"/>
  <c r="CA700"/>
  <c r="CB700"/>
  <c r="CC700"/>
  <c r="CD700"/>
  <c r="CE700"/>
  <c r="CF700"/>
  <c r="CG700"/>
  <c r="CH700"/>
  <c r="BR701"/>
  <c r="BS701"/>
  <c r="BT701"/>
  <c r="BU701"/>
  <c r="BV701"/>
  <c r="BW701"/>
  <c r="BX701"/>
  <c r="BY701"/>
  <c r="BZ701"/>
  <c r="CA701"/>
  <c r="CB701"/>
  <c r="CC701"/>
  <c r="CD701"/>
  <c r="CE701"/>
  <c r="CF701"/>
  <c r="CG701"/>
  <c r="CH701"/>
  <c r="BR702"/>
  <c r="BS702"/>
  <c r="BT702"/>
  <c r="BU702"/>
  <c r="BV702"/>
  <c r="BW702"/>
  <c r="BX702"/>
  <c r="BY702"/>
  <c r="BZ702"/>
  <c r="CA702"/>
  <c r="CB702"/>
  <c r="CC702"/>
  <c r="CD702"/>
  <c r="CE702"/>
  <c r="CF702"/>
  <c r="CG702"/>
  <c r="CH702"/>
  <c r="BR703"/>
  <c r="BS703"/>
  <c r="BT703"/>
  <c r="BU703"/>
  <c r="BV703"/>
  <c r="BW703"/>
  <c r="BX703"/>
  <c r="BY703"/>
  <c r="BZ703"/>
  <c r="CA703"/>
  <c r="CB703"/>
  <c r="CC703"/>
  <c r="CD703"/>
  <c r="CE703"/>
  <c r="CF703"/>
  <c r="CG703"/>
  <c r="CH703"/>
  <c r="BR704"/>
  <c r="BS704"/>
  <c r="BT704"/>
  <c r="BU704"/>
  <c r="BV704"/>
  <c r="BW704"/>
  <c r="BX704"/>
  <c r="BY704"/>
  <c r="BZ704"/>
  <c r="CA704"/>
  <c r="CB704"/>
  <c r="CC704"/>
  <c r="CD704"/>
  <c r="CE704"/>
  <c r="CF704"/>
  <c r="CG704"/>
  <c r="CH704"/>
  <c r="BR705"/>
  <c r="BS705"/>
  <c r="BT705"/>
  <c r="BU705"/>
  <c r="BV705"/>
  <c r="BW705"/>
  <c r="BX705"/>
  <c r="BY705"/>
  <c r="BZ705"/>
  <c r="CA705"/>
  <c r="CB705"/>
  <c r="CC705"/>
  <c r="CD705"/>
  <c r="CE705"/>
  <c r="CF705"/>
  <c r="CG705"/>
  <c r="CH705"/>
  <c r="BR706"/>
  <c r="BS706"/>
  <c r="BT706"/>
  <c r="BU706"/>
  <c r="BV706"/>
  <c r="BW706"/>
  <c r="BX706"/>
  <c r="BY706"/>
  <c r="BZ706"/>
  <c r="CA706"/>
  <c r="CB706"/>
  <c r="CC706"/>
  <c r="CD706"/>
  <c r="CE706"/>
  <c r="CF706"/>
  <c r="CG706"/>
  <c r="CH706"/>
  <c r="BR707"/>
  <c r="BS707"/>
  <c r="BT707"/>
  <c r="BU707"/>
  <c r="BV707"/>
  <c r="BW707"/>
  <c r="BX707"/>
  <c r="BY707"/>
  <c r="BZ707"/>
  <c r="CA707"/>
  <c r="CB707"/>
  <c r="CC707"/>
  <c r="CD707"/>
  <c r="CE707"/>
  <c r="CF707"/>
  <c r="CG707"/>
  <c r="CH707"/>
  <c r="BR708"/>
  <c r="BS708"/>
  <c r="BT708"/>
  <c r="BU708"/>
  <c r="BV708"/>
  <c r="BW708"/>
  <c r="BX708"/>
  <c r="BY708"/>
  <c r="BZ708"/>
  <c r="CA708"/>
  <c r="CB708"/>
  <c r="CC708"/>
  <c r="CD708"/>
  <c r="CE708"/>
  <c r="CF708"/>
  <c r="CG708"/>
  <c r="CH708"/>
  <c r="BR709"/>
  <c r="BS709"/>
  <c r="BT709"/>
  <c r="BU709"/>
  <c r="BV709"/>
  <c r="BW709"/>
  <c r="BX709"/>
  <c r="BY709"/>
  <c r="BZ709"/>
  <c r="CA709"/>
  <c r="CB709"/>
  <c r="CC709"/>
  <c r="CD709"/>
  <c r="CE709"/>
  <c r="CF709"/>
  <c r="CG709"/>
  <c r="CH709"/>
  <c r="BR710"/>
  <c r="BS710"/>
  <c r="BT710"/>
  <c r="BU710"/>
  <c r="BV710"/>
  <c r="BW710"/>
  <c r="BX710"/>
  <c r="BY710"/>
  <c r="BZ710"/>
  <c r="CA710"/>
  <c r="CB710"/>
  <c r="CC710"/>
  <c r="CD710"/>
  <c r="CE710"/>
  <c r="CF710"/>
  <c r="CG710"/>
  <c r="CH710"/>
  <c r="BR711"/>
  <c r="BS711"/>
  <c r="BT711"/>
  <c r="BU711"/>
  <c r="BV711"/>
  <c r="BW711"/>
  <c r="BX711"/>
  <c r="BY711"/>
  <c r="BZ711"/>
  <c r="CA711"/>
  <c r="CB711"/>
  <c r="CC711"/>
  <c r="CD711"/>
  <c r="CE711"/>
  <c r="CF711"/>
  <c r="CG711"/>
  <c r="CH711"/>
  <c r="BR712"/>
  <c r="BS712"/>
  <c r="BT712"/>
  <c r="BU712"/>
  <c r="BV712"/>
  <c r="BW712"/>
  <c r="BX712"/>
  <c r="BY712"/>
  <c r="BZ712"/>
  <c r="CA712"/>
  <c r="CB712"/>
  <c r="CC712"/>
  <c r="CD712"/>
  <c r="CE712"/>
  <c r="CF712"/>
  <c r="CG712"/>
  <c r="CH712"/>
  <c r="BR713"/>
  <c r="BS713"/>
  <c r="BT713"/>
  <c r="BU713"/>
  <c r="BV713"/>
  <c r="BW713"/>
  <c r="BX713"/>
  <c r="BY713"/>
  <c r="BZ713"/>
  <c r="CA713"/>
  <c r="CB713"/>
  <c r="CC713"/>
  <c r="CD713"/>
  <c r="CE713"/>
  <c r="CF713"/>
  <c r="CG713"/>
  <c r="CH713"/>
  <c r="BR714"/>
  <c r="BS714"/>
  <c r="BT714"/>
  <c r="BU714"/>
  <c r="BV714"/>
  <c r="BW714"/>
  <c r="BX714"/>
  <c r="BY714"/>
  <c r="BZ714"/>
  <c r="CA714"/>
  <c r="CB714"/>
  <c r="CC714"/>
  <c r="CD714"/>
  <c r="CE714"/>
  <c r="CF714"/>
  <c r="CG714"/>
  <c r="CH714"/>
  <c r="BR715"/>
  <c r="BS715"/>
  <c r="BT715"/>
  <c r="BU715"/>
  <c r="BV715"/>
  <c r="BW715"/>
  <c r="BX715"/>
  <c r="BY715"/>
  <c r="BZ715"/>
  <c r="CA715"/>
  <c r="CB715"/>
  <c r="CC715"/>
  <c r="CD715"/>
  <c r="CE715"/>
  <c r="CF715"/>
  <c r="CG715"/>
  <c r="CH715"/>
  <c r="BR716"/>
  <c r="BS716"/>
  <c r="BT716"/>
  <c r="BU716"/>
  <c r="BV716"/>
  <c r="BW716"/>
  <c r="BX716"/>
  <c r="BY716"/>
  <c r="BZ716"/>
  <c r="CA716"/>
  <c r="CB716"/>
  <c r="CC716"/>
  <c r="CD716"/>
  <c r="CE716"/>
  <c r="CF716"/>
  <c r="CG716"/>
  <c r="CH716"/>
  <c r="BR717"/>
  <c r="BS717"/>
  <c r="BT717"/>
  <c r="BU717"/>
  <c r="BV717"/>
  <c r="BW717"/>
  <c r="BX717"/>
  <c r="BY717"/>
  <c r="BZ717"/>
  <c r="CA717"/>
  <c r="CB717"/>
  <c r="CC717"/>
  <c r="CD717"/>
  <c r="CE717"/>
  <c r="CF717"/>
  <c r="CG717"/>
  <c r="CH717"/>
  <c r="BR718"/>
  <c r="BS718"/>
  <c r="BT718"/>
  <c r="BU718"/>
  <c r="BV718"/>
  <c r="BW718"/>
  <c r="BX718"/>
  <c r="BY718"/>
  <c r="BZ718"/>
  <c r="CA718"/>
  <c r="CB718"/>
  <c r="CC718"/>
  <c r="CD718"/>
  <c r="CE718"/>
  <c r="CF718"/>
  <c r="CG718"/>
  <c r="CH718"/>
  <c r="BR719"/>
  <c r="BS719"/>
  <c r="BT719"/>
  <c r="BU719"/>
  <c r="BV719"/>
  <c r="BW719"/>
  <c r="BX719"/>
  <c r="BY719"/>
  <c r="BZ719"/>
  <c r="CA719"/>
  <c r="CB719"/>
  <c r="CC719"/>
  <c r="CD719"/>
  <c r="CE719"/>
  <c r="CF719"/>
  <c r="CG719"/>
  <c r="CH719"/>
  <c r="BR720"/>
  <c r="BS720"/>
  <c r="BT720"/>
  <c r="BU720"/>
  <c r="BV720"/>
  <c r="BW720"/>
  <c r="BX720"/>
  <c r="BY720"/>
  <c r="BZ720"/>
  <c r="CA720"/>
  <c r="CB720"/>
  <c r="CC720"/>
  <c r="CD720"/>
  <c r="CE720"/>
  <c r="CF720"/>
  <c r="CG720"/>
  <c r="CH720"/>
  <c r="BR721"/>
  <c r="BS721"/>
  <c r="BT721"/>
  <c r="BU721"/>
  <c r="BV721"/>
  <c r="BW721"/>
  <c r="BX721"/>
  <c r="BY721"/>
  <c r="BZ721"/>
  <c r="CA721"/>
  <c r="CB721"/>
  <c r="CC721"/>
  <c r="CD721"/>
  <c r="CE721"/>
  <c r="CF721"/>
  <c r="CG721"/>
  <c r="CH721"/>
  <c r="BR722"/>
  <c r="BS722"/>
  <c r="BT722"/>
  <c r="BU722"/>
  <c r="BV722"/>
  <c r="BW722"/>
  <c r="BX722"/>
  <c r="BY722"/>
  <c r="BZ722"/>
  <c r="CA722"/>
  <c r="CB722"/>
  <c r="CC722"/>
  <c r="CD722"/>
  <c r="CE722"/>
  <c r="CF722"/>
  <c r="CG722"/>
  <c r="CH722"/>
  <c r="BR723"/>
  <c r="BS723"/>
  <c r="BT723"/>
  <c r="BU723"/>
  <c r="BV723"/>
  <c r="BW723"/>
  <c r="BX723"/>
  <c r="BY723"/>
  <c r="BZ723"/>
  <c r="CA723"/>
  <c r="CB723"/>
  <c r="CC723"/>
  <c r="CD723"/>
  <c r="CE723"/>
  <c r="CF723"/>
  <c r="CG723"/>
  <c r="CH723"/>
  <c r="BR724"/>
  <c r="BS724"/>
  <c r="BT724"/>
  <c r="BU724"/>
  <c r="BV724"/>
  <c r="BW724"/>
  <c r="BX724"/>
  <c r="BY724"/>
  <c r="BZ724"/>
  <c r="CA724"/>
  <c r="CB724"/>
  <c r="CC724"/>
  <c r="CD724"/>
  <c r="CE724"/>
  <c r="CF724"/>
  <c r="CG724"/>
  <c r="CH724"/>
  <c r="BR725"/>
  <c r="BS725"/>
  <c r="BT725"/>
  <c r="BU725"/>
  <c r="BV725"/>
  <c r="BW725"/>
  <c r="BX725"/>
  <c r="BY725"/>
  <c r="BZ725"/>
  <c r="CA725"/>
  <c r="CB725"/>
  <c r="CC725"/>
  <c r="CD725"/>
  <c r="CE725"/>
  <c r="CF725"/>
  <c r="CG725"/>
  <c r="CH725"/>
  <c r="BR726"/>
  <c r="BS726"/>
  <c r="BT726"/>
  <c r="BU726"/>
  <c r="BV726"/>
  <c r="BW726"/>
  <c r="BX726"/>
  <c r="BY726"/>
  <c r="BZ726"/>
  <c r="CA726"/>
  <c r="CB726"/>
  <c r="CC726"/>
  <c r="CD726"/>
  <c r="CE726"/>
  <c r="CF726"/>
  <c r="CG726"/>
  <c r="CH726"/>
  <c r="BR727"/>
  <c r="BS727"/>
  <c r="BT727"/>
  <c r="BU727"/>
  <c r="BV727"/>
  <c r="BW727"/>
  <c r="BX727"/>
  <c r="BY727"/>
  <c r="BZ727"/>
  <c r="CA727"/>
  <c r="CB727"/>
  <c r="CC727"/>
  <c r="CD727"/>
  <c r="CE727"/>
  <c r="CF727"/>
  <c r="CG727"/>
  <c r="CH727"/>
  <c r="BR728"/>
  <c r="BS728"/>
  <c r="BT728"/>
  <c r="BU728"/>
  <c r="BV728"/>
  <c r="BW728"/>
  <c r="BX728"/>
  <c r="BY728"/>
  <c r="BZ728"/>
  <c r="CA728"/>
  <c r="CB728"/>
  <c r="CC728"/>
  <c r="CD728"/>
  <c r="CE728"/>
  <c r="CF728"/>
  <c r="CG728"/>
  <c r="CH728"/>
  <c r="BR729"/>
  <c r="BS729"/>
  <c r="BT729"/>
  <c r="BU729"/>
  <c r="BV729"/>
  <c r="BW729"/>
  <c r="BX729"/>
  <c r="BY729"/>
  <c r="BZ729"/>
  <c r="CA729"/>
  <c r="CB729"/>
  <c r="CC729"/>
  <c r="CD729"/>
  <c r="CE729"/>
  <c r="CF729"/>
  <c r="CG729"/>
  <c r="CH729"/>
  <c r="BR730"/>
  <c r="BS730"/>
  <c r="BT730"/>
  <c r="BU730"/>
  <c r="BV730"/>
  <c r="BW730"/>
  <c r="BX730"/>
  <c r="BY730"/>
  <c r="BZ730"/>
  <c r="CA730"/>
  <c r="CB730"/>
  <c r="CC730"/>
  <c r="CD730"/>
  <c r="CE730"/>
  <c r="CF730"/>
  <c r="CG730"/>
  <c r="CH730"/>
  <c r="BR731"/>
  <c r="BS731"/>
  <c r="BT731"/>
  <c r="BU731"/>
  <c r="BV731"/>
  <c r="BW731"/>
  <c r="BX731"/>
  <c r="BY731"/>
  <c r="BZ731"/>
  <c r="CA731"/>
  <c r="CB731"/>
  <c r="CC731"/>
  <c r="CD731"/>
  <c r="CE731"/>
  <c r="CF731"/>
  <c r="CG731"/>
  <c r="CH731"/>
  <c r="BR732"/>
  <c r="BS732"/>
  <c r="BT732"/>
  <c r="BU732"/>
  <c r="BV732"/>
  <c r="BW732"/>
  <c r="BX732"/>
  <c r="BY732"/>
  <c r="BZ732"/>
  <c r="CA732"/>
  <c r="CB732"/>
  <c r="CC732"/>
  <c r="CD732"/>
  <c r="CE732"/>
  <c r="CF732"/>
  <c r="CG732"/>
  <c r="CH732"/>
  <c r="BR733"/>
  <c r="BS733"/>
  <c r="BT733"/>
  <c r="BU733"/>
  <c r="BV733"/>
  <c r="BW733"/>
  <c r="BX733"/>
  <c r="BY733"/>
  <c r="BZ733"/>
  <c r="CA733"/>
  <c r="CB733"/>
  <c r="CC733"/>
  <c r="CD733"/>
  <c r="CE733"/>
  <c r="CF733"/>
  <c r="CG733"/>
  <c r="CH733"/>
  <c r="BR734"/>
  <c r="BS734"/>
  <c r="BT734"/>
  <c r="BU734"/>
  <c r="BV734"/>
  <c r="BW734"/>
  <c r="BX734"/>
  <c r="BY734"/>
  <c r="BZ734"/>
  <c r="CA734"/>
  <c r="CB734"/>
  <c r="CC734"/>
  <c r="CD734"/>
  <c r="CE734"/>
  <c r="CF734"/>
  <c r="CG734"/>
  <c r="CH734"/>
  <c r="BR735"/>
  <c r="BS735"/>
  <c r="BT735"/>
  <c r="BU735"/>
  <c r="BV735"/>
  <c r="BW735"/>
  <c r="BX735"/>
  <c r="BY735"/>
  <c r="BZ735"/>
  <c r="CA735"/>
  <c r="CB735"/>
  <c r="CC735"/>
  <c r="CD735"/>
  <c r="CE735"/>
  <c r="CF735"/>
  <c r="CG735"/>
  <c r="CH735"/>
  <c r="BR736"/>
  <c r="BS736"/>
  <c r="BT736"/>
  <c r="BU736"/>
  <c r="BV736"/>
  <c r="BW736"/>
  <c r="BX736"/>
  <c r="BY736"/>
  <c r="BZ736"/>
  <c r="CA736"/>
  <c r="CB736"/>
  <c r="CC736"/>
  <c r="CD736"/>
  <c r="CE736"/>
  <c r="CF736"/>
  <c r="CG736"/>
  <c r="CH736"/>
  <c r="BR737"/>
  <c r="BS737"/>
  <c r="BT737"/>
  <c r="BU737"/>
  <c r="BV737"/>
  <c r="BW737"/>
  <c r="BX737"/>
  <c r="BY737"/>
  <c r="BZ737"/>
  <c r="CA737"/>
  <c r="CB737"/>
  <c r="CC737"/>
  <c r="CD737"/>
  <c r="CE737"/>
  <c r="CF737"/>
  <c r="CG737"/>
  <c r="CH737"/>
  <c r="BR738"/>
  <c r="BS738"/>
  <c r="BT738"/>
  <c r="BU738"/>
  <c r="BV738"/>
  <c r="BW738"/>
  <c r="BX738"/>
  <c r="BY738"/>
  <c r="BZ738"/>
  <c r="CA738"/>
  <c r="CB738"/>
  <c r="CC738"/>
  <c r="CD738"/>
  <c r="CE738"/>
  <c r="CF738"/>
  <c r="CG738"/>
  <c r="CH738"/>
  <c r="BR739"/>
  <c r="BS739"/>
  <c r="BT739"/>
  <c r="BU739"/>
  <c r="BV739"/>
  <c r="BW739"/>
  <c r="BX739"/>
  <c r="BY739"/>
  <c r="BZ739"/>
  <c r="CA739"/>
  <c r="CB739"/>
  <c r="CC739"/>
  <c r="CD739"/>
  <c r="CE739"/>
  <c r="CF739"/>
  <c r="CG739"/>
  <c r="CH739"/>
  <c r="BR740"/>
  <c r="BS740"/>
  <c r="BT740"/>
  <c r="BU740"/>
  <c r="BV740"/>
  <c r="BW740"/>
  <c r="BX740"/>
  <c r="BY740"/>
  <c r="BZ740"/>
  <c r="CA740"/>
  <c r="CB740"/>
  <c r="CC740"/>
  <c r="CD740"/>
  <c r="CE740"/>
  <c r="CF740"/>
  <c r="CG740"/>
  <c r="CH740"/>
  <c r="BR741"/>
  <c r="BS741"/>
  <c r="BT741"/>
  <c r="BU741"/>
  <c r="BV741"/>
  <c r="BW741"/>
  <c r="BX741"/>
  <c r="BY741"/>
  <c r="BZ741"/>
  <c r="CA741"/>
  <c r="CB741"/>
  <c r="CC741"/>
  <c r="CD741"/>
  <c r="CE741"/>
  <c r="CF741"/>
  <c r="CG741"/>
  <c r="CH741"/>
  <c r="BR742"/>
  <c r="BS742"/>
  <c r="BT742"/>
  <c r="BU742"/>
  <c r="BV742"/>
  <c r="BW742"/>
  <c r="BX742"/>
  <c r="BY742"/>
  <c r="BZ742"/>
  <c r="CA742"/>
  <c r="CB742"/>
  <c r="CC742"/>
  <c r="CD742"/>
  <c r="CE742"/>
  <c r="CF742"/>
  <c r="CG742"/>
  <c r="CH742"/>
  <c r="BR743"/>
  <c r="BS743"/>
  <c r="BT743"/>
  <c r="BU743"/>
  <c r="BV743"/>
  <c r="BW743"/>
  <c r="BX743"/>
  <c r="BY743"/>
  <c r="BZ743"/>
  <c r="CA743"/>
  <c r="CB743"/>
  <c r="CC743"/>
  <c r="CD743"/>
  <c r="CE743"/>
  <c r="CF743"/>
  <c r="CG743"/>
  <c r="CH743"/>
  <c r="BR744"/>
  <c r="BS744"/>
  <c r="BT744"/>
  <c r="BU744"/>
  <c r="BV744"/>
  <c r="BW744"/>
  <c r="BX744"/>
  <c r="BY744"/>
  <c r="BZ744"/>
  <c r="CA744"/>
  <c r="CB744"/>
  <c r="CC744"/>
  <c r="CD744"/>
  <c r="CE744"/>
  <c r="CF744"/>
  <c r="CG744"/>
  <c r="CH744"/>
  <c r="BR745"/>
  <c r="BS745"/>
  <c r="BT745"/>
  <c r="BU745"/>
  <c r="BV745"/>
  <c r="BW745"/>
  <c r="BX745"/>
  <c r="BY745"/>
  <c r="BZ745"/>
  <c r="CA745"/>
  <c r="CB745"/>
  <c r="CC745"/>
  <c r="CD745"/>
  <c r="CE745"/>
  <c r="CF745"/>
  <c r="CG745"/>
  <c r="CH745"/>
  <c r="BR746"/>
  <c r="BS746"/>
  <c r="BT746"/>
  <c r="BU746"/>
  <c r="BV746"/>
  <c r="BW746"/>
  <c r="BX746"/>
  <c r="BY746"/>
  <c r="BZ746"/>
  <c r="CA746"/>
  <c r="CB746"/>
  <c r="CC746"/>
  <c r="CD746"/>
  <c r="CE746"/>
  <c r="CF746"/>
  <c r="CG746"/>
  <c r="CH746"/>
  <c r="BR747"/>
  <c r="BS747"/>
  <c r="BT747"/>
  <c r="BU747"/>
  <c r="BV747"/>
  <c r="BW747"/>
  <c r="BX747"/>
  <c r="BY747"/>
  <c r="BZ747"/>
  <c r="CA747"/>
  <c r="CB747"/>
  <c r="CC747"/>
  <c r="CD747"/>
  <c r="CE747"/>
  <c r="CF747"/>
  <c r="CG747"/>
  <c r="CH747"/>
  <c r="BR748"/>
  <c r="BS748"/>
  <c r="BT748"/>
  <c r="BU748"/>
  <c r="BV748"/>
  <c r="BW748"/>
  <c r="BX748"/>
  <c r="BY748"/>
  <c r="BZ748"/>
  <c r="CA748"/>
  <c r="CB748"/>
  <c r="CC748"/>
  <c r="CD748"/>
  <c r="CE748"/>
  <c r="CF748"/>
  <c r="CG748"/>
  <c r="CH748"/>
  <c r="BR749"/>
  <c r="BS749"/>
  <c r="BT749"/>
  <c r="BU749"/>
  <c r="BV749"/>
  <c r="BW749"/>
  <c r="BX749"/>
  <c r="BY749"/>
  <c r="BZ749"/>
  <c r="CA749"/>
  <c r="CB749"/>
  <c r="CC749"/>
  <c r="CD749"/>
  <c r="CE749"/>
  <c r="CF749"/>
  <c r="CG749"/>
  <c r="CH749"/>
  <c r="BR750"/>
  <c r="BS750"/>
  <c r="BT750"/>
  <c r="BU750"/>
  <c r="BV750"/>
  <c r="BW750"/>
  <c r="BX750"/>
  <c r="BY750"/>
  <c r="BZ750"/>
  <c r="CA750"/>
  <c r="CB750"/>
  <c r="CC750"/>
  <c r="CD750"/>
  <c r="CE750"/>
  <c r="CF750"/>
  <c r="CG750"/>
  <c r="CH750"/>
  <c r="BR751"/>
  <c r="BS751"/>
  <c r="BT751"/>
  <c r="BU751"/>
  <c r="BV751"/>
  <c r="BW751"/>
  <c r="BX751"/>
  <c r="BY751"/>
  <c r="BZ751"/>
  <c r="CA751"/>
  <c r="CB751"/>
  <c r="CC751"/>
  <c r="CD751"/>
  <c r="CE751"/>
  <c r="CF751"/>
  <c r="CG751"/>
  <c r="CH751"/>
  <c r="BR752"/>
  <c r="BS752"/>
  <c r="BT752"/>
  <c r="BU752"/>
  <c r="BV752"/>
  <c r="BW752"/>
  <c r="BX752"/>
  <c r="BY752"/>
  <c r="BZ752"/>
  <c r="CA752"/>
  <c r="CB752"/>
  <c r="CC752"/>
  <c r="CD752"/>
  <c r="CE752"/>
  <c r="CF752"/>
  <c r="CG752"/>
  <c r="CH752"/>
  <c r="BR753"/>
  <c r="BS753"/>
  <c r="BT753"/>
  <c r="BU753"/>
  <c r="BV753"/>
  <c r="BW753"/>
  <c r="BX753"/>
  <c r="BY753"/>
  <c r="BZ753"/>
  <c r="CA753"/>
  <c r="CB753"/>
  <c r="CC753"/>
  <c r="CD753"/>
  <c r="CE753"/>
  <c r="CF753"/>
  <c r="CG753"/>
  <c r="CH753"/>
  <c r="BR754"/>
  <c r="BS754"/>
  <c r="BT754"/>
  <c r="BU754"/>
  <c r="BV754"/>
  <c r="BW754"/>
  <c r="BX754"/>
  <c r="BY754"/>
  <c r="BZ754"/>
  <c r="CA754"/>
  <c r="CB754"/>
  <c r="CC754"/>
  <c r="CD754"/>
  <c r="CE754"/>
  <c r="CF754"/>
  <c r="CG754"/>
  <c r="CH754"/>
  <c r="BR755"/>
  <c r="BS755"/>
  <c r="BT755"/>
  <c r="BU755"/>
  <c r="BV755"/>
  <c r="BW755"/>
  <c r="BX755"/>
  <c r="BY755"/>
  <c r="BZ755"/>
  <c r="CA755"/>
  <c r="CB755"/>
  <c r="CC755"/>
  <c r="CD755"/>
  <c r="CE755"/>
  <c r="CF755"/>
  <c r="CG755"/>
  <c r="CH755"/>
  <c r="BR756"/>
  <c r="BS756"/>
  <c r="BT756"/>
  <c r="BU756"/>
  <c r="BV756"/>
  <c r="BW756"/>
  <c r="BX756"/>
  <c r="BY756"/>
  <c r="BZ756"/>
  <c r="CA756"/>
  <c r="CB756"/>
  <c r="CC756"/>
  <c r="CD756"/>
  <c r="CE756"/>
  <c r="CF756"/>
  <c r="CG756"/>
  <c r="CH756"/>
  <c r="BR757"/>
  <c r="BS757"/>
  <c r="BT757"/>
  <c r="BU757"/>
  <c r="BV757"/>
  <c r="BW757"/>
  <c r="BX757"/>
  <c r="BY757"/>
  <c r="BZ757"/>
  <c r="CA757"/>
  <c r="CB757"/>
  <c r="CC757"/>
  <c r="CD757"/>
  <c r="CE757"/>
  <c r="CF757"/>
  <c r="CG757"/>
  <c r="CH757"/>
  <c r="BR758"/>
  <c r="BS758"/>
  <c r="BT758"/>
  <c r="BU758"/>
  <c r="BV758"/>
  <c r="BW758"/>
  <c r="BX758"/>
  <c r="BY758"/>
  <c r="BZ758"/>
  <c r="CA758"/>
  <c r="CB758"/>
  <c r="CC758"/>
  <c r="CD758"/>
  <c r="CE758"/>
  <c r="CF758"/>
  <c r="CG758"/>
  <c r="CH758"/>
  <c r="BR759"/>
  <c r="BS759"/>
  <c r="BT759"/>
  <c r="BU759"/>
  <c r="BV759"/>
  <c r="BW759"/>
  <c r="BX759"/>
  <c r="BY759"/>
  <c r="BZ759"/>
  <c r="CA759"/>
  <c r="CB759"/>
  <c r="CC759"/>
  <c r="CD759"/>
  <c r="CE759"/>
  <c r="CF759"/>
  <c r="CG759"/>
  <c r="CH759"/>
  <c r="BR760"/>
  <c r="BS760"/>
  <c r="BT760"/>
  <c r="BU760"/>
  <c r="BV760"/>
  <c r="BW760"/>
  <c r="BX760"/>
  <c r="BY760"/>
  <c r="BZ760"/>
  <c r="CA760"/>
  <c r="CB760"/>
  <c r="CC760"/>
  <c r="CD760"/>
  <c r="CE760"/>
  <c r="CF760"/>
  <c r="CG760"/>
  <c r="CH760"/>
  <c r="BR761"/>
  <c r="BS761"/>
  <c r="BT761"/>
  <c r="BU761"/>
  <c r="BV761"/>
  <c r="BW761"/>
  <c r="BX761"/>
  <c r="BY761"/>
  <c r="BZ761"/>
  <c r="CA761"/>
  <c r="CB761"/>
  <c r="CC761"/>
  <c r="CD761"/>
  <c r="CE761"/>
  <c r="CF761"/>
  <c r="CG761"/>
  <c r="CH761"/>
  <c r="BR762"/>
  <c r="BS762"/>
  <c r="BT762"/>
  <c r="BU762"/>
  <c r="BV762"/>
  <c r="BW762"/>
  <c r="BX762"/>
  <c r="BY762"/>
  <c r="BZ762"/>
  <c r="CA762"/>
  <c r="CB762"/>
  <c r="CC762"/>
  <c r="CD762"/>
  <c r="CE762"/>
  <c r="CF762"/>
  <c r="CG762"/>
  <c r="CH762"/>
  <c r="BR763"/>
  <c r="BS763"/>
  <c r="BT763"/>
  <c r="BU763"/>
  <c r="BV763"/>
  <c r="BW763"/>
  <c r="BX763"/>
  <c r="BY763"/>
  <c r="BZ763"/>
  <c r="CA763"/>
  <c r="CB763"/>
  <c r="CC763"/>
  <c r="CD763"/>
  <c r="CE763"/>
  <c r="CF763"/>
  <c r="CG763"/>
  <c r="CH763"/>
  <c r="BR764"/>
  <c r="BS764"/>
  <c r="BT764"/>
  <c r="BU764"/>
  <c r="BV764"/>
  <c r="BW764"/>
  <c r="BX764"/>
  <c r="BY764"/>
  <c r="BZ764"/>
  <c r="CA764"/>
  <c r="CB764"/>
  <c r="CC764"/>
  <c r="CD764"/>
  <c r="CE764"/>
  <c r="CF764"/>
  <c r="CG764"/>
  <c r="CH764"/>
  <c r="BR765"/>
  <c r="BS765"/>
  <c r="BT765"/>
  <c r="BU765"/>
  <c r="BV765"/>
  <c r="BW765"/>
  <c r="BX765"/>
  <c r="BY765"/>
  <c r="BZ765"/>
  <c r="CA765"/>
  <c r="CB765"/>
  <c r="CC765"/>
  <c r="CD765"/>
  <c r="CE765"/>
  <c r="CF765"/>
  <c r="CG765"/>
  <c r="CH765"/>
  <c r="BR766"/>
  <c r="BS766"/>
  <c r="BT766"/>
  <c r="BU766"/>
  <c r="BV766"/>
  <c r="BW766"/>
  <c r="BX766"/>
  <c r="BY766"/>
  <c r="BZ766"/>
  <c r="CA766"/>
  <c r="CB766"/>
  <c r="CC766"/>
  <c r="CD766"/>
  <c r="CE766"/>
  <c r="CF766"/>
  <c r="CG766"/>
  <c r="CH766"/>
  <c r="BR767"/>
  <c r="BS767"/>
  <c r="BT767"/>
  <c r="BU767"/>
  <c r="BV767"/>
  <c r="BW767"/>
  <c r="BX767"/>
  <c r="BY767"/>
  <c r="BZ767"/>
  <c r="CA767"/>
  <c r="CB767"/>
  <c r="CC767"/>
  <c r="CD767"/>
  <c r="CE767"/>
  <c r="CF767"/>
  <c r="CG767"/>
  <c r="CH767"/>
  <c r="BR768"/>
  <c r="BS768"/>
  <c r="BT768"/>
  <c r="BU768"/>
  <c r="BV768"/>
  <c r="BW768"/>
  <c r="BX768"/>
  <c r="BY768"/>
  <c r="BZ768"/>
  <c r="CA768"/>
  <c r="CB768"/>
  <c r="CC768"/>
  <c r="CD768"/>
  <c r="CE768"/>
  <c r="CF768"/>
  <c r="CG768"/>
  <c r="CH768"/>
  <c r="BR769"/>
  <c r="BS769"/>
  <c r="BT769"/>
  <c r="BU769"/>
  <c r="BV769"/>
  <c r="BW769"/>
  <c r="BX769"/>
  <c r="BY769"/>
  <c r="BZ769"/>
  <c r="CA769"/>
  <c r="CB769"/>
  <c r="CC769"/>
  <c r="CD769"/>
  <c r="CE769"/>
  <c r="CF769"/>
  <c r="CG769"/>
  <c r="CH769"/>
  <c r="BR770"/>
  <c r="BS770"/>
  <c r="BT770"/>
  <c r="BU770"/>
  <c r="BV770"/>
  <c r="BW770"/>
  <c r="BX770"/>
  <c r="BY770"/>
  <c r="BZ770"/>
  <c r="CA770"/>
  <c r="CB770"/>
  <c r="CC770"/>
  <c r="CD770"/>
  <c r="CE770"/>
  <c r="CF770"/>
  <c r="CG770"/>
  <c r="CH770"/>
  <c r="BR771"/>
  <c r="BS771"/>
  <c r="BT771"/>
  <c r="BU771"/>
  <c r="BV771"/>
  <c r="BW771"/>
  <c r="BX771"/>
  <c r="BY771"/>
  <c r="BZ771"/>
  <c r="CA771"/>
  <c r="CB771"/>
  <c r="CC771"/>
  <c r="CD771"/>
  <c r="CE771"/>
  <c r="CF771"/>
  <c r="CG771"/>
  <c r="CH771"/>
  <c r="BR772"/>
  <c r="BS772"/>
  <c r="BT772"/>
  <c r="BU772"/>
  <c r="BV772"/>
  <c r="BW772"/>
  <c r="BX772"/>
  <c r="BY772"/>
  <c r="BZ772"/>
  <c r="CA772"/>
  <c r="CB772"/>
  <c r="CC772"/>
  <c r="CD772"/>
  <c r="CE772"/>
  <c r="CF772"/>
  <c r="CG772"/>
  <c r="CH772"/>
  <c r="BR773"/>
  <c r="BS773"/>
  <c r="BT773"/>
  <c r="BU773"/>
  <c r="BV773"/>
  <c r="BW773"/>
  <c r="BX773"/>
  <c r="BY773"/>
  <c r="BZ773"/>
  <c r="CA773"/>
  <c r="CB773"/>
  <c r="CC773"/>
  <c r="CD773"/>
  <c r="CE773"/>
  <c r="CF773"/>
  <c r="CG773"/>
  <c r="CH773"/>
  <c r="BR774"/>
  <c r="BS774"/>
  <c r="BT774"/>
  <c r="BU774"/>
  <c r="BV774"/>
  <c r="BW774"/>
  <c r="BX774"/>
  <c r="BY774"/>
  <c r="BZ774"/>
  <c r="CA774"/>
  <c r="CB774"/>
  <c r="CC774"/>
  <c r="CD774"/>
  <c r="CE774"/>
  <c r="CF774"/>
  <c r="CG774"/>
  <c r="CH774"/>
  <c r="BR775"/>
  <c r="BS775"/>
  <c r="BT775"/>
  <c r="BU775"/>
  <c r="BV775"/>
  <c r="BW775"/>
  <c r="BX775"/>
  <c r="BY775"/>
  <c r="BZ775"/>
  <c r="CA775"/>
  <c r="CB775"/>
  <c r="CC775"/>
  <c r="CD775"/>
  <c r="CE775"/>
  <c r="CF775"/>
  <c r="CG775"/>
  <c r="CH775"/>
  <c r="BR776"/>
  <c r="BS776"/>
  <c r="BT776"/>
  <c r="BU776"/>
  <c r="BV776"/>
  <c r="BW776"/>
  <c r="BX776"/>
  <c r="BY776"/>
  <c r="BZ776"/>
  <c r="CA776"/>
  <c r="CB776"/>
  <c r="CC776"/>
  <c r="CD776"/>
  <c r="CE776"/>
  <c r="CF776"/>
  <c r="CG776"/>
  <c r="CH776"/>
  <c r="BR777"/>
  <c r="BS777"/>
  <c r="BT777"/>
  <c r="BU777"/>
  <c r="BV777"/>
  <c r="BW777"/>
  <c r="BX777"/>
  <c r="BY777"/>
  <c r="BZ777"/>
  <c r="CA777"/>
  <c r="CB777"/>
  <c r="CC777"/>
  <c r="CD777"/>
  <c r="CE777"/>
  <c r="CF777"/>
  <c r="CG777"/>
  <c r="CH777"/>
  <c r="BR778"/>
  <c r="BS778"/>
  <c r="BT778"/>
  <c r="BU778"/>
  <c r="BV778"/>
  <c r="BW778"/>
  <c r="BX778"/>
  <c r="BY778"/>
  <c r="BZ778"/>
  <c r="CA778"/>
  <c r="CB778"/>
  <c r="CC778"/>
  <c r="CD778"/>
  <c r="CE778"/>
  <c r="CF778"/>
  <c r="CG778"/>
  <c r="CH778"/>
  <c r="BR779"/>
  <c r="BS779"/>
  <c r="BT779"/>
  <c r="BU779"/>
  <c r="BV779"/>
  <c r="BW779"/>
  <c r="BX779"/>
  <c r="BY779"/>
  <c r="BZ779"/>
  <c r="CA779"/>
  <c r="CB779"/>
  <c r="CC779"/>
  <c r="CD779"/>
  <c r="CE779"/>
  <c r="CF779"/>
  <c r="CG779"/>
  <c r="CH779"/>
  <c r="BR780"/>
  <c r="BS780"/>
  <c r="BT780"/>
  <c r="BU780"/>
  <c r="BV780"/>
  <c r="BW780"/>
  <c r="BX780"/>
  <c r="BY780"/>
  <c r="BZ780"/>
  <c r="CA780"/>
  <c r="CB780"/>
  <c r="CC780"/>
  <c r="CD780"/>
  <c r="CE780"/>
  <c r="CF780"/>
  <c r="CG780"/>
  <c r="CH780"/>
  <c r="BR781"/>
  <c r="BS781"/>
  <c r="BT781"/>
  <c r="BU781"/>
  <c r="BV781"/>
  <c r="BW781"/>
  <c r="BX781"/>
  <c r="BY781"/>
  <c r="BZ781"/>
  <c r="CA781"/>
  <c r="CB781"/>
  <c r="CC781"/>
  <c r="CD781"/>
  <c r="CE781"/>
  <c r="CF781"/>
  <c r="CG781"/>
  <c r="CH781"/>
  <c r="BR782"/>
  <c r="BS782"/>
  <c r="BT782"/>
  <c r="BU782"/>
  <c r="BV782"/>
  <c r="BW782"/>
  <c r="BX782"/>
  <c r="BY782"/>
  <c r="BZ782"/>
  <c r="CA782"/>
  <c r="CB782"/>
  <c r="CC782"/>
  <c r="CD782"/>
  <c r="CE782"/>
  <c r="CF782"/>
  <c r="CG782"/>
  <c r="CH782"/>
  <c r="BR783"/>
  <c r="BS783"/>
  <c r="BT783"/>
  <c r="BU783"/>
  <c r="BV783"/>
  <c r="BW783"/>
  <c r="BX783"/>
  <c r="BY783"/>
  <c r="BZ783"/>
  <c r="CA783"/>
  <c r="CB783"/>
  <c r="CC783"/>
  <c r="CD783"/>
  <c r="CE783"/>
  <c r="CF783"/>
  <c r="CG783"/>
  <c r="CH783"/>
  <c r="BR784"/>
  <c r="BS784"/>
  <c r="BT784"/>
  <c r="BU784"/>
  <c r="BV784"/>
  <c r="BW784"/>
  <c r="BX784"/>
  <c r="BY784"/>
  <c r="BZ784"/>
  <c r="CA784"/>
  <c r="CB784"/>
  <c r="CC784"/>
  <c r="CD784"/>
  <c r="CE784"/>
  <c r="CF784"/>
  <c r="CG784"/>
  <c r="CH784"/>
  <c r="BR785"/>
  <c r="BS785"/>
  <c r="BT785"/>
  <c r="BU785"/>
  <c r="BV785"/>
  <c r="BW785"/>
  <c r="BX785"/>
  <c r="BY785"/>
  <c r="BZ785"/>
  <c r="CA785"/>
  <c r="CB785"/>
  <c r="CC785"/>
  <c r="CD785"/>
  <c r="CE785"/>
  <c r="CF785"/>
  <c r="CG785"/>
  <c r="CH785"/>
  <c r="BR786"/>
  <c r="BS786"/>
  <c r="BT786"/>
  <c r="BU786"/>
  <c r="BV786"/>
  <c r="BW786"/>
  <c r="BX786"/>
  <c r="BY786"/>
  <c r="BZ786"/>
  <c r="CA786"/>
  <c r="CB786"/>
  <c r="CC786"/>
  <c r="CD786"/>
  <c r="CE786"/>
  <c r="CF786"/>
  <c r="CG786"/>
  <c r="CH786"/>
  <c r="BR787"/>
  <c r="BS787"/>
  <c r="BT787"/>
  <c r="BU787"/>
  <c r="BV787"/>
  <c r="BW787"/>
  <c r="BX787"/>
  <c r="BY787"/>
  <c r="BZ787"/>
  <c r="CA787"/>
  <c r="CB787"/>
  <c r="CC787"/>
  <c r="CD787"/>
  <c r="CE787"/>
  <c r="CF787"/>
  <c r="CG787"/>
  <c r="CH787"/>
  <c r="BR788"/>
  <c r="BS788"/>
  <c r="BT788"/>
  <c r="BU788"/>
  <c r="BV788"/>
  <c r="BW788"/>
  <c r="BX788"/>
  <c r="BY788"/>
  <c r="BZ788"/>
  <c r="CA788"/>
  <c r="CB788"/>
  <c r="CC788"/>
  <c r="CD788"/>
  <c r="CE788"/>
  <c r="CF788"/>
  <c r="CG788"/>
  <c r="CH788"/>
  <c r="BR789"/>
  <c r="BS789"/>
  <c r="BT789"/>
  <c r="BU789"/>
  <c r="BV789"/>
  <c r="BW789"/>
  <c r="BX789"/>
  <c r="BY789"/>
  <c r="BZ789"/>
  <c r="CA789"/>
  <c r="CB789"/>
  <c r="CC789"/>
  <c r="CD789"/>
  <c r="CE789"/>
  <c r="CF789"/>
  <c r="CG789"/>
  <c r="CH789"/>
  <c r="BR790"/>
  <c r="BS790"/>
  <c r="BT790"/>
  <c r="BU790"/>
  <c r="BV790"/>
  <c r="BW790"/>
  <c r="BX790"/>
  <c r="BY790"/>
  <c r="BZ790"/>
  <c r="CA790"/>
  <c r="CB790"/>
  <c r="CC790"/>
  <c r="CD790"/>
  <c r="CE790"/>
  <c r="CF790"/>
  <c r="CG790"/>
  <c r="CH790"/>
  <c r="BR791"/>
  <c r="BS791"/>
  <c r="BT791"/>
  <c r="BU791"/>
  <c r="BV791"/>
  <c r="BW791"/>
  <c r="BX791"/>
  <c r="BY791"/>
  <c r="BZ791"/>
  <c r="CA791"/>
  <c r="CB791"/>
  <c r="CC791"/>
  <c r="CD791"/>
  <c r="CE791"/>
  <c r="CF791"/>
  <c r="CG791"/>
  <c r="CH791"/>
  <c r="BR792"/>
  <c r="BS792"/>
  <c r="BT792"/>
  <c r="BU792"/>
  <c r="BV792"/>
  <c r="BW792"/>
  <c r="BX792"/>
  <c r="BY792"/>
  <c r="BZ792"/>
  <c r="CA792"/>
  <c r="CB792"/>
  <c r="CC792"/>
  <c r="CD792"/>
  <c r="CE792"/>
  <c r="CF792"/>
  <c r="CG792"/>
  <c r="CH792"/>
  <c r="BR793"/>
  <c r="BS793"/>
  <c r="BT793"/>
  <c r="BU793"/>
  <c r="BV793"/>
  <c r="BW793"/>
  <c r="BX793"/>
  <c r="BY793"/>
  <c r="BZ793"/>
  <c r="CA793"/>
  <c r="CB793"/>
  <c r="CC793"/>
  <c r="CD793"/>
  <c r="CE793"/>
  <c r="CF793"/>
  <c r="CG793"/>
  <c r="CH793"/>
  <c r="BR794"/>
  <c r="BS794"/>
  <c r="BT794"/>
  <c r="BU794"/>
  <c r="BV794"/>
  <c r="BW794"/>
  <c r="BX794"/>
  <c r="BY794"/>
  <c r="BZ794"/>
  <c r="CA794"/>
  <c r="CB794"/>
  <c r="CC794"/>
  <c r="CD794"/>
  <c r="CE794"/>
  <c r="CF794"/>
  <c r="CG794"/>
  <c r="CH794"/>
  <c r="BR795"/>
  <c r="BS795"/>
  <c r="BT795"/>
  <c r="BU795"/>
  <c r="BV795"/>
  <c r="BW795"/>
  <c r="BX795"/>
  <c r="BY795"/>
  <c r="BZ795"/>
  <c r="CA795"/>
  <c r="CB795"/>
  <c r="CC795"/>
  <c r="CD795"/>
  <c r="CE795"/>
  <c r="CF795"/>
  <c r="CG795"/>
  <c r="CH795"/>
  <c r="BR796"/>
  <c r="BS796"/>
  <c r="BT796"/>
  <c r="BU796"/>
  <c r="BV796"/>
  <c r="BW796"/>
  <c r="BX796"/>
  <c r="BY796"/>
  <c r="BZ796"/>
  <c r="CA796"/>
  <c r="CB796"/>
  <c r="CC796"/>
  <c r="CD796"/>
  <c r="CE796"/>
  <c r="CF796"/>
  <c r="CG796"/>
  <c r="CH796"/>
  <c r="BR797"/>
  <c r="BS797"/>
  <c r="BT797"/>
  <c r="BU797"/>
  <c r="BV797"/>
  <c r="BW797"/>
  <c r="BX797"/>
  <c r="BY797"/>
  <c r="BZ797"/>
  <c r="CA797"/>
  <c r="CB797"/>
  <c r="CC797"/>
  <c r="CD797"/>
  <c r="CE797"/>
  <c r="CF797"/>
  <c r="CG797"/>
  <c r="CH797"/>
  <c r="BR798"/>
  <c r="BS798"/>
  <c r="BT798"/>
  <c r="BU798"/>
  <c r="BV798"/>
  <c r="BW798"/>
  <c r="BX798"/>
  <c r="BY798"/>
  <c r="BZ798"/>
  <c r="CA798"/>
  <c r="CB798"/>
  <c r="CC798"/>
  <c r="CD798"/>
  <c r="CE798"/>
  <c r="CF798"/>
  <c r="CG798"/>
  <c r="CH798"/>
  <c r="BR799"/>
  <c r="BS799"/>
  <c r="BT799"/>
  <c r="BU799"/>
  <c r="BV799"/>
  <c r="BW799"/>
  <c r="BX799"/>
  <c r="BY799"/>
  <c r="BZ799"/>
  <c r="CA799"/>
  <c r="CB799"/>
  <c r="CC799"/>
  <c r="CD799"/>
  <c r="CE799"/>
  <c r="CF799"/>
  <c r="CG799"/>
  <c r="CH799"/>
  <c r="BR800"/>
  <c r="BS800"/>
  <c r="BT800"/>
  <c r="BU800"/>
  <c r="BV800"/>
  <c r="BW800"/>
  <c r="BX800"/>
  <c r="BY800"/>
  <c r="BZ800"/>
  <c r="CA800"/>
  <c r="CB800"/>
  <c r="CC800"/>
  <c r="CD800"/>
  <c r="CE800"/>
  <c r="CF800"/>
  <c r="CG800"/>
  <c r="CH800"/>
  <c r="BR801"/>
  <c r="BS801"/>
  <c r="BT801"/>
  <c r="BU801"/>
  <c r="BV801"/>
  <c r="BW801"/>
  <c r="BX801"/>
  <c r="BY801"/>
  <c r="BZ801"/>
  <c r="CA801"/>
  <c r="CB801"/>
  <c r="CC801"/>
  <c r="CD801"/>
  <c r="CE801"/>
  <c r="CF801"/>
  <c r="CG801"/>
  <c r="CH801"/>
  <c r="BR802"/>
  <c r="BS802"/>
  <c r="BT802"/>
  <c r="BU802"/>
  <c r="BV802"/>
  <c r="BW802"/>
  <c r="BX802"/>
  <c r="BY802"/>
  <c r="BZ802"/>
  <c r="CA802"/>
  <c r="CB802"/>
  <c r="CC802"/>
  <c r="CD802"/>
  <c r="CE802"/>
  <c r="CF802"/>
  <c r="CG802"/>
  <c r="CH802"/>
  <c r="BR803"/>
  <c r="BS803"/>
  <c r="BT803"/>
  <c r="BU803"/>
  <c r="BV803"/>
  <c r="BW803"/>
  <c r="BX803"/>
  <c r="BY803"/>
  <c r="BZ803"/>
  <c r="CA803"/>
  <c r="CB803"/>
  <c r="CC803"/>
  <c r="CD803"/>
  <c r="CE803"/>
  <c r="CF803"/>
  <c r="CG803"/>
  <c r="CH803"/>
  <c r="BR804"/>
  <c r="BS804"/>
  <c r="BT804"/>
  <c r="BU804"/>
  <c r="BV804"/>
  <c r="BW804"/>
  <c r="BX804"/>
  <c r="BY804"/>
  <c r="BZ804"/>
  <c r="CA804"/>
  <c r="CB804"/>
  <c r="CC804"/>
  <c r="CD804"/>
  <c r="CE804"/>
  <c r="CF804"/>
  <c r="CG804"/>
  <c r="CH804"/>
  <c r="BR805"/>
  <c r="BS805"/>
  <c r="BT805"/>
  <c r="BU805"/>
  <c r="BV805"/>
  <c r="BW805"/>
  <c r="BX805"/>
  <c r="BY805"/>
  <c r="BZ805"/>
  <c r="CA805"/>
  <c r="CB805"/>
  <c r="CC805"/>
  <c r="CD805"/>
  <c r="CE805"/>
  <c r="CF805"/>
  <c r="CG805"/>
  <c r="CH805"/>
  <c r="BR806"/>
  <c r="BS806"/>
  <c r="BT806"/>
  <c r="BU806"/>
  <c r="BV806"/>
  <c r="BW806"/>
  <c r="BX806"/>
  <c r="BY806"/>
  <c r="BZ806"/>
  <c r="CA806"/>
  <c r="CB806"/>
  <c r="CC806"/>
  <c r="CD806"/>
  <c r="CE806"/>
  <c r="CF806"/>
  <c r="CG806"/>
  <c r="CH806"/>
  <c r="BR807"/>
  <c r="BS807"/>
  <c r="BT807"/>
  <c r="BU807"/>
  <c r="BV807"/>
  <c r="BW807"/>
  <c r="BX807"/>
  <c r="BY807"/>
  <c r="BZ807"/>
  <c r="CA807"/>
  <c r="CB807"/>
  <c r="CC807"/>
  <c r="CD807"/>
  <c r="CE807"/>
  <c r="CF807"/>
  <c r="CG807"/>
  <c r="CH807"/>
  <c r="BR808"/>
  <c r="BS808"/>
  <c r="BT808"/>
  <c r="BU808"/>
  <c r="BV808"/>
  <c r="BW808"/>
  <c r="BX808"/>
  <c r="BY808"/>
  <c r="BZ808"/>
  <c r="CA808"/>
  <c r="CB808"/>
  <c r="CC808"/>
  <c r="CD808"/>
  <c r="CE808"/>
  <c r="CF808"/>
  <c r="CG808"/>
  <c r="CH808"/>
  <c r="BR809"/>
  <c r="BS809"/>
  <c r="BT809"/>
  <c r="BU809"/>
  <c r="BV809"/>
  <c r="BW809"/>
  <c r="BX809"/>
  <c r="BY809"/>
  <c r="BZ809"/>
  <c r="CA809"/>
  <c r="CB809"/>
  <c r="CC809"/>
  <c r="CD809"/>
  <c r="CE809"/>
  <c r="CF809"/>
  <c r="CG809"/>
  <c r="CH809"/>
  <c r="BR810"/>
  <c r="BS810"/>
  <c r="BT810"/>
  <c r="BU810"/>
  <c r="BV810"/>
  <c r="BW810"/>
  <c r="BX810"/>
  <c r="BY810"/>
  <c r="BZ810"/>
  <c r="CA810"/>
  <c r="CB810"/>
  <c r="CC810"/>
  <c r="CD810"/>
  <c r="CE810"/>
  <c r="CF810"/>
  <c r="CG810"/>
  <c r="CH810"/>
  <c r="BR811"/>
  <c r="BS811"/>
  <c r="BT811"/>
  <c r="BU811"/>
  <c r="BV811"/>
  <c r="BW811"/>
  <c r="BX811"/>
  <c r="BY811"/>
  <c r="BZ811"/>
  <c r="CA811"/>
  <c r="CB811"/>
  <c r="CC811"/>
  <c r="CD811"/>
  <c r="CE811"/>
  <c r="CF811"/>
  <c r="CG811"/>
  <c r="CH811"/>
  <c r="BR812"/>
  <c r="BS812"/>
  <c r="BT812"/>
  <c r="BU812"/>
  <c r="BV812"/>
  <c r="BW812"/>
  <c r="BX812"/>
  <c r="BY812"/>
  <c r="BZ812"/>
  <c r="CA812"/>
  <c r="CB812"/>
  <c r="CC812"/>
  <c r="CD812"/>
  <c r="CE812"/>
  <c r="CF812"/>
  <c r="CG812"/>
  <c r="CH812"/>
  <c r="BR813"/>
  <c r="BS813"/>
  <c r="BT813"/>
  <c r="BU813"/>
  <c r="BV813"/>
  <c r="BW813"/>
  <c r="BX813"/>
  <c r="BY813"/>
  <c r="BZ813"/>
  <c r="CA813"/>
  <c r="CB813"/>
  <c r="CC813"/>
  <c r="CD813"/>
  <c r="CE813"/>
  <c r="CF813"/>
  <c r="CG813"/>
  <c r="CH813"/>
  <c r="BR814"/>
  <c r="BS814"/>
  <c r="BT814"/>
  <c r="BU814"/>
  <c r="BV814"/>
  <c r="BW814"/>
  <c r="BX814"/>
  <c r="BY814"/>
  <c r="BZ814"/>
  <c r="CA814"/>
  <c r="CB814"/>
  <c r="CC814"/>
  <c r="CD814"/>
  <c r="CE814"/>
  <c r="CF814"/>
  <c r="CG814"/>
  <c r="CH814"/>
  <c r="BR815"/>
  <c r="BS815"/>
  <c r="BT815"/>
  <c r="BU815"/>
  <c r="BV815"/>
  <c r="BW815"/>
  <c r="BX815"/>
  <c r="BY815"/>
  <c r="BZ815"/>
  <c r="CA815"/>
  <c r="CB815"/>
  <c r="CC815"/>
  <c r="CD815"/>
  <c r="CE815"/>
  <c r="CF815"/>
  <c r="CG815"/>
  <c r="CH815"/>
  <c r="BR816"/>
  <c r="BS816"/>
  <c r="BT816"/>
  <c r="BU816"/>
  <c r="BV816"/>
  <c r="BW816"/>
  <c r="BX816"/>
  <c r="BY816"/>
  <c r="BZ816"/>
  <c r="CA816"/>
  <c r="CB816"/>
  <c r="CC816"/>
  <c r="CD816"/>
  <c r="CE816"/>
  <c r="CF816"/>
  <c r="CG816"/>
  <c r="CH816"/>
  <c r="BR817"/>
  <c r="BS817"/>
  <c r="BT817"/>
  <c r="BU817"/>
  <c r="BV817"/>
  <c r="BW817"/>
  <c r="BX817"/>
  <c r="BY817"/>
  <c r="BZ817"/>
  <c r="CA817"/>
  <c r="CB817"/>
  <c r="CC817"/>
  <c r="CD817"/>
  <c r="CE817"/>
  <c r="CF817"/>
  <c r="CG817"/>
  <c r="CH817"/>
  <c r="BR818"/>
  <c r="BS818"/>
  <c r="BT818"/>
  <c r="BU818"/>
  <c r="BV818"/>
  <c r="BW818"/>
  <c r="BX818"/>
  <c r="BY818"/>
  <c r="BZ818"/>
  <c r="CA818"/>
  <c r="CB818"/>
  <c r="CC818"/>
  <c r="CD818"/>
  <c r="CE818"/>
  <c r="CF818"/>
  <c r="CG818"/>
  <c r="CH818"/>
  <c r="BR819"/>
  <c r="BS819"/>
  <c r="BT819"/>
  <c r="BU819"/>
  <c r="BV819"/>
  <c r="BW819"/>
  <c r="BX819"/>
  <c r="BY819"/>
  <c r="BZ819"/>
  <c r="CA819"/>
  <c r="CB819"/>
  <c r="CC819"/>
  <c r="CD819"/>
  <c r="CE819"/>
  <c r="CF819"/>
  <c r="CG819"/>
  <c r="CH819"/>
  <c r="BR820"/>
  <c r="BS820"/>
  <c r="BT820"/>
  <c r="BU820"/>
  <c r="BV820"/>
  <c r="BW820"/>
  <c r="BX820"/>
  <c r="BY820"/>
  <c r="BZ820"/>
  <c r="CA820"/>
  <c r="CB820"/>
  <c r="CC820"/>
  <c r="CD820"/>
  <c r="CE820"/>
  <c r="CF820"/>
  <c r="CG820"/>
  <c r="CH820"/>
  <c r="BR821"/>
  <c r="BS821"/>
  <c r="BT821"/>
  <c r="BU821"/>
  <c r="BV821"/>
  <c r="BW821"/>
  <c r="BX821"/>
  <c r="BY821"/>
  <c r="BZ821"/>
  <c r="CA821"/>
  <c r="CB821"/>
  <c r="CC821"/>
  <c r="CD821"/>
  <c r="CE821"/>
  <c r="CF821"/>
  <c r="CG821"/>
  <c r="CH821"/>
  <c r="BR822"/>
  <c r="BS822"/>
  <c r="BT822"/>
  <c r="BU822"/>
  <c r="BV822"/>
  <c r="BW822"/>
  <c r="BX822"/>
  <c r="BY822"/>
  <c r="BZ822"/>
  <c r="CA822"/>
  <c r="CB822"/>
  <c r="CC822"/>
  <c r="CD822"/>
  <c r="CE822"/>
  <c r="CF822"/>
  <c r="CG822"/>
  <c r="CH822"/>
  <c r="BR823"/>
  <c r="BS823"/>
  <c r="BT823"/>
  <c r="BU823"/>
  <c r="BV823"/>
  <c r="BW823"/>
  <c r="BX823"/>
  <c r="BY823"/>
  <c r="BZ823"/>
  <c r="CA823"/>
  <c r="CB823"/>
  <c r="CC823"/>
  <c r="CD823"/>
  <c r="CE823"/>
  <c r="CF823"/>
  <c r="CG823"/>
  <c r="CH823"/>
  <c r="BR824"/>
  <c r="BS824"/>
  <c r="BT824"/>
  <c r="BU824"/>
  <c r="BV824"/>
  <c r="BW824"/>
  <c r="BX824"/>
  <c r="BY824"/>
  <c r="BZ824"/>
  <c r="CA824"/>
  <c r="CB824"/>
  <c r="CC824"/>
  <c r="CD824"/>
  <c r="CE824"/>
  <c r="CF824"/>
  <c r="CG824"/>
  <c r="CH824"/>
  <c r="BR825"/>
  <c r="BS825"/>
  <c r="BT825"/>
  <c r="BU825"/>
  <c r="BV825"/>
  <c r="BW825"/>
  <c r="BX825"/>
  <c r="BY825"/>
  <c r="BZ825"/>
  <c r="CA825"/>
  <c r="CB825"/>
  <c r="CC825"/>
  <c r="CD825"/>
  <c r="CE825"/>
  <c r="CF825"/>
  <c r="CG825"/>
  <c r="CH825"/>
  <c r="BR826"/>
  <c r="BS826"/>
  <c r="BT826"/>
  <c r="BU826"/>
  <c r="BV826"/>
  <c r="BW826"/>
  <c r="BX826"/>
  <c r="BY826"/>
  <c r="BZ826"/>
  <c r="CA826"/>
  <c r="CB826"/>
  <c r="CC826"/>
  <c r="CD826"/>
  <c r="CE826"/>
  <c r="CF826"/>
  <c r="CG826"/>
  <c r="CH826"/>
  <c r="BR827"/>
  <c r="BS827"/>
  <c r="BT827"/>
  <c r="BU827"/>
  <c r="BV827"/>
  <c r="BW827"/>
  <c r="BX827"/>
  <c r="BY827"/>
  <c r="BZ827"/>
  <c r="CA827"/>
  <c r="CB827"/>
  <c r="CC827"/>
  <c r="CD827"/>
  <c r="CE827"/>
  <c r="CF827"/>
  <c r="CG827"/>
  <c r="CH827"/>
  <c r="BR828"/>
  <c r="BS828"/>
  <c r="BT828"/>
  <c r="BU828"/>
  <c r="BV828"/>
  <c r="BW828"/>
  <c r="BX828"/>
  <c r="BY828"/>
  <c r="BZ828"/>
  <c r="CA828"/>
  <c r="CB828"/>
  <c r="CC828"/>
  <c r="CD828"/>
  <c r="CE828"/>
  <c r="CF828"/>
  <c r="CG828"/>
  <c r="CH828"/>
  <c r="BR829"/>
  <c r="BS829"/>
  <c r="BT829"/>
  <c r="BU829"/>
  <c r="BV829"/>
  <c r="BW829"/>
  <c r="BX829"/>
  <c r="BY829"/>
  <c r="BZ829"/>
  <c r="CA829"/>
  <c r="CB829"/>
  <c r="CC829"/>
  <c r="CD829"/>
  <c r="CE829"/>
  <c r="CF829"/>
  <c r="CG829"/>
  <c r="CH829"/>
  <c r="BR830"/>
  <c r="BS830"/>
  <c r="BT830"/>
  <c r="BU830"/>
  <c r="BV830"/>
  <c r="BW830"/>
  <c r="BX830"/>
  <c r="BY830"/>
  <c r="BZ830"/>
  <c r="CA830"/>
  <c r="CB830"/>
  <c r="CC830"/>
  <c r="CD830"/>
  <c r="CE830"/>
  <c r="CF830"/>
  <c r="CG830"/>
  <c r="CH830"/>
  <c r="BR831"/>
  <c r="BS831"/>
  <c r="BT831"/>
  <c r="BU831"/>
  <c r="BV831"/>
  <c r="BW831"/>
  <c r="BX831"/>
  <c r="BY831"/>
  <c r="BZ831"/>
  <c r="CA831"/>
  <c r="CB831"/>
  <c r="CC831"/>
  <c r="CD831"/>
  <c r="CE831"/>
  <c r="CF831"/>
  <c r="CG831"/>
  <c r="CH831"/>
  <c r="BR832"/>
  <c r="BS832"/>
  <c r="BT832"/>
  <c r="BU832"/>
  <c r="BV832"/>
  <c r="BW832"/>
  <c r="BX832"/>
  <c r="BY832"/>
  <c r="BZ832"/>
  <c r="CA832"/>
  <c r="CB832"/>
  <c r="CC832"/>
  <c r="CD832"/>
  <c r="CE832"/>
  <c r="CF832"/>
  <c r="CG832"/>
  <c r="CH832"/>
  <c r="BR833"/>
  <c r="BS833"/>
  <c r="BT833"/>
  <c r="BU833"/>
  <c r="BV833"/>
  <c r="BW833"/>
  <c r="BX833"/>
  <c r="BY833"/>
  <c r="BZ833"/>
  <c r="CA833"/>
  <c r="CB833"/>
  <c r="CC833"/>
  <c r="CD833"/>
  <c r="CE833"/>
  <c r="CF833"/>
  <c r="CG833"/>
  <c r="CH833"/>
  <c r="BR834"/>
  <c r="BS834"/>
  <c r="BT834"/>
  <c r="BU834"/>
  <c r="BV834"/>
  <c r="BW834"/>
  <c r="BX834"/>
  <c r="BY834"/>
  <c r="BZ834"/>
  <c r="CA834"/>
  <c r="CB834"/>
  <c r="CC834"/>
  <c r="CD834"/>
  <c r="CE834"/>
  <c r="CF834"/>
  <c r="CG834"/>
  <c r="CH834"/>
  <c r="BR835"/>
  <c r="BS835"/>
  <c r="BT835"/>
  <c r="BU835"/>
  <c r="BV835"/>
  <c r="BW835"/>
  <c r="BX835"/>
  <c r="BY835"/>
  <c r="BZ835"/>
  <c r="CA835"/>
  <c r="CB835"/>
  <c r="CC835"/>
  <c r="CD835"/>
  <c r="CE835"/>
  <c r="CF835"/>
  <c r="CG835"/>
  <c r="CH835"/>
  <c r="BR836"/>
  <c r="BS836"/>
  <c r="BT836"/>
  <c r="BU836"/>
  <c r="BV836"/>
  <c r="BW836"/>
  <c r="BX836"/>
  <c r="BY836"/>
  <c r="BZ836"/>
  <c r="CA836"/>
  <c r="CB836"/>
  <c r="CC836"/>
  <c r="CD836"/>
  <c r="CE836"/>
  <c r="CF836"/>
  <c r="CG836"/>
  <c r="CH836"/>
  <c r="BR837"/>
  <c r="BS837"/>
  <c r="BT837"/>
  <c r="BU837"/>
  <c r="BV837"/>
  <c r="BW837"/>
  <c r="BX837"/>
  <c r="BY837"/>
  <c r="BZ837"/>
  <c r="CA837"/>
  <c r="CB837"/>
  <c r="CC837"/>
  <c r="CD837"/>
  <c r="CE837"/>
  <c r="CF837"/>
  <c r="CG837"/>
  <c r="CH837"/>
  <c r="BR838"/>
  <c r="BS838"/>
  <c r="BT838"/>
  <c r="BU838"/>
  <c r="BV838"/>
  <c r="BW838"/>
  <c r="BX838"/>
  <c r="BY838"/>
  <c r="BZ838"/>
  <c r="CA838"/>
  <c r="CB838"/>
  <c r="CC838"/>
  <c r="CD838"/>
  <c r="CE838"/>
  <c r="CF838"/>
  <c r="CG838"/>
  <c r="CH838"/>
  <c r="BR839"/>
  <c r="BS839"/>
  <c r="BT839"/>
  <c r="BU839"/>
  <c r="BV839"/>
  <c r="BW839"/>
  <c r="BX839"/>
  <c r="BY839"/>
  <c r="BZ839"/>
  <c r="CA839"/>
  <c r="CB839"/>
  <c r="CC839"/>
  <c r="CD839"/>
  <c r="CE839"/>
  <c r="CF839"/>
  <c r="CG839"/>
  <c r="CH839"/>
  <c r="BR840"/>
  <c r="BS840"/>
  <c r="BT840"/>
  <c r="BU840"/>
  <c r="BV840"/>
  <c r="BW840"/>
  <c r="BX840"/>
  <c r="BY840"/>
  <c r="BZ840"/>
  <c r="CA840"/>
  <c r="CB840"/>
  <c r="CC840"/>
  <c r="CD840"/>
  <c r="CE840"/>
  <c r="CF840"/>
  <c r="CG840"/>
  <c r="CH840"/>
  <c r="BR841"/>
  <c r="BS841"/>
  <c r="BT841"/>
  <c r="BU841"/>
  <c r="BV841"/>
  <c r="BW841"/>
  <c r="BX841"/>
  <c r="BY841"/>
  <c r="BZ841"/>
  <c r="CA841"/>
  <c r="CB841"/>
  <c r="CC841"/>
  <c r="CD841"/>
  <c r="CE841"/>
  <c r="CF841"/>
  <c r="CG841"/>
  <c r="CH841"/>
  <c r="BR842"/>
  <c r="BS842"/>
  <c r="BT842"/>
  <c r="BU842"/>
  <c r="BV842"/>
  <c r="BW842"/>
  <c r="BX842"/>
  <c r="BY842"/>
  <c r="BZ842"/>
  <c r="CA842"/>
  <c r="CB842"/>
  <c r="CC842"/>
  <c r="CD842"/>
  <c r="CE842"/>
  <c r="CF842"/>
  <c r="CG842"/>
  <c r="CH842"/>
  <c r="BR843"/>
  <c r="BS843"/>
  <c r="BT843"/>
  <c r="BU843"/>
  <c r="BV843"/>
  <c r="BW843"/>
  <c r="BX843"/>
  <c r="BY843"/>
  <c r="BZ843"/>
  <c r="CA843"/>
  <c r="CB843"/>
  <c r="CC843"/>
  <c r="CD843"/>
  <c r="CE843"/>
  <c r="CF843"/>
  <c r="CG843"/>
  <c r="CH843"/>
  <c r="BR844"/>
  <c r="BS844"/>
  <c r="BT844"/>
  <c r="BU844"/>
  <c r="BV844"/>
  <c r="BW844"/>
  <c r="BX844"/>
  <c r="BY844"/>
  <c r="BZ844"/>
  <c r="CA844"/>
  <c r="CB844"/>
  <c r="CC844"/>
  <c r="CD844"/>
  <c r="CE844"/>
  <c r="CF844"/>
  <c r="CG844"/>
  <c r="CH844"/>
  <c r="BR845"/>
  <c r="BS845"/>
  <c r="BT845"/>
  <c r="BU845"/>
  <c r="BV845"/>
  <c r="BW845"/>
  <c r="BX845"/>
  <c r="BY845"/>
  <c r="BZ845"/>
  <c r="CA845"/>
  <c r="CB845"/>
  <c r="CC845"/>
  <c r="CD845"/>
  <c r="CE845"/>
  <c r="CF845"/>
  <c r="CG845"/>
  <c r="CH845"/>
  <c r="BR846"/>
  <c r="BS846"/>
  <c r="BT846"/>
  <c r="BU846"/>
  <c r="BV846"/>
  <c r="BW846"/>
  <c r="BX846"/>
  <c r="BY846"/>
  <c r="BZ846"/>
  <c r="CA846"/>
  <c r="CB846"/>
  <c r="CC846"/>
  <c r="CD846"/>
  <c r="CE846"/>
  <c r="CF846"/>
  <c r="CG846"/>
  <c r="CH846"/>
  <c r="BR847"/>
  <c r="BS847"/>
  <c r="BT847"/>
  <c r="BU847"/>
  <c r="BV847"/>
  <c r="BW847"/>
  <c r="BX847"/>
  <c r="BY847"/>
  <c r="BZ847"/>
  <c r="CA847"/>
  <c r="CB847"/>
  <c r="CC847"/>
  <c r="CD847"/>
  <c r="CE847"/>
  <c r="CF847"/>
  <c r="CG847"/>
  <c r="CH847"/>
  <c r="BR848"/>
  <c r="BS848"/>
  <c r="BT848"/>
  <c r="BU848"/>
  <c r="BV848"/>
  <c r="BW848"/>
  <c r="BX848"/>
  <c r="BY848"/>
  <c r="BZ848"/>
  <c r="CA848"/>
  <c r="CB848"/>
  <c r="CC848"/>
  <c r="CD848"/>
  <c r="CE848"/>
  <c r="CF848"/>
  <c r="CG848"/>
  <c r="CH848"/>
  <c r="BR849"/>
  <c r="BS849"/>
  <c r="BT849"/>
  <c r="BU849"/>
  <c r="BV849"/>
  <c r="BW849"/>
  <c r="BX849"/>
  <c r="BY849"/>
  <c r="BZ849"/>
  <c r="CA849"/>
  <c r="CB849"/>
  <c r="CC849"/>
  <c r="CD849"/>
  <c r="CE849"/>
  <c r="CF849"/>
  <c r="CG849"/>
  <c r="CH849"/>
  <c r="BR850"/>
  <c r="BS850"/>
  <c r="BT850"/>
  <c r="BU850"/>
  <c r="BV850"/>
  <c r="BW850"/>
  <c r="BX850"/>
  <c r="BY850"/>
  <c r="BZ850"/>
  <c r="CA850"/>
  <c r="CB850"/>
  <c r="CC850"/>
  <c r="CD850"/>
  <c r="CE850"/>
  <c r="CF850"/>
  <c r="CG850"/>
  <c r="CH850"/>
  <c r="BR851"/>
  <c r="BS851"/>
  <c r="BT851"/>
  <c r="BU851"/>
  <c r="BV851"/>
  <c r="BW851"/>
  <c r="BX851"/>
  <c r="BY851"/>
  <c r="BZ851"/>
  <c r="CA851"/>
  <c r="CB851"/>
  <c r="CC851"/>
  <c r="CD851"/>
  <c r="CE851"/>
  <c r="CF851"/>
  <c r="CG851"/>
  <c r="CH851"/>
  <c r="BR852"/>
  <c r="BS852"/>
  <c r="BT852"/>
  <c r="BU852"/>
  <c r="BV852"/>
  <c r="BW852"/>
  <c r="BX852"/>
  <c r="BY852"/>
  <c r="BZ852"/>
  <c r="CA852"/>
  <c r="CB852"/>
  <c r="CC852"/>
  <c r="CD852"/>
  <c r="CE852"/>
  <c r="CF852"/>
  <c r="CG852"/>
  <c r="CH852"/>
  <c r="BR853"/>
  <c r="BS853"/>
  <c r="BT853"/>
  <c r="BU853"/>
  <c r="BV853"/>
  <c r="BW853"/>
  <c r="BX853"/>
  <c r="BY853"/>
  <c r="BZ853"/>
  <c r="CA853"/>
  <c r="CB853"/>
  <c r="CC853"/>
  <c r="CD853"/>
  <c r="CE853"/>
  <c r="CF853"/>
  <c r="CG853"/>
  <c r="CH853"/>
  <c r="BR854"/>
  <c r="BS854"/>
  <c r="BT854"/>
  <c r="BU854"/>
  <c r="BV854"/>
  <c r="BW854"/>
  <c r="BX854"/>
  <c r="BY854"/>
  <c r="BZ854"/>
  <c r="CA854"/>
  <c r="CB854"/>
  <c r="CC854"/>
  <c r="CD854"/>
  <c r="CE854"/>
  <c r="CF854"/>
  <c r="CG854"/>
  <c r="CH854"/>
  <c r="BR855"/>
  <c r="BS855"/>
  <c r="BT855"/>
  <c r="BU855"/>
  <c r="BV855"/>
  <c r="BW855"/>
  <c r="BX855"/>
  <c r="BY855"/>
  <c r="BZ855"/>
  <c r="CA855"/>
  <c r="CB855"/>
  <c r="CC855"/>
  <c r="CD855"/>
  <c r="CE855"/>
  <c r="CF855"/>
  <c r="CG855"/>
  <c r="CH855"/>
  <c r="BR856"/>
  <c r="BS856"/>
  <c r="BT856"/>
  <c r="BU856"/>
  <c r="BV856"/>
  <c r="BW856"/>
  <c r="BX856"/>
  <c r="BY856"/>
  <c r="BZ856"/>
  <c r="CA856"/>
  <c r="CB856"/>
  <c r="CC856"/>
  <c r="CD856"/>
  <c r="CE856"/>
  <c r="CF856"/>
  <c r="CG856"/>
  <c r="CH856"/>
  <c r="BR857"/>
  <c r="BS857"/>
  <c r="BT857"/>
  <c r="BU857"/>
  <c r="BV857"/>
  <c r="BW857"/>
  <c r="BX857"/>
  <c r="BY857"/>
  <c r="BZ857"/>
  <c r="CA857"/>
  <c r="CB857"/>
  <c r="CC857"/>
  <c r="CD857"/>
  <c r="CE857"/>
  <c r="CF857"/>
  <c r="CG857"/>
  <c r="CH857"/>
  <c r="BR858"/>
  <c r="BS858"/>
  <c r="BT858"/>
  <c r="BU858"/>
  <c r="BV858"/>
  <c r="BW858"/>
  <c r="BX858"/>
  <c r="BY858"/>
  <c r="BZ858"/>
  <c r="CA858"/>
  <c r="CB858"/>
  <c r="CC858"/>
  <c r="CD858"/>
  <c r="CE858"/>
  <c r="CF858"/>
  <c r="CG858"/>
  <c r="CH858"/>
  <c r="BR859"/>
  <c r="BS859"/>
  <c r="BT859"/>
  <c r="BU859"/>
  <c r="BV859"/>
  <c r="BW859"/>
  <c r="BX859"/>
  <c r="BY859"/>
  <c r="BZ859"/>
  <c r="CA859"/>
  <c r="CB859"/>
  <c r="CC859"/>
  <c r="CD859"/>
  <c r="CE859"/>
  <c r="CF859"/>
  <c r="CG859"/>
  <c r="CH859"/>
  <c r="BR860"/>
  <c r="BS860"/>
  <c r="BT860"/>
  <c r="BU860"/>
  <c r="BV860"/>
  <c r="BW860"/>
  <c r="BX860"/>
  <c r="BY860"/>
  <c r="BZ860"/>
  <c r="CA860"/>
  <c r="CB860"/>
  <c r="CC860"/>
  <c r="CD860"/>
  <c r="CE860"/>
  <c r="CF860"/>
  <c r="CG860"/>
  <c r="CH860"/>
  <c r="BR861"/>
  <c r="BS861"/>
  <c r="BT861"/>
  <c r="BU861"/>
  <c r="BV861"/>
  <c r="BW861"/>
  <c r="BX861"/>
  <c r="BY861"/>
  <c r="BZ861"/>
  <c r="CA861"/>
  <c r="CB861"/>
  <c r="CC861"/>
  <c r="CD861"/>
  <c r="CE861"/>
  <c r="CF861"/>
  <c r="CG861"/>
  <c r="CH861"/>
  <c r="BR862"/>
  <c r="BS862"/>
  <c r="BT862"/>
  <c r="BU862"/>
  <c r="BV862"/>
  <c r="BW862"/>
  <c r="BX862"/>
  <c r="BY862"/>
  <c r="BZ862"/>
  <c r="CA862"/>
  <c r="CB862"/>
  <c r="CC862"/>
  <c r="CD862"/>
  <c r="CE862"/>
  <c r="CF862"/>
  <c r="CG862"/>
  <c r="CH862"/>
  <c r="BR863"/>
  <c r="BS863"/>
  <c r="BT863"/>
  <c r="BU863"/>
  <c r="BV863"/>
  <c r="BW863"/>
  <c r="BX863"/>
  <c r="BY863"/>
  <c r="BZ863"/>
  <c r="CA863"/>
  <c r="CB863"/>
  <c r="CC863"/>
  <c r="CD863"/>
  <c r="CE863"/>
  <c r="CF863"/>
  <c r="CG863"/>
  <c r="CH863"/>
  <c r="BR864"/>
  <c r="BS864"/>
  <c r="BT864"/>
  <c r="BU864"/>
  <c r="BV864"/>
  <c r="BW864"/>
  <c r="BX864"/>
  <c r="BY864"/>
  <c r="BZ864"/>
  <c r="CA864"/>
  <c r="CB864"/>
  <c r="CC864"/>
  <c r="CD864"/>
  <c r="CE864"/>
  <c r="CF864"/>
  <c r="CG864"/>
  <c r="CH864"/>
  <c r="BR865"/>
  <c r="BS865"/>
  <c r="BT865"/>
  <c r="BU865"/>
  <c r="BV865"/>
  <c r="BW865"/>
  <c r="BX865"/>
  <c r="BY865"/>
  <c r="BZ865"/>
  <c r="CA865"/>
  <c r="CB865"/>
  <c r="CC865"/>
  <c r="CD865"/>
  <c r="CE865"/>
  <c r="CF865"/>
  <c r="CG865"/>
  <c r="CH865"/>
  <c r="BR866"/>
  <c r="BS866"/>
  <c r="BT866"/>
  <c r="BU866"/>
  <c r="BV866"/>
  <c r="BW866"/>
  <c r="BX866"/>
  <c r="BY866"/>
  <c r="BZ866"/>
  <c r="CA866"/>
  <c r="CB866"/>
  <c r="CC866"/>
  <c r="CD866"/>
  <c r="CE866"/>
  <c r="CF866"/>
  <c r="CG866"/>
  <c r="CH866"/>
  <c r="BR867"/>
  <c r="BS867"/>
  <c r="BT867"/>
  <c r="BU867"/>
  <c r="BV867"/>
  <c r="BW867"/>
  <c r="BX867"/>
  <c r="BY867"/>
  <c r="BZ867"/>
  <c r="CA867"/>
  <c r="CB867"/>
  <c r="CC867"/>
  <c r="CD867"/>
  <c r="CE867"/>
  <c r="CF867"/>
  <c r="CG867"/>
  <c r="CH867"/>
  <c r="BR868"/>
  <c r="BS868"/>
  <c r="BT868"/>
  <c r="BU868"/>
  <c r="BV868"/>
  <c r="BW868"/>
  <c r="BX868"/>
  <c r="BY868"/>
  <c r="BZ868"/>
  <c r="CA868"/>
  <c r="CB868"/>
  <c r="CC868"/>
  <c r="CD868"/>
  <c r="CE868"/>
  <c r="CF868"/>
  <c r="CG868"/>
  <c r="CH868"/>
  <c r="BR869"/>
  <c r="BS869"/>
  <c r="BT869"/>
  <c r="BU869"/>
  <c r="BV869"/>
  <c r="BW869"/>
  <c r="BX869"/>
  <c r="BY869"/>
  <c r="BZ869"/>
  <c r="CA869"/>
  <c r="CB869"/>
  <c r="CC869"/>
  <c r="CD869"/>
  <c r="CE869"/>
  <c r="CF869"/>
  <c r="CG869"/>
  <c r="CH869"/>
  <c r="BR870"/>
  <c r="BS870"/>
  <c r="BT870"/>
  <c r="BU870"/>
  <c r="BV870"/>
  <c r="BW870"/>
  <c r="BX870"/>
  <c r="BY870"/>
  <c r="BZ870"/>
  <c r="CA870"/>
  <c r="CB870"/>
  <c r="CC870"/>
  <c r="CD870"/>
  <c r="CE870"/>
  <c r="CF870"/>
  <c r="CG870"/>
  <c r="CH870"/>
  <c r="BR871"/>
  <c r="BS871"/>
  <c r="BT871"/>
  <c r="BU871"/>
  <c r="BV871"/>
  <c r="BW871"/>
  <c r="BX871"/>
  <c r="BY871"/>
  <c r="BZ871"/>
  <c r="CA871"/>
  <c r="CB871"/>
  <c r="CC871"/>
  <c r="CD871"/>
  <c r="CE871"/>
  <c r="CF871"/>
  <c r="CG871"/>
  <c r="CH871"/>
  <c r="BR872"/>
  <c r="BS872"/>
  <c r="BT872"/>
  <c r="BU872"/>
  <c r="BV872"/>
  <c r="BW872"/>
  <c r="BX872"/>
  <c r="BY872"/>
  <c r="BZ872"/>
  <c r="CA872"/>
  <c r="CB872"/>
  <c r="CC872"/>
  <c r="CD872"/>
  <c r="CE872"/>
  <c r="CF872"/>
  <c r="CG872"/>
  <c r="CH872"/>
  <c r="BR873"/>
  <c r="BS873"/>
  <c r="BT873"/>
  <c r="BU873"/>
  <c r="BV873"/>
  <c r="BW873"/>
  <c r="BX873"/>
  <c r="BY873"/>
  <c r="BZ873"/>
  <c r="CA873"/>
  <c r="CB873"/>
  <c r="CC873"/>
  <c r="CD873"/>
  <c r="CE873"/>
  <c r="CF873"/>
  <c r="CG873"/>
  <c r="CH873"/>
  <c r="BR874"/>
  <c r="BS874"/>
  <c r="BT874"/>
  <c r="BU874"/>
  <c r="BV874"/>
  <c r="BW874"/>
  <c r="BX874"/>
  <c r="BY874"/>
  <c r="BZ874"/>
  <c r="CA874"/>
  <c r="CB874"/>
  <c r="CC874"/>
  <c r="CD874"/>
  <c r="CE874"/>
  <c r="CF874"/>
  <c r="CG874"/>
  <c r="CH874"/>
  <c r="BR875"/>
  <c r="BS875"/>
  <c r="BT875"/>
  <c r="BU875"/>
  <c r="BV875"/>
  <c r="BW875"/>
  <c r="BX875"/>
  <c r="BY875"/>
  <c r="BZ875"/>
  <c r="CA875"/>
  <c r="CB875"/>
  <c r="CC875"/>
  <c r="CD875"/>
  <c r="CE875"/>
  <c r="CF875"/>
  <c r="CG875"/>
  <c r="CH875"/>
  <c r="BR876"/>
  <c r="BS876"/>
  <c r="BT876"/>
  <c r="BU876"/>
  <c r="BV876"/>
  <c r="BW876"/>
  <c r="BX876"/>
  <c r="BY876"/>
  <c r="BZ876"/>
  <c r="CA876"/>
  <c r="CB876"/>
  <c r="CC876"/>
  <c r="CD876"/>
  <c r="CE876"/>
  <c r="CF876"/>
  <c r="CG876"/>
  <c r="CH876"/>
  <c r="BR877"/>
  <c r="BS877"/>
  <c r="BT877"/>
  <c r="BU877"/>
  <c r="BV877"/>
  <c r="BW877"/>
  <c r="BX877"/>
  <c r="BY877"/>
  <c r="BZ877"/>
  <c r="CA877"/>
  <c r="CB877"/>
  <c r="CC877"/>
  <c r="CD877"/>
  <c r="CE877"/>
  <c r="CF877"/>
  <c r="CG877"/>
  <c r="CH877"/>
  <c r="BR878"/>
  <c r="BS878"/>
  <c r="BT878"/>
  <c r="BU878"/>
  <c r="BV878"/>
  <c r="BW878"/>
  <c r="BX878"/>
  <c r="BY878"/>
  <c r="BZ878"/>
  <c r="CA878"/>
  <c r="CB878"/>
  <c r="CC878"/>
  <c r="CD878"/>
  <c r="CE878"/>
  <c r="CF878"/>
  <c r="CG878"/>
  <c r="CH878"/>
  <c r="BR879"/>
  <c r="BS879"/>
  <c r="BT879"/>
  <c r="BU879"/>
  <c r="BV879"/>
  <c r="BW879"/>
  <c r="BX879"/>
  <c r="BY879"/>
  <c r="BZ879"/>
  <c r="CA879"/>
  <c r="CB879"/>
  <c r="CC879"/>
  <c r="CD879"/>
  <c r="CE879"/>
  <c r="CF879"/>
  <c r="CG879"/>
  <c r="CH879"/>
  <c r="BR880"/>
  <c r="BS880"/>
  <c r="BT880"/>
  <c r="BU880"/>
  <c r="BV880"/>
  <c r="BW880"/>
  <c r="BX880"/>
  <c r="BY880"/>
  <c r="BZ880"/>
  <c r="CA880"/>
  <c r="CB880"/>
  <c r="CC880"/>
  <c r="CD880"/>
  <c r="CE880"/>
  <c r="CF880"/>
  <c r="CG880"/>
  <c r="CH880"/>
  <c r="BR881"/>
  <c r="BS881"/>
  <c r="BT881"/>
  <c r="BU881"/>
  <c r="BV881"/>
  <c r="BW881"/>
  <c r="BX881"/>
  <c r="BY881"/>
  <c r="BZ881"/>
  <c r="CA881"/>
  <c r="CB881"/>
  <c r="CC881"/>
  <c r="CD881"/>
  <c r="CE881"/>
  <c r="CF881"/>
  <c r="CG881"/>
  <c r="CH881"/>
  <c r="BR882"/>
  <c r="BS882"/>
  <c r="BT882"/>
  <c r="BU882"/>
  <c r="BV882"/>
  <c r="BW882"/>
  <c r="BX882"/>
  <c r="BY882"/>
  <c r="BZ882"/>
  <c r="CA882"/>
  <c r="CB882"/>
  <c r="CC882"/>
  <c r="CD882"/>
  <c r="CE882"/>
  <c r="CF882"/>
  <c r="CG882"/>
  <c r="CH882"/>
  <c r="BR883"/>
  <c r="BS883"/>
  <c r="BT883"/>
  <c r="BU883"/>
  <c r="BV883"/>
  <c r="BW883"/>
  <c r="BX883"/>
  <c r="BY883"/>
  <c r="BZ883"/>
  <c r="CA883"/>
  <c r="CB883"/>
  <c r="CC883"/>
  <c r="CD883"/>
  <c r="CE883"/>
  <c r="CF883"/>
  <c r="CG883"/>
  <c r="CH883"/>
  <c r="BR884"/>
  <c r="BS884"/>
  <c r="BT884"/>
  <c r="BU884"/>
  <c r="BV884"/>
  <c r="BW884"/>
  <c r="BX884"/>
  <c r="BY884"/>
  <c r="BZ884"/>
  <c r="CA884"/>
  <c r="CB884"/>
  <c r="CC884"/>
  <c r="CD884"/>
  <c r="CE884"/>
  <c r="CF884"/>
  <c r="CG884"/>
  <c r="CH884"/>
  <c r="BR885"/>
  <c r="BS885"/>
  <c r="BT885"/>
  <c r="BU885"/>
  <c r="BV885"/>
  <c r="BW885"/>
  <c r="BX885"/>
  <c r="BY885"/>
  <c r="BZ885"/>
  <c r="CA885"/>
  <c r="CB885"/>
  <c r="CC885"/>
  <c r="CD885"/>
  <c r="CE885"/>
  <c r="CF885"/>
  <c r="CG885"/>
  <c r="CH885"/>
  <c r="BR886"/>
  <c r="BS886"/>
  <c r="BT886"/>
  <c r="BU886"/>
  <c r="BV886"/>
  <c r="BW886"/>
  <c r="BX886"/>
  <c r="BY886"/>
  <c r="BZ886"/>
  <c r="CA886"/>
  <c r="CB886"/>
  <c r="CC886"/>
  <c r="CD886"/>
  <c r="CE886"/>
  <c r="CF886"/>
  <c r="CG886"/>
  <c r="CH886"/>
  <c r="BR887"/>
  <c r="BS887"/>
  <c r="BT887"/>
  <c r="BU887"/>
  <c r="BV887"/>
  <c r="BW887"/>
  <c r="BX887"/>
  <c r="BY887"/>
  <c r="BZ887"/>
  <c r="CA887"/>
  <c r="CB887"/>
  <c r="CC887"/>
  <c r="CD887"/>
  <c r="CE887"/>
  <c r="CF887"/>
  <c r="CG887"/>
  <c r="CH887"/>
  <c r="BR888"/>
  <c r="BS888"/>
  <c r="BT888"/>
  <c r="BU888"/>
  <c r="BV888"/>
  <c r="BW888"/>
  <c r="BX888"/>
  <c r="BY888"/>
  <c r="BZ888"/>
  <c r="CA888"/>
  <c r="CB888"/>
  <c r="CC888"/>
  <c r="CD888"/>
  <c r="CE888"/>
  <c r="CF888"/>
  <c r="CG888"/>
  <c r="CH888"/>
  <c r="BR889"/>
  <c r="BS889"/>
  <c r="BT889"/>
  <c r="BU889"/>
  <c r="BV889"/>
  <c r="BW889"/>
  <c r="BX889"/>
  <c r="BY889"/>
  <c r="BZ889"/>
  <c r="CA889"/>
  <c r="CB889"/>
  <c r="CC889"/>
  <c r="CD889"/>
  <c r="CE889"/>
  <c r="CF889"/>
  <c r="CG889"/>
  <c r="CH889"/>
  <c r="BR890"/>
  <c r="BS890"/>
  <c r="BT890"/>
  <c r="BU890"/>
  <c r="BV890"/>
  <c r="BW890"/>
  <c r="BX890"/>
  <c r="BY890"/>
  <c r="BZ890"/>
  <c r="CA890"/>
  <c r="CB890"/>
  <c r="CC890"/>
  <c r="CD890"/>
  <c r="CE890"/>
  <c r="CF890"/>
  <c r="CG890"/>
  <c r="CH890"/>
  <c r="BR891"/>
  <c r="BS891"/>
  <c r="BT891"/>
  <c r="BU891"/>
  <c r="BV891"/>
  <c r="BW891"/>
  <c r="BX891"/>
  <c r="BY891"/>
  <c r="BZ891"/>
  <c r="CA891"/>
  <c r="CB891"/>
  <c r="CC891"/>
  <c r="CD891"/>
  <c r="CE891"/>
  <c r="CF891"/>
  <c r="CG891"/>
  <c r="CH891"/>
  <c r="BR892"/>
  <c r="BS892"/>
  <c r="BT892"/>
  <c r="BU892"/>
  <c r="BV892"/>
  <c r="BW892"/>
  <c r="BX892"/>
  <c r="BY892"/>
  <c r="BZ892"/>
  <c r="CA892"/>
  <c r="CB892"/>
  <c r="CC892"/>
  <c r="CD892"/>
  <c r="CE892"/>
  <c r="CF892"/>
  <c r="CG892"/>
  <c r="CH892"/>
  <c r="BR893"/>
  <c r="BS893"/>
  <c r="BT893"/>
  <c r="BU893"/>
  <c r="BV893"/>
  <c r="BW893"/>
  <c r="BX893"/>
  <c r="BY893"/>
  <c r="BZ893"/>
  <c r="CA893"/>
  <c r="CB893"/>
  <c r="CC893"/>
  <c r="CD893"/>
  <c r="CE893"/>
  <c r="CF893"/>
  <c r="CG893"/>
  <c r="CH893"/>
  <c r="BR894"/>
  <c r="BS894"/>
  <c r="BT894"/>
  <c r="BU894"/>
  <c r="BV894"/>
  <c r="BW894"/>
  <c r="BX894"/>
  <c r="BY894"/>
  <c r="BZ894"/>
  <c r="CA894"/>
  <c r="CB894"/>
  <c r="CC894"/>
  <c r="CD894"/>
  <c r="CE894"/>
  <c r="CF894"/>
  <c r="CG894"/>
  <c r="CH894"/>
  <c r="BR895"/>
  <c r="BS895"/>
  <c r="BT895"/>
  <c r="BU895"/>
  <c r="BV895"/>
  <c r="BW895"/>
  <c r="BX895"/>
  <c r="BY895"/>
  <c r="BZ895"/>
  <c r="CA895"/>
  <c r="CB895"/>
  <c r="CC895"/>
  <c r="CD895"/>
  <c r="CE895"/>
  <c r="CF895"/>
  <c r="CG895"/>
  <c r="CH895"/>
  <c r="BR896"/>
  <c r="BS896"/>
  <c r="BT896"/>
  <c r="BU896"/>
  <c r="BV896"/>
  <c r="BW896"/>
  <c r="BX896"/>
  <c r="BY896"/>
  <c r="BZ896"/>
  <c r="CA896"/>
  <c r="CB896"/>
  <c r="CC896"/>
  <c r="CD896"/>
  <c r="CE896"/>
  <c r="CF896"/>
  <c r="CG896"/>
  <c r="CH896"/>
  <c r="BR897"/>
  <c r="BS897"/>
  <c r="BT897"/>
  <c r="BU897"/>
  <c r="BV897"/>
  <c r="BW897"/>
  <c r="BX897"/>
  <c r="BY897"/>
  <c r="BZ897"/>
  <c r="CA897"/>
  <c r="CB897"/>
  <c r="CC897"/>
  <c r="CD897"/>
  <c r="CE897"/>
  <c r="CF897"/>
  <c r="CG897"/>
  <c r="CH897"/>
  <c r="BR898"/>
  <c r="BS898"/>
  <c r="BT898"/>
  <c r="BU898"/>
  <c r="BV898"/>
  <c r="BW898"/>
  <c r="BX898"/>
  <c r="BY898"/>
  <c r="BZ898"/>
  <c r="CA898"/>
  <c r="CB898"/>
  <c r="CC898"/>
  <c r="CD898"/>
  <c r="CE898"/>
  <c r="CF898"/>
  <c r="CG898"/>
  <c r="CH898"/>
  <c r="BR899"/>
  <c r="BS899"/>
  <c r="BT899"/>
  <c r="BU899"/>
  <c r="BV899"/>
  <c r="BW899"/>
  <c r="BX899"/>
  <c r="BY899"/>
  <c r="BZ899"/>
  <c r="CA899"/>
  <c r="CB899"/>
  <c r="CC899"/>
  <c r="CD899"/>
  <c r="CE899"/>
  <c r="CF899"/>
  <c r="CG899"/>
  <c r="CH899"/>
  <c r="BR900"/>
  <c r="BS900"/>
  <c r="BT900"/>
  <c r="BU900"/>
  <c r="BV900"/>
  <c r="BW900"/>
  <c r="BX900"/>
  <c r="BY900"/>
  <c r="BZ900"/>
  <c r="CA900"/>
  <c r="CB900"/>
  <c r="CC900"/>
  <c r="CD900"/>
  <c r="CE900"/>
  <c r="CF900"/>
  <c r="CG900"/>
  <c r="CH900"/>
  <c r="BR901"/>
  <c r="BS901"/>
  <c r="BT901"/>
  <c r="BU901"/>
  <c r="BV901"/>
  <c r="BW901"/>
  <c r="BX901"/>
  <c r="BY901"/>
  <c r="BZ901"/>
  <c r="CA901"/>
  <c r="CB901"/>
  <c r="CC901"/>
  <c r="CD901"/>
  <c r="CE901"/>
  <c r="CF901"/>
  <c r="CG901"/>
  <c r="CH901"/>
  <c r="BR902"/>
  <c r="BS902"/>
  <c r="BT902"/>
  <c r="BU902"/>
  <c r="BV902"/>
  <c r="BW902"/>
  <c r="BX902"/>
  <c r="BY902"/>
  <c r="BZ902"/>
  <c r="CA902"/>
  <c r="CB902"/>
  <c r="CC902"/>
  <c r="CD902"/>
  <c r="CE902"/>
  <c r="CF902"/>
  <c r="CG902"/>
  <c r="CH902"/>
  <c r="BR903"/>
  <c r="BS903"/>
  <c r="BT903"/>
  <c r="BU903"/>
  <c r="BV903"/>
  <c r="BW903"/>
  <c r="BX903"/>
  <c r="BY903"/>
  <c r="BZ903"/>
  <c r="CA903"/>
  <c r="CB903"/>
  <c r="CC903"/>
  <c r="CD903"/>
  <c r="CE903"/>
  <c r="CF903"/>
  <c r="CG903"/>
  <c r="CH903"/>
  <c r="BR904"/>
  <c r="BS904"/>
  <c r="BT904"/>
  <c r="BU904"/>
  <c r="BV904"/>
  <c r="BW904"/>
  <c r="BX904"/>
  <c r="BY904"/>
  <c r="BZ904"/>
  <c r="CA904"/>
  <c r="CB904"/>
  <c r="CC904"/>
  <c r="CD904"/>
  <c r="CE904"/>
  <c r="CF904"/>
  <c r="CG904"/>
  <c r="CH904"/>
  <c r="BR905"/>
  <c r="BS905"/>
  <c r="BT905"/>
  <c r="BU905"/>
  <c r="BV905"/>
  <c r="BW905"/>
  <c r="BX905"/>
  <c r="BY905"/>
  <c r="BZ905"/>
  <c r="CA905"/>
  <c r="CB905"/>
  <c r="CC905"/>
  <c r="CD905"/>
  <c r="CE905"/>
  <c r="CF905"/>
  <c r="CG905"/>
  <c r="CH905"/>
  <c r="BR906"/>
  <c r="BS906"/>
  <c r="BT906"/>
  <c r="BU906"/>
  <c r="BV906"/>
  <c r="BW906"/>
  <c r="BX906"/>
  <c r="BY906"/>
  <c r="BZ906"/>
  <c r="CA906"/>
  <c r="CB906"/>
  <c r="CC906"/>
  <c r="CD906"/>
  <c r="CE906"/>
  <c r="CF906"/>
  <c r="CG906"/>
  <c r="CH906"/>
  <c r="BR907"/>
  <c r="BS907"/>
  <c r="BT907"/>
  <c r="BU907"/>
  <c r="BV907"/>
  <c r="BW907"/>
  <c r="BX907"/>
  <c r="BY907"/>
  <c r="BZ907"/>
  <c r="CA907"/>
  <c r="CB907"/>
  <c r="CC907"/>
  <c r="CD907"/>
  <c r="CE907"/>
  <c r="CF907"/>
  <c r="CG907"/>
  <c r="CH907"/>
  <c r="BR908"/>
  <c r="BS908"/>
  <c r="BT908"/>
  <c r="BU908"/>
  <c r="BV908"/>
  <c r="BW908"/>
  <c r="BX908"/>
  <c r="BY908"/>
  <c r="BZ908"/>
  <c r="CA908"/>
  <c r="CB908"/>
  <c r="CC908"/>
  <c r="CD908"/>
  <c r="CE908"/>
  <c r="CF908"/>
  <c r="CG908"/>
  <c r="CH908"/>
  <c r="BR909"/>
  <c r="BS909"/>
  <c r="BT909"/>
  <c r="BU909"/>
  <c r="BV909"/>
  <c r="BW909"/>
  <c r="BX909"/>
  <c r="BY909"/>
  <c r="BZ909"/>
  <c r="CA909"/>
  <c r="CB909"/>
  <c r="CC909"/>
  <c r="CD909"/>
  <c r="CE909"/>
  <c r="CF909"/>
  <c r="CG909"/>
  <c r="CH909"/>
  <c r="BR910"/>
  <c r="BS910"/>
  <c r="BT910"/>
  <c r="BU910"/>
  <c r="BV910"/>
  <c r="BW910"/>
  <c r="BX910"/>
  <c r="BY910"/>
  <c r="BZ910"/>
  <c r="CA910"/>
  <c r="CB910"/>
  <c r="CC910"/>
  <c r="CD910"/>
  <c r="CE910"/>
  <c r="CF910"/>
  <c r="CG910"/>
  <c r="CH910"/>
  <c r="BR911"/>
  <c r="BS911"/>
  <c r="BT911"/>
  <c r="BU911"/>
  <c r="BV911"/>
  <c r="BW911"/>
  <c r="BX911"/>
  <c r="BY911"/>
  <c r="BZ911"/>
  <c r="CA911"/>
  <c r="CB911"/>
  <c r="CC911"/>
  <c r="CD911"/>
  <c r="CE911"/>
  <c r="CF911"/>
  <c r="CG911"/>
  <c r="CH911"/>
  <c r="BR912"/>
  <c r="BS912"/>
  <c r="BT912"/>
  <c r="BU912"/>
  <c r="BV912"/>
  <c r="BW912"/>
  <c r="BX912"/>
  <c r="BY912"/>
  <c r="BZ912"/>
  <c r="CA912"/>
  <c r="CB912"/>
  <c r="CC912"/>
  <c r="CD912"/>
  <c r="CE912"/>
  <c r="CF912"/>
  <c r="CG912"/>
  <c r="CH912"/>
  <c r="BR913"/>
  <c r="BS913"/>
  <c r="BT913"/>
  <c r="BU913"/>
  <c r="BV913"/>
  <c r="BW913"/>
  <c r="BX913"/>
  <c r="BY913"/>
  <c r="BZ913"/>
  <c r="CA913"/>
  <c r="CB913"/>
  <c r="CC913"/>
  <c r="CD913"/>
  <c r="CE913"/>
  <c r="CF913"/>
  <c r="CG913"/>
  <c r="CH913"/>
  <c r="BR914"/>
  <c r="BS914"/>
  <c r="BT914"/>
  <c r="BU914"/>
  <c r="BV914"/>
  <c r="BW914"/>
  <c r="BX914"/>
  <c r="BY914"/>
  <c r="BZ914"/>
  <c r="CA914"/>
  <c r="CB914"/>
  <c r="CC914"/>
  <c r="CD914"/>
  <c r="CE914"/>
  <c r="CF914"/>
  <c r="CG914"/>
  <c r="CH914"/>
  <c r="BR915"/>
  <c r="BS915"/>
  <c r="BT915"/>
  <c r="BU915"/>
  <c r="BV915"/>
  <c r="BW915"/>
  <c r="BX915"/>
  <c r="BY915"/>
  <c r="BZ915"/>
  <c r="CA915"/>
  <c r="CB915"/>
  <c r="CC915"/>
  <c r="CD915"/>
  <c r="CE915"/>
  <c r="CF915"/>
  <c r="CG915"/>
  <c r="CH915"/>
  <c r="BR916"/>
  <c r="BS916"/>
  <c r="BT916"/>
  <c r="BU916"/>
  <c r="BV916"/>
  <c r="BW916"/>
  <c r="BX916"/>
  <c r="BY916"/>
  <c r="BZ916"/>
  <c r="CA916"/>
  <c r="CB916"/>
  <c r="CC916"/>
  <c r="CD916"/>
  <c r="CE916"/>
  <c r="CF916"/>
  <c r="CG916"/>
  <c r="CH916"/>
  <c r="BR917"/>
  <c r="BS917"/>
  <c r="BT917"/>
  <c r="BU917"/>
  <c r="BV917"/>
  <c r="BW917"/>
  <c r="BX917"/>
  <c r="BY917"/>
  <c r="BZ917"/>
  <c r="CA917"/>
  <c r="CB917"/>
  <c r="CC917"/>
  <c r="CD917"/>
  <c r="CE917"/>
  <c r="CF917"/>
  <c r="CG917"/>
  <c r="CH917"/>
  <c r="BR918"/>
  <c r="BS918"/>
  <c r="BT918"/>
  <c r="BU918"/>
  <c r="BV918"/>
  <c r="BW918"/>
  <c r="BX918"/>
  <c r="BY918"/>
  <c r="BZ918"/>
  <c r="CA918"/>
  <c r="CB918"/>
  <c r="CC918"/>
  <c r="CD918"/>
  <c r="CE918"/>
  <c r="CF918"/>
  <c r="CG918"/>
  <c r="CH918"/>
  <c r="BR919"/>
  <c r="BS919"/>
  <c r="BT919"/>
  <c r="BU919"/>
  <c r="BV919"/>
  <c r="BW919"/>
  <c r="BX919"/>
  <c r="BY919"/>
  <c r="BZ919"/>
  <c r="CA919"/>
  <c r="CB919"/>
  <c r="CC919"/>
  <c r="CD919"/>
  <c r="CE919"/>
  <c r="CF919"/>
  <c r="CG919"/>
  <c r="CH919"/>
  <c r="BR920"/>
  <c r="BS920"/>
  <c r="BT920"/>
  <c r="BU920"/>
  <c r="BV920"/>
  <c r="BW920"/>
  <c r="BX920"/>
  <c r="BY920"/>
  <c r="BZ920"/>
  <c r="CA920"/>
  <c r="CB920"/>
  <c r="CC920"/>
  <c r="CD920"/>
  <c r="CE920"/>
  <c r="CF920"/>
  <c r="CG920"/>
  <c r="CH920"/>
  <c r="BR921"/>
  <c r="BS921"/>
  <c r="BT921"/>
  <c r="BU921"/>
  <c r="BV921"/>
  <c r="BW921"/>
  <c r="BX921"/>
  <c r="BY921"/>
  <c r="BZ921"/>
  <c r="CA921"/>
  <c r="CB921"/>
  <c r="CC921"/>
  <c r="CD921"/>
  <c r="CE921"/>
  <c r="CF921"/>
  <c r="CG921"/>
  <c r="CH921"/>
  <c r="BR922"/>
  <c r="BS922"/>
  <c r="BT922"/>
  <c r="BU922"/>
  <c r="BV922"/>
  <c r="BW922"/>
  <c r="BX922"/>
  <c r="BY922"/>
  <c r="BZ922"/>
  <c r="CA922"/>
  <c r="CB922"/>
  <c r="CC922"/>
  <c r="CD922"/>
  <c r="CE922"/>
  <c r="CF922"/>
  <c r="CG922"/>
  <c r="CH922"/>
  <c r="BR923"/>
  <c r="BS923"/>
  <c r="BT923"/>
  <c r="BU923"/>
  <c r="BV923"/>
  <c r="BW923"/>
  <c r="BX923"/>
  <c r="BY923"/>
  <c r="BZ923"/>
  <c r="CA923"/>
  <c r="CB923"/>
  <c r="CC923"/>
  <c r="CD923"/>
  <c r="CE923"/>
  <c r="CF923"/>
  <c r="CG923"/>
  <c r="CH923"/>
  <c r="BR924"/>
  <c r="BS924"/>
  <c r="BT924"/>
  <c r="BU924"/>
  <c r="BV924"/>
  <c r="BW924"/>
  <c r="BX924"/>
  <c r="BY924"/>
  <c r="BZ924"/>
  <c r="CA924"/>
  <c r="CB924"/>
  <c r="CC924"/>
  <c r="CD924"/>
  <c r="CE924"/>
  <c r="CF924"/>
  <c r="CG924"/>
  <c r="CH924"/>
  <c r="BR925"/>
  <c r="BS925"/>
  <c r="BT925"/>
  <c r="BU925"/>
  <c r="BV925"/>
  <c r="BW925"/>
  <c r="BX925"/>
  <c r="BY925"/>
  <c r="BZ925"/>
  <c r="CA925"/>
  <c r="CB925"/>
  <c r="CC925"/>
  <c r="CD925"/>
  <c r="CE925"/>
  <c r="CF925"/>
  <c r="CG925"/>
  <c r="CH925"/>
  <c r="BR926"/>
  <c r="BS926"/>
  <c r="BT926"/>
  <c r="BU926"/>
  <c r="BV926"/>
  <c r="BW926"/>
  <c r="BX926"/>
  <c r="BY926"/>
  <c r="BZ926"/>
  <c r="CA926"/>
  <c r="CB926"/>
  <c r="CC926"/>
  <c r="CD926"/>
  <c r="CE926"/>
  <c r="CF926"/>
  <c r="CG926"/>
  <c r="CH926"/>
  <c r="BR927"/>
  <c r="BS927"/>
  <c r="BT927"/>
  <c r="BU927"/>
  <c r="BV927"/>
  <c r="BW927"/>
  <c r="BX927"/>
  <c r="BY927"/>
  <c r="BZ927"/>
  <c r="CA927"/>
  <c r="CB927"/>
  <c r="CC927"/>
  <c r="CD927"/>
  <c r="CE927"/>
  <c r="CF927"/>
  <c r="CG927"/>
  <c r="CH927"/>
  <c r="BR928"/>
  <c r="BS928"/>
  <c r="BT928"/>
  <c r="BU928"/>
  <c r="BV928"/>
  <c r="BW928"/>
  <c r="BX928"/>
  <c r="BY928"/>
  <c r="BZ928"/>
  <c r="CA928"/>
  <c r="CB928"/>
  <c r="CC928"/>
  <c r="CD928"/>
  <c r="CE928"/>
  <c r="CF928"/>
  <c r="CG928"/>
  <c r="CH928"/>
  <c r="BR929"/>
  <c r="BS929"/>
  <c r="BT929"/>
  <c r="BU929"/>
  <c r="BV929"/>
  <c r="BW929"/>
  <c r="BX929"/>
  <c r="BY929"/>
  <c r="BZ929"/>
  <c r="CA929"/>
  <c r="CB929"/>
  <c r="CC929"/>
  <c r="CD929"/>
  <c r="CE929"/>
  <c r="CF929"/>
  <c r="CG929"/>
  <c r="CH929"/>
  <c r="BR930"/>
  <c r="BS930"/>
  <c r="BT930"/>
  <c r="BU930"/>
  <c r="BV930"/>
  <c r="BW930"/>
  <c r="BX930"/>
  <c r="BY930"/>
  <c r="BZ930"/>
  <c r="CA930"/>
  <c r="CB930"/>
  <c r="CC930"/>
  <c r="CD930"/>
  <c r="CE930"/>
  <c r="CF930"/>
  <c r="CG930"/>
  <c r="CH930"/>
  <c r="BR931"/>
  <c r="BS931"/>
  <c r="BT931"/>
  <c r="BU931"/>
  <c r="BV931"/>
  <c r="BW931"/>
  <c r="BX931"/>
  <c r="BY931"/>
  <c r="BZ931"/>
  <c r="CA931"/>
  <c r="CB931"/>
  <c r="CC931"/>
  <c r="CD931"/>
  <c r="CE931"/>
  <c r="CF931"/>
  <c r="CG931"/>
  <c r="CH931"/>
  <c r="BR932"/>
  <c r="BS932"/>
  <c r="BT932"/>
  <c r="BU932"/>
  <c r="BV932"/>
  <c r="BW932"/>
  <c r="BX932"/>
  <c r="BY932"/>
  <c r="BZ932"/>
  <c r="CA932"/>
  <c r="CB932"/>
  <c r="CC932"/>
  <c r="CD932"/>
  <c r="CE932"/>
  <c r="CF932"/>
  <c r="CG932"/>
  <c r="CH932"/>
  <c r="BR933"/>
  <c r="BS933"/>
  <c r="BT933"/>
  <c r="BU933"/>
  <c r="BV933"/>
  <c r="BW933"/>
  <c r="BX933"/>
  <c r="BY933"/>
  <c r="BZ933"/>
  <c r="CA933"/>
  <c r="CB933"/>
  <c r="CC933"/>
  <c r="CD933"/>
  <c r="CE933"/>
  <c r="CF933"/>
  <c r="CG933"/>
  <c r="CH933"/>
  <c r="BR934"/>
  <c r="BS934"/>
  <c r="BT934"/>
  <c r="BU934"/>
  <c r="BV934"/>
  <c r="BW934"/>
  <c r="BX934"/>
  <c r="BY934"/>
  <c r="BZ934"/>
  <c r="CA934"/>
  <c r="CB934"/>
  <c r="CC934"/>
  <c r="CD934"/>
  <c r="CE934"/>
  <c r="CF934"/>
  <c r="CG934"/>
  <c r="CH934"/>
  <c r="BR935"/>
  <c r="BS935"/>
  <c r="BT935"/>
  <c r="BU935"/>
  <c r="BV935"/>
  <c r="BW935"/>
  <c r="BX935"/>
  <c r="BY935"/>
  <c r="BZ935"/>
  <c r="CA935"/>
  <c r="CB935"/>
  <c r="CC935"/>
  <c r="CD935"/>
  <c r="CE935"/>
  <c r="CF935"/>
  <c r="CG935"/>
  <c r="CH935"/>
  <c r="BR936"/>
  <c r="BS936"/>
  <c r="BT936"/>
  <c r="BU936"/>
  <c r="BV936"/>
  <c r="BW936"/>
  <c r="BX936"/>
  <c r="BY936"/>
  <c r="BZ936"/>
  <c r="CA936"/>
  <c r="CB936"/>
  <c r="CC936"/>
  <c r="CD936"/>
  <c r="CE936"/>
  <c r="CF936"/>
  <c r="CG936"/>
  <c r="CH936"/>
  <c r="BR937"/>
  <c r="BS937"/>
  <c r="BT937"/>
  <c r="BU937"/>
  <c r="BV937"/>
  <c r="BW937"/>
  <c r="BX937"/>
  <c r="BY937"/>
  <c r="BZ937"/>
  <c r="CA937"/>
  <c r="CB937"/>
  <c r="CC937"/>
  <c r="CD937"/>
  <c r="CE937"/>
  <c r="CF937"/>
  <c r="CG937"/>
  <c r="CH937"/>
  <c r="BR938"/>
  <c r="BS938"/>
  <c r="BT938"/>
  <c r="BU938"/>
  <c r="BV938"/>
  <c r="BW938"/>
  <c r="BX938"/>
  <c r="BY938"/>
  <c r="BZ938"/>
  <c r="CA938"/>
  <c r="CB938"/>
  <c r="CC938"/>
  <c r="CD938"/>
  <c r="CE938"/>
  <c r="CF938"/>
  <c r="CG938"/>
  <c r="CH938"/>
  <c r="BR939"/>
  <c r="BS939"/>
  <c r="BT939"/>
  <c r="BU939"/>
  <c r="BV939"/>
  <c r="BW939"/>
  <c r="BX939"/>
  <c r="BY939"/>
  <c r="BZ939"/>
  <c r="CA939"/>
  <c r="CB939"/>
  <c r="CC939"/>
  <c r="CD939"/>
  <c r="CE939"/>
  <c r="CF939"/>
  <c r="CG939"/>
  <c r="CH939"/>
  <c r="BR940"/>
  <c r="BS940"/>
  <c r="BT940"/>
  <c r="BU940"/>
  <c r="BV940"/>
  <c r="BW940"/>
  <c r="BX940"/>
  <c r="BY940"/>
  <c r="BZ940"/>
  <c r="CA940"/>
  <c r="CB940"/>
  <c r="CC940"/>
  <c r="CD940"/>
  <c r="CE940"/>
  <c r="CF940"/>
  <c r="CG940"/>
  <c r="CH940"/>
  <c r="BR941"/>
  <c r="BS941"/>
  <c r="BT941"/>
  <c r="BU941"/>
  <c r="BV941"/>
  <c r="BW941"/>
  <c r="BX941"/>
  <c r="BY941"/>
  <c r="BZ941"/>
  <c r="CA941"/>
  <c r="CB941"/>
  <c r="CC941"/>
  <c r="CD941"/>
  <c r="CE941"/>
  <c r="CF941"/>
  <c r="CG941"/>
  <c r="CH941"/>
  <c r="BR942"/>
  <c r="BS942"/>
  <c r="BT942"/>
  <c r="BU942"/>
  <c r="BV942"/>
  <c r="BW942"/>
  <c r="BX942"/>
  <c r="BY942"/>
  <c r="BZ942"/>
  <c r="CA942"/>
  <c r="CB942"/>
  <c r="CC942"/>
  <c r="CD942"/>
  <c r="CE942"/>
  <c r="CF942"/>
  <c r="CG942"/>
  <c r="CH942"/>
  <c r="BR943"/>
  <c r="BS943"/>
  <c r="BT943"/>
  <c r="BU943"/>
  <c r="BV943"/>
  <c r="BW943"/>
  <c r="BX943"/>
  <c r="BY943"/>
  <c r="BZ943"/>
  <c r="CA943"/>
  <c r="CB943"/>
  <c r="CC943"/>
  <c r="CD943"/>
  <c r="CE943"/>
  <c r="CF943"/>
  <c r="CG943"/>
  <c r="CH943"/>
  <c r="BR944"/>
  <c r="BS944"/>
  <c r="BT944"/>
  <c r="BU944"/>
  <c r="BV944"/>
  <c r="BW944"/>
  <c r="BX944"/>
  <c r="BY944"/>
  <c r="BZ944"/>
  <c r="CA944"/>
  <c r="CB944"/>
  <c r="CC944"/>
  <c r="CD944"/>
  <c r="CE944"/>
  <c r="CF944"/>
  <c r="CG944"/>
  <c r="CH944"/>
  <c r="BR945"/>
  <c r="BS945"/>
  <c r="BT945"/>
  <c r="BU945"/>
  <c r="BV945"/>
  <c r="BW945"/>
  <c r="BX945"/>
  <c r="BY945"/>
  <c r="BZ945"/>
  <c r="CA945"/>
  <c r="CB945"/>
  <c r="CC945"/>
  <c r="CD945"/>
  <c r="CE945"/>
  <c r="CF945"/>
  <c r="CG945"/>
  <c r="CH945"/>
  <c r="BR946"/>
  <c r="BS946"/>
  <c r="BT946"/>
  <c r="BU946"/>
  <c r="BV946"/>
  <c r="BW946"/>
  <c r="BX946"/>
  <c r="BY946"/>
  <c r="BZ946"/>
  <c r="CA946"/>
  <c r="CB946"/>
  <c r="CC946"/>
  <c r="CD946"/>
  <c r="CE946"/>
  <c r="CF946"/>
  <c r="CG946"/>
  <c r="CH946"/>
  <c r="BR947"/>
  <c r="BS947"/>
  <c r="BT947"/>
  <c r="BU947"/>
  <c r="BV947"/>
  <c r="BW947"/>
  <c r="BX947"/>
  <c r="BY947"/>
  <c r="BZ947"/>
  <c r="CA947"/>
  <c r="CB947"/>
  <c r="CC947"/>
  <c r="CD947"/>
  <c r="CE947"/>
  <c r="CF947"/>
  <c r="CG947"/>
  <c r="CH947"/>
  <c r="BR948"/>
  <c r="BS948"/>
  <c r="BT948"/>
  <c r="BU948"/>
  <c r="BV948"/>
  <c r="BW948"/>
  <c r="BX948"/>
  <c r="BY948"/>
  <c r="BZ948"/>
  <c r="CA948"/>
  <c r="CB948"/>
  <c r="CC948"/>
  <c r="CD948"/>
  <c r="CE948"/>
  <c r="CF948"/>
  <c r="CG948"/>
  <c r="CH948"/>
  <c r="BR949"/>
  <c r="BS949"/>
  <c r="BT949"/>
  <c r="BU949"/>
  <c r="BV949"/>
  <c r="BW949"/>
  <c r="BX949"/>
  <c r="BY949"/>
  <c r="BZ949"/>
  <c r="CA949"/>
  <c r="CB949"/>
  <c r="CC949"/>
  <c r="CD949"/>
  <c r="CE949"/>
  <c r="CF949"/>
  <c r="CG949"/>
  <c r="CH949"/>
  <c r="BR950"/>
  <c r="BS950"/>
  <c r="BT950"/>
  <c r="BU950"/>
  <c r="BV950"/>
  <c r="BW950"/>
  <c r="BX950"/>
  <c r="BY950"/>
  <c r="BZ950"/>
  <c r="CA950"/>
  <c r="CB950"/>
  <c r="CC950"/>
  <c r="CD950"/>
  <c r="CE950"/>
  <c r="CF950"/>
  <c r="CG950"/>
  <c r="CH950"/>
  <c r="BR951"/>
  <c r="BS951"/>
  <c r="BT951"/>
  <c r="BU951"/>
  <c r="BV951"/>
  <c r="BW951"/>
  <c r="BX951"/>
  <c r="BY951"/>
  <c r="BZ951"/>
  <c r="CA951"/>
  <c r="CB951"/>
  <c r="CC951"/>
  <c r="CD951"/>
  <c r="CE951"/>
  <c r="CF951"/>
  <c r="CG951"/>
  <c r="CH951"/>
  <c r="BR952"/>
  <c r="BS952"/>
  <c r="BT952"/>
  <c r="BU952"/>
  <c r="BV952"/>
  <c r="BW952"/>
  <c r="BX952"/>
  <c r="BY952"/>
  <c r="BZ952"/>
  <c r="CA952"/>
  <c r="CB952"/>
  <c r="CC952"/>
  <c r="CD952"/>
  <c r="CE952"/>
  <c r="CF952"/>
  <c r="CG952"/>
  <c r="CH952"/>
  <c r="BR953"/>
  <c r="BS953"/>
  <c r="BT953"/>
  <c r="BU953"/>
  <c r="BV953"/>
  <c r="BW953"/>
  <c r="BX953"/>
  <c r="BY953"/>
  <c r="BZ953"/>
  <c r="CA953"/>
  <c r="CB953"/>
  <c r="CC953"/>
  <c r="CD953"/>
  <c r="CE953"/>
  <c r="CF953"/>
  <c r="CG953"/>
  <c r="CH953"/>
  <c r="BR954"/>
  <c r="BS954"/>
  <c r="BT954"/>
  <c r="BU954"/>
  <c r="BV954"/>
  <c r="BW954"/>
  <c r="BX954"/>
  <c r="BY954"/>
  <c r="BZ954"/>
  <c r="CA954"/>
  <c r="CB954"/>
  <c r="CC954"/>
  <c r="CD954"/>
  <c r="CE954"/>
  <c r="CF954"/>
  <c r="CG954"/>
  <c r="CH954"/>
  <c r="BR955"/>
  <c r="BS955"/>
  <c r="BT955"/>
  <c r="BU955"/>
  <c r="BV955"/>
  <c r="BW955"/>
  <c r="BX955"/>
  <c r="BY955"/>
  <c r="BZ955"/>
  <c r="CA955"/>
  <c r="CB955"/>
  <c r="CC955"/>
  <c r="CD955"/>
  <c r="CE955"/>
  <c r="CF955"/>
  <c r="CG955"/>
  <c r="CH955"/>
  <c r="BR956"/>
  <c r="BS956"/>
  <c r="BT956"/>
  <c r="BU956"/>
  <c r="BV956"/>
  <c r="BW956"/>
  <c r="BX956"/>
  <c r="BY956"/>
  <c r="BZ956"/>
  <c r="CA956"/>
  <c r="CB956"/>
  <c r="CC956"/>
  <c r="CD956"/>
  <c r="CE956"/>
  <c r="CF956"/>
  <c r="CG956"/>
  <c r="CH956"/>
  <c r="BR957"/>
  <c r="BS957"/>
  <c r="BT957"/>
  <c r="BU957"/>
  <c r="BV957"/>
  <c r="BW957"/>
  <c r="BX957"/>
  <c r="BY957"/>
  <c r="BZ957"/>
  <c r="CA957"/>
  <c r="CB957"/>
  <c r="CC957"/>
  <c r="CD957"/>
  <c r="CE957"/>
  <c r="CF957"/>
  <c r="CG957"/>
  <c r="CH957"/>
  <c r="BR958"/>
  <c r="BS958"/>
  <c r="BT958"/>
  <c r="BU958"/>
  <c r="BV958"/>
  <c r="BW958"/>
  <c r="BX958"/>
  <c r="BY958"/>
  <c r="BZ958"/>
  <c r="CA958"/>
  <c r="CB958"/>
  <c r="CC958"/>
  <c r="CD958"/>
  <c r="CE958"/>
  <c r="CF958"/>
  <c r="CG958"/>
  <c r="CH958"/>
  <c r="BR959"/>
  <c r="BS959"/>
  <c r="BT959"/>
  <c r="BU959"/>
  <c r="BV959"/>
  <c r="BW959"/>
  <c r="BX959"/>
  <c r="BY959"/>
  <c r="BZ959"/>
  <c r="CA959"/>
  <c r="CB959"/>
  <c r="CC959"/>
  <c r="CD959"/>
  <c r="CE959"/>
  <c r="CF959"/>
  <c r="CG959"/>
  <c r="CH959"/>
  <c r="BR960"/>
  <c r="BS960"/>
  <c r="BT960"/>
  <c r="BU960"/>
  <c r="BV960"/>
  <c r="BW960"/>
  <c r="BX960"/>
  <c r="BY960"/>
  <c r="BZ960"/>
  <c r="CA960"/>
  <c r="CB960"/>
  <c r="CC960"/>
  <c r="CD960"/>
  <c r="CE960"/>
  <c r="CF960"/>
  <c r="CG960"/>
  <c r="CH960"/>
  <c r="BR961"/>
  <c r="BS961"/>
  <c r="BT961"/>
  <c r="BU961"/>
  <c r="BV961"/>
  <c r="BW961"/>
  <c r="BX961"/>
  <c r="BY961"/>
  <c r="BZ961"/>
  <c r="CA961"/>
  <c r="CB961"/>
  <c r="CC961"/>
  <c r="CD961"/>
  <c r="CE961"/>
  <c r="CF961"/>
  <c r="CG961"/>
  <c r="CH961"/>
  <c r="BR962"/>
  <c r="BS962"/>
  <c r="BT962"/>
  <c r="BU962"/>
  <c r="BV962"/>
  <c r="BW962"/>
  <c r="BX962"/>
  <c r="BY962"/>
  <c r="BZ962"/>
  <c r="CA962"/>
  <c r="CB962"/>
  <c r="CC962"/>
  <c r="CD962"/>
  <c r="CE962"/>
  <c r="CF962"/>
  <c r="CG962"/>
  <c r="CH962"/>
  <c r="BR963"/>
  <c r="BS963"/>
  <c r="BT963"/>
  <c r="BU963"/>
  <c r="BV963"/>
  <c r="BW963"/>
  <c r="BX963"/>
  <c r="BY963"/>
  <c r="BZ963"/>
  <c r="CA963"/>
  <c r="CB963"/>
  <c r="CC963"/>
  <c r="CD963"/>
  <c r="CE963"/>
  <c r="CF963"/>
  <c r="CG963"/>
  <c r="CH963"/>
  <c r="BR964"/>
  <c r="BS964"/>
  <c r="BT964"/>
  <c r="BU964"/>
  <c r="BV964"/>
  <c r="BW964"/>
  <c r="BX964"/>
  <c r="BY964"/>
  <c r="BZ964"/>
  <c r="CA964"/>
  <c r="CB964"/>
  <c r="CC964"/>
  <c r="CD964"/>
  <c r="CE964"/>
  <c r="CF964"/>
  <c r="CG964"/>
  <c r="CH964"/>
  <c r="BR965"/>
  <c r="BS965"/>
  <c r="BT965"/>
  <c r="BU965"/>
  <c r="BV965"/>
  <c r="BW965"/>
  <c r="BX965"/>
  <c r="BY965"/>
  <c r="BZ965"/>
  <c r="CA965"/>
  <c r="CB965"/>
  <c r="CC965"/>
  <c r="CD965"/>
  <c r="CE965"/>
  <c r="CF965"/>
  <c r="CG965"/>
  <c r="CH965"/>
  <c r="BR966"/>
  <c r="BS966"/>
  <c r="BT966"/>
  <c r="BU966"/>
  <c r="BV966"/>
  <c r="BW966"/>
  <c r="BX966"/>
  <c r="BY966"/>
  <c r="BZ966"/>
  <c r="CA966"/>
  <c r="CB966"/>
  <c r="CC966"/>
  <c r="CD966"/>
  <c r="CE966"/>
  <c r="CF966"/>
  <c r="CG966"/>
  <c r="CH966"/>
  <c r="BR967"/>
  <c r="BS967"/>
  <c r="BT967"/>
  <c r="BU967"/>
  <c r="BV967"/>
  <c r="BW967"/>
  <c r="BX967"/>
  <c r="BY967"/>
  <c r="BZ967"/>
  <c r="CA967"/>
  <c r="CB967"/>
  <c r="CC967"/>
  <c r="CD967"/>
  <c r="CE967"/>
  <c r="CF967"/>
  <c r="CG967"/>
  <c r="CH967"/>
  <c r="BR968"/>
  <c r="BS968"/>
  <c r="BT968"/>
  <c r="BU968"/>
  <c r="BV968"/>
  <c r="BW968"/>
  <c r="BX968"/>
  <c r="BY968"/>
  <c r="BZ968"/>
  <c r="CA968"/>
  <c r="CB968"/>
  <c r="CC968"/>
  <c r="CD968"/>
  <c r="CE968"/>
  <c r="CF968"/>
  <c r="CG968"/>
  <c r="CH968"/>
  <c r="BR969"/>
  <c r="BS969"/>
  <c r="BT969"/>
  <c r="BU969"/>
  <c r="BV969"/>
  <c r="BW969"/>
  <c r="BX969"/>
  <c r="BY969"/>
  <c r="BZ969"/>
  <c r="CA969"/>
  <c r="CB969"/>
  <c r="CC969"/>
  <c r="CD969"/>
  <c r="CE969"/>
  <c r="CF969"/>
  <c r="CG969"/>
  <c r="CH969"/>
  <c r="BR970"/>
  <c r="BS970"/>
  <c r="BT970"/>
  <c r="BU970"/>
  <c r="BV970"/>
  <c r="BW970"/>
  <c r="BX970"/>
  <c r="BY970"/>
  <c r="BZ970"/>
  <c r="CA970"/>
  <c r="CB970"/>
  <c r="CC970"/>
  <c r="CD970"/>
  <c r="CE970"/>
  <c r="CF970"/>
  <c r="CG970"/>
  <c r="CH970"/>
  <c r="BR971"/>
  <c r="BS971"/>
  <c r="BT971"/>
  <c r="BU971"/>
  <c r="BV971"/>
  <c r="BW971"/>
  <c r="BX971"/>
  <c r="BY971"/>
  <c r="BZ971"/>
  <c r="CA971"/>
  <c r="CB971"/>
  <c r="CC971"/>
  <c r="CD971"/>
  <c r="CE971"/>
  <c r="CF971"/>
  <c r="CG971"/>
  <c r="CH971"/>
  <c r="BR972"/>
  <c r="BS972"/>
  <c r="BT972"/>
  <c r="BU972"/>
  <c r="BV972"/>
  <c r="BW972"/>
  <c r="BX972"/>
  <c r="BY972"/>
  <c r="BZ972"/>
  <c r="CA972"/>
  <c r="CB972"/>
  <c r="CC972"/>
  <c r="CD972"/>
  <c r="CE972"/>
  <c r="CF972"/>
  <c r="CG972"/>
  <c r="CH972"/>
  <c r="BR973"/>
  <c r="BS973"/>
  <c r="BT973"/>
  <c r="BU973"/>
  <c r="BV973"/>
  <c r="BW973"/>
  <c r="BX973"/>
  <c r="BY973"/>
  <c r="BZ973"/>
  <c r="CA973"/>
  <c r="CB973"/>
  <c r="CC973"/>
  <c r="CD973"/>
  <c r="CE973"/>
  <c r="CF973"/>
  <c r="CG973"/>
  <c r="CH973"/>
  <c r="BR974"/>
  <c r="BS974"/>
  <c r="BT974"/>
  <c r="BU974"/>
  <c r="BV974"/>
  <c r="BW974"/>
  <c r="BX974"/>
  <c r="BY974"/>
  <c r="BZ974"/>
  <c r="CA974"/>
  <c r="CB974"/>
  <c r="CC974"/>
  <c r="CD974"/>
  <c r="CE974"/>
  <c r="CF974"/>
  <c r="CG974"/>
  <c r="CH974"/>
  <c r="BR975"/>
  <c r="BS975"/>
  <c r="BT975"/>
  <c r="BU975"/>
  <c r="BV975"/>
  <c r="BW975"/>
  <c r="BX975"/>
  <c r="BY975"/>
  <c r="BZ975"/>
  <c r="CA975"/>
  <c r="CB975"/>
  <c r="CC975"/>
  <c r="CD975"/>
  <c r="CE975"/>
  <c r="CF975"/>
  <c r="CG975"/>
  <c r="CH975"/>
  <c r="BR976"/>
  <c r="BS976"/>
  <c r="BT976"/>
  <c r="BU976"/>
  <c r="BV976"/>
  <c r="BW976"/>
  <c r="BX976"/>
  <c r="BY976"/>
  <c r="BZ976"/>
  <c r="CA976"/>
  <c r="CB976"/>
  <c r="CC976"/>
  <c r="CD976"/>
  <c r="CE976"/>
  <c r="CF976"/>
  <c r="CG976"/>
  <c r="CH976"/>
  <c r="BR977"/>
  <c r="BS977"/>
  <c r="BT977"/>
  <c r="BU977"/>
  <c r="BV977"/>
  <c r="BW977"/>
  <c r="BX977"/>
  <c r="BY977"/>
  <c r="BZ977"/>
  <c r="CA977"/>
  <c r="CB977"/>
  <c r="CC977"/>
  <c r="CD977"/>
  <c r="CE977"/>
  <c r="CF977"/>
  <c r="CG977"/>
  <c r="CH977"/>
  <c r="BR978"/>
  <c r="BS978"/>
  <c r="BT978"/>
  <c r="BU978"/>
  <c r="BV978"/>
  <c r="BW978"/>
  <c r="BX978"/>
  <c r="BY978"/>
  <c r="BZ978"/>
  <c r="CA978"/>
  <c r="CB978"/>
  <c r="CC978"/>
  <c r="CD978"/>
  <c r="CE978"/>
  <c r="CF978"/>
  <c r="CG978"/>
  <c r="CH978"/>
  <c r="BR979"/>
  <c r="BS979"/>
  <c r="BT979"/>
  <c r="BU979"/>
  <c r="BV979"/>
  <c r="BW979"/>
  <c r="BX979"/>
  <c r="BY979"/>
  <c r="BZ979"/>
  <c r="CA979"/>
  <c r="CB979"/>
  <c r="CC979"/>
  <c r="CD979"/>
  <c r="CE979"/>
  <c r="CF979"/>
  <c r="CG979"/>
  <c r="CH979"/>
  <c r="BR980"/>
  <c r="BS980"/>
  <c r="BT980"/>
  <c r="BU980"/>
  <c r="BV980"/>
  <c r="BW980"/>
  <c r="BX980"/>
  <c r="BY980"/>
  <c r="BZ980"/>
  <c r="CA980"/>
  <c r="CB980"/>
  <c r="CC980"/>
  <c r="CD980"/>
  <c r="CE980"/>
  <c r="CF980"/>
  <c r="CG980"/>
  <c r="CH980"/>
  <c r="BR981"/>
  <c r="BS981"/>
  <c r="BT981"/>
  <c r="BU981"/>
  <c r="BV981"/>
  <c r="BW981"/>
  <c r="BX981"/>
  <c r="BY981"/>
  <c r="BZ981"/>
  <c r="CA981"/>
  <c r="CB981"/>
  <c r="CC981"/>
  <c r="CD981"/>
  <c r="CE981"/>
  <c r="CF981"/>
  <c r="CG981"/>
  <c r="CH981"/>
  <c r="BR982"/>
  <c r="BS982"/>
  <c r="BT982"/>
  <c r="BU982"/>
  <c r="BV982"/>
  <c r="BW982"/>
  <c r="BX982"/>
  <c r="BY982"/>
  <c r="BZ982"/>
  <c r="CA982"/>
  <c r="CB982"/>
  <c r="CC982"/>
  <c r="CD982"/>
  <c r="CE982"/>
  <c r="CF982"/>
  <c r="CG982"/>
  <c r="CH982"/>
  <c r="BR983"/>
  <c r="BS983"/>
  <c r="BT983"/>
  <c r="BU983"/>
  <c r="BV983"/>
  <c r="BW983"/>
  <c r="BX983"/>
  <c r="BY983"/>
  <c r="BZ983"/>
  <c r="CA983"/>
  <c r="CB983"/>
  <c r="CC983"/>
  <c r="CD983"/>
  <c r="CE983"/>
  <c r="CF983"/>
  <c r="CG983"/>
  <c r="CH983"/>
  <c r="BR984"/>
  <c r="BS984"/>
  <c r="BT984"/>
  <c r="BU984"/>
  <c r="BV984"/>
  <c r="BW984"/>
  <c r="BX984"/>
  <c r="BY984"/>
  <c r="BZ984"/>
  <c r="CA984"/>
  <c r="CB984"/>
  <c r="CC984"/>
  <c r="CD984"/>
  <c r="CE984"/>
  <c r="CF984"/>
  <c r="CG984"/>
  <c r="CH984"/>
  <c r="BR985"/>
  <c r="BS985"/>
  <c r="BT985"/>
  <c r="BU985"/>
  <c r="BV985"/>
  <c r="BW985"/>
  <c r="BX985"/>
  <c r="BY985"/>
  <c r="BZ985"/>
  <c r="CA985"/>
  <c r="CB985"/>
  <c r="CC985"/>
  <c r="CD985"/>
  <c r="CE985"/>
  <c r="CF985"/>
  <c r="CG985"/>
  <c r="CH985"/>
  <c r="BR986"/>
  <c r="BS986"/>
  <c r="BT986"/>
  <c r="BU986"/>
  <c r="BV986"/>
  <c r="BW986"/>
  <c r="BX986"/>
  <c r="BY986"/>
  <c r="BZ986"/>
  <c r="CA986"/>
  <c r="CB986"/>
  <c r="CC986"/>
  <c r="CD986"/>
  <c r="CE986"/>
  <c r="CF986"/>
  <c r="CG986"/>
  <c r="CH986"/>
  <c r="BR987"/>
  <c r="BS987"/>
  <c r="BT987"/>
  <c r="BU987"/>
  <c r="BV987"/>
  <c r="BW987"/>
  <c r="BX987"/>
  <c r="BY987"/>
  <c r="BZ987"/>
  <c r="CA987"/>
  <c r="CB987"/>
  <c r="CC987"/>
  <c r="CD987"/>
  <c r="CE987"/>
  <c r="CF987"/>
  <c r="CG987"/>
  <c r="CH987"/>
  <c r="BR988"/>
  <c r="BS988"/>
  <c r="BT988"/>
  <c r="BU988"/>
  <c r="BV988"/>
  <c r="BW988"/>
  <c r="BX988"/>
  <c r="BY988"/>
  <c r="BZ988"/>
  <c r="CA988"/>
  <c r="CB988"/>
  <c r="CC988"/>
  <c r="CD988"/>
  <c r="CE988"/>
  <c r="CF988"/>
  <c r="CG988"/>
  <c r="CH988"/>
  <c r="BR989"/>
  <c r="BS989"/>
  <c r="BT989"/>
  <c r="BU989"/>
  <c r="BV989"/>
  <c r="BW989"/>
  <c r="BX989"/>
  <c r="BY989"/>
  <c r="BZ989"/>
  <c r="CA989"/>
  <c r="CB989"/>
  <c r="CC989"/>
  <c r="CD989"/>
  <c r="CE989"/>
  <c r="CF989"/>
  <c r="CG989"/>
  <c r="CH989"/>
  <c r="BR990"/>
  <c r="BS990"/>
  <c r="BT990"/>
  <c r="BU990"/>
  <c r="BV990"/>
  <c r="BW990"/>
  <c r="BX990"/>
  <c r="BY990"/>
  <c r="BZ990"/>
  <c r="CA990"/>
  <c r="CB990"/>
  <c r="CC990"/>
  <c r="CD990"/>
  <c r="CE990"/>
  <c r="CF990"/>
  <c r="CG990"/>
  <c r="CH990"/>
  <c r="BR991"/>
  <c r="BS991"/>
  <c r="BT991"/>
  <c r="BU991"/>
  <c r="BV991"/>
  <c r="BW991"/>
  <c r="BX991"/>
  <c r="BY991"/>
  <c r="BZ991"/>
  <c r="CA991"/>
  <c r="CB991"/>
  <c r="CC991"/>
  <c r="CD991"/>
  <c r="CE991"/>
  <c r="CF991"/>
  <c r="CG991"/>
  <c r="CH991"/>
  <c r="BR992"/>
  <c r="BS992"/>
  <c r="BT992"/>
  <c r="BU992"/>
  <c r="BV992"/>
  <c r="BW992"/>
  <c r="BX992"/>
  <c r="BY992"/>
  <c r="BZ992"/>
  <c r="CA992"/>
  <c r="CB992"/>
  <c r="CC992"/>
  <c r="CD992"/>
  <c r="CE992"/>
  <c r="CF992"/>
  <c r="CG992"/>
  <c r="CH992"/>
  <c r="BR993"/>
  <c r="BS993"/>
  <c r="BT993"/>
  <c r="BU993"/>
  <c r="BV993"/>
  <c r="BW993"/>
  <c r="BX993"/>
  <c r="BY993"/>
  <c r="BZ993"/>
  <c r="CA993"/>
  <c r="CB993"/>
  <c r="CC993"/>
  <c r="CD993"/>
  <c r="CE993"/>
  <c r="CF993"/>
  <c r="CG993"/>
  <c r="CH993"/>
  <c r="BR994"/>
  <c r="BS994"/>
  <c r="BT994"/>
  <c r="BU994"/>
  <c r="BV994"/>
  <c r="BW994"/>
  <c r="BX994"/>
  <c r="BY994"/>
  <c r="BZ994"/>
  <c r="CA994"/>
  <c r="CB994"/>
  <c r="CC994"/>
  <c r="CD994"/>
  <c r="CE994"/>
  <c r="CF994"/>
  <c r="CG994"/>
  <c r="CH994"/>
  <c r="BR995"/>
  <c r="BS995"/>
  <c r="BT995"/>
  <c r="BU995"/>
  <c r="BV995"/>
  <c r="BW995"/>
  <c r="BX995"/>
  <c r="BY995"/>
  <c r="BZ995"/>
  <c r="CA995"/>
  <c r="CB995"/>
  <c r="CC995"/>
  <c r="CD995"/>
  <c r="CE995"/>
  <c r="CF995"/>
  <c r="CG995"/>
  <c r="CH995"/>
  <c r="BR996"/>
  <c r="BS996"/>
  <c r="BT996"/>
  <c r="BU996"/>
  <c r="BV996"/>
  <c r="BW996"/>
  <c r="BX996"/>
  <c r="BY996"/>
  <c r="BZ996"/>
  <c r="CA996"/>
  <c r="CB996"/>
  <c r="CC996"/>
  <c r="CD996"/>
  <c r="CE996"/>
  <c r="CF996"/>
  <c r="CG996"/>
  <c r="CH996"/>
  <c r="BR997"/>
  <c r="BS997"/>
  <c r="BT997"/>
  <c r="BU997"/>
  <c r="BV997"/>
  <c r="BW997"/>
  <c r="BX997"/>
  <c r="BY997"/>
  <c r="BZ997"/>
  <c r="CA997"/>
  <c r="CB997"/>
  <c r="CC997"/>
  <c r="CD997"/>
  <c r="CE997"/>
  <c r="CF997"/>
  <c r="CG997"/>
  <c r="CH997"/>
  <c r="BR998"/>
  <c r="BS998"/>
  <c r="BT998"/>
  <c r="BU998"/>
  <c r="BV998"/>
  <c r="BW998"/>
  <c r="BX998"/>
  <c r="BY998"/>
  <c r="BZ998"/>
  <c r="CA998"/>
  <c r="CB998"/>
  <c r="CC998"/>
  <c r="CD998"/>
  <c r="CE998"/>
  <c r="CF998"/>
  <c r="CG998"/>
  <c r="CH998"/>
  <c r="BR999"/>
  <c r="BS999"/>
  <c r="BT999"/>
  <c r="BU999"/>
  <c r="BV999"/>
  <c r="BW999"/>
  <c r="BX999"/>
  <c r="BY999"/>
  <c r="BZ999"/>
  <c r="CA999"/>
  <c r="CB999"/>
  <c r="CC999"/>
  <c r="CD999"/>
  <c r="CE999"/>
  <c r="CF999"/>
  <c r="CG999"/>
  <c r="CH999"/>
  <c r="BR1000"/>
  <c r="BS1000"/>
  <c r="BT1000"/>
  <c r="BU1000"/>
  <c r="BV1000"/>
  <c r="BW1000"/>
  <c r="BX1000"/>
  <c r="BY1000"/>
  <c r="BZ1000"/>
  <c r="CA1000"/>
  <c r="CB1000"/>
  <c r="CC1000"/>
  <c r="CD1000"/>
  <c r="CE1000"/>
  <c r="CF1000"/>
  <c r="CG1000"/>
  <c r="CH1000"/>
  <c r="BR1001"/>
  <c r="BS1001"/>
  <c r="BT1001"/>
  <c r="BU1001"/>
  <c r="BV1001"/>
  <c r="BW1001"/>
  <c r="BX1001"/>
  <c r="BY1001"/>
  <c r="BZ1001"/>
  <c r="CA1001"/>
  <c r="CB1001"/>
  <c r="CC1001"/>
  <c r="CD1001"/>
  <c r="CE1001"/>
  <c r="CF1001"/>
  <c r="CG1001"/>
  <c r="CH1001"/>
  <c r="BR1002"/>
  <c r="BS1002"/>
  <c r="BT1002"/>
  <c r="BU1002"/>
  <c r="BV1002"/>
  <c r="BW1002"/>
  <c r="BX1002"/>
  <c r="BY1002"/>
  <c r="BZ1002"/>
  <c r="CA1002"/>
  <c r="CB1002"/>
  <c r="CC1002"/>
  <c r="CD1002"/>
  <c r="CE1002"/>
  <c r="CF1002"/>
  <c r="CG1002"/>
  <c r="CH1002"/>
  <c r="BR1003"/>
  <c r="BS1003"/>
  <c r="BT1003"/>
  <c r="BU1003"/>
  <c r="BV1003"/>
  <c r="BW1003"/>
  <c r="BX1003"/>
  <c r="BY1003"/>
  <c r="BZ1003"/>
  <c r="CA1003"/>
  <c r="CB1003"/>
  <c r="CC1003"/>
  <c r="CD1003"/>
  <c r="CE1003"/>
  <c r="CF1003"/>
  <c r="CG1003"/>
  <c r="CH1003"/>
  <c r="BR1004"/>
  <c r="BS1004"/>
  <c r="BT1004"/>
  <c r="BU1004"/>
  <c r="BV1004"/>
  <c r="BW1004"/>
  <c r="BX1004"/>
  <c r="BY1004"/>
  <c r="BZ1004"/>
  <c r="CA1004"/>
  <c r="CB1004"/>
  <c r="CC1004"/>
  <c r="CD1004"/>
  <c r="CE1004"/>
  <c r="CF1004"/>
  <c r="CG1004"/>
  <c r="CH1004"/>
  <c r="BR1005"/>
  <c r="BS1005"/>
  <c r="BT1005"/>
  <c r="BU1005"/>
  <c r="BV1005"/>
  <c r="BW1005"/>
  <c r="BX1005"/>
  <c r="BY1005"/>
  <c r="BZ1005"/>
  <c r="CA1005"/>
  <c r="CB1005"/>
  <c r="CC1005"/>
  <c r="CD1005"/>
  <c r="CE1005"/>
  <c r="CF1005"/>
  <c r="CG1005"/>
  <c r="CH1005"/>
  <c r="BR1006"/>
  <c r="BS1006"/>
  <c r="BT1006"/>
  <c r="BU1006"/>
  <c r="BV1006"/>
  <c r="BW1006"/>
  <c r="BX1006"/>
  <c r="BY1006"/>
  <c r="BZ1006"/>
  <c r="CA1006"/>
  <c r="CB1006"/>
  <c r="CC1006"/>
  <c r="CD1006"/>
  <c r="CE1006"/>
  <c r="CF1006"/>
  <c r="CG1006"/>
  <c r="CH1006"/>
  <c r="BR1007"/>
  <c r="BS1007"/>
  <c r="BT1007"/>
  <c r="BU1007"/>
  <c r="BV1007"/>
  <c r="BW1007"/>
  <c r="BX1007"/>
  <c r="BY1007"/>
  <c r="BZ1007"/>
  <c r="CA1007"/>
  <c r="CB1007"/>
  <c r="CC1007"/>
  <c r="CD1007"/>
  <c r="CE1007"/>
  <c r="CF1007"/>
  <c r="CG1007"/>
  <c r="CH1007"/>
  <c r="BR1008"/>
  <c r="BS1008"/>
  <c r="BT1008"/>
  <c r="BU1008"/>
  <c r="BV1008"/>
  <c r="BW1008"/>
  <c r="BX1008"/>
  <c r="BY1008"/>
  <c r="BZ1008"/>
  <c r="CA1008"/>
  <c r="CB1008"/>
  <c r="CC1008"/>
  <c r="CD1008"/>
  <c r="CE1008"/>
  <c r="CF1008"/>
  <c r="CG1008"/>
  <c r="CH1008"/>
  <c r="BR1009"/>
  <c r="BS1009"/>
  <c r="BT1009"/>
  <c r="BU1009"/>
  <c r="BV1009"/>
  <c r="BW1009"/>
  <c r="BX1009"/>
  <c r="BY1009"/>
  <c r="BZ1009"/>
  <c r="CA1009"/>
  <c r="CB1009"/>
  <c r="CC1009"/>
  <c r="CD1009"/>
  <c r="CE1009"/>
  <c r="CF1009"/>
  <c r="CG1009"/>
  <c r="CH1009"/>
  <c r="BR1010"/>
  <c r="BS1010"/>
  <c r="BT1010"/>
  <c r="BU1010"/>
  <c r="BV1010"/>
  <c r="BW1010"/>
  <c r="BX1010"/>
  <c r="BY1010"/>
  <c r="BZ1010"/>
  <c r="CA1010"/>
  <c r="CB1010"/>
  <c r="CC1010"/>
  <c r="CD1010"/>
  <c r="CE1010"/>
  <c r="CF1010"/>
  <c r="CG1010"/>
  <c r="CH1010"/>
  <c r="BR1011"/>
  <c r="BS1011"/>
  <c r="BT1011"/>
  <c r="BU1011"/>
  <c r="BV1011"/>
  <c r="BW1011"/>
  <c r="BX1011"/>
  <c r="BY1011"/>
  <c r="BZ1011"/>
  <c r="CA1011"/>
  <c r="CB1011"/>
  <c r="CC1011"/>
  <c r="CD1011"/>
  <c r="CE1011"/>
  <c r="CF1011"/>
  <c r="CG1011"/>
  <c r="CH1011"/>
  <c r="BR1012"/>
  <c r="BS1012"/>
  <c r="BT1012"/>
  <c r="BU1012"/>
  <c r="BV1012"/>
  <c r="BW1012"/>
  <c r="BX1012"/>
  <c r="BY1012"/>
  <c r="BZ1012"/>
  <c r="CA1012"/>
  <c r="CB1012"/>
  <c r="CC1012"/>
  <c r="CD1012"/>
  <c r="CE1012"/>
  <c r="CF1012"/>
  <c r="CG1012"/>
  <c r="CH1012"/>
  <c r="BR1013"/>
  <c r="BS1013"/>
  <c r="BT1013"/>
  <c r="BU1013"/>
  <c r="BV1013"/>
  <c r="BW1013"/>
  <c r="BX1013"/>
  <c r="BY1013"/>
  <c r="BZ1013"/>
  <c r="CA1013"/>
  <c r="CB1013"/>
  <c r="CC1013"/>
  <c r="CD1013"/>
  <c r="CE1013"/>
  <c r="CF1013"/>
  <c r="CG1013"/>
  <c r="CH1013"/>
  <c r="BR1014"/>
  <c r="BS1014"/>
  <c r="BT1014"/>
  <c r="BU1014"/>
  <c r="BV1014"/>
  <c r="BW1014"/>
  <c r="BX1014"/>
  <c r="BY1014"/>
  <c r="BZ1014"/>
  <c r="CA1014"/>
  <c r="CB1014"/>
  <c r="CC1014"/>
  <c r="CD1014"/>
  <c r="CE1014"/>
  <c r="CF1014"/>
  <c r="CG1014"/>
  <c r="CH1014"/>
  <c r="BR1015"/>
  <c r="BS1015"/>
  <c r="BT1015"/>
  <c r="BU1015"/>
  <c r="BV1015"/>
  <c r="BW1015"/>
  <c r="BX1015"/>
  <c r="BY1015"/>
  <c r="BZ1015"/>
  <c r="CA1015"/>
  <c r="CB1015"/>
  <c r="CC1015"/>
  <c r="CD1015"/>
  <c r="CE1015"/>
  <c r="CF1015"/>
  <c r="CG1015"/>
  <c r="CH1015"/>
  <c r="BR1016"/>
  <c r="BS1016"/>
  <c r="BT1016"/>
  <c r="BU1016"/>
  <c r="BV1016"/>
  <c r="BW1016"/>
  <c r="BX1016"/>
  <c r="BY1016"/>
  <c r="BZ1016"/>
  <c r="CA1016"/>
  <c r="CB1016"/>
  <c r="CC1016"/>
  <c r="CD1016"/>
  <c r="CE1016"/>
  <c r="CF1016"/>
  <c r="CG1016"/>
  <c r="CH1016"/>
  <c r="BR1017"/>
  <c r="BS1017"/>
  <c r="BT1017"/>
  <c r="BU1017"/>
  <c r="BV1017"/>
  <c r="BW1017"/>
  <c r="BX1017"/>
  <c r="BY1017"/>
  <c r="BZ1017"/>
  <c r="CA1017"/>
  <c r="CB1017"/>
  <c r="CC1017"/>
  <c r="CD1017"/>
  <c r="CE1017"/>
  <c r="CF1017"/>
  <c r="CG1017"/>
  <c r="CH1017"/>
  <c r="BR1018"/>
  <c r="BS1018"/>
  <c r="BT1018"/>
  <c r="BU1018"/>
  <c r="BV1018"/>
  <c r="BW1018"/>
  <c r="BX1018"/>
  <c r="BY1018"/>
  <c r="BZ1018"/>
  <c r="CA1018"/>
  <c r="CB1018"/>
  <c r="CC1018"/>
  <c r="CD1018"/>
  <c r="CE1018"/>
  <c r="CF1018"/>
  <c r="CG1018"/>
  <c r="CH1018"/>
  <c r="BR1019"/>
  <c r="BS1019"/>
  <c r="BT1019"/>
  <c r="BU1019"/>
  <c r="BV1019"/>
  <c r="BW1019"/>
  <c r="BX1019"/>
  <c r="BY1019"/>
  <c r="BZ1019"/>
  <c r="CA1019"/>
  <c r="CB1019"/>
  <c r="CC1019"/>
  <c r="CD1019"/>
  <c r="CE1019"/>
  <c r="CF1019"/>
  <c r="CG1019"/>
  <c r="CH1019"/>
  <c r="BR1020"/>
  <c r="BS1020"/>
  <c r="BT1020"/>
  <c r="BU1020"/>
  <c r="BV1020"/>
  <c r="BW1020"/>
  <c r="BX1020"/>
  <c r="BY1020"/>
  <c r="BZ1020"/>
  <c r="CA1020"/>
  <c r="CB1020"/>
  <c r="CC1020"/>
  <c r="CD1020"/>
  <c r="CE1020"/>
  <c r="CF1020"/>
  <c r="CG1020"/>
  <c r="CH1020"/>
  <c r="BR1021"/>
  <c r="BS1021"/>
  <c r="BT1021"/>
  <c r="BU1021"/>
  <c r="BV1021"/>
  <c r="BW1021"/>
  <c r="BX1021"/>
  <c r="BY1021"/>
  <c r="BZ1021"/>
  <c r="CA1021"/>
  <c r="CB1021"/>
  <c r="CC1021"/>
  <c r="CD1021"/>
  <c r="CE1021"/>
  <c r="CF1021"/>
  <c r="CG1021"/>
  <c r="CH1021"/>
  <c r="BR1022"/>
  <c r="BS1022"/>
  <c r="BT1022"/>
  <c r="BU1022"/>
  <c r="BV1022"/>
  <c r="BW1022"/>
  <c r="BX1022"/>
  <c r="BY1022"/>
  <c r="BZ1022"/>
  <c r="CA1022"/>
  <c r="CB1022"/>
  <c r="CC1022"/>
  <c r="CD1022"/>
  <c r="CE1022"/>
  <c r="CF1022"/>
  <c r="CG1022"/>
  <c r="CH1022"/>
  <c r="BR1023"/>
  <c r="BS1023"/>
  <c r="BT1023"/>
  <c r="BU1023"/>
  <c r="BV1023"/>
  <c r="BW1023"/>
  <c r="BX1023"/>
  <c r="BY1023"/>
  <c r="BZ1023"/>
  <c r="CA1023"/>
  <c r="CB1023"/>
  <c r="CC1023"/>
  <c r="CD1023"/>
  <c r="CE1023"/>
  <c r="CF1023"/>
  <c r="CG1023"/>
  <c r="CH1023"/>
  <c r="BR1024"/>
  <c r="BS1024"/>
  <c r="BT1024"/>
  <c r="BU1024"/>
  <c r="BV1024"/>
  <c r="BW1024"/>
  <c r="BX1024"/>
  <c r="BY1024"/>
  <c r="BZ1024"/>
  <c r="CA1024"/>
  <c r="CB1024"/>
  <c r="CC1024"/>
  <c r="CD1024"/>
  <c r="CE1024"/>
  <c r="CF1024"/>
  <c r="CG1024"/>
  <c r="CH1024"/>
  <c r="BR1025"/>
  <c r="BS1025"/>
  <c r="BT1025"/>
  <c r="BU1025"/>
  <c r="BV1025"/>
  <c r="BW1025"/>
  <c r="BX1025"/>
  <c r="BY1025"/>
  <c r="BZ1025"/>
  <c r="CA1025"/>
  <c r="CB1025"/>
  <c r="CC1025"/>
  <c r="CD1025"/>
  <c r="CE1025"/>
  <c r="CF1025"/>
  <c r="CG1025"/>
  <c r="CH1025"/>
  <c r="BR1026"/>
  <c r="BS1026"/>
  <c r="BT1026"/>
  <c r="BU1026"/>
  <c r="BV1026"/>
  <c r="BW1026"/>
  <c r="BX1026"/>
  <c r="BY1026"/>
  <c r="BZ1026"/>
  <c r="CA1026"/>
  <c r="CB1026"/>
  <c r="CC1026"/>
  <c r="CD1026"/>
  <c r="CE1026"/>
  <c r="CF1026"/>
  <c r="CG1026"/>
  <c r="CH1026"/>
  <c r="BR1027"/>
  <c r="BS1027"/>
  <c r="BT1027"/>
  <c r="BU1027"/>
  <c r="BV1027"/>
  <c r="BW1027"/>
  <c r="BX1027"/>
  <c r="BY1027"/>
  <c r="BZ1027"/>
  <c r="CA1027"/>
  <c r="CB1027"/>
  <c r="CC1027"/>
  <c r="CD1027"/>
  <c r="CE1027"/>
  <c r="CF1027"/>
  <c r="CG1027"/>
  <c r="CH1027"/>
  <c r="BR1028"/>
  <c r="BS1028"/>
  <c r="BT1028"/>
  <c r="BU1028"/>
  <c r="BV1028"/>
  <c r="BW1028"/>
  <c r="BX1028"/>
  <c r="BY1028"/>
  <c r="BZ1028"/>
  <c r="CA1028"/>
  <c r="CB1028"/>
  <c r="CC1028"/>
  <c r="CD1028"/>
  <c r="CE1028"/>
  <c r="CF1028"/>
  <c r="CG1028"/>
  <c r="CH1028"/>
  <c r="BR1029"/>
  <c r="BS1029"/>
  <c r="BT1029"/>
  <c r="BU1029"/>
  <c r="BV1029"/>
  <c r="BW1029"/>
  <c r="BX1029"/>
  <c r="BY1029"/>
  <c r="BZ1029"/>
  <c r="CA1029"/>
  <c r="CB1029"/>
  <c r="CC1029"/>
  <c r="CD1029"/>
  <c r="CE1029"/>
  <c r="CF1029"/>
  <c r="CG1029"/>
  <c r="CH1029"/>
  <c r="BR1030"/>
  <c r="BS1030"/>
  <c r="BT1030"/>
  <c r="BU1030"/>
  <c r="BV1030"/>
  <c r="BW1030"/>
  <c r="BX1030"/>
  <c r="BY1030"/>
  <c r="BZ1030"/>
  <c r="CA1030"/>
  <c r="CB1030"/>
  <c r="CC1030"/>
  <c r="CD1030"/>
  <c r="CE1030"/>
  <c r="CF1030"/>
  <c r="CG1030"/>
  <c r="CH1030"/>
  <c r="BR1031"/>
  <c r="BS1031"/>
  <c r="BT1031"/>
  <c r="BU1031"/>
  <c r="BV1031"/>
  <c r="BW1031"/>
  <c r="BX1031"/>
  <c r="BY1031"/>
  <c r="BZ1031"/>
  <c r="CA1031"/>
  <c r="CB1031"/>
  <c r="CC1031"/>
  <c r="CD1031"/>
  <c r="CE1031"/>
  <c r="CF1031"/>
  <c r="CG1031"/>
  <c r="CH1031"/>
  <c r="BR1032"/>
  <c r="BS1032"/>
  <c r="BT1032"/>
  <c r="BU1032"/>
  <c r="BV1032"/>
  <c r="BW1032"/>
  <c r="BX1032"/>
  <c r="BY1032"/>
  <c r="BZ1032"/>
  <c r="CA1032"/>
  <c r="CB1032"/>
  <c r="CC1032"/>
  <c r="CD1032"/>
  <c r="CE1032"/>
  <c r="CF1032"/>
  <c r="CG1032"/>
  <c r="CH1032"/>
  <c r="BR1033"/>
  <c r="BS1033"/>
  <c r="BT1033"/>
  <c r="BU1033"/>
  <c r="BV1033"/>
  <c r="BW1033"/>
  <c r="BX1033"/>
  <c r="BY1033"/>
  <c r="BZ1033"/>
  <c r="CA1033"/>
  <c r="CB1033"/>
  <c r="CC1033"/>
  <c r="CD1033"/>
  <c r="CE1033"/>
  <c r="CF1033"/>
  <c r="CG1033"/>
  <c r="CH1033"/>
  <c r="BR1034"/>
  <c r="BS1034"/>
  <c r="BT1034"/>
  <c r="BU1034"/>
  <c r="BV1034"/>
  <c r="BW1034"/>
  <c r="BX1034"/>
  <c r="BY1034"/>
  <c r="BZ1034"/>
  <c r="CA1034"/>
  <c r="CB1034"/>
  <c r="CC1034"/>
  <c r="CD1034"/>
  <c r="CE1034"/>
  <c r="CF1034"/>
  <c r="CG1034"/>
  <c r="CH1034"/>
  <c r="BR1035"/>
  <c r="BS1035"/>
  <c r="BT1035"/>
  <c r="BU1035"/>
  <c r="BV1035"/>
  <c r="BW1035"/>
  <c r="BX1035"/>
  <c r="BY1035"/>
  <c r="BZ1035"/>
  <c r="CA1035"/>
  <c r="CB1035"/>
  <c r="CC1035"/>
  <c r="CD1035"/>
  <c r="CE1035"/>
  <c r="CF1035"/>
  <c r="CG1035"/>
  <c r="CH1035"/>
  <c r="BR1036"/>
  <c r="BS1036"/>
  <c r="BT1036"/>
  <c r="BU1036"/>
  <c r="BV1036"/>
  <c r="BW1036"/>
  <c r="BX1036"/>
  <c r="BY1036"/>
  <c r="BZ1036"/>
  <c r="CA1036"/>
  <c r="CB1036"/>
  <c r="CC1036"/>
  <c r="CD1036"/>
  <c r="CE1036"/>
  <c r="CF1036"/>
  <c r="CG1036"/>
  <c r="CH1036"/>
  <c r="BR1037"/>
  <c r="BS1037"/>
  <c r="BT1037"/>
  <c r="BU1037"/>
  <c r="BV1037"/>
  <c r="BW1037"/>
  <c r="BX1037"/>
  <c r="BY1037"/>
  <c r="BZ1037"/>
  <c r="CA1037"/>
  <c r="CB1037"/>
  <c r="CC1037"/>
  <c r="CD1037"/>
  <c r="CE1037"/>
  <c r="CF1037"/>
  <c r="CG1037"/>
  <c r="CH1037"/>
  <c r="BR1038"/>
  <c r="BS1038"/>
  <c r="BT1038"/>
  <c r="BU1038"/>
  <c r="BV1038"/>
  <c r="BW1038"/>
  <c r="BX1038"/>
  <c r="BY1038"/>
  <c r="BZ1038"/>
  <c r="CA1038"/>
  <c r="CB1038"/>
  <c r="CC1038"/>
  <c r="CD1038"/>
  <c r="CE1038"/>
  <c r="CF1038"/>
  <c r="CG1038"/>
  <c r="CH1038"/>
  <c r="BR1039"/>
  <c r="BS1039"/>
  <c r="BT1039"/>
  <c r="BU1039"/>
  <c r="BV1039"/>
  <c r="BW1039"/>
  <c r="BX1039"/>
  <c r="BY1039"/>
  <c r="BZ1039"/>
  <c r="CA1039"/>
  <c r="CB1039"/>
  <c r="CC1039"/>
  <c r="CD1039"/>
  <c r="CE1039"/>
  <c r="CF1039"/>
  <c r="CG1039"/>
  <c r="CH1039"/>
  <c r="BR1040"/>
  <c r="BS1040"/>
  <c r="BT1040"/>
  <c r="BU1040"/>
  <c r="BV1040"/>
  <c r="BW1040"/>
  <c r="BX1040"/>
  <c r="BY1040"/>
  <c r="BZ1040"/>
  <c r="CA1040"/>
  <c r="CB1040"/>
  <c r="CC1040"/>
  <c r="CD1040"/>
  <c r="CE1040"/>
  <c r="CF1040"/>
  <c r="CG1040"/>
  <c r="CH1040"/>
  <c r="BR1041"/>
  <c r="BS1041"/>
  <c r="BT1041"/>
  <c r="BU1041"/>
  <c r="BV1041"/>
  <c r="BW1041"/>
  <c r="BX1041"/>
  <c r="BY1041"/>
  <c r="BZ1041"/>
  <c r="CA1041"/>
  <c r="CB1041"/>
  <c r="CC1041"/>
  <c r="CD1041"/>
  <c r="CE1041"/>
  <c r="CF1041"/>
  <c r="CG1041"/>
  <c r="CH1041"/>
  <c r="BR1042"/>
  <c r="BS1042"/>
  <c r="BT1042"/>
  <c r="BU1042"/>
  <c r="BV1042"/>
  <c r="BW1042"/>
  <c r="BX1042"/>
  <c r="BY1042"/>
  <c r="BZ1042"/>
  <c r="CA1042"/>
  <c r="CB1042"/>
  <c r="CC1042"/>
  <c r="CD1042"/>
  <c r="CE1042"/>
  <c r="CF1042"/>
  <c r="CG1042"/>
  <c r="CH1042"/>
  <c r="BR1043"/>
  <c r="BS1043"/>
  <c r="BT1043"/>
  <c r="BU1043"/>
  <c r="BV1043"/>
  <c r="BW1043"/>
  <c r="BX1043"/>
  <c r="BY1043"/>
  <c r="BZ1043"/>
  <c r="CA1043"/>
  <c r="CB1043"/>
  <c r="CC1043"/>
  <c r="CD1043"/>
  <c r="CE1043"/>
  <c r="CF1043"/>
  <c r="CG1043"/>
  <c r="CH1043"/>
  <c r="BR1044"/>
  <c r="BS1044"/>
  <c r="BT1044"/>
  <c r="BU1044"/>
  <c r="BV1044"/>
  <c r="BW1044"/>
  <c r="BX1044"/>
  <c r="BY1044"/>
  <c r="BZ1044"/>
  <c r="CA1044"/>
  <c r="CB1044"/>
  <c r="CC1044"/>
  <c r="CD1044"/>
  <c r="CE1044"/>
  <c r="CF1044"/>
  <c r="CG1044"/>
  <c r="CH1044"/>
  <c r="BR1045"/>
  <c r="BS1045"/>
  <c r="BT1045"/>
  <c r="BU1045"/>
  <c r="BV1045"/>
  <c r="BW1045"/>
  <c r="BX1045"/>
  <c r="BY1045"/>
  <c r="BZ1045"/>
  <c r="CA1045"/>
  <c r="CB1045"/>
  <c r="CC1045"/>
  <c r="CD1045"/>
  <c r="CE1045"/>
  <c r="CF1045"/>
  <c r="CG1045"/>
  <c r="CH1045"/>
  <c r="BR1046"/>
  <c r="BS1046"/>
  <c r="BT1046"/>
  <c r="BU1046"/>
  <c r="BV1046"/>
  <c r="BW1046"/>
  <c r="BX1046"/>
  <c r="BY1046"/>
  <c r="BZ1046"/>
  <c r="CA1046"/>
  <c r="CB1046"/>
  <c r="CC1046"/>
  <c r="CD1046"/>
  <c r="CE1046"/>
  <c r="CF1046"/>
  <c r="CG1046"/>
  <c r="CH1046"/>
  <c r="BR1047"/>
  <c r="BS1047"/>
  <c r="BT1047"/>
  <c r="BU1047"/>
  <c r="BV1047"/>
  <c r="BW1047"/>
  <c r="BX1047"/>
  <c r="BY1047"/>
  <c r="BZ1047"/>
  <c r="CA1047"/>
  <c r="CB1047"/>
  <c r="CC1047"/>
  <c r="CD1047"/>
  <c r="CE1047"/>
  <c r="CF1047"/>
  <c r="CG1047"/>
  <c r="CH1047"/>
  <c r="BR1048"/>
  <c r="BS1048"/>
  <c r="BT1048"/>
  <c r="BU1048"/>
  <c r="BV1048"/>
  <c r="BW1048"/>
  <c r="BX1048"/>
  <c r="BY1048"/>
  <c r="BZ1048"/>
  <c r="CA1048"/>
  <c r="CB1048"/>
  <c r="CC1048"/>
  <c r="CD1048"/>
  <c r="CE1048"/>
  <c r="CF1048"/>
  <c r="CG1048"/>
  <c r="CH1048"/>
  <c r="BR1049"/>
  <c r="BS1049"/>
  <c r="BT1049"/>
  <c r="BU1049"/>
  <c r="BV1049"/>
  <c r="BW1049"/>
  <c r="BX1049"/>
  <c r="BY1049"/>
  <c r="BZ1049"/>
  <c r="CA1049"/>
  <c r="CB1049"/>
  <c r="CC1049"/>
  <c r="CD1049"/>
  <c r="CE1049"/>
  <c r="CF1049"/>
  <c r="CG1049"/>
  <c r="CH1049"/>
  <c r="BR1050"/>
  <c r="BS1050"/>
  <c r="BT1050"/>
  <c r="BU1050"/>
  <c r="BV1050"/>
  <c r="BW1050"/>
  <c r="BX1050"/>
  <c r="BY1050"/>
  <c r="BZ1050"/>
  <c r="CA1050"/>
  <c r="CB1050"/>
  <c r="CC1050"/>
  <c r="CD1050"/>
  <c r="CE1050"/>
  <c r="CF1050"/>
  <c r="CG1050"/>
  <c r="CH1050"/>
  <c r="BR1051"/>
  <c r="BS1051"/>
  <c r="BT1051"/>
  <c r="BU1051"/>
  <c r="BV1051"/>
  <c r="BW1051"/>
  <c r="BX1051"/>
  <c r="BY1051"/>
  <c r="BZ1051"/>
  <c r="CA1051"/>
  <c r="CB1051"/>
  <c r="CC1051"/>
  <c r="CD1051"/>
  <c r="CE1051"/>
  <c r="CF1051"/>
  <c r="CG1051"/>
  <c r="CH1051"/>
  <c r="BR1052"/>
  <c r="BS1052"/>
  <c r="BT1052"/>
  <c r="BU1052"/>
  <c r="BV1052"/>
  <c r="BW1052"/>
  <c r="BX1052"/>
  <c r="BY1052"/>
  <c r="BZ1052"/>
  <c r="CA1052"/>
  <c r="CB1052"/>
  <c r="CC1052"/>
  <c r="CD1052"/>
  <c r="CE1052"/>
  <c r="CF1052"/>
  <c r="CG1052"/>
  <c r="CH1052"/>
  <c r="BR1053"/>
  <c r="BS1053"/>
  <c r="BT1053"/>
  <c r="BU1053"/>
  <c r="BV1053"/>
  <c r="BW1053"/>
  <c r="BX1053"/>
  <c r="BY1053"/>
  <c r="BZ1053"/>
  <c r="CA1053"/>
  <c r="CB1053"/>
  <c r="CC1053"/>
  <c r="CD1053"/>
  <c r="CE1053"/>
  <c r="CF1053"/>
  <c r="CG1053"/>
  <c r="CH1053"/>
  <c r="BR1054"/>
  <c r="BS1054"/>
  <c r="BT1054"/>
  <c r="BU1054"/>
  <c r="BV1054"/>
  <c r="BW1054"/>
  <c r="BX1054"/>
  <c r="BY1054"/>
  <c r="BZ1054"/>
  <c r="CA1054"/>
  <c r="CB1054"/>
  <c r="CC1054"/>
  <c r="CD1054"/>
  <c r="CE1054"/>
  <c r="CF1054"/>
  <c r="CG1054"/>
  <c r="CH1054"/>
  <c r="BR1055"/>
  <c r="BS1055"/>
  <c r="BT1055"/>
  <c r="BU1055"/>
  <c r="BV1055"/>
  <c r="BW1055"/>
  <c r="BX1055"/>
  <c r="BY1055"/>
  <c r="BZ1055"/>
  <c r="CA1055"/>
  <c r="CB1055"/>
  <c r="CC1055"/>
  <c r="CD1055"/>
  <c r="CE1055"/>
  <c r="CF1055"/>
  <c r="CG1055"/>
  <c r="CH1055"/>
  <c r="BR1056"/>
  <c r="BS1056"/>
  <c r="BT1056"/>
  <c r="BU1056"/>
  <c r="BV1056"/>
  <c r="BW1056"/>
  <c r="BX1056"/>
  <c r="BY1056"/>
  <c r="BZ1056"/>
  <c r="CA1056"/>
  <c r="CB1056"/>
  <c r="CC1056"/>
  <c r="CD1056"/>
  <c r="CE1056"/>
  <c r="CF1056"/>
  <c r="CG1056"/>
  <c r="CH1056"/>
  <c r="BR1057"/>
  <c r="BS1057"/>
  <c r="BT1057"/>
  <c r="BU1057"/>
  <c r="BV1057"/>
  <c r="BW1057"/>
  <c r="BX1057"/>
  <c r="BY1057"/>
  <c r="BZ1057"/>
  <c r="CA1057"/>
  <c r="CB1057"/>
  <c r="CC1057"/>
  <c r="CD1057"/>
  <c r="CE1057"/>
  <c r="CF1057"/>
  <c r="CG1057"/>
  <c r="CH1057"/>
  <c r="BR1058"/>
  <c r="BS1058"/>
  <c r="BT1058"/>
  <c r="BU1058"/>
  <c r="BV1058"/>
  <c r="BW1058"/>
  <c r="BX1058"/>
  <c r="BY1058"/>
  <c r="BZ1058"/>
  <c r="CA1058"/>
  <c r="CB1058"/>
  <c r="CC1058"/>
  <c r="CD1058"/>
  <c r="CE1058"/>
  <c r="CF1058"/>
  <c r="CG1058"/>
  <c r="CH1058"/>
  <c r="BR1059"/>
  <c r="BS1059"/>
  <c r="BT1059"/>
  <c r="BU1059"/>
  <c r="BV1059"/>
  <c r="BW1059"/>
  <c r="BX1059"/>
  <c r="BY1059"/>
  <c r="BZ1059"/>
  <c r="CA1059"/>
  <c r="CB1059"/>
  <c r="CC1059"/>
  <c r="CD1059"/>
  <c r="CE1059"/>
  <c r="CF1059"/>
  <c r="CG1059"/>
  <c r="CH1059"/>
  <c r="BR1060"/>
  <c r="BS1060"/>
  <c r="BT1060"/>
  <c r="BU1060"/>
  <c r="BV1060"/>
  <c r="BW1060"/>
  <c r="BX1060"/>
  <c r="BY1060"/>
  <c r="BZ1060"/>
  <c r="CA1060"/>
  <c r="CB1060"/>
  <c r="CC1060"/>
  <c r="CD1060"/>
  <c r="CE1060"/>
  <c r="CF1060"/>
  <c r="CG1060"/>
  <c r="CH1060"/>
  <c r="BR1061"/>
  <c r="BS1061"/>
  <c r="BT1061"/>
  <c r="BU1061"/>
  <c r="BV1061"/>
  <c r="BW1061"/>
  <c r="BX1061"/>
  <c r="BY1061"/>
  <c r="BZ1061"/>
  <c r="CA1061"/>
  <c r="CB1061"/>
  <c r="CC1061"/>
  <c r="CD1061"/>
  <c r="CE1061"/>
  <c r="CF1061"/>
  <c r="CG1061"/>
  <c r="CH1061"/>
  <c r="BR1062"/>
  <c r="BS1062"/>
  <c r="BT1062"/>
  <c r="BU1062"/>
  <c r="BV1062"/>
  <c r="BW1062"/>
  <c r="BX1062"/>
  <c r="BY1062"/>
  <c r="BZ1062"/>
  <c r="CA1062"/>
  <c r="CB1062"/>
  <c r="CC1062"/>
  <c r="CD1062"/>
  <c r="CE1062"/>
  <c r="CF1062"/>
  <c r="CG1062"/>
  <c r="CH1062"/>
  <c r="BR1063"/>
  <c r="BS1063"/>
  <c r="BT1063"/>
  <c r="BU1063"/>
  <c r="BV1063"/>
  <c r="BW1063"/>
  <c r="BX1063"/>
  <c r="BY1063"/>
  <c r="BZ1063"/>
  <c r="CA1063"/>
  <c r="CB1063"/>
  <c r="CC1063"/>
  <c r="CD1063"/>
  <c r="CE1063"/>
  <c r="CF1063"/>
  <c r="CG1063"/>
  <c r="CH1063"/>
  <c r="BR1064"/>
  <c r="BS1064"/>
  <c r="BT1064"/>
  <c r="BU1064"/>
  <c r="BV1064"/>
  <c r="BW1064"/>
  <c r="BX1064"/>
  <c r="BY1064"/>
  <c r="BZ1064"/>
  <c r="CA1064"/>
  <c r="CB1064"/>
  <c r="CC1064"/>
  <c r="CD1064"/>
  <c r="CE1064"/>
  <c r="CF1064"/>
  <c r="CG1064"/>
  <c r="CH1064"/>
  <c r="BR1065"/>
  <c r="BS1065"/>
  <c r="BT1065"/>
  <c r="BU1065"/>
  <c r="BV1065"/>
  <c r="BW1065"/>
  <c r="BX1065"/>
  <c r="BY1065"/>
  <c r="BZ1065"/>
  <c r="CA1065"/>
  <c r="CB1065"/>
  <c r="CC1065"/>
  <c r="CD1065"/>
  <c r="CE1065"/>
  <c r="CF1065"/>
  <c r="CG1065"/>
  <c r="CH1065"/>
  <c r="BR1066"/>
  <c r="BS1066"/>
  <c r="BT1066"/>
  <c r="BU1066"/>
  <c r="BV1066"/>
  <c r="BW1066"/>
  <c r="BX1066"/>
  <c r="BY1066"/>
  <c r="BZ1066"/>
  <c r="CA1066"/>
  <c r="CB1066"/>
  <c r="CC1066"/>
  <c r="CD1066"/>
  <c r="CE1066"/>
  <c r="CF1066"/>
  <c r="CG1066"/>
  <c r="CH1066"/>
  <c r="BR1067"/>
  <c r="BS1067"/>
  <c r="BT1067"/>
  <c r="BU1067"/>
  <c r="BV1067"/>
  <c r="BW1067"/>
  <c r="BX1067"/>
  <c r="BY1067"/>
  <c r="BZ1067"/>
  <c r="CA1067"/>
  <c r="CB1067"/>
  <c r="CC1067"/>
  <c r="CD1067"/>
  <c r="CE1067"/>
  <c r="CF1067"/>
  <c r="CG1067"/>
  <c r="CH1067"/>
  <c r="BR1068"/>
  <c r="BS1068"/>
  <c r="BT1068"/>
  <c r="BU1068"/>
  <c r="BV1068"/>
  <c r="BW1068"/>
  <c r="BX1068"/>
  <c r="BY1068"/>
  <c r="BZ1068"/>
  <c r="CA1068"/>
  <c r="CB1068"/>
  <c r="CC1068"/>
  <c r="CD1068"/>
  <c r="CE1068"/>
  <c r="CF1068"/>
  <c r="CG1068"/>
  <c r="CH1068"/>
  <c r="BR1069"/>
  <c r="BS1069"/>
  <c r="BT1069"/>
  <c r="BU1069"/>
  <c r="BV1069"/>
  <c r="BW1069"/>
  <c r="BX1069"/>
  <c r="BY1069"/>
  <c r="BZ1069"/>
  <c r="CA1069"/>
  <c r="CB1069"/>
  <c r="CC1069"/>
  <c r="CD1069"/>
  <c r="CE1069"/>
  <c r="CF1069"/>
  <c r="CG1069"/>
  <c r="CH1069"/>
  <c r="BR1070"/>
  <c r="BS1070"/>
  <c r="BT1070"/>
  <c r="BU1070"/>
  <c r="BV1070"/>
  <c r="BW1070"/>
  <c r="BX1070"/>
  <c r="BY1070"/>
  <c r="BZ1070"/>
  <c r="CA1070"/>
  <c r="CB1070"/>
  <c r="CC1070"/>
  <c r="CD1070"/>
  <c r="CE1070"/>
  <c r="CF1070"/>
  <c r="CG1070"/>
  <c r="CH1070"/>
  <c r="BR1071"/>
  <c r="BS1071"/>
  <c r="BT1071"/>
  <c r="BU1071"/>
  <c r="BV1071"/>
  <c r="BW1071"/>
  <c r="BX1071"/>
  <c r="BY1071"/>
  <c r="BZ1071"/>
  <c r="CA1071"/>
  <c r="CB1071"/>
  <c r="CC1071"/>
  <c r="CD1071"/>
  <c r="CE1071"/>
  <c r="CF1071"/>
  <c r="CG1071"/>
  <c r="CH1071"/>
  <c r="BR1072"/>
  <c r="BS1072"/>
  <c r="BT1072"/>
  <c r="BU1072"/>
  <c r="BV1072"/>
  <c r="BW1072"/>
  <c r="BX1072"/>
  <c r="BY1072"/>
  <c r="BZ1072"/>
  <c r="CA1072"/>
  <c r="CB1072"/>
  <c r="CC1072"/>
  <c r="CD1072"/>
  <c r="CE1072"/>
  <c r="CF1072"/>
  <c r="CG1072"/>
  <c r="CH1072"/>
  <c r="BR1073"/>
  <c r="BS1073"/>
  <c r="BT1073"/>
  <c r="BU1073"/>
  <c r="BV1073"/>
  <c r="BW1073"/>
  <c r="BX1073"/>
  <c r="BY1073"/>
  <c r="BZ1073"/>
  <c r="CA1073"/>
  <c r="CB1073"/>
  <c r="CC1073"/>
  <c r="CD1073"/>
  <c r="CE1073"/>
  <c r="CF1073"/>
  <c r="CG1073"/>
  <c r="CH1073"/>
  <c r="BR1074"/>
  <c r="BS1074"/>
  <c r="BT1074"/>
  <c r="BU1074"/>
  <c r="BV1074"/>
  <c r="BW1074"/>
  <c r="BX1074"/>
  <c r="BY1074"/>
  <c r="BZ1074"/>
  <c r="CA1074"/>
  <c r="CB1074"/>
  <c r="CC1074"/>
  <c r="CD1074"/>
  <c r="CE1074"/>
  <c r="CF1074"/>
  <c r="CG1074"/>
  <c r="CH1074"/>
  <c r="BR1075"/>
  <c r="BS1075"/>
  <c r="BT1075"/>
  <c r="BU1075"/>
  <c r="BV1075"/>
  <c r="BW1075"/>
  <c r="BX1075"/>
  <c r="BY1075"/>
  <c r="BZ1075"/>
  <c r="CA1075"/>
  <c r="CB1075"/>
  <c r="CC1075"/>
  <c r="CD1075"/>
  <c r="CE1075"/>
  <c r="CF1075"/>
  <c r="CG1075"/>
  <c r="CH1075"/>
  <c r="BR1076"/>
  <c r="BS1076"/>
  <c r="BT1076"/>
  <c r="BU1076"/>
  <c r="BV1076"/>
  <c r="BW1076"/>
  <c r="BX1076"/>
  <c r="BY1076"/>
  <c r="BZ1076"/>
  <c r="CA1076"/>
  <c r="CB1076"/>
  <c r="CC1076"/>
  <c r="CD1076"/>
  <c r="CE1076"/>
  <c r="CF1076"/>
  <c r="CG1076"/>
  <c r="CH1076"/>
  <c r="BR1077"/>
  <c r="BS1077"/>
  <c r="BT1077"/>
  <c r="BU1077"/>
  <c r="BV1077"/>
  <c r="BW1077"/>
  <c r="BX1077"/>
  <c r="BY1077"/>
  <c r="BZ1077"/>
  <c r="CA1077"/>
  <c r="CB1077"/>
  <c r="CC1077"/>
  <c r="CD1077"/>
  <c r="CE1077"/>
  <c r="CF1077"/>
  <c r="CG1077"/>
  <c r="CH1077"/>
  <c r="BR1078"/>
  <c r="BS1078"/>
  <c r="BT1078"/>
  <c r="BU1078"/>
  <c r="BV1078"/>
  <c r="BW1078"/>
  <c r="BX1078"/>
  <c r="BY1078"/>
  <c r="BZ1078"/>
  <c r="CA1078"/>
  <c r="CB1078"/>
  <c r="CC1078"/>
  <c r="CD1078"/>
  <c r="CE1078"/>
  <c r="CF1078"/>
  <c r="CG1078"/>
  <c r="CH1078"/>
  <c r="BR1079"/>
  <c r="BS1079"/>
  <c r="BT1079"/>
  <c r="BU1079"/>
  <c r="BV1079"/>
  <c r="BW1079"/>
  <c r="BX1079"/>
  <c r="BY1079"/>
  <c r="BZ1079"/>
  <c r="CA1079"/>
  <c r="CB1079"/>
  <c r="CC1079"/>
  <c r="CD1079"/>
  <c r="CE1079"/>
  <c r="CF1079"/>
  <c r="CG1079"/>
  <c r="CH1079"/>
  <c r="BR1080"/>
  <c r="BS1080"/>
  <c r="BT1080"/>
  <c r="BU1080"/>
  <c r="BV1080"/>
  <c r="BW1080"/>
  <c r="BX1080"/>
  <c r="BY1080"/>
  <c r="BZ1080"/>
  <c r="CA1080"/>
  <c r="CB1080"/>
  <c r="CC1080"/>
  <c r="CD1080"/>
  <c r="CE1080"/>
  <c r="CF1080"/>
  <c r="CG1080"/>
  <c r="CH1080"/>
  <c r="BR1081"/>
  <c r="BS1081"/>
  <c r="BT1081"/>
  <c r="BU1081"/>
  <c r="BV1081"/>
  <c r="BW1081"/>
  <c r="BX1081"/>
  <c r="BY1081"/>
  <c r="BZ1081"/>
  <c r="CA1081"/>
  <c r="CB1081"/>
  <c r="CC1081"/>
  <c r="CD1081"/>
  <c r="CE1081"/>
  <c r="CF1081"/>
  <c r="CG1081"/>
  <c r="CH1081"/>
  <c r="BR1082"/>
  <c r="BS1082"/>
  <c r="BT1082"/>
  <c r="BU1082"/>
  <c r="BV1082"/>
  <c r="BW1082"/>
  <c r="BX1082"/>
  <c r="BY1082"/>
  <c r="BZ1082"/>
  <c r="CA1082"/>
  <c r="CB1082"/>
  <c r="CC1082"/>
  <c r="CD1082"/>
  <c r="CE1082"/>
  <c r="CF1082"/>
  <c r="CG1082"/>
  <c r="CH1082"/>
  <c r="BR1083"/>
  <c r="BS1083"/>
  <c r="BT1083"/>
  <c r="BU1083"/>
  <c r="BV1083"/>
  <c r="BW1083"/>
  <c r="BX1083"/>
  <c r="BY1083"/>
  <c r="BZ1083"/>
  <c r="CA1083"/>
  <c r="CB1083"/>
  <c r="CC1083"/>
  <c r="CD1083"/>
  <c r="CE1083"/>
  <c r="CF1083"/>
  <c r="CG1083"/>
  <c r="CH1083"/>
  <c r="BR1084"/>
  <c r="BS1084"/>
  <c r="BT1084"/>
  <c r="BU1084"/>
  <c r="BV1084"/>
  <c r="BW1084"/>
  <c r="BX1084"/>
  <c r="BY1084"/>
  <c r="BZ1084"/>
  <c r="CA1084"/>
  <c r="CB1084"/>
  <c r="CC1084"/>
  <c r="CD1084"/>
  <c r="CE1084"/>
  <c r="CF1084"/>
  <c r="CG1084"/>
  <c r="CH1084"/>
  <c r="BR1085"/>
  <c r="BS1085"/>
  <c r="BT1085"/>
  <c r="BU1085"/>
  <c r="BV1085"/>
  <c r="BW1085"/>
  <c r="BX1085"/>
  <c r="BY1085"/>
  <c r="BZ1085"/>
  <c r="CA1085"/>
  <c r="CB1085"/>
  <c r="CC1085"/>
  <c r="CD1085"/>
  <c r="CE1085"/>
  <c r="CF1085"/>
  <c r="CG1085"/>
  <c r="CH1085"/>
  <c r="BR1086"/>
  <c r="BS1086"/>
  <c r="BT1086"/>
  <c r="BU1086"/>
  <c r="BV1086"/>
  <c r="BW1086"/>
  <c r="BX1086"/>
  <c r="BY1086"/>
  <c r="BZ1086"/>
  <c r="CA1086"/>
  <c r="CB1086"/>
  <c r="CC1086"/>
  <c r="CD1086"/>
  <c r="CE1086"/>
  <c r="CF1086"/>
  <c r="CG1086"/>
  <c r="CH1086"/>
  <c r="BR1087"/>
  <c r="BS1087"/>
  <c r="BT1087"/>
  <c r="BU1087"/>
  <c r="BV1087"/>
  <c r="BW1087"/>
  <c r="BX1087"/>
  <c r="BY1087"/>
  <c r="BZ1087"/>
  <c r="CA1087"/>
  <c r="CB1087"/>
  <c r="CC1087"/>
  <c r="CD1087"/>
  <c r="CE1087"/>
  <c r="CF1087"/>
  <c r="CG1087"/>
  <c r="CH1087"/>
  <c r="BR1088"/>
  <c r="BS1088"/>
  <c r="BT1088"/>
  <c r="BU1088"/>
  <c r="BV1088"/>
  <c r="BW1088"/>
  <c r="BX1088"/>
  <c r="BY1088"/>
  <c r="BZ1088"/>
  <c r="CA1088"/>
  <c r="CB1088"/>
  <c r="CC1088"/>
  <c r="CD1088"/>
  <c r="CE1088"/>
  <c r="CF1088"/>
  <c r="CG1088"/>
  <c r="CH1088"/>
  <c r="BR1089"/>
  <c r="BS1089"/>
  <c r="BT1089"/>
  <c r="BU1089"/>
  <c r="BV1089"/>
  <c r="BW1089"/>
  <c r="BX1089"/>
  <c r="BY1089"/>
  <c r="BZ1089"/>
  <c r="CA1089"/>
  <c r="CB1089"/>
  <c r="CC1089"/>
  <c r="CD1089"/>
  <c r="CE1089"/>
  <c r="CF1089"/>
  <c r="CG1089"/>
  <c r="CH1089"/>
  <c r="BR1090"/>
  <c r="BS1090"/>
  <c r="BT1090"/>
  <c r="BU1090"/>
  <c r="BV1090"/>
  <c r="BW1090"/>
  <c r="BX1090"/>
  <c r="BY1090"/>
  <c r="BZ1090"/>
  <c r="CA1090"/>
  <c r="CB1090"/>
  <c r="CC1090"/>
  <c r="CD1090"/>
  <c r="CE1090"/>
  <c r="CF1090"/>
  <c r="CG1090"/>
  <c r="CH1090"/>
  <c r="BR1091"/>
  <c r="BS1091"/>
  <c r="BT1091"/>
  <c r="BU1091"/>
  <c r="BV1091"/>
  <c r="BW1091"/>
  <c r="BX1091"/>
  <c r="BY1091"/>
  <c r="BZ1091"/>
  <c r="CA1091"/>
  <c r="CB1091"/>
  <c r="CC1091"/>
  <c r="CD1091"/>
  <c r="CE1091"/>
  <c r="CF1091"/>
  <c r="CG1091"/>
  <c r="CH1091"/>
  <c r="BR1092"/>
  <c r="BS1092"/>
  <c r="BT1092"/>
  <c r="BU1092"/>
  <c r="BV1092"/>
  <c r="BW1092"/>
  <c r="BX1092"/>
  <c r="BY1092"/>
  <c r="BZ1092"/>
  <c r="CA1092"/>
  <c r="CB1092"/>
  <c r="CC1092"/>
  <c r="CD1092"/>
  <c r="CE1092"/>
  <c r="CF1092"/>
  <c r="CG1092"/>
  <c r="CH1092"/>
  <c r="BR1093"/>
  <c r="BS1093"/>
  <c r="BT1093"/>
  <c r="BU1093"/>
  <c r="BV1093"/>
  <c r="BW1093"/>
  <c r="BX1093"/>
  <c r="BY1093"/>
  <c r="BZ1093"/>
  <c r="CA1093"/>
  <c r="CB1093"/>
  <c r="CC1093"/>
  <c r="CD1093"/>
  <c r="CE1093"/>
  <c r="CF1093"/>
  <c r="CG1093"/>
  <c r="CH1093"/>
  <c r="BR1094"/>
  <c r="BS1094"/>
  <c r="BT1094"/>
  <c r="BU1094"/>
  <c r="BV1094"/>
  <c r="BW1094"/>
  <c r="BX1094"/>
  <c r="BY1094"/>
  <c r="BZ1094"/>
  <c r="CA1094"/>
  <c r="CB1094"/>
  <c r="CC1094"/>
  <c r="CD1094"/>
  <c r="CE1094"/>
  <c r="CF1094"/>
  <c r="CG1094"/>
  <c r="CH1094"/>
  <c r="BR1095"/>
  <c r="BS1095"/>
  <c r="BT1095"/>
  <c r="BU1095"/>
  <c r="BV1095"/>
  <c r="BW1095"/>
  <c r="BX1095"/>
  <c r="BY1095"/>
  <c r="BZ1095"/>
  <c r="CA1095"/>
  <c r="CB1095"/>
  <c r="CC1095"/>
  <c r="CD1095"/>
  <c r="CE1095"/>
  <c r="CF1095"/>
  <c r="CG1095"/>
  <c r="CH1095"/>
  <c r="BR1096"/>
  <c r="BS1096"/>
  <c r="BT1096"/>
  <c r="BU1096"/>
  <c r="BV1096"/>
  <c r="BW1096"/>
  <c r="BX1096"/>
  <c r="BY1096"/>
  <c r="BZ1096"/>
  <c r="CA1096"/>
  <c r="CB1096"/>
  <c r="CC1096"/>
  <c r="CD1096"/>
  <c r="CE1096"/>
  <c r="CF1096"/>
  <c r="CG1096"/>
  <c r="CH1096"/>
  <c r="BR1097"/>
  <c r="BS1097"/>
  <c r="BT1097"/>
  <c r="BU1097"/>
  <c r="BV1097"/>
  <c r="BW1097"/>
  <c r="BX1097"/>
  <c r="BY1097"/>
  <c r="BZ1097"/>
  <c r="CA1097"/>
  <c r="CB1097"/>
  <c r="CC1097"/>
  <c r="CD1097"/>
  <c r="CE1097"/>
  <c r="CF1097"/>
  <c r="CG1097"/>
  <c r="CH1097"/>
  <c r="BR1098"/>
  <c r="BS1098"/>
  <c r="BT1098"/>
  <c r="BU1098"/>
  <c r="BV1098"/>
  <c r="BW1098"/>
  <c r="BX1098"/>
  <c r="BY1098"/>
  <c r="BZ1098"/>
  <c r="CA1098"/>
  <c r="CB1098"/>
  <c r="CC1098"/>
  <c r="CD1098"/>
  <c r="CE1098"/>
  <c r="CF1098"/>
  <c r="CG1098"/>
  <c r="CH1098"/>
  <c r="BR1099"/>
  <c r="BS1099"/>
  <c r="BT1099"/>
  <c r="BU1099"/>
  <c r="BV1099"/>
  <c r="BW1099"/>
  <c r="BX1099"/>
  <c r="BY1099"/>
  <c r="BZ1099"/>
  <c r="CA1099"/>
  <c r="CB1099"/>
  <c r="CC1099"/>
  <c r="CD1099"/>
  <c r="CE1099"/>
  <c r="CF1099"/>
  <c r="CG1099"/>
  <c r="CH1099"/>
  <c r="BR1100"/>
  <c r="BS1100"/>
  <c r="BT1100"/>
  <c r="BU1100"/>
  <c r="BV1100"/>
  <c r="BW1100"/>
  <c r="BX1100"/>
  <c r="BY1100"/>
  <c r="BZ1100"/>
  <c r="CA1100"/>
  <c r="CB1100"/>
  <c r="CC1100"/>
  <c r="CD1100"/>
  <c r="CE1100"/>
  <c r="CF1100"/>
  <c r="CG1100"/>
  <c r="CH1100"/>
  <c r="BR1101"/>
  <c r="BS1101"/>
  <c r="BT1101"/>
  <c r="BU1101"/>
  <c r="BV1101"/>
  <c r="BW1101"/>
  <c r="BX1101"/>
  <c r="BY1101"/>
  <c r="BZ1101"/>
  <c r="CA1101"/>
  <c r="CB1101"/>
  <c r="CC1101"/>
  <c r="CD1101"/>
  <c r="CE1101"/>
  <c r="CF1101"/>
  <c r="CG1101"/>
  <c r="CH1101"/>
  <c r="BR1102"/>
  <c r="BS1102"/>
  <c r="BT1102"/>
  <c r="BU1102"/>
  <c r="BV1102"/>
  <c r="BW1102"/>
  <c r="BX1102"/>
  <c r="BY1102"/>
  <c r="BZ1102"/>
  <c r="CA1102"/>
  <c r="CB1102"/>
  <c r="CC1102"/>
  <c r="CD1102"/>
  <c r="CE1102"/>
  <c r="CF1102"/>
  <c r="CG1102"/>
  <c r="CH1102"/>
  <c r="BR1103"/>
  <c r="BS1103"/>
  <c r="BT1103"/>
  <c r="BU1103"/>
  <c r="BV1103"/>
  <c r="BW1103"/>
  <c r="BX1103"/>
  <c r="BY1103"/>
  <c r="BZ1103"/>
  <c r="CA1103"/>
  <c r="CB1103"/>
  <c r="CC1103"/>
  <c r="CD1103"/>
  <c r="CE1103"/>
  <c r="CF1103"/>
  <c r="CG1103"/>
  <c r="CH1103"/>
  <c r="BR1104"/>
  <c r="BS1104"/>
  <c r="BT1104"/>
  <c r="BU1104"/>
  <c r="BV1104"/>
  <c r="BW1104"/>
  <c r="BX1104"/>
  <c r="BY1104"/>
  <c r="BZ1104"/>
  <c r="CA1104"/>
  <c r="CB1104"/>
  <c r="CC1104"/>
  <c r="CD1104"/>
  <c r="CE1104"/>
  <c r="CF1104"/>
  <c r="CG1104"/>
  <c r="CH1104"/>
  <c r="BR1105"/>
  <c r="BS1105"/>
  <c r="BT1105"/>
  <c r="BU1105"/>
  <c r="BV1105"/>
  <c r="BW1105"/>
  <c r="BX1105"/>
  <c r="BY1105"/>
  <c r="BZ1105"/>
  <c r="CA1105"/>
  <c r="CB1105"/>
  <c r="CC1105"/>
  <c r="CD1105"/>
  <c r="CE1105"/>
  <c r="CF1105"/>
  <c r="CG1105"/>
  <c r="CH1105"/>
  <c r="BR1106"/>
  <c r="BS1106"/>
  <c r="BT1106"/>
  <c r="BU1106"/>
  <c r="BV1106"/>
  <c r="BW1106"/>
  <c r="BX1106"/>
  <c r="BY1106"/>
  <c r="BZ1106"/>
  <c r="CA1106"/>
  <c r="CB1106"/>
  <c r="CC1106"/>
  <c r="CD1106"/>
  <c r="CE1106"/>
  <c r="CF1106"/>
  <c r="CG1106"/>
  <c r="CH1106"/>
  <c r="BR1107"/>
  <c r="BS1107"/>
  <c r="BT1107"/>
  <c r="BU1107"/>
  <c r="BV1107"/>
  <c r="BW1107"/>
  <c r="BX1107"/>
  <c r="BY1107"/>
  <c r="BZ1107"/>
  <c r="CA1107"/>
  <c r="CB1107"/>
  <c r="CC1107"/>
  <c r="CD1107"/>
  <c r="CE1107"/>
  <c r="CF1107"/>
  <c r="CG1107"/>
  <c r="CH1107"/>
  <c r="BR1108"/>
  <c r="BS1108"/>
  <c r="BT1108"/>
  <c r="BU1108"/>
  <c r="BV1108"/>
  <c r="BW1108"/>
  <c r="BX1108"/>
  <c r="BY1108"/>
  <c r="BZ1108"/>
  <c r="CA1108"/>
  <c r="CB1108"/>
  <c r="CC1108"/>
  <c r="CD1108"/>
  <c r="CE1108"/>
  <c r="CF1108"/>
  <c r="CG1108"/>
  <c r="CH1108"/>
  <c r="BR1109"/>
  <c r="BS1109"/>
  <c r="BT1109"/>
  <c r="BU1109"/>
  <c r="BV1109"/>
  <c r="BW1109"/>
  <c r="BX1109"/>
  <c r="BY1109"/>
  <c r="BZ1109"/>
  <c r="CA1109"/>
  <c r="CB1109"/>
  <c r="CC1109"/>
  <c r="CD1109"/>
  <c r="CE1109"/>
  <c r="CF1109"/>
  <c r="CG1109"/>
  <c r="CH1109"/>
  <c r="BR1110"/>
  <c r="BS1110"/>
  <c r="BT1110"/>
  <c r="BU1110"/>
  <c r="BV1110"/>
  <c r="BW1110"/>
  <c r="BX1110"/>
  <c r="BY1110"/>
  <c r="BZ1110"/>
  <c r="CA1110"/>
  <c r="CB1110"/>
  <c r="CC1110"/>
  <c r="CD1110"/>
  <c r="CE1110"/>
  <c r="CF1110"/>
  <c r="CG1110"/>
  <c r="CH1110"/>
  <c r="BR1111"/>
  <c r="BS1111"/>
  <c r="BT1111"/>
  <c r="BU1111"/>
  <c r="BV1111"/>
  <c r="BW1111"/>
  <c r="BX1111"/>
  <c r="BY1111"/>
  <c r="BZ1111"/>
  <c r="CA1111"/>
  <c r="CB1111"/>
  <c r="CC1111"/>
  <c r="CD1111"/>
  <c r="CE1111"/>
  <c r="CF1111"/>
  <c r="CG1111"/>
  <c r="CH1111"/>
  <c r="BR1112"/>
  <c r="BS1112"/>
  <c r="BT1112"/>
  <c r="BU1112"/>
  <c r="BV1112"/>
  <c r="BW1112"/>
  <c r="BX1112"/>
  <c r="BY1112"/>
  <c r="BZ1112"/>
  <c r="CA1112"/>
  <c r="CB1112"/>
  <c r="CC1112"/>
  <c r="CD1112"/>
  <c r="CE1112"/>
  <c r="CF1112"/>
  <c r="CG1112"/>
  <c r="CH1112"/>
  <c r="BR1113"/>
  <c r="BS1113"/>
  <c r="BT1113"/>
  <c r="BU1113"/>
  <c r="BV1113"/>
  <c r="BW1113"/>
  <c r="BX1113"/>
  <c r="BY1113"/>
  <c r="BZ1113"/>
  <c r="CA1113"/>
  <c r="CB1113"/>
  <c r="CC1113"/>
  <c r="CD1113"/>
  <c r="CE1113"/>
  <c r="CF1113"/>
  <c r="CG1113"/>
  <c r="CH1113"/>
  <c r="BR1114"/>
  <c r="BS1114"/>
  <c r="BT1114"/>
  <c r="BU1114"/>
  <c r="BV1114"/>
  <c r="BW1114"/>
  <c r="BX1114"/>
  <c r="BY1114"/>
  <c r="BZ1114"/>
  <c r="CA1114"/>
  <c r="CB1114"/>
  <c r="CC1114"/>
  <c r="CD1114"/>
  <c r="CE1114"/>
  <c r="CF1114"/>
  <c r="CG1114"/>
  <c r="CH1114"/>
  <c r="BR1115"/>
  <c r="BS1115"/>
  <c r="BT1115"/>
  <c r="BU1115"/>
  <c r="BV1115"/>
  <c r="BW1115"/>
  <c r="BX1115"/>
  <c r="BY1115"/>
  <c r="BZ1115"/>
  <c r="CA1115"/>
  <c r="CB1115"/>
  <c r="CC1115"/>
  <c r="CD1115"/>
  <c r="CE1115"/>
  <c r="CF1115"/>
  <c r="CG1115"/>
  <c r="CH1115"/>
  <c r="BR1116"/>
  <c r="BS1116"/>
  <c r="BT1116"/>
  <c r="BU1116"/>
  <c r="BV1116"/>
  <c r="BW1116"/>
  <c r="BX1116"/>
  <c r="BY1116"/>
  <c r="BZ1116"/>
  <c r="CA1116"/>
  <c r="CB1116"/>
  <c r="CC1116"/>
  <c r="CD1116"/>
  <c r="CE1116"/>
  <c r="CF1116"/>
  <c r="CG1116"/>
  <c r="CH1116"/>
  <c r="BR1117"/>
  <c r="BS1117"/>
  <c r="BT1117"/>
  <c r="BU1117"/>
  <c r="BV1117"/>
  <c r="BW1117"/>
  <c r="BX1117"/>
  <c r="BY1117"/>
  <c r="BZ1117"/>
  <c r="CA1117"/>
  <c r="CB1117"/>
  <c r="CC1117"/>
  <c r="CD1117"/>
  <c r="CE1117"/>
  <c r="CF1117"/>
  <c r="CG1117"/>
  <c r="CH1117"/>
  <c r="BR1118"/>
  <c r="BS1118"/>
  <c r="BT1118"/>
  <c r="BU1118"/>
  <c r="BV1118"/>
  <c r="BW1118"/>
  <c r="BX1118"/>
  <c r="BY1118"/>
  <c r="BZ1118"/>
  <c r="CA1118"/>
  <c r="CB1118"/>
  <c r="CC1118"/>
  <c r="CD1118"/>
  <c r="CE1118"/>
  <c r="CF1118"/>
  <c r="CG1118"/>
  <c r="CH1118"/>
  <c r="BR1119"/>
  <c r="BS1119"/>
  <c r="BT1119"/>
  <c r="BU1119"/>
  <c r="BV1119"/>
  <c r="BW1119"/>
  <c r="BX1119"/>
  <c r="BY1119"/>
  <c r="BZ1119"/>
  <c r="CA1119"/>
  <c r="CB1119"/>
  <c r="CC1119"/>
  <c r="CD1119"/>
  <c r="CE1119"/>
  <c r="CF1119"/>
  <c r="CG1119"/>
  <c r="CH1119"/>
  <c r="BR1120"/>
  <c r="BS1120"/>
  <c r="BT1120"/>
  <c r="BU1120"/>
  <c r="BV1120"/>
  <c r="BW1120"/>
  <c r="BX1120"/>
  <c r="BY1120"/>
  <c r="BZ1120"/>
  <c r="CA1120"/>
  <c r="CB1120"/>
  <c r="CC1120"/>
  <c r="CD1120"/>
  <c r="CE1120"/>
  <c r="CF1120"/>
  <c r="CG1120"/>
  <c r="CH1120"/>
  <c r="BR1121"/>
  <c r="BS1121"/>
  <c r="BT1121"/>
  <c r="BU1121"/>
  <c r="BV1121"/>
  <c r="BW1121"/>
  <c r="BX1121"/>
  <c r="BY1121"/>
  <c r="BZ1121"/>
  <c r="CA1121"/>
  <c r="CB1121"/>
  <c r="CC1121"/>
  <c r="CD1121"/>
  <c r="CE1121"/>
  <c r="CF1121"/>
  <c r="CG1121"/>
  <c r="CH1121"/>
  <c r="BR1122"/>
  <c r="BS1122"/>
  <c r="BT1122"/>
  <c r="BU1122"/>
  <c r="BV1122"/>
  <c r="BW1122"/>
  <c r="BX1122"/>
  <c r="BY1122"/>
  <c r="BZ1122"/>
  <c r="CA1122"/>
  <c r="CB1122"/>
  <c r="CC1122"/>
  <c r="CD1122"/>
  <c r="CE1122"/>
  <c r="CF1122"/>
  <c r="CG1122"/>
  <c r="CH1122"/>
  <c r="BR1123"/>
  <c r="BS1123"/>
  <c r="BT1123"/>
  <c r="BU1123"/>
  <c r="BV1123"/>
  <c r="BW1123"/>
  <c r="BX1123"/>
  <c r="BY1123"/>
  <c r="BZ1123"/>
  <c r="CA1123"/>
  <c r="CB1123"/>
  <c r="CC1123"/>
  <c r="CD1123"/>
  <c r="CE1123"/>
  <c r="CF1123"/>
  <c r="CG1123"/>
  <c r="CH1123"/>
  <c r="BR1124"/>
  <c r="BS1124"/>
  <c r="BT1124"/>
  <c r="BU1124"/>
  <c r="BV1124"/>
  <c r="BW1124"/>
  <c r="BX1124"/>
  <c r="BY1124"/>
  <c r="BZ1124"/>
  <c r="CA1124"/>
  <c r="CB1124"/>
  <c r="CC1124"/>
  <c r="CD1124"/>
  <c r="CE1124"/>
  <c r="CF1124"/>
  <c r="CG1124"/>
  <c r="CH1124"/>
  <c r="BR1125"/>
  <c r="BS1125"/>
  <c r="BT1125"/>
  <c r="BU1125"/>
  <c r="BV1125"/>
  <c r="BW1125"/>
  <c r="BX1125"/>
  <c r="BY1125"/>
  <c r="BZ1125"/>
  <c r="CA1125"/>
  <c r="CB1125"/>
  <c r="CC1125"/>
  <c r="CD1125"/>
  <c r="CE1125"/>
  <c r="CF1125"/>
  <c r="CG1125"/>
  <c r="CH1125"/>
  <c r="BR1126"/>
  <c r="BS1126"/>
  <c r="BT1126"/>
  <c r="BU1126"/>
  <c r="BV1126"/>
  <c r="BW1126"/>
  <c r="BX1126"/>
  <c r="BY1126"/>
  <c r="BZ1126"/>
  <c r="CA1126"/>
  <c r="CB1126"/>
  <c r="CC1126"/>
  <c r="CD1126"/>
  <c r="CE1126"/>
  <c r="CF1126"/>
  <c r="CG1126"/>
  <c r="CH1126"/>
  <c r="BR1127"/>
  <c r="BS1127"/>
  <c r="BT1127"/>
  <c r="BU1127"/>
  <c r="BV1127"/>
  <c r="BW1127"/>
  <c r="BX1127"/>
  <c r="BY1127"/>
  <c r="BZ1127"/>
  <c r="CA1127"/>
  <c r="CB1127"/>
  <c r="CC1127"/>
  <c r="CD1127"/>
  <c r="CE1127"/>
  <c r="CF1127"/>
  <c r="CG1127"/>
  <c r="CH1127"/>
  <c r="BR1128"/>
  <c r="BS1128"/>
  <c r="BT1128"/>
  <c r="BU1128"/>
  <c r="BV1128"/>
  <c r="BW1128"/>
  <c r="BX1128"/>
  <c r="BY1128"/>
  <c r="BZ1128"/>
  <c r="CA1128"/>
  <c r="CB1128"/>
  <c r="CC1128"/>
  <c r="CD1128"/>
  <c r="CE1128"/>
  <c r="CF1128"/>
  <c r="CG1128"/>
  <c r="CH1128"/>
  <c r="BR1129"/>
  <c r="BS1129"/>
  <c r="BT1129"/>
  <c r="BU1129"/>
  <c r="BV1129"/>
  <c r="BW1129"/>
  <c r="BX1129"/>
  <c r="BY1129"/>
  <c r="BZ1129"/>
  <c r="CA1129"/>
  <c r="CB1129"/>
  <c r="CC1129"/>
  <c r="CD1129"/>
  <c r="CE1129"/>
  <c r="CF1129"/>
  <c r="CG1129"/>
  <c r="CH1129"/>
  <c r="BR1130"/>
  <c r="BS1130"/>
  <c r="BT1130"/>
  <c r="BU1130"/>
  <c r="BV1130"/>
  <c r="BW1130"/>
  <c r="BX1130"/>
  <c r="BY1130"/>
  <c r="BZ1130"/>
  <c r="CA1130"/>
  <c r="CB1130"/>
  <c r="CC1130"/>
  <c r="CD1130"/>
  <c r="CE1130"/>
  <c r="CF1130"/>
  <c r="CG1130"/>
  <c r="CH1130"/>
  <c r="BR1131"/>
  <c r="BS1131"/>
  <c r="BT1131"/>
  <c r="BU1131"/>
  <c r="BV1131"/>
  <c r="BW1131"/>
  <c r="BX1131"/>
  <c r="BY1131"/>
  <c r="BZ1131"/>
  <c r="CA1131"/>
  <c r="CB1131"/>
  <c r="CC1131"/>
  <c r="CD1131"/>
  <c r="CE1131"/>
  <c r="CF1131"/>
  <c r="CG1131"/>
  <c r="CH1131"/>
  <c r="BR1132"/>
  <c r="BS1132"/>
  <c r="BT1132"/>
  <c r="BU1132"/>
  <c r="BV1132"/>
  <c r="BW1132"/>
  <c r="BX1132"/>
  <c r="BY1132"/>
  <c r="BZ1132"/>
  <c r="CA1132"/>
  <c r="CB1132"/>
  <c r="CC1132"/>
  <c r="CD1132"/>
  <c r="CE1132"/>
  <c r="CF1132"/>
  <c r="CG1132"/>
  <c r="CH1132"/>
  <c r="BR1133"/>
  <c r="BS1133"/>
  <c r="BT1133"/>
  <c r="BU1133"/>
  <c r="BV1133"/>
  <c r="BW1133"/>
  <c r="BX1133"/>
  <c r="BY1133"/>
  <c r="BZ1133"/>
  <c r="CA1133"/>
  <c r="CB1133"/>
  <c r="CC1133"/>
  <c r="CD1133"/>
  <c r="CE1133"/>
  <c r="CF1133"/>
  <c r="CG1133"/>
  <c r="CH1133"/>
  <c r="BR1134"/>
  <c r="BS1134"/>
  <c r="BT1134"/>
  <c r="BU1134"/>
  <c r="BV1134"/>
  <c r="BW1134"/>
  <c r="BX1134"/>
  <c r="BY1134"/>
  <c r="BZ1134"/>
  <c r="CA1134"/>
  <c r="CB1134"/>
  <c r="CC1134"/>
  <c r="CD1134"/>
  <c r="CE1134"/>
  <c r="CF1134"/>
  <c r="CG1134"/>
  <c r="CH1134"/>
  <c r="BR1135"/>
  <c r="BS1135"/>
  <c r="BT1135"/>
  <c r="BU1135"/>
  <c r="BV1135"/>
  <c r="BW1135"/>
  <c r="BX1135"/>
  <c r="BY1135"/>
  <c r="BZ1135"/>
  <c r="CA1135"/>
  <c r="CB1135"/>
  <c r="CC1135"/>
  <c r="CD1135"/>
  <c r="CE1135"/>
  <c r="CF1135"/>
  <c r="CG1135"/>
  <c r="CH1135"/>
  <c r="BR1136"/>
  <c r="BS1136"/>
  <c r="BT1136"/>
  <c r="BU1136"/>
  <c r="BV1136"/>
  <c r="BW1136"/>
  <c r="BX1136"/>
  <c r="BY1136"/>
  <c r="BZ1136"/>
  <c r="CA1136"/>
  <c r="CB1136"/>
  <c r="CC1136"/>
  <c r="CD1136"/>
  <c r="CE1136"/>
  <c r="CF1136"/>
  <c r="CG1136"/>
  <c r="CH1136"/>
  <c r="BR1137"/>
  <c r="BS1137"/>
  <c r="BT1137"/>
  <c r="BU1137"/>
  <c r="BV1137"/>
  <c r="BW1137"/>
  <c r="BX1137"/>
  <c r="BY1137"/>
  <c r="BZ1137"/>
  <c r="CA1137"/>
  <c r="CB1137"/>
  <c r="CC1137"/>
  <c r="CD1137"/>
  <c r="CE1137"/>
  <c r="CF1137"/>
  <c r="CG1137"/>
  <c r="CH1137"/>
  <c r="BR1138"/>
  <c r="BS1138"/>
  <c r="BT1138"/>
  <c r="BU1138"/>
  <c r="BV1138"/>
  <c r="BW1138"/>
  <c r="BX1138"/>
  <c r="BY1138"/>
  <c r="BZ1138"/>
  <c r="CA1138"/>
  <c r="CB1138"/>
  <c r="CC1138"/>
  <c r="CD1138"/>
  <c r="CE1138"/>
  <c r="CF1138"/>
  <c r="CG1138"/>
  <c r="CH1138"/>
  <c r="BR1139"/>
  <c r="BS1139"/>
  <c r="BT1139"/>
  <c r="BU1139"/>
  <c r="BV1139"/>
  <c r="BW1139"/>
  <c r="BX1139"/>
  <c r="BY1139"/>
  <c r="BZ1139"/>
  <c r="CA1139"/>
  <c r="CB1139"/>
  <c r="CC1139"/>
  <c r="CD1139"/>
  <c r="CE1139"/>
  <c r="CF1139"/>
  <c r="CG1139"/>
  <c r="CH1139"/>
  <c r="BR1140"/>
  <c r="BS1140"/>
  <c r="BT1140"/>
  <c r="BU1140"/>
  <c r="BV1140"/>
  <c r="BW1140"/>
  <c r="BX1140"/>
  <c r="BY1140"/>
  <c r="BZ1140"/>
  <c r="CA1140"/>
  <c r="CB1140"/>
  <c r="CC1140"/>
  <c r="CD1140"/>
  <c r="CE1140"/>
  <c r="CF1140"/>
  <c r="CG1140"/>
  <c r="CH1140"/>
  <c r="BR1141"/>
  <c r="BS1141"/>
  <c r="BT1141"/>
  <c r="BU1141"/>
  <c r="BV1141"/>
  <c r="BW1141"/>
  <c r="BX1141"/>
  <c r="BY1141"/>
  <c r="BZ1141"/>
  <c r="CA1141"/>
  <c r="CB1141"/>
  <c r="CC1141"/>
  <c r="CD1141"/>
  <c r="CE1141"/>
  <c r="CF1141"/>
  <c r="CG1141"/>
  <c r="CH1141"/>
  <c r="BR1142"/>
  <c r="BS1142"/>
  <c r="BT1142"/>
  <c r="BU1142"/>
  <c r="BV1142"/>
  <c r="BW1142"/>
  <c r="BX1142"/>
  <c r="BY1142"/>
  <c r="BZ1142"/>
  <c r="CA1142"/>
  <c r="CB1142"/>
  <c r="CC1142"/>
  <c r="CD1142"/>
  <c r="CE1142"/>
  <c r="CF1142"/>
  <c r="CG1142"/>
  <c r="CH1142"/>
  <c r="BR1143"/>
  <c r="BS1143"/>
  <c r="BT1143"/>
  <c r="BU1143"/>
  <c r="BV1143"/>
  <c r="BW1143"/>
  <c r="BX1143"/>
  <c r="BY1143"/>
  <c r="BZ1143"/>
  <c r="CA1143"/>
  <c r="CB1143"/>
  <c r="CC1143"/>
  <c r="CD1143"/>
  <c r="CE1143"/>
  <c r="CF1143"/>
  <c r="CG1143"/>
  <c r="CH1143"/>
  <c r="BR1144"/>
  <c r="BS1144"/>
  <c r="BT1144"/>
  <c r="BU1144"/>
  <c r="BV1144"/>
  <c r="BW1144"/>
  <c r="BX1144"/>
  <c r="BY1144"/>
  <c r="BZ1144"/>
  <c r="CA1144"/>
  <c r="CB1144"/>
  <c r="CC1144"/>
  <c r="CD1144"/>
  <c r="CE1144"/>
  <c r="CF1144"/>
  <c r="CG1144"/>
  <c r="CH1144"/>
  <c r="BR1145"/>
  <c r="BS1145"/>
  <c r="BT1145"/>
  <c r="BU1145"/>
  <c r="BV1145"/>
  <c r="BW1145"/>
  <c r="BX1145"/>
  <c r="BY1145"/>
  <c r="BZ1145"/>
  <c r="CA1145"/>
  <c r="CB1145"/>
  <c r="CC1145"/>
  <c r="CD1145"/>
  <c r="CE1145"/>
  <c r="CF1145"/>
  <c r="CG1145"/>
  <c r="CH1145"/>
  <c r="BR1146"/>
  <c r="BS1146"/>
  <c r="BT1146"/>
  <c r="BU1146"/>
  <c r="BV1146"/>
  <c r="BW1146"/>
  <c r="BX1146"/>
  <c r="BY1146"/>
  <c r="BZ1146"/>
  <c r="CA1146"/>
  <c r="CB1146"/>
  <c r="CC1146"/>
  <c r="CD1146"/>
  <c r="CE1146"/>
  <c r="CF1146"/>
  <c r="CG1146"/>
  <c r="CH1146"/>
  <c r="BR1147"/>
  <c r="BS1147"/>
  <c r="BT1147"/>
  <c r="BU1147"/>
  <c r="BV1147"/>
  <c r="BW1147"/>
  <c r="BX1147"/>
  <c r="BY1147"/>
  <c r="BZ1147"/>
  <c r="CA1147"/>
  <c r="CB1147"/>
  <c r="CC1147"/>
  <c r="CD1147"/>
  <c r="CE1147"/>
  <c r="CF1147"/>
  <c r="CG1147"/>
  <c r="CH1147"/>
  <c r="BR1148"/>
  <c r="BS1148"/>
  <c r="BT1148"/>
  <c r="BU1148"/>
  <c r="BV1148"/>
  <c r="BW1148"/>
  <c r="BX1148"/>
  <c r="BY1148"/>
  <c r="BZ1148"/>
  <c r="CA1148"/>
  <c r="CB1148"/>
  <c r="CC1148"/>
  <c r="CD1148"/>
  <c r="CE1148"/>
  <c r="CF1148"/>
  <c r="CG1148"/>
  <c r="CH1148"/>
  <c r="BR1149"/>
  <c r="BS1149"/>
  <c r="BT1149"/>
  <c r="BU1149"/>
  <c r="BV1149"/>
  <c r="BW1149"/>
  <c r="BX1149"/>
  <c r="BY1149"/>
  <c r="BZ1149"/>
  <c r="CA1149"/>
  <c r="CB1149"/>
  <c r="CC1149"/>
  <c r="CD1149"/>
  <c r="CE1149"/>
  <c r="CF1149"/>
  <c r="CG1149"/>
  <c r="CH1149"/>
  <c r="BR1150"/>
  <c r="BS1150"/>
  <c r="BT1150"/>
  <c r="BU1150"/>
  <c r="BV1150"/>
  <c r="BW1150"/>
  <c r="BX1150"/>
  <c r="BY1150"/>
  <c r="BZ1150"/>
  <c r="CA1150"/>
  <c r="CB1150"/>
  <c r="CC1150"/>
  <c r="CD1150"/>
  <c r="CE1150"/>
  <c r="CF1150"/>
  <c r="CG1150"/>
  <c r="CH1150"/>
  <c r="BR1151"/>
  <c r="BS1151"/>
  <c r="BT1151"/>
  <c r="BU1151"/>
  <c r="BV1151"/>
  <c r="BW1151"/>
  <c r="BX1151"/>
  <c r="BY1151"/>
  <c r="BZ1151"/>
  <c r="CA1151"/>
  <c r="CB1151"/>
  <c r="CC1151"/>
  <c r="CD1151"/>
  <c r="CE1151"/>
  <c r="CF1151"/>
  <c r="CG1151"/>
  <c r="CH1151"/>
  <c r="BR1152"/>
  <c r="BS1152"/>
  <c r="BT1152"/>
  <c r="BU1152"/>
  <c r="BV1152"/>
  <c r="BW1152"/>
  <c r="BX1152"/>
  <c r="BY1152"/>
  <c r="BZ1152"/>
  <c r="CA1152"/>
  <c r="CB1152"/>
  <c r="CC1152"/>
  <c r="CD1152"/>
  <c r="CE1152"/>
  <c r="CF1152"/>
  <c r="CG1152"/>
  <c r="CH1152"/>
  <c r="BR1153"/>
  <c r="BS1153"/>
  <c r="BT1153"/>
  <c r="BU1153"/>
  <c r="BV1153"/>
  <c r="BW1153"/>
  <c r="BX1153"/>
  <c r="BY1153"/>
  <c r="BZ1153"/>
  <c r="CA1153"/>
  <c r="CB1153"/>
  <c r="CC1153"/>
  <c r="CD1153"/>
  <c r="CE1153"/>
  <c r="CF1153"/>
  <c r="CG1153"/>
  <c r="CH1153"/>
  <c r="BR1154"/>
  <c r="BS1154"/>
  <c r="BT1154"/>
  <c r="BU1154"/>
  <c r="BV1154"/>
  <c r="BW1154"/>
  <c r="BX1154"/>
  <c r="BY1154"/>
  <c r="BZ1154"/>
  <c r="CA1154"/>
  <c r="CB1154"/>
  <c r="CC1154"/>
  <c r="CD1154"/>
  <c r="CE1154"/>
  <c r="CF1154"/>
  <c r="CG1154"/>
  <c r="CH1154"/>
  <c r="BR1155"/>
  <c r="BS1155"/>
  <c r="BT1155"/>
  <c r="BU1155"/>
  <c r="BV1155"/>
  <c r="BW1155"/>
  <c r="BX1155"/>
  <c r="BY1155"/>
  <c r="BZ1155"/>
  <c r="CA1155"/>
  <c r="CB1155"/>
  <c r="CC1155"/>
  <c r="CD1155"/>
  <c r="CE1155"/>
  <c r="CF1155"/>
  <c r="CG1155"/>
  <c r="CH1155"/>
  <c r="BR1156"/>
  <c r="BS1156"/>
  <c r="BT1156"/>
  <c r="BU1156"/>
  <c r="BV1156"/>
  <c r="BW1156"/>
  <c r="BX1156"/>
  <c r="BY1156"/>
  <c r="BZ1156"/>
  <c r="CA1156"/>
  <c r="CB1156"/>
  <c r="CC1156"/>
  <c r="CD1156"/>
  <c r="CE1156"/>
  <c r="CF1156"/>
  <c r="CG1156"/>
  <c r="CH1156"/>
  <c r="BR1157"/>
  <c r="BS1157"/>
  <c r="BT1157"/>
  <c r="BU1157"/>
  <c r="BV1157"/>
  <c r="BW1157"/>
  <c r="BX1157"/>
  <c r="BY1157"/>
  <c r="BZ1157"/>
  <c r="CA1157"/>
  <c r="CB1157"/>
  <c r="CC1157"/>
  <c r="CD1157"/>
  <c r="CE1157"/>
  <c r="CF1157"/>
  <c r="CG1157"/>
  <c r="CH1157"/>
  <c r="BR1158"/>
  <c r="BS1158"/>
  <c r="BT1158"/>
  <c r="BU1158"/>
  <c r="BV1158"/>
  <c r="BW1158"/>
  <c r="BX1158"/>
  <c r="BY1158"/>
  <c r="BZ1158"/>
  <c r="CA1158"/>
  <c r="CB1158"/>
  <c r="CC1158"/>
  <c r="CD1158"/>
  <c r="CE1158"/>
  <c r="CF1158"/>
  <c r="CG1158"/>
  <c r="CH1158"/>
  <c r="BR1159"/>
  <c r="BS1159"/>
  <c r="BT1159"/>
  <c r="BU1159"/>
  <c r="BV1159"/>
  <c r="BW1159"/>
  <c r="BX1159"/>
  <c r="BY1159"/>
  <c r="BZ1159"/>
  <c r="CA1159"/>
  <c r="CB1159"/>
  <c r="CC1159"/>
  <c r="CD1159"/>
  <c r="CE1159"/>
  <c r="CF1159"/>
  <c r="CG1159"/>
  <c r="CH1159"/>
  <c r="BR1160"/>
  <c r="BS1160"/>
  <c r="BT1160"/>
  <c r="BU1160"/>
  <c r="BV1160"/>
  <c r="BW1160"/>
  <c r="BX1160"/>
  <c r="BY1160"/>
  <c r="BZ1160"/>
  <c r="CA1160"/>
  <c r="CB1160"/>
  <c r="CC1160"/>
  <c r="CD1160"/>
  <c r="CE1160"/>
  <c r="CF1160"/>
  <c r="CG1160"/>
  <c r="CH1160"/>
  <c r="BR1161"/>
  <c r="BS1161"/>
  <c r="BT1161"/>
  <c r="BU1161"/>
  <c r="BV1161"/>
  <c r="BW1161"/>
  <c r="BX1161"/>
  <c r="BY1161"/>
  <c r="BZ1161"/>
  <c r="CA1161"/>
  <c r="CB1161"/>
  <c r="CC1161"/>
  <c r="CD1161"/>
  <c r="CE1161"/>
  <c r="CF1161"/>
  <c r="CG1161"/>
  <c r="CH1161"/>
  <c r="BR1162"/>
  <c r="BS1162"/>
  <c r="BT1162"/>
  <c r="BU1162"/>
  <c r="BV1162"/>
  <c r="BW1162"/>
  <c r="BX1162"/>
  <c r="BY1162"/>
  <c r="BZ1162"/>
  <c r="CA1162"/>
  <c r="CB1162"/>
  <c r="CC1162"/>
  <c r="CD1162"/>
  <c r="CE1162"/>
  <c r="CF1162"/>
  <c r="CG1162"/>
  <c r="CH1162"/>
  <c r="BR1163"/>
  <c r="BS1163"/>
  <c r="BT1163"/>
  <c r="BU1163"/>
  <c r="BV1163"/>
  <c r="BW1163"/>
  <c r="BX1163"/>
  <c r="BY1163"/>
  <c r="BZ1163"/>
  <c r="CA1163"/>
  <c r="CB1163"/>
  <c r="CC1163"/>
  <c r="CD1163"/>
  <c r="CE1163"/>
  <c r="CF1163"/>
  <c r="CG1163"/>
  <c r="CH1163"/>
  <c r="BR1164"/>
  <c r="BS1164"/>
  <c r="BT1164"/>
  <c r="BU1164"/>
  <c r="BV1164"/>
  <c r="BW1164"/>
  <c r="BX1164"/>
  <c r="BY1164"/>
  <c r="BZ1164"/>
  <c r="CA1164"/>
  <c r="CB1164"/>
  <c r="CC1164"/>
  <c r="CD1164"/>
  <c r="CE1164"/>
  <c r="CF1164"/>
  <c r="CG1164"/>
  <c r="CH1164"/>
  <c r="BR1165"/>
  <c r="BS1165"/>
  <c r="BT1165"/>
  <c r="BU1165"/>
  <c r="BV1165"/>
  <c r="BW1165"/>
  <c r="BX1165"/>
  <c r="BY1165"/>
  <c r="BZ1165"/>
  <c r="CA1165"/>
  <c r="CB1165"/>
  <c r="CC1165"/>
  <c r="CD1165"/>
  <c r="CE1165"/>
  <c r="CF1165"/>
  <c r="CG1165"/>
  <c r="CH1165"/>
  <c r="BR1166"/>
  <c r="BS1166"/>
  <c r="BT1166"/>
  <c r="BU1166"/>
  <c r="BV1166"/>
  <c r="BW1166"/>
  <c r="BX1166"/>
  <c r="BY1166"/>
  <c r="BZ1166"/>
  <c r="CA1166"/>
  <c r="CB1166"/>
  <c r="CC1166"/>
  <c r="CD1166"/>
  <c r="CE1166"/>
  <c r="CF1166"/>
  <c r="CG1166"/>
  <c r="CH1166"/>
  <c r="BR1167"/>
  <c r="BS1167"/>
  <c r="BT1167"/>
  <c r="BU1167"/>
  <c r="BV1167"/>
  <c r="BW1167"/>
  <c r="BX1167"/>
  <c r="BY1167"/>
  <c r="BZ1167"/>
  <c r="CA1167"/>
  <c r="CB1167"/>
  <c r="CC1167"/>
  <c r="CD1167"/>
  <c r="CE1167"/>
  <c r="CF1167"/>
  <c r="CG1167"/>
  <c r="CH1167"/>
  <c r="BR1168"/>
  <c r="BS1168"/>
  <c r="BT1168"/>
  <c r="BU1168"/>
  <c r="BV1168"/>
  <c r="BW1168"/>
  <c r="BX1168"/>
  <c r="BY1168"/>
  <c r="BZ1168"/>
  <c r="CA1168"/>
  <c r="CB1168"/>
  <c r="CC1168"/>
  <c r="CD1168"/>
  <c r="CE1168"/>
  <c r="CF1168"/>
  <c r="CG1168"/>
  <c r="CH1168"/>
  <c r="BR1169"/>
  <c r="BS1169"/>
  <c r="BT1169"/>
  <c r="BU1169"/>
  <c r="BV1169"/>
  <c r="BW1169"/>
  <c r="BX1169"/>
  <c r="BY1169"/>
  <c r="BZ1169"/>
  <c r="CA1169"/>
  <c r="CB1169"/>
  <c r="CC1169"/>
  <c r="CD1169"/>
  <c r="CE1169"/>
  <c r="CF1169"/>
  <c r="CG1169"/>
  <c r="CH1169"/>
  <c r="BR1170"/>
  <c r="BS1170"/>
  <c r="BT1170"/>
  <c r="BU1170"/>
  <c r="BV1170"/>
  <c r="BW1170"/>
  <c r="BX1170"/>
  <c r="BY1170"/>
  <c r="BZ1170"/>
  <c r="CA1170"/>
  <c r="CB1170"/>
  <c r="CC1170"/>
  <c r="CD1170"/>
  <c r="CE1170"/>
  <c r="CF1170"/>
  <c r="CG1170"/>
  <c r="CH1170"/>
  <c r="BR1171"/>
  <c r="BS1171"/>
  <c r="BT1171"/>
  <c r="BU1171"/>
  <c r="BV1171"/>
  <c r="BW1171"/>
  <c r="BX1171"/>
  <c r="BY1171"/>
  <c r="BZ1171"/>
  <c r="CA1171"/>
  <c r="CB1171"/>
  <c r="CC1171"/>
  <c r="CD1171"/>
  <c r="CE1171"/>
  <c r="CF1171"/>
  <c r="CG1171"/>
  <c r="CH1171"/>
  <c r="BR1172"/>
  <c r="BS1172"/>
  <c r="BT1172"/>
  <c r="BU1172"/>
  <c r="BV1172"/>
  <c r="BW1172"/>
  <c r="BX1172"/>
  <c r="BY1172"/>
  <c r="BZ1172"/>
  <c r="CA1172"/>
  <c r="CB1172"/>
  <c r="CC1172"/>
  <c r="CD1172"/>
  <c r="CE1172"/>
  <c r="CF1172"/>
  <c r="CG1172"/>
  <c r="CH1172"/>
  <c r="BR1173"/>
  <c r="BS1173"/>
  <c r="BT1173"/>
  <c r="BU1173"/>
  <c r="BV1173"/>
  <c r="BW1173"/>
  <c r="BX1173"/>
  <c r="BY1173"/>
  <c r="BZ1173"/>
  <c r="CA1173"/>
  <c r="CB1173"/>
  <c r="CC1173"/>
  <c r="CD1173"/>
  <c r="CE1173"/>
  <c r="CF1173"/>
  <c r="CG1173"/>
  <c r="CH1173"/>
  <c r="BR1174"/>
  <c r="BS1174"/>
  <c r="BT1174"/>
  <c r="BU1174"/>
  <c r="BV1174"/>
  <c r="BW1174"/>
  <c r="BX1174"/>
  <c r="BY1174"/>
  <c r="BZ1174"/>
  <c r="CA1174"/>
  <c r="CB1174"/>
  <c r="CC1174"/>
  <c r="CD1174"/>
  <c r="CE1174"/>
  <c r="CF1174"/>
  <c r="CG1174"/>
  <c r="CH1174"/>
  <c r="BR1175"/>
  <c r="BS1175"/>
  <c r="BT1175"/>
  <c r="BU1175"/>
  <c r="BV1175"/>
  <c r="BW1175"/>
  <c r="BX1175"/>
  <c r="BY1175"/>
  <c r="BZ1175"/>
  <c r="CA1175"/>
  <c r="CB1175"/>
  <c r="CC1175"/>
  <c r="CD1175"/>
  <c r="CE1175"/>
  <c r="CF1175"/>
  <c r="CG1175"/>
  <c r="CH1175"/>
  <c r="BR1176"/>
  <c r="BS1176"/>
  <c r="BT1176"/>
  <c r="BU1176"/>
  <c r="BV1176"/>
  <c r="BW1176"/>
  <c r="BX1176"/>
  <c r="BY1176"/>
  <c r="BZ1176"/>
  <c r="CA1176"/>
  <c r="CB1176"/>
  <c r="CC1176"/>
  <c r="CD1176"/>
  <c r="CE1176"/>
  <c r="CF1176"/>
  <c r="CG1176"/>
  <c r="CH1176"/>
  <c r="BR1177"/>
  <c r="BS1177"/>
  <c r="BT1177"/>
  <c r="BU1177"/>
  <c r="BV1177"/>
  <c r="BW1177"/>
  <c r="BX1177"/>
  <c r="BY1177"/>
  <c r="BZ1177"/>
  <c r="CA1177"/>
  <c r="CB1177"/>
  <c r="CC1177"/>
  <c r="CD1177"/>
  <c r="CE1177"/>
  <c r="CF1177"/>
  <c r="CG1177"/>
  <c r="CH1177"/>
  <c r="BR1178"/>
  <c r="BS1178"/>
  <c r="BT1178"/>
  <c r="BU1178"/>
  <c r="BV1178"/>
  <c r="BW1178"/>
  <c r="BX1178"/>
  <c r="BY1178"/>
  <c r="BZ1178"/>
  <c r="CA1178"/>
  <c r="CB1178"/>
  <c r="CC1178"/>
  <c r="CD1178"/>
  <c r="CE1178"/>
  <c r="CF1178"/>
  <c r="CG1178"/>
  <c r="CH1178"/>
  <c r="BR1179"/>
  <c r="BS1179"/>
  <c r="BT1179"/>
  <c r="BU1179"/>
  <c r="BV1179"/>
  <c r="BW1179"/>
  <c r="BX1179"/>
  <c r="BY1179"/>
  <c r="BZ1179"/>
  <c r="CA1179"/>
  <c r="CB1179"/>
  <c r="CC1179"/>
  <c r="CD1179"/>
  <c r="CE1179"/>
  <c r="CF1179"/>
  <c r="CG1179"/>
  <c r="CH1179"/>
  <c r="BR1180"/>
  <c r="BS1180"/>
  <c r="BT1180"/>
  <c r="BU1180"/>
  <c r="BV1180"/>
  <c r="BW1180"/>
  <c r="BX1180"/>
  <c r="BY1180"/>
  <c r="BZ1180"/>
  <c r="CA1180"/>
  <c r="CB1180"/>
  <c r="CC1180"/>
  <c r="CD1180"/>
  <c r="CE1180"/>
  <c r="CF1180"/>
  <c r="CG1180"/>
  <c r="CH1180"/>
  <c r="BR1181"/>
  <c r="BS1181"/>
  <c r="BT1181"/>
  <c r="BU1181"/>
  <c r="BV1181"/>
  <c r="BW1181"/>
  <c r="BX1181"/>
  <c r="BY1181"/>
  <c r="BZ1181"/>
  <c r="CA1181"/>
  <c r="CB1181"/>
  <c r="CC1181"/>
  <c r="CD1181"/>
  <c r="CE1181"/>
  <c r="CF1181"/>
  <c r="CG1181"/>
  <c r="CH1181"/>
  <c r="BR1182"/>
  <c r="BS1182"/>
  <c r="BT1182"/>
  <c r="BU1182"/>
  <c r="BV1182"/>
  <c r="BW1182"/>
  <c r="BX1182"/>
  <c r="BY1182"/>
  <c r="BZ1182"/>
  <c r="CA1182"/>
  <c r="CB1182"/>
  <c r="CC1182"/>
  <c r="CD1182"/>
  <c r="CE1182"/>
  <c r="CF1182"/>
  <c r="CG1182"/>
  <c r="CH1182"/>
  <c r="BR1183"/>
  <c r="BS1183"/>
  <c r="BT1183"/>
  <c r="BU1183"/>
  <c r="BV1183"/>
  <c r="BW1183"/>
  <c r="BX1183"/>
  <c r="BY1183"/>
  <c r="BZ1183"/>
  <c r="CA1183"/>
  <c r="CB1183"/>
  <c r="CC1183"/>
  <c r="CD1183"/>
  <c r="CE1183"/>
  <c r="CF1183"/>
  <c r="CG1183"/>
  <c r="CH1183"/>
  <c r="BR1184"/>
  <c r="BS1184"/>
  <c r="BT1184"/>
  <c r="BU1184"/>
  <c r="BV1184"/>
  <c r="BW1184"/>
  <c r="BX1184"/>
  <c r="BY1184"/>
  <c r="BZ1184"/>
  <c r="CA1184"/>
  <c r="CB1184"/>
  <c r="CC1184"/>
  <c r="CD1184"/>
  <c r="CE1184"/>
  <c r="CF1184"/>
  <c r="CG1184"/>
  <c r="CH1184"/>
  <c r="BR1185"/>
  <c r="BS1185"/>
  <c r="BT1185"/>
  <c r="BU1185"/>
  <c r="BV1185"/>
  <c r="BW1185"/>
  <c r="BX1185"/>
  <c r="BY1185"/>
  <c r="BZ1185"/>
  <c r="CA1185"/>
  <c r="CB1185"/>
  <c r="CC1185"/>
  <c r="CD1185"/>
  <c r="CE1185"/>
  <c r="CF1185"/>
  <c r="CG1185"/>
  <c r="CH1185"/>
  <c r="BR1186"/>
  <c r="BS1186"/>
  <c r="BT1186"/>
  <c r="BU1186"/>
  <c r="BV1186"/>
  <c r="BW1186"/>
  <c r="BX1186"/>
  <c r="BY1186"/>
  <c r="BZ1186"/>
  <c r="CA1186"/>
  <c r="CB1186"/>
  <c r="CC1186"/>
  <c r="CD1186"/>
  <c r="CE1186"/>
  <c r="CF1186"/>
  <c r="CG1186"/>
  <c r="CH1186"/>
  <c r="BR1187"/>
  <c r="BS1187"/>
  <c r="BT1187"/>
  <c r="BU1187"/>
  <c r="BV1187"/>
  <c r="BW1187"/>
  <c r="BX1187"/>
  <c r="BY1187"/>
  <c r="BZ1187"/>
  <c r="CA1187"/>
  <c r="CB1187"/>
  <c r="CC1187"/>
  <c r="CD1187"/>
  <c r="CE1187"/>
  <c r="CF1187"/>
  <c r="CG1187"/>
  <c r="CH1187"/>
  <c r="BR1188"/>
  <c r="BS1188"/>
  <c r="BT1188"/>
  <c r="BU1188"/>
  <c r="BV1188"/>
  <c r="BW1188"/>
  <c r="BX1188"/>
  <c r="BY1188"/>
  <c r="BZ1188"/>
  <c r="CA1188"/>
  <c r="CB1188"/>
  <c r="CC1188"/>
  <c r="CD1188"/>
  <c r="CE1188"/>
  <c r="CF1188"/>
  <c r="CG1188"/>
  <c r="CH1188"/>
  <c r="BR1189"/>
  <c r="BS1189"/>
  <c r="BT1189"/>
  <c r="BU1189"/>
  <c r="BV1189"/>
  <c r="BW1189"/>
  <c r="BX1189"/>
  <c r="BY1189"/>
  <c r="BZ1189"/>
  <c r="CA1189"/>
  <c r="CB1189"/>
  <c r="CC1189"/>
  <c r="CD1189"/>
  <c r="CE1189"/>
  <c r="CF1189"/>
  <c r="CG1189"/>
  <c r="CH1189"/>
  <c r="BR1190"/>
  <c r="BS1190"/>
  <c r="BT1190"/>
  <c r="BU1190"/>
  <c r="BV1190"/>
  <c r="BW1190"/>
  <c r="BX1190"/>
  <c r="BY1190"/>
  <c r="BZ1190"/>
  <c r="CA1190"/>
  <c r="CB1190"/>
  <c r="CC1190"/>
  <c r="CD1190"/>
  <c r="CE1190"/>
  <c r="CF1190"/>
  <c r="CG1190"/>
  <c r="CH1190"/>
  <c r="BR1191"/>
  <c r="BS1191"/>
  <c r="BT1191"/>
  <c r="BU1191"/>
  <c r="BV1191"/>
  <c r="BW1191"/>
  <c r="BX1191"/>
  <c r="BY1191"/>
  <c r="BZ1191"/>
  <c r="CA1191"/>
  <c r="CB1191"/>
  <c r="CC1191"/>
  <c r="CD1191"/>
  <c r="CE1191"/>
  <c r="CF1191"/>
  <c r="CG1191"/>
  <c r="CH1191"/>
  <c r="BR1192"/>
  <c r="BS1192"/>
  <c r="BT1192"/>
  <c r="BU1192"/>
  <c r="BV1192"/>
  <c r="BW1192"/>
  <c r="BX1192"/>
  <c r="BY1192"/>
  <c r="BZ1192"/>
  <c r="CA1192"/>
  <c r="CB1192"/>
  <c r="CC1192"/>
  <c r="CD1192"/>
  <c r="CE1192"/>
  <c r="CF1192"/>
  <c r="CG1192"/>
  <c r="CH1192"/>
  <c r="BR1193"/>
  <c r="BS1193"/>
  <c r="BT1193"/>
  <c r="BU1193"/>
  <c r="BV1193"/>
  <c r="BW1193"/>
  <c r="BX1193"/>
  <c r="BY1193"/>
  <c r="BZ1193"/>
  <c r="CA1193"/>
  <c r="CB1193"/>
  <c r="CC1193"/>
  <c r="CD1193"/>
  <c r="CE1193"/>
  <c r="CF1193"/>
  <c r="CG1193"/>
  <c r="CH1193"/>
  <c r="BR1194"/>
  <c r="BS1194"/>
  <c r="BT1194"/>
  <c r="BU1194"/>
  <c r="BV1194"/>
  <c r="BW1194"/>
  <c r="BX1194"/>
  <c r="BY1194"/>
  <c r="BZ1194"/>
  <c r="CA1194"/>
  <c r="CB1194"/>
  <c r="CC1194"/>
  <c r="CD1194"/>
  <c r="CE1194"/>
  <c r="CF1194"/>
  <c r="CG1194"/>
  <c r="CH1194"/>
  <c r="BR1195"/>
  <c r="BS1195"/>
  <c r="BT1195"/>
  <c r="BU1195"/>
  <c r="BV1195"/>
  <c r="BW1195"/>
  <c r="BX1195"/>
  <c r="BY1195"/>
  <c r="BZ1195"/>
  <c r="CA1195"/>
  <c r="CB1195"/>
  <c r="CC1195"/>
  <c r="CD1195"/>
  <c r="CE1195"/>
  <c r="CF1195"/>
  <c r="CG1195"/>
  <c r="CH1195"/>
  <c r="BR1196"/>
  <c r="BS1196"/>
  <c r="BT1196"/>
  <c r="BU1196"/>
  <c r="BV1196"/>
  <c r="BW1196"/>
  <c r="BX1196"/>
  <c r="BY1196"/>
  <c r="BZ1196"/>
  <c r="CA1196"/>
  <c r="CB1196"/>
  <c r="CC1196"/>
  <c r="CD1196"/>
  <c r="CE1196"/>
  <c r="CF1196"/>
  <c r="CG1196"/>
  <c r="CH1196"/>
  <c r="BR1197"/>
  <c r="BS1197"/>
  <c r="BT1197"/>
  <c r="BU1197"/>
  <c r="BV1197"/>
  <c r="BW1197"/>
  <c r="BX1197"/>
  <c r="BY1197"/>
  <c r="BZ1197"/>
  <c r="CA1197"/>
  <c r="CB1197"/>
  <c r="CC1197"/>
  <c r="CD1197"/>
  <c r="CE1197"/>
  <c r="CF1197"/>
  <c r="CG1197"/>
  <c r="CH1197"/>
  <c r="BR1198"/>
  <c r="BS1198"/>
  <c r="BT1198"/>
  <c r="BU1198"/>
  <c r="BV1198"/>
  <c r="BW1198"/>
  <c r="BX1198"/>
  <c r="BY1198"/>
  <c r="BZ1198"/>
  <c r="CA1198"/>
  <c r="CB1198"/>
  <c r="CC1198"/>
  <c r="CD1198"/>
  <c r="CE1198"/>
  <c r="CF1198"/>
  <c r="CG1198"/>
  <c r="CH1198"/>
  <c r="BR1199"/>
  <c r="BS1199"/>
  <c r="BT1199"/>
  <c r="BU1199"/>
  <c r="BV1199"/>
  <c r="BW1199"/>
  <c r="BX1199"/>
  <c r="BY1199"/>
  <c r="BZ1199"/>
  <c r="CA1199"/>
  <c r="CB1199"/>
  <c r="CC1199"/>
  <c r="CD1199"/>
  <c r="CE1199"/>
  <c r="CF1199"/>
  <c r="CG1199"/>
  <c r="CH1199"/>
  <c r="BR1200"/>
  <c r="BS1200"/>
  <c r="BT1200"/>
  <c r="BU1200"/>
  <c r="BV1200"/>
  <c r="BW1200"/>
  <c r="BX1200"/>
  <c r="BY1200"/>
  <c r="BZ1200"/>
  <c r="CA1200"/>
  <c r="CB1200"/>
  <c r="CC1200"/>
  <c r="CD1200"/>
  <c r="CE1200"/>
  <c r="CF1200"/>
  <c r="CG1200"/>
  <c r="CH1200"/>
  <c r="BR1201"/>
  <c r="BS1201"/>
  <c r="BT1201"/>
  <c r="BU1201"/>
  <c r="BV1201"/>
  <c r="BW1201"/>
  <c r="BX1201"/>
  <c r="BY1201"/>
  <c r="BZ1201"/>
  <c r="CA1201"/>
  <c r="CB1201"/>
  <c r="CC1201"/>
  <c r="CD1201"/>
  <c r="CE1201"/>
  <c r="CF1201"/>
  <c r="CG1201"/>
  <c r="CH1201"/>
  <c r="BR1202"/>
  <c r="BS1202"/>
  <c r="BT1202"/>
  <c r="BU1202"/>
  <c r="BV1202"/>
  <c r="BW1202"/>
  <c r="BX1202"/>
  <c r="BY1202"/>
  <c r="BZ1202"/>
  <c r="CA1202"/>
  <c r="CB1202"/>
  <c r="CC1202"/>
  <c r="CD1202"/>
  <c r="CE1202"/>
  <c r="CF1202"/>
  <c r="CG1202"/>
  <c r="CH1202"/>
  <c r="BR1203"/>
  <c r="BS1203"/>
  <c r="BT1203"/>
  <c r="BU1203"/>
  <c r="BV1203"/>
  <c r="BW1203"/>
  <c r="BX1203"/>
  <c r="BY1203"/>
  <c r="BZ1203"/>
  <c r="CA1203"/>
  <c r="CB1203"/>
  <c r="CC1203"/>
  <c r="CD1203"/>
  <c r="CE1203"/>
  <c r="CF1203"/>
  <c r="CG1203"/>
  <c r="CH1203"/>
  <c r="BR1204"/>
  <c r="BS1204"/>
  <c r="BT1204"/>
  <c r="BU1204"/>
  <c r="BV1204"/>
  <c r="BW1204"/>
  <c r="BX1204"/>
  <c r="BY1204"/>
  <c r="BZ1204"/>
  <c r="CA1204"/>
  <c r="CB1204"/>
  <c r="CC1204"/>
  <c r="CD1204"/>
  <c r="CE1204"/>
  <c r="CF1204"/>
  <c r="CG1204"/>
  <c r="CH1204"/>
  <c r="BR1205"/>
  <c r="BS1205"/>
  <c r="BT1205"/>
  <c r="BU1205"/>
  <c r="BV1205"/>
  <c r="BW1205"/>
  <c r="BX1205"/>
  <c r="BY1205"/>
  <c r="BZ1205"/>
  <c r="CA1205"/>
  <c r="CB1205"/>
  <c r="CC1205"/>
  <c r="CD1205"/>
  <c r="CE1205"/>
  <c r="CF1205"/>
  <c r="CG1205"/>
  <c r="CH1205"/>
  <c r="BR1206"/>
  <c r="BS1206"/>
  <c r="BT1206"/>
  <c r="BU1206"/>
  <c r="BV1206"/>
  <c r="BW1206"/>
  <c r="BX1206"/>
  <c r="BY1206"/>
  <c r="BZ1206"/>
  <c r="CA1206"/>
  <c r="CB1206"/>
  <c r="CC1206"/>
  <c r="CD1206"/>
  <c r="CE1206"/>
  <c r="CF1206"/>
  <c r="CG1206"/>
  <c r="CH1206"/>
  <c r="BR1207"/>
  <c r="BS1207"/>
  <c r="BT1207"/>
  <c r="BU1207"/>
  <c r="BV1207"/>
  <c r="BW1207"/>
  <c r="BX1207"/>
  <c r="BY1207"/>
  <c r="BZ1207"/>
  <c r="CA1207"/>
  <c r="CB1207"/>
  <c r="CC1207"/>
  <c r="CD1207"/>
  <c r="CE1207"/>
  <c r="CF1207"/>
  <c r="CG1207"/>
  <c r="CH1207"/>
  <c r="BR1208"/>
  <c r="BS1208"/>
  <c r="BT1208"/>
  <c r="BU1208"/>
  <c r="BV1208"/>
  <c r="BW1208"/>
  <c r="BX1208"/>
  <c r="BY1208"/>
  <c r="BZ1208"/>
  <c r="CA1208"/>
  <c r="CB1208"/>
  <c r="CC1208"/>
  <c r="CD1208"/>
  <c r="CE1208"/>
  <c r="CF1208"/>
  <c r="CG1208"/>
  <c r="CH1208"/>
  <c r="BR1209"/>
  <c r="BS1209"/>
  <c r="BT1209"/>
  <c r="BU1209"/>
  <c r="BV1209"/>
  <c r="BW1209"/>
  <c r="BX1209"/>
  <c r="BY1209"/>
  <c r="BZ1209"/>
  <c r="CA1209"/>
  <c r="CB1209"/>
  <c r="CC1209"/>
  <c r="CD1209"/>
  <c r="CE1209"/>
  <c r="CF1209"/>
  <c r="CG1209"/>
  <c r="CH1209"/>
  <c r="BR1210"/>
  <c r="BS1210"/>
  <c r="BT1210"/>
  <c r="BU1210"/>
  <c r="BV1210"/>
  <c r="BW1210"/>
  <c r="BX1210"/>
  <c r="BY1210"/>
  <c r="BZ1210"/>
  <c r="CA1210"/>
  <c r="CB1210"/>
  <c r="CC1210"/>
  <c r="CD1210"/>
  <c r="CE1210"/>
  <c r="CF1210"/>
  <c r="CG1210"/>
  <c r="CH1210"/>
  <c r="BR1211"/>
  <c r="BS1211"/>
  <c r="BT1211"/>
  <c r="BU1211"/>
  <c r="BV1211"/>
  <c r="BW1211"/>
  <c r="BX1211"/>
  <c r="BY1211"/>
  <c r="BZ1211"/>
  <c r="CA1211"/>
  <c r="CB1211"/>
  <c r="CC1211"/>
  <c r="CD1211"/>
  <c r="CE1211"/>
  <c r="CF1211"/>
  <c r="CG1211"/>
  <c r="CH1211"/>
  <c r="BR1212"/>
  <c r="BS1212"/>
  <c r="BT1212"/>
  <c r="BU1212"/>
  <c r="BV1212"/>
  <c r="BW1212"/>
  <c r="BX1212"/>
  <c r="BY1212"/>
  <c r="BZ1212"/>
  <c r="CA1212"/>
  <c r="CB1212"/>
  <c r="CC1212"/>
  <c r="CD1212"/>
  <c r="CE1212"/>
  <c r="CF1212"/>
  <c r="CG1212"/>
  <c r="CH1212"/>
  <c r="BR1213"/>
  <c r="BS1213"/>
  <c r="BT1213"/>
  <c r="BU1213"/>
  <c r="BV1213"/>
  <c r="BW1213"/>
  <c r="BX1213"/>
  <c r="BY1213"/>
  <c r="BZ1213"/>
  <c r="CA1213"/>
  <c r="CB1213"/>
  <c r="CC1213"/>
  <c r="CD1213"/>
  <c r="CE1213"/>
  <c r="CF1213"/>
  <c r="CG1213"/>
  <c r="CH1213"/>
  <c r="BR1214"/>
  <c r="BS1214"/>
  <c r="BT1214"/>
  <c r="BU1214"/>
  <c r="BV1214"/>
  <c r="BW1214"/>
  <c r="BX1214"/>
  <c r="BY1214"/>
  <c r="BZ1214"/>
  <c r="CA1214"/>
  <c r="CB1214"/>
  <c r="CC1214"/>
  <c r="CD1214"/>
  <c r="CE1214"/>
  <c r="CF1214"/>
  <c r="CG1214"/>
  <c r="CH1214"/>
  <c r="BR1215"/>
  <c r="BS1215"/>
  <c r="BT1215"/>
  <c r="BU1215"/>
  <c r="BV1215"/>
  <c r="BW1215"/>
  <c r="BX1215"/>
  <c r="BY1215"/>
  <c r="BZ1215"/>
  <c r="CA1215"/>
  <c r="CB1215"/>
  <c r="CC1215"/>
  <c r="CD1215"/>
  <c r="CE1215"/>
  <c r="CF1215"/>
  <c r="CG1215"/>
  <c r="CH1215"/>
  <c r="BR1216"/>
  <c r="BS1216"/>
  <c r="BT1216"/>
  <c r="BU1216"/>
  <c r="BV1216"/>
  <c r="BW1216"/>
  <c r="BX1216"/>
  <c r="BY1216"/>
  <c r="BZ1216"/>
  <c r="CA1216"/>
  <c r="CB1216"/>
  <c r="CC1216"/>
  <c r="CD1216"/>
  <c r="CE1216"/>
  <c r="CF1216"/>
  <c r="CG1216"/>
  <c r="CH1216"/>
  <c r="BR1217"/>
  <c r="BS1217"/>
  <c r="BT1217"/>
  <c r="BU1217"/>
  <c r="BV1217"/>
  <c r="BW1217"/>
  <c r="BX1217"/>
  <c r="BY1217"/>
  <c r="BZ1217"/>
  <c r="CA1217"/>
  <c r="CB1217"/>
  <c r="CC1217"/>
  <c r="CD1217"/>
  <c r="CE1217"/>
  <c r="CF1217"/>
  <c r="CG1217"/>
  <c r="CH1217"/>
  <c r="BR1218"/>
  <c r="BS1218"/>
  <c r="BT1218"/>
  <c r="BU1218"/>
  <c r="BV1218"/>
  <c r="BW1218"/>
  <c r="BX1218"/>
  <c r="BY1218"/>
  <c r="BZ1218"/>
  <c r="CA1218"/>
  <c r="CB1218"/>
  <c r="CC1218"/>
  <c r="CD1218"/>
  <c r="CE1218"/>
  <c r="CF1218"/>
  <c r="CG1218"/>
  <c r="CH1218"/>
  <c r="BR1219"/>
  <c r="BS1219"/>
  <c r="BT1219"/>
  <c r="BU1219"/>
  <c r="BV1219"/>
  <c r="BW1219"/>
  <c r="BX1219"/>
  <c r="BY1219"/>
  <c r="BZ1219"/>
  <c r="CA1219"/>
  <c r="CB1219"/>
  <c r="CC1219"/>
  <c r="CD1219"/>
  <c r="CE1219"/>
  <c r="CF1219"/>
  <c r="CG1219"/>
  <c r="CH1219"/>
  <c r="BR1220"/>
  <c r="BS1220"/>
  <c r="BT1220"/>
  <c r="BU1220"/>
  <c r="BV1220"/>
  <c r="BW1220"/>
  <c r="BX1220"/>
  <c r="BY1220"/>
  <c r="BZ1220"/>
  <c r="CA1220"/>
  <c r="CB1220"/>
  <c r="CC1220"/>
  <c r="CD1220"/>
  <c r="CE1220"/>
  <c r="CF1220"/>
  <c r="CG1220"/>
  <c r="CH1220"/>
  <c r="BR1221"/>
  <c r="BS1221"/>
  <c r="BT1221"/>
  <c r="BU1221"/>
  <c r="BV1221"/>
  <c r="BW1221"/>
  <c r="BX1221"/>
  <c r="BY1221"/>
  <c r="BZ1221"/>
  <c r="CA1221"/>
  <c r="CB1221"/>
  <c r="CC1221"/>
  <c r="CD1221"/>
  <c r="CE1221"/>
  <c r="CF1221"/>
  <c r="CG1221"/>
  <c r="CH1221"/>
  <c r="BR1222"/>
  <c r="BS1222"/>
  <c r="BT1222"/>
  <c r="BU1222"/>
  <c r="BV1222"/>
  <c r="BW1222"/>
  <c r="BX1222"/>
  <c r="BY1222"/>
  <c r="BZ1222"/>
  <c r="CA1222"/>
  <c r="CB1222"/>
  <c r="CC1222"/>
  <c r="CD1222"/>
  <c r="CE1222"/>
  <c r="CF1222"/>
  <c r="CG1222"/>
  <c r="CH1222"/>
  <c r="BR1223"/>
  <c r="BS1223"/>
  <c r="BT1223"/>
  <c r="BU1223"/>
  <c r="BV1223"/>
  <c r="BW1223"/>
  <c r="BX1223"/>
  <c r="BY1223"/>
  <c r="BZ1223"/>
  <c r="CA1223"/>
  <c r="CB1223"/>
  <c r="CC1223"/>
  <c r="CD1223"/>
  <c r="CE1223"/>
  <c r="CF1223"/>
  <c r="CG1223"/>
  <c r="CH1223"/>
  <c r="BR1224"/>
  <c r="BS1224"/>
  <c r="BT1224"/>
  <c r="BU1224"/>
  <c r="BV1224"/>
  <c r="BW1224"/>
  <c r="BX1224"/>
  <c r="BY1224"/>
  <c r="BZ1224"/>
  <c r="CA1224"/>
  <c r="CB1224"/>
  <c r="CC1224"/>
  <c r="CD1224"/>
  <c r="CE1224"/>
  <c r="CF1224"/>
  <c r="CG1224"/>
  <c r="CH1224"/>
  <c r="BR1225"/>
  <c r="BS1225"/>
  <c r="BT1225"/>
  <c r="BU1225"/>
  <c r="BV1225"/>
  <c r="BW1225"/>
  <c r="BX1225"/>
  <c r="BY1225"/>
  <c r="BZ1225"/>
  <c r="CA1225"/>
  <c r="CB1225"/>
  <c r="CC1225"/>
  <c r="CD1225"/>
  <c r="CE1225"/>
  <c r="CF1225"/>
  <c r="CG1225"/>
  <c r="CH1225"/>
  <c r="BR1226"/>
  <c r="BS1226"/>
  <c r="BT1226"/>
  <c r="BU1226"/>
  <c r="BV1226"/>
  <c r="BW1226"/>
  <c r="BX1226"/>
  <c r="BY1226"/>
  <c r="BZ1226"/>
  <c r="CA1226"/>
  <c r="CB1226"/>
  <c r="CC1226"/>
  <c r="CD1226"/>
  <c r="CE1226"/>
  <c r="CF1226"/>
  <c r="CG1226"/>
  <c r="CH1226"/>
  <c r="BR1227"/>
  <c r="BS1227"/>
  <c r="BT1227"/>
  <c r="BU1227"/>
  <c r="BV1227"/>
  <c r="BW1227"/>
  <c r="BX1227"/>
  <c r="BY1227"/>
  <c r="BZ1227"/>
  <c r="CA1227"/>
  <c r="CB1227"/>
  <c r="CC1227"/>
  <c r="CD1227"/>
  <c r="CE1227"/>
  <c r="CF1227"/>
  <c r="CG1227"/>
  <c r="CH1227"/>
  <c r="BR1228"/>
  <c r="BS1228"/>
  <c r="BT1228"/>
  <c r="BU1228"/>
  <c r="BV1228"/>
  <c r="BW1228"/>
  <c r="BX1228"/>
  <c r="BY1228"/>
  <c r="BZ1228"/>
  <c r="CA1228"/>
  <c r="CB1228"/>
  <c r="CC1228"/>
  <c r="CD1228"/>
  <c r="CE1228"/>
  <c r="CF1228"/>
  <c r="CG1228"/>
  <c r="CH1228"/>
  <c r="BR1229"/>
  <c r="BS1229"/>
  <c r="BT1229"/>
  <c r="BU1229"/>
  <c r="BV1229"/>
  <c r="BW1229"/>
  <c r="BX1229"/>
  <c r="BY1229"/>
  <c r="BZ1229"/>
  <c r="CA1229"/>
  <c r="CB1229"/>
  <c r="CC1229"/>
  <c r="CD1229"/>
  <c r="CE1229"/>
  <c r="CF1229"/>
  <c r="CG1229"/>
  <c r="CH1229"/>
  <c r="BR1230"/>
  <c r="BS1230"/>
  <c r="BT1230"/>
  <c r="BU1230"/>
  <c r="BV1230"/>
  <c r="BW1230"/>
  <c r="BX1230"/>
  <c r="BY1230"/>
  <c r="BZ1230"/>
  <c r="CA1230"/>
  <c r="CB1230"/>
  <c r="CC1230"/>
  <c r="CD1230"/>
  <c r="CE1230"/>
  <c r="CF1230"/>
  <c r="CG1230"/>
  <c r="CH1230"/>
  <c r="BR1231"/>
  <c r="BS1231"/>
  <c r="BT1231"/>
  <c r="BU1231"/>
  <c r="BV1231"/>
  <c r="BW1231"/>
  <c r="BX1231"/>
  <c r="BY1231"/>
  <c r="BZ1231"/>
  <c r="CA1231"/>
  <c r="CB1231"/>
  <c r="CC1231"/>
  <c r="CD1231"/>
  <c r="CE1231"/>
  <c r="CF1231"/>
  <c r="CG1231"/>
  <c r="CH1231"/>
  <c r="BR1232"/>
  <c r="BS1232"/>
  <c r="BT1232"/>
  <c r="BU1232"/>
  <c r="BV1232"/>
  <c r="BW1232"/>
  <c r="BX1232"/>
  <c r="BY1232"/>
  <c r="BZ1232"/>
  <c r="CA1232"/>
  <c r="CB1232"/>
  <c r="CC1232"/>
  <c r="CD1232"/>
  <c r="CE1232"/>
  <c r="CF1232"/>
  <c r="CG1232"/>
  <c r="CH1232"/>
  <c r="BR1233"/>
  <c r="BS1233"/>
  <c r="BT1233"/>
  <c r="BU1233"/>
  <c r="BV1233"/>
  <c r="BW1233"/>
  <c r="BX1233"/>
  <c r="BY1233"/>
  <c r="BZ1233"/>
  <c r="CA1233"/>
  <c r="CB1233"/>
  <c r="CC1233"/>
  <c r="CD1233"/>
  <c r="CE1233"/>
  <c r="CF1233"/>
  <c r="CG1233"/>
  <c r="CH1233"/>
  <c r="BR1234"/>
  <c r="BS1234"/>
  <c r="BT1234"/>
  <c r="BU1234"/>
  <c r="BV1234"/>
  <c r="BW1234"/>
  <c r="BX1234"/>
  <c r="BY1234"/>
  <c r="BZ1234"/>
  <c r="CA1234"/>
  <c r="CB1234"/>
  <c r="CC1234"/>
  <c r="CD1234"/>
  <c r="CE1234"/>
  <c r="CF1234"/>
  <c r="CG1234"/>
  <c r="CH1234"/>
  <c r="BR1235"/>
  <c r="BS1235"/>
  <c r="BT1235"/>
  <c r="BU1235"/>
  <c r="BV1235"/>
  <c r="BW1235"/>
  <c r="BX1235"/>
  <c r="BY1235"/>
  <c r="BZ1235"/>
  <c r="CA1235"/>
  <c r="CB1235"/>
  <c r="CC1235"/>
  <c r="CD1235"/>
  <c r="CE1235"/>
  <c r="CF1235"/>
  <c r="CG1235"/>
  <c r="CH1235"/>
  <c r="BR1236"/>
  <c r="BS1236"/>
  <c r="BT1236"/>
  <c r="BU1236"/>
  <c r="BV1236"/>
  <c r="BW1236"/>
  <c r="BX1236"/>
  <c r="BY1236"/>
  <c r="BZ1236"/>
  <c r="CA1236"/>
  <c r="CB1236"/>
  <c r="CC1236"/>
  <c r="CD1236"/>
  <c r="CE1236"/>
  <c r="CF1236"/>
  <c r="CG1236"/>
  <c r="CH1236"/>
  <c r="BR1237"/>
  <c r="BS1237"/>
  <c r="BT1237"/>
  <c r="BU1237"/>
  <c r="BV1237"/>
  <c r="BW1237"/>
  <c r="BX1237"/>
  <c r="BY1237"/>
  <c r="BZ1237"/>
  <c r="CA1237"/>
  <c r="CB1237"/>
  <c r="CC1237"/>
  <c r="CD1237"/>
  <c r="CE1237"/>
  <c r="CF1237"/>
  <c r="CG1237"/>
  <c r="CH1237"/>
  <c r="BR1238"/>
  <c r="BS1238"/>
  <c r="BT1238"/>
  <c r="BU1238"/>
  <c r="BV1238"/>
  <c r="BW1238"/>
  <c r="BX1238"/>
  <c r="BY1238"/>
  <c r="BZ1238"/>
  <c r="CA1238"/>
  <c r="CB1238"/>
  <c r="CC1238"/>
  <c r="CD1238"/>
  <c r="CE1238"/>
  <c r="CF1238"/>
  <c r="CG1238"/>
  <c r="CH1238"/>
  <c r="BR1239"/>
  <c r="BS1239"/>
  <c r="BT1239"/>
  <c r="BU1239"/>
  <c r="BV1239"/>
  <c r="BW1239"/>
  <c r="BX1239"/>
  <c r="BY1239"/>
  <c r="BZ1239"/>
  <c r="CA1239"/>
  <c r="CB1239"/>
  <c r="CC1239"/>
  <c r="CD1239"/>
  <c r="CE1239"/>
  <c r="CF1239"/>
  <c r="CG1239"/>
  <c r="CH1239"/>
  <c r="BR1240"/>
  <c r="BS1240"/>
  <c r="BT1240"/>
  <c r="BU1240"/>
  <c r="BV1240"/>
  <c r="BW1240"/>
  <c r="BX1240"/>
  <c r="BY1240"/>
  <c r="BZ1240"/>
  <c r="CA1240"/>
  <c r="CB1240"/>
  <c r="CC1240"/>
  <c r="CD1240"/>
  <c r="CE1240"/>
  <c r="CF1240"/>
  <c r="CG1240"/>
  <c r="CH1240"/>
  <c r="BR1241"/>
  <c r="BS1241"/>
  <c r="BT1241"/>
  <c r="BU1241"/>
  <c r="BV1241"/>
  <c r="BW1241"/>
  <c r="BX1241"/>
  <c r="BY1241"/>
  <c r="BZ1241"/>
  <c r="CA1241"/>
  <c r="CB1241"/>
  <c r="CC1241"/>
  <c r="CD1241"/>
  <c r="CE1241"/>
  <c r="CF1241"/>
  <c r="CG1241"/>
  <c r="CH1241"/>
  <c r="BR1242"/>
  <c r="BS1242"/>
  <c r="BT1242"/>
  <c r="BU1242"/>
  <c r="BV1242"/>
  <c r="BW1242"/>
  <c r="BX1242"/>
  <c r="BY1242"/>
  <c r="BZ1242"/>
  <c r="CA1242"/>
  <c r="CB1242"/>
  <c r="CC1242"/>
  <c r="CD1242"/>
  <c r="CE1242"/>
  <c r="CF1242"/>
  <c r="CG1242"/>
  <c r="CH1242"/>
  <c r="BR1243"/>
  <c r="BS1243"/>
  <c r="BT1243"/>
  <c r="BU1243"/>
  <c r="BV1243"/>
  <c r="BW1243"/>
  <c r="BX1243"/>
  <c r="BY1243"/>
  <c r="BZ1243"/>
  <c r="CA1243"/>
  <c r="CB1243"/>
  <c r="CC1243"/>
  <c r="CD1243"/>
  <c r="CE1243"/>
  <c r="CF1243"/>
  <c r="CG1243"/>
  <c r="CH1243"/>
  <c r="BR1244"/>
  <c r="BS1244"/>
  <c r="BT1244"/>
  <c r="BU1244"/>
  <c r="BV1244"/>
  <c r="BW1244"/>
  <c r="BX1244"/>
  <c r="BY1244"/>
  <c r="BZ1244"/>
  <c r="CA1244"/>
  <c r="CB1244"/>
  <c r="CC1244"/>
  <c r="CD1244"/>
  <c r="CE1244"/>
  <c r="CF1244"/>
  <c r="CG1244"/>
  <c r="CH1244"/>
  <c r="BR1245"/>
  <c r="BS1245"/>
  <c r="BT1245"/>
  <c r="BU1245"/>
  <c r="BV1245"/>
  <c r="BW1245"/>
  <c r="BX1245"/>
  <c r="BY1245"/>
  <c r="BZ1245"/>
  <c r="CA1245"/>
  <c r="CB1245"/>
  <c r="CC1245"/>
  <c r="CD1245"/>
  <c r="CE1245"/>
  <c r="CF1245"/>
  <c r="CG1245"/>
  <c r="CH1245"/>
  <c r="BR1246"/>
  <c r="BS1246"/>
  <c r="BT1246"/>
  <c r="BU1246"/>
  <c r="BV1246"/>
  <c r="BW1246"/>
  <c r="BX1246"/>
  <c r="BY1246"/>
  <c r="BZ1246"/>
  <c r="CA1246"/>
  <c r="CB1246"/>
  <c r="CC1246"/>
  <c r="CD1246"/>
  <c r="CE1246"/>
  <c r="CF1246"/>
  <c r="CG1246"/>
  <c r="CH1246"/>
  <c r="BR1247"/>
  <c r="BS1247"/>
  <c r="BT1247"/>
  <c r="BU1247"/>
  <c r="BV1247"/>
  <c r="BW1247"/>
  <c r="BX1247"/>
  <c r="BY1247"/>
  <c r="BZ1247"/>
  <c r="CA1247"/>
  <c r="CB1247"/>
  <c r="CC1247"/>
  <c r="CD1247"/>
  <c r="CE1247"/>
  <c r="CF1247"/>
  <c r="CG1247"/>
  <c r="CH1247"/>
  <c r="BR1248"/>
  <c r="BS1248"/>
  <c r="BT1248"/>
  <c r="BU1248"/>
  <c r="BV1248"/>
  <c r="BW1248"/>
  <c r="BX1248"/>
  <c r="BY1248"/>
  <c r="BZ1248"/>
  <c r="CA1248"/>
  <c r="CB1248"/>
  <c r="CC1248"/>
  <c r="CD1248"/>
  <c r="CE1248"/>
  <c r="CF1248"/>
  <c r="CG1248"/>
  <c r="CH1248"/>
  <c r="BR1249"/>
  <c r="BS1249"/>
  <c r="BT1249"/>
  <c r="BU1249"/>
  <c r="BV1249"/>
  <c r="BW1249"/>
  <c r="BX1249"/>
  <c r="BY1249"/>
  <c r="BZ1249"/>
  <c r="CA1249"/>
  <c r="CB1249"/>
  <c r="CC1249"/>
  <c r="CD1249"/>
  <c r="CE1249"/>
  <c r="CF1249"/>
  <c r="CG1249"/>
  <c r="CH1249"/>
  <c r="BR1250"/>
  <c r="BS1250"/>
  <c r="BT1250"/>
  <c r="BU1250"/>
  <c r="BV1250"/>
  <c r="BW1250"/>
  <c r="BX1250"/>
  <c r="BY1250"/>
  <c r="BZ1250"/>
  <c r="CA1250"/>
  <c r="CB1250"/>
  <c r="CC1250"/>
  <c r="CD1250"/>
  <c r="CE1250"/>
  <c r="CF1250"/>
  <c r="CG1250"/>
  <c r="CH1250"/>
  <c r="BR1251"/>
  <c r="BS1251"/>
  <c r="BT1251"/>
  <c r="BU1251"/>
  <c r="BV1251"/>
  <c r="BW1251"/>
  <c r="BX1251"/>
  <c r="BY1251"/>
  <c r="BZ1251"/>
  <c r="CA1251"/>
  <c r="CB1251"/>
  <c r="CC1251"/>
  <c r="CD1251"/>
  <c r="CE1251"/>
  <c r="CF1251"/>
  <c r="CG1251"/>
  <c r="CH1251"/>
  <c r="BR1252"/>
  <c r="BS1252"/>
  <c r="BT1252"/>
  <c r="BU1252"/>
  <c r="BV1252"/>
  <c r="BW1252"/>
  <c r="BX1252"/>
  <c r="BY1252"/>
  <c r="BZ1252"/>
  <c r="CA1252"/>
  <c r="CB1252"/>
  <c r="CC1252"/>
  <c r="CD1252"/>
  <c r="CE1252"/>
  <c r="CF1252"/>
  <c r="CG1252"/>
  <c r="CH1252"/>
  <c r="BR1253"/>
  <c r="BS1253"/>
  <c r="BT1253"/>
  <c r="BU1253"/>
  <c r="BV1253"/>
  <c r="BW1253"/>
  <c r="BX1253"/>
  <c r="BY1253"/>
  <c r="BZ1253"/>
  <c r="CA1253"/>
  <c r="CB1253"/>
  <c r="CC1253"/>
  <c r="CD1253"/>
  <c r="CE1253"/>
  <c r="CF1253"/>
  <c r="CG1253"/>
  <c r="CH1253"/>
  <c r="BR1254"/>
  <c r="BS1254"/>
  <c r="BT1254"/>
  <c r="BU1254"/>
  <c r="BV1254"/>
  <c r="BW1254"/>
  <c r="BX1254"/>
  <c r="BY1254"/>
  <c r="BZ1254"/>
  <c r="CA1254"/>
  <c r="CB1254"/>
  <c r="CC1254"/>
  <c r="CD1254"/>
  <c r="CE1254"/>
  <c r="CF1254"/>
  <c r="CG1254"/>
  <c r="CH1254"/>
  <c r="BR1255"/>
  <c r="BS1255"/>
  <c r="BT1255"/>
  <c r="BU1255"/>
  <c r="BV1255"/>
  <c r="BW1255"/>
  <c r="BX1255"/>
  <c r="BY1255"/>
  <c r="BZ1255"/>
  <c r="CA1255"/>
  <c r="CB1255"/>
  <c r="CC1255"/>
  <c r="CD1255"/>
  <c r="CE1255"/>
  <c r="CF1255"/>
  <c r="CG1255"/>
  <c r="CH1255"/>
  <c r="BR1256"/>
  <c r="BS1256"/>
  <c r="BT1256"/>
  <c r="BU1256"/>
  <c r="BV1256"/>
  <c r="BW1256"/>
  <c r="BX1256"/>
  <c r="BY1256"/>
  <c r="BZ1256"/>
  <c r="CA1256"/>
  <c r="CB1256"/>
  <c r="CC1256"/>
  <c r="CD1256"/>
  <c r="CE1256"/>
  <c r="CF1256"/>
  <c r="CG1256"/>
  <c r="CH1256"/>
  <c r="BR1257"/>
  <c r="BS1257"/>
  <c r="BT1257"/>
  <c r="BU1257"/>
  <c r="BV1257"/>
  <c r="BW1257"/>
  <c r="BX1257"/>
  <c r="BY1257"/>
  <c r="BZ1257"/>
  <c r="CA1257"/>
  <c r="CB1257"/>
  <c r="CC1257"/>
  <c r="CD1257"/>
  <c r="CE1257"/>
  <c r="CF1257"/>
  <c r="CG1257"/>
  <c r="CH1257"/>
  <c r="BR1258"/>
  <c r="BS1258"/>
  <c r="BT1258"/>
  <c r="BU1258"/>
  <c r="BV1258"/>
  <c r="BW1258"/>
  <c r="BX1258"/>
  <c r="BY1258"/>
  <c r="BZ1258"/>
  <c r="CA1258"/>
  <c r="CB1258"/>
  <c r="CC1258"/>
  <c r="CD1258"/>
  <c r="CE1258"/>
  <c r="CF1258"/>
  <c r="CG1258"/>
  <c r="CH1258"/>
  <c r="BR1259"/>
  <c r="BS1259"/>
  <c r="BT1259"/>
  <c r="BU1259"/>
  <c r="BV1259"/>
  <c r="BW1259"/>
  <c r="BX1259"/>
  <c r="BY1259"/>
  <c r="BZ1259"/>
  <c r="CA1259"/>
  <c r="CB1259"/>
  <c r="CC1259"/>
  <c r="CD1259"/>
  <c r="CE1259"/>
  <c r="CF1259"/>
  <c r="CG1259"/>
  <c r="CH1259"/>
  <c r="BR1260"/>
  <c r="BS1260"/>
  <c r="BT1260"/>
  <c r="BU1260"/>
  <c r="BV1260"/>
  <c r="BW1260"/>
  <c r="BX1260"/>
  <c r="BY1260"/>
  <c r="BZ1260"/>
  <c r="CA1260"/>
  <c r="CB1260"/>
  <c r="CC1260"/>
  <c r="CD1260"/>
  <c r="CE1260"/>
  <c r="CF1260"/>
  <c r="CG1260"/>
  <c r="CH1260"/>
  <c r="BR1261"/>
  <c r="BS1261"/>
  <c r="BT1261"/>
  <c r="BU1261"/>
  <c r="BV1261"/>
  <c r="BW1261"/>
  <c r="BX1261"/>
  <c r="BY1261"/>
  <c r="BZ1261"/>
  <c r="CA1261"/>
  <c r="CB1261"/>
  <c r="CC1261"/>
  <c r="CD1261"/>
  <c r="CE1261"/>
  <c r="CF1261"/>
  <c r="CG1261"/>
  <c r="CH1261"/>
  <c r="BR1262"/>
  <c r="BS1262"/>
  <c r="BT1262"/>
  <c r="BU1262"/>
  <c r="BV1262"/>
  <c r="BW1262"/>
  <c r="BX1262"/>
  <c r="BY1262"/>
  <c r="BZ1262"/>
  <c r="CA1262"/>
  <c r="CB1262"/>
  <c r="CC1262"/>
  <c r="CD1262"/>
  <c r="CE1262"/>
  <c r="CF1262"/>
  <c r="CG1262"/>
  <c r="CH1262"/>
  <c r="BR1263"/>
  <c r="BS1263"/>
  <c r="BT1263"/>
  <c r="BU1263"/>
  <c r="BV1263"/>
  <c r="BW1263"/>
  <c r="BX1263"/>
  <c r="BY1263"/>
  <c r="BZ1263"/>
  <c r="CA1263"/>
  <c r="CB1263"/>
  <c r="CC1263"/>
  <c r="CD1263"/>
  <c r="CE1263"/>
  <c r="CF1263"/>
  <c r="CG1263"/>
  <c r="CH1263"/>
  <c r="BR1264"/>
  <c r="BS1264"/>
  <c r="BT1264"/>
  <c r="BU1264"/>
  <c r="BV1264"/>
  <c r="BW1264"/>
  <c r="BX1264"/>
  <c r="BY1264"/>
  <c r="BZ1264"/>
  <c r="CA1264"/>
  <c r="CB1264"/>
  <c r="CC1264"/>
  <c r="CD1264"/>
  <c r="CE1264"/>
  <c r="CF1264"/>
  <c r="CG1264"/>
  <c r="CH1264"/>
  <c r="BR1265"/>
  <c r="BS1265"/>
  <c r="BT1265"/>
  <c r="BU1265"/>
  <c r="BV1265"/>
  <c r="BW1265"/>
  <c r="BX1265"/>
  <c r="BY1265"/>
  <c r="BZ1265"/>
  <c r="CA1265"/>
  <c r="CB1265"/>
  <c r="CC1265"/>
  <c r="CD1265"/>
  <c r="CE1265"/>
  <c r="CF1265"/>
  <c r="CG1265"/>
  <c r="CH1265"/>
  <c r="BR1266"/>
  <c r="BS1266"/>
  <c r="BT1266"/>
  <c r="BU1266"/>
  <c r="BV1266"/>
  <c r="BW1266"/>
  <c r="BX1266"/>
  <c r="BY1266"/>
  <c r="BZ1266"/>
  <c r="CA1266"/>
  <c r="CB1266"/>
  <c r="CC1266"/>
  <c r="CD1266"/>
  <c r="CE1266"/>
  <c r="CF1266"/>
  <c r="CG1266"/>
  <c r="CH1266"/>
  <c r="BR1267"/>
  <c r="BS1267"/>
  <c r="BT1267"/>
  <c r="BU1267"/>
  <c r="BV1267"/>
  <c r="BW1267"/>
  <c r="BX1267"/>
  <c r="BY1267"/>
  <c r="BZ1267"/>
  <c r="CA1267"/>
  <c r="CB1267"/>
  <c r="CC1267"/>
  <c r="CD1267"/>
  <c r="CE1267"/>
  <c r="CF1267"/>
  <c r="CG1267"/>
  <c r="CH1267"/>
  <c r="BR1268"/>
  <c r="BS1268"/>
  <c r="BT1268"/>
  <c r="BU1268"/>
  <c r="BV1268"/>
  <c r="BW1268"/>
  <c r="BX1268"/>
  <c r="BY1268"/>
  <c r="BZ1268"/>
  <c r="CA1268"/>
  <c r="CB1268"/>
  <c r="CC1268"/>
  <c r="CD1268"/>
  <c r="CE1268"/>
  <c r="CF1268"/>
  <c r="CG1268"/>
  <c r="CH1268"/>
  <c r="BR1269"/>
  <c r="BS1269"/>
  <c r="BT1269"/>
  <c r="BU1269"/>
  <c r="BV1269"/>
  <c r="BW1269"/>
  <c r="BX1269"/>
  <c r="BY1269"/>
  <c r="BZ1269"/>
  <c r="CA1269"/>
  <c r="CB1269"/>
  <c r="CC1269"/>
  <c r="CD1269"/>
  <c r="CE1269"/>
  <c r="CF1269"/>
  <c r="CG1269"/>
  <c r="CH1269"/>
  <c r="BR1270"/>
  <c r="BS1270"/>
  <c r="BT1270"/>
  <c r="BU1270"/>
  <c r="BV1270"/>
  <c r="BW1270"/>
  <c r="BX1270"/>
  <c r="BY1270"/>
  <c r="BZ1270"/>
  <c r="CA1270"/>
  <c r="CB1270"/>
  <c r="CC1270"/>
  <c r="CD1270"/>
  <c r="CE1270"/>
  <c r="CF1270"/>
  <c r="CG1270"/>
  <c r="CH1270"/>
  <c r="BR1271"/>
  <c r="BS1271"/>
  <c r="BT1271"/>
  <c r="BU1271"/>
  <c r="BV1271"/>
  <c r="BW1271"/>
  <c r="BX1271"/>
  <c r="BY1271"/>
  <c r="BZ1271"/>
  <c r="CA1271"/>
  <c r="CB1271"/>
  <c r="CC1271"/>
  <c r="CD1271"/>
  <c r="CE1271"/>
  <c r="CF1271"/>
  <c r="CG1271"/>
  <c r="CH1271"/>
  <c r="BR1272"/>
  <c r="BS1272"/>
  <c r="BT1272"/>
  <c r="BU1272"/>
  <c r="BV1272"/>
  <c r="BW1272"/>
  <c r="BX1272"/>
  <c r="BY1272"/>
  <c r="BZ1272"/>
  <c r="CA1272"/>
  <c r="CB1272"/>
  <c r="CC1272"/>
  <c r="CD1272"/>
  <c r="CE1272"/>
  <c r="CF1272"/>
  <c r="CG1272"/>
  <c r="CH1272"/>
  <c r="BR1273"/>
  <c r="BS1273"/>
  <c r="BT1273"/>
  <c r="BU1273"/>
  <c r="BV1273"/>
  <c r="BW1273"/>
  <c r="BX1273"/>
  <c r="BY1273"/>
  <c r="BZ1273"/>
  <c r="CA1273"/>
  <c r="CB1273"/>
  <c r="CC1273"/>
  <c r="CD1273"/>
  <c r="CE1273"/>
  <c r="CF1273"/>
  <c r="CG1273"/>
  <c r="CH1273"/>
  <c r="BR1274"/>
  <c r="BS1274"/>
  <c r="BT1274"/>
  <c r="BU1274"/>
  <c r="BV1274"/>
  <c r="BW1274"/>
  <c r="BX1274"/>
  <c r="BY1274"/>
  <c r="BZ1274"/>
  <c r="CA1274"/>
  <c r="CB1274"/>
  <c r="CC1274"/>
  <c r="CD1274"/>
  <c r="CE1274"/>
  <c r="CF1274"/>
  <c r="CG1274"/>
  <c r="CH1274"/>
  <c r="BR1275"/>
  <c r="BS1275"/>
  <c r="BT1275"/>
  <c r="BU1275"/>
  <c r="BV1275"/>
  <c r="BW1275"/>
  <c r="BX1275"/>
  <c r="BY1275"/>
  <c r="BZ1275"/>
  <c r="CA1275"/>
  <c r="CB1275"/>
  <c r="CC1275"/>
  <c r="CD1275"/>
  <c r="CE1275"/>
  <c r="CF1275"/>
  <c r="CG1275"/>
  <c r="CH1275"/>
  <c r="BR1276"/>
  <c r="BS1276"/>
  <c r="BT1276"/>
  <c r="BU1276"/>
  <c r="BV1276"/>
  <c r="BW1276"/>
  <c r="BX1276"/>
  <c r="BY1276"/>
  <c r="BZ1276"/>
  <c r="CA1276"/>
  <c r="CB1276"/>
  <c r="CC1276"/>
  <c r="CD1276"/>
  <c r="CE1276"/>
  <c r="CF1276"/>
  <c r="CG1276"/>
  <c r="CH1276"/>
  <c r="BR1277"/>
  <c r="BS1277"/>
  <c r="BT1277"/>
  <c r="BU1277"/>
  <c r="BV1277"/>
  <c r="BW1277"/>
  <c r="BX1277"/>
  <c r="BY1277"/>
  <c r="BZ1277"/>
  <c r="CA1277"/>
  <c r="CB1277"/>
  <c r="CC1277"/>
  <c r="CD1277"/>
  <c r="CE1277"/>
  <c r="CF1277"/>
  <c r="CG1277"/>
  <c r="CH1277"/>
  <c r="BR1278"/>
  <c r="BS1278"/>
  <c r="BT1278"/>
  <c r="BU1278"/>
  <c r="BV1278"/>
  <c r="BW1278"/>
  <c r="BX1278"/>
  <c r="BY1278"/>
  <c r="BZ1278"/>
  <c r="CA1278"/>
  <c r="CB1278"/>
  <c r="CC1278"/>
  <c r="CD1278"/>
  <c r="CE1278"/>
  <c r="CF1278"/>
  <c r="CG1278"/>
  <c r="CH1278"/>
  <c r="BR1279"/>
  <c r="BS1279"/>
  <c r="BT1279"/>
  <c r="BU1279"/>
  <c r="BV1279"/>
  <c r="BW1279"/>
  <c r="BX1279"/>
  <c r="BY1279"/>
  <c r="BZ1279"/>
  <c r="CA1279"/>
  <c r="CB1279"/>
  <c r="CC1279"/>
  <c r="CD1279"/>
  <c r="CE1279"/>
  <c r="CF1279"/>
  <c r="CG1279"/>
  <c r="CH1279"/>
  <c r="BR1280"/>
  <c r="BS1280"/>
  <c r="BT1280"/>
  <c r="BU1280"/>
  <c r="BV1280"/>
  <c r="BW1280"/>
  <c r="BX1280"/>
  <c r="BY1280"/>
  <c r="BZ1280"/>
  <c r="CA1280"/>
  <c r="CB1280"/>
  <c r="CC1280"/>
  <c r="CD1280"/>
  <c r="CE1280"/>
  <c r="CF1280"/>
  <c r="CG1280"/>
  <c r="CH1280"/>
  <c r="BR1281"/>
  <c r="BS1281"/>
  <c r="BT1281"/>
  <c r="BU1281"/>
  <c r="BV1281"/>
  <c r="BW1281"/>
  <c r="BX1281"/>
  <c r="BY1281"/>
  <c r="BZ1281"/>
  <c r="CA1281"/>
  <c r="CB1281"/>
  <c r="CC1281"/>
  <c r="CD1281"/>
  <c r="CE1281"/>
  <c r="CF1281"/>
  <c r="CG1281"/>
  <c r="CH1281"/>
  <c r="BR1282"/>
  <c r="BS1282"/>
  <c r="BT1282"/>
  <c r="BU1282"/>
  <c r="BV1282"/>
  <c r="BW1282"/>
  <c r="BX1282"/>
  <c r="BY1282"/>
  <c r="BZ1282"/>
  <c r="CA1282"/>
  <c r="CB1282"/>
  <c r="CC1282"/>
  <c r="CD1282"/>
  <c r="CE1282"/>
  <c r="CF1282"/>
  <c r="CG1282"/>
  <c r="CH1282"/>
  <c r="BR1283"/>
  <c r="BS1283"/>
  <c r="BT1283"/>
  <c r="BU1283"/>
  <c r="BV1283"/>
  <c r="BW1283"/>
  <c r="BX1283"/>
  <c r="BY1283"/>
  <c r="BZ1283"/>
  <c r="CA1283"/>
  <c r="CB1283"/>
  <c r="CC1283"/>
  <c r="CD1283"/>
  <c r="CE1283"/>
  <c r="CF1283"/>
  <c r="CG1283"/>
  <c r="CH1283"/>
  <c r="BR1284"/>
  <c r="BS1284"/>
  <c r="BT1284"/>
  <c r="BU1284"/>
  <c r="BV1284"/>
  <c r="BW1284"/>
  <c r="BX1284"/>
  <c r="BY1284"/>
  <c r="BZ1284"/>
  <c r="CA1284"/>
  <c r="CB1284"/>
  <c r="CC1284"/>
  <c r="CD1284"/>
  <c r="CE1284"/>
  <c r="CF1284"/>
  <c r="CG1284"/>
  <c r="CH1284"/>
  <c r="BR1285"/>
  <c r="BS1285"/>
  <c r="BT1285"/>
  <c r="BU1285"/>
  <c r="BV1285"/>
  <c r="BW1285"/>
  <c r="BX1285"/>
  <c r="BY1285"/>
  <c r="BZ1285"/>
  <c r="CA1285"/>
  <c r="CB1285"/>
  <c r="CC1285"/>
  <c r="CD1285"/>
  <c r="CE1285"/>
  <c r="CF1285"/>
  <c r="CG1285"/>
  <c r="CH1285"/>
  <c r="BR1286"/>
  <c r="BS1286"/>
  <c r="BT1286"/>
  <c r="BU1286"/>
  <c r="BV1286"/>
  <c r="BW1286"/>
  <c r="BX1286"/>
  <c r="BY1286"/>
  <c r="BZ1286"/>
  <c r="CA1286"/>
  <c r="CB1286"/>
  <c r="CC1286"/>
  <c r="CD1286"/>
  <c r="CE1286"/>
  <c r="CF1286"/>
  <c r="CG1286"/>
  <c r="CH1286"/>
  <c r="BR1287"/>
  <c r="BS1287"/>
  <c r="BT1287"/>
  <c r="BU1287"/>
  <c r="BV1287"/>
  <c r="BW1287"/>
  <c r="BX1287"/>
  <c r="BY1287"/>
  <c r="BZ1287"/>
  <c r="CA1287"/>
  <c r="CB1287"/>
  <c r="CC1287"/>
  <c r="CD1287"/>
  <c r="CE1287"/>
  <c r="CF1287"/>
  <c r="CG1287"/>
  <c r="CH1287"/>
  <c r="BR1288"/>
  <c r="BS1288"/>
  <c r="BT1288"/>
  <c r="BU1288"/>
  <c r="BV1288"/>
  <c r="BW1288"/>
  <c r="BX1288"/>
  <c r="BY1288"/>
  <c r="BZ1288"/>
  <c r="CA1288"/>
  <c r="CB1288"/>
  <c r="CC1288"/>
  <c r="CD1288"/>
  <c r="CE1288"/>
  <c r="CF1288"/>
  <c r="CG1288"/>
  <c r="CH1288"/>
  <c r="BR1289"/>
  <c r="BS1289"/>
  <c r="BT1289"/>
  <c r="BU1289"/>
  <c r="BV1289"/>
  <c r="BW1289"/>
  <c r="BX1289"/>
  <c r="BY1289"/>
  <c r="BZ1289"/>
  <c r="CA1289"/>
  <c r="CB1289"/>
  <c r="CC1289"/>
  <c r="CD1289"/>
  <c r="CE1289"/>
  <c r="CF1289"/>
  <c r="CG1289"/>
  <c r="CH1289"/>
  <c r="BR1290"/>
  <c r="BS1290"/>
  <c r="BT1290"/>
  <c r="BU1290"/>
  <c r="BV1290"/>
  <c r="BW1290"/>
  <c r="BX1290"/>
  <c r="BY1290"/>
  <c r="BZ1290"/>
  <c r="CA1290"/>
  <c r="CB1290"/>
  <c r="CC1290"/>
  <c r="CD1290"/>
  <c r="CE1290"/>
  <c r="CF1290"/>
  <c r="CG1290"/>
  <c r="CH1290"/>
  <c r="BR1291"/>
  <c r="BS1291"/>
  <c r="BT1291"/>
  <c r="BU1291"/>
  <c r="BV1291"/>
  <c r="BW1291"/>
  <c r="BX1291"/>
  <c r="BY1291"/>
  <c r="BZ1291"/>
  <c r="CA1291"/>
  <c r="CB1291"/>
  <c r="CC1291"/>
  <c r="CD1291"/>
  <c r="CE1291"/>
  <c r="CF1291"/>
  <c r="CG1291"/>
  <c r="CH1291"/>
  <c r="BR1292"/>
  <c r="BS1292"/>
  <c r="BT1292"/>
  <c r="BU1292"/>
  <c r="BV1292"/>
  <c r="BW1292"/>
  <c r="BX1292"/>
  <c r="BY1292"/>
  <c r="BZ1292"/>
  <c r="CA1292"/>
  <c r="CB1292"/>
  <c r="CC1292"/>
  <c r="CD1292"/>
  <c r="CE1292"/>
  <c r="CF1292"/>
  <c r="CG1292"/>
  <c r="CH1292"/>
  <c r="BR1293"/>
  <c r="BS1293"/>
  <c r="BT1293"/>
  <c r="BU1293"/>
  <c r="BV1293"/>
  <c r="BW1293"/>
  <c r="BX1293"/>
  <c r="BY1293"/>
  <c r="BZ1293"/>
  <c r="CA1293"/>
  <c r="CB1293"/>
  <c r="CC1293"/>
  <c r="CD1293"/>
  <c r="CE1293"/>
  <c r="CF1293"/>
  <c r="CG1293"/>
  <c r="CH1293"/>
  <c r="BR1294"/>
  <c r="BS1294"/>
  <c r="BT1294"/>
  <c r="BU1294"/>
  <c r="BV1294"/>
  <c r="BW1294"/>
  <c r="BX1294"/>
  <c r="BY1294"/>
  <c r="BZ1294"/>
  <c r="CA1294"/>
  <c r="CB1294"/>
  <c r="CC1294"/>
  <c r="CD1294"/>
  <c r="CE1294"/>
  <c r="CF1294"/>
  <c r="CG1294"/>
  <c r="CH1294"/>
  <c r="BR1295"/>
  <c r="BS1295"/>
  <c r="BT1295"/>
  <c r="BU1295"/>
  <c r="BV1295"/>
  <c r="BW1295"/>
  <c r="BX1295"/>
  <c r="BY1295"/>
  <c r="BZ1295"/>
  <c r="CA1295"/>
  <c r="CB1295"/>
  <c r="CC1295"/>
  <c r="CD1295"/>
  <c r="CE1295"/>
  <c r="CF1295"/>
  <c r="CG1295"/>
  <c r="CH1295"/>
  <c r="BR1296"/>
  <c r="BS1296"/>
  <c r="BT1296"/>
  <c r="BU1296"/>
  <c r="BV1296"/>
  <c r="BW1296"/>
  <c r="BX1296"/>
  <c r="BY1296"/>
  <c r="BZ1296"/>
  <c r="CA1296"/>
  <c r="CB1296"/>
  <c r="CC1296"/>
  <c r="CD1296"/>
  <c r="CE1296"/>
  <c r="CF1296"/>
  <c r="CG1296"/>
  <c r="CH1296"/>
  <c r="BR1297"/>
  <c r="BS1297"/>
  <c r="BT1297"/>
  <c r="BU1297"/>
  <c r="BV1297"/>
  <c r="BW1297"/>
  <c r="BX1297"/>
  <c r="BY1297"/>
  <c r="BZ1297"/>
  <c r="CA1297"/>
  <c r="CB1297"/>
  <c r="CC1297"/>
  <c r="CD1297"/>
  <c r="CE1297"/>
  <c r="CF1297"/>
  <c r="CG1297"/>
  <c r="CH1297"/>
  <c r="BR1298"/>
  <c r="BS1298"/>
  <c r="BT1298"/>
  <c r="BU1298"/>
  <c r="BV1298"/>
  <c r="BW1298"/>
  <c r="BX1298"/>
  <c r="BY1298"/>
  <c r="BZ1298"/>
  <c r="CA1298"/>
  <c r="CB1298"/>
  <c r="CC1298"/>
  <c r="CD1298"/>
  <c r="CE1298"/>
  <c r="CF1298"/>
  <c r="CG1298"/>
  <c r="CH1298"/>
  <c r="BR1299"/>
  <c r="BS1299"/>
  <c r="BT1299"/>
  <c r="BU1299"/>
  <c r="BV1299"/>
  <c r="BW1299"/>
  <c r="BX1299"/>
  <c r="BY1299"/>
  <c r="BZ1299"/>
  <c r="CA1299"/>
  <c r="CB1299"/>
  <c r="CC1299"/>
  <c r="CD1299"/>
  <c r="CE1299"/>
  <c r="CF1299"/>
  <c r="CG1299"/>
  <c r="CH1299"/>
  <c r="BR1300"/>
  <c r="BS1300"/>
  <c r="BT1300"/>
  <c r="BU1300"/>
  <c r="BV1300"/>
  <c r="BW1300"/>
  <c r="BX1300"/>
  <c r="BY1300"/>
  <c r="BZ1300"/>
  <c r="CA1300"/>
  <c r="CB1300"/>
  <c r="CC1300"/>
  <c r="CD1300"/>
  <c r="CE1300"/>
  <c r="CF1300"/>
  <c r="CG1300"/>
  <c r="CH1300"/>
  <c r="BR1301"/>
  <c r="BS1301"/>
  <c r="BT1301"/>
  <c r="BU1301"/>
  <c r="BV1301"/>
  <c r="BW1301"/>
  <c r="BX1301"/>
  <c r="BY1301"/>
  <c r="BZ1301"/>
  <c r="CA1301"/>
  <c r="CB1301"/>
  <c r="CC1301"/>
  <c r="CD1301"/>
  <c r="CE1301"/>
  <c r="CF1301"/>
  <c r="CG1301"/>
  <c r="CH1301"/>
  <c r="BR1302"/>
  <c r="BS1302"/>
  <c r="BT1302"/>
  <c r="BU1302"/>
  <c r="BV1302"/>
  <c r="BW1302"/>
  <c r="BX1302"/>
  <c r="BY1302"/>
  <c r="BZ1302"/>
  <c r="CA1302"/>
  <c r="CB1302"/>
  <c r="CC1302"/>
  <c r="CD1302"/>
  <c r="CE1302"/>
  <c r="CF1302"/>
  <c r="CG1302"/>
  <c r="CH1302"/>
  <c r="BR1303"/>
  <c r="BS1303"/>
  <c r="BT1303"/>
  <c r="BU1303"/>
  <c r="BV1303"/>
  <c r="BW1303"/>
  <c r="BX1303"/>
  <c r="BY1303"/>
  <c r="BZ1303"/>
  <c r="CA1303"/>
  <c r="CB1303"/>
  <c r="CC1303"/>
  <c r="CD1303"/>
  <c r="CE1303"/>
  <c r="CF1303"/>
  <c r="CG1303"/>
  <c r="CH1303"/>
  <c r="BR1304"/>
  <c r="BS1304"/>
  <c r="BT1304"/>
  <c r="BU1304"/>
  <c r="BV1304"/>
  <c r="BW1304"/>
  <c r="BX1304"/>
  <c r="BY1304"/>
  <c r="BZ1304"/>
  <c r="CA1304"/>
  <c r="CB1304"/>
  <c r="CC1304"/>
  <c r="CD1304"/>
  <c r="CE1304"/>
  <c r="CF1304"/>
  <c r="CG1304"/>
  <c r="CH1304"/>
  <c r="BR1305"/>
  <c r="BS1305"/>
  <c r="BT1305"/>
  <c r="BU1305"/>
  <c r="BV1305"/>
  <c r="BW1305"/>
  <c r="BX1305"/>
  <c r="BY1305"/>
  <c r="BZ1305"/>
  <c r="CA1305"/>
  <c r="CB1305"/>
  <c r="CC1305"/>
  <c r="CD1305"/>
  <c r="CE1305"/>
  <c r="CF1305"/>
  <c r="CG1305"/>
  <c r="CH1305"/>
  <c r="BR1306"/>
  <c r="BS1306"/>
  <c r="BT1306"/>
  <c r="BU1306"/>
  <c r="BV1306"/>
  <c r="BW1306"/>
  <c r="BX1306"/>
  <c r="BY1306"/>
  <c r="BZ1306"/>
  <c r="CA1306"/>
  <c r="CB1306"/>
  <c r="CC1306"/>
  <c r="CD1306"/>
  <c r="CE1306"/>
  <c r="CF1306"/>
  <c r="CG1306"/>
  <c r="CH1306"/>
  <c r="BR1307"/>
  <c r="BS1307"/>
  <c r="BT1307"/>
  <c r="BU1307"/>
  <c r="BV1307"/>
  <c r="BW1307"/>
  <c r="BX1307"/>
  <c r="BY1307"/>
  <c r="BZ1307"/>
  <c r="CA1307"/>
  <c r="CB1307"/>
  <c r="CC1307"/>
  <c r="CD1307"/>
  <c r="CE1307"/>
  <c r="CF1307"/>
  <c r="CG1307"/>
  <c r="CH1307"/>
  <c r="BR1308"/>
  <c r="BS1308"/>
  <c r="BT1308"/>
  <c r="BU1308"/>
  <c r="BV1308"/>
  <c r="BW1308"/>
  <c r="BX1308"/>
  <c r="BY1308"/>
  <c r="BZ1308"/>
  <c r="CA1308"/>
  <c r="CB1308"/>
  <c r="CC1308"/>
  <c r="CD1308"/>
  <c r="CE1308"/>
  <c r="CF1308"/>
  <c r="CG1308"/>
  <c r="CH1308"/>
  <c r="BR1309"/>
  <c r="BS1309"/>
  <c r="BT1309"/>
  <c r="BU1309"/>
  <c r="BV1309"/>
  <c r="BW1309"/>
  <c r="BX1309"/>
  <c r="BY1309"/>
  <c r="BZ1309"/>
  <c r="CA1309"/>
  <c r="CB1309"/>
  <c r="CC1309"/>
  <c r="CD1309"/>
  <c r="CE1309"/>
  <c r="CF1309"/>
  <c r="CG1309"/>
  <c r="CH1309"/>
  <c r="BR1310"/>
  <c r="BS1310"/>
  <c r="BT1310"/>
  <c r="BU1310"/>
  <c r="BV1310"/>
  <c r="BW1310"/>
  <c r="BX1310"/>
  <c r="BY1310"/>
  <c r="BZ1310"/>
  <c r="CA1310"/>
  <c r="CB1310"/>
  <c r="CC1310"/>
  <c r="CD1310"/>
  <c r="CE1310"/>
  <c r="CF1310"/>
  <c r="CG1310"/>
  <c r="CH1310"/>
  <c r="BR1311"/>
  <c r="BS1311"/>
  <c r="BT1311"/>
  <c r="BU1311"/>
  <c r="BV1311"/>
  <c r="BW1311"/>
  <c r="BX1311"/>
  <c r="BY1311"/>
  <c r="BZ1311"/>
  <c r="CA1311"/>
  <c r="CB1311"/>
  <c r="CC1311"/>
  <c r="CD1311"/>
  <c r="CE1311"/>
  <c r="CF1311"/>
  <c r="CG1311"/>
  <c r="CH1311"/>
  <c r="BR1312"/>
  <c r="BS1312"/>
  <c r="BT1312"/>
  <c r="BU1312"/>
  <c r="BV1312"/>
  <c r="BW1312"/>
  <c r="BX1312"/>
  <c r="BY1312"/>
  <c r="BZ1312"/>
  <c r="CA1312"/>
  <c r="CB1312"/>
  <c r="CC1312"/>
  <c r="CD1312"/>
  <c r="CE1312"/>
  <c r="CF1312"/>
  <c r="CG1312"/>
  <c r="CH1312"/>
  <c r="BR1313"/>
  <c r="BS1313"/>
  <c r="BT1313"/>
  <c r="BU1313"/>
  <c r="BV1313"/>
  <c r="BW1313"/>
  <c r="BX1313"/>
  <c r="BY1313"/>
  <c r="BZ1313"/>
  <c r="CA1313"/>
  <c r="CB1313"/>
  <c r="CC1313"/>
  <c r="CD1313"/>
  <c r="CE1313"/>
  <c r="CF1313"/>
  <c r="CG1313"/>
  <c r="CH1313"/>
  <c r="BR1314"/>
  <c r="BS1314"/>
  <c r="BT1314"/>
  <c r="BU1314"/>
  <c r="BV1314"/>
  <c r="BW1314"/>
  <c r="BX1314"/>
  <c r="BY1314"/>
  <c r="BZ1314"/>
  <c r="CA1314"/>
  <c r="CB1314"/>
  <c r="CC1314"/>
  <c r="CD1314"/>
  <c r="CE1314"/>
  <c r="CF1314"/>
  <c r="CG1314"/>
  <c r="CH1314"/>
  <c r="BR1315"/>
  <c r="BS1315"/>
  <c r="BT1315"/>
  <c r="BU1315"/>
  <c r="BV1315"/>
  <c r="BW1315"/>
  <c r="BX1315"/>
  <c r="BY1315"/>
  <c r="BZ1315"/>
  <c r="CA1315"/>
  <c r="CB1315"/>
  <c r="CC1315"/>
  <c r="CD1315"/>
  <c r="CE1315"/>
  <c r="CF1315"/>
  <c r="CG1315"/>
  <c r="CH1315"/>
  <c r="BR1316"/>
  <c r="BS1316"/>
  <c r="BT1316"/>
  <c r="BU1316"/>
  <c r="BV1316"/>
  <c r="BW1316"/>
  <c r="BX1316"/>
  <c r="BY1316"/>
  <c r="BZ1316"/>
  <c r="CA1316"/>
  <c r="CB1316"/>
  <c r="CC1316"/>
  <c r="CD1316"/>
  <c r="CE1316"/>
  <c r="CF1316"/>
  <c r="CG1316"/>
  <c r="CH1316"/>
  <c r="BR1317"/>
  <c r="BS1317"/>
  <c r="BT1317"/>
  <c r="BU1317"/>
  <c r="BV1317"/>
  <c r="BW1317"/>
  <c r="BX1317"/>
  <c r="BY1317"/>
  <c r="BZ1317"/>
  <c r="CA1317"/>
  <c r="CB1317"/>
  <c r="CC1317"/>
  <c r="CD1317"/>
  <c r="CE1317"/>
  <c r="CF1317"/>
  <c r="CG1317"/>
  <c r="CH1317"/>
  <c r="BR1318"/>
  <c r="BS1318"/>
  <c r="BT1318"/>
  <c r="BU1318"/>
  <c r="BV1318"/>
  <c r="BW1318"/>
  <c r="BX1318"/>
  <c r="BY1318"/>
  <c r="BZ1318"/>
  <c r="CA1318"/>
  <c r="CB1318"/>
  <c r="CC1318"/>
  <c r="CD1318"/>
  <c r="CE1318"/>
  <c r="CF1318"/>
  <c r="CG1318"/>
  <c r="CH1318"/>
  <c r="BR1319"/>
  <c r="BS1319"/>
  <c r="BT1319"/>
  <c r="BU1319"/>
  <c r="BV1319"/>
  <c r="BW1319"/>
  <c r="BX1319"/>
  <c r="BY1319"/>
  <c r="BZ1319"/>
  <c r="CA1319"/>
  <c r="CB1319"/>
  <c r="CC1319"/>
  <c r="CD1319"/>
  <c r="CE1319"/>
  <c r="CF1319"/>
  <c r="CG1319"/>
  <c r="CH1319"/>
  <c r="BR1320"/>
  <c r="BS1320"/>
  <c r="BT1320"/>
  <c r="BU1320"/>
  <c r="BV1320"/>
  <c r="BW1320"/>
  <c r="BX1320"/>
  <c r="BY1320"/>
  <c r="BZ1320"/>
  <c r="CA1320"/>
  <c r="CB1320"/>
  <c r="CC1320"/>
  <c r="CD1320"/>
  <c r="CE1320"/>
  <c r="CF1320"/>
  <c r="CG1320"/>
  <c r="CH1320"/>
  <c r="BR1321"/>
  <c r="BS1321"/>
  <c r="BT1321"/>
  <c r="BU1321"/>
  <c r="BV1321"/>
  <c r="BW1321"/>
  <c r="BX1321"/>
  <c r="BY1321"/>
  <c r="BZ1321"/>
  <c r="CA1321"/>
  <c r="CB1321"/>
  <c r="CC1321"/>
  <c r="CD1321"/>
  <c r="CE1321"/>
  <c r="CF1321"/>
  <c r="CG1321"/>
  <c r="CH1321"/>
  <c r="BR1322"/>
  <c r="BS1322"/>
  <c r="BT1322"/>
  <c r="BU1322"/>
  <c r="BV1322"/>
  <c r="BW1322"/>
  <c r="BX1322"/>
  <c r="BY1322"/>
  <c r="BZ1322"/>
  <c r="CA1322"/>
  <c r="CB1322"/>
  <c r="CC1322"/>
  <c r="CD1322"/>
  <c r="CE1322"/>
  <c r="CF1322"/>
  <c r="CG1322"/>
  <c r="CH1322"/>
  <c r="BR1323"/>
  <c r="BS1323"/>
  <c r="BT1323"/>
  <c r="BU1323"/>
  <c r="BV1323"/>
  <c r="BW1323"/>
  <c r="BX1323"/>
  <c r="BY1323"/>
  <c r="BZ1323"/>
  <c r="CA1323"/>
  <c r="CB1323"/>
  <c r="CC1323"/>
  <c r="CD1323"/>
  <c r="CE1323"/>
  <c r="CF1323"/>
  <c r="CG1323"/>
  <c r="CH1323"/>
  <c r="BR1324"/>
  <c r="BS1324"/>
  <c r="BT1324"/>
  <c r="BU1324"/>
  <c r="BV1324"/>
  <c r="BW1324"/>
  <c r="BX1324"/>
  <c r="BY1324"/>
  <c r="BZ1324"/>
  <c r="CA1324"/>
  <c r="CB1324"/>
  <c r="CC1324"/>
  <c r="CD1324"/>
  <c r="CE1324"/>
  <c r="CF1324"/>
  <c r="CG1324"/>
  <c r="CH1324"/>
  <c r="BR1325"/>
  <c r="BS1325"/>
  <c r="BT1325"/>
  <c r="BU1325"/>
  <c r="BV1325"/>
  <c r="BW1325"/>
  <c r="BX1325"/>
  <c r="BY1325"/>
  <c r="BZ1325"/>
  <c r="CA1325"/>
  <c r="CB1325"/>
  <c r="CC1325"/>
  <c r="CD1325"/>
  <c r="CE1325"/>
  <c r="CF1325"/>
  <c r="CG1325"/>
  <c r="CH1325"/>
  <c r="BR1326"/>
  <c r="BS1326"/>
  <c r="BT1326"/>
  <c r="BU1326"/>
  <c r="BV1326"/>
  <c r="BW1326"/>
  <c r="BX1326"/>
  <c r="BY1326"/>
  <c r="BZ1326"/>
  <c r="CA1326"/>
  <c r="CB1326"/>
  <c r="CC1326"/>
  <c r="CD1326"/>
  <c r="CE1326"/>
  <c r="CF1326"/>
  <c r="CG1326"/>
  <c r="CH1326"/>
  <c r="BR1327"/>
  <c r="BS1327"/>
  <c r="BT1327"/>
  <c r="BU1327"/>
  <c r="BV1327"/>
  <c r="BW1327"/>
  <c r="BX1327"/>
  <c r="BY1327"/>
  <c r="BZ1327"/>
  <c r="CA1327"/>
  <c r="CB1327"/>
  <c r="CC1327"/>
  <c r="CD1327"/>
  <c r="CE1327"/>
  <c r="CF1327"/>
  <c r="CG1327"/>
  <c r="CH1327"/>
  <c r="BR1328"/>
  <c r="BS1328"/>
  <c r="BT1328"/>
  <c r="BU1328"/>
  <c r="BV1328"/>
  <c r="BW1328"/>
  <c r="BX1328"/>
  <c r="BY1328"/>
  <c r="BZ1328"/>
  <c r="CA1328"/>
  <c r="CB1328"/>
  <c r="CC1328"/>
  <c r="CD1328"/>
  <c r="CE1328"/>
  <c r="CF1328"/>
  <c r="CG1328"/>
  <c r="CH1328"/>
  <c r="BR1329"/>
  <c r="BS1329"/>
  <c r="BT1329"/>
  <c r="BU1329"/>
  <c r="BV1329"/>
  <c r="BW1329"/>
  <c r="BX1329"/>
  <c r="BY1329"/>
  <c r="BZ1329"/>
  <c r="CA1329"/>
  <c r="CB1329"/>
  <c r="CC1329"/>
  <c r="CD1329"/>
  <c r="CE1329"/>
  <c r="CF1329"/>
  <c r="CG1329"/>
  <c r="CH1329"/>
  <c r="BR1330"/>
  <c r="BS1330"/>
  <c r="BT1330"/>
  <c r="BU1330"/>
  <c r="BV1330"/>
  <c r="BW1330"/>
  <c r="BX1330"/>
  <c r="BY1330"/>
  <c r="BZ1330"/>
  <c r="CA1330"/>
  <c r="CB1330"/>
  <c r="CC1330"/>
  <c r="CD1330"/>
  <c r="CE1330"/>
  <c r="CF1330"/>
  <c r="CG1330"/>
  <c r="CH1330"/>
  <c r="BR1331"/>
  <c r="BS1331"/>
  <c r="BT1331"/>
  <c r="BU1331"/>
  <c r="BV1331"/>
  <c r="BW1331"/>
  <c r="BX1331"/>
  <c r="BY1331"/>
  <c r="BZ1331"/>
  <c r="CA1331"/>
  <c r="CB1331"/>
  <c r="CC1331"/>
  <c r="CD1331"/>
  <c r="CE1331"/>
  <c r="CF1331"/>
  <c r="CG1331"/>
  <c r="CH1331"/>
  <c r="BR1332"/>
  <c r="BS1332"/>
  <c r="BT1332"/>
  <c r="BU1332"/>
  <c r="BV1332"/>
  <c r="BW1332"/>
  <c r="BX1332"/>
  <c r="BY1332"/>
  <c r="BZ1332"/>
  <c r="CA1332"/>
  <c r="CB1332"/>
  <c r="CC1332"/>
  <c r="CD1332"/>
  <c r="CE1332"/>
  <c r="CF1332"/>
  <c r="CG1332"/>
  <c r="CH1332"/>
  <c r="BR1333"/>
  <c r="BS1333"/>
  <c r="BT1333"/>
  <c r="BU1333"/>
  <c r="BV1333"/>
  <c r="BW1333"/>
  <c r="BX1333"/>
  <c r="BY1333"/>
  <c r="BZ1333"/>
  <c r="CA1333"/>
  <c r="CB1333"/>
  <c r="CC1333"/>
  <c r="CD1333"/>
  <c r="CE1333"/>
  <c r="CF1333"/>
  <c r="CG1333"/>
  <c r="CH1333"/>
  <c r="BR1334"/>
  <c r="BS1334"/>
  <c r="BT1334"/>
  <c r="BU1334"/>
  <c r="BV1334"/>
  <c r="BW1334"/>
  <c r="BX1334"/>
  <c r="BY1334"/>
  <c r="BZ1334"/>
  <c r="CA1334"/>
  <c r="CB1334"/>
  <c r="CC1334"/>
  <c r="CD1334"/>
  <c r="CE1334"/>
  <c r="CF1334"/>
  <c r="CG1334"/>
  <c r="CH1334"/>
  <c r="BR1335"/>
  <c r="BS1335"/>
  <c r="BT1335"/>
  <c r="BU1335"/>
  <c r="BV1335"/>
  <c r="BW1335"/>
  <c r="BX1335"/>
  <c r="BY1335"/>
  <c r="BZ1335"/>
  <c r="CA1335"/>
  <c r="CB1335"/>
  <c r="CC1335"/>
  <c r="CD1335"/>
  <c r="CE1335"/>
  <c r="CF1335"/>
  <c r="CG1335"/>
  <c r="CH1335"/>
  <c r="BR1336"/>
  <c r="BS1336"/>
  <c r="BT1336"/>
  <c r="BU1336"/>
  <c r="BV1336"/>
  <c r="BW1336"/>
  <c r="BX1336"/>
  <c r="BY1336"/>
  <c r="BZ1336"/>
  <c r="CA1336"/>
  <c r="CB1336"/>
  <c r="CC1336"/>
  <c r="CD1336"/>
  <c r="CE1336"/>
  <c r="CF1336"/>
  <c r="CG1336"/>
  <c r="CH1336"/>
  <c r="BR1337"/>
  <c r="BS1337"/>
  <c r="BT1337"/>
  <c r="BU1337"/>
  <c r="BV1337"/>
  <c r="BW1337"/>
  <c r="BX1337"/>
  <c r="BY1337"/>
  <c r="BZ1337"/>
  <c r="CA1337"/>
  <c r="CB1337"/>
  <c r="CC1337"/>
  <c r="CD1337"/>
  <c r="CE1337"/>
  <c r="CF1337"/>
  <c r="CG1337"/>
  <c r="CH1337"/>
  <c r="BR1338"/>
  <c r="BS1338"/>
  <c r="BT1338"/>
  <c r="BU1338"/>
  <c r="BV1338"/>
  <c r="BW1338"/>
  <c r="BX1338"/>
  <c r="BY1338"/>
  <c r="BZ1338"/>
  <c r="CA1338"/>
  <c r="CB1338"/>
  <c r="CC1338"/>
  <c r="CD1338"/>
  <c r="CE1338"/>
  <c r="CF1338"/>
  <c r="CG1338"/>
  <c r="CH1338"/>
  <c r="BR1339"/>
  <c r="BS1339"/>
  <c r="BT1339"/>
  <c r="BU1339"/>
  <c r="BV1339"/>
  <c r="BW1339"/>
  <c r="BX1339"/>
  <c r="BY1339"/>
  <c r="BZ1339"/>
  <c r="CA1339"/>
  <c r="CB1339"/>
  <c r="CC1339"/>
  <c r="CD1339"/>
  <c r="CE1339"/>
  <c r="CF1339"/>
  <c r="CG1339"/>
  <c r="CH1339"/>
  <c r="BR1340"/>
  <c r="BS1340"/>
  <c r="BT1340"/>
  <c r="BU1340"/>
  <c r="BV1340"/>
  <c r="BW1340"/>
  <c r="BX1340"/>
  <c r="BY1340"/>
  <c r="BZ1340"/>
  <c r="CA1340"/>
  <c r="CB1340"/>
  <c r="CC1340"/>
  <c r="CD1340"/>
  <c r="CE1340"/>
  <c r="CF1340"/>
  <c r="CG1340"/>
  <c r="CH1340"/>
  <c r="BR1341"/>
  <c r="BS1341"/>
  <c r="BT1341"/>
  <c r="BU1341"/>
  <c r="BV1341"/>
  <c r="BW1341"/>
  <c r="BX1341"/>
  <c r="BY1341"/>
  <c r="BZ1341"/>
  <c r="CA1341"/>
  <c r="CB1341"/>
  <c r="CC1341"/>
  <c r="CD1341"/>
  <c r="CE1341"/>
  <c r="CF1341"/>
  <c r="CG1341"/>
  <c r="CH1341"/>
  <c r="BR1342"/>
  <c r="BS1342"/>
  <c r="BT1342"/>
  <c r="BU1342"/>
  <c r="BV1342"/>
  <c r="BW1342"/>
  <c r="BX1342"/>
  <c r="BY1342"/>
  <c r="BZ1342"/>
  <c r="CA1342"/>
  <c r="CB1342"/>
  <c r="CC1342"/>
  <c r="CD1342"/>
  <c r="CE1342"/>
  <c r="CF1342"/>
  <c r="CG1342"/>
  <c r="CH1342"/>
  <c r="BR1343"/>
  <c r="BS1343"/>
  <c r="BT1343"/>
  <c r="BU1343"/>
  <c r="BV1343"/>
  <c r="BW1343"/>
  <c r="BX1343"/>
  <c r="BY1343"/>
  <c r="BZ1343"/>
  <c r="CA1343"/>
  <c r="CB1343"/>
  <c r="CC1343"/>
  <c r="CD1343"/>
  <c r="CE1343"/>
  <c r="CF1343"/>
  <c r="CG1343"/>
  <c r="CH1343"/>
  <c r="BR1344"/>
  <c r="BS1344"/>
  <c r="BT1344"/>
  <c r="BU1344"/>
  <c r="BV1344"/>
  <c r="BW1344"/>
  <c r="BX1344"/>
  <c r="BY1344"/>
  <c r="BZ1344"/>
  <c r="CA1344"/>
  <c r="CB1344"/>
  <c r="CC1344"/>
  <c r="CD1344"/>
  <c r="CE1344"/>
  <c r="CF1344"/>
  <c r="CG1344"/>
  <c r="CH1344"/>
  <c r="BR1345"/>
  <c r="BS1345"/>
  <c r="BT1345"/>
  <c r="BU1345"/>
  <c r="BV1345"/>
  <c r="BW1345"/>
  <c r="BX1345"/>
  <c r="BY1345"/>
  <c r="BZ1345"/>
  <c r="CA1345"/>
  <c r="CB1345"/>
  <c r="CC1345"/>
  <c r="CD1345"/>
  <c r="CE1345"/>
  <c r="CF1345"/>
  <c r="CG1345"/>
  <c r="CH1345"/>
  <c r="BR1346"/>
  <c r="BS1346"/>
  <c r="BT1346"/>
  <c r="BU1346"/>
  <c r="BV1346"/>
  <c r="BW1346"/>
  <c r="BX1346"/>
  <c r="BY1346"/>
  <c r="BZ1346"/>
  <c r="CA1346"/>
  <c r="CB1346"/>
  <c r="CC1346"/>
  <c r="CD1346"/>
  <c r="CE1346"/>
  <c r="CF1346"/>
  <c r="CG1346"/>
  <c r="CH1346"/>
  <c r="BR1347"/>
  <c r="BS1347"/>
  <c r="BT1347"/>
  <c r="BU1347"/>
  <c r="BV1347"/>
  <c r="BW1347"/>
  <c r="BX1347"/>
  <c r="BY1347"/>
  <c r="BZ1347"/>
  <c r="CA1347"/>
  <c r="CB1347"/>
  <c r="CC1347"/>
  <c r="CD1347"/>
  <c r="CE1347"/>
  <c r="CF1347"/>
  <c r="CG1347"/>
  <c r="CH1347"/>
  <c r="BR1348"/>
  <c r="BS1348"/>
  <c r="BT1348"/>
  <c r="BU1348"/>
  <c r="BV1348"/>
  <c r="BW1348"/>
  <c r="BX1348"/>
  <c r="BY1348"/>
  <c r="BZ1348"/>
  <c r="CA1348"/>
  <c r="CB1348"/>
  <c r="CC1348"/>
  <c r="CD1348"/>
  <c r="CE1348"/>
  <c r="CF1348"/>
  <c r="CG1348"/>
  <c r="CH1348"/>
  <c r="BR1349"/>
  <c r="BS1349"/>
  <c r="BT1349"/>
  <c r="BU1349"/>
  <c r="BV1349"/>
  <c r="BW1349"/>
  <c r="BX1349"/>
  <c r="BY1349"/>
  <c r="BZ1349"/>
  <c r="CA1349"/>
  <c r="CB1349"/>
  <c r="CC1349"/>
  <c r="CD1349"/>
  <c r="CE1349"/>
  <c r="CF1349"/>
  <c r="CG1349"/>
  <c r="CH1349"/>
  <c r="BR1350"/>
  <c r="BS1350"/>
  <c r="BT1350"/>
  <c r="BU1350"/>
  <c r="BV1350"/>
  <c r="BW1350"/>
  <c r="BX1350"/>
  <c r="BY1350"/>
  <c r="BZ1350"/>
  <c r="CA1350"/>
  <c r="CB1350"/>
  <c r="CC1350"/>
  <c r="CD1350"/>
  <c r="CE1350"/>
  <c r="CF1350"/>
  <c r="CG1350"/>
  <c r="CH1350"/>
  <c r="BR1351"/>
  <c r="BS1351"/>
  <c r="BT1351"/>
  <c r="BU1351"/>
  <c r="BV1351"/>
  <c r="BW1351"/>
  <c r="BX1351"/>
  <c r="BY1351"/>
  <c r="BZ1351"/>
  <c r="CA1351"/>
  <c r="CB1351"/>
  <c r="CC1351"/>
  <c r="CD1351"/>
  <c r="CE1351"/>
  <c r="CF1351"/>
  <c r="CG1351"/>
  <c r="CH1351"/>
  <c r="BR1352"/>
  <c r="BS1352"/>
  <c r="BT1352"/>
  <c r="BU1352"/>
  <c r="BV1352"/>
  <c r="BW1352"/>
  <c r="BX1352"/>
  <c r="BY1352"/>
  <c r="BZ1352"/>
  <c r="CA1352"/>
  <c r="CB1352"/>
  <c r="CC1352"/>
  <c r="CD1352"/>
  <c r="CE1352"/>
  <c r="CF1352"/>
  <c r="CG1352"/>
  <c r="CH1352"/>
  <c r="BR1353"/>
  <c r="BS1353"/>
  <c r="BT1353"/>
  <c r="BU1353"/>
  <c r="BV1353"/>
  <c r="BW1353"/>
  <c r="BX1353"/>
  <c r="BY1353"/>
  <c r="BZ1353"/>
  <c r="CA1353"/>
  <c r="CB1353"/>
  <c r="CC1353"/>
  <c r="CD1353"/>
  <c r="CE1353"/>
  <c r="CF1353"/>
  <c r="CG1353"/>
  <c r="CH1353"/>
  <c r="BR1354"/>
  <c r="BS1354"/>
  <c r="BT1354"/>
  <c r="BU1354"/>
  <c r="BV1354"/>
  <c r="BW1354"/>
  <c r="BX1354"/>
  <c r="BY1354"/>
  <c r="BZ1354"/>
  <c r="CA1354"/>
  <c r="CB1354"/>
  <c r="CC1354"/>
  <c r="CD1354"/>
  <c r="CE1354"/>
  <c r="CF1354"/>
  <c r="CG1354"/>
  <c r="CH1354"/>
  <c r="BR1355"/>
  <c r="BS1355"/>
  <c r="BT1355"/>
  <c r="BU1355"/>
  <c r="BV1355"/>
  <c r="BW1355"/>
  <c r="BX1355"/>
  <c r="BY1355"/>
  <c r="BZ1355"/>
  <c r="CA1355"/>
  <c r="CB1355"/>
  <c r="CC1355"/>
  <c r="CD1355"/>
  <c r="CE1355"/>
  <c r="CF1355"/>
  <c r="CG1355"/>
  <c r="CH1355"/>
  <c r="BR1356"/>
  <c r="BS1356"/>
  <c r="BT1356"/>
  <c r="BU1356"/>
  <c r="BV1356"/>
  <c r="BW1356"/>
  <c r="BX1356"/>
  <c r="BY1356"/>
  <c r="BZ1356"/>
  <c r="CA1356"/>
  <c r="CB1356"/>
  <c r="CC1356"/>
  <c r="CD1356"/>
  <c r="CE1356"/>
  <c r="CF1356"/>
  <c r="CG1356"/>
  <c r="CH1356"/>
  <c r="BR1357"/>
  <c r="BS1357"/>
  <c r="BT1357"/>
  <c r="BU1357"/>
  <c r="BV1357"/>
  <c r="BW1357"/>
  <c r="BX1357"/>
  <c r="BY1357"/>
  <c r="BZ1357"/>
  <c r="CA1357"/>
  <c r="CB1357"/>
  <c r="CC1357"/>
  <c r="CD1357"/>
  <c r="CE1357"/>
  <c r="CF1357"/>
  <c r="CG1357"/>
  <c r="CH1357"/>
  <c r="BR1358"/>
  <c r="BS1358"/>
  <c r="BT1358"/>
  <c r="BU1358"/>
  <c r="BV1358"/>
  <c r="BW1358"/>
  <c r="BX1358"/>
  <c r="BY1358"/>
  <c r="BZ1358"/>
  <c r="CA1358"/>
  <c r="CB1358"/>
  <c r="CC1358"/>
  <c r="CD1358"/>
  <c r="CE1358"/>
  <c r="CF1358"/>
  <c r="CG1358"/>
  <c r="CH1358"/>
  <c r="BR1359"/>
  <c r="BS1359"/>
  <c r="BT1359"/>
  <c r="BU1359"/>
  <c r="BV1359"/>
  <c r="BW1359"/>
  <c r="BX1359"/>
  <c r="BY1359"/>
  <c r="BZ1359"/>
  <c r="CA1359"/>
  <c r="CB1359"/>
  <c r="CC1359"/>
  <c r="CD1359"/>
  <c r="CE1359"/>
  <c r="CF1359"/>
  <c r="CG1359"/>
  <c r="CH1359"/>
  <c r="BR1360"/>
  <c r="BS1360"/>
  <c r="BT1360"/>
  <c r="BU1360"/>
  <c r="BV1360"/>
  <c r="BW1360"/>
  <c r="BX1360"/>
  <c r="BY1360"/>
  <c r="BZ1360"/>
  <c r="CA1360"/>
  <c r="CB1360"/>
  <c r="CC1360"/>
  <c r="CD1360"/>
  <c r="CE1360"/>
  <c r="CF1360"/>
  <c r="CG1360"/>
  <c r="CH1360"/>
  <c r="BR1361"/>
  <c r="BS1361"/>
  <c r="BT1361"/>
  <c r="BU1361"/>
  <c r="BV1361"/>
  <c r="BW1361"/>
  <c r="BX1361"/>
  <c r="BY1361"/>
  <c r="BZ1361"/>
  <c r="CA1361"/>
  <c r="CB1361"/>
  <c r="CC1361"/>
  <c r="CD1361"/>
  <c r="CE1361"/>
  <c r="CF1361"/>
  <c r="CG1361"/>
  <c r="CH1361"/>
  <c r="BR1362"/>
  <c r="BS1362"/>
  <c r="BT1362"/>
  <c r="BU1362"/>
  <c r="BV1362"/>
  <c r="BW1362"/>
  <c r="BX1362"/>
  <c r="BY1362"/>
  <c r="BZ1362"/>
  <c r="CA1362"/>
  <c r="CB1362"/>
  <c r="CC1362"/>
  <c r="CD1362"/>
  <c r="CE1362"/>
  <c r="CF1362"/>
  <c r="CG1362"/>
  <c r="CH1362"/>
  <c r="BR1363"/>
  <c r="BS1363"/>
  <c r="BT1363"/>
  <c r="BU1363"/>
  <c r="BV1363"/>
  <c r="BW1363"/>
  <c r="BX1363"/>
  <c r="BY1363"/>
  <c r="BZ1363"/>
  <c r="CA1363"/>
  <c r="CB1363"/>
  <c r="CC1363"/>
  <c r="CD1363"/>
  <c r="CE1363"/>
  <c r="CF1363"/>
  <c r="CG1363"/>
  <c r="CH1363"/>
  <c r="BR1364"/>
  <c r="BS1364"/>
  <c r="BT1364"/>
  <c r="BU1364"/>
  <c r="BV1364"/>
  <c r="BW1364"/>
  <c r="BX1364"/>
  <c r="BY1364"/>
  <c r="BZ1364"/>
  <c r="CA1364"/>
  <c r="CB1364"/>
  <c r="CC1364"/>
  <c r="CD1364"/>
  <c r="CE1364"/>
  <c r="CF1364"/>
  <c r="CG1364"/>
  <c r="CH1364"/>
  <c r="BR1365"/>
  <c r="BS1365"/>
  <c r="BT1365"/>
  <c r="BU1365"/>
  <c r="BV1365"/>
  <c r="BW1365"/>
  <c r="BX1365"/>
  <c r="BY1365"/>
  <c r="BZ1365"/>
  <c r="CA1365"/>
  <c r="CB1365"/>
  <c r="CC1365"/>
  <c r="CD1365"/>
  <c r="CE1365"/>
  <c r="CF1365"/>
  <c r="CG1365"/>
  <c r="CH1365"/>
  <c r="BR1366"/>
  <c r="BS1366"/>
  <c r="BT1366"/>
  <c r="BU1366"/>
  <c r="BV1366"/>
  <c r="BW1366"/>
  <c r="BX1366"/>
  <c r="BY1366"/>
  <c r="BZ1366"/>
  <c r="CA1366"/>
  <c r="CB1366"/>
  <c r="CC1366"/>
  <c r="CD1366"/>
  <c r="CE1366"/>
  <c r="CF1366"/>
  <c r="CG1366"/>
  <c r="CH1366"/>
  <c r="BR1367"/>
  <c r="BS1367"/>
  <c r="BT1367"/>
  <c r="BU1367"/>
  <c r="BV1367"/>
  <c r="BW1367"/>
  <c r="BX1367"/>
  <c r="BY1367"/>
  <c r="BZ1367"/>
  <c r="CA1367"/>
  <c r="CB1367"/>
  <c r="CC1367"/>
  <c r="CD1367"/>
  <c r="CE1367"/>
  <c r="CF1367"/>
  <c r="CG1367"/>
  <c r="CH1367"/>
  <c r="BR1368"/>
  <c r="BS1368"/>
  <c r="BT1368"/>
  <c r="BU1368"/>
  <c r="BV1368"/>
  <c r="BW1368"/>
  <c r="BX1368"/>
  <c r="BY1368"/>
  <c r="BZ1368"/>
  <c r="CA1368"/>
  <c r="CB1368"/>
  <c r="CC1368"/>
  <c r="CD1368"/>
  <c r="CE1368"/>
  <c r="CF1368"/>
  <c r="CG1368"/>
  <c r="CH1368"/>
  <c r="BR1369"/>
  <c r="BS1369"/>
  <c r="BT1369"/>
  <c r="BU1369"/>
  <c r="BV1369"/>
  <c r="BW1369"/>
  <c r="BX1369"/>
  <c r="BY1369"/>
  <c r="BZ1369"/>
  <c r="CA1369"/>
  <c r="CB1369"/>
  <c r="CC1369"/>
  <c r="CD1369"/>
  <c r="CE1369"/>
  <c r="CF1369"/>
  <c r="CG1369"/>
  <c r="CH1369"/>
  <c r="BR1370"/>
  <c r="BS1370"/>
  <c r="BT1370"/>
  <c r="BU1370"/>
  <c r="BV1370"/>
  <c r="BW1370"/>
  <c r="BX1370"/>
  <c r="BY1370"/>
  <c r="BZ1370"/>
  <c r="CA1370"/>
  <c r="CB1370"/>
  <c r="CC1370"/>
  <c r="CD1370"/>
  <c r="CE1370"/>
  <c r="CF1370"/>
  <c r="CG1370"/>
  <c r="CH1370"/>
  <c r="BR1371"/>
  <c r="BS1371"/>
  <c r="BT1371"/>
  <c r="BU1371"/>
  <c r="BV1371"/>
  <c r="BW1371"/>
  <c r="BX1371"/>
  <c r="BY1371"/>
  <c r="BZ1371"/>
  <c r="CA1371"/>
  <c r="CB1371"/>
  <c r="CC1371"/>
  <c r="CD1371"/>
  <c r="CE1371"/>
  <c r="CF1371"/>
  <c r="CG1371"/>
  <c r="CH1371"/>
  <c r="BR1372"/>
  <c r="BS1372"/>
  <c r="BT1372"/>
  <c r="BU1372"/>
  <c r="BV1372"/>
  <c r="BW1372"/>
  <c r="BX1372"/>
  <c r="BY1372"/>
  <c r="BZ1372"/>
  <c r="CA1372"/>
  <c r="CB1372"/>
  <c r="CC1372"/>
  <c r="CD1372"/>
  <c r="CE1372"/>
  <c r="CF1372"/>
  <c r="CG1372"/>
  <c r="CH1372"/>
  <c r="BR1373"/>
  <c r="BS1373"/>
  <c r="BT1373"/>
  <c r="BU1373"/>
  <c r="BV1373"/>
  <c r="BW1373"/>
  <c r="BX1373"/>
  <c r="BY1373"/>
  <c r="BZ1373"/>
  <c r="CA1373"/>
  <c r="CB1373"/>
  <c r="CC1373"/>
  <c r="CD1373"/>
  <c r="CE1373"/>
  <c r="CF1373"/>
  <c r="CG1373"/>
  <c r="CH1373"/>
  <c r="BR1374"/>
  <c r="BS1374"/>
  <c r="BT1374"/>
  <c r="BU1374"/>
  <c r="BV1374"/>
  <c r="BW1374"/>
  <c r="BX1374"/>
  <c r="BY1374"/>
  <c r="BZ1374"/>
  <c r="CA1374"/>
  <c r="CB1374"/>
  <c r="CC1374"/>
  <c r="CD1374"/>
  <c r="CE1374"/>
  <c r="CF1374"/>
  <c r="CG1374"/>
  <c r="CH1374"/>
  <c r="BR1375"/>
  <c r="BS1375"/>
  <c r="BT1375"/>
  <c r="BU1375"/>
  <c r="BV1375"/>
  <c r="BW1375"/>
  <c r="BX1375"/>
  <c r="BY1375"/>
  <c r="BZ1375"/>
  <c r="CA1375"/>
  <c r="CB1375"/>
  <c r="CC1375"/>
  <c r="CD1375"/>
  <c r="CE1375"/>
  <c r="CF1375"/>
  <c r="CG1375"/>
  <c r="CH1375"/>
  <c r="BR1376"/>
  <c r="BS1376"/>
  <c r="BT1376"/>
  <c r="BU1376"/>
  <c r="BV1376"/>
  <c r="BW1376"/>
  <c r="BX1376"/>
  <c r="BY1376"/>
  <c r="BZ1376"/>
  <c r="CA1376"/>
  <c r="CB1376"/>
  <c r="CC1376"/>
  <c r="CD1376"/>
  <c r="CE1376"/>
  <c r="CF1376"/>
  <c r="CG1376"/>
  <c r="CH1376"/>
  <c r="BR1377"/>
  <c r="BS1377"/>
  <c r="BT1377"/>
  <c r="BU1377"/>
  <c r="BV1377"/>
  <c r="BW1377"/>
  <c r="BX1377"/>
  <c r="BY1377"/>
  <c r="BZ1377"/>
  <c r="CA1377"/>
  <c r="CB1377"/>
  <c r="CC1377"/>
  <c r="CD1377"/>
  <c r="CE1377"/>
  <c r="CF1377"/>
  <c r="CG1377"/>
  <c r="CH1377"/>
  <c r="BR1378"/>
  <c r="BS1378"/>
  <c r="BT1378"/>
  <c r="BU1378"/>
  <c r="BV1378"/>
  <c r="BW1378"/>
  <c r="BX1378"/>
  <c r="BY1378"/>
  <c r="BZ1378"/>
  <c r="CA1378"/>
  <c r="CB1378"/>
  <c r="CC1378"/>
  <c r="CD1378"/>
  <c r="CE1378"/>
  <c r="CF1378"/>
  <c r="CG1378"/>
  <c r="CH1378"/>
  <c r="BR1379"/>
  <c r="BS1379"/>
  <c r="BT1379"/>
  <c r="BU1379"/>
  <c r="BV1379"/>
  <c r="BW1379"/>
  <c r="BX1379"/>
  <c r="BY1379"/>
  <c r="BZ1379"/>
  <c r="CA1379"/>
  <c r="CB1379"/>
  <c r="CC1379"/>
  <c r="CD1379"/>
  <c r="CE1379"/>
  <c r="CF1379"/>
  <c r="CG1379"/>
  <c r="CH1379"/>
  <c r="BR1380"/>
  <c r="BS1380"/>
  <c r="BT1380"/>
  <c r="BU1380"/>
  <c r="BV1380"/>
  <c r="BW1380"/>
  <c r="BX1380"/>
  <c r="BY1380"/>
  <c r="BZ1380"/>
  <c r="CA1380"/>
  <c r="CB1380"/>
  <c r="CC1380"/>
  <c r="CD1380"/>
  <c r="CE1380"/>
  <c r="CF1380"/>
  <c r="CG1380"/>
  <c r="CH1380"/>
  <c r="BR1381"/>
  <c r="BS1381"/>
  <c r="BT1381"/>
  <c r="BU1381"/>
  <c r="BV1381"/>
  <c r="BW1381"/>
  <c r="BX1381"/>
  <c r="BY1381"/>
  <c r="BZ1381"/>
  <c r="CA1381"/>
  <c r="CB1381"/>
  <c r="CC1381"/>
  <c r="CD1381"/>
  <c r="CE1381"/>
  <c r="CF1381"/>
  <c r="CG1381"/>
  <c r="CH1381"/>
  <c r="BR1382"/>
  <c r="BS1382"/>
  <c r="BT1382"/>
  <c r="BU1382"/>
  <c r="BV1382"/>
  <c r="BW1382"/>
  <c r="BX1382"/>
  <c r="BY1382"/>
  <c r="BZ1382"/>
  <c r="CA1382"/>
  <c r="CB1382"/>
  <c r="CC1382"/>
  <c r="CD1382"/>
  <c r="CE1382"/>
  <c r="CF1382"/>
  <c r="CG1382"/>
  <c r="CH1382"/>
  <c r="BR1383"/>
  <c r="BS1383"/>
  <c r="BT1383"/>
  <c r="BU1383"/>
  <c r="BV1383"/>
  <c r="BW1383"/>
  <c r="BX1383"/>
  <c r="BY1383"/>
  <c r="BZ1383"/>
  <c r="CA1383"/>
  <c r="CB1383"/>
  <c r="CC1383"/>
  <c r="CD1383"/>
  <c r="CE1383"/>
  <c r="CF1383"/>
  <c r="CG1383"/>
  <c r="CH1383"/>
  <c r="BR1384"/>
  <c r="BS1384"/>
  <c r="BT1384"/>
  <c r="BU1384"/>
  <c r="BV1384"/>
  <c r="BW1384"/>
  <c r="BX1384"/>
  <c r="BY1384"/>
  <c r="BZ1384"/>
  <c r="CA1384"/>
  <c r="CB1384"/>
  <c r="CC1384"/>
  <c r="CD1384"/>
  <c r="CE1384"/>
  <c r="CF1384"/>
  <c r="CG1384"/>
  <c r="CH1384"/>
  <c r="BR1385"/>
  <c r="BS1385"/>
  <c r="BT1385"/>
  <c r="BU1385"/>
  <c r="BV1385"/>
  <c r="BW1385"/>
  <c r="BX1385"/>
  <c r="BY1385"/>
  <c r="BZ1385"/>
  <c r="CA1385"/>
  <c r="CB1385"/>
  <c r="CC1385"/>
  <c r="CD1385"/>
  <c r="CE1385"/>
  <c r="CF1385"/>
  <c r="CG1385"/>
  <c r="CH1385"/>
  <c r="BR1386"/>
  <c r="BS1386"/>
  <c r="BT1386"/>
  <c r="BU1386"/>
  <c r="BV1386"/>
  <c r="BW1386"/>
  <c r="BX1386"/>
  <c r="BY1386"/>
  <c r="BZ1386"/>
  <c r="CA1386"/>
  <c r="CB1386"/>
  <c r="CC1386"/>
  <c r="CD1386"/>
  <c r="CE1386"/>
  <c r="CF1386"/>
  <c r="CG1386"/>
  <c r="CH1386"/>
  <c r="BR1387"/>
  <c r="BS1387"/>
  <c r="BT1387"/>
  <c r="BU1387"/>
  <c r="BV1387"/>
  <c r="BW1387"/>
  <c r="BX1387"/>
  <c r="BY1387"/>
  <c r="BZ1387"/>
  <c r="CA1387"/>
  <c r="CB1387"/>
  <c r="CC1387"/>
  <c r="CD1387"/>
  <c r="CE1387"/>
  <c r="CF1387"/>
  <c r="CG1387"/>
  <c r="CH1387"/>
  <c r="BR1388"/>
  <c r="BS1388"/>
  <c r="BT1388"/>
  <c r="BU1388"/>
  <c r="BV1388"/>
  <c r="BW1388"/>
  <c r="BX1388"/>
  <c r="BY1388"/>
  <c r="BZ1388"/>
  <c r="CA1388"/>
  <c r="CB1388"/>
  <c r="CC1388"/>
  <c r="CD1388"/>
  <c r="CE1388"/>
  <c r="CF1388"/>
  <c r="CG1388"/>
  <c r="CH1388"/>
  <c r="BR1389"/>
  <c r="BS1389"/>
  <c r="BT1389"/>
  <c r="BU1389"/>
  <c r="BV1389"/>
  <c r="BW1389"/>
  <c r="BX1389"/>
  <c r="BY1389"/>
  <c r="BZ1389"/>
  <c r="CA1389"/>
  <c r="CB1389"/>
  <c r="CC1389"/>
  <c r="CD1389"/>
  <c r="CE1389"/>
  <c r="CF1389"/>
  <c r="CG1389"/>
  <c r="CH1389"/>
  <c r="BR1390"/>
  <c r="BS1390"/>
  <c r="BT1390"/>
  <c r="BU1390"/>
  <c r="BV1390"/>
  <c r="BW1390"/>
  <c r="BX1390"/>
  <c r="BY1390"/>
  <c r="BZ1390"/>
  <c r="CA1390"/>
  <c r="CB1390"/>
  <c r="CC1390"/>
  <c r="CD1390"/>
  <c r="CE1390"/>
  <c r="CF1390"/>
  <c r="CG1390"/>
  <c r="CH1390"/>
  <c r="BR1391"/>
  <c r="BS1391"/>
  <c r="BT1391"/>
  <c r="BU1391"/>
  <c r="BV1391"/>
  <c r="BW1391"/>
  <c r="BX1391"/>
  <c r="BY1391"/>
  <c r="BZ1391"/>
  <c r="CA1391"/>
  <c r="CB1391"/>
  <c r="CC1391"/>
  <c r="CD1391"/>
  <c r="CE1391"/>
  <c r="CF1391"/>
  <c r="CG1391"/>
  <c r="CH1391"/>
  <c r="BR1392"/>
  <c r="BS1392"/>
  <c r="BT1392"/>
  <c r="BU1392"/>
  <c r="BV1392"/>
  <c r="BW1392"/>
  <c r="BX1392"/>
  <c r="BY1392"/>
  <c r="BZ1392"/>
  <c r="CA1392"/>
  <c r="CB1392"/>
  <c r="CC1392"/>
  <c r="CD1392"/>
  <c r="CE1392"/>
  <c r="CF1392"/>
  <c r="CG1392"/>
  <c r="CH1392"/>
  <c r="BR1393"/>
  <c r="BS1393"/>
  <c r="BT1393"/>
  <c r="BU1393"/>
  <c r="BV1393"/>
  <c r="BW1393"/>
  <c r="BX1393"/>
  <c r="BY1393"/>
  <c r="BZ1393"/>
  <c r="CA1393"/>
  <c r="CB1393"/>
  <c r="CC1393"/>
  <c r="CD1393"/>
  <c r="CE1393"/>
  <c r="CF1393"/>
  <c r="CG1393"/>
  <c r="CH1393"/>
  <c r="BR1394"/>
  <c r="BS1394"/>
  <c r="BT1394"/>
  <c r="BU1394"/>
  <c r="BV1394"/>
  <c r="BW1394"/>
  <c r="BX1394"/>
  <c r="BY1394"/>
  <c r="BZ1394"/>
  <c r="CA1394"/>
  <c r="CB1394"/>
  <c r="CC1394"/>
  <c r="CD1394"/>
  <c r="CE1394"/>
  <c r="CF1394"/>
  <c r="CG1394"/>
  <c r="CH1394"/>
  <c r="BR1395"/>
  <c r="BS1395"/>
  <c r="BT1395"/>
  <c r="BU1395"/>
  <c r="BV1395"/>
  <c r="BW1395"/>
  <c r="BX1395"/>
  <c r="BY1395"/>
  <c r="BZ1395"/>
  <c r="CA1395"/>
  <c r="CB1395"/>
  <c r="CC1395"/>
  <c r="CD1395"/>
  <c r="CE1395"/>
  <c r="CF1395"/>
  <c r="CG1395"/>
  <c r="CH1395"/>
  <c r="BR1396"/>
  <c r="BS1396"/>
  <c r="BT1396"/>
  <c r="BU1396"/>
  <c r="BV1396"/>
  <c r="BW1396"/>
  <c r="BX1396"/>
  <c r="BY1396"/>
  <c r="BZ1396"/>
  <c r="CA1396"/>
  <c r="CB1396"/>
  <c r="CC1396"/>
  <c r="CD1396"/>
  <c r="CE1396"/>
  <c r="CF1396"/>
  <c r="CG1396"/>
  <c r="CH1396"/>
  <c r="BR1397"/>
  <c r="BS1397"/>
  <c r="BT1397"/>
  <c r="BU1397"/>
  <c r="BV1397"/>
  <c r="BW1397"/>
  <c r="BX1397"/>
  <c r="BY1397"/>
  <c r="BZ1397"/>
  <c r="CA1397"/>
  <c r="CB1397"/>
  <c r="CC1397"/>
  <c r="CD1397"/>
  <c r="CE1397"/>
  <c r="CF1397"/>
  <c r="CG1397"/>
  <c r="CH1397"/>
  <c r="BR1398"/>
  <c r="BS1398"/>
  <c r="BT1398"/>
  <c r="BU1398"/>
  <c r="BV1398"/>
  <c r="BW1398"/>
  <c r="BX1398"/>
  <c r="BY1398"/>
  <c r="BZ1398"/>
  <c r="CA1398"/>
  <c r="CB1398"/>
  <c r="CC1398"/>
  <c r="CD1398"/>
  <c r="CE1398"/>
  <c r="CF1398"/>
  <c r="CG1398"/>
  <c r="CH1398"/>
  <c r="BR1399"/>
  <c r="BS1399"/>
  <c r="BT1399"/>
  <c r="BU1399"/>
  <c r="BV1399"/>
  <c r="BW1399"/>
  <c r="BX1399"/>
  <c r="BY1399"/>
  <c r="BZ1399"/>
  <c r="CA1399"/>
  <c r="CB1399"/>
  <c r="CC1399"/>
  <c r="CD1399"/>
  <c r="CE1399"/>
  <c r="CF1399"/>
  <c r="CG1399"/>
  <c r="CH1399"/>
  <c r="BR1400"/>
  <c r="BS1400"/>
  <c r="BT1400"/>
  <c r="BU1400"/>
  <c r="BV1400"/>
  <c r="BW1400"/>
  <c r="BX1400"/>
  <c r="BY1400"/>
  <c r="BZ1400"/>
  <c r="CA1400"/>
  <c r="CB1400"/>
  <c r="CC1400"/>
  <c r="CD1400"/>
  <c r="CE1400"/>
  <c r="CF1400"/>
  <c r="CG1400"/>
  <c r="CH1400"/>
  <c r="BR1401"/>
  <c r="BS1401"/>
  <c r="BT1401"/>
  <c r="BU1401"/>
  <c r="BV1401"/>
  <c r="BW1401"/>
  <c r="BX1401"/>
  <c r="BY1401"/>
  <c r="BZ1401"/>
  <c r="CA1401"/>
  <c r="CB1401"/>
  <c r="CC1401"/>
  <c r="CD1401"/>
  <c r="CE1401"/>
  <c r="CF1401"/>
  <c r="CG1401"/>
  <c r="CH1401"/>
  <c r="BR1402"/>
  <c r="BS1402"/>
  <c r="BT1402"/>
  <c r="BU1402"/>
  <c r="BV1402"/>
  <c r="BW1402"/>
  <c r="BX1402"/>
  <c r="BY1402"/>
  <c r="BZ1402"/>
  <c r="CA1402"/>
  <c r="CB1402"/>
  <c r="CC1402"/>
  <c r="CD1402"/>
  <c r="CE1402"/>
  <c r="CF1402"/>
  <c r="CG1402"/>
  <c r="CH1402"/>
  <c r="BR1403"/>
  <c r="BS1403"/>
  <c r="BT1403"/>
  <c r="BU1403"/>
  <c r="BV1403"/>
  <c r="BW1403"/>
  <c r="BX1403"/>
  <c r="BY1403"/>
  <c r="BZ1403"/>
  <c r="CA1403"/>
  <c r="CB1403"/>
  <c r="CC1403"/>
  <c r="CD1403"/>
  <c r="CE1403"/>
  <c r="CF1403"/>
  <c r="CG1403"/>
  <c r="CH1403"/>
  <c r="BR1404"/>
  <c r="BS1404"/>
  <c r="BT1404"/>
  <c r="BU1404"/>
  <c r="BV1404"/>
  <c r="BW1404"/>
  <c r="BX1404"/>
  <c r="BY1404"/>
  <c r="BZ1404"/>
  <c r="CA1404"/>
  <c r="CB1404"/>
  <c r="CC1404"/>
  <c r="CD1404"/>
  <c r="CE1404"/>
  <c r="CF1404"/>
  <c r="CG1404"/>
  <c r="CH1404"/>
  <c r="BR1405"/>
  <c r="BS1405"/>
  <c r="BT1405"/>
  <c r="BU1405"/>
  <c r="BV1405"/>
  <c r="BW1405"/>
  <c r="BX1405"/>
  <c r="BY1405"/>
  <c r="BZ1405"/>
  <c r="CA1405"/>
  <c r="CB1405"/>
  <c r="CC1405"/>
  <c r="CD1405"/>
  <c r="CE1405"/>
  <c r="CF1405"/>
  <c r="CG1405"/>
  <c r="CH1405"/>
  <c r="BR1406"/>
  <c r="BS1406"/>
  <c r="BT1406"/>
  <c r="BU1406"/>
  <c r="BV1406"/>
  <c r="BW1406"/>
  <c r="BX1406"/>
  <c r="BY1406"/>
  <c r="BZ1406"/>
  <c r="CA1406"/>
  <c r="CB1406"/>
  <c r="CC1406"/>
  <c r="CD1406"/>
  <c r="CE1406"/>
  <c r="CF1406"/>
  <c r="CG1406"/>
  <c r="CH1406"/>
  <c r="BR1407"/>
  <c r="BS1407"/>
  <c r="BT1407"/>
  <c r="BU1407"/>
  <c r="BV1407"/>
  <c r="BW1407"/>
  <c r="BX1407"/>
  <c r="BY1407"/>
  <c r="BZ1407"/>
  <c r="CA1407"/>
  <c r="CB1407"/>
  <c r="CC1407"/>
  <c r="CD1407"/>
  <c r="CE1407"/>
  <c r="CF1407"/>
  <c r="CG1407"/>
  <c r="CH1407"/>
  <c r="BR1408"/>
  <c r="BS1408"/>
  <c r="BT1408"/>
  <c r="BU1408"/>
  <c r="BV1408"/>
  <c r="BW1408"/>
  <c r="BX1408"/>
  <c r="BY1408"/>
  <c r="BZ1408"/>
  <c r="CA1408"/>
  <c r="CB1408"/>
  <c r="CC1408"/>
  <c r="CD1408"/>
  <c r="CE1408"/>
  <c r="CF1408"/>
  <c r="CG1408"/>
  <c r="CH1408"/>
  <c r="BR1409"/>
  <c r="BS1409"/>
  <c r="BT1409"/>
  <c r="BU1409"/>
  <c r="BV1409"/>
  <c r="BW1409"/>
  <c r="BX1409"/>
  <c r="BY1409"/>
  <c r="BZ1409"/>
  <c r="CA1409"/>
  <c r="CB1409"/>
  <c r="CC1409"/>
  <c r="CD1409"/>
  <c r="CE1409"/>
  <c r="CF1409"/>
  <c r="CG1409"/>
  <c r="CH1409"/>
  <c r="BR1410"/>
  <c r="BS1410"/>
  <c r="BT1410"/>
  <c r="BU1410"/>
  <c r="BV1410"/>
  <c r="BW1410"/>
  <c r="BX1410"/>
  <c r="BY1410"/>
  <c r="BZ1410"/>
  <c r="CA1410"/>
  <c r="CB1410"/>
  <c r="CC1410"/>
  <c r="CD1410"/>
  <c r="CE1410"/>
  <c r="CF1410"/>
  <c r="CG1410"/>
  <c r="CH1410"/>
  <c r="BR1411"/>
  <c r="BS1411"/>
  <c r="BT1411"/>
  <c r="BU1411"/>
  <c r="BV1411"/>
  <c r="BW1411"/>
  <c r="BX1411"/>
  <c r="BY1411"/>
  <c r="BZ1411"/>
  <c r="CA1411"/>
  <c r="CB1411"/>
  <c r="CC1411"/>
  <c r="CD1411"/>
  <c r="CE1411"/>
  <c r="CF1411"/>
  <c r="CG1411"/>
  <c r="CH1411"/>
  <c r="BR1412"/>
  <c r="BS1412"/>
  <c r="BT1412"/>
  <c r="BU1412"/>
  <c r="BV1412"/>
  <c r="BW1412"/>
  <c r="BX1412"/>
  <c r="BY1412"/>
  <c r="BZ1412"/>
  <c r="CA1412"/>
  <c r="CB1412"/>
  <c r="CC1412"/>
  <c r="CD1412"/>
  <c r="CE1412"/>
  <c r="CF1412"/>
  <c r="CG1412"/>
  <c r="CH1412"/>
  <c r="BR1413"/>
  <c r="BS1413"/>
  <c r="BT1413"/>
  <c r="BU1413"/>
  <c r="BV1413"/>
  <c r="BW1413"/>
  <c r="BX1413"/>
  <c r="BY1413"/>
  <c r="BZ1413"/>
  <c r="CA1413"/>
  <c r="CB1413"/>
  <c r="CC1413"/>
  <c r="CD1413"/>
  <c r="CE1413"/>
  <c r="CF1413"/>
  <c r="CG1413"/>
  <c r="CH1413"/>
  <c r="BR1414"/>
  <c r="BS1414"/>
  <c r="BT1414"/>
  <c r="BU1414"/>
  <c r="BV1414"/>
  <c r="BW1414"/>
  <c r="BX1414"/>
  <c r="BY1414"/>
  <c r="BZ1414"/>
  <c r="CA1414"/>
  <c r="CB1414"/>
  <c r="CC1414"/>
  <c r="CD1414"/>
  <c r="CE1414"/>
  <c r="CF1414"/>
  <c r="CG1414"/>
  <c r="CH1414"/>
  <c r="BR1415"/>
  <c r="BS1415"/>
  <c r="BT1415"/>
  <c r="BU1415"/>
  <c r="BV1415"/>
  <c r="BW1415"/>
  <c r="BX1415"/>
  <c r="BY1415"/>
  <c r="BZ1415"/>
  <c r="CA1415"/>
  <c r="CB1415"/>
  <c r="CC1415"/>
  <c r="CD1415"/>
  <c r="CE1415"/>
  <c r="CF1415"/>
  <c r="CG1415"/>
  <c r="CH1415"/>
  <c r="BR1416"/>
  <c r="BS1416"/>
  <c r="BT1416"/>
  <c r="BU1416"/>
  <c r="BV1416"/>
  <c r="BW1416"/>
  <c r="BX1416"/>
  <c r="BY1416"/>
  <c r="BZ1416"/>
  <c r="CA1416"/>
  <c r="CB1416"/>
  <c r="CC1416"/>
  <c r="CD1416"/>
  <c r="CE1416"/>
  <c r="CF1416"/>
  <c r="CG1416"/>
  <c r="CH1416"/>
  <c r="BR1417"/>
  <c r="BS1417"/>
  <c r="BT1417"/>
  <c r="BU1417"/>
  <c r="BV1417"/>
  <c r="BW1417"/>
  <c r="BX1417"/>
  <c r="BY1417"/>
  <c r="BZ1417"/>
  <c r="CA1417"/>
  <c r="CB1417"/>
  <c r="CC1417"/>
  <c r="CD1417"/>
  <c r="CE1417"/>
  <c r="CF1417"/>
  <c r="CG1417"/>
  <c r="CH1417"/>
  <c r="BR1418"/>
  <c r="BS1418"/>
  <c r="BT1418"/>
  <c r="BU1418"/>
  <c r="BV1418"/>
  <c r="BW1418"/>
  <c r="BX1418"/>
  <c r="BY1418"/>
  <c r="BZ1418"/>
  <c r="CA1418"/>
  <c r="CB1418"/>
  <c r="CC1418"/>
  <c r="CD1418"/>
  <c r="CE1418"/>
  <c r="CF1418"/>
  <c r="CG1418"/>
  <c r="CH1418"/>
  <c r="BR1419"/>
  <c r="BS1419"/>
  <c r="BT1419"/>
  <c r="BU1419"/>
  <c r="BV1419"/>
  <c r="BW1419"/>
  <c r="BX1419"/>
  <c r="BY1419"/>
  <c r="BZ1419"/>
  <c r="CA1419"/>
  <c r="CB1419"/>
  <c r="CC1419"/>
  <c r="CD1419"/>
  <c r="CE1419"/>
  <c r="CF1419"/>
  <c r="CG1419"/>
  <c r="CH1419"/>
  <c r="BR1420"/>
  <c r="BS1420"/>
  <c r="BT1420"/>
  <c r="BU1420"/>
  <c r="BV1420"/>
  <c r="BW1420"/>
  <c r="BX1420"/>
  <c r="BY1420"/>
  <c r="BZ1420"/>
  <c r="CA1420"/>
  <c r="CB1420"/>
  <c r="CC1420"/>
  <c r="CD1420"/>
  <c r="CE1420"/>
  <c r="CF1420"/>
  <c r="CG1420"/>
  <c r="CH1420"/>
  <c r="BR1421"/>
  <c r="BS1421"/>
  <c r="BT1421"/>
  <c r="BU1421"/>
  <c r="BV1421"/>
  <c r="BW1421"/>
  <c r="BX1421"/>
  <c r="BY1421"/>
  <c r="BZ1421"/>
  <c r="CA1421"/>
  <c r="CB1421"/>
  <c r="CC1421"/>
  <c r="CD1421"/>
  <c r="CE1421"/>
  <c r="CF1421"/>
  <c r="CG1421"/>
  <c r="CH1421"/>
  <c r="BR1422"/>
  <c r="BS1422"/>
  <c r="BT1422"/>
  <c r="BU1422"/>
  <c r="BV1422"/>
  <c r="BW1422"/>
  <c r="BX1422"/>
  <c r="BY1422"/>
  <c r="BZ1422"/>
  <c r="CA1422"/>
  <c r="CB1422"/>
  <c r="CC1422"/>
  <c r="CD1422"/>
  <c r="CE1422"/>
  <c r="CF1422"/>
  <c r="CG1422"/>
  <c r="CH1422"/>
  <c r="BR1423"/>
  <c r="BS1423"/>
  <c r="BT1423"/>
  <c r="BU1423"/>
  <c r="BV1423"/>
  <c r="BW1423"/>
  <c r="BX1423"/>
  <c r="BY1423"/>
  <c r="BZ1423"/>
  <c r="CA1423"/>
  <c r="CB1423"/>
  <c r="CC1423"/>
  <c r="CD1423"/>
  <c r="CE1423"/>
  <c r="CF1423"/>
  <c r="CG1423"/>
  <c r="CH1423"/>
  <c r="BR1424"/>
  <c r="BS1424"/>
  <c r="BT1424"/>
  <c r="BU1424"/>
  <c r="BV1424"/>
  <c r="BW1424"/>
  <c r="BX1424"/>
  <c r="BY1424"/>
  <c r="BZ1424"/>
  <c r="CA1424"/>
  <c r="CB1424"/>
  <c r="CC1424"/>
  <c r="CD1424"/>
  <c r="CE1424"/>
  <c r="CF1424"/>
  <c r="CG1424"/>
  <c r="CH1424"/>
  <c r="BR1425"/>
  <c r="BS1425"/>
  <c r="BT1425"/>
  <c r="BU1425"/>
  <c r="BV1425"/>
  <c r="BW1425"/>
  <c r="BX1425"/>
  <c r="BY1425"/>
  <c r="BZ1425"/>
  <c r="CA1425"/>
  <c r="CB1425"/>
  <c r="CC1425"/>
  <c r="CD1425"/>
  <c r="CE1425"/>
  <c r="CF1425"/>
  <c r="CG1425"/>
  <c r="CH1425"/>
  <c r="BR1426"/>
  <c r="BS1426"/>
  <c r="BT1426"/>
  <c r="BU1426"/>
  <c r="BV1426"/>
  <c r="BW1426"/>
  <c r="BX1426"/>
  <c r="BY1426"/>
  <c r="BZ1426"/>
  <c r="CA1426"/>
  <c r="CB1426"/>
  <c r="CC1426"/>
  <c r="CD1426"/>
  <c r="CE1426"/>
  <c r="CF1426"/>
  <c r="CG1426"/>
  <c r="CH1426"/>
  <c r="BR1427"/>
  <c r="BS1427"/>
  <c r="BT1427"/>
  <c r="BU1427"/>
  <c r="BV1427"/>
  <c r="BW1427"/>
  <c r="BX1427"/>
  <c r="BY1427"/>
  <c r="BZ1427"/>
  <c r="CA1427"/>
  <c r="CB1427"/>
  <c r="CC1427"/>
  <c r="CD1427"/>
  <c r="CE1427"/>
  <c r="CF1427"/>
  <c r="CG1427"/>
  <c r="CH1427"/>
  <c r="BR1428"/>
  <c r="BS1428"/>
  <c r="BT1428"/>
  <c r="BU1428"/>
  <c r="BV1428"/>
  <c r="BW1428"/>
  <c r="BX1428"/>
  <c r="BY1428"/>
  <c r="BZ1428"/>
  <c r="CA1428"/>
  <c r="CB1428"/>
  <c r="CC1428"/>
  <c r="CD1428"/>
  <c r="CE1428"/>
  <c r="CF1428"/>
  <c r="CG1428"/>
  <c r="CH1428"/>
  <c r="BR1429"/>
  <c r="BS1429"/>
  <c r="BT1429"/>
  <c r="BU1429"/>
  <c r="BV1429"/>
  <c r="BW1429"/>
  <c r="BX1429"/>
  <c r="BY1429"/>
  <c r="BZ1429"/>
  <c r="CA1429"/>
  <c r="CB1429"/>
  <c r="CC1429"/>
  <c r="CD1429"/>
  <c r="CE1429"/>
  <c r="CF1429"/>
  <c r="CG1429"/>
  <c r="CH1429"/>
  <c r="BR1430"/>
  <c r="BS1430"/>
  <c r="BT1430"/>
  <c r="BU1430"/>
  <c r="BV1430"/>
  <c r="BW1430"/>
  <c r="BX1430"/>
  <c r="BY1430"/>
  <c r="BZ1430"/>
  <c r="CA1430"/>
  <c r="CB1430"/>
  <c r="CC1430"/>
  <c r="CD1430"/>
  <c r="CE1430"/>
  <c r="CF1430"/>
  <c r="CG1430"/>
  <c r="CH1430"/>
  <c r="BR1431"/>
  <c r="BS1431"/>
  <c r="BT1431"/>
  <c r="BU1431"/>
  <c r="BV1431"/>
  <c r="BW1431"/>
  <c r="BX1431"/>
  <c r="BY1431"/>
  <c r="BZ1431"/>
  <c r="CA1431"/>
  <c r="CB1431"/>
  <c r="CC1431"/>
  <c r="CD1431"/>
  <c r="CE1431"/>
  <c r="CF1431"/>
  <c r="CG1431"/>
  <c r="CH1431"/>
  <c r="BR1432"/>
  <c r="BS1432"/>
  <c r="BT1432"/>
  <c r="BU1432"/>
  <c r="BV1432"/>
  <c r="BW1432"/>
  <c r="BX1432"/>
  <c r="BY1432"/>
  <c r="BZ1432"/>
  <c r="CA1432"/>
  <c r="CB1432"/>
  <c r="CC1432"/>
  <c r="CD1432"/>
  <c r="CE1432"/>
  <c r="CF1432"/>
  <c r="CG1432"/>
  <c r="CH1432"/>
  <c r="BR1433"/>
  <c r="BS1433"/>
  <c r="BT1433"/>
  <c r="BU1433"/>
  <c r="BV1433"/>
  <c r="BW1433"/>
  <c r="BX1433"/>
  <c r="BY1433"/>
  <c r="BZ1433"/>
  <c r="CA1433"/>
  <c r="CB1433"/>
  <c r="CC1433"/>
  <c r="CD1433"/>
  <c r="CE1433"/>
  <c r="CF1433"/>
  <c r="CG1433"/>
  <c r="CH1433"/>
  <c r="BR1434"/>
  <c r="BS1434"/>
  <c r="BT1434"/>
  <c r="BU1434"/>
  <c r="BV1434"/>
  <c r="BW1434"/>
  <c r="BX1434"/>
  <c r="BY1434"/>
  <c r="BZ1434"/>
  <c r="CA1434"/>
  <c r="CB1434"/>
  <c r="CC1434"/>
  <c r="CD1434"/>
  <c r="CE1434"/>
  <c r="CF1434"/>
  <c r="CG1434"/>
  <c r="CH1434"/>
  <c r="BR1435"/>
  <c r="BS1435"/>
  <c r="BT1435"/>
  <c r="BU1435"/>
  <c r="BV1435"/>
  <c r="BW1435"/>
  <c r="BX1435"/>
  <c r="BY1435"/>
  <c r="BZ1435"/>
  <c r="CA1435"/>
  <c r="CB1435"/>
  <c r="CC1435"/>
  <c r="CD1435"/>
  <c r="CE1435"/>
  <c r="CF1435"/>
  <c r="CG1435"/>
  <c r="CH1435"/>
  <c r="BR1436"/>
  <c r="BS1436"/>
  <c r="BT1436"/>
  <c r="BU1436"/>
  <c r="BV1436"/>
  <c r="BW1436"/>
  <c r="BX1436"/>
  <c r="BY1436"/>
  <c r="BZ1436"/>
  <c r="CA1436"/>
  <c r="CB1436"/>
  <c r="CC1436"/>
  <c r="CD1436"/>
  <c r="CE1436"/>
  <c r="CF1436"/>
  <c r="CG1436"/>
  <c r="CH1436"/>
  <c r="BR1437"/>
  <c r="BS1437"/>
  <c r="BT1437"/>
  <c r="BU1437"/>
  <c r="BV1437"/>
  <c r="BW1437"/>
  <c r="BX1437"/>
  <c r="BY1437"/>
  <c r="BZ1437"/>
  <c r="CA1437"/>
  <c r="CB1437"/>
  <c r="CC1437"/>
  <c r="CD1437"/>
  <c r="CE1437"/>
  <c r="CF1437"/>
  <c r="CG1437"/>
  <c r="CH1437"/>
  <c r="BR1438"/>
  <c r="BS1438"/>
  <c r="BT1438"/>
  <c r="BU1438"/>
  <c r="BV1438"/>
  <c r="BW1438"/>
  <c r="BX1438"/>
  <c r="BY1438"/>
  <c r="BZ1438"/>
  <c r="CA1438"/>
  <c r="CB1438"/>
  <c r="CC1438"/>
  <c r="CD1438"/>
  <c r="CE1438"/>
  <c r="CF1438"/>
  <c r="CG1438"/>
  <c r="CH1438"/>
  <c r="BR1439"/>
  <c r="BS1439"/>
  <c r="BT1439"/>
  <c r="BU1439"/>
  <c r="BV1439"/>
  <c r="BW1439"/>
  <c r="BX1439"/>
  <c r="BY1439"/>
  <c r="BZ1439"/>
  <c r="CA1439"/>
  <c r="CB1439"/>
  <c r="CC1439"/>
  <c r="CD1439"/>
  <c r="CE1439"/>
  <c r="CF1439"/>
  <c r="CG1439"/>
  <c r="CH1439"/>
  <c r="BR1440"/>
  <c r="BS1440"/>
  <c r="BT1440"/>
  <c r="BU1440"/>
  <c r="BV1440"/>
  <c r="BW1440"/>
  <c r="BX1440"/>
  <c r="BY1440"/>
  <c r="BZ1440"/>
  <c r="CA1440"/>
  <c r="CB1440"/>
  <c r="CC1440"/>
  <c r="CD1440"/>
  <c r="CE1440"/>
  <c r="CF1440"/>
  <c r="CG1440"/>
  <c r="CH1440"/>
  <c r="BR1441"/>
  <c r="BS1441"/>
  <c r="BT1441"/>
  <c r="BU1441"/>
  <c r="BV1441"/>
  <c r="BW1441"/>
  <c r="BX1441"/>
  <c r="BY1441"/>
  <c r="BZ1441"/>
  <c r="CA1441"/>
  <c r="CB1441"/>
  <c r="CC1441"/>
  <c r="CD1441"/>
  <c r="CE1441"/>
  <c r="CF1441"/>
  <c r="CG1441"/>
  <c r="CH1441"/>
  <c r="BR1442"/>
  <c r="BS1442"/>
  <c r="BT1442"/>
  <c r="BU1442"/>
  <c r="BV1442"/>
  <c r="BW1442"/>
  <c r="BX1442"/>
  <c r="BY1442"/>
  <c r="BZ1442"/>
  <c r="CA1442"/>
  <c r="CB1442"/>
  <c r="CC1442"/>
  <c r="CD1442"/>
  <c r="CE1442"/>
  <c r="CF1442"/>
  <c r="CG1442"/>
  <c r="CH1442"/>
  <c r="BR1443"/>
  <c r="BS1443"/>
  <c r="BT1443"/>
  <c r="BU1443"/>
  <c r="BV1443"/>
  <c r="BW1443"/>
  <c r="BX1443"/>
  <c r="BY1443"/>
  <c r="BZ1443"/>
  <c r="CA1443"/>
  <c r="CB1443"/>
  <c r="CC1443"/>
  <c r="CD1443"/>
  <c r="CE1443"/>
  <c r="CF1443"/>
  <c r="CG1443"/>
  <c r="CH1443"/>
  <c r="BR1444"/>
  <c r="BS1444"/>
  <c r="BT1444"/>
  <c r="BU1444"/>
  <c r="BV1444"/>
  <c r="BW1444"/>
  <c r="BX1444"/>
  <c r="BY1444"/>
  <c r="BZ1444"/>
  <c r="CA1444"/>
  <c r="CB1444"/>
  <c r="CC1444"/>
  <c r="CD1444"/>
  <c r="CE1444"/>
  <c r="CF1444"/>
  <c r="CG1444"/>
  <c r="CH1444"/>
  <c r="BR1445"/>
  <c r="BS1445"/>
  <c r="BT1445"/>
  <c r="BU1445"/>
  <c r="BV1445"/>
  <c r="BW1445"/>
  <c r="BX1445"/>
  <c r="BY1445"/>
  <c r="BZ1445"/>
  <c r="CA1445"/>
  <c r="CB1445"/>
  <c r="CC1445"/>
  <c r="CD1445"/>
  <c r="CE1445"/>
  <c r="CF1445"/>
  <c r="CG1445"/>
  <c r="CH1445"/>
  <c r="BR1446"/>
  <c r="BS1446"/>
  <c r="BT1446"/>
  <c r="BU1446"/>
  <c r="BV1446"/>
  <c r="BW1446"/>
  <c r="BX1446"/>
  <c r="BY1446"/>
  <c r="BZ1446"/>
  <c r="CA1446"/>
  <c r="CB1446"/>
  <c r="CC1446"/>
  <c r="CD1446"/>
  <c r="CE1446"/>
  <c r="CF1446"/>
  <c r="CG1446"/>
  <c r="CH1446"/>
  <c r="BR1447"/>
  <c r="BS1447"/>
  <c r="BT1447"/>
  <c r="BU1447"/>
  <c r="BV1447"/>
  <c r="BW1447"/>
  <c r="BX1447"/>
  <c r="BY1447"/>
  <c r="BZ1447"/>
  <c r="CA1447"/>
  <c r="CB1447"/>
  <c r="CC1447"/>
  <c r="CD1447"/>
  <c r="CE1447"/>
  <c r="CF1447"/>
  <c r="CG1447"/>
  <c r="CH1447"/>
  <c r="BR1448"/>
  <c r="BS1448"/>
  <c r="BT1448"/>
  <c r="BU1448"/>
  <c r="BV1448"/>
  <c r="BW1448"/>
  <c r="BX1448"/>
  <c r="BY1448"/>
  <c r="BZ1448"/>
  <c r="CA1448"/>
  <c r="CB1448"/>
  <c r="CC1448"/>
  <c r="CD1448"/>
  <c r="CE1448"/>
  <c r="CF1448"/>
  <c r="CG1448"/>
  <c r="CH1448"/>
  <c r="BR1449"/>
  <c r="BS1449"/>
  <c r="BT1449"/>
  <c r="BU1449"/>
  <c r="BV1449"/>
  <c r="BW1449"/>
  <c r="BX1449"/>
  <c r="BY1449"/>
  <c r="BZ1449"/>
  <c r="CA1449"/>
  <c r="CB1449"/>
  <c r="CC1449"/>
  <c r="CD1449"/>
  <c r="CE1449"/>
  <c r="CF1449"/>
  <c r="CG1449"/>
  <c r="CH1449"/>
  <c r="BR1450"/>
  <c r="BS1450"/>
  <c r="BT1450"/>
  <c r="BU1450"/>
  <c r="BV1450"/>
  <c r="BW1450"/>
  <c r="BX1450"/>
  <c r="BY1450"/>
  <c r="BZ1450"/>
  <c r="CA1450"/>
  <c r="CB1450"/>
  <c r="CC1450"/>
  <c r="CD1450"/>
  <c r="CE1450"/>
  <c r="CF1450"/>
  <c r="CG1450"/>
  <c r="CH1450"/>
  <c r="BR1451"/>
  <c r="BS1451"/>
  <c r="BT1451"/>
  <c r="BU1451"/>
  <c r="BV1451"/>
  <c r="BW1451"/>
  <c r="BX1451"/>
  <c r="BY1451"/>
  <c r="BZ1451"/>
  <c r="CA1451"/>
  <c r="CB1451"/>
  <c r="CC1451"/>
  <c r="CD1451"/>
  <c r="CE1451"/>
  <c r="CF1451"/>
  <c r="CG1451"/>
  <c r="CH1451"/>
  <c r="BR1452"/>
  <c r="BS1452"/>
  <c r="BT1452"/>
  <c r="BU1452"/>
  <c r="BV1452"/>
  <c r="BW1452"/>
  <c r="BX1452"/>
  <c r="BY1452"/>
  <c r="BZ1452"/>
  <c r="CA1452"/>
  <c r="CB1452"/>
  <c r="CC1452"/>
  <c r="CD1452"/>
  <c r="CE1452"/>
  <c r="CF1452"/>
  <c r="CG1452"/>
  <c r="CH1452"/>
  <c r="BR1453"/>
  <c r="BS1453"/>
  <c r="BT1453"/>
  <c r="BU1453"/>
  <c r="BV1453"/>
  <c r="BW1453"/>
  <c r="BX1453"/>
  <c r="BY1453"/>
  <c r="BZ1453"/>
  <c r="CA1453"/>
  <c r="CB1453"/>
  <c r="CC1453"/>
  <c r="CD1453"/>
  <c r="CE1453"/>
  <c r="CF1453"/>
  <c r="CG1453"/>
  <c r="CH1453"/>
  <c r="BR1454"/>
  <c r="BS1454"/>
  <c r="BT1454"/>
  <c r="BU1454"/>
  <c r="BV1454"/>
  <c r="BW1454"/>
  <c r="BX1454"/>
  <c r="BY1454"/>
  <c r="BZ1454"/>
  <c r="CA1454"/>
  <c r="CB1454"/>
  <c r="CC1454"/>
  <c r="CD1454"/>
  <c r="CE1454"/>
  <c r="CF1454"/>
  <c r="CG1454"/>
  <c r="CH1454"/>
  <c r="BR1455"/>
  <c r="BS1455"/>
  <c r="BT1455"/>
  <c r="BU1455"/>
  <c r="BV1455"/>
  <c r="BW1455"/>
  <c r="BX1455"/>
  <c r="BY1455"/>
  <c r="BZ1455"/>
  <c r="CA1455"/>
  <c r="CB1455"/>
  <c r="CC1455"/>
  <c r="CD1455"/>
  <c r="CE1455"/>
  <c r="CF1455"/>
  <c r="CG1455"/>
  <c r="CH1455"/>
  <c r="BR1456"/>
  <c r="BS1456"/>
  <c r="BT1456"/>
  <c r="BU1456"/>
  <c r="BV1456"/>
  <c r="BW1456"/>
  <c r="BX1456"/>
  <c r="BY1456"/>
  <c r="BZ1456"/>
  <c r="CA1456"/>
  <c r="CB1456"/>
  <c r="CC1456"/>
  <c r="CD1456"/>
  <c r="CE1456"/>
  <c r="CF1456"/>
  <c r="CG1456"/>
  <c r="CH1456"/>
  <c r="BR1457"/>
  <c r="BS1457"/>
  <c r="BT1457"/>
  <c r="BU1457"/>
  <c r="BV1457"/>
  <c r="BW1457"/>
  <c r="BX1457"/>
  <c r="BY1457"/>
  <c r="BZ1457"/>
  <c r="CA1457"/>
  <c r="CB1457"/>
  <c r="CC1457"/>
  <c r="CD1457"/>
  <c r="CE1457"/>
  <c r="CF1457"/>
  <c r="CG1457"/>
  <c r="CH1457"/>
  <c r="BR1458"/>
  <c r="BS1458"/>
  <c r="BT1458"/>
  <c r="BU1458"/>
  <c r="BV1458"/>
  <c r="BW1458"/>
  <c r="BX1458"/>
  <c r="BY1458"/>
  <c r="BZ1458"/>
  <c r="CA1458"/>
  <c r="CB1458"/>
  <c r="CC1458"/>
  <c r="CD1458"/>
  <c r="CE1458"/>
  <c r="CF1458"/>
  <c r="CG1458"/>
  <c r="CH1458"/>
  <c r="BR1459"/>
  <c r="BS1459"/>
  <c r="BT1459"/>
  <c r="BU1459"/>
  <c r="BV1459"/>
  <c r="BW1459"/>
  <c r="BX1459"/>
  <c r="BY1459"/>
  <c r="BZ1459"/>
  <c r="CA1459"/>
  <c r="CB1459"/>
  <c r="CC1459"/>
  <c r="CD1459"/>
  <c r="CE1459"/>
  <c r="CF1459"/>
  <c r="CG1459"/>
  <c r="CH1459"/>
  <c r="BR1460"/>
  <c r="BS1460"/>
  <c r="BT1460"/>
  <c r="BU1460"/>
  <c r="BV1460"/>
  <c r="BW1460"/>
  <c r="BX1460"/>
  <c r="BY1460"/>
  <c r="BZ1460"/>
  <c r="CA1460"/>
  <c r="CB1460"/>
  <c r="CC1460"/>
  <c r="CD1460"/>
  <c r="CE1460"/>
  <c r="CF1460"/>
  <c r="CG1460"/>
  <c r="CH1460"/>
  <c r="BR1461"/>
  <c r="BS1461"/>
  <c r="BT1461"/>
  <c r="BU1461"/>
  <c r="BV1461"/>
  <c r="BW1461"/>
  <c r="BX1461"/>
  <c r="BY1461"/>
  <c r="BZ1461"/>
  <c r="CA1461"/>
  <c r="CB1461"/>
  <c r="CC1461"/>
  <c r="CD1461"/>
  <c r="CE1461"/>
  <c r="CF1461"/>
  <c r="CG1461"/>
  <c r="CH1461"/>
  <c r="BR1462"/>
  <c r="BS1462"/>
  <c r="BT1462"/>
  <c r="BU1462"/>
  <c r="BV1462"/>
  <c r="BW1462"/>
  <c r="BX1462"/>
  <c r="BY1462"/>
  <c r="BZ1462"/>
  <c r="CA1462"/>
  <c r="CB1462"/>
  <c r="CC1462"/>
  <c r="CD1462"/>
  <c r="CE1462"/>
  <c r="CF1462"/>
  <c r="CG1462"/>
  <c r="CH1462"/>
  <c r="BR1463"/>
  <c r="BS1463"/>
  <c r="BT1463"/>
  <c r="BU1463"/>
  <c r="BV1463"/>
  <c r="BW1463"/>
  <c r="BX1463"/>
  <c r="BY1463"/>
  <c r="BZ1463"/>
  <c r="CA1463"/>
  <c r="CB1463"/>
  <c r="CC1463"/>
  <c r="CD1463"/>
  <c r="CE1463"/>
  <c r="CF1463"/>
  <c r="CG1463"/>
  <c r="CH1463"/>
  <c r="BR1464"/>
  <c r="BS1464"/>
  <c r="BT1464"/>
  <c r="BU1464"/>
  <c r="BV1464"/>
  <c r="BW1464"/>
  <c r="BX1464"/>
  <c r="BY1464"/>
  <c r="BZ1464"/>
  <c r="CA1464"/>
  <c r="CB1464"/>
  <c r="CC1464"/>
  <c r="CD1464"/>
  <c r="CE1464"/>
  <c r="CF1464"/>
  <c r="CG1464"/>
  <c r="CH1464"/>
  <c r="BR1465"/>
  <c r="BS1465"/>
  <c r="BT1465"/>
  <c r="BU1465"/>
  <c r="BV1465"/>
  <c r="BW1465"/>
  <c r="BX1465"/>
  <c r="BY1465"/>
  <c r="BZ1465"/>
  <c r="CA1465"/>
  <c r="CB1465"/>
  <c r="CC1465"/>
  <c r="CD1465"/>
  <c r="CE1465"/>
  <c r="CF1465"/>
  <c r="CG1465"/>
  <c r="CH1465"/>
  <c r="BR1466"/>
  <c r="BS1466"/>
  <c r="BT1466"/>
  <c r="BU1466"/>
  <c r="BV1466"/>
  <c r="BW1466"/>
  <c r="BX1466"/>
  <c r="BY1466"/>
  <c r="BZ1466"/>
  <c r="CA1466"/>
  <c r="CB1466"/>
  <c r="CC1466"/>
  <c r="CD1466"/>
  <c r="CE1466"/>
  <c r="CF1466"/>
  <c r="CG1466"/>
  <c r="CH1466"/>
  <c r="BR1467"/>
  <c r="BS1467"/>
  <c r="BT1467"/>
  <c r="BU1467"/>
  <c r="BV1467"/>
  <c r="BW1467"/>
  <c r="BX1467"/>
  <c r="BY1467"/>
  <c r="BZ1467"/>
  <c r="CA1467"/>
  <c r="CB1467"/>
  <c r="CC1467"/>
  <c r="CD1467"/>
  <c r="CE1467"/>
  <c r="CF1467"/>
  <c r="CG1467"/>
  <c r="CH1467"/>
  <c r="BR1468"/>
  <c r="BS1468"/>
  <c r="BT1468"/>
  <c r="BU1468"/>
  <c r="BV1468"/>
  <c r="BW1468"/>
  <c r="BX1468"/>
  <c r="BY1468"/>
  <c r="BZ1468"/>
  <c r="CA1468"/>
  <c r="CB1468"/>
  <c r="CC1468"/>
  <c r="CD1468"/>
  <c r="CE1468"/>
  <c r="CF1468"/>
  <c r="CG1468"/>
  <c r="CH1468"/>
  <c r="BR1469"/>
  <c r="BS1469"/>
  <c r="BT1469"/>
  <c r="BU1469"/>
  <c r="BV1469"/>
  <c r="BW1469"/>
  <c r="BX1469"/>
  <c r="BY1469"/>
  <c r="BZ1469"/>
  <c r="CA1469"/>
  <c r="CB1469"/>
  <c r="CC1469"/>
  <c r="CD1469"/>
  <c r="CE1469"/>
  <c r="CF1469"/>
  <c r="CG1469"/>
  <c r="CH1469"/>
  <c r="BR1470"/>
  <c r="BS1470"/>
  <c r="BT1470"/>
  <c r="BU1470"/>
  <c r="BV1470"/>
  <c r="BW1470"/>
  <c r="BX1470"/>
  <c r="BY1470"/>
  <c r="BZ1470"/>
  <c r="CA1470"/>
  <c r="CB1470"/>
  <c r="CC1470"/>
  <c r="CD1470"/>
  <c r="CE1470"/>
  <c r="CF1470"/>
  <c r="CG1470"/>
  <c r="CH1470"/>
  <c r="BR1471"/>
  <c r="BS1471"/>
  <c r="BT1471"/>
  <c r="BU1471"/>
  <c r="BV1471"/>
  <c r="BW1471"/>
  <c r="BX1471"/>
  <c r="BY1471"/>
  <c r="BZ1471"/>
  <c r="CA1471"/>
  <c r="CB1471"/>
  <c r="CC1471"/>
  <c r="CD1471"/>
  <c r="CE1471"/>
  <c r="CF1471"/>
  <c r="CG1471"/>
  <c r="CH1471"/>
  <c r="BR1472"/>
  <c r="BS1472"/>
  <c r="BT1472"/>
  <c r="BU1472"/>
  <c r="BV1472"/>
  <c r="BW1472"/>
  <c r="BX1472"/>
  <c r="BY1472"/>
  <c r="BZ1472"/>
  <c r="CA1472"/>
  <c r="CB1472"/>
  <c r="CC1472"/>
  <c r="CD1472"/>
  <c r="CE1472"/>
  <c r="CF1472"/>
  <c r="CG1472"/>
  <c r="CH1472"/>
  <c r="BR1473"/>
  <c r="BS1473"/>
  <c r="BT1473"/>
  <c r="BU1473"/>
  <c r="BV1473"/>
  <c r="BW1473"/>
  <c r="BX1473"/>
  <c r="BY1473"/>
  <c r="BZ1473"/>
  <c r="CA1473"/>
  <c r="CB1473"/>
  <c r="CC1473"/>
  <c r="CD1473"/>
  <c r="CE1473"/>
  <c r="CF1473"/>
  <c r="CG1473"/>
  <c r="CH1473"/>
  <c r="BR1474"/>
  <c r="BS1474"/>
  <c r="BT1474"/>
  <c r="BU1474"/>
  <c r="BV1474"/>
  <c r="BW1474"/>
  <c r="BX1474"/>
  <c r="BY1474"/>
  <c r="BZ1474"/>
  <c r="CA1474"/>
  <c r="CB1474"/>
  <c r="CC1474"/>
  <c r="CD1474"/>
  <c r="CE1474"/>
  <c r="CF1474"/>
  <c r="CG1474"/>
  <c r="CH1474"/>
  <c r="BR1475"/>
  <c r="BS1475"/>
  <c r="BT1475"/>
  <c r="BU1475"/>
  <c r="BV1475"/>
  <c r="BW1475"/>
  <c r="BX1475"/>
  <c r="BY1475"/>
  <c r="BZ1475"/>
  <c r="CA1475"/>
  <c r="CB1475"/>
  <c r="CC1475"/>
  <c r="CD1475"/>
  <c r="CE1475"/>
  <c r="CF1475"/>
  <c r="CG1475"/>
  <c r="CH1475"/>
  <c r="BR1476"/>
  <c r="BS1476"/>
  <c r="BT1476"/>
  <c r="BU1476"/>
  <c r="BV1476"/>
  <c r="BW1476"/>
  <c r="BX1476"/>
  <c r="BY1476"/>
  <c r="BZ1476"/>
  <c r="CA1476"/>
  <c r="CB1476"/>
  <c r="CC1476"/>
  <c r="CD1476"/>
  <c r="CE1476"/>
  <c r="CF1476"/>
  <c r="CG1476"/>
  <c r="CH1476"/>
  <c r="BR1477"/>
  <c r="BS1477"/>
  <c r="BT1477"/>
  <c r="BU1477"/>
  <c r="BV1477"/>
  <c r="BW1477"/>
  <c r="BX1477"/>
  <c r="BY1477"/>
  <c r="BZ1477"/>
  <c r="CA1477"/>
  <c r="CB1477"/>
  <c r="CC1477"/>
  <c r="CD1477"/>
  <c r="CE1477"/>
  <c r="CF1477"/>
  <c r="CG1477"/>
  <c r="CH1477"/>
  <c r="BR1478"/>
  <c r="BS1478"/>
  <c r="BT1478"/>
  <c r="BU1478"/>
  <c r="BV1478"/>
  <c r="BW1478"/>
  <c r="BX1478"/>
  <c r="BY1478"/>
  <c r="BZ1478"/>
  <c r="CA1478"/>
  <c r="CB1478"/>
  <c r="CC1478"/>
  <c r="CD1478"/>
  <c r="CE1478"/>
  <c r="CF1478"/>
  <c r="CG1478"/>
  <c r="CH1478"/>
  <c r="BR1479"/>
  <c r="BS1479"/>
  <c r="BT1479"/>
  <c r="BU1479"/>
  <c r="BV1479"/>
  <c r="BW1479"/>
  <c r="BX1479"/>
  <c r="BY1479"/>
  <c r="BZ1479"/>
  <c r="CA1479"/>
  <c r="CB1479"/>
  <c r="CC1479"/>
  <c r="CD1479"/>
  <c r="CE1479"/>
  <c r="CF1479"/>
  <c r="CG1479"/>
  <c r="CH1479"/>
  <c r="BR1480"/>
  <c r="BS1480"/>
  <c r="BT1480"/>
  <c r="BU1480"/>
  <c r="BV1480"/>
  <c r="BW1480"/>
  <c r="BX1480"/>
  <c r="BY1480"/>
  <c r="BZ1480"/>
  <c r="CA1480"/>
  <c r="CB1480"/>
  <c r="CC1480"/>
  <c r="CD1480"/>
  <c r="CE1480"/>
  <c r="CF1480"/>
  <c r="CG1480"/>
  <c r="CH1480"/>
  <c r="BR1481"/>
  <c r="BS1481"/>
  <c r="BT1481"/>
  <c r="BU1481"/>
  <c r="BV1481"/>
  <c r="BW1481"/>
  <c r="BX1481"/>
  <c r="BY1481"/>
  <c r="BZ1481"/>
  <c r="CA1481"/>
  <c r="CB1481"/>
  <c r="CC1481"/>
  <c r="CD1481"/>
  <c r="CE1481"/>
  <c r="CF1481"/>
  <c r="CG1481"/>
  <c r="CH1481"/>
  <c r="BR1482"/>
  <c r="BS1482"/>
  <c r="BT1482"/>
  <c r="BU1482"/>
  <c r="BV1482"/>
  <c r="BW1482"/>
  <c r="BX1482"/>
  <c r="BY1482"/>
  <c r="BZ1482"/>
  <c r="CA1482"/>
  <c r="CB1482"/>
  <c r="CC1482"/>
  <c r="CD1482"/>
  <c r="CE1482"/>
  <c r="CF1482"/>
  <c r="CG1482"/>
  <c r="CH1482"/>
  <c r="BR1483"/>
  <c r="BS1483"/>
  <c r="BT1483"/>
  <c r="BU1483"/>
  <c r="BV1483"/>
  <c r="BW1483"/>
  <c r="BX1483"/>
  <c r="BY1483"/>
  <c r="BZ1483"/>
  <c r="CA1483"/>
  <c r="CB1483"/>
  <c r="CC1483"/>
  <c r="CD1483"/>
  <c r="CE1483"/>
  <c r="CF1483"/>
  <c r="CG1483"/>
  <c r="CH1483"/>
  <c r="BR1484"/>
  <c r="BS1484"/>
  <c r="BT1484"/>
  <c r="BU1484"/>
  <c r="BV1484"/>
  <c r="BW1484"/>
  <c r="BX1484"/>
  <c r="BY1484"/>
  <c r="BZ1484"/>
  <c r="CA1484"/>
  <c r="CB1484"/>
  <c r="CC1484"/>
  <c r="CD1484"/>
  <c r="CE1484"/>
  <c r="CF1484"/>
  <c r="CG1484"/>
  <c r="CH1484"/>
  <c r="BR1485"/>
  <c r="BS1485"/>
  <c r="BT1485"/>
  <c r="BU1485"/>
  <c r="BV1485"/>
  <c r="BW1485"/>
  <c r="BX1485"/>
  <c r="BY1485"/>
  <c r="BZ1485"/>
  <c r="CA1485"/>
  <c r="CB1485"/>
  <c r="CC1485"/>
  <c r="CD1485"/>
  <c r="CE1485"/>
  <c r="CF1485"/>
  <c r="CG1485"/>
  <c r="CH1485"/>
  <c r="BR1486"/>
  <c r="BS1486"/>
  <c r="BT1486"/>
  <c r="BU1486"/>
  <c r="BV1486"/>
  <c r="BW1486"/>
  <c r="BX1486"/>
  <c r="BY1486"/>
  <c r="BZ1486"/>
  <c r="CA1486"/>
  <c r="CB1486"/>
  <c r="CC1486"/>
  <c r="CD1486"/>
  <c r="CE1486"/>
  <c r="CF1486"/>
  <c r="CG1486"/>
  <c r="CH1486"/>
  <c r="BR1487"/>
  <c r="BS1487"/>
  <c r="BT1487"/>
  <c r="BU1487"/>
  <c r="BV1487"/>
  <c r="BW1487"/>
  <c r="BX1487"/>
  <c r="BY1487"/>
  <c r="BZ1487"/>
  <c r="CA1487"/>
  <c r="CB1487"/>
  <c r="CC1487"/>
  <c r="CD1487"/>
  <c r="CE1487"/>
  <c r="CF1487"/>
  <c r="CG1487"/>
  <c r="CH1487"/>
  <c r="BR1488"/>
  <c r="BS1488"/>
  <c r="BT1488"/>
  <c r="BU1488"/>
  <c r="BV1488"/>
  <c r="BW1488"/>
  <c r="BX1488"/>
  <c r="BY1488"/>
  <c r="BZ1488"/>
  <c r="CA1488"/>
  <c r="CB1488"/>
  <c r="CC1488"/>
  <c r="CD1488"/>
  <c r="CE1488"/>
  <c r="CF1488"/>
  <c r="CG1488"/>
  <c r="CH1488"/>
  <c r="BR1489"/>
  <c r="BS1489"/>
  <c r="BT1489"/>
  <c r="BU1489"/>
  <c r="BV1489"/>
  <c r="BW1489"/>
  <c r="BX1489"/>
  <c r="BY1489"/>
  <c r="BZ1489"/>
  <c r="CA1489"/>
  <c r="CB1489"/>
  <c r="CC1489"/>
  <c r="CD1489"/>
  <c r="CE1489"/>
  <c r="CF1489"/>
  <c r="CG1489"/>
  <c r="CH1489"/>
  <c r="BR1490"/>
  <c r="BS1490"/>
  <c r="BT1490"/>
  <c r="BU1490"/>
  <c r="BV1490"/>
  <c r="BW1490"/>
  <c r="BX1490"/>
  <c r="BY1490"/>
  <c r="BZ1490"/>
  <c r="CA1490"/>
  <c r="CB1490"/>
  <c r="CC1490"/>
  <c r="CD1490"/>
  <c r="CE1490"/>
  <c r="CF1490"/>
  <c r="CG1490"/>
  <c r="CH1490"/>
  <c r="BR1491"/>
  <c r="BS1491"/>
  <c r="BT1491"/>
  <c r="BU1491"/>
  <c r="BV1491"/>
  <c r="BW1491"/>
  <c r="BX1491"/>
  <c r="BY1491"/>
  <c r="BZ1491"/>
  <c r="CA1491"/>
  <c r="CB1491"/>
  <c r="CC1491"/>
  <c r="CD1491"/>
  <c r="CE1491"/>
  <c r="CF1491"/>
  <c r="CG1491"/>
  <c r="CH1491"/>
  <c r="BR1492"/>
  <c r="BS1492"/>
  <c r="BT1492"/>
  <c r="BU1492"/>
  <c r="BV1492"/>
  <c r="BW1492"/>
  <c r="BX1492"/>
  <c r="BY1492"/>
  <c r="BZ1492"/>
  <c r="CA1492"/>
  <c r="CB1492"/>
  <c r="CC1492"/>
  <c r="CD1492"/>
  <c r="CE1492"/>
  <c r="CF1492"/>
  <c r="CG1492"/>
  <c r="CH1492"/>
  <c r="BR1493"/>
  <c r="BS1493"/>
  <c r="BT1493"/>
  <c r="BU1493"/>
  <c r="BV1493"/>
  <c r="BW1493"/>
  <c r="BX1493"/>
  <c r="BY1493"/>
  <c r="BZ1493"/>
  <c r="CA1493"/>
  <c r="CB1493"/>
  <c r="CC1493"/>
  <c r="CD1493"/>
  <c r="CE1493"/>
  <c r="CF1493"/>
  <c r="CG1493"/>
  <c r="CH1493"/>
  <c r="BR1494"/>
  <c r="BS1494"/>
  <c r="BT1494"/>
  <c r="BU1494"/>
  <c r="BV1494"/>
  <c r="BW1494"/>
  <c r="BX1494"/>
  <c r="BY1494"/>
  <c r="BZ1494"/>
  <c r="CA1494"/>
  <c r="CB1494"/>
  <c r="CC1494"/>
  <c r="CD1494"/>
  <c r="CE1494"/>
  <c r="CF1494"/>
  <c r="CG1494"/>
  <c r="CH1494"/>
  <c r="BR1495"/>
  <c r="BS1495"/>
  <c r="BT1495"/>
  <c r="BU1495"/>
  <c r="BV1495"/>
  <c r="BW1495"/>
  <c r="BX1495"/>
  <c r="BY1495"/>
  <c r="BZ1495"/>
  <c r="CA1495"/>
  <c r="CB1495"/>
  <c r="CC1495"/>
  <c r="CD1495"/>
  <c r="CE1495"/>
  <c r="CF1495"/>
  <c r="CG1495"/>
  <c r="CH1495"/>
  <c r="BR1496"/>
  <c r="BS1496"/>
  <c r="BT1496"/>
  <c r="BU1496"/>
  <c r="BV1496"/>
  <c r="BW1496"/>
  <c r="BX1496"/>
  <c r="BY1496"/>
  <c r="BZ1496"/>
  <c r="CA1496"/>
  <c r="CB1496"/>
  <c r="CC1496"/>
  <c r="CD1496"/>
  <c r="CE1496"/>
  <c r="CF1496"/>
  <c r="CG1496"/>
  <c r="CH1496"/>
  <c r="BR1497"/>
  <c r="BS1497"/>
  <c r="BT1497"/>
  <c r="BU1497"/>
  <c r="BV1497"/>
  <c r="BW1497"/>
  <c r="BX1497"/>
  <c r="BY1497"/>
  <c r="BZ1497"/>
  <c r="CA1497"/>
  <c r="CB1497"/>
  <c r="CC1497"/>
  <c r="CD1497"/>
  <c r="CE1497"/>
  <c r="CF1497"/>
  <c r="CG1497"/>
  <c r="CH1497"/>
  <c r="BR1498"/>
  <c r="BS1498"/>
  <c r="BT1498"/>
  <c r="BU1498"/>
  <c r="BV1498"/>
  <c r="BW1498"/>
  <c r="BX1498"/>
  <c r="BY1498"/>
  <c r="BZ1498"/>
  <c r="CA1498"/>
  <c r="CB1498"/>
  <c r="CC1498"/>
  <c r="CD1498"/>
  <c r="CE1498"/>
  <c r="CF1498"/>
  <c r="CG1498"/>
  <c r="CH1498"/>
  <c r="BR1499"/>
  <c r="BS1499"/>
  <c r="BT1499"/>
  <c r="BU1499"/>
  <c r="BV1499"/>
  <c r="BW1499"/>
  <c r="BX1499"/>
  <c r="BY1499"/>
  <c r="BZ1499"/>
  <c r="CA1499"/>
  <c r="CB1499"/>
  <c r="CC1499"/>
  <c r="CD1499"/>
  <c r="CE1499"/>
  <c r="CF1499"/>
  <c r="CG1499"/>
  <c r="CH1499"/>
  <c r="BR1500"/>
  <c r="BS1500"/>
  <c r="BT1500"/>
  <c r="BU1500"/>
  <c r="BV1500"/>
  <c r="BW1500"/>
  <c r="BX1500"/>
  <c r="BY1500"/>
  <c r="BZ1500"/>
  <c r="CA1500"/>
  <c r="CB1500"/>
  <c r="CC1500"/>
  <c r="CD1500"/>
  <c r="CE1500"/>
  <c r="CF1500"/>
  <c r="CG1500"/>
  <c r="CH1500"/>
  <c r="BR1501"/>
  <c r="BS1501"/>
  <c r="BT1501"/>
  <c r="BU1501"/>
  <c r="BV1501"/>
  <c r="BW1501"/>
  <c r="BX1501"/>
  <c r="BY1501"/>
  <c r="BZ1501"/>
  <c r="CA1501"/>
  <c r="CB1501"/>
  <c r="CC1501"/>
  <c r="CD1501"/>
  <c r="CE1501"/>
  <c r="CF1501"/>
  <c r="CG1501"/>
  <c r="CH1501"/>
  <c r="BR1502"/>
  <c r="BS1502"/>
  <c r="BT1502"/>
  <c r="BU1502"/>
  <c r="BV1502"/>
  <c r="BW1502"/>
  <c r="BX1502"/>
  <c r="BY1502"/>
  <c r="BZ1502"/>
  <c r="CA1502"/>
  <c r="CB1502"/>
  <c r="CC1502"/>
  <c r="CD1502"/>
  <c r="CE1502"/>
  <c r="CF1502"/>
  <c r="CG1502"/>
  <c r="CH1502"/>
  <c r="BR1503"/>
  <c r="BS1503"/>
  <c r="BT1503"/>
  <c r="BU1503"/>
  <c r="BV1503"/>
  <c r="BW1503"/>
  <c r="BX1503"/>
  <c r="BY1503"/>
  <c r="BZ1503"/>
  <c r="CA1503"/>
  <c r="CB1503"/>
  <c r="CC1503"/>
  <c r="CD1503"/>
  <c r="CE1503"/>
  <c r="CF1503"/>
  <c r="CG1503"/>
  <c r="CH1503"/>
  <c r="BR1504"/>
  <c r="BS1504"/>
  <c r="BT1504"/>
  <c r="BU1504"/>
  <c r="BV1504"/>
  <c r="BW1504"/>
  <c r="BX1504"/>
  <c r="BY1504"/>
  <c r="BZ1504"/>
  <c r="CA1504"/>
  <c r="CB1504"/>
  <c r="CC1504"/>
  <c r="CD1504"/>
  <c r="CE1504"/>
  <c r="CF1504"/>
  <c r="CG1504"/>
  <c r="CH1504"/>
  <c r="BR1505"/>
  <c r="BS1505"/>
  <c r="BT1505"/>
  <c r="BU1505"/>
  <c r="BV1505"/>
  <c r="BW1505"/>
  <c r="BX1505"/>
  <c r="BY1505"/>
  <c r="BZ1505"/>
  <c r="CA1505"/>
  <c r="CB1505"/>
  <c r="CC1505"/>
  <c r="CD1505"/>
  <c r="CE1505"/>
  <c r="CF1505"/>
  <c r="CG1505"/>
  <c r="CH1505"/>
  <c r="BR1506"/>
  <c r="BS1506"/>
  <c r="BT1506"/>
  <c r="BU1506"/>
  <c r="BV1506"/>
  <c r="BW1506"/>
  <c r="BX1506"/>
  <c r="BY1506"/>
  <c r="BZ1506"/>
  <c r="CA1506"/>
  <c r="CB1506"/>
  <c r="CC1506"/>
  <c r="CD1506"/>
  <c r="CE1506"/>
  <c r="CF1506"/>
  <c r="CG1506"/>
  <c r="CH1506"/>
  <c r="BR1507"/>
  <c r="BS1507"/>
  <c r="BT1507"/>
  <c r="BU1507"/>
  <c r="BV1507"/>
  <c r="BW1507"/>
  <c r="BX1507"/>
  <c r="BY1507"/>
  <c r="BZ1507"/>
  <c r="CA1507"/>
  <c r="CB1507"/>
  <c r="CC1507"/>
  <c r="CD1507"/>
  <c r="CE1507"/>
  <c r="CF1507"/>
  <c r="CG1507"/>
  <c r="CH1507"/>
  <c r="BR1508"/>
  <c r="BS1508"/>
  <c r="BT1508"/>
  <c r="BU1508"/>
  <c r="BV1508"/>
  <c r="BW1508"/>
  <c r="BX1508"/>
  <c r="BY1508"/>
  <c r="BZ1508"/>
  <c r="CA1508"/>
  <c r="CB1508"/>
  <c r="CC1508"/>
  <c r="CD1508"/>
  <c r="CE1508"/>
  <c r="CF1508"/>
  <c r="CG1508"/>
  <c r="CH1508"/>
  <c r="BR1509"/>
  <c r="BS1509"/>
  <c r="BT1509"/>
  <c r="BU1509"/>
  <c r="BV1509"/>
  <c r="BW1509"/>
  <c r="BX1509"/>
  <c r="BY1509"/>
  <c r="BZ1509"/>
  <c r="CA1509"/>
  <c r="CB1509"/>
  <c r="CC1509"/>
  <c r="CD1509"/>
  <c r="CE1509"/>
  <c r="CF1509"/>
  <c r="CG1509"/>
  <c r="CH1509"/>
  <c r="BR1510"/>
  <c r="BS1510"/>
  <c r="BT1510"/>
  <c r="BU1510"/>
  <c r="BV1510"/>
  <c r="BW1510"/>
  <c r="BX1510"/>
  <c r="BY1510"/>
  <c r="BZ1510"/>
  <c r="CA1510"/>
  <c r="CB1510"/>
  <c r="CC1510"/>
  <c r="CD1510"/>
  <c r="CE1510"/>
  <c r="CF1510"/>
  <c r="CG1510"/>
  <c r="CH1510"/>
  <c r="BR1511"/>
  <c r="BS1511"/>
  <c r="BT1511"/>
  <c r="BU1511"/>
  <c r="BV1511"/>
  <c r="BW1511"/>
  <c r="BX1511"/>
  <c r="BY1511"/>
  <c r="BZ1511"/>
  <c r="CA1511"/>
  <c r="CB1511"/>
  <c r="CC1511"/>
  <c r="CD1511"/>
  <c r="CE1511"/>
  <c r="CF1511"/>
  <c r="CG1511"/>
  <c r="CH1511"/>
  <c r="BR1512"/>
  <c r="BS1512"/>
  <c r="BT1512"/>
  <c r="BU1512"/>
  <c r="BV1512"/>
  <c r="BW1512"/>
  <c r="BX1512"/>
  <c r="BY1512"/>
  <c r="BZ1512"/>
  <c r="CA1512"/>
  <c r="CB1512"/>
  <c r="CC1512"/>
  <c r="CD1512"/>
  <c r="CE1512"/>
  <c r="CF1512"/>
  <c r="CG1512"/>
  <c r="CH1512"/>
  <c r="BR1513"/>
  <c r="BS1513"/>
  <c r="BT1513"/>
  <c r="BU1513"/>
  <c r="BV1513"/>
  <c r="BW1513"/>
  <c r="BX1513"/>
  <c r="BY1513"/>
  <c r="BZ1513"/>
  <c r="CA1513"/>
  <c r="CB1513"/>
  <c r="CC1513"/>
  <c r="CD1513"/>
  <c r="CE1513"/>
  <c r="CF1513"/>
  <c r="CG1513"/>
  <c r="CH1513"/>
  <c r="BR1514"/>
  <c r="BS1514"/>
  <c r="BT1514"/>
  <c r="BU1514"/>
  <c r="BV1514"/>
  <c r="BW1514"/>
  <c r="BX1514"/>
  <c r="BY1514"/>
  <c r="BZ1514"/>
  <c r="CA1514"/>
  <c r="CB1514"/>
  <c r="CC1514"/>
  <c r="CD1514"/>
  <c r="CE1514"/>
  <c r="CF1514"/>
  <c r="CG1514"/>
  <c r="CH1514"/>
  <c r="BR1515"/>
  <c r="BS1515"/>
  <c r="BT1515"/>
  <c r="BU1515"/>
  <c r="BV1515"/>
  <c r="BW1515"/>
  <c r="BX1515"/>
  <c r="BY1515"/>
  <c r="BZ1515"/>
  <c r="CA1515"/>
  <c r="CB1515"/>
  <c r="CC1515"/>
  <c r="CD1515"/>
  <c r="CE1515"/>
  <c r="CF1515"/>
  <c r="CG1515"/>
  <c r="CH1515"/>
  <c r="BR1516"/>
  <c r="BS1516"/>
  <c r="BT1516"/>
  <c r="BU1516"/>
  <c r="BV1516"/>
  <c r="BW1516"/>
  <c r="BX1516"/>
  <c r="BY1516"/>
  <c r="BZ1516"/>
  <c r="CA1516"/>
  <c r="CB1516"/>
  <c r="CC1516"/>
  <c r="CD1516"/>
  <c r="CE1516"/>
  <c r="CF1516"/>
  <c r="CG1516"/>
  <c r="CH1516"/>
  <c r="BR1517"/>
  <c r="BS1517"/>
  <c r="BT1517"/>
  <c r="BU1517"/>
  <c r="BV1517"/>
  <c r="BW1517"/>
  <c r="BX1517"/>
  <c r="BY1517"/>
  <c r="BZ1517"/>
  <c r="CA1517"/>
  <c r="CB1517"/>
  <c r="CC1517"/>
  <c r="CD1517"/>
  <c r="CE1517"/>
  <c r="CF1517"/>
  <c r="CG1517"/>
  <c r="CH1517"/>
  <c r="BR1518"/>
  <c r="BS1518"/>
  <c r="BT1518"/>
  <c r="BU1518"/>
  <c r="BV1518"/>
  <c r="BW1518"/>
  <c r="BX1518"/>
  <c r="BY1518"/>
  <c r="BZ1518"/>
  <c r="CA1518"/>
  <c r="CB1518"/>
  <c r="CC1518"/>
  <c r="CD1518"/>
  <c r="CE1518"/>
  <c r="CF1518"/>
  <c r="CG1518"/>
  <c r="CH1518"/>
  <c r="BR1519"/>
  <c r="BS1519"/>
  <c r="BT1519"/>
  <c r="BU1519"/>
  <c r="BV1519"/>
  <c r="BW1519"/>
  <c r="BX1519"/>
  <c r="BY1519"/>
  <c r="BZ1519"/>
  <c r="CA1519"/>
  <c r="CB1519"/>
  <c r="CC1519"/>
  <c r="CD1519"/>
  <c r="CE1519"/>
  <c r="CF1519"/>
  <c r="CG1519"/>
  <c r="CH1519"/>
  <c r="BR1520"/>
  <c r="BS1520"/>
  <c r="BT1520"/>
  <c r="BU1520"/>
  <c r="BV1520"/>
  <c r="BW1520"/>
  <c r="BX1520"/>
  <c r="BY1520"/>
  <c r="BZ1520"/>
  <c r="CA1520"/>
  <c r="CB1520"/>
  <c r="CC1520"/>
  <c r="CD1520"/>
  <c r="CE1520"/>
  <c r="CF1520"/>
  <c r="CG1520"/>
  <c r="CH1520"/>
  <c r="BR1521"/>
  <c r="BS1521"/>
  <c r="BT1521"/>
  <c r="BU1521"/>
  <c r="BV1521"/>
  <c r="BW1521"/>
  <c r="BX1521"/>
  <c r="BY1521"/>
  <c r="BZ1521"/>
  <c r="CA1521"/>
  <c r="CB1521"/>
  <c r="CC1521"/>
  <c r="CD1521"/>
  <c r="CE1521"/>
  <c r="CF1521"/>
  <c r="CG1521"/>
  <c r="CH1521"/>
  <c r="BR1522"/>
  <c r="BS1522"/>
  <c r="BT1522"/>
  <c r="BU1522"/>
  <c r="BV1522"/>
  <c r="BW1522"/>
  <c r="BX1522"/>
  <c r="BY1522"/>
  <c r="BZ1522"/>
  <c r="CA1522"/>
  <c r="CB1522"/>
  <c r="CC1522"/>
  <c r="CD1522"/>
  <c r="CE1522"/>
  <c r="CF1522"/>
  <c r="CG1522"/>
  <c r="CH1522"/>
  <c r="BR1523"/>
  <c r="BS1523"/>
  <c r="BT1523"/>
  <c r="BU1523"/>
  <c r="BV1523"/>
  <c r="BW1523"/>
  <c r="BX1523"/>
  <c r="BY1523"/>
  <c r="BZ1523"/>
  <c r="CA1523"/>
  <c r="CB1523"/>
  <c r="CC1523"/>
  <c r="CD1523"/>
  <c r="CE1523"/>
  <c r="CF1523"/>
  <c r="CG1523"/>
  <c r="CH1523"/>
  <c r="BR1524"/>
  <c r="BS1524"/>
  <c r="BT1524"/>
  <c r="BU1524"/>
  <c r="BV1524"/>
  <c r="BW1524"/>
  <c r="BX1524"/>
  <c r="BY1524"/>
  <c r="BZ1524"/>
  <c r="CA1524"/>
  <c r="CB1524"/>
  <c r="CC1524"/>
  <c r="CD1524"/>
  <c r="CE1524"/>
  <c r="CF1524"/>
  <c r="CG1524"/>
  <c r="CH1524"/>
  <c r="BR1525"/>
  <c r="BS1525"/>
  <c r="BT1525"/>
  <c r="BU1525"/>
  <c r="BV1525"/>
  <c r="BW1525"/>
  <c r="BX1525"/>
  <c r="BY1525"/>
  <c r="BZ1525"/>
  <c r="CA1525"/>
  <c r="CB1525"/>
  <c r="CC1525"/>
  <c r="CD1525"/>
  <c r="CE1525"/>
  <c r="CF1525"/>
  <c r="CG1525"/>
  <c r="CH1525"/>
  <c r="BR1526"/>
  <c r="BS1526"/>
  <c r="BT1526"/>
  <c r="BU1526"/>
  <c r="BV1526"/>
  <c r="BW1526"/>
  <c r="BX1526"/>
  <c r="BY1526"/>
  <c r="BZ1526"/>
  <c r="CA1526"/>
  <c r="CB1526"/>
  <c r="CC1526"/>
  <c r="CD1526"/>
  <c r="CE1526"/>
  <c r="CF1526"/>
  <c r="CG1526"/>
  <c r="CH1526"/>
  <c r="BR1527"/>
  <c r="BS1527"/>
  <c r="BT1527"/>
  <c r="BU1527"/>
  <c r="BV1527"/>
  <c r="BW1527"/>
  <c r="BX1527"/>
  <c r="BY1527"/>
  <c r="BZ1527"/>
  <c r="CA1527"/>
  <c r="CB1527"/>
  <c r="CC1527"/>
  <c r="CD1527"/>
  <c r="CE1527"/>
  <c r="CF1527"/>
  <c r="CG1527"/>
  <c r="CH1527"/>
  <c r="BR1528"/>
  <c r="BS1528"/>
  <c r="BT1528"/>
  <c r="BU1528"/>
  <c r="BV1528"/>
  <c r="BW1528"/>
  <c r="BX1528"/>
  <c r="BY1528"/>
  <c r="BZ1528"/>
  <c r="CA1528"/>
  <c r="CB1528"/>
  <c r="CC1528"/>
  <c r="CD1528"/>
  <c r="CE1528"/>
  <c r="CF1528"/>
  <c r="CG1528"/>
  <c r="CH1528"/>
  <c r="BR1529"/>
  <c r="BS1529"/>
  <c r="BT1529"/>
  <c r="BU1529"/>
  <c r="BV1529"/>
  <c r="BW1529"/>
  <c r="BX1529"/>
  <c r="BY1529"/>
  <c r="BZ1529"/>
  <c r="CA1529"/>
  <c r="CB1529"/>
  <c r="CC1529"/>
  <c r="CD1529"/>
  <c r="CE1529"/>
  <c r="CF1529"/>
  <c r="CG1529"/>
  <c r="CH1529"/>
  <c r="BR1530"/>
  <c r="BS1530"/>
  <c r="BT1530"/>
  <c r="BU1530"/>
  <c r="BV1530"/>
  <c r="BW1530"/>
  <c r="BX1530"/>
  <c r="BY1530"/>
  <c r="BZ1530"/>
  <c r="CA1530"/>
  <c r="CB1530"/>
  <c r="CC1530"/>
  <c r="CD1530"/>
  <c r="CE1530"/>
  <c r="CF1530"/>
  <c r="CG1530"/>
  <c r="CH1530"/>
  <c r="BR1531"/>
  <c r="BS1531"/>
  <c r="BT1531"/>
  <c r="BU1531"/>
  <c r="BV1531"/>
  <c r="BW1531"/>
  <c r="BX1531"/>
  <c r="BY1531"/>
  <c r="BZ1531"/>
  <c r="CA1531"/>
  <c r="CB1531"/>
  <c r="CC1531"/>
  <c r="CD1531"/>
  <c r="CE1531"/>
  <c r="CF1531"/>
  <c r="CG1531"/>
  <c r="CH1531"/>
  <c r="BR1532"/>
  <c r="BS1532"/>
  <c r="BT1532"/>
  <c r="BU1532"/>
  <c r="BV1532"/>
  <c r="BW1532"/>
  <c r="BX1532"/>
  <c r="BY1532"/>
  <c r="BZ1532"/>
  <c r="CA1532"/>
  <c r="CB1532"/>
  <c r="CC1532"/>
  <c r="CD1532"/>
  <c r="CE1532"/>
  <c r="CF1532"/>
  <c r="CG1532"/>
  <c r="CH1532"/>
  <c r="BR1533"/>
  <c r="BS1533"/>
  <c r="BT1533"/>
  <c r="BU1533"/>
  <c r="BV1533"/>
  <c r="BW1533"/>
  <c r="BX1533"/>
  <c r="BY1533"/>
  <c r="BZ1533"/>
  <c r="CA1533"/>
  <c r="CB1533"/>
  <c r="CC1533"/>
  <c r="CD1533"/>
  <c r="CE1533"/>
  <c r="CF1533"/>
  <c r="CG1533"/>
  <c r="CH1533"/>
  <c r="BR1534"/>
  <c r="BS1534"/>
  <c r="BT1534"/>
  <c r="BU1534"/>
  <c r="BV1534"/>
  <c r="BW1534"/>
  <c r="BX1534"/>
  <c r="BY1534"/>
  <c r="BZ1534"/>
  <c r="CA1534"/>
  <c r="CB1534"/>
  <c r="CC1534"/>
  <c r="CD1534"/>
  <c r="CE1534"/>
  <c r="CF1534"/>
  <c r="CG1534"/>
  <c r="CH1534"/>
  <c r="BR1535"/>
  <c r="BS1535"/>
  <c r="BT1535"/>
  <c r="BU1535"/>
  <c r="BV1535"/>
  <c r="BW1535"/>
  <c r="BX1535"/>
  <c r="BY1535"/>
  <c r="BZ1535"/>
  <c r="CA1535"/>
  <c r="CB1535"/>
  <c r="CC1535"/>
  <c r="CD1535"/>
  <c r="CE1535"/>
  <c r="CF1535"/>
  <c r="CG1535"/>
  <c r="CH1535"/>
  <c r="BR1536"/>
  <c r="BS1536"/>
  <c r="BT1536"/>
  <c r="BU1536"/>
  <c r="BV1536"/>
  <c r="BW1536"/>
  <c r="BX1536"/>
  <c r="BY1536"/>
  <c r="BZ1536"/>
  <c r="CA1536"/>
  <c r="CB1536"/>
  <c r="CC1536"/>
  <c r="CD1536"/>
  <c r="CE1536"/>
  <c r="CF1536"/>
  <c r="CG1536"/>
  <c r="CH1536"/>
  <c r="BR1537"/>
  <c r="BS1537"/>
  <c r="BT1537"/>
  <c r="BU1537"/>
  <c r="BV1537"/>
  <c r="BW1537"/>
  <c r="BX1537"/>
  <c r="BY1537"/>
  <c r="BZ1537"/>
  <c r="CA1537"/>
  <c r="CB1537"/>
  <c r="CC1537"/>
  <c r="CD1537"/>
  <c r="CE1537"/>
  <c r="CF1537"/>
  <c r="CG1537"/>
  <c r="CH1537"/>
  <c r="BR1538"/>
  <c r="BS1538"/>
  <c r="BT1538"/>
  <c r="BU1538"/>
  <c r="BV1538"/>
  <c r="BW1538"/>
  <c r="BX1538"/>
  <c r="BY1538"/>
  <c r="BZ1538"/>
  <c r="CA1538"/>
  <c r="CB1538"/>
  <c r="CC1538"/>
  <c r="CD1538"/>
  <c r="CE1538"/>
  <c r="CF1538"/>
  <c r="CG1538"/>
  <c r="CH1538"/>
  <c r="BR1539"/>
  <c r="BS1539"/>
  <c r="BT1539"/>
  <c r="BU1539"/>
  <c r="BV1539"/>
  <c r="BW1539"/>
  <c r="BX1539"/>
  <c r="BY1539"/>
  <c r="BZ1539"/>
  <c r="CA1539"/>
  <c r="CB1539"/>
  <c r="CC1539"/>
  <c r="CD1539"/>
  <c r="CE1539"/>
  <c r="CF1539"/>
  <c r="CG1539"/>
  <c r="CH1539"/>
  <c r="BR1540"/>
  <c r="BS1540"/>
  <c r="BT1540"/>
  <c r="BU1540"/>
  <c r="BV1540"/>
  <c r="BW1540"/>
  <c r="BX1540"/>
  <c r="BY1540"/>
  <c r="BZ1540"/>
  <c r="CA1540"/>
  <c r="CB1540"/>
  <c r="CC1540"/>
  <c r="CD1540"/>
  <c r="CE1540"/>
  <c r="CF1540"/>
  <c r="CG1540"/>
  <c r="CH1540"/>
  <c r="BR1541"/>
  <c r="BS1541"/>
  <c r="BT1541"/>
  <c r="BU1541"/>
  <c r="BV1541"/>
  <c r="BW1541"/>
  <c r="BX1541"/>
  <c r="BY1541"/>
  <c r="BZ1541"/>
  <c r="CA1541"/>
  <c r="CB1541"/>
  <c r="CC1541"/>
  <c r="CD1541"/>
  <c r="CE1541"/>
  <c r="CF1541"/>
  <c r="CG1541"/>
  <c r="CH1541"/>
  <c r="BR1542"/>
  <c r="BS1542"/>
  <c r="BT1542"/>
  <c r="BU1542"/>
  <c r="BV1542"/>
  <c r="BW1542"/>
  <c r="BX1542"/>
  <c r="BY1542"/>
  <c r="BZ1542"/>
  <c r="CA1542"/>
  <c r="CB1542"/>
  <c r="CC1542"/>
  <c r="CD1542"/>
  <c r="CE1542"/>
  <c r="CF1542"/>
  <c r="CG1542"/>
  <c r="CH1542"/>
  <c r="BR1543"/>
  <c r="BS1543"/>
  <c r="BT1543"/>
  <c r="BU1543"/>
  <c r="BV1543"/>
  <c r="BW1543"/>
  <c r="BX1543"/>
  <c r="BY1543"/>
  <c r="BZ1543"/>
  <c r="CA1543"/>
  <c r="CB1543"/>
  <c r="CC1543"/>
  <c r="CD1543"/>
  <c r="CE1543"/>
  <c r="CF1543"/>
  <c r="CG1543"/>
  <c r="CH1543"/>
  <c r="BR1544"/>
  <c r="BS1544"/>
  <c r="BT1544"/>
  <c r="BU1544"/>
  <c r="BV1544"/>
  <c r="BW1544"/>
  <c r="BX1544"/>
  <c r="BY1544"/>
  <c r="BZ1544"/>
  <c r="CA1544"/>
  <c r="CB1544"/>
  <c r="CC1544"/>
  <c r="CD1544"/>
  <c r="CE1544"/>
  <c r="CF1544"/>
  <c r="CG1544"/>
  <c r="CH1544"/>
  <c r="BR1545"/>
  <c r="BS1545"/>
  <c r="BT1545"/>
  <c r="BU1545"/>
  <c r="BV1545"/>
  <c r="BW1545"/>
  <c r="BX1545"/>
  <c r="BY1545"/>
  <c r="BZ1545"/>
  <c r="CA1545"/>
  <c r="CB1545"/>
  <c r="CC1545"/>
  <c r="CD1545"/>
  <c r="CE1545"/>
  <c r="CF1545"/>
  <c r="CG1545"/>
  <c r="CH1545"/>
  <c r="BR1546"/>
  <c r="BS1546"/>
  <c r="BT1546"/>
  <c r="BU1546"/>
  <c r="BV1546"/>
  <c r="BW1546"/>
  <c r="BX1546"/>
  <c r="BY1546"/>
  <c r="BZ1546"/>
  <c r="CA1546"/>
  <c r="CB1546"/>
  <c r="CC1546"/>
  <c r="CD1546"/>
  <c r="CE1546"/>
  <c r="CF1546"/>
  <c r="CG1546"/>
  <c r="CH1546"/>
  <c r="BR1547"/>
  <c r="BS1547"/>
  <c r="BT1547"/>
  <c r="BU1547"/>
  <c r="BV1547"/>
  <c r="BW1547"/>
  <c r="BX1547"/>
  <c r="BY1547"/>
  <c r="BZ1547"/>
  <c r="CA1547"/>
  <c r="CB1547"/>
  <c r="CC1547"/>
  <c r="CD1547"/>
  <c r="CE1547"/>
  <c r="CF1547"/>
  <c r="CG1547"/>
  <c r="CH1547"/>
  <c r="BR1548"/>
  <c r="BS1548"/>
  <c r="BT1548"/>
  <c r="BU1548"/>
  <c r="BV1548"/>
  <c r="BW1548"/>
  <c r="BX1548"/>
  <c r="BY1548"/>
  <c r="BZ1548"/>
  <c r="CA1548"/>
  <c r="CB1548"/>
  <c r="CC1548"/>
  <c r="CD1548"/>
  <c r="CE1548"/>
  <c r="CF1548"/>
  <c r="CG1548"/>
  <c r="CH1548"/>
  <c r="BR1549"/>
  <c r="BS1549"/>
  <c r="BT1549"/>
  <c r="BU1549"/>
  <c r="BV1549"/>
  <c r="BW1549"/>
  <c r="BX1549"/>
  <c r="BY1549"/>
  <c r="BZ1549"/>
  <c r="CA1549"/>
  <c r="CB1549"/>
  <c r="CC1549"/>
  <c r="CD1549"/>
  <c r="CE1549"/>
  <c r="CF1549"/>
  <c r="CG1549"/>
  <c r="CH1549"/>
  <c r="BR1550"/>
  <c r="BS1550"/>
  <c r="BT1550"/>
  <c r="BU1550"/>
  <c r="BV1550"/>
  <c r="BW1550"/>
  <c r="BX1550"/>
  <c r="BY1550"/>
  <c r="BZ1550"/>
  <c r="CA1550"/>
  <c r="CB1550"/>
  <c r="CC1550"/>
  <c r="CD1550"/>
  <c r="CE1550"/>
  <c r="CF1550"/>
  <c r="CG1550"/>
  <c r="CH1550"/>
  <c r="BR1551"/>
  <c r="BS1551"/>
  <c r="BT1551"/>
  <c r="BU1551"/>
  <c r="BV1551"/>
  <c r="BW1551"/>
  <c r="BX1551"/>
  <c r="BY1551"/>
  <c r="BZ1551"/>
  <c r="CA1551"/>
  <c r="CB1551"/>
  <c r="CC1551"/>
  <c r="CD1551"/>
  <c r="CE1551"/>
  <c r="CF1551"/>
  <c r="CG1551"/>
  <c r="CH1551"/>
  <c r="BR1552"/>
  <c r="BS1552"/>
  <c r="BT1552"/>
  <c r="BU1552"/>
  <c r="BV1552"/>
  <c r="BW1552"/>
  <c r="BX1552"/>
  <c r="BY1552"/>
  <c r="BZ1552"/>
  <c r="CA1552"/>
  <c r="CB1552"/>
  <c r="CC1552"/>
  <c r="CD1552"/>
  <c r="CE1552"/>
  <c r="CF1552"/>
  <c r="CG1552"/>
  <c r="CH1552"/>
  <c r="BR1553"/>
  <c r="BS1553"/>
  <c r="BT1553"/>
  <c r="BU1553"/>
  <c r="BV1553"/>
  <c r="BW1553"/>
  <c r="BX1553"/>
  <c r="BY1553"/>
  <c r="BZ1553"/>
  <c r="CA1553"/>
  <c r="CB1553"/>
  <c r="CC1553"/>
  <c r="CD1553"/>
  <c r="CE1553"/>
  <c r="CF1553"/>
  <c r="CG1553"/>
  <c r="CH1553"/>
  <c r="BR1554"/>
  <c r="BS1554"/>
  <c r="BT1554"/>
  <c r="BU1554"/>
  <c r="BV1554"/>
  <c r="BW1554"/>
  <c r="BX1554"/>
  <c r="BY1554"/>
  <c r="BZ1554"/>
  <c r="CA1554"/>
  <c r="CB1554"/>
  <c r="CC1554"/>
  <c r="CD1554"/>
  <c r="CE1554"/>
  <c r="CF1554"/>
  <c r="CG1554"/>
  <c r="CH1554"/>
  <c r="BR1555"/>
  <c r="BS1555"/>
  <c r="BT1555"/>
  <c r="BU1555"/>
  <c r="BV1555"/>
  <c r="BW1555"/>
  <c r="BX1555"/>
  <c r="BY1555"/>
  <c r="BZ1555"/>
  <c r="CA1555"/>
  <c r="CB1555"/>
  <c r="CC1555"/>
  <c r="CD1555"/>
  <c r="CE1555"/>
  <c r="CF1555"/>
  <c r="CG1555"/>
  <c r="CH1555"/>
  <c r="BR1556"/>
  <c r="BS1556"/>
  <c r="BT1556"/>
  <c r="BU1556"/>
  <c r="BV1556"/>
  <c r="BW1556"/>
  <c r="BX1556"/>
  <c r="BY1556"/>
  <c r="BZ1556"/>
  <c r="CA1556"/>
  <c r="CB1556"/>
  <c r="CC1556"/>
  <c r="CD1556"/>
  <c r="CE1556"/>
  <c r="CF1556"/>
  <c r="CG1556"/>
  <c r="CH1556"/>
  <c r="BR1557"/>
  <c r="BS1557"/>
  <c r="BT1557"/>
  <c r="BU1557"/>
  <c r="BV1557"/>
  <c r="BW1557"/>
  <c r="BX1557"/>
  <c r="BY1557"/>
  <c r="BZ1557"/>
  <c r="CA1557"/>
  <c r="CB1557"/>
  <c r="CC1557"/>
  <c r="CD1557"/>
  <c r="CE1557"/>
  <c r="CF1557"/>
  <c r="CG1557"/>
  <c r="CH1557"/>
  <c r="BR1558"/>
  <c r="BS1558"/>
  <c r="BT1558"/>
  <c r="BU1558"/>
  <c r="BV1558"/>
  <c r="BW1558"/>
  <c r="BX1558"/>
  <c r="BY1558"/>
  <c r="BZ1558"/>
  <c r="CA1558"/>
  <c r="CB1558"/>
  <c r="CC1558"/>
  <c r="CD1558"/>
  <c r="CE1558"/>
  <c r="CF1558"/>
  <c r="CG1558"/>
  <c r="CH1558"/>
  <c r="BR1559"/>
  <c r="BS1559"/>
  <c r="BT1559"/>
  <c r="BU1559"/>
  <c r="BV1559"/>
  <c r="BW1559"/>
  <c r="BX1559"/>
  <c r="BY1559"/>
  <c r="BZ1559"/>
  <c r="CA1559"/>
  <c r="CB1559"/>
  <c r="CC1559"/>
  <c r="CD1559"/>
  <c r="CE1559"/>
  <c r="CF1559"/>
  <c r="CG1559"/>
  <c r="CH1559"/>
  <c r="BR1560"/>
  <c r="BS1560"/>
  <c r="BT1560"/>
  <c r="BU1560"/>
  <c r="BV1560"/>
  <c r="BW1560"/>
  <c r="BX1560"/>
  <c r="BY1560"/>
  <c r="BZ1560"/>
  <c r="CA1560"/>
  <c r="CB1560"/>
  <c r="CC1560"/>
  <c r="CD1560"/>
  <c r="CE1560"/>
  <c r="CF1560"/>
  <c r="CG1560"/>
  <c r="CH1560"/>
  <c r="BR1561"/>
  <c r="BS1561"/>
  <c r="BT1561"/>
  <c r="BU1561"/>
  <c r="BV1561"/>
  <c r="BW1561"/>
  <c r="BX1561"/>
  <c r="BY1561"/>
  <c r="BZ1561"/>
  <c r="CA1561"/>
  <c r="CB1561"/>
  <c r="CC1561"/>
  <c r="CD1561"/>
  <c r="CE1561"/>
  <c r="CF1561"/>
  <c r="CG1561"/>
  <c r="CH1561"/>
  <c r="BR1562"/>
  <c r="BS1562"/>
  <c r="BT1562"/>
  <c r="BU1562"/>
  <c r="BV1562"/>
  <c r="BW1562"/>
  <c r="BX1562"/>
  <c r="BY1562"/>
  <c r="BZ1562"/>
  <c r="CA1562"/>
  <c r="CB1562"/>
  <c r="CC1562"/>
  <c r="CD1562"/>
  <c r="CE1562"/>
  <c r="CF1562"/>
  <c r="CG1562"/>
  <c r="CH1562"/>
  <c r="BR1563"/>
  <c r="BS1563"/>
  <c r="BT1563"/>
  <c r="BU1563"/>
  <c r="BV1563"/>
  <c r="BW1563"/>
  <c r="BX1563"/>
  <c r="BY1563"/>
  <c r="BZ1563"/>
  <c r="CA1563"/>
  <c r="CB1563"/>
  <c r="CC1563"/>
  <c r="CD1563"/>
  <c r="CE1563"/>
  <c r="CF1563"/>
  <c r="CG1563"/>
  <c r="CH1563"/>
  <c r="BR1564"/>
  <c r="BS1564"/>
  <c r="BT1564"/>
  <c r="BU1564"/>
  <c r="BV1564"/>
  <c r="BW1564"/>
  <c r="BX1564"/>
  <c r="BY1564"/>
  <c r="BZ1564"/>
  <c r="CA1564"/>
  <c r="CB1564"/>
  <c r="CC1564"/>
  <c r="CD1564"/>
  <c r="CE1564"/>
  <c r="CF1564"/>
  <c r="CG1564"/>
  <c r="CH1564"/>
  <c r="BR1565"/>
  <c r="BS1565"/>
  <c r="BT1565"/>
  <c r="BU1565"/>
  <c r="BV1565"/>
  <c r="BW1565"/>
  <c r="BX1565"/>
  <c r="BY1565"/>
  <c r="BZ1565"/>
  <c r="CA1565"/>
  <c r="CB1565"/>
  <c r="CC1565"/>
  <c r="CD1565"/>
  <c r="CE1565"/>
  <c r="CF1565"/>
  <c r="CG1565"/>
  <c r="CH1565"/>
  <c r="BR1566"/>
  <c r="BS1566"/>
  <c r="BT1566"/>
  <c r="BU1566"/>
  <c r="BV1566"/>
  <c r="BW1566"/>
  <c r="BX1566"/>
  <c r="BY1566"/>
  <c r="BZ1566"/>
  <c r="CA1566"/>
  <c r="CB1566"/>
  <c r="CC1566"/>
  <c r="CD1566"/>
  <c r="CE1566"/>
  <c r="CF1566"/>
  <c r="CG1566"/>
  <c r="CH1566"/>
  <c r="BR1567"/>
  <c r="BS1567"/>
  <c r="BT1567"/>
  <c r="BU1567"/>
  <c r="BV1567"/>
  <c r="BW1567"/>
  <c r="BX1567"/>
  <c r="BY1567"/>
  <c r="BZ1567"/>
  <c r="CA1567"/>
  <c r="CB1567"/>
  <c r="CC1567"/>
  <c r="CD1567"/>
  <c r="CE1567"/>
  <c r="CF1567"/>
  <c r="CG1567"/>
  <c r="CH1567"/>
  <c r="BR1568"/>
  <c r="BS1568"/>
  <c r="BT1568"/>
  <c r="BU1568"/>
  <c r="BV1568"/>
  <c r="BW1568"/>
  <c r="BX1568"/>
  <c r="BY1568"/>
  <c r="BZ1568"/>
  <c r="CA1568"/>
  <c r="CB1568"/>
  <c r="CC1568"/>
  <c r="CD1568"/>
  <c r="CE1568"/>
  <c r="CF1568"/>
  <c r="CG1568"/>
  <c r="CH1568"/>
  <c r="BR1569"/>
  <c r="BS1569"/>
  <c r="BT1569"/>
  <c r="BU1569"/>
  <c r="BV1569"/>
  <c r="BW1569"/>
  <c r="BX1569"/>
  <c r="BY1569"/>
  <c r="BZ1569"/>
  <c r="CA1569"/>
  <c r="CB1569"/>
  <c r="CC1569"/>
  <c r="CD1569"/>
  <c r="CE1569"/>
  <c r="CF1569"/>
  <c r="CG1569"/>
  <c r="CH1569"/>
  <c r="BR1570"/>
  <c r="BS1570"/>
  <c r="BT1570"/>
  <c r="BU1570"/>
  <c r="BV1570"/>
  <c r="BW1570"/>
  <c r="BX1570"/>
  <c r="BY1570"/>
  <c r="BZ1570"/>
  <c r="CA1570"/>
  <c r="CB1570"/>
  <c r="CC1570"/>
  <c r="CD1570"/>
  <c r="CE1570"/>
  <c r="CF1570"/>
  <c r="CG1570"/>
  <c r="CH1570"/>
  <c r="BR1571"/>
  <c r="BS1571"/>
  <c r="BT1571"/>
  <c r="BU1571"/>
  <c r="BV1571"/>
  <c r="BW1571"/>
  <c r="BX1571"/>
  <c r="BY1571"/>
  <c r="BZ1571"/>
  <c r="CA1571"/>
  <c r="CB1571"/>
  <c r="CC1571"/>
  <c r="CD1571"/>
  <c r="CE1571"/>
  <c r="CF1571"/>
  <c r="CG1571"/>
  <c r="CH1571"/>
  <c r="BR1572"/>
  <c r="BS1572"/>
  <c r="BT1572"/>
  <c r="BU1572"/>
  <c r="BV1572"/>
  <c r="BW1572"/>
  <c r="BX1572"/>
  <c r="BY1572"/>
  <c r="BZ1572"/>
  <c r="CA1572"/>
  <c r="CB1572"/>
  <c r="CC1572"/>
  <c r="CD1572"/>
  <c r="CE1572"/>
  <c r="CF1572"/>
  <c r="CG1572"/>
  <c r="CH1572"/>
  <c r="BR1573"/>
  <c r="BS1573"/>
  <c r="BT1573"/>
  <c r="BU1573"/>
  <c r="BV1573"/>
  <c r="BW1573"/>
  <c r="BX1573"/>
  <c r="BY1573"/>
  <c r="BZ1573"/>
  <c r="CA1573"/>
  <c r="CB1573"/>
  <c r="CC1573"/>
  <c r="CD1573"/>
  <c r="CE1573"/>
  <c r="CF1573"/>
  <c r="CG1573"/>
  <c r="CH1573"/>
  <c r="BR1574"/>
  <c r="BS1574"/>
  <c r="BT1574"/>
  <c r="BU1574"/>
  <c r="BV1574"/>
  <c r="BW1574"/>
  <c r="BX1574"/>
  <c r="BY1574"/>
  <c r="BZ1574"/>
  <c r="CA1574"/>
  <c r="CB1574"/>
  <c r="CC1574"/>
  <c r="CD1574"/>
  <c r="CE1574"/>
  <c r="CF1574"/>
  <c r="CG1574"/>
  <c r="CH1574"/>
  <c r="BR1575"/>
  <c r="BS1575"/>
  <c r="BT1575"/>
  <c r="BU1575"/>
  <c r="BV1575"/>
  <c r="BW1575"/>
  <c r="BX1575"/>
  <c r="BY1575"/>
  <c r="BZ1575"/>
  <c r="CA1575"/>
  <c r="CB1575"/>
  <c r="CC1575"/>
  <c r="CD1575"/>
  <c r="CE1575"/>
  <c r="CF1575"/>
  <c r="CG1575"/>
  <c r="CH1575"/>
  <c r="BR1576"/>
  <c r="BS1576"/>
  <c r="BT1576"/>
  <c r="BU1576"/>
  <c r="BV1576"/>
  <c r="BW1576"/>
  <c r="BX1576"/>
  <c r="BY1576"/>
  <c r="BZ1576"/>
  <c r="CA1576"/>
  <c r="CB1576"/>
  <c r="CC1576"/>
  <c r="CD1576"/>
  <c r="CE1576"/>
  <c r="CF1576"/>
  <c r="CG1576"/>
  <c r="CH1576"/>
  <c r="BR1577"/>
  <c r="BS1577"/>
  <c r="BT1577"/>
  <c r="BU1577"/>
  <c r="BV1577"/>
  <c r="BW1577"/>
  <c r="BX1577"/>
  <c r="BY1577"/>
  <c r="BZ1577"/>
  <c r="CA1577"/>
  <c r="CB1577"/>
  <c r="CC1577"/>
  <c r="CD1577"/>
  <c r="CE1577"/>
  <c r="CF1577"/>
  <c r="CG1577"/>
  <c r="CH1577"/>
  <c r="BR1578"/>
  <c r="BS1578"/>
  <c r="BT1578"/>
  <c r="BU1578"/>
  <c r="BV1578"/>
  <c r="BW1578"/>
  <c r="BX1578"/>
  <c r="BY1578"/>
  <c r="BZ1578"/>
  <c r="CA1578"/>
  <c r="CB1578"/>
  <c r="CC1578"/>
  <c r="CD1578"/>
  <c r="CE1578"/>
  <c r="CF1578"/>
  <c r="CG1578"/>
  <c r="CH1578"/>
  <c r="BR1579"/>
  <c r="BS1579"/>
  <c r="BT1579"/>
  <c r="BU1579"/>
  <c r="BV1579"/>
  <c r="BW1579"/>
  <c r="BX1579"/>
  <c r="BY1579"/>
  <c r="BZ1579"/>
  <c r="CA1579"/>
  <c r="CB1579"/>
  <c r="CC1579"/>
  <c r="CD1579"/>
  <c r="CE1579"/>
  <c r="CF1579"/>
  <c r="CG1579"/>
  <c r="CH1579"/>
  <c r="BR1580"/>
  <c r="BS1580"/>
  <c r="BT1580"/>
  <c r="BU1580"/>
  <c r="BV1580"/>
  <c r="BW1580"/>
  <c r="BX1580"/>
  <c r="BY1580"/>
  <c r="BZ1580"/>
  <c r="CA1580"/>
  <c r="CB1580"/>
  <c r="CC1580"/>
  <c r="CD1580"/>
  <c r="CE1580"/>
  <c r="CF1580"/>
  <c r="CG1580"/>
  <c r="CH1580"/>
  <c r="BR1581"/>
  <c r="BS1581"/>
  <c r="BT1581"/>
  <c r="BU1581"/>
  <c r="BV1581"/>
  <c r="BW1581"/>
  <c r="BX1581"/>
  <c r="BY1581"/>
  <c r="BZ1581"/>
  <c r="CA1581"/>
  <c r="CB1581"/>
  <c r="CC1581"/>
  <c r="CD1581"/>
  <c r="CE1581"/>
  <c r="CF1581"/>
  <c r="CG1581"/>
  <c r="CH1581"/>
  <c r="BR1582"/>
  <c r="BS1582"/>
  <c r="BT1582"/>
  <c r="BU1582"/>
  <c r="BV1582"/>
  <c r="BW1582"/>
  <c r="BX1582"/>
  <c r="BY1582"/>
  <c r="BZ1582"/>
  <c r="CA1582"/>
  <c r="CB1582"/>
  <c r="CC1582"/>
  <c r="CD1582"/>
  <c r="CE1582"/>
  <c r="CF1582"/>
  <c r="CG1582"/>
  <c r="CH1582"/>
  <c r="BR1583"/>
  <c r="BS1583"/>
  <c r="BT1583"/>
  <c r="BU1583"/>
  <c r="BV1583"/>
  <c r="BW1583"/>
  <c r="BX1583"/>
  <c r="BY1583"/>
  <c r="BZ1583"/>
  <c r="CA1583"/>
  <c r="CB1583"/>
  <c r="CC1583"/>
  <c r="CD1583"/>
  <c r="CE1583"/>
  <c r="CF1583"/>
  <c r="CG1583"/>
  <c r="CH1583"/>
  <c r="BR1584"/>
  <c r="BS1584"/>
  <c r="BT1584"/>
  <c r="BU1584"/>
  <c r="BV1584"/>
  <c r="BW1584"/>
  <c r="BX1584"/>
  <c r="BY1584"/>
  <c r="BZ1584"/>
  <c r="CA1584"/>
  <c r="CB1584"/>
  <c r="CC1584"/>
  <c r="CD1584"/>
  <c r="CE1584"/>
  <c r="CF1584"/>
  <c r="CG1584"/>
  <c r="CH1584"/>
  <c r="BR1585"/>
  <c r="BS1585"/>
  <c r="BT1585"/>
  <c r="BU1585"/>
  <c r="BV1585"/>
  <c r="BW1585"/>
  <c r="BX1585"/>
  <c r="BY1585"/>
  <c r="BZ1585"/>
  <c r="CA1585"/>
  <c r="CB1585"/>
  <c r="CC1585"/>
  <c r="CD1585"/>
  <c r="CE1585"/>
  <c r="CF1585"/>
  <c r="CG1585"/>
  <c r="CH1585"/>
  <c r="BR1586"/>
  <c r="BS1586"/>
  <c r="BT1586"/>
  <c r="BU1586"/>
  <c r="BV1586"/>
  <c r="BW1586"/>
  <c r="BX1586"/>
  <c r="BY1586"/>
  <c r="BZ1586"/>
  <c r="CA1586"/>
  <c r="CB1586"/>
  <c r="CC1586"/>
  <c r="CD1586"/>
  <c r="CE1586"/>
  <c r="CF1586"/>
  <c r="CG1586"/>
  <c r="CH1586"/>
  <c r="BR1587"/>
  <c r="BS1587"/>
  <c r="BT1587"/>
  <c r="BU1587"/>
  <c r="BV1587"/>
  <c r="BW1587"/>
  <c r="BX1587"/>
  <c r="BY1587"/>
  <c r="BZ1587"/>
  <c r="CA1587"/>
  <c r="CB1587"/>
  <c r="CC1587"/>
  <c r="CD1587"/>
  <c r="CE1587"/>
  <c r="CF1587"/>
  <c r="CG1587"/>
  <c r="CH1587"/>
  <c r="BR1588"/>
  <c r="BS1588"/>
  <c r="BT1588"/>
  <c r="BU1588"/>
  <c r="BV1588"/>
  <c r="BW1588"/>
  <c r="BX1588"/>
  <c r="BY1588"/>
  <c r="BZ1588"/>
  <c r="CA1588"/>
  <c r="CB1588"/>
  <c r="CC1588"/>
  <c r="CD1588"/>
  <c r="CE1588"/>
  <c r="CF1588"/>
  <c r="CG1588"/>
  <c r="CH1588"/>
  <c r="BR1589"/>
  <c r="BS1589"/>
  <c r="BT1589"/>
  <c r="BU1589"/>
  <c r="BV1589"/>
  <c r="BW1589"/>
  <c r="BX1589"/>
  <c r="BY1589"/>
  <c r="BZ1589"/>
  <c r="CA1589"/>
  <c r="CB1589"/>
  <c r="CC1589"/>
  <c r="CD1589"/>
  <c r="CE1589"/>
  <c r="CF1589"/>
  <c r="CG1589"/>
  <c r="CH1589"/>
  <c r="BR1590"/>
  <c r="BS1590"/>
  <c r="BT1590"/>
  <c r="BU1590"/>
  <c r="BV1590"/>
  <c r="BW1590"/>
  <c r="BX1590"/>
  <c r="BY1590"/>
  <c r="BZ1590"/>
  <c r="CA1590"/>
  <c r="CB1590"/>
  <c r="CC1590"/>
  <c r="CD1590"/>
  <c r="CE1590"/>
  <c r="CF1590"/>
  <c r="CG1590"/>
  <c r="CH1590"/>
  <c r="BR1591"/>
  <c r="BS1591"/>
  <c r="BT1591"/>
  <c r="BU1591"/>
  <c r="BV1591"/>
  <c r="BW1591"/>
  <c r="BX1591"/>
  <c r="BY1591"/>
  <c r="BZ1591"/>
  <c r="CA1591"/>
  <c r="CB1591"/>
  <c r="CC1591"/>
  <c r="CD1591"/>
  <c r="CE1591"/>
  <c r="CF1591"/>
  <c r="CG1591"/>
  <c r="CH1591"/>
  <c r="BR1592"/>
  <c r="BS1592"/>
  <c r="BT1592"/>
  <c r="BU1592"/>
  <c r="BV1592"/>
  <c r="BW1592"/>
  <c r="BX1592"/>
  <c r="BY1592"/>
  <c r="BZ1592"/>
  <c r="CA1592"/>
  <c r="CB1592"/>
  <c r="CC1592"/>
  <c r="CD1592"/>
  <c r="CE1592"/>
  <c r="CF1592"/>
  <c r="CG1592"/>
  <c r="CH1592"/>
  <c r="BR1593"/>
  <c r="BS1593"/>
  <c r="BT1593"/>
  <c r="BU1593"/>
  <c r="BV1593"/>
  <c r="BW1593"/>
  <c r="BX1593"/>
  <c r="BY1593"/>
  <c r="BZ1593"/>
  <c r="CA1593"/>
  <c r="CB1593"/>
  <c r="CC1593"/>
  <c r="CD1593"/>
  <c r="CE1593"/>
  <c r="CF1593"/>
  <c r="CG1593"/>
  <c r="CH1593"/>
  <c r="BR1594"/>
  <c r="BS1594"/>
  <c r="BT1594"/>
  <c r="BU1594"/>
  <c r="BV1594"/>
  <c r="BW1594"/>
  <c r="BX1594"/>
  <c r="BY1594"/>
  <c r="BZ1594"/>
  <c r="CA1594"/>
  <c r="CB1594"/>
  <c r="CC1594"/>
  <c r="CD1594"/>
  <c r="CE1594"/>
  <c r="CF1594"/>
  <c r="CG1594"/>
  <c r="CH1594"/>
  <c r="BR1595"/>
  <c r="BS1595"/>
  <c r="BT1595"/>
  <c r="BU1595"/>
  <c r="BV1595"/>
  <c r="BW1595"/>
  <c r="BX1595"/>
  <c r="BY1595"/>
  <c r="BZ1595"/>
  <c r="CA1595"/>
  <c r="CB1595"/>
  <c r="CC1595"/>
  <c r="CD1595"/>
  <c r="CE1595"/>
  <c r="CF1595"/>
  <c r="CG1595"/>
  <c r="CH1595"/>
  <c r="BR1596"/>
  <c r="BS1596"/>
  <c r="BT1596"/>
  <c r="BU1596"/>
  <c r="BV1596"/>
  <c r="BW1596"/>
  <c r="BX1596"/>
  <c r="BY1596"/>
  <c r="BZ1596"/>
  <c r="CA1596"/>
  <c r="CB1596"/>
  <c r="CC1596"/>
  <c r="CD1596"/>
  <c r="CE1596"/>
  <c r="CF1596"/>
  <c r="CG1596"/>
  <c r="CH1596"/>
  <c r="BR1597"/>
  <c r="BS1597"/>
  <c r="BT1597"/>
  <c r="BU1597"/>
  <c r="BV1597"/>
  <c r="BW1597"/>
  <c r="BX1597"/>
  <c r="BY1597"/>
  <c r="BZ1597"/>
  <c r="CA1597"/>
  <c r="CB1597"/>
  <c r="CC1597"/>
  <c r="CD1597"/>
  <c r="CE1597"/>
  <c r="CF1597"/>
  <c r="CG1597"/>
  <c r="CH1597"/>
  <c r="BR1598"/>
  <c r="BS1598"/>
  <c r="BT1598"/>
  <c r="BU1598"/>
  <c r="BV1598"/>
  <c r="BW1598"/>
  <c r="BX1598"/>
  <c r="BY1598"/>
  <c r="BZ1598"/>
  <c r="CA1598"/>
  <c r="CB1598"/>
  <c r="CC1598"/>
  <c r="CD1598"/>
  <c r="CE1598"/>
  <c r="CF1598"/>
  <c r="CG1598"/>
  <c r="CH1598"/>
  <c r="BR1599"/>
  <c r="BS1599"/>
  <c r="BT1599"/>
  <c r="BU1599"/>
  <c r="BV1599"/>
  <c r="BW1599"/>
  <c r="BX1599"/>
  <c r="BY1599"/>
  <c r="BZ1599"/>
  <c r="CA1599"/>
  <c r="CB1599"/>
  <c r="CC1599"/>
  <c r="CD1599"/>
  <c r="CE1599"/>
  <c r="CF1599"/>
  <c r="CG1599"/>
  <c r="CH1599"/>
  <c r="BR1600"/>
  <c r="BS1600"/>
  <c r="BT1600"/>
  <c r="BU1600"/>
  <c r="BV1600"/>
  <c r="BW1600"/>
  <c r="BX1600"/>
  <c r="BY1600"/>
  <c r="BZ1600"/>
  <c r="CA1600"/>
  <c r="CB1600"/>
  <c r="CC1600"/>
  <c r="CD1600"/>
  <c r="CE1600"/>
  <c r="CF1600"/>
  <c r="CG1600"/>
  <c r="CH1600"/>
  <c r="BR1601"/>
  <c r="BS1601"/>
  <c r="BT1601"/>
  <c r="BU1601"/>
  <c r="BV1601"/>
  <c r="BW1601"/>
  <c r="BX1601"/>
  <c r="BY1601"/>
  <c r="BZ1601"/>
  <c r="CA1601"/>
  <c r="CB1601"/>
  <c r="CC1601"/>
  <c r="CD1601"/>
  <c r="CE1601"/>
  <c r="CF1601"/>
  <c r="CG1601"/>
  <c r="CH1601"/>
  <c r="BR1602"/>
  <c r="BS1602"/>
  <c r="BT1602"/>
  <c r="BU1602"/>
  <c r="BV1602"/>
  <c r="BW1602"/>
  <c r="BX1602"/>
  <c r="BY1602"/>
  <c r="BZ1602"/>
  <c r="CA1602"/>
  <c r="CB1602"/>
  <c r="CC1602"/>
  <c r="CD1602"/>
  <c r="CE1602"/>
  <c r="CF1602"/>
  <c r="CG1602"/>
  <c r="CH1602"/>
  <c r="BR1603"/>
  <c r="BS1603"/>
  <c r="BT1603"/>
  <c r="BU1603"/>
  <c r="BV1603"/>
  <c r="BW1603"/>
  <c r="BX1603"/>
  <c r="BY1603"/>
  <c r="BZ1603"/>
  <c r="CA1603"/>
  <c r="CB1603"/>
  <c r="CC1603"/>
  <c r="CD1603"/>
  <c r="CE1603"/>
  <c r="CF1603"/>
  <c r="CG1603"/>
  <c r="CH1603"/>
  <c r="BR1604"/>
  <c r="BS1604"/>
  <c r="BT1604"/>
  <c r="BU1604"/>
  <c r="BV1604"/>
  <c r="BW1604"/>
  <c r="BX1604"/>
  <c r="BY1604"/>
  <c r="BZ1604"/>
  <c r="CA1604"/>
  <c r="CB1604"/>
  <c r="CC1604"/>
  <c r="CD1604"/>
  <c r="CE1604"/>
  <c r="CF1604"/>
  <c r="CG1604"/>
  <c r="CH1604"/>
  <c r="BR1605"/>
  <c r="BS1605"/>
  <c r="BT1605"/>
  <c r="BU1605"/>
  <c r="BV1605"/>
  <c r="BW1605"/>
  <c r="BX1605"/>
  <c r="BY1605"/>
  <c r="BZ1605"/>
  <c r="CA1605"/>
  <c r="CB1605"/>
  <c r="CC1605"/>
  <c r="CD1605"/>
  <c r="CE1605"/>
  <c r="CF1605"/>
  <c r="CG1605"/>
  <c r="CH1605"/>
  <c r="BR1606"/>
  <c r="BS1606"/>
  <c r="BT1606"/>
  <c r="BU1606"/>
  <c r="BV1606"/>
  <c r="BW1606"/>
  <c r="BX1606"/>
  <c r="BY1606"/>
  <c r="BZ1606"/>
  <c r="CA1606"/>
  <c r="CB1606"/>
  <c r="CC1606"/>
  <c r="CD1606"/>
  <c r="CE1606"/>
  <c r="CF1606"/>
  <c r="CG1606"/>
  <c r="CH1606"/>
  <c r="BR1607"/>
  <c r="BS1607"/>
  <c r="BT1607"/>
  <c r="BU1607"/>
  <c r="BV1607"/>
  <c r="BW1607"/>
  <c r="BX1607"/>
  <c r="BY1607"/>
  <c r="BZ1607"/>
  <c r="CA1607"/>
  <c r="CB1607"/>
  <c r="CC1607"/>
  <c r="CD1607"/>
  <c r="CE1607"/>
  <c r="CF1607"/>
  <c r="CG1607"/>
  <c r="CH1607"/>
  <c r="BR1608"/>
  <c r="BS1608"/>
  <c r="BT1608"/>
  <c r="BU1608"/>
  <c r="BV1608"/>
  <c r="BW1608"/>
  <c r="BX1608"/>
  <c r="BY1608"/>
  <c r="BZ1608"/>
  <c r="CA1608"/>
  <c r="CB1608"/>
  <c r="CC1608"/>
  <c r="CD1608"/>
  <c r="CE1608"/>
  <c r="CF1608"/>
  <c r="CG1608"/>
  <c r="CH1608"/>
  <c r="BR1609"/>
  <c r="BS1609"/>
  <c r="BT1609"/>
  <c r="BU1609"/>
  <c r="BV1609"/>
  <c r="BW1609"/>
  <c r="BX1609"/>
  <c r="BY1609"/>
  <c r="BZ1609"/>
  <c r="CA1609"/>
  <c r="CB1609"/>
  <c r="CC1609"/>
  <c r="CD1609"/>
  <c r="CE1609"/>
  <c r="CF1609"/>
  <c r="CG1609"/>
  <c r="CH1609"/>
  <c r="BR1610"/>
  <c r="BS1610"/>
  <c r="BT1610"/>
  <c r="BU1610"/>
  <c r="BV1610"/>
  <c r="BW1610"/>
  <c r="BX1610"/>
  <c r="BY1610"/>
  <c r="BZ1610"/>
  <c r="CA1610"/>
  <c r="CB1610"/>
  <c r="CC1610"/>
  <c r="CD1610"/>
  <c r="CE1610"/>
  <c r="CF1610"/>
  <c r="CG1610"/>
  <c r="CH1610"/>
  <c r="BR1611"/>
  <c r="BS1611"/>
  <c r="BT1611"/>
  <c r="BU1611"/>
  <c r="BV1611"/>
  <c r="BW1611"/>
  <c r="BX1611"/>
  <c r="BY1611"/>
  <c r="BZ1611"/>
  <c r="CA1611"/>
  <c r="CB1611"/>
  <c r="CC1611"/>
  <c r="CD1611"/>
  <c r="CE1611"/>
  <c r="CF1611"/>
  <c r="CG1611"/>
  <c r="CH1611"/>
  <c r="BR1612"/>
  <c r="BS1612"/>
  <c r="BT1612"/>
  <c r="BU1612"/>
  <c r="BV1612"/>
  <c r="BW1612"/>
  <c r="BX1612"/>
  <c r="BY1612"/>
  <c r="BZ1612"/>
  <c r="CA1612"/>
  <c r="CB1612"/>
  <c r="CC1612"/>
  <c r="CD1612"/>
  <c r="CE1612"/>
  <c r="CF1612"/>
  <c r="CG1612"/>
  <c r="CH1612"/>
  <c r="BR1613"/>
  <c r="BS1613"/>
  <c r="BT1613"/>
  <c r="BU1613"/>
  <c r="BV1613"/>
  <c r="BW1613"/>
  <c r="BX1613"/>
  <c r="BY1613"/>
  <c r="BZ1613"/>
  <c r="CA1613"/>
  <c r="CB1613"/>
  <c r="CC1613"/>
  <c r="CD1613"/>
  <c r="CE1613"/>
  <c r="CF1613"/>
  <c r="CG1613"/>
  <c r="CH1613"/>
  <c r="BR1614"/>
  <c r="BS1614"/>
  <c r="BT1614"/>
  <c r="BU1614"/>
  <c r="BV1614"/>
  <c r="BW1614"/>
  <c r="BX1614"/>
  <c r="BY1614"/>
  <c r="BZ1614"/>
  <c r="CA1614"/>
  <c r="CB1614"/>
  <c r="CC1614"/>
  <c r="CD1614"/>
  <c r="CE1614"/>
  <c r="CF1614"/>
  <c r="CG1614"/>
  <c r="CH1614"/>
  <c r="BR1615"/>
  <c r="BS1615"/>
  <c r="BT1615"/>
  <c r="BU1615"/>
  <c r="BV1615"/>
  <c r="BW1615"/>
  <c r="BX1615"/>
  <c r="BY1615"/>
  <c r="BZ1615"/>
  <c r="CA1615"/>
  <c r="CB1615"/>
  <c r="CC1615"/>
  <c r="CD1615"/>
  <c r="CE1615"/>
  <c r="CF1615"/>
  <c r="CG1615"/>
  <c r="CH1615"/>
  <c r="BR1616"/>
  <c r="BS1616"/>
  <c r="BT1616"/>
  <c r="BU1616"/>
  <c r="BV1616"/>
  <c r="BW1616"/>
  <c r="BX1616"/>
  <c r="BY1616"/>
  <c r="BZ1616"/>
  <c r="CA1616"/>
  <c r="CB1616"/>
  <c r="CC1616"/>
  <c r="CD1616"/>
  <c r="CE1616"/>
  <c r="CF1616"/>
  <c r="CG1616"/>
  <c r="CH1616"/>
  <c r="BR1617"/>
  <c r="BS1617"/>
  <c r="BT1617"/>
  <c r="BU1617"/>
  <c r="BV1617"/>
  <c r="BW1617"/>
  <c r="BX1617"/>
  <c r="BY1617"/>
  <c r="BZ1617"/>
  <c r="CA1617"/>
  <c r="CB1617"/>
  <c r="CC1617"/>
  <c r="CD1617"/>
  <c r="CE1617"/>
  <c r="CF1617"/>
  <c r="CG1617"/>
  <c r="CH1617"/>
  <c r="BR1618"/>
  <c r="BS1618"/>
  <c r="BT1618"/>
  <c r="BU1618"/>
  <c r="BV1618"/>
  <c r="BW1618"/>
  <c r="BX1618"/>
  <c r="BY1618"/>
  <c r="BZ1618"/>
  <c r="CA1618"/>
  <c r="CB1618"/>
  <c r="CC1618"/>
  <c r="CD1618"/>
  <c r="CE1618"/>
  <c r="CF1618"/>
  <c r="CG1618"/>
  <c r="CH1618"/>
  <c r="BR1619"/>
  <c r="BS1619"/>
  <c r="BT1619"/>
  <c r="BU1619"/>
  <c r="BV1619"/>
  <c r="BW1619"/>
  <c r="BX1619"/>
  <c r="BY1619"/>
  <c r="BZ1619"/>
  <c r="CA1619"/>
  <c r="CB1619"/>
  <c r="CC1619"/>
  <c r="CD1619"/>
  <c r="CE1619"/>
  <c r="CF1619"/>
  <c r="CG1619"/>
  <c r="CH1619"/>
  <c r="BR1620"/>
  <c r="BS1620"/>
  <c r="BT1620"/>
  <c r="BU1620"/>
  <c r="BV1620"/>
  <c r="BW1620"/>
  <c r="BX1620"/>
  <c r="BY1620"/>
  <c r="BZ1620"/>
  <c r="CA1620"/>
  <c r="CB1620"/>
  <c r="CC1620"/>
  <c r="CD1620"/>
  <c r="CE1620"/>
  <c r="CF1620"/>
  <c r="CG1620"/>
  <c r="CH1620"/>
  <c r="BR1621"/>
  <c r="BS1621"/>
  <c r="BT1621"/>
  <c r="BU1621"/>
  <c r="BV1621"/>
  <c r="BW1621"/>
  <c r="BX1621"/>
  <c r="BY1621"/>
  <c r="BZ1621"/>
  <c r="CA1621"/>
  <c r="CB1621"/>
  <c r="CC1621"/>
  <c r="CD1621"/>
  <c r="CE1621"/>
  <c r="CF1621"/>
  <c r="CG1621"/>
  <c r="CH1621"/>
  <c r="BR1622"/>
  <c r="BS1622"/>
  <c r="BT1622"/>
  <c r="BU1622"/>
  <c r="BV1622"/>
  <c r="BW1622"/>
  <c r="BX1622"/>
  <c r="BY1622"/>
  <c r="BZ1622"/>
  <c r="CA1622"/>
  <c r="CB1622"/>
  <c r="CC1622"/>
  <c r="CD1622"/>
  <c r="CE1622"/>
  <c r="CF1622"/>
  <c r="CG1622"/>
  <c r="CH1622"/>
  <c r="BR1623"/>
  <c r="BS1623"/>
  <c r="BT1623"/>
  <c r="BU1623"/>
  <c r="BV1623"/>
  <c r="BW1623"/>
  <c r="BX1623"/>
  <c r="BY1623"/>
  <c r="BZ1623"/>
  <c r="CA1623"/>
  <c r="CB1623"/>
  <c r="CC1623"/>
  <c r="CD1623"/>
  <c r="CE1623"/>
  <c r="CF1623"/>
  <c r="CG1623"/>
  <c r="CH1623"/>
  <c r="BR1624"/>
  <c r="BS1624"/>
  <c r="BT1624"/>
  <c r="BU1624"/>
  <c r="BV1624"/>
  <c r="BW1624"/>
  <c r="BX1624"/>
  <c r="BY1624"/>
  <c r="BZ1624"/>
  <c r="CA1624"/>
  <c r="CB1624"/>
  <c r="CC1624"/>
  <c r="CD1624"/>
  <c r="CE1624"/>
  <c r="CF1624"/>
  <c r="CG1624"/>
  <c r="CH1624"/>
  <c r="BR1625"/>
  <c r="BS1625"/>
  <c r="BT1625"/>
  <c r="BU1625"/>
  <c r="BV1625"/>
  <c r="BW1625"/>
  <c r="BX1625"/>
  <c r="BY1625"/>
  <c r="BZ1625"/>
  <c r="CA1625"/>
  <c r="CB1625"/>
  <c r="CC1625"/>
  <c r="CD1625"/>
  <c r="CE1625"/>
  <c r="CF1625"/>
  <c r="CG1625"/>
  <c r="CH1625"/>
  <c r="BR1626"/>
  <c r="BS1626"/>
  <c r="BT1626"/>
  <c r="BU1626"/>
  <c r="BV1626"/>
  <c r="BW1626"/>
  <c r="BX1626"/>
  <c r="BY1626"/>
  <c r="BZ1626"/>
  <c r="CA1626"/>
  <c r="CB1626"/>
  <c r="CC1626"/>
  <c r="CD1626"/>
  <c r="CE1626"/>
  <c r="CF1626"/>
  <c r="CG1626"/>
  <c r="CH1626"/>
  <c r="BR1627"/>
  <c r="BS1627"/>
  <c r="BT1627"/>
  <c r="BU1627"/>
  <c r="BV1627"/>
  <c r="BW1627"/>
  <c r="BX1627"/>
  <c r="BY1627"/>
  <c r="BZ1627"/>
  <c r="CA1627"/>
  <c r="CB1627"/>
  <c r="CC1627"/>
  <c r="CD1627"/>
  <c r="CE1627"/>
  <c r="CF1627"/>
  <c r="CG1627"/>
  <c r="CH1627"/>
  <c r="BR1628"/>
  <c r="BS1628"/>
  <c r="BT1628"/>
  <c r="BU1628"/>
  <c r="BV1628"/>
  <c r="BW1628"/>
  <c r="BX1628"/>
  <c r="BY1628"/>
  <c r="BZ1628"/>
  <c r="CA1628"/>
  <c r="CB1628"/>
  <c r="CC1628"/>
  <c r="CD1628"/>
  <c r="CE1628"/>
  <c r="CF1628"/>
  <c r="CG1628"/>
  <c r="CH1628"/>
  <c r="BR1629"/>
  <c r="BS1629"/>
  <c r="BT1629"/>
  <c r="BU1629"/>
  <c r="BV1629"/>
  <c r="BW1629"/>
  <c r="BX1629"/>
  <c r="BY1629"/>
  <c r="BZ1629"/>
  <c r="CA1629"/>
  <c r="CB1629"/>
  <c r="CC1629"/>
  <c r="CD1629"/>
  <c r="CE1629"/>
  <c r="CF1629"/>
  <c r="CG1629"/>
  <c r="CH1629"/>
  <c r="BR1630"/>
  <c r="BS1630"/>
  <c r="BT1630"/>
  <c r="BU1630"/>
  <c r="BV1630"/>
  <c r="BW1630"/>
  <c r="BX1630"/>
  <c r="BY1630"/>
  <c r="BZ1630"/>
  <c r="CA1630"/>
  <c r="CB1630"/>
  <c r="CC1630"/>
  <c r="CD1630"/>
  <c r="CE1630"/>
  <c r="CF1630"/>
  <c r="CG1630"/>
  <c r="CH1630"/>
  <c r="BR1631"/>
  <c r="BS1631"/>
  <c r="BT1631"/>
  <c r="BU1631"/>
  <c r="BV1631"/>
  <c r="BW1631"/>
  <c r="BX1631"/>
  <c r="BY1631"/>
  <c r="BZ1631"/>
  <c r="CA1631"/>
  <c r="CB1631"/>
  <c r="CC1631"/>
  <c r="CD1631"/>
  <c r="CE1631"/>
  <c r="CF1631"/>
  <c r="CG1631"/>
  <c r="CH1631"/>
  <c r="BR1632"/>
  <c r="BS1632"/>
  <c r="BT1632"/>
  <c r="BU1632"/>
  <c r="BV1632"/>
  <c r="BW1632"/>
  <c r="BX1632"/>
  <c r="BY1632"/>
  <c r="BZ1632"/>
  <c r="CA1632"/>
  <c r="CB1632"/>
  <c r="CC1632"/>
  <c r="CD1632"/>
  <c r="CE1632"/>
  <c r="CF1632"/>
  <c r="CG1632"/>
  <c r="CH1632"/>
  <c r="BR1633"/>
  <c r="BS1633"/>
  <c r="BT1633"/>
  <c r="BU1633"/>
  <c r="BV1633"/>
  <c r="BW1633"/>
  <c r="BX1633"/>
  <c r="BY1633"/>
  <c r="BZ1633"/>
  <c r="CA1633"/>
  <c r="CB1633"/>
  <c r="CC1633"/>
  <c r="CD1633"/>
  <c r="CE1633"/>
  <c r="CF1633"/>
  <c r="CG1633"/>
  <c r="CH1633"/>
  <c r="BR1634"/>
  <c r="BS1634"/>
  <c r="BT1634"/>
  <c r="BU1634"/>
  <c r="BV1634"/>
  <c r="BW1634"/>
  <c r="BX1634"/>
  <c r="BY1634"/>
  <c r="BZ1634"/>
  <c r="CA1634"/>
  <c r="CB1634"/>
  <c r="CC1634"/>
  <c r="CD1634"/>
  <c r="CE1634"/>
  <c r="CF1634"/>
  <c r="CG1634"/>
  <c r="CH1634"/>
  <c r="BR1635"/>
  <c r="BS1635"/>
  <c r="BT1635"/>
  <c r="BU1635"/>
  <c r="BV1635"/>
  <c r="BW1635"/>
  <c r="BX1635"/>
  <c r="BY1635"/>
  <c r="BZ1635"/>
  <c r="CA1635"/>
  <c r="CB1635"/>
  <c r="CC1635"/>
  <c r="CD1635"/>
  <c r="CE1635"/>
  <c r="CF1635"/>
  <c r="CG1635"/>
  <c r="CH1635"/>
  <c r="BR1636"/>
  <c r="BS1636"/>
  <c r="BT1636"/>
  <c r="BU1636"/>
  <c r="BV1636"/>
  <c r="BW1636"/>
  <c r="BX1636"/>
  <c r="BY1636"/>
  <c r="BZ1636"/>
  <c r="CA1636"/>
  <c r="CB1636"/>
  <c r="CC1636"/>
  <c r="CD1636"/>
  <c r="CE1636"/>
  <c r="CF1636"/>
  <c r="CG1636"/>
  <c r="CH1636"/>
  <c r="BR1637"/>
  <c r="BS1637"/>
  <c r="BT1637"/>
  <c r="BU1637"/>
  <c r="BV1637"/>
  <c r="BW1637"/>
  <c r="BX1637"/>
  <c r="BY1637"/>
  <c r="BZ1637"/>
  <c r="CA1637"/>
  <c r="CB1637"/>
  <c r="CC1637"/>
  <c r="CD1637"/>
  <c r="CE1637"/>
  <c r="CF1637"/>
  <c r="CG1637"/>
  <c r="CH1637"/>
  <c r="BR1638"/>
  <c r="BS1638"/>
  <c r="BT1638"/>
  <c r="BU1638"/>
  <c r="BV1638"/>
  <c r="BW1638"/>
  <c r="BX1638"/>
  <c r="BY1638"/>
  <c r="BZ1638"/>
  <c r="CA1638"/>
  <c r="CB1638"/>
  <c r="CC1638"/>
  <c r="CD1638"/>
  <c r="CE1638"/>
  <c r="CF1638"/>
  <c r="CG1638"/>
  <c r="CH1638"/>
  <c r="BR1639"/>
  <c r="BS1639"/>
  <c r="BT1639"/>
  <c r="BU1639"/>
  <c r="BV1639"/>
  <c r="BW1639"/>
  <c r="BX1639"/>
  <c r="BY1639"/>
  <c r="BZ1639"/>
  <c r="CA1639"/>
  <c r="CB1639"/>
  <c r="CC1639"/>
  <c r="CD1639"/>
  <c r="CE1639"/>
  <c r="CF1639"/>
  <c r="CG1639"/>
  <c r="CH1639"/>
  <c r="BR1640"/>
  <c r="BS1640"/>
  <c r="BT1640"/>
  <c r="BU1640"/>
  <c r="BV1640"/>
  <c r="BW1640"/>
  <c r="BX1640"/>
  <c r="BY1640"/>
  <c r="BZ1640"/>
  <c r="CA1640"/>
  <c r="CB1640"/>
  <c r="CC1640"/>
  <c r="CD1640"/>
  <c r="CE1640"/>
  <c r="CF1640"/>
  <c r="CG1640"/>
  <c r="CH1640"/>
  <c r="BR1641"/>
  <c r="BS1641"/>
  <c r="BT1641"/>
  <c r="BU1641"/>
  <c r="BV1641"/>
  <c r="BW1641"/>
  <c r="BX1641"/>
  <c r="BY1641"/>
  <c r="BZ1641"/>
  <c r="CA1641"/>
  <c r="CB1641"/>
  <c r="CC1641"/>
  <c r="CD1641"/>
  <c r="CE1641"/>
  <c r="CF1641"/>
  <c r="CG1641"/>
  <c r="CH1641"/>
  <c r="BR1642"/>
  <c r="BS1642"/>
  <c r="BT1642"/>
  <c r="BU1642"/>
  <c r="BV1642"/>
  <c r="BW1642"/>
  <c r="BX1642"/>
  <c r="BY1642"/>
  <c r="BZ1642"/>
  <c r="CA1642"/>
  <c r="CB1642"/>
  <c r="CC1642"/>
  <c r="CD1642"/>
  <c r="CE1642"/>
  <c r="CF1642"/>
  <c r="CG1642"/>
  <c r="CH1642"/>
  <c r="BR1643"/>
  <c r="BS1643"/>
  <c r="BT1643"/>
  <c r="BU1643"/>
  <c r="BV1643"/>
  <c r="BW1643"/>
  <c r="BX1643"/>
  <c r="BY1643"/>
  <c r="BZ1643"/>
  <c r="CA1643"/>
  <c r="CB1643"/>
  <c r="CC1643"/>
  <c r="CD1643"/>
  <c r="CE1643"/>
  <c r="CF1643"/>
  <c r="CG1643"/>
  <c r="CH1643"/>
  <c r="BR1644"/>
  <c r="BS1644"/>
  <c r="BT1644"/>
  <c r="BU1644"/>
  <c r="BV1644"/>
  <c r="BW1644"/>
  <c r="BX1644"/>
  <c r="BY1644"/>
  <c r="BZ1644"/>
  <c r="CA1644"/>
  <c r="CB1644"/>
  <c r="CC1644"/>
  <c r="CD1644"/>
  <c r="CE1644"/>
  <c r="CF1644"/>
  <c r="CG1644"/>
  <c r="CH1644"/>
  <c r="BR1645"/>
  <c r="BS1645"/>
  <c r="BT1645"/>
  <c r="BU1645"/>
  <c r="BV1645"/>
  <c r="BW1645"/>
  <c r="BX1645"/>
  <c r="BY1645"/>
  <c r="BZ1645"/>
  <c r="CA1645"/>
  <c r="CB1645"/>
  <c r="CC1645"/>
  <c r="CD1645"/>
  <c r="CE1645"/>
  <c r="CF1645"/>
  <c r="CG1645"/>
  <c r="CH1645"/>
  <c r="BR1646"/>
  <c r="BS1646"/>
  <c r="BT1646"/>
  <c r="BU1646"/>
  <c r="BV1646"/>
  <c r="BW1646"/>
  <c r="BX1646"/>
  <c r="BY1646"/>
  <c r="BZ1646"/>
  <c r="CA1646"/>
  <c r="CB1646"/>
  <c r="CC1646"/>
  <c r="CD1646"/>
  <c r="CE1646"/>
  <c r="CF1646"/>
  <c r="CG1646"/>
  <c r="CH1646"/>
  <c r="BR1647"/>
  <c r="BS1647"/>
  <c r="BT1647"/>
  <c r="BU1647"/>
  <c r="BV1647"/>
  <c r="BW1647"/>
  <c r="BX1647"/>
  <c r="BY1647"/>
  <c r="BZ1647"/>
  <c r="CA1647"/>
  <c r="CB1647"/>
  <c r="CC1647"/>
  <c r="CD1647"/>
  <c r="CE1647"/>
  <c r="CF1647"/>
  <c r="CG1647"/>
  <c r="CH1647"/>
  <c r="BR1648"/>
  <c r="BS1648"/>
  <c r="BT1648"/>
  <c r="BU1648"/>
  <c r="BV1648"/>
  <c r="BW1648"/>
  <c r="BX1648"/>
  <c r="BY1648"/>
  <c r="BZ1648"/>
  <c r="CA1648"/>
  <c r="CB1648"/>
  <c r="CC1648"/>
  <c r="CD1648"/>
  <c r="CE1648"/>
  <c r="CF1648"/>
  <c r="CG1648"/>
  <c r="CH1648"/>
  <c r="BR1649"/>
  <c r="BS1649"/>
  <c r="BT1649"/>
  <c r="BU1649"/>
  <c r="BV1649"/>
  <c r="BW1649"/>
  <c r="BX1649"/>
  <c r="BY1649"/>
  <c r="BZ1649"/>
  <c r="CA1649"/>
  <c r="CB1649"/>
  <c r="CC1649"/>
  <c r="CD1649"/>
  <c r="CE1649"/>
  <c r="CF1649"/>
  <c r="CG1649"/>
  <c r="CH1649"/>
  <c r="BR1650"/>
  <c r="BS1650"/>
  <c r="BT1650"/>
  <c r="BU1650"/>
  <c r="BV1650"/>
  <c r="BW1650"/>
  <c r="BX1650"/>
  <c r="BY1650"/>
  <c r="BZ1650"/>
  <c r="CA1650"/>
  <c r="CB1650"/>
  <c r="CC1650"/>
  <c r="CD1650"/>
  <c r="CE1650"/>
  <c r="CF1650"/>
  <c r="CG1650"/>
  <c r="CH1650"/>
  <c r="BR1651"/>
  <c r="BS1651"/>
  <c r="BT1651"/>
  <c r="BU1651"/>
  <c r="BV1651"/>
  <c r="BW1651"/>
  <c r="BX1651"/>
  <c r="BY1651"/>
  <c r="BZ1651"/>
  <c r="CA1651"/>
  <c r="CB1651"/>
  <c r="CC1651"/>
  <c r="CD1651"/>
  <c r="CE1651"/>
  <c r="CF1651"/>
  <c r="CG1651"/>
  <c r="CH1651"/>
  <c r="BR1652"/>
  <c r="BS1652"/>
  <c r="BT1652"/>
  <c r="BU1652"/>
  <c r="BV1652"/>
  <c r="BW1652"/>
  <c r="BX1652"/>
  <c r="BY1652"/>
  <c r="BZ1652"/>
  <c r="CA1652"/>
  <c r="CB1652"/>
  <c r="CC1652"/>
  <c r="CD1652"/>
  <c r="CE1652"/>
  <c r="CF1652"/>
  <c r="CG1652"/>
  <c r="CH1652"/>
  <c r="BR1653"/>
  <c r="BS1653"/>
  <c r="BT1653"/>
  <c r="BU1653"/>
  <c r="BV1653"/>
  <c r="BW1653"/>
  <c r="BX1653"/>
  <c r="BY1653"/>
  <c r="BZ1653"/>
  <c r="CA1653"/>
  <c r="CB1653"/>
  <c r="CC1653"/>
  <c r="CD1653"/>
  <c r="CE1653"/>
  <c r="CF1653"/>
  <c r="CG1653"/>
  <c r="CH1653"/>
  <c r="BR1654"/>
  <c r="BS1654"/>
  <c r="BT1654"/>
  <c r="BU1654"/>
  <c r="BV1654"/>
  <c r="BW1654"/>
  <c r="BX1654"/>
  <c r="BY1654"/>
  <c r="BZ1654"/>
  <c r="CA1654"/>
  <c r="CB1654"/>
  <c r="CC1654"/>
  <c r="CD1654"/>
  <c r="CE1654"/>
  <c r="CF1654"/>
  <c r="CG1654"/>
  <c r="CH1654"/>
  <c r="BR1655"/>
  <c r="BS1655"/>
  <c r="BT1655"/>
  <c r="BU1655"/>
  <c r="BV1655"/>
  <c r="BW1655"/>
  <c r="BX1655"/>
  <c r="BY1655"/>
  <c r="BZ1655"/>
  <c r="CA1655"/>
  <c r="CB1655"/>
  <c r="CC1655"/>
  <c r="CD1655"/>
  <c r="CE1655"/>
  <c r="CF1655"/>
  <c r="CG1655"/>
  <c r="CH1655"/>
  <c r="BR1656"/>
  <c r="BS1656"/>
  <c r="BT1656"/>
  <c r="BU1656"/>
  <c r="BV1656"/>
  <c r="BW1656"/>
  <c r="BX1656"/>
  <c r="BY1656"/>
  <c r="BZ1656"/>
  <c r="CA1656"/>
  <c r="CB1656"/>
  <c r="CC1656"/>
  <c r="CD1656"/>
  <c r="CE1656"/>
  <c r="CF1656"/>
  <c r="CG1656"/>
  <c r="CH1656"/>
  <c r="BR1657"/>
  <c r="BS1657"/>
  <c r="BT1657"/>
  <c r="BU1657"/>
  <c r="BV1657"/>
  <c r="BW1657"/>
  <c r="BX1657"/>
  <c r="BY1657"/>
  <c r="BZ1657"/>
  <c r="CA1657"/>
  <c r="CB1657"/>
  <c r="CC1657"/>
  <c r="CD1657"/>
  <c r="CE1657"/>
  <c r="CF1657"/>
  <c r="CG1657"/>
  <c r="CH1657"/>
  <c r="BR1658"/>
  <c r="BS1658"/>
  <c r="BT1658"/>
  <c r="BU1658"/>
  <c r="BV1658"/>
  <c r="BW1658"/>
  <c r="BX1658"/>
  <c r="BY1658"/>
  <c r="BZ1658"/>
  <c r="CA1658"/>
  <c r="CB1658"/>
  <c r="CC1658"/>
  <c r="CD1658"/>
  <c r="CE1658"/>
  <c r="CF1658"/>
  <c r="CG1658"/>
  <c r="CH1658"/>
  <c r="BR1659"/>
  <c r="BS1659"/>
  <c r="BT1659"/>
  <c r="BU1659"/>
  <c r="BV1659"/>
  <c r="BW1659"/>
  <c r="BX1659"/>
  <c r="BY1659"/>
  <c r="BZ1659"/>
  <c r="CA1659"/>
  <c r="CB1659"/>
  <c r="CC1659"/>
  <c r="CD1659"/>
  <c r="CE1659"/>
  <c r="CF1659"/>
  <c r="CG1659"/>
  <c r="CH1659"/>
  <c r="BR1660"/>
  <c r="BS1660"/>
  <c r="BT1660"/>
  <c r="BU1660"/>
  <c r="BV1660"/>
  <c r="BW1660"/>
  <c r="BX1660"/>
  <c r="BY1660"/>
  <c r="BZ1660"/>
  <c r="CA1660"/>
  <c r="CB1660"/>
  <c r="CC1660"/>
  <c r="CD1660"/>
  <c r="CE1660"/>
  <c r="CF1660"/>
  <c r="CG1660"/>
  <c r="CH1660"/>
  <c r="BR1661"/>
  <c r="BS1661"/>
  <c r="BT1661"/>
  <c r="BU1661"/>
  <c r="BV1661"/>
  <c r="BW1661"/>
  <c r="BX1661"/>
  <c r="BY1661"/>
  <c r="BZ1661"/>
  <c r="CA1661"/>
  <c r="CB1661"/>
  <c r="CC1661"/>
  <c r="CD1661"/>
  <c r="CE1661"/>
  <c r="CF1661"/>
  <c r="CG1661"/>
  <c r="CH1661"/>
  <c r="BR1662"/>
  <c r="BS1662"/>
  <c r="BT1662"/>
  <c r="BU1662"/>
  <c r="BV1662"/>
  <c r="BW1662"/>
  <c r="BX1662"/>
  <c r="BY1662"/>
  <c r="BZ1662"/>
  <c r="CA1662"/>
  <c r="CB1662"/>
  <c r="CC1662"/>
  <c r="CD1662"/>
  <c r="CE1662"/>
  <c r="CF1662"/>
  <c r="CG1662"/>
  <c r="CH1662"/>
  <c r="BR1663"/>
  <c r="BS1663"/>
  <c r="BT1663"/>
  <c r="BU1663"/>
  <c r="BV1663"/>
  <c r="BW1663"/>
  <c r="BX1663"/>
  <c r="BY1663"/>
  <c r="BZ1663"/>
  <c r="CA1663"/>
  <c r="CB1663"/>
  <c r="CC1663"/>
  <c r="CD1663"/>
  <c r="CE1663"/>
  <c r="CF1663"/>
  <c r="CG1663"/>
  <c r="CH1663"/>
  <c r="BR1664"/>
  <c r="BS1664"/>
  <c r="BT1664"/>
  <c r="BU1664"/>
  <c r="BV1664"/>
  <c r="BW1664"/>
  <c r="BX1664"/>
  <c r="BY1664"/>
  <c r="BZ1664"/>
  <c r="CA1664"/>
  <c r="CB1664"/>
  <c r="CC1664"/>
  <c r="CD1664"/>
  <c r="CE1664"/>
  <c r="CF1664"/>
  <c r="CG1664"/>
  <c r="CH1664"/>
  <c r="BR1665"/>
  <c r="BS1665"/>
  <c r="BT1665"/>
  <c r="BU1665"/>
  <c r="BV1665"/>
  <c r="BW1665"/>
  <c r="BX1665"/>
  <c r="BY1665"/>
  <c r="BZ1665"/>
  <c r="CA1665"/>
  <c r="CB1665"/>
  <c r="CC1665"/>
  <c r="CD1665"/>
  <c r="CE1665"/>
  <c r="CF1665"/>
  <c r="CG1665"/>
  <c r="CH1665"/>
  <c r="BR1666"/>
  <c r="BS1666"/>
  <c r="BT1666"/>
  <c r="BU1666"/>
  <c r="BV1666"/>
  <c r="BW1666"/>
  <c r="BX1666"/>
  <c r="BY1666"/>
  <c r="BZ1666"/>
  <c r="CA1666"/>
  <c r="CB1666"/>
  <c r="CC1666"/>
  <c r="CD1666"/>
  <c r="CE1666"/>
  <c r="CF1666"/>
  <c r="CG1666"/>
  <c r="CH1666"/>
  <c r="BR1667"/>
  <c r="BS1667"/>
  <c r="BT1667"/>
  <c r="BU1667"/>
  <c r="BV1667"/>
  <c r="BW1667"/>
  <c r="BX1667"/>
  <c r="BY1667"/>
  <c r="BZ1667"/>
  <c r="CA1667"/>
  <c r="CB1667"/>
  <c r="CC1667"/>
  <c r="CD1667"/>
  <c r="CE1667"/>
  <c r="CF1667"/>
  <c r="CG1667"/>
  <c r="CH1667"/>
  <c r="BR1668"/>
  <c r="BS1668"/>
  <c r="BT1668"/>
  <c r="BU1668"/>
  <c r="BV1668"/>
  <c r="BW1668"/>
  <c r="BX1668"/>
  <c r="BY1668"/>
  <c r="BZ1668"/>
  <c r="CA1668"/>
  <c r="CB1668"/>
  <c r="CC1668"/>
  <c r="CD1668"/>
  <c r="CE1668"/>
  <c r="CF1668"/>
  <c r="CG1668"/>
  <c r="CH1668"/>
  <c r="BR1669"/>
  <c r="BS1669"/>
  <c r="BT1669"/>
  <c r="BU1669"/>
  <c r="BV1669"/>
  <c r="BW1669"/>
  <c r="BX1669"/>
  <c r="BY1669"/>
  <c r="BZ1669"/>
  <c r="CA1669"/>
  <c r="CB1669"/>
  <c r="CC1669"/>
  <c r="CD1669"/>
  <c r="CE1669"/>
  <c r="CF1669"/>
  <c r="CG1669"/>
  <c r="CH1669"/>
  <c r="BR1670"/>
  <c r="BS1670"/>
  <c r="BT1670"/>
  <c r="BU1670"/>
  <c r="BV1670"/>
  <c r="BW1670"/>
  <c r="BX1670"/>
  <c r="BY1670"/>
  <c r="BZ1670"/>
  <c r="CA1670"/>
  <c r="CB1670"/>
  <c r="CC1670"/>
  <c r="CD1670"/>
  <c r="CE1670"/>
  <c r="CF1670"/>
  <c r="CG1670"/>
  <c r="CH1670"/>
  <c r="BR1671"/>
  <c r="BS1671"/>
  <c r="BT1671"/>
  <c r="BU1671"/>
  <c r="BV1671"/>
  <c r="BW1671"/>
  <c r="BX1671"/>
  <c r="BY1671"/>
  <c r="BZ1671"/>
  <c r="CA1671"/>
  <c r="CB1671"/>
  <c r="CC1671"/>
  <c r="CD1671"/>
  <c r="CE1671"/>
  <c r="CF1671"/>
  <c r="CG1671"/>
  <c r="CH1671"/>
  <c r="BR1672"/>
  <c r="BS1672"/>
  <c r="BT1672"/>
  <c r="BU1672"/>
  <c r="BV1672"/>
  <c r="BW1672"/>
  <c r="BX1672"/>
  <c r="BY1672"/>
  <c r="BZ1672"/>
  <c r="CA1672"/>
  <c r="CB1672"/>
  <c r="CC1672"/>
  <c r="CD1672"/>
  <c r="CE1672"/>
  <c r="CF1672"/>
  <c r="CG1672"/>
  <c r="CH1672"/>
  <c r="BR1673"/>
  <c r="BS1673"/>
  <c r="BT1673"/>
  <c r="BU1673"/>
  <c r="BV1673"/>
  <c r="BW1673"/>
  <c r="BX1673"/>
  <c r="BY1673"/>
  <c r="BZ1673"/>
  <c r="CA1673"/>
  <c r="CB1673"/>
  <c r="CC1673"/>
  <c r="CD1673"/>
  <c r="CE1673"/>
  <c r="CF1673"/>
  <c r="CG1673"/>
  <c r="CH1673"/>
  <c r="BR1674"/>
  <c r="BS1674"/>
  <c r="BT1674"/>
  <c r="BU1674"/>
  <c r="BV1674"/>
  <c r="BW1674"/>
  <c r="BX1674"/>
  <c r="BY1674"/>
  <c r="BZ1674"/>
  <c r="CA1674"/>
  <c r="CB1674"/>
  <c r="CC1674"/>
  <c r="CD1674"/>
  <c r="CE1674"/>
  <c r="CF1674"/>
  <c r="CG1674"/>
  <c r="CH1674"/>
  <c r="BR1675"/>
  <c r="BS1675"/>
  <c r="BT1675"/>
  <c r="BU1675"/>
  <c r="BV1675"/>
  <c r="BW1675"/>
  <c r="BX1675"/>
  <c r="BY1675"/>
  <c r="BZ1675"/>
  <c r="CA1675"/>
  <c r="CB1675"/>
  <c r="CC1675"/>
  <c r="CD1675"/>
  <c r="CE1675"/>
  <c r="CF1675"/>
  <c r="CG1675"/>
  <c r="CH1675"/>
  <c r="BR1676"/>
  <c r="BS1676"/>
  <c r="BT1676"/>
  <c r="BU1676"/>
  <c r="BV1676"/>
  <c r="BW1676"/>
  <c r="BX1676"/>
  <c r="BY1676"/>
  <c r="BZ1676"/>
  <c r="CA1676"/>
  <c r="CB1676"/>
  <c r="CC1676"/>
  <c r="CD1676"/>
  <c r="CE1676"/>
  <c r="CF1676"/>
  <c r="CG1676"/>
  <c r="CH1676"/>
  <c r="BR1677"/>
  <c r="BS1677"/>
  <c r="BT1677"/>
  <c r="BU1677"/>
  <c r="BV1677"/>
  <c r="BW1677"/>
  <c r="BX1677"/>
  <c r="BY1677"/>
  <c r="BZ1677"/>
  <c r="CA1677"/>
  <c r="CB1677"/>
  <c r="CC1677"/>
  <c r="CD1677"/>
  <c r="CE1677"/>
  <c r="CF1677"/>
  <c r="CG1677"/>
  <c r="CH1677"/>
  <c r="BR1678"/>
  <c r="BS1678"/>
  <c r="BT1678"/>
  <c r="BU1678"/>
  <c r="BV1678"/>
  <c r="BW1678"/>
  <c r="BX1678"/>
  <c r="BY1678"/>
  <c r="BZ1678"/>
  <c r="CA1678"/>
  <c r="CB1678"/>
  <c r="CC1678"/>
  <c r="CD1678"/>
  <c r="CE1678"/>
  <c r="CF1678"/>
  <c r="CG1678"/>
  <c r="CH1678"/>
  <c r="BR1679"/>
  <c r="BS1679"/>
  <c r="BT1679"/>
  <c r="BU1679"/>
  <c r="BV1679"/>
  <c r="BW1679"/>
  <c r="BX1679"/>
  <c r="BY1679"/>
  <c r="BZ1679"/>
  <c r="CA1679"/>
  <c r="CB1679"/>
  <c r="CC1679"/>
  <c r="CD1679"/>
  <c r="CE1679"/>
  <c r="CF1679"/>
  <c r="CG1679"/>
  <c r="CH1679"/>
  <c r="BR1680"/>
  <c r="BS1680"/>
  <c r="BT1680"/>
  <c r="BU1680"/>
  <c r="BV1680"/>
  <c r="BW1680"/>
  <c r="BX1680"/>
  <c r="BY1680"/>
  <c r="BZ1680"/>
  <c r="CA1680"/>
  <c r="CB1680"/>
  <c r="CC1680"/>
  <c r="CD1680"/>
  <c r="CE1680"/>
  <c r="CF1680"/>
  <c r="CG1680"/>
  <c r="CH1680"/>
  <c r="BR1681"/>
  <c r="BS1681"/>
  <c r="BT1681"/>
  <c r="BU1681"/>
  <c r="BV1681"/>
  <c r="BW1681"/>
  <c r="BX1681"/>
  <c r="BY1681"/>
  <c r="BZ1681"/>
  <c r="CA1681"/>
  <c r="CB1681"/>
  <c r="CC1681"/>
  <c r="CD1681"/>
  <c r="CE1681"/>
  <c r="CF1681"/>
  <c r="CG1681"/>
  <c r="CH1681"/>
  <c r="BR1682"/>
  <c r="BS1682"/>
  <c r="BT1682"/>
  <c r="BU1682"/>
  <c r="BV1682"/>
  <c r="BW1682"/>
  <c r="BX1682"/>
  <c r="BY1682"/>
  <c r="BZ1682"/>
  <c r="CA1682"/>
  <c r="CB1682"/>
  <c r="CC1682"/>
  <c r="CD1682"/>
  <c r="CE1682"/>
  <c r="CF1682"/>
  <c r="CG1682"/>
  <c r="CH1682"/>
  <c r="BR1683"/>
  <c r="BS1683"/>
  <c r="BT1683"/>
  <c r="BU1683"/>
  <c r="BV1683"/>
  <c r="BW1683"/>
  <c r="BX1683"/>
  <c r="BY1683"/>
  <c r="BZ1683"/>
  <c r="CA1683"/>
  <c r="CB1683"/>
  <c r="CC1683"/>
  <c r="CD1683"/>
  <c r="CE1683"/>
  <c r="CF1683"/>
  <c r="CG1683"/>
  <c r="CH1683"/>
  <c r="BR1684"/>
  <c r="BS1684"/>
  <c r="BT1684"/>
  <c r="BU1684"/>
  <c r="BV1684"/>
  <c r="BW1684"/>
  <c r="BX1684"/>
  <c r="BY1684"/>
  <c r="BZ1684"/>
  <c r="CA1684"/>
  <c r="CB1684"/>
  <c r="CC1684"/>
  <c r="CD1684"/>
  <c r="CE1684"/>
  <c r="CF1684"/>
  <c r="CG1684"/>
  <c r="CH1684"/>
  <c r="BR1685"/>
  <c r="BS1685"/>
  <c r="BT1685"/>
  <c r="BU1685"/>
  <c r="BV1685"/>
  <c r="BW1685"/>
  <c r="BX1685"/>
  <c r="BY1685"/>
  <c r="BZ1685"/>
  <c r="CA1685"/>
  <c r="CB1685"/>
  <c r="CC1685"/>
  <c r="CD1685"/>
  <c r="CE1685"/>
  <c r="CF1685"/>
  <c r="CG1685"/>
  <c r="CH1685"/>
  <c r="BR1686"/>
  <c r="BS1686"/>
  <c r="BT1686"/>
  <c r="BU1686"/>
  <c r="BV1686"/>
  <c r="BW1686"/>
  <c r="BX1686"/>
  <c r="BY1686"/>
  <c r="BZ1686"/>
  <c r="CA1686"/>
  <c r="CB1686"/>
  <c r="CC1686"/>
  <c r="CD1686"/>
  <c r="CE1686"/>
  <c r="CF1686"/>
  <c r="CG1686"/>
  <c r="CH1686"/>
  <c r="BR1687"/>
  <c r="BS1687"/>
  <c r="BT1687"/>
  <c r="BU1687"/>
  <c r="BV1687"/>
  <c r="BW1687"/>
  <c r="BX1687"/>
  <c r="BY1687"/>
  <c r="BZ1687"/>
  <c r="CA1687"/>
  <c r="CB1687"/>
  <c r="CC1687"/>
  <c r="CD1687"/>
  <c r="CE1687"/>
  <c r="CF1687"/>
  <c r="CG1687"/>
  <c r="CH1687"/>
  <c r="BR1688"/>
  <c r="BS1688"/>
  <c r="BT1688"/>
  <c r="BU1688"/>
  <c r="BV1688"/>
  <c r="BW1688"/>
  <c r="BX1688"/>
  <c r="BY1688"/>
  <c r="BZ1688"/>
  <c r="CA1688"/>
  <c r="CB1688"/>
  <c r="CC1688"/>
  <c r="CD1688"/>
  <c r="CE1688"/>
  <c r="CF1688"/>
  <c r="CG1688"/>
  <c r="CH1688"/>
  <c r="BR1689"/>
  <c r="BS1689"/>
  <c r="BT1689"/>
  <c r="BU1689"/>
  <c r="BV1689"/>
  <c r="BW1689"/>
  <c r="BX1689"/>
  <c r="BY1689"/>
  <c r="BZ1689"/>
  <c r="CA1689"/>
  <c r="CB1689"/>
  <c r="CC1689"/>
  <c r="CD1689"/>
  <c r="CE1689"/>
  <c r="CF1689"/>
  <c r="CG1689"/>
  <c r="CH1689"/>
  <c r="BR1690"/>
  <c r="BS1690"/>
  <c r="BT1690"/>
  <c r="BU1690"/>
  <c r="BV1690"/>
  <c r="BW1690"/>
  <c r="BX1690"/>
  <c r="BY1690"/>
  <c r="BZ1690"/>
  <c r="CA1690"/>
  <c r="CB1690"/>
  <c r="CC1690"/>
  <c r="CD1690"/>
  <c r="CE1690"/>
  <c r="CF1690"/>
  <c r="CG1690"/>
  <c r="CH1690"/>
  <c r="BR1691"/>
  <c r="BS1691"/>
  <c r="BT1691"/>
  <c r="BU1691"/>
  <c r="BV1691"/>
  <c r="BW1691"/>
  <c r="BX1691"/>
  <c r="BY1691"/>
  <c r="BZ1691"/>
  <c r="CA1691"/>
  <c r="CB1691"/>
  <c r="CC1691"/>
  <c r="CD1691"/>
  <c r="CE1691"/>
  <c r="CF1691"/>
  <c r="CG1691"/>
  <c r="CH1691"/>
  <c r="BR1692"/>
  <c r="BS1692"/>
  <c r="BT1692"/>
  <c r="BU1692"/>
  <c r="BV1692"/>
  <c r="BW1692"/>
  <c r="BX1692"/>
  <c r="BY1692"/>
  <c r="BZ1692"/>
  <c r="CA1692"/>
  <c r="CB1692"/>
  <c r="CC1692"/>
  <c r="CD1692"/>
  <c r="CE1692"/>
  <c r="CF1692"/>
  <c r="CG1692"/>
  <c r="CH1692"/>
  <c r="BR1693"/>
  <c r="BS1693"/>
  <c r="BT1693"/>
  <c r="BU1693"/>
  <c r="BV1693"/>
  <c r="BW1693"/>
  <c r="BX1693"/>
  <c r="BY1693"/>
  <c r="BZ1693"/>
  <c r="CA1693"/>
  <c r="CB1693"/>
  <c r="CC1693"/>
  <c r="CD1693"/>
  <c r="CE1693"/>
  <c r="CF1693"/>
  <c r="CG1693"/>
  <c r="CH1693"/>
  <c r="BR1694"/>
  <c r="BS1694"/>
  <c r="BT1694"/>
  <c r="BU1694"/>
  <c r="BV1694"/>
  <c r="BW1694"/>
  <c r="BX1694"/>
  <c r="BY1694"/>
  <c r="BZ1694"/>
  <c r="CA1694"/>
  <c r="CB1694"/>
  <c r="CC1694"/>
  <c r="CD1694"/>
  <c r="CE1694"/>
  <c r="CF1694"/>
  <c r="CG1694"/>
  <c r="CH1694"/>
  <c r="BR1695"/>
  <c r="BS1695"/>
  <c r="BT1695"/>
  <c r="BU1695"/>
  <c r="BV1695"/>
  <c r="BW1695"/>
  <c r="BX1695"/>
  <c r="BY1695"/>
  <c r="BZ1695"/>
  <c r="CA1695"/>
  <c r="CB1695"/>
  <c r="CC1695"/>
  <c r="CD1695"/>
  <c r="CE1695"/>
  <c r="CF1695"/>
  <c r="CG1695"/>
  <c r="CH1695"/>
  <c r="BR1696"/>
  <c r="BS1696"/>
  <c r="BT1696"/>
  <c r="BU1696"/>
  <c r="BV1696"/>
  <c r="BW1696"/>
  <c r="BX1696"/>
  <c r="BY1696"/>
  <c r="BZ1696"/>
  <c r="CA1696"/>
  <c r="CB1696"/>
  <c r="CC1696"/>
  <c r="CD1696"/>
  <c r="CE1696"/>
  <c r="CF1696"/>
  <c r="CG1696"/>
  <c r="CH1696"/>
  <c r="BR1697"/>
  <c r="BS1697"/>
  <c r="BT1697"/>
  <c r="BU1697"/>
  <c r="BV1697"/>
  <c r="BW1697"/>
  <c r="BX1697"/>
  <c r="BY1697"/>
  <c r="BZ1697"/>
  <c r="CA1697"/>
  <c r="CB1697"/>
  <c r="CC1697"/>
  <c r="CD1697"/>
  <c r="CE1697"/>
  <c r="CF1697"/>
  <c r="CG1697"/>
  <c r="CH1697"/>
  <c r="BR1698"/>
  <c r="BS1698"/>
  <c r="BT1698"/>
  <c r="BU1698"/>
  <c r="BV1698"/>
  <c r="BW1698"/>
  <c r="BX1698"/>
  <c r="BY1698"/>
  <c r="BZ1698"/>
  <c r="CA1698"/>
  <c r="CB1698"/>
  <c r="CC1698"/>
  <c r="CD1698"/>
  <c r="CE1698"/>
  <c r="CF1698"/>
  <c r="CG1698"/>
  <c r="CH1698"/>
  <c r="BR1699"/>
  <c r="BS1699"/>
  <c r="BT1699"/>
  <c r="BU1699"/>
  <c r="BV1699"/>
  <c r="BW1699"/>
  <c r="BX1699"/>
  <c r="BY1699"/>
  <c r="BZ1699"/>
  <c r="CA1699"/>
  <c r="CB1699"/>
  <c r="CC1699"/>
  <c r="CD1699"/>
  <c r="CE1699"/>
  <c r="CF1699"/>
  <c r="CG1699"/>
  <c r="CH1699"/>
  <c r="BR1700"/>
  <c r="BS1700"/>
  <c r="BT1700"/>
  <c r="BU1700"/>
  <c r="BV1700"/>
  <c r="BW1700"/>
  <c r="BX1700"/>
  <c r="BY1700"/>
  <c r="BZ1700"/>
  <c r="CA1700"/>
  <c r="CB1700"/>
  <c r="CC1700"/>
  <c r="CD1700"/>
  <c r="CE1700"/>
  <c r="CF1700"/>
  <c r="CG1700"/>
  <c r="CH1700"/>
  <c r="BR1701"/>
  <c r="BS1701"/>
  <c r="BT1701"/>
  <c r="BU1701"/>
  <c r="BV1701"/>
  <c r="BW1701"/>
  <c r="BX1701"/>
  <c r="BY1701"/>
  <c r="BZ1701"/>
  <c r="CA1701"/>
  <c r="CB1701"/>
  <c r="CC1701"/>
  <c r="CD1701"/>
  <c r="CE1701"/>
  <c r="CF1701"/>
  <c r="CG1701"/>
  <c r="CH1701"/>
  <c r="BR1702"/>
  <c r="BS1702"/>
  <c r="BT1702"/>
  <c r="BU1702"/>
  <c r="BV1702"/>
  <c r="BW1702"/>
  <c r="BX1702"/>
  <c r="BY1702"/>
  <c r="BZ1702"/>
  <c r="CA1702"/>
  <c r="CB1702"/>
  <c r="CC1702"/>
  <c r="CD1702"/>
  <c r="CE1702"/>
  <c r="CF1702"/>
  <c r="CG1702"/>
  <c r="CH1702"/>
  <c r="BR1703"/>
  <c r="BS1703"/>
  <c r="BT1703"/>
  <c r="BU1703"/>
  <c r="BV1703"/>
  <c r="BW1703"/>
  <c r="BX1703"/>
  <c r="BY1703"/>
  <c r="BZ1703"/>
  <c r="CA1703"/>
  <c r="CB1703"/>
  <c r="CC1703"/>
  <c r="CD1703"/>
  <c r="CE1703"/>
  <c r="CF1703"/>
  <c r="CG1703"/>
  <c r="CH1703"/>
  <c r="BR1704"/>
  <c r="BS1704"/>
  <c r="BT1704"/>
  <c r="BU1704"/>
  <c r="BV1704"/>
  <c r="BW1704"/>
  <c r="BX1704"/>
  <c r="BY1704"/>
  <c r="BZ1704"/>
  <c r="CA1704"/>
  <c r="CB1704"/>
  <c r="CC1704"/>
  <c r="CD1704"/>
  <c r="CE1704"/>
  <c r="CF1704"/>
  <c r="CG1704"/>
  <c r="CH1704"/>
  <c r="BR1705"/>
  <c r="BS1705"/>
  <c r="BT1705"/>
  <c r="BU1705"/>
  <c r="BV1705"/>
  <c r="BW1705"/>
  <c r="BX1705"/>
  <c r="BY1705"/>
  <c r="BZ1705"/>
  <c r="CA1705"/>
  <c r="CB1705"/>
  <c r="CC1705"/>
  <c r="CD1705"/>
  <c r="CE1705"/>
  <c r="CF1705"/>
  <c r="CG1705"/>
  <c r="CH1705"/>
  <c r="BR1706"/>
  <c r="BS1706"/>
  <c r="BT1706"/>
  <c r="BU1706"/>
  <c r="BV1706"/>
  <c r="BW1706"/>
  <c r="BX1706"/>
  <c r="BY1706"/>
  <c r="BZ1706"/>
  <c r="CA1706"/>
  <c r="CB1706"/>
  <c r="CC1706"/>
  <c r="CD1706"/>
  <c r="CE1706"/>
  <c r="CF1706"/>
  <c r="CG1706"/>
  <c r="CH1706"/>
  <c r="BR1707"/>
  <c r="BS1707"/>
  <c r="BT1707"/>
  <c r="BU1707"/>
  <c r="BV1707"/>
  <c r="BW1707"/>
  <c r="BX1707"/>
  <c r="BY1707"/>
  <c r="BZ1707"/>
  <c r="CA1707"/>
  <c r="CB1707"/>
  <c r="CC1707"/>
  <c r="CD1707"/>
  <c r="CE1707"/>
  <c r="CF1707"/>
  <c r="CG1707"/>
  <c r="CH1707"/>
  <c r="BR1708"/>
  <c r="BS1708"/>
  <c r="BT1708"/>
  <c r="BU1708"/>
  <c r="BV1708"/>
  <c r="BW1708"/>
  <c r="BX1708"/>
  <c r="BY1708"/>
  <c r="BZ1708"/>
  <c r="CA1708"/>
  <c r="CB1708"/>
  <c r="CC1708"/>
  <c r="CD1708"/>
  <c r="CE1708"/>
  <c r="CF1708"/>
  <c r="CG1708"/>
  <c r="CH1708"/>
  <c r="BR1709"/>
  <c r="BS1709"/>
  <c r="BT1709"/>
  <c r="BU1709"/>
  <c r="BV1709"/>
  <c r="BW1709"/>
  <c r="BX1709"/>
  <c r="BY1709"/>
  <c r="BZ1709"/>
  <c r="CA1709"/>
  <c r="CB1709"/>
  <c r="CC1709"/>
  <c r="CD1709"/>
  <c r="CE1709"/>
  <c r="CF1709"/>
  <c r="CG1709"/>
  <c r="CH1709"/>
  <c r="BR1710"/>
  <c r="BS1710"/>
  <c r="BT1710"/>
  <c r="BU1710"/>
  <c r="BV1710"/>
  <c r="BW1710"/>
  <c r="BX1710"/>
  <c r="BY1710"/>
  <c r="BZ1710"/>
  <c r="CA1710"/>
  <c r="CB1710"/>
  <c r="CC1710"/>
  <c r="CD1710"/>
  <c r="CE1710"/>
  <c r="CF1710"/>
  <c r="CG1710"/>
  <c r="CH1710"/>
  <c r="BR1711"/>
  <c r="BS1711"/>
  <c r="BT1711"/>
  <c r="BU1711"/>
  <c r="BV1711"/>
  <c r="BW1711"/>
  <c r="BX1711"/>
  <c r="BY1711"/>
  <c r="BZ1711"/>
  <c r="CA1711"/>
  <c r="CB1711"/>
  <c r="CC1711"/>
  <c r="CD1711"/>
  <c r="CE1711"/>
  <c r="CF1711"/>
  <c r="CG1711"/>
  <c r="CH1711"/>
  <c r="BR1712"/>
  <c r="BS1712"/>
  <c r="BT1712"/>
  <c r="BU1712"/>
  <c r="BV1712"/>
  <c r="BW1712"/>
  <c r="BX1712"/>
  <c r="BY1712"/>
  <c r="BZ1712"/>
  <c r="CA1712"/>
  <c r="CB1712"/>
  <c r="CC1712"/>
  <c r="CD1712"/>
  <c r="CE1712"/>
  <c r="CF1712"/>
  <c r="CG1712"/>
  <c r="CH1712"/>
  <c r="BR1713"/>
  <c r="BS1713"/>
  <c r="BT1713"/>
  <c r="BU1713"/>
  <c r="BV1713"/>
  <c r="BW1713"/>
  <c r="BX1713"/>
  <c r="BY1713"/>
  <c r="BZ1713"/>
  <c r="CA1713"/>
  <c r="CB1713"/>
  <c r="CC1713"/>
  <c r="CD1713"/>
  <c r="CE1713"/>
  <c r="CF1713"/>
  <c r="CG1713"/>
  <c r="CH1713"/>
  <c r="BR1714"/>
  <c r="BS1714"/>
  <c r="BT1714"/>
  <c r="BU1714"/>
  <c r="BV1714"/>
  <c r="BW1714"/>
  <c r="BX1714"/>
  <c r="BY1714"/>
  <c r="BZ1714"/>
  <c r="CA1714"/>
  <c r="CB1714"/>
  <c r="CC1714"/>
  <c r="CD1714"/>
  <c r="CE1714"/>
  <c r="CF1714"/>
  <c r="CG1714"/>
  <c r="CH1714"/>
  <c r="BR1715"/>
  <c r="BS1715"/>
  <c r="BT1715"/>
  <c r="BU1715"/>
  <c r="BV1715"/>
  <c r="BW1715"/>
  <c r="BX1715"/>
  <c r="BY1715"/>
  <c r="BZ1715"/>
  <c r="CA1715"/>
  <c r="CB1715"/>
  <c r="CC1715"/>
  <c r="CD1715"/>
  <c r="CE1715"/>
  <c r="CF1715"/>
  <c r="CG1715"/>
  <c r="CH1715"/>
  <c r="BR1716"/>
  <c r="BS1716"/>
  <c r="BT1716"/>
  <c r="BU1716"/>
  <c r="BV1716"/>
  <c r="BW1716"/>
  <c r="BX1716"/>
  <c r="BY1716"/>
  <c r="BZ1716"/>
  <c r="CA1716"/>
  <c r="CB1716"/>
  <c r="CC1716"/>
  <c r="CD1716"/>
  <c r="CE1716"/>
  <c r="CF1716"/>
  <c r="CG1716"/>
  <c r="CH1716"/>
  <c r="BR1717"/>
  <c r="BS1717"/>
  <c r="BT1717"/>
  <c r="BU1717"/>
  <c r="BV1717"/>
  <c r="BW1717"/>
  <c r="BX1717"/>
  <c r="BY1717"/>
  <c r="BZ1717"/>
  <c r="CA1717"/>
  <c r="CB1717"/>
  <c r="CC1717"/>
  <c r="CD1717"/>
  <c r="CE1717"/>
  <c r="CF1717"/>
  <c r="CG1717"/>
  <c r="CH1717"/>
  <c r="BR1718"/>
  <c r="BS1718"/>
  <c r="BT1718"/>
  <c r="BU1718"/>
  <c r="BV1718"/>
  <c r="BW1718"/>
  <c r="BX1718"/>
  <c r="BY1718"/>
  <c r="BZ1718"/>
  <c r="CA1718"/>
  <c r="CB1718"/>
  <c r="CC1718"/>
  <c r="CD1718"/>
  <c r="CE1718"/>
  <c r="CF1718"/>
  <c r="CG1718"/>
  <c r="CH1718"/>
  <c r="BR1719"/>
  <c r="BS1719"/>
  <c r="BT1719"/>
  <c r="BU1719"/>
  <c r="BV1719"/>
  <c r="BW1719"/>
  <c r="BX1719"/>
  <c r="BY1719"/>
  <c r="BZ1719"/>
  <c r="CA1719"/>
  <c r="CB1719"/>
  <c r="CC1719"/>
  <c r="CD1719"/>
  <c r="CE1719"/>
  <c r="CF1719"/>
  <c r="CG1719"/>
  <c r="CH1719"/>
  <c r="BR1720"/>
  <c r="BS1720"/>
  <c r="BT1720"/>
  <c r="BU1720"/>
  <c r="BV1720"/>
  <c r="BW1720"/>
  <c r="BX1720"/>
  <c r="BY1720"/>
  <c r="BZ1720"/>
  <c r="CA1720"/>
  <c r="CB1720"/>
  <c r="CC1720"/>
  <c r="CD1720"/>
  <c r="CE1720"/>
  <c r="CF1720"/>
  <c r="CG1720"/>
  <c r="CH1720"/>
  <c r="BR1721"/>
  <c r="BS1721"/>
  <c r="BT1721"/>
  <c r="BU1721"/>
  <c r="BV1721"/>
  <c r="BW1721"/>
  <c r="BX1721"/>
  <c r="BY1721"/>
  <c r="BZ1721"/>
  <c r="CA1721"/>
  <c r="CB1721"/>
  <c r="CC1721"/>
  <c r="CD1721"/>
  <c r="CE1721"/>
  <c r="CF1721"/>
  <c r="CG1721"/>
  <c r="CH1721"/>
  <c r="BR1722"/>
  <c r="BS1722"/>
  <c r="BT1722"/>
  <c r="BU1722"/>
  <c r="BV1722"/>
  <c r="BW1722"/>
  <c r="BX1722"/>
  <c r="BY1722"/>
  <c r="BZ1722"/>
  <c r="CA1722"/>
  <c r="CB1722"/>
  <c r="CC1722"/>
  <c r="CD1722"/>
  <c r="CE1722"/>
  <c r="CF1722"/>
  <c r="CG1722"/>
  <c r="CH1722"/>
  <c r="BR1723"/>
  <c r="BS1723"/>
  <c r="BT1723"/>
  <c r="BU1723"/>
  <c r="BV1723"/>
  <c r="BW1723"/>
  <c r="BX1723"/>
  <c r="BY1723"/>
  <c r="BZ1723"/>
  <c r="CA1723"/>
  <c r="CB1723"/>
  <c r="CC1723"/>
  <c r="CD1723"/>
  <c r="CE1723"/>
  <c r="CF1723"/>
  <c r="CG1723"/>
  <c r="CH1723"/>
  <c r="BR1724"/>
  <c r="BS1724"/>
  <c r="BT1724"/>
  <c r="BU1724"/>
  <c r="BV1724"/>
  <c r="BW1724"/>
  <c r="BX1724"/>
  <c r="BY1724"/>
  <c r="BZ1724"/>
  <c r="CA1724"/>
  <c r="CB1724"/>
  <c r="CC1724"/>
  <c r="CD1724"/>
  <c r="CE1724"/>
  <c r="CF1724"/>
  <c r="CG1724"/>
  <c r="CH1724"/>
  <c r="BR1725"/>
  <c r="BS1725"/>
  <c r="BT1725"/>
  <c r="BU1725"/>
  <c r="BV1725"/>
  <c r="BW1725"/>
  <c r="BX1725"/>
  <c r="BY1725"/>
  <c r="BZ1725"/>
  <c r="CA1725"/>
  <c r="CB1725"/>
  <c r="CC1725"/>
  <c r="CD1725"/>
  <c r="CE1725"/>
  <c r="CF1725"/>
  <c r="CG1725"/>
  <c r="CH1725"/>
  <c r="BR1726"/>
  <c r="BS1726"/>
  <c r="BT1726"/>
  <c r="BU1726"/>
  <c r="BV1726"/>
  <c r="BW1726"/>
  <c r="BX1726"/>
  <c r="BY1726"/>
  <c r="BZ1726"/>
  <c r="CA1726"/>
  <c r="CB1726"/>
  <c r="CC1726"/>
  <c r="CD1726"/>
  <c r="CE1726"/>
  <c r="CF1726"/>
  <c r="CG1726"/>
  <c r="CH1726"/>
  <c r="BR1727"/>
  <c r="BS1727"/>
  <c r="BT1727"/>
  <c r="BU1727"/>
  <c r="BV1727"/>
  <c r="BW1727"/>
  <c r="BX1727"/>
  <c r="BY1727"/>
  <c r="BZ1727"/>
  <c r="CA1727"/>
  <c r="CB1727"/>
  <c r="CC1727"/>
  <c r="CD1727"/>
  <c r="CE1727"/>
  <c r="CF1727"/>
  <c r="CG1727"/>
  <c r="CH1727"/>
  <c r="BR1728"/>
  <c r="BS1728"/>
  <c r="BT1728"/>
  <c r="BU1728"/>
  <c r="BV1728"/>
  <c r="BW1728"/>
  <c r="BX1728"/>
  <c r="BY1728"/>
  <c r="BZ1728"/>
  <c r="CA1728"/>
  <c r="CB1728"/>
  <c r="CC1728"/>
  <c r="CD1728"/>
  <c r="CE1728"/>
  <c r="CF1728"/>
  <c r="CG1728"/>
  <c r="CH1728"/>
  <c r="BR1729"/>
  <c r="BS1729"/>
  <c r="BT1729"/>
  <c r="BU1729"/>
  <c r="BV1729"/>
  <c r="BW1729"/>
  <c r="BX1729"/>
  <c r="BY1729"/>
  <c r="BZ1729"/>
  <c r="CA1729"/>
  <c r="CB1729"/>
  <c r="CC1729"/>
  <c r="CD1729"/>
  <c r="CE1729"/>
  <c r="CF1729"/>
  <c r="CG1729"/>
  <c r="CH1729"/>
  <c r="BR1730"/>
  <c r="BS1730"/>
  <c r="BT1730"/>
  <c r="BU1730"/>
  <c r="BV1730"/>
  <c r="BW1730"/>
  <c r="BX1730"/>
  <c r="BY1730"/>
  <c r="BZ1730"/>
  <c r="CA1730"/>
  <c r="CB1730"/>
  <c r="CC1730"/>
  <c r="CD1730"/>
  <c r="CE1730"/>
  <c r="CF1730"/>
  <c r="CG1730"/>
  <c r="CH1730"/>
  <c r="BR1731"/>
  <c r="BS1731"/>
  <c r="BT1731"/>
  <c r="BU1731"/>
  <c r="BV1731"/>
  <c r="BW1731"/>
  <c r="BX1731"/>
  <c r="BY1731"/>
  <c r="BZ1731"/>
  <c r="CA1731"/>
  <c r="CB1731"/>
  <c r="CC1731"/>
  <c r="CD1731"/>
  <c r="CE1731"/>
  <c r="CF1731"/>
  <c r="CG1731"/>
  <c r="CH1731"/>
  <c r="BR1732"/>
  <c r="BS1732"/>
  <c r="BT1732"/>
  <c r="BU1732"/>
  <c r="BV1732"/>
  <c r="BW1732"/>
  <c r="BX1732"/>
  <c r="BY1732"/>
  <c r="BZ1732"/>
  <c r="CA1732"/>
  <c r="CB1732"/>
  <c r="CC1732"/>
  <c r="CD1732"/>
  <c r="CE1732"/>
  <c r="CF1732"/>
  <c r="CG1732"/>
  <c r="CH1732"/>
  <c r="BR1733"/>
  <c r="BS1733"/>
  <c r="BT1733"/>
  <c r="BU1733"/>
  <c r="BV1733"/>
  <c r="BW1733"/>
  <c r="BX1733"/>
  <c r="BY1733"/>
  <c r="BZ1733"/>
  <c r="CA1733"/>
  <c r="CB1733"/>
  <c r="CC1733"/>
  <c r="CD1733"/>
  <c r="CE1733"/>
  <c r="CF1733"/>
  <c r="CG1733"/>
  <c r="CH1733"/>
  <c r="BR1734"/>
  <c r="BS1734"/>
  <c r="BT1734"/>
  <c r="BU1734"/>
  <c r="BV1734"/>
  <c r="BW1734"/>
  <c r="BX1734"/>
  <c r="BY1734"/>
  <c r="BZ1734"/>
  <c r="CA1734"/>
  <c r="CB1734"/>
  <c r="CC1734"/>
  <c r="CD1734"/>
  <c r="CE1734"/>
  <c r="CF1734"/>
  <c r="CG1734"/>
  <c r="CH1734"/>
  <c r="BR1735"/>
  <c r="BS1735"/>
  <c r="BT1735"/>
  <c r="BU1735"/>
  <c r="BV1735"/>
  <c r="BW1735"/>
  <c r="BX1735"/>
  <c r="BY1735"/>
  <c r="BZ1735"/>
  <c r="CA1735"/>
  <c r="CB1735"/>
  <c r="CC1735"/>
  <c r="CD1735"/>
  <c r="CE1735"/>
  <c r="CF1735"/>
  <c r="CG1735"/>
  <c r="CH1735"/>
  <c r="BR1736"/>
  <c r="BS1736"/>
  <c r="BT1736"/>
  <c r="BU1736"/>
  <c r="BV1736"/>
  <c r="BW1736"/>
  <c r="BX1736"/>
  <c r="BY1736"/>
  <c r="BZ1736"/>
  <c r="CA1736"/>
  <c r="CB1736"/>
  <c r="CC1736"/>
  <c r="CD1736"/>
  <c r="CE1736"/>
  <c r="CF1736"/>
  <c r="CG1736"/>
  <c r="CH1736"/>
  <c r="BR1737"/>
  <c r="BS1737"/>
  <c r="BT1737"/>
  <c r="BU1737"/>
  <c r="BV1737"/>
  <c r="BW1737"/>
  <c r="BX1737"/>
  <c r="BY1737"/>
  <c r="BZ1737"/>
  <c r="CA1737"/>
  <c r="CB1737"/>
  <c r="CC1737"/>
  <c r="CD1737"/>
  <c r="CE1737"/>
  <c r="CF1737"/>
  <c r="CG1737"/>
  <c r="CH1737"/>
  <c r="BR1738"/>
  <c r="BS1738"/>
  <c r="BT1738"/>
  <c r="BU1738"/>
  <c r="BV1738"/>
  <c r="BW1738"/>
  <c r="BX1738"/>
  <c r="BY1738"/>
  <c r="BZ1738"/>
  <c r="CA1738"/>
  <c r="CB1738"/>
  <c r="CC1738"/>
  <c r="CD1738"/>
  <c r="CE1738"/>
  <c r="CF1738"/>
  <c r="CG1738"/>
  <c r="CH1738"/>
  <c r="BR1739"/>
  <c r="BS1739"/>
  <c r="BT1739"/>
  <c r="BU1739"/>
  <c r="BV1739"/>
  <c r="BW1739"/>
  <c r="BX1739"/>
  <c r="BY1739"/>
  <c r="BZ1739"/>
  <c r="CA1739"/>
  <c r="CB1739"/>
  <c r="CC1739"/>
  <c r="CD1739"/>
  <c r="CE1739"/>
  <c r="CF1739"/>
  <c r="CG1739"/>
  <c r="CH1739"/>
  <c r="BR1740"/>
  <c r="BS1740"/>
  <c r="BT1740"/>
  <c r="BU1740"/>
  <c r="BV1740"/>
  <c r="BW1740"/>
  <c r="BX1740"/>
  <c r="BY1740"/>
  <c r="BZ1740"/>
  <c r="CA1740"/>
  <c r="CB1740"/>
  <c r="CC1740"/>
  <c r="CD1740"/>
  <c r="CE1740"/>
  <c r="CF1740"/>
  <c r="CG1740"/>
  <c r="CH1740"/>
  <c r="BR1741"/>
  <c r="BS1741"/>
  <c r="BT1741"/>
  <c r="BU1741"/>
  <c r="BV1741"/>
  <c r="BW1741"/>
  <c r="BX1741"/>
  <c r="BY1741"/>
  <c r="BZ1741"/>
  <c r="CA1741"/>
  <c r="CB1741"/>
  <c r="CC1741"/>
  <c r="CD1741"/>
  <c r="CE1741"/>
  <c r="CF1741"/>
  <c r="CG1741"/>
  <c r="CH1741"/>
  <c r="BR1742"/>
  <c r="BS1742"/>
  <c r="BT1742"/>
  <c r="BU1742"/>
  <c r="BV1742"/>
  <c r="BW1742"/>
  <c r="BX1742"/>
  <c r="BY1742"/>
  <c r="BZ1742"/>
  <c r="CA1742"/>
  <c r="CB1742"/>
  <c r="CC1742"/>
  <c r="CD1742"/>
  <c r="CE1742"/>
  <c r="CF1742"/>
  <c r="CG1742"/>
  <c r="CH1742"/>
  <c r="BR1743"/>
  <c r="BS1743"/>
  <c r="BT1743"/>
  <c r="BU1743"/>
  <c r="BV1743"/>
  <c r="BW1743"/>
  <c r="BX1743"/>
  <c r="BY1743"/>
  <c r="BZ1743"/>
  <c r="CA1743"/>
  <c r="CB1743"/>
  <c r="CC1743"/>
  <c r="CD1743"/>
  <c r="CE1743"/>
  <c r="CF1743"/>
  <c r="CG1743"/>
  <c r="CH1743"/>
  <c r="BR1744"/>
  <c r="BS1744"/>
  <c r="BT1744"/>
  <c r="BU1744"/>
  <c r="BV1744"/>
  <c r="BW1744"/>
  <c r="BX1744"/>
  <c r="BY1744"/>
  <c r="BZ1744"/>
  <c r="CA1744"/>
  <c r="CB1744"/>
  <c r="CC1744"/>
  <c r="CD1744"/>
  <c r="CE1744"/>
  <c r="CF1744"/>
  <c r="CG1744"/>
  <c r="CH1744"/>
  <c r="BR1745"/>
  <c r="BS1745"/>
  <c r="BT1745"/>
  <c r="BU1745"/>
  <c r="BV1745"/>
  <c r="BW1745"/>
  <c r="BX1745"/>
  <c r="BY1745"/>
  <c r="BZ1745"/>
  <c r="CA1745"/>
  <c r="CB1745"/>
  <c r="CC1745"/>
  <c r="CD1745"/>
  <c r="CE1745"/>
  <c r="CF1745"/>
  <c r="CG1745"/>
  <c r="CH1745"/>
  <c r="BR1746"/>
  <c r="BS1746"/>
  <c r="BT1746"/>
  <c r="BU1746"/>
  <c r="BV1746"/>
  <c r="BW1746"/>
  <c r="BX1746"/>
  <c r="BY1746"/>
  <c r="BZ1746"/>
  <c r="CA1746"/>
  <c r="CB1746"/>
  <c r="CC1746"/>
  <c r="CD1746"/>
  <c r="CE1746"/>
  <c r="CF1746"/>
  <c r="CG1746"/>
  <c r="CH1746"/>
  <c r="BR1747"/>
  <c r="BS1747"/>
  <c r="BT1747"/>
  <c r="BU1747"/>
  <c r="BV1747"/>
  <c r="BW1747"/>
  <c r="BX1747"/>
  <c r="BY1747"/>
  <c r="BZ1747"/>
  <c r="CA1747"/>
  <c r="CB1747"/>
  <c r="CC1747"/>
  <c r="CD1747"/>
  <c r="CE1747"/>
  <c r="CF1747"/>
  <c r="CG1747"/>
  <c r="CH1747"/>
  <c r="BR1748"/>
  <c r="BS1748"/>
  <c r="BT1748"/>
  <c r="BU1748"/>
  <c r="BV1748"/>
  <c r="BW1748"/>
  <c r="BX1748"/>
  <c r="BY1748"/>
  <c r="BZ1748"/>
  <c r="CA1748"/>
  <c r="CB1748"/>
  <c r="CC1748"/>
  <c r="CD1748"/>
  <c r="CE1748"/>
  <c r="CF1748"/>
  <c r="CG1748"/>
  <c r="CH1748"/>
  <c r="BR1749"/>
  <c r="BS1749"/>
  <c r="BT1749"/>
  <c r="BU1749"/>
  <c r="BV1749"/>
  <c r="BW1749"/>
  <c r="BX1749"/>
  <c r="BY1749"/>
  <c r="BZ1749"/>
  <c r="CA1749"/>
  <c r="CB1749"/>
  <c r="CC1749"/>
  <c r="CD1749"/>
  <c r="CE1749"/>
  <c r="CF1749"/>
  <c r="CG1749"/>
  <c r="CH1749"/>
  <c r="BR1750"/>
  <c r="BS1750"/>
  <c r="BT1750"/>
  <c r="BU1750"/>
  <c r="BV1750"/>
  <c r="BW1750"/>
  <c r="BX1750"/>
  <c r="BY1750"/>
  <c r="BZ1750"/>
  <c r="CA1750"/>
  <c r="CB1750"/>
  <c r="CC1750"/>
  <c r="CD1750"/>
  <c r="CE1750"/>
  <c r="CF1750"/>
  <c r="CG1750"/>
  <c r="CH1750"/>
  <c r="BR1751"/>
  <c r="BS1751"/>
  <c r="BT1751"/>
  <c r="BU1751"/>
  <c r="BV1751"/>
  <c r="BW1751"/>
  <c r="BX1751"/>
  <c r="BY1751"/>
  <c r="BZ1751"/>
  <c r="CA1751"/>
  <c r="CB1751"/>
  <c r="CC1751"/>
  <c r="CD1751"/>
  <c r="CE1751"/>
  <c r="CF1751"/>
  <c r="CG1751"/>
  <c r="CH1751"/>
  <c r="BR1752"/>
  <c r="BS1752"/>
  <c r="BT1752"/>
  <c r="BU1752"/>
  <c r="BV1752"/>
  <c r="BW1752"/>
  <c r="BX1752"/>
  <c r="BY1752"/>
  <c r="BZ1752"/>
  <c r="CA1752"/>
  <c r="CB1752"/>
  <c r="CC1752"/>
  <c r="CD1752"/>
  <c r="CE1752"/>
  <c r="CF1752"/>
  <c r="CG1752"/>
  <c r="CH1752"/>
  <c r="BR1753"/>
  <c r="BS1753"/>
  <c r="BT1753"/>
  <c r="BU1753"/>
  <c r="BV1753"/>
  <c r="BW1753"/>
  <c r="BX1753"/>
  <c r="BY1753"/>
  <c r="BZ1753"/>
  <c r="CA1753"/>
  <c r="CB1753"/>
  <c r="CC1753"/>
  <c r="CD1753"/>
  <c r="CE1753"/>
  <c r="CF1753"/>
  <c r="CG1753"/>
  <c r="CH1753"/>
  <c r="BR1754"/>
  <c r="BS1754"/>
  <c r="BT1754"/>
  <c r="BU1754"/>
  <c r="BV1754"/>
  <c r="BW1754"/>
  <c r="BX1754"/>
  <c r="BY1754"/>
  <c r="BZ1754"/>
  <c r="CA1754"/>
  <c r="CB1754"/>
  <c r="CC1754"/>
  <c r="CD1754"/>
  <c r="CE1754"/>
  <c r="CF1754"/>
  <c r="CG1754"/>
  <c r="CH1754"/>
  <c r="BR1755"/>
  <c r="BS1755"/>
  <c r="BT1755"/>
  <c r="BU1755"/>
  <c r="BV1755"/>
  <c r="BW1755"/>
  <c r="BX1755"/>
  <c r="BY1755"/>
  <c r="BZ1755"/>
  <c r="CA1755"/>
  <c r="CB1755"/>
  <c r="CC1755"/>
  <c r="CD1755"/>
  <c r="CE1755"/>
  <c r="CF1755"/>
  <c r="CG1755"/>
  <c r="CH1755"/>
  <c r="BR1756"/>
  <c r="BS1756"/>
  <c r="BT1756"/>
  <c r="BU1756"/>
  <c r="BV1756"/>
  <c r="BW1756"/>
  <c r="BX1756"/>
  <c r="BY1756"/>
  <c r="BZ1756"/>
  <c r="CA1756"/>
  <c r="CB1756"/>
  <c r="CC1756"/>
  <c r="CD1756"/>
  <c r="CE1756"/>
  <c r="CF1756"/>
  <c r="CG1756"/>
  <c r="CH1756"/>
  <c r="BR1757"/>
  <c r="BS1757"/>
  <c r="BT1757"/>
  <c r="BU1757"/>
  <c r="BV1757"/>
  <c r="BW1757"/>
  <c r="BX1757"/>
  <c r="BY1757"/>
  <c r="BZ1757"/>
  <c r="CA1757"/>
  <c r="CB1757"/>
  <c r="CC1757"/>
  <c r="CD1757"/>
  <c r="CE1757"/>
  <c r="CF1757"/>
  <c r="CG1757"/>
  <c r="CH1757"/>
  <c r="BR1758"/>
  <c r="BS1758"/>
  <c r="BT1758"/>
  <c r="BU1758"/>
  <c r="BV1758"/>
  <c r="BW1758"/>
  <c r="BX1758"/>
  <c r="BY1758"/>
  <c r="BZ1758"/>
  <c r="CA1758"/>
  <c r="CB1758"/>
  <c r="CC1758"/>
  <c r="CD1758"/>
  <c r="CE1758"/>
  <c r="CF1758"/>
  <c r="CG1758"/>
  <c r="CH1758"/>
  <c r="BR1759"/>
  <c r="BS1759"/>
  <c r="BT1759"/>
  <c r="BU1759"/>
  <c r="BV1759"/>
  <c r="BW1759"/>
  <c r="BX1759"/>
  <c r="BY1759"/>
  <c r="BZ1759"/>
  <c r="CA1759"/>
  <c r="CB1759"/>
  <c r="CC1759"/>
  <c r="CD1759"/>
  <c r="CE1759"/>
  <c r="CF1759"/>
  <c r="CG1759"/>
  <c r="CH1759"/>
  <c r="BR1760"/>
  <c r="BS1760"/>
  <c r="BT1760"/>
  <c r="BU1760"/>
  <c r="BV1760"/>
  <c r="BW1760"/>
  <c r="BX1760"/>
  <c r="BY1760"/>
  <c r="BZ1760"/>
  <c r="CA1760"/>
  <c r="CB1760"/>
  <c r="CC1760"/>
  <c r="CD1760"/>
  <c r="CE1760"/>
  <c r="CF1760"/>
  <c r="CG1760"/>
  <c r="CH1760"/>
  <c r="BR1761"/>
  <c r="BS1761"/>
  <c r="BT1761"/>
  <c r="BU1761"/>
  <c r="BV1761"/>
  <c r="BW1761"/>
  <c r="BX1761"/>
  <c r="BY1761"/>
  <c r="BZ1761"/>
  <c r="CA1761"/>
  <c r="CB1761"/>
  <c r="CC1761"/>
  <c r="CD1761"/>
  <c r="CE1761"/>
  <c r="CF1761"/>
  <c r="CG1761"/>
  <c r="CH1761"/>
  <c r="BR1762"/>
  <c r="BS1762"/>
  <c r="BT1762"/>
  <c r="BU1762"/>
  <c r="BV1762"/>
  <c r="BW1762"/>
  <c r="BX1762"/>
  <c r="BY1762"/>
  <c r="BZ1762"/>
  <c r="CA1762"/>
  <c r="CB1762"/>
  <c r="CC1762"/>
  <c r="CD1762"/>
  <c r="CE1762"/>
  <c r="CF1762"/>
  <c r="CG1762"/>
  <c r="CH1762"/>
  <c r="BR1763"/>
  <c r="BS1763"/>
  <c r="BT1763"/>
  <c r="BU1763"/>
  <c r="BV1763"/>
  <c r="BW1763"/>
  <c r="BX1763"/>
  <c r="BY1763"/>
  <c r="BZ1763"/>
  <c r="CA1763"/>
  <c r="CB1763"/>
  <c r="CC1763"/>
  <c r="CD1763"/>
  <c r="CE1763"/>
  <c r="CF1763"/>
  <c r="CG1763"/>
  <c r="CH1763"/>
  <c r="BR1764"/>
  <c r="BS1764"/>
  <c r="BT1764"/>
  <c r="BU1764"/>
  <c r="BV1764"/>
  <c r="BW1764"/>
  <c r="BX1764"/>
  <c r="BY1764"/>
  <c r="BZ1764"/>
  <c r="CA1764"/>
  <c r="CB1764"/>
  <c r="CC1764"/>
  <c r="CD1764"/>
  <c r="CE1764"/>
  <c r="CF1764"/>
  <c r="CG1764"/>
  <c r="CH1764"/>
  <c r="BR1765"/>
  <c r="BS1765"/>
  <c r="BT1765"/>
  <c r="BU1765"/>
  <c r="BV1765"/>
  <c r="BW1765"/>
  <c r="BX1765"/>
  <c r="BY1765"/>
  <c r="BZ1765"/>
  <c r="CA1765"/>
  <c r="CB1765"/>
  <c r="CC1765"/>
  <c r="CD1765"/>
  <c r="CE1765"/>
  <c r="CF1765"/>
  <c r="CG1765"/>
  <c r="CH1765"/>
  <c r="BR1766"/>
  <c r="BS1766"/>
  <c r="BT1766"/>
  <c r="BU1766"/>
  <c r="BV1766"/>
  <c r="BW1766"/>
  <c r="BX1766"/>
  <c r="BY1766"/>
  <c r="BZ1766"/>
  <c r="CA1766"/>
  <c r="CB1766"/>
  <c r="CC1766"/>
  <c r="CD1766"/>
  <c r="CE1766"/>
  <c r="CF1766"/>
  <c r="CG1766"/>
  <c r="CH1766"/>
  <c r="BR1767"/>
  <c r="BS1767"/>
  <c r="BT1767"/>
  <c r="BU1767"/>
  <c r="BV1767"/>
  <c r="BW1767"/>
  <c r="BX1767"/>
  <c r="BY1767"/>
  <c r="BZ1767"/>
  <c r="CA1767"/>
  <c r="CB1767"/>
  <c r="CC1767"/>
  <c r="CD1767"/>
  <c r="CE1767"/>
  <c r="CF1767"/>
  <c r="CG1767"/>
  <c r="CH1767"/>
  <c r="BR1768"/>
  <c r="BS1768"/>
  <c r="BT1768"/>
  <c r="BU1768"/>
  <c r="BV1768"/>
  <c r="BW1768"/>
  <c r="BX1768"/>
  <c r="BY1768"/>
  <c r="BZ1768"/>
  <c r="CA1768"/>
  <c r="CB1768"/>
  <c r="CC1768"/>
  <c r="CD1768"/>
  <c r="CE1768"/>
  <c r="CF1768"/>
  <c r="CG1768"/>
  <c r="CH1768"/>
  <c r="BR1769"/>
  <c r="BS1769"/>
  <c r="BT1769"/>
  <c r="BU1769"/>
  <c r="BV1769"/>
  <c r="BW1769"/>
  <c r="BX1769"/>
  <c r="BY1769"/>
  <c r="BZ1769"/>
  <c r="CA1769"/>
  <c r="CB1769"/>
  <c r="CC1769"/>
  <c r="CD1769"/>
  <c r="CE1769"/>
  <c r="CF1769"/>
  <c r="CG1769"/>
  <c r="CH1769"/>
  <c r="BR1770"/>
  <c r="BS1770"/>
  <c r="BT1770"/>
  <c r="BU1770"/>
  <c r="BV1770"/>
  <c r="BW1770"/>
  <c r="BX1770"/>
  <c r="BY1770"/>
  <c r="BZ1770"/>
  <c r="CA1770"/>
  <c r="CB1770"/>
  <c r="CC1770"/>
  <c r="CD1770"/>
  <c r="CE1770"/>
  <c r="CF1770"/>
  <c r="CG1770"/>
  <c r="CH1770"/>
  <c r="BR1771"/>
  <c r="BS1771"/>
  <c r="BT1771"/>
  <c r="BU1771"/>
  <c r="BV1771"/>
  <c r="BW1771"/>
  <c r="BX1771"/>
  <c r="BY1771"/>
  <c r="BZ1771"/>
  <c r="CA1771"/>
  <c r="CB1771"/>
  <c r="CC1771"/>
  <c r="CD1771"/>
  <c r="CE1771"/>
  <c r="CF1771"/>
  <c r="CG1771"/>
  <c r="CH1771"/>
  <c r="BR1772"/>
  <c r="BS1772"/>
  <c r="BT1772"/>
  <c r="BU1772"/>
  <c r="BV1772"/>
  <c r="BW1772"/>
  <c r="BX1772"/>
  <c r="BY1772"/>
  <c r="BZ1772"/>
  <c r="CA1772"/>
  <c r="CB1772"/>
  <c r="CC1772"/>
  <c r="CD1772"/>
  <c r="CE1772"/>
  <c r="CF1772"/>
  <c r="CG1772"/>
  <c r="CH1772"/>
  <c r="BR1773"/>
  <c r="BS1773"/>
  <c r="BT1773"/>
  <c r="BU1773"/>
  <c r="BV1773"/>
  <c r="BW1773"/>
  <c r="BX1773"/>
  <c r="BY1773"/>
  <c r="BZ1773"/>
  <c r="CA1773"/>
  <c r="CB1773"/>
  <c r="CC1773"/>
  <c r="CD1773"/>
  <c r="CE1773"/>
  <c r="CF1773"/>
  <c r="CG1773"/>
  <c r="CH1773"/>
  <c r="BR1774"/>
  <c r="BS1774"/>
  <c r="BT1774"/>
  <c r="BU1774"/>
  <c r="BV1774"/>
  <c r="BW1774"/>
  <c r="BX1774"/>
  <c r="BY1774"/>
  <c r="BZ1774"/>
  <c r="CA1774"/>
  <c r="CB1774"/>
  <c r="CC1774"/>
  <c r="CD1774"/>
  <c r="CE1774"/>
  <c r="CF1774"/>
  <c r="CG1774"/>
  <c r="CH1774"/>
  <c r="BR1775"/>
  <c r="BS1775"/>
  <c r="BT1775"/>
  <c r="BU1775"/>
  <c r="BV1775"/>
  <c r="BW1775"/>
  <c r="BX1775"/>
  <c r="BY1775"/>
  <c r="BZ1775"/>
  <c r="CA1775"/>
  <c r="CB1775"/>
  <c r="CC1775"/>
  <c r="CD1775"/>
  <c r="CE1775"/>
  <c r="CF1775"/>
  <c r="CG1775"/>
  <c r="CH1775"/>
  <c r="BR1776"/>
  <c r="BS1776"/>
  <c r="BT1776"/>
  <c r="BU1776"/>
  <c r="BV1776"/>
  <c r="BW1776"/>
  <c r="BX1776"/>
  <c r="BY1776"/>
  <c r="BZ1776"/>
  <c r="CA1776"/>
  <c r="CB1776"/>
  <c r="CC1776"/>
  <c r="CD1776"/>
  <c r="CE1776"/>
  <c r="CF1776"/>
  <c r="CG1776"/>
  <c r="CH1776"/>
  <c r="BR1777"/>
  <c r="BS1777"/>
  <c r="BT1777"/>
  <c r="BU1777"/>
  <c r="BV1777"/>
  <c r="BW1777"/>
  <c r="BX1777"/>
  <c r="BY1777"/>
  <c r="BZ1777"/>
  <c r="CA1777"/>
  <c r="CB1777"/>
  <c r="CC1777"/>
  <c r="CD1777"/>
  <c r="CE1777"/>
  <c r="CF1777"/>
  <c r="CG1777"/>
  <c r="CH1777"/>
  <c r="BR1778"/>
  <c r="BS1778"/>
  <c r="BT1778"/>
  <c r="BU1778"/>
  <c r="BV1778"/>
  <c r="BW1778"/>
  <c r="BX1778"/>
  <c r="BY1778"/>
  <c r="BZ1778"/>
  <c r="CA1778"/>
  <c r="CB1778"/>
  <c r="CC1778"/>
  <c r="CD1778"/>
  <c r="CE1778"/>
  <c r="CF1778"/>
  <c r="CG1778"/>
  <c r="CH1778"/>
  <c r="BR1779"/>
  <c r="BS1779"/>
  <c r="BT1779"/>
  <c r="BU1779"/>
  <c r="BV1779"/>
  <c r="BW1779"/>
  <c r="BX1779"/>
  <c r="BY1779"/>
  <c r="BZ1779"/>
  <c r="CA1779"/>
  <c r="CB1779"/>
  <c r="CC1779"/>
  <c r="CD1779"/>
  <c r="CE1779"/>
  <c r="CF1779"/>
  <c r="CG1779"/>
  <c r="CH1779"/>
  <c r="BR1780"/>
  <c r="BS1780"/>
  <c r="BT1780"/>
  <c r="BU1780"/>
  <c r="BV1780"/>
  <c r="BW1780"/>
  <c r="BX1780"/>
  <c r="BY1780"/>
  <c r="BZ1780"/>
  <c r="CA1780"/>
  <c r="CB1780"/>
  <c r="CC1780"/>
  <c r="CD1780"/>
  <c r="CE1780"/>
  <c r="CF1780"/>
  <c r="CG1780"/>
  <c r="CH1780"/>
  <c r="BR1781"/>
  <c r="BS1781"/>
  <c r="BT1781"/>
  <c r="BU1781"/>
  <c r="BV1781"/>
  <c r="BW1781"/>
  <c r="BX1781"/>
  <c r="BY1781"/>
  <c r="BZ1781"/>
  <c r="CA1781"/>
  <c r="CB1781"/>
  <c r="CC1781"/>
  <c r="CD1781"/>
  <c r="CE1781"/>
  <c r="CF1781"/>
  <c r="CG1781"/>
  <c r="CH1781"/>
  <c r="BR1782"/>
  <c r="BS1782"/>
  <c r="BT1782"/>
  <c r="BU1782"/>
  <c r="BV1782"/>
  <c r="BW1782"/>
  <c r="BX1782"/>
  <c r="BY1782"/>
  <c r="BZ1782"/>
  <c r="CA1782"/>
  <c r="CB1782"/>
  <c r="CC1782"/>
  <c r="CD1782"/>
  <c r="CE1782"/>
  <c r="CF1782"/>
  <c r="CG1782"/>
  <c r="CH1782"/>
  <c r="BR1783"/>
  <c r="BS1783"/>
  <c r="BT1783"/>
  <c r="BU1783"/>
  <c r="BV1783"/>
  <c r="BW1783"/>
  <c r="BX1783"/>
  <c r="BY1783"/>
  <c r="BZ1783"/>
  <c r="CA1783"/>
  <c r="CB1783"/>
  <c r="CC1783"/>
  <c r="CD1783"/>
  <c r="CE1783"/>
  <c r="CF1783"/>
  <c r="CG1783"/>
  <c r="CH1783"/>
  <c r="BR1784"/>
  <c r="BS1784"/>
  <c r="BT1784"/>
  <c r="BU1784"/>
  <c r="BV1784"/>
  <c r="BW1784"/>
  <c r="BX1784"/>
  <c r="BY1784"/>
  <c r="BZ1784"/>
  <c r="CA1784"/>
  <c r="CB1784"/>
  <c r="CC1784"/>
  <c r="CD1784"/>
  <c r="CE1784"/>
  <c r="CF1784"/>
  <c r="CG1784"/>
  <c r="CH1784"/>
  <c r="BR1785"/>
  <c r="BS1785"/>
  <c r="BT1785"/>
  <c r="BU1785"/>
  <c r="BV1785"/>
  <c r="BW1785"/>
  <c r="BX1785"/>
  <c r="BY1785"/>
  <c r="BZ1785"/>
  <c r="CA1785"/>
  <c r="CB1785"/>
  <c r="CC1785"/>
  <c r="CD1785"/>
  <c r="CE1785"/>
  <c r="CF1785"/>
  <c r="CG1785"/>
  <c r="CH1785"/>
  <c r="BR1786"/>
  <c r="BS1786"/>
  <c r="BT1786"/>
  <c r="BU1786"/>
  <c r="BV1786"/>
  <c r="BW1786"/>
  <c r="BX1786"/>
  <c r="BY1786"/>
  <c r="BZ1786"/>
  <c r="CA1786"/>
  <c r="CB1786"/>
  <c r="CC1786"/>
  <c r="CD1786"/>
  <c r="CE1786"/>
  <c r="CF1786"/>
  <c r="CG1786"/>
  <c r="CH1786"/>
  <c r="BR1787"/>
  <c r="BS1787"/>
  <c r="BT1787"/>
  <c r="BU1787"/>
  <c r="BV1787"/>
  <c r="BW1787"/>
  <c r="BX1787"/>
  <c r="BY1787"/>
  <c r="BZ1787"/>
  <c r="CA1787"/>
  <c r="CB1787"/>
  <c r="CC1787"/>
  <c r="CD1787"/>
  <c r="CE1787"/>
  <c r="CF1787"/>
  <c r="CG1787"/>
  <c r="CH1787"/>
  <c r="BR1788"/>
  <c r="BS1788"/>
  <c r="BT1788"/>
  <c r="BU1788"/>
  <c r="BV1788"/>
  <c r="BW1788"/>
  <c r="BX1788"/>
  <c r="BY1788"/>
  <c r="BZ1788"/>
  <c r="CA1788"/>
  <c r="CB1788"/>
  <c r="CC1788"/>
  <c r="CD1788"/>
  <c r="CE1788"/>
  <c r="CF1788"/>
  <c r="CG1788"/>
  <c r="CH1788"/>
  <c r="BR1789"/>
  <c r="BS1789"/>
  <c r="BT1789"/>
  <c r="BU1789"/>
  <c r="BV1789"/>
  <c r="BW1789"/>
  <c r="BX1789"/>
  <c r="BY1789"/>
  <c r="BZ1789"/>
  <c r="CA1789"/>
  <c r="CB1789"/>
  <c r="CC1789"/>
  <c r="CD1789"/>
  <c r="CE1789"/>
  <c r="CF1789"/>
  <c r="CG1789"/>
  <c r="CH1789"/>
  <c r="BR1790"/>
  <c r="BS1790"/>
  <c r="BT1790"/>
  <c r="BU1790"/>
  <c r="BV1790"/>
  <c r="BW1790"/>
  <c r="BX1790"/>
  <c r="BY1790"/>
  <c r="BZ1790"/>
  <c r="CA1790"/>
  <c r="CB1790"/>
  <c r="CC1790"/>
  <c r="CD1790"/>
  <c r="CE1790"/>
  <c r="CF1790"/>
  <c r="CG1790"/>
  <c r="CH1790"/>
  <c r="BR1791"/>
  <c r="BS1791"/>
  <c r="BT1791"/>
  <c r="BU1791"/>
  <c r="BV1791"/>
  <c r="BW1791"/>
  <c r="BX1791"/>
  <c r="BY1791"/>
  <c r="BZ1791"/>
  <c r="CA1791"/>
  <c r="CB1791"/>
  <c r="CC1791"/>
  <c r="CD1791"/>
  <c r="CE1791"/>
  <c r="CF1791"/>
  <c r="CG1791"/>
  <c r="CH1791"/>
  <c r="BR1792"/>
  <c r="BS1792"/>
  <c r="BT1792"/>
  <c r="BU1792"/>
  <c r="BV1792"/>
  <c r="BW1792"/>
  <c r="BX1792"/>
  <c r="BY1792"/>
  <c r="BZ1792"/>
  <c r="CA1792"/>
  <c r="CB1792"/>
  <c r="CC1792"/>
  <c r="CD1792"/>
  <c r="CE1792"/>
  <c r="CF1792"/>
  <c r="CG1792"/>
  <c r="CH1792"/>
  <c r="BR1793"/>
  <c r="BS1793"/>
  <c r="BT1793"/>
  <c r="BU1793"/>
  <c r="BV1793"/>
  <c r="BW1793"/>
  <c r="BX1793"/>
  <c r="BY1793"/>
  <c r="BZ1793"/>
  <c r="CA1793"/>
  <c r="CB1793"/>
  <c r="CC1793"/>
  <c r="CD1793"/>
  <c r="CE1793"/>
  <c r="CF1793"/>
  <c r="CG1793"/>
  <c r="CH1793"/>
  <c r="BR1794"/>
  <c r="BS1794"/>
  <c r="BT1794"/>
  <c r="BU1794"/>
  <c r="BV1794"/>
  <c r="BW1794"/>
  <c r="BX1794"/>
  <c r="BY1794"/>
  <c r="BZ1794"/>
  <c r="CA1794"/>
  <c r="CB1794"/>
  <c r="CC1794"/>
  <c r="CD1794"/>
  <c r="CE1794"/>
  <c r="CF1794"/>
  <c r="CG1794"/>
  <c r="CH1794"/>
  <c r="BR1795"/>
  <c r="BS1795"/>
  <c r="BT1795"/>
  <c r="BU1795"/>
  <c r="BV1795"/>
  <c r="BW1795"/>
  <c r="BX1795"/>
  <c r="BY1795"/>
  <c r="BZ1795"/>
  <c r="CA1795"/>
  <c r="CB1795"/>
  <c r="CC1795"/>
  <c r="CD1795"/>
  <c r="CE1795"/>
  <c r="CF1795"/>
  <c r="CG1795"/>
  <c r="CH1795"/>
  <c r="BR1796"/>
  <c r="BS1796"/>
  <c r="BT1796"/>
  <c r="BU1796"/>
  <c r="BV1796"/>
  <c r="BW1796"/>
  <c r="BX1796"/>
  <c r="BY1796"/>
  <c r="BZ1796"/>
  <c r="CA1796"/>
  <c r="CB1796"/>
  <c r="CC1796"/>
  <c r="CD1796"/>
  <c r="CE1796"/>
  <c r="CF1796"/>
  <c r="CG1796"/>
  <c r="CH1796"/>
  <c r="BR1797"/>
  <c r="BS1797"/>
  <c r="BT1797"/>
  <c r="BU1797"/>
  <c r="BV1797"/>
  <c r="BW1797"/>
  <c r="BX1797"/>
  <c r="BY1797"/>
  <c r="BZ1797"/>
  <c r="CA1797"/>
  <c r="CB1797"/>
  <c r="CC1797"/>
  <c r="CD1797"/>
  <c r="CE1797"/>
  <c r="CF1797"/>
  <c r="CG1797"/>
  <c r="CH1797"/>
  <c r="BR1798"/>
  <c r="BS1798"/>
  <c r="BT1798"/>
  <c r="BU1798"/>
  <c r="BV1798"/>
  <c r="BW1798"/>
  <c r="BX1798"/>
  <c r="BY1798"/>
  <c r="BZ1798"/>
  <c r="CA1798"/>
  <c r="CB1798"/>
  <c r="CC1798"/>
  <c r="CD1798"/>
  <c r="CE1798"/>
  <c r="CF1798"/>
  <c r="CG1798"/>
  <c r="CH1798"/>
  <c r="BR1799"/>
  <c r="BS1799"/>
  <c r="BT1799"/>
  <c r="BU1799"/>
  <c r="BV1799"/>
  <c r="BW1799"/>
  <c r="BX1799"/>
  <c r="BY1799"/>
  <c r="BZ1799"/>
  <c r="CA1799"/>
  <c r="CB1799"/>
  <c r="CC1799"/>
  <c r="CD1799"/>
  <c r="CE1799"/>
  <c r="CF1799"/>
  <c r="CG1799"/>
  <c r="CH1799"/>
  <c r="BR1800"/>
  <c r="BS1800"/>
  <c r="BT1800"/>
  <c r="BU1800"/>
  <c r="BV1800"/>
  <c r="BW1800"/>
  <c r="BX1800"/>
  <c r="BY1800"/>
  <c r="BZ1800"/>
  <c r="CA1800"/>
  <c r="CB1800"/>
  <c r="CC1800"/>
  <c r="CD1800"/>
  <c r="CE1800"/>
  <c r="CF1800"/>
  <c r="CG1800"/>
  <c r="CH1800"/>
  <c r="BR1801"/>
  <c r="BS1801"/>
  <c r="BT1801"/>
  <c r="BU1801"/>
  <c r="BV1801"/>
  <c r="BW1801"/>
  <c r="BX1801"/>
  <c r="BY1801"/>
  <c r="BZ1801"/>
  <c r="CA1801"/>
  <c r="CB1801"/>
  <c r="CC1801"/>
  <c r="CD1801"/>
  <c r="CE1801"/>
  <c r="CF1801"/>
  <c r="CG1801"/>
  <c r="CH1801"/>
  <c r="BR1802"/>
  <c r="BS1802"/>
  <c r="BT1802"/>
  <c r="BU1802"/>
  <c r="BV1802"/>
  <c r="BW1802"/>
  <c r="BX1802"/>
  <c r="BY1802"/>
  <c r="BZ1802"/>
  <c r="CA1802"/>
  <c r="CB1802"/>
  <c r="CC1802"/>
  <c r="CD1802"/>
  <c r="CE1802"/>
  <c r="CF1802"/>
  <c r="CG1802"/>
  <c r="CH1802"/>
  <c r="BR1803"/>
  <c r="BS1803"/>
  <c r="BT1803"/>
  <c r="BU1803"/>
  <c r="BV1803"/>
  <c r="BW1803"/>
  <c r="BX1803"/>
  <c r="BY1803"/>
  <c r="BZ1803"/>
  <c r="CA1803"/>
  <c r="CB1803"/>
  <c r="CC1803"/>
  <c r="CD1803"/>
  <c r="CE1803"/>
  <c r="CF1803"/>
  <c r="CG1803"/>
  <c r="CH1803"/>
  <c r="BR1804"/>
  <c r="BS1804"/>
  <c r="BT1804"/>
  <c r="BU1804"/>
  <c r="BV1804"/>
  <c r="BW1804"/>
  <c r="BX1804"/>
  <c r="BY1804"/>
  <c r="BZ1804"/>
  <c r="CA1804"/>
  <c r="CB1804"/>
  <c r="CC1804"/>
  <c r="CD1804"/>
  <c r="CE1804"/>
  <c r="CF1804"/>
  <c r="CG1804"/>
  <c r="CH1804"/>
  <c r="BR1805"/>
  <c r="BS1805"/>
  <c r="BT1805"/>
  <c r="BU1805"/>
  <c r="BV1805"/>
  <c r="BW1805"/>
  <c r="BX1805"/>
  <c r="BY1805"/>
  <c r="BZ1805"/>
  <c r="CA1805"/>
  <c r="CB1805"/>
  <c r="CC1805"/>
  <c r="CD1805"/>
  <c r="CE1805"/>
  <c r="CF1805"/>
  <c r="CG1805"/>
  <c r="CH1805"/>
  <c r="BR1806"/>
  <c r="BS1806"/>
  <c r="BT1806"/>
  <c r="BU1806"/>
  <c r="BV1806"/>
  <c r="BW1806"/>
  <c r="BX1806"/>
  <c r="BY1806"/>
  <c r="BZ1806"/>
  <c r="CA1806"/>
  <c r="CB1806"/>
  <c r="CC1806"/>
  <c r="CD1806"/>
  <c r="CE1806"/>
  <c r="CF1806"/>
  <c r="CG1806"/>
  <c r="CH1806"/>
  <c r="BR1807"/>
  <c r="BS1807"/>
  <c r="BT1807"/>
  <c r="BU1807"/>
  <c r="BV1807"/>
  <c r="BW1807"/>
  <c r="BX1807"/>
  <c r="BY1807"/>
  <c r="BZ1807"/>
  <c r="CA1807"/>
  <c r="CB1807"/>
  <c r="CC1807"/>
  <c r="CD1807"/>
  <c r="CE1807"/>
  <c r="CF1807"/>
  <c r="CG1807"/>
  <c r="CH1807"/>
  <c r="BR1808"/>
  <c r="BS1808"/>
  <c r="BT1808"/>
  <c r="BU1808"/>
  <c r="BV1808"/>
  <c r="BW1808"/>
  <c r="BX1808"/>
  <c r="BY1808"/>
  <c r="BZ1808"/>
  <c r="CA1808"/>
  <c r="CB1808"/>
  <c r="CC1808"/>
  <c r="CD1808"/>
  <c r="CE1808"/>
  <c r="CF1808"/>
  <c r="CG1808"/>
  <c r="CH1808"/>
  <c r="BR1809"/>
  <c r="BS1809"/>
  <c r="BT1809"/>
  <c r="BU1809"/>
  <c r="BV1809"/>
  <c r="BW1809"/>
  <c r="BX1809"/>
  <c r="BY1809"/>
  <c r="BZ1809"/>
  <c r="CA1809"/>
  <c r="CB1809"/>
  <c r="CC1809"/>
  <c r="CD1809"/>
  <c r="CE1809"/>
  <c r="CF1809"/>
  <c r="CG1809"/>
  <c r="CH1809"/>
  <c r="BR1810"/>
  <c r="BS1810"/>
  <c r="BT1810"/>
  <c r="BU1810"/>
  <c r="BV1810"/>
  <c r="BW1810"/>
  <c r="BX1810"/>
  <c r="BY1810"/>
  <c r="BZ1810"/>
  <c r="CA1810"/>
  <c r="CB1810"/>
  <c r="CC1810"/>
  <c r="CD1810"/>
  <c r="CE1810"/>
  <c r="CF1810"/>
  <c r="CG1810"/>
  <c r="CH1810"/>
  <c r="BR1811"/>
  <c r="BS1811"/>
  <c r="BT1811"/>
  <c r="BU1811"/>
  <c r="BV1811"/>
  <c r="BW1811"/>
  <c r="BX1811"/>
  <c r="BY1811"/>
  <c r="BZ1811"/>
  <c r="CA1811"/>
  <c r="CB1811"/>
  <c r="CC1811"/>
  <c r="CD1811"/>
  <c r="CE1811"/>
  <c r="CF1811"/>
  <c r="CG1811"/>
  <c r="CH1811"/>
  <c r="BR1812"/>
  <c r="BS1812"/>
  <c r="BT1812"/>
  <c r="BU1812"/>
  <c r="BV1812"/>
  <c r="BW1812"/>
  <c r="BX1812"/>
  <c r="BY1812"/>
  <c r="BZ1812"/>
  <c r="CA1812"/>
  <c r="CB1812"/>
  <c r="CC1812"/>
  <c r="CD1812"/>
  <c r="CE1812"/>
  <c r="CF1812"/>
  <c r="CG1812"/>
  <c r="CH1812"/>
  <c r="BR1813"/>
  <c r="BS1813"/>
  <c r="BT1813"/>
  <c r="BU1813"/>
  <c r="BV1813"/>
  <c r="BW1813"/>
  <c r="BX1813"/>
  <c r="BY1813"/>
  <c r="BZ1813"/>
  <c r="CA1813"/>
  <c r="CB1813"/>
  <c r="CC1813"/>
  <c r="CD1813"/>
  <c r="CE1813"/>
  <c r="CF1813"/>
  <c r="CG1813"/>
  <c r="CH1813"/>
  <c r="BR1814"/>
  <c r="BS1814"/>
  <c r="BT1814"/>
  <c r="BU1814"/>
  <c r="BV1814"/>
  <c r="BW1814"/>
  <c r="BX1814"/>
  <c r="BY1814"/>
  <c r="BZ1814"/>
  <c r="CA1814"/>
  <c r="CB1814"/>
  <c r="CC1814"/>
  <c r="CD1814"/>
  <c r="CE1814"/>
  <c r="CF1814"/>
  <c r="CG1814"/>
  <c r="CH1814"/>
  <c r="BR1815"/>
  <c r="BS1815"/>
  <c r="BT1815"/>
  <c r="BU1815"/>
  <c r="BV1815"/>
  <c r="BW1815"/>
  <c r="BX1815"/>
  <c r="BY1815"/>
  <c r="BZ1815"/>
  <c r="CA1815"/>
  <c r="CB1815"/>
  <c r="CC1815"/>
  <c r="CD1815"/>
  <c r="CE1815"/>
  <c r="CF1815"/>
  <c r="CG1815"/>
  <c r="CH1815"/>
  <c r="BR1816"/>
  <c r="BS1816"/>
  <c r="BT1816"/>
  <c r="BU1816"/>
  <c r="BV1816"/>
  <c r="BW1816"/>
  <c r="BX1816"/>
  <c r="BY1816"/>
  <c r="BZ1816"/>
  <c r="CA1816"/>
  <c r="CB1816"/>
  <c r="CC1816"/>
  <c r="CD1816"/>
  <c r="CE1816"/>
  <c r="CF1816"/>
  <c r="CG1816"/>
  <c r="CH1816"/>
  <c r="BR1817"/>
  <c r="BS1817"/>
  <c r="BT1817"/>
  <c r="BU1817"/>
  <c r="BV1817"/>
  <c r="BW1817"/>
  <c r="BX1817"/>
  <c r="BY1817"/>
  <c r="BZ1817"/>
  <c r="CA1817"/>
  <c r="CB1817"/>
  <c r="CC1817"/>
  <c r="CD1817"/>
  <c r="CE1817"/>
  <c r="CF1817"/>
  <c r="CG1817"/>
  <c r="CH1817"/>
  <c r="BR1818"/>
  <c r="BS1818"/>
  <c r="BT1818"/>
  <c r="BU1818"/>
  <c r="BV1818"/>
  <c r="BW1818"/>
  <c r="BX1818"/>
  <c r="BY1818"/>
  <c r="BZ1818"/>
  <c r="CA1818"/>
  <c r="CB1818"/>
  <c r="CC1818"/>
  <c r="CD1818"/>
  <c r="CE1818"/>
  <c r="CF1818"/>
  <c r="CG1818"/>
  <c r="CH1818"/>
  <c r="BR1819"/>
  <c r="BS1819"/>
  <c r="BT1819"/>
  <c r="BU1819"/>
  <c r="BV1819"/>
  <c r="BW1819"/>
  <c r="BX1819"/>
  <c r="BY1819"/>
  <c r="BZ1819"/>
  <c r="CA1819"/>
  <c r="CB1819"/>
  <c r="CC1819"/>
  <c r="CD1819"/>
  <c r="CE1819"/>
  <c r="CF1819"/>
  <c r="CG1819"/>
  <c r="CH1819"/>
  <c r="BR1820"/>
  <c r="BS1820"/>
  <c r="BT1820"/>
  <c r="BU1820"/>
  <c r="BV1820"/>
  <c r="BW1820"/>
  <c r="BX1820"/>
  <c r="BY1820"/>
  <c r="BZ1820"/>
  <c r="CA1820"/>
  <c r="CB1820"/>
  <c r="CC1820"/>
  <c r="CD1820"/>
  <c r="CE1820"/>
  <c r="CF1820"/>
  <c r="CG1820"/>
  <c r="CH1820"/>
  <c r="BR1821"/>
  <c r="BS1821"/>
  <c r="BT1821"/>
  <c r="BU1821"/>
  <c r="BV1821"/>
  <c r="BW1821"/>
  <c r="BX1821"/>
  <c r="BY1821"/>
  <c r="BZ1821"/>
  <c r="CA1821"/>
  <c r="CB1821"/>
  <c r="CC1821"/>
  <c r="CD1821"/>
  <c r="CE1821"/>
  <c r="CF1821"/>
  <c r="CG1821"/>
  <c r="CH1821"/>
  <c r="BR1822"/>
  <c r="BS1822"/>
  <c r="BT1822"/>
  <c r="BU1822"/>
  <c r="BV1822"/>
  <c r="BW1822"/>
  <c r="BX1822"/>
  <c r="BY1822"/>
  <c r="BZ1822"/>
  <c r="CA1822"/>
  <c r="CB1822"/>
  <c r="CC1822"/>
  <c r="CD1822"/>
  <c r="CE1822"/>
  <c r="CF1822"/>
  <c r="CG1822"/>
  <c r="CH1822"/>
  <c r="BR1823"/>
  <c r="BS1823"/>
  <c r="BT1823"/>
  <c r="BU1823"/>
  <c r="BV1823"/>
  <c r="BW1823"/>
  <c r="BX1823"/>
  <c r="BY1823"/>
  <c r="BZ1823"/>
  <c r="CA1823"/>
  <c r="CB1823"/>
  <c r="CC1823"/>
  <c r="CD1823"/>
  <c r="CE1823"/>
  <c r="CF1823"/>
  <c r="CG1823"/>
  <c r="CH1823"/>
  <c r="BR1824"/>
  <c r="BS1824"/>
  <c r="BT1824"/>
  <c r="BU1824"/>
  <c r="BV1824"/>
  <c r="BW1824"/>
  <c r="BX1824"/>
  <c r="BY1824"/>
  <c r="BZ1824"/>
  <c r="CA1824"/>
  <c r="CB1824"/>
  <c r="CC1824"/>
  <c r="CD1824"/>
  <c r="CE1824"/>
  <c r="CF1824"/>
  <c r="CG1824"/>
  <c r="CH1824"/>
  <c r="BR1825"/>
  <c r="BS1825"/>
  <c r="BT1825"/>
  <c r="BU1825"/>
  <c r="BV1825"/>
  <c r="BW1825"/>
  <c r="BX1825"/>
  <c r="BY1825"/>
  <c r="BZ1825"/>
  <c r="CA1825"/>
  <c r="CB1825"/>
  <c r="CC1825"/>
  <c r="CD1825"/>
  <c r="CE1825"/>
  <c r="CF1825"/>
  <c r="CG1825"/>
  <c r="CH1825"/>
  <c r="BR1826"/>
  <c r="BS1826"/>
  <c r="BT1826"/>
  <c r="BU1826"/>
  <c r="BV1826"/>
  <c r="BW1826"/>
  <c r="BX1826"/>
  <c r="BY1826"/>
  <c r="BZ1826"/>
  <c r="CA1826"/>
  <c r="CB1826"/>
  <c r="CC1826"/>
  <c r="CD1826"/>
  <c r="CE1826"/>
  <c r="CF1826"/>
  <c r="CG1826"/>
  <c r="CH1826"/>
  <c r="BR1827"/>
  <c r="BS1827"/>
  <c r="BT1827"/>
  <c r="BU1827"/>
  <c r="BV1827"/>
  <c r="BW1827"/>
  <c r="BX1827"/>
  <c r="BY1827"/>
  <c r="BZ1827"/>
  <c r="CA1827"/>
  <c r="CB1827"/>
  <c r="CC1827"/>
  <c r="CD1827"/>
  <c r="CE1827"/>
  <c r="CF1827"/>
  <c r="CG1827"/>
  <c r="CH1827"/>
  <c r="BR1828"/>
  <c r="BS1828"/>
  <c r="BT1828"/>
  <c r="BU1828"/>
  <c r="BV1828"/>
  <c r="BW1828"/>
  <c r="BX1828"/>
  <c r="BY1828"/>
  <c r="BZ1828"/>
  <c r="CA1828"/>
  <c r="CB1828"/>
  <c r="CC1828"/>
  <c r="CD1828"/>
  <c r="CE1828"/>
  <c r="CF1828"/>
  <c r="CG1828"/>
  <c r="CH1828"/>
  <c r="BR1829"/>
  <c r="BS1829"/>
  <c r="BT1829"/>
  <c r="BU1829"/>
  <c r="BV1829"/>
  <c r="BW1829"/>
  <c r="BX1829"/>
  <c r="BY1829"/>
  <c r="BZ1829"/>
  <c r="CA1829"/>
  <c r="CB1829"/>
  <c r="CC1829"/>
  <c r="CD1829"/>
  <c r="CE1829"/>
  <c r="CF1829"/>
  <c r="CG1829"/>
  <c r="CH1829"/>
  <c r="BR1830"/>
  <c r="BS1830"/>
  <c r="BT1830"/>
  <c r="BU1830"/>
  <c r="BV1830"/>
  <c r="BW1830"/>
  <c r="BX1830"/>
  <c r="BY1830"/>
  <c r="BZ1830"/>
  <c r="CA1830"/>
  <c r="CB1830"/>
  <c r="CC1830"/>
  <c r="CD1830"/>
  <c r="CE1830"/>
  <c r="CF1830"/>
  <c r="CG1830"/>
  <c r="CH1830"/>
  <c r="BR1831"/>
  <c r="BS1831"/>
  <c r="BT1831"/>
  <c r="BU1831"/>
  <c r="BV1831"/>
  <c r="BW1831"/>
  <c r="BX1831"/>
  <c r="BY1831"/>
  <c r="BZ1831"/>
  <c r="CA1831"/>
  <c r="CB1831"/>
  <c r="CC1831"/>
  <c r="CD1831"/>
  <c r="CE1831"/>
  <c r="CF1831"/>
  <c r="CG1831"/>
  <c r="CH1831"/>
  <c r="BR1832"/>
  <c r="BS1832"/>
  <c r="BT1832"/>
  <c r="BU1832"/>
  <c r="BV1832"/>
  <c r="BW1832"/>
  <c r="BX1832"/>
  <c r="BY1832"/>
  <c r="BZ1832"/>
  <c r="CA1832"/>
  <c r="CB1832"/>
  <c r="CC1832"/>
  <c r="CD1832"/>
  <c r="CE1832"/>
  <c r="CF1832"/>
  <c r="CG1832"/>
  <c r="CH1832"/>
  <c r="BR1833"/>
  <c r="BS1833"/>
  <c r="BT1833"/>
  <c r="BU1833"/>
  <c r="BV1833"/>
  <c r="BW1833"/>
  <c r="BX1833"/>
  <c r="BY1833"/>
  <c r="BZ1833"/>
  <c r="CA1833"/>
  <c r="CB1833"/>
  <c r="CC1833"/>
  <c r="CD1833"/>
  <c r="CE1833"/>
  <c r="CF1833"/>
  <c r="CG1833"/>
  <c r="CH1833"/>
  <c r="BR1834"/>
  <c r="BS1834"/>
  <c r="BT1834"/>
  <c r="BU1834"/>
  <c r="BV1834"/>
  <c r="BW1834"/>
  <c r="BX1834"/>
  <c r="BY1834"/>
  <c r="BZ1834"/>
  <c r="CA1834"/>
  <c r="CB1834"/>
  <c r="CC1834"/>
  <c r="CD1834"/>
  <c r="CE1834"/>
  <c r="CF1834"/>
  <c r="CG1834"/>
  <c r="CH1834"/>
  <c r="BR1835"/>
  <c r="BS1835"/>
  <c r="BT1835"/>
  <c r="BU1835"/>
  <c r="BV1835"/>
  <c r="BW1835"/>
  <c r="BX1835"/>
  <c r="BY1835"/>
  <c r="BZ1835"/>
  <c r="CA1835"/>
  <c r="CB1835"/>
  <c r="CC1835"/>
  <c r="CD1835"/>
  <c r="CE1835"/>
  <c r="CF1835"/>
  <c r="CG1835"/>
  <c r="CH1835"/>
  <c r="BR1836"/>
  <c r="BS1836"/>
  <c r="BT1836"/>
  <c r="BU1836"/>
  <c r="BV1836"/>
  <c r="BW1836"/>
  <c r="BX1836"/>
  <c r="BY1836"/>
  <c r="BZ1836"/>
  <c r="CA1836"/>
  <c r="CB1836"/>
  <c r="CC1836"/>
  <c r="CD1836"/>
  <c r="CE1836"/>
  <c r="CF1836"/>
  <c r="CG1836"/>
  <c r="CH1836"/>
  <c r="BR1837"/>
  <c r="BS1837"/>
  <c r="BT1837"/>
  <c r="BU1837"/>
  <c r="BV1837"/>
  <c r="BW1837"/>
  <c r="BX1837"/>
  <c r="BY1837"/>
  <c r="BZ1837"/>
  <c r="CA1837"/>
  <c r="CB1837"/>
  <c r="CC1837"/>
  <c r="CD1837"/>
  <c r="CE1837"/>
  <c r="CF1837"/>
  <c r="CG1837"/>
  <c r="CH1837"/>
  <c r="BR1838"/>
  <c r="BS1838"/>
  <c r="BT1838"/>
  <c r="BU1838"/>
  <c r="BV1838"/>
  <c r="BW1838"/>
  <c r="BX1838"/>
  <c r="BY1838"/>
  <c r="BZ1838"/>
  <c r="CA1838"/>
  <c r="CB1838"/>
  <c r="CC1838"/>
  <c r="CD1838"/>
  <c r="CE1838"/>
  <c r="CF1838"/>
  <c r="CG1838"/>
  <c r="CH1838"/>
  <c r="BR1839"/>
  <c r="BS1839"/>
  <c r="BT1839"/>
  <c r="BU1839"/>
  <c r="BV1839"/>
  <c r="BW1839"/>
  <c r="BX1839"/>
  <c r="BY1839"/>
  <c r="BZ1839"/>
  <c r="CA1839"/>
  <c r="CB1839"/>
  <c r="CC1839"/>
  <c r="CD1839"/>
  <c r="CE1839"/>
  <c r="CF1839"/>
  <c r="CG1839"/>
  <c r="CH1839"/>
  <c r="BR1840"/>
  <c r="BS1840"/>
  <c r="BT1840"/>
  <c r="BU1840"/>
  <c r="BV1840"/>
  <c r="BW1840"/>
  <c r="BX1840"/>
  <c r="BY1840"/>
  <c r="BZ1840"/>
  <c r="CA1840"/>
  <c r="CB1840"/>
  <c r="CC1840"/>
  <c r="CD1840"/>
  <c r="CE1840"/>
  <c r="CF1840"/>
  <c r="CG1840"/>
  <c r="CH1840"/>
  <c r="BR1841"/>
  <c r="BS1841"/>
  <c r="BT1841"/>
  <c r="BU1841"/>
  <c r="BV1841"/>
  <c r="BW1841"/>
  <c r="BX1841"/>
  <c r="BY1841"/>
  <c r="BZ1841"/>
  <c r="CA1841"/>
  <c r="CB1841"/>
  <c r="CC1841"/>
  <c r="CD1841"/>
  <c r="CE1841"/>
  <c r="CF1841"/>
  <c r="CG1841"/>
  <c r="CH1841"/>
  <c r="BR1842"/>
  <c r="BS1842"/>
  <c r="BT1842"/>
  <c r="BU1842"/>
  <c r="BV1842"/>
  <c r="BW1842"/>
  <c r="BX1842"/>
  <c r="BY1842"/>
  <c r="BZ1842"/>
  <c r="CA1842"/>
  <c r="CB1842"/>
  <c r="CC1842"/>
  <c r="CD1842"/>
  <c r="CE1842"/>
  <c r="CF1842"/>
  <c r="CG1842"/>
  <c r="CH1842"/>
  <c r="BR1843"/>
  <c r="BS1843"/>
  <c r="BT1843"/>
  <c r="BU1843"/>
  <c r="BV1843"/>
  <c r="BW1843"/>
  <c r="BX1843"/>
  <c r="BY1843"/>
  <c r="BZ1843"/>
  <c r="CA1843"/>
  <c r="CB1843"/>
  <c r="CC1843"/>
  <c r="CD1843"/>
  <c r="CE1843"/>
  <c r="CF1843"/>
  <c r="CG1843"/>
  <c r="CH1843"/>
  <c r="BR1844"/>
  <c r="BS1844"/>
  <c r="BT1844"/>
  <c r="BU1844"/>
  <c r="BV1844"/>
  <c r="BW1844"/>
  <c r="BX1844"/>
  <c r="BY1844"/>
  <c r="BZ1844"/>
  <c r="CA1844"/>
  <c r="CB1844"/>
  <c r="CC1844"/>
  <c r="CD1844"/>
  <c r="CE1844"/>
  <c r="CF1844"/>
  <c r="CG1844"/>
  <c r="CH1844"/>
  <c r="BR1845"/>
  <c r="BS1845"/>
  <c r="BT1845"/>
  <c r="BU1845"/>
  <c r="BV1845"/>
  <c r="BW1845"/>
  <c r="BX1845"/>
  <c r="BY1845"/>
  <c r="BZ1845"/>
  <c r="CA1845"/>
  <c r="CB1845"/>
  <c r="CC1845"/>
  <c r="CD1845"/>
  <c r="CE1845"/>
  <c r="CF1845"/>
  <c r="CG1845"/>
  <c r="CH1845"/>
  <c r="BR1846"/>
  <c r="BS1846"/>
  <c r="BT1846"/>
  <c r="BU1846"/>
  <c r="BV1846"/>
  <c r="BW1846"/>
  <c r="BX1846"/>
  <c r="BY1846"/>
  <c r="BZ1846"/>
  <c r="CA1846"/>
  <c r="CB1846"/>
  <c r="CC1846"/>
  <c r="CD1846"/>
  <c r="CE1846"/>
  <c r="CF1846"/>
  <c r="CG1846"/>
  <c r="CH1846"/>
  <c r="BR1847"/>
  <c r="BS1847"/>
  <c r="BT1847"/>
  <c r="BU1847"/>
  <c r="BV1847"/>
  <c r="BW1847"/>
  <c r="BX1847"/>
  <c r="BY1847"/>
  <c r="BZ1847"/>
  <c r="CA1847"/>
  <c r="CB1847"/>
  <c r="CC1847"/>
  <c r="CD1847"/>
  <c r="CE1847"/>
  <c r="CF1847"/>
  <c r="CG1847"/>
  <c r="CH1847"/>
  <c r="BR1848"/>
  <c r="BS1848"/>
  <c r="BT1848"/>
  <c r="BU1848"/>
  <c r="BV1848"/>
  <c r="BW1848"/>
  <c r="BX1848"/>
  <c r="BY1848"/>
  <c r="BZ1848"/>
  <c r="CA1848"/>
  <c r="CB1848"/>
  <c r="CC1848"/>
  <c r="CD1848"/>
  <c r="CE1848"/>
  <c r="CF1848"/>
  <c r="CG1848"/>
  <c r="CH1848"/>
  <c r="BR1849"/>
  <c r="BS1849"/>
  <c r="BT1849"/>
  <c r="BU1849"/>
  <c r="BV1849"/>
  <c r="BW1849"/>
  <c r="BX1849"/>
  <c r="BY1849"/>
  <c r="BZ1849"/>
  <c r="CA1849"/>
  <c r="CB1849"/>
  <c r="CC1849"/>
  <c r="CD1849"/>
  <c r="CE1849"/>
  <c r="CF1849"/>
  <c r="CG1849"/>
  <c r="CH1849"/>
  <c r="BR1850"/>
  <c r="BS1850"/>
  <c r="BT1850"/>
  <c r="BU1850"/>
  <c r="BV1850"/>
  <c r="BW1850"/>
  <c r="BX1850"/>
  <c r="BY1850"/>
  <c r="BZ1850"/>
  <c r="CA1850"/>
  <c r="CB1850"/>
  <c r="CC1850"/>
  <c r="CD1850"/>
  <c r="CE1850"/>
  <c r="CF1850"/>
  <c r="CG1850"/>
  <c r="CH1850"/>
  <c r="BR1851"/>
  <c r="BS1851"/>
  <c r="BT1851"/>
  <c r="BU1851"/>
  <c r="BV1851"/>
  <c r="BW1851"/>
  <c r="BX1851"/>
  <c r="BY1851"/>
  <c r="BZ1851"/>
  <c r="CA1851"/>
  <c r="CB1851"/>
  <c r="CC1851"/>
  <c r="CD1851"/>
  <c r="CE1851"/>
  <c r="CF1851"/>
  <c r="CG1851"/>
  <c r="CH1851"/>
  <c r="BR1852"/>
  <c r="BS1852"/>
  <c r="BT1852"/>
  <c r="BU1852"/>
  <c r="BV1852"/>
  <c r="BW1852"/>
  <c r="BX1852"/>
  <c r="BY1852"/>
  <c r="BZ1852"/>
  <c r="CA1852"/>
  <c r="CB1852"/>
  <c r="CC1852"/>
  <c r="CD1852"/>
  <c r="CE1852"/>
  <c r="CF1852"/>
  <c r="CG1852"/>
  <c r="CH1852"/>
  <c r="BR1853"/>
  <c r="BS1853"/>
  <c r="BT1853"/>
  <c r="BU1853"/>
  <c r="BV1853"/>
  <c r="BW1853"/>
  <c r="BX1853"/>
  <c r="BY1853"/>
  <c r="BZ1853"/>
  <c r="CA1853"/>
  <c r="CB1853"/>
  <c r="CC1853"/>
  <c r="CD1853"/>
  <c r="CE1853"/>
  <c r="CF1853"/>
  <c r="CG1853"/>
  <c r="CH1853"/>
  <c r="BR1854"/>
  <c r="BS1854"/>
  <c r="BT1854"/>
  <c r="BU1854"/>
  <c r="BV1854"/>
  <c r="BW1854"/>
  <c r="BX1854"/>
  <c r="BY1854"/>
  <c r="BZ1854"/>
  <c r="CA1854"/>
  <c r="CB1854"/>
  <c r="CC1854"/>
  <c r="CD1854"/>
  <c r="CE1854"/>
  <c r="CF1854"/>
  <c r="CG1854"/>
  <c r="CH1854"/>
  <c r="BR1855"/>
  <c r="BS1855"/>
  <c r="BT1855"/>
  <c r="BU1855"/>
  <c r="BV1855"/>
  <c r="BW1855"/>
  <c r="BX1855"/>
  <c r="BY1855"/>
  <c r="BZ1855"/>
  <c r="CA1855"/>
  <c r="CB1855"/>
  <c r="CC1855"/>
  <c r="CD1855"/>
  <c r="CE1855"/>
  <c r="CF1855"/>
  <c r="CG1855"/>
  <c r="CH1855"/>
  <c r="BR1856"/>
  <c r="BS1856"/>
  <c r="BT1856"/>
  <c r="BU1856"/>
  <c r="BV1856"/>
  <c r="BW1856"/>
  <c r="BX1856"/>
  <c r="BY1856"/>
  <c r="BZ1856"/>
  <c r="CA1856"/>
  <c r="CB1856"/>
  <c r="CC1856"/>
  <c r="CD1856"/>
  <c r="CE1856"/>
  <c r="CF1856"/>
  <c r="CG1856"/>
  <c r="CH1856"/>
  <c r="BR1857"/>
  <c r="BS1857"/>
  <c r="BT1857"/>
  <c r="BU1857"/>
  <c r="BV1857"/>
  <c r="BW1857"/>
  <c r="BX1857"/>
  <c r="BY1857"/>
  <c r="BZ1857"/>
  <c r="CA1857"/>
  <c r="CB1857"/>
  <c r="CC1857"/>
  <c r="CD1857"/>
  <c r="CE1857"/>
  <c r="CF1857"/>
  <c r="CG1857"/>
  <c r="CH1857"/>
  <c r="BR1858"/>
  <c r="BS1858"/>
  <c r="BT1858"/>
  <c r="BU1858"/>
  <c r="BV1858"/>
  <c r="BW1858"/>
  <c r="BX1858"/>
  <c r="BY1858"/>
  <c r="BZ1858"/>
  <c r="CA1858"/>
  <c r="CB1858"/>
  <c r="CC1858"/>
  <c r="CD1858"/>
  <c r="CE1858"/>
  <c r="CF1858"/>
  <c r="CG1858"/>
  <c r="CH1858"/>
  <c r="BR1859"/>
  <c r="BS1859"/>
  <c r="BT1859"/>
  <c r="BU1859"/>
  <c r="BV1859"/>
  <c r="BW1859"/>
  <c r="BX1859"/>
  <c r="BY1859"/>
  <c r="BZ1859"/>
  <c r="CA1859"/>
  <c r="CB1859"/>
  <c r="CC1859"/>
  <c r="CD1859"/>
  <c r="CE1859"/>
  <c r="CF1859"/>
  <c r="CG1859"/>
  <c r="CH1859"/>
  <c r="BR1860"/>
  <c r="BS1860"/>
  <c r="BT1860"/>
  <c r="BU1860"/>
  <c r="BV1860"/>
  <c r="BW1860"/>
  <c r="BX1860"/>
  <c r="BY1860"/>
  <c r="BZ1860"/>
  <c r="CA1860"/>
  <c r="CB1860"/>
  <c r="CC1860"/>
  <c r="CD1860"/>
  <c r="CE1860"/>
  <c r="CF1860"/>
  <c r="CG1860"/>
  <c r="CH1860"/>
  <c r="BR1861"/>
  <c r="BS1861"/>
  <c r="BT1861"/>
  <c r="BU1861"/>
  <c r="BV1861"/>
  <c r="BW1861"/>
  <c r="BX1861"/>
  <c r="BY1861"/>
  <c r="BZ1861"/>
  <c r="CA1861"/>
  <c r="CB1861"/>
  <c r="CC1861"/>
  <c r="CD1861"/>
  <c r="CE1861"/>
  <c r="CF1861"/>
  <c r="CG1861"/>
  <c r="CH1861"/>
  <c r="BR1862"/>
  <c r="BS1862"/>
  <c r="BT1862"/>
  <c r="BU1862"/>
  <c r="BV1862"/>
  <c r="BW1862"/>
  <c r="BX1862"/>
  <c r="BY1862"/>
  <c r="BZ1862"/>
  <c r="CA1862"/>
  <c r="CB1862"/>
  <c r="CC1862"/>
  <c r="CD1862"/>
  <c r="CE1862"/>
  <c r="CF1862"/>
  <c r="CG1862"/>
  <c r="CH1862"/>
  <c r="BR1863"/>
  <c r="BS1863"/>
  <c r="BT1863"/>
  <c r="BU1863"/>
  <c r="BV1863"/>
  <c r="BW1863"/>
  <c r="BX1863"/>
  <c r="BY1863"/>
  <c r="BZ1863"/>
  <c r="CA1863"/>
  <c r="CB1863"/>
  <c r="CC1863"/>
  <c r="CD1863"/>
  <c r="CE1863"/>
  <c r="CF1863"/>
  <c r="CG1863"/>
  <c r="CH1863"/>
  <c r="BR1864"/>
  <c r="BS1864"/>
  <c r="BT1864"/>
  <c r="BU1864"/>
  <c r="BV1864"/>
  <c r="BW1864"/>
  <c r="BX1864"/>
  <c r="BY1864"/>
  <c r="BZ1864"/>
  <c r="CA1864"/>
  <c r="CB1864"/>
  <c r="CC1864"/>
  <c r="CD1864"/>
  <c r="CE1864"/>
  <c r="CF1864"/>
  <c r="CG1864"/>
  <c r="CH1864"/>
  <c r="BR1865"/>
  <c r="BS1865"/>
  <c r="BT1865"/>
  <c r="BU1865"/>
  <c r="BV1865"/>
  <c r="BW1865"/>
  <c r="BX1865"/>
  <c r="BY1865"/>
  <c r="BZ1865"/>
  <c r="CA1865"/>
  <c r="CB1865"/>
  <c r="CC1865"/>
  <c r="CD1865"/>
  <c r="CE1865"/>
  <c r="CF1865"/>
  <c r="CG1865"/>
  <c r="CH1865"/>
  <c r="BR1866"/>
  <c r="BS1866"/>
  <c r="BT1866"/>
  <c r="BU1866"/>
  <c r="BV1866"/>
  <c r="BW1866"/>
  <c r="BX1866"/>
  <c r="BY1866"/>
  <c r="BZ1866"/>
  <c r="CA1866"/>
  <c r="CB1866"/>
  <c r="CC1866"/>
  <c r="CD1866"/>
  <c r="CE1866"/>
  <c r="CF1866"/>
  <c r="CG1866"/>
  <c r="CH1866"/>
  <c r="BR1867"/>
  <c r="BS1867"/>
  <c r="BT1867"/>
  <c r="BU1867"/>
  <c r="BV1867"/>
  <c r="BW1867"/>
  <c r="BX1867"/>
  <c r="BY1867"/>
  <c r="BZ1867"/>
  <c r="CA1867"/>
  <c r="CB1867"/>
  <c r="CC1867"/>
  <c r="CD1867"/>
  <c r="CE1867"/>
  <c r="CF1867"/>
  <c r="CG1867"/>
  <c r="CH1867"/>
  <c r="BR1868"/>
  <c r="BS1868"/>
  <c r="BT1868"/>
  <c r="BU1868"/>
  <c r="BV1868"/>
  <c r="BW1868"/>
  <c r="BX1868"/>
  <c r="BY1868"/>
  <c r="BZ1868"/>
  <c r="CA1868"/>
  <c r="CB1868"/>
  <c r="CC1868"/>
  <c r="CD1868"/>
  <c r="CE1868"/>
  <c r="CF1868"/>
  <c r="CG1868"/>
  <c r="CH1868"/>
  <c r="BR1869"/>
  <c r="BS1869"/>
  <c r="BT1869"/>
  <c r="BU1869"/>
  <c r="BV1869"/>
  <c r="BW1869"/>
  <c r="BX1869"/>
  <c r="BY1869"/>
  <c r="BZ1869"/>
  <c r="CA1869"/>
  <c r="CB1869"/>
  <c r="CC1869"/>
  <c r="CD1869"/>
  <c r="CE1869"/>
  <c r="CF1869"/>
  <c r="CG1869"/>
  <c r="CH1869"/>
  <c r="BR1870"/>
  <c r="BS1870"/>
  <c r="BT1870"/>
  <c r="BU1870"/>
  <c r="BV1870"/>
  <c r="BW1870"/>
  <c r="BX1870"/>
  <c r="BY1870"/>
  <c r="BZ1870"/>
  <c r="CA1870"/>
  <c r="CB1870"/>
  <c r="CC1870"/>
  <c r="CD1870"/>
  <c r="CE1870"/>
  <c r="CF1870"/>
  <c r="CG1870"/>
  <c r="CH1870"/>
  <c r="BR1871"/>
  <c r="BS1871"/>
  <c r="BT1871"/>
  <c r="BU1871"/>
  <c r="BV1871"/>
  <c r="BW1871"/>
  <c r="BX1871"/>
  <c r="BY1871"/>
  <c r="BZ1871"/>
  <c r="CA1871"/>
  <c r="CB1871"/>
  <c r="CC1871"/>
  <c r="CD1871"/>
  <c r="CE1871"/>
  <c r="CF1871"/>
  <c r="CG1871"/>
  <c r="CH1871"/>
  <c r="BR1872"/>
  <c r="BS1872"/>
  <c r="BT1872"/>
  <c r="BU1872"/>
  <c r="BV1872"/>
  <c r="BW1872"/>
  <c r="BX1872"/>
  <c r="BY1872"/>
  <c r="BZ1872"/>
  <c r="CA1872"/>
  <c r="CB1872"/>
  <c r="CC1872"/>
  <c r="CD1872"/>
  <c r="CE1872"/>
  <c r="CF1872"/>
  <c r="CG1872"/>
  <c r="CH1872"/>
  <c r="BR1873"/>
  <c r="BS1873"/>
  <c r="BT1873"/>
  <c r="BU1873"/>
  <c r="BV1873"/>
  <c r="BW1873"/>
  <c r="BX1873"/>
  <c r="BY1873"/>
  <c r="BZ1873"/>
  <c r="CA1873"/>
  <c r="CB1873"/>
  <c r="CC1873"/>
  <c r="CD1873"/>
  <c r="CE1873"/>
  <c r="CF1873"/>
  <c r="CG1873"/>
  <c r="CH1873"/>
  <c r="BR1874"/>
  <c r="BS1874"/>
  <c r="BT1874"/>
  <c r="BU1874"/>
  <c r="BV1874"/>
  <c r="BW1874"/>
  <c r="BX1874"/>
  <c r="BY1874"/>
  <c r="BZ1874"/>
  <c r="CA1874"/>
  <c r="CB1874"/>
  <c r="CC1874"/>
  <c r="CD1874"/>
  <c r="CE1874"/>
  <c r="CF1874"/>
  <c r="CG1874"/>
  <c r="CH1874"/>
  <c r="BR1875"/>
  <c r="BS1875"/>
  <c r="BT1875"/>
  <c r="BU1875"/>
  <c r="BV1875"/>
  <c r="BW1875"/>
  <c r="BX1875"/>
  <c r="BY1875"/>
  <c r="BZ1875"/>
  <c r="CA1875"/>
  <c r="CB1875"/>
  <c r="CC1875"/>
  <c r="CD1875"/>
  <c r="CE1875"/>
  <c r="CF1875"/>
  <c r="CG1875"/>
  <c r="CH1875"/>
  <c r="BR1876"/>
  <c r="BS1876"/>
  <c r="BT1876"/>
  <c r="BU1876"/>
  <c r="BV1876"/>
  <c r="BW1876"/>
  <c r="BX1876"/>
  <c r="BY1876"/>
  <c r="BZ1876"/>
  <c r="CA1876"/>
  <c r="CB1876"/>
  <c r="CC1876"/>
  <c r="CD1876"/>
  <c r="CE1876"/>
  <c r="CF1876"/>
  <c r="CG1876"/>
  <c r="CH1876"/>
  <c r="BR1877"/>
  <c r="BS1877"/>
  <c r="BT1877"/>
  <c r="BU1877"/>
  <c r="BV1877"/>
  <c r="BW1877"/>
  <c r="BX1877"/>
  <c r="BY1877"/>
  <c r="BZ1877"/>
  <c r="CA1877"/>
  <c r="CB1877"/>
  <c r="CC1877"/>
  <c r="CD1877"/>
  <c r="CE1877"/>
  <c r="CF1877"/>
  <c r="CG1877"/>
  <c r="CH1877"/>
  <c r="BR1878"/>
  <c r="BS1878"/>
  <c r="BT1878"/>
  <c r="BU1878"/>
  <c r="BV1878"/>
  <c r="BW1878"/>
  <c r="BX1878"/>
  <c r="BY1878"/>
  <c r="BZ1878"/>
  <c r="CA1878"/>
  <c r="CB1878"/>
  <c r="CC1878"/>
  <c r="CD1878"/>
  <c r="CE1878"/>
  <c r="CF1878"/>
  <c r="CG1878"/>
  <c r="CH1878"/>
  <c r="BR1879"/>
  <c r="BS1879"/>
  <c r="BT1879"/>
  <c r="BU1879"/>
  <c r="BV1879"/>
  <c r="BW1879"/>
  <c r="BX1879"/>
  <c r="BY1879"/>
  <c r="BZ1879"/>
  <c r="CA1879"/>
  <c r="CB1879"/>
  <c r="CC1879"/>
  <c r="CD1879"/>
  <c r="CE1879"/>
  <c r="CF1879"/>
  <c r="CG1879"/>
  <c r="CH1879"/>
  <c r="BR1880"/>
  <c r="BS1880"/>
  <c r="BT1880"/>
  <c r="BU1880"/>
  <c r="BV1880"/>
  <c r="BW1880"/>
  <c r="BX1880"/>
  <c r="BY1880"/>
  <c r="BZ1880"/>
  <c r="CA1880"/>
  <c r="CB1880"/>
  <c r="CC1880"/>
  <c r="CD1880"/>
  <c r="CE1880"/>
  <c r="CF1880"/>
  <c r="CG1880"/>
  <c r="CH1880"/>
  <c r="BR1881"/>
  <c r="BS1881"/>
  <c r="BT1881"/>
  <c r="BU1881"/>
  <c r="BV1881"/>
  <c r="BW1881"/>
  <c r="BX1881"/>
  <c r="BY1881"/>
  <c r="BZ1881"/>
  <c r="CA1881"/>
  <c r="CB1881"/>
  <c r="CC1881"/>
  <c r="CD1881"/>
  <c r="CE1881"/>
  <c r="CF1881"/>
  <c r="CG1881"/>
  <c r="CH1881"/>
  <c r="BR1882"/>
  <c r="BS1882"/>
  <c r="BT1882"/>
  <c r="BU1882"/>
  <c r="BV1882"/>
  <c r="BW1882"/>
  <c r="BX1882"/>
  <c r="BY1882"/>
  <c r="BZ1882"/>
  <c r="CA1882"/>
  <c r="CB1882"/>
  <c r="CC1882"/>
  <c r="CD1882"/>
  <c r="CE1882"/>
  <c r="CF1882"/>
  <c r="CG1882"/>
  <c r="CH1882"/>
  <c r="BR1883"/>
  <c r="BS1883"/>
  <c r="BT1883"/>
  <c r="BU1883"/>
  <c r="BV1883"/>
  <c r="BW1883"/>
  <c r="BX1883"/>
  <c r="BY1883"/>
  <c r="BZ1883"/>
  <c r="CA1883"/>
  <c r="CB1883"/>
  <c r="CC1883"/>
  <c r="CD1883"/>
  <c r="CE1883"/>
  <c r="CF1883"/>
  <c r="CG1883"/>
  <c r="CH1883"/>
  <c r="BR1884"/>
  <c r="BS1884"/>
  <c r="BT1884"/>
  <c r="BU1884"/>
  <c r="BV1884"/>
  <c r="BW1884"/>
  <c r="BX1884"/>
  <c r="BY1884"/>
  <c r="BZ1884"/>
  <c r="CA1884"/>
  <c r="CB1884"/>
  <c r="CC1884"/>
  <c r="CD1884"/>
  <c r="CE1884"/>
  <c r="CF1884"/>
  <c r="CG1884"/>
  <c r="CH1884"/>
  <c r="BR1885"/>
  <c r="BS1885"/>
  <c r="BT1885"/>
  <c r="BU1885"/>
  <c r="BV1885"/>
  <c r="BW1885"/>
  <c r="BX1885"/>
  <c r="BY1885"/>
  <c r="BZ1885"/>
  <c r="CA1885"/>
  <c r="CB1885"/>
  <c r="CC1885"/>
  <c r="CD1885"/>
  <c r="CE1885"/>
  <c r="CF1885"/>
  <c r="CG1885"/>
  <c r="CH1885"/>
  <c r="BR1886"/>
  <c r="BS1886"/>
  <c r="BT1886"/>
  <c r="BU1886"/>
  <c r="BV1886"/>
  <c r="BW1886"/>
  <c r="BX1886"/>
  <c r="BY1886"/>
  <c r="BZ1886"/>
  <c r="CA1886"/>
  <c r="CB1886"/>
  <c r="CC1886"/>
  <c r="CD1886"/>
  <c r="CE1886"/>
  <c r="CF1886"/>
  <c r="CG1886"/>
  <c r="CH1886"/>
  <c r="BR1887"/>
  <c r="BS1887"/>
  <c r="BT1887"/>
  <c r="BU1887"/>
  <c r="BV1887"/>
  <c r="BW1887"/>
  <c r="BX1887"/>
  <c r="BY1887"/>
  <c r="BZ1887"/>
  <c r="CA1887"/>
  <c r="CB1887"/>
  <c r="CC1887"/>
  <c r="CD1887"/>
  <c r="CE1887"/>
  <c r="CF1887"/>
  <c r="CG1887"/>
  <c r="CH1887"/>
  <c r="BR1888"/>
  <c r="BS1888"/>
  <c r="BT1888"/>
  <c r="BU1888"/>
  <c r="BV1888"/>
  <c r="BW1888"/>
  <c r="BX1888"/>
  <c r="BY1888"/>
  <c r="BZ1888"/>
  <c r="CA1888"/>
  <c r="CB1888"/>
  <c r="CC1888"/>
  <c r="CD1888"/>
  <c r="CE1888"/>
  <c r="CF1888"/>
  <c r="CG1888"/>
  <c r="CH1888"/>
  <c r="BR1889"/>
  <c r="BS1889"/>
  <c r="BT1889"/>
  <c r="BU1889"/>
  <c r="BV1889"/>
  <c r="BW1889"/>
  <c r="BX1889"/>
  <c r="BY1889"/>
  <c r="BZ1889"/>
  <c r="CA1889"/>
  <c r="CB1889"/>
  <c r="CC1889"/>
  <c r="CD1889"/>
  <c r="CE1889"/>
  <c r="CF1889"/>
  <c r="CG1889"/>
  <c r="CH1889"/>
  <c r="BR1890"/>
  <c r="BS1890"/>
  <c r="BT1890"/>
  <c r="BU1890"/>
  <c r="BV1890"/>
  <c r="BW1890"/>
  <c r="BX1890"/>
  <c r="BY1890"/>
  <c r="BZ1890"/>
  <c r="CA1890"/>
  <c r="CB1890"/>
  <c r="CC1890"/>
  <c r="CD1890"/>
  <c r="CE1890"/>
  <c r="CF1890"/>
  <c r="CG1890"/>
  <c r="CH1890"/>
  <c r="BR1891"/>
  <c r="BS1891"/>
  <c r="BT1891"/>
  <c r="BU1891"/>
  <c r="BV1891"/>
  <c r="BW1891"/>
  <c r="BX1891"/>
  <c r="BY1891"/>
  <c r="BZ1891"/>
  <c r="CA1891"/>
  <c r="CB1891"/>
  <c r="CC1891"/>
  <c r="CD1891"/>
  <c r="CE1891"/>
  <c r="CF1891"/>
  <c r="CG1891"/>
  <c r="CH1891"/>
  <c r="BR1892"/>
  <c r="BS1892"/>
  <c r="BT1892"/>
  <c r="BU1892"/>
  <c r="BV1892"/>
  <c r="BW1892"/>
  <c r="BX1892"/>
  <c r="BY1892"/>
  <c r="BZ1892"/>
  <c r="CA1892"/>
  <c r="CB1892"/>
  <c r="CC1892"/>
  <c r="CD1892"/>
  <c r="CE1892"/>
  <c r="CF1892"/>
  <c r="CG1892"/>
  <c r="CH1892"/>
  <c r="BR1893"/>
  <c r="BS1893"/>
  <c r="BT1893"/>
  <c r="BU1893"/>
  <c r="BV1893"/>
  <c r="BW1893"/>
  <c r="BX1893"/>
  <c r="BY1893"/>
  <c r="BZ1893"/>
  <c r="CA1893"/>
  <c r="CB1893"/>
  <c r="CC1893"/>
  <c r="CD1893"/>
  <c r="CE1893"/>
  <c r="CF1893"/>
  <c r="CG1893"/>
  <c r="CH1893"/>
  <c r="BR1894"/>
  <c r="BS1894"/>
  <c r="BT1894"/>
  <c r="BU1894"/>
  <c r="BV1894"/>
  <c r="BW1894"/>
  <c r="BX1894"/>
  <c r="BY1894"/>
  <c r="BZ1894"/>
  <c r="CA1894"/>
  <c r="CB1894"/>
  <c r="CC1894"/>
  <c r="CD1894"/>
  <c r="CE1894"/>
  <c r="CF1894"/>
  <c r="CG1894"/>
  <c r="CH1894"/>
  <c r="BR1895"/>
  <c r="BS1895"/>
  <c r="BT1895"/>
  <c r="BU1895"/>
  <c r="BV1895"/>
  <c r="BW1895"/>
  <c r="BX1895"/>
  <c r="BY1895"/>
  <c r="BZ1895"/>
  <c r="CA1895"/>
  <c r="CB1895"/>
  <c r="CC1895"/>
  <c r="CD1895"/>
  <c r="CE1895"/>
  <c r="CF1895"/>
  <c r="CG1895"/>
  <c r="CH1895"/>
  <c r="BR1896"/>
  <c r="BS1896"/>
  <c r="BT1896"/>
  <c r="BU1896"/>
  <c r="BV1896"/>
  <c r="BW1896"/>
  <c r="BX1896"/>
  <c r="BY1896"/>
  <c r="BZ1896"/>
  <c r="CA1896"/>
  <c r="CB1896"/>
  <c r="CC1896"/>
  <c r="CD1896"/>
  <c r="CE1896"/>
  <c r="CF1896"/>
  <c r="CG1896"/>
  <c r="CH1896"/>
  <c r="BR1897"/>
  <c r="BS1897"/>
  <c r="BT1897"/>
  <c r="BU1897"/>
  <c r="BV1897"/>
  <c r="BW1897"/>
  <c r="BX1897"/>
  <c r="BY1897"/>
  <c r="BZ1897"/>
  <c r="CA1897"/>
  <c r="CB1897"/>
  <c r="CC1897"/>
  <c r="CD1897"/>
  <c r="CE1897"/>
  <c r="CF1897"/>
  <c r="CG1897"/>
  <c r="CH1897"/>
  <c r="BR1898"/>
  <c r="BS1898"/>
  <c r="BT1898"/>
  <c r="BU1898"/>
  <c r="BV1898"/>
  <c r="BW1898"/>
  <c r="BX1898"/>
  <c r="BY1898"/>
  <c r="BZ1898"/>
  <c r="CA1898"/>
  <c r="CB1898"/>
  <c r="CC1898"/>
  <c r="CD1898"/>
  <c r="CE1898"/>
  <c r="CF1898"/>
  <c r="CG1898"/>
  <c r="CH1898"/>
  <c r="BR1899"/>
  <c r="BS1899"/>
  <c r="BT1899"/>
  <c r="BU1899"/>
  <c r="BV1899"/>
  <c r="BW1899"/>
  <c r="BX1899"/>
  <c r="BY1899"/>
  <c r="BZ1899"/>
  <c r="CA1899"/>
  <c r="CB1899"/>
  <c r="CC1899"/>
  <c r="CD1899"/>
  <c r="CE1899"/>
  <c r="CF1899"/>
  <c r="CG1899"/>
  <c r="CH1899"/>
  <c r="BR1900"/>
  <c r="BS1900"/>
  <c r="BT1900"/>
  <c r="BU1900"/>
  <c r="BV1900"/>
  <c r="BW1900"/>
  <c r="BX1900"/>
  <c r="BY1900"/>
  <c r="BZ1900"/>
  <c r="CA1900"/>
  <c r="CB1900"/>
  <c r="CC1900"/>
  <c r="CD1900"/>
  <c r="CE1900"/>
  <c r="CF1900"/>
  <c r="CG1900"/>
  <c r="CH1900"/>
  <c r="BR1901"/>
  <c r="BS1901"/>
  <c r="BT1901"/>
  <c r="BU1901"/>
  <c r="BV1901"/>
  <c r="BW1901"/>
  <c r="BX1901"/>
  <c r="BY1901"/>
  <c r="BZ1901"/>
  <c r="CA1901"/>
  <c r="CB1901"/>
  <c r="CC1901"/>
  <c r="CD1901"/>
  <c r="CE1901"/>
  <c r="CF1901"/>
  <c r="CG1901"/>
  <c r="CH1901"/>
  <c r="BR1902"/>
  <c r="BS1902"/>
  <c r="BT1902"/>
  <c r="BU1902"/>
  <c r="BV1902"/>
  <c r="BW1902"/>
  <c r="BX1902"/>
  <c r="BY1902"/>
  <c r="BZ1902"/>
  <c r="CA1902"/>
  <c r="CB1902"/>
  <c r="CC1902"/>
  <c r="CD1902"/>
  <c r="CE1902"/>
  <c r="CF1902"/>
  <c r="CG1902"/>
  <c r="CH1902"/>
  <c r="BR1903"/>
  <c r="BS1903"/>
  <c r="BT1903"/>
  <c r="BU1903"/>
  <c r="BV1903"/>
  <c r="BW1903"/>
  <c r="BX1903"/>
  <c r="BY1903"/>
  <c r="BZ1903"/>
  <c r="CA1903"/>
  <c r="CB1903"/>
  <c r="CC1903"/>
  <c r="CD1903"/>
  <c r="CE1903"/>
  <c r="CF1903"/>
  <c r="CG1903"/>
  <c r="CH1903"/>
  <c r="BR1904"/>
  <c r="BS1904"/>
  <c r="BT1904"/>
  <c r="BU1904"/>
  <c r="BV1904"/>
  <c r="BW1904"/>
  <c r="BX1904"/>
  <c r="BY1904"/>
  <c r="BZ1904"/>
  <c r="CA1904"/>
  <c r="CB1904"/>
  <c r="CC1904"/>
  <c r="CD1904"/>
  <c r="CE1904"/>
  <c r="CF1904"/>
  <c r="CG1904"/>
  <c r="CH1904"/>
  <c r="BR1905"/>
  <c r="BS1905"/>
  <c r="BT1905"/>
  <c r="BU1905"/>
  <c r="BV1905"/>
  <c r="BW1905"/>
  <c r="BX1905"/>
  <c r="BY1905"/>
  <c r="BZ1905"/>
  <c r="CA1905"/>
  <c r="CB1905"/>
  <c r="CC1905"/>
  <c r="CD1905"/>
  <c r="CE1905"/>
  <c r="CF1905"/>
  <c r="CG1905"/>
  <c r="CH1905"/>
  <c r="BR1906"/>
  <c r="BS1906"/>
  <c r="BT1906"/>
  <c r="BU1906"/>
  <c r="BV1906"/>
  <c r="BW1906"/>
  <c r="BX1906"/>
  <c r="BY1906"/>
  <c r="BZ1906"/>
  <c r="CA1906"/>
  <c r="CB1906"/>
  <c r="CC1906"/>
  <c r="CD1906"/>
  <c r="CE1906"/>
  <c r="CF1906"/>
  <c r="CG1906"/>
  <c r="CH1906"/>
  <c r="BR1907"/>
  <c r="BS1907"/>
  <c r="BT1907"/>
  <c r="BU1907"/>
  <c r="BV1907"/>
  <c r="BW1907"/>
  <c r="BX1907"/>
  <c r="BY1907"/>
  <c r="BZ1907"/>
  <c r="CA1907"/>
  <c r="CB1907"/>
  <c r="CC1907"/>
  <c r="CD1907"/>
  <c r="CE1907"/>
  <c r="CF1907"/>
  <c r="CG1907"/>
  <c r="CH1907"/>
  <c r="BR1908"/>
  <c r="BS1908"/>
  <c r="BT1908"/>
  <c r="BU1908"/>
  <c r="BV1908"/>
  <c r="BW1908"/>
  <c r="BX1908"/>
  <c r="BY1908"/>
  <c r="BZ1908"/>
  <c r="CA1908"/>
  <c r="CB1908"/>
  <c r="CC1908"/>
  <c r="CD1908"/>
  <c r="CE1908"/>
  <c r="CF1908"/>
  <c r="CG1908"/>
  <c r="CH1908"/>
  <c r="BR1909"/>
  <c r="BS1909"/>
  <c r="BT1909"/>
  <c r="BU1909"/>
  <c r="BV1909"/>
  <c r="BW1909"/>
  <c r="BX1909"/>
  <c r="BY1909"/>
  <c r="BZ1909"/>
  <c r="CA1909"/>
  <c r="CB1909"/>
  <c r="CC1909"/>
  <c r="CD1909"/>
  <c r="CE1909"/>
  <c r="CF1909"/>
  <c r="CG1909"/>
  <c r="CH1909"/>
  <c r="BR1910"/>
  <c r="BS1910"/>
  <c r="BT1910"/>
  <c r="BU1910"/>
  <c r="BV1910"/>
  <c r="BW1910"/>
  <c r="BX1910"/>
  <c r="BY1910"/>
  <c r="BZ1910"/>
  <c r="CA1910"/>
  <c r="CB1910"/>
  <c r="CC1910"/>
  <c r="CD1910"/>
  <c r="CE1910"/>
  <c r="CF1910"/>
  <c r="CG1910"/>
  <c r="CH1910"/>
  <c r="BR1911"/>
  <c r="BS1911"/>
  <c r="BT1911"/>
  <c r="BU1911"/>
  <c r="BV1911"/>
  <c r="BW1911"/>
  <c r="BX1911"/>
  <c r="BY1911"/>
  <c r="BZ1911"/>
  <c r="CA1911"/>
  <c r="CB1911"/>
  <c r="CC1911"/>
  <c r="CD1911"/>
  <c r="CE1911"/>
  <c r="CF1911"/>
  <c r="CG1911"/>
  <c r="CH1911"/>
  <c r="BR1912"/>
  <c r="BS1912"/>
  <c r="BT1912"/>
  <c r="BU1912"/>
  <c r="BV1912"/>
  <c r="BW1912"/>
  <c r="BX1912"/>
  <c r="BY1912"/>
  <c r="BZ1912"/>
  <c r="CA1912"/>
  <c r="CB1912"/>
  <c r="CC1912"/>
  <c r="CD1912"/>
  <c r="CE1912"/>
  <c r="CF1912"/>
  <c r="CG1912"/>
  <c r="CH1912"/>
  <c r="BR1913"/>
  <c r="BS1913"/>
  <c r="BT1913"/>
  <c r="BU1913"/>
  <c r="BV1913"/>
  <c r="BW1913"/>
  <c r="BX1913"/>
  <c r="BY1913"/>
  <c r="BZ1913"/>
  <c r="CA1913"/>
  <c r="CB1913"/>
  <c r="CC1913"/>
  <c r="CD1913"/>
  <c r="CE1913"/>
  <c r="CF1913"/>
  <c r="CG1913"/>
  <c r="CH1913"/>
  <c r="BR1914"/>
  <c r="BS1914"/>
  <c r="BT1914"/>
  <c r="BU1914"/>
  <c r="BV1914"/>
  <c r="BW1914"/>
  <c r="BX1914"/>
  <c r="BY1914"/>
  <c r="BZ1914"/>
  <c r="CA1914"/>
  <c r="CB1914"/>
  <c r="CC1914"/>
  <c r="CD1914"/>
  <c r="CE1914"/>
  <c r="CF1914"/>
  <c r="CG1914"/>
  <c r="CH1914"/>
  <c r="BR1915"/>
  <c r="BS1915"/>
  <c r="BT1915"/>
  <c r="BU1915"/>
  <c r="BV1915"/>
  <c r="BW1915"/>
  <c r="BX1915"/>
  <c r="BY1915"/>
  <c r="BZ1915"/>
  <c r="CA1915"/>
  <c r="CB1915"/>
  <c r="CC1915"/>
  <c r="CD1915"/>
  <c r="CE1915"/>
  <c r="CF1915"/>
  <c r="CG1915"/>
  <c r="CH1915"/>
  <c r="BR1916"/>
  <c r="BS1916"/>
  <c r="BT1916"/>
  <c r="BU1916"/>
  <c r="BV1916"/>
  <c r="BW1916"/>
  <c r="BX1916"/>
  <c r="BY1916"/>
  <c r="BZ1916"/>
  <c r="CA1916"/>
  <c r="CB1916"/>
  <c r="CC1916"/>
  <c r="CD1916"/>
  <c r="CE1916"/>
  <c r="CF1916"/>
  <c r="CG1916"/>
  <c r="CH1916"/>
  <c r="BR1917"/>
  <c r="BS1917"/>
  <c r="BT1917"/>
  <c r="BU1917"/>
  <c r="BV1917"/>
  <c r="BW1917"/>
  <c r="BX1917"/>
  <c r="BY1917"/>
  <c r="BZ1917"/>
  <c r="CA1917"/>
  <c r="CB1917"/>
  <c r="CC1917"/>
  <c r="CD1917"/>
  <c r="CE1917"/>
  <c r="CF1917"/>
  <c r="CG1917"/>
  <c r="CH1917"/>
  <c r="BR1918"/>
  <c r="BS1918"/>
  <c r="BT1918"/>
  <c r="BU1918"/>
  <c r="BV1918"/>
  <c r="BW1918"/>
  <c r="BX1918"/>
  <c r="BY1918"/>
  <c r="BZ1918"/>
  <c r="CA1918"/>
  <c r="CB1918"/>
  <c r="CC1918"/>
  <c r="CD1918"/>
  <c r="CE1918"/>
  <c r="CF1918"/>
  <c r="CG1918"/>
  <c r="CH1918"/>
  <c r="BR1919"/>
  <c r="BS1919"/>
  <c r="BT1919"/>
  <c r="BU1919"/>
  <c r="BV1919"/>
  <c r="BW1919"/>
  <c r="BX1919"/>
  <c r="BY1919"/>
  <c r="BZ1919"/>
  <c r="CA1919"/>
  <c r="CB1919"/>
  <c r="CC1919"/>
  <c r="CD1919"/>
  <c r="CE1919"/>
  <c r="CF1919"/>
  <c r="CG1919"/>
  <c r="CH1919"/>
  <c r="BR1920"/>
  <c r="BS1920"/>
  <c r="BT1920"/>
  <c r="BU1920"/>
  <c r="BV1920"/>
  <c r="BW1920"/>
  <c r="BX1920"/>
  <c r="BY1920"/>
  <c r="BZ1920"/>
  <c r="CA1920"/>
  <c r="CB1920"/>
  <c r="CC1920"/>
  <c r="CD1920"/>
  <c r="CE1920"/>
  <c r="CF1920"/>
  <c r="CG1920"/>
  <c r="CH1920"/>
  <c r="BR1921"/>
  <c r="BS1921"/>
  <c r="BT1921"/>
  <c r="BU1921"/>
  <c r="BV1921"/>
  <c r="BW1921"/>
  <c r="BX1921"/>
  <c r="BY1921"/>
  <c r="BZ1921"/>
  <c r="CA1921"/>
  <c r="CB1921"/>
  <c r="CC1921"/>
  <c r="CD1921"/>
  <c r="CE1921"/>
  <c r="CF1921"/>
  <c r="CG1921"/>
  <c r="CH1921"/>
  <c r="BR1922"/>
  <c r="BS1922"/>
  <c r="BT1922"/>
  <c r="BU1922"/>
  <c r="BV1922"/>
  <c r="BW1922"/>
  <c r="BX1922"/>
  <c r="BY1922"/>
  <c r="BZ1922"/>
  <c r="CA1922"/>
  <c r="CB1922"/>
  <c r="CC1922"/>
  <c r="CD1922"/>
  <c r="CE1922"/>
  <c r="CF1922"/>
  <c r="CG1922"/>
  <c r="CH1922"/>
  <c r="BR1923"/>
  <c r="BS1923"/>
  <c r="BT1923"/>
  <c r="BU1923"/>
  <c r="BV1923"/>
  <c r="BW1923"/>
  <c r="BX1923"/>
  <c r="BY1923"/>
  <c r="BZ1923"/>
  <c r="CA1923"/>
  <c r="CB1923"/>
  <c r="CC1923"/>
  <c r="CD1923"/>
  <c r="CE1923"/>
  <c r="CF1923"/>
  <c r="CG1923"/>
  <c r="CH1923"/>
  <c r="BR1924"/>
  <c r="BS1924"/>
  <c r="BT1924"/>
  <c r="BU1924"/>
  <c r="BV1924"/>
  <c r="BW1924"/>
  <c r="BX1924"/>
  <c r="BY1924"/>
  <c r="BZ1924"/>
  <c r="CA1924"/>
  <c r="CB1924"/>
  <c r="CC1924"/>
  <c r="CD1924"/>
  <c r="CE1924"/>
  <c r="CF1924"/>
  <c r="CG1924"/>
  <c r="CH1924"/>
  <c r="BR1925"/>
  <c r="BS1925"/>
  <c r="BT1925"/>
  <c r="BU1925"/>
  <c r="BV1925"/>
  <c r="BW1925"/>
  <c r="BX1925"/>
  <c r="BY1925"/>
  <c r="BZ1925"/>
  <c r="CA1925"/>
  <c r="CB1925"/>
  <c r="CC1925"/>
  <c r="CD1925"/>
  <c r="CE1925"/>
  <c r="CF1925"/>
  <c r="CG1925"/>
  <c r="CH1925"/>
  <c r="BR1926"/>
  <c r="BS1926"/>
  <c r="BT1926"/>
  <c r="BU1926"/>
  <c r="BV1926"/>
  <c r="BW1926"/>
  <c r="BX1926"/>
  <c r="BY1926"/>
  <c r="BZ1926"/>
  <c r="CA1926"/>
  <c r="CB1926"/>
  <c r="CC1926"/>
  <c r="CD1926"/>
  <c r="CE1926"/>
  <c r="CF1926"/>
  <c r="CG1926"/>
  <c r="CH1926"/>
  <c r="BR1927"/>
  <c r="BS1927"/>
  <c r="BT1927"/>
  <c r="BU1927"/>
  <c r="BV1927"/>
  <c r="BW1927"/>
  <c r="BX1927"/>
  <c r="BY1927"/>
  <c r="BZ1927"/>
  <c r="CA1927"/>
  <c r="CB1927"/>
  <c r="CC1927"/>
  <c r="CD1927"/>
  <c r="CE1927"/>
  <c r="CF1927"/>
  <c r="CG1927"/>
  <c r="CH1927"/>
  <c r="BR1928"/>
  <c r="BS1928"/>
  <c r="BT1928"/>
  <c r="BU1928"/>
  <c r="BV1928"/>
  <c r="BW1928"/>
  <c r="BX1928"/>
  <c r="BY1928"/>
  <c r="BZ1928"/>
  <c r="CA1928"/>
  <c r="CB1928"/>
  <c r="CC1928"/>
  <c r="CD1928"/>
  <c r="CE1928"/>
  <c r="CF1928"/>
  <c r="CG1928"/>
  <c r="CH1928"/>
  <c r="BR1929"/>
  <c r="BS1929"/>
  <c r="BT1929"/>
  <c r="BU1929"/>
  <c r="BV1929"/>
  <c r="BW1929"/>
  <c r="BX1929"/>
  <c r="BY1929"/>
  <c r="BZ1929"/>
  <c r="CA1929"/>
  <c r="CB1929"/>
  <c r="CC1929"/>
  <c r="CD1929"/>
  <c r="CE1929"/>
  <c r="CF1929"/>
  <c r="CG1929"/>
  <c r="CH1929"/>
  <c r="BR1930"/>
  <c r="BS1930"/>
  <c r="BT1930"/>
  <c r="BU1930"/>
  <c r="BV1930"/>
  <c r="BW1930"/>
  <c r="BX1930"/>
  <c r="BY1930"/>
  <c r="BZ1930"/>
  <c r="CA1930"/>
  <c r="CB1930"/>
  <c r="CC1930"/>
  <c r="CD1930"/>
  <c r="CE1930"/>
  <c r="CF1930"/>
  <c r="CG1930"/>
  <c r="CH1930"/>
  <c r="BR1931"/>
  <c r="BS1931"/>
  <c r="BT1931"/>
  <c r="BU1931"/>
  <c r="BV1931"/>
  <c r="BW1931"/>
  <c r="BX1931"/>
  <c r="BY1931"/>
  <c r="BZ1931"/>
  <c r="CA1931"/>
  <c r="CB1931"/>
  <c r="CC1931"/>
  <c r="CD1931"/>
  <c r="CE1931"/>
  <c r="CF1931"/>
  <c r="CG1931"/>
  <c r="CH1931"/>
  <c r="BR1932"/>
  <c r="BS1932"/>
  <c r="BT1932"/>
  <c r="BU1932"/>
  <c r="BV1932"/>
  <c r="BW1932"/>
  <c r="BX1932"/>
  <c r="BY1932"/>
  <c r="BZ1932"/>
  <c r="CA1932"/>
  <c r="CB1932"/>
  <c r="CC1932"/>
  <c r="CD1932"/>
  <c r="CE1932"/>
  <c r="CF1932"/>
  <c r="CG1932"/>
  <c r="CH1932"/>
  <c r="BR1933"/>
  <c r="BS1933"/>
  <c r="BT1933"/>
  <c r="BU1933"/>
  <c r="BV1933"/>
  <c r="BW1933"/>
  <c r="BX1933"/>
  <c r="BY1933"/>
  <c r="BZ1933"/>
  <c r="CA1933"/>
  <c r="CB1933"/>
  <c r="CC1933"/>
  <c r="CD1933"/>
  <c r="CE1933"/>
  <c r="CF1933"/>
  <c r="CG1933"/>
  <c r="CH1933"/>
  <c r="BR1934"/>
  <c r="BS1934"/>
  <c r="BT1934"/>
  <c r="BU1934"/>
  <c r="BV1934"/>
  <c r="BW1934"/>
  <c r="BX1934"/>
  <c r="BY1934"/>
  <c r="BZ1934"/>
  <c r="CA1934"/>
  <c r="CB1934"/>
  <c r="CC1934"/>
  <c r="CD1934"/>
  <c r="CE1934"/>
  <c r="CF1934"/>
  <c r="CG1934"/>
  <c r="CH1934"/>
  <c r="BR1935"/>
  <c r="BS1935"/>
  <c r="BT1935"/>
  <c r="BU1935"/>
  <c r="BV1935"/>
  <c r="BW1935"/>
  <c r="BX1935"/>
  <c r="BY1935"/>
  <c r="BZ1935"/>
  <c r="CA1935"/>
  <c r="CB1935"/>
  <c r="CC1935"/>
  <c r="CD1935"/>
  <c r="CE1935"/>
  <c r="CF1935"/>
  <c r="CG1935"/>
  <c r="CH1935"/>
  <c r="BR1936"/>
  <c r="BS1936"/>
  <c r="BT1936"/>
  <c r="BU1936"/>
  <c r="BV1936"/>
  <c r="BW1936"/>
  <c r="BX1936"/>
  <c r="BY1936"/>
  <c r="BZ1936"/>
  <c r="CA1936"/>
  <c r="CB1936"/>
  <c r="CC1936"/>
  <c r="CD1936"/>
  <c r="CE1936"/>
  <c r="CF1936"/>
  <c r="CG1936"/>
  <c r="CH1936"/>
  <c r="BR1937"/>
  <c r="BS1937"/>
  <c r="BT1937"/>
  <c r="BU1937"/>
  <c r="BV1937"/>
  <c r="BW1937"/>
  <c r="BX1937"/>
  <c r="BY1937"/>
  <c r="BZ1937"/>
  <c r="CA1937"/>
  <c r="CB1937"/>
  <c r="CC1937"/>
  <c r="CD1937"/>
  <c r="CE1937"/>
  <c r="CF1937"/>
  <c r="CG1937"/>
  <c r="CH1937"/>
  <c r="BR1938"/>
  <c r="BS1938"/>
  <c r="BT1938"/>
  <c r="BU1938"/>
  <c r="BV1938"/>
  <c r="BW1938"/>
  <c r="BX1938"/>
  <c r="BY1938"/>
  <c r="BZ1938"/>
  <c r="CA1938"/>
  <c r="CB1938"/>
  <c r="CC1938"/>
  <c r="CD1938"/>
  <c r="CE1938"/>
  <c r="CF1938"/>
  <c r="CG1938"/>
  <c r="CH1938"/>
  <c r="BR1939"/>
  <c r="BS1939"/>
  <c r="BT1939"/>
  <c r="BU1939"/>
  <c r="BV1939"/>
  <c r="BW1939"/>
  <c r="BX1939"/>
  <c r="BY1939"/>
  <c r="BZ1939"/>
  <c r="CA1939"/>
  <c r="CB1939"/>
  <c r="CC1939"/>
  <c r="CD1939"/>
  <c r="CE1939"/>
  <c r="CF1939"/>
  <c r="CG1939"/>
  <c r="CH1939"/>
  <c r="BR1940"/>
  <c r="BS1940"/>
  <c r="BT1940"/>
  <c r="BU1940"/>
  <c r="BV1940"/>
  <c r="BW1940"/>
  <c r="BX1940"/>
  <c r="BY1940"/>
  <c r="BZ1940"/>
  <c r="CA1940"/>
  <c r="CB1940"/>
  <c r="CC1940"/>
  <c r="CD1940"/>
  <c r="CE1940"/>
  <c r="CF1940"/>
  <c r="CG1940"/>
  <c r="CH1940"/>
  <c r="BR1941"/>
  <c r="BS1941"/>
  <c r="BT1941"/>
  <c r="BU1941"/>
  <c r="BV1941"/>
  <c r="BW1941"/>
  <c r="BX1941"/>
  <c r="BY1941"/>
  <c r="BZ1941"/>
  <c r="CA1941"/>
  <c r="CB1941"/>
  <c r="CC1941"/>
  <c r="CD1941"/>
  <c r="CE1941"/>
  <c r="CF1941"/>
  <c r="CG1941"/>
  <c r="CH1941"/>
  <c r="BR1942"/>
  <c r="BS1942"/>
  <c r="BT1942"/>
  <c r="BU1942"/>
  <c r="BV1942"/>
  <c r="BW1942"/>
  <c r="BX1942"/>
  <c r="BY1942"/>
  <c r="BZ1942"/>
  <c r="CA1942"/>
  <c r="CB1942"/>
  <c r="CC1942"/>
  <c r="CD1942"/>
  <c r="CE1942"/>
  <c r="CF1942"/>
  <c r="CG1942"/>
  <c r="CH1942"/>
  <c r="BR1943"/>
  <c r="BS1943"/>
  <c r="BT1943"/>
  <c r="BU1943"/>
  <c r="BV1943"/>
  <c r="BW1943"/>
  <c r="BX1943"/>
  <c r="BY1943"/>
  <c r="BZ1943"/>
  <c r="CA1943"/>
  <c r="CB1943"/>
  <c r="CC1943"/>
  <c r="CD1943"/>
  <c r="CE1943"/>
  <c r="CF1943"/>
  <c r="CG1943"/>
  <c r="CH1943"/>
  <c r="BR1944"/>
  <c r="BS1944"/>
  <c r="BT1944"/>
  <c r="BU1944"/>
  <c r="BV1944"/>
  <c r="BW1944"/>
  <c r="BX1944"/>
  <c r="BY1944"/>
  <c r="BZ1944"/>
  <c r="CA1944"/>
  <c r="CB1944"/>
  <c r="CC1944"/>
  <c r="CD1944"/>
  <c r="CE1944"/>
  <c r="CF1944"/>
  <c r="CG1944"/>
  <c r="CH1944"/>
  <c r="BR1945"/>
  <c r="BS1945"/>
  <c r="BT1945"/>
  <c r="BU1945"/>
  <c r="BV1945"/>
  <c r="BW1945"/>
  <c r="BX1945"/>
  <c r="BY1945"/>
  <c r="BZ1945"/>
  <c r="CA1945"/>
  <c r="CB1945"/>
  <c r="CC1945"/>
  <c r="CD1945"/>
  <c r="CE1945"/>
  <c r="CF1945"/>
  <c r="CG1945"/>
  <c r="CH1945"/>
  <c r="BR1946"/>
  <c r="BS1946"/>
  <c r="BT1946"/>
  <c r="BU1946"/>
  <c r="BV1946"/>
  <c r="BW1946"/>
  <c r="BX1946"/>
  <c r="BY1946"/>
  <c r="BZ1946"/>
  <c r="CA1946"/>
  <c r="CB1946"/>
  <c r="CC1946"/>
  <c r="CD1946"/>
  <c r="CE1946"/>
  <c r="CF1946"/>
  <c r="CG1946"/>
  <c r="CH1946"/>
  <c r="BR1947"/>
  <c r="BS1947"/>
  <c r="BT1947"/>
  <c r="BU1947"/>
  <c r="BV1947"/>
  <c r="BW1947"/>
  <c r="BX1947"/>
  <c r="BY1947"/>
  <c r="BZ1947"/>
  <c r="CA1947"/>
  <c r="CB1947"/>
  <c r="CC1947"/>
  <c r="CD1947"/>
  <c r="CE1947"/>
  <c r="CF1947"/>
  <c r="CG1947"/>
  <c r="CH1947"/>
  <c r="BR1948"/>
  <c r="BS1948"/>
  <c r="BT1948"/>
  <c r="BU1948"/>
  <c r="BV1948"/>
  <c r="BW1948"/>
  <c r="BX1948"/>
  <c r="BY1948"/>
  <c r="BZ1948"/>
  <c r="CA1948"/>
  <c r="CB1948"/>
  <c r="CC1948"/>
  <c r="CD1948"/>
  <c r="CE1948"/>
  <c r="CF1948"/>
  <c r="CG1948"/>
  <c r="CH1948"/>
  <c r="BR1949"/>
  <c r="BS1949"/>
  <c r="BT1949"/>
  <c r="BU1949"/>
  <c r="BV1949"/>
  <c r="BW1949"/>
  <c r="BX1949"/>
  <c r="BY1949"/>
  <c r="BZ1949"/>
  <c r="CA1949"/>
  <c r="CB1949"/>
  <c r="CC1949"/>
  <c r="CD1949"/>
  <c r="CE1949"/>
  <c r="CF1949"/>
  <c r="CG1949"/>
  <c r="CH1949"/>
  <c r="BR1950"/>
  <c r="BS1950"/>
  <c r="BT1950"/>
  <c r="BU1950"/>
  <c r="BV1950"/>
  <c r="BW1950"/>
  <c r="BX1950"/>
  <c r="BY1950"/>
  <c r="BZ1950"/>
  <c r="CA1950"/>
  <c r="CB1950"/>
  <c r="CC1950"/>
  <c r="CD1950"/>
  <c r="CE1950"/>
  <c r="CF1950"/>
  <c r="CG1950"/>
  <c r="CH1950"/>
  <c r="BR1951"/>
  <c r="BS1951"/>
  <c r="BT1951"/>
  <c r="BU1951"/>
  <c r="BV1951"/>
  <c r="BW1951"/>
  <c r="BX1951"/>
  <c r="BY1951"/>
  <c r="BZ1951"/>
  <c r="CA1951"/>
  <c r="CB1951"/>
  <c r="CC1951"/>
  <c r="CD1951"/>
  <c r="CE1951"/>
  <c r="CF1951"/>
  <c r="CG1951"/>
  <c r="CH1951"/>
  <c r="BR1952"/>
  <c r="BS1952"/>
  <c r="BT1952"/>
  <c r="BU1952"/>
  <c r="BV1952"/>
  <c r="BW1952"/>
  <c r="BX1952"/>
  <c r="BY1952"/>
  <c r="BZ1952"/>
  <c r="CA1952"/>
  <c r="CB1952"/>
  <c r="CC1952"/>
  <c r="CD1952"/>
  <c r="CE1952"/>
  <c r="CF1952"/>
  <c r="CG1952"/>
  <c r="CH1952"/>
  <c r="BR1953"/>
  <c r="BS1953"/>
  <c r="BT1953"/>
  <c r="BU1953"/>
  <c r="BV1953"/>
  <c r="BW1953"/>
  <c r="BX1953"/>
  <c r="BY1953"/>
  <c r="BZ1953"/>
  <c r="CA1953"/>
  <c r="CB1953"/>
  <c r="CC1953"/>
  <c r="CD1953"/>
  <c r="CE1953"/>
  <c r="CF1953"/>
  <c r="CG1953"/>
  <c r="CH1953"/>
  <c r="BR1954"/>
  <c r="BS1954"/>
  <c r="BT1954"/>
  <c r="BU1954"/>
  <c r="BV1954"/>
  <c r="BW1954"/>
  <c r="BX1954"/>
  <c r="BY1954"/>
  <c r="BZ1954"/>
  <c r="CA1954"/>
  <c r="CB1954"/>
  <c r="CC1954"/>
  <c r="CD1954"/>
  <c r="CE1954"/>
  <c r="CF1954"/>
  <c r="CG1954"/>
  <c r="CH1954"/>
  <c r="BR1955"/>
  <c r="BS1955"/>
  <c r="BT1955"/>
  <c r="BU1955"/>
  <c r="BV1955"/>
  <c r="BW1955"/>
  <c r="BX1955"/>
  <c r="BY1955"/>
  <c r="BZ1955"/>
  <c r="CA1955"/>
  <c r="CB1955"/>
  <c r="CC1955"/>
  <c r="CD1955"/>
  <c r="CE1955"/>
  <c r="CF1955"/>
  <c r="CG1955"/>
  <c r="CH1955"/>
  <c r="BR1956"/>
  <c r="BS1956"/>
  <c r="BT1956"/>
  <c r="BU1956"/>
  <c r="BV1956"/>
  <c r="BW1956"/>
  <c r="BX1956"/>
  <c r="BY1956"/>
  <c r="BZ1956"/>
  <c r="CA1956"/>
  <c r="CB1956"/>
  <c r="CC1956"/>
  <c r="CD1956"/>
  <c r="CE1956"/>
  <c r="CF1956"/>
  <c r="CG1956"/>
  <c r="CH1956"/>
  <c r="BR1957"/>
  <c r="BS1957"/>
  <c r="BT1957"/>
  <c r="BU1957"/>
  <c r="BV1957"/>
  <c r="BW1957"/>
  <c r="BX1957"/>
  <c r="BY1957"/>
  <c r="BZ1957"/>
  <c r="CA1957"/>
  <c r="CB1957"/>
  <c r="CC1957"/>
  <c r="CD1957"/>
  <c r="CE1957"/>
  <c r="CF1957"/>
  <c r="CG1957"/>
  <c r="CH1957"/>
  <c r="BR1958"/>
  <c r="BS1958"/>
  <c r="BT1958"/>
  <c r="BU1958"/>
  <c r="BV1958"/>
  <c r="BW1958"/>
  <c r="BX1958"/>
  <c r="BY1958"/>
  <c r="BZ1958"/>
  <c r="CA1958"/>
  <c r="CB1958"/>
  <c r="CC1958"/>
  <c r="CD1958"/>
  <c r="CE1958"/>
  <c r="CF1958"/>
  <c r="CG1958"/>
  <c r="CH1958"/>
  <c r="BR1959"/>
  <c r="BS1959"/>
  <c r="BT1959"/>
  <c r="BU1959"/>
  <c r="BV1959"/>
  <c r="BW1959"/>
  <c r="BX1959"/>
  <c r="BY1959"/>
  <c r="BZ1959"/>
  <c r="CA1959"/>
  <c r="CB1959"/>
  <c r="CC1959"/>
  <c r="CD1959"/>
  <c r="CE1959"/>
  <c r="CF1959"/>
  <c r="CG1959"/>
  <c r="CH1959"/>
  <c r="BR1960"/>
  <c r="BS1960"/>
  <c r="BT1960"/>
  <c r="BU1960"/>
  <c r="BV1960"/>
  <c r="BW1960"/>
  <c r="BX1960"/>
  <c r="BY1960"/>
  <c r="BZ1960"/>
  <c r="CA1960"/>
  <c r="CB1960"/>
  <c r="CC1960"/>
  <c r="CD1960"/>
  <c r="CE1960"/>
  <c r="CF1960"/>
  <c r="CG1960"/>
  <c r="CH1960"/>
  <c r="BR1961"/>
  <c r="BS1961"/>
  <c r="BT1961"/>
  <c r="BU1961"/>
  <c r="BV1961"/>
  <c r="BW1961"/>
  <c r="BX1961"/>
  <c r="BY1961"/>
  <c r="BZ1961"/>
  <c r="CA1961"/>
  <c r="CB1961"/>
  <c r="CC1961"/>
  <c r="CD1961"/>
  <c r="CE1961"/>
  <c r="CF1961"/>
  <c r="CG1961"/>
  <c r="CH1961"/>
  <c r="BR1962"/>
  <c r="BS1962"/>
  <c r="BT1962"/>
  <c r="BU1962"/>
  <c r="BV1962"/>
  <c r="BW1962"/>
  <c r="BX1962"/>
  <c r="BY1962"/>
  <c r="BZ1962"/>
  <c r="CA1962"/>
  <c r="CB1962"/>
  <c r="CC1962"/>
  <c r="CD1962"/>
  <c r="CE1962"/>
  <c r="CF1962"/>
  <c r="CG1962"/>
  <c r="CH1962"/>
  <c r="BR1963"/>
  <c r="BS1963"/>
  <c r="BT1963"/>
  <c r="BU1963"/>
  <c r="BV1963"/>
  <c r="BW1963"/>
  <c r="BX1963"/>
  <c r="BY1963"/>
  <c r="BZ1963"/>
  <c r="CA1963"/>
  <c r="CB1963"/>
  <c r="CC1963"/>
  <c r="CD1963"/>
  <c r="CE1963"/>
  <c r="CF1963"/>
  <c r="CG1963"/>
  <c r="CH1963"/>
  <c r="BR1964"/>
  <c r="BS1964"/>
  <c r="BT1964"/>
  <c r="BU1964"/>
  <c r="BV1964"/>
  <c r="BW1964"/>
  <c r="BX1964"/>
  <c r="BY1964"/>
  <c r="BZ1964"/>
  <c r="CA1964"/>
  <c r="CB1964"/>
  <c r="CC1964"/>
  <c r="CD1964"/>
  <c r="CE1964"/>
  <c r="CF1964"/>
  <c r="CG1964"/>
  <c r="CH1964"/>
  <c r="BR1965"/>
  <c r="BS1965"/>
  <c r="BT1965"/>
  <c r="BU1965"/>
  <c r="BV1965"/>
  <c r="BW1965"/>
  <c r="BX1965"/>
  <c r="BY1965"/>
  <c r="BZ1965"/>
  <c r="CA1965"/>
  <c r="CB1965"/>
  <c r="CC1965"/>
  <c r="CD1965"/>
  <c r="CE1965"/>
  <c r="CF1965"/>
  <c r="CG1965"/>
  <c r="CH1965"/>
  <c r="BR1966"/>
  <c r="BS1966"/>
  <c r="BT1966"/>
  <c r="BU1966"/>
  <c r="BV1966"/>
  <c r="BW1966"/>
  <c r="BX1966"/>
  <c r="BY1966"/>
  <c r="BZ1966"/>
  <c r="CA1966"/>
  <c r="CB1966"/>
  <c r="CC1966"/>
  <c r="CD1966"/>
  <c r="CE1966"/>
  <c r="CF1966"/>
  <c r="CG1966"/>
  <c r="CH1966"/>
  <c r="BR1967"/>
  <c r="BS1967"/>
  <c r="BT1967"/>
  <c r="BU1967"/>
  <c r="BV1967"/>
  <c r="BW1967"/>
  <c r="BX1967"/>
  <c r="BY1967"/>
  <c r="BZ1967"/>
  <c r="CA1967"/>
  <c r="CB1967"/>
  <c r="CC1967"/>
  <c r="CD1967"/>
  <c r="CE1967"/>
  <c r="CF1967"/>
  <c r="CG1967"/>
  <c r="CH1967"/>
  <c r="BR1968"/>
  <c r="BS1968"/>
  <c r="BT1968"/>
  <c r="BU1968"/>
  <c r="BV1968"/>
  <c r="BW1968"/>
  <c r="BX1968"/>
  <c r="BY1968"/>
  <c r="BZ1968"/>
  <c r="CA1968"/>
  <c r="CB1968"/>
  <c r="CC1968"/>
  <c r="CD1968"/>
  <c r="CE1968"/>
  <c r="CF1968"/>
  <c r="CG1968"/>
  <c r="CH1968"/>
  <c r="BR1969"/>
  <c r="BS1969"/>
  <c r="BT1969"/>
  <c r="BU1969"/>
  <c r="BV1969"/>
  <c r="BW1969"/>
  <c r="BX1969"/>
  <c r="BY1969"/>
  <c r="BZ1969"/>
  <c r="CA1969"/>
  <c r="CB1969"/>
  <c r="CC1969"/>
  <c r="CD1969"/>
  <c r="CE1969"/>
  <c r="CF1969"/>
  <c r="CG1969"/>
  <c r="CH1969"/>
  <c r="BR1970"/>
  <c r="BS1970"/>
  <c r="BT1970"/>
  <c r="BU1970"/>
  <c r="BV1970"/>
  <c r="BW1970"/>
  <c r="BX1970"/>
  <c r="BY1970"/>
  <c r="BZ1970"/>
  <c r="CA1970"/>
  <c r="CB1970"/>
  <c r="CC1970"/>
  <c r="CD1970"/>
  <c r="CE1970"/>
  <c r="CF1970"/>
  <c r="CG1970"/>
  <c r="CH1970"/>
  <c r="BR1971"/>
  <c r="BS1971"/>
  <c r="BT1971"/>
  <c r="BU1971"/>
  <c r="BV1971"/>
  <c r="BW1971"/>
  <c r="BX1971"/>
  <c r="BY1971"/>
  <c r="BZ1971"/>
  <c r="CA1971"/>
  <c r="CB1971"/>
  <c r="CC1971"/>
  <c r="CD1971"/>
  <c r="CE1971"/>
  <c r="CF1971"/>
  <c r="CG1971"/>
  <c r="CH1971"/>
  <c r="BR1972"/>
  <c r="BS1972"/>
  <c r="BT1972"/>
  <c r="BU1972"/>
  <c r="BV1972"/>
  <c r="BW1972"/>
  <c r="BX1972"/>
  <c r="BY1972"/>
  <c r="BZ1972"/>
  <c r="CA1972"/>
  <c r="CB1972"/>
  <c r="CC1972"/>
  <c r="CD1972"/>
  <c r="CE1972"/>
  <c r="CF1972"/>
  <c r="CG1972"/>
  <c r="CH1972"/>
  <c r="BR1973"/>
  <c r="BS1973"/>
  <c r="BT1973"/>
  <c r="BU1973"/>
  <c r="BV1973"/>
  <c r="BW1973"/>
  <c r="BX1973"/>
  <c r="BY1973"/>
  <c r="BZ1973"/>
  <c r="CA1973"/>
  <c r="CB1973"/>
  <c r="CC1973"/>
  <c r="CD1973"/>
  <c r="CE1973"/>
  <c r="CF1973"/>
  <c r="CG1973"/>
  <c r="CH1973"/>
  <c r="BR1974"/>
  <c r="BS1974"/>
  <c r="BT1974"/>
  <c r="BU1974"/>
  <c r="BV1974"/>
  <c r="BW1974"/>
  <c r="BX1974"/>
  <c r="BY1974"/>
  <c r="BZ1974"/>
  <c r="CA1974"/>
  <c r="CB1974"/>
  <c r="CC1974"/>
  <c r="CD1974"/>
  <c r="CE1974"/>
  <c r="CF1974"/>
  <c r="CG1974"/>
  <c r="CH1974"/>
  <c r="BR1975"/>
  <c r="BS1975"/>
  <c r="BT1975"/>
  <c r="BU1975"/>
  <c r="BV1975"/>
  <c r="BW1975"/>
  <c r="BX1975"/>
  <c r="BY1975"/>
  <c r="BZ1975"/>
  <c r="CA1975"/>
  <c r="CB1975"/>
  <c r="CC1975"/>
  <c r="CD1975"/>
  <c r="CE1975"/>
  <c r="CF1975"/>
  <c r="CG1975"/>
  <c r="CH1975"/>
  <c r="BR1976"/>
  <c r="BS1976"/>
  <c r="BT1976"/>
  <c r="BU1976"/>
  <c r="BV1976"/>
  <c r="BW1976"/>
  <c r="BX1976"/>
  <c r="BY1976"/>
  <c r="BZ1976"/>
  <c r="CA1976"/>
  <c r="CB1976"/>
  <c r="CC1976"/>
  <c r="CD1976"/>
  <c r="CE1976"/>
  <c r="CF1976"/>
  <c r="CG1976"/>
  <c r="CH1976"/>
  <c r="BR1977"/>
  <c r="BS1977"/>
  <c r="BT1977"/>
  <c r="BU1977"/>
  <c r="BV1977"/>
  <c r="BW1977"/>
  <c r="BX1977"/>
  <c r="BY1977"/>
  <c r="BZ1977"/>
  <c r="CA1977"/>
  <c r="CB1977"/>
  <c r="CC1977"/>
  <c r="CD1977"/>
  <c r="CE1977"/>
  <c r="CF1977"/>
  <c r="CG1977"/>
  <c r="CH1977"/>
  <c r="BR1978"/>
  <c r="BS1978"/>
  <c r="BT1978"/>
  <c r="BU1978"/>
  <c r="BV1978"/>
  <c r="BW1978"/>
  <c r="BX1978"/>
  <c r="BY1978"/>
  <c r="BZ1978"/>
  <c r="CA1978"/>
  <c r="CB1978"/>
  <c r="CC1978"/>
  <c r="CD1978"/>
  <c r="CE1978"/>
  <c r="CF1978"/>
  <c r="CG1978"/>
  <c r="CH1978"/>
  <c r="BR1979"/>
  <c r="BS1979"/>
  <c r="BT1979"/>
  <c r="BU1979"/>
  <c r="BV1979"/>
  <c r="BW1979"/>
  <c r="BX1979"/>
  <c r="BY1979"/>
  <c r="BZ1979"/>
  <c r="CA1979"/>
  <c r="CB1979"/>
  <c r="CC1979"/>
  <c r="CD1979"/>
  <c r="CE1979"/>
  <c r="CF1979"/>
  <c r="CG1979"/>
  <c r="CH1979"/>
  <c r="BR1980"/>
  <c r="BS1980"/>
  <c r="BT1980"/>
  <c r="BU1980"/>
  <c r="BV1980"/>
  <c r="BW1980"/>
  <c r="BX1980"/>
  <c r="BY1980"/>
  <c r="BZ1980"/>
  <c r="CA1980"/>
  <c r="CB1980"/>
  <c r="CC1980"/>
  <c r="CD1980"/>
  <c r="CE1980"/>
  <c r="CF1980"/>
  <c r="CG1980"/>
  <c r="CH1980"/>
  <c r="BR1981"/>
  <c r="BS1981"/>
  <c r="BT1981"/>
  <c r="BU1981"/>
  <c r="BV1981"/>
  <c r="BW1981"/>
  <c r="BX1981"/>
  <c r="BY1981"/>
  <c r="BZ1981"/>
  <c r="CA1981"/>
  <c r="CB1981"/>
  <c r="CC1981"/>
  <c r="CD1981"/>
  <c r="CE1981"/>
  <c r="CF1981"/>
  <c r="CG1981"/>
  <c r="CH1981"/>
  <c r="BR1982"/>
  <c r="BS1982"/>
  <c r="BT1982"/>
  <c r="BU1982"/>
  <c r="BV1982"/>
  <c r="BW1982"/>
  <c r="BX1982"/>
  <c r="BY1982"/>
  <c r="BZ1982"/>
  <c r="CA1982"/>
  <c r="CB1982"/>
  <c r="CC1982"/>
  <c r="CD1982"/>
  <c r="CE1982"/>
  <c r="CF1982"/>
  <c r="CG1982"/>
  <c r="CH1982"/>
  <c r="BR1983"/>
  <c r="BS1983"/>
  <c r="BT1983"/>
  <c r="BU1983"/>
  <c r="BV1983"/>
  <c r="BW1983"/>
  <c r="BX1983"/>
  <c r="BY1983"/>
  <c r="BZ1983"/>
  <c r="CA1983"/>
  <c r="CB1983"/>
  <c r="CC1983"/>
  <c r="CD1983"/>
  <c r="CE1983"/>
  <c r="CF1983"/>
  <c r="CG1983"/>
  <c r="CH1983"/>
  <c r="BR1984"/>
  <c r="BS1984"/>
  <c r="BT1984"/>
  <c r="BU1984"/>
  <c r="BV1984"/>
  <c r="BW1984"/>
  <c r="BX1984"/>
  <c r="BY1984"/>
  <c r="BZ1984"/>
  <c r="CA1984"/>
  <c r="CB1984"/>
  <c r="CC1984"/>
  <c r="CD1984"/>
  <c r="CE1984"/>
  <c r="CF1984"/>
  <c r="CG1984"/>
  <c r="CH1984"/>
  <c r="BR1985"/>
  <c r="BS1985"/>
  <c r="BT1985"/>
  <c r="BU1985"/>
  <c r="BV1985"/>
  <c r="BW1985"/>
  <c r="BX1985"/>
  <c r="BY1985"/>
  <c r="BZ1985"/>
  <c r="CA1985"/>
  <c r="CB1985"/>
  <c r="CC1985"/>
  <c r="CD1985"/>
  <c r="CE1985"/>
  <c r="CF1985"/>
  <c r="CG1985"/>
  <c r="CH1985"/>
  <c r="BR1986"/>
  <c r="BS1986"/>
  <c r="BT1986"/>
  <c r="BU1986"/>
  <c r="BV1986"/>
  <c r="BW1986"/>
  <c r="BX1986"/>
  <c r="BY1986"/>
  <c r="BZ1986"/>
  <c r="CA1986"/>
  <c r="CB1986"/>
  <c r="CC1986"/>
  <c r="CD1986"/>
  <c r="CE1986"/>
  <c r="CF1986"/>
  <c r="CG1986"/>
  <c r="CH1986"/>
  <c r="BR1987"/>
  <c r="BS1987"/>
  <c r="BT1987"/>
  <c r="BU1987"/>
  <c r="BV1987"/>
  <c r="BW1987"/>
  <c r="BX1987"/>
  <c r="BY1987"/>
  <c r="BZ1987"/>
  <c r="CA1987"/>
  <c r="CB1987"/>
  <c r="CC1987"/>
  <c r="CD1987"/>
  <c r="CE1987"/>
  <c r="CF1987"/>
  <c r="CG1987"/>
  <c r="CH1987"/>
  <c r="BR1988"/>
  <c r="BS1988"/>
  <c r="BT1988"/>
  <c r="BU1988"/>
  <c r="BV1988"/>
  <c r="BW1988"/>
  <c r="BX1988"/>
  <c r="BY1988"/>
  <c r="BZ1988"/>
  <c r="CA1988"/>
  <c r="CB1988"/>
  <c r="CC1988"/>
  <c r="CD1988"/>
  <c r="CE1988"/>
  <c r="CF1988"/>
  <c r="CG1988"/>
  <c r="CH1988"/>
  <c r="BR1989"/>
  <c r="BS1989"/>
  <c r="BT1989"/>
  <c r="BU1989"/>
  <c r="BV1989"/>
  <c r="BW1989"/>
  <c r="BX1989"/>
  <c r="BY1989"/>
  <c r="BZ1989"/>
  <c r="CA1989"/>
  <c r="CB1989"/>
  <c r="CC1989"/>
  <c r="CD1989"/>
  <c r="CE1989"/>
  <c r="CF1989"/>
  <c r="CG1989"/>
  <c r="CH1989"/>
  <c r="BR1990"/>
  <c r="BS1990"/>
  <c r="BT1990"/>
  <c r="BU1990"/>
  <c r="BV1990"/>
  <c r="BW1990"/>
  <c r="BX1990"/>
  <c r="BY1990"/>
  <c r="BZ1990"/>
  <c r="CA1990"/>
  <c r="CB1990"/>
  <c r="CC1990"/>
  <c r="CD1990"/>
  <c r="CE1990"/>
  <c r="CF1990"/>
  <c r="CG1990"/>
  <c r="CH1990"/>
  <c r="BR1991"/>
  <c r="BS1991"/>
  <c r="BT1991"/>
  <c r="BU1991"/>
  <c r="BV1991"/>
  <c r="BW1991"/>
  <c r="BX1991"/>
  <c r="BY1991"/>
  <c r="BZ1991"/>
  <c r="CA1991"/>
  <c r="CB1991"/>
  <c r="CC1991"/>
  <c r="CD1991"/>
  <c r="CE1991"/>
  <c r="CF1991"/>
  <c r="CG1991"/>
  <c r="CH1991"/>
  <c r="BR1992"/>
  <c r="BS1992"/>
  <c r="BT1992"/>
  <c r="BU1992"/>
  <c r="BV1992"/>
  <c r="BW1992"/>
  <c r="BX1992"/>
  <c r="BY1992"/>
  <c r="BZ1992"/>
  <c r="CA1992"/>
  <c r="CB1992"/>
  <c r="CC1992"/>
  <c r="CD1992"/>
  <c r="CE1992"/>
  <c r="CF1992"/>
  <c r="CG1992"/>
  <c r="CH1992"/>
  <c r="BR1993"/>
  <c r="BS1993"/>
  <c r="BT1993"/>
  <c r="BU1993"/>
  <c r="BV1993"/>
  <c r="BW1993"/>
  <c r="BX1993"/>
  <c r="BY1993"/>
  <c r="BZ1993"/>
  <c r="CA1993"/>
  <c r="CB1993"/>
  <c r="CC1993"/>
  <c r="CD1993"/>
  <c r="CE1993"/>
  <c r="CF1993"/>
  <c r="CG1993"/>
  <c r="CH1993"/>
  <c r="BR1994"/>
  <c r="BS1994"/>
  <c r="BT1994"/>
  <c r="BU1994"/>
  <c r="BV1994"/>
  <c r="BW1994"/>
  <c r="BX1994"/>
  <c r="BY1994"/>
  <c r="BZ1994"/>
  <c r="CA1994"/>
  <c r="CB1994"/>
  <c r="CC1994"/>
  <c r="CD1994"/>
  <c r="CE1994"/>
  <c r="CF1994"/>
  <c r="CG1994"/>
  <c r="CH1994"/>
  <c r="BR1995"/>
  <c r="BS1995"/>
  <c r="BT1995"/>
  <c r="BU1995"/>
  <c r="BV1995"/>
  <c r="BW1995"/>
  <c r="BX1995"/>
  <c r="BY1995"/>
  <c r="BZ1995"/>
  <c r="CA1995"/>
  <c r="CB1995"/>
  <c r="CC1995"/>
  <c r="CD1995"/>
  <c r="CE1995"/>
  <c r="CF1995"/>
  <c r="CG1995"/>
  <c r="CH1995"/>
  <c r="BR1996"/>
  <c r="BS1996"/>
  <c r="BT1996"/>
  <c r="BU1996"/>
  <c r="BV1996"/>
  <c r="BW1996"/>
  <c r="BX1996"/>
  <c r="BY1996"/>
  <c r="BZ1996"/>
  <c r="CA1996"/>
  <c r="CB1996"/>
  <c r="CC1996"/>
  <c r="CD1996"/>
  <c r="CE1996"/>
  <c r="CF1996"/>
  <c r="CG1996"/>
  <c r="CH1996"/>
  <c r="BR1997"/>
  <c r="BS1997"/>
  <c r="BT1997"/>
  <c r="BU1997"/>
  <c r="BV1997"/>
  <c r="BW1997"/>
  <c r="BX1997"/>
  <c r="BY1997"/>
  <c r="BZ1997"/>
  <c r="CA1997"/>
  <c r="CB1997"/>
  <c r="CC1997"/>
  <c r="CD1997"/>
  <c r="CE1997"/>
  <c r="CF1997"/>
  <c r="CG1997"/>
  <c r="CH1997"/>
  <c r="BR1998"/>
  <c r="BS1998"/>
  <c r="BT1998"/>
  <c r="BU1998"/>
  <c r="BV1998"/>
  <c r="BW1998"/>
  <c r="BX1998"/>
  <c r="BY1998"/>
  <c r="BZ1998"/>
  <c r="CA1998"/>
  <c r="CB1998"/>
  <c r="CC1998"/>
  <c r="CD1998"/>
  <c r="CE1998"/>
  <c r="CF1998"/>
  <c r="CG1998"/>
  <c r="CH1998"/>
  <c r="BR1999"/>
  <c r="BS1999"/>
  <c r="BT1999"/>
  <c r="BU1999"/>
  <c r="BV1999"/>
  <c r="BW1999"/>
  <c r="BX1999"/>
  <c r="BY1999"/>
  <c r="BZ1999"/>
  <c r="CA1999"/>
  <c r="CB1999"/>
  <c r="CC1999"/>
  <c r="CD1999"/>
  <c r="CE1999"/>
  <c r="CF1999"/>
  <c r="CG1999"/>
  <c r="CH1999"/>
  <c r="BR2000"/>
  <c r="BS2000"/>
  <c r="BT2000"/>
  <c r="BU2000"/>
  <c r="BV2000"/>
  <c r="BW2000"/>
  <c r="BX2000"/>
  <c r="BY2000"/>
  <c r="BZ2000"/>
  <c r="CA2000"/>
  <c r="CB2000"/>
  <c r="CC2000"/>
  <c r="CD2000"/>
  <c r="CE2000"/>
  <c r="CF2000"/>
  <c r="CG2000"/>
  <c r="CH2000"/>
  <c r="BR2001"/>
  <c r="BS2001"/>
  <c r="BT2001"/>
  <c r="BU2001"/>
  <c r="BV2001"/>
  <c r="BW2001"/>
  <c r="BX2001"/>
  <c r="BY2001"/>
  <c r="BZ2001"/>
  <c r="CA2001"/>
  <c r="CB2001"/>
  <c r="CC2001"/>
  <c r="CD2001"/>
  <c r="CE2001"/>
  <c r="CF2001"/>
  <c r="CG2001"/>
  <c r="CH2001"/>
  <c r="BR2002"/>
  <c r="BS2002"/>
  <c r="BT2002"/>
  <c r="BU2002"/>
  <c r="BV2002"/>
  <c r="BW2002"/>
  <c r="BX2002"/>
  <c r="BY2002"/>
  <c r="BZ2002"/>
  <c r="CA2002"/>
  <c r="CB2002"/>
  <c r="CC2002"/>
  <c r="CD2002"/>
  <c r="CE2002"/>
  <c r="CF2002"/>
  <c r="CG2002"/>
  <c r="CH2002"/>
  <c r="BR2003"/>
  <c r="BS2003"/>
  <c r="BT2003"/>
  <c r="BU2003"/>
  <c r="BV2003"/>
  <c r="BW2003"/>
  <c r="BX2003"/>
  <c r="BY2003"/>
  <c r="BZ2003"/>
  <c r="CA2003"/>
  <c r="CB2003"/>
  <c r="CC2003"/>
  <c r="CD2003"/>
  <c r="CE2003"/>
  <c r="CF2003"/>
  <c r="CG2003"/>
  <c r="CH2003"/>
  <c r="BR2004"/>
  <c r="BS2004"/>
  <c r="BT2004"/>
  <c r="BU2004"/>
  <c r="BV2004"/>
  <c r="BW2004"/>
  <c r="BX2004"/>
  <c r="BY2004"/>
  <c r="BZ2004"/>
  <c r="CA2004"/>
  <c r="CB2004"/>
  <c r="CC2004"/>
  <c r="CD2004"/>
  <c r="CE2004"/>
  <c r="CF2004"/>
  <c r="CG2004"/>
  <c r="CH2004"/>
  <c r="BR2005"/>
  <c r="BS2005"/>
  <c r="BT2005"/>
  <c r="BU2005"/>
  <c r="BV2005"/>
  <c r="BW2005"/>
  <c r="BX2005"/>
  <c r="BY2005"/>
  <c r="BZ2005"/>
  <c r="CA2005"/>
  <c r="CB2005"/>
  <c r="CC2005"/>
  <c r="CD2005"/>
  <c r="CE2005"/>
  <c r="CF2005"/>
  <c r="CG2005"/>
  <c r="CH2005"/>
  <c r="BR2006"/>
  <c r="BS2006"/>
  <c r="BT2006"/>
  <c r="BU2006"/>
  <c r="BV2006"/>
  <c r="BW2006"/>
  <c r="BX2006"/>
  <c r="BY2006"/>
  <c r="BZ2006"/>
  <c r="CA2006"/>
  <c r="CB2006"/>
  <c r="CC2006"/>
  <c r="CD2006"/>
  <c r="CE2006"/>
  <c r="CF2006"/>
  <c r="CG2006"/>
  <c r="CH2006"/>
  <c r="BR2007"/>
  <c r="BS2007"/>
  <c r="BT2007"/>
  <c r="BU2007"/>
  <c r="BV2007"/>
  <c r="BW2007"/>
  <c r="BX2007"/>
  <c r="BY2007"/>
  <c r="BZ2007"/>
  <c r="CA2007"/>
  <c r="CB2007"/>
  <c r="CC2007"/>
  <c r="CD2007"/>
  <c r="CE2007"/>
  <c r="CF2007"/>
  <c r="CG2007"/>
  <c r="CH2007"/>
  <c r="BR2008"/>
  <c r="BS2008"/>
  <c r="BT2008"/>
  <c r="BU2008"/>
  <c r="BV2008"/>
  <c r="BW2008"/>
  <c r="BX2008"/>
  <c r="BY2008"/>
  <c r="BZ2008"/>
  <c r="CA2008"/>
  <c r="CB2008"/>
  <c r="CC2008"/>
  <c r="CD2008"/>
  <c r="CE2008"/>
  <c r="CF2008"/>
  <c r="CG2008"/>
  <c r="CH2008"/>
  <c r="BR2009"/>
  <c r="BS2009"/>
  <c r="BT2009"/>
  <c r="BU2009"/>
  <c r="BV2009"/>
  <c r="BW2009"/>
  <c r="BX2009"/>
  <c r="BY2009"/>
  <c r="BZ2009"/>
  <c r="CA2009"/>
  <c r="CB2009"/>
  <c r="CC2009"/>
  <c r="CD2009"/>
  <c r="CE2009"/>
  <c r="CF2009"/>
  <c r="CG2009"/>
  <c r="CH2009"/>
  <c r="BR2010"/>
  <c r="BS2010"/>
  <c r="BT2010"/>
  <c r="BU2010"/>
  <c r="BV2010"/>
  <c r="BW2010"/>
  <c r="BX2010"/>
  <c r="BY2010"/>
  <c r="BZ2010"/>
  <c r="CA2010"/>
  <c r="CB2010"/>
  <c r="CC2010"/>
  <c r="CD2010"/>
  <c r="CE2010"/>
  <c r="CF2010"/>
  <c r="CG2010"/>
  <c r="CH2010"/>
  <c r="BR2011"/>
  <c r="BS2011"/>
  <c r="BT2011"/>
  <c r="BU2011"/>
  <c r="BV2011"/>
  <c r="BW2011"/>
  <c r="BX2011"/>
  <c r="BY2011"/>
  <c r="BZ2011"/>
  <c r="CA2011"/>
  <c r="CB2011"/>
  <c r="CC2011"/>
  <c r="CD2011"/>
  <c r="CE2011"/>
  <c r="CF2011"/>
  <c r="CG2011"/>
  <c r="CH2011"/>
  <c r="BR2012"/>
  <c r="BS2012"/>
  <c r="BT2012"/>
  <c r="BU2012"/>
  <c r="BV2012"/>
  <c r="BW2012"/>
  <c r="BX2012"/>
  <c r="BY2012"/>
  <c r="BZ2012"/>
  <c r="CA2012"/>
  <c r="CB2012"/>
  <c r="CC2012"/>
  <c r="CD2012"/>
  <c r="CE2012"/>
  <c r="CF2012"/>
  <c r="CG2012"/>
  <c r="CH2012"/>
  <c r="BR2013"/>
  <c r="BS2013"/>
  <c r="BT2013"/>
  <c r="BU2013"/>
  <c r="BV2013"/>
  <c r="BW2013"/>
  <c r="BX2013"/>
  <c r="BY2013"/>
  <c r="BZ2013"/>
  <c r="CA2013"/>
  <c r="CB2013"/>
  <c r="CC2013"/>
  <c r="CD2013"/>
  <c r="CE2013"/>
  <c r="CF2013"/>
  <c r="CG2013"/>
  <c r="CH2013"/>
  <c r="BR2014"/>
  <c r="BS2014"/>
  <c r="BT2014"/>
  <c r="BU2014"/>
  <c r="BV2014"/>
  <c r="BW2014"/>
  <c r="BX2014"/>
  <c r="BY2014"/>
  <c r="BZ2014"/>
  <c r="CA2014"/>
  <c r="CB2014"/>
  <c r="CC2014"/>
  <c r="CD2014"/>
  <c r="CE2014"/>
  <c r="CF2014"/>
  <c r="CG2014"/>
  <c r="CH2014"/>
  <c r="BR2015"/>
  <c r="BS2015"/>
  <c r="BT2015"/>
  <c r="BU2015"/>
  <c r="BV2015"/>
  <c r="BW2015"/>
  <c r="BX2015"/>
  <c r="BY2015"/>
  <c r="BZ2015"/>
  <c r="CA2015"/>
  <c r="CB2015"/>
  <c r="CC2015"/>
  <c r="CD2015"/>
  <c r="CE2015"/>
  <c r="CF2015"/>
  <c r="CG2015"/>
  <c r="CH2015"/>
  <c r="BR2016"/>
  <c r="BS2016"/>
  <c r="BT2016"/>
  <c r="BU2016"/>
  <c r="BV2016"/>
  <c r="BW2016"/>
  <c r="BX2016"/>
  <c r="BY2016"/>
  <c r="BZ2016"/>
  <c r="CA2016"/>
  <c r="CB2016"/>
  <c r="CC2016"/>
  <c r="CD2016"/>
  <c r="CE2016"/>
  <c r="CF2016"/>
  <c r="CG2016"/>
  <c r="CH2016"/>
  <c r="BR2017"/>
  <c r="BS2017"/>
  <c r="BT2017"/>
  <c r="BU2017"/>
  <c r="BV2017"/>
  <c r="BW2017"/>
  <c r="BX2017"/>
  <c r="BY2017"/>
  <c r="BZ2017"/>
  <c r="CA2017"/>
  <c r="CB2017"/>
  <c r="CC2017"/>
  <c r="CD2017"/>
  <c r="CE2017"/>
  <c r="CF2017"/>
  <c r="CG2017"/>
  <c r="CH2017"/>
  <c r="BR2018"/>
  <c r="BS2018"/>
  <c r="BT2018"/>
  <c r="BU2018"/>
  <c r="BV2018"/>
  <c r="BW2018"/>
  <c r="BX2018"/>
  <c r="BY2018"/>
  <c r="BZ2018"/>
  <c r="CA2018"/>
  <c r="CB2018"/>
  <c r="CC2018"/>
  <c r="CD2018"/>
  <c r="CE2018"/>
  <c r="CF2018"/>
  <c r="CG2018"/>
  <c r="CH2018"/>
  <c r="BR2019"/>
  <c r="BS2019"/>
  <c r="BT2019"/>
  <c r="BU2019"/>
  <c r="BV2019"/>
  <c r="BW2019"/>
  <c r="BX2019"/>
  <c r="BY2019"/>
  <c r="BZ2019"/>
  <c r="CA2019"/>
  <c r="CB2019"/>
  <c r="CC2019"/>
  <c r="CD2019"/>
  <c r="CE2019"/>
  <c r="CF2019"/>
  <c r="CG2019"/>
  <c r="CH2019"/>
  <c r="BR2020"/>
  <c r="BS2020"/>
  <c r="BT2020"/>
  <c r="BU2020"/>
  <c r="BV2020"/>
  <c r="BW2020"/>
  <c r="BX2020"/>
  <c r="BY2020"/>
  <c r="BZ2020"/>
  <c r="CA2020"/>
  <c r="CB2020"/>
  <c r="CC2020"/>
  <c r="CD2020"/>
  <c r="CE2020"/>
  <c r="CF2020"/>
  <c r="CG2020"/>
  <c r="CH2020"/>
  <c r="BR2021"/>
  <c r="BS2021"/>
  <c r="BT2021"/>
  <c r="BU2021"/>
  <c r="BV2021"/>
  <c r="BW2021"/>
  <c r="BX2021"/>
  <c r="BY2021"/>
  <c r="BZ2021"/>
  <c r="CA2021"/>
  <c r="CB2021"/>
  <c r="CC2021"/>
  <c r="CD2021"/>
  <c r="CE2021"/>
  <c r="CF2021"/>
  <c r="CG2021"/>
  <c r="CH2021"/>
  <c r="BR2022"/>
  <c r="BS2022"/>
  <c r="BT2022"/>
  <c r="BU2022"/>
  <c r="BV2022"/>
  <c r="BW2022"/>
  <c r="BX2022"/>
  <c r="BY2022"/>
  <c r="BZ2022"/>
  <c r="CA2022"/>
  <c r="CB2022"/>
  <c r="CC2022"/>
  <c r="CD2022"/>
  <c r="CE2022"/>
  <c r="CF2022"/>
  <c r="CG2022"/>
  <c r="CH2022"/>
  <c r="BR2023"/>
  <c r="BS2023"/>
  <c r="BT2023"/>
  <c r="BU2023"/>
  <c r="BV2023"/>
  <c r="BW2023"/>
  <c r="BX2023"/>
  <c r="BY2023"/>
  <c r="BZ2023"/>
  <c r="CA2023"/>
  <c r="CB2023"/>
  <c r="CC2023"/>
  <c r="CD2023"/>
  <c r="CE2023"/>
  <c r="CF2023"/>
  <c r="CG2023"/>
  <c r="CH2023"/>
  <c r="BR2024"/>
  <c r="BS2024"/>
  <c r="BT2024"/>
  <c r="BU2024"/>
  <c r="BV2024"/>
  <c r="BW2024"/>
  <c r="BX2024"/>
  <c r="BY2024"/>
  <c r="BZ2024"/>
  <c r="CA2024"/>
  <c r="CB2024"/>
  <c r="CC2024"/>
  <c r="CD2024"/>
  <c r="CE2024"/>
  <c r="CF2024"/>
  <c r="CG2024"/>
  <c r="CH2024"/>
  <c r="BR2025"/>
  <c r="BS2025"/>
  <c r="BT2025"/>
  <c r="BU2025"/>
  <c r="BV2025"/>
  <c r="BW2025"/>
  <c r="BX2025"/>
  <c r="BY2025"/>
  <c r="BZ2025"/>
  <c r="CA2025"/>
  <c r="CB2025"/>
  <c r="CC2025"/>
  <c r="CD2025"/>
  <c r="CE2025"/>
  <c r="CF2025"/>
  <c r="CG2025"/>
  <c r="CH2025"/>
  <c r="BR2026"/>
  <c r="BS2026"/>
  <c r="BT2026"/>
  <c r="BU2026"/>
  <c r="BV2026"/>
  <c r="BW2026"/>
  <c r="BX2026"/>
  <c r="BY2026"/>
  <c r="BZ2026"/>
  <c r="CA2026"/>
  <c r="CB2026"/>
  <c r="CC2026"/>
  <c r="CD2026"/>
  <c r="CE2026"/>
  <c r="CF2026"/>
  <c r="CG2026"/>
  <c r="CH2026"/>
  <c r="BR2027"/>
  <c r="BS2027"/>
  <c r="BT2027"/>
  <c r="BU2027"/>
  <c r="BV2027"/>
  <c r="BW2027"/>
  <c r="BX2027"/>
  <c r="BY2027"/>
  <c r="BZ2027"/>
  <c r="CA2027"/>
  <c r="CB2027"/>
  <c r="CC2027"/>
  <c r="CD2027"/>
  <c r="CE2027"/>
  <c r="CF2027"/>
  <c r="CG2027"/>
  <c r="CH2027"/>
  <c r="BR2028"/>
  <c r="BS2028"/>
  <c r="BT2028"/>
  <c r="BU2028"/>
  <c r="BV2028"/>
  <c r="BW2028"/>
  <c r="BX2028"/>
  <c r="BY2028"/>
  <c r="BZ2028"/>
  <c r="CA2028"/>
  <c r="CB2028"/>
  <c r="CC2028"/>
  <c r="CD2028"/>
  <c r="CE2028"/>
  <c r="CF2028"/>
  <c r="CG2028"/>
  <c r="CH2028"/>
  <c r="BR2029"/>
  <c r="BS2029"/>
  <c r="BT2029"/>
  <c r="BU2029"/>
  <c r="BV2029"/>
  <c r="BW2029"/>
  <c r="BX2029"/>
  <c r="BY2029"/>
  <c r="BZ2029"/>
  <c r="CA2029"/>
  <c r="CB2029"/>
  <c r="CC2029"/>
  <c r="CD2029"/>
  <c r="CE2029"/>
  <c r="CF2029"/>
  <c r="CG2029"/>
  <c r="CH2029"/>
  <c r="BR2030"/>
  <c r="BS2030"/>
  <c r="BT2030"/>
  <c r="BU2030"/>
  <c r="BV2030"/>
  <c r="BW2030"/>
  <c r="BX2030"/>
  <c r="BY2030"/>
  <c r="BZ2030"/>
  <c r="CA2030"/>
  <c r="CB2030"/>
  <c r="CC2030"/>
  <c r="CD2030"/>
  <c r="CE2030"/>
  <c r="CF2030"/>
  <c r="CG2030"/>
  <c r="CH2030"/>
  <c r="BR2031"/>
  <c r="BS2031"/>
  <c r="BT2031"/>
  <c r="BU2031"/>
  <c r="BV2031"/>
  <c r="BW2031"/>
  <c r="BX2031"/>
  <c r="BY2031"/>
  <c r="BZ2031"/>
  <c r="CA2031"/>
  <c r="CB2031"/>
  <c r="CC2031"/>
  <c r="CD2031"/>
  <c r="CE2031"/>
  <c r="CF2031"/>
  <c r="CG2031"/>
  <c r="CH2031"/>
  <c r="BR2032"/>
  <c r="BS2032"/>
  <c r="BT2032"/>
  <c r="BU2032"/>
  <c r="BV2032"/>
  <c r="BW2032"/>
  <c r="BX2032"/>
  <c r="BY2032"/>
  <c r="BZ2032"/>
  <c r="CA2032"/>
  <c r="CB2032"/>
  <c r="CC2032"/>
  <c r="CD2032"/>
  <c r="CE2032"/>
  <c r="CF2032"/>
  <c r="CG2032"/>
  <c r="CH2032"/>
  <c r="BR2033"/>
  <c r="BS2033"/>
  <c r="BT2033"/>
  <c r="BU2033"/>
  <c r="BV2033"/>
  <c r="BW2033"/>
  <c r="BX2033"/>
  <c r="BY2033"/>
  <c r="BZ2033"/>
  <c r="CA2033"/>
  <c r="CB2033"/>
  <c r="CC2033"/>
  <c r="CD2033"/>
  <c r="CE2033"/>
  <c r="CF2033"/>
  <c r="CG2033"/>
  <c r="CH2033"/>
  <c r="BR2034"/>
  <c r="BS2034"/>
  <c r="BT2034"/>
  <c r="BU2034"/>
  <c r="BV2034"/>
  <c r="BW2034"/>
  <c r="BX2034"/>
  <c r="BY2034"/>
  <c r="BZ2034"/>
  <c r="CA2034"/>
  <c r="CB2034"/>
  <c r="CC2034"/>
  <c r="CD2034"/>
  <c r="CE2034"/>
  <c r="CF2034"/>
  <c r="CG2034"/>
  <c r="CH2034"/>
  <c r="BR2035"/>
  <c r="BS2035"/>
  <c r="BT2035"/>
  <c r="BU2035"/>
  <c r="BV2035"/>
  <c r="BW2035"/>
  <c r="BX2035"/>
  <c r="BY2035"/>
  <c r="BZ2035"/>
  <c r="CA2035"/>
  <c r="CB2035"/>
  <c r="CC2035"/>
  <c r="CD2035"/>
  <c r="CE2035"/>
  <c r="CF2035"/>
  <c r="CG2035"/>
  <c r="CH2035"/>
  <c r="BR2036"/>
  <c r="BS2036"/>
  <c r="BT2036"/>
  <c r="BU2036"/>
  <c r="BV2036"/>
  <c r="BW2036"/>
  <c r="BX2036"/>
  <c r="BY2036"/>
  <c r="BZ2036"/>
  <c r="CA2036"/>
  <c r="CB2036"/>
  <c r="CC2036"/>
  <c r="CD2036"/>
  <c r="CE2036"/>
  <c r="CF2036"/>
  <c r="CG2036"/>
  <c r="CH2036"/>
  <c r="BR2037"/>
  <c r="BS2037"/>
  <c r="BT2037"/>
  <c r="BU2037"/>
  <c r="BV2037"/>
  <c r="BW2037"/>
  <c r="BX2037"/>
  <c r="BY2037"/>
  <c r="BZ2037"/>
  <c r="CA2037"/>
  <c r="CB2037"/>
  <c r="CC2037"/>
  <c r="CD2037"/>
  <c r="CE2037"/>
  <c r="CF2037"/>
  <c r="CG2037"/>
  <c r="CH2037"/>
  <c r="BR2038"/>
  <c r="BS2038"/>
  <c r="BT2038"/>
  <c r="BU2038"/>
  <c r="BV2038"/>
  <c r="BW2038"/>
  <c r="BX2038"/>
  <c r="BY2038"/>
  <c r="BZ2038"/>
  <c r="CA2038"/>
  <c r="CB2038"/>
  <c r="CC2038"/>
  <c r="CD2038"/>
  <c r="CE2038"/>
  <c r="CF2038"/>
  <c r="CG2038"/>
  <c r="CH2038"/>
  <c r="BR2039"/>
  <c r="BS2039"/>
  <c r="BT2039"/>
  <c r="BU2039"/>
  <c r="BV2039"/>
  <c r="BW2039"/>
  <c r="BX2039"/>
  <c r="BY2039"/>
  <c r="BZ2039"/>
  <c r="CA2039"/>
  <c r="CB2039"/>
  <c r="CC2039"/>
  <c r="CD2039"/>
  <c r="CE2039"/>
  <c r="CF2039"/>
  <c r="CG2039"/>
  <c r="CH2039"/>
  <c r="BR2040"/>
  <c r="BS2040"/>
  <c r="BT2040"/>
  <c r="BU2040"/>
  <c r="BV2040"/>
  <c r="BW2040"/>
  <c r="BX2040"/>
  <c r="BY2040"/>
  <c r="BZ2040"/>
  <c r="CA2040"/>
  <c r="CB2040"/>
  <c r="CC2040"/>
  <c r="CD2040"/>
  <c r="CE2040"/>
  <c r="CF2040"/>
  <c r="CG2040"/>
  <c r="CH2040"/>
  <c r="BR2041"/>
  <c r="BS2041"/>
  <c r="BT2041"/>
  <c r="BU2041"/>
  <c r="BV2041"/>
  <c r="BW2041"/>
  <c r="BX2041"/>
  <c r="BY2041"/>
  <c r="BZ2041"/>
  <c r="CA2041"/>
  <c r="CB2041"/>
  <c r="CC2041"/>
  <c r="CD2041"/>
  <c r="CE2041"/>
  <c r="CF2041"/>
  <c r="CG2041"/>
  <c r="CH2041"/>
  <c r="BR2042"/>
  <c r="BS2042"/>
  <c r="BT2042"/>
  <c r="BU2042"/>
  <c r="BV2042"/>
  <c r="BW2042"/>
  <c r="BX2042"/>
  <c r="BY2042"/>
  <c r="BZ2042"/>
  <c r="CA2042"/>
  <c r="CB2042"/>
  <c r="CC2042"/>
  <c r="CD2042"/>
  <c r="CE2042"/>
  <c r="CF2042"/>
  <c r="CG2042"/>
  <c r="CH2042"/>
  <c r="BR2043"/>
  <c r="BS2043"/>
  <c r="BT2043"/>
  <c r="BU2043"/>
  <c r="BV2043"/>
  <c r="BW2043"/>
  <c r="BX2043"/>
  <c r="BY2043"/>
  <c r="BZ2043"/>
  <c r="CA2043"/>
  <c r="CB2043"/>
  <c r="CC2043"/>
  <c r="CD2043"/>
  <c r="CE2043"/>
  <c r="CF2043"/>
  <c r="CG2043"/>
  <c r="CH2043"/>
  <c r="BR2044"/>
  <c r="BS2044"/>
  <c r="BT2044"/>
  <c r="BU2044"/>
  <c r="BV2044"/>
  <c r="BW2044"/>
  <c r="BX2044"/>
  <c r="BY2044"/>
  <c r="BZ2044"/>
  <c r="CA2044"/>
  <c r="CB2044"/>
  <c r="CC2044"/>
  <c r="CD2044"/>
  <c r="CE2044"/>
  <c r="CF2044"/>
  <c r="CG2044"/>
  <c r="CH2044"/>
  <c r="BR2045"/>
  <c r="BS2045"/>
  <c r="BT2045"/>
  <c r="BU2045"/>
  <c r="BV2045"/>
  <c r="BW2045"/>
  <c r="BX2045"/>
  <c r="BY2045"/>
  <c r="BZ2045"/>
  <c r="CA2045"/>
  <c r="CB2045"/>
  <c r="CC2045"/>
  <c r="CD2045"/>
  <c r="CE2045"/>
  <c r="CF2045"/>
  <c r="CG2045"/>
  <c r="CH2045"/>
  <c r="BR2046"/>
  <c r="BS2046"/>
  <c r="BT2046"/>
  <c r="BU2046"/>
  <c r="BV2046"/>
  <c r="BW2046"/>
  <c r="BX2046"/>
  <c r="BY2046"/>
  <c r="BZ2046"/>
  <c r="CA2046"/>
  <c r="CB2046"/>
  <c r="CC2046"/>
  <c r="CD2046"/>
  <c r="CE2046"/>
  <c r="CF2046"/>
  <c r="CG2046"/>
  <c r="CH2046"/>
  <c r="BR2047"/>
  <c r="BS2047"/>
  <c r="BT2047"/>
  <c r="BU2047"/>
  <c r="BV2047"/>
  <c r="BW2047"/>
  <c r="BX2047"/>
  <c r="BY2047"/>
  <c r="BZ2047"/>
  <c r="CA2047"/>
  <c r="CB2047"/>
  <c r="CC2047"/>
  <c r="CD2047"/>
  <c r="CE2047"/>
  <c r="CF2047"/>
  <c r="CG2047"/>
  <c r="CH2047"/>
  <c r="BR2048"/>
  <c r="BS2048"/>
  <c r="BT2048"/>
  <c r="BU2048"/>
  <c r="BV2048"/>
  <c r="BW2048"/>
  <c r="BX2048"/>
  <c r="BY2048"/>
  <c r="BZ2048"/>
  <c r="CA2048"/>
  <c r="CB2048"/>
  <c r="CC2048"/>
  <c r="CD2048"/>
  <c r="CE2048"/>
  <c r="CF2048"/>
  <c r="CG2048"/>
  <c r="CH2048"/>
  <c r="BR2049"/>
  <c r="BS2049"/>
  <c r="BT2049"/>
  <c r="BU2049"/>
  <c r="BV2049"/>
  <c r="BW2049"/>
  <c r="BX2049"/>
  <c r="BY2049"/>
  <c r="BZ2049"/>
  <c r="CA2049"/>
  <c r="CB2049"/>
  <c r="CC2049"/>
  <c r="CD2049"/>
  <c r="CE2049"/>
  <c r="CF2049"/>
  <c r="CG2049"/>
  <c r="CH2049"/>
  <c r="BR2050"/>
  <c r="BS2050"/>
  <c r="BT2050"/>
  <c r="BU2050"/>
  <c r="BV2050"/>
  <c r="BW2050"/>
  <c r="BX2050"/>
  <c r="BY2050"/>
  <c r="BZ2050"/>
  <c r="CA2050"/>
  <c r="CB2050"/>
  <c r="CC2050"/>
  <c r="CD2050"/>
  <c r="CE2050"/>
  <c r="CF2050"/>
  <c r="CG2050"/>
  <c r="CH2050"/>
  <c r="BR2051"/>
  <c r="BS2051"/>
  <c r="BT2051"/>
  <c r="BU2051"/>
  <c r="BV2051"/>
  <c r="BW2051"/>
  <c r="BX2051"/>
  <c r="BY2051"/>
  <c r="BZ2051"/>
  <c r="CA2051"/>
  <c r="CB2051"/>
  <c r="CC2051"/>
  <c r="CD2051"/>
  <c r="CE2051"/>
  <c r="CF2051"/>
  <c r="CG2051"/>
  <c r="CH2051"/>
  <c r="BR2052"/>
  <c r="BS2052"/>
  <c r="BT2052"/>
  <c r="BU2052"/>
  <c r="BV2052"/>
  <c r="BW2052"/>
  <c r="BX2052"/>
  <c r="BY2052"/>
  <c r="BZ2052"/>
  <c r="CA2052"/>
  <c r="CB2052"/>
  <c r="CC2052"/>
  <c r="CD2052"/>
  <c r="CE2052"/>
  <c r="CF2052"/>
  <c r="CG2052"/>
  <c r="CH2052"/>
  <c r="BR2053"/>
  <c r="BS2053"/>
  <c r="BT2053"/>
  <c r="BU2053"/>
  <c r="BV2053"/>
  <c r="BW2053"/>
  <c r="BX2053"/>
  <c r="BY2053"/>
  <c r="BZ2053"/>
  <c r="CA2053"/>
  <c r="CB2053"/>
  <c r="CC2053"/>
  <c r="CD2053"/>
  <c r="CE2053"/>
  <c r="CF2053"/>
  <c r="CG2053"/>
  <c r="CH2053"/>
  <c r="BR2054"/>
  <c r="BS2054"/>
  <c r="BT2054"/>
  <c r="BU2054"/>
  <c r="BV2054"/>
  <c r="BW2054"/>
  <c r="BX2054"/>
  <c r="BY2054"/>
  <c r="BZ2054"/>
  <c r="CA2054"/>
  <c r="CB2054"/>
  <c r="CC2054"/>
  <c r="CD2054"/>
  <c r="CE2054"/>
  <c r="CF2054"/>
  <c r="CG2054"/>
  <c r="CH2054"/>
  <c r="BR2055"/>
  <c r="BS2055"/>
  <c r="BT2055"/>
  <c r="BU2055"/>
  <c r="BV2055"/>
  <c r="BW2055"/>
  <c r="BX2055"/>
  <c r="BY2055"/>
  <c r="BZ2055"/>
  <c r="CA2055"/>
  <c r="CB2055"/>
  <c r="CC2055"/>
  <c r="CD2055"/>
  <c r="CE2055"/>
  <c r="CF2055"/>
  <c r="CG2055"/>
  <c r="CH2055"/>
  <c r="BR2056"/>
  <c r="BS2056"/>
  <c r="BT2056"/>
  <c r="BU2056"/>
  <c r="BV2056"/>
  <c r="BW2056"/>
  <c r="BX2056"/>
  <c r="BY2056"/>
  <c r="BZ2056"/>
  <c r="CA2056"/>
  <c r="CB2056"/>
  <c r="CC2056"/>
  <c r="CD2056"/>
  <c r="CE2056"/>
  <c r="CF2056"/>
  <c r="CG2056"/>
  <c r="CH2056"/>
  <c r="BR2057"/>
  <c r="BS2057"/>
  <c r="BT2057"/>
  <c r="BU2057"/>
  <c r="BV2057"/>
  <c r="BW2057"/>
  <c r="BX2057"/>
  <c r="BY2057"/>
  <c r="BZ2057"/>
  <c r="CA2057"/>
  <c r="CB2057"/>
  <c r="CC2057"/>
  <c r="CD2057"/>
  <c r="CE2057"/>
  <c r="CF2057"/>
  <c r="CG2057"/>
  <c r="CH2057"/>
  <c r="BR2058"/>
  <c r="BS2058"/>
  <c r="BT2058"/>
  <c r="BU2058"/>
  <c r="BV2058"/>
  <c r="BW2058"/>
  <c r="BX2058"/>
  <c r="BY2058"/>
  <c r="BZ2058"/>
  <c r="CA2058"/>
  <c r="CB2058"/>
  <c r="CC2058"/>
  <c r="CD2058"/>
  <c r="CE2058"/>
  <c r="CF2058"/>
  <c r="CG2058"/>
  <c r="CH2058"/>
  <c r="BR2059"/>
  <c r="BS2059"/>
  <c r="BT2059"/>
  <c r="BU2059"/>
  <c r="BV2059"/>
  <c r="BW2059"/>
  <c r="BX2059"/>
  <c r="BY2059"/>
  <c r="BZ2059"/>
  <c r="CA2059"/>
  <c r="CB2059"/>
  <c r="CC2059"/>
  <c r="CD2059"/>
  <c r="CE2059"/>
  <c r="CF2059"/>
  <c r="CG2059"/>
  <c r="CH2059"/>
  <c r="BR2060"/>
  <c r="BS2060"/>
  <c r="BT2060"/>
  <c r="BU2060"/>
  <c r="BV2060"/>
  <c r="BW2060"/>
  <c r="BX2060"/>
  <c r="BY2060"/>
  <c r="BZ2060"/>
  <c r="CA2060"/>
  <c r="CB2060"/>
  <c r="CC2060"/>
  <c r="CD2060"/>
  <c r="CE2060"/>
  <c r="CF2060"/>
  <c r="CG2060"/>
  <c r="CH2060"/>
  <c r="BR2061"/>
  <c r="BS2061"/>
  <c r="BT2061"/>
  <c r="BU2061"/>
  <c r="BV2061"/>
  <c r="BW2061"/>
  <c r="BX2061"/>
  <c r="BY2061"/>
  <c r="BZ2061"/>
  <c r="CA2061"/>
  <c r="CB2061"/>
  <c r="CC2061"/>
  <c r="CD2061"/>
  <c r="CE2061"/>
  <c r="CF2061"/>
  <c r="CG2061"/>
  <c r="CH2061"/>
  <c r="BR2062"/>
  <c r="BS2062"/>
  <c r="BT2062"/>
  <c r="BU2062"/>
  <c r="BV2062"/>
  <c r="BW2062"/>
  <c r="BX2062"/>
  <c r="BY2062"/>
  <c r="BZ2062"/>
  <c r="CA2062"/>
  <c r="CB2062"/>
  <c r="CC2062"/>
  <c r="CD2062"/>
  <c r="CE2062"/>
  <c r="CF2062"/>
  <c r="CG2062"/>
  <c r="CH2062"/>
  <c r="BR2063"/>
  <c r="BS2063"/>
  <c r="BT2063"/>
  <c r="BU2063"/>
  <c r="BV2063"/>
  <c r="BW2063"/>
  <c r="BX2063"/>
  <c r="BY2063"/>
  <c r="BZ2063"/>
  <c r="CA2063"/>
  <c r="CB2063"/>
  <c r="CC2063"/>
  <c r="CD2063"/>
  <c r="CE2063"/>
  <c r="CF2063"/>
  <c r="CG2063"/>
  <c r="CH2063"/>
  <c r="BR2064"/>
  <c r="BS2064"/>
  <c r="BT2064"/>
  <c r="BU2064"/>
  <c r="BV2064"/>
  <c r="BW2064"/>
  <c r="BX2064"/>
  <c r="BY2064"/>
  <c r="BZ2064"/>
  <c r="CA2064"/>
  <c r="CB2064"/>
  <c r="CC2064"/>
  <c r="CD2064"/>
  <c r="CE2064"/>
  <c r="CF2064"/>
  <c r="CG2064"/>
  <c r="CH2064"/>
  <c r="BR2065"/>
  <c r="BS2065"/>
  <c r="BT2065"/>
  <c r="BU2065"/>
  <c r="BV2065"/>
  <c r="BW2065"/>
  <c r="BX2065"/>
  <c r="BY2065"/>
  <c r="BZ2065"/>
  <c r="CA2065"/>
  <c r="CB2065"/>
  <c r="CC2065"/>
  <c r="CD2065"/>
  <c r="CE2065"/>
  <c r="CF2065"/>
  <c r="CG2065"/>
  <c r="CH2065"/>
  <c r="BR2066"/>
  <c r="BS2066"/>
  <c r="BT2066"/>
  <c r="BU2066"/>
  <c r="BV2066"/>
  <c r="BW2066"/>
  <c r="BX2066"/>
  <c r="BY2066"/>
  <c r="BZ2066"/>
  <c r="CA2066"/>
  <c r="CB2066"/>
  <c r="CC2066"/>
  <c r="CD2066"/>
  <c r="CE2066"/>
  <c r="CF2066"/>
  <c r="CG2066"/>
  <c r="CH2066"/>
  <c r="BR2067"/>
  <c r="BS2067"/>
  <c r="BT2067"/>
  <c r="BU2067"/>
  <c r="BV2067"/>
  <c r="BW2067"/>
  <c r="BX2067"/>
  <c r="BY2067"/>
  <c r="BZ2067"/>
  <c r="CA2067"/>
  <c r="CB2067"/>
  <c r="CC2067"/>
  <c r="CD2067"/>
  <c r="CE2067"/>
  <c r="CF2067"/>
  <c r="CG2067"/>
  <c r="CH2067"/>
  <c r="BR2068"/>
  <c r="BS2068"/>
  <c r="BT2068"/>
  <c r="BU2068"/>
  <c r="BV2068"/>
  <c r="BW2068"/>
  <c r="BX2068"/>
  <c r="BY2068"/>
  <c r="BZ2068"/>
  <c r="CA2068"/>
  <c r="CB2068"/>
  <c r="CC2068"/>
  <c r="CD2068"/>
  <c r="CE2068"/>
  <c r="CF2068"/>
  <c r="CG2068"/>
  <c r="CH2068"/>
  <c r="BR2069"/>
  <c r="BS2069"/>
  <c r="BT2069"/>
  <c r="BU2069"/>
  <c r="BV2069"/>
  <c r="BW2069"/>
  <c r="BX2069"/>
  <c r="BY2069"/>
  <c r="BZ2069"/>
  <c r="CA2069"/>
  <c r="CB2069"/>
  <c r="CC2069"/>
  <c r="CD2069"/>
  <c r="CE2069"/>
  <c r="CF2069"/>
  <c r="CG2069"/>
  <c r="CH2069"/>
  <c r="BR2070"/>
  <c r="BS2070"/>
  <c r="BT2070"/>
  <c r="BU2070"/>
  <c r="BV2070"/>
  <c r="BW2070"/>
  <c r="BX2070"/>
  <c r="BY2070"/>
  <c r="BZ2070"/>
  <c r="CA2070"/>
  <c r="CB2070"/>
  <c r="CC2070"/>
  <c r="CD2070"/>
  <c r="CE2070"/>
  <c r="CF2070"/>
  <c r="CG2070"/>
  <c r="CH2070"/>
  <c r="BR2071"/>
  <c r="BS2071"/>
  <c r="BT2071"/>
  <c r="BU2071"/>
  <c r="BV2071"/>
  <c r="BW2071"/>
  <c r="BX2071"/>
  <c r="BY2071"/>
  <c r="BZ2071"/>
  <c r="CA2071"/>
  <c r="CB2071"/>
  <c r="CC2071"/>
  <c r="CD2071"/>
  <c r="CE2071"/>
  <c r="CF2071"/>
  <c r="CG2071"/>
  <c r="CH2071"/>
  <c r="BR2072"/>
  <c r="BS2072"/>
  <c r="BT2072"/>
  <c r="BU2072"/>
  <c r="BV2072"/>
  <c r="BW2072"/>
  <c r="BX2072"/>
  <c r="BY2072"/>
  <c r="BZ2072"/>
  <c r="CA2072"/>
  <c r="CB2072"/>
  <c r="CC2072"/>
  <c r="CD2072"/>
  <c r="CE2072"/>
  <c r="CF2072"/>
  <c r="CG2072"/>
  <c r="CH2072"/>
  <c r="BR2073"/>
  <c r="BS2073"/>
  <c r="BT2073"/>
  <c r="BU2073"/>
  <c r="BV2073"/>
  <c r="BW2073"/>
  <c r="BX2073"/>
  <c r="BY2073"/>
  <c r="BZ2073"/>
  <c r="CA2073"/>
  <c r="CB2073"/>
  <c r="CC2073"/>
  <c r="CD2073"/>
  <c r="CE2073"/>
  <c r="CF2073"/>
  <c r="CG2073"/>
  <c r="CH2073"/>
  <c r="BR2074"/>
  <c r="BS2074"/>
  <c r="BT2074"/>
  <c r="BU2074"/>
  <c r="BV2074"/>
  <c r="BW2074"/>
  <c r="BX2074"/>
  <c r="BY2074"/>
  <c r="BZ2074"/>
  <c r="CA2074"/>
  <c r="CB2074"/>
  <c r="CC2074"/>
  <c r="CD2074"/>
  <c r="CE2074"/>
  <c r="CF2074"/>
  <c r="CG2074"/>
  <c r="CH2074"/>
  <c r="BR2075"/>
  <c r="BS2075"/>
  <c r="BT2075"/>
  <c r="BU2075"/>
  <c r="BV2075"/>
  <c r="BW2075"/>
  <c r="BX2075"/>
  <c r="BY2075"/>
  <c r="BZ2075"/>
  <c r="CA2075"/>
  <c r="CB2075"/>
  <c r="CC2075"/>
  <c r="CD2075"/>
  <c r="CE2075"/>
  <c r="CF2075"/>
  <c r="CG2075"/>
  <c r="CH2075"/>
  <c r="BR2076"/>
  <c r="BS2076"/>
  <c r="BT2076"/>
  <c r="BU2076"/>
  <c r="BV2076"/>
  <c r="BW2076"/>
  <c r="BX2076"/>
  <c r="BY2076"/>
  <c r="BZ2076"/>
  <c r="CA2076"/>
  <c r="CB2076"/>
  <c r="CC2076"/>
  <c r="CD2076"/>
  <c r="CE2076"/>
  <c r="CF2076"/>
  <c r="CG2076"/>
  <c r="CH2076"/>
  <c r="BR2077"/>
  <c r="BS2077"/>
  <c r="BT2077"/>
  <c r="BU2077"/>
  <c r="BV2077"/>
  <c r="BW2077"/>
  <c r="BX2077"/>
  <c r="BY2077"/>
  <c r="BZ2077"/>
  <c r="CA2077"/>
  <c r="CB2077"/>
  <c r="CC2077"/>
  <c r="CD2077"/>
  <c r="CE2077"/>
  <c r="CF2077"/>
  <c r="CG2077"/>
  <c r="CH2077"/>
  <c r="BR2078"/>
  <c r="BS2078"/>
  <c r="BT2078"/>
  <c r="BU2078"/>
  <c r="BV2078"/>
  <c r="BW2078"/>
  <c r="BX2078"/>
  <c r="BY2078"/>
  <c r="BZ2078"/>
  <c r="CA2078"/>
  <c r="CB2078"/>
  <c r="CC2078"/>
  <c r="CD2078"/>
  <c r="CE2078"/>
  <c r="CF2078"/>
  <c r="CG2078"/>
  <c r="CH2078"/>
  <c r="BR2079"/>
  <c r="BS2079"/>
  <c r="BT2079"/>
  <c r="BU2079"/>
  <c r="BV2079"/>
  <c r="BW2079"/>
  <c r="BX2079"/>
  <c r="BY2079"/>
  <c r="BZ2079"/>
  <c r="CA2079"/>
  <c r="CB2079"/>
  <c r="CC2079"/>
  <c r="CD2079"/>
  <c r="CE2079"/>
  <c r="CF2079"/>
  <c r="CG2079"/>
  <c r="CH2079"/>
  <c r="BR2080"/>
  <c r="BS2080"/>
  <c r="BT2080"/>
  <c r="BU2080"/>
  <c r="BV2080"/>
  <c r="BW2080"/>
  <c r="BX2080"/>
  <c r="BY2080"/>
  <c r="BZ2080"/>
  <c r="CA2080"/>
  <c r="CB2080"/>
  <c r="CC2080"/>
  <c r="CD2080"/>
  <c r="CE2080"/>
  <c r="CF2080"/>
  <c r="CG2080"/>
  <c r="CH2080"/>
  <c r="BR2081"/>
  <c r="BS2081"/>
  <c r="BT2081"/>
  <c r="BU2081"/>
  <c r="BV2081"/>
  <c r="BW2081"/>
  <c r="BX2081"/>
  <c r="BY2081"/>
  <c r="BZ2081"/>
  <c r="CA2081"/>
  <c r="CB2081"/>
  <c r="CC2081"/>
  <c r="CD2081"/>
  <c r="CE2081"/>
  <c r="CF2081"/>
  <c r="CG2081"/>
  <c r="CH2081"/>
  <c r="BR2082"/>
  <c r="BS2082"/>
  <c r="BT2082"/>
  <c r="BU2082"/>
  <c r="BV2082"/>
  <c r="BW2082"/>
  <c r="BX2082"/>
  <c r="BY2082"/>
  <c r="BZ2082"/>
  <c r="CA2082"/>
  <c r="CB2082"/>
  <c r="CC2082"/>
  <c r="CD2082"/>
  <c r="CE2082"/>
  <c r="CF2082"/>
  <c r="CG2082"/>
  <c r="CH2082"/>
  <c r="BR2083"/>
  <c r="BS2083"/>
  <c r="BT2083"/>
  <c r="BU2083"/>
  <c r="BV2083"/>
  <c r="BW2083"/>
  <c r="BX2083"/>
  <c r="BY2083"/>
  <c r="BZ2083"/>
  <c r="CA2083"/>
  <c r="CB2083"/>
  <c r="CC2083"/>
  <c r="CD2083"/>
  <c r="CE2083"/>
  <c r="CF2083"/>
  <c r="CG2083"/>
  <c r="CH2083"/>
  <c r="BR2084"/>
  <c r="BS2084"/>
  <c r="BT2084"/>
  <c r="BU2084"/>
  <c r="BV2084"/>
  <c r="BW2084"/>
  <c r="BX2084"/>
  <c r="BY2084"/>
  <c r="BZ2084"/>
  <c r="CA2084"/>
  <c r="CB2084"/>
  <c r="CC2084"/>
  <c r="CD2084"/>
  <c r="CE2084"/>
  <c r="CF2084"/>
  <c r="CG2084"/>
  <c r="CH2084"/>
  <c r="BR2085"/>
  <c r="BS2085"/>
  <c r="BT2085"/>
  <c r="BU2085"/>
  <c r="BV2085"/>
  <c r="BW2085"/>
  <c r="BX2085"/>
  <c r="BY2085"/>
  <c r="BZ2085"/>
  <c r="CA2085"/>
  <c r="CB2085"/>
  <c r="CC2085"/>
  <c r="CD2085"/>
  <c r="CE2085"/>
  <c r="CF2085"/>
  <c r="CG2085"/>
  <c r="CH2085"/>
  <c r="BR2086"/>
  <c r="BS2086"/>
  <c r="BT2086"/>
  <c r="BU2086"/>
  <c r="BV2086"/>
  <c r="BW2086"/>
  <c r="BX2086"/>
  <c r="BY2086"/>
  <c r="BZ2086"/>
  <c r="CA2086"/>
  <c r="CB2086"/>
  <c r="CC2086"/>
  <c r="CD2086"/>
  <c r="CE2086"/>
  <c r="CF2086"/>
  <c r="CG2086"/>
  <c r="CH2086"/>
  <c r="BR2087"/>
  <c r="BS2087"/>
  <c r="BT2087"/>
  <c r="BU2087"/>
  <c r="BV2087"/>
  <c r="BW2087"/>
  <c r="BX2087"/>
  <c r="BY2087"/>
  <c r="BZ2087"/>
  <c r="CA2087"/>
  <c r="CB2087"/>
  <c r="CC2087"/>
  <c r="CD2087"/>
  <c r="CE2087"/>
  <c r="CF2087"/>
  <c r="CG2087"/>
  <c r="CH2087"/>
  <c r="BR2088"/>
  <c r="BS2088"/>
  <c r="BT2088"/>
  <c r="BU2088"/>
  <c r="BV2088"/>
  <c r="BW2088"/>
  <c r="BX2088"/>
  <c r="BY2088"/>
  <c r="BZ2088"/>
  <c r="CA2088"/>
  <c r="CB2088"/>
  <c r="CC2088"/>
  <c r="CD2088"/>
  <c r="CE2088"/>
  <c r="CF2088"/>
  <c r="CG2088"/>
  <c r="CH2088"/>
  <c r="BR2089"/>
  <c r="BS2089"/>
  <c r="BT2089"/>
  <c r="BU2089"/>
  <c r="BV2089"/>
  <c r="BW2089"/>
  <c r="BX2089"/>
  <c r="BY2089"/>
  <c r="BZ2089"/>
  <c r="CA2089"/>
  <c r="CB2089"/>
  <c r="CC2089"/>
  <c r="CD2089"/>
  <c r="CE2089"/>
  <c r="CF2089"/>
  <c r="CG2089"/>
  <c r="CH2089"/>
  <c r="BR2090"/>
  <c r="BS2090"/>
  <c r="BT2090"/>
  <c r="BU2090"/>
  <c r="BV2090"/>
  <c r="BW2090"/>
  <c r="BX2090"/>
  <c r="BY2090"/>
  <c r="BZ2090"/>
  <c r="CA2090"/>
  <c r="CB2090"/>
  <c r="CC2090"/>
  <c r="CD2090"/>
  <c r="CE2090"/>
  <c r="CF2090"/>
  <c r="CG2090"/>
  <c r="CH2090"/>
  <c r="BR2091"/>
  <c r="BS2091"/>
  <c r="BT2091"/>
  <c r="BU2091"/>
  <c r="BV2091"/>
  <c r="BW2091"/>
  <c r="BX2091"/>
  <c r="BY2091"/>
  <c r="BZ2091"/>
  <c r="CA2091"/>
  <c r="CB2091"/>
  <c r="CC2091"/>
  <c r="CD2091"/>
  <c r="CE2091"/>
  <c r="CF2091"/>
  <c r="CG2091"/>
  <c r="CH2091"/>
  <c r="BR2092"/>
  <c r="BS2092"/>
  <c r="BT2092"/>
  <c r="BU2092"/>
  <c r="BV2092"/>
  <c r="BW2092"/>
  <c r="BX2092"/>
  <c r="BY2092"/>
  <c r="BZ2092"/>
  <c r="CA2092"/>
  <c r="CB2092"/>
  <c r="CC2092"/>
  <c r="CD2092"/>
  <c r="CE2092"/>
  <c r="CF2092"/>
  <c r="CG2092"/>
  <c r="CH2092"/>
  <c r="BR2093"/>
  <c r="BS2093"/>
  <c r="BT2093"/>
  <c r="BU2093"/>
  <c r="BV2093"/>
  <c r="BW2093"/>
  <c r="BX2093"/>
  <c r="BY2093"/>
  <c r="BZ2093"/>
  <c r="CA2093"/>
  <c r="CB2093"/>
  <c r="CC2093"/>
  <c r="CD2093"/>
  <c r="CE2093"/>
  <c r="CF2093"/>
  <c r="CG2093"/>
  <c r="CH2093"/>
  <c r="BR2094"/>
  <c r="BS2094"/>
  <c r="BT2094"/>
  <c r="BU2094"/>
  <c r="BV2094"/>
  <c r="BW2094"/>
  <c r="BX2094"/>
  <c r="BY2094"/>
  <c r="BZ2094"/>
  <c r="CA2094"/>
  <c r="CB2094"/>
  <c r="CC2094"/>
  <c r="CD2094"/>
  <c r="CE2094"/>
  <c r="CF2094"/>
  <c r="CG2094"/>
  <c r="CH2094"/>
  <c r="BR2095"/>
  <c r="BS2095"/>
  <c r="BT2095"/>
  <c r="BU2095"/>
  <c r="BV2095"/>
  <c r="BW2095"/>
  <c r="BX2095"/>
  <c r="BY2095"/>
  <c r="BZ2095"/>
  <c r="CA2095"/>
  <c r="CB2095"/>
  <c r="CC2095"/>
  <c r="CD2095"/>
  <c r="CE2095"/>
  <c r="CF2095"/>
  <c r="CG2095"/>
  <c r="CH2095"/>
  <c r="BR2096"/>
  <c r="BS2096"/>
  <c r="BT2096"/>
  <c r="BU2096"/>
  <c r="BV2096"/>
  <c r="BW2096"/>
  <c r="BX2096"/>
  <c r="BY2096"/>
  <c r="BZ2096"/>
  <c r="CA2096"/>
  <c r="CB2096"/>
  <c r="CC2096"/>
  <c r="CD2096"/>
  <c r="CE2096"/>
  <c r="CF2096"/>
  <c r="CG2096"/>
  <c r="CH2096"/>
  <c r="BR2097"/>
  <c r="BS2097"/>
  <c r="BT2097"/>
  <c r="BU2097"/>
  <c r="BV2097"/>
  <c r="BW2097"/>
  <c r="BX2097"/>
  <c r="BY2097"/>
  <c r="BZ2097"/>
  <c r="CA2097"/>
  <c r="CB2097"/>
  <c r="CC2097"/>
  <c r="CD2097"/>
  <c r="CE2097"/>
  <c r="CF2097"/>
  <c r="CG2097"/>
  <c r="CH2097"/>
  <c r="BR2098"/>
  <c r="BS2098"/>
  <c r="BT2098"/>
  <c r="BU2098"/>
  <c r="BV2098"/>
  <c r="BW2098"/>
  <c r="BX2098"/>
  <c r="BY2098"/>
  <c r="BZ2098"/>
  <c r="CA2098"/>
  <c r="CB2098"/>
  <c r="CC2098"/>
  <c r="CD2098"/>
  <c r="CE2098"/>
  <c r="CF2098"/>
  <c r="CG2098"/>
  <c r="CH2098"/>
  <c r="BR2099"/>
  <c r="BS2099"/>
  <c r="BT2099"/>
  <c r="BU2099"/>
  <c r="BV2099"/>
  <c r="BW2099"/>
  <c r="BX2099"/>
  <c r="BY2099"/>
  <c r="BZ2099"/>
  <c r="CA2099"/>
  <c r="CB2099"/>
  <c r="CC2099"/>
  <c r="CD2099"/>
  <c r="CE2099"/>
  <c r="CF2099"/>
  <c r="CG2099"/>
  <c r="CH2099"/>
  <c r="BR2100"/>
  <c r="BS2100"/>
  <c r="BT2100"/>
  <c r="BU2100"/>
  <c r="BV2100"/>
  <c r="BW2100"/>
  <c r="BX2100"/>
  <c r="BY2100"/>
  <c r="BZ2100"/>
  <c r="CA2100"/>
  <c r="CB2100"/>
  <c r="CC2100"/>
  <c r="CD2100"/>
  <c r="CE2100"/>
  <c r="CF2100"/>
  <c r="CG2100"/>
  <c r="CH2100"/>
  <c r="BR2101"/>
  <c r="BS2101"/>
  <c r="BT2101"/>
  <c r="BU2101"/>
  <c r="BV2101"/>
  <c r="BW2101"/>
  <c r="BX2101"/>
  <c r="BY2101"/>
  <c r="BZ2101"/>
  <c r="CA2101"/>
  <c r="CB2101"/>
  <c r="CC2101"/>
  <c r="CD2101"/>
  <c r="CE2101"/>
  <c r="CF2101"/>
  <c r="CG2101"/>
  <c r="CH2101"/>
  <c r="BR2102"/>
  <c r="BS2102"/>
  <c r="BT2102"/>
  <c r="BU2102"/>
  <c r="BV2102"/>
  <c r="BW2102"/>
  <c r="BX2102"/>
  <c r="BY2102"/>
  <c r="BZ2102"/>
  <c r="CA2102"/>
  <c r="CB2102"/>
  <c r="CC2102"/>
  <c r="CD2102"/>
  <c r="CE2102"/>
  <c r="CF2102"/>
  <c r="CG2102"/>
  <c r="CH2102"/>
  <c r="BR2103"/>
  <c r="BS2103"/>
  <c r="BT2103"/>
  <c r="BU2103"/>
  <c r="BV2103"/>
  <c r="BW2103"/>
  <c r="BX2103"/>
  <c r="BY2103"/>
  <c r="BZ2103"/>
  <c r="CA2103"/>
  <c r="CB2103"/>
  <c r="CC2103"/>
  <c r="CD2103"/>
  <c r="CE2103"/>
  <c r="CF2103"/>
  <c r="CG2103"/>
  <c r="CH2103"/>
  <c r="BR2104"/>
  <c r="BS2104"/>
  <c r="BT2104"/>
  <c r="BU2104"/>
  <c r="BV2104"/>
  <c r="BW2104"/>
  <c r="BX2104"/>
  <c r="BY2104"/>
  <c r="BZ2104"/>
  <c r="CA2104"/>
  <c r="CB2104"/>
  <c r="CC2104"/>
  <c r="CD2104"/>
  <c r="CE2104"/>
  <c r="CF2104"/>
  <c r="CG2104"/>
  <c r="CH2104"/>
  <c r="BR2105"/>
  <c r="BS2105"/>
  <c r="BT2105"/>
  <c r="BU2105"/>
  <c r="BV2105"/>
  <c r="BW2105"/>
  <c r="BX2105"/>
  <c r="BY2105"/>
  <c r="BZ2105"/>
  <c r="CA2105"/>
  <c r="CB2105"/>
  <c r="CC2105"/>
  <c r="CD2105"/>
  <c r="CE2105"/>
  <c r="CF2105"/>
  <c r="CG2105"/>
  <c r="CH2105"/>
  <c r="BR2106"/>
  <c r="BS2106"/>
  <c r="BT2106"/>
  <c r="BU2106"/>
  <c r="BV2106"/>
  <c r="BW2106"/>
  <c r="BX2106"/>
  <c r="BY2106"/>
  <c r="BZ2106"/>
  <c r="CA2106"/>
  <c r="CB2106"/>
  <c r="CC2106"/>
  <c r="CD2106"/>
  <c r="CE2106"/>
  <c r="CF2106"/>
  <c r="CG2106"/>
  <c r="CH2106"/>
  <c r="BR2107"/>
  <c r="BS2107"/>
  <c r="BT2107"/>
  <c r="BU2107"/>
  <c r="BV2107"/>
  <c r="BW2107"/>
  <c r="BX2107"/>
  <c r="BY2107"/>
  <c r="BZ2107"/>
  <c r="CA2107"/>
  <c r="CB2107"/>
  <c r="CC2107"/>
  <c r="CD2107"/>
  <c r="CE2107"/>
  <c r="CF2107"/>
  <c r="CG2107"/>
  <c r="CH2107"/>
  <c r="BR2108"/>
  <c r="BS2108"/>
  <c r="BT2108"/>
  <c r="BU2108"/>
  <c r="BV2108"/>
  <c r="BW2108"/>
  <c r="BX2108"/>
  <c r="BY2108"/>
  <c r="BZ2108"/>
  <c r="CA2108"/>
  <c r="CB2108"/>
  <c r="CC2108"/>
  <c r="CD2108"/>
  <c r="CE2108"/>
  <c r="CF2108"/>
  <c r="CG2108"/>
  <c r="CH2108"/>
  <c r="BR2109"/>
  <c r="BS2109"/>
  <c r="BT2109"/>
  <c r="BU2109"/>
  <c r="BV2109"/>
  <c r="BW2109"/>
  <c r="BX2109"/>
  <c r="BY2109"/>
  <c r="BZ2109"/>
  <c r="CA2109"/>
  <c r="CB2109"/>
  <c r="CC2109"/>
  <c r="CD2109"/>
  <c r="CE2109"/>
  <c r="CF2109"/>
  <c r="CG2109"/>
  <c r="CH2109"/>
  <c r="BR2110"/>
  <c r="BS2110"/>
  <c r="BT2110"/>
  <c r="BU2110"/>
  <c r="BV2110"/>
  <c r="BW2110"/>
  <c r="BX2110"/>
  <c r="BY2110"/>
  <c r="BZ2110"/>
  <c r="CA2110"/>
  <c r="CB2110"/>
  <c r="CC2110"/>
  <c r="CD2110"/>
  <c r="CE2110"/>
  <c r="CF2110"/>
  <c r="CG2110"/>
  <c r="CH2110"/>
  <c r="BR2111"/>
  <c r="BS2111"/>
  <c r="BT2111"/>
  <c r="BU2111"/>
  <c r="BV2111"/>
  <c r="BW2111"/>
  <c r="BX2111"/>
  <c r="BY2111"/>
  <c r="BZ2111"/>
  <c r="CA2111"/>
  <c r="CB2111"/>
  <c r="CC2111"/>
  <c r="CD2111"/>
  <c r="CE2111"/>
  <c r="CF2111"/>
  <c r="CG2111"/>
  <c r="CH2111"/>
  <c r="BR2112"/>
  <c r="BS2112"/>
  <c r="BT2112"/>
  <c r="BU2112"/>
  <c r="BV2112"/>
  <c r="BW2112"/>
  <c r="BX2112"/>
  <c r="BY2112"/>
  <c r="BZ2112"/>
  <c r="CA2112"/>
  <c r="CB2112"/>
  <c r="CC2112"/>
  <c r="CD2112"/>
  <c r="CE2112"/>
  <c r="CF2112"/>
  <c r="CG2112"/>
  <c r="CH2112"/>
  <c r="BR2113"/>
  <c r="BS2113"/>
  <c r="BT2113"/>
  <c r="BU2113"/>
  <c r="BV2113"/>
  <c r="BW2113"/>
  <c r="BX2113"/>
  <c r="BY2113"/>
  <c r="BZ2113"/>
  <c r="CA2113"/>
  <c r="CB2113"/>
  <c r="CC2113"/>
  <c r="CD2113"/>
  <c r="CE2113"/>
  <c r="CF2113"/>
  <c r="CG2113"/>
  <c r="CH2113"/>
  <c r="BR2114"/>
  <c r="BS2114"/>
  <c r="BT2114"/>
  <c r="BU2114"/>
  <c r="BV2114"/>
  <c r="BW2114"/>
  <c r="BX2114"/>
  <c r="BY2114"/>
  <c r="BZ2114"/>
  <c r="CA2114"/>
  <c r="CB2114"/>
  <c r="CC2114"/>
  <c r="CD2114"/>
  <c r="CE2114"/>
  <c r="CF2114"/>
  <c r="CG2114"/>
  <c r="CH2114"/>
  <c r="BR2115"/>
  <c r="BS2115"/>
  <c r="BT2115"/>
  <c r="BU2115"/>
  <c r="BV2115"/>
  <c r="BW2115"/>
  <c r="BX2115"/>
  <c r="BY2115"/>
  <c r="BZ2115"/>
  <c r="CA2115"/>
  <c r="CB2115"/>
  <c r="CC2115"/>
  <c r="CD2115"/>
  <c r="CE2115"/>
  <c r="CF2115"/>
  <c r="CG2115"/>
  <c r="CH2115"/>
  <c r="BR2116"/>
  <c r="BS2116"/>
  <c r="BT2116"/>
  <c r="BU2116"/>
  <c r="BV2116"/>
  <c r="BW2116"/>
  <c r="BX2116"/>
  <c r="BY2116"/>
  <c r="BZ2116"/>
  <c r="CA2116"/>
  <c r="CB2116"/>
  <c r="CC2116"/>
  <c r="CD2116"/>
  <c r="CE2116"/>
  <c r="CF2116"/>
  <c r="CG2116"/>
  <c r="CH2116"/>
  <c r="BR2117"/>
  <c r="BS2117"/>
  <c r="BT2117"/>
  <c r="BU2117"/>
  <c r="BV2117"/>
  <c r="BW2117"/>
  <c r="BX2117"/>
  <c r="BY2117"/>
  <c r="BZ2117"/>
  <c r="CA2117"/>
  <c r="CB2117"/>
  <c r="CC2117"/>
  <c r="CD2117"/>
  <c r="CE2117"/>
  <c r="CF2117"/>
  <c r="CG2117"/>
  <c r="CH2117"/>
  <c r="BR2118"/>
  <c r="BS2118"/>
  <c r="BT2118"/>
  <c r="BU2118"/>
  <c r="BV2118"/>
  <c r="BW2118"/>
  <c r="BX2118"/>
  <c r="BY2118"/>
  <c r="BZ2118"/>
  <c r="CA2118"/>
  <c r="CB2118"/>
  <c r="CC2118"/>
  <c r="CD2118"/>
  <c r="CE2118"/>
  <c r="CF2118"/>
  <c r="CG2118"/>
  <c r="CH2118"/>
  <c r="BR2119"/>
  <c r="BS2119"/>
  <c r="BT2119"/>
  <c r="BU2119"/>
  <c r="BV2119"/>
  <c r="BW2119"/>
  <c r="BX2119"/>
  <c r="BY2119"/>
  <c r="BZ2119"/>
  <c r="CA2119"/>
  <c r="CB2119"/>
  <c r="CC2119"/>
  <c r="CD2119"/>
  <c r="CE2119"/>
  <c r="CF2119"/>
  <c r="CG2119"/>
  <c r="CH2119"/>
  <c r="BR2120"/>
  <c r="BS2120"/>
  <c r="BT2120"/>
  <c r="BU2120"/>
  <c r="BV2120"/>
  <c r="BW2120"/>
  <c r="BX2120"/>
  <c r="BY2120"/>
  <c r="BZ2120"/>
  <c r="CA2120"/>
  <c r="CB2120"/>
  <c r="CC2120"/>
  <c r="CD2120"/>
  <c r="CE2120"/>
  <c r="CF2120"/>
  <c r="CG2120"/>
  <c r="CH2120"/>
  <c r="BR2121"/>
  <c r="BS2121"/>
  <c r="BT2121"/>
  <c r="BU2121"/>
  <c r="BV2121"/>
  <c r="BW2121"/>
  <c r="BX2121"/>
  <c r="BY2121"/>
  <c r="BZ2121"/>
  <c r="CA2121"/>
  <c r="CB2121"/>
  <c r="CC2121"/>
  <c r="CD2121"/>
  <c r="CE2121"/>
  <c r="CF2121"/>
  <c r="CG2121"/>
  <c r="CH2121"/>
  <c r="BR2122"/>
  <c r="BS2122"/>
  <c r="BT2122"/>
  <c r="BU2122"/>
  <c r="BV2122"/>
  <c r="BW2122"/>
  <c r="BX2122"/>
  <c r="BY2122"/>
  <c r="BZ2122"/>
  <c r="CA2122"/>
  <c r="CB2122"/>
  <c r="CC2122"/>
  <c r="CD2122"/>
  <c r="CE2122"/>
  <c r="CF2122"/>
  <c r="CG2122"/>
  <c r="CH2122"/>
  <c r="BR2123"/>
  <c r="BS2123"/>
  <c r="BT2123"/>
  <c r="BU2123"/>
  <c r="BV2123"/>
  <c r="BW2123"/>
  <c r="BX2123"/>
  <c r="BY2123"/>
  <c r="BZ2123"/>
  <c r="CA2123"/>
  <c r="CB2123"/>
  <c r="CC2123"/>
  <c r="CD2123"/>
  <c r="CE2123"/>
  <c r="CF2123"/>
  <c r="CG2123"/>
  <c r="CH2123"/>
  <c r="BR2124"/>
  <c r="BS2124"/>
  <c r="BT2124"/>
  <c r="BU2124"/>
  <c r="BV2124"/>
  <c r="BW2124"/>
  <c r="BX2124"/>
  <c r="BY2124"/>
  <c r="BZ2124"/>
  <c r="CA2124"/>
  <c r="CB2124"/>
  <c r="CC2124"/>
  <c r="CD2124"/>
  <c r="CE2124"/>
  <c r="CF2124"/>
  <c r="CG2124"/>
  <c r="CH2124"/>
  <c r="BR2125"/>
  <c r="BS2125"/>
  <c r="BT2125"/>
  <c r="BU2125"/>
  <c r="BV2125"/>
  <c r="BW2125"/>
  <c r="BX2125"/>
  <c r="BY2125"/>
  <c r="BZ2125"/>
  <c r="CA2125"/>
  <c r="CB2125"/>
  <c r="CC2125"/>
  <c r="CD2125"/>
  <c r="CE2125"/>
  <c r="CF2125"/>
  <c r="CG2125"/>
  <c r="CH2125"/>
  <c r="BR2126"/>
  <c r="BS2126"/>
  <c r="BT2126"/>
  <c r="BU2126"/>
  <c r="BV2126"/>
  <c r="BW2126"/>
  <c r="BX2126"/>
  <c r="BY2126"/>
  <c r="BZ2126"/>
  <c r="CA2126"/>
  <c r="CB2126"/>
  <c r="CC2126"/>
  <c r="CD2126"/>
  <c r="CE2126"/>
  <c r="CF2126"/>
  <c r="CG2126"/>
  <c r="CH2126"/>
  <c r="BR2127"/>
  <c r="BS2127"/>
  <c r="BT2127"/>
  <c r="BU2127"/>
  <c r="BV2127"/>
  <c r="BW2127"/>
  <c r="BX2127"/>
  <c r="BY2127"/>
  <c r="BZ2127"/>
  <c r="CA2127"/>
  <c r="CB2127"/>
  <c r="CC2127"/>
  <c r="CD2127"/>
  <c r="CE2127"/>
  <c r="CF2127"/>
  <c r="CG2127"/>
  <c r="CH2127"/>
  <c r="BR2128"/>
  <c r="BS2128"/>
  <c r="BT2128"/>
  <c r="BU2128"/>
  <c r="BV2128"/>
  <c r="BW2128"/>
  <c r="BX2128"/>
  <c r="BY2128"/>
  <c r="BZ2128"/>
  <c r="CA2128"/>
  <c r="CB2128"/>
  <c r="CC2128"/>
  <c r="CD2128"/>
  <c r="CE2128"/>
  <c r="CF2128"/>
  <c r="CG2128"/>
  <c r="CH2128"/>
  <c r="BR2129"/>
  <c r="BS2129"/>
  <c r="BT2129"/>
  <c r="BU2129"/>
  <c r="BV2129"/>
  <c r="BW2129"/>
  <c r="BX2129"/>
  <c r="BY2129"/>
  <c r="BZ2129"/>
  <c r="CA2129"/>
  <c r="CB2129"/>
  <c r="CC2129"/>
  <c r="CD2129"/>
  <c r="CE2129"/>
  <c r="CF2129"/>
  <c r="CG2129"/>
  <c r="CH2129"/>
  <c r="BR2130"/>
  <c r="BS2130"/>
  <c r="BT2130"/>
  <c r="BU2130"/>
  <c r="BV2130"/>
  <c r="BW2130"/>
  <c r="BX2130"/>
  <c r="BY2130"/>
  <c r="BZ2130"/>
  <c r="CA2130"/>
  <c r="CB2130"/>
  <c r="CC2130"/>
  <c r="CD2130"/>
  <c r="CE2130"/>
  <c r="CF2130"/>
  <c r="CG2130"/>
  <c r="CH2130"/>
  <c r="BR2131"/>
  <c r="BS2131"/>
  <c r="BT2131"/>
  <c r="BU2131"/>
  <c r="BV2131"/>
  <c r="BW2131"/>
  <c r="BX2131"/>
  <c r="BY2131"/>
  <c r="BZ2131"/>
  <c r="CA2131"/>
  <c r="CB2131"/>
  <c r="CC2131"/>
  <c r="CD2131"/>
  <c r="CE2131"/>
  <c r="CF2131"/>
  <c r="CG2131"/>
  <c r="CH2131"/>
  <c r="BR2132"/>
  <c r="BS2132"/>
  <c r="BT2132"/>
  <c r="BU2132"/>
  <c r="BV2132"/>
  <c r="BW2132"/>
  <c r="BX2132"/>
  <c r="BY2132"/>
  <c r="BZ2132"/>
  <c r="CA2132"/>
  <c r="CB2132"/>
  <c r="CC2132"/>
  <c r="CD2132"/>
  <c r="CE2132"/>
  <c r="CF2132"/>
  <c r="CG2132"/>
  <c r="CH2132"/>
  <c r="BR2133"/>
  <c r="BS2133"/>
  <c r="BT2133"/>
  <c r="BU2133"/>
  <c r="BV2133"/>
  <c r="BW2133"/>
  <c r="BX2133"/>
  <c r="BY2133"/>
  <c r="BZ2133"/>
  <c r="CA2133"/>
  <c r="CB2133"/>
  <c r="CC2133"/>
  <c r="CD2133"/>
  <c r="CE2133"/>
  <c r="CF2133"/>
  <c r="CG2133"/>
  <c r="CH2133"/>
  <c r="BR2134"/>
  <c r="BS2134"/>
  <c r="BT2134"/>
  <c r="BU2134"/>
  <c r="BV2134"/>
  <c r="BW2134"/>
  <c r="BX2134"/>
  <c r="BY2134"/>
  <c r="BZ2134"/>
  <c r="CA2134"/>
  <c r="CB2134"/>
  <c r="CC2134"/>
  <c r="CD2134"/>
  <c r="CE2134"/>
  <c r="CF2134"/>
  <c r="CG2134"/>
  <c r="CH2134"/>
  <c r="BR2135"/>
  <c r="BS2135"/>
  <c r="BT2135"/>
  <c r="BU2135"/>
  <c r="BV2135"/>
  <c r="BW2135"/>
  <c r="BX2135"/>
  <c r="BY2135"/>
  <c r="BZ2135"/>
  <c r="CA2135"/>
  <c r="CB2135"/>
  <c r="CC2135"/>
  <c r="CD2135"/>
  <c r="CE2135"/>
  <c r="CF2135"/>
  <c r="CG2135"/>
  <c r="CH2135"/>
  <c r="BR2136"/>
  <c r="BS2136"/>
  <c r="BT2136"/>
  <c r="BU2136"/>
  <c r="BV2136"/>
  <c r="BW2136"/>
  <c r="BX2136"/>
  <c r="BY2136"/>
  <c r="BZ2136"/>
  <c r="CA2136"/>
  <c r="CB2136"/>
  <c r="CC2136"/>
  <c r="CD2136"/>
  <c r="CE2136"/>
  <c r="CF2136"/>
  <c r="CG2136"/>
  <c r="CH2136"/>
  <c r="BR2137"/>
  <c r="BS2137"/>
  <c r="BT2137"/>
  <c r="BU2137"/>
  <c r="BV2137"/>
  <c r="BW2137"/>
  <c r="BX2137"/>
  <c r="BY2137"/>
  <c r="BZ2137"/>
  <c r="CA2137"/>
  <c r="CB2137"/>
  <c r="CC2137"/>
  <c r="CD2137"/>
  <c r="CE2137"/>
  <c r="CF2137"/>
  <c r="CG2137"/>
  <c r="CH2137"/>
  <c r="BR2138"/>
  <c r="BS2138"/>
  <c r="BT2138"/>
  <c r="BU2138"/>
  <c r="BV2138"/>
  <c r="BW2138"/>
  <c r="BX2138"/>
  <c r="BY2138"/>
  <c r="BZ2138"/>
  <c r="CA2138"/>
  <c r="CB2138"/>
  <c r="CC2138"/>
  <c r="CD2138"/>
  <c r="CE2138"/>
  <c r="CF2138"/>
  <c r="CG2138"/>
  <c r="CH2138"/>
  <c r="BR2139"/>
  <c r="BS2139"/>
  <c r="BT2139"/>
  <c r="BU2139"/>
  <c r="BV2139"/>
  <c r="BW2139"/>
  <c r="BX2139"/>
  <c r="BY2139"/>
  <c r="BZ2139"/>
  <c r="CA2139"/>
  <c r="CB2139"/>
  <c r="CC2139"/>
  <c r="CD2139"/>
  <c r="CE2139"/>
  <c r="CF2139"/>
  <c r="CG2139"/>
  <c r="CH2139"/>
  <c r="BR2140"/>
  <c r="BS2140"/>
  <c r="BT2140"/>
  <c r="BU2140"/>
  <c r="BV2140"/>
  <c r="BW2140"/>
  <c r="BX2140"/>
  <c r="BY2140"/>
  <c r="BZ2140"/>
  <c r="CA2140"/>
  <c r="CB2140"/>
  <c r="CC2140"/>
  <c r="CD2140"/>
  <c r="CE2140"/>
  <c r="CF2140"/>
  <c r="CG2140"/>
  <c r="CH2140"/>
  <c r="BR2141"/>
  <c r="BS2141"/>
  <c r="BT2141"/>
  <c r="BU2141"/>
  <c r="BV2141"/>
  <c r="BW2141"/>
  <c r="BX2141"/>
  <c r="BY2141"/>
  <c r="BZ2141"/>
  <c r="CA2141"/>
  <c r="CB2141"/>
  <c r="CC2141"/>
  <c r="CD2141"/>
  <c r="CE2141"/>
  <c r="CF2141"/>
  <c r="CG2141"/>
  <c r="CH2141"/>
  <c r="BR2142"/>
  <c r="BS2142"/>
  <c r="BT2142"/>
  <c r="BU2142"/>
  <c r="BV2142"/>
  <c r="BW2142"/>
  <c r="BX2142"/>
  <c r="BY2142"/>
  <c r="BZ2142"/>
  <c r="CA2142"/>
  <c r="CB2142"/>
  <c r="CC2142"/>
  <c r="CD2142"/>
  <c r="CE2142"/>
  <c r="CF2142"/>
  <c r="CG2142"/>
  <c r="CH2142"/>
  <c r="BR2143"/>
  <c r="BS2143"/>
  <c r="BT2143"/>
  <c r="BU2143"/>
  <c r="BV2143"/>
  <c r="BW2143"/>
  <c r="BX2143"/>
  <c r="BY2143"/>
  <c r="BZ2143"/>
  <c r="CA2143"/>
  <c r="CB2143"/>
  <c r="CC2143"/>
  <c r="CD2143"/>
  <c r="CE2143"/>
  <c r="CF2143"/>
  <c r="CG2143"/>
  <c r="CH2143"/>
  <c r="BR2144"/>
  <c r="BS2144"/>
  <c r="BT2144"/>
  <c r="BU2144"/>
  <c r="BV2144"/>
  <c r="BW2144"/>
  <c r="BX2144"/>
  <c r="BY2144"/>
  <c r="BZ2144"/>
  <c r="CA2144"/>
  <c r="CB2144"/>
  <c r="CC2144"/>
  <c r="CD2144"/>
  <c r="CE2144"/>
  <c r="CF2144"/>
  <c r="CG2144"/>
  <c r="CH2144"/>
  <c r="BR2145"/>
  <c r="BS2145"/>
  <c r="BT2145"/>
  <c r="BU2145"/>
  <c r="BV2145"/>
  <c r="BW2145"/>
  <c r="BX2145"/>
  <c r="BY2145"/>
  <c r="BZ2145"/>
  <c r="CA2145"/>
  <c r="CB2145"/>
  <c r="CC2145"/>
  <c r="CD2145"/>
  <c r="CE2145"/>
  <c r="CF2145"/>
  <c r="CG2145"/>
  <c r="CH2145"/>
  <c r="BR2146"/>
  <c r="BS2146"/>
  <c r="BT2146"/>
  <c r="BU2146"/>
  <c r="BV2146"/>
  <c r="BW2146"/>
  <c r="BX2146"/>
  <c r="BY2146"/>
  <c r="BZ2146"/>
  <c r="CA2146"/>
  <c r="CB2146"/>
  <c r="CC2146"/>
  <c r="CD2146"/>
  <c r="CE2146"/>
  <c r="CF2146"/>
  <c r="CG2146"/>
  <c r="CH2146"/>
  <c r="BR2147"/>
  <c r="BS2147"/>
  <c r="BT2147"/>
  <c r="BU2147"/>
  <c r="BV2147"/>
  <c r="BW2147"/>
  <c r="BX2147"/>
  <c r="BY2147"/>
  <c r="BZ2147"/>
  <c r="CA2147"/>
  <c r="CB2147"/>
  <c r="CC2147"/>
  <c r="CD2147"/>
  <c r="CE2147"/>
  <c r="CF2147"/>
  <c r="CG2147"/>
  <c r="CH2147"/>
  <c r="BR2148"/>
  <c r="BS2148"/>
  <c r="BT2148"/>
  <c r="BU2148"/>
  <c r="BV2148"/>
  <c r="BW2148"/>
  <c r="BX2148"/>
  <c r="BY2148"/>
  <c r="BZ2148"/>
  <c r="CA2148"/>
  <c r="CB2148"/>
  <c r="CC2148"/>
  <c r="CD2148"/>
  <c r="CE2148"/>
  <c r="CF2148"/>
  <c r="CG2148"/>
  <c r="CH2148"/>
  <c r="BR2149"/>
  <c r="BS2149"/>
  <c r="BT2149"/>
  <c r="BU2149"/>
  <c r="BV2149"/>
  <c r="BW2149"/>
  <c r="BX2149"/>
  <c r="BY2149"/>
  <c r="BZ2149"/>
  <c r="CA2149"/>
  <c r="CB2149"/>
  <c r="CC2149"/>
  <c r="CD2149"/>
  <c r="CE2149"/>
  <c r="CF2149"/>
  <c r="CG2149"/>
  <c r="CH2149"/>
  <c r="BR2150"/>
  <c r="BS2150"/>
  <c r="BT2150"/>
  <c r="BU2150"/>
  <c r="BV2150"/>
  <c r="BW2150"/>
  <c r="BX2150"/>
  <c r="BY2150"/>
  <c r="BZ2150"/>
  <c r="CA2150"/>
  <c r="CB2150"/>
  <c r="CC2150"/>
  <c r="CD2150"/>
  <c r="CE2150"/>
  <c r="CF2150"/>
  <c r="CG2150"/>
  <c r="CH2150"/>
  <c r="BR2151"/>
  <c r="BS2151"/>
  <c r="BT2151"/>
  <c r="BU2151"/>
  <c r="BV2151"/>
  <c r="BW2151"/>
  <c r="BX2151"/>
  <c r="BY2151"/>
  <c r="BZ2151"/>
  <c r="CA2151"/>
  <c r="CB2151"/>
  <c r="CC2151"/>
  <c r="CD2151"/>
  <c r="CE2151"/>
  <c r="CF2151"/>
  <c r="CG2151"/>
  <c r="CH2151"/>
  <c r="BR2152"/>
  <c r="BS2152"/>
  <c r="BT2152"/>
  <c r="BU2152"/>
  <c r="BV2152"/>
  <c r="BW2152"/>
  <c r="BX2152"/>
  <c r="BY2152"/>
  <c r="BZ2152"/>
  <c r="CA2152"/>
  <c r="CB2152"/>
  <c r="CC2152"/>
  <c r="CD2152"/>
  <c r="CE2152"/>
  <c r="CF2152"/>
  <c r="CG2152"/>
  <c r="CH2152"/>
  <c r="BR2153"/>
  <c r="BS2153"/>
  <c r="BT2153"/>
  <c r="BU2153"/>
  <c r="BV2153"/>
  <c r="BW2153"/>
  <c r="BX2153"/>
  <c r="BY2153"/>
  <c r="BZ2153"/>
  <c r="CA2153"/>
  <c r="CB2153"/>
  <c r="CC2153"/>
  <c r="CD2153"/>
  <c r="CE2153"/>
  <c r="CF2153"/>
  <c r="CG2153"/>
  <c r="CH2153"/>
  <c r="BR2154"/>
  <c r="BS2154"/>
  <c r="BT2154"/>
  <c r="BU2154"/>
  <c r="BV2154"/>
  <c r="BW2154"/>
  <c r="BX2154"/>
  <c r="BY2154"/>
  <c r="BZ2154"/>
  <c r="CA2154"/>
  <c r="CB2154"/>
  <c r="CC2154"/>
  <c r="CD2154"/>
  <c r="CE2154"/>
  <c r="CF2154"/>
  <c r="CG2154"/>
  <c r="CH2154"/>
  <c r="BR2155"/>
  <c r="BS2155"/>
  <c r="BT2155"/>
  <c r="BU2155"/>
  <c r="BV2155"/>
  <c r="BW2155"/>
  <c r="BX2155"/>
  <c r="BY2155"/>
  <c r="BZ2155"/>
  <c r="CA2155"/>
  <c r="CB2155"/>
  <c r="CC2155"/>
  <c r="CD2155"/>
  <c r="CE2155"/>
  <c r="CF2155"/>
  <c r="CG2155"/>
  <c r="CH2155"/>
  <c r="BR2156"/>
  <c r="BS2156"/>
  <c r="BT2156"/>
  <c r="BU2156"/>
  <c r="BV2156"/>
  <c r="BW2156"/>
  <c r="BX2156"/>
  <c r="BY2156"/>
  <c r="BZ2156"/>
  <c r="CA2156"/>
  <c r="CB2156"/>
  <c r="CC2156"/>
  <c r="CD2156"/>
  <c r="CE2156"/>
  <c r="CF2156"/>
  <c r="CG2156"/>
  <c r="CH2156"/>
  <c r="BR2157"/>
  <c r="BS2157"/>
  <c r="BT2157"/>
  <c r="BU2157"/>
  <c r="BV2157"/>
  <c r="BW2157"/>
  <c r="BX2157"/>
  <c r="BY2157"/>
  <c r="BZ2157"/>
  <c r="CA2157"/>
  <c r="CB2157"/>
  <c r="CC2157"/>
  <c r="CD2157"/>
  <c r="CE2157"/>
  <c r="CF2157"/>
  <c r="CG2157"/>
  <c r="CH2157"/>
  <c r="BR2158"/>
  <c r="BS2158"/>
  <c r="BT2158"/>
  <c r="BU2158"/>
  <c r="BV2158"/>
  <c r="BW2158"/>
  <c r="BX2158"/>
  <c r="BY2158"/>
  <c r="BZ2158"/>
  <c r="CA2158"/>
  <c r="CB2158"/>
  <c r="CC2158"/>
  <c r="CD2158"/>
  <c r="CE2158"/>
  <c r="CF2158"/>
  <c r="CG2158"/>
  <c r="CH2158"/>
  <c r="BR2159"/>
  <c r="BS2159"/>
  <c r="BT2159"/>
  <c r="BU2159"/>
  <c r="BV2159"/>
  <c r="BW2159"/>
  <c r="BX2159"/>
  <c r="BY2159"/>
  <c r="BZ2159"/>
  <c r="CA2159"/>
  <c r="CB2159"/>
  <c r="CC2159"/>
  <c r="CD2159"/>
  <c r="CE2159"/>
  <c r="CF2159"/>
  <c r="CG2159"/>
  <c r="CH2159"/>
  <c r="BR2160"/>
  <c r="BS2160"/>
  <c r="BT2160"/>
  <c r="BU2160"/>
  <c r="BV2160"/>
  <c r="BW2160"/>
  <c r="BX2160"/>
  <c r="BY2160"/>
  <c r="BZ2160"/>
  <c r="CA2160"/>
  <c r="CB2160"/>
  <c r="CC2160"/>
  <c r="CD2160"/>
  <c r="CE2160"/>
  <c r="CF2160"/>
  <c r="CG2160"/>
  <c r="CH2160"/>
  <c r="BR2161"/>
  <c r="BS2161"/>
  <c r="BT2161"/>
  <c r="BU2161"/>
  <c r="BV2161"/>
  <c r="BW2161"/>
  <c r="BX2161"/>
  <c r="BY2161"/>
  <c r="BZ2161"/>
  <c r="CA2161"/>
  <c r="CB2161"/>
  <c r="CC2161"/>
  <c r="CD2161"/>
  <c r="CE2161"/>
  <c r="CF2161"/>
  <c r="CG2161"/>
  <c r="CH2161"/>
  <c r="BR2162"/>
  <c r="BS2162"/>
  <c r="BT2162"/>
  <c r="BU2162"/>
  <c r="BV2162"/>
  <c r="BW2162"/>
  <c r="BX2162"/>
  <c r="BY2162"/>
  <c r="BZ2162"/>
  <c r="CA2162"/>
  <c r="CB2162"/>
  <c r="CC2162"/>
  <c r="CD2162"/>
  <c r="CE2162"/>
  <c r="CF2162"/>
  <c r="CG2162"/>
  <c r="CH2162"/>
  <c r="BR2163"/>
  <c r="BS2163"/>
  <c r="BT2163"/>
  <c r="BU2163"/>
  <c r="BV2163"/>
  <c r="BW2163"/>
  <c r="BX2163"/>
  <c r="BY2163"/>
  <c r="BZ2163"/>
  <c r="CA2163"/>
  <c r="CB2163"/>
  <c r="CC2163"/>
  <c r="CD2163"/>
  <c r="CE2163"/>
  <c r="CF2163"/>
  <c r="CG2163"/>
  <c r="CH2163"/>
  <c r="BR2164"/>
  <c r="BS2164"/>
  <c r="BT2164"/>
  <c r="BU2164"/>
  <c r="BV2164"/>
  <c r="BW2164"/>
  <c r="BX2164"/>
  <c r="BY2164"/>
  <c r="BZ2164"/>
  <c r="CA2164"/>
  <c r="CB2164"/>
  <c r="CC2164"/>
  <c r="CD2164"/>
  <c r="CE2164"/>
  <c r="CF2164"/>
  <c r="CG2164"/>
  <c r="CH2164"/>
  <c r="BR2165"/>
  <c r="BS2165"/>
  <c r="BT2165"/>
  <c r="BU2165"/>
  <c r="BV2165"/>
  <c r="BW2165"/>
  <c r="BX2165"/>
  <c r="BY2165"/>
  <c r="BZ2165"/>
  <c r="CA2165"/>
  <c r="CB2165"/>
  <c r="CC2165"/>
  <c r="CD2165"/>
  <c r="CE2165"/>
  <c r="CF2165"/>
  <c r="CG2165"/>
  <c r="CH2165"/>
  <c r="BR2166"/>
  <c r="BS2166"/>
  <c r="BT2166"/>
  <c r="BU2166"/>
  <c r="BV2166"/>
  <c r="BW2166"/>
  <c r="BX2166"/>
  <c r="BY2166"/>
  <c r="BZ2166"/>
  <c r="CA2166"/>
  <c r="CB2166"/>
  <c r="CC2166"/>
  <c r="CD2166"/>
  <c r="CE2166"/>
  <c r="CF2166"/>
  <c r="CG2166"/>
  <c r="CH2166"/>
  <c r="BR2167"/>
  <c r="BS2167"/>
  <c r="BT2167"/>
  <c r="BU2167"/>
  <c r="BV2167"/>
  <c r="BW2167"/>
  <c r="BX2167"/>
  <c r="BY2167"/>
  <c r="BZ2167"/>
  <c r="CA2167"/>
  <c r="CB2167"/>
  <c r="CC2167"/>
  <c r="CD2167"/>
  <c r="CE2167"/>
  <c r="CF2167"/>
  <c r="CG2167"/>
  <c r="CH2167"/>
  <c r="BR2168"/>
  <c r="BS2168"/>
  <c r="BT2168"/>
  <c r="BU2168"/>
  <c r="BV2168"/>
  <c r="BW2168"/>
  <c r="BX2168"/>
  <c r="BY2168"/>
  <c r="BZ2168"/>
  <c r="CA2168"/>
  <c r="CB2168"/>
  <c r="CC2168"/>
  <c r="CD2168"/>
  <c r="CE2168"/>
  <c r="CF2168"/>
  <c r="CG2168"/>
  <c r="CH2168"/>
  <c r="BR2169"/>
  <c r="BS2169"/>
  <c r="BT2169"/>
  <c r="BU2169"/>
  <c r="BV2169"/>
  <c r="BW2169"/>
  <c r="BX2169"/>
  <c r="BY2169"/>
  <c r="BZ2169"/>
  <c r="CA2169"/>
  <c r="CB2169"/>
  <c r="CC2169"/>
  <c r="CD2169"/>
  <c r="CE2169"/>
  <c r="CF2169"/>
  <c r="CG2169"/>
  <c r="CH2169"/>
  <c r="BR2170"/>
  <c r="BS2170"/>
  <c r="BT2170"/>
  <c r="BU2170"/>
  <c r="BV2170"/>
  <c r="BW2170"/>
  <c r="BX2170"/>
  <c r="BY2170"/>
  <c r="BZ2170"/>
  <c r="CA2170"/>
  <c r="CB2170"/>
  <c r="CC2170"/>
  <c r="CD2170"/>
  <c r="CE2170"/>
  <c r="CF2170"/>
  <c r="CG2170"/>
  <c r="CH2170"/>
  <c r="BR2171"/>
  <c r="BS2171"/>
  <c r="BT2171"/>
  <c r="BU2171"/>
  <c r="BV2171"/>
  <c r="BW2171"/>
  <c r="BX2171"/>
  <c r="BY2171"/>
  <c r="BZ2171"/>
  <c r="CA2171"/>
  <c r="CB2171"/>
  <c r="CC2171"/>
  <c r="CD2171"/>
  <c r="CE2171"/>
  <c r="CF2171"/>
  <c r="CG2171"/>
  <c r="CH2171"/>
  <c r="BR2172"/>
  <c r="BS2172"/>
  <c r="BT2172"/>
  <c r="BU2172"/>
  <c r="BV2172"/>
  <c r="BW2172"/>
  <c r="BX2172"/>
  <c r="BY2172"/>
  <c r="BZ2172"/>
  <c r="CA2172"/>
  <c r="CB2172"/>
  <c r="CC2172"/>
  <c r="CD2172"/>
  <c r="CE2172"/>
  <c r="CF2172"/>
  <c r="CG2172"/>
  <c r="CH2172"/>
  <c r="BR2173"/>
  <c r="BS2173"/>
  <c r="BT2173"/>
  <c r="BU2173"/>
  <c r="BV2173"/>
  <c r="BW2173"/>
  <c r="BX2173"/>
  <c r="BY2173"/>
  <c r="BZ2173"/>
  <c r="CA2173"/>
  <c r="CB2173"/>
  <c r="CC2173"/>
  <c r="CD2173"/>
  <c r="CE2173"/>
  <c r="CF2173"/>
  <c r="CG2173"/>
  <c r="CH2173"/>
  <c r="BR2174"/>
  <c r="BS2174"/>
  <c r="BT2174"/>
  <c r="BU2174"/>
  <c r="BV2174"/>
  <c r="BW2174"/>
  <c r="BX2174"/>
  <c r="BY2174"/>
  <c r="BZ2174"/>
  <c r="CA2174"/>
  <c r="CB2174"/>
  <c r="CC2174"/>
  <c r="CD2174"/>
  <c r="CE2174"/>
  <c r="CF2174"/>
  <c r="CG2174"/>
  <c r="CH2174"/>
  <c r="BR2175"/>
  <c r="BS2175"/>
  <c r="BT2175"/>
  <c r="BU2175"/>
  <c r="BV2175"/>
  <c r="BW2175"/>
  <c r="BX2175"/>
  <c r="BY2175"/>
  <c r="BZ2175"/>
  <c r="CA2175"/>
  <c r="CB2175"/>
  <c r="CC2175"/>
  <c r="CD2175"/>
  <c r="CE2175"/>
  <c r="CF2175"/>
  <c r="CG2175"/>
  <c r="CH2175"/>
  <c r="BR2176"/>
  <c r="BS2176"/>
  <c r="BT2176"/>
  <c r="BU2176"/>
  <c r="BV2176"/>
  <c r="BW2176"/>
  <c r="BX2176"/>
  <c r="BY2176"/>
  <c r="BZ2176"/>
  <c r="CA2176"/>
  <c r="CB2176"/>
  <c r="CC2176"/>
  <c r="CD2176"/>
  <c r="CE2176"/>
  <c r="CF2176"/>
  <c r="CG2176"/>
  <c r="CH2176"/>
  <c r="BR2177"/>
  <c r="BS2177"/>
  <c r="BT2177"/>
  <c r="BU2177"/>
  <c r="BV2177"/>
  <c r="BW2177"/>
  <c r="BX2177"/>
  <c r="BY2177"/>
  <c r="BZ2177"/>
  <c r="CA2177"/>
  <c r="CB2177"/>
  <c r="CC2177"/>
  <c r="CD2177"/>
  <c r="CE2177"/>
  <c r="CF2177"/>
  <c r="CG2177"/>
  <c r="CH2177"/>
  <c r="BR2178"/>
  <c r="BS2178"/>
  <c r="BT2178"/>
  <c r="BU2178"/>
  <c r="BV2178"/>
  <c r="BW2178"/>
  <c r="BX2178"/>
  <c r="BY2178"/>
  <c r="BZ2178"/>
  <c r="CA2178"/>
  <c r="CB2178"/>
  <c r="CC2178"/>
  <c r="CD2178"/>
  <c r="CE2178"/>
  <c r="CF2178"/>
  <c r="CG2178"/>
  <c r="CH2178"/>
  <c r="BR2179"/>
  <c r="BS2179"/>
  <c r="BT2179"/>
  <c r="BU2179"/>
  <c r="BV2179"/>
  <c r="BW2179"/>
  <c r="BX2179"/>
  <c r="BY2179"/>
  <c r="BZ2179"/>
  <c r="CA2179"/>
  <c r="CB2179"/>
  <c r="CC2179"/>
  <c r="CD2179"/>
  <c r="CE2179"/>
  <c r="CF2179"/>
  <c r="CG2179"/>
  <c r="CH2179"/>
  <c r="BR2180"/>
  <c r="BS2180"/>
  <c r="BT2180"/>
  <c r="BU2180"/>
  <c r="BV2180"/>
  <c r="BW2180"/>
  <c r="BX2180"/>
  <c r="BY2180"/>
  <c r="BZ2180"/>
  <c r="CA2180"/>
  <c r="CB2180"/>
  <c r="CC2180"/>
  <c r="CD2180"/>
  <c r="CE2180"/>
  <c r="CF2180"/>
  <c r="CG2180"/>
  <c r="CH2180"/>
  <c r="BR2181"/>
  <c r="BS2181"/>
  <c r="BT2181"/>
  <c r="BU2181"/>
  <c r="BV2181"/>
  <c r="BW2181"/>
  <c r="BX2181"/>
  <c r="BY2181"/>
  <c r="BZ2181"/>
  <c r="CA2181"/>
  <c r="CB2181"/>
  <c r="CC2181"/>
  <c r="CD2181"/>
  <c r="CE2181"/>
  <c r="CF2181"/>
  <c r="CG2181"/>
  <c r="CH2181"/>
  <c r="BR2182"/>
  <c r="BS2182"/>
  <c r="BT2182"/>
  <c r="BU2182"/>
  <c r="BV2182"/>
  <c r="BW2182"/>
  <c r="BX2182"/>
  <c r="BY2182"/>
  <c r="BZ2182"/>
  <c r="CA2182"/>
  <c r="CB2182"/>
  <c r="CC2182"/>
  <c r="CD2182"/>
  <c r="CE2182"/>
  <c r="CF2182"/>
  <c r="CG2182"/>
  <c r="CH2182"/>
  <c r="BR2183"/>
  <c r="BS2183"/>
  <c r="BT2183"/>
  <c r="BU2183"/>
  <c r="BV2183"/>
  <c r="BW2183"/>
  <c r="BX2183"/>
  <c r="BY2183"/>
  <c r="BZ2183"/>
  <c r="CA2183"/>
  <c r="CB2183"/>
  <c r="CC2183"/>
  <c r="CD2183"/>
  <c r="CE2183"/>
  <c r="CF2183"/>
  <c r="CG2183"/>
  <c r="CH2183"/>
  <c r="BR2184"/>
  <c r="BS2184"/>
  <c r="BT2184"/>
  <c r="BU2184"/>
  <c r="BV2184"/>
  <c r="BW2184"/>
  <c r="BX2184"/>
  <c r="BY2184"/>
  <c r="BZ2184"/>
  <c r="CA2184"/>
  <c r="CB2184"/>
  <c r="CC2184"/>
  <c r="CD2184"/>
  <c r="CE2184"/>
  <c r="CF2184"/>
  <c r="CG2184"/>
  <c r="CH2184"/>
  <c r="BR2185"/>
  <c r="BS2185"/>
  <c r="BT2185"/>
  <c r="BU2185"/>
  <c r="BV2185"/>
  <c r="BW2185"/>
  <c r="BX2185"/>
  <c r="BY2185"/>
  <c r="BZ2185"/>
  <c r="CA2185"/>
  <c r="CB2185"/>
  <c r="CC2185"/>
  <c r="CD2185"/>
  <c r="CE2185"/>
  <c r="CF2185"/>
  <c r="CG2185"/>
  <c r="CH2185"/>
  <c r="BR2186"/>
  <c r="BS2186"/>
  <c r="BT2186"/>
  <c r="BU2186"/>
  <c r="BV2186"/>
  <c r="BW2186"/>
  <c r="BX2186"/>
  <c r="BY2186"/>
  <c r="BZ2186"/>
  <c r="CA2186"/>
  <c r="CB2186"/>
  <c r="CC2186"/>
  <c r="CD2186"/>
  <c r="CE2186"/>
  <c r="CF2186"/>
  <c r="CG2186"/>
  <c r="CH2186"/>
  <c r="BR2187"/>
  <c r="BS2187"/>
  <c r="BT2187"/>
  <c r="BU2187"/>
  <c r="BV2187"/>
  <c r="BW2187"/>
  <c r="BX2187"/>
  <c r="BY2187"/>
  <c r="BZ2187"/>
  <c r="CA2187"/>
  <c r="CB2187"/>
  <c r="CC2187"/>
  <c r="CD2187"/>
  <c r="CE2187"/>
  <c r="CF2187"/>
  <c r="CG2187"/>
  <c r="CH2187"/>
  <c r="BR2188"/>
  <c r="BS2188"/>
  <c r="BT2188"/>
  <c r="BU2188"/>
  <c r="BV2188"/>
  <c r="BW2188"/>
  <c r="BX2188"/>
  <c r="BY2188"/>
  <c r="BZ2188"/>
  <c r="CA2188"/>
  <c r="CB2188"/>
  <c r="CC2188"/>
  <c r="CD2188"/>
  <c r="CE2188"/>
  <c r="CF2188"/>
  <c r="CG2188"/>
  <c r="CH2188"/>
  <c r="BR2189"/>
  <c r="BS2189"/>
  <c r="BT2189"/>
  <c r="BU2189"/>
  <c r="BV2189"/>
  <c r="BW2189"/>
  <c r="BX2189"/>
  <c r="BY2189"/>
  <c r="BZ2189"/>
  <c r="CA2189"/>
  <c r="CB2189"/>
  <c r="CC2189"/>
  <c r="CD2189"/>
  <c r="CE2189"/>
  <c r="CF2189"/>
  <c r="CG2189"/>
  <c r="CH2189"/>
  <c r="BR2190"/>
  <c r="BS2190"/>
  <c r="BT2190"/>
  <c r="BU2190"/>
  <c r="BV2190"/>
  <c r="BW2190"/>
  <c r="BX2190"/>
  <c r="BY2190"/>
  <c r="BZ2190"/>
  <c r="CA2190"/>
  <c r="CB2190"/>
  <c r="CC2190"/>
  <c r="CD2190"/>
  <c r="CE2190"/>
  <c r="CF2190"/>
  <c r="CG2190"/>
  <c r="CH2190"/>
  <c r="BR2191"/>
  <c r="BS2191"/>
  <c r="BT2191"/>
  <c r="BU2191"/>
  <c r="BV2191"/>
  <c r="BW2191"/>
  <c r="BX2191"/>
  <c r="BY2191"/>
  <c r="BZ2191"/>
  <c r="CA2191"/>
  <c r="CB2191"/>
  <c r="CC2191"/>
  <c r="CD2191"/>
  <c r="CE2191"/>
  <c r="CF2191"/>
  <c r="CG2191"/>
  <c r="CH2191"/>
  <c r="BR2192"/>
  <c r="BS2192"/>
  <c r="BT2192"/>
  <c r="BU2192"/>
  <c r="BV2192"/>
  <c r="BW2192"/>
  <c r="BX2192"/>
  <c r="BY2192"/>
  <c r="BZ2192"/>
  <c r="CA2192"/>
  <c r="CB2192"/>
  <c r="CC2192"/>
  <c r="CD2192"/>
  <c r="CE2192"/>
  <c r="CF2192"/>
  <c r="CG2192"/>
  <c r="CH2192"/>
  <c r="BR2193"/>
  <c r="BS2193"/>
  <c r="BT2193"/>
  <c r="BU2193"/>
  <c r="BV2193"/>
  <c r="BW2193"/>
  <c r="BX2193"/>
  <c r="BY2193"/>
  <c r="BZ2193"/>
  <c r="CA2193"/>
  <c r="CB2193"/>
  <c r="CC2193"/>
  <c r="CD2193"/>
  <c r="CE2193"/>
  <c r="CF2193"/>
  <c r="CG2193"/>
  <c r="CH2193"/>
  <c r="BR2194"/>
  <c r="BS2194"/>
  <c r="BT2194"/>
  <c r="BU2194"/>
  <c r="BV2194"/>
  <c r="BW2194"/>
  <c r="BX2194"/>
  <c r="BY2194"/>
  <c r="BZ2194"/>
  <c r="CA2194"/>
  <c r="CB2194"/>
  <c r="CC2194"/>
  <c r="CD2194"/>
  <c r="CE2194"/>
  <c r="CF2194"/>
  <c r="CG2194"/>
  <c r="CH2194"/>
  <c r="BR2195"/>
  <c r="BS2195"/>
  <c r="BT2195"/>
  <c r="BU2195"/>
  <c r="BV2195"/>
  <c r="BW2195"/>
  <c r="BX2195"/>
  <c r="BY2195"/>
  <c r="BZ2195"/>
  <c r="CA2195"/>
  <c r="CB2195"/>
  <c r="CC2195"/>
  <c r="CD2195"/>
  <c r="CE2195"/>
  <c r="CF2195"/>
  <c r="CG2195"/>
  <c r="CH2195"/>
  <c r="BR2196"/>
  <c r="BS2196"/>
  <c r="BT2196"/>
  <c r="BU2196"/>
  <c r="BV2196"/>
  <c r="BW2196"/>
  <c r="BX2196"/>
  <c r="BY2196"/>
  <c r="BZ2196"/>
  <c r="CA2196"/>
  <c r="CB2196"/>
  <c r="CC2196"/>
  <c r="CD2196"/>
  <c r="CE2196"/>
  <c r="CF2196"/>
  <c r="CG2196"/>
  <c r="CH2196"/>
  <c r="BR2197"/>
  <c r="BS2197"/>
  <c r="BT2197"/>
  <c r="BU2197"/>
  <c r="BV2197"/>
  <c r="BW2197"/>
  <c r="BX2197"/>
  <c r="BY2197"/>
  <c r="BZ2197"/>
  <c r="CA2197"/>
  <c r="CB2197"/>
  <c r="CC2197"/>
  <c r="CD2197"/>
  <c r="CE2197"/>
  <c r="CF2197"/>
  <c r="CG2197"/>
  <c r="CH2197"/>
  <c r="BR2198"/>
  <c r="BS2198"/>
  <c r="BT2198"/>
  <c r="BU2198"/>
  <c r="BV2198"/>
  <c r="BW2198"/>
  <c r="BX2198"/>
  <c r="BY2198"/>
  <c r="BZ2198"/>
  <c r="CA2198"/>
  <c r="CB2198"/>
  <c r="CC2198"/>
  <c r="CD2198"/>
  <c r="CE2198"/>
  <c r="CF2198"/>
  <c r="CG2198"/>
  <c r="CH2198"/>
  <c r="BR2199"/>
  <c r="BS2199"/>
  <c r="BT2199"/>
  <c r="BU2199"/>
  <c r="BV2199"/>
  <c r="BW2199"/>
  <c r="BX2199"/>
  <c r="BY2199"/>
  <c r="BZ2199"/>
  <c r="CA2199"/>
  <c r="CB2199"/>
  <c r="CC2199"/>
  <c r="CD2199"/>
  <c r="CE2199"/>
  <c r="CF2199"/>
  <c r="CG2199"/>
  <c r="CH2199"/>
  <c r="BR2200"/>
  <c r="BS2200"/>
  <c r="BT2200"/>
  <c r="BU2200"/>
  <c r="BV2200"/>
  <c r="BW2200"/>
  <c r="BX2200"/>
  <c r="BY2200"/>
  <c r="BZ2200"/>
  <c r="CA2200"/>
  <c r="CB2200"/>
  <c r="CC2200"/>
  <c r="CD2200"/>
  <c r="CE2200"/>
  <c r="CF2200"/>
  <c r="CG2200"/>
  <c r="CH2200"/>
  <c r="BR2201"/>
  <c r="BS2201"/>
  <c r="BT2201"/>
  <c r="BU2201"/>
  <c r="BV2201"/>
  <c r="BW2201"/>
  <c r="BX2201"/>
  <c r="BY2201"/>
  <c r="BZ2201"/>
  <c r="CA2201"/>
  <c r="CB2201"/>
  <c r="CC2201"/>
  <c r="CD2201"/>
  <c r="CE2201"/>
  <c r="CF2201"/>
  <c r="CG2201"/>
  <c r="CH2201"/>
  <c r="BR2202"/>
  <c r="BS2202"/>
  <c r="BT2202"/>
  <c r="BU2202"/>
  <c r="BV2202"/>
  <c r="BW2202"/>
  <c r="BX2202"/>
  <c r="BY2202"/>
  <c r="BZ2202"/>
  <c r="CA2202"/>
  <c r="CB2202"/>
  <c r="CC2202"/>
  <c r="CD2202"/>
  <c r="CE2202"/>
  <c r="CF2202"/>
  <c r="CG2202"/>
  <c r="CH2202"/>
  <c r="BR2203"/>
  <c r="BS2203"/>
  <c r="BT2203"/>
  <c r="BU2203"/>
  <c r="BV2203"/>
  <c r="BW2203"/>
  <c r="BX2203"/>
  <c r="BY2203"/>
  <c r="BZ2203"/>
  <c r="CA2203"/>
  <c r="CB2203"/>
  <c r="CC2203"/>
  <c r="CD2203"/>
  <c r="CE2203"/>
  <c r="CF2203"/>
  <c r="CG2203"/>
  <c r="CH2203"/>
  <c r="BR2204"/>
  <c r="BS2204"/>
  <c r="BT2204"/>
  <c r="BU2204"/>
  <c r="BV2204"/>
  <c r="BW2204"/>
  <c r="BX2204"/>
  <c r="BY2204"/>
  <c r="BZ2204"/>
  <c r="CA2204"/>
  <c r="CB2204"/>
  <c r="CC2204"/>
  <c r="CD2204"/>
  <c r="CE2204"/>
  <c r="CF2204"/>
  <c r="CG2204"/>
  <c r="CH2204"/>
  <c r="BR2205"/>
  <c r="BS2205"/>
  <c r="BT2205"/>
  <c r="BU2205"/>
  <c r="BV2205"/>
  <c r="BW2205"/>
  <c r="BX2205"/>
  <c r="BY2205"/>
  <c r="BZ2205"/>
  <c r="CA2205"/>
  <c r="CB2205"/>
  <c r="CC2205"/>
  <c r="CD2205"/>
  <c r="CE2205"/>
  <c r="CF2205"/>
  <c r="CG2205"/>
  <c r="CH2205"/>
  <c r="BR2206"/>
  <c r="BS2206"/>
  <c r="BT2206"/>
  <c r="BU2206"/>
  <c r="BV2206"/>
  <c r="BW2206"/>
  <c r="BX2206"/>
  <c r="BY2206"/>
  <c r="BZ2206"/>
  <c r="CA2206"/>
  <c r="CB2206"/>
  <c r="CC2206"/>
  <c r="CD2206"/>
  <c r="CE2206"/>
  <c r="CF2206"/>
  <c r="CG2206"/>
  <c r="CH2206"/>
  <c r="BR2207"/>
  <c r="BS2207"/>
  <c r="BT2207"/>
  <c r="BU2207"/>
  <c r="BV2207"/>
  <c r="BW2207"/>
  <c r="BX2207"/>
  <c r="BY2207"/>
  <c r="BZ2207"/>
  <c r="CA2207"/>
  <c r="CB2207"/>
  <c r="CC2207"/>
  <c r="CD2207"/>
  <c r="CE2207"/>
  <c r="CF2207"/>
  <c r="CG2207"/>
  <c r="CH2207"/>
  <c r="BR2208"/>
  <c r="BS2208"/>
  <c r="BT2208"/>
  <c r="BU2208"/>
  <c r="BV2208"/>
  <c r="BW2208"/>
  <c r="BX2208"/>
  <c r="BY2208"/>
  <c r="BZ2208"/>
  <c r="CA2208"/>
  <c r="CB2208"/>
  <c r="CC2208"/>
  <c r="CD2208"/>
  <c r="CE2208"/>
  <c r="CF2208"/>
  <c r="CG2208"/>
  <c r="CH2208"/>
  <c r="BR2209"/>
  <c r="BS2209"/>
  <c r="BT2209"/>
  <c r="BU2209"/>
  <c r="BV2209"/>
  <c r="BW2209"/>
  <c r="BX2209"/>
  <c r="BY2209"/>
  <c r="BZ2209"/>
  <c r="CA2209"/>
  <c r="CB2209"/>
  <c r="CC2209"/>
  <c r="CD2209"/>
  <c r="CE2209"/>
  <c r="CF2209"/>
  <c r="CG2209"/>
  <c r="CH2209"/>
  <c r="BR2210"/>
  <c r="BS2210"/>
  <c r="BT2210"/>
  <c r="BU2210"/>
  <c r="BV2210"/>
  <c r="BW2210"/>
  <c r="BX2210"/>
  <c r="BY2210"/>
  <c r="BZ2210"/>
  <c r="CA2210"/>
  <c r="CB2210"/>
  <c r="CC2210"/>
  <c r="CD2210"/>
  <c r="CE2210"/>
  <c r="CF2210"/>
  <c r="CG2210"/>
  <c r="CH2210"/>
  <c r="BR2211"/>
  <c r="BS2211"/>
  <c r="BT2211"/>
  <c r="BU2211"/>
  <c r="BV2211"/>
  <c r="BW2211"/>
  <c r="BX2211"/>
  <c r="BY2211"/>
  <c r="BZ2211"/>
  <c r="CA2211"/>
  <c r="CB2211"/>
  <c r="CC2211"/>
  <c r="CD2211"/>
  <c r="CE2211"/>
  <c r="CF2211"/>
  <c r="CG2211"/>
  <c r="CH2211"/>
  <c r="BR2212"/>
  <c r="BS2212"/>
  <c r="BT2212"/>
  <c r="BU2212"/>
  <c r="BV2212"/>
  <c r="BW2212"/>
  <c r="BX2212"/>
  <c r="BY2212"/>
  <c r="BZ2212"/>
  <c r="CA2212"/>
  <c r="CB2212"/>
  <c r="CC2212"/>
  <c r="CD2212"/>
  <c r="CE2212"/>
  <c r="CF2212"/>
  <c r="CG2212"/>
  <c r="CH2212"/>
  <c r="BR2213"/>
  <c r="BS2213"/>
  <c r="BT2213"/>
  <c r="BU2213"/>
  <c r="BV2213"/>
  <c r="BW2213"/>
  <c r="BX2213"/>
  <c r="BY2213"/>
  <c r="BZ2213"/>
  <c r="CA2213"/>
  <c r="CB2213"/>
  <c r="CC2213"/>
  <c r="CD2213"/>
  <c r="CE2213"/>
  <c r="CF2213"/>
  <c r="CG2213"/>
  <c r="CH2213"/>
  <c r="BR2214"/>
  <c r="BS2214"/>
  <c r="BT2214"/>
  <c r="BU2214"/>
  <c r="BV2214"/>
  <c r="BW2214"/>
  <c r="BX2214"/>
  <c r="BY2214"/>
  <c r="BZ2214"/>
  <c r="CA2214"/>
  <c r="CB2214"/>
  <c r="CC2214"/>
  <c r="CD2214"/>
  <c r="CE2214"/>
  <c r="CF2214"/>
  <c r="CG2214"/>
  <c r="CH2214"/>
  <c r="BR2215"/>
  <c r="BS2215"/>
  <c r="BT2215"/>
  <c r="BU2215"/>
  <c r="BV2215"/>
  <c r="BW2215"/>
  <c r="BX2215"/>
  <c r="BY2215"/>
  <c r="BZ2215"/>
  <c r="CA2215"/>
  <c r="CB2215"/>
  <c r="CC2215"/>
  <c r="CD2215"/>
  <c r="CE2215"/>
  <c r="CF2215"/>
  <c r="CG2215"/>
  <c r="CH2215"/>
  <c r="BR2216"/>
  <c r="BS2216"/>
  <c r="BT2216"/>
  <c r="BU2216"/>
  <c r="BV2216"/>
  <c r="BW2216"/>
  <c r="BX2216"/>
  <c r="BY2216"/>
  <c r="BZ2216"/>
  <c r="CA2216"/>
  <c r="CB2216"/>
  <c r="CC2216"/>
  <c r="CD2216"/>
  <c r="CE2216"/>
  <c r="CF2216"/>
  <c r="CG2216"/>
  <c r="CH2216"/>
  <c r="BR2217"/>
  <c r="BS2217"/>
  <c r="BT2217"/>
  <c r="BU2217"/>
  <c r="BV2217"/>
  <c r="BW2217"/>
  <c r="BX2217"/>
  <c r="BY2217"/>
  <c r="BZ2217"/>
  <c r="CA2217"/>
  <c r="CB2217"/>
  <c r="CC2217"/>
  <c r="CD2217"/>
  <c r="CE2217"/>
  <c r="CF2217"/>
  <c r="CG2217"/>
  <c r="CH2217"/>
  <c r="BR2218"/>
  <c r="BS2218"/>
  <c r="BT2218"/>
  <c r="BU2218"/>
  <c r="BV2218"/>
  <c r="BW2218"/>
  <c r="BX2218"/>
  <c r="BY2218"/>
  <c r="BZ2218"/>
  <c r="CA2218"/>
  <c r="CB2218"/>
  <c r="CC2218"/>
  <c r="CD2218"/>
  <c r="CE2218"/>
  <c r="CF2218"/>
  <c r="CG2218"/>
  <c r="CH2218"/>
  <c r="BR2219"/>
  <c r="BS2219"/>
  <c r="BT2219"/>
  <c r="BU2219"/>
  <c r="BV2219"/>
  <c r="BW2219"/>
  <c r="BX2219"/>
  <c r="BY2219"/>
  <c r="BZ2219"/>
  <c r="CA2219"/>
  <c r="CB2219"/>
  <c r="CC2219"/>
  <c r="CD2219"/>
  <c r="CE2219"/>
  <c r="CF2219"/>
  <c r="CG2219"/>
  <c r="CH2219"/>
  <c r="BR2220"/>
  <c r="BS2220"/>
  <c r="BT2220"/>
  <c r="BU2220"/>
  <c r="BV2220"/>
  <c r="BW2220"/>
  <c r="BX2220"/>
  <c r="BY2220"/>
  <c r="BZ2220"/>
  <c r="CA2220"/>
  <c r="CB2220"/>
  <c r="CC2220"/>
  <c r="CD2220"/>
  <c r="CE2220"/>
  <c r="CF2220"/>
  <c r="CG2220"/>
  <c r="CH2220"/>
  <c r="BR2221"/>
  <c r="BS2221"/>
  <c r="BT2221"/>
  <c r="BU2221"/>
  <c r="BV2221"/>
  <c r="BW2221"/>
  <c r="BX2221"/>
  <c r="BY2221"/>
  <c r="BZ2221"/>
  <c r="CA2221"/>
  <c r="CB2221"/>
  <c r="CC2221"/>
  <c r="CD2221"/>
  <c r="CE2221"/>
  <c r="CF2221"/>
  <c r="CG2221"/>
  <c r="CH2221"/>
  <c r="BR2222"/>
  <c r="BS2222"/>
  <c r="BT2222"/>
  <c r="BU2222"/>
  <c r="BV2222"/>
  <c r="BW2222"/>
  <c r="BX2222"/>
  <c r="BY2222"/>
  <c r="BZ2222"/>
  <c r="CA2222"/>
  <c r="CB2222"/>
  <c r="CC2222"/>
  <c r="CD2222"/>
  <c r="CE2222"/>
  <c r="CF2222"/>
  <c r="CG2222"/>
  <c r="CH2222"/>
  <c r="BR2223"/>
  <c r="BS2223"/>
  <c r="BT2223"/>
  <c r="BU2223"/>
  <c r="BV2223"/>
  <c r="BW2223"/>
  <c r="BX2223"/>
  <c r="BY2223"/>
  <c r="BZ2223"/>
  <c r="CA2223"/>
  <c r="CB2223"/>
  <c r="CC2223"/>
  <c r="CD2223"/>
  <c r="CE2223"/>
  <c r="CF2223"/>
  <c r="CG2223"/>
  <c r="CH2223"/>
  <c r="BR2224"/>
  <c r="BS2224"/>
  <c r="BT2224"/>
  <c r="BU2224"/>
  <c r="BV2224"/>
  <c r="BW2224"/>
  <c r="BX2224"/>
  <c r="BY2224"/>
  <c r="BZ2224"/>
  <c r="CA2224"/>
  <c r="CB2224"/>
  <c r="CC2224"/>
  <c r="CD2224"/>
  <c r="CE2224"/>
  <c r="CF2224"/>
  <c r="CG2224"/>
  <c r="CH2224"/>
  <c r="BR2225"/>
  <c r="BS2225"/>
  <c r="BT2225"/>
  <c r="BU2225"/>
  <c r="BV2225"/>
  <c r="BW2225"/>
  <c r="BX2225"/>
  <c r="BY2225"/>
  <c r="BZ2225"/>
  <c r="CA2225"/>
  <c r="CB2225"/>
  <c r="CC2225"/>
  <c r="CD2225"/>
  <c r="CE2225"/>
  <c r="CF2225"/>
  <c r="CG2225"/>
  <c r="CH2225"/>
  <c r="BR2226"/>
  <c r="BS2226"/>
  <c r="BT2226"/>
  <c r="BU2226"/>
  <c r="BV2226"/>
  <c r="BW2226"/>
  <c r="BX2226"/>
  <c r="BY2226"/>
  <c r="BZ2226"/>
  <c r="CA2226"/>
  <c r="CB2226"/>
  <c r="CC2226"/>
  <c r="CD2226"/>
  <c r="CE2226"/>
  <c r="CF2226"/>
  <c r="CG2226"/>
  <c r="CH2226"/>
  <c r="BR2227"/>
  <c r="BS2227"/>
  <c r="BT2227"/>
  <c r="BU2227"/>
  <c r="BV2227"/>
  <c r="BW2227"/>
  <c r="BX2227"/>
  <c r="BY2227"/>
  <c r="BZ2227"/>
  <c r="CA2227"/>
  <c r="CB2227"/>
  <c r="CC2227"/>
  <c r="CD2227"/>
  <c r="CE2227"/>
  <c r="CF2227"/>
  <c r="CG2227"/>
  <c r="CH2227"/>
  <c r="BR2228"/>
  <c r="BS2228"/>
  <c r="BT2228"/>
  <c r="BU2228"/>
  <c r="BV2228"/>
  <c r="BW2228"/>
  <c r="BX2228"/>
  <c r="BY2228"/>
  <c r="BZ2228"/>
  <c r="CA2228"/>
  <c r="CB2228"/>
  <c r="CC2228"/>
  <c r="CD2228"/>
  <c r="CE2228"/>
  <c r="CF2228"/>
  <c r="CG2228"/>
  <c r="CH2228"/>
  <c r="BR2229"/>
  <c r="BS2229"/>
  <c r="BT2229"/>
  <c r="BU2229"/>
  <c r="BV2229"/>
  <c r="BW2229"/>
  <c r="BX2229"/>
  <c r="BY2229"/>
  <c r="BZ2229"/>
  <c r="CA2229"/>
  <c r="CB2229"/>
  <c r="CC2229"/>
  <c r="CD2229"/>
  <c r="CE2229"/>
  <c r="CF2229"/>
  <c r="CG2229"/>
  <c r="CH2229"/>
  <c r="BR2230"/>
  <c r="BS2230"/>
  <c r="BT2230"/>
  <c r="BU2230"/>
  <c r="BV2230"/>
  <c r="BW2230"/>
  <c r="BX2230"/>
  <c r="BY2230"/>
  <c r="BZ2230"/>
  <c r="CA2230"/>
  <c r="CB2230"/>
  <c r="CC2230"/>
  <c r="CD2230"/>
  <c r="CE2230"/>
  <c r="CF2230"/>
  <c r="CG2230"/>
  <c r="CH2230"/>
  <c r="BR2231"/>
  <c r="BS2231"/>
  <c r="BT2231"/>
  <c r="BU2231"/>
  <c r="BV2231"/>
  <c r="BW2231"/>
  <c r="BX2231"/>
  <c r="BY2231"/>
  <c r="BZ2231"/>
  <c r="CA2231"/>
  <c r="CB2231"/>
  <c r="CC2231"/>
  <c r="CD2231"/>
  <c r="CE2231"/>
  <c r="CF2231"/>
  <c r="CG2231"/>
  <c r="CH2231"/>
  <c r="BR2232"/>
  <c r="BS2232"/>
  <c r="BT2232"/>
  <c r="BU2232"/>
  <c r="BV2232"/>
  <c r="BW2232"/>
  <c r="BX2232"/>
  <c r="BY2232"/>
  <c r="BZ2232"/>
  <c r="CA2232"/>
  <c r="CB2232"/>
  <c r="CC2232"/>
  <c r="CD2232"/>
  <c r="CE2232"/>
  <c r="CF2232"/>
  <c r="CG2232"/>
  <c r="CH2232"/>
  <c r="BR2233"/>
  <c r="BS2233"/>
  <c r="BT2233"/>
  <c r="BU2233"/>
  <c r="BV2233"/>
  <c r="BW2233"/>
  <c r="BX2233"/>
  <c r="BY2233"/>
  <c r="BZ2233"/>
  <c r="CA2233"/>
  <c r="CB2233"/>
  <c r="CC2233"/>
  <c r="CD2233"/>
  <c r="CE2233"/>
  <c r="CF2233"/>
  <c r="CG2233"/>
  <c r="CH2233"/>
  <c r="BR2234"/>
  <c r="BS2234"/>
  <c r="BT2234"/>
  <c r="BU2234"/>
  <c r="BV2234"/>
  <c r="BW2234"/>
  <c r="BX2234"/>
  <c r="BY2234"/>
  <c r="BZ2234"/>
  <c r="CA2234"/>
  <c r="CB2234"/>
  <c r="CC2234"/>
  <c r="CD2234"/>
  <c r="CE2234"/>
  <c r="CF2234"/>
  <c r="CG2234"/>
  <c r="CH2234"/>
  <c r="BR2235"/>
  <c r="BS2235"/>
  <c r="BT2235"/>
  <c r="BU2235"/>
  <c r="BV2235"/>
  <c r="BW2235"/>
  <c r="BX2235"/>
  <c r="BY2235"/>
  <c r="BZ2235"/>
  <c r="CA2235"/>
  <c r="CB2235"/>
  <c r="CC2235"/>
  <c r="CD2235"/>
  <c r="CE2235"/>
  <c r="CF2235"/>
  <c r="CG2235"/>
  <c r="CH2235"/>
  <c r="BR2236"/>
  <c r="BS2236"/>
  <c r="BT2236"/>
  <c r="BU2236"/>
  <c r="BV2236"/>
  <c r="BW2236"/>
  <c r="BX2236"/>
  <c r="BY2236"/>
  <c r="BZ2236"/>
  <c r="CA2236"/>
  <c r="CB2236"/>
  <c r="CC2236"/>
  <c r="CD2236"/>
  <c r="CE2236"/>
  <c r="CF2236"/>
  <c r="CG2236"/>
  <c r="CH2236"/>
  <c r="BR2237"/>
  <c r="BS2237"/>
  <c r="BT2237"/>
  <c r="BU2237"/>
  <c r="BV2237"/>
  <c r="BW2237"/>
  <c r="BX2237"/>
  <c r="BY2237"/>
  <c r="BZ2237"/>
  <c r="CA2237"/>
  <c r="CB2237"/>
  <c r="CC2237"/>
  <c r="CD2237"/>
  <c r="CE2237"/>
  <c r="CF2237"/>
  <c r="CG2237"/>
  <c r="CH2237"/>
  <c r="BR2238"/>
  <c r="BS2238"/>
  <c r="BT2238"/>
  <c r="BU2238"/>
  <c r="BV2238"/>
  <c r="BW2238"/>
  <c r="BX2238"/>
  <c r="BY2238"/>
  <c r="BZ2238"/>
  <c r="CA2238"/>
  <c r="CB2238"/>
  <c r="CC2238"/>
  <c r="CD2238"/>
  <c r="CE2238"/>
  <c r="CF2238"/>
  <c r="CG2238"/>
  <c r="CH2238"/>
  <c r="BR2239"/>
  <c r="BS2239"/>
  <c r="BT2239"/>
  <c r="BU2239"/>
  <c r="BV2239"/>
  <c r="BW2239"/>
  <c r="BX2239"/>
  <c r="BY2239"/>
  <c r="BZ2239"/>
  <c r="CA2239"/>
  <c r="CB2239"/>
  <c r="CC2239"/>
  <c r="CD2239"/>
  <c r="CE2239"/>
  <c r="CF2239"/>
  <c r="CG2239"/>
  <c r="CH2239"/>
  <c r="BR2240"/>
  <c r="BS2240"/>
  <c r="BT2240"/>
  <c r="BU2240"/>
  <c r="BV2240"/>
  <c r="BW2240"/>
  <c r="BX2240"/>
  <c r="BY2240"/>
  <c r="BZ2240"/>
  <c r="CA2240"/>
  <c r="CB2240"/>
  <c r="CC2240"/>
  <c r="CD2240"/>
  <c r="CE2240"/>
  <c r="CF2240"/>
  <c r="CG2240"/>
  <c r="CH2240"/>
  <c r="BR2241"/>
  <c r="BS2241"/>
  <c r="BT2241"/>
  <c r="BU2241"/>
  <c r="BV2241"/>
  <c r="BW2241"/>
  <c r="BX2241"/>
  <c r="BY2241"/>
  <c r="BZ2241"/>
  <c r="CA2241"/>
  <c r="CB2241"/>
  <c r="CC2241"/>
  <c r="CD2241"/>
  <c r="CE2241"/>
  <c r="CF2241"/>
  <c r="CG2241"/>
  <c r="CH2241"/>
  <c r="BR2242"/>
  <c r="BS2242"/>
  <c r="BT2242"/>
  <c r="BU2242"/>
  <c r="BV2242"/>
  <c r="BW2242"/>
  <c r="BX2242"/>
  <c r="BY2242"/>
  <c r="BZ2242"/>
  <c r="CA2242"/>
  <c r="CB2242"/>
  <c r="CC2242"/>
  <c r="CD2242"/>
  <c r="CE2242"/>
  <c r="CF2242"/>
  <c r="CG2242"/>
  <c r="CH2242"/>
  <c r="BR2243"/>
  <c r="BS2243"/>
  <c r="BT2243"/>
  <c r="BU2243"/>
  <c r="BV2243"/>
  <c r="BW2243"/>
  <c r="BX2243"/>
  <c r="BY2243"/>
  <c r="BZ2243"/>
  <c r="CA2243"/>
  <c r="CB2243"/>
  <c r="CC2243"/>
  <c r="CD2243"/>
  <c r="CE2243"/>
  <c r="CF2243"/>
  <c r="CG2243"/>
  <c r="CH2243"/>
  <c r="BR2244"/>
  <c r="BS2244"/>
  <c r="BT2244"/>
  <c r="BU2244"/>
  <c r="BV2244"/>
  <c r="BW2244"/>
  <c r="BX2244"/>
  <c r="BY2244"/>
  <c r="BZ2244"/>
  <c r="CA2244"/>
  <c r="CB2244"/>
  <c r="CC2244"/>
  <c r="CD2244"/>
  <c r="CE2244"/>
  <c r="CF2244"/>
  <c r="CG2244"/>
  <c r="CH2244"/>
  <c r="BR2245"/>
  <c r="BS2245"/>
  <c r="BT2245"/>
  <c r="BU2245"/>
  <c r="BV2245"/>
  <c r="BW2245"/>
  <c r="BX2245"/>
  <c r="BY2245"/>
  <c r="BZ2245"/>
  <c r="CA2245"/>
  <c r="CB2245"/>
  <c r="CC2245"/>
  <c r="CD2245"/>
  <c r="CE2245"/>
  <c r="CF2245"/>
  <c r="CG2245"/>
  <c r="CH2245"/>
  <c r="BR2246"/>
  <c r="BS2246"/>
  <c r="BT2246"/>
  <c r="BU2246"/>
  <c r="BV2246"/>
  <c r="BW2246"/>
  <c r="BX2246"/>
  <c r="BY2246"/>
  <c r="BZ2246"/>
  <c r="CA2246"/>
  <c r="CB2246"/>
  <c r="CC2246"/>
  <c r="CD2246"/>
  <c r="CE2246"/>
  <c r="CF2246"/>
  <c r="CG2246"/>
  <c r="CH2246"/>
  <c r="BR2247"/>
  <c r="BS2247"/>
  <c r="BT2247"/>
  <c r="BU2247"/>
  <c r="BV2247"/>
  <c r="BW2247"/>
  <c r="BX2247"/>
  <c r="BY2247"/>
  <c r="BZ2247"/>
  <c r="CA2247"/>
  <c r="CB2247"/>
  <c r="CC2247"/>
  <c r="CD2247"/>
  <c r="CE2247"/>
  <c r="CF2247"/>
  <c r="CG2247"/>
  <c r="CH2247"/>
  <c r="BR2248"/>
  <c r="BS2248"/>
  <c r="BT2248"/>
  <c r="BU2248"/>
  <c r="BV2248"/>
  <c r="BW2248"/>
  <c r="BX2248"/>
  <c r="BY2248"/>
  <c r="BZ2248"/>
  <c r="CA2248"/>
  <c r="CB2248"/>
  <c r="CC2248"/>
  <c r="CD2248"/>
  <c r="CE2248"/>
  <c r="CF2248"/>
  <c r="CG2248"/>
  <c r="CH2248"/>
  <c r="BR2249"/>
  <c r="BS2249"/>
  <c r="BT2249"/>
  <c r="BU2249"/>
  <c r="BV2249"/>
  <c r="BW2249"/>
  <c r="BX2249"/>
  <c r="BY2249"/>
  <c r="BZ2249"/>
  <c r="CA2249"/>
  <c r="CB2249"/>
  <c r="CC2249"/>
  <c r="CD2249"/>
  <c r="CE2249"/>
  <c r="CF2249"/>
  <c r="CG2249"/>
  <c r="CH2249"/>
  <c r="BR2250"/>
  <c r="BS2250"/>
  <c r="BT2250"/>
  <c r="BU2250"/>
  <c r="BV2250"/>
  <c r="BW2250"/>
  <c r="BX2250"/>
  <c r="BY2250"/>
  <c r="BZ2250"/>
  <c r="CA2250"/>
  <c r="CB2250"/>
  <c r="CC2250"/>
  <c r="CD2250"/>
  <c r="CE2250"/>
  <c r="CF2250"/>
  <c r="CG2250"/>
  <c r="CH2250"/>
  <c r="BR2251"/>
  <c r="BS2251"/>
  <c r="BT2251"/>
  <c r="BU2251"/>
  <c r="BV2251"/>
  <c r="BW2251"/>
  <c r="BX2251"/>
  <c r="BY2251"/>
  <c r="BZ2251"/>
  <c r="CA2251"/>
  <c r="CB2251"/>
  <c r="CC2251"/>
  <c r="CD2251"/>
  <c r="CE2251"/>
  <c r="CF2251"/>
  <c r="CG2251"/>
  <c r="CH2251"/>
  <c r="BR2252"/>
  <c r="BS2252"/>
  <c r="BT2252"/>
  <c r="BU2252"/>
  <c r="BV2252"/>
  <c r="BW2252"/>
  <c r="BX2252"/>
  <c r="BY2252"/>
  <c r="BZ2252"/>
  <c r="CA2252"/>
  <c r="CB2252"/>
  <c r="CC2252"/>
  <c r="CD2252"/>
  <c r="CE2252"/>
  <c r="CF2252"/>
  <c r="CG2252"/>
  <c r="CH2252"/>
  <c r="BR2253"/>
  <c r="BS2253"/>
  <c r="BT2253"/>
  <c r="BU2253"/>
  <c r="BV2253"/>
  <c r="BW2253"/>
  <c r="BX2253"/>
  <c r="BY2253"/>
  <c r="BZ2253"/>
  <c r="CA2253"/>
  <c r="CB2253"/>
  <c r="CC2253"/>
  <c r="CD2253"/>
  <c r="CE2253"/>
  <c r="CF2253"/>
  <c r="CG2253"/>
  <c r="CH2253"/>
  <c r="BR2254"/>
  <c r="BS2254"/>
  <c r="BT2254"/>
  <c r="BU2254"/>
  <c r="BV2254"/>
  <c r="BW2254"/>
  <c r="BX2254"/>
  <c r="BY2254"/>
  <c r="BZ2254"/>
  <c r="CA2254"/>
  <c r="CB2254"/>
  <c r="CC2254"/>
  <c r="CD2254"/>
  <c r="CE2254"/>
  <c r="CF2254"/>
  <c r="CG2254"/>
  <c r="CH2254"/>
  <c r="BR2255"/>
  <c r="BS2255"/>
  <c r="BT2255"/>
  <c r="BU2255"/>
  <c r="BV2255"/>
  <c r="BW2255"/>
  <c r="BX2255"/>
  <c r="BY2255"/>
  <c r="BZ2255"/>
  <c r="CA2255"/>
  <c r="CB2255"/>
  <c r="CC2255"/>
  <c r="CD2255"/>
  <c r="CE2255"/>
  <c r="CF2255"/>
  <c r="CG2255"/>
  <c r="CH2255"/>
  <c r="BR2256"/>
  <c r="BS2256"/>
  <c r="BT2256"/>
  <c r="BU2256"/>
  <c r="BV2256"/>
  <c r="BW2256"/>
  <c r="BX2256"/>
  <c r="BY2256"/>
  <c r="BZ2256"/>
  <c r="CA2256"/>
  <c r="CB2256"/>
  <c r="CC2256"/>
  <c r="CD2256"/>
  <c r="CE2256"/>
  <c r="CF2256"/>
  <c r="CG2256"/>
  <c r="CH2256"/>
  <c r="BR2257"/>
  <c r="BS2257"/>
  <c r="BT2257"/>
  <c r="BU2257"/>
  <c r="BV2257"/>
  <c r="BW2257"/>
  <c r="BX2257"/>
  <c r="BY2257"/>
  <c r="BZ2257"/>
  <c r="CA2257"/>
  <c r="CB2257"/>
  <c r="CC2257"/>
  <c r="CD2257"/>
  <c r="CE2257"/>
  <c r="CF2257"/>
  <c r="CG2257"/>
  <c r="CH2257"/>
  <c r="BR2258"/>
  <c r="BS2258"/>
  <c r="BT2258"/>
  <c r="BU2258"/>
  <c r="BV2258"/>
  <c r="BW2258"/>
  <c r="BX2258"/>
  <c r="BY2258"/>
  <c r="BZ2258"/>
  <c r="CA2258"/>
  <c r="CB2258"/>
  <c r="CC2258"/>
  <c r="CD2258"/>
  <c r="CE2258"/>
  <c r="CF2258"/>
  <c r="CG2258"/>
  <c r="CH2258"/>
  <c r="BR2259"/>
  <c r="BS2259"/>
  <c r="BT2259"/>
  <c r="BU2259"/>
  <c r="BV2259"/>
  <c r="BW2259"/>
  <c r="BX2259"/>
  <c r="BY2259"/>
  <c r="BZ2259"/>
  <c r="CA2259"/>
  <c r="CB2259"/>
  <c r="CC2259"/>
  <c r="CD2259"/>
  <c r="CE2259"/>
  <c r="CF2259"/>
  <c r="CG2259"/>
  <c r="CH2259"/>
  <c r="BR2260"/>
  <c r="BS2260"/>
  <c r="BT2260"/>
  <c r="BU2260"/>
  <c r="BV2260"/>
  <c r="BW2260"/>
  <c r="BX2260"/>
  <c r="BY2260"/>
  <c r="BZ2260"/>
  <c r="CA2260"/>
  <c r="CB2260"/>
  <c r="CC2260"/>
  <c r="CD2260"/>
  <c r="CE2260"/>
  <c r="CF2260"/>
  <c r="CG2260"/>
  <c r="CH2260"/>
  <c r="BR2261"/>
  <c r="BS2261"/>
  <c r="BT2261"/>
  <c r="BU2261"/>
  <c r="BV2261"/>
  <c r="BW2261"/>
  <c r="BX2261"/>
  <c r="BY2261"/>
  <c r="BZ2261"/>
  <c r="CA2261"/>
  <c r="CB2261"/>
  <c r="CC2261"/>
  <c r="CD2261"/>
  <c r="CE2261"/>
  <c r="CF2261"/>
  <c r="CG2261"/>
  <c r="CH2261"/>
  <c r="BR2262"/>
  <c r="BS2262"/>
  <c r="BT2262"/>
  <c r="BU2262"/>
  <c r="BV2262"/>
  <c r="BW2262"/>
  <c r="BX2262"/>
  <c r="BY2262"/>
  <c r="BZ2262"/>
  <c r="CA2262"/>
  <c r="CB2262"/>
  <c r="CC2262"/>
  <c r="CD2262"/>
  <c r="CE2262"/>
  <c r="CF2262"/>
  <c r="CG2262"/>
  <c r="CH2262"/>
  <c r="BR2263"/>
  <c r="BS2263"/>
  <c r="BT2263"/>
  <c r="BU2263"/>
  <c r="BV2263"/>
  <c r="BW2263"/>
  <c r="BX2263"/>
  <c r="BY2263"/>
  <c r="BZ2263"/>
  <c r="CA2263"/>
  <c r="CB2263"/>
  <c r="CC2263"/>
  <c r="CD2263"/>
  <c r="CE2263"/>
  <c r="CF2263"/>
  <c r="CG2263"/>
  <c r="CH2263"/>
  <c r="BR2264"/>
  <c r="BS2264"/>
  <c r="BT2264"/>
  <c r="BU2264"/>
  <c r="BV2264"/>
  <c r="BW2264"/>
  <c r="BX2264"/>
  <c r="BY2264"/>
  <c r="BZ2264"/>
  <c r="CA2264"/>
  <c r="CB2264"/>
  <c r="CC2264"/>
  <c r="CD2264"/>
  <c r="CE2264"/>
  <c r="CF2264"/>
  <c r="CG2264"/>
  <c r="CH2264"/>
  <c r="BR2265"/>
  <c r="BS2265"/>
  <c r="BT2265"/>
  <c r="BU2265"/>
  <c r="BV2265"/>
  <c r="BW2265"/>
  <c r="BX2265"/>
  <c r="BY2265"/>
  <c r="BZ2265"/>
  <c r="CA2265"/>
  <c r="CB2265"/>
  <c r="CC2265"/>
  <c r="CD2265"/>
  <c r="CE2265"/>
  <c r="CF2265"/>
  <c r="CG2265"/>
  <c r="CH2265"/>
  <c r="BR2266"/>
  <c r="BS2266"/>
  <c r="BT2266"/>
  <c r="BU2266"/>
  <c r="BV2266"/>
  <c r="BW2266"/>
  <c r="BX2266"/>
  <c r="BY2266"/>
  <c r="BZ2266"/>
  <c r="CA2266"/>
  <c r="CB2266"/>
  <c r="CC2266"/>
  <c r="CD2266"/>
  <c r="CE2266"/>
  <c r="CF2266"/>
  <c r="CG2266"/>
  <c r="CH2266"/>
  <c r="BR2267"/>
  <c r="BS2267"/>
  <c r="BT2267"/>
  <c r="BU2267"/>
  <c r="BV2267"/>
  <c r="BW2267"/>
  <c r="BX2267"/>
  <c r="BY2267"/>
  <c r="BZ2267"/>
  <c r="CA2267"/>
  <c r="CB2267"/>
  <c r="CC2267"/>
  <c r="CD2267"/>
  <c r="CE2267"/>
  <c r="CF2267"/>
  <c r="CG2267"/>
  <c r="CH2267"/>
  <c r="BR2268"/>
  <c r="BS2268"/>
  <c r="BT2268"/>
  <c r="BU2268"/>
  <c r="BV2268"/>
  <c r="BW2268"/>
  <c r="BX2268"/>
  <c r="BY2268"/>
  <c r="BZ2268"/>
  <c r="CA2268"/>
  <c r="CB2268"/>
  <c r="CC2268"/>
  <c r="CD2268"/>
  <c r="CE2268"/>
  <c r="CF2268"/>
  <c r="CG2268"/>
  <c r="CH2268"/>
  <c r="BR2269"/>
  <c r="BS2269"/>
  <c r="BT2269"/>
  <c r="BU2269"/>
  <c r="BV2269"/>
  <c r="BW2269"/>
  <c r="BX2269"/>
  <c r="BY2269"/>
  <c r="BZ2269"/>
  <c r="CA2269"/>
  <c r="CB2269"/>
  <c r="CC2269"/>
  <c r="CD2269"/>
  <c r="CE2269"/>
  <c r="CF2269"/>
  <c r="CG2269"/>
  <c r="CH2269"/>
  <c r="BR2270"/>
  <c r="BS2270"/>
  <c r="BT2270"/>
  <c r="BU2270"/>
  <c r="BV2270"/>
  <c r="BW2270"/>
  <c r="BX2270"/>
  <c r="BY2270"/>
  <c r="BZ2270"/>
  <c r="CA2270"/>
  <c r="CB2270"/>
  <c r="CC2270"/>
  <c r="CD2270"/>
  <c r="CE2270"/>
  <c r="CF2270"/>
  <c r="CG2270"/>
  <c r="CH2270"/>
  <c r="BR2271"/>
  <c r="BS2271"/>
  <c r="BT2271"/>
  <c r="BU2271"/>
  <c r="BV2271"/>
  <c r="BW2271"/>
  <c r="BX2271"/>
  <c r="BY2271"/>
  <c r="BZ2271"/>
  <c r="CA2271"/>
  <c r="CB2271"/>
  <c r="CC2271"/>
  <c r="CD2271"/>
  <c r="CE2271"/>
  <c r="CF2271"/>
  <c r="CG2271"/>
  <c r="CH2271"/>
  <c r="BR2272"/>
  <c r="BS2272"/>
  <c r="BT2272"/>
  <c r="BU2272"/>
  <c r="BV2272"/>
  <c r="BW2272"/>
  <c r="BX2272"/>
  <c r="BY2272"/>
  <c r="BZ2272"/>
  <c r="CA2272"/>
  <c r="CB2272"/>
  <c r="CC2272"/>
  <c r="CD2272"/>
  <c r="CE2272"/>
  <c r="CF2272"/>
  <c r="CG2272"/>
  <c r="CH2272"/>
  <c r="BR2273"/>
  <c r="BS2273"/>
  <c r="BT2273"/>
  <c r="BU2273"/>
  <c r="BV2273"/>
  <c r="BW2273"/>
  <c r="BX2273"/>
  <c r="BY2273"/>
  <c r="BZ2273"/>
  <c r="CA2273"/>
  <c r="CB2273"/>
  <c r="CC2273"/>
  <c r="CD2273"/>
  <c r="CE2273"/>
  <c r="CF2273"/>
  <c r="CG2273"/>
  <c r="CH2273"/>
  <c r="BR2274"/>
  <c r="BS2274"/>
  <c r="BT2274"/>
  <c r="BU2274"/>
  <c r="BV2274"/>
  <c r="BW2274"/>
  <c r="BX2274"/>
  <c r="BY2274"/>
  <c r="BZ2274"/>
  <c r="CA2274"/>
  <c r="CB2274"/>
  <c r="CC2274"/>
  <c r="CD2274"/>
  <c r="CE2274"/>
  <c r="CF2274"/>
  <c r="CG2274"/>
  <c r="CH2274"/>
  <c r="BR2275"/>
  <c r="BS2275"/>
  <c r="BT2275"/>
  <c r="BU2275"/>
  <c r="BV2275"/>
  <c r="BW2275"/>
  <c r="BX2275"/>
  <c r="BY2275"/>
  <c r="BZ2275"/>
  <c r="CA2275"/>
  <c r="CB2275"/>
  <c r="CC2275"/>
  <c r="CD2275"/>
  <c r="CE2275"/>
  <c r="CF2275"/>
  <c r="CG2275"/>
  <c r="CH2275"/>
  <c r="BR2276"/>
  <c r="BS2276"/>
  <c r="BT2276"/>
  <c r="BU2276"/>
  <c r="BV2276"/>
  <c r="BW2276"/>
  <c r="BX2276"/>
  <c r="BY2276"/>
  <c r="BZ2276"/>
  <c r="CA2276"/>
  <c r="CB2276"/>
  <c r="CC2276"/>
  <c r="CD2276"/>
  <c r="CE2276"/>
  <c r="CF2276"/>
  <c r="CG2276"/>
  <c r="CH2276"/>
  <c r="BR2277"/>
  <c r="BS2277"/>
  <c r="BT2277"/>
  <c r="BU2277"/>
  <c r="BV2277"/>
  <c r="BW2277"/>
  <c r="BX2277"/>
  <c r="BY2277"/>
  <c r="BZ2277"/>
  <c r="CA2277"/>
  <c r="CB2277"/>
  <c r="CC2277"/>
  <c r="CD2277"/>
  <c r="CE2277"/>
  <c r="CF2277"/>
  <c r="CG2277"/>
  <c r="CH2277"/>
  <c r="BR2278"/>
  <c r="BS2278"/>
  <c r="BT2278"/>
  <c r="BU2278"/>
  <c r="BV2278"/>
  <c r="BW2278"/>
  <c r="BX2278"/>
  <c r="BY2278"/>
  <c r="BZ2278"/>
  <c r="CA2278"/>
  <c r="CB2278"/>
  <c r="CC2278"/>
  <c r="CD2278"/>
  <c r="CE2278"/>
  <c r="CF2278"/>
  <c r="CG2278"/>
  <c r="CH2278"/>
  <c r="BR2279"/>
  <c r="BS2279"/>
  <c r="BT2279"/>
  <c r="BU2279"/>
  <c r="BV2279"/>
  <c r="BW2279"/>
  <c r="BX2279"/>
  <c r="BY2279"/>
  <c r="BZ2279"/>
  <c r="CA2279"/>
  <c r="CB2279"/>
  <c r="CC2279"/>
  <c r="CD2279"/>
  <c r="CE2279"/>
  <c r="CF2279"/>
  <c r="CG2279"/>
  <c r="CH2279"/>
  <c r="BR2280"/>
  <c r="BS2280"/>
  <c r="BT2280"/>
  <c r="BU2280"/>
  <c r="BV2280"/>
  <c r="BW2280"/>
  <c r="BX2280"/>
  <c r="BY2280"/>
  <c r="BZ2280"/>
  <c r="CA2280"/>
  <c r="CB2280"/>
  <c r="CC2280"/>
  <c r="CD2280"/>
  <c r="CE2280"/>
  <c r="CF2280"/>
  <c r="CG2280"/>
  <c r="CH2280"/>
  <c r="BR2281"/>
  <c r="BS2281"/>
  <c r="BT2281"/>
  <c r="BU2281"/>
  <c r="BV2281"/>
  <c r="BW2281"/>
  <c r="BX2281"/>
  <c r="BY2281"/>
  <c r="BZ2281"/>
  <c r="CA2281"/>
  <c r="CB2281"/>
  <c r="CC2281"/>
  <c r="CD2281"/>
  <c r="CE2281"/>
  <c r="CF2281"/>
  <c r="CG2281"/>
  <c r="CH2281"/>
  <c r="BR2282"/>
  <c r="BS2282"/>
  <c r="BT2282"/>
  <c r="BU2282"/>
  <c r="BV2282"/>
  <c r="BW2282"/>
  <c r="BX2282"/>
  <c r="BY2282"/>
  <c r="BZ2282"/>
  <c r="CA2282"/>
  <c r="CB2282"/>
  <c r="CC2282"/>
  <c r="CD2282"/>
  <c r="CE2282"/>
  <c r="CF2282"/>
  <c r="CG2282"/>
  <c r="CH2282"/>
  <c r="BR2283"/>
  <c r="BS2283"/>
  <c r="BT2283"/>
  <c r="BU2283"/>
  <c r="BV2283"/>
  <c r="BW2283"/>
  <c r="BX2283"/>
  <c r="BY2283"/>
  <c r="BZ2283"/>
  <c r="CA2283"/>
  <c r="CB2283"/>
  <c r="CC2283"/>
  <c r="CD2283"/>
  <c r="CE2283"/>
  <c r="CF2283"/>
  <c r="CG2283"/>
  <c r="CH2283"/>
  <c r="BR2284"/>
  <c r="BS2284"/>
  <c r="BT2284"/>
  <c r="BU2284"/>
  <c r="BV2284"/>
  <c r="BW2284"/>
  <c r="BX2284"/>
  <c r="BY2284"/>
  <c r="BZ2284"/>
  <c r="CA2284"/>
  <c r="CB2284"/>
  <c r="CC2284"/>
  <c r="CD2284"/>
  <c r="CE2284"/>
  <c r="CF2284"/>
  <c r="CG2284"/>
  <c r="CH2284"/>
  <c r="BR2285"/>
  <c r="BS2285"/>
  <c r="BT2285"/>
  <c r="BU2285"/>
  <c r="BV2285"/>
  <c r="BW2285"/>
  <c r="BX2285"/>
  <c r="BY2285"/>
  <c r="BZ2285"/>
  <c r="CA2285"/>
  <c r="CB2285"/>
  <c r="CC2285"/>
  <c r="CD2285"/>
  <c r="CE2285"/>
  <c r="CF2285"/>
  <c r="CG2285"/>
  <c r="CH2285"/>
  <c r="BR2286"/>
  <c r="BS2286"/>
  <c r="BT2286"/>
  <c r="BU2286"/>
  <c r="BV2286"/>
  <c r="BW2286"/>
  <c r="BX2286"/>
  <c r="BY2286"/>
  <c r="BZ2286"/>
  <c r="CA2286"/>
  <c r="CB2286"/>
  <c r="CC2286"/>
  <c r="CD2286"/>
  <c r="CE2286"/>
  <c r="CF2286"/>
  <c r="CG2286"/>
  <c r="CH2286"/>
  <c r="BR2287"/>
  <c r="BS2287"/>
  <c r="BT2287"/>
  <c r="BU2287"/>
  <c r="BV2287"/>
  <c r="BW2287"/>
  <c r="BX2287"/>
  <c r="BY2287"/>
  <c r="BZ2287"/>
  <c r="CA2287"/>
  <c r="CB2287"/>
  <c r="CC2287"/>
  <c r="CD2287"/>
  <c r="CE2287"/>
  <c r="CF2287"/>
  <c r="CG2287"/>
  <c r="CH2287"/>
  <c r="BR2288"/>
  <c r="BS2288"/>
  <c r="BT2288"/>
  <c r="BU2288"/>
  <c r="BV2288"/>
  <c r="BW2288"/>
  <c r="BX2288"/>
  <c r="BY2288"/>
  <c r="BZ2288"/>
  <c r="CA2288"/>
  <c r="CB2288"/>
  <c r="CC2288"/>
  <c r="CD2288"/>
  <c r="CE2288"/>
  <c r="CF2288"/>
  <c r="CG2288"/>
  <c r="CH2288"/>
  <c r="BR2289"/>
  <c r="BS2289"/>
  <c r="BT2289"/>
  <c r="BU2289"/>
  <c r="BV2289"/>
  <c r="BW2289"/>
  <c r="BX2289"/>
  <c r="BY2289"/>
  <c r="BZ2289"/>
  <c r="CA2289"/>
  <c r="CB2289"/>
  <c r="CC2289"/>
  <c r="CD2289"/>
  <c r="CE2289"/>
  <c r="CF2289"/>
  <c r="CG2289"/>
  <c r="CH2289"/>
  <c r="BR2290"/>
  <c r="BS2290"/>
  <c r="BT2290"/>
  <c r="BU2290"/>
  <c r="BV2290"/>
  <c r="BW2290"/>
  <c r="BX2290"/>
  <c r="BY2290"/>
  <c r="BZ2290"/>
  <c r="CA2290"/>
  <c r="CB2290"/>
  <c r="CC2290"/>
  <c r="CD2290"/>
  <c r="CE2290"/>
  <c r="CF2290"/>
  <c r="CG2290"/>
  <c r="CH2290"/>
  <c r="BR2291"/>
  <c r="BS2291"/>
  <c r="BT2291"/>
  <c r="BU2291"/>
  <c r="BV2291"/>
  <c r="BW2291"/>
  <c r="BX2291"/>
  <c r="BY2291"/>
  <c r="BZ2291"/>
  <c r="CA2291"/>
  <c r="CB2291"/>
  <c r="CC2291"/>
  <c r="CD2291"/>
  <c r="CE2291"/>
  <c r="CF2291"/>
  <c r="CG2291"/>
  <c r="CH2291"/>
  <c r="BR2292"/>
  <c r="BS2292"/>
  <c r="BT2292"/>
  <c r="BU2292"/>
  <c r="BV2292"/>
  <c r="BW2292"/>
  <c r="BX2292"/>
  <c r="BY2292"/>
  <c r="BZ2292"/>
  <c r="CA2292"/>
  <c r="CB2292"/>
  <c r="CC2292"/>
  <c r="CD2292"/>
  <c r="CE2292"/>
  <c r="CF2292"/>
  <c r="CG2292"/>
  <c r="CH2292"/>
  <c r="BR2293"/>
  <c r="BS2293"/>
  <c r="BT2293"/>
  <c r="BU2293"/>
  <c r="BV2293"/>
  <c r="BW2293"/>
  <c r="BX2293"/>
  <c r="BY2293"/>
  <c r="BZ2293"/>
  <c r="CA2293"/>
  <c r="CB2293"/>
  <c r="CC2293"/>
  <c r="CD2293"/>
  <c r="CE2293"/>
  <c r="CF2293"/>
  <c r="CG2293"/>
  <c r="CH2293"/>
  <c r="BR2294"/>
  <c r="BS2294"/>
  <c r="BT2294"/>
  <c r="BU2294"/>
  <c r="BV2294"/>
  <c r="BW2294"/>
  <c r="BX2294"/>
  <c r="BY2294"/>
  <c r="BZ2294"/>
  <c r="CA2294"/>
  <c r="CB2294"/>
  <c r="CC2294"/>
  <c r="CD2294"/>
  <c r="CE2294"/>
  <c r="CF2294"/>
  <c r="CG2294"/>
  <c r="CH2294"/>
  <c r="BR2295"/>
  <c r="BS2295"/>
  <c r="BT2295"/>
  <c r="BU2295"/>
  <c r="BV2295"/>
  <c r="BW2295"/>
  <c r="BX2295"/>
  <c r="BY2295"/>
  <c r="BZ2295"/>
  <c r="CA2295"/>
  <c r="CB2295"/>
  <c r="CC2295"/>
  <c r="CD2295"/>
  <c r="CE2295"/>
  <c r="CF2295"/>
  <c r="CG2295"/>
  <c r="CH2295"/>
  <c r="BR2296"/>
  <c r="BS2296"/>
  <c r="BT2296"/>
  <c r="BU2296"/>
  <c r="BV2296"/>
  <c r="BW2296"/>
  <c r="BX2296"/>
  <c r="BY2296"/>
  <c r="BZ2296"/>
  <c r="CA2296"/>
  <c r="CB2296"/>
  <c r="CC2296"/>
  <c r="CD2296"/>
  <c r="CE2296"/>
  <c r="CF2296"/>
  <c r="CG2296"/>
  <c r="CH2296"/>
  <c r="BR2297"/>
  <c r="BS2297"/>
  <c r="BT2297"/>
  <c r="BU2297"/>
  <c r="BV2297"/>
  <c r="BW2297"/>
  <c r="BX2297"/>
  <c r="BY2297"/>
  <c r="BZ2297"/>
  <c r="CA2297"/>
  <c r="CB2297"/>
  <c r="CC2297"/>
  <c r="CD2297"/>
  <c r="CE2297"/>
  <c r="CF2297"/>
  <c r="CG2297"/>
  <c r="CH2297"/>
  <c r="BR2298"/>
  <c r="BS2298"/>
  <c r="BT2298"/>
  <c r="BU2298"/>
  <c r="BV2298"/>
  <c r="BW2298"/>
  <c r="BX2298"/>
  <c r="BY2298"/>
  <c r="BZ2298"/>
  <c r="CA2298"/>
  <c r="CB2298"/>
  <c r="CC2298"/>
  <c r="CD2298"/>
  <c r="CE2298"/>
  <c r="CF2298"/>
  <c r="CG2298"/>
  <c r="CH2298"/>
  <c r="BR2299"/>
  <c r="BS2299"/>
  <c r="BT2299"/>
  <c r="BU2299"/>
  <c r="BV2299"/>
  <c r="BW2299"/>
  <c r="BX2299"/>
  <c r="BY2299"/>
  <c r="BZ2299"/>
  <c r="CA2299"/>
  <c r="CB2299"/>
  <c r="CC2299"/>
  <c r="CD2299"/>
  <c r="CE2299"/>
  <c r="CF2299"/>
  <c r="CG2299"/>
  <c r="CH2299"/>
  <c r="BR2300"/>
  <c r="BS2300"/>
  <c r="BT2300"/>
  <c r="BU2300"/>
  <c r="BV2300"/>
  <c r="BW2300"/>
  <c r="BX2300"/>
  <c r="BY2300"/>
  <c r="BZ2300"/>
  <c r="CA2300"/>
  <c r="CB2300"/>
  <c r="CC2300"/>
  <c r="CD2300"/>
  <c r="CE2300"/>
  <c r="CF2300"/>
  <c r="CG2300"/>
  <c r="CH2300"/>
  <c r="BR2301"/>
  <c r="BS2301"/>
  <c r="BT2301"/>
  <c r="BU2301"/>
  <c r="BV2301"/>
  <c r="BW2301"/>
  <c r="BX2301"/>
  <c r="BY2301"/>
  <c r="BZ2301"/>
  <c r="CA2301"/>
  <c r="CB2301"/>
  <c r="CC2301"/>
  <c r="CD2301"/>
  <c r="CE2301"/>
  <c r="CF2301"/>
  <c r="CG2301"/>
  <c r="CH2301"/>
  <c r="BR2302"/>
  <c r="BS2302"/>
  <c r="BT2302"/>
  <c r="BU2302"/>
  <c r="BV2302"/>
  <c r="BW2302"/>
  <c r="BX2302"/>
  <c r="BY2302"/>
  <c r="BZ2302"/>
  <c r="CA2302"/>
  <c r="CB2302"/>
  <c r="CC2302"/>
  <c r="CD2302"/>
  <c r="CE2302"/>
  <c r="CF2302"/>
  <c r="CG2302"/>
  <c r="CH2302"/>
  <c r="BR2303"/>
  <c r="BS2303"/>
  <c r="BT2303"/>
  <c r="BU2303"/>
  <c r="BV2303"/>
  <c r="BW2303"/>
  <c r="BX2303"/>
  <c r="BY2303"/>
  <c r="BZ2303"/>
  <c r="CA2303"/>
  <c r="CB2303"/>
  <c r="CC2303"/>
  <c r="CD2303"/>
  <c r="CE2303"/>
  <c r="CF2303"/>
  <c r="CG2303"/>
  <c r="CH2303"/>
  <c r="BR2304"/>
  <c r="BS2304"/>
  <c r="BT2304"/>
  <c r="BU2304"/>
  <c r="BV2304"/>
  <c r="BW2304"/>
  <c r="BX2304"/>
  <c r="BY2304"/>
  <c r="BZ2304"/>
  <c r="CA2304"/>
  <c r="CB2304"/>
  <c r="CC2304"/>
  <c r="CD2304"/>
  <c r="CE2304"/>
  <c r="CF2304"/>
  <c r="CG2304"/>
  <c r="CH2304"/>
  <c r="BR2305"/>
  <c r="BS2305"/>
  <c r="BT2305"/>
  <c r="BU2305"/>
  <c r="BV2305"/>
  <c r="BW2305"/>
  <c r="BX2305"/>
  <c r="BY2305"/>
  <c r="BZ2305"/>
  <c r="CA2305"/>
  <c r="CB2305"/>
  <c r="CC2305"/>
  <c r="CD2305"/>
  <c r="CE2305"/>
  <c r="CF2305"/>
  <c r="CG2305"/>
  <c r="CH2305"/>
  <c r="BR2306"/>
  <c r="BS2306"/>
  <c r="BT2306"/>
  <c r="BU2306"/>
  <c r="BV2306"/>
  <c r="BW2306"/>
  <c r="BX2306"/>
  <c r="BY2306"/>
  <c r="BZ2306"/>
  <c r="CA2306"/>
  <c r="CB2306"/>
  <c r="CC2306"/>
  <c r="CD2306"/>
  <c r="CE2306"/>
  <c r="CF2306"/>
  <c r="CG2306"/>
  <c r="CH2306"/>
  <c r="BR2307"/>
  <c r="BS2307"/>
  <c r="BT2307"/>
  <c r="BU2307"/>
  <c r="BV2307"/>
  <c r="BW2307"/>
  <c r="BX2307"/>
  <c r="BY2307"/>
  <c r="BZ2307"/>
  <c r="CA2307"/>
  <c r="CB2307"/>
  <c r="CC2307"/>
  <c r="CD2307"/>
  <c r="CE2307"/>
  <c r="CF2307"/>
  <c r="CG2307"/>
  <c r="CH2307"/>
  <c r="BR2308"/>
  <c r="BS2308"/>
  <c r="BT2308"/>
  <c r="BU2308"/>
  <c r="BV2308"/>
  <c r="BW2308"/>
  <c r="BX2308"/>
  <c r="BY2308"/>
  <c r="BZ2308"/>
  <c r="CA2308"/>
  <c r="CB2308"/>
  <c r="CC2308"/>
  <c r="CD2308"/>
  <c r="CE2308"/>
  <c r="CF2308"/>
  <c r="CG2308"/>
  <c r="CH2308"/>
  <c r="BR2309"/>
  <c r="BS2309"/>
  <c r="BT2309"/>
  <c r="BU2309"/>
  <c r="BV2309"/>
  <c r="BW2309"/>
  <c r="BX2309"/>
  <c r="BY2309"/>
  <c r="BZ2309"/>
  <c r="CA2309"/>
  <c r="CB2309"/>
  <c r="CC2309"/>
  <c r="CD2309"/>
  <c r="CE2309"/>
  <c r="CF2309"/>
  <c r="CG2309"/>
  <c r="CH2309"/>
  <c r="BR2310"/>
  <c r="BS2310"/>
  <c r="BT2310"/>
  <c r="BU2310"/>
  <c r="BV2310"/>
  <c r="BW2310"/>
  <c r="BX2310"/>
  <c r="BY2310"/>
  <c r="BZ2310"/>
  <c r="CA2310"/>
  <c r="CB2310"/>
  <c r="CC2310"/>
  <c r="CD2310"/>
  <c r="CE2310"/>
  <c r="CF2310"/>
  <c r="CG2310"/>
  <c r="CH2310"/>
  <c r="BR2311"/>
  <c r="BS2311"/>
  <c r="BT2311"/>
  <c r="BU2311"/>
  <c r="BV2311"/>
  <c r="BW2311"/>
  <c r="BX2311"/>
  <c r="BY2311"/>
  <c r="BZ2311"/>
  <c r="CA2311"/>
  <c r="CB2311"/>
  <c r="CC2311"/>
  <c r="CD2311"/>
  <c r="CE2311"/>
  <c r="CF2311"/>
  <c r="CG2311"/>
  <c r="CH2311"/>
  <c r="BR2312"/>
  <c r="BS2312"/>
  <c r="BT2312"/>
  <c r="BU2312"/>
  <c r="BV2312"/>
  <c r="BW2312"/>
  <c r="BX2312"/>
  <c r="BY2312"/>
  <c r="BZ2312"/>
  <c r="CA2312"/>
  <c r="CB2312"/>
  <c r="CC2312"/>
  <c r="CD2312"/>
  <c r="CE2312"/>
  <c r="CF2312"/>
  <c r="CG2312"/>
  <c r="CH2312"/>
  <c r="BR2313"/>
  <c r="BS2313"/>
  <c r="BT2313"/>
  <c r="BU2313"/>
  <c r="BV2313"/>
  <c r="BW2313"/>
  <c r="BX2313"/>
  <c r="BY2313"/>
  <c r="BZ2313"/>
  <c r="CA2313"/>
  <c r="CB2313"/>
  <c r="CC2313"/>
  <c r="CD2313"/>
  <c r="CE2313"/>
  <c r="CF2313"/>
  <c r="CG2313"/>
  <c r="CH2313"/>
  <c r="BR2314"/>
  <c r="BS2314"/>
  <c r="BT2314"/>
  <c r="BU2314"/>
  <c r="BV2314"/>
  <c r="BW2314"/>
  <c r="BX2314"/>
  <c r="BY2314"/>
  <c r="BZ2314"/>
  <c r="CA2314"/>
  <c r="CB2314"/>
  <c r="CC2314"/>
  <c r="CD2314"/>
  <c r="CE2314"/>
  <c r="CF2314"/>
  <c r="CG2314"/>
  <c r="CH2314"/>
  <c r="BR2315"/>
  <c r="BS2315"/>
  <c r="BT2315"/>
  <c r="BU2315"/>
  <c r="BV2315"/>
  <c r="BW2315"/>
  <c r="BX2315"/>
  <c r="BY2315"/>
  <c r="BZ2315"/>
  <c r="CA2315"/>
  <c r="CB2315"/>
  <c r="CC2315"/>
  <c r="CD2315"/>
  <c r="CE2315"/>
  <c r="CF2315"/>
  <c r="CG2315"/>
  <c r="CH2315"/>
  <c r="BR2316"/>
  <c r="BS2316"/>
  <c r="BT2316"/>
  <c r="BU2316"/>
  <c r="BV2316"/>
  <c r="BW2316"/>
  <c r="BX2316"/>
  <c r="BY2316"/>
  <c r="BZ2316"/>
  <c r="CA2316"/>
  <c r="CB2316"/>
  <c r="CC2316"/>
  <c r="CD2316"/>
  <c r="CE2316"/>
  <c r="CF2316"/>
  <c r="CG2316"/>
  <c r="CH2316"/>
  <c r="BR2317"/>
  <c r="BS2317"/>
  <c r="BT2317"/>
  <c r="BU2317"/>
  <c r="BV2317"/>
  <c r="BW2317"/>
  <c r="BX2317"/>
  <c r="BY2317"/>
  <c r="BZ2317"/>
  <c r="CA2317"/>
  <c r="CB2317"/>
  <c r="CC2317"/>
  <c r="CD2317"/>
  <c r="CE2317"/>
  <c r="CF2317"/>
  <c r="CG2317"/>
  <c r="CH2317"/>
  <c r="BR2318"/>
  <c r="BS2318"/>
  <c r="BT2318"/>
  <c r="BU2318"/>
  <c r="BV2318"/>
  <c r="BW2318"/>
  <c r="BX2318"/>
  <c r="BY2318"/>
  <c r="BZ2318"/>
  <c r="CA2318"/>
  <c r="CB2318"/>
  <c r="CC2318"/>
  <c r="CD2318"/>
  <c r="CE2318"/>
  <c r="CF2318"/>
  <c r="CG2318"/>
  <c r="CH2318"/>
  <c r="BR2319"/>
  <c r="BS2319"/>
  <c r="BT2319"/>
  <c r="BU2319"/>
  <c r="BV2319"/>
  <c r="BW2319"/>
  <c r="BX2319"/>
  <c r="BY2319"/>
  <c r="BZ2319"/>
  <c r="CA2319"/>
  <c r="CB2319"/>
  <c r="CC2319"/>
  <c r="CD2319"/>
  <c r="CE2319"/>
  <c r="CF2319"/>
  <c r="CG2319"/>
  <c r="CH2319"/>
  <c r="BR2320"/>
  <c r="BS2320"/>
  <c r="BT2320"/>
  <c r="BU2320"/>
  <c r="BV2320"/>
  <c r="BW2320"/>
  <c r="BX2320"/>
  <c r="BY2320"/>
  <c r="BZ2320"/>
  <c r="CA2320"/>
  <c r="CB2320"/>
  <c r="CC2320"/>
  <c r="CD2320"/>
  <c r="CE2320"/>
  <c r="CF2320"/>
  <c r="CG2320"/>
  <c r="CH2320"/>
  <c r="BR2321"/>
  <c r="BS2321"/>
  <c r="BT2321"/>
  <c r="BU2321"/>
  <c r="BV2321"/>
  <c r="BW2321"/>
  <c r="BX2321"/>
  <c r="BY2321"/>
  <c r="BZ2321"/>
  <c r="CA2321"/>
  <c r="CB2321"/>
  <c r="CC2321"/>
  <c r="CD2321"/>
  <c r="CE2321"/>
  <c r="CF2321"/>
  <c r="CG2321"/>
  <c r="CH2321"/>
  <c r="BR2322"/>
  <c r="BS2322"/>
  <c r="BT2322"/>
  <c r="BU2322"/>
  <c r="BV2322"/>
  <c r="BW2322"/>
  <c r="BX2322"/>
  <c r="BY2322"/>
  <c r="BZ2322"/>
  <c r="CA2322"/>
  <c r="CB2322"/>
  <c r="CC2322"/>
  <c r="CD2322"/>
  <c r="CE2322"/>
  <c r="CF2322"/>
  <c r="CG2322"/>
  <c r="CH2322"/>
  <c r="BR2323"/>
  <c r="BS2323"/>
  <c r="BT2323"/>
  <c r="BU2323"/>
  <c r="BV2323"/>
  <c r="BW2323"/>
  <c r="BX2323"/>
  <c r="BY2323"/>
  <c r="BZ2323"/>
  <c r="CA2323"/>
  <c r="CB2323"/>
  <c r="CC2323"/>
  <c r="CD2323"/>
  <c r="CE2323"/>
  <c r="CF2323"/>
  <c r="CG2323"/>
  <c r="CH2323"/>
  <c r="BR2324"/>
  <c r="BS2324"/>
  <c r="BT2324"/>
  <c r="BU2324"/>
  <c r="BV2324"/>
  <c r="BW2324"/>
  <c r="BX2324"/>
  <c r="BY2324"/>
  <c r="BZ2324"/>
  <c r="CA2324"/>
  <c r="CB2324"/>
  <c r="CC2324"/>
  <c r="CD2324"/>
  <c r="CE2324"/>
  <c r="CF2324"/>
  <c r="CG2324"/>
  <c r="CH2324"/>
  <c r="BR2325"/>
  <c r="BS2325"/>
  <c r="BT2325"/>
  <c r="BU2325"/>
  <c r="BV2325"/>
  <c r="BW2325"/>
  <c r="BX2325"/>
  <c r="BY2325"/>
  <c r="BZ2325"/>
  <c r="CA2325"/>
  <c r="CB2325"/>
  <c r="CC2325"/>
  <c r="CD2325"/>
  <c r="CE2325"/>
  <c r="CF2325"/>
  <c r="CG2325"/>
  <c r="CH2325"/>
  <c r="BR2326"/>
  <c r="BS2326"/>
  <c r="BT2326"/>
  <c r="BU2326"/>
  <c r="BV2326"/>
  <c r="BW2326"/>
  <c r="BX2326"/>
  <c r="BY2326"/>
  <c r="BZ2326"/>
  <c r="CA2326"/>
  <c r="CB2326"/>
  <c r="CC2326"/>
  <c r="CD2326"/>
  <c r="CE2326"/>
  <c r="CF2326"/>
  <c r="CG2326"/>
  <c r="CH2326"/>
  <c r="BR2327"/>
  <c r="BS2327"/>
  <c r="BT2327"/>
  <c r="BU2327"/>
  <c r="BV2327"/>
  <c r="BW2327"/>
  <c r="BX2327"/>
  <c r="BY2327"/>
  <c r="BZ2327"/>
  <c r="CA2327"/>
  <c r="CB2327"/>
  <c r="CC2327"/>
  <c r="CD2327"/>
  <c r="CE2327"/>
  <c r="CF2327"/>
  <c r="CG2327"/>
  <c r="CH2327"/>
  <c r="BR2328"/>
  <c r="BS2328"/>
  <c r="BT2328"/>
  <c r="BU2328"/>
  <c r="BV2328"/>
  <c r="BW2328"/>
  <c r="BX2328"/>
  <c r="BY2328"/>
  <c r="BZ2328"/>
  <c r="CA2328"/>
  <c r="CB2328"/>
  <c r="CC2328"/>
  <c r="CD2328"/>
  <c r="CE2328"/>
  <c r="CF2328"/>
  <c r="CG2328"/>
  <c r="CH2328"/>
  <c r="BR2329"/>
  <c r="BS2329"/>
  <c r="BT2329"/>
  <c r="BU2329"/>
  <c r="BV2329"/>
  <c r="BW2329"/>
  <c r="BX2329"/>
  <c r="BY2329"/>
  <c r="BZ2329"/>
  <c r="CA2329"/>
  <c r="CB2329"/>
  <c r="CC2329"/>
  <c r="CD2329"/>
  <c r="CE2329"/>
  <c r="CF2329"/>
  <c r="CG2329"/>
  <c r="CH2329"/>
  <c r="BR2330"/>
  <c r="BS2330"/>
  <c r="BT2330"/>
  <c r="BU2330"/>
  <c r="BV2330"/>
  <c r="BW2330"/>
  <c r="BX2330"/>
  <c r="BY2330"/>
  <c r="BZ2330"/>
  <c r="CA2330"/>
  <c r="CB2330"/>
  <c r="CC2330"/>
  <c r="CD2330"/>
  <c r="CE2330"/>
  <c r="CF2330"/>
  <c r="CG2330"/>
  <c r="CH2330"/>
  <c r="BR2331"/>
  <c r="BS2331"/>
  <c r="BT2331"/>
  <c r="BU2331"/>
  <c r="BV2331"/>
  <c r="BW2331"/>
  <c r="BX2331"/>
  <c r="BY2331"/>
  <c r="BZ2331"/>
  <c r="CA2331"/>
  <c r="CB2331"/>
  <c r="CC2331"/>
  <c r="CD2331"/>
  <c r="CE2331"/>
  <c r="CF2331"/>
  <c r="CG2331"/>
  <c r="CH2331"/>
  <c r="BR2332"/>
  <c r="BS2332"/>
  <c r="BT2332"/>
  <c r="BU2332"/>
  <c r="BV2332"/>
  <c r="BW2332"/>
  <c r="BX2332"/>
  <c r="BY2332"/>
  <c r="BZ2332"/>
  <c r="CA2332"/>
  <c r="CB2332"/>
  <c r="CC2332"/>
  <c r="CD2332"/>
  <c r="CE2332"/>
  <c r="CF2332"/>
  <c r="CG2332"/>
  <c r="CH2332"/>
  <c r="BR2333"/>
  <c r="BS2333"/>
  <c r="BT2333"/>
  <c r="BU2333"/>
  <c r="BV2333"/>
  <c r="BW2333"/>
  <c r="BX2333"/>
  <c r="BY2333"/>
  <c r="BZ2333"/>
  <c r="CA2333"/>
  <c r="CB2333"/>
  <c r="CC2333"/>
  <c r="CD2333"/>
  <c r="CE2333"/>
  <c r="CF2333"/>
  <c r="CG2333"/>
  <c r="CH2333"/>
  <c r="BR2334"/>
  <c r="BS2334"/>
  <c r="BT2334"/>
  <c r="BU2334"/>
  <c r="BV2334"/>
  <c r="BW2334"/>
  <c r="BX2334"/>
  <c r="BY2334"/>
  <c r="BZ2334"/>
  <c r="CA2334"/>
  <c r="CB2334"/>
  <c r="CC2334"/>
  <c r="CD2334"/>
  <c r="CE2334"/>
  <c r="CF2334"/>
  <c r="CG2334"/>
  <c r="CH2334"/>
  <c r="BR2335"/>
  <c r="BS2335"/>
  <c r="BT2335"/>
  <c r="BU2335"/>
  <c r="BV2335"/>
  <c r="BW2335"/>
  <c r="BX2335"/>
  <c r="BY2335"/>
  <c r="BZ2335"/>
  <c r="CA2335"/>
  <c r="CB2335"/>
  <c r="CC2335"/>
  <c r="CD2335"/>
  <c r="CE2335"/>
  <c r="CF2335"/>
  <c r="CG2335"/>
  <c r="CH2335"/>
  <c r="BR2336"/>
  <c r="BS2336"/>
  <c r="BT2336"/>
  <c r="BU2336"/>
  <c r="BV2336"/>
  <c r="BW2336"/>
  <c r="BX2336"/>
  <c r="BY2336"/>
  <c r="BZ2336"/>
  <c r="CA2336"/>
  <c r="CB2336"/>
  <c r="CC2336"/>
  <c r="CD2336"/>
  <c r="CE2336"/>
  <c r="CF2336"/>
  <c r="CG2336"/>
  <c r="CH2336"/>
  <c r="BR2337"/>
  <c r="BS2337"/>
  <c r="BT2337"/>
  <c r="BU2337"/>
  <c r="BV2337"/>
  <c r="BW2337"/>
  <c r="BX2337"/>
  <c r="BY2337"/>
  <c r="BZ2337"/>
  <c r="CA2337"/>
  <c r="CB2337"/>
  <c r="CC2337"/>
  <c r="CD2337"/>
  <c r="CE2337"/>
  <c r="CF2337"/>
  <c r="CG2337"/>
  <c r="CH2337"/>
  <c r="BR2338"/>
  <c r="BS2338"/>
  <c r="BT2338"/>
  <c r="BU2338"/>
  <c r="BV2338"/>
  <c r="BW2338"/>
  <c r="BX2338"/>
  <c r="BY2338"/>
  <c r="BZ2338"/>
  <c r="CA2338"/>
  <c r="CB2338"/>
  <c r="CC2338"/>
  <c r="CD2338"/>
  <c r="CE2338"/>
  <c r="CF2338"/>
  <c r="CG2338"/>
  <c r="CH2338"/>
  <c r="BR2339"/>
  <c r="BS2339"/>
  <c r="BT2339"/>
  <c r="BU2339"/>
  <c r="BV2339"/>
  <c r="BW2339"/>
  <c r="BX2339"/>
  <c r="BY2339"/>
  <c r="BZ2339"/>
  <c r="CA2339"/>
  <c r="CB2339"/>
  <c r="CC2339"/>
  <c r="CD2339"/>
  <c r="CE2339"/>
  <c r="CF2339"/>
  <c r="CG2339"/>
  <c r="CH2339"/>
  <c r="BR2340"/>
  <c r="BS2340"/>
  <c r="BT2340"/>
  <c r="BU2340"/>
  <c r="BV2340"/>
  <c r="BW2340"/>
  <c r="BX2340"/>
  <c r="BY2340"/>
  <c r="BZ2340"/>
  <c r="CA2340"/>
  <c r="CB2340"/>
  <c r="CC2340"/>
  <c r="CD2340"/>
  <c r="CE2340"/>
  <c r="CF2340"/>
  <c r="CG2340"/>
  <c r="CH2340"/>
  <c r="BR2341"/>
  <c r="BS2341"/>
  <c r="BT2341"/>
  <c r="BU2341"/>
  <c r="BV2341"/>
  <c r="BW2341"/>
  <c r="BX2341"/>
  <c r="BY2341"/>
  <c r="BZ2341"/>
  <c r="CA2341"/>
  <c r="CB2341"/>
  <c r="CC2341"/>
  <c r="CD2341"/>
  <c r="CE2341"/>
  <c r="CF2341"/>
  <c r="CG2341"/>
  <c r="CH2341"/>
  <c r="BR2342"/>
  <c r="BS2342"/>
  <c r="BT2342"/>
  <c r="BU2342"/>
  <c r="BV2342"/>
  <c r="BW2342"/>
  <c r="BX2342"/>
  <c r="BY2342"/>
  <c r="BZ2342"/>
  <c r="CA2342"/>
  <c r="CB2342"/>
  <c r="CC2342"/>
  <c r="CD2342"/>
  <c r="CE2342"/>
  <c r="CF2342"/>
  <c r="CG2342"/>
  <c r="CH2342"/>
  <c r="BR2343"/>
  <c r="BS2343"/>
  <c r="BT2343"/>
  <c r="BU2343"/>
  <c r="BV2343"/>
  <c r="BW2343"/>
  <c r="BX2343"/>
  <c r="BY2343"/>
  <c r="BZ2343"/>
  <c r="CA2343"/>
  <c r="CB2343"/>
  <c r="CC2343"/>
  <c r="CD2343"/>
  <c r="CE2343"/>
  <c r="CF2343"/>
  <c r="CG2343"/>
  <c r="CH2343"/>
  <c r="BR2344"/>
  <c r="BS2344"/>
  <c r="BT2344"/>
  <c r="BU2344"/>
  <c r="BV2344"/>
  <c r="BW2344"/>
  <c r="BX2344"/>
  <c r="BY2344"/>
  <c r="BZ2344"/>
  <c r="CA2344"/>
  <c r="CB2344"/>
  <c r="CC2344"/>
  <c r="CD2344"/>
  <c r="CE2344"/>
  <c r="CF2344"/>
  <c r="CG2344"/>
  <c r="CH2344"/>
  <c r="BR2345"/>
  <c r="BS2345"/>
  <c r="BT2345"/>
  <c r="BU2345"/>
  <c r="BV2345"/>
  <c r="BW2345"/>
  <c r="BX2345"/>
  <c r="BY2345"/>
  <c r="BZ2345"/>
  <c r="CA2345"/>
  <c r="CB2345"/>
  <c r="CC2345"/>
  <c r="CD2345"/>
  <c r="CE2345"/>
  <c r="CF2345"/>
  <c r="CG2345"/>
  <c r="CH2345"/>
  <c r="BR2346"/>
  <c r="BS2346"/>
  <c r="BT2346"/>
  <c r="BU2346"/>
  <c r="BV2346"/>
  <c r="BW2346"/>
  <c r="BX2346"/>
  <c r="BY2346"/>
  <c r="BZ2346"/>
  <c r="CA2346"/>
  <c r="CB2346"/>
  <c r="CC2346"/>
  <c r="CD2346"/>
  <c r="CE2346"/>
  <c r="CF2346"/>
  <c r="CG2346"/>
  <c r="CH2346"/>
  <c r="BR2347"/>
  <c r="BS2347"/>
  <c r="BT2347"/>
  <c r="BU2347"/>
  <c r="BV2347"/>
  <c r="BW2347"/>
  <c r="BX2347"/>
  <c r="BY2347"/>
  <c r="BZ2347"/>
  <c r="CA2347"/>
  <c r="CB2347"/>
  <c r="CC2347"/>
  <c r="CD2347"/>
  <c r="CE2347"/>
  <c r="CF2347"/>
  <c r="CG2347"/>
  <c r="CH2347"/>
  <c r="BR2348"/>
  <c r="BS2348"/>
  <c r="BT2348"/>
  <c r="BU2348"/>
  <c r="BV2348"/>
  <c r="BW2348"/>
  <c r="BX2348"/>
  <c r="BY2348"/>
  <c r="BZ2348"/>
  <c r="CA2348"/>
  <c r="CB2348"/>
  <c r="CC2348"/>
  <c r="CD2348"/>
  <c r="CE2348"/>
  <c r="CF2348"/>
  <c r="CG2348"/>
  <c r="CH2348"/>
  <c r="BR2349"/>
  <c r="BS2349"/>
  <c r="BT2349"/>
  <c r="BU2349"/>
  <c r="BV2349"/>
  <c r="BW2349"/>
  <c r="BX2349"/>
  <c r="BY2349"/>
  <c r="BZ2349"/>
  <c r="CA2349"/>
  <c r="CB2349"/>
  <c r="CC2349"/>
  <c r="CD2349"/>
  <c r="CE2349"/>
  <c r="CF2349"/>
  <c r="CG2349"/>
  <c r="CH2349"/>
  <c r="BR2350"/>
  <c r="BS2350"/>
  <c r="BT2350"/>
  <c r="BU2350"/>
  <c r="BV2350"/>
  <c r="BW2350"/>
  <c r="BX2350"/>
  <c r="BY2350"/>
  <c r="BZ2350"/>
  <c r="CA2350"/>
  <c r="CB2350"/>
  <c r="CC2350"/>
  <c r="CD2350"/>
  <c r="CE2350"/>
  <c r="CF2350"/>
  <c r="CG2350"/>
  <c r="CH2350"/>
  <c r="BR2351"/>
  <c r="BS2351"/>
  <c r="BT2351"/>
  <c r="BU2351"/>
  <c r="BV2351"/>
  <c r="BW2351"/>
  <c r="BX2351"/>
  <c r="BY2351"/>
  <c r="BZ2351"/>
  <c r="CA2351"/>
  <c r="CB2351"/>
  <c r="CC2351"/>
  <c r="CD2351"/>
  <c r="CE2351"/>
  <c r="CF2351"/>
  <c r="CG2351"/>
  <c r="CH2351"/>
  <c r="BR2352"/>
  <c r="BS2352"/>
  <c r="BT2352"/>
  <c r="BU2352"/>
  <c r="BV2352"/>
  <c r="BW2352"/>
  <c r="BX2352"/>
  <c r="BY2352"/>
  <c r="BZ2352"/>
  <c r="CA2352"/>
  <c r="CB2352"/>
  <c r="CC2352"/>
  <c r="CD2352"/>
  <c r="CE2352"/>
  <c r="CF2352"/>
  <c r="CG2352"/>
  <c r="CH2352"/>
  <c r="BR2353"/>
  <c r="BS2353"/>
  <c r="BT2353"/>
  <c r="BU2353"/>
  <c r="BV2353"/>
  <c r="BW2353"/>
  <c r="BX2353"/>
  <c r="BY2353"/>
  <c r="BZ2353"/>
  <c r="CA2353"/>
  <c r="CB2353"/>
  <c r="CC2353"/>
  <c r="CD2353"/>
  <c r="CE2353"/>
  <c r="CF2353"/>
  <c r="CG2353"/>
  <c r="CH2353"/>
  <c r="BR2354"/>
  <c r="BS2354"/>
  <c r="BT2354"/>
  <c r="BU2354"/>
  <c r="BV2354"/>
  <c r="BW2354"/>
  <c r="BX2354"/>
  <c r="BY2354"/>
  <c r="BZ2354"/>
  <c r="CA2354"/>
  <c r="CB2354"/>
  <c r="CC2354"/>
  <c r="CD2354"/>
  <c r="CE2354"/>
  <c r="CF2354"/>
  <c r="CG2354"/>
  <c r="CH2354"/>
  <c r="BR2355"/>
  <c r="BS2355"/>
  <c r="BT2355"/>
  <c r="BU2355"/>
  <c r="BV2355"/>
  <c r="BW2355"/>
  <c r="BX2355"/>
  <c r="BY2355"/>
  <c r="BZ2355"/>
  <c r="CA2355"/>
  <c r="CB2355"/>
  <c r="CC2355"/>
  <c r="CD2355"/>
  <c r="CE2355"/>
  <c r="CF2355"/>
  <c r="CG2355"/>
  <c r="CH2355"/>
  <c r="BR2356"/>
  <c r="BS2356"/>
  <c r="BT2356"/>
  <c r="BU2356"/>
  <c r="BV2356"/>
  <c r="BW2356"/>
  <c r="BX2356"/>
  <c r="BY2356"/>
  <c r="BZ2356"/>
  <c r="CA2356"/>
  <c r="CB2356"/>
  <c r="CC2356"/>
  <c r="CD2356"/>
  <c r="CE2356"/>
  <c r="CF2356"/>
  <c r="CG2356"/>
  <c r="CH2356"/>
  <c r="BR2357"/>
  <c r="BS2357"/>
  <c r="BT2357"/>
  <c r="BU2357"/>
  <c r="BV2357"/>
  <c r="BW2357"/>
  <c r="BX2357"/>
  <c r="BY2357"/>
  <c r="BZ2357"/>
  <c r="CA2357"/>
  <c r="CB2357"/>
  <c r="CC2357"/>
  <c r="CD2357"/>
  <c r="CE2357"/>
  <c r="CF2357"/>
  <c r="CG2357"/>
  <c r="CH2357"/>
  <c r="BR2358"/>
  <c r="BS2358"/>
  <c r="BT2358"/>
  <c r="BU2358"/>
  <c r="BV2358"/>
  <c r="BW2358"/>
  <c r="BX2358"/>
  <c r="BY2358"/>
  <c r="BZ2358"/>
  <c r="CA2358"/>
  <c r="CB2358"/>
  <c r="CC2358"/>
  <c r="CD2358"/>
  <c r="CE2358"/>
  <c r="CF2358"/>
  <c r="CG2358"/>
  <c r="CH2358"/>
  <c r="BR2359"/>
  <c r="BS2359"/>
  <c r="BT2359"/>
  <c r="BU2359"/>
  <c r="BV2359"/>
  <c r="BW2359"/>
  <c r="BX2359"/>
  <c r="BY2359"/>
  <c r="BZ2359"/>
  <c r="CA2359"/>
  <c r="CB2359"/>
  <c r="CC2359"/>
  <c r="CD2359"/>
  <c r="CE2359"/>
  <c r="CF2359"/>
  <c r="CG2359"/>
  <c r="CH2359"/>
  <c r="BR2360"/>
  <c r="BS2360"/>
  <c r="BT2360"/>
  <c r="BU2360"/>
  <c r="BV2360"/>
  <c r="BW2360"/>
  <c r="BX2360"/>
  <c r="BY2360"/>
  <c r="BZ2360"/>
  <c r="CA2360"/>
  <c r="CB2360"/>
  <c r="CC2360"/>
  <c r="CD2360"/>
  <c r="CE2360"/>
  <c r="CF2360"/>
  <c r="CG2360"/>
  <c r="CH2360"/>
  <c r="BR2361"/>
  <c r="BS2361"/>
  <c r="BT2361"/>
  <c r="BU2361"/>
  <c r="BV2361"/>
  <c r="BW2361"/>
  <c r="BX2361"/>
  <c r="BY2361"/>
  <c r="BZ2361"/>
  <c r="CA2361"/>
  <c r="CB2361"/>
  <c r="CC2361"/>
  <c r="CD2361"/>
  <c r="CE2361"/>
  <c r="CF2361"/>
  <c r="CG2361"/>
  <c r="CH2361"/>
  <c r="BR2362"/>
  <c r="BS2362"/>
  <c r="BT2362"/>
  <c r="BU2362"/>
  <c r="BV2362"/>
  <c r="BW2362"/>
  <c r="BX2362"/>
  <c r="BY2362"/>
  <c r="BZ2362"/>
  <c r="CA2362"/>
  <c r="CB2362"/>
  <c r="CC2362"/>
  <c r="CD2362"/>
  <c r="CE2362"/>
  <c r="CF2362"/>
  <c r="CG2362"/>
  <c r="CH2362"/>
  <c r="BR2363"/>
  <c r="BS2363"/>
  <c r="BT2363"/>
  <c r="BU2363"/>
  <c r="BV2363"/>
  <c r="BW2363"/>
  <c r="BX2363"/>
  <c r="BY2363"/>
  <c r="BZ2363"/>
  <c r="CA2363"/>
  <c r="CB2363"/>
  <c r="CC2363"/>
  <c r="CD2363"/>
  <c r="CE2363"/>
  <c r="CF2363"/>
  <c r="CG2363"/>
  <c r="CH2363"/>
  <c r="BR2364"/>
  <c r="BS2364"/>
  <c r="BT2364"/>
  <c r="BU2364"/>
  <c r="BV2364"/>
  <c r="BW2364"/>
  <c r="BX2364"/>
  <c r="BY2364"/>
  <c r="BZ2364"/>
  <c r="CA2364"/>
  <c r="CB2364"/>
  <c r="CC2364"/>
  <c r="CD2364"/>
  <c r="CE2364"/>
  <c r="CF2364"/>
  <c r="CG2364"/>
  <c r="CH2364"/>
  <c r="BR2365"/>
  <c r="BS2365"/>
  <c r="BT2365"/>
  <c r="BU2365"/>
  <c r="BV2365"/>
  <c r="BW2365"/>
  <c r="BX2365"/>
  <c r="BY2365"/>
  <c r="BZ2365"/>
  <c r="CA2365"/>
  <c r="CB2365"/>
  <c r="CC2365"/>
  <c r="CD2365"/>
  <c r="CE2365"/>
  <c r="CF2365"/>
  <c r="CG2365"/>
  <c r="CH2365"/>
  <c r="BR2366"/>
  <c r="BS2366"/>
  <c r="BT2366"/>
  <c r="BU2366"/>
  <c r="BV2366"/>
  <c r="BW2366"/>
  <c r="BX2366"/>
  <c r="BY2366"/>
  <c r="BZ2366"/>
  <c r="CA2366"/>
  <c r="CB2366"/>
  <c r="CC2366"/>
  <c r="CD2366"/>
  <c r="CE2366"/>
  <c r="CF2366"/>
  <c r="CG2366"/>
  <c r="CH2366"/>
  <c r="BR2367"/>
  <c r="BS2367"/>
  <c r="BT2367"/>
  <c r="BU2367"/>
  <c r="BV2367"/>
  <c r="BW2367"/>
  <c r="BX2367"/>
  <c r="BY2367"/>
  <c r="BZ2367"/>
  <c r="CA2367"/>
  <c r="CB2367"/>
  <c r="CC2367"/>
  <c r="CD2367"/>
  <c r="CE2367"/>
  <c r="CF2367"/>
  <c r="CG2367"/>
  <c r="CH2367"/>
  <c r="BR2368"/>
  <c r="BS2368"/>
  <c r="BT2368"/>
  <c r="BU2368"/>
  <c r="BV2368"/>
  <c r="BW2368"/>
  <c r="BX2368"/>
  <c r="BY2368"/>
  <c r="BZ2368"/>
  <c r="CA2368"/>
  <c r="CB2368"/>
  <c r="CC2368"/>
  <c r="CD2368"/>
  <c r="CE2368"/>
  <c r="CF2368"/>
  <c r="CG2368"/>
  <c r="CH2368"/>
  <c r="BR2369"/>
  <c r="BS2369"/>
  <c r="BT2369"/>
  <c r="BU2369"/>
  <c r="BV2369"/>
  <c r="BW2369"/>
  <c r="BX2369"/>
  <c r="BY2369"/>
  <c r="BZ2369"/>
  <c r="CA2369"/>
  <c r="CB2369"/>
  <c r="CC2369"/>
  <c r="CD2369"/>
  <c r="CE2369"/>
  <c r="CF2369"/>
  <c r="CG2369"/>
  <c r="CH2369"/>
  <c r="BR2370"/>
  <c r="BS2370"/>
  <c r="BT2370"/>
  <c r="BU2370"/>
  <c r="BV2370"/>
  <c r="BW2370"/>
  <c r="BX2370"/>
  <c r="BY2370"/>
  <c r="BZ2370"/>
  <c r="CA2370"/>
  <c r="CB2370"/>
  <c r="CC2370"/>
  <c r="CD2370"/>
  <c r="CE2370"/>
  <c r="CF2370"/>
  <c r="CG2370"/>
  <c r="CH2370"/>
  <c r="BR2371"/>
  <c r="BS2371"/>
  <c r="BT2371"/>
  <c r="BU2371"/>
  <c r="BV2371"/>
  <c r="BW2371"/>
  <c r="BX2371"/>
  <c r="BY2371"/>
  <c r="BZ2371"/>
  <c r="CA2371"/>
  <c r="CB2371"/>
  <c r="CC2371"/>
  <c r="CD2371"/>
  <c r="CE2371"/>
  <c r="CF2371"/>
  <c r="CG2371"/>
  <c r="CH2371"/>
  <c r="BR2372"/>
  <c r="BS2372"/>
  <c r="BT2372"/>
  <c r="BU2372"/>
  <c r="BV2372"/>
  <c r="BW2372"/>
  <c r="BX2372"/>
  <c r="BY2372"/>
  <c r="BZ2372"/>
  <c r="CA2372"/>
  <c r="CB2372"/>
  <c r="CC2372"/>
  <c r="CD2372"/>
  <c r="CE2372"/>
  <c r="CF2372"/>
  <c r="CG2372"/>
  <c r="CH2372"/>
  <c r="BR2373"/>
  <c r="BS2373"/>
  <c r="BT2373"/>
  <c r="BU2373"/>
  <c r="BV2373"/>
  <c r="BW2373"/>
  <c r="BX2373"/>
  <c r="BY2373"/>
  <c r="BZ2373"/>
  <c r="CA2373"/>
  <c r="CB2373"/>
  <c r="CC2373"/>
  <c r="CD2373"/>
  <c r="CE2373"/>
  <c r="CF2373"/>
  <c r="CG2373"/>
  <c r="CH2373"/>
  <c r="BR2374"/>
  <c r="BS2374"/>
  <c r="BT2374"/>
  <c r="BU2374"/>
  <c r="BV2374"/>
  <c r="BW2374"/>
  <c r="BX2374"/>
  <c r="BY2374"/>
  <c r="BZ2374"/>
  <c r="CA2374"/>
  <c r="CB2374"/>
  <c r="CC2374"/>
  <c r="CD2374"/>
  <c r="CE2374"/>
  <c r="CF2374"/>
  <c r="CG2374"/>
  <c r="CH2374"/>
  <c r="BR2375"/>
  <c r="BS2375"/>
  <c r="BT2375"/>
  <c r="BU2375"/>
  <c r="BV2375"/>
  <c r="BW2375"/>
  <c r="BX2375"/>
  <c r="BY2375"/>
  <c r="BZ2375"/>
  <c r="CA2375"/>
  <c r="CB2375"/>
  <c r="CC2375"/>
  <c r="CD2375"/>
  <c r="CE2375"/>
  <c r="CF2375"/>
  <c r="CG2375"/>
  <c r="CH2375"/>
  <c r="BR2376"/>
  <c r="BS2376"/>
  <c r="BT2376"/>
  <c r="BU2376"/>
  <c r="BV2376"/>
  <c r="BW2376"/>
  <c r="BX2376"/>
  <c r="BY2376"/>
  <c r="BZ2376"/>
  <c r="CA2376"/>
  <c r="CB2376"/>
  <c r="CC2376"/>
  <c r="CD2376"/>
  <c r="CE2376"/>
  <c r="CF2376"/>
  <c r="CG2376"/>
  <c r="CH2376"/>
  <c r="BR2377"/>
  <c r="BS2377"/>
  <c r="BT2377"/>
  <c r="BU2377"/>
  <c r="BV2377"/>
  <c r="BW2377"/>
  <c r="BX2377"/>
  <c r="BY2377"/>
  <c r="BZ2377"/>
  <c r="CA2377"/>
  <c r="CB2377"/>
  <c r="CC2377"/>
  <c r="CD2377"/>
  <c r="CE2377"/>
  <c r="CF2377"/>
  <c r="CG2377"/>
  <c r="CH2377"/>
  <c r="BR2378"/>
  <c r="BS2378"/>
  <c r="BT2378"/>
  <c r="BU2378"/>
  <c r="BV2378"/>
  <c r="BW2378"/>
  <c r="BX2378"/>
  <c r="BY2378"/>
  <c r="BZ2378"/>
  <c r="CA2378"/>
  <c r="CB2378"/>
  <c r="CC2378"/>
  <c r="CD2378"/>
  <c r="CE2378"/>
  <c r="CF2378"/>
  <c r="CG2378"/>
  <c r="CH2378"/>
  <c r="BR2379"/>
  <c r="BS2379"/>
  <c r="BT2379"/>
  <c r="BU2379"/>
  <c r="BV2379"/>
  <c r="BW2379"/>
  <c r="BX2379"/>
  <c r="BY2379"/>
  <c r="BZ2379"/>
  <c r="CA2379"/>
  <c r="CB2379"/>
  <c r="CC2379"/>
  <c r="CD2379"/>
  <c r="CE2379"/>
  <c r="CF2379"/>
  <c r="CG2379"/>
  <c r="CH2379"/>
  <c r="BR2380"/>
  <c r="BS2380"/>
  <c r="BT2380"/>
  <c r="BU2380"/>
  <c r="BV2380"/>
  <c r="BW2380"/>
  <c r="BX2380"/>
  <c r="BY2380"/>
  <c r="BZ2380"/>
  <c r="CA2380"/>
  <c r="CB2380"/>
  <c r="CC2380"/>
  <c r="CD2380"/>
  <c r="CE2380"/>
  <c r="CF2380"/>
  <c r="CG2380"/>
  <c r="CH2380"/>
  <c r="BR2381"/>
  <c r="BS2381"/>
  <c r="BT2381"/>
  <c r="BU2381"/>
  <c r="BV2381"/>
  <c r="BW2381"/>
  <c r="BX2381"/>
  <c r="BY2381"/>
  <c r="BZ2381"/>
  <c r="CA2381"/>
  <c r="CB2381"/>
  <c r="CC2381"/>
  <c r="CD2381"/>
  <c r="CE2381"/>
  <c r="CF2381"/>
  <c r="CG2381"/>
  <c r="CH2381"/>
  <c r="BR2382"/>
  <c r="BS2382"/>
  <c r="BT2382"/>
  <c r="BU2382"/>
  <c r="BV2382"/>
  <c r="BW2382"/>
  <c r="BX2382"/>
  <c r="BY2382"/>
  <c r="BZ2382"/>
  <c r="CA2382"/>
  <c r="CB2382"/>
  <c r="CC2382"/>
  <c r="CD2382"/>
  <c r="CE2382"/>
  <c r="CF2382"/>
  <c r="CG2382"/>
  <c r="CH2382"/>
  <c r="BR2383"/>
  <c r="BS2383"/>
  <c r="BT2383"/>
  <c r="BU2383"/>
  <c r="BV2383"/>
  <c r="BW2383"/>
  <c r="BX2383"/>
  <c r="BY2383"/>
  <c r="BZ2383"/>
  <c r="CA2383"/>
  <c r="CB2383"/>
  <c r="CC2383"/>
  <c r="CD2383"/>
  <c r="CE2383"/>
  <c r="CF2383"/>
  <c r="CG2383"/>
  <c r="CH2383"/>
  <c r="BR2384"/>
  <c r="BS2384"/>
  <c r="BT2384"/>
  <c r="BU2384"/>
  <c r="BV2384"/>
  <c r="BW2384"/>
  <c r="BX2384"/>
  <c r="BY2384"/>
  <c r="BZ2384"/>
  <c r="CA2384"/>
  <c r="CB2384"/>
  <c r="CC2384"/>
  <c r="CD2384"/>
  <c r="CE2384"/>
  <c r="CF2384"/>
  <c r="CG2384"/>
  <c r="CH2384"/>
  <c r="BR2385"/>
  <c r="BS2385"/>
  <c r="BT2385"/>
  <c r="BU2385"/>
  <c r="BV2385"/>
  <c r="BW2385"/>
  <c r="BX2385"/>
  <c r="BY2385"/>
  <c r="BZ2385"/>
  <c r="CA2385"/>
  <c r="CB2385"/>
  <c r="CC2385"/>
  <c r="CD2385"/>
  <c r="CE2385"/>
  <c r="CF2385"/>
  <c r="CG2385"/>
  <c r="CH2385"/>
  <c r="BR2386"/>
  <c r="BS2386"/>
  <c r="BT2386"/>
  <c r="BU2386"/>
  <c r="BV2386"/>
  <c r="BW2386"/>
  <c r="BX2386"/>
  <c r="BY2386"/>
  <c r="BZ2386"/>
  <c r="CA2386"/>
  <c r="CB2386"/>
  <c r="CC2386"/>
  <c r="CD2386"/>
  <c r="CE2386"/>
  <c r="CF2386"/>
  <c r="CG2386"/>
  <c r="CH2386"/>
  <c r="BR2387"/>
  <c r="BS2387"/>
  <c r="BT2387"/>
  <c r="BU2387"/>
  <c r="BV2387"/>
  <c r="BW2387"/>
  <c r="BX2387"/>
  <c r="BY2387"/>
  <c r="BZ2387"/>
  <c r="CA2387"/>
  <c r="CB2387"/>
  <c r="CC2387"/>
  <c r="CD2387"/>
  <c r="CE2387"/>
  <c r="CF2387"/>
  <c r="CG2387"/>
  <c r="CH2387"/>
  <c r="BR2388"/>
  <c r="BS2388"/>
  <c r="BT2388"/>
  <c r="BU2388"/>
  <c r="BV2388"/>
  <c r="BW2388"/>
  <c r="BX2388"/>
  <c r="BY2388"/>
  <c r="BZ2388"/>
  <c r="CA2388"/>
  <c r="CB2388"/>
  <c r="CC2388"/>
  <c r="CD2388"/>
  <c r="CE2388"/>
  <c r="CF2388"/>
  <c r="CG2388"/>
  <c r="CH2388"/>
  <c r="BR2389"/>
  <c r="BS2389"/>
  <c r="BT2389"/>
  <c r="BU2389"/>
  <c r="BV2389"/>
  <c r="BW2389"/>
  <c r="BX2389"/>
  <c r="BY2389"/>
  <c r="BZ2389"/>
  <c r="CA2389"/>
  <c r="CB2389"/>
  <c r="CC2389"/>
  <c r="CD2389"/>
  <c r="CE2389"/>
  <c r="CF2389"/>
  <c r="CG2389"/>
  <c r="CH2389"/>
  <c r="BR2390"/>
  <c r="BS2390"/>
  <c r="BT2390"/>
  <c r="BU2390"/>
  <c r="BV2390"/>
  <c r="BW2390"/>
  <c r="BX2390"/>
  <c r="BY2390"/>
  <c r="BZ2390"/>
  <c r="CA2390"/>
  <c r="CB2390"/>
  <c r="CC2390"/>
  <c r="CD2390"/>
  <c r="CE2390"/>
  <c r="CF2390"/>
  <c r="CG2390"/>
  <c r="CH2390"/>
  <c r="BR2391"/>
  <c r="BS2391"/>
  <c r="BT2391"/>
  <c r="BU2391"/>
  <c r="BV2391"/>
  <c r="BW2391"/>
  <c r="BX2391"/>
  <c r="BY2391"/>
  <c r="BZ2391"/>
  <c r="CA2391"/>
  <c r="CB2391"/>
  <c r="CC2391"/>
  <c r="CD2391"/>
  <c r="CE2391"/>
  <c r="CF2391"/>
  <c r="CG2391"/>
  <c r="CH2391"/>
  <c r="BR2392"/>
  <c r="BS2392"/>
  <c r="BT2392"/>
  <c r="BU2392"/>
  <c r="BV2392"/>
  <c r="BW2392"/>
  <c r="BX2392"/>
  <c r="BY2392"/>
  <c r="BZ2392"/>
  <c r="CA2392"/>
  <c r="CB2392"/>
  <c r="CC2392"/>
  <c r="CD2392"/>
  <c r="CE2392"/>
  <c r="CF2392"/>
  <c r="CG2392"/>
  <c r="CH2392"/>
  <c r="BR2393"/>
  <c r="BS2393"/>
  <c r="BT2393"/>
  <c r="BU2393"/>
  <c r="BV2393"/>
  <c r="BW2393"/>
  <c r="BX2393"/>
  <c r="BY2393"/>
  <c r="BZ2393"/>
  <c r="CA2393"/>
  <c r="CB2393"/>
  <c r="CC2393"/>
  <c r="CD2393"/>
  <c r="CE2393"/>
  <c r="CF2393"/>
  <c r="CG2393"/>
  <c r="CH2393"/>
  <c r="BR2394"/>
  <c r="BS2394"/>
  <c r="BT2394"/>
  <c r="BU2394"/>
  <c r="BV2394"/>
  <c r="BW2394"/>
  <c r="BX2394"/>
  <c r="BY2394"/>
  <c r="BZ2394"/>
  <c r="CA2394"/>
  <c r="CB2394"/>
  <c r="CC2394"/>
  <c r="CD2394"/>
  <c r="CE2394"/>
  <c r="CF2394"/>
  <c r="CG2394"/>
  <c r="CH2394"/>
  <c r="BR2395"/>
  <c r="BS2395"/>
  <c r="BT2395"/>
  <c r="BU2395"/>
  <c r="BV2395"/>
  <c r="BW2395"/>
  <c r="BX2395"/>
  <c r="BY2395"/>
  <c r="BZ2395"/>
  <c r="CA2395"/>
  <c r="CB2395"/>
  <c r="CC2395"/>
  <c r="CD2395"/>
  <c r="CE2395"/>
  <c r="CF2395"/>
  <c r="CG2395"/>
  <c r="CH2395"/>
  <c r="BR2396"/>
  <c r="BS2396"/>
  <c r="BT2396"/>
  <c r="BU2396"/>
  <c r="BV2396"/>
  <c r="BW2396"/>
  <c r="BX2396"/>
  <c r="BY2396"/>
  <c r="BZ2396"/>
  <c r="CA2396"/>
  <c r="CB2396"/>
  <c r="CC2396"/>
  <c r="CD2396"/>
  <c r="CE2396"/>
  <c r="CF2396"/>
  <c r="CG2396"/>
  <c r="CH2396"/>
  <c r="BR2397"/>
  <c r="BS2397"/>
  <c r="BT2397"/>
  <c r="BU2397"/>
  <c r="BV2397"/>
  <c r="BW2397"/>
  <c r="BX2397"/>
  <c r="BY2397"/>
  <c r="BZ2397"/>
  <c r="CA2397"/>
  <c r="CB2397"/>
  <c r="CC2397"/>
  <c r="CD2397"/>
  <c r="CE2397"/>
  <c r="CF2397"/>
  <c r="CG2397"/>
  <c r="CH2397"/>
  <c r="BR2398"/>
  <c r="BS2398"/>
  <c r="BT2398"/>
  <c r="BU2398"/>
  <c r="BV2398"/>
  <c r="BW2398"/>
  <c r="BX2398"/>
  <c r="BY2398"/>
  <c r="BZ2398"/>
  <c r="CA2398"/>
  <c r="CB2398"/>
  <c r="CC2398"/>
  <c r="CD2398"/>
  <c r="CE2398"/>
  <c r="CF2398"/>
  <c r="CG2398"/>
  <c r="CH2398"/>
  <c r="BR2399"/>
  <c r="BS2399"/>
  <c r="BT2399"/>
  <c r="BU2399"/>
  <c r="BV2399"/>
  <c r="BW2399"/>
  <c r="BX2399"/>
  <c r="BY2399"/>
  <c r="BZ2399"/>
  <c r="CA2399"/>
  <c r="CB2399"/>
  <c r="CC2399"/>
  <c r="CD2399"/>
  <c r="CE2399"/>
  <c r="CF2399"/>
  <c r="CG2399"/>
  <c r="CH2399"/>
  <c r="BR2400"/>
  <c r="BS2400"/>
  <c r="BT2400"/>
  <c r="BU2400"/>
  <c r="BV2400"/>
  <c r="BW2400"/>
  <c r="BX2400"/>
  <c r="BY2400"/>
  <c r="BZ2400"/>
  <c r="CA2400"/>
  <c r="CB2400"/>
  <c r="CC2400"/>
  <c r="CD2400"/>
  <c r="CE2400"/>
  <c r="CF2400"/>
  <c r="CG2400"/>
  <c r="CH2400"/>
  <c r="BR2401"/>
  <c r="BS2401"/>
  <c r="BT2401"/>
  <c r="BU2401"/>
  <c r="BV2401"/>
  <c r="BW2401"/>
  <c r="BX2401"/>
  <c r="BY2401"/>
  <c r="BZ2401"/>
  <c r="CA2401"/>
  <c r="CB2401"/>
  <c r="CC2401"/>
  <c r="CD2401"/>
  <c r="CE2401"/>
  <c r="CF2401"/>
  <c r="CG2401"/>
  <c r="CH2401"/>
  <c r="BR2402"/>
  <c r="BS2402"/>
  <c r="BT2402"/>
  <c r="BU2402"/>
  <c r="BV2402"/>
  <c r="BW2402"/>
  <c r="BX2402"/>
  <c r="BY2402"/>
  <c r="BZ2402"/>
  <c r="CA2402"/>
  <c r="CB2402"/>
  <c r="CC2402"/>
  <c r="CD2402"/>
  <c r="CE2402"/>
  <c r="CF2402"/>
  <c r="CG2402"/>
  <c r="CH2402"/>
  <c r="BR2403"/>
  <c r="BS2403"/>
  <c r="BT2403"/>
  <c r="BU2403"/>
  <c r="BV2403"/>
  <c r="BW2403"/>
  <c r="BX2403"/>
  <c r="BY2403"/>
  <c r="BZ2403"/>
  <c r="CA2403"/>
  <c r="CB2403"/>
  <c r="CC2403"/>
  <c r="CD2403"/>
  <c r="CE2403"/>
  <c r="CF2403"/>
  <c r="CG2403"/>
  <c r="CH2403"/>
  <c r="BR2404"/>
  <c r="BS2404"/>
  <c r="BT2404"/>
  <c r="BU2404"/>
  <c r="BV2404"/>
  <c r="BW2404"/>
  <c r="BX2404"/>
  <c r="BY2404"/>
  <c r="BZ2404"/>
  <c r="CA2404"/>
  <c r="CB2404"/>
  <c r="CC2404"/>
  <c r="CD2404"/>
  <c r="CE2404"/>
  <c r="CF2404"/>
  <c r="CG2404"/>
  <c r="CH2404"/>
  <c r="BR2405"/>
  <c r="BS2405"/>
  <c r="BT2405"/>
  <c r="BU2405"/>
  <c r="BV2405"/>
  <c r="BW2405"/>
  <c r="BX2405"/>
  <c r="BY2405"/>
  <c r="BZ2405"/>
  <c r="CA2405"/>
  <c r="CB2405"/>
  <c r="CC2405"/>
  <c r="CD2405"/>
  <c r="CE2405"/>
  <c r="CF2405"/>
  <c r="CG2405"/>
  <c r="CH2405"/>
  <c r="BR2406"/>
  <c r="BS2406"/>
  <c r="BT2406"/>
  <c r="BU2406"/>
  <c r="BV2406"/>
  <c r="BW2406"/>
  <c r="BX2406"/>
  <c r="BY2406"/>
  <c r="BZ2406"/>
  <c r="CA2406"/>
  <c r="CB2406"/>
  <c r="CC2406"/>
  <c r="CD2406"/>
  <c r="CE2406"/>
  <c r="CF2406"/>
  <c r="CG2406"/>
  <c r="CH2406"/>
  <c r="BR2407"/>
  <c r="BS2407"/>
  <c r="BT2407"/>
  <c r="BU2407"/>
  <c r="BV2407"/>
  <c r="BW2407"/>
  <c r="BX2407"/>
  <c r="BY2407"/>
  <c r="BZ2407"/>
  <c r="CA2407"/>
  <c r="CB2407"/>
  <c r="CC2407"/>
  <c r="CD2407"/>
  <c r="CE2407"/>
  <c r="CF2407"/>
  <c r="CG2407"/>
  <c r="CH2407"/>
  <c r="BR2408"/>
  <c r="BS2408"/>
  <c r="BT2408"/>
  <c r="BU2408"/>
  <c r="BV2408"/>
  <c r="BW2408"/>
  <c r="BX2408"/>
  <c r="BY2408"/>
  <c r="BZ2408"/>
  <c r="CA2408"/>
  <c r="CB2408"/>
  <c r="CC2408"/>
  <c r="CD2408"/>
  <c r="CE2408"/>
  <c r="CF2408"/>
  <c r="CG2408"/>
  <c r="CH2408"/>
  <c r="BR2409"/>
  <c r="BS2409"/>
  <c r="BT2409"/>
  <c r="BU2409"/>
  <c r="BV2409"/>
  <c r="BW2409"/>
  <c r="BX2409"/>
  <c r="BY2409"/>
  <c r="BZ2409"/>
  <c r="CA2409"/>
  <c r="CB2409"/>
  <c r="CC2409"/>
  <c r="CD2409"/>
  <c r="CE2409"/>
  <c r="CF2409"/>
  <c r="CG2409"/>
  <c r="CH2409"/>
  <c r="BR2410"/>
  <c r="BS2410"/>
  <c r="BT2410"/>
  <c r="BU2410"/>
  <c r="BV2410"/>
  <c r="BW2410"/>
  <c r="BX2410"/>
  <c r="BY2410"/>
  <c r="BZ2410"/>
  <c r="CA2410"/>
  <c r="CB2410"/>
  <c r="CC2410"/>
  <c r="CD2410"/>
  <c r="CE2410"/>
  <c r="CF2410"/>
  <c r="CG2410"/>
  <c r="CH2410"/>
  <c r="BR2411"/>
  <c r="BS2411"/>
  <c r="BT2411"/>
  <c r="BU2411"/>
  <c r="BV2411"/>
  <c r="BW2411"/>
  <c r="BX2411"/>
  <c r="BY2411"/>
  <c r="BZ2411"/>
  <c r="CA2411"/>
  <c r="CB2411"/>
  <c r="CC2411"/>
  <c r="CD2411"/>
  <c r="CE2411"/>
  <c r="CF2411"/>
  <c r="CG2411"/>
  <c r="CH2411"/>
  <c r="BR2412"/>
  <c r="BS2412"/>
  <c r="BT2412"/>
  <c r="BU2412"/>
  <c r="BV2412"/>
  <c r="BW2412"/>
  <c r="BX2412"/>
  <c r="BY2412"/>
  <c r="BZ2412"/>
  <c r="CA2412"/>
  <c r="CB2412"/>
  <c r="CC2412"/>
  <c r="CD2412"/>
  <c r="CE2412"/>
  <c r="CF2412"/>
  <c r="CG2412"/>
  <c r="CH2412"/>
  <c r="BR2413"/>
  <c r="BS2413"/>
  <c r="BT2413"/>
  <c r="BU2413"/>
  <c r="BV2413"/>
  <c r="BW2413"/>
  <c r="BX2413"/>
  <c r="BY2413"/>
  <c r="BZ2413"/>
  <c r="CA2413"/>
  <c r="CB2413"/>
  <c r="CC2413"/>
  <c r="CD2413"/>
  <c r="CE2413"/>
  <c r="CF2413"/>
  <c r="CG2413"/>
  <c r="CH2413"/>
  <c r="BR2414"/>
  <c r="BS2414"/>
  <c r="BT2414"/>
  <c r="BU2414"/>
  <c r="BV2414"/>
  <c r="BW2414"/>
  <c r="BX2414"/>
  <c r="BY2414"/>
  <c r="BZ2414"/>
  <c r="CA2414"/>
  <c r="CB2414"/>
  <c r="CC2414"/>
  <c r="CD2414"/>
  <c r="CE2414"/>
  <c r="CF2414"/>
  <c r="CG2414"/>
  <c r="CH2414"/>
  <c r="BR2415"/>
  <c r="BS2415"/>
  <c r="BT2415"/>
  <c r="BU2415"/>
  <c r="BV2415"/>
  <c r="BW2415"/>
  <c r="BX2415"/>
  <c r="BY2415"/>
  <c r="BZ2415"/>
  <c r="CA2415"/>
  <c r="CB2415"/>
  <c r="CC2415"/>
  <c r="CD2415"/>
  <c r="CE2415"/>
  <c r="CF2415"/>
  <c r="CG2415"/>
  <c r="CH2415"/>
  <c r="BR2416"/>
  <c r="BS2416"/>
  <c r="BT2416"/>
  <c r="BU2416"/>
  <c r="BV2416"/>
  <c r="BW2416"/>
  <c r="BX2416"/>
  <c r="BY2416"/>
  <c r="BZ2416"/>
  <c r="CA2416"/>
  <c r="CB2416"/>
  <c r="CC2416"/>
  <c r="CD2416"/>
  <c r="CE2416"/>
  <c r="CF2416"/>
  <c r="CG2416"/>
  <c r="CH2416"/>
  <c r="BR2417"/>
  <c r="BS2417"/>
  <c r="BT2417"/>
  <c r="BU2417"/>
  <c r="BV2417"/>
  <c r="BW2417"/>
  <c r="BX2417"/>
  <c r="BY2417"/>
  <c r="BZ2417"/>
  <c r="CA2417"/>
  <c r="CB2417"/>
  <c r="CC2417"/>
  <c r="CD2417"/>
  <c r="CE2417"/>
  <c r="CF2417"/>
  <c r="CG2417"/>
  <c r="CH2417"/>
  <c r="BR2418"/>
  <c r="BS2418"/>
  <c r="BT2418"/>
  <c r="BU2418"/>
  <c r="BV2418"/>
  <c r="BW2418"/>
  <c r="BX2418"/>
  <c r="BY2418"/>
  <c r="BZ2418"/>
  <c r="CA2418"/>
  <c r="CB2418"/>
  <c r="CC2418"/>
  <c r="CD2418"/>
  <c r="CE2418"/>
  <c r="CF2418"/>
  <c r="CG2418"/>
  <c r="CH2418"/>
  <c r="BR2419"/>
  <c r="BS2419"/>
  <c r="BT2419"/>
  <c r="BU2419"/>
  <c r="BV2419"/>
  <c r="BW2419"/>
  <c r="BX2419"/>
  <c r="BY2419"/>
  <c r="BZ2419"/>
  <c r="CA2419"/>
  <c r="CB2419"/>
  <c r="CC2419"/>
  <c r="CD2419"/>
  <c r="CE2419"/>
  <c r="CF2419"/>
  <c r="CG2419"/>
  <c r="CH2419"/>
  <c r="BR2420"/>
  <c r="BS2420"/>
  <c r="BT2420"/>
  <c r="BU2420"/>
  <c r="BV2420"/>
  <c r="BW2420"/>
  <c r="BX2420"/>
  <c r="BY2420"/>
  <c r="BZ2420"/>
  <c r="CA2420"/>
  <c r="CB2420"/>
  <c r="CC2420"/>
  <c r="CD2420"/>
  <c r="CE2420"/>
  <c r="CF2420"/>
  <c r="CG2420"/>
  <c r="CH2420"/>
  <c r="BR2421"/>
  <c r="BS2421"/>
  <c r="BT2421"/>
  <c r="BU2421"/>
  <c r="BV2421"/>
  <c r="BW2421"/>
  <c r="BX2421"/>
  <c r="BY2421"/>
  <c r="BZ2421"/>
  <c r="CA2421"/>
  <c r="CB2421"/>
  <c r="CC2421"/>
  <c r="CD2421"/>
  <c r="CE2421"/>
  <c r="CF2421"/>
  <c r="CG2421"/>
  <c r="CH2421"/>
  <c r="BR2422"/>
  <c r="BS2422"/>
  <c r="BT2422"/>
  <c r="BU2422"/>
  <c r="BV2422"/>
  <c r="BW2422"/>
  <c r="BX2422"/>
  <c r="BY2422"/>
  <c r="BZ2422"/>
  <c r="CA2422"/>
  <c r="CB2422"/>
  <c r="CC2422"/>
  <c r="CD2422"/>
  <c r="CE2422"/>
  <c r="CF2422"/>
  <c r="CG2422"/>
  <c r="CH2422"/>
  <c r="BR2423"/>
  <c r="BS2423"/>
  <c r="BT2423"/>
  <c r="BU2423"/>
  <c r="BV2423"/>
  <c r="BW2423"/>
  <c r="BX2423"/>
  <c r="BY2423"/>
  <c r="BZ2423"/>
  <c r="CA2423"/>
  <c r="CB2423"/>
  <c r="CC2423"/>
  <c r="CD2423"/>
  <c r="CE2423"/>
  <c r="CF2423"/>
  <c r="CG2423"/>
  <c r="CH2423"/>
  <c r="BR2424"/>
  <c r="BS2424"/>
  <c r="BT2424"/>
  <c r="BU2424"/>
  <c r="BV2424"/>
  <c r="BW2424"/>
  <c r="BX2424"/>
  <c r="BY2424"/>
  <c r="BZ2424"/>
  <c r="CA2424"/>
  <c r="CB2424"/>
  <c r="CC2424"/>
  <c r="CD2424"/>
  <c r="CE2424"/>
  <c r="CF2424"/>
  <c r="CG2424"/>
  <c r="CH2424"/>
  <c r="BR2425"/>
  <c r="BS2425"/>
  <c r="BT2425"/>
  <c r="BU2425"/>
  <c r="BV2425"/>
  <c r="BW2425"/>
  <c r="BX2425"/>
  <c r="BY2425"/>
  <c r="BZ2425"/>
  <c r="CA2425"/>
  <c r="CB2425"/>
  <c r="CC2425"/>
  <c r="CD2425"/>
  <c r="CE2425"/>
  <c r="CF2425"/>
  <c r="CG2425"/>
  <c r="CH2425"/>
  <c r="BR2426"/>
  <c r="BS2426"/>
  <c r="BT2426"/>
  <c r="BU2426"/>
  <c r="BV2426"/>
  <c r="BW2426"/>
  <c r="BX2426"/>
  <c r="BY2426"/>
  <c r="BZ2426"/>
  <c r="CA2426"/>
  <c r="CB2426"/>
  <c r="CC2426"/>
  <c r="CD2426"/>
  <c r="CE2426"/>
  <c r="CF2426"/>
  <c r="CG2426"/>
  <c r="CH2426"/>
  <c r="BR2427"/>
  <c r="BS2427"/>
  <c r="BT2427"/>
  <c r="BU2427"/>
  <c r="BV2427"/>
  <c r="BW2427"/>
  <c r="BX2427"/>
  <c r="BY2427"/>
  <c r="BZ2427"/>
  <c r="CA2427"/>
  <c r="CB2427"/>
  <c r="CC2427"/>
  <c r="CD2427"/>
  <c r="CE2427"/>
  <c r="CF2427"/>
  <c r="CG2427"/>
  <c r="CH2427"/>
  <c r="BR2428"/>
  <c r="BS2428"/>
  <c r="BT2428"/>
  <c r="BU2428"/>
  <c r="BV2428"/>
  <c r="BW2428"/>
  <c r="BX2428"/>
  <c r="BY2428"/>
  <c r="BZ2428"/>
  <c r="CA2428"/>
  <c r="CB2428"/>
  <c r="CC2428"/>
  <c r="CD2428"/>
  <c r="CE2428"/>
  <c r="CF2428"/>
  <c r="CG2428"/>
  <c r="CH2428"/>
  <c r="BR2429"/>
  <c r="BS2429"/>
  <c r="BT2429"/>
  <c r="BU2429"/>
  <c r="BV2429"/>
  <c r="BW2429"/>
  <c r="BX2429"/>
  <c r="BY2429"/>
  <c r="BZ2429"/>
  <c r="CA2429"/>
  <c r="CB2429"/>
  <c r="CC2429"/>
  <c r="CD2429"/>
  <c r="CE2429"/>
  <c r="CF2429"/>
  <c r="CG2429"/>
  <c r="CH2429"/>
  <c r="BR2430"/>
  <c r="BS2430"/>
  <c r="BT2430"/>
  <c r="BU2430"/>
  <c r="BV2430"/>
  <c r="BW2430"/>
  <c r="BX2430"/>
  <c r="BY2430"/>
  <c r="BZ2430"/>
  <c r="CA2430"/>
  <c r="CB2430"/>
  <c r="CC2430"/>
  <c r="CD2430"/>
  <c r="CE2430"/>
  <c r="CF2430"/>
  <c r="CG2430"/>
  <c r="CH2430"/>
  <c r="BR2431"/>
  <c r="BS2431"/>
  <c r="BT2431"/>
  <c r="BU2431"/>
  <c r="BV2431"/>
  <c r="BW2431"/>
  <c r="BX2431"/>
  <c r="BY2431"/>
  <c r="BZ2431"/>
  <c r="CA2431"/>
  <c r="CB2431"/>
  <c r="CC2431"/>
  <c r="CD2431"/>
  <c r="CE2431"/>
  <c r="CF2431"/>
  <c r="CG2431"/>
  <c r="CH2431"/>
  <c r="BR2432"/>
  <c r="BS2432"/>
  <c r="BT2432"/>
  <c r="BU2432"/>
  <c r="BV2432"/>
  <c r="BW2432"/>
  <c r="BX2432"/>
  <c r="BY2432"/>
  <c r="BZ2432"/>
  <c r="CA2432"/>
  <c r="CB2432"/>
  <c r="CC2432"/>
  <c r="CD2432"/>
  <c r="CE2432"/>
  <c r="CF2432"/>
  <c r="CG2432"/>
  <c r="CH2432"/>
  <c r="BR2433"/>
  <c r="BS2433"/>
  <c r="BT2433"/>
  <c r="BU2433"/>
  <c r="BV2433"/>
  <c r="BW2433"/>
  <c r="BX2433"/>
  <c r="BY2433"/>
  <c r="BZ2433"/>
  <c r="CA2433"/>
  <c r="CB2433"/>
  <c r="CC2433"/>
  <c r="CD2433"/>
  <c r="CE2433"/>
  <c r="CF2433"/>
  <c r="CG2433"/>
  <c r="CH2433"/>
  <c r="BR2434"/>
  <c r="BS2434"/>
  <c r="BT2434"/>
  <c r="BU2434"/>
  <c r="BV2434"/>
  <c r="BW2434"/>
  <c r="BX2434"/>
  <c r="BY2434"/>
  <c r="BZ2434"/>
  <c r="CA2434"/>
  <c r="CB2434"/>
  <c r="CC2434"/>
  <c r="CD2434"/>
  <c r="CE2434"/>
  <c r="CF2434"/>
  <c r="CG2434"/>
  <c r="CH2434"/>
  <c r="BR2435"/>
  <c r="BS2435"/>
  <c r="BT2435"/>
  <c r="BU2435"/>
  <c r="BV2435"/>
  <c r="BW2435"/>
  <c r="BX2435"/>
  <c r="BY2435"/>
  <c r="BZ2435"/>
  <c r="CA2435"/>
  <c r="CB2435"/>
  <c r="CC2435"/>
  <c r="CD2435"/>
  <c r="CE2435"/>
  <c r="CF2435"/>
  <c r="CG2435"/>
  <c r="CH2435"/>
  <c r="BR2436"/>
  <c r="BS2436"/>
  <c r="BT2436"/>
  <c r="BU2436"/>
  <c r="BV2436"/>
  <c r="BW2436"/>
  <c r="BX2436"/>
  <c r="BY2436"/>
  <c r="BZ2436"/>
  <c r="CA2436"/>
  <c r="CB2436"/>
  <c r="CC2436"/>
  <c r="CD2436"/>
  <c r="CE2436"/>
  <c r="CF2436"/>
  <c r="CG2436"/>
  <c r="CH2436"/>
  <c r="BR2437"/>
  <c r="BS2437"/>
  <c r="BT2437"/>
  <c r="BU2437"/>
  <c r="BV2437"/>
  <c r="BW2437"/>
  <c r="BX2437"/>
  <c r="BY2437"/>
  <c r="BZ2437"/>
  <c r="CA2437"/>
  <c r="CB2437"/>
  <c r="CC2437"/>
  <c r="CD2437"/>
  <c r="CE2437"/>
  <c r="CF2437"/>
  <c r="CG2437"/>
  <c r="CH2437"/>
  <c r="BR2438"/>
  <c r="BS2438"/>
  <c r="BT2438"/>
  <c r="BU2438"/>
  <c r="BV2438"/>
  <c r="BW2438"/>
  <c r="BX2438"/>
  <c r="BY2438"/>
  <c r="BZ2438"/>
  <c r="CA2438"/>
  <c r="CB2438"/>
  <c r="CC2438"/>
  <c r="CD2438"/>
  <c r="CE2438"/>
  <c r="CF2438"/>
  <c r="CG2438"/>
  <c r="CH2438"/>
  <c r="BR2439"/>
  <c r="BS2439"/>
  <c r="BT2439"/>
  <c r="BU2439"/>
  <c r="BV2439"/>
  <c r="BW2439"/>
  <c r="BX2439"/>
  <c r="BY2439"/>
  <c r="BZ2439"/>
  <c r="CA2439"/>
  <c r="CB2439"/>
  <c r="CC2439"/>
  <c r="CD2439"/>
  <c r="CE2439"/>
  <c r="CF2439"/>
  <c r="CG2439"/>
  <c r="CH2439"/>
  <c r="BR2440"/>
  <c r="BS2440"/>
  <c r="BT2440"/>
  <c r="BU2440"/>
  <c r="BV2440"/>
  <c r="BW2440"/>
  <c r="BX2440"/>
  <c r="BY2440"/>
  <c r="BZ2440"/>
  <c r="CA2440"/>
  <c r="CB2440"/>
  <c r="CC2440"/>
  <c r="CD2440"/>
  <c r="CE2440"/>
  <c r="CF2440"/>
  <c r="CG2440"/>
  <c r="CH2440"/>
  <c r="BR2441"/>
  <c r="BS2441"/>
  <c r="BT2441"/>
  <c r="BU2441"/>
  <c r="BV2441"/>
  <c r="BW2441"/>
  <c r="BX2441"/>
  <c r="BY2441"/>
  <c r="BZ2441"/>
  <c r="CA2441"/>
  <c r="CB2441"/>
  <c r="CC2441"/>
  <c r="CD2441"/>
  <c r="CE2441"/>
  <c r="CF2441"/>
  <c r="CG2441"/>
  <c r="CH2441"/>
  <c r="BR2442"/>
  <c r="BS2442"/>
  <c r="BT2442"/>
  <c r="BU2442"/>
  <c r="BV2442"/>
  <c r="BW2442"/>
  <c r="BX2442"/>
  <c r="BY2442"/>
  <c r="BZ2442"/>
  <c r="CA2442"/>
  <c r="CB2442"/>
  <c r="CC2442"/>
  <c r="CD2442"/>
  <c r="CE2442"/>
  <c r="CF2442"/>
  <c r="CG2442"/>
  <c r="CH2442"/>
  <c r="BR2443"/>
  <c r="BS2443"/>
  <c r="BT2443"/>
  <c r="BU2443"/>
  <c r="BV2443"/>
  <c r="BW2443"/>
  <c r="BX2443"/>
  <c r="BY2443"/>
  <c r="BZ2443"/>
  <c r="CA2443"/>
  <c r="CB2443"/>
  <c r="CC2443"/>
  <c r="CD2443"/>
  <c r="CE2443"/>
  <c r="CF2443"/>
  <c r="CG2443"/>
  <c r="CH2443"/>
  <c r="BR2444"/>
  <c r="BS2444"/>
  <c r="BT2444"/>
  <c r="BU2444"/>
  <c r="BV2444"/>
  <c r="BW2444"/>
  <c r="BX2444"/>
  <c r="BY2444"/>
  <c r="BZ2444"/>
  <c r="CA2444"/>
  <c r="CB2444"/>
  <c r="CC2444"/>
  <c r="CD2444"/>
  <c r="CE2444"/>
  <c r="CF2444"/>
  <c r="CG2444"/>
  <c r="CH2444"/>
  <c r="BR2445"/>
  <c r="BS2445"/>
  <c r="BT2445"/>
  <c r="BU2445"/>
  <c r="BV2445"/>
  <c r="BW2445"/>
  <c r="BX2445"/>
  <c r="BY2445"/>
  <c r="BZ2445"/>
  <c r="CA2445"/>
  <c r="CB2445"/>
  <c r="CC2445"/>
  <c r="CD2445"/>
  <c r="CE2445"/>
  <c r="CF2445"/>
  <c r="CG2445"/>
  <c r="CH2445"/>
  <c r="BR2446"/>
  <c r="BS2446"/>
  <c r="BT2446"/>
  <c r="BU2446"/>
  <c r="BV2446"/>
  <c r="BW2446"/>
  <c r="BX2446"/>
  <c r="BY2446"/>
  <c r="BZ2446"/>
  <c r="CA2446"/>
  <c r="CB2446"/>
  <c r="CC2446"/>
  <c r="CD2446"/>
  <c r="CE2446"/>
  <c r="CF2446"/>
  <c r="CG2446"/>
  <c r="CH2446"/>
  <c r="BR2447"/>
  <c r="BS2447"/>
  <c r="BT2447"/>
  <c r="BU2447"/>
  <c r="BV2447"/>
  <c r="BW2447"/>
  <c r="BX2447"/>
  <c r="BY2447"/>
  <c r="BZ2447"/>
  <c r="CA2447"/>
  <c r="CB2447"/>
  <c r="CC2447"/>
  <c r="CD2447"/>
  <c r="CE2447"/>
  <c r="CF2447"/>
  <c r="CG2447"/>
  <c r="CH2447"/>
  <c r="BR2448"/>
  <c r="BS2448"/>
  <c r="BT2448"/>
  <c r="BU2448"/>
  <c r="BV2448"/>
  <c r="BW2448"/>
  <c r="BX2448"/>
  <c r="BY2448"/>
  <c r="BZ2448"/>
  <c r="CA2448"/>
  <c r="CB2448"/>
  <c r="CC2448"/>
  <c r="CD2448"/>
  <c r="CE2448"/>
  <c r="CF2448"/>
  <c r="CG2448"/>
  <c r="CH2448"/>
  <c r="BR2449"/>
  <c r="BS2449"/>
  <c r="BT2449"/>
  <c r="BU2449"/>
  <c r="BV2449"/>
  <c r="BW2449"/>
  <c r="BX2449"/>
  <c r="BY2449"/>
  <c r="BZ2449"/>
  <c r="CA2449"/>
  <c r="CB2449"/>
  <c r="CC2449"/>
  <c r="CD2449"/>
  <c r="CE2449"/>
  <c r="CF2449"/>
  <c r="CG2449"/>
  <c r="CH2449"/>
  <c r="BR2450"/>
  <c r="BS2450"/>
  <c r="BT2450"/>
  <c r="BU2450"/>
  <c r="BV2450"/>
  <c r="BW2450"/>
  <c r="BX2450"/>
  <c r="BY2450"/>
  <c r="BZ2450"/>
  <c r="CA2450"/>
  <c r="CB2450"/>
  <c r="CC2450"/>
  <c r="CD2450"/>
  <c r="CE2450"/>
  <c r="CF2450"/>
  <c r="CG2450"/>
  <c r="CH2450"/>
  <c r="BR2451"/>
  <c r="BS2451"/>
  <c r="BT2451"/>
  <c r="BU2451"/>
  <c r="BV2451"/>
  <c r="BW2451"/>
  <c r="BX2451"/>
  <c r="BY2451"/>
  <c r="BZ2451"/>
  <c r="CA2451"/>
  <c r="CB2451"/>
  <c r="CC2451"/>
  <c r="CD2451"/>
  <c r="CE2451"/>
  <c r="CF2451"/>
  <c r="CG2451"/>
  <c r="CH2451"/>
  <c r="BR2452"/>
  <c r="BS2452"/>
  <c r="BT2452"/>
  <c r="BU2452"/>
  <c r="BV2452"/>
  <c r="BW2452"/>
  <c r="BX2452"/>
  <c r="BY2452"/>
  <c r="BZ2452"/>
  <c r="CA2452"/>
  <c r="CB2452"/>
  <c r="CC2452"/>
  <c r="CD2452"/>
  <c r="CE2452"/>
  <c r="CF2452"/>
  <c r="CG2452"/>
  <c r="CH2452"/>
  <c r="BR2453"/>
  <c r="BS2453"/>
  <c r="BT2453"/>
  <c r="BU2453"/>
  <c r="BV2453"/>
  <c r="BW2453"/>
  <c r="BX2453"/>
  <c r="BY2453"/>
  <c r="BZ2453"/>
  <c r="CA2453"/>
  <c r="CB2453"/>
  <c r="CC2453"/>
  <c r="CD2453"/>
  <c r="CE2453"/>
  <c r="CF2453"/>
  <c r="CG2453"/>
  <c r="CH2453"/>
  <c r="BR2454"/>
  <c r="BS2454"/>
  <c r="BT2454"/>
  <c r="BU2454"/>
  <c r="BV2454"/>
  <c r="BW2454"/>
  <c r="BX2454"/>
  <c r="BY2454"/>
  <c r="BZ2454"/>
  <c r="CA2454"/>
  <c r="CB2454"/>
  <c r="CC2454"/>
  <c r="CD2454"/>
  <c r="CE2454"/>
  <c r="CF2454"/>
  <c r="CG2454"/>
  <c r="CH2454"/>
  <c r="BR2455"/>
  <c r="BS2455"/>
  <c r="BT2455"/>
  <c r="BU2455"/>
  <c r="BV2455"/>
  <c r="BW2455"/>
  <c r="BX2455"/>
  <c r="BY2455"/>
  <c r="BZ2455"/>
  <c r="CA2455"/>
  <c r="CB2455"/>
  <c r="CC2455"/>
  <c r="CD2455"/>
  <c r="CE2455"/>
  <c r="CF2455"/>
  <c r="CG2455"/>
  <c r="CH2455"/>
  <c r="BR2456"/>
  <c r="BS2456"/>
  <c r="BT2456"/>
  <c r="BU2456"/>
  <c r="BV2456"/>
  <c r="BW2456"/>
  <c r="BX2456"/>
  <c r="BY2456"/>
  <c r="BZ2456"/>
  <c r="CA2456"/>
  <c r="CB2456"/>
  <c r="CC2456"/>
  <c r="CD2456"/>
  <c r="CE2456"/>
  <c r="CF2456"/>
  <c r="CG2456"/>
  <c r="CH2456"/>
  <c r="BR2457"/>
  <c r="BS2457"/>
  <c r="BT2457"/>
  <c r="BU2457"/>
  <c r="BV2457"/>
  <c r="BW2457"/>
  <c r="BX2457"/>
  <c r="BY2457"/>
  <c r="BZ2457"/>
  <c r="CA2457"/>
  <c r="CB2457"/>
  <c r="CC2457"/>
  <c r="CD2457"/>
  <c r="CE2457"/>
  <c r="CF2457"/>
  <c r="CG2457"/>
  <c r="CH2457"/>
  <c r="BR2458"/>
  <c r="BS2458"/>
  <c r="BT2458"/>
  <c r="BU2458"/>
  <c r="BV2458"/>
  <c r="BW2458"/>
  <c r="BX2458"/>
  <c r="BY2458"/>
  <c r="BZ2458"/>
  <c r="CA2458"/>
  <c r="CB2458"/>
  <c r="CC2458"/>
  <c r="CD2458"/>
  <c r="CE2458"/>
  <c r="CF2458"/>
  <c r="CG2458"/>
  <c r="CH2458"/>
  <c r="BR2459"/>
  <c r="BS2459"/>
  <c r="BT2459"/>
  <c r="BU2459"/>
  <c r="BV2459"/>
  <c r="BW2459"/>
  <c r="BX2459"/>
  <c r="BY2459"/>
  <c r="BZ2459"/>
  <c r="CA2459"/>
  <c r="CB2459"/>
  <c r="CC2459"/>
  <c r="CD2459"/>
  <c r="CE2459"/>
  <c r="CF2459"/>
  <c r="CG2459"/>
  <c r="CH2459"/>
  <c r="BR2460"/>
  <c r="BS2460"/>
  <c r="BT2460"/>
  <c r="BU2460"/>
  <c r="BV2460"/>
  <c r="BW2460"/>
  <c r="BX2460"/>
  <c r="BY2460"/>
  <c r="BZ2460"/>
  <c r="CA2460"/>
  <c r="CB2460"/>
  <c r="CC2460"/>
  <c r="CD2460"/>
  <c r="CE2460"/>
  <c r="CF2460"/>
  <c r="CG2460"/>
  <c r="CH2460"/>
  <c r="BR2461"/>
  <c r="BS2461"/>
  <c r="BT2461"/>
  <c r="BU2461"/>
  <c r="BV2461"/>
  <c r="BW2461"/>
  <c r="BX2461"/>
  <c r="BY2461"/>
  <c r="BZ2461"/>
  <c r="CA2461"/>
  <c r="CB2461"/>
  <c r="CC2461"/>
  <c r="CD2461"/>
  <c r="CE2461"/>
  <c r="CF2461"/>
  <c r="CG2461"/>
  <c r="CH2461"/>
  <c r="BR2462"/>
  <c r="BS2462"/>
  <c r="BT2462"/>
  <c r="BU2462"/>
  <c r="BV2462"/>
  <c r="BW2462"/>
  <c r="BX2462"/>
  <c r="BY2462"/>
  <c r="BZ2462"/>
  <c r="CA2462"/>
  <c r="CB2462"/>
  <c r="CC2462"/>
  <c r="CD2462"/>
  <c r="CE2462"/>
  <c r="CF2462"/>
  <c r="CG2462"/>
  <c r="CH2462"/>
  <c r="BR2463"/>
  <c r="BS2463"/>
  <c r="BT2463"/>
  <c r="BU2463"/>
  <c r="BV2463"/>
  <c r="BW2463"/>
  <c r="BX2463"/>
  <c r="BY2463"/>
  <c r="BZ2463"/>
  <c r="CA2463"/>
  <c r="CB2463"/>
  <c r="CC2463"/>
  <c r="CD2463"/>
  <c r="CE2463"/>
  <c r="CF2463"/>
  <c r="CG2463"/>
  <c r="CH2463"/>
  <c r="BR2464"/>
  <c r="BS2464"/>
  <c r="BT2464"/>
  <c r="BU2464"/>
  <c r="BV2464"/>
  <c r="BW2464"/>
  <c r="BX2464"/>
  <c r="BY2464"/>
  <c r="BZ2464"/>
  <c r="CA2464"/>
  <c r="CB2464"/>
  <c r="CC2464"/>
  <c r="CD2464"/>
  <c r="CE2464"/>
  <c r="CF2464"/>
  <c r="CG2464"/>
  <c r="CH2464"/>
  <c r="BR2465"/>
  <c r="BS2465"/>
  <c r="BT2465"/>
  <c r="BU2465"/>
  <c r="BV2465"/>
  <c r="BW2465"/>
  <c r="BX2465"/>
  <c r="BY2465"/>
  <c r="BZ2465"/>
  <c r="CA2465"/>
  <c r="CB2465"/>
  <c r="CC2465"/>
  <c r="CD2465"/>
  <c r="CE2465"/>
  <c r="CF2465"/>
  <c r="CG2465"/>
  <c r="CH2465"/>
  <c r="BR2466"/>
  <c r="BS2466"/>
  <c r="BT2466"/>
  <c r="BU2466"/>
  <c r="BV2466"/>
  <c r="BW2466"/>
  <c r="BX2466"/>
  <c r="BY2466"/>
  <c r="BZ2466"/>
  <c r="CA2466"/>
  <c r="CB2466"/>
  <c r="CC2466"/>
  <c r="CD2466"/>
  <c r="CE2466"/>
  <c r="CF2466"/>
  <c r="CG2466"/>
  <c r="CH2466"/>
  <c r="BR2467"/>
  <c r="BS2467"/>
  <c r="BT2467"/>
  <c r="BU2467"/>
  <c r="BV2467"/>
  <c r="BW2467"/>
  <c r="BX2467"/>
  <c r="BY2467"/>
  <c r="BZ2467"/>
  <c r="CA2467"/>
  <c r="CB2467"/>
  <c r="CC2467"/>
  <c r="CD2467"/>
  <c r="CE2467"/>
  <c r="CF2467"/>
  <c r="CG2467"/>
  <c r="CH2467"/>
  <c r="BR2468"/>
  <c r="BS2468"/>
  <c r="BT2468"/>
  <c r="BU2468"/>
  <c r="BV2468"/>
  <c r="BW2468"/>
  <c r="BX2468"/>
  <c r="BY2468"/>
  <c r="BZ2468"/>
  <c r="CA2468"/>
  <c r="CB2468"/>
  <c r="CC2468"/>
  <c r="CD2468"/>
  <c r="CE2468"/>
  <c r="CF2468"/>
  <c r="CG2468"/>
  <c r="CH2468"/>
  <c r="BR2469"/>
  <c r="BS2469"/>
  <c r="BT2469"/>
  <c r="BU2469"/>
  <c r="BV2469"/>
  <c r="BW2469"/>
  <c r="BX2469"/>
  <c r="BY2469"/>
  <c r="BZ2469"/>
  <c r="CA2469"/>
  <c r="CB2469"/>
  <c r="CC2469"/>
  <c r="CD2469"/>
  <c r="CE2469"/>
  <c r="CF2469"/>
  <c r="CG2469"/>
  <c r="CH2469"/>
  <c r="BR2470"/>
  <c r="BS2470"/>
  <c r="BT2470"/>
  <c r="BU2470"/>
  <c r="BV2470"/>
  <c r="BW2470"/>
  <c r="BX2470"/>
  <c r="BY2470"/>
  <c r="BZ2470"/>
  <c r="CA2470"/>
  <c r="CB2470"/>
  <c r="CC2470"/>
  <c r="CD2470"/>
  <c r="CE2470"/>
  <c r="CF2470"/>
  <c r="CG2470"/>
  <c r="CH2470"/>
  <c r="BR2471"/>
  <c r="BS2471"/>
  <c r="BT2471"/>
  <c r="BU2471"/>
  <c r="BV2471"/>
  <c r="BW2471"/>
  <c r="BX2471"/>
  <c r="BY2471"/>
  <c r="BZ2471"/>
  <c r="CA2471"/>
  <c r="CB2471"/>
  <c r="CC2471"/>
  <c r="CD2471"/>
  <c r="CE2471"/>
  <c r="CF2471"/>
  <c r="CG2471"/>
  <c r="CH2471"/>
  <c r="BR2472"/>
  <c r="BS2472"/>
  <c r="BT2472"/>
  <c r="BU2472"/>
  <c r="BV2472"/>
  <c r="BW2472"/>
  <c r="BX2472"/>
  <c r="BY2472"/>
  <c r="BZ2472"/>
  <c r="CA2472"/>
  <c r="CB2472"/>
  <c r="CC2472"/>
  <c r="CD2472"/>
  <c r="CE2472"/>
  <c r="CF2472"/>
  <c r="CG2472"/>
  <c r="CH2472"/>
  <c r="BR2473"/>
  <c r="BS2473"/>
  <c r="BT2473"/>
  <c r="BU2473"/>
  <c r="BV2473"/>
  <c r="BW2473"/>
  <c r="BX2473"/>
  <c r="BY2473"/>
  <c r="BZ2473"/>
  <c r="CA2473"/>
  <c r="CB2473"/>
  <c r="CC2473"/>
  <c r="CD2473"/>
  <c r="CE2473"/>
  <c r="CF2473"/>
  <c r="CG2473"/>
  <c r="CH2473"/>
  <c r="BR2474"/>
  <c r="BS2474"/>
  <c r="BT2474"/>
  <c r="BU2474"/>
  <c r="BV2474"/>
  <c r="BW2474"/>
  <c r="BX2474"/>
  <c r="BY2474"/>
  <c r="BZ2474"/>
  <c r="CA2474"/>
  <c r="CB2474"/>
  <c r="CC2474"/>
  <c r="CD2474"/>
  <c r="CE2474"/>
  <c r="CF2474"/>
  <c r="CG2474"/>
  <c r="CH2474"/>
  <c r="BR2475"/>
  <c r="BS2475"/>
  <c r="BT2475"/>
  <c r="BU2475"/>
  <c r="BV2475"/>
  <c r="BW2475"/>
  <c r="BX2475"/>
  <c r="BY2475"/>
  <c r="BZ2475"/>
  <c r="CA2475"/>
  <c r="CB2475"/>
  <c r="CC2475"/>
  <c r="CD2475"/>
  <c r="CE2475"/>
  <c r="CF2475"/>
  <c r="CG2475"/>
  <c r="CH2475"/>
  <c r="BR2476"/>
  <c r="BS2476"/>
  <c r="BT2476"/>
  <c r="BU2476"/>
  <c r="BV2476"/>
  <c r="BW2476"/>
  <c r="BX2476"/>
  <c r="BY2476"/>
  <c r="BZ2476"/>
  <c r="CA2476"/>
  <c r="CB2476"/>
  <c r="CC2476"/>
  <c r="CD2476"/>
  <c r="CE2476"/>
  <c r="CF2476"/>
  <c r="CG2476"/>
  <c r="CH2476"/>
  <c r="BR2477"/>
  <c r="BS2477"/>
  <c r="BT2477"/>
  <c r="BU2477"/>
  <c r="BV2477"/>
  <c r="BW2477"/>
  <c r="BX2477"/>
  <c r="BY2477"/>
  <c r="BZ2477"/>
  <c r="CA2477"/>
  <c r="CB2477"/>
  <c r="CC2477"/>
  <c r="CD2477"/>
  <c r="CE2477"/>
  <c r="CF2477"/>
  <c r="CG2477"/>
  <c r="CH2477"/>
  <c r="BR2478"/>
  <c r="BS2478"/>
  <c r="BT2478"/>
  <c r="BU2478"/>
  <c r="BV2478"/>
  <c r="BW2478"/>
  <c r="BX2478"/>
  <c r="BY2478"/>
  <c r="BZ2478"/>
  <c r="CA2478"/>
  <c r="CB2478"/>
  <c r="CC2478"/>
  <c r="CD2478"/>
  <c r="CE2478"/>
  <c r="CF2478"/>
  <c r="CG2478"/>
  <c r="CH2478"/>
  <c r="BR2479"/>
  <c r="BS2479"/>
  <c r="BT2479"/>
  <c r="BU2479"/>
  <c r="BV2479"/>
  <c r="BW2479"/>
  <c r="BX2479"/>
  <c r="BY2479"/>
  <c r="BZ2479"/>
  <c r="CA2479"/>
  <c r="CB2479"/>
  <c r="CC2479"/>
  <c r="CD2479"/>
  <c r="CE2479"/>
  <c r="CF2479"/>
  <c r="CG2479"/>
  <c r="CH2479"/>
  <c r="BR2480"/>
  <c r="BS2480"/>
  <c r="BT2480"/>
  <c r="BU2480"/>
  <c r="BV2480"/>
  <c r="BW2480"/>
  <c r="BX2480"/>
  <c r="BY2480"/>
  <c r="BZ2480"/>
  <c r="CA2480"/>
  <c r="CB2480"/>
  <c r="CC2480"/>
  <c r="CD2480"/>
  <c r="CE2480"/>
  <c r="CF2480"/>
  <c r="CG2480"/>
  <c r="CH2480"/>
  <c r="BR2481"/>
  <c r="BS2481"/>
  <c r="BT2481"/>
  <c r="BU2481"/>
  <c r="BV2481"/>
  <c r="BW2481"/>
  <c r="BX2481"/>
  <c r="BY2481"/>
  <c r="BZ2481"/>
  <c r="CA2481"/>
  <c r="CB2481"/>
  <c r="CC2481"/>
  <c r="CD2481"/>
  <c r="CE2481"/>
  <c r="CF2481"/>
  <c r="CG2481"/>
  <c r="CH2481"/>
  <c r="BR2482"/>
  <c r="BS2482"/>
  <c r="BT2482"/>
  <c r="BU2482"/>
  <c r="BV2482"/>
  <c r="BW2482"/>
  <c r="BX2482"/>
  <c r="BY2482"/>
  <c r="BZ2482"/>
  <c r="CA2482"/>
  <c r="CB2482"/>
  <c r="CC2482"/>
  <c r="CD2482"/>
  <c r="CE2482"/>
  <c r="CF2482"/>
  <c r="CG2482"/>
  <c r="CH2482"/>
  <c r="BR2483"/>
  <c r="BS2483"/>
  <c r="BT2483"/>
  <c r="BU2483"/>
  <c r="BV2483"/>
  <c r="BW2483"/>
  <c r="BX2483"/>
  <c r="BY2483"/>
  <c r="BZ2483"/>
  <c r="CA2483"/>
  <c r="CB2483"/>
  <c r="CC2483"/>
  <c r="CD2483"/>
  <c r="CE2483"/>
  <c r="CF2483"/>
  <c r="CG2483"/>
  <c r="CH2483"/>
  <c r="BR2484"/>
  <c r="BS2484"/>
  <c r="BT2484"/>
  <c r="BU2484"/>
  <c r="BV2484"/>
  <c r="BW2484"/>
  <c r="BX2484"/>
  <c r="BY2484"/>
  <c r="BZ2484"/>
  <c r="CA2484"/>
  <c r="CB2484"/>
  <c r="CC2484"/>
  <c r="CD2484"/>
  <c r="CE2484"/>
  <c r="CF2484"/>
  <c r="CG2484"/>
  <c r="CH2484"/>
  <c r="BR2485"/>
  <c r="BS2485"/>
  <c r="BT2485"/>
  <c r="BU2485"/>
  <c r="BV2485"/>
  <c r="BW2485"/>
  <c r="BX2485"/>
  <c r="BY2485"/>
  <c r="BZ2485"/>
  <c r="CA2485"/>
  <c r="CB2485"/>
  <c r="CC2485"/>
  <c r="CD2485"/>
  <c r="CE2485"/>
  <c r="CF2485"/>
  <c r="CG2485"/>
  <c r="CH2485"/>
  <c r="BR2486"/>
  <c r="BS2486"/>
  <c r="BT2486"/>
  <c r="BU2486"/>
  <c r="BV2486"/>
  <c r="BW2486"/>
  <c r="BX2486"/>
  <c r="BY2486"/>
  <c r="BZ2486"/>
  <c r="CA2486"/>
  <c r="CB2486"/>
  <c r="CC2486"/>
  <c r="CD2486"/>
  <c r="CE2486"/>
  <c r="CF2486"/>
  <c r="CG2486"/>
  <c r="CH2486"/>
  <c r="BR2487"/>
  <c r="BS2487"/>
  <c r="BT2487"/>
  <c r="BU2487"/>
  <c r="BV2487"/>
  <c r="BW2487"/>
  <c r="BX2487"/>
  <c r="BY2487"/>
  <c r="BZ2487"/>
  <c r="CA2487"/>
  <c r="CB2487"/>
  <c r="CC2487"/>
  <c r="CD2487"/>
  <c r="CE2487"/>
  <c r="CF2487"/>
  <c r="CG2487"/>
  <c r="CH2487"/>
  <c r="BR2488"/>
  <c r="BS2488"/>
  <c r="BT2488"/>
  <c r="BU2488"/>
  <c r="BV2488"/>
  <c r="BW2488"/>
  <c r="BX2488"/>
  <c r="BY2488"/>
  <c r="BZ2488"/>
  <c r="CA2488"/>
  <c r="CB2488"/>
  <c r="CC2488"/>
  <c r="CD2488"/>
  <c r="CE2488"/>
  <c r="CF2488"/>
  <c r="CG2488"/>
  <c r="CH2488"/>
  <c r="BR2489"/>
  <c r="BS2489"/>
  <c r="BT2489"/>
  <c r="BU2489"/>
  <c r="BV2489"/>
  <c r="BW2489"/>
  <c r="BX2489"/>
  <c r="BY2489"/>
  <c r="BZ2489"/>
  <c r="CA2489"/>
  <c r="CB2489"/>
  <c r="CC2489"/>
  <c r="CD2489"/>
  <c r="CE2489"/>
  <c r="CF2489"/>
  <c r="CG2489"/>
  <c r="CH2489"/>
  <c r="BR2490"/>
  <c r="BS2490"/>
  <c r="BT2490"/>
  <c r="BU2490"/>
  <c r="BV2490"/>
  <c r="BW2490"/>
  <c r="BX2490"/>
  <c r="BY2490"/>
  <c r="BZ2490"/>
  <c r="CA2490"/>
  <c r="CB2490"/>
  <c r="CC2490"/>
  <c r="CD2490"/>
  <c r="CE2490"/>
  <c r="CF2490"/>
  <c r="CG2490"/>
  <c r="CH2490"/>
  <c r="BR2491"/>
  <c r="BS2491"/>
  <c r="BT2491"/>
  <c r="BU2491"/>
  <c r="BV2491"/>
  <c r="BW2491"/>
  <c r="BX2491"/>
  <c r="BY2491"/>
  <c r="BZ2491"/>
  <c r="CA2491"/>
  <c r="CB2491"/>
  <c r="CC2491"/>
  <c r="CD2491"/>
  <c r="CE2491"/>
  <c r="CF2491"/>
  <c r="CG2491"/>
  <c r="CH2491"/>
  <c r="BR2492"/>
  <c r="BS2492"/>
  <c r="BT2492"/>
  <c r="BU2492"/>
  <c r="BV2492"/>
  <c r="BW2492"/>
  <c r="BX2492"/>
  <c r="BY2492"/>
  <c r="BZ2492"/>
  <c r="CA2492"/>
  <c r="CB2492"/>
  <c r="CC2492"/>
  <c r="CD2492"/>
  <c r="CE2492"/>
  <c r="CF2492"/>
  <c r="CG2492"/>
  <c r="CH2492"/>
  <c r="BR2493"/>
  <c r="BS2493"/>
  <c r="BT2493"/>
  <c r="BU2493"/>
  <c r="BV2493"/>
  <c r="BW2493"/>
  <c r="BX2493"/>
  <c r="BY2493"/>
  <c r="BZ2493"/>
  <c r="CA2493"/>
  <c r="CB2493"/>
  <c r="CC2493"/>
  <c r="CD2493"/>
  <c r="CE2493"/>
  <c r="CF2493"/>
  <c r="CG2493"/>
  <c r="CH2493"/>
  <c r="BR2494"/>
  <c r="BS2494"/>
  <c r="BT2494"/>
  <c r="BU2494"/>
  <c r="BV2494"/>
  <c r="BW2494"/>
  <c r="BX2494"/>
  <c r="BY2494"/>
  <c r="BZ2494"/>
  <c r="CA2494"/>
  <c r="CB2494"/>
  <c r="CC2494"/>
  <c r="CD2494"/>
  <c r="CE2494"/>
  <c r="CF2494"/>
  <c r="CG2494"/>
  <c r="CH2494"/>
  <c r="BR2495"/>
  <c r="BS2495"/>
  <c r="BT2495"/>
  <c r="BU2495"/>
  <c r="BV2495"/>
  <c r="BW2495"/>
  <c r="BX2495"/>
  <c r="BY2495"/>
  <c r="BZ2495"/>
  <c r="CA2495"/>
  <c r="CB2495"/>
  <c r="CC2495"/>
  <c r="CD2495"/>
  <c r="CE2495"/>
  <c r="CF2495"/>
  <c r="CG2495"/>
  <c r="CH2495"/>
  <c r="BR2496"/>
  <c r="BS2496"/>
  <c r="BT2496"/>
  <c r="BU2496"/>
  <c r="BV2496"/>
  <c r="BW2496"/>
  <c r="BX2496"/>
  <c r="BY2496"/>
  <c r="BZ2496"/>
  <c r="CA2496"/>
  <c r="CB2496"/>
  <c r="CC2496"/>
  <c r="CD2496"/>
  <c r="CE2496"/>
  <c r="CF2496"/>
  <c r="CG2496"/>
  <c r="CH2496"/>
  <c r="BR2497"/>
  <c r="BS2497"/>
  <c r="BT2497"/>
  <c r="BU2497"/>
  <c r="BV2497"/>
  <c r="BW2497"/>
  <c r="BX2497"/>
  <c r="BY2497"/>
  <c r="BZ2497"/>
  <c r="CA2497"/>
  <c r="CB2497"/>
  <c r="CC2497"/>
  <c r="CD2497"/>
  <c r="CE2497"/>
  <c r="CF2497"/>
  <c r="CG2497"/>
  <c r="CH2497"/>
  <c r="BR2498"/>
  <c r="BS2498"/>
  <c r="BT2498"/>
  <c r="BU2498"/>
  <c r="BV2498"/>
  <c r="BW2498"/>
  <c r="BX2498"/>
  <c r="BY2498"/>
  <c r="BZ2498"/>
  <c r="CA2498"/>
  <c r="CB2498"/>
  <c r="CC2498"/>
  <c r="CD2498"/>
  <c r="CE2498"/>
  <c r="CF2498"/>
  <c r="CG2498"/>
  <c r="CH2498"/>
  <c r="BR2499"/>
  <c r="BS2499"/>
  <c r="BT2499"/>
  <c r="BU2499"/>
  <c r="BV2499"/>
  <c r="BW2499"/>
  <c r="BX2499"/>
  <c r="BY2499"/>
  <c r="BZ2499"/>
  <c r="CA2499"/>
  <c r="CB2499"/>
  <c r="CC2499"/>
  <c r="CD2499"/>
  <c r="CE2499"/>
  <c r="CF2499"/>
  <c r="CG2499"/>
  <c r="CH2499"/>
  <c r="BR2500"/>
  <c r="BS2500"/>
  <c r="BT2500"/>
  <c r="BU2500"/>
  <c r="BV2500"/>
  <c r="BW2500"/>
  <c r="BX2500"/>
  <c r="BY2500"/>
  <c r="BZ2500"/>
  <c r="CA2500"/>
  <c r="CB2500"/>
  <c r="CC2500"/>
  <c r="CD2500"/>
  <c r="CE2500"/>
  <c r="CF2500"/>
  <c r="CG2500"/>
  <c r="CH2500"/>
  <c r="BR2501"/>
  <c r="BS2501"/>
  <c r="BT2501"/>
  <c r="BU2501"/>
  <c r="BV2501"/>
  <c r="BW2501"/>
  <c r="BX2501"/>
  <c r="BY2501"/>
  <c r="BZ2501"/>
  <c r="CA2501"/>
  <c r="CB2501"/>
  <c r="CC2501"/>
  <c r="CD2501"/>
  <c r="CE2501"/>
  <c r="CF2501"/>
  <c r="CG2501"/>
  <c r="CH2501"/>
  <c r="BR2502"/>
  <c r="BS2502"/>
  <c r="BT2502"/>
  <c r="BU2502"/>
  <c r="BV2502"/>
  <c r="BW2502"/>
  <c r="BX2502"/>
  <c r="BY2502"/>
  <c r="BZ2502"/>
  <c r="CA2502"/>
  <c r="CB2502"/>
  <c r="CC2502"/>
  <c r="CD2502"/>
  <c r="CE2502"/>
  <c r="CF2502"/>
  <c r="CG2502"/>
  <c r="CH2502"/>
  <c r="BR2503"/>
  <c r="BS2503"/>
  <c r="BT2503"/>
  <c r="BU2503"/>
  <c r="BV2503"/>
  <c r="BW2503"/>
  <c r="BX2503"/>
  <c r="BY2503"/>
  <c r="BZ2503"/>
  <c r="CA2503"/>
  <c r="CB2503"/>
  <c r="CC2503"/>
  <c r="CD2503"/>
  <c r="CE2503"/>
  <c r="CF2503"/>
  <c r="CG2503"/>
  <c r="CH2503"/>
  <c r="BR2504"/>
  <c r="BS2504"/>
  <c r="BT2504"/>
  <c r="BU2504"/>
  <c r="BV2504"/>
  <c r="BW2504"/>
  <c r="BX2504"/>
  <c r="BY2504"/>
  <c r="BZ2504"/>
  <c r="CA2504"/>
  <c r="CB2504"/>
  <c r="CC2504"/>
  <c r="CD2504"/>
  <c r="CE2504"/>
  <c r="CF2504"/>
  <c r="CG2504"/>
  <c r="CH2504"/>
  <c r="BR2505"/>
  <c r="BS2505"/>
  <c r="BT2505"/>
  <c r="BU2505"/>
  <c r="BV2505"/>
  <c r="BW2505"/>
  <c r="BX2505"/>
  <c r="BY2505"/>
  <c r="BZ2505"/>
  <c r="CA2505"/>
  <c r="CB2505"/>
  <c r="CC2505"/>
  <c r="CD2505"/>
  <c r="CE2505"/>
  <c r="CF2505"/>
  <c r="CG2505"/>
  <c r="CH2505"/>
  <c r="BR2506"/>
  <c r="BS2506"/>
  <c r="BT2506"/>
  <c r="BU2506"/>
  <c r="BV2506"/>
  <c r="BW2506"/>
  <c r="BX2506"/>
  <c r="BY2506"/>
  <c r="BZ2506"/>
  <c r="CA2506"/>
  <c r="CB2506"/>
  <c r="CC2506"/>
  <c r="CD2506"/>
  <c r="CE2506"/>
  <c r="CF2506"/>
  <c r="CG2506"/>
  <c r="CH2506"/>
  <c r="BR2507"/>
  <c r="BS2507"/>
  <c r="BT2507"/>
  <c r="BU2507"/>
  <c r="BV2507"/>
  <c r="BW2507"/>
  <c r="BX2507"/>
  <c r="BY2507"/>
  <c r="BZ2507"/>
  <c r="CA2507"/>
  <c r="CB2507"/>
  <c r="CC2507"/>
  <c r="CD2507"/>
  <c r="CE2507"/>
  <c r="CF2507"/>
  <c r="CG2507"/>
  <c r="CH2507"/>
  <c r="BR2508"/>
  <c r="BS2508"/>
  <c r="BT2508"/>
  <c r="BU2508"/>
  <c r="BV2508"/>
  <c r="BW2508"/>
  <c r="BX2508"/>
  <c r="BY2508"/>
  <c r="BZ2508"/>
  <c r="CA2508"/>
  <c r="CB2508"/>
  <c r="CC2508"/>
  <c r="CD2508"/>
  <c r="CE2508"/>
  <c r="CF2508"/>
  <c r="CG2508"/>
  <c r="CH2508"/>
  <c r="BR2509"/>
  <c r="BS2509"/>
  <c r="BT2509"/>
  <c r="BU2509"/>
  <c r="BV2509"/>
  <c r="BW2509"/>
  <c r="BX2509"/>
  <c r="BY2509"/>
  <c r="BZ2509"/>
  <c r="CA2509"/>
  <c r="CB2509"/>
  <c r="CC2509"/>
  <c r="CD2509"/>
  <c r="CE2509"/>
  <c r="CF2509"/>
  <c r="CG2509"/>
  <c r="CH2509"/>
  <c r="BR2510"/>
  <c r="BS2510"/>
  <c r="BT2510"/>
  <c r="BU2510"/>
  <c r="BV2510"/>
  <c r="BW2510"/>
  <c r="BX2510"/>
  <c r="BY2510"/>
  <c r="BZ2510"/>
  <c r="CA2510"/>
  <c r="CB2510"/>
  <c r="CC2510"/>
  <c r="CD2510"/>
  <c r="CE2510"/>
  <c r="CF2510"/>
  <c r="CG2510"/>
  <c r="CH2510"/>
  <c r="BR2511"/>
  <c r="BS2511"/>
  <c r="BT2511"/>
  <c r="BU2511"/>
  <c r="BV2511"/>
  <c r="BW2511"/>
  <c r="BX2511"/>
  <c r="BY2511"/>
  <c r="BZ2511"/>
  <c r="CA2511"/>
  <c r="CB2511"/>
  <c r="CC2511"/>
  <c r="CD2511"/>
  <c r="CE2511"/>
  <c r="CF2511"/>
  <c r="CG2511"/>
  <c r="CH2511"/>
  <c r="BR2512"/>
  <c r="BS2512"/>
  <c r="BT2512"/>
  <c r="BU2512"/>
  <c r="BV2512"/>
  <c r="BW2512"/>
  <c r="BX2512"/>
  <c r="BY2512"/>
  <c r="BZ2512"/>
  <c r="CA2512"/>
  <c r="CB2512"/>
  <c r="CC2512"/>
  <c r="CD2512"/>
  <c r="CE2512"/>
  <c r="CF2512"/>
  <c r="CG2512"/>
  <c r="CH2512"/>
  <c r="BR2513"/>
  <c r="BS2513"/>
  <c r="BT2513"/>
  <c r="BU2513"/>
  <c r="BV2513"/>
  <c r="BW2513"/>
  <c r="BX2513"/>
  <c r="BY2513"/>
  <c r="BZ2513"/>
  <c r="CA2513"/>
  <c r="CB2513"/>
  <c r="CC2513"/>
  <c r="CD2513"/>
  <c r="CE2513"/>
  <c r="CF2513"/>
  <c r="CG2513"/>
  <c r="CH2513"/>
  <c r="BR2514"/>
  <c r="BS2514"/>
  <c r="BT2514"/>
  <c r="BU2514"/>
  <c r="BV2514"/>
  <c r="BW2514"/>
  <c r="BX2514"/>
  <c r="BY2514"/>
  <c r="BZ2514"/>
  <c r="CA2514"/>
  <c r="CB2514"/>
  <c r="CC2514"/>
  <c r="CD2514"/>
  <c r="CE2514"/>
  <c r="CF2514"/>
  <c r="CG2514"/>
  <c r="CH2514"/>
  <c r="BR2515"/>
  <c r="BS2515"/>
  <c r="BT2515"/>
  <c r="BU2515"/>
  <c r="BV2515"/>
  <c r="BW2515"/>
  <c r="BX2515"/>
  <c r="BY2515"/>
  <c r="BZ2515"/>
  <c r="CA2515"/>
  <c r="CB2515"/>
  <c r="CC2515"/>
  <c r="CD2515"/>
  <c r="CE2515"/>
  <c r="CF2515"/>
  <c r="CG2515"/>
  <c r="CH2515"/>
  <c r="BR2516"/>
  <c r="BS2516"/>
  <c r="BT2516"/>
  <c r="BU2516"/>
  <c r="BV2516"/>
  <c r="BW2516"/>
  <c r="BX2516"/>
  <c r="BY2516"/>
  <c r="BZ2516"/>
  <c r="CA2516"/>
  <c r="CB2516"/>
  <c r="CC2516"/>
  <c r="CD2516"/>
  <c r="CE2516"/>
  <c r="CF2516"/>
  <c r="CG2516"/>
  <c r="CH2516"/>
  <c r="BR2517"/>
  <c r="BS2517"/>
  <c r="BT2517"/>
  <c r="BU2517"/>
  <c r="BV2517"/>
  <c r="BW2517"/>
  <c r="BX2517"/>
  <c r="BY2517"/>
  <c r="BZ2517"/>
  <c r="CA2517"/>
  <c r="CB2517"/>
  <c r="CC2517"/>
  <c r="CD2517"/>
  <c r="CE2517"/>
  <c r="CF2517"/>
  <c r="CG2517"/>
  <c r="CH2517"/>
  <c r="BR2518"/>
  <c r="BS2518"/>
  <c r="BT2518"/>
  <c r="BU2518"/>
  <c r="BV2518"/>
  <c r="BW2518"/>
  <c r="BX2518"/>
  <c r="BY2518"/>
  <c r="BZ2518"/>
  <c r="CA2518"/>
  <c r="CB2518"/>
  <c r="CC2518"/>
  <c r="CD2518"/>
  <c r="CE2518"/>
  <c r="CF2518"/>
  <c r="CG2518"/>
  <c r="CH2518"/>
  <c r="BR2519"/>
  <c r="BS2519"/>
  <c r="BT2519"/>
  <c r="BU2519"/>
  <c r="BV2519"/>
  <c r="BW2519"/>
  <c r="BX2519"/>
  <c r="BY2519"/>
  <c r="BZ2519"/>
  <c r="CA2519"/>
  <c r="CB2519"/>
  <c r="CC2519"/>
  <c r="CD2519"/>
  <c r="CE2519"/>
  <c r="CF2519"/>
  <c r="CG2519"/>
  <c r="CH2519"/>
  <c r="BR2520"/>
  <c r="BS2520"/>
  <c r="BT2520"/>
  <c r="BU2520"/>
  <c r="BV2520"/>
  <c r="BW2520"/>
  <c r="BX2520"/>
  <c r="BY2520"/>
  <c r="BZ2520"/>
  <c r="CA2520"/>
  <c r="CB2520"/>
  <c r="CC2520"/>
  <c r="CD2520"/>
  <c r="CE2520"/>
  <c r="CF2520"/>
  <c r="CG2520"/>
  <c r="CH2520"/>
  <c r="BR2521"/>
  <c r="BS2521"/>
  <c r="BT2521"/>
  <c r="BU2521"/>
  <c r="BV2521"/>
  <c r="BW2521"/>
  <c r="BX2521"/>
  <c r="BY2521"/>
  <c r="BZ2521"/>
  <c r="CA2521"/>
  <c r="CB2521"/>
  <c r="CC2521"/>
  <c r="CD2521"/>
  <c r="CE2521"/>
  <c r="CF2521"/>
  <c r="CG2521"/>
  <c r="CH2521"/>
  <c r="BR2522"/>
  <c r="BS2522"/>
  <c r="BT2522"/>
  <c r="BU2522"/>
  <c r="BV2522"/>
  <c r="BW2522"/>
  <c r="BX2522"/>
  <c r="BY2522"/>
  <c r="BZ2522"/>
  <c r="CA2522"/>
  <c r="CB2522"/>
  <c r="CC2522"/>
  <c r="CD2522"/>
  <c r="CE2522"/>
  <c r="CF2522"/>
  <c r="CG2522"/>
  <c r="CH2522"/>
  <c r="BR2523"/>
  <c r="BS2523"/>
  <c r="BT2523"/>
  <c r="BU2523"/>
  <c r="BV2523"/>
  <c r="BW2523"/>
  <c r="BX2523"/>
  <c r="BY2523"/>
  <c r="BZ2523"/>
  <c r="CA2523"/>
  <c r="CB2523"/>
  <c r="CC2523"/>
  <c r="CD2523"/>
  <c r="CE2523"/>
  <c r="CF2523"/>
  <c r="CG2523"/>
  <c r="CH2523"/>
  <c r="BR2524"/>
  <c r="BS2524"/>
  <c r="BT2524"/>
  <c r="BU2524"/>
  <c r="BV2524"/>
  <c r="BW2524"/>
  <c r="BX2524"/>
  <c r="BY2524"/>
  <c r="BZ2524"/>
  <c r="CA2524"/>
  <c r="CB2524"/>
  <c r="CC2524"/>
  <c r="CD2524"/>
  <c r="CE2524"/>
  <c r="CF2524"/>
  <c r="CG2524"/>
  <c r="CH2524"/>
  <c r="BR2525"/>
  <c r="BS2525"/>
  <c r="BT2525"/>
  <c r="BU2525"/>
  <c r="BV2525"/>
  <c r="BW2525"/>
  <c r="BX2525"/>
  <c r="BY2525"/>
  <c r="BZ2525"/>
  <c r="CA2525"/>
  <c r="CB2525"/>
  <c r="CC2525"/>
  <c r="CD2525"/>
  <c r="CE2525"/>
  <c r="CF2525"/>
  <c r="CG2525"/>
  <c r="CH2525"/>
  <c r="BR2526"/>
  <c r="BS2526"/>
  <c r="BT2526"/>
  <c r="BU2526"/>
  <c r="BV2526"/>
  <c r="BW2526"/>
  <c r="BX2526"/>
  <c r="BY2526"/>
  <c r="BZ2526"/>
  <c r="CA2526"/>
  <c r="CB2526"/>
  <c r="CC2526"/>
  <c r="CD2526"/>
  <c r="CE2526"/>
  <c r="CF2526"/>
  <c r="CG2526"/>
  <c r="CH2526"/>
  <c r="BR2527"/>
  <c r="BS2527"/>
  <c r="BT2527"/>
  <c r="BU2527"/>
  <c r="BV2527"/>
  <c r="BW2527"/>
  <c r="BX2527"/>
  <c r="BY2527"/>
  <c r="BZ2527"/>
  <c r="CA2527"/>
  <c r="CB2527"/>
  <c r="CC2527"/>
  <c r="CD2527"/>
  <c r="CE2527"/>
  <c r="CF2527"/>
  <c r="CG2527"/>
  <c r="CH2527"/>
  <c r="BR2528"/>
  <c r="BS2528"/>
  <c r="BT2528"/>
  <c r="BU2528"/>
  <c r="BV2528"/>
  <c r="BW2528"/>
  <c r="BX2528"/>
  <c r="BY2528"/>
  <c r="BZ2528"/>
  <c r="CA2528"/>
  <c r="CB2528"/>
  <c r="CC2528"/>
  <c r="CD2528"/>
  <c r="CE2528"/>
  <c r="CF2528"/>
  <c r="CG2528"/>
  <c r="CH2528"/>
  <c r="BR2529"/>
  <c r="BS2529"/>
  <c r="BT2529"/>
  <c r="BU2529"/>
  <c r="BV2529"/>
  <c r="BW2529"/>
  <c r="BX2529"/>
  <c r="BY2529"/>
  <c r="BZ2529"/>
  <c r="CA2529"/>
  <c r="CB2529"/>
  <c r="CC2529"/>
  <c r="CD2529"/>
  <c r="CE2529"/>
  <c r="CF2529"/>
  <c r="CG2529"/>
  <c r="CH2529"/>
  <c r="BR2530"/>
  <c r="BS2530"/>
  <c r="BT2530"/>
  <c r="BU2530"/>
  <c r="BV2530"/>
  <c r="BW2530"/>
  <c r="BX2530"/>
  <c r="BY2530"/>
  <c r="BZ2530"/>
  <c r="CA2530"/>
  <c r="CB2530"/>
  <c r="CC2530"/>
  <c r="CD2530"/>
  <c r="CE2530"/>
  <c r="CF2530"/>
  <c r="CG2530"/>
  <c r="CH2530"/>
  <c r="BR2531"/>
  <c r="BS2531"/>
  <c r="BT2531"/>
  <c r="BU2531"/>
  <c r="BV2531"/>
  <c r="BW2531"/>
  <c r="BX2531"/>
  <c r="BY2531"/>
  <c r="BZ2531"/>
  <c r="CA2531"/>
  <c r="CB2531"/>
  <c r="CC2531"/>
  <c r="CD2531"/>
  <c r="CE2531"/>
  <c r="CF2531"/>
  <c r="CG2531"/>
  <c r="CH2531"/>
  <c r="BR2532"/>
  <c r="BS2532"/>
  <c r="BT2532"/>
  <c r="BU2532"/>
  <c r="BV2532"/>
  <c r="BW2532"/>
  <c r="BX2532"/>
  <c r="BY2532"/>
  <c r="BZ2532"/>
  <c r="CA2532"/>
  <c r="CB2532"/>
  <c r="CC2532"/>
  <c r="CD2532"/>
  <c r="CE2532"/>
  <c r="CF2532"/>
  <c r="CG2532"/>
  <c r="CH2532"/>
  <c r="BR2533"/>
  <c r="BS2533"/>
  <c r="BT2533"/>
  <c r="BU2533"/>
  <c r="BV2533"/>
  <c r="BW2533"/>
  <c r="BX2533"/>
  <c r="BY2533"/>
  <c r="BZ2533"/>
  <c r="CA2533"/>
  <c r="CB2533"/>
  <c r="CC2533"/>
  <c r="CD2533"/>
  <c r="CE2533"/>
  <c r="CF2533"/>
  <c r="CG2533"/>
  <c r="CH2533"/>
  <c r="BR2534"/>
  <c r="BS2534"/>
  <c r="BT2534"/>
  <c r="BU2534"/>
  <c r="BV2534"/>
  <c r="BW2534"/>
  <c r="BX2534"/>
  <c r="BY2534"/>
  <c r="BZ2534"/>
  <c r="CA2534"/>
  <c r="CB2534"/>
  <c r="CC2534"/>
  <c r="CD2534"/>
  <c r="CE2534"/>
  <c r="CF2534"/>
  <c r="CG2534"/>
  <c r="CH2534"/>
  <c r="BR2535"/>
  <c r="BS2535"/>
  <c r="BT2535"/>
  <c r="BU2535"/>
  <c r="BV2535"/>
  <c r="BW2535"/>
  <c r="BX2535"/>
  <c r="BY2535"/>
  <c r="BZ2535"/>
  <c r="CA2535"/>
  <c r="CB2535"/>
  <c r="CC2535"/>
  <c r="CD2535"/>
  <c r="CE2535"/>
  <c r="CF2535"/>
  <c r="CG2535"/>
  <c r="CH2535"/>
  <c r="BR2536"/>
  <c r="BS2536"/>
  <c r="BT2536"/>
  <c r="BU2536"/>
  <c r="BV2536"/>
  <c r="BW2536"/>
  <c r="BX2536"/>
  <c r="BY2536"/>
  <c r="BZ2536"/>
  <c r="CA2536"/>
  <c r="CB2536"/>
  <c r="CC2536"/>
  <c r="CD2536"/>
  <c r="CE2536"/>
  <c r="CF2536"/>
  <c r="CG2536"/>
  <c r="CH2536"/>
  <c r="BR2537"/>
  <c r="BS2537"/>
  <c r="BT2537"/>
  <c r="BU2537"/>
  <c r="BV2537"/>
  <c r="BW2537"/>
  <c r="BX2537"/>
  <c r="BY2537"/>
  <c r="BZ2537"/>
  <c r="CA2537"/>
  <c r="CB2537"/>
  <c r="CC2537"/>
  <c r="CD2537"/>
  <c r="CE2537"/>
  <c r="CF2537"/>
  <c r="CG2537"/>
  <c r="CH2537"/>
  <c r="BR2538"/>
  <c r="BS2538"/>
  <c r="BT2538"/>
  <c r="BU2538"/>
  <c r="BV2538"/>
  <c r="BW2538"/>
  <c r="BX2538"/>
  <c r="BY2538"/>
  <c r="BZ2538"/>
  <c r="CA2538"/>
  <c r="CB2538"/>
  <c r="CC2538"/>
  <c r="CD2538"/>
  <c r="CE2538"/>
  <c r="CF2538"/>
  <c r="CG2538"/>
  <c r="CH2538"/>
  <c r="BR2539"/>
  <c r="BS2539"/>
  <c r="BT2539"/>
  <c r="BU2539"/>
  <c r="BV2539"/>
  <c r="BW2539"/>
  <c r="BX2539"/>
  <c r="BY2539"/>
  <c r="BZ2539"/>
  <c r="CA2539"/>
  <c r="CB2539"/>
  <c r="CC2539"/>
  <c r="CD2539"/>
  <c r="CE2539"/>
  <c r="CF2539"/>
  <c r="CG2539"/>
  <c r="CH2539"/>
  <c r="BR2540"/>
  <c r="BS2540"/>
  <c r="BT2540"/>
  <c r="BU2540"/>
  <c r="BV2540"/>
  <c r="BW2540"/>
  <c r="BX2540"/>
  <c r="BY2540"/>
  <c r="BZ2540"/>
  <c r="CA2540"/>
  <c r="CB2540"/>
  <c r="CC2540"/>
  <c r="CD2540"/>
  <c r="CE2540"/>
  <c r="CF2540"/>
  <c r="CG2540"/>
  <c r="CH2540"/>
  <c r="BR2541"/>
  <c r="BS2541"/>
  <c r="BT2541"/>
  <c r="BU2541"/>
  <c r="BV2541"/>
  <c r="BW2541"/>
  <c r="BX2541"/>
  <c r="BY2541"/>
  <c r="BZ2541"/>
  <c r="CA2541"/>
  <c r="CB2541"/>
  <c r="CC2541"/>
  <c r="CD2541"/>
  <c r="CE2541"/>
  <c r="CF2541"/>
  <c r="CG2541"/>
  <c r="CH2541"/>
  <c r="BR2542"/>
  <c r="BS2542"/>
  <c r="BT2542"/>
  <c r="BU2542"/>
  <c r="BV2542"/>
  <c r="BW2542"/>
  <c r="BX2542"/>
  <c r="BY2542"/>
  <c r="BZ2542"/>
  <c r="CA2542"/>
  <c r="CB2542"/>
  <c r="CC2542"/>
  <c r="CD2542"/>
  <c r="CE2542"/>
  <c r="CF2542"/>
  <c r="CG2542"/>
  <c r="CH2542"/>
  <c r="BR2543"/>
  <c r="BS2543"/>
  <c r="BT2543"/>
  <c r="BU2543"/>
  <c r="BV2543"/>
  <c r="BW2543"/>
  <c r="BX2543"/>
  <c r="BY2543"/>
  <c r="BZ2543"/>
  <c r="CA2543"/>
  <c r="CB2543"/>
  <c r="CC2543"/>
  <c r="CD2543"/>
  <c r="CE2543"/>
  <c r="CF2543"/>
  <c r="CG2543"/>
  <c r="CH2543"/>
  <c r="BR2544"/>
  <c r="BS2544"/>
  <c r="BT2544"/>
  <c r="BU2544"/>
  <c r="BV2544"/>
  <c r="BW2544"/>
  <c r="BX2544"/>
  <c r="BY2544"/>
  <c r="BZ2544"/>
  <c r="CA2544"/>
  <c r="CB2544"/>
  <c r="CC2544"/>
  <c r="CD2544"/>
  <c r="CE2544"/>
  <c r="CF2544"/>
  <c r="CG2544"/>
  <c r="CH2544"/>
  <c r="BR2545"/>
  <c r="BS2545"/>
  <c r="BT2545"/>
  <c r="BU2545"/>
  <c r="BV2545"/>
  <c r="BW2545"/>
  <c r="BX2545"/>
  <c r="BY2545"/>
  <c r="BZ2545"/>
  <c r="CA2545"/>
  <c r="CB2545"/>
  <c r="CC2545"/>
  <c r="CD2545"/>
  <c r="CE2545"/>
  <c r="CF2545"/>
  <c r="CG2545"/>
  <c r="CH2545"/>
  <c r="BR2546"/>
  <c r="BS2546"/>
  <c r="BT2546"/>
  <c r="BU2546"/>
  <c r="BV2546"/>
  <c r="BW2546"/>
  <c r="BX2546"/>
  <c r="BY2546"/>
  <c r="BZ2546"/>
  <c r="CA2546"/>
  <c r="CB2546"/>
  <c r="CC2546"/>
  <c r="CD2546"/>
  <c r="CE2546"/>
  <c r="CF2546"/>
  <c r="CG2546"/>
  <c r="CH2546"/>
  <c r="BR2547"/>
  <c r="BS2547"/>
  <c r="BT2547"/>
  <c r="BU2547"/>
  <c r="BV2547"/>
  <c r="BW2547"/>
  <c r="BX2547"/>
  <c r="BY2547"/>
  <c r="BZ2547"/>
  <c r="CA2547"/>
  <c r="CB2547"/>
  <c r="CC2547"/>
  <c r="CD2547"/>
  <c r="CE2547"/>
  <c r="CF2547"/>
  <c r="CG2547"/>
  <c r="CH2547"/>
  <c r="BR2548"/>
  <c r="BS2548"/>
  <c r="BT2548"/>
  <c r="BU2548"/>
  <c r="BV2548"/>
  <c r="BW2548"/>
  <c r="BX2548"/>
  <c r="BY2548"/>
  <c r="BZ2548"/>
  <c r="CA2548"/>
  <c r="CB2548"/>
  <c r="CC2548"/>
  <c r="CD2548"/>
  <c r="CE2548"/>
  <c r="CF2548"/>
  <c r="CG2548"/>
  <c r="CH2548"/>
  <c r="BR2549"/>
  <c r="BS2549"/>
  <c r="BT2549"/>
  <c r="BU2549"/>
  <c r="BV2549"/>
  <c r="BW2549"/>
  <c r="BX2549"/>
  <c r="BY2549"/>
  <c r="BZ2549"/>
  <c r="CA2549"/>
  <c r="CB2549"/>
  <c r="CC2549"/>
  <c r="CD2549"/>
  <c r="CE2549"/>
  <c r="CF2549"/>
  <c r="CG2549"/>
  <c r="CH2549"/>
  <c r="BR2550"/>
  <c r="BS2550"/>
  <c r="BT2550"/>
  <c r="BU2550"/>
  <c r="BV2550"/>
  <c r="BW2550"/>
  <c r="BX2550"/>
  <c r="BY2550"/>
  <c r="BZ2550"/>
  <c r="CA2550"/>
  <c r="CB2550"/>
  <c r="CC2550"/>
  <c r="CD2550"/>
  <c r="CE2550"/>
  <c r="CF2550"/>
  <c r="CG2550"/>
  <c r="CH2550"/>
  <c r="BR2551"/>
  <c r="BS2551"/>
  <c r="BT2551"/>
  <c r="BU2551"/>
  <c r="BV2551"/>
  <c r="BW2551"/>
  <c r="BX2551"/>
  <c r="BY2551"/>
  <c r="BZ2551"/>
  <c r="CA2551"/>
  <c r="CB2551"/>
  <c r="CC2551"/>
  <c r="CD2551"/>
  <c r="CE2551"/>
  <c r="CF2551"/>
  <c r="CG2551"/>
  <c r="CH2551"/>
  <c r="BR2552"/>
  <c r="BS2552"/>
  <c r="BT2552"/>
  <c r="BU2552"/>
  <c r="BV2552"/>
  <c r="BW2552"/>
  <c r="BX2552"/>
  <c r="BY2552"/>
  <c r="BZ2552"/>
  <c r="CA2552"/>
  <c r="CB2552"/>
  <c r="CC2552"/>
  <c r="CD2552"/>
  <c r="CE2552"/>
  <c r="CF2552"/>
  <c r="CG2552"/>
  <c r="CH2552"/>
  <c r="BR2553"/>
  <c r="BS2553"/>
  <c r="BT2553"/>
  <c r="BU2553"/>
  <c r="BV2553"/>
  <c r="BW2553"/>
  <c r="BX2553"/>
  <c r="BY2553"/>
  <c r="BZ2553"/>
  <c r="CA2553"/>
  <c r="CB2553"/>
  <c r="CC2553"/>
  <c r="CD2553"/>
  <c r="CE2553"/>
  <c r="CF2553"/>
  <c r="CG2553"/>
  <c r="CH2553"/>
  <c r="BR2554"/>
  <c r="BS2554"/>
  <c r="BT2554"/>
  <c r="BU2554"/>
  <c r="BV2554"/>
  <c r="BW2554"/>
  <c r="BX2554"/>
  <c r="BY2554"/>
  <c r="BZ2554"/>
  <c r="CA2554"/>
  <c r="CB2554"/>
  <c r="CC2554"/>
  <c r="CD2554"/>
  <c r="CE2554"/>
  <c r="CF2554"/>
  <c r="CG2554"/>
  <c r="CH2554"/>
  <c r="BR2555"/>
  <c r="BS2555"/>
  <c r="BT2555"/>
  <c r="BU2555"/>
  <c r="BV2555"/>
  <c r="BW2555"/>
  <c r="BX2555"/>
  <c r="BY2555"/>
  <c r="BZ2555"/>
  <c r="CA2555"/>
  <c r="CB2555"/>
  <c r="CC2555"/>
  <c r="CD2555"/>
  <c r="CE2555"/>
  <c r="CF2555"/>
  <c r="CG2555"/>
  <c r="CH2555"/>
  <c r="BR2556"/>
  <c r="BS2556"/>
  <c r="BT2556"/>
  <c r="BU2556"/>
  <c r="BV2556"/>
  <c r="BW2556"/>
  <c r="BX2556"/>
  <c r="BY2556"/>
  <c r="BZ2556"/>
  <c r="CA2556"/>
  <c r="CB2556"/>
  <c r="CC2556"/>
  <c r="CD2556"/>
  <c r="CE2556"/>
  <c r="CF2556"/>
  <c r="CG2556"/>
  <c r="CH2556"/>
  <c r="BR2557"/>
  <c r="BS2557"/>
  <c r="BT2557"/>
  <c r="BU2557"/>
  <c r="BV2557"/>
  <c r="BW2557"/>
  <c r="BX2557"/>
  <c r="BY2557"/>
  <c r="BZ2557"/>
  <c r="CA2557"/>
  <c r="CB2557"/>
  <c r="CC2557"/>
  <c r="CD2557"/>
  <c r="CE2557"/>
  <c r="CF2557"/>
  <c r="CG2557"/>
  <c r="CH2557"/>
  <c r="BR2558"/>
  <c r="BS2558"/>
  <c r="BT2558"/>
  <c r="BU2558"/>
  <c r="BV2558"/>
  <c r="BW2558"/>
  <c r="BX2558"/>
  <c r="BY2558"/>
  <c r="BZ2558"/>
  <c r="CA2558"/>
  <c r="CB2558"/>
  <c r="CC2558"/>
  <c r="CD2558"/>
  <c r="CE2558"/>
  <c r="CF2558"/>
  <c r="CG2558"/>
  <c r="CH2558"/>
  <c r="BR2559"/>
  <c r="BS2559"/>
  <c r="BT2559"/>
  <c r="BU2559"/>
  <c r="BV2559"/>
  <c r="BW2559"/>
  <c r="BX2559"/>
  <c r="BY2559"/>
  <c r="BZ2559"/>
  <c r="CA2559"/>
  <c r="CB2559"/>
  <c r="CC2559"/>
  <c r="CD2559"/>
  <c r="CE2559"/>
  <c r="CF2559"/>
  <c r="CG2559"/>
  <c r="CH2559"/>
  <c r="BR2560"/>
  <c r="BS2560"/>
  <c r="BT2560"/>
  <c r="BU2560"/>
  <c r="BV2560"/>
  <c r="BW2560"/>
  <c r="BX2560"/>
  <c r="BY2560"/>
  <c r="BZ2560"/>
  <c r="CA2560"/>
  <c r="CB2560"/>
  <c r="CC2560"/>
  <c r="CD2560"/>
  <c r="CE2560"/>
  <c r="CF2560"/>
  <c r="CG2560"/>
  <c r="CH2560"/>
  <c r="BR2561"/>
  <c r="BS2561"/>
  <c r="BT2561"/>
  <c r="BU2561"/>
  <c r="BV2561"/>
  <c r="BW2561"/>
  <c r="BX2561"/>
  <c r="BY2561"/>
  <c r="BZ2561"/>
  <c r="CA2561"/>
  <c r="CB2561"/>
  <c r="CC2561"/>
  <c r="CD2561"/>
  <c r="CE2561"/>
  <c r="CF2561"/>
  <c r="CG2561"/>
  <c r="CH2561"/>
  <c r="BR2562"/>
  <c r="BS2562"/>
  <c r="BT2562"/>
  <c r="BU2562"/>
  <c r="BV2562"/>
  <c r="BW2562"/>
  <c r="BX2562"/>
  <c r="BY2562"/>
  <c r="BZ2562"/>
  <c r="CA2562"/>
  <c r="CB2562"/>
  <c r="CC2562"/>
  <c r="CD2562"/>
  <c r="CE2562"/>
  <c r="CF2562"/>
  <c r="CG2562"/>
  <c r="CH2562"/>
  <c r="BR2563"/>
  <c r="BS2563"/>
  <c r="BT2563"/>
  <c r="BU2563"/>
  <c r="BV2563"/>
  <c r="BW2563"/>
  <c r="BX2563"/>
  <c r="BY2563"/>
  <c r="BZ2563"/>
  <c r="CA2563"/>
  <c r="CB2563"/>
  <c r="CC2563"/>
  <c r="CD2563"/>
  <c r="CE2563"/>
  <c r="CF2563"/>
  <c r="CG2563"/>
  <c r="CH2563"/>
  <c r="BR2564"/>
  <c r="BS2564"/>
  <c r="BT2564"/>
  <c r="BU2564"/>
  <c r="BV2564"/>
  <c r="BW2564"/>
  <c r="BX2564"/>
  <c r="BY2564"/>
  <c r="BZ2564"/>
  <c r="CA2564"/>
  <c r="CB2564"/>
  <c r="CC2564"/>
  <c r="CD2564"/>
  <c r="CE2564"/>
  <c r="CF2564"/>
  <c r="CG2564"/>
  <c r="CH2564"/>
  <c r="BR2565"/>
  <c r="BS2565"/>
  <c r="BT2565"/>
  <c r="BU2565"/>
  <c r="BV2565"/>
  <c r="BW2565"/>
  <c r="BX2565"/>
  <c r="BY2565"/>
  <c r="BZ2565"/>
  <c r="CA2565"/>
  <c r="CB2565"/>
  <c r="CC2565"/>
  <c r="CD2565"/>
  <c r="CE2565"/>
  <c r="CF2565"/>
  <c r="CG2565"/>
  <c r="CH2565"/>
  <c r="BR2566"/>
  <c r="BS2566"/>
  <c r="BT2566"/>
  <c r="BU2566"/>
  <c r="BV2566"/>
  <c r="BW2566"/>
  <c r="BX2566"/>
  <c r="BY2566"/>
  <c r="BZ2566"/>
  <c r="CA2566"/>
  <c r="CB2566"/>
  <c r="CC2566"/>
  <c r="CD2566"/>
  <c r="CE2566"/>
  <c r="CF2566"/>
  <c r="CG2566"/>
  <c r="CH2566"/>
  <c r="BR2567"/>
  <c r="BS2567"/>
  <c r="BT2567"/>
  <c r="BU2567"/>
  <c r="BV2567"/>
  <c r="BW2567"/>
  <c r="BX2567"/>
  <c r="BY2567"/>
  <c r="BZ2567"/>
  <c r="CA2567"/>
  <c r="CB2567"/>
  <c r="CC2567"/>
  <c r="CD2567"/>
  <c r="CE2567"/>
  <c r="CF2567"/>
  <c r="CG2567"/>
  <c r="CH2567"/>
  <c r="BR2568"/>
  <c r="BS2568"/>
  <c r="BT2568"/>
  <c r="BU2568"/>
  <c r="BV2568"/>
  <c r="BW2568"/>
  <c r="BX2568"/>
  <c r="BY2568"/>
  <c r="BZ2568"/>
  <c r="CA2568"/>
  <c r="CB2568"/>
  <c r="CC2568"/>
  <c r="CD2568"/>
  <c r="CE2568"/>
  <c r="CF2568"/>
  <c r="CG2568"/>
  <c r="CH2568"/>
  <c r="BR2569"/>
  <c r="BS2569"/>
  <c r="BT2569"/>
  <c r="BU2569"/>
  <c r="BV2569"/>
  <c r="BW2569"/>
  <c r="BX2569"/>
  <c r="BY2569"/>
  <c r="BZ2569"/>
  <c r="CA2569"/>
  <c r="CB2569"/>
  <c r="CC2569"/>
  <c r="CD2569"/>
  <c r="CE2569"/>
  <c r="CF2569"/>
  <c r="CG2569"/>
  <c r="CH2569"/>
  <c r="BR2570"/>
  <c r="BS2570"/>
  <c r="BT2570"/>
  <c r="BU2570"/>
  <c r="BV2570"/>
  <c r="BW2570"/>
  <c r="BX2570"/>
  <c r="BY2570"/>
  <c r="BZ2570"/>
  <c r="CA2570"/>
  <c r="CB2570"/>
  <c r="CC2570"/>
  <c r="CD2570"/>
  <c r="CE2570"/>
  <c r="CF2570"/>
  <c r="CG2570"/>
  <c r="CH2570"/>
  <c r="BR2571"/>
  <c r="BS2571"/>
  <c r="BT2571"/>
  <c r="BU2571"/>
  <c r="BV2571"/>
  <c r="BW2571"/>
  <c r="BX2571"/>
  <c r="BY2571"/>
  <c r="BZ2571"/>
  <c r="CA2571"/>
  <c r="CB2571"/>
  <c r="CC2571"/>
  <c r="CD2571"/>
  <c r="CE2571"/>
  <c r="CF2571"/>
  <c r="CG2571"/>
  <c r="CH2571"/>
  <c r="BR2572"/>
  <c r="BS2572"/>
  <c r="BT2572"/>
  <c r="BU2572"/>
  <c r="BV2572"/>
  <c r="BW2572"/>
  <c r="BX2572"/>
  <c r="BY2572"/>
  <c r="BZ2572"/>
  <c r="CA2572"/>
  <c r="CB2572"/>
  <c r="CC2572"/>
  <c r="CD2572"/>
  <c r="CE2572"/>
  <c r="CF2572"/>
  <c r="CG2572"/>
  <c r="CH2572"/>
  <c r="BR2573"/>
  <c r="BS2573"/>
  <c r="BT2573"/>
  <c r="BU2573"/>
  <c r="BV2573"/>
  <c r="BW2573"/>
  <c r="BX2573"/>
  <c r="BY2573"/>
  <c r="BZ2573"/>
  <c r="CA2573"/>
  <c r="CB2573"/>
  <c r="CC2573"/>
  <c r="CD2573"/>
  <c r="CE2573"/>
  <c r="CF2573"/>
  <c r="CG2573"/>
  <c r="CH2573"/>
  <c r="BR2574"/>
  <c r="BS2574"/>
  <c r="BT2574"/>
  <c r="BU2574"/>
  <c r="BV2574"/>
  <c r="BW2574"/>
  <c r="BX2574"/>
  <c r="BY2574"/>
  <c r="BZ2574"/>
  <c r="CA2574"/>
  <c r="CB2574"/>
  <c r="CC2574"/>
  <c r="CD2574"/>
  <c r="CE2574"/>
  <c r="CF2574"/>
  <c r="CG2574"/>
  <c r="CH2574"/>
  <c r="BR2575"/>
  <c r="BS2575"/>
  <c r="BT2575"/>
  <c r="BU2575"/>
  <c r="BV2575"/>
  <c r="BW2575"/>
  <c r="BX2575"/>
  <c r="BY2575"/>
  <c r="BZ2575"/>
  <c r="CA2575"/>
  <c r="CB2575"/>
  <c r="CC2575"/>
  <c r="CD2575"/>
  <c r="CE2575"/>
  <c r="CF2575"/>
  <c r="CG2575"/>
  <c r="CH2575"/>
  <c r="BR2576"/>
  <c r="BS2576"/>
  <c r="BT2576"/>
  <c r="BU2576"/>
  <c r="BV2576"/>
  <c r="BW2576"/>
  <c r="BX2576"/>
  <c r="BY2576"/>
  <c r="BZ2576"/>
  <c r="CA2576"/>
  <c r="CB2576"/>
  <c r="CC2576"/>
  <c r="CD2576"/>
  <c r="CE2576"/>
  <c r="CF2576"/>
  <c r="CG2576"/>
  <c r="CH2576"/>
  <c r="BR2577"/>
  <c r="BS2577"/>
  <c r="BT2577"/>
  <c r="BU2577"/>
  <c r="BV2577"/>
  <c r="BW2577"/>
  <c r="BX2577"/>
  <c r="BY2577"/>
  <c r="BZ2577"/>
  <c r="CA2577"/>
  <c r="CB2577"/>
  <c r="CC2577"/>
  <c r="CD2577"/>
  <c r="CE2577"/>
  <c r="CF2577"/>
  <c r="CG2577"/>
  <c r="CH2577"/>
  <c r="BR2578"/>
  <c r="BS2578"/>
  <c r="BT2578"/>
  <c r="BU2578"/>
  <c r="BV2578"/>
  <c r="BW2578"/>
  <c r="BX2578"/>
  <c r="BY2578"/>
  <c r="BZ2578"/>
  <c r="CA2578"/>
  <c r="CB2578"/>
  <c r="CC2578"/>
  <c r="CD2578"/>
  <c r="CE2578"/>
  <c r="CF2578"/>
  <c r="CG2578"/>
  <c r="CH2578"/>
  <c r="BR2579"/>
  <c r="BS2579"/>
  <c r="BT2579"/>
  <c r="BU2579"/>
  <c r="BV2579"/>
  <c r="BW2579"/>
  <c r="BX2579"/>
  <c r="BY2579"/>
  <c r="BZ2579"/>
  <c r="CA2579"/>
  <c r="CB2579"/>
  <c r="CC2579"/>
  <c r="CD2579"/>
  <c r="CE2579"/>
  <c r="CF2579"/>
  <c r="CG2579"/>
  <c r="CH2579"/>
  <c r="BR2580"/>
  <c r="BS2580"/>
  <c r="BT2580"/>
  <c r="BU2580"/>
  <c r="BV2580"/>
  <c r="BW2580"/>
  <c r="BX2580"/>
  <c r="BY2580"/>
  <c r="BZ2580"/>
  <c r="CA2580"/>
  <c r="CB2580"/>
  <c r="CC2580"/>
  <c r="CD2580"/>
  <c r="CE2580"/>
  <c r="CF2580"/>
  <c r="CG2580"/>
  <c r="CH2580"/>
  <c r="BR2581"/>
  <c r="BS2581"/>
  <c r="BT2581"/>
  <c r="BU2581"/>
  <c r="BV2581"/>
  <c r="BW2581"/>
  <c r="BX2581"/>
  <c r="BY2581"/>
  <c r="BZ2581"/>
  <c r="CA2581"/>
  <c r="CB2581"/>
  <c r="CC2581"/>
  <c r="CD2581"/>
  <c r="CE2581"/>
  <c r="CF2581"/>
  <c r="CG2581"/>
  <c r="CH2581"/>
  <c r="BR2582"/>
  <c r="BS2582"/>
  <c r="BT2582"/>
  <c r="BU2582"/>
  <c r="BV2582"/>
  <c r="BW2582"/>
  <c r="BX2582"/>
  <c r="BY2582"/>
  <c r="BZ2582"/>
  <c r="CA2582"/>
  <c r="CB2582"/>
  <c r="CC2582"/>
  <c r="CD2582"/>
  <c r="CE2582"/>
  <c r="CF2582"/>
  <c r="CG2582"/>
  <c r="CH2582"/>
  <c r="BR2583"/>
  <c r="BS2583"/>
  <c r="BT2583"/>
  <c r="BU2583"/>
  <c r="BV2583"/>
  <c r="BW2583"/>
  <c r="BX2583"/>
  <c r="BY2583"/>
  <c r="BZ2583"/>
  <c r="CA2583"/>
  <c r="CB2583"/>
  <c r="CC2583"/>
  <c r="CD2583"/>
  <c r="CE2583"/>
  <c r="CF2583"/>
  <c r="CG2583"/>
  <c r="CH2583"/>
  <c r="BR2584"/>
  <c r="BS2584"/>
  <c r="BT2584"/>
  <c r="BU2584"/>
  <c r="BV2584"/>
  <c r="BW2584"/>
  <c r="BX2584"/>
  <c r="BY2584"/>
  <c r="BZ2584"/>
  <c r="CA2584"/>
  <c r="CB2584"/>
  <c r="CC2584"/>
  <c r="CD2584"/>
  <c r="CE2584"/>
  <c r="CF2584"/>
  <c r="CG2584"/>
  <c r="CH2584"/>
  <c r="BR2585"/>
  <c r="BS2585"/>
  <c r="BT2585"/>
  <c r="BU2585"/>
  <c r="BV2585"/>
  <c r="BW2585"/>
  <c r="BX2585"/>
  <c r="BY2585"/>
  <c r="BZ2585"/>
  <c r="CA2585"/>
  <c r="CB2585"/>
  <c r="CC2585"/>
  <c r="CD2585"/>
  <c r="CE2585"/>
  <c r="CF2585"/>
  <c r="CG2585"/>
  <c r="CH2585"/>
  <c r="BR2586"/>
  <c r="BS2586"/>
  <c r="BT2586"/>
  <c r="BU2586"/>
  <c r="BV2586"/>
  <c r="BW2586"/>
  <c r="BX2586"/>
  <c r="BY2586"/>
  <c r="BZ2586"/>
  <c r="CA2586"/>
  <c r="CB2586"/>
  <c r="CC2586"/>
  <c r="CD2586"/>
  <c r="CE2586"/>
  <c r="CF2586"/>
  <c r="CG2586"/>
  <c r="CH2586"/>
  <c r="BR2587"/>
  <c r="BS2587"/>
  <c r="BT2587"/>
  <c r="BU2587"/>
  <c r="BV2587"/>
  <c r="BW2587"/>
  <c r="BX2587"/>
  <c r="BY2587"/>
  <c r="BZ2587"/>
  <c r="CA2587"/>
  <c r="CB2587"/>
  <c r="CC2587"/>
  <c r="CD2587"/>
  <c r="CE2587"/>
  <c r="CF2587"/>
  <c r="CG2587"/>
  <c r="CH2587"/>
  <c r="BR2588"/>
  <c r="BS2588"/>
  <c r="BT2588"/>
  <c r="BU2588"/>
  <c r="BV2588"/>
  <c r="BW2588"/>
  <c r="BX2588"/>
  <c r="BY2588"/>
  <c r="BZ2588"/>
  <c r="CA2588"/>
  <c r="CB2588"/>
  <c r="CC2588"/>
  <c r="CD2588"/>
  <c r="CE2588"/>
  <c r="CF2588"/>
  <c r="CG2588"/>
  <c r="CH2588"/>
  <c r="BR2589"/>
  <c r="BS2589"/>
  <c r="BT2589"/>
  <c r="BU2589"/>
  <c r="BV2589"/>
  <c r="BW2589"/>
  <c r="BX2589"/>
  <c r="BY2589"/>
  <c r="BZ2589"/>
  <c r="CA2589"/>
  <c r="CB2589"/>
  <c r="CC2589"/>
  <c r="CD2589"/>
  <c r="CE2589"/>
  <c r="CF2589"/>
  <c r="CG2589"/>
  <c r="CH2589"/>
  <c r="BR2590"/>
  <c r="BS2590"/>
  <c r="BT2590"/>
  <c r="BU2590"/>
  <c r="BV2590"/>
  <c r="BW2590"/>
  <c r="BX2590"/>
  <c r="BY2590"/>
  <c r="BZ2590"/>
  <c r="CA2590"/>
  <c r="CB2590"/>
  <c r="CC2590"/>
  <c r="CD2590"/>
  <c r="CE2590"/>
  <c r="CF2590"/>
  <c r="CG2590"/>
  <c r="CH2590"/>
  <c r="BR2591"/>
  <c r="BS2591"/>
  <c r="BT2591"/>
  <c r="BU2591"/>
  <c r="BV2591"/>
  <c r="BW2591"/>
  <c r="BX2591"/>
  <c r="BY2591"/>
  <c r="BZ2591"/>
  <c r="CA2591"/>
  <c r="CB2591"/>
  <c r="CC2591"/>
  <c r="CD2591"/>
  <c r="CE2591"/>
  <c r="CF2591"/>
  <c r="CG2591"/>
  <c r="CH2591"/>
  <c r="BR2592"/>
  <c r="BS2592"/>
  <c r="BT2592"/>
  <c r="BU2592"/>
  <c r="BV2592"/>
  <c r="BW2592"/>
  <c r="BX2592"/>
  <c r="BY2592"/>
  <c r="BZ2592"/>
  <c r="CA2592"/>
  <c r="CB2592"/>
  <c r="CC2592"/>
  <c r="CD2592"/>
  <c r="CE2592"/>
  <c r="CF2592"/>
  <c r="CG2592"/>
  <c r="CH2592"/>
  <c r="BR2593"/>
  <c r="BS2593"/>
  <c r="BT2593"/>
  <c r="BU2593"/>
  <c r="BV2593"/>
  <c r="BW2593"/>
  <c r="BX2593"/>
  <c r="BY2593"/>
  <c r="BZ2593"/>
  <c r="CA2593"/>
  <c r="CB2593"/>
  <c r="CC2593"/>
  <c r="CD2593"/>
  <c r="CE2593"/>
  <c r="CF2593"/>
  <c r="CG2593"/>
  <c r="CH2593"/>
  <c r="BR2594"/>
  <c r="BS2594"/>
  <c r="BT2594"/>
  <c r="BU2594"/>
  <c r="BV2594"/>
  <c r="BW2594"/>
  <c r="BX2594"/>
  <c r="BY2594"/>
  <c r="BZ2594"/>
  <c r="CA2594"/>
  <c r="CB2594"/>
  <c r="CC2594"/>
  <c r="CD2594"/>
  <c r="CE2594"/>
  <c r="CF2594"/>
  <c r="CG2594"/>
  <c r="CH2594"/>
  <c r="BR2595"/>
  <c r="BS2595"/>
  <c r="BT2595"/>
  <c r="BU2595"/>
  <c r="BV2595"/>
  <c r="BW2595"/>
  <c r="BX2595"/>
  <c r="BY2595"/>
  <c r="BZ2595"/>
  <c r="CA2595"/>
  <c r="CB2595"/>
  <c r="CC2595"/>
  <c r="CD2595"/>
  <c r="CE2595"/>
  <c r="CF2595"/>
  <c r="CG2595"/>
  <c r="CH2595"/>
  <c r="BR2596"/>
  <c r="BS2596"/>
  <c r="BT2596"/>
  <c r="BU2596"/>
  <c r="BV2596"/>
  <c r="BW2596"/>
  <c r="BX2596"/>
  <c r="BY2596"/>
  <c r="BZ2596"/>
  <c r="CA2596"/>
  <c r="CB2596"/>
  <c r="CC2596"/>
  <c r="CD2596"/>
  <c r="CE2596"/>
  <c r="CF2596"/>
  <c r="CG2596"/>
  <c r="CH2596"/>
  <c r="BR2597"/>
  <c r="BS2597"/>
  <c r="BT2597"/>
  <c r="BU2597"/>
  <c r="BV2597"/>
  <c r="BW2597"/>
  <c r="BX2597"/>
  <c r="BY2597"/>
  <c r="BZ2597"/>
  <c r="CA2597"/>
  <c r="CB2597"/>
  <c r="CC2597"/>
  <c r="CD2597"/>
  <c r="CE2597"/>
  <c r="CF2597"/>
  <c r="CG2597"/>
  <c r="CH2597"/>
  <c r="BR2598"/>
  <c r="BS2598"/>
  <c r="BT2598"/>
  <c r="BU2598"/>
  <c r="BV2598"/>
  <c r="BW2598"/>
  <c r="BX2598"/>
  <c r="BY2598"/>
  <c r="BZ2598"/>
  <c r="CA2598"/>
  <c r="CB2598"/>
  <c r="CC2598"/>
  <c r="CD2598"/>
  <c r="CE2598"/>
  <c r="CF2598"/>
  <c r="CG2598"/>
  <c r="CH2598"/>
  <c r="BR2599"/>
  <c r="BS2599"/>
  <c r="BT2599"/>
  <c r="BU2599"/>
  <c r="BV2599"/>
  <c r="BW2599"/>
  <c r="BX2599"/>
  <c r="BY2599"/>
  <c r="BZ2599"/>
  <c r="CA2599"/>
  <c r="CB2599"/>
  <c r="CC2599"/>
  <c r="CD2599"/>
  <c r="CE2599"/>
  <c r="CF2599"/>
  <c r="CG2599"/>
  <c r="CH2599"/>
  <c r="BR2600"/>
  <c r="BS2600"/>
  <c r="BT2600"/>
  <c r="BU2600"/>
  <c r="BV2600"/>
  <c r="BW2600"/>
  <c r="BX2600"/>
  <c r="BY2600"/>
  <c r="BZ2600"/>
  <c r="CA2600"/>
  <c r="CB2600"/>
  <c r="CC2600"/>
  <c r="CD2600"/>
  <c r="CE2600"/>
  <c r="CF2600"/>
  <c r="CG2600"/>
  <c r="CH2600"/>
  <c r="BR2601"/>
  <c r="BS2601"/>
  <c r="BT2601"/>
  <c r="BU2601"/>
  <c r="BV2601"/>
  <c r="BW2601"/>
  <c r="BX2601"/>
  <c r="BY2601"/>
  <c r="BZ2601"/>
  <c r="CA2601"/>
  <c r="CB2601"/>
  <c r="CC2601"/>
  <c r="CD2601"/>
  <c r="CE2601"/>
  <c r="CF2601"/>
  <c r="CG2601"/>
  <c r="CH2601"/>
  <c r="BR2602"/>
  <c r="BS2602"/>
  <c r="BT2602"/>
  <c r="BU2602"/>
  <c r="BV2602"/>
  <c r="BW2602"/>
  <c r="BX2602"/>
  <c r="BY2602"/>
  <c r="BZ2602"/>
  <c r="CA2602"/>
  <c r="CB2602"/>
  <c r="CC2602"/>
  <c r="CD2602"/>
  <c r="CE2602"/>
  <c r="CF2602"/>
  <c r="CG2602"/>
  <c r="CH2602"/>
  <c r="BR2603"/>
  <c r="BS2603"/>
  <c r="BT2603"/>
  <c r="BU2603"/>
  <c r="BV2603"/>
  <c r="BW2603"/>
  <c r="BX2603"/>
  <c r="BY2603"/>
  <c r="BZ2603"/>
  <c r="CA2603"/>
  <c r="CB2603"/>
  <c r="CC2603"/>
  <c r="CD2603"/>
  <c r="CE2603"/>
  <c r="CF2603"/>
  <c r="CG2603"/>
  <c r="CH2603"/>
  <c r="BR2604"/>
  <c r="BS2604"/>
  <c r="BT2604"/>
  <c r="BU2604"/>
  <c r="BV2604"/>
  <c r="BW2604"/>
  <c r="BX2604"/>
  <c r="BY2604"/>
  <c r="BZ2604"/>
  <c r="CA2604"/>
  <c r="CB2604"/>
  <c r="CC2604"/>
  <c r="CD2604"/>
  <c r="CE2604"/>
  <c r="CF2604"/>
  <c r="CG2604"/>
  <c r="CH2604"/>
  <c r="BR2605"/>
  <c r="BS2605"/>
  <c r="BT2605"/>
  <c r="BU2605"/>
  <c r="BV2605"/>
  <c r="BW2605"/>
  <c r="BX2605"/>
  <c r="BY2605"/>
  <c r="BZ2605"/>
  <c r="CA2605"/>
  <c r="CB2605"/>
  <c r="CC2605"/>
  <c r="CD2605"/>
  <c r="CE2605"/>
  <c r="CF2605"/>
  <c r="CG2605"/>
  <c r="CH2605"/>
  <c r="BR2606"/>
  <c r="BS2606"/>
  <c r="BT2606"/>
  <c r="BU2606"/>
  <c r="BV2606"/>
  <c r="BW2606"/>
  <c r="BX2606"/>
  <c r="BY2606"/>
  <c r="BZ2606"/>
  <c r="CA2606"/>
  <c r="CB2606"/>
  <c r="CC2606"/>
  <c r="CD2606"/>
  <c r="CE2606"/>
  <c r="CF2606"/>
  <c r="CG2606"/>
  <c r="CH2606"/>
  <c r="BR2607"/>
  <c r="BS2607"/>
  <c r="BT2607"/>
  <c r="BU2607"/>
  <c r="BV2607"/>
  <c r="BW2607"/>
  <c r="BX2607"/>
  <c r="BY2607"/>
  <c r="BZ2607"/>
  <c r="CA2607"/>
  <c r="CB2607"/>
  <c r="CC2607"/>
  <c r="CD2607"/>
  <c r="CE2607"/>
  <c r="CF2607"/>
  <c r="CG2607"/>
  <c r="CH2607"/>
  <c r="BR2608"/>
  <c r="BS2608"/>
  <c r="BT2608"/>
  <c r="BU2608"/>
  <c r="BV2608"/>
  <c r="BW2608"/>
  <c r="BX2608"/>
  <c r="BY2608"/>
  <c r="BZ2608"/>
  <c r="CA2608"/>
  <c r="CB2608"/>
  <c r="CC2608"/>
  <c r="CD2608"/>
  <c r="CE2608"/>
  <c r="CF2608"/>
  <c r="CG2608"/>
  <c r="CH2608"/>
  <c r="BR2609"/>
  <c r="BS2609"/>
  <c r="BT2609"/>
  <c r="BU2609"/>
  <c r="BV2609"/>
  <c r="BW2609"/>
  <c r="BX2609"/>
  <c r="BY2609"/>
  <c r="BZ2609"/>
  <c r="CA2609"/>
  <c r="CB2609"/>
  <c r="CC2609"/>
  <c r="CD2609"/>
  <c r="CE2609"/>
  <c r="CF2609"/>
  <c r="CG2609"/>
  <c r="CH2609"/>
  <c r="BR2610"/>
  <c r="BS2610"/>
  <c r="BT2610"/>
  <c r="BU2610"/>
  <c r="BV2610"/>
  <c r="BW2610"/>
  <c r="BX2610"/>
  <c r="BY2610"/>
  <c r="BZ2610"/>
  <c r="CA2610"/>
  <c r="CB2610"/>
  <c r="CC2610"/>
  <c r="CD2610"/>
  <c r="CE2610"/>
  <c r="CF2610"/>
  <c r="CG2610"/>
  <c r="CH2610"/>
  <c r="BR2611"/>
  <c r="BS2611"/>
  <c r="BT2611"/>
  <c r="BU2611"/>
  <c r="BV2611"/>
  <c r="BW2611"/>
  <c r="BX2611"/>
  <c r="BY2611"/>
  <c r="BZ2611"/>
  <c r="CA2611"/>
  <c r="CB2611"/>
  <c r="CC2611"/>
  <c r="CD2611"/>
  <c r="CE2611"/>
  <c r="CF2611"/>
  <c r="CG2611"/>
  <c r="CH2611"/>
  <c r="BR2612"/>
  <c r="BS2612"/>
  <c r="BT2612"/>
  <c r="BU2612"/>
  <c r="BV2612"/>
  <c r="BW2612"/>
  <c r="BX2612"/>
  <c r="BY2612"/>
  <c r="BZ2612"/>
  <c r="CA2612"/>
  <c r="CB2612"/>
  <c r="CC2612"/>
  <c r="CD2612"/>
  <c r="CE2612"/>
  <c r="CF2612"/>
  <c r="CG2612"/>
  <c r="CH2612"/>
  <c r="BR2613"/>
  <c r="BS2613"/>
  <c r="BT2613"/>
  <c r="BU2613"/>
  <c r="BV2613"/>
  <c r="BW2613"/>
  <c r="BX2613"/>
  <c r="BY2613"/>
  <c r="BZ2613"/>
  <c r="CA2613"/>
  <c r="CB2613"/>
  <c r="CC2613"/>
  <c r="CD2613"/>
  <c r="CE2613"/>
  <c r="CF2613"/>
  <c r="CG2613"/>
  <c r="CH2613"/>
  <c r="BR2614"/>
  <c r="BS2614"/>
  <c r="BT2614"/>
  <c r="BU2614"/>
  <c r="BV2614"/>
  <c r="BW2614"/>
  <c r="BX2614"/>
  <c r="BY2614"/>
  <c r="BZ2614"/>
  <c r="CA2614"/>
  <c r="CB2614"/>
  <c r="CC2614"/>
  <c r="CD2614"/>
  <c r="CE2614"/>
  <c r="CF2614"/>
  <c r="CG2614"/>
  <c r="CH2614"/>
  <c r="BR2615"/>
  <c r="BS2615"/>
  <c r="BT2615"/>
  <c r="BU2615"/>
  <c r="BV2615"/>
  <c r="BW2615"/>
  <c r="BX2615"/>
  <c r="BY2615"/>
  <c r="BZ2615"/>
  <c r="CA2615"/>
  <c r="CB2615"/>
  <c r="CC2615"/>
  <c r="CD2615"/>
  <c r="CE2615"/>
  <c r="CF2615"/>
  <c r="CG2615"/>
  <c r="CH2615"/>
  <c r="BR2616"/>
  <c r="BS2616"/>
  <c r="BT2616"/>
  <c r="BU2616"/>
  <c r="BV2616"/>
  <c r="BW2616"/>
  <c r="BX2616"/>
  <c r="BY2616"/>
  <c r="BZ2616"/>
  <c r="CA2616"/>
  <c r="CB2616"/>
  <c r="CC2616"/>
  <c r="CD2616"/>
  <c r="CE2616"/>
  <c r="CF2616"/>
  <c r="CG2616"/>
  <c r="CH2616"/>
  <c r="BR2617"/>
  <c r="BS2617"/>
  <c r="BT2617"/>
  <c r="BU2617"/>
  <c r="BV2617"/>
  <c r="BW2617"/>
  <c r="BX2617"/>
  <c r="BY2617"/>
  <c r="BZ2617"/>
  <c r="CA2617"/>
  <c r="CB2617"/>
  <c r="CC2617"/>
  <c r="CD2617"/>
  <c r="CE2617"/>
  <c r="CF2617"/>
  <c r="CG2617"/>
  <c r="CH2617"/>
  <c r="BR2618"/>
  <c r="BS2618"/>
  <c r="BT2618"/>
  <c r="BU2618"/>
  <c r="BV2618"/>
  <c r="BW2618"/>
  <c r="BX2618"/>
  <c r="BY2618"/>
  <c r="BZ2618"/>
  <c r="CA2618"/>
  <c r="CB2618"/>
  <c r="CC2618"/>
  <c r="CD2618"/>
  <c r="CE2618"/>
  <c r="CF2618"/>
  <c r="CG2618"/>
  <c r="CH2618"/>
  <c r="BR2619"/>
  <c r="BS2619"/>
  <c r="BT2619"/>
  <c r="BU2619"/>
  <c r="BV2619"/>
  <c r="BW2619"/>
  <c r="BX2619"/>
  <c r="BY2619"/>
  <c r="BZ2619"/>
  <c r="CA2619"/>
  <c r="CB2619"/>
  <c r="CC2619"/>
  <c r="CD2619"/>
  <c r="CE2619"/>
  <c r="CF2619"/>
  <c r="CG2619"/>
  <c r="CH2619"/>
  <c r="BR2620"/>
  <c r="BS2620"/>
  <c r="BT2620"/>
  <c r="BU2620"/>
  <c r="BV2620"/>
  <c r="BW2620"/>
  <c r="BX2620"/>
  <c r="BY2620"/>
  <c r="BZ2620"/>
  <c r="CA2620"/>
  <c r="CB2620"/>
  <c r="CC2620"/>
  <c r="CD2620"/>
  <c r="CE2620"/>
  <c r="CF2620"/>
  <c r="CG2620"/>
  <c r="CH2620"/>
  <c r="BR2621"/>
  <c r="BS2621"/>
  <c r="BT2621"/>
  <c r="BU2621"/>
  <c r="BV2621"/>
  <c r="BW2621"/>
  <c r="BX2621"/>
  <c r="BY2621"/>
  <c r="BZ2621"/>
  <c r="CA2621"/>
  <c r="CB2621"/>
  <c r="CC2621"/>
  <c r="CD2621"/>
  <c r="CE2621"/>
  <c r="CF2621"/>
  <c r="CG2621"/>
  <c r="CH2621"/>
  <c r="BR2622"/>
  <c r="BS2622"/>
  <c r="BT2622"/>
  <c r="BU2622"/>
  <c r="BV2622"/>
  <c r="BW2622"/>
  <c r="BX2622"/>
  <c r="BY2622"/>
  <c r="BZ2622"/>
  <c r="CA2622"/>
  <c r="CB2622"/>
  <c r="CC2622"/>
  <c r="CD2622"/>
  <c r="CE2622"/>
  <c r="CF2622"/>
  <c r="CG2622"/>
  <c r="CH2622"/>
  <c r="BR2623"/>
  <c r="BS2623"/>
  <c r="BT2623"/>
  <c r="BU2623"/>
  <c r="BV2623"/>
  <c r="BW2623"/>
  <c r="BX2623"/>
  <c r="BY2623"/>
  <c r="BZ2623"/>
  <c r="CA2623"/>
  <c r="CB2623"/>
  <c r="CC2623"/>
  <c r="CD2623"/>
  <c r="CE2623"/>
  <c r="CF2623"/>
  <c r="CG2623"/>
  <c r="CH2623"/>
  <c r="BR2624"/>
  <c r="BS2624"/>
  <c r="BT2624"/>
  <c r="BU2624"/>
  <c r="BV2624"/>
  <c r="BW2624"/>
  <c r="BX2624"/>
  <c r="BY2624"/>
  <c r="BZ2624"/>
  <c r="CA2624"/>
  <c r="CB2624"/>
  <c r="CC2624"/>
  <c r="CD2624"/>
  <c r="CE2624"/>
  <c r="CF2624"/>
  <c r="CG2624"/>
  <c r="CH2624"/>
  <c r="BR2625"/>
  <c r="BS2625"/>
  <c r="BT2625"/>
  <c r="BU2625"/>
  <c r="BV2625"/>
  <c r="BW2625"/>
  <c r="BX2625"/>
  <c r="BY2625"/>
  <c r="BZ2625"/>
  <c r="CA2625"/>
  <c r="CB2625"/>
  <c r="CC2625"/>
  <c r="CD2625"/>
  <c r="CE2625"/>
  <c r="CF2625"/>
  <c r="CG2625"/>
  <c r="CH2625"/>
  <c r="BR2626"/>
  <c r="BS2626"/>
  <c r="BT2626"/>
  <c r="BU2626"/>
  <c r="BV2626"/>
  <c r="BW2626"/>
  <c r="BX2626"/>
  <c r="BY2626"/>
  <c r="BZ2626"/>
  <c r="CA2626"/>
  <c r="CB2626"/>
  <c r="CC2626"/>
  <c r="CD2626"/>
  <c r="CE2626"/>
  <c r="CF2626"/>
  <c r="CG2626"/>
  <c r="CH2626"/>
  <c r="BR2627"/>
  <c r="BS2627"/>
  <c r="BT2627"/>
  <c r="BU2627"/>
  <c r="BV2627"/>
  <c r="BW2627"/>
  <c r="BX2627"/>
  <c r="BY2627"/>
  <c r="BZ2627"/>
  <c r="CA2627"/>
  <c r="CB2627"/>
  <c r="CC2627"/>
  <c r="CD2627"/>
  <c r="CE2627"/>
  <c r="CF2627"/>
  <c r="CG2627"/>
  <c r="CH2627"/>
  <c r="BR2628"/>
  <c r="BS2628"/>
  <c r="BT2628"/>
  <c r="BU2628"/>
  <c r="BV2628"/>
  <c r="BW2628"/>
  <c r="BX2628"/>
  <c r="BY2628"/>
  <c r="BZ2628"/>
  <c r="CA2628"/>
  <c r="CB2628"/>
  <c r="CC2628"/>
  <c r="CD2628"/>
  <c r="CE2628"/>
  <c r="CF2628"/>
  <c r="CG2628"/>
  <c r="CH2628"/>
  <c r="BR2629"/>
  <c r="BS2629"/>
  <c r="BT2629"/>
  <c r="BU2629"/>
  <c r="BV2629"/>
  <c r="BW2629"/>
  <c r="BX2629"/>
  <c r="BY2629"/>
  <c r="BZ2629"/>
  <c r="CA2629"/>
  <c r="CB2629"/>
  <c r="CC2629"/>
  <c r="CD2629"/>
  <c r="CE2629"/>
  <c r="CF2629"/>
  <c r="CG2629"/>
  <c r="CH2629"/>
  <c r="BR2630"/>
  <c r="BS2630"/>
  <c r="BT2630"/>
  <c r="BU2630"/>
  <c r="BV2630"/>
  <c r="BW2630"/>
  <c r="BX2630"/>
  <c r="BY2630"/>
  <c r="BZ2630"/>
  <c r="CA2630"/>
  <c r="CB2630"/>
  <c r="CC2630"/>
  <c r="CD2630"/>
  <c r="CE2630"/>
  <c r="CF2630"/>
  <c r="CG2630"/>
  <c r="CH2630"/>
  <c r="BR2631"/>
  <c r="BS2631"/>
  <c r="BT2631"/>
  <c r="BU2631"/>
  <c r="BV2631"/>
  <c r="BW2631"/>
  <c r="BX2631"/>
  <c r="BY2631"/>
  <c r="BZ2631"/>
  <c r="CA2631"/>
  <c r="CB2631"/>
  <c r="CC2631"/>
  <c r="CD2631"/>
  <c r="CE2631"/>
  <c r="CF2631"/>
  <c r="CG2631"/>
  <c r="CH2631"/>
  <c r="BR2632"/>
  <c r="BS2632"/>
  <c r="BT2632"/>
  <c r="BU2632"/>
  <c r="BV2632"/>
  <c r="BW2632"/>
  <c r="BX2632"/>
  <c r="BY2632"/>
  <c r="BZ2632"/>
  <c r="CA2632"/>
  <c r="CB2632"/>
  <c r="CC2632"/>
  <c r="CD2632"/>
  <c r="CE2632"/>
  <c r="CF2632"/>
  <c r="CG2632"/>
  <c r="CH2632"/>
  <c r="BR2633"/>
  <c r="BS2633"/>
  <c r="BT2633"/>
  <c r="BU2633"/>
  <c r="BV2633"/>
  <c r="BW2633"/>
  <c r="BX2633"/>
  <c r="BY2633"/>
  <c r="BZ2633"/>
  <c r="CA2633"/>
  <c r="CB2633"/>
  <c r="CC2633"/>
  <c r="CD2633"/>
  <c r="CE2633"/>
  <c r="CF2633"/>
  <c r="CG2633"/>
  <c r="CH2633"/>
  <c r="BR2634"/>
  <c r="BS2634"/>
  <c r="BT2634"/>
  <c r="BU2634"/>
  <c r="BV2634"/>
  <c r="BW2634"/>
  <c r="BX2634"/>
  <c r="BY2634"/>
  <c r="BZ2634"/>
  <c r="CA2634"/>
  <c r="CB2634"/>
  <c r="CC2634"/>
  <c r="CD2634"/>
  <c r="CE2634"/>
  <c r="CF2634"/>
  <c r="CG2634"/>
  <c r="CH2634"/>
  <c r="BR2635"/>
  <c r="BS2635"/>
  <c r="BT2635"/>
  <c r="BU2635"/>
  <c r="BV2635"/>
  <c r="BW2635"/>
  <c r="BX2635"/>
  <c r="BY2635"/>
  <c r="BZ2635"/>
  <c r="CA2635"/>
  <c r="CB2635"/>
  <c r="CC2635"/>
  <c r="CD2635"/>
  <c r="CE2635"/>
  <c r="CF2635"/>
  <c r="CG2635"/>
  <c r="CH2635"/>
  <c r="BR2636"/>
  <c r="BS2636"/>
  <c r="BT2636"/>
  <c r="BU2636"/>
  <c r="BV2636"/>
  <c r="BW2636"/>
  <c r="BX2636"/>
  <c r="BY2636"/>
  <c r="BZ2636"/>
  <c r="CA2636"/>
  <c r="CB2636"/>
  <c r="CC2636"/>
  <c r="CD2636"/>
  <c r="CE2636"/>
  <c r="CF2636"/>
  <c r="CG2636"/>
  <c r="CH2636"/>
  <c r="BR2637"/>
  <c r="BS2637"/>
  <c r="BT2637"/>
  <c r="BU2637"/>
  <c r="BV2637"/>
  <c r="BW2637"/>
  <c r="BX2637"/>
  <c r="BY2637"/>
  <c r="BZ2637"/>
  <c r="CA2637"/>
  <c r="CB2637"/>
  <c r="CC2637"/>
  <c r="CD2637"/>
  <c r="CE2637"/>
  <c r="CF2637"/>
  <c r="CG2637"/>
  <c r="CH2637"/>
  <c r="BR2638"/>
  <c r="BS2638"/>
  <c r="BT2638"/>
  <c r="BU2638"/>
  <c r="BV2638"/>
  <c r="BW2638"/>
  <c r="BX2638"/>
  <c r="BY2638"/>
  <c r="BZ2638"/>
  <c r="CA2638"/>
  <c r="CB2638"/>
  <c r="CC2638"/>
  <c r="CD2638"/>
  <c r="CE2638"/>
  <c r="CF2638"/>
  <c r="CG2638"/>
  <c r="CH2638"/>
  <c r="BR2639"/>
  <c r="BS2639"/>
  <c r="BT2639"/>
  <c r="BU2639"/>
  <c r="BV2639"/>
  <c r="BW2639"/>
  <c r="BX2639"/>
  <c r="BY2639"/>
  <c r="BZ2639"/>
  <c r="CA2639"/>
  <c r="CB2639"/>
  <c r="CC2639"/>
  <c r="CD2639"/>
  <c r="CE2639"/>
  <c r="CF2639"/>
  <c r="CG2639"/>
  <c r="CH2639"/>
  <c r="BR2640"/>
  <c r="BS2640"/>
  <c r="BT2640"/>
  <c r="BU2640"/>
  <c r="BV2640"/>
  <c r="BW2640"/>
  <c r="BX2640"/>
  <c r="BY2640"/>
  <c r="BZ2640"/>
  <c r="CA2640"/>
  <c r="CB2640"/>
  <c r="CC2640"/>
  <c r="CD2640"/>
  <c r="CE2640"/>
  <c r="CF2640"/>
  <c r="CG2640"/>
  <c r="CH2640"/>
  <c r="BR2641"/>
  <c r="BS2641"/>
  <c r="BT2641"/>
  <c r="BU2641"/>
  <c r="BV2641"/>
  <c r="BW2641"/>
  <c r="BX2641"/>
  <c r="BY2641"/>
  <c r="BZ2641"/>
  <c r="CA2641"/>
  <c r="CB2641"/>
  <c r="CC2641"/>
  <c r="CD2641"/>
  <c r="CE2641"/>
  <c r="CF2641"/>
  <c r="CG2641"/>
  <c r="CH2641"/>
  <c r="BR2642"/>
  <c r="BS2642"/>
  <c r="BT2642"/>
  <c r="BU2642"/>
  <c r="BV2642"/>
  <c r="BW2642"/>
  <c r="BX2642"/>
  <c r="BY2642"/>
  <c r="BZ2642"/>
  <c r="CA2642"/>
  <c r="CB2642"/>
  <c r="CC2642"/>
  <c r="CD2642"/>
  <c r="CE2642"/>
  <c r="CF2642"/>
  <c r="CG2642"/>
  <c r="CH2642"/>
  <c r="BR2643"/>
  <c r="BS2643"/>
  <c r="BT2643"/>
  <c r="BU2643"/>
  <c r="BV2643"/>
  <c r="BW2643"/>
  <c r="BX2643"/>
  <c r="BY2643"/>
  <c r="BZ2643"/>
  <c r="CA2643"/>
  <c r="CB2643"/>
  <c r="CC2643"/>
  <c r="CD2643"/>
  <c r="CE2643"/>
  <c r="CF2643"/>
  <c r="CG2643"/>
  <c r="CH2643"/>
  <c r="BR2644"/>
  <c r="BS2644"/>
  <c r="BT2644"/>
  <c r="BU2644"/>
  <c r="BV2644"/>
  <c r="BW2644"/>
  <c r="BX2644"/>
  <c r="BY2644"/>
  <c r="BZ2644"/>
  <c r="CA2644"/>
  <c r="CB2644"/>
  <c r="CC2644"/>
  <c r="CD2644"/>
  <c r="CE2644"/>
  <c r="CF2644"/>
  <c r="CG2644"/>
  <c r="CH2644"/>
  <c r="BR2645"/>
  <c r="BS2645"/>
  <c r="BT2645"/>
  <c r="BU2645"/>
  <c r="BV2645"/>
  <c r="BW2645"/>
  <c r="BX2645"/>
  <c r="BY2645"/>
  <c r="BZ2645"/>
  <c r="CA2645"/>
  <c r="CB2645"/>
  <c r="CC2645"/>
  <c r="CD2645"/>
  <c r="CE2645"/>
  <c r="CF2645"/>
  <c r="CG2645"/>
  <c r="CH2645"/>
  <c r="BR2646"/>
  <c r="BS2646"/>
  <c r="BT2646"/>
  <c r="BU2646"/>
  <c r="BV2646"/>
  <c r="BW2646"/>
  <c r="BX2646"/>
  <c r="BY2646"/>
  <c r="BZ2646"/>
  <c r="CA2646"/>
  <c r="CB2646"/>
  <c r="CC2646"/>
  <c r="CD2646"/>
  <c r="CE2646"/>
  <c r="CF2646"/>
  <c r="CG2646"/>
  <c r="CH2646"/>
  <c r="BR2647"/>
  <c r="BS2647"/>
  <c r="BT2647"/>
  <c r="BU2647"/>
  <c r="BV2647"/>
  <c r="BW2647"/>
  <c r="BX2647"/>
  <c r="BY2647"/>
  <c r="BZ2647"/>
  <c r="CA2647"/>
  <c r="CB2647"/>
  <c r="CC2647"/>
  <c r="CD2647"/>
  <c r="CE2647"/>
  <c r="CF2647"/>
  <c r="CG2647"/>
  <c r="CH2647"/>
  <c r="BR2648"/>
  <c r="BS2648"/>
  <c r="BT2648"/>
  <c r="BU2648"/>
  <c r="BV2648"/>
  <c r="BW2648"/>
  <c r="BX2648"/>
  <c r="BY2648"/>
  <c r="BZ2648"/>
  <c r="CA2648"/>
  <c r="CB2648"/>
  <c r="CC2648"/>
  <c r="CD2648"/>
  <c r="CE2648"/>
  <c r="CF2648"/>
  <c r="CG2648"/>
  <c r="CH2648"/>
  <c r="BR2649"/>
  <c r="BS2649"/>
  <c r="BT2649"/>
  <c r="BU2649"/>
  <c r="BV2649"/>
  <c r="BW2649"/>
  <c r="BX2649"/>
  <c r="BY2649"/>
  <c r="BZ2649"/>
  <c r="CA2649"/>
  <c r="CB2649"/>
  <c r="CC2649"/>
  <c r="CD2649"/>
  <c r="CE2649"/>
  <c r="CF2649"/>
  <c r="CG2649"/>
  <c r="CH2649"/>
  <c r="BR2650"/>
  <c r="BS2650"/>
  <c r="BT2650"/>
  <c r="BU2650"/>
  <c r="BV2650"/>
  <c r="BW2650"/>
  <c r="BX2650"/>
  <c r="BY2650"/>
  <c r="BZ2650"/>
  <c r="CA2650"/>
  <c r="CB2650"/>
  <c r="CC2650"/>
  <c r="CD2650"/>
  <c r="CE2650"/>
  <c r="CF2650"/>
  <c r="CG2650"/>
  <c r="CH2650"/>
  <c r="BR2651"/>
  <c r="BS2651"/>
  <c r="BT2651"/>
  <c r="BU2651"/>
  <c r="BV2651"/>
  <c r="BW2651"/>
  <c r="BX2651"/>
  <c r="BY2651"/>
  <c r="BZ2651"/>
  <c r="CA2651"/>
  <c r="CB2651"/>
  <c r="CC2651"/>
  <c r="CD2651"/>
  <c r="CE2651"/>
  <c r="CF2651"/>
  <c r="CG2651"/>
  <c r="CH2651"/>
  <c r="BR2652"/>
  <c r="BS2652"/>
  <c r="BT2652"/>
  <c r="BU2652"/>
  <c r="BV2652"/>
  <c r="BW2652"/>
  <c r="BX2652"/>
  <c r="BY2652"/>
  <c r="BZ2652"/>
  <c r="CA2652"/>
  <c r="CB2652"/>
  <c r="CC2652"/>
  <c r="CD2652"/>
  <c r="CE2652"/>
  <c r="CF2652"/>
  <c r="CG2652"/>
  <c r="CH2652"/>
  <c r="BR2653"/>
  <c r="BS2653"/>
  <c r="BT2653"/>
  <c r="BU2653"/>
  <c r="BV2653"/>
  <c r="BW2653"/>
  <c r="BX2653"/>
  <c r="BY2653"/>
  <c r="BZ2653"/>
  <c r="CA2653"/>
  <c r="CB2653"/>
  <c r="CC2653"/>
  <c r="CD2653"/>
  <c r="CE2653"/>
  <c r="CF2653"/>
  <c r="CG2653"/>
  <c r="CH2653"/>
  <c r="BR2654"/>
  <c r="BS2654"/>
  <c r="BT2654"/>
  <c r="BU2654"/>
  <c r="BV2654"/>
  <c r="BW2654"/>
  <c r="BX2654"/>
  <c r="BY2654"/>
  <c r="BZ2654"/>
  <c r="CA2654"/>
  <c r="CB2654"/>
  <c r="CC2654"/>
  <c r="CD2654"/>
  <c r="CE2654"/>
  <c r="CF2654"/>
  <c r="CG2654"/>
  <c r="CH2654"/>
  <c r="BR2655"/>
  <c r="BS2655"/>
  <c r="BT2655"/>
  <c r="BU2655"/>
  <c r="BV2655"/>
  <c r="BW2655"/>
  <c r="BX2655"/>
  <c r="BY2655"/>
  <c r="BZ2655"/>
  <c r="CA2655"/>
  <c r="CB2655"/>
  <c r="CC2655"/>
  <c r="CD2655"/>
  <c r="CE2655"/>
  <c r="CF2655"/>
  <c r="CG2655"/>
  <c r="CH2655"/>
  <c r="BR2656"/>
  <c r="BS2656"/>
  <c r="BT2656"/>
  <c r="BU2656"/>
  <c r="BV2656"/>
  <c r="BW2656"/>
  <c r="BX2656"/>
  <c r="BY2656"/>
  <c r="BZ2656"/>
  <c r="CA2656"/>
  <c r="CB2656"/>
  <c r="CC2656"/>
  <c r="CD2656"/>
  <c r="CE2656"/>
  <c r="CF2656"/>
  <c r="CG2656"/>
  <c r="CH2656"/>
  <c r="BR2657"/>
  <c r="BS2657"/>
  <c r="BT2657"/>
  <c r="BU2657"/>
  <c r="BV2657"/>
  <c r="BW2657"/>
  <c r="BX2657"/>
  <c r="BY2657"/>
  <c r="BZ2657"/>
  <c r="CA2657"/>
  <c r="CB2657"/>
  <c r="CC2657"/>
  <c r="CD2657"/>
  <c r="CE2657"/>
  <c r="CF2657"/>
  <c r="CG2657"/>
  <c r="CH2657"/>
  <c r="BR2658"/>
  <c r="BS2658"/>
  <c r="BT2658"/>
  <c r="BU2658"/>
  <c r="BV2658"/>
  <c r="BW2658"/>
  <c r="BX2658"/>
  <c r="BY2658"/>
  <c r="BZ2658"/>
  <c r="CA2658"/>
  <c r="CB2658"/>
  <c r="CC2658"/>
  <c r="CD2658"/>
  <c r="CE2658"/>
  <c r="CF2658"/>
  <c r="CG2658"/>
  <c r="CH2658"/>
  <c r="BR2659"/>
  <c r="BS2659"/>
  <c r="BT2659"/>
  <c r="BU2659"/>
  <c r="BV2659"/>
  <c r="BW2659"/>
  <c r="BX2659"/>
  <c r="BY2659"/>
  <c r="BZ2659"/>
  <c r="CA2659"/>
  <c r="CB2659"/>
  <c r="CC2659"/>
  <c r="CD2659"/>
  <c r="CE2659"/>
  <c r="CF2659"/>
  <c r="CG2659"/>
  <c r="CH2659"/>
  <c r="BR2660"/>
  <c r="BS2660"/>
  <c r="BT2660"/>
  <c r="BU2660"/>
  <c r="BV2660"/>
  <c r="BW2660"/>
  <c r="BX2660"/>
  <c r="BY2660"/>
  <c r="BZ2660"/>
  <c r="CA2660"/>
  <c r="CB2660"/>
  <c r="CC2660"/>
  <c r="CD2660"/>
  <c r="CE2660"/>
  <c r="CF2660"/>
  <c r="CG2660"/>
  <c r="CH2660"/>
  <c r="BR2661"/>
  <c r="BS2661"/>
  <c r="BT2661"/>
  <c r="BU2661"/>
  <c r="BV2661"/>
  <c r="BW2661"/>
  <c r="BX2661"/>
  <c r="BY2661"/>
  <c r="BZ2661"/>
  <c r="CA2661"/>
  <c r="CB2661"/>
  <c r="CC2661"/>
  <c r="CD2661"/>
  <c r="CE2661"/>
  <c r="CF2661"/>
  <c r="CG2661"/>
  <c r="CH2661"/>
  <c r="BR2662"/>
  <c r="BS2662"/>
  <c r="BT2662"/>
  <c r="BU2662"/>
  <c r="BV2662"/>
  <c r="BW2662"/>
  <c r="BX2662"/>
  <c r="BY2662"/>
  <c r="BZ2662"/>
  <c r="CA2662"/>
  <c r="CB2662"/>
  <c r="CC2662"/>
  <c r="CD2662"/>
  <c r="CE2662"/>
  <c r="CF2662"/>
  <c r="CG2662"/>
  <c r="CH2662"/>
  <c r="BR2663"/>
  <c r="BS2663"/>
  <c r="BT2663"/>
  <c r="BU2663"/>
  <c r="BV2663"/>
  <c r="BW2663"/>
  <c r="BX2663"/>
  <c r="BY2663"/>
  <c r="BZ2663"/>
  <c r="CA2663"/>
  <c r="CB2663"/>
  <c r="CC2663"/>
  <c r="CD2663"/>
  <c r="CE2663"/>
  <c r="CF2663"/>
  <c r="CG2663"/>
  <c r="CH2663"/>
  <c r="BR2664"/>
  <c r="BS2664"/>
  <c r="BT2664"/>
  <c r="BU2664"/>
  <c r="BV2664"/>
  <c r="BW2664"/>
  <c r="BX2664"/>
  <c r="BY2664"/>
  <c r="BZ2664"/>
  <c r="CA2664"/>
  <c r="CB2664"/>
  <c r="CC2664"/>
  <c r="CD2664"/>
  <c r="CE2664"/>
  <c r="CF2664"/>
  <c r="CG2664"/>
  <c r="CH2664"/>
  <c r="BR2665"/>
  <c r="BS2665"/>
  <c r="BT2665"/>
  <c r="BU2665"/>
  <c r="BV2665"/>
  <c r="BW2665"/>
  <c r="BX2665"/>
  <c r="BY2665"/>
  <c r="BZ2665"/>
  <c r="CA2665"/>
  <c r="CB2665"/>
  <c r="CC2665"/>
  <c r="CD2665"/>
  <c r="CE2665"/>
  <c r="CF2665"/>
  <c r="CG2665"/>
  <c r="CH2665"/>
  <c r="BR2666"/>
  <c r="BS2666"/>
  <c r="BT2666"/>
  <c r="BU2666"/>
  <c r="BV2666"/>
  <c r="BW2666"/>
  <c r="BX2666"/>
  <c r="BY2666"/>
  <c r="BZ2666"/>
  <c r="CA2666"/>
  <c r="CB2666"/>
  <c r="CC2666"/>
  <c r="CD2666"/>
  <c r="CE2666"/>
  <c r="CF2666"/>
  <c r="CG2666"/>
  <c r="CH2666"/>
  <c r="BR2667"/>
  <c r="BS2667"/>
  <c r="BT2667"/>
  <c r="BU2667"/>
  <c r="BV2667"/>
  <c r="BW2667"/>
  <c r="BX2667"/>
  <c r="BY2667"/>
  <c r="BZ2667"/>
  <c r="CA2667"/>
  <c r="CB2667"/>
  <c r="CC2667"/>
  <c r="CD2667"/>
  <c r="CE2667"/>
  <c r="CF2667"/>
  <c r="CG2667"/>
  <c r="CH2667"/>
  <c r="BR2668"/>
  <c r="BS2668"/>
  <c r="BT2668"/>
  <c r="BU2668"/>
  <c r="BV2668"/>
  <c r="BW2668"/>
  <c r="BX2668"/>
  <c r="BY2668"/>
  <c r="BZ2668"/>
  <c r="CA2668"/>
  <c r="CB2668"/>
  <c r="CC2668"/>
  <c r="CD2668"/>
  <c r="CE2668"/>
  <c r="CF2668"/>
  <c r="CG2668"/>
  <c r="CH2668"/>
  <c r="BR2669"/>
  <c r="BS2669"/>
  <c r="BT2669"/>
  <c r="BU2669"/>
  <c r="BV2669"/>
  <c r="BW2669"/>
  <c r="BX2669"/>
  <c r="BY2669"/>
  <c r="BZ2669"/>
  <c r="CA2669"/>
  <c r="CB2669"/>
  <c r="CC2669"/>
  <c r="CD2669"/>
  <c r="CE2669"/>
  <c r="CF2669"/>
  <c r="CG2669"/>
  <c r="CH2669"/>
  <c r="BR2670"/>
  <c r="BS2670"/>
  <c r="BT2670"/>
  <c r="BU2670"/>
  <c r="BV2670"/>
  <c r="BW2670"/>
  <c r="BX2670"/>
  <c r="BY2670"/>
  <c r="BZ2670"/>
  <c r="CA2670"/>
  <c r="CB2670"/>
  <c r="CC2670"/>
  <c r="CD2670"/>
  <c r="CE2670"/>
  <c r="CF2670"/>
  <c r="CG2670"/>
  <c r="CH2670"/>
  <c r="BR2671"/>
  <c r="BS2671"/>
  <c r="BT2671"/>
  <c r="BU2671"/>
  <c r="BV2671"/>
  <c r="BW2671"/>
  <c r="BX2671"/>
  <c r="BY2671"/>
  <c r="BZ2671"/>
  <c r="CA2671"/>
  <c r="CB2671"/>
  <c r="CC2671"/>
  <c r="CD2671"/>
  <c r="CE2671"/>
  <c r="CF2671"/>
  <c r="CG2671"/>
  <c r="CH2671"/>
  <c r="BR2672"/>
  <c r="BS2672"/>
  <c r="BT2672"/>
  <c r="BU2672"/>
  <c r="BV2672"/>
  <c r="BW2672"/>
  <c r="BX2672"/>
  <c r="BY2672"/>
  <c r="BZ2672"/>
  <c r="CA2672"/>
  <c r="CB2672"/>
  <c r="CC2672"/>
  <c r="CD2672"/>
  <c r="CE2672"/>
  <c r="CF2672"/>
  <c r="CG2672"/>
  <c r="CH2672"/>
  <c r="BR2673"/>
  <c r="BS2673"/>
  <c r="BT2673"/>
  <c r="BU2673"/>
  <c r="BV2673"/>
  <c r="BW2673"/>
  <c r="BX2673"/>
  <c r="BY2673"/>
  <c r="BZ2673"/>
  <c r="CA2673"/>
  <c r="CB2673"/>
  <c r="CC2673"/>
  <c r="CD2673"/>
  <c r="CE2673"/>
  <c r="CF2673"/>
  <c r="CG2673"/>
  <c r="CH2673"/>
  <c r="BR2674"/>
  <c r="BS2674"/>
  <c r="BT2674"/>
  <c r="BU2674"/>
  <c r="BV2674"/>
  <c r="BW2674"/>
  <c r="BX2674"/>
  <c r="BY2674"/>
  <c r="BZ2674"/>
  <c r="CA2674"/>
  <c r="CB2674"/>
  <c r="CC2674"/>
  <c r="CD2674"/>
  <c r="CE2674"/>
  <c r="CF2674"/>
  <c r="CG2674"/>
  <c r="CH2674"/>
  <c r="BR2675"/>
  <c r="BS2675"/>
  <c r="BT2675"/>
  <c r="BU2675"/>
  <c r="BV2675"/>
  <c r="BW2675"/>
  <c r="BX2675"/>
  <c r="BY2675"/>
  <c r="BZ2675"/>
  <c r="CA2675"/>
  <c r="CB2675"/>
  <c r="CC2675"/>
  <c r="CD2675"/>
  <c r="CE2675"/>
  <c r="CF2675"/>
  <c r="CG2675"/>
  <c r="CH2675"/>
  <c r="BR2676"/>
  <c r="BS2676"/>
  <c r="BT2676"/>
  <c r="BU2676"/>
  <c r="BV2676"/>
  <c r="BW2676"/>
  <c r="BX2676"/>
  <c r="BY2676"/>
  <c r="BZ2676"/>
  <c r="CA2676"/>
  <c r="CB2676"/>
  <c r="CC2676"/>
  <c r="CD2676"/>
  <c r="CE2676"/>
  <c r="CF2676"/>
  <c r="CG2676"/>
  <c r="CH2676"/>
  <c r="BR2677"/>
  <c r="BS2677"/>
  <c r="BT2677"/>
  <c r="BU2677"/>
  <c r="BV2677"/>
  <c r="BW2677"/>
  <c r="BX2677"/>
  <c r="BY2677"/>
  <c r="BZ2677"/>
  <c r="CA2677"/>
  <c r="CB2677"/>
  <c r="CC2677"/>
  <c r="CD2677"/>
  <c r="CE2677"/>
  <c r="CF2677"/>
  <c r="CG2677"/>
  <c r="CH2677"/>
  <c r="BR2678"/>
  <c r="BS2678"/>
  <c r="BT2678"/>
  <c r="BU2678"/>
  <c r="BV2678"/>
  <c r="BW2678"/>
  <c r="BX2678"/>
  <c r="BY2678"/>
  <c r="BZ2678"/>
  <c r="CA2678"/>
  <c r="CB2678"/>
  <c r="CC2678"/>
  <c r="CD2678"/>
  <c r="CE2678"/>
  <c r="CF2678"/>
  <c r="CG2678"/>
  <c r="CH2678"/>
  <c r="BR2679"/>
  <c r="BS2679"/>
  <c r="BT2679"/>
  <c r="BU2679"/>
  <c r="BV2679"/>
  <c r="BW2679"/>
  <c r="BX2679"/>
  <c r="BY2679"/>
  <c r="BZ2679"/>
  <c r="CA2679"/>
  <c r="CB2679"/>
  <c r="CC2679"/>
  <c r="CD2679"/>
  <c r="CE2679"/>
  <c r="CF2679"/>
  <c r="CG2679"/>
  <c r="CH2679"/>
  <c r="BR2680"/>
  <c r="BS2680"/>
  <c r="BT2680"/>
  <c r="BU2680"/>
  <c r="BV2680"/>
  <c r="BW2680"/>
  <c r="BX2680"/>
  <c r="BY2680"/>
  <c r="BZ2680"/>
  <c r="CA2680"/>
  <c r="CB2680"/>
  <c r="CC2680"/>
  <c r="CD2680"/>
  <c r="CE2680"/>
  <c r="CF2680"/>
  <c r="CG2680"/>
  <c r="CH2680"/>
  <c r="BR2681"/>
  <c r="BS2681"/>
  <c r="BT2681"/>
  <c r="BU2681"/>
  <c r="BV2681"/>
  <c r="BW2681"/>
  <c r="BX2681"/>
  <c r="BY2681"/>
  <c r="BZ2681"/>
  <c r="CA2681"/>
  <c r="CB2681"/>
  <c r="CC2681"/>
  <c r="CD2681"/>
  <c r="CE2681"/>
  <c r="CF2681"/>
  <c r="CG2681"/>
  <c r="CH2681"/>
  <c r="BR2682"/>
  <c r="BS2682"/>
  <c r="BT2682"/>
  <c r="BU2682"/>
  <c r="BV2682"/>
  <c r="BW2682"/>
  <c r="BX2682"/>
  <c r="BY2682"/>
  <c r="BZ2682"/>
  <c r="CA2682"/>
  <c r="CB2682"/>
  <c r="CC2682"/>
  <c r="CD2682"/>
  <c r="CE2682"/>
  <c r="CF2682"/>
  <c r="CG2682"/>
  <c r="CH2682"/>
  <c r="BR2683"/>
  <c r="BS2683"/>
  <c r="BT2683"/>
  <c r="BU2683"/>
  <c r="BV2683"/>
  <c r="BW2683"/>
  <c r="BX2683"/>
  <c r="BY2683"/>
  <c r="BZ2683"/>
  <c r="CA2683"/>
  <c r="CB2683"/>
  <c r="CC2683"/>
  <c r="CD2683"/>
  <c r="CE2683"/>
  <c r="CF2683"/>
  <c r="CG2683"/>
  <c r="CH2683"/>
  <c r="BR2684"/>
  <c r="BS2684"/>
  <c r="BT2684"/>
  <c r="BU2684"/>
  <c r="BV2684"/>
  <c r="BW2684"/>
  <c r="BX2684"/>
  <c r="BY2684"/>
  <c r="BZ2684"/>
  <c r="CA2684"/>
  <c r="CB2684"/>
  <c r="CC2684"/>
  <c r="CD2684"/>
  <c r="CE2684"/>
  <c r="CF2684"/>
  <c r="CG2684"/>
  <c r="CH2684"/>
  <c r="BR2685"/>
  <c r="BS2685"/>
  <c r="BT2685"/>
  <c r="BU2685"/>
  <c r="BV2685"/>
  <c r="BW2685"/>
  <c r="BX2685"/>
  <c r="BY2685"/>
  <c r="BZ2685"/>
  <c r="CA2685"/>
  <c r="CB2685"/>
  <c r="CC2685"/>
  <c r="CD2685"/>
  <c r="CE2685"/>
  <c r="CF2685"/>
  <c r="CG2685"/>
  <c r="CH2685"/>
  <c r="BR2686"/>
  <c r="BS2686"/>
  <c r="BT2686"/>
  <c r="BU2686"/>
  <c r="BV2686"/>
  <c r="BW2686"/>
  <c r="BX2686"/>
  <c r="BY2686"/>
  <c r="BZ2686"/>
  <c r="CA2686"/>
  <c r="CB2686"/>
  <c r="CC2686"/>
  <c r="CD2686"/>
  <c r="CE2686"/>
  <c r="CF2686"/>
  <c r="CG2686"/>
  <c r="CH2686"/>
  <c r="BR2687"/>
  <c r="BS2687"/>
  <c r="BT2687"/>
  <c r="BU2687"/>
  <c r="BV2687"/>
  <c r="BW2687"/>
  <c r="BX2687"/>
  <c r="BY2687"/>
  <c r="BZ2687"/>
  <c r="CA2687"/>
  <c r="CB2687"/>
  <c r="CC2687"/>
  <c r="CD2687"/>
  <c r="CE2687"/>
  <c r="CF2687"/>
  <c r="CG2687"/>
  <c r="CH2687"/>
  <c r="BR2688"/>
  <c r="BS2688"/>
  <c r="BT2688"/>
  <c r="BU2688"/>
  <c r="BV2688"/>
  <c r="BW2688"/>
  <c r="BX2688"/>
  <c r="BY2688"/>
  <c r="BZ2688"/>
  <c r="CA2688"/>
  <c r="CB2688"/>
  <c r="CC2688"/>
  <c r="CD2688"/>
  <c r="CE2688"/>
  <c r="CF2688"/>
  <c r="CG2688"/>
  <c r="CH2688"/>
  <c r="BR2689"/>
  <c r="BS2689"/>
  <c r="BT2689"/>
  <c r="BU2689"/>
  <c r="BV2689"/>
  <c r="BW2689"/>
  <c r="BX2689"/>
  <c r="BY2689"/>
  <c r="BZ2689"/>
  <c r="CA2689"/>
  <c r="CB2689"/>
  <c r="CC2689"/>
  <c r="CD2689"/>
  <c r="CE2689"/>
  <c r="CF2689"/>
  <c r="CG2689"/>
  <c r="CH2689"/>
  <c r="BR2690"/>
  <c r="BS2690"/>
  <c r="BT2690"/>
  <c r="BU2690"/>
  <c r="BV2690"/>
  <c r="BW2690"/>
  <c r="BX2690"/>
  <c r="BY2690"/>
  <c r="BZ2690"/>
  <c r="CA2690"/>
  <c r="CB2690"/>
  <c r="CC2690"/>
  <c r="CD2690"/>
  <c r="CE2690"/>
  <c r="CF2690"/>
  <c r="CG2690"/>
  <c r="CH2690"/>
  <c r="BR2691"/>
  <c r="BS2691"/>
  <c r="BT2691"/>
  <c r="BU2691"/>
  <c r="BV2691"/>
  <c r="BW2691"/>
  <c r="BX2691"/>
  <c r="BY2691"/>
  <c r="BZ2691"/>
  <c r="CA2691"/>
  <c r="CB2691"/>
  <c r="CC2691"/>
  <c r="CD2691"/>
  <c r="CE2691"/>
  <c r="CF2691"/>
  <c r="CG2691"/>
  <c r="CH2691"/>
  <c r="BR2692"/>
  <c r="BS2692"/>
  <c r="BT2692"/>
  <c r="BU2692"/>
  <c r="BV2692"/>
  <c r="BW2692"/>
  <c r="BX2692"/>
  <c r="BY2692"/>
  <c r="BZ2692"/>
  <c r="CA2692"/>
  <c r="CB2692"/>
  <c r="CC2692"/>
  <c r="CD2692"/>
  <c r="CE2692"/>
  <c r="CF2692"/>
  <c r="CG2692"/>
  <c r="CH2692"/>
  <c r="BR2693"/>
  <c r="BS2693"/>
  <c r="BT2693"/>
  <c r="BU2693"/>
  <c r="BV2693"/>
  <c r="BW2693"/>
  <c r="BX2693"/>
  <c r="BY2693"/>
  <c r="BZ2693"/>
  <c r="CA2693"/>
  <c r="CB2693"/>
  <c r="CC2693"/>
  <c r="CD2693"/>
  <c r="CE2693"/>
  <c r="CF2693"/>
  <c r="CG2693"/>
  <c r="CH2693"/>
  <c r="BR2694"/>
  <c r="BS2694"/>
  <c r="BT2694"/>
  <c r="BU2694"/>
  <c r="BV2694"/>
  <c r="BW2694"/>
  <c r="BX2694"/>
  <c r="BY2694"/>
  <c r="BZ2694"/>
  <c r="CA2694"/>
  <c r="CB2694"/>
  <c r="CC2694"/>
  <c r="CD2694"/>
  <c r="CE2694"/>
  <c r="CF2694"/>
  <c r="CG2694"/>
  <c r="CH2694"/>
  <c r="BR2695"/>
  <c r="BS2695"/>
  <c r="BT2695"/>
  <c r="BU2695"/>
  <c r="BV2695"/>
  <c r="BW2695"/>
  <c r="BX2695"/>
  <c r="BY2695"/>
  <c r="BZ2695"/>
  <c r="CA2695"/>
  <c r="CB2695"/>
  <c r="CC2695"/>
  <c r="CD2695"/>
  <c r="CE2695"/>
  <c r="CF2695"/>
  <c r="CG2695"/>
  <c r="CH2695"/>
  <c r="BR2696"/>
  <c r="BS2696"/>
  <c r="BT2696"/>
  <c r="BU2696"/>
  <c r="BV2696"/>
  <c r="BW2696"/>
  <c r="BX2696"/>
  <c r="BY2696"/>
  <c r="BZ2696"/>
  <c r="CA2696"/>
  <c r="CB2696"/>
  <c r="CC2696"/>
  <c r="CD2696"/>
  <c r="CE2696"/>
  <c r="CF2696"/>
  <c r="CG2696"/>
  <c r="CH2696"/>
  <c r="BR2697"/>
  <c r="BS2697"/>
  <c r="BT2697"/>
  <c r="BU2697"/>
  <c r="BV2697"/>
  <c r="BW2697"/>
  <c r="BX2697"/>
  <c r="BY2697"/>
  <c r="BZ2697"/>
  <c r="CA2697"/>
  <c r="CB2697"/>
  <c r="CC2697"/>
  <c r="CD2697"/>
  <c r="CE2697"/>
  <c r="CF2697"/>
  <c r="CG2697"/>
  <c r="CH2697"/>
  <c r="BR2698"/>
  <c r="BS2698"/>
  <c r="BT2698"/>
  <c r="BU2698"/>
  <c r="BV2698"/>
  <c r="BW2698"/>
  <c r="BX2698"/>
  <c r="BY2698"/>
  <c r="BZ2698"/>
  <c r="CA2698"/>
  <c r="CB2698"/>
  <c r="CC2698"/>
  <c r="CD2698"/>
  <c r="CE2698"/>
  <c r="CF2698"/>
  <c r="CG2698"/>
  <c r="CH2698"/>
  <c r="BR2699"/>
  <c r="BS2699"/>
  <c r="BT2699"/>
  <c r="BU2699"/>
  <c r="BV2699"/>
  <c r="BW2699"/>
  <c r="BX2699"/>
  <c r="BY2699"/>
  <c r="BZ2699"/>
  <c r="CA2699"/>
  <c r="CB2699"/>
  <c r="CC2699"/>
  <c r="CD2699"/>
  <c r="CE2699"/>
  <c r="CF2699"/>
  <c r="CG2699"/>
  <c r="CH2699"/>
  <c r="BR2700"/>
  <c r="BS2700"/>
  <c r="BT2700"/>
  <c r="BU2700"/>
  <c r="BV2700"/>
  <c r="BW2700"/>
  <c r="BX2700"/>
  <c r="BY2700"/>
  <c r="BZ2700"/>
  <c r="CA2700"/>
  <c r="CB2700"/>
  <c r="CC2700"/>
  <c r="CD2700"/>
  <c r="CE2700"/>
  <c r="CF2700"/>
  <c r="CG2700"/>
  <c r="CH2700"/>
  <c r="BR2701"/>
  <c r="BS2701"/>
  <c r="BT2701"/>
  <c r="BU2701"/>
  <c r="BV2701"/>
  <c r="BW2701"/>
  <c r="BX2701"/>
  <c r="BY2701"/>
  <c r="BZ2701"/>
  <c r="CA2701"/>
  <c r="CB2701"/>
  <c r="CC2701"/>
  <c r="CD2701"/>
  <c r="CE2701"/>
  <c r="CF2701"/>
  <c r="CG2701"/>
  <c r="CH2701"/>
  <c r="BR2702"/>
  <c r="BS2702"/>
  <c r="BT2702"/>
  <c r="BU2702"/>
  <c r="BV2702"/>
  <c r="BW2702"/>
  <c r="BX2702"/>
  <c r="BY2702"/>
  <c r="BZ2702"/>
  <c r="CA2702"/>
  <c r="CB2702"/>
  <c r="CC2702"/>
  <c r="CD2702"/>
  <c r="CE2702"/>
  <c r="CF2702"/>
  <c r="CG2702"/>
  <c r="CH2702"/>
  <c r="BR2703"/>
  <c r="BS2703"/>
  <c r="BT2703"/>
  <c r="BU2703"/>
  <c r="BV2703"/>
  <c r="BW2703"/>
  <c r="BX2703"/>
  <c r="BY2703"/>
  <c r="BZ2703"/>
  <c r="CA2703"/>
  <c r="CB2703"/>
  <c r="CC2703"/>
  <c r="CD2703"/>
  <c r="CE2703"/>
  <c r="CF2703"/>
  <c r="CG2703"/>
  <c r="CH2703"/>
  <c r="BR2704"/>
  <c r="BS2704"/>
  <c r="BT2704"/>
  <c r="BU2704"/>
  <c r="BV2704"/>
  <c r="BW2704"/>
  <c r="BX2704"/>
  <c r="BY2704"/>
  <c r="BZ2704"/>
  <c r="CA2704"/>
  <c r="CB2704"/>
  <c r="CC2704"/>
  <c r="CD2704"/>
  <c r="CE2704"/>
  <c r="CF2704"/>
  <c r="CG2704"/>
  <c r="CH2704"/>
  <c r="BR2705"/>
  <c r="BS2705"/>
  <c r="BT2705"/>
  <c r="BU2705"/>
  <c r="BV2705"/>
  <c r="BW2705"/>
  <c r="BX2705"/>
  <c r="BY2705"/>
  <c r="BZ2705"/>
  <c r="CA2705"/>
  <c r="CB2705"/>
  <c r="CC2705"/>
  <c r="CD2705"/>
  <c r="CE2705"/>
  <c r="CF2705"/>
  <c r="CG2705"/>
  <c r="CH2705"/>
  <c r="BR2706"/>
  <c r="BS2706"/>
  <c r="BT2706"/>
  <c r="BU2706"/>
  <c r="BV2706"/>
  <c r="BW2706"/>
  <c r="BX2706"/>
  <c r="BY2706"/>
  <c r="BZ2706"/>
  <c r="CA2706"/>
  <c r="CB2706"/>
  <c r="CC2706"/>
  <c r="CD2706"/>
  <c r="CE2706"/>
  <c r="CF2706"/>
  <c r="CG2706"/>
  <c r="CH2706"/>
  <c r="BR2707"/>
  <c r="BS2707"/>
  <c r="BT2707"/>
  <c r="BU2707"/>
  <c r="BV2707"/>
  <c r="BW2707"/>
  <c r="BX2707"/>
  <c r="BY2707"/>
  <c r="BZ2707"/>
  <c r="CA2707"/>
  <c r="CB2707"/>
  <c r="CC2707"/>
  <c r="CD2707"/>
  <c r="CE2707"/>
  <c r="CF2707"/>
  <c r="CG2707"/>
  <c r="CH2707"/>
  <c r="BR2708"/>
  <c r="BS2708"/>
  <c r="BT2708"/>
  <c r="BU2708"/>
  <c r="BV2708"/>
  <c r="BW2708"/>
  <c r="BX2708"/>
  <c r="BY2708"/>
  <c r="BZ2708"/>
  <c r="CA2708"/>
  <c r="CB2708"/>
  <c r="CC2708"/>
  <c r="CD2708"/>
  <c r="CE2708"/>
  <c r="CF2708"/>
  <c r="CG2708"/>
  <c r="CH2708"/>
  <c r="BR2709"/>
  <c r="BS2709"/>
  <c r="BT2709"/>
  <c r="BU2709"/>
  <c r="BV2709"/>
  <c r="BW2709"/>
  <c r="BX2709"/>
  <c r="BY2709"/>
  <c r="BZ2709"/>
  <c r="CA2709"/>
  <c r="CB2709"/>
  <c r="CC2709"/>
  <c r="CD2709"/>
  <c r="CE2709"/>
  <c r="CF2709"/>
  <c r="CG2709"/>
  <c r="CH2709"/>
  <c r="BR2710"/>
  <c r="BS2710"/>
  <c r="BT2710"/>
  <c r="BU2710"/>
  <c r="BV2710"/>
  <c r="BW2710"/>
  <c r="BX2710"/>
  <c r="BY2710"/>
  <c r="BZ2710"/>
  <c r="CA2710"/>
  <c r="CB2710"/>
  <c r="CC2710"/>
  <c r="CD2710"/>
  <c r="CE2710"/>
  <c r="CF2710"/>
  <c r="CG2710"/>
  <c r="CH2710"/>
  <c r="BR2711"/>
  <c r="BS2711"/>
  <c r="BT2711"/>
  <c r="BU2711"/>
  <c r="BV2711"/>
  <c r="BW2711"/>
  <c r="BX2711"/>
  <c r="BY2711"/>
  <c r="BZ2711"/>
  <c r="CA2711"/>
  <c r="CB2711"/>
  <c r="CC2711"/>
  <c r="CD2711"/>
  <c r="CE2711"/>
  <c r="CF2711"/>
  <c r="CG2711"/>
  <c r="CH2711"/>
  <c r="BR2712"/>
  <c r="BS2712"/>
  <c r="BT2712"/>
  <c r="BU2712"/>
  <c r="BV2712"/>
  <c r="BW2712"/>
  <c r="BX2712"/>
  <c r="BY2712"/>
  <c r="BZ2712"/>
  <c r="CA2712"/>
  <c r="CB2712"/>
  <c r="CC2712"/>
  <c r="CD2712"/>
  <c r="CE2712"/>
  <c r="CF2712"/>
  <c r="CG2712"/>
  <c r="CH2712"/>
  <c r="BR2713"/>
  <c r="BS2713"/>
  <c r="BT2713"/>
  <c r="BU2713"/>
  <c r="BV2713"/>
  <c r="BW2713"/>
  <c r="BX2713"/>
  <c r="BY2713"/>
  <c r="BZ2713"/>
  <c r="CA2713"/>
  <c r="CB2713"/>
  <c r="CC2713"/>
  <c r="CD2713"/>
  <c r="CE2713"/>
  <c r="CF2713"/>
  <c r="CG2713"/>
  <c r="CH2713"/>
  <c r="BR2714"/>
  <c r="BS2714"/>
  <c r="BT2714"/>
  <c r="BU2714"/>
  <c r="BV2714"/>
  <c r="BW2714"/>
  <c r="BX2714"/>
  <c r="BY2714"/>
  <c r="BZ2714"/>
  <c r="CA2714"/>
  <c r="CB2714"/>
  <c r="CC2714"/>
  <c r="CD2714"/>
  <c r="CE2714"/>
  <c r="CF2714"/>
  <c r="CG2714"/>
  <c r="CH2714"/>
  <c r="BR2715"/>
  <c r="BS2715"/>
  <c r="BT2715"/>
  <c r="BU2715"/>
  <c r="BV2715"/>
  <c r="BW2715"/>
  <c r="BX2715"/>
  <c r="BY2715"/>
  <c r="BZ2715"/>
  <c r="CA2715"/>
  <c r="CB2715"/>
  <c r="CC2715"/>
  <c r="CD2715"/>
  <c r="CE2715"/>
  <c r="CF2715"/>
  <c r="CG2715"/>
  <c r="CH2715"/>
  <c r="BR2716"/>
  <c r="BS2716"/>
  <c r="BT2716"/>
  <c r="BU2716"/>
  <c r="BV2716"/>
  <c r="BW2716"/>
  <c r="BX2716"/>
  <c r="BY2716"/>
  <c r="BZ2716"/>
  <c r="CA2716"/>
  <c r="CB2716"/>
  <c r="CC2716"/>
  <c r="CD2716"/>
  <c r="CE2716"/>
  <c r="CF2716"/>
  <c r="CG2716"/>
  <c r="CH2716"/>
  <c r="BR2717"/>
  <c r="BS2717"/>
  <c r="BT2717"/>
  <c r="BU2717"/>
  <c r="BV2717"/>
  <c r="BW2717"/>
  <c r="BX2717"/>
  <c r="BY2717"/>
  <c r="BZ2717"/>
  <c r="CA2717"/>
  <c r="CB2717"/>
  <c r="CC2717"/>
  <c r="CD2717"/>
  <c r="CE2717"/>
  <c r="CF2717"/>
  <c r="CG2717"/>
  <c r="CH2717"/>
  <c r="BR2718"/>
  <c r="BS2718"/>
  <c r="BT2718"/>
  <c r="BU2718"/>
  <c r="BV2718"/>
  <c r="BW2718"/>
  <c r="BX2718"/>
  <c r="BY2718"/>
  <c r="BZ2718"/>
  <c r="CA2718"/>
  <c r="CB2718"/>
  <c r="CC2718"/>
  <c r="CD2718"/>
  <c r="CE2718"/>
  <c r="CF2718"/>
  <c r="CG2718"/>
  <c r="CH2718"/>
  <c r="BR2719"/>
  <c r="BS2719"/>
  <c r="BT2719"/>
  <c r="BU2719"/>
  <c r="BV2719"/>
  <c r="BW2719"/>
  <c r="BX2719"/>
  <c r="BY2719"/>
  <c r="BZ2719"/>
  <c r="CA2719"/>
  <c r="CB2719"/>
  <c r="CC2719"/>
  <c r="CD2719"/>
  <c r="CE2719"/>
  <c r="CF2719"/>
  <c r="CG2719"/>
  <c r="CH2719"/>
  <c r="BR2720"/>
  <c r="BS2720"/>
  <c r="BT2720"/>
  <c r="BU2720"/>
  <c r="BV2720"/>
  <c r="BW2720"/>
  <c r="BX2720"/>
  <c r="BY2720"/>
  <c r="BZ2720"/>
  <c r="CA2720"/>
  <c r="CB2720"/>
  <c r="CC2720"/>
  <c r="CD2720"/>
  <c r="CE2720"/>
  <c r="CF2720"/>
  <c r="CG2720"/>
  <c r="CH2720"/>
  <c r="BR2721"/>
  <c r="BS2721"/>
  <c r="BT2721"/>
  <c r="BU2721"/>
  <c r="BV2721"/>
  <c r="BW2721"/>
  <c r="BX2721"/>
  <c r="BY2721"/>
  <c r="BZ2721"/>
  <c r="CA2721"/>
  <c r="CB2721"/>
  <c r="CC2721"/>
  <c r="CD2721"/>
  <c r="CE2721"/>
  <c r="CF2721"/>
  <c r="CG2721"/>
  <c r="CH2721"/>
  <c r="BR2722"/>
  <c r="BS2722"/>
  <c r="BT2722"/>
  <c r="BU2722"/>
  <c r="BV2722"/>
  <c r="BW2722"/>
  <c r="BX2722"/>
  <c r="BY2722"/>
  <c r="BZ2722"/>
  <c r="CA2722"/>
  <c r="CB2722"/>
  <c r="CC2722"/>
  <c r="CD2722"/>
  <c r="CE2722"/>
  <c r="CF2722"/>
  <c r="CG2722"/>
  <c r="CH2722"/>
  <c r="BR2723"/>
  <c r="BS2723"/>
  <c r="BT2723"/>
  <c r="BU2723"/>
  <c r="BV2723"/>
  <c r="BW2723"/>
  <c r="BX2723"/>
  <c r="BY2723"/>
  <c r="BZ2723"/>
  <c r="CA2723"/>
  <c r="CB2723"/>
  <c r="CC2723"/>
  <c r="CD2723"/>
  <c r="CE2723"/>
  <c r="CF2723"/>
  <c r="CG2723"/>
  <c r="CH2723"/>
  <c r="BR2724"/>
  <c r="BS2724"/>
  <c r="BT2724"/>
  <c r="BU2724"/>
  <c r="BV2724"/>
  <c r="BW2724"/>
  <c r="BX2724"/>
  <c r="BY2724"/>
  <c r="BZ2724"/>
  <c r="CA2724"/>
  <c r="CB2724"/>
  <c r="CC2724"/>
  <c r="CD2724"/>
  <c r="CE2724"/>
  <c r="CF2724"/>
  <c r="CG2724"/>
  <c r="CH2724"/>
  <c r="BR2725"/>
  <c r="BS2725"/>
  <c r="BT2725"/>
  <c r="BU2725"/>
  <c r="BV2725"/>
  <c r="BW2725"/>
  <c r="BX2725"/>
  <c r="BY2725"/>
  <c r="BZ2725"/>
  <c r="CA2725"/>
  <c r="CB2725"/>
  <c r="CC2725"/>
  <c r="CD2725"/>
  <c r="CE2725"/>
  <c r="CF2725"/>
  <c r="CG2725"/>
  <c r="CH2725"/>
  <c r="BR2726"/>
  <c r="BS2726"/>
  <c r="BT2726"/>
  <c r="BU2726"/>
  <c r="BV2726"/>
  <c r="BW2726"/>
  <c r="BX2726"/>
  <c r="BY2726"/>
  <c r="BZ2726"/>
  <c r="CA2726"/>
  <c r="CB2726"/>
  <c r="CC2726"/>
  <c r="CD2726"/>
  <c r="CE2726"/>
  <c r="CF2726"/>
  <c r="CG2726"/>
  <c r="CH2726"/>
  <c r="BR2727"/>
  <c r="BS2727"/>
  <c r="BT2727"/>
  <c r="BU2727"/>
  <c r="BV2727"/>
  <c r="BW2727"/>
  <c r="BX2727"/>
  <c r="BY2727"/>
  <c r="BZ2727"/>
  <c r="CA2727"/>
  <c r="CB2727"/>
  <c r="CC2727"/>
  <c r="CD2727"/>
  <c r="CE2727"/>
  <c r="CF2727"/>
  <c r="CG2727"/>
  <c r="CH2727"/>
  <c r="BR2728"/>
  <c r="BS2728"/>
  <c r="BT2728"/>
  <c r="BU2728"/>
  <c r="BV2728"/>
  <c r="BW2728"/>
  <c r="BX2728"/>
  <c r="BY2728"/>
  <c r="BZ2728"/>
  <c r="CA2728"/>
  <c r="CB2728"/>
  <c r="CC2728"/>
  <c r="CD2728"/>
  <c r="CE2728"/>
  <c r="CF2728"/>
  <c r="CG2728"/>
  <c r="CH2728"/>
  <c r="BR2729"/>
  <c r="BS2729"/>
  <c r="BT2729"/>
  <c r="BU2729"/>
  <c r="BV2729"/>
  <c r="BW2729"/>
  <c r="BX2729"/>
  <c r="BY2729"/>
  <c r="BZ2729"/>
  <c r="CA2729"/>
  <c r="CB2729"/>
  <c r="CC2729"/>
  <c r="CD2729"/>
  <c r="CE2729"/>
  <c r="CF2729"/>
  <c r="CG2729"/>
  <c r="CH2729"/>
  <c r="BR2730"/>
  <c r="BS2730"/>
  <c r="BT2730"/>
  <c r="BU2730"/>
  <c r="BV2730"/>
  <c r="BW2730"/>
  <c r="BX2730"/>
  <c r="BY2730"/>
  <c r="BZ2730"/>
  <c r="CA2730"/>
  <c r="CB2730"/>
  <c r="CC2730"/>
  <c r="CD2730"/>
  <c r="CE2730"/>
  <c r="CF2730"/>
  <c r="CG2730"/>
  <c r="CH2730"/>
  <c r="BR2731"/>
  <c r="BS2731"/>
  <c r="BT2731"/>
  <c r="BU2731"/>
  <c r="BV2731"/>
  <c r="BW2731"/>
  <c r="BX2731"/>
  <c r="BY2731"/>
  <c r="BZ2731"/>
  <c r="CA2731"/>
  <c r="CB2731"/>
  <c r="CC2731"/>
  <c r="CD2731"/>
  <c r="CE2731"/>
  <c r="CF2731"/>
  <c r="CG2731"/>
  <c r="CH2731"/>
  <c r="BR2732"/>
  <c r="BS2732"/>
  <c r="BT2732"/>
  <c r="BU2732"/>
  <c r="BV2732"/>
  <c r="BW2732"/>
  <c r="BX2732"/>
  <c r="BY2732"/>
  <c r="BZ2732"/>
  <c r="CA2732"/>
  <c r="CB2732"/>
  <c r="CC2732"/>
  <c r="CD2732"/>
  <c r="CE2732"/>
  <c r="CF2732"/>
  <c r="CG2732"/>
  <c r="CH2732"/>
  <c r="BR2733"/>
  <c r="BS2733"/>
  <c r="BT2733"/>
  <c r="BU2733"/>
  <c r="BV2733"/>
  <c r="BW2733"/>
  <c r="BX2733"/>
  <c r="BY2733"/>
  <c r="BZ2733"/>
  <c r="CA2733"/>
  <c r="CB2733"/>
  <c r="CC2733"/>
  <c r="CD2733"/>
  <c r="CE2733"/>
  <c r="CF2733"/>
  <c r="CG2733"/>
  <c r="CH2733"/>
  <c r="BR2734"/>
  <c r="BS2734"/>
  <c r="BT2734"/>
  <c r="BU2734"/>
  <c r="BV2734"/>
  <c r="BW2734"/>
  <c r="BX2734"/>
  <c r="BY2734"/>
  <c r="BZ2734"/>
  <c r="CA2734"/>
  <c r="CB2734"/>
  <c r="CC2734"/>
  <c r="CD2734"/>
  <c r="CE2734"/>
  <c r="CF2734"/>
  <c r="CG2734"/>
  <c r="CH2734"/>
  <c r="BR2735"/>
  <c r="BS2735"/>
  <c r="BT2735"/>
  <c r="BU2735"/>
  <c r="BV2735"/>
  <c r="BW2735"/>
  <c r="BX2735"/>
  <c r="BY2735"/>
  <c r="BZ2735"/>
  <c r="CA2735"/>
  <c r="CB2735"/>
  <c r="CC2735"/>
  <c r="CD2735"/>
  <c r="CE2735"/>
  <c r="CF2735"/>
  <c r="CG2735"/>
  <c r="CH2735"/>
  <c r="BR2736"/>
  <c r="BS2736"/>
  <c r="BT2736"/>
  <c r="BU2736"/>
  <c r="BV2736"/>
  <c r="BW2736"/>
  <c r="BX2736"/>
  <c r="BY2736"/>
  <c r="BZ2736"/>
  <c r="CA2736"/>
  <c r="CB2736"/>
  <c r="CC2736"/>
  <c r="CD2736"/>
  <c r="CE2736"/>
  <c r="CF2736"/>
  <c r="CG2736"/>
  <c r="CH2736"/>
  <c r="BR2737"/>
  <c r="BS2737"/>
  <c r="BT2737"/>
  <c r="BU2737"/>
  <c r="BV2737"/>
  <c r="BW2737"/>
  <c r="BX2737"/>
  <c r="BY2737"/>
  <c r="BZ2737"/>
  <c r="CA2737"/>
  <c r="CB2737"/>
  <c r="CC2737"/>
  <c r="CD2737"/>
  <c r="CE2737"/>
  <c r="CF2737"/>
  <c r="CG2737"/>
  <c r="CH2737"/>
  <c r="BR2738"/>
  <c r="BS2738"/>
  <c r="BT2738"/>
  <c r="BU2738"/>
  <c r="BV2738"/>
  <c r="BW2738"/>
  <c r="BX2738"/>
  <c r="BY2738"/>
  <c r="BZ2738"/>
  <c r="CA2738"/>
  <c r="CB2738"/>
  <c r="CC2738"/>
  <c r="CD2738"/>
  <c r="CE2738"/>
  <c r="CF2738"/>
  <c r="CG2738"/>
  <c r="CH2738"/>
  <c r="BR2739"/>
  <c r="BS2739"/>
  <c r="BT2739"/>
  <c r="BU2739"/>
  <c r="BV2739"/>
  <c r="BW2739"/>
  <c r="BX2739"/>
  <c r="BY2739"/>
  <c r="BZ2739"/>
  <c r="CA2739"/>
  <c r="CB2739"/>
  <c r="CC2739"/>
  <c r="CD2739"/>
  <c r="CE2739"/>
  <c r="CF2739"/>
  <c r="CG2739"/>
  <c r="CH2739"/>
  <c r="BR2740"/>
  <c r="BS2740"/>
  <c r="BT2740"/>
  <c r="BU2740"/>
  <c r="BV2740"/>
  <c r="BW2740"/>
  <c r="BX2740"/>
  <c r="BY2740"/>
  <c r="BZ2740"/>
  <c r="CA2740"/>
  <c r="CB2740"/>
  <c r="CC2740"/>
  <c r="CD2740"/>
  <c r="CE2740"/>
  <c r="CF2740"/>
  <c r="CG2740"/>
  <c r="CH2740"/>
  <c r="BR2741"/>
  <c r="BS2741"/>
  <c r="BT2741"/>
  <c r="BU2741"/>
  <c r="BV2741"/>
  <c r="BW2741"/>
  <c r="BX2741"/>
  <c r="BY2741"/>
  <c r="BZ2741"/>
  <c r="CA2741"/>
  <c r="CB2741"/>
  <c r="CC2741"/>
  <c r="CD2741"/>
  <c r="CE2741"/>
  <c r="CF2741"/>
  <c r="CG2741"/>
  <c r="CH2741"/>
  <c r="BR2742"/>
  <c r="BS2742"/>
  <c r="BT2742"/>
  <c r="BU2742"/>
  <c r="BV2742"/>
  <c r="BW2742"/>
  <c r="BX2742"/>
  <c r="BY2742"/>
  <c r="BZ2742"/>
  <c r="CA2742"/>
  <c r="CB2742"/>
  <c r="CC2742"/>
  <c r="CD2742"/>
  <c r="CE2742"/>
  <c r="CF2742"/>
  <c r="CG2742"/>
  <c r="CH2742"/>
  <c r="BR2743"/>
  <c r="BS2743"/>
  <c r="BT2743"/>
  <c r="BU2743"/>
  <c r="BV2743"/>
  <c r="BW2743"/>
  <c r="BX2743"/>
  <c r="BY2743"/>
  <c r="BZ2743"/>
  <c r="CA2743"/>
  <c r="CB2743"/>
  <c r="CC2743"/>
  <c r="CD2743"/>
  <c r="CE2743"/>
  <c r="CF2743"/>
  <c r="CG2743"/>
  <c r="CH2743"/>
  <c r="BR2744"/>
  <c r="BS2744"/>
  <c r="BT2744"/>
  <c r="BU2744"/>
  <c r="BV2744"/>
  <c r="BW2744"/>
  <c r="BX2744"/>
  <c r="BY2744"/>
  <c r="BZ2744"/>
  <c r="CA2744"/>
  <c r="CB2744"/>
  <c r="CC2744"/>
  <c r="CD2744"/>
  <c r="CE2744"/>
  <c r="CF2744"/>
  <c r="CG2744"/>
  <c r="CH2744"/>
  <c r="BR2745"/>
  <c r="BS2745"/>
  <c r="BT2745"/>
  <c r="BU2745"/>
  <c r="BV2745"/>
  <c r="BW2745"/>
  <c r="BX2745"/>
  <c r="BY2745"/>
  <c r="BZ2745"/>
  <c r="CA2745"/>
  <c r="CB2745"/>
  <c r="CC2745"/>
  <c r="CD2745"/>
  <c r="CE2745"/>
  <c r="CF2745"/>
  <c r="CG2745"/>
  <c r="CH2745"/>
  <c r="BK36"/>
  <c r="BL36"/>
  <c r="BM36"/>
  <c r="BN36"/>
  <c r="BK37"/>
  <c r="BL37"/>
  <c r="BM37"/>
  <c r="BN37"/>
  <c r="BK38"/>
  <c r="BL38"/>
  <c r="BM38"/>
  <c r="BN38"/>
  <c r="BK39"/>
  <c r="BL39"/>
  <c r="BM39"/>
  <c r="BN39"/>
  <c r="BK40"/>
  <c r="BL40"/>
  <c r="BM40"/>
  <c r="BN40"/>
  <c r="BK41"/>
  <c r="BL41"/>
  <c r="BM41"/>
  <c r="BN41"/>
  <c r="BK42"/>
  <c r="BL42"/>
  <c r="BM42"/>
  <c r="BN42"/>
  <c r="BK43"/>
  <c r="BL43"/>
  <c r="BM43"/>
  <c r="BN43"/>
  <c r="BK44"/>
  <c r="BL44"/>
  <c r="BM44"/>
  <c r="BN44"/>
  <c r="BK45"/>
  <c r="BL45"/>
  <c r="BM45"/>
  <c r="BN45"/>
  <c r="BK46"/>
  <c r="BL46"/>
  <c r="BM46"/>
  <c r="BN46"/>
  <c r="BK47"/>
  <c r="BL47"/>
  <c r="BM47"/>
  <c r="BN47"/>
  <c r="BK48"/>
  <c r="BL48"/>
  <c r="BM48"/>
  <c r="BN48"/>
  <c r="BK49"/>
  <c r="BL49"/>
  <c r="BM49"/>
  <c r="BN49"/>
  <c r="BK50"/>
  <c r="BL50"/>
  <c r="BM50"/>
  <c r="BN50"/>
  <c r="BK51"/>
  <c r="BL51"/>
  <c r="BM51"/>
  <c r="BN51"/>
  <c r="BK52"/>
  <c r="BL52"/>
  <c r="BM52"/>
  <c r="BN52"/>
  <c r="BK53"/>
  <c r="BL53"/>
  <c r="BM53"/>
  <c r="BN53"/>
  <c r="BK54"/>
  <c r="BL54"/>
  <c r="BM54"/>
  <c r="BN54"/>
  <c r="BK55"/>
  <c r="BL55"/>
  <c r="BM55"/>
  <c r="BN55"/>
  <c r="BK56"/>
  <c r="BL56"/>
  <c r="BM56"/>
  <c r="BN56"/>
  <c r="BK57"/>
  <c r="BL57"/>
  <c r="BM57"/>
  <c r="BN57"/>
  <c r="BK58"/>
  <c r="BL58"/>
  <c r="BM58"/>
  <c r="BN58"/>
  <c r="BK59"/>
  <c r="BL59"/>
  <c r="BM59"/>
  <c r="BN59"/>
  <c r="BK60"/>
  <c r="BL60"/>
  <c r="BM60"/>
  <c r="BN60"/>
  <c r="BK61"/>
  <c r="BL61"/>
  <c r="BM61"/>
  <c r="BN61"/>
  <c r="BK62"/>
  <c r="BL62"/>
  <c r="BM62"/>
  <c r="BN62"/>
  <c r="BK63"/>
  <c r="BL63"/>
  <c r="BM63"/>
  <c r="BN63"/>
  <c r="BK64"/>
  <c r="BL64"/>
  <c r="BM64"/>
  <c r="BN64"/>
  <c r="BK65"/>
  <c r="BL65"/>
  <c r="BM65"/>
  <c r="BN65"/>
  <c r="BK66"/>
  <c r="BL66"/>
  <c r="BM66"/>
  <c r="BN66"/>
  <c r="BK67"/>
  <c r="BL67"/>
  <c r="BM67"/>
  <c r="BN67"/>
  <c r="BK68"/>
  <c r="BL68"/>
  <c r="BM68"/>
  <c r="BN68"/>
  <c r="BK69"/>
  <c r="BL69"/>
  <c r="BM69"/>
  <c r="BN69"/>
  <c r="BK70"/>
  <c r="BL70"/>
  <c r="BM70"/>
  <c r="BN70"/>
  <c r="BK71"/>
  <c r="BL71"/>
  <c r="BM71"/>
  <c r="BN71"/>
  <c r="BK72"/>
  <c r="BL72"/>
  <c r="BM72"/>
  <c r="BN72"/>
  <c r="BK73"/>
  <c r="BL73"/>
  <c r="BM73"/>
  <c r="BN73"/>
  <c r="BK74"/>
  <c r="BL74"/>
  <c r="BM74"/>
  <c r="BN74"/>
  <c r="BK75"/>
  <c r="BL75"/>
  <c r="BM75"/>
  <c r="BN75"/>
  <c r="BK76"/>
  <c r="BL76"/>
  <c r="BM76"/>
  <c r="BN76"/>
  <c r="BK77"/>
  <c r="BL77"/>
  <c r="BM77"/>
  <c r="BN77"/>
  <c r="BK78"/>
  <c r="BL78"/>
  <c r="BM78"/>
  <c r="BN78"/>
  <c r="BK79"/>
  <c r="BL79"/>
  <c r="BM79"/>
  <c r="BN79"/>
  <c r="BK80"/>
  <c r="BL80"/>
  <c r="BM80"/>
  <c r="BN80"/>
  <c r="BK81"/>
  <c r="BL81"/>
  <c r="BM81"/>
  <c r="BN81"/>
  <c r="BK82"/>
  <c r="BL82"/>
  <c r="BM82"/>
  <c r="BN82"/>
  <c r="BK83"/>
  <c r="BL83"/>
  <c r="BM83"/>
  <c r="BN83"/>
  <c r="BK84"/>
  <c r="BL84"/>
  <c r="BM84"/>
  <c r="BN84"/>
  <c r="BK85"/>
  <c r="BL85"/>
  <c r="BM85"/>
  <c r="BN85"/>
  <c r="BK86"/>
  <c r="BL86"/>
  <c r="BM86"/>
  <c r="BN86"/>
  <c r="BK87"/>
  <c r="BL87"/>
  <c r="BM87"/>
  <c r="BN87"/>
  <c r="BK88"/>
  <c r="BL88"/>
  <c r="BM88"/>
  <c r="BN88"/>
  <c r="BK89"/>
  <c r="BL89"/>
  <c r="BM89"/>
  <c r="BN89"/>
  <c r="BK90"/>
  <c r="BL90"/>
  <c r="BM90"/>
  <c r="BN90"/>
  <c r="BK91"/>
  <c r="BL91"/>
  <c r="BM91"/>
  <c r="BN91"/>
  <c r="BK92"/>
  <c r="BL92"/>
  <c r="BM92"/>
  <c r="BN92"/>
  <c r="BK93"/>
  <c r="BL93"/>
  <c r="BM93"/>
  <c r="BN93"/>
  <c r="BK94"/>
  <c r="BL94"/>
  <c r="BM94"/>
  <c r="BN94"/>
  <c r="BK95"/>
  <c r="BL95"/>
  <c r="BM95"/>
  <c r="BN95"/>
  <c r="BK96"/>
  <c r="BL96"/>
  <c r="BM96"/>
  <c r="BN96"/>
  <c r="BK97"/>
  <c r="BL97"/>
  <c r="BM97"/>
  <c r="BN97"/>
  <c r="BK98"/>
  <c r="BL98"/>
  <c r="BM98"/>
  <c r="BN98"/>
  <c r="BK99"/>
  <c r="BL99"/>
  <c r="BM99"/>
  <c r="BN99"/>
  <c r="BK100"/>
  <c r="BL100"/>
  <c r="BM100"/>
  <c r="BN100"/>
  <c r="BK101"/>
  <c r="BL101"/>
  <c r="BM101"/>
  <c r="BN101"/>
  <c r="BK102"/>
  <c r="BL102"/>
  <c r="BM102"/>
  <c r="BN102"/>
  <c r="BK103"/>
  <c r="BL103"/>
  <c r="BM103"/>
  <c r="BN103"/>
  <c r="BK104"/>
  <c r="BL104"/>
  <c r="BM104"/>
  <c r="BN104"/>
  <c r="BK105"/>
  <c r="BL105"/>
  <c r="BM105"/>
  <c r="BN105"/>
  <c r="BK106"/>
  <c r="BL106"/>
  <c r="BM106"/>
  <c r="BN106"/>
  <c r="BK107"/>
  <c r="BL107"/>
  <c r="BM107"/>
  <c r="BN107"/>
  <c r="BK108"/>
  <c r="BL108"/>
  <c r="BM108"/>
  <c r="BN108"/>
  <c r="BK109"/>
  <c r="BL109"/>
  <c r="BM109"/>
  <c r="BN109"/>
  <c r="BK110"/>
  <c r="BL110"/>
  <c r="BM110"/>
  <c r="BN110"/>
  <c r="BK111"/>
  <c r="BL111"/>
  <c r="BM111"/>
  <c r="BN111"/>
  <c r="BK112"/>
  <c r="BL112"/>
  <c r="BM112"/>
  <c r="BN112"/>
  <c r="BK113"/>
  <c r="BL113"/>
  <c r="BM113"/>
  <c r="BN113"/>
  <c r="BK114"/>
  <c r="BL114"/>
  <c r="BM114"/>
  <c r="BN114"/>
  <c r="BK115"/>
  <c r="BL115"/>
  <c r="BM115"/>
  <c r="BN115"/>
  <c r="BK116"/>
  <c r="BL116"/>
  <c r="BM116"/>
  <c r="BN116"/>
  <c r="BK117"/>
  <c r="BL117"/>
  <c r="BM117"/>
  <c r="BN117"/>
  <c r="BK118"/>
  <c r="BL118"/>
  <c r="BM118"/>
  <c r="BN118"/>
  <c r="BK119"/>
  <c r="BL119"/>
  <c r="BM119"/>
  <c r="BN119"/>
  <c r="BK120"/>
  <c r="BL120"/>
  <c r="BM120"/>
  <c r="BN120"/>
  <c r="BK121"/>
  <c r="BL121"/>
  <c r="BM121"/>
  <c r="BN121"/>
  <c r="BK122"/>
  <c r="BL122"/>
  <c r="BM122"/>
  <c r="BN122"/>
  <c r="BK123"/>
  <c r="BL123"/>
  <c r="BM123"/>
  <c r="BN123"/>
  <c r="BK124"/>
  <c r="BL124"/>
  <c r="BM124"/>
  <c r="BN124"/>
  <c r="BK125"/>
  <c r="BL125"/>
  <c r="BM125"/>
  <c r="BN125"/>
  <c r="BK126"/>
  <c r="BL126"/>
  <c r="BM126"/>
  <c r="BN126"/>
  <c r="BK127"/>
  <c r="BL127"/>
  <c r="BM127"/>
  <c r="BN127"/>
  <c r="BK128"/>
  <c r="BL128"/>
  <c r="BM128"/>
  <c r="BN128"/>
  <c r="BK129"/>
  <c r="BL129"/>
  <c r="BM129"/>
  <c r="BN129"/>
  <c r="BK130"/>
  <c r="BL130"/>
  <c r="BM130"/>
  <c r="BN130"/>
  <c r="BK131"/>
  <c r="BL131"/>
  <c r="BM131"/>
  <c r="BN131"/>
  <c r="BK132"/>
  <c r="BL132"/>
  <c r="BM132"/>
  <c r="BN132"/>
  <c r="BK133"/>
  <c r="BL133"/>
  <c r="BM133"/>
  <c r="BN133"/>
  <c r="BK134"/>
  <c r="BL134"/>
  <c r="BM134"/>
  <c r="BN134"/>
  <c r="BK135"/>
  <c r="BL135"/>
  <c r="BM135"/>
  <c r="BN135"/>
  <c r="BK136"/>
  <c r="BL136"/>
  <c r="BM136"/>
  <c r="BN136"/>
  <c r="BK137"/>
  <c r="BL137"/>
  <c r="BM137"/>
  <c r="BN137"/>
  <c r="BK138"/>
  <c r="BL138"/>
  <c r="BM138"/>
  <c r="BN138"/>
  <c r="BK139"/>
  <c r="BL139"/>
  <c r="BM139"/>
  <c r="BN139"/>
  <c r="BK140"/>
  <c r="BL140"/>
  <c r="BM140"/>
  <c r="BN140"/>
  <c r="BK141"/>
  <c r="BL141"/>
  <c r="BM141"/>
  <c r="BN141"/>
  <c r="BK142"/>
  <c r="BL142"/>
  <c r="BM142"/>
  <c r="BN142"/>
  <c r="BK143"/>
  <c r="BL143"/>
  <c r="BM143"/>
  <c r="BN143"/>
  <c r="BK144"/>
  <c r="BL144"/>
  <c r="BM144"/>
  <c r="BN144"/>
  <c r="BK145"/>
  <c r="BL145"/>
  <c r="BM145"/>
  <c r="BN145"/>
  <c r="BK146"/>
  <c r="BL146"/>
  <c r="BM146"/>
  <c r="BN146"/>
  <c r="BK147"/>
  <c r="BL147"/>
  <c r="BM147"/>
  <c r="BN147"/>
  <c r="BK148"/>
  <c r="BL148"/>
  <c r="BM148"/>
  <c r="BN148"/>
  <c r="BK149"/>
  <c r="BL149"/>
  <c r="BM149"/>
  <c r="BN149"/>
  <c r="BK150"/>
  <c r="BL150"/>
  <c r="BM150"/>
  <c r="BN150"/>
  <c r="BK151"/>
  <c r="BL151"/>
  <c r="BM151"/>
  <c r="BN151"/>
  <c r="BK152"/>
  <c r="BL152"/>
  <c r="BM152"/>
  <c r="BN152"/>
  <c r="BK153"/>
  <c r="BL153"/>
  <c r="BM153"/>
  <c r="BN153"/>
  <c r="BK154"/>
  <c r="BL154"/>
  <c r="BM154"/>
  <c r="BN154"/>
  <c r="BK155"/>
  <c r="BL155"/>
  <c r="BM155"/>
  <c r="BN155"/>
  <c r="BK156"/>
  <c r="BL156"/>
  <c r="BM156"/>
  <c r="BN156"/>
  <c r="BK157"/>
  <c r="BL157"/>
  <c r="BM157"/>
  <c r="BN157"/>
  <c r="BK158"/>
  <c r="BL158"/>
  <c r="BM158"/>
  <c r="BN158"/>
  <c r="BK159"/>
  <c r="BL159"/>
  <c r="BM159"/>
  <c r="BN159"/>
  <c r="BK160"/>
  <c r="BL160"/>
  <c r="BM160"/>
  <c r="BN160"/>
  <c r="BK161"/>
  <c r="BL161"/>
  <c r="BM161"/>
  <c r="BN161"/>
  <c r="BK162"/>
  <c r="BL162"/>
  <c r="BM162"/>
  <c r="BN162"/>
  <c r="BK163"/>
  <c r="BL163"/>
  <c r="BM163"/>
  <c r="BN163"/>
  <c r="BK164"/>
  <c r="BL164"/>
  <c r="BM164"/>
  <c r="BN164"/>
  <c r="BK165"/>
  <c r="BL165"/>
  <c r="BM165"/>
  <c r="BN165"/>
  <c r="BK166"/>
  <c r="BL166"/>
  <c r="BM166"/>
  <c r="BN166"/>
  <c r="BK167"/>
  <c r="BL167"/>
  <c r="BM167"/>
  <c r="BN167"/>
  <c r="BK168"/>
  <c r="BL168"/>
  <c r="BM168"/>
  <c r="BN168"/>
  <c r="BK169"/>
  <c r="BL169"/>
  <c r="BM169"/>
  <c r="BN169"/>
  <c r="BK170"/>
  <c r="BL170"/>
  <c r="BM170"/>
  <c r="BN170"/>
  <c r="BK171"/>
  <c r="BL171"/>
  <c r="BM171"/>
  <c r="BN171"/>
  <c r="BK172"/>
  <c r="BL172"/>
  <c r="BM172"/>
  <c r="BN172"/>
  <c r="BK173"/>
  <c r="BL173"/>
  <c r="BM173"/>
  <c r="BN173"/>
  <c r="BK174"/>
  <c r="BL174"/>
  <c r="BM174"/>
  <c r="BN174"/>
  <c r="BK175"/>
  <c r="BL175"/>
  <c r="BM175"/>
  <c r="BN175"/>
  <c r="BK176"/>
  <c r="BL176"/>
  <c r="BM176"/>
  <c r="BN176"/>
  <c r="BK177"/>
  <c r="BL177"/>
  <c r="BM177"/>
  <c r="BN177"/>
  <c r="BK178"/>
  <c r="BL178"/>
  <c r="BM178"/>
  <c r="BN178"/>
  <c r="BK179"/>
  <c r="BL179"/>
  <c r="BM179"/>
  <c r="BN179"/>
  <c r="BK180"/>
  <c r="BL180"/>
  <c r="BM180"/>
  <c r="BN180"/>
  <c r="BK181"/>
  <c r="BL181"/>
  <c r="BM181"/>
  <c r="BN181"/>
  <c r="BK182"/>
  <c r="BL182"/>
  <c r="BM182"/>
  <c r="BN182"/>
  <c r="BK183"/>
  <c r="BL183"/>
  <c r="BM183"/>
  <c r="BN183"/>
  <c r="BK184"/>
  <c r="BL184"/>
  <c r="BM184"/>
  <c r="BN184"/>
  <c r="BK185"/>
  <c r="BL185"/>
  <c r="BM185"/>
  <c r="BN185"/>
  <c r="BK186"/>
  <c r="BL186"/>
  <c r="BM186"/>
  <c r="BN186"/>
  <c r="BK187"/>
  <c r="BL187"/>
  <c r="BM187"/>
  <c r="BN187"/>
  <c r="BK188"/>
  <c r="BL188"/>
  <c r="BM188"/>
  <c r="BN188"/>
  <c r="BK189"/>
  <c r="BL189"/>
  <c r="BM189"/>
  <c r="BN189"/>
  <c r="BK190"/>
  <c r="BL190"/>
  <c r="BM190"/>
  <c r="BN190"/>
  <c r="BK191"/>
  <c r="BL191"/>
  <c r="BM191"/>
  <c r="BN191"/>
  <c r="BK192"/>
  <c r="BL192"/>
  <c r="BM192"/>
  <c r="BN192"/>
  <c r="BK193"/>
  <c r="BL193"/>
  <c r="BM193"/>
  <c r="BN193"/>
  <c r="BK194"/>
  <c r="BL194"/>
  <c r="BM194"/>
  <c r="BN194"/>
  <c r="BK195"/>
  <c r="BL195"/>
  <c r="BM195"/>
  <c r="BN195"/>
  <c r="BK196"/>
  <c r="BL196"/>
  <c r="BM196"/>
  <c r="BN196"/>
  <c r="BK197"/>
  <c r="BL197"/>
  <c r="BM197"/>
  <c r="BN197"/>
  <c r="BK198"/>
  <c r="BL198"/>
  <c r="BM198"/>
  <c r="BN198"/>
  <c r="BK199"/>
  <c r="BL199"/>
  <c r="BM199"/>
  <c r="BN199"/>
  <c r="BK200"/>
  <c r="BL200"/>
  <c r="BM200"/>
  <c r="BN200"/>
  <c r="BK201"/>
  <c r="BL201"/>
  <c r="BM201"/>
  <c r="BN201"/>
  <c r="BK202"/>
  <c r="BL202"/>
  <c r="BM202"/>
  <c r="BN202"/>
  <c r="BK203"/>
  <c r="BL203"/>
  <c r="BM203"/>
  <c r="BN203"/>
  <c r="BK204"/>
  <c r="BL204"/>
  <c r="BM204"/>
  <c r="BN204"/>
  <c r="BK205"/>
  <c r="BL205"/>
  <c r="BM205"/>
  <c r="BN205"/>
  <c r="BK206"/>
  <c r="BL206"/>
  <c r="BM206"/>
  <c r="BN206"/>
  <c r="BK207"/>
  <c r="BL207"/>
  <c r="BM207"/>
  <c r="BN207"/>
  <c r="BK208"/>
  <c r="BL208"/>
  <c r="BM208"/>
  <c r="BN208"/>
  <c r="BK209"/>
  <c r="BL209"/>
  <c r="BM209"/>
  <c r="BN209"/>
  <c r="BK210"/>
  <c r="BL210"/>
  <c r="BM210"/>
  <c r="BN210"/>
  <c r="BK211"/>
  <c r="BL211"/>
  <c r="BM211"/>
  <c r="BN211"/>
  <c r="BK212"/>
  <c r="BL212"/>
  <c r="BM212"/>
  <c r="BN212"/>
  <c r="BK213"/>
  <c r="BL213"/>
  <c r="BM213"/>
  <c r="BN213"/>
  <c r="BK214"/>
  <c r="BL214"/>
  <c r="BM214"/>
  <c r="BN214"/>
  <c r="BK215"/>
  <c r="BL215"/>
  <c r="BM215"/>
  <c r="BN215"/>
  <c r="BK216"/>
  <c r="BL216"/>
  <c r="BM216"/>
  <c r="BN216"/>
  <c r="BK217"/>
  <c r="BL217"/>
  <c r="BM217"/>
  <c r="BN217"/>
  <c r="BK218"/>
  <c r="BL218"/>
  <c r="BM218"/>
  <c r="BN218"/>
  <c r="BK219"/>
  <c r="BL219"/>
  <c r="BM219"/>
  <c r="BN219"/>
  <c r="BK220"/>
  <c r="BL220"/>
  <c r="BM220"/>
  <c r="BN220"/>
  <c r="BK221"/>
  <c r="BL221"/>
  <c r="BM221"/>
  <c r="BN221"/>
  <c r="BK222"/>
  <c r="BL222"/>
  <c r="BM222"/>
  <c r="BN222"/>
  <c r="BK223"/>
  <c r="BL223"/>
  <c r="BM223"/>
  <c r="BN223"/>
  <c r="BK224"/>
  <c r="BL224"/>
  <c r="BM224"/>
  <c r="BN224"/>
  <c r="BK225"/>
  <c r="BL225"/>
  <c r="BM225"/>
  <c r="BN225"/>
  <c r="BK226"/>
  <c r="BL226"/>
  <c r="BM226"/>
  <c r="BN226"/>
  <c r="BK227"/>
  <c r="BL227"/>
  <c r="BM227"/>
  <c r="BN227"/>
  <c r="BK228"/>
  <c r="BL228"/>
  <c r="BM228"/>
  <c r="BN228"/>
  <c r="BK229"/>
  <c r="BL229"/>
  <c r="BM229"/>
  <c r="BN229"/>
  <c r="BK230"/>
  <c r="BL230"/>
  <c r="BM230"/>
  <c r="BN230"/>
  <c r="BK231"/>
  <c r="BL231"/>
  <c r="BM231"/>
  <c r="BN231"/>
  <c r="BK232"/>
  <c r="BL232"/>
  <c r="BM232"/>
  <c r="BN232"/>
  <c r="BK233"/>
  <c r="BL233"/>
  <c r="BM233"/>
  <c r="BN233"/>
  <c r="BK234"/>
  <c r="BL234"/>
  <c r="BM234"/>
  <c r="BN234"/>
  <c r="BK235"/>
  <c r="BL235"/>
  <c r="BM235"/>
  <c r="BN235"/>
  <c r="BK236"/>
  <c r="BL236"/>
  <c r="BM236"/>
  <c r="BN236"/>
  <c r="BK237"/>
  <c r="BL237"/>
  <c r="BM237"/>
  <c r="BN237"/>
  <c r="BK238"/>
  <c r="BL238"/>
  <c r="BM238"/>
  <c r="BN238"/>
  <c r="BK239"/>
  <c r="BL239"/>
  <c r="BM239"/>
  <c r="BN239"/>
  <c r="BK240"/>
  <c r="BL240"/>
  <c r="BM240"/>
  <c r="BN240"/>
  <c r="BK241"/>
  <c r="BL241"/>
  <c r="BM241"/>
  <c r="BN241"/>
  <c r="BK242"/>
  <c r="BL242"/>
  <c r="BM242"/>
  <c r="BN242"/>
  <c r="BK243"/>
  <c r="BL243"/>
  <c r="BM243"/>
  <c r="BN243"/>
  <c r="BK244"/>
  <c r="BL244"/>
  <c r="BM244"/>
  <c r="BN244"/>
  <c r="BK245"/>
  <c r="BL245"/>
  <c r="BM245"/>
  <c r="BN245"/>
  <c r="BK246"/>
  <c r="BL246"/>
  <c r="BM246"/>
  <c r="BN246"/>
  <c r="BK247"/>
  <c r="BL247"/>
  <c r="BM247"/>
  <c r="BN247"/>
  <c r="BK248"/>
  <c r="BL248"/>
  <c r="BM248"/>
  <c r="BN248"/>
  <c r="BK249"/>
  <c r="BL249"/>
  <c r="BM249"/>
  <c r="BN249"/>
  <c r="BK250"/>
  <c r="BL250"/>
  <c r="BM250"/>
  <c r="BN250"/>
  <c r="BK251"/>
  <c r="BL251"/>
  <c r="BM251"/>
  <c r="BN251"/>
  <c r="BK252"/>
  <c r="BL252"/>
  <c r="BM252"/>
  <c r="BN252"/>
  <c r="BK253"/>
  <c r="BL253"/>
  <c r="BM253"/>
  <c r="BN253"/>
  <c r="BK254"/>
  <c r="BL254"/>
  <c r="BM254"/>
  <c r="BN254"/>
  <c r="BK255"/>
  <c r="BL255"/>
  <c r="BM255"/>
  <c r="BN255"/>
  <c r="BK256"/>
  <c r="BL256"/>
  <c r="BM256"/>
  <c r="BN256"/>
  <c r="BK257"/>
  <c r="BL257"/>
  <c r="BM257"/>
  <c r="BN257"/>
  <c r="BK258"/>
  <c r="BL258"/>
  <c r="BM258"/>
  <c r="BN258"/>
  <c r="BK259"/>
  <c r="BL259"/>
  <c r="BM259"/>
  <c r="BN259"/>
  <c r="BK260"/>
  <c r="BL260"/>
  <c r="BM260"/>
  <c r="BN260"/>
  <c r="BK261"/>
  <c r="BL261"/>
  <c r="BM261"/>
  <c r="BN261"/>
  <c r="BK262"/>
  <c r="BL262"/>
  <c r="BM262"/>
  <c r="BN262"/>
  <c r="BK263"/>
  <c r="BL263"/>
  <c r="BM263"/>
  <c r="BN263"/>
  <c r="BK264"/>
  <c r="BL264"/>
  <c r="BM264"/>
  <c r="BN264"/>
  <c r="BK265"/>
  <c r="BL265"/>
  <c r="BM265"/>
  <c r="BN265"/>
  <c r="BK266"/>
  <c r="BL266"/>
  <c r="BM266"/>
  <c r="BN266"/>
  <c r="BK267"/>
  <c r="BL267"/>
  <c r="BM267"/>
  <c r="BN267"/>
  <c r="BK268"/>
  <c r="BL268"/>
  <c r="BM268"/>
  <c r="BN268"/>
  <c r="BK269"/>
  <c r="BL269"/>
  <c r="BM269"/>
  <c r="BN269"/>
  <c r="BK270"/>
  <c r="BL270"/>
  <c r="BM270"/>
  <c r="BN270"/>
  <c r="BK271"/>
  <c r="BL271"/>
  <c r="BM271"/>
  <c r="BN271"/>
  <c r="BK272"/>
  <c r="BL272"/>
  <c r="BM272"/>
  <c r="BN272"/>
  <c r="BK273"/>
  <c r="BL273"/>
  <c r="BM273"/>
  <c r="BN273"/>
  <c r="BK274"/>
  <c r="BL274"/>
  <c r="BM274"/>
  <c r="BN274"/>
  <c r="BK275"/>
  <c r="BL275"/>
  <c r="BM275"/>
  <c r="BN275"/>
  <c r="BK276"/>
  <c r="BL276"/>
  <c r="BM276"/>
  <c r="BN276"/>
  <c r="BK277"/>
  <c r="BL277"/>
  <c r="BM277"/>
  <c r="BN277"/>
  <c r="BK278"/>
  <c r="BL278"/>
  <c r="BM278"/>
  <c r="BN278"/>
  <c r="BK279"/>
  <c r="BL279"/>
  <c r="BM279"/>
  <c r="BN279"/>
  <c r="BK280"/>
  <c r="BL280"/>
  <c r="BM280"/>
  <c r="BN280"/>
  <c r="BK281"/>
  <c r="BL281"/>
  <c r="BM281"/>
  <c r="BN281"/>
  <c r="BK282"/>
  <c r="BL282"/>
  <c r="BM282"/>
  <c r="BN282"/>
  <c r="BK283"/>
  <c r="BL283"/>
  <c r="BM283"/>
  <c r="BN283"/>
  <c r="BK284"/>
  <c r="BL284"/>
  <c r="BM284"/>
  <c r="BN284"/>
  <c r="BK285"/>
  <c r="BL285"/>
  <c r="BM285"/>
  <c r="BN285"/>
  <c r="BK286"/>
  <c r="BL286"/>
  <c r="BM286"/>
  <c r="BN286"/>
  <c r="BK287"/>
  <c r="BL287"/>
  <c r="BM287"/>
  <c r="BN287"/>
  <c r="BK288"/>
  <c r="BL288"/>
  <c r="BM288"/>
  <c r="BN288"/>
  <c r="BK289"/>
  <c r="BL289"/>
  <c r="BM289"/>
  <c r="BN289"/>
  <c r="BK290"/>
  <c r="BL290"/>
  <c r="BM290"/>
  <c r="BN290"/>
  <c r="BK291"/>
  <c r="BL291"/>
  <c r="BM291"/>
  <c r="BN291"/>
  <c r="BK292"/>
  <c r="BL292"/>
  <c r="BM292"/>
  <c r="BN292"/>
  <c r="BK293"/>
  <c r="BL293"/>
  <c r="BM293"/>
  <c r="BN293"/>
  <c r="BK294"/>
  <c r="BL294"/>
  <c r="BM294"/>
  <c r="BN294"/>
  <c r="BK295"/>
  <c r="BL295"/>
  <c r="BM295"/>
  <c r="BN295"/>
  <c r="BK296"/>
  <c r="BL296"/>
  <c r="BM296"/>
  <c r="BN296"/>
  <c r="BK297"/>
  <c r="BL297"/>
  <c r="BM297"/>
  <c r="BN297"/>
  <c r="BK298"/>
  <c r="BL298"/>
  <c r="BM298"/>
  <c r="BN298"/>
  <c r="BK299"/>
  <c r="BL299"/>
  <c r="BM299"/>
  <c r="BN299"/>
  <c r="BK300"/>
  <c r="BL300"/>
  <c r="BM300"/>
  <c r="BN300"/>
  <c r="BK301"/>
  <c r="BL301"/>
  <c r="BM301"/>
  <c r="BN301"/>
  <c r="BK302"/>
  <c r="BL302"/>
  <c r="BM302"/>
  <c r="BN302"/>
  <c r="BK303"/>
  <c r="BL303"/>
  <c r="BM303"/>
  <c r="BN303"/>
  <c r="BK304"/>
  <c r="BL304"/>
  <c r="BM304"/>
  <c r="BN304"/>
  <c r="BK305"/>
  <c r="BL305"/>
  <c r="BM305"/>
  <c r="BN305"/>
  <c r="BK306"/>
  <c r="BL306"/>
  <c r="BM306"/>
  <c r="BN306"/>
  <c r="BK307"/>
  <c r="BL307"/>
  <c r="BM307"/>
  <c r="BN307"/>
  <c r="BK308"/>
  <c r="BL308"/>
  <c r="BM308"/>
  <c r="BN308"/>
  <c r="BK309"/>
  <c r="BL309"/>
  <c r="BM309"/>
  <c r="BN309"/>
  <c r="BK310"/>
  <c r="BL310"/>
  <c r="BM310"/>
  <c r="BN310"/>
  <c r="BK311"/>
  <c r="BL311"/>
  <c r="BM311"/>
  <c r="BN311"/>
  <c r="BK312"/>
  <c r="BL312"/>
  <c r="BM312"/>
  <c r="BN312"/>
  <c r="BK313"/>
  <c r="BL313"/>
  <c r="BM313"/>
  <c r="BN313"/>
  <c r="BK314"/>
  <c r="BL314"/>
  <c r="BM314"/>
  <c r="BN314"/>
  <c r="BK315"/>
  <c r="BL315"/>
  <c r="BM315"/>
  <c r="BN315"/>
  <c r="BK316"/>
  <c r="BL316"/>
  <c r="BM316"/>
  <c r="BN316"/>
  <c r="BK317"/>
  <c r="BL317"/>
  <c r="BM317"/>
  <c r="BN317"/>
  <c r="BK318"/>
  <c r="BL318"/>
  <c r="BM318"/>
  <c r="BN318"/>
  <c r="BK319"/>
  <c r="BL319"/>
  <c r="BM319"/>
  <c r="BN319"/>
  <c r="BK320"/>
  <c r="BL320"/>
  <c r="BM320"/>
  <c r="BN320"/>
  <c r="BK321"/>
  <c r="BL321"/>
  <c r="BM321"/>
  <c r="BN321"/>
  <c r="BK322"/>
  <c r="BL322"/>
  <c r="BM322"/>
  <c r="BN322"/>
  <c r="BK323"/>
  <c r="BL323"/>
  <c r="BM323"/>
  <c r="BN323"/>
  <c r="BK324"/>
  <c r="BL324"/>
  <c r="BM324"/>
  <c r="BN324"/>
  <c r="BK325"/>
  <c r="BL325"/>
  <c r="BM325"/>
  <c r="BN325"/>
  <c r="BK326"/>
  <c r="BL326"/>
  <c r="BM326"/>
  <c r="BN326"/>
  <c r="BK327"/>
  <c r="BL327"/>
  <c r="BM327"/>
  <c r="BN327"/>
  <c r="BK328"/>
  <c r="BL328"/>
  <c r="BM328"/>
  <c r="BN328"/>
  <c r="BK329"/>
  <c r="BL329"/>
  <c r="BM329"/>
  <c r="BN329"/>
  <c r="BK330"/>
  <c r="BL330"/>
  <c r="BM330"/>
  <c r="BN330"/>
  <c r="BK331"/>
  <c r="BL331"/>
  <c r="BM331"/>
  <c r="BN331"/>
  <c r="BK332"/>
  <c r="BL332"/>
  <c r="BM332"/>
  <c r="BN332"/>
  <c r="BK333"/>
  <c r="BL333"/>
  <c r="BM333"/>
  <c r="BN333"/>
  <c r="BK334"/>
  <c r="BL334"/>
  <c r="BM334"/>
  <c r="BN334"/>
  <c r="BK335"/>
  <c r="BL335"/>
  <c r="BM335"/>
  <c r="BN335"/>
  <c r="BK336"/>
  <c r="BL336"/>
  <c r="BM336"/>
  <c r="BN336"/>
  <c r="BK337"/>
  <c r="BL337"/>
  <c r="BM337"/>
  <c r="BN337"/>
  <c r="BK338"/>
  <c r="BL338"/>
  <c r="BM338"/>
  <c r="BN338"/>
  <c r="BK339"/>
  <c r="BL339"/>
  <c r="BM339"/>
  <c r="BN339"/>
  <c r="BK340"/>
  <c r="BL340"/>
  <c r="BM340"/>
  <c r="BN340"/>
  <c r="BK341"/>
  <c r="BL341"/>
  <c r="BM341"/>
  <c r="BN341"/>
  <c r="BK342"/>
  <c r="BL342"/>
  <c r="BM342"/>
  <c r="BN342"/>
  <c r="BK343"/>
  <c r="BL343"/>
  <c r="BM343"/>
  <c r="BN343"/>
  <c r="BK344"/>
  <c r="BL344"/>
  <c r="BM344"/>
  <c r="BN344"/>
  <c r="BK345"/>
  <c r="BL345"/>
  <c r="BM345"/>
  <c r="BN345"/>
  <c r="BK346"/>
  <c r="BL346"/>
  <c r="BM346"/>
  <c r="BN346"/>
  <c r="BK347"/>
  <c r="BL347"/>
  <c r="BM347"/>
  <c r="BN347"/>
  <c r="BK348"/>
  <c r="BL348"/>
  <c r="BM348"/>
  <c r="BN348"/>
  <c r="BK349"/>
  <c r="BL349"/>
  <c r="BM349"/>
  <c r="BN349"/>
  <c r="BK350"/>
  <c r="BL350"/>
  <c r="BM350"/>
  <c r="BN350"/>
  <c r="BK351"/>
  <c r="BL351"/>
  <c r="BM351"/>
  <c r="BN351"/>
  <c r="BK352"/>
  <c r="BL352"/>
  <c r="BM352"/>
  <c r="BN352"/>
  <c r="BK353"/>
  <c r="BL353"/>
  <c r="BM353"/>
  <c r="BN353"/>
  <c r="BK354"/>
  <c r="BL354"/>
  <c r="BM354"/>
  <c r="BN354"/>
  <c r="BK355"/>
  <c r="BL355"/>
  <c r="BM355"/>
  <c r="BN355"/>
  <c r="BK356"/>
  <c r="BL356"/>
  <c r="BM356"/>
  <c r="BN356"/>
  <c r="BK357"/>
  <c r="BL357"/>
  <c r="BM357"/>
  <c r="BN357"/>
  <c r="BK358"/>
  <c r="BL358"/>
  <c r="BM358"/>
  <c r="BN358"/>
  <c r="BK359"/>
  <c r="BL359"/>
  <c r="BM359"/>
  <c r="BN359"/>
  <c r="BK360"/>
  <c r="BL360"/>
  <c r="BM360"/>
  <c r="BN360"/>
  <c r="BK361"/>
  <c r="BL361"/>
  <c r="BM361"/>
  <c r="BN361"/>
  <c r="BK362"/>
  <c r="BL362"/>
  <c r="BM362"/>
  <c r="BN362"/>
  <c r="BK363"/>
  <c r="BL363"/>
  <c r="BM363"/>
  <c r="BN363"/>
  <c r="BK364"/>
  <c r="BL364"/>
  <c r="BM364"/>
  <c r="BN364"/>
  <c r="BK365"/>
  <c r="BL365"/>
  <c r="BM365"/>
  <c r="BN365"/>
  <c r="BK366"/>
  <c r="BL366"/>
  <c r="BM366"/>
  <c r="BN366"/>
  <c r="BK367"/>
  <c r="BL367"/>
  <c r="BM367"/>
  <c r="BN367"/>
  <c r="BK368"/>
  <c r="BL368"/>
  <c r="BM368"/>
  <c r="BN368"/>
  <c r="BK369"/>
  <c r="BL369"/>
  <c r="BM369"/>
  <c r="BN369"/>
  <c r="BK370"/>
  <c r="BL370"/>
  <c r="BM370"/>
  <c r="BN370"/>
  <c r="BK371"/>
  <c r="BL371"/>
  <c r="BM371"/>
  <c r="BN371"/>
  <c r="BK372"/>
  <c r="BL372"/>
  <c r="BM372"/>
  <c r="BN372"/>
  <c r="BK373"/>
  <c r="BL373"/>
  <c r="BM373"/>
  <c r="BN373"/>
  <c r="BK374"/>
  <c r="BL374"/>
  <c r="BM374"/>
  <c r="BN374"/>
  <c r="BK375"/>
  <c r="BL375"/>
  <c r="BM375"/>
  <c r="BN375"/>
  <c r="BK376"/>
  <c r="BL376"/>
  <c r="BM376"/>
  <c r="BN376"/>
  <c r="BK377"/>
  <c r="BL377"/>
  <c r="BM377"/>
  <c r="BN377"/>
  <c r="BK378"/>
  <c r="BL378"/>
  <c r="BM378"/>
  <c r="BN378"/>
  <c r="BK379"/>
  <c r="BL379"/>
  <c r="BM379"/>
  <c r="BN379"/>
  <c r="BK380"/>
  <c r="BL380"/>
  <c r="BM380"/>
  <c r="BN380"/>
  <c r="BK381"/>
  <c r="BL381"/>
  <c r="BM381"/>
  <c r="BN381"/>
  <c r="BK382"/>
  <c r="BL382"/>
  <c r="BM382"/>
  <c r="BN382"/>
  <c r="BK383"/>
  <c r="BL383"/>
  <c r="BM383"/>
  <c r="BN383"/>
  <c r="BK384"/>
  <c r="BL384"/>
  <c r="BM384"/>
  <c r="BN384"/>
  <c r="BK385"/>
  <c r="BL385"/>
  <c r="BM385"/>
  <c r="BN385"/>
  <c r="BK386"/>
  <c r="BL386"/>
  <c r="BM386"/>
  <c r="BN386"/>
  <c r="BK387"/>
  <c r="BL387"/>
  <c r="BM387"/>
  <c r="BN387"/>
  <c r="BK388"/>
  <c r="BL388"/>
  <c r="BM388"/>
  <c r="BN388"/>
  <c r="BK389"/>
  <c r="BL389"/>
  <c r="BM389"/>
  <c r="BN389"/>
  <c r="BK390"/>
  <c r="BL390"/>
  <c r="BM390"/>
  <c r="BN390"/>
  <c r="BK391"/>
  <c r="BL391"/>
  <c r="BM391"/>
  <c r="BN391"/>
  <c r="BK392"/>
  <c r="BL392"/>
  <c r="BM392"/>
  <c r="BN392"/>
  <c r="BK393"/>
  <c r="BL393"/>
  <c r="BM393"/>
  <c r="BN393"/>
  <c r="BK394"/>
  <c r="BL394"/>
  <c r="BM394"/>
  <c r="BN394"/>
  <c r="BK395"/>
  <c r="BL395"/>
  <c r="BM395"/>
  <c r="BN395"/>
  <c r="BK396"/>
  <c r="BL396"/>
  <c r="BM396"/>
  <c r="BN396"/>
  <c r="BK397"/>
  <c r="BL397"/>
  <c r="BM397"/>
  <c r="BN397"/>
  <c r="BK398"/>
  <c r="BL398"/>
  <c r="BM398"/>
  <c r="BN398"/>
  <c r="BK399"/>
  <c r="BL399"/>
  <c r="BM399"/>
  <c r="BN399"/>
  <c r="BK400"/>
  <c r="BL400"/>
  <c r="BM400"/>
  <c r="BN400"/>
  <c r="BK401"/>
  <c r="BL401"/>
  <c r="BM401"/>
  <c r="BN401"/>
  <c r="BK402"/>
  <c r="BL402"/>
  <c r="BM402"/>
  <c r="BN402"/>
  <c r="BK403"/>
  <c r="BL403"/>
  <c r="BM403"/>
  <c r="BN403"/>
  <c r="BK404"/>
  <c r="BL404"/>
  <c r="BM404"/>
  <c r="BN404"/>
  <c r="BK405"/>
  <c r="BL405"/>
  <c r="BM405"/>
  <c r="BN405"/>
  <c r="BK406"/>
  <c r="BL406"/>
  <c r="BM406"/>
  <c r="BN406"/>
  <c r="BK407"/>
  <c r="BL407"/>
  <c r="BM407"/>
  <c r="BN407"/>
  <c r="BK408"/>
  <c r="BL408"/>
  <c r="BM408"/>
  <c r="BN408"/>
  <c r="BK409"/>
  <c r="BL409"/>
  <c r="BM409"/>
  <c r="BN409"/>
  <c r="BK410"/>
  <c r="BL410"/>
  <c r="BM410"/>
  <c r="BN410"/>
  <c r="BK411"/>
  <c r="BL411"/>
  <c r="BM411"/>
  <c r="BN411"/>
  <c r="BK412"/>
  <c r="BL412"/>
  <c r="BM412"/>
  <c r="BN412"/>
  <c r="BK413"/>
  <c r="BL413"/>
  <c r="BM413"/>
  <c r="BN413"/>
  <c r="BK414"/>
  <c r="BL414"/>
  <c r="BM414"/>
  <c r="BN414"/>
  <c r="BK415"/>
  <c r="BL415"/>
  <c r="BM415"/>
  <c r="BN415"/>
  <c r="BK416"/>
  <c r="BL416"/>
  <c r="BM416"/>
  <c r="BN416"/>
  <c r="BK417"/>
  <c r="BL417"/>
  <c r="BM417"/>
  <c r="BN417"/>
  <c r="BK418"/>
  <c r="BL418"/>
  <c r="BM418"/>
  <c r="BN418"/>
  <c r="BK419"/>
  <c r="BL419"/>
  <c r="BM419"/>
  <c r="BN419"/>
  <c r="BK420"/>
  <c r="BL420"/>
  <c r="BM420"/>
  <c r="BN420"/>
  <c r="BK421"/>
  <c r="BL421"/>
  <c r="BM421"/>
  <c r="BN421"/>
  <c r="BK422"/>
  <c r="BL422"/>
  <c r="BM422"/>
  <c r="BN422"/>
  <c r="BK423"/>
  <c r="BL423"/>
  <c r="BM423"/>
  <c r="BN423"/>
  <c r="BK424"/>
  <c r="BL424"/>
  <c r="BM424"/>
  <c r="BN424"/>
  <c r="BK425"/>
  <c r="BL425"/>
  <c r="BM425"/>
  <c r="BN425"/>
  <c r="BK426"/>
  <c r="BL426"/>
  <c r="BM426"/>
  <c r="BN426"/>
  <c r="BK427"/>
  <c r="BL427"/>
  <c r="BM427"/>
  <c r="BN427"/>
  <c r="BK428"/>
  <c r="BL428"/>
  <c r="BM428"/>
  <c r="BN428"/>
  <c r="BK429"/>
  <c r="BL429"/>
  <c r="BM429"/>
  <c r="BN429"/>
  <c r="BK430"/>
  <c r="BL430"/>
  <c r="BM430"/>
  <c r="BN430"/>
  <c r="BK431"/>
  <c r="BL431"/>
  <c r="BM431"/>
  <c r="BN431"/>
  <c r="BK432"/>
  <c r="BL432"/>
  <c r="BM432"/>
  <c r="BN432"/>
  <c r="BK433"/>
  <c r="BL433"/>
  <c r="BM433"/>
  <c r="BN433"/>
  <c r="BK434"/>
  <c r="BL434"/>
  <c r="BM434"/>
  <c r="BN434"/>
  <c r="BK435"/>
  <c r="BL435"/>
  <c r="BM435"/>
  <c r="BN435"/>
  <c r="BK436"/>
  <c r="BL436"/>
  <c r="BM436"/>
  <c r="BN436"/>
  <c r="BK437"/>
  <c r="BL437"/>
  <c r="BM437"/>
  <c r="BN437"/>
  <c r="BK438"/>
  <c r="BL438"/>
  <c r="BM438"/>
  <c r="BN438"/>
  <c r="BK439"/>
  <c r="BL439"/>
  <c r="BM439"/>
  <c r="BN439"/>
  <c r="BK440"/>
  <c r="BL440"/>
  <c r="BM440"/>
  <c r="BN440"/>
  <c r="BK441"/>
  <c r="BL441"/>
  <c r="BM441"/>
  <c r="BN441"/>
  <c r="BK442"/>
  <c r="BL442"/>
  <c r="BM442"/>
  <c r="BN442"/>
  <c r="BK443"/>
  <c r="BL443"/>
  <c r="BM443"/>
  <c r="BN443"/>
  <c r="BK444"/>
  <c r="BL444"/>
  <c r="BM444"/>
  <c r="BN444"/>
  <c r="BK445"/>
  <c r="BL445"/>
  <c r="BM445"/>
  <c r="BN445"/>
  <c r="BK446"/>
  <c r="BL446"/>
  <c r="BM446"/>
  <c r="BN446"/>
  <c r="BK447"/>
  <c r="BL447"/>
  <c r="BM447"/>
  <c r="BN447"/>
  <c r="BK448"/>
  <c r="BL448"/>
  <c r="BM448"/>
  <c r="BN448"/>
  <c r="BK449"/>
  <c r="BL449"/>
  <c r="BM449"/>
  <c r="BN449"/>
  <c r="BK450"/>
  <c r="BL450"/>
  <c r="BM450"/>
  <c r="BN450"/>
  <c r="BK451"/>
  <c r="BL451"/>
  <c r="BM451"/>
  <c r="BN451"/>
  <c r="BK452"/>
  <c r="BL452"/>
  <c r="BM452"/>
  <c r="BN452"/>
  <c r="BK453"/>
  <c r="BL453"/>
  <c r="BM453"/>
  <c r="BN453"/>
  <c r="BK454"/>
  <c r="BL454"/>
  <c r="BM454"/>
  <c r="BN454"/>
  <c r="BK455"/>
  <c r="BL455"/>
  <c r="BM455"/>
  <c r="BN455"/>
  <c r="BK456"/>
  <c r="BL456"/>
  <c r="BM456"/>
  <c r="BN456"/>
  <c r="BK457"/>
  <c r="BL457"/>
  <c r="BM457"/>
  <c r="BN457"/>
  <c r="BK458"/>
  <c r="BL458"/>
  <c r="BM458"/>
  <c r="BN458"/>
  <c r="BK459"/>
  <c r="BL459"/>
  <c r="BM459"/>
  <c r="BN459"/>
  <c r="BK460"/>
  <c r="BL460"/>
  <c r="BM460"/>
  <c r="BN460"/>
  <c r="BK461"/>
  <c r="BL461"/>
  <c r="BM461"/>
  <c r="BN461"/>
  <c r="BK462"/>
  <c r="BL462"/>
  <c r="BM462"/>
  <c r="BN462"/>
  <c r="BK463"/>
  <c r="BL463"/>
  <c r="BM463"/>
  <c r="BN463"/>
  <c r="BK464"/>
  <c r="BL464"/>
  <c r="BM464"/>
  <c r="BN464"/>
  <c r="BK465"/>
  <c r="BL465"/>
  <c r="BM465"/>
  <c r="BN465"/>
  <c r="BK466"/>
  <c r="BL466"/>
  <c r="BM466"/>
  <c r="BN466"/>
  <c r="BK467"/>
  <c r="BL467"/>
  <c r="BM467"/>
  <c r="BN467"/>
  <c r="BK468"/>
  <c r="BL468"/>
  <c r="BM468"/>
  <c r="BN468"/>
  <c r="BK469"/>
  <c r="BL469"/>
  <c r="BM469"/>
  <c r="BN469"/>
  <c r="BK470"/>
  <c r="BL470"/>
  <c r="BM470"/>
  <c r="BN470"/>
  <c r="BK471"/>
  <c r="BL471"/>
  <c r="BM471"/>
  <c r="BN471"/>
  <c r="BK472"/>
  <c r="BL472"/>
  <c r="BM472"/>
  <c r="BN472"/>
  <c r="BK473"/>
  <c r="BL473"/>
  <c r="BM473"/>
  <c r="BN473"/>
  <c r="BK474"/>
  <c r="BL474"/>
  <c r="BM474"/>
  <c r="BN474"/>
  <c r="BK475"/>
  <c r="BL475"/>
  <c r="BM475"/>
  <c r="BN475"/>
  <c r="BK476"/>
  <c r="BL476"/>
  <c r="BM476"/>
  <c r="BN476"/>
  <c r="BK477"/>
  <c r="BL477"/>
  <c r="BM477"/>
  <c r="BN477"/>
  <c r="BK478"/>
  <c r="BL478"/>
  <c r="BM478"/>
  <c r="BN478"/>
  <c r="BK479"/>
  <c r="BL479"/>
  <c r="BM479"/>
  <c r="BN479"/>
  <c r="BK480"/>
  <c r="BL480"/>
  <c r="BM480"/>
  <c r="BN480"/>
  <c r="BK481"/>
  <c r="BL481"/>
  <c r="BM481"/>
  <c r="BN481"/>
  <c r="BK482"/>
  <c r="BL482"/>
  <c r="BM482"/>
  <c r="BN482"/>
  <c r="BK483"/>
  <c r="BL483"/>
  <c r="BM483"/>
  <c r="BN483"/>
  <c r="BK484"/>
  <c r="BL484"/>
  <c r="BM484"/>
  <c r="BN484"/>
  <c r="BK485"/>
  <c r="BL485"/>
  <c r="BM485"/>
  <c r="BN485"/>
  <c r="BK486"/>
  <c r="BL486"/>
  <c r="BM486"/>
  <c r="BN486"/>
  <c r="BK487"/>
  <c r="BL487"/>
  <c r="BM487"/>
  <c r="BN487"/>
  <c r="BK488"/>
  <c r="BL488"/>
  <c r="BM488"/>
  <c r="BN488"/>
  <c r="BK489"/>
  <c r="BL489"/>
  <c r="BM489"/>
  <c r="BN489"/>
  <c r="BK490"/>
  <c r="BL490"/>
  <c r="BM490"/>
  <c r="BN490"/>
  <c r="BK491"/>
  <c r="BL491"/>
  <c r="BM491"/>
  <c r="BN491"/>
  <c r="BK492"/>
  <c r="BL492"/>
  <c r="BM492"/>
  <c r="BN492"/>
  <c r="BK493"/>
  <c r="BL493"/>
  <c r="BM493"/>
  <c r="BN493"/>
  <c r="BK494"/>
  <c r="BL494"/>
  <c r="BM494"/>
  <c r="BN494"/>
  <c r="BK495"/>
  <c r="BL495"/>
  <c r="BM495"/>
  <c r="BN495"/>
  <c r="BK496"/>
  <c r="BL496"/>
  <c r="BM496"/>
  <c r="BN496"/>
  <c r="BK497"/>
  <c r="BL497"/>
  <c r="BM497"/>
  <c r="BN497"/>
  <c r="BK498"/>
  <c r="BL498"/>
  <c r="BM498"/>
  <c r="BN498"/>
  <c r="BK499"/>
  <c r="BL499"/>
  <c r="BM499"/>
  <c r="BN499"/>
  <c r="BK500"/>
  <c r="BL500"/>
  <c r="BM500"/>
  <c r="BN500"/>
  <c r="BK501"/>
  <c r="BL501"/>
  <c r="BM501"/>
  <c r="BN501"/>
  <c r="BK502"/>
  <c r="BL502"/>
  <c r="BM502"/>
  <c r="BN502"/>
  <c r="BK503"/>
  <c r="BL503"/>
  <c r="BM503"/>
  <c r="BN503"/>
  <c r="BK504"/>
  <c r="BL504"/>
  <c r="BM504"/>
  <c r="BN504"/>
  <c r="BK505"/>
  <c r="BL505"/>
  <c r="BM505"/>
  <c r="BN505"/>
  <c r="BK506"/>
  <c r="BL506"/>
  <c r="BM506"/>
  <c r="BN506"/>
  <c r="BK507"/>
  <c r="BL507"/>
  <c r="BM507"/>
  <c r="BN507"/>
  <c r="BK508"/>
  <c r="BL508"/>
  <c r="BM508"/>
  <c r="BN508"/>
  <c r="BK509"/>
  <c r="BL509"/>
  <c r="BM509"/>
  <c r="BN509"/>
  <c r="BK510"/>
  <c r="BL510"/>
  <c r="BM510"/>
  <c r="BN510"/>
  <c r="BK511"/>
  <c r="BL511"/>
  <c r="BM511"/>
  <c r="BN511"/>
  <c r="BK512"/>
  <c r="BL512"/>
  <c r="BM512"/>
  <c r="BN512"/>
  <c r="BK513"/>
  <c r="BL513"/>
  <c r="BM513"/>
  <c r="BN513"/>
  <c r="BK514"/>
  <c r="BL514"/>
  <c r="BM514"/>
  <c r="BN514"/>
  <c r="BK515"/>
  <c r="BL515"/>
  <c r="BM515"/>
  <c r="BN515"/>
  <c r="BK516"/>
  <c r="BL516"/>
  <c r="BM516"/>
  <c r="BN516"/>
  <c r="BK517"/>
  <c r="BL517"/>
  <c r="BM517"/>
  <c r="BN517"/>
  <c r="BK518"/>
  <c r="BL518"/>
  <c r="BM518"/>
  <c r="BN518"/>
  <c r="BK519"/>
  <c r="BL519"/>
  <c r="BM519"/>
  <c r="BN519"/>
  <c r="BK520"/>
  <c r="BL520"/>
  <c r="BM520"/>
  <c r="BN520"/>
  <c r="BK521"/>
  <c r="BL521"/>
  <c r="BM521"/>
  <c r="BN521"/>
  <c r="BK522"/>
  <c r="BL522"/>
  <c r="BM522"/>
  <c r="BN522"/>
  <c r="BK523"/>
  <c r="BL523"/>
  <c r="BM523"/>
  <c r="BN523"/>
  <c r="BK524"/>
  <c r="BL524"/>
  <c r="BM524"/>
  <c r="BN524"/>
  <c r="BK525"/>
  <c r="BL525"/>
  <c r="BM525"/>
  <c r="BN525"/>
  <c r="BK526"/>
  <c r="BL526"/>
  <c r="BM526"/>
  <c r="BN526"/>
  <c r="BK527"/>
  <c r="BL527"/>
  <c r="BM527"/>
  <c r="BN527"/>
  <c r="BK528"/>
  <c r="BL528"/>
  <c r="BM528"/>
  <c r="BN528"/>
  <c r="BK529"/>
  <c r="BL529"/>
  <c r="BM529"/>
  <c r="BN529"/>
  <c r="BK530"/>
  <c r="BL530"/>
  <c r="BM530"/>
  <c r="BN530"/>
  <c r="BK531"/>
  <c r="BL531"/>
  <c r="BM531"/>
  <c r="BN531"/>
  <c r="BK532"/>
  <c r="BL532"/>
  <c r="BM532"/>
  <c r="BN532"/>
  <c r="BK533"/>
  <c r="BL533"/>
  <c r="BM533"/>
  <c r="BN533"/>
  <c r="BK534"/>
  <c r="BL534"/>
  <c r="BM534"/>
  <c r="BN534"/>
  <c r="BK535"/>
  <c r="BL535"/>
  <c r="BM535"/>
  <c r="BN535"/>
  <c r="BK536"/>
  <c r="BL536"/>
  <c r="BM536"/>
  <c r="BN536"/>
  <c r="BK537"/>
  <c r="BL537"/>
  <c r="BM537"/>
  <c r="BN537"/>
  <c r="BK538"/>
  <c r="BL538"/>
  <c r="BM538"/>
  <c r="BN538"/>
  <c r="BK539"/>
  <c r="BL539"/>
  <c r="BM539"/>
  <c r="BN539"/>
  <c r="BK540"/>
  <c r="BL540"/>
  <c r="BM540"/>
  <c r="BN540"/>
  <c r="BK541"/>
  <c r="BL541"/>
  <c r="BM541"/>
  <c r="BN541"/>
  <c r="BK542"/>
  <c r="BL542"/>
  <c r="BM542"/>
  <c r="BN542"/>
  <c r="BK543"/>
  <c r="BL543"/>
  <c r="BM543"/>
  <c r="BN543"/>
  <c r="BK544"/>
  <c r="BL544"/>
  <c r="BM544"/>
  <c r="BN544"/>
  <c r="BK545"/>
  <c r="BL545"/>
  <c r="BM545"/>
  <c r="BN545"/>
  <c r="BK546"/>
  <c r="BL546"/>
  <c r="BM546"/>
  <c r="BN546"/>
  <c r="BK547"/>
  <c r="BL547"/>
  <c r="BM547"/>
  <c r="BN547"/>
  <c r="BK548"/>
  <c r="BL548"/>
  <c r="BM548"/>
  <c r="BN548"/>
  <c r="BK549"/>
  <c r="BL549"/>
  <c r="BM549"/>
  <c r="BN549"/>
  <c r="BK550"/>
  <c r="BL550"/>
  <c r="BM550"/>
  <c r="BN550"/>
  <c r="BK551"/>
  <c r="BL551"/>
  <c r="BM551"/>
  <c r="BN551"/>
  <c r="BK552"/>
  <c r="BL552"/>
  <c r="BM552"/>
  <c r="BN552"/>
  <c r="BK553"/>
  <c r="BL553"/>
  <c r="BM553"/>
  <c r="BN553"/>
  <c r="BK554"/>
  <c r="BL554"/>
  <c r="BM554"/>
  <c r="BN554"/>
  <c r="BK555"/>
  <c r="BL555"/>
  <c r="BM555"/>
  <c r="BN555"/>
  <c r="BK556"/>
  <c r="BL556"/>
  <c r="BM556"/>
  <c r="BN556"/>
  <c r="BK557"/>
  <c r="BL557"/>
  <c r="BM557"/>
  <c r="BN557"/>
  <c r="BK558"/>
  <c r="BL558"/>
  <c r="BM558"/>
  <c r="BN558"/>
  <c r="BK559"/>
  <c r="BL559"/>
  <c r="BM559"/>
  <c r="BN559"/>
  <c r="BK560"/>
  <c r="BL560"/>
  <c r="BM560"/>
  <c r="BN560"/>
  <c r="BK561"/>
  <c r="BL561"/>
  <c r="BM561"/>
  <c r="BN561"/>
  <c r="BK562"/>
  <c r="BL562"/>
  <c r="BM562"/>
  <c r="BN562"/>
  <c r="BK563"/>
  <c r="BL563"/>
  <c r="BM563"/>
  <c r="BN563"/>
  <c r="BK564"/>
  <c r="BL564"/>
  <c r="BM564"/>
  <c r="BN564"/>
  <c r="BK565"/>
  <c r="BL565"/>
  <c r="BM565"/>
  <c r="BN565"/>
  <c r="BK566"/>
  <c r="BL566"/>
  <c r="BM566"/>
  <c r="BN566"/>
  <c r="BK567"/>
  <c r="BL567"/>
  <c r="BM567"/>
  <c r="BN567"/>
  <c r="BK568"/>
  <c r="BL568"/>
  <c r="BM568"/>
  <c r="BN568"/>
  <c r="BK569"/>
  <c r="BL569"/>
  <c r="BM569"/>
  <c r="BN569"/>
  <c r="BK570"/>
  <c r="BL570"/>
  <c r="BM570"/>
  <c r="BN570"/>
  <c r="BK571"/>
  <c r="BL571"/>
  <c r="BM571"/>
  <c r="BN571"/>
  <c r="BK572"/>
  <c r="BL572"/>
  <c r="BM572"/>
  <c r="BN572"/>
  <c r="BK573"/>
  <c r="BL573"/>
  <c r="BM573"/>
  <c r="BN573"/>
  <c r="BK574"/>
  <c r="BL574"/>
  <c r="BM574"/>
  <c r="BN574"/>
  <c r="BK575"/>
  <c r="BL575"/>
  <c r="BM575"/>
  <c r="BN575"/>
  <c r="BK576"/>
  <c r="BL576"/>
  <c r="BM576"/>
  <c r="BN576"/>
  <c r="BK577"/>
  <c r="BL577"/>
  <c r="BM577"/>
  <c r="BN577"/>
  <c r="BK578"/>
  <c r="BL578"/>
  <c r="BM578"/>
  <c r="BN578"/>
  <c r="BK579"/>
  <c r="BL579"/>
  <c r="BM579"/>
  <c r="BN579"/>
  <c r="BK580"/>
  <c r="BL580"/>
  <c r="BM580"/>
  <c r="BN580"/>
  <c r="BK581"/>
  <c r="BL581"/>
  <c r="BM581"/>
  <c r="BN581"/>
  <c r="BK582"/>
  <c r="BL582"/>
  <c r="BM582"/>
  <c r="BN582"/>
  <c r="BK583"/>
  <c r="BL583"/>
  <c r="BM583"/>
  <c r="BN583"/>
  <c r="BK584"/>
  <c r="BL584"/>
  <c r="BM584"/>
  <c r="BN584"/>
  <c r="BK585"/>
  <c r="BL585"/>
  <c r="BM585"/>
  <c r="BN585"/>
  <c r="BK586"/>
  <c r="BL586"/>
  <c r="BM586"/>
  <c r="BN586"/>
  <c r="BK587"/>
  <c r="BL587"/>
  <c r="BM587"/>
  <c r="BN587"/>
  <c r="BK588"/>
  <c r="BL588"/>
  <c r="BM588"/>
  <c r="BN588"/>
  <c r="BK589"/>
  <c r="BL589"/>
  <c r="BM589"/>
  <c r="BN589"/>
  <c r="BK590"/>
  <c r="BL590"/>
  <c r="BM590"/>
  <c r="BN590"/>
  <c r="BK591"/>
  <c r="BL591"/>
  <c r="BM591"/>
  <c r="BN591"/>
  <c r="BK592"/>
  <c r="BL592"/>
  <c r="BM592"/>
  <c r="BN592"/>
  <c r="BK593"/>
  <c r="BL593"/>
  <c r="BM593"/>
  <c r="BN593"/>
  <c r="BK594"/>
  <c r="BL594"/>
  <c r="BM594"/>
  <c r="BN594"/>
  <c r="BK595"/>
  <c r="BL595"/>
  <c r="BM595"/>
  <c r="BN595"/>
  <c r="BK596"/>
  <c r="BL596"/>
  <c r="BM596"/>
  <c r="BN596"/>
  <c r="BK597"/>
  <c r="BL597"/>
  <c r="BM597"/>
  <c r="BN597"/>
  <c r="BK598"/>
  <c r="BL598"/>
  <c r="BM598"/>
  <c r="BN598"/>
  <c r="BK599"/>
  <c r="BL599"/>
  <c r="BM599"/>
  <c r="BN599"/>
  <c r="BK600"/>
  <c r="BL600"/>
  <c r="BM600"/>
  <c r="BN600"/>
  <c r="BK601"/>
  <c r="BL601"/>
  <c r="BM601"/>
  <c r="BN601"/>
  <c r="BK602"/>
  <c r="BL602"/>
  <c r="BM602"/>
  <c r="BN602"/>
  <c r="BK603"/>
  <c r="BL603"/>
  <c r="BM603"/>
  <c r="BN603"/>
  <c r="BK604"/>
  <c r="BL604"/>
  <c r="BM604"/>
  <c r="BN604"/>
  <c r="BK605"/>
  <c r="BL605"/>
  <c r="BM605"/>
  <c r="BN605"/>
  <c r="BK606"/>
  <c r="BL606"/>
  <c r="BM606"/>
  <c r="BN606"/>
  <c r="BK607"/>
  <c r="BL607"/>
  <c r="BM607"/>
  <c r="BN607"/>
  <c r="BK608"/>
  <c r="BL608"/>
  <c r="BM608"/>
  <c r="BN608"/>
  <c r="BK609"/>
  <c r="BL609"/>
  <c r="BM609"/>
  <c r="BN609"/>
  <c r="BK610"/>
  <c r="BL610"/>
  <c r="BM610"/>
  <c r="BN610"/>
  <c r="BK611"/>
  <c r="BL611"/>
  <c r="BM611"/>
  <c r="BN611"/>
  <c r="BK612"/>
  <c r="BL612"/>
  <c r="BM612"/>
  <c r="BN612"/>
  <c r="BK613"/>
  <c r="BL613"/>
  <c r="BM613"/>
  <c r="BN613"/>
  <c r="BK614"/>
  <c r="BL614"/>
  <c r="BM614"/>
  <c r="BN614"/>
  <c r="BK615"/>
  <c r="BL615"/>
  <c r="BM615"/>
  <c r="BN615"/>
  <c r="BK616"/>
  <c r="BL616"/>
  <c r="BM616"/>
  <c r="BN616"/>
  <c r="BK617"/>
  <c r="BL617"/>
  <c r="BM617"/>
  <c r="BN617"/>
  <c r="BK618"/>
  <c r="BL618"/>
  <c r="BM618"/>
  <c r="BN618"/>
  <c r="BK619"/>
  <c r="BL619"/>
  <c r="BM619"/>
  <c r="BN619"/>
  <c r="BK620"/>
  <c r="BL620"/>
  <c r="BM620"/>
  <c r="BN620"/>
  <c r="BK621"/>
  <c r="BL621"/>
  <c r="BM621"/>
  <c r="BN621"/>
  <c r="BK622"/>
  <c r="BL622"/>
  <c r="BM622"/>
  <c r="BN622"/>
  <c r="BK623"/>
  <c r="BL623"/>
  <c r="BM623"/>
  <c r="BN623"/>
  <c r="BK624"/>
  <c r="BL624"/>
  <c r="BM624"/>
  <c r="BN624"/>
  <c r="BK625"/>
  <c r="BL625"/>
  <c r="BM625"/>
  <c r="BN625"/>
  <c r="BK626"/>
  <c r="BL626"/>
  <c r="BM626"/>
  <c r="BN626"/>
  <c r="BK627"/>
  <c r="BL627"/>
  <c r="BM627"/>
  <c r="BN627"/>
  <c r="BK628"/>
  <c r="BL628"/>
  <c r="BM628"/>
  <c r="BN628"/>
  <c r="BK629"/>
  <c r="BL629"/>
  <c r="BM629"/>
  <c r="BN629"/>
  <c r="BK630"/>
  <c r="BL630"/>
  <c r="BM630"/>
  <c r="BN630"/>
  <c r="BK631"/>
  <c r="BL631"/>
  <c r="BM631"/>
  <c r="BN631"/>
  <c r="BK632"/>
  <c r="BL632"/>
  <c r="BM632"/>
  <c r="BN632"/>
  <c r="BK633"/>
  <c r="BL633"/>
  <c r="BM633"/>
  <c r="BN633"/>
  <c r="BK634"/>
  <c r="BL634"/>
  <c r="BM634"/>
  <c r="BN634"/>
  <c r="BK635"/>
  <c r="BL635"/>
  <c r="BM635"/>
  <c r="BN635"/>
  <c r="BK636"/>
  <c r="BL636"/>
  <c r="BM636"/>
  <c r="BN636"/>
  <c r="BK637"/>
  <c r="BL637"/>
  <c r="BM637"/>
  <c r="BN637"/>
  <c r="BK638"/>
  <c r="BL638"/>
  <c r="BM638"/>
  <c r="BN638"/>
  <c r="BK639"/>
  <c r="BL639"/>
  <c r="BM639"/>
  <c r="BN639"/>
  <c r="BK640"/>
  <c r="BL640"/>
  <c r="BM640"/>
  <c r="BN640"/>
  <c r="BK641"/>
  <c r="BL641"/>
  <c r="BM641"/>
  <c r="BN641"/>
  <c r="BK642"/>
  <c r="BL642"/>
  <c r="BM642"/>
  <c r="BN642"/>
  <c r="BK643"/>
  <c r="BL643"/>
  <c r="BM643"/>
  <c r="BN643"/>
  <c r="BK644"/>
  <c r="BL644"/>
  <c r="BM644"/>
  <c r="BN644"/>
  <c r="BK645"/>
  <c r="BL645"/>
  <c r="BM645"/>
  <c r="BN645"/>
  <c r="BK646"/>
  <c r="BL646"/>
  <c r="BM646"/>
  <c r="BN646"/>
  <c r="BK647"/>
  <c r="BL647"/>
  <c r="BM647"/>
  <c r="BN647"/>
  <c r="BK648"/>
  <c r="BL648"/>
  <c r="BM648"/>
  <c r="BN648"/>
  <c r="BK649"/>
  <c r="BL649"/>
  <c r="BM649"/>
  <c r="BN649"/>
  <c r="BK650"/>
  <c r="BL650"/>
  <c r="BM650"/>
  <c r="BN650"/>
  <c r="BK651"/>
  <c r="BL651"/>
  <c r="BM651"/>
  <c r="BN651"/>
  <c r="BK652"/>
  <c r="BL652"/>
  <c r="BM652"/>
  <c r="BN652"/>
  <c r="BK653"/>
  <c r="BL653"/>
  <c r="BM653"/>
  <c r="BN653"/>
  <c r="BK654"/>
  <c r="BL654"/>
  <c r="BM654"/>
  <c r="BN654"/>
  <c r="BK655"/>
  <c r="BL655"/>
  <c r="BM655"/>
  <c r="BN655"/>
  <c r="BK656"/>
  <c r="BL656"/>
  <c r="BM656"/>
  <c r="BN656"/>
  <c r="BK657"/>
  <c r="BL657"/>
  <c r="BM657"/>
  <c r="BN657"/>
  <c r="BK658"/>
  <c r="BL658"/>
  <c r="BM658"/>
  <c r="BN658"/>
  <c r="BK659"/>
  <c r="BL659"/>
  <c r="BM659"/>
  <c r="BN659"/>
  <c r="BK660"/>
  <c r="BL660"/>
  <c r="BM660"/>
  <c r="BN660"/>
  <c r="BK661"/>
  <c r="BL661"/>
  <c r="BM661"/>
  <c r="BN661"/>
  <c r="BK662"/>
  <c r="BL662"/>
  <c r="BM662"/>
  <c r="BN662"/>
  <c r="BK663"/>
  <c r="BL663"/>
  <c r="BM663"/>
  <c r="BN663"/>
  <c r="BK664"/>
  <c r="BL664"/>
  <c r="BM664"/>
  <c r="BN664"/>
  <c r="BK665"/>
  <c r="BL665"/>
  <c r="BM665"/>
  <c r="BN665"/>
  <c r="BK666"/>
  <c r="BL666"/>
  <c r="BM666"/>
  <c r="BN666"/>
  <c r="BK667"/>
  <c r="BL667"/>
  <c r="BM667"/>
  <c r="BN667"/>
  <c r="BK668"/>
  <c r="BL668"/>
  <c r="BM668"/>
  <c r="BN668"/>
  <c r="BK669"/>
  <c r="BL669"/>
  <c r="BM669"/>
  <c r="BN669"/>
  <c r="BK670"/>
  <c r="BL670"/>
  <c r="BM670"/>
  <c r="BN670"/>
  <c r="BK671"/>
  <c r="BL671"/>
  <c r="BM671"/>
  <c r="BN671"/>
  <c r="BK672"/>
  <c r="BL672"/>
  <c r="BM672"/>
  <c r="BN672"/>
  <c r="BK673"/>
  <c r="BL673"/>
  <c r="BM673"/>
  <c r="BN673"/>
  <c r="BK674"/>
  <c r="BL674"/>
  <c r="BM674"/>
  <c r="BN674"/>
  <c r="BK675"/>
  <c r="BL675"/>
  <c r="BM675"/>
  <c r="BN675"/>
  <c r="BK676"/>
  <c r="BL676"/>
  <c r="BM676"/>
  <c r="BN676"/>
  <c r="BK677"/>
  <c r="BL677"/>
  <c r="BM677"/>
  <c r="BN677"/>
  <c r="BK678"/>
  <c r="BL678"/>
  <c r="BM678"/>
  <c r="BN678"/>
  <c r="BK679"/>
  <c r="BL679"/>
  <c r="BM679"/>
  <c r="BN679"/>
  <c r="BK680"/>
  <c r="BL680"/>
  <c r="BM680"/>
  <c r="BN680"/>
  <c r="BK681"/>
  <c r="BL681"/>
  <c r="BM681"/>
  <c r="BN681"/>
  <c r="BK682"/>
  <c r="BL682"/>
  <c r="BM682"/>
  <c r="BN682"/>
  <c r="BK683"/>
  <c r="BL683"/>
  <c r="BM683"/>
  <c r="BN683"/>
  <c r="BK684"/>
  <c r="BL684"/>
  <c r="BM684"/>
  <c r="BN684"/>
  <c r="BK685"/>
  <c r="BL685"/>
  <c r="BM685"/>
  <c r="BN685"/>
  <c r="BK686"/>
  <c r="BL686"/>
  <c r="BM686"/>
  <c r="BN686"/>
  <c r="BK687"/>
  <c r="BL687"/>
  <c r="BM687"/>
  <c r="BN687"/>
  <c r="BK688"/>
  <c r="BL688"/>
  <c r="BM688"/>
  <c r="BN688"/>
  <c r="BK689"/>
  <c r="BL689"/>
  <c r="BM689"/>
  <c r="BN689"/>
  <c r="BK690"/>
  <c r="BL690"/>
  <c r="BM690"/>
  <c r="BN690"/>
  <c r="BK691"/>
  <c r="BL691"/>
  <c r="BM691"/>
  <c r="BN691"/>
  <c r="BK692"/>
  <c r="BL692"/>
  <c r="BM692"/>
  <c r="BN692"/>
  <c r="BK693"/>
  <c r="BL693"/>
  <c r="BM693"/>
  <c r="BN693"/>
  <c r="BK694"/>
  <c r="BL694"/>
  <c r="BM694"/>
  <c r="BN694"/>
  <c r="BK695"/>
  <c r="BL695"/>
  <c r="BM695"/>
  <c r="BN695"/>
  <c r="BK696"/>
  <c r="BL696"/>
  <c r="BM696"/>
  <c r="BN696"/>
  <c r="BK697"/>
  <c r="BL697"/>
  <c r="BM697"/>
  <c r="BN697"/>
  <c r="BK698"/>
  <c r="BL698"/>
  <c r="BM698"/>
  <c r="BN698"/>
  <c r="BK699"/>
  <c r="BL699"/>
  <c r="BM699"/>
  <c r="BN699"/>
  <c r="BK700"/>
  <c r="BL700"/>
  <c r="BM700"/>
  <c r="BN700"/>
  <c r="BK701"/>
  <c r="BL701"/>
  <c r="BM701"/>
  <c r="BN701"/>
  <c r="BK702"/>
  <c r="BL702"/>
  <c r="BM702"/>
  <c r="BN702"/>
  <c r="BK703"/>
  <c r="BL703"/>
  <c r="BM703"/>
  <c r="BN703"/>
  <c r="BK704"/>
  <c r="BL704"/>
  <c r="BM704"/>
  <c r="BN704"/>
  <c r="BK705"/>
  <c r="BL705"/>
  <c r="BM705"/>
  <c r="BN705"/>
  <c r="BK706"/>
  <c r="BL706"/>
  <c r="BM706"/>
  <c r="BN706"/>
  <c r="BK707"/>
  <c r="BL707"/>
  <c r="BM707"/>
  <c r="BN707"/>
  <c r="BK708"/>
  <c r="BL708"/>
  <c r="BM708"/>
  <c r="BN708"/>
  <c r="BK709"/>
  <c r="BL709"/>
  <c r="BM709"/>
  <c r="BN709"/>
  <c r="BK710"/>
  <c r="BL710"/>
  <c r="BM710"/>
  <c r="BN710"/>
  <c r="BK711"/>
  <c r="BL711"/>
  <c r="BM711"/>
  <c r="BN711"/>
  <c r="BK712"/>
  <c r="BL712"/>
  <c r="BM712"/>
  <c r="BN712"/>
  <c r="BK713"/>
  <c r="BL713"/>
  <c r="BM713"/>
  <c r="BN713"/>
  <c r="BK714"/>
  <c r="BL714"/>
  <c r="BM714"/>
  <c r="BN714"/>
  <c r="BK715"/>
  <c r="BL715"/>
  <c r="BM715"/>
  <c r="BN715"/>
  <c r="BK716"/>
  <c r="BL716"/>
  <c r="BM716"/>
  <c r="BN716"/>
  <c r="BK717"/>
  <c r="BL717"/>
  <c r="BM717"/>
  <c r="BN717"/>
  <c r="BK718"/>
  <c r="BL718"/>
  <c r="BM718"/>
  <c r="BN718"/>
  <c r="BK719"/>
  <c r="BL719"/>
  <c r="BM719"/>
  <c r="BN719"/>
  <c r="BK720"/>
  <c r="BL720"/>
  <c r="BM720"/>
  <c r="BN720"/>
  <c r="BK721"/>
  <c r="BL721"/>
  <c r="BM721"/>
  <c r="BN721"/>
  <c r="BK722"/>
  <c r="BL722"/>
  <c r="BM722"/>
  <c r="BN722"/>
  <c r="BK723"/>
  <c r="BL723"/>
  <c r="BM723"/>
  <c r="BN723"/>
  <c r="BK724"/>
  <c r="BL724"/>
  <c r="BM724"/>
  <c r="BN724"/>
  <c r="BK725"/>
  <c r="BL725"/>
  <c r="BM725"/>
  <c r="BN725"/>
  <c r="BK726"/>
  <c r="BL726"/>
  <c r="BM726"/>
  <c r="BN726"/>
  <c r="BK727"/>
  <c r="BL727"/>
  <c r="BM727"/>
  <c r="BN727"/>
  <c r="BK728"/>
  <c r="BL728"/>
  <c r="BM728"/>
  <c r="BN728"/>
  <c r="BK729"/>
  <c r="BL729"/>
  <c r="BM729"/>
  <c r="BN729"/>
  <c r="BK730"/>
  <c r="BL730"/>
  <c r="BM730"/>
  <c r="BN730"/>
  <c r="BK731"/>
  <c r="BL731"/>
  <c r="BM731"/>
  <c r="BN731"/>
  <c r="BK732"/>
  <c r="BL732"/>
  <c r="BM732"/>
  <c r="BN732"/>
  <c r="BK733"/>
  <c r="BL733"/>
  <c r="BM733"/>
  <c r="BN733"/>
  <c r="BK734"/>
  <c r="BL734"/>
  <c r="BM734"/>
  <c r="BN734"/>
  <c r="BK735"/>
  <c r="BL735"/>
  <c r="BM735"/>
  <c r="BN735"/>
  <c r="BK736"/>
  <c r="BL736"/>
  <c r="BM736"/>
  <c r="BN736"/>
  <c r="BK737"/>
  <c r="BL737"/>
  <c r="BM737"/>
  <c r="BN737"/>
  <c r="BK738"/>
  <c r="BL738"/>
  <c r="BM738"/>
  <c r="BN738"/>
  <c r="BK739"/>
  <c r="BL739"/>
  <c r="BM739"/>
  <c r="BN739"/>
  <c r="BK740"/>
  <c r="BL740"/>
  <c r="BM740"/>
  <c r="BN740"/>
  <c r="BK741"/>
  <c r="BL741"/>
  <c r="BM741"/>
  <c r="BN741"/>
  <c r="BK742"/>
  <c r="BL742"/>
  <c r="BM742"/>
  <c r="BN742"/>
  <c r="BK743"/>
  <c r="BL743"/>
  <c r="BM743"/>
  <c r="BN743"/>
  <c r="BK744"/>
  <c r="BL744"/>
  <c r="BM744"/>
  <c r="BN744"/>
  <c r="BK745"/>
  <c r="BL745"/>
  <c r="BM745"/>
  <c r="BN745"/>
  <c r="BK746"/>
  <c r="BL746"/>
  <c r="BM746"/>
  <c r="BN746"/>
  <c r="BK747"/>
  <c r="BL747"/>
  <c r="BM747"/>
  <c r="BN747"/>
  <c r="BK748"/>
  <c r="BL748"/>
  <c r="BM748"/>
  <c r="BN748"/>
  <c r="BK749"/>
  <c r="BL749"/>
  <c r="BM749"/>
  <c r="BN749"/>
  <c r="BK750"/>
  <c r="BL750"/>
  <c r="BM750"/>
  <c r="BN750"/>
  <c r="BK751"/>
  <c r="BL751"/>
  <c r="BM751"/>
  <c r="BN751"/>
  <c r="BK752"/>
  <c r="BL752"/>
  <c r="BM752"/>
  <c r="BN752"/>
  <c r="BK753"/>
  <c r="BL753"/>
  <c r="BM753"/>
  <c r="BN753"/>
  <c r="BK754"/>
  <c r="BL754"/>
  <c r="BM754"/>
  <c r="BN754"/>
  <c r="BK755"/>
  <c r="BL755"/>
  <c r="BM755"/>
  <c r="BN755"/>
  <c r="BK756"/>
  <c r="BL756"/>
  <c r="BM756"/>
  <c r="BN756"/>
  <c r="BK757"/>
  <c r="BL757"/>
  <c r="BM757"/>
  <c r="BN757"/>
  <c r="BK758"/>
  <c r="BL758"/>
  <c r="BM758"/>
  <c r="BN758"/>
  <c r="BK759"/>
  <c r="BL759"/>
  <c r="BM759"/>
  <c r="BN759"/>
  <c r="BK760"/>
  <c r="BL760"/>
  <c r="BM760"/>
  <c r="BN760"/>
  <c r="BK761"/>
  <c r="BL761"/>
  <c r="BM761"/>
  <c r="BN761"/>
  <c r="BK762"/>
  <c r="BL762"/>
  <c r="BM762"/>
  <c r="BN762"/>
  <c r="BK763"/>
  <c r="BL763"/>
  <c r="BM763"/>
  <c r="BN763"/>
  <c r="BK764"/>
  <c r="BL764"/>
  <c r="BM764"/>
  <c r="BN764"/>
  <c r="BK765"/>
  <c r="BL765"/>
  <c r="BM765"/>
  <c r="BN765"/>
  <c r="BK766"/>
  <c r="BL766"/>
  <c r="BM766"/>
  <c r="BN766"/>
  <c r="BK767"/>
  <c r="BL767"/>
  <c r="BM767"/>
  <c r="BN767"/>
  <c r="BK768"/>
  <c r="BL768"/>
  <c r="BM768"/>
  <c r="BN768"/>
  <c r="BK769"/>
  <c r="BL769"/>
  <c r="BM769"/>
  <c r="BN769"/>
  <c r="BK770"/>
  <c r="BL770"/>
  <c r="BM770"/>
  <c r="BN770"/>
  <c r="BK771"/>
  <c r="BL771"/>
  <c r="BM771"/>
  <c r="BN771"/>
  <c r="BK772"/>
  <c r="BL772"/>
  <c r="BM772"/>
  <c r="BN772"/>
  <c r="BK773"/>
  <c r="BL773"/>
  <c r="BM773"/>
  <c r="BN773"/>
  <c r="BK774"/>
  <c r="BL774"/>
  <c r="BM774"/>
  <c r="BN774"/>
  <c r="BK775"/>
  <c r="BL775"/>
  <c r="BM775"/>
  <c r="BN775"/>
  <c r="BK776"/>
  <c r="BL776"/>
  <c r="BM776"/>
  <c r="BN776"/>
  <c r="BK777"/>
  <c r="BL777"/>
  <c r="BM777"/>
  <c r="BN777"/>
  <c r="BK778"/>
  <c r="BL778"/>
  <c r="BM778"/>
  <c r="BN778"/>
  <c r="BK779"/>
  <c r="BL779"/>
  <c r="BM779"/>
  <c r="BN779"/>
  <c r="BK780"/>
  <c r="BL780"/>
  <c r="BM780"/>
  <c r="BN780"/>
  <c r="BK781"/>
  <c r="BL781"/>
  <c r="BM781"/>
  <c r="BN781"/>
  <c r="BK782"/>
  <c r="BL782"/>
  <c r="BM782"/>
  <c r="BN782"/>
  <c r="BK783"/>
  <c r="BL783"/>
  <c r="BM783"/>
  <c r="BN783"/>
  <c r="BK784"/>
  <c r="BL784"/>
  <c r="BM784"/>
  <c r="BN784"/>
  <c r="BK785"/>
  <c r="BL785"/>
  <c r="BM785"/>
  <c r="BN785"/>
  <c r="BK786"/>
  <c r="BL786"/>
  <c r="BM786"/>
  <c r="BN786"/>
  <c r="BK787"/>
  <c r="BL787"/>
  <c r="BM787"/>
  <c r="BN787"/>
  <c r="BK788"/>
  <c r="BL788"/>
  <c r="BM788"/>
  <c r="BN788"/>
  <c r="BK789"/>
  <c r="BL789"/>
  <c r="BM789"/>
  <c r="BN789"/>
  <c r="BK790"/>
  <c r="BL790"/>
  <c r="BM790"/>
  <c r="BN790"/>
  <c r="BK791"/>
  <c r="BL791"/>
  <c r="BM791"/>
  <c r="BN791"/>
  <c r="BK792"/>
  <c r="BL792"/>
  <c r="BM792"/>
  <c r="BN792"/>
  <c r="BK793"/>
  <c r="BL793"/>
  <c r="BM793"/>
  <c r="BN793"/>
  <c r="BK794"/>
  <c r="BL794"/>
  <c r="BM794"/>
  <c r="BN794"/>
  <c r="BK795"/>
  <c r="BL795"/>
  <c r="BM795"/>
  <c r="BN795"/>
  <c r="BK796"/>
  <c r="BL796"/>
  <c r="BM796"/>
  <c r="BN796"/>
  <c r="BK797"/>
  <c r="BL797"/>
  <c r="BM797"/>
  <c r="BN797"/>
  <c r="BK798"/>
  <c r="BL798"/>
  <c r="BM798"/>
  <c r="BN798"/>
  <c r="BK799"/>
  <c r="BL799"/>
  <c r="BM799"/>
  <c r="BN799"/>
  <c r="BK800"/>
  <c r="BL800"/>
  <c r="BM800"/>
  <c r="BN800"/>
  <c r="BK801"/>
  <c r="BL801"/>
  <c r="BM801"/>
  <c r="BN801"/>
  <c r="BK802"/>
  <c r="BL802"/>
  <c r="BM802"/>
  <c r="BN802"/>
  <c r="BK803"/>
  <c r="BL803"/>
  <c r="BM803"/>
  <c r="BN803"/>
  <c r="BK804"/>
  <c r="BL804"/>
  <c r="BM804"/>
  <c r="BN804"/>
  <c r="BK805"/>
  <c r="BL805"/>
  <c r="BM805"/>
  <c r="BN805"/>
  <c r="BK806"/>
  <c r="BL806"/>
  <c r="BM806"/>
  <c r="BN806"/>
  <c r="BK807"/>
  <c r="BL807"/>
  <c r="BM807"/>
  <c r="BN807"/>
  <c r="BK808"/>
  <c r="BL808"/>
  <c r="BM808"/>
  <c r="BN808"/>
  <c r="BK809"/>
  <c r="BL809"/>
  <c r="BM809"/>
  <c r="BN809"/>
  <c r="BK810"/>
  <c r="BL810"/>
  <c r="BM810"/>
  <c r="BN810"/>
  <c r="BK811"/>
  <c r="BL811"/>
  <c r="BM811"/>
  <c r="BN811"/>
  <c r="BK812"/>
  <c r="BL812"/>
  <c r="BM812"/>
  <c r="BN812"/>
  <c r="BK813"/>
  <c r="BL813"/>
  <c r="BM813"/>
  <c r="BN813"/>
  <c r="BK814"/>
  <c r="BL814"/>
  <c r="BM814"/>
  <c r="BN814"/>
  <c r="BK815"/>
  <c r="BL815"/>
  <c r="BM815"/>
  <c r="BN815"/>
  <c r="BK816"/>
  <c r="BL816"/>
  <c r="BM816"/>
  <c r="BN816"/>
  <c r="BK817"/>
  <c r="BL817"/>
  <c r="BM817"/>
  <c r="BN817"/>
  <c r="BK818"/>
  <c r="BL818"/>
  <c r="BM818"/>
  <c r="BN818"/>
  <c r="BK819"/>
  <c r="BL819"/>
  <c r="BM819"/>
  <c r="BN819"/>
  <c r="BK820"/>
  <c r="BL820"/>
  <c r="BM820"/>
  <c r="BN820"/>
  <c r="BK821"/>
  <c r="BL821"/>
  <c r="BM821"/>
  <c r="BN821"/>
  <c r="BK822"/>
  <c r="BL822"/>
  <c r="BM822"/>
  <c r="BN822"/>
  <c r="BK823"/>
  <c r="BL823"/>
  <c r="BM823"/>
  <c r="BN823"/>
  <c r="BK824"/>
  <c r="BL824"/>
  <c r="BM824"/>
  <c r="BN824"/>
  <c r="BK825"/>
  <c r="BL825"/>
  <c r="BM825"/>
  <c r="BN825"/>
  <c r="BK826"/>
  <c r="BL826"/>
  <c r="BM826"/>
  <c r="BN826"/>
  <c r="BK827"/>
  <c r="BL827"/>
  <c r="BM827"/>
  <c r="BN827"/>
  <c r="BK828"/>
  <c r="BL828"/>
  <c r="BM828"/>
  <c r="BN828"/>
  <c r="BK829"/>
  <c r="BL829"/>
  <c r="BM829"/>
  <c r="BN829"/>
  <c r="BK830"/>
  <c r="BL830"/>
  <c r="BM830"/>
  <c r="BN830"/>
  <c r="BK831"/>
  <c r="BL831"/>
  <c r="BM831"/>
  <c r="BN831"/>
  <c r="BK832"/>
  <c r="BL832"/>
  <c r="BM832"/>
  <c r="BN832"/>
  <c r="BK833"/>
  <c r="BL833"/>
  <c r="BM833"/>
  <c r="BN833"/>
  <c r="BK834"/>
  <c r="BL834"/>
  <c r="BM834"/>
  <c r="BN834"/>
  <c r="BK835"/>
  <c r="BL835"/>
  <c r="BM835"/>
  <c r="BN835"/>
  <c r="BK836"/>
  <c r="BL836"/>
  <c r="BM836"/>
  <c r="BN836"/>
  <c r="BK837"/>
  <c r="BL837"/>
  <c r="BM837"/>
  <c r="BN837"/>
  <c r="BK838"/>
  <c r="BL838"/>
  <c r="BM838"/>
  <c r="BN838"/>
  <c r="BK839"/>
  <c r="BL839"/>
  <c r="BM839"/>
  <c r="BN839"/>
  <c r="BK840"/>
  <c r="BL840"/>
  <c r="BM840"/>
  <c r="BN840"/>
  <c r="BK841"/>
  <c r="BL841"/>
  <c r="BM841"/>
  <c r="BN841"/>
  <c r="BK842"/>
  <c r="BL842"/>
  <c r="BM842"/>
  <c r="BN842"/>
  <c r="BK843"/>
  <c r="BL843"/>
  <c r="BM843"/>
  <c r="BN843"/>
  <c r="BK844"/>
  <c r="BL844"/>
  <c r="BM844"/>
  <c r="BN844"/>
  <c r="BK845"/>
  <c r="BL845"/>
  <c r="BM845"/>
  <c r="BN845"/>
  <c r="BK846"/>
  <c r="BL846"/>
  <c r="BM846"/>
  <c r="BN846"/>
  <c r="BK847"/>
  <c r="BL847"/>
  <c r="BM847"/>
  <c r="BN847"/>
  <c r="BK848"/>
  <c r="BL848"/>
  <c r="BM848"/>
  <c r="BN848"/>
  <c r="BK849"/>
  <c r="BL849"/>
  <c r="BM849"/>
  <c r="BN849"/>
  <c r="BK850"/>
  <c r="BL850"/>
  <c r="BM850"/>
  <c r="BN850"/>
  <c r="BK851"/>
  <c r="BL851"/>
  <c r="BM851"/>
  <c r="BN851"/>
  <c r="BK852"/>
  <c r="BL852"/>
  <c r="BM852"/>
  <c r="BN852"/>
  <c r="BK853"/>
  <c r="BL853"/>
  <c r="BM853"/>
  <c r="BN853"/>
  <c r="BK854"/>
  <c r="BL854"/>
  <c r="BM854"/>
  <c r="BN854"/>
  <c r="BK855"/>
  <c r="BL855"/>
  <c r="BM855"/>
  <c r="BN855"/>
  <c r="BK856"/>
  <c r="BL856"/>
  <c r="BM856"/>
  <c r="BN856"/>
  <c r="BK857"/>
  <c r="BL857"/>
  <c r="BM857"/>
  <c r="BN857"/>
  <c r="BK858"/>
  <c r="BL858"/>
  <c r="BM858"/>
  <c r="BN858"/>
  <c r="BK859"/>
  <c r="BL859"/>
  <c r="BM859"/>
  <c r="BN859"/>
  <c r="BK860"/>
  <c r="BL860"/>
  <c r="BM860"/>
  <c r="BN860"/>
  <c r="BK861"/>
  <c r="BL861"/>
  <c r="BM861"/>
  <c r="BN861"/>
  <c r="BK862"/>
  <c r="BL862"/>
  <c r="BM862"/>
  <c r="BN862"/>
  <c r="BK863"/>
  <c r="BL863"/>
  <c r="BM863"/>
  <c r="BN863"/>
  <c r="BK864"/>
  <c r="BL864"/>
  <c r="BM864"/>
  <c r="BN864"/>
  <c r="BK865"/>
  <c r="BL865"/>
  <c r="BM865"/>
  <c r="BN865"/>
  <c r="BK866"/>
  <c r="BL866"/>
  <c r="BM866"/>
  <c r="BN866"/>
  <c r="BK867"/>
  <c r="BL867"/>
  <c r="BM867"/>
  <c r="BN867"/>
  <c r="BK868"/>
  <c r="BL868"/>
  <c r="BM868"/>
  <c r="BN868"/>
  <c r="BK869"/>
  <c r="BL869"/>
  <c r="BM869"/>
  <c r="BN869"/>
  <c r="BK870"/>
  <c r="BL870"/>
  <c r="BM870"/>
  <c r="BN870"/>
  <c r="BK871"/>
  <c r="BL871"/>
  <c r="BM871"/>
  <c r="BN871"/>
  <c r="BK872"/>
  <c r="BL872"/>
  <c r="BM872"/>
  <c r="BN872"/>
  <c r="BK873"/>
  <c r="BL873"/>
  <c r="BM873"/>
  <c r="BN873"/>
  <c r="BK874"/>
  <c r="BL874"/>
  <c r="BM874"/>
  <c r="BN874"/>
  <c r="BK875"/>
  <c r="BL875"/>
  <c r="BM875"/>
  <c r="BN875"/>
  <c r="BK876"/>
  <c r="BL876"/>
  <c r="BM876"/>
  <c r="BN876"/>
  <c r="BK877"/>
  <c r="BL877"/>
  <c r="BM877"/>
  <c r="BN877"/>
  <c r="BK878"/>
  <c r="BL878"/>
  <c r="BM878"/>
  <c r="BN878"/>
  <c r="BK879"/>
  <c r="BL879"/>
  <c r="BM879"/>
  <c r="BN879"/>
  <c r="BK880"/>
  <c r="BL880"/>
  <c r="BM880"/>
  <c r="BN880"/>
  <c r="BK881"/>
  <c r="BL881"/>
  <c r="BM881"/>
  <c r="BN881"/>
  <c r="BK882"/>
  <c r="BL882"/>
  <c r="BM882"/>
  <c r="BN882"/>
  <c r="BK883"/>
  <c r="BL883"/>
  <c r="BM883"/>
  <c r="BN883"/>
  <c r="BK884"/>
  <c r="BL884"/>
  <c r="BM884"/>
  <c r="BN884"/>
  <c r="BK885"/>
  <c r="BL885"/>
  <c r="BM885"/>
  <c r="BN885"/>
  <c r="BK886"/>
  <c r="BL886"/>
  <c r="BM886"/>
  <c r="BN886"/>
  <c r="BK887"/>
  <c r="BL887"/>
  <c r="BM887"/>
  <c r="BN887"/>
  <c r="BK888"/>
  <c r="BL888"/>
  <c r="BM888"/>
  <c r="BN888"/>
  <c r="BK889"/>
  <c r="BL889"/>
  <c r="BM889"/>
  <c r="BN889"/>
  <c r="BK890"/>
  <c r="BL890"/>
  <c r="BM890"/>
  <c r="BN890"/>
  <c r="BK891"/>
  <c r="BL891"/>
  <c r="BM891"/>
  <c r="BN891"/>
  <c r="BK892"/>
  <c r="BL892"/>
  <c r="BM892"/>
  <c r="BN892"/>
  <c r="BK893"/>
  <c r="BL893"/>
  <c r="BM893"/>
  <c r="BN893"/>
  <c r="BK894"/>
  <c r="BL894"/>
  <c r="BM894"/>
  <c r="BN894"/>
  <c r="BK895"/>
  <c r="BL895"/>
  <c r="BM895"/>
  <c r="BN895"/>
  <c r="BK896"/>
  <c r="BL896"/>
  <c r="BM896"/>
  <c r="BN896"/>
  <c r="BK897"/>
  <c r="BL897"/>
  <c r="BM897"/>
  <c r="BN897"/>
  <c r="BK898"/>
  <c r="BL898"/>
  <c r="BM898"/>
  <c r="BN898"/>
  <c r="BK899"/>
  <c r="BL899"/>
  <c r="BM899"/>
  <c r="BN899"/>
  <c r="BK900"/>
  <c r="BL900"/>
  <c r="BM900"/>
  <c r="BN900"/>
  <c r="BK901"/>
  <c r="BL901"/>
  <c r="BM901"/>
  <c r="BN901"/>
  <c r="BK902"/>
  <c r="BL902"/>
  <c r="BM902"/>
  <c r="BN902"/>
  <c r="BK903"/>
  <c r="BL903"/>
  <c r="BM903"/>
  <c r="BN903"/>
  <c r="BK904"/>
  <c r="BL904"/>
  <c r="BM904"/>
  <c r="BN904"/>
  <c r="BK905"/>
  <c r="BL905"/>
  <c r="BM905"/>
  <c r="BN905"/>
  <c r="BK906"/>
  <c r="BL906"/>
  <c r="BM906"/>
  <c r="BN906"/>
  <c r="BK907"/>
  <c r="BL907"/>
  <c r="BM907"/>
  <c r="BN907"/>
  <c r="BK908"/>
  <c r="BL908"/>
  <c r="BM908"/>
  <c r="BN908"/>
  <c r="BK909"/>
  <c r="BL909"/>
  <c r="BM909"/>
  <c r="BN909"/>
  <c r="BK910"/>
  <c r="BL910"/>
  <c r="BM910"/>
  <c r="BN910"/>
  <c r="BK911"/>
  <c r="BL911"/>
  <c r="BM911"/>
  <c r="BN911"/>
  <c r="BK912"/>
  <c r="BL912"/>
  <c r="BM912"/>
  <c r="BN912"/>
  <c r="BK913"/>
  <c r="BL913"/>
  <c r="BM913"/>
  <c r="BN913"/>
  <c r="BK914"/>
  <c r="BL914"/>
  <c r="BM914"/>
  <c r="BN914"/>
  <c r="BK915"/>
  <c r="BL915"/>
  <c r="BM915"/>
  <c r="BN915"/>
  <c r="BK916"/>
  <c r="BL916"/>
  <c r="BM916"/>
  <c r="BN916"/>
  <c r="BK917"/>
  <c r="BL917"/>
  <c r="BM917"/>
  <c r="BN917"/>
  <c r="BK918"/>
  <c r="BL918"/>
  <c r="BM918"/>
  <c r="BN918"/>
  <c r="BK919"/>
  <c r="BL919"/>
  <c r="BM919"/>
  <c r="BN919"/>
  <c r="BK920"/>
  <c r="BL920"/>
  <c r="BM920"/>
  <c r="BN920"/>
  <c r="BK921"/>
  <c r="BL921"/>
  <c r="BM921"/>
  <c r="BN921"/>
  <c r="BK922"/>
  <c r="BL922"/>
  <c r="BM922"/>
  <c r="BN922"/>
  <c r="BK923"/>
  <c r="BL923"/>
  <c r="BM923"/>
  <c r="BN923"/>
  <c r="BK924"/>
  <c r="BL924"/>
  <c r="BM924"/>
  <c r="BN924"/>
  <c r="BK925"/>
  <c r="BL925"/>
  <c r="BM925"/>
  <c r="BN925"/>
  <c r="BK926"/>
  <c r="BL926"/>
  <c r="BM926"/>
  <c r="BN926"/>
  <c r="BK927"/>
  <c r="BL927"/>
  <c r="BM927"/>
  <c r="BN927"/>
  <c r="BK928"/>
  <c r="BL928"/>
  <c r="BM928"/>
  <c r="BN928"/>
  <c r="BK929"/>
  <c r="BL929"/>
  <c r="BM929"/>
  <c r="BN929"/>
  <c r="BK930"/>
  <c r="BL930"/>
  <c r="BM930"/>
  <c r="BN930"/>
  <c r="BK931"/>
  <c r="BL931"/>
  <c r="BM931"/>
  <c r="BN931"/>
  <c r="BK932"/>
  <c r="BL932"/>
  <c r="BM932"/>
  <c r="BN932"/>
  <c r="BK933"/>
  <c r="BL933"/>
  <c r="BM933"/>
  <c r="BN933"/>
  <c r="BK934"/>
  <c r="BL934"/>
  <c r="BM934"/>
  <c r="BN934"/>
  <c r="BK935"/>
  <c r="BL935"/>
  <c r="BM935"/>
  <c r="BN935"/>
  <c r="BK936"/>
  <c r="BL936"/>
  <c r="BM936"/>
  <c r="BN936"/>
  <c r="BK937"/>
  <c r="BL937"/>
  <c r="BM937"/>
  <c r="BN937"/>
  <c r="BK938"/>
  <c r="BL938"/>
  <c r="BM938"/>
  <c r="BN938"/>
  <c r="BK939"/>
  <c r="BL939"/>
  <c r="BM939"/>
  <c r="BN939"/>
  <c r="BK940"/>
  <c r="BL940"/>
  <c r="BM940"/>
  <c r="BN940"/>
  <c r="BK941"/>
  <c r="BL941"/>
  <c r="BM941"/>
  <c r="BN941"/>
  <c r="BK942"/>
  <c r="BL942"/>
  <c r="BM942"/>
  <c r="BN942"/>
  <c r="BK943"/>
  <c r="BL943"/>
  <c r="BM943"/>
  <c r="BN943"/>
  <c r="BK944"/>
  <c r="BL944"/>
  <c r="BM944"/>
  <c r="BN944"/>
  <c r="BK945"/>
  <c r="BL945"/>
  <c r="BM945"/>
  <c r="BN945"/>
  <c r="BK946"/>
  <c r="BL946"/>
  <c r="BM946"/>
  <c r="BN946"/>
  <c r="BK947"/>
  <c r="BL947"/>
  <c r="BM947"/>
  <c r="BN947"/>
  <c r="BK948"/>
  <c r="BL948"/>
  <c r="BM948"/>
  <c r="BN948"/>
  <c r="BK949"/>
  <c r="BL949"/>
  <c r="BM949"/>
  <c r="BN949"/>
  <c r="BK950"/>
  <c r="BL950"/>
  <c r="BM950"/>
  <c r="BN950"/>
  <c r="BK951"/>
  <c r="BL951"/>
  <c r="BM951"/>
  <c r="BN951"/>
  <c r="BK952"/>
  <c r="BL952"/>
  <c r="BM952"/>
  <c r="BN952"/>
  <c r="BK953"/>
  <c r="BL953"/>
  <c r="BM953"/>
  <c r="BN953"/>
  <c r="BK954"/>
  <c r="BL954"/>
  <c r="BM954"/>
  <c r="BN954"/>
  <c r="BK955"/>
  <c r="BL955"/>
  <c r="BM955"/>
  <c r="BN955"/>
  <c r="BK956"/>
  <c r="BL956"/>
  <c r="BM956"/>
  <c r="BN956"/>
  <c r="BK957"/>
  <c r="BL957"/>
  <c r="BM957"/>
  <c r="BN957"/>
  <c r="BK958"/>
  <c r="BL958"/>
  <c r="BM958"/>
  <c r="BN958"/>
  <c r="BK959"/>
  <c r="BL959"/>
  <c r="BM959"/>
  <c r="BN959"/>
  <c r="BK960"/>
  <c r="BL960"/>
  <c r="BM960"/>
  <c r="BN960"/>
  <c r="BK961"/>
  <c r="BL961"/>
  <c r="BM961"/>
  <c r="BN961"/>
  <c r="BK962"/>
  <c r="BL962"/>
  <c r="BM962"/>
  <c r="BN962"/>
  <c r="BK963"/>
  <c r="BL963"/>
  <c r="BM963"/>
  <c r="BN963"/>
  <c r="BK964"/>
  <c r="BL964"/>
  <c r="BM964"/>
  <c r="BN964"/>
  <c r="BK965"/>
  <c r="BL965"/>
  <c r="BM965"/>
  <c r="BN965"/>
  <c r="BK966"/>
  <c r="BL966"/>
  <c r="BM966"/>
  <c r="BN966"/>
  <c r="BK967"/>
  <c r="BL967"/>
  <c r="BM967"/>
  <c r="BN967"/>
  <c r="BK968"/>
  <c r="BL968"/>
  <c r="BM968"/>
  <c r="BN968"/>
  <c r="BK969"/>
  <c r="BL969"/>
  <c r="BM969"/>
  <c r="BN969"/>
  <c r="BK970"/>
  <c r="BL970"/>
  <c r="BM970"/>
  <c r="BN970"/>
  <c r="BK971"/>
  <c r="BL971"/>
  <c r="BM971"/>
  <c r="BN971"/>
  <c r="BK972"/>
  <c r="BL972"/>
  <c r="BM972"/>
  <c r="BN972"/>
  <c r="BK973"/>
  <c r="BL973"/>
  <c r="BM973"/>
  <c r="BN973"/>
  <c r="BK974"/>
  <c r="BL974"/>
  <c r="BM974"/>
  <c r="BN974"/>
  <c r="BK975"/>
  <c r="BL975"/>
  <c r="BM975"/>
  <c r="BN975"/>
  <c r="BK976"/>
  <c r="BL976"/>
  <c r="BM976"/>
  <c r="BN976"/>
  <c r="BK977"/>
  <c r="BL977"/>
  <c r="BM977"/>
  <c r="BN977"/>
  <c r="BK978"/>
  <c r="BL978"/>
  <c r="BM978"/>
  <c r="BN978"/>
  <c r="BK979"/>
  <c r="BL979"/>
  <c r="BM979"/>
  <c r="BN979"/>
  <c r="BK980"/>
  <c r="BL980"/>
  <c r="BM980"/>
  <c r="BN980"/>
  <c r="BK981"/>
  <c r="BL981"/>
  <c r="BM981"/>
  <c r="BN981"/>
  <c r="BK982"/>
  <c r="BL982"/>
  <c r="BM982"/>
  <c r="BN982"/>
  <c r="BK983"/>
  <c r="BL983"/>
  <c r="BM983"/>
  <c r="BN983"/>
  <c r="BK984"/>
  <c r="BL984"/>
  <c r="BM984"/>
  <c r="BN984"/>
  <c r="BK985"/>
  <c r="BL985"/>
  <c r="BM985"/>
  <c r="BN985"/>
  <c r="BK986"/>
  <c r="BL986"/>
  <c r="BM986"/>
  <c r="BN986"/>
  <c r="BK987"/>
  <c r="BL987"/>
  <c r="BM987"/>
  <c r="BN987"/>
  <c r="BK988"/>
  <c r="BL988"/>
  <c r="BM988"/>
  <c r="BN988"/>
  <c r="BK989"/>
  <c r="BL989"/>
  <c r="BM989"/>
  <c r="BN989"/>
  <c r="BK990"/>
  <c r="BL990"/>
  <c r="BM990"/>
  <c r="BN990"/>
  <c r="BK991"/>
  <c r="BL991"/>
  <c r="BM991"/>
  <c r="BN991"/>
  <c r="BK992"/>
  <c r="BL992"/>
  <c r="BM992"/>
  <c r="BN992"/>
  <c r="BK993"/>
  <c r="BL993"/>
  <c r="BM993"/>
  <c r="BN993"/>
  <c r="BK994"/>
  <c r="BL994"/>
  <c r="BM994"/>
  <c r="BN994"/>
  <c r="BK995"/>
  <c r="BL995"/>
  <c r="BM995"/>
  <c r="BN995"/>
  <c r="BK996"/>
  <c r="BL996"/>
  <c r="BM996"/>
  <c r="BN996"/>
  <c r="BK997"/>
  <c r="BL997"/>
  <c r="BM997"/>
  <c r="BN997"/>
  <c r="BK998"/>
  <c r="BL998"/>
  <c r="BM998"/>
  <c r="BN998"/>
  <c r="BK999"/>
  <c r="BL999"/>
  <c r="BM999"/>
  <c r="BN999"/>
  <c r="BK1000"/>
  <c r="BL1000"/>
  <c r="BM1000"/>
  <c r="BN1000"/>
  <c r="BK1001"/>
  <c r="BL1001"/>
  <c r="BM1001"/>
  <c r="BN1001"/>
  <c r="BK1002"/>
  <c r="BL1002"/>
  <c r="BM1002"/>
  <c r="BN1002"/>
  <c r="BK1003"/>
  <c r="BL1003"/>
  <c r="BM1003"/>
  <c r="BN1003"/>
  <c r="BK1004"/>
  <c r="BL1004"/>
  <c r="BM1004"/>
  <c r="BN1004"/>
  <c r="BK1005"/>
  <c r="BL1005"/>
  <c r="BM1005"/>
  <c r="BN1005"/>
  <c r="BK1006"/>
  <c r="BL1006"/>
  <c r="BM1006"/>
  <c r="BN1006"/>
  <c r="BK1007"/>
  <c r="BL1007"/>
  <c r="BM1007"/>
  <c r="BN1007"/>
  <c r="BK1008"/>
  <c r="BL1008"/>
  <c r="BM1008"/>
  <c r="BN1008"/>
  <c r="BK1009"/>
  <c r="BL1009"/>
  <c r="BM1009"/>
  <c r="BN1009"/>
  <c r="BK1010"/>
  <c r="BL1010"/>
  <c r="BM1010"/>
  <c r="BN1010"/>
  <c r="BK1011"/>
  <c r="BL1011"/>
  <c r="BM1011"/>
  <c r="BN1011"/>
  <c r="BK1012"/>
  <c r="BL1012"/>
  <c r="BM1012"/>
  <c r="BN1012"/>
  <c r="BK1013"/>
  <c r="BL1013"/>
  <c r="BM1013"/>
  <c r="BN1013"/>
  <c r="BK1014"/>
  <c r="BL1014"/>
  <c r="BM1014"/>
  <c r="BN1014"/>
  <c r="BK1015"/>
  <c r="BL1015"/>
  <c r="BM1015"/>
  <c r="BN1015"/>
  <c r="BK1016"/>
  <c r="BL1016"/>
  <c r="BM1016"/>
  <c r="BN1016"/>
  <c r="BK1017"/>
  <c r="BL1017"/>
  <c r="BM1017"/>
  <c r="BN1017"/>
  <c r="BK1018"/>
  <c r="BL1018"/>
  <c r="BM1018"/>
  <c r="BN1018"/>
  <c r="BK1019"/>
  <c r="BL1019"/>
  <c r="BM1019"/>
  <c r="BN1019"/>
  <c r="BK1020"/>
  <c r="BL1020"/>
  <c r="BM1020"/>
  <c r="BN1020"/>
  <c r="BK1021"/>
  <c r="BL1021"/>
  <c r="BM1021"/>
  <c r="BN1021"/>
  <c r="BK1022"/>
  <c r="BL1022"/>
  <c r="BM1022"/>
  <c r="BN1022"/>
  <c r="BK1023"/>
  <c r="BL1023"/>
  <c r="BM1023"/>
  <c r="BN1023"/>
  <c r="BK1024"/>
  <c r="BL1024"/>
  <c r="BM1024"/>
  <c r="BN1024"/>
  <c r="BK1025"/>
  <c r="BL1025"/>
  <c r="BM1025"/>
  <c r="BN1025"/>
  <c r="BK1026"/>
  <c r="BL1026"/>
  <c r="BM1026"/>
  <c r="BN1026"/>
  <c r="BK1027"/>
  <c r="BL1027"/>
  <c r="BM1027"/>
  <c r="BN1027"/>
  <c r="BK1028"/>
  <c r="BL1028"/>
  <c r="BM1028"/>
  <c r="BN1028"/>
  <c r="BK1029"/>
  <c r="BL1029"/>
  <c r="BM1029"/>
  <c r="BN1029"/>
  <c r="BK1030"/>
  <c r="BL1030"/>
  <c r="BM1030"/>
  <c r="BN1030"/>
  <c r="BK1031"/>
  <c r="BL1031"/>
  <c r="BM1031"/>
  <c r="BN1031"/>
  <c r="BK1032"/>
  <c r="BL1032"/>
  <c r="BM1032"/>
  <c r="BN1032"/>
  <c r="BK1033"/>
  <c r="BL1033"/>
  <c r="BM1033"/>
  <c r="BN1033"/>
  <c r="BK1034"/>
  <c r="BL1034"/>
  <c r="BM1034"/>
  <c r="BN1034"/>
  <c r="BK1035"/>
  <c r="BL1035"/>
  <c r="BM1035"/>
  <c r="BN1035"/>
  <c r="BK1036"/>
  <c r="BL1036"/>
  <c r="BM1036"/>
  <c r="BN1036"/>
  <c r="BK1037"/>
  <c r="BL1037"/>
  <c r="BM1037"/>
  <c r="BN1037"/>
  <c r="BK1038"/>
  <c r="BL1038"/>
  <c r="BM1038"/>
  <c r="BN1038"/>
  <c r="BK1039"/>
  <c r="BL1039"/>
  <c r="BM1039"/>
  <c r="BN1039"/>
  <c r="BK1040"/>
  <c r="BL1040"/>
  <c r="BM1040"/>
  <c r="BN1040"/>
  <c r="BK1041"/>
  <c r="BL1041"/>
  <c r="BM1041"/>
  <c r="BN1041"/>
  <c r="BK1042"/>
  <c r="BL1042"/>
  <c r="BM1042"/>
  <c r="BN1042"/>
  <c r="BK1043"/>
  <c r="BL1043"/>
  <c r="BM1043"/>
  <c r="BN1043"/>
  <c r="BK1044"/>
  <c r="BL1044"/>
  <c r="BM1044"/>
  <c r="BN1044"/>
  <c r="BK1045"/>
  <c r="BL1045"/>
  <c r="BM1045"/>
  <c r="BN1045"/>
  <c r="BK1046"/>
  <c r="BL1046"/>
  <c r="BM1046"/>
  <c r="BN1046"/>
  <c r="BK1047"/>
  <c r="BL1047"/>
  <c r="BM1047"/>
  <c r="BN1047"/>
  <c r="BK1048"/>
  <c r="BL1048"/>
  <c r="BM1048"/>
  <c r="BN1048"/>
  <c r="BK1049"/>
  <c r="BL1049"/>
  <c r="BM1049"/>
  <c r="BN1049"/>
  <c r="BK1050"/>
  <c r="BL1050"/>
  <c r="BM1050"/>
  <c r="BN1050"/>
  <c r="BK1051"/>
  <c r="BL1051"/>
  <c r="BM1051"/>
  <c r="BN1051"/>
  <c r="BK1052"/>
  <c r="BL1052"/>
  <c r="BM1052"/>
  <c r="BN1052"/>
  <c r="BK1053"/>
  <c r="BL1053"/>
  <c r="BM1053"/>
  <c r="BN1053"/>
  <c r="BK1054"/>
  <c r="BL1054"/>
  <c r="BM1054"/>
  <c r="BN1054"/>
  <c r="BK1055"/>
  <c r="BL1055"/>
  <c r="BM1055"/>
  <c r="BN1055"/>
  <c r="BK1056"/>
  <c r="BL1056"/>
  <c r="BM1056"/>
  <c r="BN1056"/>
  <c r="BK1057"/>
  <c r="BL1057"/>
  <c r="BM1057"/>
  <c r="BN1057"/>
  <c r="BK1058"/>
  <c r="BL1058"/>
  <c r="BM1058"/>
  <c r="BN1058"/>
  <c r="BK1059"/>
  <c r="BL1059"/>
  <c r="BM1059"/>
  <c r="BN1059"/>
  <c r="BK1060"/>
  <c r="BL1060"/>
  <c r="BM1060"/>
  <c r="BN1060"/>
  <c r="BK1061"/>
  <c r="BL1061"/>
  <c r="BM1061"/>
  <c r="BN1061"/>
  <c r="BK1062"/>
  <c r="BL1062"/>
  <c r="BM1062"/>
  <c r="BN1062"/>
  <c r="BK1063"/>
  <c r="BL1063"/>
  <c r="BM1063"/>
  <c r="BN1063"/>
  <c r="BK1064"/>
  <c r="BL1064"/>
  <c r="BM1064"/>
  <c r="BN1064"/>
  <c r="BK1065"/>
  <c r="BL1065"/>
  <c r="BM1065"/>
  <c r="BN1065"/>
  <c r="BK1066"/>
  <c r="BL1066"/>
  <c r="BM1066"/>
  <c r="BN1066"/>
  <c r="BK1067"/>
  <c r="BL1067"/>
  <c r="BM1067"/>
  <c r="BN1067"/>
  <c r="BK1068"/>
  <c r="BL1068"/>
  <c r="BM1068"/>
  <c r="BN1068"/>
  <c r="BK1069"/>
  <c r="BL1069"/>
  <c r="BM1069"/>
  <c r="BN1069"/>
  <c r="BK1070"/>
  <c r="BL1070"/>
  <c r="BM1070"/>
  <c r="BN1070"/>
  <c r="BK1071"/>
  <c r="BL1071"/>
  <c r="BM1071"/>
  <c r="BN1071"/>
  <c r="BK1072"/>
  <c r="BL1072"/>
  <c r="BM1072"/>
  <c r="BN1072"/>
  <c r="BK1073"/>
  <c r="BL1073"/>
  <c r="BM1073"/>
  <c r="BN1073"/>
  <c r="BK1074"/>
  <c r="BL1074"/>
  <c r="BM1074"/>
  <c r="BN1074"/>
  <c r="BK1075"/>
  <c r="BL1075"/>
  <c r="BM1075"/>
  <c r="BN1075"/>
  <c r="BK1076"/>
  <c r="BL1076"/>
  <c r="BM1076"/>
  <c r="BN1076"/>
  <c r="BK1077"/>
  <c r="BL1077"/>
  <c r="BM1077"/>
  <c r="BN1077"/>
  <c r="BK1078"/>
  <c r="BL1078"/>
  <c r="BM1078"/>
  <c r="BN1078"/>
  <c r="BK1079"/>
  <c r="BL1079"/>
  <c r="BM1079"/>
  <c r="BN1079"/>
  <c r="BK1080"/>
  <c r="BL1080"/>
  <c r="BM1080"/>
  <c r="BN1080"/>
  <c r="BK1081"/>
  <c r="BL1081"/>
  <c r="BM1081"/>
  <c r="BN1081"/>
  <c r="BK1082"/>
  <c r="BL1082"/>
  <c r="BM1082"/>
  <c r="BN1082"/>
  <c r="BK1083"/>
  <c r="BL1083"/>
  <c r="BM1083"/>
  <c r="BN1083"/>
  <c r="BK1084"/>
  <c r="BL1084"/>
  <c r="BM1084"/>
  <c r="BN1084"/>
  <c r="BK1085"/>
  <c r="BL1085"/>
  <c r="BM1085"/>
  <c r="BN1085"/>
  <c r="BK1086"/>
  <c r="BL1086"/>
  <c r="BM1086"/>
  <c r="BN1086"/>
  <c r="BK1087"/>
  <c r="BL1087"/>
  <c r="BM1087"/>
  <c r="BN1087"/>
  <c r="BK1088"/>
  <c r="BL1088"/>
  <c r="BM1088"/>
  <c r="BN1088"/>
  <c r="BK1089"/>
  <c r="BL1089"/>
  <c r="BM1089"/>
  <c r="BN1089"/>
  <c r="BK1090"/>
  <c r="BL1090"/>
  <c r="BM1090"/>
  <c r="BN1090"/>
  <c r="BK1091"/>
  <c r="BL1091"/>
  <c r="BM1091"/>
  <c r="BN1091"/>
  <c r="BK1092"/>
  <c r="BL1092"/>
  <c r="BM1092"/>
  <c r="BN1092"/>
  <c r="BK1093"/>
  <c r="BL1093"/>
  <c r="BM1093"/>
  <c r="BN1093"/>
  <c r="BK1094"/>
  <c r="BL1094"/>
  <c r="BM1094"/>
  <c r="BN1094"/>
  <c r="BK1095"/>
  <c r="BL1095"/>
  <c r="BM1095"/>
  <c r="BN1095"/>
  <c r="BK1096"/>
  <c r="BL1096"/>
  <c r="BM1096"/>
  <c r="BN1096"/>
  <c r="BK1097"/>
  <c r="BL1097"/>
  <c r="BM1097"/>
  <c r="BN1097"/>
  <c r="BK1098"/>
  <c r="BL1098"/>
  <c r="BM1098"/>
  <c r="BN1098"/>
  <c r="BK1099"/>
  <c r="BL1099"/>
  <c r="BM1099"/>
  <c r="BN1099"/>
  <c r="BK1100"/>
  <c r="BL1100"/>
  <c r="BM1100"/>
  <c r="BN1100"/>
  <c r="BK1101"/>
  <c r="BL1101"/>
  <c r="BM1101"/>
  <c r="BN1101"/>
  <c r="BK1102"/>
  <c r="BL1102"/>
  <c r="BM1102"/>
  <c r="BN1102"/>
  <c r="BK1103"/>
  <c r="BL1103"/>
  <c r="BM1103"/>
  <c r="BN1103"/>
  <c r="BK1104"/>
  <c r="BL1104"/>
  <c r="BM1104"/>
  <c r="BN1104"/>
  <c r="BK1105"/>
  <c r="BL1105"/>
  <c r="BM1105"/>
  <c r="BN1105"/>
  <c r="BK1106"/>
  <c r="BL1106"/>
  <c r="BM1106"/>
  <c r="BN1106"/>
  <c r="BK1107"/>
  <c r="BL1107"/>
  <c r="BM1107"/>
  <c r="BN1107"/>
  <c r="BK1108"/>
  <c r="BL1108"/>
  <c r="BM1108"/>
  <c r="BN1108"/>
  <c r="BK1109"/>
  <c r="BL1109"/>
  <c r="BM1109"/>
  <c r="BN1109"/>
  <c r="BK1110"/>
  <c r="BL1110"/>
  <c r="BM1110"/>
  <c r="BN1110"/>
  <c r="BK1111"/>
  <c r="BL1111"/>
  <c r="BM1111"/>
  <c r="BN1111"/>
  <c r="BK1112"/>
  <c r="BL1112"/>
  <c r="BM1112"/>
  <c r="BN1112"/>
  <c r="BK1113"/>
  <c r="BL1113"/>
  <c r="BM1113"/>
  <c r="BN1113"/>
  <c r="BK1114"/>
  <c r="BL1114"/>
  <c r="BM1114"/>
  <c r="BN1114"/>
  <c r="BK1115"/>
  <c r="BL1115"/>
  <c r="BM1115"/>
  <c r="BN1115"/>
  <c r="BK1116"/>
  <c r="BL1116"/>
  <c r="BM1116"/>
  <c r="BN1116"/>
  <c r="BK1117"/>
  <c r="BL1117"/>
  <c r="BM1117"/>
  <c r="BN1117"/>
  <c r="BK1118"/>
  <c r="BL1118"/>
  <c r="BM1118"/>
  <c r="BN1118"/>
  <c r="BK1119"/>
  <c r="BL1119"/>
  <c r="BM1119"/>
  <c r="BN1119"/>
  <c r="BK1120"/>
  <c r="BL1120"/>
  <c r="BM1120"/>
  <c r="BN1120"/>
  <c r="BK1121"/>
  <c r="BL1121"/>
  <c r="BM1121"/>
  <c r="BN1121"/>
  <c r="BK1122"/>
  <c r="BL1122"/>
  <c r="BM1122"/>
  <c r="BN1122"/>
  <c r="BK1123"/>
  <c r="BL1123"/>
  <c r="BM1123"/>
  <c r="BN1123"/>
  <c r="BK1124"/>
  <c r="BL1124"/>
  <c r="BM1124"/>
  <c r="BN1124"/>
  <c r="BK1125"/>
  <c r="BL1125"/>
  <c r="BM1125"/>
  <c r="BN1125"/>
  <c r="BK1126"/>
  <c r="BL1126"/>
  <c r="BM1126"/>
  <c r="BN1126"/>
  <c r="BK1127"/>
  <c r="BL1127"/>
  <c r="BM1127"/>
  <c r="BN1127"/>
  <c r="BK1128"/>
  <c r="BL1128"/>
  <c r="BM1128"/>
  <c r="BN1128"/>
  <c r="BK1129"/>
  <c r="BL1129"/>
  <c r="BM1129"/>
  <c r="BN1129"/>
  <c r="BK1130"/>
  <c r="BL1130"/>
  <c r="BM1130"/>
  <c r="BN1130"/>
  <c r="BK1131"/>
  <c r="BL1131"/>
  <c r="BM1131"/>
  <c r="BN1131"/>
  <c r="BK1132"/>
  <c r="BL1132"/>
  <c r="BM1132"/>
  <c r="BN1132"/>
  <c r="BK1133"/>
  <c r="BL1133"/>
  <c r="BM1133"/>
  <c r="BN1133"/>
  <c r="BK1134"/>
  <c r="BL1134"/>
  <c r="BM1134"/>
  <c r="BN1134"/>
  <c r="BK1135"/>
  <c r="BL1135"/>
  <c r="BM1135"/>
  <c r="BN1135"/>
  <c r="BK1136"/>
  <c r="BL1136"/>
  <c r="BM1136"/>
  <c r="BN1136"/>
  <c r="BK1137"/>
  <c r="BL1137"/>
  <c r="BM1137"/>
  <c r="BN1137"/>
  <c r="BK1138"/>
  <c r="BL1138"/>
  <c r="BM1138"/>
  <c r="BN1138"/>
  <c r="BK1139"/>
  <c r="BL1139"/>
  <c r="BM1139"/>
  <c r="BN1139"/>
  <c r="BK1140"/>
  <c r="BL1140"/>
  <c r="BM1140"/>
  <c r="BN1140"/>
  <c r="BK1141"/>
  <c r="BL1141"/>
  <c r="BM1141"/>
  <c r="BN1141"/>
  <c r="BK1142"/>
  <c r="BL1142"/>
  <c r="BM1142"/>
  <c r="BN1142"/>
  <c r="BK1143"/>
  <c r="BL1143"/>
  <c r="BM1143"/>
  <c r="BN1143"/>
  <c r="BK1144"/>
  <c r="BL1144"/>
  <c r="BM1144"/>
  <c r="BN1144"/>
  <c r="BK1145"/>
  <c r="BL1145"/>
  <c r="BM1145"/>
  <c r="BN1145"/>
  <c r="BK1146"/>
  <c r="BL1146"/>
  <c r="BM1146"/>
  <c r="BN1146"/>
  <c r="BK1147"/>
  <c r="BL1147"/>
  <c r="BM1147"/>
  <c r="BN1147"/>
  <c r="BK1148"/>
  <c r="BL1148"/>
  <c r="BM1148"/>
  <c r="BN1148"/>
  <c r="BK1149"/>
  <c r="BL1149"/>
  <c r="BM1149"/>
  <c r="BN1149"/>
  <c r="BK1150"/>
  <c r="BL1150"/>
  <c r="BM1150"/>
  <c r="BN1150"/>
  <c r="BK1151"/>
  <c r="BL1151"/>
  <c r="BM1151"/>
  <c r="BN1151"/>
  <c r="BK1152"/>
  <c r="BL1152"/>
  <c r="BM1152"/>
  <c r="BN1152"/>
  <c r="BK1153"/>
  <c r="BL1153"/>
  <c r="BM1153"/>
  <c r="BN1153"/>
  <c r="BK1154"/>
  <c r="BL1154"/>
  <c r="BM1154"/>
  <c r="BN1154"/>
  <c r="BK1155"/>
  <c r="BL1155"/>
  <c r="BM1155"/>
  <c r="BN1155"/>
  <c r="BK1156"/>
  <c r="BL1156"/>
  <c r="BM1156"/>
  <c r="BN1156"/>
  <c r="BK1157"/>
  <c r="BL1157"/>
  <c r="BM1157"/>
  <c r="BN1157"/>
  <c r="BK1158"/>
  <c r="BL1158"/>
  <c r="BM1158"/>
  <c r="BN1158"/>
  <c r="BK1159"/>
  <c r="BL1159"/>
  <c r="BM1159"/>
  <c r="BN1159"/>
  <c r="BK1160"/>
  <c r="BL1160"/>
  <c r="BM1160"/>
  <c r="BN1160"/>
  <c r="BK1161"/>
  <c r="BL1161"/>
  <c r="BM1161"/>
  <c r="BN1161"/>
  <c r="BK1162"/>
  <c r="BL1162"/>
  <c r="BM1162"/>
  <c r="BN1162"/>
  <c r="BK1163"/>
  <c r="BL1163"/>
  <c r="BM1163"/>
  <c r="BN1163"/>
  <c r="BK1164"/>
  <c r="BL1164"/>
  <c r="BM1164"/>
  <c r="BN1164"/>
  <c r="BK1165"/>
  <c r="BL1165"/>
  <c r="BM1165"/>
  <c r="BN1165"/>
  <c r="BK1166"/>
  <c r="BL1166"/>
  <c r="BM1166"/>
  <c r="BN1166"/>
  <c r="BK1167"/>
  <c r="BL1167"/>
  <c r="BM1167"/>
  <c r="BN1167"/>
  <c r="BK1168"/>
  <c r="BL1168"/>
  <c r="BM1168"/>
  <c r="BN1168"/>
  <c r="BK1169"/>
  <c r="BL1169"/>
  <c r="BM1169"/>
  <c r="BN1169"/>
  <c r="BK1170"/>
  <c r="BL1170"/>
  <c r="BM1170"/>
  <c r="BN1170"/>
  <c r="BK1171"/>
  <c r="BL1171"/>
  <c r="BM1171"/>
  <c r="BN1171"/>
  <c r="BK1172"/>
  <c r="BL1172"/>
  <c r="BM1172"/>
  <c r="BN1172"/>
  <c r="BK1173"/>
  <c r="BL1173"/>
  <c r="BM1173"/>
  <c r="BN1173"/>
  <c r="BK1174"/>
  <c r="BL1174"/>
  <c r="BM1174"/>
  <c r="BN1174"/>
  <c r="BK1175"/>
  <c r="BL1175"/>
  <c r="BM1175"/>
  <c r="BN1175"/>
  <c r="BK1176"/>
  <c r="BL1176"/>
  <c r="BM1176"/>
  <c r="BN1176"/>
  <c r="BK1177"/>
  <c r="BL1177"/>
  <c r="BM1177"/>
  <c r="BN1177"/>
  <c r="BK1178"/>
  <c r="BL1178"/>
  <c r="BM1178"/>
  <c r="BN1178"/>
  <c r="BK1179"/>
  <c r="BL1179"/>
  <c r="BM1179"/>
  <c r="BN1179"/>
  <c r="BK1180"/>
  <c r="BL1180"/>
  <c r="BM1180"/>
  <c r="BN1180"/>
  <c r="BK1181"/>
  <c r="BL1181"/>
  <c r="BM1181"/>
  <c r="BN1181"/>
  <c r="BK1182"/>
  <c r="BL1182"/>
  <c r="BM1182"/>
  <c r="BN1182"/>
  <c r="BK1183"/>
  <c r="BL1183"/>
  <c r="BM1183"/>
  <c r="BN1183"/>
  <c r="BK1184"/>
  <c r="BL1184"/>
  <c r="BM1184"/>
  <c r="BN1184"/>
  <c r="BK1185"/>
  <c r="BL1185"/>
  <c r="BM1185"/>
  <c r="BN1185"/>
  <c r="BK1186"/>
  <c r="BL1186"/>
  <c r="BM1186"/>
  <c r="BN1186"/>
  <c r="BK1187"/>
  <c r="BL1187"/>
  <c r="BM1187"/>
  <c r="BN1187"/>
  <c r="BK1188"/>
  <c r="BL1188"/>
  <c r="BM1188"/>
  <c r="BN1188"/>
  <c r="BK1189"/>
  <c r="BL1189"/>
  <c r="BM1189"/>
  <c r="BN1189"/>
  <c r="BK1190"/>
  <c r="BL1190"/>
  <c r="BM1190"/>
  <c r="BN1190"/>
  <c r="BK1191"/>
  <c r="BL1191"/>
  <c r="BM1191"/>
  <c r="BN1191"/>
  <c r="BK1192"/>
  <c r="BL1192"/>
  <c r="BM1192"/>
  <c r="BN1192"/>
  <c r="BK1193"/>
  <c r="BL1193"/>
  <c r="BM1193"/>
  <c r="BN1193"/>
  <c r="BK1194"/>
  <c r="BL1194"/>
  <c r="BM1194"/>
  <c r="BN1194"/>
  <c r="BK1195"/>
  <c r="BL1195"/>
  <c r="BM1195"/>
  <c r="BN1195"/>
  <c r="BK1196"/>
  <c r="BL1196"/>
  <c r="BM1196"/>
  <c r="BN1196"/>
  <c r="BK1197"/>
  <c r="BL1197"/>
  <c r="BM1197"/>
  <c r="BN1197"/>
  <c r="BK1198"/>
  <c r="BL1198"/>
  <c r="BM1198"/>
  <c r="BN1198"/>
  <c r="BK1199"/>
  <c r="BL1199"/>
  <c r="BM1199"/>
  <c r="BN1199"/>
  <c r="BK1200"/>
  <c r="BL1200"/>
  <c r="BM1200"/>
  <c r="BN1200"/>
  <c r="BK1201"/>
  <c r="BL1201"/>
  <c r="BM1201"/>
  <c r="BN1201"/>
  <c r="BK1202"/>
  <c r="BL1202"/>
  <c r="BM1202"/>
  <c r="BN1202"/>
  <c r="BK1203"/>
  <c r="BL1203"/>
  <c r="BM1203"/>
  <c r="BN1203"/>
  <c r="BK1204"/>
  <c r="BL1204"/>
  <c r="BM1204"/>
  <c r="BN1204"/>
  <c r="BK1205"/>
  <c r="BL1205"/>
  <c r="BM1205"/>
  <c r="BN1205"/>
  <c r="BK1206"/>
  <c r="BL1206"/>
  <c r="BM1206"/>
  <c r="BN1206"/>
  <c r="BK1207"/>
  <c r="BL1207"/>
  <c r="BM1207"/>
  <c r="BN1207"/>
  <c r="BK1208"/>
  <c r="BL1208"/>
  <c r="BM1208"/>
  <c r="BN1208"/>
  <c r="BK1209"/>
  <c r="BL1209"/>
  <c r="BM1209"/>
  <c r="BN1209"/>
  <c r="BK1210"/>
  <c r="BL1210"/>
  <c r="BM1210"/>
  <c r="BN1210"/>
  <c r="BK1211"/>
  <c r="BL1211"/>
  <c r="BM1211"/>
  <c r="BN1211"/>
  <c r="BK1212"/>
  <c r="BL1212"/>
  <c r="BM1212"/>
  <c r="BN1212"/>
  <c r="BK1213"/>
  <c r="BL1213"/>
  <c r="BM1213"/>
  <c r="BN1213"/>
  <c r="BK1214"/>
  <c r="BL1214"/>
  <c r="BM1214"/>
  <c r="BN1214"/>
  <c r="BK1215"/>
  <c r="BL1215"/>
  <c r="BM1215"/>
  <c r="BN1215"/>
  <c r="BK1216"/>
  <c r="BL1216"/>
  <c r="BM1216"/>
  <c r="BN1216"/>
  <c r="BK1217"/>
  <c r="BL1217"/>
  <c r="BM1217"/>
  <c r="BN1217"/>
  <c r="BK1218"/>
  <c r="BL1218"/>
  <c r="BM1218"/>
  <c r="BN1218"/>
  <c r="BK1219"/>
  <c r="BL1219"/>
  <c r="BM1219"/>
  <c r="BN1219"/>
  <c r="BK1220"/>
  <c r="BL1220"/>
  <c r="BM1220"/>
  <c r="BN1220"/>
  <c r="BK1221"/>
  <c r="BL1221"/>
  <c r="BM1221"/>
  <c r="BN1221"/>
  <c r="BK1222"/>
  <c r="BL1222"/>
  <c r="BM1222"/>
  <c r="BN1222"/>
  <c r="BK1223"/>
  <c r="BL1223"/>
  <c r="BM1223"/>
  <c r="BN1223"/>
  <c r="BK1224"/>
  <c r="BL1224"/>
  <c r="BM1224"/>
  <c r="BN1224"/>
  <c r="BK1225"/>
  <c r="BL1225"/>
  <c r="BM1225"/>
  <c r="BN1225"/>
  <c r="BK1226"/>
  <c r="BL1226"/>
  <c r="BM1226"/>
  <c r="BN1226"/>
  <c r="BK1227"/>
  <c r="BL1227"/>
  <c r="BM1227"/>
  <c r="BN1227"/>
  <c r="BK1228"/>
  <c r="BL1228"/>
  <c r="BM1228"/>
  <c r="BN1228"/>
  <c r="BK1229"/>
  <c r="BL1229"/>
  <c r="BM1229"/>
  <c r="BN1229"/>
  <c r="BK1230"/>
  <c r="BL1230"/>
  <c r="BM1230"/>
  <c r="BN1230"/>
  <c r="BK1231"/>
  <c r="BL1231"/>
  <c r="BM1231"/>
  <c r="BN1231"/>
  <c r="BK1232"/>
  <c r="BL1232"/>
  <c r="BM1232"/>
  <c r="BN1232"/>
  <c r="BK1233"/>
  <c r="BL1233"/>
  <c r="BM1233"/>
  <c r="BN1233"/>
  <c r="BK1234"/>
  <c r="BL1234"/>
  <c r="BM1234"/>
  <c r="BN1234"/>
  <c r="BK1235"/>
  <c r="BL1235"/>
  <c r="BM1235"/>
  <c r="BN1235"/>
  <c r="BK1236"/>
  <c r="BL1236"/>
  <c r="BM1236"/>
  <c r="BN1236"/>
  <c r="BK1237"/>
  <c r="BL1237"/>
  <c r="BM1237"/>
  <c r="BN1237"/>
  <c r="BK1238"/>
  <c r="BL1238"/>
  <c r="BM1238"/>
  <c r="BN1238"/>
  <c r="BK1239"/>
  <c r="BL1239"/>
  <c r="BM1239"/>
  <c r="BN1239"/>
  <c r="BK1240"/>
  <c r="BL1240"/>
  <c r="BM1240"/>
  <c r="BN1240"/>
  <c r="BK1241"/>
  <c r="BL1241"/>
  <c r="BM1241"/>
  <c r="BN1241"/>
  <c r="BK1242"/>
  <c r="BL1242"/>
  <c r="BM1242"/>
  <c r="BN1242"/>
  <c r="BK1243"/>
  <c r="BL1243"/>
  <c r="BM1243"/>
  <c r="BN1243"/>
  <c r="BK1244"/>
  <c r="BL1244"/>
  <c r="BM1244"/>
  <c r="BN1244"/>
  <c r="BK1245"/>
  <c r="BL1245"/>
  <c r="BM1245"/>
  <c r="BN1245"/>
  <c r="BK1246"/>
  <c r="BL1246"/>
  <c r="BM1246"/>
  <c r="BN1246"/>
  <c r="BK1247"/>
  <c r="BL1247"/>
  <c r="BM1247"/>
  <c r="BN1247"/>
  <c r="BK1248"/>
  <c r="BL1248"/>
  <c r="BM1248"/>
  <c r="BN1248"/>
  <c r="BK1249"/>
  <c r="BL1249"/>
  <c r="BM1249"/>
  <c r="BN1249"/>
  <c r="BK1250"/>
  <c r="BL1250"/>
  <c r="BM1250"/>
  <c r="BN1250"/>
  <c r="BK1251"/>
  <c r="BL1251"/>
  <c r="BM1251"/>
  <c r="BN1251"/>
  <c r="BK1252"/>
  <c r="BL1252"/>
  <c r="BM1252"/>
  <c r="BN1252"/>
  <c r="BK1253"/>
  <c r="BL1253"/>
  <c r="BM1253"/>
  <c r="BN1253"/>
  <c r="BK1254"/>
  <c r="BL1254"/>
  <c r="BM1254"/>
  <c r="BN1254"/>
  <c r="BK1255"/>
  <c r="BL1255"/>
  <c r="BM1255"/>
  <c r="BN1255"/>
  <c r="BK1256"/>
  <c r="BL1256"/>
  <c r="BM1256"/>
  <c r="BN1256"/>
  <c r="BK1257"/>
  <c r="BL1257"/>
  <c r="BM1257"/>
  <c r="BN1257"/>
  <c r="BK1258"/>
  <c r="BL1258"/>
  <c r="BM1258"/>
  <c r="BN1258"/>
  <c r="BK1259"/>
  <c r="BL1259"/>
  <c r="BM1259"/>
  <c r="BN1259"/>
  <c r="BK1260"/>
  <c r="BL1260"/>
  <c r="BM1260"/>
  <c r="BN1260"/>
  <c r="BK1261"/>
  <c r="BL1261"/>
  <c r="BM1261"/>
  <c r="BN1261"/>
  <c r="BK1262"/>
  <c r="BL1262"/>
  <c r="BM1262"/>
  <c r="BN1262"/>
  <c r="BK1263"/>
  <c r="BL1263"/>
  <c r="BM1263"/>
  <c r="BN1263"/>
  <c r="BK1264"/>
  <c r="BL1264"/>
  <c r="BM1264"/>
  <c r="BN1264"/>
  <c r="BK1265"/>
  <c r="BL1265"/>
  <c r="BM1265"/>
  <c r="BN1265"/>
  <c r="BK1266"/>
  <c r="BL1266"/>
  <c r="BM1266"/>
  <c r="BN1266"/>
  <c r="BK1267"/>
  <c r="BL1267"/>
  <c r="BM1267"/>
  <c r="BN1267"/>
  <c r="BK1268"/>
  <c r="BL1268"/>
  <c r="BM1268"/>
  <c r="BN1268"/>
  <c r="BK1269"/>
  <c r="BL1269"/>
  <c r="BM1269"/>
  <c r="BN1269"/>
  <c r="BK1270"/>
  <c r="BL1270"/>
  <c r="BM1270"/>
  <c r="BN1270"/>
  <c r="BK1271"/>
  <c r="BL1271"/>
  <c r="BM1271"/>
  <c r="BN1271"/>
  <c r="BK1272"/>
  <c r="BL1272"/>
  <c r="BM1272"/>
  <c r="BN1272"/>
  <c r="BK1273"/>
  <c r="BL1273"/>
  <c r="BM1273"/>
  <c r="BN1273"/>
  <c r="BK1274"/>
  <c r="BL1274"/>
  <c r="BM1274"/>
  <c r="BN1274"/>
  <c r="BK1275"/>
  <c r="BL1275"/>
  <c r="BM1275"/>
  <c r="BN1275"/>
  <c r="BK1276"/>
  <c r="BL1276"/>
  <c r="BM1276"/>
  <c r="BN1276"/>
  <c r="BK1277"/>
  <c r="BL1277"/>
  <c r="BM1277"/>
  <c r="BN1277"/>
  <c r="BK1278"/>
  <c r="BL1278"/>
  <c r="BM1278"/>
  <c r="BN1278"/>
  <c r="BK1279"/>
  <c r="BL1279"/>
  <c r="BM1279"/>
  <c r="BN1279"/>
  <c r="BK1280"/>
  <c r="BL1280"/>
  <c r="BM1280"/>
  <c r="BN1280"/>
  <c r="BK1281"/>
  <c r="BL1281"/>
  <c r="BM1281"/>
  <c r="BN1281"/>
  <c r="BK1282"/>
  <c r="BL1282"/>
  <c r="BM1282"/>
  <c r="BN1282"/>
  <c r="BK1283"/>
  <c r="BL1283"/>
  <c r="BM1283"/>
  <c r="BN1283"/>
  <c r="BK1284"/>
  <c r="BL1284"/>
  <c r="BM1284"/>
  <c r="BN1284"/>
  <c r="BK1285"/>
  <c r="BL1285"/>
  <c r="BM1285"/>
  <c r="BN1285"/>
  <c r="BK1286"/>
  <c r="BL1286"/>
  <c r="BM1286"/>
  <c r="BN1286"/>
  <c r="BK1287"/>
  <c r="BL1287"/>
  <c r="BM1287"/>
  <c r="BN1287"/>
  <c r="BK1288"/>
  <c r="BL1288"/>
  <c r="BM1288"/>
  <c r="BN1288"/>
  <c r="BK1289"/>
  <c r="BL1289"/>
  <c r="BM1289"/>
  <c r="BN1289"/>
  <c r="BK1290"/>
  <c r="BL1290"/>
  <c r="BM1290"/>
  <c r="BN1290"/>
  <c r="BK1291"/>
  <c r="BL1291"/>
  <c r="BM1291"/>
  <c r="BN1291"/>
  <c r="BK1292"/>
  <c r="BL1292"/>
  <c r="BM1292"/>
  <c r="BN1292"/>
  <c r="BK1293"/>
  <c r="BL1293"/>
  <c r="BM1293"/>
  <c r="BN1293"/>
  <c r="BK1294"/>
  <c r="BL1294"/>
  <c r="BM1294"/>
  <c r="BN1294"/>
  <c r="BK1295"/>
  <c r="BL1295"/>
  <c r="BM1295"/>
  <c r="BN1295"/>
  <c r="BK1296"/>
  <c r="BL1296"/>
  <c r="BM1296"/>
  <c r="BN1296"/>
  <c r="BK1297"/>
  <c r="BL1297"/>
  <c r="BM1297"/>
  <c r="BN1297"/>
  <c r="BK1298"/>
  <c r="BL1298"/>
  <c r="BM1298"/>
  <c r="BN1298"/>
  <c r="BK1299"/>
  <c r="BL1299"/>
  <c r="BM1299"/>
  <c r="BN1299"/>
  <c r="BK1300"/>
  <c r="BL1300"/>
  <c r="BM1300"/>
  <c r="BN1300"/>
  <c r="BK1301"/>
  <c r="BL1301"/>
  <c r="BM1301"/>
  <c r="BN1301"/>
  <c r="BK1302"/>
  <c r="BL1302"/>
  <c r="BM1302"/>
  <c r="BN1302"/>
  <c r="BK1303"/>
  <c r="BL1303"/>
  <c r="BM1303"/>
  <c r="BN1303"/>
  <c r="BK1304"/>
  <c r="BL1304"/>
  <c r="BM1304"/>
  <c r="BN1304"/>
  <c r="BK1305"/>
  <c r="BL1305"/>
  <c r="BM1305"/>
  <c r="BN1305"/>
  <c r="BK1306"/>
  <c r="BL1306"/>
  <c r="BM1306"/>
  <c r="BN1306"/>
  <c r="BK1307"/>
  <c r="BL1307"/>
  <c r="BM1307"/>
  <c r="BN1307"/>
  <c r="BK1308"/>
  <c r="BL1308"/>
  <c r="BM1308"/>
  <c r="BN1308"/>
  <c r="BK1309"/>
  <c r="BL1309"/>
  <c r="BM1309"/>
  <c r="BN1309"/>
  <c r="BK1310"/>
  <c r="BL1310"/>
  <c r="BM1310"/>
  <c r="BN1310"/>
  <c r="BK1311"/>
  <c r="BL1311"/>
  <c r="BM1311"/>
  <c r="BN1311"/>
  <c r="BK1312"/>
  <c r="BL1312"/>
  <c r="BM1312"/>
  <c r="BN1312"/>
  <c r="BK1313"/>
  <c r="BL1313"/>
  <c r="BM1313"/>
  <c r="BN1313"/>
  <c r="BK1314"/>
  <c r="BL1314"/>
  <c r="BM1314"/>
  <c r="BN1314"/>
  <c r="BK1315"/>
  <c r="BL1315"/>
  <c r="BM1315"/>
  <c r="BN1315"/>
  <c r="BK1316"/>
  <c r="BL1316"/>
  <c r="BM1316"/>
  <c r="BN1316"/>
  <c r="BK1317"/>
  <c r="BL1317"/>
  <c r="BM1317"/>
  <c r="BN1317"/>
  <c r="BK1318"/>
  <c r="BL1318"/>
  <c r="BM1318"/>
  <c r="BN1318"/>
  <c r="BK1319"/>
  <c r="BL1319"/>
  <c r="BM1319"/>
  <c r="BN1319"/>
  <c r="BK1320"/>
  <c r="BL1320"/>
  <c r="BM1320"/>
  <c r="BN1320"/>
  <c r="BK1321"/>
  <c r="BL1321"/>
  <c r="BM1321"/>
  <c r="BN1321"/>
  <c r="BK1322"/>
  <c r="BL1322"/>
  <c r="BM1322"/>
  <c r="BN1322"/>
  <c r="BK1323"/>
  <c r="BL1323"/>
  <c r="BM1323"/>
  <c r="BN1323"/>
  <c r="BK1324"/>
  <c r="BL1324"/>
  <c r="BM1324"/>
  <c r="BN1324"/>
  <c r="BK1325"/>
  <c r="BL1325"/>
  <c r="BM1325"/>
  <c r="BN1325"/>
  <c r="BK1326"/>
  <c r="BL1326"/>
  <c r="BM1326"/>
  <c r="BN1326"/>
  <c r="BK1327"/>
  <c r="BL1327"/>
  <c r="BM1327"/>
  <c r="BN1327"/>
  <c r="BK1328"/>
  <c r="BL1328"/>
  <c r="BM1328"/>
  <c r="BN1328"/>
  <c r="BK1329"/>
  <c r="BL1329"/>
  <c r="BM1329"/>
  <c r="BN1329"/>
  <c r="BK1330"/>
  <c r="BL1330"/>
  <c r="BM1330"/>
  <c r="BN1330"/>
  <c r="BK1331"/>
  <c r="BL1331"/>
  <c r="BM1331"/>
  <c r="BN1331"/>
  <c r="BK1332"/>
  <c r="BL1332"/>
  <c r="BM1332"/>
  <c r="BN1332"/>
  <c r="BK1333"/>
  <c r="BL1333"/>
  <c r="BM1333"/>
  <c r="BN1333"/>
  <c r="BK1334"/>
  <c r="BL1334"/>
  <c r="BM1334"/>
  <c r="BN1334"/>
  <c r="BK1335"/>
  <c r="BL1335"/>
  <c r="BM1335"/>
  <c r="BN1335"/>
  <c r="BK1336"/>
  <c r="BL1336"/>
  <c r="BM1336"/>
  <c r="BN1336"/>
  <c r="BK1337"/>
  <c r="BL1337"/>
  <c r="BM1337"/>
  <c r="BN1337"/>
  <c r="BK1338"/>
  <c r="BL1338"/>
  <c r="BM1338"/>
  <c r="BN1338"/>
  <c r="BK1339"/>
  <c r="BL1339"/>
  <c r="BM1339"/>
  <c r="BN1339"/>
  <c r="BK1340"/>
  <c r="BL1340"/>
  <c r="BM1340"/>
  <c r="BN1340"/>
  <c r="BK1341"/>
  <c r="BL1341"/>
  <c r="BM1341"/>
  <c r="BN1341"/>
  <c r="BK1342"/>
  <c r="BL1342"/>
  <c r="BM1342"/>
  <c r="BN1342"/>
  <c r="BK1343"/>
  <c r="BL1343"/>
  <c r="BM1343"/>
  <c r="BN1343"/>
  <c r="BK1344"/>
  <c r="BL1344"/>
  <c r="BM1344"/>
  <c r="BN1344"/>
  <c r="BK1345"/>
  <c r="BL1345"/>
  <c r="BM1345"/>
  <c r="BN1345"/>
  <c r="BK1346"/>
  <c r="BL1346"/>
  <c r="BM1346"/>
  <c r="BN1346"/>
  <c r="BK1347"/>
  <c r="BL1347"/>
  <c r="BM1347"/>
  <c r="BN1347"/>
  <c r="BK1348"/>
  <c r="BL1348"/>
  <c r="BM1348"/>
  <c r="BN1348"/>
  <c r="BK1349"/>
  <c r="BL1349"/>
  <c r="BM1349"/>
  <c r="BN1349"/>
  <c r="BK1350"/>
  <c r="BL1350"/>
  <c r="BM1350"/>
  <c r="BN1350"/>
  <c r="BK1351"/>
  <c r="BL1351"/>
  <c r="BM1351"/>
  <c r="BN1351"/>
  <c r="BK1352"/>
  <c r="BL1352"/>
  <c r="BM1352"/>
  <c r="BN1352"/>
  <c r="BK1353"/>
  <c r="BL1353"/>
  <c r="BM1353"/>
  <c r="BN1353"/>
  <c r="BK1354"/>
  <c r="BL1354"/>
  <c r="BM1354"/>
  <c r="BN1354"/>
  <c r="BK1355"/>
  <c r="BL1355"/>
  <c r="BM1355"/>
  <c r="BN1355"/>
  <c r="BK1356"/>
  <c r="BL1356"/>
  <c r="BM1356"/>
  <c r="BN1356"/>
  <c r="BK1357"/>
  <c r="BL1357"/>
  <c r="BM1357"/>
  <c r="BN1357"/>
  <c r="BK1358"/>
  <c r="BL1358"/>
  <c r="BM1358"/>
  <c r="BN1358"/>
  <c r="BK1359"/>
  <c r="BL1359"/>
  <c r="BM1359"/>
  <c r="BN1359"/>
  <c r="BK1360"/>
  <c r="BL1360"/>
  <c r="BM1360"/>
  <c r="BN1360"/>
  <c r="BK1361"/>
  <c r="BL1361"/>
  <c r="BM1361"/>
  <c r="BN1361"/>
  <c r="BK1362"/>
  <c r="BL1362"/>
  <c r="BM1362"/>
  <c r="BN1362"/>
  <c r="BK1363"/>
  <c r="BL1363"/>
  <c r="BM1363"/>
  <c r="BN1363"/>
  <c r="BK1364"/>
  <c r="BL1364"/>
  <c r="BM1364"/>
  <c r="BN1364"/>
  <c r="BK1365"/>
  <c r="BL1365"/>
  <c r="BM1365"/>
  <c r="BN1365"/>
  <c r="BK1366"/>
  <c r="BL1366"/>
  <c r="BM1366"/>
  <c r="BN1366"/>
  <c r="BK1367"/>
  <c r="BL1367"/>
  <c r="BM1367"/>
  <c r="BN1367"/>
  <c r="BK1368"/>
  <c r="BL1368"/>
  <c r="BM1368"/>
  <c r="BN1368"/>
  <c r="BK1369"/>
  <c r="BL1369"/>
  <c r="BM1369"/>
  <c r="BN1369"/>
  <c r="BK1370"/>
  <c r="BL1370"/>
  <c r="BM1370"/>
  <c r="BN1370"/>
  <c r="BK1371"/>
  <c r="BL1371"/>
  <c r="BM1371"/>
  <c r="BN1371"/>
  <c r="BK1372"/>
  <c r="BL1372"/>
  <c r="BM1372"/>
  <c r="BN1372"/>
  <c r="BK1373"/>
  <c r="BL1373"/>
  <c r="BM1373"/>
  <c r="BN1373"/>
  <c r="BK1374"/>
  <c r="BL1374"/>
  <c r="BM1374"/>
  <c r="BN1374"/>
  <c r="BK1375"/>
  <c r="BL1375"/>
  <c r="BM1375"/>
  <c r="BN1375"/>
  <c r="BK1376"/>
  <c r="BL1376"/>
  <c r="BM1376"/>
  <c r="BN1376"/>
  <c r="BK1377"/>
  <c r="BL1377"/>
  <c r="BM1377"/>
  <c r="BN1377"/>
  <c r="BK1378"/>
  <c r="BL1378"/>
  <c r="BM1378"/>
  <c r="BN1378"/>
  <c r="BK1379"/>
  <c r="BL1379"/>
  <c r="BM1379"/>
  <c r="BN1379"/>
  <c r="BK1380"/>
  <c r="BL1380"/>
  <c r="BM1380"/>
  <c r="BN1380"/>
  <c r="BK1381"/>
  <c r="BL1381"/>
  <c r="BM1381"/>
  <c r="BN1381"/>
  <c r="BK1382"/>
  <c r="BL1382"/>
  <c r="BM1382"/>
  <c r="BN1382"/>
  <c r="BK1383"/>
  <c r="BL1383"/>
  <c r="BM1383"/>
  <c r="BN1383"/>
  <c r="BK1384"/>
  <c r="BL1384"/>
  <c r="BM1384"/>
  <c r="BN1384"/>
  <c r="BK1385"/>
  <c r="BL1385"/>
  <c r="BM1385"/>
  <c r="BN1385"/>
  <c r="BK1386"/>
  <c r="BL1386"/>
  <c r="BM1386"/>
  <c r="BN1386"/>
  <c r="BK1387"/>
  <c r="BL1387"/>
  <c r="BM1387"/>
  <c r="BN1387"/>
  <c r="BK1388"/>
  <c r="BL1388"/>
  <c r="BM1388"/>
  <c r="BN1388"/>
  <c r="BK1389"/>
  <c r="BL1389"/>
  <c r="BM1389"/>
  <c r="BN1389"/>
  <c r="BK1390"/>
  <c r="BL1390"/>
  <c r="BM1390"/>
  <c r="BN1390"/>
  <c r="BK1391"/>
  <c r="BL1391"/>
  <c r="BM1391"/>
  <c r="BN1391"/>
  <c r="BK1392"/>
  <c r="BL1392"/>
  <c r="BM1392"/>
  <c r="BN1392"/>
  <c r="BK1393"/>
  <c r="BL1393"/>
  <c r="BM1393"/>
  <c r="BN1393"/>
  <c r="BK1394"/>
  <c r="BL1394"/>
  <c r="BM1394"/>
  <c r="BN1394"/>
  <c r="BK1395"/>
  <c r="BL1395"/>
  <c r="BM1395"/>
  <c r="BN1395"/>
  <c r="BK1396"/>
  <c r="BL1396"/>
  <c r="BM1396"/>
  <c r="BN1396"/>
  <c r="BK1397"/>
  <c r="BL1397"/>
  <c r="BM1397"/>
  <c r="BN1397"/>
  <c r="BK1398"/>
  <c r="BL1398"/>
  <c r="BM1398"/>
  <c r="BN1398"/>
  <c r="BK1399"/>
  <c r="BL1399"/>
  <c r="BM1399"/>
  <c r="BN1399"/>
  <c r="BK1400"/>
  <c r="BL1400"/>
  <c r="BM1400"/>
  <c r="BN1400"/>
  <c r="BK1401"/>
  <c r="BL1401"/>
  <c r="BM1401"/>
  <c r="BN1401"/>
  <c r="BK1402"/>
  <c r="BL1402"/>
  <c r="BM1402"/>
  <c r="BN1402"/>
  <c r="BK1403"/>
  <c r="BL1403"/>
  <c r="BM1403"/>
  <c r="BN1403"/>
  <c r="BK1404"/>
  <c r="BL1404"/>
  <c r="BM1404"/>
  <c r="BN1404"/>
  <c r="BK1405"/>
  <c r="BL1405"/>
  <c r="BM1405"/>
  <c r="BN1405"/>
  <c r="BK1406"/>
  <c r="BL1406"/>
  <c r="BM1406"/>
  <c r="BN1406"/>
  <c r="BK1407"/>
  <c r="BL1407"/>
  <c r="BM1407"/>
  <c r="BN1407"/>
  <c r="BK1408"/>
  <c r="BL1408"/>
  <c r="BM1408"/>
  <c r="BN1408"/>
  <c r="BK1409"/>
  <c r="BL1409"/>
  <c r="BM1409"/>
  <c r="BN1409"/>
  <c r="BK1410"/>
  <c r="BL1410"/>
  <c r="BM1410"/>
  <c r="BN1410"/>
  <c r="BK1411"/>
  <c r="BL1411"/>
  <c r="BM1411"/>
  <c r="BN1411"/>
  <c r="BK1412"/>
  <c r="BL1412"/>
  <c r="BM1412"/>
  <c r="BN1412"/>
  <c r="BK1413"/>
  <c r="BL1413"/>
  <c r="BM1413"/>
  <c r="BN1413"/>
  <c r="BK1414"/>
  <c r="BL1414"/>
  <c r="BM1414"/>
  <c r="BN1414"/>
  <c r="BK1415"/>
  <c r="BL1415"/>
  <c r="BM1415"/>
  <c r="BN1415"/>
  <c r="BK1416"/>
  <c r="BL1416"/>
  <c r="BM1416"/>
  <c r="BN1416"/>
  <c r="BK1417"/>
  <c r="BL1417"/>
  <c r="BM1417"/>
  <c r="BN1417"/>
  <c r="BK1418"/>
  <c r="BL1418"/>
  <c r="BM1418"/>
  <c r="BN1418"/>
  <c r="BK1419"/>
  <c r="BL1419"/>
  <c r="BM1419"/>
  <c r="BN1419"/>
  <c r="BK1420"/>
  <c r="BL1420"/>
  <c r="BM1420"/>
  <c r="BN1420"/>
  <c r="BK1421"/>
  <c r="BL1421"/>
  <c r="BM1421"/>
  <c r="BN1421"/>
  <c r="BK1422"/>
  <c r="BL1422"/>
  <c r="BM1422"/>
  <c r="BN1422"/>
  <c r="BK1423"/>
  <c r="BL1423"/>
  <c r="BM1423"/>
  <c r="BN1423"/>
  <c r="BK1424"/>
  <c r="BL1424"/>
  <c r="BM1424"/>
  <c r="BN1424"/>
  <c r="BK1425"/>
  <c r="BL1425"/>
  <c r="BM1425"/>
  <c r="BN1425"/>
  <c r="BK1426"/>
  <c r="BL1426"/>
  <c r="BM1426"/>
  <c r="BN1426"/>
  <c r="BK1427"/>
  <c r="BL1427"/>
  <c r="BM1427"/>
  <c r="BN1427"/>
  <c r="BK1428"/>
  <c r="BL1428"/>
  <c r="BM1428"/>
  <c r="BN1428"/>
  <c r="BK1429"/>
  <c r="BL1429"/>
  <c r="BM1429"/>
  <c r="BN1429"/>
  <c r="BK1430"/>
  <c r="BL1430"/>
  <c r="BM1430"/>
  <c r="BN1430"/>
  <c r="BK1431"/>
  <c r="BL1431"/>
  <c r="BM1431"/>
  <c r="BN1431"/>
  <c r="BK1432"/>
  <c r="BL1432"/>
  <c r="BM1432"/>
  <c r="BN1432"/>
  <c r="BK1433"/>
  <c r="BL1433"/>
  <c r="BM1433"/>
  <c r="BN1433"/>
  <c r="BK1434"/>
  <c r="BL1434"/>
  <c r="BM1434"/>
  <c r="BN1434"/>
  <c r="BK1435"/>
  <c r="BL1435"/>
  <c r="BM1435"/>
  <c r="BN1435"/>
  <c r="BK1436"/>
  <c r="BL1436"/>
  <c r="BM1436"/>
  <c r="BN1436"/>
  <c r="BK1437"/>
  <c r="BL1437"/>
  <c r="BM1437"/>
  <c r="BN1437"/>
  <c r="BK1438"/>
  <c r="BL1438"/>
  <c r="BM1438"/>
  <c r="BN1438"/>
  <c r="BK1439"/>
  <c r="BL1439"/>
  <c r="BM1439"/>
  <c r="BN1439"/>
  <c r="BK1440"/>
  <c r="BL1440"/>
  <c r="BM1440"/>
  <c r="BN1440"/>
  <c r="BK1441"/>
  <c r="BL1441"/>
  <c r="BM1441"/>
  <c r="BN1441"/>
  <c r="BK1442"/>
  <c r="BL1442"/>
  <c r="BM1442"/>
  <c r="BN1442"/>
  <c r="BK1443"/>
  <c r="BL1443"/>
  <c r="BM1443"/>
  <c r="BN1443"/>
  <c r="BK1444"/>
  <c r="BL1444"/>
  <c r="BM1444"/>
  <c r="BN1444"/>
  <c r="BK1445"/>
  <c r="BL1445"/>
  <c r="BM1445"/>
  <c r="BN1445"/>
  <c r="BK1446"/>
  <c r="BL1446"/>
  <c r="BM1446"/>
  <c r="BN1446"/>
  <c r="BK1447"/>
  <c r="BL1447"/>
  <c r="BM1447"/>
  <c r="BN1447"/>
  <c r="BK1448"/>
  <c r="BL1448"/>
  <c r="BM1448"/>
  <c r="BN1448"/>
  <c r="BK1449"/>
  <c r="BL1449"/>
  <c r="BM1449"/>
  <c r="BN1449"/>
  <c r="BK1450"/>
  <c r="BL1450"/>
  <c r="BM1450"/>
  <c r="BN1450"/>
  <c r="BK1451"/>
  <c r="BL1451"/>
  <c r="BM1451"/>
  <c r="BN1451"/>
  <c r="BK1452"/>
  <c r="BL1452"/>
  <c r="BM1452"/>
  <c r="BN1452"/>
  <c r="BK1453"/>
  <c r="BL1453"/>
  <c r="BM1453"/>
  <c r="BN1453"/>
  <c r="BK1454"/>
  <c r="BL1454"/>
  <c r="BM1454"/>
  <c r="BN1454"/>
  <c r="BK1455"/>
  <c r="BL1455"/>
  <c r="BM1455"/>
  <c r="BN1455"/>
  <c r="BK1456"/>
  <c r="BL1456"/>
  <c r="BM1456"/>
  <c r="BN1456"/>
  <c r="BK1457"/>
  <c r="BL1457"/>
  <c r="BM1457"/>
  <c r="BN1457"/>
  <c r="BK1458"/>
  <c r="BL1458"/>
  <c r="BM1458"/>
  <c r="BN1458"/>
  <c r="BK1459"/>
  <c r="BL1459"/>
  <c r="BM1459"/>
  <c r="BN1459"/>
  <c r="BK1460"/>
  <c r="BL1460"/>
  <c r="BM1460"/>
  <c r="BN1460"/>
  <c r="BK1461"/>
  <c r="BL1461"/>
  <c r="BM1461"/>
  <c r="BN1461"/>
  <c r="BK1462"/>
  <c r="BL1462"/>
  <c r="BM1462"/>
  <c r="BN1462"/>
  <c r="BK1463"/>
  <c r="BL1463"/>
  <c r="BM1463"/>
  <c r="BN1463"/>
  <c r="BK1464"/>
  <c r="BL1464"/>
  <c r="BM1464"/>
  <c r="BN1464"/>
  <c r="BK1465"/>
  <c r="BL1465"/>
  <c r="BM1465"/>
  <c r="BN1465"/>
  <c r="BK1466"/>
  <c r="BL1466"/>
  <c r="BM1466"/>
  <c r="BN1466"/>
  <c r="BK1467"/>
  <c r="BL1467"/>
  <c r="BM1467"/>
  <c r="BN1467"/>
  <c r="BK1468"/>
  <c r="BL1468"/>
  <c r="BM1468"/>
  <c r="BN1468"/>
  <c r="BK1469"/>
  <c r="BL1469"/>
  <c r="BM1469"/>
  <c r="BN1469"/>
  <c r="BK1470"/>
  <c r="BL1470"/>
  <c r="BM1470"/>
  <c r="BN1470"/>
  <c r="BK1471"/>
  <c r="BL1471"/>
  <c r="BM1471"/>
  <c r="BN1471"/>
  <c r="BK1472"/>
  <c r="BL1472"/>
  <c r="BM1472"/>
  <c r="BN1472"/>
  <c r="BK1473"/>
  <c r="BL1473"/>
  <c r="BM1473"/>
  <c r="BN1473"/>
  <c r="BK1474"/>
  <c r="BL1474"/>
  <c r="BM1474"/>
  <c r="BN1474"/>
  <c r="BK1475"/>
  <c r="BL1475"/>
  <c r="BM1475"/>
  <c r="BN1475"/>
  <c r="BK1476"/>
  <c r="BL1476"/>
  <c r="BM1476"/>
  <c r="BN1476"/>
  <c r="BK1477"/>
  <c r="BL1477"/>
  <c r="BM1477"/>
  <c r="BN1477"/>
  <c r="BK1478"/>
  <c r="BL1478"/>
  <c r="BM1478"/>
  <c r="BN1478"/>
  <c r="BK1479"/>
  <c r="BL1479"/>
  <c r="BM1479"/>
  <c r="BN1479"/>
  <c r="BK1480"/>
  <c r="BL1480"/>
  <c r="BM1480"/>
  <c r="BN1480"/>
  <c r="BK1481"/>
  <c r="BL1481"/>
  <c r="BM1481"/>
  <c r="BN1481"/>
  <c r="BK1482"/>
  <c r="BL1482"/>
  <c r="BM1482"/>
  <c r="BN1482"/>
  <c r="BK1483"/>
  <c r="BL1483"/>
  <c r="BM1483"/>
  <c r="BN1483"/>
  <c r="BK1484"/>
  <c r="BL1484"/>
  <c r="BM1484"/>
  <c r="BN1484"/>
  <c r="BK1485"/>
  <c r="BL1485"/>
  <c r="BM1485"/>
  <c r="BN1485"/>
  <c r="BK1486"/>
  <c r="BL1486"/>
  <c r="BM1486"/>
  <c r="BN1486"/>
  <c r="BK1487"/>
  <c r="BL1487"/>
  <c r="BM1487"/>
  <c r="BN1487"/>
  <c r="BK1488"/>
  <c r="BL1488"/>
  <c r="BM1488"/>
  <c r="BN1488"/>
  <c r="BK1489"/>
  <c r="BL1489"/>
  <c r="BM1489"/>
  <c r="BN1489"/>
  <c r="BK1490"/>
  <c r="BL1490"/>
  <c r="BM1490"/>
  <c r="BN1490"/>
  <c r="BK1491"/>
  <c r="BL1491"/>
  <c r="BM1491"/>
  <c r="BN1491"/>
  <c r="BK1492"/>
  <c r="BL1492"/>
  <c r="BM1492"/>
  <c r="BN1492"/>
  <c r="BK1493"/>
  <c r="BL1493"/>
  <c r="BM1493"/>
  <c r="BN1493"/>
  <c r="BK1494"/>
  <c r="BL1494"/>
  <c r="BM1494"/>
  <c r="BN1494"/>
  <c r="BK1495"/>
  <c r="BL1495"/>
  <c r="BM1495"/>
  <c r="BN1495"/>
  <c r="BK1496"/>
  <c r="BL1496"/>
  <c r="BM1496"/>
  <c r="BN1496"/>
  <c r="BK1497"/>
  <c r="BL1497"/>
  <c r="BM1497"/>
  <c r="BN1497"/>
  <c r="BK1498"/>
  <c r="BL1498"/>
  <c r="BM1498"/>
  <c r="BN1498"/>
  <c r="BK1499"/>
  <c r="BL1499"/>
  <c r="BM1499"/>
  <c r="BN1499"/>
  <c r="BK1500"/>
  <c r="BL1500"/>
  <c r="BM1500"/>
  <c r="BN1500"/>
  <c r="BK1501"/>
  <c r="BL1501"/>
  <c r="BM1501"/>
  <c r="BN1501"/>
  <c r="BK1502"/>
  <c r="BL1502"/>
  <c r="BM1502"/>
  <c r="BN1502"/>
  <c r="BK1503"/>
  <c r="BL1503"/>
  <c r="BM1503"/>
  <c r="BN1503"/>
  <c r="BK1504"/>
  <c r="BL1504"/>
  <c r="BM1504"/>
  <c r="BN1504"/>
  <c r="BK1505"/>
  <c r="BL1505"/>
  <c r="BM1505"/>
  <c r="BN1505"/>
  <c r="BK1506"/>
  <c r="BL1506"/>
  <c r="BM1506"/>
  <c r="BN1506"/>
  <c r="BK1507"/>
  <c r="BL1507"/>
  <c r="BM1507"/>
  <c r="BN1507"/>
  <c r="BK1508"/>
  <c r="BL1508"/>
  <c r="BM1508"/>
  <c r="BN1508"/>
  <c r="BK1509"/>
  <c r="BL1509"/>
  <c r="BM1509"/>
  <c r="BN1509"/>
  <c r="BK1510"/>
  <c r="BL1510"/>
  <c r="BM1510"/>
  <c r="BN1510"/>
  <c r="BK1511"/>
  <c r="BL1511"/>
  <c r="BM1511"/>
  <c r="BN1511"/>
  <c r="BK1512"/>
  <c r="BL1512"/>
  <c r="BM1512"/>
  <c r="BN1512"/>
  <c r="BK1513"/>
  <c r="BL1513"/>
  <c r="BM1513"/>
  <c r="BN1513"/>
  <c r="BK1514"/>
  <c r="BL1514"/>
  <c r="BM1514"/>
  <c r="BN1514"/>
  <c r="BK1515"/>
  <c r="BL1515"/>
  <c r="BM1515"/>
  <c r="BN1515"/>
  <c r="BK1516"/>
  <c r="BL1516"/>
  <c r="BM1516"/>
  <c r="BN1516"/>
  <c r="BK1517"/>
  <c r="BL1517"/>
  <c r="BM1517"/>
  <c r="BN1517"/>
  <c r="BK1518"/>
  <c r="BL1518"/>
  <c r="BM1518"/>
  <c r="BN1518"/>
  <c r="BK1519"/>
  <c r="BL1519"/>
  <c r="BM1519"/>
  <c r="BN1519"/>
  <c r="BK1520"/>
  <c r="BL1520"/>
  <c r="BM1520"/>
  <c r="BN1520"/>
  <c r="BK1521"/>
  <c r="BL1521"/>
  <c r="BM1521"/>
  <c r="BN1521"/>
  <c r="BK1522"/>
  <c r="BL1522"/>
  <c r="BM1522"/>
  <c r="BN1522"/>
  <c r="BK1523"/>
  <c r="BL1523"/>
  <c r="BM1523"/>
  <c r="BN1523"/>
  <c r="BK1524"/>
  <c r="BL1524"/>
  <c r="BM1524"/>
  <c r="BN1524"/>
  <c r="BK1525"/>
  <c r="BL1525"/>
  <c r="BM1525"/>
  <c r="BN1525"/>
  <c r="BK1526"/>
  <c r="BL1526"/>
  <c r="BM1526"/>
  <c r="BN1526"/>
  <c r="BK1527"/>
  <c r="BL1527"/>
  <c r="BM1527"/>
  <c r="BN1527"/>
  <c r="BK1528"/>
  <c r="BL1528"/>
  <c r="BM1528"/>
  <c r="BN1528"/>
  <c r="BK1529"/>
  <c r="BL1529"/>
  <c r="BM1529"/>
  <c r="BN1529"/>
  <c r="BK1530"/>
  <c r="BL1530"/>
  <c r="BM1530"/>
  <c r="BN1530"/>
  <c r="BK1531"/>
  <c r="BL1531"/>
  <c r="BM1531"/>
  <c r="BN1531"/>
  <c r="BK1532"/>
  <c r="BL1532"/>
  <c r="BM1532"/>
  <c r="BN1532"/>
  <c r="BK1533"/>
  <c r="BL1533"/>
  <c r="BM1533"/>
  <c r="BN1533"/>
  <c r="BK1534"/>
  <c r="BL1534"/>
  <c r="BM1534"/>
  <c r="BN1534"/>
  <c r="BK1535"/>
  <c r="BL1535"/>
  <c r="BM1535"/>
  <c r="BN1535"/>
  <c r="BK1536"/>
  <c r="BL1536"/>
  <c r="BM1536"/>
  <c r="BN1536"/>
  <c r="BK1537"/>
  <c r="BL1537"/>
  <c r="BM1537"/>
  <c r="BN1537"/>
  <c r="BK1538"/>
  <c r="BL1538"/>
  <c r="BM1538"/>
  <c r="BN1538"/>
  <c r="BK1539"/>
  <c r="BL1539"/>
  <c r="BM1539"/>
  <c r="BN1539"/>
  <c r="BK1540"/>
  <c r="BL1540"/>
  <c r="BM1540"/>
  <c r="BN1540"/>
  <c r="BK1541"/>
  <c r="BL1541"/>
  <c r="BM1541"/>
  <c r="BN1541"/>
  <c r="BK1542"/>
  <c r="BL1542"/>
  <c r="BM1542"/>
  <c r="BN1542"/>
  <c r="BK1543"/>
  <c r="BL1543"/>
  <c r="BM1543"/>
  <c r="BN1543"/>
  <c r="BK1544"/>
  <c r="BL1544"/>
  <c r="BM1544"/>
  <c r="BN1544"/>
  <c r="BK1545"/>
  <c r="BL1545"/>
  <c r="BM1545"/>
  <c r="BN1545"/>
  <c r="BK1546"/>
  <c r="BL1546"/>
  <c r="BM1546"/>
  <c r="BN1546"/>
  <c r="BK1547"/>
  <c r="BL1547"/>
  <c r="BM1547"/>
  <c r="BN1547"/>
  <c r="BK1548"/>
  <c r="BL1548"/>
  <c r="BM1548"/>
  <c r="BN1548"/>
  <c r="BK1549"/>
  <c r="BL1549"/>
  <c r="BM1549"/>
  <c r="BN1549"/>
  <c r="BK1550"/>
  <c r="BL1550"/>
  <c r="BM1550"/>
  <c r="BN1550"/>
  <c r="BK1551"/>
  <c r="BL1551"/>
  <c r="BM1551"/>
  <c r="BN1551"/>
  <c r="BK1552"/>
  <c r="BL1552"/>
  <c r="BM1552"/>
  <c r="BN1552"/>
  <c r="BK1553"/>
  <c r="BL1553"/>
  <c r="BM1553"/>
  <c r="BN1553"/>
  <c r="BK1554"/>
  <c r="BL1554"/>
  <c r="BM1554"/>
  <c r="BN1554"/>
  <c r="BK1555"/>
  <c r="BL1555"/>
  <c r="BM1555"/>
  <c r="BN1555"/>
  <c r="BK1556"/>
  <c r="BL1556"/>
  <c r="BM1556"/>
  <c r="BN1556"/>
  <c r="BK1557"/>
  <c r="BL1557"/>
  <c r="BM1557"/>
  <c r="BN1557"/>
  <c r="BK1558"/>
  <c r="BL1558"/>
  <c r="BM1558"/>
  <c r="BN1558"/>
  <c r="BK1559"/>
  <c r="BL1559"/>
  <c r="BM1559"/>
  <c r="BN1559"/>
  <c r="BK1560"/>
  <c r="BL1560"/>
  <c r="BM1560"/>
  <c r="BN1560"/>
  <c r="BK1561"/>
  <c r="BL1561"/>
  <c r="BM1561"/>
  <c r="BN1561"/>
  <c r="BK1562"/>
  <c r="BL1562"/>
  <c r="BM1562"/>
  <c r="BN1562"/>
  <c r="BK1563"/>
  <c r="BL1563"/>
  <c r="BM1563"/>
  <c r="BN1563"/>
  <c r="BK1564"/>
  <c r="BL1564"/>
  <c r="BM1564"/>
  <c r="BN1564"/>
  <c r="BK1565"/>
  <c r="BL1565"/>
  <c r="BM1565"/>
  <c r="BN1565"/>
  <c r="BK1566"/>
  <c r="BL1566"/>
  <c r="BM1566"/>
  <c r="BN1566"/>
  <c r="BK1567"/>
  <c r="BL1567"/>
  <c r="BM1567"/>
  <c r="BN1567"/>
  <c r="BK1568"/>
  <c r="BL1568"/>
  <c r="BM1568"/>
  <c r="BN1568"/>
  <c r="BK1569"/>
  <c r="BL1569"/>
  <c r="BM1569"/>
  <c r="BN1569"/>
  <c r="BK1570"/>
  <c r="BL1570"/>
  <c r="BM1570"/>
  <c r="BN1570"/>
  <c r="BK1571"/>
  <c r="BL1571"/>
  <c r="BM1571"/>
  <c r="BN1571"/>
  <c r="BK1572"/>
  <c r="BL1572"/>
  <c r="BM1572"/>
  <c r="BN1572"/>
  <c r="BK1573"/>
  <c r="BL1573"/>
  <c r="BM1573"/>
  <c r="BN1573"/>
  <c r="BK1574"/>
  <c r="BL1574"/>
  <c r="BM1574"/>
  <c r="BN1574"/>
  <c r="BK1575"/>
  <c r="BL1575"/>
  <c r="BM1575"/>
  <c r="BN1575"/>
  <c r="BK1576"/>
  <c r="BL1576"/>
  <c r="BM1576"/>
  <c r="BN1576"/>
  <c r="BK1577"/>
  <c r="BL1577"/>
  <c r="BM1577"/>
  <c r="BN1577"/>
  <c r="BK1578"/>
  <c r="BL1578"/>
  <c r="BM1578"/>
  <c r="BN1578"/>
  <c r="BK1579"/>
  <c r="BL1579"/>
  <c r="BM1579"/>
  <c r="BN1579"/>
  <c r="BK1580"/>
  <c r="BL1580"/>
  <c r="BM1580"/>
  <c r="BN1580"/>
  <c r="BK1581"/>
  <c r="BL1581"/>
  <c r="BM1581"/>
  <c r="BN1581"/>
  <c r="BK1582"/>
  <c r="BL1582"/>
  <c r="BM1582"/>
  <c r="BN1582"/>
  <c r="BK1583"/>
  <c r="BL1583"/>
  <c r="BM1583"/>
  <c r="BN1583"/>
  <c r="BK1584"/>
  <c r="BL1584"/>
  <c r="BM1584"/>
  <c r="BN1584"/>
  <c r="BK1585"/>
  <c r="BL1585"/>
  <c r="BM1585"/>
  <c r="BN1585"/>
  <c r="BK1586"/>
  <c r="BL1586"/>
  <c r="BM1586"/>
  <c r="BN1586"/>
  <c r="BK1587"/>
  <c r="BL1587"/>
  <c r="BM1587"/>
  <c r="BN1587"/>
  <c r="BK1588"/>
  <c r="BL1588"/>
  <c r="BM1588"/>
  <c r="BN1588"/>
  <c r="BK1589"/>
  <c r="BL1589"/>
  <c r="BM1589"/>
  <c r="BN1589"/>
  <c r="BK1590"/>
  <c r="BL1590"/>
  <c r="BM1590"/>
  <c r="BN1590"/>
  <c r="BK1591"/>
  <c r="BL1591"/>
  <c r="BM1591"/>
  <c r="BN1591"/>
  <c r="BK1592"/>
  <c r="BL1592"/>
  <c r="BM1592"/>
  <c r="BN1592"/>
  <c r="BK1593"/>
  <c r="BL1593"/>
  <c r="BM1593"/>
  <c r="BN1593"/>
  <c r="BK1594"/>
  <c r="BL1594"/>
  <c r="BM1594"/>
  <c r="BN1594"/>
  <c r="BK1595"/>
  <c r="BL1595"/>
  <c r="BM1595"/>
  <c r="BN1595"/>
  <c r="BK1596"/>
  <c r="BL1596"/>
  <c r="BM1596"/>
  <c r="BN1596"/>
  <c r="BK1597"/>
  <c r="BL1597"/>
  <c r="BM1597"/>
  <c r="BN1597"/>
  <c r="BK1598"/>
  <c r="BL1598"/>
  <c r="BM1598"/>
  <c r="BN1598"/>
  <c r="BK1599"/>
  <c r="BL1599"/>
  <c r="BM1599"/>
  <c r="BN1599"/>
  <c r="BK1600"/>
  <c r="BL1600"/>
  <c r="BM1600"/>
  <c r="BN1600"/>
  <c r="BK1601"/>
  <c r="BL1601"/>
  <c r="BM1601"/>
  <c r="BN1601"/>
  <c r="BK1602"/>
  <c r="BL1602"/>
  <c r="BM1602"/>
  <c r="BN1602"/>
  <c r="BK1603"/>
  <c r="BL1603"/>
  <c r="BM1603"/>
  <c r="BN1603"/>
  <c r="BK1604"/>
  <c r="BL1604"/>
  <c r="BM1604"/>
  <c r="BN1604"/>
  <c r="BK1605"/>
  <c r="BL1605"/>
  <c r="BM1605"/>
  <c r="BN1605"/>
  <c r="BK1606"/>
  <c r="BL1606"/>
  <c r="BM1606"/>
  <c r="BN1606"/>
  <c r="BK1607"/>
  <c r="BL1607"/>
  <c r="BM1607"/>
  <c r="BN1607"/>
  <c r="BK1608"/>
  <c r="BL1608"/>
  <c r="BM1608"/>
  <c r="BN1608"/>
  <c r="BK1609"/>
  <c r="BL1609"/>
  <c r="BM1609"/>
  <c r="BN1609"/>
  <c r="BK1610"/>
  <c r="BL1610"/>
  <c r="BM1610"/>
  <c r="BN1610"/>
  <c r="BK1611"/>
  <c r="BL1611"/>
  <c r="BM1611"/>
  <c r="BN1611"/>
  <c r="BK1612"/>
  <c r="BL1612"/>
  <c r="BM1612"/>
  <c r="BN1612"/>
  <c r="BK1613"/>
  <c r="BL1613"/>
  <c r="BM1613"/>
  <c r="BN1613"/>
  <c r="BK1614"/>
  <c r="BL1614"/>
  <c r="BM1614"/>
  <c r="BN1614"/>
  <c r="BK1615"/>
  <c r="BL1615"/>
  <c r="BM1615"/>
  <c r="BN1615"/>
  <c r="BK1616"/>
  <c r="BL1616"/>
  <c r="BM1616"/>
  <c r="BN1616"/>
  <c r="BK1617"/>
  <c r="BL1617"/>
  <c r="BM1617"/>
  <c r="BN1617"/>
  <c r="BK1618"/>
  <c r="BL1618"/>
  <c r="BM1618"/>
  <c r="BN1618"/>
  <c r="BK1619"/>
  <c r="BL1619"/>
  <c r="BM1619"/>
  <c r="BN1619"/>
  <c r="BK1620"/>
  <c r="BL1620"/>
  <c r="BM1620"/>
  <c r="BN1620"/>
  <c r="BK1621"/>
  <c r="BL1621"/>
  <c r="BM1621"/>
  <c r="BN1621"/>
  <c r="BK1622"/>
  <c r="BL1622"/>
  <c r="BM1622"/>
  <c r="BN1622"/>
  <c r="BK1623"/>
  <c r="BL1623"/>
  <c r="BM1623"/>
  <c r="BN1623"/>
  <c r="BK1624"/>
  <c r="BL1624"/>
  <c r="BM1624"/>
  <c r="BN1624"/>
  <c r="BK1625"/>
  <c r="BL1625"/>
  <c r="BM1625"/>
  <c r="BN1625"/>
  <c r="BK1626"/>
  <c r="BL1626"/>
  <c r="BM1626"/>
  <c r="BN1626"/>
  <c r="BK1627"/>
  <c r="BL1627"/>
  <c r="BM1627"/>
  <c r="BN1627"/>
  <c r="BK1628"/>
  <c r="BL1628"/>
  <c r="BM1628"/>
  <c r="BN1628"/>
  <c r="BK1629"/>
  <c r="BL1629"/>
  <c r="BM1629"/>
  <c r="BN1629"/>
  <c r="BK1630"/>
  <c r="BL1630"/>
  <c r="BM1630"/>
  <c r="BN1630"/>
  <c r="BK1631"/>
  <c r="BL1631"/>
  <c r="BM1631"/>
  <c r="BN1631"/>
  <c r="BK1632"/>
  <c r="BL1632"/>
  <c r="BM1632"/>
  <c r="BN1632"/>
  <c r="BK1633"/>
  <c r="BL1633"/>
  <c r="BM1633"/>
  <c r="BN1633"/>
  <c r="BK1634"/>
  <c r="BL1634"/>
  <c r="BM1634"/>
  <c r="BN1634"/>
  <c r="BK1635"/>
  <c r="BL1635"/>
  <c r="BM1635"/>
  <c r="BN1635"/>
  <c r="BK1636"/>
  <c r="BL1636"/>
  <c r="BM1636"/>
  <c r="BN1636"/>
  <c r="BK1637"/>
  <c r="BL1637"/>
  <c r="BM1637"/>
  <c r="BN1637"/>
  <c r="BK1638"/>
  <c r="BL1638"/>
  <c r="BM1638"/>
  <c r="BN1638"/>
  <c r="BK1639"/>
  <c r="BL1639"/>
  <c r="BM1639"/>
  <c r="BN1639"/>
  <c r="BK1640"/>
  <c r="BL1640"/>
  <c r="BM1640"/>
  <c r="BN1640"/>
  <c r="BK1641"/>
  <c r="BL1641"/>
  <c r="BM1641"/>
  <c r="BN1641"/>
  <c r="BK1642"/>
  <c r="BL1642"/>
  <c r="BM1642"/>
  <c r="BN1642"/>
  <c r="BK1643"/>
  <c r="BL1643"/>
  <c r="BM1643"/>
  <c r="BN1643"/>
  <c r="BK1644"/>
  <c r="BL1644"/>
  <c r="BM1644"/>
  <c r="BN1644"/>
  <c r="BK1645"/>
  <c r="BL1645"/>
  <c r="BM1645"/>
  <c r="BN1645"/>
  <c r="BK1646"/>
  <c r="BL1646"/>
  <c r="BM1646"/>
  <c r="BN1646"/>
  <c r="BK1647"/>
  <c r="BL1647"/>
  <c r="BM1647"/>
  <c r="BN1647"/>
  <c r="BK1648"/>
  <c r="BL1648"/>
  <c r="BM1648"/>
  <c r="BN1648"/>
  <c r="BK1649"/>
  <c r="BL1649"/>
  <c r="BM1649"/>
  <c r="BN1649"/>
  <c r="BK1650"/>
  <c r="BL1650"/>
  <c r="BM1650"/>
  <c r="BN1650"/>
  <c r="BK1651"/>
  <c r="BL1651"/>
  <c r="BM1651"/>
  <c r="BN1651"/>
  <c r="BK1652"/>
  <c r="BL1652"/>
  <c r="BM1652"/>
  <c r="BN1652"/>
  <c r="BK1653"/>
  <c r="BL1653"/>
  <c r="BM1653"/>
  <c r="BN1653"/>
  <c r="BK1654"/>
  <c r="BL1654"/>
  <c r="BM1654"/>
  <c r="BN1654"/>
  <c r="BK1655"/>
  <c r="BL1655"/>
  <c r="BM1655"/>
  <c r="BN1655"/>
  <c r="BK1656"/>
  <c r="BL1656"/>
  <c r="BM1656"/>
  <c r="BN1656"/>
  <c r="BK1657"/>
  <c r="BL1657"/>
  <c r="BM1657"/>
  <c r="BN1657"/>
  <c r="BK1658"/>
  <c r="BL1658"/>
  <c r="BM1658"/>
  <c r="BN1658"/>
  <c r="BK1659"/>
  <c r="BL1659"/>
  <c r="BM1659"/>
  <c r="BN1659"/>
  <c r="BK1660"/>
  <c r="BL1660"/>
  <c r="BM1660"/>
  <c r="BN1660"/>
  <c r="BK1661"/>
  <c r="BL1661"/>
  <c r="BM1661"/>
  <c r="BN1661"/>
  <c r="BK1662"/>
  <c r="BL1662"/>
  <c r="BM1662"/>
  <c r="BN1662"/>
  <c r="BK1663"/>
  <c r="BL1663"/>
  <c r="BM1663"/>
  <c r="BN1663"/>
  <c r="BK1664"/>
  <c r="BL1664"/>
  <c r="BM1664"/>
  <c r="BN1664"/>
  <c r="BK1665"/>
  <c r="BL1665"/>
  <c r="BM1665"/>
  <c r="BN1665"/>
  <c r="BK1666"/>
  <c r="BL1666"/>
  <c r="BM1666"/>
  <c r="BN1666"/>
  <c r="BK1667"/>
  <c r="BL1667"/>
  <c r="BM1667"/>
  <c r="BN1667"/>
  <c r="BK1668"/>
  <c r="BL1668"/>
  <c r="BM1668"/>
  <c r="BN1668"/>
  <c r="BK1669"/>
  <c r="BL1669"/>
  <c r="BM1669"/>
  <c r="BN1669"/>
  <c r="BK1670"/>
  <c r="BL1670"/>
  <c r="BM1670"/>
  <c r="BN1670"/>
  <c r="BK1671"/>
  <c r="BL1671"/>
  <c r="BM1671"/>
  <c r="BN1671"/>
  <c r="BK1672"/>
  <c r="BL1672"/>
  <c r="BM1672"/>
  <c r="BN1672"/>
  <c r="BK1673"/>
  <c r="BL1673"/>
  <c r="BM1673"/>
  <c r="BN1673"/>
  <c r="BK1674"/>
  <c r="BL1674"/>
  <c r="BM1674"/>
  <c r="BN1674"/>
  <c r="BK1675"/>
  <c r="BL1675"/>
  <c r="BM1675"/>
  <c r="BN1675"/>
  <c r="BK1676"/>
  <c r="BL1676"/>
  <c r="BM1676"/>
  <c r="BN1676"/>
  <c r="BK1677"/>
  <c r="BL1677"/>
  <c r="BM1677"/>
  <c r="BN1677"/>
  <c r="BK1678"/>
  <c r="BL1678"/>
  <c r="BM1678"/>
  <c r="BN1678"/>
  <c r="BK1679"/>
  <c r="BL1679"/>
  <c r="BM1679"/>
  <c r="BN1679"/>
  <c r="BK1680"/>
  <c r="BL1680"/>
  <c r="BM1680"/>
  <c r="BN1680"/>
  <c r="BK1681"/>
  <c r="BL1681"/>
  <c r="BM1681"/>
  <c r="BN1681"/>
  <c r="BK1682"/>
  <c r="BL1682"/>
  <c r="BM1682"/>
  <c r="BN1682"/>
  <c r="BK1683"/>
  <c r="BL1683"/>
  <c r="BM1683"/>
  <c r="BN1683"/>
  <c r="BK1684"/>
  <c r="BL1684"/>
  <c r="BM1684"/>
  <c r="BN1684"/>
  <c r="BK1685"/>
  <c r="BL1685"/>
  <c r="BM1685"/>
  <c r="BN1685"/>
  <c r="BK1686"/>
  <c r="BL1686"/>
  <c r="BM1686"/>
  <c r="BN1686"/>
  <c r="BK1687"/>
  <c r="BL1687"/>
  <c r="BM1687"/>
  <c r="BN1687"/>
  <c r="BK1688"/>
  <c r="BL1688"/>
  <c r="BM1688"/>
  <c r="BN1688"/>
  <c r="BK1689"/>
  <c r="BL1689"/>
  <c r="BM1689"/>
  <c r="BN1689"/>
  <c r="BK1690"/>
  <c r="BL1690"/>
  <c r="BM1690"/>
  <c r="BN1690"/>
  <c r="BK1691"/>
  <c r="BL1691"/>
  <c r="BM1691"/>
  <c r="BN1691"/>
  <c r="BK1692"/>
  <c r="BL1692"/>
  <c r="BM1692"/>
  <c r="BN1692"/>
  <c r="BK1693"/>
  <c r="BL1693"/>
  <c r="BM1693"/>
  <c r="BN1693"/>
  <c r="BK1694"/>
  <c r="BL1694"/>
  <c r="BM1694"/>
  <c r="BN1694"/>
  <c r="BK1695"/>
  <c r="BL1695"/>
  <c r="BM1695"/>
  <c r="BN1695"/>
  <c r="BK1696"/>
  <c r="BL1696"/>
  <c r="BM1696"/>
  <c r="BN1696"/>
  <c r="BK1697"/>
  <c r="BL1697"/>
  <c r="BM1697"/>
  <c r="BN1697"/>
  <c r="BK1698"/>
  <c r="BL1698"/>
  <c r="BM1698"/>
  <c r="BN1698"/>
  <c r="BK1699"/>
  <c r="BL1699"/>
  <c r="BM1699"/>
  <c r="BN1699"/>
  <c r="BK1700"/>
  <c r="BL1700"/>
  <c r="BM1700"/>
  <c r="BN1700"/>
  <c r="BK1701"/>
  <c r="BL1701"/>
  <c r="BM1701"/>
  <c r="BN1701"/>
  <c r="BK1702"/>
  <c r="BL1702"/>
  <c r="BM1702"/>
  <c r="BN1702"/>
  <c r="BK1703"/>
  <c r="BL1703"/>
  <c r="BM1703"/>
  <c r="BN1703"/>
  <c r="BK1704"/>
  <c r="BL1704"/>
  <c r="BM1704"/>
  <c r="BN1704"/>
  <c r="BK1705"/>
  <c r="BL1705"/>
  <c r="BM1705"/>
  <c r="BN1705"/>
  <c r="BK1706"/>
  <c r="BL1706"/>
  <c r="BM1706"/>
  <c r="BN1706"/>
  <c r="BK1707"/>
  <c r="BL1707"/>
  <c r="BM1707"/>
  <c r="BN1707"/>
  <c r="BK1708"/>
  <c r="BL1708"/>
  <c r="BM1708"/>
  <c r="BN1708"/>
  <c r="BK1709"/>
  <c r="BL1709"/>
  <c r="BM1709"/>
  <c r="BN1709"/>
  <c r="BK1710"/>
  <c r="BL1710"/>
  <c r="BM1710"/>
  <c r="BN1710"/>
  <c r="BK1711"/>
  <c r="BL1711"/>
  <c r="BM1711"/>
  <c r="BN1711"/>
  <c r="BK1712"/>
  <c r="BL1712"/>
  <c r="BM1712"/>
  <c r="BN1712"/>
  <c r="BK1713"/>
  <c r="BL1713"/>
  <c r="BM1713"/>
  <c r="BN1713"/>
  <c r="BK1714"/>
  <c r="BL1714"/>
  <c r="BM1714"/>
  <c r="BN1714"/>
  <c r="BK1715"/>
  <c r="BL1715"/>
  <c r="BM1715"/>
  <c r="BN1715"/>
  <c r="BK1716"/>
  <c r="BL1716"/>
  <c r="BM1716"/>
  <c r="BN1716"/>
  <c r="BK1717"/>
  <c r="BL1717"/>
  <c r="BM1717"/>
  <c r="BN1717"/>
  <c r="BK1718"/>
  <c r="BL1718"/>
  <c r="BM1718"/>
  <c r="BN1718"/>
  <c r="BK1719"/>
  <c r="BL1719"/>
  <c r="BM1719"/>
  <c r="BN1719"/>
  <c r="BK1720"/>
  <c r="BL1720"/>
  <c r="BM1720"/>
  <c r="BN1720"/>
  <c r="BK1721"/>
  <c r="BL1721"/>
  <c r="BM1721"/>
  <c r="BN1721"/>
  <c r="BK1722"/>
  <c r="BL1722"/>
  <c r="BM1722"/>
  <c r="BN1722"/>
  <c r="BK1723"/>
  <c r="BL1723"/>
  <c r="BM1723"/>
  <c r="BN1723"/>
  <c r="BK1724"/>
  <c r="BL1724"/>
  <c r="BM1724"/>
  <c r="BN1724"/>
  <c r="BK1725"/>
  <c r="BL1725"/>
  <c r="BM1725"/>
  <c r="BN1725"/>
  <c r="BK1726"/>
  <c r="BL1726"/>
  <c r="BM1726"/>
  <c r="BN1726"/>
  <c r="BK1727"/>
  <c r="BL1727"/>
  <c r="BM1727"/>
  <c r="BN1727"/>
  <c r="BK1728"/>
  <c r="BL1728"/>
  <c r="BM1728"/>
  <c r="BN1728"/>
  <c r="BK1729"/>
  <c r="BL1729"/>
  <c r="BM1729"/>
  <c r="BN1729"/>
  <c r="BK1730"/>
  <c r="BL1730"/>
  <c r="BM1730"/>
  <c r="BN1730"/>
  <c r="BK1731"/>
  <c r="BL1731"/>
  <c r="BM1731"/>
  <c r="BN1731"/>
  <c r="BK1732"/>
  <c r="BL1732"/>
  <c r="BM1732"/>
  <c r="BN1732"/>
  <c r="BK1733"/>
  <c r="BL1733"/>
  <c r="BM1733"/>
  <c r="BN1733"/>
  <c r="BK1734"/>
  <c r="BL1734"/>
  <c r="BM1734"/>
  <c r="BN1734"/>
  <c r="BK1735"/>
  <c r="BL1735"/>
  <c r="BM1735"/>
  <c r="BN1735"/>
  <c r="BK1736"/>
  <c r="BL1736"/>
  <c r="BM1736"/>
  <c r="BN1736"/>
  <c r="BK1737"/>
  <c r="BL1737"/>
  <c r="BM1737"/>
  <c r="BN1737"/>
  <c r="BK1738"/>
  <c r="BL1738"/>
  <c r="BM1738"/>
  <c r="BN1738"/>
  <c r="BK1739"/>
  <c r="BL1739"/>
  <c r="BM1739"/>
  <c r="BN1739"/>
  <c r="BK1740"/>
  <c r="BL1740"/>
  <c r="BM1740"/>
  <c r="BN1740"/>
  <c r="BK1741"/>
  <c r="BL1741"/>
  <c r="BM1741"/>
  <c r="BN1741"/>
  <c r="BK1742"/>
  <c r="BL1742"/>
  <c r="BM1742"/>
  <c r="BN1742"/>
  <c r="BK1743"/>
  <c r="BL1743"/>
  <c r="BM1743"/>
  <c r="BN1743"/>
  <c r="BK1744"/>
  <c r="BL1744"/>
  <c r="BM1744"/>
  <c r="BN1744"/>
  <c r="BK1745"/>
  <c r="BL1745"/>
  <c r="BM1745"/>
  <c r="BN1745"/>
  <c r="BK1746"/>
  <c r="BL1746"/>
  <c r="BM1746"/>
  <c r="BN1746"/>
  <c r="BK1747"/>
  <c r="BL1747"/>
  <c r="BM1747"/>
  <c r="BN1747"/>
  <c r="BK1748"/>
  <c r="BL1748"/>
  <c r="BM1748"/>
  <c r="BN1748"/>
  <c r="BK1749"/>
  <c r="BL1749"/>
  <c r="BM1749"/>
  <c r="BN1749"/>
  <c r="BK1750"/>
  <c r="BL1750"/>
  <c r="BM1750"/>
  <c r="BN1750"/>
  <c r="BK1751"/>
  <c r="BL1751"/>
  <c r="BM1751"/>
  <c r="BN1751"/>
  <c r="BK1752"/>
  <c r="BL1752"/>
  <c r="BM1752"/>
  <c r="BN1752"/>
  <c r="BK1753"/>
  <c r="BL1753"/>
  <c r="BM1753"/>
  <c r="BN1753"/>
  <c r="BK1754"/>
  <c r="BL1754"/>
  <c r="BM1754"/>
  <c r="BN1754"/>
  <c r="BK1755"/>
  <c r="BL1755"/>
  <c r="BM1755"/>
  <c r="BN1755"/>
  <c r="BK1756"/>
  <c r="BL1756"/>
  <c r="BM1756"/>
  <c r="BN1756"/>
  <c r="BK1757"/>
  <c r="BL1757"/>
  <c r="BM1757"/>
  <c r="BN1757"/>
  <c r="BK1758"/>
  <c r="BL1758"/>
  <c r="BM1758"/>
  <c r="BN1758"/>
  <c r="BK1759"/>
  <c r="BL1759"/>
  <c r="BM1759"/>
  <c r="BN1759"/>
  <c r="BK1760"/>
  <c r="BL1760"/>
  <c r="BM1760"/>
  <c r="BN1760"/>
  <c r="BK1761"/>
  <c r="BL1761"/>
  <c r="BM1761"/>
  <c r="BN1761"/>
  <c r="BK1762"/>
  <c r="BL1762"/>
  <c r="BM1762"/>
  <c r="BN1762"/>
  <c r="BK1763"/>
  <c r="BL1763"/>
  <c r="BM1763"/>
  <c r="BN1763"/>
  <c r="BK1764"/>
  <c r="BL1764"/>
  <c r="BM1764"/>
  <c r="BN1764"/>
  <c r="BK1765"/>
  <c r="BL1765"/>
  <c r="BM1765"/>
  <c r="BN1765"/>
  <c r="BK1766"/>
  <c r="BL1766"/>
  <c r="BM1766"/>
  <c r="BN1766"/>
  <c r="BK1767"/>
  <c r="BL1767"/>
  <c r="BM1767"/>
  <c r="BN1767"/>
  <c r="BK1768"/>
  <c r="BL1768"/>
  <c r="BM1768"/>
  <c r="BN1768"/>
  <c r="BK1769"/>
  <c r="BL1769"/>
  <c r="BM1769"/>
  <c r="BN1769"/>
  <c r="BK1770"/>
  <c r="BL1770"/>
  <c r="BM1770"/>
  <c r="BN1770"/>
  <c r="BK1771"/>
  <c r="BL1771"/>
  <c r="BM1771"/>
  <c r="BN1771"/>
  <c r="BK1772"/>
  <c r="BL1772"/>
  <c r="BM1772"/>
  <c r="BN1772"/>
  <c r="BK1773"/>
  <c r="BL1773"/>
  <c r="BM1773"/>
  <c r="BN1773"/>
  <c r="BK1774"/>
  <c r="BL1774"/>
  <c r="BM1774"/>
  <c r="BN1774"/>
  <c r="BK1775"/>
  <c r="BL1775"/>
  <c r="BM1775"/>
  <c r="BN1775"/>
  <c r="BK1776"/>
  <c r="BL1776"/>
  <c r="BM1776"/>
  <c r="BN1776"/>
  <c r="BK1777"/>
  <c r="BL1777"/>
  <c r="BM1777"/>
  <c r="BN1777"/>
  <c r="BK1778"/>
  <c r="BL1778"/>
  <c r="BM1778"/>
  <c r="BN1778"/>
  <c r="BK1779"/>
  <c r="BL1779"/>
  <c r="BM1779"/>
  <c r="BN1779"/>
  <c r="BK1780"/>
  <c r="BL1780"/>
  <c r="BM1780"/>
  <c r="BN1780"/>
  <c r="BK1781"/>
  <c r="BL1781"/>
  <c r="BM1781"/>
  <c r="BN1781"/>
  <c r="BK1782"/>
  <c r="BL1782"/>
  <c r="BM1782"/>
  <c r="BN1782"/>
  <c r="BK1783"/>
  <c r="BL1783"/>
  <c r="BM1783"/>
  <c r="BN1783"/>
  <c r="BK1784"/>
  <c r="BL1784"/>
  <c r="BM1784"/>
  <c r="BN1784"/>
  <c r="BK1785"/>
  <c r="BL1785"/>
  <c r="BM1785"/>
  <c r="BN1785"/>
  <c r="BK1786"/>
  <c r="BL1786"/>
  <c r="BM1786"/>
  <c r="BN1786"/>
  <c r="BK1787"/>
  <c r="BL1787"/>
  <c r="BM1787"/>
  <c r="BN1787"/>
  <c r="BK1788"/>
  <c r="BL1788"/>
  <c r="BM1788"/>
  <c r="BN1788"/>
  <c r="BK1789"/>
  <c r="BL1789"/>
  <c r="BM1789"/>
  <c r="BN1789"/>
  <c r="BK1790"/>
  <c r="BL1790"/>
  <c r="BM1790"/>
  <c r="BN1790"/>
  <c r="BK1791"/>
  <c r="BL1791"/>
  <c r="BM1791"/>
  <c r="BN1791"/>
  <c r="BK1792"/>
  <c r="BL1792"/>
  <c r="BM1792"/>
  <c r="BN1792"/>
  <c r="BK1793"/>
  <c r="BL1793"/>
  <c r="BM1793"/>
  <c r="BN1793"/>
  <c r="BK1794"/>
  <c r="BL1794"/>
  <c r="BM1794"/>
  <c r="BN1794"/>
  <c r="BK1795"/>
  <c r="BL1795"/>
  <c r="BM1795"/>
  <c r="BN1795"/>
  <c r="BK1796"/>
  <c r="BL1796"/>
  <c r="BM1796"/>
  <c r="BN1796"/>
  <c r="BK1797"/>
  <c r="BL1797"/>
  <c r="BM1797"/>
  <c r="BN1797"/>
  <c r="BK1798"/>
  <c r="BL1798"/>
  <c r="BM1798"/>
  <c r="BN1798"/>
  <c r="BK1799"/>
  <c r="BL1799"/>
  <c r="BM1799"/>
  <c r="BN1799"/>
  <c r="BK1800"/>
  <c r="BL1800"/>
  <c r="BM1800"/>
  <c r="BN1800"/>
  <c r="BK1801"/>
  <c r="BL1801"/>
  <c r="BM1801"/>
  <c r="BN1801"/>
  <c r="BK1802"/>
  <c r="BL1802"/>
  <c r="BM1802"/>
  <c r="BN1802"/>
  <c r="BK1803"/>
  <c r="BL1803"/>
  <c r="BM1803"/>
  <c r="BN1803"/>
  <c r="BK1804"/>
  <c r="BL1804"/>
  <c r="BM1804"/>
  <c r="BN1804"/>
  <c r="BK1805"/>
  <c r="BL1805"/>
  <c r="BM1805"/>
  <c r="BN1805"/>
  <c r="BK1806"/>
  <c r="BL1806"/>
  <c r="BM1806"/>
  <c r="BN1806"/>
  <c r="BK1807"/>
  <c r="BL1807"/>
  <c r="BM1807"/>
  <c r="BN1807"/>
  <c r="BK1808"/>
  <c r="BL1808"/>
  <c r="BM1808"/>
  <c r="BN1808"/>
  <c r="BK1809"/>
  <c r="BL1809"/>
  <c r="BM1809"/>
  <c r="BN1809"/>
  <c r="BK1810"/>
  <c r="BL1810"/>
  <c r="BM1810"/>
  <c r="BN1810"/>
  <c r="BK1811"/>
  <c r="BL1811"/>
  <c r="BM1811"/>
  <c r="BN1811"/>
  <c r="BK1812"/>
  <c r="BL1812"/>
  <c r="BM1812"/>
  <c r="BN1812"/>
  <c r="BK1813"/>
  <c r="BL1813"/>
  <c r="BM1813"/>
  <c r="BN1813"/>
  <c r="BK1814"/>
  <c r="BL1814"/>
  <c r="BM1814"/>
  <c r="BN1814"/>
  <c r="BK1815"/>
  <c r="BL1815"/>
  <c r="BM1815"/>
  <c r="BN1815"/>
  <c r="BK1816"/>
  <c r="BL1816"/>
  <c r="BM1816"/>
  <c r="BN1816"/>
  <c r="BK1817"/>
  <c r="BL1817"/>
  <c r="BM1817"/>
  <c r="BN1817"/>
  <c r="BK1818"/>
  <c r="BL1818"/>
  <c r="BM1818"/>
  <c r="BN1818"/>
  <c r="BK1819"/>
  <c r="BL1819"/>
  <c r="BM1819"/>
  <c r="BN1819"/>
  <c r="BK1820"/>
  <c r="BL1820"/>
  <c r="BM1820"/>
  <c r="BN1820"/>
  <c r="BK1821"/>
  <c r="BL1821"/>
  <c r="BM1821"/>
  <c r="BN1821"/>
  <c r="BK1822"/>
  <c r="BL1822"/>
  <c r="BM1822"/>
  <c r="BN1822"/>
  <c r="BK1823"/>
  <c r="BL1823"/>
  <c r="BM1823"/>
  <c r="BN1823"/>
  <c r="BK1824"/>
  <c r="BL1824"/>
  <c r="BM1824"/>
  <c r="BN1824"/>
  <c r="BK1825"/>
  <c r="BL1825"/>
  <c r="BM1825"/>
  <c r="BN1825"/>
  <c r="BK1826"/>
  <c r="BL1826"/>
  <c r="BM1826"/>
  <c r="BN1826"/>
  <c r="BK1827"/>
  <c r="BL1827"/>
  <c r="BM1827"/>
  <c r="BN1827"/>
  <c r="BK1828"/>
  <c r="BL1828"/>
  <c r="BM1828"/>
  <c r="BN1828"/>
  <c r="BK1829"/>
  <c r="BL1829"/>
  <c r="BM1829"/>
  <c r="BN1829"/>
  <c r="BK1830"/>
  <c r="BL1830"/>
  <c r="BM1830"/>
  <c r="BN1830"/>
  <c r="BK1831"/>
  <c r="BL1831"/>
  <c r="BM1831"/>
  <c r="BN1831"/>
  <c r="BK1832"/>
  <c r="BL1832"/>
  <c r="BM1832"/>
  <c r="BN1832"/>
  <c r="BK1833"/>
  <c r="BL1833"/>
  <c r="BM1833"/>
  <c r="BN1833"/>
  <c r="BK1834"/>
  <c r="BL1834"/>
  <c r="BM1834"/>
  <c r="BN1834"/>
  <c r="BK1835"/>
  <c r="BL1835"/>
  <c r="BM1835"/>
  <c r="BN1835"/>
  <c r="BK1836"/>
  <c r="BL1836"/>
  <c r="BM1836"/>
  <c r="BN1836"/>
  <c r="BK1837"/>
  <c r="BL1837"/>
  <c r="BM1837"/>
  <c r="BN1837"/>
  <c r="BK1838"/>
  <c r="BL1838"/>
  <c r="BM1838"/>
  <c r="BN1838"/>
  <c r="BK1839"/>
  <c r="BL1839"/>
  <c r="BM1839"/>
  <c r="BN1839"/>
  <c r="BK1840"/>
  <c r="BL1840"/>
  <c r="BM1840"/>
  <c r="BN1840"/>
  <c r="BK1841"/>
  <c r="BL1841"/>
  <c r="BM1841"/>
  <c r="BN1841"/>
  <c r="BK1842"/>
  <c r="BL1842"/>
  <c r="BM1842"/>
  <c r="BN1842"/>
  <c r="BK1843"/>
  <c r="BL1843"/>
  <c r="BM1843"/>
  <c r="BN1843"/>
  <c r="BK1844"/>
  <c r="BL1844"/>
  <c r="BM1844"/>
  <c r="BN1844"/>
  <c r="BK1845"/>
  <c r="BL1845"/>
  <c r="BM1845"/>
  <c r="BN1845"/>
  <c r="BK1846"/>
  <c r="BL1846"/>
  <c r="BM1846"/>
  <c r="BN1846"/>
  <c r="BK1847"/>
  <c r="BL1847"/>
  <c r="BM1847"/>
  <c r="BN1847"/>
  <c r="BK1848"/>
  <c r="BL1848"/>
  <c r="BM1848"/>
  <c r="BN1848"/>
  <c r="BK1849"/>
  <c r="BL1849"/>
  <c r="BM1849"/>
  <c r="BN1849"/>
  <c r="BK1850"/>
  <c r="BL1850"/>
  <c r="BM1850"/>
  <c r="BN1850"/>
  <c r="BK1851"/>
  <c r="BL1851"/>
  <c r="BM1851"/>
  <c r="BN1851"/>
  <c r="BK1852"/>
  <c r="BL1852"/>
  <c r="BM1852"/>
  <c r="BN1852"/>
  <c r="BK1853"/>
  <c r="BL1853"/>
  <c r="BM1853"/>
  <c r="BN1853"/>
  <c r="BK1854"/>
  <c r="BL1854"/>
  <c r="BM1854"/>
  <c r="BN1854"/>
  <c r="BK1855"/>
  <c r="BL1855"/>
  <c r="BM1855"/>
  <c r="BN1855"/>
  <c r="BK1856"/>
  <c r="BL1856"/>
  <c r="BM1856"/>
  <c r="BN1856"/>
  <c r="BK1857"/>
  <c r="BL1857"/>
  <c r="BM1857"/>
  <c r="BN1857"/>
  <c r="BK1858"/>
  <c r="BL1858"/>
  <c r="BM1858"/>
  <c r="BN1858"/>
  <c r="BK1859"/>
  <c r="BL1859"/>
  <c r="BM1859"/>
  <c r="BN1859"/>
  <c r="BK1860"/>
  <c r="BL1860"/>
  <c r="BM1860"/>
  <c r="BN1860"/>
  <c r="BK1861"/>
  <c r="BL1861"/>
  <c r="BM1861"/>
  <c r="BN1861"/>
  <c r="BK1862"/>
  <c r="BL1862"/>
  <c r="BM1862"/>
  <c r="BN1862"/>
  <c r="BK1863"/>
  <c r="BL1863"/>
  <c r="BM1863"/>
  <c r="BN1863"/>
  <c r="BK1864"/>
  <c r="BL1864"/>
  <c r="BM1864"/>
  <c r="BN1864"/>
  <c r="BK1865"/>
  <c r="BL1865"/>
  <c r="BM1865"/>
  <c r="BN1865"/>
  <c r="BK1866"/>
  <c r="BL1866"/>
  <c r="BM1866"/>
  <c r="BN1866"/>
  <c r="BK1867"/>
  <c r="BL1867"/>
  <c r="BM1867"/>
  <c r="BN1867"/>
  <c r="BK1868"/>
  <c r="BL1868"/>
  <c r="BM1868"/>
  <c r="BN1868"/>
  <c r="BK1869"/>
  <c r="BL1869"/>
  <c r="BM1869"/>
  <c r="BN1869"/>
  <c r="BK1870"/>
  <c r="BL1870"/>
  <c r="BM1870"/>
  <c r="BN1870"/>
  <c r="BK1871"/>
  <c r="BL1871"/>
  <c r="BM1871"/>
  <c r="BN1871"/>
  <c r="BK1872"/>
  <c r="BL1872"/>
  <c r="BM1872"/>
  <c r="BN1872"/>
  <c r="BK1873"/>
  <c r="BL1873"/>
  <c r="BM1873"/>
  <c r="BN1873"/>
  <c r="BK1874"/>
  <c r="BL1874"/>
  <c r="BM1874"/>
  <c r="BN1874"/>
  <c r="BK1875"/>
  <c r="BL1875"/>
  <c r="BM1875"/>
  <c r="BN1875"/>
  <c r="BK1876"/>
  <c r="BL1876"/>
  <c r="BM1876"/>
  <c r="BN1876"/>
  <c r="BK1877"/>
  <c r="BL1877"/>
  <c r="BM1877"/>
  <c r="BN1877"/>
  <c r="BK1878"/>
  <c r="BL1878"/>
  <c r="BM1878"/>
  <c r="BN1878"/>
  <c r="BK1879"/>
  <c r="BL1879"/>
  <c r="BM1879"/>
  <c r="BN1879"/>
  <c r="BK1880"/>
  <c r="BL1880"/>
  <c r="BM1880"/>
  <c r="BN1880"/>
  <c r="BK1881"/>
  <c r="BL1881"/>
  <c r="BM1881"/>
  <c r="BN1881"/>
  <c r="BK1882"/>
  <c r="BL1882"/>
  <c r="BM1882"/>
  <c r="BN1882"/>
  <c r="BK1883"/>
  <c r="BL1883"/>
  <c r="BM1883"/>
  <c r="BN1883"/>
  <c r="BK1884"/>
  <c r="BL1884"/>
  <c r="BM1884"/>
  <c r="BN1884"/>
  <c r="BK1885"/>
  <c r="BL1885"/>
  <c r="BM1885"/>
  <c r="BN1885"/>
  <c r="BK1886"/>
  <c r="BL1886"/>
  <c r="BM1886"/>
  <c r="BN1886"/>
  <c r="BK1887"/>
  <c r="BL1887"/>
  <c r="BM1887"/>
  <c r="BN1887"/>
  <c r="BK1888"/>
  <c r="BL1888"/>
  <c r="BM1888"/>
  <c r="BN1888"/>
  <c r="BK1889"/>
  <c r="BL1889"/>
  <c r="BM1889"/>
  <c r="BN1889"/>
  <c r="BK1890"/>
  <c r="BL1890"/>
  <c r="BM1890"/>
  <c r="BN1890"/>
  <c r="BK1891"/>
  <c r="BL1891"/>
  <c r="BM1891"/>
  <c r="BN1891"/>
  <c r="BK1892"/>
  <c r="BL1892"/>
  <c r="BM1892"/>
  <c r="BN1892"/>
  <c r="BK1893"/>
  <c r="BL1893"/>
  <c r="BM1893"/>
  <c r="BN1893"/>
  <c r="BK1894"/>
  <c r="BL1894"/>
  <c r="BM1894"/>
  <c r="BN1894"/>
  <c r="BK1895"/>
  <c r="BL1895"/>
  <c r="BM1895"/>
  <c r="BN1895"/>
  <c r="BK1896"/>
  <c r="BL1896"/>
  <c r="BM1896"/>
  <c r="BN1896"/>
  <c r="BK1897"/>
  <c r="BL1897"/>
  <c r="BM1897"/>
  <c r="BN1897"/>
  <c r="BK1898"/>
  <c r="BL1898"/>
  <c r="BM1898"/>
  <c r="BN1898"/>
  <c r="BK1899"/>
  <c r="BL1899"/>
  <c r="BM1899"/>
  <c r="BN1899"/>
  <c r="BK1900"/>
  <c r="BL1900"/>
  <c r="BM1900"/>
  <c r="BN1900"/>
  <c r="BK1901"/>
  <c r="BL1901"/>
  <c r="BM1901"/>
  <c r="BN1901"/>
  <c r="BK1902"/>
  <c r="BL1902"/>
  <c r="BM1902"/>
  <c r="BN1902"/>
  <c r="BK1903"/>
  <c r="BL1903"/>
  <c r="BM1903"/>
  <c r="BN1903"/>
  <c r="BK1904"/>
  <c r="BL1904"/>
  <c r="BM1904"/>
  <c r="BN1904"/>
  <c r="BK1905"/>
  <c r="BL1905"/>
  <c r="BM1905"/>
  <c r="BN1905"/>
  <c r="BK1906"/>
  <c r="BL1906"/>
  <c r="BM1906"/>
  <c r="BN1906"/>
  <c r="BK1907"/>
  <c r="BL1907"/>
  <c r="BM1907"/>
  <c r="BN1907"/>
  <c r="BK1908"/>
  <c r="BL1908"/>
  <c r="BM1908"/>
  <c r="BN1908"/>
  <c r="BK1909"/>
  <c r="BL1909"/>
  <c r="BM1909"/>
  <c r="BN1909"/>
  <c r="BK1910"/>
  <c r="BL1910"/>
  <c r="BM1910"/>
  <c r="BN1910"/>
  <c r="BK1911"/>
  <c r="BL1911"/>
  <c r="BM1911"/>
  <c r="BN1911"/>
  <c r="BK1912"/>
  <c r="BL1912"/>
  <c r="BM1912"/>
  <c r="BN1912"/>
  <c r="BK1913"/>
  <c r="BL1913"/>
  <c r="BM1913"/>
  <c r="BN1913"/>
  <c r="BK1914"/>
  <c r="BL1914"/>
  <c r="BM1914"/>
  <c r="BN1914"/>
  <c r="BK1915"/>
  <c r="BL1915"/>
  <c r="BM1915"/>
  <c r="BN1915"/>
  <c r="BK1916"/>
  <c r="BL1916"/>
  <c r="BM1916"/>
  <c r="BN1916"/>
  <c r="BK1917"/>
  <c r="BL1917"/>
  <c r="BM1917"/>
  <c r="BN1917"/>
  <c r="BK1918"/>
  <c r="BL1918"/>
  <c r="BM1918"/>
  <c r="BN1918"/>
  <c r="BK1919"/>
  <c r="BL1919"/>
  <c r="BM1919"/>
  <c r="BN1919"/>
  <c r="BK1920"/>
  <c r="BL1920"/>
  <c r="BM1920"/>
  <c r="BN1920"/>
  <c r="BK1921"/>
  <c r="BL1921"/>
  <c r="BM1921"/>
  <c r="BN1921"/>
  <c r="BK1922"/>
  <c r="BL1922"/>
  <c r="BM1922"/>
  <c r="BN1922"/>
  <c r="BK1923"/>
  <c r="BL1923"/>
  <c r="BM1923"/>
  <c r="BN1923"/>
  <c r="BK1924"/>
  <c r="BL1924"/>
  <c r="BM1924"/>
  <c r="BN1924"/>
  <c r="BK1925"/>
  <c r="BL1925"/>
  <c r="BM1925"/>
  <c r="BN1925"/>
  <c r="BK1926"/>
  <c r="BL1926"/>
  <c r="BM1926"/>
  <c r="BN1926"/>
  <c r="BK1927"/>
  <c r="BL1927"/>
  <c r="BM1927"/>
  <c r="BN1927"/>
  <c r="BK1928"/>
  <c r="BL1928"/>
  <c r="BM1928"/>
  <c r="BN1928"/>
  <c r="BK1929"/>
  <c r="BL1929"/>
  <c r="BM1929"/>
  <c r="BN1929"/>
  <c r="BK1930"/>
  <c r="BL1930"/>
  <c r="BM1930"/>
  <c r="BN1930"/>
  <c r="BK1931"/>
  <c r="BL1931"/>
  <c r="BM1931"/>
  <c r="BN1931"/>
  <c r="BK1932"/>
  <c r="BL1932"/>
  <c r="BM1932"/>
  <c r="BN1932"/>
  <c r="BK1933"/>
  <c r="BL1933"/>
  <c r="BM1933"/>
  <c r="BN1933"/>
  <c r="BK1934"/>
  <c r="BL1934"/>
  <c r="BM1934"/>
  <c r="BN1934"/>
  <c r="BK1935"/>
  <c r="BL1935"/>
  <c r="BM1935"/>
  <c r="BN1935"/>
  <c r="BK1936"/>
  <c r="BL1936"/>
  <c r="BM1936"/>
  <c r="BN1936"/>
  <c r="BK1937"/>
  <c r="BL1937"/>
  <c r="BM1937"/>
  <c r="BN1937"/>
  <c r="BK1938"/>
  <c r="BL1938"/>
  <c r="BM1938"/>
  <c r="BN1938"/>
  <c r="BK1939"/>
  <c r="BL1939"/>
  <c r="BM1939"/>
  <c r="BN1939"/>
  <c r="BK1940"/>
  <c r="BL1940"/>
  <c r="BM1940"/>
  <c r="BN1940"/>
  <c r="BK1941"/>
  <c r="BL1941"/>
  <c r="BM1941"/>
  <c r="BN1941"/>
  <c r="BK1942"/>
  <c r="BL1942"/>
  <c r="BM1942"/>
  <c r="BN1942"/>
  <c r="BK1943"/>
  <c r="BL1943"/>
  <c r="BM1943"/>
  <c r="BN1943"/>
  <c r="BK1944"/>
  <c r="BL1944"/>
  <c r="BM1944"/>
  <c r="BN1944"/>
  <c r="BK1945"/>
  <c r="BL1945"/>
  <c r="BM1945"/>
  <c r="BN1945"/>
  <c r="BK1946"/>
  <c r="BL1946"/>
  <c r="BM1946"/>
  <c r="BN1946"/>
  <c r="BK1947"/>
  <c r="BL1947"/>
  <c r="BM1947"/>
  <c r="BN1947"/>
  <c r="BK1948"/>
  <c r="BL1948"/>
  <c r="BM1948"/>
  <c r="BN1948"/>
  <c r="BK1949"/>
  <c r="BL1949"/>
  <c r="BM1949"/>
  <c r="BN1949"/>
  <c r="BK1950"/>
  <c r="BL1950"/>
  <c r="BM1950"/>
  <c r="BN1950"/>
  <c r="BK1951"/>
  <c r="BL1951"/>
  <c r="BM1951"/>
  <c r="BN1951"/>
  <c r="BK1952"/>
  <c r="BL1952"/>
  <c r="BM1952"/>
  <c r="BN1952"/>
  <c r="BK1953"/>
  <c r="BL1953"/>
  <c r="BM1953"/>
  <c r="BN1953"/>
  <c r="BK1954"/>
  <c r="BL1954"/>
  <c r="BM1954"/>
  <c r="BN1954"/>
  <c r="BK1955"/>
  <c r="BL1955"/>
  <c r="BM1955"/>
  <c r="BN1955"/>
  <c r="BK1956"/>
  <c r="BL1956"/>
  <c r="BM1956"/>
  <c r="BN1956"/>
  <c r="BK1957"/>
  <c r="BL1957"/>
  <c r="BM1957"/>
  <c r="BN1957"/>
  <c r="BK1958"/>
  <c r="BL1958"/>
  <c r="BM1958"/>
  <c r="BN1958"/>
  <c r="BK1959"/>
  <c r="BL1959"/>
  <c r="BM1959"/>
  <c r="BN1959"/>
  <c r="BK1960"/>
  <c r="BL1960"/>
  <c r="BM1960"/>
  <c r="BN1960"/>
  <c r="BK1961"/>
  <c r="BL1961"/>
  <c r="BM1961"/>
  <c r="BN1961"/>
  <c r="BK1962"/>
  <c r="BL1962"/>
  <c r="BM1962"/>
  <c r="BN1962"/>
  <c r="BK1963"/>
  <c r="BL1963"/>
  <c r="BM1963"/>
  <c r="BN1963"/>
  <c r="BK1964"/>
  <c r="BL1964"/>
  <c r="BM1964"/>
  <c r="BN1964"/>
  <c r="BK1965"/>
  <c r="BL1965"/>
  <c r="BM1965"/>
  <c r="BN1965"/>
  <c r="BK1966"/>
  <c r="BL1966"/>
  <c r="BM1966"/>
  <c r="BN1966"/>
  <c r="BK1967"/>
  <c r="BL1967"/>
  <c r="BM1967"/>
  <c r="BN1967"/>
  <c r="BK1968"/>
  <c r="BL1968"/>
  <c r="BM1968"/>
  <c r="BN1968"/>
  <c r="BK1969"/>
  <c r="BL1969"/>
  <c r="BM1969"/>
  <c r="BN1969"/>
  <c r="BK1970"/>
  <c r="BL1970"/>
  <c r="BM1970"/>
  <c r="BN1970"/>
  <c r="BK1971"/>
  <c r="BL1971"/>
  <c r="BM1971"/>
  <c r="BN1971"/>
  <c r="BK1972"/>
  <c r="BL1972"/>
  <c r="BM1972"/>
  <c r="BN1972"/>
  <c r="BK1973"/>
  <c r="BL1973"/>
  <c r="BM1973"/>
  <c r="BN1973"/>
  <c r="BK1974"/>
  <c r="BL1974"/>
  <c r="BM1974"/>
  <c r="BN1974"/>
  <c r="BK1975"/>
  <c r="BL1975"/>
  <c r="BM1975"/>
  <c r="BN1975"/>
  <c r="BK1976"/>
  <c r="BL1976"/>
  <c r="BM1976"/>
  <c r="BN1976"/>
  <c r="BK1977"/>
  <c r="BL1977"/>
  <c r="BM1977"/>
  <c r="BN1977"/>
  <c r="BK1978"/>
  <c r="BL1978"/>
  <c r="BM1978"/>
  <c r="BN1978"/>
  <c r="BK1979"/>
  <c r="BL1979"/>
  <c r="BM1979"/>
  <c r="BN1979"/>
  <c r="BK1980"/>
  <c r="BL1980"/>
  <c r="BM1980"/>
  <c r="BN1980"/>
  <c r="BK1981"/>
  <c r="BL1981"/>
  <c r="BM1981"/>
  <c r="BN1981"/>
  <c r="BK1982"/>
  <c r="BL1982"/>
  <c r="BM1982"/>
  <c r="BN1982"/>
  <c r="BK1983"/>
  <c r="BL1983"/>
  <c r="BM1983"/>
  <c r="BN1983"/>
  <c r="BK1984"/>
  <c r="BL1984"/>
  <c r="BM1984"/>
  <c r="BN1984"/>
  <c r="BK1985"/>
  <c r="BL1985"/>
  <c r="BM1985"/>
  <c r="BN1985"/>
  <c r="BK1986"/>
  <c r="BL1986"/>
  <c r="BM1986"/>
  <c r="BN1986"/>
  <c r="BK1987"/>
  <c r="BL1987"/>
  <c r="BM1987"/>
  <c r="BN1987"/>
  <c r="BK1988"/>
  <c r="BL1988"/>
  <c r="BM1988"/>
  <c r="BN1988"/>
  <c r="BK1989"/>
  <c r="BL1989"/>
  <c r="BM1989"/>
  <c r="BN1989"/>
  <c r="BK1990"/>
  <c r="BL1990"/>
  <c r="BM1990"/>
  <c r="BN1990"/>
  <c r="BK1991"/>
  <c r="BL1991"/>
  <c r="BM1991"/>
  <c r="BN1991"/>
  <c r="BK1992"/>
  <c r="BL1992"/>
  <c r="BM1992"/>
  <c r="BN1992"/>
  <c r="BK1993"/>
  <c r="BL1993"/>
  <c r="BM1993"/>
  <c r="BN1993"/>
  <c r="BK1994"/>
  <c r="BL1994"/>
  <c r="BM1994"/>
  <c r="BN1994"/>
  <c r="BK1995"/>
  <c r="BL1995"/>
  <c r="BM1995"/>
  <c r="BN1995"/>
  <c r="BK1996"/>
  <c r="BL1996"/>
  <c r="BM1996"/>
  <c r="BN1996"/>
  <c r="BK1997"/>
  <c r="BL1997"/>
  <c r="BM1997"/>
  <c r="BN1997"/>
  <c r="BK1998"/>
  <c r="BL1998"/>
  <c r="BM1998"/>
  <c r="BN1998"/>
  <c r="BK1999"/>
  <c r="BL1999"/>
  <c r="BM1999"/>
  <c r="BN1999"/>
  <c r="BK2000"/>
  <c r="BL2000"/>
  <c r="BM2000"/>
  <c r="BN2000"/>
  <c r="BK2001"/>
  <c r="BL2001"/>
  <c r="BM2001"/>
  <c r="BN2001"/>
  <c r="BK2002"/>
  <c r="BL2002"/>
  <c r="BM2002"/>
  <c r="BN2002"/>
  <c r="BK2003"/>
  <c r="BL2003"/>
  <c r="BM2003"/>
  <c r="BN2003"/>
  <c r="BK2004"/>
  <c r="BL2004"/>
  <c r="BM2004"/>
  <c r="BN2004"/>
  <c r="BK2005"/>
  <c r="BL2005"/>
  <c r="BM2005"/>
  <c r="BN2005"/>
  <c r="BK2006"/>
  <c r="BL2006"/>
  <c r="BM2006"/>
  <c r="BN2006"/>
  <c r="BK2007"/>
  <c r="BL2007"/>
  <c r="BM2007"/>
  <c r="BN2007"/>
  <c r="BK2008"/>
  <c r="BL2008"/>
  <c r="BM2008"/>
  <c r="BN2008"/>
  <c r="BK2009"/>
  <c r="BL2009"/>
  <c r="BM2009"/>
  <c r="BN2009"/>
  <c r="BK2010"/>
  <c r="BL2010"/>
  <c r="BM2010"/>
  <c r="BN2010"/>
  <c r="BK2011"/>
  <c r="BL2011"/>
  <c r="BM2011"/>
  <c r="BN2011"/>
  <c r="BK2012"/>
  <c r="BL2012"/>
  <c r="BM2012"/>
  <c r="BN2012"/>
  <c r="BK2013"/>
  <c r="BL2013"/>
  <c r="BM2013"/>
  <c r="BN2013"/>
  <c r="BK2014"/>
  <c r="BL2014"/>
  <c r="BM2014"/>
  <c r="BN2014"/>
  <c r="BK2015"/>
  <c r="BL2015"/>
  <c r="BM2015"/>
  <c r="BN2015"/>
  <c r="BK2016"/>
  <c r="BL2016"/>
  <c r="BM2016"/>
  <c r="BN2016"/>
  <c r="BK2017"/>
  <c r="BL2017"/>
  <c r="BM2017"/>
  <c r="BN2017"/>
  <c r="BK2018"/>
  <c r="BL2018"/>
  <c r="BM2018"/>
  <c r="BN2018"/>
  <c r="BK2019"/>
  <c r="BL2019"/>
  <c r="BM2019"/>
  <c r="BN2019"/>
  <c r="BK2020"/>
  <c r="BL2020"/>
  <c r="BM2020"/>
  <c r="BN2020"/>
  <c r="BK2021"/>
  <c r="BL2021"/>
  <c r="BM2021"/>
  <c r="BN2021"/>
  <c r="BK2022"/>
  <c r="BL2022"/>
  <c r="BM2022"/>
  <c r="BN2022"/>
  <c r="BK2023"/>
  <c r="BL2023"/>
  <c r="BM2023"/>
  <c r="BN2023"/>
  <c r="BK2024"/>
  <c r="BL2024"/>
  <c r="BM2024"/>
  <c r="BN2024"/>
  <c r="BK2025"/>
  <c r="BL2025"/>
  <c r="BM2025"/>
  <c r="BN2025"/>
  <c r="BK2026"/>
  <c r="BL2026"/>
  <c r="BM2026"/>
  <c r="BN2026"/>
  <c r="BK2027"/>
  <c r="BL2027"/>
  <c r="BM2027"/>
  <c r="BN2027"/>
  <c r="BK2028"/>
  <c r="BL2028"/>
  <c r="BM2028"/>
  <c r="BN2028"/>
  <c r="BK2029"/>
  <c r="BL2029"/>
  <c r="BM2029"/>
  <c r="BN2029"/>
  <c r="BK2030"/>
  <c r="BL2030"/>
  <c r="BM2030"/>
  <c r="BN2030"/>
  <c r="BK2031"/>
  <c r="BL2031"/>
  <c r="BM2031"/>
  <c r="BN2031"/>
  <c r="BK2032"/>
  <c r="BL2032"/>
  <c r="BM2032"/>
  <c r="BN2032"/>
  <c r="BK2033"/>
  <c r="BL2033"/>
  <c r="BM2033"/>
  <c r="BN2033"/>
  <c r="BK2034"/>
  <c r="BL2034"/>
  <c r="BM2034"/>
  <c r="BN2034"/>
  <c r="BK2035"/>
  <c r="BL2035"/>
  <c r="BM2035"/>
  <c r="BN2035"/>
  <c r="BK2036"/>
  <c r="BL2036"/>
  <c r="BM2036"/>
  <c r="BN2036"/>
  <c r="BK2037"/>
  <c r="BL2037"/>
  <c r="BM2037"/>
  <c r="BN2037"/>
  <c r="BK2038"/>
  <c r="BL2038"/>
  <c r="BM2038"/>
  <c r="BN2038"/>
  <c r="BK2039"/>
  <c r="BL2039"/>
  <c r="BM2039"/>
  <c r="BN2039"/>
  <c r="BK2040"/>
  <c r="BL2040"/>
  <c r="BM2040"/>
  <c r="BN2040"/>
  <c r="BK2041"/>
  <c r="BL2041"/>
  <c r="BM2041"/>
  <c r="BN2041"/>
  <c r="BK2042"/>
  <c r="BL2042"/>
  <c r="BM2042"/>
  <c r="BN2042"/>
  <c r="BK2043"/>
  <c r="BL2043"/>
  <c r="BM2043"/>
  <c r="BN2043"/>
  <c r="BK2044"/>
  <c r="BL2044"/>
  <c r="BM2044"/>
  <c r="BN2044"/>
  <c r="BK2045"/>
  <c r="BL2045"/>
  <c r="BM2045"/>
  <c r="BN2045"/>
  <c r="BK2046"/>
  <c r="BL2046"/>
  <c r="BM2046"/>
  <c r="BN2046"/>
  <c r="BK2047"/>
  <c r="BL2047"/>
  <c r="BM2047"/>
  <c r="BN2047"/>
  <c r="BK2048"/>
  <c r="BL2048"/>
  <c r="BM2048"/>
  <c r="BN2048"/>
  <c r="BK2049"/>
  <c r="BL2049"/>
  <c r="BM2049"/>
  <c r="BN2049"/>
  <c r="BK2050"/>
  <c r="BL2050"/>
  <c r="BM2050"/>
  <c r="BN2050"/>
  <c r="BK2051"/>
  <c r="BL2051"/>
  <c r="BM2051"/>
  <c r="BN2051"/>
  <c r="BK2052"/>
  <c r="BL2052"/>
  <c r="BM2052"/>
  <c r="BN2052"/>
  <c r="BK2053"/>
  <c r="BL2053"/>
  <c r="BM2053"/>
  <c r="BN2053"/>
  <c r="BK2054"/>
  <c r="BL2054"/>
  <c r="BM2054"/>
  <c r="BN2054"/>
  <c r="BK2055"/>
  <c r="BL2055"/>
  <c r="BM2055"/>
  <c r="BN2055"/>
  <c r="BK2056"/>
  <c r="BL2056"/>
  <c r="BM2056"/>
  <c r="BN2056"/>
  <c r="BK2057"/>
  <c r="BL2057"/>
  <c r="BM2057"/>
  <c r="BN2057"/>
  <c r="BK2058"/>
  <c r="BL2058"/>
  <c r="BM2058"/>
  <c r="BN2058"/>
  <c r="BK2059"/>
  <c r="BL2059"/>
  <c r="BM2059"/>
  <c r="BN2059"/>
  <c r="BK2060"/>
  <c r="BL2060"/>
  <c r="BM2060"/>
  <c r="BN2060"/>
  <c r="BK2061"/>
  <c r="BL2061"/>
  <c r="BM2061"/>
  <c r="BN2061"/>
  <c r="BK2062"/>
  <c r="BL2062"/>
  <c r="BM2062"/>
  <c r="BN2062"/>
  <c r="BK2063"/>
  <c r="BL2063"/>
  <c r="BM2063"/>
  <c r="BN2063"/>
  <c r="BK2064"/>
  <c r="BL2064"/>
  <c r="BM2064"/>
  <c r="BN2064"/>
  <c r="BK2065"/>
  <c r="BL2065"/>
  <c r="BM2065"/>
  <c r="BN2065"/>
  <c r="BK2066"/>
  <c r="BL2066"/>
  <c r="BM2066"/>
  <c r="BN2066"/>
  <c r="BK2067"/>
  <c r="BL2067"/>
  <c r="BM2067"/>
  <c r="BN2067"/>
  <c r="BK2068"/>
  <c r="BL2068"/>
  <c r="BM2068"/>
  <c r="BN2068"/>
  <c r="BK2069"/>
  <c r="BL2069"/>
  <c r="BM2069"/>
  <c r="BN2069"/>
  <c r="BK2070"/>
  <c r="BL2070"/>
  <c r="BM2070"/>
  <c r="BN2070"/>
  <c r="BK2071"/>
  <c r="BL2071"/>
  <c r="BM2071"/>
  <c r="BN2071"/>
  <c r="BK2072"/>
  <c r="BL2072"/>
  <c r="BM2072"/>
  <c r="BN2072"/>
  <c r="BK2073"/>
  <c r="BL2073"/>
  <c r="BM2073"/>
  <c r="BN2073"/>
  <c r="BK2074"/>
  <c r="BL2074"/>
  <c r="BM2074"/>
  <c r="BN2074"/>
  <c r="BK2075"/>
  <c r="BL2075"/>
  <c r="BM2075"/>
  <c r="BN2075"/>
  <c r="BK2076"/>
  <c r="BL2076"/>
  <c r="BM2076"/>
  <c r="BN2076"/>
  <c r="BK2077"/>
  <c r="BL2077"/>
  <c r="BM2077"/>
  <c r="BN2077"/>
  <c r="BK2078"/>
  <c r="BL2078"/>
  <c r="BM2078"/>
  <c r="BN2078"/>
  <c r="BK2079"/>
  <c r="BL2079"/>
  <c r="BM2079"/>
  <c r="BN2079"/>
  <c r="BK2080"/>
  <c r="BL2080"/>
  <c r="BM2080"/>
  <c r="BN2080"/>
  <c r="BK2081"/>
  <c r="BL2081"/>
  <c r="BM2081"/>
  <c r="BN2081"/>
  <c r="BK2082"/>
  <c r="BL2082"/>
  <c r="BM2082"/>
  <c r="BN2082"/>
  <c r="BK2083"/>
  <c r="BL2083"/>
  <c r="BM2083"/>
  <c r="BN2083"/>
  <c r="BK2084"/>
  <c r="BL2084"/>
  <c r="BM2084"/>
  <c r="BN2084"/>
  <c r="BK2085"/>
  <c r="BL2085"/>
  <c r="BM2085"/>
  <c r="BN2085"/>
  <c r="BK2086"/>
  <c r="BL2086"/>
  <c r="BM2086"/>
  <c r="BN2086"/>
  <c r="BK2087"/>
  <c r="BL2087"/>
  <c r="BM2087"/>
  <c r="BN2087"/>
  <c r="BK2088"/>
  <c r="BL2088"/>
  <c r="BM2088"/>
  <c r="BN2088"/>
  <c r="BK2089"/>
  <c r="BL2089"/>
  <c r="BM2089"/>
  <c r="BN2089"/>
  <c r="BK2090"/>
  <c r="BL2090"/>
  <c r="BM2090"/>
  <c r="BN2090"/>
  <c r="BK2091"/>
  <c r="BL2091"/>
  <c r="BM2091"/>
  <c r="BN2091"/>
  <c r="BK2092"/>
  <c r="BL2092"/>
  <c r="BM2092"/>
  <c r="BN2092"/>
  <c r="BK2093"/>
  <c r="BL2093"/>
  <c r="BM2093"/>
  <c r="BN2093"/>
  <c r="BK2094"/>
  <c r="BL2094"/>
  <c r="BM2094"/>
  <c r="BN2094"/>
  <c r="BK2095"/>
  <c r="BL2095"/>
  <c r="BM2095"/>
  <c r="BN2095"/>
  <c r="BK2096"/>
  <c r="BL2096"/>
  <c r="BM2096"/>
  <c r="BN2096"/>
  <c r="BK2097"/>
  <c r="BL2097"/>
  <c r="BM2097"/>
  <c r="BN2097"/>
  <c r="BK2098"/>
  <c r="BL2098"/>
  <c r="BM2098"/>
  <c r="BN2098"/>
  <c r="BK2099"/>
  <c r="BL2099"/>
  <c r="BM2099"/>
  <c r="BN2099"/>
  <c r="BK2100"/>
  <c r="BL2100"/>
  <c r="BM2100"/>
  <c r="BN2100"/>
  <c r="BK2101"/>
  <c r="BL2101"/>
  <c r="BM2101"/>
  <c r="BN2101"/>
  <c r="BK2102"/>
  <c r="BL2102"/>
  <c r="BM2102"/>
  <c r="BN2102"/>
  <c r="BK2103"/>
  <c r="BL2103"/>
  <c r="BM2103"/>
  <c r="BN2103"/>
  <c r="BK2104"/>
  <c r="BL2104"/>
  <c r="BM2104"/>
  <c r="BN2104"/>
  <c r="BK2105"/>
  <c r="BL2105"/>
  <c r="BM2105"/>
  <c r="BN2105"/>
  <c r="BK2106"/>
  <c r="BL2106"/>
  <c r="BM2106"/>
  <c r="BN2106"/>
  <c r="BK2107"/>
  <c r="BL2107"/>
  <c r="BM2107"/>
  <c r="BN2107"/>
  <c r="BK2108"/>
  <c r="BL2108"/>
  <c r="BM2108"/>
  <c r="BN2108"/>
  <c r="BK2109"/>
  <c r="BL2109"/>
  <c r="BM2109"/>
  <c r="BN2109"/>
  <c r="BK2110"/>
  <c r="BL2110"/>
  <c r="BM2110"/>
  <c r="BN2110"/>
  <c r="BK2111"/>
  <c r="BL2111"/>
  <c r="BM2111"/>
  <c r="BN2111"/>
  <c r="BK2112"/>
  <c r="BL2112"/>
  <c r="BM2112"/>
  <c r="BN2112"/>
  <c r="BK2113"/>
  <c r="BL2113"/>
  <c r="BM2113"/>
  <c r="BN2113"/>
  <c r="BK2114"/>
  <c r="BL2114"/>
  <c r="BM2114"/>
  <c r="BN2114"/>
  <c r="BK2115"/>
  <c r="BL2115"/>
  <c r="BM2115"/>
  <c r="BN2115"/>
  <c r="BK2116"/>
  <c r="BL2116"/>
  <c r="BM2116"/>
  <c r="BN2116"/>
  <c r="BK2117"/>
  <c r="BL2117"/>
  <c r="BM2117"/>
  <c r="BN2117"/>
  <c r="BK2118"/>
  <c r="BL2118"/>
  <c r="BM2118"/>
  <c r="BN2118"/>
  <c r="BK2119"/>
  <c r="BL2119"/>
  <c r="BM2119"/>
  <c r="BN2119"/>
  <c r="BK2120"/>
  <c r="BL2120"/>
  <c r="BM2120"/>
  <c r="BN2120"/>
  <c r="BK2121"/>
  <c r="BL2121"/>
  <c r="BM2121"/>
  <c r="BN2121"/>
  <c r="BK2122"/>
  <c r="BL2122"/>
  <c r="BM2122"/>
  <c r="BN2122"/>
  <c r="BK2123"/>
  <c r="BL2123"/>
  <c r="BM2123"/>
  <c r="BN2123"/>
  <c r="BK2124"/>
  <c r="BL2124"/>
  <c r="BM2124"/>
  <c r="BN2124"/>
  <c r="BK2125"/>
  <c r="BL2125"/>
  <c r="BM2125"/>
  <c r="BN2125"/>
  <c r="BK2126"/>
  <c r="BL2126"/>
  <c r="BM2126"/>
  <c r="BN2126"/>
  <c r="BK2127"/>
  <c r="BL2127"/>
  <c r="BM2127"/>
  <c r="BN2127"/>
  <c r="BK2128"/>
  <c r="BL2128"/>
  <c r="BM2128"/>
  <c r="BN2128"/>
  <c r="BK2129"/>
  <c r="BL2129"/>
  <c r="BM2129"/>
  <c r="BN2129"/>
  <c r="BK2130"/>
  <c r="BL2130"/>
  <c r="BM2130"/>
  <c r="BN2130"/>
  <c r="BK2131"/>
  <c r="BL2131"/>
  <c r="BM2131"/>
  <c r="BN2131"/>
  <c r="BK2132"/>
  <c r="BL2132"/>
  <c r="BM2132"/>
  <c r="BN2132"/>
  <c r="BK2133"/>
  <c r="BL2133"/>
  <c r="BM2133"/>
  <c r="BN2133"/>
  <c r="BK2134"/>
  <c r="BL2134"/>
  <c r="BM2134"/>
  <c r="BN2134"/>
  <c r="BK2135"/>
  <c r="BL2135"/>
  <c r="BM2135"/>
  <c r="BN2135"/>
  <c r="BK2136"/>
  <c r="BL2136"/>
  <c r="BM2136"/>
  <c r="BN2136"/>
  <c r="BK2137"/>
  <c r="BL2137"/>
  <c r="BM2137"/>
  <c r="BN2137"/>
  <c r="BK2138"/>
  <c r="BL2138"/>
  <c r="BM2138"/>
  <c r="BN2138"/>
  <c r="BK2139"/>
  <c r="BL2139"/>
  <c r="BM2139"/>
  <c r="BN2139"/>
  <c r="BK2140"/>
  <c r="BL2140"/>
  <c r="BM2140"/>
  <c r="BN2140"/>
  <c r="BK2141"/>
  <c r="BL2141"/>
  <c r="BM2141"/>
  <c r="BN2141"/>
  <c r="BK2142"/>
  <c r="BL2142"/>
  <c r="BM2142"/>
  <c r="BN2142"/>
  <c r="BK2143"/>
  <c r="BL2143"/>
  <c r="BM2143"/>
  <c r="BN2143"/>
  <c r="BK2144"/>
  <c r="BL2144"/>
  <c r="BM2144"/>
  <c r="BN2144"/>
  <c r="BK2145"/>
  <c r="BL2145"/>
  <c r="BM2145"/>
  <c r="BN2145"/>
  <c r="BK2146"/>
  <c r="BL2146"/>
  <c r="BM2146"/>
  <c r="BN2146"/>
  <c r="BK2147"/>
  <c r="BL2147"/>
  <c r="BM2147"/>
  <c r="BN2147"/>
  <c r="BK2148"/>
  <c r="BL2148"/>
  <c r="BM2148"/>
  <c r="BN2148"/>
  <c r="BK2149"/>
  <c r="BL2149"/>
  <c r="BM2149"/>
  <c r="BN2149"/>
  <c r="BK2150"/>
  <c r="BL2150"/>
  <c r="BM2150"/>
  <c r="BN2150"/>
  <c r="BK2151"/>
  <c r="BL2151"/>
  <c r="BM2151"/>
  <c r="BN2151"/>
  <c r="BK2152"/>
  <c r="BL2152"/>
  <c r="BM2152"/>
  <c r="BN2152"/>
  <c r="BK2153"/>
  <c r="BL2153"/>
  <c r="BM2153"/>
  <c r="BN2153"/>
  <c r="BK2154"/>
  <c r="BL2154"/>
  <c r="BM2154"/>
  <c r="BN2154"/>
  <c r="BK2155"/>
  <c r="BL2155"/>
  <c r="BM2155"/>
  <c r="BN2155"/>
  <c r="BK2156"/>
  <c r="BL2156"/>
  <c r="BM2156"/>
  <c r="BN2156"/>
  <c r="BK2157"/>
  <c r="BL2157"/>
  <c r="BM2157"/>
  <c r="BN2157"/>
  <c r="BK2158"/>
  <c r="BL2158"/>
  <c r="BM2158"/>
  <c r="BN2158"/>
  <c r="BK2159"/>
  <c r="BL2159"/>
  <c r="BM2159"/>
  <c r="BN2159"/>
  <c r="BK2160"/>
  <c r="BL2160"/>
  <c r="BM2160"/>
  <c r="BN2160"/>
  <c r="BK2161"/>
  <c r="BL2161"/>
  <c r="BM2161"/>
  <c r="BN2161"/>
  <c r="BK2162"/>
  <c r="BL2162"/>
  <c r="BM2162"/>
  <c r="BN2162"/>
  <c r="BK2163"/>
  <c r="BL2163"/>
  <c r="BM2163"/>
  <c r="BN2163"/>
  <c r="BK2164"/>
  <c r="BL2164"/>
  <c r="BM2164"/>
  <c r="BN2164"/>
  <c r="BK2165"/>
  <c r="BL2165"/>
  <c r="BM2165"/>
  <c r="BN2165"/>
  <c r="BK2166"/>
  <c r="BL2166"/>
  <c r="BM2166"/>
  <c r="BN2166"/>
  <c r="BK2167"/>
  <c r="BL2167"/>
  <c r="BM2167"/>
  <c r="BN2167"/>
  <c r="BK2168"/>
  <c r="BL2168"/>
  <c r="BM2168"/>
  <c r="BN2168"/>
  <c r="BK2169"/>
  <c r="BL2169"/>
  <c r="BM2169"/>
  <c r="BN2169"/>
  <c r="BK2170"/>
  <c r="BL2170"/>
  <c r="BM2170"/>
  <c r="BN2170"/>
  <c r="BK2171"/>
  <c r="BL2171"/>
  <c r="BM2171"/>
  <c r="BN2171"/>
  <c r="BK2172"/>
  <c r="BL2172"/>
  <c r="BM2172"/>
  <c r="BN2172"/>
  <c r="BK2173"/>
  <c r="BL2173"/>
  <c r="BM2173"/>
  <c r="BN2173"/>
  <c r="BK2174"/>
  <c r="BL2174"/>
  <c r="BM2174"/>
  <c r="BN2174"/>
  <c r="BK2175"/>
  <c r="BL2175"/>
  <c r="BM2175"/>
  <c r="BN2175"/>
  <c r="BK2176"/>
  <c r="BL2176"/>
  <c r="BM2176"/>
  <c r="BN2176"/>
  <c r="BK2177"/>
  <c r="BL2177"/>
  <c r="BM2177"/>
  <c r="BN2177"/>
  <c r="BK2178"/>
  <c r="BL2178"/>
  <c r="BM2178"/>
  <c r="BN2178"/>
  <c r="BK2179"/>
  <c r="BL2179"/>
  <c r="BM2179"/>
  <c r="BN2179"/>
  <c r="BK2180"/>
  <c r="BL2180"/>
  <c r="BM2180"/>
  <c r="BN2180"/>
  <c r="BK2181"/>
  <c r="BL2181"/>
  <c r="BM2181"/>
  <c r="BN2181"/>
  <c r="BK2182"/>
  <c r="BL2182"/>
  <c r="BM2182"/>
  <c r="BN2182"/>
  <c r="BK2183"/>
  <c r="BL2183"/>
  <c r="BM2183"/>
  <c r="BN2183"/>
  <c r="BK2184"/>
  <c r="BL2184"/>
  <c r="BM2184"/>
  <c r="BN2184"/>
  <c r="BK2185"/>
  <c r="BL2185"/>
  <c r="BM2185"/>
  <c r="BN2185"/>
  <c r="BK2186"/>
  <c r="BL2186"/>
  <c r="BM2186"/>
  <c r="BN2186"/>
  <c r="BK2187"/>
  <c r="BL2187"/>
  <c r="BM2187"/>
  <c r="BN2187"/>
  <c r="BK2188"/>
  <c r="BL2188"/>
  <c r="BM2188"/>
  <c r="BN2188"/>
  <c r="BK2189"/>
  <c r="BL2189"/>
  <c r="BM2189"/>
  <c r="BN2189"/>
  <c r="BK2190"/>
  <c r="BL2190"/>
  <c r="BM2190"/>
  <c r="BN2190"/>
  <c r="BK2191"/>
  <c r="BL2191"/>
  <c r="BM2191"/>
  <c r="BN2191"/>
  <c r="BK2192"/>
  <c r="BL2192"/>
  <c r="BM2192"/>
  <c r="BN2192"/>
  <c r="BK2193"/>
  <c r="BL2193"/>
  <c r="BM2193"/>
  <c r="BN2193"/>
  <c r="BK2194"/>
  <c r="BL2194"/>
  <c r="BM2194"/>
  <c r="BN2194"/>
  <c r="BK2195"/>
  <c r="BL2195"/>
  <c r="BM2195"/>
  <c r="BN2195"/>
  <c r="BK2196"/>
  <c r="BL2196"/>
  <c r="BM2196"/>
  <c r="BN2196"/>
  <c r="BK2197"/>
  <c r="BL2197"/>
  <c r="BM2197"/>
  <c r="BN2197"/>
  <c r="BK2198"/>
  <c r="BL2198"/>
  <c r="BM2198"/>
  <c r="BN2198"/>
  <c r="BK2199"/>
  <c r="BL2199"/>
  <c r="BM2199"/>
  <c r="BN2199"/>
  <c r="BK2200"/>
  <c r="BL2200"/>
  <c r="BM2200"/>
  <c r="BN2200"/>
  <c r="BK2201"/>
  <c r="BL2201"/>
  <c r="BM2201"/>
  <c r="BN2201"/>
  <c r="BK2202"/>
  <c r="BL2202"/>
  <c r="BM2202"/>
  <c r="BN2202"/>
  <c r="BK2203"/>
  <c r="BL2203"/>
  <c r="BM2203"/>
  <c r="BN2203"/>
  <c r="BK2204"/>
  <c r="BL2204"/>
  <c r="BM2204"/>
  <c r="BN2204"/>
  <c r="BK2205"/>
  <c r="BL2205"/>
  <c r="BM2205"/>
  <c r="BN2205"/>
  <c r="BK2206"/>
  <c r="BL2206"/>
  <c r="BM2206"/>
  <c r="BN2206"/>
  <c r="BK2207"/>
  <c r="BL2207"/>
  <c r="BM2207"/>
  <c r="BN2207"/>
  <c r="BK2208"/>
  <c r="BL2208"/>
  <c r="BM2208"/>
  <c r="BN2208"/>
  <c r="BK2209"/>
  <c r="BL2209"/>
  <c r="BM2209"/>
  <c r="BN2209"/>
  <c r="BK2210"/>
  <c r="BL2210"/>
  <c r="BM2210"/>
  <c r="BN2210"/>
  <c r="BK2211"/>
  <c r="BL2211"/>
  <c r="BM2211"/>
  <c r="BN2211"/>
  <c r="BK2212"/>
  <c r="BL2212"/>
  <c r="BM2212"/>
  <c r="BN2212"/>
  <c r="BK2213"/>
  <c r="BL2213"/>
  <c r="BM2213"/>
  <c r="BN2213"/>
  <c r="BK2214"/>
  <c r="BL2214"/>
  <c r="BM2214"/>
  <c r="BN2214"/>
  <c r="BK2215"/>
  <c r="BL2215"/>
  <c r="BM2215"/>
  <c r="BN2215"/>
  <c r="BK2216"/>
  <c r="BL2216"/>
  <c r="BM2216"/>
  <c r="BN2216"/>
  <c r="BK2217"/>
  <c r="BL2217"/>
  <c r="BM2217"/>
  <c r="BN2217"/>
  <c r="BK2218"/>
  <c r="BL2218"/>
  <c r="BM2218"/>
  <c r="BN2218"/>
  <c r="BK2219"/>
  <c r="BL2219"/>
  <c r="BM2219"/>
  <c r="BN2219"/>
  <c r="BK2220"/>
  <c r="BL2220"/>
  <c r="BM2220"/>
  <c r="BN2220"/>
  <c r="BK2221"/>
  <c r="BL2221"/>
  <c r="BM2221"/>
  <c r="BN2221"/>
  <c r="BK2222"/>
  <c r="BL2222"/>
  <c r="BM2222"/>
  <c r="BN2222"/>
  <c r="BK2223"/>
  <c r="BL2223"/>
  <c r="BM2223"/>
  <c r="BN2223"/>
  <c r="BK2224"/>
  <c r="BL2224"/>
  <c r="BM2224"/>
  <c r="BN2224"/>
  <c r="BK2225"/>
  <c r="BL2225"/>
  <c r="BM2225"/>
  <c r="BN2225"/>
  <c r="BK2226"/>
  <c r="BL2226"/>
  <c r="BM2226"/>
  <c r="BN2226"/>
  <c r="BK2227"/>
  <c r="BL2227"/>
  <c r="BM2227"/>
  <c r="BN2227"/>
  <c r="BK2228"/>
  <c r="BL2228"/>
  <c r="BM2228"/>
  <c r="BN2228"/>
  <c r="BK2229"/>
  <c r="BL2229"/>
  <c r="BM2229"/>
  <c r="BN2229"/>
  <c r="BK2230"/>
  <c r="BL2230"/>
  <c r="BM2230"/>
  <c r="BN2230"/>
  <c r="BK2231"/>
  <c r="BL2231"/>
  <c r="BM2231"/>
  <c r="BN2231"/>
  <c r="BK2232"/>
  <c r="BL2232"/>
  <c r="BM2232"/>
  <c r="BN2232"/>
  <c r="BK2233"/>
  <c r="BL2233"/>
  <c r="BM2233"/>
  <c r="BN2233"/>
  <c r="BK2234"/>
  <c r="BL2234"/>
  <c r="BM2234"/>
  <c r="BN2234"/>
  <c r="BK2235"/>
  <c r="BL2235"/>
  <c r="BM2235"/>
  <c r="BN2235"/>
  <c r="BK2236"/>
  <c r="BL2236"/>
  <c r="BM2236"/>
  <c r="BN2236"/>
  <c r="BK2237"/>
  <c r="BL2237"/>
  <c r="BM2237"/>
  <c r="BN2237"/>
  <c r="BK2238"/>
  <c r="BL2238"/>
  <c r="BM2238"/>
  <c r="BN2238"/>
  <c r="BK2239"/>
  <c r="BL2239"/>
  <c r="BM2239"/>
  <c r="BN2239"/>
  <c r="BK2240"/>
  <c r="BL2240"/>
  <c r="BM2240"/>
  <c r="BN2240"/>
  <c r="BK2241"/>
  <c r="BL2241"/>
  <c r="BM2241"/>
  <c r="BN2241"/>
  <c r="BK2242"/>
  <c r="BL2242"/>
  <c r="BM2242"/>
  <c r="BN2242"/>
  <c r="BK2243"/>
  <c r="BL2243"/>
  <c r="BM2243"/>
  <c r="BN2243"/>
  <c r="BK2244"/>
  <c r="BL2244"/>
  <c r="BM2244"/>
  <c r="BN2244"/>
  <c r="BK2245"/>
  <c r="BL2245"/>
  <c r="BM2245"/>
  <c r="BN2245"/>
  <c r="BK2246"/>
  <c r="BL2246"/>
  <c r="BM2246"/>
  <c r="BN2246"/>
  <c r="BK2247"/>
  <c r="BL2247"/>
  <c r="BM2247"/>
  <c r="BN2247"/>
  <c r="BK2248"/>
  <c r="BL2248"/>
  <c r="BM2248"/>
  <c r="BN2248"/>
  <c r="BK2249"/>
  <c r="BL2249"/>
  <c r="BM2249"/>
  <c r="BN2249"/>
  <c r="BK2250"/>
  <c r="BL2250"/>
  <c r="BM2250"/>
  <c r="BN2250"/>
  <c r="BK2251"/>
  <c r="BL2251"/>
  <c r="BM2251"/>
  <c r="BN2251"/>
  <c r="BK2252"/>
  <c r="BL2252"/>
  <c r="BM2252"/>
  <c r="BN2252"/>
  <c r="BK2253"/>
  <c r="BL2253"/>
  <c r="BM2253"/>
  <c r="BN2253"/>
  <c r="BK2254"/>
  <c r="BL2254"/>
  <c r="BM2254"/>
  <c r="BN2254"/>
  <c r="BK2255"/>
  <c r="BL2255"/>
  <c r="BM2255"/>
  <c r="BN2255"/>
  <c r="BK2256"/>
  <c r="BL2256"/>
  <c r="BM2256"/>
  <c r="BN2256"/>
  <c r="BK2257"/>
  <c r="BL2257"/>
  <c r="BM2257"/>
  <c r="BN2257"/>
  <c r="BK2258"/>
  <c r="BL2258"/>
  <c r="BM2258"/>
  <c r="BN2258"/>
  <c r="BK2259"/>
  <c r="BL2259"/>
  <c r="BM2259"/>
  <c r="BN2259"/>
  <c r="BK2260"/>
  <c r="BL2260"/>
  <c r="BM2260"/>
  <c r="BN2260"/>
  <c r="BK2261"/>
  <c r="BL2261"/>
  <c r="BM2261"/>
  <c r="BN2261"/>
  <c r="BK2262"/>
  <c r="BL2262"/>
  <c r="BM2262"/>
  <c r="BN2262"/>
  <c r="BK2263"/>
  <c r="BL2263"/>
  <c r="BM2263"/>
  <c r="BN2263"/>
  <c r="BK2264"/>
  <c r="BL2264"/>
  <c r="BM2264"/>
  <c r="BN2264"/>
  <c r="BK2265"/>
  <c r="BL2265"/>
  <c r="BM2265"/>
  <c r="BN2265"/>
  <c r="BK2266"/>
  <c r="BL2266"/>
  <c r="BM2266"/>
  <c r="BN2266"/>
  <c r="BK2267"/>
  <c r="BL2267"/>
  <c r="BM2267"/>
  <c r="BN2267"/>
  <c r="BK2268"/>
  <c r="BL2268"/>
  <c r="BM2268"/>
  <c r="BN2268"/>
  <c r="BK2269"/>
  <c r="BL2269"/>
  <c r="BM2269"/>
  <c r="BN2269"/>
  <c r="BK2270"/>
  <c r="BL2270"/>
  <c r="BM2270"/>
  <c r="BN2270"/>
  <c r="BK2271"/>
  <c r="BL2271"/>
  <c r="BM2271"/>
  <c r="BN2271"/>
  <c r="BK2272"/>
  <c r="BL2272"/>
  <c r="BM2272"/>
  <c r="BN2272"/>
  <c r="BK2273"/>
  <c r="BL2273"/>
  <c r="BM2273"/>
  <c r="BN2273"/>
  <c r="BK2274"/>
  <c r="BL2274"/>
  <c r="BM2274"/>
  <c r="BN2274"/>
  <c r="BK2275"/>
  <c r="BL2275"/>
  <c r="BM2275"/>
  <c r="BN2275"/>
  <c r="BK2276"/>
  <c r="BL2276"/>
  <c r="BM2276"/>
  <c r="BN2276"/>
  <c r="BK2277"/>
  <c r="BL2277"/>
  <c r="BM2277"/>
  <c r="BN2277"/>
  <c r="BK2278"/>
  <c r="BL2278"/>
  <c r="BM2278"/>
  <c r="BN2278"/>
  <c r="BK2279"/>
  <c r="BL2279"/>
  <c r="BM2279"/>
  <c r="BN2279"/>
  <c r="BK2280"/>
  <c r="BL2280"/>
  <c r="BM2280"/>
  <c r="BN2280"/>
  <c r="BK2281"/>
  <c r="BL2281"/>
  <c r="BM2281"/>
  <c r="BN2281"/>
  <c r="BK2282"/>
  <c r="BL2282"/>
  <c r="BM2282"/>
  <c r="BN2282"/>
  <c r="BK2283"/>
  <c r="BL2283"/>
  <c r="BM2283"/>
  <c r="BN2283"/>
  <c r="BK2284"/>
  <c r="BL2284"/>
  <c r="BM2284"/>
  <c r="BN2284"/>
  <c r="BK2285"/>
  <c r="BL2285"/>
  <c r="BM2285"/>
  <c r="BN2285"/>
  <c r="BK2286"/>
  <c r="BL2286"/>
  <c r="BM2286"/>
  <c r="BN2286"/>
  <c r="BK2287"/>
  <c r="BL2287"/>
  <c r="BM2287"/>
  <c r="BN2287"/>
  <c r="BK2288"/>
  <c r="BL2288"/>
  <c r="BM2288"/>
  <c r="BN2288"/>
  <c r="BK2289"/>
  <c r="BL2289"/>
  <c r="BM2289"/>
  <c r="BN2289"/>
  <c r="BK2290"/>
  <c r="BL2290"/>
  <c r="BM2290"/>
  <c r="BN2290"/>
  <c r="BK2291"/>
  <c r="BL2291"/>
  <c r="BM2291"/>
  <c r="BN2291"/>
  <c r="BK2292"/>
  <c r="BL2292"/>
  <c r="BM2292"/>
  <c r="BN2292"/>
  <c r="BK2293"/>
  <c r="BL2293"/>
  <c r="BM2293"/>
  <c r="BN2293"/>
  <c r="BK2294"/>
  <c r="BL2294"/>
  <c r="BM2294"/>
  <c r="BN2294"/>
  <c r="BK2295"/>
  <c r="BL2295"/>
  <c r="BM2295"/>
  <c r="BN2295"/>
  <c r="BK2296"/>
  <c r="BL2296"/>
  <c r="BM2296"/>
  <c r="BN2296"/>
  <c r="BK2297"/>
  <c r="BL2297"/>
  <c r="BM2297"/>
  <c r="BN2297"/>
  <c r="BK2298"/>
  <c r="BL2298"/>
  <c r="BM2298"/>
  <c r="BN2298"/>
  <c r="BK2299"/>
  <c r="BL2299"/>
  <c r="BM2299"/>
  <c r="BN2299"/>
  <c r="BK2300"/>
  <c r="BL2300"/>
  <c r="BM2300"/>
  <c r="BN2300"/>
  <c r="BK2301"/>
  <c r="BL2301"/>
  <c r="BM2301"/>
  <c r="BN2301"/>
  <c r="BK2302"/>
  <c r="BL2302"/>
  <c r="BM2302"/>
  <c r="BN2302"/>
  <c r="BK2303"/>
  <c r="BL2303"/>
  <c r="BM2303"/>
  <c r="BN2303"/>
  <c r="BK2304"/>
  <c r="BL2304"/>
  <c r="BM2304"/>
  <c r="BN2304"/>
  <c r="BK2305"/>
  <c r="BL2305"/>
  <c r="BM2305"/>
  <c r="BN2305"/>
  <c r="BK2306"/>
  <c r="BL2306"/>
  <c r="BM2306"/>
  <c r="BN2306"/>
  <c r="BK2307"/>
  <c r="BL2307"/>
  <c r="BM2307"/>
  <c r="BN2307"/>
  <c r="BK2308"/>
  <c r="BL2308"/>
  <c r="BM2308"/>
  <c r="BN2308"/>
  <c r="BK2309"/>
  <c r="BL2309"/>
  <c r="BM2309"/>
  <c r="BN2309"/>
  <c r="BK2310"/>
  <c r="BL2310"/>
  <c r="BM2310"/>
  <c r="BN2310"/>
  <c r="BK2311"/>
  <c r="BL2311"/>
  <c r="BM2311"/>
  <c r="BN2311"/>
  <c r="BK2312"/>
  <c r="BL2312"/>
  <c r="BM2312"/>
  <c r="BN2312"/>
  <c r="BK2313"/>
  <c r="BL2313"/>
  <c r="BM2313"/>
  <c r="BN2313"/>
  <c r="BK2314"/>
  <c r="BL2314"/>
  <c r="BM2314"/>
  <c r="BN2314"/>
  <c r="BK2315"/>
  <c r="BL2315"/>
  <c r="BM2315"/>
  <c r="BN2315"/>
  <c r="BK2316"/>
  <c r="BL2316"/>
  <c r="BM2316"/>
  <c r="BN2316"/>
  <c r="BK2317"/>
  <c r="BL2317"/>
  <c r="BM2317"/>
  <c r="BN2317"/>
  <c r="BK2318"/>
  <c r="BL2318"/>
  <c r="BM2318"/>
  <c r="BN2318"/>
  <c r="BK2319"/>
  <c r="BL2319"/>
  <c r="BM2319"/>
  <c r="BN2319"/>
  <c r="BK2320"/>
  <c r="BL2320"/>
  <c r="BM2320"/>
  <c r="BN2320"/>
  <c r="BK2321"/>
  <c r="BL2321"/>
  <c r="BM2321"/>
  <c r="BN2321"/>
  <c r="BK2322"/>
  <c r="BL2322"/>
  <c r="BM2322"/>
  <c r="BN2322"/>
  <c r="BK2323"/>
  <c r="BL2323"/>
  <c r="BM2323"/>
  <c r="BN2323"/>
  <c r="BK2324"/>
  <c r="BL2324"/>
  <c r="BM2324"/>
  <c r="BN2324"/>
  <c r="BK2325"/>
  <c r="BL2325"/>
  <c r="BM2325"/>
  <c r="BN2325"/>
  <c r="BK2326"/>
  <c r="BL2326"/>
  <c r="BM2326"/>
  <c r="BN2326"/>
  <c r="BK2327"/>
  <c r="BL2327"/>
  <c r="BM2327"/>
  <c r="BN2327"/>
  <c r="BK2328"/>
  <c r="BL2328"/>
  <c r="BM2328"/>
  <c r="BN2328"/>
  <c r="BK2329"/>
  <c r="BL2329"/>
  <c r="BM2329"/>
  <c r="BN2329"/>
  <c r="BK2330"/>
  <c r="BL2330"/>
  <c r="BM2330"/>
  <c r="BN2330"/>
  <c r="BK2331"/>
  <c r="BL2331"/>
  <c r="BM2331"/>
  <c r="BN2331"/>
  <c r="BK2332"/>
  <c r="BL2332"/>
  <c r="BM2332"/>
  <c r="BN2332"/>
  <c r="BK2333"/>
  <c r="BL2333"/>
  <c r="BM2333"/>
  <c r="BN2333"/>
  <c r="BK2334"/>
  <c r="BL2334"/>
  <c r="BM2334"/>
  <c r="BN2334"/>
  <c r="BK2335"/>
  <c r="BL2335"/>
  <c r="BM2335"/>
  <c r="BN2335"/>
  <c r="BK2336"/>
  <c r="BL2336"/>
  <c r="BM2336"/>
  <c r="BN2336"/>
  <c r="BK2337"/>
  <c r="BL2337"/>
  <c r="BM2337"/>
  <c r="BN2337"/>
  <c r="BK2338"/>
  <c r="BL2338"/>
  <c r="BM2338"/>
  <c r="BN2338"/>
  <c r="BK2339"/>
  <c r="BL2339"/>
  <c r="BM2339"/>
  <c r="BN2339"/>
  <c r="BK2340"/>
  <c r="BL2340"/>
  <c r="BM2340"/>
  <c r="BN2340"/>
  <c r="BK2341"/>
  <c r="BL2341"/>
  <c r="BM2341"/>
  <c r="BN2341"/>
  <c r="BK2342"/>
  <c r="BL2342"/>
  <c r="BM2342"/>
  <c r="BN2342"/>
  <c r="BK2343"/>
  <c r="BL2343"/>
  <c r="BM2343"/>
  <c r="BN2343"/>
  <c r="BK2344"/>
  <c r="BL2344"/>
  <c r="BM2344"/>
  <c r="BN2344"/>
  <c r="BK2345"/>
  <c r="BL2345"/>
  <c r="BM2345"/>
  <c r="BN2345"/>
  <c r="BK2346"/>
  <c r="BL2346"/>
  <c r="BM2346"/>
  <c r="BN2346"/>
  <c r="BK2347"/>
  <c r="BL2347"/>
  <c r="BM2347"/>
  <c r="BN2347"/>
  <c r="BK2348"/>
  <c r="BL2348"/>
  <c r="BM2348"/>
  <c r="BN2348"/>
  <c r="BK2349"/>
  <c r="BL2349"/>
  <c r="BM2349"/>
  <c r="BN2349"/>
  <c r="BK2350"/>
  <c r="BL2350"/>
  <c r="BM2350"/>
  <c r="BN2350"/>
  <c r="BK2351"/>
  <c r="BL2351"/>
  <c r="BM2351"/>
  <c r="BN2351"/>
  <c r="BK2352"/>
  <c r="BL2352"/>
  <c r="BM2352"/>
  <c r="BN2352"/>
  <c r="BK2353"/>
  <c r="BL2353"/>
  <c r="BM2353"/>
  <c r="BN2353"/>
  <c r="BK2354"/>
  <c r="BL2354"/>
  <c r="BM2354"/>
  <c r="BN2354"/>
  <c r="BK2355"/>
  <c r="BL2355"/>
  <c r="BM2355"/>
  <c r="BN2355"/>
  <c r="BK2356"/>
  <c r="BL2356"/>
  <c r="BM2356"/>
  <c r="BN2356"/>
  <c r="BK2357"/>
  <c r="BL2357"/>
  <c r="BM2357"/>
  <c r="BN2357"/>
  <c r="BK2358"/>
  <c r="BL2358"/>
  <c r="BM2358"/>
  <c r="BN2358"/>
  <c r="BK2359"/>
  <c r="BL2359"/>
  <c r="BM2359"/>
  <c r="BN2359"/>
  <c r="BK2360"/>
  <c r="BL2360"/>
  <c r="BM2360"/>
  <c r="BN2360"/>
  <c r="BK2361"/>
  <c r="BL2361"/>
  <c r="BM2361"/>
  <c r="BN2361"/>
  <c r="BK2362"/>
  <c r="BL2362"/>
  <c r="BM2362"/>
  <c r="BN2362"/>
  <c r="BK2363"/>
  <c r="BL2363"/>
  <c r="BM2363"/>
  <c r="BN2363"/>
  <c r="BK2364"/>
  <c r="BL2364"/>
  <c r="BM2364"/>
  <c r="BN2364"/>
  <c r="BK2365"/>
  <c r="BL2365"/>
  <c r="BM2365"/>
  <c r="BN2365"/>
  <c r="BK2366"/>
  <c r="BL2366"/>
  <c r="BM2366"/>
  <c r="BN2366"/>
  <c r="BK2367"/>
  <c r="BL2367"/>
  <c r="BM2367"/>
  <c r="BN2367"/>
  <c r="BK2368"/>
  <c r="BL2368"/>
  <c r="BM2368"/>
  <c r="BN2368"/>
  <c r="BK2369"/>
  <c r="BL2369"/>
  <c r="BM2369"/>
  <c r="BN2369"/>
  <c r="BK2370"/>
  <c r="BL2370"/>
  <c r="BM2370"/>
  <c r="BN2370"/>
  <c r="BK2371"/>
  <c r="BL2371"/>
  <c r="BM2371"/>
  <c r="BN2371"/>
  <c r="BK2372"/>
  <c r="BL2372"/>
  <c r="BM2372"/>
  <c r="BN2372"/>
  <c r="BK2373"/>
  <c r="BL2373"/>
  <c r="BM2373"/>
  <c r="BN2373"/>
  <c r="BK2374"/>
  <c r="BL2374"/>
  <c r="BM2374"/>
  <c r="BN2374"/>
  <c r="BK2375"/>
  <c r="BL2375"/>
  <c r="BM2375"/>
  <c r="BN2375"/>
  <c r="BK2376"/>
  <c r="BL2376"/>
  <c r="BM2376"/>
  <c r="BN2376"/>
  <c r="BK2377"/>
  <c r="BL2377"/>
  <c r="BM2377"/>
  <c r="BN2377"/>
  <c r="BK2378"/>
  <c r="BL2378"/>
  <c r="BM2378"/>
  <c r="BN2378"/>
  <c r="BK2379"/>
  <c r="BL2379"/>
  <c r="BM2379"/>
  <c r="BN2379"/>
  <c r="BK2380"/>
  <c r="BL2380"/>
  <c r="BM2380"/>
  <c r="BN2380"/>
  <c r="BK2381"/>
  <c r="BL2381"/>
  <c r="BM2381"/>
  <c r="BN2381"/>
  <c r="BK2382"/>
  <c r="BL2382"/>
  <c r="BM2382"/>
  <c r="BN2382"/>
  <c r="BK2383"/>
  <c r="BL2383"/>
  <c r="BM2383"/>
  <c r="BN2383"/>
  <c r="BK2384"/>
  <c r="BL2384"/>
  <c r="BM2384"/>
  <c r="BN2384"/>
  <c r="BK2385"/>
  <c r="BL2385"/>
  <c r="BM2385"/>
  <c r="BN2385"/>
  <c r="BK2386"/>
  <c r="BL2386"/>
  <c r="BM2386"/>
  <c r="BN2386"/>
  <c r="BK2387"/>
  <c r="BL2387"/>
  <c r="BM2387"/>
  <c r="BN2387"/>
  <c r="BK2388"/>
  <c r="BL2388"/>
  <c r="BM2388"/>
  <c r="BN2388"/>
  <c r="BK2389"/>
  <c r="BL2389"/>
  <c r="BM2389"/>
  <c r="BN2389"/>
  <c r="BK2390"/>
  <c r="BL2390"/>
  <c r="BM2390"/>
  <c r="BN2390"/>
  <c r="BK2391"/>
  <c r="BL2391"/>
  <c r="BM2391"/>
  <c r="BN2391"/>
  <c r="BK2392"/>
  <c r="BL2392"/>
  <c r="BM2392"/>
  <c r="BN2392"/>
  <c r="BK2393"/>
  <c r="BL2393"/>
  <c r="BM2393"/>
  <c r="BN2393"/>
  <c r="BK2394"/>
  <c r="BL2394"/>
  <c r="BM2394"/>
  <c r="BN2394"/>
  <c r="BK2395"/>
  <c r="BL2395"/>
  <c r="BM2395"/>
  <c r="BN2395"/>
  <c r="BK2396"/>
  <c r="BL2396"/>
  <c r="BM2396"/>
  <c r="BN2396"/>
  <c r="BK2397"/>
  <c r="BL2397"/>
  <c r="BM2397"/>
  <c r="BN2397"/>
  <c r="BK2398"/>
  <c r="BL2398"/>
  <c r="BM2398"/>
  <c r="BN2398"/>
  <c r="BK2399"/>
  <c r="BL2399"/>
  <c r="BM2399"/>
  <c r="BN2399"/>
  <c r="BK2400"/>
  <c r="BL2400"/>
  <c r="BM2400"/>
  <c r="BN2400"/>
  <c r="BK2401"/>
  <c r="BL2401"/>
  <c r="BM2401"/>
  <c r="BN2401"/>
  <c r="BK2402"/>
  <c r="BL2402"/>
  <c r="BM2402"/>
  <c r="BN2402"/>
  <c r="BK2403"/>
  <c r="BL2403"/>
  <c r="BM2403"/>
  <c r="BN2403"/>
  <c r="BK2404"/>
  <c r="BL2404"/>
  <c r="BM2404"/>
  <c r="BN2404"/>
  <c r="BK2405"/>
  <c r="BL2405"/>
  <c r="BM2405"/>
  <c r="BN2405"/>
  <c r="BK2406"/>
  <c r="BL2406"/>
  <c r="BM2406"/>
  <c r="BN2406"/>
  <c r="BK2407"/>
  <c r="BL2407"/>
  <c r="BM2407"/>
  <c r="BN2407"/>
  <c r="BK2408"/>
  <c r="BL2408"/>
  <c r="BM2408"/>
  <c r="BN2408"/>
  <c r="BK2409"/>
  <c r="BL2409"/>
  <c r="BM2409"/>
  <c r="BN2409"/>
  <c r="BK2410"/>
  <c r="BL2410"/>
  <c r="BM2410"/>
  <c r="BN2410"/>
  <c r="BK2411"/>
  <c r="BL2411"/>
  <c r="BM2411"/>
  <c r="BN2411"/>
  <c r="BK2412"/>
  <c r="BL2412"/>
  <c r="BM2412"/>
  <c r="BN2412"/>
  <c r="BK2413"/>
  <c r="BL2413"/>
  <c r="BM2413"/>
  <c r="BN2413"/>
  <c r="BK2414"/>
  <c r="BL2414"/>
  <c r="BM2414"/>
  <c r="BN2414"/>
  <c r="BK2415"/>
  <c r="BL2415"/>
  <c r="BM2415"/>
  <c r="BN2415"/>
  <c r="BK2416"/>
  <c r="BL2416"/>
  <c r="BM2416"/>
  <c r="BN2416"/>
  <c r="BK2417"/>
  <c r="BL2417"/>
  <c r="BM2417"/>
  <c r="BN2417"/>
  <c r="BK2418"/>
  <c r="BL2418"/>
  <c r="BM2418"/>
  <c r="BN2418"/>
  <c r="BK2419"/>
  <c r="BL2419"/>
  <c r="BM2419"/>
  <c r="BN2419"/>
  <c r="BK2420"/>
  <c r="BL2420"/>
  <c r="BM2420"/>
  <c r="BN2420"/>
  <c r="BK2421"/>
  <c r="BL2421"/>
  <c r="BM2421"/>
  <c r="BN2421"/>
  <c r="BK2422"/>
  <c r="BL2422"/>
  <c r="BM2422"/>
  <c r="BN2422"/>
  <c r="BK2423"/>
  <c r="BL2423"/>
  <c r="BM2423"/>
  <c r="BN2423"/>
  <c r="BK2424"/>
  <c r="BL2424"/>
  <c r="BM2424"/>
  <c r="BN2424"/>
  <c r="BK2425"/>
  <c r="BL2425"/>
  <c r="BM2425"/>
  <c r="BN2425"/>
  <c r="BK2426"/>
  <c r="BL2426"/>
  <c r="BM2426"/>
  <c r="BN2426"/>
  <c r="BK2427"/>
  <c r="BL2427"/>
  <c r="BM2427"/>
  <c r="BN2427"/>
  <c r="BK2428"/>
  <c r="BL2428"/>
  <c r="BM2428"/>
  <c r="BN2428"/>
  <c r="BK2429"/>
  <c r="BL2429"/>
  <c r="BM2429"/>
  <c r="BN2429"/>
  <c r="BK2430"/>
  <c r="BL2430"/>
  <c r="BM2430"/>
  <c r="BN2430"/>
  <c r="BK2431"/>
  <c r="BL2431"/>
  <c r="BM2431"/>
  <c r="BN2431"/>
  <c r="BK2432"/>
  <c r="BL2432"/>
  <c r="BM2432"/>
  <c r="BN2432"/>
  <c r="BK2433"/>
  <c r="BL2433"/>
  <c r="BM2433"/>
  <c r="BN2433"/>
  <c r="BK2434"/>
  <c r="BL2434"/>
  <c r="BM2434"/>
  <c r="BN2434"/>
  <c r="BK2435"/>
  <c r="BL2435"/>
  <c r="BM2435"/>
  <c r="BN2435"/>
  <c r="BK2436"/>
  <c r="BL2436"/>
  <c r="BM2436"/>
  <c r="BN2436"/>
  <c r="BK2437"/>
  <c r="BL2437"/>
  <c r="BM2437"/>
  <c r="BN2437"/>
  <c r="BK2438"/>
  <c r="BL2438"/>
  <c r="BM2438"/>
  <c r="BN2438"/>
  <c r="BK2439"/>
  <c r="BL2439"/>
  <c r="BM2439"/>
  <c r="BN2439"/>
  <c r="BK2440"/>
  <c r="BL2440"/>
  <c r="BM2440"/>
  <c r="BN2440"/>
  <c r="BK2441"/>
  <c r="BL2441"/>
  <c r="BM2441"/>
  <c r="BN2441"/>
  <c r="BK2442"/>
  <c r="BL2442"/>
  <c r="BM2442"/>
  <c r="BN2442"/>
  <c r="BK2443"/>
  <c r="BL2443"/>
  <c r="BM2443"/>
  <c r="BN2443"/>
  <c r="BK2444"/>
  <c r="BL2444"/>
  <c r="BM2444"/>
  <c r="BN2444"/>
  <c r="BK2445"/>
  <c r="BL2445"/>
  <c r="BM2445"/>
  <c r="BN2445"/>
  <c r="BK2446"/>
  <c r="BL2446"/>
  <c r="BM2446"/>
  <c r="BN2446"/>
  <c r="BK2447"/>
  <c r="BL2447"/>
  <c r="BM2447"/>
  <c r="BN2447"/>
  <c r="BK2448"/>
  <c r="BL2448"/>
  <c r="BM2448"/>
  <c r="BN2448"/>
  <c r="BK2449"/>
  <c r="BL2449"/>
  <c r="BM2449"/>
  <c r="BN2449"/>
  <c r="BK2450"/>
  <c r="BL2450"/>
  <c r="BM2450"/>
  <c r="BN2450"/>
  <c r="BK2451"/>
  <c r="BL2451"/>
  <c r="BM2451"/>
  <c r="BN2451"/>
  <c r="BK2452"/>
  <c r="BL2452"/>
  <c r="BM2452"/>
  <c r="BN2452"/>
  <c r="BK2453"/>
  <c r="BL2453"/>
  <c r="BM2453"/>
  <c r="BN2453"/>
  <c r="BK2454"/>
  <c r="BL2454"/>
  <c r="BM2454"/>
  <c r="BN2454"/>
  <c r="BK2455"/>
  <c r="BL2455"/>
  <c r="BM2455"/>
  <c r="BN2455"/>
  <c r="BK2456"/>
  <c r="BL2456"/>
  <c r="BM2456"/>
  <c r="BN2456"/>
  <c r="BK2457"/>
  <c r="BL2457"/>
  <c r="BM2457"/>
  <c r="BN2457"/>
  <c r="BK2458"/>
  <c r="BL2458"/>
  <c r="BM2458"/>
  <c r="BN2458"/>
  <c r="BK2459"/>
  <c r="BL2459"/>
  <c r="BM2459"/>
  <c r="BN2459"/>
  <c r="BK2460"/>
  <c r="BL2460"/>
  <c r="BM2460"/>
  <c r="BN2460"/>
  <c r="BK2461"/>
  <c r="BL2461"/>
  <c r="BM2461"/>
  <c r="BN2461"/>
  <c r="BK2462"/>
  <c r="BL2462"/>
  <c r="BM2462"/>
  <c r="BN2462"/>
  <c r="BK2463"/>
  <c r="BL2463"/>
  <c r="BM2463"/>
  <c r="BN2463"/>
  <c r="BK2464"/>
  <c r="BL2464"/>
  <c r="BM2464"/>
  <c r="BN2464"/>
  <c r="BK2465"/>
  <c r="BL2465"/>
  <c r="BM2465"/>
  <c r="BN2465"/>
  <c r="BK2466"/>
  <c r="BL2466"/>
  <c r="BM2466"/>
  <c r="BN2466"/>
  <c r="BK2467"/>
  <c r="BL2467"/>
  <c r="BM2467"/>
  <c r="BN2467"/>
  <c r="BK2468"/>
  <c r="BL2468"/>
  <c r="BM2468"/>
  <c r="BN2468"/>
  <c r="BK2469"/>
  <c r="BL2469"/>
  <c r="BM2469"/>
  <c r="BN2469"/>
  <c r="BK2470"/>
  <c r="BL2470"/>
  <c r="BM2470"/>
  <c r="BN2470"/>
  <c r="BK2471"/>
  <c r="BL2471"/>
  <c r="BM2471"/>
  <c r="BN2471"/>
  <c r="BK2472"/>
  <c r="BL2472"/>
  <c r="BM2472"/>
  <c r="BN2472"/>
  <c r="BK2473"/>
  <c r="BL2473"/>
  <c r="BM2473"/>
  <c r="BN2473"/>
  <c r="BK2474"/>
  <c r="BL2474"/>
  <c r="BM2474"/>
  <c r="BN2474"/>
  <c r="BK2475"/>
  <c r="BL2475"/>
  <c r="BM2475"/>
  <c r="BN2475"/>
  <c r="BK2476"/>
  <c r="BL2476"/>
  <c r="BM2476"/>
  <c r="BN2476"/>
  <c r="BK2477"/>
  <c r="BL2477"/>
  <c r="BM2477"/>
  <c r="BN2477"/>
  <c r="BK2478"/>
  <c r="BL2478"/>
  <c r="BM2478"/>
  <c r="BN2478"/>
  <c r="BK2479"/>
  <c r="BL2479"/>
  <c r="BM2479"/>
  <c r="BN2479"/>
  <c r="BK2480"/>
  <c r="BL2480"/>
  <c r="BM2480"/>
  <c r="BN2480"/>
  <c r="BK2481"/>
  <c r="BL2481"/>
  <c r="BM2481"/>
  <c r="BN2481"/>
  <c r="BK2482"/>
  <c r="BL2482"/>
  <c r="BM2482"/>
  <c r="BN2482"/>
  <c r="BK2483"/>
  <c r="BL2483"/>
  <c r="BM2483"/>
  <c r="BN2483"/>
  <c r="BK2484"/>
  <c r="BL2484"/>
  <c r="BM2484"/>
  <c r="BN2484"/>
  <c r="BK2485"/>
  <c r="BL2485"/>
  <c r="BM2485"/>
  <c r="BN2485"/>
  <c r="BK2486"/>
  <c r="BL2486"/>
  <c r="BM2486"/>
  <c r="BN2486"/>
  <c r="BK2487"/>
  <c r="BL2487"/>
  <c r="BM2487"/>
  <c r="BN2487"/>
  <c r="BK2488"/>
  <c r="BL2488"/>
  <c r="BM2488"/>
  <c r="BN2488"/>
  <c r="BK2489"/>
  <c r="BL2489"/>
  <c r="BM2489"/>
  <c r="BN2489"/>
  <c r="BK2490"/>
  <c r="BL2490"/>
  <c r="BM2490"/>
  <c r="BN2490"/>
  <c r="BK2491"/>
  <c r="BL2491"/>
  <c r="BM2491"/>
  <c r="BN2491"/>
  <c r="BK2492"/>
  <c r="BL2492"/>
  <c r="BM2492"/>
  <c r="BN2492"/>
  <c r="BK2493"/>
  <c r="BL2493"/>
  <c r="BM2493"/>
  <c r="BN2493"/>
  <c r="BK2494"/>
  <c r="BL2494"/>
  <c r="BM2494"/>
  <c r="BN2494"/>
  <c r="BK2495"/>
  <c r="BL2495"/>
  <c r="BM2495"/>
  <c r="BN2495"/>
  <c r="BK2496"/>
  <c r="BL2496"/>
  <c r="BM2496"/>
  <c r="BN2496"/>
  <c r="BK2497"/>
  <c r="BL2497"/>
  <c r="BM2497"/>
  <c r="BN2497"/>
  <c r="BK2498"/>
  <c r="BL2498"/>
  <c r="BM2498"/>
  <c r="BN2498"/>
  <c r="BK2499"/>
  <c r="BL2499"/>
  <c r="BM2499"/>
  <c r="BN2499"/>
  <c r="BK2500"/>
  <c r="BL2500"/>
  <c r="BM2500"/>
  <c r="BN2500"/>
  <c r="BK2501"/>
  <c r="BL2501"/>
  <c r="BM2501"/>
  <c r="BN2501"/>
  <c r="BK2502"/>
  <c r="BL2502"/>
  <c r="BM2502"/>
  <c r="BN2502"/>
  <c r="BK2503"/>
  <c r="BL2503"/>
  <c r="BM2503"/>
  <c r="BN2503"/>
  <c r="BK2504"/>
  <c r="BL2504"/>
  <c r="BM2504"/>
  <c r="BN2504"/>
  <c r="BK2505"/>
  <c r="BL2505"/>
  <c r="BM2505"/>
  <c r="BN2505"/>
  <c r="BK2506"/>
  <c r="BL2506"/>
  <c r="BM2506"/>
  <c r="BN2506"/>
  <c r="BK2507"/>
  <c r="BL2507"/>
  <c r="BM2507"/>
  <c r="BN2507"/>
  <c r="BK2508"/>
  <c r="BL2508"/>
  <c r="BM2508"/>
  <c r="BN2508"/>
  <c r="BK2509"/>
  <c r="BL2509"/>
  <c r="BM2509"/>
  <c r="BN2509"/>
  <c r="BK2510"/>
  <c r="BL2510"/>
  <c r="BM2510"/>
  <c r="BN2510"/>
  <c r="BK2511"/>
  <c r="BL2511"/>
  <c r="BM2511"/>
  <c r="BN2511"/>
  <c r="BK2512"/>
  <c r="BL2512"/>
  <c r="BM2512"/>
  <c r="BN2512"/>
  <c r="BK2513"/>
  <c r="BL2513"/>
  <c r="BM2513"/>
  <c r="BN2513"/>
  <c r="BK2514"/>
  <c r="BL2514"/>
  <c r="BM2514"/>
  <c r="BN2514"/>
  <c r="BK2515"/>
  <c r="BL2515"/>
  <c r="BM2515"/>
  <c r="BN2515"/>
  <c r="BK2516"/>
  <c r="BL2516"/>
  <c r="BM2516"/>
  <c r="BN2516"/>
  <c r="BK2517"/>
  <c r="BL2517"/>
  <c r="BM2517"/>
  <c r="BN2517"/>
  <c r="BK2518"/>
  <c r="BL2518"/>
  <c r="BM2518"/>
  <c r="BN2518"/>
  <c r="BK2519"/>
  <c r="BL2519"/>
  <c r="BM2519"/>
  <c r="BN2519"/>
  <c r="BK2520"/>
  <c r="BL2520"/>
  <c r="BM2520"/>
  <c r="BN2520"/>
  <c r="BK2521"/>
  <c r="BL2521"/>
  <c r="BM2521"/>
  <c r="BN2521"/>
  <c r="BK2522"/>
  <c r="BL2522"/>
  <c r="BM2522"/>
  <c r="BN2522"/>
  <c r="BK2523"/>
  <c r="BL2523"/>
  <c r="BM2523"/>
  <c r="BN2523"/>
  <c r="BK2524"/>
  <c r="BL2524"/>
  <c r="BM2524"/>
  <c r="BN2524"/>
  <c r="BK2525"/>
  <c r="BL2525"/>
  <c r="BM2525"/>
  <c r="BN2525"/>
  <c r="BK2526"/>
  <c r="BL2526"/>
  <c r="BM2526"/>
  <c r="BN2526"/>
  <c r="BK2527"/>
  <c r="BL2527"/>
  <c r="BM2527"/>
  <c r="BN2527"/>
  <c r="BK2528"/>
  <c r="BL2528"/>
  <c r="BM2528"/>
  <c r="BN2528"/>
  <c r="BK2529"/>
  <c r="BL2529"/>
  <c r="BM2529"/>
  <c r="BN2529"/>
  <c r="BK2530"/>
  <c r="BL2530"/>
  <c r="BM2530"/>
  <c r="BN2530"/>
  <c r="BK2531"/>
  <c r="BL2531"/>
  <c r="BM2531"/>
  <c r="BN2531"/>
  <c r="BK2532"/>
  <c r="BL2532"/>
  <c r="BM2532"/>
  <c r="BN2532"/>
  <c r="BK2533"/>
  <c r="BL2533"/>
  <c r="BM2533"/>
  <c r="BN2533"/>
  <c r="BK2534"/>
  <c r="BL2534"/>
  <c r="BM2534"/>
  <c r="BN2534"/>
  <c r="BK2535"/>
  <c r="BL2535"/>
  <c r="BM2535"/>
  <c r="BN2535"/>
  <c r="BK2536"/>
  <c r="BL2536"/>
  <c r="BM2536"/>
  <c r="BN2536"/>
  <c r="BK2537"/>
  <c r="BL2537"/>
  <c r="BM2537"/>
  <c r="BN2537"/>
  <c r="BK2538"/>
  <c r="BL2538"/>
  <c r="BM2538"/>
  <c r="BN2538"/>
  <c r="BK2539"/>
  <c r="BL2539"/>
  <c r="BM2539"/>
  <c r="BN2539"/>
  <c r="BK2540"/>
  <c r="BL2540"/>
  <c r="BM2540"/>
  <c r="BN2540"/>
  <c r="BK2541"/>
  <c r="BL2541"/>
  <c r="BM2541"/>
  <c r="BN2541"/>
  <c r="BK2542"/>
  <c r="BL2542"/>
  <c r="BM2542"/>
  <c r="BN2542"/>
  <c r="BK2543"/>
  <c r="BL2543"/>
  <c r="BM2543"/>
  <c r="BN2543"/>
  <c r="BK2544"/>
  <c r="BL2544"/>
  <c r="BM2544"/>
  <c r="BN2544"/>
  <c r="BK2545"/>
  <c r="BL2545"/>
  <c r="BM2545"/>
  <c r="BN2545"/>
  <c r="BK2546"/>
  <c r="BL2546"/>
  <c r="BM2546"/>
  <c r="BN2546"/>
  <c r="BK2547"/>
  <c r="BL2547"/>
  <c r="BM2547"/>
  <c r="BN2547"/>
  <c r="BK2548"/>
  <c r="BL2548"/>
  <c r="BM2548"/>
  <c r="BN2548"/>
  <c r="BK2549"/>
  <c r="BL2549"/>
  <c r="BM2549"/>
  <c r="BN2549"/>
  <c r="BK2550"/>
  <c r="BL2550"/>
  <c r="BM2550"/>
  <c r="BN2550"/>
  <c r="BK2551"/>
  <c r="BL2551"/>
  <c r="BM2551"/>
  <c r="BN2551"/>
  <c r="BK2552"/>
  <c r="BL2552"/>
  <c r="BM2552"/>
  <c r="BN2552"/>
  <c r="BK2553"/>
  <c r="BL2553"/>
  <c r="BM2553"/>
  <c r="BN2553"/>
  <c r="BK2554"/>
  <c r="BL2554"/>
  <c r="BM2554"/>
  <c r="BN2554"/>
  <c r="BK2555"/>
  <c r="BL2555"/>
  <c r="BM2555"/>
  <c r="BN2555"/>
  <c r="BK2556"/>
  <c r="BL2556"/>
  <c r="BM2556"/>
  <c r="BN2556"/>
  <c r="BK2557"/>
  <c r="BL2557"/>
  <c r="BM2557"/>
  <c r="BN2557"/>
  <c r="BK2558"/>
  <c r="BL2558"/>
  <c r="BM2558"/>
  <c r="BN2558"/>
  <c r="BK2559"/>
  <c r="BL2559"/>
  <c r="BM2559"/>
  <c r="BN2559"/>
  <c r="BK2560"/>
  <c r="BL2560"/>
  <c r="BM2560"/>
  <c r="BN2560"/>
  <c r="BK2561"/>
  <c r="BL2561"/>
  <c r="BM2561"/>
  <c r="BN2561"/>
  <c r="BK2562"/>
  <c r="BL2562"/>
  <c r="BM2562"/>
  <c r="BN2562"/>
  <c r="BK2563"/>
  <c r="BL2563"/>
  <c r="BM2563"/>
  <c r="BN2563"/>
  <c r="BK2564"/>
  <c r="BL2564"/>
  <c r="BM2564"/>
  <c r="BN2564"/>
  <c r="BK2565"/>
  <c r="BL2565"/>
  <c r="BM2565"/>
  <c r="BN2565"/>
  <c r="BK2566"/>
  <c r="BL2566"/>
  <c r="BM2566"/>
  <c r="BN2566"/>
  <c r="BK2567"/>
  <c r="BL2567"/>
  <c r="BM2567"/>
  <c r="BN2567"/>
  <c r="BK2568"/>
  <c r="BL2568"/>
  <c r="BM2568"/>
  <c r="BN2568"/>
  <c r="BK2569"/>
  <c r="BL2569"/>
  <c r="BM2569"/>
  <c r="BN2569"/>
  <c r="BK2570"/>
  <c r="BL2570"/>
  <c r="BM2570"/>
  <c r="BN2570"/>
  <c r="BK2571"/>
  <c r="BL2571"/>
  <c r="BM2571"/>
  <c r="BN2571"/>
  <c r="BK2572"/>
  <c r="BL2572"/>
  <c r="BM2572"/>
  <c r="BN2572"/>
  <c r="BK2573"/>
  <c r="BL2573"/>
  <c r="BM2573"/>
  <c r="BN2573"/>
  <c r="BK2574"/>
  <c r="BL2574"/>
  <c r="BM2574"/>
  <c r="BN2574"/>
  <c r="BK2575"/>
  <c r="BL2575"/>
  <c r="BM2575"/>
  <c r="BN2575"/>
  <c r="BK2576"/>
  <c r="BL2576"/>
  <c r="BM2576"/>
  <c r="BN2576"/>
  <c r="BK2577"/>
  <c r="BL2577"/>
  <c r="BM2577"/>
  <c r="BN2577"/>
  <c r="BK2578"/>
  <c r="BL2578"/>
  <c r="BM2578"/>
  <c r="BN2578"/>
  <c r="BK2579"/>
  <c r="BL2579"/>
  <c r="BM2579"/>
  <c r="BN2579"/>
  <c r="BK2580"/>
  <c r="BL2580"/>
  <c r="BM2580"/>
  <c r="BN2580"/>
  <c r="BK2581"/>
  <c r="BL2581"/>
  <c r="BM2581"/>
  <c r="BN2581"/>
  <c r="BK2582"/>
  <c r="BL2582"/>
  <c r="BM2582"/>
  <c r="BN2582"/>
  <c r="BK2583"/>
  <c r="BL2583"/>
  <c r="BM2583"/>
  <c r="BN2583"/>
  <c r="BK2584"/>
  <c r="BL2584"/>
  <c r="BM2584"/>
  <c r="BN2584"/>
  <c r="BK2585"/>
  <c r="BL2585"/>
  <c r="BM2585"/>
  <c r="BN2585"/>
  <c r="BK2586"/>
  <c r="BL2586"/>
  <c r="BM2586"/>
  <c r="BN2586"/>
  <c r="BK2587"/>
  <c r="BL2587"/>
  <c r="BM2587"/>
  <c r="BN2587"/>
  <c r="BK2588"/>
  <c r="BL2588"/>
  <c r="BM2588"/>
  <c r="BN2588"/>
  <c r="BK2589"/>
  <c r="BL2589"/>
  <c r="BM2589"/>
  <c r="BN2589"/>
  <c r="BK2590"/>
  <c r="BL2590"/>
  <c r="BM2590"/>
  <c r="BN2590"/>
  <c r="BK2591"/>
  <c r="BL2591"/>
  <c r="BM2591"/>
  <c r="BN2591"/>
  <c r="BK2592"/>
  <c r="BL2592"/>
  <c r="BM2592"/>
  <c r="BN2592"/>
  <c r="BK2593"/>
  <c r="BL2593"/>
  <c r="BM2593"/>
  <c r="BN2593"/>
  <c r="BK2594"/>
  <c r="BL2594"/>
  <c r="BM2594"/>
  <c r="BN2594"/>
  <c r="BK2595"/>
  <c r="BL2595"/>
  <c r="BM2595"/>
  <c r="BN2595"/>
  <c r="BK2596"/>
  <c r="BL2596"/>
  <c r="BM2596"/>
  <c r="BN2596"/>
  <c r="BK2597"/>
  <c r="BL2597"/>
  <c r="BM2597"/>
  <c r="BN2597"/>
  <c r="BK2598"/>
  <c r="BL2598"/>
  <c r="BM2598"/>
  <c r="BN2598"/>
  <c r="BK2599"/>
  <c r="BL2599"/>
  <c r="BM2599"/>
  <c r="BN2599"/>
  <c r="BK2600"/>
  <c r="BL2600"/>
  <c r="BM2600"/>
  <c r="BN2600"/>
  <c r="BK2601"/>
  <c r="BL2601"/>
  <c r="BM2601"/>
  <c r="BN2601"/>
  <c r="BK2602"/>
  <c r="BL2602"/>
  <c r="BM2602"/>
  <c r="BN2602"/>
  <c r="BK2603"/>
  <c r="BL2603"/>
  <c r="BM2603"/>
  <c r="BN2603"/>
  <c r="BK2604"/>
  <c r="BL2604"/>
  <c r="BM2604"/>
  <c r="BN2604"/>
  <c r="BK2605"/>
  <c r="BL2605"/>
  <c r="BM2605"/>
  <c r="BN2605"/>
  <c r="BK2606"/>
  <c r="BL2606"/>
  <c r="BM2606"/>
  <c r="BN2606"/>
  <c r="BK2607"/>
  <c r="BL2607"/>
  <c r="BM2607"/>
  <c r="BN2607"/>
  <c r="BK2608"/>
  <c r="BL2608"/>
  <c r="BM2608"/>
  <c r="BN2608"/>
  <c r="BK2609"/>
  <c r="BL2609"/>
  <c r="BM2609"/>
  <c r="BN2609"/>
  <c r="BK2610"/>
  <c r="BL2610"/>
  <c r="BM2610"/>
  <c r="BN2610"/>
  <c r="BK2611"/>
  <c r="BL2611"/>
  <c r="BM2611"/>
  <c r="BN2611"/>
  <c r="BK2612"/>
  <c r="BL2612"/>
  <c r="BM2612"/>
  <c r="BN2612"/>
  <c r="BK2613"/>
  <c r="BL2613"/>
  <c r="BM2613"/>
  <c r="BN2613"/>
  <c r="BK2614"/>
  <c r="BL2614"/>
  <c r="BM2614"/>
  <c r="BN2614"/>
  <c r="BK2615"/>
  <c r="BL2615"/>
  <c r="BM2615"/>
  <c r="BN2615"/>
  <c r="BK2616"/>
  <c r="BL2616"/>
  <c r="BM2616"/>
  <c r="BN2616"/>
  <c r="BK2617"/>
  <c r="BL2617"/>
  <c r="BM2617"/>
  <c r="BN2617"/>
  <c r="BK2618"/>
  <c r="BL2618"/>
  <c r="BM2618"/>
  <c r="BN2618"/>
  <c r="BK2619"/>
  <c r="BL2619"/>
  <c r="BM2619"/>
  <c r="BN2619"/>
  <c r="BK2620"/>
  <c r="BL2620"/>
  <c r="BM2620"/>
  <c r="BN2620"/>
  <c r="BK2621"/>
  <c r="BL2621"/>
  <c r="BM2621"/>
  <c r="BN2621"/>
  <c r="BK2622"/>
  <c r="BL2622"/>
  <c r="BM2622"/>
  <c r="BN2622"/>
  <c r="BK2623"/>
  <c r="BL2623"/>
  <c r="BM2623"/>
  <c r="BN2623"/>
  <c r="BK2624"/>
  <c r="BL2624"/>
  <c r="BM2624"/>
  <c r="BN2624"/>
  <c r="BK2625"/>
  <c r="BL2625"/>
  <c r="BM2625"/>
  <c r="BN2625"/>
  <c r="BK2626"/>
  <c r="BL2626"/>
  <c r="BM2626"/>
  <c r="BN2626"/>
  <c r="BK2627"/>
  <c r="BL2627"/>
  <c r="BM2627"/>
  <c r="BN2627"/>
  <c r="BK2628"/>
  <c r="BL2628"/>
  <c r="BM2628"/>
  <c r="BN2628"/>
  <c r="BK2629"/>
  <c r="BL2629"/>
  <c r="BM2629"/>
  <c r="BN2629"/>
  <c r="BK2630"/>
  <c r="BL2630"/>
  <c r="BM2630"/>
  <c r="BN2630"/>
  <c r="BK2631"/>
  <c r="BL2631"/>
  <c r="BM2631"/>
  <c r="BN2631"/>
  <c r="BK2632"/>
  <c r="BL2632"/>
  <c r="BM2632"/>
  <c r="BN2632"/>
  <c r="BK2633"/>
  <c r="BL2633"/>
  <c r="BM2633"/>
  <c r="BN2633"/>
  <c r="BK2634"/>
  <c r="BL2634"/>
  <c r="BM2634"/>
  <c r="BN2634"/>
  <c r="BK2635"/>
  <c r="BL2635"/>
  <c r="BM2635"/>
  <c r="BN2635"/>
  <c r="BK2636"/>
  <c r="BL2636"/>
  <c r="BM2636"/>
  <c r="BN2636"/>
  <c r="BK2637"/>
  <c r="BL2637"/>
  <c r="BM2637"/>
  <c r="BN2637"/>
  <c r="BK2638"/>
  <c r="BL2638"/>
  <c r="BM2638"/>
  <c r="BN2638"/>
  <c r="BK2639"/>
  <c r="BL2639"/>
  <c r="BM2639"/>
  <c r="BN2639"/>
  <c r="BK2640"/>
  <c r="BL2640"/>
  <c r="BM2640"/>
  <c r="BN2640"/>
  <c r="BK2641"/>
  <c r="BL2641"/>
  <c r="BM2641"/>
  <c r="BN2641"/>
  <c r="BK2642"/>
  <c r="BL2642"/>
  <c r="BM2642"/>
  <c r="BN2642"/>
  <c r="BK2643"/>
  <c r="BL2643"/>
  <c r="BM2643"/>
  <c r="BN2643"/>
  <c r="BK2644"/>
  <c r="BL2644"/>
  <c r="BM2644"/>
  <c r="BN2644"/>
  <c r="BK2645"/>
  <c r="BL2645"/>
  <c r="BM2645"/>
  <c r="BN2645"/>
  <c r="BK2646"/>
  <c r="BL2646"/>
  <c r="BM2646"/>
  <c r="BN2646"/>
  <c r="BK2647"/>
  <c r="BL2647"/>
  <c r="BM2647"/>
  <c r="BN2647"/>
  <c r="BK2648"/>
  <c r="BL2648"/>
  <c r="BM2648"/>
  <c r="BN2648"/>
  <c r="BK2649"/>
  <c r="BL2649"/>
  <c r="BM2649"/>
  <c r="BN2649"/>
  <c r="BK2650"/>
  <c r="BL2650"/>
  <c r="BM2650"/>
  <c r="BN2650"/>
  <c r="BK2651"/>
  <c r="BL2651"/>
  <c r="BM2651"/>
  <c r="BN2651"/>
  <c r="BK2652"/>
  <c r="BL2652"/>
  <c r="BM2652"/>
  <c r="BN2652"/>
  <c r="BK2653"/>
  <c r="BL2653"/>
  <c r="BM2653"/>
  <c r="BN2653"/>
  <c r="BK2654"/>
  <c r="BL2654"/>
  <c r="BM2654"/>
  <c r="BN2654"/>
  <c r="BK2655"/>
  <c r="BL2655"/>
  <c r="BM2655"/>
  <c r="BN2655"/>
  <c r="BK2656"/>
  <c r="BL2656"/>
  <c r="BM2656"/>
  <c r="BN2656"/>
  <c r="BK2657"/>
  <c r="BL2657"/>
  <c r="BM2657"/>
  <c r="BN2657"/>
  <c r="BK2658"/>
  <c r="BL2658"/>
  <c r="BM2658"/>
  <c r="BN2658"/>
  <c r="BK2659"/>
  <c r="BL2659"/>
  <c r="BM2659"/>
  <c r="BN2659"/>
  <c r="BK2660"/>
  <c r="BL2660"/>
  <c r="BM2660"/>
  <c r="BN2660"/>
  <c r="BK2661"/>
  <c r="BL2661"/>
  <c r="BM2661"/>
  <c r="BN2661"/>
  <c r="BK2662"/>
  <c r="BL2662"/>
  <c r="BM2662"/>
  <c r="BN2662"/>
  <c r="BK2663"/>
  <c r="BL2663"/>
  <c r="BM2663"/>
  <c r="BN2663"/>
  <c r="BK2664"/>
  <c r="BL2664"/>
  <c r="BM2664"/>
  <c r="BN2664"/>
  <c r="BK2665"/>
  <c r="BL2665"/>
  <c r="BM2665"/>
  <c r="BN2665"/>
  <c r="BK2666"/>
  <c r="BL2666"/>
  <c r="BM2666"/>
  <c r="BN2666"/>
  <c r="BK2667"/>
  <c r="BL2667"/>
  <c r="BM2667"/>
  <c r="BN2667"/>
  <c r="BK2668"/>
  <c r="BL2668"/>
  <c r="BM2668"/>
  <c r="BN2668"/>
  <c r="BK2669"/>
  <c r="BL2669"/>
  <c r="BM2669"/>
  <c r="BN2669"/>
  <c r="BK2670"/>
  <c r="BL2670"/>
  <c r="BM2670"/>
  <c r="BN2670"/>
  <c r="BK2671"/>
  <c r="BL2671"/>
  <c r="BM2671"/>
  <c r="BN2671"/>
  <c r="BK2672"/>
  <c r="BL2672"/>
  <c r="BM2672"/>
  <c r="BN2672"/>
  <c r="BK2673"/>
  <c r="BL2673"/>
  <c r="BM2673"/>
  <c r="BN2673"/>
  <c r="BK2674"/>
  <c r="BL2674"/>
  <c r="BM2674"/>
  <c r="BN2674"/>
  <c r="BK2675"/>
  <c r="BL2675"/>
  <c r="BM2675"/>
  <c r="BN2675"/>
  <c r="BK2676"/>
  <c r="BL2676"/>
  <c r="BM2676"/>
  <c r="BN2676"/>
  <c r="BK2677"/>
  <c r="BL2677"/>
  <c r="BM2677"/>
  <c r="BN2677"/>
  <c r="BK2678"/>
  <c r="BL2678"/>
  <c r="BM2678"/>
  <c r="BN2678"/>
  <c r="BK2679"/>
  <c r="BL2679"/>
  <c r="BM2679"/>
  <c r="BN2679"/>
  <c r="BK2680"/>
  <c r="BL2680"/>
  <c r="BM2680"/>
  <c r="BN2680"/>
  <c r="BK2681"/>
  <c r="BL2681"/>
  <c r="BM2681"/>
  <c r="BN2681"/>
  <c r="BK2682"/>
  <c r="BL2682"/>
  <c r="BM2682"/>
  <c r="BN2682"/>
  <c r="BK2683"/>
  <c r="BL2683"/>
  <c r="BM2683"/>
  <c r="BN2683"/>
  <c r="BK2684"/>
  <c r="BL2684"/>
  <c r="BM2684"/>
  <c r="BN2684"/>
  <c r="BK2685"/>
  <c r="BL2685"/>
  <c r="BM2685"/>
  <c r="BN2685"/>
  <c r="BK2686"/>
  <c r="BL2686"/>
  <c r="BM2686"/>
  <c r="BN2686"/>
  <c r="BK2687"/>
  <c r="BL2687"/>
  <c r="BM2687"/>
  <c r="BN2687"/>
  <c r="BK2688"/>
  <c r="BL2688"/>
  <c r="BM2688"/>
  <c r="BN2688"/>
  <c r="BK2689"/>
  <c r="BL2689"/>
  <c r="BM2689"/>
  <c r="BN2689"/>
  <c r="BK2690"/>
  <c r="BL2690"/>
  <c r="BM2690"/>
  <c r="BN2690"/>
  <c r="BK2691"/>
  <c r="BL2691"/>
  <c r="BM2691"/>
  <c r="BN2691"/>
  <c r="BK2692"/>
  <c r="BL2692"/>
  <c r="BM2692"/>
  <c r="BN2692"/>
  <c r="BK2693"/>
  <c r="BL2693"/>
  <c r="BM2693"/>
  <c r="BN2693"/>
  <c r="BK2694"/>
  <c r="BL2694"/>
  <c r="BM2694"/>
  <c r="BN2694"/>
  <c r="BK2695"/>
  <c r="BL2695"/>
  <c r="BM2695"/>
  <c r="BN2695"/>
  <c r="BK2696"/>
  <c r="BL2696"/>
  <c r="BM2696"/>
  <c r="BN2696"/>
  <c r="BK2697"/>
  <c r="BL2697"/>
  <c r="BM2697"/>
  <c r="BN2697"/>
  <c r="BK2698"/>
  <c r="BL2698"/>
  <c r="BM2698"/>
  <c r="BN2698"/>
  <c r="BK2699"/>
  <c r="BL2699"/>
  <c r="BM2699"/>
  <c r="BN2699"/>
  <c r="BK2700"/>
  <c r="BL2700"/>
  <c r="BM2700"/>
  <c r="BN2700"/>
  <c r="BK2701"/>
  <c r="BL2701"/>
  <c r="BM2701"/>
  <c r="BN2701"/>
  <c r="BK2702"/>
  <c r="BL2702"/>
  <c r="BM2702"/>
  <c r="BN2702"/>
  <c r="BK2703"/>
  <c r="BL2703"/>
  <c r="BM2703"/>
  <c r="BN2703"/>
  <c r="BK2704"/>
  <c r="BL2704"/>
  <c r="BM2704"/>
  <c r="BN2704"/>
  <c r="BK2705"/>
  <c r="BL2705"/>
  <c r="BM2705"/>
  <c r="BN2705"/>
  <c r="BK2706"/>
  <c r="BL2706"/>
  <c r="BM2706"/>
  <c r="BN2706"/>
  <c r="BK2707"/>
  <c r="BL2707"/>
  <c r="BM2707"/>
  <c r="BN2707"/>
  <c r="BK2708"/>
  <c r="BL2708"/>
  <c r="BM2708"/>
  <c r="BN2708"/>
  <c r="BK2709"/>
  <c r="BL2709"/>
  <c r="BM2709"/>
  <c r="BN2709"/>
  <c r="BK2710"/>
  <c r="BL2710"/>
  <c r="BM2710"/>
  <c r="BN2710"/>
  <c r="BK2711"/>
  <c r="BL2711"/>
  <c r="BM2711"/>
  <c r="BN2711"/>
  <c r="BK2712"/>
  <c r="BL2712"/>
  <c r="BM2712"/>
  <c r="BN2712"/>
  <c r="BK2713"/>
  <c r="BL2713"/>
  <c r="BM2713"/>
  <c r="BN2713"/>
  <c r="BK2714"/>
  <c r="BL2714"/>
  <c r="BM2714"/>
  <c r="BN2714"/>
  <c r="BK2715"/>
  <c r="BL2715"/>
  <c r="BM2715"/>
  <c r="BN2715"/>
  <c r="BK2716"/>
  <c r="BL2716"/>
  <c r="BM2716"/>
  <c r="BN2716"/>
  <c r="BK2717"/>
  <c r="BL2717"/>
  <c r="BM2717"/>
  <c r="BN2717"/>
  <c r="BK2718"/>
  <c r="BL2718"/>
  <c r="BM2718"/>
  <c r="BN2718"/>
  <c r="BK2719"/>
  <c r="BL2719"/>
  <c r="BM2719"/>
  <c r="BN2719"/>
  <c r="BK2720"/>
  <c r="BL2720"/>
  <c r="BM2720"/>
  <c r="BN2720"/>
  <c r="BK2721"/>
  <c r="BL2721"/>
  <c r="BM2721"/>
  <c r="BN2721"/>
  <c r="BK2722"/>
  <c r="BL2722"/>
  <c r="BM2722"/>
  <c r="BN2722"/>
  <c r="BK2723"/>
  <c r="BL2723"/>
  <c r="BM2723"/>
  <c r="BN2723"/>
  <c r="BK2724"/>
  <c r="BL2724"/>
  <c r="BM2724"/>
  <c r="BN2724"/>
  <c r="BK2725"/>
  <c r="BL2725"/>
  <c r="BM2725"/>
  <c r="BN2725"/>
  <c r="BK2726"/>
  <c r="BL2726"/>
  <c r="BM2726"/>
  <c r="BN2726"/>
  <c r="BK2727"/>
  <c r="BL2727"/>
  <c r="BM2727"/>
  <c r="BN2727"/>
  <c r="BK2728"/>
  <c r="BL2728"/>
  <c r="BM2728"/>
  <c r="BN2728"/>
  <c r="BK2729"/>
  <c r="BL2729"/>
  <c r="BM2729"/>
  <c r="BN2729"/>
  <c r="BK2730"/>
  <c r="BL2730"/>
  <c r="BM2730"/>
  <c r="BN2730"/>
  <c r="BK2731"/>
  <c r="BL2731"/>
  <c r="BM2731"/>
  <c r="BN2731"/>
  <c r="BK2732"/>
  <c r="BL2732"/>
  <c r="BM2732"/>
  <c r="BN2732"/>
  <c r="BK2733"/>
  <c r="BL2733"/>
  <c r="BM2733"/>
  <c r="BN2733"/>
  <c r="BK2734"/>
  <c r="BL2734"/>
  <c r="BM2734"/>
  <c r="BN2734"/>
  <c r="BK2735"/>
  <c r="BL2735"/>
  <c r="BM2735"/>
  <c r="BN2735"/>
  <c r="BK2736"/>
  <c r="BL2736"/>
  <c r="BM2736"/>
  <c r="BN2736"/>
  <c r="BK2737"/>
  <c r="BL2737"/>
  <c r="BM2737"/>
  <c r="BN2737"/>
  <c r="BK2738"/>
  <c r="BL2738"/>
  <c r="BM2738"/>
  <c r="BN2738"/>
  <c r="BK2739"/>
  <c r="BL2739"/>
  <c r="BM2739"/>
  <c r="BN2739"/>
  <c r="BK2740"/>
  <c r="BL2740"/>
  <c r="BM2740"/>
  <c r="BN2740"/>
  <c r="BK2741"/>
  <c r="BL2741"/>
  <c r="BM2741"/>
  <c r="BN2741"/>
  <c r="BK2742"/>
  <c r="BL2742"/>
  <c r="BM2742"/>
  <c r="BN2742"/>
  <c r="BK2743"/>
  <c r="BL2743"/>
  <c r="BM2743"/>
  <c r="BN2743"/>
  <c r="BK2744"/>
  <c r="BL2744"/>
  <c r="BM2744"/>
  <c r="BN2744"/>
  <c r="BK2745"/>
  <c r="BL2745"/>
  <c r="BM2745"/>
  <c r="BN2745"/>
  <c r="CF22"/>
  <c r="CG22"/>
  <c r="CH22"/>
  <c r="CF23"/>
  <c r="CG23"/>
  <c r="CH23"/>
  <c r="CF24"/>
  <c r="CG24"/>
  <c r="CH24"/>
  <c r="CF25"/>
  <c r="CG25"/>
  <c r="CH25"/>
  <c r="CF26"/>
  <c r="CG26"/>
  <c r="CH26"/>
  <c r="CF27"/>
  <c r="CG27"/>
  <c r="CH27"/>
  <c r="CF28"/>
  <c r="CG28"/>
  <c r="CH28"/>
  <c r="CF29"/>
  <c r="CG29"/>
  <c r="CH29"/>
  <c r="CF30"/>
  <c r="CG30"/>
  <c r="CH30"/>
  <c r="CF31"/>
  <c r="CG31"/>
  <c r="CH31"/>
  <c r="CF32"/>
  <c r="CG32"/>
  <c r="CH32"/>
  <c r="CF33"/>
  <c r="CG33"/>
  <c r="CH33"/>
  <c r="CF34"/>
  <c r="CG34"/>
  <c r="CH34"/>
  <c r="CF35"/>
  <c r="CG35"/>
  <c r="CH35"/>
  <c r="CF4"/>
  <c r="CG4"/>
  <c r="CH4"/>
  <c r="CF5"/>
  <c r="CG5"/>
  <c r="CH5"/>
  <c r="CF6"/>
  <c r="CG6"/>
  <c r="CH6"/>
  <c r="CF7"/>
  <c r="CG7"/>
  <c r="CH7"/>
  <c r="CF8"/>
  <c r="CG8"/>
  <c r="CH8"/>
  <c r="CF9"/>
  <c r="CG9"/>
  <c r="CH9"/>
  <c r="CF10"/>
  <c r="CG10"/>
  <c r="CH10"/>
  <c r="CF11"/>
  <c r="CG11"/>
  <c r="CH11"/>
  <c r="CF12"/>
  <c r="CG12"/>
  <c r="CH12"/>
  <c r="CF13"/>
  <c r="CG13"/>
  <c r="CH13"/>
  <c r="CF14"/>
  <c r="CG14"/>
  <c r="CH14"/>
  <c r="CF15"/>
  <c r="CG15"/>
  <c r="CH15"/>
  <c r="CF16"/>
  <c r="CG16"/>
  <c r="CH16"/>
  <c r="CF17"/>
  <c r="CG17"/>
  <c r="CH17"/>
  <c r="CF18"/>
  <c r="CG18"/>
  <c r="CH18"/>
  <c r="CF19"/>
  <c r="CG19"/>
  <c r="CH19"/>
  <c r="CF20"/>
  <c r="CG20"/>
  <c r="CH20"/>
  <c r="CF21"/>
  <c r="CG21"/>
  <c r="CH21"/>
  <c r="CH3"/>
  <c r="CG3"/>
  <c r="CF3"/>
  <c r="CE22"/>
  <c r="CE23"/>
  <c r="CE24"/>
  <c r="CE25"/>
  <c r="CE26"/>
  <c r="CE27"/>
  <c r="CE28"/>
  <c r="CE29"/>
  <c r="CE30"/>
  <c r="CE31"/>
  <c r="CE32"/>
  <c r="CE33"/>
  <c r="CE34"/>
  <c r="CE35"/>
  <c r="CE21"/>
  <c r="CD11"/>
  <c r="CD12"/>
  <c r="CD13"/>
  <c r="CD14"/>
  <c r="CD15"/>
  <c r="CD16"/>
  <c r="CD17"/>
  <c r="CD18"/>
  <c r="CD19"/>
  <c r="CD20"/>
  <c r="CD21"/>
  <c r="CD22"/>
  <c r="CD23"/>
  <c r="CD24"/>
  <c r="CD25"/>
  <c r="CD26"/>
  <c r="CD27"/>
  <c r="CD28"/>
  <c r="CD29"/>
  <c r="CD30"/>
  <c r="CD31"/>
  <c r="CD32"/>
  <c r="CD33"/>
  <c r="CD34"/>
  <c r="CD35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B6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11"/>
  <c r="CB7"/>
  <c r="CB8"/>
  <c r="CB9"/>
  <c r="CB10"/>
  <c r="CA23"/>
  <c r="CA24"/>
  <c r="CA25"/>
  <c r="CA26"/>
  <c r="CA27"/>
  <c r="CA28"/>
  <c r="CA29"/>
  <c r="CA30"/>
  <c r="CA31"/>
  <c r="CA32"/>
  <c r="CA33"/>
  <c r="CA34"/>
  <c r="CA35"/>
  <c r="BZ23"/>
  <c r="BZ24"/>
  <c r="BZ25"/>
  <c r="BZ26"/>
  <c r="BZ27"/>
  <c r="BZ28"/>
  <c r="BZ29"/>
  <c r="BZ30"/>
  <c r="BZ31"/>
  <c r="BZ32"/>
  <c r="BZ33"/>
  <c r="BZ34"/>
  <c r="BZ35"/>
  <c r="BZ12"/>
  <c r="CA12"/>
  <c r="BZ13"/>
  <c r="CA13"/>
  <c r="BZ14"/>
  <c r="CA14"/>
  <c r="BZ15"/>
  <c r="CA15"/>
  <c r="BZ16"/>
  <c r="CA16"/>
  <c r="BZ17"/>
  <c r="CA17"/>
  <c r="BZ18"/>
  <c r="CA18"/>
  <c r="BZ19"/>
  <c r="CA19"/>
  <c r="BZ20"/>
  <c r="CA20"/>
  <c r="BZ21"/>
  <c r="CA21"/>
  <c r="BZ22"/>
  <c r="CA22"/>
  <c r="CA11"/>
  <c r="BZ11"/>
  <c r="BY22"/>
  <c r="BY23"/>
  <c r="BY24"/>
  <c r="BY25"/>
  <c r="BY26"/>
  <c r="BY27"/>
  <c r="BY28"/>
  <c r="BY29"/>
  <c r="BY30"/>
  <c r="BY31"/>
  <c r="BY32"/>
  <c r="BY33"/>
  <c r="BY34"/>
  <c r="BY35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5"/>
  <c r="BW26"/>
  <c r="BW27"/>
  <c r="BW28"/>
  <c r="BW29"/>
  <c r="BW30"/>
  <c r="BW31"/>
  <c r="BW32"/>
  <c r="BW33"/>
  <c r="BW34"/>
  <c r="BW35"/>
  <c r="BV7"/>
  <c r="BV8"/>
  <c r="BV9"/>
  <c r="BV10"/>
  <c r="BV11"/>
  <c r="BV12"/>
  <c r="BV13"/>
  <c r="BV14"/>
  <c r="BV15"/>
  <c r="BV16"/>
  <c r="BV17"/>
  <c r="BV18"/>
  <c r="BV19"/>
  <c r="BV20"/>
  <c r="BV21"/>
  <c r="BV22"/>
  <c r="BV23"/>
  <c r="BV24"/>
  <c r="BV25"/>
  <c r="BV26"/>
  <c r="BV27"/>
  <c r="BV28"/>
  <c r="BV29"/>
  <c r="BV30"/>
  <c r="BV31"/>
  <c r="BV32"/>
  <c r="BV33"/>
  <c r="BV34"/>
  <c r="BV35"/>
  <c r="BS12"/>
  <c r="BT12"/>
  <c r="BU12"/>
  <c r="BS13"/>
  <c r="BT13"/>
  <c r="BU13"/>
  <c r="BS14"/>
  <c r="BT14"/>
  <c r="BU14"/>
  <c r="BS15"/>
  <c r="BT15"/>
  <c r="BU15"/>
  <c r="BS16"/>
  <c r="BT16"/>
  <c r="BU16"/>
  <c r="BS17"/>
  <c r="BT17"/>
  <c r="BU17"/>
  <c r="BS18"/>
  <c r="BT18"/>
  <c r="BU18"/>
  <c r="BS19"/>
  <c r="BT19"/>
  <c r="BU19"/>
  <c r="BS20"/>
  <c r="BT20"/>
  <c r="BU20"/>
  <c r="BS21"/>
  <c r="BT21"/>
  <c r="BU21"/>
  <c r="BS22"/>
  <c r="BT22"/>
  <c r="BU22"/>
  <c r="BS23"/>
  <c r="BT23"/>
  <c r="BU23"/>
  <c r="BS24"/>
  <c r="BT24"/>
  <c r="BU24"/>
  <c r="BS25"/>
  <c r="BT25"/>
  <c r="BU25"/>
  <c r="BS26"/>
  <c r="BT26"/>
  <c r="BU26"/>
  <c r="BS27"/>
  <c r="BT27"/>
  <c r="BU27"/>
  <c r="BS28"/>
  <c r="BT28"/>
  <c r="BU28"/>
  <c r="BS29"/>
  <c r="BT29"/>
  <c r="BU29"/>
  <c r="BS30"/>
  <c r="BT30"/>
  <c r="BU30"/>
  <c r="BS31"/>
  <c r="BT31"/>
  <c r="BU31"/>
  <c r="BS32"/>
  <c r="BT32"/>
  <c r="BU32"/>
  <c r="BS33"/>
  <c r="BT33"/>
  <c r="BU33"/>
  <c r="BS34"/>
  <c r="BT34"/>
  <c r="BU34"/>
  <c r="BS35"/>
  <c r="BT35"/>
  <c r="BU35"/>
  <c r="BU11"/>
  <c r="BT11"/>
  <c r="BS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11"/>
  <c r="BM12"/>
  <c r="BM11"/>
  <c r="BN17"/>
  <c r="BN18"/>
  <c r="BN19"/>
  <c r="BN20"/>
  <c r="BN21"/>
  <c r="BN22"/>
  <c r="BN23"/>
  <c r="BN24"/>
  <c r="BN25"/>
  <c r="BN26"/>
  <c r="BN27"/>
  <c r="BN28"/>
  <c r="BN29"/>
  <c r="BN30"/>
  <c r="BN31"/>
  <c r="BN32"/>
  <c r="BN33"/>
  <c r="BN34"/>
  <c r="BN35"/>
  <c r="BN3"/>
  <c r="BN4"/>
  <c r="BN5"/>
  <c r="BN6"/>
  <c r="BN7"/>
  <c r="BN8"/>
  <c r="BN9"/>
  <c r="BN10"/>
  <c r="BN11"/>
  <c r="BN12"/>
  <c r="BN13"/>
  <c r="BN14"/>
  <c r="BN15"/>
  <c r="BN16"/>
  <c r="BN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"/>
  <c r="BK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5"/>
  <c r="BK26"/>
  <c r="BK27"/>
  <c r="BK28"/>
  <c r="BK29"/>
  <c r="BK30"/>
  <c r="BK31"/>
  <c r="BK32"/>
  <c r="BK33"/>
  <c r="BK34"/>
  <c r="BK35"/>
  <c r="BK3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5"/>
  <c r="BJ26"/>
  <c r="BJ27"/>
  <c r="BJ3"/>
  <c r="BH3"/>
  <c r="BH4" s="1"/>
  <c r="BH5" s="1"/>
  <c r="BH6" s="1"/>
  <c r="BH7" s="1"/>
  <c r="BH8" s="1"/>
  <c r="BH9" s="1"/>
  <c r="BH10" s="1"/>
  <c r="BH11" s="1"/>
  <c r="BH12" s="1"/>
  <c r="BH13" s="1"/>
  <c r="BH14" s="1"/>
  <c r="BH15" s="1"/>
  <c r="BH16" s="1"/>
  <c r="BH17" s="1"/>
  <c r="BH18" s="1"/>
  <c r="BH19" s="1"/>
  <c r="BH20" s="1"/>
  <c r="BH21" s="1"/>
  <c r="BH22" s="1"/>
  <c r="BH23" s="1"/>
  <c r="BH24" s="1"/>
  <c r="BH25" s="1"/>
  <c r="BH26" s="1"/>
  <c r="BH27" s="1"/>
  <c r="BH28" s="1"/>
  <c r="BH29" s="1"/>
  <c r="BH30" s="1"/>
  <c r="BH31" s="1"/>
  <c r="BH32" s="1"/>
  <c r="BH33" s="1"/>
  <c r="BH34" s="1"/>
  <c r="BH35" s="1"/>
  <c r="BH36" s="1"/>
  <c r="BH37" s="1"/>
  <c r="BH38" s="1"/>
  <c r="BH39" s="1"/>
  <c r="BH40" s="1"/>
  <c r="BH41" s="1"/>
  <c r="BH42" s="1"/>
  <c r="BH43" s="1"/>
  <c r="BH44" s="1"/>
  <c r="BH45" s="1"/>
  <c r="BH46" s="1"/>
  <c r="BH47" s="1"/>
  <c r="BH48" s="1"/>
  <c r="BH49" s="1"/>
  <c r="BH50" s="1"/>
  <c r="BH51" s="1"/>
  <c r="BH52" s="1"/>
  <c r="BH53" s="1"/>
  <c r="BH54" s="1"/>
  <c r="BH55" s="1"/>
  <c r="BH56" s="1"/>
  <c r="BH57" s="1"/>
  <c r="BH58" s="1"/>
  <c r="BH59" s="1"/>
  <c r="BH60" s="1"/>
  <c r="BH61" s="1"/>
  <c r="BH62" s="1"/>
  <c r="BH63" s="1"/>
  <c r="BH64" s="1"/>
  <c r="BH65" s="1"/>
  <c r="BH66" s="1"/>
  <c r="BH67" s="1"/>
  <c r="BH68" s="1"/>
  <c r="BH69" s="1"/>
  <c r="BH70" s="1"/>
  <c r="BH71" s="1"/>
  <c r="BH72" s="1"/>
  <c r="BH73" s="1"/>
  <c r="BH74" s="1"/>
  <c r="BH75" s="1"/>
  <c r="BH76" s="1"/>
  <c r="BH77" s="1"/>
  <c r="BH78" s="1"/>
  <c r="BH79" s="1"/>
  <c r="BH80" s="1"/>
  <c r="BH81" s="1"/>
  <c r="BH82" s="1"/>
  <c r="BH83" s="1"/>
  <c r="BH84" s="1"/>
  <c r="BH85" s="1"/>
  <c r="BH86" s="1"/>
  <c r="BH87" s="1"/>
  <c r="BH88" s="1"/>
  <c r="BH89" s="1"/>
  <c r="BH90" s="1"/>
  <c r="BH91" s="1"/>
  <c r="BH92" s="1"/>
  <c r="BH93" s="1"/>
  <c r="BH94" s="1"/>
  <c r="BH95" s="1"/>
  <c r="BH96" s="1"/>
  <c r="BH97" s="1"/>
  <c r="BH98" s="1"/>
  <c r="BH99" s="1"/>
  <c r="BH100" s="1"/>
  <c r="BH101" s="1"/>
  <c r="BH102" s="1"/>
  <c r="BH103" s="1"/>
  <c r="BH104" s="1"/>
  <c r="BH105" s="1"/>
  <c r="BH106" s="1"/>
  <c r="BH107" s="1"/>
  <c r="BH108" s="1"/>
  <c r="BH109" s="1"/>
  <c r="BH110" s="1"/>
  <c r="BH111" s="1"/>
  <c r="BH112" s="1"/>
  <c r="BH113" s="1"/>
  <c r="BH114" s="1"/>
  <c r="BH115" s="1"/>
  <c r="BH116" s="1"/>
  <c r="BH117" s="1"/>
  <c r="BH118" s="1"/>
  <c r="BH119" s="1"/>
  <c r="BH120" s="1"/>
  <c r="BH121" s="1"/>
  <c r="BH122" s="1"/>
  <c r="BH123" s="1"/>
  <c r="BH124" s="1"/>
  <c r="BH125" s="1"/>
  <c r="BH126" s="1"/>
  <c r="BH127" s="1"/>
  <c r="BH128" s="1"/>
  <c r="BH129" s="1"/>
  <c r="BH130" s="1"/>
  <c r="BH131" s="1"/>
  <c r="BH132" s="1"/>
  <c r="BH133" s="1"/>
  <c r="BH134" s="1"/>
  <c r="BH135" s="1"/>
  <c r="BH136" s="1"/>
  <c r="BH137" s="1"/>
  <c r="BH138" s="1"/>
  <c r="BH139" s="1"/>
  <c r="BH140" s="1"/>
  <c r="BH141" s="1"/>
  <c r="BH142" s="1"/>
  <c r="BH143" s="1"/>
  <c r="BH144" s="1"/>
  <c r="BH145" s="1"/>
  <c r="BH146" s="1"/>
  <c r="BH147" s="1"/>
  <c r="BH148" s="1"/>
  <c r="BH149" s="1"/>
  <c r="BH150" s="1"/>
  <c r="BH151" s="1"/>
  <c r="BH152" s="1"/>
  <c r="BH153" s="1"/>
  <c r="BH154" s="1"/>
  <c r="BH155" s="1"/>
  <c r="BH156" s="1"/>
  <c r="BH157" s="1"/>
  <c r="BH158" s="1"/>
  <c r="BH159" s="1"/>
  <c r="BH160" s="1"/>
  <c r="BH161" s="1"/>
  <c r="BH162" s="1"/>
  <c r="BH163" s="1"/>
  <c r="BH164" s="1"/>
  <c r="BH165" s="1"/>
  <c r="BH166" s="1"/>
  <c r="BH167" s="1"/>
  <c r="BH168" s="1"/>
  <c r="BH169" s="1"/>
  <c r="BH170" s="1"/>
  <c r="BH171" s="1"/>
  <c r="BH172" s="1"/>
  <c r="BH173" s="1"/>
  <c r="BH174" s="1"/>
  <c r="BH175" s="1"/>
  <c r="BH176" s="1"/>
  <c r="BH177" s="1"/>
  <c r="BH178" s="1"/>
  <c r="BH179" s="1"/>
  <c r="BH180" s="1"/>
  <c r="BH181" s="1"/>
  <c r="BH182" s="1"/>
  <c r="BH183" s="1"/>
  <c r="BH184" s="1"/>
  <c r="BH185" s="1"/>
  <c r="BH186" s="1"/>
  <c r="BH187" s="1"/>
  <c r="BH188" s="1"/>
  <c r="BH189" s="1"/>
  <c r="BH190" s="1"/>
  <c r="BH191" s="1"/>
  <c r="BH192" s="1"/>
  <c r="BH193" s="1"/>
  <c r="BH194" s="1"/>
  <c r="BH195" s="1"/>
  <c r="BH196" s="1"/>
  <c r="BH197" s="1"/>
  <c r="BH198" s="1"/>
  <c r="BH199" s="1"/>
  <c r="BH200" s="1"/>
  <c r="BH201" s="1"/>
  <c r="BH202" s="1"/>
  <c r="BH203" s="1"/>
  <c r="BH204" s="1"/>
  <c r="BH205" s="1"/>
  <c r="BH206" s="1"/>
  <c r="BH207" s="1"/>
  <c r="BH208" s="1"/>
  <c r="BH209" s="1"/>
  <c r="BH210" s="1"/>
  <c r="BH211" s="1"/>
  <c r="BH212" s="1"/>
  <c r="BH213" s="1"/>
  <c r="BH214" s="1"/>
  <c r="BH215" s="1"/>
  <c r="BH216" s="1"/>
  <c r="BH217" s="1"/>
  <c r="BH218" s="1"/>
  <c r="BH219" s="1"/>
  <c r="BH220" s="1"/>
  <c r="BH221" s="1"/>
  <c r="BH222" s="1"/>
  <c r="BH223" s="1"/>
  <c r="BH224" s="1"/>
  <c r="BH225" s="1"/>
  <c r="BH226" s="1"/>
  <c r="BH227" s="1"/>
  <c r="BH228" s="1"/>
  <c r="BH229" s="1"/>
  <c r="BH230" s="1"/>
  <c r="BH231" s="1"/>
  <c r="BH232" s="1"/>
  <c r="BH233" s="1"/>
  <c r="BH234" s="1"/>
  <c r="BH235" s="1"/>
  <c r="BH236" s="1"/>
  <c r="BH237" s="1"/>
  <c r="BH238" s="1"/>
  <c r="BH239" s="1"/>
  <c r="BH240" s="1"/>
  <c r="BH241" s="1"/>
  <c r="BH242" s="1"/>
  <c r="BH243" s="1"/>
  <c r="BH244" s="1"/>
  <c r="BH245" s="1"/>
  <c r="BH246" s="1"/>
  <c r="BH247" s="1"/>
  <c r="BH248" s="1"/>
  <c r="BH249" s="1"/>
  <c r="BH250" s="1"/>
  <c r="BH251" s="1"/>
  <c r="BH252" s="1"/>
  <c r="BH253" s="1"/>
  <c r="BH254" s="1"/>
  <c r="BH255" s="1"/>
  <c r="BH256" s="1"/>
  <c r="BH257" s="1"/>
  <c r="BH258" s="1"/>
  <c r="BH259" s="1"/>
  <c r="BH260" s="1"/>
  <c r="BH261" s="1"/>
  <c r="BH262" s="1"/>
  <c r="BH263" s="1"/>
  <c r="BH264" s="1"/>
  <c r="BH265" s="1"/>
  <c r="BH266" s="1"/>
  <c r="BH267" s="1"/>
  <c r="BH268" s="1"/>
  <c r="BH269" s="1"/>
  <c r="BH270" s="1"/>
  <c r="BH271" s="1"/>
  <c r="BH272" s="1"/>
  <c r="BH273" s="1"/>
  <c r="BH274" s="1"/>
  <c r="BH275" s="1"/>
  <c r="BH276" s="1"/>
  <c r="BH277" s="1"/>
  <c r="BH278" s="1"/>
  <c r="BH279" s="1"/>
  <c r="BH280" s="1"/>
  <c r="BH281" s="1"/>
  <c r="BH282" s="1"/>
  <c r="BH283" s="1"/>
  <c r="BH284" s="1"/>
  <c r="BH285" s="1"/>
  <c r="BH286" s="1"/>
  <c r="BH287" s="1"/>
  <c r="BH288" s="1"/>
  <c r="BH289" s="1"/>
  <c r="BH290" s="1"/>
  <c r="BH291" s="1"/>
  <c r="BH292" s="1"/>
  <c r="BH293" s="1"/>
  <c r="BH294" s="1"/>
  <c r="BH295" s="1"/>
  <c r="BH296" s="1"/>
  <c r="BH297" s="1"/>
  <c r="BH298" s="1"/>
  <c r="BH299" s="1"/>
  <c r="BH300" s="1"/>
  <c r="BH301" s="1"/>
  <c r="BH302" s="1"/>
  <c r="BH303" s="1"/>
  <c r="BH304" s="1"/>
  <c r="BH305" s="1"/>
  <c r="BH306" s="1"/>
  <c r="BH307" s="1"/>
  <c r="BH308" s="1"/>
  <c r="BH309" s="1"/>
  <c r="BH310" s="1"/>
  <c r="BH311" s="1"/>
  <c r="BH312" s="1"/>
  <c r="BH313" s="1"/>
  <c r="BH314" s="1"/>
  <c r="BH315" s="1"/>
  <c r="BH316" s="1"/>
  <c r="BH317" s="1"/>
  <c r="BH318" s="1"/>
  <c r="BH319" s="1"/>
  <c r="BH320" s="1"/>
  <c r="BH321" s="1"/>
  <c r="BH322" s="1"/>
  <c r="BH323" s="1"/>
  <c r="BH324" s="1"/>
  <c r="BH325" s="1"/>
  <c r="BH326" s="1"/>
  <c r="BH327" s="1"/>
  <c r="BH328" s="1"/>
  <c r="BH329" s="1"/>
  <c r="BH330" s="1"/>
  <c r="BH331" s="1"/>
  <c r="BH332" s="1"/>
  <c r="BH333" s="1"/>
  <c r="BH334" s="1"/>
  <c r="BH335" s="1"/>
  <c r="BH336" s="1"/>
  <c r="BH337" s="1"/>
  <c r="BH338" s="1"/>
  <c r="BH339" s="1"/>
  <c r="BH340" s="1"/>
  <c r="BH341" s="1"/>
  <c r="BH342" s="1"/>
  <c r="BH343" s="1"/>
  <c r="BH344" s="1"/>
  <c r="BH345" s="1"/>
  <c r="BH346" s="1"/>
  <c r="BH347" s="1"/>
  <c r="BH348" s="1"/>
  <c r="BH349" s="1"/>
  <c r="BH350" s="1"/>
  <c r="BH351" s="1"/>
  <c r="BH352" s="1"/>
  <c r="BH353" s="1"/>
  <c r="BH354" s="1"/>
  <c r="BH355" s="1"/>
  <c r="BH356" s="1"/>
  <c r="BH357" s="1"/>
  <c r="BH358" s="1"/>
  <c r="BH359" s="1"/>
  <c r="BH360" s="1"/>
  <c r="BH361" s="1"/>
  <c r="BH362" s="1"/>
  <c r="BH363" s="1"/>
  <c r="BH364" s="1"/>
  <c r="BH365" s="1"/>
  <c r="BH366" s="1"/>
  <c r="BH367" s="1"/>
  <c r="BH368" s="1"/>
  <c r="BH369" s="1"/>
  <c r="BH370" s="1"/>
  <c r="BH371" s="1"/>
  <c r="BH372" s="1"/>
  <c r="BH373" s="1"/>
  <c r="BH374" s="1"/>
  <c r="BH375" s="1"/>
  <c r="BH376" s="1"/>
  <c r="BH377" s="1"/>
  <c r="BH378" s="1"/>
  <c r="BH379" s="1"/>
  <c r="BH380" s="1"/>
  <c r="BH381" s="1"/>
  <c r="BH382" s="1"/>
  <c r="BH383" s="1"/>
  <c r="BH384" s="1"/>
  <c r="BH385" s="1"/>
  <c r="BH386" s="1"/>
  <c r="BH387" s="1"/>
  <c r="BH388" s="1"/>
  <c r="BH389" s="1"/>
  <c r="BH390" s="1"/>
  <c r="BH391" s="1"/>
  <c r="BH392" s="1"/>
  <c r="BH393" s="1"/>
  <c r="BH394" s="1"/>
  <c r="BH395" s="1"/>
  <c r="BH396" s="1"/>
  <c r="BH397" s="1"/>
  <c r="BH398" s="1"/>
  <c r="BH399" s="1"/>
  <c r="BH400" s="1"/>
  <c r="BH401" s="1"/>
  <c r="BH402" s="1"/>
  <c r="BH403" s="1"/>
  <c r="BH404" s="1"/>
  <c r="BH405" s="1"/>
  <c r="BH406" s="1"/>
  <c r="BH407" s="1"/>
  <c r="BH408" s="1"/>
  <c r="BH409" s="1"/>
  <c r="BH410" s="1"/>
  <c r="BH411" s="1"/>
  <c r="BH412" s="1"/>
  <c r="BH413" s="1"/>
  <c r="BH414" s="1"/>
  <c r="BH415" s="1"/>
  <c r="BH416" s="1"/>
  <c r="BH417" s="1"/>
  <c r="BH418" s="1"/>
  <c r="BH419" s="1"/>
  <c r="BH420" s="1"/>
  <c r="BH421" s="1"/>
  <c r="BH422" s="1"/>
  <c r="BH423" s="1"/>
  <c r="BH424" s="1"/>
  <c r="BH425" s="1"/>
  <c r="BH426" s="1"/>
  <c r="BH427" s="1"/>
  <c r="BH428" s="1"/>
  <c r="BH429" s="1"/>
  <c r="BH430" s="1"/>
  <c r="BH431" s="1"/>
  <c r="BH432" s="1"/>
  <c r="BH433" s="1"/>
  <c r="BH434" s="1"/>
  <c r="BH435" s="1"/>
  <c r="BH436" s="1"/>
  <c r="BH437" s="1"/>
  <c r="BH438" s="1"/>
  <c r="BH439" s="1"/>
  <c r="BH440" s="1"/>
  <c r="BH441" s="1"/>
  <c r="BH442" s="1"/>
  <c r="BH443" s="1"/>
  <c r="BH444" s="1"/>
  <c r="BH445" s="1"/>
  <c r="BH446" s="1"/>
  <c r="BH447" s="1"/>
  <c r="BH448" s="1"/>
  <c r="BH449" s="1"/>
  <c r="BH450" s="1"/>
  <c r="BH451" s="1"/>
  <c r="BH452" s="1"/>
  <c r="BH453" s="1"/>
  <c r="BH454" s="1"/>
  <c r="BH455" s="1"/>
  <c r="BH456" s="1"/>
  <c r="BH457" s="1"/>
  <c r="BH458" s="1"/>
  <c r="BH459" s="1"/>
  <c r="BH460" s="1"/>
  <c r="BH461" s="1"/>
  <c r="BH462" s="1"/>
  <c r="BH463" s="1"/>
  <c r="BH464" s="1"/>
  <c r="BH465" s="1"/>
  <c r="BH466" s="1"/>
  <c r="BH467" s="1"/>
  <c r="BH468" s="1"/>
  <c r="BH469" s="1"/>
  <c r="BH470" s="1"/>
  <c r="BH471" s="1"/>
  <c r="BH472" s="1"/>
  <c r="BH473" s="1"/>
  <c r="BH474" s="1"/>
  <c r="BH475" s="1"/>
  <c r="BH476" s="1"/>
  <c r="BH477" s="1"/>
  <c r="BH478" s="1"/>
  <c r="BH479" s="1"/>
  <c r="BH480" s="1"/>
  <c r="BH481" s="1"/>
  <c r="BH482" s="1"/>
  <c r="BH483" s="1"/>
  <c r="BH484" s="1"/>
  <c r="BH485" s="1"/>
  <c r="BH486" s="1"/>
  <c r="BH487" s="1"/>
  <c r="BH488" s="1"/>
  <c r="BH489" s="1"/>
  <c r="BH490" s="1"/>
  <c r="BH491" s="1"/>
  <c r="BH492" s="1"/>
  <c r="BH493" s="1"/>
  <c r="BH494" s="1"/>
  <c r="BH495" s="1"/>
  <c r="BH496" s="1"/>
  <c r="BH497" s="1"/>
  <c r="BH498" s="1"/>
  <c r="BH499" s="1"/>
  <c r="BH500" s="1"/>
  <c r="BH501" s="1"/>
  <c r="BH502" s="1"/>
  <c r="BH503" s="1"/>
  <c r="BH504" s="1"/>
  <c r="BH505" s="1"/>
  <c r="BH506" s="1"/>
  <c r="BH507" s="1"/>
  <c r="BH508" s="1"/>
  <c r="BH509" s="1"/>
  <c r="BH510" s="1"/>
  <c r="BH511" s="1"/>
  <c r="BH512" s="1"/>
  <c r="BH513" s="1"/>
  <c r="BH514" s="1"/>
  <c r="BH515" s="1"/>
  <c r="BH516" s="1"/>
  <c r="BH517" s="1"/>
  <c r="BH518" s="1"/>
  <c r="BH519" s="1"/>
  <c r="BH520" s="1"/>
  <c r="BH521" s="1"/>
  <c r="BH522" s="1"/>
  <c r="BH523" s="1"/>
  <c r="BH524" s="1"/>
  <c r="BH525" s="1"/>
  <c r="BH526" s="1"/>
  <c r="BH527" s="1"/>
  <c r="BH528" s="1"/>
  <c r="BH529" s="1"/>
  <c r="BH530" s="1"/>
  <c r="BH531" s="1"/>
  <c r="BH532" s="1"/>
  <c r="BH533" s="1"/>
  <c r="BH534" s="1"/>
  <c r="BH535" s="1"/>
  <c r="BH536" s="1"/>
  <c r="BH537" s="1"/>
  <c r="BH538" s="1"/>
  <c r="BH539" s="1"/>
  <c r="BH540" s="1"/>
  <c r="BH541" s="1"/>
  <c r="BH542" s="1"/>
  <c r="BH543" s="1"/>
  <c r="BH544" s="1"/>
  <c r="BH545" s="1"/>
  <c r="BH546" s="1"/>
  <c r="BH547" s="1"/>
  <c r="BH548" s="1"/>
  <c r="BH549" s="1"/>
  <c r="BH550" s="1"/>
  <c r="BH551" s="1"/>
  <c r="BH552" s="1"/>
  <c r="BH553" s="1"/>
  <c r="BH554" s="1"/>
  <c r="BH555" s="1"/>
  <c r="BH556" s="1"/>
  <c r="BH557" s="1"/>
  <c r="BH558" s="1"/>
  <c r="BH559" s="1"/>
  <c r="BH560" s="1"/>
  <c r="BH561" s="1"/>
  <c r="BH562" s="1"/>
  <c r="BH563" s="1"/>
  <c r="BH564" s="1"/>
  <c r="BH565" s="1"/>
  <c r="BH566" s="1"/>
  <c r="BH567" s="1"/>
  <c r="BH568" s="1"/>
  <c r="BH569" s="1"/>
  <c r="BH570" s="1"/>
  <c r="BH571" s="1"/>
  <c r="BH572" s="1"/>
  <c r="BH573" s="1"/>
  <c r="BH574" s="1"/>
  <c r="BH575" s="1"/>
  <c r="BH576" s="1"/>
  <c r="BH577" s="1"/>
  <c r="BH578" s="1"/>
  <c r="BH579" s="1"/>
  <c r="BH580" s="1"/>
  <c r="BH581" s="1"/>
  <c r="BH582" s="1"/>
  <c r="BH583" s="1"/>
  <c r="BH584" s="1"/>
  <c r="BH585" s="1"/>
  <c r="BH586" s="1"/>
  <c r="BH587" s="1"/>
  <c r="BH588" s="1"/>
  <c r="BH589" s="1"/>
  <c r="BH590" s="1"/>
  <c r="BH591" s="1"/>
  <c r="BH592" s="1"/>
  <c r="BH593" s="1"/>
  <c r="BH594" s="1"/>
  <c r="BH595" s="1"/>
  <c r="BH596" s="1"/>
  <c r="BH597" s="1"/>
  <c r="BH598" s="1"/>
  <c r="BH599" s="1"/>
  <c r="BH600" s="1"/>
  <c r="BH601" s="1"/>
  <c r="BH602" s="1"/>
  <c r="BH603" s="1"/>
  <c r="BH604" s="1"/>
  <c r="BH605" s="1"/>
  <c r="BH606" s="1"/>
  <c r="BH607" s="1"/>
  <c r="BH608" s="1"/>
  <c r="BH609" s="1"/>
  <c r="BH610" s="1"/>
  <c r="BH611" s="1"/>
  <c r="BH612" s="1"/>
  <c r="BH613" s="1"/>
  <c r="BH614" s="1"/>
  <c r="BH615" s="1"/>
  <c r="BH616" s="1"/>
  <c r="BH617" s="1"/>
  <c r="BH618" s="1"/>
  <c r="BH619" s="1"/>
  <c r="BH620" s="1"/>
  <c r="BH621" s="1"/>
  <c r="BH622" s="1"/>
  <c r="BH623" s="1"/>
  <c r="BH624" s="1"/>
  <c r="BH625" s="1"/>
  <c r="BH626" s="1"/>
  <c r="BH627" s="1"/>
  <c r="BH628" s="1"/>
  <c r="BH629" s="1"/>
  <c r="BH630" s="1"/>
  <c r="BH631" s="1"/>
  <c r="BH632" s="1"/>
  <c r="BH633" s="1"/>
  <c r="BH634" s="1"/>
  <c r="BH635" s="1"/>
  <c r="BH636" s="1"/>
  <c r="BH637" s="1"/>
  <c r="BH638" s="1"/>
  <c r="BH639" s="1"/>
  <c r="BH640" s="1"/>
  <c r="BH641" s="1"/>
  <c r="BH642" s="1"/>
  <c r="BH643" s="1"/>
  <c r="BH644" s="1"/>
  <c r="BH645" s="1"/>
  <c r="BH646" s="1"/>
  <c r="BH647" s="1"/>
  <c r="BH648" s="1"/>
  <c r="BH649" s="1"/>
  <c r="BH650" s="1"/>
  <c r="BH651" s="1"/>
  <c r="BH652" s="1"/>
  <c r="BH653" s="1"/>
  <c r="BH654" s="1"/>
  <c r="BH655" s="1"/>
  <c r="BH656" s="1"/>
  <c r="BH657" s="1"/>
  <c r="BH658" s="1"/>
  <c r="BH659" s="1"/>
  <c r="BH660" s="1"/>
  <c r="BH661" s="1"/>
  <c r="BH662" s="1"/>
  <c r="BH663" s="1"/>
  <c r="BH664" s="1"/>
  <c r="BH665" s="1"/>
  <c r="BH666" s="1"/>
  <c r="BH667" s="1"/>
  <c r="BH668" s="1"/>
  <c r="BH669" s="1"/>
  <c r="BH670" s="1"/>
  <c r="BH671" s="1"/>
  <c r="BH672" s="1"/>
  <c r="BH673" s="1"/>
  <c r="BH674" s="1"/>
  <c r="BH675" s="1"/>
  <c r="BH676" s="1"/>
  <c r="BH677" s="1"/>
  <c r="BH678" s="1"/>
  <c r="BH679" s="1"/>
  <c r="BH680" s="1"/>
  <c r="BH681" s="1"/>
  <c r="BH682" s="1"/>
  <c r="BH683" s="1"/>
  <c r="BH684" s="1"/>
  <c r="BH685" s="1"/>
  <c r="BH686" s="1"/>
  <c r="BH687" s="1"/>
  <c r="BH688" s="1"/>
  <c r="BH689" s="1"/>
  <c r="BH690" s="1"/>
  <c r="BH691" s="1"/>
  <c r="BH692" s="1"/>
  <c r="BH693" s="1"/>
  <c r="BH694" s="1"/>
  <c r="BH695" s="1"/>
  <c r="BH696" s="1"/>
  <c r="BH697" s="1"/>
  <c r="BH698" s="1"/>
  <c r="BH699" s="1"/>
  <c r="BH700" s="1"/>
  <c r="BH701" s="1"/>
  <c r="BH702" s="1"/>
  <c r="BH703" s="1"/>
  <c r="BH704" s="1"/>
  <c r="BH705" s="1"/>
  <c r="BH706" s="1"/>
  <c r="BH707" s="1"/>
  <c r="BH708" s="1"/>
  <c r="BH709" s="1"/>
  <c r="BH710" s="1"/>
  <c r="BH711" s="1"/>
  <c r="BH712" s="1"/>
  <c r="BH713" s="1"/>
  <c r="BH714" s="1"/>
  <c r="BH715" s="1"/>
  <c r="BH716" s="1"/>
  <c r="BH717" s="1"/>
  <c r="BH718" s="1"/>
  <c r="BH719" s="1"/>
  <c r="BH720" s="1"/>
  <c r="BH721" s="1"/>
  <c r="BH722" s="1"/>
  <c r="BH723" s="1"/>
  <c r="BH724" s="1"/>
  <c r="BH725" s="1"/>
  <c r="BH726" s="1"/>
  <c r="BH727" s="1"/>
  <c r="BH728" s="1"/>
  <c r="BH729" s="1"/>
  <c r="BH730" s="1"/>
  <c r="BH731" s="1"/>
  <c r="BH732" s="1"/>
  <c r="BH733" s="1"/>
  <c r="BH734" s="1"/>
  <c r="BH735" s="1"/>
  <c r="BH736" s="1"/>
  <c r="BH737" s="1"/>
  <c r="BH738" s="1"/>
  <c r="BH739" s="1"/>
  <c r="BH740" s="1"/>
  <c r="BH741" s="1"/>
  <c r="BH742" s="1"/>
  <c r="BH743" s="1"/>
  <c r="BH744" s="1"/>
  <c r="BH745" s="1"/>
  <c r="BH746" s="1"/>
  <c r="BH747" s="1"/>
  <c r="BH748" s="1"/>
  <c r="BH749" s="1"/>
  <c r="BH750" s="1"/>
  <c r="BH751" s="1"/>
  <c r="BH752" s="1"/>
  <c r="BH753" s="1"/>
  <c r="BH754" s="1"/>
  <c r="BH755" s="1"/>
  <c r="BH756" s="1"/>
  <c r="BH757" s="1"/>
  <c r="BH758" s="1"/>
  <c r="BH759" s="1"/>
  <c r="BH760" s="1"/>
  <c r="BH761" s="1"/>
  <c r="BH762" s="1"/>
  <c r="BH763" s="1"/>
  <c r="BH764" s="1"/>
  <c r="BH765" s="1"/>
  <c r="BH766" s="1"/>
  <c r="BH767" s="1"/>
  <c r="BH768" s="1"/>
  <c r="BH769" s="1"/>
  <c r="BH770" s="1"/>
  <c r="BH771" s="1"/>
  <c r="BH772" s="1"/>
  <c r="BH773" s="1"/>
  <c r="BH774" s="1"/>
  <c r="BH775" s="1"/>
  <c r="BH776" s="1"/>
  <c r="BH777" s="1"/>
  <c r="BH778" s="1"/>
  <c r="BH779" s="1"/>
  <c r="BH780" s="1"/>
  <c r="BH781" s="1"/>
  <c r="BH782" s="1"/>
  <c r="BH783" s="1"/>
  <c r="BH784" s="1"/>
  <c r="BH785" s="1"/>
  <c r="BH786" s="1"/>
  <c r="BH787" s="1"/>
  <c r="BH788" s="1"/>
  <c r="BH789" s="1"/>
  <c r="BH790" s="1"/>
  <c r="BH791" s="1"/>
  <c r="BH792" s="1"/>
  <c r="BH793" s="1"/>
  <c r="BH794" s="1"/>
  <c r="BH795" s="1"/>
  <c r="BH796" s="1"/>
  <c r="BH797" s="1"/>
  <c r="BH798" s="1"/>
  <c r="BH799" s="1"/>
  <c r="BH800" s="1"/>
  <c r="BH801" s="1"/>
  <c r="BH802" s="1"/>
  <c r="BH803" s="1"/>
  <c r="BH804" s="1"/>
  <c r="BH805" s="1"/>
  <c r="BH806" s="1"/>
  <c r="BH807" s="1"/>
  <c r="BH808" s="1"/>
  <c r="BH809" s="1"/>
  <c r="BH810" s="1"/>
  <c r="BH811" s="1"/>
  <c r="BH812" s="1"/>
  <c r="BH813" s="1"/>
  <c r="BH814" s="1"/>
  <c r="BH815" s="1"/>
  <c r="BH816" s="1"/>
  <c r="BH817" s="1"/>
  <c r="BH818" s="1"/>
  <c r="BH819" s="1"/>
  <c r="BH820" s="1"/>
  <c r="BH821" s="1"/>
  <c r="BH822" s="1"/>
  <c r="BH823" s="1"/>
  <c r="BH824" s="1"/>
  <c r="BH825" s="1"/>
  <c r="BH826" s="1"/>
  <c r="BH827" s="1"/>
  <c r="BH828" s="1"/>
  <c r="BH829" s="1"/>
  <c r="BH830" s="1"/>
  <c r="BH831" s="1"/>
  <c r="BH832" s="1"/>
  <c r="BH833" s="1"/>
  <c r="BH834" s="1"/>
  <c r="BH835" s="1"/>
  <c r="BH836" s="1"/>
  <c r="BH837" s="1"/>
  <c r="BH838" s="1"/>
  <c r="BH839" s="1"/>
  <c r="BH840" s="1"/>
  <c r="BH841" s="1"/>
  <c r="BH842" s="1"/>
  <c r="BH843" s="1"/>
  <c r="BH844" s="1"/>
  <c r="BH845" s="1"/>
  <c r="BH846" s="1"/>
  <c r="BH847" s="1"/>
  <c r="BH848" s="1"/>
  <c r="BH849" s="1"/>
  <c r="BH850" s="1"/>
  <c r="BH851" s="1"/>
  <c r="BH852" s="1"/>
  <c r="BH853" s="1"/>
  <c r="BH854" s="1"/>
  <c r="BH855" s="1"/>
  <c r="BH856" s="1"/>
  <c r="BH857" s="1"/>
  <c r="BH858" s="1"/>
  <c r="BH859" s="1"/>
  <c r="BH860" s="1"/>
  <c r="BH861" s="1"/>
  <c r="BH862" s="1"/>
  <c r="BH863" s="1"/>
  <c r="BH864" s="1"/>
  <c r="BH865" s="1"/>
  <c r="BH866" s="1"/>
  <c r="BH867" s="1"/>
  <c r="BH868" s="1"/>
  <c r="BH869" s="1"/>
  <c r="BH870" s="1"/>
  <c r="BH871" s="1"/>
  <c r="BH872" s="1"/>
  <c r="BH873" s="1"/>
  <c r="BH874" s="1"/>
  <c r="BH875" s="1"/>
  <c r="BH876" s="1"/>
  <c r="BH877" s="1"/>
  <c r="BH878" s="1"/>
  <c r="BH879" s="1"/>
  <c r="BH880" s="1"/>
  <c r="BH881" s="1"/>
  <c r="BH882" s="1"/>
  <c r="BH883" s="1"/>
  <c r="BH884" s="1"/>
  <c r="BH885" s="1"/>
  <c r="BH886" s="1"/>
  <c r="BH887" s="1"/>
  <c r="BH888" s="1"/>
  <c r="BH889" s="1"/>
  <c r="BH890" s="1"/>
  <c r="BH891" s="1"/>
  <c r="BH892" s="1"/>
  <c r="BH893" s="1"/>
  <c r="BH894" s="1"/>
  <c r="BH895" s="1"/>
  <c r="BH896" s="1"/>
  <c r="BH897" s="1"/>
  <c r="BH898" s="1"/>
  <c r="BH899" s="1"/>
  <c r="BH900" s="1"/>
  <c r="BH901" s="1"/>
  <c r="BH902" s="1"/>
  <c r="BH903" s="1"/>
  <c r="BH904" s="1"/>
  <c r="BH905" s="1"/>
  <c r="BH906" s="1"/>
  <c r="BH907" s="1"/>
  <c r="BH908" s="1"/>
  <c r="BH909" s="1"/>
  <c r="BH910" s="1"/>
  <c r="BH911" s="1"/>
  <c r="BH912" s="1"/>
  <c r="BH913" s="1"/>
  <c r="BH914" s="1"/>
  <c r="BH915" s="1"/>
  <c r="BH916" s="1"/>
  <c r="BH917" s="1"/>
  <c r="BH918" s="1"/>
  <c r="BH919" s="1"/>
  <c r="BH920" s="1"/>
  <c r="BH921" s="1"/>
  <c r="BH922" s="1"/>
  <c r="BH923" s="1"/>
  <c r="BH924" s="1"/>
  <c r="BH925" s="1"/>
  <c r="BH926" s="1"/>
  <c r="BH927" s="1"/>
  <c r="BH928" s="1"/>
  <c r="BH929" s="1"/>
  <c r="BH930" s="1"/>
  <c r="BH931" s="1"/>
  <c r="BH932" s="1"/>
  <c r="BH933" s="1"/>
  <c r="BH934" s="1"/>
  <c r="BH935" s="1"/>
  <c r="BH936" s="1"/>
  <c r="BH937" s="1"/>
  <c r="BH938" s="1"/>
  <c r="BH939" s="1"/>
  <c r="BH940" s="1"/>
  <c r="BH941" s="1"/>
  <c r="BH942" s="1"/>
  <c r="BH943" s="1"/>
  <c r="BH944" s="1"/>
  <c r="BH945" s="1"/>
  <c r="BH946" s="1"/>
  <c r="BH947" s="1"/>
  <c r="BH948" s="1"/>
  <c r="BH949" s="1"/>
  <c r="BH950" s="1"/>
  <c r="BH951" s="1"/>
  <c r="BH952" s="1"/>
  <c r="BH953" s="1"/>
  <c r="BH954" s="1"/>
  <c r="BH955" s="1"/>
  <c r="BH956" s="1"/>
  <c r="BH957" s="1"/>
  <c r="BH958" s="1"/>
  <c r="BH959" s="1"/>
  <c r="BH960" s="1"/>
  <c r="BH961" s="1"/>
  <c r="BH962" s="1"/>
  <c r="BH963" s="1"/>
  <c r="BH964" s="1"/>
  <c r="BH965" s="1"/>
  <c r="BH966" s="1"/>
  <c r="BH967" s="1"/>
  <c r="BH968" s="1"/>
  <c r="BH969" s="1"/>
  <c r="BH970" s="1"/>
  <c r="BH971" s="1"/>
  <c r="BH972" s="1"/>
  <c r="BH973" s="1"/>
  <c r="BH974" s="1"/>
  <c r="BH975" s="1"/>
  <c r="BH976" s="1"/>
  <c r="BH977" s="1"/>
  <c r="BH978" s="1"/>
  <c r="BH979" s="1"/>
  <c r="BH980" s="1"/>
  <c r="BH981" s="1"/>
  <c r="BH982" s="1"/>
  <c r="BH983" s="1"/>
  <c r="BH984" s="1"/>
  <c r="BH985" s="1"/>
  <c r="BH986" s="1"/>
  <c r="BH987" s="1"/>
  <c r="BH988" s="1"/>
  <c r="BH989" s="1"/>
  <c r="BH990" s="1"/>
  <c r="BH991" s="1"/>
  <c r="BH992" s="1"/>
  <c r="BH993" s="1"/>
  <c r="BH994" s="1"/>
  <c r="BH995" s="1"/>
  <c r="BH996" s="1"/>
  <c r="BH997" s="1"/>
  <c r="BH998" s="1"/>
  <c r="BH999" s="1"/>
  <c r="BH1000" s="1"/>
  <c r="BH1001" s="1"/>
  <c r="BH1002" s="1"/>
  <c r="BH1003" s="1"/>
  <c r="BH1004" s="1"/>
  <c r="BH1005" s="1"/>
  <c r="BH1006" s="1"/>
  <c r="BH1007" s="1"/>
  <c r="BH1008" s="1"/>
  <c r="BH1009" s="1"/>
  <c r="BH1010" s="1"/>
  <c r="BH1011" s="1"/>
  <c r="BH1012" s="1"/>
  <c r="BH1013" s="1"/>
  <c r="BH1014" s="1"/>
  <c r="BH1015" s="1"/>
  <c r="BH1016" s="1"/>
  <c r="BH1017" s="1"/>
  <c r="BH1018" s="1"/>
  <c r="BH1019" s="1"/>
  <c r="BH1020" s="1"/>
  <c r="BH1021" s="1"/>
  <c r="BH1022" s="1"/>
  <c r="BH1023" s="1"/>
  <c r="BH1024" s="1"/>
  <c r="BH1025" s="1"/>
  <c r="BH1026" s="1"/>
  <c r="BH1027" s="1"/>
  <c r="BH1028" s="1"/>
  <c r="BH1029" s="1"/>
  <c r="BH1030" s="1"/>
  <c r="BH1031" s="1"/>
  <c r="BH1032" s="1"/>
  <c r="BH1033" s="1"/>
  <c r="BH1034" s="1"/>
  <c r="BH1035" s="1"/>
  <c r="BH1036" s="1"/>
  <c r="BH1037" s="1"/>
  <c r="BH1038" s="1"/>
  <c r="BH1039" s="1"/>
  <c r="BH1040" s="1"/>
  <c r="BH1041" s="1"/>
  <c r="BH1042" s="1"/>
  <c r="BH1043" s="1"/>
  <c r="BH1044" s="1"/>
  <c r="BH1045" s="1"/>
  <c r="BH1046" s="1"/>
  <c r="BH1047" s="1"/>
  <c r="BH1048" s="1"/>
  <c r="BH1049" s="1"/>
  <c r="BH1050" s="1"/>
  <c r="BH1051" s="1"/>
  <c r="BH1052" s="1"/>
  <c r="BH1053" s="1"/>
  <c r="BH1054" s="1"/>
  <c r="BH1055" s="1"/>
  <c r="BH1056" s="1"/>
  <c r="BH1057" s="1"/>
  <c r="BH1058" s="1"/>
  <c r="BH1059" s="1"/>
  <c r="BH1060" s="1"/>
  <c r="BH1061" s="1"/>
  <c r="BH1062" s="1"/>
  <c r="BH1063" s="1"/>
  <c r="BH1064" s="1"/>
  <c r="BH1065" s="1"/>
  <c r="BH1066" s="1"/>
  <c r="BH1067" s="1"/>
  <c r="BH1068" s="1"/>
  <c r="BH1069" s="1"/>
  <c r="BH1070" s="1"/>
  <c r="BH1071" s="1"/>
  <c r="BH1072" s="1"/>
  <c r="BH1073" s="1"/>
  <c r="BH1074" s="1"/>
  <c r="BH1075" s="1"/>
  <c r="BH1076" s="1"/>
  <c r="BH1077" s="1"/>
  <c r="BH1078" s="1"/>
  <c r="BH1079" s="1"/>
  <c r="BH1080" s="1"/>
  <c r="BH1081" s="1"/>
  <c r="BH1082" s="1"/>
  <c r="BH1083" s="1"/>
  <c r="BH1084" s="1"/>
  <c r="BH1085" s="1"/>
  <c r="BH1086" s="1"/>
  <c r="BH1087" s="1"/>
  <c r="BH1088" s="1"/>
  <c r="BH1089" s="1"/>
  <c r="BH1090" s="1"/>
  <c r="BH1091" s="1"/>
  <c r="BH1092" s="1"/>
  <c r="BH1093" s="1"/>
  <c r="BH1094" s="1"/>
  <c r="BH1095" s="1"/>
  <c r="BH1096" s="1"/>
  <c r="BH1097" s="1"/>
  <c r="BH1098" s="1"/>
  <c r="BH1099" s="1"/>
  <c r="BH1100" s="1"/>
  <c r="BH1101" s="1"/>
  <c r="BH1102" s="1"/>
  <c r="BH1103" s="1"/>
  <c r="BH1104" s="1"/>
  <c r="BH1105" s="1"/>
  <c r="BH1106" s="1"/>
  <c r="BH1107" s="1"/>
  <c r="BH1108" s="1"/>
  <c r="BH1109" s="1"/>
  <c r="BH1110" s="1"/>
  <c r="BH1111" s="1"/>
  <c r="BH1112" s="1"/>
  <c r="BH1113" s="1"/>
  <c r="BH1114" s="1"/>
  <c r="BH1115" s="1"/>
  <c r="BH1116" s="1"/>
  <c r="BH1117" s="1"/>
  <c r="BH1118" s="1"/>
  <c r="BH1119" s="1"/>
  <c r="BH1120" s="1"/>
  <c r="BH1121" s="1"/>
  <c r="BH1122" s="1"/>
  <c r="BH1123" s="1"/>
  <c r="BH1124" s="1"/>
  <c r="BH1125" s="1"/>
  <c r="BH1126" s="1"/>
  <c r="BH1127" s="1"/>
  <c r="BH1128" s="1"/>
  <c r="BH1129" s="1"/>
  <c r="BH1130" s="1"/>
  <c r="BH1131" s="1"/>
  <c r="BH1132" s="1"/>
  <c r="BH1133" s="1"/>
  <c r="BH1134" s="1"/>
  <c r="BH1135" s="1"/>
  <c r="BH1136" s="1"/>
  <c r="BH1137" s="1"/>
  <c r="BH1138" s="1"/>
  <c r="BH1139" s="1"/>
  <c r="BH1140" s="1"/>
  <c r="BH1141" s="1"/>
  <c r="BH1142" s="1"/>
  <c r="BH1143" s="1"/>
  <c r="BH1144" s="1"/>
  <c r="BH1145" s="1"/>
  <c r="BH1146" s="1"/>
  <c r="BH1147" s="1"/>
  <c r="BH1148" s="1"/>
  <c r="BH1149" s="1"/>
  <c r="BH1150" s="1"/>
  <c r="BH1151" s="1"/>
  <c r="BH1152" s="1"/>
  <c r="BH1153" s="1"/>
  <c r="BH1154" s="1"/>
  <c r="BH1155" s="1"/>
  <c r="BH1156" s="1"/>
  <c r="BH1157" s="1"/>
  <c r="BH1158" s="1"/>
  <c r="BH1159" s="1"/>
  <c r="BH1160" s="1"/>
  <c r="BH1161" s="1"/>
  <c r="BH1162" s="1"/>
  <c r="BH1163" s="1"/>
  <c r="BH1164" s="1"/>
  <c r="BH1165" s="1"/>
  <c r="BH1166" s="1"/>
  <c r="BH1167" s="1"/>
  <c r="BH1168" s="1"/>
  <c r="BH1169" s="1"/>
  <c r="BH1170" s="1"/>
  <c r="BH1171" s="1"/>
  <c r="BH1172" s="1"/>
  <c r="BH1173" s="1"/>
  <c r="BH1174" s="1"/>
  <c r="BH1175" s="1"/>
  <c r="BH1176" s="1"/>
  <c r="BH1177" s="1"/>
  <c r="BH1178" s="1"/>
  <c r="BH1179" s="1"/>
  <c r="BH1180" s="1"/>
  <c r="BH1181" s="1"/>
  <c r="BH1182" s="1"/>
  <c r="BH1183" s="1"/>
  <c r="BH1184" s="1"/>
  <c r="BH1185" s="1"/>
  <c r="BH1186" s="1"/>
  <c r="BH1187" s="1"/>
  <c r="BH1188" s="1"/>
  <c r="BH1189" s="1"/>
  <c r="BH1190" s="1"/>
  <c r="BH1191" s="1"/>
  <c r="BH1192" s="1"/>
  <c r="BH1193" s="1"/>
  <c r="BH1194" s="1"/>
  <c r="BH1195" s="1"/>
  <c r="BH1196" s="1"/>
  <c r="BH1197" s="1"/>
  <c r="BH1198" s="1"/>
  <c r="BH1199" s="1"/>
  <c r="BH1200" s="1"/>
  <c r="BH1201" s="1"/>
  <c r="BH1202" s="1"/>
  <c r="BH1203" s="1"/>
  <c r="BH1204" s="1"/>
  <c r="BH1205" s="1"/>
  <c r="BH1206" s="1"/>
  <c r="BH1207" s="1"/>
  <c r="BH1208" s="1"/>
  <c r="BH1209" s="1"/>
  <c r="BH1210" s="1"/>
  <c r="BH1211" s="1"/>
  <c r="BH1212" s="1"/>
  <c r="BH1213" s="1"/>
  <c r="BH1214" s="1"/>
  <c r="BH1215" s="1"/>
  <c r="BH1216" s="1"/>
  <c r="BH1217" s="1"/>
  <c r="BH1218" s="1"/>
  <c r="BH1219" s="1"/>
  <c r="BH1220" s="1"/>
  <c r="BH1221" s="1"/>
  <c r="BH1222" s="1"/>
  <c r="BH1223" s="1"/>
  <c r="BH1224" s="1"/>
  <c r="BH1225" s="1"/>
  <c r="BH1226" s="1"/>
  <c r="BH1227" s="1"/>
  <c r="BH1228" s="1"/>
  <c r="BH1229" s="1"/>
  <c r="BH1230" s="1"/>
  <c r="BH1231" s="1"/>
  <c r="BH1232" s="1"/>
  <c r="BH1233" s="1"/>
  <c r="BH1234" s="1"/>
  <c r="BH1235" s="1"/>
  <c r="BH1236" s="1"/>
  <c r="BH1237" s="1"/>
  <c r="BH1238" s="1"/>
  <c r="BH1239" s="1"/>
  <c r="BH1240" s="1"/>
  <c r="BH1241" s="1"/>
  <c r="BH1242" s="1"/>
  <c r="BH1243" s="1"/>
  <c r="BH1244" s="1"/>
  <c r="BH1245" s="1"/>
  <c r="BH1246" s="1"/>
  <c r="BH1247" s="1"/>
  <c r="BH1248" s="1"/>
  <c r="BH1249" s="1"/>
  <c r="BH1250" s="1"/>
  <c r="BH1251" s="1"/>
  <c r="BH1252" s="1"/>
  <c r="BH1253" s="1"/>
  <c r="BH1254" s="1"/>
  <c r="BH1255" s="1"/>
  <c r="BH1256" s="1"/>
  <c r="BH1257" s="1"/>
  <c r="BH1258" s="1"/>
  <c r="BH1259" s="1"/>
  <c r="BH1260" s="1"/>
  <c r="BH1261" s="1"/>
  <c r="BH1262" s="1"/>
  <c r="BH1263" s="1"/>
  <c r="BH1264" s="1"/>
  <c r="BH1265" s="1"/>
  <c r="BH1266" s="1"/>
  <c r="BH1267" s="1"/>
  <c r="BH1268" s="1"/>
  <c r="BH1269" s="1"/>
  <c r="BH1270" s="1"/>
  <c r="BH1271" s="1"/>
  <c r="BH1272" s="1"/>
  <c r="BH1273" s="1"/>
  <c r="BH1274" s="1"/>
  <c r="BH1275" s="1"/>
  <c r="BH1276" s="1"/>
  <c r="BH1277" s="1"/>
  <c r="BH1278" s="1"/>
  <c r="BH1279" s="1"/>
  <c r="BH1280" s="1"/>
  <c r="BH1281" s="1"/>
  <c r="BH1282" s="1"/>
  <c r="BH1283" s="1"/>
  <c r="BH1284" s="1"/>
  <c r="BH1285" s="1"/>
  <c r="BH1286" s="1"/>
  <c r="BH1287" s="1"/>
  <c r="BH1288" s="1"/>
  <c r="BH1289" s="1"/>
  <c r="BH1290" s="1"/>
  <c r="BH1291" s="1"/>
  <c r="BH1292" s="1"/>
  <c r="BH1293" s="1"/>
  <c r="BH1294" s="1"/>
  <c r="BH1295" s="1"/>
  <c r="BH1296" s="1"/>
  <c r="BH1297" s="1"/>
  <c r="BH1298" s="1"/>
  <c r="BH1299" s="1"/>
  <c r="BH1300" s="1"/>
  <c r="BH1301" s="1"/>
  <c r="BH1302" s="1"/>
  <c r="BH1303" s="1"/>
  <c r="BH1304" s="1"/>
  <c r="BH1305" s="1"/>
  <c r="BH1306" s="1"/>
  <c r="BH1307" s="1"/>
  <c r="BH1308" s="1"/>
  <c r="BH1309" s="1"/>
  <c r="BH1310" s="1"/>
  <c r="BH1311" s="1"/>
  <c r="BH1312" s="1"/>
  <c r="BH1313" s="1"/>
  <c r="BH1314" s="1"/>
  <c r="BH1315" s="1"/>
  <c r="BH1316" s="1"/>
  <c r="BH1317" s="1"/>
  <c r="BH1318" s="1"/>
  <c r="BH1319" s="1"/>
  <c r="BH1320" s="1"/>
  <c r="BH1321" s="1"/>
  <c r="BH1322" s="1"/>
  <c r="BH1323" s="1"/>
  <c r="BH1324" s="1"/>
  <c r="BH1325" s="1"/>
  <c r="BH1326" s="1"/>
  <c r="BH1327" s="1"/>
  <c r="BH1328" s="1"/>
  <c r="BH1329" s="1"/>
  <c r="BH1330" s="1"/>
  <c r="BH1331" s="1"/>
  <c r="BH1332" s="1"/>
  <c r="BH1333" s="1"/>
  <c r="BH1334" s="1"/>
  <c r="BH1335" s="1"/>
  <c r="BH1336" s="1"/>
  <c r="BH1337" s="1"/>
  <c r="BH1338" s="1"/>
  <c r="BH1339" s="1"/>
  <c r="BH1340" s="1"/>
  <c r="BH1341" s="1"/>
  <c r="BH1342" s="1"/>
  <c r="BH1343" s="1"/>
  <c r="BH1344" s="1"/>
  <c r="BH1345" s="1"/>
  <c r="BH1346" s="1"/>
  <c r="BH1347" s="1"/>
  <c r="BH1348" s="1"/>
  <c r="BH1349" s="1"/>
  <c r="BH1350" s="1"/>
  <c r="BH1351" s="1"/>
  <c r="BH1352" s="1"/>
  <c r="BH1353" s="1"/>
  <c r="BH1354" s="1"/>
  <c r="BH1355" s="1"/>
  <c r="BH1356" s="1"/>
  <c r="BH1357" s="1"/>
  <c r="BH1358" s="1"/>
  <c r="BH1359" s="1"/>
  <c r="BH1360" s="1"/>
  <c r="BH1361" s="1"/>
  <c r="BH1362" s="1"/>
  <c r="BH1363" s="1"/>
  <c r="BH1364" s="1"/>
  <c r="BH1365" s="1"/>
  <c r="BH1366" s="1"/>
  <c r="BH1367" s="1"/>
  <c r="BH1368" s="1"/>
  <c r="BH1369" s="1"/>
  <c r="BH1370" s="1"/>
  <c r="BH1371" s="1"/>
  <c r="BH1372" s="1"/>
  <c r="BH1373" s="1"/>
  <c r="BH1374" s="1"/>
  <c r="BH1375" s="1"/>
  <c r="BH1376" s="1"/>
  <c r="BH1377" s="1"/>
  <c r="BH1378" s="1"/>
  <c r="BH1379" s="1"/>
  <c r="BH1380" s="1"/>
  <c r="BH1381" s="1"/>
  <c r="BH1382" s="1"/>
  <c r="BH1383" s="1"/>
  <c r="BH1384" s="1"/>
  <c r="BH1385" s="1"/>
  <c r="BH1386" s="1"/>
  <c r="BH1387" s="1"/>
  <c r="BH1388" s="1"/>
  <c r="BH1389" s="1"/>
  <c r="BH1390" s="1"/>
  <c r="BH1391" s="1"/>
  <c r="BH1392" s="1"/>
  <c r="BH1393" s="1"/>
  <c r="BH1394" s="1"/>
  <c r="BH1395" s="1"/>
  <c r="BH1396" s="1"/>
  <c r="BH1397" s="1"/>
  <c r="BH1398" s="1"/>
  <c r="BH1399" s="1"/>
  <c r="BH1400" s="1"/>
  <c r="BH1401" s="1"/>
  <c r="BH1402" s="1"/>
  <c r="BH1403" s="1"/>
  <c r="BH1404" s="1"/>
  <c r="BH1405" s="1"/>
  <c r="BH1406" s="1"/>
  <c r="BH1407" s="1"/>
  <c r="BH1408" s="1"/>
  <c r="BH1409" s="1"/>
  <c r="BH1410" s="1"/>
  <c r="BH1411" s="1"/>
  <c r="BH1412" s="1"/>
  <c r="BH1413" s="1"/>
  <c r="BH1414" s="1"/>
  <c r="BH1415" s="1"/>
  <c r="BH1416" s="1"/>
  <c r="BH1417" s="1"/>
  <c r="BH1418" s="1"/>
  <c r="BH1419" s="1"/>
  <c r="BH1420" s="1"/>
  <c r="BH1421" s="1"/>
  <c r="BH1422" s="1"/>
  <c r="BH1423" s="1"/>
  <c r="BH1424" s="1"/>
  <c r="BH1425" s="1"/>
  <c r="BH1426" s="1"/>
  <c r="BH1427" s="1"/>
  <c r="BH1428" s="1"/>
  <c r="BH1429" s="1"/>
  <c r="BH1430" s="1"/>
  <c r="BH1431" s="1"/>
  <c r="BH1432" s="1"/>
  <c r="BH1433" s="1"/>
  <c r="BH1434" s="1"/>
  <c r="BH1435" s="1"/>
  <c r="BH1436" s="1"/>
  <c r="BH1437" s="1"/>
  <c r="BH1438" s="1"/>
  <c r="BH1439" s="1"/>
  <c r="BH1440" s="1"/>
  <c r="BH1441" s="1"/>
  <c r="BH1442" s="1"/>
  <c r="BH1443" s="1"/>
  <c r="BH1444" s="1"/>
  <c r="BH1445" s="1"/>
  <c r="BH1446" s="1"/>
  <c r="BH1447" s="1"/>
  <c r="BH1448" s="1"/>
  <c r="BH1449" s="1"/>
  <c r="BH1450" s="1"/>
  <c r="BH1451" s="1"/>
  <c r="BH1452" s="1"/>
  <c r="BH1453" s="1"/>
  <c r="BH1454" s="1"/>
  <c r="BH1455" s="1"/>
  <c r="BH1456" s="1"/>
  <c r="BH1457" s="1"/>
  <c r="BH1458" s="1"/>
  <c r="BH1459" s="1"/>
  <c r="BH1460" s="1"/>
  <c r="BH1461" s="1"/>
  <c r="BH1462" s="1"/>
  <c r="BH1463" s="1"/>
  <c r="BH1464" s="1"/>
  <c r="BH1465" s="1"/>
  <c r="BH1466" s="1"/>
  <c r="BH1467" s="1"/>
  <c r="BH1468" s="1"/>
  <c r="BH1469" s="1"/>
  <c r="BH1470" s="1"/>
  <c r="BH1471" s="1"/>
  <c r="BH1472" s="1"/>
  <c r="BH1473" s="1"/>
  <c r="BH1474" s="1"/>
  <c r="BH1475" s="1"/>
  <c r="BH1476" s="1"/>
  <c r="BH1477" s="1"/>
  <c r="BH1478" s="1"/>
  <c r="BH1479" s="1"/>
  <c r="BH1480" s="1"/>
  <c r="BH1481" s="1"/>
  <c r="BH1482" s="1"/>
  <c r="BH1483" s="1"/>
  <c r="BH1484" s="1"/>
  <c r="BH1485" s="1"/>
  <c r="BH1486" s="1"/>
  <c r="BH1487" s="1"/>
  <c r="BH1488" s="1"/>
  <c r="BH1489" s="1"/>
  <c r="BH1490" s="1"/>
  <c r="BH1491" s="1"/>
  <c r="BH1492" s="1"/>
  <c r="BH1493" s="1"/>
  <c r="BH1494" s="1"/>
  <c r="BH1495" s="1"/>
  <c r="BH1496" s="1"/>
  <c r="BH1497" s="1"/>
  <c r="BH1498" s="1"/>
  <c r="BH1499" s="1"/>
  <c r="BH1500" s="1"/>
  <c r="BH1501" s="1"/>
  <c r="BH1502" s="1"/>
  <c r="BH1503" s="1"/>
  <c r="BH1504" s="1"/>
  <c r="BH1505" s="1"/>
  <c r="BH1506" s="1"/>
  <c r="BH1507" s="1"/>
  <c r="BH1508" s="1"/>
  <c r="BH1509" s="1"/>
  <c r="BH1510" s="1"/>
  <c r="BH1511" s="1"/>
  <c r="BH1512" s="1"/>
  <c r="BH1513" s="1"/>
  <c r="BH1514" s="1"/>
  <c r="BH1515" s="1"/>
  <c r="BH1516" s="1"/>
  <c r="BH1517" s="1"/>
  <c r="BH1518" s="1"/>
  <c r="BH1519" s="1"/>
  <c r="BH1520" s="1"/>
  <c r="BH1521" s="1"/>
  <c r="BH1522" s="1"/>
  <c r="BH1523" s="1"/>
  <c r="BH1524" s="1"/>
  <c r="BH1525" s="1"/>
  <c r="BH1526" s="1"/>
  <c r="BH1527" s="1"/>
  <c r="BH1528" s="1"/>
  <c r="BH1529" s="1"/>
  <c r="BH1530" s="1"/>
  <c r="BH1531" s="1"/>
  <c r="BH1532" s="1"/>
  <c r="BH1533" s="1"/>
  <c r="BH1534" s="1"/>
  <c r="BH1535" s="1"/>
  <c r="BH1536" s="1"/>
  <c r="BH1537" s="1"/>
  <c r="BH1538" s="1"/>
  <c r="BH1539" s="1"/>
  <c r="BH1540" s="1"/>
  <c r="BH1541" s="1"/>
  <c r="BH1542" s="1"/>
  <c r="BH1543" s="1"/>
  <c r="BH1544" s="1"/>
  <c r="BH1545" s="1"/>
  <c r="BH1546" s="1"/>
  <c r="BH1547" s="1"/>
  <c r="BH1548" s="1"/>
  <c r="BH1549" s="1"/>
  <c r="BH1550" s="1"/>
  <c r="BH1551" s="1"/>
  <c r="BH1552" s="1"/>
  <c r="BH1553" s="1"/>
  <c r="BH1554" s="1"/>
  <c r="BH1555" s="1"/>
  <c r="BH1556" s="1"/>
  <c r="BH1557" s="1"/>
  <c r="BH1558" s="1"/>
  <c r="BH1559" s="1"/>
  <c r="BH1560" s="1"/>
  <c r="BH1561" s="1"/>
  <c r="BH1562" s="1"/>
  <c r="BH1563" s="1"/>
  <c r="BH1564" s="1"/>
  <c r="BH1565" s="1"/>
  <c r="BH1566" s="1"/>
  <c r="BH1567" s="1"/>
  <c r="BH1568" s="1"/>
  <c r="BH1569" s="1"/>
  <c r="BH1570" s="1"/>
  <c r="BH1571" s="1"/>
  <c r="BH1572" s="1"/>
  <c r="BH1573" s="1"/>
  <c r="BH1574" s="1"/>
  <c r="BH1575" s="1"/>
  <c r="BH1576" s="1"/>
  <c r="BH1577" s="1"/>
  <c r="BH1578" s="1"/>
  <c r="BH1579" s="1"/>
  <c r="BH1580" s="1"/>
  <c r="BH1581" s="1"/>
  <c r="BH1582" s="1"/>
  <c r="BH1583" s="1"/>
  <c r="BH1584" s="1"/>
  <c r="BH1585" s="1"/>
  <c r="BH1586" s="1"/>
  <c r="BH1587" s="1"/>
  <c r="BH1588" s="1"/>
  <c r="BH1589" s="1"/>
  <c r="BH1590" s="1"/>
  <c r="BH1591" s="1"/>
  <c r="BH1592" s="1"/>
  <c r="BH1593" s="1"/>
  <c r="BH1594" s="1"/>
  <c r="BH1595" s="1"/>
  <c r="BH1596" s="1"/>
  <c r="BH1597" s="1"/>
  <c r="BH1598" s="1"/>
  <c r="BH1599" s="1"/>
  <c r="BH1600" s="1"/>
  <c r="BH1601" s="1"/>
  <c r="BH1602" s="1"/>
  <c r="BH1603" s="1"/>
  <c r="BH1604" s="1"/>
  <c r="BH1605" s="1"/>
  <c r="BH1606" s="1"/>
  <c r="BH1607" s="1"/>
  <c r="BH1608" s="1"/>
  <c r="BH1609" s="1"/>
  <c r="BH1610" s="1"/>
  <c r="BH1611" s="1"/>
  <c r="BH1612" s="1"/>
  <c r="BH1613" s="1"/>
  <c r="BH1614" s="1"/>
  <c r="BH1615" s="1"/>
  <c r="BH1616" s="1"/>
  <c r="BH1617" s="1"/>
  <c r="BH1618" s="1"/>
  <c r="BH1619" s="1"/>
  <c r="BH1620" s="1"/>
  <c r="BH1621" s="1"/>
  <c r="BH1622" s="1"/>
  <c r="BH1623" s="1"/>
  <c r="BH1624" s="1"/>
  <c r="BH1625" s="1"/>
  <c r="BH1626" s="1"/>
  <c r="BH1627" s="1"/>
  <c r="BH1628" s="1"/>
  <c r="BH1629" s="1"/>
  <c r="BH1630" s="1"/>
  <c r="BH1631" s="1"/>
  <c r="BH1632" s="1"/>
  <c r="BH1633" s="1"/>
  <c r="BH1634" s="1"/>
  <c r="BH1635" s="1"/>
  <c r="BH1636" s="1"/>
  <c r="BH1637" s="1"/>
  <c r="BH1638" s="1"/>
  <c r="BH1639" s="1"/>
  <c r="BH1640" s="1"/>
  <c r="BH1641" s="1"/>
  <c r="BH1642" s="1"/>
  <c r="BH1643" s="1"/>
  <c r="BH1644" s="1"/>
  <c r="BH1645" s="1"/>
  <c r="BH1646" s="1"/>
  <c r="BH1647" s="1"/>
  <c r="BH1648" s="1"/>
  <c r="BH1649" s="1"/>
  <c r="BH1650" s="1"/>
  <c r="BH1651" s="1"/>
  <c r="BH1652" s="1"/>
  <c r="BH1653" s="1"/>
  <c r="BH1654" s="1"/>
  <c r="BH1655" s="1"/>
  <c r="BH1656" s="1"/>
  <c r="BH1657" s="1"/>
  <c r="BH1658" s="1"/>
  <c r="BH1659" s="1"/>
  <c r="BH1660" s="1"/>
  <c r="BH1661" s="1"/>
  <c r="BH1662" s="1"/>
  <c r="BH1663" s="1"/>
  <c r="BH1664" s="1"/>
  <c r="BH1665" s="1"/>
  <c r="BH1666" s="1"/>
  <c r="BH1667" s="1"/>
  <c r="BH1668" s="1"/>
  <c r="BH1669" s="1"/>
  <c r="BH1670" s="1"/>
  <c r="BH1671" s="1"/>
  <c r="BH1672" s="1"/>
  <c r="BH1673" s="1"/>
  <c r="BH1674" s="1"/>
  <c r="BH1675" s="1"/>
  <c r="BH1676" s="1"/>
  <c r="BH1677" s="1"/>
  <c r="BH1678" s="1"/>
  <c r="BH1679" s="1"/>
  <c r="BH1680" s="1"/>
  <c r="BH1681" s="1"/>
  <c r="BH1682" s="1"/>
  <c r="BH1683" s="1"/>
  <c r="BH1684" s="1"/>
  <c r="BH1685" s="1"/>
  <c r="BH1686" s="1"/>
  <c r="BH1687" s="1"/>
  <c r="BH1688" s="1"/>
  <c r="BH1689" s="1"/>
  <c r="BH1690" s="1"/>
  <c r="BH1691" s="1"/>
  <c r="BH1692" s="1"/>
  <c r="BH1693" s="1"/>
  <c r="BH1694" s="1"/>
  <c r="BH1695" s="1"/>
  <c r="BH1696" s="1"/>
  <c r="BH1697" s="1"/>
  <c r="BH1698" s="1"/>
  <c r="BH1699" s="1"/>
  <c r="BH1700" s="1"/>
  <c r="BH1701" s="1"/>
  <c r="BH1702" s="1"/>
  <c r="BH1703" s="1"/>
  <c r="BH1704" s="1"/>
  <c r="BH1705" s="1"/>
  <c r="BH1706" s="1"/>
  <c r="BH1707" s="1"/>
  <c r="BH1708" s="1"/>
  <c r="BH1709" s="1"/>
  <c r="BH1710" s="1"/>
  <c r="BH1711" s="1"/>
  <c r="BH1712" s="1"/>
  <c r="BH1713" s="1"/>
  <c r="BH1714" s="1"/>
  <c r="BH1715" s="1"/>
  <c r="BH1716" s="1"/>
  <c r="BH1717" s="1"/>
  <c r="BH1718" s="1"/>
  <c r="BH1719" s="1"/>
  <c r="BH1720" s="1"/>
  <c r="BH1721" s="1"/>
  <c r="BH1722" s="1"/>
  <c r="BH1723" s="1"/>
  <c r="BH1724" s="1"/>
  <c r="BH1725" s="1"/>
  <c r="BH1726" s="1"/>
  <c r="BH1727" s="1"/>
  <c r="BH1728" s="1"/>
  <c r="BH1729" s="1"/>
  <c r="BH1730" s="1"/>
  <c r="BH1731" s="1"/>
  <c r="BH1732" s="1"/>
  <c r="BH1733" s="1"/>
  <c r="BH1734" s="1"/>
  <c r="BH1735" s="1"/>
  <c r="BH1736" s="1"/>
  <c r="BH1737" s="1"/>
  <c r="BH1738" s="1"/>
  <c r="BH1739" s="1"/>
  <c r="BH1740" s="1"/>
  <c r="BH1741" s="1"/>
  <c r="BH1742" s="1"/>
  <c r="BH1743" s="1"/>
  <c r="BH1744" s="1"/>
  <c r="BH1745" s="1"/>
  <c r="BH1746" s="1"/>
  <c r="BH1747" s="1"/>
  <c r="BH1748" s="1"/>
  <c r="BH1749" s="1"/>
  <c r="BH1750" s="1"/>
  <c r="BH1751" s="1"/>
  <c r="BH1752" s="1"/>
  <c r="BH1753" s="1"/>
  <c r="BH1754" s="1"/>
  <c r="BH1755" s="1"/>
  <c r="BH1756" s="1"/>
  <c r="BH1757" s="1"/>
  <c r="BH1758" s="1"/>
  <c r="BH1759" s="1"/>
  <c r="BH1760" s="1"/>
  <c r="BH1761" s="1"/>
  <c r="BH1762" s="1"/>
  <c r="BH1763" s="1"/>
  <c r="BH1764" s="1"/>
  <c r="BH1765" s="1"/>
  <c r="BH1766" s="1"/>
  <c r="BH1767" s="1"/>
  <c r="BH1768" s="1"/>
  <c r="BH1769" s="1"/>
  <c r="BH1770" s="1"/>
  <c r="BH1771" s="1"/>
  <c r="BH1772" s="1"/>
  <c r="BH1773" s="1"/>
  <c r="BH1774" s="1"/>
  <c r="BH1775" s="1"/>
  <c r="BH1776" s="1"/>
  <c r="BH1777" s="1"/>
  <c r="BH1778" s="1"/>
  <c r="BH1779" s="1"/>
  <c r="BH1780" s="1"/>
  <c r="BH1781" s="1"/>
  <c r="BH1782" s="1"/>
  <c r="BH1783" s="1"/>
  <c r="BH1784" s="1"/>
  <c r="BH1785" s="1"/>
  <c r="BH1786" s="1"/>
  <c r="BH1787" s="1"/>
  <c r="BH1788" s="1"/>
  <c r="BH1789" s="1"/>
  <c r="BH1790" s="1"/>
  <c r="BH1791" s="1"/>
  <c r="BH1792" s="1"/>
  <c r="BH1793" s="1"/>
  <c r="BH1794" s="1"/>
  <c r="BH1795" s="1"/>
  <c r="BH1796" s="1"/>
  <c r="BH1797" s="1"/>
  <c r="BH1798" s="1"/>
  <c r="BH1799" s="1"/>
  <c r="BH1800" s="1"/>
  <c r="BH1801" s="1"/>
  <c r="BH1802" s="1"/>
  <c r="BH1803" s="1"/>
  <c r="BH1804" s="1"/>
  <c r="BH1805" s="1"/>
  <c r="BH1806" s="1"/>
  <c r="BH1807" s="1"/>
  <c r="BH1808" s="1"/>
  <c r="BH1809" s="1"/>
  <c r="BH1810" s="1"/>
  <c r="BH1811" s="1"/>
  <c r="BH1812" s="1"/>
  <c r="BH1813" s="1"/>
  <c r="BH1814" s="1"/>
  <c r="BH1815" s="1"/>
  <c r="BH1816" s="1"/>
  <c r="BH1817" s="1"/>
  <c r="BH1818" s="1"/>
  <c r="BH1819" s="1"/>
  <c r="BH1820" s="1"/>
  <c r="BH1821" s="1"/>
  <c r="BH1822" s="1"/>
  <c r="BH1823" s="1"/>
  <c r="BH1824" s="1"/>
  <c r="BH1825" s="1"/>
  <c r="BH1826" s="1"/>
  <c r="BH1827" s="1"/>
  <c r="BH1828" s="1"/>
  <c r="BH1829" s="1"/>
  <c r="BH1830" s="1"/>
  <c r="BH1831" s="1"/>
  <c r="BH1832" s="1"/>
  <c r="BH1833" s="1"/>
  <c r="BH1834" s="1"/>
  <c r="BH1835" s="1"/>
  <c r="BH1836" s="1"/>
  <c r="BH1837" s="1"/>
  <c r="BH1838" s="1"/>
  <c r="BH1839" s="1"/>
  <c r="BH1840" s="1"/>
  <c r="BH1841" s="1"/>
  <c r="BH1842" s="1"/>
  <c r="BH1843" s="1"/>
  <c r="BH1844" s="1"/>
  <c r="BH1845" s="1"/>
  <c r="BH1846" s="1"/>
  <c r="BH1847" s="1"/>
  <c r="BH1848" s="1"/>
  <c r="BH1849" s="1"/>
  <c r="BH1850" s="1"/>
  <c r="BH1851" s="1"/>
  <c r="BH1852" s="1"/>
  <c r="BH1853" s="1"/>
  <c r="BH1854" s="1"/>
  <c r="BH1855" s="1"/>
  <c r="BH1856" s="1"/>
  <c r="BH1857" s="1"/>
  <c r="BH1858" s="1"/>
  <c r="BH1859" s="1"/>
  <c r="BH1860" s="1"/>
  <c r="BH1861" s="1"/>
  <c r="BH1862" s="1"/>
  <c r="BH1863" s="1"/>
  <c r="BH1864" s="1"/>
  <c r="BH1865" s="1"/>
  <c r="BH1866" s="1"/>
  <c r="BH1867" s="1"/>
  <c r="BH1868" s="1"/>
  <c r="BH1869" s="1"/>
  <c r="BH1870" s="1"/>
  <c r="BH1871" s="1"/>
  <c r="BH1872" s="1"/>
  <c r="BH1873" s="1"/>
  <c r="BH1874" s="1"/>
  <c r="BH1875" s="1"/>
  <c r="BH1876" s="1"/>
  <c r="BH1877" s="1"/>
  <c r="BH1878" s="1"/>
  <c r="BH1879" s="1"/>
  <c r="BH1880" s="1"/>
  <c r="BH1881" s="1"/>
  <c r="BH1882" s="1"/>
  <c r="BH1883" s="1"/>
  <c r="BH1884" s="1"/>
  <c r="BH1885" s="1"/>
  <c r="BH1886" s="1"/>
  <c r="BH1887" s="1"/>
  <c r="BH1888" s="1"/>
  <c r="BH1889" s="1"/>
  <c r="BH1890" s="1"/>
  <c r="BH1891" s="1"/>
  <c r="BH1892" s="1"/>
  <c r="BH1893" s="1"/>
  <c r="BH1894" s="1"/>
  <c r="BH1895" s="1"/>
  <c r="BH1896" s="1"/>
  <c r="BH1897" s="1"/>
  <c r="BH1898" s="1"/>
  <c r="BH1899" s="1"/>
  <c r="BH1900" s="1"/>
  <c r="BH1901" s="1"/>
  <c r="BH1902" s="1"/>
  <c r="BH1903" s="1"/>
  <c r="BH1904" s="1"/>
  <c r="BH1905" s="1"/>
  <c r="BH1906" s="1"/>
  <c r="BH1907" s="1"/>
  <c r="BH1908" s="1"/>
  <c r="BH1909" s="1"/>
  <c r="BH1910" s="1"/>
  <c r="BH1911" s="1"/>
  <c r="BH1912" s="1"/>
  <c r="BH1913" s="1"/>
  <c r="BH1914" s="1"/>
  <c r="BH1915" s="1"/>
  <c r="BH1916" s="1"/>
  <c r="BH1917" s="1"/>
  <c r="BH1918" s="1"/>
  <c r="BH1919" s="1"/>
  <c r="BH1920" s="1"/>
  <c r="BH1921" s="1"/>
  <c r="BH1922" s="1"/>
  <c r="BH1923" s="1"/>
  <c r="BH1924" s="1"/>
  <c r="BH1925" s="1"/>
  <c r="BH1926" s="1"/>
  <c r="BH1927" s="1"/>
  <c r="BH1928" s="1"/>
  <c r="BH1929" s="1"/>
  <c r="BH1930" s="1"/>
  <c r="BH1931" s="1"/>
  <c r="BH1932" s="1"/>
  <c r="BH1933" s="1"/>
  <c r="BH1934" s="1"/>
  <c r="BH1935" s="1"/>
  <c r="BH1936" s="1"/>
  <c r="BH1937" s="1"/>
  <c r="BH1938" s="1"/>
  <c r="BH1939" s="1"/>
  <c r="BH1940" s="1"/>
  <c r="BH1941" s="1"/>
  <c r="BH1942" s="1"/>
  <c r="BH1943" s="1"/>
  <c r="BH1944" s="1"/>
  <c r="BH1945" s="1"/>
  <c r="BH1946" s="1"/>
  <c r="BH1947" s="1"/>
  <c r="BH1948" s="1"/>
  <c r="BH1949" s="1"/>
  <c r="BH1950" s="1"/>
  <c r="BH1951" s="1"/>
  <c r="BH1952" s="1"/>
  <c r="BH1953" s="1"/>
  <c r="BH1954" s="1"/>
  <c r="BH1955" s="1"/>
  <c r="BH1956" s="1"/>
  <c r="BH1957" s="1"/>
  <c r="BH1958" s="1"/>
  <c r="BH1959" s="1"/>
  <c r="BH1960" s="1"/>
  <c r="BH1961" s="1"/>
  <c r="BH1962" s="1"/>
  <c r="BH1963" s="1"/>
  <c r="BH1964" s="1"/>
  <c r="BH1965" s="1"/>
  <c r="BH1966" s="1"/>
  <c r="BH1967" s="1"/>
  <c r="BH1968" s="1"/>
  <c r="BH1969" s="1"/>
  <c r="BH1970" s="1"/>
  <c r="BH1971" s="1"/>
  <c r="BH1972" s="1"/>
  <c r="BH1973" s="1"/>
  <c r="BH1974" s="1"/>
  <c r="BH1975" s="1"/>
  <c r="BH1976" s="1"/>
  <c r="BH1977" s="1"/>
  <c r="BH1978" s="1"/>
  <c r="BH1979" s="1"/>
  <c r="BH1980" s="1"/>
  <c r="BH1981" s="1"/>
  <c r="BH1982" s="1"/>
  <c r="BH1983" s="1"/>
  <c r="BH1984" s="1"/>
  <c r="BH1985" s="1"/>
  <c r="BH1986" s="1"/>
  <c r="BH1987" s="1"/>
  <c r="BH1988" s="1"/>
  <c r="BH1989" s="1"/>
  <c r="BH1990" s="1"/>
  <c r="BH1991" s="1"/>
  <c r="BH1992" s="1"/>
  <c r="BH1993" s="1"/>
  <c r="BH1994" s="1"/>
  <c r="BH1995" s="1"/>
  <c r="BH1996" s="1"/>
  <c r="BH1997" s="1"/>
  <c r="BH1998" s="1"/>
  <c r="BH1999" s="1"/>
  <c r="BH2000" s="1"/>
  <c r="BH2001" s="1"/>
  <c r="BH2002" s="1"/>
  <c r="BH2003" s="1"/>
  <c r="BH2004" s="1"/>
  <c r="BH2005" s="1"/>
  <c r="BH2006" s="1"/>
  <c r="BH2007" s="1"/>
  <c r="BH2008" s="1"/>
  <c r="BH2009" s="1"/>
  <c r="BH2010" s="1"/>
  <c r="BH2011" s="1"/>
  <c r="BH2012" s="1"/>
  <c r="BH2013" s="1"/>
  <c r="BH2014" s="1"/>
  <c r="BH2015" s="1"/>
  <c r="BH2016" s="1"/>
  <c r="BH2017" s="1"/>
  <c r="BH2018" s="1"/>
  <c r="BH2019" s="1"/>
  <c r="BH2020" s="1"/>
  <c r="BH2021" s="1"/>
  <c r="BH2022" s="1"/>
  <c r="BH2023" s="1"/>
  <c r="BH2024" s="1"/>
  <c r="BH2025" s="1"/>
  <c r="BH2026" s="1"/>
  <c r="BH2027" s="1"/>
  <c r="BH2028" s="1"/>
  <c r="BH2029" s="1"/>
  <c r="BH2030" s="1"/>
  <c r="BH2031" s="1"/>
  <c r="BH2032" s="1"/>
  <c r="BH2033" s="1"/>
  <c r="BH2034" s="1"/>
  <c r="BH2035" s="1"/>
  <c r="BH2036" s="1"/>
  <c r="BH2037" s="1"/>
  <c r="BH2038" s="1"/>
  <c r="BH2039" s="1"/>
  <c r="BH2040" s="1"/>
  <c r="BH2041" s="1"/>
  <c r="BH2042" s="1"/>
  <c r="BH2043" s="1"/>
  <c r="BH2044" s="1"/>
  <c r="BH2045" s="1"/>
  <c r="BH2046" s="1"/>
  <c r="BH2047" s="1"/>
  <c r="BH2048" s="1"/>
  <c r="BH2049" s="1"/>
  <c r="BH2050" s="1"/>
  <c r="BH2051" s="1"/>
  <c r="BH2052" s="1"/>
  <c r="BH2053" s="1"/>
  <c r="BH2054" s="1"/>
  <c r="BH2055" s="1"/>
  <c r="BH2056" s="1"/>
  <c r="BH2057" s="1"/>
  <c r="BH2058" s="1"/>
  <c r="BH2059" s="1"/>
  <c r="BH2060" s="1"/>
  <c r="BH2061" s="1"/>
  <c r="BH2062" s="1"/>
  <c r="BH2063" s="1"/>
  <c r="BH2064" s="1"/>
  <c r="BH2065" s="1"/>
  <c r="BH2066" s="1"/>
  <c r="BH2067" s="1"/>
  <c r="BH2068" s="1"/>
  <c r="BH2069" s="1"/>
  <c r="BH2070" s="1"/>
  <c r="BH2071" s="1"/>
  <c r="BH2072" s="1"/>
  <c r="BH2073" s="1"/>
  <c r="BH2074" s="1"/>
  <c r="BH2075" s="1"/>
  <c r="BH2076" s="1"/>
  <c r="BH2077" s="1"/>
  <c r="BH2078" s="1"/>
  <c r="BH2079" s="1"/>
  <c r="BH2080" s="1"/>
  <c r="BH2081" s="1"/>
  <c r="BH2082" s="1"/>
  <c r="BH2083" s="1"/>
  <c r="BH2084" s="1"/>
  <c r="BH2085" s="1"/>
  <c r="BH2086" s="1"/>
  <c r="BH2087" s="1"/>
  <c r="BH2088" s="1"/>
  <c r="BH2089" s="1"/>
  <c r="BH2090" s="1"/>
  <c r="BH2091" s="1"/>
  <c r="BH2092" s="1"/>
  <c r="BH2093" s="1"/>
  <c r="BH2094" s="1"/>
  <c r="BH2095" s="1"/>
  <c r="BH2096" s="1"/>
  <c r="BH2097" s="1"/>
  <c r="BH2098" s="1"/>
  <c r="BH2099" s="1"/>
  <c r="BH2100" s="1"/>
  <c r="BH2101" s="1"/>
  <c r="BH2102" s="1"/>
  <c r="BH2103" s="1"/>
  <c r="BH2104" s="1"/>
  <c r="BH2105" s="1"/>
  <c r="BH2106" s="1"/>
  <c r="BH2107" s="1"/>
  <c r="BH2108" s="1"/>
  <c r="BH2109" s="1"/>
  <c r="BH2110" s="1"/>
  <c r="BH2111" s="1"/>
  <c r="BH2112" s="1"/>
  <c r="BH2113" s="1"/>
  <c r="BH2114" s="1"/>
  <c r="BH2115" s="1"/>
  <c r="BH2116" s="1"/>
  <c r="BH2117" s="1"/>
  <c r="BH2118" s="1"/>
  <c r="BH2119" s="1"/>
  <c r="BH2120" s="1"/>
  <c r="BH2121" s="1"/>
  <c r="BH2122" s="1"/>
  <c r="BH2123" s="1"/>
  <c r="BH2124" s="1"/>
  <c r="BH2125" s="1"/>
  <c r="BH2126" s="1"/>
  <c r="BH2127" s="1"/>
  <c r="BH2128" s="1"/>
  <c r="BH2129" s="1"/>
  <c r="BH2130" s="1"/>
  <c r="BH2131" s="1"/>
  <c r="BH2132" s="1"/>
  <c r="BH2133" s="1"/>
  <c r="BH2134" s="1"/>
  <c r="BH2135" s="1"/>
  <c r="BH2136" s="1"/>
  <c r="BH2137" s="1"/>
  <c r="BH2138" s="1"/>
  <c r="BH2139" s="1"/>
  <c r="BH2140" s="1"/>
  <c r="BH2141" s="1"/>
  <c r="BH2142" s="1"/>
  <c r="BH2143" s="1"/>
  <c r="BH2144" s="1"/>
  <c r="BH2145" s="1"/>
  <c r="BH2146" s="1"/>
  <c r="BH2147" s="1"/>
  <c r="BH2148" s="1"/>
  <c r="BH2149" s="1"/>
  <c r="BH2150" s="1"/>
  <c r="BH2151" s="1"/>
  <c r="BH2152" s="1"/>
  <c r="BH2153" s="1"/>
  <c r="BH2154" s="1"/>
  <c r="BH2155" s="1"/>
  <c r="BH2156" s="1"/>
  <c r="BH2157" s="1"/>
  <c r="BH2158" s="1"/>
  <c r="BH2159" s="1"/>
  <c r="BH2160" s="1"/>
  <c r="BH2161" s="1"/>
  <c r="BH2162" s="1"/>
  <c r="BH2163" s="1"/>
  <c r="BH2164" s="1"/>
  <c r="BH2165" s="1"/>
  <c r="BH2166" s="1"/>
  <c r="BH2167" s="1"/>
  <c r="BH2168" s="1"/>
  <c r="BH2169" s="1"/>
  <c r="BH2170" s="1"/>
  <c r="BH2171" s="1"/>
  <c r="BH2172" s="1"/>
  <c r="BH2173" s="1"/>
  <c r="BH2174" s="1"/>
  <c r="BH2175" s="1"/>
  <c r="BH2176" s="1"/>
  <c r="BH2177" s="1"/>
  <c r="BH2178" s="1"/>
  <c r="BH2179" s="1"/>
  <c r="BH2180" s="1"/>
  <c r="BH2181" s="1"/>
  <c r="BH2182" s="1"/>
  <c r="BH2183" s="1"/>
  <c r="BH2184" s="1"/>
  <c r="BH2185" s="1"/>
  <c r="BH2186" s="1"/>
  <c r="BH2187" s="1"/>
  <c r="BH2188" s="1"/>
  <c r="BH2189" s="1"/>
  <c r="BH2190" s="1"/>
  <c r="BH2191" s="1"/>
  <c r="BH2192" s="1"/>
  <c r="BH2193" s="1"/>
  <c r="BH2194" s="1"/>
  <c r="BH2195" s="1"/>
  <c r="BH2196" s="1"/>
  <c r="BH2197" s="1"/>
  <c r="BH2198" s="1"/>
  <c r="BH2199" s="1"/>
  <c r="BH2200" s="1"/>
  <c r="BH2201" s="1"/>
  <c r="BH2202" s="1"/>
  <c r="BH2203" s="1"/>
  <c r="BH2204" s="1"/>
  <c r="BH2205" s="1"/>
  <c r="BH2206" s="1"/>
  <c r="BH2207" s="1"/>
  <c r="BH2208" s="1"/>
  <c r="BH2209" s="1"/>
  <c r="BH2210" s="1"/>
  <c r="BH2211" s="1"/>
  <c r="BH2212" s="1"/>
  <c r="BH2213" s="1"/>
  <c r="BH2214" s="1"/>
  <c r="BH2215" s="1"/>
  <c r="BH2216" s="1"/>
  <c r="BH2217" s="1"/>
  <c r="BH2218" s="1"/>
  <c r="BH2219" s="1"/>
  <c r="BH2220" s="1"/>
  <c r="BH2221" s="1"/>
  <c r="BH2222" s="1"/>
  <c r="BH2223" s="1"/>
  <c r="BH2224" s="1"/>
  <c r="BH2225" s="1"/>
  <c r="BH2226" s="1"/>
  <c r="BH2227" s="1"/>
  <c r="BH2228" s="1"/>
  <c r="BH2229" s="1"/>
  <c r="BH2230" s="1"/>
  <c r="BH2231" s="1"/>
  <c r="BH2232" s="1"/>
  <c r="BH2233" s="1"/>
  <c r="BH2234" s="1"/>
  <c r="BH2235" s="1"/>
  <c r="BH2236" s="1"/>
  <c r="BH2237" s="1"/>
  <c r="BH2238" s="1"/>
  <c r="BH2239" s="1"/>
  <c r="BH2240" s="1"/>
  <c r="BH2241" s="1"/>
  <c r="BH2242" s="1"/>
  <c r="BH2243" s="1"/>
  <c r="BH2244" s="1"/>
  <c r="BH2245" s="1"/>
  <c r="BH2246" s="1"/>
  <c r="BH2247" s="1"/>
  <c r="BH2248" s="1"/>
  <c r="BH2249" s="1"/>
  <c r="BH2250" s="1"/>
  <c r="BH2251" s="1"/>
  <c r="BH2252" s="1"/>
  <c r="BH2253" s="1"/>
  <c r="BH2254" s="1"/>
  <c r="BH2255" s="1"/>
  <c r="BH2256" s="1"/>
  <c r="BH2257" s="1"/>
  <c r="BH2258" s="1"/>
  <c r="BH2259" s="1"/>
  <c r="BH2260" s="1"/>
  <c r="BH2261" s="1"/>
  <c r="BH2262" s="1"/>
  <c r="BH2263" s="1"/>
  <c r="BH2264" s="1"/>
  <c r="BH2265" s="1"/>
  <c r="BH2266" s="1"/>
  <c r="BH2267" s="1"/>
  <c r="BH2268" s="1"/>
  <c r="BH2269" s="1"/>
  <c r="BH2270" s="1"/>
  <c r="BH2271" s="1"/>
  <c r="BH2272" s="1"/>
  <c r="BH2273" s="1"/>
  <c r="BH2274" s="1"/>
  <c r="BH2275" s="1"/>
  <c r="BH2276" s="1"/>
  <c r="BH2277" s="1"/>
  <c r="BH2278" s="1"/>
  <c r="BH2279" s="1"/>
  <c r="BH2280" s="1"/>
  <c r="BH2281" s="1"/>
  <c r="BH2282" s="1"/>
  <c r="BH2283" s="1"/>
  <c r="BH2284" s="1"/>
  <c r="BH2285" s="1"/>
  <c r="BH2286" s="1"/>
  <c r="BH2287" s="1"/>
  <c r="BH2288" s="1"/>
  <c r="BH2289" s="1"/>
  <c r="BH2290" s="1"/>
  <c r="BH2291" s="1"/>
  <c r="BH2292" s="1"/>
  <c r="BH2293" s="1"/>
  <c r="BH2294" s="1"/>
  <c r="BH2295" s="1"/>
  <c r="BH2296" s="1"/>
  <c r="BH2297" s="1"/>
  <c r="BH2298" s="1"/>
  <c r="BH2299" s="1"/>
  <c r="BH2300" s="1"/>
  <c r="BH2301" s="1"/>
  <c r="BH2302" s="1"/>
  <c r="BH2303" s="1"/>
  <c r="BH2304" s="1"/>
  <c r="BH2305" s="1"/>
  <c r="BH2306" s="1"/>
  <c r="BH2307" s="1"/>
  <c r="BH2308" s="1"/>
  <c r="BH2309" s="1"/>
  <c r="BH2310" s="1"/>
  <c r="BH2311" s="1"/>
  <c r="BH2312" s="1"/>
  <c r="BH2313" s="1"/>
  <c r="BH2314" s="1"/>
  <c r="BH2315" s="1"/>
  <c r="BH2316" s="1"/>
  <c r="BH2317" s="1"/>
  <c r="BH2318" s="1"/>
  <c r="BH2319" s="1"/>
  <c r="BH2320" s="1"/>
  <c r="BH2321" s="1"/>
  <c r="BH2322" s="1"/>
  <c r="BH2323" s="1"/>
  <c r="BH2324" s="1"/>
  <c r="BH2325" s="1"/>
  <c r="BH2326" s="1"/>
  <c r="BH2327" s="1"/>
  <c r="BH2328" s="1"/>
  <c r="BH2329" s="1"/>
  <c r="BH2330" s="1"/>
  <c r="BH2331" s="1"/>
  <c r="BH2332" s="1"/>
  <c r="BH2333" s="1"/>
  <c r="BH2334" s="1"/>
  <c r="BH2335" s="1"/>
  <c r="BH2336" s="1"/>
  <c r="BH2337" s="1"/>
  <c r="BH2338" s="1"/>
  <c r="BH2339" s="1"/>
  <c r="BH2340" s="1"/>
  <c r="BH2341" s="1"/>
  <c r="BH2342" s="1"/>
  <c r="BH2343" s="1"/>
  <c r="BH2344" s="1"/>
  <c r="BH2345" s="1"/>
  <c r="BH2346" s="1"/>
  <c r="BH2347" s="1"/>
  <c r="BH2348" s="1"/>
  <c r="BH2349" s="1"/>
  <c r="BH2350" s="1"/>
  <c r="BH2351" s="1"/>
  <c r="BH2352" s="1"/>
  <c r="BH2353" s="1"/>
  <c r="BH2354" s="1"/>
  <c r="BH2355" s="1"/>
  <c r="BH2356" s="1"/>
  <c r="BH2357" s="1"/>
  <c r="BH2358" s="1"/>
  <c r="BH2359" s="1"/>
  <c r="BH2360" s="1"/>
  <c r="BH2361" s="1"/>
  <c r="BH2362" s="1"/>
  <c r="BH2363" s="1"/>
  <c r="BH2364" s="1"/>
  <c r="BH2365" s="1"/>
  <c r="BH2366" s="1"/>
  <c r="BH2367" s="1"/>
  <c r="BH2368" s="1"/>
  <c r="BH2369" s="1"/>
  <c r="BH2370" s="1"/>
  <c r="BH2371" s="1"/>
  <c r="BH2372" s="1"/>
  <c r="BH2373" s="1"/>
  <c r="BH2374" s="1"/>
  <c r="BH2375" s="1"/>
  <c r="BH2376" s="1"/>
  <c r="BH2377" s="1"/>
  <c r="BH2378" s="1"/>
  <c r="BH2379" s="1"/>
  <c r="BH2380" s="1"/>
  <c r="BH2381" s="1"/>
  <c r="BH2382" s="1"/>
  <c r="BH2383" s="1"/>
  <c r="BH2384" s="1"/>
  <c r="BH2385" s="1"/>
  <c r="BH2386" s="1"/>
  <c r="BH2387" s="1"/>
  <c r="BH2388" s="1"/>
  <c r="BH2389" s="1"/>
  <c r="BH2390" s="1"/>
  <c r="BH2391" s="1"/>
  <c r="BH2392" s="1"/>
  <c r="BH2393" s="1"/>
  <c r="BH2394" s="1"/>
  <c r="BH2395" s="1"/>
  <c r="BH2396" s="1"/>
  <c r="BH2397" s="1"/>
  <c r="BH2398" s="1"/>
  <c r="BH2399" s="1"/>
  <c r="BH2400" s="1"/>
  <c r="BH2401" s="1"/>
  <c r="BH2402" s="1"/>
  <c r="BH2403" s="1"/>
  <c r="BH2404" s="1"/>
  <c r="BH2405" s="1"/>
  <c r="BH2406" s="1"/>
  <c r="BH2407" s="1"/>
  <c r="BH2408" s="1"/>
  <c r="BH2409" s="1"/>
  <c r="BH2410" s="1"/>
  <c r="BH2411" s="1"/>
  <c r="BH2412" s="1"/>
  <c r="BH2413" s="1"/>
  <c r="BH2414" s="1"/>
  <c r="BH2415" s="1"/>
  <c r="BH2416" s="1"/>
  <c r="BH2417" s="1"/>
  <c r="BH2418" s="1"/>
  <c r="BH2419" s="1"/>
  <c r="BH2420" s="1"/>
  <c r="BH2421" s="1"/>
  <c r="BH2422" s="1"/>
  <c r="BH2423" s="1"/>
  <c r="BH2424" s="1"/>
  <c r="BH2425" s="1"/>
  <c r="BH2426" s="1"/>
  <c r="BH2427" s="1"/>
  <c r="BH2428" s="1"/>
  <c r="BH2429" s="1"/>
  <c r="BH2430" s="1"/>
  <c r="BH2431" s="1"/>
  <c r="BH2432" s="1"/>
  <c r="BH2433" s="1"/>
  <c r="BH2434" s="1"/>
  <c r="BH2435" s="1"/>
  <c r="BH2436" s="1"/>
  <c r="BH2437" s="1"/>
  <c r="BH2438" s="1"/>
  <c r="BH2439" s="1"/>
  <c r="BH2440" s="1"/>
  <c r="BH2441" s="1"/>
  <c r="BH2442" s="1"/>
  <c r="BH2443" s="1"/>
  <c r="BH2444" s="1"/>
  <c r="BH2445" s="1"/>
  <c r="BH2446" s="1"/>
  <c r="BH2447" s="1"/>
  <c r="BH2448" s="1"/>
  <c r="BH2449" s="1"/>
  <c r="BH2450" s="1"/>
  <c r="BH2451" s="1"/>
  <c r="BH2452" s="1"/>
  <c r="BH2453" s="1"/>
  <c r="BH2454" s="1"/>
  <c r="BH2455" s="1"/>
  <c r="BH2456" s="1"/>
  <c r="BH2457" s="1"/>
  <c r="BH2458" s="1"/>
  <c r="BH2459" s="1"/>
  <c r="BH2460" s="1"/>
  <c r="BH2461" s="1"/>
  <c r="BH2462" s="1"/>
  <c r="BH2463" s="1"/>
  <c r="BH2464" s="1"/>
  <c r="BH2465" s="1"/>
  <c r="BH2466" s="1"/>
  <c r="BH2467" s="1"/>
  <c r="BH2468" s="1"/>
  <c r="BH2469" s="1"/>
  <c r="BH2470" s="1"/>
  <c r="BH2471" s="1"/>
  <c r="BH2472" s="1"/>
  <c r="BH2473" s="1"/>
  <c r="BH2474" s="1"/>
  <c r="BH2475" s="1"/>
  <c r="BH2476" s="1"/>
  <c r="BH2477" s="1"/>
  <c r="BH2478" s="1"/>
  <c r="BH2479" s="1"/>
  <c r="BH2480" s="1"/>
  <c r="BH2481" s="1"/>
  <c r="BH2482" s="1"/>
  <c r="BH2483" s="1"/>
  <c r="BH2484" s="1"/>
  <c r="BH2485" s="1"/>
  <c r="BH2486" s="1"/>
  <c r="BH2487" s="1"/>
  <c r="BH2488" s="1"/>
  <c r="BH2489" s="1"/>
  <c r="BH2490" s="1"/>
  <c r="BH2491" s="1"/>
  <c r="BH2492" s="1"/>
  <c r="BH2493" s="1"/>
  <c r="BH2494" s="1"/>
  <c r="BH2495" s="1"/>
  <c r="BH2496" s="1"/>
  <c r="BH2497" s="1"/>
  <c r="BH2498" s="1"/>
  <c r="BH2499" s="1"/>
  <c r="BH2500" s="1"/>
  <c r="BH2501" s="1"/>
  <c r="BH2502" s="1"/>
  <c r="BH2503" s="1"/>
  <c r="BH2504" s="1"/>
  <c r="BH2505" s="1"/>
  <c r="BH2506" s="1"/>
  <c r="BH2507" s="1"/>
  <c r="BH2508" s="1"/>
  <c r="BH2509" s="1"/>
  <c r="BH2510" s="1"/>
  <c r="BH2511" s="1"/>
  <c r="BH2512" s="1"/>
  <c r="BH2513" s="1"/>
  <c r="BH2514" s="1"/>
  <c r="BH2515" s="1"/>
  <c r="BH2516" s="1"/>
  <c r="BH2517" s="1"/>
  <c r="BH2518" s="1"/>
  <c r="BH2519" s="1"/>
  <c r="BH2520" s="1"/>
  <c r="BH2521" s="1"/>
  <c r="BH2522" s="1"/>
  <c r="BH2523" s="1"/>
  <c r="BH2524" s="1"/>
  <c r="BH2525" s="1"/>
  <c r="BH2526" s="1"/>
  <c r="BH2527" s="1"/>
  <c r="BH2528" s="1"/>
  <c r="BH2529" s="1"/>
  <c r="BH2530" s="1"/>
  <c r="BH2531" s="1"/>
  <c r="BH2532" s="1"/>
  <c r="BH2533" s="1"/>
  <c r="BH2534" s="1"/>
  <c r="BH2535" s="1"/>
  <c r="BH2536" s="1"/>
  <c r="BH2537" s="1"/>
  <c r="BH2538" s="1"/>
  <c r="BH2539" s="1"/>
  <c r="BH2540" s="1"/>
  <c r="BH2541" s="1"/>
  <c r="BH2542" s="1"/>
  <c r="BH2543" s="1"/>
  <c r="BH2544" s="1"/>
  <c r="BH2545" s="1"/>
  <c r="BH2546" s="1"/>
  <c r="BH2547" s="1"/>
  <c r="BH2548" s="1"/>
  <c r="BH2549" s="1"/>
  <c r="BH2550" s="1"/>
  <c r="BH2551" s="1"/>
  <c r="BH2552" s="1"/>
  <c r="BH2553" s="1"/>
  <c r="BH2554" s="1"/>
  <c r="BH2555" s="1"/>
  <c r="BH2556" s="1"/>
  <c r="BH2557" s="1"/>
  <c r="BH2558" s="1"/>
  <c r="BH2559" s="1"/>
  <c r="BH2560" s="1"/>
  <c r="BH2561" s="1"/>
  <c r="BH2562" s="1"/>
  <c r="BH2563" s="1"/>
  <c r="BH2564" s="1"/>
  <c r="BH2565" s="1"/>
  <c r="BH2566" s="1"/>
  <c r="BH2567" s="1"/>
  <c r="BH2568" s="1"/>
  <c r="BH2569" s="1"/>
  <c r="BH2570" s="1"/>
  <c r="BH2571" s="1"/>
  <c r="BH2572" s="1"/>
  <c r="BH2573" s="1"/>
  <c r="BH2574" s="1"/>
  <c r="BH2575" s="1"/>
  <c r="BH2576" s="1"/>
  <c r="BH2577" s="1"/>
  <c r="BH2578" s="1"/>
  <c r="BH2579" s="1"/>
  <c r="BH2580" s="1"/>
  <c r="BH2581" s="1"/>
  <c r="BH2582" s="1"/>
  <c r="BH2583" s="1"/>
  <c r="BH2584" s="1"/>
  <c r="BH2585" s="1"/>
  <c r="BH2586" s="1"/>
  <c r="BH2587" s="1"/>
  <c r="BH2588" s="1"/>
  <c r="BH2589" s="1"/>
  <c r="BH2590" s="1"/>
  <c r="BH2591" s="1"/>
  <c r="BH2592" s="1"/>
  <c r="BH2593" s="1"/>
  <c r="BH2594" s="1"/>
  <c r="BH2595" s="1"/>
  <c r="BH2596" s="1"/>
  <c r="BH2597" s="1"/>
  <c r="BH2598" s="1"/>
  <c r="BH2599" s="1"/>
  <c r="BH2600" s="1"/>
  <c r="BH2601" s="1"/>
  <c r="BH2602" s="1"/>
  <c r="BH2603" s="1"/>
  <c r="BH2604" s="1"/>
  <c r="BH2605" s="1"/>
  <c r="BH2606" s="1"/>
  <c r="BH2607" s="1"/>
  <c r="BH2608" s="1"/>
  <c r="BH2609" s="1"/>
  <c r="BH2610" s="1"/>
  <c r="BH2611" s="1"/>
  <c r="BH2612" s="1"/>
  <c r="BH2613" s="1"/>
  <c r="BH2614" s="1"/>
  <c r="BH2615" s="1"/>
  <c r="BH2616" s="1"/>
  <c r="BH2617" s="1"/>
  <c r="BH2618" s="1"/>
  <c r="BH2619" s="1"/>
  <c r="BH2620" s="1"/>
  <c r="BH2621" s="1"/>
  <c r="BH2622" s="1"/>
  <c r="BH2623" s="1"/>
  <c r="BH2624" s="1"/>
  <c r="BH2625" s="1"/>
  <c r="BH2626" s="1"/>
  <c r="BH2627" s="1"/>
  <c r="BH2628" s="1"/>
  <c r="BH2629" s="1"/>
  <c r="BH2630" s="1"/>
  <c r="BH2631" s="1"/>
  <c r="BH2632" s="1"/>
  <c r="BH2633" s="1"/>
  <c r="BH2634" s="1"/>
  <c r="BH2635" s="1"/>
  <c r="BH2636" s="1"/>
  <c r="BH2637" s="1"/>
  <c r="BH2638" s="1"/>
  <c r="BH2639" s="1"/>
  <c r="BH2640" s="1"/>
  <c r="BH2641" s="1"/>
  <c r="BH2642" s="1"/>
  <c r="BH2643" s="1"/>
  <c r="BH2644" s="1"/>
  <c r="BH2645" s="1"/>
  <c r="BH2646" s="1"/>
  <c r="BH2647" s="1"/>
  <c r="BH2648" s="1"/>
  <c r="BH2649" s="1"/>
  <c r="BH2650" s="1"/>
  <c r="BH2651" s="1"/>
  <c r="BH2652" s="1"/>
  <c r="BH2653" s="1"/>
  <c r="BH2654" s="1"/>
  <c r="BH2655" s="1"/>
  <c r="BH2656" s="1"/>
  <c r="BH2657" s="1"/>
  <c r="BH2658" s="1"/>
  <c r="BH2659" s="1"/>
  <c r="BH2660" s="1"/>
  <c r="BH2661" s="1"/>
  <c r="BH2662" s="1"/>
  <c r="BH2663" s="1"/>
  <c r="BH2664" s="1"/>
  <c r="BH2665" s="1"/>
  <c r="BH2666" s="1"/>
  <c r="BH2667" s="1"/>
  <c r="BH2668" s="1"/>
  <c r="BH2669" s="1"/>
  <c r="BH2670" s="1"/>
  <c r="BH2671" s="1"/>
  <c r="BH2672" s="1"/>
  <c r="BH2673" s="1"/>
  <c r="BH2674" s="1"/>
  <c r="BH2675" s="1"/>
  <c r="BH2676" s="1"/>
  <c r="BH2677" s="1"/>
  <c r="BH2678" s="1"/>
  <c r="BH2679" s="1"/>
  <c r="BH2680" s="1"/>
  <c r="BH2681" s="1"/>
  <c r="BH2682" s="1"/>
  <c r="BH2683" s="1"/>
  <c r="BH2684" s="1"/>
  <c r="BH2685" s="1"/>
  <c r="BH2686" s="1"/>
  <c r="BH2687" s="1"/>
  <c r="BH2688" s="1"/>
  <c r="BH2689" s="1"/>
  <c r="BH2690" s="1"/>
  <c r="BH2691" s="1"/>
  <c r="BH2692" s="1"/>
  <c r="BH2693" s="1"/>
  <c r="BH2694" s="1"/>
  <c r="BH2695" s="1"/>
  <c r="BH2696" s="1"/>
  <c r="BH2697" s="1"/>
  <c r="BH2698" s="1"/>
  <c r="BH2699" s="1"/>
  <c r="BH2700" s="1"/>
  <c r="BH2701" s="1"/>
  <c r="BH2702" s="1"/>
  <c r="BH2703" s="1"/>
  <c r="BH2704" s="1"/>
  <c r="BH2705" s="1"/>
  <c r="BH2706" s="1"/>
  <c r="BH2707" s="1"/>
  <c r="BH2708" s="1"/>
  <c r="BH2709" s="1"/>
  <c r="BH2710" s="1"/>
  <c r="BH2711" s="1"/>
  <c r="BH2712" s="1"/>
  <c r="BH2713" s="1"/>
  <c r="BH2714" s="1"/>
  <c r="BH2715" s="1"/>
  <c r="BH2716" s="1"/>
  <c r="BH2717" s="1"/>
  <c r="BH2718" s="1"/>
  <c r="BH2719" s="1"/>
  <c r="BH2720" s="1"/>
  <c r="BH2721" s="1"/>
  <c r="BH2722" s="1"/>
  <c r="BH2723" s="1"/>
  <c r="BH2724" s="1"/>
  <c r="BH2725" s="1"/>
  <c r="BH2726" s="1"/>
  <c r="BH2727" s="1"/>
  <c r="BH2728" s="1"/>
  <c r="BH2729" s="1"/>
  <c r="BH2730" s="1"/>
  <c r="BH2731" s="1"/>
  <c r="BH2732" s="1"/>
  <c r="BH2733" s="1"/>
  <c r="BH2734" s="1"/>
  <c r="BH2735" s="1"/>
  <c r="BH2736" s="1"/>
  <c r="BH2737" s="1"/>
  <c r="BH2738" s="1"/>
  <c r="BH2739" s="1"/>
  <c r="BH2740" s="1"/>
  <c r="BH2741" s="1"/>
  <c r="BH2742" s="1"/>
  <c r="BH2743" s="1"/>
  <c r="BH2744" s="1"/>
  <c r="BH2745" s="1"/>
  <c r="BC745"/>
  <c r="BC1161"/>
  <c r="BC1657"/>
  <c r="BB297"/>
  <c r="BB873"/>
  <c r="BB1529"/>
  <c r="BA53"/>
  <c r="BA213"/>
  <c r="BA341"/>
  <c r="BA469"/>
  <c r="BA597"/>
  <c r="BA725"/>
  <c r="BA853"/>
  <c r="BA981"/>
  <c r="BA1109"/>
  <c r="BA1237"/>
  <c r="BA1365"/>
  <c r="BA1493"/>
  <c r="BA1621"/>
  <c r="BA1712"/>
  <c r="BA1776"/>
  <c r="BA1840"/>
  <c r="BA1904"/>
  <c r="AZ3"/>
  <c r="BA3" s="1"/>
  <c r="AZ4"/>
  <c r="BA4" s="1"/>
  <c r="AZ5"/>
  <c r="BA5" s="1"/>
  <c r="AZ6"/>
  <c r="AZ7"/>
  <c r="BA7" s="1"/>
  <c r="AZ8"/>
  <c r="BA8" s="1"/>
  <c r="AZ9"/>
  <c r="BB9" s="1"/>
  <c r="AZ10"/>
  <c r="AZ11"/>
  <c r="BA11" s="1"/>
  <c r="AZ12"/>
  <c r="BA12" s="1"/>
  <c r="AZ13"/>
  <c r="BA13" s="1"/>
  <c r="AZ14"/>
  <c r="AZ15"/>
  <c r="AZ16"/>
  <c r="AZ17"/>
  <c r="AZ18"/>
  <c r="AZ19"/>
  <c r="AZ20"/>
  <c r="AZ21"/>
  <c r="BA21" s="1"/>
  <c r="AZ22"/>
  <c r="AZ23"/>
  <c r="AZ24"/>
  <c r="AZ25"/>
  <c r="BA25" s="1"/>
  <c r="AZ26"/>
  <c r="AZ27"/>
  <c r="AZ28"/>
  <c r="AZ29"/>
  <c r="BA29" s="1"/>
  <c r="AZ30"/>
  <c r="AZ31"/>
  <c r="AZ32"/>
  <c r="AZ33"/>
  <c r="AZ34"/>
  <c r="AZ35"/>
  <c r="AZ36"/>
  <c r="AZ37"/>
  <c r="BA37" s="1"/>
  <c r="AZ38"/>
  <c r="AZ39"/>
  <c r="AZ40"/>
  <c r="AZ41"/>
  <c r="BA41" s="1"/>
  <c r="AZ42"/>
  <c r="AZ43"/>
  <c r="AZ44"/>
  <c r="AZ45"/>
  <c r="BA45" s="1"/>
  <c r="AZ46"/>
  <c r="AZ47"/>
  <c r="AZ48"/>
  <c r="AZ49"/>
  <c r="AZ50"/>
  <c r="AZ51"/>
  <c r="AZ52"/>
  <c r="AZ53"/>
  <c r="AZ54"/>
  <c r="AZ55"/>
  <c r="AZ56"/>
  <c r="AZ57"/>
  <c r="BA57" s="1"/>
  <c r="AZ58"/>
  <c r="AZ59"/>
  <c r="AZ60"/>
  <c r="AZ61"/>
  <c r="BA61" s="1"/>
  <c r="AZ62"/>
  <c r="AZ63"/>
  <c r="AZ64"/>
  <c r="AZ65"/>
  <c r="AZ66"/>
  <c r="AZ67"/>
  <c r="AZ68"/>
  <c r="AZ69"/>
  <c r="BA69" s="1"/>
  <c r="AZ70"/>
  <c r="AZ71"/>
  <c r="AZ72"/>
  <c r="AZ73"/>
  <c r="BA73" s="1"/>
  <c r="AZ74"/>
  <c r="AZ75"/>
  <c r="AZ76"/>
  <c r="AZ77"/>
  <c r="BA77" s="1"/>
  <c r="AZ78"/>
  <c r="AZ79"/>
  <c r="AZ80"/>
  <c r="AZ81"/>
  <c r="AZ82"/>
  <c r="AZ83"/>
  <c r="AZ84"/>
  <c r="AZ85"/>
  <c r="BA85" s="1"/>
  <c r="AZ86"/>
  <c r="AZ87"/>
  <c r="AZ88"/>
  <c r="AZ89"/>
  <c r="BA89" s="1"/>
  <c r="AZ90"/>
  <c r="AZ91"/>
  <c r="AZ92"/>
  <c r="AZ93"/>
  <c r="BA93" s="1"/>
  <c r="AZ94"/>
  <c r="AZ95"/>
  <c r="AZ96"/>
  <c r="AZ97"/>
  <c r="AZ98"/>
  <c r="AZ99"/>
  <c r="AZ100"/>
  <c r="AZ101"/>
  <c r="BA101" s="1"/>
  <c r="AZ102"/>
  <c r="AZ103"/>
  <c r="AZ104"/>
  <c r="AZ105"/>
  <c r="BA105" s="1"/>
  <c r="AZ106"/>
  <c r="AZ107"/>
  <c r="AZ108"/>
  <c r="AZ109"/>
  <c r="BA109" s="1"/>
  <c r="AZ110"/>
  <c r="AZ111"/>
  <c r="AZ112"/>
  <c r="AZ113"/>
  <c r="AZ114"/>
  <c r="AZ115"/>
  <c r="AZ116"/>
  <c r="AZ117"/>
  <c r="BA117" s="1"/>
  <c r="AZ118"/>
  <c r="AZ119"/>
  <c r="AZ120"/>
  <c r="AZ121"/>
  <c r="BA121" s="1"/>
  <c r="AZ122"/>
  <c r="AZ123"/>
  <c r="AZ124"/>
  <c r="AZ125"/>
  <c r="AZ126"/>
  <c r="AZ127"/>
  <c r="AZ128"/>
  <c r="AZ129"/>
  <c r="AZ130"/>
  <c r="AZ131"/>
  <c r="AZ132"/>
  <c r="AZ133"/>
  <c r="BA133" s="1"/>
  <c r="AZ134"/>
  <c r="AZ135"/>
  <c r="AZ136"/>
  <c r="AZ137"/>
  <c r="BA137" s="1"/>
  <c r="AZ138"/>
  <c r="AZ139"/>
  <c r="AZ140"/>
  <c r="AZ141"/>
  <c r="AZ142"/>
  <c r="AZ143"/>
  <c r="AZ144"/>
  <c r="AZ145"/>
  <c r="AZ146"/>
  <c r="AZ147"/>
  <c r="AZ148"/>
  <c r="AZ149"/>
  <c r="BA149" s="1"/>
  <c r="AZ150"/>
  <c r="AZ151"/>
  <c r="AZ152"/>
  <c r="AZ153"/>
  <c r="BA153" s="1"/>
  <c r="AZ154"/>
  <c r="AZ155"/>
  <c r="AZ156"/>
  <c r="AZ157"/>
  <c r="AZ158"/>
  <c r="AZ159"/>
  <c r="AZ160"/>
  <c r="AZ161"/>
  <c r="AZ162"/>
  <c r="AZ163"/>
  <c r="AZ164"/>
  <c r="AZ165"/>
  <c r="BA165" s="1"/>
  <c r="AZ166"/>
  <c r="AZ167"/>
  <c r="AZ168"/>
  <c r="AZ169"/>
  <c r="BA169" s="1"/>
  <c r="AZ170"/>
  <c r="AZ171"/>
  <c r="AZ172"/>
  <c r="AZ173"/>
  <c r="AZ174"/>
  <c r="AZ175"/>
  <c r="AZ176"/>
  <c r="AZ177"/>
  <c r="AZ178"/>
  <c r="AZ179"/>
  <c r="AZ180"/>
  <c r="AZ181"/>
  <c r="BA181" s="1"/>
  <c r="AZ182"/>
  <c r="AZ183"/>
  <c r="AZ184"/>
  <c r="AZ185"/>
  <c r="BA185" s="1"/>
  <c r="AZ186"/>
  <c r="AZ187"/>
  <c r="AZ188"/>
  <c r="AZ189"/>
  <c r="AZ190"/>
  <c r="AZ191"/>
  <c r="AZ192"/>
  <c r="AZ193"/>
  <c r="AZ194"/>
  <c r="AZ195"/>
  <c r="AZ196"/>
  <c r="AZ197"/>
  <c r="BA197" s="1"/>
  <c r="AZ198"/>
  <c r="AZ199"/>
  <c r="AZ200"/>
  <c r="AZ201"/>
  <c r="BA201" s="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BA217" s="1"/>
  <c r="AZ218"/>
  <c r="AZ219"/>
  <c r="AZ220"/>
  <c r="AZ221"/>
  <c r="AZ222"/>
  <c r="AZ223"/>
  <c r="AZ224"/>
  <c r="AZ225"/>
  <c r="AZ226"/>
  <c r="AZ227"/>
  <c r="AZ228"/>
  <c r="AZ229"/>
  <c r="BA229" s="1"/>
  <c r="AZ230"/>
  <c r="AZ231"/>
  <c r="AZ232"/>
  <c r="AZ233"/>
  <c r="BA233" s="1"/>
  <c r="AZ234"/>
  <c r="AZ235"/>
  <c r="AZ236"/>
  <c r="AZ237"/>
  <c r="AZ238"/>
  <c r="AZ239"/>
  <c r="AZ240"/>
  <c r="AZ241"/>
  <c r="AZ242"/>
  <c r="AZ243"/>
  <c r="AZ244"/>
  <c r="AZ245"/>
  <c r="BA245" s="1"/>
  <c r="AZ246"/>
  <c r="AZ247"/>
  <c r="AZ248"/>
  <c r="AZ249"/>
  <c r="BA249" s="1"/>
  <c r="AZ250"/>
  <c r="AZ251"/>
  <c r="AZ252"/>
  <c r="AZ253"/>
  <c r="AZ254"/>
  <c r="AZ255"/>
  <c r="AZ256"/>
  <c r="AZ257"/>
  <c r="AZ258"/>
  <c r="AZ259"/>
  <c r="AZ260"/>
  <c r="AZ261"/>
  <c r="BA261" s="1"/>
  <c r="AZ262"/>
  <c r="AZ263"/>
  <c r="AZ264"/>
  <c r="AZ265"/>
  <c r="BA265" s="1"/>
  <c r="AZ266"/>
  <c r="AZ267"/>
  <c r="AZ268"/>
  <c r="AZ269"/>
  <c r="AZ270"/>
  <c r="AZ271"/>
  <c r="AZ272"/>
  <c r="AZ273"/>
  <c r="AZ274"/>
  <c r="AZ275"/>
  <c r="AZ276"/>
  <c r="AZ277"/>
  <c r="BA277" s="1"/>
  <c r="AZ278"/>
  <c r="AZ279"/>
  <c r="AZ280"/>
  <c r="AZ281"/>
  <c r="BA281" s="1"/>
  <c r="AZ282"/>
  <c r="AZ283"/>
  <c r="AZ284"/>
  <c r="AZ285"/>
  <c r="AZ286"/>
  <c r="AZ287"/>
  <c r="AZ288"/>
  <c r="AZ289"/>
  <c r="AZ290"/>
  <c r="AZ291"/>
  <c r="AZ292"/>
  <c r="AZ293"/>
  <c r="BA293" s="1"/>
  <c r="AZ294"/>
  <c r="AZ295"/>
  <c r="AZ296"/>
  <c r="AZ297"/>
  <c r="BA297" s="1"/>
  <c r="AZ298"/>
  <c r="AZ299"/>
  <c r="AZ300"/>
  <c r="AZ301"/>
  <c r="AZ302"/>
  <c r="AZ303"/>
  <c r="AZ304"/>
  <c r="AZ305"/>
  <c r="AZ306"/>
  <c r="AZ307"/>
  <c r="AZ308"/>
  <c r="AZ309"/>
  <c r="BA309" s="1"/>
  <c r="AZ310"/>
  <c r="AZ311"/>
  <c r="AZ312"/>
  <c r="AZ313"/>
  <c r="BA313" s="1"/>
  <c r="AZ314"/>
  <c r="AZ315"/>
  <c r="AZ316"/>
  <c r="AZ317"/>
  <c r="AZ318"/>
  <c r="AZ319"/>
  <c r="AZ320"/>
  <c r="AZ321"/>
  <c r="AZ322"/>
  <c r="AZ323"/>
  <c r="AZ324"/>
  <c r="AZ325"/>
  <c r="BA325" s="1"/>
  <c r="AZ326"/>
  <c r="AZ327"/>
  <c r="AZ328"/>
  <c r="AZ329"/>
  <c r="BA329" s="1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BA345" s="1"/>
  <c r="AZ346"/>
  <c r="AZ347"/>
  <c r="AZ348"/>
  <c r="AZ349"/>
  <c r="AZ350"/>
  <c r="AZ351"/>
  <c r="AZ352"/>
  <c r="AZ353"/>
  <c r="AZ354"/>
  <c r="AZ355"/>
  <c r="AZ356"/>
  <c r="AZ357"/>
  <c r="BA357" s="1"/>
  <c r="AZ358"/>
  <c r="AZ359"/>
  <c r="AZ360"/>
  <c r="AZ361"/>
  <c r="BA361" s="1"/>
  <c r="AZ362"/>
  <c r="AZ363"/>
  <c r="AZ364"/>
  <c r="AZ365"/>
  <c r="AZ366"/>
  <c r="AZ367"/>
  <c r="AZ368"/>
  <c r="AZ369"/>
  <c r="AZ370"/>
  <c r="AZ371"/>
  <c r="AZ372"/>
  <c r="AZ373"/>
  <c r="BA373" s="1"/>
  <c r="AZ374"/>
  <c r="AZ375"/>
  <c r="AZ376"/>
  <c r="AZ377"/>
  <c r="BA377" s="1"/>
  <c r="AZ378"/>
  <c r="AZ379"/>
  <c r="AZ380"/>
  <c r="AZ381"/>
  <c r="AZ382"/>
  <c r="AZ383"/>
  <c r="AZ384"/>
  <c r="AZ385"/>
  <c r="AZ386"/>
  <c r="AZ387"/>
  <c r="AZ388"/>
  <c r="BC388" s="1"/>
  <c r="AZ389"/>
  <c r="BA389" s="1"/>
  <c r="AZ390"/>
  <c r="AZ391"/>
  <c r="AZ392"/>
  <c r="AZ393"/>
  <c r="BA393" s="1"/>
  <c r="AZ394"/>
  <c r="AZ395"/>
  <c r="AZ396"/>
  <c r="AZ397"/>
  <c r="AZ398"/>
  <c r="AZ399"/>
  <c r="AZ400"/>
  <c r="AZ401"/>
  <c r="AZ402"/>
  <c r="AZ403"/>
  <c r="AZ404"/>
  <c r="AZ405"/>
  <c r="BA405" s="1"/>
  <c r="AZ406"/>
  <c r="AZ407"/>
  <c r="AZ408"/>
  <c r="AZ409"/>
  <c r="BA409" s="1"/>
  <c r="AZ410"/>
  <c r="AZ411"/>
  <c r="AZ412"/>
  <c r="AZ413"/>
  <c r="AZ414"/>
  <c r="AZ415"/>
  <c r="AZ416"/>
  <c r="AZ417"/>
  <c r="AZ418"/>
  <c r="AZ419"/>
  <c r="AZ420"/>
  <c r="AZ421"/>
  <c r="BA421" s="1"/>
  <c r="AZ422"/>
  <c r="AZ423"/>
  <c r="AZ424"/>
  <c r="AZ425"/>
  <c r="BA425" s="1"/>
  <c r="AZ426"/>
  <c r="AZ427"/>
  <c r="AZ428"/>
  <c r="AZ429"/>
  <c r="AZ430"/>
  <c r="AZ431"/>
  <c r="AZ432"/>
  <c r="AZ433"/>
  <c r="AZ434"/>
  <c r="AZ435"/>
  <c r="AZ436"/>
  <c r="AZ437"/>
  <c r="BA437" s="1"/>
  <c r="AZ438"/>
  <c r="AZ439"/>
  <c r="AZ440"/>
  <c r="AZ441"/>
  <c r="BA441" s="1"/>
  <c r="AZ442"/>
  <c r="AZ443"/>
  <c r="AZ444"/>
  <c r="AZ445"/>
  <c r="AZ446"/>
  <c r="AZ447"/>
  <c r="AZ448"/>
  <c r="AZ449"/>
  <c r="AZ450"/>
  <c r="AZ451"/>
  <c r="AZ452"/>
  <c r="AZ453"/>
  <c r="BA453" s="1"/>
  <c r="AZ454"/>
  <c r="AZ455"/>
  <c r="AZ456"/>
  <c r="AZ457"/>
  <c r="BA457" s="1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BA473" s="1"/>
  <c r="AZ474"/>
  <c r="AZ475"/>
  <c r="AZ476"/>
  <c r="AZ477"/>
  <c r="AZ478"/>
  <c r="AZ479"/>
  <c r="AZ480"/>
  <c r="AZ481"/>
  <c r="AZ482"/>
  <c r="AZ483"/>
  <c r="AZ484"/>
  <c r="AZ485"/>
  <c r="BA485" s="1"/>
  <c r="AZ486"/>
  <c r="AZ487"/>
  <c r="AZ488"/>
  <c r="AZ489"/>
  <c r="BA489" s="1"/>
  <c r="AZ490"/>
  <c r="AZ491"/>
  <c r="AZ492"/>
  <c r="AZ493"/>
  <c r="AZ494"/>
  <c r="AZ495"/>
  <c r="AZ496"/>
  <c r="AZ497"/>
  <c r="AZ498"/>
  <c r="AZ499"/>
  <c r="AZ500"/>
  <c r="AZ501"/>
  <c r="BA501" s="1"/>
  <c r="AZ502"/>
  <c r="AZ503"/>
  <c r="AZ504"/>
  <c r="AZ505"/>
  <c r="BA505" s="1"/>
  <c r="AZ506"/>
  <c r="AZ507"/>
  <c r="AZ508"/>
  <c r="AZ509"/>
  <c r="AZ510"/>
  <c r="AZ511"/>
  <c r="AZ512"/>
  <c r="AZ513"/>
  <c r="AZ514"/>
  <c r="AZ515"/>
  <c r="AZ516"/>
  <c r="AZ517"/>
  <c r="BA517" s="1"/>
  <c r="AZ518"/>
  <c r="AZ519"/>
  <c r="AZ520"/>
  <c r="AZ521"/>
  <c r="BA521" s="1"/>
  <c r="AZ522"/>
  <c r="AZ523"/>
  <c r="AZ524"/>
  <c r="AZ525"/>
  <c r="AZ526"/>
  <c r="AZ527"/>
  <c r="AZ528"/>
  <c r="AZ529"/>
  <c r="AZ530"/>
  <c r="AZ531"/>
  <c r="AZ532"/>
  <c r="AZ533"/>
  <c r="BA533" s="1"/>
  <c r="AZ534"/>
  <c r="AZ535"/>
  <c r="AZ536"/>
  <c r="AZ537"/>
  <c r="BA537" s="1"/>
  <c r="AZ538"/>
  <c r="AZ539"/>
  <c r="AZ540"/>
  <c r="AZ541"/>
  <c r="AZ542"/>
  <c r="AZ543"/>
  <c r="AZ544"/>
  <c r="AZ545"/>
  <c r="AZ546"/>
  <c r="AZ547"/>
  <c r="AZ548"/>
  <c r="AZ549"/>
  <c r="BA549" s="1"/>
  <c r="AZ550"/>
  <c r="AZ551"/>
  <c r="AZ552"/>
  <c r="AZ553"/>
  <c r="BA553" s="1"/>
  <c r="AZ554"/>
  <c r="AZ555"/>
  <c r="AZ556"/>
  <c r="AZ557"/>
  <c r="AZ558"/>
  <c r="AZ559"/>
  <c r="AZ560"/>
  <c r="AZ561"/>
  <c r="AZ562"/>
  <c r="AZ563"/>
  <c r="AZ564"/>
  <c r="AZ565"/>
  <c r="BA565" s="1"/>
  <c r="AZ566"/>
  <c r="AZ567"/>
  <c r="AZ568"/>
  <c r="AZ569"/>
  <c r="BA569" s="1"/>
  <c r="BB569" s="1"/>
  <c r="AZ570"/>
  <c r="AZ571"/>
  <c r="AZ572"/>
  <c r="AZ573"/>
  <c r="AZ574"/>
  <c r="AZ575"/>
  <c r="AZ576"/>
  <c r="AZ577"/>
  <c r="AZ578"/>
  <c r="AZ579"/>
  <c r="AZ580"/>
  <c r="AZ581"/>
  <c r="BC581" s="1"/>
  <c r="AZ582"/>
  <c r="AZ583"/>
  <c r="AZ584"/>
  <c r="AZ585"/>
  <c r="BA585" s="1"/>
  <c r="BC585" s="1"/>
  <c r="AZ586"/>
  <c r="AZ587"/>
  <c r="AZ588"/>
  <c r="AZ589"/>
  <c r="BC589" s="1"/>
  <c r="AZ590"/>
  <c r="AZ591"/>
  <c r="AZ592"/>
  <c r="AZ593"/>
  <c r="BC593" s="1"/>
  <c r="AZ594"/>
  <c r="AZ595"/>
  <c r="AZ596"/>
  <c r="AZ597"/>
  <c r="AZ598"/>
  <c r="AZ599"/>
  <c r="AZ600"/>
  <c r="AZ601"/>
  <c r="BA601" s="1"/>
  <c r="BB601" s="1"/>
  <c r="AZ602"/>
  <c r="AZ603"/>
  <c r="AZ604"/>
  <c r="AZ605"/>
  <c r="AZ606"/>
  <c r="AZ607"/>
  <c r="AZ608"/>
  <c r="AZ609"/>
  <c r="BC609" s="1"/>
  <c r="AZ610"/>
  <c r="AZ611"/>
  <c r="AZ612"/>
  <c r="AZ613"/>
  <c r="BA613" s="1"/>
  <c r="AZ614"/>
  <c r="AZ615"/>
  <c r="AZ616"/>
  <c r="AZ617"/>
  <c r="BA617" s="1"/>
  <c r="BC617" s="1"/>
  <c r="AZ618"/>
  <c r="AZ619"/>
  <c r="AZ620"/>
  <c r="AZ621"/>
  <c r="AZ622"/>
  <c r="AZ623"/>
  <c r="AZ624"/>
  <c r="AZ625"/>
  <c r="AZ626"/>
  <c r="AZ627"/>
  <c r="AZ628"/>
  <c r="AZ629"/>
  <c r="BA629" s="1"/>
  <c r="AZ630"/>
  <c r="AZ631"/>
  <c r="AZ632"/>
  <c r="AZ633"/>
  <c r="BA633" s="1"/>
  <c r="BC633" s="1"/>
  <c r="AZ634"/>
  <c r="AZ635"/>
  <c r="AZ636"/>
  <c r="AZ637"/>
  <c r="BC637" s="1"/>
  <c r="AZ638"/>
  <c r="AZ639"/>
  <c r="AZ640"/>
  <c r="AZ641"/>
  <c r="AZ642"/>
  <c r="AZ643"/>
  <c r="AZ644"/>
  <c r="AZ645"/>
  <c r="BC645" s="1"/>
  <c r="AZ646"/>
  <c r="AZ647"/>
  <c r="AZ648"/>
  <c r="AZ649"/>
  <c r="BA649" s="1"/>
  <c r="BC649" s="1"/>
  <c r="AZ650"/>
  <c r="AZ651"/>
  <c r="AZ652"/>
  <c r="AZ653"/>
  <c r="BC653" s="1"/>
  <c r="AZ654"/>
  <c r="AZ655"/>
  <c r="AZ656"/>
  <c r="AZ657"/>
  <c r="AZ658"/>
  <c r="AZ659"/>
  <c r="AZ660"/>
  <c r="AZ661"/>
  <c r="BA661" s="1"/>
  <c r="AZ662"/>
  <c r="AZ663"/>
  <c r="AZ664"/>
  <c r="AZ665"/>
  <c r="BA665" s="1"/>
  <c r="BB665" s="1"/>
  <c r="AZ666"/>
  <c r="AZ667"/>
  <c r="AZ668"/>
  <c r="AZ669"/>
  <c r="AZ670"/>
  <c r="AZ671"/>
  <c r="AZ672"/>
  <c r="AZ673"/>
  <c r="AZ674"/>
  <c r="AZ675"/>
  <c r="AZ676"/>
  <c r="AZ677"/>
  <c r="BC677" s="1"/>
  <c r="AZ678"/>
  <c r="AZ679"/>
  <c r="AZ680"/>
  <c r="AZ681"/>
  <c r="BA681" s="1"/>
  <c r="BB681" s="1"/>
  <c r="AZ682"/>
  <c r="AZ683"/>
  <c r="AZ684"/>
  <c r="AZ685"/>
  <c r="AZ686"/>
  <c r="AZ687"/>
  <c r="AZ688"/>
  <c r="AZ689"/>
  <c r="AZ690"/>
  <c r="AZ691"/>
  <c r="AZ692"/>
  <c r="AZ693"/>
  <c r="BA693" s="1"/>
  <c r="AZ694"/>
  <c r="AZ695"/>
  <c r="AZ696"/>
  <c r="AZ697"/>
  <c r="BA697" s="1"/>
  <c r="BB697" s="1"/>
  <c r="AZ698"/>
  <c r="AZ699"/>
  <c r="AZ700"/>
  <c r="AZ701"/>
  <c r="AZ702"/>
  <c r="AZ703"/>
  <c r="AZ704"/>
  <c r="AZ705"/>
  <c r="AZ706"/>
  <c r="AZ707"/>
  <c r="AZ708"/>
  <c r="AZ709"/>
  <c r="BA709" s="1"/>
  <c r="AZ710"/>
  <c r="AZ711"/>
  <c r="AZ712"/>
  <c r="AZ713"/>
  <c r="BA713" s="1"/>
  <c r="BC713" s="1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BA729" s="1"/>
  <c r="BC729" s="1"/>
  <c r="AZ730"/>
  <c r="AZ731"/>
  <c r="AZ732"/>
  <c r="AZ733"/>
  <c r="BC733" s="1"/>
  <c r="AZ734"/>
  <c r="AZ735"/>
  <c r="AZ736"/>
  <c r="AZ737"/>
  <c r="AZ738"/>
  <c r="AZ739"/>
  <c r="AZ740"/>
  <c r="AZ741"/>
  <c r="AZ742"/>
  <c r="AZ743"/>
  <c r="AZ744"/>
  <c r="AZ745"/>
  <c r="BA745" s="1"/>
  <c r="BB745" s="1"/>
  <c r="AZ746"/>
  <c r="AZ747"/>
  <c r="AZ748"/>
  <c r="AZ749"/>
  <c r="BC749" s="1"/>
  <c r="AZ750"/>
  <c r="AZ751"/>
  <c r="AZ752"/>
  <c r="AZ753"/>
  <c r="BC753" s="1"/>
  <c r="AZ754"/>
  <c r="AZ755"/>
  <c r="AZ756"/>
  <c r="AZ757"/>
  <c r="BA757" s="1"/>
  <c r="AZ758"/>
  <c r="AZ759"/>
  <c r="AZ760"/>
  <c r="AZ761"/>
  <c r="BA761" s="1"/>
  <c r="BC761" s="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BA777" s="1"/>
  <c r="BB777" s="1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BA793" s="1"/>
  <c r="BC793" s="1"/>
  <c r="AZ794"/>
  <c r="AZ795"/>
  <c r="AZ796"/>
  <c r="AZ797"/>
  <c r="BC797" s="1"/>
  <c r="AZ798"/>
  <c r="AZ799"/>
  <c r="AZ800"/>
  <c r="AZ801"/>
  <c r="AZ802"/>
  <c r="AZ803"/>
  <c r="AZ804"/>
  <c r="AZ805"/>
  <c r="AZ806"/>
  <c r="AZ807"/>
  <c r="AZ808"/>
  <c r="AZ809"/>
  <c r="BA809" s="1"/>
  <c r="BC809" s="1"/>
  <c r="AZ810"/>
  <c r="AZ811"/>
  <c r="AZ812"/>
  <c r="AZ813"/>
  <c r="BC813" s="1"/>
  <c r="AZ814"/>
  <c r="AZ815"/>
  <c r="AZ816"/>
  <c r="AZ817"/>
  <c r="BC817" s="1"/>
  <c r="AZ818"/>
  <c r="AZ819"/>
  <c r="AZ820"/>
  <c r="AZ821"/>
  <c r="BA821" s="1"/>
  <c r="AZ822"/>
  <c r="AZ823"/>
  <c r="AZ824"/>
  <c r="AZ825"/>
  <c r="BA825" s="1"/>
  <c r="BB825" s="1"/>
  <c r="AZ826"/>
  <c r="AZ827"/>
  <c r="AZ828"/>
  <c r="AZ829"/>
  <c r="AZ830"/>
  <c r="AZ831"/>
  <c r="AZ832"/>
  <c r="AZ833"/>
  <c r="AZ834"/>
  <c r="AZ835"/>
  <c r="AZ836"/>
  <c r="AZ837"/>
  <c r="BA837" s="1"/>
  <c r="AZ838"/>
  <c r="AZ839"/>
  <c r="AZ840"/>
  <c r="AZ841"/>
  <c r="BA841" s="1"/>
  <c r="BC841" s="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BA857" s="1"/>
  <c r="BB857" s="1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BA873" s="1"/>
  <c r="BC873" s="1"/>
  <c r="AZ874"/>
  <c r="AZ875"/>
  <c r="AZ876"/>
  <c r="AZ877"/>
  <c r="AZ878"/>
  <c r="AZ879"/>
  <c r="AZ880"/>
  <c r="AZ881"/>
  <c r="AZ882"/>
  <c r="AZ883"/>
  <c r="AZ884"/>
  <c r="AZ885"/>
  <c r="BC885" s="1"/>
  <c r="AZ886"/>
  <c r="AZ887"/>
  <c r="AZ888"/>
  <c r="AZ889"/>
  <c r="BA889" s="1"/>
  <c r="BB889" s="1"/>
  <c r="AZ890"/>
  <c r="AZ891"/>
  <c r="AZ892"/>
  <c r="AZ893"/>
  <c r="AZ894"/>
  <c r="AZ895"/>
  <c r="AZ896"/>
  <c r="AZ897"/>
  <c r="BC897" s="1"/>
  <c r="AZ898"/>
  <c r="AZ899"/>
  <c r="AZ900"/>
  <c r="AZ901"/>
  <c r="BA901" s="1"/>
  <c r="AZ902"/>
  <c r="AZ903"/>
  <c r="AZ904"/>
  <c r="AZ905"/>
  <c r="BA905" s="1"/>
  <c r="BB905" s="1"/>
  <c r="AZ906"/>
  <c r="AZ907"/>
  <c r="AZ908"/>
  <c r="AZ909"/>
  <c r="AZ910"/>
  <c r="AZ911"/>
  <c r="AZ912"/>
  <c r="AZ913"/>
  <c r="AZ914"/>
  <c r="AZ915"/>
  <c r="AZ916"/>
  <c r="AZ917"/>
  <c r="BA917" s="1"/>
  <c r="AZ918"/>
  <c r="AZ919"/>
  <c r="AZ920"/>
  <c r="AZ921"/>
  <c r="BA921" s="1"/>
  <c r="BC921" s="1"/>
  <c r="AZ922"/>
  <c r="AZ923"/>
  <c r="AZ924"/>
  <c r="AZ925"/>
  <c r="AZ926"/>
  <c r="AZ927"/>
  <c r="AZ928"/>
  <c r="AZ929"/>
  <c r="AZ930"/>
  <c r="AZ931"/>
  <c r="AZ932"/>
  <c r="AZ933"/>
  <c r="BA933" s="1"/>
  <c r="AZ934"/>
  <c r="AZ935"/>
  <c r="AZ936"/>
  <c r="AZ937"/>
  <c r="BA937" s="1"/>
  <c r="BB937" s="1"/>
  <c r="AZ938"/>
  <c r="AZ939"/>
  <c r="AZ940"/>
  <c r="AZ941"/>
  <c r="AZ942"/>
  <c r="AZ943"/>
  <c r="AZ944"/>
  <c r="AZ945"/>
  <c r="AZ946"/>
  <c r="AZ947"/>
  <c r="AZ948"/>
  <c r="AZ949"/>
  <c r="BA949" s="1"/>
  <c r="AZ950"/>
  <c r="AZ951"/>
  <c r="AZ952"/>
  <c r="AZ953"/>
  <c r="BA953" s="1"/>
  <c r="BB953" s="1"/>
  <c r="AZ954"/>
  <c r="AZ955"/>
  <c r="AZ956"/>
  <c r="AZ957"/>
  <c r="BC957" s="1"/>
  <c r="AZ958"/>
  <c r="AZ959"/>
  <c r="AZ960"/>
  <c r="AZ961"/>
  <c r="AZ962"/>
  <c r="AZ963"/>
  <c r="AZ964"/>
  <c r="AZ965"/>
  <c r="BC965" s="1"/>
  <c r="AZ966"/>
  <c r="AZ967"/>
  <c r="AZ968"/>
  <c r="AZ969"/>
  <c r="BA969" s="1"/>
  <c r="BB969" s="1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BA985" s="1"/>
  <c r="BC985" s="1"/>
  <c r="AZ986"/>
  <c r="AZ987"/>
  <c r="AZ988"/>
  <c r="AZ989"/>
  <c r="BC989" s="1"/>
  <c r="AZ990"/>
  <c r="AZ991"/>
  <c r="AZ992"/>
  <c r="AZ993"/>
  <c r="AZ994"/>
  <c r="AZ995"/>
  <c r="AZ996"/>
  <c r="AZ997"/>
  <c r="BA997" s="1"/>
  <c r="AZ998"/>
  <c r="AZ999"/>
  <c r="AZ1000"/>
  <c r="AZ1001"/>
  <c r="BA1001" s="1"/>
  <c r="BB1001" s="1"/>
  <c r="AZ1002"/>
  <c r="AZ1003"/>
  <c r="AZ1004"/>
  <c r="AZ1005"/>
  <c r="AZ1006"/>
  <c r="AZ1007"/>
  <c r="AZ1008"/>
  <c r="AZ1009"/>
  <c r="AZ1010"/>
  <c r="AZ1011"/>
  <c r="AZ1012"/>
  <c r="AZ1013"/>
  <c r="BA1013" s="1"/>
  <c r="AZ1014"/>
  <c r="AZ1015"/>
  <c r="AZ1016"/>
  <c r="AZ1017"/>
  <c r="BA1017" s="1"/>
  <c r="BB1017" s="1"/>
  <c r="AZ1018"/>
  <c r="AZ1019"/>
  <c r="AZ1020"/>
  <c r="AZ1021"/>
  <c r="AZ1022"/>
  <c r="AZ1023"/>
  <c r="AZ1024"/>
  <c r="AZ1025"/>
  <c r="BC1025" s="1"/>
  <c r="AZ1026"/>
  <c r="AZ1027"/>
  <c r="AZ1028"/>
  <c r="AZ1029"/>
  <c r="BA1029" s="1"/>
  <c r="AZ1030"/>
  <c r="AZ1031"/>
  <c r="AZ1032"/>
  <c r="AZ1033"/>
  <c r="BA1033" s="1"/>
  <c r="BB1033" s="1"/>
  <c r="AZ1034"/>
  <c r="AZ1035"/>
  <c r="AZ1036"/>
  <c r="AZ1037"/>
  <c r="AZ1038"/>
  <c r="AZ1039"/>
  <c r="AZ1040"/>
  <c r="AZ1041"/>
  <c r="AZ1042"/>
  <c r="AZ1043"/>
  <c r="AZ1044"/>
  <c r="AZ1045"/>
  <c r="BA1045" s="1"/>
  <c r="AZ1046"/>
  <c r="AZ1047"/>
  <c r="AZ1048"/>
  <c r="AZ1049"/>
  <c r="BA1049" s="1"/>
  <c r="BC1049" s="1"/>
  <c r="AZ1050"/>
  <c r="AZ1051"/>
  <c r="AZ1052"/>
  <c r="AZ1053"/>
  <c r="AZ1054"/>
  <c r="AZ1055"/>
  <c r="AZ1056"/>
  <c r="AZ1057"/>
  <c r="AZ1058"/>
  <c r="AZ1059"/>
  <c r="AZ1060"/>
  <c r="AZ1061"/>
  <c r="BC1061" s="1"/>
  <c r="AZ1062"/>
  <c r="AZ1063"/>
  <c r="AZ1064"/>
  <c r="AZ1065"/>
  <c r="BA1065" s="1"/>
  <c r="BB1065" s="1"/>
  <c r="AZ1066"/>
  <c r="AZ1067"/>
  <c r="AZ1068"/>
  <c r="AZ1069"/>
  <c r="BC1069" s="1"/>
  <c r="AZ1070"/>
  <c r="AZ1071"/>
  <c r="AZ1072"/>
  <c r="AZ1073"/>
  <c r="AZ1074"/>
  <c r="AZ1075"/>
  <c r="AZ1076"/>
  <c r="AZ1077"/>
  <c r="AZ1078"/>
  <c r="AZ1079"/>
  <c r="AZ1080"/>
  <c r="AZ1081"/>
  <c r="BA1081" s="1"/>
  <c r="BB1081" s="1"/>
  <c r="AZ1082"/>
  <c r="AZ1083"/>
  <c r="AZ1084"/>
  <c r="AZ1085"/>
  <c r="BC1085" s="1"/>
  <c r="AZ1086"/>
  <c r="AZ1087"/>
  <c r="AZ1088"/>
  <c r="AZ1089"/>
  <c r="BC1089" s="1"/>
  <c r="AZ1090"/>
  <c r="AZ1091"/>
  <c r="AZ1092"/>
  <c r="AZ1093"/>
  <c r="BA1093" s="1"/>
  <c r="AZ1094"/>
  <c r="AZ1095"/>
  <c r="AZ1096"/>
  <c r="AZ1097"/>
  <c r="BA1097" s="1"/>
  <c r="BC1097" s="1"/>
  <c r="AZ1098"/>
  <c r="AZ1099"/>
  <c r="AZ1100"/>
  <c r="AZ1101"/>
  <c r="AZ1102"/>
  <c r="AZ1103"/>
  <c r="AZ1104"/>
  <c r="AZ1105"/>
  <c r="BC1105" s="1"/>
  <c r="AZ1106"/>
  <c r="AZ1107"/>
  <c r="AZ1108"/>
  <c r="AZ1109"/>
  <c r="AZ1110"/>
  <c r="AZ1111"/>
  <c r="AZ1112"/>
  <c r="AZ1113"/>
  <c r="BA1113" s="1"/>
  <c r="BB1113" s="1"/>
  <c r="AZ1114"/>
  <c r="AZ1115"/>
  <c r="AZ1116"/>
  <c r="AZ1117"/>
  <c r="AZ1118"/>
  <c r="AZ1119"/>
  <c r="AZ1120"/>
  <c r="AZ1121"/>
  <c r="AZ1122"/>
  <c r="AZ1123"/>
  <c r="AZ1124"/>
  <c r="AZ1125"/>
  <c r="BA1125" s="1"/>
  <c r="AZ1126"/>
  <c r="AZ1127"/>
  <c r="AZ1128"/>
  <c r="AZ1129"/>
  <c r="BA1129" s="1"/>
  <c r="BC1129" s="1"/>
  <c r="AZ1130"/>
  <c r="AZ1131"/>
  <c r="AZ1132"/>
  <c r="AZ1133"/>
  <c r="BC1133" s="1"/>
  <c r="AZ1134"/>
  <c r="AZ1135"/>
  <c r="AZ1136"/>
  <c r="AZ1137"/>
  <c r="BC1137" s="1"/>
  <c r="AZ1138"/>
  <c r="AZ1139"/>
  <c r="AZ1140"/>
  <c r="AZ1141"/>
  <c r="BC1141" s="1"/>
  <c r="AZ1142"/>
  <c r="AZ1143"/>
  <c r="AZ1144"/>
  <c r="AZ1145"/>
  <c r="BA1145" s="1"/>
  <c r="BB1145" s="1"/>
  <c r="AZ1146"/>
  <c r="AZ1147"/>
  <c r="AZ1148"/>
  <c r="AZ1149"/>
  <c r="AZ1150"/>
  <c r="AZ1151"/>
  <c r="AZ1152"/>
  <c r="AZ1153"/>
  <c r="AZ1154"/>
  <c r="AZ1155"/>
  <c r="AZ1156"/>
  <c r="AZ1157"/>
  <c r="BA1157" s="1"/>
  <c r="AZ1158"/>
  <c r="AZ1159"/>
  <c r="AZ1160"/>
  <c r="AZ1161"/>
  <c r="BA1161" s="1"/>
  <c r="BB1161" s="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BA1177" s="1"/>
  <c r="BB1177" s="1"/>
  <c r="AZ1178"/>
  <c r="AZ1179"/>
  <c r="AZ1180"/>
  <c r="AZ1181"/>
  <c r="BC1181" s="1"/>
  <c r="AZ1182"/>
  <c r="AZ1183"/>
  <c r="AZ1184"/>
  <c r="AZ1185"/>
  <c r="BC1185" s="1"/>
  <c r="AZ1186"/>
  <c r="AZ1187"/>
  <c r="AZ1188"/>
  <c r="AZ1189"/>
  <c r="BA1189" s="1"/>
  <c r="AZ1190"/>
  <c r="AZ1191"/>
  <c r="AZ1192"/>
  <c r="AZ1193"/>
  <c r="BA1193" s="1"/>
  <c r="BB1193" s="1"/>
  <c r="AZ1194"/>
  <c r="AZ1195"/>
  <c r="AZ1196"/>
  <c r="AZ1197"/>
  <c r="AZ1198"/>
  <c r="AZ1199"/>
  <c r="AZ1200"/>
  <c r="AZ1201"/>
  <c r="BC1201" s="1"/>
  <c r="AZ1202"/>
  <c r="AZ1203"/>
  <c r="AZ1204"/>
  <c r="AZ1205"/>
  <c r="AZ1206"/>
  <c r="AZ1207"/>
  <c r="AZ1208"/>
  <c r="AZ1209"/>
  <c r="BA1209" s="1"/>
  <c r="BC1209" s="1"/>
  <c r="AZ1210"/>
  <c r="AZ1211"/>
  <c r="AZ1212"/>
  <c r="AZ1213"/>
  <c r="BC1213" s="1"/>
  <c r="AZ1214"/>
  <c r="AZ1215"/>
  <c r="AZ1216"/>
  <c r="AZ1217"/>
  <c r="BC1217" s="1"/>
  <c r="AZ1218"/>
  <c r="AZ1219"/>
  <c r="AZ1220"/>
  <c r="AZ1221"/>
  <c r="BC1221" s="1"/>
  <c r="AZ1222"/>
  <c r="AZ1223"/>
  <c r="AZ1224"/>
  <c r="AZ1225"/>
  <c r="BA1225" s="1"/>
  <c r="BB1225" s="1"/>
  <c r="AZ1226"/>
  <c r="AZ1227"/>
  <c r="AZ1228"/>
  <c r="AZ1229"/>
  <c r="BC1229" s="1"/>
  <c r="AZ1230"/>
  <c r="AZ1231"/>
  <c r="AZ1232"/>
  <c r="AZ1233"/>
  <c r="AZ1234"/>
  <c r="AZ1235"/>
  <c r="AZ1236"/>
  <c r="AZ1237"/>
  <c r="AZ1238"/>
  <c r="AZ1239"/>
  <c r="AZ1240"/>
  <c r="AZ1241"/>
  <c r="BA1241" s="1"/>
  <c r="BB1241" s="1"/>
  <c r="AZ1242"/>
  <c r="AZ1243"/>
  <c r="AZ1244"/>
  <c r="AZ1245"/>
  <c r="AZ1246"/>
  <c r="AZ1247"/>
  <c r="AZ1248"/>
  <c r="AZ1249"/>
  <c r="AZ1250"/>
  <c r="AZ1251"/>
  <c r="AZ1252"/>
  <c r="AZ1253"/>
  <c r="BA1253" s="1"/>
  <c r="AZ1254"/>
  <c r="AZ1255"/>
  <c r="AZ1256"/>
  <c r="AZ1257"/>
  <c r="BA1257" s="1"/>
  <c r="BB1257" s="1"/>
  <c r="AZ1258"/>
  <c r="AZ1259"/>
  <c r="AZ1260"/>
  <c r="AZ1261"/>
  <c r="AZ1262"/>
  <c r="AZ1263"/>
  <c r="AZ1264"/>
  <c r="AZ1265"/>
  <c r="AZ1266"/>
  <c r="AZ1267"/>
  <c r="AZ1268"/>
  <c r="AZ1269"/>
  <c r="BA1269" s="1"/>
  <c r="AZ1270"/>
  <c r="AZ1271"/>
  <c r="AZ1272"/>
  <c r="AZ1273"/>
  <c r="BA1273" s="1"/>
  <c r="BB1273" s="1"/>
  <c r="AZ1274"/>
  <c r="AZ1275"/>
  <c r="AZ1276"/>
  <c r="AZ1277"/>
  <c r="AZ1278"/>
  <c r="AZ1279"/>
  <c r="AZ1280"/>
  <c r="AZ1281"/>
  <c r="BC1281" s="1"/>
  <c r="AZ1282"/>
  <c r="AZ1283"/>
  <c r="AZ1284"/>
  <c r="AZ1285"/>
  <c r="AZ1286"/>
  <c r="AZ1287"/>
  <c r="AZ1288"/>
  <c r="AZ1289"/>
  <c r="BA1289" s="1"/>
  <c r="BC1289" s="1"/>
  <c r="AZ1290"/>
  <c r="AZ1291"/>
  <c r="AZ1292"/>
  <c r="AZ1293"/>
  <c r="AZ1294"/>
  <c r="AZ1295"/>
  <c r="AZ1296"/>
  <c r="AZ1297"/>
  <c r="AZ1298"/>
  <c r="AZ1299"/>
  <c r="AZ1300"/>
  <c r="AZ1301"/>
  <c r="BC1301" s="1"/>
  <c r="AZ1302"/>
  <c r="AZ1303"/>
  <c r="AZ1304"/>
  <c r="AZ1305"/>
  <c r="BA1305" s="1"/>
  <c r="BC1305" s="1"/>
  <c r="AZ1306"/>
  <c r="AZ1307"/>
  <c r="AZ1308"/>
  <c r="AZ1309"/>
  <c r="AZ1310"/>
  <c r="AZ1311"/>
  <c r="AZ1312"/>
  <c r="AZ1313"/>
  <c r="BC1313" s="1"/>
  <c r="AZ1314"/>
  <c r="AZ1315"/>
  <c r="AZ1316"/>
  <c r="AZ1317"/>
  <c r="BC1317" s="1"/>
  <c r="AZ1318"/>
  <c r="AZ1319"/>
  <c r="AZ1320"/>
  <c r="AZ1321"/>
  <c r="BA1321" s="1"/>
  <c r="BB1321" s="1"/>
  <c r="AZ1322"/>
  <c r="AZ1323"/>
  <c r="AZ1324"/>
  <c r="AZ1325"/>
  <c r="AZ1326"/>
  <c r="AZ1327"/>
  <c r="AZ1328"/>
  <c r="AZ1329"/>
  <c r="AZ1330"/>
  <c r="AZ1331"/>
  <c r="AZ1332"/>
  <c r="AZ1333"/>
  <c r="BA1333" s="1"/>
  <c r="AZ1334"/>
  <c r="AZ1335"/>
  <c r="AZ1336"/>
  <c r="AZ1337"/>
  <c r="BA1337" s="1"/>
  <c r="BC1337" s="1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BA1353" s="1"/>
  <c r="BC1353" s="1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BA1369" s="1"/>
  <c r="BB1369" s="1"/>
  <c r="AZ1370"/>
  <c r="AZ1371"/>
  <c r="AZ1372"/>
  <c r="AZ1373"/>
  <c r="AZ1374"/>
  <c r="AZ1375"/>
  <c r="AZ1376"/>
  <c r="AZ1377"/>
  <c r="BC1377" s="1"/>
  <c r="AZ1378"/>
  <c r="AZ1379"/>
  <c r="AZ1380"/>
  <c r="AZ1381"/>
  <c r="BC1381" s="1"/>
  <c r="AZ1382"/>
  <c r="AZ1383"/>
  <c r="AZ1384"/>
  <c r="AZ1385"/>
  <c r="BA1385" s="1"/>
  <c r="BC1385" s="1"/>
  <c r="AZ1386"/>
  <c r="AZ1387"/>
  <c r="AZ1388"/>
  <c r="AZ1389"/>
  <c r="AZ1390"/>
  <c r="AZ1391"/>
  <c r="AZ1392"/>
  <c r="AZ1393"/>
  <c r="AZ1394"/>
  <c r="AZ1395"/>
  <c r="AZ1396"/>
  <c r="AZ1397"/>
  <c r="BA1397" s="1"/>
  <c r="AZ1398"/>
  <c r="AZ1399"/>
  <c r="AZ1400"/>
  <c r="AZ1401"/>
  <c r="BA1401" s="1"/>
  <c r="BB1401" s="1"/>
  <c r="AZ1402"/>
  <c r="AZ1403"/>
  <c r="AZ1404"/>
  <c r="AZ1405"/>
  <c r="BC1405" s="1"/>
  <c r="AZ1406"/>
  <c r="AZ1407"/>
  <c r="AZ1408"/>
  <c r="AZ1409"/>
  <c r="AZ1410"/>
  <c r="AZ1411"/>
  <c r="AZ1412"/>
  <c r="AZ1413"/>
  <c r="AZ1414"/>
  <c r="AZ1415"/>
  <c r="AZ1416"/>
  <c r="AZ1417"/>
  <c r="BA1417" s="1"/>
  <c r="BB1417" s="1"/>
  <c r="AZ1418"/>
  <c r="AZ1419"/>
  <c r="AZ1420"/>
  <c r="AZ1421"/>
  <c r="AZ1422"/>
  <c r="AZ1423"/>
  <c r="AZ1424"/>
  <c r="AZ1425"/>
  <c r="AZ1426"/>
  <c r="AZ1427"/>
  <c r="AZ1428"/>
  <c r="AZ1429"/>
  <c r="BA1429" s="1"/>
  <c r="AZ1430"/>
  <c r="AZ1431"/>
  <c r="AZ1432"/>
  <c r="AZ1433"/>
  <c r="BA1433" s="1"/>
  <c r="BB1433" s="1"/>
  <c r="AZ1434"/>
  <c r="AZ1435"/>
  <c r="AZ1436"/>
  <c r="AZ1437"/>
  <c r="AZ1438"/>
  <c r="AZ1439"/>
  <c r="AZ1440"/>
  <c r="AZ1441"/>
  <c r="AZ1442"/>
  <c r="AZ1443"/>
  <c r="AZ1444"/>
  <c r="AZ1445"/>
  <c r="BC1445" s="1"/>
  <c r="AZ1446"/>
  <c r="AZ1447"/>
  <c r="AZ1448"/>
  <c r="AZ1449"/>
  <c r="BA1449" s="1"/>
  <c r="BC1449" s="1"/>
  <c r="AZ1450"/>
  <c r="AZ1451"/>
  <c r="AZ1452"/>
  <c r="AZ1453"/>
  <c r="AZ1454"/>
  <c r="AZ1455"/>
  <c r="AZ1456"/>
  <c r="AZ1457"/>
  <c r="AZ1458"/>
  <c r="AZ1459"/>
  <c r="AZ1460"/>
  <c r="AZ1461"/>
  <c r="BC1461" s="1"/>
  <c r="AZ1462"/>
  <c r="AZ1463"/>
  <c r="AZ1464"/>
  <c r="AZ1465"/>
  <c r="BA1465" s="1"/>
  <c r="BC1465" s="1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BA1481" s="1"/>
  <c r="BC1481" s="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BA1497" s="1"/>
  <c r="BC1497" s="1"/>
  <c r="AZ1498"/>
  <c r="AZ1499"/>
  <c r="AZ1500"/>
  <c r="AZ1501"/>
  <c r="AZ1502"/>
  <c r="AZ1503"/>
  <c r="AZ1504"/>
  <c r="AZ1505"/>
  <c r="BC1505" s="1"/>
  <c r="AZ1506"/>
  <c r="AZ1507"/>
  <c r="AZ1508"/>
  <c r="AZ1509"/>
  <c r="BA1509" s="1"/>
  <c r="AZ1510"/>
  <c r="AZ1511"/>
  <c r="AZ1512"/>
  <c r="AZ1513"/>
  <c r="BA1513" s="1"/>
  <c r="BB1513" s="1"/>
  <c r="AZ1514"/>
  <c r="AZ1515"/>
  <c r="AZ1516"/>
  <c r="AZ1517"/>
  <c r="AZ1518"/>
  <c r="AZ1519"/>
  <c r="AZ1520"/>
  <c r="AZ1521"/>
  <c r="AZ1522"/>
  <c r="AZ1523"/>
  <c r="AZ1524"/>
  <c r="AZ1525"/>
  <c r="BA1525" s="1"/>
  <c r="AZ1526"/>
  <c r="AZ1527"/>
  <c r="AZ1528"/>
  <c r="AZ1529"/>
  <c r="BA1529" s="1"/>
  <c r="BC1529" s="1"/>
  <c r="AZ1530"/>
  <c r="AZ1531"/>
  <c r="AZ1532"/>
  <c r="AZ1533"/>
  <c r="BC1533" s="1"/>
  <c r="AZ1534"/>
  <c r="AZ1535"/>
  <c r="AZ1536"/>
  <c r="AZ1537"/>
  <c r="AZ1538"/>
  <c r="AZ1539"/>
  <c r="AZ1540"/>
  <c r="AZ1541"/>
  <c r="BC1541" s="1"/>
  <c r="AZ1542"/>
  <c r="AZ1543"/>
  <c r="AZ1544"/>
  <c r="AZ1545"/>
  <c r="BA1545" s="1"/>
  <c r="BC1545" s="1"/>
  <c r="AZ1546"/>
  <c r="AZ1547"/>
  <c r="AZ1548"/>
  <c r="AZ1549"/>
  <c r="AZ1550"/>
  <c r="AZ1551"/>
  <c r="AZ1552"/>
  <c r="AZ1553"/>
  <c r="AZ1554"/>
  <c r="AZ1555"/>
  <c r="AZ1556"/>
  <c r="AZ1557"/>
  <c r="BA1557" s="1"/>
  <c r="AZ1558"/>
  <c r="AZ1559"/>
  <c r="AZ1560"/>
  <c r="AZ1561"/>
  <c r="BA1561" s="1"/>
  <c r="BC1561" s="1"/>
  <c r="AZ1562"/>
  <c r="AZ1563"/>
  <c r="AZ1564"/>
  <c r="AZ1565"/>
  <c r="BC1565" s="1"/>
  <c r="AZ1566"/>
  <c r="AZ1567"/>
  <c r="AZ1568"/>
  <c r="AZ1569"/>
  <c r="AZ1570"/>
  <c r="AZ1571"/>
  <c r="AZ1572"/>
  <c r="AZ1573"/>
  <c r="BC1573" s="1"/>
  <c r="AZ1574"/>
  <c r="AZ1575"/>
  <c r="AZ1576"/>
  <c r="AZ1577"/>
  <c r="BA1577" s="1"/>
  <c r="BC1577" s="1"/>
  <c r="AZ1578"/>
  <c r="AZ1579"/>
  <c r="AZ1580"/>
  <c r="AZ1581"/>
  <c r="AZ1582"/>
  <c r="AZ1583"/>
  <c r="AZ1584"/>
  <c r="AZ1585"/>
  <c r="AZ1586"/>
  <c r="AZ1587"/>
  <c r="AZ1588"/>
  <c r="AZ1589"/>
  <c r="BC1589" s="1"/>
  <c r="AZ1590"/>
  <c r="AZ1591"/>
  <c r="AZ1592"/>
  <c r="AZ1593"/>
  <c r="BA1593" s="1"/>
  <c r="BB1593" s="1"/>
  <c r="AZ1594"/>
  <c r="AZ1595"/>
  <c r="AZ1596"/>
  <c r="AZ1597"/>
  <c r="AZ1598"/>
  <c r="AZ1599"/>
  <c r="AZ1600"/>
  <c r="AZ1601"/>
  <c r="BC1601" s="1"/>
  <c r="AZ1602"/>
  <c r="AZ1603"/>
  <c r="AZ1604"/>
  <c r="AZ1605"/>
  <c r="BA1605" s="1"/>
  <c r="AZ1606"/>
  <c r="AZ1607"/>
  <c r="AZ1608"/>
  <c r="AZ1609"/>
  <c r="BA1609" s="1"/>
  <c r="BC1609" s="1"/>
  <c r="AZ1610"/>
  <c r="AZ1611"/>
  <c r="AZ1612"/>
  <c r="AZ1613"/>
  <c r="AZ1614"/>
  <c r="AZ1615"/>
  <c r="AZ1616"/>
  <c r="AZ1617"/>
  <c r="AZ1618"/>
  <c r="AZ1619"/>
  <c r="AZ1620"/>
  <c r="AZ1621"/>
  <c r="BC1621" s="1"/>
  <c r="AZ1622"/>
  <c r="AZ1623"/>
  <c r="AZ1624"/>
  <c r="AZ1625"/>
  <c r="BA1625" s="1"/>
  <c r="BB1625" s="1"/>
  <c r="AZ1626"/>
  <c r="AZ1627"/>
  <c r="AZ1628"/>
  <c r="AZ1629"/>
  <c r="AZ1630"/>
  <c r="AZ1631"/>
  <c r="AZ1632"/>
  <c r="AZ1633"/>
  <c r="AZ1634"/>
  <c r="AZ1635"/>
  <c r="AZ1636"/>
  <c r="AZ1637"/>
  <c r="BA1637" s="1"/>
  <c r="AZ1638"/>
  <c r="AZ1639"/>
  <c r="AZ1640"/>
  <c r="AZ1641"/>
  <c r="BA1641" s="1"/>
  <c r="BB1641" s="1"/>
  <c r="AZ1642"/>
  <c r="AZ1643"/>
  <c r="AZ1644"/>
  <c r="AZ1645"/>
  <c r="BC1645" s="1"/>
  <c r="AZ1646"/>
  <c r="AZ1647"/>
  <c r="AZ1648"/>
  <c r="AZ1649"/>
  <c r="AZ1650"/>
  <c r="AZ1651"/>
  <c r="AZ1652"/>
  <c r="AZ1653"/>
  <c r="BA1653" s="1"/>
  <c r="AZ1654"/>
  <c r="AZ1655"/>
  <c r="AZ1656"/>
  <c r="AZ1657"/>
  <c r="BA1657" s="1"/>
  <c r="BB1657" s="1"/>
  <c r="AZ1658"/>
  <c r="AZ1659"/>
  <c r="AZ1660"/>
  <c r="AZ1661"/>
  <c r="AZ1662"/>
  <c r="AZ1663"/>
  <c r="AZ1664"/>
  <c r="AZ1665"/>
  <c r="AZ1666"/>
  <c r="AZ1667"/>
  <c r="AZ1668"/>
  <c r="AZ1669"/>
  <c r="BA1669" s="1"/>
  <c r="AZ1670"/>
  <c r="AZ1671"/>
  <c r="AZ1672"/>
  <c r="AZ1673"/>
  <c r="BA1673" s="1"/>
  <c r="BB1673" s="1"/>
  <c r="AZ1674"/>
  <c r="AZ1675"/>
  <c r="AZ1676"/>
  <c r="BA1676" s="1"/>
  <c r="AZ1677"/>
  <c r="AZ1678"/>
  <c r="AZ1679"/>
  <c r="AZ1680"/>
  <c r="BA1680" s="1"/>
  <c r="AZ1681"/>
  <c r="AZ1682"/>
  <c r="AZ1683"/>
  <c r="AZ1684"/>
  <c r="BA1684" s="1"/>
  <c r="AZ1685"/>
  <c r="BC1685" s="1"/>
  <c r="AZ1686"/>
  <c r="AZ1687"/>
  <c r="AZ1688"/>
  <c r="BA1688" s="1"/>
  <c r="AZ1689"/>
  <c r="BA1689" s="1"/>
  <c r="BB1689" s="1"/>
  <c r="AZ1690"/>
  <c r="AZ1691"/>
  <c r="AZ1692"/>
  <c r="BA1692" s="1"/>
  <c r="AZ1693"/>
  <c r="AZ1694"/>
  <c r="AZ1695"/>
  <c r="AZ1696"/>
  <c r="BA1696" s="1"/>
  <c r="AZ1697"/>
  <c r="AZ1698"/>
  <c r="AZ1699"/>
  <c r="AZ1700"/>
  <c r="BA1700" s="1"/>
  <c r="AZ1701"/>
  <c r="BC1701" s="1"/>
  <c r="AZ1702"/>
  <c r="AZ1703"/>
  <c r="AZ1704"/>
  <c r="BA1704" s="1"/>
  <c r="AZ1705"/>
  <c r="BA1705" s="1"/>
  <c r="BC1705" s="1"/>
  <c r="AZ1706"/>
  <c r="AZ1707"/>
  <c r="AZ1708"/>
  <c r="BA1708" s="1"/>
  <c r="AZ1709"/>
  <c r="AZ1710"/>
  <c r="AZ1711"/>
  <c r="AZ1712"/>
  <c r="AZ1713"/>
  <c r="BC1713" s="1"/>
  <c r="AZ1714"/>
  <c r="AZ1715"/>
  <c r="AZ1716"/>
  <c r="BA1716" s="1"/>
  <c r="AZ1717"/>
  <c r="AZ1718"/>
  <c r="AZ1719"/>
  <c r="AZ1720"/>
  <c r="BA1720" s="1"/>
  <c r="AZ1721"/>
  <c r="BA1721" s="1"/>
  <c r="BB1721" s="1"/>
  <c r="AZ1722"/>
  <c r="AZ1723"/>
  <c r="AZ1724"/>
  <c r="BA1724" s="1"/>
  <c r="AZ1725"/>
  <c r="AZ1726"/>
  <c r="AZ1727"/>
  <c r="AZ1728"/>
  <c r="BA1728" s="1"/>
  <c r="AZ1729"/>
  <c r="AZ1730"/>
  <c r="AZ1731"/>
  <c r="AZ1732"/>
  <c r="BA1732" s="1"/>
  <c r="AZ1733"/>
  <c r="AZ1734"/>
  <c r="AZ1735"/>
  <c r="AZ1736"/>
  <c r="BA1736" s="1"/>
  <c r="AZ1737"/>
  <c r="BA1737" s="1"/>
  <c r="BB1737" s="1"/>
  <c r="AZ1738"/>
  <c r="AZ1739"/>
  <c r="AZ1740"/>
  <c r="BA1740" s="1"/>
  <c r="AZ1741"/>
  <c r="AZ1742"/>
  <c r="AZ1743"/>
  <c r="AZ1744"/>
  <c r="BA1744" s="1"/>
  <c r="AZ1745"/>
  <c r="AZ1746"/>
  <c r="AZ1747"/>
  <c r="AZ1748"/>
  <c r="BA1748" s="1"/>
  <c r="AZ1749"/>
  <c r="BC1749" s="1"/>
  <c r="AZ1750"/>
  <c r="AZ1751"/>
  <c r="AZ1752"/>
  <c r="BA1752" s="1"/>
  <c r="AZ1753"/>
  <c r="BA1753" s="1"/>
  <c r="BB1753" s="1"/>
  <c r="AZ1754"/>
  <c r="AZ1755"/>
  <c r="AZ1756"/>
  <c r="BA1756" s="1"/>
  <c r="AZ1757"/>
  <c r="AZ1758"/>
  <c r="AZ1759"/>
  <c r="AZ1760"/>
  <c r="BA1760" s="1"/>
  <c r="AZ1761"/>
  <c r="AZ1762"/>
  <c r="AZ1763"/>
  <c r="AZ1764"/>
  <c r="BA1764" s="1"/>
  <c r="AZ1765"/>
  <c r="AZ1766"/>
  <c r="AZ1767"/>
  <c r="AZ1768"/>
  <c r="BA1768" s="1"/>
  <c r="AZ1769"/>
  <c r="BA1769" s="1"/>
  <c r="BC1769" s="1"/>
  <c r="AZ1770"/>
  <c r="AZ1771"/>
  <c r="AZ1772"/>
  <c r="BA1772" s="1"/>
  <c r="AZ1773"/>
  <c r="AZ1774"/>
  <c r="AZ1775"/>
  <c r="AZ1776"/>
  <c r="AZ1777"/>
  <c r="BC1777" s="1"/>
  <c r="AZ1778"/>
  <c r="AZ1779"/>
  <c r="AZ1780"/>
  <c r="BA1780" s="1"/>
  <c r="AZ1781"/>
  <c r="AZ1782"/>
  <c r="AZ1783"/>
  <c r="AZ1784"/>
  <c r="BA1784" s="1"/>
  <c r="AZ1785"/>
  <c r="BA1785" s="1"/>
  <c r="BC1785" s="1"/>
  <c r="AZ1786"/>
  <c r="AZ1787"/>
  <c r="AZ1788"/>
  <c r="BA1788" s="1"/>
  <c r="AZ1789"/>
  <c r="AZ1790"/>
  <c r="AZ1791"/>
  <c r="AZ1792"/>
  <c r="BA1792" s="1"/>
  <c r="AZ1793"/>
  <c r="BC1793" s="1"/>
  <c r="AZ1794"/>
  <c r="AZ1795"/>
  <c r="AZ1796"/>
  <c r="BA1796" s="1"/>
  <c r="AZ1797"/>
  <c r="BC1797" s="1"/>
  <c r="AZ1798"/>
  <c r="AZ1799"/>
  <c r="AZ1800"/>
  <c r="BA1800" s="1"/>
  <c r="AZ1801"/>
  <c r="BA1801" s="1"/>
  <c r="BB1801" s="1"/>
  <c r="AZ1802"/>
  <c r="AZ1803"/>
  <c r="AZ1804"/>
  <c r="BA1804" s="1"/>
  <c r="AZ1805"/>
  <c r="AZ1806"/>
  <c r="AZ1807"/>
  <c r="AZ1808"/>
  <c r="BA1808" s="1"/>
  <c r="AZ1809"/>
  <c r="AZ1810"/>
  <c r="AZ1811"/>
  <c r="AZ1812"/>
  <c r="BA1812" s="1"/>
  <c r="AZ1813"/>
  <c r="AZ1814"/>
  <c r="AZ1815"/>
  <c r="AZ1816"/>
  <c r="BA1816" s="1"/>
  <c r="AZ1817"/>
  <c r="BA1817" s="1"/>
  <c r="BC1817" s="1"/>
  <c r="AZ1818"/>
  <c r="AZ1819"/>
  <c r="AZ1820"/>
  <c r="BA1820" s="1"/>
  <c r="AZ1821"/>
  <c r="AZ1822"/>
  <c r="AZ1823"/>
  <c r="AZ1824"/>
  <c r="BA1824" s="1"/>
  <c r="AZ1825"/>
  <c r="AZ1826"/>
  <c r="AZ1827"/>
  <c r="AZ1828"/>
  <c r="BA1828" s="1"/>
  <c r="AZ1829"/>
  <c r="AZ1830"/>
  <c r="AZ1831"/>
  <c r="AZ1832"/>
  <c r="BA1832" s="1"/>
  <c r="AZ1833"/>
  <c r="BA1833" s="1"/>
  <c r="BC1833" s="1"/>
  <c r="AZ1834"/>
  <c r="AZ1835"/>
  <c r="AZ1836"/>
  <c r="BA1836" s="1"/>
  <c r="AZ1837"/>
  <c r="AZ1838"/>
  <c r="AZ1839"/>
  <c r="AZ1840"/>
  <c r="AZ1841"/>
  <c r="AZ1842"/>
  <c r="AZ1843"/>
  <c r="AZ1844"/>
  <c r="BA1844" s="1"/>
  <c r="AZ1845"/>
  <c r="AZ1846"/>
  <c r="AZ1847"/>
  <c r="AZ1848"/>
  <c r="BA1848" s="1"/>
  <c r="AZ1849"/>
  <c r="BA1849" s="1"/>
  <c r="BC1849" s="1"/>
  <c r="AZ1850"/>
  <c r="AZ1851"/>
  <c r="AZ1852"/>
  <c r="BA1852" s="1"/>
  <c r="AZ1853"/>
  <c r="BC1853" s="1"/>
  <c r="AZ1854"/>
  <c r="AZ1855"/>
  <c r="AZ1856"/>
  <c r="BA1856" s="1"/>
  <c r="AZ1857"/>
  <c r="AZ1858"/>
  <c r="AZ1859"/>
  <c r="AZ1860"/>
  <c r="BA1860" s="1"/>
  <c r="AZ1861"/>
  <c r="BC1861" s="1"/>
  <c r="AZ1862"/>
  <c r="AZ1863"/>
  <c r="AZ1864"/>
  <c r="BA1864" s="1"/>
  <c r="AZ1865"/>
  <c r="BA1865" s="1"/>
  <c r="BC1865" s="1"/>
  <c r="AZ1866"/>
  <c r="AZ1867"/>
  <c r="AZ1868"/>
  <c r="BA1868" s="1"/>
  <c r="AZ1869"/>
  <c r="AZ1870"/>
  <c r="AZ1871"/>
  <c r="AZ1872"/>
  <c r="BA1872" s="1"/>
  <c r="AZ1873"/>
  <c r="BC1873" s="1"/>
  <c r="AZ1874"/>
  <c r="AZ1875"/>
  <c r="AZ1876"/>
  <c r="BA1876" s="1"/>
  <c r="AZ1877"/>
  <c r="AZ1878"/>
  <c r="AZ1879"/>
  <c r="AZ1880"/>
  <c r="BA1880" s="1"/>
  <c r="AZ1881"/>
  <c r="BA1881" s="1"/>
  <c r="BB1881" s="1"/>
  <c r="AZ1882"/>
  <c r="AZ1883"/>
  <c r="AZ1884"/>
  <c r="BA1884" s="1"/>
  <c r="AZ1885"/>
  <c r="AZ1886"/>
  <c r="AZ1887"/>
  <c r="AZ1888"/>
  <c r="BA1888" s="1"/>
  <c r="AZ1889"/>
  <c r="BC1889" s="1"/>
  <c r="AZ1890"/>
  <c r="AZ1891"/>
  <c r="AZ1892"/>
  <c r="BA1892" s="1"/>
  <c r="AZ1893"/>
  <c r="AZ1894"/>
  <c r="AZ1895"/>
  <c r="AZ1896"/>
  <c r="BA1896" s="1"/>
  <c r="AZ1897"/>
  <c r="BA1897" s="1"/>
  <c r="BC1897" s="1"/>
  <c r="AZ1898"/>
  <c r="AZ1899"/>
  <c r="AZ1900"/>
  <c r="BA1900" s="1"/>
  <c r="AZ1901"/>
  <c r="AZ1902"/>
  <c r="AZ1903"/>
  <c r="AZ1904"/>
  <c r="AZ1905"/>
  <c r="AZ1906"/>
  <c r="AZ1907"/>
  <c r="AZ1908"/>
  <c r="BA1908" s="1"/>
  <c r="AZ1909"/>
  <c r="AZ1910"/>
  <c r="AZ1911"/>
  <c r="AZ1912"/>
  <c r="BA1912" s="1"/>
  <c r="AZ1913"/>
  <c r="BA1913" s="1"/>
  <c r="BC1913" s="1"/>
  <c r="AZ1914"/>
  <c r="AZ1915"/>
  <c r="AZ1916"/>
  <c r="BA1916" s="1"/>
  <c r="AZ1917"/>
  <c r="AZ1918"/>
  <c r="AZ1919"/>
  <c r="AZ1920"/>
  <c r="BA1920" s="1"/>
  <c r="AZ1921"/>
  <c r="BC1921" s="1"/>
  <c r="AZ1922"/>
  <c r="AZ1923"/>
  <c r="AZ1924"/>
  <c r="AZ1925"/>
  <c r="AZ1926"/>
  <c r="AZ1927"/>
  <c r="AZ1928"/>
  <c r="AZ1929"/>
  <c r="BA1929" s="1"/>
  <c r="AZ1930"/>
  <c r="AZ1931"/>
  <c r="AZ1932"/>
  <c r="BA1932" s="1"/>
  <c r="AZ1933"/>
  <c r="BC1933" s="1"/>
  <c r="AZ1934"/>
  <c r="AZ1935"/>
  <c r="AZ1936"/>
  <c r="BA1936" s="1"/>
  <c r="AZ1937"/>
  <c r="AZ1938"/>
  <c r="AZ1939"/>
  <c r="AZ1940"/>
  <c r="AZ1941"/>
  <c r="AZ1942"/>
  <c r="AZ1943"/>
  <c r="AZ1944"/>
  <c r="AZ1945"/>
  <c r="BA1945" s="1"/>
  <c r="AZ1946"/>
  <c r="AZ1947"/>
  <c r="AZ1948"/>
  <c r="BA1948" s="1"/>
  <c r="AZ1949"/>
  <c r="AZ1950"/>
  <c r="AZ1951"/>
  <c r="AZ1952"/>
  <c r="BA1952" s="1"/>
  <c r="AZ1953"/>
  <c r="AZ1954"/>
  <c r="AZ1955"/>
  <c r="AZ1956"/>
  <c r="AZ1957"/>
  <c r="AZ1958"/>
  <c r="AZ1959"/>
  <c r="AZ1960"/>
  <c r="AZ1961"/>
  <c r="BA1961" s="1"/>
  <c r="AZ1962"/>
  <c r="AZ1963"/>
  <c r="AZ1964"/>
  <c r="BA1964" s="1"/>
  <c r="AZ1965"/>
  <c r="AZ1966"/>
  <c r="AZ1967"/>
  <c r="AZ1968"/>
  <c r="BA1968" s="1"/>
  <c r="AZ1969"/>
  <c r="AZ1970"/>
  <c r="AZ1971"/>
  <c r="AZ1972"/>
  <c r="AZ1973"/>
  <c r="AZ1974"/>
  <c r="AZ1975"/>
  <c r="AZ1976"/>
  <c r="AZ1977"/>
  <c r="BA1977" s="1"/>
  <c r="AZ1978"/>
  <c r="AZ1979"/>
  <c r="AZ1980"/>
  <c r="BA1980" s="1"/>
  <c r="AZ1981"/>
  <c r="BC1981" s="1"/>
  <c r="AZ1982"/>
  <c r="AZ1983"/>
  <c r="AZ1984"/>
  <c r="BA1984" s="1"/>
  <c r="AZ1985"/>
  <c r="AZ1986"/>
  <c r="AZ1987"/>
  <c r="AZ1988"/>
  <c r="AZ1989"/>
  <c r="BC1989" s="1"/>
  <c r="AZ1990"/>
  <c r="AZ1991"/>
  <c r="AZ1992"/>
  <c r="AZ1993"/>
  <c r="BA1993" s="1"/>
  <c r="AZ1994"/>
  <c r="AZ1995"/>
  <c r="AZ1996"/>
  <c r="BA1996" s="1"/>
  <c r="AZ1997"/>
  <c r="AZ1998"/>
  <c r="AZ1999"/>
  <c r="AZ2000"/>
  <c r="BA2000" s="1"/>
  <c r="AZ2001"/>
  <c r="AZ2002"/>
  <c r="AZ2003"/>
  <c r="AZ2004"/>
  <c r="AZ2005"/>
  <c r="AZ2006"/>
  <c r="AZ2007"/>
  <c r="AZ2008"/>
  <c r="AZ2009"/>
  <c r="BA2009" s="1"/>
  <c r="AZ2010"/>
  <c r="AZ2011"/>
  <c r="AZ2012"/>
  <c r="BA2012" s="1"/>
  <c r="AZ2013"/>
  <c r="BC2013" s="1"/>
  <c r="AZ2014"/>
  <c r="AZ2015"/>
  <c r="AZ2016"/>
  <c r="BA2016" s="1"/>
  <c r="AZ2017"/>
  <c r="AZ2018"/>
  <c r="AZ2019"/>
  <c r="AZ2020"/>
  <c r="AZ2021"/>
  <c r="AZ2022"/>
  <c r="AZ2023"/>
  <c r="AZ2024"/>
  <c r="AZ2025"/>
  <c r="BA2025" s="1"/>
  <c r="AZ2026"/>
  <c r="AZ2027"/>
  <c r="AZ2028"/>
  <c r="BA2028" s="1"/>
  <c r="AZ2029"/>
  <c r="AZ2030"/>
  <c r="AZ2031"/>
  <c r="AZ2032"/>
  <c r="BA2032" s="1"/>
  <c r="AZ2033"/>
  <c r="AZ2034"/>
  <c r="AZ2035"/>
  <c r="AZ2036"/>
  <c r="AZ2037"/>
  <c r="BC2037" s="1"/>
  <c r="AZ2038"/>
  <c r="AZ2039"/>
  <c r="AZ2040"/>
  <c r="AZ2041"/>
  <c r="BA2041" s="1"/>
  <c r="AZ2042"/>
  <c r="AZ2043"/>
  <c r="AZ2044"/>
  <c r="BA2044" s="1"/>
  <c r="AZ2045"/>
  <c r="AZ2046"/>
  <c r="AZ2047"/>
  <c r="AZ2048"/>
  <c r="BA2048" s="1"/>
  <c r="AZ2049"/>
  <c r="AZ2050"/>
  <c r="AZ2051"/>
  <c r="AZ2052"/>
  <c r="AZ2053"/>
  <c r="BC2053" s="1"/>
  <c r="AZ2054"/>
  <c r="AZ2055"/>
  <c r="AZ2056"/>
  <c r="AZ2057"/>
  <c r="BA2057" s="1"/>
  <c r="AZ2058"/>
  <c r="AZ2059"/>
  <c r="AZ2060"/>
  <c r="BA2060" s="1"/>
  <c r="AZ2061"/>
  <c r="AZ2062"/>
  <c r="AZ2063"/>
  <c r="AZ2064"/>
  <c r="BA2064" s="1"/>
  <c r="AZ2065"/>
  <c r="BC2065" s="1"/>
  <c r="AZ2066"/>
  <c r="AZ2067"/>
  <c r="AZ2068"/>
  <c r="AZ2069"/>
  <c r="AZ2070"/>
  <c r="AZ2071"/>
  <c r="AZ2072"/>
  <c r="AZ2073"/>
  <c r="BA2073" s="1"/>
  <c r="AZ2074"/>
  <c r="AZ2075"/>
  <c r="AZ2076"/>
  <c r="BA2076" s="1"/>
  <c r="AZ2077"/>
  <c r="AZ2078"/>
  <c r="AZ2079"/>
  <c r="AZ2080"/>
  <c r="BA2080" s="1"/>
  <c r="AZ2081"/>
  <c r="BC2081" s="1"/>
  <c r="AZ2082"/>
  <c r="AZ2083"/>
  <c r="AZ2084"/>
  <c r="AZ2085"/>
  <c r="AZ2086"/>
  <c r="AZ2087"/>
  <c r="AZ2088"/>
  <c r="AZ2089"/>
  <c r="BA2089" s="1"/>
  <c r="AZ2090"/>
  <c r="AZ2091"/>
  <c r="AZ2092"/>
  <c r="BA2092" s="1"/>
  <c r="AZ2093"/>
  <c r="BC2093" s="1"/>
  <c r="AZ2094"/>
  <c r="AZ2095"/>
  <c r="AZ2096"/>
  <c r="BA2096" s="1"/>
  <c r="AZ2097"/>
  <c r="AZ2098"/>
  <c r="AZ2099"/>
  <c r="AZ2100"/>
  <c r="AZ2101"/>
  <c r="AZ2102"/>
  <c r="AZ2103"/>
  <c r="AZ2104"/>
  <c r="AZ2105"/>
  <c r="BA2105" s="1"/>
  <c r="AZ2106"/>
  <c r="AZ2107"/>
  <c r="AZ2108"/>
  <c r="BA2108" s="1"/>
  <c r="AZ2109"/>
  <c r="AZ2110"/>
  <c r="AZ2111"/>
  <c r="AZ2112"/>
  <c r="BA2112" s="1"/>
  <c r="AZ2113"/>
  <c r="AZ2114"/>
  <c r="AZ2115"/>
  <c r="AZ2116"/>
  <c r="AZ2117"/>
  <c r="AZ2118"/>
  <c r="AZ2119"/>
  <c r="AZ2120"/>
  <c r="AZ2121"/>
  <c r="BA2121" s="1"/>
  <c r="AZ2122"/>
  <c r="AZ2123"/>
  <c r="AZ2124"/>
  <c r="BA2124" s="1"/>
  <c r="AZ2125"/>
  <c r="AZ2126"/>
  <c r="AZ2127"/>
  <c r="AZ2128"/>
  <c r="BA2128" s="1"/>
  <c r="AZ2129"/>
  <c r="AZ2130"/>
  <c r="AZ2131"/>
  <c r="AZ2132"/>
  <c r="AZ2133"/>
  <c r="BC2133" s="1"/>
  <c r="AZ2134"/>
  <c r="AZ2135"/>
  <c r="AZ2136"/>
  <c r="AZ2137"/>
  <c r="BA2137" s="1"/>
  <c r="AZ2138"/>
  <c r="AZ2139"/>
  <c r="AZ2140"/>
  <c r="BA2140" s="1"/>
  <c r="AZ2141"/>
  <c r="AZ2142"/>
  <c r="AZ2143"/>
  <c r="AZ2144"/>
  <c r="BA2144" s="1"/>
  <c r="AZ2145"/>
  <c r="AZ2146"/>
  <c r="AZ2147"/>
  <c r="AZ2148"/>
  <c r="AZ2149"/>
  <c r="BC2149" s="1"/>
  <c r="AZ2150"/>
  <c r="AZ2151"/>
  <c r="AZ2152"/>
  <c r="AZ2153"/>
  <c r="BA2153" s="1"/>
  <c r="AZ2154"/>
  <c r="AZ2155"/>
  <c r="AZ2156"/>
  <c r="BA2156" s="1"/>
  <c r="AZ2157"/>
  <c r="AZ2158"/>
  <c r="AZ2159"/>
  <c r="AZ2160"/>
  <c r="BA2160" s="1"/>
  <c r="AZ2161"/>
  <c r="AZ2162"/>
  <c r="AZ2163"/>
  <c r="AZ2164"/>
  <c r="AZ2165"/>
  <c r="AZ2166"/>
  <c r="AZ2167"/>
  <c r="AZ2168"/>
  <c r="AZ2169"/>
  <c r="BA2169" s="1"/>
  <c r="AZ2170"/>
  <c r="AZ2171"/>
  <c r="AZ2172"/>
  <c r="BA2172" s="1"/>
  <c r="AZ2173"/>
  <c r="AZ2174"/>
  <c r="AZ2175"/>
  <c r="AZ2176"/>
  <c r="BA2176" s="1"/>
  <c r="AZ2177"/>
  <c r="AZ2178"/>
  <c r="AZ2179"/>
  <c r="AZ2180"/>
  <c r="AZ2181"/>
  <c r="AZ2182"/>
  <c r="AZ2183"/>
  <c r="AZ2184"/>
  <c r="AZ2185"/>
  <c r="BA2185" s="1"/>
  <c r="AZ2186"/>
  <c r="AZ2187"/>
  <c r="AZ2188"/>
  <c r="BA2188" s="1"/>
  <c r="AZ2189"/>
  <c r="AZ2190"/>
  <c r="AZ2191"/>
  <c r="AZ2192"/>
  <c r="BA2192" s="1"/>
  <c r="AZ2193"/>
  <c r="AZ2194"/>
  <c r="AZ2195"/>
  <c r="AZ2196"/>
  <c r="AZ2197"/>
  <c r="AZ2198"/>
  <c r="AZ2199"/>
  <c r="AZ2200"/>
  <c r="AZ2201"/>
  <c r="BA2201" s="1"/>
  <c r="AZ2202"/>
  <c r="AZ2203"/>
  <c r="AZ2204"/>
  <c r="BA2204" s="1"/>
  <c r="AZ2205"/>
  <c r="AZ2206"/>
  <c r="AZ2207"/>
  <c r="AZ2208"/>
  <c r="BA2208" s="1"/>
  <c r="AZ2209"/>
  <c r="AZ2210"/>
  <c r="AZ2211"/>
  <c r="AZ2212"/>
  <c r="AZ2213"/>
  <c r="AZ2214"/>
  <c r="AZ2215"/>
  <c r="AZ2216"/>
  <c r="AZ2217"/>
  <c r="BA2217" s="1"/>
  <c r="AZ2218"/>
  <c r="AZ2219"/>
  <c r="AZ2220"/>
  <c r="BA2220" s="1"/>
  <c r="AZ2221"/>
  <c r="AZ2222"/>
  <c r="AZ2223"/>
  <c r="AZ2224"/>
  <c r="BA2224" s="1"/>
  <c r="AZ2225"/>
  <c r="AZ2226"/>
  <c r="AZ2227"/>
  <c r="AZ2228"/>
  <c r="AZ2229"/>
  <c r="AZ2230"/>
  <c r="AZ2231"/>
  <c r="AZ2232"/>
  <c r="AZ2233"/>
  <c r="BA2233" s="1"/>
  <c r="AZ2234"/>
  <c r="AZ2235"/>
  <c r="AZ2236"/>
  <c r="BA2236" s="1"/>
  <c r="AZ2237"/>
  <c r="AZ2238"/>
  <c r="AZ2239"/>
  <c r="AZ2240"/>
  <c r="BA2240" s="1"/>
  <c r="AZ2241"/>
  <c r="AZ2242"/>
  <c r="AZ2243"/>
  <c r="AZ2244"/>
  <c r="AZ2245"/>
  <c r="AZ2246"/>
  <c r="AZ2247"/>
  <c r="AZ2248"/>
  <c r="AZ2249"/>
  <c r="BA2249" s="1"/>
  <c r="AZ2250"/>
  <c r="AZ2251"/>
  <c r="AZ2252"/>
  <c r="BA2252" s="1"/>
  <c r="AZ2253"/>
  <c r="AZ2254"/>
  <c r="AZ2255"/>
  <c r="AZ2256"/>
  <c r="BA2256" s="1"/>
  <c r="AZ2257"/>
  <c r="AZ2258"/>
  <c r="AZ2259"/>
  <c r="AZ2260"/>
  <c r="AZ2261"/>
  <c r="AZ2262"/>
  <c r="AZ2263"/>
  <c r="AZ2264"/>
  <c r="AZ2265"/>
  <c r="BA2265" s="1"/>
  <c r="AZ2266"/>
  <c r="AZ2267"/>
  <c r="AZ2268"/>
  <c r="BA2268" s="1"/>
  <c r="AZ2269"/>
  <c r="AZ2270"/>
  <c r="AZ2271"/>
  <c r="AZ2272"/>
  <c r="BA2272" s="1"/>
  <c r="AZ2273"/>
  <c r="AZ2274"/>
  <c r="AZ2275"/>
  <c r="AZ2276"/>
  <c r="AZ2277"/>
  <c r="AZ2278"/>
  <c r="AZ2279"/>
  <c r="AZ2280"/>
  <c r="AZ2281"/>
  <c r="BA2281" s="1"/>
  <c r="AZ2282"/>
  <c r="AZ2283"/>
  <c r="AZ2284"/>
  <c r="BA2284" s="1"/>
  <c r="AZ2285"/>
  <c r="AZ2286"/>
  <c r="AZ2287"/>
  <c r="AZ2288"/>
  <c r="BA2288" s="1"/>
  <c r="AZ2289"/>
  <c r="AZ2290"/>
  <c r="AZ2291"/>
  <c r="AZ2292"/>
  <c r="AZ2293"/>
  <c r="AZ2294"/>
  <c r="AZ2295"/>
  <c r="AZ2296"/>
  <c r="AZ2297"/>
  <c r="BA2297" s="1"/>
  <c r="AZ2298"/>
  <c r="AZ2299"/>
  <c r="AZ2300"/>
  <c r="BA2300" s="1"/>
  <c r="AZ2301"/>
  <c r="AZ2302"/>
  <c r="AZ2303"/>
  <c r="AZ2304"/>
  <c r="BA2304" s="1"/>
  <c r="AZ2305"/>
  <c r="AZ2306"/>
  <c r="AZ2307"/>
  <c r="AZ2308"/>
  <c r="AZ2309"/>
  <c r="AZ2310"/>
  <c r="AZ2311"/>
  <c r="AZ2312"/>
  <c r="AZ2313"/>
  <c r="BA2313" s="1"/>
  <c r="AZ2314"/>
  <c r="AZ2315"/>
  <c r="AZ2316"/>
  <c r="BA2316" s="1"/>
  <c r="AZ2317"/>
  <c r="AZ2318"/>
  <c r="AZ2319"/>
  <c r="AZ2320"/>
  <c r="BA2320" s="1"/>
  <c r="AZ2321"/>
  <c r="AZ2322"/>
  <c r="AZ2323"/>
  <c r="AZ2324"/>
  <c r="AZ2325"/>
  <c r="AZ2326"/>
  <c r="AZ2327"/>
  <c r="AZ2328"/>
  <c r="AZ2329"/>
  <c r="BA2329" s="1"/>
  <c r="AZ2330"/>
  <c r="AZ2331"/>
  <c r="AZ2332"/>
  <c r="BA2332" s="1"/>
  <c r="AZ2333"/>
  <c r="AZ2334"/>
  <c r="AZ2335"/>
  <c r="AZ2336"/>
  <c r="BA2336" s="1"/>
  <c r="AZ2337"/>
  <c r="AZ2338"/>
  <c r="AZ2339"/>
  <c r="AZ2340"/>
  <c r="AZ2341"/>
  <c r="AZ2342"/>
  <c r="AZ2343"/>
  <c r="AZ2344"/>
  <c r="AZ2345"/>
  <c r="BA2345" s="1"/>
  <c r="AZ2346"/>
  <c r="AZ2347"/>
  <c r="AZ2348"/>
  <c r="BA2348" s="1"/>
  <c r="AZ2349"/>
  <c r="AZ2350"/>
  <c r="AZ2351"/>
  <c r="AZ2352"/>
  <c r="BA2352" s="1"/>
  <c r="AZ2353"/>
  <c r="AZ2354"/>
  <c r="AZ2355"/>
  <c r="AZ2356"/>
  <c r="AZ2357"/>
  <c r="AZ2358"/>
  <c r="AZ2359"/>
  <c r="AZ2360"/>
  <c r="AZ2361"/>
  <c r="BA2361" s="1"/>
  <c r="AZ2362"/>
  <c r="AZ2363"/>
  <c r="AZ2364"/>
  <c r="BA2364" s="1"/>
  <c r="AZ2365"/>
  <c r="AZ2366"/>
  <c r="AZ2367"/>
  <c r="AZ2368"/>
  <c r="BA2368" s="1"/>
  <c r="AZ2369"/>
  <c r="AZ2370"/>
  <c r="AZ2371"/>
  <c r="AZ2372"/>
  <c r="AZ2373"/>
  <c r="AZ2374"/>
  <c r="AZ2375"/>
  <c r="AZ2376"/>
  <c r="AZ2377"/>
  <c r="BA2377" s="1"/>
  <c r="AZ2378"/>
  <c r="AZ2379"/>
  <c r="AZ2380"/>
  <c r="BA2380" s="1"/>
  <c r="AZ2381"/>
  <c r="AZ2382"/>
  <c r="AZ2383"/>
  <c r="AZ2384"/>
  <c r="BA2384" s="1"/>
  <c r="AZ2385"/>
  <c r="AZ2386"/>
  <c r="AZ2387"/>
  <c r="AZ2388"/>
  <c r="AZ2389"/>
  <c r="AZ2390"/>
  <c r="AZ2391"/>
  <c r="AZ2392"/>
  <c r="AZ2393"/>
  <c r="BA2393" s="1"/>
  <c r="AZ2394"/>
  <c r="AZ2395"/>
  <c r="AZ2396"/>
  <c r="BA2396" s="1"/>
  <c r="AZ2397"/>
  <c r="AZ2398"/>
  <c r="AZ2399"/>
  <c r="AZ2400"/>
  <c r="BA2400" s="1"/>
  <c r="AZ2401"/>
  <c r="AZ2402"/>
  <c r="AZ2403"/>
  <c r="AZ2404"/>
  <c r="AZ2405"/>
  <c r="AZ2406"/>
  <c r="AZ2407"/>
  <c r="AZ2408"/>
  <c r="AZ2409"/>
  <c r="BA2409" s="1"/>
  <c r="AZ2410"/>
  <c r="AZ2411"/>
  <c r="AZ2412"/>
  <c r="BA2412" s="1"/>
  <c r="AZ2413"/>
  <c r="AZ2414"/>
  <c r="AZ2415"/>
  <c r="AZ2416"/>
  <c r="BA2416" s="1"/>
  <c r="AZ2417"/>
  <c r="AZ2418"/>
  <c r="AZ2419"/>
  <c r="AZ2420"/>
  <c r="AZ2421"/>
  <c r="AZ2422"/>
  <c r="AZ2423"/>
  <c r="AZ2424"/>
  <c r="AZ2425"/>
  <c r="BA2425" s="1"/>
  <c r="AZ2426"/>
  <c r="AZ2427"/>
  <c r="AZ2428"/>
  <c r="BA2428" s="1"/>
  <c r="AZ2429"/>
  <c r="AZ2430"/>
  <c r="AZ2431"/>
  <c r="AZ2432"/>
  <c r="BA2432" s="1"/>
  <c r="AZ2433"/>
  <c r="AZ2434"/>
  <c r="AZ2435"/>
  <c r="AZ2436"/>
  <c r="AZ2437"/>
  <c r="AZ2438"/>
  <c r="AZ2439"/>
  <c r="AZ2440"/>
  <c r="AZ2441"/>
  <c r="BA2441" s="1"/>
  <c r="AZ2442"/>
  <c r="AZ2443"/>
  <c r="AZ2444"/>
  <c r="BA2444" s="1"/>
  <c r="AZ2445"/>
  <c r="AZ2446"/>
  <c r="AZ2447"/>
  <c r="AZ2448"/>
  <c r="BA2448" s="1"/>
  <c r="AZ2449"/>
  <c r="AZ2450"/>
  <c r="AZ2451"/>
  <c r="AZ2452"/>
  <c r="AZ2453"/>
  <c r="AZ2454"/>
  <c r="AZ2455"/>
  <c r="AZ2456"/>
  <c r="AZ2457"/>
  <c r="BA2457" s="1"/>
  <c r="AZ2458"/>
  <c r="AZ2459"/>
  <c r="AZ2460"/>
  <c r="BA2460" s="1"/>
  <c r="AZ2461"/>
  <c r="AZ2462"/>
  <c r="AZ2463"/>
  <c r="AZ2464"/>
  <c r="BA2464" s="1"/>
  <c r="AZ2465"/>
  <c r="AZ2466"/>
  <c r="AZ2467"/>
  <c r="AZ2468"/>
  <c r="AZ2469"/>
  <c r="AZ2470"/>
  <c r="AZ2471"/>
  <c r="AZ2472"/>
  <c r="AZ2473"/>
  <c r="BA2473" s="1"/>
  <c r="AZ2474"/>
  <c r="AZ2475"/>
  <c r="AZ2476"/>
  <c r="BA2476" s="1"/>
  <c r="AZ2477"/>
  <c r="AZ2478"/>
  <c r="AZ2479"/>
  <c r="AZ2480"/>
  <c r="BA2480" s="1"/>
  <c r="AZ2481"/>
  <c r="AZ2482"/>
  <c r="AZ2483"/>
  <c r="AZ2484"/>
  <c r="AZ2485"/>
  <c r="AZ2486"/>
  <c r="AZ2487"/>
  <c r="AZ2488"/>
  <c r="AZ2489"/>
  <c r="BA2489" s="1"/>
  <c r="AZ2490"/>
  <c r="AZ2491"/>
  <c r="AZ2492"/>
  <c r="BA2492" s="1"/>
  <c r="AZ2493"/>
  <c r="AZ2494"/>
  <c r="AZ2495"/>
  <c r="AZ2496"/>
  <c r="BA2496" s="1"/>
  <c r="AZ2497"/>
  <c r="AZ2498"/>
  <c r="AZ2499"/>
  <c r="AZ2500"/>
  <c r="AZ2501"/>
  <c r="AZ2502"/>
  <c r="AZ2503"/>
  <c r="AZ2504"/>
  <c r="AZ2505"/>
  <c r="BA2505" s="1"/>
  <c r="AZ2506"/>
  <c r="AZ2507"/>
  <c r="AZ2508"/>
  <c r="BA2508" s="1"/>
  <c r="AZ2509"/>
  <c r="AZ2510"/>
  <c r="AZ2511"/>
  <c r="AZ2512"/>
  <c r="BA2512" s="1"/>
  <c r="AZ2513"/>
  <c r="AZ2514"/>
  <c r="AZ2515"/>
  <c r="AZ2516"/>
  <c r="AZ2517"/>
  <c r="AZ2518"/>
  <c r="AZ2519"/>
  <c r="AZ2520"/>
  <c r="AZ2521"/>
  <c r="BA2521" s="1"/>
  <c r="AZ2522"/>
  <c r="AZ2523"/>
  <c r="AZ2524"/>
  <c r="BA2524" s="1"/>
  <c r="AZ2525"/>
  <c r="AZ2526"/>
  <c r="AZ2527"/>
  <c r="AZ2528"/>
  <c r="BA2528" s="1"/>
  <c r="AZ2529"/>
  <c r="AZ2530"/>
  <c r="AZ2531"/>
  <c r="AZ2532"/>
  <c r="AZ2533"/>
  <c r="AZ2534"/>
  <c r="AZ2535"/>
  <c r="AZ2536"/>
  <c r="AZ2537"/>
  <c r="BA2537" s="1"/>
  <c r="AZ2538"/>
  <c r="AZ2539"/>
  <c r="AZ2540"/>
  <c r="BA2540" s="1"/>
  <c r="AZ2541"/>
  <c r="AZ2542"/>
  <c r="AZ2543"/>
  <c r="AZ2544"/>
  <c r="BA2544" s="1"/>
  <c r="AZ2545"/>
  <c r="AZ2546"/>
  <c r="AZ2547"/>
  <c r="AZ2548"/>
  <c r="AZ2549"/>
  <c r="AZ2550"/>
  <c r="AZ2551"/>
  <c r="AZ2552"/>
  <c r="AZ2553"/>
  <c r="BA2553" s="1"/>
  <c r="AZ2554"/>
  <c r="AZ2555"/>
  <c r="AZ2556"/>
  <c r="BA2556" s="1"/>
  <c r="AZ2557"/>
  <c r="AZ2558"/>
  <c r="AZ2559"/>
  <c r="AZ2560"/>
  <c r="BA2560" s="1"/>
  <c r="AZ2561"/>
  <c r="AZ2562"/>
  <c r="AZ2563"/>
  <c r="AZ2564"/>
  <c r="AZ2565"/>
  <c r="AZ2566"/>
  <c r="AZ2567"/>
  <c r="AZ2568"/>
  <c r="AZ2569"/>
  <c r="BA2569" s="1"/>
  <c r="AZ2570"/>
  <c r="AZ2571"/>
  <c r="AZ2572"/>
  <c r="BA2572" s="1"/>
  <c r="AZ2573"/>
  <c r="AZ2574"/>
  <c r="AZ2575"/>
  <c r="AZ2576"/>
  <c r="BA2576" s="1"/>
  <c r="AZ2577"/>
  <c r="AZ2578"/>
  <c r="AZ2579"/>
  <c r="AZ2580"/>
  <c r="AZ2581"/>
  <c r="AZ2582"/>
  <c r="AZ2583"/>
  <c r="AZ2584"/>
  <c r="AZ2585"/>
  <c r="BA2585" s="1"/>
  <c r="AZ2586"/>
  <c r="AZ2587"/>
  <c r="AZ2588"/>
  <c r="BA2588" s="1"/>
  <c r="AZ2589"/>
  <c r="AZ2590"/>
  <c r="AZ2591"/>
  <c r="AZ2592"/>
  <c r="BA2592" s="1"/>
  <c r="AZ2593"/>
  <c r="AZ2594"/>
  <c r="AZ2595"/>
  <c r="AZ2596"/>
  <c r="AZ2597"/>
  <c r="AZ2598"/>
  <c r="AZ2599"/>
  <c r="AZ2600"/>
  <c r="AZ2601"/>
  <c r="BA2601" s="1"/>
  <c r="AZ2602"/>
  <c r="AZ2603"/>
  <c r="AZ2604"/>
  <c r="BA2604" s="1"/>
  <c r="AZ2605"/>
  <c r="AZ2606"/>
  <c r="AZ2607"/>
  <c r="AZ2608"/>
  <c r="BA2608" s="1"/>
  <c r="AZ2609"/>
  <c r="AZ2610"/>
  <c r="AZ2611"/>
  <c r="AZ2612"/>
  <c r="AZ2613"/>
  <c r="AZ2614"/>
  <c r="AZ2615"/>
  <c r="AZ2616"/>
  <c r="AZ2617"/>
  <c r="BA2617" s="1"/>
  <c r="AZ2618"/>
  <c r="AZ2619"/>
  <c r="AZ2620"/>
  <c r="BA2620" s="1"/>
  <c r="AZ2621"/>
  <c r="AZ2622"/>
  <c r="AZ2623"/>
  <c r="AZ2624"/>
  <c r="BA2624" s="1"/>
  <c r="AZ2625"/>
  <c r="AZ2626"/>
  <c r="AZ2627"/>
  <c r="AZ2628"/>
  <c r="AZ2629"/>
  <c r="AZ2630"/>
  <c r="AZ2631"/>
  <c r="AZ2632"/>
  <c r="AZ2633"/>
  <c r="BA2633" s="1"/>
  <c r="AZ2634"/>
  <c r="AZ2635"/>
  <c r="AZ2636"/>
  <c r="BA2636" s="1"/>
  <c r="AZ2637"/>
  <c r="AZ2638"/>
  <c r="AZ2639"/>
  <c r="AZ2640"/>
  <c r="BA2640" s="1"/>
  <c r="AZ2641"/>
  <c r="AZ2642"/>
  <c r="AZ2643"/>
  <c r="AZ2644"/>
  <c r="AZ2645"/>
  <c r="AZ2646"/>
  <c r="AZ2647"/>
  <c r="AZ2648"/>
  <c r="AZ2649"/>
  <c r="BA2649" s="1"/>
  <c r="AZ2650"/>
  <c r="AZ2651"/>
  <c r="AZ2652"/>
  <c r="BA2652" s="1"/>
  <c r="AZ2653"/>
  <c r="AZ2654"/>
  <c r="AZ2655"/>
  <c r="AZ2656"/>
  <c r="BA2656" s="1"/>
  <c r="AZ2657"/>
  <c r="AZ2658"/>
  <c r="AZ2659"/>
  <c r="AZ2660"/>
  <c r="AZ2661"/>
  <c r="AZ2662"/>
  <c r="AZ2663"/>
  <c r="AZ2664"/>
  <c r="AZ2665"/>
  <c r="BA2665" s="1"/>
  <c r="AZ2666"/>
  <c r="AZ2667"/>
  <c r="AZ2668"/>
  <c r="BA2668" s="1"/>
  <c r="AZ2669"/>
  <c r="AZ2670"/>
  <c r="AZ2671"/>
  <c r="AZ2672"/>
  <c r="BA2672" s="1"/>
  <c r="AZ2673"/>
  <c r="AZ2674"/>
  <c r="AZ2675"/>
  <c r="AZ2676"/>
  <c r="AZ2677"/>
  <c r="AZ2678"/>
  <c r="AZ2679"/>
  <c r="AZ2680"/>
  <c r="AZ2681"/>
  <c r="BA2681" s="1"/>
  <c r="AZ2682"/>
  <c r="AZ2683"/>
  <c r="AZ2684"/>
  <c r="BA2684" s="1"/>
  <c r="AZ2685"/>
  <c r="AZ2686"/>
  <c r="AZ2687"/>
  <c r="AZ2688"/>
  <c r="BA2688" s="1"/>
  <c r="AZ2689"/>
  <c r="AZ2690"/>
  <c r="AZ2691"/>
  <c r="AZ2692"/>
  <c r="AZ2693"/>
  <c r="AZ2694"/>
  <c r="AZ2695"/>
  <c r="AZ2696"/>
  <c r="AZ2697"/>
  <c r="BA2697" s="1"/>
  <c r="AZ2698"/>
  <c r="AZ2699"/>
  <c r="AZ2700"/>
  <c r="BA2700" s="1"/>
  <c r="AZ2701"/>
  <c r="AZ2702"/>
  <c r="AZ2703"/>
  <c r="AZ2704"/>
  <c r="BA2704" s="1"/>
  <c r="AZ2705"/>
  <c r="AZ2706"/>
  <c r="AZ2707"/>
  <c r="AZ2708"/>
  <c r="AZ2709"/>
  <c r="AZ2710"/>
  <c r="AZ2711"/>
  <c r="AZ2712"/>
  <c r="AZ2713"/>
  <c r="BA2713" s="1"/>
  <c r="AZ2714"/>
  <c r="AZ2715"/>
  <c r="AZ2716"/>
  <c r="BA2716" s="1"/>
  <c r="AZ2717"/>
  <c r="AZ2718"/>
  <c r="AZ2719"/>
  <c r="AZ2720"/>
  <c r="BA2720" s="1"/>
  <c r="AZ2721"/>
  <c r="AZ2722"/>
  <c r="AZ2723"/>
  <c r="AZ2724"/>
  <c r="AZ2725"/>
  <c r="AZ2726"/>
  <c r="AZ2727"/>
  <c r="AZ2728"/>
  <c r="AZ2729"/>
  <c r="BA2729" s="1"/>
  <c r="AZ2730"/>
  <c r="AZ2731"/>
  <c r="AZ2732"/>
  <c r="BA2732" s="1"/>
  <c r="AZ2733"/>
  <c r="AZ2734"/>
  <c r="AZ2735"/>
  <c r="AZ2736"/>
  <c r="BA2736" s="1"/>
  <c r="AZ2737"/>
  <c r="AZ2738"/>
  <c r="AZ2739"/>
  <c r="AZ2740"/>
  <c r="AZ2741"/>
  <c r="AZ2742"/>
  <c r="AZ2743"/>
  <c r="AZ2744"/>
  <c r="AZ2745"/>
  <c r="BA2745" s="1"/>
  <c r="AZ2"/>
  <c r="BA2" s="1"/>
  <c r="AV27"/>
  <c r="AV28" s="1"/>
  <c r="AV29" s="1"/>
  <c r="AV30" s="1"/>
  <c r="AV31" s="1"/>
  <c r="AV32" s="1"/>
  <c r="AV33" s="1"/>
  <c r="AV34" s="1"/>
  <c r="AV35" s="1"/>
  <c r="AV36" s="1"/>
  <c r="AV37" s="1"/>
  <c r="AV38" s="1"/>
  <c r="AV39" s="1"/>
  <c r="AV40" s="1"/>
  <c r="AV41" s="1"/>
  <c r="AV42" s="1"/>
  <c r="AV43" s="1"/>
  <c r="AV44" s="1"/>
  <c r="AV45" s="1"/>
  <c r="AV46" s="1"/>
  <c r="AV47" s="1"/>
  <c r="AV48" s="1"/>
  <c r="AV49" s="1"/>
  <c r="AV50" s="1"/>
  <c r="AV51" s="1"/>
  <c r="AV52" s="1"/>
  <c r="AV53" s="1"/>
  <c r="AV54" s="1"/>
  <c r="AV55" s="1"/>
  <c r="AV56" s="1"/>
  <c r="AV57" s="1"/>
  <c r="AV58" s="1"/>
  <c r="AV59" s="1"/>
  <c r="AV60" s="1"/>
  <c r="AV61" s="1"/>
  <c r="AV62" s="1"/>
  <c r="AV63" s="1"/>
  <c r="AV64" s="1"/>
  <c r="AV65" s="1"/>
  <c r="AV66" s="1"/>
  <c r="AV67" s="1"/>
  <c r="AV68" s="1"/>
  <c r="AV69" s="1"/>
  <c r="AV70" s="1"/>
  <c r="AV71" s="1"/>
  <c r="AV72" s="1"/>
  <c r="AV73" s="1"/>
  <c r="AV74" s="1"/>
  <c r="AV75" s="1"/>
  <c r="AV76" s="1"/>
  <c r="AV77" s="1"/>
  <c r="AV78" s="1"/>
  <c r="AV79" s="1"/>
  <c r="AV80" s="1"/>
  <c r="AV81" s="1"/>
  <c r="AV82" s="1"/>
  <c r="AV83" s="1"/>
  <c r="AV84" s="1"/>
  <c r="AV85" s="1"/>
  <c r="AV86" s="1"/>
  <c r="AV87" s="1"/>
  <c r="AV88" s="1"/>
  <c r="AV89" s="1"/>
  <c r="AV90" s="1"/>
  <c r="AV91" s="1"/>
  <c r="AV92" s="1"/>
  <c r="AV93" s="1"/>
  <c r="AV94" s="1"/>
  <c r="AV95" s="1"/>
  <c r="AV96" s="1"/>
  <c r="AV97" s="1"/>
  <c r="AV98" s="1"/>
  <c r="AV99" s="1"/>
  <c r="AV100" s="1"/>
  <c r="AV101" s="1"/>
  <c r="AV102" s="1"/>
  <c r="AV103" s="1"/>
  <c r="AV104" s="1"/>
  <c r="AV105" s="1"/>
  <c r="AV106" s="1"/>
  <c r="AV107" s="1"/>
  <c r="AV108" s="1"/>
  <c r="AV109" s="1"/>
  <c r="AV110" s="1"/>
  <c r="AV111" s="1"/>
  <c r="AV112" s="1"/>
  <c r="AV113" s="1"/>
  <c r="AV114" s="1"/>
  <c r="AV115" s="1"/>
  <c r="AV116" s="1"/>
  <c r="AV117" s="1"/>
  <c r="AV118" s="1"/>
  <c r="AV119" s="1"/>
  <c r="AV120" s="1"/>
  <c r="AV121" s="1"/>
  <c r="AV122" s="1"/>
  <c r="AV123" s="1"/>
  <c r="AV124" s="1"/>
  <c r="AV125" s="1"/>
  <c r="AV126" s="1"/>
  <c r="AV127" s="1"/>
  <c r="AV128" s="1"/>
  <c r="AV129" s="1"/>
  <c r="AV130" s="1"/>
  <c r="AV131" s="1"/>
  <c r="AV132" s="1"/>
  <c r="AV133" s="1"/>
  <c r="AV134" s="1"/>
  <c r="AV135" s="1"/>
  <c r="AV136" s="1"/>
  <c r="AV137" s="1"/>
  <c r="AV138" s="1"/>
  <c r="AV139" s="1"/>
  <c r="AV140" s="1"/>
  <c r="AV141" s="1"/>
  <c r="AV142" s="1"/>
  <c r="AV143" s="1"/>
  <c r="AV144" s="1"/>
  <c r="AV145" s="1"/>
  <c r="AV146" s="1"/>
  <c r="AV147" s="1"/>
  <c r="AV148" s="1"/>
  <c r="AV149" s="1"/>
  <c r="AV150" s="1"/>
  <c r="AV151" s="1"/>
  <c r="AV152" s="1"/>
  <c r="AV153" s="1"/>
  <c r="AV154" s="1"/>
  <c r="AV155" s="1"/>
  <c r="AV156" s="1"/>
  <c r="AV157" s="1"/>
  <c r="AV158" s="1"/>
  <c r="AV159" s="1"/>
  <c r="AV160" s="1"/>
  <c r="AV161" s="1"/>
  <c r="AV162" s="1"/>
  <c r="AV163" s="1"/>
  <c r="AV164" s="1"/>
  <c r="AV165" s="1"/>
  <c r="AV166" s="1"/>
  <c r="AV167" s="1"/>
  <c r="AV168" s="1"/>
  <c r="AV169" s="1"/>
  <c r="AV170" s="1"/>
  <c r="AV171" s="1"/>
  <c r="AV172" s="1"/>
  <c r="AV173" s="1"/>
  <c r="AV174" s="1"/>
  <c r="AV175" s="1"/>
  <c r="AV176" s="1"/>
  <c r="AV177" s="1"/>
  <c r="AV178" s="1"/>
  <c r="AV179" s="1"/>
  <c r="AV180" s="1"/>
  <c r="AV181" s="1"/>
  <c r="AV182" s="1"/>
  <c r="AV183" s="1"/>
  <c r="AV184" s="1"/>
  <c r="AV185" s="1"/>
  <c r="AV186" s="1"/>
  <c r="AV187" s="1"/>
  <c r="AV188" s="1"/>
  <c r="AV189" s="1"/>
  <c r="AV190" s="1"/>
  <c r="AV191" s="1"/>
  <c r="AV192" s="1"/>
  <c r="AV193" s="1"/>
  <c r="AV194" s="1"/>
  <c r="AV195" s="1"/>
  <c r="AV196" s="1"/>
  <c r="AV197" s="1"/>
  <c r="AV198" s="1"/>
  <c r="AV199" s="1"/>
  <c r="AV200" s="1"/>
  <c r="AV201" s="1"/>
  <c r="AV202" s="1"/>
  <c r="AV203" s="1"/>
  <c r="AV204" s="1"/>
  <c r="AV205" s="1"/>
  <c r="AV206" s="1"/>
  <c r="AV207" s="1"/>
  <c r="AV208" s="1"/>
  <c r="AV209" s="1"/>
  <c r="AV210" s="1"/>
  <c r="AV211" s="1"/>
  <c r="AV212" s="1"/>
  <c r="AV213" s="1"/>
  <c r="AV214" s="1"/>
  <c r="AV215" s="1"/>
  <c r="AV216" s="1"/>
  <c r="AV217" s="1"/>
  <c r="AV218" s="1"/>
  <c r="AV219" s="1"/>
  <c r="AV220" s="1"/>
  <c r="AV221" s="1"/>
  <c r="AV222" s="1"/>
  <c r="AV223" s="1"/>
  <c r="AV224" s="1"/>
  <c r="AV225" s="1"/>
  <c r="AV226" s="1"/>
  <c r="AV227" s="1"/>
  <c r="AV228" s="1"/>
  <c r="AV229" s="1"/>
  <c r="AV230" s="1"/>
  <c r="AV231" s="1"/>
  <c r="AV232" s="1"/>
  <c r="AV233" s="1"/>
  <c r="AV234" s="1"/>
  <c r="AV235" s="1"/>
  <c r="AV236" s="1"/>
  <c r="AV237" s="1"/>
  <c r="AV238" s="1"/>
  <c r="AV239" s="1"/>
  <c r="AV240" s="1"/>
  <c r="AV241" s="1"/>
  <c r="AV242" s="1"/>
  <c r="AV243" s="1"/>
  <c r="AV244" s="1"/>
  <c r="AV245" s="1"/>
  <c r="AV246" s="1"/>
  <c r="AV247" s="1"/>
  <c r="AV248" s="1"/>
  <c r="AV249" s="1"/>
  <c r="AV250" s="1"/>
  <c r="AV251" s="1"/>
  <c r="AV252" s="1"/>
  <c r="AV253" s="1"/>
  <c r="AV254" s="1"/>
  <c r="AV255" s="1"/>
  <c r="AV256" s="1"/>
  <c r="AV257" s="1"/>
  <c r="AV258" s="1"/>
  <c r="AV259" s="1"/>
  <c r="AV260" s="1"/>
  <c r="AV261" s="1"/>
  <c r="AV262" s="1"/>
  <c r="AV263" s="1"/>
  <c r="AV264" s="1"/>
  <c r="AV265" s="1"/>
  <c r="AV266" s="1"/>
  <c r="AV267" s="1"/>
  <c r="AV268" s="1"/>
  <c r="AV269" s="1"/>
  <c r="AV270" s="1"/>
  <c r="AV271" s="1"/>
  <c r="AV272" s="1"/>
  <c r="AV273" s="1"/>
  <c r="AV274" s="1"/>
  <c r="AV275" s="1"/>
  <c r="AV276" s="1"/>
  <c r="AV277" s="1"/>
  <c r="AV278" s="1"/>
  <c r="AV279" s="1"/>
  <c r="AV280" s="1"/>
  <c r="AV281" s="1"/>
  <c r="AV282" s="1"/>
  <c r="AV283" s="1"/>
  <c r="AV284" s="1"/>
  <c r="AV285" s="1"/>
  <c r="AV286" s="1"/>
  <c r="AV287" s="1"/>
  <c r="AU13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T21"/>
  <c r="AT22" s="1"/>
  <c r="AT23" s="1"/>
  <c r="AT24" s="1"/>
  <c r="AT25" s="1"/>
  <c r="AT26" s="1"/>
  <c r="AT27" s="1"/>
  <c r="AT28" s="1"/>
  <c r="AT29" s="1"/>
  <c r="AT30" s="1"/>
  <c r="AT31" s="1"/>
  <c r="AT32" s="1"/>
  <c r="AT33" s="1"/>
  <c r="AT34" s="1"/>
  <c r="AT35" s="1"/>
  <c r="AT36" s="1"/>
  <c r="AT37" s="1"/>
  <c r="AT38" s="1"/>
  <c r="AT39" s="1"/>
  <c r="AT40" s="1"/>
  <c r="AT41" s="1"/>
  <c r="AT42" s="1"/>
  <c r="AT43" s="1"/>
  <c r="AT44" s="1"/>
  <c r="AT45" s="1"/>
  <c r="AT46" s="1"/>
  <c r="AT47" s="1"/>
  <c r="AT48" s="1"/>
  <c r="AT49" s="1"/>
  <c r="AT50" s="1"/>
  <c r="AT51" s="1"/>
  <c r="AT52" s="1"/>
  <c r="AT53" s="1"/>
  <c r="AT54" s="1"/>
  <c r="AT55" s="1"/>
  <c r="AT56" s="1"/>
  <c r="AT57" s="1"/>
  <c r="AT58" s="1"/>
  <c r="AT59" s="1"/>
  <c r="AT60" s="1"/>
  <c r="AT61" s="1"/>
  <c r="AT62" s="1"/>
  <c r="AT63" s="1"/>
  <c r="AT64" s="1"/>
  <c r="AT65" s="1"/>
  <c r="AT66" s="1"/>
  <c r="AT67" s="1"/>
  <c r="AT68" s="1"/>
  <c r="AT69" s="1"/>
  <c r="AT70" s="1"/>
  <c r="AT71" s="1"/>
  <c r="AT72" s="1"/>
  <c r="AT73" s="1"/>
  <c r="AT74" s="1"/>
  <c r="AT75" s="1"/>
  <c r="AT76" s="1"/>
  <c r="AT77" s="1"/>
  <c r="AT78" s="1"/>
  <c r="AT79" s="1"/>
  <c r="AT80" s="1"/>
  <c r="AT81" s="1"/>
  <c r="AT82" s="1"/>
  <c r="AT83" s="1"/>
  <c r="AT84" s="1"/>
  <c r="AT85" s="1"/>
  <c r="AT86" s="1"/>
  <c r="AT87" s="1"/>
  <c r="AT88" s="1"/>
  <c r="AT89" s="1"/>
  <c r="AT90" s="1"/>
  <c r="AT91" s="1"/>
  <c r="AT92" s="1"/>
  <c r="AT93" s="1"/>
  <c r="AT94" s="1"/>
  <c r="AT95" s="1"/>
  <c r="AT96" s="1"/>
  <c r="AT97" s="1"/>
  <c r="AT98" s="1"/>
  <c r="AT99" s="1"/>
  <c r="AT100" s="1"/>
  <c r="AT101" s="1"/>
  <c r="AT102" s="1"/>
  <c r="AT103" s="1"/>
  <c r="AT104" s="1"/>
  <c r="AT105" s="1"/>
  <c r="AT106" s="1"/>
  <c r="AT107" s="1"/>
  <c r="AT108" s="1"/>
  <c r="AT109" s="1"/>
  <c r="AT110" s="1"/>
  <c r="AT111" s="1"/>
  <c r="AT112" s="1"/>
  <c r="AT113" s="1"/>
  <c r="AT114" s="1"/>
  <c r="AT115" s="1"/>
  <c r="AT116" s="1"/>
  <c r="AT117" s="1"/>
  <c r="AT118" s="1"/>
  <c r="AT119" s="1"/>
  <c r="AT120" s="1"/>
  <c r="AT121" s="1"/>
  <c r="AT122" s="1"/>
  <c r="AT123" s="1"/>
  <c r="AT124" s="1"/>
  <c r="AT125" s="1"/>
  <c r="AT126" s="1"/>
  <c r="AT127" s="1"/>
  <c r="AT128" s="1"/>
  <c r="AT129" s="1"/>
  <c r="AT130" s="1"/>
  <c r="AT131" s="1"/>
  <c r="AT132" s="1"/>
  <c r="AT133" s="1"/>
  <c r="AT134" s="1"/>
  <c r="AT135" s="1"/>
  <c r="AT136" s="1"/>
  <c r="AT137" s="1"/>
  <c r="AT138" s="1"/>
  <c r="AT139" s="1"/>
  <c r="AT140" s="1"/>
  <c r="AT141" s="1"/>
  <c r="AT142" s="1"/>
  <c r="AT143" s="1"/>
  <c r="AT144" s="1"/>
  <c r="AT145" s="1"/>
  <c r="AT146" s="1"/>
  <c r="AT147" s="1"/>
  <c r="AT148" s="1"/>
  <c r="AT149" s="1"/>
  <c r="AT150" s="1"/>
  <c r="AT151" s="1"/>
  <c r="AT152" s="1"/>
  <c r="AT153" s="1"/>
  <c r="AT154" s="1"/>
  <c r="AT155" s="1"/>
  <c r="AT156" s="1"/>
  <c r="AT157" s="1"/>
  <c r="AT158" s="1"/>
  <c r="AT159" s="1"/>
  <c r="AT160" s="1"/>
  <c r="AT161" s="1"/>
  <c r="AT162" s="1"/>
  <c r="AT163" s="1"/>
  <c r="AT164" s="1"/>
  <c r="AT165" s="1"/>
  <c r="AT166" s="1"/>
  <c r="AT167" s="1"/>
  <c r="AT168" s="1"/>
  <c r="AT169" s="1"/>
  <c r="AT170" s="1"/>
  <c r="AT171" s="1"/>
  <c r="AT172" s="1"/>
  <c r="AT173" s="1"/>
  <c r="AT174" s="1"/>
  <c r="AT175" s="1"/>
  <c r="AT176" s="1"/>
  <c r="AT177" s="1"/>
  <c r="AT178" s="1"/>
  <c r="AT179" s="1"/>
  <c r="AT180" s="1"/>
  <c r="AT181" s="1"/>
  <c r="AT182" s="1"/>
  <c r="AT183" s="1"/>
  <c r="AT184" s="1"/>
  <c r="AT185" s="1"/>
  <c r="AT186" s="1"/>
  <c r="AT187" s="1"/>
  <c r="AT188" s="1"/>
  <c r="AT189" s="1"/>
  <c r="AT190" s="1"/>
  <c r="AT191" s="1"/>
  <c r="AT192" s="1"/>
  <c r="AT193" s="1"/>
  <c r="AT194" s="1"/>
  <c r="AT195" s="1"/>
  <c r="AT196" s="1"/>
  <c r="AT197" s="1"/>
  <c r="AT198" s="1"/>
  <c r="AT199" s="1"/>
  <c r="AT200" s="1"/>
  <c r="AT201" s="1"/>
  <c r="AT202" s="1"/>
  <c r="AT203" s="1"/>
  <c r="AT204" s="1"/>
  <c r="AT205" s="1"/>
  <c r="AT206" s="1"/>
  <c r="AT207" s="1"/>
  <c r="AT208" s="1"/>
  <c r="AT209" s="1"/>
  <c r="AT210" s="1"/>
  <c r="AT211" s="1"/>
  <c r="AT212" s="1"/>
  <c r="AT213" s="1"/>
  <c r="AT214" s="1"/>
  <c r="AT215" s="1"/>
  <c r="AT216" s="1"/>
  <c r="AT217" s="1"/>
  <c r="AT218" s="1"/>
  <c r="AT219" s="1"/>
  <c r="AT220" s="1"/>
  <c r="AT221" s="1"/>
  <c r="AT222" s="1"/>
  <c r="AT223" s="1"/>
  <c r="AT224" s="1"/>
  <c r="AT225" s="1"/>
  <c r="AT226" s="1"/>
  <c r="AT227" s="1"/>
  <c r="AT228" s="1"/>
  <c r="AT229" s="1"/>
  <c r="AT230" s="1"/>
  <c r="AT231" s="1"/>
  <c r="AT232" s="1"/>
  <c r="AT233" s="1"/>
  <c r="AT234" s="1"/>
  <c r="AT235" s="1"/>
  <c r="AT236" s="1"/>
  <c r="AT237" s="1"/>
  <c r="AT238" s="1"/>
  <c r="AT239" s="1"/>
  <c r="AT240" s="1"/>
  <c r="AT241" s="1"/>
  <c r="AT242" s="1"/>
  <c r="AT243" s="1"/>
  <c r="AT244" s="1"/>
  <c r="AT245" s="1"/>
  <c r="AT246" s="1"/>
  <c r="AT247" s="1"/>
  <c r="AT248" s="1"/>
  <c r="AT249" s="1"/>
  <c r="AT250" s="1"/>
  <c r="AT251" s="1"/>
  <c r="AT252" s="1"/>
  <c r="AT253" s="1"/>
  <c r="AT254" s="1"/>
  <c r="AT255" s="1"/>
  <c r="AT256" s="1"/>
  <c r="AT257" s="1"/>
  <c r="AT258" s="1"/>
  <c r="AT259" s="1"/>
  <c r="AT260" s="1"/>
  <c r="AT261" s="1"/>
  <c r="AT262" s="1"/>
  <c r="AT263" s="1"/>
  <c r="AT264" s="1"/>
  <c r="AT265" s="1"/>
  <c r="AT266" s="1"/>
  <c r="AT267" s="1"/>
  <c r="AT268" s="1"/>
  <c r="AT269" s="1"/>
  <c r="AT270" s="1"/>
  <c r="AT271" s="1"/>
  <c r="AT272" s="1"/>
  <c r="AT273" s="1"/>
  <c r="AT274" s="1"/>
  <c r="AT275" s="1"/>
  <c r="AT276" s="1"/>
  <c r="AT277" s="1"/>
  <c r="AT278" s="1"/>
  <c r="AT279" s="1"/>
  <c r="AT280" s="1"/>
  <c r="AT281" s="1"/>
  <c r="AT282" s="1"/>
  <c r="AT283" s="1"/>
  <c r="AT284" s="1"/>
  <c r="AT285" s="1"/>
  <c r="AT286" s="1"/>
  <c r="AT287" s="1"/>
  <c r="AT288" s="1"/>
  <c r="AT289" s="1"/>
  <c r="AT290" s="1"/>
  <c r="AT291" s="1"/>
  <c r="AT292" s="1"/>
  <c r="AT293" s="1"/>
  <c r="AT294" s="1"/>
  <c r="AT295" s="1"/>
  <c r="AT296" s="1"/>
  <c r="AT297" s="1"/>
  <c r="AT298" s="1"/>
  <c r="AT299" s="1"/>
  <c r="AT300" s="1"/>
  <c r="AT301" s="1"/>
  <c r="AT302" s="1"/>
  <c r="AT303" s="1"/>
  <c r="AT304" s="1"/>
  <c r="AT305" s="1"/>
  <c r="AT306" s="1"/>
  <c r="AT307" s="1"/>
  <c r="AT308" s="1"/>
  <c r="AT309" s="1"/>
  <c r="AT310" s="1"/>
  <c r="AT311" s="1"/>
  <c r="AT312" s="1"/>
  <c r="AT313" s="1"/>
  <c r="AT314" s="1"/>
  <c r="AT315" s="1"/>
  <c r="AT316" s="1"/>
  <c r="AT317" s="1"/>
  <c r="AT318" s="1"/>
  <c r="AT319" s="1"/>
  <c r="AT320" s="1"/>
  <c r="AT321" s="1"/>
  <c r="AT322" s="1"/>
  <c r="AT323" s="1"/>
  <c r="AT324" s="1"/>
  <c r="AT325" s="1"/>
  <c r="AT326" s="1"/>
  <c r="AT327" s="1"/>
  <c r="AT328" s="1"/>
  <c r="AT329" s="1"/>
  <c r="AT330" s="1"/>
  <c r="AT331" s="1"/>
  <c r="AT332" s="1"/>
  <c r="AT333" s="1"/>
  <c r="AT334" s="1"/>
  <c r="AT335" s="1"/>
  <c r="AT336" s="1"/>
  <c r="AT337" s="1"/>
  <c r="AT338" s="1"/>
  <c r="AT339" s="1"/>
  <c r="AT340" s="1"/>
  <c r="AT341" s="1"/>
  <c r="AT342" s="1"/>
  <c r="AT343" s="1"/>
  <c r="AT344" s="1"/>
  <c r="AT345" s="1"/>
  <c r="AT346" s="1"/>
  <c r="AT347" s="1"/>
  <c r="AT348" s="1"/>
  <c r="AT349" s="1"/>
  <c r="AT350" s="1"/>
  <c r="AT351" s="1"/>
  <c r="AT352" s="1"/>
  <c r="AT353" s="1"/>
  <c r="AT354" s="1"/>
  <c r="AT355" s="1"/>
  <c r="AT356" s="1"/>
  <c r="AT357" s="1"/>
  <c r="AT358" s="1"/>
  <c r="AT359" s="1"/>
  <c r="AT360" s="1"/>
  <c r="AT361" s="1"/>
  <c r="AT362" s="1"/>
  <c r="AT363" s="1"/>
  <c r="AT364" s="1"/>
  <c r="AT365" s="1"/>
  <c r="AT366" s="1"/>
  <c r="AT367" s="1"/>
  <c r="AT368" s="1"/>
  <c r="AT369" s="1"/>
  <c r="AT370" s="1"/>
  <c r="AT371" s="1"/>
  <c r="AT372" s="1"/>
  <c r="AT373" s="1"/>
  <c r="AT374" s="1"/>
  <c r="AT375" s="1"/>
  <c r="AT376" s="1"/>
  <c r="AT377" s="1"/>
  <c r="AT378" s="1"/>
  <c r="AT379" s="1"/>
  <c r="AT380" s="1"/>
  <c r="AT381" s="1"/>
  <c r="AT382" s="1"/>
  <c r="AT383" s="1"/>
  <c r="AT384" s="1"/>
  <c r="AT385" s="1"/>
  <c r="AT386" s="1"/>
  <c r="AT387" s="1"/>
  <c r="AT388" s="1"/>
  <c r="AT389" s="1"/>
  <c r="AT390" s="1"/>
  <c r="AT391" s="1"/>
  <c r="AT392" s="1"/>
  <c r="AT393" s="1"/>
  <c r="AT394" s="1"/>
  <c r="AT395" s="1"/>
  <c r="AT396" s="1"/>
  <c r="AT397" s="1"/>
  <c r="AT398" s="1"/>
  <c r="AT399" s="1"/>
  <c r="AT400" s="1"/>
  <c r="AT401" s="1"/>
  <c r="AT402" s="1"/>
  <c r="AT403" s="1"/>
  <c r="AT404" s="1"/>
  <c r="AT405" s="1"/>
  <c r="AT406" s="1"/>
  <c r="AT407" s="1"/>
  <c r="AT408" s="1"/>
  <c r="AT409" s="1"/>
  <c r="AT410" s="1"/>
  <c r="AT411" s="1"/>
  <c r="AT412" s="1"/>
  <c r="AT413" s="1"/>
  <c r="AT414" s="1"/>
  <c r="AT415" s="1"/>
  <c r="AT416" s="1"/>
  <c r="AT417" s="1"/>
  <c r="AT418" s="1"/>
  <c r="AT419" s="1"/>
  <c r="AT420" s="1"/>
  <c r="AT421" s="1"/>
  <c r="AT422" s="1"/>
  <c r="AT423" s="1"/>
  <c r="AT424" s="1"/>
  <c r="AT425" s="1"/>
  <c r="AT426" s="1"/>
  <c r="AT427" s="1"/>
  <c r="AT428" s="1"/>
  <c r="AT429" s="1"/>
  <c r="AT430" s="1"/>
  <c r="AT431" s="1"/>
  <c r="AT432" s="1"/>
  <c r="AT433" s="1"/>
  <c r="AT434" s="1"/>
  <c r="AT435" s="1"/>
  <c r="AT436" s="1"/>
  <c r="AT437" s="1"/>
  <c r="AT438" s="1"/>
  <c r="AT439" s="1"/>
  <c r="AT440" s="1"/>
  <c r="AT441" s="1"/>
  <c r="AT442" s="1"/>
  <c r="AT443" s="1"/>
  <c r="AT444" s="1"/>
  <c r="AT445" s="1"/>
  <c r="AT446" s="1"/>
  <c r="AT447" s="1"/>
  <c r="AT448" s="1"/>
  <c r="AT449" s="1"/>
  <c r="AT450" s="1"/>
  <c r="AT451" s="1"/>
  <c r="AT452" s="1"/>
  <c r="AT453" s="1"/>
  <c r="AT454" s="1"/>
  <c r="AT455" s="1"/>
  <c r="AT456" s="1"/>
  <c r="AT457" s="1"/>
  <c r="AT458" s="1"/>
  <c r="AT459" s="1"/>
  <c r="AT460" s="1"/>
  <c r="AT461" s="1"/>
  <c r="AT462" s="1"/>
  <c r="AT463" s="1"/>
  <c r="AT464" s="1"/>
  <c r="AT465" s="1"/>
  <c r="AT466" s="1"/>
  <c r="AT467" s="1"/>
  <c r="AT468" s="1"/>
  <c r="AT469" s="1"/>
  <c r="AT470" s="1"/>
  <c r="AT471" s="1"/>
  <c r="AT472" s="1"/>
  <c r="AT473" s="1"/>
  <c r="AT474" s="1"/>
  <c r="AT475" s="1"/>
  <c r="AT476" s="1"/>
  <c r="AT477" s="1"/>
  <c r="AT478" s="1"/>
  <c r="AT479" s="1"/>
  <c r="AT480" s="1"/>
  <c r="AT481" s="1"/>
  <c r="AT482" s="1"/>
  <c r="AT483" s="1"/>
  <c r="AT484" s="1"/>
  <c r="AT485" s="1"/>
  <c r="AT486" s="1"/>
  <c r="AT487" s="1"/>
  <c r="AT488" s="1"/>
  <c r="AT489" s="1"/>
  <c r="AT490" s="1"/>
  <c r="AT491" s="1"/>
  <c r="AT492" s="1"/>
  <c r="AT493" s="1"/>
  <c r="AT494" s="1"/>
  <c r="AT495" s="1"/>
  <c r="AT496" s="1"/>
  <c r="AT497" s="1"/>
  <c r="AT498" s="1"/>
  <c r="AT499" s="1"/>
  <c r="AT500" s="1"/>
  <c r="AT501" s="1"/>
  <c r="AT502" s="1"/>
  <c r="AT503" s="1"/>
  <c r="AT504" s="1"/>
  <c r="AT505" s="1"/>
  <c r="AT506" s="1"/>
  <c r="AT507" s="1"/>
  <c r="AT508" s="1"/>
  <c r="AT509" s="1"/>
  <c r="AT510" s="1"/>
  <c r="AT511" s="1"/>
  <c r="AT512" s="1"/>
  <c r="AT513" s="1"/>
  <c r="AT514" s="1"/>
  <c r="AT515" s="1"/>
  <c r="AT516" s="1"/>
  <c r="AT517" s="1"/>
  <c r="AT518" s="1"/>
  <c r="AT519" s="1"/>
  <c r="AT520" s="1"/>
  <c r="AT521" s="1"/>
  <c r="AT522" s="1"/>
  <c r="AT523" s="1"/>
  <c r="AT524" s="1"/>
  <c r="AT525" s="1"/>
  <c r="AT526" s="1"/>
  <c r="AT527" s="1"/>
  <c r="AT528" s="1"/>
  <c r="AT529" s="1"/>
  <c r="AT530" s="1"/>
  <c r="AT531" s="1"/>
  <c r="AT532" s="1"/>
  <c r="AT533" s="1"/>
  <c r="AT534" s="1"/>
  <c r="AT535" s="1"/>
  <c r="AT536" s="1"/>
  <c r="AT537" s="1"/>
  <c r="AT538" s="1"/>
  <c r="AT539" s="1"/>
  <c r="AT540" s="1"/>
  <c r="AT541" s="1"/>
  <c r="AT542" s="1"/>
  <c r="AT543" s="1"/>
  <c r="AT544" s="1"/>
  <c r="AT545" s="1"/>
  <c r="AT546" s="1"/>
  <c r="AT547" s="1"/>
  <c r="AT548" s="1"/>
  <c r="AT549" s="1"/>
  <c r="AT550" s="1"/>
  <c r="AT551" s="1"/>
  <c r="AT552" s="1"/>
  <c r="AT553" s="1"/>
  <c r="AT554" s="1"/>
  <c r="AT555" s="1"/>
  <c r="AT556" s="1"/>
  <c r="AT557" s="1"/>
  <c r="AT558" s="1"/>
  <c r="AT559" s="1"/>
  <c r="AT560" s="1"/>
  <c r="AT561" s="1"/>
  <c r="AT562" s="1"/>
  <c r="AT563" s="1"/>
  <c r="AT564" s="1"/>
  <c r="AT565" s="1"/>
  <c r="AT566" s="1"/>
  <c r="AT567" s="1"/>
  <c r="AT568" s="1"/>
  <c r="AT569" s="1"/>
  <c r="AT570" s="1"/>
  <c r="AT571" s="1"/>
  <c r="AT572" s="1"/>
  <c r="AT573" s="1"/>
  <c r="AT574" s="1"/>
  <c r="AT575" s="1"/>
  <c r="AT576" s="1"/>
  <c r="AT577" s="1"/>
  <c r="AT578" s="1"/>
  <c r="AT579" s="1"/>
  <c r="AT580" s="1"/>
  <c r="AT581" s="1"/>
  <c r="AT582" s="1"/>
  <c r="AT583" s="1"/>
  <c r="AT584" s="1"/>
  <c r="AT585" s="1"/>
  <c r="AT586" s="1"/>
  <c r="AT587" s="1"/>
  <c r="AT588" s="1"/>
  <c r="AT589" s="1"/>
  <c r="AT590" s="1"/>
  <c r="AT591" s="1"/>
  <c r="AT592" s="1"/>
  <c r="AT593" s="1"/>
  <c r="AT594" s="1"/>
  <c r="AT595" s="1"/>
  <c r="AT596" s="1"/>
  <c r="AT597" s="1"/>
  <c r="AT598" s="1"/>
  <c r="AT599" s="1"/>
  <c r="AT600" s="1"/>
  <c r="AT601" s="1"/>
  <c r="AT602" s="1"/>
  <c r="AT603" s="1"/>
  <c r="AT604" s="1"/>
  <c r="AT605" s="1"/>
  <c r="AT606" s="1"/>
  <c r="AT607" s="1"/>
  <c r="AT608" s="1"/>
  <c r="AT609" s="1"/>
  <c r="AT610" s="1"/>
  <c r="AT611" s="1"/>
  <c r="AT612" s="1"/>
  <c r="AT613" s="1"/>
  <c r="AT614" s="1"/>
  <c r="AT615" s="1"/>
  <c r="AT616" s="1"/>
  <c r="AT617" s="1"/>
  <c r="AT618" s="1"/>
  <c r="AT619" s="1"/>
  <c r="AT620" s="1"/>
  <c r="AT621" s="1"/>
  <c r="AT622" s="1"/>
  <c r="AT623" s="1"/>
  <c r="AT624" s="1"/>
  <c r="AT625" s="1"/>
  <c r="AT626" s="1"/>
  <c r="AT627" s="1"/>
  <c r="AT628" s="1"/>
  <c r="AT629" s="1"/>
  <c r="AT630" s="1"/>
  <c r="AT631" s="1"/>
  <c r="AT632" s="1"/>
  <c r="AT633" s="1"/>
  <c r="AT634" s="1"/>
  <c r="AT635" s="1"/>
  <c r="AT636" s="1"/>
  <c r="AT637" s="1"/>
  <c r="AT638" s="1"/>
  <c r="AT639" s="1"/>
  <c r="AT640" s="1"/>
  <c r="AT641" s="1"/>
  <c r="AT642" s="1"/>
  <c r="AT643" s="1"/>
  <c r="AT644" s="1"/>
  <c r="AT645" s="1"/>
  <c r="AT646" s="1"/>
  <c r="AT647" s="1"/>
  <c r="AT648" s="1"/>
  <c r="AT649" s="1"/>
  <c r="AT650" s="1"/>
  <c r="AT651" s="1"/>
  <c r="AT652" s="1"/>
  <c r="AT653" s="1"/>
  <c r="AT654" s="1"/>
  <c r="AT655" s="1"/>
  <c r="AT656" s="1"/>
  <c r="AT657" s="1"/>
  <c r="AT658" s="1"/>
  <c r="AT659" s="1"/>
  <c r="AT660" s="1"/>
  <c r="AT661" s="1"/>
  <c r="AT662" s="1"/>
  <c r="AT663" s="1"/>
  <c r="AT664" s="1"/>
  <c r="AT665" s="1"/>
  <c r="AT666" s="1"/>
  <c r="AT667" s="1"/>
  <c r="AT668" s="1"/>
  <c r="AT669" s="1"/>
  <c r="AT670" s="1"/>
  <c r="AT671" s="1"/>
  <c r="AT672" s="1"/>
  <c r="AT673" s="1"/>
  <c r="AT674" s="1"/>
  <c r="AT675" s="1"/>
  <c r="AT676" s="1"/>
  <c r="AT677" s="1"/>
  <c r="AT678" s="1"/>
  <c r="AT679" s="1"/>
  <c r="AT680" s="1"/>
  <c r="AT681" s="1"/>
  <c r="AT682" s="1"/>
  <c r="AT683" s="1"/>
  <c r="AT684" s="1"/>
  <c r="AT685" s="1"/>
  <c r="AT686" s="1"/>
  <c r="AT687" s="1"/>
  <c r="AT688" s="1"/>
  <c r="AT689" s="1"/>
  <c r="AT690" s="1"/>
  <c r="AT691" s="1"/>
  <c r="AT692" s="1"/>
  <c r="AT693" s="1"/>
  <c r="AT694" s="1"/>
  <c r="AT695" s="1"/>
  <c r="AT696" s="1"/>
  <c r="AT697" s="1"/>
  <c r="AT698" s="1"/>
  <c r="AT699" s="1"/>
  <c r="AT700" s="1"/>
  <c r="AT701" s="1"/>
  <c r="AT702" s="1"/>
  <c r="AT703" s="1"/>
  <c r="AT704" s="1"/>
  <c r="AT705" s="1"/>
  <c r="AT706" s="1"/>
  <c r="AT707" s="1"/>
  <c r="AT708" s="1"/>
  <c r="AT709" s="1"/>
  <c r="AT710" s="1"/>
  <c r="AT711" s="1"/>
  <c r="AT712" s="1"/>
  <c r="AT713" s="1"/>
  <c r="AT714" s="1"/>
  <c r="AT715" s="1"/>
  <c r="AT716" s="1"/>
  <c r="AT717" s="1"/>
  <c r="AT718" s="1"/>
  <c r="AT719" s="1"/>
  <c r="AT720" s="1"/>
  <c r="AT721" s="1"/>
  <c r="AT722" s="1"/>
  <c r="AT723" s="1"/>
  <c r="AT724" s="1"/>
  <c r="AT725" s="1"/>
  <c r="AT726" s="1"/>
  <c r="AT727" s="1"/>
  <c r="AT728" s="1"/>
  <c r="AT729" s="1"/>
  <c r="AT730" s="1"/>
  <c r="AT731" s="1"/>
  <c r="AT732" s="1"/>
  <c r="AT733" s="1"/>
  <c r="AT734" s="1"/>
  <c r="AT735" s="1"/>
  <c r="AT736" s="1"/>
  <c r="AT737" s="1"/>
  <c r="AT738" s="1"/>
  <c r="AT739" s="1"/>
  <c r="AT740" s="1"/>
  <c r="AT741" s="1"/>
  <c r="AT742" s="1"/>
  <c r="AT743" s="1"/>
  <c r="AT744" s="1"/>
  <c r="AT745" s="1"/>
  <c r="AT746" s="1"/>
  <c r="AT747" s="1"/>
  <c r="AT748" s="1"/>
  <c r="AT749" s="1"/>
  <c r="AT750" s="1"/>
  <c r="AT751" s="1"/>
  <c r="AT752" s="1"/>
  <c r="AT753" s="1"/>
  <c r="AT754" s="1"/>
  <c r="AT755" s="1"/>
  <c r="AT756" s="1"/>
  <c r="AT757" s="1"/>
  <c r="AT758" s="1"/>
  <c r="AT759" s="1"/>
  <c r="AT760" s="1"/>
  <c r="AT761" s="1"/>
  <c r="AT762" s="1"/>
  <c r="AT763" s="1"/>
  <c r="AT764" s="1"/>
  <c r="AT765" s="1"/>
  <c r="AT766" s="1"/>
  <c r="AT767" s="1"/>
  <c r="AT768" s="1"/>
  <c r="AT769" s="1"/>
  <c r="AT770" s="1"/>
  <c r="AT771" s="1"/>
  <c r="AT772" s="1"/>
  <c r="AT773" s="1"/>
  <c r="AT774" s="1"/>
  <c r="AT775" s="1"/>
  <c r="AT776" s="1"/>
  <c r="AT777" s="1"/>
  <c r="AT778" s="1"/>
  <c r="AT779" s="1"/>
  <c r="AT780" s="1"/>
  <c r="AT781" s="1"/>
  <c r="AT782" s="1"/>
  <c r="AT783" s="1"/>
  <c r="AT784" s="1"/>
  <c r="AT785" s="1"/>
  <c r="AT786" s="1"/>
  <c r="AT787" s="1"/>
  <c r="AT788" s="1"/>
  <c r="AT789" s="1"/>
  <c r="AT790" s="1"/>
  <c r="AT791" s="1"/>
  <c r="AT792" s="1"/>
  <c r="AT793" s="1"/>
  <c r="AT794" s="1"/>
  <c r="AT795" s="1"/>
  <c r="AT796" s="1"/>
  <c r="AT797" s="1"/>
  <c r="AT798" s="1"/>
  <c r="AT799" s="1"/>
  <c r="AT800" s="1"/>
  <c r="AT801" s="1"/>
  <c r="AT802" s="1"/>
  <c r="AT803" s="1"/>
  <c r="AT804" s="1"/>
  <c r="AT805" s="1"/>
  <c r="AT806" s="1"/>
  <c r="AT807" s="1"/>
  <c r="AT808" s="1"/>
  <c r="AT809" s="1"/>
  <c r="AT810" s="1"/>
  <c r="AT811" s="1"/>
  <c r="AT812" s="1"/>
  <c r="AT813" s="1"/>
  <c r="AT814" s="1"/>
  <c r="AT815" s="1"/>
  <c r="AT816" s="1"/>
  <c r="AT817" s="1"/>
  <c r="AT818" s="1"/>
  <c r="AT819" s="1"/>
  <c r="AT820" s="1"/>
  <c r="AT821" s="1"/>
  <c r="AT822" s="1"/>
  <c r="AT823" s="1"/>
  <c r="AT824" s="1"/>
  <c r="AT825" s="1"/>
  <c r="AT826" s="1"/>
  <c r="AT827" s="1"/>
  <c r="AT828" s="1"/>
  <c r="AT829" s="1"/>
  <c r="AT830" s="1"/>
  <c r="AT831" s="1"/>
  <c r="AT832" s="1"/>
  <c r="AT833" s="1"/>
  <c r="AT834" s="1"/>
  <c r="AT835" s="1"/>
  <c r="AT836" s="1"/>
  <c r="AT837" s="1"/>
  <c r="AT838" s="1"/>
  <c r="AT839" s="1"/>
  <c r="AT840" s="1"/>
  <c r="AT841" s="1"/>
  <c r="AT842" s="1"/>
  <c r="AT843" s="1"/>
  <c r="AT844" s="1"/>
  <c r="AT845" s="1"/>
  <c r="AT846" s="1"/>
  <c r="AT847" s="1"/>
  <c r="AT848" s="1"/>
  <c r="AT849" s="1"/>
  <c r="AT850" s="1"/>
  <c r="AT851" s="1"/>
  <c r="AT852" s="1"/>
  <c r="AT853" s="1"/>
  <c r="AT854" s="1"/>
  <c r="AT855" s="1"/>
  <c r="AT856" s="1"/>
  <c r="AT857" s="1"/>
  <c r="AT858" s="1"/>
  <c r="AT859" s="1"/>
  <c r="AT860" s="1"/>
  <c r="AT861" s="1"/>
  <c r="AT862" s="1"/>
  <c r="AT863" s="1"/>
  <c r="AT864" s="1"/>
  <c r="AT865" s="1"/>
  <c r="AT866" s="1"/>
  <c r="AT867" s="1"/>
  <c r="AT868" s="1"/>
  <c r="AT869" s="1"/>
  <c r="AT870" s="1"/>
  <c r="AT871" s="1"/>
  <c r="AT872" s="1"/>
  <c r="AT873" s="1"/>
  <c r="AT874" s="1"/>
  <c r="AT875" s="1"/>
  <c r="AT876" s="1"/>
  <c r="AT877" s="1"/>
  <c r="AT878" s="1"/>
  <c r="AT879" s="1"/>
  <c r="AT880" s="1"/>
  <c r="AT881" s="1"/>
  <c r="AT882" s="1"/>
  <c r="AT883" s="1"/>
  <c r="AT884" s="1"/>
  <c r="AT885" s="1"/>
  <c r="AT886" s="1"/>
  <c r="AT887" s="1"/>
  <c r="AT888" s="1"/>
  <c r="AT889" s="1"/>
  <c r="AT890" s="1"/>
  <c r="AT891" s="1"/>
  <c r="AT892" s="1"/>
  <c r="AT893" s="1"/>
  <c r="AT894" s="1"/>
  <c r="AT895" s="1"/>
  <c r="AT896" s="1"/>
  <c r="AT897" s="1"/>
  <c r="AT898" s="1"/>
  <c r="AT899" s="1"/>
  <c r="AT900" s="1"/>
  <c r="AT901" s="1"/>
  <c r="AT902" s="1"/>
  <c r="AT903" s="1"/>
  <c r="AT904" s="1"/>
  <c r="AT905" s="1"/>
  <c r="AT906" s="1"/>
  <c r="AT907" s="1"/>
  <c r="AT908" s="1"/>
  <c r="AT909" s="1"/>
  <c r="AT910" s="1"/>
  <c r="AT911" s="1"/>
  <c r="AT912" s="1"/>
  <c r="AT913" s="1"/>
  <c r="AT914" s="1"/>
  <c r="AT915" s="1"/>
  <c r="AT916" s="1"/>
  <c r="AT917" s="1"/>
  <c r="AT918" s="1"/>
  <c r="AT919" s="1"/>
  <c r="AT920" s="1"/>
  <c r="AT921" s="1"/>
  <c r="AT922" s="1"/>
  <c r="AT923" s="1"/>
  <c r="AT924" s="1"/>
  <c r="AT925" s="1"/>
  <c r="AT926" s="1"/>
  <c r="AT927" s="1"/>
  <c r="AT928" s="1"/>
  <c r="AT929" s="1"/>
  <c r="AT930" s="1"/>
  <c r="AT931" s="1"/>
  <c r="AT932" s="1"/>
  <c r="AT933" s="1"/>
  <c r="AT934" s="1"/>
  <c r="AT935" s="1"/>
  <c r="AT936" s="1"/>
  <c r="AT937" s="1"/>
  <c r="AT938" s="1"/>
  <c r="AT939" s="1"/>
  <c r="AT940" s="1"/>
  <c r="AT941" s="1"/>
  <c r="AT942" s="1"/>
  <c r="AT943" s="1"/>
  <c r="AT944" s="1"/>
  <c r="AT945" s="1"/>
  <c r="AT946" s="1"/>
  <c r="AT947" s="1"/>
  <c r="AT948" s="1"/>
  <c r="AT949" s="1"/>
  <c r="AT950" s="1"/>
  <c r="AT951" s="1"/>
  <c r="AT952" s="1"/>
  <c r="AT953" s="1"/>
  <c r="AT954" s="1"/>
  <c r="AT955" s="1"/>
  <c r="AT956" s="1"/>
  <c r="AT957" s="1"/>
  <c r="AT958" s="1"/>
  <c r="AT959" s="1"/>
  <c r="AT960" s="1"/>
  <c r="AT961" s="1"/>
  <c r="AT962" s="1"/>
  <c r="AT963" s="1"/>
  <c r="AT964" s="1"/>
  <c r="AT965" s="1"/>
  <c r="AT966" s="1"/>
  <c r="AT967" s="1"/>
  <c r="AT968" s="1"/>
  <c r="AT969" s="1"/>
  <c r="AT970" s="1"/>
  <c r="AT971" s="1"/>
  <c r="AT972" s="1"/>
  <c r="AT973" s="1"/>
  <c r="AT974" s="1"/>
  <c r="AT975" s="1"/>
  <c r="AT976" s="1"/>
  <c r="AT977" s="1"/>
  <c r="AT978" s="1"/>
  <c r="AT979" s="1"/>
  <c r="AT980" s="1"/>
  <c r="AT981" s="1"/>
  <c r="AT982" s="1"/>
  <c r="AT983" s="1"/>
  <c r="AT984" s="1"/>
  <c r="AT985" s="1"/>
  <c r="AT986" s="1"/>
  <c r="AT987" s="1"/>
  <c r="AT988" s="1"/>
  <c r="AT989" s="1"/>
  <c r="AT990" s="1"/>
  <c r="AT991" s="1"/>
  <c r="AT992" s="1"/>
  <c r="AT993" s="1"/>
  <c r="AT994" s="1"/>
  <c r="AT995" s="1"/>
  <c r="AT996" s="1"/>
  <c r="AT997" s="1"/>
  <c r="AT998" s="1"/>
  <c r="AT999" s="1"/>
  <c r="AT1000" s="1"/>
  <c r="AT1001" s="1"/>
  <c r="AT1002" s="1"/>
  <c r="AT1003" s="1"/>
  <c r="AT1004" s="1"/>
  <c r="AT1005" s="1"/>
  <c r="AT1006" s="1"/>
  <c r="AT1007" s="1"/>
  <c r="AT1008" s="1"/>
  <c r="AT1009" s="1"/>
  <c r="AT1010" s="1"/>
  <c r="AT1011" s="1"/>
  <c r="AT1012" s="1"/>
  <c r="AT1013" s="1"/>
  <c r="AT1014" s="1"/>
  <c r="AT1015" s="1"/>
  <c r="AT1016" s="1"/>
  <c r="AT1017" s="1"/>
  <c r="AT1018" s="1"/>
  <c r="AT1019" s="1"/>
  <c r="AT1020" s="1"/>
  <c r="AT1021" s="1"/>
  <c r="AT1022" s="1"/>
  <c r="AT1023" s="1"/>
  <c r="AT1024" s="1"/>
  <c r="AT1025" s="1"/>
  <c r="AT1026" s="1"/>
  <c r="AT1027" s="1"/>
  <c r="AT1028" s="1"/>
  <c r="AT1029" s="1"/>
  <c r="AT1030" s="1"/>
  <c r="AT1031" s="1"/>
  <c r="AT1032" s="1"/>
  <c r="AT1033" s="1"/>
  <c r="AT1034" s="1"/>
  <c r="AT1035" s="1"/>
  <c r="AT1036" s="1"/>
  <c r="AT1037" s="1"/>
  <c r="AT1038" s="1"/>
  <c r="AT1039" s="1"/>
  <c r="AT1040" s="1"/>
  <c r="AT1041" s="1"/>
  <c r="AT1042" s="1"/>
  <c r="AT1043" s="1"/>
  <c r="AT1044" s="1"/>
  <c r="AT1045" s="1"/>
  <c r="AT1046" s="1"/>
  <c r="AT1047" s="1"/>
  <c r="AT1048" s="1"/>
  <c r="AT1049" s="1"/>
  <c r="AT1050" s="1"/>
  <c r="AT1051" s="1"/>
  <c r="AT1052" s="1"/>
  <c r="AT1053" s="1"/>
  <c r="AT1054" s="1"/>
  <c r="AT1055" s="1"/>
  <c r="AT1056" s="1"/>
  <c r="AT1057" s="1"/>
  <c r="AT1058" s="1"/>
  <c r="AT1059" s="1"/>
  <c r="AT1060" s="1"/>
  <c r="AT1061" s="1"/>
  <c r="AT1062" s="1"/>
  <c r="AT1063" s="1"/>
  <c r="AT1064" s="1"/>
  <c r="AT1065" s="1"/>
  <c r="AT1066" s="1"/>
  <c r="AT1067" s="1"/>
  <c r="AT1068" s="1"/>
  <c r="AT1069" s="1"/>
  <c r="AT1070" s="1"/>
  <c r="AT1071" s="1"/>
  <c r="AT1072" s="1"/>
  <c r="AT1073" s="1"/>
  <c r="AT1074" s="1"/>
  <c r="AT1075" s="1"/>
  <c r="AT1076" s="1"/>
  <c r="AT1077" s="1"/>
  <c r="AT1078" s="1"/>
  <c r="AT1079" s="1"/>
  <c r="AT1080" s="1"/>
  <c r="AT1081" s="1"/>
  <c r="AT1082" s="1"/>
  <c r="AT1083" s="1"/>
  <c r="AT1084" s="1"/>
  <c r="AT1085" s="1"/>
  <c r="AT1086" s="1"/>
  <c r="AT1087" s="1"/>
  <c r="AT1088" s="1"/>
  <c r="AT1089" s="1"/>
  <c r="AT1090" s="1"/>
  <c r="AT1091" s="1"/>
  <c r="AT1092" s="1"/>
  <c r="AT1093" s="1"/>
  <c r="AT1094" s="1"/>
  <c r="AT1095" s="1"/>
  <c r="AT1096" s="1"/>
  <c r="AT1097" s="1"/>
  <c r="AT1098" s="1"/>
  <c r="AT1099" s="1"/>
  <c r="AT1100" s="1"/>
  <c r="AT1101" s="1"/>
  <c r="AT1102" s="1"/>
  <c r="AT1103" s="1"/>
  <c r="AT1104" s="1"/>
  <c r="AT1105" s="1"/>
  <c r="AT1106" s="1"/>
  <c r="AT1107" s="1"/>
  <c r="AT1108" s="1"/>
  <c r="AT1109" s="1"/>
  <c r="AT1110" s="1"/>
  <c r="AT1111" s="1"/>
  <c r="AT1112" s="1"/>
  <c r="AT1113" s="1"/>
  <c r="AT1114" s="1"/>
  <c r="AT1115" s="1"/>
  <c r="AT1116" s="1"/>
  <c r="AT1117" s="1"/>
  <c r="AT1118" s="1"/>
  <c r="AT1119" s="1"/>
  <c r="AT1120" s="1"/>
  <c r="AT1121" s="1"/>
  <c r="AT1122" s="1"/>
  <c r="AT1123" s="1"/>
  <c r="AT1124" s="1"/>
  <c r="AT1125" s="1"/>
  <c r="AT1126" s="1"/>
  <c r="AT1127" s="1"/>
  <c r="AT1128" s="1"/>
  <c r="AT1129" s="1"/>
  <c r="AT1130" s="1"/>
  <c r="AT1131" s="1"/>
  <c r="AT1132" s="1"/>
  <c r="AT1133" s="1"/>
  <c r="AT1134" s="1"/>
  <c r="AT1135" s="1"/>
  <c r="AT1136" s="1"/>
  <c r="AT1137" s="1"/>
  <c r="AT1138" s="1"/>
  <c r="AT1139" s="1"/>
  <c r="AT1140" s="1"/>
  <c r="AT1141" s="1"/>
  <c r="AT1142" s="1"/>
  <c r="AT1143" s="1"/>
  <c r="AT1144" s="1"/>
  <c r="AT1145" s="1"/>
  <c r="AT1146" s="1"/>
  <c r="AT1147" s="1"/>
  <c r="AT1148" s="1"/>
  <c r="AT1149" s="1"/>
  <c r="AT1150" s="1"/>
  <c r="AT1151" s="1"/>
  <c r="AT1152" s="1"/>
  <c r="AT1153" s="1"/>
  <c r="AT1154" s="1"/>
  <c r="AT1155" s="1"/>
  <c r="AT1156" s="1"/>
  <c r="AT1157" s="1"/>
  <c r="AT1158" s="1"/>
  <c r="AT1159" s="1"/>
  <c r="AT1160" s="1"/>
  <c r="AT1161" s="1"/>
  <c r="AT1162" s="1"/>
  <c r="AT1163" s="1"/>
  <c r="AT1164" s="1"/>
  <c r="AT1165" s="1"/>
  <c r="AT1166" s="1"/>
  <c r="AT1167" s="1"/>
  <c r="AT1168" s="1"/>
  <c r="AT1169" s="1"/>
  <c r="AT1170" s="1"/>
  <c r="AT1171" s="1"/>
  <c r="AT1172" s="1"/>
  <c r="AT1173" s="1"/>
  <c r="AT1174" s="1"/>
  <c r="AT1175" s="1"/>
  <c r="AT1176" s="1"/>
  <c r="AT1177" s="1"/>
  <c r="AT1178" s="1"/>
  <c r="AT1179" s="1"/>
  <c r="AT1180" s="1"/>
  <c r="AT1181" s="1"/>
  <c r="AT1182" s="1"/>
  <c r="AT1183" s="1"/>
  <c r="AT1184" s="1"/>
  <c r="AT1185" s="1"/>
  <c r="AT1186" s="1"/>
  <c r="AT1187" s="1"/>
  <c r="AT1188" s="1"/>
  <c r="AT1189" s="1"/>
  <c r="AT1190" s="1"/>
  <c r="AT1191" s="1"/>
  <c r="AT1192" s="1"/>
  <c r="AT1193" s="1"/>
  <c r="AT1194" s="1"/>
  <c r="AT1195" s="1"/>
  <c r="AT1196" s="1"/>
  <c r="AT1197" s="1"/>
  <c r="AT1198" s="1"/>
  <c r="AT1199" s="1"/>
  <c r="AT1200" s="1"/>
  <c r="AT1201" s="1"/>
  <c r="AT1202" s="1"/>
  <c r="AT1203" s="1"/>
  <c r="AT1204" s="1"/>
  <c r="AT1205" s="1"/>
  <c r="AT1206" s="1"/>
  <c r="AT1207" s="1"/>
  <c r="AT1208" s="1"/>
  <c r="AT1209" s="1"/>
  <c r="AT1210" s="1"/>
  <c r="AT1211" s="1"/>
  <c r="AT1212" s="1"/>
  <c r="AT1213" s="1"/>
  <c r="AT1214" s="1"/>
  <c r="AT1215" s="1"/>
  <c r="AT1216" s="1"/>
  <c r="AT1217" s="1"/>
  <c r="AT1218" s="1"/>
  <c r="AT1219" s="1"/>
  <c r="AT1220" s="1"/>
  <c r="AT1221" s="1"/>
  <c r="AT1222" s="1"/>
  <c r="AT1223" s="1"/>
  <c r="AT1224" s="1"/>
  <c r="AT1225" s="1"/>
  <c r="AT1226" s="1"/>
  <c r="AT1227" s="1"/>
  <c r="AT1228" s="1"/>
  <c r="AT1229" s="1"/>
  <c r="AT1230" s="1"/>
  <c r="AT1231" s="1"/>
  <c r="AT1232" s="1"/>
  <c r="AT1233" s="1"/>
  <c r="AT1234" s="1"/>
  <c r="AT1235" s="1"/>
  <c r="AT1236" s="1"/>
  <c r="AT1237" s="1"/>
  <c r="AT1238" s="1"/>
  <c r="AT1239" s="1"/>
  <c r="AT1240" s="1"/>
  <c r="AT1241" s="1"/>
  <c r="AT1242" s="1"/>
  <c r="AT1243" s="1"/>
  <c r="AT1244" s="1"/>
  <c r="AT1245" s="1"/>
  <c r="AT1246" s="1"/>
  <c r="AT1247" s="1"/>
  <c r="AT1248" s="1"/>
  <c r="AT1249" s="1"/>
  <c r="AT1250" s="1"/>
  <c r="AT1251" s="1"/>
  <c r="AT1252" s="1"/>
  <c r="AT1253" s="1"/>
  <c r="AT1254" s="1"/>
  <c r="AT1255" s="1"/>
  <c r="AT1256" s="1"/>
  <c r="AT1257" s="1"/>
  <c r="AT1258" s="1"/>
  <c r="AT1259" s="1"/>
  <c r="AT1260" s="1"/>
  <c r="AT1261" s="1"/>
  <c r="AT1262" s="1"/>
  <c r="AT1263" s="1"/>
  <c r="AT1264" s="1"/>
  <c r="AT1265" s="1"/>
  <c r="AT1266" s="1"/>
  <c r="AT1267" s="1"/>
  <c r="AT1268" s="1"/>
  <c r="AT1269" s="1"/>
  <c r="AT1270" s="1"/>
  <c r="AT1271" s="1"/>
  <c r="AT1272" s="1"/>
  <c r="AT1273" s="1"/>
  <c r="AT1274" s="1"/>
  <c r="AT1275" s="1"/>
  <c r="AT1276" s="1"/>
  <c r="AT1277" s="1"/>
  <c r="AT1278" s="1"/>
  <c r="AT1279" s="1"/>
  <c r="AT1280" s="1"/>
  <c r="AT1281" s="1"/>
  <c r="AT1282" s="1"/>
  <c r="AT1283" s="1"/>
  <c r="AT1284" s="1"/>
  <c r="AT1285" s="1"/>
  <c r="AT1286" s="1"/>
  <c r="AT1287" s="1"/>
  <c r="AT1288" s="1"/>
  <c r="AT1289" s="1"/>
  <c r="AT1290" s="1"/>
  <c r="AT1291" s="1"/>
  <c r="AT1292" s="1"/>
  <c r="AT1293" s="1"/>
  <c r="AT1294" s="1"/>
  <c r="AT1295" s="1"/>
  <c r="AT1296" s="1"/>
  <c r="AT1297" s="1"/>
  <c r="AT1298" s="1"/>
  <c r="AT1299" s="1"/>
  <c r="AT1300" s="1"/>
  <c r="AT1301" s="1"/>
  <c r="AT1302" s="1"/>
  <c r="AT1303" s="1"/>
  <c r="AT1304" s="1"/>
  <c r="AT1305" s="1"/>
  <c r="AT1306" s="1"/>
  <c r="AT1307" s="1"/>
  <c r="AT1308" s="1"/>
  <c r="AT1309" s="1"/>
  <c r="AT1310" s="1"/>
  <c r="AT1311" s="1"/>
  <c r="AT1312" s="1"/>
  <c r="AT1313" s="1"/>
  <c r="AT1314" s="1"/>
  <c r="AT1315" s="1"/>
  <c r="AT1316" s="1"/>
  <c r="AT1317" s="1"/>
  <c r="AT1318" s="1"/>
  <c r="AT1319" s="1"/>
  <c r="AT1320" s="1"/>
  <c r="AT1321" s="1"/>
  <c r="AT1322" s="1"/>
  <c r="AT1323" s="1"/>
  <c r="AT1324" s="1"/>
  <c r="AT1325" s="1"/>
  <c r="AT1326" s="1"/>
  <c r="AT1327" s="1"/>
  <c r="AT1328" s="1"/>
  <c r="AT1329" s="1"/>
  <c r="AT1330" s="1"/>
  <c r="AT1331" s="1"/>
  <c r="AT1332" s="1"/>
  <c r="AT1333" s="1"/>
  <c r="AT1334" s="1"/>
  <c r="AT1335" s="1"/>
  <c r="AT1336" s="1"/>
  <c r="AT1337" s="1"/>
  <c r="AT1338" s="1"/>
  <c r="AT1339" s="1"/>
  <c r="AT1340" s="1"/>
  <c r="AT1341" s="1"/>
  <c r="AT1342" s="1"/>
  <c r="AT1343" s="1"/>
  <c r="AT1344" s="1"/>
  <c r="AT1345" s="1"/>
  <c r="AT1346" s="1"/>
  <c r="AT1347" s="1"/>
  <c r="AT1348" s="1"/>
  <c r="AT1349" s="1"/>
  <c r="AT1350" s="1"/>
  <c r="AT1351" s="1"/>
  <c r="AT1352" s="1"/>
  <c r="AT1353" s="1"/>
  <c r="AT1354" s="1"/>
  <c r="AT1355" s="1"/>
  <c r="AT1356" s="1"/>
  <c r="AT1357" s="1"/>
  <c r="AT1358" s="1"/>
  <c r="AT1359" s="1"/>
  <c r="AT1360" s="1"/>
  <c r="AT1361" s="1"/>
  <c r="AT1362" s="1"/>
  <c r="AT1363" s="1"/>
  <c r="AT1364" s="1"/>
  <c r="AT1365" s="1"/>
  <c r="AT1366" s="1"/>
  <c r="AT1367" s="1"/>
  <c r="AT1368" s="1"/>
  <c r="AT1369" s="1"/>
  <c r="AT1370" s="1"/>
  <c r="AT1371" s="1"/>
  <c r="AT1372" s="1"/>
  <c r="AT1373" s="1"/>
  <c r="AT1374" s="1"/>
  <c r="AT1375" s="1"/>
  <c r="AT1376" s="1"/>
  <c r="AT1377" s="1"/>
  <c r="AT1378" s="1"/>
  <c r="AT1379" s="1"/>
  <c r="AT1380" s="1"/>
  <c r="AT1381" s="1"/>
  <c r="AT1382" s="1"/>
  <c r="AT1383" s="1"/>
  <c r="AT1384" s="1"/>
  <c r="AT1385" s="1"/>
  <c r="AT1386" s="1"/>
  <c r="AT1387" s="1"/>
  <c r="AT1388" s="1"/>
  <c r="AT1389" s="1"/>
  <c r="AT1390" s="1"/>
  <c r="AT1391" s="1"/>
  <c r="AT1392" s="1"/>
  <c r="AT1393" s="1"/>
  <c r="AT1394" s="1"/>
  <c r="AT1395" s="1"/>
  <c r="AT1396" s="1"/>
  <c r="AT1397" s="1"/>
  <c r="AT1398" s="1"/>
  <c r="AT1399" s="1"/>
  <c r="AT1400" s="1"/>
  <c r="AT1401" s="1"/>
  <c r="AT1402" s="1"/>
  <c r="AT1403" s="1"/>
  <c r="AT1404" s="1"/>
  <c r="AT1405" s="1"/>
  <c r="AT1406" s="1"/>
  <c r="AT1407" s="1"/>
  <c r="AT1408" s="1"/>
  <c r="AT1409" s="1"/>
  <c r="AT1410" s="1"/>
  <c r="AT1411" s="1"/>
  <c r="AT1412" s="1"/>
  <c r="AT1413" s="1"/>
  <c r="AT1414" s="1"/>
  <c r="AT1415" s="1"/>
  <c r="AT1416" s="1"/>
  <c r="AT1417" s="1"/>
  <c r="AT1418" s="1"/>
  <c r="AT1419" s="1"/>
  <c r="AT1420" s="1"/>
  <c r="AT1421" s="1"/>
  <c r="AT1422" s="1"/>
  <c r="AT1423" s="1"/>
  <c r="AT1424" s="1"/>
  <c r="AT1425" s="1"/>
  <c r="AT1426" s="1"/>
  <c r="AT1427" s="1"/>
  <c r="AT1428" s="1"/>
  <c r="AT1429" s="1"/>
  <c r="AT1430" s="1"/>
  <c r="AT1431" s="1"/>
  <c r="AT1432" s="1"/>
  <c r="AT1433" s="1"/>
  <c r="AT1434" s="1"/>
  <c r="AT1435" s="1"/>
  <c r="AT1436" s="1"/>
  <c r="AT1437" s="1"/>
  <c r="AT1438" s="1"/>
  <c r="AT1439" s="1"/>
  <c r="AT1440" s="1"/>
  <c r="AT1441" s="1"/>
  <c r="AT1442" s="1"/>
  <c r="AT1443" s="1"/>
  <c r="AT1444" s="1"/>
  <c r="AT1445" s="1"/>
  <c r="AT1446" s="1"/>
  <c r="AT1447" s="1"/>
  <c r="AT1448" s="1"/>
  <c r="AT1449" s="1"/>
  <c r="AT1450" s="1"/>
  <c r="AT1451" s="1"/>
  <c r="AT1452" s="1"/>
  <c r="AT1453" s="1"/>
  <c r="AT1454" s="1"/>
  <c r="AT1455" s="1"/>
  <c r="AT1456" s="1"/>
  <c r="AT1457" s="1"/>
  <c r="AT1458" s="1"/>
  <c r="AT1459" s="1"/>
  <c r="AT1460" s="1"/>
  <c r="AT1461" s="1"/>
  <c r="AT1462" s="1"/>
  <c r="AT1463" s="1"/>
  <c r="AT1464" s="1"/>
  <c r="AT1465" s="1"/>
  <c r="AT1466" s="1"/>
  <c r="AT1467" s="1"/>
  <c r="AT1468" s="1"/>
  <c r="AT1469" s="1"/>
  <c r="AT1470" s="1"/>
  <c r="AT1471" s="1"/>
  <c r="AT1472" s="1"/>
  <c r="AT1473" s="1"/>
  <c r="AT1474" s="1"/>
  <c r="AT1475" s="1"/>
  <c r="AT1476" s="1"/>
  <c r="AT1477" s="1"/>
  <c r="AT1478" s="1"/>
  <c r="AT1479" s="1"/>
  <c r="AT1480" s="1"/>
  <c r="AT1481" s="1"/>
  <c r="AT1482" s="1"/>
  <c r="AT1483" s="1"/>
  <c r="AT1484" s="1"/>
  <c r="AT1485" s="1"/>
  <c r="AT1486" s="1"/>
  <c r="AT1487" s="1"/>
  <c r="AT1488" s="1"/>
  <c r="AT1489" s="1"/>
  <c r="AT1490" s="1"/>
  <c r="AT1491" s="1"/>
  <c r="AT1492" s="1"/>
  <c r="AT1493" s="1"/>
  <c r="AT1494" s="1"/>
  <c r="AT1495" s="1"/>
  <c r="AT1496" s="1"/>
  <c r="AT1497" s="1"/>
  <c r="AT1498" s="1"/>
  <c r="AT1499" s="1"/>
  <c r="AT1500" s="1"/>
  <c r="AT1501" s="1"/>
  <c r="AT1502" s="1"/>
  <c r="AT1503" s="1"/>
  <c r="AT1504" s="1"/>
  <c r="AT1505" s="1"/>
  <c r="AT1506" s="1"/>
  <c r="AT1507" s="1"/>
  <c r="AT1508" s="1"/>
  <c r="AT1509" s="1"/>
  <c r="AT1510" s="1"/>
  <c r="AT1511" s="1"/>
  <c r="AT1512" s="1"/>
  <c r="AT1513" s="1"/>
  <c r="AT1514" s="1"/>
  <c r="AT1515" s="1"/>
  <c r="AT1516" s="1"/>
  <c r="AT1517" s="1"/>
  <c r="AT1518" s="1"/>
  <c r="AT1519" s="1"/>
  <c r="AT1520" s="1"/>
  <c r="AT1521" s="1"/>
  <c r="AT1522" s="1"/>
  <c r="AT1523" s="1"/>
  <c r="AT1524" s="1"/>
  <c r="AT1525" s="1"/>
  <c r="AT1526" s="1"/>
  <c r="AT1527" s="1"/>
  <c r="AT1528" s="1"/>
  <c r="AT1529" s="1"/>
  <c r="AT1530" s="1"/>
  <c r="AT1531" s="1"/>
  <c r="AT1532" s="1"/>
  <c r="AT1533" s="1"/>
  <c r="AT1534" s="1"/>
  <c r="AT1535" s="1"/>
  <c r="AT1536" s="1"/>
  <c r="AT1537" s="1"/>
  <c r="AT1538" s="1"/>
  <c r="AT1539" s="1"/>
  <c r="AT1540" s="1"/>
  <c r="AT1541" s="1"/>
  <c r="AT1542" s="1"/>
  <c r="AT1543" s="1"/>
  <c r="AT1544" s="1"/>
  <c r="AT1545" s="1"/>
  <c r="AT1546" s="1"/>
  <c r="AT1547" s="1"/>
  <c r="AT1548" s="1"/>
  <c r="AT1549" s="1"/>
  <c r="AT1550" s="1"/>
  <c r="AT1551" s="1"/>
  <c r="AT1552" s="1"/>
  <c r="AT1553" s="1"/>
  <c r="AT1554" s="1"/>
  <c r="AT1555" s="1"/>
  <c r="AT1556" s="1"/>
  <c r="AT1557" s="1"/>
  <c r="AT1558" s="1"/>
  <c r="AT1559" s="1"/>
  <c r="AT1560" s="1"/>
  <c r="AT1561" s="1"/>
  <c r="AT1562" s="1"/>
  <c r="AT1563" s="1"/>
  <c r="AT1564" s="1"/>
  <c r="AT1565" s="1"/>
  <c r="AT1566" s="1"/>
  <c r="AT1567" s="1"/>
  <c r="AT1568" s="1"/>
  <c r="AT1569" s="1"/>
  <c r="AT1570" s="1"/>
  <c r="AT1571" s="1"/>
  <c r="AT1572" s="1"/>
  <c r="AT1573" s="1"/>
  <c r="AT1574" s="1"/>
  <c r="AT1575" s="1"/>
  <c r="AT1576" s="1"/>
  <c r="AT1577" s="1"/>
  <c r="AT1578" s="1"/>
  <c r="AT1579" s="1"/>
  <c r="AT1580" s="1"/>
  <c r="AT1581" s="1"/>
  <c r="AT1582" s="1"/>
  <c r="AT1583" s="1"/>
  <c r="AT1584" s="1"/>
  <c r="AT1585" s="1"/>
  <c r="AT1586" s="1"/>
  <c r="AT1587" s="1"/>
  <c r="AT1588" s="1"/>
  <c r="AT1589" s="1"/>
  <c r="AT1590" s="1"/>
  <c r="AT1591" s="1"/>
  <c r="AT1592" s="1"/>
  <c r="AT1593" s="1"/>
  <c r="AT1594" s="1"/>
  <c r="AT1595" s="1"/>
  <c r="AT1596" s="1"/>
  <c r="AT1597" s="1"/>
  <c r="AT1598" s="1"/>
  <c r="AT1599" s="1"/>
  <c r="AT1600" s="1"/>
  <c r="AT1601" s="1"/>
  <c r="AT1602" s="1"/>
  <c r="AT1603" s="1"/>
  <c r="AT1604" s="1"/>
  <c r="AT1605" s="1"/>
  <c r="AT1606" s="1"/>
  <c r="AT1607" s="1"/>
  <c r="AT1608" s="1"/>
  <c r="AT1609" s="1"/>
  <c r="AT1610" s="1"/>
  <c r="AT1611" s="1"/>
  <c r="AT1612" s="1"/>
  <c r="AT1613" s="1"/>
  <c r="AT1614" s="1"/>
  <c r="AT1615" s="1"/>
  <c r="AT1616" s="1"/>
  <c r="AT1617" s="1"/>
  <c r="AT1618" s="1"/>
  <c r="AT1619" s="1"/>
  <c r="AT1620" s="1"/>
  <c r="AT1621" s="1"/>
  <c r="AT1622" s="1"/>
  <c r="AT1623" s="1"/>
  <c r="AT1624" s="1"/>
  <c r="AT1625" s="1"/>
  <c r="AT1626" s="1"/>
  <c r="AT1627" s="1"/>
  <c r="AT1628" s="1"/>
  <c r="AT1629" s="1"/>
  <c r="AT1630" s="1"/>
  <c r="AT1631" s="1"/>
  <c r="AT1632" s="1"/>
  <c r="AT1633" s="1"/>
  <c r="AT1634" s="1"/>
  <c r="AT1635" s="1"/>
  <c r="AT1636" s="1"/>
  <c r="AT1637" s="1"/>
  <c r="AT1638" s="1"/>
  <c r="AT1639" s="1"/>
  <c r="AT1640" s="1"/>
  <c r="AT1641" s="1"/>
  <c r="AT1642" s="1"/>
  <c r="AT1643" s="1"/>
  <c r="AT1644" s="1"/>
  <c r="AT1645" s="1"/>
  <c r="AT1646" s="1"/>
  <c r="AT1647" s="1"/>
  <c r="AT1648" s="1"/>
  <c r="AT1649" s="1"/>
  <c r="AT1650" s="1"/>
  <c r="AT1651" s="1"/>
  <c r="AT1652" s="1"/>
  <c r="AT1653" s="1"/>
  <c r="AT1654" s="1"/>
  <c r="AT1655" s="1"/>
  <c r="AT1656" s="1"/>
  <c r="AT1657" s="1"/>
  <c r="AT1658" s="1"/>
  <c r="AT1659" s="1"/>
  <c r="AT1660" s="1"/>
  <c r="AT1661" s="1"/>
  <c r="AT1662" s="1"/>
  <c r="AT1663" s="1"/>
  <c r="AT1664" s="1"/>
  <c r="AT1665" s="1"/>
  <c r="AT1666" s="1"/>
  <c r="AT1667" s="1"/>
  <c r="AT1668" s="1"/>
  <c r="AT1669" s="1"/>
  <c r="AT1670" s="1"/>
  <c r="AT1671" s="1"/>
  <c r="AT1672" s="1"/>
  <c r="AT1673" s="1"/>
  <c r="AT1674" s="1"/>
  <c r="AT1675" s="1"/>
  <c r="AT1676" s="1"/>
  <c r="AT1677" s="1"/>
  <c r="AT1678" s="1"/>
  <c r="AT1679" s="1"/>
  <c r="AT1680" s="1"/>
  <c r="AT1681" s="1"/>
  <c r="AT1682" s="1"/>
  <c r="AT1683" s="1"/>
  <c r="AT1684" s="1"/>
  <c r="AT1685" s="1"/>
  <c r="AT1686" s="1"/>
  <c r="AT1687" s="1"/>
  <c r="AT1688" s="1"/>
  <c r="AT1689" s="1"/>
  <c r="AT1690" s="1"/>
  <c r="AT1691" s="1"/>
  <c r="AT1692" s="1"/>
  <c r="AT1693" s="1"/>
  <c r="AT1694" s="1"/>
  <c r="AT1695" s="1"/>
  <c r="AT1696" s="1"/>
  <c r="AT1697" s="1"/>
  <c r="AT1698" s="1"/>
  <c r="AT1699" s="1"/>
  <c r="AT1700" s="1"/>
  <c r="AT1701" s="1"/>
  <c r="AT1702" s="1"/>
  <c r="AT1703" s="1"/>
  <c r="AT1704" s="1"/>
  <c r="AT1705" s="1"/>
  <c r="AT1706" s="1"/>
  <c r="AT1707" s="1"/>
  <c r="AT1708" s="1"/>
  <c r="AT1709" s="1"/>
  <c r="AT1710" s="1"/>
  <c r="AT1711" s="1"/>
  <c r="AT1712" s="1"/>
  <c r="AT1713" s="1"/>
  <c r="AT1714" s="1"/>
  <c r="AT1715" s="1"/>
  <c r="AT1716" s="1"/>
  <c r="AT1717" s="1"/>
  <c r="AT1718" s="1"/>
  <c r="AT1719" s="1"/>
  <c r="AT1720" s="1"/>
  <c r="AT1721" s="1"/>
  <c r="AT1722" s="1"/>
  <c r="AT1723" s="1"/>
  <c r="AT1724" s="1"/>
  <c r="AT1725" s="1"/>
  <c r="AT1726" s="1"/>
  <c r="AT1727" s="1"/>
  <c r="AT1728" s="1"/>
  <c r="AT1729" s="1"/>
  <c r="AT1730" s="1"/>
  <c r="AT1731" s="1"/>
  <c r="AT1732" s="1"/>
  <c r="AT1733" s="1"/>
  <c r="AT1734" s="1"/>
  <c r="AT1735" s="1"/>
  <c r="AT1736" s="1"/>
  <c r="AT1737" s="1"/>
  <c r="AT1738" s="1"/>
  <c r="AT1739" s="1"/>
  <c r="AT1740" s="1"/>
  <c r="AT1741" s="1"/>
  <c r="AT1742" s="1"/>
  <c r="AT1743" s="1"/>
  <c r="AT1744" s="1"/>
  <c r="AT1745" s="1"/>
  <c r="AT1746" s="1"/>
  <c r="AT1747" s="1"/>
  <c r="AT1748" s="1"/>
  <c r="AT1749" s="1"/>
  <c r="AT1750" s="1"/>
  <c r="AT1751" s="1"/>
  <c r="AT1752" s="1"/>
  <c r="AT1753" s="1"/>
  <c r="AT1754" s="1"/>
  <c r="AT1755" s="1"/>
  <c r="AT1756" s="1"/>
  <c r="AT1757" s="1"/>
  <c r="AT1758" s="1"/>
  <c r="AT1759" s="1"/>
  <c r="AT1760" s="1"/>
  <c r="AT1761" s="1"/>
  <c r="AT1762" s="1"/>
  <c r="AT1763" s="1"/>
  <c r="AT1764" s="1"/>
  <c r="AT1765" s="1"/>
  <c r="AT1766" s="1"/>
  <c r="AT1767" s="1"/>
  <c r="AT1768" s="1"/>
  <c r="AT1769" s="1"/>
  <c r="AT1770" s="1"/>
  <c r="AT1771" s="1"/>
  <c r="AT1772" s="1"/>
  <c r="AT1773" s="1"/>
  <c r="AT1774" s="1"/>
  <c r="AT1775" s="1"/>
  <c r="AT1776" s="1"/>
  <c r="AT1777" s="1"/>
  <c r="AT1778" s="1"/>
  <c r="AT1779" s="1"/>
  <c r="AT1780" s="1"/>
  <c r="AT1781" s="1"/>
  <c r="AT1782" s="1"/>
  <c r="AT1783" s="1"/>
  <c r="AT1784" s="1"/>
  <c r="AT1785" s="1"/>
  <c r="AT1786" s="1"/>
  <c r="AT1787" s="1"/>
  <c r="AT1788" s="1"/>
  <c r="AT1789" s="1"/>
  <c r="AT1790" s="1"/>
  <c r="AT1791" s="1"/>
  <c r="AT1792" s="1"/>
  <c r="AT1793" s="1"/>
  <c r="AT1794" s="1"/>
  <c r="AT1795" s="1"/>
  <c r="AT1796" s="1"/>
  <c r="AT1797" s="1"/>
  <c r="AT1798" s="1"/>
  <c r="AT1799" s="1"/>
  <c r="AT1800" s="1"/>
  <c r="AT1801" s="1"/>
  <c r="AT1802" s="1"/>
  <c r="AT1803" s="1"/>
  <c r="AT1804" s="1"/>
  <c r="AT1805" s="1"/>
  <c r="AT1806" s="1"/>
  <c r="AT1807" s="1"/>
  <c r="AT1808" s="1"/>
  <c r="AT1809" s="1"/>
  <c r="AT1810" s="1"/>
  <c r="AT1811" s="1"/>
  <c r="AT1812" s="1"/>
  <c r="AT1813" s="1"/>
  <c r="AT1814" s="1"/>
  <c r="AT1815" s="1"/>
  <c r="AT1816" s="1"/>
  <c r="AT1817" s="1"/>
  <c r="AT1818" s="1"/>
  <c r="AT1819" s="1"/>
  <c r="AT1820" s="1"/>
  <c r="AT1821" s="1"/>
  <c r="AT1822" s="1"/>
  <c r="AT1823" s="1"/>
  <c r="AT1824" s="1"/>
  <c r="AT1825" s="1"/>
  <c r="AT1826" s="1"/>
  <c r="AT1827" s="1"/>
  <c r="AT1828" s="1"/>
  <c r="AT1829" s="1"/>
  <c r="AT1830" s="1"/>
  <c r="AT1831" s="1"/>
  <c r="AT1832" s="1"/>
  <c r="AT1833" s="1"/>
  <c r="AT1834" s="1"/>
  <c r="AT1835" s="1"/>
  <c r="AT1836" s="1"/>
  <c r="AT1837" s="1"/>
  <c r="AT1838" s="1"/>
  <c r="AT1839" s="1"/>
  <c r="AT1840" s="1"/>
  <c r="AT1841" s="1"/>
  <c r="AT1842" s="1"/>
  <c r="AT1843" s="1"/>
  <c r="AT1844" s="1"/>
  <c r="AT1845" s="1"/>
  <c r="AT1846" s="1"/>
  <c r="AT1847" s="1"/>
  <c r="AT1848" s="1"/>
  <c r="AT1849" s="1"/>
  <c r="AT1850" s="1"/>
  <c r="AT1851" s="1"/>
  <c r="AT1852" s="1"/>
  <c r="AT1853" s="1"/>
  <c r="AT1854" s="1"/>
  <c r="AT1855" s="1"/>
  <c r="AT1856" s="1"/>
  <c r="AT1857" s="1"/>
  <c r="AT1858" s="1"/>
  <c r="AT1859" s="1"/>
  <c r="AT1860" s="1"/>
  <c r="AT1861" s="1"/>
  <c r="AT1862" s="1"/>
  <c r="AT1863" s="1"/>
  <c r="AT1864" s="1"/>
  <c r="AT1865" s="1"/>
  <c r="AT1866" s="1"/>
  <c r="AT1867" s="1"/>
  <c r="AT1868" s="1"/>
  <c r="AT1869" s="1"/>
  <c r="AT1870" s="1"/>
  <c r="AT1871" s="1"/>
  <c r="AT1872" s="1"/>
  <c r="AT1873" s="1"/>
  <c r="AT1874" s="1"/>
  <c r="AT1875" s="1"/>
  <c r="AT1876" s="1"/>
  <c r="AT1877" s="1"/>
  <c r="AT1878" s="1"/>
  <c r="AT1879" s="1"/>
  <c r="AT1880" s="1"/>
  <c r="AT1881" s="1"/>
  <c r="AT1882" s="1"/>
  <c r="AT1883" s="1"/>
  <c r="AT1884" s="1"/>
  <c r="AT1885" s="1"/>
  <c r="AT1886" s="1"/>
  <c r="AT1887" s="1"/>
  <c r="AT1888" s="1"/>
  <c r="AT1889" s="1"/>
  <c r="AT1890" s="1"/>
  <c r="AT1891" s="1"/>
  <c r="AT1892" s="1"/>
  <c r="AT1893" s="1"/>
  <c r="AT1894" s="1"/>
  <c r="AT1895" s="1"/>
  <c r="AT1896" s="1"/>
  <c r="AT1897" s="1"/>
  <c r="AT1898" s="1"/>
  <c r="AT1899" s="1"/>
  <c r="AT1900" s="1"/>
  <c r="AT1901" s="1"/>
  <c r="AT1902" s="1"/>
  <c r="AT1903" s="1"/>
  <c r="AT1904" s="1"/>
  <c r="AT1905" s="1"/>
  <c r="AT1906" s="1"/>
  <c r="AT1907" s="1"/>
  <c r="AT1908" s="1"/>
  <c r="AT1909" s="1"/>
  <c r="AT1910" s="1"/>
  <c r="AT1911" s="1"/>
  <c r="AT1912" s="1"/>
  <c r="AT1913" s="1"/>
  <c r="AT1914" s="1"/>
  <c r="AT1915" s="1"/>
  <c r="AT1916" s="1"/>
  <c r="AT1917" s="1"/>
  <c r="AT1918" s="1"/>
  <c r="AT1919" s="1"/>
  <c r="AT1920" s="1"/>
  <c r="AT1921" s="1"/>
  <c r="AT1922" s="1"/>
  <c r="AT1923" s="1"/>
  <c r="AT1924" s="1"/>
  <c r="AT1925" s="1"/>
  <c r="AT1926" s="1"/>
  <c r="AT1927" s="1"/>
  <c r="AT1928" s="1"/>
  <c r="AT1929" s="1"/>
  <c r="AT1930" s="1"/>
  <c r="AT1931" s="1"/>
  <c r="AT1932" s="1"/>
  <c r="AT1933" s="1"/>
  <c r="AT1934" s="1"/>
  <c r="AT1935" s="1"/>
  <c r="AT1936" s="1"/>
  <c r="AT1937" s="1"/>
  <c r="AT1938" s="1"/>
  <c r="AT1939" s="1"/>
  <c r="AT1940" s="1"/>
  <c r="AT1941" s="1"/>
  <c r="AT1942" s="1"/>
  <c r="AT1943" s="1"/>
  <c r="AT1944" s="1"/>
  <c r="AT1945" s="1"/>
  <c r="AT1946" s="1"/>
  <c r="AT1947" s="1"/>
  <c r="AT1948" s="1"/>
  <c r="AT1949" s="1"/>
  <c r="AT1950" s="1"/>
  <c r="AT1951" s="1"/>
  <c r="AT1952" s="1"/>
  <c r="AT1953" s="1"/>
  <c r="AT1954" s="1"/>
  <c r="AT1955" s="1"/>
  <c r="AT1956" s="1"/>
  <c r="AT1957" s="1"/>
  <c r="AT1958" s="1"/>
  <c r="AT1959" s="1"/>
  <c r="AT1960" s="1"/>
  <c r="AT1961" s="1"/>
  <c r="AT1962" s="1"/>
  <c r="AT1963" s="1"/>
  <c r="AT1964" s="1"/>
  <c r="AT1965" s="1"/>
  <c r="AT1966" s="1"/>
  <c r="AT1967" s="1"/>
  <c r="AT1968" s="1"/>
  <c r="AT1969" s="1"/>
  <c r="AT1970" s="1"/>
  <c r="AT1971" s="1"/>
  <c r="AT1972" s="1"/>
  <c r="AT1973" s="1"/>
  <c r="AT1974" s="1"/>
  <c r="AT1975" s="1"/>
  <c r="AT1976" s="1"/>
  <c r="AT1977" s="1"/>
  <c r="AT1978" s="1"/>
  <c r="AT1979" s="1"/>
  <c r="AT1980" s="1"/>
  <c r="AT1981" s="1"/>
  <c r="AT1982" s="1"/>
  <c r="AT1983" s="1"/>
  <c r="AT1984" s="1"/>
  <c r="AT1985" s="1"/>
  <c r="AT1986" s="1"/>
  <c r="AT1987" s="1"/>
  <c r="AT1988" s="1"/>
  <c r="AT1989" s="1"/>
  <c r="AT1990" s="1"/>
  <c r="AT1991" s="1"/>
  <c r="AT1992" s="1"/>
  <c r="AT1993" s="1"/>
  <c r="AT1994" s="1"/>
  <c r="AT1995" s="1"/>
  <c r="AT1996" s="1"/>
  <c r="AT1997" s="1"/>
  <c r="AT1998" s="1"/>
  <c r="AT1999" s="1"/>
  <c r="AT2000" s="1"/>
  <c r="AT2001" s="1"/>
  <c r="AT2002" s="1"/>
  <c r="AT2003" s="1"/>
  <c r="AT2004" s="1"/>
  <c r="AT2005" s="1"/>
  <c r="AT2006" s="1"/>
  <c r="AT2007" s="1"/>
  <c r="AT2008" s="1"/>
  <c r="AT2009" s="1"/>
  <c r="AT2010" s="1"/>
  <c r="AT2011" s="1"/>
  <c r="AT2012" s="1"/>
  <c r="AT2013" s="1"/>
  <c r="AT2014" s="1"/>
  <c r="AT2015" s="1"/>
  <c r="AT2016" s="1"/>
  <c r="AT2017" s="1"/>
  <c r="AT2018" s="1"/>
  <c r="AT2019" s="1"/>
  <c r="AT2020" s="1"/>
  <c r="AT2021" s="1"/>
  <c r="AT2022" s="1"/>
  <c r="AT2023" s="1"/>
  <c r="AT2024" s="1"/>
  <c r="AT2025" s="1"/>
  <c r="AT2026" s="1"/>
  <c r="AT2027" s="1"/>
  <c r="AT2028" s="1"/>
  <c r="AT2029" s="1"/>
  <c r="AT2030" s="1"/>
  <c r="AT2031" s="1"/>
  <c r="AT2032" s="1"/>
  <c r="AT2033" s="1"/>
  <c r="AT2034" s="1"/>
  <c r="AT2035" s="1"/>
  <c r="AT2036" s="1"/>
  <c r="AT2037" s="1"/>
  <c r="AT2038" s="1"/>
  <c r="AT2039" s="1"/>
  <c r="AT2040" s="1"/>
  <c r="AT2041" s="1"/>
  <c r="AT2042" s="1"/>
  <c r="AT2043" s="1"/>
  <c r="AT2044" s="1"/>
  <c r="AT2045" s="1"/>
  <c r="AT2046" s="1"/>
  <c r="AT2047" s="1"/>
  <c r="AT2048" s="1"/>
  <c r="AT2049" s="1"/>
  <c r="AT2050" s="1"/>
  <c r="AT2051" s="1"/>
  <c r="AT2052" s="1"/>
  <c r="AT2053" s="1"/>
  <c r="AT2054" s="1"/>
  <c r="AT2055" s="1"/>
  <c r="AT2056" s="1"/>
  <c r="AT2057" s="1"/>
  <c r="AT2058" s="1"/>
  <c r="AT2059" s="1"/>
  <c r="AT2060" s="1"/>
  <c r="AT2061" s="1"/>
  <c r="AT2062" s="1"/>
  <c r="AT2063" s="1"/>
  <c r="AT2064" s="1"/>
  <c r="AT2065" s="1"/>
  <c r="AT2066" s="1"/>
  <c r="AT2067" s="1"/>
  <c r="AT2068" s="1"/>
  <c r="AT2069" s="1"/>
  <c r="AT2070" s="1"/>
  <c r="AT2071" s="1"/>
  <c r="AT2072" s="1"/>
  <c r="AT2073" s="1"/>
  <c r="AT2074" s="1"/>
  <c r="AT2075" s="1"/>
  <c r="AT2076" s="1"/>
  <c r="AT2077" s="1"/>
  <c r="AT2078" s="1"/>
  <c r="AT2079" s="1"/>
  <c r="AT2080" s="1"/>
  <c r="AT2081" s="1"/>
  <c r="AT2082" s="1"/>
  <c r="AT2083" s="1"/>
  <c r="AT2084" s="1"/>
  <c r="AT2085" s="1"/>
  <c r="AT2086" s="1"/>
  <c r="AT2087" s="1"/>
  <c r="AT2088" s="1"/>
  <c r="AT2089" s="1"/>
  <c r="AT2090" s="1"/>
  <c r="AT2091" s="1"/>
  <c r="AT2092" s="1"/>
  <c r="AT2093" s="1"/>
  <c r="AT2094" s="1"/>
  <c r="AT2095" s="1"/>
  <c r="AT2096" s="1"/>
  <c r="AT2097" s="1"/>
  <c r="AT2098" s="1"/>
  <c r="AT2099" s="1"/>
  <c r="AT2100" s="1"/>
  <c r="AT2101" s="1"/>
  <c r="AT2102" s="1"/>
  <c r="AT2103" s="1"/>
  <c r="AT2104" s="1"/>
  <c r="AT2105" s="1"/>
  <c r="AT2106" s="1"/>
  <c r="AT2107" s="1"/>
  <c r="AT2108" s="1"/>
  <c r="AT2109" s="1"/>
  <c r="AT2110" s="1"/>
  <c r="AT2111" s="1"/>
  <c r="AT2112" s="1"/>
  <c r="AT2113" s="1"/>
  <c r="AT2114" s="1"/>
  <c r="AT2115" s="1"/>
  <c r="AT2116" s="1"/>
  <c r="AT2117" s="1"/>
  <c r="AT2118" s="1"/>
  <c r="AT2119" s="1"/>
  <c r="AT2120" s="1"/>
  <c r="AT2121" s="1"/>
  <c r="AT2122" s="1"/>
  <c r="AT2123" s="1"/>
  <c r="AT2124" s="1"/>
  <c r="AT2125" s="1"/>
  <c r="AT2126" s="1"/>
  <c r="AT2127" s="1"/>
  <c r="AT2128" s="1"/>
  <c r="AT2129" s="1"/>
  <c r="AT2130" s="1"/>
  <c r="AT2131" s="1"/>
  <c r="AT2132" s="1"/>
  <c r="AT2133" s="1"/>
  <c r="AT2134" s="1"/>
  <c r="AT2135" s="1"/>
  <c r="AT2136" s="1"/>
  <c r="AT2137" s="1"/>
  <c r="AT2138" s="1"/>
  <c r="AT2139" s="1"/>
  <c r="AT2140" s="1"/>
  <c r="AT2141" s="1"/>
  <c r="AT2142" s="1"/>
  <c r="AT2143" s="1"/>
  <c r="AT2144" s="1"/>
  <c r="AT2145" s="1"/>
  <c r="AT2146" s="1"/>
  <c r="AT2147" s="1"/>
  <c r="AT2148" s="1"/>
  <c r="AT2149" s="1"/>
  <c r="AT2150" s="1"/>
  <c r="AT2151" s="1"/>
  <c r="AT2152" s="1"/>
  <c r="AT2153" s="1"/>
  <c r="AT2154" s="1"/>
  <c r="AT2155" s="1"/>
  <c r="AT2156" s="1"/>
  <c r="AT2157" s="1"/>
  <c r="AT2158" s="1"/>
  <c r="AT2159" s="1"/>
  <c r="AT2160" s="1"/>
  <c r="AT2161" s="1"/>
  <c r="AT2162" s="1"/>
  <c r="AT2163" s="1"/>
  <c r="AT2164" s="1"/>
  <c r="AT2165" s="1"/>
  <c r="AT2166" s="1"/>
  <c r="AT2167" s="1"/>
  <c r="AT2168" s="1"/>
  <c r="AT2169" s="1"/>
  <c r="AT2170" s="1"/>
  <c r="AT2171" s="1"/>
  <c r="AT2172" s="1"/>
  <c r="AT2173" s="1"/>
  <c r="AT2174" s="1"/>
  <c r="AT2175" s="1"/>
  <c r="AT2176" s="1"/>
  <c r="AT2177" s="1"/>
  <c r="AT2178" s="1"/>
  <c r="AT2179" s="1"/>
  <c r="AT2180" s="1"/>
  <c r="AT2181" s="1"/>
  <c r="AT2182" s="1"/>
  <c r="AT2183" s="1"/>
  <c r="AT2184" s="1"/>
  <c r="AT2185" s="1"/>
  <c r="AT2186" s="1"/>
  <c r="AT2187" s="1"/>
  <c r="AT2188" s="1"/>
  <c r="AT2189" s="1"/>
  <c r="AT2190" s="1"/>
  <c r="AT2191" s="1"/>
  <c r="AT2192" s="1"/>
  <c r="AT2193" s="1"/>
  <c r="AT2194" s="1"/>
  <c r="AT2195" s="1"/>
  <c r="AT2196" s="1"/>
  <c r="AT2197" s="1"/>
  <c r="AT2198" s="1"/>
  <c r="AT2199" s="1"/>
  <c r="AT2200" s="1"/>
  <c r="AT2201" s="1"/>
  <c r="AT2202" s="1"/>
  <c r="AT2203" s="1"/>
  <c r="AT2204" s="1"/>
  <c r="AT2205" s="1"/>
  <c r="AT2206" s="1"/>
  <c r="AT2207" s="1"/>
  <c r="AT2208" s="1"/>
  <c r="AT2209" s="1"/>
  <c r="AT2210" s="1"/>
  <c r="AT2211" s="1"/>
  <c r="AT2212" s="1"/>
  <c r="AT2213" s="1"/>
  <c r="AT2214" s="1"/>
  <c r="AT2215" s="1"/>
  <c r="AT2216" s="1"/>
  <c r="AT2217" s="1"/>
  <c r="AT2218" s="1"/>
  <c r="AT2219" s="1"/>
  <c r="AT2220" s="1"/>
  <c r="AT2221" s="1"/>
  <c r="AT2222" s="1"/>
  <c r="AT2223" s="1"/>
  <c r="AT2224" s="1"/>
  <c r="AT2225" s="1"/>
  <c r="AT2226" s="1"/>
  <c r="AT2227" s="1"/>
  <c r="AT2228" s="1"/>
  <c r="AT2229" s="1"/>
  <c r="AT2230" s="1"/>
  <c r="AT2231" s="1"/>
  <c r="AT2232" s="1"/>
  <c r="AT2233" s="1"/>
  <c r="AT2234" s="1"/>
  <c r="AT2235" s="1"/>
  <c r="AT2236" s="1"/>
  <c r="AT2237" s="1"/>
  <c r="AT2238" s="1"/>
  <c r="AT2239" s="1"/>
  <c r="AT2240" s="1"/>
  <c r="AT2241" s="1"/>
  <c r="AT2242" s="1"/>
  <c r="AT2243" s="1"/>
  <c r="AT2244" s="1"/>
  <c r="AT2245" s="1"/>
  <c r="AT2246" s="1"/>
  <c r="AT2247" s="1"/>
  <c r="AT2248" s="1"/>
  <c r="AT2249" s="1"/>
  <c r="AT2250" s="1"/>
  <c r="AT2251" s="1"/>
  <c r="AT2252" s="1"/>
  <c r="AT2253" s="1"/>
  <c r="AT2254" s="1"/>
  <c r="AT2255" s="1"/>
  <c r="AT2256" s="1"/>
  <c r="AT2257" s="1"/>
  <c r="AT2258" s="1"/>
  <c r="AT2259" s="1"/>
  <c r="AT2260" s="1"/>
  <c r="AT2261" s="1"/>
  <c r="AT2262" s="1"/>
  <c r="AT2263" s="1"/>
  <c r="AT2264" s="1"/>
  <c r="AT2265" s="1"/>
  <c r="AT2266" s="1"/>
  <c r="AT2267" s="1"/>
  <c r="AT2268" s="1"/>
  <c r="AT2269" s="1"/>
  <c r="AT2270" s="1"/>
  <c r="AT2271" s="1"/>
  <c r="AT2272" s="1"/>
  <c r="AT2273" s="1"/>
  <c r="AT2274" s="1"/>
  <c r="AT2275" s="1"/>
  <c r="AT2276" s="1"/>
  <c r="AT2277" s="1"/>
  <c r="AT2278" s="1"/>
  <c r="AT2279" s="1"/>
  <c r="AT2280" s="1"/>
  <c r="AT2281" s="1"/>
  <c r="AT2282" s="1"/>
  <c r="AT2283" s="1"/>
  <c r="AT2284" s="1"/>
  <c r="AT2285" s="1"/>
  <c r="AT2286" s="1"/>
  <c r="AT2287" s="1"/>
  <c r="AT2288" s="1"/>
  <c r="AT2289" s="1"/>
  <c r="AT2290" s="1"/>
  <c r="AT2291" s="1"/>
  <c r="AT2292" s="1"/>
  <c r="AT2293" s="1"/>
  <c r="AT2294" s="1"/>
  <c r="AT2295" s="1"/>
  <c r="AT2296" s="1"/>
  <c r="AT2297" s="1"/>
  <c r="AT2298" s="1"/>
  <c r="AT2299" s="1"/>
  <c r="AT2300" s="1"/>
  <c r="AT2301" s="1"/>
  <c r="AT2302" s="1"/>
  <c r="AT2303" s="1"/>
  <c r="AT2304" s="1"/>
  <c r="AT2305" s="1"/>
  <c r="AT2306" s="1"/>
  <c r="AT2307" s="1"/>
  <c r="AT2308" s="1"/>
  <c r="AT2309" s="1"/>
  <c r="AT2310" s="1"/>
  <c r="AT2311" s="1"/>
  <c r="AT2312" s="1"/>
  <c r="AT2313" s="1"/>
  <c r="AT2314" s="1"/>
  <c r="AT2315" s="1"/>
  <c r="AT2316" s="1"/>
  <c r="AT2317" s="1"/>
  <c r="AT2318" s="1"/>
  <c r="AT2319" s="1"/>
  <c r="AT2320" s="1"/>
  <c r="AT2321" s="1"/>
  <c r="AT2322" s="1"/>
  <c r="AT2323" s="1"/>
  <c r="AT2324" s="1"/>
  <c r="AT2325" s="1"/>
  <c r="AT2326" s="1"/>
  <c r="AT2327" s="1"/>
  <c r="AT2328" s="1"/>
  <c r="AT2329" s="1"/>
  <c r="AT2330" s="1"/>
  <c r="AT2331" s="1"/>
  <c r="AT2332" s="1"/>
  <c r="AT2333" s="1"/>
  <c r="AT2334" s="1"/>
  <c r="AT2335" s="1"/>
  <c r="AT2336" s="1"/>
  <c r="AT2337" s="1"/>
  <c r="AT2338" s="1"/>
  <c r="AT2339" s="1"/>
  <c r="AT2340" s="1"/>
  <c r="AT2341" s="1"/>
  <c r="AT2342" s="1"/>
  <c r="AT2343" s="1"/>
  <c r="AT2344" s="1"/>
  <c r="AT2345" s="1"/>
  <c r="AT2346" s="1"/>
  <c r="AT2347" s="1"/>
  <c r="AT2348" s="1"/>
  <c r="AT2349" s="1"/>
  <c r="AT2350" s="1"/>
  <c r="AT2351" s="1"/>
  <c r="AT2352" s="1"/>
  <c r="AT2353" s="1"/>
  <c r="AT2354" s="1"/>
  <c r="AT2355" s="1"/>
  <c r="AT2356" s="1"/>
  <c r="AT2357" s="1"/>
  <c r="AT2358" s="1"/>
  <c r="AT2359" s="1"/>
  <c r="AT2360" s="1"/>
  <c r="AT2361" s="1"/>
  <c r="AT2362" s="1"/>
  <c r="AT2363" s="1"/>
  <c r="AT2364" s="1"/>
  <c r="AT2365" s="1"/>
  <c r="AT2366" s="1"/>
  <c r="AT2367" s="1"/>
  <c r="AT2368" s="1"/>
  <c r="AT2369" s="1"/>
  <c r="AT2370" s="1"/>
  <c r="AT2371" s="1"/>
  <c r="AT2372" s="1"/>
  <c r="AT2373" s="1"/>
  <c r="AT2374" s="1"/>
  <c r="AT2375" s="1"/>
  <c r="AT2376" s="1"/>
  <c r="AT2377" s="1"/>
  <c r="AT2378" s="1"/>
  <c r="AT2379" s="1"/>
  <c r="AT2380" s="1"/>
  <c r="AT2381" s="1"/>
  <c r="AT2382" s="1"/>
  <c r="AT2383" s="1"/>
  <c r="AT2384" s="1"/>
  <c r="AT2385" s="1"/>
  <c r="AT2386" s="1"/>
  <c r="AT2387" s="1"/>
  <c r="AT2388" s="1"/>
  <c r="AT2389" s="1"/>
  <c r="AT2390" s="1"/>
  <c r="AT2391" s="1"/>
  <c r="AT2392" s="1"/>
  <c r="AT2393" s="1"/>
  <c r="AT2394" s="1"/>
  <c r="AT2395" s="1"/>
  <c r="AT2396" s="1"/>
  <c r="AT2397" s="1"/>
  <c r="AT2398" s="1"/>
  <c r="AT2399" s="1"/>
  <c r="AT2400" s="1"/>
  <c r="AT2401" s="1"/>
  <c r="AT2402" s="1"/>
  <c r="AT2403" s="1"/>
  <c r="AT2404" s="1"/>
  <c r="AT2405" s="1"/>
  <c r="AT2406" s="1"/>
  <c r="AT2407" s="1"/>
  <c r="AT2408" s="1"/>
  <c r="AT2409" s="1"/>
  <c r="AT2410" s="1"/>
  <c r="AT2411" s="1"/>
  <c r="AT2412" s="1"/>
  <c r="AT2413" s="1"/>
  <c r="AT2414" s="1"/>
  <c r="AT2415" s="1"/>
  <c r="AT2416" s="1"/>
  <c r="AT2417" s="1"/>
  <c r="AT2418" s="1"/>
  <c r="AT2419" s="1"/>
  <c r="AT2420" s="1"/>
  <c r="AT2421" s="1"/>
  <c r="AT2422" s="1"/>
  <c r="AT2423" s="1"/>
  <c r="AT2424" s="1"/>
  <c r="AT2425" s="1"/>
  <c r="AT2426" s="1"/>
  <c r="AT2427" s="1"/>
  <c r="AT2428" s="1"/>
  <c r="AT2429" s="1"/>
  <c r="AT2430" s="1"/>
  <c r="AT2431" s="1"/>
  <c r="AT2432" s="1"/>
  <c r="AT2433" s="1"/>
  <c r="AT2434" s="1"/>
  <c r="AT2435" s="1"/>
  <c r="AT2436" s="1"/>
  <c r="AT2437" s="1"/>
  <c r="AT2438" s="1"/>
  <c r="AT2439" s="1"/>
  <c r="AT2440" s="1"/>
  <c r="AT2441" s="1"/>
  <c r="AT2442" s="1"/>
  <c r="AT2443" s="1"/>
  <c r="AT2444" s="1"/>
  <c r="AT2445" s="1"/>
  <c r="AT2446" s="1"/>
  <c r="AT2447" s="1"/>
  <c r="AT2448" s="1"/>
  <c r="AT2449" s="1"/>
  <c r="AT2450" s="1"/>
  <c r="AT2451" s="1"/>
  <c r="AT2452" s="1"/>
  <c r="AT2453" s="1"/>
  <c r="AT2454" s="1"/>
  <c r="AT2455" s="1"/>
  <c r="AT2456" s="1"/>
  <c r="AT2457" s="1"/>
  <c r="AT2458" s="1"/>
  <c r="AT2459" s="1"/>
  <c r="AT2460" s="1"/>
  <c r="AT2461" s="1"/>
  <c r="AT2462" s="1"/>
  <c r="AT2463" s="1"/>
  <c r="AT2464" s="1"/>
  <c r="AT2465" s="1"/>
  <c r="AT2466" s="1"/>
  <c r="AT2467" s="1"/>
  <c r="AT2468" s="1"/>
  <c r="AT2469" s="1"/>
  <c r="AT2470" s="1"/>
  <c r="AT2471" s="1"/>
  <c r="AT2472" s="1"/>
  <c r="AT2473" s="1"/>
  <c r="AT2474" s="1"/>
  <c r="AT2475" s="1"/>
  <c r="AT2476" s="1"/>
  <c r="AT2477" s="1"/>
  <c r="AT2478" s="1"/>
  <c r="AT2479" s="1"/>
  <c r="AT2480" s="1"/>
  <c r="AT2481" s="1"/>
  <c r="AT2482" s="1"/>
  <c r="AT2483" s="1"/>
  <c r="AT2484" s="1"/>
  <c r="AT2485" s="1"/>
  <c r="AT2486" s="1"/>
  <c r="AT2487" s="1"/>
  <c r="AT2488" s="1"/>
  <c r="AT2489" s="1"/>
  <c r="AT2490" s="1"/>
  <c r="AT2491" s="1"/>
  <c r="AT2492" s="1"/>
  <c r="AT2493" s="1"/>
  <c r="AT2494" s="1"/>
  <c r="AT2495" s="1"/>
  <c r="AT2496" s="1"/>
  <c r="AT2497" s="1"/>
  <c r="AT2498" s="1"/>
  <c r="AT2499" s="1"/>
  <c r="AT2500" s="1"/>
  <c r="AT2501" s="1"/>
  <c r="AT2502" s="1"/>
  <c r="AT2503" s="1"/>
  <c r="AT2504" s="1"/>
  <c r="AT2505" s="1"/>
  <c r="AT2506" s="1"/>
  <c r="AT2507" s="1"/>
  <c r="AT2508" s="1"/>
  <c r="AT2509" s="1"/>
  <c r="AT2510" s="1"/>
  <c r="AT2511" s="1"/>
  <c r="AT2512" s="1"/>
  <c r="AT2513" s="1"/>
  <c r="AT2514" s="1"/>
  <c r="AT2515" s="1"/>
  <c r="AT2516" s="1"/>
  <c r="AT2517" s="1"/>
  <c r="AT2518" s="1"/>
  <c r="AT2519" s="1"/>
  <c r="AT2520" s="1"/>
  <c r="AT2521" s="1"/>
  <c r="AT2522" s="1"/>
  <c r="AT2523" s="1"/>
  <c r="AT2524" s="1"/>
  <c r="AT2525" s="1"/>
  <c r="AT2526" s="1"/>
  <c r="AT2527" s="1"/>
  <c r="AT2528" s="1"/>
  <c r="AT2529" s="1"/>
  <c r="AT2530" s="1"/>
  <c r="AT2531" s="1"/>
  <c r="AT2532" s="1"/>
  <c r="AT2533" s="1"/>
  <c r="AT2534" s="1"/>
  <c r="AT2535" s="1"/>
  <c r="AT2536" s="1"/>
  <c r="AT2537" s="1"/>
  <c r="AT2538" s="1"/>
  <c r="AT2539" s="1"/>
  <c r="AT2540" s="1"/>
  <c r="AT2541" s="1"/>
  <c r="AT2542" s="1"/>
  <c r="AT2543" s="1"/>
  <c r="AT2544" s="1"/>
  <c r="AT2545" s="1"/>
  <c r="AT2546" s="1"/>
  <c r="AT2547" s="1"/>
  <c r="AT2548" s="1"/>
  <c r="AT2549" s="1"/>
  <c r="AT2550" s="1"/>
  <c r="AT2551" s="1"/>
  <c r="AT2552" s="1"/>
  <c r="AT2553" s="1"/>
  <c r="AT2554" s="1"/>
  <c r="AT2555" s="1"/>
  <c r="AT2556" s="1"/>
  <c r="AT2557" s="1"/>
  <c r="AT2558" s="1"/>
  <c r="AT2559" s="1"/>
  <c r="AT2560" s="1"/>
  <c r="AT2561" s="1"/>
  <c r="AT2562" s="1"/>
  <c r="AT2563" s="1"/>
  <c r="AT2564" s="1"/>
  <c r="AT2565" s="1"/>
  <c r="AT2566" s="1"/>
  <c r="AT2567" s="1"/>
  <c r="AT2568" s="1"/>
  <c r="AT2569" s="1"/>
  <c r="AT2570" s="1"/>
  <c r="AT2571" s="1"/>
  <c r="AT2572" s="1"/>
  <c r="AT2573" s="1"/>
  <c r="AT2574" s="1"/>
  <c r="AT2575" s="1"/>
  <c r="AT2576" s="1"/>
  <c r="AT2577" s="1"/>
  <c r="AT2578" s="1"/>
  <c r="AT2579" s="1"/>
  <c r="AT2580" s="1"/>
  <c r="AT2581" s="1"/>
  <c r="AT2582" s="1"/>
  <c r="AT2583" s="1"/>
  <c r="AT2584" s="1"/>
  <c r="AT2585" s="1"/>
  <c r="AT2586" s="1"/>
  <c r="AT2587" s="1"/>
  <c r="AT2588" s="1"/>
  <c r="AT2589" s="1"/>
  <c r="AT2590" s="1"/>
  <c r="AT2591" s="1"/>
  <c r="AT2592" s="1"/>
  <c r="AT2593" s="1"/>
  <c r="AT2594" s="1"/>
  <c r="AT2595" s="1"/>
  <c r="AT2596" s="1"/>
  <c r="AT2597" s="1"/>
  <c r="AT2598" s="1"/>
  <c r="AT2599" s="1"/>
  <c r="AT2600" s="1"/>
  <c r="AT2601" s="1"/>
  <c r="AT2602" s="1"/>
  <c r="AT2603" s="1"/>
  <c r="AT2604" s="1"/>
  <c r="AT2605" s="1"/>
  <c r="AT2606" s="1"/>
  <c r="AT2607" s="1"/>
  <c r="AT2608" s="1"/>
  <c r="AT2609" s="1"/>
  <c r="AT2610" s="1"/>
  <c r="AT2611" s="1"/>
  <c r="AT2612" s="1"/>
  <c r="AT2613" s="1"/>
  <c r="AT2614" s="1"/>
  <c r="AT2615" s="1"/>
  <c r="AT2616" s="1"/>
  <c r="AT2617" s="1"/>
  <c r="AT2618" s="1"/>
  <c r="AT2619" s="1"/>
  <c r="AT2620" s="1"/>
  <c r="AT2621" s="1"/>
  <c r="AT2622" s="1"/>
  <c r="AT2623" s="1"/>
  <c r="AT2624" s="1"/>
  <c r="AT2625" s="1"/>
  <c r="AT2626" s="1"/>
  <c r="AT2627" s="1"/>
  <c r="AT2628" s="1"/>
  <c r="AT2629" s="1"/>
  <c r="AT2630" s="1"/>
  <c r="AT2631" s="1"/>
  <c r="AT2632" s="1"/>
  <c r="AT2633" s="1"/>
  <c r="AT2634" s="1"/>
  <c r="AT2635" s="1"/>
  <c r="AT2636" s="1"/>
  <c r="AT2637" s="1"/>
  <c r="AT2638" s="1"/>
  <c r="AT2639" s="1"/>
  <c r="AT2640" s="1"/>
  <c r="AT2641" s="1"/>
  <c r="AT2642" s="1"/>
  <c r="AT2643" s="1"/>
  <c r="AT2644" s="1"/>
  <c r="AT2645" s="1"/>
  <c r="AT2646" s="1"/>
  <c r="AT2647" s="1"/>
  <c r="AT2648" s="1"/>
  <c r="AT2649" s="1"/>
  <c r="AT2650" s="1"/>
  <c r="AT2651" s="1"/>
  <c r="AT2652" s="1"/>
  <c r="AT2653" s="1"/>
  <c r="AT2654" s="1"/>
  <c r="AT2655" s="1"/>
  <c r="AT2656" s="1"/>
  <c r="AT2657" s="1"/>
  <c r="AT2658" s="1"/>
  <c r="AT2659" s="1"/>
  <c r="AT2660" s="1"/>
  <c r="AT2661" s="1"/>
  <c r="AT2662" s="1"/>
  <c r="AT2663" s="1"/>
  <c r="AT2664" s="1"/>
  <c r="AT2665" s="1"/>
  <c r="AT2666" s="1"/>
  <c r="AT2667" s="1"/>
  <c r="AT2668" s="1"/>
  <c r="AT2669" s="1"/>
  <c r="AT2670" s="1"/>
  <c r="AT2671" s="1"/>
  <c r="AT2672" s="1"/>
  <c r="AT2673" s="1"/>
  <c r="AT2674" s="1"/>
  <c r="AT2675" s="1"/>
  <c r="AT2676" s="1"/>
  <c r="AT2677" s="1"/>
  <c r="AT2678" s="1"/>
  <c r="AT2679" s="1"/>
  <c r="AT2680" s="1"/>
  <c r="AT2681" s="1"/>
  <c r="AT2682" s="1"/>
  <c r="AT2683" s="1"/>
  <c r="AT2684" s="1"/>
  <c r="AT2685" s="1"/>
  <c r="AT2686" s="1"/>
  <c r="AT2687" s="1"/>
  <c r="AT2688" s="1"/>
  <c r="AT2689" s="1"/>
  <c r="AT2690" s="1"/>
  <c r="AT2691" s="1"/>
  <c r="AT2692" s="1"/>
  <c r="AT2693" s="1"/>
  <c r="AT2694" s="1"/>
  <c r="AT2695" s="1"/>
  <c r="AT2696" s="1"/>
  <c r="AT2697" s="1"/>
  <c r="AT2698" s="1"/>
  <c r="AT2699" s="1"/>
  <c r="AT2700" s="1"/>
  <c r="AT2701" s="1"/>
  <c r="AT2702" s="1"/>
  <c r="AT2703" s="1"/>
  <c r="AT2704" s="1"/>
  <c r="AT2705" s="1"/>
  <c r="AT2706" s="1"/>
  <c r="AT2707" s="1"/>
  <c r="AT2708" s="1"/>
  <c r="AT2709" s="1"/>
  <c r="AT2710" s="1"/>
  <c r="AT2711" s="1"/>
  <c r="AT2712" s="1"/>
  <c r="AT2713" s="1"/>
  <c r="AT2714" s="1"/>
  <c r="AT2715" s="1"/>
  <c r="AT2716" s="1"/>
  <c r="AT2717" s="1"/>
  <c r="AT2718" s="1"/>
  <c r="AT2719" s="1"/>
  <c r="AT2720" s="1"/>
  <c r="AT2721" s="1"/>
  <c r="AT2722" s="1"/>
  <c r="AT2723" s="1"/>
  <c r="AT2724" s="1"/>
  <c r="AT2725" s="1"/>
  <c r="AT2726" s="1"/>
  <c r="AT2727" s="1"/>
  <c r="AT2728" s="1"/>
  <c r="AT2729" s="1"/>
  <c r="AT2730" s="1"/>
  <c r="AT2731" s="1"/>
  <c r="AT2732" s="1"/>
  <c r="AT2733" s="1"/>
  <c r="AT2734" s="1"/>
  <c r="AT2735" s="1"/>
  <c r="AT2736" s="1"/>
  <c r="AT2737" s="1"/>
  <c r="AT2738" s="1"/>
  <c r="AT2739" s="1"/>
  <c r="AT2740" s="1"/>
  <c r="AT2741" s="1"/>
  <c r="AT2742" s="1"/>
  <c r="AT2743" s="1"/>
  <c r="AT2744" s="1"/>
  <c r="AT2745" s="1"/>
  <c r="AS11"/>
  <c r="AS12" s="1"/>
  <c r="AS13" s="1"/>
  <c r="AS14" s="1"/>
  <c r="AS15" s="1"/>
  <c r="AS16" s="1"/>
  <c r="AS17" s="1"/>
  <c r="AS18" s="1"/>
  <c r="AS19" s="1"/>
  <c r="AS20" s="1"/>
  <c r="AS21" s="1"/>
  <c r="AS22" s="1"/>
  <c r="AS23" s="1"/>
  <c r="AS24" s="1"/>
  <c r="AS25" s="1"/>
  <c r="AS26" s="1"/>
  <c r="AS27" s="1"/>
  <c r="AS28" s="1"/>
  <c r="AS29" s="1"/>
  <c r="AS30" s="1"/>
  <c r="AS31" s="1"/>
  <c r="AS32" s="1"/>
  <c r="AS33" s="1"/>
  <c r="AS34" s="1"/>
  <c r="AS35" s="1"/>
  <c r="AS36" s="1"/>
  <c r="AS37" s="1"/>
  <c r="AS38" s="1"/>
  <c r="AS39" s="1"/>
  <c r="AS40" s="1"/>
  <c r="AS41" s="1"/>
  <c r="AS42" s="1"/>
  <c r="AS43" s="1"/>
  <c r="AS44" s="1"/>
  <c r="AS45" s="1"/>
  <c r="AS46" s="1"/>
  <c r="AS47" s="1"/>
  <c r="AS48" s="1"/>
  <c r="AS49" s="1"/>
  <c r="AS50" s="1"/>
  <c r="AS51" s="1"/>
  <c r="AS52" s="1"/>
  <c r="AS53" s="1"/>
  <c r="AS54" s="1"/>
  <c r="AS55" s="1"/>
  <c r="AS56" s="1"/>
  <c r="AS57" s="1"/>
  <c r="AS58" s="1"/>
  <c r="AS59" s="1"/>
  <c r="AS60" s="1"/>
  <c r="AS61" s="1"/>
  <c r="AS62" s="1"/>
  <c r="AS63" s="1"/>
  <c r="AS64" s="1"/>
  <c r="AS65" s="1"/>
  <c r="AS66" s="1"/>
  <c r="AS67" s="1"/>
  <c r="AS68" s="1"/>
  <c r="AS69" s="1"/>
  <c r="AS70" s="1"/>
  <c r="AS71" s="1"/>
  <c r="AS72" s="1"/>
  <c r="AS73" s="1"/>
  <c r="AS74" s="1"/>
  <c r="AS75" s="1"/>
  <c r="AS76" s="1"/>
  <c r="AS77" s="1"/>
  <c r="AS78" s="1"/>
  <c r="AS79" s="1"/>
  <c r="AS80" s="1"/>
  <c r="AS81" s="1"/>
  <c r="AS82" s="1"/>
  <c r="AS83" s="1"/>
  <c r="AS84" s="1"/>
  <c r="AS85" s="1"/>
  <c r="AS86" s="1"/>
  <c r="AS87" s="1"/>
  <c r="AS88" s="1"/>
  <c r="AS89" s="1"/>
  <c r="AS90" s="1"/>
  <c r="AS91" s="1"/>
  <c r="AS92" s="1"/>
  <c r="AS93" s="1"/>
  <c r="AS94" s="1"/>
  <c r="AS95" s="1"/>
  <c r="AS96" s="1"/>
  <c r="AS97" s="1"/>
  <c r="AS98" s="1"/>
  <c r="AS99" s="1"/>
  <c r="AS100" s="1"/>
  <c r="AS101" s="1"/>
  <c r="AS102" s="1"/>
  <c r="AS103" s="1"/>
  <c r="AS104" s="1"/>
  <c r="AS105" s="1"/>
  <c r="AS106" s="1"/>
  <c r="AS107" s="1"/>
  <c r="AS108" s="1"/>
  <c r="AS109" s="1"/>
  <c r="AS110" s="1"/>
  <c r="AS111" s="1"/>
  <c r="AS112" s="1"/>
  <c r="AS113" s="1"/>
  <c r="AS114" s="1"/>
  <c r="AS115" s="1"/>
  <c r="AS116" s="1"/>
  <c r="AS117" s="1"/>
  <c r="AS118" s="1"/>
  <c r="AS119" s="1"/>
  <c r="AS120" s="1"/>
  <c r="AS121" s="1"/>
  <c r="AS122" s="1"/>
  <c r="AS123" s="1"/>
  <c r="AS124" s="1"/>
  <c r="AS125" s="1"/>
  <c r="AS126" s="1"/>
  <c r="AS127" s="1"/>
  <c r="AS128" s="1"/>
  <c r="AS129" s="1"/>
  <c r="AS130" s="1"/>
  <c r="AS131" s="1"/>
  <c r="AS132" s="1"/>
  <c r="AS133" s="1"/>
  <c r="AS134" s="1"/>
  <c r="AS135" s="1"/>
  <c r="AS136" s="1"/>
  <c r="AS137" s="1"/>
  <c r="AS138" s="1"/>
  <c r="AS139" s="1"/>
  <c r="AS140" s="1"/>
  <c r="AS141" s="1"/>
  <c r="AS142" s="1"/>
  <c r="AS143" s="1"/>
  <c r="AS144" s="1"/>
  <c r="AS145" s="1"/>
  <c r="AS146" s="1"/>
  <c r="AS147" s="1"/>
  <c r="AS148" s="1"/>
  <c r="AS149" s="1"/>
  <c r="AS150" s="1"/>
  <c r="AS151" s="1"/>
  <c r="AS152" s="1"/>
  <c r="AS153" s="1"/>
  <c r="AS154" s="1"/>
  <c r="AS155" s="1"/>
  <c r="AS156" s="1"/>
  <c r="AS157" s="1"/>
  <c r="AS158" s="1"/>
  <c r="AS159" s="1"/>
  <c r="AS160" s="1"/>
  <c r="AS161" s="1"/>
  <c r="AS162" s="1"/>
  <c r="AS163" s="1"/>
  <c r="AS164" s="1"/>
  <c r="AS165" s="1"/>
  <c r="AS166" s="1"/>
  <c r="AS167" s="1"/>
  <c r="AS168" s="1"/>
  <c r="AS169" s="1"/>
  <c r="AS170" s="1"/>
  <c r="AS171" s="1"/>
  <c r="AS172" s="1"/>
  <c r="AS173" s="1"/>
  <c r="AS174" s="1"/>
  <c r="AS175" s="1"/>
  <c r="AS176" s="1"/>
  <c r="AS177" s="1"/>
  <c r="AS178" s="1"/>
  <c r="AS179" s="1"/>
  <c r="AS180" s="1"/>
  <c r="AS181" s="1"/>
  <c r="AS182" s="1"/>
  <c r="AS183" s="1"/>
  <c r="AS184" s="1"/>
  <c r="AS185" s="1"/>
  <c r="AS186" s="1"/>
  <c r="AS187" s="1"/>
  <c r="AS188" s="1"/>
  <c r="AS189" s="1"/>
  <c r="AS190" s="1"/>
  <c r="AS191" s="1"/>
  <c r="AS192" s="1"/>
  <c r="AS193" s="1"/>
  <c r="AS194" s="1"/>
  <c r="AS195" s="1"/>
  <c r="AS196" s="1"/>
  <c r="AS197" s="1"/>
  <c r="AS198" s="1"/>
  <c r="AS199" s="1"/>
  <c r="AS200" s="1"/>
  <c r="AS201" s="1"/>
  <c r="AS202" s="1"/>
  <c r="AS203" s="1"/>
  <c r="AS204" s="1"/>
  <c r="AS205" s="1"/>
  <c r="AS206" s="1"/>
  <c r="AS207" s="1"/>
  <c r="AS208" s="1"/>
  <c r="AS209" s="1"/>
  <c r="AS210" s="1"/>
  <c r="AS211" s="1"/>
  <c r="AS212" s="1"/>
  <c r="AS213" s="1"/>
  <c r="AS214" s="1"/>
  <c r="AS215" s="1"/>
  <c r="AS216" s="1"/>
  <c r="AS217" s="1"/>
  <c r="AS218" s="1"/>
  <c r="AS219" s="1"/>
  <c r="AS220" s="1"/>
  <c r="AS221" s="1"/>
  <c r="AS222" s="1"/>
  <c r="AS223" s="1"/>
  <c r="AS224" s="1"/>
  <c r="AS225" s="1"/>
  <c r="AS226" s="1"/>
  <c r="AS227" s="1"/>
  <c r="AS228" s="1"/>
  <c r="AS229" s="1"/>
  <c r="AS230" s="1"/>
  <c r="AS231" s="1"/>
  <c r="AS232" s="1"/>
  <c r="AS233" s="1"/>
  <c r="AS234" s="1"/>
  <c r="AS235" s="1"/>
  <c r="AS236" s="1"/>
  <c r="AS237" s="1"/>
  <c r="AS238" s="1"/>
  <c r="AS239" s="1"/>
  <c r="AS240" s="1"/>
  <c r="AS241" s="1"/>
  <c r="AS242" s="1"/>
  <c r="AS243" s="1"/>
  <c r="AS244" s="1"/>
  <c r="AS245" s="1"/>
  <c r="AS246" s="1"/>
  <c r="AS247" s="1"/>
  <c r="AS248" s="1"/>
  <c r="AS249" s="1"/>
  <c r="AS250" s="1"/>
  <c r="AS251" s="1"/>
  <c r="AS252" s="1"/>
  <c r="AS253" s="1"/>
  <c r="AS254" s="1"/>
  <c r="AS255" s="1"/>
  <c r="AS256" s="1"/>
  <c r="AS257" s="1"/>
  <c r="AS258" s="1"/>
  <c r="AS259" s="1"/>
  <c r="AS260" s="1"/>
  <c r="AS261" s="1"/>
  <c r="AS262" s="1"/>
  <c r="AS263" s="1"/>
  <c r="AS264" s="1"/>
  <c r="AS265" s="1"/>
  <c r="AS266" s="1"/>
  <c r="AS267" s="1"/>
  <c r="AS268" s="1"/>
  <c r="AS269" s="1"/>
  <c r="AS270" s="1"/>
  <c r="AS271" s="1"/>
  <c r="AS272" s="1"/>
  <c r="AS273" s="1"/>
  <c r="AS274" s="1"/>
  <c r="AS275" s="1"/>
  <c r="AS276" s="1"/>
  <c r="AS277" s="1"/>
  <c r="AS278" s="1"/>
  <c r="AS279" s="1"/>
  <c r="AS280" s="1"/>
  <c r="AS281" s="1"/>
  <c r="AS282" s="1"/>
  <c r="AS283" s="1"/>
  <c r="AS284" s="1"/>
  <c r="AS285" s="1"/>
  <c r="AS286" s="1"/>
  <c r="AS287" s="1"/>
  <c r="AS288" s="1"/>
  <c r="AS289" s="1"/>
  <c r="AS290" s="1"/>
  <c r="AS291" s="1"/>
  <c r="AS292" s="1"/>
  <c r="AS293" s="1"/>
  <c r="AS294" s="1"/>
  <c r="AS295" s="1"/>
  <c r="AS296" s="1"/>
  <c r="AS297" s="1"/>
  <c r="AS298" s="1"/>
  <c r="AS299" s="1"/>
  <c r="AS300" s="1"/>
  <c r="AS301" s="1"/>
  <c r="AS302" s="1"/>
  <c r="AS303" s="1"/>
  <c r="AS304" s="1"/>
  <c r="AS305" s="1"/>
  <c r="AS306" s="1"/>
  <c r="AS307" s="1"/>
  <c r="AS308" s="1"/>
  <c r="AS309" s="1"/>
  <c r="AS310" s="1"/>
  <c r="AS311" s="1"/>
  <c r="AS312" s="1"/>
  <c r="AS313" s="1"/>
  <c r="AS314" s="1"/>
  <c r="AS315" s="1"/>
  <c r="AS316" s="1"/>
  <c r="AS317" s="1"/>
  <c r="AS318" s="1"/>
  <c r="AS319" s="1"/>
  <c r="AS320" s="1"/>
  <c r="AS321" s="1"/>
  <c r="AS322" s="1"/>
  <c r="AS323" s="1"/>
  <c r="AS324" s="1"/>
  <c r="AS325" s="1"/>
  <c r="AS326" s="1"/>
  <c r="AS327" s="1"/>
  <c r="AS328" s="1"/>
  <c r="AS329" s="1"/>
  <c r="AS330" s="1"/>
  <c r="AS331" s="1"/>
  <c r="AS332" s="1"/>
  <c r="AS333" s="1"/>
  <c r="AS334" s="1"/>
  <c r="AS335" s="1"/>
  <c r="AS336" s="1"/>
  <c r="AS337" s="1"/>
  <c r="AS338" s="1"/>
  <c r="AS339" s="1"/>
  <c r="AS340" s="1"/>
  <c r="AS341" s="1"/>
  <c r="AS342" s="1"/>
  <c r="AS343" s="1"/>
  <c r="AS344" s="1"/>
  <c r="AS345" s="1"/>
  <c r="AS346" s="1"/>
  <c r="AS347" s="1"/>
  <c r="AS348" s="1"/>
  <c r="AS349" s="1"/>
  <c r="AS350" s="1"/>
  <c r="AS351" s="1"/>
  <c r="AS352" s="1"/>
  <c r="AS353" s="1"/>
  <c r="AS354" s="1"/>
  <c r="AS355" s="1"/>
  <c r="AS356" s="1"/>
  <c r="AS357" s="1"/>
  <c r="AS358" s="1"/>
  <c r="AS359" s="1"/>
  <c r="AS360" s="1"/>
  <c r="AS361" s="1"/>
  <c r="AS362" s="1"/>
  <c r="AS363" s="1"/>
  <c r="AS364" s="1"/>
  <c r="AS365" s="1"/>
  <c r="AS366" s="1"/>
  <c r="AS367" s="1"/>
  <c r="AS368" s="1"/>
  <c r="AS369" s="1"/>
  <c r="AS370" s="1"/>
  <c r="AS371" s="1"/>
  <c r="AS372" s="1"/>
  <c r="AS373" s="1"/>
  <c r="AS374" s="1"/>
  <c r="AS375" s="1"/>
  <c r="AS376" s="1"/>
  <c r="AS377" s="1"/>
  <c r="AS378" s="1"/>
  <c r="AS379" s="1"/>
  <c r="AS380" s="1"/>
  <c r="AS381" s="1"/>
  <c r="AS382" s="1"/>
  <c r="AS383" s="1"/>
  <c r="AS384" s="1"/>
  <c r="AS385" s="1"/>
  <c r="AS386" s="1"/>
  <c r="AS387" s="1"/>
  <c r="AS388" s="1"/>
  <c r="AS389" s="1"/>
  <c r="AS390" s="1"/>
  <c r="AS391" s="1"/>
  <c r="AS392" s="1"/>
  <c r="AS393" s="1"/>
  <c r="AS394" s="1"/>
  <c r="AS395" s="1"/>
  <c r="AS396" s="1"/>
  <c r="AS397" s="1"/>
  <c r="AS398" s="1"/>
  <c r="AS399" s="1"/>
  <c r="AS400" s="1"/>
  <c r="AS401" s="1"/>
  <c r="AS402" s="1"/>
  <c r="AS403" s="1"/>
  <c r="AS404" s="1"/>
  <c r="AS405" s="1"/>
  <c r="AS406" s="1"/>
  <c r="AS407" s="1"/>
  <c r="AS408" s="1"/>
  <c r="AS409" s="1"/>
  <c r="AS410" s="1"/>
  <c r="AS411" s="1"/>
  <c r="AS412" s="1"/>
  <c r="AS413" s="1"/>
  <c r="AS414" s="1"/>
  <c r="AS415" s="1"/>
  <c r="AS416" s="1"/>
  <c r="AS417" s="1"/>
  <c r="AS418" s="1"/>
  <c r="AS419" s="1"/>
  <c r="AS420" s="1"/>
  <c r="AS421" s="1"/>
  <c r="AS422" s="1"/>
  <c r="AS423" s="1"/>
  <c r="AS424" s="1"/>
  <c r="AS425" s="1"/>
  <c r="AS426" s="1"/>
  <c r="AS427" s="1"/>
  <c r="AS428" s="1"/>
  <c r="AS429" s="1"/>
  <c r="AS430" s="1"/>
  <c r="AS431" s="1"/>
  <c r="AS432" s="1"/>
  <c r="AS433" s="1"/>
  <c r="AS434" s="1"/>
  <c r="AS435" s="1"/>
  <c r="AS436" s="1"/>
  <c r="AS437" s="1"/>
  <c r="AS438" s="1"/>
  <c r="AS439" s="1"/>
  <c r="AS440" s="1"/>
  <c r="AS441" s="1"/>
  <c r="AS442" s="1"/>
  <c r="AS443" s="1"/>
  <c r="AS444" s="1"/>
  <c r="AS445" s="1"/>
  <c r="AS446" s="1"/>
  <c r="AS447" s="1"/>
  <c r="AS448" s="1"/>
  <c r="AS449" s="1"/>
  <c r="AS450" s="1"/>
  <c r="AS451" s="1"/>
  <c r="AS452" s="1"/>
  <c r="AS453" s="1"/>
  <c r="AS454" s="1"/>
  <c r="AS455" s="1"/>
  <c r="AS456" s="1"/>
  <c r="AS457" s="1"/>
  <c r="AS458" s="1"/>
  <c r="AS459" s="1"/>
  <c r="AS460" s="1"/>
  <c r="AS461" s="1"/>
  <c r="AS462" s="1"/>
  <c r="AS463" s="1"/>
  <c r="AS464" s="1"/>
  <c r="AS465" s="1"/>
  <c r="AS466" s="1"/>
  <c r="AS467" s="1"/>
  <c r="AS468" s="1"/>
  <c r="AS469" s="1"/>
  <c r="AS470" s="1"/>
  <c r="AS471" s="1"/>
  <c r="AS472" s="1"/>
  <c r="AS473" s="1"/>
  <c r="AS474" s="1"/>
  <c r="AS475" s="1"/>
  <c r="AS476" s="1"/>
  <c r="AS477" s="1"/>
  <c r="AS478" s="1"/>
  <c r="AS479" s="1"/>
  <c r="AS480" s="1"/>
  <c r="AS481" s="1"/>
  <c r="AS482" s="1"/>
  <c r="AS483" s="1"/>
  <c r="AS484" s="1"/>
  <c r="AS485" s="1"/>
  <c r="AS486" s="1"/>
  <c r="AS487" s="1"/>
  <c r="AS488" s="1"/>
  <c r="AS489" s="1"/>
  <c r="AS490" s="1"/>
  <c r="AS491" s="1"/>
  <c r="AS492" s="1"/>
  <c r="AS493" s="1"/>
  <c r="AS494" s="1"/>
  <c r="AS495" s="1"/>
  <c r="AS496" s="1"/>
  <c r="AS497" s="1"/>
  <c r="AS498" s="1"/>
  <c r="AS499" s="1"/>
  <c r="AS500" s="1"/>
  <c r="AS501" s="1"/>
  <c r="AS502" s="1"/>
  <c r="AS503" s="1"/>
  <c r="AS504" s="1"/>
  <c r="AS505" s="1"/>
  <c r="AS506" s="1"/>
  <c r="AS507" s="1"/>
  <c r="AS508" s="1"/>
  <c r="AS509" s="1"/>
  <c r="AS510" s="1"/>
  <c r="AS511" s="1"/>
  <c r="AS512" s="1"/>
  <c r="AS513" s="1"/>
  <c r="AS514" s="1"/>
  <c r="AS515" s="1"/>
  <c r="AS516" s="1"/>
  <c r="AS517" s="1"/>
  <c r="AS518" s="1"/>
  <c r="AS519" s="1"/>
  <c r="AS520" s="1"/>
  <c r="AS521" s="1"/>
  <c r="AS522" s="1"/>
  <c r="AS523" s="1"/>
  <c r="AS524" s="1"/>
  <c r="AS525" s="1"/>
  <c r="AS526" s="1"/>
  <c r="AS527" s="1"/>
  <c r="AS528" s="1"/>
  <c r="AS529" s="1"/>
  <c r="AS530" s="1"/>
  <c r="AS531" s="1"/>
  <c r="AS532" s="1"/>
  <c r="AS533" s="1"/>
  <c r="AS534" s="1"/>
  <c r="AS535" s="1"/>
  <c r="AS536" s="1"/>
  <c r="AS537" s="1"/>
  <c r="AS538" s="1"/>
  <c r="AS539" s="1"/>
  <c r="AS540" s="1"/>
  <c r="AS541" s="1"/>
  <c r="AS542" s="1"/>
  <c r="AS543" s="1"/>
  <c r="AS544" s="1"/>
  <c r="AS545" s="1"/>
  <c r="AS546" s="1"/>
  <c r="AS547" s="1"/>
  <c r="AS548" s="1"/>
  <c r="AS549" s="1"/>
  <c r="AS550" s="1"/>
  <c r="AS551" s="1"/>
  <c r="AS552" s="1"/>
  <c r="AS553" s="1"/>
  <c r="AS554" s="1"/>
  <c r="AS555" s="1"/>
  <c r="AS556" s="1"/>
  <c r="AS557" s="1"/>
  <c r="AS558" s="1"/>
  <c r="AS559" s="1"/>
  <c r="AS560" s="1"/>
  <c r="AS561" s="1"/>
  <c r="AS562" s="1"/>
  <c r="AS563" s="1"/>
  <c r="AS564" s="1"/>
  <c r="AS565" s="1"/>
  <c r="AS566" s="1"/>
  <c r="AS567" s="1"/>
  <c r="AS568" s="1"/>
  <c r="AS569" s="1"/>
  <c r="AS570" s="1"/>
  <c r="AS571" s="1"/>
  <c r="AS572" s="1"/>
  <c r="AS573" s="1"/>
  <c r="AS574" s="1"/>
  <c r="AS575" s="1"/>
  <c r="AS576" s="1"/>
  <c r="AS577" s="1"/>
  <c r="AS578" s="1"/>
  <c r="AS579" s="1"/>
  <c r="AS580" s="1"/>
  <c r="AS581" s="1"/>
  <c r="AS582" s="1"/>
  <c r="AS583" s="1"/>
  <c r="AS584" s="1"/>
  <c r="AS585" s="1"/>
  <c r="AS586" s="1"/>
  <c r="AS587" s="1"/>
  <c r="AS588" s="1"/>
  <c r="AS589" s="1"/>
  <c r="AS590" s="1"/>
  <c r="AS591" s="1"/>
  <c r="AS592" s="1"/>
  <c r="AS593" s="1"/>
  <c r="AS594" s="1"/>
  <c r="AS595" s="1"/>
  <c r="AS596" s="1"/>
  <c r="AS597" s="1"/>
  <c r="AS598" s="1"/>
  <c r="AS599" s="1"/>
  <c r="AS600" s="1"/>
  <c r="AS601" s="1"/>
  <c r="AS602" s="1"/>
  <c r="AS603" s="1"/>
  <c r="AS604" s="1"/>
  <c r="AS605" s="1"/>
  <c r="AS606" s="1"/>
  <c r="AS607" s="1"/>
  <c r="AS608" s="1"/>
  <c r="AS609" s="1"/>
  <c r="AS610" s="1"/>
  <c r="AS611" s="1"/>
  <c r="AS612" s="1"/>
  <c r="AS613" s="1"/>
  <c r="AS614" s="1"/>
  <c r="AS615" s="1"/>
  <c r="AS616" s="1"/>
  <c r="AS617" s="1"/>
  <c r="AS618" s="1"/>
  <c r="AS619" s="1"/>
  <c r="AS620" s="1"/>
  <c r="AS621" s="1"/>
  <c r="AS622" s="1"/>
  <c r="AS623" s="1"/>
  <c r="AS624" s="1"/>
  <c r="AS625" s="1"/>
  <c r="AS626" s="1"/>
  <c r="AS627" s="1"/>
  <c r="AS628" s="1"/>
  <c r="AS629" s="1"/>
  <c r="AS630" s="1"/>
  <c r="AS631" s="1"/>
  <c r="AS632" s="1"/>
  <c r="AS633" s="1"/>
  <c r="AS634" s="1"/>
  <c r="AS635" s="1"/>
  <c r="AS636" s="1"/>
  <c r="AS637" s="1"/>
  <c r="AS638" s="1"/>
  <c r="AS639" s="1"/>
  <c r="AS640" s="1"/>
  <c r="AS641" s="1"/>
  <c r="AS642" s="1"/>
  <c r="AS643" s="1"/>
  <c r="AS644" s="1"/>
  <c r="AS645" s="1"/>
  <c r="AS646" s="1"/>
  <c r="AS647" s="1"/>
  <c r="AS648" s="1"/>
  <c r="AS649" s="1"/>
  <c r="AS650" s="1"/>
  <c r="AS651" s="1"/>
  <c r="AS652" s="1"/>
  <c r="AS653" s="1"/>
  <c r="AS654" s="1"/>
  <c r="AS655" s="1"/>
  <c r="AS656" s="1"/>
  <c r="AS657" s="1"/>
  <c r="AS658" s="1"/>
  <c r="AS659" s="1"/>
  <c r="AS660" s="1"/>
  <c r="AS661" s="1"/>
  <c r="AS662" s="1"/>
  <c r="AS663" s="1"/>
  <c r="AS664" s="1"/>
  <c r="AS665" s="1"/>
  <c r="AS666" s="1"/>
  <c r="AS667" s="1"/>
  <c r="AS668" s="1"/>
  <c r="AS669" s="1"/>
  <c r="AS670" s="1"/>
  <c r="AS671" s="1"/>
  <c r="AS672" s="1"/>
  <c r="AS673" s="1"/>
  <c r="AS674" s="1"/>
  <c r="AS675" s="1"/>
  <c r="AS676" s="1"/>
  <c r="AS677" s="1"/>
  <c r="AS678" s="1"/>
  <c r="AS679" s="1"/>
  <c r="AS680" s="1"/>
  <c r="AS681" s="1"/>
  <c r="AS682" s="1"/>
  <c r="AS683" s="1"/>
  <c r="AS684" s="1"/>
  <c r="AS685" s="1"/>
  <c r="AS686" s="1"/>
  <c r="AS687" s="1"/>
  <c r="AS688" s="1"/>
  <c r="AS689" s="1"/>
  <c r="AS690" s="1"/>
  <c r="AS691" s="1"/>
  <c r="AS692" s="1"/>
  <c r="AS693" s="1"/>
  <c r="AS694" s="1"/>
  <c r="AS695" s="1"/>
  <c r="AS696" s="1"/>
  <c r="AS697" s="1"/>
  <c r="AS698" s="1"/>
  <c r="AS699" s="1"/>
  <c r="AS700" s="1"/>
  <c r="AS701" s="1"/>
  <c r="AS702" s="1"/>
  <c r="AS703" s="1"/>
  <c r="AS704" s="1"/>
  <c r="AS705" s="1"/>
  <c r="AS706" s="1"/>
  <c r="AS707" s="1"/>
  <c r="AS708" s="1"/>
  <c r="AS709" s="1"/>
  <c r="AS710" s="1"/>
  <c r="AS711" s="1"/>
  <c r="AS712" s="1"/>
  <c r="AS713" s="1"/>
  <c r="AS714" s="1"/>
  <c r="AS715" s="1"/>
  <c r="AS716" s="1"/>
  <c r="AS717" s="1"/>
  <c r="AS718" s="1"/>
  <c r="AS719" s="1"/>
  <c r="AS720" s="1"/>
  <c r="AS721" s="1"/>
  <c r="AS722" s="1"/>
  <c r="AS723" s="1"/>
  <c r="AS724" s="1"/>
  <c r="AS725" s="1"/>
  <c r="AS726" s="1"/>
  <c r="AS727" s="1"/>
  <c r="AS728" s="1"/>
  <c r="AS729" s="1"/>
  <c r="AS730" s="1"/>
  <c r="AS731" s="1"/>
  <c r="AS732" s="1"/>
  <c r="AS733" s="1"/>
  <c r="AS734" s="1"/>
  <c r="AS735" s="1"/>
  <c r="AS736" s="1"/>
  <c r="AS737" s="1"/>
  <c r="AS738" s="1"/>
  <c r="AS739" s="1"/>
  <c r="AS740" s="1"/>
  <c r="AS741" s="1"/>
  <c r="AS742" s="1"/>
  <c r="AS743" s="1"/>
  <c r="AS744" s="1"/>
  <c r="AS745" s="1"/>
  <c r="AS746" s="1"/>
  <c r="AS747" s="1"/>
  <c r="AS748" s="1"/>
  <c r="AS749" s="1"/>
  <c r="AS750" s="1"/>
  <c r="AS751" s="1"/>
  <c r="AS752" s="1"/>
  <c r="AS753" s="1"/>
  <c r="AS754" s="1"/>
  <c r="AS755" s="1"/>
  <c r="AS756" s="1"/>
  <c r="AS757" s="1"/>
  <c r="AS758" s="1"/>
  <c r="AS759" s="1"/>
  <c r="AS760" s="1"/>
  <c r="AS761" s="1"/>
  <c r="AS762" s="1"/>
  <c r="AS763" s="1"/>
  <c r="AS764" s="1"/>
  <c r="AS765" s="1"/>
  <c r="AS766" s="1"/>
  <c r="AS767" s="1"/>
  <c r="AS768" s="1"/>
  <c r="AS769" s="1"/>
  <c r="AS770" s="1"/>
  <c r="AS771" s="1"/>
  <c r="AS772" s="1"/>
  <c r="AS773" s="1"/>
  <c r="AS774" s="1"/>
  <c r="AS775" s="1"/>
  <c r="AS776" s="1"/>
  <c r="AS777" s="1"/>
  <c r="AS778" s="1"/>
  <c r="AS779" s="1"/>
  <c r="AS780" s="1"/>
  <c r="AS781" s="1"/>
  <c r="AS782" s="1"/>
  <c r="AS783" s="1"/>
  <c r="AS784" s="1"/>
  <c r="AS785" s="1"/>
  <c r="AS786" s="1"/>
  <c r="AS787" s="1"/>
  <c r="AS788" s="1"/>
  <c r="AS789" s="1"/>
  <c r="AS790" s="1"/>
  <c r="AS791" s="1"/>
  <c r="AS792" s="1"/>
  <c r="AS793" s="1"/>
  <c r="AS794" s="1"/>
  <c r="AS795" s="1"/>
  <c r="AS796" s="1"/>
  <c r="AS797" s="1"/>
  <c r="AS798" s="1"/>
  <c r="AS799" s="1"/>
  <c r="AS800" s="1"/>
  <c r="AS801" s="1"/>
  <c r="AS802" s="1"/>
  <c r="AS803" s="1"/>
  <c r="AS804" s="1"/>
  <c r="AS805" s="1"/>
  <c r="AS806" s="1"/>
  <c r="AS807" s="1"/>
  <c r="AS808" s="1"/>
  <c r="AS809" s="1"/>
  <c r="AS810" s="1"/>
  <c r="AS811" s="1"/>
  <c r="AS812" s="1"/>
  <c r="AS813" s="1"/>
  <c r="AS814" s="1"/>
  <c r="AS815" s="1"/>
  <c r="AS816" s="1"/>
  <c r="AS817" s="1"/>
  <c r="AS818" s="1"/>
  <c r="AS819" s="1"/>
  <c r="AS820" s="1"/>
  <c r="AS821" s="1"/>
  <c r="AS822" s="1"/>
  <c r="AS823" s="1"/>
  <c r="AS824" s="1"/>
  <c r="AS825" s="1"/>
  <c r="AS826" s="1"/>
  <c r="AS827" s="1"/>
  <c r="AS828" s="1"/>
  <c r="AS829" s="1"/>
  <c r="AS830" s="1"/>
  <c r="AS831" s="1"/>
  <c r="AS832" s="1"/>
  <c r="AS833" s="1"/>
  <c r="AS834" s="1"/>
  <c r="AS835" s="1"/>
  <c r="AS836" s="1"/>
  <c r="AS837" s="1"/>
  <c r="AS838" s="1"/>
  <c r="AS839" s="1"/>
  <c r="AS840" s="1"/>
  <c r="AS841" s="1"/>
  <c r="AS842" s="1"/>
  <c r="AS843" s="1"/>
  <c r="AS844" s="1"/>
  <c r="AS845" s="1"/>
  <c r="AS846" s="1"/>
  <c r="AS847" s="1"/>
  <c r="AS848" s="1"/>
  <c r="AS849" s="1"/>
  <c r="AS850" s="1"/>
  <c r="AS851" s="1"/>
  <c r="AS852" s="1"/>
  <c r="AS853" s="1"/>
  <c r="AS854" s="1"/>
  <c r="AS855" s="1"/>
  <c r="AS856" s="1"/>
  <c r="AS857" s="1"/>
  <c r="AS858" s="1"/>
  <c r="AS859" s="1"/>
  <c r="AS860" s="1"/>
  <c r="AS861" s="1"/>
  <c r="AS862" s="1"/>
  <c r="AS863" s="1"/>
  <c r="AS864" s="1"/>
  <c r="AS865" s="1"/>
  <c r="AS866" s="1"/>
  <c r="AS867" s="1"/>
  <c r="AS868" s="1"/>
  <c r="AS869" s="1"/>
  <c r="AS870" s="1"/>
  <c r="AS871" s="1"/>
  <c r="AS872" s="1"/>
  <c r="AS873" s="1"/>
  <c r="AS874" s="1"/>
  <c r="AS875" s="1"/>
  <c r="AS876" s="1"/>
  <c r="AS877" s="1"/>
  <c r="AS878" s="1"/>
  <c r="AS879" s="1"/>
  <c r="AS880" s="1"/>
  <c r="AS881" s="1"/>
  <c r="AS882" s="1"/>
  <c r="AS883" s="1"/>
  <c r="AS884" s="1"/>
  <c r="AS885" s="1"/>
  <c r="AS886" s="1"/>
  <c r="AS887" s="1"/>
  <c r="AS888" s="1"/>
  <c r="AS889" s="1"/>
  <c r="AS890" s="1"/>
  <c r="AS891" s="1"/>
  <c r="AS892" s="1"/>
  <c r="AS893" s="1"/>
  <c r="AS894" s="1"/>
  <c r="AS895" s="1"/>
  <c r="AS896" s="1"/>
  <c r="AS897" s="1"/>
  <c r="AS898" s="1"/>
  <c r="AS899" s="1"/>
  <c r="AS900" s="1"/>
  <c r="AS901" s="1"/>
  <c r="AS902" s="1"/>
  <c r="AS903" s="1"/>
  <c r="AS904" s="1"/>
  <c r="AS905" s="1"/>
  <c r="AS906" s="1"/>
  <c r="AS907" s="1"/>
  <c r="AS908" s="1"/>
  <c r="AS909" s="1"/>
  <c r="AS910" s="1"/>
  <c r="AS911" s="1"/>
  <c r="AS912" s="1"/>
  <c r="AS913" s="1"/>
  <c r="AS914" s="1"/>
  <c r="AS915" s="1"/>
  <c r="AS916" s="1"/>
  <c r="AS917" s="1"/>
  <c r="AS918" s="1"/>
  <c r="AS919" s="1"/>
  <c r="AS920" s="1"/>
  <c r="AS921" s="1"/>
  <c r="AS922" s="1"/>
  <c r="AS923" s="1"/>
  <c r="AS924" s="1"/>
  <c r="AS925" s="1"/>
  <c r="AS926" s="1"/>
  <c r="AS927" s="1"/>
  <c r="AS928" s="1"/>
  <c r="AS929" s="1"/>
  <c r="AS930" s="1"/>
  <c r="AS931" s="1"/>
  <c r="AS932" s="1"/>
  <c r="AS933" s="1"/>
  <c r="AS934" s="1"/>
  <c r="AS935" s="1"/>
  <c r="AS936" s="1"/>
  <c r="AS937" s="1"/>
  <c r="AS938" s="1"/>
  <c r="AS939" s="1"/>
  <c r="AS940" s="1"/>
  <c r="AS941" s="1"/>
  <c r="AS942" s="1"/>
  <c r="AS943" s="1"/>
  <c r="AS944" s="1"/>
  <c r="AS945" s="1"/>
  <c r="AS946" s="1"/>
  <c r="AS947" s="1"/>
  <c r="AS948" s="1"/>
  <c r="AS949" s="1"/>
  <c r="AS950" s="1"/>
  <c r="AS951" s="1"/>
  <c r="AS952" s="1"/>
  <c r="AS953" s="1"/>
  <c r="AS954" s="1"/>
  <c r="AS955" s="1"/>
  <c r="AS956" s="1"/>
  <c r="AS957" s="1"/>
  <c r="AS958" s="1"/>
  <c r="AS959" s="1"/>
  <c r="AS960" s="1"/>
  <c r="AS961" s="1"/>
  <c r="AS962" s="1"/>
  <c r="AS963" s="1"/>
  <c r="AS964" s="1"/>
  <c r="AS965" s="1"/>
  <c r="AS966" s="1"/>
  <c r="AS967" s="1"/>
  <c r="AS968" s="1"/>
  <c r="AS969" s="1"/>
  <c r="AS970" s="1"/>
  <c r="AS971" s="1"/>
  <c r="AS972" s="1"/>
  <c r="AS973" s="1"/>
  <c r="AS974" s="1"/>
  <c r="AS975" s="1"/>
  <c r="AS976" s="1"/>
  <c r="AS977" s="1"/>
  <c r="AS978" s="1"/>
  <c r="AS979" s="1"/>
  <c r="AS980" s="1"/>
  <c r="AS981" s="1"/>
  <c r="AS982" s="1"/>
  <c r="AS983" s="1"/>
  <c r="AS984" s="1"/>
  <c r="AS985" s="1"/>
  <c r="AS986" s="1"/>
  <c r="AS987" s="1"/>
  <c r="AS988" s="1"/>
  <c r="AS989" s="1"/>
  <c r="AS990" s="1"/>
  <c r="AS991" s="1"/>
  <c r="AS992" s="1"/>
  <c r="AS993" s="1"/>
  <c r="AS994" s="1"/>
  <c r="AS995" s="1"/>
  <c r="AS996" s="1"/>
  <c r="AS997" s="1"/>
  <c r="AS998" s="1"/>
  <c r="AS999" s="1"/>
  <c r="AS1000" s="1"/>
  <c r="AS1001" s="1"/>
  <c r="AS1002" s="1"/>
  <c r="AS1003" s="1"/>
  <c r="AS1004" s="1"/>
  <c r="AS1005" s="1"/>
  <c r="AS1006" s="1"/>
  <c r="AS1007" s="1"/>
  <c r="AS1008" s="1"/>
  <c r="AS1009" s="1"/>
  <c r="AS1010" s="1"/>
  <c r="AS1011" s="1"/>
  <c r="AS1012" s="1"/>
  <c r="AS1013" s="1"/>
  <c r="AS1014" s="1"/>
  <c r="AS1015" s="1"/>
  <c r="AS1016" s="1"/>
  <c r="AS1017" s="1"/>
  <c r="AS1018" s="1"/>
  <c r="AS1019" s="1"/>
  <c r="AS1020" s="1"/>
  <c r="AS1021" s="1"/>
  <c r="AS1022" s="1"/>
  <c r="AS1023" s="1"/>
  <c r="AS1024" s="1"/>
  <c r="AS1025" s="1"/>
  <c r="AS1026" s="1"/>
  <c r="AS1027" s="1"/>
  <c r="AS1028" s="1"/>
  <c r="AS1029" s="1"/>
  <c r="AS1030" s="1"/>
  <c r="AS1031" s="1"/>
  <c r="AS1032" s="1"/>
  <c r="AS1033" s="1"/>
  <c r="AS1034" s="1"/>
  <c r="AS1035" s="1"/>
  <c r="AS1036" s="1"/>
  <c r="AS1037" s="1"/>
  <c r="AS1038" s="1"/>
  <c r="AS1039" s="1"/>
  <c r="AS1040" s="1"/>
  <c r="AS1041" s="1"/>
  <c r="AS1042" s="1"/>
  <c r="AS1043" s="1"/>
  <c r="AS1044" s="1"/>
  <c r="AS1045" s="1"/>
  <c r="AS1046" s="1"/>
  <c r="AS1047" s="1"/>
  <c r="AS1048" s="1"/>
  <c r="AS1049" s="1"/>
  <c r="AS1050" s="1"/>
  <c r="AS1051" s="1"/>
  <c r="AS1052" s="1"/>
  <c r="AS1053" s="1"/>
  <c r="AS1054" s="1"/>
  <c r="AS1055" s="1"/>
  <c r="AS1056" s="1"/>
  <c r="AS1057" s="1"/>
  <c r="AS1058" s="1"/>
  <c r="AS1059" s="1"/>
  <c r="AS1060" s="1"/>
  <c r="AS1061" s="1"/>
  <c r="AS1062" s="1"/>
  <c r="AS1063" s="1"/>
  <c r="AS1064" s="1"/>
  <c r="AS1065" s="1"/>
  <c r="AS1066" s="1"/>
  <c r="AS1067" s="1"/>
  <c r="AS1068" s="1"/>
  <c r="AS1069" s="1"/>
  <c r="AS1070" s="1"/>
  <c r="AS1071" s="1"/>
  <c r="AS1072" s="1"/>
  <c r="AS1073" s="1"/>
  <c r="AS1074" s="1"/>
  <c r="AS1075" s="1"/>
  <c r="AS1076" s="1"/>
  <c r="AS1077" s="1"/>
  <c r="AS1078" s="1"/>
  <c r="AS1079" s="1"/>
  <c r="AS1080" s="1"/>
  <c r="AS1081" s="1"/>
  <c r="AS1082" s="1"/>
  <c r="AS1083" s="1"/>
  <c r="AS1084" s="1"/>
  <c r="AS1085" s="1"/>
  <c r="AS1086" s="1"/>
  <c r="AS1087" s="1"/>
  <c r="AS1088" s="1"/>
  <c r="AS1089" s="1"/>
  <c r="AS1090" s="1"/>
  <c r="AS1091" s="1"/>
  <c r="AS1092" s="1"/>
  <c r="AS1093" s="1"/>
  <c r="AS1094" s="1"/>
  <c r="AS1095" s="1"/>
  <c r="AS1096" s="1"/>
  <c r="AS1097" s="1"/>
  <c r="AS1098" s="1"/>
  <c r="AS1099" s="1"/>
  <c r="AS1100" s="1"/>
  <c r="AS1101" s="1"/>
  <c r="AS1102" s="1"/>
  <c r="AS1103" s="1"/>
  <c r="AS1104" s="1"/>
  <c r="AS1105" s="1"/>
  <c r="AS1106" s="1"/>
  <c r="AS1107" s="1"/>
  <c r="AS1108" s="1"/>
  <c r="AS1109" s="1"/>
  <c r="AS1110" s="1"/>
  <c r="AS1111" s="1"/>
  <c r="AS1112" s="1"/>
  <c r="AS1113" s="1"/>
  <c r="AS1114" s="1"/>
  <c r="AS1115" s="1"/>
  <c r="AS1116" s="1"/>
  <c r="AS1117" s="1"/>
  <c r="AS1118" s="1"/>
  <c r="AS1119" s="1"/>
  <c r="AS1120" s="1"/>
  <c r="AS1121" s="1"/>
  <c r="AS1122" s="1"/>
  <c r="AS1123" s="1"/>
  <c r="AS1124" s="1"/>
  <c r="AS1125" s="1"/>
  <c r="AS1126" s="1"/>
  <c r="AS1127" s="1"/>
  <c r="AS1128" s="1"/>
  <c r="AS1129" s="1"/>
  <c r="AS1130" s="1"/>
  <c r="AS1131" s="1"/>
  <c r="AS1132" s="1"/>
  <c r="AS1133" s="1"/>
  <c r="AS1134" s="1"/>
  <c r="AS1135" s="1"/>
  <c r="AS1136" s="1"/>
  <c r="AS1137" s="1"/>
  <c r="AS1138" s="1"/>
  <c r="AS1139" s="1"/>
  <c r="AS1140" s="1"/>
  <c r="AS1141" s="1"/>
  <c r="AS1142" s="1"/>
  <c r="AS1143" s="1"/>
  <c r="AS1144" s="1"/>
  <c r="AS1145" s="1"/>
  <c r="AS1146" s="1"/>
  <c r="AS1147" s="1"/>
  <c r="AS1148" s="1"/>
  <c r="AS1149" s="1"/>
  <c r="AS1150" s="1"/>
  <c r="AS1151" s="1"/>
  <c r="AS1152" s="1"/>
  <c r="AS1153" s="1"/>
  <c r="AS1154" s="1"/>
  <c r="AS1155" s="1"/>
  <c r="AS1156" s="1"/>
  <c r="AS1157" s="1"/>
  <c r="AS1158" s="1"/>
  <c r="AS1159" s="1"/>
  <c r="AS1160" s="1"/>
  <c r="AS1161" s="1"/>
  <c r="AS1162" s="1"/>
  <c r="AS1163" s="1"/>
  <c r="AS1164" s="1"/>
  <c r="AS1165" s="1"/>
  <c r="AS1166" s="1"/>
  <c r="AS1167" s="1"/>
  <c r="AS1168" s="1"/>
  <c r="AS1169" s="1"/>
  <c r="AS1170" s="1"/>
  <c r="AS1171" s="1"/>
  <c r="AS1172" s="1"/>
  <c r="AS1173" s="1"/>
  <c r="AS1174" s="1"/>
  <c r="AS1175" s="1"/>
  <c r="AS1176" s="1"/>
  <c r="AS1177" s="1"/>
  <c r="AS1178" s="1"/>
  <c r="AS1179" s="1"/>
  <c r="AS1180" s="1"/>
  <c r="AS1181" s="1"/>
  <c r="AS1182" s="1"/>
  <c r="AS1183" s="1"/>
  <c r="AS1184" s="1"/>
  <c r="AS1185" s="1"/>
  <c r="AS1186" s="1"/>
  <c r="AS1187" s="1"/>
  <c r="AS1188" s="1"/>
  <c r="AS1189" s="1"/>
  <c r="AS1190" s="1"/>
  <c r="AS1191" s="1"/>
  <c r="AS1192" s="1"/>
  <c r="AS1193" s="1"/>
  <c r="AS1194" s="1"/>
  <c r="AS1195" s="1"/>
  <c r="AS1196" s="1"/>
  <c r="AS1197" s="1"/>
  <c r="AS1198" s="1"/>
  <c r="AS1199" s="1"/>
  <c r="AS1200" s="1"/>
  <c r="AS1201" s="1"/>
  <c r="AS1202" s="1"/>
  <c r="AS1203" s="1"/>
  <c r="AS1204" s="1"/>
  <c r="AS1205" s="1"/>
  <c r="AS1206" s="1"/>
  <c r="AS1207" s="1"/>
  <c r="AS1208" s="1"/>
  <c r="AS1209" s="1"/>
  <c r="AS1210" s="1"/>
  <c r="AS1211" s="1"/>
  <c r="AS1212" s="1"/>
  <c r="AS1213" s="1"/>
  <c r="AS1214" s="1"/>
  <c r="AS1215" s="1"/>
  <c r="AS1216" s="1"/>
  <c r="AS1217" s="1"/>
  <c r="AS1218" s="1"/>
  <c r="AS1219" s="1"/>
  <c r="AS1220" s="1"/>
  <c r="AS1221" s="1"/>
  <c r="AS1222" s="1"/>
  <c r="AS1223" s="1"/>
  <c r="AS1224" s="1"/>
  <c r="AS1225" s="1"/>
  <c r="AS1226" s="1"/>
  <c r="AS1227" s="1"/>
  <c r="AS1228" s="1"/>
  <c r="AS1229" s="1"/>
  <c r="AS1230" s="1"/>
  <c r="AS1231" s="1"/>
  <c r="AS1232" s="1"/>
  <c r="AS1233" s="1"/>
  <c r="AS1234" s="1"/>
  <c r="AS1235" s="1"/>
  <c r="AS1236" s="1"/>
  <c r="AS1237" s="1"/>
  <c r="AS1238" s="1"/>
  <c r="AS1239" s="1"/>
  <c r="AS1240" s="1"/>
  <c r="AS1241" s="1"/>
  <c r="AS1242" s="1"/>
  <c r="AS1243" s="1"/>
  <c r="AS1244" s="1"/>
  <c r="AS1245" s="1"/>
  <c r="AS1246" s="1"/>
  <c r="AS1247" s="1"/>
  <c r="AS1248" s="1"/>
  <c r="AS1249" s="1"/>
  <c r="AS1250" s="1"/>
  <c r="AS1251" s="1"/>
  <c r="AS1252" s="1"/>
  <c r="AS1253" s="1"/>
  <c r="AS1254" s="1"/>
  <c r="AS1255" s="1"/>
  <c r="AS1256" s="1"/>
  <c r="AS1257" s="1"/>
  <c r="AS1258" s="1"/>
  <c r="AS1259" s="1"/>
  <c r="AS1260" s="1"/>
  <c r="AS1261" s="1"/>
  <c r="AS1262" s="1"/>
  <c r="AS1263" s="1"/>
  <c r="AS1264" s="1"/>
  <c r="AS1265" s="1"/>
  <c r="AS1266" s="1"/>
  <c r="AS1267" s="1"/>
  <c r="AS1268" s="1"/>
  <c r="AS1269" s="1"/>
  <c r="AS1270" s="1"/>
  <c r="AS1271" s="1"/>
  <c r="AS1272" s="1"/>
  <c r="AS1273" s="1"/>
  <c r="AS1274" s="1"/>
  <c r="AS1275" s="1"/>
  <c r="AS1276" s="1"/>
  <c r="AS1277" s="1"/>
  <c r="AS1278" s="1"/>
  <c r="AS1279" s="1"/>
  <c r="AS1280" s="1"/>
  <c r="AS1281" s="1"/>
  <c r="AS1282" s="1"/>
  <c r="AS1283" s="1"/>
  <c r="AS1284" s="1"/>
  <c r="AS1285" s="1"/>
  <c r="AS1286" s="1"/>
  <c r="AS1287" s="1"/>
  <c r="AS1288" s="1"/>
  <c r="AS1289" s="1"/>
  <c r="AS1290" s="1"/>
  <c r="AS1291" s="1"/>
  <c r="AS1292" s="1"/>
  <c r="AS1293" s="1"/>
  <c r="AS1294" s="1"/>
  <c r="AS1295" s="1"/>
  <c r="AS1296" s="1"/>
  <c r="AS1297" s="1"/>
  <c r="AS1298" s="1"/>
  <c r="AS1299" s="1"/>
  <c r="AS1300" s="1"/>
  <c r="AS1301" s="1"/>
  <c r="AS1302" s="1"/>
  <c r="AS1303" s="1"/>
  <c r="AS1304" s="1"/>
  <c r="AS1305" s="1"/>
  <c r="AS1306" s="1"/>
  <c r="AS1307" s="1"/>
  <c r="AS1308" s="1"/>
  <c r="AS1309" s="1"/>
  <c r="AS1310" s="1"/>
  <c r="AS1311" s="1"/>
  <c r="AS1312" s="1"/>
  <c r="AS1313" s="1"/>
  <c r="AS1314" s="1"/>
  <c r="AS1315" s="1"/>
  <c r="AS1316" s="1"/>
  <c r="AS1317" s="1"/>
  <c r="AS1318" s="1"/>
  <c r="AS1319" s="1"/>
  <c r="AS1320" s="1"/>
  <c r="AS1321" s="1"/>
  <c r="AS1322" s="1"/>
  <c r="AS1323" s="1"/>
  <c r="AS1324" s="1"/>
  <c r="AS1325" s="1"/>
  <c r="AS1326" s="1"/>
  <c r="AS1327" s="1"/>
  <c r="AS1328" s="1"/>
  <c r="AS1329" s="1"/>
  <c r="AS1330" s="1"/>
  <c r="AS1331" s="1"/>
  <c r="AS1332" s="1"/>
  <c r="AS1333" s="1"/>
  <c r="AS1334" s="1"/>
  <c r="AS1335" s="1"/>
  <c r="AS1336" s="1"/>
  <c r="AS1337" s="1"/>
  <c r="AS1338" s="1"/>
  <c r="AS1339" s="1"/>
  <c r="AS1340" s="1"/>
  <c r="AS1341" s="1"/>
  <c r="AS1342" s="1"/>
  <c r="AS1343" s="1"/>
  <c r="AS1344" s="1"/>
  <c r="AS1345" s="1"/>
  <c r="AS1346" s="1"/>
  <c r="AS1347" s="1"/>
  <c r="AS1348" s="1"/>
  <c r="AS1349" s="1"/>
  <c r="AS1350" s="1"/>
  <c r="AS1351" s="1"/>
  <c r="AS1352" s="1"/>
  <c r="AS1353" s="1"/>
  <c r="AS1354" s="1"/>
  <c r="AS1355" s="1"/>
  <c r="AS1356" s="1"/>
  <c r="AS1357" s="1"/>
  <c r="AS1358" s="1"/>
  <c r="AS1359" s="1"/>
  <c r="AS1360" s="1"/>
  <c r="AS1361" s="1"/>
  <c r="AS1362" s="1"/>
  <c r="AS1363" s="1"/>
  <c r="AS1364" s="1"/>
  <c r="AS1365" s="1"/>
  <c r="AS1366" s="1"/>
  <c r="AS1367" s="1"/>
  <c r="AS1368" s="1"/>
  <c r="AS1369" s="1"/>
  <c r="AS1370" s="1"/>
  <c r="AS1371" s="1"/>
  <c r="AS1372" s="1"/>
  <c r="AS1373" s="1"/>
  <c r="AS1374" s="1"/>
  <c r="AS1375" s="1"/>
  <c r="AS1376" s="1"/>
  <c r="AS1377" s="1"/>
  <c r="AS1378" s="1"/>
  <c r="AS1379" s="1"/>
  <c r="AS1380" s="1"/>
  <c r="AS1381" s="1"/>
  <c r="AS1382" s="1"/>
  <c r="AS1383" s="1"/>
  <c r="AS1384" s="1"/>
  <c r="AS1385" s="1"/>
  <c r="AS1386" s="1"/>
  <c r="AS1387" s="1"/>
  <c r="AS1388" s="1"/>
  <c r="AS1389" s="1"/>
  <c r="AS1390" s="1"/>
  <c r="AS1391" s="1"/>
  <c r="AS1392" s="1"/>
  <c r="AS1393" s="1"/>
  <c r="AS1394" s="1"/>
  <c r="AS1395" s="1"/>
  <c r="AS1396" s="1"/>
  <c r="AS1397" s="1"/>
  <c r="AS1398" s="1"/>
  <c r="AS1399" s="1"/>
  <c r="AS1400" s="1"/>
  <c r="AS1401" s="1"/>
  <c r="AS1402" s="1"/>
  <c r="AS1403" s="1"/>
  <c r="AS1404" s="1"/>
  <c r="AS1405" s="1"/>
  <c r="AS1406" s="1"/>
  <c r="AS1407" s="1"/>
  <c r="AS1408" s="1"/>
  <c r="AS1409" s="1"/>
  <c r="AS1410" s="1"/>
  <c r="AS1411" s="1"/>
  <c r="AS1412" s="1"/>
  <c r="AS1413" s="1"/>
  <c r="AS1414" s="1"/>
  <c r="AS1415" s="1"/>
  <c r="AS1416" s="1"/>
  <c r="AS1417" s="1"/>
  <c r="AS1418" s="1"/>
  <c r="AS1419" s="1"/>
  <c r="AS1420" s="1"/>
  <c r="AS1421" s="1"/>
  <c r="AS1422" s="1"/>
  <c r="AS1423" s="1"/>
  <c r="AS1424" s="1"/>
  <c r="AS1425" s="1"/>
  <c r="AS1426" s="1"/>
  <c r="AS1427" s="1"/>
  <c r="AS1428" s="1"/>
  <c r="AS1429" s="1"/>
  <c r="AS1430" s="1"/>
  <c r="AS1431" s="1"/>
  <c r="AS1432" s="1"/>
  <c r="AS1433" s="1"/>
  <c r="AS1434" s="1"/>
  <c r="AS1435" s="1"/>
  <c r="AS1436" s="1"/>
  <c r="AS1437" s="1"/>
  <c r="AS1438" s="1"/>
  <c r="AS1439" s="1"/>
  <c r="AS1440" s="1"/>
  <c r="AS1441" s="1"/>
  <c r="AS1442" s="1"/>
  <c r="AS1443" s="1"/>
  <c r="AS1444" s="1"/>
  <c r="AS1445" s="1"/>
  <c r="AS1446" s="1"/>
  <c r="AS1447" s="1"/>
  <c r="AS1448" s="1"/>
  <c r="AS1449" s="1"/>
  <c r="AS1450" s="1"/>
  <c r="AS1451" s="1"/>
  <c r="AS1452" s="1"/>
  <c r="AS1453" s="1"/>
  <c r="AS1454" s="1"/>
  <c r="AS1455" s="1"/>
  <c r="AS1456" s="1"/>
  <c r="AS1457" s="1"/>
  <c r="AS1458" s="1"/>
  <c r="AS1459" s="1"/>
  <c r="AS1460" s="1"/>
  <c r="AS1461" s="1"/>
  <c r="AS1462" s="1"/>
  <c r="AS1463" s="1"/>
  <c r="AS1464" s="1"/>
  <c r="AS1465" s="1"/>
  <c r="AS1466" s="1"/>
  <c r="AS1467" s="1"/>
  <c r="AS1468" s="1"/>
  <c r="AS1469" s="1"/>
  <c r="AS1470" s="1"/>
  <c r="AS1471" s="1"/>
  <c r="AS1472" s="1"/>
  <c r="AS1473" s="1"/>
  <c r="AS1474" s="1"/>
  <c r="AS1475" s="1"/>
  <c r="AS1476" s="1"/>
  <c r="AS1477" s="1"/>
  <c r="AS1478" s="1"/>
  <c r="AS1479" s="1"/>
  <c r="AS1480" s="1"/>
  <c r="AS1481" s="1"/>
  <c r="AS1482" s="1"/>
  <c r="AS1483" s="1"/>
  <c r="AS1484" s="1"/>
  <c r="AS1485" s="1"/>
  <c r="AS1486" s="1"/>
  <c r="AS1487" s="1"/>
  <c r="AS1488" s="1"/>
  <c r="AS1489" s="1"/>
  <c r="AS1490" s="1"/>
  <c r="AS1491" s="1"/>
  <c r="AS1492" s="1"/>
  <c r="AS1493" s="1"/>
  <c r="AS1494" s="1"/>
  <c r="AS1495" s="1"/>
  <c r="AS1496" s="1"/>
  <c r="AS1497" s="1"/>
  <c r="AS1498" s="1"/>
  <c r="AS1499" s="1"/>
  <c r="AS1500" s="1"/>
  <c r="AS1501" s="1"/>
  <c r="AS1502" s="1"/>
  <c r="AS1503" s="1"/>
  <c r="AS1504" s="1"/>
  <c r="AS1505" s="1"/>
  <c r="AS1506" s="1"/>
  <c r="AS1507" s="1"/>
  <c r="AS1508" s="1"/>
  <c r="AS1509" s="1"/>
  <c r="AS1510" s="1"/>
  <c r="AS1511" s="1"/>
  <c r="AS1512" s="1"/>
  <c r="AS1513" s="1"/>
  <c r="AS1514" s="1"/>
  <c r="AS1515" s="1"/>
  <c r="AS1516" s="1"/>
  <c r="AS1517" s="1"/>
  <c r="AS1518" s="1"/>
  <c r="AS1519" s="1"/>
  <c r="AS1520" s="1"/>
  <c r="AS1521" s="1"/>
  <c r="AS1522" s="1"/>
  <c r="AS1523" s="1"/>
  <c r="AS1524" s="1"/>
  <c r="AS1525" s="1"/>
  <c r="AS1526" s="1"/>
  <c r="AS1527" s="1"/>
  <c r="AS1528" s="1"/>
  <c r="AS1529" s="1"/>
  <c r="AS1530" s="1"/>
  <c r="AS1531" s="1"/>
  <c r="AS1532" s="1"/>
  <c r="AS1533" s="1"/>
  <c r="AS1534" s="1"/>
  <c r="AS1535" s="1"/>
  <c r="AS1536" s="1"/>
  <c r="AS1537" s="1"/>
  <c r="AS1538" s="1"/>
  <c r="AS1539" s="1"/>
  <c r="AS1540" s="1"/>
  <c r="AS1541" s="1"/>
  <c r="AS1542" s="1"/>
  <c r="AS1543" s="1"/>
  <c r="AS1544" s="1"/>
  <c r="AS1545" s="1"/>
  <c r="AS1546" s="1"/>
  <c r="AS1547" s="1"/>
  <c r="AS1548" s="1"/>
  <c r="AS1549" s="1"/>
  <c r="AS1550" s="1"/>
  <c r="AS1551" s="1"/>
  <c r="AS1552" s="1"/>
  <c r="AS1553" s="1"/>
  <c r="AS1554" s="1"/>
  <c r="AS1555" s="1"/>
  <c r="AS1556" s="1"/>
  <c r="AS1557" s="1"/>
  <c r="AS1558" s="1"/>
  <c r="AS1559" s="1"/>
  <c r="AS1560" s="1"/>
  <c r="AS1561" s="1"/>
  <c r="AS1562" s="1"/>
  <c r="AS1563" s="1"/>
  <c r="AS1564" s="1"/>
  <c r="AS1565" s="1"/>
  <c r="AS1566" s="1"/>
  <c r="AS1567" s="1"/>
  <c r="AS1568" s="1"/>
  <c r="AS1569" s="1"/>
  <c r="AS1570" s="1"/>
  <c r="AS1571" s="1"/>
  <c r="AS1572" s="1"/>
  <c r="AS1573" s="1"/>
  <c r="AS1574" s="1"/>
  <c r="AS1575" s="1"/>
  <c r="AS1576" s="1"/>
  <c r="AS1577" s="1"/>
  <c r="AS1578" s="1"/>
  <c r="AS1579" s="1"/>
  <c r="AS1580" s="1"/>
  <c r="AS1581" s="1"/>
  <c r="AS1582" s="1"/>
  <c r="AS1583" s="1"/>
  <c r="AS1584" s="1"/>
  <c r="AS1585" s="1"/>
  <c r="AS1586" s="1"/>
  <c r="AS1587" s="1"/>
  <c r="AS1588" s="1"/>
  <c r="AS1589" s="1"/>
  <c r="AS1590" s="1"/>
  <c r="AS1591" s="1"/>
  <c r="AS1592" s="1"/>
  <c r="AS1593" s="1"/>
  <c r="AS1594" s="1"/>
  <c r="AS1595" s="1"/>
  <c r="AS1596" s="1"/>
  <c r="AS1597" s="1"/>
  <c r="AS1598" s="1"/>
  <c r="AS1599" s="1"/>
  <c r="AS1600" s="1"/>
  <c r="AS1601" s="1"/>
  <c r="AS1602" s="1"/>
  <c r="AS1603" s="1"/>
  <c r="AS1604" s="1"/>
  <c r="AS1605" s="1"/>
  <c r="AS1606" s="1"/>
  <c r="AS1607" s="1"/>
  <c r="AS1608" s="1"/>
  <c r="AS1609" s="1"/>
  <c r="AS1610" s="1"/>
  <c r="AS1611" s="1"/>
  <c r="AS1612" s="1"/>
  <c r="AS1613" s="1"/>
  <c r="AS1614" s="1"/>
  <c r="AS1615" s="1"/>
  <c r="AS1616" s="1"/>
  <c r="AS1617" s="1"/>
  <c r="AS1618" s="1"/>
  <c r="AS1619" s="1"/>
  <c r="AS1620" s="1"/>
  <c r="AS1621" s="1"/>
  <c r="AS1622" s="1"/>
  <c r="AS1623" s="1"/>
  <c r="AS1624" s="1"/>
  <c r="AS1625" s="1"/>
  <c r="AS1626" s="1"/>
  <c r="AS1627" s="1"/>
  <c r="AS1628" s="1"/>
  <c r="AS1629" s="1"/>
  <c r="AS1630" s="1"/>
  <c r="AS1631" s="1"/>
  <c r="AS1632" s="1"/>
  <c r="AS1633" s="1"/>
  <c r="AS1634" s="1"/>
  <c r="AS1635" s="1"/>
  <c r="AS1636" s="1"/>
  <c r="AS1637" s="1"/>
  <c r="AS1638" s="1"/>
  <c r="AS1639" s="1"/>
  <c r="AS1640" s="1"/>
  <c r="AS1641" s="1"/>
  <c r="AS1642" s="1"/>
  <c r="AS1643" s="1"/>
  <c r="AS1644" s="1"/>
  <c r="AS1645" s="1"/>
  <c r="AS1646" s="1"/>
  <c r="AS1647" s="1"/>
  <c r="AS1648" s="1"/>
  <c r="AS1649" s="1"/>
  <c r="AS1650" s="1"/>
  <c r="AS1651" s="1"/>
  <c r="AS1652" s="1"/>
  <c r="AS1653" s="1"/>
  <c r="AS1654" s="1"/>
  <c r="AS1655" s="1"/>
  <c r="AS1656" s="1"/>
  <c r="AS1657" s="1"/>
  <c r="AS1658" s="1"/>
  <c r="AS1659" s="1"/>
  <c r="AS1660" s="1"/>
  <c r="AS1661" s="1"/>
  <c r="AS1662" s="1"/>
  <c r="AS1663" s="1"/>
  <c r="AS1664" s="1"/>
  <c r="AS1665" s="1"/>
  <c r="AS1666" s="1"/>
  <c r="AS1667" s="1"/>
  <c r="AS1668" s="1"/>
  <c r="AS1669" s="1"/>
  <c r="AS1670" s="1"/>
  <c r="AS1671" s="1"/>
  <c r="AS1672" s="1"/>
  <c r="AS1673" s="1"/>
  <c r="AS1674" s="1"/>
  <c r="AS1675" s="1"/>
  <c r="AS1676" s="1"/>
  <c r="AS1677" s="1"/>
  <c r="AS1678" s="1"/>
  <c r="AS1679" s="1"/>
  <c r="AS1680" s="1"/>
  <c r="AS1681" s="1"/>
  <c r="AS1682" s="1"/>
  <c r="AS1683" s="1"/>
  <c r="AS1684" s="1"/>
  <c r="AS1685" s="1"/>
  <c r="AS1686" s="1"/>
  <c r="AS1687" s="1"/>
  <c r="AS1688" s="1"/>
  <c r="AS1689" s="1"/>
  <c r="AS1690" s="1"/>
  <c r="AS1691" s="1"/>
  <c r="AS1692" s="1"/>
  <c r="AS1693" s="1"/>
  <c r="AS1694" s="1"/>
  <c r="AS1695" s="1"/>
  <c r="AS1696" s="1"/>
  <c r="AS1697" s="1"/>
  <c r="AS1698" s="1"/>
  <c r="AS1699" s="1"/>
  <c r="AS1700" s="1"/>
  <c r="AS1701" s="1"/>
  <c r="AS1702" s="1"/>
  <c r="AS1703" s="1"/>
  <c r="AS1704" s="1"/>
  <c r="AS1705" s="1"/>
  <c r="AS1706" s="1"/>
  <c r="AS1707" s="1"/>
  <c r="AS1708" s="1"/>
  <c r="AS1709" s="1"/>
  <c r="AS1710" s="1"/>
  <c r="AS1711" s="1"/>
  <c r="AS1712" s="1"/>
  <c r="AS1713" s="1"/>
  <c r="AS1714" s="1"/>
  <c r="AS1715" s="1"/>
  <c r="AS1716" s="1"/>
  <c r="AS1717" s="1"/>
  <c r="AS1718" s="1"/>
  <c r="AS1719" s="1"/>
  <c r="AS1720" s="1"/>
  <c r="AS1721" s="1"/>
  <c r="AS1722" s="1"/>
  <c r="AS1723" s="1"/>
  <c r="AS1724" s="1"/>
  <c r="AS1725" s="1"/>
  <c r="AS1726" s="1"/>
  <c r="AS1727" s="1"/>
  <c r="AS1728" s="1"/>
  <c r="AS1729" s="1"/>
  <c r="AS1730" s="1"/>
  <c r="AS1731" s="1"/>
  <c r="AS1732" s="1"/>
  <c r="AS1733" s="1"/>
  <c r="AS1734" s="1"/>
  <c r="AS1735" s="1"/>
  <c r="AS1736" s="1"/>
  <c r="AS1737" s="1"/>
  <c r="AS1738" s="1"/>
  <c r="AS1739" s="1"/>
  <c r="AS1740" s="1"/>
  <c r="AS1741" s="1"/>
  <c r="AS1742" s="1"/>
  <c r="AS1743" s="1"/>
  <c r="AS1744" s="1"/>
  <c r="AS1745" s="1"/>
  <c r="AS1746" s="1"/>
  <c r="AS1747" s="1"/>
  <c r="AS1748" s="1"/>
  <c r="AS1749" s="1"/>
  <c r="AS1750" s="1"/>
  <c r="AS1751" s="1"/>
  <c r="AS1752" s="1"/>
  <c r="AS1753" s="1"/>
  <c r="AS1754" s="1"/>
  <c r="AS1755" s="1"/>
  <c r="AS1756" s="1"/>
  <c r="AS1757" s="1"/>
  <c r="AS1758" s="1"/>
  <c r="AS1759" s="1"/>
  <c r="AS1760" s="1"/>
  <c r="AS1761" s="1"/>
  <c r="AS1762" s="1"/>
  <c r="AS1763" s="1"/>
  <c r="AS1764" s="1"/>
  <c r="AS1765" s="1"/>
  <c r="AS1766" s="1"/>
  <c r="AS1767" s="1"/>
  <c r="AS1768" s="1"/>
  <c r="AS1769" s="1"/>
  <c r="AS1770" s="1"/>
  <c r="AS1771" s="1"/>
  <c r="AS1772" s="1"/>
  <c r="AS1773" s="1"/>
  <c r="AS1774" s="1"/>
  <c r="AS1775" s="1"/>
  <c r="AS1776" s="1"/>
  <c r="AS1777" s="1"/>
  <c r="AS1778" s="1"/>
  <c r="AS1779" s="1"/>
  <c r="AS1780" s="1"/>
  <c r="AS1781" s="1"/>
  <c r="AS1782" s="1"/>
  <c r="AS1783" s="1"/>
  <c r="AS1784" s="1"/>
  <c r="AS1785" s="1"/>
  <c r="AS1786" s="1"/>
  <c r="AS1787" s="1"/>
  <c r="AS1788" s="1"/>
  <c r="AS1789" s="1"/>
  <c r="AS1790" s="1"/>
  <c r="AS1791" s="1"/>
  <c r="AS1792" s="1"/>
  <c r="AS1793" s="1"/>
  <c r="AS1794" s="1"/>
  <c r="AS1795" s="1"/>
  <c r="AS1796" s="1"/>
  <c r="AS1797" s="1"/>
  <c r="AS1798" s="1"/>
  <c r="AS1799" s="1"/>
  <c r="AS1800" s="1"/>
  <c r="AS1801" s="1"/>
  <c r="AS1802" s="1"/>
  <c r="AS1803" s="1"/>
  <c r="AS1804" s="1"/>
  <c r="AS1805" s="1"/>
  <c r="AS1806" s="1"/>
  <c r="AS1807" s="1"/>
  <c r="AS1808" s="1"/>
  <c r="AS1809" s="1"/>
  <c r="AS1810" s="1"/>
  <c r="AS1811" s="1"/>
  <c r="AS1812" s="1"/>
  <c r="AS1813" s="1"/>
  <c r="AS1814" s="1"/>
  <c r="AS1815" s="1"/>
  <c r="AS1816" s="1"/>
  <c r="AS1817" s="1"/>
  <c r="AS1818" s="1"/>
  <c r="AS1819" s="1"/>
  <c r="AS1820" s="1"/>
  <c r="AS1821" s="1"/>
  <c r="AS1822" s="1"/>
  <c r="AS1823" s="1"/>
  <c r="AS1824" s="1"/>
  <c r="AS1825" s="1"/>
  <c r="AS1826" s="1"/>
  <c r="AS1827" s="1"/>
  <c r="AS1828" s="1"/>
  <c r="AS1829" s="1"/>
  <c r="AS1830" s="1"/>
  <c r="AS1831" s="1"/>
  <c r="AS1832" s="1"/>
  <c r="AS1833" s="1"/>
  <c r="AS1834" s="1"/>
  <c r="AS1835" s="1"/>
  <c r="AS1836" s="1"/>
  <c r="AS1837" s="1"/>
  <c r="AS1838" s="1"/>
  <c r="AS1839" s="1"/>
  <c r="AS1840" s="1"/>
  <c r="AS1841" s="1"/>
  <c r="AS1842" s="1"/>
  <c r="AS1843" s="1"/>
  <c r="AS1844" s="1"/>
  <c r="AS1845" s="1"/>
  <c r="AS1846" s="1"/>
  <c r="AS1847" s="1"/>
  <c r="AS1848" s="1"/>
  <c r="AS1849" s="1"/>
  <c r="AS1850" s="1"/>
  <c r="AS1851" s="1"/>
  <c r="AS1852" s="1"/>
  <c r="AS1853" s="1"/>
  <c r="AS1854" s="1"/>
  <c r="AS1855" s="1"/>
  <c r="AS1856" s="1"/>
  <c r="AS1857" s="1"/>
  <c r="AS1858" s="1"/>
  <c r="AS1859" s="1"/>
  <c r="AS1860" s="1"/>
  <c r="AS1861" s="1"/>
  <c r="AS1862" s="1"/>
  <c r="AS1863" s="1"/>
  <c r="AS1864" s="1"/>
  <c r="AS1865" s="1"/>
  <c r="AS1866" s="1"/>
  <c r="AS1867" s="1"/>
  <c r="AS1868" s="1"/>
  <c r="AS1869" s="1"/>
  <c r="AS1870" s="1"/>
  <c r="AS1871" s="1"/>
  <c r="AS1872" s="1"/>
  <c r="AS1873" s="1"/>
  <c r="AS1874" s="1"/>
  <c r="AS1875" s="1"/>
  <c r="AS1876" s="1"/>
  <c r="AS1877" s="1"/>
  <c r="AS1878" s="1"/>
  <c r="AS1879" s="1"/>
  <c r="AS1880" s="1"/>
  <c r="AS1881" s="1"/>
  <c r="AS1882" s="1"/>
  <c r="AS1883" s="1"/>
  <c r="AS1884" s="1"/>
  <c r="AS1885" s="1"/>
  <c r="AS1886" s="1"/>
  <c r="AS1887" s="1"/>
  <c r="AS1888" s="1"/>
  <c r="AS1889" s="1"/>
  <c r="AS1890" s="1"/>
  <c r="AS1891" s="1"/>
  <c r="AS1892" s="1"/>
  <c r="AS1893" s="1"/>
  <c r="AS1894" s="1"/>
  <c r="AS1895" s="1"/>
  <c r="AS1896" s="1"/>
  <c r="AS1897" s="1"/>
  <c r="AS1898" s="1"/>
  <c r="AS1899" s="1"/>
  <c r="AS1900" s="1"/>
  <c r="AS1901" s="1"/>
  <c r="AS1902" s="1"/>
  <c r="AS1903" s="1"/>
  <c r="AS1904" s="1"/>
  <c r="AS1905" s="1"/>
  <c r="AS1906" s="1"/>
  <c r="AS1907" s="1"/>
  <c r="AS1908" s="1"/>
  <c r="AS1909" s="1"/>
  <c r="AS1910" s="1"/>
  <c r="AS1911" s="1"/>
  <c r="AS1912" s="1"/>
  <c r="AS1913" s="1"/>
  <c r="AS1914" s="1"/>
  <c r="AS1915" s="1"/>
  <c r="AS1916" s="1"/>
  <c r="AS1917" s="1"/>
  <c r="AS1918" s="1"/>
  <c r="AS1919" s="1"/>
  <c r="AS1920" s="1"/>
  <c r="AS1921" s="1"/>
  <c r="AS1922" s="1"/>
  <c r="AS1923" s="1"/>
  <c r="AS1924" s="1"/>
  <c r="AS1925" s="1"/>
  <c r="AS1926" s="1"/>
  <c r="AS1927" s="1"/>
  <c r="AS1928" s="1"/>
  <c r="AS1929" s="1"/>
  <c r="AS1930" s="1"/>
  <c r="AS1931" s="1"/>
  <c r="AS1932" s="1"/>
  <c r="AS1933" s="1"/>
  <c r="AS1934" s="1"/>
  <c r="AS1935" s="1"/>
  <c r="AS1936" s="1"/>
  <c r="AS1937" s="1"/>
  <c r="AS1938" s="1"/>
  <c r="AS1939" s="1"/>
  <c r="AS1940" s="1"/>
  <c r="AS1941" s="1"/>
  <c r="AS1942" s="1"/>
  <c r="AS1943" s="1"/>
  <c r="AS1944" s="1"/>
  <c r="AS1945" s="1"/>
  <c r="AS1946" s="1"/>
  <c r="AS1947" s="1"/>
  <c r="AS1948" s="1"/>
  <c r="AS1949" s="1"/>
  <c r="AS1950" s="1"/>
  <c r="AS1951" s="1"/>
  <c r="AS1952" s="1"/>
  <c r="AS1953" s="1"/>
  <c r="AS1954" s="1"/>
  <c r="AS1955" s="1"/>
  <c r="AS1956" s="1"/>
  <c r="AS1957" s="1"/>
  <c r="AS1958" s="1"/>
  <c r="AS1959" s="1"/>
  <c r="AS1960" s="1"/>
  <c r="AS1961" s="1"/>
  <c r="AS1962" s="1"/>
  <c r="AS1963" s="1"/>
  <c r="AS1964" s="1"/>
  <c r="AS1965" s="1"/>
  <c r="AS1966" s="1"/>
  <c r="AS1967" s="1"/>
  <c r="AS1968" s="1"/>
  <c r="AS1969" s="1"/>
  <c r="AS1970" s="1"/>
  <c r="AS1971" s="1"/>
  <c r="AS1972" s="1"/>
  <c r="AS1973" s="1"/>
  <c r="AS1974" s="1"/>
  <c r="AS1975" s="1"/>
  <c r="AS1976" s="1"/>
  <c r="AS1977" s="1"/>
  <c r="AS1978" s="1"/>
  <c r="AS1979" s="1"/>
  <c r="AS1980" s="1"/>
  <c r="AS1981" s="1"/>
  <c r="AS1982" s="1"/>
  <c r="AS1983" s="1"/>
  <c r="AS1984" s="1"/>
  <c r="AS1985" s="1"/>
  <c r="AS1986" s="1"/>
  <c r="AS1987" s="1"/>
  <c r="AS1988" s="1"/>
  <c r="AS1989" s="1"/>
  <c r="AS1990" s="1"/>
  <c r="AS1991" s="1"/>
  <c r="AS1992" s="1"/>
  <c r="AS1993" s="1"/>
  <c r="AS1994" s="1"/>
  <c r="AS1995" s="1"/>
  <c r="AS1996" s="1"/>
  <c r="AS1997" s="1"/>
  <c r="AS1998" s="1"/>
  <c r="AS1999" s="1"/>
  <c r="AS2000" s="1"/>
  <c r="AS2001" s="1"/>
  <c r="AS2002" s="1"/>
  <c r="AS2003" s="1"/>
  <c r="AS2004" s="1"/>
  <c r="AS2005" s="1"/>
  <c r="AS2006" s="1"/>
  <c r="AS2007" s="1"/>
  <c r="AS2008" s="1"/>
  <c r="AS2009" s="1"/>
  <c r="AS2010" s="1"/>
  <c r="AS2011" s="1"/>
  <c r="AS2012" s="1"/>
  <c r="AS2013" s="1"/>
  <c r="AS2014" s="1"/>
  <c r="AS2015" s="1"/>
  <c r="AS2016" s="1"/>
  <c r="AS2017" s="1"/>
  <c r="AS2018" s="1"/>
  <c r="AS2019" s="1"/>
  <c r="AS2020" s="1"/>
  <c r="AS2021" s="1"/>
  <c r="AS2022" s="1"/>
  <c r="AS2023" s="1"/>
  <c r="AS2024" s="1"/>
  <c r="AS2025" s="1"/>
  <c r="AS2026" s="1"/>
  <c r="AS2027" s="1"/>
  <c r="AS2028" s="1"/>
  <c r="AS2029" s="1"/>
  <c r="AS2030" s="1"/>
  <c r="AS2031" s="1"/>
  <c r="AS2032" s="1"/>
  <c r="AS2033" s="1"/>
  <c r="AS2034" s="1"/>
  <c r="AS2035" s="1"/>
  <c r="AS2036" s="1"/>
  <c r="AS2037" s="1"/>
  <c r="AS2038" s="1"/>
  <c r="AS2039" s="1"/>
  <c r="AS2040" s="1"/>
  <c r="AS2041" s="1"/>
  <c r="AS2042" s="1"/>
  <c r="AS2043" s="1"/>
  <c r="AS2044" s="1"/>
  <c r="AS2045" s="1"/>
  <c r="AS2046" s="1"/>
  <c r="AS2047" s="1"/>
  <c r="AS2048" s="1"/>
  <c r="AS2049" s="1"/>
  <c r="AS2050" s="1"/>
  <c r="AS2051" s="1"/>
  <c r="AS2052" s="1"/>
  <c r="AS2053" s="1"/>
  <c r="AS2054" s="1"/>
  <c r="AS2055" s="1"/>
  <c r="AS2056" s="1"/>
  <c r="AS2057" s="1"/>
  <c r="AS2058" s="1"/>
  <c r="AS2059" s="1"/>
  <c r="AS2060" s="1"/>
  <c r="AS2061" s="1"/>
  <c r="AS2062" s="1"/>
  <c r="AS2063" s="1"/>
  <c r="AS2064" s="1"/>
  <c r="AS2065" s="1"/>
  <c r="AS2066" s="1"/>
  <c r="AS2067" s="1"/>
  <c r="AS2068" s="1"/>
  <c r="AS2069" s="1"/>
  <c r="AS2070" s="1"/>
  <c r="AS2071" s="1"/>
  <c r="AS2072" s="1"/>
  <c r="AS2073" s="1"/>
  <c r="AS2074" s="1"/>
  <c r="AS2075" s="1"/>
  <c r="AS2076" s="1"/>
  <c r="AS2077" s="1"/>
  <c r="AS2078" s="1"/>
  <c r="AS2079" s="1"/>
  <c r="AS2080" s="1"/>
  <c r="AS2081" s="1"/>
  <c r="AS2082" s="1"/>
  <c r="AS2083" s="1"/>
  <c r="AS2084" s="1"/>
  <c r="AS2085" s="1"/>
  <c r="AS2086" s="1"/>
  <c r="AS2087" s="1"/>
  <c r="AS2088" s="1"/>
  <c r="AS2089" s="1"/>
  <c r="AS2090" s="1"/>
  <c r="AS2091" s="1"/>
  <c r="AS2092" s="1"/>
  <c r="AS2093" s="1"/>
  <c r="AS2094" s="1"/>
  <c r="AS2095" s="1"/>
  <c r="AS2096" s="1"/>
  <c r="AS2097" s="1"/>
  <c r="AS2098" s="1"/>
  <c r="AS2099" s="1"/>
  <c r="AS2100" s="1"/>
  <c r="AS2101" s="1"/>
  <c r="AS2102" s="1"/>
  <c r="AS2103" s="1"/>
  <c r="AS2104" s="1"/>
  <c r="AS2105" s="1"/>
  <c r="AS2106" s="1"/>
  <c r="AS2107" s="1"/>
  <c r="AS2108" s="1"/>
  <c r="AS2109" s="1"/>
  <c r="AS2110" s="1"/>
  <c r="AS2111" s="1"/>
  <c r="AS2112" s="1"/>
  <c r="AS2113" s="1"/>
  <c r="AS2114" s="1"/>
  <c r="AS2115" s="1"/>
  <c r="AS2116" s="1"/>
  <c r="AS2117" s="1"/>
  <c r="AS2118" s="1"/>
  <c r="AS2119" s="1"/>
  <c r="AS2120" s="1"/>
  <c r="AS2121" s="1"/>
  <c r="AS2122" s="1"/>
  <c r="AS2123" s="1"/>
  <c r="AS2124" s="1"/>
  <c r="AS2125" s="1"/>
  <c r="AS2126" s="1"/>
  <c r="AS2127" s="1"/>
  <c r="AS2128" s="1"/>
  <c r="AS2129" s="1"/>
  <c r="AS2130" s="1"/>
  <c r="AS2131" s="1"/>
  <c r="AS2132" s="1"/>
  <c r="AS2133" s="1"/>
  <c r="AS2134" s="1"/>
  <c r="AS2135" s="1"/>
  <c r="AS2136" s="1"/>
  <c r="AS2137" s="1"/>
  <c r="AS2138" s="1"/>
  <c r="AS2139" s="1"/>
  <c r="AS2140" s="1"/>
  <c r="AS2141" s="1"/>
  <c r="AS2142" s="1"/>
  <c r="AS2143" s="1"/>
  <c r="AS2144" s="1"/>
  <c r="AS2145" s="1"/>
  <c r="AS2146" s="1"/>
  <c r="AS2147" s="1"/>
  <c r="AS2148" s="1"/>
  <c r="AS2149" s="1"/>
  <c r="AS2150" s="1"/>
  <c r="AS2151" s="1"/>
  <c r="AS2152" s="1"/>
  <c r="AS2153" s="1"/>
  <c r="AS2154" s="1"/>
  <c r="AS2155" s="1"/>
  <c r="AS2156" s="1"/>
  <c r="AS2157" s="1"/>
  <c r="AS2158" s="1"/>
  <c r="AS2159" s="1"/>
  <c r="AS2160" s="1"/>
  <c r="AS2161" s="1"/>
  <c r="AS2162" s="1"/>
  <c r="AS2163" s="1"/>
  <c r="AS2164" s="1"/>
  <c r="AS2165" s="1"/>
  <c r="AS2166" s="1"/>
  <c r="AS2167" s="1"/>
  <c r="AS2168" s="1"/>
  <c r="AS2169" s="1"/>
  <c r="AS2170" s="1"/>
  <c r="AS2171" s="1"/>
  <c r="AS2172" s="1"/>
  <c r="AS2173" s="1"/>
  <c r="AS2174" s="1"/>
  <c r="AS2175" s="1"/>
  <c r="AS2176" s="1"/>
  <c r="AS2177" s="1"/>
  <c r="AS2178" s="1"/>
  <c r="AS2179" s="1"/>
  <c r="AS2180" s="1"/>
  <c r="AS2181" s="1"/>
  <c r="AS2182" s="1"/>
  <c r="AS2183" s="1"/>
  <c r="AS2184" s="1"/>
  <c r="AS2185" s="1"/>
  <c r="AS2186" s="1"/>
  <c r="AS2187" s="1"/>
  <c r="AS2188" s="1"/>
  <c r="AS2189" s="1"/>
  <c r="AS2190" s="1"/>
  <c r="AS2191" s="1"/>
  <c r="AS2192" s="1"/>
  <c r="AS2193" s="1"/>
  <c r="AS2194" s="1"/>
  <c r="AS2195" s="1"/>
  <c r="AS2196" s="1"/>
  <c r="AS2197" s="1"/>
  <c r="AS2198" s="1"/>
  <c r="AS2199" s="1"/>
  <c r="AS2200" s="1"/>
  <c r="AS2201" s="1"/>
  <c r="AS2202" s="1"/>
  <c r="AS2203" s="1"/>
  <c r="AS2204" s="1"/>
  <c r="AS2205" s="1"/>
  <c r="AS2206" s="1"/>
  <c r="AS2207" s="1"/>
  <c r="AS2208" s="1"/>
  <c r="AS2209" s="1"/>
  <c r="AS2210" s="1"/>
  <c r="AS2211" s="1"/>
  <c r="AS2212" s="1"/>
  <c r="AS2213" s="1"/>
  <c r="AS2214" s="1"/>
  <c r="AS2215" s="1"/>
  <c r="AS2216" s="1"/>
  <c r="AS2217" s="1"/>
  <c r="AS2218" s="1"/>
  <c r="AS2219" s="1"/>
  <c r="AS2220" s="1"/>
  <c r="AS2221" s="1"/>
  <c r="AS2222" s="1"/>
  <c r="AS2223" s="1"/>
  <c r="AS2224" s="1"/>
  <c r="AS2225" s="1"/>
  <c r="AS2226" s="1"/>
  <c r="AS2227" s="1"/>
  <c r="AS2228" s="1"/>
  <c r="AS2229" s="1"/>
  <c r="AS2230" s="1"/>
  <c r="AS2231" s="1"/>
  <c r="AS2232" s="1"/>
  <c r="AS2233" s="1"/>
  <c r="AS2234" s="1"/>
  <c r="AS2235" s="1"/>
  <c r="AS2236" s="1"/>
  <c r="AS2237" s="1"/>
  <c r="AS2238" s="1"/>
  <c r="AS2239" s="1"/>
  <c r="AS2240" s="1"/>
  <c r="AS2241" s="1"/>
  <c r="AS2242" s="1"/>
  <c r="AS2243" s="1"/>
  <c r="AS2244" s="1"/>
  <c r="AS2245" s="1"/>
  <c r="AS2246" s="1"/>
  <c r="AS2247" s="1"/>
  <c r="AS2248" s="1"/>
  <c r="AS2249" s="1"/>
  <c r="AS2250" s="1"/>
  <c r="AS2251" s="1"/>
  <c r="AS2252" s="1"/>
  <c r="AS2253" s="1"/>
  <c r="AS2254" s="1"/>
  <c r="AS2255" s="1"/>
  <c r="AS2256" s="1"/>
  <c r="AS2257" s="1"/>
  <c r="AS2258" s="1"/>
  <c r="AS2259" s="1"/>
  <c r="AS2260" s="1"/>
  <c r="AS2261" s="1"/>
  <c r="AS2262" s="1"/>
  <c r="AS2263" s="1"/>
  <c r="AS2264" s="1"/>
  <c r="AS2265" s="1"/>
  <c r="AS2266" s="1"/>
  <c r="AS2267" s="1"/>
  <c r="AS2268" s="1"/>
  <c r="AS2269" s="1"/>
  <c r="AS2270" s="1"/>
  <c r="AS2271" s="1"/>
  <c r="AS2272" s="1"/>
  <c r="AS2273" s="1"/>
  <c r="AS2274" s="1"/>
  <c r="AS2275" s="1"/>
  <c r="AS2276" s="1"/>
  <c r="AS2277" s="1"/>
  <c r="AS2278" s="1"/>
  <c r="AS2279" s="1"/>
  <c r="AS2280" s="1"/>
  <c r="AS2281" s="1"/>
  <c r="AS2282" s="1"/>
  <c r="AS2283" s="1"/>
  <c r="AS2284" s="1"/>
  <c r="AS2285" s="1"/>
  <c r="AS2286" s="1"/>
  <c r="AS2287" s="1"/>
  <c r="AS2288" s="1"/>
  <c r="AS2289" s="1"/>
  <c r="AS2290" s="1"/>
  <c r="AS2291" s="1"/>
  <c r="AS2292" s="1"/>
  <c r="AS2293" s="1"/>
  <c r="AS2294" s="1"/>
  <c r="AS2295" s="1"/>
  <c r="AS2296" s="1"/>
  <c r="AS2297" s="1"/>
  <c r="AS2298" s="1"/>
  <c r="AS2299" s="1"/>
  <c r="AS2300" s="1"/>
  <c r="AS2301" s="1"/>
  <c r="AS2302" s="1"/>
  <c r="AS2303" s="1"/>
  <c r="AS2304" s="1"/>
  <c r="AS2305" s="1"/>
  <c r="AS2306" s="1"/>
  <c r="AS2307" s="1"/>
  <c r="AS2308" s="1"/>
  <c r="AS2309" s="1"/>
  <c r="AS2310" s="1"/>
  <c r="AS2311" s="1"/>
  <c r="AS2312" s="1"/>
  <c r="AS2313" s="1"/>
  <c r="AS2314" s="1"/>
  <c r="AS2315" s="1"/>
  <c r="AS2316" s="1"/>
  <c r="AS2317" s="1"/>
  <c r="AS2318" s="1"/>
  <c r="AS2319" s="1"/>
  <c r="AS2320" s="1"/>
  <c r="AS2321" s="1"/>
  <c r="AS2322" s="1"/>
  <c r="AS2323" s="1"/>
  <c r="AS2324" s="1"/>
  <c r="AS2325" s="1"/>
  <c r="AS2326" s="1"/>
  <c r="AS2327" s="1"/>
  <c r="AS2328" s="1"/>
  <c r="AS2329" s="1"/>
  <c r="AS2330" s="1"/>
  <c r="AS2331" s="1"/>
  <c r="AS2332" s="1"/>
  <c r="AS2333" s="1"/>
  <c r="AS2334" s="1"/>
  <c r="AS2335" s="1"/>
  <c r="AS2336" s="1"/>
  <c r="AS2337" s="1"/>
  <c r="AS2338" s="1"/>
  <c r="AS2339" s="1"/>
  <c r="AS2340" s="1"/>
  <c r="AS2341" s="1"/>
  <c r="AS2342" s="1"/>
  <c r="AS2343" s="1"/>
  <c r="AS2344" s="1"/>
  <c r="AS2345" s="1"/>
  <c r="AS2346" s="1"/>
  <c r="AS2347" s="1"/>
  <c r="AS2348" s="1"/>
  <c r="AS2349" s="1"/>
  <c r="AS2350" s="1"/>
  <c r="AS2351" s="1"/>
  <c r="AS2352" s="1"/>
  <c r="AS2353" s="1"/>
  <c r="AS2354" s="1"/>
  <c r="AS2355" s="1"/>
  <c r="AS2356" s="1"/>
  <c r="AS2357" s="1"/>
  <c r="AS2358" s="1"/>
  <c r="AS2359" s="1"/>
  <c r="AS2360" s="1"/>
  <c r="AS2361" s="1"/>
  <c r="AS2362" s="1"/>
  <c r="AS2363" s="1"/>
  <c r="AS2364" s="1"/>
  <c r="AS2365" s="1"/>
  <c r="AS2366" s="1"/>
  <c r="AS2367" s="1"/>
  <c r="AS2368" s="1"/>
  <c r="AS2369" s="1"/>
  <c r="AS2370" s="1"/>
  <c r="AS2371" s="1"/>
  <c r="AS2372" s="1"/>
  <c r="AS2373" s="1"/>
  <c r="AS2374" s="1"/>
  <c r="AS2375" s="1"/>
  <c r="AS2376" s="1"/>
  <c r="AS2377" s="1"/>
  <c r="AS2378" s="1"/>
  <c r="AS2379" s="1"/>
  <c r="AS2380" s="1"/>
  <c r="AS2381" s="1"/>
  <c r="AS2382" s="1"/>
  <c r="AS2383" s="1"/>
  <c r="AS2384" s="1"/>
  <c r="AS2385" s="1"/>
  <c r="AS2386" s="1"/>
  <c r="AS2387" s="1"/>
  <c r="AS2388" s="1"/>
  <c r="AS2389" s="1"/>
  <c r="AS2390" s="1"/>
  <c r="AS2391" s="1"/>
  <c r="AS2392" s="1"/>
  <c r="AS2393" s="1"/>
  <c r="AS2394" s="1"/>
  <c r="AS2395" s="1"/>
  <c r="AS2396" s="1"/>
  <c r="AS2397" s="1"/>
  <c r="AS2398" s="1"/>
  <c r="AS2399" s="1"/>
  <c r="AS2400" s="1"/>
  <c r="AS2401" s="1"/>
  <c r="AS2402" s="1"/>
  <c r="AS2403" s="1"/>
  <c r="AS2404" s="1"/>
  <c r="AS2405" s="1"/>
  <c r="AS2406" s="1"/>
  <c r="AS2407" s="1"/>
  <c r="AS2408" s="1"/>
  <c r="AS2409" s="1"/>
  <c r="AS2410" s="1"/>
  <c r="AS2411" s="1"/>
  <c r="AS2412" s="1"/>
  <c r="AS2413" s="1"/>
  <c r="AS2414" s="1"/>
  <c r="AS2415" s="1"/>
  <c r="AS2416" s="1"/>
  <c r="AS2417" s="1"/>
  <c r="AS2418" s="1"/>
  <c r="AS2419" s="1"/>
  <c r="AS2420" s="1"/>
  <c r="AS2421" s="1"/>
  <c r="AS2422" s="1"/>
  <c r="AS2423" s="1"/>
  <c r="AS2424" s="1"/>
  <c r="AS2425" s="1"/>
  <c r="AS2426" s="1"/>
  <c r="AS2427" s="1"/>
  <c r="AS2428" s="1"/>
  <c r="AS2429" s="1"/>
  <c r="AS2430" s="1"/>
  <c r="AS2431" s="1"/>
  <c r="AS2432" s="1"/>
  <c r="AS2433" s="1"/>
  <c r="AS2434" s="1"/>
  <c r="AS2435" s="1"/>
  <c r="AS2436" s="1"/>
  <c r="AS2437" s="1"/>
  <c r="AS2438" s="1"/>
  <c r="AS2439" s="1"/>
  <c r="AS2440" s="1"/>
  <c r="AS2441" s="1"/>
  <c r="AS2442" s="1"/>
  <c r="AS2443" s="1"/>
  <c r="AS2444" s="1"/>
  <c r="AS2445" s="1"/>
  <c r="AS2446" s="1"/>
  <c r="AS2447" s="1"/>
  <c r="AS2448" s="1"/>
  <c r="AS2449" s="1"/>
  <c r="AS2450" s="1"/>
  <c r="AS2451" s="1"/>
  <c r="AS2452" s="1"/>
  <c r="AS2453" s="1"/>
  <c r="AS2454" s="1"/>
  <c r="AS2455" s="1"/>
  <c r="AS2456" s="1"/>
  <c r="AS2457" s="1"/>
  <c r="AS2458" s="1"/>
  <c r="AS2459" s="1"/>
  <c r="AS2460" s="1"/>
  <c r="AS2461" s="1"/>
  <c r="AS2462" s="1"/>
  <c r="AS2463" s="1"/>
  <c r="AS2464" s="1"/>
  <c r="AS2465" s="1"/>
  <c r="AS2466" s="1"/>
  <c r="AS2467" s="1"/>
  <c r="AS2468" s="1"/>
  <c r="AS2469" s="1"/>
  <c r="AS2470" s="1"/>
  <c r="AS2471" s="1"/>
  <c r="AS2472" s="1"/>
  <c r="AS2473" s="1"/>
  <c r="AS2474" s="1"/>
  <c r="AS2475" s="1"/>
  <c r="AS2476" s="1"/>
  <c r="AS2477" s="1"/>
  <c r="AS2478" s="1"/>
  <c r="AS2479" s="1"/>
  <c r="AS2480" s="1"/>
  <c r="AS2481" s="1"/>
  <c r="AS2482" s="1"/>
  <c r="AS2483" s="1"/>
  <c r="AS2484" s="1"/>
  <c r="AS2485" s="1"/>
  <c r="AS2486" s="1"/>
  <c r="AS2487" s="1"/>
  <c r="AS2488" s="1"/>
  <c r="AS2489" s="1"/>
  <c r="AS2490" s="1"/>
  <c r="AS2491" s="1"/>
  <c r="AS2492" s="1"/>
  <c r="AS2493" s="1"/>
  <c r="AS2494" s="1"/>
  <c r="AS2495" s="1"/>
  <c r="AS2496" s="1"/>
  <c r="AS2497" s="1"/>
  <c r="AS2498" s="1"/>
  <c r="AS2499" s="1"/>
  <c r="AS2500" s="1"/>
  <c r="AS2501" s="1"/>
  <c r="AS2502" s="1"/>
  <c r="AS2503" s="1"/>
  <c r="AS2504" s="1"/>
  <c r="AS2505" s="1"/>
  <c r="AS2506" s="1"/>
  <c r="AS2507" s="1"/>
  <c r="AS2508" s="1"/>
  <c r="AS2509" s="1"/>
  <c r="AS2510" s="1"/>
  <c r="AS2511" s="1"/>
  <c r="AS2512" s="1"/>
  <c r="AS2513" s="1"/>
  <c r="AS2514" s="1"/>
  <c r="AS2515" s="1"/>
  <c r="AS2516" s="1"/>
  <c r="AS2517" s="1"/>
  <c r="AS2518" s="1"/>
  <c r="AS2519" s="1"/>
  <c r="AS2520" s="1"/>
  <c r="AS2521" s="1"/>
  <c r="AS2522" s="1"/>
  <c r="AS2523" s="1"/>
  <c r="AS2524" s="1"/>
  <c r="AS2525" s="1"/>
  <c r="AS2526" s="1"/>
  <c r="AS2527" s="1"/>
  <c r="AS2528" s="1"/>
  <c r="AS2529" s="1"/>
  <c r="AS2530" s="1"/>
  <c r="AS2531" s="1"/>
  <c r="AS2532" s="1"/>
  <c r="AS2533" s="1"/>
  <c r="AS2534" s="1"/>
  <c r="AS2535" s="1"/>
  <c r="AS2536" s="1"/>
  <c r="AS2537" s="1"/>
  <c r="AS2538" s="1"/>
  <c r="AS2539" s="1"/>
  <c r="AS2540" s="1"/>
  <c r="AS2541" s="1"/>
  <c r="AS2542" s="1"/>
  <c r="AS2543" s="1"/>
  <c r="AS2544" s="1"/>
  <c r="AS2545" s="1"/>
  <c r="AS2546" s="1"/>
  <c r="AS2547" s="1"/>
  <c r="AS2548" s="1"/>
  <c r="AS2549" s="1"/>
  <c r="AS2550" s="1"/>
  <c r="AS2551" s="1"/>
  <c r="AS2552" s="1"/>
  <c r="AS2553" s="1"/>
  <c r="AS2554" s="1"/>
  <c r="AS2555" s="1"/>
  <c r="AS2556" s="1"/>
  <c r="AS2557" s="1"/>
  <c r="AS2558" s="1"/>
  <c r="AS2559" s="1"/>
  <c r="AS2560" s="1"/>
  <c r="AS2561" s="1"/>
  <c r="AS2562" s="1"/>
  <c r="AS2563" s="1"/>
  <c r="AS2564" s="1"/>
  <c r="AS2565" s="1"/>
  <c r="AS2566" s="1"/>
  <c r="AS2567" s="1"/>
  <c r="AS2568" s="1"/>
  <c r="AS2569" s="1"/>
  <c r="AS2570" s="1"/>
  <c r="AS2571" s="1"/>
  <c r="AS2572" s="1"/>
  <c r="AS2573" s="1"/>
  <c r="AS2574" s="1"/>
  <c r="AS2575" s="1"/>
  <c r="AS2576" s="1"/>
  <c r="AS2577" s="1"/>
  <c r="AS2578" s="1"/>
  <c r="AS2579" s="1"/>
  <c r="AS2580" s="1"/>
  <c r="AS2581" s="1"/>
  <c r="AS2582" s="1"/>
  <c r="AS2583" s="1"/>
  <c r="AS2584" s="1"/>
  <c r="AS2585" s="1"/>
  <c r="AS2586" s="1"/>
  <c r="AS2587" s="1"/>
  <c r="AS2588" s="1"/>
  <c r="AS2589" s="1"/>
  <c r="AS2590" s="1"/>
  <c r="AS2591" s="1"/>
  <c r="AS2592" s="1"/>
  <c r="AS2593" s="1"/>
  <c r="AS2594" s="1"/>
  <c r="AS2595" s="1"/>
  <c r="AS2596" s="1"/>
  <c r="AS2597" s="1"/>
  <c r="AS2598" s="1"/>
  <c r="AS2599" s="1"/>
  <c r="AS2600" s="1"/>
  <c r="AS2601" s="1"/>
  <c r="AS2602" s="1"/>
  <c r="AS2603" s="1"/>
  <c r="AS2604" s="1"/>
  <c r="AS2605" s="1"/>
  <c r="AS2606" s="1"/>
  <c r="AS2607" s="1"/>
  <c r="AS2608" s="1"/>
  <c r="AS2609" s="1"/>
  <c r="AS2610" s="1"/>
  <c r="AS2611" s="1"/>
  <c r="AS2612" s="1"/>
  <c r="AS2613" s="1"/>
  <c r="AS2614" s="1"/>
  <c r="AS2615" s="1"/>
  <c r="AS2616" s="1"/>
  <c r="AS2617" s="1"/>
  <c r="AS2618" s="1"/>
  <c r="AS2619" s="1"/>
  <c r="AS2620" s="1"/>
  <c r="AS2621" s="1"/>
  <c r="AS2622" s="1"/>
  <c r="AS2623" s="1"/>
  <c r="AS2624" s="1"/>
  <c r="AS2625" s="1"/>
  <c r="AS2626" s="1"/>
  <c r="AS2627" s="1"/>
  <c r="AS2628" s="1"/>
  <c r="AS2629" s="1"/>
  <c r="AS2630" s="1"/>
  <c r="AS2631" s="1"/>
  <c r="AS2632" s="1"/>
  <c r="AS2633" s="1"/>
  <c r="AS2634" s="1"/>
  <c r="AS2635" s="1"/>
  <c r="AS2636" s="1"/>
  <c r="AS2637" s="1"/>
  <c r="AS2638" s="1"/>
  <c r="AS2639" s="1"/>
  <c r="AS2640" s="1"/>
  <c r="AS2641" s="1"/>
  <c r="AS2642" s="1"/>
  <c r="AS2643" s="1"/>
  <c r="AS2644" s="1"/>
  <c r="AS2645" s="1"/>
  <c r="AS2646" s="1"/>
  <c r="AS2647" s="1"/>
  <c r="AS2648" s="1"/>
  <c r="AS2649" s="1"/>
  <c r="AS2650" s="1"/>
  <c r="AS2651" s="1"/>
  <c r="AS2652" s="1"/>
  <c r="AS2653" s="1"/>
  <c r="AS2654" s="1"/>
  <c r="AS2655" s="1"/>
  <c r="AS2656" s="1"/>
  <c r="AS2657" s="1"/>
  <c r="AS2658" s="1"/>
  <c r="AS2659" s="1"/>
  <c r="AS2660" s="1"/>
  <c r="AS2661" s="1"/>
  <c r="AS2662" s="1"/>
  <c r="AS2663" s="1"/>
  <c r="AS2664" s="1"/>
  <c r="AS2665" s="1"/>
  <c r="AS2666" s="1"/>
  <c r="AS2667" s="1"/>
  <c r="AS2668" s="1"/>
  <c r="AS2669" s="1"/>
  <c r="AS2670" s="1"/>
  <c r="AS2671" s="1"/>
  <c r="AS2672" s="1"/>
  <c r="AS2673" s="1"/>
  <c r="AS2674" s="1"/>
  <c r="AS2675" s="1"/>
  <c r="AS2676" s="1"/>
  <c r="AS2677" s="1"/>
  <c r="AS2678" s="1"/>
  <c r="AS2679" s="1"/>
  <c r="AS2680" s="1"/>
  <c r="AS2681" s="1"/>
  <c r="AS2682" s="1"/>
  <c r="AS2683" s="1"/>
  <c r="AS2684" s="1"/>
  <c r="AS2685" s="1"/>
  <c r="AS2686" s="1"/>
  <c r="AS2687" s="1"/>
  <c r="AS2688" s="1"/>
  <c r="AS2689" s="1"/>
  <c r="AS2690" s="1"/>
  <c r="AS2691" s="1"/>
  <c r="AS2692" s="1"/>
  <c r="AS2693" s="1"/>
  <c r="AS2694" s="1"/>
  <c r="AS2695" s="1"/>
  <c r="AS2696" s="1"/>
  <c r="AS2697" s="1"/>
  <c r="AS2698" s="1"/>
  <c r="AS2699" s="1"/>
  <c r="AS2700" s="1"/>
  <c r="AS2701" s="1"/>
  <c r="AS2702" s="1"/>
  <c r="AS2703" s="1"/>
  <c r="AS2704" s="1"/>
  <c r="AS2705" s="1"/>
  <c r="AS2706" s="1"/>
  <c r="AS2707" s="1"/>
  <c r="AS2708" s="1"/>
  <c r="AS2709" s="1"/>
  <c r="AS2710" s="1"/>
  <c r="AS2711" s="1"/>
  <c r="AS2712" s="1"/>
  <c r="AS2713" s="1"/>
  <c r="AS2714" s="1"/>
  <c r="AS2715" s="1"/>
  <c r="AS2716" s="1"/>
  <c r="AS2717" s="1"/>
  <c r="AS2718" s="1"/>
  <c r="AS2719" s="1"/>
  <c r="AS2720" s="1"/>
  <c r="AS2721" s="1"/>
  <c r="AS2722" s="1"/>
  <c r="AS2723" s="1"/>
  <c r="AS2724" s="1"/>
  <c r="AS2725" s="1"/>
  <c r="AS2726" s="1"/>
  <c r="AS2727" s="1"/>
  <c r="AS2728" s="1"/>
  <c r="AS2729" s="1"/>
  <c r="AS2730" s="1"/>
  <c r="AS2731" s="1"/>
  <c r="AS2732" s="1"/>
  <c r="AS2733" s="1"/>
  <c r="AS2734" s="1"/>
  <c r="AS2735" s="1"/>
  <c r="AS2736" s="1"/>
  <c r="AS2737" s="1"/>
  <c r="AS2738" s="1"/>
  <c r="AS2739" s="1"/>
  <c r="AS2740" s="1"/>
  <c r="AS2741" s="1"/>
  <c r="AS2742" s="1"/>
  <c r="AS2743" s="1"/>
  <c r="AS2744" s="1"/>
  <c r="AS2745" s="1"/>
  <c r="AR7"/>
  <c r="AR8" s="1"/>
  <c r="AR9" s="1"/>
  <c r="AR10" s="1"/>
  <c r="AR11" s="1"/>
  <c r="AR12" s="1"/>
  <c r="AR13" s="1"/>
  <c r="AR14" s="1"/>
  <c r="AR15" s="1"/>
  <c r="AR16" s="1"/>
  <c r="AR17" s="1"/>
  <c r="AR18" s="1"/>
  <c r="AR19" s="1"/>
  <c r="AR20" s="1"/>
  <c r="AR21" s="1"/>
  <c r="AR22" s="1"/>
  <c r="AR23" s="1"/>
  <c r="AR24" s="1"/>
  <c r="AR25" s="1"/>
  <c r="AR26" s="1"/>
  <c r="AR27" s="1"/>
  <c r="AR28" s="1"/>
  <c r="AR29" s="1"/>
  <c r="AR30" s="1"/>
  <c r="AR31" s="1"/>
  <c r="AR32" s="1"/>
  <c r="AR33" s="1"/>
  <c r="AR34" s="1"/>
  <c r="AR35" s="1"/>
  <c r="AR36" s="1"/>
  <c r="AR37" s="1"/>
  <c r="AR38" s="1"/>
  <c r="AR39" s="1"/>
  <c r="AR40" s="1"/>
  <c r="AR41" s="1"/>
  <c r="AR42" s="1"/>
  <c r="AR43" s="1"/>
  <c r="AR44" s="1"/>
  <c r="AR45" s="1"/>
  <c r="AR46" s="1"/>
  <c r="AR47" s="1"/>
  <c r="AR48" s="1"/>
  <c r="AR49" s="1"/>
  <c r="AR50" s="1"/>
  <c r="AR51" s="1"/>
  <c r="AR52" s="1"/>
  <c r="AR53" s="1"/>
  <c r="AR54" s="1"/>
  <c r="AR55" s="1"/>
  <c r="AR56" s="1"/>
  <c r="AR57" s="1"/>
  <c r="AR58" s="1"/>
  <c r="AR59" s="1"/>
  <c r="AR60" s="1"/>
  <c r="AR61" s="1"/>
  <c r="AR62" s="1"/>
  <c r="AR63" s="1"/>
  <c r="AR64" s="1"/>
  <c r="AR65" s="1"/>
  <c r="AR66" s="1"/>
  <c r="AR67" s="1"/>
  <c r="AR68" s="1"/>
  <c r="AR69" s="1"/>
  <c r="AR70" s="1"/>
  <c r="AR71" s="1"/>
  <c r="AR72" s="1"/>
  <c r="AR73" s="1"/>
  <c r="AR74" s="1"/>
  <c r="AR75" s="1"/>
  <c r="AR76" s="1"/>
  <c r="AR77" s="1"/>
  <c r="AR78" s="1"/>
  <c r="AR79" s="1"/>
  <c r="AR80" s="1"/>
  <c r="AR81" s="1"/>
  <c r="AR82" s="1"/>
  <c r="AR83" s="1"/>
  <c r="AR84" s="1"/>
  <c r="AR85" s="1"/>
  <c r="AR86" s="1"/>
  <c r="AR87" s="1"/>
  <c r="AR88" s="1"/>
  <c r="AR89" s="1"/>
  <c r="AR90" s="1"/>
  <c r="AR91" s="1"/>
  <c r="AR92" s="1"/>
  <c r="AR93" s="1"/>
  <c r="AR94" s="1"/>
  <c r="AR95" s="1"/>
  <c r="AR96" s="1"/>
  <c r="AR97" s="1"/>
  <c r="AR98" s="1"/>
  <c r="AR99" s="1"/>
  <c r="AR100" s="1"/>
  <c r="AR101" s="1"/>
  <c r="AR102" s="1"/>
  <c r="AR103" s="1"/>
  <c r="AR104" s="1"/>
  <c r="AR105" s="1"/>
  <c r="AR106" s="1"/>
  <c r="AR107" s="1"/>
  <c r="AR108" s="1"/>
  <c r="AR109" s="1"/>
  <c r="AR110" s="1"/>
  <c r="AR111" s="1"/>
  <c r="AR112" s="1"/>
  <c r="AR113" s="1"/>
  <c r="AR114" s="1"/>
  <c r="AR115" s="1"/>
  <c r="AR116" s="1"/>
  <c r="AR117" s="1"/>
  <c r="AR118" s="1"/>
  <c r="AR119" s="1"/>
  <c r="AR120" s="1"/>
  <c r="AR121" s="1"/>
  <c r="AR122" s="1"/>
  <c r="AR123" s="1"/>
  <c r="AR124" s="1"/>
  <c r="AR125" s="1"/>
  <c r="AR126" s="1"/>
  <c r="AR127" s="1"/>
  <c r="AR128" s="1"/>
  <c r="AR129" s="1"/>
  <c r="AR130" s="1"/>
  <c r="AR131" s="1"/>
  <c r="AR132" s="1"/>
  <c r="AR133" s="1"/>
  <c r="AR134" s="1"/>
  <c r="AR135" s="1"/>
  <c r="AR136" s="1"/>
  <c r="AR137" s="1"/>
  <c r="AR138" s="1"/>
  <c r="AR139" s="1"/>
  <c r="AR140" s="1"/>
  <c r="AR141" s="1"/>
  <c r="AR142" s="1"/>
  <c r="AR143" s="1"/>
  <c r="AR144" s="1"/>
  <c r="AR145" s="1"/>
  <c r="AR146" s="1"/>
  <c r="AR147" s="1"/>
  <c r="AR148" s="1"/>
  <c r="AR149" s="1"/>
  <c r="AR150" s="1"/>
  <c r="AR151" s="1"/>
  <c r="AR152" s="1"/>
  <c r="AR153" s="1"/>
  <c r="AR154" s="1"/>
  <c r="AR155" s="1"/>
  <c r="AR156" s="1"/>
  <c r="AR157" s="1"/>
  <c r="AR158" s="1"/>
  <c r="AR159" s="1"/>
  <c r="AR160" s="1"/>
  <c r="AR161" s="1"/>
  <c r="AR162" s="1"/>
  <c r="AR163" s="1"/>
  <c r="AR164" s="1"/>
  <c r="AR165" s="1"/>
  <c r="AR166" s="1"/>
  <c r="AR167" s="1"/>
  <c r="AR168" s="1"/>
  <c r="AR169" s="1"/>
  <c r="AR170" s="1"/>
  <c r="AR171" s="1"/>
  <c r="AR172" s="1"/>
  <c r="AR173" s="1"/>
  <c r="AR174" s="1"/>
  <c r="AR175" s="1"/>
  <c r="AR176" s="1"/>
  <c r="AR177" s="1"/>
  <c r="AR178" s="1"/>
  <c r="AR179" s="1"/>
  <c r="AR180" s="1"/>
  <c r="AR181" s="1"/>
  <c r="AR182" s="1"/>
  <c r="AR183" s="1"/>
  <c r="AR184" s="1"/>
  <c r="AR185" s="1"/>
  <c r="AR186" s="1"/>
  <c r="AR187" s="1"/>
  <c r="AR188" s="1"/>
  <c r="AR189" s="1"/>
  <c r="AR190" s="1"/>
  <c r="AR191" s="1"/>
  <c r="AR192" s="1"/>
  <c r="AR193" s="1"/>
  <c r="AR194" s="1"/>
  <c r="AR195" s="1"/>
  <c r="AR196" s="1"/>
  <c r="AR197" s="1"/>
  <c r="AR198" s="1"/>
  <c r="AR199" s="1"/>
  <c r="AR200" s="1"/>
  <c r="AR201" s="1"/>
  <c r="AR202" s="1"/>
  <c r="AR203" s="1"/>
  <c r="AR204" s="1"/>
  <c r="AR205" s="1"/>
  <c r="AR206" s="1"/>
  <c r="AR207" s="1"/>
  <c r="AR208" s="1"/>
  <c r="AR209" s="1"/>
  <c r="AR210" s="1"/>
  <c r="AR211" s="1"/>
  <c r="AR212" s="1"/>
  <c r="AR213" s="1"/>
  <c r="AR214" s="1"/>
  <c r="AR215" s="1"/>
  <c r="AR216" s="1"/>
  <c r="AR217" s="1"/>
  <c r="AR218" s="1"/>
  <c r="AR219" s="1"/>
  <c r="AR220" s="1"/>
  <c r="AR221" s="1"/>
  <c r="AR222" s="1"/>
  <c r="AR223" s="1"/>
  <c r="AR224" s="1"/>
  <c r="AR225" s="1"/>
  <c r="AR226" s="1"/>
  <c r="AR227" s="1"/>
  <c r="AR228" s="1"/>
  <c r="AR229" s="1"/>
  <c r="AR230" s="1"/>
  <c r="AR231" s="1"/>
  <c r="AR232" s="1"/>
  <c r="AR233" s="1"/>
  <c r="AR234" s="1"/>
  <c r="AR235" s="1"/>
  <c r="AR236" s="1"/>
  <c r="AR237" s="1"/>
  <c r="AR238" s="1"/>
  <c r="AR239" s="1"/>
  <c r="AR240" s="1"/>
  <c r="AR241" s="1"/>
  <c r="AR242" s="1"/>
  <c r="AR243" s="1"/>
  <c r="AR244" s="1"/>
  <c r="AR245" s="1"/>
  <c r="AR246" s="1"/>
  <c r="AR247" s="1"/>
  <c r="AR248" s="1"/>
  <c r="AR249" s="1"/>
  <c r="AR250" s="1"/>
  <c r="AR251" s="1"/>
  <c r="AR252" s="1"/>
  <c r="AR253" s="1"/>
  <c r="AR254" s="1"/>
  <c r="AR255" s="1"/>
  <c r="AR256" s="1"/>
  <c r="AR257" s="1"/>
  <c r="AR258" s="1"/>
  <c r="AR259" s="1"/>
  <c r="AR260" s="1"/>
  <c r="AR261" s="1"/>
  <c r="AR262" s="1"/>
  <c r="AR263" s="1"/>
  <c r="AR264" s="1"/>
  <c r="AR265" s="1"/>
  <c r="AR266" s="1"/>
  <c r="AR267" s="1"/>
  <c r="AR268" s="1"/>
  <c r="AR269" s="1"/>
  <c r="AR270" s="1"/>
  <c r="AR271" s="1"/>
  <c r="AR272" s="1"/>
  <c r="AR273" s="1"/>
  <c r="AR274" s="1"/>
  <c r="AR275" s="1"/>
  <c r="AR276" s="1"/>
  <c r="AR277" s="1"/>
  <c r="AR278" s="1"/>
  <c r="AR279" s="1"/>
  <c r="AR280" s="1"/>
  <c r="AR281" s="1"/>
  <c r="AR282" s="1"/>
  <c r="AR283" s="1"/>
  <c r="AR284" s="1"/>
  <c r="AR285" s="1"/>
  <c r="AR286" s="1"/>
  <c r="AR287" s="1"/>
  <c r="AR288" s="1"/>
  <c r="AR289" s="1"/>
  <c r="AR290" s="1"/>
  <c r="AR291" s="1"/>
  <c r="AR292" s="1"/>
  <c r="AR293" s="1"/>
  <c r="AR294" s="1"/>
  <c r="AR295" s="1"/>
  <c r="AR296" s="1"/>
  <c r="AR297" s="1"/>
  <c r="AR298" s="1"/>
  <c r="AR299" s="1"/>
  <c r="AR300" s="1"/>
  <c r="AR301" s="1"/>
  <c r="AR302" s="1"/>
  <c r="AR303" s="1"/>
  <c r="AR304" s="1"/>
  <c r="AR305" s="1"/>
  <c r="AR306" s="1"/>
  <c r="AR307" s="1"/>
  <c r="AR308" s="1"/>
  <c r="AR309" s="1"/>
  <c r="AR310" s="1"/>
  <c r="AR311" s="1"/>
  <c r="AR312" s="1"/>
  <c r="AR313" s="1"/>
  <c r="AR314" s="1"/>
  <c r="AR315" s="1"/>
  <c r="AR316" s="1"/>
  <c r="AR317" s="1"/>
  <c r="AR318" s="1"/>
  <c r="AR319" s="1"/>
  <c r="AR320" s="1"/>
  <c r="AR321" s="1"/>
  <c r="AR322" s="1"/>
  <c r="AR323" s="1"/>
  <c r="AR324" s="1"/>
  <c r="AR325" s="1"/>
  <c r="AR326" s="1"/>
  <c r="AR327" s="1"/>
  <c r="AR328" s="1"/>
  <c r="AR329" s="1"/>
  <c r="AR330" s="1"/>
  <c r="AR331" s="1"/>
  <c r="AR332" s="1"/>
  <c r="AR333" s="1"/>
  <c r="AR334" s="1"/>
  <c r="AR335" s="1"/>
  <c r="AR336" s="1"/>
  <c r="AR337" s="1"/>
  <c r="AR338" s="1"/>
  <c r="AR339" s="1"/>
  <c r="AR340" s="1"/>
  <c r="AR341" s="1"/>
  <c r="AR342" s="1"/>
  <c r="AR343" s="1"/>
  <c r="AR344" s="1"/>
  <c r="AR345" s="1"/>
  <c r="AR346" s="1"/>
  <c r="AR347" s="1"/>
  <c r="AR348" s="1"/>
  <c r="AR349" s="1"/>
  <c r="AR350" s="1"/>
  <c r="AR351" s="1"/>
  <c r="AR352" s="1"/>
  <c r="AR353" s="1"/>
  <c r="AR354" s="1"/>
  <c r="AR355" s="1"/>
  <c r="AR356" s="1"/>
  <c r="AR357" s="1"/>
  <c r="AR358" s="1"/>
  <c r="AR359" s="1"/>
  <c r="AR360" s="1"/>
  <c r="AR361" s="1"/>
  <c r="AR362" s="1"/>
  <c r="AR363" s="1"/>
  <c r="AR364" s="1"/>
  <c r="AR365" s="1"/>
  <c r="AR366" s="1"/>
  <c r="AR367" s="1"/>
  <c r="AR368" s="1"/>
  <c r="AR369" s="1"/>
  <c r="AR370" s="1"/>
  <c r="AR371" s="1"/>
  <c r="AR372" s="1"/>
  <c r="AR373" s="1"/>
  <c r="AR374" s="1"/>
  <c r="AR375" s="1"/>
  <c r="AR376" s="1"/>
  <c r="AR377" s="1"/>
  <c r="AR378" s="1"/>
  <c r="AR379" s="1"/>
  <c r="AR380" s="1"/>
  <c r="AR381" s="1"/>
  <c r="AR382" s="1"/>
  <c r="AR383" s="1"/>
  <c r="AR384" s="1"/>
  <c r="AR385" s="1"/>
  <c r="AR386" s="1"/>
  <c r="AR387" s="1"/>
  <c r="AR388" s="1"/>
  <c r="AR389" s="1"/>
  <c r="AR390" s="1"/>
  <c r="AR391" s="1"/>
  <c r="AR392" s="1"/>
  <c r="AR393" s="1"/>
  <c r="AR394" s="1"/>
  <c r="AR395" s="1"/>
  <c r="AR396" s="1"/>
  <c r="AR397" s="1"/>
  <c r="AR398" s="1"/>
  <c r="AR399" s="1"/>
  <c r="AR400" s="1"/>
  <c r="AR401" s="1"/>
  <c r="AR402" s="1"/>
  <c r="AR403" s="1"/>
  <c r="AR404" s="1"/>
  <c r="AR405" s="1"/>
  <c r="AR406" s="1"/>
  <c r="AR407" s="1"/>
  <c r="AR408" s="1"/>
  <c r="AR409" s="1"/>
  <c r="AR410" s="1"/>
  <c r="AR411" s="1"/>
  <c r="AR412" s="1"/>
  <c r="AR413" s="1"/>
  <c r="AR414" s="1"/>
  <c r="AR415" s="1"/>
  <c r="AR416" s="1"/>
  <c r="AR417" s="1"/>
  <c r="AR418" s="1"/>
  <c r="AR419" s="1"/>
  <c r="AR420" s="1"/>
  <c r="AR421" s="1"/>
  <c r="AR422" s="1"/>
  <c r="AR423" s="1"/>
  <c r="AR424" s="1"/>
  <c r="AR425" s="1"/>
  <c r="AR426" s="1"/>
  <c r="AR427" s="1"/>
  <c r="AR428" s="1"/>
  <c r="AR429" s="1"/>
  <c r="AR430" s="1"/>
  <c r="AR431" s="1"/>
  <c r="AR432" s="1"/>
  <c r="AR433" s="1"/>
  <c r="AR434" s="1"/>
  <c r="AR435" s="1"/>
  <c r="AR436" s="1"/>
  <c r="AR437" s="1"/>
  <c r="AR438" s="1"/>
  <c r="AR439" s="1"/>
  <c r="AR440" s="1"/>
  <c r="AR441" s="1"/>
  <c r="AR442" s="1"/>
  <c r="AR443" s="1"/>
  <c r="AR444" s="1"/>
  <c r="AR445" s="1"/>
  <c r="AR446" s="1"/>
  <c r="AR447" s="1"/>
  <c r="AR448" s="1"/>
  <c r="AR449" s="1"/>
  <c r="AR450" s="1"/>
  <c r="AR451" s="1"/>
  <c r="AR452" s="1"/>
  <c r="AR453" s="1"/>
  <c r="AR454" s="1"/>
  <c r="AR455" s="1"/>
  <c r="AR456" s="1"/>
  <c r="AR457" s="1"/>
  <c r="AR458" s="1"/>
  <c r="AR459" s="1"/>
  <c r="AR460" s="1"/>
  <c r="AR461" s="1"/>
  <c r="AR462" s="1"/>
  <c r="AR463" s="1"/>
  <c r="AR464" s="1"/>
  <c r="AR465" s="1"/>
  <c r="AR466" s="1"/>
  <c r="AR467" s="1"/>
  <c r="AR468" s="1"/>
  <c r="AR469" s="1"/>
  <c r="AR470" s="1"/>
  <c r="AR471" s="1"/>
  <c r="AR472" s="1"/>
  <c r="AR473" s="1"/>
  <c r="AR474" s="1"/>
  <c r="AR475" s="1"/>
  <c r="AR476" s="1"/>
  <c r="AR477" s="1"/>
  <c r="AR478" s="1"/>
  <c r="AR479" s="1"/>
  <c r="AR480" s="1"/>
  <c r="AR481" s="1"/>
  <c r="AR482" s="1"/>
  <c r="AR483" s="1"/>
  <c r="AR484" s="1"/>
  <c r="AR485" s="1"/>
  <c r="AR486" s="1"/>
  <c r="AR487" s="1"/>
  <c r="AR488" s="1"/>
  <c r="AR489" s="1"/>
  <c r="AR490" s="1"/>
  <c r="AR491" s="1"/>
  <c r="AR492" s="1"/>
  <c r="AR493" s="1"/>
  <c r="AR494" s="1"/>
  <c r="AR495" s="1"/>
  <c r="AR496" s="1"/>
  <c r="AR497" s="1"/>
  <c r="AR498" s="1"/>
  <c r="AR499" s="1"/>
  <c r="AR500" s="1"/>
  <c r="AR501" s="1"/>
  <c r="AR502" s="1"/>
  <c r="AR503" s="1"/>
  <c r="AR504" s="1"/>
  <c r="AR505" s="1"/>
  <c r="AR506" s="1"/>
  <c r="AR507" s="1"/>
  <c r="AR508" s="1"/>
  <c r="AR509" s="1"/>
  <c r="AR510" s="1"/>
  <c r="AR511" s="1"/>
  <c r="AR512" s="1"/>
  <c r="AR513" s="1"/>
  <c r="AR514" s="1"/>
  <c r="AR515" s="1"/>
  <c r="AR516" s="1"/>
  <c r="AR517" s="1"/>
  <c r="AR518" s="1"/>
  <c r="AR519" s="1"/>
  <c r="AR520" s="1"/>
  <c r="AR521" s="1"/>
  <c r="AR522" s="1"/>
  <c r="AR523" s="1"/>
  <c r="AR524" s="1"/>
  <c r="AR525" s="1"/>
  <c r="AR526" s="1"/>
  <c r="AR527" s="1"/>
  <c r="AR528" s="1"/>
  <c r="AR529" s="1"/>
  <c r="AR530" s="1"/>
  <c r="AR531" s="1"/>
  <c r="AR532" s="1"/>
  <c r="AR533" s="1"/>
  <c r="AR534" s="1"/>
  <c r="AR535" s="1"/>
  <c r="AR536" s="1"/>
  <c r="AR537" s="1"/>
  <c r="AR538" s="1"/>
  <c r="AR539" s="1"/>
  <c r="AR540" s="1"/>
  <c r="AR541" s="1"/>
  <c r="AR542" s="1"/>
  <c r="AR543" s="1"/>
  <c r="AR544" s="1"/>
  <c r="AR545" s="1"/>
  <c r="AR546" s="1"/>
  <c r="AR547" s="1"/>
  <c r="AR548" s="1"/>
  <c r="AR549" s="1"/>
  <c r="AR550" s="1"/>
  <c r="AR551" s="1"/>
  <c r="AR552" s="1"/>
  <c r="AR553" s="1"/>
  <c r="AR554" s="1"/>
  <c r="AR555" s="1"/>
  <c r="AR556" s="1"/>
  <c r="AR557" s="1"/>
  <c r="AR558" s="1"/>
  <c r="AR559" s="1"/>
  <c r="AR560" s="1"/>
  <c r="AR561" s="1"/>
  <c r="AR562" s="1"/>
  <c r="AR563" s="1"/>
  <c r="AR564" s="1"/>
  <c r="AR565" s="1"/>
  <c r="AR566" s="1"/>
  <c r="AR567" s="1"/>
  <c r="AR568" s="1"/>
  <c r="AR569" s="1"/>
  <c r="AR570" s="1"/>
  <c r="AR571" s="1"/>
  <c r="AR572" s="1"/>
  <c r="AR573" s="1"/>
  <c r="AR574" s="1"/>
  <c r="AR575" s="1"/>
  <c r="AR576" s="1"/>
  <c r="AR577" s="1"/>
  <c r="AR578" s="1"/>
  <c r="AR579" s="1"/>
  <c r="AR580" s="1"/>
  <c r="AR581" s="1"/>
  <c r="AR582" s="1"/>
  <c r="AR583" s="1"/>
  <c r="AR584" s="1"/>
  <c r="AR585" s="1"/>
  <c r="AR586" s="1"/>
  <c r="AR587" s="1"/>
  <c r="AR588" s="1"/>
  <c r="AR589" s="1"/>
  <c r="AR590" s="1"/>
  <c r="AR591" s="1"/>
  <c r="AR592" s="1"/>
  <c r="AR593" s="1"/>
  <c r="AR594" s="1"/>
  <c r="AR595" s="1"/>
  <c r="AR596" s="1"/>
  <c r="AR597" s="1"/>
  <c r="AR598" s="1"/>
  <c r="AR599" s="1"/>
  <c r="AR600" s="1"/>
  <c r="AR601" s="1"/>
  <c r="AR602" s="1"/>
  <c r="AR603" s="1"/>
  <c r="AR604" s="1"/>
  <c r="AR605" s="1"/>
  <c r="AR606" s="1"/>
  <c r="AR607" s="1"/>
  <c r="AR608" s="1"/>
  <c r="AR609" s="1"/>
  <c r="AR610" s="1"/>
  <c r="AR611" s="1"/>
  <c r="AR612" s="1"/>
  <c r="AR613" s="1"/>
  <c r="AR614" s="1"/>
  <c r="AR615" s="1"/>
  <c r="AR616" s="1"/>
  <c r="AR617" s="1"/>
  <c r="AR618" s="1"/>
  <c r="AR619" s="1"/>
  <c r="AR620" s="1"/>
  <c r="AR621" s="1"/>
  <c r="AR622" s="1"/>
  <c r="AR623" s="1"/>
  <c r="AR624" s="1"/>
  <c r="AR625" s="1"/>
  <c r="AR626" s="1"/>
  <c r="AR627" s="1"/>
  <c r="AR628" s="1"/>
  <c r="AR629" s="1"/>
  <c r="AR630" s="1"/>
  <c r="AR631" s="1"/>
  <c r="AR632" s="1"/>
  <c r="AR633" s="1"/>
  <c r="AR634" s="1"/>
  <c r="AR635" s="1"/>
  <c r="AR636" s="1"/>
  <c r="AR637" s="1"/>
  <c r="AR638" s="1"/>
  <c r="AR639" s="1"/>
  <c r="AR640" s="1"/>
  <c r="AR641" s="1"/>
  <c r="AR642" s="1"/>
  <c r="AR643" s="1"/>
  <c r="AR644" s="1"/>
  <c r="AR645" s="1"/>
  <c r="AR646" s="1"/>
  <c r="AR647" s="1"/>
  <c r="AR648" s="1"/>
  <c r="AR649" s="1"/>
  <c r="AR650" s="1"/>
  <c r="AR651" s="1"/>
  <c r="AR652" s="1"/>
  <c r="AR653" s="1"/>
  <c r="AR654" s="1"/>
  <c r="AR655" s="1"/>
  <c r="AR656" s="1"/>
  <c r="AR657" s="1"/>
  <c r="AR658" s="1"/>
  <c r="AR659" s="1"/>
  <c r="AR660" s="1"/>
  <c r="AR661" s="1"/>
  <c r="AR662" s="1"/>
  <c r="AR663" s="1"/>
  <c r="AR664" s="1"/>
  <c r="AR665" s="1"/>
  <c r="AR666" s="1"/>
  <c r="AR667" s="1"/>
  <c r="AR668" s="1"/>
  <c r="AR669" s="1"/>
  <c r="AR670" s="1"/>
  <c r="AR671" s="1"/>
  <c r="AR672" s="1"/>
  <c r="AR673" s="1"/>
  <c r="AR674" s="1"/>
  <c r="AR675" s="1"/>
  <c r="AR676" s="1"/>
  <c r="AR677" s="1"/>
  <c r="AR678" s="1"/>
  <c r="AR679" s="1"/>
  <c r="AR680" s="1"/>
  <c r="AR681" s="1"/>
  <c r="AR682" s="1"/>
  <c r="AR683" s="1"/>
  <c r="AR684" s="1"/>
  <c r="AR685" s="1"/>
  <c r="AR686" s="1"/>
  <c r="AR687" s="1"/>
  <c r="AR688" s="1"/>
  <c r="AR689" s="1"/>
  <c r="AR690" s="1"/>
  <c r="AR691" s="1"/>
  <c r="AR692" s="1"/>
  <c r="AR693" s="1"/>
  <c r="AR694" s="1"/>
  <c r="AR695" s="1"/>
  <c r="AR696" s="1"/>
  <c r="AR697" s="1"/>
  <c r="AR698" s="1"/>
  <c r="AR699" s="1"/>
  <c r="AR700" s="1"/>
  <c r="AR701" s="1"/>
  <c r="AR702" s="1"/>
  <c r="AR703" s="1"/>
  <c r="AR704" s="1"/>
  <c r="AR705" s="1"/>
  <c r="AR706" s="1"/>
  <c r="AR707" s="1"/>
  <c r="AR708" s="1"/>
  <c r="AR709" s="1"/>
  <c r="AR710" s="1"/>
  <c r="AR711" s="1"/>
  <c r="AR712" s="1"/>
  <c r="AR713" s="1"/>
  <c r="AR714" s="1"/>
  <c r="AR715" s="1"/>
  <c r="AR716" s="1"/>
  <c r="AR717" s="1"/>
  <c r="AR718" s="1"/>
  <c r="AR719" s="1"/>
  <c r="AR720" s="1"/>
  <c r="AR721" s="1"/>
  <c r="AR722" s="1"/>
  <c r="AR723" s="1"/>
  <c r="AR724" s="1"/>
  <c r="AR725" s="1"/>
  <c r="AR726" s="1"/>
  <c r="AR727" s="1"/>
  <c r="AR728" s="1"/>
  <c r="AR729" s="1"/>
  <c r="AR730" s="1"/>
  <c r="AR731" s="1"/>
  <c r="AR732" s="1"/>
  <c r="AR733" s="1"/>
  <c r="AR734" s="1"/>
  <c r="AR735" s="1"/>
  <c r="AR736" s="1"/>
  <c r="AR737" s="1"/>
  <c r="AR738" s="1"/>
  <c r="AR739" s="1"/>
  <c r="AR740" s="1"/>
  <c r="AR741" s="1"/>
  <c r="AR742" s="1"/>
  <c r="AR743" s="1"/>
  <c r="AR744" s="1"/>
  <c r="AR745" s="1"/>
  <c r="AR746" s="1"/>
  <c r="AR747" s="1"/>
  <c r="AR748" s="1"/>
  <c r="AR749" s="1"/>
  <c r="AR750" s="1"/>
  <c r="AR751" s="1"/>
  <c r="AR752" s="1"/>
  <c r="AR753" s="1"/>
  <c r="AR754" s="1"/>
  <c r="AR755" s="1"/>
  <c r="AR756" s="1"/>
  <c r="AR757" s="1"/>
  <c r="AR758" s="1"/>
  <c r="AR759" s="1"/>
  <c r="AR760" s="1"/>
  <c r="AR761" s="1"/>
  <c r="AR762" s="1"/>
  <c r="AR763" s="1"/>
  <c r="AR764" s="1"/>
  <c r="AR765" s="1"/>
  <c r="AR766" s="1"/>
  <c r="AR767" s="1"/>
  <c r="AR768" s="1"/>
  <c r="AR769" s="1"/>
  <c r="AR770" s="1"/>
  <c r="AR771" s="1"/>
  <c r="AR772" s="1"/>
  <c r="AR773" s="1"/>
  <c r="AR774" s="1"/>
  <c r="AR775" s="1"/>
  <c r="AR776" s="1"/>
  <c r="AR777" s="1"/>
  <c r="AR778" s="1"/>
  <c r="AR779" s="1"/>
  <c r="AR780" s="1"/>
  <c r="AR781" s="1"/>
  <c r="AR782" s="1"/>
  <c r="AR783" s="1"/>
  <c r="AR784" s="1"/>
  <c r="AR785" s="1"/>
  <c r="AR786" s="1"/>
  <c r="AR787" s="1"/>
  <c r="AR788" s="1"/>
  <c r="AR789" s="1"/>
  <c r="AR790" s="1"/>
  <c r="AR791" s="1"/>
  <c r="AR792" s="1"/>
  <c r="AR793" s="1"/>
  <c r="AR794" s="1"/>
  <c r="AR795" s="1"/>
  <c r="AR796" s="1"/>
  <c r="AR797" s="1"/>
  <c r="AR798" s="1"/>
  <c r="AR799" s="1"/>
  <c r="AR800" s="1"/>
  <c r="AR801" s="1"/>
  <c r="AR802" s="1"/>
  <c r="AR803" s="1"/>
  <c r="AR804" s="1"/>
  <c r="AR805" s="1"/>
  <c r="AR806" s="1"/>
  <c r="AR807" s="1"/>
  <c r="AR808" s="1"/>
  <c r="AR809" s="1"/>
  <c r="AR810" s="1"/>
  <c r="AR811" s="1"/>
  <c r="AR812" s="1"/>
  <c r="AR813" s="1"/>
  <c r="AR814" s="1"/>
  <c r="AR815" s="1"/>
  <c r="AR816" s="1"/>
  <c r="AR817" s="1"/>
  <c r="AR818" s="1"/>
  <c r="AR819" s="1"/>
  <c r="AR820" s="1"/>
  <c r="AR821" s="1"/>
  <c r="AR822" s="1"/>
  <c r="AR823" s="1"/>
  <c r="AR824" s="1"/>
  <c r="AR825" s="1"/>
  <c r="AR826" s="1"/>
  <c r="AR827" s="1"/>
  <c r="AR828" s="1"/>
  <c r="AR829" s="1"/>
  <c r="AR830" s="1"/>
  <c r="AR831" s="1"/>
  <c r="AR832" s="1"/>
  <c r="AR833" s="1"/>
  <c r="AR834" s="1"/>
  <c r="AR835" s="1"/>
  <c r="AR836" s="1"/>
  <c r="AR837" s="1"/>
  <c r="AR838" s="1"/>
  <c r="AR839" s="1"/>
  <c r="AR840" s="1"/>
  <c r="AR841" s="1"/>
  <c r="AR842" s="1"/>
  <c r="AR843" s="1"/>
  <c r="AR844" s="1"/>
  <c r="AR845" s="1"/>
  <c r="AR846" s="1"/>
  <c r="AR847" s="1"/>
  <c r="AR848" s="1"/>
  <c r="AR849" s="1"/>
  <c r="AR850" s="1"/>
  <c r="AR851" s="1"/>
  <c r="AR852" s="1"/>
  <c r="AR853" s="1"/>
  <c r="AR854" s="1"/>
  <c r="AR855" s="1"/>
  <c r="AR856" s="1"/>
  <c r="AR857" s="1"/>
  <c r="AR858" s="1"/>
  <c r="AR859" s="1"/>
  <c r="AR860" s="1"/>
  <c r="AR861" s="1"/>
  <c r="AR862" s="1"/>
  <c r="AR863" s="1"/>
  <c r="AR864" s="1"/>
  <c r="AR865" s="1"/>
  <c r="AR866" s="1"/>
  <c r="AR867" s="1"/>
  <c r="AR868" s="1"/>
  <c r="AR869" s="1"/>
  <c r="AR870" s="1"/>
  <c r="AR871" s="1"/>
  <c r="AR872" s="1"/>
  <c r="AR873" s="1"/>
  <c r="AR874" s="1"/>
  <c r="AR875" s="1"/>
  <c r="AR876" s="1"/>
  <c r="AR877" s="1"/>
  <c r="AR878" s="1"/>
  <c r="AR879" s="1"/>
  <c r="AR880" s="1"/>
  <c r="AR881" s="1"/>
  <c r="AR882" s="1"/>
  <c r="AR883" s="1"/>
  <c r="AR884" s="1"/>
  <c r="AR885" s="1"/>
  <c r="AR886" s="1"/>
  <c r="AR887" s="1"/>
  <c r="AR888" s="1"/>
  <c r="AR889" s="1"/>
  <c r="AR890" s="1"/>
  <c r="AR891" s="1"/>
  <c r="AR892" s="1"/>
  <c r="AR893" s="1"/>
  <c r="AR894" s="1"/>
  <c r="AR895" s="1"/>
  <c r="AR896" s="1"/>
  <c r="AR897" s="1"/>
  <c r="AR898" s="1"/>
  <c r="AR899" s="1"/>
  <c r="AR900" s="1"/>
  <c r="AR901" s="1"/>
  <c r="AR902" s="1"/>
  <c r="AR903" s="1"/>
  <c r="AR904" s="1"/>
  <c r="AR905" s="1"/>
  <c r="AR906" s="1"/>
  <c r="AR907" s="1"/>
  <c r="AR908" s="1"/>
  <c r="AR909" s="1"/>
  <c r="AR910" s="1"/>
  <c r="AR911" s="1"/>
  <c r="AR912" s="1"/>
  <c r="AR913" s="1"/>
  <c r="AR914" s="1"/>
  <c r="AR915" s="1"/>
  <c r="AR916" s="1"/>
  <c r="AR917" s="1"/>
  <c r="AR918" s="1"/>
  <c r="AR919" s="1"/>
  <c r="AR920" s="1"/>
  <c r="AR921" s="1"/>
  <c r="AR922" s="1"/>
  <c r="AR923" s="1"/>
  <c r="AR924" s="1"/>
  <c r="AR925" s="1"/>
  <c r="AR926" s="1"/>
  <c r="AR927" s="1"/>
  <c r="AR928" s="1"/>
  <c r="AR929" s="1"/>
  <c r="AR930" s="1"/>
  <c r="AR931" s="1"/>
  <c r="AR932" s="1"/>
  <c r="AR933" s="1"/>
  <c r="AR934" s="1"/>
  <c r="AR935" s="1"/>
  <c r="AR936" s="1"/>
  <c r="AR937" s="1"/>
  <c r="AR938" s="1"/>
  <c r="AR939" s="1"/>
  <c r="AR940" s="1"/>
  <c r="AR941" s="1"/>
  <c r="AR942" s="1"/>
  <c r="AR943" s="1"/>
  <c r="AR944" s="1"/>
  <c r="AR945" s="1"/>
  <c r="AR946" s="1"/>
  <c r="AR947" s="1"/>
  <c r="AR948" s="1"/>
  <c r="AR949" s="1"/>
  <c r="AR950" s="1"/>
  <c r="AR951" s="1"/>
  <c r="AR952" s="1"/>
  <c r="AR953" s="1"/>
  <c r="AR954" s="1"/>
  <c r="AR955" s="1"/>
  <c r="AR956" s="1"/>
  <c r="AR957" s="1"/>
  <c r="AR958" s="1"/>
  <c r="AR959" s="1"/>
  <c r="AR960" s="1"/>
  <c r="AR961" s="1"/>
  <c r="AR962" s="1"/>
  <c r="AR963" s="1"/>
  <c r="AR964" s="1"/>
  <c r="AR965" s="1"/>
  <c r="AR966" s="1"/>
  <c r="AR967" s="1"/>
  <c r="AR968" s="1"/>
  <c r="AR969" s="1"/>
  <c r="AR970" s="1"/>
  <c r="AR971" s="1"/>
  <c r="AR972" s="1"/>
  <c r="AR973" s="1"/>
  <c r="AR974" s="1"/>
  <c r="AR975" s="1"/>
  <c r="AR976" s="1"/>
  <c r="AR977" s="1"/>
  <c r="AR978" s="1"/>
  <c r="AR979" s="1"/>
  <c r="AR980" s="1"/>
  <c r="AR981" s="1"/>
  <c r="AR982" s="1"/>
  <c r="AR983" s="1"/>
  <c r="AR984" s="1"/>
  <c r="AR985" s="1"/>
  <c r="AR986" s="1"/>
  <c r="AR987" s="1"/>
  <c r="AR988" s="1"/>
  <c r="AR989" s="1"/>
  <c r="AR990" s="1"/>
  <c r="AR991" s="1"/>
  <c r="AR992" s="1"/>
  <c r="AR993" s="1"/>
  <c r="AR994" s="1"/>
  <c r="AR995" s="1"/>
  <c r="AR996" s="1"/>
  <c r="AR997" s="1"/>
  <c r="AR998" s="1"/>
  <c r="AR999" s="1"/>
  <c r="AR1000" s="1"/>
  <c r="AR1001" s="1"/>
  <c r="AR1002" s="1"/>
  <c r="AR1003" s="1"/>
  <c r="AR1004" s="1"/>
  <c r="AR1005" s="1"/>
  <c r="AR1006" s="1"/>
  <c r="AR1007" s="1"/>
  <c r="AR1008" s="1"/>
  <c r="AR1009" s="1"/>
  <c r="AR1010" s="1"/>
  <c r="AR1011" s="1"/>
  <c r="AR1012" s="1"/>
  <c r="AR1013" s="1"/>
  <c r="AR1014" s="1"/>
  <c r="AR1015" s="1"/>
  <c r="AR1016" s="1"/>
  <c r="AR1017" s="1"/>
  <c r="AR1018" s="1"/>
  <c r="AR1019" s="1"/>
  <c r="AR1020" s="1"/>
  <c r="AR1021" s="1"/>
  <c r="AR1022" s="1"/>
  <c r="AR1023" s="1"/>
  <c r="AR1024" s="1"/>
  <c r="AR1025" s="1"/>
  <c r="AR1026" s="1"/>
  <c r="AR1027" s="1"/>
  <c r="AR1028" s="1"/>
  <c r="AR1029" s="1"/>
  <c r="AR1030" s="1"/>
  <c r="AR1031" s="1"/>
  <c r="AR1032" s="1"/>
  <c r="AR1033" s="1"/>
  <c r="AR1034" s="1"/>
  <c r="AR1035" s="1"/>
  <c r="AR1036" s="1"/>
  <c r="AR1037" s="1"/>
  <c r="AR1038" s="1"/>
  <c r="AR1039" s="1"/>
  <c r="AR1040" s="1"/>
  <c r="AR1041" s="1"/>
  <c r="AR1042" s="1"/>
  <c r="AR1043" s="1"/>
  <c r="AR1044" s="1"/>
  <c r="AR1045" s="1"/>
  <c r="AR1046" s="1"/>
  <c r="AR1047" s="1"/>
  <c r="AR1048" s="1"/>
  <c r="AR1049" s="1"/>
  <c r="AR1050" s="1"/>
  <c r="AR1051" s="1"/>
  <c r="AR1052" s="1"/>
  <c r="AR1053" s="1"/>
  <c r="AR1054" s="1"/>
  <c r="AR1055" s="1"/>
  <c r="AR1056" s="1"/>
  <c r="AR1057" s="1"/>
  <c r="AR1058" s="1"/>
  <c r="AR1059" s="1"/>
  <c r="AR1060" s="1"/>
  <c r="AR1061" s="1"/>
  <c r="AR1062" s="1"/>
  <c r="AR1063" s="1"/>
  <c r="AR1064" s="1"/>
  <c r="AR1065" s="1"/>
  <c r="AR1066" s="1"/>
  <c r="AR1067" s="1"/>
  <c r="AR1068" s="1"/>
  <c r="AR1069" s="1"/>
  <c r="AR1070" s="1"/>
  <c r="AR1071" s="1"/>
  <c r="AR1072" s="1"/>
  <c r="AR1073" s="1"/>
  <c r="AR1074" s="1"/>
  <c r="AR1075" s="1"/>
  <c r="AR1076" s="1"/>
  <c r="AR1077" s="1"/>
  <c r="AR1078" s="1"/>
  <c r="AR1079" s="1"/>
  <c r="AR1080" s="1"/>
  <c r="AR1081" s="1"/>
  <c r="AR1082" s="1"/>
  <c r="AR1083" s="1"/>
  <c r="AR1084" s="1"/>
  <c r="AR1085" s="1"/>
  <c r="AR1086" s="1"/>
  <c r="AR1087" s="1"/>
  <c r="AR1088" s="1"/>
  <c r="AR1089" s="1"/>
  <c r="AR1090" s="1"/>
  <c r="AR1091" s="1"/>
  <c r="AR1092" s="1"/>
  <c r="AR1093" s="1"/>
  <c r="AR1094" s="1"/>
  <c r="AR1095" s="1"/>
  <c r="AR1096" s="1"/>
  <c r="AR1097" s="1"/>
  <c r="AR1098" s="1"/>
  <c r="AR1099" s="1"/>
  <c r="AR1100" s="1"/>
  <c r="AR1101" s="1"/>
  <c r="AR1102" s="1"/>
  <c r="AR1103" s="1"/>
  <c r="AR1104" s="1"/>
  <c r="AR1105" s="1"/>
  <c r="AR1106" s="1"/>
  <c r="AR1107" s="1"/>
  <c r="AR1108" s="1"/>
  <c r="AR1109" s="1"/>
  <c r="AR1110" s="1"/>
  <c r="AR1111" s="1"/>
  <c r="AR1112" s="1"/>
  <c r="AR1113" s="1"/>
  <c r="AR1114" s="1"/>
  <c r="AR1115" s="1"/>
  <c r="AR1116" s="1"/>
  <c r="AR1117" s="1"/>
  <c r="AR1118" s="1"/>
  <c r="AR1119" s="1"/>
  <c r="AR1120" s="1"/>
  <c r="AR1121" s="1"/>
  <c r="AR1122" s="1"/>
  <c r="AR1123" s="1"/>
  <c r="AR1124" s="1"/>
  <c r="AR1125" s="1"/>
  <c r="AR1126" s="1"/>
  <c r="AR1127" s="1"/>
  <c r="AR1128" s="1"/>
  <c r="AR1129" s="1"/>
  <c r="AR1130" s="1"/>
  <c r="AR1131" s="1"/>
  <c r="AR1132" s="1"/>
  <c r="AR1133" s="1"/>
  <c r="AR1134" s="1"/>
  <c r="AR1135" s="1"/>
  <c r="AR1136" s="1"/>
  <c r="AR1137" s="1"/>
  <c r="AR1138" s="1"/>
  <c r="AR1139" s="1"/>
  <c r="AR1140" s="1"/>
  <c r="AR1141" s="1"/>
  <c r="AR1142" s="1"/>
  <c r="AR1143" s="1"/>
  <c r="AR1144" s="1"/>
  <c r="AR1145" s="1"/>
  <c r="AR1146" s="1"/>
  <c r="AR1147" s="1"/>
  <c r="AR1148" s="1"/>
  <c r="AR1149" s="1"/>
  <c r="AR1150" s="1"/>
  <c r="AR1151" s="1"/>
  <c r="AR1152" s="1"/>
  <c r="AR1153" s="1"/>
  <c r="AR1154" s="1"/>
  <c r="AR1155" s="1"/>
  <c r="AR1156" s="1"/>
  <c r="AR1157" s="1"/>
  <c r="AR1158" s="1"/>
  <c r="AR1159" s="1"/>
  <c r="AR1160" s="1"/>
  <c r="AR1161" s="1"/>
  <c r="AR1162" s="1"/>
  <c r="AR1163" s="1"/>
  <c r="AR1164" s="1"/>
  <c r="AR1165" s="1"/>
  <c r="AR1166" s="1"/>
  <c r="AR1167" s="1"/>
  <c r="AR1168" s="1"/>
  <c r="AR1169" s="1"/>
  <c r="AR1170" s="1"/>
  <c r="AR1171" s="1"/>
  <c r="AR1172" s="1"/>
  <c r="AR1173" s="1"/>
  <c r="AR1174" s="1"/>
  <c r="AR1175" s="1"/>
  <c r="AR1176" s="1"/>
  <c r="AR1177" s="1"/>
  <c r="AR1178" s="1"/>
  <c r="AR1179" s="1"/>
  <c r="AR1180" s="1"/>
  <c r="AR1181" s="1"/>
  <c r="AR1182" s="1"/>
  <c r="AR1183" s="1"/>
  <c r="AR1184" s="1"/>
  <c r="AR1185" s="1"/>
  <c r="AR1186" s="1"/>
  <c r="AR1187" s="1"/>
  <c r="AR1188" s="1"/>
  <c r="AR1189" s="1"/>
  <c r="AR1190" s="1"/>
  <c r="AR1191" s="1"/>
  <c r="AR1192" s="1"/>
  <c r="AR1193" s="1"/>
  <c r="AR1194" s="1"/>
  <c r="AR1195" s="1"/>
  <c r="AR1196" s="1"/>
  <c r="AR1197" s="1"/>
  <c r="AR1198" s="1"/>
  <c r="AR1199" s="1"/>
  <c r="AR1200" s="1"/>
  <c r="AR1201" s="1"/>
  <c r="AR1202" s="1"/>
  <c r="AR1203" s="1"/>
  <c r="AR1204" s="1"/>
  <c r="AR1205" s="1"/>
  <c r="AR1206" s="1"/>
  <c r="AR1207" s="1"/>
  <c r="AR1208" s="1"/>
  <c r="AR1209" s="1"/>
  <c r="AR1210" s="1"/>
  <c r="AR1211" s="1"/>
  <c r="AR1212" s="1"/>
  <c r="AR1213" s="1"/>
  <c r="AR1214" s="1"/>
  <c r="AR1215" s="1"/>
  <c r="AR1216" s="1"/>
  <c r="AR1217" s="1"/>
  <c r="AR1218" s="1"/>
  <c r="AR1219" s="1"/>
  <c r="AR1220" s="1"/>
  <c r="AR1221" s="1"/>
  <c r="AR1222" s="1"/>
  <c r="AR1223" s="1"/>
  <c r="AR1224" s="1"/>
  <c r="AR1225" s="1"/>
  <c r="AR1226" s="1"/>
  <c r="AR1227" s="1"/>
  <c r="AR1228" s="1"/>
  <c r="AR1229" s="1"/>
  <c r="AR1230" s="1"/>
  <c r="AR1231" s="1"/>
  <c r="AR1232" s="1"/>
  <c r="AR1233" s="1"/>
  <c r="AR1234" s="1"/>
  <c r="AR1235" s="1"/>
  <c r="AR1236" s="1"/>
  <c r="AR1237" s="1"/>
  <c r="AR1238" s="1"/>
  <c r="AR1239" s="1"/>
  <c r="AR1240" s="1"/>
  <c r="AR1241" s="1"/>
  <c r="AR1242" s="1"/>
  <c r="AR1243" s="1"/>
  <c r="AR1244" s="1"/>
  <c r="AR1245" s="1"/>
  <c r="AR1246" s="1"/>
  <c r="AR1247" s="1"/>
  <c r="AR1248" s="1"/>
  <c r="AR1249" s="1"/>
  <c r="AR1250" s="1"/>
  <c r="AR1251" s="1"/>
  <c r="AR1252" s="1"/>
  <c r="AR1253" s="1"/>
  <c r="AR1254" s="1"/>
  <c r="AR1255" s="1"/>
  <c r="AR1256" s="1"/>
  <c r="AR1257" s="1"/>
  <c r="AR1258" s="1"/>
  <c r="AR1259" s="1"/>
  <c r="AR1260" s="1"/>
  <c r="AR1261" s="1"/>
  <c r="AR1262" s="1"/>
  <c r="AR1263" s="1"/>
  <c r="AR1264" s="1"/>
  <c r="AR1265" s="1"/>
  <c r="AR1266" s="1"/>
  <c r="AR1267" s="1"/>
  <c r="AR1268" s="1"/>
  <c r="AR1269" s="1"/>
  <c r="AR1270" s="1"/>
  <c r="AR1271" s="1"/>
  <c r="AR1272" s="1"/>
  <c r="AR1273" s="1"/>
  <c r="AR1274" s="1"/>
  <c r="AR1275" s="1"/>
  <c r="AR1276" s="1"/>
  <c r="AR1277" s="1"/>
  <c r="AR1278" s="1"/>
  <c r="AR1279" s="1"/>
  <c r="AR1280" s="1"/>
  <c r="AR1281" s="1"/>
  <c r="AR1282" s="1"/>
  <c r="AR1283" s="1"/>
  <c r="AR1284" s="1"/>
  <c r="AR1285" s="1"/>
  <c r="AR1286" s="1"/>
  <c r="AR1287" s="1"/>
  <c r="AR1288" s="1"/>
  <c r="AR1289" s="1"/>
  <c r="AR1290" s="1"/>
  <c r="AR1291" s="1"/>
  <c r="AR1292" s="1"/>
  <c r="AR1293" s="1"/>
  <c r="AR1294" s="1"/>
  <c r="AR1295" s="1"/>
  <c r="AR1296" s="1"/>
  <c r="AR1297" s="1"/>
  <c r="AR1298" s="1"/>
  <c r="AR1299" s="1"/>
  <c r="AR1300" s="1"/>
  <c r="AR1301" s="1"/>
  <c r="AR1302" s="1"/>
  <c r="AR1303" s="1"/>
  <c r="AR1304" s="1"/>
  <c r="AR1305" s="1"/>
  <c r="AR1306" s="1"/>
  <c r="AR1307" s="1"/>
  <c r="AR1308" s="1"/>
  <c r="AR1309" s="1"/>
  <c r="AR1310" s="1"/>
  <c r="AR1311" s="1"/>
  <c r="AR1312" s="1"/>
  <c r="AR1313" s="1"/>
  <c r="AR1314" s="1"/>
  <c r="AR1315" s="1"/>
  <c r="AR1316" s="1"/>
  <c r="AR1317" s="1"/>
  <c r="AR1318" s="1"/>
  <c r="AR1319" s="1"/>
  <c r="AR1320" s="1"/>
  <c r="AR1321" s="1"/>
  <c r="AR1322" s="1"/>
  <c r="AR1323" s="1"/>
  <c r="AR1324" s="1"/>
  <c r="AR1325" s="1"/>
  <c r="AR1326" s="1"/>
  <c r="AR1327" s="1"/>
  <c r="AR1328" s="1"/>
  <c r="AR1329" s="1"/>
  <c r="AR1330" s="1"/>
  <c r="AR1331" s="1"/>
  <c r="AR1332" s="1"/>
  <c r="AR1333" s="1"/>
  <c r="AR1334" s="1"/>
  <c r="AR1335" s="1"/>
  <c r="AR1336" s="1"/>
  <c r="AR1337" s="1"/>
  <c r="AR1338" s="1"/>
  <c r="AR1339" s="1"/>
  <c r="AR1340" s="1"/>
  <c r="AR1341" s="1"/>
  <c r="AR1342" s="1"/>
  <c r="AR1343" s="1"/>
  <c r="AR1344" s="1"/>
  <c r="AR1345" s="1"/>
  <c r="AR1346" s="1"/>
  <c r="AR1347" s="1"/>
  <c r="AR1348" s="1"/>
  <c r="AR1349" s="1"/>
  <c r="AR1350" s="1"/>
  <c r="AR1351" s="1"/>
  <c r="AR1352" s="1"/>
  <c r="AR1353" s="1"/>
  <c r="AR1354" s="1"/>
  <c r="AR1355" s="1"/>
  <c r="AR1356" s="1"/>
  <c r="AR1357" s="1"/>
  <c r="AR1358" s="1"/>
  <c r="AR1359" s="1"/>
  <c r="AR1360" s="1"/>
  <c r="AR1361" s="1"/>
  <c r="AR1362" s="1"/>
  <c r="AR1363" s="1"/>
  <c r="AR1364" s="1"/>
  <c r="AR1365" s="1"/>
  <c r="AR1366" s="1"/>
  <c r="AR1367" s="1"/>
  <c r="AR1368" s="1"/>
  <c r="AR1369" s="1"/>
  <c r="AR1370" s="1"/>
  <c r="AR1371" s="1"/>
  <c r="AR1372" s="1"/>
  <c r="AR1373" s="1"/>
  <c r="AR1374" s="1"/>
  <c r="AR1375" s="1"/>
  <c r="AR1376" s="1"/>
  <c r="AR1377" s="1"/>
  <c r="AR1378" s="1"/>
  <c r="AR1379" s="1"/>
  <c r="AR1380" s="1"/>
  <c r="AR1381" s="1"/>
  <c r="AR1382" s="1"/>
  <c r="AR1383" s="1"/>
  <c r="AR1384" s="1"/>
  <c r="AR1385" s="1"/>
  <c r="AR1386" s="1"/>
  <c r="AR1387" s="1"/>
  <c r="AR1388" s="1"/>
  <c r="AR1389" s="1"/>
  <c r="AR1390" s="1"/>
  <c r="AR1391" s="1"/>
  <c r="AR1392" s="1"/>
  <c r="AR1393" s="1"/>
  <c r="AR1394" s="1"/>
  <c r="AR1395" s="1"/>
  <c r="AR1396" s="1"/>
  <c r="AR1397" s="1"/>
  <c r="AR1398" s="1"/>
  <c r="AR1399" s="1"/>
  <c r="AR1400" s="1"/>
  <c r="AR1401" s="1"/>
  <c r="AR1402" s="1"/>
  <c r="AR1403" s="1"/>
  <c r="AR1404" s="1"/>
  <c r="AR1405" s="1"/>
  <c r="AR1406" s="1"/>
  <c r="AR1407" s="1"/>
  <c r="AR1408" s="1"/>
  <c r="AR1409" s="1"/>
  <c r="AR1410" s="1"/>
  <c r="AR1411" s="1"/>
  <c r="AR1412" s="1"/>
  <c r="AR1413" s="1"/>
  <c r="AR1414" s="1"/>
  <c r="AR1415" s="1"/>
  <c r="AR1416" s="1"/>
  <c r="AR1417" s="1"/>
  <c r="AR1418" s="1"/>
  <c r="AR1419" s="1"/>
  <c r="AR1420" s="1"/>
  <c r="AR1421" s="1"/>
  <c r="AR1422" s="1"/>
  <c r="AR1423" s="1"/>
  <c r="AR1424" s="1"/>
  <c r="AR1425" s="1"/>
  <c r="AR1426" s="1"/>
  <c r="AR1427" s="1"/>
  <c r="AR1428" s="1"/>
  <c r="AR1429" s="1"/>
  <c r="AR1430" s="1"/>
  <c r="AR1431" s="1"/>
  <c r="AR1432" s="1"/>
  <c r="AR1433" s="1"/>
  <c r="AR1434" s="1"/>
  <c r="AR1435" s="1"/>
  <c r="AR1436" s="1"/>
  <c r="AR1437" s="1"/>
  <c r="AR1438" s="1"/>
  <c r="AR1439" s="1"/>
  <c r="AR1440" s="1"/>
  <c r="AR1441" s="1"/>
  <c r="AR1442" s="1"/>
  <c r="AR1443" s="1"/>
  <c r="AR1444" s="1"/>
  <c r="AR1445" s="1"/>
  <c r="AR1446" s="1"/>
  <c r="AR1447" s="1"/>
  <c r="AR1448" s="1"/>
  <c r="AR1449" s="1"/>
  <c r="AR1450" s="1"/>
  <c r="AR1451" s="1"/>
  <c r="AR1452" s="1"/>
  <c r="AR1453" s="1"/>
  <c r="AR1454" s="1"/>
  <c r="AR1455" s="1"/>
  <c r="AR1456" s="1"/>
  <c r="AR1457" s="1"/>
  <c r="AR1458" s="1"/>
  <c r="AR1459" s="1"/>
  <c r="AR1460" s="1"/>
  <c r="AR1461" s="1"/>
  <c r="AR1462" s="1"/>
  <c r="AR1463" s="1"/>
  <c r="AR1464" s="1"/>
  <c r="AR1465" s="1"/>
  <c r="AR1466" s="1"/>
  <c r="AR1467" s="1"/>
  <c r="AR1468" s="1"/>
  <c r="AR1469" s="1"/>
  <c r="AR1470" s="1"/>
  <c r="AR1471" s="1"/>
  <c r="AR1472" s="1"/>
  <c r="AR1473" s="1"/>
  <c r="AR1474" s="1"/>
  <c r="AR1475" s="1"/>
  <c r="AR1476" s="1"/>
  <c r="AR1477" s="1"/>
  <c r="AR1478" s="1"/>
  <c r="AR1479" s="1"/>
  <c r="AR1480" s="1"/>
  <c r="AR1481" s="1"/>
  <c r="AR1482" s="1"/>
  <c r="AR1483" s="1"/>
  <c r="AR1484" s="1"/>
  <c r="AR1485" s="1"/>
  <c r="AR1486" s="1"/>
  <c r="AR1487" s="1"/>
  <c r="AR1488" s="1"/>
  <c r="AR1489" s="1"/>
  <c r="AR1490" s="1"/>
  <c r="AR1491" s="1"/>
  <c r="AR1492" s="1"/>
  <c r="AR1493" s="1"/>
  <c r="AR1494" s="1"/>
  <c r="AR1495" s="1"/>
  <c r="AR1496" s="1"/>
  <c r="AR1497" s="1"/>
  <c r="AR1498" s="1"/>
  <c r="AR1499" s="1"/>
  <c r="AR1500" s="1"/>
  <c r="AR1501" s="1"/>
  <c r="AR1502" s="1"/>
  <c r="AR1503" s="1"/>
  <c r="AR1504" s="1"/>
  <c r="AR1505" s="1"/>
  <c r="AR1506" s="1"/>
  <c r="AR1507" s="1"/>
  <c r="AR1508" s="1"/>
  <c r="AR1509" s="1"/>
  <c r="AR1510" s="1"/>
  <c r="AR1511" s="1"/>
  <c r="AR1512" s="1"/>
  <c r="AR1513" s="1"/>
  <c r="AR1514" s="1"/>
  <c r="AR1515" s="1"/>
  <c r="AR1516" s="1"/>
  <c r="AR1517" s="1"/>
  <c r="AR1518" s="1"/>
  <c r="AR1519" s="1"/>
  <c r="AR1520" s="1"/>
  <c r="AR1521" s="1"/>
  <c r="AR1522" s="1"/>
  <c r="AR1523" s="1"/>
  <c r="AR1524" s="1"/>
  <c r="AR1525" s="1"/>
  <c r="AR1526" s="1"/>
  <c r="AR1527" s="1"/>
  <c r="AR1528" s="1"/>
  <c r="AR1529" s="1"/>
  <c r="AR1530" s="1"/>
  <c r="AR1531" s="1"/>
  <c r="AR1532" s="1"/>
  <c r="AR1533" s="1"/>
  <c r="AR1534" s="1"/>
  <c r="AR1535" s="1"/>
  <c r="AR1536" s="1"/>
  <c r="AR1537" s="1"/>
  <c r="AR1538" s="1"/>
  <c r="AR1539" s="1"/>
  <c r="AR1540" s="1"/>
  <c r="AR1541" s="1"/>
  <c r="AR1542" s="1"/>
  <c r="AR1543" s="1"/>
  <c r="AR1544" s="1"/>
  <c r="AR1545" s="1"/>
  <c r="AR1546" s="1"/>
  <c r="AR1547" s="1"/>
  <c r="AR1548" s="1"/>
  <c r="AR1549" s="1"/>
  <c r="AR1550" s="1"/>
  <c r="AR1551" s="1"/>
  <c r="AR1552" s="1"/>
  <c r="AR1553" s="1"/>
  <c r="AR1554" s="1"/>
  <c r="AR1555" s="1"/>
  <c r="AR1556" s="1"/>
  <c r="AR1557" s="1"/>
  <c r="AR1558" s="1"/>
  <c r="AR1559" s="1"/>
  <c r="AR1560" s="1"/>
  <c r="AR1561" s="1"/>
  <c r="AR1562" s="1"/>
  <c r="AR1563" s="1"/>
  <c r="AR1564" s="1"/>
  <c r="AR1565" s="1"/>
  <c r="AR1566" s="1"/>
  <c r="AR1567" s="1"/>
  <c r="AR1568" s="1"/>
  <c r="AR1569" s="1"/>
  <c r="AR1570" s="1"/>
  <c r="AR1571" s="1"/>
  <c r="AR1572" s="1"/>
  <c r="AR1573" s="1"/>
  <c r="AR1574" s="1"/>
  <c r="AR1575" s="1"/>
  <c r="AR1576" s="1"/>
  <c r="AR1577" s="1"/>
  <c r="AR1578" s="1"/>
  <c r="AR1579" s="1"/>
  <c r="AR1580" s="1"/>
  <c r="AR1581" s="1"/>
  <c r="AR1582" s="1"/>
  <c r="AR1583" s="1"/>
  <c r="AR1584" s="1"/>
  <c r="AR1585" s="1"/>
  <c r="AR1586" s="1"/>
  <c r="AR1587" s="1"/>
  <c r="AR1588" s="1"/>
  <c r="AR1589" s="1"/>
  <c r="AR1590" s="1"/>
  <c r="AR1591" s="1"/>
  <c r="AR1592" s="1"/>
  <c r="AR1593" s="1"/>
  <c r="AR1594" s="1"/>
  <c r="AR1595" s="1"/>
  <c r="AR1596" s="1"/>
  <c r="AR1597" s="1"/>
  <c r="AR1598" s="1"/>
  <c r="AR1599" s="1"/>
  <c r="AR1600" s="1"/>
  <c r="AR1601" s="1"/>
  <c r="AR1602" s="1"/>
  <c r="AR1603" s="1"/>
  <c r="AR1604" s="1"/>
  <c r="AR1605" s="1"/>
  <c r="AR1606" s="1"/>
  <c r="AR1607" s="1"/>
  <c r="AR1608" s="1"/>
  <c r="AR1609" s="1"/>
  <c r="AR1610" s="1"/>
  <c r="AR1611" s="1"/>
  <c r="AR1612" s="1"/>
  <c r="AR1613" s="1"/>
  <c r="AR1614" s="1"/>
  <c r="AR1615" s="1"/>
  <c r="AR1616" s="1"/>
  <c r="AR1617" s="1"/>
  <c r="AR1618" s="1"/>
  <c r="AR1619" s="1"/>
  <c r="AR1620" s="1"/>
  <c r="AR1621" s="1"/>
  <c r="AR1622" s="1"/>
  <c r="AR1623" s="1"/>
  <c r="AR1624" s="1"/>
  <c r="AR1625" s="1"/>
  <c r="AR1626" s="1"/>
  <c r="AR1627" s="1"/>
  <c r="AR1628" s="1"/>
  <c r="AR1629" s="1"/>
  <c r="AR1630" s="1"/>
  <c r="AR1631" s="1"/>
  <c r="AR1632" s="1"/>
  <c r="AR1633" s="1"/>
  <c r="AR1634" s="1"/>
  <c r="AR1635" s="1"/>
  <c r="AR1636" s="1"/>
  <c r="AR1637" s="1"/>
  <c r="AR1638" s="1"/>
  <c r="AR1639" s="1"/>
  <c r="AR1640" s="1"/>
  <c r="AR1641" s="1"/>
  <c r="AR1642" s="1"/>
  <c r="AR1643" s="1"/>
  <c r="AR1644" s="1"/>
  <c r="AR1645" s="1"/>
  <c r="AR1646" s="1"/>
  <c r="AR1647" s="1"/>
  <c r="AR1648" s="1"/>
  <c r="AR1649" s="1"/>
  <c r="AR1650" s="1"/>
  <c r="AR1651" s="1"/>
  <c r="AR1652" s="1"/>
  <c r="AR1653" s="1"/>
  <c r="AR1654" s="1"/>
  <c r="AR1655" s="1"/>
  <c r="AR1656" s="1"/>
  <c r="AR1657" s="1"/>
  <c r="AR1658" s="1"/>
  <c r="AR1659" s="1"/>
  <c r="AR1660" s="1"/>
  <c r="AR1661" s="1"/>
  <c r="AR1662" s="1"/>
  <c r="AR1663" s="1"/>
  <c r="AR1664" s="1"/>
  <c r="AR1665" s="1"/>
  <c r="AR1666" s="1"/>
  <c r="AR1667" s="1"/>
  <c r="AR1668" s="1"/>
  <c r="AR1669" s="1"/>
  <c r="AR1670" s="1"/>
  <c r="AR1671" s="1"/>
  <c r="AR1672" s="1"/>
  <c r="AR1673" s="1"/>
  <c r="AR1674" s="1"/>
  <c r="AR1675" s="1"/>
  <c r="AR1676" s="1"/>
  <c r="AR1677" s="1"/>
  <c r="AR1678" s="1"/>
  <c r="AR1679" s="1"/>
  <c r="AR1680" s="1"/>
  <c r="AR1681" s="1"/>
  <c r="AR1682" s="1"/>
  <c r="AR1683" s="1"/>
  <c r="AR1684" s="1"/>
  <c r="AR1685" s="1"/>
  <c r="AR1686" s="1"/>
  <c r="AR1687" s="1"/>
  <c r="AR1688" s="1"/>
  <c r="AR1689" s="1"/>
  <c r="AR1690" s="1"/>
  <c r="AR1691" s="1"/>
  <c r="AR1692" s="1"/>
  <c r="AR1693" s="1"/>
  <c r="AR1694" s="1"/>
  <c r="AR1695" s="1"/>
  <c r="AR1696" s="1"/>
  <c r="AR1697" s="1"/>
  <c r="AR1698" s="1"/>
  <c r="AR1699" s="1"/>
  <c r="AR1700" s="1"/>
  <c r="AR1701" s="1"/>
  <c r="AR1702" s="1"/>
  <c r="AR1703" s="1"/>
  <c r="AR1704" s="1"/>
  <c r="AR1705" s="1"/>
  <c r="AR1706" s="1"/>
  <c r="AR1707" s="1"/>
  <c r="AR1708" s="1"/>
  <c r="AR1709" s="1"/>
  <c r="AR1710" s="1"/>
  <c r="AR1711" s="1"/>
  <c r="AR1712" s="1"/>
  <c r="AR1713" s="1"/>
  <c r="AR1714" s="1"/>
  <c r="AR1715" s="1"/>
  <c r="AR1716" s="1"/>
  <c r="AR1717" s="1"/>
  <c r="AR1718" s="1"/>
  <c r="AR1719" s="1"/>
  <c r="AR1720" s="1"/>
  <c r="AR1721" s="1"/>
  <c r="AR1722" s="1"/>
  <c r="AR1723" s="1"/>
  <c r="AR1724" s="1"/>
  <c r="AR1725" s="1"/>
  <c r="AR1726" s="1"/>
  <c r="AR1727" s="1"/>
  <c r="AR1728" s="1"/>
  <c r="AR1729" s="1"/>
  <c r="AR1730" s="1"/>
  <c r="AR1731" s="1"/>
  <c r="AR1732" s="1"/>
  <c r="AR1733" s="1"/>
  <c r="AR1734" s="1"/>
  <c r="AR1735" s="1"/>
  <c r="AR1736" s="1"/>
  <c r="AR1737" s="1"/>
  <c r="AR1738" s="1"/>
  <c r="AR1739" s="1"/>
  <c r="AR1740" s="1"/>
  <c r="AR1741" s="1"/>
  <c r="AR1742" s="1"/>
  <c r="AR1743" s="1"/>
  <c r="AR1744" s="1"/>
  <c r="AR1745" s="1"/>
  <c r="AR1746" s="1"/>
  <c r="AR1747" s="1"/>
  <c r="AR1748" s="1"/>
  <c r="AR1749" s="1"/>
  <c r="AR1750" s="1"/>
  <c r="AR1751" s="1"/>
  <c r="AR1752" s="1"/>
  <c r="AR1753" s="1"/>
  <c r="AR1754" s="1"/>
  <c r="AR1755" s="1"/>
  <c r="AR1756" s="1"/>
  <c r="AR1757" s="1"/>
  <c r="AR1758" s="1"/>
  <c r="AR1759" s="1"/>
  <c r="AR1760" s="1"/>
  <c r="AR1761" s="1"/>
  <c r="AR1762" s="1"/>
  <c r="AR1763" s="1"/>
  <c r="AR1764" s="1"/>
  <c r="AR1765" s="1"/>
  <c r="AR1766" s="1"/>
  <c r="AR1767" s="1"/>
  <c r="AR1768" s="1"/>
  <c r="AR1769" s="1"/>
  <c r="AR1770" s="1"/>
  <c r="AR1771" s="1"/>
  <c r="AR1772" s="1"/>
  <c r="AR1773" s="1"/>
  <c r="AR1774" s="1"/>
  <c r="AR1775" s="1"/>
  <c r="AR1776" s="1"/>
  <c r="AR1777" s="1"/>
  <c r="AR1778" s="1"/>
  <c r="AR1779" s="1"/>
  <c r="AR1780" s="1"/>
  <c r="AR1781" s="1"/>
  <c r="AR1782" s="1"/>
  <c r="AR1783" s="1"/>
  <c r="AR1784" s="1"/>
  <c r="AR1785" s="1"/>
  <c r="AR1786" s="1"/>
  <c r="AR1787" s="1"/>
  <c r="AR1788" s="1"/>
  <c r="AR1789" s="1"/>
  <c r="AR1790" s="1"/>
  <c r="AR1791" s="1"/>
  <c r="AR1792" s="1"/>
  <c r="AR1793" s="1"/>
  <c r="AR1794" s="1"/>
  <c r="AR1795" s="1"/>
  <c r="AR1796" s="1"/>
  <c r="AR1797" s="1"/>
  <c r="AR1798" s="1"/>
  <c r="AR1799" s="1"/>
  <c r="AR1800" s="1"/>
  <c r="AR1801" s="1"/>
  <c r="AR1802" s="1"/>
  <c r="AR1803" s="1"/>
  <c r="AR1804" s="1"/>
  <c r="AR1805" s="1"/>
  <c r="AR1806" s="1"/>
  <c r="AR1807" s="1"/>
  <c r="AR1808" s="1"/>
  <c r="AR1809" s="1"/>
  <c r="AR1810" s="1"/>
  <c r="AR1811" s="1"/>
  <c r="AR1812" s="1"/>
  <c r="AR1813" s="1"/>
  <c r="AR1814" s="1"/>
  <c r="AR1815" s="1"/>
  <c r="AR1816" s="1"/>
  <c r="AR1817" s="1"/>
  <c r="AR1818" s="1"/>
  <c r="AR1819" s="1"/>
  <c r="AR1820" s="1"/>
  <c r="AR1821" s="1"/>
  <c r="AR1822" s="1"/>
  <c r="AR1823" s="1"/>
  <c r="AR1824" s="1"/>
  <c r="AR1825" s="1"/>
  <c r="AR1826" s="1"/>
  <c r="AR1827" s="1"/>
  <c r="AR1828" s="1"/>
  <c r="AR1829" s="1"/>
  <c r="AR1830" s="1"/>
  <c r="AR1831" s="1"/>
  <c r="AR1832" s="1"/>
  <c r="AR1833" s="1"/>
  <c r="AR1834" s="1"/>
  <c r="AR1835" s="1"/>
  <c r="AR1836" s="1"/>
  <c r="AR1837" s="1"/>
  <c r="AR1838" s="1"/>
  <c r="AR1839" s="1"/>
  <c r="AR1840" s="1"/>
  <c r="AR1841" s="1"/>
  <c r="AR1842" s="1"/>
  <c r="AR1843" s="1"/>
  <c r="AR1844" s="1"/>
  <c r="AR1845" s="1"/>
  <c r="AR1846" s="1"/>
  <c r="AR1847" s="1"/>
  <c r="AR1848" s="1"/>
  <c r="AR1849" s="1"/>
  <c r="AR1850" s="1"/>
  <c r="AR1851" s="1"/>
  <c r="AR1852" s="1"/>
  <c r="AR1853" s="1"/>
  <c r="AR1854" s="1"/>
  <c r="AR1855" s="1"/>
  <c r="AR1856" s="1"/>
  <c r="AR1857" s="1"/>
  <c r="AR1858" s="1"/>
  <c r="AR1859" s="1"/>
  <c r="AR1860" s="1"/>
  <c r="AR1861" s="1"/>
  <c r="AR1862" s="1"/>
  <c r="AR1863" s="1"/>
  <c r="AR1864" s="1"/>
  <c r="AR1865" s="1"/>
  <c r="AR1866" s="1"/>
  <c r="AR1867" s="1"/>
  <c r="AR1868" s="1"/>
  <c r="AR1869" s="1"/>
  <c r="AR1870" s="1"/>
  <c r="AR1871" s="1"/>
  <c r="AR1872" s="1"/>
  <c r="AR1873" s="1"/>
  <c r="AR1874" s="1"/>
  <c r="AR1875" s="1"/>
  <c r="AR1876" s="1"/>
  <c r="AR1877" s="1"/>
  <c r="AR1878" s="1"/>
  <c r="AR1879" s="1"/>
  <c r="AR1880" s="1"/>
  <c r="AR1881" s="1"/>
  <c r="AR1882" s="1"/>
  <c r="AR1883" s="1"/>
  <c r="AR1884" s="1"/>
  <c r="AR1885" s="1"/>
  <c r="AR1886" s="1"/>
  <c r="AR1887" s="1"/>
  <c r="AR1888" s="1"/>
  <c r="AR1889" s="1"/>
  <c r="AR1890" s="1"/>
  <c r="AR1891" s="1"/>
  <c r="AR1892" s="1"/>
  <c r="AR1893" s="1"/>
  <c r="AR1894" s="1"/>
  <c r="AR1895" s="1"/>
  <c r="AR1896" s="1"/>
  <c r="AR1897" s="1"/>
  <c r="AR1898" s="1"/>
  <c r="AR1899" s="1"/>
  <c r="AR1900" s="1"/>
  <c r="AR1901" s="1"/>
  <c r="AR1902" s="1"/>
  <c r="AR1903" s="1"/>
  <c r="AR1904" s="1"/>
  <c r="AR1905" s="1"/>
  <c r="AR1906" s="1"/>
  <c r="AR1907" s="1"/>
  <c r="AR1908" s="1"/>
  <c r="AR1909" s="1"/>
  <c r="AR1910" s="1"/>
  <c r="AR1911" s="1"/>
  <c r="AR1912" s="1"/>
  <c r="AR1913" s="1"/>
  <c r="AR1914" s="1"/>
  <c r="AR1915" s="1"/>
  <c r="AR1916" s="1"/>
  <c r="AR1917" s="1"/>
  <c r="AR1918" s="1"/>
  <c r="AR1919" s="1"/>
  <c r="AR1920" s="1"/>
  <c r="AR1921" s="1"/>
  <c r="AR1922" s="1"/>
  <c r="AR1923" s="1"/>
  <c r="AR1924" s="1"/>
  <c r="AR1925" s="1"/>
  <c r="AR1926" s="1"/>
  <c r="AR1927" s="1"/>
  <c r="AR1928" s="1"/>
  <c r="AR1929" s="1"/>
  <c r="AR1930" s="1"/>
  <c r="AR1931" s="1"/>
  <c r="AR1932" s="1"/>
  <c r="AR1933" s="1"/>
  <c r="AR1934" s="1"/>
  <c r="AR1935" s="1"/>
  <c r="AR1936" s="1"/>
  <c r="AR1937" s="1"/>
  <c r="AR1938" s="1"/>
  <c r="AR1939" s="1"/>
  <c r="AR1940" s="1"/>
  <c r="AR1941" s="1"/>
  <c r="AR1942" s="1"/>
  <c r="AR1943" s="1"/>
  <c r="AR1944" s="1"/>
  <c r="AR1945" s="1"/>
  <c r="AR1946" s="1"/>
  <c r="AR1947" s="1"/>
  <c r="AR1948" s="1"/>
  <c r="AR1949" s="1"/>
  <c r="AR1950" s="1"/>
  <c r="AR1951" s="1"/>
  <c r="AR1952" s="1"/>
  <c r="AR1953" s="1"/>
  <c r="AR1954" s="1"/>
  <c r="AR1955" s="1"/>
  <c r="AR1956" s="1"/>
  <c r="AR1957" s="1"/>
  <c r="AR1958" s="1"/>
  <c r="AR1959" s="1"/>
  <c r="AR1960" s="1"/>
  <c r="AR1961" s="1"/>
  <c r="AR1962" s="1"/>
  <c r="AR1963" s="1"/>
  <c r="AR1964" s="1"/>
  <c r="AR1965" s="1"/>
  <c r="AR1966" s="1"/>
  <c r="AR1967" s="1"/>
  <c r="AR1968" s="1"/>
  <c r="AR1969" s="1"/>
  <c r="AR1970" s="1"/>
  <c r="AR1971" s="1"/>
  <c r="AR1972" s="1"/>
  <c r="AR1973" s="1"/>
  <c r="AR1974" s="1"/>
  <c r="AR1975" s="1"/>
  <c r="AR1976" s="1"/>
  <c r="AR1977" s="1"/>
  <c r="AR1978" s="1"/>
  <c r="AR1979" s="1"/>
  <c r="AR1980" s="1"/>
  <c r="AR1981" s="1"/>
  <c r="AR1982" s="1"/>
  <c r="AR1983" s="1"/>
  <c r="AR1984" s="1"/>
  <c r="AR1985" s="1"/>
  <c r="AR1986" s="1"/>
  <c r="AR1987" s="1"/>
  <c r="AR1988" s="1"/>
  <c r="AR1989" s="1"/>
  <c r="AR1990" s="1"/>
  <c r="AR1991" s="1"/>
  <c r="AR1992" s="1"/>
  <c r="AR1993" s="1"/>
  <c r="AR1994" s="1"/>
  <c r="AR1995" s="1"/>
  <c r="AR1996" s="1"/>
  <c r="AR1997" s="1"/>
  <c r="AR1998" s="1"/>
  <c r="AR1999" s="1"/>
  <c r="AR2000" s="1"/>
  <c r="AR2001" s="1"/>
  <c r="AR2002" s="1"/>
  <c r="AR2003" s="1"/>
  <c r="AR2004" s="1"/>
  <c r="AR2005" s="1"/>
  <c r="AR2006" s="1"/>
  <c r="AR2007" s="1"/>
  <c r="AR2008" s="1"/>
  <c r="AR2009" s="1"/>
  <c r="AR2010" s="1"/>
  <c r="AR2011" s="1"/>
  <c r="AR2012" s="1"/>
  <c r="AR2013" s="1"/>
  <c r="AR2014" s="1"/>
  <c r="AR2015" s="1"/>
  <c r="AR2016" s="1"/>
  <c r="AR2017" s="1"/>
  <c r="AR2018" s="1"/>
  <c r="AR2019" s="1"/>
  <c r="AR2020" s="1"/>
  <c r="AR2021" s="1"/>
  <c r="AR2022" s="1"/>
  <c r="AR2023" s="1"/>
  <c r="AR2024" s="1"/>
  <c r="AR2025" s="1"/>
  <c r="AR2026" s="1"/>
  <c r="AR2027" s="1"/>
  <c r="AR2028" s="1"/>
  <c r="AR2029" s="1"/>
  <c r="AR2030" s="1"/>
  <c r="AR2031" s="1"/>
  <c r="AR2032" s="1"/>
  <c r="AR2033" s="1"/>
  <c r="AR2034" s="1"/>
  <c r="AR2035" s="1"/>
  <c r="AR2036" s="1"/>
  <c r="AR2037" s="1"/>
  <c r="AR2038" s="1"/>
  <c r="AR2039" s="1"/>
  <c r="AR2040" s="1"/>
  <c r="AR2041" s="1"/>
  <c r="AR2042" s="1"/>
  <c r="AR2043" s="1"/>
  <c r="AR2044" s="1"/>
  <c r="AR2045" s="1"/>
  <c r="AR2046" s="1"/>
  <c r="AR2047" s="1"/>
  <c r="AR2048" s="1"/>
  <c r="AR2049" s="1"/>
  <c r="AR2050" s="1"/>
  <c r="AR2051" s="1"/>
  <c r="AR2052" s="1"/>
  <c r="AR2053" s="1"/>
  <c r="AR2054" s="1"/>
  <c r="AR2055" s="1"/>
  <c r="AR2056" s="1"/>
  <c r="AR2057" s="1"/>
  <c r="AR2058" s="1"/>
  <c r="AR2059" s="1"/>
  <c r="AR2060" s="1"/>
  <c r="AR2061" s="1"/>
  <c r="AR2062" s="1"/>
  <c r="AR2063" s="1"/>
  <c r="AR2064" s="1"/>
  <c r="AR2065" s="1"/>
  <c r="AR2066" s="1"/>
  <c r="AR2067" s="1"/>
  <c r="AR2068" s="1"/>
  <c r="AR2069" s="1"/>
  <c r="AR2070" s="1"/>
  <c r="AR2071" s="1"/>
  <c r="AR2072" s="1"/>
  <c r="AR2073" s="1"/>
  <c r="AR2074" s="1"/>
  <c r="AR2075" s="1"/>
  <c r="AR2076" s="1"/>
  <c r="AR2077" s="1"/>
  <c r="AR2078" s="1"/>
  <c r="AR2079" s="1"/>
  <c r="AR2080" s="1"/>
  <c r="AR2081" s="1"/>
  <c r="AR2082" s="1"/>
  <c r="AR2083" s="1"/>
  <c r="AR2084" s="1"/>
  <c r="AR2085" s="1"/>
  <c r="AR2086" s="1"/>
  <c r="AR2087" s="1"/>
  <c r="AR2088" s="1"/>
  <c r="AR2089" s="1"/>
  <c r="AR2090" s="1"/>
  <c r="AR2091" s="1"/>
  <c r="AR2092" s="1"/>
  <c r="AR2093" s="1"/>
  <c r="AR2094" s="1"/>
  <c r="AR2095" s="1"/>
  <c r="AR2096" s="1"/>
  <c r="AR2097" s="1"/>
  <c r="AR2098" s="1"/>
  <c r="AR2099" s="1"/>
  <c r="AR2100" s="1"/>
  <c r="AR2101" s="1"/>
  <c r="AR2102" s="1"/>
  <c r="AR2103" s="1"/>
  <c r="AR2104" s="1"/>
  <c r="AR2105" s="1"/>
  <c r="AR2106" s="1"/>
  <c r="AR2107" s="1"/>
  <c r="AR2108" s="1"/>
  <c r="AR2109" s="1"/>
  <c r="AR2110" s="1"/>
  <c r="AR2111" s="1"/>
  <c r="AR2112" s="1"/>
  <c r="AR2113" s="1"/>
  <c r="AR2114" s="1"/>
  <c r="AR2115" s="1"/>
  <c r="AR2116" s="1"/>
  <c r="AR2117" s="1"/>
  <c r="AR2118" s="1"/>
  <c r="AR2119" s="1"/>
  <c r="AR2120" s="1"/>
  <c r="AR2121" s="1"/>
  <c r="AR2122" s="1"/>
  <c r="AR2123" s="1"/>
  <c r="AR2124" s="1"/>
  <c r="AR2125" s="1"/>
  <c r="AR2126" s="1"/>
  <c r="AR2127" s="1"/>
  <c r="AR2128" s="1"/>
  <c r="AR2129" s="1"/>
  <c r="AR2130" s="1"/>
  <c r="AR2131" s="1"/>
  <c r="AR2132" s="1"/>
  <c r="AR2133" s="1"/>
  <c r="AR2134" s="1"/>
  <c r="AR2135" s="1"/>
  <c r="AR2136" s="1"/>
  <c r="AR2137" s="1"/>
  <c r="AR2138" s="1"/>
  <c r="AR2139" s="1"/>
  <c r="AR2140" s="1"/>
  <c r="AR2141" s="1"/>
  <c r="AR2142" s="1"/>
  <c r="AR2143" s="1"/>
  <c r="AR2144" s="1"/>
  <c r="AR2145" s="1"/>
  <c r="AR2146" s="1"/>
  <c r="AR2147" s="1"/>
  <c r="AR2148" s="1"/>
  <c r="AR2149" s="1"/>
  <c r="AR2150" s="1"/>
  <c r="AR2151" s="1"/>
  <c r="AR2152" s="1"/>
  <c r="AR2153" s="1"/>
  <c r="AR2154" s="1"/>
  <c r="AR2155" s="1"/>
  <c r="AR2156" s="1"/>
  <c r="AR2157" s="1"/>
  <c r="AR2158" s="1"/>
  <c r="AR2159" s="1"/>
  <c r="AR2160" s="1"/>
  <c r="AR2161" s="1"/>
  <c r="AR2162" s="1"/>
  <c r="AR2163" s="1"/>
  <c r="AR2164" s="1"/>
  <c r="AR2165" s="1"/>
  <c r="AR2166" s="1"/>
  <c r="AR2167" s="1"/>
  <c r="AR2168" s="1"/>
  <c r="AR2169" s="1"/>
  <c r="AR2170" s="1"/>
  <c r="AR2171" s="1"/>
  <c r="AR2172" s="1"/>
  <c r="AR2173" s="1"/>
  <c r="AR2174" s="1"/>
  <c r="AR2175" s="1"/>
  <c r="AR2176" s="1"/>
  <c r="AR2177" s="1"/>
  <c r="AR2178" s="1"/>
  <c r="AR2179" s="1"/>
  <c r="AR2180" s="1"/>
  <c r="AR2181" s="1"/>
  <c r="AR2182" s="1"/>
  <c r="AR2183" s="1"/>
  <c r="AR2184" s="1"/>
  <c r="AR2185" s="1"/>
  <c r="AR2186" s="1"/>
  <c r="AR2187" s="1"/>
  <c r="AR2188" s="1"/>
  <c r="AR2189" s="1"/>
  <c r="AR2190" s="1"/>
  <c r="AR2191" s="1"/>
  <c r="AR2192" s="1"/>
  <c r="AR2193" s="1"/>
  <c r="AR2194" s="1"/>
  <c r="AR2195" s="1"/>
  <c r="AR2196" s="1"/>
  <c r="AR2197" s="1"/>
  <c r="AR2198" s="1"/>
  <c r="AR2199" s="1"/>
  <c r="AR2200" s="1"/>
  <c r="AR2201" s="1"/>
  <c r="AR2202" s="1"/>
  <c r="AR2203" s="1"/>
  <c r="AR2204" s="1"/>
  <c r="AR2205" s="1"/>
  <c r="AR2206" s="1"/>
  <c r="AR2207" s="1"/>
  <c r="AR2208" s="1"/>
  <c r="AR2209" s="1"/>
  <c r="AR2210" s="1"/>
  <c r="AR2211" s="1"/>
  <c r="AR2212" s="1"/>
  <c r="AR2213" s="1"/>
  <c r="AR2214" s="1"/>
  <c r="AR2215" s="1"/>
  <c r="AR2216" s="1"/>
  <c r="AR2217" s="1"/>
  <c r="AR2218" s="1"/>
  <c r="AR2219" s="1"/>
  <c r="AR2220" s="1"/>
  <c r="AR2221" s="1"/>
  <c r="AR2222" s="1"/>
  <c r="AR2223" s="1"/>
  <c r="AR2224" s="1"/>
  <c r="AR2225" s="1"/>
  <c r="AR2226" s="1"/>
  <c r="AR2227" s="1"/>
  <c r="AR2228" s="1"/>
  <c r="AR2229" s="1"/>
  <c r="AR2230" s="1"/>
  <c r="AR2231" s="1"/>
  <c r="AR2232" s="1"/>
  <c r="AR2233" s="1"/>
  <c r="AR2234" s="1"/>
  <c r="AR2235" s="1"/>
  <c r="AR2236" s="1"/>
  <c r="AR2237" s="1"/>
  <c r="AR2238" s="1"/>
  <c r="AR2239" s="1"/>
  <c r="AR2240" s="1"/>
  <c r="AR2241" s="1"/>
  <c r="AR2242" s="1"/>
  <c r="AR2243" s="1"/>
  <c r="AR2244" s="1"/>
  <c r="AR2245" s="1"/>
  <c r="AR2246" s="1"/>
  <c r="AR2247" s="1"/>
  <c r="AR2248" s="1"/>
  <c r="AR2249" s="1"/>
  <c r="AR2250" s="1"/>
  <c r="AR2251" s="1"/>
  <c r="AR2252" s="1"/>
  <c r="AR2253" s="1"/>
  <c r="AR2254" s="1"/>
  <c r="AR2255" s="1"/>
  <c r="AR2256" s="1"/>
  <c r="AR2257" s="1"/>
  <c r="AR2258" s="1"/>
  <c r="AR2259" s="1"/>
  <c r="AR2260" s="1"/>
  <c r="AR2261" s="1"/>
  <c r="AR2262" s="1"/>
  <c r="AR2263" s="1"/>
  <c r="AR2264" s="1"/>
  <c r="AR2265" s="1"/>
  <c r="AR2266" s="1"/>
  <c r="AR2267" s="1"/>
  <c r="AR2268" s="1"/>
  <c r="AR2269" s="1"/>
  <c r="AR2270" s="1"/>
  <c r="AR2271" s="1"/>
  <c r="AR2272" s="1"/>
  <c r="AR2273" s="1"/>
  <c r="AR2274" s="1"/>
  <c r="AR2275" s="1"/>
  <c r="AR2276" s="1"/>
  <c r="AR2277" s="1"/>
  <c r="AR2278" s="1"/>
  <c r="AR2279" s="1"/>
  <c r="AR2280" s="1"/>
  <c r="AR2281" s="1"/>
  <c r="AR2282" s="1"/>
  <c r="AR2283" s="1"/>
  <c r="AR2284" s="1"/>
  <c r="AR2285" s="1"/>
  <c r="AR2286" s="1"/>
  <c r="AR2287" s="1"/>
  <c r="AR2288" s="1"/>
  <c r="AR2289" s="1"/>
  <c r="AR2290" s="1"/>
  <c r="AR2291" s="1"/>
  <c r="AR2292" s="1"/>
  <c r="AR2293" s="1"/>
  <c r="AR2294" s="1"/>
  <c r="AR2295" s="1"/>
  <c r="AR2296" s="1"/>
  <c r="AR2297" s="1"/>
  <c r="AR2298" s="1"/>
  <c r="AR2299" s="1"/>
  <c r="AR2300" s="1"/>
  <c r="AR2301" s="1"/>
  <c r="AR2302" s="1"/>
  <c r="AR2303" s="1"/>
  <c r="AR2304" s="1"/>
  <c r="AR2305" s="1"/>
  <c r="AR2306" s="1"/>
  <c r="AR2307" s="1"/>
  <c r="AR2308" s="1"/>
  <c r="AR2309" s="1"/>
  <c r="AR2310" s="1"/>
  <c r="AR2311" s="1"/>
  <c r="AR2312" s="1"/>
  <c r="AR2313" s="1"/>
  <c r="AR2314" s="1"/>
  <c r="AR2315" s="1"/>
  <c r="AR2316" s="1"/>
  <c r="AR2317" s="1"/>
  <c r="AR2318" s="1"/>
  <c r="AR2319" s="1"/>
  <c r="AR2320" s="1"/>
  <c r="AR2321" s="1"/>
  <c r="AR2322" s="1"/>
  <c r="AR2323" s="1"/>
  <c r="AR2324" s="1"/>
  <c r="AR2325" s="1"/>
  <c r="AR2326" s="1"/>
  <c r="AR2327" s="1"/>
  <c r="AR2328" s="1"/>
  <c r="AR2329" s="1"/>
  <c r="AR2330" s="1"/>
  <c r="AR2331" s="1"/>
  <c r="AR2332" s="1"/>
  <c r="AR2333" s="1"/>
  <c r="AR2334" s="1"/>
  <c r="AR2335" s="1"/>
  <c r="AR2336" s="1"/>
  <c r="AR2337" s="1"/>
  <c r="AR2338" s="1"/>
  <c r="AR2339" s="1"/>
  <c r="AR2340" s="1"/>
  <c r="AR2341" s="1"/>
  <c r="AR2342" s="1"/>
  <c r="AR2343" s="1"/>
  <c r="AR2344" s="1"/>
  <c r="AR2345" s="1"/>
  <c r="AR2346" s="1"/>
  <c r="AR2347" s="1"/>
  <c r="AR2348" s="1"/>
  <c r="AR2349" s="1"/>
  <c r="AR2350" s="1"/>
  <c r="AR2351" s="1"/>
  <c r="AR2352" s="1"/>
  <c r="AR2353" s="1"/>
  <c r="AR2354" s="1"/>
  <c r="AR2355" s="1"/>
  <c r="AR2356" s="1"/>
  <c r="AR2357" s="1"/>
  <c r="AR2358" s="1"/>
  <c r="AR2359" s="1"/>
  <c r="AR2360" s="1"/>
  <c r="AR2361" s="1"/>
  <c r="AR2362" s="1"/>
  <c r="AR2363" s="1"/>
  <c r="AR2364" s="1"/>
  <c r="AR2365" s="1"/>
  <c r="AR2366" s="1"/>
  <c r="AR2367" s="1"/>
  <c r="AR2368" s="1"/>
  <c r="AR2369" s="1"/>
  <c r="AR2370" s="1"/>
  <c r="AR2371" s="1"/>
  <c r="AR2372" s="1"/>
  <c r="AR2373" s="1"/>
  <c r="AR2374" s="1"/>
  <c r="AR2375" s="1"/>
  <c r="AR2376" s="1"/>
  <c r="AR2377" s="1"/>
  <c r="AR2378" s="1"/>
  <c r="AR2379" s="1"/>
  <c r="AR2380" s="1"/>
  <c r="AR2381" s="1"/>
  <c r="AR2382" s="1"/>
  <c r="AR2383" s="1"/>
  <c r="AR2384" s="1"/>
  <c r="AR2385" s="1"/>
  <c r="AR2386" s="1"/>
  <c r="AR2387" s="1"/>
  <c r="AR2388" s="1"/>
  <c r="AR2389" s="1"/>
  <c r="AR2390" s="1"/>
  <c r="AR2391" s="1"/>
  <c r="AR2392" s="1"/>
  <c r="AR2393" s="1"/>
  <c r="AR2394" s="1"/>
  <c r="AR2395" s="1"/>
  <c r="AR2396" s="1"/>
  <c r="AR2397" s="1"/>
  <c r="AR2398" s="1"/>
  <c r="AR2399" s="1"/>
  <c r="AR2400" s="1"/>
  <c r="AR2401" s="1"/>
  <c r="AR2402" s="1"/>
  <c r="AR2403" s="1"/>
  <c r="AR2404" s="1"/>
  <c r="AR2405" s="1"/>
  <c r="AR2406" s="1"/>
  <c r="AR2407" s="1"/>
  <c r="AR2408" s="1"/>
  <c r="AR2409" s="1"/>
  <c r="AR2410" s="1"/>
  <c r="AR2411" s="1"/>
  <c r="AR2412" s="1"/>
  <c r="AR2413" s="1"/>
  <c r="AR2414" s="1"/>
  <c r="AR2415" s="1"/>
  <c r="AR2416" s="1"/>
  <c r="AR2417" s="1"/>
  <c r="AR2418" s="1"/>
  <c r="AR2419" s="1"/>
  <c r="AR2420" s="1"/>
  <c r="AR2421" s="1"/>
  <c r="AR2422" s="1"/>
  <c r="AR2423" s="1"/>
  <c r="AR2424" s="1"/>
  <c r="AR2425" s="1"/>
  <c r="AR2426" s="1"/>
  <c r="AR2427" s="1"/>
  <c r="AR2428" s="1"/>
  <c r="AR2429" s="1"/>
  <c r="AR2430" s="1"/>
  <c r="AR2431" s="1"/>
  <c r="AR2432" s="1"/>
  <c r="AR2433" s="1"/>
  <c r="AR2434" s="1"/>
  <c r="AR2435" s="1"/>
  <c r="AR2436" s="1"/>
  <c r="AR2437" s="1"/>
  <c r="AR2438" s="1"/>
  <c r="AR2439" s="1"/>
  <c r="AR2440" s="1"/>
  <c r="AR2441" s="1"/>
  <c r="AR2442" s="1"/>
  <c r="AR2443" s="1"/>
  <c r="AR2444" s="1"/>
  <c r="AR2445" s="1"/>
  <c r="AR2446" s="1"/>
  <c r="AR2447" s="1"/>
  <c r="AR2448" s="1"/>
  <c r="AR2449" s="1"/>
  <c r="AR2450" s="1"/>
  <c r="AR2451" s="1"/>
  <c r="AR2452" s="1"/>
  <c r="AR2453" s="1"/>
  <c r="AR2454" s="1"/>
  <c r="AR2455" s="1"/>
  <c r="AR2456" s="1"/>
  <c r="AR2457" s="1"/>
  <c r="AR2458" s="1"/>
  <c r="AR2459" s="1"/>
  <c r="AR2460" s="1"/>
  <c r="AR2461" s="1"/>
  <c r="AR2462" s="1"/>
  <c r="AR2463" s="1"/>
  <c r="AR2464" s="1"/>
  <c r="AR2465" s="1"/>
  <c r="AR2466" s="1"/>
  <c r="AR2467" s="1"/>
  <c r="AR2468" s="1"/>
  <c r="AR2469" s="1"/>
  <c r="AR2470" s="1"/>
  <c r="AR2471" s="1"/>
  <c r="AR2472" s="1"/>
  <c r="AR2473" s="1"/>
  <c r="AR2474" s="1"/>
  <c r="AR2475" s="1"/>
  <c r="AR2476" s="1"/>
  <c r="AR2477" s="1"/>
  <c r="AR2478" s="1"/>
  <c r="AR2479" s="1"/>
  <c r="AR2480" s="1"/>
  <c r="AR2481" s="1"/>
  <c r="AR2482" s="1"/>
  <c r="AR2483" s="1"/>
  <c r="AR2484" s="1"/>
  <c r="AR2485" s="1"/>
  <c r="AR2486" s="1"/>
  <c r="AR2487" s="1"/>
  <c r="AR2488" s="1"/>
  <c r="AR2489" s="1"/>
  <c r="AR2490" s="1"/>
  <c r="AR2491" s="1"/>
  <c r="AR2492" s="1"/>
  <c r="AR2493" s="1"/>
  <c r="AR2494" s="1"/>
  <c r="AR2495" s="1"/>
  <c r="AR2496" s="1"/>
  <c r="AR2497" s="1"/>
  <c r="AR2498" s="1"/>
  <c r="AR2499" s="1"/>
  <c r="AR2500" s="1"/>
  <c r="AR2501" s="1"/>
  <c r="AR2502" s="1"/>
  <c r="AR2503" s="1"/>
  <c r="AR2504" s="1"/>
  <c r="AR2505" s="1"/>
  <c r="AR2506" s="1"/>
  <c r="AR2507" s="1"/>
  <c r="AR2508" s="1"/>
  <c r="AR2509" s="1"/>
  <c r="AR2510" s="1"/>
  <c r="AR2511" s="1"/>
  <c r="AR2512" s="1"/>
  <c r="AR2513" s="1"/>
  <c r="AR2514" s="1"/>
  <c r="AR2515" s="1"/>
  <c r="AR2516" s="1"/>
  <c r="AR2517" s="1"/>
  <c r="AR2518" s="1"/>
  <c r="AR2519" s="1"/>
  <c r="AR2520" s="1"/>
  <c r="AR2521" s="1"/>
  <c r="AR2522" s="1"/>
  <c r="AR2523" s="1"/>
  <c r="AR2524" s="1"/>
  <c r="AR2525" s="1"/>
  <c r="AR2526" s="1"/>
  <c r="AR2527" s="1"/>
  <c r="AR2528" s="1"/>
  <c r="AR2529" s="1"/>
  <c r="AR2530" s="1"/>
  <c r="AR2531" s="1"/>
  <c r="AR2532" s="1"/>
  <c r="AR2533" s="1"/>
  <c r="AR2534" s="1"/>
  <c r="AR2535" s="1"/>
  <c r="AR2536" s="1"/>
  <c r="AR2537" s="1"/>
  <c r="AR2538" s="1"/>
  <c r="AR2539" s="1"/>
  <c r="AR2540" s="1"/>
  <c r="AR2541" s="1"/>
  <c r="AR2542" s="1"/>
  <c r="AR2543" s="1"/>
  <c r="AR2544" s="1"/>
  <c r="AR2545" s="1"/>
  <c r="AR2546" s="1"/>
  <c r="AR2547" s="1"/>
  <c r="AR2548" s="1"/>
  <c r="AR2549" s="1"/>
  <c r="AR2550" s="1"/>
  <c r="AR2551" s="1"/>
  <c r="AR2552" s="1"/>
  <c r="AR2553" s="1"/>
  <c r="AR2554" s="1"/>
  <c r="AR2555" s="1"/>
  <c r="AR2556" s="1"/>
  <c r="AR2557" s="1"/>
  <c r="AR2558" s="1"/>
  <c r="AR2559" s="1"/>
  <c r="AR2560" s="1"/>
  <c r="AR2561" s="1"/>
  <c r="AR2562" s="1"/>
  <c r="AR2563" s="1"/>
  <c r="AR2564" s="1"/>
  <c r="AR2565" s="1"/>
  <c r="AR2566" s="1"/>
  <c r="AR2567" s="1"/>
  <c r="AR2568" s="1"/>
  <c r="AR2569" s="1"/>
  <c r="AR2570" s="1"/>
  <c r="AR2571" s="1"/>
  <c r="AR2572" s="1"/>
  <c r="AR2573" s="1"/>
  <c r="AR2574" s="1"/>
  <c r="AR2575" s="1"/>
  <c r="AR2576" s="1"/>
  <c r="AR2577" s="1"/>
  <c r="AR2578" s="1"/>
  <c r="AR2579" s="1"/>
  <c r="AR2580" s="1"/>
  <c r="AR2581" s="1"/>
  <c r="AR2582" s="1"/>
  <c r="AR2583" s="1"/>
  <c r="AR2584" s="1"/>
  <c r="AR2585" s="1"/>
  <c r="AR2586" s="1"/>
  <c r="AR2587" s="1"/>
  <c r="AR2588" s="1"/>
  <c r="AR2589" s="1"/>
  <c r="AR2590" s="1"/>
  <c r="AR2591" s="1"/>
  <c r="AR2592" s="1"/>
  <c r="AR2593" s="1"/>
  <c r="AR2594" s="1"/>
  <c r="AR2595" s="1"/>
  <c r="AR2596" s="1"/>
  <c r="AR2597" s="1"/>
  <c r="AR2598" s="1"/>
  <c r="AR2599" s="1"/>
  <c r="AR2600" s="1"/>
  <c r="AR2601" s="1"/>
  <c r="AR2602" s="1"/>
  <c r="AR2603" s="1"/>
  <c r="AR2604" s="1"/>
  <c r="AR2605" s="1"/>
  <c r="AR2606" s="1"/>
  <c r="AR2607" s="1"/>
  <c r="AR2608" s="1"/>
  <c r="AR2609" s="1"/>
  <c r="AR2610" s="1"/>
  <c r="AR2611" s="1"/>
  <c r="AR2612" s="1"/>
  <c r="AR2613" s="1"/>
  <c r="AR2614" s="1"/>
  <c r="AR2615" s="1"/>
  <c r="AR2616" s="1"/>
  <c r="AR2617" s="1"/>
  <c r="AR2618" s="1"/>
  <c r="AR2619" s="1"/>
  <c r="AR2620" s="1"/>
  <c r="AR2621" s="1"/>
  <c r="AR2622" s="1"/>
  <c r="AR2623" s="1"/>
  <c r="AR2624" s="1"/>
  <c r="AR2625" s="1"/>
  <c r="AR2626" s="1"/>
  <c r="AR2627" s="1"/>
  <c r="AR2628" s="1"/>
  <c r="AR2629" s="1"/>
  <c r="AR2630" s="1"/>
  <c r="AR2631" s="1"/>
  <c r="AR2632" s="1"/>
  <c r="AR2633" s="1"/>
  <c r="AR2634" s="1"/>
  <c r="AR2635" s="1"/>
  <c r="AR2636" s="1"/>
  <c r="AR2637" s="1"/>
  <c r="AR2638" s="1"/>
  <c r="AR2639" s="1"/>
  <c r="AR2640" s="1"/>
  <c r="AR2641" s="1"/>
  <c r="AR2642" s="1"/>
  <c r="AR2643" s="1"/>
  <c r="AR2644" s="1"/>
  <c r="AR2645" s="1"/>
  <c r="AR2646" s="1"/>
  <c r="AR2647" s="1"/>
  <c r="AR2648" s="1"/>
  <c r="AR2649" s="1"/>
  <c r="AR2650" s="1"/>
  <c r="AR2651" s="1"/>
  <c r="AR2652" s="1"/>
  <c r="AR2653" s="1"/>
  <c r="AR2654" s="1"/>
  <c r="AR2655" s="1"/>
  <c r="AR2656" s="1"/>
  <c r="AR2657" s="1"/>
  <c r="AR2658" s="1"/>
  <c r="AR2659" s="1"/>
  <c r="AR2660" s="1"/>
  <c r="AR2661" s="1"/>
  <c r="AR2662" s="1"/>
  <c r="AR2663" s="1"/>
  <c r="AR2664" s="1"/>
  <c r="AR2665" s="1"/>
  <c r="AR2666" s="1"/>
  <c r="AR2667" s="1"/>
  <c r="AR2668" s="1"/>
  <c r="AR2669" s="1"/>
  <c r="AR2670" s="1"/>
  <c r="AR2671" s="1"/>
  <c r="AR2672" s="1"/>
  <c r="AR2673" s="1"/>
  <c r="AR2674" s="1"/>
  <c r="AR2675" s="1"/>
  <c r="AR2676" s="1"/>
  <c r="AR2677" s="1"/>
  <c r="AR2678" s="1"/>
  <c r="AR2679" s="1"/>
  <c r="AR2680" s="1"/>
  <c r="AR2681" s="1"/>
  <c r="AR2682" s="1"/>
  <c r="AR2683" s="1"/>
  <c r="AR2684" s="1"/>
  <c r="AR2685" s="1"/>
  <c r="AR2686" s="1"/>
  <c r="AR2687" s="1"/>
  <c r="AR2688" s="1"/>
  <c r="AR2689" s="1"/>
  <c r="AR2690" s="1"/>
  <c r="AR2691" s="1"/>
  <c r="AR2692" s="1"/>
  <c r="AR2693" s="1"/>
  <c r="AR2694" s="1"/>
  <c r="AR2695" s="1"/>
  <c r="AR2696" s="1"/>
  <c r="AR2697" s="1"/>
  <c r="AR2698" s="1"/>
  <c r="AR2699" s="1"/>
  <c r="AR2700" s="1"/>
  <c r="AR2701" s="1"/>
  <c r="AR2702" s="1"/>
  <c r="AR2703" s="1"/>
  <c r="AR2704" s="1"/>
  <c r="AR2705" s="1"/>
  <c r="AR2706" s="1"/>
  <c r="AR2707" s="1"/>
  <c r="AR2708" s="1"/>
  <c r="AR2709" s="1"/>
  <c r="AR2710" s="1"/>
  <c r="AR2711" s="1"/>
  <c r="AR2712" s="1"/>
  <c r="AR2713" s="1"/>
  <c r="AR2714" s="1"/>
  <c r="AR2715" s="1"/>
  <c r="AR2716" s="1"/>
  <c r="AR2717" s="1"/>
  <c r="AR2718" s="1"/>
  <c r="AR2719" s="1"/>
  <c r="AR2720" s="1"/>
  <c r="AR2721" s="1"/>
  <c r="AR2722" s="1"/>
  <c r="AR2723" s="1"/>
  <c r="AR2724" s="1"/>
  <c r="AR2725" s="1"/>
  <c r="AR2726" s="1"/>
  <c r="AR2727" s="1"/>
  <c r="AR2728" s="1"/>
  <c r="AR2729" s="1"/>
  <c r="AR2730" s="1"/>
  <c r="AR2731" s="1"/>
  <c r="AR2732" s="1"/>
  <c r="AR2733" s="1"/>
  <c r="AR2734" s="1"/>
  <c r="AR2735" s="1"/>
  <c r="AR2736" s="1"/>
  <c r="AR2737" s="1"/>
  <c r="AR2738" s="1"/>
  <c r="AR2739" s="1"/>
  <c r="AR2740" s="1"/>
  <c r="AR2741" s="1"/>
  <c r="AR2742" s="1"/>
  <c r="AR2743" s="1"/>
  <c r="AR2744" s="1"/>
  <c r="AR2745" s="1"/>
  <c r="AQ6"/>
  <c r="AQ7" s="1"/>
  <c r="AQ8" s="1"/>
  <c r="AQ9" s="1"/>
  <c r="AQ10" s="1"/>
  <c r="AQ11" s="1"/>
  <c r="AQ12" s="1"/>
  <c r="AQ13" s="1"/>
  <c r="AQ14" s="1"/>
  <c r="AQ15" s="1"/>
  <c r="AQ16" s="1"/>
  <c r="AQ17" s="1"/>
  <c r="AQ18" s="1"/>
  <c r="AQ19" s="1"/>
  <c r="AQ20" s="1"/>
  <c r="AQ21" s="1"/>
  <c r="AQ22" s="1"/>
  <c r="AQ23" s="1"/>
  <c r="AQ24" s="1"/>
  <c r="AQ25" s="1"/>
  <c r="AQ26" s="1"/>
  <c r="AQ27" s="1"/>
  <c r="AQ28" s="1"/>
  <c r="AQ29" s="1"/>
  <c r="AQ30" s="1"/>
  <c r="AQ31" s="1"/>
  <c r="AQ32" s="1"/>
  <c r="AQ33" s="1"/>
  <c r="AQ34" s="1"/>
  <c r="AQ35" s="1"/>
  <c r="AQ36" s="1"/>
  <c r="AQ37" s="1"/>
  <c r="AQ38" s="1"/>
  <c r="AQ39" s="1"/>
  <c r="AQ40" s="1"/>
  <c r="AQ41" s="1"/>
  <c r="AQ42" s="1"/>
  <c r="AQ43" s="1"/>
  <c r="AQ44" s="1"/>
  <c r="AQ45" s="1"/>
  <c r="AQ46" s="1"/>
  <c r="AQ47" s="1"/>
  <c r="AQ48" s="1"/>
  <c r="AQ49" s="1"/>
  <c r="AQ50" s="1"/>
  <c r="AQ51" s="1"/>
  <c r="AQ52" s="1"/>
  <c r="AQ53" s="1"/>
  <c r="AQ54" s="1"/>
  <c r="AQ55" s="1"/>
  <c r="AQ56" s="1"/>
  <c r="AQ57" s="1"/>
  <c r="AQ58" s="1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73" s="1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Q109" s="1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Q145" s="1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Q181" s="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Q217" s="1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Q253" s="1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Q289" s="1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Q325" s="1"/>
  <c r="AQ326" s="1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Q347" s="1"/>
  <c r="AQ348" s="1"/>
  <c r="AQ349" s="1"/>
  <c r="AQ350" s="1"/>
  <c r="AQ351" s="1"/>
  <c r="AQ352" s="1"/>
  <c r="AQ353" s="1"/>
  <c r="AQ354" s="1"/>
  <c r="AQ355" s="1"/>
  <c r="AQ356" s="1"/>
  <c r="AQ357" s="1"/>
  <c r="AQ358" s="1"/>
  <c r="AQ359" s="1"/>
  <c r="AQ360" s="1"/>
  <c r="AQ361" s="1"/>
  <c r="AQ362" s="1"/>
  <c r="AQ363" s="1"/>
  <c r="AQ364" s="1"/>
  <c r="AQ365" s="1"/>
  <c r="AQ366" s="1"/>
  <c r="AQ367" s="1"/>
  <c r="AQ368" s="1"/>
  <c r="AQ369" s="1"/>
  <c r="AQ370" s="1"/>
  <c r="AQ371" s="1"/>
  <c r="AQ372" s="1"/>
  <c r="AQ373" s="1"/>
  <c r="AQ374" s="1"/>
  <c r="AQ375" s="1"/>
  <c r="AQ376" s="1"/>
  <c r="AQ377" s="1"/>
  <c r="AQ378" s="1"/>
  <c r="AQ379" s="1"/>
  <c r="AQ380" s="1"/>
  <c r="AQ381" s="1"/>
  <c r="AQ382" s="1"/>
  <c r="AQ383" s="1"/>
  <c r="AQ384" s="1"/>
  <c r="AQ385" s="1"/>
  <c r="AQ386" s="1"/>
  <c r="AQ387" s="1"/>
  <c r="AQ388" s="1"/>
  <c r="AQ389" s="1"/>
  <c r="AQ390" s="1"/>
  <c r="AQ391" s="1"/>
  <c r="AQ392" s="1"/>
  <c r="AQ393" s="1"/>
  <c r="AQ394" s="1"/>
  <c r="AQ395" s="1"/>
  <c r="AQ396" s="1"/>
  <c r="AQ397" s="1"/>
  <c r="AQ398" s="1"/>
  <c r="AQ399" s="1"/>
  <c r="AQ400" s="1"/>
  <c r="AQ401" s="1"/>
  <c r="AQ402" s="1"/>
  <c r="AQ403" s="1"/>
  <c r="AQ404" s="1"/>
  <c r="AQ405" s="1"/>
  <c r="AQ406" s="1"/>
  <c r="AQ407" s="1"/>
  <c r="AQ408" s="1"/>
  <c r="AQ409" s="1"/>
  <c r="AQ410" s="1"/>
  <c r="AQ411" s="1"/>
  <c r="AQ412" s="1"/>
  <c r="AQ413" s="1"/>
  <c r="AQ414" s="1"/>
  <c r="AQ415" s="1"/>
  <c r="AQ416" s="1"/>
  <c r="AQ417" s="1"/>
  <c r="AQ418" s="1"/>
  <c r="AQ419" s="1"/>
  <c r="AQ420" s="1"/>
  <c r="AQ421" s="1"/>
  <c r="AQ422" s="1"/>
  <c r="AQ423" s="1"/>
  <c r="AQ424" s="1"/>
  <c r="AQ425" s="1"/>
  <c r="AQ426" s="1"/>
  <c r="AQ427" s="1"/>
  <c r="AQ428" s="1"/>
  <c r="AQ429" s="1"/>
  <c r="AQ430" s="1"/>
  <c r="AQ431" s="1"/>
  <c r="AQ432" s="1"/>
  <c r="AQ433" s="1"/>
  <c r="AQ434" s="1"/>
  <c r="AQ435" s="1"/>
  <c r="AQ436" s="1"/>
  <c r="AQ437" s="1"/>
  <c r="AQ438" s="1"/>
  <c r="AQ439" s="1"/>
  <c r="AQ440" s="1"/>
  <c r="AQ441" s="1"/>
  <c r="AQ442" s="1"/>
  <c r="AQ443" s="1"/>
  <c r="AQ444" s="1"/>
  <c r="AQ445" s="1"/>
  <c r="AQ446" s="1"/>
  <c r="AQ447" s="1"/>
  <c r="AQ448" s="1"/>
  <c r="AQ449" s="1"/>
  <c r="AQ450" s="1"/>
  <c r="AQ451" s="1"/>
  <c r="AQ452" s="1"/>
  <c r="AQ453" s="1"/>
  <c r="AQ454" s="1"/>
  <c r="AQ455" s="1"/>
  <c r="AQ456" s="1"/>
  <c r="AQ457" s="1"/>
  <c r="AQ458" s="1"/>
  <c r="AQ459" s="1"/>
  <c r="AQ460" s="1"/>
  <c r="AQ461" s="1"/>
  <c r="AQ462" s="1"/>
  <c r="AQ463" s="1"/>
  <c r="AQ464" s="1"/>
  <c r="AQ465" s="1"/>
  <c r="AQ466" s="1"/>
  <c r="AQ467" s="1"/>
  <c r="AQ468" s="1"/>
  <c r="AQ469" s="1"/>
  <c r="AQ470" s="1"/>
  <c r="AQ471" s="1"/>
  <c r="AQ472" s="1"/>
  <c r="AQ473" s="1"/>
  <c r="AQ474" s="1"/>
  <c r="AQ475" s="1"/>
  <c r="AQ476" s="1"/>
  <c r="AQ477" s="1"/>
  <c r="AQ478" s="1"/>
  <c r="AQ479" s="1"/>
  <c r="AQ480" s="1"/>
  <c r="AQ481" s="1"/>
  <c r="AQ482" s="1"/>
  <c r="AQ483" s="1"/>
  <c r="AQ484" s="1"/>
  <c r="AQ485" s="1"/>
  <c r="AQ486" s="1"/>
  <c r="AQ487" s="1"/>
  <c r="AQ488" s="1"/>
  <c r="AQ489" s="1"/>
  <c r="AQ490" s="1"/>
  <c r="AQ491" s="1"/>
  <c r="AQ492" s="1"/>
  <c r="AQ493" s="1"/>
  <c r="AQ494" s="1"/>
  <c r="AQ495" s="1"/>
  <c r="AQ496" s="1"/>
  <c r="AQ497" s="1"/>
  <c r="AQ498" s="1"/>
  <c r="AQ499" s="1"/>
  <c r="AQ500" s="1"/>
  <c r="AQ501" s="1"/>
  <c r="AQ502" s="1"/>
  <c r="AQ503" s="1"/>
  <c r="AQ504" s="1"/>
  <c r="AQ505" s="1"/>
  <c r="AQ506" s="1"/>
  <c r="AQ507" s="1"/>
  <c r="AQ508" s="1"/>
  <c r="AQ509" s="1"/>
  <c r="AQ510" s="1"/>
  <c r="AQ511" s="1"/>
  <c r="AQ512" s="1"/>
  <c r="AQ513" s="1"/>
  <c r="AQ514" s="1"/>
  <c r="AQ515" s="1"/>
  <c r="AQ516" s="1"/>
  <c r="AQ517" s="1"/>
  <c r="AQ518" s="1"/>
  <c r="AQ519" s="1"/>
  <c r="AQ520" s="1"/>
  <c r="AQ521" s="1"/>
  <c r="AQ522" s="1"/>
  <c r="AQ523" s="1"/>
  <c r="AQ524" s="1"/>
  <c r="AQ525" s="1"/>
  <c r="AQ526" s="1"/>
  <c r="AQ527" s="1"/>
  <c r="AQ528" s="1"/>
  <c r="AQ529" s="1"/>
  <c r="AQ530" s="1"/>
  <c r="AQ531" s="1"/>
  <c r="AQ532" s="1"/>
  <c r="AQ533" s="1"/>
  <c r="AQ534" s="1"/>
  <c r="AQ535" s="1"/>
  <c r="AQ536" s="1"/>
  <c r="AQ537" s="1"/>
  <c r="AQ538" s="1"/>
  <c r="AQ539" s="1"/>
  <c r="AQ540" s="1"/>
  <c r="AQ541" s="1"/>
  <c r="AQ542" s="1"/>
  <c r="AQ543" s="1"/>
  <c r="AQ544" s="1"/>
  <c r="AQ545" s="1"/>
  <c r="AQ546" s="1"/>
  <c r="AQ547" s="1"/>
  <c r="AQ548" s="1"/>
  <c r="AQ549" s="1"/>
  <c r="AQ550" s="1"/>
  <c r="AQ551" s="1"/>
  <c r="AQ552" s="1"/>
  <c r="AQ553" s="1"/>
  <c r="AQ554" s="1"/>
  <c r="AQ555" s="1"/>
  <c r="AQ556" s="1"/>
  <c r="AQ557" s="1"/>
  <c r="AQ558" s="1"/>
  <c r="AQ559" s="1"/>
  <c r="AQ560" s="1"/>
  <c r="AQ561" s="1"/>
  <c r="AQ562" s="1"/>
  <c r="AQ563" s="1"/>
  <c r="AQ564" s="1"/>
  <c r="AQ565" s="1"/>
  <c r="AQ566" s="1"/>
  <c r="AQ567" s="1"/>
  <c r="AQ568" s="1"/>
  <c r="AQ569" s="1"/>
  <c r="AQ570" s="1"/>
  <c r="AQ571" s="1"/>
  <c r="AQ572" s="1"/>
  <c r="AQ573" s="1"/>
  <c r="AQ574" s="1"/>
  <c r="AQ575" s="1"/>
  <c r="AQ576" s="1"/>
  <c r="AQ577" s="1"/>
  <c r="AQ578" s="1"/>
  <c r="AQ579" s="1"/>
  <c r="AQ580" s="1"/>
  <c r="AQ581" s="1"/>
  <c r="AQ582" s="1"/>
  <c r="AQ583" s="1"/>
  <c r="AQ584" s="1"/>
  <c r="AQ585" s="1"/>
  <c r="AQ586" s="1"/>
  <c r="AQ587" s="1"/>
  <c r="AQ588" s="1"/>
  <c r="AQ589" s="1"/>
  <c r="AQ590" s="1"/>
  <c r="AQ591" s="1"/>
  <c r="AQ592" s="1"/>
  <c r="AQ593" s="1"/>
  <c r="AQ594" s="1"/>
  <c r="AQ595" s="1"/>
  <c r="AQ596" s="1"/>
  <c r="AQ597" s="1"/>
  <c r="AQ598" s="1"/>
  <c r="AQ599" s="1"/>
  <c r="AQ600" s="1"/>
  <c r="AQ601" s="1"/>
  <c r="AQ602" s="1"/>
  <c r="AQ603" s="1"/>
  <c r="AQ604" s="1"/>
  <c r="AQ605" s="1"/>
  <c r="AQ606" s="1"/>
  <c r="AQ607" s="1"/>
  <c r="AQ608" s="1"/>
  <c r="AQ609" s="1"/>
  <c r="AQ610" s="1"/>
  <c r="AQ611" s="1"/>
  <c r="AQ612" s="1"/>
  <c r="AQ613" s="1"/>
  <c r="AQ614" s="1"/>
  <c r="AQ615" s="1"/>
  <c r="AQ616" s="1"/>
  <c r="AQ617" s="1"/>
  <c r="AQ618" s="1"/>
  <c r="AQ619" s="1"/>
  <c r="AQ620" s="1"/>
  <c r="AQ621" s="1"/>
  <c r="AQ622" s="1"/>
  <c r="AQ623" s="1"/>
  <c r="AQ624" s="1"/>
  <c r="AQ625" s="1"/>
  <c r="AQ626" s="1"/>
  <c r="AQ627" s="1"/>
  <c r="AQ628" s="1"/>
  <c r="AQ629" s="1"/>
  <c r="AQ630" s="1"/>
  <c r="AQ631" s="1"/>
  <c r="AQ632" s="1"/>
  <c r="AQ633" s="1"/>
  <c r="AQ634" s="1"/>
  <c r="AQ635" s="1"/>
  <c r="AQ636" s="1"/>
  <c r="AQ637" s="1"/>
  <c r="AQ638" s="1"/>
  <c r="AQ639" s="1"/>
  <c r="AQ640" s="1"/>
  <c r="AQ641" s="1"/>
  <c r="AQ642" s="1"/>
  <c r="AQ643" s="1"/>
  <c r="AQ644" s="1"/>
  <c r="AQ645" s="1"/>
  <c r="AQ646" s="1"/>
  <c r="AQ647" s="1"/>
  <c r="AQ648" s="1"/>
  <c r="AQ649" s="1"/>
  <c r="AQ650" s="1"/>
  <c r="AQ651" s="1"/>
  <c r="AQ652" s="1"/>
  <c r="AQ653" s="1"/>
  <c r="AQ654" s="1"/>
  <c r="AQ655" s="1"/>
  <c r="AQ656" s="1"/>
  <c r="AQ657" s="1"/>
  <c r="AQ658" s="1"/>
  <c r="AQ659" s="1"/>
  <c r="AQ660" s="1"/>
  <c r="AQ661" s="1"/>
  <c r="AQ662" s="1"/>
  <c r="AQ663" s="1"/>
  <c r="AQ664" s="1"/>
  <c r="AQ665" s="1"/>
  <c r="AQ666" s="1"/>
  <c r="AQ667" s="1"/>
  <c r="AQ668" s="1"/>
  <c r="AQ669" s="1"/>
  <c r="AQ670" s="1"/>
  <c r="AQ671" s="1"/>
  <c r="AQ672" s="1"/>
  <c r="AQ673" s="1"/>
  <c r="AQ674" s="1"/>
  <c r="AQ675" s="1"/>
  <c r="AQ676" s="1"/>
  <c r="AQ677" s="1"/>
  <c r="AQ678" s="1"/>
  <c r="AQ679" s="1"/>
  <c r="AQ680" s="1"/>
  <c r="AQ681" s="1"/>
  <c r="AQ682" s="1"/>
  <c r="AQ683" s="1"/>
  <c r="AQ684" s="1"/>
  <c r="AQ685" s="1"/>
  <c r="AQ686" s="1"/>
  <c r="AQ687" s="1"/>
  <c r="AQ688" s="1"/>
  <c r="AQ689" s="1"/>
  <c r="AQ690" s="1"/>
  <c r="AQ691" s="1"/>
  <c r="AQ692" s="1"/>
  <c r="AQ693" s="1"/>
  <c r="AQ694" s="1"/>
  <c r="AQ695" s="1"/>
  <c r="AQ696" s="1"/>
  <c r="AQ697" s="1"/>
  <c r="AQ698" s="1"/>
  <c r="AQ699" s="1"/>
  <c r="AQ700" s="1"/>
  <c r="AQ701" s="1"/>
  <c r="AQ702" s="1"/>
  <c r="AQ703" s="1"/>
  <c r="AQ704" s="1"/>
  <c r="AQ705" s="1"/>
  <c r="AQ706" s="1"/>
  <c r="AQ707" s="1"/>
  <c r="AQ708" s="1"/>
  <c r="AQ709" s="1"/>
  <c r="AQ710" s="1"/>
  <c r="AQ711" s="1"/>
  <c r="AQ712" s="1"/>
  <c r="AQ713" s="1"/>
  <c r="AQ714" s="1"/>
  <c r="AQ715" s="1"/>
  <c r="AQ716" s="1"/>
  <c r="AQ717" s="1"/>
  <c r="AQ718" s="1"/>
  <c r="AQ719" s="1"/>
  <c r="AQ720" s="1"/>
  <c r="AQ721" s="1"/>
  <c r="AQ722" s="1"/>
  <c r="AQ723" s="1"/>
  <c r="AQ724" s="1"/>
  <c r="AQ725" s="1"/>
  <c r="AQ726" s="1"/>
  <c r="AQ727" s="1"/>
  <c r="AQ728" s="1"/>
  <c r="AQ729" s="1"/>
  <c r="AQ730" s="1"/>
  <c r="AQ731" s="1"/>
  <c r="AQ732" s="1"/>
  <c r="AQ733" s="1"/>
  <c r="AQ734" s="1"/>
  <c r="AQ735" s="1"/>
  <c r="AQ736" s="1"/>
  <c r="AQ737" s="1"/>
  <c r="AQ738" s="1"/>
  <c r="AQ739" s="1"/>
  <c r="AQ740" s="1"/>
  <c r="AQ741" s="1"/>
  <c r="AQ742" s="1"/>
  <c r="AQ743" s="1"/>
  <c r="AQ744" s="1"/>
  <c r="AQ745" s="1"/>
  <c r="AQ746" s="1"/>
  <c r="AQ747" s="1"/>
  <c r="AQ748" s="1"/>
  <c r="AQ749" s="1"/>
  <c r="AQ750" s="1"/>
  <c r="AQ751" s="1"/>
  <c r="AQ752" s="1"/>
  <c r="AQ753" s="1"/>
  <c r="AQ754" s="1"/>
  <c r="AQ755" s="1"/>
  <c r="AQ756" s="1"/>
  <c r="AQ757" s="1"/>
  <c r="AQ758" s="1"/>
  <c r="AQ759" s="1"/>
  <c r="AQ760" s="1"/>
  <c r="AQ761" s="1"/>
  <c r="AQ762" s="1"/>
  <c r="AQ763" s="1"/>
  <c r="AQ764" s="1"/>
  <c r="AQ765" s="1"/>
  <c r="AQ766" s="1"/>
  <c r="AQ767" s="1"/>
  <c r="AQ768" s="1"/>
  <c r="AQ769" s="1"/>
  <c r="AQ770" s="1"/>
  <c r="AQ771" s="1"/>
  <c r="AQ772" s="1"/>
  <c r="AQ773" s="1"/>
  <c r="AQ774" s="1"/>
  <c r="AQ775" s="1"/>
  <c r="AQ776" s="1"/>
  <c r="AQ777" s="1"/>
  <c r="AQ778" s="1"/>
  <c r="AQ779" s="1"/>
  <c r="AQ780" s="1"/>
  <c r="AQ781" s="1"/>
  <c r="AQ782" s="1"/>
  <c r="AQ783" s="1"/>
  <c r="AQ784" s="1"/>
  <c r="AQ785" s="1"/>
  <c r="AQ786" s="1"/>
  <c r="AQ787" s="1"/>
  <c r="AQ788" s="1"/>
  <c r="AQ789" s="1"/>
  <c r="AQ790" s="1"/>
  <c r="AQ791" s="1"/>
  <c r="AQ792" s="1"/>
  <c r="AQ793" s="1"/>
  <c r="AQ794" s="1"/>
  <c r="AQ795" s="1"/>
  <c r="AQ796" s="1"/>
  <c r="AQ797" s="1"/>
  <c r="AQ798" s="1"/>
  <c r="AQ799" s="1"/>
  <c r="AQ800" s="1"/>
  <c r="AQ801" s="1"/>
  <c r="AQ802" s="1"/>
  <c r="AQ803" s="1"/>
  <c r="AQ804" s="1"/>
  <c r="AQ805" s="1"/>
  <c r="AQ806" s="1"/>
  <c r="AQ807" s="1"/>
  <c r="AQ808" s="1"/>
  <c r="AQ809" s="1"/>
  <c r="AQ810" s="1"/>
  <c r="AQ811" s="1"/>
  <c r="AQ812" s="1"/>
  <c r="AQ813" s="1"/>
  <c r="AQ814" s="1"/>
  <c r="AQ815" s="1"/>
  <c r="AQ816" s="1"/>
  <c r="AQ817" s="1"/>
  <c r="AQ818" s="1"/>
  <c r="AQ819" s="1"/>
  <c r="AQ820" s="1"/>
  <c r="AQ821" s="1"/>
  <c r="AQ822" s="1"/>
  <c r="AQ823" s="1"/>
  <c r="AQ824" s="1"/>
  <c r="AQ825" s="1"/>
  <c r="AQ826" s="1"/>
  <c r="AQ827" s="1"/>
  <c r="AQ828" s="1"/>
  <c r="AQ829" s="1"/>
  <c r="AQ830" s="1"/>
  <c r="AQ831" s="1"/>
  <c r="AQ832" s="1"/>
  <c r="AQ833" s="1"/>
  <c r="AQ834" s="1"/>
  <c r="AQ835" s="1"/>
  <c r="AQ836" s="1"/>
  <c r="AQ837" s="1"/>
  <c r="AQ838" s="1"/>
  <c r="AQ839" s="1"/>
  <c r="AQ840" s="1"/>
  <c r="AQ841" s="1"/>
  <c r="AQ842" s="1"/>
  <c r="AQ843" s="1"/>
  <c r="AQ844" s="1"/>
  <c r="AQ845" s="1"/>
  <c r="AQ846" s="1"/>
  <c r="AQ847" s="1"/>
  <c r="AQ848" s="1"/>
  <c r="AQ849" s="1"/>
  <c r="AQ850" s="1"/>
  <c r="AQ851" s="1"/>
  <c r="AQ852" s="1"/>
  <c r="AQ853" s="1"/>
  <c r="AQ854" s="1"/>
  <c r="AQ855" s="1"/>
  <c r="AQ856" s="1"/>
  <c r="AQ857" s="1"/>
  <c r="AQ858" s="1"/>
  <c r="AQ859" s="1"/>
  <c r="AQ860" s="1"/>
  <c r="AQ861" s="1"/>
  <c r="AQ862" s="1"/>
  <c r="AQ863" s="1"/>
  <c r="AQ864" s="1"/>
  <c r="AQ865" s="1"/>
  <c r="AQ866" s="1"/>
  <c r="AQ867" s="1"/>
  <c r="AQ868" s="1"/>
  <c r="AQ869" s="1"/>
  <c r="AQ870" s="1"/>
  <c r="AQ871" s="1"/>
  <c r="AQ872" s="1"/>
  <c r="AQ873" s="1"/>
  <c r="AQ874" s="1"/>
  <c r="AQ875" s="1"/>
  <c r="AQ876" s="1"/>
  <c r="AQ877" s="1"/>
  <c r="AQ878" s="1"/>
  <c r="AQ879" s="1"/>
  <c r="AQ880" s="1"/>
  <c r="AQ881" s="1"/>
  <c r="AQ882" s="1"/>
  <c r="AQ883" s="1"/>
  <c r="AQ884" s="1"/>
  <c r="AQ885" s="1"/>
  <c r="AQ886" s="1"/>
  <c r="AQ887" s="1"/>
  <c r="AQ888" s="1"/>
  <c r="AQ889" s="1"/>
  <c r="AQ890" s="1"/>
  <c r="AQ891" s="1"/>
  <c r="AQ892" s="1"/>
  <c r="AQ893" s="1"/>
  <c r="AQ894" s="1"/>
  <c r="AQ895" s="1"/>
  <c r="AQ896" s="1"/>
  <c r="AQ897" s="1"/>
  <c r="AQ898" s="1"/>
  <c r="AQ899" s="1"/>
  <c r="AQ900" s="1"/>
  <c r="AQ901" s="1"/>
  <c r="AQ902" s="1"/>
  <c r="AQ903" s="1"/>
  <c r="AQ904" s="1"/>
  <c r="AQ905" s="1"/>
  <c r="AQ906" s="1"/>
  <c r="AQ907" s="1"/>
  <c r="AQ908" s="1"/>
  <c r="AQ909" s="1"/>
  <c r="AQ910" s="1"/>
  <c r="AQ911" s="1"/>
  <c r="AQ912" s="1"/>
  <c r="AQ913" s="1"/>
  <c r="AQ914" s="1"/>
  <c r="AQ915" s="1"/>
  <c r="AQ916" s="1"/>
  <c r="AQ917" s="1"/>
  <c r="AQ918" s="1"/>
  <c r="AQ919" s="1"/>
  <c r="AQ920" s="1"/>
  <c r="AQ921" s="1"/>
  <c r="AQ922" s="1"/>
  <c r="AQ923" s="1"/>
  <c r="AQ924" s="1"/>
  <c r="AQ925" s="1"/>
  <c r="AQ926" s="1"/>
  <c r="AQ927" s="1"/>
  <c r="AQ928" s="1"/>
  <c r="AQ929" s="1"/>
  <c r="AQ930" s="1"/>
  <c r="AQ931" s="1"/>
  <c r="AQ932" s="1"/>
  <c r="AQ933" s="1"/>
  <c r="AQ934" s="1"/>
  <c r="AQ935" s="1"/>
  <c r="AQ936" s="1"/>
  <c r="AQ937" s="1"/>
  <c r="AQ938" s="1"/>
  <c r="AQ939" s="1"/>
  <c r="AQ940" s="1"/>
  <c r="AQ941" s="1"/>
  <c r="AQ942" s="1"/>
  <c r="AQ943" s="1"/>
  <c r="AQ944" s="1"/>
  <c r="AQ945" s="1"/>
  <c r="AQ946" s="1"/>
  <c r="AQ947" s="1"/>
  <c r="AQ948" s="1"/>
  <c r="AQ949" s="1"/>
  <c r="AQ950" s="1"/>
  <c r="AQ951" s="1"/>
  <c r="AQ952" s="1"/>
  <c r="AQ953" s="1"/>
  <c r="AQ954" s="1"/>
  <c r="AQ955" s="1"/>
  <c r="AQ956" s="1"/>
  <c r="AQ957" s="1"/>
  <c r="AQ958" s="1"/>
  <c r="AQ959" s="1"/>
  <c r="AQ960" s="1"/>
  <c r="AQ961" s="1"/>
  <c r="AQ962" s="1"/>
  <c r="AQ963" s="1"/>
  <c r="AQ964" s="1"/>
  <c r="AQ965" s="1"/>
  <c r="AQ966" s="1"/>
  <c r="AQ967" s="1"/>
  <c r="AQ968" s="1"/>
  <c r="AQ969" s="1"/>
  <c r="AQ970" s="1"/>
  <c r="AQ971" s="1"/>
  <c r="AQ972" s="1"/>
  <c r="AQ973" s="1"/>
  <c r="AQ974" s="1"/>
  <c r="AQ975" s="1"/>
  <c r="AQ976" s="1"/>
  <c r="AQ977" s="1"/>
  <c r="AQ978" s="1"/>
  <c r="AQ979" s="1"/>
  <c r="AQ980" s="1"/>
  <c r="AQ981" s="1"/>
  <c r="AQ982" s="1"/>
  <c r="AQ983" s="1"/>
  <c r="AQ984" s="1"/>
  <c r="AQ985" s="1"/>
  <c r="AQ986" s="1"/>
  <c r="AQ987" s="1"/>
  <c r="AQ988" s="1"/>
  <c r="AQ989" s="1"/>
  <c r="AQ990" s="1"/>
  <c r="AQ991" s="1"/>
  <c r="AQ992" s="1"/>
  <c r="AQ993" s="1"/>
  <c r="AQ994" s="1"/>
  <c r="AQ995" s="1"/>
  <c r="AQ996" s="1"/>
  <c r="AQ997" s="1"/>
  <c r="AQ998" s="1"/>
  <c r="AQ999" s="1"/>
  <c r="AQ1000" s="1"/>
  <c r="AQ1001" s="1"/>
  <c r="AQ1002" s="1"/>
  <c r="AQ1003" s="1"/>
  <c r="AQ1004" s="1"/>
  <c r="AQ1005" s="1"/>
  <c r="AQ1006" s="1"/>
  <c r="AQ1007" s="1"/>
  <c r="AQ1008" s="1"/>
  <c r="AQ1009" s="1"/>
  <c r="AQ1010" s="1"/>
  <c r="AQ1011" s="1"/>
  <c r="AQ1012" s="1"/>
  <c r="AQ1013" s="1"/>
  <c r="AQ1014" s="1"/>
  <c r="AQ1015" s="1"/>
  <c r="AQ1016" s="1"/>
  <c r="AQ1017" s="1"/>
  <c r="AQ1018" s="1"/>
  <c r="AQ1019" s="1"/>
  <c r="AQ1020" s="1"/>
  <c r="AQ1021" s="1"/>
  <c r="AQ1022" s="1"/>
  <c r="AQ1023" s="1"/>
  <c r="AQ1024" s="1"/>
  <c r="AQ1025" s="1"/>
  <c r="AQ1026" s="1"/>
  <c r="AQ1027" s="1"/>
  <c r="AQ1028" s="1"/>
  <c r="AQ1029" s="1"/>
  <c r="AQ1030" s="1"/>
  <c r="AQ1031" s="1"/>
  <c r="AQ1032" s="1"/>
  <c r="AQ1033" s="1"/>
  <c r="AQ1034" s="1"/>
  <c r="AQ1035" s="1"/>
  <c r="AQ1036" s="1"/>
  <c r="AQ1037" s="1"/>
  <c r="AQ1038" s="1"/>
  <c r="AQ1039" s="1"/>
  <c r="AQ1040" s="1"/>
  <c r="AQ1041" s="1"/>
  <c r="AQ1042" s="1"/>
  <c r="AQ1043" s="1"/>
  <c r="AQ1044" s="1"/>
  <c r="AQ1045" s="1"/>
  <c r="AQ1046" s="1"/>
  <c r="AQ1047" s="1"/>
  <c r="AQ1048" s="1"/>
  <c r="AQ1049" s="1"/>
  <c r="AQ1050" s="1"/>
  <c r="AQ1051" s="1"/>
  <c r="AQ1052" s="1"/>
  <c r="AQ1053" s="1"/>
  <c r="AQ1054" s="1"/>
  <c r="AQ1055" s="1"/>
  <c r="AQ1056" s="1"/>
  <c r="AQ1057" s="1"/>
  <c r="AQ1058" s="1"/>
  <c r="AQ1059" s="1"/>
  <c r="AQ1060" s="1"/>
  <c r="AQ1061" s="1"/>
  <c r="AQ1062" s="1"/>
  <c r="AQ1063" s="1"/>
  <c r="AQ1064" s="1"/>
  <c r="AQ1065" s="1"/>
  <c r="AQ1066" s="1"/>
  <c r="AQ1067" s="1"/>
  <c r="AQ1068" s="1"/>
  <c r="AQ1069" s="1"/>
  <c r="AQ1070" s="1"/>
  <c r="AQ1071" s="1"/>
  <c r="AQ1072" s="1"/>
  <c r="AQ1073" s="1"/>
  <c r="AQ1074" s="1"/>
  <c r="AQ1075" s="1"/>
  <c r="AQ1076" s="1"/>
  <c r="AQ1077" s="1"/>
  <c r="AQ1078" s="1"/>
  <c r="AQ1079" s="1"/>
  <c r="AQ1080" s="1"/>
  <c r="AQ1081" s="1"/>
  <c r="AQ1082" s="1"/>
  <c r="AQ1083" s="1"/>
  <c r="AQ1084" s="1"/>
  <c r="AQ1085" s="1"/>
  <c r="AQ1086" s="1"/>
  <c r="AQ1087" s="1"/>
  <c r="AQ1088" s="1"/>
  <c r="AQ1089" s="1"/>
  <c r="AQ1090" s="1"/>
  <c r="AQ1091" s="1"/>
  <c r="AQ1092" s="1"/>
  <c r="AQ1093" s="1"/>
  <c r="AQ1094" s="1"/>
  <c r="AQ1095" s="1"/>
  <c r="AQ1096" s="1"/>
  <c r="AQ1097" s="1"/>
  <c r="AQ1098" s="1"/>
  <c r="AQ1099" s="1"/>
  <c r="AQ1100" s="1"/>
  <c r="AQ1101" s="1"/>
  <c r="AQ1102" s="1"/>
  <c r="AQ1103" s="1"/>
  <c r="AQ1104" s="1"/>
  <c r="AQ1105" s="1"/>
  <c r="AQ1106" s="1"/>
  <c r="AQ1107" s="1"/>
  <c r="AQ1108" s="1"/>
  <c r="AQ1109" s="1"/>
  <c r="AQ1110" s="1"/>
  <c r="AQ1111" s="1"/>
  <c r="AQ1112" s="1"/>
  <c r="AQ1113" s="1"/>
  <c r="AQ1114" s="1"/>
  <c r="AQ1115" s="1"/>
  <c r="AQ1116" s="1"/>
  <c r="AQ1117" s="1"/>
  <c r="AQ1118" s="1"/>
  <c r="AQ1119" s="1"/>
  <c r="AQ1120" s="1"/>
  <c r="AQ1121" s="1"/>
  <c r="AQ1122" s="1"/>
  <c r="AQ1123" s="1"/>
  <c r="AQ1124" s="1"/>
  <c r="AQ1125" s="1"/>
  <c r="AQ1126" s="1"/>
  <c r="AQ1127" s="1"/>
  <c r="AQ1128" s="1"/>
  <c r="AQ1129" s="1"/>
  <c r="AQ1130" s="1"/>
  <c r="AQ1131" s="1"/>
  <c r="AQ1132" s="1"/>
  <c r="AQ1133" s="1"/>
  <c r="AQ1134" s="1"/>
  <c r="AQ1135" s="1"/>
  <c r="AQ1136" s="1"/>
  <c r="AQ1137" s="1"/>
  <c r="AQ1138" s="1"/>
  <c r="AQ1139" s="1"/>
  <c r="AQ1140" s="1"/>
  <c r="AQ1141" s="1"/>
  <c r="AQ1142" s="1"/>
  <c r="AQ1143" s="1"/>
  <c r="AQ1144" s="1"/>
  <c r="AQ1145" s="1"/>
  <c r="AQ1146" s="1"/>
  <c r="AQ1147" s="1"/>
  <c r="AQ1148" s="1"/>
  <c r="AQ1149" s="1"/>
  <c r="AQ1150" s="1"/>
  <c r="AQ1151" s="1"/>
  <c r="AQ1152" s="1"/>
  <c r="AQ1153" s="1"/>
  <c r="AQ1154" s="1"/>
  <c r="AQ1155" s="1"/>
  <c r="AQ1156" s="1"/>
  <c r="AQ1157" s="1"/>
  <c r="AQ1158" s="1"/>
  <c r="AQ1159" s="1"/>
  <c r="AQ1160" s="1"/>
  <c r="AQ1161" s="1"/>
  <c r="AQ1162" s="1"/>
  <c r="AQ1163" s="1"/>
  <c r="AQ1164" s="1"/>
  <c r="AQ1165" s="1"/>
  <c r="AQ1166" s="1"/>
  <c r="AQ1167" s="1"/>
  <c r="AQ1168" s="1"/>
  <c r="AQ1169" s="1"/>
  <c r="AQ1170" s="1"/>
  <c r="AQ1171" s="1"/>
  <c r="AQ1172" s="1"/>
  <c r="AQ1173" s="1"/>
  <c r="AQ1174" s="1"/>
  <c r="AQ1175" s="1"/>
  <c r="AQ1176" s="1"/>
  <c r="AQ1177" s="1"/>
  <c r="AQ1178" s="1"/>
  <c r="AQ1179" s="1"/>
  <c r="AQ1180" s="1"/>
  <c r="AQ1181" s="1"/>
  <c r="AQ1182" s="1"/>
  <c r="AQ1183" s="1"/>
  <c r="AQ1184" s="1"/>
  <c r="AQ1185" s="1"/>
  <c r="AQ1186" s="1"/>
  <c r="AQ1187" s="1"/>
  <c r="AQ1188" s="1"/>
  <c r="AQ1189" s="1"/>
  <c r="AQ1190" s="1"/>
  <c r="AQ1191" s="1"/>
  <c r="AQ1192" s="1"/>
  <c r="AQ1193" s="1"/>
  <c r="AQ1194" s="1"/>
  <c r="AQ1195" s="1"/>
  <c r="AQ1196" s="1"/>
  <c r="AQ1197" s="1"/>
  <c r="AQ1198" s="1"/>
  <c r="AQ1199" s="1"/>
  <c r="AQ1200" s="1"/>
  <c r="AQ1201" s="1"/>
  <c r="AQ1202" s="1"/>
  <c r="AQ1203" s="1"/>
  <c r="AQ1204" s="1"/>
  <c r="AQ1205" s="1"/>
  <c r="AQ1206" s="1"/>
  <c r="AQ1207" s="1"/>
  <c r="AQ1208" s="1"/>
  <c r="AQ1209" s="1"/>
  <c r="AQ1210" s="1"/>
  <c r="AQ1211" s="1"/>
  <c r="AQ1212" s="1"/>
  <c r="AQ1213" s="1"/>
  <c r="AQ1214" s="1"/>
  <c r="AQ1215" s="1"/>
  <c r="AQ1216" s="1"/>
  <c r="AQ1217" s="1"/>
  <c r="AQ1218" s="1"/>
  <c r="AQ1219" s="1"/>
  <c r="AQ1220" s="1"/>
  <c r="AQ1221" s="1"/>
  <c r="AQ1222" s="1"/>
  <c r="AQ1223" s="1"/>
  <c r="AQ1224" s="1"/>
  <c r="AQ1225" s="1"/>
  <c r="AQ1226" s="1"/>
  <c r="AQ1227" s="1"/>
  <c r="AQ1228" s="1"/>
  <c r="AQ1229" s="1"/>
  <c r="AQ1230" s="1"/>
  <c r="AQ1231" s="1"/>
  <c r="AQ1232" s="1"/>
  <c r="AQ1233" s="1"/>
  <c r="AQ1234" s="1"/>
  <c r="AQ1235" s="1"/>
  <c r="AQ1236" s="1"/>
  <c r="AQ1237" s="1"/>
  <c r="AQ1238" s="1"/>
  <c r="AQ1239" s="1"/>
  <c r="AQ1240" s="1"/>
  <c r="AQ1241" s="1"/>
  <c r="AQ1242" s="1"/>
  <c r="AQ1243" s="1"/>
  <c r="AQ1244" s="1"/>
  <c r="AQ1245" s="1"/>
  <c r="AQ1246" s="1"/>
  <c r="AQ1247" s="1"/>
  <c r="AQ1248" s="1"/>
  <c r="AQ1249" s="1"/>
  <c r="AQ1250" s="1"/>
  <c r="AQ1251" s="1"/>
  <c r="AQ1252" s="1"/>
  <c r="AQ1253" s="1"/>
  <c r="AQ1254" s="1"/>
  <c r="AQ1255" s="1"/>
  <c r="AQ1256" s="1"/>
  <c r="AQ1257" s="1"/>
  <c r="AQ1258" s="1"/>
  <c r="AQ1259" s="1"/>
  <c r="AQ1260" s="1"/>
  <c r="AQ1261" s="1"/>
  <c r="AQ1262" s="1"/>
  <c r="AQ1263" s="1"/>
  <c r="AQ1264" s="1"/>
  <c r="AQ1265" s="1"/>
  <c r="AQ1266" s="1"/>
  <c r="AQ1267" s="1"/>
  <c r="AQ1268" s="1"/>
  <c r="AQ1269" s="1"/>
  <c r="AQ1270" s="1"/>
  <c r="AQ1271" s="1"/>
  <c r="AQ1272" s="1"/>
  <c r="AQ1273" s="1"/>
  <c r="AQ1274" s="1"/>
  <c r="AQ1275" s="1"/>
  <c r="AQ1276" s="1"/>
  <c r="AQ1277" s="1"/>
  <c r="AQ1278" s="1"/>
  <c r="AQ1279" s="1"/>
  <c r="AQ1280" s="1"/>
  <c r="AQ1281" s="1"/>
  <c r="AQ1282" s="1"/>
  <c r="AQ1283" s="1"/>
  <c r="AQ1284" s="1"/>
  <c r="AQ1285" s="1"/>
  <c r="AQ1286" s="1"/>
  <c r="AQ1287" s="1"/>
  <c r="AQ1288" s="1"/>
  <c r="AQ1289" s="1"/>
  <c r="AQ1290" s="1"/>
  <c r="AQ1291" s="1"/>
  <c r="AQ1292" s="1"/>
  <c r="AQ1293" s="1"/>
  <c r="AQ1294" s="1"/>
  <c r="AQ1295" s="1"/>
  <c r="AQ1296" s="1"/>
  <c r="AQ1297" s="1"/>
  <c r="AQ1298" s="1"/>
  <c r="AQ1299" s="1"/>
  <c r="AQ1300" s="1"/>
  <c r="AQ1301" s="1"/>
  <c r="AQ1302" s="1"/>
  <c r="AQ1303" s="1"/>
  <c r="AQ1304" s="1"/>
  <c r="AQ1305" s="1"/>
  <c r="AQ1306" s="1"/>
  <c r="AQ1307" s="1"/>
  <c r="AQ1308" s="1"/>
  <c r="AQ1309" s="1"/>
  <c r="AQ1310" s="1"/>
  <c r="AQ1311" s="1"/>
  <c r="AQ1312" s="1"/>
  <c r="AQ1313" s="1"/>
  <c r="AQ1314" s="1"/>
  <c r="AQ1315" s="1"/>
  <c r="AQ1316" s="1"/>
  <c r="AQ1317" s="1"/>
  <c r="AQ1318" s="1"/>
  <c r="AQ1319" s="1"/>
  <c r="AQ1320" s="1"/>
  <c r="AQ1321" s="1"/>
  <c r="AQ1322" s="1"/>
  <c r="AQ1323" s="1"/>
  <c r="AQ1324" s="1"/>
  <c r="AQ1325" s="1"/>
  <c r="AQ1326" s="1"/>
  <c r="AQ1327" s="1"/>
  <c r="AQ1328" s="1"/>
  <c r="AQ1329" s="1"/>
  <c r="AQ1330" s="1"/>
  <c r="AQ1331" s="1"/>
  <c r="AQ1332" s="1"/>
  <c r="AQ1333" s="1"/>
  <c r="AQ1334" s="1"/>
  <c r="AQ1335" s="1"/>
  <c r="AQ1336" s="1"/>
  <c r="AQ1337" s="1"/>
  <c r="AQ1338" s="1"/>
  <c r="AQ1339" s="1"/>
  <c r="AQ1340" s="1"/>
  <c r="AQ1341" s="1"/>
  <c r="AQ1342" s="1"/>
  <c r="AQ1343" s="1"/>
  <c r="AQ1344" s="1"/>
  <c r="AQ1345" s="1"/>
  <c r="AQ1346" s="1"/>
  <c r="AQ1347" s="1"/>
  <c r="AQ1348" s="1"/>
  <c r="AQ1349" s="1"/>
  <c r="AQ1350" s="1"/>
  <c r="AQ1351" s="1"/>
  <c r="AQ1352" s="1"/>
  <c r="AQ1353" s="1"/>
  <c r="AQ1354" s="1"/>
  <c r="AQ1355" s="1"/>
  <c r="AQ1356" s="1"/>
  <c r="AQ1357" s="1"/>
  <c r="AQ1358" s="1"/>
  <c r="AQ1359" s="1"/>
  <c r="AQ1360" s="1"/>
  <c r="AQ1361" s="1"/>
  <c r="AQ1362" s="1"/>
  <c r="AQ1363" s="1"/>
  <c r="AQ1364" s="1"/>
  <c r="AQ1365" s="1"/>
  <c r="AQ1366" s="1"/>
  <c r="AQ1367" s="1"/>
  <c r="AQ1368" s="1"/>
  <c r="AQ1369" s="1"/>
  <c r="AQ1370" s="1"/>
  <c r="AQ1371" s="1"/>
  <c r="AQ1372" s="1"/>
  <c r="AQ1373" s="1"/>
  <c r="AQ1374" s="1"/>
  <c r="AQ1375" s="1"/>
  <c r="AQ1376" s="1"/>
  <c r="AQ1377" s="1"/>
  <c r="AQ1378" s="1"/>
  <c r="AQ1379" s="1"/>
  <c r="AQ1380" s="1"/>
  <c r="AQ1381" s="1"/>
  <c r="AQ1382" s="1"/>
  <c r="AQ1383" s="1"/>
  <c r="AQ1384" s="1"/>
  <c r="AQ1385" s="1"/>
  <c r="AQ1386" s="1"/>
  <c r="AQ1387" s="1"/>
  <c r="AQ1388" s="1"/>
  <c r="AQ1389" s="1"/>
  <c r="AQ1390" s="1"/>
  <c r="AQ1391" s="1"/>
  <c r="AQ1392" s="1"/>
  <c r="AQ1393" s="1"/>
  <c r="AQ1394" s="1"/>
  <c r="AQ1395" s="1"/>
  <c r="AQ1396" s="1"/>
  <c r="AQ1397" s="1"/>
  <c r="AQ1398" s="1"/>
  <c r="AQ1399" s="1"/>
  <c r="AQ1400" s="1"/>
  <c r="AQ1401" s="1"/>
  <c r="AQ1402" s="1"/>
  <c r="AQ1403" s="1"/>
  <c r="AQ1404" s="1"/>
  <c r="AQ1405" s="1"/>
  <c r="AQ1406" s="1"/>
  <c r="AQ1407" s="1"/>
  <c r="AQ1408" s="1"/>
  <c r="AQ1409" s="1"/>
  <c r="AQ1410" s="1"/>
  <c r="AQ1411" s="1"/>
  <c r="AQ1412" s="1"/>
  <c r="AQ1413" s="1"/>
  <c r="AQ1414" s="1"/>
  <c r="AQ1415" s="1"/>
  <c r="AQ1416" s="1"/>
  <c r="AQ1417" s="1"/>
  <c r="AQ1418" s="1"/>
  <c r="AQ1419" s="1"/>
  <c r="AQ1420" s="1"/>
  <c r="AQ1421" s="1"/>
  <c r="AQ1422" s="1"/>
  <c r="AQ1423" s="1"/>
  <c r="AQ1424" s="1"/>
  <c r="AQ1425" s="1"/>
  <c r="AQ1426" s="1"/>
  <c r="AQ1427" s="1"/>
  <c r="AQ1428" s="1"/>
  <c r="AQ1429" s="1"/>
  <c r="AQ1430" s="1"/>
  <c r="AQ1431" s="1"/>
  <c r="AQ1432" s="1"/>
  <c r="AQ1433" s="1"/>
  <c r="AQ1434" s="1"/>
  <c r="AQ1435" s="1"/>
  <c r="AQ1436" s="1"/>
  <c r="AQ1437" s="1"/>
  <c r="AQ1438" s="1"/>
  <c r="AQ1439" s="1"/>
  <c r="AQ1440" s="1"/>
  <c r="AQ1441" s="1"/>
  <c r="AQ1442" s="1"/>
  <c r="AQ1443" s="1"/>
  <c r="AQ1444" s="1"/>
  <c r="AQ1445" s="1"/>
  <c r="AQ1446" s="1"/>
  <c r="AQ1447" s="1"/>
  <c r="AQ1448" s="1"/>
  <c r="AQ1449" s="1"/>
  <c r="AQ1450" s="1"/>
  <c r="AQ1451" s="1"/>
  <c r="AQ1452" s="1"/>
  <c r="AQ1453" s="1"/>
  <c r="AQ1454" s="1"/>
  <c r="AQ1455" s="1"/>
  <c r="AQ1456" s="1"/>
  <c r="AQ1457" s="1"/>
  <c r="AQ1458" s="1"/>
  <c r="AQ1459" s="1"/>
  <c r="AQ1460" s="1"/>
  <c r="AQ1461" s="1"/>
  <c r="AQ1462" s="1"/>
  <c r="AQ1463" s="1"/>
  <c r="AQ1464" s="1"/>
  <c r="AQ1465" s="1"/>
  <c r="AQ1466" s="1"/>
  <c r="AQ1467" s="1"/>
  <c r="AQ1468" s="1"/>
  <c r="AQ1469" s="1"/>
  <c r="AQ1470" s="1"/>
  <c r="AQ1471" s="1"/>
  <c r="AQ1472" s="1"/>
  <c r="AQ1473" s="1"/>
  <c r="AQ1474" s="1"/>
  <c r="AQ1475" s="1"/>
  <c r="AQ1476" s="1"/>
  <c r="AQ1477" s="1"/>
  <c r="AQ1478" s="1"/>
  <c r="AQ1479" s="1"/>
  <c r="AQ1480" s="1"/>
  <c r="AQ1481" s="1"/>
  <c r="AQ1482" s="1"/>
  <c r="AQ1483" s="1"/>
  <c r="AQ1484" s="1"/>
  <c r="AQ1485" s="1"/>
  <c r="AQ1486" s="1"/>
  <c r="AQ1487" s="1"/>
  <c r="AQ1488" s="1"/>
  <c r="AQ1489" s="1"/>
  <c r="AQ1490" s="1"/>
  <c r="AQ1491" s="1"/>
  <c r="AQ1492" s="1"/>
  <c r="AQ1493" s="1"/>
  <c r="AQ1494" s="1"/>
  <c r="AQ1495" s="1"/>
  <c r="AQ1496" s="1"/>
  <c r="AQ1497" s="1"/>
  <c r="AQ1498" s="1"/>
  <c r="AQ1499" s="1"/>
  <c r="AQ1500" s="1"/>
  <c r="AQ1501" s="1"/>
  <c r="AQ1502" s="1"/>
  <c r="AQ1503" s="1"/>
  <c r="AQ1504" s="1"/>
  <c r="AQ1505" s="1"/>
  <c r="AQ1506" s="1"/>
  <c r="AQ1507" s="1"/>
  <c r="AQ1508" s="1"/>
  <c r="AQ1509" s="1"/>
  <c r="AQ1510" s="1"/>
  <c r="AQ1511" s="1"/>
  <c r="AQ1512" s="1"/>
  <c r="AQ1513" s="1"/>
  <c r="AQ1514" s="1"/>
  <c r="AQ1515" s="1"/>
  <c r="AQ1516" s="1"/>
  <c r="AQ1517" s="1"/>
  <c r="AQ1518" s="1"/>
  <c r="AQ1519" s="1"/>
  <c r="AQ1520" s="1"/>
  <c r="AQ1521" s="1"/>
  <c r="AQ1522" s="1"/>
  <c r="AQ1523" s="1"/>
  <c r="AQ1524" s="1"/>
  <c r="AQ1525" s="1"/>
  <c r="AQ1526" s="1"/>
  <c r="AQ1527" s="1"/>
  <c r="AQ1528" s="1"/>
  <c r="AQ1529" s="1"/>
  <c r="AQ1530" s="1"/>
  <c r="AQ1531" s="1"/>
  <c r="AQ1532" s="1"/>
  <c r="AQ1533" s="1"/>
  <c r="AQ1534" s="1"/>
  <c r="AQ1535" s="1"/>
  <c r="AQ1536" s="1"/>
  <c r="AQ1537" s="1"/>
  <c r="AQ1538" s="1"/>
  <c r="AQ1539" s="1"/>
  <c r="AQ1540" s="1"/>
  <c r="AQ1541" s="1"/>
  <c r="AQ1542" s="1"/>
  <c r="AQ1543" s="1"/>
  <c r="AQ1544" s="1"/>
  <c r="AQ1545" s="1"/>
  <c r="AQ1546" s="1"/>
  <c r="AQ1547" s="1"/>
  <c r="AQ1548" s="1"/>
  <c r="AQ1549" s="1"/>
  <c r="AQ1550" s="1"/>
  <c r="AQ1551" s="1"/>
  <c r="AQ1552" s="1"/>
  <c r="AQ1553" s="1"/>
  <c r="AQ1554" s="1"/>
  <c r="AQ1555" s="1"/>
  <c r="AQ1556" s="1"/>
  <c r="AQ1557" s="1"/>
  <c r="AQ1558" s="1"/>
  <c r="AQ1559" s="1"/>
  <c r="AQ1560" s="1"/>
  <c r="AQ1561" s="1"/>
  <c r="AQ1562" s="1"/>
  <c r="AQ1563" s="1"/>
  <c r="AQ1564" s="1"/>
  <c r="AQ1565" s="1"/>
  <c r="AQ1566" s="1"/>
  <c r="AQ1567" s="1"/>
  <c r="AQ1568" s="1"/>
  <c r="AQ1569" s="1"/>
  <c r="AQ1570" s="1"/>
  <c r="AQ1571" s="1"/>
  <c r="AQ1572" s="1"/>
  <c r="AQ1573" s="1"/>
  <c r="AQ1574" s="1"/>
  <c r="AQ1575" s="1"/>
  <c r="AQ1576" s="1"/>
  <c r="AQ1577" s="1"/>
  <c r="AQ1578" s="1"/>
  <c r="AQ1579" s="1"/>
  <c r="AQ1580" s="1"/>
  <c r="AQ1581" s="1"/>
  <c r="AQ1582" s="1"/>
  <c r="AQ1583" s="1"/>
  <c r="AQ1584" s="1"/>
  <c r="AQ1585" s="1"/>
  <c r="AQ1586" s="1"/>
  <c r="AQ1587" s="1"/>
  <c r="AQ1588" s="1"/>
  <c r="AQ1589" s="1"/>
  <c r="AQ1590" s="1"/>
  <c r="AQ1591" s="1"/>
  <c r="AQ1592" s="1"/>
  <c r="AQ1593" s="1"/>
  <c r="AQ1594" s="1"/>
  <c r="AQ1595" s="1"/>
  <c r="AQ1596" s="1"/>
  <c r="AQ1597" s="1"/>
  <c r="AQ1598" s="1"/>
  <c r="AQ1599" s="1"/>
  <c r="AQ1600" s="1"/>
  <c r="AQ1601" s="1"/>
  <c r="AQ1602" s="1"/>
  <c r="AQ1603" s="1"/>
  <c r="AQ1604" s="1"/>
  <c r="AQ1605" s="1"/>
  <c r="AQ1606" s="1"/>
  <c r="AQ1607" s="1"/>
  <c r="AQ1608" s="1"/>
  <c r="AQ1609" s="1"/>
  <c r="AQ1610" s="1"/>
  <c r="AQ1611" s="1"/>
  <c r="AQ1612" s="1"/>
  <c r="AQ1613" s="1"/>
  <c r="AQ1614" s="1"/>
  <c r="AQ1615" s="1"/>
  <c r="AQ1616" s="1"/>
  <c r="AQ1617" s="1"/>
  <c r="AQ1618" s="1"/>
  <c r="AQ1619" s="1"/>
  <c r="AQ1620" s="1"/>
  <c r="AQ1621" s="1"/>
  <c r="AQ1622" s="1"/>
  <c r="AQ1623" s="1"/>
  <c r="AQ1624" s="1"/>
  <c r="AQ1625" s="1"/>
  <c r="AQ1626" s="1"/>
  <c r="AQ1627" s="1"/>
  <c r="AQ1628" s="1"/>
  <c r="AQ1629" s="1"/>
  <c r="AQ1630" s="1"/>
  <c r="AQ1631" s="1"/>
  <c r="AQ1632" s="1"/>
  <c r="AQ1633" s="1"/>
  <c r="AQ1634" s="1"/>
  <c r="AQ1635" s="1"/>
  <c r="AQ1636" s="1"/>
  <c r="AQ1637" s="1"/>
  <c r="AQ1638" s="1"/>
  <c r="AQ1639" s="1"/>
  <c r="AQ1640" s="1"/>
  <c r="AQ1641" s="1"/>
  <c r="AQ1642" s="1"/>
  <c r="AQ1643" s="1"/>
  <c r="AQ1644" s="1"/>
  <c r="AQ1645" s="1"/>
  <c r="AQ1646" s="1"/>
  <c r="AQ1647" s="1"/>
  <c r="AQ1648" s="1"/>
  <c r="AQ1649" s="1"/>
  <c r="AQ1650" s="1"/>
  <c r="AQ1651" s="1"/>
  <c r="AQ1652" s="1"/>
  <c r="AQ1653" s="1"/>
  <c r="AQ1654" s="1"/>
  <c r="AQ1655" s="1"/>
  <c r="AQ1656" s="1"/>
  <c r="AQ1657" s="1"/>
  <c r="AQ1658" s="1"/>
  <c r="AQ1659" s="1"/>
  <c r="AQ1660" s="1"/>
  <c r="AQ1661" s="1"/>
  <c r="AQ1662" s="1"/>
  <c r="AQ1663" s="1"/>
  <c r="AQ1664" s="1"/>
  <c r="AQ1665" s="1"/>
  <c r="AQ1666" s="1"/>
  <c r="AQ1667" s="1"/>
  <c r="AQ1668" s="1"/>
  <c r="AQ1669" s="1"/>
  <c r="AQ1670" s="1"/>
  <c r="AQ1671" s="1"/>
  <c r="AQ1672" s="1"/>
  <c r="AQ1673" s="1"/>
  <c r="AQ1674" s="1"/>
  <c r="AQ1675" s="1"/>
  <c r="AQ1676" s="1"/>
  <c r="AQ1677" s="1"/>
  <c r="AQ1678" s="1"/>
  <c r="AQ1679" s="1"/>
  <c r="AQ1680" s="1"/>
  <c r="AQ1681" s="1"/>
  <c r="AQ1682" s="1"/>
  <c r="AQ1683" s="1"/>
  <c r="AQ1684" s="1"/>
  <c r="AQ1685" s="1"/>
  <c r="AQ1686" s="1"/>
  <c r="AQ1687" s="1"/>
  <c r="AQ1688" s="1"/>
  <c r="AQ1689" s="1"/>
  <c r="AQ1690" s="1"/>
  <c r="AQ1691" s="1"/>
  <c r="AQ1692" s="1"/>
  <c r="AQ1693" s="1"/>
  <c r="AQ1694" s="1"/>
  <c r="AQ1695" s="1"/>
  <c r="AQ1696" s="1"/>
  <c r="AQ1697" s="1"/>
  <c r="AQ1698" s="1"/>
  <c r="AQ1699" s="1"/>
  <c r="AQ1700" s="1"/>
  <c r="AQ1701" s="1"/>
  <c r="AQ1702" s="1"/>
  <c r="AQ1703" s="1"/>
  <c r="AQ1704" s="1"/>
  <c r="AQ1705" s="1"/>
  <c r="AQ1706" s="1"/>
  <c r="AQ1707" s="1"/>
  <c r="AQ1708" s="1"/>
  <c r="AQ1709" s="1"/>
  <c r="AQ1710" s="1"/>
  <c r="AQ1711" s="1"/>
  <c r="AQ1712" s="1"/>
  <c r="AQ1713" s="1"/>
  <c r="AQ1714" s="1"/>
  <c r="AQ1715" s="1"/>
  <c r="AQ1716" s="1"/>
  <c r="AQ1717" s="1"/>
  <c r="AQ1718" s="1"/>
  <c r="AQ1719" s="1"/>
  <c r="AQ1720" s="1"/>
  <c r="AQ1721" s="1"/>
  <c r="AQ1722" s="1"/>
  <c r="AQ1723" s="1"/>
  <c r="AQ1724" s="1"/>
  <c r="AQ1725" s="1"/>
  <c r="AQ1726" s="1"/>
  <c r="AQ1727" s="1"/>
  <c r="AQ1728" s="1"/>
  <c r="AQ1729" s="1"/>
  <c r="AQ1730" s="1"/>
  <c r="AQ1731" s="1"/>
  <c r="AQ1732" s="1"/>
  <c r="AQ1733" s="1"/>
  <c r="AQ1734" s="1"/>
  <c r="AQ1735" s="1"/>
  <c r="AQ1736" s="1"/>
  <c r="AQ1737" s="1"/>
  <c r="AQ1738" s="1"/>
  <c r="AQ1739" s="1"/>
  <c r="AQ1740" s="1"/>
  <c r="AQ1741" s="1"/>
  <c r="AQ1742" s="1"/>
  <c r="AQ1743" s="1"/>
  <c r="AQ1744" s="1"/>
  <c r="AQ1745" s="1"/>
  <c r="AQ1746" s="1"/>
  <c r="AQ1747" s="1"/>
  <c r="AQ1748" s="1"/>
  <c r="AQ1749" s="1"/>
  <c r="AQ1750" s="1"/>
  <c r="AQ1751" s="1"/>
  <c r="AQ1752" s="1"/>
  <c r="AQ1753" s="1"/>
  <c r="AQ1754" s="1"/>
  <c r="AQ1755" s="1"/>
  <c r="AQ1756" s="1"/>
  <c r="AQ1757" s="1"/>
  <c r="AQ1758" s="1"/>
  <c r="AQ1759" s="1"/>
  <c r="AQ1760" s="1"/>
  <c r="AQ1761" s="1"/>
  <c r="AQ1762" s="1"/>
  <c r="AQ1763" s="1"/>
  <c r="AQ1764" s="1"/>
  <c r="AQ1765" s="1"/>
  <c r="AQ1766" s="1"/>
  <c r="AQ1767" s="1"/>
  <c r="AQ1768" s="1"/>
  <c r="AQ1769" s="1"/>
  <c r="AQ1770" s="1"/>
  <c r="AQ1771" s="1"/>
  <c r="AQ1772" s="1"/>
  <c r="AQ1773" s="1"/>
  <c r="AQ1774" s="1"/>
  <c r="AQ1775" s="1"/>
  <c r="AQ1776" s="1"/>
  <c r="AQ1777" s="1"/>
  <c r="AQ1778" s="1"/>
  <c r="AQ1779" s="1"/>
  <c r="AQ1780" s="1"/>
  <c r="AQ1781" s="1"/>
  <c r="AQ1782" s="1"/>
  <c r="AQ1783" s="1"/>
  <c r="AQ1784" s="1"/>
  <c r="AQ1785" s="1"/>
  <c r="AQ1786" s="1"/>
  <c r="AQ1787" s="1"/>
  <c r="AQ1788" s="1"/>
  <c r="AQ1789" s="1"/>
  <c r="AQ1790" s="1"/>
  <c r="AQ1791" s="1"/>
  <c r="AQ1792" s="1"/>
  <c r="AQ1793" s="1"/>
  <c r="AQ1794" s="1"/>
  <c r="AQ1795" s="1"/>
  <c r="AQ1796" s="1"/>
  <c r="AQ1797" s="1"/>
  <c r="AQ1798" s="1"/>
  <c r="AQ1799" s="1"/>
  <c r="AQ1800" s="1"/>
  <c r="AQ1801" s="1"/>
  <c r="AQ1802" s="1"/>
  <c r="AQ1803" s="1"/>
  <c r="AQ1804" s="1"/>
  <c r="AQ1805" s="1"/>
  <c r="AQ1806" s="1"/>
  <c r="AQ1807" s="1"/>
  <c r="AQ1808" s="1"/>
  <c r="AQ1809" s="1"/>
  <c r="AQ1810" s="1"/>
  <c r="AQ1811" s="1"/>
  <c r="AQ1812" s="1"/>
  <c r="AQ1813" s="1"/>
  <c r="AQ1814" s="1"/>
  <c r="AQ1815" s="1"/>
  <c r="AQ1816" s="1"/>
  <c r="AQ1817" s="1"/>
  <c r="AQ1818" s="1"/>
  <c r="AQ1819" s="1"/>
  <c r="AQ1820" s="1"/>
  <c r="AQ1821" s="1"/>
  <c r="AQ1822" s="1"/>
  <c r="AQ1823" s="1"/>
  <c r="AQ1824" s="1"/>
  <c r="AQ1825" s="1"/>
  <c r="AQ1826" s="1"/>
  <c r="AQ1827" s="1"/>
  <c r="AQ1828" s="1"/>
  <c r="AQ1829" s="1"/>
  <c r="AQ1830" s="1"/>
  <c r="AQ1831" s="1"/>
  <c r="AQ1832" s="1"/>
  <c r="AQ1833" s="1"/>
  <c r="AQ1834" s="1"/>
  <c r="AQ1835" s="1"/>
  <c r="AQ1836" s="1"/>
  <c r="AQ1837" s="1"/>
  <c r="AQ1838" s="1"/>
  <c r="AQ1839" s="1"/>
  <c r="AQ1840" s="1"/>
  <c r="AQ1841" s="1"/>
  <c r="AQ1842" s="1"/>
  <c r="AQ1843" s="1"/>
  <c r="AQ1844" s="1"/>
  <c r="AQ1845" s="1"/>
  <c r="AQ1846" s="1"/>
  <c r="AQ1847" s="1"/>
  <c r="AQ1848" s="1"/>
  <c r="AQ1849" s="1"/>
  <c r="AQ1850" s="1"/>
  <c r="AQ1851" s="1"/>
  <c r="AQ1852" s="1"/>
  <c r="AQ1853" s="1"/>
  <c r="AQ1854" s="1"/>
  <c r="AQ1855" s="1"/>
  <c r="AQ1856" s="1"/>
  <c r="AQ1857" s="1"/>
  <c r="AQ1858" s="1"/>
  <c r="AQ1859" s="1"/>
  <c r="AQ1860" s="1"/>
  <c r="AQ1861" s="1"/>
  <c r="AQ1862" s="1"/>
  <c r="AQ1863" s="1"/>
  <c r="AQ1864" s="1"/>
  <c r="AQ1865" s="1"/>
  <c r="AQ1866" s="1"/>
  <c r="AQ1867" s="1"/>
  <c r="AQ1868" s="1"/>
  <c r="AQ1869" s="1"/>
  <c r="AQ1870" s="1"/>
  <c r="AQ1871" s="1"/>
  <c r="AQ1872" s="1"/>
  <c r="AQ1873" s="1"/>
  <c r="AQ1874" s="1"/>
  <c r="AQ1875" s="1"/>
  <c r="AQ1876" s="1"/>
  <c r="AQ1877" s="1"/>
  <c r="AQ1878" s="1"/>
  <c r="AQ1879" s="1"/>
  <c r="AQ1880" s="1"/>
  <c r="AQ1881" s="1"/>
  <c r="AQ1882" s="1"/>
  <c r="AQ1883" s="1"/>
  <c r="AQ1884" s="1"/>
  <c r="AQ1885" s="1"/>
  <c r="AQ1886" s="1"/>
  <c r="AQ1887" s="1"/>
  <c r="AQ1888" s="1"/>
  <c r="AQ1889" s="1"/>
  <c r="AQ1890" s="1"/>
  <c r="AQ1891" s="1"/>
  <c r="AQ1892" s="1"/>
  <c r="AQ1893" s="1"/>
  <c r="AQ1894" s="1"/>
  <c r="AQ1895" s="1"/>
  <c r="AQ1896" s="1"/>
  <c r="AQ1897" s="1"/>
  <c r="AQ1898" s="1"/>
  <c r="AQ1899" s="1"/>
  <c r="AQ1900" s="1"/>
  <c r="AQ1901" s="1"/>
  <c r="AQ1902" s="1"/>
  <c r="AQ1903" s="1"/>
  <c r="AQ1904" s="1"/>
  <c r="AQ1905" s="1"/>
  <c r="AQ1906" s="1"/>
  <c r="AQ1907" s="1"/>
  <c r="AQ1908" s="1"/>
  <c r="AQ1909" s="1"/>
  <c r="AQ1910" s="1"/>
  <c r="AQ1911" s="1"/>
  <c r="AQ1912" s="1"/>
  <c r="AQ1913" s="1"/>
  <c r="AQ1914" s="1"/>
  <c r="AQ1915" s="1"/>
  <c r="AQ1916" s="1"/>
  <c r="AQ1917" s="1"/>
  <c r="AQ1918" s="1"/>
  <c r="AQ1919" s="1"/>
  <c r="AQ1920" s="1"/>
  <c r="AQ1921" s="1"/>
  <c r="AQ1922" s="1"/>
  <c r="AQ1923" s="1"/>
  <c r="AQ1924" s="1"/>
  <c r="AQ1925" s="1"/>
  <c r="AQ1926" s="1"/>
  <c r="AQ1927" s="1"/>
  <c r="AQ1928" s="1"/>
  <c r="AQ1929" s="1"/>
  <c r="AQ1930" s="1"/>
  <c r="AQ1931" s="1"/>
  <c r="AQ1932" s="1"/>
  <c r="AQ1933" s="1"/>
  <c r="AQ1934" s="1"/>
  <c r="AQ1935" s="1"/>
  <c r="AQ1936" s="1"/>
  <c r="AQ1937" s="1"/>
  <c r="AQ1938" s="1"/>
  <c r="AQ1939" s="1"/>
  <c r="AQ1940" s="1"/>
  <c r="AQ1941" s="1"/>
  <c r="AQ1942" s="1"/>
  <c r="AQ1943" s="1"/>
  <c r="AQ1944" s="1"/>
  <c r="AQ1945" s="1"/>
  <c r="AQ1946" s="1"/>
  <c r="AQ1947" s="1"/>
  <c r="AQ1948" s="1"/>
  <c r="AQ1949" s="1"/>
  <c r="AQ1950" s="1"/>
  <c r="AQ1951" s="1"/>
  <c r="AQ1952" s="1"/>
  <c r="AQ1953" s="1"/>
  <c r="AQ1954" s="1"/>
  <c r="AQ1955" s="1"/>
  <c r="AQ1956" s="1"/>
  <c r="AQ1957" s="1"/>
  <c r="AQ1958" s="1"/>
  <c r="AQ1959" s="1"/>
  <c r="AQ1960" s="1"/>
  <c r="AQ1961" s="1"/>
  <c r="AQ1962" s="1"/>
  <c r="AQ1963" s="1"/>
  <c r="AQ1964" s="1"/>
  <c r="AQ1965" s="1"/>
  <c r="AQ1966" s="1"/>
  <c r="AQ1967" s="1"/>
  <c r="AQ1968" s="1"/>
  <c r="AQ1969" s="1"/>
  <c r="AQ1970" s="1"/>
  <c r="AQ1971" s="1"/>
  <c r="AQ1972" s="1"/>
  <c r="AQ1973" s="1"/>
  <c r="AQ1974" s="1"/>
  <c r="AQ1975" s="1"/>
  <c r="AQ1976" s="1"/>
  <c r="AQ1977" s="1"/>
  <c r="AQ1978" s="1"/>
  <c r="AQ1979" s="1"/>
  <c r="AQ1980" s="1"/>
  <c r="AQ1981" s="1"/>
  <c r="AQ1982" s="1"/>
  <c r="AQ1983" s="1"/>
  <c r="AQ1984" s="1"/>
  <c r="AQ1985" s="1"/>
  <c r="AQ1986" s="1"/>
  <c r="AQ1987" s="1"/>
  <c r="AQ1988" s="1"/>
  <c r="AQ1989" s="1"/>
  <c r="AQ1990" s="1"/>
  <c r="AQ1991" s="1"/>
  <c r="AQ1992" s="1"/>
  <c r="AQ1993" s="1"/>
  <c r="AQ1994" s="1"/>
  <c r="AQ1995" s="1"/>
  <c r="AQ1996" s="1"/>
  <c r="AQ1997" s="1"/>
  <c r="AQ1998" s="1"/>
  <c r="AQ1999" s="1"/>
  <c r="AQ2000" s="1"/>
  <c r="AQ2001" s="1"/>
  <c r="AQ2002" s="1"/>
  <c r="AQ2003" s="1"/>
  <c r="AQ2004" s="1"/>
  <c r="AQ2005" s="1"/>
  <c r="AQ2006" s="1"/>
  <c r="AQ2007" s="1"/>
  <c r="AQ2008" s="1"/>
  <c r="AQ2009" s="1"/>
  <c r="AQ2010" s="1"/>
  <c r="AQ2011" s="1"/>
  <c r="AQ2012" s="1"/>
  <c r="AQ2013" s="1"/>
  <c r="AQ2014" s="1"/>
  <c r="AQ2015" s="1"/>
  <c r="AQ2016" s="1"/>
  <c r="AQ2017" s="1"/>
  <c r="AQ2018" s="1"/>
  <c r="AQ2019" s="1"/>
  <c r="AQ2020" s="1"/>
  <c r="AQ2021" s="1"/>
  <c r="AQ2022" s="1"/>
  <c r="AQ2023" s="1"/>
  <c r="AQ2024" s="1"/>
  <c r="AQ2025" s="1"/>
  <c r="AQ2026" s="1"/>
  <c r="AQ2027" s="1"/>
  <c r="AQ2028" s="1"/>
  <c r="AQ2029" s="1"/>
  <c r="AQ2030" s="1"/>
  <c r="AQ2031" s="1"/>
  <c r="AQ2032" s="1"/>
  <c r="AQ2033" s="1"/>
  <c r="AQ2034" s="1"/>
  <c r="AQ2035" s="1"/>
  <c r="AQ2036" s="1"/>
  <c r="AQ2037" s="1"/>
  <c r="AQ2038" s="1"/>
  <c r="AQ2039" s="1"/>
  <c r="AQ2040" s="1"/>
  <c r="AQ2041" s="1"/>
  <c r="AQ2042" s="1"/>
  <c r="AQ2043" s="1"/>
  <c r="AQ2044" s="1"/>
  <c r="AQ2045" s="1"/>
  <c r="AQ2046" s="1"/>
  <c r="AQ2047" s="1"/>
  <c r="AQ2048" s="1"/>
  <c r="AQ2049" s="1"/>
  <c r="AQ2050" s="1"/>
  <c r="AQ2051" s="1"/>
  <c r="AQ2052" s="1"/>
  <c r="AQ2053" s="1"/>
  <c r="AQ2054" s="1"/>
  <c r="AQ2055" s="1"/>
  <c r="AQ2056" s="1"/>
  <c r="AQ2057" s="1"/>
  <c r="AQ2058" s="1"/>
  <c r="AQ2059" s="1"/>
  <c r="AQ2060" s="1"/>
  <c r="AQ2061" s="1"/>
  <c r="AQ2062" s="1"/>
  <c r="AQ2063" s="1"/>
  <c r="AQ2064" s="1"/>
  <c r="AQ2065" s="1"/>
  <c r="AQ2066" s="1"/>
  <c r="AQ2067" s="1"/>
  <c r="AQ2068" s="1"/>
  <c r="AQ2069" s="1"/>
  <c r="AQ2070" s="1"/>
  <c r="AQ2071" s="1"/>
  <c r="AQ2072" s="1"/>
  <c r="AQ2073" s="1"/>
  <c r="AQ2074" s="1"/>
  <c r="AQ2075" s="1"/>
  <c r="AQ2076" s="1"/>
  <c r="AQ2077" s="1"/>
  <c r="AQ2078" s="1"/>
  <c r="AQ2079" s="1"/>
  <c r="AQ2080" s="1"/>
  <c r="AQ2081" s="1"/>
  <c r="AQ2082" s="1"/>
  <c r="AQ2083" s="1"/>
  <c r="AQ2084" s="1"/>
  <c r="AQ2085" s="1"/>
  <c r="AQ2086" s="1"/>
  <c r="AQ2087" s="1"/>
  <c r="AQ2088" s="1"/>
  <c r="AQ2089" s="1"/>
  <c r="AQ2090" s="1"/>
  <c r="AQ2091" s="1"/>
  <c r="AQ2092" s="1"/>
  <c r="AQ2093" s="1"/>
  <c r="AQ2094" s="1"/>
  <c r="AQ2095" s="1"/>
  <c r="AQ2096" s="1"/>
  <c r="AQ2097" s="1"/>
  <c r="AQ2098" s="1"/>
  <c r="AQ2099" s="1"/>
  <c r="AQ2100" s="1"/>
  <c r="AQ2101" s="1"/>
  <c r="AQ2102" s="1"/>
  <c r="AQ2103" s="1"/>
  <c r="AQ2104" s="1"/>
  <c r="AQ2105" s="1"/>
  <c r="AQ2106" s="1"/>
  <c r="AQ2107" s="1"/>
  <c r="AQ2108" s="1"/>
  <c r="AQ2109" s="1"/>
  <c r="AQ2110" s="1"/>
  <c r="AQ2111" s="1"/>
  <c r="AQ2112" s="1"/>
  <c r="AQ2113" s="1"/>
  <c r="AQ2114" s="1"/>
  <c r="AQ2115" s="1"/>
  <c r="AQ2116" s="1"/>
  <c r="AQ2117" s="1"/>
  <c r="AQ2118" s="1"/>
  <c r="AQ2119" s="1"/>
  <c r="AQ2120" s="1"/>
  <c r="AQ2121" s="1"/>
  <c r="AQ2122" s="1"/>
  <c r="AQ2123" s="1"/>
  <c r="AQ2124" s="1"/>
  <c r="AQ2125" s="1"/>
  <c r="AQ2126" s="1"/>
  <c r="AQ2127" s="1"/>
  <c r="AQ2128" s="1"/>
  <c r="AQ2129" s="1"/>
  <c r="AQ2130" s="1"/>
  <c r="AQ2131" s="1"/>
  <c r="AQ2132" s="1"/>
  <c r="AQ2133" s="1"/>
  <c r="AQ2134" s="1"/>
  <c r="AQ2135" s="1"/>
  <c r="AQ2136" s="1"/>
  <c r="AQ2137" s="1"/>
  <c r="AQ2138" s="1"/>
  <c r="AQ2139" s="1"/>
  <c r="AQ2140" s="1"/>
  <c r="AQ2141" s="1"/>
  <c r="AQ2142" s="1"/>
  <c r="AQ2143" s="1"/>
  <c r="AQ2144" s="1"/>
  <c r="AQ2145" s="1"/>
  <c r="AQ2146" s="1"/>
  <c r="AQ2147" s="1"/>
  <c r="AQ2148" s="1"/>
  <c r="AQ2149" s="1"/>
  <c r="AQ2150" s="1"/>
  <c r="AQ2151" s="1"/>
  <c r="AQ2152" s="1"/>
  <c r="AQ2153" s="1"/>
  <c r="AQ2154" s="1"/>
  <c r="AQ2155" s="1"/>
  <c r="AQ2156" s="1"/>
  <c r="AQ2157" s="1"/>
  <c r="AQ2158" s="1"/>
  <c r="AQ2159" s="1"/>
  <c r="AQ2160" s="1"/>
  <c r="AQ2161" s="1"/>
  <c r="AQ2162" s="1"/>
  <c r="AQ2163" s="1"/>
  <c r="AQ2164" s="1"/>
  <c r="AQ2165" s="1"/>
  <c r="AQ2166" s="1"/>
  <c r="AQ2167" s="1"/>
  <c r="AQ2168" s="1"/>
  <c r="AQ2169" s="1"/>
  <c r="AQ2170" s="1"/>
  <c r="AQ2171" s="1"/>
  <c r="AQ2172" s="1"/>
  <c r="AQ2173" s="1"/>
  <c r="AQ2174" s="1"/>
  <c r="AQ2175" s="1"/>
  <c r="AQ2176" s="1"/>
  <c r="AQ2177" s="1"/>
  <c r="AQ2178" s="1"/>
  <c r="AQ2179" s="1"/>
  <c r="AQ2180" s="1"/>
  <c r="AQ2181" s="1"/>
  <c r="AQ2182" s="1"/>
  <c r="AQ2183" s="1"/>
  <c r="AQ2184" s="1"/>
  <c r="AQ2185" s="1"/>
  <c r="AQ2186" s="1"/>
  <c r="AQ2187" s="1"/>
  <c r="AQ2188" s="1"/>
  <c r="AQ2189" s="1"/>
  <c r="AQ2190" s="1"/>
  <c r="AQ2191" s="1"/>
  <c r="AQ2192" s="1"/>
  <c r="AQ2193" s="1"/>
  <c r="AQ2194" s="1"/>
  <c r="AQ2195" s="1"/>
  <c r="AQ2196" s="1"/>
  <c r="AQ2197" s="1"/>
  <c r="AQ2198" s="1"/>
  <c r="AQ2199" s="1"/>
  <c r="AQ2200" s="1"/>
  <c r="AQ2201" s="1"/>
  <c r="AQ2202" s="1"/>
  <c r="AQ2203" s="1"/>
  <c r="AQ2204" s="1"/>
  <c r="AQ2205" s="1"/>
  <c r="AQ2206" s="1"/>
  <c r="AQ2207" s="1"/>
  <c r="AQ2208" s="1"/>
  <c r="AQ2209" s="1"/>
  <c r="AQ2210" s="1"/>
  <c r="AQ2211" s="1"/>
  <c r="AQ2212" s="1"/>
  <c r="AQ2213" s="1"/>
  <c r="AQ2214" s="1"/>
  <c r="AQ2215" s="1"/>
  <c r="AQ2216" s="1"/>
  <c r="AQ2217" s="1"/>
  <c r="AQ2218" s="1"/>
  <c r="AQ2219" s="1"/>
  <c r="AQ2220" s="1"/>
  <c r="AQ2221" s="1"/>
  <c r="AQ2222" s="1"/>
  <c r="AQ2223" s="1"/>
  <c r="AQ2224" s="1"/>
  <c r="AQ2225" s="1"/>
  <c r="AQ2226" s="1"/>
  <c r="AQ2227" s="1"/>
  <c r="AQ2228" s="1"/>
  <c r="AQ2229" s="1"/>
  <c r="AQ2230" s="1"/>
  <c r="AQ2231" s="1"/>
  <c r="AQ2232" s="1"/>
  <c r="AQ2233" s="1"/>
  <c r="AQ2234" s="1"/>
  <c r="AQ2235" s="1"/>
  <c r="AQ2236" s="1"/>
  <c r="AQ2237" s="1"/>
  <c r="AQ2238" s="1"/>
  <c r="AQ2239" s="1"/>
  <c r="AQ2240" s="1"/>
  <c r="AQ2241" s="1"/>
  <c r="AQ2242" s="1"/>
  <c r="AQ2243" s="1"/>
  <c r="AQ2244" s="1"/>
  <c r="AQ2245" s="1"/>
  <c r="AQ2246" s="1"/>
  <c r="AQ2247" s="1"/>
  <c r="AQ2248" s="1"/>
  <c r="AQ2249" s="1"/>
  <c r="AQ2250" s="1"/>
  <c r="AQ2251" s="1"/>
  <c r="AQ2252" s="1"/>
  <c r="AQ2253" s="1"/>
  <c r="AQ2254" s="1"/>
  <c r="AQ2255" s="1"/>
  <c r="AQ2256" s="1"/>
  <c r="AQ2257" s="1"/>
  <c r="AQ2258" s="1"/>
  <c r="AQ2259" s="1"/>
  <c r="AQ2260" s="1"/>
  <c r="AQ2261" s="1"/>
  <c r="AQ2262" s="1"/>
  <c r="AQ2263" s="1"/>
  <c r="AQ2264" s="1"/>
  <c r="AQ2265" s="1"/>
  <c r="AQ2266" s="1"/>
  <c r="AQ2267" s="1"/>
  <c r="AQ2268" s="1"/>
  <c r="AQ2269" s="1"/>
  <c r="AQ2270" s="1"/>
  <c r="AQ2271" s="1"/>
  <c r="AQ2272" s="1"/>
  <c r="AQ2273" s="1"/>
  <c r="AQ2274" s="1"/>
  <c r="AQ2275" s="1"/>
  <c r="AQ2276" s="1"/>
  <c r="AQ2277" s="1"/>
  <c r="AQ2278" s="1"/>
  <c r="AQ2279" s="1"/>
  <c r="AQ2280" s="1"/>
  <c r="AQ2281" s="1"/>
  <c r="AQ2282" s="1"/>
  <c r="AQ2283" s="1"/>
  <c r="AQ2284" s="1"/>
  <c r="AQ2285" s="1"/>
  <c r="AQ2286" s="1"/>
  <c r="AQ2287" s="1"/>
  <c r="AQ2288" s="1"/>
  <c r="AQ2289" s="1"/>
  <c r="AQ2290" s="1"/>
  <c r="AQ2291" s="1"/>
  <c r="AQ2292" s="1"/>
  <c r="AQ2293" s="1"/>
  <c r="AQ2294" s="1"/>
  <c r="AQ2295" s="1"/>
  <c r="AQ2296" s="1"/>
  <c r="AQ2297" s="1"/>
  <c r="AQ2298" s="1"/>
  <c r="AQ2299" s="1"/>
  <c r="AQ2300" s="1"/>
  <c r="AQ2301" s="1"/>
  <c r="AQ2302" s="1"/>
  <c r="AQ2303" s="1"/>
  <c r="AQ2304" s="1"/>
  <c r="AQ2305" s="1"/>
  <c r="AQ2306" s="1"/>
  <c r="AQ2307" s="1"/>
  <c r="AQ2308" s="1"/>
  <c r="AQ2309" s="1"/>
  <c r="AQ2310" s="1"/>
  <c r="AQ2311" s="1"/>
  <c r="AQ2312" s="1"/>
  <c r="AQ2313" s="1"/>
  <c r="AQ2314" s="1"/>
  <c r="AQ2315" s="1"/>
  <c r="AQ2316" s="1"/>
  <c r="AQ2317" s="1"/>
  <c r="AQ2318" s="1"/>
  <c r="AQ2319" s="1"/>
  <c r="AQ2320" s="1"/>
  <c r="AQ2321" s="1"/>
  <c r="AQ2322" s="1"/>
  <c r="AQ2323" s="1"/>
  <c r="AQ2324" s="1"/>
  <c r="AQ2325" s="1"/>
  <c r="AQ2326" s="1"/>
  <c r="AQ2327" s="1"/>
  <c r="AQ2328" s="1"/>
  <c r="AQ2329" s="1"/>
  <c r="AQ2330" s="1"/>
  <c r="AQ2331" s="1"/>
  <c r="AQ2332" s="1"/>
  <c r="AQ2333" s="1"/>
  <c r="AQ2334" s="1"/>
  <c r="AQ2335" s="1"/>
  <c r="AQ2336" s="1"/>
  <c r="AQ2337" s="1"/>
  <c r="AQ2338" s="1"/>
  <c r="AQ2339" s="1"/>
  <c r="AQ2340" s="1"/>
  <c r="AQ2341" s="1"/>
  <c r="AQ2342" s="1"/>
  <c r="AQ2343" s="1"/>
  <c r="AQ2344" s="1"/>
  <c r="AQ2345" s="1"/>
  <c r="AQ2346" s="1"/>
  <c r="AQ2347" s="1"/>
  <c r="AQ2348" s="1"/>
  <c r="AQ2349" s="1"/>
  <c r="AQ2350" s="1"/>
  <c r="AQ2351" s="1"/>
  <c r="AQ2352" s="1"/>
  <c r="AQ2353" s="1"/>
  <c r="AQ2354" s="1"/>
  <c r="AQ2355" s="1"/>
  <c r="AQ2356" s="1"/>
  <c r="AQ2357" s="1"/>
  <c r="AQ2358" s="1"/>
  <c r="AQ2359" s="1"/>
  <c r="AQ2360" s="1"/>
  <c r="AQ2361" s="1"/>
  <c r="AQ2362" s="1"/>
  <c r="AQ2363" s="1"/>
  <c r="AQ2364" s="1"/>
  <c r="AQ2365" s="1"/>
  <c r="AQ2366" s="1"/>
  <c r="AQ2367" s="1"/>
  <c r="AQ2368" s="1"/>
  <c r="AQ2369" s="1"/>
  <c r="AQ2370" s="1"/>
  <c r="AQ2371" s="1"/>
  <c r="AQ2372" s="1"/>
  <c r="AQ2373" s="1"/>
  <c r="AQ2374" s="1"/>
  <c r="AQ2375" s="1"/>
  <c r="AQ2376" s="1"/>
  <c r="AQ2377" s="1"/>
  <c r="AQ2378" s="1"/>
  <c r="AQ2379" s="1"/>
  <c r="AQ2380" s="1"/>
  <c r="AQ2381" s="1"/>
  <c r="AQ2382" s="1"/>
  <c r="AQ2383" s="1"/>
  <c r="AQ2384" s="1"/>
  <c r="AQ2385" s="1"/>
  <c r="AQ2386" s="1"/>
  <c r="AQ2387" s="1"/>
  <c r="AQ2388" s="1"/>
  <c r="AQ2389" s="1"/>
  <c r="AQ2390" s="1"/>
  <c r="AQ2391" s="1"/>
  <c r="AQ2392" s="1"/>
  <c r="AQ2393" s="1"/>
  <c r="AQ2394" s="1"/>
  <c r="AQ2395" s="1"/>
  <c r="AQ2396" s="1"/>
  <c r="AQ2397" s="1"/>
  <c r="AQ2398" s="1"/>
  <c r="AQ2399" s="1"/>
  <c r="AQ2400" s="1"/>
  <c r="AQ2401" s="1"/>
  <c r="AQ2402" s="1"/>
  <c r="AQ2403" s="1"/>
  <c r="AQ2404" s="1"/>
  <c r="AQ2405" s="1"/>
  <c r="AQ2406" s="1"/>
  <c r="AQ2407" s="1"/>
  <c r="AQ2408" s="1"/>
  <c r="AQ2409" s="1"/>
  <c r="AQ2410" s="1"/>
  <c r="AQ2411" s="1"/>
  <c r="AQ2412" s="1"/>
  <c r="AQ2413" s="1"/>
  <c r="AQ2414" s="1"/>
  <c r="AQ2415" s="1"/>
  <c r="AQ2416" s="1"/>
  <c r="AQ2417" s="1"/>
  <c r="AQ2418" s="1"/>
  <c r="AQ2419" s="1"/>
  <c r="AQ2420" s="1"/>
  <c r="AQ2421" s="1"/>
  <c r="AQ2422" s="1"/>
  <c r="AQ2423" s="1"/>
  <c r="AQ2424" s="1"/>
  <c r="AQ2425" s="1"/>
  <c r="AQ2426" s="1"/>
  <c r="AQ2427" s="1"/>
  <c r="AQ2428" s="1"/>
  <c r="AQ2429" s="1"/>
  <c r="AQ2430" s="1"/>
  <c r="AQ2431" s="1"/>
  <c r="AQ2432" s="1"/>
  <c r="AQ2433" s="1"/>
  <c r="AQ2434" s="1"/>
  <c r="AQ2435" s="1"/>
  <c r="AQ2436" s="1"/>
  <c r="AQ2437" s="1"/>
  <c r="AQ2438" s="1"/>
  <c r="AQ2439" s="1"/>
  <c r="AQ2440" s="1"/>
  <c r="AQ2441" s="1"/>
  <c r="AQ2442" s="1"/>
  <c r="AQ2443" s="1"/>
  <c r="AQ2444" s="1"/>
  <c r="AQ2445" s="1"/>
  <c r="AQ2446" s="1"/>
  <c r="AQ2447" s="1"/>
  <c r="AQ2448" s="1"/>
  <c r="AQ2449" s="1"/>
  <c r="AQ2450" s="1"/>
  <c r="AQ2451" s="1"/>
  <c r="AQ2452" s="1"/>
  <c r="AQ2453" s="1"/>
  <c r="AQ2454" s="1"/>
  <c r="AQ2455" s="1"/>
  <c r="AQ2456" s="1"/>
  <c r="AQ2457" s="1"/>
  <c r="AQ2458" s="1"/>
  <c r="AQ2459" s="1"/>
  <c r="AQ2460" s="1"/>
  <c r="AQ2461" s="1"/>
  <c r="AQ2462" s="1"/>
  <c r="AQ2463" s="1"/>
  <c r="AQ2464" s="1"/>
  <c r="AQ2465" s="1"/>
  <c r="AQ2466" s="1"/>
  <c r="AQ2467" s="1"/>
  <c r="AQ2468" s="1"/>
  <c r="AQ2469" s="1"/>
  <c r="AQ2470" s="1"/>
  <c r="AQ2471" s="1"/>
  <c r="AQ2472" s="1"/>
  <c r="AQ2473" s="1"/>
  <c r="AQ2474" s="1"/>
  <c r="AQ2475" s="1"/>
  <c r="AQ2476" s="1"/>
  <c r="AQ2477" s="1"/>
  <c r="AQ2478" s="1"/>
  <c r="AQ2479" s="1"/>
  <c r="AQ2480" s="1"/>
  <c r="AQ2481" s="1"/>
  <c r="AQ2482" s="1"/>
  <c r="AQ2483" s="1"/>
  <c r="AQ2484" s="1"/>
  <c r="AQ2485" s="1"/>
  <c r="AQ2486" s="1"/>
  <c r="AQ2487" s="1"/>
  <c r="AQ2488" s="1"/>
  <c r="AQ2489" s="1"/>
  <c r="AQ2490" s="1"/>
  <c r="AQ2491" s="1"/>
  <c r="AQ2492" s="1"/>
  <c r="AQ2493" s="1"/>
  <c r="AQ2494" s="1"/>
  <c r="AQ2495" s="1"/>
  <c r="AQ2496" s="1"/>
  <c r="AQ2497" s="1"/>
  <c r="AQ2498" s="1"/>
  <c r="AQ2499" s="1"/>
  <c r="AQ2500" s="1"/>
  <c r="AQ2501" s="1"/>
  <c r="AQ2502" s="1"/>
  <c r="AQ2503" s="1"/>
  <c r="AQ2504" s="1"/>
  <c r="AQ2505" s="1"/>
  <c r="AQ2506" s="1"/>
  <c r="AQ2507" s="1"/>
  <c r="AQ2508" s="1"/>
  <c r="AQ2509" s="1"/>
  <c r="AQ2510" s="1"/>
  <c r="AQ2511" s="1"/>
  <c r="AQ2512" s="1"/>
  <c r="AQ2513" s="1"/>
  <c r="AQ2514" s="1"/>
  <c r="AQ2515" s="1"/>
  <c r="AQ2516" s="1"/>
  <c r="AQ2517" s="1"/>
  <c r="AQ2518" s="1"/>
  <c r="AQ2519" s="1"/>
  <c r="AQ2520" s="1"/>
  <c r="AQ2521" s="1"/>
  <c r="AQ2522" s="1"/>
  <c r="AQ2523" s="1"/>
  <c r="AQ2524" s="1"/>
  <c r="AQ2525" s="1"/>
  <c r="AQ2526" s="1"/>
  <c r="AQ2527" s="1"/>
  <c r="AQ2528" s="1"/>
  <c r="AQ2529" s="1"/>
  <c r="AQ2530" s="1"/>
  <c r="AQ2531" s="1"/>
  <c r="AQ2532" s="1"/>
  <c r="AQ2533" s="1"/>
  <c r="AQ2534" s="1"/>
  <c r="AQ2535" s="1"/>
  <c r="AQ2536" s="1"/>
  <c r="AQ2537" s="1"/>
  <c r="AQ2538" s="1"/>
  <c r="AQ2539" s="1"/>
  <c r="AQ2540" s="1"/>
  <c r="AQ2541" s="1"/>
  <c r="AQ2542" s="1"/>
  <c r="AQ2543" s="1"/>
  <c r="AQ2544" s="1"/>
  <c r="AQ2545" s="1"/>
  <c r="AQ2546" s="1"/>
  <c r="AQ2547" s="1"/>
  <c r="AQ2548" s="1"/>
  <c r="AQ2549" s="1"/>
  <c r="AQ2550" s="1"/>
  <c r="AQ2551" s="1"/>
  <c r="AQ2552" s="1"/>
  <c r="AQ2553" s="1"/>
  <c r="AQ2554" s="1"/>
  <c r="AQ2555" s="1"/>
  <c r="AQ2556" s="1"/>
  <c r="AQ2557" s="1"/>
  <c r="AQ2558" s="1"/>
  <c r="AQ2559" s="1"/>
  <c r="AQ2560" s="1"/>
  <c r="AQ2561" s="1"/>
  <c r="AQ2562" s="1"/>
  <c r="AQ2563" s="1"/>
  <c r="AQ2564" s="1"/>
  <c r="AQ2565" s="1"/>
  <c r="AQ2566" s="1"/>
  <c r="AQ2567" s="1"/>
  <c r="AQ2568" s="1"/>
  <c r="AQ2569" s="1"/>
  <c r="AQ2570" s="1"/>
  <c r="AQ2571" s="1"/>
  <c r="AQ2572" s="1"/>
  <c r="AQ2573" s="1"/>
  <c r="AQ2574" s="1"/>
  <c r="AQ2575" s="1"/>
  <c r="AQ2576" s="1"/>
  <c r="AQ2577" s="1"/>
  <c r="AQ2578" s="1"/>
  <c r="AQ2579" s="1"/>
  <c r="AQ2580" s="1"/>
  <c r="AQ2581" s="1"/>
  <c r="AQ2582" s="1"/>
  <c r="AQ2583" s="1"/>
  <c r="AQ2584" s="1"/>
  <c r="AQ2585" s="1"/>
  <c r="AQ2586" s="1"/>
  <c r="AQ2587" s="1"/>
  <c r="AQ2588" s="1"/>
  <c r="AQ2589" s="1"/>
  <c r="AQ2590" s="1"/>
  <c r="AQ2591" s="1"/>
  <c r="AQ2592" s="1"/>
  <c r="AQ2593" s="1"/>
  <c r="AQ2594" s="1"/>
  <c r="AQ2595" s="1"/>
  <c r="AQ2596" s="1"/>
  <c r="AQ2597" s="1"/>
  <c r="AQ2598" s="1"/>
  <c r="AQ2599" s="1"/>
  <c r="AQ2600" s="1"/>
  <c r="AQ2601" s="1"/>
  <c r="AQ2602" s="1"/>
  <c r="AQ2603" s="1"/>
  <c r="AQ2604" s="1"/>
  <c r="AQ2605" s="1"/>
  <c r="AQ2606" s="1"/>
  <c r="AQ2607" s="1"/>
  <c r="AQ2608" s="1"/>
  <c r="AQ2609" s="1"/>
  <c r="AQ2610" s="1"/>
  <c r="AQ2611" s="1"/>
  <c r="AQ2612" s="1"/>
  <c r="AQ2613" s="1"/>
  <c r="AQ2614" s="1"/>
  <c r="AQ2615" s="1"/>
  <c r="AQ2616" s="1"/>
  <c r="AQ2617" s="1"/>
  <c r="AQ2618" s="1"/>
  <c r="AQ2619" s="1"/>
  <c r="AQ2620" s="1"/>
  <c r="AQ2621" s="1"/>
  <c r="AQ2622" s="1"/>
  <c r="AQ2623" s="1"/>
  <c r="AQ2624" s="1"/>
  <c r="AQ2625" s="1"/>
  <c r="AQ2626" s="1"/>
  <c r="AQ2627" s="1"/>
  <c r="AQ2628" s="1"/>
  <c r="AQ2629" s="1"/>
  <c r="AQ2630" s="1"/>
  <c r="AQ2631" s="1"/>
  <c r="AQ2632" s="1"/>
  <c r="AQ2633" s="1"/>
  <c r="AQ2634" s="1"/>
  <c r="AQ2635" s="1"/>
  <c r="AQ2636" s="1"/>
  <c r="AQ2637" s="1"/>
  <c r="AQ2638" s="1"/>
  <c r="AQ2639" s="1"/>
  <c r="AQ2640" s="1"/>
  <c r="AQ2641" s="1"/>
  <c r="AQ2642" s="1"/>
  <c r="AQ2643" s="1"/>
  <c r="AQ2644" s="1"/>
  <c r="AQ2645" s="1"/>
  <c r="AQ2646" s="1"/>
  <c r="AQ2647" s="1"/>
  <c r="AQ2648" s="1"/>
  <c r="AQ2649" s="1"/>
  <c r="AQ2650" s="1"/>
  <c r="AQ2651" s="1"/>
  <c r="AQ2652" s="1"/>
  <c r="AQ2653" s="1"/>
  <c r="AQ2654" s="1"/>
  <c r="AQ2655" s="1"/>
  <c r="AQ2656" s="1"/>
  <c r="AQ2657" s="1"/>
  <c r="AQ2658" s="1"/>
  <c r="AQ2659" s="1"/>
  <c r="AQ2660" s="1"/>
  <c r="AQ2661" s="1"/>
  <c r="AQ2662" s="1"/>
  <c r="AQ2663" s="1"/>
  <c r="AQ2664" s="1"/>
  <c r="AQ2665" s="1"/>
  <c r="AQ2666" s="1"/>
  <c r="AQ2667" s="1"/>
  <c r="AQ2668" s="1"/>
  <c r="AQ2669" s="1"/>
  <c r="AQ2670" s="1"/>
  <c r="AQ2671" s="1"/>
  <c r="AQ2672" s="1"/>
  <c r="AQ2673" s="1"/>
  <c r="AQ2674" s="1"/>
  <c r="AQ2675" s="1"/>
  <c r="AQ2676" s="1"/>
  <c r="AQ2677" s="1"/>
  <c r="AQ2678" s="1"/>
  <c r="AQ2679" s="1"/>
  <c r="AQ2680" s="1"/>
  <c r="AQ2681" s="1"/>
  <c r="AQ2682" s="1"/>
  <c r="AQ2683" s="1"/>
  <c r="AQ2684" s="1"/>
  <c r="AQ2685" s="1"/>
  <c r="AQ2686" s="1"/>
  <c r="AQ2687" s="1"/>
  <c r="AQ2688" s="1"/>
  <c r="AQ2689" s="1"/>
  <c r="AQ2690" s="1"/>
  <c r="AQ2691" s="1"/>
  <c r="AQ2692" s="1"/>
  <c r="AQ2693" s="1"/>
  <c r="AQ2694" s="1"/>
  <c r="AQ2695" s="1"/>
  <c r="AQ2696" s="1"/>
  <c r="AQ2697" s="1"/>
  <c r="AQ2698" s="1"/>
  <c r="AQ2699" s="1"/>
  <c r="AQ2700" s="1"/>
  <c r="AQ2701" s="1"/>
  <c r="AQ2702" s="1"/>
  <c r="AQ2703" s="1"/>
  <c r="AQ2704" s="1"/>
  <c r="AQ2705" s="1"/>
  <c r="AQ2706" s="1"/>
  <c r="AQ2707" s="1"/>
  <c r="AQ2708" s="1"/>
  <c r="AQ2709" s="1"/>
  <c r="AQ2710" s="1"/>
  <c r="AQ2711" s="1"/>
  <c r="AQ2712" s="1"/>
  <c r="AQ2713" s="1"/>
  <c r="AQ2714" s="1"/>
  <c r="AQ2715" s="1"/>
  <c r="AQ2716" s="1"/>
  <c r="AQ2717" s="1"/>
  <c r="AQ2718" s="1"/>
  <c r="AQ2719" s="1"/>
  <c r="AQ2720" s="1"/>
  <c r="AQ2721" s="1"/>
  <c r="AQ2722" s="1"/>
  <c r="AQ2723" s="1"/>
  <c r="AQ2724" s="1"/>
  <c r="AQ2725" s="1"/>
  <c r="AQ2726" s="1"/>
  <c r="AQ2727" s="1"/>
  <c r="AQ2728" s="1"/>
  <c r="AQ2729" s="1"/>
  <c r="AQ2730" s="1"/>
  <c r="AQ2731" s="1"/>
  <c r="AQ2732" s="1"/>
  <c r="AQ2733" s="1"/>
  <c r="AQ2734" s="1"/>
  <c r="AQ2735" s="1"/>
  <c r="AQ2736" s="1"/>
  <c r="AQ2737" s="1"/>
  <c r="AQ2738" s="1"/>
  <c r="AQ2739" s="1"/>
  <c r="AQ2740" s="1"/>
  <c r="AQ2741" s="1"/>
  <c r="AQ2742" s="1"/>
  <c r="AQ2743" s="1"/>
  <c r="AQ2744" s="1"/>
  <c r="AQ2745" s="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59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783"/>
  <c r="AO784"/>
  <c r="AO785"/>
  <c r="AO786"/>
  <c r="AO787"/>
  <c r="AO788"/>
  <c r="AO789"/>
  <c r="AO790"/>
  <c r="AO791"/>
  <c r="AO792"/>
  <c r="AO793"/>
  <c r="AO794"/>
  <c r="AO795"/>
  <c r="AO796"/>
  <c r="AO797"/>
  <c r="AO798"/>
  <c r="AO799"/>
  <c r="AO800"/>
  <c r="AO801"/>
  <c r="AO802"/>
  <c r="AO803"/>
  <c r="AO804"/>
  <c r="AO805"/>
  <c r="AO806"/>
  <c r="AO807"/>
  <c r="AO808"/>
  <c r="AO809"/>
  <c r="AO810"/>
  <c r="AO811"/>
  <c r="AO812"/>
  <c r="AO813"/>
  <c r="AO814"/>
  <c r="AO815"/>
  <c r="AO816"/>
  <c r="AO817"/>
  <c r="AO818"/>
  <c r="AO819"/>
  <c r="AO820"/>
  <c r="AO821"/>
  <c r="AO822"/>
  <c r="AO823"/>
  <c r="AO824"/>
  <c r="AO825"/>
  <c r="AO826"/>
  <c r="AO827"/>
  <c r="AO828"/>
  <c r="AO829"/>
  <c r="AO830"/>
  <c r="AO831"/>
  <c r="AO832"/>
  <c r="AO833"/>
  <c r="AO834"/>
  <c r="AO835"/>
  <c r="AO836"/>
  <c r="AO837"/>
  <c r="AO838"/>
  <c r="AO839"/>
  <c r="AO840"/>
  <c r="AO841"/>
  <c r="AO842"/>
  <c r="AO843"/>
  <c r="AO844"/>
  <c r="AO845"/>
  <c r="AO846"/>
  <c r="AO847"/>
  <c r="AO848"/>
  <c r="AO849"/>
  <c r="AO850"/>
  <c r="AO851"/>
  <c r="AO852"/>
  <c r="AO853"/>
  <c r="AO854"/>
  <c r="AO855"/>
  <c r="AO856"/>
  <c r="AO857"/>
  <c r="AO858"/>
  <c r="AO859"/>
  <c r="AO860"/>
  <c r="AO861"/>
  <c r="AO862"/>
  <c r="AO863"/>
  <c r="AO864"/>
  <c r="AO865"/>
  <c r="AO866"/>
  <c r="AO867"/>
  <c r="AO868"/>
  <c r="AO869"/>
  <c r="AO870"/>
  <c r="AO871"/>
  <c r="AO872"/>
  <c r="AO873"/>
  <c r="AO874"/>
  <c r="AO875"/>
  <c r="AO876"/>
  <c r="AO877"/>
  <c r="AO878"/>
  <c r="AO879"/>
  <c r="AO880"/>
  <c r="AO881"/>
  <c r="AO882"/>
  <c r="AO883"/>
  <c r="AO884"/>
  <c r="AO885"/>
  <c r="AO886"/>
  <c r="AO887"/>
  <c r="AO888"/>
  <c r="AO889"/>
  <c r="AO890"/>
  <c r="AO891"/>
  <c r="AO892"/>
  <c r="AO893"/>
  <c r="AO894"/>
  <c r="AO895"/>
  <c r="AO896"/>
  <c r="AO897"/>
  <c r="AO898"/>
  <c r="AO899"/>
  <c r="AO900"/>
  <c r="AO901"/>
  <c r="AO902"/>
  <c r="AO903"/>
  <c r="AO904"/>
  <c r="AO905"/>
  <c r="AO906"/>
  <c r="AO907"/>
  <c r="AO908"/>
  <c r="AO909"/>
  <c r="AO910"/>
  <c r="AO911"/>
  <c r="AO912"/>
  <c r="AO913"/>
  <c r="AO914"/>
  <c r="AO915"/>
  <c r="AO916"/>
  <c r="AO917"/>
  <c r="AO918"/>
  <c r="AO919"/>
  <c r="AO920"/>
  <c r="AO921"/>
  <c r="AO922"/>
  <c r="AO923"/>
  <c r="AO924"/>
  <c r="AO925"/>
  <c r="AO926"/>
  <c r="AO927"/>
  <c r="AO928"/>
  <c r="AO929"/>
  <c r="AO930"/>
  <c r="AO931"/>
  <c r="AO932"/>
  <c r="AO933"/>
  <c r="AO934"/>
  <c r="AO935"/>
  <c r="AO936"/>
  <c r="AO937"/>
  <c r="AO938"/>
  <c r="AO939"/>
  <c r="AO940"/>
  <c r="AO941"/>
  <c r="AO942"/>
  <c r="AO943"/>
  <c r="AO944"/>
  <c r="AO945"/>
  <c r="AO946"/>
  <c r="AO947"/>
  <c r="AO948"/>
  <c r="AO949"/>
  <c r="AO950"/>
  <c r="AO951"/>
  <c r="AO952"/>
  <c r="AO953"/>
  <c r="AO954"/>
  <c r="AO955"/>
  <c r="AO956"/>
  <c r="AO957"/>
  <c r="AO958"/>
  <c r="AO959"/>
  <c r="AO960"/>
  <c r="AO961"/>
  <c r="AO962"/>
  <c r="AO963"/>
  <c r="AO964"/>
  <c r="AO965"/>
  <c r="AO966"/>
  <c r="AO967"/>
  <c r="AO968"/>
  <c r="AO969"/>
  <c r="AO970"/>
  <c r="AO971"/>
  <c r="AO972"/>
  <c r="AO973"/>
  <c r="AO974"/>
  <c r="AO975"/>
  <c r="AO976"/>
  <c r="AO977"/>
  <c r="AO978"/>
  <c r="AO979"/>
  <c r="AO980"/>
  <c r="AO981"/>
  <c r="AO982"/>
  <c r="AO983"/>
  <c r="AO984"/>
  <c r="AO985"/>
  <c r="AO986"/>
  <c r="AO987"/>
  <c r="AO988"/>
  <c r="AO989"/>
  <c r="AO990"/>
  <c r="AO991"/>
  <c r="AO992"/>
  <c r="AO993"/>
  <c r="AO994"/>
  <c r="AO995"/>
  <c r="AO996"/>
  <c r="AO997"/>
  <c r="AO998"/>
  <c r="AO999"/>
  <c r="AO1000"/>
  <c r="AO1001"/>
  <c r="AO1002"/>
  <c r="AO1003"/>
  <c r="AO1004"/>
  <c r="AO1005"/>
  <c r="AO1006"/>
  <c r="AO1007"/>
  <c r="AO1008"/>
  <c r="AO1009"/>
  <c r="AO1010"/>
  <c r="AO1011"/>
  <c r="AO1012"/>
  <c r="AO1013"/>
  <c r="AO1014"/>
  <c r="AO1015"/>
  <c r="AO1016"/>
  <c r="AO1017"/>
  <c r="AO1018"/>
  <c r="AO1019"/>
  <c r="AO1020"/>
  <c r="AO1021"/>
  <c r="AO1022"/>
  <c r="AO1023"/>
  <c r="AO1024"/>
  <c r="AO1025"/>
  <c r="AO1026"/>
  <c r="AO1027"/>
  <c r="AO1028"/>
  <c r="AO1029"/>
  <c r="AO1030"/>
  <c r="AO1031"/>
  <c r="AO1032"/>
  <c r="AO1033"/>
  <c r="AO1034"/>
  <c r="AO1035"/>
  <c r="AO1036"/>
  <c r="AO1037"/>
  <c r="AO1038"/>
  <c r="AO1039"/>
  <c r="AO1040"/>
  <c r="AO1041"/>
  <c r="AO1042"/>
  <c r="AO1043"/>
  <c r="AO1044"/>
  <c r="AO1045"/>
  <c r="AO1046"/>
  <c r="AO1047"/>
  <c r="AO1048"/>
  <c r="AO1049"/>
  <c r="AO1050"/>
  <c r="AO1051"/>
  <c r="AO1052"/>
  <c r="AO1053"/>
  <c r="AO1054"/>
  <c r="AO1055"/>
  <c r="AO1056"/>
  <c r="AO1057"/>
  <c r="AO1058"/>
  <c r="AO1059"/>
  <c r="AO1060"/>
  <c r="AO1061"/>
  <c r="AO1062"/>
  <c r="AO1063"/>
  <c r="AO1064"/>
  <c r="AO1065"/>
  <c r="AO1066"/>
  <c r="AO1067"/>
  <c r="AO1068"/>
  <c r="AO1069"/>
  <c r="AO1070"/>
  <c r="AO1071"/>
  <c r="AO1072"/>
  <c r="AO1073"/>
  <c r="AO1074"/>
  <c r="AO1075"/>
  <c r="AO1076"/>
  <c r="AO1077"/>
  <c r="AO1078"/>
  <c r="AO1079"/>
  <c r="AO1080"/>
  <c r="AO1081"/>
  <c r="AO1082"/>
  <c r="AO1083"/>
  <c r="AO1084"/>
  <c r="AO1085"/>
  <c r="AO1086"/>
  <c r="AO1087"/>
  <c r="AO1088"/>
  <c r="AO1089"/>
  <c r="AO1090"/>
  <c r="AO1091"/>
  <c r="AO1092"/>
  <c r="AO1093"/>
  <c r="AO1094"/>
  <c r="AO1095"/>
  <c r="AO1096"/>
  <c r="AO1097"/>
  <c r="AO1098"/>
  <c r="AO1099"/>
  <c r="AO1100"/>
  <c r="AO1101"/>
  <c r="AO1102"/>
  <c r="AO1103"/>
  <c r="AO1104"/>
  <c r="AO1105"/>
  <c r="AO1106"/>
  <c r="AO1107"/>
  <c r="AO1108"/>
  <c r="AO1109"/>
  <c r="AO1110"/>
  <c r="AO1111"/>
  <c r="AO1112"/>
  <c r="AO1113"/>
  <c r="AO1114"/>
  <c r="AO1115"/>
  <c r="AO1116"/>
  <c r="AO1117"/>
  <c r="AO1118"/>
  <c r="AO1119"/>
  <c r="AO1120"/>
  <c r="AO1121"/>
  <c r="AO1122"/>
  <c r="AO1123"/>
  <c r="AO1124"/>
  <c r="AO1125"/>
  <c r="AO1126"/>
  <c r="AO1127"/>
  <c r="AO1128"/>
  <c r="AO1129"/>
  <c r="AO1130"/>
  <c r="AO1131"/>
  <c r="AO1132"/>
  <c r="AO1133"/>
  <c r="AO1134"/>
  <c r="AO1135"/>
  <c r="AO1136"/>
  <c r="AO1137"/>
  <c r="AO1138"/>
  <c r="AO1139"/>
  <c r="AO1140"/>
  <c r="AO1141"/>
  <c r="AO1142"/>
  <c r="AO1143"/>
  <c r="AO1144"/>
  <c r="AO1145"/>
  <c r="AO1146"/>
  <c r="AO1147"/>
  <c r="AO1148"/>
  <c r="AO1149"/>
  <c r="AO1150"/>
  <c r="AO1151"/>
  <c r="AO1152"/>
  <c r="AO1153"/>
  <c r="AO1154"/>
  <c r="AO1155"/>
  <c r="AO1156"/>
  <c r="AO1157"/>
  <c r="AO1158"/>
  <c r="AO1159"/>
  <c r="AO1160"/>
  <c r="AO1161"/>
  <c r="AO1162"/>
  <c r="AO1163"/>
  <c r="AO1164"/>
  <c r="AO1165"/>
  <c r="AO1166"/>
  <c r="AO1167"/>
  <c r="AO1168"/>
  <c r="AO1169"/>
  <c r="AO1170"/>
  <c r="AO1171"/>
  <c r="AO1172"/>
  <c r="AO1173"/>
  <c r="AO1174"/>
  <c r="AO1175"/>
  <c r="AO1176"/>
  <c r="AO1177"/>
  <c r="AO1178"/>
  <c r="AO1179"/>
  <c r="AO1180"/>
  <c r="AO1181"/>
  <c r="AO1182"/>
  <c r="AO1183"/>
  <c r="AO1184"/>
  <c r="AO1185"/>
  <c r="AO1186"/>
  <c r="AO1187"/>
  <c r="AO1188"/>
  <c r="AO1189"/>
  <c r="AO1190"/>
  <c r="AO1191"/>
  <c r="AO1192"/>
  <c r="AO1193"/>
  <c r="AO1194"/>
  <c r="AO1195"/>
  <c r="AO1196"/>
  <c r="AO1197"/>
  <c r="AO1198"/>
  <c r="AO1199"/>
  <c r="AO1200"/>
  <c r="AO1201"/>
  <c r="AO1202"/>
  <c r="AO1203"/>
  <c r="AO1204"/>
  <c r="AO1205"/>
  <c r="AO1206"/>
  <c r="AO1207"/>
  <c r="AO1208"/>
  <c r="AO1209"/>
  <c r="AO1210"/>
  <c r="AO1211"/>
  <c r="AO1212"/>
  <c r="AO1213"/>
  <c r="AO1214"/>
  <c r="AO1215"/>
  <c r="AO1216"/>
  <c r="AO1217"/>
  <c r="AO1218"/>
  <c r="AO1219"/>
  <c r="AO1220"/>
  <c r="AO1221"/>
  <c r="AO1222"/>
  <c r="AO1223"/>
  <c r="AO1224"/>
  <c r="AO1225"/>
  <c r="AO1226"/>
  <c r="AO1227"/>
  <c r="AO1228"/>
  <c r="AO1229"/>
  <c r="AO1230"/>
  <c r="AO1231"/>
  <c r="AO1232"/>
  <c r="AO1233"/>
  <c r="AO1234"/>
  <c r="AO1235"/>
  <c r="AO1236"/>
  <c r="AO1237"/>
  <c r="AO1238"/>
  <c r="AO1239"/>
  <c r="AO1240"/>
  <c r="AO1241"/>
  <c r="AO1242"/>
  <c r="AO1243"/>
  <c r="AO1244"/>
  <c r="AO1245"/>
  <c r="AO1246"/>
  <c r="AO1247"/>
  <c r="AO1248"/>
  <c r="AO1249"/>
  <c r="AO1250"/>
  <c r="AO1251"/>
  <c r="AO1252"/>
  <c r="AO1253"/>
  <c r="AO1254"/>
  <c r="AO1255"/>
  <c r="AO1256"/>
  <c r="AO1257"/>
  <c r="AO1258"/>
  <c r="AO1259"/>
  <c r="AO1260"/>
  <c r="AO1261"/>
  <c r="AO1262"/>
  <c r="AO1263"/>
  <c r="AO1264"/>
  <c r="AO1265"/>
  <c r="AO1266"/>
  <c r="AO1267"/>
  <c r="AO1268"/>
  <c r="AO1269"/>
  <c r="AO1270"/>
  <c r="AO1271"/>
  <c r="AO1272"/>
  <c r="AO1273"/>
  <c r="AO1274"/>
  <c r="AO1275"/>
  <c r="AO1276"/>
  <c r="AO1277"/>
  <c r="AO1278"/>
  <c r="AO1279"/>
  <c r="AO1280"/>
  <c r="AO1281"/>
  <c r="AO1282"/>
  <c r="AO1283"/>
  <c r="AO1284"/>
  <c r="AO1285"/>
  <c r="AO1286"/>
  <c r="AO1287"/>
  <c r="AO1288"/>
  <c r="AO1289"/>
  <c r="AO1290"/>
  <c r="AO1291"/>
  <c r="AO1292"/>
  <c r="AO1293"/>
  <c r="AO1294"/>
  <c r="AO1295"/>
  <c r="AO1296"/>
  <c r="AO1297"/>
  <c r="AO1298"/>
  <c r="AO1299"/>
  <c r="AO1300"/>
  <c r="AO1301"/>
  <c r="AO1302"/>
  <c r="AO1303"/>
  <c r="AO1304"/>
  <c r="AO1305"/>
  <c r="AO1306"/>
  <c r="AO1307"/>
  <c r="AO1308"/>
  <c r="AO1309"/>
  <c r="AO1310"/>
  <c r="AO1311"/>
  <c r="AO1312"/>
  <c r="AO1313"/>
  <c r="AO1314"/>
  <c r="AO1315"/>
  <c r="AO1316"/>
  <c r="AO1317"/>
  <c r="AO1318"/>
  <c r="AO1319"/>
  <c r="AO1320"/>
  <c r="AO1321"/>
  <c r="AO1322"/>
  <c r="AO1323"/>
  <c r="AO1324"/>
  <c r="AO1325"/>
  <c r="AO1326"/>
  <c r="AO1327"/>
  <c r="AO1328"/>
  <c r="AO1329"/>
  <c r="AO1330"/>
  <c r="AO1331"/>
  <c r="AO1332"/>
  <c r="AO1333"/>
  <c r="AO1334"/>
  <c r="AO1335"/>
  <c r="AO1336"/>
  <c r="AO1337"/>
  <c r="AO1338"/>
  <c r="AO1339"/>
  <c r="AO1340"/>
  <c r="AO1341"/>
  <c r="AO1342"/>
  <c r="AO1343"/>
  <c r="AO1344"/>
  <c r="AO1345"/>
  <c r="AO1346"/>
  <c r="AO1347"/>
  <c r="AO1348"/>
  <c r="AO1349"/>
  <c r="AO1350"/>
  <c r="AO1351"/>
  <c r="AO1352"/>
  <c r="AO1353"/>
  <c r="AO1354"/>
  <c r="AO1355"/>
  <c r="AO1356"/>
  <c r="AO1357"/>
  <c r="AO1358"/>
  <c r="AO1359"/>
  <c r="AO1360"/>
  <c r="AO1361"/>
  <c r="AO1362"/>
  <c r="AO1363"/>
  <c r="AO1364"/>
  <c r="AO1365"/>
  <c r="AO1366"/>
  <c r="AO1367"/>
  <c r="AO1368"/>
  <c r="AO1369"/>
  <c r="AO1370"/>
  <c r="AO1371"/>
  <c r="AO1372"/>
  <c r="AO1373"/>
  <c r="AO1374"/>
  <c r="AO1375"/>
  <c r="AO1376"/>
  <c r="AO1377"/>
  <c r="AO1378"/>
  <c r="AO1379"/>
  <c r="AO1380"/>
  <c r="AO1381"/>
  <c r="AO1382"/>
  <c r="AO1383"/>
  <c r="AO1384"/>
  <c r="AO1385"/>
  <c r="AO1386"/>
  <c r="AO1387"/>
  <c r="AO1388"/>
  <c r="AO1389"/>
  <c r="AO1390"/>
  <c r="AO1391"/>
  <c r="AO1392"/>
  <c r="AO1393"/>
  <c r="AO1394"/>
  <c r="AO1395"/>
  <c r="AO1396"/>
  <c r="AO1397"/>
  <c r="AO1398"/>
  <c r="AO1399"/>
  <c r="AO1400"/>
  <c r="AO1401"/>
  <c r="AO1402"/>
  <c r="AO1403"/>
  <c r="AO1404"/>
  <c r="AO1405"/>
  <c r="AO1406"/>
  <c r="AO1407"/>
  <c r="AO1408"/>
  <c r="AO1409"/>
  <c r="AO1410"/>
  <c r="AO1411"/>
  <c r="AO1412"/>
  <c r="AO1413"/>
  <c r="AO1414"/>
  <c r="AO1415"/>
  <c r="AO1416"/>
  <c r="AO1417"/>
  <c r="AO1418"/>
  <c r="AO1419"/>
  <c r="AO1420"/>
  <c r="AO1421"/>
  <c r="AO1422"/>
  <c r="AO1423"/>
  <c r="AO1424"/>
  <c r="AO1425"/>
  <c r="AO1426"/>
  <c r="AO1427"/>
  <c r="AO1428"/>
  <c r="AO1429"/>
  <c r="AO1430"/>
  <c r="AO1431"/>
  <c r="AO1432"/>
  <c r="AO1433"/>
  <c r="AO1434"/>
  <c r="AO1435"/>
  <c r="AO1436"/>
  <c r="AO1437"/>
  <c r="AO1438"/>
  <c r="AO1439"/>
  <c r="AO1440"/>
  <c r="AO1441"/>
  <c r="AO1442"/>
  <c r="AO1443"/>
  <c r="AO1444"/>
  <c r="AO1445"/>
  <c r="AO1446"/>
  <c r="AO1447"/>
  <c r="AO1448"/>
  <c r="AO1449"/>
  <c r="AO1450"/>
  <c r="AO1451"/>
  <c r="AO1452"/>
  <c r="AO1453"/>
  <c r="AO1454"/>
  <c r="AO1455"/>
  <c r="AO1456"/>
  <c r="AO1457"/>
  <c r="AO1458"/>
  <c r="AO1459"/>
  <c r="AO1460"/>
  <c r="AO1461"/>
  <c r="AO1462"/>
  <c r="AO1463"/>
  <c r="AO1464"/>
  <c r="AO1465"/>
  <c r="AO1466"/>
  <c r="AO1467"/>
  <c r="AO1468"/>
  <c r="AO1469"/>
  <c r="AO1470"/>
  <c r="AO1471"/>
  <c r="AO1472"/>
  <c r="AO1473"/>
  <c r="AO1474"/>
  <c r="AO1475"/>
  <c r="AO1476"/>
  <c r="AO1477"/>
  <c r="AO1478"/>
  <c r="AO1479"/>
  <c r="AO1480"/>
  <c r="AO1481"/>
  <c r="AO1482"/>
  <c r="AO1483"/>
  <c r="AO1484"/>
  <c r="AO1485"/>
  <c r="AO1486"/>
  <c r="AO1487"/>
  <c r="AO1488"/>
  <c r="AO1489"/>
  <c r="AO1490"/>
  <c r="AO1491"/>
  <c r="AO1492"/>
  <c r="AO1493"/>
  <c r="AO1494"/>
  <c r="AO1495"/>
  <c r="AO1496"/>
  <c r="AO1497"/>
  <c r="AO1498"/>
  <c r="AO1499"/>
  <c r="AO1500"/>
  <c r="AO1501"/>
  <c r="AO1502"/>
  <c r="AO1503"/>
  <c r="AO1504"/>
  <c r="AO1505"/>
  <c r="AO1506"/>
  <c r="AO1507"/>
  <c r="AO1508"/>
  <c r="AO1509"/>
  <c r="AO1510"/>
  <c r="AO1511"/>
  <c r="AO1512"/>
  <c r="AO1513"/>
  <c r="AO1514"/>
  <c r="AO1515"/>
  <c r="AO1516"/>
  <c r="AO1517"/>
  <c r="AO1518"/>
  <c r="AO1519"/>
  <c r="AO1520"/>
  <c r="AO1521"/>
  <c r="AO1522"/>
  <c r="AO1523"/>
  <c r="AO1524"/>
  <c r="AO1525"/>
  <c r="AO1526"/>
  <c r="AO1527"/>
  <c r="AO1528"/>
  <c r="AO1529"/>
  <c r="AO1530"/>
  <c r="AO1531"/>
  <c r="AO1532"/>
  <c r="AO1533"/>
  <c r="AO1534"/>
  <c r="AO1535"/>
  <c r="AO1536"/>
  <c r="AO1537"/>
  <c r="AO1538"/>
  <c r="AO1539"/>
  <c r="AO1540"/>
  <c r="AO1541"/>
  <c r="AO1542"/>
  <c r="AO1543"/>
  <c r="AO1544"/>
  <c r="AO1545"/>
  <c r="AO1546"/>
  <c r="AO1547"/>
  <c r="AO1548"/>
  <c r="AO1549"/>
  <c r="AO1550"/>
  <c r="AO1551"/>
  <c r="AO1552"/>
  <c r="AO1553"/>
  <c r="AO1554"/>
  <c r="AO1555"/>
  <c r="AO1556"/>
  <c r="AO1557"/>
  <c r="AO1558"/>
  <c r="AO1559"/>
  <c r="AO1560"/>
  <c r="AO1561"/>
  <c r="AO1562"/>
  <c r="AO1563"/>
  <c r="AO1564"/>
  <c r="AO1565"/>
  <c r="AO1566"/>
  <c r="AO1567"/>
  <c r="AO1568"/>
  <c r="AO1569"/>
  <c r="AO1570"/>
  <c r="AO1571"/>
  <c r="AO1572"/>
  <c r="AO1573"/>
  <c r="AO1574"/>
  <c r="AO1575"/>
  <c r="AO1576"/>
  <c r="AO1577"/>
  <c r="AO1578"/>
  <c r="AO1579"/>
  <c r="AO1580"/>
  <c r="AO1581"/>
  <c r="AO1582"/>
  <c r="AO1583"/>
  <c r="AO1584"/>
  <c r="AO1585"/>
  <c r="AO1586"/>
  <c r="AO1587"/>
  <c r="AO1588"/>
  <c r="AO1589"/>
  <c r="AO1590"/>
  <c r="AO1591"/>
  <c r="AO1592"/>
  <c r="AO1593"/>
  <c r="AO1594"/>
  <c r="AO1595"/>
  <c r="AO1596"/>
  <c r="AO1597"/>
  <c r="AO1598"/>
  <c r="AO1599"/>
  <c r="AO1600"/>
  <c r="AO1601"/>
  <c r="AO1602"/>
  <c r="AO1603"/>
  <c r="AO1604"/>
  <c r="AO1605"/>
  <c r="AO1606"/>
  <c r="AO1607"/>
  <c r="AO1608"/>
  <c r="AO1609"/>
  <c r="AO1610"/>
  <c r="AO1611"/>
  <c r="AO1612"/>
  <c r="AO1613"/>
  <c r="AO1614"/>
  <c r="AO1615"/>
  <c r="AO1616"/>
  <c r="AO1617"/>
  <c r="AO1618"/>
  <c r="AO1619"/>
  <c r="AO1620"/>
  <c r="AO1621"/>
  <c r="AO1622"/>
  <c r="AO1623"/>
  <c r="AO1624"/>
  <c r="AO1625"/>
  <c r="AO1626"/>
  <c r="AO1627"/>
  <c r="AO1628"/>
  <c r="AO1629"/>
  <c r="AO1630"/>
  <c r="AO1631"/>
  <c r="AO1632"/>
  <c r="AO1633"/>
  <c r="AO1634"/>
  <c r="AO1635"/>
  <c r="AO1636"/>
  <c r="AO1637"/>
  <c r="AO1638"/>
  <c r="AO1639"/>
  <c r="AO1640"/>
  <c r="AO1641"/>
  <c r="AO1642"/>
  <c r="AO1643"/>
  <c r="AO1644"/>
  <c r="AO1645"/>
  <c r="AO1646"/>
  <c r="AO1647"/>
  <c r="AO1648"/>
  <c r="AO1649"/>
  <c r="AO1650"/>
  <c r="AO1651"/>
  <c r="AO1652"/>
  <c r="AO1653"/>
  <c r="AO1654"/>
  <c r="AO1655"/>
  <c r="AO1656"/>
  <c r="AO1657"/>
  <c r="AO1658"/>
  <c r="AO1659"/>
  <c r="AO1660"/>
  <c r="AO1661"/>
  <c r="AO1662"/>
  <c r="AO1663"/>
  <c r="AO1664"/>
  <c r="AO1665"/>
  <c r="AO1666"/>
  <c r="AO1667"/>
  <c r="AO1668"/>
  <c r="AO1669"/>
  <c r="AO1670"/>
  <c r="AO1671"/>
  <c r="AO1672"/>
  <c r="AO1673"/>
  <c r="AO1674"/>
  <c r="AO1675"/>
  <c r="AO1676"/>
  <c r="AO1677"/>
  <c r="AO1678"/>
  <c r="AO1679"/>
  <c r="AO1680"/>
  <c r="AO1681"/>
  <c r="AO1682"/>
  <c r="AO1683"/>
  <c r="AO1684"/>
  <c r="AO1685"/>
  <c r="AO1686"/>
  <c r="AO1687"/>
  <c r="AO1688"/>
  <c r="AO1689"/>
  <c r="AO1690"/>
  <c r="AO1691"/>
  <c r="AO1692"/>
  <c r="AO1693"/>
  <c r="AO1694"/>
  <c r="AO1695"/>
  <c r="AO1696"/>
  <c r="AO1697"/>
  <c r="AO1698"/>
  <c r="AO1699"/>
  <c r="AO1700"/>
  <c r="AO1701"/>
  <c r="AO1702"/>
  <c r="AO1703"/>
  <c r="AO1704"/>
  <c r="AO1705"/>
  <c r="AO1706"/>
  <c r="AO1707"/>
  <c r="AO1708"/>
  <c r="AO1709"/>
  <c r="AO1710"/>
  <c r="AO1711"/>
  <c r="AO1712"/>
  <c r="AO1713"/>
  <c r="AO1714"/>
  <c r="AO1715"/>
  <c r="AO1716"/>
  <c r="AO1717"/>
  <c r="AO1718"/>
  <c r="AO1719"/>
  <c r="AO1720"/>
  <c r="AO1721"/>
  <c r="AO1722"/>
  <c r="AO1723"/>
  <c r="AO1724"/>
  <c r="AO1725"/>
  <c r="AO1726"/>
  <c r="AO1727"/>
  <c r="AO1728"/>
  <c r="AO1729"/>
  <c r="AO1730"/>
  <c r="AO1731"/>
  <c r="AO1732"/>
  <c r="AO1733"/>
  <c r="AO1734"/>
  <c r="AO1735"/>
  <c r="AO1736"/>
  <c r="AO1737"/>
  <c r="AO1738"/>
  <c r="AO1739"/>
  <c r="AO1740"/>
  <c r="AO1741"/>
  <c r="AO1742"/>
  <c r="AO1743"/>
  <c r="AO1744"/>
  <c r="AO1745"/>
  <c r="AO1746"/>
  <c r="AO1747"/>
  <c r="AO1748"/>
  <c r="AO1749"/>
  <c r="AO1750"/>
  <c r="AO1751"/>
  <c r="AO1752"/>
  <c r="AO1753"/>
  <c r="AO1754"/>
  <c r="AO1755"/>
  <c r="AO1756"/>
  <c r="AO1757"/>
  <c r="AO1758"/>
  <c r="AO1759"/>
  <c r="AO1760"/>
  <c r="AO1761"/>
  <c r="AO1762"/>
  <c r="AO1763"/>
  <c r="AO1764"/>
  <c r="AO1765"/>
  <c r="AO1766"/>
  <c r="AO1767"/>
  <c r="AO1768"/>
  <c r="AO1769"/>
  <c r="AO1770"/>
  <c r="AO1771"/>
  <c r="AO1772"/>
  <c r="AO1773"/>
  <c r="AO1774"/>
  <c r="AO1775"/>
  <c r="AO1776"/>
  <c r="AO1777"/>
  <c r="AO1778"/>
  <c r="AO1779"/>
  <c r="AO1780"/>
  <c r="AO1781"/>
  <c r="AO1782"/>
  <c r="AO1783"/>
  <c r="AO1784"/>
  <c r="AO1785"/>
  <c r="AO1786"/>
  <c r="AO1787"/>
  <c r="AO1788"/>
  <c r="AO1789"/>
  <c r="AO1790"/>
  <c r="AO1791"/>
  <c r="AO1792"/>
  <c r="AO1793"/>
  <c r="AO1794"/>
  <c r="AO1795"/>
  <c r="AO1796"/>
  <c r="AO1797"/>
  <c r="AO1798"/>
  <c r="AO1799"/>
  <c r="AO1800"/>
  <c r="AO1801"/>
  <c r="AO1802"/>
  <c r="AO1803"/>
  <c r="AO1804"/>
  <c r="AO1805"/>
  <c r="AO1806"/>
  <c r="AO1807"/>
  <c r="AO1808"/>
  <c r="AO1809"/>
  <c r="AO1810"/>
  <c r="AO1811"/>
  <c r="AO1812"/>
  <c r="AO1813"/>
  <c r="AO1814"/>
  <c r="AO1815"/>
  <c r="AO1816"/>
  <c r="AO1817"/>
  <c r="AO1818"/>
  <c r="AO1819"/>
  <c r="AO1820"/>
  <c r="AO1821"/>
  <c r="AO1822"/>
  <c r="AO1823"/>
  <c r="AO1824"/>
  <c r="AO1825"/>
  <c r="AO1826"/>
  <c r="AO1827"/>
  <c r="AO1828"/>
  <c r="AO1829"/>
  <c r="AO1830"/>
  <c r="AO1831"/>
  <c r="AO1832"/>
  <c r="AO1833"/>
  <c r="AO1834"/>
  <c r="AO1835"/>
  <c r="AO1836"/>
  <c r="AO1837"/>
  <c r="AO1838"/>
  <c r="AO1839"/>
  <c r="AO1840"/>
  <c r="AO1841"/>
  <c r="AO1842"/>
  <c r="AO1843"/>
  <c r="AO1844"/>
  <c r="AO1845"/>
  <c r="AO1846"/>
  <c r="AO1847"/>
  <c r="AO1848"/>
  <c r="AO1849"/>
  <c r="AO1850"/>
  <c r="AO1851"/>
  <c r="AO1852"/>
  <c r="AO1853"/>
  <c r="AO1854"/>
  <c r="AO1855"/>
  <c r="AO1856"/>
  <c r="AO1857"/>
  <c r="AO1858"/>
  <c r="AO1859"/>
  <c r="AO1860"/>
  <c r="AO1861"/>
  <c r="AO1862"/>
  <c r="AO1863"/>
  <c r="AO1864"/>
  <c r="AO1865"/>
  <c r="AO1866"/>
  <c r="AO1867"/>
  <c r="AO1868"/>
  <c r="AO1869"/>
  <c r="AO1870"/>
  <c r="AO1871"/>
  <c r="AO1872"/>
  <c r="AO1873"/>
  <c r="AO1874"/>
  <c r="AO1875"/>
  <c r="AO1876"/>
  <c r="AO1877"/>
  <c r="AO1878"/>
  <c r="AO1879"/>
  <c r="AO1880"/>
  <c r="AO1881"/>
  <c r="AO1882"/>
  <c r="AO1883"/>
  <c r="AO1884"/>
  <c r="AO1885"/>
  <c r="AO1886"/>
  <c r="AO1887"/>
  <c r="AO1888"/>
  <c r="AO1889"/>
  <c r="AO1890"/>
  <c r="AO1891"/>
  <c r="AO1892"/>
  <c r="AO1893"/>
  <c r="AO1894"/>
  <c r="AO1895"/>
  <c r="AO1896"/>
  <c r="AO1897"/>
  <c r="AO1898"/>
  <c r="AO1899"/>
  <c r="AO1900"/>
  <c r="AO1901"/>
  <c r="AO1902"/>
  <c r="AO1903"/>
  <c r="AO1904"/>
  <c r="AO1905"/>
  <c r="AO1906"/>
  <c r="AO1907"/>
  <c r="AO1908"/>
  <c r="AO1909"/>
  <c r="AO1910"/>
  <c r="AO1911"/>
  <c r="AO1912"/>
  <c r="AO1913"/>
  <c r="AO1914"/>
  <c r="AO1915"/>
  <c r="AO1916"/>
  <c r="AO1917"/>
  <c r="AO1918"/>
  <c r="AO1919"/>
  <c r="AO1920"/>
  <c r="AO1921"/>
  <c r="AO1922"/>
  <c r="AO1923"/>
  <c r="AO1924"/>
  <c r="AO1925"/>
  <c r="AO1926"/>
  <c r="AO1927"/>
  <c r="AO1928"/>
  <c r="AO1929"/>
  <c r="AO1930"/>
  <c r="AO1931"/>
  <c r="AO1932"/>
  <c r="AO1933"/>
  <c r="AO1934"/>
  <c r="AO1935"/>
  <c r="AO1936"/>
  <c r="AO1937"/>
  <c r="AO1938"/>
  <c r="AO1939"/>
  <c r="AO1940"/>
  <c r="AO1941"/>
  <c r="AO1942"/>
  <c r="AO1943"/>
  <c r="AO1944"/>
  <c r="AO1945"/>
  <c r="AO1946"/>
  <c r="AO1947"/>
  <c r="AO1948"/>
  <c r="AO1949"/>
  <c r="AO1950"/>
  <c r="AO1951"/>
  <c r="AO1952"/>
  <c r="AO1953"/>
  <c r="AO1954"/>
  <c r="AO1955"/>
  <c r="AO1956"/>
  <c r="AO1957"/>
  <c r="AO1958"/>
  <c r="AO1959"/>
  <c r="AO1960"/>
  <c r="AO1961"/>
  <c r="AO1962"/>
  <c r="AO1963"/>
  <c r="AO1964"/>
  <c r="AO1965"/>
  <c r="AO1966"/>
  <c r="AO1967"/>
  <c r="AO1968"/>
  <c r="AO1969"/>
  <c r="AO1970"/>
  <c r="AO1971"/>
  <c r="AO1972"/>
  <c r="AO1973"/>
  <c r="AO1974"/>
  <c r="AO1975"/>
  <c r="AO1976"/>
  <c r="AO1977"/>
  <c r="AO1978"/>
  <c r="AO1979"/>
  <c r="AO1980"/>
  <c r="AO1981"/>
  <c r="AO1982"/>
  <c r="AO1983"/>
  <c r="AO1984"/>
  <c r="AO1985"/>
  <c r="AO1986"/>
  <c r="AO1987"/>
  <c r="AO1988"/>
  <c r="AO1989"/>
  <c r="AO1990"/>
  <c r="AO1991"/>
  <c r="AO1992"/>
  <c r="AO1993"/>
  <c r="AO1994"/>
  <c r="AO1995"/>
  <c r="AO1996"/>
  <c r="AO1997"/>
  <c r="AO1998"/>
  <c r="AO1999"/>
  <c r="AO2000"/>
  <c r="AO2001"/>
  <c r="AO2002"/>
  <c r="AO2003"/>
  <c r="AO2004"/>
  <c r="AO2005"/>
  <c r="AO2006"/>
  <c r="AO2007"/>
  <c r="AO2008"/>
  <c r="AO2009"/>
  <c r="AO2010"/>
  <c r="AO2011"/>
  <c r="AO2012"/>
  <c r="AO2013"/>
  <c r="AO2014"/>
  <c r="AO2015"/>
  <c r="AO2016"/>
  <c r="AO2017"/>
  <c r="AO2018"/>
  <c r="AO2019"/>
  <c r="AO2020"/>
  <c r="AO2021"/>
  <c r="AO2022"/>
  <c r="AO2023"/>
  <c r="AO2024"/>
  <c r="AO2025"/>
  <c r="AO2026"/>
  <c r="AO2027"/>
  <c r="AO2028"/>
  <c r="AO2029"/>
  <c r="AO2030"/>
  <c r="AO2031"/>
  <c r="AO2032"/>
  <c r="AO2033"/>
  <c r="AO2034"/>
  <c r="AO2035"/>
  <c r="AO2036"/>
  <c r="AO2037"/>
  <c r="AO2038"/>
  <c r="AO2039"/>
  <c r="AO2040"/>
  <c r="AO2041"/>
  <c r="AO2042"/>
  <c r="AO2043"/>
  <c r="AO2044"/>
  <c r="AO2045"/>
  <c r="AO2046"/>
  <c r="AO2047"/>
  <c r="AO2048"/>
  <c r="AO2049"/>
  <c r="AO2050"/>
  <c r="AO2051"/>
  <c r="AO2052"/>
  <c r="AO2053"/>
  <c r="AO2054"/>
  <c r="AO2055"/>
  <c r="AO2056"/>
  <c r="AO2057"/>
  <c r="AO2058"/>
  <c r="AO2059"/>
  <c r="AO2060"/>
  <c r="AO2061"/>
  <c r="AO2062"/>
  <c r="AO2063"/>
  <c r="AO2064"/>
  <c r="AO2065"/>
  <c r="AO2066"/>
  <c r="AO2067"/>
  <c r="AO2068"/>
  <c r="AO2069"/>
  <c r="AO2070"/>
  <c r="AO2071"/>
  <c r="AO2072"/>
  <c r="AO2073"/>
  <c r="AO2074"/>
  <c r="AO2075"/>
  <c r="AO2076"/>
  <c r="AO2077"/>
  <c r="AO2078"/>
  <c r="AO2079"/>
  <c r="AO2080"/>
  <c r="AO2081"/>
  <c r="AO2082"/>
  <c r="AO2083"/>
  <c r="AO2084"/>
  <c r="AO2085"/>
  <c r="AO2086"/>
  <c r="AO2087"/>
  <c r="AO2088"/>
  <c r="AO2089"/>
  <c r="AO2090"/>
  <c r="AO2091"/>
  <c r="AO2092"/>
  <c r="AO2093"/>
  <c r="AO2094"/>
  <c r="AO2095"/>
  <c r="AO2096"/>
  <c r="AO2097"/>
  <c r="AO2098"/>
  <c r="AO2099"/>
  <c r="AO2100"/>
  <c r="AO2101"/>
  <c r="AO2102"/>
  <c r="AO2103"/>
  <c r="AO2104"/>
  <c r="AO2105"/>
  <c r="AO2106"/>
  <c r="AO2107"/>
  <c r="AO2108"/>
  <c r="AO2109"/>
  <c r="AO2110"/>
  <c r="AO2111"/>
  <c r="AO2112"/>
  <c r="AO2113"/>
  <c r="AO2114"/>
  <c r="AO2115"/>
  <c r="AO2116"/>
  <c r="AO2117"/>
  <c r="AO2118"/>
  <c r="AO2119"/>
  <c r="AO2120"/>
  <c r="AO2121"/>
  <c r="AO2122"/>
  <c r="AO2123"/>
  <c r="AO2124"/>
  <c r="AO2125"/>
  <c r="AO2126"/>
  <c r="AO2127"/>
  <c r="AO2128"/>
  <c r="AO2129"/>
  <c r="AO2130"/>
  <c r="AO2131"/>
  <c r="AO2132"/>
  <c r="AO2133"/>
  <c r="AO2134"/>
  <c r="AO2135"/>
  <c r="AO2136"/>
  <c r="AO2137"/>
  <c r="AO2138"/>
  <c r="AO2139"/>
  <c r="AO2140"/>
  <c r="AO2141"/>
  <c r="AO2142"/>
  <c r="AO2143"/>
  <c r="AO2144"/>
  <c r="AO2145"/>
  <c r="AO2146"/>
  <c r="AO2147"/>
  <c r="AO2148"/>
  <c r="AO2149"/>
  <c r="AO2150"/>
  <c r="AO2151"/>
  <c r="AO2152"/>
  <c r="AO2153"/>
  <c r="AO2154"/>
  <c r="AO2155"/>
  <c r="AO2156"/>
  <c r="AO2157"/>
  <c r="AO2158"/>
  <c r="AO2159"/>
  <c r="AO2160"/>
  <c r="AO2161"/>
  <c r="AO2162"/>
  <c r="AO2163"/>
  <c r="AO2164"/>
  <c r="AO2165"/>
  <c r="AO2166"/>
  <c r="AO2167"/>
  <c r="AO2168"/>
  <c r="AO2169"/>
  <c r="AO2170"/>
  <c r="AO2171"/>
  <c r="AO2172"/>
  <c r="AO2173"/>
  <c r="AO2174"/>
  <c r="AO2175"/>
  <c r="AO2176"/>
  <c r="AO2177"/>
  <c r="AO2178"/>
  <c r="AO2179"/>
  <c r="AO2180"/>
  <c r="AO2181"/>
  <c r="AO2182"/>
  <c r="AO2183"/>
  <c r="AO2184"/>
  <c r="AO2185"/>
  <c r="AO2186"/>
  <c r="AO2187"/>
  <c r="AO2188"/>
  <c r="AO2189"/>
  <c r="AO2190"/>
  <c r="AO2191"/>
  <c r="AO2192"/>
  <c r="AO2193"/>
  <c r="AO2194"/>
  <c r="AO2195"/>
  <c r="AO2196"/>
  <c r="AO2197"/>
  <c r="AO2198"/>
  <c r="AO2199"/>
  <c r="AO2200"/>
  <c r="AO2201"/>
  <c r="AO2202"/>
  <c r="AO2203"/>
  <c r="AO2204"/>
  <c r="AO2205"/>
  <c r="AO2206"/>
  <c r="AO2207"/>
  <c r="AO2208"/>
  <c r="AO2209"/>
  <c r="AO2210"/>
  <c r="AO2211"/>
  <c r="AO2212"/>
  <c r="AO2213"/>
  <c r="AO2214"/>
  <c r="AO2215"/>
  <c r="AO2216"/>
  <c r="AO2217"/>
  <c r="AO2218"/>
  <c r="AO2219"/>
  <c r="AO2220"/>
  <c r="AO2221"/>
  <c r="AO2222"/>
  <c r="AO2223"/>
  <c r="AO2224"/>
  <c r="AO2225"/>
  <c r="AO2226"/>
  <c r="AO2227"/>
  <c r="AO2228"/>
  <c r="AO2229"/>
  <c r="AO2230"/>
  <c r="AO2231"/>
  <c r="AO2232"/>
  <c r="AO2233"/>
  <c r="AO2234"/>
  <c r="AO2235"/>
  <c r="AO2236"/>
  <c r="AO2237"/>
  <c r="AO2238"/>
  <c r="AO2239"/>
  <c r="AO2240"/>
  <c r="AO2241"/>
  <c r="AO2242"/>
  <c r="AO2243"/>
  <c r="AO2244"/>
  <c r="AO2245"/>
  <c r="AO2246"/>
  <c r="AO2247"/>
  <c r="AO2248"/>
  <c r="AO2249"/>
  <c r="AO2250"/>
  <c r="AO2251"/>
  <c r="AO2252"/>
  <c r="AO2253"/>
  <c r="AO2254"/>
  <c r="AO2255"/>
  <c r="AO2256"/>
  <c r="AO2257"/>
  <c r="AO2258"/>
  <c r="AO2259"/>
  <c r="AO2260"/>
  <c r="AO2261"/>
  <c r="AO2262"/>
  <c r="AO2263"/>
  <c r="AO2264"/>
  <c r="AO2265"/>
  <c r="AO2266"/>
  <c r="AO2267"/>
  <c r="AO2268"/>
  <c r="AO2269"/>
  <c r="AO2270"/>
  <c r="AO2271"/>
  <c r="AO2272"/>
  <c r="AO2273"/>
  <c r="AO2274"/>
  <c r="AO2275"/>
  <c r="AO2276"/>
  <c r="AO2277"/>
  <c r="AO2278"/>
  <c r="AO2279"/>
  <c r="AO2280"/>
  <c r="AO2281"/>
  <c r="AO2282"/>
  <c r="AO2283"/>
  <c r="AO2284"/>
  <c r="AO2285"/>
  <c r="AO2286"/>
  <c r="AO2287"/>
  <c r="AO2288"/>
  <c r="AO2289"/>
  <c r="AO2290"/>
  <c r="AO2291"/>
  <c r="AO2292"/>
  <c r="AO2293"/>
  <c r="AO2294"/>
  <c r="AO2295"/>
  <c r="AO2296"/>
  <c r="AO2297"/>
  <c r="AO2298"/>
  <c r="AO2299"/>
  <c r="AO2300"/>
  <c r="AO2301"/>
  <c r="AO2302"/>
  <c r="AO2303"/>
  <c r="AO2304"/>
  <c r="AO2305"/>
  <c r="AO2306"/>
  <c r="AO2307"/>
  <c r="AO2308"/>
  <c r="AO2309"/>
  <c r="AO2310"/>
  <c r="AO2311"/>
  <c r="AO2312"/>
  <c r="AO2313"/>
  <c r="AO2314"/>
  <c r="AO2315"/>
  <c r="AO2316"/>
  <c r="AO2317"/>
  <c r="AO2318"/>
  <c r="AO2319"/>
  <c r="AO2320"/>
  <c r="AO2321"/>
  <c r="AO2322"/>
  <c r="AO2323"/>
  <c r="AO2324"/>
  <c r="AO2325"/>
  <c r="AO2326"/>
  <c r="AO2327"/>
  <c r="AO2328"/>
  <c r="AO2329"/>
  <c r="AO2330"/>
  <c r="AO2331"/>
  <c r="AO2332"/>
  <c r="AO2333"/>
  <c r="AO2334"/>
  <c r="AO2335"/>
  <c r="AO2336"/>
  <c r="AO2337"/>
  <c r="AO2338"/>
  <c r="AO2339"/>
  <c r="AO2340"/>
  <c r="AO2341"/>
  <c r="AO2342"/>
  <c r="AO2343"/>
  <c r="AO2344"/>
  <c r="AO2345"/>
  <c r="AO2346"/>
  <c r="AO2347"/>
  <c r="AO2348"/>
  <c r="AO2349"/>
  <c r="AO2350"/>
  <c r="AO2351"/>
  <c r="AO2352"/>
  <c r="AO2353"/>
  <c r="AO2354"/>
  <c r="AO2355"/>
  <c r="AO2356"/>
  <c r="AO2357"/>
  <c r="AO2358"/>
  <c r="AO2359"/>
  <c r="AO2360"/>
  <c r="AO2361"/>
  <c r="AO2362"/>
  <c r="AO2363"/>
  <c r="AO2364"/>
  <c r="AO2365"/>
  <c r="AO2366"/>
  <c r="AO2367"/>
  <c r="AO2368"/>
  <c r="AO2369"/>
  <c r="AO2370"/>
  <c r="AO2371"/>
  <c r="AO2372"/>
  <c r="AO2373"/>
  <c r="AO2374"/>
  <c r="AO2375"/>
  <c r="AO2376"/>
  <c r="AO2377"/>
  <c r="AO2378"/>
  <c r="AO2379"/>
  <c r="AO2380"/>
  <c r="AO2381"/>
  <c r="AO2382"/>
  <c r="AO2383"/>
  <c r="AO2384"/>
  <c r="AO2385"/>
  <c r="AO2386"/>
  <c r="AO2387"/>
  <c r="AO2388"/>
  <c r="AO2389"/>
  <c r="AO2390"/>
  <c r="AO2391"/>
  <c r="AO2392"/>
  <c r="AO2393"/>
  <c r="AO2394"/>
  <c r="AO2395"/>
  <c r="AO2396"/>
  <c r="AO2397"/>
  <c r="AO2398"/>
  <c r="AO2399"/>
  <c r="AO2400"/>
  <c r="AO2401"/>
  <c r="AO2402"/>
  <c r="AO2403"/>
  <c r="AO2404"/>
  <c r="AO2405"/>
  <c r="AO2406"/>
  <c r="AO2407"/>
  <c r="AO2408"/>
  <c r="AO2409"/>
  <c r="AO2410"/>
  <c r="AO2411"/>
  <c r="AO2412"/>
  <c r="AO2413"/>
  <c r="AO2414"/>
  <c r="AO2415"/>
  <c r="AO2416"/>
  <c r="AO2417"/>
  <c r="AO2418"/>
  <c r="AO2419"/>
  <c r="AO2420"/>
  <c r="AO2421"/>
  <c r="AO2422"/>
  <c r="AO2423"/>
  <c r="AO2424"/>
  <c r="AO2425"/>
  <c r="AO2426"/>
  <c r="AO2427"/>
  <c r="AO2428"/>
  <c r="AO2429"/>
  <c r="AO2430"/>
  <c r="AO2431"/>
  <c r="AO2432"/>
  <c r="AO2433"/>
  <c r="AO2434"/>
  <c r="AO2435"/>
  <c r="AO2436"/>
  <c r="AO2437"/>
  <c r="AO2438"/>
  <c r="AO2439"/>
  <c r="AO2440"/>
  <c r="AO2441"/>
  <c r="AO2442"/>
  <c r="AO2443"/>
  <c r="AO2444"/>
  <c r="AO2445"/>
  <c r="AO2446"/>
  <c r="AO2447"/>
  <c r="AO2448"/>
  <c r="AO2449"/>
  <c r="AO2450"/>
  <c r="AO2451"/>
  <c r="AO2452"/>
  <c r="AO2453"/>
  <c r="AO2454"/>
  <c r="AO2455"/>
  <c r="AO2456"/>
  <c r="AO2457"/>
  <c r="AO2458"/>
  <c r="AO2459"/>
  <c r="AO2460"/>
  <c r="AO2461"/>
  <c r="AO2462"/>
  <c r="AO2463"/>
  <c r="AO2464"/>
  <c r="AO2465"/>
  <c r="AO2466"/>
  <c r="AO2467"/>
  <c r="AO2468"/>
  <c r="AO2469"/>
  <c r="AO2470"/>
  <c r="AO2471"/>
  <c r="AO2472"/>
  <c r="AO2473"/>
  <c r="AO2474"/>
  <c r="AO2475"/>
  <c r="AO2476"/>
  <c r="AO2477"/>
  <c r="AO2478"/>
  <c r="AO2479"/>
  <c r="AO2480"/>
  <c r="AO2481"/>
  <c r="AO2482"/>
  <c r="AO2483"/>
  <c r="AO2484"/>
  <c r="AO2485"/>
  <c r="AO2486"/>
  <c r="AO2487"/>
  <c r="AO2488"/>
  <c r="AO2489"/>
  <c r="AO2490"/>
  <c r="AO2491"/>
  <c r="AO2492"/>
  <c r="AO2493"/>
  <c r="AO2494"/>
  <c r="AO2495"/>
  <c r="AO2496"/>
  <c r="AO2497"/>
  <c r="AO2498"/>
  <c r="AO2499"/>
  <c r="AO2500"/>
  <c r="AO2501"/>
  <c r="AO2502"/>
  <c r="AO2503"/>
  <c r="AO2504"/>
  <c r="AO2505"/>
  <c r="AO2506"/>
  <c r="AO2507"/>
  <c r="AO2508"/>
  <c r="AO2509"/>
  <c r="AO2510"/>
  <c r="AO2511"/>
  <c r="AO2512"/>
  <c r="AO2513"/>
  <c r="AO2514"/>
  <c r="AO2515"/>
  <c r="AO2516"/>
  <c r="AO2517"/>
  <c r="AO2518"/>
  <c r="AO2519"/>
  <c r="AO2520"/>
  <c r="AO2521"/>
  <c r="AO2522"/>
  <c r="AO2523"/>
  <c r="AO2524"/>
  <c r="AO2525"/>
  <c r="AO2526"/>
  <c r="AO2527"/>
  <c r="AO2528"/>
  <c r="AO2529"/>
  <c r="AO2530"/>
  <c r="AO2531"/>
  <c r="AO2532"/>
  <c r="AO2533"/>
  <c r="AO2534"/>
  <c r="AO2535"/>
  <c r="AO2536"/>
  <c r="AO2537"/>
  <c r="AO2538"/>
  <c r="AO2539"/>
  <c r="AO2540"/>
  <c r="AO2541"/>
  <c r="AO2542"/>
  <c r="AO2543"/>
  <c r="AO2544"/>
  <c r="AO2545"/>
  <c r="AO2546"/>
  <c r="AO2547"/>
  <c r="AO2548"/>
  <c r="AO2549"/>
  <c r="AO2550"/>
  <c r="AO2551"/>
  <c r="AO2552"/>
  <c r="AO2553"/>
  <c r="AO2554"/>
  <c r="AO2555"/>
  <c r="AO2556"/>
  <c r="AO2557"/>
  <c r="AO2558"/>
  <c r="AO2559"/>
  <c r="AO2560"/>
  <c r="AO2561"/>
  <c r="AO2562"/>
  <c r="AO2563"/>
  <c r="AO2564"/>
  <c r="AO2565"/>
  <c r="AO2566"/>
  <c r="AO2567"/>
  <c r="AO2568"/>
  <c r="AO2569"/>
  <c r="AO2570"/>
  <c r="AO2571"/>
  <c r="AO2572"/>
  <c r="AO2573"/>
  <c r="AO2574"/>
  <c r="AO2575"/>
  <c r="AO2576"/>
  <c r="AO2577"/>
  <c r="AO2578"/>
  <c r="AO2579"/>
  <c r="AO2580"/>
  <c r="AO2581"/>
  <c r="AO2582"/>
  <c r="AO2583"/>
  <c r="AO2584"/>
  <c r="AO2585"/>
  <c r="AO2586"/>
  <c r="AO2587"/>
  <c r="AO2588"/>
  <c r="AO2589"/>
  <c r="AO2590"/>
  <c r="AO2591"/>
  <c r="AO2592"/>
  <c r="AO2593"/>
  <c r="AO2594"/>
  <c r="AO2595"/>
  <c r="AO2596"/>
  <c r="AO2597"/>
  <c r="AO2598"/>
  <c r="AO2599"/>
  <c r="AO2600"/>
  <c r="AO2601"/>
  <c r="AO2602"/>
  <c r="AO2603"/>
  <c r="AO2604"/>
  <c r="AO2605"/>
  <c r="AO2606"/>
  <c r="AO2607"/>
  <c r="AO2608"/>
  <c r="AO2609"/>
  <c r="AO2610"/>
  <c r="AO2611"/>
  <c r="AO2612"/>
  <c r="AO2613"/>
  <c r="AO2614"/>
  <c r="AO2615"/>
  <c r="AO2616"/>
  <c r="AO2617"/>
  <c r="AO2618"/>
  <c r="AO2619"/>
  <c r="AO2620"/>
  <c r="AO2621"/>
  <c r="AO2622"/>
  <c r="AO2623"/>
  <c r="AO2624"/>
  <c r="AO2625"/>
  <c r="AO2626"/>
  <c r="AO2627"/>
  <c r="AO2628"/>
  <c r="AO2629"/>
  <c r="AO2630"/>
  <c r="AO2631"/>
  <c r="AO2632"/>
  <c r="AO2633"/>
  <c r="AO2634"/>
  <c r="AO2635"/>
  <c r="AO2636"/>
  <c r="AO2637"/>
  <c r="AO2638"/>
  <c r="AO2639"/>
  <c r="AO2640"/>
  <c r="AO2641"/>
  <c r="AO2642"/>
  <c r="AO2643"/>
  <c r="AO2644"/>
  <c r="AO2645"/>
  <c r="AO2646"/>
  <c r="AO2647"/>
  <c r="AO2648"/>
  <c r="AO2649"/>
  <c r="AO2650"/>
  <c r="AO2651"/>
  <c r="AO2652"/>
  <c r="AO2653"/>
  <c r="AO2654"/>
  <c r="AO2655"/>
  <c r="AO2656"/>
  <c r="AO2657"/>
  <c r="AO2658"/>
  <c r="AO2659"/>
  <c r="AO2660"/>
  <c r="AO2661"/>
  <c r="AO2662"/>
  <c r="AO2663"/>
  <c r="AO2664"/>
  <c r="AO2665"/>
  <c r="AO2666"/>
  <c r="AO2667"/>
  <c r="AO2668"/>
  <c r="AO2669"/>
  <c r="AO2670"/>
  <c r="AO2671"/>
  <c r="AO2672"/>
  <c r="AO2673"/>
  <c r="AO2674"/>
  <c r="AO2675"/>
  <c r="AO2676"/>
  <c r="AO2677"/>
  <c r="AO2678"/>
  <c r="AO2679"/>
  <c r="AO2680"/>
  <c r="AO2681"/>
  <c r="AO2682"/>
  <c r="AO2683"/>
  <c r="AO2684"/>
  <c r="AO2685"/>
  <c r="AO2686"/>
  <c r="AO2687"/>
  <c r="AO2688"/>
  <c r="AO2689"/>
  <c r="AO2690"/>
  <c r="AO2691"/>
  <c r="AO2692"/>
  <c r="AO2693"/>
  <c r="AO2694"/>
  <c r="AO2695"/>
  <c r="AO2696"/>
  <c r="AO2697"/>
  <c r="AO2698"/>
  <c r="AO2699"/>
  <c r="AO2700"/>
  <c r="AO2701"/>
  <c r="AO2702"/>
  <c r="AO2703"/>
  <c r="AO2704"/>
  <c r="AO2705"/>
  <c r="AO2706"/>
  <c r="AO2707"/>
  <c r="AO2708"/>
  <c r="AO2709"/>
  <c r="AO2710"/>
  <c r="AO2711"/>
  <c r="AO2712"/>
  <c r="AO2713"/>
  <c r="AO2714"/>
  <c r="AO2715"/>
  <c r="AO2716"/>
  <c r="AO2717"/>
  <c r="AO2718"/>
  <c r="AO2719"/>
  <c r="AO2720"/>
  <c r="AO2721"/>
  <c r="AO2722"/>
  <c r="AO2723"/>
  <c r="AO2724"/>
  <c r="AO2725"/>
  <c r="AO2726"/>
  <c r="AO2727"/>
  <c r="AO2728"/>
  <c r="AO2729"/>
  <c r="AO2730"/>
  <c r="AO2731"/>
  <c r="AO2732"/>
  <c r="AO2733"/>
  <c r="AO2734"/>
  <c r="AO2735"/>
  <c r="AO2736"/>
  <c r="AO2737"/>
  <c r="AO2738"/>
  <c r="AO2739"/>
  <c r="AO2740"/>
  <c r="AO2741"/>
  <c r="AO2742"/>
  <c r="AO2743"/>
  <c r="AO2744"/>
  <c r="AO2745"/>
  <c r="AO21"/>
  <c r="AJ35"/>
  <c r="AJ47"/>
  <c r="AJ51"/>
  <c r="AJ67"/>
  <c r="AJ79"/>
  <c r="AJ83"/>
  <c r="AJ99"/>
  <c r="AJ111"/>
  <c r="AJ115"/>
  <c r="AJ131"/>
  <c r="AJ143"/>
  <c r="AJ147"/>
  <c r="AJ163"/>
  <c r="AJ175"/>
  <c r="AJ179"/>
  <c r="AJ195"/>
  <c r="AJ207"/>
  <c r="AJ211"/>
  <c r="AJ227"/>
  <c r="AJ239"/>
  <c r="AJ243"/>
  <c r="AJ259"/>
  <c r="AJ271"/>
  <c r="AJ275"/>
  <c r="AJ291"/>
  <c r="AJ303"/>
  <c r="AJ307"/>
  <c r="AJ323"/>
  <c r="AJ335"/>
  <c r="AJ339"/>
  <c r="AJ355"/>
  <c r="AJ367"/>
  <c r="AJ371"/>
  <c r="AJ387"/>
  <c r="AJ399"/>
  <c r="AJ403"/>
  <c r="AJ419"/>
  <c r="AJ431"/>
  <c r="AJ435"/>
  <c r="AJ451"/>
  <c r="AJ463"/>
  <c r="AJ467"/>
  <c r="AJ483"/>
  <c r="AJ495"/>
  <c r="AJ499"/>
  <c r="AJ515"/>
  <c r="AJ527"/>
  <c r="AJ531"/>
  <c r="AJ547"/>
  <c r="AJ559"/>
  <c r="AJ563"/>
  <c r="AJ579"/>
  <c r="AJ591"/>
  <c r="AJ595"/>
  <c r="AJ611"/>
  <c r="AJ623"/>
  <c r="AJ627"/>
  <c r="AJ643"/>
  <c r="AJ655"/>
  <c r="AJ659"/>
  <c r="AJ675"/>
  <c r="AJ687"/>
  <c r="AJ691"/>
  <c r="AJ707"/>
  <c r="AJ719"/>
  <c r="AJ723"/>
  <c r="AJ739"/>
  <c r="AJ751"/>
  <c r="AJ755"/>
  <c r="AJ771"/>
  <c r="AJ783"/>
  <c r="AJ787"/>
  <c r="AJ803"/>
  <c r="AJ815"/>
  <c r="AJ819"/>
  <c r="AJ835"/>
  <c r="AJ847"/>
  <c r="AJ851"/>
  <c r="AJ867"/>
  <c r="AJ879"/>
  <c r="AJ883"/>
  <c r="AJ899"/>
  <c r="AJ911"/>
  <c r="AJ915"/>
  <c r="AJ931"/>
  <c r="AJ943"/>
  <c r="AJ947"/>
  <c r="AJ963"/>
  <c r="AJ975"/>
  <c r="AJ979"/>
  <c r="AJ995"/>
  <c r="AJ1007"/>
  <c r="AJ1011"/>
  <c r="AJ1027"/>
  <c r="AJ1039"/>
  <c r="AJ1043"/>
  <c r="AJ1059"/>
  <c r="AJ1071"/>
  <c r="AJ1075"/>
  <c r="AJ1091"/>
  <c r="AJ1103"/>
  <c r="AJ1107"/>
  <c r="AJ1123"/>
  <c r="AJ1135"/>
  <c r="AJ1139"/>
  <c r="AJ1155"/>
  <c r="AJ1167"/>
  <c r="AJ1171"/>
  <c r="AJ1187"/>
  <c r="AJ1199"/>
  <c r="AJ1203"/>
  <c r="AJ1219"/>
  <c r="AJ1231"/>
  <c r="AJ1235"/>
  <c r="AJ1251"/>
  <c r="AJ1263"/>
  <c r="AJ1267"/>
  <c r="AJ1283"/>
  <c r="AJ1295"/>
  <c r="AJ1299"/>
  <c r="AJ1315"/>
  <c r="AJ1327"/>
  <c r="AJ1331"/>
  <c r="AJ1347"/>
  <c r="AJ1359"/>
  <c r="AJ1363"/>
  <c r="AJ1379"/>
  <c r="AJ1391"/>
  <c r="AJ1395"/>
  <c r="AJ1411"/>
  <c r="AJ1423"/>
  <c r="AJ1427"/>
  <c r="AJ1443"/>
  <c r="AJ1455"/>
  <c r="AJ1459"/>
  <c r="AJ1475"/>
  <c r="AJ1487"/>
  <c r="AJ1491"/>
  <c r="AJ1507"/>
  <c r="AJ1519"/>
  <c r="AJ1523"/>
  <c r="AJ1539"/>
  <c r="AJ1551"/>
  <c r="AJ1555"/>
  <c r="AJ1571"/>
  <c r="AJ1583"/>
  <c r="AJ1587"/>
  <c r="AJ1603"/>
  <c r="AJ1615"/>
  <c r="AJ1619"/>
  <c r="AJ1635"/>
  <c r="AJ1647"/>
  <c r="AJ1651"/>
  <c r="AJ1667"/>
  <c r="AJ1679"/>
  <c r="AJ1683"/>
  <c r="AJ1699"/>
  <c r="AJ1711"/>
  <c r="AJ1715"/>
  <c r="AJ1731"/>
  <c r="AJ1743"/>
  <c r="AJ1747"/>
  <c r="AJ1763"/>
  <c r="AJ1775"/>
  <c r="AJ1779"/>
  <c r="AJ1795"/>
  <c r="AJ1807"/>
  <c r="AJ1811"/>
  <c r="AJ1827"/>
  <c r="AJ1839"/>
  <c r="AJ1843"/>
  <c r="AJ1859"/>
  <c r="AJ1871"/>
  <c r="AJ1875"/>
  <c r="AJ1891"/>
  <c r="AJ1903"/>
  <c r="AJ1907"/>
  <c r="AJ1923"/>
  <c r="AJ1935"/>
  <c r="AJ1939"/>
  <c r="AJ1955"/>
  <c r="AJ1967"/>
  <c r="AJ1971"/>
  <c r="AJ1987"/>
  <c r="AJ1999"/>
  <c r="AJ2003"/>
  <c r="AJ2019"/>
  <c r="AJ2031"/>
  <c r="AJ2035"/>
  <c r="AJ2051"/>
  <c r="AJ2063"/>
  <c r="AJ2067"/>
  <c r="AJ2083"/>
  <c r="AJ2095"/>
  <c r="AJ2099"/>
  <c r="AJ2115"/>
  <c r="AJ2127"/>
  <c r="AJ2131"/>
  <c r="AJ2147"/>
  <c r="AJ2159"/>
  <c r="AJ2163"/>
  <c r="AJ2179"/>
  <c r="AJ2191"/>
  <c r="AJ2195"/>
  <c r="AJ2211"/>
  <c r="AJ2223"/>
  <c r="AJ2227"/>
  <c r="AJ2243"/>
  <c r="AJ2255"/>
  <c r="AJ2259"/>
  <c r="AJ2275"/>
  <c r="AJ2287"/>
  <c r="AJ2291"/>
  <c r="AJ2307"/>
  <c r="AJ2319"/>
  <c r="AJ2323"/>
  <c r="AJ2339"/>
  <c r="AJ2355"/>
  <c r="AJ2371"/>
  <c r="AJ2387"/>
  <c r="AJ2403"/>
  <c r="AJ2419"/>
  <c r="AJ2435"/>
  <c r="AJ2451"/>
  <c r="AJ2467"/>
  <c r="AJ2483"/>
  <c r="AJ2499"/>
  <c r="AJ2515"/>
  <c r="AJ2531"/>
  <c r="AJ2547"/>
  <c r="AJ2563"/>
  <c r="AJ2579"/>
  <c r="AJ2595"/>
  <c r="AJ2611"/>
  <c r="AJ2627"/>
  <c r="AJ2643"/>
  <c r="AJ2659"/>
  <c r="AJ2675"/>
  <c r="AJ2691"/>
  <c r="AJ2707"/>
  <c r="AJ2723"/>
  <c r="AJ2739"/>
  <c r="AH22"/>
  <c r="AJ22" s="1"/>
  <c r="AH23"/>
  <c r="AI23" s="1"/>
  <c r="AH24"/>
  <c r="AI24" s="1"/>
  <c r="AH25"/>
  <c r="AI25" s="1"/>
  <c r="AH26"/>
  <c r="AJ26" s="1"/>
  <c r="AH27"/>
  <c r="AI27" s="1"/>
  <c r="AH28"/>
  <c r="AI28" s="1"/>
  <c r="AH29"/>
  <c r="AI29" s="1"/>
  <c r="AH30"/>
  <c r="AJ30" s="1"/>
  <c r="AH31"/>
  <c r="AI31" s="1"/>
  <c r="AH32"/>
  <c r="AI32" s="1"/>
  <c r="AH33"/>
  <c r="AI33" s="1"/>
  <c r="AH34"/>
  <c r="AJ34" s="1"/>
  <c r="AH35"/>
  <c r="AI35" s="1"/>
  <c r="AH36"/>
  <c r="AI36" s="1"/>
  <c r="AH37"/>
  <c r="AI37" s="1"/>
  <c r="AH38"/>
  <c r="AJ38" s="1"/>
  <c r="AH39"/>
  <c r="AI39" s="1"/>
  <c r="AH40"/>
  <c r="AI40" s="1"/>
  <c r="AH41"/>
  <c r="AI41" s="1"/>
  <c r="AH42"/>
  <c r="AJ42" s="1"/>
  <c r="AH43"/>
  <c r="AI43" s="1"/>
  <c r="AH44"/>
  <c r="AI44" s="1"/>
  <c r="AH45"/>
  <c r="AI45" s="1"/>
  <c r="AH46"/>
  <c r="AJ46" s="1"/>
  <c r="AH47"/>
  <c r="AI47" s="1"/>
  <c r="AH48"/>
  <c r="AI48" s="1"/>
  <c r="AH49"/>
  <c r="AI49" s="1"/>
  <c r="AH50"/>
  <c r="AJ50" s="1"/>
  <c r="AH51"/>
  <c r="AI51" s="1"/>
  <c r="AH52"/>
  <c r="AI52" s="1"/>
  <c r="AH53"/>
  <c r="AI53" s="1"/>
  <c r="AH54"/>
  <c r="AJ54" s="1"/>
  <c r="AH55"/>
  <c r="AI55" s="1"/>
  <c r="AH56"/>
  <c r="AI56" s="1"/>
  <c r="AH57"/>
  <c r="AI57" s="1"/>
  <c r="AH58"/>
  <c r="AJ58" s="1"/>
  <c r="AH59"/>
  <c r="AI59" s="1"/>
  <c r="AH60"/>
  <c r="AI60" s="1"/>
  <c r="AH61"/>
  <c r="AI61" s="1"/>
  <c r="AH62"/>
  <c r="AJ62" s="1"/>
  <c r="AH63"/>
  <c r="AI63" s="1"/>
  <c r="AH64"/>
  <c r="AI64" s="1"/>
  <c r="AH65"/>
  <c r="AI65" s="1"/>
  <c r="AH66"/>
  <c r="AJ66" s="1"/>
  <c r="AH67"/>
  <c r="AI67" s="1"/>
  <c r="AH68"/>
  <c r="AI68" s="1"/>
  <c r="AH69"/>
  <c r="AI69" s="1"/>
  <c r="AH70"/>
  <c r="AJ70" s="1"/>
  <c r="AH71"/>
  <c r="AI71" s="1"/>
  <c r="AH72"/>
  <c r="AI72" s="1"/>
  <c r="AH73"/>
  <c r="AI73" s="1"/>
  <c r="AH74"/>
  <c r="AJ74" s="1"/>
  <c r="AH75"/>
  <c r="AI75" s="1"/>
  <c r="AH76"/>
  <c r="AI76" s="1"/>
  <c r="AH77"/>
  <c r="AI77" s="1"/>
  <c r="AH78"/>
  <c r="AJ78" s="1"/>
  <c r="AH79"/>
  <c r="AI79" s="1"/>
  <c r="AH80"/>
  <c r="AI80" s="1"/>
  <c r="AH81"/>
  <c r="AI81" s="1"/>
  <c r="AH82"/>
  <c r="AJ82" s="1"/>
  <c r="AH83"/>
  <c r="AI83" s="1"/>
  <c r="AH84"/>
  <c r="AI84" s="1"/>
  <c r="AH85"/>
  <c r="AI85" s="1"/>
  <c r="AH86"/>
  <c r="AJ86" s="1"/>
  <c r="AH87"/>
  <c r="AI87" s="1"/>
  <c r="AH88"/>
  <c r="AI88" s="1"/>
  <c r="AH89"/>
  <c r="AI89" s="1"/>
  <c r="AH90"/>
  <c r="AJ90" s="1"/>
  <c r="AH91"/>
  <c r="AI91" s="1"/>
  <c r="AH92"/>
  <c r="AI92" s="1"/>
  <c r="AH93"/>
  <c r="AI93" s="1"/>
  <c r="AH94"/>
  <c r="AJ94" s="1"/>
  <c r="AH95"/>
  <c r="AI95" s="1"/>
  <c r="AH96"/>
  <c r="AI96" s="1"/>
  <c r="AH97"/>
  <c r="AI97" s="1"/>
  <c r="AH98"/>
  <c r="AJ98" s="1"/>
  <c r="AH99"/>
  <c r="AI99" s="1"/>
  <c r="AH100"/>
  <c r="AI100" s="1"/>
  <c r="AH101"/>
  <c r="AI101" s="1"/>
  <c r="AH102"/>
  <c r="AJ102" s="1"/>
  <c r="AH103"/>
  <c r="AI103" s="1"/>
  <c r="AH104"/>
  <c r="AI104" s="1"/>
  <c r="AH105"/>
  <c r="AI105" s="1"/>
  <c r="AH106"/>
  <c r="AJ106" s="1"/>
  <c r="AH107"/>
  <c r="AI107" s="1"/>
  <c r="AH108"/>
  <c r="AI108" s="1"/>
  <c r="AH109"/>
  <c r="AI109" s="1"/>
  <c r="AH110"/>
  <c r="AJ110" s="1"/>
  <c r="AH111"/>
  <c r="AI111" s="1"/>
  <c r="AH112"/>
  <c r="AI112" s="1"/>
  <c r="AH113"/>
  <c r="AI113" s="1"/>
  <c r="AH114"/>
  <c r="AJ114" s="1"/>
  <c r="AH115"/>
  <c r="AI115" s="1"/>
  <c r="AH116"/>
  <c r="AI116" s="1"/>
  <c r="AH117"/>
  <c r="AI117" s="1"/>
  <c r="AH118"/>
  <c r="AJ118" s="1"/>
  <c r="AH119"/>
  <c r="AI119" s="1"/>
  <c r="AH120"/>
  <c r="AI120" s="1"/>
  <c r="AH121"/>
  <c r="AI121" s="1"/>
  <c r="AH122"/>
  <c r="AJ122" s="1"/>
  <c r="AH123"/>
  <c r="AI123" s="1"/>
  <c r="AH124"/>
  <c r="AI124" s="1"/>
  <c r="AH125"/>
  <c r="AI125" s="1"/>
  <c r="AH126"/>
  <c r="AJ126" s="1"/>
  <c r="AH127"/>
  <c r="AI127" s="1"/>
  <c r="AH128"/>
  <c r="AI128" s="1"/>
  <c r="AH129"/>
  <c r="AI129" s="1"/>
  <c r="AH130"/>
  <c r="AJ130" s="1"/>
  <c r="AH131"/>
  <c r="AI131" s="1"/>
  <c r="AH132"/>
  <c r="AI132" s="1"/>
  <c r="AH133"/>
  <c r="AI133" s="1"/>
  <c r="AH134"/>
  <c r="AJ134" s="1"/>
  <c r="AH135"/>
  <c r="AI135" s="1"/>
  <c r="AH136"/>
  <c r="AI136" s="1"/>
  <c r="AH137"/>
  <c r="AI137" s="1"/>
  <c r="AH138"/>
  <c r="AJ138" s="1"/>
  <c r="AH139"/>
  <c r="AI139" s="1"/>
  <c r="AH140"/>
  <c r="AI140" s="1"/>
  <c r="AH141"/>
  <c r="AI141" s="1"/>
  <c r="AH142"/>
  <c r="AJ142" s="1"/>
  <c r="AH143"/>
  <c r="AI143" s="1"/>
  <c r="AH144"/>
  <c r="AI144" s="1"/>
  <c r="AH145"/>
  <c r="AI145" s="1"/>
  <c r="AH146"/>
  <c r="AJ146" s="1"/>
  <c r="AH147"/>
  <c r="AI147" s="1"/>
  <c r="AH148"/>
  <c r="AI148" s="1"/>
  <c r="AH149"/>
  <c r="AI149" s="1"/>
  <c r="AH150"/>
  <c r="AJ150" s="1"/>
  <c r="AH151"/>
  <c r="AI151" s="1"/>
  <c r="AH152"/>
  <c r="AI152" s="1"/>
  <c r="AH153"/>
  <c r="AI153" s="1"/>
  <c r="AH154"/>
  <c r="AJ154" s="1"/>
  <c r="AH155"/>
  <c r="AI155" s="1"/>
  <c r="AH156"/>
  <c r="AI156" s="1"/>
  <c r="AH157"/>
  <c r="AI157" s="1"/>
  <c r="AH158"/>
  <c r="AJ158" s="1"/>
  <c r="AH159"/>
  <c r="AI159" s="1"/>
  <c r="AH160"/>
  <c r="AI160" s="1"/>
  <c r="AH161"/>
  <c r="AI161" s="1"/>
  <c r="AH162"/>
  <c r="AJ162" s="1"/>
  <c r="AH163"/>
  <c r="AI163" s="1"/>
  <c r="AH164"/>
  <c r="AI164" s="1"/>
  <c r="AH165"/>
  <c r="AI165" s="1"/>
  <c r="AH166"/>
  <c r="AJ166" s="1"/>
  <c r="AH167"/>
  <c r="AI167" s="1"/>
  <c r="AH168"/>
  <c r="AI168" s="1"/>
  <c r="AH169"/>
  <c r="AI169" s="1"/>
  <c r="AH170"/>
  <c r="AJ170" s="1"/>
  <c r="AH171"/>
  <c r="AI171" s="1"/>
  <c r="AH172"/>
  <c r="AI172" s="1"/>
  <c r="AH173"/>
  <c r="AI173" s="1"/>
  <c r="AH174"/>
  <c r="AJ174" s="1"/>
  <c r="AH175"/>
  <c r="AI175" s="1"/>
  <c r="AH176"/>
  <c r="AI176" s="1"/>
  <c r="AH177"/>
  <c r="AI177" s="1"/>
  <c r="AH178"/>
  <c r="AJ178" s="1"/>
  <c r="AH179"/>
  <c r="AI179" s="1"/>
  <c r="AH180"/>
  <c r="AI180" s="1"/>
  <c r="AH181"/>
  <c r="AI181" s="1"/>
  <c r="AH182"/>
  <c r="AJ182" s="1"/>
  <c r="AH183"/>
  <c r="AI183" s="1"/>
  <c r="AH184"/>
  <c r="AI184" s="1"/>
  <c r="AH185"/>
  <c r="AI185" s="1"/>
  <c r="AH186"/>
  <c r="AJ186" s="1"/>
  <c r="AH187"/>
  <c r="AI187" s="1"/>
  <c r="AH188"/>
  <c r="AI188" s="1"/>
  <c r="AH189"/>
  <c r="AI189" s="1"/>
  <c r="AH190"/>
  <c r="AJ190" s="1"/>
  <c r="AH191"/>
  <c r="AI191" s="1"/>
  <c r="AH192"/>
  <c r="AI192" s="1"/>
  <c r="AH193"/>
  <c r="AI193" s="1"/>
  <c r="AH194"/>
  <c r="AJ194" s="1"/>
  <c r="AH195"/>
  <c r="AI195" s="1"/>
  <c r="AH196"/>
  <c r="AI196" s="1"/>
  <c r="AH197"/>
  <c r="AI197" s="1"/>
  <c r="AH198"/>
  <c r="AJ198" s="1"/>
  <c r="AH199"/>
  <c r="AI199" s="1"/>
  <c r="AH200"/>
  <c r="AI200" s="1"/>
  <c r="AH201"/>
  <c r="AI201" s="1"/>
  <c r="AH202"/>
  <c r="AJ202" s="1"/>
  <c r="AH203"/>
  <c r="AI203" s="1"/>
  <c r="AH204"/>
  <c r="AI204" s="1"/>
  <c r="AH205"/>
  <c r="AI205" s="1"/>
  <c r="AH206"/>
  <c r="AJ206" s="1"/>
  <c r="AH207"/>
  <c r="AI207" s="1"/>
  <c r="AH208"/>
  <c r="AI208" s="1"/>
  <c r="AH209"/>
  <c r="AI209" s="1"/>
  <c r="AH210"/>
  <c r="AJ210" s="1"/>
  <c r="AH211"/>
  <c r="AI211" s="1"/>
  <c r="AH212"/>
  <c r="AI212" s="1"/>
  <c r="AH213"/>
  <c r="AI213" s="1"/>
  <c r="AH214"/>
  <c r="AJ214" s="1"/>
  <c r="AH215"/>
  <c r="AI215" s="1"/>
  <c r="AH216"/>
  <c r="AI216" s="1"/>
  <c r="AH217"/>
  <c r="AI217" s="1"/>
  <c r="AH218"/>
  <c r="AJ218" s="1"/>
  <c r="AH219"/>
  <c r="AI219" s="1"/>
  <c r="AH220"/>
  <c r="AI220" s="1"/>
  <c r="AH221"/>
  <c r="AI221" s="1"/>
  <c r="AH222"/>
  <c r="AJ222" s="1"/>
  <c r="AH223"/>
  <c r="AI223" s="1"/>
  <c r="AH224"/>
  <c r="AI224" s="1"/>
  <c r="AH225"/>
  <c r="AI225" s="1"/>
  <c r="AH226"/>
  <c r="AJ226" s="1"/>
  <c r="AH227"/>
  <c r="AI227" s="1"/>
  <c r="AH228"/>
  <c r="AI228" s="1"/>
  <c r="AH229"/>
  <c r="AI229" s="1"/>
  <c r="AH230"/>
  <c r="AJ230" s="1"/>
  <c r="AH231"/>
  <c r="AI231" s="1"/>
  <c r="AH232"/>
  <c r="AI232" s="1"/>
  <c r="AH233"/>
  <c r="AI233" s="1"/>
  <c r="AH234"/>
  <c r="AJ234" s="1"/>
  <c r="AH235"/>
  <c r="AI235" s="1"/>
  <c r="AH236"/>
  <c r="AI236" s="1"/>
  <c r="AH237"/>
  <c r="AI237" s="1"/>
  <c r="AH238"/>
  <c r="AJ238" s="1"/>
  <c r="AH239"/>
  <c r="AI239" s="1"/>
  <c r="AH240"/>
  <c r="AI240" s="1"/>
  <c r="AH241"/>
  <c r="AI241" s="1"/>
  <c r="AH242"/>
  <c r="AJ242" s="1"/>
  <c r="AH243"/>
  <c r="AI243" s="1"/>
  <c r="AH244"/>
  <c r="AI244" s="1"/>
  <c r="AH245"/>
  <c r="AI245" s="1"/>
  <c r="AH246"/>
  <c r="AJ246" s="1"/>
  <c r="AH247"/>
  <c r="AI247" s="1"/>
  <c r="AH248"/>
  <c r="AI248" s="1"/>
  <c r="AH249"/>
  <c r="AI249" s="1"/>
  <c r="AH250"/>
  <c r="AJ250" s="1"/>
  <c r="AH251"/>
  <c r="AI251" s="1"/>
  <c r="AH252"/>
  <c r="AI252" s="1"/>
  <c r="AH253"/>
  <c r="AI253" s="1"/>
  <c r="AH254"/>
  <c r="AJ254" s="1"/>
  <c r="AH255"/>
  <c r="AI255" s="1"/>
  <c r="AH256"/>
  <c r="AI256" s="1"/>
  <c r="AH257"/>
  <c r="AI257" s="1"/>
  <c r="AH258"/>
  <c r="AJ258" s="1"/>
  <c r="AH259"/>
  <c r="AI259" s="1"/>
  <c r="AH260"/>
  <c r="AI260" s="1"/>
  <c r="AH261"/>
  <c r="AI261" s="1"/>
  <c r="AH262"/>
  <c r="AJ262" s="1"/>
  <c r="AH263"/>
  <c r="AI263" s="1"/>
  <c r="AH264"/>
  <c r="AI264" s="1"/>
  <c r="AH265"/>
  <c r="AI265" s="1"/>
  <c r="AH266"/>
  <c r="AJ266" s="1"/>
  <c r="AH267"/>
  <c r="AI267" s="1"/>
  <c r="AH268"/>
  <c r="AI268" s="1"/>
  <c r="AH269"/>
  <c r="AI269" s="1"/>
  <c r="AH270"/>
  <c r="AJ270" s="1"/>
  <c r="AH271"/>
  <c r="AI271" s="1"/>
  <c r="AH272"/>
  <c r="AI272" s="1"/>
  <c r="AH273"/>
  <c r="AI273" s="1"/>
  <c r="AH274"/>
  <c r="AJ274" s="1"/>
  <c r="AH275"/>
  <c r="AI275" s="1"/>
  <c r="AH276"/>
  <c r="AI276" s="1"/>
  <c r="AH277"/>
  <c r="AI277" s="1"/>
  <c r="AH278"/>
  <c r="AJ278" s="1"/>
  <c r="AH279"/>
  <c r="AI279" s="1"/>
  <c r="AH280"/>
  <c r="AI280" s="1"/>
  <c r="AH281"/>
  <c r="AI281" s="1"/>
  <c r="AH282"/>
  <c r="AJ282" s="1"/>
  <c r="AH283"/>
  <c r="AI283" s="1"/>
  <c r="AH284"/>
  <c r="AI284" s="1"/>
  <c r="AH285"/>
  <c r="AI285" s="1"/>
  <c r="AH286"/>
  <c r="AJ286" s="1"/>
  <c r="AH287"/>
  <c r="AI287" s="1"/>
  <c r="AH288"/>
  <c r="AI288" s="1"/>
  <c r="AH289"/>
  <c r="AI289" s="1"/>
  <c r="AH290"/>
  <c r="AJ290" s="1"/>
  <c r="AH291"/>
  <c r="AI291" s="1"/>
  <c r="AH292"/>
  <c r="AI292" s="1"/>
  <c r="AH293"/>
  <c r="AI293" s="1"/>
  <c r="AH294"/>
  <c r="AJ294" s="1"/>
  <c r="AH295"/>
  <c r="AI295" s="1"/>
  <c r="AH296"/>
  <c r="AI296" s="1"/>
  <c r="AH297"/>
  <c r="AI297" s="1"/>
  <c r="AH298"/>
  <c r="AJ298" s="1"/>
  <c r="AH299"/>
  <c r="AI299" s="1"/>
  <c r="AH300"/>
  <c r="AI300" s="1"/>
  <c r="AH301"/>
  <c r="AI301" s="1"/>
  <c r="AH302"/>
  <c r="AJ302" s="1"/>
  <c r="AH303"/>
  <c r="AI303" s="1"/>
  <c r="AH304"/>
  <c r="AI304" s="1"/>
  <c r="AH305"/>
  <c r="AI305" s="1"/>
  <c r="AH306"/>
  <c r="AJ306" s="1"/>
  <c r="AH307"/>
  <c r="AI307" s="1"/>
  <c r="AH308"/>
  <c r="AI308" s="1"/>
  <c r="AH309"/>
  <c r="AI309" s="1"/>
  <c r="AH310"/>
  <c r="AJ310" s="1"/>
  <c r="AH311"/>
  <c r="AI311" s="1"/>
  <c r="AH312"/>
  <c r="AI312" s="1"/>
  <c r="AH313"/>
  <c r="AI313" s="1"/>
  <c r="AH314"/>
  <c r="AJ314" s="1"/>
  <c r="AH315"/>
  <c r="AI315" s="1"/>
  <c r="AH316"/>
  <c r="AI316" s="1"/>
  <c r="AH317"/>
  <c r="AI317" s="1"/>
  <c r="AH318"/>
  <c r="AJ318" s="1"/>
  <c r="AH319"/>
  <c r="AI319" s="1"/>
  <c r="AH320"/>
  <c r="AI320" s="1"/>
  <c r="AH321"/>
  <c r="AI321" s="1"/>
  <c r="AH322"/>
  <c r="AJ322" s="1"/>
  <c r="AH323"/>
  <c r="AI323" s="1"/>
  <c r="AH324"/>
  <c r="AI324" s="1"/>
  <c r="AH325"/>
  <c r="AI325" s="1"/>
  <c r="AH326"/>
  <c r="AJ326" s="1"/>
  <c r="AH327"/>
  <c r="AI327" s="1"/>
  <c r="AH328"/>
  <c r="AI328" s="1"/>
  <c r="AH329"/>
  <c r="AI329" s="1"/>
  <c r="AH330"/>
  <c r="AJ330" s="1"/>
  <c r="AH331"/>
  <c r="AI331" s="1"/>
  <c r="AH332"/>
  <c r="AI332" s="1"/>
  <c r="AH333"/>
  <c r="AI333" s="1"/>
  <c r="AH334"/>
  <c r="AJ334" s="1"/>
  <c r="AH335"/>
  <c r="AI335" s="1"/>
  <c r="AH336"/>
  <c r="AI336" s="1"/>
  <c r="AH337"/>
  <c r="AI337" s="1"/>
  <c r="AH338"/>
  <c r="AJ338" s="1"/>
  <c r="AH339"/>
  <c r="AI339" s="1"/>
  <c r="AH340"/>
  <c r="AI340" s="1"/>
  <c r="AH341"/>
  <c r="AI341" s="1"/>
  <c r="AH342"/>
  <c r="AJ342" s="1"/>
  <c r="AH343"/>
  <c r="AI343" s="1"/>
  <c r="AH344"/>
  <c r="AI344" s="1"/>
  <c r="AH345"/>
  <c r="AI345" s="1"/>
  <c r="AH346"/>
  <c r="AJ346" s="1"/>
  <c r="AH347"/>
  <c r="AI347" s="1"/>
  <c r="AH348"/>
  <c r="AI348" s="1"/>
  <c r="AH349"/>
  <c r="AI349" s="1"/>
  <c r="AH350"/>
  <c r="AJ350" s="1"/>
  <c r="AH351"/>
  <c r="AI351" s="1"/>
  <c r="AH352"/>
  <c r="AI352" s="1"/>
  <c r="AH353"/>
  <c r="AI353" s="1"/>
  <c r="AH354"/>
  <c r="AJ354" s="1"/>
  <c r="AH355"/>
  <c r="AI355" s="1"/>
  <c r="AH356"/>
  <c r="AI356" s="1"/>
  <c r="AH357"/>
  <c r="AI357" s="1"/>
  <c r="AH358"/>
  <c r="AJ358" s="1"/>
  <c r="AH359"/>
  <c r="AI359" s="1"/>
  <c r="AH360"/>
  <c r="AI360" s="1"/>
  <c r="AH361"/>
  <c r="AI361" s="1"/>
  <c r="AH362"/>
  <c r="AJ362" s="1"/>
  <c r="AH363"/>
  <c r="AI363" s="1"/>
  <c r="AH364"/>
  <c r="AI364" s="1"/>
  <c r="AH365"/>
  <c r="AI365" s="1"/>
  <c r="AH366"/>
  <c r="AJ366" s="1"/>
  <c r="AH367"/>
  <c r="AI367" s="1"/>
  <c r="AH368"/>
  <c r="AI368" s="1"/>
  <c r="AH369"/>
  <c r="AI369" s="1"/>
  <c r="AH370"/>
  <c r="AJ370" s="1"/>
  <c r="AH371"/>
  <c r="AI371" s="1"/>
  <c r="AH372"/>
  <c r="AI372" s="1"/>
  <c r="AH373"/>
  <c r="AI373" s="1"/>
  <c r="AH374"/>
  <c r="AJ374" s="1"/>
  <c r="AH375"/>
  <c r="AI375" s="1"/>
  <c r="AH376"/>
  <c r="AI376" s="1"/>
  <c r="AH377"/>
  <c r="AI377" s="1"/>
  <c r="AH378"/>
  <c r="AJ378" s="1"/>
  <c r="AH379"/>
  <c r="AI379" s="1"/>
  <c r="AH380"/>
  <c r="AI380" s="1"/>
  <c r="AH381"/>
  <c r="AI381" s="1"/>
  <c r="AH382"/>
  <c r="AJ382" s="1"/>
  <c r="AH383"/>
  <c r="AI383" s="1"/>
  <c r="AH384"/>
  <c r="AI384" s="1"/>
  <c r="AH385"/>
  <c r="AI385" s="1"/>
  <c r="AH386"/>
  <c r="AJ386" s="1"/>
  <c r="AH387"/>
  <c r="AI387" s="1"/>
  <c r="AH388"/>
  <c r="AI388" s="1"/>
  <c r="AH389"/>
  <c r="AI389" s="1"/>
  <c r="AH390"/>
  <c r="AJ390" s="1"/>
  <c r="AH391"/>
  <c r="AI391" s="1"/>
  <c r="AH392"/>
  <c r="AI392" s="1"/>
  <c r="AH393"/>
  <c r="AI393" s="1"/>
  <c r="AH394"/>
  <c r="AJ394" s="1"/>
  <c r="AH395"/>
  <c r="AI395" s="1"/>
  <c r="AH396"/>
  <c r="AI396" s="1"/>
  <c r="AH397"/>
  <c r="AI397" s="1"/>
  <c r="AH398"/>
  <c r="AJ398" s="1"/>
  <c r="AH399"/>
  <c r="AI399" s="1"/>
  <c r="AH400"/>
  <c r="AI400" s="1"/>
  <c r="AH401"/>
  <c r="AI401" s="1"/>
  <c r="AH402"/>
  <c r="AJ402" s="1"/>
  <c r="AH403"/>
  <c r="AI403" s="1"/>
  <c r="AH404"/>
  <c r="AI404" s="1"/>
  <c r="AH405"/>
  <c r="AI405" s="1"/>
  <c r="AH406"/>
  <c r="AJ406" s="1"/>
  <c r="AH407"/>
  <c r="AI407" s="1"/>
  <c r="AH408"/>
  <c r="AI408" s="1"/>
  <c r="AH409"/>
  <c r="AI409" s="1"/>
  <c r="AH410"/>
  <c r="AJ410" s="1"/>
  <c r="AH411"/>
  <c r="AI411" s="1"/>
  <c r="AH412"/>
  <c r="AI412" s="1"/>
  <c r="AH413"/>
  <c r="AI413" s="1"/>
  <c r="AH414"/>
  <c r="AJ414" s="1"/>
  <c r="AH415"/>
  <c r="AI415" s="1"/>
  <c r="AH416"/>
  <c r="AI416" s="1"/>
  <c r="AH417"/>
  <c r="AI417" s="1"/>
  <c r="AH418"/>
  <c r="AJ418" s="1"/>
  <c r="AH419"/>
  <c r="AI419" s="1"/>
  <c r="AH420"/>
  <c r="AI420" s="1"/>
  <c r="AH421"/>
  <c r="AI421" s="1"/>
  <c r="AH422"/>
  <c r="AJ422" s="1"/>
  <c r="AH423"/>
  <c r="AI423" s="1"/>
  <c r="AH424"/>
  <c r="AI424" s="1"/>
  <c r="AH425"/>
  <c r="AI425" s="1"/>
  <c r="AH426"/>
  <c r="AJ426" s="1"/>
  <c r="AH427"/>
  <c r="AI427" s="1"/>
  <c r="AH428"/>
  <c r="AI428" s="1"/>
  <c r="AH429"/>
  <c r="AI429" s="1"/>
  <c r="AH430"/>
  <c r="AJ430" s="1"/>
  <c r="AH431"/>
  <c r="AI431" s="1"/>
  <c r="AH432"/>
  <c r="AI432" s="1"/>
  <c r="AH433"/>
  <c r="AI433" s="1"/>
  <c r="AH434"/>
  <c r="AJ434" s="1"/>
  <c r="AH435"/>
  <c r="AI435" s="1"/>
  <c r="AH436"/>
  <c r="AI436" s="1"/>
  <c r="AH437"/>
  <c r="AI437" s="1"/>
  <c r="AH438"/>
  <c r="AJ438" s="1"/>
  <c r="AH439"/>
  <c r="AI439" s="1"/>
  <c r="AH440"/>
  <c r="AI440" s="1"/>
  <c r="AH441"/>
  <c r="AI441" s="1"/>
  <c r="AH442"/>
  <c r="AJ442" s="1"/>
  <c r="AH443"/>
  <c r="AI443" s="1"/>
  <c r="AH444"/>
  <c r="AI444" s="1"/>
  <c r="AH445"/>
  <c r="AI445" s="1"/>
  <c r="AH446"/>
  <c r="AJ446" s="1"/>
  <c r="AH447"/>
  <c r="AI447" s="1"/>
  <c r="AH448"/>
  <c r="AI448" s="1"/>
  <c r="AH449"/>
  <c r="AI449" s="1"/>
  <c r="AH450"/>
  <c r="AJ450" s="1"/>
  <c r="AH451"/>
  <c r="AI451" s="1"/>
  <c r="AH452"/>
  <c r="AI452" s="1"/>
  <c r="AH453"/>
  <c r="AI453" s="1"/>
  <c r="AH454"/>
  <c r="AJ454" s="1"/>
  <c r="AH455"/>
  <c r="AI455" s="1"/>
  <c r="AH456"/>
  <c r="AI456" s="1"/>
  <c r="AH457"/>
  <c r="AI457" s="1"/>
  <c r="AH458"/>
  <c r="AJ458" s="1"/>
  <c r="AH459"/>
  <c r="AI459" s="1"/>
  <c r="AH460"/>
  <c r="AI460" s="1"/>
  <c r="AH461"/>
  <c r="AI461" s="1"/>
  <c r="AH462"/>
  <c r="AJ462" s="1"/>
  <c r="AH463"/>
  <c r="AI463" s="1"/>
  <c r="AH464"/>
  <c r="AI464" s="1"/>
  <c r="AH465"/>
  <c r="AI465" s="1"/>
  <c r="AH466"/>
  <c r="AJ466" s="1"/>
  <c r="AH467"/>
  <c r="AI467" s="1"/>
  <c r="AH468"/>
  <c r="AI468" s="1"/>
  <c r="AH469"/>
  <c r="AI469" s="1"/>
  <c r="AH470"/>
  <c r="AJ470" s="1"/>
  <c r="AH471"/>
  <c r="AI471" s="1"/>
  <c r="AH472"/>
  <c r="AI472" s="1"/>
  <c r="AH473"/>
  <c r="AI473" s="1"/>
  <c r="AH474"/>
  <c r="AJ474" s="1"/>
  <c r="AH475"/>
  <c r="AI475" s="1"/>
  <c r="AH476"/>
  <c r="AI476" s="1"/>
  <c r="AH477"/>
  <c r="AI477" s="1"/>
  <c r="AH478"/>
  <c r="AJ478" s="1"/>
  <c r="AH479"/>
  <c r="AI479" s="1"/>
  <c r="AH480"/>
  <c r="AI480" s="1"/>
  <c r="AH481"/>
  <c r="AI481" s="1"/>
  <c r="AH482"/>
  <c r="AJ482" s="1"/>
  <c r="AH483"/>
  <c r="AI483" s="1"/>
  <c r="AH484"/>
  <c r="AI484" s="1"/>
  <c r="AH485"/>
  <c r="AI485" s="1"/>
  <c r="AH486"/>
  <c r="AJ486" s="1"/>
  <c r="AH487"/>
  <c r="AI487" s="1"/>
  <c r="AH488"/>
  <c r="AI488" s="1"/>
  <c r="AH489"/>
  <c r="AI489" s="1"/>
  <c r="AH490"/>
  <c r="AJ490" s="1"/>
  <c r="AH491"/>
  <c r="AI491" s="1"/>
  <c r="AH492"/>
  <c r="AI492" s="1"/>
  <c r="AH493"/>
  <c r="AI493" s="1"/>
  <c r="AH494"/>
  <c r="AJ494" s="1"/>
  <c r="AH495"/>
  <c r="AI495" s="1"/>
  <c r="AH496"/>
  <c r="AI496" s="1"/>
  <c r="AH497"/>
  <c r="AI497" s="1"/>
  <c r="AH498"/>
  <c r="AJ498" s="1"/>
  <c r="AH499"/>
  <c r="AI499" s="1"/>
  <c r="AH500"/>
  <c r="AI500" s="1"/>
  <c r="AH501"/>
  <c r="AI501" s="1"/>
  <c r="AH502"/>
  <c r="AJ502" s="1"/>
  <c r="AH503"/>
  <c r="AI503" s="1"/>
  <c r="AH504"/>
  <c r="AI504" s="1"/>
  <c r="AH505"/>
  <c r="AI505" s="1"/>
  <c r="AH506"/>
  <c r="AJ506" s="1"/>
  <c r="AH507"/>
  <c r="AI507" s="1"/>
  <c r="AH508"/>
  <c r="AI508" s="1"/>
  <c r="AH509"/>
  <c r="AI509" s="1"/>
  <c r="AH510"/>
  <c r="AJ510" s="1"/>
  <c r="AH511"/>
  <c r="AI511" s="1"/>
  <c r="AH512"/>
  <c r="AI512" s="1"/>
  <c r="AH513"/>
  <c r="AI513" s="1"/>
  <c r="AH514"/>
  <c r="AJ514" s="1"/>
  <c r="AH515"/>
  <c r="AI515" s="1"/>
  <c r="AH516"/>
  <c r="AI516" s="1"/>
  <c r="AH517"/>
  <c r="AI517" s="1"/>
  <c r="AH518"/>
  <c r="AJ518" s="1"/>
  <c r="AH519"/>
  <c r="AI519" s="1"/>
  <c r="AH520"/>
  <c r="AI520" s="1"/>
  <c r="AH521"/>
  <c r="AI521" s="1"/>
  <c r="AH522"/>
  <c r="AJ522" s="1"/>
  <c r="AH523"/>
  <c r="AI523" s="1"/>
  <c r="AH524"/>
  <c r="AI524" s="1"/>
  <c r="AH525"/>
  <c r="AI525" s="1"/>
  <c r="AH526"/>
  <c r="AJ526" s="1"/>
  <c r="AH527"/>
  <c r="AI527" s="1"/>
  <c r="AH528"/>
  <c r="AI528" s="1"/>
  <c r="AH529"/>
  <c r="AI529" s="1"/>
  <c r="AH530"/>
  <c r="AJ530" s="1"/>
  <c r="AH531"/>
  <c r="AI531" s="1"/>
  <c r="AH532"/>
  <c r="AI532" s="1"/>
  <c r="AH533"/>
  <c r="AI533" s="1"/>
  <c r="AH534"/>
  <c r="AJ534" s="1"/>
  <c r="AH535"/>
  <c r="AI535" s="1"/>
  <c r="AH536"/>
  <c r="AI536" s="1"/>
  <c r="AH537"/>
  <c r="AI537" s="1"/>
  <c r="AH538"/>
  <c r="AJ538" s="1"/>
  <c r="AH539"/>
  <c r="AI539" s="1"/>
  <c r="AH540"/>
  <c r="AI540" s="1"/>
  <c r="AH541"/>
  <c r="AI541" s="1"/>
  <c r="AH542"/>
  <c r="AJ542" s="1"/>
  <c r="AH543"/>
  <c r="AI543" s="1"/>
  <c r="AH544"/>
  <c r="AI544" s="1"/>
  <c r="AH545"/>
  <c r="AI545" s="1"/>
  <c r="AH546"/>
  <c r="AJ546" s="1"/>
  <c r="AH547"/>
  <c r="AI547" s="1"/>
  <c r="AH548"/>
  <c r="AI548" s="1"/>
  <c r="AH549"/>
  <c r="AI549" s="1"/>
  <c r="AH550"/>
  <c r="AJ550" s="1"/>
  <c r="AH551"/>
  <c r="AI551" s="1"/>
  <c r="AH552"/>
  <c r="AI552" s="1"/>
  <c r="AH553"/>
  <c r="AI553" s="1"/>
  <c r="AH554"/>
  <c r="AJ554" s="1"/>
  <c r="AH555"/>
  <c r="AI555" s="1"/>
  <c r="AH556"/>
  <c r="AI556" s="1"/>
  <c r="AH557"/>
  <c r="AI557" s="1"/>
  <c r="AH558"/>
  <c r="AJ558" s="1"/>
  <c r="AH559"/>
  <c r="AI559" s="1"/>
  <c r="AH560"/>
  <c r="AI560" s="1"/>
  <c r="AH561"/>
  <c r="AI561" s="1"/>
  <c r="AH562"/>
  <c r="AJ562" s="1"/>
  <c r="AH563"/>
  <c r="AI563" s="1"/>
  <c r="AH564"/>
  <c r="AI564" s="1"/>
  <c r="AH565"/>
  <c r="AI565" s="1"/>
  <c r="AH566"/>
  <c r="AJ566" s="1"/>
  <c r="AH567"/>
  <c r="AI567" s="1"/>
  <c r="AH568"/>
  <c r="AI568" s="1"/>
  <c r="AH569"/>
  <c r="AI569" s="1"/>
  <c r="AH570"/>
  <c r="AJ570" s="1"/>
  <c r="AH571"/>
  <c r="AI571" s="1"/>
  <c r="AH572"/>
  <c r="AI572" s="1"/>
  <c r="AH573"/>
  <c r="AI573" s="1"/>
  <c r="AH574"/>
  <c r="AJ574" s="1"/>
  <c r="AH575"/>
  <c r="AI575" s="1"/>
  <c r="AH576"/>
  <c r="AI576" s="1"/>
  <c r="AH577"/>
  <c r="AI577" s="1"/>
  <c r="AH578"/>
  <c r="AJ578" s="1"/>
  <c r="AH579"/>
  <c r="AI579" s="1"/>
  <c r="AH580"/>
  <c r="AI580" s="1"/>
  <c r="AH581"/>
  <c r="AI581" s="1"/>
  <c r="AH582"/>
  <c r="AJ582" s="1"/>
  <c r="AH583"/>
  <c r="AI583" s="1"/>
  <c r="AH584"/>
  <c r="AI584" s="1"/>
  <c r="AH585"/>
  <c r="AI585" s="1"/>
  <c r="AH586"/>
  <c r="AJ586" s="1"/>
  <c r="AH587"/>
  <c r="AI587" s="1"/>
  <c r="AH588"/>
  <c r="AI588" s="1"/>
  <c r="AH589"/>
  <c r="AI589" s="1"/>
  <c r="AH590"/>
  <c r="AJ590" s="1"/>
  <c r="AH591"/>
  <c r="AI591" s="1"/>
  <c r="AH592"/>
  <c r="AI592" s="1"/>
  <c r="AH593"/>
  <c r="AI593" s="1"/>
  <c r="AH594"/>
  <c r="AJ594" s="1"/>
  <c r="AH595"/>
  <c r="AI595" s="1"/>
  <c r="AH596"/>
  <c r="AI596" s="1"/>
  <c r="AH597"/>
  <c r="AI597" s="1"/>
  <c r="AH598"/>
  <c r="AJ598" s="1"/>
  <c r="AH599"/>
  <c r="AI599" s="1"/>
  <c r="AH600"/>
  <c r="AI600" s="1"/>
  <c r="AH601"/>
  <c r="AI601" s="1"/>
  <c r="AH602"/>
  <c r="AJ602" s="1"/>
  <c r="AH603"/>
  <c r="AI603" s="1"/>
  <c r="AH604"/>
  <c r="AI604" s="1"/>
  <c r="AH605"/>
  <c r="AI605" s="1"/>
  <c r="AH606"/>
  <c r="AJ606" s="1"/>
  <c r="AH607"/>
  <c r="AI607" s="1"/>
  <c r="AH608"/>
  <c r="AI608" s="1"/>
  <c r="AH609"/>
  <c r="AI609" s="1"/>
  <c r="AH610"/>
  <c r="AJ610" s="1"/>
  <c r="AH611"/>
  <c r="AI611" s="1"/>
  <c r="AH612"/>
  <c r="AI612" s="1"/>
  <c r="AH613"/>
  <c r="AI613" s="1"/>
  <c r="AH614"/>
  <c r="AJ614" s="1"/>
  <c r="AH615"/>
  <c r="AI615" s="1"/>
  <c r="AH616"/>
  <c r="AI616" s="1"/>
  <c r="AH617"/>
  <c r="AI617" s="1"/>
  <c r="AH618"/>
  <c r="AJ618" s="1"/>
  <c r="AH619"/>
  <c r="AI619" s="1"/>
  <c r="AH620"/>
  <c r="AI620" s="1"/>
  <c r="AH621"/>
  <c r="AI621" s="1"/>
  <c r="AH622"/>
  <c r="AJ622" s="1"/>
  <c r="AH623"/>
  <c r="AI623" s="1"/>
  <c r="AH624"/>
  <c r="AI624" s="1"/>
  <c r="AH625"/>
  <c r="AI625" s="1"/>
  <c r="AH626"/>
  <c r="AJ626" s="1"/>
  <c r="AH627"/>
  <c r="AI627" s="1"/>
  <c r="AH628"/>
  <c r="AI628" s="1"/>
  <c r="AH629"/>
  <c r="AI629" s="1"/>
  <c r="AH630"/>
  <c r="AJ630" s="1"/>
  <c r="AH631"/>
  <c r="AI631" s="1"/>
  <c r="AH632"/>
  <c r="AI632" s="1"/>
  <c r="AH633"/>
  <c r="AI633" s="1"/>
  <c r="AH634"/>
  <c r="AJ634" s="1"/>
  <c r="AH635"/>
  <c r="AI635" s="1"/>
  <c r="AH636"/>
  <c r="AI636" s="1"/>
  <c r="AH637"/>
  <c r="AI637" s="1"/>
  <c r="AH638"/>
  <c r="AJ638" s="1"/>
  <c r="AH639"/>
  <c r="AI639" s="1"/>
  <c r="AH640"/>
  <c r="AI640" s="1"/>
  <c r="AH641"/>
  <c r="AI641" s="1"/>
  <c r="AH642"/>
  <c r="AJ642" s="1"/>
  <c r="AH643"/>
  <c r="AI643" s="1"/>
  <c r="AH644"/>
  <c r="AI644" s="1"/>
  <c r="AH645"/>
  <c r="AI645" s="1"/>
  <c r="AH646"/>
  <c r="AJ646" s="1"/>
  <c r="AH647"/>
  <c r="AI647" s="1"/>
  <c r="AH648"/>
  <c r="AI648" s="1"/>
  <c r="AH649"/>
  <c r="AI649" s="1"/>
  <c r="AH650"/>
  <c r="AJ650" s="1"/>
  <c r="AH651"/>
  <c r="AI651" s="1"/>
  <c r="AH652"/>
  <c r="AI652" s="1"/>
  <c r="AH653"/>
  <c r="AI653" s="1"/>
  <c r="AH654"/>
  <c r="AJ654" s="1"/>
  <c r="AH655"/>
  <c r="AI655" s="1"/>
  <c r="AH656"/>
  <c r="AI656" s="1"/>
  <c r="AH657"/>
  <c r="AI657" s="1"/>
  <c r="AH658"/>
  <c r="AJ658" s="1"/>
  <c r="AH659"/>
  <c r="AI659" s="1"/>
  <c r="AH660"/>
  <c r="AI660" s="1"/>
  <c r="AH661"/>
  <c r="AI661" s="1"/>
  <c r="AH662"/>
  <c r="AJ662" s="1"/>
  <c r="AH663"/>
  <c r="AI663" s="1"/>
  <c r="AH664"/>
  <c r="AI664" s="1"/>
  <c r="AH665"/>
  <c r="AI665" s="1"/>
  <c r="AH666"/>
  <c r="AJ666" s="1"/>
  <c r="AH667"/>
  <c r="AI667" s="1"/>
  <c r="AH668"/>
  <c r="AI668" s="1"/>
  <c r="AH669"/>
  <c r="AI669" s="1"/>
  <c r="AH670"/>
  <c r="AJ670" s="1"/>
  <c r="AH671"/>
  <c r="AI671" s="1"/>
  <c r="AH672"/>
  <c r="AI672" s="1"/>
  <c r="AH673"/>
  <c r="AI673" s="1"/>
  <c r="AH674"/>
  <c r="AJ674" s="1"/>
  <c r="AH675"/>
  <c r="AI675" s="1"/>
  <c r="AH676"/>
  <c r="AI676" s="1"/>
  <c r="AH677"/>
  <c r="AI677" s="1"/>
  <c r="AH678"/>
  <c r="AJ678" s="1"/>
  <c r="AH679"/>
  <c r="AI679" s="1"/>
  <c r="AH680"/>
  <c r="AI680" s="1"/>
  <c r="AH681"/>
  <c r="AI681" s="1"/>
  <c r="AH682"/>
  <c r="AJ682" s="1"/>
  <c r="AH683"/>
  <c r="AI683" s="1"/>
  <c r="AH684"/>
  <c r="AI684" s="1"/>
  <c r="AH685"/>
  <c r="AI685" s="1"/>
  <c r="AH686"/>
  <c r="AJ686" s="1"/>
  <c r="AH687"/>
  <c r="AI687" s="1"/>
  <c r="AH688"/>
  <c r="AI688" s="1"/>
  <c r="AH689"/>
  <c r="AI689" s="1"/>
  <c r="AH690"/>
  <c r="AJ690" s="1"/>
  <c r="AH691"/>
  <c r="AI691" s="1"/>
  <c r="AH692"/>
  <c r="AI692" s="1"/>
  <c r="AH693"/>
  <c r="AI693" s="1"/>
  <c r="AH694"/>
  <c r="AJ694" s="1"/>
  <c r="AH695"/>
  <c r="AI695" s="1"/>
  <c r="AH696"/>
  <c r="AI696" s="1"/>
  <c r="AH697"/>
  <c r="AI697" s="1"/>
  <c r="AH698"/>
  <c r="AJ698" s="1"/>
  <c r="AH699"/>
  <c r="AI699" s="1"/>
  <c r="AH700"/>
  <c r="AI700" s="1"/>
  <c r="AH701"/>
  <c r="AI701" s="1"/>
  <c r="AH702"/>
  <c r="AJ702" s="1"/>
  <c r="AH703"/>
  <c r="AI703" s="1"/>
  <c r="AH704"/>
  <c r="AI704" s="1"/>
  <c r="AH705"/>
  <c r="AI705" s="1"/>
  <c r="AH706"/>
  <c r="AJ706" s="1"/>
  <c r="AH707"/>
  <c r="AI707" s="1"/>
  <c r="AH708"/>
  <c r="AI708" s="1"/>
  <c r="AH709"/>
  <c r="AI709" s="1"/>
  <c r="AH710"/>
  <c r="AJ710" s="1"/>
  <c r="AH711"/>
  <c r="AI711" s="1"/>
  <c r="AH712"/>
  <c r="AI712" s="1"/>
  <c r="AH713"/>
  <c r="AI713" s="1"/>
  <c r="AH714"/>
  <c r="AJ714" s="1"/>
  <c r="AH715"/>
  <c r="AI715" s="1"/>
  <c r="AH716"/>
  <c r="AI716" s="1"/>
  <c r="AH717"/>
  <c r="AI717" s="1"/>
  <c r="AH718"/>
  <c r="AJ718" s="1"/>
  <c r="AH719"/>
  <c r="AI719" s="1"/>
  <c r="AH720"/>
  <c r="AI720" s="1"/>
  <c r="AH721"/>
  <c r="AI721" s="1"/>
  <c r="AH722"/>
  <c r="AJ722" s="1"/>
  <c r="AH723"/>
  <c r="AI723" s="1"/>
  <c r="AH724"/>
  <c r="AI724" s="1"/>
  <c r="AH725"/>
  <c r="AI725" s="1"/>
  <c r="AH726"/>
  <c r="AJ726" s="1"/>
  <c r="AH727"/>
  <c r="AI727" s="1"/>
  <c r="AH728"/>
  <c r="AI728" s="1"/>
  <c r="AH729"/>
  <c r="AI729" s="1"/>
  <c r="AH730"/>
  <c r="AJ730" s="1"/>
  <c r="AH731"/>
  <c r="AI731" s="1"/>
  <c r="AH732"/>
  <c r="AI732" s="1"/>
  <c r="AH733"/>
  <c r="AI733" s="1"/>
  <c r="AH734"/>
  <c r="AJ734" s="1"/>
  <c r="AH735"/>
  <c r="AI735" s="1"/>
  <c r="AH736"/>
  <c r="AI736" s="1"/>
  <c r="AH737"/>
  <c r="AI737" s="1"/>
  <c r="AH738"/>
  <c r="AJ738" s="1"/>
  <c r="AH739"/>
  <c r="AI739" s="1"/>
  <c r="AH740"/>
  <c r="AI740" s="1"/>
  <c r="AH741"/>
  <c r="AI741" s="1"/>
  <c r="AH742"/>
  <c r="AJ742" s="1"/>
  <c r="AH743"/>
  <c r="AI743" s="1"/>
  <c r="AH744"/>
  <c r="AI744" s="1"/>
  <c r="AH745"/>
  <c r="AI745" s="1"/>
  <c r="AH746"/>
  <c r="AJ746" s="1"/>
  <c r="AH747"/>
  <c r="AI747" s="1"/>
  <c r="AH748"/>
  <c r="AI748" s="1"/>
  <c r="AH749"/>
  <c r="AI749" s="1"/>
  <c r="AH750"/>
  <c r="AJ750" s="1"/>
  <c r="AH751"/>
  <c r="AI751" s="1"/>
  <c r="AH752"/>
  <c r="AI752" s="1"/>
  <c r="AH753"/>
  <c r="AI753" s="1"/>
  <c r="AH754"/>
  <c r="AJ754" s="1"/>
  <c r="AH755"/>
  <c r="AI755" s="1"/>
  <c r="AH756"/>
  <c r="AI756" s="1"/>
  <c r="AH757"/>
  <c r="AI757" s="1"/>
  <c r="AH758"/>
  <c r="AJ758" s="1"/>
  <c r="AH759"/>
  <c r="AI759" s="1"/>
  <c r="AH760"/>
  <c r="AI760" s="1"/>
  <c r="AH761"/>
  <c r="AI761" s="1"/>
  <c r="AH762"/>
  <c r="AJ762" s="1"/>
  <c r="AH763"/>
  <c r="AI763" s="1"/>
  <c r="AH764"/>
  <c r="AI764" s="1"/>
  <c r="AH765"/>
  <c r="AI765" s="1"/>
  <c r="AH766"/>
  <c r="AJ766" s="1"/>
  <c r="AH767"/>
  <c r="AI767" s="1"/>
  <c r="AH768"/>
  <c r="AI768" s="1"/>
  <c r="AH769"/>
  <c r="AI769" s="1"/>
  <c r="AH770"/>
  <c r="AJ770" s="1"/>
  <c r="AH771"/>
  <c r="AI771" s="1"/>
  <c r="AH772"/>
  <c r="AI772" s="1"/>
  <c r="AH773"/>
  <c r="AI773" s="1"/>
  <c r="AH774"/>
  <c r="AJ774" s="1"/>
  <c r="AH775"/>
  <c r="AI775" s="1"/>
  <c r="AH776"/>
  <c r="AI776" s="1"/>
  <c r="AH777"/>
  <c r="AI777" s="1"/>
  <c r="AH778"/>
  <c r="AJ778" s="1"/>
  <c r="AH779"/>
  <c r="AI779" s="1"/>
  <c r="AH780"/>
  <c r="AI780" s="1"/>
  <c r="AH781"/>
  <c r="AI781" s="1"/>
  <c r="AH782"/>
  <c r="AJ782" s="1"/>
  <c r="AH783"/>
  <c r="AI783" s="1"/>
  <c r="AH784"/>
  <c r="AI784" s="1"/>
  <c r="AH785"/>
  <c r="AI785" s="1"/>
  <c r="AH786"/>
  <c r="AJ786" s="1"/>
  <c r="AH787"/>
  <c r="AI787" s="1"/>
  <c r="AH788"/>
  <c r="AI788" s="1"/>
  <c r="AH789"/>
  <c r="AI789" s="1"/>
  <c r="AH790"/>
  <c r="AJ790" s="1"/>
  <c r="AH791"/>
  <c r="AI791" s="1"/>
  <c r="AH792"/>
  <c r="AI792" s="1"/>
  <c r="AH793"/>
  <c r="AI793" s="1"/>
  <c r="AH794"/>
  <c r="AJ794" s="1"/>
  <c r="AH795"/>
  <c r="AI795" s="1"/>
  <c r="AH796"/>
  <c r="AI796" s="1"/>
  <c r="AH797"/>
  <c r="AI797" s="1"/>
  <c r="AH798"/>
  <c r="AJ798" s="1"/>
  <c r="AH799"/>
  <c r="AI799" s="1"/>
  <c r="AH800"/>
  <c r="AI800" s="1"/>
  <c r="AH801"/>
  <c r="AI801" s="1"/>
  <c r="AH802"/>
  <c r="AJ802" s="1"/>
  <c r="AH803"/>
  <c r="AI803" s="1"/>
  <c r="AH804"/>
  <c r="AI804" s="1"/>
  <c r="AH805"/>
  <c r="AI805" s="1"/>
  <c r="AH806"/>
  <c r="AJ806" s="1"/>
  <c r="AH807"/>
  <c r="AI807" s="1"/>
  <c r="AH808"/>
  <c r="AI808" s="1"/>
  <c r="AH809"/>
  <c r="AI809" s="1"/>
  <c r="AH810"/>
  <c r="AJ810" s="1"/>
  <c r="AH811"/>
  <c r="AI811" s="1"/>
  <c r="AH812"/>
  <c r="AI812" s="1"/>
  <c r="AH813"/>
  <c r="AI813" s="1"/>
  <c r="AH814"/>
  <c r="AJ814" s="1"/>
  <c r="AH815"/>
  <c r="AI815" s="1"/>
  <c r="AH816"/>
  <c r="AI816" s="1"/>
  <c r="AH817"/>
  <c r="AI817" s="1"/>
  <c r="AH818"/>
  <c r="AJ818" s="1"/>
  <c r="AH819"/>
  <c r="AI819" s="1"/>
  <c r="AH820"/>
  <c r="AI820" s="1"/>
  <c r="AH821"/>
  <c r="AI821" s="1"/>
  <c r="AH822"/>
  <c r="AJ822" s="1"/>
  <c r="AH823"/>
  <c r="AI823" s="1"/>
  <c r="AH824"/>
  <c r="AI824" s="1"/>
  <c r="AH825"/>
  <c r="AI825" s="1"/>
  <c r="AH826"/>
  <c r="AJ826" s="1"/>
  <c r="AH827"/>
  <c r="AI827" s="1"/>
  <c r="AH828"/>
  <c r="AI828" s="1"/>
  <c r="AH829"/>
  <c r="AI829" s="1"/>
  <c r="AH830"/>
  <c r="AJ830" s="1"/>
  <c r="AH831"/>
  <c r="AI831" s="1"/>
  <c r="AH832"/>
  <c r="AI832" s="1"/>
  <c r="AH833"/>
  <c r="AI833" s="1"/>
  <c r="AH834"/>
  <c r="AJ834" s="1"/>
  <c r="AH835"/>
  <c r="AI835" s="1"/>
  <c r="AH836"/>
  <c r="AI836" s="1"/>
  <c r="AH837"/>
  <c r="AI837" s="1"/>
  <c r="AH838"/>
  <c r="AJ838" s="1"/>
  <c r="AH839"/>
  <c r="AI839" s="1"/>
  <c r="AH840"/>
  <c r="AI840" s="1"/>
  <c r="AH841"/>
  <c r="AI841" s="1"/>
  <c r="AH842"/>
  <c r="AJ842" s="1"/>
  <c r="AH843"/>
  <c r="AI843" s="1"/>
  <c r="AH844"/>
  <c r="AI844" s="1"/>
  <c r="AH845"/>
  <c r="AI845" s="1"/>
  <c r="AH846"/>
  <c r="AJ846" s="1"/>
  <c r="AH847"/>
  <c r="AI847" s="1"/>
  <c r="AH848"/>
  <c r="AI848" s="1"/>
  <c r="AH849"/>
  <c r="AI849" s="1"/>
  <c r="AH850"/>
  <c r="AJ850" s="1"/>
  <c r="AH851"/>
  <c r="AI851" s="1"/>
  <c r="AH852"/>
  <c r="AI852" s="1"/>
  <c r="AH853"/>
  <c r="AI853" s="1"/>
  <c r="AH854"/>
  <c r="AJ854" s="1"/>
  <c r="AH855"/>
  <c r="AI855" s="1"/>
  <c r="AH856"/>
  <c r="AI856" s="1"/>
  <c r="AH857"/>
  <c r="AI857" s="1"/>
  <c r="AH858"/>
  <c r="AJ858" s="1"/>
  <c r="AH859"/>
  <c r="AI859" s="1"/>
  <c r="AH860"/>
  <c r="AI860" s="1"/>
  <c r="AH861"/>
  <c r="AI861" s="1"/>
  <c r="AH862"/>
  <c r="AJ862" s="1"/>
  <c r="AH863"/>
  <c r="AI863" s="1"/>
  <c r="AH864"/>
  <c r="AI864" s="1"/>
  <c r="AH865"/>
  <c r="AI865" s="1"/>
  <c r="AH866"/>
  <c r="AJ866" s="1"/>
  <c r="AH867"/>
  <c r="AI867" s="1"/>
  <c r="AH868"/>
  <c r="AI868" s="1"/>
  <c r="AH869"/>
  <c r="AI869" s="1"/>
  <c r="AH870"/>
  <c r="AJ870" s="1"/>
  <c r="AH871"/>
  <c r="AI871" s="1"/>
  <c r="AH872"/>
  <c r="AI872" s="1"/>
  <c r="AH873"/>
  <c r="AI873" s="1"/>
  <c r="AH874"/>
  <c r="AJ874" s="1"/>
  <c r="AH875"/>
  <c r="AI875" s="1"/>
  <c r="AH876"/>
  <c r="AI876" s="1"/>
  <c r="AH877"/>
  <c r="AI877" s="1"/>
  <c r="AH878"/>
  <c r="AJ878" s="1"/>
  <c r="AH879"/>
  <c r="AI879" s="1"/>
  <c r="AH880"/>
  <c r="AI880" s="1"/>
  <c r="AH881"/>
  <c r="AI881" s="1"/>
  <c r="AH882"/>
  <c r="AJ882" s="1"/>
  <c r="AH883"/>
  <c r="AI883" s="1"/>
  <c r="AH884"/>
  <c r="AI884" s="1"/>
  <c r="AH885"/>
  <c r="AI885" s="1"/>
  <c r="AH886"/>
  <c r="AJ886" s="1"/>
  <c r="AH887"/>
  <c r="AI887" s="1"/>
  <c r="AH888"/>
  <c r="AI888" s="1"/>
  <c r="AH889"/>
  <c r="AI889" s="1"/>
  <c r="AH890"/>
  <c r="AJ890" s="1"/>
  <c r="AH891"/>
  <c r="AI891" s="1"/>
  <c r="AH892"/>
  <c r="AI892" s="1"/>
  <c r="AH893"/>
  <c r="AI893" s="1"/>
  <c r="AH894"/>
  <c r="AJ894" s="1"/>
  <c r="AH895"/>
  <c r="AI895" s="1"/>
  <c r="AH896"/>
  <c r="AI896" s="1"/>
  <c r="AH897"/>
  <c r="AI897" s="1"/>
  <c r="AH898"/>
  <c r="AJ898" s="1"/>
  <c r="AH899"/>
  <c r="AI899" s="1"/>
  <c r="AH900"/>
  <c r="AI900" s="1"/>
  <c r="AH901"/>
  <c r="AI901" s="1"/>
  <c r="AH902"/>
  <c r="AJ902" s="1"/>
  <c r="AH903"/>
  <c r="AI903" s="1"/>
  <c r="AH904"/>
  <c r="AI904" s="1"/>
  <c r="AH905"/>
  <c r="AI905" s="1"/>
  <c r="AH906"/>
  <c r="AJ906" s="1"/>
  <c r="AH907"/>
  <c r="AI907" s="1"/>
  <c r="AH908"/>
  <c r="AI908" s="1"/>
  <c r="AH909"/>
  <c r="AI909" s="1"/>
  <c r="AH910"/>
  <c r="AJ910" s="1"/>
  <c r="AH911"/>
  <c r="AI911" s="1"/>
  <c r="AH912"/>
  <c r="AI912" s="1"/>
  <c r="AH913"/>
  <c r="AI913" s="1"/>
  <c r="AH914"/>
  <c r="AJ914" s="1"/>
  <c r="AH915"/>
  <c r="AI915" s="1"/>
  <c r="AH916"/>
  <c r="AI916" s="1"/>
  <c r="AH917"/>
  <c r="AI917" s="1"/>
  <c r="AH918"/>
  <c r="AJ918" s="1"/>
  <c r="AH919"/>
  <c r="AI919" s="1"/>
  <c r="AH920"/>
  <c r="AI920" s="1"/>
  <c r="AH921"/>
  <c r="AI921" s="1"/>
  <c r="AH922"/>
  <c r="AJ922" s="1"/>
  <c r="AH923"/>
  <c r="AI923" s="1"/>
  <c r="AH924"/>
  <c r="AI924" s="1"/>
  <c r="AH925"/>
  <c r="AI925" s="1"/>
  <c r="AH926"/>
  <c r="AJ926" s="1"/>
  <c r="AH927"/>
  <c r="AI927" s="1"/>
  <c r="AH928"/>
  <c r="AI928" s="1"/>
  <c r="AH929"/>
  <c r="AI929" s="1"/>
  <c r="AH930"/>
  <c r="AJ930" s="1"/>
  <c r="AH931"/>
  <c r="AI931" s="1"/>
  <c r="AH932"/>
  <c r="AI932" s="1"/>
  <c r="AH933"/>
  <c r="AI933" s="1"/>
  <c r="AH934"/>
  <c r="AJ934" s="1"/>
  <c r="AH935"/>
  <c r="AI935" s="1"/>
  <c r="AH936"/>
  <c r="AI936" s="1"/>
  <c r="AH937"/>
  <c r="AI937" s="1"/>
  <c r="AH938"/>
  <c r="AJ938" s="1"/>
  <c r="AH939"/>
  <c r="AI939" s="1"/>
  <c r="AH940"/>
  <c r="AI940" s="1"/>
  <c r="AH941"/>
  <c r="AI941" s="1"/>
  <c r="AH942"/>
  <c r="AJ942" s="1"/>
  <c r="AH943"/>
  <c r="AI943" s="1"/>
  <c r="AH944"/>
  <c r="AI944" s="1"/>
  <c r="AH945"/>
  <c r="AI945" s="1"/>
  <c r="AH946"/>
  <c r="AJ946" s="1"/>
  <c r="AH947"/>
  <c r="AI947" s="1"/>
  <c r="AH948"/>
  <c r="AI948" s="1"/>
  <c r="AH949"/>
  <c r="AI949" s="1"/>
  <c r="AH950"/>
  <c r="AJ950" s="1"/>
  <c r="AH951"/>
  <c r="AI951" s="1"/>
  <c r="AH952"/>
  <c r="AI952" s="1"/>
  <c r="AH953"/>
  <c r="AI953" s="1"/>
  <c r="AH954"/>
  <c r="AJ954" s="1"/>
  <c r="AH955"/>
  <c r="AI955" s="1"/>
  <c r="AH956"/>
  <c r="AI956" s="1"/>
  <c r="AH957"/>
  <c r="AI957" s="1"/>
  <c r="AH958"/>
  <c r="AJ958" s="1"/>
  <c r="AH959"/>
  <c r="AI959" s="1"/>
  <c r="AH960"/>
  <c r="AI960" s="1"/>
  <c r="AH961"/>
  <c r="AI961" s="1"/>
  <c r="AH962"/>
  <c r="AJ962" s="1"/>
  <c r="AH963"/>
  <c r="AI963" s="1"/>
  <c r="AH964"/>
  <c r="AI964" s="1"/>
  <c r="AH965"/>
  <c r="AI965" s="1"/>
  <c r="AH966"/>
  <c r="AJ966" s="1"/>
  <c r="AH967"/>
  <c r="AI967" s="1"/>
  <c r="AH968"/>
  <c r="AI968" s="1"/>
  <c r="AH969"/>
  <c r="AI969" s="1"/>
  <c r="AH970"/>
  <c r="AJ970" s="1"/>
  <c r="AH971"/>
  <c r="AI971" s="1"/>
  <c r="AH972"/>
  <c r="AI972" s="1"/>
  <c r="AH973"/>
  <c r="AI973" s="1"/>
  <c r="AH974"/>
  <c r="AJ974" s="1"/>
  <c r="AH975"/>
  <c r="AI975" s="1"/>
  <c r="AH976"/>
  <c r="AI976" s="1"/>
  <c r="AH977"/>
  <c r="AI977" s="1"/>
  <c r="AH978"/>
  <c r="AJ978" s="1"/>
  <c r="AH979"/>
  <c r="AI979" s="1"/>
  <c r="AH980"/>
  <c r="AI980" s="1"/>
  <c r="AH981"/>
  <c r="AI981" s="1"/>
  <c r="AH982"/>
  <c r="AJ982" s="1"/>
  <c r="AH983"/>
  <c r="AI983" s="1"/>
  <c r="AH984"/>
  <c r="AI984" s="1"/>
  <c r="AH985"/>
  <c r="AI985" s="1"/>
  <c r="AH986"/>
  <c r="AJ986" s="1"/>
  <c r="AH987"/>
  <c r="AI987" s="1"/>
  <c r="AH988"/>
  <c r="AI988" s="1"/>
  <c r="AH989"/>
  <c r="AI989" s="1"/>
  <c r="AH990"/>
  <c r="AJ990" s="1"/>
  <c r="AH991"/>
  <c r="AI991" s="1"/>
  <c r="AH992"/>
  <c r="AI992" s="1"/>
  <c r="AH993"/>
  <c r="AI993" s="1"/>
  <c r="AH994"/>
  <c r="AJ994" s="1"/>
  <c r="AH995"/>
  <c r="AI995" s="1"/>
  <c r="AH996"/>
  <c r="AI996" s="1"/>
  <c r="AH997"/>
  <c r="AI997" s="1"/>
  <c r="AH998"/>
  <c r="AJ998" s="1"/>
  <c r="AH999"/>
  <c r="AI999" s="1"/>
  <c r="AH1000"/>
  <c r="AI1000" s="1"/>
  <c r="AH1001"/>
  <c r="AI1001" s="1"/>
  <c r="AH1002"/>
  <c r="AJ1002" s="1"/>
  <c r="AH1003"/>
  <c r="AI1003" s="1"/>
  <c r="AH1004"/>
  <c r="AI1004" s="1"/>
  <c r="AH1005"/>
  <c r="AI1005" s="1"/>
  <c r="AH1006"/>
  <c r="AJ1006" s="1"/>
  <c r="AH1007"/>
  <c r="AI1007" s="1"/>
  <c r="AH1008"/>
  <c r="AI1008" s="1"/>
  <c r="AH1009"/>
  <c r="AI1009" s="1"/>
  <c r="AH1010"/>
  <c r="AJ1010" s="1"/>
  <c r="AH1011"/>
  <c r="AI1011" s="1"/>
  <c r="AH1012"/>
  <c r="AI1012" s="1"/>
  <c r="AH1013"/>
  <c r="AI1013" s="1"/>
  <c r="AH1014"/>
  <c r="AJ1014" s="1"/>
  <c r="AH1015"/>
  <c r="AI1015" s="1"/>
  <c r="AH1016"/>
  <c r="AI1016" s="1"/>
  <c r="AH1017"/>
  <c r="AI1017" s="1"/>
  <c r="AH1018"/>
  <c r="AJ1018" s="1"/>
  <c r="AH1019"/>
  <c r="AI1019" s="1"/>
  <c r="AH1020"/>
  <c r="AI1020" s="1"/>
  <c r="AH1021"/>
  <c r="AI1021" s="1"/>
  <c r="AH1022"/>
  <c r="AJ1022" s="1"/>
  <c r="AH1023"/>
  <c r="AI1023" s="1"/>
  <c r="AH1024"/>
  <c r="AI1024" s="1"/>
  <c r="AH1025"/>
  <c r="AI1025" s="1"/>
  <c r="AH1026"/>
  <c r="AJ1026" s="1"/>
  <c r="AH1027"/>
  <c r="AI1027" s="1"/>
  <c r="AH1028"/>
  <c r="AI1028" s="1"/>
  <c r="AH1029"/>
  <c r="AI1029" s="1"/>
  <c r="AH1030"/>
  <c r="AJ1030" s="1"/>
  <c r="AH1031"/>
  <c r="AI1031" s="1"/>
  <c r="AH1032"/>
  <c r="AI1032" s="1"/>
  <c r="AH1033"/>
  <c r="AI1033" s="1"/>
  <c r="AH1034"/>
  <c r="AJ1034" s="1"/>
  <c r="AH1035"/>
  <c r="AI1035" s="1"/>
  <c r="AH1036"/>
  <c r="AI1036" s="1"/>
  <c r="AH1037"/>
  <c r="AI1037" s="1"/>
  <c r="AH1038"/>
  <c r="AJ1038" s="1"/>
  <c r="AH1039"/>
  <c r="AI1039" s="1"/>
  <c r="AH1040"/>
  <c r="AI1040" s="1"/>
  <c r="AH1041"/>
  <c r="AI1041" s="1"/>
  <c r="AH1042"/>
  <c r="AJ1042" s="1"/>
  <c r="AH1043"/>
  <c r="AI1043" s="1"/>
  <c r="AH1044"/>
  <c r="AI1044" s="1"/>
  <c r="AH1045"/>
  <c r="AI1045" s="1"/>
  <c r="AH1046"/>
  <c r="AJ1046" s="1"/>
  <c r="AH1047"/>
  <c r="AI1047" s="1"/>
  <c r="AH1048"/>
  <c r="AI1048" s="1"/>
  <c r="AH1049"/>
  <c r="AI1049" s="1"/>
  <c r="AH1050"/>
  <c r="AJ1050" s="1"/>
  <c r="AH1051"/>
  <c r="AI1051" s="1"/>
  <c r="AH1052"/>
  <c r="AI1052" s="1"/>
  <c r="AH1053"/>
  <c r="AI1053" s="1"/>
  <c r="AH1054"/>
  <c r="AJ1054" s="1"/>
  <c r="AH1055"/>
  <c r="AI1055" s="1"/>
  <c r="AH1056"/>
  <c r="AI1056" s="1"/>
  <c r="AH1057"/>
  <c r="AI1057" s="1"/>
  <c r="AH1058"/>
  <c r="AJ1058" s="1"/>
  <c r="AH1059"/>
  <c r="AI1059" s="1"/>
  <c r="AH1060"/>
  <c r="AI1060" s="1"/>
  <c r="AH1061"/>
  <c r="AI1061" s="1"/>
  <c r="AH1062"/>
  <c r="AJ1062" s="1"/>
  <c r="AH1063"/>
  <c r="AI1063" s="1"/>
  <c r="AH1064"/>
  <c r="AI1064" s="1"/>
  <c r="AH1065"/>
  <c r="AI1065" s="1"/>
  <c r="AH1066"/>
  <c r="AJ1066" s="1"/>
  <c r="AH1067"/>
  <c r="AI1067" s="1"/>
  <c r="AH1068"/>
  <c r="AI1068" s="1"/>
  <c r="AH1069"/>
  <c r="AI1069" s="1"/>
  <c r="AH1070"/>
  <c r="AJ1070" s="1"/>
  <c r="AH1071"/>
  <c r="AI1071" s="1"/>
  <c r="AH1072"/>
  <c r="AI1072" s="1"/>
  <c r="AH1073"/>
  <c r="AI1073" s="1"/>
  <c r="AH1074"/>
  <c r="AJ1074" s="1"/>
  <c r="AH1075"/>
  <c r="AI1075" s="1"/>
  <c r="AH1076"/>
  <c r="AI1076" s="1"/>
  <c r="AH1077"/>
  <c r="AI1077" s="1"/>
  <c r="AH1078"/>
  <c r="AJ1078" s="1"/>
  <c r="AH1079"/>
  <c r="AI1079" s="1"/>
  <c r="AH1080"/>
  <c r="AI1080" s="1"/>
  <c r="AH1081"/>
  <c r="AI1081" s="1"/>
  <c r="AH1082"/>
  <c r="AJ1082" s="1"/>
  <c r="AH1083"/>
  <c r="AI1083" s="1"/>
  <c r="AH1084"/>
  <c r="AI1084" s="1"/>
  <c r="AH1085"/>
  <c r="AI1085" s="1"/>
  <c r="AH1086"/>
  <c r="AJ1086" s="1"/>
  <c r="AH1087"/>
  <c r="AI1087" s="1"/>
  <c r="AH1088"/>
  <c r="AI1088" s="1"/>
  <c r="AH1089"/>
  <c r="AI1089" s="1"/>
  <c r="AH1090"/>
  <c r="AJ1090" s="1"/>
  <c r="AH1091"/>
  <c r="AI1091" s="1"/>
  <c r="AH1092"/>
  <c r="AI1092" s="1"/>
  <c r="AH1093"/>
  <c r="AI1093" s="1"/>
  <c r="AH1094"/>
  <c r="AJ1094" s="1"/>
  <c r="AH1095"/>
  <c r="AI1095" s="1"/>
  <c r="AH1096"/>
  <c r="AI1096" s="1"/>
  <c r="AH1097"/>
  <c r="AI1097" s="1"/>
  <c r="AH1098"/>
  <c r="AJ1098" s="1"/>
  <c r="AH1099"/>
  <c r="AI1099" s="1"/>
  <c r="AH1100"/>
  <c r="AI1100" s="1"/>
  <c r="AH1101"/>
  <c r="AI1101" s="1"/>
  <c r="AH1102"/>
  <c r="AJ1102" s="1"/>
  <c r="AH1103"/>
  <c r="AI1103" s="1"/>
  <c r="AH1104"/>
  <c r="AI1104" s="1"/>
  <c r="AH1105"/>
  <c r="AI1105" s="1"/>
  <c r="AH1106"/>
  <c r="AJ1106" s="1"/>
  <c r="AH1107"/>
  <c r="AI1107" s="1"/>
  <c r="AH1108"/>
  <c r="AI1108" s="1"/>
  <c r="AH1109"/>
  <c r="AI1109" s="1"/>
  <c r="AH1110"/>
  <c r="AJ1110" s="1"/>
  <c r="AH1111"/>
  <c r="AI1111" s="1"/>
  <c r="AH1112"/>
  <c r="AI1112" s="1"/>
  <c r="AH1113"/>
  <c r="AI1113" s="1"/>
  <c r="AH1114"/>
  <c r="AJ1114" s="1"/>
  <c r="AH1115"/>
  <c r="AI1115" s="1"/>
  <c r="AH1116"/>
  <c r="AI1116" s="1"/>
  <c r="AH1117"/>
  <c r="AI1117" s="1"/>
  <c r="AH1118"/>
  <c r="AJ1118" s="1"/>
  <c r="AH1119"/>
  <c r="AI1119" s="1"/>
  <c r="AH1120"/>
  <c r="AI1120" s="1"/>
  <c r="AH1121"/>
  <c r="AI1121" s="1"/>
  <c r="AH1122"/>
  <c r="AJ1122" s="1"/>
  <c r="AH1123"/>
  <c r="AI1123" s="1"/>
  <c r="AH1124"/>
  <c r="AI1124" s="1"/>
  <c r="AH1125"/>
  <c r="AI1125" s="1"/>
  <c r="AH1126"/>
  <c r="AJ1126" s="1"/>
  <c r="AH1127"/>
  <c r="AI1127" s="1"/>
  <c r="AH1128"/>
  <c r="AI1128" s="1"/>
  <c r="AH1129"/>
  <c r="AI1129" s="1"/>
  <c r="AH1130"/>
  <c r="AJ1130" s="1"/>
  <c r="AH1131"/>
  <c r="AI1131" s="1"/>
  <c r="AH1132"/>
  <c r="AI1132" s="1"/>
  <c r="AH1133"/>
  <c r="AI1133" s="1"/>
  <c r="AH1134"/>
  <c r="AJ1134" s="1"/>
  <c r="AH1135"/>
  <c r="AI1135" s="1"/>
  <c r="AH1136"/>
  <c r="AI1136" s="1"/>
  <c r="AH1137"/>
  <c r="AI1137" s="1"/>
  <c r="AH1138"/>
  <c r="AJ1138" s="1"/>
  <c r="AH1139"/>
  <c r="AI1139" s="1"/>
  <c r="AH1140"/>
  <c r="AI1140" s="1"/>
  <c r="AH1141"/>
  <c r="AI1141" s="1"/>
  <c r="AH1142"/>
  <c r="AJ1142" s="1"/>
  <c r="AH1143"/>
  <c r="AI1143" s="1"/>
  <c r="AH1144"/>
  <c r="AI1144" s="1"/>
  <c r="AH1145"/>
  <c r="AI1145" s="1"/>
  <c r="AH1146"/>
  <c r="AJ1146" s="1"/>
  <c r="AH1147"/>
  <c r="AI1147" s="1"/>
  <c r="AH1148"/>
  <c r="AI1148" s="1"/>
  <c r="AH1149"/>
  <c r="AI1149" s="1"/>
  <c r="AH1150"/>
  <c r="AJ1150" s="1"/>
  <c r="AH1151"/>
  <c r="AI1151" s="1"/>
  <c r="AH1152"/>
  <c r="AI1152" s="1"/>
  <c r="AH1153"/>
  <c r="AI1153" s="1"/>
  <c r="AH1154"/>
  <c r="AJ1154" s="1"/>
  <c r="AH1155"/>
  <c r="AI1155" s="1"/>
  <c r="AH1156"/>
  <c r="AI1156" s="1"/>
  <c r="AH1157"/>
  <c r="AI1157" s="1"/>
  <c r="AH1158"/>
  <c r="AJ1158" s="1"/>
  <c r="AH1159"/>
  <c r="AI1159" s="1"/>
  <c r="AH1160"/>
  <c r="AI1160" s="1"/>
  <c r="AH1161"/>
  <c r="AI1161" s="1"/>
  <c r="AH1162"/>
  <c r="AJ1162" s="1"/>
  <c r="AH1163"/>
  <c r="AI1163" s="1"/>
  <c r="AH1164"/>
  <c r="AI1164" s="1"/>
  <c r="AH1165"/>
  <c r="AI1165" s="1"/>
  <c r="AH1166"/>
  <c r="AJ1166" s="1"/>
  <c r="AH1167"/>
  <c r="AI1167" s="1"/>
  <c r="AH1168"/>
  <c r="AI1168" s="1"/>
  <c r="AH1169"/>
  <c r="AI1169" s="1"/>
  <c r="AH1170"/>
  <c r="AJ1170" s="1"/>
  <c r="AH1171"/>
  <c r="AI1171" s="1"/>
  <c r="AH1172"/>
  <c r="AI1172" s="1"/>
  <c r="AH1173"/>
  <c r="AI1173" s="1"/>
  <c r="AH1174"/>
  <c r="AJ1174" s="1"/>
  <c r="AH1175"/>
  <c r="AI1175" s="1"/>
  <c r="AH1176"/>
  <c r="AI1176" s="1"/>
  <c r="AH1177"/>
  <c r="AI1177" s="1"/>
  <c r="AH1178"/>
  <c r="AJ1178" s="1"/>
  <c r="AH1179"/>
  <c r="AI1179" s="1"/>
  <c r="AH1180"/>
  <c r="AI1180" s="1"/>
  <c r="AH1181"/>
  <c r="AI1181" s="1"/>
  <c r="AH1182"/>
  <c r="AJ1182" s="1"/>
  <c r="AH1183"/>
  <c r="AI1183" s="1"/>
  <c r="AH1184"/>
  <c r="AI1184" s="1"/>
  <c r="AH1185"/>
  <c r="AI1185" s="1"/>
  <c r="AH1186"/>
  <c r="AJ1186" s="1"/>
  <c r="AH1187"/>
  <c r="AI1187" s="1"/>
  <c r="AH1188"/>
  <c r="AI1188" s="1"/>
  <c r="AH1189"/>
  <c r="AI1189" s="1"/>
  <c r="AH1190"/>
  <c r="AJ1190" s="1"/>
  <c r="AH1191"/>
  <c r="AI1191" s="1"/>
  <c r="AH1192"/>
  <c r="AI1192" s="1"/>
  <c r="AH1193"/>
  <c r="AI1193" s="1"/>
  <c r="AH1194"/>
  <c r="AJ1194" s="1"/>
  <c r="AH1195"/>
  <c r="AI1195" s="1"/>
  <c r="AH1196"/>
  <c r="AI1196" s="1"/>
  <c r="AH1197"/>
  <c r="AI1197" s="1"/>
  <c r="AH1198"/>
  <c r="AJ1198" s="1"/>
  <c r="AH1199"/>
  <c r="AI1199" s="1"/>
  <c r="AH1200"/>
  <c r="AI1200" s="1"/>
  <c r="AH1201"/>
  <c r="AI1201" s="1"/>
  <c r="AH1202"/>
  <c r="AJ1202" s="1"/>
  <c r="AH1203"/>
  <c r="AI1203" s="1"/>
  <c r="AH1204"/>
  <c r="AI1204" s="1"/>
  <c r="AH1205"/>
  <c r="AI1205" s="1"/>
  <c r="AH1206"/>
  <c r="AJ1206" s="1"/>
  <c r="AH1207"/>
  <c r="AI1207" s="1"/>
  <c r="AH1208"/>
  <c r="AI1208" s="1"/>
  <c r="AH1209"/>
  <c r="AI1209" s="1"/>
  <c r="AH1210"/>
  <c r="AJ1210" s="1"/>
  <c r="AH1211"/>
  <c r="AI1211" s="1"/>
  <c r="AH1212"/>
  <c r="AI1212" s="1"/>
  <c r="AH1213"/>
  <c r="AI1213" s="1"/>
  <c r="AH1214"/>
  <c r="AJ1214" s="1"/>
  <c r="AH1215"/>
  <c r="AI1215" s="1"/>
  <c r="AH1216"/>
  <c r="AI1216" s="1"/>
  <c r="AH1217"/>
  <c r="AI1217" s="1"/>
  <c r="AH1218"/>
  <c r="AJ1218" s="1"/>
  <c r="AH1219"/>
  <c r="AI1219" s="1"/>
  <c r="AH1220"/>
  <c r="AI1220" s="1"/>
  <c r="AH1221"/>
  <c r="AI1221" s="1"/>
  <c r="AH1222"/>
  <c r="AJ1222" s="1"/>
  <c r="AH1223"/>
  <c r="AI1223" s="1"/>
  <c r="AH1224"/>
  <c r="AI1224" s="1"/>
  <c r="AH1225"/>
  <c r="AI1225" s="1"/>
  <c r="AH1226"/>
  <c r="AJ1226" s="1"/>
  <c r="AH1227"/>
  <c r="AI1227" s="1"/>
  <c r="AH1228"/>
  <c r="AI1228" s="1"/>
  <c r="AH1229"/>
  <c r="AI1229" s="1"/>
  <c r="AH1230"/>
  <c r="AJ1230" s="1"/>
  <c r="AH1231"/>
  <c r="AI1231" s="1"/>
  <c r="AH1232"/>
  <c r="AI1232" s="1"/>
  <c r="AH1233"/>
  <c r="AI1233" s="1"/>
  <c r="AH1234"/>
  <c r="AJ1234" s="1"/>
  <c r="AH1235"/>
  <c r="AI1235" s="1"/>
  <c r="AH1236"/>
  <c r="AI1236" s="1"/>
  <c r="AH1237"/>
  <c r="AI1237" s="1"/>
  <c r="AH1238"/>
  <c r="AJ1238" s="1"/>
  <c r="AH1239"/>
  <c r="AI1239" s="1"/>
  <c r="AH1240"/>
  <c r="AI1240" s="1"/>
  <c r="AH1241"/>
  <c r="AI1241" s="1"/>
  <c r="AH1242"/>
  <c r="AJ1242" s="1"/>
  <c r="AH1243"/>
  <c r="AI1243" s="1"/>
  <c r="AH1244"/>
  <c r="AI1244" s="1"/>
  <c r="AH1245"/>
  <c r="AI1245" s="1"/>
  <c r="AH1246"/>
  <c r="AJ1246" s="1"/>
  <c r="AH1247"/>
  <c r="AI1247" s="1"/>
  <c r="AH1248"/>
  <c r="AI1248" s="1"/>
  <c r="AH1249"/>
  <c r="AI1249" s="1"/>
  <c r="AH1250"/>
  <c r="AJ1250" s="1"/>
  <c r="AH1251"/>
  <c r="AI1251" s="1"/>
  <c r="AH1252"/>
  <c r="AI1252" s="1"/>
  <c r="AH1253"/>
  <c r="AI1253" s="1"/>
  <c r="AH1254"/>
  <c r="AJ1254" s="1"/>
  <c r="AH1255"/>
  <c r="AI1255" s="1"/>
  <c r="AH1256"/>
  <c r="AI1256" s="1"/>
  <c r="AH1257"/>
  <c r="AI1257" s="1"/>
  <c r="AH1258"/>
  <c r="AJ1258" s="1"/>
  <c r="AH1259"/>
  <c r="AI1259" s="1"/>
  <c r="AH1260"/>
  <c r="AI1260" s="1"/>
  <c r="AH1261"/>
  <c r="AI1261" s="1"/>
  <c r="AH1262"/>
  <c r="AJ1262" s="1"/>
  <c r="AH1263"/>
  <c r="AI1263" s="1"/>
  <c r="AH1264"/>
  <c r="AI1264" s="1"/>
  <c r="AH1265"/>
  <c r="AI1265" s="1"/>
  <c r="AH1266"/>
  <c r="AJ1266" s="1"/>
  <c r="AH1267"/>
  <c r="AI1267" s="1"/>
  <c r="AH1268"/>
  <c r="AI1268" s="1"/>
  <c r="AH1269"/>
  <c r="AI1269" s="1"/>
  <c r="AH1270"/>
  <c r="AJ1270" s="1"/>
  <c r="AH1271"/>
  <c r="AI1271" s="1"/>
  <c r="AH1272"/>
  <c r="AI1272" s="1"/>
  <c r="AH1273"/>
  <c r="AI1273" s="1"/>
  <c r="AH1274"/>
  <c r="AJ1274" s="1"/>
  <c r="AH1275"/>
  <c r="AI1275" s="1"/>
  <c r="AH1276"/>
  <c r="AI1276" s="1"/>
  <c r="AH1277"/>
  <c r="AI1277" s="1"/>
  <c r="AH1278"/>
  <c r="AJ1278" s="1"/>
  <c r="AH1279"/>
  <c r="AI1279" s="1"/>
  <c r="AH1280"/>
  <c r="AI1280" s="1"/>
  <c r="AH1281"/>
  <c r="AI1281" s="1"/>
  <c r="AH1282"/>
  <c r="AJ1282" s="1"/>
  <c r="AH1283"/>
  <c r="AI1283" s="1"/>
  <c r="AH1284"/>
  <c r="AI1284" s="1"/>
  <c r="AH1285"/>
  <c r="AI1285" s="1"/>
  <c r="AH1286"/>
  <c r="AJ1286" s="1"/>
  <c r="AH1287"/>
  <c r="AI1287" s="1"/>
  <c r="AH1288"/>
  <c r="AI1288" s="1"/>
  <c r="AH1289"/>
  <c r="AI1289" s="1"/>
  <c r="AH1290"/>
  <c r="AJ1290" s="1"/>
  <c r="AH1291"/>
  <c r="AI1291" s="1"/>
  <c r="AH1292"/>
  <c r="AI1292" s="1"/>
  <c r="AH1293"/>
  <c r="AI1293" s="1"/>
  <c r="AH1294"/>
  <c r="AJ1294" s="1"/>
  <c r="AH1295"/>
  <c r="AI1295" s="1"/>
  <c r="AH1296"/>
  <c r="AI1296" s="1"/>
  <c r="AH1297"/>
  <c r="AI1297" s="1"/>
  <c r="AH1298"/>
  <c r="AJ1298" s="1"/>
  <c r="AH1299"/>
  <c r="AI1299" s="1"/>
  <c r="AH1300"/>
  <c r="AI1300" s="1"/>
  <c r="AH1301"/>
  <c r="AI1301" s="1"/>
  <c r="AH1302"/>
  <c r="AJ1302" s="1"/>
  <c r="AH1303"/>
  <c r="AI1303" s="1"/>
  <c r="AH1304"/>
  <c r="AI1304" s="1"/>
  <c r="AH1305"/>
  <c r="AI1305" s="1"/>
  <c r="AH1306"/>
  <c r="AJ1306" s="1"/>
  <c r="AH1307"/>
  <c r="AI1307" s="1"/>
  <c r="AH1308"/>
  <c r="AI1308" s="1"/>
  <c r="AH1309"/>
  <c r="AI1309" s="1"/>
  <c r="AH1310"/>
  <c r="AJ1310" s="1"/>
  <c r="AH1311"/>
  <c r="AI1311" s="1"/>
  <c r="AH1312"/>
  <c r="AI1312" s="1"/>
  <c r="AH1313"/>
  <c r="AI1313" s="1"/>
  <c r="AH1314"/>
  <c r="AJ1314" s="1"/>
  <c r="AH1315"/>
  <c r="AI1315" s="1"/>
  <c r="AH1316"/>
  <c r="AI1316" s="1"/>
  <c r="AH1317"/>
  <c r="AI1317" s="1"/>
  <c r="AH1318"/>
  <c r="AJ1318" s="1"/>
  <c r="AH1319"/>
  <c r="AI1319" s="1"/>
  <c r="AH1320"/>
  <c r="AI1320" s="1"/>
  <c r="AH1321"/>
  <c r="AI1321" s="1"/>
  <c r="AH1322"/>
  <c r="AJ1322" s="1"/>
  <c r="AH1323"/>
  <c r="AI1323" s="1"/>
  <c r="AH1324"/>
  <c r="AI1324" s="1"/>
  <c r="AH1325"/>
  <c r="AI1325" s="1"/>
  <c r="AH1326"/>
  <c r="AJ1326" s="1"/>
  <c r="AH1327"/>
  <c r="AI1327" s="1"/>
  <c r="AH1328"/>
  <c r="AI1328" s="1"/>
  <c r="AH1329"/>
  <c r="AI1329" s="1"/>
  <c r="AH1330"/>
  <c r="AJ1330" s="1"/>
  <c r="AH1331"/>
  <c r="AI1331" s="1"/>
  <c r="AH1332"/>
  <c r="AI1332" s="1"/>
  <c r="AH1333"/>
  <c r="AI1333" s="1"/>
  <c r="AH1334"/>
  <c r="AJ1334" s="1"/>
  <c r="AH1335"/>
  <c r="AI1335" s="1"/>
  <c r="AH1336"/>
  <c r="AI1336" s="1"/>
  <c r="AH1337"/>
  <c r="AI1337" s="1"/>
  <c r="AH1338"/>
  <c r="AJ1338" s="1"/>
  <c r="AH1339"/>
  <c r="AI1339" s="1"/>
  <c r="AH1340"/>
  <c r="AI1340" s="1"/>
  <c r="AH1341"/>
  <c r="AI1341" s="1"/>
  <c r="AH1342"/>
  <c r="AJ1342" s="1"/>
  <c r="AH1343"/>
  <c r="AI1343" s="1"/>
  <c r="AH1344"/>
  <c r="AI1344" s="1"/>
  <c r="AH1345"/>
  <c r="AI1345" s="1"/>
  <c r="AH1346"/>
  <c r="AJ1346" s="1"/>
  <c r="AH1347"/>
  <c r="AI1347" s="1"/>
  <c r="AH1348"/>
  <c r="AI1348" s="1"/>
  <c r="AH1349"/>
  <c r="AI1349" s="1"/>
  <c r="AH1350"/>
  <c r="AJ1350" s="1"/>
  <c r="AH1351"/>
  <c r="AI1351" s="1"/>
  <c r="AH1352"/>
  <c r="AI1352" s="1"/>
  <c r="AH1353"/>
  <c r="AI1353" s="1"/>
  <c r="AH1354"/>
  <c r="AJ1354" s="1"/>
  <c r="AH1355"/>
  <c r="AI1355" s="1"/>
  <c r="AH1356"/>
  <c r="AI1356" s="1"/>
  <c r="AH1357"/>
  <c r="AI1357" s="1"/>
  <c r="AH1358"/>
  <c r="AJ1358" s="1"/>
  <c r="AH1359"/>
  <c r="AI1359" s="1"/>
  <c r="AH1360"/>
  <c r="AI1360" s="1"/>
  <c r="AH1361"/>
  <c r="AI1361" s="1"/>
  <c r="AH1362"/>
  <c r="AJ1362" s="1"/>
  <c r="AH1363"/>
  <c r="AI1363" s="1"/>
  <c r="AH1364"/>
  <c r="AI1364" s="1"/>
  <c r="AH1365"/>
  <c r="AI1365" s="1"/>
  <c r="AH1366"/>
  <c r="AJ1366" s="1"/>
  <c r="AH1367"/>
  <c r="AI1367" s="1"/>
  <c r="AH1368"/>
  <c r="AI1368" s="1"/>
  <c r="AH1369"/>
  <c r="AI1369" s="1"/>
  <c r="AH1370"/>
  <c r="AJ1370" s="1"/>
  <c r="AH1371"/>
  <c r="AI1371" s="1"/>
  <c r="AH1372"/>
  <c r="AI1372" s="1"/>
  <c r="AH1373"/>
  <c r="AI1373" s="1"/>
  <c r="AH1374"/>
  <c r="AJ1374" s="1"/>
  <c r="AH1375"/>
  <c r="AI1375" s="1"/>
  <c r="AH1376"/>
  <c r="AI1376" s="1"/>
  <c r="AH1377"/>
  <c r="AI1377" s="1"/>
  <c r="AH1378"/>
  <c r="AJ1378" s="1"/>
  <c r="AH1379"/>
  <c r="AI1379" s="1"/>
  <c r="AH1380"/>
  <c r="AI1380" s="1"/>
  <c r="AH1381"/>
  <c r="AI1381" s="1"/>
  <c r="AH1382"/>
  <c r="AJ1382" s="1"/>
  <c r="AH1383"/>
  <c r="AI1383" s="1"/>
  <c r="AH1384"/>
  <c r="AI1384" s="1"/>
  <c r="AH1385"/>
  <c r="AI1385" s="1"/>
  <c r="AH1386"/>
  <c r="AJ1386" s="1"/>
  <c r="AH1387"/>
  <c r="AI1387" s="1"/>
  <c r="AH1388"/>
  <c r="AI1388" s="1"/>
  <c r="AH1389"/>
  <c r="AI1389" s="1"/>
  <c r="AH1390"/>
  <c r="AJ1390" s="1"/>
  <c r="AH1391"/>
  <c r="AI1391" s="1"/>
  <c r="AH1392"/>
  <c r="AI1392" s="1"/>
  <c r="AH1393"/>
  <c r="AI1393" s="1"/>
  <c r="AH1394"/>
  <c r="AJ1394" s="1"/>
  <c r="AH1395"/>
  <c r="AI1395" s="1"/>
  <c r="AH1396"/>
  <c r="AI1396" s="1"/>
  <c r="AH1397"/>
  <c r="AI1397" s="1"/>
  <c r="AH1398"/>
  <c r="AJ1398" s="1"/>
  <c r="AH1399"/>
  <c r="AI1399" s="1"/>
  <c r="AH1400"/>
  <c r="AI1400" s="1"/>
  <c r="AH1401"/>
  <c r="AI1401" s="1"/>
  <c r="AH1402"/>
  <c r="AJ1402" s="1"/>
  <c r="AH1403"/>
  <c r="AI1403" s="1"/>
  <c r="AH1404"/>
  <c r="AI1404" s="1"/>
  <c r="AH1405"/>
  <c r="AI1405" s="1"/>
  <c r="AH1406"/>
  <c r="AJ1406" s="1"/>
  <c r="AH1407"/>
  <c r="AI1407" s="1"/>
  <c r="AH1408"/>
  <c r="AI1408" s="1"/>
  <c r="AH1409"/>
  <c r="AI1409" s="1"/>
  <c r="AH1410"/>
  <c r="AJ1410" s="1"/>
  <c r="AH1411"/>
  <c r="AI1411" s="1"/>
  <c r="AH1412"/>
  <c r="AI1412" s="1"/>
  <c r="AH1413"/>
  <c r="AI1413" s="1"/>
  <c r="AH1414"/>
  <c r="AJ1414" s="1"/>
  <c r="AH1415"/>
  <c r="AI1415" s="1"/>
  <c r="AH1416"/>
  <c r="AI1416" s="1"/>
  <c r="AH1417"/>
  <c r="AI1417" s="1"/>
  <c r="AH1418"/>
  <c r="AJ1418" s="1"/>
  <c r="AH1419"/>
  <c r="AI1419" s="1"/>
  <c r="AH1420"/>
  <c r="AI1420" s="1"/>
  <c r="AH1421"/>
  <c r="AI1421" s="1"/>
  <c r="AH1422"/>
  <c r="AJ1422" s="1"/>
  <c r="AH1423"/>
  <c r="AI1423" s="1"/>
  <c r="AH1424"/>
  <c r="AI1424" s="1"/>
  <c r="AH1425"/>
  <c r="AI1425" s="1"/>
  <c r="AH1426"/>
  <c r="AJ1426" s="1"/>
  <c r="AH1427"/>
  <c r="AI1427" s="1"/>
  <c r="AH1428"/>
  <c r="AI1428" s="1"/>
  <c r="AH1429"/>
  <c r="AI1429" s="1"/>
  <c r="AH1430"/>
  <c r="AJ1430" s="1"/>
  <c r="AH1431"/>
  <c r="AI1431" s="1"/>
  <c r="AH1432"/>
  <c r="AI1432" s="1"/>
  <c r="AH1433"/>
  <c r="AI1433" s="1"/>
  <c r="AH1434"/>
  <c r="AJ1434" s="1"/>
  <c r="AH1435"/>
  <c r="AI1435" s="1"/>
  <c r="AH1436"/>
  <c r="AI1436" s="1"/>
  <c r="AH1437"/>
  <c r="AI1437" s="1"/>
  <c r="AH1438"/>
  <c r="AJ1438" s="1"/>
  <c r="AH1439"/>
  <c r="AI1439" s="1"/>
  <c r="AH1440"/>
  <c r="AI1440" s="1"/>
  <c r="AH1441"/>
  <c r="AI1441" s="1"/>
  <c r="AH1442"/>
  <c r="AJ1442" s="1"/>
  <c r="AH1443"/>
  <c r="AI1443" s="1"/>
  <c r="AH1444"/>
  <c r="AI1444" s="1"/>
  <c r="AH1445"/>
  <c r="AI1445" s="1"/>
  <c r="AH1446"/>
  <c r="AJ1446" s="1"/>
  <c r="AH1447"/>
  <c r="AI1447" s="1"/>
  <c r="AH1448"/>
  <c r="AI1448" s="1"/>
  <c r="AH1449"/>
  <c r="AI1449" s="1"/>
  <c r="AH1450"/>
  <c r="AJ1450" s="1"/>
  <c r="AH1451"/>
  <c r="AI1451" s="1"/>
  <c r="AH1452"/>
  <c r="AI1452" s="1"/>
  <c r="AH1453"/>
  <c r="AI1453" s="1"/>
  <c r="AH1454"/>
  <c r="AJ1454" s="1"/>
  <c r="AH1455"/>
  <c r="AI1455" s="1"/>
  <c r="AH1456"/>
  <c r="AI1456" s="1"/>
  <c r="AH1457"/>
  <c r="AI1457" s="1"/>
  <c r="AH1458"/>
  <c r="AJ1458" s="1"/>
  <c r="AH1459"/>
  <c r="AI1459" s="1"/>
  <c r="AH1460"/>
  <c r="AI1460" s="1"/>
  <c r="AH1461"/>
  <c r="AI1461" s="1"/>
  <c r="AH1462"/>
  <c r="AJ1462" s="1"/>
  <c r="AH1463"/>
  <c r="AI1463" s="1"/>
  <c r="AH1464"/>
  <c r="AI1464" s="1"/>
  <c r="AH1465"/>
  <c r="AI1465" s="1"/>
  <c r="AH1466"/>
  <c r="AJ1466" s="1"/>
  <c r="AH1467"/>
  <c r="AI1467" s="1"/>
  <c r="AH1468"/>
  <c r="AI1468" s="1"/>
  <c r="AH1469"/>
  <c r="AI1469" s="1"/>
  <c r="AH1470"/>
  <c r="AJ1470" s="1"/>
  <c r="AH1471"/>
  <c r="AI1471" s="1"/>
  <c r="AH1472"/>
  <c r="AI1472" s="1"/>
  <c r="AH1473"/>
  <c r="AI1473" s="1"/>
  <c r="AH1474"/>
  <c r="AJ1474" s="1"/>
  <c r="AH1475"/>
  <c r="AI1475" s="1"/>
  <c r="AH1476"/>
  <c r="AI1476" s="1"/>
  <c r="AH1477"/>
  <c r="AI1477" s="1"/>
  <c r="AH1478"/>
  <c r="AJ1478" s="1"/>
  <c r="AH1479"/>
  <c r="AI1479" s="1"/>
  <c r="AH1480"/>
  <c r="AI1480" s="1"/>
  <c r="AH1481"/>
  <c r="AI1481" s="1"/>
  <c r="AH1482"/>
  <c r="AJ1482" s="1"/>
  <c r="AH1483"/>
  <c r="AI1483" s="1"/>
  <c r="AH1484"/>
  <c r="AI1484" s="1"/>
  <c r="AH1485"/>
  <c r="AI1485" s="1"/>
  <c r="AH1486"/>
  <c r="AJ1486" s="1"/>
  <c r="AH1487"/>
  <c r="AI1487" s="1"/>
  <c r="AH1488"/>
  <c r="AI1488" s="1"/>
  <c r="AH1489"/>
  <c r="AI1489" s="1"/>
  <c r="AH1490"/>
  <c r="AJ1490" s="1"/>
  <c r="AH1491"/>
  <c r="AI1491" s="1"/>
  <c r="AH1492"/>
  <c r="AI1492" s="1"/>
  <c r="AH1493"/>
  <c r="AI1493" s="1"/>
  <c r="AH1494"/>
  <c r="AJ1494" s="1"/>
  <c r="AH1495"/>
  <c r="AI1495" s="1"/>
  <c r="AH1496"/>
  <c r="AI1496" s="1"/>
  <c r="AH1497"/>
  <c r="AI1497" s="1"/>
  <c r="AH1498"/>
  <c r="AJ1498" s="1"/>
  <c r="AH1499"/>
  <c r="AI1499" s="1"/>
  <c r="AH1500"/>
  <c r="AI1500" s="1"/>
  <c r="AH1501"/>
  <c r="AI1501" s="1"/>
  <c r="AH1502"/>
  <c r="AJ1502" s="1"/>
  <c r="AH1503"/>
  <c r="AI1503" s="1"/>
  <c r="AH1504"/>
  <c r="AI1504" s="1"/>
  <c r="AH1505"/>
  <c r="AI1505" s="1"/>
  <c r="AH1506"/>
  <c r="AJ1506" s="1"/>
  <c r="AH1507"/>
  <c r="AI1507" s="1"/>
  <c r="AH1508"/>
  <c r="AI1508" s="1"/>
  <c r="AH1509"/>
  <c r="AI1509" s="1"/>
  <c r="AH1510"/>
  <c r="AJ1510" s="1"/>
  <c r="AH1511"/>
  <c r="AI1511" s="1"/>
  <c r="AH1512"/>
  <c r="AI1512" s="1"/>
  <c r="AH1513"/>
  <c r="AI1513" s="1"/>
  <c r="AH1514"/>
  <c r="AJ1514" s="1"/>
  <c r="AH1515"/>
  <c r="AI1515" s="1"/>
  <c r="AH1516"/>
  <c r="AI1516" s="1"/>
  <c r="AH1517"/>
  <c r="AI1517" s="1"/>
  <c r="AH1518"/>
  <c r="AJ1518" s="1"/>
  <c r="AH1519"/>
  <c r="AI1519" s="1"/>
  <c r="AH1520"/>
  <c r="AI1520" s="1"/>
  <c r="AH1521"/>
  <c r="AI1521" s="1"/>
  <c r="AH1522"/>
  <c r="AJ1522" s="1"/>
  <c r="AH1523"/>
  <c r="AI1523" s="1"/>
  <c r="AH1524"/>
  <c r="AI1524" s="1"/>
  <c r="AH1525"/>
  <c r="AI1525" s="1"/>
  <c r="AH1526"/>
  <c r="AJ1526" s="1"/>
  <c r="AH1527"/>
  <c r="AI1527" s="1"/>
  <c r="AH1528"/>
  <c r="AI1528" s="1"/>
  <c r="AH1529"/>
  <c r="AI1529" s="1"/>
  <c r="AH1530"/>
  <c r="AJ1530" s="1"/>
  <c r="AH1531"/>
  <c r="AI1531" s="1"/>
  <c r="AH1532"/>
  <c r="AI1532" s="1"/>
  <c r="AH1533"/>
  <c r="AI1533" s="1"/>
  <c r="AH1534"/>
  <c r="AJ1534" s="1"/>
  <c r="AH1535"/>
  <c r="AI1535" s="1"/>
  <c r="AH1536"/>
  <c r="AI1536" s="1"/>
  <c r="AH1537"/>
  <c r="AI1537" s="1"/>
  <c r="AH1538"/>
  <c r="AJ1538" s="1"/>
  <c r="AH1539"/>
  <c r="AI1539" s="1"/>
  <c r="AH1540"/>
  <c r="AI1540" s="1"/>
  <c r="AH1541"/>
  <c r="AI1541" s="1"/>
  <c r="AH1542"/>
  <c r="AJ1542" s="1"/>
  <c r="AH1543"/>
  <c r="AI1543" s="1"/>
  <c r="AH1544"/>
  <c r="AI1544" s="1"/>
  <c r="AH1545"/>
  <c r="AI1545" s="1"/>
  <c r="AH1546"/>
  <c r="AJ1546" s="1"/>
  <c r="AH1547"/>
  <c r="AI1547" s="1"/>
  <c r="AH1548"/>
  <c r="AI1548" s="1"/>
  <c r="AH1549"/>
  <c r="AI1549" s="1"/>
  <c r="AH1550"/>
  <c r="AJ1550" s="1"/>
  <c r="AH1551"/>
  <c r="AI1551" s="1"/>
  <c r="AH1552"/>
  <c r="AI1552" s="1"/>
  <c r="AH1553"/>
  <c r="AI1553" s="1"/>
  <c r="AH1554"/>
  <c r="AJ1554" s="1"/>
  <c r="AH1555"/>
  <c r="AI1555" s="1"/>
  <c r="AH1556"/>
  <c r="AI1556" s="1"/>
  <c r="AH1557"/>
  <c r="AI1557" s="1"/>
  <c r="AH1558"/>
  <c r="AJ1558" s="1"/>
  <c r="AH1559"/>
  <c r="AI1559" s="1"/>
  <c r="AH1560"/>
  <c r="AI1560" s="1"/>
  <c r="AH1561"/>
  <c r="AI1561" s="1"/>
  <c r="AH1562"/>
  <c r="AJ1562" s="1"/>
  <c r="AH1563"/>
  <c r="AI1563" s="1"/>
  <c r="AH1564"/>
  <c r="AI1564" s="1"/>
  <c r="AH1565"/>
  <c r="AI1565" s="1"/>
  <c r="AH1566"/>
  <c r="AJ1566" s="1"/>
  <c r="AH1567"/>
  <c r="AI1567" s="1"/>
  <c r="AH1568"/>
  <c r="AI1568" s="1"/>
  <c r="AH1569"/>
  <c r="AI1569" s="1"/>
  <c r="AH1570"/>
  <c r="AJ1570" s="1"/>
  <c r="AH1571"/>
  <c r="AI1571" s="1"/>
  <c r="AH1572"/>
  <c r="AI1572" s="1"/>
  <c r="AH1573"/>
  <c r="AI1573" s="1"/>
  <c r="AH1574"/>
  <c r="AJ1574" s="1"/>
  <c r="AH1575"/>
  <c r="AI1575" s="1"/>
  <c r="AH1576"/>
  <c r="AI1576" s="1"/>
  <c r="AH1577"/>
  <c r="AI1577" s="1"/>
  <c r="AH1578"/>
  <c r="AJ1578" s="1"/>
  <c r="AH1579"/>
  <c r="AI1579" s="1"/>
  <c r="AH1580"/>
  <c r="AI1580" s="1"/>
  <c r="AH1581"/>
  <c r="AI1581" s="1"/>
  <c r="AH1582"/>
  <c r="AJ1582" s="1"/>
  <c r="AH1583"/>
  <c r="AI1583" s="1"/>
  <c r="AH1584"/>
  <c r="AI1584" s="1"/>
  <c r="AH1585"/>
  <c r="AI1585" s="1"/>
  <c r="AH1586"/>
  <c r="AJ1586" s="1"/>
  <c r="AH1587"/>
  <c r="AI1587" s="1"/>
  <c r="AH1588"/>
  <c r="AI1588" s="1"/>
  <c r="AH1589"/>
  <c r="AI1589" s="1"/>
  <c r="AH1590"/>
  <c r="AJ1590" s="1"/>
  <c r="AH1591"/>
  <c r="AI1591" s="1"/>
  <c r="AH1592"/>
  <c r="AI1592" s="1"/>
  <c r="AH1593"/>
  <c r="AI1593" s="1"/>
  <c r="AH1594"/>
  <c r="AJ1594" s="1"/>
  <c r="AH1595"/>
  <c r="AI1595" s="1"/>
  <c r="AH1596"/>
  <c r="AI1596" s="1"/>
  <c r="AH1597"/>
  <c r="AI1597" s="1"/>
  <c r="AH1598"/>
  <c r="AJ1598" s="1"/>
  <c r="AH1599"/>
  <c r="AI1599" s="1"/>
  <c r="AH1600"/>
  <c r="AI1600" s="1"/>
  <c r="AH1601"/>
  <c r="AI1601" s="1"/>
  <c r="AH1602"/>
  <c r="AJ1602" s="1"/>
  <c r="AH1603"/>
  <c r="AI1603" s="1"/>
  <c r="AH1604"/>
  <c r="AI1604" s="1"/>
  <c r="AH1605"/>
  <c r="AI1605" s="1"/>
  <c r="AH1606"/>
  <c r="AJ1606" s="1"/>
  <c r="AH1607"/>
  <c r="AI1607" s="1"/>
  <c r="AH1608"/>
  <c r="AI1608" s="1"/>
  <c r="AH1609"/>
  <c r="AI1609" s="1"/>
  <c r="AH1610"/>
  <c r="AJ1610" s="1"/>
  <c r="AH1611"/>
  <c r="AI1611" s="1"/>
  <c r="AH1612"/>
  <c r="AI1612" s="1"/>
  <c r="AH1613"/>
  <c r="AI1613" s="1"/>
  <c r="AH1614"/>
  <c r="AJ1614" s="1"/>
  <c r="AH1615"/>
  <c r="AI1615" s="1"/>
  <c r="AH1616"/>
  <c r="AI1616" s="1"/>
  <c r="AH1617"/>
  <c r="AI1617" s="1"/>
  <c r="AH1618"/>
  <c r="AJ1618" s="1"/>
  <c r="AH1619"/>
  <c r="AI1619" s="1"/>
  <c r="AH1620"/>
  <c r="AI1620" s="1"/>
  <c r="AH1621"/>
  <c r="AI1621" s="1"/>
  <c r="AH1622"/>
  <c r="AJ1622" s="1"/>
  <c r="AH1623"/>
  <c r="AI1623" s="1"/>
  <c r="AH1624"/>
  <c r="AI1624" s="1"/>
  <c r="AH1625"/>
  <c r="AI1625" s="1"/>
  <c r="AH1626"/>
  <c r="AJ1626" s="1"/>
  <c r="AH1627"/>
  <c r="AI1627" s="1"/>
  <c r="AH1628"/>
  <c r="AI1628" s="1"/>
  <c r="AH1629"/>
  <c r="AI1629" s="1"/>
  <c r="AH1630"/>
  <c r="AJ1630" s="1"/>
  <c r="AH1631"/>
  <c r="AI1631" s="1"/>
  <c r="AH1632"/>
  <c r="AI1632" s="1"/>
  <c r="AH1633"/>
  <c r="AI1633" s="1"/>
  <c r="AH1634"/>
  <c r="AJ1634" s="1"/>
  <c r="AH1635"/>
  <c r="AI1635" s="1"/>
  <c r="AH1636"/>
  <c r="AI1636" s="1"/>
  <c r="AH1637"/>
  <c r="AI1637" s="1"/>
  <c r="AH1638"/>
  <c r="AJ1638" s="1"/>
  <c r="AH1639"/>
  <c r="AI1639" s="1"/>
  <c r="AH1640"/>
  <c r="AI1640" s="1"/>
  <c r="AH1641"/>
  <c r="AI1641" s="1"/>
  <c r="AH1642"/>
  <c r="AJ1642" s="1"/>
  <c r="AH1643"/>
  <c r="AI1643" s="1"/>
  <c r="AH1644"/>
  <c r="AI1644" s="1"/>
  <c r="AH1645"/>
  <c r="AI1645" s="1"/>
  <c r="AH1646"/>
  <c r="AJ1646" s="1"/>
  <c r="AH1647"/>
  <c r="AI1647" s="1"/>
  <c r="AH1648"/>
  <c r="AI1648" s="1"/>
  <c r="AH1649"/>
  <c r="AI1649" s="1"/>
  <c r="AH1650"/>
  <c r="AJ1650" s="1"/>
  <c r="AH1651"/>
  <c r="AI1651" s="1"/>
  <c r="AH1652"/>
  <c r="AI1652" s="1"/>
  <c r="AH1653"/>
  <c r="AI1653" s="1"/>
  <c r="AH1654"/>
  <c r="AJ1654" s="1"/>
  <c r="AH1655"/>
  <c r="AI1655" s="1"/>
  <c r="AH1656"/>
  <c r="AI1656" s="1"/>
  <c r="AH1657"/>
  <c r="AI1657" s="1"/>
  <c r="AH1658"/>
  <c r="AJ1658" s="1"/>
  <c r="AH1659"/>
  <c r="AI1659" s="1"/>
  <c r="AH1660"/>
  <c r="AI1660" s="1"/>
  <c r="AH1661"/>
  <c r="AI1661" s="1"/>
  <c r="AH1662"/>
  <c r="AJ1662" s="1"/>
  <c r="AH1663"/>
  <c r="AI1663" s="1"/>
  <c r="AH1664"/>
  <c r="AI1664" s="1"/>
  <c r="AH1665"/>
  <c r="AI1665" s="1"/>
  <c r="AH1666"/>
  <c r="AJ1666" s="1"/>
  <c r="AH1667"/>
  <c r="AI1667" s="1"/>
  <c r="AH1668"/>
  <c r="AI1668" s="1"/>
  <c r="AH1669"/>
  <c r="AI1669" s="1"/>
  <c r="AH1670"/>
  <c r="AJ1670" s="1"/>
  <c r="AH1671"/>
  <c r="AI1671" s="1"/>
  <c r="AH1672"/>
  <c r="AI1672" s="1"/>
  <c r="AH1673"/>
  <c r="AI1673" s="1"/>
  <c r="AH1674"/>
  <c r="AJ1674" s="1"/>
  <c r="AH1675"/>
  <c r="AI1675" s="1"/>
  <c r="AH1676"/>
  <c r="AI1676" s="1"/>
  <c r="AH1677"/>
  <c r="AI1677" s="1"/>
  <c r="AH1678"/>
  <c r="AJ1678" s="1"/>
  <c r="AH1679"/>
  <c r="AI1679" s="1"/>
  <c r="AH1680"/>
  <c r="AI1680" s="1"/>
  <c r="AH1681"/>
  <c r="AI1681" s="1"/>
  <c r="AH1682"/>
  <c r="AJ1682" s="1"/>
  <c r="AH1683"/>
  <c r="AI1683" s="1"/>
  <c r="AH1684"/>
  <c r="AI1684" s="1"/>
  <c r="AH1685"/>
  <c r="AI1685" s="1"/>
  <c r="AH1686"/>
  <c r="AJ1686" s="1"/>
  <c r="AH1687"/>
  <c r="AI1687" s="1"/>
  <c r="AH1688"/>
  <c r="AI1688" s="1"/>
  <c r="AH1689"/>
  <c r="AI1689" s="1"/>
  <c r="AH1690"/>
  <c r="AJ1690" s="1"/>
  <c r="AH1691"/>
  <c r="AI1691" s="1"/>
  <c r="AH1692"/>
  <c r="AI1692" s="1"/>
  <c r="AH1693"/>
  <c r="AI1693" s="1"/>
  <c r="AH1694"/>
  <c r="AJ1694" s="1"/>
  <c r="AH1695"/>
  <c r="AI1695" s="1"/>
  <c r="AH1696"/>
  <c r="AI1696" s="1"/>
  <c r="AH1697"/>
  <c r="AI1697" s="1"/>
  <c r="AH1698"/>
  <c r="AJ1698" s="1"/>
  <c r="AH1699"/>
  <c r="AI1699" s="1"/>
  <c r="AH1700"/>
  <c r="AI1700" s="1"/>
  <c r="AH1701"/>
  <c r="AI1701" s="1"/>
  <c r="AH1702"/>
  <c r="AJ1702" s="1"/>
  <c r="AH1703"/>
  <c r="AI1703" s="1"/>
  <c r="AH1704"/>
  <c r="AI1704" s="1"/>
  <c r="AH1705"/>
  <c r="AI1705" s="1"/>
  <c r="AH1706"/>
  <c r="AJ1706" s="1"/>
  <c r="AH1707"/>
  <c r="AI1707" s="1"/>
  <c r="AH1708"/>
  <c r="AI1708" s="1"/>
  <c r="AH1709"/>
  <c r="AI1709" s="1"/>
  <c r="AH1710"/>
  <c r="AJ1710" s="1"/>
  <c r="AH1711"/>
  <c r="AI1711" s="1"/>
  <c r="AH1712"/>
  <c r="AI1712" s="1"/>
  <c r="AH1713"/>
  <c r="AI1713" s="1"/>
  <c r="AH1714"/>
  <c r="AJ1714" s="1"/>
  <c r="AH1715"/>
  <c r="AI1715" s="1"/>
  <c r="AH1716"/>
  <c r="AI1716" s="1"/>
  <c r="AH1717"/>
  <c r="AI1717" s="1"/>
  <c r="AH1718"/>
  <c r="AJ1718" s="1"/>
  <c r="AH1719"/>
  <c r="AI1719" s="1"/>
  <c r="AH1720"/>
  <c r="AI1720" s="1"/>
  <c r="AH1721"/>
  <c r="AI1721" s="1"/>
  <c r="AH1722"/>
  <c r="AJ1722" s="1"/>
  <c r="AH1723"/>
  <c r="AI1723" s="1"/>
  <c r="AH1724"/>
  <c r="AI1724" s="1"/>
  <c r="AH1725"/>
  <c r="AI1725" s="1"/>
  <c r="AH1726"/>
  <c r="AJ1726" s="1"/>
  <c r="AH1727"/>
  <c r="AI1727" s="1"/>
  <c r="AH1728"/>
  <c r="AI1728" s="1"/>
  <c r="AH1729"/>
  <c r="AI1729" s="1"/>
  <c r="AH1730"/>
  <c r="AJ1730" s="1"/>
  <c r="AH1731"/>
  <c r="AI1731" s="1"/>
  <c r="AH1732"/>
  <c r="AI1732" s="1"/>
  <c r="AH1733"/>
  <c r="AI1733" s="1"/>
  <c r="AH1734"/>
  <c r="AJ1734" s="1"/>
  <c r="AH1735"/>
  <c r="AI1735" s="1"/>
  <c r="AH1736"/>
  <c r="AI1736" s="1"/>
  <c r="AH1737"/>
  <c r="AI1737" s="1"/>
  <c r="AH1738"/>
  <c r="AJ1738" s="1"/>
  <c r="AH1739"/>
  <c r="AI1739" s="1"/>
  <c r="AH1740"/>
  <c r="AI1740" s="1"/>
  <c r="AH1741"/>
  <c r="AI1741" s="1"/>
  <c r="AH1742"/>
  <c r="AJ1742" s="1"/>
  <c r="AH1743"/>
  <c r="AI1743" s="1"/>
  <c r="AH1744"/>
  <c r="AI1744" s="1"/>
  <c r="AH1745"/>
  <c r="AI1745" s="1"/>
  <c r="AH1746"/>
  <c r="AJ1746" s="1"/>
  <c r="AH1747"/>
  <c r="AI1747" s="1"/>
  <c r="AH1748"/>
  <c r="AI1748" s="1"/>
  <c r="AH1749"/>
  <c r="AI1749" s="1"/>
  <c r="AH1750"/>
  <c r="AJ1750" s="1"/>
  <c r="AH1751"/>
  <c r="AI1751" s="1"/>
  <c r="AH1752"/>
  <c r="AI1752" s="1"/>
  <c r="AH1753"/>
  <c r="AI1753" s="1"/>
  <c r="AH1754"/>
  <c r="AJ1754" s="1"/>
  <c r="AH1755"/>
  <c r="AI1755" s="1"/>
  <c r="AH1756"/>
  <c r="AI1756" s="1"/>
  <c r="AH1757"/>
  <c r="AI1757" s="1"/>
  <c r="AH1758"/>
  <c r="AJ1758" s="1"/>
  <c r="AH1759"/>
  <c r="AI1759" s="1"/>
  <c r="AH1760"/>
  <c r="AI1760" s="1"/>
  <c r="AH1761"/>
  <c r="AI1761" s="1"/>
  <c r="AH1762"/>
  <c r="AJ1762" s="1"/>
  <c r="AH1763"/>
  <c r="AI1763" s="1"/>
  <c r="AH1764"/>
  <c r="AI1764" s="1"/>
  <c r="AH1765"/>
  <c r="AI1765" s="1"/>
  <c r="AH1766"/>
  <c r="AJ1766" s="1"/>
  <c r="AH1767"/>
  <c r="AI1767" s="1"/>
  <c r="AH1768"/>
  <c r="AI1768" s="1"/>
  <c r="AH1769"/>
  <c r="AI1769" s="1"/>
  <c r="AH1770"/>
  <c r="AJ1770" s="1"/>
  <c r="AH1771"/>
  <c r="AI1771" s="1"/>
  <c r="AH1772"/>
  <c r="AI1772" s="1"/>
  <c r="AH1773"/>
  <c r="AI1773" s="1"/>
  <c r="AH1774"/>
  <c r="AJ1774" s="1"/>
  <c r="AH1775"/>
  <c r="AI1775" s="1"/>
  <c r="AH1776"/>
  <c r="AI1776" s="1"/>
  <c r="AH1777"/>
  <c r="AI1777" s="1"/>
  <c r="AH1778"/>
  <c r="AJ1778" s="1"/>
  <c r="AH1779"/>
  <c r="AI1779" s="1"/>
  <c r="AH1780"/>
  <c r="AI1780" s="1"/>
  <c r="AH1781"/>
  <c r="AI1781" s="1"/>
  <c r="AH1782"/>
  <c r="AJ1782" s="1"/>
  <c r="AH1783"/>
  <c r="AI1783" s="1"/>
  <c r="AH1784"/>
  <c r="AI1784" s="1"/>
  <c r="AH1785"/>
  <c r="AI1785" s="1"/>
  <c r="AH1786"/>
  <c r="AJ1786" s="1"/>
  <c r="AH1787"/>
  <c r="AI1787" s="1"/>
  <c r="AH1788"/>
  <c r="AI1788" s="1"/>
  <c r="AH1789"/>
  <c r="AI1789" s="1"/>
  <c r="AH1790"/>
  <c r="AJ1790" s="1"/>
  <c r="AH1791"/>
  <c r="AI1791" s="1"/>
  <c r="AH1792"/>
  <c r="AI1792" s="1"/>
  <c r="AH1793"/>
  <c r="AI1793" s="1"/>
  <c r="AH1794"/>
  <c r="AJ1794" s="1"/>
  <c r="AH1795"/>
  <c r="AI1795" s="1"/>
  <c r="AH1796"/>
  <c r="AI1796" s="1"/>
  <c r="AH1797"/>
  <c r="AI1797" s="1"/>
  <c r="AH1798"/>
  <c r="AJ1798" s="1"/>
  <c r="AH1799"/>
  <c r="AI1799" s="1"/>
  <c r="AH1800"/>
  <c r="AI1800" s="1"/>
  <c r="AH1801"/>
  <c r="AI1801" s="1"/>
  <c r="AH1802"/>
  <c r="AJ1802" s="1"/>
  <c r="AH1803"/>
  <c r="AI1803" s="1"/>
  <c r="AH1804"/>
  <c r="AI1804" s="1"/>
  <c r="AH1805"/>
  <c r="AI1805" s="1"/>
  <c r="AH1806"/>
  <c r="AJ1806" s="1"/>
  <c r="AH1807"/>
  <c r="AI1807" s="1"/>
  <c r="AH1808"/>
  <c r="AI1808" s="1"/>
  <c r="AH1809"/>
  <c r="AI1809" s="1"/>
  <c r="AH1810"/>
  <c r="AJ1810" s="1"/>
  <c r="AH1811"/>
  <c r="AI1811" s="1"/>
  <c r="AH1812"/>
  <c r="AI1812" s="1"/>
  <c r="AH1813"/>
  <c r="AI1813" s="1"/>
  <c r="AH1814"/>
  <c r="AJ1814" s="1"/>
  <c r="AH1815"/>
  <c r="AI1815" s="1"/>
  <c r="AH1816"/>
  <c r="AI1816" s="1"/>
  <c r="AH1817"/>
  <c r="AI1817" s="1"/>
  <c r="AH1818"/>
  <c r="AJ1818" s="1"/>
  <c r="AH1819"/>
  <c r="AI1819" s="1"/>
  <c r="AH1820"/>
  <c r="AI1820" s="1"/>
  <c r="AH1821"/>
  <c r="AI1821" s="1"/>
  <c r="AH1822"/>
  <c r="AJ1822" s="1"/>
  <c r="AH1823"/>
  <c r="AI1823" s="1"/>
  <c r="AH1824"/>
  <c r="AI1824" s="1"/>
  <c r="AH1825"/>
  <c r="AI1825" s="1"/>
  <c r="AH1826"/>
  <c r="AJ1826" s="1"/>
  <c r="AH1827"/>
  <c r="AI1827" s="1"/>
  <c r="AH1828"/>
  <c r="AI1828" s="1"/>
  <c r="AH1829"/>
  <c r="AI1829" s="1"/>
  <c r="AH1830"/>
  <c r="AJ1830" s="1"/>
  <c r="AH1831"/>
  <c r="AI1831" s="1"/>
  <c r="AH1832"/>
  <c r="AI1832" s="1"/>
  <c r="AH1833"/>
  <c r="AI1833" s="1"/>
  <c r="AH1834"/>
  <c r="AJ1834" s="1"/>
  <c r="AH1835"/>
  <c r="AI1835" s="1"/>
  <c r="AH1836"/>
  <c r="AI1836" s="1"/>
  <c r="AH1837"/>
  <c r="AI1837" s="1"/>
  <c r="AH1838"/>
  <c r="AJ1838" s="1"/>
  <c r="AH1839"/>
  <c r="AI1839" s="1"/>
  <c r="AH1840"/>
  <c r="AI1840" s="1"/>
  <c r="AH1841"/>
  <c r="AI1841" s="1"/>
  <c r="AH1842"/>
  <c r="AJ1842" s="1"/>
  <c r="AH1843"/>
  <c r="AI1843" s="1"/>
  <c r="AH1844"/>
  <c r="AI1844" s="1"/>
  <c r="AH1845"/>
  <c r="AI1845" s="1"/>
  <c r="AH1846"/>
  <c r="AJ1846" s="1"/>
  <c r="AH1847"/>
  <c r="AI1847" s="1"/>
  <c r="AH1848"/>
  <c r="AI1848" s="1"/>
  <c r="AH1849"/>
  <c r="AI1849" s="1"/>
  <c r="AH1850"/>
  <c r="AJ1850" s="1"/>
  <c r="AH1851"/>
  <c r="AI1851" s="1"/>
  <c r="AH1852"/>
  <c r="AI1852" s="1"/>
  <c r="AH1853"/>
  <c r="AI1853" s="1"/>
  <c r="AH1854"/>
  <c r="AJ1854" s="1"/>
  <c r="AH1855"/>
  <c r="AI1855" s="1"/>
  <c r="AH1856"/>
  <c r="AI1856" s="1"/>
  <c r="AH1857"/>
  <c r="AI1857" s="1"/>
  <c r="AH1858"/>
  <c r="AJ1858" s="1"/>
  <c r="AH1859"/>
  <c r="AI1859" s="1"/>
  <c r="AH1860"/>
  <c r="AI1860" s="1"/>
  <c r="AH1861"/>
  <c r="AI1861" s="1"/>
  <c r="AH1862"/>
  <c r="AJ1862" s="1"/>
  <c r="AH1863"/>
  <c r="AI1863" s="1"/>
  <c r="AH1864"/>
  <c r="AI1864" s="1"/>
  <c r="AH1865"/>
  <c r="AI1865" s="1"/>
  <c r="AH1866"/>
  <c r="AJ1866" s="1"/>
  <c r="AH1867"/>
  <c r="AI1867" s="1"/>
  <c r="AH1868"/>
  <c r="AI1868" s="1"/>
  <c r="AH1869"/>
  <c r="AI1869" s="1"/>
  <c r="AH1870"/>
  <c r="AJ1870" s="1"/>
  <c r="AH1871"/>
  <c r="AI1871" s="1"/>
  <c r="AH1872"/>
  <c r="AI1872" s="1"/>
  <c r="AH1873"/>
  <c r="AI1873" s="1"/>
  <c r="AH1874"/>
  <c r="AJ1874" s="1"/>
  <c r="AH1875"/>
  <c r="AI1875" s="1"/>
  <c r="AH1876"/>
  <c r="AI1876" s="1"/>
  <c r="AH1877"/>
  <c r="AI1877" s="1"/>
  <c r="AH1878"/>
  <c r="AJ1878" s="1"/>
  <c r="AH1879"/>
  <c r="AI1879" s="1"/>
  <c r="AH1880"/>
  <c r="AI1880" s="1"/>
  <c r="AH1881"/>
  <c r="AI1881" s="1"/>
  <c r="AH1882"/>
  <c r="AJ1882" s="1"/>
  <c r="AH1883"/>
  <c r="AI1883" s="1"/>
  <c r="AH1884"/>
  <c r="AI1884" s="1"/>
  <c r="AH1885"/>
  <c r="AI1885" s="1"/>
  <c r="AH1886"/>
  <c r="AJ1886" s="1"/>
  <c r="AH1887"/>
  <c r="AI1887" s="1"/>
  <c r="AH1888"/>
  <c r="AI1888" s="1"/>
  <c r="AH1889"/>
  <c r="AI1889" s="1"/>
  <c r="AH1890"/>
  <c r="AJ1890" s="1"/>
  <c r="AH1891"/>
  <c r="AI1891" s="1"/>
  <c r="AH1892"/>
  <c r="AI1892" s="1"/>
  <c r="AH1893"/>
  <c r="AI1893" s="1"/>
  <c r="AH1894"/>
  <c r="AJ1894" s="1"/>
  <c r="AH1895"/>
  <c r="AI1895" s="1"/>
  <c r="AH1896"/>
  <c r="AI1896" s="1"/>
  <c r="AH1897"/>
  <c r="AI1897" s="1"/>
  <c r="AH1898"/>
  <c r="AJ1898" s="1"/>
  <c r="AH1899"/>
  <c r="AI1899" s="1"/>
  <c r="AH1900"/>
  <c r="AI1900" s="1"/>
  <c r="AH1901"/>
  <c r="AI1901" s="1"/>
  <c r="AH1902"/>
  <c r="AJ1902" s="1"/>
  <c r="AH1903"/>
  <c r="AI1903" s="1"/>
  <c r="AH1904"/>
  <c r="AI1904" s="1"/>
  <c r="AH1905"/>
  <c r="AI1905" s="1"/>
  <c r="AH1906"/>
  <c r="AJ1906" s="1"/>
  <c r="AH1907"/>
  <c r="AI1907" s="1"/>
  <c r="AH1908"/>
  <c r="AI1908" s="1"/>
  <c r="AH1909"/>
  <c r="AI1909" s="1"/>
  <c r="AH1910"/>
  <c r="AJ1910" s="1"/>
  <c r="AH1911"/>
  <c r="AI1911" s="1"/>
  <c r="AH1912"/>
  <c r="AI1912" s="1"/>
  <c r="AH1913"/>
  <c r="AI1913" s="1"/>
  <c r="AH1914"/>
  <c r="AJ1914" s="1"/>
  <c r="AH1915"/>
  <c r="AI1915" s="1"/>
  <c r="AH1916"/>
  <c r="AI1916" s="1"/>
  <c r="AH1917"/>
  <c r="AI1917" s="1"/>
  <c r="AH1918"/>
  <c r="AJ1918" s="1"/>
  <c r="AH1919"/>
  <c r="AI1919" s="1"/>
  <c r="AH1920"/>
  <c r="AI1920" s="1"/>
  <c r="AH1921"/>
  <c r="AI1921" s="1"/>
  <c r="AH1922"/>
  <c r="AJ1922" s="1"/>
  <c r="AH1923"/>
  <c r="AI1923" s="1"/>
  <c r="AH1924"/>
  <c r="AI1924" s="1"/>
  <c r="AH1925"/>
  <c r="AI1925" s="1"/>
  <c r="AH1926"/>
  <c r="AJ1926" s="1"/>
  <c r="AH1927"/>
  <c r="AI1927" s="1"/>
  <c r="AH1928"/>
  <c r="AI1928" s="1"/>
  <c r="AH1929"/>
  <c r="AI1929" s="1"/>
  <c r="AH1930"/>
  <c r="AJ1930" s="1"/>
  <c r="AH1931"/>
  <c r="AI1931" s="1"/>
  <c r="AH1932"/>
  <c r="AI1932" s="1"/>
  <c r="AH1933"/>
  <c r="AI1933" s="1"/>
  <c r="AH1934"/>
  <c r="AJ1934" s="1"/>
  <c r="AH1935"/>
  <c r="AI1935" s="1"/>
  <c r="AH1936"/>
  <c r="AI1936" s="1"/>
  <c r="AH1937"/>
  <c r="AI1937" s="1"/>
  <c r="AH1938"/>
  <c r="AJ1938" s="1"/>
  <c r="AH1939"/>
  <c r="AI1939" s="1"/>
  <c r="AH1940"/>
  <c r="AI1940" s="1"/>
  <c r="AH1941"/>
  <c r="AI1941" s="1"/>
  <c r="AH1942"/>
  <c r="AJ1942" s="1"/>
  <c r="AH1943"/>
  <c r="AI1943" s="1"/>
  <c r="AH1944"/>
  <c r="AI1944" s="1"/>
  <c r="AH1945"/>
  <c r="AI1945" s="1"/>
  <c r="AH1946"/>
  <c r="AJ1946" s="1"/>
  <c r="AH1947"/>
  <c r="AI1947" s="1"/>
  <c r="AH1948"/>
  <c r="AI1948" s="1"/>
  <c r="AH1949"/>
  <c r="AI1949" s="1"/>
  <c r="AH1950"/>
  <c r="AJ1950" s="1"/>
  <c r="AH1951"/>
  <c r="AI1951" s="1"/>
  <c r="AH1952"/>
  <c r="AI1952" s="1"/>
  <c r="AH1953"/>
  <c r="AI1953" s="1"/>
  <c r="AH1954"/>
  <c r="AJ1954" s="1"/>
  <c r="AH1955"/>
  <c r="AI1955" s="1"/>
  <c r="AH1956"/>
  <c r="AI1956" s="1"/>
  <c r="AH1957"/>
  <c r="AI1957" s="1"/>
  <c r="AH1958"/>
  <c r="AJ1958" s="1"/>
  <c r="AH1959"/>
  <c r="AI1959" s="1"/>
  <c r="AH1960"/>
  <c r="AI1960" s="1"/>
  <c r="AH1961"/>
  <c r="AI1961" s="1"/>
  <c r="AH1962"/>
  <c r="AJ1962" s="1"/>
  <c r="AH1963"/>
  <c r="AI1963" s="1"/>
  <c r="AH1964"/>
  <c r="AI1964" s="1"/>
  <c r="AH1965"/>
  <c r="AI1965" s="1"/>
  <c r="AH1966"/>
  <c r="AJ1966" s="1"/>
  <c r="AH1967"/>
  <c r="AI1967" s="1"/>
  <c r="AH1968"/>
  <c r="AI1968" s="1"/>
  <c r="AH1969"/>
  <c r="AI1969" s="1"/>
  <c r="AH1970"/>
  <c r="AJ1970" s="1"/>
  <c r="AH1971"/>
  <c r="AI1971" s="1"/>
  <c r="AH1972"/>
  <c r="AI1972" s="1"/>
  <c r="AH1973"/>
  <c r="AI1973" s="1"/>
  <c r="AH1974"/>
  <c r="AJ1974" s="1"/>
  <c r="AH1975"/>
  <c r="AI1975" s="1"/>
  <c r="AH1976"/>
  <c r="AI1976" s="1"/>
  <c r="AH1977"/>
  <c r="AI1977" s="1"/>
  <c r="AH1978"/>
  <c r="AJ1978" s="1"/>
  <c r="AH1979"/>
  <c r="AI1979" s="1"/>
  <c r="AH1980"/>
  <c r="AI1980" s="1"/>
  <c r="AH1981"/>
  <c r="AI1981" s="1"/>
  <c r="AH1982"/>
  <c r="AJ1982" s="1"/>
  <c r="AH1983"/>
  <c r="AI1983" s="1"/>
  <c r="AH1984"/>
  <c r="AI1984" s="1"/>
  <c r="AH1985"/>
  <c r="AI1985" s="1"/>
  <c r="AH1986"/>
  <c r="AJ1986" s="1"/>
  <c r="AH1987"/>
  <c r="AI1987" s="1"/>
  <c r="AH1988"/>
  <c r="AI1988" s="1"/>
  <c r="AH1989"/>
  <c r="AI1989" s="1"/>
  <c r="AH1990"/>
  <c r="AJ1990" s="1"/>
  <c r="AH1991"/>
  <c r="AI1991" s="1"/>
  <c r="AH1992"/>
  <c r="AI1992" s="1"/>
  <c r="AH1993"/>
  <c r="AI1993" s="1"/>
  <c r="AH1994"/>
  <c r="AJ1994" s="1"/>
  <c r="AH1995"/>
  <c r="AI1995" s="1"/>
  <c r="AH1996"/>
  <c r="AI1996" s="1"/>
  <c r="AH1997"/>
  <c r="AI1997" s="1"/>
  <c r="AH1998"/>
  <c r="AJ1998" s="1"/>
  <c r="AH1999"/>
  <c r="AI1999" s="1"/>
  <c r="AH2000"/>
  <c r="AI2000" s="1"/>
  <c r="AH2001"/>
  <c r="AI2001" s="1"/>
  <c r="AH2002"/>
  <c r="AJ2002" s="1"/>
  <c r="AH2003"/>
  <c r="AI2003" s="1"/>
  <c r="AH2004"/>
  <c r="AI2004" s="1"/>
  <c r="AH2005"/>
  <c r="AI2005" s="1"/>
  <c r="AH2006"/>
  <c r="AJ2006" s="1"/>
  <c r="AH2007"/>
  <c r="AI2007" s="1"/>
  <c r="AH2008"/>
  <c r="AI2008" s="1"/>
  <c r="AH2009"/>
  <c r="AI2009" s="1"/>
  <c r="AH2010"/>
  <c r="AJ2010" s="1"/>
  <c r="AH2011"/>
  <c r="AI2011" s="1"/>
  <c r="AH2012"/>
  <c r="AI2012" s="1"/>
  <c r="AH2013"/>
  <c r="AI2013" s="1"/>
  <c r="AH2014"/>
  <c r="AJ2014" s="1"/>
  <c r="AH2015"/>
  <c r="AI2015" s="1"/>
  <c r="AH2016"/>
  <c r="AI2016" s="1"/>
  <c r="AH2017"/>
  <c r="AI2017" s="1"/>
  <c r="AH2018"/>
  <c r="AJ2018" s="1"/>
  <c r="AH2019"/>
  <c r="AI2019" s="1"/>
  <c r="AH2020"/>
  <c r="AI2020" s="1"/>
  <c r="AH2021"/>
  <c r="AI2021" s="1"/>
  <c r="AH2022"/>
  <c r="AJ2022" s="1"/>
  <c r="AH2023"/>
  <c r="AI2023" s="1"/>
  <c r="AH2024"/>
  <c r="AI2024" s="1"/>
  <c r="AH2025"/>
  <c r="AI2025" s="1"/>
  <c r="AH2026"/>
  <c r="AJ2026" s="1"/>
  <c r="AH2027"/>
  <c r="AI2027" s="1"/>
  <c r="AH2028"/>
  <c r="AI2028" s="1"/>
  <c r="AH2029"/>
  <c r="AI2029" s="1"/>
  <c r="AH2030"/>
  <c r="AJ2030" s="1"/>
  <c r="AH2031"/>
  <c r="AI2031" s="1"/>
  <c r="AH2032"/>
  <c r="AI2032" s="1"/>
  <c r="AH2033"/>
  <c r="AI2033" s="1"/>
  <c r="AH2034"/>
  <c r="AJ2034" s="1"/>
  <c r="AH2035"/>
  <c r="AI2035" s="1"/>
  <c r="AH2036"/>
  <c r="AI2036" s="1"/>
  <c r="AH2037"/>
  <c r="AI2037" s="1"/>
  <c r="AH2038"/>
  <c r="AJ2038" s="1"/>
  <c r="AH2039"/>
  <c r="AI2039" s="1"/>
  <c r="AH2040"/>
  <c r="AI2040" s="1"/>
  <c r="AH2041"/>
  <c r="AI2041" s="1"/>
  <c r="AH2042"/>
  <c r="AJ2042" s="1"/>
  <c r="AH2043"/>
  <c r="AI2043" s="1"/>
  <c r="AH2044"/>
  <c r="AI2044" s="1"/>
  <c r="AH2045"/>
  <c r="AI2045" s="1"/>
  <c r="AH2046"/>
  <c r="AJ2046" s="1"/>
  <c r="AH2047"/>
  <c r="AI2047" s="1"/>
  <c r="AH2048"/>
  <c r="AI2048" s="1"/>
  <c r="AH2049"/>
  <c r="AI2049" s="1"/>
  <c r="AH2050"/>
  <c r="AJ2050" s="1"/>
  <c r="AH2051"/>
  <c r="AI2051" s="1"/>
  <c r="AH2052"/>
  <c r="AI2052" s="1"/>
  <c r="AH2053"/>
  <c r="AI2053" s="1"/>
  <c r="AH2054"/>
  <c r="AJ2054" s="1"/>
  <c r="AH2055"/>
  <c r="AI2055" s="1"/>
  <c r="AH2056"/>
  <c r="AI2056" s="1"/>
  <c r="AH2057"/>
  <c r="AI2057" s="1"/>
  <c r="AH2058"/>
  <c r="AJ2058" s="1"/>
  <c r="AH2059"/>
  <c r="AI2059" s="1"/>
  <c r="AH2060"/>
  <c r="AI2060" s="1"/>
  <c r="AH2061"/>
  <c r="AI2061" s="1"/>
  <c r="AH2062"/>
  <c r="AJ2062" s="1"/>
  <c r="AH2063"/>
  <c r="AI2063" s="1"/>
  <c r="AH2064"/>
  <c r="AI2064" s="1"/>
  <c r="AH2065"/>
  <c r="AI2065" s="1"/>
  <c r="AH2066"/>
  <c r="AJ2066" s="1"/>
  <c r="AH2067"/>
  <c r="AI2067" s="1"/>
  <c r="AH2068"/>
  <c r="AI2068" s="1"/>
  <c r="AH2069"/>
  <c r="AI2069" s="1"/>
  <c r="AH2070"/>
  <c r="AJ2070" s="1"/>
  <c r="AH2071"/>
  <c r="AI2071" s="1"/>
  <c r="AH2072"/>
  <c r="AI2072" s="1"/>
  <c r="AH2073"/>
  <c r="AI2073" s="1"/>
  <c r="AH2074"/>
  <c r="AJ2074" s="1"/>
  <c r="AH2075"/>
  <c r="AI2075" s="1"/>
  <c r="AH2076"/>
  <c r="AI2076" s="1"/>
  <c r="AH2077"/>
  <c r="AI2077" s="1"/>
  <c r="AH2078"/>
  <c r="AJ2078" s="1"/>
  <c r="AH2079"/>
  <c r="AI2079" s="1"/>
  <c r="AH2080"/>
  <c r="AI2080" s="1"/>
  <c r="AH2081"/>
  <c r="AI2081" s="1"/>
  <c r="AH2082"/>
  <c r="AJ2082" s="1"/>
  <c r="AH2083"/>
  <c r="AI2083" s="1"/>
  <c r="AH2084"/>
  <c r="AI2084" s="1"/>
  <c r="AH2085"/>
  <c r="AI2085" s="1"/>
  <c r="AH2086"/>
  <c r="AJ2086" s="1"/>
  <c r="AH2087"/>
  <c r="AI2087" s="1"/>
  <c r="AH2088"/>
  <c r="AI2088" s="1"/>
  <c r="AH2089"/>
  <c r="AI2089" s="1"/>
  <c r="AH2090"/>
  <c r="AJ2090" s="1"/>
  <c r="AH2091"/>
  <c r="AI2091" s="1"/>
  <c r="AH2092"/>
  <c r="AI2092" s="1"/>
  <c r="AH2093"/>
  <c r="AI2093" s="1"/>
  <c r="AH2094"/>
  <c r="AJ2094" s="1"/>
  <c r="AH2095"/>
  <c r="AI2095" s="1"/>
  <c r="AH2096"/>
  <c r="AI2096" s="1"/>
  <c r="AH2097"/>
  <c r="AI2097" s="1"/>
  <c r="AH2098"/>
  <c r="AJ2098" s="1"/>
  <c r="AH2099"/>
  <c r="AI2099" s="1"/>
  <c r="AH2100"/>
  <c r="AI2100" s="1"/>
  <c r="AH2101"/>
  <c r="AI2101" s="1"/>
  <c r="AH2102"/>
  <c r="AJ2102" s="1"/>
  <c r="AH2103"/>
  <c r="AI2103" s="1"/>
  <c r="AH2104"/>
  <c r="AI2104" s="1"/>
  <c r="AH2105"/>
  <c r="AI2105" s="1"/>
  <c r="AH2106"/>
  <c r="AJ2106" s="1"/>
  <c r="AH2107"/>
  <c r="AI2107" s="1"/>
  <c r="AH2108"/>
  <c r="AI2108" s="1"/>
  <c r="AH2109"/>
  <c r="AI2109" s="1"/>
  <c r="AH2110"/>
  <c r="AJ2110" s="1"/>
  <c r="AH2111"/>
  <c r="AI2111" s="1"/>
  <c r="AH2112"/>
  <c r="AI2112" s="1"/>
  <c r="AH2113"/>
  <c r="AI2113" s="1"/>
  <c r="AH2114"/>
  <c r="AJ2114" s="1"/>
  <c r="AH2115"/>
  <c r="AI2115" s="1"/>
  <c r="AH2116"/>
  <c r="AI2116" s="1"/>
  <c r="AH2117"/>
  <c r="AI2117" s="1"/>
  <c r="AH2118"/>
  <c r="AJ2118" s="1"/>
  <c r="AH2119"/>
  <c r="AI2119" s="1"/>
  <c r="AH2120"/>
  <c r="AI2120" s="1"/>
  <c r="AH2121"/>
  <c r="AI2121" s="1"/>
  <c r="AH2122"/>
  <c r="AJ2122" s="1"/>
  <c r="AH2123"/>
  <c r="AI2123" s="1"/>
  <c r="AH2124"/>
  <c r="AI2124" s="1"/>
  <c r="AH2125"/>
  <c r="AI2125" s="1"/>
  <c r="AH2126"/>
  <c r="AJ2126" s="1"/>
  <c r="AH2127"/>
  <c r="AI2127" s="1"/>
  <c r="AH2128"/>
  <c r="AI2128" s="1"/>
  <c r="AH2129"/>
  <c r="AI2129" s="1"/>
  <c r="AH2130"/>
  <c r="AJ2130" s="1"/>
  <c r="AH2131"/>
  <c r="AI2131" s="1"/>
  <c r="AH2132"/>
  <c r="AI2132" s="1"/>
  <c r="AH2133"/>
  <c r="AI2133" s="1"/>
  <c r="AH2134"/>
  <c r="AJ2134" s="1"/>
  <c r="AH2135"/>
  <c r="AI2135" s="1"/>
  <c r="AH2136"/>
  <c r="AI2136" s="1"/>
  <c r="AH2137"/>
  <c r="AI2137" s="1"/>
  <c r="AH2138"/>
  <c r="AJ2138" s="1"/>
  <c r="AH2139"/>
  <c r="AI2139" s="1"/>
  <c r="AH2140"/>
  <c r="AI2140" s="1"/>
  <c r="AH2141"/>
  <c r="AI2141" s="1"/>
  <c r="AH2142"/>
  <c r="AJ2142" s="1"/>
  <c r="AH2143"/>
  <c r="AI2143" s="1"/>
  <c r="AH2144"/>
  <c r="AI2144" s="1"/>
  <c r="AH2145"/>
  <c r="AI2145" s="1"/>
  <c r="AH2146"/>
  <c r="AJ2146" s="1"/>
  <c r="AH2147"/>
  <c r="AI2147" s="1"/>
  <c r="AH2148"/>
  <c r="AI2148" s="1"/>
  <c r="AH2149"/>
  <c r="AI2149" s="1"/>
  <c r="AH2150"/>
  <c r="AJ2150" s="1"/>
  <c r="AH2151"/>
  <c r="AI2151" s="1"/>
  <c r="AH2152"/>
  <c r="AI2152" s="1"/>
  <c r="AH2153"/>
  <c r="AI2153" s="1"/>
  <c r="AH2154"/>
  <c r="AJ2154" s="1"/>
  <c r="AH2155"/>
  <c r="AI2155" s="1"/>
  <c r="AH2156"/>
  <c r="AI2156" s="1"/>
  <c r="AH2157"/>
  <c r="AI2157" s="1"/>
  <c r="AH2158"/>
  <c r="AJ2158" s="1"/>
  <c r="AH2159"/>
  <c r="AI2159" s="1"/>
  <c r="AH2160"/>
  <c r="AI2160" s="1"/>
  <c r="AH2161"/>
  <c r="AI2161" s="1"/>
  <c r="AH2162"/>
  <c r="AJ2162" s="1"/>
  <c r="AH2163"/>
  <c r="AI2163" s="1"/>
  <c r="AH2164"/>
  <c r="AI2164" s="1"/>
  <c r="AH2165"/>
  <c r="AI2165" s="1"/>
  <c r="AH2166"/>
  <c r="AJ2166" s="1"/>
  <c r="AH2167"/>
  <c r="AI2167" s="1"/>
  <c r="AH2168"/>
  <c r="AI2168" s="1"/>
  <c r="AH2169"/>
  <c r="AI2169" s="1"/>
  <c r="AH2170"/>
  <c r="AJ2170" s="1"/>
  <c r="AH2171"/>
  <c r="AI2171" s="1"/>
  <c r="AH2172"/>
  <c r="AI2172" s="1"/>
  <c r="AH2173"/>
  <c r="AI2173" s="1"/>
  <c r="AH2174"/>
  <c r="AJ2174" s="1"/>
  <c r="AH2175"/>
  <c r="AI2175" s="1"/>
  <c r="AH2176"/>
  <c r="AI2176" s="1"/>
  <c r="AH2177"/>
  <c r="AI2177" s="1"/>
  <c r="AH2178"/>
  <c r="AJ2178" s="1"/>
  <c r="AH2179"/>
  <c r="AI2179" s="1"/>
  <c r="AH2180"/>
  <c r="AI2180" s="1"/>
  <c r="AH2181"/>
  <c r="AI2181" s="1"/>
  <c r="AH2182"/>
  <c r="AJ2182" s="1"/>
  <c r="AH2183"/>
  <c r="AI2183" s="1"/>
  <c r="AH2184"/>
  <c r="AI2184" s="1"/>
  <c r="AH2185"/>
  <c r="AI2185" s="1"/>
  <c r="AH2186"/>
  <c r="AJ2186" s="1"/>
  <c r="AH2187"/>
  <c r="AI2187" s="1"/>
  <c r="AH2188"/>
  <c r="AI2188" s="1"/>
  <c r="AH2189"/>
  <c r="AI2189" s="1"/>
  <c r="AH2190"/>
  <c r="AJ2190" s="1"/>
  <c r="AH2191"/>
  <c r="AI2191" s="1"/>
  <c r="AH2192"/>
  <c r="AI2192" s="1"/>
  <c r="AH2193"/>
  <c r="AI2193" s="1"/>
  <c r="AH2194"/>
  <c r="AJ2194" s="1"/>
  <c r="AH2195"/>
  <c r="AI2195" s="1"/>
  <c r="AH2196"/>
  <c r="AI2196" s="1"/>
  <c r="AH2197"/>
  <c r="AI2197" s="1"/>
  <c r="AH2198"/>
  <c r="AJ2198" s="1"/>
  <c r="AH2199"/>
  <c r="AI2199" s="1"/>
  <c r="AH2200"/>
  <c r="AI2200" s="1"/>
  <c r="AH2201"/>
  <c r="AI2201" s="1"/>
  <c r="AH2202"/>
  <c r="AJ2202" s="1"/>
  <c r="AH2203"/>
  <c r="AI2203" s="1"/>
  <c r="AH2204"/>
  <c r="AI2204" s="1"/>
  <c r="AH2205"/>
  <c r="AI2205" s="1"/>
  <c r="AH2206"/>
  <c r="AJ2206" s="1"/>
  <c r="AH2207"/>
  <c r="AI2207" s="1"/>
  <c r="AH2208"/>
  <c r="AI2208" s="1"/>
  <c r="AH2209"/>
  <c r="AI2209" s="1"/>
  <c r="AH2210"/>
  <c r="AJ2210" s="1"/>
  <c r="AH2211"/>
  <c r="AI2211" s="1"/>
  <c r="AH2212"/>
  <c r="AI2212" s="1"/>
  <c r="AH2213"/>
  <c r="AI2213" s="1"/>
  <c r="AH2214"/>
  <c r="AJ2214" s="1"/>
  <c r="AH2215"/>
  <c r="AI2215" s="1"/>
  <c r="AH2216"/>
  <c r="AI2216" s="1"/>
  <c r="AH2217"/>
  <c r="AI2217" s="1"/>
  <c r="AH2218"/>
  <c r="AJ2218" s="1"/>
  <c r="AH2219"/>
  <c r="AI2219" s="1"/>
  <c r="AH2220"/>
  <c r="AI2220" s="1"/>
  <c r="AH2221"/>
  <c r="AI2221" s="1"/>
  <c r="AH2222"/>
  <c r="AJ2222" s="1"/>
  <c r="AH2223"/>
  <c r="AI2223" s="1"/>
  <c r="AH2224"/>
  <c r="AI2224" s="1"/>
  <c r="AH2225"/>
  <c r="AI2225" s="1"/>
  <c r="AH2226"/>
  <c r="AJ2226" s="1"/>
  <c r="AH2227"/>
  <c r="AI2227" s="1"/>
  <c r="AH2228"/>
  <c r="AI2228" s="1"/>
  <c r="AH2229"/>
  <c r="AI2229" s="1"/>
  <c r="AH2230"/>
  <c r="AJ2230" s="1"/>
  <c r="AH2231"/>
  <c r="AI2231" s="1"/>
  <c r="AH2232"/>
  <c r="AI2232" s="1"/>
  <c r="AH2233"/>
  <c r="AI2233" s="1"/>
  <c r="AH2234"/>
  <c r="AJ2234" s="1"/>
  <c r="AH2235"/>
  <c r="AI2235" s="1"/>
  <c r="AH2236"/>
  <c r="AI2236" s="1"/>
  <c r="AH2237"/>
  <c r="AI2237" s="1"/>
  <c r="AH2238"/>
  <c r="AJ2238" s="1"/>
  <c r="AH2239"/>
  <c r="AI2239" s="1"/>
  <c r="AH2240"/>
  <c r="AI2240" s="1"/>
  <c r="AH2241"/>
  <c r="AI2241" s="1"/>
  <c r="AH2242"/>
  <c r="AJ2242" s="1"/>
  <c r="AH2243"/>
  <c r="AI2243" s="1"/>
  <c r="AH2244"/>
  <c r="AI2244" s="1"/>
  <c r="AH2245"/>
  <c r="AI2245" s="1"/>
  <c r="AH2246"/>
  <c r="AJ2246" s="1"/>
  <c r="AH2247"/>
  <c r="AI2247" s="1"/>
  <c r="AH2248"/>
  <c r="AI2248" s="1"/>
  <c r="AH2249"/>
  <c r="AI2249" s="1"/>
  <c r="AH2250"/>
  <c r="AJ2250" s="1"/>
  <c r="AH2251"/>
  <c r="AI2251" s="1"/>
  <c r="AH2252"/>
  <c r="AI2252" s="1"/>
  <c r="AH2253"/>
  <c r="AI2253" s="1"/>
  <c r="AH2254"/>
  <c r="AJ2254" s="1"/>
  <c r="AH2255"/>
  <c r="AI2255" s="1"/>
  <c r="AH2256"/>
  <c r="AI2256" s="1"/>
  <c r="AH2257"/>
  <c r="AI2257" s="1"/>
  <c r="AH2258"/>
  <c r="AJ2258" s="1"/>
  <c r="AH2259"/>
  <c r="AI2259" s="1"/>
  <c r="AH2260"/>
  <c r="AI2260" s="1"/>
  <c r="AH2261"/>
  <c r="AI2261" s="1"/>
  <c r="AH2262"/>
  <c r="AJ2262" s="1"/>
  <c r="AH2263"/>
  <c r="AI2263" s="1"/>
  <c r="AH2264"/>
  <c r="AI2264" s="1"/>
  <c r="AH2265"/>
  <c r="AI2265" s="1"/>
  <c r="AH2266"/>
  <c r="AJ2266" s="1"/>
  <c r="AH2267"/>
  <c r="AI2267" s="1"/>
  <c r="AH2268"/>
  <c r="AI2268" s="1"/>
  <c r="AH2269"/>
  <c r="AI2269" s="1"/>
  <c r="AH2270"/>
  <c r="AJ2270" s="1"/>
  <c r="AH2271"/>
  <c r="AI2271" s="1"/>
  <c r="AH2272"/>
  <c r="AI2272" s="1"/>
  <c r="AH2273"/>
  <c r="AI2273" s="1"/>
  <c r="AH2274"/>
  <c r="AJ2274" s="1"/>
  <c r="AH2275"/>
  <c r="AI2275" s="1"/>
  <c r="AH2276"/>
  <c r="AI2276" s="1"/>
  <c r="AH2277"/>
  <c r="AI2277" s="1"/>
  <c r="AH2278"/>
  <c r="AJ2278" s="1"/>
  <c r="AH2279"/>
  <c r="AI2279" s="1"/>
  <c r="AH2280"/>
  <c r="AI2280" s="1"/>
  <c r="AH2281"/>
  <c r="AI2281" s="1"/>
  <c r="AH2282"/>
  <c r="AJ2282" s="1"/>
  <c r="AH2283"/>
  <c r="AI2283" s="1"/>
  <c r="AH2284"/>
  <c r="AI2284" s="1"/>
  <c r="AH2285"/>
  <c r="AI2285" s="1"/>
  <c r="AH2286"/>
  <c r="AJ2286" s="1"/>
  <c r="AH2287"/>
  <c r="AI2287" s="1"/>
  <c r="AH2288"/>
  <c r="AI2288" s="1"/>
  <c r="AH2289"/>
  <c r="AI2289" s="1"/>
  <c r="AH2290"/>
  <c r="AJ2290" s="1"/>
  <c r="AH2291"/>
  <c r="AI2291" s="1"/>
  <c r="AH2292"/>
  <c r="AI2292" s="1"/>
  <c r="AH2293"/>
  <c r="AI2293" s="1"/>
  <c r="AH2294"/>
  <c r="AJ2294" s="1"/>
  <c r="AH2295"/>
  <c r="AI2295" s="1"/>
  <c r="AH2296"/>
  <c r="AI2296" s="1"/>
  <c r="AH2297"/>
  <c r="AI2297" s="1"/>
  <c r="AH2298"/>
  <c r="AJ2298" s="1"/>
  <c r="AH2299"/>
  <c r="AI2299" s="1"/>
  <c r="AH2300"/>
  <c r="AI2300" s="1"/>
  <c r="AH2301"/>
  <c r="AI2301" s="1"/>
  <c r="AH2302"/>
  <c r="AJ2302" s="1"/>
  <c r="AH2303"/>
  <c r="AI2303" s="1"/>
  <c r="AH2304"/>
  <c r="AI2304" s="1"/>
  <c r="AH2305"/>
  <c r="AI2305" s="1"/>
  <c r="AH2306"/>
  <c r="AJ2306" s="1"/>
  <c r="AH2307"/>
  <c r="AI2307" s="1"/>
  <c r="AH2308"/>
  <c r="AI2308" s="1"/>
  <c r="AH2309"/>
  <c r="AI2309" s="1"/>
  <c r="AH2310"/>
  <c r="AJ2310" s="1"/>
  <c r="AH2311"/>
  <c r="AI2311" s="1"/>
  <c r="AH2312"/>
  <c r="AI2312" s="1"/>
  <c r="AH2313"/>
  <c r="AI2313" s="1"/>
  <c r="AH2314"/>
  <c r="AJ2314" s="1"/>
  <c r="AH2315"/>
  <c r="AI2315" s="1"/>
  <c r="AH2316"/>
  <c r="AI2316" s="1"/>
  <c r="AH2317"/>
  <c r="AI2317" s="1"/>
  <c r="AH2318"/>
  <c r="AJ2318" s="1"/>
  <c r="AH2319"/>
  <c r="AI2319" s="1"/>
  <c r="AH2320"/>
  <c r="AI2320" s="1"/>
  <c r="AH2321"/>
  <c r="AI2321" s="1"/>
  <c r="AH2322"/>
  <c r="AJ2322" s="1"/>
  <c r="AH2323"/>
  <c r="AI2323" s="1"/>
  <c r="AH2324"/>
  <c r="AI2324" s="1"/>
  <c r="AH2325"/>
  <c r="AI2325" s="1"/>
  <c r="AH2326"/>
  <c r="AJ2326" s="1"/>
  <c r="AH2327"/>
  <c r="AI2327" s="1"/>
  <c r="AH2328"/>
  <c r="AI2328" s="1"/>
  <c r="AH2329"/>
  <c r="AI2329" s="1"/>
  <c r="AH2330"/>
  <c r="AJ2330" s="1"/>
  <c r="AH2331"/>
  <c r="AI2331" s="1"/>
  <c r="AH2332"/>
  <c r="AI2332" s="1"/>
  <c r="AH2333"/>
  <c r="AI2333" s="1"/>
  <c r="AH2334"/>
  <c r="AJ2334" s="1"/>
  <c r="AH2335"/>
  <c r="AI2335" s="1"/>
  <c r="AH2336"/>
  <c r="AI2336" s="1"/>
  <c r="AH2337"/>
  <c r="AI2337" s="1"/>
  <c r="AH2338"/>
  <c r="AJ2338" s="1"/>
  <c r="AH2339"/>
  <c r="AI2339" s="1"/>
  <c r="AH2340"/>
  <c r="AI2340" s="1"/>
  <c r="AH2341"/>
  <c r="AI2341" s="1"/>
  <c r="AH2342"/>
  <c r="AJ2342" s="1"/>
  <c r="AH2343"/>
  <c r="AI2343" s="1"/>
  <c r="AH2344"/>
  <c r="AI2344" s="1"/>
  <c r="AH2345"/>
  <c r="AI2345" s="1"/>
  <c r="AH2346"/>
  <c r="AJ2346" s="1"/>
  <c r="AH2347"/>
  <c r="AI2347" s="1"/>
  <c r="AH2348"/>
  <c r="AI2348" s="1"/>
  <c r="AH2349"/>
  <c r="AI2349" s="1"/>
  <c r="AH2350"/>
  <c r="AJ2350" s="1"/>
  <c r="AH2351"/>
  <c r="AI2351" s="1"/>
  <c r="AH2352"/>
  <c r="AI2352" s="1"/>
  <c r="AH2353"/>
  <c r="AI2353" s="1"/>
  <c r="AH2354"/>
  <c r="AJ2354" s="1"/>
  <c r="AH2355"/>
  <c r="AI2355" s="1"/>
  <c r="AH2356"/>
  <c r="AI2356" s="1"/>
  <c r="AH2357"/>
  <c r="AI2357" s="1"/>
  <c r="AH2358"/>
  <c r="AJ2358" s="1"/>
  <c r="AH2359"/>
  <c r="AI2359" s="1"/>
  <c r="AH2360"/>
  <c r="AI2360" s="1"/>
  <c r="AH2361"/>
  <c r="AI2361" s="1"/>
  <c r="AH2362"/>
  <c r="AJ2362" s="1"/>
  <c r="AH2363"/>
  <c r="AI2363" s="1"/>
  <c r="AH2364"/>
  <c r="AI2364" s="1"/>
  <c r="AH2365"/>
  <c r="AI2365" s="1"/>
  <c r="AH2366"/>
  <c r="AJ2366" s="1"/>
  <c r="AH2367"/>
  <c r="AI2367" s="1"/>
  <c r="AH2368"/>
  <c r="AI2368" s="1"/>
  <c r="AH2369"/>
  <c r="AI2369" s="1"/>
  <c r="AH2370"/>
  <c r="AJ2370" s="1"/>
  <c r="AH2371"/>
  <c r="AI2371" s="1"/>
  <c r="AH2372"/>
  <c r="AI2372" s="1"/>
  <c r="AH2373"/>
  <c r="AI2373" s="1"/>
  <c r="AH2374"/>
  <c r="AJ2374" s="1"/>
  <c r="AH2375"/>
  <c r="AI2375" s="1"/>
  <c r="AH2376"/>
  <c r="AI2376" s="1"/>
  <c r="AH2377"/>
  <c r="AI2377" s="1"/>
  <c r="AH2378"/>
  <c r="AJ2378" s="1"/>
  <c r="AH2379"/>
  <c r="AI2379" s="1"/>
  <c r="AH2380"/>
  <c r="AI2380" s="1"/>
  <c r="AH2381"/>
  <c r="AI2381" s="1"/>
  <c r="AH2382"/>
  <c r="AJ2382" s="1"/>
  <c r="AH2383"/>
  <c r="AI2383" s="1"/>
  <c r="AH2384"/>
  <c r="AI2384" s="1"/>
  <c r="AH2385"/>
  <c r="AI2385" s="1"/>
  <c r="AH2386"/>
  <c r="AJ2386" s="1"/>
  <c r="AH2387"/>
  <c r="AI2387" s="1"/>
  <c r="AH2388"/>
  <c r="AI2388" s="1"/>
  <c r="AH2389"/>
  <c r="AI2389" s="1"/>
  <c r="AH2390"/>
  <c r="AJ2390" s="1"/>
  <c r="AH2391"/>
  <c r="AI2391" s="1"/>
  <c r="AH2392"/>
  <c r="AI2392" s="1"/>
  <c r="AH2393"/>
  <c r="AI2393" s="1"/>
  <c r="AH2394"/>
  <c r="AJ2394" s="1"/>
  <c r="AH2395"/>
  <c r="AI2395" s="1"/>
  <c r="AH2396"/>
  <c r="AI2396" s="1"/>
  <c r="AH2397"/>
  <c r="AI2397" s="1"/>
  <c r="AH2398"/>
  <c r="AJ2398" s="1"/>
  <c r="AH2399"/>
  <c r="AI2399" s="1"/>
  <c r="AH2400"/>
  <c r="AI2400" s="1"/>
  <c r="AH2401"/>
  <c r="AI2401" s="1"/>
  <c r="AH2402"/>
  <c r="AJ2402" s="1"/>
  <c r="AH2403"/>
  <c r="AI2403" s="1"/>
  <c r="AH2404"/>
  <c r="AI2404" s="1"/>
  <c r="AH2405"/>
  <c r="AI2405" s="1"/>
  <c r="AH2406"/>
  <c r="AJ2406" s="1"/>
  <c r="AH2407"/>
  <c r="AI2407" s="1"/>
  <c r="AH2408"/>
  <c r="AI2408" s="1"/>
  <c r="AH2409"/>
  <c r="AI2409" s="1"/>
  <c r="AH2410"/>
  <c r="AJ2410" s="1"/>
  <c r="AH2411"/>
  <c r="AI2411" s="1"/>
  <c r="AH2412"/>
  <c r="AI2412" s="1"/>
  <c r="AH2413"/>
  <c r="AI2413" s="1"/>
  <c r="AH2414"/>
  <c r="AJ2414" s="1"/>
  <c r="AH2415"/>
  <c r="AI2415" s="1"/>
  <c r="AH2416"/>
  <c r="AI2416" s="1"/>
  <c r="AH2417"/>
  <c r="AI2417" s="1"/>
  <c r="AH2418"/>
  <c r="AJ2418" s="1"/>
  <c r="AH2419"/>
  <c r="AI2419" s="1"/>
  <c r="AH2420"/>
  <c r="AI2420" s="1"/>
  <c r="AH2421"/>
  <c r="AI2421" s="1"/>
  <c r="AH2422"/>
  <c r="AJ2422" s="1"/>
  <c r="AH2423"/>
  <c r="AI2423" s="1"/>
  <c r="AH2424"/>
  <c r="AI2424" s="1"/>
  <c r="AH2425"/>
  <c r="AI2425" s="1"/>
  <c r="AH2426"/>
  <c r="AJ2426" s="1"/>
  <c r="AH2427"/>
  <c r="AI2427" s="1"/>
  <c r="AH2428"/>
  <c r="AI2428" s="1"/>
  <c r="AH2429"/>
  <c r="AI2429" s="1"/>
  <c r="AH2430"/>
  <c r="AJ2430" s="1"/>
  <c r="AH2431"/>
  <c r="AI2431" s="1"/>
  <c r="AH2432"/>
  <c r="AI2432" s="1"/>
  <c r="AH2433"/>
  <c r="AI2433" s="1"/>
  <c r="AH2434"/>
  <c r="AJ2434" s="1"/>
  <c r="AH2435"/>
  <c r="AI2435" s="1"/>
  <c r="AH2436"/>
  <c r="AI2436" s="1"/>
  <c r="AH2437"/>
  <c r="AI2437" s="1"/>
  <c r="AH2438"/>
  <c r="AJ2438" s="1"/>
  <c r="AH2439"/>
  <c r="AI2439" s="1"/>
  <c r="AH2440"/>
  <c r="AI2440" s="1"/>
  <c r="AH2441"/>
  <c r="AI2441" s="1"/>
  <c r="AH2442"/>
  <c r="AJ2442" s="1"/>
  <c r="AH2443"/>
  <c r="AI2443" s="1"/>
  <c r="AH2444"/>
  <c r="AI2444" s="1"/>
  <c r="AH2445"/>
  <c r="AI2445" s="1"/>
  <c r="AH2446"/>
  <c r="AJ2446" s="1"/>
  <c r="AH2447"/>
  <c r="AI2447" s="1"/>
  <c r="AH2448"/>
  <c r="AI2448" s="1"/>
  <c r="AH2449"/>
  <c r="AI2449" s="1"/>
  <c r="AH2450"/>
  <c r="AJ2450" s="1"/>
  <c r="AH2451"/>
  <c r="AI2451" s="1"/>
  <c r="AH2452"/>
  <c r="AI2452" s="1"/>
  <c r="AH2453"/>
  <c r="AI2453" s="1"/>
  <c r="AH2454"/>
  <c r="AJ2454" s="1"/>
  <c r="AH2455"/>
  <c r="AI2455" s="1"/>
  <c r="AH2456"/>
  <c r="AI2456" s="1"/>
  <c r="AH2457"/>
  <c r="AI2457" s="1"/>
  <c r="AH2458"/>
  <c r="AJ2458" s="1"/>
  <c r="AH2459"/>
  <c r="AI2459" s="1"/>
  <c r="AH2460"/>
  <c r="AI2460" s="1"/>
  <c r="AH2461"/>
  <c r="AI2461" s="1"/>
  <c r="AH2462"/>
  <c r="AJ2462" s="1"/>
  <c r="AH2463"/>
  <c r="AI2463" s="1"/>
  <c r="AH2464"/>
  <c r="AI2464" s="1"/>
  <c r="AH2465"/>
  <c r="AI2465" s="1"/>
  <c r="AH2466"/>
  <c r="AJ2466" s="1"/>
  <c r="AH2467"/>
  <c r="AI2467" s="1"/>
  <c r="AH2468"/>
  <c r="AI2468" s="1"/>
  <c r="AH2469"/>
  <c r="AI2469" s="1"/>
  <c r="AH2470"/>
  <c r="AJ2470" s="1"/>
  <c r="AH2471"/>
  <c r="AI2471" s="1"/>
  <c r="AH2472"/>
  <c r="AI2472" s="1"/>
  <c r="AH2473"/>
  <c r="AI2473" s="1"/>
  <c r="AH2474"/>
  <c r="AJ2474" s="1"/>
  <c r="AH2475"/>
  <c r="AI2475" s="1"/>
  <c r="AH2476"/>
  <c r="AI2476" s="1"/>
  <c r="AH2477"/>
  <c r="AI2477" s="1"/>
  <c r="AH2478"/>
  <c r="AJ2478" s="1"/>
  <c r="AH2479"/>
  <c r="AI2479" s="1"/>
  <c r="AH2480"/>
  <c r="AI2480" s="1"/>
  <c r="AH2481"/>
  <c r="AI2481" s="1"/>
  <c r="AH2482"/>
  <c r="AJ2482" s="1"/>
  <c r="AH2483"/>
  <c r="AI2483" s="1"/>
  <c r="AH2484"/>
  <c r="AI2484" s="1"/>
  <c r="AH2485"/>
  <c r="AI2485" s="1"/>
  <c r="AH2486"/>
  <c r="AJ2486" s="1"/>
  <c r="AH2487"/>
  <c r="AI2487" s="1"/>
  <c r="AH2488"/>
  <c r="AI2488" s="1"/>
  <c r="AH2489"/>
  <c r="AI2489" s="1"/>
  <c r="AH2490"/>
  <c r="AJ2490" s="1"/>
  <c r="AH2491"/>
  <c r="AI2491" s="1"/>
  <c r="AH2492"/>
  <c r="AI2492" s="1"/>
  <c r="AH2493"/>
  <c r="AI2493" s="1"/>
  <c r="AH2494"/>
  <c r="AJ2494" s="1"/>
  <c r="AH2495"/>
  <c r="AI2495" s="1"/>
  <c r="AH2496"/>
  <c r="AI2496" s="1"/>
  <c r="AH2497"/>
  <c r="AI2497" s="1"/>
  <c r="AH2498"/>
  <c r="AJ2498" s="1"/>
  <c r="AH2499"/>
  <c r="AI2499" s="1"/>
  <c r="AH2500"/>
  <c r="AI2500" s="1"/>
  <c r="AH2501"/>
  <c r="AI2501" s="1"/>
  <c r="AH2502"/>
  <c r="AJ2502" s="1"/>
  <c r="AH2503"/>
  <c r="AI2503" s="1"/>
  <c r="AH2504"/>
  <c r="AI2504" s="1"/>
  <c r="AH2505"/>
  <c r="AI2505" s="1"/>
  <c r="AH2506"/>
  <c r="AJ2506" s="1"/>
  <c r="AH2507"/>
  <c r="AI2507" s="1"/>
  <c r="AH2508"/>
  <c r="AI2508" s="1"/>
  <c r="AH2509"/>
  <c r="AI2509" s="1"/>
  <c r="AH2510"/>
  <c r="AJ2510" s="1"/>
  <c r="AH2511"/>
  <c r="AI2511" s="1"/>
  <c r="AH2512"/>
  <c r="AI2512" s="1"/>
  <c r="AH2513"/>
  <c r="AI2513" s="1"/>
  <c r="AH2514"/>
  <c r="AJ2514" s="1"/>
  <c r="AH2515"/>
  <c r="AI2515" s="1"/>
  <c r="AH2516"/>
  <c r="AI2516" s="1"/>
  <c r="AH2517"/>
  <c r="AI2517" s="1"/>
  <c r="AH2518"/>
  <c r="AJ2518" s="1"/>
  <c r="AH2519"/>
  <c r="AI2519" s="1"/>
  <c r="AH2520"/>
  <c r="AI2520" s="1"/>
  <c r="AH2521"/>
  <c r="AI2521" s="1"/>
  <c r="AH2522"/>
  <c r="AJ2522" s="1"/>
  <c r="AH2523"/>
  <c r="AI2523" s="1"/>
  <c r="AH2524"/>
  <c r="AI2524" s="1"/>
  <c r="AH2525"/>
  <c r="AI2525" s="1"/>
  <c r="AH2526"/>
  <c r="AJ2526" s="1"/>
  <c r="AH2527"/>
  <c r="AI2527" s="1"/>
  <c r="AH2528"/>
  <c r="AI2528" s="1"/>
  <c r="AH2529"/>
  <c r="AI2529" s="1"/>
  <c r="AH2530"/>
  <c r="AJ2530" s="1"/>
  <c r="AH2531"/>
  <c r="AI2531" s="1"/>
  <c r="AH2532"/>
  <c r="AI2532" s="1"/>
  <c r="AH2533"/>
  <c r="AI2533" s="1"/>
  <c r="AH2534"/>
  <c r="AJ2534" s="1"/>
  <c r="AH2535"/>
  <c r="AI2535" s="1"/>
  <c r="AH2536"/>
  <c r="AI2536" s="1"/>
  <c r="AH2537"/>
  <c r="AI2537" s="1"/>
  <c r="AH2538"/>
  <c r="AJ2538" s="1"/>
  <c r="AH2539"/>
  <c r="AI2539" s="1"/>
  <c r="AH2540"/>
  <c r="AI2540" s="1"/>
  <c r="AH2541"/>
  <c r="AI2541" s="1"/>
  <c r="AH2542"/>
  <c r="AJ2542" s="1"/>
  <c r="AH2543"/>
  <c r="AI2543" s="1"/>
  <c r="AH2544"/>
  <c r="AI2544" s="1"/>
  <c r="AH2545"/>
  <c r="AI2545" s="1"/>
  <c r="AH2546"/>
  <c r="AJ2546" s="1"/>
  <c r="AH2547"/>
  <c r="AI2547" s="1"/>
  <c r="AH2548"/>
  <c r="AI2548" s="1"/>
  <c r="AH2549"/>
  <c r="AI2549" s="1"/>
  <c r="AH2550"/>
  <c r="AJ2550" s="1"/>
  <c r="AH2551"/>
  <c r="AI2551" s="1"/>
  <c r="AH2552"/>
  <c r="AI2552" s="1"/>
  <c r="AH2553"/>
  <c r="AI2553" s="1"/>
  <c r="AH2554"/>
  <c r="AJ2554" s="1"/>
  <c r="AH2555"/>
  <c r="AI2555" s="1"/>
  <c r="AH2556"/>
  <c r="AI2556" s="1"/>
  <c r="AH2557"/>
  <c r="AI2557" s="1"/>
  <c r="AH2558"/>
  <c r="AJ2558" s="1"/>
  <c r="AH2559"/>
  <c r="AI2559" s="1"/>
  <c r="AH2560"/>
  <c r="AI2560" s="1"/>
  <c r="AH2561"/>
  <c r="AI2561" s="1"/>
  <c r="AH2562"/>
  <c r="AJ2562" s="1"/>
  <c r="AH2563"/>
  <c r="AI2563" s="1"/>
  <c r="AH2564"/>
  <c r="AI2564" s="1"/>
  <c r="AH2565"/>
  <c r="AI2565" s="1"/>
  <c r="AH2566"/>
  <c r="AJ2566" s="1"/>
  <c r="AH2567"/>
  <c r="AI2567" s="1"/>
  <c r="AH2568"/>
  <c r="AI2568" s="1"/>
  <c r="AH2569"/>
  <c r="AI2569" s="1"/>
  <c r="AH2570"/>
  <c r="AJ2570" s="1"/>
  <c r="AH2571"/>
  <c r="AI2571" s="1"/>
  <c r="AH2572"/>
  <c r="AI2572" s="1"/>
  <c r="AH2573"/>
  <c r="AI2573" s="1"/>
  <c r="AH2574"/>
  <c r="AJ2574" s="1"/>
  <c r="AH2575"/>
  <c r="AI2575" s="1"/>
  <c r="AH2576"/>
  <c r="AI2576" s="1"/>
  <c r="AH2577"/>
  <c r="AI2577" s="1"/>
  <c r="AH2578"/>
  <c r="AJ2578" s="1"/>
  <c r="AH2579"/>
  <c r="AI2579" s="1"/>
  <c r="AH2580"/>
  <c r="AI2580" s="1"/>
  <c r="AH2581"/>
  <c r="AI2581" s="1"/>
  <c r="AH2582"/>
  <c r="AJ2582" s="1"/>
  <c r="AH2583"/>
  <c r="AI2583" s="1"/>
  <c r="AH2584"/>
  <c r="AI2584" s="1"/>
  <c r="AH2585"/>
  <c r="AI2585" s="1"/>
  <c r="AH2586"/>
  <c r="AJ2586" s="1"/>
  <c r="AH2587"/>
  <c r="AI2587" s="1"/>
  <c r="AH2588"/>
  <c r="AI2588" s="1"/>
  <c r="AH2589"/>
  <c r="AI2589" s="1"/>
  <c r="AH2590"/>
  <c r="AJ2590" s="1"/>
  <c r="AH2591"/>
  <c r="AI2591" s="1"/>
  <c r="AH2592"/>
  <c r="AI2592" s="1"/>
  <c r="AH2593"/>
  <c r="AI2593" s="1"/>
  <c r="AH2594"/>
  <c r="AJ2594" s="1"/>
  <c r="AH2595"/>
  <c r="AI2595" s="1"/>
  <c r="AH2596"/>
  <c r="AI2596" s="1"/>
  <c r="AH2597"/>
  <c r="AI2597" s="1"/>
  <c r="AH2598"/>
  <c r="AJ2598" s="1"/>
  <c r="AH2599"/>
  <c r="AI2599" s="1"/>
  <c r="AH2600"/>
  <c r="AI2600" s="1"/>
  <c r="AH2601"/>
  <c r="AI2601" s="1"/>
  <c r="AH2602"/>
  <c r="AJ2602" s="1"/>
  <c r="AH2603"/>
  <c r="AI2603" s="1"/>
  <c r="AH2604"/>
  <c r="AI2604" s="1"/>
  <c r="AH2605"/>
  <c r="AI2605" s="1"/>
  <c r="AH2606"/>
  <c r="AJ2606" s="1"/>
  <c r="AH2607"/>
  <c r="AI2607" s="1"/>
  <c r="AH2608"/>
  <c r="AI2608" s="1"/>
  <c r="AH2609"/>
  <c r="AI2609" s="1"/>
  <c r="AH2610"/>
  <c r="AJ2610" s="1"/>
  <c r="AH2611"/>
  <c r="AI2611" s="1"/>
  <c r="AH2612"/>
  <c r="AI2612" s="1"/>
  <c r="AH2613"/>
  <c r="AI2613" s="1"/>
  <c r="AH2614"/>
  <c r="AJ2614" s="1"/>
  <c r="AH2615"/>
  <c r="AI2615" s="1"/>
  <c r="AH2616"/>
  <c r="AI2616" s="1"/>
  <c r="AH2617"/>
  <c r="AI2617" s="1"/>
  <c r="AH2618"/>
  <c r="AJ2618" s="1"/>
  <c r="AH2619"/>
  <c r="AI2619" s="1"/>
  <c r="AH2620"/>
  <c r="AI2620" s="1"/>
  <c r="AH2621"/>
  <c r="AI2621" s="1"/>
  <c r="AH2622"/>
  <c r="AJ2622" s="1"/>
  <c r="AH2623"/>
  <c r="AI2623" s="1"/>
  <c r="AH2624"/>
  <c r="AI2624" s="1"/>
  <c r="AH2625"/>
  <c r="AI2625" s="1"/>
  <c r="AH2626"/>
  <c r="AJ2626" s="1"/>
  <c r="AH2627"/>
  <c r="AI2627" s="1"/>
  <c r="AH2628"/>
  <c r="AI2628" s="1"/>
  <c r="AH2629"/>
  <c r="AI2629" s="1"/>
  <c r="AH2630"/>
  <c r="AJ2630" s="1"/>
  <c r="AH2631"/>
  <c r="AI2631" s="1"/>
  <c r="AH2632"/>
  <c r="AI2632" s="1"/>
  <c r="AH2633"/>
  <c r="AI2633" s="1"/>
  <c r="AH2634"/>
  <c r="AJ2634" s="1"/>
  <c r="AH2635"/>
  <c r="AI2635" s="1"/>
  <c r="AH2636"/>
  <c r="AI2636" s="1"/>
  <c r="AH2637"/>
  <c r="AI2637" s="1"/>
  <c r="AH2638"/>
  <c r="AJ2638" s="1"/>
  <c r="AH2639"/>
  <c r="AI2639" s="1"/>
  <c r="AH2640"/>
  <c r="AI2640" s="1"/>
  <c r="AH2641"/>
  <c r="AI2641" s="1"/>
  <c r="AH2642"/>
  <c r="AJ2642" s="1"/>
  <c r="AH2643"/>
  <c r="AI2643" s="1"/>
  <c r="AH2644"/>
  <c r="AI2644" s="1"/>
  <c r="AH2645"/>
  <c r="AI2645" s="1"/>
  <c r="AH2646"/>
  <c r="AJ2646" s="1"/>
  <c r="AH2647"/>
  <c r="AI2647" s="1"/>
  <c r="AH2648"/>
  <c r="AI2648" s="1"/>
  <c r="AH2649"/>
  <c r="AI2649" s="1"/>
  <c r="AH2650"/>
  <c r="AJ2650" s="1"/>
  <c r="AH2651"/>
  <c r="AI2651" s="1"/>
  <c r="AH2652"/>
  <c r="AI2652" s="1"/>
  <c r="AH2653"/>
  <c r="AI2653" s="1"/>
  <c r="AH2654"/>
  <c r="AJ2654" s="1"/>
  <c r="AH2655"/>
  <c r="AI2655" s="1"/>
  <c r="AH2656"/>
  <c r="AI2656" s="1"/>
  <c r="AH2657"/>
  <c r="AI2657" s="1"/>
  <c r="AH2658"/>
  <c r="AJ2658" s="1"/>
  <c r="AH2659"/>
  <c r="AI2659" s="1"/>
  <c r="AH2660"/>
  <c r="AI2660" s="1"/>
  <c r="AH2661"/>
  <c r="AI2661" s="1"/>
  <c r="AH2662"/>
  <c r="AJ2662" s="1"/>
  <c r="AH2663"/>
  <c r="AI2663" s="1"/>
  <c r="AH2664"/>
  <c r="AI2664" s="1"/>
  <c r="AH2665"/>
  <c r="AI2665" s="1"/>
  <c r="AH2666"/>
  <c r="AJ2666" s="1"/>
  <c r="AH2667"/>
  <c r="AI2667" s="1"/>
  <c r="AH2668"/>
  <c r="AI2668" s="1"/>
  <c r="AH2669"/>
  <c r="AI2669" s="1"/>
  <c r="AH2670"/>
  <c r="AJ2670" s="1"/>
  <c r="AH2671"/>
  <c r="AI2671" s="1"/>
  <c r="AH2672"/>
  <c r="AI2672" s="1"/>
  <c r="AH2673"/>
  <c r="AI2673" s="1"/>
  <c r="AH2674"/>
  <c r="AJ2674" s="1"/>
  <c r="AH2675"/>
  <c r="AI2675" s="1"/>
  <c r="AH2676"/>
  <c r="AI2676" s="1"/>
  <c r="AH2677"/>
  <c r="AI2677" s="1"/>
  <c r="AH2678"/>
  <c r="AJ2678" s="1"/>
  <c r="AH2679"/>
  <c r="AI2679" s="1"/>
  <c r="AH2680"/>
  <c r="AI2680" s="1"/>
  <c r="AH2681"/>
  <c r="AI2681" s="1"/>
  <c r="AH2682"/>
  <c r="AJ2682" s="1"/>
  <c r="AH2683"/>
  <c r="AI2683" s="1"/>
  <c r="AH2684"/>
  <c r="AI2684" s="1"/>
  <c r="AH2685"/>
  <c r="AI2685" s="1"/>
  <c r="AH2686"/>
  <c r="AJ2686" s="1"/>
  <c r="AH2687"/>
  <c r="AI2687" s="1"/>
  <c r="AH2688"/>
  <c r="AI2688" s="1"/>
  <c r="AH2689"/>
  <c r="AI2689" s="1"/>
  <c r="AH2690"/>
  <c r="AJ2690" s="1"/>
  <c r="AH2691"/>
  <c r="AI2691" s="1"/>
  <c r="AH2692"/>
  <c r="AI2692" s="1"/>
  <c r="AH2693"/>
  <c r="AI2693" s="1"/>
  <c r="AH2694"/>
  <c r="AJ2694" s="1"/>
  <c r="AH2695"/>
  <c r="AI2695" s="1"/>
  <c r="AH2696"/>
  <c r="AI2696" s="1"/>
  <c r="AH2697"/>
  <c r="AI2697" s="1"/>
  <c r="AH2698"/>
  <c r="AJ2698" s="1"/>
  <c r="AH2699"/>
  <c r="AI2699" s="1"/>
  <c r="AH2700"/>
  <c r="AI2700" s="1"/>
  <c r="AH2701"/>
  <c r="AI2701" s="1"/>
  <c r="AH2702"/>
  <c r="AJ2702" s="1"/>
  <c r="AH2703"/>
  <c r="AI2703" s="1"/>
  <c r="AH2704"/>
  <c r="AI2704" s="1"/>
  <c r="AH2705"/>
  <c r="AI2705" s="1"/>
  <c r="AH2706"/>
  <c r="AJ2706" s="1"/>
  <c r="AH2707"/>
  <c r="AI2707" s="1"/>
  <c r="AH2708"/>
  <c r="AI2708" s="1"/>
  <c r="AH2709"/>
  <c r="AI2709" s="1"/>
  <c r="AH2710"/>
  <c r="AJ2710" s="1"/>
  <c r="AH2711"/>
  <c r="AI2711" s="1"/>
  <c r="AH2712"/>
  <c r="AI2712" s="1"/>
  <c r="AH2713"/>
  <c r="AI2713" s="1"/>
  <c r="AH2714"/>
  <c r="AJ2714" s="1"/>
  <c r="AH2715"/>
  <c r="AI2715" s="1"/>
  <c r="AH2716"/>
  <c r="AI2716" s="1"/>
  <c r="AH2717"/>
  <c r="AI2717" s="1"/>
  <c r="AH2718"/>
  <c r="AJ2718" s="1"/>
  <c r="AH2719"/>
  <c r="AI2719" s="1"/>
  <c r="AH2720"/>
  <c r="AI2720" s="1"/>
  <c r="AH2721"/>
  <c r="AI2721" s="1"/>
  <c r="AH2722"/>
  <c r="AJ2722" s="1"/>
  <c r="AH2723"/>
  <c r="AI2723" s="1"/>
  <c r="AH2724"/>
  <c r="AI2724" s="1"/>
  <c r="AH2725"/>
  <c r="AI2725" s="1"/>
  <c r="AH2726"/>
  <c r="AJ2726" s="1"/>
  <c r="AH2727"/>
  <c r="AI2727" s="1"/>
  <c r="AH2728"/>
  <c r="AI2728" s="1"/>
  <c r="AH2729"/>
  <c r="AI2729" s="1"/>
  <c r="AH2730"/>
  <c r="AJ2730" s="1"/>
  <c r="AH2731"/>
  <c r="AI2731" s="1"/>
  <c r="AH2732"/>
  <c r="AI2732" s="1"/>
  <c r="AH2733"/>
  <c r="AI2733" s="1"/>
  <c r="AH2734"/>
  <c r="AJ2734" s="1"/>
  <c r="AH2735"/>
  <c r="AI2735" s="1"/>
  <c r="AH2736"/>
  <c r="AI2736" s="1"/>
  <c r="AH2737"/>
  <c r="AI2737" s="1"/>
  <c r="AH2738"/>
  <c r="AJ2738" s="1"/>
  <c r="AH2739"/>
  <c r="AI2739" s="1"/>
  <c r="AH2740"/>
  <c r="AI2740" s="1"/>
  <c r="AH2741"/>
  <c r="AI2741" s="1"/>
  <c r="AH2742"/>
  <c r="AJ2742" s="1"/>
  <c r="AH2743"/>
  <c r="AI2743" s="1"/>
  <c r="AH2744"/>
  <c r="AI2744" s="1"/>
  <c r="AH2745"/>
  <c r="AI2745" s="1"/>
  <c r="AH12"/>
  <c r="AI12" s="1"/>
  <c r="AH13"/>
  <c r="AI13" s="1"/>
  <c r="AH14"/>
  <c r="AJ14" s="1"/>
  <c r="AH15"/>
  <c r="AI15" s="1"/>
  <c r="AH16"/>
  <c r="AI16" s="1"/>
  <c r="AH17"/>
  <c r="AI17" s="1"/>
  <c r="AH18"/>
  <c r="AJ18" s="1"/>
  <c r="AH19"/>
  <c r="AI19" s="1"/>
  <c r="AH20"/>
  <c r="AI20" s="1"/>
  <c r="AH21"/>
  <c r="AI21" s="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487"/>
  <c r="AG2488"/>
  <c r="AG2489"/>
  <c r="AG2490"/>
  <c r="AG2491"/>
  <c r="AG2492"/>
  <c r="AG2493"/>
  <c r="AG2494"/>
  <c r="AG2495"/>
  <c r="AG2496"/>
  <c r="AG2497"/>
  <c r="AG2498"/>
  <c r="AG2499"/>
  <c r="AG2500"/>
  <c r="AG2501"/>
  <c r="AG2502"/>
  <c r="AG2503"/>
  <c r="AG2504"/>
  <c r="AG2505"/>
  <c r="AG2506"/>
  <c r="AG2507"/>
  <c r="AG2508"/>
  <c r="AG2509"/>
  <c r="AG2510"/>
  <c r="AG2511"/>
  <c r="AG2512"/>
  <c r="AG2513"/>
  <c r="AG2514"/>
  <c r="AG2515"/>
  <c r="AG2516"/>
  <c r="AG2517"/>
  <c r="AG2518"/>
  <c r="AG2519"/>
  <c r="AG2520"/>
  <c r="AG2521"/>
  <c r="AG2522"/>
  <c r="AG2523"/>
  <c r="AG2524"/>
  <c r="AG2525"/>
  <c r="AG2526"/>
  <c r="AG2527"/>
  <c r="AG2528"/>
  <c r="AG2529"/>
  <c r="AG2530"/>
  <c r="AG2531"/>
  <c r="AG2532"/>
  <c r="AG2533"/>
  <c r="AG2534"/>
  <c r="AG2535"/>
  <c r="AG2536"/>
  <c r="AG2537"/>
  <c r="AG2538"/>
  <c r="AG2539"/>
  <c r="AG2540"/>
  <c r="AG2541"/>
  <c r="AG2542"/>
  <c r="AG2543"/>
  <c r="AG2544"/>
  <c r="AG2545"/>
  <c r="AG2546"/>
  <c r="AG2547"/>
  <c r="AG2548"/>
  <c r="AG2549"/>
  <c r="AG2550"/>
  <c r="AG2551"/>
  <c r="AG2552"/>
  <c r="AG2553"/>
  <c r="AG2554"/>
  <c r="AG2555"/>
  <c r="AG2556"/>
  <c r="AG2557"/>
  <c r="AG2558"/>
  <c r="AG2559"/>
  <c r="AG2560"/>
  <c r="AG2561"/>
  <c r="AG2562"/>
  <c r="AG2563"/>
  <c r="AG2564"/>
  <c r="AG2565"/>
  <c r="AG2566"/>
  <c r="AG2567"/>
  <c r="AG2568"/>
  <c r="AG2569"/>
  <c r="AG2570"/>
  <c r="AG2571"/>
  <c r="AG2572"/>
  <c r="AG2573"/>
  <c r="AG2574"/>
  <c r="AG2575"/>
  <c r="AG2576"/>
  <c r="AG2577"/>
  <c r="AG2578"/>
  <c r="AG2579"/>
  <c r="AG2580"/>
  <c r="AG2581"/>
  <c r="AG2582"/>
  <c r="AG2583"/>
  <c r="AG2584"/>
  <c r="AG2585"/>
  <c r="AG2586"/>
  <c r="AG2587"/>
  <c r="AG2588"/>
  <c r="AG2589"/>
  <c r="AG2590"/>
  <c r="AG2591"/>
  <c r="AG2592"/>
  <c r="AG2593"/>
  <c r="AG2594"/>
  <c r="AG2595"/>
  <c r="AG2596"/>
  <c r="AG2597"/>
  <c r="AG2598"/>
  <c r="AG2599"/>
  <c r="AG2600"/>
  <c r="AG2601"/>
  <c r="AG2602"/>
  <c r="AG2603"/>
  <c r="AG2604"/>
  <c r="AG2605"/>
  <c r="AG2606"/>
  <c r="AG2607"/>
  <c r="AG2608"/>
  <c r="AG2609"/>
  <c r="AG2610"/>
  <c r="AG2611"/>
  <c r="AG2612"/>
  <c r="AG2613"/>
  <c r="AG2614"/>
  <c r="AG2615"/>
  <c r="AG2616"/>
  <c r="AG2617"/>
  <c r="AG2618"/>
  <c r="AG2619"/>
  <c r="AG2620"/>
  <c r="AG2621"/>
  <c r="AG2622"/>
  <c r="AG2623"/>
  <c r="AG2624"/>
  <c r="AG2625"/>
  <c r="AG2626"/>
  <c r="AG2627"/>
  <c r="AG2628"/>
  <c r="AG2629"/>
  <c r="AG2630"/>
  <c r="AG2631"/>
  <c r="AG2632"/>
  <c r="AG2633"/>
  <c r="AG2634"/>
  <c r="AG2635"/>
  <c r="AG2636"/>
  <c r="AG2637"/>
  <c r="AG2638"/>
  <c r="AG2639"/>
  <c r="AG2640"/>
  <c r="AG2641"/>
  <c r="AG2642"/>
  <c r="AG2643"/>
  <c r="AG2644"/>
  <c r="AG2645"/>
  <c r="AG2646"/>
  <c r="AG2647"/>
  <c r="AG2648"/>
  <c r="AG2649"/>
  <c r="AG2650"/>
  <c r="AG2651"/>
  <c r="AG2652"/>
  <c r="AG2653"/>
  <c r="AG2654"/>
  <c r="AG2655"/>
  <c r="AG2656"/>
  <c r="AG2657"/>
  <c r="AG2658"/>
  <c r="AG2659"/>
  <c r="AG2660"/>
  <c r="AG2661"/>
  <c r="AG2662"/>
  <c r="AG2663"/>
  <c r="AG2664"/>
  <c r="AG2665"/>
  <c r="AG2666"/>
  <c r="AG2667"/>
  <c r="AG2668"/>
  <c r="AG2669"/>
  <c r="AG2670"/>
  <c r="AG2671"/>
  <c r="AG2672"/>
  <c r="AG2673"/>
  <c r="AG2674"/>
  <c r="AG2675"/>
  <c r="AG2676"/>
  <c r="AG2677"/>
  <c r="AG2678"/>
  <c r="AG2679"/>
  <c r="AG2680"/>
  <c r="AG2681"/>
  <c r="AG2682"/>
  <c r="AG2683"/>
  <c r="AG2684"/>
  <c r="AG2685"/>
  <c r="AG2686"/>
  <c r="AG2687"/>
  <c r="AG2688"/>
  <c r="AG2689"/>
  <c r="AG2690"/>
  <c r="AG2691"/>
  <c r="AG2692"/>
  <c r="AG2693"/>
  <c r="AG2694"/>
  <c r="AG2695"/>
  <c r="AG2696"/>
  <c r="AG2697"/>
  <c r="AG2698"/>
  <c r="AG2699"/>
  <c r="AG2700"/>
  <c r="AG2701"/>
  <c r="AG2702"/>
  <c r="AG2703"/>
  <c r="AG2704"/>
  <c r="AG2705"/>
  <c r="AG2706"/>
  <c r="AG2707"/>
  <c r="AG2708"/>
  <c r="AG2709"/>
  <c r="AG2710"/>
  <c r="AG2711"/>
  <c r="AG2712"/>
  <c r="AG2713"/>
  <c r="AG2714"/>
  <c r="AG2715"/>
  <c r="AG2716"/>
  <c r="AG2717"/>
  <c r="AG2718"/>
  <c r="AG2719"/>
  <c r="AG2720"/>
  <c r="AG2721"/>
  <c r="AG2722"/>
  <c r="AG2723"/>
  <c r="AG2724"/>
  <c r="AG2725"/>
  <c r="AG2726"/>
  <c r="AG2727"/>
  <c r="AG2728"/>
  <c r="AG2729"/>
  <c r="AG2730"/>
  <c r="AG2731"/>
  <c r="AG2732"/>
  <c r="AG2733"/>
  <c r="AG2734"/>
  <c r="AG2735"/>
  <c r="AG2736"/>
  <c r="AG2737"/>
  <c r="AG2738"/>
  <c r="AG2739"/>
  <c r="AG2740"/>
  <c r="AG2741"/>
  <c r="AG2742"/>
  <c r="AG2743"/>
  <c r="AG2744"/>
  <c r="AG2745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783"/>
  <c r="AF784"/>
  <c r="AF785"/>
  <c r="AF786"/>
  <c r="AF787"/>
  <c r="AF788"/>
  <c r="AF789"/>
  <c r="AF790"/>
  <c r="AF791"/>
  <c r="AF792"/>
  <c r="AF793"/>
  <c r="AF794"/>
  <c r="AF795"/>
  <c r="AF796"/>
  <c r="AF797"/>
  <c r="AF798"/>
  <c r="AF799"/>
  <c r="AF800"/>
  <c r="AF801"/>
  <c r="AF802"/>
  <c r="AF803"/>
  <c r="AF804"/>
  <c r="AF805"/>
  <c r="AF806"/>
  <c r="AF807"/>
  <c r="AF808"/>
  <c r="AF809"/>
  <c r="AF810"/>
  <c r="AF811"/>
  <c r="AF812"/>
  <c r="AF813"/>
  <c r="AF814"/>
  <c r="AF815"/>
  <c r="AF816"/>
  <c r="AF817"/>
  <c r="AF818"/>
  <c r="AF819"/>
  <c r="AF820"/>
  <c r="AF821"/>
  <c r="AF822"/>
  <c r="AF823"/>
  <c r="AF824"/>
  <c r="AF825"/>
  <c r="AF826"/>
  <c r="AF827"/>
  <c r="AF828"/>
  <c r="AF829"/>
  <c r="AF830"/>
  <c r="AF831"/>
  <c r="AF832"/>
  <c r="AF833"/>
  <c r="AF834"/>
  <c r="AF835"/>
  <c r="AF836"/>
  <c r="AF837"/>
  <c r="AF838"/>
  <c r="AF839"/>
  <c r="AF840"/>
  <c r="AF841"/>
  <c r="AF842"/>
  <c r="AF843"/>
  <c r="AF844"/>
  <c r="AF845"/>
  <c r="AF846"/>
  <c r="AF847"/>
  <c r="AF848"/>
  <c r="AF849"/>
  <c r="AF850"/>
  <c r="AF851"/>
  <c r="AF852"/>
  <c r="AF853"/>
  <c r="AF854"/>
  <c r="AF855"/>
  <c r="AF856"/>
  <c r="AF857"/>
  <c r="AF858"/>
  <c r="AF859"/>
  <c r="AF860"/>
  <c r="AF861"/>
  <c r="AF862"/>
  <c r="AF863"/>
  <c r="AF864"/>
  <c r="AF865"/>
  <c r="AF866"/>
  <c r="AF867"/>
  <c r="AF868"/>
  <c r="AF869"/>
  <c r="AF870"/>
  <c r="AF871"/>
  <c r="AF872"/>
  <c r="AF873"/>
  <c r="AF874"/>
  <c r="AF875"/>
  <c r="AF876"/>
  <c r="AF877"/>
  <c r="AF878"/>
  <c r="AF879"/>
  <c r="AF880"/>
  <c r="AF881"/>
  <c r="AF882"/>
  <c r="AF883"/>
  <c r="AF884"/>
  <c r="AF885"/>
  <c r="AF886"/>
  <c r="AF887"/>
  <c r="AF888"/>
  <c r="AF889"/>
  <c r="AF890"/>
  <c r="AF891"/>
  <c r="AF892"/>
  <c r="AF893"/>
  <c r="AF894"/>
  <c r="AF895"/>
  <c r="AF896"/>
  <c r="AF897"/>
  <c r="AF898"/>
  <c r="AF899"/>
  <c r="AF900"/>
  <c r="AF901"/>
  <c r="AF902"/>
  <c r="AF903"/>
  <c r="AF904"/>
  <c r="AF905"/>
  <c r="AF906"/>
  <c r="AF907"/>
  <c r="AF908"/>
  <c r="AF909"/>
  <c r="AF910"/>
  <c r="AF911"/>
  <c r="AF912"/>
  <c r="AF913"/>
  <c r="AF914"/>
  <c r="AF915"/>
  <c r="AF916"/>
  <c r="AF917"/>
  <c r="AF918"/>
  <c r="AF919"/>
  <c r="AF920"/>
  <c r="AF921"/>
  <c r="AF922"/>
  <c r="AF923"/>
  <c r="AF924"/>
  <c r="AF925"/>
  <c r="AF926"/>
  <c r="AF927"/>
  <c r="AF928"/>
  <c r="AF929"/>
  <c r="AF930"/>
  <c r="AF931"/>
  <c r="AF932"/>
  <c r="AF933"/>
  <c r="AF934"/>
  <c r="AF935"/>
  <c r="AF936"/>
  <c r="AF937"/>
  <c r="AF938"/>
  <c r="AF939"/>
  <c r="AF940"/>
  <c r="AF941"/>
  <c r="AF942"/>
  <c r="AF943"/>
  <c r="AF944"/>
  <c r="AF945"/>
  <c r="AF946"/>
  <c r="AF947"/>
  <c r="AF948"/>
  <c r="AF949"/>
  <c r="AF950"/>
  <c r="AF951"/>
  <c r="AF952"/>
  <c r="AF953"/>
  <c r="AF954"/>
  <c r="AF955"/>
  <c r="AF956"/>
  <c r="AF957"/>
  <c r="AF958"/>
  <c r="AF959"/>
  <c r="AF960"/>
  <c r="AF961"/>
  <c r="AF962"/>
  <c r="AF963"/>
  <c r="AF964"/>
  <c r="AF965"/>
  <c r="AF966"/>
  <c r="AF967"/>
  <c r="AF968"/>
  <c r="AF969"/>
  <c r="AF970"/>
  <c r="AF971"/>
  <c r="AF972"/>
  <c r="AF973"/>
  <c r="AF974"/>
  <c r="AF975"/>
  <c r="AF976"/>
  <c r="AF977"/>
  <c r="AF978"/>
  <c r="AF979"/>
  <c r="AF980"/>
  <c r="AF981"/>
  <c r="AF982"/>
  <c r="AF983"/>
  <c r="AF984"/>
  <c r="AF985"/>
  <c r="AF986"/>
  <c r="AF987"/>
  <c r="AF988"/>
  <c r="AF989"/>
  <c r="AF990"/>
  <c r="AF991"/>
  <c r="AF992"/>
  <c r="AF993"/>
  <c r="AF994"/>
  <c r="AF995"/>
  <c r="AF996"/>
  <c r="AF997"/>
  <c r="AF998"/>
  <c r="AF999"/>
  <c r="AF1000"/>
  <c r="AF1001"/>
  <c r="AF1002"/>
  <c r="AF1003"/>
  <c r="AF1004"/>
  <c r="AF1005"/>
  <c r="AF1006"/>
  <c r="AF1007"/>
  <c r="AF1008"/>
  <c r="AF1009"/>
  <c r="AF1010"/>
  <c r="AF1011"/>
  <c r="AF1012"/>
  <c r="AF1013"/>
  <c r="AF1014"/>
  <c r="AF1015"/>
  <c r="AF1016"/>
  <c r="AF1017"/>
  <c r="AF1018"/>
  <c r="AF1019"/>
  <c r="AF1020"/>
  <c r="AF1021"/>
  <c r="AF1022"/>
  <c r="AF1023"/>
  <c r="AF1024"/>
  <c r="AF1025"/>
  <c r="AF1026"/>
  <c r="AF1027"/>
  <c r="AF1028"/>
  <c r="AF1029"/>
  <c r="AF1030"/>
  <c r="AF1031"/>
  <c r="AF1032"/>
  <c r="AF1033"/>
  <c r="AF1034"/>
  <c r="AF1035"/>
  <c r="AF1036"/>
  <c r="AF1037"/>
  <c r="AF1038"/>
  <c r="AF1039"/>
  <c r="AF1040"/>
  <c r="AF1041"/>
  <c r="AF1042"/>
  <c r="AF1043"/>
  <c r="AF1044"/>
  <c r="AF1045"/>
  <c r="AF1046"/>
  <c r="AF1047"/>
  <c r="AF1048"/>
  <c r="AF1049"/>
  <c r="AF1050"/>
  <c r="AF1051"/>
  <c r="AF1052"/>
  <c r="AF1053"/>
  <c r="AF1054"/>
  <c r="AF1055"/>
  <c r="AF1056"/>
  <c r="AF1057"/>
  <c r="AF1058"/>
  <c r="AF1059"/>
  <c r="AF1060"/>
  <c r="AF1061"/>
  <c r="AF1062"/>
  <c r="AF1063"/>
  <c r="AF1064"/>
  <c r="AF1065"/>
  <c r="AF1066"/>
  <c r="AF1067"/>
  <c r="AF1068"/>
  <c r="AF1069"/>
  <c r="AF1070"/>
  <c r="AF1071"/>
  <c r="AF1072"/>
  <c r="AF1073"/>
  <c r="AF1074"/>
  <c r="AF1075"/>
  <c r="AF1076"/>
  <c r="AF1077"/>
  <c r="AF1078"/>
  <c r="AF1079"/>
  <c r="AF1080"/>
  <c r="AF1081"/>
  <c r="AF1082"/>
  <c r="AF1083"/>
  <c r="AF1084"/>
  <c r="AF1085"/>
  <c r="AF1086"/>
  <c r="AF1087"/>
  <c r="AF1088"/>
  <c r="AF1089"/>
  <c r="AF1090"/>
  <c r="AF1091"/>
  <c r="AF1092"/>
  <c r="AF1093"/>
  <c r="AF1094"/>
  <c r="AF1095"/>
  <c r="AF1096"/>
  <c r="AF1097"/>
  <c r="AF1098"/>
  <c r="AF1099"/>
  <c r="AF1100"/>
  <c r="AF1101"/>
  <c r="AF1102"/>
  <c r="AF1103"/>
  <c r="AF1104"/>
  <c r="AF1105"/>
  <c r="AF1106"/>
  <c r="AF1107"/>
  <c r="AF1108"/>
  <c r="AF1109"/>
  <c r="AF1110"/>
  <c r="AF1111"/>
  <c r="AF1112"/>
  <c r="AF1113"/>
  <c r="AF1114"/>
  <c r="AF1115"/>
  <c r="AF1116"/>
  <c r="AF1117"/>
  <c r="AF1118"/>
  <c r="AF1119"/>
  <c r="AF1120"/>
  <c r="AF1121"/>
  <c r="AF1122"/>
  <c r="AF1123"/>
  <c r="AF1124"/>
  <c r="AF1125"/>
  <c r="AF1126"/>
  <c r="AF1127"/>
  <c r="AF1128"/>
  <c r="AF1129"/>
  <c r="AF1130"/>
  <c r="AF1131"/>
  <c r="AF1132"/>
  <c r="AF1133"/>
  <c r="AF1134"/>
  <c r="AF1135"/>
  <c r="AF1136"/>
  <c r="AF1137"/>
  <c r="AF1138"/>
  <c r="AF1139"/>
  <c r="AF1140"/>
  <c r="AF1141"/>
  <c r="AF1142"/>
  <c r="AF1143"/>
  <c r="AF1144"/>
  <c r="AF1145"/>
  <c r="AF1146"/>
  <c r="AF1147"/>
  <c r="AF1148"/>
  <c r="AF1149"/>
  <c r="AF1150"/>
  <c r="AF1151"/>
  <c r="AF1152"/>
  <c r="AF1153"/>
  <c r="AF1154"/>
  <c r="AF1155"/>
  <c r="AF1156"/>
  <c r="AF1157"/>
  <c r="AF1158"/>
  <c r="AF1159"/>
  <c r="AF1160"/>
  <c r="AF1161"/>
  <c r="AF1162"/>
  <c r="AF1163"/>
  <c r="AF1164"/>
  <c r="AF1165"/>
  <c r="AF1166"/>
  <c r="AF1167"/>
  <c r="AF1168"/>
  <c r="AF1169"/>
  <c r="AF1170"/>
  <c r="AF1171"/>
  <c r="AF1172"/>
  <c r="AF1173"/>
  <c r="AF1174"/>
  <c r="AF1175"/>
  <c r="AF1176"/>
  <c r="AF1177"/>
  <c r="AF1178"/>
  <c r="AF1179"/>
  <c r="AF1180"/>
  <c r="AF1181"/>
  <c r="AF1182"/>
  <c r="AF1183"/>
  <c r="AF1184"/>
  <c r="AF1185"/>
  <c r="AF1186"/>
  <c r="AF1187"/>
  <c r="AF1188"/>
  <c r="AF1189"/>
  <c r="AF1190"/>
  <c r="AF1191"/>
  <c r="AF1192"/>
  <c r="AF1193"/>
  <c r="AF1194"/>
  <c r="AF1195"/>
  <c r="AF1196"/>
  <c r="AF1197"/>
  <c r="AF1198"/>
  <c r="AF1199"/>
  <c r="AF1200"/>
  <c r="AF1201"/>
  <c r="AF1202"/>
  <c r="AF1203"/>
  <c r="AF1204"/>
  <c r="AF1205"/>
  <c r="AF1206"/>
  <c r="AF1207"/>
  <c r="AF1208"/>
  <c r="AF1209"/>
  <c r="AF1210"/>
  <c r="AF1211"/>
  <c r="AF1212"/>
  <c r="AF1213"/>
  <c r="AF1214"/>
  <c r="AF1215"/>
  <c r="AF1216"/>
  <c r="AF1217"/>
  <c r="AF1218"/>
  <c r="AF1219"/>
  <c r="AF1220"/>
  <c r="AF1221"/>
  <c r="AF1222"/>
  <c r="AF1223"/>
  <c r="AF1224"/>
  <c r="AF1225"/>
  <c r="AF1226"/>
  <c r="AF1227"/>
  <c r="AF1228"/>
  <c r="AF1229"/>
  <c r="AF1230"/>
  <c r="AF1231"/>
  <c r="AF1232"/>
  <c r="AF1233"/>
  <c r="AF1234"/>
  <c r="AF1235"/>
  <c r="AF1236"/>
  <c r="AF1237"/>
  <c r="AF1238"/>
  <c r="AF1239"/>
  <c r="AF1240"/>
  <c r="AF1241"/>
  <c r="AF1242"/>
  <c r="AF1243"/>
  <c r="AF1244"/>
  <c r="AF1245"/>
  <c r="AF1246"/>
  <c r="AF1247"/>
  <c r="AF1248"/>
  <c r="AF1249"/>
  <c r="AF1250"/>
  <c r="AF1251"/>
  <c r="AF1252"/>
  <c r="AF1253"/>
  <c r="AF1254"/>
  <c r="AF1255"/>
  <c r="AF1256"/>
  <c r="AF1257"/>
  <c r="AF1258"/>
  <c r="AF1259"/>
  <c r="AF1260"/>
  <c r="AF1261"/>
  <c r="AF1262"/>
  <c r="AF1263"/>
  <c r="AF1264"/>
  <c r="AF1265"/>
  <c r="AF1266"/>
  <c r="AF1267"/>
  <c r="AF1268"/>
  <c r="AF1269"/>
  <c r="AF1270"/>
  <c r="AF1271"/>
  <c r="AF1272"/>
  <c r="AF1273"/>
  <c r="AF1274"/>
  <c r="AF1275"/>
  <c r="AF1276"/>
  <c r="AF1277"/>
  <c r="AF1278"/>
  <c r="AF1279"/>
  <c r="AF1280"/>
  <c r="AF1281"/>
  <c r="AF1282"/>
  <c r="AF1283"/>
  <c r="AF1284"/>
  <c r="AF1285"/>
  <c r="AF1286"/>
  <c r="AF1287"/>
  <c r="AF1288"/>
  <c r="AF1289"/>
  <c r="AF1290"/>
  <c r="AF1291"/>
  <c r="AF1292"/>
  <c r="AF1293"/>
  <c r="AF1294"/>
  <c r="AF1295"/>
  <c r="AF1296"/>
  <c r="AF1297"/>
  <c r="AF1298"/>
  <c r="AF1299"/>
  <c r="AF1300"/>
  <c r="AF1301"/>
  <c r="AF1302"/>
  <c r="AF1303"/>
  <c r="AF1304"/>
  <c r="AF1305"/>
  <c r="AF1306"/>
  <c r="AF1307"/>
  <c r="AF1308"/>
  <c r="AF1309"/>
  <c r="AF1310"/>
  <c r="AF1311"/>
  <c r="AF1312"/>
  <c r="AF1313"/>
  <c r="AF1314"/>
  <c r="AF1315"/>
  <c r="AF1316"/>
  <c r="AF1317"/>
  <c r="AF1318"/>
  <c r="AF1319"/>
  <c r="AF1320"/>
  <c r="AF1321"/>
  <c r="AF1322"/>
  <c r="AF1323"/>
  <c r="AF1324"/>
  <c r="AF1325"/>
  <c r="AF1326"/>
  <c r="AF1327"/>
  <c r="AF1328"/>
  <c r="AF1329"/>
  <c r="AF1330"/>
  <c r="AF1331"/>
  <c r="AF1332"/>
  <c r="AF1333"/>
  <c r="AF1334"/>
  <c r="AF1335"/>
  <c r="AF1336"/>
  <c r="AF1337"/>
  <c r="AF1338"/>
  <c r="AF1339"/>
  <c r="AF1340"/>
  <c r="AF1341"/>
  <c r="AF1342"/>
  <c r="AF1343"/>
  <c r="AF1344"/>
  <c r="AF1345"/>
  <c r="AF1346"/>
  <c r="AF1347"/>
  <c r="AF1348"/>
  <c r="AF1349"/>
  <c r="AF1350"/>
  <c r="AF1351"/>
  <c r="AF1352"/>
  <c r="AF1353"/>
  <c r="AF1354"/>
  <c r="AF1355"/>
  <c r="AF1356"/>
  <c r="AF1357"/>
  <c r="AF1358"/>
  <c r="AF1359"/>
  <c r="AF1360"/>
  <c r="AF1361"/>
  <c r="AF1362"/>
  <c r="AF1363"/>
  <c r="AF1364"/>
  <c r="AF1365"/>
  <c r="AF1366"/>
  <c r="AF1367"/>
  <c r="AF1368"/>
  <c r="AF1369"/>
  <c r="AF1370"/>
  <c r="AF1371"/>
  <c r="AF1372"/>
  <c r="AF1373"/>
  <c r="AF1374"/>
  <c r="AF1375"/>
  <c r="AF1376"/>
  <c r="AF1377"/>
  <c r="AF1378"/>
  <c r="AF1379"/>
  <c r="AF1380"/>
  <c r="AF1381"/>
  <c r="AF1382"/>
  <c r="AF1383"/>
  <c r="AF1384"/>
  <c r="AF1385"/>
  <c r="AF1386"/>
  <c r="AF1387"/>
  <c r="AF1388"/>
  <c r="AF1389"/>
  <c r="AF1390"/>
  <c r="AF1391"/>
  <c r="AF1392"/>
  <c r="AF1393"/>
  <c r="AF1394"/>
  <c r="AF1395"/>
  <c r="AF1396"/>
  <c r="AF1397"/>
  <c r="AF1398"/>
  <c r="AF1399"/>
  <c r="AF1400"/>
  <c r="AF1401"/>
  <c r="AF1402"/>
  <c r="AF1403"/>
  <c r="AF1404"/>
  <c r="AF1405"/>
  <c r="AF1406"/>
  <c r="AF1407"/>
  <c r="AF1408"/>
  <c r="AF1409"/>
  <c r="AF1410"/>
  <c r="AF1411"/>
  <c r="AF1412"/>
  <c r="AF1413"/>
  <c r="AF1414"/>
  <c r="AF1415"/>
  <c r="AF1416"/>
  <c r="AF1417"/>
  <c r="AF1418"/>
  <c r="AF1419"/>
  <c r="AF1420"/>
  <c r="AF1421"/>
  <c r="AF1422"/>
  <c r="AF1423"/>
  <c r="AF1424"/>
  <c r="AF1425"/>
  <c r="AF1426"/>
  <c r="AF1427"/>
  <c r="AF1428"/>
  <c r="AF1429"/>
  <c r="AF1430"/>
  <c r="AF1431"/>
  <c r="AF1432"/>
  <c r="AF1433"/>
  <c r="AF1434"/>
  <c r="AF1435"/>
  <c r="AF1436"/>
  <c r="AF1437"/>
  <c r="AF1438"/>
  <c r="AF1439"/>
  <c r="AF1440"/>
  <c r="AF1441"/>
  <c r="AF1442"/>
  <c r="AF1443"/>
  <c r="AF1444"/>
  <c r="AF1445"/>
  <c r="AF1446"/>
  <c r="AF1447"/>
  <c r="AF1448"/>
  <c r="AF1449"/>
  <c r="AF1450"/>
  <c r="AF1451"/>
  <c r="AF1452"/>
  <c r="AF1453"/>
  <c r="AF1454"/>
  <c r="AF1455"/>
  <c r="AF1456"/>
  <c r="AF1457"/>
  <c r="AF1458"/>
  <c r="AF1459"/>
  <c r="AF1460"/>
  <c r="AF1461"/>
  <c r="AF1462"/>
  <c r="AF1463"/>
  <c r="AF1464"/>
  <c r="AF1465"/>
  <c r="AF1466"/>
  <c r="AF1467"/>
  <c r="AF1468"/>
  <c r="AF1469"/>
  <c r="AF1470"/>
  <c r="AF1471"/>
  <c r="AF1472"/>
  <c r="AF1473"/>
  <c r="AF1474"/>
  <c r="AF1475"/>
  <c r="AF1476"/>
  <c r="AF1477"/>
  <c r="AF1478"/>
  <c r="AF1479"/>
  <c r="AF1480"/>
  <c r="AF1481"/>
  <c r="AF1482"/>
  <c r="AF1483"/>
  <c r="AF1484"/>
  <c r="AF1485"/>
  <c r="AF1486"/>
  <c r="AF1487"/>
  <c r="AF1488"/>
  <c r="AF1489"/>
  <c r="AF1490"/>
  <c r="AF1491"/>
  <c r="AF1492"/>
  <c r="AF1493"/>
  <c r="AF1494"/>
  <c r="AF1495"/>
  <c r="AF1496"/>
  <c r="AF1497"/>
  <c r="AF1498"/>
  <c r="AF1499"/>
  <c r="AF1500"/>
  <c r="AF1501"/>
  <c r="AF1502"/>
  <c r="AF1503"/>
  <c r="AF1504"/>
  <c r="AF1505"/>
  <c r="AF1506"/>
  <c r="AF1507"/>
  <c r="AF1508"/>
  <c r="AF1509"/>
  <c r="AF1510"/>
  <c r="AF1511"/>
  <c r="AF1512"/>
  <c r="AF1513"/>
  <c r="AF1514"/>
  <c r="AF1515"/>
  <c r="AF1516"/>
  <c r="AF1517"/>
  <c r="AF1518"/>
  <c r="AF1519"/>
  <c r="AF1520"/>
  <c r="AF1521"/>
  <c r="AF1522"/>
  <c r="AF1523"/>
  <c r="AF1524"/>
  <c r="AF1525"/>
  <c r="AF1526"/>
  <c r="AF1527"/>
  <c r="AF1528"/>
  <c r="AF1529"/>
  <c r="AF1530"/>
  <c r="AF1531"/>
  <c r="AF1532"/>
  <c r="AF1533"/>
  <c r="AF1534"/>
  <c r="AF1535"/>
  <c r="AF1536"/>
  <c r="AF1537"/>
  <c r="AF1538"/>
  <c r="AF1539"/>
  <c r="AF1540"/>
  <c r="AF1541"/>
  <c r="AF1542"/>
  <c r="AF1543"/>
  <c r="AF1544"/>
  <c r="AF1545"/>
  <c r="AF1546"/>
  <c r="AF1547"/>
  <c r="AF1548"/>
  <c r="AF1549"/>
  <c r="AF1550"/>
  <c r="AF1551"/>
  <c r="AF1552"/>
  <c r="AF1553"/>
  <c r="AF1554"/>
  <c r="AF1555"/>
  <c r="AF1556"/>
  <c r="AF1557"/>
  <c r="AF1558"/>
  <c r="AF1559"/>
  <c r="AF1560"/>
  <c r="AF1561"/>
  <c r="AF1562"/>
  <c r="AF1563"/>
  <c r="AF1564"/>
  <c r="AF1565"/>
  <c r="AF1566"/>
  <c r="AF1567"/>
  <c r="AF1568"/>
  <c r="AF1569"/>
  <c r="AF1570"/>
  <c r="AF1571"/>
  <c r="AF1572"/>
  <c r="AF1573"/>
  <c r="AF1574"/>
  <c r="AF1575"/>
  <c r="AF1576"/>
  <c r="AF1577"/>
  <c r="AF1578"/>
  <c r="AF1579"/>
  <c r="AF1580"/>
  <c r="AF1581"/>
  <c r="AF1582"/>
  <c r="AF1583"/>
  <c r="AF1584"/>
  <c r="AF1585"/>
  <c r="AF1586"/>
  <c r="AF1587"/>
  <c r="AF1588"/>
  <c r="AF1589"/>
  <c r="AF1590"/>
  <c r="AF1591"/>
  <c r="AF1592"/>
  <c r="AF1593"/>
  <c r="AF1594"/>
  <c r="AF1595"/>
  <c r="AF1596"/>
  <c r="AF1597"/>
  <c r="AF1598"/>
  <c r="AF1599"/>
  <c r="AF1600"/>
  <c r="AF1601"/>
  <c r="AF1602"/>
  <c r="AF1603"/>
  <c r="AF1604"/>
  <c r="AF1605"/>
  <c r="AF1606"/>
  <c r="AF1607"/>
  <c r="AF1608"/>
  <c r="AF1609"/>
  <c r="AF1610"/>
  <c r="AF1611"/>
  <c r="AF1612"/>
  <c r="AF1613"/>
  <c r="AF1614"/>
  <c r="AF1615"/>
  <c r="AF1616"/>
  <c r="AF1617"/>
  <c r="AF1618"/>
  <c r="AF1619"/>
  <c r="AF1620"/>
  <c r="AF1621"/>
  <c r="AF1622"/>
  <c r="AF1623"/>
  <c r="AF1624"/>
  <c r="AF1625"/>
  <c r="AF1626"/>
  <c r="AF1627"/>
  <c r="AF1628"/>
  <c r="AF1629"/>
  <c r="AF1630"/>
  <c r="AF1631"/>
  <c r="AF1632"/>
  <c r="AF1633"/>
  <c r="AF1634"/>
  <c r="AF1635"/>
  <c r="AF1636"/>
  <c r="AF1637"/>
  <c r="AF1638"/>
  <c r="AF1639"/>
  <c r="AF1640"/>
  <c r="AF1641"/>
  <c r="AF1642"/>
  <c r="AF1643"/>
  <c r="AF1644"/>
  <c r="AF1645"/>
  <c r="AF1646"/>
  <c r="AF1647"/>
  <c r="AF1648"/>
  <c r="AF1649"/>
  <c r="AF1650"/>
  <c r="AF1651"/>
  <c r="AF1652"/>
  <c r="AF1653"/>
  <c r="AF1654"/>
  <c r="AF1655"/>
  <c r="AF1656"/>
  <c r="AF1657"/>
  <c r="AF1658"/>
  <c r="AF1659"/>
  <c r="AF1660"/>
  <c r="AF1661"/>
  <c r="AF1662"/>
  <c r="AF1663"/>
  <c r="AF1664"/>
  <c r="AF1665"/>
  <c r="AF1666"/>
  <c r="AF1667"/>
  <c r="AF1668"/>
  <c r="AF1669"/>
  <c r="AF1670"/>
  <c r="AF1671"/>
  <c r="AF1672"/>
  <c r="AF1673"/>
  <c r="AF1674"/>
  <c r="AF1675"/>
  <c r="AF1676"/>
  <c r="AF1677"/>
  <c r="AF1678"/>
  <c r="AF1679"/>
  <c r="AF1680"/>
  <c r="AF1681"/>
  <c r="AF1682"/>
  <c r="AF1683"/>
  <c r="AF1684"/>
  <c r="AF1685"/>
  <c r="AF1686"/>
  <c r="AF1687"/>
  <c r="AF1688"/>
  <c r="AF1689"/>
  <c r="AF1690"/>
  <c r="AF1691"/>
  <c r="AF1692"/>
  <c r="AF1693"/>
  <c r="AF1694"/>
  <c r="AF1695"/>
  <c r="AF1696"/>
  <c r="AF1697"/>
  <c r="AF1698"/>
  <c r="AF1699"/>
  <c r="AF1700"/>
  <c r="AF1701"/>
  <c r="AF1702"/>
  <c r="AF1703"/>
  <c r="AF1704"/>
  <c r="AF1705"/>
  <c r="AF1706"/>
  <c r="AF1707"/>
  <c r="AF1708"/>
  <c r="AF1709"/>
  <c r="AF1710"/>
  <c r="AF1711"/>
  <c r="AF1712"/>
  <c r="AF1713"/>
  <c r="AF1714"/>
  <c r="AF1715"/>
  <c r="AF1716"/>
  <c r="AF1717"/>
  <c r="AF1718"/>
  <c r="AF1719"/>
  <c r="AF1720"/>
  <c r="AF1721"/>
  <c r="AF1722"/>
  <c r="AF1723"/>
  <c r="AF1724"/>
  <c r="AF1725"/>
  <c r="AF1726"/>
  <c r="AF1727"/>
  <c r="AF1728"/>
  <c r="AF1729"/>
  <c r="AF1730"/>
  <c r="AF1731"/>
  <c r="AF1732"/>
  <c r="AF1733"/>
  <c r="AF1734"/>
  <c r="AF1735"/>
  <c r="AF1736"/>
  <c r="AF1737"/>
  <c r="AF1738"/>
  <c r="AF1739"/>
  <c r="AF1740"/>
  <c r="AF1741"/>
  <c r="AF1742"/>
  <c r="AF1743"/>
  <c r="AF1744"/>
  <c r="AF1745"/>
  <c r="AF1746"/>
  <c r="AF1747"/>
  <c r="AF1748"/>
  <c r="AF1749"/>
  <c r="AF1750"/>
  <c r="AF1751"/>
  <c r="AF1752"/>
  <c r="AF1753"/>
  <c r="AF1754"/>
  <c r="AF1755"/>
  <c r="AF1756"/>
  <c r="AF1757"/>
  <c r="AF1758"/>
  <c r="AF1759"/>
  <c r="AF1760"/>
  <c r="AF1761"/>
  <c r="AF1762"/>
  <c r="AF1763"/>
  <c r="AF1764"/>
  <c r="AF1765"/>
  <c r="AF1766"/>
  <c r="AF1767"/>
  <c r="AF1768"/>
  <c r="AF1769"/>
  <c r="AF1770"/>
  <c r="AF1771"/>
  <c r="AF1772"/>
  <c r="AF1773"/>
  <c r="AF1774"/>
  <c r="AF1775"/>
  <c r="AF1776"/>
  <c r="AF1777"/>
  <c r="AF1778"/>
  <c r="AF1779"/>
  <c r="AF1780"/>
  <c r="AF1781"/>
  <c r="AF1782"/>
  <c r="AF1783"/>
  <c r="AF1784"/>
  <c r="AF1785"/>
  <c r="AF1786"/>
  <c r="AF1787"/>
  <c r="AF1788"/>
  <c r="AF1789"/>
  <c r="AF1790"/>
  <c r="AF1791"/>
  <c r="AF1792"/>
  <c r="AF1793"/>
  <c r="AF1794"/>
  <c r="AF1795"/>
  <c r="AF1796"/>
  <c r="AF1797"/>
  <c r="AF1798"/>
  <c r="AF1799"/>
  <c r="AF1800"/>
  <c r="AF1801"/>
  <c r="AF1802"/>
  <c r="AF1803"/>
  <c r="AF1804"/>
  <c r="AF1805"/>
  <c r="AF1806"/>
  <c r="AF1807"/>
  <c r="AF1808"/>
  <c r="AF1809"/>
  <c r="AF1810"/>
  <c r="AF1811"/>
  <c r="AF1812"/>
  <c r="AF1813"/>
  <c r="AF1814"/>
  <c r="AF1815"/>
  <c r="AF1816"/>
  <c r="AF1817"/>
  <c r="AF1818"/>
  <c r="AF1819"/>
  <c r="AF1820"/>
  <c r="AF1821"/>
  <c r="AF1822"/>
  <c r="AF1823"/>
  <c r="AF1824"/>
  <c r="AF1825"/>
  <c r="AF1826"/>
  <c r="AF1827"/>
  <c r="AF1828"/>
  <c r="AF1829"/>
  <c r="AF1830"/>
  <c r="AF1831"/>
  <c r="AF1832"/>
  <c r="AF1833"/>
  <c r="AF1834"/>
  <c r="AF1835"/>
  <c r="AF1836"/>
  <c r="AF1837"/>
  <c r="AF1838"/>
  <c r="AF1839"/>
  <c r="AF1840"/>
  <c r="AF1841"/>
  <c r="AF1842"/>
  <c r="AF1843"/>
  <c r="AF1844"/>
  <c r="AF1845"/>
  <c r="AF1846"/>
  <c r="AF1847"/>
  <c r="AF1848"/>
  <c r="AF1849"/>
  <c r="AF1850"/>
  <c r="AF1851"/>
  <c r="AF1852"/>
  <c r="AF1853"/>
  <c r="AF1854"/>
  <c r="AF1855"/>
  <c r="AF1856"/>
  <c r="AF1857"/>
  <c r="AF1858"/>
  <c r="AF1859"/>
  <c r="AF1860"/>
  <c r="AF1861"/>
  <c r="AF1862"/>
  <c r="AF1863"/>
  <c r="AF1864"/>
  <c r="AF1865"/>
  <c r="AF1866"/>
  <c r="AF1867"/>
  <c r="AF1868"/>
  <c r="AF1869"/>
  <c r="AF1870"/>
  <c r="AF1871"/>
  <c r="AF1872"/>
  <c r="AF1873"/>
  <c r="AF1874"/>
  <c r="AF1875"/>
  <c r="AF1876"/>
  <c r="AF1877"/>
  <c r="AF1878"/>
  <c r="AF1879"/>
  <c r="AF1880"/>
  <c r="AF1881"/>
  <c r="AF1882"/>
  <c r="AF1883"/>
  <c r="AF1884"/>
  <c r="AF1885"/>
  <c r="AF1886"/>
  <c r="AF1887"/>
  <c r="AF1888"/>
  <c r="AF1889"/>
  <c r="AF1890"/>
  <c r="AF1891"/>
  <c r="AF1892"/>
  <c r="AF1893"/>
  <c r="AF1894"/>
  <c r="AF1895"/>
  <c r="AF1896"/>
  <c r="AF1897"/>
  <c r="AF1898"/>
  <c r="AF1899"/>
  <c r="AF1900"/>
  <c r="AF1901"/>
  <c r="AF1902"/>
  <c r="AF1903"/>
  <c r="AF1904"/>
  <c r="AF1905"/>
  <c r="AF1906"/>
  <c r="AF1907"/>
  <c r="AF1908"/>
  <c r="AF1909"/>
  <c r="AF1910"/>
  <c r="AF1911"/>
  <c r="AF1912"/>
  <c r="AF1913"/>
  <c r="AF1914"/>
  <c r="AF1915"/>
  <c r="AF1916"/>
  <c r="AF1917"/>
  <c r="AF1918"/>
  <c r="AF1919"/>
  <c r="AF1920"/>
  <c r="AF1921"/>
  <c r="AF1922"/>
  <c r="AF1923"/>
  <c r="AF1924"/>
  <c r="AF1925"/>
  <c r="AF1926"/>
  <c r="AF1927"/>
  <c r="AF1928"/>
  <c r="AF1929"/>
  <c r="AF1930"/>
  <c r="AF1931"/>
  <c r="AF1932"/>
  <c r="AF1933"/>
  <c r="AF1934"/>
  <c r="AF1935"/>
  <c r="AF1936"/>
  <c r="AF1937"/>
  <c r="AF1938"/>
  <c r="AF1939"/>
  <c r="AF1940"/>
  <c r="AF1941"/>
  <c r="AF1942"/>
  <c r="AF1943"/>
  <c r="AF1944"/>
  <c r="AF1945"/>
  <c r="AF1946"/>
  <c r="AF1947"/>
  <c r="AF1948"/>
  <c r="AF1949"/>
  <c r="AF1950"/>
  <c r="AF1951"/>
  <c r="AF1952"/>
  <c r="AF1953"/>
  <c r="AF1954"/>
  <c r="AF1955"/>
  <c r="AF1956"/>
  <c r="AF1957"/>
  <c r="AF1958"/>
  <c r="AF1959"/>
  <c r="AF1960"/>
  <c r="AF1961"/>
  <c r="AF1962"/>
  <c r="AF1963"/>
  <c r="AF1964"/>
  <c r="AF1965"/>
  <c r="AF1966"/>
  <c r="AF1967"/>
  <c r="AF1968"/>
  <c r="AF1969"/>
  <c r="AF1970"/>
  <c r="AF1971"/>
  <c r="AF1972"/>
  <c r="AF1973"/>
  <c r="AF1974"/>
  <c r="AF1975"/>
  <c r="AF1976"/>
  <c r="AF1977"/>
  <c r="AF1978"/>
  <c r="AF1979"/>
  <c r="AF1980"/>
  <c r="AF1981"/>
  <c r="AF1982"/>
  <c r="AF1983"/>
  <c r="AF1984"/>
  <c r="AF1985"/>
  <c r="AF1986"/>
  <c r="AF1987"/>
  <c r="AF1988"/>
  <c r="AF1989"/>
  <c r="AF1990"/>
  <c r="AF1991"/>
  <c r="AF1992"/>
  <c r="AF1993"/>
  <c r="AF1994"/>
  <c r="AF1995"/>
  <c r="AF1996"/>
  <c r="AF1997"/>
  <c r="AF1998"/>
  <c r="AF1999"/>
  <c r="AF2000"/>
  <c r="AF2001"/>
  <c r="AF2002"/>
  <c r="AF2003"/>
  <c r="AF2004"/>
  <c r="AF2005"/>
  <c r="AF2006"/>
  <c r="AF2007"/>
  <c r="AF2008"/>
  <c r="AF2009"/>
  <c r="AF2010"/>
  <c r="AF2011"/>
  <c r="AF2012"/>
  <c r="AF2013"/>
  <c r="AF2014"/>
  <c r="AF2015"/>
  <c r="AF2016"/>
  <c r="AF2017"/>
  <c r="AF2018"/>
  <c r="AF2019"/>
  <c r="AF2020"/>
  <c r="AF2021"/>
  <c r="AF2022"/>
  <c r="AF2023"/>
  <c r="AF2024"/>
  <c r="AF2025"/>
  <c r="AF2026"/>
  <c r="AF2027"/>
  <c r="AF2028"/>
  <c r="AF2029"/>
  <c r="AF2030"/>
  <c r="AF2031"/>
  <c r="AF2032"/>
  <c r="AF2033"/>
  <c r="AF2034"/>
  <c r="AF2035"/>
  <c r="AF2036"/>
  <c r="AF2037"/>
  <c r="AF2038"/>
  <c r="AF2039"/>
  <c r="AF2040"/>
  <c r="AF2041"/>
  <c r="AF2042"/>
  <c r="AF2043"/>
  <c r="AF2044"/>
  <c r="AF2045"/>
  <c r="AF2046"/>
  <c r="AF2047"/>
  <c r="AF2048"/>
  <c r="AF2049"/>
  <c r="AF2050"/>
  <c r="AF2051"/>
  <c r="AF2052"/>
  <c r="AF2053"/>
  <c r="AF2054"/>
  <c r="AF2055"/>
  <c r="AF2056"/>
  <c r="AF2057"/>
  <c r="AF2058"/>
  <c r="AF2059"/>
  <c r="AF2060"/>
  <c r="AF2061"/>
  <c r="AF2062"/>
  <c r="AF2063"/>
  <c r="AF2064"/>
  <c r="AF2065"/>
  <c r="AF2066"/>
  <c r="AF2067"/>
  <c r="AF2068"/>
  <c r="AF2069"/>
  <c r="AF2070"/>
  <c r="AF2071"/>
  <c r="AF2072"/>
  <c r="AF2073"/>
  <c r="AF2074"/>
  <c r="AF2075"/>
  <c r="AF2076"/>
  <c r="AF2077"/>
  <c r="AF2078"/>
  <c r="AF2079"/>
  <c r="AF2080"/>
  <c r="AF2081"/>
  <c r="AF2082"/>
  <c r="AF2083"/>
  <c r="AF2084"/>
  <c r="AF2085"/>
  <c r="AF2086"/>
  <c r="AF2087"/>
  <c r="AF2088"/>
  <c r="AF2089"/>
  <c r="AF2090"/>
  <c r="AF2091"/>
  <c r="AF2092"/>
  <c r="AF2093"/>
  <c r="AF2094"/>
  <c r="AF2095"/>
  <c r="AF2096"/>
  <c r="AF2097"/>
  <c r="AF2098"/>
  <c r="AF2099"/>
  <c r="AF2100"/>
  <c r="AF2101"/>
  <c r="AF2102"/>
  <c r="AF2103"/>
  <c r="AF2104"/>
  <c r="AF2105"/>
  <c r="AF2106"/>
  <c r="AF2107"/>
  <c r="AF2108"/>
  <c r="AF2109"/>
  <c r="AF2110"/>
  <c r="AF2111"/>
  <c r="AF2112"/>
  <c r="AF2113"/>
  <c r="AF2114"/>
  <c r="AF2115"/>
  <c r="AF2116"/>
  <c r="AF2117"/>
  <c r="AF2118"/>
  <c r="AF2119"/>
  <c r="AF2120"/>
  <c r="AF2121"/>
  <c r="AF2122"/>
  <c r="AF2123"/>
  <c r="AF2124"/>
  <c r="AF2125"/>
  <c r="AF2126"/>
  <c r="AF2127"/>
  <c r="AF2128"/>
  <c r="AF2129"/>
  <c r="AF2130"/>
  <c r="AF2131"/>
  <c r="AF2132"/>
  <c r="AF2133"/>
  <c r="AF2134"/>
  <c r="AF2135"/>
  <c r="AF2136"/>
  <c r="AF2137"/>
  <c r="AF2138"/>
  <c r="AF2139"/>
  <c r="AF2140"/>
  <c r="AF2141"/>
  <c r="AF2142"/>
  <c r="AF2143"/>
  <c r="AF2144"/>
  <c r="AF2145"/>
  <c r="AF2146"/>
  <c r="AF2147"/>
  <c r="AF2148"/>
  <c r="AF2149"/>
  <c r="AF2150"/>
  <c r="AF2151"/>
  <c r="AF2152"/>
  <c r="AF2153"/>
  <c r="AF2154"/>
  <c r="AF2155"/>
  <c r="AF2156"/>
  <c r="AF2157"/>
  <c r="AF2158"/>
  <c r="AF2159"/>
  <c r="AF2160"/>
  <c r="AF2161"/>
  <c r="AF2162"/>
  <c r="AF2163"/>
  <c r="AF2164"/>
  <c r="AF2165"/>
  <c r="AF2166"/>
  <c r="AF2167"/>
  <c r="AF2168"/>
  <c r="AF2169"/>
  <c r="AF2170"/>
  <c r="AF2171"/>
  <c r="AF2172"/>
  <c r="AF2173"/>
  <c r="AF2174"/>
  <c r="AF2175"/>
  <c r="AF2176"/>
  <c r="AF2177"/>
  <c r="AF2178"/>
  <c r="AF2179"/>
  <c r="AF2180"/>
  <c r="AF2181"/>
  <c r="AF2182"/>
  <c r="AF2183"/>
  <c r="AF2184"/>
  <c r="AF2185"/>
  <c r="AF2186"/>
  <c r="AF2187"/>
  <c r="AF2188"/>
  <c r="AF2189"/>
  <c r="AF2190"/>
  <c r="AF2191"/>
  <c r="AF2192"/>
  <c r="AF2193"/>
  <c r="AF2194"/>
  <c r="AF2195"/>
  <c r="AF2196"/>
  <c r="AF2197"/>
  <c r="AF2198"/>
  <c r="AF2199"/>
  <c r="AF2200"/>
  <c r="AF2201"/>
  <c r="AF2202"/>
  <c r="AF2203"/>
  <c r="AF2204"/>
  <c r="AF2205"/>
  <c r="AF2206"/>
  <c r="AF2207"/>
  <c r="AF2208"/>
  <c r="AF2209"/>
  <c r="AF2210"/>
  <c r="AF2211"/>
  <c r="AF2212"/>
  <c r="AF2213"/>
  <c r="AF2214"/>
  <c r="AF2215"/>
  <c r="AF2216"/>
  <c r="AF2217"/>
  <c r="AF2218"/>
  <c r="AF2219"/>
  <c r="AF2220"/>
  <c r="AF2221"/>
  <c r="AF2222"/>
  <c r="AF2223"/>
  <c r="AF2224"/>
  <c r="AF2225"/>
  <c r="AF2226"/>
  <c r="AF2227"/>
  <c r="AF2228"/>
  <c r="AF2229"/>
  <c r="AF2230"/>
  <c r="AF2231"/>
  <c r="AF2232"/>
  <c r="AF2233"/>
  <c r="AF2234"/>
  <c r="AF2235"/>
  <c r="AF2236"/>
  <c r="AF2237"/>
  <c r="AF2238"/>
  <c r="AF2239"/>
  <c r="AF2240"/>
  <c r="AF2241"/>
  <c r="AF2242"/>
  <c r="AF2243"/>
  <c r="AF2244"/>
  <c r="AF2245"/>
  <c r="AF2246"/>
  <c r="AF2247"/>
  <c r="AF2248"/>
  <c r="AF2249"/>
  <c r="AF2250"/>
  <c r="AF2251"/>
  <c r="AF2252"/>
  <c r="AF2253"/>
  <c r="AF2254"/>
  <c r="AF2255"/>
  <c r="AF2256"/>
  <c r="AF2257"/>
  <c r="AF2258"/>
  <c r="AF2259"/>
  <c r="AF2260"/>
  <c r="AF2261"/>
  <c r="AF2262"/>
  <c r="AF2263"/>
  <c r="AF2264"/>
  <c r="AF2265"/>
  <c r="AF2266"/>
  <c r="AF2267"/>
  <c r="AF2268"/>
  <c r="AF2269"/>
  <c r="AF2270"/>
  <c r="AF2271"/>
  <c r="AF2272"/>
  <c r="AF2273"/>
  <c r="AF2274"/>
  <c r="AF2275"/>
  <c r="AF2276"/>
  <c r="AF2277"/>
  <c r="AF2278"/>
  <c r="AF2279"/>
  <c r="AF2280"/>
  <c r="AF2281"/>
  <c r="AF2282"/>
  <c r="AF2283"/>
  <c r="AF2284"/>
  <c r="AF2285"/>
  <c r="AF2286"/>
  <c r="AF2287"/>
  <c r="AF2288"/>
  <c r="AF2289"/>
  <c r="AF2290"/>
  <c r="AF2291"/>
  <c r="AF2292"/>
  <c r="AF2293"/>
  <c r="AF2294"/>
  <c r="AF2295"/>
  <c r="AF2296"/>
  <c r="AF2297"/>
  <c r="AF2298"/>
  <c r="AF2299"/>
  <c r="AF2300"/>
  <c r="AF2301"/>
  <c r="AF2302"/>
  <c r="AF2303"/>
  <c r="AF2304"/>
  <c r="AF2305"/>
  <c r="AF2306"/>
  <c r="AF2307"/>
  <c r="AF2308"/>
  <c r="AF2309"/>
  <c r="AF2310"/>
  <c r="AF2311"/>
  <c r="AF2312"/>
  <c r="AF2313"/>
  <c r="AF2314"/>
  <c r="AF2315"/>
  <c r="AF2316"/>
  <c r="AF2317"/>
  <c r="AF2318"/>
  <c r="AF2319"/>
  <c r="AF2320"/>
  <c r="AF2321"/>
  <c r="AF2322"/>
  <c r="AF2323"/>
  <c r="AF2324"/>
  <c r="AF2325"/>
  <c r="AF2326"/>
  <c r="AF2327"/>
  <c r="AF2328"/>
  <c r="AF2329"/>
  <c r="AF2330"/>
  <c r="AF2331"/>
  <c r="AF2332"/>
  <c r="AF2333"/>
  <c r="AF2334"/>
  <c r="AF2335"/>
  <c r="AF2336"/>
  <c r="AF2337"/>
  <c r="AF2338"/>
  <c r="AF2339"/>
  <c r="AF2340"/>
  <c r="AF2341"/>
  <c r="AF2342"/>
  <c r="AF2343"/>
  <c r="AF2344"/>
  <c r="AF2345"/>
  <c r="AF2346"/>
  <c r="AF2347"/>
  <c r="AF2348"/>
  <c r="AF2349"/>
  <c r="AF2350"/>
  <c r="AF2351"/>
  <c r="AF2352"/>
  <c r="AF2353"/>
  <c r="AF2354"/>
  <c r="AF2355"/>
  <c r="AF2356"/>
  <c r="AF2357"/>
  <c r="AF2358"/>
  <c r="AF2359"/>
  <c r="AF2360"/>
  <c r="AF2361"/>
  <c r="AF2362"/>
  <c r="AF2363"/>
  <c r="AF2364"/>
  <c r="AF2365"/>
  <c r="AF2366"/>
  <c r="AF2367"/>
  <c r="AF2368"/>
  <c r="AF2369"/>
  <c r="AF2370"/>
  <c r="AF2371"/>
  <c r="AF2372"/>
  <c r="AF2373"/>
  <c r="AF2374"/>
  <c r="AF2375"/>
  <c r="AF2376"/>
  <c r="AF2377"/>
  <c r="AF2378"/>
  <c r="AF2379"/>
  <c r="AF2380"/>
  <c r="AF2381"/>
  <c r="AF2382"/>
  <c r="AF2383"/>
  <c r="AF2384"/>
  <c r="AF2385"/>
  <c r="AF2386"/>
  <c r="AF2387"/>
  <c r="AF2388"/>
  <c r="AF2389"/>
  <c r="AF2390"/>
  <c r="AF2391"/>
  <c r="AF2392"/>
  <c r="AF2393"/>
  <c r="AF2394"/>
  <c r="AF2395"/>
  <c r="AF2396"/>
  <c r="AF2397"/>
  <c r="AF2398"/>
  <c r="AF2399"/>
  <c r="AF2400"/>
  <c r="AF2401"/>
  <c r="AF2402"/>
  <c r="AF2403"/>
  <c r="AF2404"/>
  <c r="AF2405"/>
  <c r="AF2406"/>
  <c r="AF2407"/>
  <c r="AF2408"/>
  <c r="AF2409"/>
  <c r="AF2410"/>
  <c r="AF2411"/>
  <c r="AF2412"/>
  <c r="AF2413"/>
  <c r="AF2414"/>
  <c r="AF2415"/>
  <c r="AF2416"/>
  <c r="AF2417"/>
  <c r="AF2418"/>
  <c r="AF2419"/>
  <c r="AF2420"/>
  <c r="AF2421"/>
  <c r="AF2422"/>
  <c r="AF2423"/>
  <c r="AF2424"/>
  <c r="AF2425"/>
  <c r="AF2426"/>
  <c r="AF2427"/>
  <c r="AF2428"/>
  <c r="AF2429"/>
  <c r="AF2430"/>
  <c r="AF2431"/>
  <c r="AF2432"/>
  <c r="AF2433"/>
  <c r="AF2434"/>
  <c r="AF2435"/>
  <c r="AF2436"/>
  <c r="AF2437"/>
  <c r="AF2438"/>
  <c r="AF2439"/>
  <c r="AF2440"/>
  <c r="AF2441"/>
  <c r="AF2442"/>
  <c r="AF2443"/>
  <c r="AF2444"/>
  <c r="AF2445"/>
  <c r="AF2446"/>
  <c r="AF2447"/>
  <c r="AF2448"/>
  <c r="AF2449"/>
  <c r="AF2450"/>
  <c r="AF2451"/>
  <c r="AF2452"/>
  <c r="AF2453"/>
  <c r="AF2454"/>
  <c r="AF2455"/>
  <c r="AF2456"/>
  <c r="AF2457"/>
  <c r="AF2458"/>
  <c r="AF2459"/>
  <c r="AF2460"/>
  <c r="AF2461"/>
  <c r="AF2462"/>
  <c r="AF2463"/>
  <c r="AF2464"/>
  <c r="AF2465"/>
  <c r="AF2466"/>
  <c r="AF2467"/>
  <c r="AF2468"/>
  <c r="AF2469"/>
  <c r="AF2470"/>
  <c r="AF2471"/>
  <c r="AF2472"/>
  <c r="AF2473"/>
  <c r="AF2474"/>
  <c r="AF2475"/>
  <c r="AF2476"/>
  <c r="AF2477"/>
  <c r="AF2478"/>
  <c r="AF2479"/>
  <c r="AF2480"/>
  <c r="AF2481"/>
  <c r="AF2482"/>
  <c r="AF2483"/>
  <c r="AF2484"/>
  <c r="AF2485"/>
  <c r="AF2486"/>
  <c r="AF2487"/>
  <c r="AF2488"/>
  <c r="AF2489"/>
  <c r="AF2490"/>
  <c r="AF2491"/>
  <c r="AF2492"/>
  <c r="AF2493"/>
  <c r="AF2494"/>
  <c r="AF2495"/>
  <c r="AF2496"/>
  <c r="AF2497"/>
  <c r="AF2498"/>
  <c r="AF2499"/>
  <c r="AF2500"/>
  <c r="AF2501"/>
  <c r="AF2502"/>
  <c r="AF2503"/>
  <c r="AF2504"/>
  <c r="AF2505"/>
  <c r="AF2506"/>
  <c r="AF2507"/>
  <c r="AF2508"/>
  <c r="AF2509"/>
  <c r="AF2510"/>
  <c r="AF2511"/>
  <c r="AF2512"/>
  <c r="AF2513"/>
  <c r="AF2514"/>
  <c r="AF2515"/>
  <c r="AF2516"/>
  <c r="AF2517"/>
  <c r="AF2518"/>
  <c r="AF2519"/>
  <c r="AF2520"/>
  <c r="AF2521"/>
  <c r="AF2522"/>
  <c r="AF2523"/>
  <c r="AF2524"/>
  <c r="AF2525"/>
  <c r="AF2526"/>
  <c r="AF2527"/>
  <c r="AF2528"/>
  <c r="AF2529"/>
  <c r="AF2530"/>
  <c r="AF2531"/>
  <c r="AF2532"/>
  <c r="AF2533"/>
  <c r="AF2534"/>
  <c r="AF2535"/>
  <c r="AF2536"/>
  <c r="AF2537"/>
  <c r="AF2538"/>
  <c r="AF2539"/>
  <c r="AF2540"/>
  <c r="AF2541"/>
  <c r="AF2542"/>
  <c r="AF2543"/>
  <c r="AF2544"/>
  <c r="AF2545"/>
  <c r="AF2546"/>
  <c r="AF2547"/>
  <c r="AF2548"/>
  <c r="AF2549"/>
  <c r="AF2550"/>
  <c r="AF2551"/>
  <c r="AF2552"/>
  <c r="AF2553"/>
  <c r="AF2554"/>
  <c r="AF2555"/>
  <c r="AF2556"/>
  <c r="AF2557"/>
  <c r="AF2558"/>
  <c r="AF2559"/>
  <c r="AF2560"/>
  <c r="AF2561"/>
  <c r="AF2562"/>
  <c r="AF2563"/>
  <c r="AF2564"/>
  <c r="AF2565"/>
  <c r="AF2566"/>
  <c r="AF2567"/>
  <c r="AF2568"/>
  <c r="AF2569"/>
  <c r="AF2570"/>
  <c r="AF2571"/>
  <c r="AF2572"/>
  <c r="AF2573"/>
  <c r="AF2574"/>
  <c r="AF2575"/>
  <c r="AF2576"/>
  <c r="AF2577"/>
  <c r="AF2578"/>
  <c r="AF2579"/>
  <c r="AF2580"/>
  <c r="AF2581"/>
  <c r="AF2582"/>
  <c r="AF2583"/>
  <c r="AF2584"/>
  <c r="AF2585"/>
  <c r="AF2586"/>
  <c r="AF2587"/>
  <c r="AF2588"/>
  <c r="AF2589"/>
  <c r="AF2590"/>
  <c r="AF2591"/>
  <c r="AF2592"/>
  <c r="AF2593"/>
  <c r="AF2594"/>
  <c r="AF2595"/>
  <c r="AF2596"/>
  <c r="AF2597"/>
  <c r="AF2598"/>
  <c r="AF2599"/>
  <c r="AF2600"/>
  <c r="AF2601"/>
  <c r="AF2602"/>
  <c r="AF2603"/>
  <c r="AF2604"/>
  <c r="AF2605"/>
  <c r="AF2606"/>
  <c r="AF2607"/>
  <c r="AF2608"/>
  <c r="AF2609"/>
  <c r="AF2610"/>
  <c r="AF2611"/>
  <c r="AF2612"/>
  <c r="AF2613"/>
  <c r="AF2614"/>
  <c r="AF2615"/>
  <c r="AF2616"/>
  <c r="AF2617"/>
  <c r="AF2618"/>
  <c r="AF2619"/>
  <c r="AF2620"/>
  <c r="AF2621"/>
  <c r="AF2622"/>
  <c r="AF2623"/>
  <c r="AF2624"/>
  <c r="AF2625"/>
  <c r="AF2626"/>
  <c r="AF2627"/>
  <c r="AF2628"/>
  <c r="AF2629"/>
  <c r="AF2630"/>
  <c r="AF2631"/>
  <c r="AF2632"/>
  <c r="AF2633"/>
  <c r="AF2634"/>
  <c r="AF2635"/>
  <c r="AF2636"/>
  <c r="AF2637"/>
  <c r="AF2638"/>
  <c r="AF2639"/>
  <c r="AF2640"/>
  <c r="AF2641"/>
  <c r="AF2642"/>
  <c r="AF2643"/>
  <c r="AF2644"/>
  <c r="AF2645"/>
  <c r="AF2646"/>
  <c r="AF2647"/>
  <c r="AF2648"/>
  <c r="AF2649"/>
  <c r="AF2650"/>
  <c r="AF2651"/>
  <c r="AF2652"/>
  <c r="AF2653"/>
  <c r="AF2654"/>
  <c r="AF2655"/>
  <c r="AF2656"/>
  <c r="AF2657"/>
  <c r="AF2658"/>
  <c r="AF2659"/>
  <c r="AF2660"/>
  <c r="AF2661"/>
  <c r="AF2662"/>
  <c r="AF2663"/>
  <c r="AF2664"/>
  <c r="AF2665"/>
  <c r="AF2666"/>
  <c r="AF2667"/>
  <c r="AF2668"/>
  <c r="AF2669"/>
  <c r="AF2670"/>
  <c r="AF2671"/>
  <c r="AF2672"/>
  <c r="AF2673"/>
  <c r="AF2674"/>
  <c r="AF2675"/>
  <c r="AF2676"/>
  <c r="AF2677"/>
  <c r="AF2678"/>
  <c r="AF2679"/>
  <c r="AF2680"/>
  <c r="AF2681"/>
  <c r="AF2682"/>
  <c r="AF2683"/>
  <c r="AF2684"/>
  <c r="AF2685"/>
  <c r="AF2686"/>
  <c r="AF2687"/>
  <c r="AF2688"/>
  <c r="AF2689"/>
  <c r="AF2690"/>
  <c r="AF2691"/>
  <c r="AF2692"/>
  <c r="AF2693"/>
  <c r="AF2694"/>
  <c r="AF2695"/>
  <c r="AF2696"/>
  <c r="AF2697"/>
  <c r="AF2698"/>
  <c r="AF2699"/>
  <c r="AF2700"/>
  <c r="AF2701"/>
  <c r="AF2702"/>
  <c r="AF2703"/>
  <c r="AF2704"/>
  <c r="AF2705"/>
  <c r="AF2706"/>
  <c r="AF2707"/>
  <c r="AF2708"/>
  <c r="AF2709"/>
  <c r="AF2710"/>
  <c r="AF2711"/>
  <c r="AF2712"/>
  <c r="AF2713"/>
  <c r="AF2714"/>
  <c r="AF2715"/>
  <c r="AF2716"/>
  <c r="AF2717"/>
  <c r="AF2718"/>
  <c r="AF2719"/>
  <c r="AF2720"/>
  <c r="AF2721"/>
  <c r="AF2722"/>
  <c r="AF2723"/>
  <c r="AF2724"/>
  <c r="AF2725"/>
  <c r="AF2726"/>
  <c r="AF2727"/>
  <c r="AF2728"/>
  <c r="AF2729"/>
  <c r="AF2730"/>
  <c r="AF2731"/>
  <c r="AF2732"/>
  <c r="AF2733"/>
  <c r="AF2734"/>
  <c r="AF2735"/>
  <c r="AF2736"/>
  <c r="AF2737"/>
  <c r="AF2738"/>
  <c r="AF2739"/>
  <c r="AF2740"/>
  <c r="AF2741"/>
  <c r="AF2742"/>
  <c r="AF2743"/>
  <c r="AF2744"/>
  <c r="AF2745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0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783"/>
  <c r="AE784"/>
  <c r="AE785"/>
  <c r="AE786"/>
  <c r="AE787"/>
  <c r="AE788"/>
  <c r="AE789"/>
  <c r="AE790"/>
  <c r="AE791"/>
  <c r="AE792"/>
  <c r="AE793"/>
  <c r="AE794"/>
  <c r="AE795"/>
  <c r="AE796"/>
  <c r="AE797"/>
  <c r="AE798"/>
  <c r="AE799"/>
  <c r="AE800"/>
  <c r="AE801"/>
  <c r="AE802"/>
  <c r="AE803"/>
  <c r="AE804"/>
  <c r="AE805"/>
  <c r="AE806"/>
  <c r="AE807"/>
  <c r="AE808"/>
  <c r="AE809"/>
  <c r="AE810"/>
  <c r="AE811"/>
  <c r="AE812"/>
  <c r="AE813"/>
  <c r="AE814"/>
  <c r="AE815"/>
  <c r="AE816"/>
  <c r="AE817"/>
  <c r="AE818"/>
  <c r="AE819"/>
  <c r="AE820"/>
  <c r="AE821"/>
  <c r="AE822"/>
  <c r="AE823"/>
  <c r="AE824"/>
  <c r="AE825"/>
  <c r="AE826"/>
  <c r="AE827"/>
  <c r="AE828"/>
  <c r="AE829"/>
  <c r="AE830"/>
  <c r="AE831"/>
  <c r="AE832"/>
  <c r="AE833"/>
  <c r="AE834"/>
  <c r="AE835"/>
  <c r="AE836"/>
  <c r="AE837"/>
  <c r="AE838"/>
  <c r="AE839"/>
  <c r="AE840"/>
  <c r="AE841"/>
  <c r="AE842"/>
  <c r="AE843"/>
  <c r="AE844"/>
  <c r="AE845"/>
  <c r="AE846"/>
  <c r="AE847"/>
  <c r="AE848"/>
  <c r="AE849"/>
  <c r="AE850"/>
  <c r="AE851"/>
  <c r="AE852"/>
  <c r="AE853"/>
  <c r="AE854"/>
  <c r="AE855"/>
  <c r="AE856"/>
  <c r="AE857"/>
  <c r="AE858"/>
  <c r="AE859"/>
  <c r="AE860"/>
  <c r="AE861"/>
  <c r="AE862"/>
  <c r="AE863"/>
  <c r="AE864"/>
  <c r="AE865"/>
  <c r="AE866"/>
  <c r="AE867"/>
  <c r="AE868"/>
  <c r="AE869"/>
  <c r="AE870"/>
  <c r="AE871"/>
  <c r="AE872"/>
  <c r="AE873"/>
  <c r="AE874"/>
  <c r="AE875"/>
  <c r="AE876"/>
  <c r="AE877"/>
  <c r="AE878"/>
  <c r="AE879"/>
  <c r="AE880"/>
  <c r="AE881"/>
  <c r="AE882"/>
  <c r="AE883"/>
  <c r="AE884"/>
  <c r="AE885"/>
  <c r="AE886"/>
  <c r="AE887"/>
  <c r="AE888"/>
  <c r="AE889"/>
  <c r="AE890"/>
  <c r="AE891"/>
  <c r="AE892"/>
  <c r="AE893"/>
  <c r="AE894"/>
  <c r="AE895"/>
  <c r="AE896"/>
  <c r="AE897"/>
  <c r="AE898"/>
  <c r="AE899"/>
  <c r="AE900"/>
  <c r="AE901"/>
  <c r="AE902"/>
  <c r="AE903"/>
  <c r="AE904"/>
  <c r="AE905"/>
  <c r="AE906"/>
  <c r="AE907"/>
  <c r="AE908"/>
  <c r="AE909"/>
  <c r="AE910"/>
  <c r="AE911"/>
  <c r="AE912"/>
  <c r="AE913"/>
  <c r="AE914"/>
  <c r="AE915"/>
  <c r="AE916"/>
  <c r="AE917"/>
  <c r="AE918"/>
  <c r="AE919"/>
  <c r="AE920"/>
  <c r="AE921"/>
  <c r="AE922"/>
  <c r="AE923"/>
  <c r="AE924"/>
  <c r="AE925"/>
  <c r="AE926"/>
  <c r="AE927"/>
  <c r="AE928"/>
  <c r="AE929"/>
  <c r="AE930"/>
  <c r="AE931"/>
  <c r="AE932"/>
  <c r="AE933"/>
  <c r="AE934"/>
  <c r="AE935"/>
  <c r="AE936"/>
  <c r="AE937"/>
  <c r="AE938"/>
  <c r="AE939"/>
  <c r="AE940"/>
  <c r="AE941"/>
  <c r="AE942"/>
  <c r="AE943"/>
  <c r="AE944"/>
  <c r="AE945"/>
  <c r="AE946"/>
  <c r="AE947"/>
  <c r="AE948"/>
  <c r="AE949"/>
  <c r="AE950"/>
  <c r="AE951"/>
  <c r="AE952"/>
  <c r="AE953"/>
  <c r="AE954"/>
  <c r="AE955"/>
  <c r="AE956"/>
  <c r="AE957"/>
  <c r="AE958"/>
  <c r="AE959"/>
  <c r="AE960"/>
  <c r="AE961"/>
  <c r="AE962"/>
  <c r="AE963"/>
  <c r="AE964"/>
  <c r="AE965"/>
  <c r="AE966"/>
  <c r="AE967"/>
  <c r="AE968"/>
  <c r="AE969"/>
  <c r="AE970"/>
  <c r="AE971"/>
  <c r="AE972"/>
  <c r="AE973"/>
  <c r="AE974"/>
  <c r="AE975"/>
  <c r="AE976"/>
  <c r="AE977"/>
  <c r="AE978"/>
  <c r="AE979"/>
  <c r="AE980"/>
  <c r="AE981"/>
  <c r="AE982"/>
  <c r="AE983"/>
  <c r="AE984"/>
  <c r="AE985"/>
  <c r="AE986"/>
  <c r="AE987"/>
  <c r="AE988"/>
  <c r="AE989"/>
  <c r="AE990"/>
  <c r="AE991"/>
  <c r="AE992"/>
  <c r="AE993"/>
  <c r="AE994"/>
  <c r="AE995"/>
  <c r="AE996"/>
  <c r="AE997"/>
  <c r="AE998"/>
  <c r="AE999"/>
  <c r="AE1000"/>
  <c r="AE1001"/>
  <c r="AE1002"/>
  <c r="AE1003"/>
  <c r="AE1004"/>
  <c r="AE1005"/>
  <c r="AE1006"/>
  <c r="AE1007"/>
  <c r="AE1008"/>
  <c r="AE1009"/>
  <c r="AE1010"/>
  <c r="AE1011"/>
  <c r="AE1012"/>
  <c r="AE1013"/>
  <c r="AE1014"/>
  <c r="AE1015"/>
  <c r="AE1016"/>
  <c r="AE1017"/>
  <c r="AE1018"/>
  <c r="AE1019"/>
  <c r="AE1020"/>
  <c r="AE1021"/>
  <c r="AE1022"/>
  <c r="AE1023"/>
  <c r="AE1024"/>
  <c r="AE1025"/>
  <c r="AE1026"/>
  <c r="AE1027"/>
  <c r="AE1028"/>
  <c r="AE1029"/>
  <c r="AE1030"/>
  <c r="AE1031"/>
  <c r="AE1032"/>
  <c r="AE1033"/>
  <c r="AE1034"/>
  <c r="AE1035"/>
  <c r="AE1036"/>
  <c r="AE1037"/>
  <c r="AE1038"/>
  <c r="AE1039"/>
  <c r="AE1040"/>
  <c r="AE1041"/>
  <c r="AE1042"/>
  <c r="AE1043"/>
  <c r="AE1044"/>
  <c r="AE1045"/>
  <c r="AE1046"/>
  <c r="AE1047"/>
  <c r="AE1048"/>
  <c r="AE1049"/>
  <c r="AE1050"/>
  <c r="AE1051"/>
  <c r="AE1052"/>
  <c r="AE1053"/>
  <c r="AE1054"/>
  <c r="AE1055"/>
  <c r="AE1056"/>
  <c r="AE1057"/>
  <c r="AE1058"/>
  <c r="AE1059"/>
  <c r="AE1060"/>
  <c r="AE1061"/>
  <c r="AE1062"/>
  <c r="AE1063"/>
  <c r="AE1064"/>
  <c r="AE1065"/>
  <c r="AE1066"/>
  <c r="AE1067"/>
  <c r="AE1068"/>
  <c r="AE1069"/>
  <c r="AE1070"/>
  <c r="AE1071"/>
  <c r="AE1072"/>
  <c r="AE1073"/>
  <c r="AE1074"/>
  <c r="AE1075"/>
  <c r="AE1076"/>
  <c r="AE1077"/>
  <c r="AE1078"/>
  <c r="AE1079"/>
  <c r="AE1080"/>
  <c r="AE1081"/>
  <c r="AE1082"/>
  <c r="AE1083"/>
  <c r="AE1084"/>
  <c r="AE1085"/>
  <c r="AE1086"/>
  <c r="AE1087"/>
  <c r="AE1088"/>
  <c r="AE1089"/>
  <c r="AE1090"/>
  <c r="AE1091"/>
  <c r="AE1092"/>
  <c r="AE1093"/>
  <c r="AE1094"/>
  <c r="AE1095"/>
  <c r="AE1096"/>
  <c r="AE1097"/>
  <c r="AE1098"/>
  <c r="AE1099"/>
  <c r="AE1100"/>
  <c r="AE1101"/>
  <c r="AE1102"/>
  <c r="AE1103"/>
  <c r="AE1104"/>
  <c r="AE1105"/>
  <c r="AE1106"/>
  <c r="AE1107"/>
  <c r="AE1108"/>
  <c r="AE1109"/>
  <c r="AE1110"/>
  <c r="AE1111"/>
  <c r="AE1112"/>
  <c r="AE1113"/>
  <c r="AE1114"/>
  <c r="AE1115"/>
  <c r="AE1116"/>
  <c r="AE1117"/>
  <c r="AE1118"/>
  <c r="AE1119"/>
  <c r="AE1120"/>
  <c r="AE1121"/>
  <c r="AE1122"/>
  <c r="AE1123"/>
  <c r="AE1124"/>
  <c r="AE1125"/>
  <c r="AE1126"/>
  <c r="AE1127"/>
  <c r="AE1128"/>
  <c r="AE1129"/>
  <c r="AE1130"/>
  <c r="AE1131"/>
  <c r="AE1132"/>
  <c r="AE1133"/>
  <c r="AE1134"/>
  <c r="AE1135"/>
  <c r="AE1136"/>
  <c r="AE1137"/>
  <c r="AE1138"/>
  <c r="AE1139"/>
  <c r="AE1140"/>
  <c r="AE1141"/>
  <c r="AE1142"/>
  <c r="AE1143"/>
  <c r="AE1144"/>
  <c r="AE1145"/>
  <c r="AE1146"/>
  <c r="AE1147"/>
  <c r="AE1148"/>
  <c r="AE1149"/>
  <c r="AE1150"/>
  <c r="AE1151"/>
  <c r="AE1152"/>
  <c r="AE1153"/>
  <c r="AE1154"/>
  <c r="AE1155"/>
  <c r="AE1156"/>
  <c r="AE1157"/>
  <c r="AE1158"/>
  <c r="AE1159"/>
  <c r="AE1160"/>
  <c r="AE1161"/>
  <c r="AE1162"/>
  <c r="AE1163"/>
  <c r="AE1164"/>
  <c r="AE1165"/>
  <c r="AE1166"/>
  <c r="AE1167"/>
  <c r="AE1168"/>
  <c r="AE1169"/>
  <c r="AE1170"/>
  <c r="AE1171"/>
  <c r="AE1172"/>
  <c r="AE1173"/>
  <c r="AE1174"/>
  <c r="AE1175"/>
  <c r="AE1176"/>
  <c r="AE1177"/>
  <c r="AE1178"/>
  <c r="AE1179"/>
  <c r="AE1180"/>
  <c r="AE1181"/>
  <c r="AE1182"/>
  <c r="AE1183"/>
  <c r="AE1184"/>
  <c r="AE1185"/>
  <c r="AE1186"/>
  <c r="AE1187"/>
  <c r="AE1188"/>
  <c r="AE1189"/>
  <c r="AE1190"/>
  <c r="AE1191"/>
  <c r="AE1192"/>
  <c r="AE1193"/>
  <c r="AE1194"/>
  <c r="AE1195"/>
  <c r="AE1196"/>
  <c r="AE1197"/>
  <c r="AE1198"/>
  <c r="AE1199"/>
  <c r="AE1200"/>
  <c r="AE1201"/>
  <c r="AE1202"/>
  <c r="AE1203"/>
  <c r="AE1204"/>
  <c r="AE1205"/>
  <c r="AE1206"/>
  <c r="AE1207"/>
  <c r="AE1208"/>
  <c r="AE1209"/>
  <c r="AE1210"/>
  <c r="AE1211"/>
  <c r="AE1212"/>
  <c r="AE1213"/>
  <c r="AE1214"/>
  <c r="AE1215"/>
  <c r="AE1216"/>
  <c r="AE1217"/>
  <c r="AE1218"/>
  <c r="AE1219"/>
  <c r="AE1220"/>
  <c r="AE1221"/>
  <c r="AE1222"/>
  <c r="AE1223"/>
  <c r="AE1224"/>
  <c r="AE1225"/>
  <c r="AE1226"/>
  <c r="AE1227"/>
  <c r="AE1228"/>
  <c r="AE1229"/>
  <c r="AE1230"/>
  <c r="AE1231"/>
  <c r="AE1232"/>
  <c r="AE1233"/>
  <c r="AE1234"/>
  <c r="AE1235"/>
  <c r="AE1236"/>
  <c r="AE1237"/>
  <c r="AE1238"/>
  <c r="AE1239"/>
  <c r="AE1240"/>
  <c r="AE1241"/>
  <c r="AE1242"/>
  <c r="AE1243"/>
  <c r="AE1244"/>
  <c r="AE1245"/>
  <c r="AE1246"/>
  <c r="AE1247"/>
  <c r="AE1248"/>
  <c r="AE1249"/>
  <c r="AE1250"/>
  <c r="AE1251"/>
  <c r="AE1252"/>
  <c r="AE1253"/>
  <c r="AE1254"/>
  <c r="AE1255"/>
  <c r="AE1256"/>
  <c r="AE1257"/>
  <c r="AE1258"/>
  <c r="AE1259"/>
  <c r="AE1260"/>
  <c r="AE1261"/>
  <c r="AE1262"/>
  <c r="AE1263"/>
  <c r="AE1264"/>
  <c r="AE1265"/>
  <c r="AE1266"/>
  <c r="AE1267"/>
  <c r="AE1268"/>
  <c r="AE1269"/>
  <c r="AE1270"/>
  <c r="AE1271"/>
  <c r="AE1272"/>
  <c r="AE1273"/>
  <c r="AE1274"/>
  <c r="AE1275"/>
  <c r="AE1276"/>
  <c r="AE1277"/>
  <c r="AE1278"/>
  <c r="AE1279"/>
  <c r="AE1280"/>
  <c r="AE1281"/>
  <c r="AE1282"/>
  <c r="AE1283"/>
  <c r="AE1284"/>
  <c r="AE1285"/>
  <c r="AE1286"/>
  <c r="AE1287"/>
  <c r="AE1288"/>
  <c r="AE1289"/>
  <c r="AE1290"/>
  <c r="AE1291"/>
  <c r="AE1292"/>
  <c r="AE1293"/>
  <c r="AE1294"/>
  <c r="AE1295"/>
  <c r="AE1296"/>
  <c r="AE1297"/>
  <c r="AE1298"/>
  <c r="AE1299"/>
  <c r="AE1300"/>
  <c r="AE1301"/>
  <c r="AE1302"/>
  <c r="AE1303"/>
  <c r="AE1304"/>
  <c r="AE1305"/>
  <c r="AE1306"/>
  <c r="AE1307"/>
  <c r="AE1308"/>
  <c r="AE1309"/>
  <c r="AE1310"/>
  <c r="AE1311"/>
  <c r="AE1312"/>
  <c r="AE1313"/>
  <c r="AE1314"/>
  <c r="AE1315"/>
  <c r="AE1316"/>
  <c r="AE1317"/>
  <c r="AE1318"/>
  <c r="AE1319"/>
  <c r="AE1320"/>
  <c r="AE1321"/>
  <c r="AE1322"/>
  <c r="AE1323"/>
  <c r="AE1324"/>
  <c r="AE1325"/>
  <c r="AE1326"/>
  <c r="AE1327"/>
  <c r="AE1328"/>
  <c r="AE1329"/>
  <c r="AE1330"/>
  <c r="AE1331"/>
  <c r="AE1332"/>
  <c r="AE1333"/>
  <c r="AE1334"/>
  <c r="AE1335"/>
  <c r="AE1336"/>
  <c r="AE1337"/>
  <c r="AE1338"/>
  <c r="AE1339"/>
  <c r="AE1340"/>
  <c r="AE1341"/>
  <c r="AE1342"/>
  <c r="AE1343"/>
  <c r="AE1344"/>
  <c r="AE1345"/>
  <c r="AE1346"/>
  <c r="AE1347"/>
  <c r="AE1348"/>
  <c r="AE1349"/>
  <c r="AE1350"/>
  <c r="AE1351"/>
  <c r="AE1352"/>
  <c r="AE1353"/>
  <c r="AE1354"/>
  <c r="AE1355"/>
  <c r="AE1356"/>
  <c r="AE1357"/>
  <c r="AE1358"/>
  <c r="AE1359"/>
  <c r="AE1360"/>
  <c r="AE1361"/>
  <c r="AE1362"/>
  <c r="AE1363"/>
  <c r="AE1364"/>
  <c r="AE1365"/>
  <c r="AE1366"/>
  <c r="AE1367"/>
  <c r="AE1368"/>
  <c r="AE1369"/>
  <c r="AE1370"/>
  <c r="AE1371"/>
  <c r="AE1372"/>
  <c r="AE1373"/>
  <c r="AE1374"/>
  <c r="AE1375"/>
  <c r="AE1376"/>
  <c r="AE1377"/>
  <c r="AE1378"/>
  <c r="AE1379"/>
  <c r="AE1380"/>
  <c r="AE1381"/>
  <c r="AE1382"/>
  <c r="AE1383"/>
  <c r="AE1384"/>
  <c r="AE1385"/>
  <c r="AE1386"/>
  <c r="AE1387"/>
  <c r="AE1388"/>
  <c r="AE1389"/>
  <c r="AE1390"/>
  <c r="AE1391"/>
  <c r="AE1392"/>
  <c r="AE1393"/>
  <c r="AE1394"/>
  <c r="AE1395"/>
  <c r="AE1396"/>
  <c r="AE1397"/>
  <c r="AE1398"/>
  <c r="AE1399"/>
  <c r="AE1400"/>
  <c r="AE1401"/>
  <c r="AE1402"/>
  <c r="AE1403"/>
  <c r="AE1404"/>
  <c r="AE1405"/>
  <c r="AE1406"/>
  <c r="AE1407"/>
  <c r="AE1408"/>
  <c r="AE1409"/>
  <c r="AE1410"/>
  <c r="AE1411"/>
  <c r="AE1412"/>
  <c r="AE1413"/>
  <c r="AE1414"/>
  <c r="AE1415"/>
  <c r="AE1416"/>
  <c r="AE1417"/>
  <c r="AE1418"/>
  <c r="AE1419"/>
  <c r="AE1420"/>
  <c r="AE1421"/>
  <c r="AE1422"/>
  <c r="AE1423"/>
  <c r="AE1424"/>
  <c r="AE1425"/>
  <c r="AE1426"/>
  <c r="AE1427"/>
  <c r="AE1428"/>
  <c r="AE1429"/>
  <c r="AE1430"/>
  <c r="AE1431"/>
  <c r="AE1432"/>
  <c r="AE1433"/>
  <c r="AE1434"/>
  <c r="AE1435"/>
  <c r="AE1436"/>
  <c r="AE1437"/>
  <c r="AE1438"/>
  <c r="AE1439"/>
  <c r="AE1440"/>
  <c r="AE1441"/>
  <c r="AE1442"/>
  <c r="AE1443"/>
  <c r="AE1444"/>
  <c r="AE1445"/>
  <c r="AE1446"/>
  <c r="AE1447"/>
  <c r="AE1448"/>
  <c r="AE1449"/>
  <c r="AE1450"/>
  <c r="AE1451"/>
  <c r="AE1452"/>
  <c r="AE1453"/>
  <c r="AE1454"/>
  <c r="AE1455"/>
  <c r="AE1456"/>
  <c r="AE1457"/>
  <c r="AE1458"/>
  <c r="AE1459"/>
  <c r="AE1460"/>
  <c r="AE1461"/>
  <c r="AE1462"/>
  <c r="AE1463"/>
  <c r="AE1464"/>
  <c r="AE1465"/>
  <c r="AE1466"/>
  <c r="AE1467"/>
  <c r="AE1468"/>
  <c r="AE1469"/>
  <c r="AE1470"/>
  <c r="AE1471"/>
  <c r="AE1472"/>
  <c r="AE1473"/>
  <c r="AE1474"/>
  <c r="AE1475"/>
  <c r="AE1476"/>
  <c r="AE1477"/>
  <c r="AE1478"/>
  <c r="AE1479"/>
  <c r="AE1480"/>
  <c r="AE1481"/>
  <c r="AE1482"/>
  <c r="AE1483"/>
  <c r="AE1484"/>
  <c r="AE1485"/>
  <c r="AE1486"/>
  <c r="AE1487"/>
  <c r="AE1488"/>
  <c r="AE1489"/>
  <c r="AE1490"/>
  <c r="AE1491"/>
  <c r="AE1492"/>
  <c r="AE1493"/>
  <c r="AE1494"/>
  <c r="AE1495"/>
  <c r="AE1496"/>
  <c r="AE1497"/>
  <c r="AE1498"/>
  <c r="AE1499"/>
  <c r="AE1500"/>
  <c r="AE1501"/>
  <c r="AE1502"/>
  <c r="AE1503"/>
  <c r="AE1504"/>
  <c r="AE1505"/>
  <c r="AE1506"/>
  <c r="AE1507"/>
  <c r="AE1508"/>
  <c r="AE1509"/>
  <c r="AE1510"/>
  <c r="AE1511"/>
  <c r="AE1512"/>
  <c r="AE1513"/>
  <c r="AE1514"/>
  <c r="AE1515"/>
  <c r="AE1516"/>
  <c r="AE1517"/>
  <c r="AE1518"/>
  <c r="AE1519"/>
  <c r="AE1520"/>
  <c r="AE1521"/>
  <c r="AE1522"/>
  <c r="AE1523"/>
  <c r="AE1524"/>
  <c r="AE1525"/>
  <c r="AE1526"/>
  <c r="AE1527"/>
  <c r="AE1528"/>
  <c r="AE1529"/>
  <c r="AE1530"/>
  <c r="AE1531"/>
  <c r="AE1532"/>
  <c r="AE1533"/>
  <c r="AE1534"/>
  <c r="AE1535"/>
  <c r="AE1536"/>
  <c r="AE1537"/>
  <c r="AE1538"/>
  <c r="AE1539"/>
  <c r="AE1540"/>
  <c r="AE1541"/>
  <c r="AE1542"/>
  <c r="AE1543"/>
  <c r="AE1544"/>
  <c r="AE1545"/>
  <c r="AE1546"/>
  <c r="AE1547"/>
  <c r="AE1548"/>
  <c r="AE1549"/>
  <c r="AE1550"/>
  <c r="AE1551"/>
  <c r="AE1552"/>
  <c r="AE1553"/>
  <c r="AE1554"/>
  <c r="AE1555"/>
  <c r="AE1556"/>
  <c r="AE1557"/>
  <c r="AE1558"/>
  <c r="AE1559"/>
  <c r="AE1560"/>
  <c r="AE1561"/>
  <c r="AE1562"/>
  <c r="AE1563"/>
  <c r="AE1564"/>
  <c r="AE1565"/>
  <c r="AE1566"/>
  <c r="AE1567"/>
  <c r="AE1568"/>
  <c r="AE1569"/>
  <c r="AE1570"/>
  <c r="AE1571"/>
  <c r="AE1572"/>
  <c r="AE1573"/>
  <c r="AE1574"/>
  <c r="AE1575"/>
  <c r="AE1576"/>
  <c r="AE1577"/>
  <c r="AE1578"/>
  <c r="AE1579"/>
  <c r="AE1580"/>
  <c r="AE1581"/>
  <c r="AE1582"/>
  <c r="AE1583"/>
  <c r="AE1584"/>
  <c r="AE1585"/>
  <c r="AE1586"/>
  <c r="AE1587"/>
  <c r="AE1588"/>
  <c r="AE1589"/>
  <c r="AE1590"/>
  <c r="AE1591"/>
  <c r="AE1592"/>
  <c r="AE1593"/>
  <c r="AE1594"/>
  <c r="AE1595"/>
  <c r="AE1596"/>
  <c r="AE1597"/>
  <c r="AE1598"/>
  <c r="AE1599"/>
  <c r="AE1600"/>
  <c r="AE1601"/>
  <c r="AE1602"/>
  <c r="AE1603"/>
  <c r="AE1604"/>
  <c r="AE1605"/>
  <c r="AE1606"/>
  <c r="AE1607"/>
  <c r="AE1608"/>
  <c r="AE1609"/>
  <c r="AE1610"/>
  <c r="AE1611"/>
  <c r="AE1612"/>
  <c r="AE1613"/>
  <c r="AE1614"/>
  <c r="AE1615"/>
  <c r="AE1616"/>
  <c r="AE1617"/>
  <c r="AE1618"/>
  <c r="AE1619"/>
  <c r="AE1620"/>
  <c r="AE1621"/>
  <c r="AE1622"/>
  <c r="AE1623"/>
  <c r="AE1624"/>
  <c r="AE1625"/>
  <c r="AE1626"/>
  <c r="AE1627"/>
  <c r="AE1628"/>
  <c r="AE1629"/>
  <c r="AE1630"/>
  <c r="AE1631"/>
  <c r="AE1632"/>
  <c r="AE1633"/>
  <c r="AE1634"/>
  <c r="AE1635"/>
  <c r="AE1636"/>
  <c r="AE1637"/>
  <c r="AE1638"/>
  <c r="AE1639"/>
  <c r="AE1640"/>
  <c r="AE1641"/>
  <c r="AE1642"/>
  <c r="AE1643"/>
  <c r="AE1644"/>
  <c r="AE1645"/>
  <c r="AE1646"/>
  <c r="AE1647"/>
  <c r="AE1648"/>
  <c r="AE1649"/>
  <c r="AE1650"/>
  <c r="AE1651"/>
  <c r="AE1652"/>
  <c r="AE1653"/>
  <c r="AE1654"/>
  <c r="AE1655"/>
  <c r="AE1656"/>
  <c r="AE1657"/>
  <c r="AE1658"/>
  <c r="AE1659"/>
  <c r="AE1660"/>
  <c r="AE1661"/>
  <c r="AE1662"/>
  <c r="AE1663"/>
  <c r="AE1664"/>
  <c r="AE1665"/>
  <c r="AE1666"/>
  <c r="AE1667"/>
  <c r="AE1668"/>
  <c r="AE1669"/>
  <c r="AE1670"/>
  <c r="AE1671"/>
  <c r="AE1672"/>
  <c r="AE1673"/>
  <c r="AE1674"/>
  <c r="AE1675"/>
  <c r="AE1676"/>
  <c r="AE1677"/>
  <c r="AE1678"/>
  <c r="AE1679"/>
  <c r="AE1680"/>
  <c r="AE1681"/>
  <c r="AE1682"/>
  <c r="AE1683"/>
  <c r="AE1684"/>
  <c r="AE1685"/>
  <c r="AE1686"/>
  <c r="AE1687"/>
  <c r="AE1688"/>
  <c r="AE1689"/>
  <c r="AE1690"/>
  <c r="AE1691"/>
  <c r="AE1692"/>
  <c r="AE1693"/>
  <c r="AE1694"/>
  <c r="AE1695"/>
  <c r="AE1696"/>
  <c r="AE1697"/>
  <c r="AE1698"/>
  <c r="AE1699"/>
  <c r="AE1700"/>
  <c r="AE1701"/>
  <c r="AE1702"/>
  <c r="AE1703"/>
  <c r="AE1704"/>
  <c r="AE1705"/>
  <c r="AE1706"/>
  <c r="AE1707"/>
  <c r="AE1708"/>
  <c r="AE1709"/>
  <c r="AE1710"/>
  <c r="AE1711"/>
  <c r="AE1712"/>
  <c r="AE1713"/>
  <c r="AE1714"/>
  <c r="AE1715"/>
  <c r="AE1716"/>
  <c r="AE1717"/>
  <c r="AE1718"/>
  <c r="AE1719"/>
  <c r="AE1720"/>
  <c r="AE1721"/>
  <c r="AE1722"/>
  <c r="AE1723"/>
  <c r="AE1724"/>
  <c r="AE1725"/>
  <c r="AE1726"/>
  <c r="AE1727"/>
  <c r="AE1728"/>
  <c r="AE1729"/>
  <c r="AE1730"/>
  <c r="AE1731"/>
  <c r="AE1732"/>
  <c r="AE1733"/>
  <c r="AE1734"/>
  <c r="AE1735"/>
  <c r="AE1736"/>
  <c r="AE1737"/>
  <c r="AE1738"/>
  <c r="AE1739"/>
  <c r="AE1740"/>
  <c r="AE1741"/>
  <c r="AE1742"/>
  <c r="AE1743"/>
  <c r="AE1744"/>
  <c r="AE1745"/>
  <c r="AE1746"/>
  <c r="AE1747"/>
  <c r="AE1748"/>
  <c r="AE1749"/>
  <c r="AE1750"/>
  <c r="AE1751"/>
  <c r="AE1752"/>
  <c r="AE1753"/>
  <c r="AE1754"/>
  <c r="AE1755"/>
  <c r="AE1756"/>
  <c r="AE1757"/>
  <c r="AE1758"/>
  <c r="AE1759"/>
  <c r="AE1760"/>
  <c r="AE1761"/>
  <c r="AE1762"/>
  <c r="AE1763"/>
  <c r="AE1764"/>
  <c r="AE1765"/>
  <c r="AE1766"/>
  <c r="AE1767"/>
  <c r="AE1768"/>
  <c r="AE1769"/>
  <c r="AE1770"/>
  <c r="AE1771"/>
  <c r="AE1772"/>
  <c r="AE1773"/>
  <c r="AE1774"/>
  <c r="AE1775"/>
  <c r="AE1776"/>
  <c r="AE1777"/>
  <c r="AE1778"/>
  <c r="AE1779"/>
  <c r="AE1780"/>
  <c r="AE1781"/>
  <c r="AE1782"/>
  <c r="AE1783"/>
  <c r="AE1784"/>
  <c r="AE1785"/>
  <c r="AE1786"/>
  <c r="AE1787"/>
  <c r="AE1788"/>
  <c r="AE1789"/>
  <c r="AE1790"/>
  <c r="AE1791"/>
  <c r="AE1792"/>
  <c r="AE1793"/>
  <c r="AE1794"/>
  <c r="AE1795"/>
  <c r="AE1796"/>
  <c r="AE1797"/>
  <c r="AE1798"/>
  <c r="AE1799"/>
  <c r="AE1800"/>
  <c r="AE1801"/>
  <c r="AE1802"/>
  <c r="AE1803"/>
  <c r="AE1804"/>
  <c r="AE1805"/>
  <c r="AE1806"/>
  <c r="AE1807"/>
  <c r="AE1808"/>
  <c r="AE1809"/>
  <c r="AE1810"/>
  <c r="AE1811"/>
  <c r="AE1812"/>
  <c r="AE1813"/>
  <c r="AE1814"/>
  <c r="AE1815"/>
  <c r="AE1816"/>
  <c r="AE1817"/>
  <c r="AE1818"/>
  <c r="AE1819"/>
  <c r="AE1820"/>
  <c r="AE1821"/>
  <c r="AE1822"/>
  <c r="AE1823"/>
  <c r="AE1824"/>
  <c r="AE1825"/>
  <c r="AE1826"/>
  <c r="AE1827"/>
  <c r="AE1828"/>
  <c r="AE1829"/>
  <c r="AE1830"/>
  <c r="AE1831"/>
  <c r="AE1832"/>
  <c r="AE1833"/>
  <c r="AE1834"/>
  <c r="AE1835"/>
  <c r="AE1836"/>
  <c r="AE1837"/>
  <c r="AE1838"/>
  <c r="AE1839"/>
  <c r="AE1840"/>
  <c r="AE1841"/>
  <c r="AE1842"/>
  <c r="AE1843"/>
  <c r="AE1844"/>
  <c r="AE1845"/>
  <c r="AE1846"/>
  <c r="AE1847"/>
  <c r="AE1848"/>
  <c r="AE1849"/>
  <c r="AE1850"/>
  <c r="AE1851"/>
  <c r="AE1852"/>
  <c r="AE1853"/>
  <c r="AE1854"/>
  <c r="AE1855"/>
  <c r="AE1856"/>
  <c r="AE1857"/>
  <c r="AE1858"/>
  <c r="AE1859"/>
  <c r="AE1860"/>
  <c r="AE1861"/>
  <c r="AE1862"/>
  <c r="AE1863"/>
  <c r="AE1864"/>
  <c r="AE1865"/>
  <c r="AE1866"/>
  <c r="AE1867"/>
  <c r="AE1868"/>
  <c r="AE1869"/>
  <c r="AE1870"/>
  <c r="AE1871"/>
  <c r="AE1872"/>
  <c r="AE1873"/>
  <c r="AE1874"/>
  <c r="AE1875"/>
  <c r="AE1876"/>
  <c r="AE1877"/>
  <c r="AE1878"/>
  <c r="AE1879"/>
  <c r="AE1880"/>
  <c r="AE1881"/>
  <c r="AE1882"/>
  <c r="AE1883"/>
  <c r="AE1884"/>
  <c r="AE1885"/>
  <c r="AE1886"/>
  <c r="AE1887"/>
  <c r="AE1888"/>
  <c r="AE1889"/>
  <c r="AE1890"/>
  <c r="AE1891"/>
  <c r="AE1892"/>
  <c r="AE1893"/>
  <c r="AE1894"/>
  <c r="AE1895"/>
  <c r="AE1896"/>
  <c r="AE1897"/>
  <c r="AE1898"/>
  <c r="AE1899"/>
  <c r="AE1900"/>
  <c r="AE1901"/>
  <c r="AE1902"/>
  <c r="AE1903"/>
  <c r="AE1904"/>
  <c r="AE1905"/>
  <c r="AE1906"/>
  <c r="AE1907"/>
  <c r="AE1908"/>
  <c r="AE1909"/>
  <c r="AE1910"/>
  <c r="AE1911"/>
  <c r="AE1912"/>
  <c r="AE1913"/>
  <c r="AE1914"/>
  <c r="AE1915"/>
  <c r="AE1916"/>
  <c r="AE1917"/>
  <c r="AE1918"/>
  <c r="AE1919"/>
  <c r="AE1920"/>
  <c r="AE1921"/>
  <c r="AE1922"/>
  <c r="AE1923"/>
  <c r="AE1924"/>
  <c r="AE1925"/>
  <c r="AE1926"/>
  <c r="AE1927"/>
  <c r="AE1928"/>
  <c r="AE1929"/>
  <c r="AE1930"/>
  <c r="AE1931"/>
  <c r="AE1932"/>
  <c r="AE1933"/>
  <c r="AE1934"/>
  <c r="AE1935"/>
  <c r="AE1936"/>
  <c r="AE1937"/>
  <c r="AE1938"/>
  <c r="AE1939"/>
  <c r="AE1940"/>
  <c r="AE1941"/>
  <c r="AE1942"/>
  <c r="AE1943"/>
  <c r="AE1944"/>
  <c r="AE1945"/>
  <c r="AE1946"/>
  <c r="AE1947"/>
  <c r="AE1948"/>
  <c r="AE1949"/>
  <c r="AE1950"/>
  <c r="AE1951"/>
  <c r="AE1952"/>
  <c r="AE1953"/>
  <c r="AE1954"/>
  <c r="AE1955"/>
  <c r="AE1956"/>
  <c r="AE1957"/>
  <c r="AE1958"/>
  <c r="AE1959"/>
  <c r="AE1960"/>
  <c r="AE1961"/>
  <c r="AE1962"/>
  <c r="AE1963"/>
  <c r="AE1964"/>
  <c r="AE1965"/>
  <c r="AE1966"/>
  <c r="AE1967"/>
  <c r="AE1968"/>
  <c r="AE1969"/>
  <c r="AE1970"/>
  <c r="AE1971"/>
  <c r="AE1972"/>
  <c r="AE1973"/>
  <c r="AE1974"/>
  <c r="AE1975"/>
  <c r="AE1976"/>
  <c r="AE1977"/>
  <c r="AE1978"/>
  <c r="AE1979"/>
  <c r="AE1980"/>
  <c r="AE1981"/>
  <c r="AE1982"/>
  <c r="AE1983"/>
  <c r="AE1984"/>
  <c r="AE1985"/>
  <c r="AE1986"/>
  <c r="AE1987"/>
  <c r="AE1988"/>
  <c r="AE1989"/>
  <c r="AE1990"/>
  <c r="AE1991"/>
  <c r="AE1992"/>
  <c r="AE1993"/>
  <c r="AE1994"/>
  <c r="AE1995"/>
  <c r="AE1996"/>
  <c r="AE1997"/>
  <c r="AE1998"/>
  <c r="AE1999"/>
  <c r="AE2000"/>
  <c r="AE2001"/>
  <c r="AE2002"/>
  <c r="AE2003"/>
  <c r="AE2004"/>
  <c r="AE2005"/>
  <c r="AE2006"/>
  <c r="AE2007"/>
  <c r="AE2008"/>
  <c r="AE2009"/>
  <c r="AE2010"/>
  <c r="AE2011"/>
  <c r="AE2012"/>
  <c r="AE2013"/>
  <c r="AE2014"/>
  <c r="AE2015"/>
  <c r="AE2016"/>
  <c r="AE2017"/>
  <c r="AE2018"/>
  <c r="AE2019"/>
  <c r="AE2020"/>
  <c r="AE2021"/>
  <c r="AE2022"/>
  <c r="AE2023"/>
  <c r="AE2024"/>
  <c r="AE2025"/>
  <c r="AE2026"/>
  <c r="AE2027"/>
  <c r="AE2028"/>
  <c r="AE2029"/>
  <c r="AE2030"/>
  <c r="AE2031"/>
  <c r="AE2032"/>
  <c r="AE2033"/>
  <c r="AE2034"/>
  <c r="AE2035"/>
  <c r="AE2036"/>
  <c r="AE2037"/>
  <c r="AE2038"/>
  <c r="AE2039"/>
  <c r="AE2040"/>
  <c r="AE2041"/>
  <c r="AE2042"/>
  <c r="AE2043"/>
  <c r="AE2044"/>
  <c r="AE2045"/>
  <c r="AE2046"/>
  <c r="AE2047"/>
  <c r="AE2048"/>
  <c r="AE2049"/>
  <c r="AE2050"/>
  <c r="AE2051"/>
  <c r="AE2052"/>
  <c r="AE2053"/>
  <c r="AE2054"/>
  <c r="AE2055"/>
  <c r="AE2056"/>
  <c r="AE2057"/>
  <c r="AE2058"/>
  <c r="AE2059"/>
  <c r="AE2060"/>
  <c r="AE2061"/>
  <c r="AE2062"/>
  <c r="AE2063"/>
  <c r="AE2064"/>
  <c r="AE2065"/>
  <c r="AE2066"/>
  <c r="AE2067"/>
  <c r="AE2068"/>
  <c r="AE2069"/>
  <c r="AE2070"/>
  <c r="AE2071"/>
  <c r="AE2072"/>
  <c r="AE2073"/>
  <c r="AE2074"/>
  <c r="AE2075"/>
  <c r="AE2076"/>
  <c r="AE2077"/>
  <c r="AE2078"/>
  <c r="AE2079"/>
  <c r="AE2080"/>
  <c r="AE2081"/>
  <c r="AE2082"/>
  <c r="AE2083"/>
  <c r="AE2084"/>
  <c r="AE2085"/>
  <c r="AE2086"/>
  <c r="AE2087"/>
  <c r="AE2088"/>
  <c r="AE2089"/>
  <c r="AE2090"/>
  <c r="AE2091"/>
  <c r="AE2092"/>
  <c r="AE2093"/>
  <c r="AE2094"/>
  <c r="AE2095"/>
  <c r="AE2096"/>
  <c r="AE2097"/>
  <c r="AE2098"/>
  <c r="AE2099"/>
  <c r="AE2100"/>
  <c r="AE2101"/>
  <c r="AE2102"/>
  <c r="AE2103"/>
  <c r="AE2104"/>
  <c r="AE2105"/>
  <c r="AE2106"/>
  <c r="AE2107"/>
  <c r="AE2108"/>
  <c r="AE2109"/>
  <c r="AE2110"/>
  <c r="AE2111"/>
  <c r="AE2112"/>
  <c r="AE2113"/>
  <c r="AE2114"/>
  <c r="AE2115"/>
  <c r="AE2116"/>
  <c r="AE2117"/>
  <c r="AE2118"/>
  <c r="AE2119"/>
  <c r="AE2120"/>
  <c r="AE2121"/>
  <c r="AE2122"/>
  <c r="AE2123"/>
  <c r="AE2124"/>
  <c r="AE2125"/>
  <c r="AE2126"/>
  <c r="AE2127"/>
  <c r="AE2128"/>
  <c r="AE2129"/>
  <c r="AE2130"/>
  <c r="AE2131"/>
  <c r="AE2132"/>
  <c r="AE2133"/>
  <c r="AE2134"/>
  <c r="AE2135"/>
  <c r="AE2136"/>
  <c r="AE2137"/>
  <c r="AE2138"/>
  <c r="AE2139"/>
  <c r="AE2140"/>
  <c r="AE2141"/>
  <c r="AE2142"/>
  <c r="AE2143"/>
  <c r="AE2144"/>
  <c r="AE2145"/>
  <c r="AE2146"/>
  <c r="AE2147"/>
  <c r="AE2148"/>
  <c r="AE2149"/>
  <c r="AE2150"/>
  <c r="AE2151"/>
  <c r="AE2152"/>
  <c r="AE2153"/>
  <c r="AE2154"/>
  <c r="AE2155"/>
  <c r="AE2156"/>
  <c r="AE2157"/>
  <c r="AE2158"/>
  <c r="AE2159"/>
  <c r="AE2160"/>
  <c r="AE2161"/>
  <c r="AE2162"/>
  <c r="AE2163"/>
  <c r="AE2164"/>
  <c r="AE2165"/>
  <c r="AE2166"/>
  <c r="AE2167"/>
  <c r="AE2168"/>
  <c r="AE2169"/>
  <c r="AE2170"/>
  <c r="AE2171"/>
  <c r="AE2172"/>
  <c r="AE2173"/>
  <c r="AE2174"/>
  <c r="AE2175"/>
  <c r="AE2176"/>
  <c r="AE2177"/>
  <c r="AE2178"/>
  <c r="AE2179"/>
  <c r="AE2180"/>
  <c r="AE2181"/>
  <c r="AE2182"/>
  <c r="AE2183"/>
  <c r="AE2184"/>
  <c r="AE2185"/>
  <c r="AE2186"/>
  <c r="AE2187"/>
  <c r="AE2188"/>
  <c r="AE2189"/>
  <c r="AE2190"/>
  <c r="AE2191"/>
  <c r="AE2192"/>
  <c r="AE2193"/>
  <c r="AE2194"/>
  <c r="AE2195"/>
  <c r="AE2196"/>
  <c r="AE2197"/>
  <c r="AE2198"/>
  <c r="AE2199"/>
  <c r="AE2200"/>
  <c r="AE2201"/>
  <c r="AE2202"/>
  <c r="AE2203"/>
  <c r="AE2204"/>
  <c r="AE2205"/>
  <c r="AE2206"/>
  <c r="AE2207"/>
  <c r="AE2208"/>
  <c r="AE2209"/>
  <c r="AE2210"/>
  <c r="AE2211"/>
  <c r="AE2212"/>
  <c r="AE2213"/>
  <c r="AE2214"/>
  <c r="AE2215"/>
  <c r="AE2216"/>
  <c r="AE2217"/>
  <c r="AE2218"/>
  <c r="AE2219"/>
  <c r="AE2220"/>
  <c r="AE2221"/>
  <c r="AE2222"/>
  <c r="AE2223"/>
  <c r="AE2224"/>
  <c r="AE2225"/>
  <c r="AE2226"/>
  <c r="AE2227"/>
  <c r="AE2228"/>
  <c r="AE2229"/>
  <c r="AE2230"/>
  <c r="AE2231"/>
  <c r="AE2232"/>
  <c r="AE2233"/>
  <c r="AE2234"/>
  <c r="AE2235"/>
  <c r="AE2236"/>
  <c r="AE2237"/>
  <c r="AE2238"/>
  <c r="AE2239"/>
  <c r="AE2240"/>
  <c r="AE2241"/>
  <c r="AE2242"/>
  <c r="AE2243"/>
  <c r="AE2244"/>
  <c r="AE2245"/>
  <c r="AE2246"/>
  <c r="AE2247"/>
  <c r="AE2248"/>
  <c r="AE2249"/>
  <c r="AE2250"/>
  <c r="AE2251"/>
  <c r="AE2252"/>
  <c r="AE2253"/>
  <c r="AE2254"/>
  <c r="AE2255"/>
  <c r="AE2256"/>
  <c r="AE2257"/>
  <c r="AE2258"/>
  <c r="AE2259"/>
  <c r="AE2260"/>
  <c r="AE2261"/>
  <c r="AE2262"/>
  <c r="AE2263"/>
  <c r="AE2264"/>
  <c r="AE2265"/>
  <c r="AE2266"/>
  <c r="AE2267"/>
  <c r="AE2268"/>
  <c r="AE2269"/>
  <c r="AE2270"/>
  <c r="AE2271"/>
  <c r="AE2272"/>
  <c r="AE2273"/>
  <c r="AE2274"/>
  <c r="AE2275"/>
  <c r="AE2276"/>
  <c r="AE2277"/>
  <c r="AE2278"/>
  <c r="AE2279"/>
  <c r="AE2280"/>
  <c r="AE2281"/>
  <c r="AE2282"/>
  <c r="AE2283"/>
  <c r="AE2284"/>
  <c r="AE2285"/>
  <c r="AE2286"/>
  <c r="AE2287"/>
  <c r="AE2288"/>
  <c r="AE2289"/>
  <c r="AE2290"/>
  <c r="AE2291"/>
  <c r="AE2292"/>
  <c r="AE2293"/>
  <c r="AE2294"/>
  <c r="AE2295"/>
  <c r="AE2296"/>
  <c r="AE2297"/>
  <c r="AE2298"/>
  <c r="AE2299"/>
  <c r="AE2300"/>
  <c r="AE2301"/>
  <c r="AE2302"/>
  <c r="AE2303"/>
  <c r="AE2304"/>
  <c r="AE2305"/>
  <c r="AE2306"/>
  <c r="AE2307"/>
  <c r="AE2308"/>
  <c r="AE2309"/>
  <c r="AE2310"/>
  <c r="AE2311"/>
  <c r="AE2312"/>
  <c r="AE2313"/>
  <c r="AE2314"/>
  <c r="AE2315"/>
  <c r="AE2316"/>
  <c r="AE2317"/>
  <c r="AE2318"/>
  <c r="AE2319"/>
  <c r="AE2320"/>
  <c r="AE2321"/>
  <c r="AE2322"/>
  <c r="AE2323"/>
  <c r="AE2324"/>
  <c r="AE2325"/>
  <c r="AE2326"/>
  <c r="AE2327"/>
  <c r="AE2328"/>
  <c r="AE2329"/>
  <c r="AE2330"/>
  <c r="AE2331"/>
  <c r="AE2332"/>
  <c r="AE2333"/>
  <c r="AE2334"/>
  <c r="AE2335"/>
  <c r="AE2336"/>
  <c r="AE2337"/>
  <c r="AE2338"/>
  <c r="AE2339"/>
  <c r="AE2340"/>
  <c r="AE2341"/>
  <c r="AE2342"/>
  <c r="AE2343"/>
  <c r="AE2344"/>
  <c r="AE2345"/>
  <c r="AE2346"/>
  <c r="AE2347"/>
  <c r="AE2348"/>
  <c r="AE2349"/>
  <c r="AE2350"/>
  <c r="AE2351"/>
  <c r="AE2352"/>
  <c r="AE2353"/>
  <c r="AE2354"/>
  <c r="AE2355"/>
  <c r="AE2356"/>
  <c r="AE2357"/>
  <c r="AE2358"/>
  <c r="AE2359"/>
  <c r="AE2360"/>
  <c r="AE2361"/>
  <c r="AE2362"/>
  <c r="AE2363"/>
  <c r="AE2364"/>
  <c r="AE2365"/>
  <c r="AE2366"/>
  <c r="AE2367"/>
  <c r="AE2368"/>
  <c r="AE2369"/>
  <c r="AE2370"/>
  <c r="AE2371"/>
  <c r="AE2372"/>
  <c r="AE2373"/>
  <c r="AE2374"/>
  <c r="AE2375"/>
  <c r="AE2376"/>
  <c r="AE2377"/>
  <c r="AE2378"/>
  <c r="AE2379"/>
  <c r="AE2380"/>
  <c r="AE2381"/>
  <c r="AE2382"/>
  <c r="AE2383"/>
  <c r="AE2384"/>
  <c r="AE2385"/>
  <c r="AE2386"/>
  <c r="AE2387"/>
  <c r="AE2388"/>
  <c r="AE2389"/>
  <c r="AE2390"/>
  <c r="AE2391"/>
  <c r="AE2392"/>
  <c r="AE2393"/>
  <c r="AE2394"/>
  <c r="AE2395"/>
  <c r="AE2396"/>
  <c r="AE2397"/>
  <c r="AE2398"/>
  <c r="AE2399"/>
  <c r="AE2400"/>
  <c r="AE2401"/>
  <c r="AE2402"/>
  <c r="AE2403"/>
  <c r="AE2404"/>
  <c r="AE2405"/>
  <c r="AE2406"/>
  <c r="AE2407"/>
  <c r="AE2408"/>
  <c r="AE2409"/>
  <c r="AE2410"/>
  <c r="AE2411"/>
  <c r="AE2412"/>
  <c r="AE2413"/>
  <c r="AE2414"/>
  <c r="AE2415"/>
  <c r="AE2416"/>
  <c r="AE2417"/>
  <c r="AE2418"/>
  <c r="AE2419"/>
  <c r="AE2420"/>
  <c r="AE2421"/>
  <c r="AE2422"/>
  <c r="AE2423"/>
  <c r="AE2424"/>
  <c r="AE2425"/>
  <c r="AE2426"/>
  <c r="AE2427"/>
  <c r="AE2428"/>
  <c r="AE2429"/>
  <c r="AE2430"/>
  <c r="AE2431"/>
  <c r="AE2432"/>
  <c r="AE2433"/>
  <c r="AE2434"/>
  <c r="AE2435"/>
  <c r="AE2436"/>
  <c r="AE2437"/>
  <c r="AE2438"/>
  <c r="AE2439"/>
  <c r="AE2440"/>
  <c r="AE2441"/>
  <c r="AE2442"/>
  <c r="AE2443"/>
  <c r="AE2444"/>
  <c r="AE2445"/>
  <c r="AE2446"/>
  <c r="AE2447"/>
  <c r="AE2448"/>
  <c r="AE2449"/>
  <c r="AE2450"/>
  <c r="AE2451"/>
  <c r="AE2452"/>
  <c r="AE2453"/>
  <c r="AE2454"/>
  <c r="AE2455"/>
  <c r="AE2456"/>
  <c r="AE2457"/>
  <c r="AE2458"/>
  <c r="AE2459"/>
  <c r="AE2460"/>
  <c r="AE2461"/>
  <c r="AE2462"/>
  <c r="AE2463"/>
  <c r="AE2464"/>
  <c r="AE2465"/>
  <c r="AE2466"/>
  <c r="AE2467"/>
  <c r="AE2468"/>
  <c r="AE2469"/>
  <c r="AE2470"/>
  <c r="AE2471"/>
  <c r="AE2472"/>
  <c r="AE2473"/>
  <c r="AE2474"/>
  <c r="AE2475"/>
  <c r="AE2476"/>
  <c r="AE2477"/>
  <c r="AE2478"/>
  <c r="AE2479"/>
  <c r="AE2480"/>
  <c r="AE2481"/>
  <c r="AE2482"/>
  <c r="AE2483"/>
  <c r="AE2484"/>
  <c r="AE2485"/>
  <c r="AE2486"/>
  <c r="AE2487"/>
  <c r="AE2488"/>
  <c r="AE2489"/>
  <c r="AE2490"/>
  <c r="AE2491"/>
  <c r="AE2492"/>
  <c r="AE2493"/>
  <c r="AE2494"/>
  <c r="AE2495"/>
  <c r="AE2496"/>
  <c r="AE2497"/>
  <c r="AE2498"/>
  <c r="AE2499"/>
  <c r="AE2500"/>
  <c r="AE2501"/>
  <c r="AE2502"/>
  <c r="AE2503"/>
  <c r="AE2504"/>
  <c r="AE2505"/>
  <c r="AE2506"/>
  <c r="AE2507"/>
  <c r="AE2508"/>
  <c r="AE2509"/>
  <c r="AE2510"/>
  <c r="AE2511"/>
  <c r="AE2512"/>
  <c r="AE2513"/>
  <c r="AE2514"/>
  <c r="AE2515"/>
  <c r="AE2516"/>
  <c r="AE2517"/>
  <c r="AE2518"/>
  <c r="AE2519"/>
  <c r="AE2520"/>
  <c r="AE2521"/>
  <c r="AE2522"/>
  <c r="AE2523"/>
  <c r="AE2524"/>
  <c r="AE2525"/>
  <c r="AE2526"/>
  <c r="AE2527"/>
  <c r="AE2528"/>
  <c r="AE2529"/>
  <c r="AE2530"/>
  <c r="AE2531"/>
  <c r="AE2532"/>
  <c r="AE2533"/>
  <c r="AE2534"/>
  <c r="AE2535"/>
  <c r="AE2536"/>
  <c r="AE2537"/>
  <c r="AE2538"/>
  <c r="AE2539"/>
  <c r="AE2540"/>
  <c r="AE2541"/>
  <c r="AE2542"/>
  <c r="AE2543"/>
  <c r="AE2544"/>
  <c r="AE2545"/>
  <c r="AE2546"/>
  <c r="AE2547"/>
  <c r="AE2548"/>
  <c r="AE2549"/>
  <c r="AE2550"/>
  <c r="AE2551"/>
  <c r="AE2552"/>
  <c r="AE2553"/>
  <c r="AE2554"/>
  <c r="AE2555"/>
  <c r="AE2556"/>
  <c r="AE2557"/>
  <c r="AE2558"/>
  <c r="AE2559"/>
  <c r="AE2560"/>
  <c r="AE2561"/>
  <c r="AE2562"/>
  <c r="AE2563"/>
  <c r="AE2564"/>
  <c r="AE2565"/>
  <c r="AE2566"/>
  <c r="AE2567"/>
  <c r="AE2568"/>
  <c r="AE2569"/>
  <c r="AE2570"/>
  <c r="AE2571"/>
  <c r="AE2572"/>
  <c r="AE2573"/>
  <c r="AE2574"/>
  <c r="AE2575"/>
  <c r="AE2576"/>
  <c r="AE2577"/>
  <c r="AE2578"/>
  <c r="AE2579"/>
  <c r="AE2580"/>
  <c r="AE2581"/>
  <c r="AE2582"/>
  <c r="AE2583"/>
  <c r="AE2584"/>
  <c r="AE2585"/>
  <c r="AE2586"/>
  <c r="AE2587"/>
  <c r="AE2588"/>
  <c r="AE2589"/>
  <c r="AE2590"/>
  <c r="AE2591"/>
  <c r="AE2592"/>
  <c r="AE2593"/>
  <c r="AE2594"/>
  <c r="AE2595"/>
  <c r="AE2596"/>
  <c r="AE2597"/>
  <c r="AE2598"/>
  <c r="AE2599"/>
  <c r="AE2600"/>
  <c r="AE2601"/>
  <c r="AE2602"/>
  <c r="AE2603"/>
  <c r="AE2604"/>
  <c r="AE2605"/>
  <c r="AE2606"/>
  <c r="AE2607"/>
  <c r="AE2608"/>
  <c r="AE2609"/>
  <c r="AE2610"/>
  <c r="AE2611"/>
  <c r="AE2612"/>
  <c r="AE2613"/>
  <c r="AE2614"/>
  <c r="AE2615"/>
  <c r="AE2616"/>
  <c r="AE2617"/>
  <c r="AE2618"/>
  <c r="AE2619"/>
  <c r="AE2620"/>
  <c r="AE2621"/>
  <c r="AE2622"/>
  <c r="AE2623"/>
  <c r="AE2624"/>
  <c r="AE2625"/>
  <c r="AE2626"/>
  <c r="AE2627"/>
  <c r="AE2628"/>
  <c r="AE2629"/>
  <c r="AE2630"/>
  <c r="AE2631"/>
  <c r="AE2632"/>
  <c r="AE2633"/>
  <c r="AE2634"/>
  <c r="AE2635"/>
  <c r="AE2636"/>
  <c r="AE2637"/>
  <c r="AE2638"/>
  <c r="AE2639"/>
  <c r="AE2640"/>
  <c r="AE2641"/>
  <c r="AE2642"/>
  <c r="AE2643"/>
  <c r="AE2644"/>
  <c r="AE2645"/>
  <c r="AE2646"/>
  <c r="AE2647"/>
  <c r="AE2648"/>
  <c r="AE2649"/>
  <c r="AE2650"/>
  <c r="AE2651"/>
  <c r="AE2652"/>
  <c r="AE2653"/>
  <c r="AE2654"/>
  <c r="AE2655"/>
  <c r="AE2656"/>
  <c r="AE2657"/>
  <c r="AE2658"/>
  <c r="AE2659"/>
  <c r="AE2660"/>
  <c r="AE2661"/>
  <c r="AE2662"/>
  <c r="AE2663"/>
  <c r="AE2664"/>
  <c r="AE2665"/>
  <c r="AE2666"/>
  <c r="AE2667"/>
  <c r="AE2668"/>
  <c r="AE2669"/>
  <c r="AE2670"/>
  <c r="AE2671"/>
  <c r="AE2672"/>
  <c r="AE2673"/>
  <c r="AE2674"/>
  <c r="AE2675"/>
  <c r="AE2676"/>
  <c r="AE2677"/>
  <c r="AE2678"/>
  <c r="AE2679"/>
  <c r="AE2680"/>
  <c r="AE2681"/>
  <c r="AE2682"/>
  <c r="AE2683"/>
  <c r="AE2684"/>
  <c r="AE2685"/>
  <c r="AE2686"/>
  <c r="AE2687"/>
  <c r="AE2688"/>
  <c r="AE2689"/>
  <c r="AE2690"/>
  <c r="AE2691"/>
  <c r="AE2692"/>
  <c r="AE2693"/>
  <c r="AE2694"/>
  <c r="AE2695"/>
  <c r="AE2696"/>
  <c r="AE2697"/>
  <c r="AE2698"/>
  <c r="AE2699"/>
  <c r="AE2700"/>
  <c r="AE2701"/>
  <c r="AE2702"/>
  <c r="AE2703"/>
  <c r="AE2704"/>
  <c r="AE2705"/>
  <c r="AE2706"/>
  <c r="AE2707"/>
  <c r="AE2708"/>
  <c r="AE2709"/>
  <c r="AE2710"/>
  <c r="AE2711"/>
  <c r="AE2712"/>
  <c r="AE2713"/>
  <c r="AE2714"/>
  <c r="AE2715"/>
  <c r="AE2716"/>
  <c r="AE2717"/>
  <c r="AE2718"/>
  <c r="AE2719"/>
  <c r="AE2720"/>
  <c r="AE2721"/>
  <c r="AE2722"/>
  <c r="AE2723"/>
  <c r="AE2724"/>
  <c r="AE2725"/>
  <c r="AE2726"/>
  <c r="AE2727"/>
  <c r="AE2728"/>
  <c r="AE2729"/>
  <c r="AE2730"/>
  <c r="AE2731"/>
  <c r="AE2732"/>
  <c r="AE2733"/>
  <c r="AE2734"/>
  <c r="AE2735"/>
  <c r="AE2736"/>
  <c r="AE2737"/>
  <c r="AE2738"/>
  <c r="AE2739"/>
  <c r="AE2740"/>
  <c r="AE2741"/>
  <c r="AE2742"/>
  <c r="AE2743"/>
  <c r="AE2744"/>
  <c r="AE2745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U19"/>
  <c r="W19" s="1"/>
  <c r="U20"/>
  <c r="W20" s="1"/>
  <c r="U21"/>
  <c r="W21" s="1"/>
  <c r="U22"/>
  <c r="W22" s="1"/>
  <c r="U23"/>
  <c r="W23" s="1"/>
  <c r="U24"/>
  <c r="W24" s="1"/>
  <c r="U25"/>
  <c r="W25" s="1"/>
  <c r="U26"/>
  <c r="W26" s="1"/>
  <c r="U27"/>
  <c r="W27" s="1"/>
  <c r="U28"/>
  <c r="W28" s="1"/>
  <c r="U29"/>
  <c r="W29" s="1"/>
  <c r="U30"/>
  <c r="W30" s="1"/>
  <c r="U31"/>
  <c r="W31" s="1"/>
  <c r="U32"/>
  <c r="W32" s="1"/>
  <c r="U33"/>
  <c r="W33" s="1"/>
  <c r="U34"/>
  <c r="W34" s="1"/>
  <c r="U35"/>
  <c r="W35" s="1"/>
  <c r="U36"/>
  <c r="W36" s="1"/>
  <c r="U37"/>
  <c r="W37" s="1"/>
  <c r="U38"/>
  <c r="W38" s="1"/>
  <c r="U39"/>
  <c r="W39" s="1"/>
  <c r="U40"/>
  <c r="W40" s="1"/>
  <c r="U41"/>
  <c r="W41" s="1"/>
  <c r="U42"/>
  <c r="W42" s="1"/>
  <c r="U43"/>
  <c r="W43" s="1"/>
  <c r="U44"/>
  <c r="W44" s="1"/>
  <c r="U45"/>
  <c r="W45" s="1"/>
  <c r="U46"/>
  <c r="W46" s="1"/>
  <c r="U47"/>
  <c r="W47" s="1"/>
  <c r="U48"/>
  <c r="W48" s="1"/>
  <c r="U49"/>
  <c r="W49" s="1"/>
  <c r="U50"/>
  <c r="W50" s="1"/>
  <c r="U51"/>
  <c r="W51" s="1"/>
  <c r="U52"/>
  <c r="W52" s="1"/>
  <c r="U53"/>
  <c r="W53" s="1"/>
  <c r="U54"/>
  <c r="W54" s="1"/>
  <c r="U55"/>
  <c r="W55" s="1"/>
  <c r="U56"/>
  <c r="W56" s="1"/>
  <c r="U57"/>
  <c r="W57" s="1"/>
  <c r="U58"/>
  <c r="W58" s="1"/>
  <c r="U59"/>
  <c r="W59" s="1"/>
  <c r="U60"/>
  <c r="W60" s="1"/>
  <c r="U61"/>
  <c r="W61" s="1"/>
  <c r="U62"/>
  <c r="W62" s="1"/>
  <c r="U63"/>
  <c r="W63" s="1"/>
  <c r="U64"/>
  <c r="W64" s="1"/>
  <c r="U65"/>
  <c r="W65" s="1"/>
  <c r="U66"/>
  <c r="W66" s="1"/>
  <c r="U67"/>
  <c r="W67" s="1"/>
  <c r="U68"/>
  <c r="W68" s="1"/>
  <c r="U69"/>
  <c r="W69" s="1"/>
  <c r="U70"/>
  <c r="W70" s="1"/>
  <c r="U71"/>
  <c r="W71" s="1"/>
  <c r="U72"/>
  <c r="W72" s="1"/>
  <c r="U73"/>
  <c r="W73" s="1"/>
  <c r="U74"/>
  <c r="W74" s="1"/>
  <c r="U75"/>
  <c r="W75" s="1"/>
  <c r="U76"/>
  <c r="W76" s="1"/>
  <c r="U77"/>
  <c r="W77" s="1"/>
  <c r="U78"/>
  <c r="W78" s="1"/>
  <c r="U79"/>
  <c r="W79" s="1"/>
  <c r="U80"/>
  <c r="W80" s="1"/>
  <c r="U81"/>
  <c r="W81" s="1"/>
  <c r="U82"/>
  <c r="W82" s="1"/>
  <c r="U83"/>
  <c r="W83" s="1"/>
  <c r="U84"/>
  <c r="W84" s="1"/>
  <c r="U85"/>
  <c r="W85" s="1"/>
  <c r="U86"/>
  <c r="W86" s="1"/>
  <c r="U87"/>
  <c r="W87" s="1"/>
  <c r="U88"/>
  <c r="W88" s="1"/>
  <c r="U89"/>
  <c r="W89" s="1"/>
  <c r="U90"/>
  <c r="W90" s="1"/>
  <c r="U91"/>
  <c r="W91" s="1"/>
  <c r="U92"/>
  <c r="W92" s="1"/>
  <c r="U93"/>
  <c r="W93" s="1"/>
  <c r="U94"/>
  <c r="W94" s="1"/>
  <c r="U95"/>
  <c r="W95" s="1"/>
  <c r="U96"/>
  <c r="W96" s="1"/>
  <c r="U97"/>
  <c r="W97" s="1"/>
  <c r="U98"/>
  <c r="W98" s="1"/>
  <c r="U99"/>
  <c r="W99" s="1"/>
  <c r="U100"/>
  <c r="W100" s="1"/>
  <c r="U101"/>
  <c r="W101" s="1"/>
  <c r="U102"/>
  <c r="W102" s="1"/>
  <c r="U103"/>
  <c r="W103" s="1"/>
  <c r="U104"/>
  <c r="W104" s="1"/>
  <c r="U105"/>
  <c r="W105" s="1"/>
  <c r="U106"/>
  <c r="W106" s="1"/>
  <c r="U107"/>
  <c r="W107" s="1"/>
  <c r="U108"/>
  <c r="W108" s="1"/>
  <c r="U109"/>
  <c r="W109" s="1"/>
  <c r="U110"/>
  <c r="W110" s="1"/>
  <c r="U111"/>
  <c r="W111" s="1"/>
  <c r="U112"/>
  <c r="W112" s="1"/>
  <c r="U113"/>
  <c r="W113" s="1"/>
  <c r="U114"/>
  <c r="W114" s="1"/>
  <c r="U115"/>
  <c r="W115" s="1"/>
  <c r="U116"/>
  <c r="W116" s="1"/>
  <c r="U117"/>
  <c r="W117" s="1"/>
  <c r="U118"/>
  <c r="W118" s="1"/>
  <c r="U119"/>
  <c r="W119" s="1"/>
  <c r="U120"/>
  <c r="W120" s="1"/>
  <c r="U121"/>
  <c r="W121" s="1"/>
  <c r="U122"/>
  <c r="W122" s="1"/>
  <c r="U123"/>
  <c r="W123" s="1"/>
  <c r="U124"/>
  <c r="W124" s="1"/>
  <c r="U125"/>
  <c r="W125" s="1"/>
  <c r="U126"/>
  <c r="W126" s="1"/>
  <c r="U127"/>
  <c r="W127" s="1"/>
  <c r="U128"/>
  <c r="W128" s="1"/>
  <c r="U129"/>
  <c r="W129" s="1"/>
  <c r="U130"/>
  <c r="W130" s="1"/>
  <c r="U131"/>
  <c r="W131" s="1"/>
  <c r="U132"/>
  <c r="W132" s="1"/>
  <c r="U133"/>
  <c r="W133" s="1"/>
  <c r="U134"/>
  <c r="W134" s="1"/>
  <c r="U135"/>
  <c r="W135" s="1"/>
  <c r="U136"/>
  <c r="W136" s="1"/>
  <c r="U137"/>
  <c r="W137" s="1"/>
  <c r="U138"/>
  <c r="W138" s="1"/>
  <c r="U139"/>
  <c r="W139" s="1"/>
  <c r="U140"/>
  <c r="W140" s="1"/>
  <c r="U141"/>
  <c r="W141" s="1"/>
  <c r="U142"/>
  <c r="W142" s="1"/>
  <c r="U143"/>
  <c r="W143" s="1"/>
  <c r="U144"/>
  <c r="W144" s="1"/>
  <c r="U145"/>
  <c r="W145" s="1"/>
  <c r="U146"/>
  <c r="W146" s="1"/>
  <c r="U147"/>
  <c r="W147" s="1"/>
  <c r="U148"/>
  <c r="W148" s="1"/>
  <c r="U149"/>
  <c r="W149" s="1"/>
  <c r="U150"/>
  <c r="W150" s="1"/>
  <c r="U151"/>
  <c r="W151" s="1"/>
  <c r="U152"/>
  <c r="W152" s="1"/>
  <c r="U153"/>
  <c r="W153" s="1"/>
  <c r="U154"/>
  <c r="W154" s="1"/>
  <c r="U155"/>
  <c r="W155" s="1"/>
  <c r="U156"/>
  <c r="W156" s="1"/>
  <c r="U157"/>
  <c r="W157" s="1"/>
  <c r="U158"/>
  <c r="W158" s="1"/>
  <c r="U159"/>
  <c r="W159" s="1"/>
  <c r="U160"/>
  <c r="W160" s="1"/>
  <c r="U161"/>
  <c r="W161" s="1"/>
  <c r="U162"/>
  <c r="W162" s="1"/>
  <c r="U163"/>
  <c r="W163" s="1"/>
  <c r="U164"/>
  <c r="W164" s="1"/>
  <c r="U165"/>
  <c r="W165" s="1"/>
  <c r="U166"/>
  <c r="W166" s="1"/>
  <c r="U167"/>
  <c r="W167" s="1"/>
  <c r="U168"/>
  <c r="W168" s="1"/>
  <c r="U169"/>
  <c r="W169" s="1"/>
  <c r="U170"/>
  <c r="W170" s="1"/>
  <c r="U171"/>
  <c r="W171" s="1"/>
  <c r="U172"/>
  <c r="W172" s="1"/>
  <c r="U173"/>
  <c r="W173" s="1"/>
  <c r="U174"/>
  <c r="W174" s="1"/>
  <c r="U175"/>
  <c r="W175" s="1"/>
  <c r="U176"/>
  <c r="W176" s="1"/>
  <c r="U177"/>
  <c r="W177" s="1"/>
  <c r="U178"/>
  <c r="W178" s="1"/>
  <c r="U179"/>
  <c r="W179" s="1"/>
  <c r="U180"/>
  <c r="W180" s="1"/>
  <c r="U181"/>
  <c r="W181" s="1"/>
  <c r="U182"/>
  <c r="W182" s="1"/>
  <c r="U183"/>
  <c r="W183" s="1"/>
  <c r="U184"/>
  <c r="W184" s="1"/>
  <c r="U185"/>
  <c r="W185" s="1"/>
  <c r="U186"/>
  <c r="W186" s="1"/>
  <c r="U187"/>
  <c r="W187" s="1"/>
  <c r="U188"/>
  <c r="W188" s="1"/>
  <c r="U189"/>
  <c r="W189" s="1"/>
  <c r="U190"/>
  <c r="W190" s="1"/>
  <c r="U191"/>
  <c r="W191" s="1"/>
  <c r="U192"/>
  <c r="W192" s="1"/>
  <c r="U193"/>
  <c r="W193" s="1"/>
  <c r="U194"/>
  <c r="W194" s="1"/>
  <c r="U195"/>
  <c r="W195" s="1"/>
  <c r="U196"/>
  <c r="W196" s="1"/>
  <c r="U197"/>
  <c r="W197" s="1"/>
  <c r="U198"/>
  <c r="W198" s="1"/>
  <c r="U199"/>
  <c r="W199" s="1"/>
  <c r="U200"/>
  <c r="W200" s="1"/>
  <c r="U201"/>
  <c r="W201" s="1"/>
  <c r="U202"/>
  <c r="W202" s="1"/>
  <c r="U203"/>
  <c r="W203" s="1"/>
  <c r="U204"/>
  <c r="W204" s="1"/>
  <c r="U205"/>
  <c r="W205" s="1"/>
  <c r="U206"/>
  <c r="W206" s="1"/>
  <c r="U207"/>
  <c r="W207" s="1"/>
  <c r="U208"/>
  <c r="W208" s="1"/>
  <c r="U209"/>
  <c r="W209" s="1"/>
  <c r="U210"/>
  <c r="W210" s="1"/>
  <c r="U211"/>
  <c r="W211" s="1"/>
  <c r="U212"/>
  <c r="W212" s="1"/>
  <c r="U213"/>
  <c r="W213" s="1"/>
  <c r="U214"/>
  <c r="W214" s="1"/>
  <c r="U215"/>
  <c r="W215" s="1"/>
  <c r="U216"/>
  <c r="W216" s="1"/>
  <c r="U217"/>
  <c r="W217" s="1"/>
  <c r="U218"/>
  <c r="W218" s="1"/>
  <c r="U219"/>
  <c r="W219" s="1"/>
  <c r="U220"/>
  <c r="W220" s="1"/>
  <c r="U221"/>
  <c r="W221" s="1"/>
  <c r="U222"/>
  <c r="W222" s="1"/>
  <c r="U223"/>
  <c r="W223" s="1"/>
  <c r="U224"/>
  <c r="W224" s="1"/>
  <c r="U225"/>
  <c r="W225" s="1"/>
  <c r="U226"/>
  <c r="W226" s="1"/>
  <c r="U227"/>
  <c r="W227" s="1"/>
  <c r="U228"/>
  <c r="W228" s="1"/>
  <c r="U229"/>
  <c r="W229" s="1"/>
  <c r="U230"/>
  <c r="W230" s="1"/>
  <c r="U231"/>
  <c r="W231" s="1"/>
  <c r="U232"/>
  <c r="W232" s="1"/>
  <c r="U233"/>
  <c r="W233" s="1"/>
  <c r="U234"/>
  <c r="W234" s="1"/>
  <c r="U235"/>
  <c r="W235" s="1"/>
  <c r="U236"/>
  <c r="W236" s="1"/>
  <c r="U237"/>
  <c r="W237" s="1"/>
  <c r="U238"/>
  <c r="W238" s="1"/>
  <c r="U239"/>
  <c r="W239" s="1"/>
  <c r="U240"/>
  <c r="W240" s="1"/>
  <c r="U241"/>
  <c r="W241" s="1"/>
  <c r="U242"/>
  <c r="W242" s="1"/>
  <c r="U243"/>
  <c r="W243" s="1"/>
  <c r="U244"/>
  <c r="W244" s="1"/>
  <c r="U245"/>
  <c r="W245" s="1"/>
  <c r="U246"/>
  <c r="W246" s="1"/>
  <c r="U247"/>
  <c r="W247" s="1"/>
  <c r="U248"/>
  <c r="W248" s="1"/>
  <c r="U249"/>
  <c r="W249" s="1"/>
  <c r="U250"/>
  <c r="W250" s="1"/>
  <c r="U251"/>
  <c r="W251" s="1"/>
  <c r="U252"/>
  <c r="W252" s="1"/>
  <c r="U253"/>
  <c r="W253" s="1"/>
  <c r="U254"/>
  <c r="W254" s="1"/>
  <c r="U255"/>
  <c r="W255" s="1"/>
  <c r="U256"/>
  <c r="W256" s="1"/>
  <c r="U257"/>
  <c r="W257" s="1"/>
  <c r="U258"/>
  <c r="W258" s="1"/>
  <c r="U259"/>
  <c r="W259" s="1"/>
  <c r="U260"/>
  <c r="W260" s="1"/>
  <c r="U261"/>
  <c r="W261" s="1"/>
  <c r="U262"/>
  <c r="W262" s="1"/>
  <c r="U263"/>
  <c r="W263" s="1"/>
  <c r="U264"/>
  <c r="W264" s="1"/>
  <c r="U265"/>
  <c r="W265" s="1"/>
  <c r="U266"/>
  <c r="W266" s="1"/>
  <c r="U267"/>
  <c r="W267" s="1"/>
  <c r="U268"/>
  <c r="W268" s="1"/>
  <c r="U269"/>
  <c r="W269" s="1"/>
  <c r="U270"/>
  <c r="W270" s="1"/>
  <c r="U271"/>
  <c r="W271" s="1"/>
  <c r="U272"/>
  <c r="W272" s="1"/>
  <c r="U273"/>
  <c r="W273" s="1"/>
  <c r="U274"/>
  <c r="W274" s="1"/>
  <c r="U275"/>
  <c r="W275" s="1"/>
  <c r="U276"/>
  <c r="W276" s="1"/>
  <c r="U277"/>
  <c r="W277" s="1"/>
  <c r="U278"/>
  <c r="W278" s="1"/>
  <c r="U279"/>
  <c r="W279" s="1"/>
  <c r="U280"/>
  <c r="W280" s="1"/>
  <c r="U281"/>
  <c r="W281" s="1"/>
  <c r="U282"/>
  <c r="W282" s="1"/>
  <c r="U283"/>
  <c r="W283" s="1"/>
  <c r="U284"/>
  <c r="W284" s="1"/>
  <c r="U285"/>
  <c r="W285" s="1"/>
  <c r="U286"/>
  <c r="W286" s="1"/>
  <c r="U287"/>
  <c r="W287" s="1"/>
  <c r="U288"/>
  <c r="W288" s="1"/>
  <c r="U289"/>
  <c r="W289" s="1"/>
  <c r="U290"/>
  <c r="W290" s="1"/>
  <c r="U291"/>
  <c r="W291" s="1"/>
  <c r="U292"/>
  <c r="W292" s="1"/>
  <c r="U293"/>
  <c r="W293" s="1"/>
  <c r="U294"/>
  <c r="W294" s="1"/>
  <c r="U295"/>
  <c r="W295" s="1"/>
  <c r="U296"/>
  <c r="W296" s="1"/>
  <c r="U297"/>
  <c r="W297" s="1"/>
  <c r="U298"/>
  <c r="W298" s="1"/>
  <c r="U299"/>
  <c r="W299" s="1"/>
  <c r="U300"/>
  <c r="W300" s="1"/>
  <c r="U301"/>
  <c r="W301" s="1"/>
  <c r="U302"/>
  <c r="W302" s="1"/>
  <c r="U303"/>
  <c r="W303" s="1"/>
  <c r="U304"/>
  <c r="W304" s="1"/>
  <c r="U305"/>
  <c r="W305" s="1"/>
  <c r="U306"/>
  <c r="W306" s="1"/>
  <c r="U307"/>
  <c r="W307" s="1"/>
  <c r="U308"/>
  <c r="W308" s="1"/>
  <c r="U309"/>
  <c r="W309" s="1"/>
  <c r="U310"/>
  <c r="W310" s="1"/>
  <c r="U311"/>
  <c r="W311" s="1"/>
  <c r="U312"/>
  <c r="W312" s="1"/>
  <c r="U313"/>
  <c r="W313" s="1"/>
  <c r="U314"/>
  <c r="W314" s="1"/>
  <c r="U315"/>
  <c r="W315" s="1"/>
  <c r="U316"/>
  <c r="W316" s="1"/>
  <c r="U317"/>
  <c r="W317" s="1"/>
  <c r="U318"/>
  <c r="W318" s="1"/>
  <c r="U319"/>
  <c r="W319" s="1"/>
  <c r="U320"/>
  <c r="W320" s="1"/>
  <c r="U321"/>
  <c r="W321" s="1"/>
  <c r="U322"/>
  <c r="W322" s="1"/>
  <c r="U323"/>
  <c r="W323" s="1"/>
  <c r="U324"/>
  <c r="W324" s="1"/>
  <c r="U325"/>
  <c r="W325" s="1"/>
  <c r="U326"/>
  <c r="W326" s="1"/>
  <c r="U327"/>
  <c r="W327" s="1"/>
  <c r="U328"/>
  <c r="W328" s="1"/>
  <c r="U329"/>
  <c r="W329" s="1"/>
  <c r="U330"/>
  <c r="W330" s="1"/>
  <c r="U331"/>
  <c r="W331" s="1"/>
  <c r="U332"/>
  <c r="W332" s="1"/>
  <c r="U333"/>
  <c r="W333" s="1"/>
  <c r="U334"/>
  <c r="W334" s="1"/>
  <c r="U335"/>
  <c r="W335" s="1"/>
  <c r="U336"/>
  <c r="W336" s="1"/>
  <c r="U337"/>
  <c r="W337" s="1"/>
  <c r="U338"/>
  <c r="W338" s="1"/>
  <c r="U339"/>
  <c r="W339" s="1"/>
  <c r="U340"/>
  <c r="W340" s="1"/>
  <c r="U341"/>
  <c r="W341" s="1"/>
  <c r="U342"/>
  <c r="W342" s="1"/>
  <c r="U343"/>
  <c r="W343" s="1"/>
  <c r="U344"/>
  <c r="W344" s="1"/>
  <c r="U345"/>
  <c r="W345" s="1"/>
  <c r="U346"/>
  <c r="W346" s="1"/>
  <c r="U347"/>
  <c r="W347" s="1"/>
  <c r="U348"/>
  <c r="W348" s="1"/>
  <c r="U349"/>
  <c r="W349" s="1"/>
  <c r="U350"/>
  <c r="W350" s="1"/>
  <c r="U351"/>
  <c r="W351" s="1"/>
  <c r="U352"/>
  <c r="W352" s="1"/>
  <c r="U353"/>
  <c r="W353" s="1"/>
  <c r="U354"/>
  <c r="W354" s="1"/>
  <c r="U355"/>
  <c r="W355" s="1"/>
  <c r="U356"/>
  <c r="W356" s="1"/>
  <c r="U357"/>
  <c r="W357" s="1"/>
  <c r="U358"/>
  <c r="W358" s="1"/>
  <c r="U359"/>
  <c r="W359" s="1"/>
  <c r="U360"/>
  <c r="W360" s="1"/>
  <c r="U361"/>
  <c r="W361" s="1"/>
  <c r="U362"/>
  <c r="W362" s="1"/>
  <c r="U363"/>
  <c r="W363" s="1"/>
  <c r="U364"/>
  <c r="W364" s="1"/>
  <c r="U365"/>
  <c r="W365" s="1"/>
  <c r="U366"/>
  <c r="W366" s="1"/>
  <c r="U367"/>
  <c r="W367" s="1"/>
  <c r="U368"/>
  <c r="W368" s="1"/>
  <c r="U369"/>
  <c r="W369" s="1"/>
  <c r="U370"/>
  <c r="W370" s="1"/>
  <c r="U371"/>
  <c r="W371" s="1"/>
  <c r="U372"/>
  <c r="W372" s="1"/>
  <c r="U373"/>
  <c r="W373" s="1"/>
  <c r="U374"/>
  <c r="W374" s="1"/>
  <c r="U375"/>
  <c r="W375" s="1"/>
  <c r="U376"/>
  <c r="W376" s="1"/>
  <c r="U377"/>
  <c r="W377" s="1"/>
  <c r="U378"/>
  <c r="W378" s="1"/>
  <c r="U379"/>
  <c r="W379" s="1"/>
  <c r="U380"/>
  <c r="W380" s="1"/>
  <c r="U381"/>
  <c r="W381" s="1"/>
  <c r="U382"/>
  <c r="W382" s="1"/>
  <c r="U383"/>
  <c r="W383" s="1"/>
  <c r="U384"/>
  <c r="W384" s="1"/>
  <c r="U385"/>
  <c r="W385" s="1"/>
  <c r="U386"/>
  <c r="W386" s="1"/>
  <c r="U387"/>
  <c r="W387" s="1"/>
  <c r="U388"/>
  <c r="W388" s="1"/>
  <c r="U389"/>
  <c r="W389" s="1"/>
  <c r="U390"/>
  <c r="W390" s="1"/>
  <c r="U391"/>
  <c r="W391" s="1"/>
  <c r="U392"/>
  <c r="W392" s="1"/>
  <c r="U393"/>
  <c r="W393" s="1"/>
  <c r="U394"/>
  <c r="W394" s="1"/>
  <c r="U395"/>
  <c r="W395" s="1"/>
  <c r="U396"/>
  <c r="W396" s="1"/>
  <c r="U397"/>
  <c r="W397" s="1"/>
  <c r="U398"/>
  <c r="W398" s="1"/>
  <c r="U399"/>
  <c r="W399" s="1"/>
  <c r="U400"/>
  <c r="W400" s="1"/>
  <c r="U401"/>
  <c r="W401" s="1"/>
  <c r="U402"/>
  <c r="W402" s="1"/>
  <c r="U403"/>
  <c r="W403" s="1"/>
  <c r="U404"/>
  <c r="W404" s="1"/>
  <c r="U405"/>
  <c r="W405" s="1"/>
  <c r="U406"/>
  <c r="W406" s="1"/>
  <c r="U407"/>
  <c r="W407" s="1"/>
  <c r="U408"/>
  <c r="W408" s="1"/>
  <c r="U409"/>
  <c r="W409" s="1"/>
  <c r="U410"/>
  <c r="W410" s="1"/>
  <c r="U411"/>
  <c r="W411" s="1"/>
  <c r="U412"/>
  <c r="W412" s="1"/>
  <c r="U413"/>
  <c r="W413" s="1"/>
  <c r="U414"/>
  <c r="W414" s="1"/>
  <c r="U415"/>
  <c r="W415" s="1"/>
  <c r="U416"/>
  <c r="W416" s="1"/>
  <c r="U417"/>
  <c r="W417" s="1"/>
  <c r="U418"/>
  <c r="W418" s="1"/>
  <c r="U419"/>
  <c r="W419" s="1"/>
  <c r="U420"/>
  <c r="W420" s="1"/>
  <c r="U421"/>
  <c r="W421" s="1"/>
  <c r="U422"/>
  <c r="W422" s="1"/>
  <c r="U423"/>
  <c r="W423" s="1"/>
  <c r="U424"/>
  <c r="W424" s="1"/>
  <c r="U425"/>
  <c r="W425" s="1"/>
  <c r="U426"/>
  <c r="W426" s="1"/>
  <c r="U427"/>
  <c r="W427" s="1"/>
  <c r="U428"/>
  <c r="W428" s="1"/>
  <c r="U429"/>
  <c r="W429" s="1"/>
  <c r="U430"/>
  <c r="W430" s="1"/>
  <c r="U431"/>
  <c r="W431" s="1"/>
  <c r="U432"/>
  <c r="W432" s="1"/>
  <c r="U433"/>
  <c r="W433" s="1"/>
  <c r="U434"/>
  <c r="W434" s="1"/>
  <c r="U435"/>
  <c r="W435" s="1"/>
  <c r="U436"/>
  <c r="W436" s="1"/>
  <c r="U437"/>
  <c r="W437" s="1"/>
  <c r="U438"/>
  <c r="W438" s="1"/>
  <c r="U439"/>
  <c r="W439" s="1"/>
  <c r="U440"/>
  <c r="W440" s="1"/>
  <c r="U441"/>
  <c r="W441" s="1"/>
  <c r="U442"/>
  <c r="W442" s="1"/>
  <c r="U443"/>
  <c r="W443" s="1"/>
  <c r="U444"/>
  <c r="W444" s="1"/>
  <c r="U445"/>
  <c r="W445" s="1"/>
  <c r="U446"/>
  <c r="W446" s="1"/>
  <c r="U447"/>
  <c r="W447" s="1"/>
  <c r="U448"/>
  <c r="W448" s="1"/>
  <c r="U449"/>
  <c r="W449" s="1"/>
  <c r="U450"/>
  <c r="W450" s="1"/>
  <c r="U451"/>
  <c r="W451" s="1"/>
  <c r="U452"/>
  <c r="W452" s="1"/>
  <c r="U453"/>
  <c r="W453" s="1"/>
  <c r="U454"/>
  <c r="W454" s="1"/>
  <c r="U455"/>
  <c r="W455" s="1"/>
  <c r="U456"/>
  <c r="W456" s="1"/>
  <c r="U457"/>
  <c r="W457" s="1"/>
  <c r="U458"/>
  <c r="W458" s="1"/>
  <c r="U459"/>
  <c r="W459" s="1"/>
  <c r="U460"/>
  <c r="W460" s="1"/>
  <c r="U461"/>
  <c r="W461" s="1"/>
  <c r="U462"/>
  <c r="W462" s="1"/>
  <c r="U463"/>
  <c r="W463" s="1"/>
  <c r="U464"/>
  <c r="W464" s="1"/>
  <c r="U465"/>
  <c r="W465" s="1"/>
  <c r="U466"/>
  <c r="W466" s="1"/>
  <c r="U467"/>
  <c r="W467" s="1"/>
  <c r="U468"/>
  <c r="W468" s="1"/>
  <c r="U469"/>
  <c r="W469" s="1"/>
  <c r="U470"/>
  <c r="W470" s="1"/>
  <c r="U471"/>
  <c r="W471" s="1"/>
  <c r="U472"/>
  <c r="W472" s="1"/>
  <c r="U473"/>
  <c r="W473" s="1"/>
  <c r="U474"/>
  <c r="W474" s="1"/>
  <c r="U475"/>
  <c r="W475" s="1"/>
  <c r="U476"/>
  <c r="W476" s="1"/>
  <c r="U477"/>
  <c r="W477" s="1"/>
  <c r="U478"/>
  <c r="W478" s="1"/>
  <c r="U479"/>
  <c r="W479" s="1"/>
  <c r="U480"/>
  <c r="W480" s="1"/>
  <c r="U481"/>
  <c r="W481" s="1"/>
  <c r="U482"/>
  <c r="W482" s="1"/>
  <c r="U483"/>
  <c r="W483" s="1"/>
  <c r="U484"/>
  <c r="W484" s="1"/>
  <c r="U485"/>
  <c r="W485" s="1"/>
  <c r="U486"/>
  <c r="W486" s="1"/>
  <c r="U487"/>
  <c r="W487" s="1"/>
  <c r="U488"/>
  <c r="W488" s="1"/>
  <c r="U489"/>
  <c r="W489" s="1"/>
  <c r="U490"/>
  <c r="W490" s="1"/>
  <c r="U491"/>
  <c r="W491" s="1"/>
  <c r="U492"/>
  <c r="W492" s="1"/>
  <c r="U493"/>
  <c r="W493" s="1"/>
  <c r="U494"/>
  <c r="W494" s="1"/>
  <c r="U495"/>
  <c r="W495" s="1"/>
  <c r="U496"/>
  <c r="W496" s="1"/>
  <c r="U497"/>
  <c r="W497" s="1"/>
  <c r="U498"/>
  <c r="W498" s="1"/>
  <c r="U499"/>
  <c r="W499" s="1"/>
  <c r="U500"/>
  <c r="W500" s="1"/>
  <c r="U501"/>
  <c r="W501" s="1"/>
  <c r="U502"/>
  <c r="W502" s="1"/>
  <c r="U503"/>
  <c r="W503" s="1"/>
  <c r="U504"/>
  <c r="W504" s="1"/>
  <c r="U505"/>
  <c r="W505" s="1"/>
  <c r="U506"/>
  <c r="W506" s="1"/>
  <c r="U507"/>
  <c r="W507" s="1"/>
  <c r="U508"/>
  <c r="W508" s="1"/>
  <c r="U509"/>
  <c r="W509" s="1"/>
  <c r="U510"/>
  <c r="W510" s="1"/>
  <c r="U511"/>
  <c r="W511" s="1"/>
  <c r="U512"/>
  <c r="W512" s="1"/>
  <c r="U513"/>
  <c r="W513" s="1"/>
  <c r="U514"/>
  <c r="W514" s="1"/>
  <c r="U515"/>
  <c r="W515" s="1"/>
  <c r="U516"/>
  <c r="W516" s="1"/>
  <c r="U517"/>
  <c r="W517" s="1"/>
  <c r="U518"/>
  <c r="W518" s="1"/>
  <c r="U519"/>
  <c r="W519" s="1"/>
  <c r="U520"/>
  <c r="W520" s="1"/>
  <c r="U521"/>
  <c r="W521" s="1"/>
  <c r="U522"/>
  <c r="W522" s="1"/>
  <c r="U523"/>
  <c r="W523" s="1"/>
  <c r="U524"/>
  <c r="W524" s="1"/>
  <c r="U525"/>
  <c r="W525" s="1"/>
  <c r="U526"/>
  <c r="W526" s="1"/>
  <c r="U527"/>
  <c r="W527" s="1"/>
  <c r="U528"/>
  <c r="W528" s="1"/>
  <c r="U529"/>
  <c r="W529" s="1"/>
  <c r="U530"/>
  <c r="W530" s="1"/>
  <c r="U531"/>
  <c r="W531" s="1"/>
  <c r="U532"/>
  <c r="W532" s="1"/>
  <c r="U533"/>
  <c r="W533" s="1"/>
  <c r="U534"/>
  <c r="W534" s="1"/>
  <c r="U535"/>
  <c r="W535" s="1"/>
  <c r="U536"/>
  <c r="W536" s="1"/>
  <c r="U537"/>
  <c r="W537" s="1"/>
  <c r="U538"/>
  <c r="W538" s="1"/>
  <c r="U539"/>
  <c r="W539" s="1"/>
  <c r="U540"/>
  <c r="W540" s="1"/>
  <c r="U541"/>
  <c r="W541" s="1"/>
  <c r="U542"/>
  <c r="W542" s="1"/>
  <c r="U543"/>
  <c r="W543" s="1"/>
  <c r="U544"/>
  <c r="W544" s="1"/>
  <c r="U545"/>
  <c r="W545" s="1"/>
  <c r="U546"/>
  <c r="W546" s="1"/>
  <c r="U547"/>
  <c r="W547" s="1"/>
  <c r="U548"/>
  <c r="W548" s="1"/>
  <c r="U549"/>
  <c r="W549" s="1"/>
  <c r="U550"/>
  <c r="W550" s="1"/>
  <c r="U551"/>
  <c r="W551" s="1"/>
  <c r="U552"/>
  <c r="W552" s="1"/>
  <c r="U553"/>
  <c r="W553" s="1"/>
  <c r="U554"/>
  <c r="W554" s="1"/>
  <c r="U555"/>
  <c r="W555" s="1"/>
  <c r="U556"/>
  <c r="W556" s="1"/>
  <c r="U557"/>
  <c r="W557" s="1"/>
  <c r="U558"/>
  <c r="W558" s="1"/>
  <c r="U559"/>
  <c r="W559" s="1"/>
  <c r="U560"/>
  <c r="W560" s="1"/>
  <c r="U561"/>
  <c r="W561" s="1"/>
  <c r="U562"/>
  <c r="W562" s="1"/>
  <c r="U563"/>
  <c r="W563" s="1"/>
  <c r="U564"/>
  <c r="W564" s="1"/>
  <c r="U565"/>
  <c r="W565" s="1"/>
  <c r="U566"/>
  <c r="W566" s="1"/>
  <c r="U567"/>
  <c r="W567" s="1"/>
  <c r="U568"/>
  <c r="W568" s="1"/>
  <c r="U569"/>
  <c r="W569" s="1"/>
  <c r="U570"/>
  <c r="W570" s="1"/>
  <c r="U571"/>
  <c r="W571" s="1"/>
  <c r="U572"/>
  <c r="W572" s="1"/>
  <c r="U573"/>
  <c r="W573" s="1"/>
  <c r="U574"/>
  <c r="W574" s="1"/>
  <c r="U575"/>
  <c r="W575" s="1"/>
  <c r="U576"/>
  <c r="W576" s="1"/>
  <c r="U577"/>
  <c r="W577" s="1"/>
  <c r="U578"/>
  <c r="W578" s="1"/>
  <c r="U579"/>
  <c r="W579" s="1"/>
  <c r="U580"/>
  <c r="W580" s="1"/>
  <c r="U581"/>
  <c r="W581" s="1"/>
  <c r="U582"/>
  <c r="W582" s="1"/>
  <c r="U583"/>
  <c r="W583" s="1"/>
  <c r="U584"/>
  <c r="W584" s="1"/>
  <c r="U585"/>
  <c r="W585" s="1"/>
  <c r="U586"/>
  <c r="W586" s="1"/>
  <c r="U587"/>
  <c r="W587" s="1"/>
  <c r="U588"/>
  <c r="W588" s="1"/>
  <c r="U589"/>
  <c r="W589" s="1"/>
  <c r="U590"/>
  <c r="W590" s="1"/>
  <c r="U591"/>
  <c r="W591" s="1"/>
  <c r="U592"/>
  <c r="W592" s="1"/>
  <c r="U593"/>
  <c r="W593" s="1"/>
  <c r="U594"/>
  <c r="W594" s="1"/>
  <c r="U595"/>
  <c r="W595" s="1"/>
  <c r="U596"/>
  <c r="W596" s="1"/>
  <c r="U597"/>
  <c r="W597" s="1"/>
  <c r="U598"/>
  <c r="W598" s="1"/>
  <c r="U599"/>
  <c r="W599" s="1"/>
  <c r="U600"/>
  <c r="W600" s="1"/>
  <c r="U601"/>
  <c r="W601" s="1"/>
  <c r="U602"/>
  <c r="W602" s="1"/>
  <c r="U603"/>
  <c r="W603" s="1"/>
  <c r="U604"/>
  <c r="W604" s="1"/>
  <c r="U605"/>
  <c r="W605" s="1"/>
  <c r="U606"/>
  <c r="W606" s="1"/>
  <c r="U607"/>
  <c r="W607" s="1"/>
  <c r="U608"/>
  <c r="W608" s="1"/>
  <c r="U609"/>
  <c r="W609" s="1"/>
  <c r="U610"/>
  <c r="W610" s="1"/>
  <c r="U611"/>
  <c r="W611" s="1"/>
  <c r="U612"/>
  <c r="W612" s="1"/>
  <c r="U613"/>
  <c r="W613" s="1"/>
  <c r="U614"/>
  <c r="W614" s="1"/>
  <c r="U615"/>
  <c r="W615" s="1"/>
  <c r="U616"/>
  <c r="W616" s="1"/>
  <c r="U617"/>
  <c r="W617" s="1"/>
  <c r="U618"/>
  <c r="W618" s="1"/>
  <c r="U619"/>
  <c r="W619" s="1"/>
  <c r="U620"/>
  <c r="W620" s="1"/>
  <c r="U621"/>
  <c r="W621" s="1"/>
  <c r="U622"/>
  <c r="W622" s="1"/>
  <c r="U623"/>
  <c r="W623" s="1"/>
  <c r="U624"/>
  <c r="W624" s="1"/>
  <c r="U625"/>
  <c r="W625" s="1"/>
  <c r="U626"/>
  <c r="W626" s="1"/>
  <c r="U627"/>
  <c r="W627" s="1"/>
  <c r="U628"/>
  <c r="W628" s="1"/>
  <c r="U629"/>
  <c r="W629" s="1"/>
  <c r="U630"/>
  <c r="W630" s="1"/>
  <c r="U631"/>
  <c r="W631" s="1"/>
  <c r="U632"/>
  <c r="W632" s="1"/>
  <c r="U633"/>
  <c r="W633" s="1"/>
  <c r="U634"/>
  <c r="W634" s="1"/>
  <c r="U635"/>
  <c r="W635" s="1"/>
  <c r="U636"/>
  <c r="W636" s="1"/>
  <c r="U637"/>
  <c r="W637" s="1"/>
  <c r="U638"/>
  <c r="W638" s="1"/>
  <c r="U639"/>
  <c r="W639" s="1"/>
  <c r="U640"/>
  <c r="W640" s="1"/>
  <c r="U641"/>
  <c r="W641" s="1"/>
  <c r="U642"/>
  <c r="W642" s="1"/>
  <c r="U643"/>
  <c r="W643" s="1"/>
  <c r="U644"/>
  <c r="W644" s="1"/>
  <c r="U645"/>
  <c r="W645" s="1"/>
  <c r="U646"/>
  <c r="W646" s="1"/>
  <c r="U647"/>
  <c r="W647" s="1"/>
  <c r="U648"/>
  <c r="W648" s="1"/>
  <c r="U649"/>
  <c r="W649" s="1"/>
  <c r="U650"/>
  <c r="W650" s="1"/>
  <c r="U651"/>
  <c r="W651" s="1"/>
  <c r="U652"/>
  <c r="W652" s="1"/>
  <c r="U653"/>
  <c r="W653" s="1"/>
  <c r="U654"/>
  <c r="W654" s="1"/>
  <c r="U655"/>
  <c r="W655" s="1"/>
  <c r="U656"/>
  <c r="W656" s="1"/>
  <c r="U657"/>
  <c r="W657" s="1"/>
  <c r="U658"/>
  <c r="W658" s="1"/>
  <c r="U659"/>
  <c r="W659" s="1"/>
  <c r="U660"/>
  <c r="W660" s="1"/>
  <c r="U661"/>
  <c r="W661" s="1"/>
  <c r="U662"/>
  <c r="W662" s="1"/>
  <c r="U663"/>
  <c r="W663" s="1"/>
  <c r="U664"/>
  <c r="W664" s="1"/>
  <c r="U665"/>
  <c r="W665" s="1"/>
  <c r="U666"/>
  <c r="W666" s="1"/>
  <c r="U667"/>
  <c r="W667" s="1"/>
  <c r="U668"/>
  <c r="W668" s="1"/>
  <c r="U669"/>
  <c r="W669" s="1"/>
  <c r="U670"/>
  <c r="W670" s="1"/>
  <c r="U671"/>
  <c r="W671" s="1"/>
  <c r="U672"/>
  <c r="W672" s="1"/>
  <c r="U673"/>
  <c r="W673" s="1"/>
  <c r="U674"/>
  <c r="W674" s="1"/>
  <c r="U675"/>
  <c r="W675" s="1"/>
  <c r="U676"/>
  <c r="W676" s="1"/>
  <c r="U677"/>
  <c r="W677" s="1"/>
  <c r="U678"/>
  <c r="W678" s="1"/>
  <c r="U679"/>
  <c r="W679" s="1"/>
  <c r="U680"/>
  <c r="W680" s="1"/>
  <c r="U681"/>
  <c r="W681" s="1"/>
  <c r="U682"/>
  <c r="W682" s="1"/>
  <c r="U683"/>
  <c r="W683" s="1"/>
  <c r="U684"/>
  <c r="W684" s="1"/>
  <c r="U685"/>
  <c r="W685" s="1"/>
  <c r="U686"/>
  <c r="W686" s="1"/>
  <c r="U687"/>
  <c r="W687" s="1"/>
  <c r="U688"/>
  <c r="W688" s="1"/>
  <c r="U689"/>
  <c r="W689" s="1"/>
  <c r="U690"/>
  <c r="W690" s="1"/>
  <c r="U691"/>
  <c r="W691" s="1"/>
  <c r="U692"/>
  <c r="W692" s="1"/>
  <c r="U693"/>
  <c r="W693" s="1"/>
  <c r="U694"/>
  <c r="W694" s="1"/>
  <c r="U695"/>
  <c r="W695" s="1"/>
  <c r="U696"/>
  <c r="W696" s="1"/>
  <c r="U697"/>
  <c r="W697" s="1"/>
  <c r="U698"/>
  <c r="W698" s="1"/>
  <c r="U699"/>
  <c r="W699" s="1"/>
  <c r="U700"/>
  <c r="W700" s="1"/>
  <c r="U701"/>
  <c r="W701" s="1"/>
  <c r="U702"/>
  <c r="W702" s="1"/>
  <c r="U703"/>
  <c r="W703" s="1"/>
  <c r="U704"/>
  <c r="W704" s="1"/>
  <c r="U705"/>
  <c r="W705" s="1"/>
  <c r="U706"/>
  <c r="W706" s="1"/>
  <c r="U707"/>
  <c r="W707" s="1"/>
  <c r="U708"/>
  <c r="W708" s="1"/>
  <c r="U709"/>
  <c r="W709" s="1"/>
  <c r="U710"/>
  <c r="W710" s="1"/>
  <c r="U711"/>
  <c r="W711" s="1"/>
  <c r="U712"/>
  <c r="W712" s="1"/>
  <c r="U713"/>
  <c r="W713" s="1"/>
  <c r="U714"/>
  <c r="W714" s="1"/>
  <c r="U715"/>
  <c r="W715" s="1"/>
  <c r="U716"/>
  <c r="W716" s="1"/>
  <c r="U717"/>
  <c r="W717" s="1"/>
  <c r="U718"/>
  <c r="W718" s="1"/>
  <c r="U719"/>
  <c r="W719" s="1"/>
  <c r="U720"/>
  <c r="W720" s="1"/>
  <c r="U721"/>
  <c r="W721" s="1"/>
  <c r="U722"/>
  <c r="W722" s="1"/>
  <c r="U723"/>
  <c r="W723" s="1"/>
  <c r="U724"/>
  <c r="W724" s="1"/>
  <c r="U725"/>
  <c r="W725" s="1"/>
  <c r="U726"/>
  <c r="W726" s="1"/>
  <c r="U727"/>
  <c r="W727" s="1"/>
  <c r="U728"/>
  <c r="W728" s="1"/>
  <c r="U729"/>
  <c r="W729" s="1"/>
  <c r="U730"/>
  <c r="W730" s="1"/>
  <c r="U731"/>
  <c r="W731" s="1"/>
  <c r="U732"/>
  <c r="W732" s="1"/>
  <c r="U733"/>
  <c r="W733" s="1"/>
  <c r="U734"/>
  <c r="W734" s="1"/>
  <c r="U735"/>
  <c r="W735" s="1"/>
  <c r="U736"/>
  <c r="W736" s="1"/>
  <c r="U737"/>
  <c r="W737" s="1"/>
  <c r="U738"/>
  <c r="W738" s="1"/>
  <c r="U739"/>
  <c r="W739" s="1"/>
  <c r="U740"/>
  <c r="W740" s="1"/>
  <c r="U741"/>
  <c r="W741" s="1"/>
  <c r="U742"/>
  <c r="W742" s="1"/>
  <c r="U743"/>
  <c r="W743" s="1"/>
  <c r="U744"/>
  <c r="W744" s="1"/>
  <c r="U745"/>
  <c r="W745" s="1"/>
  <c r="U746"/>
  <c r="W746" s="1"/>
  <c r="U747"/>
  <c r="W747" s="1"/>
  <c r="U748"/>
  <c r="W748" s="1"/>
  <c r="U749"/>
  <c r="W749" s="1"/>
  <c r="U750"/>
  <c r="W750" s="1"/>
  <c r="U751"/>
  <c r="W751" s="1"/>
  <c r="U752"/>
  <c r="W752" s="1"/>
  <c r="U753"/>
  <c r="W753" s="1"/>
  <c r="U754"/>
  <c r="W754" s="1"/>
  <c r="U755"/>
  <c r="W755" s="1"/>
  <c r="U756"/>
  <c r="W756" s="1"/>
  <c r="U757"/>
  <c r="W757" s="1"/>
  <c r="U758"/>
  <c r="W758" s="1"/>
  <c r="U759"/>
  <c r="W759" s="1"/>
  <c r="U760"/>
  <c r="W760" s="1"/>
  <c r="U761"/>
  <c r="W761" s="1"/>
  <c r="U762"/>
  <c r="W762" s="1"/>
  <c r="U763"/>
  <c r="W763" s="1"/>
  <c r="U764"/>
  <c r="W764" s="1"/>
  <c r="U765"/>
  <c r="W765" s="1"/>
  <c r="U766"/>
  <c r="W766" s="1"/>
  <c r="U767"/>
  <c r="W767" s="1"/>
  <c r="U768"/>
  <c r="W768" s="1"/>
  <c r="U769"/>
  <c r="W769" s="1"/>
  <c r="U770"/>
  <c r="W770" s="1"/>
  <c r="U771"/>
  <c r="W771" s="1"/>
  <c r="U772"/>
  <c r="W772" s="1"/>
  <c r="U773"/>
  <c r="W773" s="1"/>
  <c r="U774"/>
  <c r="W774" s="1"/>
  <c r="U775"/>
  <c r="W775" s="1"/>
  <c r="U776"/>
  <c r="W776" s="1"/>
  <c r="U777"/>
  <c r="W777" s="1"/>
  <c r="U778"/>
  <c r="W778" s="1"/>
  <c r="U779"/>
  <c r="W779" s="1"/>
  <c r="U780"/>
  <c r="W780" s="1"/>
  <c r="U781"/>
  <c r="W781" s="1"/>
  <c r="U782"/>
  <c r="W782" s="1"/>
  <c r="U783"/>
  <c r="W783" s="1"/>
  <c r="U784"/>
  <c r="W784" s="1"/>
  <c r="U785"/>
  <c r="W785" s="1"/>
  <c r="U786"/>
  <c r="W786" s="1"/>
  <c r="U787"/>
  <c r="W787" s="1"/>
  <c r="U788"/>
  <c r="W788" s="1"/>
  <c r="U789"/>
  <c r="W789" s="1"/>
  <c r="U790"/>
  <c r="W790" s="1"/>
  <c r="U791"/>
  <c r="W791" s="1"/>
  <c r="U792"/>
  <c r="W792" s="1"/>
  <c r="U793"/>
  <c r="W793" s="1"/>
  <c r="U794"/>
  <c r="W794" s="1"/>
  <c r="U795"/>
  <c r="W795" s="1"/>
  <c r="U796"/>
  <c r="W796" s="1"/>
  <c r="U797"/>
  <c r="W797" s="1"/>
  <c r="U798"/>
  <c r="W798" s="1"/>
  <c r="U799"/>
  <c r="W799" s="1"/>
  <c r="U800"/>
  <c r="W800" s="1"/>
  <c r="U801"/>
  <c r="W801" s="1"/>
  <c r="U802"/>
  <c r="W802" s="1"/>
  <c r="U803"/>
  <c r="W803" s="1"/>
  <c r="U804"/>
  <c r="W804" s="1"/>
  <c r="U805"/>
  <c r="W805" s="1"/>
  <c r="U806"/>
  <c r="W806" s="1"/>
  <c r="U807"/>
  <c r="W807" s="1"/>
  <c r="U808"/>
  <c r="W808" s="1"/>
  <c r="U809"/>
  <c r="W809" s="1"/>
  <c r="U810"/>
  <c r="W810" s="1"/>
  <c r="U811"/>
  <c r="W811" s="1"/>
  <c r="U812"/>
  <c r="W812" s="1"/>
  <c r="U813"/>
  <c r="W813" s="1"/>
  <c r="U814"/>
  <c r="W814" s="1"/>
  <c r="U815"/>
  <c r="W815" s="1"/>
  <c r="U816"/>
  <c r="W816" s="1"/>
  <c r="U817"/>
  <c r="W817" s="1"/>
  <c r="U818"/>
  <c r="W818" s="1"/>
  <c r="U819"/>
  <c r="W819" s="1"/>
  <c r="U820"/>
  <c r="W820" s="1"/>
  <c r="U821"/>
  <c r="W821" s="1"/>
  <c r="U822"/>
  <c r="W822" s="1"/>
  <c r="U823"/>
  <c r="W823" s="1"/>
  <c r="U824"/>
  <c r="W824" s="1"/>
  <c r="U825"/>
  <c r="W825" s="1"/>
  <c r="U826"/>
  <c r="W826" s="1"/>
  <c r="U827"/>
  <c r="W827" s="1"/>
  <c r="U828"/>
  <c r="W828" s="1"/>
  <c r="U829"/>
  <c r="W829" s="1"/>
  <c r="U830"/>
  <c r="W830" s="1"/>
  <c r="U831"/>
  <c r="W831" s="1"/>
  <c r="U832"/>
  <c r="W832" s="1"/>
  <c r="U833"/>
  <c r="W833" s="1"/>
  <c r="U834"/>
  <c r="W834" s="1"/>
  <c r="U835"/>
  <c r="W835" s="1"/>
  <c r="U836"/>
  <c r="W836" s="1"/>
  <c r="U837"/>
  <c r="W837" s="1"/>
  <c r="U838"/>
  <c r="W838" s="1"/>
  <c r="U839"/>
  <c r="W839" s="1"/>
  <c r="U840"/>
  <c r="W840" s="1"/>
  <c r="U841"/>
  <c r="W841" s="1"/>
  <c r="U842"/>
  <c r="W842" s="1"/>
  <c r="U843"/>
  <c r="W843" s="1"/>
  <c r="U844"/>
  <c r="W844" s="1"/>
  <c r="U845"/>
  <c r="W845" s="1"/>
  <c r="U846"/>
  <c r="W846" s="1"/>
  <c r="U847"/>
  <c r="W847" s="1"/>
  <c r="U848"/>
  <c r="W848" s="1"/>
  <c r="U849"/>
  <c r="W849" s="1"/>
  <c r="U850"/>
  <c r="W850" s="1"/>
  <c r="U851"/>
  <c r="W851" s="1"/>
  <c r="U852"/>
  <c r="W852" s="1"/>
  <c r="U853"/>
  <c r="W853" s="1"/>
  <c r="U854"/>
  <c r="W854" s="1"/>
  <c r="U855"/>
  <c r="W855" s="1"/>
  <c r="U856"/>
  <c r="W856" s="1"/>
  <c r="U857"/>
  <c r="W857" s="1"/>
  <c r="U858"/>
  <c r="W858" s="1"/>
  <c r="U859"/>
  <c r="W859" s="1"/>
  <c r="U860"/>
  <c r="W860" s="1"/>
  <c r="U861"/>
  <c r="W861" s="1"/>
  <c r="U862"/>
  <c r="W862" s="1"/>
  <c r="U863"/>
  <c r="W863" s="1"/>
  <c r="U864"/>
  <c r="W864" s="1"/>
  <c r="U865"/>
  <c r="W865" s="1"/>
  <c r="U866"/>
  <c r="W866" s="1"/>
  <c r="U867"/>
  <c r="W867" s="1"/>
  <c r="U868"/>
  <c r="W868" s="1"/>
  <c r="U869"/>
  <c r="W869" s="1"/>
  <c r="U870"/>
  <c r="W870" s="1"/>
  <c r="U871"/>
  <c r="W871" s="1"/>
  <c r="U872"/>
  <c r="W872" s="1"/>
  <c r="U873"/>
  <c r="W873" s="1"/>
  <c r="U874"/>
  <c r="W874" s="1"/>
  <c r="U875"/>
  <c r="W875" s="1"/>
  <c r="U876"/>
  <c r="W876" s="1"/>
  <c r="U877"/>
  <c r="W877" s="1"/>
  <c r="U878"/>
  <c r="W878" s="1"/>
  <c r="U879"/>
  <c r="W879" s="1"/>
  <c r="U880"/>
  <c r="W880" s="1"/>
  <c r="U881"/>
  <c r="W881" s="1"/>
  <c r="U882"/>
  <c r="W882" s="1"/>
  <c r="U883"/>
  <c r="W883" s="1"/>
  <c r="U884"/>
  <c r="W884" s="1"/>
  <c r="U885"/>
  <c r="W885" s="1"/>
  <c r="U886"/>
  <c r="W886" s="1"/>
  <c r="U887"/>
  <c r="W887" s="1"/>
  <c r="U888"/>
  <c r="W888" s="1"/>
  <c r="U889"/>
  <c r="W889" s="1"/>
  <c r="U890"/>
  <c r="W890" s="1"/>
  <c r="U891"/>
  <c r="W891" s="1"/>
  <c r="U892"/>
  <c r="W892" s="1"/>
  <c r="U893"/>
  <c r="W893" s="1"/>
  <c r="U894"/>
  <c r="W894" s="1"/>
  <c r="U895"/>
  <c r="W895" s="1"/>
  <c r="U896"/>
  <c r="W896" s="1"/>
  <c r="U897"/>
  <c r="W897" s="1"/>
  <c r="U898"/>
  <c r="W898" s="1"/>
  <c r="U899"/>
  <c r="W899" s="1"/>
  <c r="U900"/>
  <c r="W900" s="1"/>
  <c r="U901"/>
  <c r="W901" s="1"/>
  <c r="U902"/>
  <c r="W902" s="1"/>
  <c r="U903"/>
  <c r="W903" s="1"/>
  <c r="U904"/>
  <c r="W904" s="1"/>
  <c r="U905"/>
  <c r="W905" s="1"/>
  <c r="U906"/>
  <c r="W906" s="1"/>
  <c r="U907"/>
  <c r="W907" s="1"/>
  <c r="U908"/>
  <c r="W908" s="1"/>
  <c r="U909"/>
  <c r="W909" s="1"/>
  <c r="U910"/>
  <c r="W910" s="1"/>
  <c r="U911"/>
  <c r="W911" s="1"/>
  <c r="U912"/>
  <c r="W912" s="1"/>
  <c r="U913"/>
  <c r="W913" s="1"/>
  <c r="U914"/>
  <c r="W914" s="1"/>
  <c r="U915"/>
  <c r="W915" s="1"/>
  <c r="U916"/>
  <c r="W916" s="1"/>
  <c r="U917"/>
  <c r="W917" s="1"/>
  <c r="U918"/>
  <c r="W918" s="1"/>
  <c r="U919"/>
  <c r="W919" s="1"/>
  <c r="U920"/>
  <c r="W920" s="1"/>
  <c r="U921"/>
  <c r="W921" s="1"/>
  <c r="U922"/>
  <c r="W922" s="1"/>
  <c r="U923"/>
  <c r="W923" s="1"/>
  <c r="U924"/>
  <c r="W924" s="1"/>
  <c r="U925"/>
  <c r="W925" s="1"/>
  <c r="U926"/>
  <c r="W926" s="1"/>
  <c r="U927"/>
  <c r="W927" s="1"/>
  <c r="U928"/>
  <c r="W928" s="1"/>
  <c r="U929"/>
  <c r="W929" s="1"/>
  <c r="U930"/>
  <c r="W930" s="1"/>
  <c r="U931"/>
  <c r="W931" s="1"/>
  <c r="U932"/>
  <c r="W932" s="1"/>
  <c r="U933"/>
  <c r="W933" s="1"/>
  <c r="U934"/>
  <c r="W934" s="1"/>
  <c r="U935"/>
  <c r="W935" s="1"/>
  <c r="U936"/>
  <c r="W936" s="1"/>
  <c r="U937"/>
  <c r="W937" s="1"/>
  <c r="U938"/>
  <c r="W938" s="1"/>
  <c r="U939"/>
  <c r="W939" s="1"/>
  <c r="U940"/>
  <c r="W940" s="1"/>
  <c r="U941"/>
  <c r="W941" s="1"/>
  <c r="U942"/>
  <c r="W942" s="1"/>
  <c r="U943"/>
  <c r="W943" s="1"/>
  <c r="U944"/>
  <c r="W944" s="1"/>
  <c r="U945"/>
  <c r="W945" s="1"/>
  <c r="U946"/>
  <c r="W946" s="1"/>
  <c r="U947"/>
  <c r="W947" s="1"/>
  <c r="U948"/>
  <c r="W948" s="1"/>
  <c r="U949"/>
  <c r="W949" s="1"/>
  <c r="U950"/>
  <c r="W950" s="1"/>
  <c r="U951"/>
  <c r="W951" s="1"/>
  <c r="U952"/>
  <c r="W952" s="1"/>
  <c r="U953"/>
  <c r="W953" s="1"/>
  <c r="U954"/>
  <c r="W954" s="1"/>
  <c r="U955"/>
  <c r="W955" s="1"/>
  <c r="U956"/>
  <c r="W956" s="1"/>
  <c r="U957"/>
  <c r="W957" s="1"/>
  <c r="U958"/>
  <c r="W958" s="1"/>
  <c r="U959"/>
  <c r="W959" s="1"/>
  <c r="U960"/>
  <c r="W960" s="1"/>
  <c r="U961"/>
  <c r="W961" s="1"/>
  <c r="U962"/>
  <c r="W962" s="1"/>
  <c r="U963"/>
  <c r="W963" s="1"/>
  <c r="U964"/>
  <c r="W964" s="1"/>
  <c r="U965"/>
  <c r="W965" s="1"/>
  <c r="U966"/>
  <c r="W966" s="1"/>
  <c r="U967"/>
  <c r="W967" s="1"/>
  <c r="U968"/>
  <c r="W968" s="1"/>
  <c r="U969"/>
  <c r="W969" s="1"/>
  <c r="U970"/>
  <c r="W970" s="1"/>
  <c r="U971"/>
  <c r="W971" s="1"/>
  <c r="U972"/>
  <c r="W972" s="1"/>
  <c r="U973"/>
  <c r="W973" s="1"/>
  <c r="U974"/>
  <c r="W974" s="1"/>
  <c r="U975"/>
  <c r="W975" s="1"/>
  <c r="U976"/>
  <c r="W976" s="1"/>
  <c r="U977"/>
  <c r="W977" s="1"/>
  <c r="U978"/>
  <c r="W978" s="1"/>
  <c r="U979"/>
  <c r="W979" s="1"/>
  <c r="U980"/>
  <c r="W980" s="1"/>
  <c r="U981"/>
  <c r="W981" s="1"/>
  <c r="U982"/>
  <c r="W982" s="1"/>
  <c r="U983"/>
  <c r="W983" s="1"/>
  <c r="U984"/>
  <c r="W984" s="1"/>
  <c r="U985"/>
  <c r="W985" s="1"/>
  <c r="U986"/>
  <c r="W986" s="1"/>
  <c r="U987"/>
  <c r="W987" s="1"/>
  <c r="U988"/>
  <c r="W988" s="1"/>
  <c r="U989"/>
  <c r="W989" s="1"/>
  <c r="U990"/>
  <c r="W990" s="1"/>
  <c r="U991"/>
  <c r="W991" s="1"/>
  <c r="U992"/>
  <c r="W992" s="1"/>
  <c r="U993"/>
  <c r="W993" s="1"/>
  <c r="U994"/>
  <c r="W994" s="1"/>
  <c r="U995"/>
  <c r="W995" s="1"/>
  <c r="U996"/>
  <c r="W996" s="1"/>
  <c r="U997"/>
  <c r="W997" s="1"/>
  <c r="U998"/>
  <c r="W998" s="1"/>
  <c r="U999"/>
  <c r="W999" s="1"/>
  <c r="U1000"/>
  <c r="W1000" s="1"/>
  <c r="U1001"/>
  <c r="W1001" s="1"/>
  <c r="U1002"/>
  <c r="W1002" s="1"/>
  <c r="U1003"/>
  <c r="W1003" s="1"/>
  <c r="U1004"/>
  <c r="W1004" s="1"/>
  <c r="U1005"/>
  <c r="W1005" s="1"/>
  <c r="U1006"/>
  <c r="W1006" s="1"/>
  <c r="U1007"/>
  <c r="W1007" s="1"/>
  <c r="U1008"/>
  <c r="W1008" s="1"/>
  <c r="U1009"/>
  <c r="W1009" s="1"/>
  <c r="U1010"/>
  <c r="W1010" s="1"/>
  <c r="U1011"/>
  <c r="W1011" s="1"/>
  <c r="U1012"/>
  <c r="W1012" s="1"/>
  <c r="U1013"/>
  <c r="W1013" s="1"/>
  <c r="U1014"/>
  <c r="W1014" s="1"/>
  <c r="U1015"/>
  <c r="W1015" s="1"/>
  <c r="U1016"/>
  <c r="W1016" s="1"/>
  <c r="U1017"/>
  <c r="W1017" s="1"/>
  <c r="U1018"/>
  <c r="W1018" s="1"/>
  <c r="U1019"/>
  <c r="W1019" s="1"/>
  <c r="U1020"/>
  <c r="W1020" s="1"/>
  <c r="U1021"/>
  <c r="W1021" s="1"/>
  <c r="U1022"/>
  <c r="W1022" s="1"/>
  <c r="U1023"/>
  <c r="W1023" s="1"/>
  <c r="U1024"/>
  <c r="W1024" s="1"/>
  <c r="U1025"/>
  <c r="W1025" s="1"/>
  <c r="U1026"/>
  <c r="W1026" s="1"/>
  <c r="U1027"/>
  <c r="W1027" s="1"/>
  <c r="U1028"/>
  <c r="W1028" s="1"/>
  <c r="U1029"/>
  <c r="W1029" s="1"/>
  <c r="U1030"/>
  <c r="W1030" s="1"/>
  <c r="U1031"/>
  <c r="W1031" s="1"/>
  <c r="U1032"/>
  <c r="W1032" s="1"/>
  <c r="U1033"/>
  <c r="W1033" s="1"/>
  <c r="U1034"/>
  <c r="W1034" s="1"/>
  <c r="U1035"/>
  <c r="W1035" s="1"/>
  <c r="U1036"/>
  <c r="W1036" s="1"/>
  <c r="U1037"/>
  <c r="W1037" s="1"/>
  <c r="U1038"/>
  <c r="W1038" s="1"/>
  <c r="U1039"/>
  <c r="W1039" s="1"/>
  <c r="U1040"/>
  <c r="W1040" s="1"/>
  <c r="U1041"/>
  <c r="W1041" s="1"/>
  <c r="U1042"/>
  <c r="W1042" s="1"/>
  <c r="U1043"/>
  <c r="W1043" s="1"/>
  <c r="U1044"/>
  <c r="W1044" s="1"/>
  <c r="U1045"/>
  <c r="W1045" s="1"/>
  <c r="U1046"/>
  <c r="W1046" s="1"/>
  <c r="U1047"/>
  <c r="W1047" s="1"/>
  <c r="U1048"/>
  <c r="W1048" s="1"/>
  <c r="U1049"/>
  <c r="W1049" s="1"/>
  <c r="U1050"/>
  <c r="W1050" s="1"/>
  <c r="U1051"/>
  <c r="W1051" s="1"/>
  <c r="U1052"/>
  <c r="W1052" s="1"/>
  <c r="U1053"/>
  <c r="W1053" s="1"/>
  <c r="U1054"/>
  <c r="W1054" s="1"/>
  <c r="U1055"/>
  <c r="W1055" s="1"/>
  <c r="U1056"/>
  <c r="W1056" s="1"/>
  <c r="U1057"/>
  <c r="W1057" s="1"/>
  <c r="U1058"/>
  <c r="W1058" s="1"/>
  <c r="U1059"/>
  <c r="W1059" s="1"/>
  <c r="U1060"/>
  <c r="W1060" s="1"/>
  <c r="U1061"/>
  <c r="W1061" s="1"/>
  <c r="U1062"/>
  <c r="W1062" s="1"/>
  <c r="U1063"/>
  <c r="W1063" s="1"/>
  <c r="U1064"/>
  <c r="W1064" s="1"/>
  <c r="U1065"/>
  <c r="W1065" s="1"/>
  <c r="U1066"/>
  <c r="W1066" s="1"/>
  <c r="U1067"/>
  <c r="W1067" s="1"/>
  <c r="U1068"/>
  <c r="W1068" s="1"/>
  <c r="U1069"/>
  <c r="W1069" s="1"/>
  <c r="U1070"/>
  <c r="W1070" s="1"/>
  <c r="U1071"/>
  <c r="W1071" s="1"/>
  <c r="U1072"/>
  <c r="W1072" s="1"/>
  <c r="U1073"/>
  <c r="W1073" s="1"/>
  <c r="U1074"/>
  <c r="W1074" s="1"/>
  <c r="U1075"/>
  <c r="W1075" s="1"/>
  <c r="U1076"/>
  <c r="W1076" s="1"/>
  <c r="U1077"/>
  <c r="W1077" s="1"/>
  <c r="U1078"/>
  <c r="W1078" s="1"/>
  <c r="U1079"/>
  <c r="W1079" s="1"/>
  <c r="U1080"/>
  <c r="W1080" s="1"/>
  <c r="U1081"/>
  <c r="W1081" s="1"/>
  <c r="U1082"/>
  <c r="W1082" s="1"/>
  <c r="U1083"/>
  <c r="W1083" s="1"/>
  <c r="U1084"/>
  <c r="W1084" s="1"/>
  <c r="U1085"/>
  <c r="W1085" s="1"/>
  <c r="U1086"/>
  <c r="W1086" s="1"/>
  <c r="U1087"/>
  <c r="W1087" s="1"/>
  <c r="U1088"/>
  <c r="W1088" s="1"/>
  <c r="U1089"/>
  <c r="W1089" s="1"/>
  <c r="U1090"/>
  <c r="W1090" s="1"/>
  <c r="U1091"/>
  <c r="W1091" s="1"/>
  <c r="U1092"/>
  <c r="W1092" s="1"/>
  <c r="U1093"/>
  <c r="W1093" s="1"/>
  <c r="U1094"/>
  <c r="W1094" s="1"/>
  <c r="U1095"/>
  <c r="W1095" s="1"/>
  <c r="U1096"/>
  <c r="W1096" s="1"/>
  <c r="U1097"/>
  <c r="W1097" s="1"/>
  <c r="U1098"/>
  <c r="W1098" s="1"/>
  <c r="U1099"/>
  <c r="W1099" s="1"/>
  <c r="U1100"/>
  <c r="W1100" s="1"/>
  <c r="U1101"/>
  <c r="W1101" s="1"/>
  <c r="U1102"/>
  <c r="W1102" s="1"/>
  <c r="U1103"/>
  <c r="W1103" s="1"/>
  <c r="U1104"/>
  <c r="W1104" s="1"/>
  <c r="U1105"/>
  <c r="W1105" s="1"/>
  <c r="U1106"/>
  <c r="W1106" s="1"/>
  <c r="U1107"/>
  <c r="W1107" s="1"/>
  <c r="U1108"/>
  <c r="W1108" s="1"/>
  <c r="U1109"/>
  <c r="W1109" s="1"/>
  <c r="U1110"/>
  <c r="W1110" s="1"/>
  <c r="U1111"/>
  <c r="W1111" s="1"/>
  <c r="U1112"/>
  <c r="W1112" s="1"/>
  <c r="U1113"/>
  <c r="W1113" s="1"/>
  <c r="U1114"/>
  <c r="W1114" s="1"/>
  <c r="U1115"/>
  <c r="W1115" s="1"/>
  <c r="U1116"/>
  <c r="W1116" s="1"/>
  <c r="U1117"/>
  <c r="W1117" s="1"/>
  <c r="U1118"/>
  <c r="W1118" s="1"/>
  <c r="U1119"/>
  <c r="W1119" s="1"/>
  <c r="U1120"/>
  <c r="W1120" s="1"/>
  <c r="U1121"/>
  <c r="W1121" s="1"/>
  <c r="U1122"/>
  <c r="W1122" s="1"/>
  <c r="U1123"/>
  <c r="W1123" s="1"/>
  <c r="U1124"/>
  <c r="W1124" s="1"/>
  <c r="U1125"/>
  <c r="W1125" s="1"/>
  <c r="U1126"/>
  <c r="W1126" s="1"/>
  <c r="U1127"/>
  <c r="W1127" s="1"/>
  <c r="U1128"/>
  <c r="W1128" s="1"/>
  <c r="U1129"/>
  <c r="W1129" s="1"/>
  <c r="U1130"/>
  <c r="W1130" s="1"/>
  <c r="U1131"/>
  <c r="W1131" s="1"/>
  <c r="U1132"/>
  <c r="W1132" s="1"/>
  <c r="U1133"/>
  <c r="W1133" s="1"/>
  <c r="U1134"/>
  <c r="W1134" s="1"/>
  <c r="U1135"/>
  <c r="W1135" s="1"/>
  <c r="U1136"/>
  <c r="W1136" s="1"/>
  <c r="U1137"/>
  <c r="W1137" s="1"/>
  <c r="U1138"/>
  <c r="W1138" s="1"/>
  <c r="U1139"/>
  <c r="W1139" s="1"/>
  <c r="U1140"/>
  <c r="W1140" s="1"/>
  <c r="U1141"/>
  <c r="W1141" s="1"/>
  <c r="U1142"/>
  <c r="W1142" s="1"/>
  <c r="U1143"/>
  <c r="W1143" s="1"/>
  <c r="U1144"/>
  <c r="W1144" s="1"/>
  <c r="U1145"/>
  <c r="W1145" s="1"/>
  <c r="U1146"/>
  <c r="W1146" s="1"/>
  <c r="U1147"/>
  <c r="W1147" s="1"/>
  <c r="U1148"/>
  <c r="W1148" s="1"/>
  <c r="U1149"/>
  <c r="W1149" s="1"/>
  <c r="U1150"/>
  <c r="W1150" s="1"/>
  <c r="U1151"/>
  <c r="W1151" s="1"/>
  <c r="U1152"/>
  <c r="W1152" s="1"/>
  <c r="U1153"/>
  <c r="W1153" s="1"/>
  <c r="U1154"/>
  <c r="W1154" s="1"/>
  <c r="U1155"/>
  <c r="W1155" s="1"/>
  <c r="U1156"/>
  <c r="W1156" s="1"/>
  <c r="U1157"/>
  <c r="W1157" s="1"/>
  <c r="U1158"/>
  <c r="W1158" s="1"/>
  <c r="U1159"/>
  <c r="W1159" s="1"/>
  <c r="U1160"/>
  <c r="W1160" s="1"/>
  <c r="U1161"/>
  <c r="W1161" s="1"/>
  <c r="U1162"/>
  <c r="W1162" s="1"/>
  <c r="U1163"/>
  <c r="W1163" s="1"/>
  <c r="U1164"/>
  <c r="W1164" s="1"/>
  <c r="U1165"/>
  <c r="W1165" s="1"/>
  <c r="U1166"/>
  <c r="W1166" s="1"/>
  <c r="U1167"/>
  <c r="W1167" s="1"/>
  <c r="U1168"/>
  <c r="W1168" s="1"/>
  <c r="U1169"/>
  <c r="W1169" s="1"/>
  <c r="U1170"/>
  <c r="W1170" s="1"/>
  <c r="U1171"/>
  <c r="W1171" s="1"/>
  <c r="U1172"/>
  <c r="W1172" s="1"/>
  <c r="U1173"/>
  <c r="W1173" s="1"/>
  <c r="U1174"/>
  <c r="W1174" s="1"/>
  <c r="U1175"/>
  <c r="W1175" s="1"/>
  <c r="U1176"/>
  <c r="W1176" s="1"/>
  <c r="U1177"/>
  <c r="W1177" s="1"/>
  <c r="U1178"/>
  <c r="W1178" s="1"/>
  <c r="U1179"/>
  <c r="W1179" s="1"/>
  <c r="U1180"/>
  <c r="W1180" s="1"/>
  <c r="U1181"/>
  <c r="W1181" s="1"/>
  <c r="U1182"/>
  <c r="W1182" s="1"/>
  <c r="U1183"/>
  <c r="W1183" s="1"/>
  <c r="U1184"/>
  <c r="W1184" s="1"/>
  <c r="U1185"/>
  <c r="W1185" s="1"/>
  <c r="U1186"/>
  <c r="W1186" s="1"/>
  <c r="U1187"/>
  <c r="W1187" s="1"/>
  <c r="U1188"/>
  <c r="W1188" s="1"/>
  <c r="U1189"/>
  <c r="W1189" s="1"/>
  <c r="U1190"/>
  <c r="W1190" s="1"/>
  <c r="U1191"/>
  <c r="W1191" s="1"/>
  <c r="U1192"/>
  <c r="W1192" s="1"/>
  <c r="U1193"/>
  <c r="W1193" s="1"/>
  <c r="U1194"/>
  <c r="W1194" s="1"/>
  <c r="U1195"/>
  <c r="W1195" s="1"/>
  <c r="U1196"/>
  <c r="W1196" s="1"/>
  <c r="U1197"/>
  <c r="W1197" s="1"/>
  <c r="U1198"/>
  <c r="W1198" s="1"/>
  <c r="U1199"/>
  <c r="W1199" s="1"/>
  <c r="U1200"/>
  <c r="W1200" s="1"/>
  <c r="U1201"/>
  <c r="W1201" s="1"/>
  <c r="U1202"/>
  <c r="W1202" s="1"/>
  <c r="U1203"/>
  <c r="W1203" s="1"/>
  <c r="U1204"/>
  <c r="W1204" s="1"/>
  <c r="U1205"/>
  <c r="W1205" s="1"/>
  <c r="U1206"/>
  <c r="W1206" s="1"/>
  <c r="U1207"/>
  <c r="W1207" s="1"/>
  <c r="U1208"/>
  <c r="W1208" s="1"/>
  <c r="U1209"/>
  <c r="W1209" s="1"/>
  <c r="U1210"/>
  <c r="W1210" s="1"/>
  <c r="U1211"/>
  <c r="W1211" s="1"/>
  <c r="U1212"/>
  <c r="W1212" s="1"/>
  <c r="U1213"/>
  <c r="W1213" s="1"/>
  <c r="U1214"/>
  <c r="W1214" s="1"/>
  <c r="U1215"/>
  <c r="W1215" s="1"/>
  <c r="U1216"/>
  <c r="W1216" s="1"/>
  <c r="U1217"/>
  <c r="W1217" s="1"/>
  <c r="U1218"/>
  <c r="W1218" s="1"/>
  <c r="U1219"/>
  <c r="W1219" s="1"/>
  <c r="U1220"/>
  <c r="W1220" s="1"/>
  <c r="U1221"/>
  <c r="W1221" s="1"/>
  <c r="U1222"/>
  <c r="W1222" s="1"/>
  <c r="U1223"/>
  <c r="W1223" s="1"/>
  <c r="U1224"/>
  <c r="W1224" s="1"/>
  <c r="U1225"/>
  <c r="W1225" s="1"/>
  <c r="U1226"/>
  <c r="W1226" s="1"/>
  <c r="U1227"/>
  <c r="W1227" s="1"/>
  <c r="U1228"/>
  <c r="W1228" s="1"/>
  <c r="U1229"/>
  <c r="W1229" s="1"/>
  <c r="U1230"/>
  <c r="W1230" s="1"/>
  <c r="U1231"/>
  <c r="W1231" s="1"/>
  <c r="U1232"/>
  <c r="W1232" s="1"/>
  <c r="U1233"/>
  <c r="W1233" s="1"/>
  <c r="U1234"/>
  <c r="W1234" s="1"/>
  <c r="U1235"/>
  <c r="W1235" s="1"/>
  <c r="U1236"/>
  <c r="W1236" s="1"/>
  <c r="U1237"/>
  <c r="W1237" s="1"/>
  <c r="U1238"/>
  <c r="W1238" s="1"/>
  <c r="U1239"/>
  <c r="W1239" s="1"/>
  <c r="U1240"/>
  <c r="W1240" s="1"/>
  <c r="U1241"/>
  <c r="W1241" s="1"/>
  <c r="U1242"/>
  <c r="W1242" s="1"/>
  <c r="U1243"/>
  <c r="W1243" s="1"/>
  <c r="U1244"/>
  <c r="W1244" s="1"/>
  <c r="U1245"/>
  <c r="W1245" s="1"/>
  <c r="U1246"/>
  <c r="W1246" s="1"/>
  <c r="U1247"/>
  <c r="W1247" s="1"/>
  <c r="U1248"/>
  <c r="W1248" s="1"/>
  <c r="U1249"/>
  <c r="W1249" s="1"/>
  <c r="U1250"/>
  <c r="W1250" s="1"/>
  <c r="U1251"/>
  <c r="W1251" s="1"/>
  <c r="U1252"/>
  <c r="W1252" s="1"/>
  <c r="U1253"/>
  <c r="W1253" s="1"/>
  <c r="U1254"/>
  <c r="W1254" s="1"/>
  <c r="U1255"/>
  <c r="W1255" s="1"/>
  <c r="U1256"/>
  <c r="W1256" s="1"/>
  <c r="U1257"/>
  <c r="W1257" s="1"/>
  <c r="U1258"/>
  <c r="W1258" s="1"/>
  <c r="U1259"/>
  <c r="W1259" s="1"/>
  <c r="U1260"/>
  <c r="W1260" s="1"/>
  <c r="U1261"/>
  <c r="W1261" s="1"/>
  <c r="U1262"/>
  <c r="W1262" s="1"/>
  <c r="U1263"/>
  <c r="W1263" s="1"/>
  <c r="U1264"/>
  <c r="W1264" s="1"/>
  <c r="U1265"/>
  <c r="W1265" s="1"/>
  <c r="U1266"/>
  <c r="W1266" s="1"/>
  <c r="U1267"/>
  <c r="W1267" s="1"/>
  <c r="U1268"/>
  <c r="W1268" s="1"/>
  <c r="U1269"/>
  <c r="W1269" s="1"/>
  <c r="U1270"/>
  <c r="W1270" s="1"/>
  <c r="U1271"/>
  <c r="W1271" s="1"/>
  <c r="U1272"/>
  <c r="W1272" s="1"/>
  <c r="U1273"/>
  <c r="W1273" s="1"/>
  <c r="U1274"/>
  <c r="W1274" s="1"/>
  <c r="U1275"/>
  <c r="W1275" s="1"/>
  <c r="U1276"/>
  <c r="W1276" s="1"/>
  <c r="U1277"/>
  <c r="W1277" s="1"/>
  <c r="U1278"/>
  <c r="W1278" s="1"/>
  <c r="U1279"/>
  <c r="W1279" s="1"/>
  <c r="U1280"/>
  <c r="W1280" s="1"/>
  <c r="U1281"/>
  <c r="W1281" s="1"/>
  <c r="U1282"/>
  <c r="W1282" s="1"/>
  <c r="U1283"/>
  <c r="W1283" s="1"/>
  <c r="U1284"/>
  <c r="W1284" s="1"/>
  <c r="U1285"/>
  <c r="W1285" s="1"/>
  <c r="U1286"/>
  <c r="W1286" s="1"/>
  <c r="U1287"/>
  <c r="W1287" s="1"/>
  <c r="U1288"/>
  <c r="W1288" s="1"/>
  <c r="U1289"/>
  <c r="W1289" s="1"/>
  <c r="U1290"/>
  <c r="W1290" s="1"/>
  <c r="U1291"/>
  <c r="W1291" s="1"/>
  <c r="U1292"/>
  <c r="W1292" s="1"/>
  <c r="U1293"/>
  <c r="W1293" s="1"/>
  <c r="U1294"/>
  <c r="W1294" s="1"/>
  <c r="U1295"/>
  <c r="W1295" s="1"/>
  <c r="U1296"/>
  <c r="W1296" s="1"/>
  <c r="U1297"/>
  <c r="W1297" s="1"/>
  <c r="U1298"/>
  <c r="W1298" s="1"/>
  <c r="U1299"/>
  <c r="W1299" s="1"/>
  <c r="U1300"/>
  <c r="W1300" s="1"/>
  <c r="U1301"/>
  <c r="W1301" s="1"/>
  <c r="U1302"/>
  <c r="W1302" s="1"/>
  <c r="U1303"/>
  <c r="W1303" s="1"/>
  <c r="U1304"/>
  <c r="W1304" s="1"/>
  <c r="U1305"/>
  <c r="W1305" s="1"/>
  <c r="U1306"/>
  <c r="W1306" s="1"/>
  <c r="U1307"/>
  <c r="W1307" s="1"/>
  <c r="U1308"/>
  <c r="W1308" s="1"/>
  <c r="U1309"/>
  <c r="W1309" s="1"/>
  <c r="U1310"/>
  <c r="W1310" s="1"/>
  <c r="U1311"/>
  <c r="W1311" s="1"/>
  <c r="U1312"/>
  <c r="W1312" s="1"/>
  <c r="U1313"/>
  <c r="W1313" s="1"/>
  <c r="U1314"/>
  <c r="W1314" s="1"/>
  <c r="U1315"/>
  <c r="W1315" s="1"/>
  <c r="U1316"/>
  <c r="W1316" s="1"/>
  <c r="U1317"/>
  <c r="W1317" s="1"/>
  <c r="U1318"/>
  <c r="W1318" s="1"/>
  <c r="U1319"/>
  <c r="W1319" s="1"/>
  <c r="U1320"/>
  <c r="W1320" s="1"/>
  <c r="U1321"/>
  <c r="W1321" s="1"/>
  <c r="U1322"/>
  <c r="W1322" s="1"/>
  <c r="U1323"/>
  <c r="W1323" s="1"/>
  <c r="U1324"/>
  <c r="W1324" s="1"/>
  <c r="U1325"/>
  <c r="W1325" s="1"/>
  <c r="U1326"/>
  <c r="W1326" s="1"/>
  <c r="U1327"/>
  <c r="W1327" s="1"/>
  <c r="U1328"/>
  <c r="W1328" s="1"/>
  <c r="U1329"/>
  <c r="W1329" s="1"/>
  <c r="U1330"/>
  <c r="W1330" s="1"/>
  <c r="U1331"/>
  <c r="W1331" s="1"/>
  <c r="U1332"/>
  <c r="W1332" s="1"/>
  <c r="U1333"/>
  <c r="W1333" s="1"/>
  <c r="U1334"/>
  <c r="W1334" s="1"/>
  <c r="U1335"/>
  <c r="W1335" s="1"/>
  <c r="U1336"/>
  <c r="W1336" s="1"/>
  <c r="U1337"/>
  <c r="W1337" s="1"/>
  <c r="U1338"/>
  <c r="W1338" s="1"/>
  <c r="U1339"/>
  <c r="W1339" s="1"/>
  <c r="U1340"/>
  <c r="W1340" s="1"/>
  <c r="U1341"/>
  <c r="W1341" s="1"/>
  <c r="U1342"/>
  <c r="W1342" s="1"/>
  <c r="U1343"/>
  <c r="W1343" s="1"/>
  <c r="U1344"/>
  <c r="W1344" s="1"/>
  <c r="U1345"/>
  <c r="W1345" s="1"/>
  <c r="U1346"/>
  <c r="W1346" s="1"/>
  <c r="U1347"/>
  <c r="W1347" s="1"/>
  <c r="U1348"/>
  <c r="W1348" s="1"/>
  <c r="U1349"/>
  <c r="W1349" s="1"/>
  <c r="U1350"/>
  <c r="W1350" s="1"/>
  <c r="U1351"/>
  <c r="W1351" s="1"/>
  <c r="U1352"/>
  <c r="W1352" s="1"/>
  <c r="U1353"/>
  <c r="W1353" s="1"/>
  <c r="U1354"/>
  <c r="W1354" s="1"/>
  <c r="U1355"/>
  <c r="W1355" s="1"/>
  <c r="U1356"/>
  <c r="W1356" s="1"/>
  <c r="U1357"/>
  <c r="W1357" s="1"/>
  <c r="U1358"/>
  <c r="W1358" s="1"/>
  <c r="U1359"/>
  <c r="W1359" s="1"/>
  <c r="U1360"/>
  <c r="W1360" s="1"/>
  <c r="U1361"/>
  <c r="W1361" s="1"/>
  <c r="U1362"/>
  <c r="W1362" s="1"/>
  <c r="U1363"/>
  <c r="W1363" s="1"/>
  <c r="U1364"/>
  <c r="W1364" s="1"/>
  <c r="U1365"/>
  <c r="W1365" s="1"/>
  <c r="U1366"/>
  <c r="W1366" s="1"/>
  <c r="U1367"/>
  <c r="W1367" s="1"/>
  <c r="U1368"/>
  <c r="W1368" s="1"/>
  <c r="U1369"/>
  <c r="W1369" s="1"/>
  <c r="U1370"/>
  <c r="W1370" s="1"/>
  <c r="U1371"/>
  <c r="W1371" s="1"/>
  <c r="U1372"/>
  <c r="W1372" s="1"/>
  <c r="U1373"/>
  <c r="W1373" s="1"/>
  <c r="U1374"/>
  <c r="W1374" s="1"/>
  <c r="U1375"/>
  <c r="W1375" s="1"/>
  <c r="U1376"/>
  <c r="W1376" s="1"/>
  <c r="U1377"/>
  <c r="W1377" s="1"/>
  <c r="U1378"/>
  <c r="W1378" s="1"/>
  <c r="U1379"/>
  <c r="W1379" s="1"/>
  <c r="U1380"/>
  <c r="W1380" s="1"/>
  <c r="U1381"/>
  <c r="W1381" s="1"/>
  <c r="U1382"/>
  <c r="W1382" s="1"/>
  <c r="U1383"/>
  <c r="W1383" s="1"/>
  <c r="U1384"/>
  <c r="W1384" s="1"/>
  <c r="U1385"/>
  <c r="W1385" s="1"/>
  <c r="U1386"/>
  <c r="W1386" s="1"/>
  <c r="U1387"/>
  <c r="W1387" s="1"/>
  <c r="U1388"/>
  <c r="W1388" s="1"/>
  <c r="U1389"/>
  <c r="W1389" s="1"/>
  <c r="U1390"/>
  <c r="W1390" s="1"/>
  <c r="U1391"/>
  <c r="W1391" s="1"/>
  <c r="U1392"/>
  <c r="W1392" s="1"/>
  <c r="U1393"/>
  <c r="W1393" s="1"/>
  <c r="U1394"/>
  <c r="W1394" s="1"/>
  <c r="U1395"/>
  <c r="W1395" s="1"/>
  <c r="U1396"/>
  <c r="W1396" s="1"/>
  <c r="U1397"/>
  <c r="W1397" s="1"/>
  <c r="U1398"/>
  <c r="W1398" s="1"/>
  <c r="U1399"/>
  <c r="W1399" s="1"/>
  <c r="U1400"/>
  <c r="W1400" s="1"/>
  <c r="U1401"/>
  <c r="W1401" s="1"/>
  <c r="U1402"/>
  <c r="W1402" s="1"/>
  <c r="U1403"/>
  <c r="W1403" s="1"/>
  <c r="U1404"/>
  <c r="W1404" s="1"/>
  <c r="U1405"/>
  <c r="W1405" s="1"/>
  <c r="U1406"/>
  <c r="W1406" s="1"/>
  <c r="U1407"/>
  <c r="W1407" s="1"/>
  <c r="U1408"/>
  <c r="W1408" s="1"/>
  <c r="U1409"/>
  <c r="W1409" s="1"/>
  <c r="U1410"/>
  <c r="W1410" s="1"/>
  <c r="U1411"/>
  <c r="W1411" s="1"/>
  <c r="U1412"/>
  <c r="W1412" s="1"/>
  <c r="U1413"/>
  <c r="W1413" s="1"/>
  <c r="U1414"/>
  <c r="W1414" s="1"/>
  <c r="U1415"/>
  <c r="W1415" s="1"/>
  <c r="U1416"/>
  <c r="W1416" s="1"/>
  <c r="U1417"/>
  <c r="W1417" s="1"/>
  <c r="U1418"/>
  <c r="W1418" s="1"/>
  <c r="U1419"/>
  <c r="W1419" s="1"/>
  <c r="U1420"/>
  <c r="W1420" s="1"/>
  <c r="U1421"/>
  <c r="W1421" s="1"/>
  <c r="U1422"/>
  <c r="W1422" s="1"/>
  <c r="U1423"/>
  <c r="W1423" s="1"/>
  <c r="U1424"/>
  <c r="W1424" s="1"/>
  <c r="U1425"/>
  <c r="W1425" s="1"/>
  <c r="U1426"/>
  <c r="W1426" s="1"/>
  <c r="U1427"/>
  <c r="W1427" s="1"/>
  <c r="U1428"/>
  <c r="W1428" s="1"/>
  <c r="U1429"/>
  <c r="W1429" s="1"/>
  <c r="U1430"/>
  <c r="W1430" s="1"/>
  <c r="U1431"/>
  <c r="W1431" s="1"/>
  <c r="U1432"/>
  <c r="W1432" s="1"/>
  <c r="U1433"/>
  <c r="W1433" s="1"/>
  <c r="U1434"/>
  <c r="W1434" s="1"/>
  <c r="U1435"/>
  <c r="W1435" s="1"/>
  <c r="U1436"/>
  <c r="W1436" s="1"/>
  <c r="U1437"/>
  <c r="W1437" s="1"/>
  <c r="U1438"/>
  <c r="W1438" s="1"/>
  <c r="U1439"/>
  <c r="W1439" s="1"/>
  <c r="U1440"/>
  <c r="W1440" s="1"/>
  <c r="U1441"/>
  <c r="W1441" s="1"/>
  <c r="U1442"/>
  <c r="W1442" s="1"/>
  <c r="U1443"/>
  <c r="W1443" s="1"/>
  <c r="U1444"/>
  <c r="W1444" s="1"/>
  <c r="U1445"/>
  <c r="W1445" s="1"/>
  <c r="U1446"/>
  <c r="W1446" s="1"/>
  <c r="U1447"/>
  <c r="W1447" s="1"/>
  <c r="U1448"/>
  <c r="W1448" s="1"/>
  <c r="U1449"/>
  <c r="W1449" s="1"/>
  <c r="U1450"/>
  <c r="W1450" s="1"/>
  <c r="U1451"/>
  <c r="W1451" s="1"/>
  <c r="U1452"/>
  <c r="W1452" s="1"/>
  <c r="U1453"/>
  <c r="W1453" s="1"/>
  <c r="U1454"/>
  <c r="W1454" s="1"/>
  <c r="U1455"/>
  <c r="W1455" s="1"/>
  <c r="U1456"/>
  <c r="W1456" s="1"/>
  <c r="U1457"/>
  <c r="W1457" s="1"/>
  <c r="U1458"/>
  <c r="W1458" s="1"/>
  <c r="U1459"/>
  <c r="W1459" s="1"/>
  <c r="U1460"/>
  <c r="W1460" s="1"/>
  <c r="U1461"/>
  <c r="W1461" s="1"/>
  <c r="U1462"/>
  <c r="W1462" s="1"/>
  <c r="U1463"/>
  <c r="W1463" s="1"/>
  <c r="U1464"/>
  <c r="W1464" s="1"/>
  <c r="U1465"/>
  <c r="W1465" s="1"/>
  <c r="U1466"/>
  <c r="W1466" s="1"/>
  <c r="U1467"/>
  <c r="W1467" s="1"/>
  <c r="U1468"/>
  <c r="W1468" s="1"/>
  <c r="U1469"/>
  <c r="W1469" s="1"/>
  <c r="U1470"/>
  <c r="W1470" s="1"/>
  <c r="U1471"/>
  <c r="W1471" s="1"/>
  <c r="U1472"/>
  <c r="W1472" s="1"/>
  <c r="U1473"/>
  <c r="W1473" s="1"/>
  <c r="U1474"/>
  <c r="W1474" s="1"/>
  <c r="U1475"/>
  <c r="W1475" s="1"/>
  <c r="U1476"/>
  <c r="W1476" s="1"/>
  <c r="U1477"/>
  <c r="W1477" s="1"/>
  <c r="U1478"/>
  <c r="W1478" s="1"/>
  <c r="U1479"/>
  <c r="W1479" s="1"/>
  <c r="U1480"/>
  <c r="W1480" s="1"/>
  <c r="U1481"/>
  <c r="W1481" s="1"/>
  <c r="U1482"/>
  <c r="W1482" s="1"/>
  <c r="U1483"/>
  <c r="W1483" s="1"/>
  <c r="U1484"/>
  <c r="W1484" s="1"/>
  <c r="U1485"/>
  <c r="W1485" s="1"/>
  <c r="U1486"/>
  <c r="W1486" s="1"/>
  <c r="U1487"/>
  <c r="W1487" s="1"/>
  <c r="U1488"/>
  <c r="W1488" s="1"/>
  <c r="U1489"/>
  <c r="W1489" s="1"/>
  <c r="U1490"/>
  <c r="W1490" s="1"/>
  <c r="U1491"/>
  <c r="W1491" s="1"/>
  <c r="U1492"/>
  <c r="W1492" s="1"/>
  <c r="U1493"/>
  <c r="W1493" s="1"/>
  <c r="U1494"/>
  <c r="W1494" s="1"/>
  <c r="U1495"/>
  <c r="W1495" s="1"/>
  <c r="U1496"/>
  <c r="W1496" s="1"/>
  <c r="U1497"/>
  <c r="W1497" s="1"/>
  <c r="U1498"/>
  <c r="W1498" s="1"/>
  <c r="U1499"/>
  <c r="W1499" s="1"/>
  <c r="U1500"/>
  <c r="W1500" s="1"/>
  <c r="U1501"/>
  <c r="W1501" s="1"/>
  <c r="U1502"/>
  <c r="W1502" s="1"/>
  <c r="U1503"/>
  <c r="W1503" s="1"/>
  <c r="U1504"/>
  <c r="W1504" s="1"/>
  <c r="U1505"/>
  <c r="W1505" s="1"/>
  <c r="U1506"/>
  <c r="W1506" s="1"/>
  <c r="U1507"/>
  <c r="W1507" s="1"/>
  <c r="U1508"/>
  <c r="W1508" s="1"/>
  <c r="U1509"/>
  <c r="W1509" s="1"/>
  <c r="U1510"/>
  <c r="W1510" s="1"/>
  <c r="U1511"/>
  <c r="W1511" s="1"/>
  <c r="U1512"/>
  <c r="W1512" s="1"/>
  <c r="U1513"/>
  <c r="W1513" s="1"/>
  <c r="U1514"/>
  <c r="W1514" s="1"/>
  <c r="U1515"/>
  <c r="W1515" s="1"/>
  <c r="U1516"/>
  <c r="W1516" s="1"/>
  <c r="U1517"/>
  <c r="W1517" s="1"/>
  <c r="U1518"/>
  <c r="W1518" s="1"/>
  <c r="U1519"/>
  <c r="W1519" s="1"/>
  <c r="U1520"/>
  <c r="W1520" s="1"/>
  <c r="U1521"/>
  <c r="W1521" s="1"/>
  <c r="U1522"/>
  <c r="W1522" s="1"/>
  <c r="U1523"/>
  <c r="W1523" s="1"/>
  <c r="U1524"/>
  <c r="W1524" s="1"/>
  <c r="U1525"/>
  <c r="W1525" s="1"/>
  <c r="U1526"/>
  <c r="W1526" s="1"/>
  <c r="U1527"/>
  <c r="W1527" s="1"/>
  <c r="U1528"/>
  <c r="W1528" s="1"/>
  <c r="U1529"/>
  <c r="W1529" s="1"/>
  <c r="U1530"/>
  <c r="W1530" s="1"/>
  <c r="U1531"/>
  <c r="W1531" s="1"/>
  <c r="U1532"/>
  <c r="W1532" s="1"/>
  <c r="U1533"/>
  <c r="W1533" s="1"/>
  <c r="U1534"/>
  <c r="W1534" s="1"/>
  <c r="U1535"/>
  <c r="W1535" s="1"/>
  <c r="U1536"/>
  <c r="W1536" s="1"/>
  <c r="U1537"/>
  <c r="W1537" s="1"/>
  <c r="U1538"/>
  <c r="W1538" s="1"/>
  <c r="U1539"/>
  <c r="W1539" s="1"/>
  <c r="U1540"/>
  <c r="W1540" s="1"/>
  <c r="U1541"/>
  <c r="W1541" s="1"/>
  <c r="U1542"/>
  <c r="W1542" s="1"/>
  <c r="U1543"/>
  <c r="W1543" s="1"/>
  <c r="U1544"/>
  <c r="W1544" s="1"/>
  <c r="U1545"/>
  <c r="W1545" s="1"/>
  <c r="U1546"/>
  <c r="W1546" s="1"/>
  <c r="U1547"/>
  <c r="W1547" s="1"/>
  <c r="U1548"/>
  <c r="W1548" s="1"/>
  <c r="U1549"/>
  <c r="W1549" s="1"/>
  <c r="U1550"/>
  <c r="W1550" s="1"/>
  <c r="U1551"/>
  <c r="W1551" s="1"/>
  <c r="U1552"/>
  <c r="W1552" s="1"/>
  <c r="U1553"/>
  <c r="W1553" s="1"/>
  <c r="U1554"/>
  <c r="W1554" s="1"/>
  <c r="U1555"/>
  <c r="W1555" s="1"/>
  <c r="U1556"/>
  <c r="W1556" s="1"/>
  <c r="U1557"/>
  <c r="W1557" s="1"/>
  <c r="U1558"/>
  <c r="W1558" s="1"/>
  <c r="U1559"/>
  <c r="W1559" s="1"/>
  <c r="U1560"/>
  <c r="W1560" s="1"/>
  <c r="U1561"/>
  <c r="W1561" s="1"/>
  <c r="U1562"/>
  <c r="W1562" s="1"/>
  <c r="U1563"/>
  <c r="W1563" s="1"/>
  <c r="U1564"/>
  <c r="W1564" s="1"/>
  <c r="U1565"/>
  <c r="W1565" s="1"/>
  <c r="U1566"/>
  <c r="W1566" s="1"/>
  <c r="U1567"/>
  <c r="W1567" s="1"/>
  <c r="U1568"/>
  <c r="W1568" s="1"/>
  <c r="U1569"/>
  <c r="W1569" s="1"/>
  <c r="U1570"/>
  <c r="W1570" s="1"/>
  <c r="U1571"/>
  <c r="W1571" s="1"/>
  <c r="U1572"/>
  <c r="W1572" s="1"/>
  <c r="U1573"/>
  <c r="W1573" s="1"/>
  <c r="U1574"/>
  <c r="W1574" s="1"/>
  <c r="U1575"/>
  <c r="W1575" s="1"/>
  <c r="U1576"/>
  <c r="W1576" s="1"/>
  <c r="U1577"/>
  <c r="W1577" s="1"/>
  <c r="U1578"/>
  <c r="W1578" s="1"/>
  <c r="U1579"/>
  <c r="W1579" s="1"/>
  <c r="U1580"/>
  <c r="W1580" s="1"/>
  <c r="U1581"/>
  <c r="W1581" s="1"/>
  <c r="U1582"/>
  <c r="W1582" s="1"/>
  <c r="U1583"/>
  <c r="W1583" s="1"/>
  <c r="U1584"/>
  <c r="W1584" s="1"/>
  <c r="U1585"/>
  <c r="W1585" s="1"/>
  <c r="U1586"/>
  <c r="W1586" s="1"/>
  <c r="U1587"/>
  <c r="W1587" s="1"/>
  <c r="U1588"/>
  <c r="W1588" s="1"/>
  <c r="U1589"/>
  <c r="W1589" s="1"/>
  <c r="U1590"/>
  <c r="W1590" s="1"/>
  <c r="U1591"/>
  <c r="W1591" s="1"/>
  <c r="U1592"/>
  <c r="W1592" s="1"/>
  <c r="U1593"/>
  <c r="W1593" s="1"/>
  <c r="U1594"/>
  <c r="W1594" s="1"/>
  <c r="U1595"/>
  <c r="W1595" s="1"/>
  <c r="U1596"/>
  <c r="W1596" s="1"/>
  <c r="U1597"/>
  <c r="W1597" s="1"/>
  <c r="U1598"/>
  <c r="W1598" s="1"/>
  <c r="U1599"/>
  <c r="W1599" s="1"/>
  <c r="U1600"/>
  <c r="W1600" s="1"/>
  <c r="U1601"/>
  <c r="W1601" s="1"/>
  <c r="U1602"/>
  <c r="W1602" s="1"/>
  <c r="U1603"/>
  <c r="W1603" s="1"/>
  <c r="U1604"/>
  <c r="W1604" s="1"/>
  <c r="U1605"/>
  <c r="W1605" s="1"/>
  <c r="U1606"/>
  <c r="W1606" s="1"/>
  <c r="U1607"/>
  <c r="W1607" s="1"/>
  <c r="U1608"/>
  <c r="W1608" s="1"/>
  <c r="U1609"/>
  <c r="W1609" s="1"/>
  <c r="U1610"/>
  <c r="W1610" s="1"/>
  <c r="U1611"/>
  <c r="W1611" s="1"/>
  <c r="U1612"/>
  <c r="W1612" s="1"/>
  <c r="U1613"/>
  <c r="W1613" s="1"/>
  <c r="U1614"/>
  <c r="W1614" s="1"/>
  <c r="U1615"/>
  <c r="W1615" s="1"/>
  <c r="U1616"/>
  <c r="W1616" s="1"/>
  <c r="U1617"/>
  <c r="W1617" s="1"/>
  <c r="U1618"/>
  <c r="W1618" s="1"/>
  <c r="U1619"/>
  <c r="W1619" s="1"/>
  <c r="U1620"/>
  <c r="W1620" s="1"/>
  <c r="U1621"/>
  <c r="W1621" s="1"/>
  <c r="U1622"/>
  <c r="W1622" s="1"/>
  <c r="U1623"/>
  <c r="W1623" s="1"/>
  <c r="U1624"/>
  <c r="W1624" s="1"/>
  <c r="U1625"/>
  <c r="W1625" s="1"/>
  <c r="U1626"/>
  <c r="W1626" s="1"/>
  <c r="U1627"/>
  <c r="W1627" s="1"/>
  <c r="U1628"/>
  <c r="W1628" s="1"/>
  <c r="U1629"/>
  <c r="W1629" s="1"/>
  <c r="U1630"/>
  <c r="W1630" s="1"/>
  <c r="U1631"/>
  <c r="W1631" s="1"/>
  <c r="U1632"/>
  <c r="W1632" s="1"/>
  <c r="U1633"/>
  <c r="W1633" s="1"/>
  <c r="U1634"/>
  <c r="W1634" s="1"/>
  <c r="U1635"/>
  <c r="W1635" s="1"/>
  <c r="U1636"/>
  <c r="W1636" s="1"/>
  <c r="U1637"/>
  <c r="W1637" s="1"/>
  <c r="U1638"/>
  <c r="W1638" s="1"/>
  <c r="U1639"/>
  <c r="W1639" s="1"/>
  <c r="U1640"/>
  <c r="W1640" s="1"/>
  <c r="U1641"/>
  <c r="W1641" s="1"/>
  <c r="U1642"/>
  <c r="W1642" s="1"/>
  <c r="U1643"/>
  <c r="W1643" s="1"/>
  <c r="U1644"/>
  <c r="W1644" s="1"/>
  <c r="U1645"/>
  <c r="W1645" s="1"/>
  <c r="U1646"/>
  <c r="W1646" s="1"/>
  <c r="U1647"/>
  <c r="W1647" s="1"/>
  <c r="U1648"/>
  <c r="W1648" s="1"/>
  <c r="U1649"/>
  <c r="W1649" s="1"/>
  <c r="U1650"/>
  <c r="W1650" s="1"/>
  <c r="U1651"/>
  <c r="W1651" s="1"/>
  <c r="U1652"/>
  <c r="W1652" s="1"/>
  <c r="U1653"/>
  <c r="W1653" s="1"/>
  <c r="U1654"/>
  <c r="W1654" s="1"/>
  <c r="U1655"/>
  <c r="W1655" s="1"/>
  <c r="U1656"/>
  <c r="W1656" s="1"/>
  <c r="U1657"/>
  <c r="W1657" s="1"/>
  <c r="U1658"/>
  <c r="W1658" s="1"/>
  <c r="U1659"/>
  <c r="W1659" s="1"/>
  <c r="U1660"/>
  <c r="W1660" s="1"/>
  <c r="U1661"/>
  <c r="W1661" s="1"/>
  <c r="U1662"/>
  <c r="W1662" s="1"/>
  <c r="U1663"/>
  <c r="W1663" s="1"/>
  <c r="U1664"/>
  <c r="W1664" s="1"/>
  <c r="U1665"/>
  <c r="W1665" s="1"/>
  <c r="U1666"/>
  <c r="W1666" s="1"/>
  <c r="U1667"/>
  <c r="W1667" s="1"/>
  <c r="U1668"/>
  <c r="W1668" s="1"/>
  <c r="U1669"/>
  <c r="W1669" s="1"/>
  <c r="U1670"/>
  <c r="W1670" s="1"/>
  <c r="U1671"/>
  <c r="W1671" s="1"/>
  <c r="U1672"/>
  <c r="W1672" s="1"/>
  <c r="U1673"/>
  <c r="W1673" s="1"/>
  <c r="U1674"/>
  <c r="W1674" s="1"/>
  <c r="U1675"/>
  <c r="W1675" s="1"/>
  <c r="U1676"/>
  <c r="W1676" s="1"/>
  <c r="U1677"/>
  <c r="W1677" s="1"/>
  <c r="U1678"/>
  <c r="W1678" s="1"/>
  <c r="U1679"/>
  <c r="W1679" s="1"/>
  <c r="U1680"/>
  <c r="W1680" s="1"/>
  <c r="U1681"/>
  <c r="W1681" s="1"/>
  <c r="U1682"/>
  <c r="W1682" s="1"/>
  <c r="U1683"/>
  <c r="W1683" s="1"/>
  <c r="U1684"/>
  <c r="W1684" s="1"/>
  <c r="U1685"/>
  <c r="W1685" s="1"/>
  <c r="U1686"/>
  <c r="W1686" s="1"/>
  <c r="U1687"/>
  <c r="W1687" s="1"/>
  <c r="U1688"/>
  <c r="W1688" s="1"/>
  <c r="U1689"/>
  <c r="W1689" s="1"/>
  <c r="U1690"/>
  <c r="W1690" s="1"/>
  <c r="U1691"/>
  <c r="W1691" s="1"/>
  <c r="U1692"/>
  <c r="W1692" s="1"/>
  <c r="U1693"/>
  <c r="W1693" s="1"/>
  <c r="U1694"/>
  <c r="W1694" s="1"/>
  <c r="U1695"/>
  <c r="W1695" s="1"/>
  <c r="U1696"/>
  <c r="W1696" s="1"/>
  <c r="U1697"/>
  <c r="W1697" s="1"/>
  <c r="U1698"/>
  <c r="W1698" s="1"/>
  <c r="U1699"/>
  <c r="W1699" s="1"/>
  <c r="U1700"/>
  <c r="W1700" s="1"/>
  <c r="U1701"/>
  <c r="W1701" s="1"/>
  <c r="U1702"/>
  <c r="W1702" s="1"/>
  <c r="U1703"/>
  <c r="W1703" s="1"/>
  <c r="U1704"/>
  <c r="W1704" s="1"/>
  <c r="U1705"/>
  <c r="W1705" s="1"/>
  <c r="U1706"/>
  <c r="W1706" s="1"/>
  <c r="U1707"/>
  <c r="W1707" s="1"/>
  <c r="U1708"/>
  <c r="W1708" s="1"/>
  <c r="U1709"/>
  <c r="W1709" s="1"/>
  <c r="U1710"/>
  <c r="W1710" s="1"/>
  <c r="U1711"/>
  <c r="W1711" s="1"/>
  <c r="U1712"/>
  <c r="W1712" s="1"/>
  <c r="U1713"/>
  <c r="W1713" s="1"/>
  <c r="U1714"/>
  <c r="W1714" s="1"/>
  <c r="U1715"/>
  <c r="W1715" s="1"/>
  <c r="U1716"/>
  <c r="W1716" s="1"/>
  <c r="U1717"/>
  <c r="W1717" s="1"/>
  <c r="U1718"/>
  <c r="W1718" s="1"/>
  <c r="U1719"/>
  <c r="W1719" s="1"/>
  <c r="U1720"/>
  <c r="W1720" s="1"/>
  <c r="U1721"/>
  <c r="W1721" s="1"/>
  <c r="U1722"/>
  <c r="W1722" s="1"/>
  <c r="U1723"/>
  <c r="W1723" s="1"/>
  <c r="U1724"/>
  <c r="W1724" s="1"/>
  <c r="U1725"/>
  <c r="W1725" s="1"/>
  <c r="U1726"/>
  <c r="W1726" s="1"/>
  <c r="U1727"/>
  <c r="W1727" s="1"/>
  <c r="U1728"/>
  <c r="W1728" s="1"/>
  <c r="U1729"/>
  <c r="W1729" s="1"/>
  <c r="U1730"/>
  <c r="W1730" s="1"/>
  <c r="U1731"/>
  <c r="W1731" s="1"/>
  <c r="U1732"/>
  <c r="W1732" s="1"/>
  <c r="U1733"/>
  <c r="W1733" s="1"/>
  <c r="U1734"/>
  <c r="W1734" s="1"/>
  <c r="U1735"/>
  <c r="W1735" s="1"/>
  <c r="U1736"/>
  <c r="W1736" s="1"/>
  <c r="U1737"/>
  <c r="W1737" s="1"/>
  <c r="U1738"/>
  <c r="W1738" s="1"/>
  <c r="U1739"/>
  <c r="W1739" s="1"/>
  <c r="U1740"/>
  <c r="W1740" s="1"/>
  <c r="U1741"/>
  <c r="W1741" s="1"/>
  <c r="U1742"/>
  <c r="W1742" s="1"/>
  <c r="U1743"/>
  <c r="W1743" s="1"/>
  <c r="U1744"/>
  <c r="W1744" s="1"/>
  <c r="U1745"/>
  <c r="W1745" s="1"/>
  <c r="U1746"/>
  <c r="W1746" s="1"/>
  <c r="U1747"/>
  <c r="W1747" s="1"/>
  <c r="U1748"/>
  <c r="W1748" s="1"/>
  <c r="U1749"/>
  <c r="W1749" s="1"/>
  <c r="U1750"/>
  <c r="W1750" s="1"/>
  <c r="U1751"/>
  <c r="W1751" s="1"/>
  <c r="U1752"/>
  <c r="W1752" s="1"/>
  <c r="U1753"/>
  <c r="W1753" s="1"/>
  <c r="U1754"/>
  <c r="W1754" s="1"/>
  <c r="U1755"/>
  <c r="W1755" s="1"/>
  <c r="U1756"/>
  <c r="W1756" s="1"/>
  <c r="U1757"/>
  <c r="W1757" s="1"/>
  <c r="U1758"/>
  <c r="W1758" s="1"/>
  <c r="U1759"/>
  <c r="W1759" s="1"/>
  <c r="U1760"/>
  <c r="W1760" s="1"/>
  <c r="U1761"/>
  <c r="W1761" s="1"/>
  <c r="U1762"/>
  <c r="W1762" s="1"/>
  <c r="U1763"/>
  <c r="W1763" s="1"/>
  <c r="U1764"/>
  <c r="W1764" s="1"/>
  <c r="U1765"/>
  <c r="W1765" s="1"/>
  <c r="U1766"/>
  <c r="W1766" s="1"/>
  <c r="U1767"/>
  <c r="W1767" s="1"/>
  <c r="U1768"/>
  <c r="W1768" s="1"/>
  <c r="U1769"/>
  <c r="W1769" s="1"/>
  <c r="U1770"/>
  <c r="W1770" s="1"/>
  <c r="U1771"/>
  <c r="W1771" s="1"/>
  <c r="U1772"/>
  <c r="W1772" s="1"/>
  <c r="U1773"/>
  <c r="W1773" s="1"/>
  <c r="U1774"/>
  <c r="W1774" s="1"/>
  <c r="U1775"/>
  <c r="W1775" s="1"/>
  <c r="U1776"/>
  <c r="W1776" s="1"/>
  <c r="U1777"/>
  <c r="W1777" s="1"/>
  <c r="U1778"/>
  <c r="W1778" s="1"/>
  <c r="U1779"/>
  <c r="W1779" s="1"/>
  <c r="U1780"/>
  <c r="W1780" s="1"/>
  <c r="U1781"/>
  <c r="W1781" s="1"/>
  <c r="U1782"/>
  <c r="W1782" s="1"/>
  <c r="U1783"/>
  <c r="W1783" s="1"/>
  <c r="U1784"/>
  <c r="W1784" s="1"/>
  <c r="U1785"/>
  <c r="W1785" s="1"/>
  <c r="U1786"/>
  <c r="W1786" s="1"/>
  <c r="U1787"/>
  <c r="W1787" s="1"/>
  <c r="U1788"/>
  <c r="W1788" s="1"/>
  <c r="U1789"/>
  <c r="W1789" s="1"/>
  <c r="U1790"/>
  <c r="W1790" s="1"/>
  <c r="U1791"/>
  <c r="W1791" s="1"/>
  <c r="U1792"/>
  <c r="W1792" s="1"/>
  <c r="U1793"/>
  <c r="W1793" s="1"/>
  <c r="U1794"/>
  <c r="W1794" s="1"/>
  <c r="U1795"/>
  <c r="W1795" s="1"/>
  <c r="U1796"/>
  <c r="W1796" s="1"/>
  <c r="U1797"/>
  <c r="W1797" s="1"/>
  <c r="U1798"/>
  <c r="W1798" s="1"/>
  <c r="U1799"/>
  <c r="W1799" s="1"/>
  <c r="U1800"/>
  <c r="W1800" s="1"/>
  <c r="U1801"/>
  <c r="W1801" s="1"/>
  <c r="U1802"/>
  <c r="W1802" s="1"/>
  <c r="U1803"/>
  <c r="W1803" s="1"/>
  <c r="U1804"/>
  <c r="W1804" s="1"/>
  <c r="U1805"/>
  <c r="W1805" s="1"/>
  <c r="U1806"/>
  <c r="W1806" s="1"/>
  <c r="U1807"/>
  <c r="W1807" s="1"/>
  <c r="U1808"/>
  <c r="W1808" s="1"/>
  <c r="U1809"/>
  <c r="W1809" s="1"/>
  <c r="U1810"/>
  <c r="W1810" s="1"/>
  <c r="U1811"/>
  <c r="W1811" s="1"/>
  <c r="U1812"/>
  <c r="W1812" s="1"/>
  <c r="U1813"/>
  <c r="W1813" s="1"/>
  <c r="U1814"/>
  <c r="W1814" s="1"/>
  <c r="U1815"/>
  <c r="W1815" s="1"/>
  <c r="U1816"/>
  <c r="W1816" s="1"/>
  <c r="U1817"/>
  <c r="W1817" s="1"/>
  <c r="U1818"/>
  <c r="W1818" s="1"/>
  <c r="U1819"/>
  <c r="W1819" s="1"/>
  <c r="U1820"/>
  <c r="W1820" s="1"/>
  <c r="U1821"/>
  <c r="W1821" s="1"/>
  <c r="U1822"/>
  <c r="W1822" s="1"/>
  <c r="U1823"/>
  <c r="W1823" s="1"/>
  <c r="U1824"/>
  <c r="W1824" s="1"/>
  <c r="U1825"/>
  <c r="W1825" s="1"/>
  <c r="U1826"/>
  <c r="W1826" s="1"/>
  <c r="U1827"/>
  <c r="W1827" s="1"/>
  <c r="U1828"/>
  <c r="W1828" s="1"/>
  <c r="U1829"/>
  <c r="W1829" s="1"/>
  <c r="U1830"/>
  <c r="W1830" s="1"/>
  <c r="U1831"/>
  <c r="W1831" s="1"/>
  <c r="U1832"/>
  <c r="W1832" s="1"/>
  <c r="U1833"/>
  <c r="W1833" s="1"/>
  <c r="U1834"/>
  <c r="W1834" s="1"/>
  <c r="U1835"/>
  <c r="W1835" s="1"/>
  <c r="U1836"/>
  <c r="W1836" s="1"/>
  <c r="U1837"/>
  <c r="W1837" s="1"/>
  <c r="U1838"/>
  <c r="W1838" s="1"/>
  <c r="U1839"/>
  <c r="W1839" s="1"/>
  <c r="U1840"/>
  <c r="W1840" s="1"/>
  <c r="U1841"/>
  <c r="W1841" s="1"/>
  <c r="U1842"/>
  <c r="W1842" s="1"/>
  <c r="U1843"/>
  <c r="W1843" s="1"/>
  <c r="U1844"/>
  <c r="W1844" s="1"/>
  <c r="U1845"/>
  <c r="W1845" s="1"/>
  <c r="U1846"/>
  <c r="W1846" s="1"/>
  <c r="U1847"/>
  <c r="W1847" s="1"/>
  <c r="U1848"/>
  <c r="W1848" s="1"/>
  <c r="U1849"/>
  <c r="W1849" s="1"/>
  <c r="U1850"/>
  <c r="W1850" s="1"/>
  <c r="U1851"/>
  <c r="W1851" s="1"/>
  <c r="U1852"/>
  <c r="W1852" s="1"/>
  <c r="U1853"/>
  <c r="W1853" s="1"/>
  <c r="U1854"/>
  <c r="W1854" s="1"/>
  <c r="U1855"/>
  <c r="W1855" s="1"/>
  <c r="U1856"/>
  <c r="W1856" s="1"/>
  <c r="U1857"/>
  <c r="W1857" s="1"/>
  <c r="U1858"/>
  <c r="W1858" s="1"/>
  <c r="U1859"/>
  <c r="W1859" s="1"/>
  <c r="U1860"/>
  <c r="W1860" s="1"/>
  <c r="U1861"/>
  <c r="W1861" s="1"/>
  <c r="U1862"/>
  <c r="W1862" s="1"/>
  <c r="U1863"/>
  <c r="W1863" s="1"/>
  <c r="U1864"/>
  <c r="W1864" s="1"/>
  <c r="U1865"/>
  <c r="W1865" s="1"/>
  <c r="U1866"/>
  <c r="W1866" s="1"/>
  <c r="U1867"/>
  <c r="W1867" s="1"/>
  <c r="U1868"/>
  <c r="W1868" s="1"/>
  <c r="U1869"/>
  <c r="W1869" s="1"/>
  <c r="U1870"/>
  <c r="W1870" s="1"/>
  <c r="U1871"/>
  <c r="W1871" s="1"/>
  <c r="U1872"/>
  <c r="W1872" s="1"/>
  <c r="U1873"/>
  <c r="W1873" s="1"/>
  <c r="U1874"/>
  <c r="W1874" s="1"/>
  <c r="U1875"/>
  <c r="W1875" s="1"/>
  <c r="U1876"/>
  <c r="W1876" s="1"/>
  <c r="U1877"/>
  <c r="W1877" s="1"/>
  <c r="U1878"/>
  <c r="W1878" s="1"/>
  <c r="U1879"/>
  <c r="W1879" s="1"/>
  <c r="U1880"/>
  <c r="W1880" s="1"/>
  <c r="U1881"/>
  <c r="W1881" s="1"/>
  <c r="U1882"/>
  <c r="W1882" s="1"/>
  <c r="U1883"/>
  <c r="W1883" s="1"/>
  <c r="U1884"/>
  <c r="W1884" s="1"/>
  <c r="U1885"/>
  <c r="W1885" s="1"/>
  <c r="U1886"/>
  <c r="W1886" s="1"/>
  <c r="U1887"/>
  <c r="W1887" s="1"/>
  <c r="U1888"/>
  <c r="W1888" s="1"/>
  <c r="U1889"/>
  <c r="W1889" s="1"/>
  <c r="U1890"/>
  <c r="W1890" s="1"/>
  <c r="U1891"/>
  <c r="W1891" s="1"/>
  <c r="U1892"/>
  <c r="W1892" s="1"/>
  <c r="U1893"/>
  <c r="W1893" s="1"/>
  <c r="U1894"/>
  <c r="W1894" s="1"/>
  <c r="U1895"/>
  <c r="W1895" s="1"/>
  <c r="U1896"/>
  <c r="W1896" s="1"/>
  <c r="U1897"/>
  <c r="W1897" s="1"/>
  <c r="U1898"/>
  <c r="W1898" s="1"/>
  <c r="U1899"/>
  <c r="W1899" s="1"/>
  <c r="U1900"/>
  <c r="W1900" s="1"/>
  <c r="U1901"/>
  <c r="W1901" s="1"/>
  <c r="U1902"/>
  <c r="W1902" s="1"/>
  <c r="U1903"/>
  <c r="W1903" s="1"/>
  <c r="U1904"/>
  <c r="W1904" s="1"/>
  <c r="U1905"/>
  <c r="W1905" s="1"/>
  <c r="U1906"/>
  <c r="W1906" s="1"/>
  <c r="U1907"/>
  <c r="W1907" s="1"/>
  <c r="U1908"/>
  <c r="W1908" s="1"/>
  <c r="U1909"/>
  <c r="W1909" s="1"/>
  <c r="U1910"/>
  <c r="W1910" s="1"/>
  <c r="U1911"/>
  <c r="W1911" s="1"/>
  <c r="U1912"/>
  <c r="W1912" s="1"/>
  <c r="U1913"/>
  <c r="W1913" s="1"/>
  <c r="U1914"/>
  <c r="W1914" s="1"/>
  <c r="U1915"/>
  <c r="W1915" s="1"/>
  <c r="U1916"/>
  <c r="W1916" s="1"/>
  <c r="U1917"/>
  <c r="W1917" s="1"/>
  <c r="U1918"/>
  <c r="W1918" s="1"/>
  <c r="U1919"/>
  <c r="W1919" s="1"/>
  <c r="U1920"/>
  <c r="W1920" s="1"/>
  <c r="U1921"/>
  <c r="W1921" s="1"/>
  <c r="U1922"/>
  <c r="W1922" s="1"/>
  <c r="U1923"/>
  <c r="W1923" s="1"/>
  <c r="U1924"/>
  <c r="W1924" s="1"/>
  <c r="U1925"/>
  <c r="W1925" s="1"/>
  <c r="U1926"/>
  <c r="W1926" s="1"/>
  <c r="U1927"/>
  <c r="W1927" s="1"/>
  <c r="U1928"/>
  <c r="W1928" s="1"/>
  <c r="U1929"/>
  <c r="W1929" s="1"/>
  <c r="U1930"/>
  <c r="W1930" s="1"/>
  <c r="U1931"/>
  <c r="W1931" s="1"/>
  <c r="U1932"/>
  <c r="W1932" s="1"/>
  <c r="U1933"/>
  <c r="W1933" s="1"/>
  <c r="U1934"/>
  <c r="W1934" s="1"/>
  <c r="U1935"/>
  <c r="W1935" s="1"/>
  <c r="U1936"/>
  <c r="W1936" s="1"/>
  <c r="U1937"/>
  <c r="W1937" s="1"/>
  <c r="U1938"/>
  <c r="W1938" s="1"/>
  <c r="U1939"/>
  <c r="W1939" s="1"/>
  <c r="U1940"/>
  <c r="W1940" s="1"/>
  <c r="U1941"/>
  <c r="W1941" s="1"/>
  <c r="U1942"/>
  <c r="W1942" s="1"/>
  <c r="U1943"/>
  <c r="W1943" s="1"/>
  <c r="U1944"/>
  <c r="W1944" s="1"/>
  <c r="U1945"/>
  <c r="W1945" s="1"/>
  <c r="U1946"/>
  <c r="W1946" s="1"/>
  <c r="U1947"/>
  <c r="W1947" s="1"/>
  <c r="U1948"/>
  <c r="W1948" s="1"/>
  <c r="U1949"/>
  <c r="W1949" s="1"/>
  <c r="U1950"/>
  <c r="W1950" s="1"/>
  <c r="U1951"/>
  <c r="W1951" s="1"/>
  <c r="U1952"/>
  <c r="W1952" s="1"/>
  <c r="U1953"/>
  <c r="W1953" s="1"/>
  <c r="U1954"/>
  <c r="W1954" s="1"/>
  <c r="U1955"/>
  <c r="W1955" s="1"/>
  <c r="U1956"/>
  <c r="W1956" s="1"/>
  <c r="U1957"/>
  <c r="W1957" s="1"/>
  <c r="U1958"/>
  <c r="W1958" s="1"/>
  <c r="U1959"/>
  <c r="W1959" s="1"/>
  <c r="U1960"/>
  <c r="W1960" s="1"/>
  <c r="U1961"/>
  <c r="W1961" s="1"/>
  <c r="U1962"/>
  <c r="W1962" s="1"/>
  <c r="U1963"/>
  <c r="W1963" s="1"/>
  <c r="U1964"/>
  <c r="W1964" s="1"/>
  <c r="U1965"/>
  <c r="W1965" s="1"/>
  <c r="U1966"/>
  <c r="W1966" s="1"/>
  <c r="U1967"/>
  <c r="W1967" s="1"/>
  <c r="U1968"/>
  <c r="W1968" s="1"/>
  <c r="U1969"/>
  <c r="W1969" s="1"/>
  <c r="U1970"/>
  <c r="W1970" s="1"/>
  <c r="U1971"/>
  <c r="W1971" s="1"/>
  <c r="U1972"/>
  <c r="W1972" s="1"/>
  <c r="U1973"/>
  <c r="W1973" s="1"/>
  <c r="U1974"/>
  <c r="W1974" s="1"/>
  <c r="U1975"/>
  <c r="W1975" s="1"/>
  <c r="U1976"/>
  <c r="W1976" s="1"/>
  <c r="U1977"/>
  <c r="W1977" s="1"/>
  <c r="U1978"/>
  <c r="W1978" s="1"/>
  <c r="U1979"/>
  <c r="W1979" s="1"/>
  <c r="U1980"/>
  <c r="W1980" s="1"/>
  <c r="U1981"/>
  <c r="W1981" s="1"/>
  <c r="U1982"/>
  <c r="W1982" s="1"/>
  <c r="U1983"/>
  <c r="W1983" s="1"/>
  <c r="U1984"/>
  <c r="W1984" s="1"/>
  <c r="U1985"/>
  <c r="W1985" s="1"/>
  <c r="U1986"/>
  <c r="W1986" s="1"/>
  <c r="U1987"/>
  <c r="W1987" s="1"/>
  <c r="U1988"/>
  <c r="W1988" s="1"/>
  <c r="U1989"/>
  <c r="W1989" s="1"/>
  <c r="U1990"/>
  <c r="W1990" s="1"/>
  <c r="U1991"/>
  <c r="W1991" s="1"/>
  <c r="U1992"/>
  <c r="W1992" s="1"/>
  <c r="U1993"/>
  <c r="W1993" s="1"/>
  <c r="U1994"/>
  <c r="W1994" s="1"/>
  <c r="U1995"/>
  <c r="W1995" s="1"/>
  <c r="U1996"/>
  <c r="W1996" s="1"/>
  <c r="U1997"/>
  <c r="W1997" s="1"/>
  <c r="U1998"/>
  <c r="W1998" s="1"/>
  <c r="U1999"/>
  <c r="W1999" s="1"/>
  <c r="U2000"/>
  <c r="W2000" s="1"/>
  <c r="U2001"/>
  <c r="W2001" s="1"/>
  <c r="U2002"/>
  <c r="W2002" s="1"/>
  <c r="U2003"/>
  <c r="W2003" s="1"/>
  <c r="U2004"/>
  <c r="W2004" s="1"/>
  <c r="U2005"/>
  <c r="W2005" s="1"/>
  <c r="U2006"/>
  <c r="W2006" s="1"/>
  <c r="U2007"/>
  <c r="W2007" s="1"/>
  <c r="U2008"/>
  <c r="W2008" s="1"/>
  <c r="U2009"/>
  <c r="W2009" s="1"/>
  <c r="U2010"/>
  <c r="W2010" s="1"/>
  <c r="U2011"/>
  <c r="W2011" s="1"/>
  <c r="U2012"/>
  <c r="W2012" s="1"/>
  <c r="U2013"/>
  <c r="W2013" s="1"/>
  <c r="U2014"/>
  <c r="W2014" s="1"/>
  <c r="U2015"/>
  <c r="W2015" s="1"/>
  <c r="U2016"/>
  <c r="W2016" s="1"/>
  <c r="U2017"/>
  <c r="W2017" s="1"/>
  <c r="U2018"/>
  <c r="W2018" s="1"/>
  <c r="U2019"/>
  <c r="W2019" s="1"/>
  <c r="U2020"/>
  <c r="W2020" s="1"/>
  <c r="U2021"/>
  <c r="W2021" s="1"/>
  <c r="U2022"/>
  <c r="W2022" s="1"/>
  <c r="U2023"/>
  <c r="W2023" s="1"/>
  <c r="U2024"/>
  <c r="W2024" s="1"/>
  <c r="U2025"/>
  <c r="W2025" s="1"/>
  <c r="U2026"/>
  <c r="W2026" s="1"/>
  <c r="U2027"/>
  <c r="W2027" s="1"/>
  <c r="U2028"/>
  <c r="W2028" s="1"/>
  <c r="U2029"/>
  <c r="W2029" s="1"/>
  <c r="U2030"/>
  <c r="W2030" s="1"/>
  <c r="U2031"/>
  <c r="W2031" s="1"/>
  <c r="U2032"/>
  <c r="W2032" s="1"/>
  <c r="U2033"/>
  <c r="W2033" s="1"/>
  <c r="U2034"/>
  <c r="W2034" s="1"/>
  <c r="U2035"/>
  <c r="W2035" s="1"/>
  <c r="U2036"/>
  <c r="W2036" s="1"/>
  <c r="U2037"/>
  <c r="W2037" s="1"/>
  <c r="U2038"/>
  <c r="W2038" s="1"/>
  <c r="U2039"/>
  <c r="W2039" s="1"/>
  <c r="U2040"/>
  <c r="W2040" s="1"/>
  <c r="U2041"/>
  <c r="W2041" s="1"/>
  <c r="U2042"/>
  <c r="W2042" s="1"/>
  <c r="U2043"/>
  <c r="W2043" s="1"/>
  <c r="U2044"/>
  <c r="W2044" s="1"/>
  <c r="U2045"/>
  <c r="W2045" s="1"/>
  <c r="U2046"/>
  <c r="W2046" s="1"/>
  <c r="U2047"/>
  <c r="W2047" s="1"/>
  <c r="U2048"/>
  <c r="W2048" s="1"/>
  <c r="U2049"/>
  <c r="W2049" s="1"/>
  <c r="U2050"/>
  <c r="W2050" s="1"/>
  <c r="U2051"/>
  <c r="W2051" s="1"/>
  <c r="U2052"/>
  <c r="W2052" s="1"/>
  <c r="U2053"/>
  <c r="W2053" s="1"/>
  <c r="U2054"/>
  <c r="W2054" s="1"/>
  <c r="U2055"/>
  <c r="W2055" s="1"/>
  <c r="U2056"/>
  <c r="W2056" s="1"/>
  <c r="U2057"/>
  <c r="W2057" s="1"/>
  <c r="U2058"/>
  <c r="W2058" s="1"/>
  <c r="U2059"/>
  <c r="W2059" s="1"/>
  <c r="U2060"/>
  <c r="W2060" s="1"/>
  <c r="U2061"/>
  <c r="W2061" s="1"/>
  <c r="U2062"/>
  <c r="W2062" s="1"/>
  <c r="U2063"/>
  <c r="W2063" s="1"/>
  <c r="U2064"/>
  <c r="W2064" s="1"/>
  <c r="U2065"/>
  <c r="W2065" s="1"/>
  <c r="U2066"/>
  <c r="W2066" s="1"/>
  <c r="U2067"/>
  <c r="W2067" s="1"/>
  <c r="U2068"/>
  <c r="W2068" s="1"/>
  <c r="U2069"/>
  <c r="W2069" s="1"/>
  <c r="U2070"/>
  <c r="W2070" s="1"/>
  <c r="U2071"/>
  <c r="W2071" s="1"/>
  <c r="U2072"/>
  <c r="W2072" s="1"/>
  <c r="U2073"/>
  <c r="W2073" s="1"/>
  <c r="U2074"/>
  <c r="W2074" s="1"/>
  <c r="U2075"/>
  <c r="W2075" s="1"/>
  <c r="U2076"/>
  <c r="W2076" s="1"/>
  <c r="U2077"/>
  <c r="W2077" s="1"/>
  <c r="U2078"/>
  <c r="W2078" s="1"/>
  <c r="U2079"/>
  <c r="W2079" s="1"/>
  <c r="U2080"/>
  <c r="W2080" s="1"/>
  <c r="U2081"/>
  <c r="W2081" s="1"/>
  <c r="U2082"/>
  <c r="W2082" s="1"/>
  <c r="U2083"/>
  <c r="W2083" s="1"/>
  <c r="U2084"/>
  <c r="W2084" s="1"/>
  <c r="U2085"/>
  <c r="W2085" s="1"/>
  <c r="U2086"/>
  <c r="W2086" s="1"/>
  <c r="U2087"/>
  <c r="W2087" s="1"/>
  <c r="U2088"/>
  <c r="W2088" s="1"/>
  <c r="U2089"/>
  <c r="W2089" s="1"/>
  <c r="U2090"/>
  <c r="W2090" s="1"/>
  <c r="U2091"/>
  <c r="W2091" s="1"/>
  <c r="U2092"/>
  <c r="W2092" s="1"/>
  <c r="U2093"/>
  <c r="W2093" s="1"/>
  <c r="U2094"/>
  <c r="W2094" s="1"/>
  <c r="U2095"/>
  <c r="W2095" s="1"/>
  <c r="U2096"/>
  <c r="W2096" s="1"/>
  <c r="U2097"/>
  <c r="W2097" s="1"/>
  <c r="U2098"/>
  <c r="W2098" s="1"/>
  <c r="U2099"/>
  <c r="W2099" s="1"/>
  <c r="U2100"/>
  <c r="W2100" s="1"/>
  <c r="U2101"/>
  <c r="W2101" s="1"/>
  <c r="U2102"/>
  <c r="W2102" s="1"/>
  <c r="U2103"/>
  <c r="W2103" s="1"/>
  <c r="U2104"/>
  <c r="W2104" s="1"/>
  <c r="U2105"/>
  <c r="W2105" s="1"/>
  <c r="U2106"/>
  <c r="W2106" s="1"/>
  <c r="U2107"/>
  <c r="W2107" s="1"/>
  <c r="U2108"/>
  <c r="W2108" s="1"/>
  <c r="U2109"/>
  <c r="W2109" s="1"/>
  <c r="U2110"/>
  <c r="W2110" s="1"/>
  <c r="U2111"/>
  <c r="W2111" s="1"/>
  <c r="U2112"/>
  <c r="W2112" s="1"/>
  <c r="U2113"/>
  <c r="W2113" s="1"/>
  <c r="U2114"/>
  <c r="W2114" s="1"/>
  <c r="U2115"/>
  <c r="W2115" s="1"/>
  <c r="U2116"/>
  <c r="W2116" s="1"/>
  <c r="U2117"/>
  <c r="W2117" s="1"/>
  <c r="U2118"/>
  <c r="W2118" s="1"/>
  <c r="U2119"/>
  <c r="W2119" s="1"/>
  <c r="U2120"/>
  <c r="W2120" s="1"/>
  <c r="U2121"/>
  <c r="W2121" s="1"/>
  <c r="U2122"/>
  <c r="W2122" s="1"/>
  <c r="U2123"/>
  <c r="W2123" s="1"/>
  <c r="U2124"/>
  <c r="W2124" s="1"/>
  <c r="U2125"/>
  <c r="W2125" s="1"/>
  <c r="U2126"/>
  <c r="W2126" s="1"/>
  <c r="U2127"/>
  <c r="W2127" s="1"/>
  <c r="U2128"/>
  <c r="W2128" s="1"/>
  <c r="U2129"/>
  <c r="W2129" s="1"/>
  <c r="U2130"/>
  <c r="W2130" s="1"/>
  <c r="U2131"/>
  <c r="W2131" s="1"/>
  <c r="U2132"/>
  <c r="W2132" s="1"/>
  <c r="U2133"/>
  <c r="W2133" s="1"/>
  <c r="U2134"/>
  <c r="W2134" s="1"/>
  <c r="U2135"/>
  <c r="W2135" s="1"/>
  <c r="U2136"/>
  <c r="W2136" s="1"/>
  <c r="U2137"/>
  <c r="W2137" s="1"/>
  <c r="U2138"/>
  <c r="W2138" s="1"/>
  <c r="U2139"/>
  <c r="W2139" s="1"/>
  <c r="U2140"/>
  <c r="W2140" s="1"/>
  <c r="U2141"/>
  <c r="W2141" s="1"/>
  <c r="U2142"/>
  <c r="W2142" s="1"/>
  <c r="U2143"/>
  <c r="W2143" s="1"/>
  <c r="U2144"/>
  <c r="W2144" s="1"/>
  <c r="U2145"/>
  <c r="W2145" s="1"/>
  <c r="U2146"/>
  <c r="W2146" s="1"/>
  <c r="U2147"/>
  <c r="W2147" s="1"/>
  <c r="U2148"/>
  <c r="W2148" s="1"/>
  <c r="U2149"/>
  <c r="W2149" s="1"/>
  <c r="U2150"/>
  <c r="W2150" s="1"/>
  <c r="U2151"/>
  <c r="W2151" s="1"/>
  <c r="U2152"/>
  <c r="W2152" s="1"/>
  <c r="U2153"/>
  <c r="W2153" s="1"/>
  <c r="U2154"/>
  <c r="W2154" s="1"/>
  <c r="U2155"/>
  <c r="W2155" s="1"/>
  <c r="U2156"/>
  <c r="W2156" s="1"/>
  <c r="U2157"/>
  <c r="W2157" s="1"/>
  <c r="U2158"/>
  <c r="W2158" s="1"/>
  <c r="U2159"/>
  <c r="W2159" s="1"/>
  <c r="U2160"/>
  <c r="W2160" s="1"/>
  <c r="U2161"/>
  <c r="W2161" s="1"/>
  <c r="U2162"/>
  <c r="W2162" s="1"/>
  <c r="U2163"/>
  <c r="W2163" s="1"/>
  <c r="U2164"/>
  <c r="W2164" s="1"/>
  <c r="U2165"/>
  <c r="W2165" s="1"/>
  <c r="U2166"/>
  <c r="W2166" s="1"/>
  <c r="U2167"/>
  <c r="W2167" s="1"/>
  <c r="U2168"/>
  <c r="W2168" s="1"/>
  <c r="U2169"/>
  <c r="W2169" s="1"/>
  <c r="U2170"/>
  <c r="W2170" s="1"/>
  <c r="U2171"/>
  <c r="W2171" s="1"/>
  <c r="U2172"/>
  <c r="W2172" s="1"/>
  <c r="U2173"/>
  <c r="W2173" s="1"/>
  <c r="U2174"/>
  <c r="W2174" s="1"/>
  <c r="U2175"/>
  <c r="W2175" s="1"/>
  <c r="U2176"/>
  <c r="W2176" s="1"/>
  <c r="U2177"/>
  <c r="W2177" s="1"/>
  <c r="U2178"/>
  <c r="W2178" s="1"/>
  <c r="U2179"/>
  <c r="W2179" s="1"/>
  <c r="U2180"/>
  <c r="W2180" s="1"/>
  <c r="U2181"/>
  <c r="W2181" s="1"/>
  <c r="U2182"/>
  <c r="W2182" s="1"/>
  <c r="U2183"/>
  <c r="W2183" s="1"/>
  <c r="U2184"/>
  <c r="W2184" s="1"/>
  <c r="U2185"/>
  <c r="W2185" s="1"/>
  <c r="U2186"/>
  <c r="W2186" s="1"/>
  <c r="U2187"/>
  <c r="W2187" s="1"/>
  <c r="U2188"/>
  <c r="W2188" s="1"/>
  <c r="U2189"/>
  <c r="W2189" s="1"/>
  <c r="U2190"/>
  <c r="W2190" s="1"/>
  <c r="U2191"/>
  <c r="W2191" s="1"/>
  <c r="U2192"/>
  <c r="W2192" s="1"/>
  <c r="U2193"/>
  <c r="W2193" s="1"/>
  <c r="U2194"/>
  <c r="W2194" s="1"/>
  <c r="U2195"/>
  <c r="W2195" s="1"/>
  <c r="U2196"/>
  <c r="W2196" s="1"/>
  <c r="U2197"/>
  <c r="W2197" s="1"/>
  <c r="U2198"/>
  <c r="W2198" s="1"/>
  <c r="U2199"/>
  <c r="W2199" s="1"/>
  <c r="U2200"/>
  <c r="W2200" s="1"/>
  <c r="U2201"/>
  <c r="W2201" s="1"/>
  <c r="U2202"/>
  <c r="W2202" s="1"/>
  <c r="U2203"/>
  <c r="W2203" s="1"/>
  <c r="U2204"/>
  <c r="W2204" s="1"/>
  <c r="U2205"/>
  <c r="W2205" s="1"/>
  <c r="U2206"/>
  <c r="W2206" s="1"/>
  <c r="U2207"/>
  <c r="W2207" s="1"/>
  <c r="U2208"/>
  <c r="W2208" s="1"/>
  <c r="U2209"/>
  <c r="W2209" s="1"/>
  <c r="U2210"/>
  <c r="W2210" s="1"/>
  <c r="U2211"/>
  <c r="W2211" s="1"/>
  <c r="U2212"/>
  <c r="W2212" s="1"/>
  <c r="U2213"/>
  <c r="W2213" s="1"/>
  <c r="U2214"/>
  <c r="W2214" s="1"/>
  <c r="U2215"/>
  <c r="W2215" s="1"/>
  <c r="U2216"/>
  <c r="W2216" s="1"/>
  <c r="U2217"/>
  <c r="W2217" s="1"/>
  <c r="U2218"/>
  <c r="W2218" s="1"/>
  <c r="U2219"/>
  <c r="W2219" s="1"/>
  <c r="U2220"/>
  <c r="W2220" s="1"/>
  <c r="U2221"/>
  <c r="W2221" s="1"/>
  <c r="U2222"/>
  <c r="W2222" s="1"/>
  <c r="U2223"/>
  <c r="W2223" s="1"/>
  <c r="U2224"/>
  <c r="W2224" s="1"/>
  <c r="U2225"/>
  <c r="W2225" s="1"/>
  <c r="U2226"/>
  <c r="W2226" s="1"/>
  <c r="U2227"/>
  <c r="W2227" s="1"/>
  <c r="U2228"/>
  <c r="W2228" s="1"/>
  <c r="U2229"/>
  <c r="W2229" s="1"/>
  <c r="U2230"/>
  <c r="W2230" s="1"/>
  <c r="U2231"/>
  <c r="W2231" s="1"/>
  <c r="U2232"/>
  <c r="W2232" s="1"/>
  <c r="U2233"/>
  <c r="W2233" s="1"/>
  <c r="U2234"/>
  <c r="W2234" s="1"/>
  <c r="U2235"/>
  <c r="W2235" s="1"/>
  <c r="U2236"/>
  <c r="W2236" s="1"/>
  <c r="U2237"/>
  <c r="W2237" s="1"/>
  <c r="U2238"/>
  <c r="W2238" s="1"/>
  <c r="U2239"/>
  <c r="W2239" s="1"/>
  <c r="U2240"/>
  <c r="W2240" s="1"/>
  <c r="U2241"/>
  <c r="W2241" s="1"/>
  <c r="U2242"/>
  <c r="W2242" s="1"/>
  <c r="U2243"/>
  <c r="W2243" s="1"/>
  <c r="U2244"/>
  <c r="W2244" s="1"/>
  <c r="U2245"/>
  <c r="W2245" s="1"/>
  <c r="U2246"/>
  <c r="W2246" s="1"/>
  <c r="U2247"/>
  <c r="W2247" s="1"/>
  <c r="U2248"/>
  <c r="W2248" s="1"/>
  <c r="U2249"/>
  <c r="W2249" s="1"/>
  <c r="U2250"/>
  <c r="W2250" s="1"/>
  <c r="U2251"/>
  <c r="W2251" s="1"/>
  <c r="U2252"/>
  <c r="W2252" s="1"/>
  <c r="U2253"/>
  <c r="W2253" s="1"/>
  <c r="U2254"/>
  <c r="W2254" s="1"/>
  <c r="U2255"/>
  <c r="W2255" s="1"/>
  <c r="U2256"/>
  <c r="W2256" s="1"/>
  <c r="U2257"/>
  <c r="W2257" s="1"/>
  <c r="U2258"/>
  <c r="W2258" s="1"/>
  <c r="U2259"/>
  <c r="W2259" s="1"/>
  <c r="U2260"/>
  <c r="W2260" s="1"/>
  <c r="U2261"/>
  <c r="W2261" s="1"/>
  <c r="U2262"/>
  <c r="W2262" s="1"/>
  <c r="U2263"/>
  <c r="W2263" s="1"/>
  <c r="U2264"/>
  <c r="W2264" s="1"/>
  <c r="U2265"/>
  <c r="W2265" s="1"/>
  <c r="U2266"/>
  <c r="W2266" s="1"/>
  <c r="U2267"/>
  <c r="W2267" s="1"/>
  <c r="U2268"/>
  <c r="W2268" s="1"/>
  <c r="U2269"/>
  <c r="W2269" s="1"/>
  <c r="U2270"/>
  <c r="W2270" s="1"/>
  <c r="U2271"/>
  <c r="W2271" s="1"/>
  <c r="U2272"/>
  <c r="W2272" s="1"/>
  <c r="U2273"/>
  <c r="W2273" s="1"/>
  <c r="U2274"/>
  <c r="W2274" s="1"/>
  <c r="U2275"/>
  <c r="W2275" s="1"/>
  <c r="U2276"/>
  <c r="W2276" s="1"/>
  <c r="U2277"/>
  <c r="W2277" s="1"/>
  <c r="U2278"/>
  <c r="W2278" s="1"/>
  <c r="U2279"/>
  <c r="W2279" s="1"/>
  <c r="U2280"/>
  <c r="W2280" s="1"/>
  <c r="U2281"/>
  <c r="W2281" s="1"/>
  <c r="U2282"/>
  <c r="W2282" s="1"/>
  <c r="U2283"/>
  <c r="W2283" s="1"/>
  <c r="U2284"/>
  <c r="W2284" s="1"/>
  <c r="U2285"/>
  <c r="W2285" s="1"/>
  <c r="U2286"/>
  <c r="W2286" s="1"/>
  <c r="U2287"/>
  <c r="W2287" s="1"/>
  <c r="U2288"/>
  <c r="W2288" s="1"/>
  <c r="U2289"/>
  <c r="W2289" s="1"/>
  <c r="U2290"/>
  <c r="W2290" s="1"/>
  <c r="U2291"/>
  <c r="W2291" s="1"/>
  <c r="U2292"/>
  <c r="W2292" s="1"/>
  <c r="U2293"/>
  <c r="W2293" s="1"/>
  <c r="U2294"/>
  <c r="W2294" s="1"/>
  <c r="U2295"/>
  <c r="W2295" s="1"/>
  <c r="U2296"/>
  <c r="W2296" s="1"/>
  <c r="U2297"/>
  <c r="W2297" s="1"/>
  <c r="U2298"/>
  <c r="W2298" s="1"/>
  <c r="U2299"/>
  <c r="W2299" s="1"/>
  <c r="U2300"/>
  <c r="W2300" s="1"/>
  <c r="U2301"/>
  <c r="W2301" s="1"/>
  <c r="U2302"/>
  <c r="W2302" s="1"/>
  <c r="U2303"/>
  <c r="W2303" s="1"/>
  <c r="U2304"/>
  <c r="W2304" s="1"/>
  <c r="U2305"/>
  <c r="W2305" s="1"/>
  <c r="U2306"/>
  <c r="W2306" s="1"/>
  <c r="U2307"/>
  <c r="W2307" s="1"/>
  <c r="U2308"/>
  <c r="W2308" s="1"/>
  <c r="U2309"/>
  <c r="W2309" s="1"/>
  <c r="U2310"/>
  <c r="W2310" s="1"/>
  <c r="U2311"/>
  <c r="W2311" s="1"/>
  <c r="U2312"/>
  <c r="W2312" s="1"/>
  <c r="U2313"/>
  <c r="W2313" s="1"/>
  <c r="U2314"/>
  <c r="W2314" s="1"/>
  <c r="U2315"/>
  <c r="W2315" s="1"/>
  <c r="U2316"/>
  <c r="W2316" s="1"/>
  <c r="U2317"/>
  <c r="W2317" s="1"/>
  <c r="U2318"/>
  <c r="W2318" s="1"/>
  <c r="U2319"/>
  <c r="W2319" s="1"/>
  <c r="U2320"/>
  <c r="W2320" s="1"/>
  <c r="U2321"/>
  <c r="W2321" s="1"/>
  <c r="U2322"/>
  <c r="W2322" s="1"/>
  <c r="U2323"/>
  <c r="W2323" s="1"/>
  <c r="U2324"/>
  <c r="W2324" s="1"/>
  <c r="U2325"/>
  <c r="W2325" s="1"/>
  <c r="U2326"/>
  <c r="W2326" s="1"/>
  <c r="U2327"/>
  <c r="W2327" s="1"/>
  <c r="U2328"/>
  <c r="W2328" s="1"/>
  <c r="U2329"/>
  <c r="W2329" s="1"/>
  <c r="U2330"/>
  <c r="W2330" s="1"/>
  <c r="U2331"/>
  <c r="W2331" s="1"/>
  <c r="U2332"/>
  <c r="W2332" s="1"/>
  <c r="U2333"/>
  <c r="W2333" s="1"/>
  <c r="U2334"/>
  <c r="W2334" s="1"/>
  <c r="U2335"/>
  <c r="W2335" s="1"/>
  <c r="U2336"/>
  <c r="W2336" s="1"/>
  <c r="U2337"/>
  <c r="W2337" s="1"/>
  <c r="U2338"/>
  <c r="W2338" s="1"/>
  <c r="U2339"/>
  <c r="W2339" s="1"/>
  <c r="U2340"/>
  <c r="W2340" s="1"/>
  <c r="U2341"/>
  <c r="W2341" s="1"/>
  <c r="U2342"/>
  <c r="W2342" s="1"/>
  <c r="U2343"/>
  <c r="W2343" s="1"/>
  <c r="U2344"/>
  <c r="W2344" s="1"/>
  <c r="U2345"/>
  <c r="W2345" s="1"/>
  <c r="U2346"/>
  <c r="W2346" s="1"/>
  <c r="U2347"/>
  <c r="W2347" s="1"/>
  <c r="U2348"/>
  <c r="W2348" s="1"/>
  <c r="U2349"/>
  <c r="W2349" s="1"/>
  <c r="U2350"/>
  <c r="W2350" s="1"/>
  <c r="U2351"/>
  <c r="W2351" s="1"/>
  <c r="U2352"/>
  <c r="W2352" s="1"/>
  <c r="U2353"/>
  <c r="W2353" s="1"/>
  <c r="U2354"/>
  <c r="W2354" s="1"/>
  <c r="U2355"/>
  <c r="W2355" s="1"/>
  <c r="U2356"/>
  <c r="W2356" s="1"/>
  <c r="U2357"/>
  <c r="W2357" s="1"/>
  <c r="U2358"/>
  <c r="W2358" s="1"/>
  <c r="U2359"/>
  <c r="W2359" s="1"/>
  <c r="U2360"/>
  <c r="W2360" s="1"/>
  <c r="U2361"/>
  <c r="W2361" s="1"/>
  <c r="U2362"/>
  <c r="W2362" s="1"/>
  <c r="U2363"/>
  <c r="W2363" s="1"/>
  <c r="U2364"/>
  <c r="W2364" s="1"/>
  <c r="U2365"/>
  <c r="W2365" s="1"/>
  <c r="U2366"/>
  <c r="W2366" s="1"/>
  <c r="U2367"/>
  <c r="W2367" s="1"/>
  <c r="U2368"/>
  <c r="W2368" s="1"/>
  <c r="U2369"/>
  <c r="W2369" s="1"/>
  <c r="U2370"/>
  <c r="W2370" s="1"/>
  <c r="U2371"/>
  <c r="W2371" s="1"/>
  <c r="U2372"/>
  <c r="W2372" s="1"/>
  <c r="U2373"/>
  <c r="W2373" s="1"/>
  <c r="U2374"/>
  <c r="W2374" s="1"/>
  <c r="U2375"/>
  <c r="W2375" s="1"/>
  <c r="U2376"/>
  <c r="W2376" s="1"/>
  <c r="U2377"/>
  <c r="W2377" s="1"/>
  <c r="U2378"/>
  <c r="W2378" s="1"/>
  <c r="U2379"/>
  <c r="W2379" s="1"/>
  <c r="U2380"/>
  <c r="W2380" s="1"/>
  <c r="U2381"/>
  <c r="W2381" s="1"/>
  <c r="U2382"/>
  <c r="W2382" s="1"/>
  <c r="U2383"/>
  <c r="W2383" s="1"/>
  <c r="U2384"/>
  <c r="W2384" s="1"/>
  <c r="U2385"/>
  <c r="W2385" s="1"/>
  <c r="U2386"/>
  <c r="W2386" s="1"/>
  <c r="U2387"/>
  <c r="W2387" s="1"/>
  <c r="U2388"/>
  <c r="W2388" s="1"/>
  <c r="U2389"/>
  <c r="W2389" s="1"/>
  <c r="U2390"/>
  <c r="W2390" s="1"/>
  <c r="U2391"/>
  <c r="W2391" s="1"/>
  <c r="U2392"/>
  <c r="W2392" s="1"/>
  <c r="U2393"/>
  <c r="W2393" s="1"/>
  <c r="U2394"/>
  <c r="W2394" s="1"/>
  <c r="U2395"/>
  <c r="W2395" s="1"/>
  <c r="U2396"/>
  <c r="W2396" s="1"/>
  <c r="U2397"/>
  <c r="W2397" s="1"/>
  <c r="U2398"/>
  <c r="W2398" s="1"/>
  <c r="U2399"/>
  <c r="W2399" s="1"/>
  <c r="U2400"/>
  <c r="W2400" s="1"/>
  <c r="U2401"/>
  <c r="W2401" s="1"/>
  <c r="U2402"/>
  <c r="W2402" s="1"/>
  <c r="U2403"/>
  <c r="W2403" s="1"/>
  <c r="U2404"/>
  <c r="W2404" s="1"/>
  <c r="U2405"/>
  <c r="W2405" s="1"/>
  <c r="U2406"/>
  <c r="W2406" s="1"/>
  <c r="U2407"/>
  <c r="W2407" s="1"/>
  <c r="U2408"/>
  <c r="W2408" s="1"/>
  <c r="U2409"/>
  <c r="W2409" s="1"/>
  <c r="U2410"/>
  <c r="W2410" s="1"/>
  <c r="U2411"/>
  <c r="W2411" s="1"/>
  <c r="U2412"/>
  <c r="W2412" s="1"/>
  <c r="U2413"/>
  <c r="W2413" s="1"/>
  <c r="U2414"/>
  <c r="W2414" s="1"/>
  <c r="U2415"/>
  <c r="W2415" s="1"/>
  <c r="U2416"/>
  <c r="W2416" s="1"/>
  <c r="U2417"/>
  <c r="W2417" s="1"/>
  <c r="U2418"/>
  <c r="W2418" s="1"/>
  <c r="U2419"/>
  <c r="W2419" s="1"/>
  <c r="U2420"/>
  <c r="W2420" s="1"/>
  <c r="U2421"/>
  <c r="W2421" s="1"/>
  <c r="U2422"/>
  <c r="W2422" s="1"/>
  <c r="U2423"/>
  <c r="W2423" s="1"/>
  <c r="U2424"/>
  <c r="W2424" s="1"/>
  <c r="U2425"/>
  <c r="W2425" s="1"/>
  <c r="U2426"/>
  <c r="W2426" s="1"/>
  <c r="U2427"/>
  <c r="W2427" s="1"/>
  <c r="U2428"/>
  <c r="W2428" s="1"/>
  <c r="U2429"/>
  <c r="W2429" s="1"/>
  <c r="U2430"/>
  <c r="W2430" s="1"/>
  <c r="U2431"/>
  <c r="W2431" s="1"/>
  <c r="U2432"/>
  <c r="W2432" s="1"/>
  <c r="U2433"/>
  <c r="W2433" s="1"/>
  <c r="U2434"/>
  <c r="W2434" s="1"/>
  <c r="U2435"/>
  <c r="W2435" s="1"/>
  <c r="U2436"/>
  <c r="W2436" s="1"/>
  <c r="U2437"/>
  <c r="W2437" s="1"/>
  <c r="U2438"/>
  <c r="W2438" s="1"/>
  <c r="U2439"/>
  <c r="W2439" s="1"/>
  <c r="U2440"/>
  <c r="W2440" s="1"/>
  <c r="U2441"/>
  <c r="W2441" s="1"/>
  <c r="U2442"/>
  <c r="W2442" s="1"/>
  <c r="U2443"/>
  <c r="W2443" s="1"/>
  <c r="U2444"/>
  <c r="W2444" s="1"/>
  <c r="U2445"/>
  <c r="W2445" s="1"/>
  <c r="U2446"/>
  <c r="W2446" s="1"/>
  <c r="U2447"/>
  <c r="W2447" s="1"/>
  <c r="U2448"/>
  <c r="W2448" s="1"/>
  <c r="U2449"/>
  <c r="W2449" s="1"/>
  <c r="U2450"/>
  <c r="W2450" s="1"/>
  <c r="U2451"/>
  <c r="W2451" s="1"/>
  <c r="U2452"/>
  <c r="W2452" s="1"/>
  <c r="U2453"/>
  <c r="W2453" s="1"/>
  <c r="U2454"/>
  <c r="W2454" s="1"/>
  <c r="U2455"/>
  <c r="W2455" s="1"/>
  <c r="U2456"/>
  <c r="W2456" s="1"/>
  <c r="U2457"/>
  <c r="W2457" s="1"/>
  <c r="U2458"/>
  <c r="W2458" s="1"/>
  <c r="U2459"/>
  <c r="W2459" s="1"/>
  <c r="U2460"/>
  <c r="W2460" s="1"/>
  <c r="U2461"/>
  <c r="W2461" s="1"/>
  <c r="U2462"/>
  <c r="W2462" s="1"/>
  <c r="U2463"/>
  <c r="W2463" s="1"/>
  <c r="U2464"/>
  <c r="W2464" s="1"/>
  <c r="U2465"/>
  <c r="W2465" s="1"/>
  <c r="U2466"/>
  <c r="W2466" s="1"/>
  <c r="U2467"/>
  <c r="W2467" s="1"/>
  <c r="U2468"/>
  <c r="W2468" s="1"/>
  <c r="U2469"/>
  <c r="W2469" s="1"/>
  <c r="U2470"/>
  <c r="W2470" s="1"/>
  <c r="U2471"/>
  <c r="W2471" s="1"/>
  <c r="U2472"/>
  <c r="W2472" s="1"/>
  <c r="U2473"/>
  <c r="W2473" s="1"/>
  <c r="U2474"/>
  <c r="W2474" s="1"/>
  <c r="U2475"/>
  <c r="W2475" s="1"/>
  <c r="U2476"/>
  <c r="W2476" s="1"/>
  <c r="U2477"/>
  <c r="W2477" s="1"/>
  <c r="U2478"/>
  <c r="W2478" s="1"/>
  <c r="U2479"/>
  <c r="W2479" s="1"/>
  <c r="U2480"/>
  <c r="W2480" s="1"/>
  <c r="U2481"/>
  <c r="W2481" s="1"/>
  <c r="U2482"/>
  <c r="W2482" s="1"/>
  <c r="U2483"/>
  <c r="W2483" s="1"/>
  <c r="U2484"/>
  <c r="W2484" s="1"/>
  <c r="U2485"/>
  <c r="W2485" s="1"/>
  <c r="U2486"/>
  <c r="W2486" s="1"/>
  <c r="U2487"/>
  <c r="W2487" s="1"/>
  <c r="U2488"/>
  <c r="W2488" s="1"/>
  <c r="U2489"/>
  <c r="W2489" s="1"/>
  <c r="U2490"/>
  <c r="W2490" s="1"/>
  <c r="U2491"/>
  <c r="W2491" s="1"/>
  <c r="U2492"/>
  <c r="W2492" s="1"/>
  <c r="U2493"/>
  <c r="W2493" s="1"/>
  <c r="U2494"/>
  <c r="W2494" s="1"/>
  <c r="U2495"/>
  <c r="W2495" s="1"/>
  <c r="U2496"/>
  <c r="W2496" s="1"/>
  <c r="U2497"/>
  <c r="W2497" s="1"/>
  <c r="U2498"/>
  <c r="W2498" s="1"/>
  <c r="U2499"/>
  <c r="W2499" s="1"/>
  <c r="U2500"/>
  <c r="W2500" s="1"/>
  <c r="U2501"/>
  <c r="W2501" s="1"/>
  <c r="U2502"/>
  <c r="W2502" s="1"/>
  <c r="U2503"/>
  <c r="W2503" s="1"/>
  <c r="U2504"/>
  <c r="W2504" s="1"/>
  <c r="U2505"/>
  <c r="W2505" s="1"/>
  <c r="U2506"/>
  <c r="W2506" s="1"/>
  <c r="U2507"/>
  <c r="W2507" s="1"/>
  <c r="U2508"/>
  <c r="W2508" s="1"/>
  <c r="U2509"/>
  <c r="W2509" s="1"/>
  <c r="U2510"/>
  <c r="W2510" s="1"/>
  <c r="U2511"/>
  <c r="W2511" s="1"/>
  <c r="U2512"/>
  <c r="W2512" s="1"/>
  <c r="U2513"/>
  <c r="W2513" s="1"/>
  <c r="U2514"/>
  <c r="W2514" s="1"/>
  <c r="U2515"/>
  <c r="W2515" s="1"/>
  <c r="U2516"/>
  <c r="W2516" s="1"/>
  <c r="U2517"/>
  <c r="W2517" s="1"/>
  <c r="U2518"/>
  <c r="W2518" s="1"/>
  <c r="U2519"/>
  <c r="W2519" s="1"/>
  <c r="U2520"/>
  <c r="W2520" s="1"/>
  <c r="U2521"/>
  <c r="W2521" s="1"/>
  <c r="U2522"/>
  <c r="W2522" s="1"/>
  <c r="U2523"/>
  <c r="W2523" s="1"/>
  <c r="U2524"/>
  <c r="W2524" s="1"/>
  <c r="U2525"/>
  <c r="W2525" s="1"/>
  <c r="U2526"/>
  <c r="W2526" s="1"/>
  <c r="U2527"/>
  <c r="W2527" s="1"/>
  <c r="U2528"/>
  <c r="W2528" s="1"/>
  <c r="U2529"/>
  <c r="W2529" s="1"/>
  <c r="U2530"/>
  <c r="W2530" s="1"/>
  <c r="U2531"/>
  <c r="W2531" s="1"/>
  <c r="U2532"/>
  <c r="W2532" s="1"/>
  <c r="U2533"/>
  <c r="W2533" s="1"/>
  <c r="U2534"/>
  <c r="W2534" s="1"/>
  <c r="U2535"/>
  <c r="W2535" s="1"/>
  <c r="U2536"/>
  <c r="W2536" s="1"/>
  <c r="U2537"/>
  <c r="W2537" s="1"/>
  <c r="U2538"/>
  <c r="W2538" s="1"/>
  <c r="U2539"/>
  <c r="W2539" s="1"/>
  <c r="U2540"/>
  <c r="W2540" s="1"/>
  <c r="U2541"/>
  <c r="W2541" s="1"/>
  <c r="U2542"/>
  <c r="W2542" s="1"/>
  <c r="U2543"/>
  <c r="W2543" s="1"/>
  <c r="U2544"/>
  <c r="W2544" s="1"/>
  <c r="U2545"/>
  <c r="W2545" s="1"/>
  <c r="U2546"/>
  <c r="W2546" s="1"/>
  <c r="U2547"/>
  <c r="W2547" s="1"/>
  <c r="U2548"/>
  <c r="W2548" s="1"/>
  <c r="U2549"/>
  <c r="W2549" s="1"/>
  <c r="U2550"/>
  <c r="W2550" s="1"/>
  <c r="U2551"/>
  <c r="W2551" s="1"/>
  <c r="U2552"/>
  <c r="W2552" s="1"/>
  <c r="U2553"/>
  <c r="W2553" s="1"/>
  <c r="U2554"/>
  <c r="W2554" s="1"/>
  <c r="U2555"/>
  <c r="W2555" s="1"/>
  <c r="U2556"/>
  <c r="W2556" s="1"/>
  <c r="U2557"/>
  <c r="W2557" s="1"/>
  <c r="U2558"/>
  <c r="W2558" s="1"/>
  <c r="U2559"/>
  <c r="W2559" s="1"/>
  <c r="U2560"/>
  <c r="W2560" s="1"/>
  <c r="U2561"/>
  <c r="W2561" s="1"/>
  <c r="U2562"/>
  <c r="W2562" s="1"/>
  <c r="U2563"/>
  <c r="W2563" s="1"/>
  <c r="U2564"/>
  <c r="W2564" s="1"/>
  <c r="U2565"/>
  <c r="W2565" s="1"/>
  <c r="U2566"/>
  <c r="W2566" s="1"/>
  <c r="U2567"/>
  <c r="W2567" s="1"/>
  <c r="U2568"/>
  <c r="W2568" s="1"/>
  <c r="U2569"/>
  <c r="W2569" s="1"/>
  <c r="U2570"/>
  <c r="W2570" s="1"/>
  <c r="U2571"/>
  <c r="W2571" s="1"/>
  <c r="U2572"/>
  <c r="W2572" s="1"/>
  <c r="U2573"/>
  <c r="W2573" s="1"/>
  <c r="U2574"/>
  <c r="W2574" s="1"/>
  <c r="U2575"/>
  <c r="W2575" s="1"/>
  <c r="U2576"/>
  <c r="W2576" s="1"/>
  <c r="U2577"/>
  <c r="W2577" s="1"/>
  <c r="U2578"/>
  <c r="W2578" s="1"/>
  <c r="U2579"/>
  <c r="W2579" s="1"/>
  <c r="U2580"/>
  <c r="W2580" s="1"/>
  <c r="U2581"/>
  <c r="W2581" s="1"/>
  <c r="U2582"/>
  <c r="W2582" s="1"/>
  <c r="U2583"/>
  <c r="W2583" s="1"/>
  <c r="U2584"/>
  <c r="W2584" s="1"/>
  <c r="U2585"/>
  <c r="W2585" s="1"/>
  <c r="U2586"/>
  <c r="W2586" s="1"/>
  <c r="U2587"/>
  <c r="W2587" s="1"/>
  <c r="U2588"/>
  <c r="W2588" s="1"/>
  <c r="U2589"/>
  <c r="W2589" s="1"/>
  <c r="U2590"/>
  <c r="W2590" s="1"/>
  <c r="U2591"/>
  <c r="W2591" s="1"/>
  <c r="U2592"/>
  <c r="W2592" s="1"/>
  <c r="U2593"/>
  <c r="W2593" s="1"/>
  <c r="U2594"/>
  <c r="W2594" s="1"/>
  <c r="U2595"/>
  <c r="W2595" s="1"/>
  <c r="U2596"/>
  <c r="W2596" s="1"/>
  <c r="U2597"/>
  <c r="W2597" s="1"/>
  <c r="U2598"/>
  <c r="W2598" s="1"/>
  <c r="U2599"/>
  <c r="W2599" s="1"/>
  <c r="U2600"/>
  <c r="W2600" s="1"/>
  <c r="U2601"/>
  <c r="W2601" s="1"/>
  <c r="U2602"/>
  <c r="W2602" s="1"/>
  <c r="U2603"/>
  <c r="W2603" s="1"/>
  <c r="U2604"/>
  <c r="W2604" s="1"/>
  <c r="U2605"/>
  <c r="W2605" s="1"/>
  <c r="U2606"/>
  <c r="W2606" s="1"/>
  <c r="U2607"/>
  <c r="W2607" s="1"/>
  <c r="U2608"/>
  <c r="W2608" s="1"/>
  <c r="U2609"/>
  <c r="W2609" s="1"/>
  <c r="U2610"/>
  <c r="W2610" s="1"/>
  <c r="U2611"/>
  <c r="W2611" s="1"/>
  <c r="U2612"/>
  <c r="W2612" s="1"/>
  <c r="U2613"/>
  <c r="W2613" s="1"/>
  <c r="U2614"/>
  <c r="W2614" s="1"/>
  <c r="U2615"/>
  <c r="W2615" s="1"/>
  <c r="U2616"/>
  <c r="W2616" s="1"/>
  <c r="U2617"/>
  <c r="W2617" s="1"/>
  <c r="U2618"/>
  <c r="W2618" s="1"/>
  <c r="U2619"/>
  <c r="W2619" s="1"/>
  <c r="U2620"/>
  <c r="W2620" s="1"/>
  <c r="U2621"/>
  <c r="W2621" s="1"/>
  <c r="U2622"/>
  <c r="W2622" s="1"/>
  <c r="U2623"/>
  <c r="W2623" s="1"/>
  <c r="U2624"/>
  <c r="W2624" s="1"/>
  <c r="U2625"/>
  <c r="W2625" s="1"/>
  <c r="U2626"/>
  <c r="W2626" s="1"/>
  <c r="U2627"/>
  <c r="W2627" s="1"/>
  <c r="U2628"/>
  <c r="W2628" s="1"/>
  <c r="U2629"/>
  <c r="W2629" s="1"/>
  <c r="U2630"/>
  <c r="W2630" s="1"/>
  <c r="U2631"/>
  <c r="W2631" s="1"/>
  <c r="U2632"/>
  <c r="W2632" s="1"/>
  <c r="U2633"/>
  <c r="W2633" s="1"/>
  <c r="U2634"/>
  <c r="W2634" s="1"/>
  <c r="U2635"/>
  <c r="W2635" s="1"/>
  <c r="U2636"/>
  <c r="W2636" s="1"/>
  <c r="U2637"/>
  <c r="W2637" s="1"/>
  <c r="U2638"/>
  <c r="W2638" s="1"/>
  <c r="U2639"/>
  <c r="W2639" s="1"/>
  <c r="U2640"/>
  <c r="W2640" s="1"/>
  <c r="U2641"/>
  <c r="W2641" s="1"/>
  <c r="U2642"/>
  <c r="W2642" s="1"/>
  <c r="U2643"/>
  <c r="W2643" s="1"/>
  <c r="U2644"/>
  <c r="W2644" s="1"/>
  <c r="U2645"/>
  <c r="W2645" s="1"/>
  <c r="U2646"/>
  <c r="W2646" s="1"/>
  <c r="U2647"/>
  <c r="W2647" s="1"/>
  <c r="U2648"/>
  <c r="W2648" s="1"/>
  <c r="U2649"/>
  <c r="W2649" s="1"/>
  <c r="U2650"/>
  <c r="W2650" s="1"/>
  <c r="U2651"/>
  <c r="W2651" s="1"/>
  <c r="U2652"/>
  <c r="W2652" s="1"/>
  <c r="U2653"/>
  <c r="W2653" s="1"/>
  <c r="U2654"/>
  <c r="W2654" s="1"/>
  <c r="U2655"/>
  <c r="W2655" s="1"/>
  <c r="U2656"/>
  <c r="W2656" s="1"/>
  <c r="U2657"/>
  <c r="W2657" s="1"/>
  <c r="U2658"/>
  <c r="W2658" s="1"/>
  <c r="U2659"/>
  <c r="W2659" s="1"/>
  <c r="U2660"/>
  <c r="W2660" s="1"/>
  <c r="U2661"/>
  <c r="W2661" s="1"/>
  <c r="U2662"/>
  <c r="W2662" s="1"/>
  <c r="U2663"/>
  <c r="W2663" s="1"/>
  <c r="U2664"/>
  <c r="W2664" s="1"/>
  <c r="U2665"/>
  <c r="W2665" s="1"/>
  <c r="U2666"/>
  <c r="W2666" s="1"/>
  <c r="U2667"/>
  <c r="W2667" s="1"/>
  <c r="U2668"/>
  <c r="W2668" s="1"/>
  <c r="U2669"/>
  <c r="W2669" s="1"/>
  <c r="U2670"/>
  <c r="W2670" s="1"/>
  <c r="U2671"/>
  <c r="W2671" s="1"/>
  <c r="U2672"/>
  <c r="W2672" s="1"/>
  <c r="U2673"/>
  <c r="W2673" s="1"/>
  <c r="U2674"/>
  <c r="W2674" s="1"/>
  <c r="U2675"/>
  <c r="W2675" s="1"/>
  <c r="U2676"/>
  <c r="W2676" s="1"/>
  <c r="U2677"/>
  <c r="W2677" s="1"/>
  <c r="U2678"/>
  <c r="W2678" s="1"/>
  <c r="U2679"/>
  <c r="W2679" s="1"/>
  <c r="U2680"/>
  <c r="W2680" s="1"/>
  <c r="U2681"/>
  <c r="W2681" s="1"/>
  <c r="U2682"/>
  <c r="W2682" s="1"/>
  <c r="U2683"/>
  <c r="W2683" s="1"/>
  <c r="U2684"/>
  <c r="W2684" s="1"/>
  <c r="U2685"/>
  <c r="W2685" s="1"/>
  <c r="U2686"/>
  <c r="W2686" s="1"/>
  <c r="U2687"/>
  <c r="W2687" s="1"/>
  <c r="U2688"/>
  <c r="W2688" s="1"/>
  <c r="U2689"/>
  <c r="W2689" s="1"/>
  <c r="U2690"/>
  <c r="W2690" s="1"/>
  <c r="U2691"/>
  <c r="W2691" s="1"/>
  <c r="U2692"/>
  <c r="W2692" s="1"/>
  <c r="U2693"/>
  <c r="W2693" s="1"/>
  <c r="U2694"/>
  <c r="W2694" s="1"/>
  <c r="U2695"/>
  <c r="W2695" s="1"/>
  <c r="U2696"/>
  <c r="W2696" s="1"/>
  <c r="U2697"/>
  <c r="W2697" s="1"/>
  <c r="U2698"/>
  <c r="W2698" s="1"/>
  <c r="U2699"/>
  <c r="W2699" s="1"/>
  <c r="U2700"/>
  <c r="W2700" s="1"/>
  <c r="U2701"/>
  <c r="W2701" s="1"/>
  <c r="U2702"/>
  <c r="W2702" s="1"/>
  <c r="U2703"/>
  <c r="W2703" s="1"/>
  <c r="U2704"/>
  <c r="W2704" s="1"/>
  <c r="U2705"/>
  <c r="W2705" s="1"/>
  <c r="U2706"/>
  <c r="W2706" s="1"/>
  <c r="U2707"/>
  <c r="W2707" s="1"/>
  <c r="U2708"/>
  <c r="W2708" s="1"/>
  <c r="U2709"/>
  <c r="W2709" s="1"/>
  <c r="U2710"/>
  <c r="W2710" s="1"/>
  <c r="U2711"/>
  <c r="W2711" s="1"/>
  <c r="U2712"/>
  <c r="W2712" s="1"/>
  <c r="U2713"/>
  <c r="W2713" s="1"/>
  <c r="U2714"/>
  <c r="W2714" s="1"/>
  <c r="U2715"/>
  <c r="W2715" s="1"/>
  <c r="U2716"/>
  <c r="W2716" s="1"/>
  <c r="U2717"/>
  <c r="W2717" s="1"/>
  <c r="U2718"/>
  <c r="W2718" s="1"/>
  <c r="U2719"/>
  <c r="W2719" s="1"/>
  <c r="U2720"/>
  <c r="W2720" s="1"/>
  <c r="U2721"/>
  <c r="W2721" s="1"/>
  <c r="U2722"/>
  <c r="W2722" s="1"/>
  <c r="U2723"/>
  <c r="W2723" s="1"/>
  <c r="U2724"/>
  <c r="W2724" s="1"/>
  <c r="U2725"/>
  <c r="W2725" s="1"/>
  <c r="U2726"/>
  <c r="W2726" s="1"/>
  <c r="U2727"/>
  <c r="W2727" s="1"/>
  <c r="U2728"/>
  <c r="W2728" s="1"/>
  <c r="U2729"/>
  <c r="W2729" s="1"/>
  <c r="U2730"/>
  <c r="W2730" s="1"/>
  <c r="U2731"/>
  <c r="W2731" s="1"/>
  <c r="U2732"/>
  <c r="W2732" s="1"/>
  <c r="U2733"/>
  <c r="W2733" s="1"/>
  <c r="U2734"/>
  <c r="W2734" s="1"/>
  <c r="U2735"/>
  <c r="W2735" s="1"/>
  <c r="U2736"/>
  <c r="W2736" s="1"/>
  <c r="U2737"/>
  <c r="W2737" s="1"/>
  <c r="U2738"/>
  <c r="W2738" s="1"/>
  <c r="U2739"/>
  <c r="W2739" s="1"/>
  <c r="U2740"/>
  <c r="W2740" s="1"/>
  <c r="U2741"/>
  <c r="W2741" s="1"/>
  <c r="U2742"/>
  <c r="W2742" s="1"/>
  <c r="U2743"/>
  <c r="W2743" s="1"/>
  <c r="U2744"/>
  <c r="W2744" s="1"/>
  <c r="U2745"/>
  <c r="W2745" s="1"/>
  <c r="U3"/>
  <c r="W3" s="1"/>
  <c r="U4"/>
  <c r="W4" s="1"/>
  <c r="U5"/>
  <c r="W5" s="1"/>
  <c r="U6"/>
  <c r="W6" s="1"/>
  <c r="U7"/>
  <c r="W7" s="1"/>
  <c r="U8"/>
  <c r="W8" s="1"/>
  <c r="U9"/>
  <c r="W9" s="1"/>
  <c r="U10"/>
  <c r="W10" s="1"/>
  <c r="U11"/>
  <c r="W11" s="1"/>
  <c r="U12"/>
  <c r="W12" s="1"/>
  <c r="U13"/>
  <c r="W13" s="1"/>
  <c r="U14"/>
  <c r="W14" s="1"/>
  <c r="U15"/>
  <c r="W15" s="1"/>
  <c r="U16"/>
  <c r="W16" s="1"/>
  <c r="U17"/>
  <c r="W17" s="1"/>
  <c r="U18"/>
  <c r="W18" s="1"/>
  <c r="S32"/>
  <c r="S64"/>
  <c r="S96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P13"/>
  <c r="P14"/>
  <c r="P15"/>
  <c r="S15" s="1"/>
  <c r="P16"/>
  <c r="S16" s="1"/>
  <c r="P17"/>
  <c r="P18"/>
  <c r="P19"/>
  <c r="S19" s="1"/>
  <c r="P20"/>
  <c r="S20" s="1"/>
  <c r="P21"/>
  <c r="P22"/>
  <c r="P23"/>
  <c r="S23" s="1"/>
  <c r="P24"/>
  <c r="S24" s="1"/>
  <c r="P25"/>
  <c r="P26"/>
  <c r="P27"/>
  <c r="S27" s="1"/>
  <c r="P28"/>
  <c r="P29"/>
  <c r="P30"/>
  <c r="P31"/>
  <c r="S31" s="1"/>
  <c r="P32"/>
  <c r="P33"/>
  <c r="P34"/>
  <c r="P35"/>
  <c r="S35" s="1"/>
  <c r="P36"/>
  <c r="S36" s="1"/>
  <c r="P37"/>
  <c r="P38"/>
  <c r="P39"/>
  <c r="S39" s="1"/>
  <c r="P40"/>
  <c r="S40" s="1"/>
  <c r="P41"/>
  <c r="P42"/>
  <c r="P43"/>
  <c r="S43" s="1"/>
  <c r="P44"/>
  <c r="P45"/>
  <c r="P46"/>
  <c r="P47"/>
  <c r="S47" s="1"/>
  <c r="P48"/>
  <c r="S48" s="1"/>
  <c r="P49"/>
  <c r="P50"/>
  <c r="P51"/>
  <c r="S51" s="1"/>
  <c r="P52"/>
  <c r="S52" s="1"/>
  <c r="P53"/>
  <c r="P54"/>
  <c r="P55"/>
  <c r="S55" s="1"/>
  <c r="P56"/>
  <c r="S56" s="1"/>
  <c r="P57"/>
  <c r="P58"/>
  <c r="P59"/>
  <c r="S59" s="1"/>
  <c r="P60"/>
  <c r="P61"/>
  <c r="P62"/>
  <c r="P63"/>
  <c r="S63" s="1"/>
  <c r="P64"/>
  <c r="P65"/>
  <c r="P66"/>
  <c r="P67"/>
  <c r="S67" s="1"/>
  <c r="P68"/>
  <c r="S68" s="1"/>
  <c r="P69"/>
  <c r="P70"/>
  <c r="P71"/>
  <c r="S71" s="1"/>
  <c r="P72"/>
  <c r="S72" s="1"/>
  <c r="P73"/>
  <c r="P74"/>
  <c r="P75"/>
  <c r="S75" s="1"/>
  <c r="P76"/>
  <c r="P77"/>
  <c r="P78"/>
  <c r="P79"/>
  <c r="S79" s="1"/>
  <c r="P80"/>
  <c r="S80" s="1"/>
  <c r="P81"/>
  <c r="P82"/>
  <c r="P83"/>
  <c r="S83" s="1"/>
  <c r="P84"/>
  <c r="S84" s="1"/>
  <c r="P85"/>
  <c r="P86"/>
  <c r="P87"/>
  <c r="S87" s="1"/>
  <c r="P88"/>
  <c r="S88" s="1"/>
  <c r="P89"/>
  <c r="P90"/>
  <c r="P91"/>
  <c r="S91" s="1"/>
  <c r="P92"/>
  <c r="P93"/>
  <c r="P94"/>
  <c r="P95"/>
  <c r="S95" s="1"/>
  <c r="P96"/>
  <c r="P97"/>
  <c r="P98"/>
  <c r="P99"/>
  <c r="S99" s="1"/>
  <c r="P100"/>
  <c r="S100" s="1"/>
  <c r="P101"/>
  <c r="P102"/>
  <c r="P103"/>
  <c r="S103" s="1"/>
  <c r="P104"/>
  <c r="S104" s="1"/>
  <c r="P105"/>
  <c r="P106"/>
  <c r="P107"/>
  <c r="S107" s="1"/>
  <c r="P108"/>
  <c r="P109"/>
  <c r="P110"/>
  <c r="P111"/>
  <c r="S111" s="1"/>
  <c r="P112"/>
  <c r="S112" s="1"/>
  <c r="P113"/>
  <c r="P114"/>
  <c r="P115"/>
  <c r="S115" s="1"/>
  <c r="P116"/>
  <c r="S116" s="1"/>
  <c r="P117"/>
  <c r="P118"/>
  <c r="P119"/>
  <c r="S119" s="1"/>
  <c r="P120"/>
  <c r="S120" s="1"/>
  <c r="P121"/>
  <c r="P122"/>
  <c r="P123"/>
  <c r="S123" s="1"/>
  <c r="P124"/>
  <c r="P125"/>
  <c r="P126"/>
  <c r="P127"/>
  <c r="S127" s="1"/>
  <c r="P128"/>
  <c r="S128" s="1"/>
  <c r="P129"/>
  <c r="P130"/>
  <c r="P131"/>
  <c r="S131" s="1"/>
  <c r="P132"/>
  <c r="S132" s="1"/>
  <c r="P133"/>
  <c r="P134"/>
  <c r="P135"/>
  <c r="S135" s="1"/>
  <c r="P136"/>
  <c r="S136" s="1"/>
  <c r="P137"/>
  <c r="P138"/>
  <c r="P139"/>
  <c r="S139" s="1"/>
  <c r="P140"/>
  <c r="P141"/>
  <c r="P142"/>
  <c r="P143"/>
  <c r="S143" s="1"/>
  <c r="P144"/>
  <c r="S144" s="1"/>
  <c r="P145"/>
  <c r="P146"/>
  <c r="P147"/>
  <c r="S147" s="1"/>
  <c r="P148"/>
  <c r="S148" s="1"/>
  <c r="P149"/>
  <c r="P150"/>
  <c r="P151"/>
  <c r="S151" s="1"/>
  <c r="P152"/>
  <c r="S152" s="1"/>
  <c r="P153"/>
  <c r="P154"/>
  <c r="P155"/>
  <c r="S155" s="1"/>
  <c r="P156"/>
  <c r="P157"/>
  <c r="P158"/>
  <c r="P159"/>
  <c r="S159" s="1"/>
  <c r="P160"/>
  <c r="S160" s="1"/>
  <c r="P161"/>
  <c r="P162"/>
  <c r="P163"/>
  <c r="S163" s="1"/>
  <c r="P164"/>
  <c r="S164" s="1"/>
  <c r="P165"/>
  <c r="P166"/>
  <c r="P167"/>
  <c r="S167" s="1"/>
  <c r="P168"/>
  <c r="S168" s="1"/>
  <c r="P169"/>
  <c r="P170"/>
  <c r="P171"/>
  <c r="S171" s="1"/>
  <c r="P172"/>
  <c r="P173"/>
  <c r="P174"/>
  <c r="P175"/>
  <c r="S175" s="1"/>
  <c r="P176"/>
  <c r="S176" s="1"/>
  <c r="P177"/>
  <c r="P178"/>
  <c r="P179"/>
  <c r="S179" s="1"/>
  <c r="P180"/>
  <c r="S180" s="1"/>
  <c r="P181"/>
  <c r="P182"/>
  <c r="P183"/>
  <c r="S183" s="1"/>
  <c r="P184"/>
  <c r="S184" s="1"/>
  <c r="P185"/>
  <c r="P186"/>
  <c r="P187"/>
  <c r="S187" s="1"/>
  <c r="P188"/>
  <c r="P189"/>
  <c r="P190"/>
  <c r="P191"/>
  <c r="S191" s="1"/>
  <c r="P192"/>
  <c r="S192" s="1"/>
  <c r="P193"/>
  <c r="P194"/>
  <c r="P195"/>
  <c r="S195" s="1"/>
  <c r="P196"/>
  <c r="S196" s="1"/>
  <c r="P197"/>
  <c r="P198"/>
  <c r="P199"/>
  <c r="S199" s="1"/>
  <c r="P200"/>
  <c r="S200" s="1"/>
  <c r="P201"/>
  <c r="P202"/>
  <c r="P203"/>
  <c r="S203" s="1"/>
  <c r="P204"/>
  <c r="P205"/>
  <c r="P206"/>
  <c r="P207"/>
  <c r="S207" s="1"/>
  <c r="P208"/>
  <c r="S208" s="1"/>
  <c r="P209"/>
  <c r="P210"/>
  <c r="P211"/>
  <c r="S211" s="1"/>
  <c r="P212"/>
  <c r="S212" s="1"/>
  <c r="P213"/>
  <c r="P214"/>
  <c r="P215"/>
  <c r="S215" s="1"/>
  <c r="P216"/>
  <c r="S216" s="1"/>
  <c r="P217"/>
  <c r="P218"/>
  <c r="P219"/>
  <c r="S219" s="1"/>
  <c r="P220"/>
  <c r="P221"/>
  <c r="P222"/>
  <c r="P223"/>
  <c r="S223" s="1"/>
  <c r="P224"/>
  <c r="S224" s="1"/>
  <c r="P225"/>
  <c r="P226"/>
  <c r="P227"/>
  <c r="S227" s="1"/>
  <c r="P228"/>
  <c r="S228" s="1"/>
  <c r="P229"/>
  <c r="P230"/>
  <c r="P231"/>
  <c r="S231" s="1"/>
  <c r="P232"/>
  <c r="S232" s="1"/>
  <c r="P233"/>
  <c r="P234"/>
  <c r="P235"/>
  <c r="S235" s="1"/>
  <c r="P236"/>
  <c r="P237"/>
  <c r="P238"/>
  <c r="P239"/>
  <c r="S239" s="1"/>
  <c r="P240"/>
  <c r="S240" s="1"/>
  <c r="P241"/>
  <c r="P242"/>
  <c r="P243"/>
  <c r="S243" s="1"/>
  <c r="P244"/>
  <c r="S244" s="1"/>
  <c r="P245"/>
  <c r="P246"/>
  <c r="P247"/>
  <c r="S247" s="1"/>
  <c r="P248"/>
  <c r="S248" s="1"/>
  <c r="P249"/>
  <c r="P250"/>
  <c r="P251"/>
  <c r="S251" s="1"/>
  <c r="P252"/>
  <c r="P253"/>
  <c r="P254"/>
  <c r="P255"/>
  <c r="S255" s="1"/>
  <c r="P256"/>
  <c r="S256" s="1"/>
  <c r="P257"/>
  <c r="P258"/>
  <c r="P259"/>
  <c r="S259" s="1"/>
  <c r="P260"/>
  <c r="S260" s="1"/>
  <c r="P261"/>
  <c r="P262"/>
  <c r="P263"/>
  <c r="S263" s="1"/>
  <c r="P264"/>
  <c r="S264" s="1"/>
  <c r="P265"/>
  <c r="P266"/>
  <c r="P267"/>
  <c r="S267" s="1"/>
  <c r="P268"/>
  <c r="P269"/>
  <c r="P270"/>
  <c r="P271"/>
  <c r="S271" s="1"/>
  <c r="P272"/>
  <c r="S272" s="1"/>
  <c r="P273"/>
  <c r="P274"/>
  <c r="P275"/>
  <c r="S275" s="1"/>
  <c r="P276"/>
  <c r="S276" s="1"/>
  <c r="P277"/>
  <c r="P278"/>
  <c r="P279"/>
  <c r="S279" s="1"/>
  <c r="P280"/>
  <c r="S280" s="1"/>
  <c r="P281"/>
  <c r="P282"/>
  <c r="P283"/>
  <c r="S283" s="1"/>
  <c r="P284"/>
  <c r="P285"/>
  <c r="P286"/>
  <c r="P287"/>
  <c r="S287" s="1"/>
  <c r="P288"/>
  <c r="S288" s="1"/>
  <c r="P289"/>
  <c r="P290"/>
  <c r="P291"/>
  <c r="S291" s="1"/>
  <c r="P292"/>
  <c r="S292" s="1"/>
  <c r="P293"/>
  <c r="P294"/>
  <c r="P295"/>
  <c r="S295" s="1"/>
  <c r="P296"/>
  <c r="S296" s="1"/>
  <c r="P297"/>
  <c r="P298"/>
  <c r="P299"/>
  <c r="S299" s="1"/>
  <c r="P300"/>
  <c r="P301"/>
  <c r="P302"/>
  <c r="P303"/>
  <c r="S303" s="1"/>
  <c r="P304"/>
  <c r="S304" s="1"/>
  <c r="P305"/>
  <c r="P306"/>
  <c r="P307"/>
  <c r="S307" s="1"/>
  <c r="P308"/>
  <c r="S308" s="1"/>
  <c r="P309"/>
  <c r="P310"/>
  <c r="P311"/>
  <c r="S311" s="1"/>
  <c r="P312"/>
  <c r="S312" s="1"/>
  <c r="P313"/>
  <c r="P314"/>
  <c r="P315"/>
  <c r="S315" s="1"/>
  <c r="P316"/>
  <c r="P317"/>
  <c r="P318"/>
  <c r="P319"/>
  <c r="S319" s="1"/>
  <c r="P320"/>
  <c r="S320" s="1"/>
  <c r="P321"/>
  <c r="P322"/>
  <c r="P323"/>
  <c r="S323" s="1"/>
  <c r="P324"/>
  <c r="S324" s="1"/>
  <c r="P325"/>
  <c r="P326"/>
  <c r="P327"/>
  <c r="S327" s="1"/>
  <c r="P328"/>
  <c r="S328" s="1"/>
  <c r="P329"/>
  <c r="P330"/>
  <c r="P331"/>
  <c r="S331" s="1"/>
  <c r="P332"/>
  <c r="P333"/>
  <c r="P334"/>
  <c r="P335"/>
  <c r="S335" s="1"/>
  <c r="P336"/>
  <c r="S336" s="1"/>
  <c r="P337"/>
  <c r="P338"/>
  <c r="P339"/>
  <c r="S339" s="1"/>
  <c r="P340"/>
  <c r="S340" s="1"/>
  <c r="P341"/>
  <c r="P342"/>
  <c r="P343"/>
  <c r="S343" s="1"/>
  <c r="P344"/>
  <c r="S344" s="1"/>
  <c r="P345"/>
  <c r="P346"/>
  <c r="P347"/>
  <c r="S347" s="1"/>
  <c r="P348"/>
  <c r="P349"/>
  <c r="P350"/>
  <c r="P351"/>
  <c r="S351" s="1"/>
  <c r="P352"/>
  <c r="S352" s="1"/>
  <c r="P353"/>
  <c r="P354"/>
  <c r="P355"/>
  <c r="S355" s="1"/>
  <c r="P356"/>
  <c r="S356" s="1"/>
  <c r="P357"/>
  <c r="P358"/>
  <c r="P359"/>
  <c r="S359" s="1"/>
  <c r="P360"/>
  <c r="S360" s="1"/>
  <c r="P361"/>
  <c r="P362"/>
  <c r="P363"/>
  <c r="S363" s="1"/>
  <c r="P364"/>
  <c r="P365"/>
  <c r="P366"/>
  <c r="P367"/>
  <c r="S367" s="1"/>
  <c r="P368"/>
  <c r="S368" s="1"/>
  <c r="P369"/>
  <c r="P370"/>
  <c r="P371"/>
  <c r="S371" s="1"/>
  <c r="P372"/>
  <c r="S372" s="1"/>
  <c r="P373"/>
  <c r="P374"/>
  <c r="P375"/>
  <c r="S375" s="1"/>
  <c r="P376"/>
  <c r="S376" s="1"/>
  <c r="P377"/>
  <c r="P378"/>
  <c r="P379"/>
  <c r="S379" s="1"/>
  <c r="P380"/>
  <c r="P381"/>
  <c r="P382"/>
  <c r="P383"/>
  <c r="S383" s="1"/>
  <c r="P384"/>
  <c r="S384" s="1"/>
  <c r="P385"/>
  <c r="P386"/>
  <c r="P387"/>
  <c r="S387" s="1"/>
  <c r="P388"/>
  <c r="S388" s="1"/>
  <c r="P389"/>
  <c r="P390"/>
  <c r="P391"/>
  <c r="S391" s="1"/>
  <c r="P392"/>
  <c r="S392" s="1"/>
  <c r="P393"/>
  <c r="P394"/>
  <c r="P395"/>
  <c r="S395" s="1"/>
  <c r="P396"/>
  <c r="P397"/>
  <c r="P398"/>
  <c r="P399"/>
  <c r="S399" s="1"/>
  <c r="P400"/>
  <c r="S400" s="1"/>
  <c r="P401"/>
  <c r="P402"/>
  <c r="P403"/>
  <c r="S403" s="1"/>
  <c r="P404"/>
  <c r="S404" s="1"/>
  <c r="P405"/>
  <c r="P406"/>
  <c r="P407"/>
  <c r="S407" s="1"/>
  <c r="P408"/>
  <c r="S408" s="1"/>
  <c r="P409"/>
  <c r="P410"/>
  <c r="P411"/>
  <c r="S411" s="1"/>
  <c r="P412"/>
  <c r="P413"/>
  <c r="P414"/>
  <c r="P415"/>
  <c r="S415" s="1"/>
  <c r="P416"/>
  <c r="S416" s="1"/>
  <c r="P417"/>
  <c r="P418"/>
  <c r="P419"/>
  <c r="S419" s="1"/>
  <c r="P420"/>
  <c r="S420" s="1"/>
  <c r="P421"/>
  <c r="P422"/>
  <c r="P423"/>
  <c r="S423" s="1"/>
  <c r="P424"/>
  <c r="S424" s="1"/>
  <c r="P425"/>
  <c r="P426"/>
  <c r="P427"/>
  <c r="S427" s="1"/>
  <c r="P428"/>
  <c r="P429"/>
  <c r="P430"/>
  <c r="P431"/>
  <c r="S431" s="1"/>
  <c r="P432"/>
  <c r="S432" s="1"/>
  <c r="P433"/>
  <c r="P434"/>
  <c r="P435"/>
  <c r="S435" s="1"/>
  <c r="P436"/>
  <c r="S436" s="1"/>
  <c r="P437"/>
  <c r="P438"/>
  <c r="P439"/>
  <c r="S439" s="1"/>
  <c r="P440"/>
  <c r="S440" s="1"/>
  <c r="P441"/>
  <c r="P442"/>
  <c r="P443"/>
  <c r="S443" s="1"/>
  <c r="P444"/>
  <c r="P445"/>
  <c r="P446"/>
  <c r="P447"/>
  <c r="S447" s="1"/>
  <c r="P448"/>
  <c r="S448" s="1"/>
  <c r="P449"/>
  <c r="P450"/>
  <c r="P451"/>
  <c r="S451" s="1"/>
  <c r="P452"/>
  <c r="S452" s="1"/>
  <c r="P453"/>
  <c r="P454"/>
  <c r="P455"/>
  <c r="S455" s="1"/>
  <c r="P456"/>
  <c r="S456" s="1"/>
  <c r="P457"/>
  <c r="P458"/>
  <c r="P459"/>
  <c r="S459" s="1"/>
  <c r="P460"/>
  <c r="P461"/>
  <c r="P462"/>
  <c r="P463"/>
  <c r="S463" s="1"/>
  <c r="P464"/>
  <c r="S464" s="1"/>
  <c r="P465"/>
  <c r="P466"/>
  <c r="P467"/>
  <c r="S467" s="1"/>
  <c r="P468"/>
  <c r="S468" s="1"/>
  <c r="P469"/>
  <c r="P470"/>
  <c r="P471"/>
  <c r="S471" s="1"/>
  <c r="P472"/>
  <c r="S472" s="1"/>
  <c r="P473"/>
  <c r="P474"/>
  <c r="P475"/>
  <c r="S475" s="1"/>
  <c r="P476"/>
  <c r="P477"/>
  <c r="P478"/>
  <c r="P479"/>
  <c r="S479" s="1"/>
  <c r="P480"/>
  <c r="S480" s="1"/>
  <c r="P481"/>
  <c r="P482"/>
  <c r="P483"/>
  <c r="S483" s="1"/>
  <c r="P484"/>
  <c r="S484" s="1"/>
  <c r="P485"/>
  <c r="P486"/>
  <c r="P487"/>
  <c r="S487" s="1"/>
  <c r="P488"/>
  <c r="S488" s="1"/>
  <c r="P489"/>
  <c r="P490"/>
  <c r="P491"/>
  <c r="S491" s="1"/>
  <c r="P492"/>
  <c r="P493"/>
  <c r="P494"/>
  <c r="P495"/>
  <c r="S495" s="1"/>
  <c r="P496"/>
  <c r="S496" s="1"/>
  <c r="P497"/>
  <c r="P498"/>
  <c r="P499"/>
  <c r="S499" s="1"/>
  <c r="P500"/>
  <c r="S500" s="1"/>
  <c r="P501"/>
  <c r="P502"/>
  <c r="P503"/>
  <c r="S503" s="1"/>
  <c r="P504"/>
  <c r="S504" s="1"/>
  <c r="P505"/>
  <c r="P506"/>
  <c r="P507"/>
  <c r="S507" s="1"/>
  <c r="P508"/>
  <c r="P509"/>
  <c r="P510"/>
  <c r="P511"/>
  <c r="S511" s="1"/>
  <c r="P512"/>
  <c r="S512" s="1"/>
  <c r="P513"/>
  <c r="P514"/>
  <c r="P515"/>
  <c r="S515" s="1"/>
  <c r="P516"/>
  <c r="S516" s="1"/>
  <c r="P517"/>
  <c r="P518"/>
  <c r="P519"/>
  <c r="S519" s="1"/>
  <c r="P520"/>
  <c r="S520" s="1"/>
  <c r="P521"/>
  <c r="P522"/>
  <c r="P523"/>
  <c r="S523" s="1"/>
  <c r="P524"/>
  <c r="P525"/>
  <c r="P526"/>
  <c r="P527"/>
  <c r="S527" s="1"/>
  <c r="P528"/>
  <c r="S528" s="1"/>
  <c r="P529"/>
  <c r="P530"/>
  <c r="P531"/>
  <c r="S531" s="1"/>
  <c r="P532"/>
  <c r="S532" s="1"/>
  <c r="P533"/>
  <c r="P534"/>
  <c r="P535"/>
  <c r="S535" s="1"/>
  <c r="P536"/>
  <c r="S536" s="1"/>
  <c r="P537"/>
  <c r="P538"/>
  <c r="P539"/>
  <c r="S539" s="1"/>
  <c r="P540"/>
  <c r="P541"/>
  <c r="P542"/>
  <c r="P543"/>
  <c r="S543" s="1"/>
  <c r="P544"/>
  <c r="S544" s="1"/>
  <c r="P545"/>
  <c r="P546"/>
  <c r="P547"/>
  <c r="S547" s="1"/>
  <c r="P548"/>
  <c r="S548" s="1"/>
  <c r="P549"/>
  <c r="P550"/>
  <c r="P551"/>
  <c r="S551" s="1"/>
  <c r="P552"/>
  <c r="S552" s="1"/>
  <c r="P553"/>
  <c r="P554"/>
  <c r="P555"/>
  <c r="S555" s="1"/>
  <c r="P556"/>
  <c r="P557"/>
  <c r="P558"/>
  <c r="P559"/>
  <c r="S559" s="1"/>
  <c r="P560"/>
  <c r="S560" s="1"/>
  <c r="P561"/>
  <c r="P562"/>
  <c r="P563"/>
  <c r="S563" s="1"/>
  <c r="P564"/>
  <c r="S564" s="1"/>
  <c r="P565"/>
  <c r="P566"/>
  <c r="P567"/>
  <c r="S567" s="1"/>
  <c r="P568"/>
  <c r="S568" s="1"/>
  <c r="P569"/>
  <c r="P570"/>
  <c r="P571"/>
  <c r="S571" s="1"/>
  <c r="P572"/>
  <c r="P573"/>
  <c r="P574"/>
  <c r="P575"/>
  <c r="S575" s="1"/>
  <c r="P576"/>
  <c r="S576" s="1"/>
  <c r="P577"/>
  <c r="P578"/>
  <c r="P579"/>
  <c r="S579" s="1"/>
  <c r="P580"/>
  <c r="S580" s="1"/>
  <c r="P581"/>
  <c r="P582"/>
  <c r="P583"/>
  <c r="S583" s="1"/>
  <c r="P584"/>
  <c r="S584" s="1"/>
  <c r="P585"/>
  <c r="P586"/>
  <c r="P587"/>
  <c r="S587" s="1"/>
  <c r="P588"/>
  <c r="P589"/>
  <c r="P590"/>
  <c r="P591"/>
  <c r="S591" s="1"/>
  <c r="P592"/>
  <c r="S592" s="1"/>
  <c r="P593"/>
  <c r="P594"/>
  <c r="P595"/>
  <c r="S595" s="1"/>
  <c r="P596"/>
  <c r="S596" s="1"/>
  <c r="P597"/>
  <c r="P598"/>
  <c r="P599"/>
  <c r="S599" s="1"/>
  <c r="P600"/>
  <c r="S600" s="1"/>
  <c r="P601"/>
  <c r="P602"/>
  <c r="P603"/>
  <c r="S603" s="1"/>
  <c r="P604"/>
  <c r="P605"/>
  <c r="P606"/>
  <c r="P607"/>
  <c r="S607" s="1"/>
  <c r="P608"/>
  <c r="S608" s="1"/>
  <c r="P609"/>
  <c r="P610"/>
  <c r="P611"/>
  <c r="S611" s="1"/>
  <c r="P612"/>
  <c r="S612" s="1"/>
  <c r="P613"/>
  <c r="P614"/>
  <c r="P615"/>
  <c r="S615" s="1"/>
  <c r="P616"/>
  <c r="S616" s="1"/>
  <c r="P617"/>
  <c r="P618"/>
  <c r="P619"/>
  <c r="S619" s="1"/>
  <c r="P620"/>
  <c r="P621"/>
  <c r="P622"/>
  <c r="P623"/>
  <c r="S623" s="1"/>
  <c r="P624"/>
  <c r="S624" s="1"/>
  <c r="P625"/>
  <c r="P626"/>
  <c r="P627"/>
  <c r="S627" s="1"/>
  <c r="P628"/>
  <c r="S628" s="1"/>
  <c r="P629"/>
  <c r="P630"/>
  <c r="P631"/>
  <c r="S631" s="1"/>
  <c r="P632"/>
  <c r="S632" s="1"/>
  <c r="P633"/>
  <c r="P634"/>
  <c r="P635"/>
  <c r="S635" s="1"/>
  <c r="P636"/>
  <c r="P637"/>
  <c r="P638"/>
  <c r="P639"/>
  <c r="S639" s="1"/>
  <c r="P640"/>
  <c r="S640" s="1"/>
  <c r="P641"/>
  <c r="P642"/>
  <c r="P643"/>
  <c r="S643" s="1"/>
  <c r="P644"/>
  <c r="S644" s="1"/>
  <c r="P645"/>
  <c r="P646"/>
  <c r="P647"/>
  <c r="S647" s="1"/>
  <c r="P648"/>
  <c r="S648" s="1"/>
  <c r="P649"/>
  <c r="P650"/>
  <c r="P651"/>
  <c r="S651" s="1"/>
  <c r="P652"/>
  <c r="P653"/>
  <c r="P654"/>
  <c r="P655"/>
  <c r="S655" s="1"/>
  <c r="P656"/>
  <c r="S656" s="1"/>
  <c r="P657"/>
  <c r="P658"/>
  <c r="P659"/>
  <c r="S659" s="1"/>
  <c r="P660"/>
  <c r="S660" s="1"/>
  <c r="P661"/>
  <c r="P662"/>
  <c r="P663"/>
  <c r="S663" s="1"/>
  <c r="P664"/>
  <c r="S664" s="1"/>
  <c r="P665"/>
  <c r="P666"/>
  <c r="P667"/>
  <c r="S667" s="1"/>
  <c r="P668"/>
  <c r="P669"/>
  <c r="P670"/>
  <c r="P671"/>
  <c r="S671" s="1"/>
  <c r="P672"/>
  <c r="S672" s="1"/>
  <c r="P673"/>
  <c r="P674"/>
  <c r="P675"/>
  <c r="S675" s="1"/>
  <c r="P676"/>
  <c r="S676" s="1"/>
  <c r="P677"/>
  <c r="P678"/>
  <c r="P679"/>
  <c r="S679" s="1"/>
  <c r="P680"/>
  <c r="S680" s="1"/>
  <c r="P681"/>
  <c r="P682"/>
  <c r="P683"/>
  <c r="S683" s="1"/>
  <c r="P684"/>
  <c r="P685"/>
  <c r="P686"/>
  <c r="P687"/>
  <c r="S687" s="1"/>
  <c r="P688"/>
  <c r="S688" s="1"/>
  <c r="P689"/>
  <c r="P690"/>
  <c r="P691"/>
  <c r="S691" s="1"/>
  <c r="P692"/>
  <c r="S692" s="1"/>
  <c r="P693"/>
  <c r="P694"/>
  <c r="P695"/>
  <c r="S695" s="1"/>
  <c r="P696"/>
  <c r="S696" s="1"/>
  <c r="P697"/>
  <c r="P698"/>
  <c r="P699"/>
  <c r="S699" s="1"/>
  <c r="P700"/>
  <c r="P701"/>
  <c r="P702"/>
  <c r="P703"/>
  <c r="S703" s="1"/>
  <c r="P704"/>
  <c r="S704" s="1"/>
  <c r="P705"/>
  <c r="P706"/>
  <c r="P707"/>
  <c r="S707" s="1"/>
  <c r="P708"/>
  <c r="S708" s="1"/>
  <c r="P709"/>
  <c r="P710"/>
  <c r="P711"/>
  <c r="S711" s="1"/>
  <c r="P712"/>
  <c r="S712" s="1"/>
  <c r="P713"/>
  <c r="P714"/>
  <c r="P715"/>
  <c r="S715" s="1"/>
  <c r="P716"/>
  <c r="P717"/>
  <c r="P718"/>
  <c r="P719"/>
  <c r="S719" s="1"/>
  <c r="P720"/>
  <c r="S720" s="1"/>
  <c r="P721"/>
  <c r="P722"/>
  <c r="P723"/>
  <c r="S723" s="1"/>
  <c r="P724"/>
  <c r="S724" s="1"/>
  <c r="P725"/>
  <c r="P726"/>
  <c r="P727"/>
  <c r="S727" s="1"/>
  <c r="P728"/>
  <c r="S728" s="1"/>
  <c r="P729"/>
  <c r="P730"/>
  <c r="P731"/>
  <c r="S731" s="1"/>
  <c r="P732"/>
  <c r="P733"/>
  <c r="P734"/>
  <c r="P735"/>
  <c r="S735" s="1"/>
  <c r="P736"/>
  <c r="S736" s="1"/>
  <c r="P737"/>
  <c r="P738"/>
  <c r="P739"/>
  <c r="S739" s="1"/>
  <c r="P740"/>
  <c r="S740" s="1"/>
  <c r="P741"/>
  <c r="P742"/>
  <c r="P743"/>
  <c r="S743" s="1"/>
  <c r="P744"/>
  <c r="S744" s="1"/>
  <c r="P745"/>
  <c r="P746"/>
  <c r="P747"/>
  <c r="S747" s="1"/>
  <c r="P748"/>
  <c r="P749"/>
  <c r="P750"/>
  <c r="P751"/>
  <c r="S751" s="1"/>
  <c r="P752"/>
  <c r="S752" s="1"/>
  <c r="P753"/>
  <c r="P754"/>
  <c r="P755"/>
  <c r="S755" s="1"/>
  <c r="P756"/>
  <c r="S756" s="1"/>
  <c r="P757"/>
  <c r="P758"/>
  <c r="P759"/>
  <c r="S759" s="1"/>
  <c r="P760"/>
  <c r="S760" s="1"/>
  <c r="P761"/>
  <c r="P762"/>
  <c r="P763"/>
  <c r="S763" s="1"/>
  <c r="P764"/>
  <c r="P765"/>
  <c r="P766"/>
  <c r="P767"/>
  <c r="S767" s="1"/>
  <c r="P768"/>
  <c r="S768" s="1"/>
  <c r="P769"/>
  <c r="P770"/>
  <c r="P771"/>
  <c r="S771" s="1"/>
  <c r="P772"/>
  <c r="S772" s="1"/>
  <c r="P773"/>
  <c r="P774"/>
  <c r="P775"/>
  <c r="S775" s="1"/>
  <c r="P776"/>
  <c r="S776" s="1"/>
  <c r="P777"/>
  <c r="P778"/>
  <c r="P779"/>
  <c r="S779" s="1"/>
  <c r="P780"/>
  <c r="P781"/>
  <c r="P782"/>
  <c r="P783"/>
  <c r="S783" s="1"/>
  <c r="P784"/>
  <c r="S784" s="1"/>
  <c r="P785"/>
  <c r="P786"/>
  <c r="P787"/>
  <c r="S787" s="1"/>
  <c r="P788"/>
  <c r="S788" s="1"/>
  <c r="P789"/>
  <c r="P790"/>
  <c r="P791"/>
  <c r="S791" s="1"/>
  <c r="P792"/>
  <c r="S792" s="1"/>
  <c r="P793"/>
  <c r="P794"/>
  <c r="P795"/>
  <c r="S795" s="1"/>
  <c r="P796"/>
  <c r="P797"/>
  <c r="P798"/>
  <c r="P799"/>
  <c r="S799" s="1"/>
  <c r="P800"/>
  <c r="S800" s="1"/>
  <c r="P801"/>
  <c r="P802"/>
  <c r="P803"/>
  <c r="S803" s="1"/>
  <c r="P804"/>
  <c r="S804" s="1"/>
  <c r="P805"/>
  <c r="P806"/>
  <c r="P807"/>
  <c r="S807" s="1"/>
  <c r="P808"/>
  <c r="S808" s="1"/>
  <c r="P809"/>
  <c r="P810"/>
  <c r="P811"/>
  <c r="S811" s="1"/>
  <c r="P812"/>
  <c r="P813"/>
  <c r="P814"/>
  <c r="P815"/>
  <c r="S815" s="1"/>
  <c r="P816"/>
  <c r="S816" s="1"/>
  <c r="P817"/>
  <c r="P818"/>
  <c r="P819"/>
  <c r="S819" s="1"/>
  <c r="P820"/>
  <c r="S820" s="1"/>
  <c r="P821"/>
  <c r="P822"/>
  <c r="P823"/>
  <c r="S823" s="1"/>
  <c r="P824"/>
  <c r="S824" s="1"/>
  <c r="P825"/>
  <c r="P826"/>
  <c r="P827"/>
  <c r="S827" s="1"/>
  <c r="P828"/>
  <c r="P829"/>
  <c r="P830"/>
  <c r="P831"/>
  <c r="S831" s="1"/>
  <c r="P832"/>
  <c r="S832" s="1"/>
  <c r="P833"/>
  <c r="P834"/>
  <c r="P835"/>
  <c r="S835" s="1"/>
  <c r="P836"/>
  <c r="S836" s="1"/>
  <c r="P837"/>
  <c r="P838"/>
  <c r="P839"/>
  <c r="S839" s="1"/>
  <c r="P840"/>
  <c r="S840" s="1"/>
  <c r="P841"/>
  <c r="P842"/>
  <c r="P843"/>
  <c r="S843" s="1"/>
  <c r="P844"/>
  <c r="P845"/>
  <c r="P846"/>
  <c r="P847"/>
  <c r="S847" s="1"/>
  <c r="P848"/>
  <c r="S848" s="1"/>
  <c r="P849"/>
  <c r="P850"/>
  <c r="P851"/>
  <c r="S851" s="1"/>
  <c r="P852"/>
  <c r="S852" s="1"/>
  <c r="P853"/>
  <c r="P854"/>
  <c r="P855"/>
  <c r="S855" s="1"/>
  <c r="P856"/>
  <c r="S856" s="1"/>
  <c r="P857"/>
  <c r="P858"/>
  <c r="P859"/>
  <c r="S859" s="1"/>
  <c r="P860"/>
  <c r="P861"/>
  <c r="P862"/>
  <c r="P863"/>
  <c r="S863" s="1"/>
  <c r="P864"/>
  <c r="S864" s="1"/>
  <c r="P865"/>
  <c r="P866"/>
  <c r="P867"/>
  <c r="S867" s="1"/>
  <c r="P868"/>
  <c r="S868" s="1"/>
  <c r="P869"/>
  <c r="P870"/>
  <c r="P871"/>
  <c r="S871" s="1"/>
  <c r="P872"/>
  <c r="S872" s="1"/>
  <c r="P873"/>
  <c r="P874"/>
  <c r="P875"/>
  <c r="S875" s="1"/>
  <c r="P876"/>
  <c r="P877"/>
  <c r="P878"/>
  <c r="P879"/>
  <c r="S879" s="1"/>
  <c r="P880"/>
  <c r="S880" s="1"/>
  <c r="P881"/>
  <c r="P882"/>
  <c r="P883"/>
  <c r="S883" s="1"/>
  <c r="P884"/>
  <c r="S884" s="1"/>
  <c r="P885"/>
  <c r="P886"/>
  <c r="P887"/>
  <c r="S887" s="1"/>
  <c r="P888"/>
  <c r="S888" s="1"/>
  <c r="P889"/>
  <c r="P890"/>
  <c r="P891"/>
  <c r="S891" s="1"/>
  <c r="P892"/>
  <c r="P893"/>
  <c r="P894"/>
  <c r="P895"/>
  <c r="S895" s="1"/>
  <c r="P896"/>
  <c r="S896" s="1"/>
  <c r="P897"/>
  <c r="P898"/>
  <c r="P899"/>
  <c r="S899" s="1"/>
  <c r="P900"/>
  <c r="S900" s="1"/>
  <c r="P901"/>
  <c r="P902"/>
  <c r="P903"/>
  <c r="S903" s="1"/>
  <c r="P904"/>
  <c r="S904" s="1"/>
  <c r="P905"/>
  <c r="P906"/>
  <c r="P907"/>
  <c r="S907" s="1"/>
  <c r="P908"/>
  <c r="P909"/>
  <c r="P910"/>
  <c r="P911"/>
  <c r="S911" s="1"/>
  <c r="P912"/>
  <c r="S912" s="1"/>
  <c r="P913"/>
  <c r="P914"/>
  <c r="P915"/>
  <c r="S915" s="1"/>
  <c r="P916"/>
  <c r="S916" s="1"/>
  <c r="P917"/>
  <c r="P918"/>
  <c r="P919"/>
  <c r="S919" s="1"/>
  <c r="P920"/>
  <c r="S920" s="1"/>
  <c r="P921"/>
  <c r="P922"/>
  <c r="P923"/>
  <c r="S923" s="1"/>
  <c r="P924"/>
  <c r="P925"/>
  <c r="P926"/>
  <c r="P927"/>
  <c r="S927" s="1"/>
  <c r="P928"/>
  <c r="S928" s="1"/>
  <c r="P929"/>
  <c r="P930"/>
  <c r="P931"/>
  <c r="S931" s="1"/>
  <c r="P932"/>
  <c r="S932" s="1"/>
  <c r="P933"/>
  <c r="P934"/>
  <c r="P935"/>
  <c r="S935" s="1"/>
  <c r="P936"/>
  <c r="S936" s="1"/>
  <c r="P937"/>
  <c r="P938"/>
  <c r="P939"/>
  <c r="S939" s="1"/>
  <c r="P940"/>
  <c r="P941"/>
  <c r="P942"/>
  <c r="P943"/>
  <c r="S943" s="1"/>
  <c r="P944"/>
  <c r="S944" s="1"/>
  <c r="P945"/>
  <c r="P946"/>
  <c r="P947"/>
  <c r="S947" s="1"/>
  <c r="P948"/>
  <c r="S948" s="1"/>
  <c r="P949"/>
  <c r="P950"/>
  <c r="P951"/>
  <c r="S951" s="1"/>
  <c r="P952"/>
  <c r="S952" s="1"/>
  <c r="P953"/>
  <c r="P954"/>
  <c r="P955"/>
  <c r="S955" s="1"/>
  <c r="P956"/>
  <c r="P957"/>
  <c r="P958"/>
  <c r="P959"/>
  <c r="S959" s="1"/>
  <c r="P960"/>
  <c r="S960" s="1"/>
  <c r="P961"/>
  <c r="P962"/>
  <c r="P963"/>
  <c r="S963" s="1"/>
  <c r="P964"/>
  <c r="S964" s="1"/>
  <c r="P965"/>
  <c r="P966"/>
  <c r="P967"/>
  <c r="S967" s="1"/>
  <c r="P968"/>
  <c r="S968" s="1"/>
  <c r="P969"/>
  <c r="P970"/>
  <c r="P971"/>
  <c r="S971" s="1"/>
  <c r="P972"/>
  <c r="P973"/>
  <c r="P974"/>
  <c r="P975"/>
  <c r="S975" s="1"/>
  <c r="P976"/>
  <c r="S976" s="1"/>
  <c r="P977"/>
  <c r="P978"/>
  <c r="P979"/>
  <c r="S979" s="1"/>
  <c r="P980"/>
  <c r="S980" s="1"/>
  <c r="P981"/>
  <c r="P982"/>
  <c r="P983"/>
  <c r="S983" s="1"/>
  <c r="P984"/>
  <c r="S984" s="1"/>
  <c r="P985"/>
  <c r="P986"/>
  <c r="P987"/>
  <c r="S987" s="1"/>
  <c r="P988"/>
  <c r="P989"/>
  <c r="P990"/>
  <c r="P991"/>
  <c r="S991" s="1"/>
  <c r="P992"/>
  <c r="S992" s="1"/>
  <c r="P993"/>
  <c r="P994"/>
  <c r="P995"/>
  <c r="S995" s="1"/>
  <c r="P996"/>
  <c r="S996" s="1"/>
  <c r="P997"/>
  <c r="P998"/>
  <c r="P999"/>
  <c r="S999" s="1"/>
  <c r="P1000"/>
  <c r="S1000" s="1"/>
  <c r="P1001"/>
  <c r="P1002"/>
  <c r="P1003"/>
  <c r="S1003" s="1"/>
  <c r="P1004"/>
  <c r="P1005"/>
  <c r="P1006"/>
  <c r="P1007"/>
  <c r="S1007" s="1"/>
  <c r="P1008"/>
  <c r="S1008" s="1"/>
  <c r="P1009"/>
  <c r="P1010"/>
  <c r="P1011"/>
  <c r="S1011" s="1"/>
  <c r="P1012"/>
  <c r="S1012" s="1"/>
  <c r="P1013"/>
  <c r="P1014"/>
  <c r="P1015"/>
  <c r="S1015" s="1"/>
  <c r="P1016"/>
  <c r="S1016" s="1"/>
  <c r="P1017"/>
  <c r="P1018"/>
  <c r="P1019"/>
  <c r="S1019" s="1"/>
  <c r="P1020"/>
  <c r="P1021"/>
  <c r="P1022"/>
  <c r="P1023"/>
  <c r="S1023" s="1"/>
  <c r="P1024"/>
  <c r="S1024" s="1"/>
  <c r="P1025"/>
  <c r="P1026"/>
  <c r="P1027"/>
  <c r="S1027" s="1"/>
  <c r="P1028"/>
  <c r="S1028" s="1"/>
  <c r="P1029"/>
  <c r="P1030"/>
  <c r="P1031"/>
  <c r="S1031" s="1"/>
  <c r="P1032"/>
  <c r="S1032" s="1"/>
  <c r="P1033"/>
  <c r="P1034"/>
  <c r="P1035"/>
  <c r="S1035" s="1"/>
  <c r="P1036"/>
  <c r="P1037"/>
  <c r="P1038"/>
  <c r="P1039"/>
  <c r="S1039" s="1"/>
  <c r="P1040"/>
  <c r="S1040" s="1"/>
  <c r="P1041"/>
  <c r="P1042"/>
  <c r="P1043"/>
  <c r="S1043" s="1"/>
  <c r="P1044"/>
  <c r="S1044" s="1"/>
  <c r="P1045"/>
  <c r="P1046"/>
  <c r="P1047"/>
  <c r="S1047" s="1"/>
  <c r="P1048"/>
  <c r="S1048" s="1"/>
  <c r="P1049"/>
  <c r="P1050"/>
  <c r="P1051"/>
  <c r="S1051" s="1"/>
  <c r="P1052"/>
  <c r="P1053"/>
  <c r="P1054"/>
  <c r="P1055"/>
  <c r="S1055" s="1"/>
  <c r="P1056"/>
  <c r="S1056" s="1"/>
  <c r="P1057"/>
  <c r="P1058"/>
  <c r="P1059"/>
  <c r="S1059" s="1"/>
  <c r="P1060"/>
  <c r="S1060" s="1"/>
  <c r="P1061"/>
  <c r="P1062"/>
  <c r="P1063"/>
  <c r="S1063" s="1"/>
  <c r="P1064"/>
  <c r="S1064" s="1"/>
  <c r="P1065"/>
  <c r="P1066"/>
  <c r="P1067"/>
  <c r="S1067" s="1"/>
  <c r="P1068"/>
  <c r="P1069"/>
  <c r="P1070"/>
  <c r="P1071"/>
  <c r="S1071" s="1"/>
  <c r="P1072"/>
  <c r="S1072" s="1"/>
  <c r="P1073"/>
  <c r="P1074"/>
  <c r="P1075"/>
  <c r="S1075" s="1"/>
  <c r="P1076"/>
  <c r="S1076" s="1"/>
  <c r="P1077"/>
  <c r="P1078"/>
  <c r="P1079"/>
  <c r="S1079" s="1"/>
  <c r="P1080"/>
  <c r="S1080" s="1"/>
  <c r="P1081"/>
  <c r="P1082"/>
  <c r="P1083"/>
  <c r="S1083" s="1"/>
  <c r="P1084"/>
  <c r="P1085"/>
  <c r="P1086"/>
  <c r="P1087"/>
  <c r="S1087" s="1"/>
  <c r="P1088"/>
  <c r="S1088" s="1"/>
  <c r="P1089"/>
  <c r="P1090"/>
  <c r="P1091"/>
  <c r="S1091" s="1"/>
  <c r="P1092"/>
  <c r="S1092" s="1"/>
  <c r="P1093"/>
  <c r="P1094"/>
  <c r="P1095"/>
  <c r="S1095" s="1"/>
  <c r="P1096"/>
  <c r="S1096" s="1"/>
  <c r="P1097"/>
  <c r="P1098"/>
  <c r="P1099"/>
  <c r="S1099" s="1"/>
  <c r="P1100"/>
  <c r="P1101"/>
  <c r="P1102"/>
  <c r="P1103"/>
  <c r="S1103" s="1"/>
  <c r="P1104"/>
  <c r="S1104" s="1"/>
  <c r="P1105"/>
  <c r="P1106"/>
  <c r="P1107"/>
  <c r="S1107" s="1"/>
  <c r="P1108"/>
  <c r="S1108" s="1"/>
  <c r="P1109"/>
  <c r="P1110"/>
  <c r="P1111"/>
  <c r="S1111" s="1"/>
  <c r="P1112"/>
  <c r="S1112" s="1"/>
  <c r="P1113"/>
  <c r="P1114"/>
  <c r="P1115"/>
  <c r="S1115" s="1"/>
  <c r="P1116"/>
  <c r="P1117"/>
  <c r="P1118"/>
  <c r="P1119"/>
  <c r="S1119" s="1"/>
  <c r="P1120"/>
  <c r="S1120" s="1"/>
  <c r="P1121"/>
  <c r="P1122"/>
  <c r="P1123"/>
  <c r="S1123" s="1"/>
  <c r="P1124"/>
  <c r="S1124" s="1"/>
  <c r="P1125"/>
  <c r="P1126"/>
  <c r="P1127"/>
  <c r="S1127" s="1"/>
  <c r="P1128"/>
  <c r="S1128" s="1"/>
  <c r="P1129"/>
  <c r="P1130"/>
  <c r="P1131"/>
  <c r="S1131" s="1"/>
  <c r="P1132"/>
  <c r="P1133"/>
  <c r="P1134"/>
  <c r="P1135"/>
  <c r="S1135" s="1"/>
  <c r="P1136"/>
  <c r="S1136" s="1"/>
  <c r="P1137"/>
  <c r="P1138"/>
  <c r="P1139"/>
  <c r="S1139" s="1"/>
  <c r="P1140"/>
  <c r="S1140" s="1"/>
  <c r="P1141"/>
  <c r="P1142"/>
  <c r="P1143"/>
  <c r="S1143" s="1"/>
  <c r="P1144"/>
  <c r="S1144" s="1"/>
  <c r="P1145"/>
  <c r="P1146"/>
  <c r="P1147"/>
  <c r="S1147" s="1"/>
  <c r="P1148"/>
  <c r="P1149"/>
  <c r="P1150"/>
  <c r="P1151"/>
  <c r="S1151" s="1"/>
  <c r="P1152"/>
  <c r="S1152" s="1"/>
  <c r="P1153"/>
  <c r="P1154"/>
  <c r="P1155"/>
  <c r="S1155" s="1"/>
  <c r="P1156"/>
  <c r="S1156" s="1"/>
  <c r="P1157"/>
  <c r="P1158"/>
  <c r="P1159"/>
  <c r="S1159" s="1"/>
  <c r="P1160"/>
  <c r="S1160" s="1"/>
  <c r="P1161"/>
  <c r="P1162"/>
  <c r="P1163"/>
  <c r="S1163" s="1"/>
  <c r="P1164"/>
  <c r="P1165"/>
  <c r="P1166"/>
  <c r="P1167"/>
  <c r="S1167" s="1"/>
  <c r="P1168"/>
  <c r="S1168" s="1"/>
  <c r="P1169"/>
  <c r="P1170"/>
  <c r="P1171"/>
  <c r="S1171" s="1"/>
  <c r="P1172"/>
  <c r="S1172" s="1"/>
  <c r="P1173"/>
  <c r="P1174"/>
  <c r="P1175"/>
  <c r="S1175" s="1"/>
  <c r="P1176"/>
  <c r="S1176" s="1"/>
  <c r="P1177"/>
  <c r="P1178"/>
  <c r="P1179"/>
  <c r="S1179" s="1"/>
  <c r="P1180"/>
  <c r="P1181"/>
  <c r="P1182"/>
  <c r="P1183"/>
  <c r="S1183" s="1"/>
  <c r="P1184"/>
  <c r="S1184" s="1"/>
  <c r="P1185"/>
  <c r="P1186"/>
  <c r="P1187"/>
  <c r="S1187" s="1"/>
  <c r="P1188"/>
  <c r="S1188" s="1"/>
  <c r="P1189"/>
  <c r="P1190"/>
  <c r="P1191"/>
  <c r="S1191" s="1"/>
  <c r="P1192"/>
  <c r="S1192" s="1"/>
  <c r="P1193"/>
  <c r="P1194"/>
  <c r="P1195"/>
  <c r="S1195" s="1"/>
  <c r="P1196"/>
  <c r="P1197"/>
  <c r="P1198"/>
  <c r="P1199"/>
  <c r="S1199" s="1"/>
  <c r="P1200"/>
  <c r="S1200" s="1"/>
  <c r="P1201"/>
  <c r="P1202"/>
  <c r="P1203"/>
  <c r="S1203" s="1"/>
  <c r="P1204"/>
  <c r="S1204" s="1"/>
  <c r="P1205"/>
  <c r="P1206"/>
  <c r="P1207"/>
  <c r="S1207" s="1"/>
  <c r="P1208"/>
  <c r="S1208" s="1"/>
  <c r="P1209"/>
  <c r="P1210"/>
  <c r="P1211"/>
  <c r="S1211" s="1"/>
  <c r="P1212"/>
  <c r="P1213"/>
  <c r="P1214"/>
  <c r="P1215"/>
  <c r="S1215" s="1"/>
  <c r="P1216"/>
  <c r="S1216" s="1"/>
  <c r="P1217"/>
  <c r="P1218"/>
  <c r="P1219"/>
  <c r="S1219" s="1"/>
  <c r="P1220"/>
  <c r="S1220" s="1"/>
  <c r="P1221"/>
  <c r="P1222"/>
  <c r="P1223"/>
  <c r="S1223" s="1"/>
  <c r="P1224"/>
  <c r="S1224" s="1"/>
  <c r="P1225"/>
  <c r="P1226"/>
  <c r="P1227"/>
  <c r="S1227" s="1"/>
  <c r="P1228"/>
  <c r="P1229"/>
  <c r="P1230"/>
  <c r="P1231"/>
  <c r="S1231" s="1"/>
  <c r="P1232"/>
  <c r="S1232" s="1"/>
  <c r="P1233"/>
  <c r="P1234"/>
  <c r="P1235"/>
  <c r="S1235" s="1"/>
  <c r="P1236"/>
  <c r="S1236" s="1"/>
  <c r="P1237"/>
  <c r="P1238"/>
  <c r="P1239"/>
  <c r="S1239" s="1"/>
  <c r="P1240"/>
  <c r="S1240" s="1"/>
  <c r="P1241"/>
  <c r="P1242"/>
  <c r="P1243"/>
  <c r="S1243" s="1"/>
  <c r="P1244"/>
  <c r="P1245"/>
  <c r="P1246"/>
  <c r="P1247"/>
  <c r="S1247" s="1"/>
  <c r="P1248"/>
  <c r="S1248" s="1"/>
  <c r="P1249"/>
  <c r="P1250"/>
  <c r="P1251"/>
  <c r="S1251" s="1"/>
  <c r="P1252"/>
  <c r="S1252" s="1"/>
  <c r="P1253"/>
  <c r="P1254"/>
  <c r="P1255"/>
  <c r="S1255" s="1"/>
  <c r="P1256"/>
  <c r="S1256" s="1"/>
  <c r="P1257"/>
  <c r="P1258"/>
  <c r="P1259"/>
  <c r="S1259" s="1"/>
  <c r="P1260"/>
  <c r="P1261"/>
  <c r="P1262"/>
  <c r="P1263"/>
  <c r="S1263" s="1"/>
  <c r="P1264"/>
  <c r="S1264" s="1"/>
  <c r="P1265"/>
  <c r="P1266"/>
  <c r="P1267"/>
  <c r="S1267" s="1"/>
  <c r="P1268"/>
  <c r="S1268" s="1"/>
  <c r="P1269"/>
  <c r="P1270"/>
  <c r="P1271"/>
  <c r="S1271" s="1"/>
  <c r="P1272"/>
  <c r="S1272" s="1"/>
  <c r="P1273"/>
  <c r="P1274"/>
  <c r="P1275"/>
  <c r="S1275" s="1"/>
  <c r="P1276"/>
  <c r="P1277"/>
  <c r="P1278"/>
  <c r="P1279"/>
  <c r="S1279" s="1"/>
  <c r="P1280"/>
  <c r="S1280" s="1"/>
  <c r="P1281"/>
  <c r="P1282"/>
  <c r="P1283"/>
  <c r="S1283" s="1"/>
  <c r="P1284"/>
  <c r="S1284" s="1"/>
  <c r="P1285"/>
  <c r="P1286"/>
  <c r="P1287"/>
  <c r="S1287" s="1"/>
  <c r="P1288"/>
  <c r="S1288" s="1"/>
  <c r="P1289"/>
  <c r="P1290"/>
  <c r="P1291"/>
  <c r="S1291" s="1"/>
  <c r="P1292"/>
  <c r="P1293"/>
  <c r="P1294"/>
  <c r="P1295"/>
  <c r="S1295" s="1"/>
  <c r="P1296"/>
  <c r="S1296" s="1"/>
  <c r="P1297"/>
  <c r="P1298"/>
  <c r="P1299"/>
  <c r="S1299" s="1"/>
  <c r="P1300"/>
  <c r="S1300" s="1"/>
  <c r="P1301"/>
  <c r="P1302"/>
  <c r="P1303"/>
  <c r="S1303" s="1"/>
  <c r="P1304"/>
  <c r="S1304" s="1"/>
  <c r="P1305"/>
  <c r="P1306"/>
  <c r="P1307"/>
  <c r="S1307" s="1"/>
  <c r="P1308"/>
  <c r="P1309"/>
  <c r="P1310"/>
  <c r="P1311"/>
  <c r="S1311" s="1"/>
  <c r="P1312"/>
  <c r="S1312" s="1"/>
  <c r="P1313"/>
  <c r="P1314"/>
  <c r="P1315"/>
  <c r="S1315" s="1"/>
  <c r="P1316"/>
  <c r="S1316" s="1"/>
  <c r="P1317"/>
  <c r="P1318"/>
  <c r="P1319"/>
  <c r="S1319" s="1"/>
  <c r="P1320"/>
  <c r="S1320" s="1"/>
  <c r="P1321"/>
  <c r="P1322"/>
  <c r="P1323"/>
  <c r="S1323" s="1"/>
  <c r="P1324"/>
  <c r="P1325"/>
  <c r="P1326"/>
  <c r="P1327"/>
  <c r="S1327" s="1"/>
  <c r="P1328"/>
  <c r="S1328" s="1"/>
  <c r="P1329"/>
  <c r="P1330"/>
  <c r="P1331"/>
  <c r="S1331" s="1"/>
  <c r="P1332"/>
  <c r="S1332" s="1"/>
  <c r="P1333"/>
  <c r="P1334"/>
  <c r="P1335"/>
  <c r="S1335" s="1"/>
  <c r="P1336"/>
  <c r="S1336" s="1"/>
  <c r="P1337"/>
  <c r="P1338"/>
  <c r="P1339"/>
  <c r="S1339" s="1"/>
  <c r="P1340"/>
  <c r="P1341"/>
  <c r="P1342"/>
  <c r="P1343"/>
  <c r="S1343" s="1"/>
  <c r="P1344"/>
  <c r="S1344" s="1"/>
  <c r="P1345"/>
  <c r="P1346"/>
  <c r="P1347"/>
  <c r="S1347" s="1"/>
  <c r="P1348"/>
  <c r="S1348" s="1"/>
  <c r="P1349"/>
  <c r="P1350"/>
  <c r="P1351"/>
  <c r="S1351" s="1"/>
  <c r="P1352"/>
  <c r="S1352" s="1"/>
  <c r="P1353"/>
  <c r="P1354"/>
  <c r="P1355"/>
  <c r="S1355" s="1"/>
  <c r="P1356"/>
  <c r="P1357"/>
  <c r="P1358"/>
  <c r="P1359"/>
  <c r="S1359" s="1"/>
  <c r="P1360"/>
  <c r="S1360" s="1"/>
  <c r="P1361"/>
  <c r="P1362"/>
  <c r="P1363"/>
  <c r="S1363" s="1"/>
  <c r="P1364"/>
  <c r="S1364" s="1"/>
  <c r="P1365"/>
  <c r="P1366"/>
  <c r="P1367"/>
  <c r="S1367" s="1"/>
  <c r="P1368"/>
  <c r="S1368" s="1"/>
  <c r="P1369"/>
  <c r="P1370"/>
  <c r="P1371"/>
  <c r="S1371" s="1"/>
  <c r="P1372"/>
  <c r="P1373"/>
  <c r="P1374"/>
  <c r="P1375"/>
  <c r="S1375" s="1"/>
  <c r="P1376"/>
  <c r="S1376" s="1"/>
  <c r="P1377"/>
  <c r="P1378"/>
  <c r="P1379"/>
  <c r="S1379" s="1"/>
  <c r="P1380"/>
  <c r="S1380" s="1"/>
  <c r="P1381"/>
  <c r="P1382"/>
  <c r="P1383"/>
  <c r="S1383" s="1"/>
  <c r="P1384"/>
  <c r="S1384" s="1"/>
  <c r="P1385"/>
  <c r="P1386"/>
  <c r="P1387"/>
  <c r="S1387" s="1"/>
  <c r="P1388"/>
  <c r="P1389"/>
  <c r="P1390"/>
  <c r="P1391"/>
  <c r="S1391" s="1"/>
  <c r="P1392"/>
  <c r="S1392" s="1"/>
  <c r="P1393"/>
  <c r="P1394"/>
  <c r="P1395"/>
  <c r="S1395" s="1"/>
  <c r="P1396"/>
  <c r="S1396" s="1"/>
  <c r="P1397"/>
  <c r="P1398"/>
  <c r="P1399"/>
  <c r="S1399" s="1"/>
  <c r="P1400"/>
  <c r="S1400" s="1"/>
  <c r="P1401"/>
  <c r="P1402"/>
  <c r="P1403"/>
  <c r="S1403" s="1"/>
  <c r="P1404"/>
  <c r="P1405"/>
  <c r="P1406"/>
  <c r="P1407"/>
  <c r="S1407" s="1"/>
  <c r="P1408"/>
  <c r="S1408" s="1"/>
  <c r="P1409"/>
  <c r="P1410"/>
  <c r="P1411"/>
  <c r="S1411" s="1"/>
  <c r="P1412"/>
  <c r="S1412" s="1"/>
  <c r="P1413"/>
  <c r="P1414"/>
  <c r="P1415"/>
  <c r="S1415" s="1"/>
  <c r="P1416"/>
  <c r="S1416" s="1"/>
  <c r="P1417"/>
  <c r="P1418"/>
  <c r="P1419"/>
  <c r="S1419" s="1"/>
  <c r="P1420"/>
  <c r="P1421"/>
  <c r="P1422"/>
  <c r="P1423"/>
  <c r="S1423" s="1"/>
  <c r="P1424"/>
  <c r="S1424" s="1"/>
  <c r="P1425"/>
  <c r="P1426"/>
  <c r="P1427"/>
  <c r="S1427" s="1"/>
  <c r="P1428"/>
  <c r="S1428" s="1"/>
  <c r="P1429"/>
  <c r="P1430"/>
  <c r="P1431"/>
  <c r="S1431" s="1"/>
  <c r="P1432"/>
  <c r="S1432" s="1"/>
  <c r="P1433"/>
  <c r="P1434"/>
  <c r="P1435"/>
  <c r="S1435" s="1"/>
  <c r="P1436"/>
  <c r="P1437"/>
  <c r="P1438"/>
  <c r="P1439"/>
  <c r="S1439" s="1"/>
  <c r="P1440"/>
  <c r="S1440" s="1"/>
  <c r="P1441"/>
  <c r="P1442"/>
  <c r="P1443"/>
  <c r="S1443" s="1"/>
  <c r="P1444"/>
  <c r="S1444" s="1"/>
  <c r="P1445"/>
  <c r="P1446"/>
  <c r="P1447"/>
  <c r="S1447" s="1"/>
  <c r="P1448"/>
  <c r="S1448" s="1"/>
  <c r="P1449"/>
  <c r="P1450"/>
  <c r="P1451"/>
  <c r="S1451" s="1"/>
  <c r="P1452"/>
  <c r="P1453"/>
  <c r="P1454"/>
  <c r="P1455"/>
  <c r="S1455" s="1"/>
  <c r="P1456"/>
  <c r="S1456" s="1"/>
  <c r="P1457"/>
  <c r="P1458"/>
  <c r="P1459"/>
  <c r="S1459" s="1"/>
  <c r="P1460"/>
  <c r="S1460" s="1"/>
  <c r="P1461"/>
  <c r="P1462"/>
  <c r="P1463"/>
  <c r="S1463" s="1"/>
  <c r="P1464"/>
  <c r="S1464" s="1"/>
  <c r="P1465"/>
  <c r="P1466"/>
  <c r="P1467"/>
  <c r="S1467" s="1"/>
  <c r="P1468"/>
  <c r="P1469"/>
  <c r="P1470"/>
  <c r="P1471"/>
  <c r="S1471" s="1"/>
  <c r="P1472"/>
  <c r="S1472" s="1"/>
  <c r="P1473"/>
  <c r="P1474"/>
  <c r="P1475"/>
  <c r="S1475" s="1"/>
  <c r="P1476"/>
  <c r="S1476" s="1"/>
  <c r="P1477"/>
  <c r="P1478"/>
  <c r="P1479"/>
  <c r="S1479" s="1"/>
  <c r="P1480"/>
  <c r="S1480" s="1"/>
  <c r="P1481"/>
  <c r="P1482"/>
  <c r="P1483"/>
  <c r="S1483" s="1"/>
  <c r="P1484"/>
  <c r="P1485"/>
  <c r="P1486"/>
  <c r="P1487"/>
  <c r="S1487" s="1"/>
  <c r="P1488"/>
  <c r="S1488" s="1"/>
  <c r="P1489"/>
  <c r="P1490"/>
  <c r="P1491"/>
  <c r="S1491" s="1"/>
  <c r="P1492"/>
  <c r="S1492" s="1"/>
  <c r="P1493"/>
  <c r="P1494"/>
  <c r="P1495"/>
  <c r="S1495" s="1"/>
  <c r="P1496"/>
  <c r="S1496" s="1"/>
  <c r="P1497"/>
  <c r="P1498"/>
  <c r="P1499"/>
  <c r="S1499" s="1"/>
  <c r="P1500"/>
  <c r="P1501"/>
  <c r="P1502"/>
  <c r="P1503"/>
  <c r="S1503" s="1"/>
  <c r="P1504"/>
  <c r="S1504" s="1"/>
  <c r="P1505"/>
  <c r="P1506"/>
  <c r="P1507"/>
  <c r="S1507" s="1"/>
  <c r="P1508"/>
  <c r="S1508" s="1"/>
  <c r="P1509"/>
  <c r="P1510"/>
  <c r="P1511"/>
  <c r="S1511" s="1"/>
  <c r="P1512"/>
  <c r="S1512" s="1"/>
  <c r="P1513"/>
  <c r="P1514"/>
  <c r="P1515"/>
  <c r="S1515" s="1"/>
  <c r="P1516"/>
  <c r="P1517"/>
  <c r="P1518"/>
  <c r="P1519"/>
  <c r="S1519" s="1"/>
  <c r="P1520"/>
  <c r="S1520" s="1"/>
  <c r="P1521"/>
  <c r="P1522"/>
  <c r="P1523"/>
  <c r="S1523" s="1"/>
  <c r="P1524"/>
  <c r="S1524" s="1"/>
  <c r="P1525"/>
  <c r="P1526"/>
  <c r="P1527"/>
  <c r="S1527" s="1"/>
  <c r="P1528"/>
  <c r="S1528" s="1"/>
  <c r="P1529"/>
  <c r="P1530"/>
  <c r="P1531"/>
  <c r="S1531" s="1"/>
  <c r="P1532"/>
  <c r="P1533"/>
  <c r="P1534"/>
  <c r="P1535"/>
  <c r="S1535" s="1"/>
  <c r="P1536"/>
  <c r="S1536" s="1"/>
  <c r="P1537"/>
  <c r="P1538"/>
  <c r="P1539"/>
  <c r="S1539" s="1"/>
  <c r="P1540"/>
  <c r="S1540" s="1"/>
  <c r="P1541"/>
  <c r="P1542"/>
  <c r="P1543"/>
  <c r="S1543" s="1"/>
  <c r="P1544"/>
  <c r="S1544" s="1"/>
  <c r="P1545"/>
  <c r="P1546"/>
  <c r="P1547"/>
  <c r="S1547" s="1"/>
  <c r="P1548"/>
  <c r="P1549"/>
  <c r="P1550"/>
  <c r="P1551"/>
  <c r="S1551" s="1"/>
  <c r="P1552"/>
  <c r="S1552" s="1"/>
  <c r="P1553"/>
  <c r="P1554"/>
  <c r="P1555"/>
  <c r="S1555" s="1"/>
  <c r="P1556"/>
  <c r="S1556" s="1"/>
  <c r="P1557"/>
  <c r="P1558"/>
  <c r="P1559"/>
  <c r="S1559" s="1"/>
  <c r="P1560"/>
  <c r="S1560" s="1"/>
  <c r="P1561"/>
  <c r="P1562"/>
  <c r="P1563"/>
  <c r="S1563" s="1"/>
  <c r="P1564"/>
  <c r="P1565"/>
  <c r="P1566"/>
  <c r="P1567"/>
  <c r="S1567" s="1"/>
  <c r="P1568"/>
  <c r="S1568" s="1"/>
  <c r="P1569"/>
  <c r="P1570"/>
  <c r="P1571"/>
  <c r="S1571" s="1"/>
  <c r="P1572"/>
  <c r="S1572" s="1"/>
  <c r="P1573"/>
  <c r="P1574"/>
  <c r="P1575"/>
  <c r="S1575" s="1"/>
  <c r="P1576"/>
  <c r="S1576" s="1"/>
  <c r="P1577"/>
  <c r="P1578"/>
  <c r="P1579"/>
  <c r="S1579" s="1"/>
  <c r="P1580"/>
  <c r="P1581"/>
  <c r="P1582"/>
  <c r="P1583"/>
  <c r="S1583" s="1"/>
  <c r="P1584"/>
  <c r="S1584" s="1"/>
  <c r="P1585"/>
  <c r="P1586"/>
  <c r="P1587"/>
  <c r="S1587" s="1"/>
  <c r="P1588"/>
  <c r="S1588" s="1"/>
  <c r="P1589"/>
  <c r="P1590"/>
  <c r="P1591"/>
  <c r="S1591" s="1"/>
  <c r="P1592"/>
  <c r="S1592" s="1"/>
  <c r="P1593"/>
  <c r="P1594"/>
  <c r="P1595"/>
  <c r="S1595" s="1"/>
  <c r="P1596"/>
  <c r="P1597"/>
  <c r="P1598"/>
  <c r="P1599"/>
  <c r="S1599" s="1"/>
  <c r="P1600"/>
  <c r="S1600" s="1"/>
  <c r="P1601"/>
  <c r="P1602"/>
  <c r="P1603"/>
  <c r="S1603" s="1"/>
  <c r="P1604"/>
  <c r="S1604" s="1"/>
  <c r="P1605"/>
  <c r="P1606"/>
  <c r="P1607"/>
  <c r="S1607" s="1"/>
  <c r="P1608"/>
  <c r="S1608" s="1"/>
  <c r="P1609"/>
  <c r="P1610"/>
  <c r="P1611"/>
  <c r="S1611" s="1"/>
  <c r="P1612"/>
  <c r="P1613"/>
  <c r="P1614"/>
  <c r="P1615"/>
  <c r="S1615" s="1"/>
  <c r="P1616"/>
  <c r="S1616" s="1"/>
  <c r="P1617"/>
  <c r="P1618"/>
  <c r="P1619"/>
  <c r="S1619" s="1"/>
  <c r="P1620"/>
  <c r="S1620" s="1"/>
  <c r="P1621"/>
  <c r="P1622"/>
  <c r="P1623"/>
  <c r="S1623" s="1"/>
  <c r="P1624"/>
  <c r="S1624" s="1"/>
  <c r="P1625"/>
  <c r="P1626"/>
  <c r="P1627"/>
  <c r="S1627" s="1"/>
  <c r="P1628"/>
  <c r="P1629"/>
  <c r="P1630"/>
  <c r="P1631"/>
  <c r="S1631" s="1"/>
  <c r="P1632"/>
  <c r="S1632" s="1"/>
  <c r="P1633"/>
  <c r="P1634"/>
  <c r="P1635"/>
  <c r="S1635" s="1"/>
  <c r="P1636"/>
  <c r="S1636" s="1"/>
  <c r="P1637"/>
  <c r="P1638"/>
  <c r="P1639"/>
  <c r="S1639" s="1"/>
  <c r="P1640"/>
  <c r="S1640" s="1"/>
  <c r="P1641"/>
  <c r="P1642"/>
  <c r="P1643"/>
  <c r="S1643" s="1"/>
  <c r="P1644"/>
  <c r="P1645"/>
  <c r="P1646"/>
  <c r="P1647"/>
  <c r="S1647" s="1"/>
  <c r="P1648"/>
  <c r="S1648" s="1"/>
  <c r="P1649"/>
  <c r="P1650"/>
  <c r="P1651"/>
  <c r="S1651" s="1"/>
  <c r="P1652"/>
  <c r="S1652" s="1"/>
  <c r="P1653"/>
  <c r="P1654"/>
  <c r="P1655"/>
  <c r="S1655" s="1"/>
  <c r="P1656"/>
  <c r="S1656" s="1"/>
  <c r="P1657"/>
  <c r="P1658"/>
  <c r="P1659"/>
  <c r="S1659" s="1"/>
  <c r="P1660"/>
  <c r="P1661"/>
  <c r="P1662"/>
  <c r="P1663"/>
  <c r="S1663" s="1"/>
  <c r="P1664"/>
  <c r="S1664" s="1"/>
  <c r="P1665"/>
  <c r="P1666"/>
  <c r="P1667"/>
  <c r="S1667" s="1"/>
  <c r="P1668"/>
  <c r="S1668" s="1"/>
  <c r="P1669"/>
  <c r="P1670"/>
  <c r="P1671"/>
  <c r="S1671" s="1"/>
  <c r="P1672"/>
  <c r="S1672" s="1"/>
  <c r="P1673"/>
  <c r="P1674"/>
  <c r="P1675"/>
  <c r="S1675" s="1"/>
  <c r="P1676"/>
  <c r="P1677"/>
  <c r="P1678"/>
  <c r="P1679"/>
  <c r="S1679" s="1"/>
  <c r="P1680"/>
  <c r="S1680" s="1"/>
  <c r="P1681"/>
  <c r="P1682"/>
  <c r="P1683"/>
  <c r="S1683" s="1"/>
  <c r="P1684"/>
  <c r="S1684" s="1"/>
  <c r="P1685"/>
  <c r="P1686"/>
  <c r="P1687"/>
  <c r="S1687" s="1"/>
  <c r="P1688"/>
  <c r="S1688" s="1"/>
  <c r="P1689"/>
  <c r="P1690"/>
  <c r="P1691"/>
  <c r="S1691" s="1"/>
  <c r="P1692"/>
  <c r="P1693"/>
  <c r="P1694"/>
  <c r="P1695"/>
  <c r="S1695" s="1"/>
  <c r="P1696"/>
  <c r="S1696" s="1"/>
  <c r="P1697"/>
  <c r="P1698"/>
  <c r="P1699"/>
  <c r="S1699" s="1"/>
  <c r="P1700"/>
  <c r="S1700" s="1"/>
  <c r="P1701"/>
  <c r="P1702"/>
  <c r="P1703"/>
  <c r="S1703" s="1"/>
  <c r="P1704"/>
  <c r="S1704" s="1"/>
  <c r="P1705"/>
  <c r="P1706"/>
  <c r="P1707"/>
  <c r="S1707" s="1"/>
  <c r="P1708"/>
  <c r="P1709"/>
  <c r="P1710"/>
  <c r="P1711"/>
  <c r="S1711" s="1"/>
  <c r="P1712"/>
  <c r="S1712" s="1"/>
  <c r="P1713"/>
  <c r="P1714"/>
  <c r="P1715"/>
  <c r="S1715" s="1"/>
  <c r="P1716"/>
  <c r="S1716" s="1"/>
  <c r="P1717"/>
  <c r="P1718"/>
  <c r="P1719"/>
  <c r="S1719" s="1"/>
  <c r="P1720"/>
  <c r="S1720" s="1"/>
  <c r="P1721"/>
  <c r="P1722"/>
  <c r="P1723"/>
  <c r="S1723" s="1"/>
  <c r="P1724"/>
  <c r="P1725"/>
  <c r="P1726"/>
  <c r="P1727"/>
  <c r="S1727" s="1"/>
  <c r="P1728"/>
  <c r="S1728" s="1"/>
  <c r="P1729"/>
  <c r="P1730"/>
  <c r="P1731"/>
  <c r="S1731" s="1"/>
  <c r="P1732"/>
  <c r="S1732" s="1"/>
  <c r="P1733"/>
  <c r="P1734"/>
  <c r="P1735"/>
  <c r="S1735" s="1"/>
  <c r="P1736"/>
  <c r="S1736" s="1"/>
  <c r="P1737"/>
  <c r="P1738"/>
  <c r="P1739"/>
  <c r="S1739" s="1"/>
  <c r="P1740"/>
  <c r="P1741"/>
  <c r="P1742"/>
  <c r="P1743"/>
  <c r="S1743" s="1"/>
  <c r="P1744"/>
  <c r="S1744" s="1"/>
  <c r="P1745"/>
  <c r="P1746"/>
  <c r="P1747"/>
  <c r="S1747" s="1"/>
  <c r="P1748"/>
  <c r="S1748" s="1"/>
  <c r="P1749"/>
  <c r="P1750"/>
  <c r="P1751"/>
  <c r="S1751" s="1"/>
  <c r="P1752"/>
  <c r="S1752" s="1"/>
  <c r="P1753"/>
  <c r="P1754"/>
  <c r="P1755"/>
  <c r="S1755" s="1"/>
  <c r="P1756"/>
  <c r="P1757"/>
  <c r="P1758"/>
  <c r="P1759"/>
  <c r="S1759" s="1"/>
  <c r="P1760"/>
  <c r="S1760" s="1"/>
  <c r="P1761"/>
  <c r="P1762"/>
  <c r="P1763"/>
  <c r="S1763" s="1"/>
  <c r="P1764"/>
  <c r="S1764" s="1"/>
  <c r="P1765"/>
  <c r="P1766"/>
  <c r="P1767"/>
  <c r="S1767" s="1"/>
  <c r="P1768"/>
  <c r="S1768" s="1"/>
  <c r="P1769"/>
  <c r="P1770"/>
  <c r="P1771"/>
  <c r="S1771" s="1"/>
  <c r="P1772"/>
  <c r="P1773"/>
  <c r="P1774"/>
  <c r="P1775"/>
  <c r="S1775" s="1"/>
  <c r="P1776"/>
  <c r="S1776" s="1"/>
  <c r="P1777"/>
  <c r="P1778"/>
  <c r="P1779"/>
  <c r="S1779" s="1"/>
  <c r="P1780"/>
  <c r="S1780" s="1"/>
  <c r="P1781"/>
  <c r="P1782"/>
  <c r="P1783"/>
  <c r="S1783" s="1"/>
  <c r="P1784"/>
  <c r="S1784" s="1"/>
  <c r="P1785"/>
  <c r="P1786"/>
  <c r="P1787"/>
  <c r="S1787" s="1"/>
  <c r="P1788"/>
  <c r="P1789"/>
  <c r="P1790"/>
  <c r="P1791"/>
  <c r="S1791" s="1"/>
  <c r="P1792"/>
  <c r="S1792" s="1"/>
  <c r="P1793"/>
  <c r="P1794"/>
  <c r="P1795"/>
  <c r="S1795" s="1"/>
  <c r="P1796"/>
  <c r="S1796" s="1"/>
  <c r="P1797"/>
  <c r="P1798"/>
  <c r="P1799"/>
  <c r="S1799" s="1"/>
  <c r="P1800"/>
  <c r="S1800" s="1"/>
  <c r="P1801"/>
  <c r="P1802"/>
  <c r="P1803"/>
  <c r="S1803" s="1"/>
  <c r="P1804"/>
  <c r="P1805"/>
  <c r="P1806"/>
  <c r="P1807"/>
  <c r="S1807" s="1"/>
  <c r="P1808"/>
  <c r="S1808" s="1"/>
  <c r="P1809"/>
  <c r="P1810"/>
  <c r="P1811"/>
  <c r="S1811" s="1"/>
  <c r="P1812"/>
  <c r="S1812" s="1"/>
  <c r="P1813"/>
  <c r="P1814"/>
  <c r="P1815"/>
  <c r="S1815" s="1"/>
  <c r="P1816"/>
  <c r="S1816" s="1"/>
  <c r="P1817"/>
  <c r="P1818"/>
  <c r="P1819"/>
  <c r="S1819" s="1"/>
  <c r="P1820"/>
  <c r="P1821"/>
  <c r="P1822"/>
  <c r="P1823"/>
  <c r="S1823" s="1"/>
  <c r="P1824"/>
  <c r="S1824" s="1"/>
  <c r="P1825"/>
  <c r="P1826"/>
  <c r="P1827"/>
  <c r="S1827" s="1"/>
  <c r="P1828"/>
  <c r="S1828" s="1"/>
  <c r="P1829"/>
  <c r="P1830"/>
  <c r="P1831"/>
  <c r="S1831" s="1"/>
  <c r="P1832"/>
  <c r="S1832" s="1"/>
  <c r="P1833"/>
  <c r="P1834"/>
  <c r="P1835"/>
  <c r="S1835" s="1"/>
  <c r="P1836"/>
  <c r="P1837"/>
  <c r="P1838"/>
  <c r="P1839"/>
  <c r="S1839" s="1"/>
  <c r="P1840"/>
  <c r="S1840" s="1"/>
  <c r="P1841"/>
  <c r="P1842"/>
  <c r="P1843"/>
  <c r="S1843" s="1"/>
  <c r="P1844"/>
  <c r="S1844" s="1"/>
  <c r="P1845"/>
  <c r="P1846"/>
  <c r="P1847"/>
  <c r="S1847" s="1"/>
  <c r="P1848"/>
  <c r="S1848" s="1"/>
  <c r="P1849"/>
  <c r="P1850"/>
  <c r="P1851"/>
  <c r="S1851" s="1"/>
  <c r="P1852"/>
  <c r="P1853"/>
  <c r="P1854"/>
  <c r="P1855"/>
  <c r="S1855" s="1"/>
  <c r="P1856"/>
  <c r="S1856" s="1"/>
  <c r="P1857"/>
  <c r="P1858"/>
  <c r="P1859"/>
  <c r="S1859" s="1"/>
  <c r="P1860"/>
  <c r="S1860" s="1"/>
  <c r="P1861"/>
  <c r="P1862"/>
  <c r="P1863"/>
  <c r="S1863" s="1"/>
  <c r="P1864"/>
  <c r="S1864" s="1"/>
  <c r="P1865"/>
  <c r="P1866"/>
  <c r="P1867"/>
  <c r="S1867" s="1"/>
  <c r="P1868"/>
  <c r="P1869"/>
  <c r="P1870"/>
  <c r="P1871"/>
  <c r="S1871" s="1"/>
  <c r="P1872"/>
  <c r="S1872" s="1"/>
  <c r="P1873"/>
  <c r="P1874"/>
  <c r="P1875"/>
  <c r="S1875" s="1"/>
  <c r="P1876"/>
  <c r="S1876" s="1"/>
  <c r="P1877"/>
  <c r="P1878"/>
  <c r="P1879"/>
  <c r="S1879" s="1"/>
  <c r="P1880"/>
  <c r="S1880" s="1"/>
  <c r="P1881"/>
  <c r="P1882"/>
  <c r="P1883"/>
  <c r="S1883" s="1"/>
  <c r="P1884"/>
  <c r="P1885"/>
  <c r="P1886"/>
  <c r="P1887"/>
  <c r="S1887" s="1"/>
  <c r="P1888"/>
  <c r="S1888" s="1"/>
  <c r="P1889"/>
  <c r="P1890"/>
  <c r="P1891"/>
  <c r="S1891" s="1"/>
  <c r="P1892"/>
  <c r="S1892" s="1"/>
  <c r="P1893"/>
  <c r="P1894"/>
  <c r="P1895"/>
  <c r="S1895" s="1"/>
  <c r="P1896"/>
  <c r="S1896" s="1"/>
  <c r="P1897"/>
  <c r="P1898"/>
  <c r="P1899"/>
  <c r="S1899" s="1"/>
  <c r="P1900"/>
  <c r="P1901"/>
  <c r="P1902"/>
  <c r="P1903"/>
  <c r="S1903" s="1"/>
  <c r="P1904"/>
  <c r="S1904" s="1"/>
  <c r="P1905"/>
  <c r="P1906"/>
  <c r="P1907"/>
  <c r="S1907" s="1"/>
  <c r="P1908"/>
  <c r="S1908" s="1"/>
  <c r="P1909"/>
  <c r="P1910"/>
  <c r="P1911"/>
  <c r="S1911" s="1"/>
  <c r="P1912"/>
  <c r="S1912" s="1"/>
  <c r="P1913"/>
  <c r="P1914"/>
  <c r="P1915"/>
  <c r="S1915" s="1"/>
  <c r="P1916"/>
  <c r="P1917"/>
  <c r="P1918"/>
  <c r="P1919"/>
  <c r="S1919" s="1"/>
  <c r="P1920"/>
  <c r="S1920" s="1"/>
  <c r="P1921"/>
  <c r="P1922"/>
  <c r="P1923"/>
  <c r="S1923" s="1"/>
  <c r="P1924"/>
  <c r="S1924" s="1"/>
  <c r="P1925"/>
  <c r="P1926"/>
  <c r="P1927"/>
  <c r="S1927" s="1"/>
  <c r="P1928"/>
  <c r="S1928" s="1"/>
  <c r="P1929"/>
  <c r="P1930"/>
  <c r="P1931"/>
  <c r="S1931" s="1"/>
  <c r="P1932"/>
  <c r="P1933"/>
  <c r="P1934"/>
  <c r="P1935"/>
  <c r="S1935" s="1"/>
  <c r="P1936"/>
  <c r="S1936" s="1"/>
  <c r="P1937"/>
  <c r="P1938"/>
  <c r="P1939"/>
  <c r="S1939" s="1"/>
  <c r="P1940"/>
  <c r="S1940" s="1"/>
  <c r="P1941"/>
  <c r="P1942"/>
  <c r="P1943"/>
  <c r="S1943" s="1"/>
  <c r="P1944"/>
  <c r="S1944" s="1"/>
  <c r="P1945"/>
  <c r="P1946"/>
  <c r="P1947"/>
  <c r="S1947" s="1"/>
  <c r="P1948"/>
  <c r="P1949"/>
  <c r="P1950"/>
  <c r="P1951"/>
  <c r="S1951" s="1"/>
  <c r="P1952"/>
  <c r="S1952" s="1"/>
  <c r="P1953"/>
  <c r="P1954"/>
  <c r="P1955"/>
  <c r="S1955" s="1"/>
  <c r="P1956"/>
  <c r="S1956" s="1"/>
  <c r="P1957"/>
  <c r="P1958"/>
  <c r="P1959"/>
  <c r="S1959" s="1"/>
  <c r="P1960"/>
  <c r="S1960" s="1"/>
  <c r="P1961"/>
  <c r="P1962"/>
  <c r="P1963"/>
  <c r="S1963" s="1"/>
  <c r="P1964"/>
  <c r="P1965"/>
  <c r="P1966"/>
  <c r="P1967"/>
  <c r="S1967" s="1"/>
  <c r="P1968"/>
  <c r="S1968" s="1"/>
  <c r="P1969"/>
  <c r="P1970"/>
  <c r="P1971"/>
  <c r="S1971" s="1"/>
  <c r="P1972"/>
  <c r="S1972" s="1"/>
  <c r="P1973"/>
  <c r="P1974"/>
  <c r="P1975"/>
  <c r="S1975" s="1"/>
  <c r="P1976"/>
  <c r="S1976" s="1"/>
  <c r="P1977"/>
  <c r="P1978"/>
  <c r="P1979"/>
  <c r="S1979" s="1"/>
  <c r="P1980"/>
  <c r="P1981"/>
  <c r="P1982"/>
  <c r="P1983"/>
  <c r="S1983" s="1"/>
  <c r="P1984"/>
  <c r="S1984" s="1"/>
  <c r="P1985"/>
  <c r="P1986"/>
  <c r="P1987"/>
  <c r="S1987" s="1"/>
  <c r="P1988"/>
  <c r="S1988" s="1"/>
  <c r="P1989"/>
  <c r="P1990"/>
  <c r="P1991"/>
  <c r="S1991" s="1"/>
  <c r="P1992"/>
  <c r="S1992" s="1"/>
  <c r="P1993"/>
  <c r="P1994"/>
  <c r="P1995"/>
  <c r="S1995" s="1"/>
  <c r="P1996"/>
  <c r="P1997"/>
  <c r="P1998"/>
  <c r="P1999"/>
  <c r="S1999" s="1"/>
  <c r="P2000"/>
  <c r="S2000" s="1"/>
  <c r="P2001"/>
  <c r="P2002"/>
  <c r="P2003"/>
  <c r="S2003" s="1"/>
  <c r="P2004"/>
  <c r="S2004" s="1"/>
  <c r="P2005"/>
  <c r="P2006"/>
  <c r="P2007"/>
  <c r="S2007" s="1"/>
  <c r="P2008"/>
  <c r="S2008" s="1"/>
  <c r="P2009"/>
  <c r="P2010"/>
  <c r="P2011"/>
  <c r="S2011" s="1"/>
  <c r="P2012"/>
  <c r="P2013"/>
  <c r="P2014"/>
  <c r="P2015"/>
  <c r="S2015" s="1"/>
  <c r="P2016"/>
  <c r="S2016" s="1"/>
  <c r="P2017"/>
  <c r="P2018"/>
  <c r="P2019"/>
  <c r="S2019" s="1"/>
  <c r="P2020"/>
  <c r="S2020" s="1"/>
  <c r="P2021"/>
  <c r="P2022"/>
  <c r="P2023"/>
  <c r="S2023" s="1"/>
  <c r="P2024"/>
  <c r="S2024" s="1"/>
  <c r="P2025"/>
  <c r="P2026"/>
  <c r="P2027"/>
  <c r="S2027" s="1"/>
  <c r="P2028"/>
  <c r="P2029"/>
  <c r="P2030"/>
  <c r="P2031"/>
  <c r="S2031" s="1"/>
  <c r="P2032"/>
  <c r="S2032" s="1"/>
  <c r="P2033"/>
  <c r="P2034"/>
  <c r="P2035"/>
  <c r="S2035" s="1"/>
  <c r="P2036"/>
  <c r="S2036" s="1"/>
  <c r="P2037"/>
  <c r="P2038"/>
  <c r="P2039"/>
  <c r="S2039" s="1"/>
  <c r="P2040"/>
  <c r="S2040" s="1"/>
  <c r="P2041"/>
  <c r="P2042"/>
  <c r="P2043"/>
  <c r="S2043" s="1"/>
  <c r="P2044"/>
  <c r="P2045"/>
  <c r="P2046"/>
  <c r="P2047"/>
  <c r="S2047" s="1"/>
  <c r="P2048"/>
  <c r="S2048" s="1"/>
  <c r="P2049"/>
  <c r="P2050"/>
  <c r="P2051"/>
  <c r="S2051" s="1"/>
  <c r="P2052"/>
  <c r="S2052" s="1"/>
  <c r="P2053"/>
  <c r="P2054"/>
  <c r="P2055"/>
  <c r="S2055" s="1"/>
  <c r="P2056"/>
  <c r="S2056" s="1"/>
  <c r="P2057"/>
  <c r="P2058"/>
  <c r="P2059"/>
  <c r="S2059" s="1"/>
  <c r="P2060"/>
  <c r="P2061"/>
  <c r="P2062"/>
  <c r="P2063"/>
  <c r="S2063" s="1"/>
  <c r="P2064"/>
  <c r="S2064" s="1"/>
  <c r="P2065"/>
  <c r="P2066"/>
  <c r="P2067"/>
  <c r="S2067" s="1"/>
  <c r="P2068"/>
  <c r="S2068" s="1"/>
  <c r="P2069"/>
  <c r="P2070"/>
  <c r="P2071"/>
  <c r="S2071" s="1"/>
  <c r="P2072"/>
  <c r="S2072" s="1"/>
  <c r="P2073"/>
  <c r="P2074"/>
  <c r="P2075"/>
  <c r="S2075" s="1"/>
  <c r="P2076"/>
  <c r="P2077"/>
  <c r="P2078"/>
  <c r="P2079"/>
  <c r="S2079" s="1"/>
  <c r="P2080"/>
  <c r="S2080" s="1"/>
  <c r="P2081"/>
  <c r="P2082"/>
  <c r="P2083"/>
  <c r="S2083" s="1"/>
  <c r="P2084"/>
  <c r="S2084" s="1"/>
  <c r="P2085"/>
  <c r="P2086"/>
  <c r="P2087"/>
  <c r="S2087" s="1"/>
  <c r="P2088"/>
  <c r="S2088" s="1"/>
  <c r="P2089"/>
  <c r="P2090"/>
  <c r="P2091"/>
  <c r="S2091" s="1"/>
  <c r="P2092"/>
  <c r="P2093"/>
  <c r="P2094"/>
  <c r="P2095"/>
  <c r="S2095" s="1"/>
  <c r="P2096"/>
  <c r="S2096" s="1"/>
  <c r="P2097"/>
  <c r="P2098"/>
  <c r="P2099"/>
  <c r="S2099" s="1"/>
  <c r="P2100"/>
  <c r="S2100" s="1"/>
  <c r="P2101"/>
  <c r="P2102"/>
  <c r="P2103"/>
  <c r="S2103" s="1"/>
  <c r="P2104"/>
  <c r="S2104" s="1"/>
  <c r="P2105"/>
  <c r="P2106"/>
  <c r="P2107"/>
  <c r="S2107" s="1"/>
  <c r="P2108"/>
  <c r="P2109"/>
  <c r="P2110"/>
  <c r="P2111"/>
  <c r="S2111" s="1"/>
  <c r="P2112"/>
  <c r="S2112" s="1"/>
  <c r="P2113"/>
  <c r="P2114"/>
  <c r="P2115"/>
  <c r="S2115" s="1"/>
  <c r="P2116"/>
  <c r="S2116" s="1"/>
  <c r="P2117"/>
  <c r="P2118"/>
  <c r="P2119"/>
  <c r="S2119" s="1"/>
  <c r="P2120"/>
  <c r="S2120" s="1"/>
  <c r="P2121"/>
  <c r="P2122"/>
  <c r="P2123"/>
  <c r="S2123" s="1"/>
  <c r="P2124"/>
  <c r="P2125"/>
  <c r="P2126"/>
  <c r="P2127"/>
  <c r="S2127" s="1"/>
  <c r="P2128"/>
  <c r="S2128" s="1"/>
  <c r="P2129"/>
  <c r="P2130"/>
  <c r="P2131"/>
  <c r="S2131" s="1"/>
  <c r="P2132"/>
  <c r="S2132" s="1"/>
  <c r="P2133"/>
  <c r="P2134"/>
  <c r="P2135"/>
  <c r="S2135" s="1"/>
  <c r="P2136"/>
  <c r="S2136" s="1"/>
  <c r="P2137"/>
  <c r="P2138"/>
  <c r="P2139"/>
  <c r="S2139" s="1"/>
  <c r="P2140"/>
  <c r="P2141"/>
  <c r="P2142"/>
  <c r="P2143"/>
  <c r="S2143" s="1"/>
  <c r="P2144"/>
  <c r="S2144" s="1"/>
  <c r="P2145"/>
  <c r="P2146"/>
  <c r="P2147"/>
  <c r="S2147" s="1"/>
  <c r="P2148"/>
  <c r="S2148" s="1"/>
  <c r="P2149"/>
  <c r="P2150"/>
  <c r="P2151"/>
  <c r="S2151" s="1"/>
  <c r="P2152"/>
  <c r="S2152" s="1"/>
  <c r="P2153"/>
  <c r="P2154"/>
  <c r="P2155"/>
  <c r="S2155" s="1"/>
  <c r="P2156"/>
  <c r="P2157"/>
  <c r="P2158"/>
  <c r="P2159"/>
  <c r="S2159" s="1"/>
  <c r="P2160"/>
  <c r="S2160" s="1"/>
  <c r="P2161"/>
  <c r="P2162"/>
  <c r="P2163"/>
  <c r="S2163" s="1"/>
  <c r="P2164"/>
  <c r="S2164" s="1"/>
  <c r="P2165"/>
  <c r="P2166"/>
  <c r="P2167"/>
  <c r="S2167" s="1"/>
  <c r="P2168"/>
  <c r="S2168" s="1"/>
  <c r="P2169"/>
  <c r="P2170"/>
  <c r="P2171"/>
  <c r="S2171" s="1"/>
  <c r="P2172"/>
  <c r="P2173"/>
  <c r="P2174"/>
  <c r="P2175"/>
  <c r="S2175" s="1"/>
  <c r="P2176"/>
  <c r="S2176" s="1"/>
  <c r="P2177"/>
  <c r="P2178"/>
  <c r="P2179"/>
  <c r="S2179" s="1"/>
  <c r="P2180"/>
  <c r="S2180" s="1"/>
  <c r="P2181"/>
  <c r="P2182"/>
  <c r="P2183"/>
  <c r="S2183" s="1"/>
  <c r="P2184"/>
  <c r="S2184" s="1"/>
  <c r="P2185"/>
  <c r="P2186"/>
  <c r="P2187"/>
  <c r="S2187" s="1"/>
  <c r="P2188"/>
  <c r="P2189"/>
  <c r="P2190"/>
  <c r="P2191"/>
  <c r="S2191" s="1"/>
  <c r="P2192"/>
  <c r="S2192" s="1"/>
  <c r="P2193"/>
  <c r="P2194"/>
  <c r="P2195"/>
  <c r="S2195" s="1"/>
  <c r="P2196"/>
  <c r="S2196" s="1"/>
  <c r="P2197"/>
  <c r="P2198"/>
  <c r="P2199"/>
  <c r="S2199" s="1"/>
  <c r="P2200"/>
  <c r="S2200" s="1"/>
  <c r="P2201"/>
  <c r="P2202"/>
  <c r="P2203"/>
  <c r="S2203" s="1"/>
  <c r="P2204"/>
  <c r="P2205"/>
  <c r="P2206"/>
  <c r="P2207"/>
  <c r="S2207" s="1"/>
  <c r="P2208"/>
  <c r="S2208" s="1"/>
  <c r="P2209"/>
  <c r="P2210"/>
  <c r="P2211"/>
  <c r="S2211" s="1"/>
  <c r="P2212"/>
  <c r="S2212" s="1"/>
  <c r="P2213"/>
  <c r="P2214"/>
  <c r="P2215"/>
  <c r="S2215" s="1"/>
  <c r="P2216"/>
  <c r="S2216" s="1"/>
  <c r="P2217"/>
  <c r="P2218"/>
  <c r="P2219"/>
  <c r="S2219" s="1"/>
  <c r="P2220"/>
  <c r="P2221"/>
  <c r="P2222"/>
  <c r="P2223"/>
  <c r="S2223" s="1"/>
  <c r="P2224"/>
  <c r="S2224" s="1"/>
  <c r="P2225"/>
  <c r="P2226"/>
  <c r="P2227"/>
  <c r="S2227" s="1"/>
  <c r="P2228"/>
  <c r="S2228" s="1"/>
  <c r="P2229"/>
  <c r="P2230"/>
  <c r="P2231"/>
  <c r="S2231" s="1"/>
  <c r="P2232"/>
  <c r="S2232" s="1"/>
  <c r="P2233"/>
  <c r="P2234"/>
  <c r="P2235"/>
  <c r="S2235" s="1"/>
  <c r="P2236"/>
  <c r="P2237"/>
  <c r="P2238"/>
  <c r="P2239"/>
  <c r="S2239" s="1"/>
  <c r="P2240"/>
  <c r="S2240" s="1"/>
  <c r="P2241"/>
  <c r="P2242"/>
  <c r="P2243"/>
  <c r="S2243" s="1"/>
  <c r="P2244"/>
  <c r="S2244" s="1"/>
  <c r="P2245"/>
  <c r="P2246"/>
  <c r="P2247"/>
  <c r="S2247" s="1"/>
  <c r="P2248"/>
  <c r="S2248" s="1"/>
  <c r="P2249"/>
  <c r="P2250"/>
  <c r="P2251"/>
  <c r="S2251" s="1"/>
  <c r="P2252"/>
  <c r="P2253"/>
  <c r="P2254"/>
  <c r="P2255"/>
  <c r="S2255" s="1"/>
  <c r="P2256"/>
  <c r="S2256" s="1"/>
  <c r="P2257"/>
  <c r="P2258"/>
  <c r="P2259"/>
  <c r="S2259" s="1"/>
  <c r="P2260"/>
  <c r="S2260" s="1"/>
  <c r="P2261"/>
  <c r="P2262"/>
  <c r="P2263"/>
  <c r="S2263" s="1"/>
  <c r="P2264"/>
  <c r="S2264" s="1"/>
  <c r="P2265"/>
  <c r="P2266"/>
  <c r="P2267"/>
  <c r="S2267" s="1"/>
  <c r="P2268"/>
  <c r="P2269"/>
  <c r="P2270"/>
  <c r="P2271"/>
  <c r="S2271" s="1"/>
  <c r="P2272"/>
  <c r="S2272" s="1"/>
  <c r="P2273"/>
  <c r="P2274"/>
  <c r="P2275"/>
  <c r="S2275" s="1"/>
  <c r="P2276"/>
  <c r="S2276" s="1"/>
  <c r="P2277"/>
  <c r="P2278"/>
  <c r="P2279"/>
  <c r="S2279" s="1"/>
  <c r="P2280"/>
  <c r="S2280" s="1"/>
  <c r="P2281"/>
  <c r="P2282"/>
  <c r="P2283"/>
  <c r="S2283" s="1"/>
  <c r="P2284"/>
  <c r="P2285"/>
  <c r="P2286"/>
  <c r="P2287"/>
  <c r="S2287" s="1"/>
  <c r="P2288"/>
  <c r="S2288" s="1"/>
  <c r="P2289"/>
  <c r="P2290"/>
  <c r="P2291"/>
  <c r="S2291" s="1"/>
  <c r="P2292"/>
  <c r="S2292" s="1"/>
  <c r="P2293"/>
  <c r="P2294"/>
  <c r="P2295"/>
  <c r="S2295" s="1"/>
  <c r="P2296"/>
  <c r="S2296" s="1"/>
  <c r="P2297"/>
  <c r="P2298"/>
  <c r="P2299"/>
  <c r="S2299" s="1"/>
  <c r="P2300"/>
  <c r="P2301"/>
  <c r="P2302"/>
  <c r="P2303"/>
  <c r="S2303" s="1"/>
  <c r="P2304"/>
  <c r="S2304" s="1"/>
  <c r="P2305"/>
  <c r="P2306"/>
  <c r="P2307"/>
  <c r="S2307" s="1"/>
  <c r="P2308"/>
  <c r="S2308" s="1"/>
  <c r="P2309"/>
  <c r="P2310"/>
  <c r="P2311"/>
  <c r="S2311" s="1"/>
  <c r="P2312"/>
  <c r="S2312" s="1"/>
  <c r="P2313"/>
  <c r="P2314"/>
  <c r="P2315"/>
  <c r="S2315" s="1"/>
  <c r="P2316"/>
  <c r="P2317"/>
  <c r="P2318"/>
  <c r="P2319"/>
  <c r="S2319" s="1"/>
  <c r="P2320"/>
  <c r="S2320" s="1"/>
  <c r="P2321"/>
  <c r="P2322"/>
  <c r="P2323"/>
  <c r="S2323" s="1"/>
  <c r="P2324"/>
  <c r="S2324" s="1"/>
  <c r="P2325"/>
  <c r="P2326"/>
  <c r="P2327"/>
  <c r="S2327" s="1"/>
  <c r="P2328"/>
  <c r="S2328" s="1"/>
  <c r="P2329"/>
  <c r="P2330"/>
  <c r="P2331"/>
  <c r="S2331" s="1"/>
  <c r="P2332"/>
  <c r="P2333"/>
  <c r="P2334"/>
  <c r="P2335"/>
  <c r="S2335" s="1"/>
  <c r="P2336"/>
  <c r="S2336" s="1"/>
  <c r="P2337"/>
  <c r="P2338"/>
  <c r="P2339"/>
  <c r="S2339" s="1"/>
  <c r="P2340"/>
  <c r="S2340" s="1"/>
  <c r="P2341"/>
  <c r="P2342"/>
  <c r="P2343"/>
  <c r="S2343" s="1"/>
  <c r="P2344"/>
  <c r="S2344" s="1"/>
  <c r="P2345"/>
  <c r="P2346"/>
  <c r="P2347"/>
  <c r="S2347" s="1"/>
  <c r="P2348"/>
  <c r="P2349"/>
  <c r="P2350"/>
  <c r="P2351"/>
  <c r="S2351" s="1"/>
  <c r="P2352"/>
  <c r="S2352" s="1"/>
  <c r="P2353"/>
  <c r="P2354"/>
  <c r="P2355"/>
  <c r="S2355" s="1"/>
  <c r="P2356"/>
  <c r="S2356" s="1"/>
  <c r="P2357"/>
  <c r="P2358"/>
  <c r="P2359"/>
  <c r="S2359" s="1"/>
  <c r="P2360"/>
  <c r="S2360" s="1"/>
  <c r="P2361"/>
  <c r="P2362"/>
  <c r="P2363"/>
  <c r="S2363" s="1"/>
  <c r="P2364"/>
  <c r="P2365"/>
  <c r="P2366"/>
  <c r="P2367"/>
  <c r="S2367" s="1"/>
  <c r="P2368"/>
  <c r="S2368" s="1"/>
  <c r="P2369"/>
  <c r="P2370"/>
  <c r="P2371"/>
  <c r="S2371" s="1"/>
  <c r="P2372"/>
  <c r="S2372" s="1"/>
  <c r="P2373"/>
  <c r="P2374"/>
  <c r="P2375"/>
  <c r="S2375" s="1"/>
  <c r="P2376"/>
  <c r="S2376" s="1"/>
  <c r="P2377"/>
  <c r="P2378"/>
  <c r="P2379"/>
  <c r="S2379" s="1"/>
  <c r="P2380"/>
  <c r="P2381"/>
  <c r="P2382"/>
  <c r="P2383"/>
  <c r="S2383" s="1"/>
  <c r="P2384"/>
  <c r="S2384" s="1"/>
  <c r="P2385"/>
  <c r="P2386"/>
  <c r="P2387"/>
  <c r="S2387" s="1"/>
  <c r="P2388"/>
  <c r="S2388" s="1"/>
  <c r="P2389"/>
  <c r="P2390"/>
  <c r="P2391"/>
  <c r="S2391" s="1"/>
  <c r="P2392"/>
  <c r="S2392" s="1"/>
  <c r="P2393"/>
  <c r="P2394"/>
  <c r="P2395"/>
  <c r="S2395" s="1"/>
  <c r="P2396"/>
  <c r="P2397"/>
  <c r="P2398"/>
  <c r="P2399"/>
  <c r="S2399" s="1"/>
  <c r="P2400"/>
  <c r="S2400" s="1"/>
  <c r="P2401"/>
  <c r="P2402"/>
  <c r="P2403"/>
  <c r="S2403" s="1"/>
  <c r="P2404"/>
  <c r="S2404" s="1"/>
  <c r="P2405"/>
  <c r="P2406"/>
  <c r="P2407"/>
  <c r="S2407" s="1"/>
  <c r="P2408"/>
  <c r="S2408" s="1"/>
  <c r="P2409"/>
  <c r="P2410"/>
  <c r="P2411"/>
  <c r="S2411" s="1"/>
  <c r="P2412"/>
  <c r="P2413"/>
  <c r="P2414"/>
  <c r="P2415"/>
  <c r="S2415" s="1"/>
  <c r="P2416"/>
  <c r="S2416" s="1"/>
  <c r="P2417"/>
  <c r="P2418"/>
  <c r="P2419"/>
  <c r="S2419" s="1"/>
  <c r="P2420"/>
  <c r="S2420" s="1"/>
  <c r="P2421"/>
  <c r="P2422"/>
  <c r="P2423"/>
  <c r="S2423" s="1"/>
  <c r="P2424"/>
  <c r="S2424" s="1"/>
  <c r="P2425"/>
  <c r="P2426"/>
  <c r="P2427"/>
  <c r="S2427" s="1"/>
  <c r="P2428"/>
  <c r="P2429"/>
  <c r="P2430"/>
  <c r="P2431"/>
  <c r="S2431" s="1"/>
  <c r="P2432"/>
  <c r="S2432" s="1"/>
  <c r="P2433"/>
  <c r="P2434"/>
  <c r="P2435"/>
  <c r="S2435" s="1"/>
  <c r="P2436"/>
  <c r="S2436" s="1"/>
  <c r="P2437"/>
  <c r="P2438"/>
  <c r="P2439"/>
  <c r="S2439" s="1"/>
  <c r="P2440"/>
  <c r="S2440" s="1"/>
  <c r="P2441"/>
  <c r="P2442"/>
  <c r="P2443"/>
  <c r="S2443" s="1"/>
  <c r="P2444"/>
  <c r="P2445"/>
  <c r="P2446"/>
  <c r="P2447"/>
  <c r="S2447" s="1"/>
  <c r="P2448"/>
  <c r="S2448" s="1"/>
  <c r="P2449"/>
  <c r="P2450"/>
  <c r="P2451"/>
  <c r="S2451" s="1"/>
  <c r="P2452"/>
  <c r="S2452" s="1"/>
  <c r="P2453"/>
  <c r="P2454"/>
  <c r="P2455"/>
  <c r="S2455" s="1"/>
  <c r="P2456"/>
  <c r="S2456" s="1"/>
  <c r="P2457"/>
  <c r="P2458"/>
  <c r="P2459"/>
  <c r="S2459" s="1"/>
  <c r="P2460"/>
  <c r="P2461"/>
  <c r="P2462"/>
  <c r="P2463"/>
  <c r="S2463" s="1"/>
  <c r="P2464"/>
  <c r="S2464" s="1"/>
  <c r="P2465"/>
  <c r="P2466"/>
  <c r="P2467"/>
  <c r="S2467" s="1"/>
  <c r="P2468"/>
  <c r="S2468" s="1"/>
  <c r="P2469"/>
  <c r="P2470"/>
  <c r="P2471"/>
  <c r="S2471" s="1"/>
  <c r="P2472"/>
  <c r="S2472" s="1"/>
  <c r="P2473"/>
  <c r="P2474"/>
  <c r="P2475"/>
  <c r="S2475" s="1"/>
  <c r="P2476"/>
  <c r="P2477"/>
  <c r="P2478"/>
  <c r="P2479"/>
  <c r="S2479" s="1"/>
  <c r="P2480"/>
  <c r="S2480" s="1"/>
  <c r="P2481"/>
  <c r="P2482"/>
  <c r="P2483"/>
  <c r="S2483" s="1"/>
  <c r="P2484"/>
  <c r="S2484" s="1"/>
  <c r="P2485"/>
  <c r="P2486"/>
  <c r="P2487"/>
  <c r="S2487" s="1"/>
  <c r="P2488"/>
  <c r="S2488" s="1"/>
  <c r="P2489"/>
  <c r="P2490"/>
  <c r="P2491"/>
  <c r="S2491" s="1"/>
  <c r="P2492"/>
  <c r="P2493"/>
  <c r="P2494"/>
  <c r="P2495"/>
  <c r="S2495" s="1"/>
  <c r="P2496"/>
  <c r="S2496" s="1"/>
  <c r="P2497"/>
  <c r="P2498"/>
  <c r="P2499"/>
  <c r="S2499" s="1"/>
  <c r="P2500"/>
  <c r="S2500" s="1"/>
  <c r="P2501"/>
  <c r="P2502"/>
  <c r="P2503"/>
  <c r="S2503" s="1"/>
  <c r="P2504"/>
  <c r="S2504" s="1"/>
  <c r="P2505"/>
  <c r="P2506"/>
  <c r="P2507"/>
  <c r="S2507" s="1"/>
  <c r="P2508"/>
  <c r="P2509"/>
  <c r="P2510"/>
  <c r="P2511"/>
  <c r="S2511" s="1"/>
  <c r="P2512"/>
  <c r="S2512" s="1"/>
  <c r="P2513"/>
  <c r="P2514"/>
  <c r="P2515"/>
  <c r="S2515" s="1"/>
  <c r="P2516"/>
  <c r="S2516" s="1"/>
  <c r="P2517"/>
  <c r="P2518"/>
  <c r="P2519"/>
  <c r="S2519" s="1"/>
  <c r="P2520"/>
  <c r="S2520" s="1"/>
  <c r="P2521"/>
  <c r="P2522"/>
  <c r="P2523"/>
  <c r="S2523" s="1"/>
  <c r="P2524"/>
  <c r="P2525"/>
  <c r="P2526"/>
  <c r="P2527"/>
  <c r="S2527" s="1"/>
  <c r="P2528"/>
  <c r="S2528" s="1"/>
  <c r="P2529"/>
  <c r="P2530"/>
  <c r="P2531"/>
  <c r="S2531" s="1"/>
  <c r="P2532"/>
  <c r="S2532" s="1"/>
  <c r="P2533"/>
  <c r="P2534"/>
  <c r="P2535"/>
  <c r="S2535" s="1"/>
  <c r="P2536"/>
  <c r="S2536" s="1"/>
  <c r="P2537"/>
  <c r="P2538"/>
  <c r="P2539"/>
  <c r="S2539" s="1"/>
  <c r="P2540"/>
  <c r="P2541"/>
  <c r="P2542"/>
  <c r="P2543"/>
  <c r="S2543" s="1"/>
  <c r="P2544"/>
  <c r="S2544" s="1"/>
  <c r="P2545"/>
  <c r="P2546"/>
  <c r="P2547"/>
  <c r="S2547" s="1"/>
  <c r="P2548"/>
  <c r="S2548" s="1"/>
  <c r="P2549"/>
  <c r="P2550"/>
  <c r="P2551"/>
  <c r="S2551" s="1"/>
  <c r="P2552"/>
  <c r="S2552" s="1"/>
  <c r="P2553"/>
  <c r="P2554"/>
  <c r="P2555"/>
  <c r="S2555" s="1"/>
  <c r="P2556"/>
  <c r="P2557"/>
  <c r="P2558"/>
  <c r="P2559"/>
  <c r="S2559" s="1"/>
  <c r="P2560"/>
  <c r="S2560" s="1"/>
  <c r="P2561"/>
  <c r="P2562"/>
  <c r="P2563"/>
  <c r="S2563" s="1"/>
  <c r="P2564"/>
  <c r="S2564" s="1"/>
  <c r="P2565"/>
  <c r="P2566"/>
  <c r="P2567"/>
  <c r="S2567" s="1"/>
  <c r="P2568"/>
  <c r="S2568" s="1"/>
  <c r="P2569"/>
  <c r="P2570"/>
  <c r="P2571"/>
  <c r="S2571" s="1"/>
  <c r="P2572"/>
  <c r="P2573"/>
  <c r="P2574"/>
  <c r="P2575"/>
  <c r="S2575" s="1"/>
  <c r="P2576"/>
  <c r="S2576" s="1"/>
  <c r="P2577"/>
  <c r="P2578"/>
  <c r="P2579"/>
  <c r="S2579" s="1"/>
  <c r="P2580"/>
  <c r="S2580" s="1"/>
  <c r="P2581"/>
  <c r="P2582"/>
  <c r="P2583"/>
  <c r="S2583" s="1"/>
  <c r="P2584"/>
  <c r="S2584" s="1"/>
  <c r="P2585"/>
  <c r="P2586"/>
  <c r="P2587"/>
  <c r="S2587" s="1"/>
  <c r="P2588"/>
  <c r="P2589"/>
  <c r="P2590"/>
  <c r="P2591"/>
  <c r="S2591" s="1"/>
  <c r="P2592"/>
  <c r="S2592" s="1"/>
  <c r="P2593"/>
  <c r="P2594"/>
  <c r="P2595"/>
  <c r="S2595" s="1"/>
  <c r="P2596"/>
  <c r="S2596" s="1"/>
  <c r="P2597"/>
  <c r="P2598"/>
  <c r="P2599"/>
  <c r="S2599" s="1"/>
  <c r="P2600"/>
  <c r="S2600" s="1"/>
  <c r="P2601"/>
  <c r="P2602"/>
  <c r="P2603"/>
  <c r="S2603" s="1"/>
  <c r="P2604"/>
  <c r="P2605"/>
  <c r="P2606"/>
  <c r="P2607"/>
  <c r="S2607" s="1"/>
  <c r="P2608"/>
  <c r="S2608" s="1"/>
  <c r="P2609"/>
  <c r="P2610"/>
  <c r="P2611"/>
  <c r="S2611" s="1"/>
  <c r="P2612"/>
  <c r="S2612" s="1"/>
  <c r="P2613"/>
  <c r="P2614"/>
  <c r="P2615"/>
  <c r="S2615" s="1"/>
  <c r="P2616"/>
  <c r="S2616" s="1"/>
  <c r="P2617"/>
  <c r="P2618"/>
  <c r="P2619"/>
  <c r="S2619" s="1"/>
  <c r="P2620"/>
  <c r="P2621"/>
  <c r="P2622"/>
  <c r="P2623"/>
  <c r="S2623" s="1"/>
  <c r="P2624"/>
  <c r="S2624" s="1"/>
  <c r="P2625"/>
  <c r="P2626"/>
  <c r="P2627"/>
  <c r="S2627" s="1"/>
  <c r="P2628"/>
  <c r="S2628" s="1"/>
  <c r="P2629"/>
  <c r="P2630"/>
  <c r="P2631"/>
  <c r="S2631" s="1"/>
  <c r="P2632"/>
  <c r="S2632" s="1"/>
  <c r="P2633"/>
  <c r="P2634"/>
  <c r="P2635"/>
  <c r="S2635" s="1"/>
  <c r="P2636"/>
  <c r="P2637"/>
  <c r="P2638"/>
  <c r="P2639"/>
  <c r="S2639" s="1"/>
  <c r="P2640"/>
  <c r="S2640" s="1"/>
  <c r="P2641"/>
  <c r="P2642"/>
  <c r="P2643"/>
  <c r="S2643" s="1"/>
  <c r="P2644"/>
  <c r="S2644" s="1"/>
  <c r="P2645"/>
  <c r="P2646"/>
  <c r="P2647"/>
  <c r="S2647" s="1"/>
  <c r="P2648"/>
  <c r="S2648" s="1"/>
  <c r="P2649"/>
  <c r="P2650"/>
  <c r="P2651"/>
  <c r="S2651" s="1"/>
  <c r="P2652"/>
  <c r="P2653"/>
  <c r="P2654"/>
  <c r="P2655"/>
  <c r="S2655" s="1"/>
  <c r="P2656"/>
  <c r="S2656" s="1"/>
  <c r="P2657"/>
  <c r="P2658"/>
  <c r="P2659"/>
  <c r="S2659" s="1"/>
  <c r="P2660"/>
  <c r="S2660" s="1"/>
  <c r="P2661"/>
  <c r="P2662"/>
  <c r="P2663"/>
  <c r="S2663" s="1"/>
  <c r="P2664"/>
  <c r="S2664" s="1"/>
  <c r="P2665"/>
  <c r="P2666"/>
  <c r="P2667"/>
  <c r="S2667" s="1"/>
  <c r="P2668"/>
  <c r="P2669"/>
  <c r="P2670"/>
  <c r="P2671"/>
  <c r="S2671" s="1"/>
  <c r="P2672"/>
  <c r="S2672" s="1"/>
  <c r="P2673"/>
  <c r="P2674"/>
  <c r="P2675"/>
  <c r="S2675" s="1"/>
  <c r="P2676"/>
  <c r="S2676" s="1"/>
  <c r="P2677"/>
  <c r="P2678"/>
  <c r="P2679"/>
  <c r="S2679" s="1"/>
  <c r="P2680"/>
  <c r="S2680" s="1"/>
  <c r="P2681"/>
  <c r="P2682"/>
  <c r="P2683"/>
  <c r="S2683" s="1"/>
  <c r="P2684"/>
  <c r="P2685"/>
  <c r="P2686"/>
  <c r="P2687"/>
  <c r="S2687" s="1"/>
  <c r="P2688"/>
  <c r="S2688" s="1"/>
  <c r="P2689"/>
  <c r="P2690"/>
  <c r="P2691"/>
  <c r="S2691" s="1"/>
  <c r="P2692"/>
  <c r="S2692" s="1"/>
  <c r="P2693"/>
  <c r="P2694"/>
  <c r="P2695"/>
  <c r="S2695" s="1"/>
  <c r="P2696"/>
  <c r="S2696" s="1"/>
  <c r="P2697"/>
  <c r="P2698"/>
  <c r="P2699"/>
  <c r="S2699" s="1"/>
  <c r="P2700"/>
  <c r="P2701"/>
  <c r="P2702"/>
  <c r="P2703"/>
  <c r="S2703" s="1"/>
  <c r="P2704"/>
  <c r="S2704" s="1"/>
  <c r="P2705"/>
  <c r="P2706"/>
  <c r="P2707"/>
  <c r="S2707" s="1"/>
  <c r="P2708"/>
  <c r="S2708" s="1"/>
  <c r="P2709"/>
  <c r="P2710"/>
  <c r="P2711"/>
  <c r="S2711" s="1"/>
  <c r="P2712"/>
  <c r="S2712" s="1"/>
  <c r="P2713"/>
  <c r="P2714"/>
  <c r="P2715"/>
  <c r="S2715" s="1"/>
  <c r="P2716"/>
  <c r="P2717"/>
  <c r="P2718"/>
  <c r="P2719"/>
  <c r="S2719" s="1"/>
  <c r="P2720"/>
  <c r="S2720" s="1"/>
  <c r="P2721"/>
  <c r="P2722"/>
  <c r="P2723"/>
  <c r="S2723" s="1"/>
  <c r="P2724"/>
  <c r="S2724" s="1"/>
  <c r="P2725"/>
  <c r="P2726"/>
  <c r="P2727"/>
  <c r="S2727" s="1"/>
  <c r="P2728"/>
  <c r="S2728" s="1"/>
  <c r="P2729"/>
  <c r="P2730"/>
  <c r="P2731"/>
  <c r="S2731" s="1"/>
  <c r="P2732"/>
  <c r="P2733"/>
  <c r="P2734"/>
  <c r="P2735"/>
  <c r="S2735" s="1"/>
  <c r="P2736"/>
  <c r="S2736" s="1"/>
  <c r="P2737"/>
  <c r="P2738"/>
  <c r="P2739"/>
  <c r="S2739" s="1"/>
  <c r="P2740"/>
  <c r="S2740" s="1"/>
  <c r="P2741"/>
  <c r="P2742"/>
  <c r="P2743"/>
  <c r="S2743" s="1"/>
  <c r="P2744"/>
  <c r="S2744" s="1"/>
  <c r="P2745"/>
  <c r="P5"/>
  <c r="P6"/>
  <c r="P7"/>
  <c r="P8"/>
  <c r="S8" s="1"/>
  <c r="P9"/>
  <c r="P10"/>
  <c r="P11"/>
  <c r="P12"/>
  <c r="S12" s="1"/>
  <c r="P3"/>
  <c r="S3" s="1"/>
  <c r="P4"/>
  <c r="S4" s="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4"/>
  <c r="I5"/>
  <c r="I6"/>
  <c r="I7"/>
  <c r="I8"/>
  <c r="I9"/>
  <c r="I10"/>
  <c r="I11"/>
  <c r="I3"/>
  <c r="J11" s="1"/>
  <c r="L11" s="1"/>
  <c r="N11" s="1"/>
  <c r="G3"/>
  <c r="H3" s="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S2732" l="1"/>
  <c r="S2716"/>
  <c r="S2700"/>
  <c r="S2684"/>
  <c r="S2668"/>
  <c r="S2652"/>
  <c r="S2636"/>
  <c r="S2620"/>
  <c r="S2604"/>
  <c r="S2588"/>
  <c r="S2572"/>
  <c r="S2556"/>
  <c r="S2540"/>
  <c r="S2524"/>
  <c r="S2508"/>
  <c r="S2492"/>
  <c r="S2476"/>
  <c r="S2460"/>
  <c r="S2444"/>
  <c r="S2428"/>
  <c r="S2412"/>
  <c r="S2396"/>
  <c r="S2380"/>
  <c r="S2364"/>
  <c r="S2348"/>
  <c r="S2332"/>
  <c r="S2316"/>
  <c r="S2300"/>
  <c r="S2284"/>
  <c r="S2268"/>
  <c r="S2252"/>
  <c r="S2236"/>
  <c r="S2220"/>
  <c r="S2204"/>
  <c r="S2188"/>
  <c r="S2172"/>
  <c r="S2156"/>
  <c r="S2140"/>
  <c r="S2124"/>
  <c r="S2108"/>
  <c r="S2092"/>
  <c r="S2076"/>
  <c r="S2060"/>
  <c r="S2044"/>
  <c r="S2028"/>
  <c r="S2012"/>
  <c r="S1996"/>
  <c r="S1980"/>
  <c r="S1964"/>
  <c r="S1948"/>
  <c r="S1932"/>
  <c r="S1916"/>
  <c r="S1900"/>
  <c r="S1884"/>
  <c r="S1868"/>
  <c r="S1852"/>
  <c r="S1836"/>
  <c r="S1820"/>
  <c r="S1804"/>
  <c r="S1788"/>
  <c r="S1772"/>
  <c r="S1756"/>
  <c r="S1740"/>
  <c r="S1724"/>
  <c r="S1708"/>
  <c r="S1692"/>
  <c r="S1676"/>
  <c r="S1660"/>
  <c r="S1644"/>
  <c r="S1628"/>
  <c r="S1612"/>
  <c r="S1596"/>
  <c r="S1580"/>
  <c r="S1564"/>
  <c r="S1548"/>
  <c r="S1532"/>
  <c r="S1516"/>
  <c r="S1500"/>
  <c r="S1484"/>
  <c r="S1468"/>
  <c r="S1452"/>
  <c r="S1436"/>
  <c r="S1420"/>
  <c r="S1404"/>
  <c r="S1388"/>
  <c r="S1372"/>
  <c r="S1356"/>
  <c r="S1340"/>
  <c r="S1324"/>
  <c r="S1308"/>
  <c r="S1292"/>
  <c r="S1276"/>
  <c r="S1260"/>
  <c r="S1244"/>
  <c r="S1228"/>
  <c r="S1212"/>
  <c r="S1196"/>
  <c r="S1180"/>
  <c r="S1164"/>
  <c r="S1148"/>
  <c r="S1132"/>
  <c r="S1116"/>
  <c r="S1100"/>
  <c r="S1084"/>
  <c r="S1068"/>
  <c r="S1052"/>
  <c r="S1036"/>
  <c r="S1020"/>
  <c r="S1004"/>
  <c r="S988"/>
  <c r="S972"/>
  <c r="S956"/>
  <c r="S940"/>
  <c r="S924"/>
  <c r="S908"/>
  <c r="S892"/>
  <c r="S876"/>
  <c r="S860"/>
  <c r="S844"/>
  <c r="S828"/>
  <c r="S812"/>
  <c r="S796"/>
  <c r="S780"/>
  <c r="S764"/>
  <c r="S748"/>
  <c r="S732"/>
  <c r="S716"/>
  <c r="S700"/>
  <c r="S684"/>
  <c r="S668"/>
  <c r="S652"/>
  <c r="S636"/>
  <c r="S620"/>
  <c r="S604"/>
  <c r="S588"/>
  <c r="S572"/>
  <c r="S556"/>
  <c r="S540"/>
  <c r="S524"/>
  <c r="S508"/>
  <c r="S492"/>
  <c r="S476"/>
  <c r="S460"/>
  <c r="S444"/>
  <c r="S428"/>
  <c r="S412"/>
  <c r="S396"/>
  <c r="S380"/>
  <c r="S364"/>
  <c r="S348"/>
  <c r="S332"/>
  <c r="S316"/>
  <c r="S300"/>
  <c r="S284"/>
  <c r="S268"/>
  <c r="S252"/>
  <c r="S236"/>
  <c r="S220"/>
  <c r="S204"/>
  <c r="S188"/>
  <c r="S172"/>
  <c r="S156"/>
  <c r="S140"/>
  <c r="S124"/>
  <c r="S108"/>
  <c r="X2744"/>
  <c r="X2740"/>
  <c r="X2736"/>
  <c r="X2732"/>
  <c r="X2728"/>
  <c r="X2724"/>
  <c r="X2720"/>
  <c r="X2716"/>
  <c r="X2712"/>
  <c r="X2708"/>
  <c r="X2704"/>
  <c r="X2700"/>
  <c r="X2696"/>
  <c r="X2692"/>
  <c r="X2688"/>
  <c r="X2684"/>
  <c r="X2680"/>
  <c r="X2676"/>
  <c r="X2672"/>
  <c r="X2668"/>
  <c r="X2664"/>
  <c r="X2660"/>
  <c r="X2656"/>
  <c r="X2652"/>
  <c r="X2648"/>
  <c r="X2644"/>
  <c r="X2640"/>
  <c r="K11"/>
  <c r="M11" s="1"/>
  <c r="O11" s="1"/>
  <c r="Y16"/>
  <c r="X2636"/>
  <c r="X2632"/>
  <c r="X2628"/>
  <c r="X2624"/>
  <c r="X2620"/>
  <c r="X2616"/>
  <c r="X2612"/>
  <c r="X2608"/>
  <c r="X2604"/>
  <c r="X2600"/>
  <c r="X2596"/>
  <c r="X2592"/>
  <c r="X2588"/>
  <c r="X2584"/>
  <c r="X2580"/>
  <c r="X2576"/>
  <c r="X2572"/>
  <c r="X2568"/>
  <c r="X2564"/>
  <c r="X2560"/>
  <c r="X2556"/>
  <c r="X2552"/>
  <c r="X2548"/>
  <c r="X2544"/>
  <c r="X2540"/>
  <c r="X2536"/>
  <c r="X2532"/>
  <c r="X2528"/>
  <c r="X2524"/>
  <c r="X2520"/>
  <c r="X2516"/>
  <c r="X2512"/>
  <c r="X2508"/>
  <c r="X2504"/>
  <c r="X2500"/>
  <c r="X2496"/>
  <c r="X2492"/>
  <c r="X2488"/>
  <c r="X2484"/>
  <c r="X2480"/>
  <c r="X2476"/>
  <c r="X2472"/>
  <c r="X2468"/>
  <c r="X2464"/>
  <c r="X2460"/>
  <c r="X2456"/>
  <c r="X2452"/>
  <c r="X2448"/>
  <c r="X2444"/>
  <c r="X2440"/>
  <c r="X2436"/>
  <c r="X2432"/>
  <c r="X2428"/>
  <c r="X2424"/>
  <c r="X2420"/>
  <c r="X2416"/>
  <c r="X2412"/>
  <c r="X2408"/>
  <c r="X2404"/>
  <c r="X2400"/>
  <c r="X2396"/>
  <c r="X2392"/>
  <c r="X2388"/>
  <c r="X2384"/>
  <c r="X2380"/>
  <c r="X2376"/>
  <c r="X2372"/>
  <c r="X2368"/>
  <c r="X2364"/>
  <c r="X2360"/>
  <c r="X2356"/>
  <c r="X2352"/>
  <c r="X2348"/>
  <c r="X2344"/>
  <c r="X2340"/>
  <c r="X2336"/>
  <c r="X2332"/>
  <c r="X2328"/>
  <c r="X2324"/>
  <c r="X2320"/>
  <c r="X2316"/>
  <c r="X2312"/>
  <c r="X2308"/>
  <c r="X2304"/>
  <c r="X2300"/>
  <c r="X2296"/>
  <c r="X2292"/>
  <c r="X2288"/>
  <c r="X2284"/>
  <c r="X2280"/>
  <c r="X2276"/>
  <c r="X2272"/>
  <c r="X2268"/>
  <c r="X2264"/>
  <c r="X2260"/>
  <c r="X2256"/>
  <c r="X2252"/>
  <c r="X2248"/>
  <c r="X2244"/>
  <c r="X2240"/>
  <c r="X2236"/>
  <c r="X2232"/>
  <c r="X2228"/>
  <c r="X2224"/>
  <c r="X2220"/>
  <c r="X2216"/>
  <c r="X2212"/>
  <c r="X2208"/>
  <c r="X2204"/>
  <c r="X2200"/>
  <c r="X2196"/>
  <c r="X2192"/>
  <c r="X2188"/>
  <c r="X2184"/>
  <c r="X2180"/>
  <c r="X2176"/>
  <c r="X2172"/>
  <c r="X2168"/>
  <c r="X2164"/>
  <c r="X2160"/>
  <c r="X2156"/>
  <c r="X2152"/>
  <c r="X2148"/>
  <c r="X2144"/>
  <c r="X2140"/>
  <c r="X2136"/>
  <c r="X2132"/>
  <c r="X2128"/>
  <c r="X2124"/>
  <c r="X2120"/>
  <c r="X2116"/>
  <c r="X2112"/>
  <c r="X2108"/>
  <c r="X2104"/>
  <c r="X2100"/>
  <c r="X2096"/>
  <c r="X2092"/>
  <c r="X2088"/>
  <c r="X2084"/>
  <c r="X2080"/>
  <c r="X2076"/>
  <c r="X2072"/>
  <c r="X2068"/>
  <c r="X2064"/>
  <c r="X2060"/>
  <c r="X2056"/>
  <c r="X2052"/>
  <c r="X2048"/>
  <c r="X2044"/>
  <c r="X2040"/>
  <c r="X2036"/>
  <c r="X2032"/>
  <c r="X2028"/>
  <c r="X2024"/>
  <c r="X2020"/>
  <c r="X2016"/>
  <c r="X2012"/>
  <c r="X2008"/>
  <c r="X2004"/>
  <c r="X2000"/>
  <c r="X1996"/>
  <c r="X1992"/>
  <c r="X1988"/>
  <c r="X1984"/>
  <c r="X1980"/>
  <c r="X1976"/>
  <c r="X1972"/>
  <c r="X1968"/>
  <c r="X1964"/>
  <c r="X1960"/>
  <c r="X1956"/>
  <c r="X1952"/>
  <c r="X1948"/>
  <c r="X1944"/>
  <c r="X1940"/>
  <c r="X1936"/>
  <c r="X1932"/>
  <c r="X1928"/>
  <c r="X1924"/>
  <c r="X1920"/>
  <c r="X1916"/>
  <c r="X1912"/>
  <c r="X1908"/>
  <c r="X1904"/>
  <c r="X1900"/>
  <c r="X1896"/>
  <c r="X1892"/>
  <c r="X1888"/>
  <c r="X1884"/>
  <c r="X1880"/>
  <c r="X1876"/>
  <c r="X1872"/>
  <c r="X1868"/>
  <c r="X1864"/>
  <c r="X1860"/>
  <c r="X1856"/>
  <c r="X1852"/>
  <c r="X1848"/>
  <c r="X1844"/>
  <c r="X1840"/>
  <c r="X1836"/>
  <c r="X1832"/>
  <c r="X1828"/>
  <c r="X1824"/>
  <c r="X1820"/>
  <c r="X1816"/>
  <c r="X1812"/>
  <c r="X1808"/>
  <c r="X1804"/>
  <c r="X1800"/>
  <c r="X1796"/>
  <c r="X1792"/>
  <c r="X1788"/>
  <c r="X1784"/>
  <c r="X1780"/>
  <c r="X1776"/>
  <c r="X1772"/>
  <c r="X1768"/>
  <c r="X1764"/>
  <c r="X1760"/>
  <c r="X1756"/>
  <c r="X1752"/>
  <c r="X1748"/>
  <c r="X1744"/>
  <c r="X1740"/>
  <c r="X1736"/>
  <c r="X1732"/>
  <c r="X1728"/>
  <c r="X1724"/>
  <c r="X1720"/>
  <c r="X1716"/>
  <c r="X1712"/>
  <c r="X1708"/>
  <c r="X1704"/>
  <c r="X1700"/>
  <c r="X1696"/>
  <c r="X1692"/>
  <c r="X1688"/>
  <c r="X1684"/>
  <c r="X1680"/>
  <c r="X1676"/>
  <c r="X1672"/>
  <c r="X1668"/>
  <c r="X1664"/>
  <c r="X1660"/>
  <c r="X1656"/>
  <c r="X1652"/>
  <c r="X1648"/>
  <c r="X1644"/>
  <c r="X1640"/>
  <c r="X1636"/>
  <c r="X1632"/>
  <c r="X1628"/>
  <c r="X1624"/>
  <c r="X1620"/>
  <c r="X1616"/>
  <c r="X1612"/>
  <c r="X1608"/>
  <c r="X1604"/>
  <c r="X1600"/>
  <c r="X1596"/>
  <c r="X1592"/>
  <c r="X1588"/>
  <c r="X1584"/>
  <c r="X1580"/>
  <c r="X1576"/>
  <c r="X1572"/>
  <c r="X1568"/>
  <c r="X1564"/>
  <c r="X1560"/>
  <c r="X1556"/>
  <c r="X1552"/>
  <c r="X1548"/>
  <c r="X1544"/>
  <c r="X1540"/>
  <c r="X1536"/>
  <c r="X1532"/>
  <c r="X1528"/>
  <c r="X1524"/>
  <c r="X1520"/>
  <c r="X1516"/>
  <c r="X1512"/>
  <c r="X1508"/>
  <c r="X1504"/>
  <c r="X1500"/>
  <c r="X1496"/>
  <c r="X1492"/>
  <c r="X1488"/>
  <c r="X1484"/>
  <c r="X1480"/>
  <c r="X1476"/>
  <c r="X1472"/>
  <c r="X1468"/>
  <c r="X1464"/>
  <c r="X1460"/>
  <c r="X1456"/>
  <c r="X1452"/>
  <c r="X1448"/>
  <c r="X1444"/>
  <c r="X1440"/>
  <c r="X1436"/>
  <c r="X1432"/>
  <c r="X1428"/>
  <c r="X1424"/>
  <c r="X1420"/>
  <c r="X1416"/>
  <c r="X1412"/>
  <c r="X1408"/>
  <c r="X1404"/>
  <c r="X1400"/>
  <c r="X1396"/>
  <c r="X1392"/>
  <c r="X1388"/>
  <c r="X1384"/>
  <c r="X1380"/>
  <c r="X1376"/>
  <c r="X1372"/>
  <c r="X1368"/>
  <c r="X1364"/>
  <c r="X1360"/>
  <c r="X1356"/>
  <c r="X1352"/>
  <c r="X1348"/>
  <c r="X1344"/>
  <c r="X1340"/>
  <c r="X1336"/>
  <c r="X1332"/>
  <c r="X1328"/>
  <c r="X1324"/>
  <c r="X1320"/>
  <c r="X1316"/>
  <c r="X1312"/>
  <c r="X1308"/>
  <c r="X1304"/>
  <c r="X1300"/>
  <c r="X1296"/>
  <c r="X1292"/>
  <c r="X1288"/>
  <c r="X1284"/>
  <c r="X1280"/>
  <c r="X1276"/>
  <c r="X1272"/>
  <c r="X1268"/>
  <c r="X1264"/>
  <c r="X1260"/>
  <c r="X1256"/>
  <c r="X1252"/>
  <c r="X1248"/>
  <c r="X1244"/>
  <c r="X1240"/>
  <c r="X1236"/>
  <c r="X1232"/>
  <c r="X1228"/>
  <c r="X1224"/>
  <c r="X1220"/>
  <c r="X1216"/>
  <c r="X1212"/>
  <c r="X1208"/>
  <c r="X1204"/>
  <c r="X1200"/>
  <c r="X1196"/>
  <c r="X1192"/>
  <c r="X1188"/>
  <c r="X1184"/>
  <c r="X1180"/>
  <c r="X1176"/>
  <c r="X1172"/>
  <c r="X1168"/>
  <c r="X1164"/>
  <c r="X1160"/>
  <c r="X1156"/>
  <c r="X1152"/>
  <c r="X1148"/>
  <c r="X1144"/>
  <c r="X1140"/>
  <c r="X1136"/>
  <c r="X1132"/>
  <c r="X1128"/>
  <c r="X1124"/>
  <c r="X1120"/>
  <c r="X1116"/>
  <c r="X1112"/>
  <c r="X1108"/>
  <c r="X1104"/>
  <c r="X1100"/>
  <c r="X1096"/>
  <c r="X1092"/>
  <c r="X1088"/>
  <c r="X1084"/>
  <c r="X1080"/>
  <c r="X1076"/>
  <c r="X1072"/>
  <c r="X1068"/>
  <c r="X1064"/>
  <c r="X1060"/>
  <c r="X1056"/>
  <c r="X1052"/>
  <c r="X1048"/>
  <c r="X1044"/>
  <c r="X1040"/>
  <c r="X1036"/>
  <c r="X1032"/>
  <c r="X1028"/>
  <c r="X1024"/>
  <c r="X1020"/>
  <c r="X1016"/>
  <c r="X1012"/>
  <c r="X1008"/>
  <c r="X1004"/>
  <c r="X1000"/>
  <c r="X996"/>
  <c r="X992"/>
  <c r="X988"/>
  <c r="X984"/>
  <c r="X980"/>
  <c r="X976"/>
  <c r="X972"/>
  <c r="X968"/>
  <c r="X964"/>
  <c r="X960"/>
  <c r="X956"/>
  <c r="X952"/>
  <c r="X948"/>
  <c r="X944"/>
  <c r="X940"/>
  <c r="X936"/>
  <c r="X932"/>
  <c r="X928"/>
  <c r="X924"/>
  <c r="X920"/>
  <c r="X916"/>
  <c r="X912"/>
  <c r="X908"/>
  <c r="X904"/>
  <c r="X900"/>
  <c r="X896"/>
  <c r="X892"/>
  <c r="X888"/>
  <c r="X884"/>
  <c r="X880"/>
  <c r="X876"/>
  <c r="X872"/>
  <c r="X868"/>
  <c r="X864"/>
  <c r="X860"/>
  <c r="X856"/>
  <c r="X852"/>
  <c r="X848"/>
  <c r="X844"/>
  <c r="X840"/>
  <c r="X836"/>
  <c r="X832"/>
  <c r="X828"/>
  <c r="X824"/>
  <c r="X820"/>
  <c r="X816"/>
  <c r="X812"/>
  <c r="X808"/>
  <c r="X804"/>
  <c r="X800"/>
  <c r="X796"/>
  <c r="X792"/>
  <c r="X788"/>
  <c r="X784"/>
  <c r="X780"/>
  <c r="X776"/>
  <c r="X772"/>
  <c r="X768"/>
  <c r="X764"/>
  <c r="X760"/>
  <c r="X756"/>
  <c r="X752"/>
  <c r="X748"/>
  <c r="X744"/>
  <c r="X740"/>
  <c r="X736"/>
  <c r="X732"/>
  <c r="X728"/>
  <c r="X724"/>
  <c r="X720"/>
  <c r="X716"/>
  <c r="X712"/>
  <c r="X708"/>
  <c r="X704"/>
  <c r="X700"/>
  <c r="X696"/>
  <c r="X692"/>
  <c r="X688"/>
  <c r="X684"/>
  <c r="X680"/>
  <c r="X676"/>
  <c r="X672"/>
  <c r="X668"/>
  <c r="X664"/>
  <c r="X660"/>
  <c r="X656"/>
  <c r="X652"/>
  <c r="X648"/>
  <c r="X644"/>
  <c r="X640"/>
  <c r="X636"/>
  <c r="X632"/>
  <c r="X628"/>
  <c r="X624"/>
  <c r="X620"/>
  <c r="X616"/>
  <c r="X612"/>
  <c r="X608"/>
  <c r="X604"/>
  <c r="X600"/>
  <c r="X596"/>
  <c r="X592"/>
  <c r="S92"/>
  <c r="S76"/>
  <c r="S60"/>
  <c r="S44"/>
  <c r="S28"/>
  <c r="AI11"/>
  <c r="AK11" s="1"/>
  <c r="AJ2735"/>
  <c r="AJ2703"/>
  <c r="AJ2671"/>
  <c r="AJ2639"/>
  <c r="AJ2607"/>
  <c r="AJ2575"/>
  <c r="AJ2543"/>
  <c r="AJ2511"/>
  <c r="AJ2479"/>
  <c r="AJ2447"/>
  <c r="AJ2415"/>
  <c r="AJ2383"/>
  <c r="AJ2351"/>
  <c r="BC308"/>
  <c r="BC196"/>
  <c r="BC180"/>
  <c r="BC116"/>
  <c r="BA1141"/>
  <c r="BA885"/>
  <c r="BB1609"/>
  <c r="BB1097"/>
  <c r="BB425"/>
  <c r="BC1737"/>
  <c r="BC1241"/>
  <c r="BC889"/>
  <c r="X588"/>
  <c r="X584"/>
  <c r="X580"/>
  <c r="X576"/>
  <c r="X572"/>
  <c r="X568"/>
  <c r="X564"/>
  <c r="X560"/>
  <c r="X556"/>
  <c r="X552"/>
  <c r="X548"/>
  <c r="X544"/>
  <c r="X540"/>
  <c r="X536"/>
  <c r="X532"/>
  <c r="X528"/>
  <c r="X524"/>
  <c r="X520"/>
  <c r="X516"/>
  <c r="X512"/>
  <c r="X508"/>
  <c r="X504"/>
  <c r="X500"/>
  <c r="X496"/>
  <c r="X492"/>
  <c r="X488"/>
  <c r="X484"/>
  <c r="X480"/>
  <c r="X476"/>
  <c r="X472"/>
  <c r="X468"/>
  <c r="X464"/>
  <c r="X460"/>
  <c r="X456"/>
  <c r="X452"/>
  <c r="X448"/>
  <c r="X444"/>
  <c r="X440"/>
  <c r="X436"/>
  <c r="X432"/>
  <c r="X428"/>
  <c r="X424"/>
  <c r="X420"/>
  <c r="X416"/>
  <c r="X412"/>
  <c r="X408"/>
  <c r="X404"/>
  <c r="X400"/>
  <c r="X396"/>
  <c r="X392"/>
  <c r="X388"/>
  <c r="X384"/>
  <c r="X380"/>
  <c r="X376"/>
  <c r="X372"/>
  <c r="X368"/>
  <c r="X364"/>
  <c r="X360"/>
  <c r="X356"/>
  <c r="X352"/>
  <c r="X348"/>
  <c r="X344"/>
  <c r="X340"/>
  <c r="X336"/>
  <c r="X332"/>
  <c r="X328"/>
  <c r="X324"/>
  <c r="X320"/>
  <c r="X316"/>
  <c r="X312"/>
  <c r="X308"/>
  <c r="X304"/>
  <c r="X300"/>
  <c r="X296"/>
  <c r="X292"/>
  <c r="X288"/>
  <c r="X284"/>
  <c r="X280"/>
  <c r="X276"/>
  <c r="X272"/>
  <c r="X268"/>
  <c r="X264"/>
  <c r="X260"/>
  <c r="X256"/>
  <c r="X252"/>
  <c r="X248"/>
  <c r="X244"/>
  <c r="X240"/>
  <c r="X236"/>
  <c r="X232"/>
  <c r="X228"/>
  <c r="X224"/>
  <c r="X220"/>
  <c r="X216"/>
  <c r="X212"/>
  <c r="X208"/>
  <c r="X204"/>
  <c r="X200"/>
  <c r="X196"/>
  <c r="X192"/>
  <c r="X188"/>
  <c r="X184"/>
  <c r="X180"/>
  <c r="X176"/>
  <c r="X172"/>
  <c r="X168"/>
  <c r="X164"/>
  <c r="X160"/>
  <c r="X156"/>
  <c r="X152"/>
  <c r="X148"/>
  <c r="X144"/>
  <c r="X140"/>
  <c r="X136"/>
  <c r="X132"/>
  <c r="X128"/>
  <c r="X124"/>
  <c r="X120"/>
  <c r="X116"/>
  <c r="X112"/>
  <c r="X108"/>
  <c r="X104"/>
  <c r="X100"/>
  <c r="X96"/>
  <c r="X92"/>
  <c r="X88"/>
  <c r="X84"/>
  <c r="X80"/>
  <c r="X76"/>
  <c r="X72"/>
  <c r="X68"/>
  <c r="X64"/>
  <c r="X60"/>
  <c r="X56"/>
  <c r="X52"/>
  <c r="X48"/>
  <c r="X44"/>
  <c r="X40"/>
  <c r="X36"/>
  <c r="X32"/>
  <c r="X28"/>
  <c r="X24"/>
  <c r="X20"/>
  <c r="X16"/>
  <c r="X12"/>
  <c r="BC1269"/>
  <c r="BC1013"/>
  <c r="BC757"/>
  <c r="BC725"/>
  <c r="BA9"/>
  <c r="BA1301"/>
  <c r="BA1173"/>
  <c r="BC1173" s="1"/>
  <c r="BA789"/>
  <c r="BC789" s="1"/>
  <c r="BB1817"/>
  <c r="BB1305"/>
  <c r="BB633"/>
  <c r="BC1369"/>
  <c r="BC969"/>
  <c r="BC521"/>
  <c r="AJ2719"/>
  <c r="AJ2687"/>
  <c r="AJ2655"/>
  <c r="AJ2623"/>
  <c r="AJ2591"/>
  <c r="AJ2559"/>
  <c r="AJ2527"/>
  <c r="AJ2495"/>
  <c r="AJ2463"/>
  <c r="AJ2431"/>
  <c r="AJ2399"/>
  <c r="AJ2367"/>
  <c r="AJ2335"/>
  <c r="AJ2303"/>
  <c r="AJ2271"/>
  <c r="AJ2239"/>
  <c r="AJ2207"/>
  <c r="AJ2175"/>
  <c r="AJ2143"/>
  <c r="AJ2111"/>
  <c r="AJ2079"/>
  <c r="AJ2047"/>
  <c r="AJ2015"/>
  <c r="AJ1983"/>
  <c r="AJ1951"/>
  <c r="AJ1919"/>
  <c r="AJ1887"/>
  <c r="AJ1855"/>
  <c r="AJ1823"/>
  <c r="AJ1791"/>
  <c r="AJ1759"/>
  <c r="AJ1727"/>
  <c r="AJ1695"/>
  <c r="AJ1663"/>
  <c r="AJ1631"/>
  <c r="AJ1599"/>
  <c r="AJ1567"/>
  <c r="AJ1535"/>
  <c r="AJ1503"/>
  <c r="AJ1471"/>
  <c r="AJ1439"/>
  <c r="AJ1407"/>
  <c r="AJ1375"/>
  <c r="AJ1343"/>
  <c r="AJ1311"/>
  <c r="AJ1279"/>
  <c r="AJ1247"/>
  <c r="AJ1215"/>
  <c r="AJ1183"/>
  <c r="AJ1151"/>
  <c r="AJ1119"/>
  <c r="AJ1087"/>
  <c r="AJ1055"/>
  <c r="AJ1023"/>
  <c r="AJ991"/>
  <c r="AJ959"/>
  <c r="AJ927"/>
  <c r="AJ895"/>
  <c r="AJ863"/>
  <c r="AJ831"/>
  <c r="AJ799"/>
  <c r="AJ767"/>
  <c r="AJ735"/>
  <c r="AJ703"/>
  <c r="AJ671"/>
  <c r="AJ639"/>
  <c r="AJ607"/>
  <c r="AJ575"/>
  <c r="AJ543"/>
  <c r="AJ511"/>
  <c r="AJ479"/>
  <c r="AJ447"/>
  <c r="AJ415"/>
  <c r="AJ383"/>
  <c r="AJ351"/>
  <c r="AJ319"/>
  <c r="AJ287"/>
  <c r="AJ255"/>
  <c r="AJ223"/>
  <c r="AJ191"/>
  <c r="AJ159"/>
  <c r="AJ127"/>
  <c r="AJ95"/>
  <c r="AJ63"/>
  <c r="AJ31"/>
  <c r="BA1589"/>
  <c r="BA1461"/>
  <c r="BA1205"/>
  <c r="BC1205" s="1"/>
  <c r="BA1077"/>
  <c r="BC1077" s="1"/>
  <c r="BB1897"/>
  <c r="BB1449"/>
  <c r="BB761"/>
  <c r="BB153"/>
  <c r="BC1513"/>
  <c r="BC1065"/>
  <c r="BC601"/>
  <c r="X2742"/>
  <c r="X2738"/>
  <c r="X2734"/>
  <c r="X2730"/>
  <c r="X2726"/>
  <c r="X2722"/>
  <c r="X2718"/>
  <c r="X2714"/>
  <c r="X2710"/>
  <c r="X2706"/>
  <c r="X2702"/>
  <c r="X2698"/>
  <c r="X2694"/>
  <c r="X2690"/>
  <c r="X2686"/>
  <c r="X2682"/>
  <c r="X2678"/>
  <c r="X2674"/>
  <c r="X2670"/>
  <c r="X2666"/>
  <c r="X2662"/>
  <c r="X2658"/>
  <c r="X2654"/>
  <c r="X2650"/>
  <c r="X2646"/>
  <c r="X2642"/>
  <c r="X2638"/>
  <c r="X2634"/>
  <c r="X2630"/>
  <c r="X2626"/>
  <c r="X2622"/>
  <c r="X2618"/>
  <c r="X2614"/>
  <c r="X2610"/>
  <c r="X2606"/>
  <c r="X2602"/>
  <c r="X2598"/>
  <c r="X2594"/>
  <c r="X2590"/>
  <c r="X2586"/>
  <c r="X2582"/>
  <c r="X2578"/>
  <c r="X2574"/>
  <c r="X2570"/>
  <c r="X2566"/>
  <c r="X2562"/>
  <c r="X2558"/>
  <c r="X2554"/>
  <c r="X2550"/>
  <c r="X2546"/>
  <c r="X2542"/>
  <c r="X2538"/>
  <c r="X2534"/>
  <c r="X2530"/>
  <c r="X2526"/>
  <c r="X2522"/>
  <c r="X2518"/>
  <c r="X2514"/>
  <c r="X2510"/>
  <c r="X2506"/>
  <c r="X2502"/>
  <c r="X2498"/>
  <c r="X2494"/>
  <c r="X2490"/>
  <c r="X2486"/>
  <c r="X2482"/>
  <c r="X2478"/>
  <c r="X2474"/>
  <c r="X2470"/>
  <c r="X2466"/>
  <c r="X2462"/>
  <c r="X2458"/>
  <c r="X2454"/>
  <c r="X2450"/>
  <c r="X2446"/>
  <c r="X2442"/>
  <c r="X2438"/>
  <c r="X2434"/>
  <c r="X2430"/>
  <c r="X2426"/>
  <c r="X2422"/>
  <c r="X2418"/>
  <c r="X2414"/>
  <c r="X2410"/>
  <c r="X2406"/>
  <c r="X2402"/>
  <c r="X2398"/>
  <c r="X2394"/>
  <c r="X2390"/>
  <c r="X2386"/>
  <c r="X2382"/>
  <c r="X2378"/>
  <c r="X2374"/>
  <c r="X2370"/>
  <c r="X2366"/>
  <c r="X2362"/>
  <c r="X2358"/>
  <c r="X2354"/>
  <c r="X2350"/>
  <c r="X2346"/>
  <c r="X2342"/>
  <c r="X2338"/>
  <c r="X2334"/>
  <c r="X2330"/>
  <c r="X2326"/>
  <c r="X2322"/>
  <c r="X2318"/>
  <c r="X2314"/>
  <c r="X2310"/>
  <c r="X2306"/>
  <c r="X2302"/>
  <c r="X2298"/>
  <c r="X2294"/>
  <c r="X2290"/>
  <c r="X2286"/>
  <c r="X2282"/>
  <c r="X2278"/>
  <c r="X2274"/>
  <c r="X2270"/>
  <c r="X2266"/>
  <c r="X2262"/>
  <c r="X2258"/>
  <c r="X2254"/>
  <c r="X2250"/>
  <c r="X2246"/>
  <c r="X2242"/>
  <c r="X2238"/>
  <c r="X2234"/>
  <c r="X2230"/>
  <c r="X2226"/>
  <c r="X2222"/>
  <c r="X2218"/>
  <c r="X2214"/>
  <c r="X2210"/>
  <c r="X2206"/>
  <c r="X2202"/>
  <c r="X2198"/>
  <c r="X2194"/>
  <c r="X2190"/>
  <c r="X2186"/>
  <c r="X2182"/>
  <c r="X2178"/>
  <c r="X2174"/>
  <c r="X2170"/>
  <c r="X2166"/>
  <c r="X2162"/>
  <c r="X2158"/>
  <c r="X2154"/>
  <c r="X2150"/>
  <c r="X2146"/>
  <c r="X2142"/>
  <c r="X2138"/>
  <c r="X2134"/>
  <c r="X2130"/>
  <c r="X2126"/>
  <c r="X2122"/>
  <c r="X2118"/>
  <c r="X2114"/>
  <c r="X2110"/>
  <c r="X2106"/>
  <c r="X2102"/>
  <c r="X2098"/>
  <c r="X2094"/>
  <c r="X2090"/>
  <c r="X2086"/>
  <c r="X2082"/>
  <c r="X2078"/>
  <c r="X2074"/>
  <c r="X2070"/>
  <c r="X2066"/>
  <c r="X2062"/>
  <c r="X2058"/>
  <c r="X2054"/>
  <c r="X2050"/>
  <c r="X2046"/>
  <c r="X2042"/>
  <c r="X2038"/>
  <c r="X2034"/>
  <c r="X2030"/>
  <c r="X2026"/>
  <c r="X2022"/>
  <c r="X2018"/>
  <c r="X2014"/>
  <c r="X2010"/>
  <c r="X2006"/>
  <c r="X2002"/>
  <c r="X1998"/>
  <c r="X1994"/>
  <c r="X1990"/>
  <c r="X1986"/>
  <c r="X1982"/>
  <c r="X1978"/>
  <c r="X1974"/>
  <c r="X1970"/>
  <c r="X1966"/>
  <c r="X1962"/>
  <c r="X1958"/>
  <c r="X1954"/>
  <c r="X1950"/>
  <c r="X1946"/>
  <c r="X1942"/>
  <c r="X1938"/>
  <c r="X1934"/>
  <c r="X1930"/>
  <c r="X1926"/>
  <c r="X1922"/>
  <c r="X1918"/>
  <c r="X1914"/>
  <c r="X1910"/>
  <c r="X1906"/>
  <c r="X1902"/>
  <c r="X1898"/>
  <c r="X1894"/>
  <c r="X1890"/>
  <c r="X1886"/>
  <c r="X1882"/>
  <c r="X1878"/>
  <c r="X1874"/>
  <c r="X1870"/>
  <c r="X1866"/>
  <c r="X1862"/>
  <c r="X1858"/>
  <c r="X1854"/>
  <c r="X1850"/>
  <c r="X1846"/>
  <c r="X1842"/>
  <c r="X1838"/>
  <c r="X1834"/>
  <c r="X1830"/>
  <c r="X1826"/>
  <c r="X1822"/>
  <c r="X1818"/>
  <c r="X1814"/>
  <c r="X1810"/>
  <c r="X1806"/>
  <c r="X1802"/>
  <c r="X1798"/>
  <c r="X1794"/>
  <c r="X1790"/>
  <c r="X1786"/>
  <c r="X1782"/>
  <c r="X1778"/>
  <c r="X1774"/>
  <c r="X1770"/>
  <c r="X1766"/>
  <c r="X1762"/>
  <c r="X1758"/>
  <c r="X1754"/>
  <c r="X1750"/>
  <c r="X1746"/>
  <c r="X1742"/>
  <c r="X1738"/>
  <c r="X1734"/>
  <c r="X1730"/>
  <c r="X1726"/>
  <c r="X1722"/>
  <c r="X1718"/>
  <c r="X1714"/>
  <c r="X1710"/>
  <c r="X1706"/>
  <c r="X1702"/>
  <c r="X1698"/>
  <c r="X1694"/>
  <c r="X1690"/>
  <c r="X1686"/>
  <c r="X1682"/>
  <c r="X1678"/>
  <c r="X1674"/>
  <c r="X1670"/>
  <c r="X1666"/>
  <c r="X1662"/>
  <c r="X1658"/>
  <c r="X1654"/>
  <c r="X1650"/>
  <c r="X1646"/>
  <c r="X1642"/>
  <c r="X1638"/>
  <c r="X1634"/>
  <c r="X1630"/>
  <c r="X1626"/>
  <c r="X1622"/>
  <c r="X1618"/>
  <c r="X1614"/>
  <c r="X1610"/>
  <c r="X1606"/>
  <c r="X1602"/>
  <c r="X1598"/>
  <c r="X1594"/>
  <c r="X1590"/>
  <c r="X1586"/>
  <c r="X1582"/>
  <c r="X1578"/>
  <c r="X1574"/>
  <c r="X1570"/>
  <c r="X1566"/>
  <c r="X1562"/>
  <c r="X1558"/>
  <c r="X1554"/>
  <c r="X1550"/>
  <c r="X1546"/>
  <c r="X1542"/>
  <c r="X1538"/>
  <c r="X1534"/>
  <c r="X1530"/>
  <c r="X1526"/>
  <c r="X1522"/>
  <c r="X1518"/>
  <c r="X1514"/>
  <c r="X1510"/>
  <c r="X1506"/>
  <c r="X1502"/>
  <c r="X1498"/>
  <c r="X1494"/>
  <c r="X1490"/>
  <c r="X1486"/>
  <c r="X1482"/>
  <c r="X1478"/>
  <c r="X1474"/>
  <c r="X1470"/>
  <c r="X1466"/>
  <c r="X1462"/>
  <c r="X1458"/>
  <c r="X1454"/>
  <c r="X1450"/>
  <c r="X1446"/>
  <c r="X1442"/>
  <c r="X1438"/>
  <c r="X1434"/>
  <c r="X1430"/>
  <c r="X1426"/>
  <c r="X1422"/>
  <c r="X1418"/>
  <c r="X1414"/>
  <c r="X1410"/>
  <c r="X1406"/>
  <c r="X1402"/>
  <c r="X1398"/>
  <c r="X1394"/>
  <c r="X1390"/>
  <c r="X1386"/>
  <c r="X1382"/>
  <c r="X1378"/>
  <c r="X1374"/>
  <c r="X1370"/>
  <c r="X1366"/>
  <c r="X1362"/>
  <c r="X1358"/>
  <c r="X1354"/>
  <c r="X1350"/>
  <c r="X1346"/>
  <c r="X1342"/>
  <c r="X1338"/>
  <c r="X1334"/>
  <c r="X1330"/>
  <c r="X1326"/>
  <c r="X1322"/>
  <c r="X1318"/>
  <c r="X1314"/>
  <c r="X1310"/>
  <c r="X1306"/>
  <c r="X1302"/>
  <c r="X1298"/>
  <c r="X1294"/>
  <c r="X1290"/>
  <c r="X1286"/>
  <c r="X1282"/>
  <c r="X1278"/>
  <c r="X1274"/>
  <c r="X1270"/>
  <c r="X1266"/>
  <c r="X1262"/>
  <c r="X1258"/>
  <c r="X1254"/>
  <c r="X1250"/>
  <c r="X1246"/>
  <c r="X1242"/>
  <c r="X1238"/>
  <c r="X1234"/>
  <c r="X1230"/>
  <c r="X1226"/>
  <c r="X1222"/>
  <c r="X1218"/>
  <c r="X1214"/>
  <c r="X1210"/>
  <c r="X1206"/>
  <c r="X1202"/>
  <c r="X1198"/>
  <c r="X1194"/>
  <c r="X1190"/>
  <c r="X1186"/>
  <c r="X1182"/>
  <c r="X1178"/>
  <c r="X1174"/>
  <c r="X1170"/>
  <c r="X1166"/>
  <c r="X1162"/>
  <c r="X1158"/>
  <c r="X1154"/>
  <c r="X1150"/>
  <c r="X1146"/>
  <c r="X1142"/>
  <c r="X1138"/>
  <c r="X1134"/>
  <c r="X1130"/>
  <c r="X1126"/>
  <c r="X1122"/>
  <c r="X1118"/>
  <c r="X1114"/>
  <c r="X1110"/>
  <c r="X1106"/>
  <c r="X1102"/>
  <c r="X1098"/>
  <c r="X1094"/>
  <c r="X1090"/>
  <c r="X1086"/>
  <c r="X1082"/>
  <c r="X1078"/>
  <c r="X1074"/>
  <c r="X1070"/>
  <c r="X1066"/>
  <c r="X1062"/>
  <c r="X1058"/>
  <c r="X1054"/>
  <c r="X1050"/>
  <c r="X1046"/>
  <c r="X1042"/>
  <c r="X1038"/>
  <c r="X1034"/>
  <c r="X1030"/>
  <c r="X1026"/>
  <c r="X1022"/>
  <c r="X1018"/>
  <c r="X1014"/>
  <c r="X1010"/>
  <c r="X1006"/>
  <c r="X1002"/>
  <c r="X998"/>
  <c r="X994"/>
  <c r="X990"/>
  <c r="X986"/>
  <c r="X982"/>
  <c r="X978"/>
  <c r="X974"/>
  <c r="X970"/>
  <c r="X966"/>
  <c r="X962"/>
  <c r="X958"/>
  <c r="X954"/>
  <c r="X950"/>
  <c r="X946"/>
  <c r="X942"/>
  <c r="X938"/>
  <c r="X934"/>
  <c r="X930"/>
  <c r="X926"/>
  <c r="X922"/>
  <c r="X918"/>
  <c r="X914"/>
  <c r="X910"/>
  <c r="X906"/>
  <c r="X902"/>
  <c r="X898"/>
  <c r="X894"/>
  <c r="X890"/>
  <c r="X886"/>
  <c r="X882"/>
  <c r="X878"/>
  <c r="X874"/>
  <c r="X870"/>
  <c r="X866"/>
  <c r="X862"/>
  <c r="X858"/>
  <c r="X854"/>
  <c r="X850"/>
  <c r="X846"/>
  <c r="X842"/>
  <c r="X838"/>
  <c r="X834"/>
  <c r="X830"/>
  <c r="X826"/>
  <c r="X822"/>
  <c r="X818"/>
  <c r="X814"/>
  <c r="X810"/>
  <c r="X806"/>
  <c r="X802"/>
  <c r="X798"/>
  <c r="X794"/>
  <c r="X790"/>
  <c r="X786"/>
  <c r="X782"/>
  <c r="X778"/>
  <c r="X774"/>
  <c r="X770"/>
  <c r="X766"/>
  <c r="X762"/>
  <c r="X758"/>
  <c r="X754"/>
  <c r="X750"/>
  <c r="X746"/>
  <c r="X742"/>
  <c r="X738"/>
  <c r="X734"/>
  <c r="X730"/>
  <c r="X726"/>
  <c r="X722"/>
  <c r="X718"/>
  <c r="X714"/>
  <c r="X710"/>
  <c r="X706"/>
  <c r="X702"/>
  <c r="X698"/>
  <c r="X694"/>
  <c r="X690"/>
  <c r="X686"/>
  <c r="X682"/>
  <c r="X678"/>
  <c r="X674"/>
  <c r="X670"/>
  <c r="X666"/>
  <c r="X662"/>
  <c r="X658"/>
  <c r="X654"/>
  <c r="X650"/>
  <c r="X646"/>
  <c r="X642"/>
  <c r="X638"/>
  <c r="X634"/>
  <c r="X630"/>
  <c r="X626"/>
  <c r="X622"/>
  <c r="X618"/>
  <c r="X614"/>
  <c r="X610"/>
  <c r="X606"/>
  <c r="X602"/>
  <c r="X598"/>
  <c r="X594"/>
  <c r="X590"/>
  <c r="X586"/>
  <c r="X582"/>
  <c r="X578"/>
  <c r="X574"/>
  <c r="X570"/>
  <c r="X566"/>
  <c r="X562"/>
  <c r="X558"/>
  <c r="X554"/>
  <c r="X550"/>
  <c r="X546"/>
  <c r="X542"/>
  <c r="X538"/>
  <c r="X534"/>
  <c r="X530"/>
  <c r="X526"/>
  <c r="X522"/>
  <c r="X518"/>
  <c r="X514"/>
  <c r="X510"/>
  <c r="X506"/>
  <c r="X502"/>
  <c r="X498"/>
  <c r="X494"/>
  <c r="X490"/>
  <c r="X486"/>
  <c r="X482"/>
  <c r="X478"/>
  <c r="X474"/>
  <c r="X470"/>
  <c r="X466"/>
  <c r="X462"/>
  <c r="X458"/>
  <c r="X454"/>
  <c r="X450"/>
  <c r="X446"/>
  <c r="X442"/>
  <c r="X438"/>
  <c r="X434"/>
  <c r="X430"/>
  <c r="X426"/>
  <c r="X422"/>
  <c r="X418"/>
  <c r="X414"/>
  <c r="X410"/>
  <c r="X406"/>
  <c r="X402"/>
  <c r="X398"/>
  <c r="X394"/>
  <c r="X390"/>
  <c r="X386"/>
  <c r="X382"/>
  <c r="X378"/>
  <c r="X374"/>
  <c r="X370"/>
  <c r="X366"/>
  <c r="X362"/>
  <c r="X358"/>
  <c r="X354"/>
  <c r="X350"/>
  <c r="X346"/>
  <c r="X342"/>
  <c r="X338"/>
  <c r="X334"/>
  <c r="X330"/>
  <c r="X326"/>
  <c r="X322"/>
  <c r="X318"/>
  <c r="X314"/>
  <c r="X310"/>
  <c r="X306"/>
  <c r="X302"/>
  <c r="X298"/>
  <c r="X294"/>
  <c r="X290"/>
  <c r="X286"/>
  <c r="X282"/>
  <c r="X278"/>
  <c r="X274"/>
  <c r="X270"/>
  <c r="X266"/>
  <c r="X262"/>
  <c r="X258"/>
  <c r="X254"/>
  <c r="X250"/>
  <c r="X246"/>
  <c r="X242"/>
  <c r="X238"/>
  <c r="X234"/>
  <c r="X230"/>
  <c r="X226"/>
  <c r="X222"/>
  <c r="X218"/>
  <c r="X214"/>
  <c r="X210"/>
  <c r="X206"/>
  <c r="X202"/>
  <c r="X198"/>
  <c r="X194"/>
  <c r="X190"/>
  <c r="X186"/>
  <c r="X182"/>
  <c r="X178"/>
  <c r="X174"/>
  <c r="X170"/>
  <c r="X166"/>
  <c r="X162"/>
  <c r="X158"/>
  <c r="X154"/>
  <c r="X150"/>
  <c r="X146"/>
  <c r="X142"/>
  <c r="X138"/>
  <c r="X134"/>
  <c r="X130"/>
  <c r="X126"/>
  <c r="X122"/>
  <c r="X118"/>
  <c r="X114"/>
  <c r="X110"/>
  <c r="X106"/>
  <c r="X102"/>
  <c r="X98"/>
  <c r="X94"/>
  <c r="X90"/>
  <c r="X86"/>
  <c r="X82"/>
  <c r="X78"/>
  <c r="X74"/>
  <c r="X70"/>
  <c r="X66"/>
  <c r="X62"/>
  <c r="X58"/>
  <c r="X54"/>
  <c r="X50"/>
  <c r="X46"/>
  <c r="X42"/>
  <c r="X38"/>
  <c r="X34"/>
  <c r="X30"/>
  <c r="X26"/>
  <c r="X22"/>
  <c r="X18"/>
  <c r="X14"/>
  <c r="X10"/>
  <c r="X6"/>
  <c r="AI2734"/>
  <c r="AI2718"/>
  <c r="AI2702"/>
  <c r="AI2686"/>
  <c r="AI2670"/>
  <c r="AI2654"/>
  <c r="AI2638"/>
  <c r="AI2622"/>
  <c r="AI2606"/>
  <c r="AI2590"/>
  <c r="AI2574"/>
  <c r="AI2558"/>
  <c r="AI2542"/>
  <c r="AI2526"/>
  <c r="AI2510"/>
  <c r="AI2494"/>
  <c r="AI2478"/>
  <c r="AI2462"/>
  <c r="AI2446"/>
  <c r="AI2430"/>
  <c r="AI2414"/>
  <c r="AI2398"/>
  <c r="AI2382"/>
  <c r="AI2366"/>
  <c r="AI2350"/>
  <c r="AI2334"/>
  <c r="AI2318"/>
  <c r="AI2302"/>
  <c r="AI2286"/>
  <c r="AI2270"/>
  <c r="AI2254"/>
  <c r="AI2238"/>
  <c r="AI2222"/>
  <c r="AI2206"/>
  <c r="AI2190"/>
  <c r="AI2174"/>
  <c r="AI2158"/>
  <c r="AI2142"/>
  <c r="AI2126"/>
  <c r="AI2110"/>
  <c r="AI2094"/>
  <c r="AI2078"/>
  <c r="AI2062"/>
  <c r="AI2046"/>
  <c r="AI2030"/>
  <c r="AI2014"/>
  <c r="AI1998"/>
  <c r="AI1982"/>
  <c r="AI1966"/>
  <c r="AI1950"/>
  <c r="AI1934"/>
  <c r="AI1918"/>
  <c r="AI1902"/>
  <c r="AI1886"/>
  <c r="AI1870"/>
  <c r="AI1854"/>
  <c r="AI1838"/>
  <c r="AI1822"/>
  <c r="AI1806"/>
  <c r="AI1790"/>
  <c r="AI1774"/>
  <c r="AI1758"/>
  <c r="AI1742"/>
  <c r="AI1726"/>
  <c r="AI1710"/>
  <c r="AI1694"/>
  <c r="AI1678"/>
  <c r="AI1662"/>
  <c r="AI1646"/>
  <c r="AI1630"/>
  <c r="AI1614"/>
  <c r="AI1598"/>
  <c r="AI1582"/>
  <c r="AI1566"/>
  <c r="AI1550"/>
  <c r="AI1534"/>
  <c r="AI1518"/>
  <c r="AI1502"/>
  <c r="AI1486"/>
  <c r="AI1470"/>
  <c r="AI1454"/>
  <c r="AI1438"/>
  <c r="AI1422"/>
  <c r="AI1406"/>
  <c r="AI1390"/>
  <c r="AI1374"/>
  <c r="AI1358"/>
  <c r="AI1342"/>
  <c r="AI1326"/>
  <c r="AI1310"/>
  <c r="AI1294"/>
  <c r="AI1278"/>
  <c r="AI1262"/>
  <c r="AI1246"/>
  <c r="AI1230"/>
  <c r="AI1214"/>
  <c r="AI1198"/>
  <c r="AI1182"/>
  <c r="AI1166"/>
  <c r="AI1150"/>
  <c r="AI1134"/>
  <c r="AI1118"/>
  <c r="AI1102"/>
  <c r="AI1086"/>
  <c r="AI1070"/>
  <c r="AI1054"/>
  <c r="AI1038"/>
  <c r="AI1022"/>
  <c r="AI1006"/>
  <c r="AI990"/>
  <c r="AI974"/>
  <c r="AI958"/>
  <c r="AI942"/>
  <c r="AI926"/>
  <c r="AI910"/>
  <c r="AI894"/>
  <c r="AI878"/>
  <c r="AI862"/>
  <c r="AI846"/>
  <c r="AI830"/>
  <c r="AI814"/>
  <c r="AI798"/>
  <c r="AI782"/>
  <c r="AI766"/>
  <c r="AI750"/>
  <c r="AI734"/>
  <c r="AI718"/>
  <c r="AI702"/>
  <c r="AI686"/>
  <c r="AI670"/>
  <c r="AI654"/>
  <c r="AI638"/>
  <c r="AI622"/>
  <c r="AI606"/>
  <c r="AI590"/>
  <c r="AI574"/>
  <c r="AI558"/>
  <c r="AI542"/>
  <c r="AI526"/>
  <c r="AI510"/>
  <c r="AI494"/>
  <c r="AI478"/>
  <c r="AI462"/>
  <c r="AI446"/>
  <c r="AI430"/>
  <c r="AI414"/>
  <c r="AI398"/>
  <c r="AI382"/>
  <c r="AI366"/>
  <c r="AI350"/>
  <c r="AI334"/>
  <c r="AI318"/>
  <c r="AI302"/>
  <c r="AI286"/>
  <c r="AI270"/>
  <c r="AI254"/>
  <c r="AI238"/>
  <c r="AI222"/>
  <c r="AI206"/>
  <c r="AI190"/>
  <c r="AI174"/>
  <c r="AI158"/>
  <c r="AI142"/>
  <c r="AI126"/>
  <c r="AI110"/>
  <c r="AI94"/>
  <c r="AI78"/>
  <c r="AI62"/>
  <c r="AI46"/>
  <c r="AI30"/>
  <c r="AJ2731"/>
  <c r="AJ2715"/>
  <c r="AJ2699"/>
  <c r="AJ2683"/>
  <c r="AJ2667"/>
  <c r="AJ2651"/>
  <c r="AJ2635"/>
  <c r="AJ2619"/>
  <c r="AJ2603"/>
  <c r="AJ2587"/>
  <c r="AJ2571"/>
  <c r="AJ2555"/>
  <c r="AJ2539"/>
  <c r="AJ2523"/>
  <c r="AJ2507"/>
  <c r="AJ2491"/>
  <c r="AJ2475"/>
  <c r="AJ2459"/>
  <c r="AJ2443"/>
  <c r="AJ2427"/>
  <c r="AJ2411"/>
  <c r="AJ2395"/>
  <c r="AJ2379"/>
  <c r="AJ2363"/>
  <c r="AJ2347"/>
  <c r="AJ2331"/>
  <c r="AJ2315"/>
  <c r="AJ2299"/>
  <c r="AJ2283"/>
  <c r="AJ2267"/>
  <c r="AJ2251"/>
  <c r="AJ2235"/>
  <c r="AJ2219"/>
  <c r="AJ2203"/>
  <c r="AJ2187"/>
  <c r="AJ2171"/>
  <c r="AJ2155"/>
  <c r="AJ2139"/>
  <c r="AJ2123"/>
  <c r="AJ2107"/>
  <c r="AJ2091"/>
  <c r="AJ2075"/>
  <c r="AJ2059"/>
  <c r="AJ2043"/>
  <c r="AJ2027"/>
  <c r="AJ2011"/>
  <c r="AJ1995"/>
  <c r="AJ1979"/>
  <c r="AJ1963"/>
  <c r="AJ1947"/>
  <c r="AJ1931"/>
  <c r="AJ1915"/>
  <c r="AJ1899"/>
  <c r="AJ1883"/>
  <c r="AJ1867"/>
  <c r="AJ1851"/>
  <c r="AJ1835"/>
  <c r="AJ1819"/>
  <c r="AJ1803"/>
  <c r="AJ1787"/>
  <c r="AJ1771"/>
  <c r="AJ1755"/>
  <c r="AJ1739"/>
  <c r="AJ1723"/>
  <c r="AJ1707"/>
  <c r="AJ1691"/>
  <c r="AJ1675"/>
  <c r="AJ1659"/>
  <c r="AJ1643"/>
  <c r="AJ1627"/>
  <c r="AJ1611"/>
  <c r="AJ1595"/>
  <c r="AJ1579"/>
  <c r="AJ1563"/>
  <c r="AJ1547"/>
  <c r="AJ1531"/>
  <c r="AJ1515"/>
  <c r="AJ1499"/>
  <c r="AJ1483"/>
  <c r="AJ1467"/>
  <c r="AJ1451"/>
  <c r="AJ1435"/>
  <c r="AJ1419"/>
  <c r="AJ1403"/>
  <c r="AJ1387"/>
  <c r="AJ1371"/>
  <c r="AJ1355"/>
  <c r="AJ1339"/>
  <c r="AJ1323"/>
  <c r="AJ1307"/>
  <c r="AJ1291"/>
  <c r="AJ1275"/>
  <c r="AJ1259"/>
  <c r="AJ1243"/>
  <c r="AJ1227"/>
  <c r="AJ1211"/>
  <c r="AJ1195"/>
  <c r="AJ1179"/>
  <c r="AJ1163"/>
  <c r="AJ1147"/>
  <c r="AJ1131"/>
  <c r="AJ1115"/>
  <c r="AJ1099"/>
  <c r="AJ1083"/>
  <c r="AJ1067"/>
  <c r="AJ1051"/>
  <c r="AJ1035"/>
  <c r="AJ1019"/>
  <c r="AJ1003"/>
  <c r="AJ987"/>
  <c r="AJ971"/>
  <c r="AJ955"/>
  <c r="AJ939"/>
  <c r="AJ923"/>
  <c r="AJ907"/>
  <c r="AJ891"/>
  <c r="AJ875"/>
  <c r="AJ859"/>
  <c r="AJ843"/>
  <c r="AJ827"/>
  <c r="AJ811"/>
  <c r="AJ795"/>
  <c r="AJ779"/>
  <c r="AJ763"/>
  <c r="AJ747"/>
  <c r="AJ731"/>
  <c r="AJ715"/>
  <c r="AJ699"/>
  <c r="AJ683"/>
  <c r="AJ667"/>
  <c r="AJ651"/>
  <c r="AJ635"/>
  <c r="AJ619"/>
  <c r="AJ603"/>
  <c r="AJ587"/>
  <c r="AJ571"/>
  <c r="AJ555"/>
  <c r="AJ539"/>
  <c r="AJ523"/>
  <c r="AJ507"/>
  <c r="AJ491"/>
  <c r="AJ475"/>
  <c r="AJ459"/>
  <c r="AJ443"/>
  <c r="AJ427"/>
  <c r="AJ411"/>
  <c r="AJ395"/>
  <c r="AJ379"/>
  <c r="AJ363"/>
  <c r="AJ347"/>
  <c r="AJ331"/>
  <c r="AJ315"/>
  <c r="AJ299"/>
  <c r="AJ283"/>
  <c r="AJ267"/>
  <c r="AJ251"/>
  <c r="AJ235"/>
  <c r="AJ219"/>
  <c r="AJ203"/>
  <c r="AJ187"/>
  <c r="AJ171"/>
  <c r="AJ155"/>
  <c r="AJ139"/>
  <c r="AJ123"/>
  <c r="AJ107"/>
  <c r="AJ91"/>
  <c r="AJ75"/>
  <c r="AJ59"/>
  <c r="AJ43"/>
  <c r="AJ27"/>
  <c r="BC2185"/>
  <c r="BB2169"/>
  <c r="BB2153"/>
  <c r="BC2121"/>
  <c r="BB2105"/>
  <c r="BB2089"/>
  <c r="BC2057"/>
  <c r="BB2041"/>
  <c r="BB2025"/>
  <c r="BC1993"/>
  <c r="BB1977"/>
  <c r="BB1961"/>
  <c r="BC1929"/>
  <c r="BA1573"/>
  <c r="BA1541"/>
  <c r="BA1477"/>
  <c r="BC1477" s="1"/>
  <c r="BA1445"/>
  <c r="BA1413"/>
  <c r="BC1413" s="1"/>
  <c r="BA1381"/>
  <c r="BA1349"/>
  <c r="BC1349" s="1"/>
  <c r="BA1317"/>
  <c r="BA1285"/>
  <c r="BC1285" s="1"/>
  <c r="BA1221"/>
  <c r="BA1061"/>
  <c r="BA965"/>
  <c r="BA869"/>
  <c r="BC869" s="1"/>
  <c r="BA805"/>
  <c r="BC805" s="1"/>
  <c r="BA773"/>
  <c r="BC773" s="1"/>
  <c r="BA741"/>
  <c r="BC741" s="1"/>
  <c r="BA677"/>
  <c r="BA645"/>
  <c r="BA581"/>
  <c r="BB1849"/>
  <c r="BB1769"/>
  <c r="BB1561"/>
  <c r="BB1481"/>
  <c r="BB1353"/>
  <c r="BB1209"/>
  <c r="BB985"/>
  <c r="BB809"/>
  <c r="BB713"/>
  <c r="BB585"/>
  <c r="BB345"/>
  <c r="BB233"/>
  <c r="BB105"/>
  <c r="BC1801"/>
  <c r="BC1689"/>
  <c r="BC1625"/>
  <c r="BC1417"/>
  <c r="BC1273"/>
  <c r="BC1193"/>
  <c r="BC1113"/>
  <c r="BC1017"/>
  <c r="BC937"/>
  <c r="BC825"/>
  <c r="BC681"/>
  <c r="BC553"/>
  <c r="BC489"/>
  <c r="BC8"/>
  <c r="S2745"/>
  <c r="S2741"/>
  <c r="S2737"/>
  <c r="S2733"/>
  <c r="S2729"/>
  <c r="S2725"/>
  <c r="S2721"/>
  <c r="S2717"/>
  <c r="S2713"/>
  <c r="S2709"/>
  <c r="S2705"/>
  <c r="S2701"/>
  <c r="S2697"/>
  <c r="S2693"/>
  <c r="S2689"/>
  <c r="S2685"/>
  <c r="S2681"/>
  <c r="S2677"/>
  <c r="S2673"/>
  <c r="S2669"/>
  <c r="S2665"/>
  <c r="S2661"/>
  <c r="S2657"/>
  <c r="S2653"/>
  <c r="S2649"/>
  <c r="S2645"/>
  <c r="S2641"/>
  <c r="S2637"/>
  <c r="S2633"/>
  <c r="S2629"/>
  <c r="S2625"/>
  <c r="S2621"/>
  <c r="S2617"/>
  <c r="S2613"/>
  <c r="S2609"/>
  <c r="S2605"/>
  <c r="S2601"/>
  <c r="S2597"/>
  <c r="S2593"/>
  <c r="S2589"/>
  <c r="S2585"/>
  <c r="S2581"/>
  <c r="S2577"/>
  <c r="S2573"/>
  <c r="S2569"/>
  <c r="S2565"/>
  <c r="S2561"/>
  <c r="S2557"/>
  <c r="S2553"/>
  <c r="S2549"/>
  <c r="S2545"/>
  <c r="S2541"/>
  <c r="S2537"/>
  <c r="S2533"/>
  <c r="S2529"/>
  <c r="S2525"/>
  <c r="S2521"/>
  <c r="S2517"/>
  <c r="S2513"/>
  <c r="S2509"/>
  <c r="S2505"/>
  <c r="S2501"/>
  <c r="S2497"/>
  <c r="S2493"/>
  <c r="S2489"/>
  <c r="S2485"/>
  <c r="S2481"/>
  <c r="S2477"/>
  <c r="S2473"/>
  <c r="S2469"/>
  <c r="S2465"/>
  <c r="S2461"/>
  <c r="S2457"/>
  <c r="S2453"/>
  <c r="S2449"/>
  <c r="S2445"/>
  <c r="S2441"/>
  <c r="S2437"/>
  <c r="S2433"/>
  <c r="S2429"/>
  <c r="S2425"/>
  <c r="S2421"/>
  <c r="S2417"/>
  <c r="S2413"/>
  <c r="S2409"/>
  <c r="S2405"/>
  <c r="S2401"/>
  <c r="S2397"/>
  <c r="S2393"/>
  <c r="S2389"/>
  <c r="S2385"/>
  <c r="S2381"/>
  <c r="S2377"/>
  <c r="S2373"/>
  <c r="S2369"/>
  <c r="S2365"/>
  <c r="S2361"/>
  <c r="S2357"/>
  <c r="S2353"/>
  <c r="S2349"/>
  <c r="S2345"/>
  <c r="S2341"/>
  <c r="S2337"/>
  <c r="S2333"/>
  <c r="S2329"/>
  <c r="S2325"/>
  <c r="S2321"/>
  <c r="S2317"/>
  <c r="S2313"/>
  <c r="S2309"/>
  <c r="S2305"/>
  <c r="S2301"/>
  <c r="S2297"/>
  <c r="S2293"/>
  <c r="S2289"/>
  <c r="S2285"/>
  <c r="S2281"/>
  <c r="S2277"/>
  <c r="S2273"/>
  <c r="S2269"/>
  <c r="S2265"/>
  <c r="S2261"/>
  <c r="S2257"/>
  <c r="S2253"/>
  <c r="S2249"/>
  <c r="S2245"/>
  <c r="S2241"/>
  <c r="S2237"/>
  <c r="S2233"/>
  <c r="S2229"/>
  <c r="S2225"/>
  <c r="S2221"/>
  <c r="S2217"/>
  <c r="S2213"/>
  <c r="S2209"/>
  <c r="S2205"/>
  <c r="S2201"/>
  <c r="S2197"/>
  <c r="S2193"/>
  <c r="S2189"/>
  <c r="S2185"/>
  <c r="S2181"/>
  <c r="S2177"/>
  <c r="S2173"/>
  <c r="S2169"/>
  <c r="S2165"/>
  <c r="S2161"/>
  <c r="S2157"/>
  <c r="S2153"/>
  <c r="S2149"/>
  <c r="S2145"/>
  <c r="S2141"/>
  <c r="S2137"/>
  <c r="S2133"/>
  <c r="S2129"/>
  <c r="S2125"/>
  <c r="S2121"/>
  <c r="S2117"/>
  <c r="S2113"/>
  <c r="S2109"/>
  <c r="S2105"/>
  <c r="S2101"/>
  <c r="S2097"/>
  <c r="S2093"/>
  <c r="S2089"/>
  <c r="S2085"/>
  <c r="S2081"/>
  <c r="S2077"/>
  <c r="S2073"/>
  <c r="S2069"/>
  <c r="S2065"/>
  <c r="S2061"/>
  <c r="S2057"/>
  <c r="S2053"/>
  <c r="S2049"/>
  <c r="S2045"/>
  <c r="S2041"/>
  <c r="S2037"/>
  <c r="S2033"/>
  <c r="S2029"/>
  <c r="S2025"/>
  <c r="S2021"/>
  <c r="S2017"/>
  <c r="S2013"/>
  <c r="S2009"/>
  <c r="S2005"/>
  <c r="S2001"/>
  <c r="S1997"/>
  <c r="S1993"/>
  <c r="S1989"/>
  <c r="S1985"/>
  <c r="S1981"/>
  <c r="S1977"/>
  <c r="S1973"/>
  <c r="S1969"/>
  <c r="S1965"/>
  <c r="S1961"/>
  <c r="S1957"/>
  <c r="S1953"/>
  <c r="S1949"/>
  <c r="S1945"/>
  <c r="S1941"/>
  <c r="S1937"/>
  <c r="S1933"/>
  <c r="S1929"/>
  <c r="S1925"/>
  <c r="S1921"/>
  <c r="S1917"/>
  <c r="S1913"/>
  <c r="S1909"/>
  <c r="S1905"/>
  <c r="S1901"/>
  <c r="S1897"/>
  <c r="S1893"/>
  <c r="S1889"/>
  <c r="S1885"/>
  <c r="S1881"/>
  <c r="S1877"/>
  <c r="S1873"/>
  <c r="S1869"/>
  <c r="S1865"/>
  <c r="S1861"/>
  <c r="S1857"/>
  <c r="S1853"/>
  <c r="S1849"/>
  <c r="S1845"/>
  <c r="S1841"/>
  <c r="S1837"/>
  <c r="S1833"/>
  <c r="S1829"/>
  <c r="S1825"/>
  <c r="S1821"/>
  <c r="S1817"/>
  <c r="S1813"/>
  <c r="S1809"/>
  <c r="S1805"/>
  <c r="S1801"/>
  <c r="S1797"/>
  <c r="S1793"/>
  <c r="S1789"/>
  <c r="S1785"/>
  <c r="S1781"/>
  <c r="S1777"/>
  <c r="S1773"/>
  <c r="S1769"/>
  <c r="S1765"/>
  <c r="S1761"/>
  <c r="S1757"/>
  <c r="S1753"/>
  <c r="S1749"/>
  <c r="S1745"/>
  <c r="S1741"/>
  <c r="S1737"/>
  <c r="S1733"/>
  <c r="S1729"/>
  <c r="S1725"/>
  <c r="S1721"/>
  <c r="S1717"/>
  <c r="S1713"/>
  <c r="S1709"/>
  <c r="S1705"/>
  <c r="S1701"/>
  <c r="S1697"/>
  <c r="S1693"/>
  <c r="S1689"/>
  <c r="S1685"/>
  <c r="S1681"/>
  <c r="S1677"/>
  <c r="S1673"/>
  <c r="S1669"/>
  <c r="S1665"/>
  <c r="S1661"/>
  <c r="S1657"/>
  <c r="S1653"/>
  <c r="S1649"/>
  <c r="S1645"/>
  <c r="S1641"/>
  <c r="S1637"/>
  <c r="S1633"/>
  <c r="S1629"/>
  <c r="S1625"/>
  <c r="S1621"/>
  <c r="S1617"/>
  <c r="S1613"/>
  <c r="S1609"/>
  <c r="S1605"/>
  <c r="S1601"/>
  <c r="S1597"/>
  <c r="S1593"/>
  <c r="S1589"/>
  <c r="S1585"/>
  <c r="S1581"/>
  <c r="S1577"/>
  <c r="S1573"/>
  <c r="S1569"/>
  <c r="S1565"/>
  <c r="S1561"/>
  <c r="S1557"/>
  <c r="S1553"/>
  <c r="S1549"/>
  <c r="S1545"/>
  <c r="S1541"/>
  <c r="S1537"/>
  <c r="S1533"/>
  <c r="S1529"/>
  <c r="S1525"/>
  <c r="S1521"/>
  <c r="S1517"/>
  <c r="S1513"/>
  <c r="S1509"/>
  <c r="S1505"/>
  <c r="S1501"/>
  <c r="S1497"/>
  <c r="S1493"/>
  <c r="S1489"/>
  <c r="S1485"/>
  <c r="S1481"/>
  <c r="S1477"/>
  <c r="S1473"/>
  <c r="S1469"/>
  <c r="S1465"/>
  <c r="S1461"/>
  <c r="S1457"/>
  <c r="S1453"/>
  <c r="S1449"/>
  <c r="S1445"/>
  <c r="S1441"/>
  <c r="S1437"/>
  <c r="S1433"/>
  <c r="S1429"/>
  <c r="S1425"/>
  <c r="S1421"/>
  <c r="S1417"/>
  <c r="S1413"/>
  <c r="S1409"/>
  <c r="S1405"/>
  <c r="S1401"/>
  <c r="S1397"/>
  <c r="S1393"/>
  <c r="S1389"/>
  <c r="S1385"/>
  <c r="S1381"/>
  <c r="S1377"/>
  <c r="S1373"/>
  <c r="S1369"/>
  <c r="S1365"/>
  <c r="S1361"/>
  <c r="S1357"/>
  <c r="S1353"/>
  <c r="S1349"/>
  <c r="S1345"/>
  <c r="S1341"/>
  <c r="S1337"/>
  <c r="S1333"/>
  <c r="S1329"/>
  <c r="S1325"/>
  <c r="S1321"/>
  <c r="S1317"/>
  <c r="S1313"/>
  <c r="S1309"/>
  <c r="S1305"/>
  <c r="S1301"/>
  <c r="S1297"/>
  <c r="S1293"/>
  <c r="S1289"/>
  <c r="S1285"/>
  <c r="S1281"/>
  <c r="S1277"/>
  <c r="S1273"/>
  <c r="S1269"/>
  <c r="S1265"/>
  <c r="S1261"/>
  <c r="S1257"/>
  <c r="S1253"/>
  <c r="S1249"/>
  <c r="S1245"/>
  <c r="S1241"/>
  <c r="S1237"/>
  <c r="S1233"/>
  <c r="S1229"/>
  <c r="S1225"/>
  <c r="S1221"/>
  <c r="S1217"/>
  <c r="S1213"/>
  <c r="S1209"/>
  <c r="S1205"/>
  <c r="S1201"/>
  <c r="S1197"/>
  <c r="S1193"/>
  <c r="S1189"/>
  <c r="S1185"/>
  <c r="S1181"/>
  <c r="S1177"/>
  <c r="S1173"/>
  <c r="S1169"/>
  <c r="S1165"/>
  <c r="S1161"/>
  <c r="S1157"/>
  <c r="S1153"/>
  <c r="S1149"/>
  <c r="S1145"/>
  <c r="S1141"/>
  <c r="S1137"/>
  <c r="S1133"/>
  <c r="S1129"/>
  <c r="S1125"/>
  <c r="S1121"/>
  <c r="S1117"/>
  <c r="S1113"/>
  <c r="S1109"/>
  <c r="S1105"/>
  <c r="S1101"/>
  <c r="S1097"/>
  <c r="S1093"/>
  <c r="S1089"/>
  <c r="S1085"/>
  <c r="S1081"/>
  <c r="S1077"/>
  <c r="S1073"/>
  <c r="S1069"/>
  <c r="S1065"/>
  <c r="S1061"/>
  <c r="S1057"/>
  <c r="S1053"/>
  <c r="S1049"/>
  <c r="S1045"/>
  <c r="S1041"/>
  <c r="S1037"/>
  <c r="S1033"/>
  <c r="S1029"/>
  <c r="S1025"/>
  <c r="S1021"/>
  <c r="S1017"/>
  <c r="S1013"/>
  <c r="S1009"/>
  <c r="S1005"/>
  <c r="S1001"/>
  <c r="S997"/>
  <c r="S993"/>
  <c r="S989"/>
  <c r="S985"/>
  <c r="S981"/>
  <c r="S977"/>
  <c r="S973"/>
  <c r="S969"/>
  <c r="S965"/>
  <c r="S961"/>
  <c r="S957"/>
  <c r="S953"/>
  <c r="S949"/>
  <c r="S945"/>
  <c r="S941"/>
  <c r="S937"/>
  <c r="S933"/>
  <c r="S929"/>
  <c r="S925"/>
  <c r="S921"/>
  <c r="S917"/>
  <c r="S913"/>
  <c r="S909"/>
  <c r="S905"/>
  <c r="S901"/>
  <c r="S897"/>
  <c r="S893"/>
  <c r="S889"/>
  <c r="S885"/>
  <c r="S881"/>
  <c r="S877"/>
  <c r="S873"/>
  <c r="S869"/>
  <c r="S865"/>
  <c r="S861"/>
  <c r="S857"/>
  <c r="S853"/>
  <c r="S849"/>
  <c r="S845"/>
  <c r="S841"/>
  <c r="S837"/>
  <c r="S833"/>
  <c r="S829"/>
  <c r="S825"/>
  <c r="S821"/>
  <c r="S817"/>
  <c r="S813"/>
  <c r="S809"/>
  <c r="S805"/>
  <c r="S801"/>
  <c r="S797"/>
  <c r="S793"/>
  <c r="S789"/>
  <c r="S785"/>
  <c r="S781"/>
  <c r="S777"/>
  <c r="S773"/>
  <c r="S769"/>
  <c r="S765"/>
  <c r="S761"/>
  <c r="S757"/>
  <c r="S753"/>
  <c r="S749"/>
  <c r="S745"/>
  <c r="S741"/>
  <c r="S737"/>
  <c r="S733"/>
  <c r="S729"/>
  <c r="S725"/>
  <c r="S721"/>
  <c r="S717"/>
  <c r="S713"/>
  <c r="S709"/>
  <c r="S705"/>
  <c r="S701"/>
  <c r="S697"/>
  <c r="S693"/>
  <c r="S689"/>
  <c r="S685"/>
  <c r="S681"/>
  <c r="S677"/>
  <c r="S673"/>
  <c r="S669"/>
  <c r="S665"/>
  <c r="S661"/>
  <c r="S657"/>
  <c r="S653"/>
  <c r="S649"/>
  <c r="S645"/>
  <c r="S641"/>
  <c r="S637"/>
  <c r="S633"/>
  <c r="S629"/>
  <c r="S625"/>
  <c r="S621"/>
  <c r="S617"/>
  <c r="S613"/>
  <c r="S609"/>
  <c r="S605"/>
  <c r="S601"/>
  <c r="S597"/>
  <c r="S593"/>
  <c r="S589"/>
  <c r="S585"/>
  <c r="S581"/>
  <c r="S577"/>
  <c r="S573"/>
  <c r="S569"/>
  <c r="S565"/>
  <c r="S561"/>
  <c r="S557"/>
  <c r="S553"/>
  <c r="S549"/>
  <c r="S545"/>
  <c r="S541"/>
  <c r="S537"/>
  <c r="S533"/>
  <c r="S529"/>
  <c r="S525"/>
  <c r="S521"/>
  <c r="S517"/>
  <c r="S513"/>
  <c r="S509"/>
  <c r="S505"/>
  <c r="S501"/>
  <c r="S497"/>
  <c r="S493"/>
  <c r="S489"/>
  <c r="S485"/>
  <c r="S481"/>
  <c r="S477"/>
  <c r="S473"/>
  <c r="S469"/>
  <c r="S465"/>
  <c r="S461"/>
  <c r="S457"/>
  <c r="S453"/>
  <c r="S449"/>
  <c r="S445"/>
  <c r="S441"/>
  <c r="S437"/>
  <c r="S433"/>
  <c r="S429"/>
  <c r="S425"/>
  <c r="S421"/>
  <c r="S417"/>
  <c r="S413"/>
  <c r="S409"/>
  <c r="S405"/>
  <c r="S401"/>
  <c r="S397"/>
  <c r="S393"/>
  <c r="S389"/>
  <c r="S385"/>
  <c r="S381"/>
  <c r="S377"/>
  <c r="S373"/>
  <c r="S369"/>
  <c r="S365"/>
  <c r="S361"/>
  <c r="S357"/>
  <c r="S353"/>
  <c r="S349"/>
  <c r="S345"/>
  <c r="S341"/>
  <c r="S337"/>
  <c r="S333"/>
  <c r="S329"/>
  <c r="S325"/>
  <c r="S321"/>
  <c r="S317"/>
  <c r="S313"/>
  <c r="S309"/>
  <c r="S305"/>
  <c r="S301"/>
  <c r="S297"/>
  <c r="S293"/>
  <c r="S289"/>
  <c r="S285"/>
  <c r="S281"/>
  <c r="S277"/>
  <c r="S273"/>
  <c r="S269"/>
  <c r="S265"/>
  <c r="S261"/>
  <c r="S257"/>
  <c r="S253"/>
  <c r="S249"/>
  <c r="S245"/>
  <c r="S241"/>
  <c r="S237"/>
  <c r="S233"/>
  <c r="S229"/>
  <c r="S225"/>
  <c r="S221"/>
  <c r="S217"/>
  <c r="S213"/>
  <c r="S209"/>
  <c r="S205"/>
  <c r="S201"/>
  <c r="S197"/>
  <c r="S193"/>
  <c r="S189"/>
  <c r="S185"/>
  <c r="S181"/>
  <c r="S177"/>
  <c r="S173"/>
  <c r="S169"/>
  <c r="S165"/>
  <c r="S161"/>
  <c r="S157"/>
  <c r="S153"/>
  <c r="S149"/>
  <c r="S145"/>
  <c r="S141"/>
  <c r="S137"/>
  <c r="S133"/>
  <c r="S129"/>
  <c r="S125"/>
  <c r="S121"/>
  <c r="S117"/>
  <c r="S113"/>
  <c r="S109"/>
  <c r="S105"/>
  <c r="S101"/>
  <c r="S97"/>
  <c r="S93"/>
  <c r="S89"/>
  <c r="S85"/>
  <c r="S81"/>
  <c r="S77"/>
  <c r="S73"/>
  <c r="S69"/>
  <c r="S65"/>
  <c r="S61"/>
  <c r="S57"/>
  <c r="S53"/>
  <c r="S49"/>
  <c r="S45"/>
  <c r="S41"/>
  <c r="S37"/>
  <c r="S33"/>
  <c r="S29"/>
  <c r="S25"/>
  <c r="S21"/>
  <c r="S17"/>
  <c r="S13"/>
  <c r="X7"/>
  <c r="X3"/>
  <c r="Z16" s="1"/>
  <c r="AI2738"/>
  <c r="AI2722"/>
  <c r="AI2706"/>
  <c r="AI2690"/>
  <c r="AI2674"/>
  <c r="AI2658"/>
  <c r="AI2642"/>
  <c r="AI2626"/>
  <c r="AI2610"/>
  <c r="AI2594"/>
  <c r="AI2578"/>
  <c r="AI2562"/>
  <c r="AI2546"/>
  <c r="AI2530"/>
  <c r="AI2514"/>
  <c r="AI2498"/>
  <c r="AI2482"/>
  <c r="AI2466"/>
  <c r="AI2450"/>
  <c r="AI2434"/>
  <c r="AI2418"/>
  <c r="AI2402"/>
  <c r="AI2386"/>
  <c r="AI2370"/>
  <c r="AI2354"/>
  <c r="AI2338"/>
  <c r="AI2322"/>
  <c r="AI2306"/>
  <c r="AI2290"/>
  <c r="AI2274"/>
  <c r="AI2258"/>
  <c r="AI2242"/>
  <c r="AI2226"/>
  <c r="AI2210"/>
  <c r="AI2194"/>
  <c r="AI2178"/>
  <c r="AI2162"/>
  <c r="AI2146"/>
  <c r="AI2130"/>
  <c r="AI2114"/>
  <c r="AI2098"/>
  <c r="AI2082"/>
  <c r="AI2066"/>
  <c r="AI2050"/>
  <c r="AI2034"/>
  <c r="AI2018"/>
  <c r="AI2002"/>
  <c r="AI1986"/>
  <c r="AI1970"/>
  <c r="AI1954"/>
  <c r="AI1938"/>
  <c r="AI1922"/>
  <c r="AI1906"/>
  <c r="AI1890"/>
  <c r="AI1874"/>
  <c r="AI1858"/>
  <c r="AI1842"/>
  <c r="AI1826"/>
  <c r="AI1810"/>
  <c r="AI1794"/>
  <c r="AI1778"/>
  <c r="AI1762"/>
  <c r="AI1746"/>
  <c r="AI1730"/>
  <c r="AI1714"/>
  <c r="AI1698"/>
  <c r="AI1682"/>
  <c r="AI1666"/>
  <c r="AI1650"/>
  <c r="AI1634"/>
  <c r="AI1618"/>
  <c r="AI1602"/>
  <c r="AI1586"/>
  <c r="AI1570"/>
  <c r="AI1554"/>
  <c r="AI1538"/>
  <c r="AI1522"/>
  <c r="AI1506"/>
  <c r="AI1490"/>
  <c r="AI1474"/>
  <c r="AI1458"/>
  <c r="AI1442"/>
  <c r="AI1426"/>
  <c r="AI1410"/>
  <c r="AI1394"/>
  <c r="AI1378"/>
  <c r="AI1362"/>
  <c r="AI1346"/>
  <c r="AI1330"/>
  <c r="AI1314"/>
  <c r="AI1298"/>
  <c r="AI1282"/>
  <c r="AI1266"/>
  <c r="AI1250"/>
  <c r="AI1234"/>
  <c r="AI1218"/>
  <c r="AI1202"/>
  <c r="AI1186"/>
  <c r="AI1170"/>
  <c r="AI1154"/>
  <c r="AI1138"/>
  <c r="AI1122"/>
  <c r="AI1106"/>
  <c r="AI1090"/>
  <c r="AI1074"/>
  <c r="AI1058"/>
  <c r="AI1042"/>
  <c r="AI1026"/>
  <c r="AI1010"/>
  <c r="AI994"/>
  <c r="AI978"/>
  <c r="AI962"/>
  <c r="AI946"/>
  <c r="AI930"/>
  <c r="AI914"/>
  <c r="AI898"/>
  <c r="AI882"/>
  <c r="AI866"/>
  <c r="AI850"/>
  <c r="AI834"/>
  <c r="AI818"/>
  <c r="AI802"/>
  <c r="AI786"/>
  <c r="AI770"/>
  <c r="AI754"/>
  <c r="AI738"/>
  <c r="AI722"/>
  <c r="AI706"/>
  <c r="AI690"/>
  <c r="AI674"/>
  <c r="AI658"/>
  <c r="AI642"/>
  <c r="AI626"/>
  <c r="AI610"/>
  <c r="AI594"/>
  <c r="AI578"/>
  <c r="AI562"/>
  <c r="AI546"/>
  <c r="AI530"/>
  <c r="AI514"/>
  <c r="AI498"/>
  <c r="AI482"/>
  <c r="AI466"/>
  <c r="AI450"/>
  <c r="AI434"/>
  <c r="AI418"/>
  <c r="AI402"/>
  <c r="AI386"/>
  <c r="AI370"/>
  <c r="AI354"/>
  <c r="AI338"/>
  <c r="AI322"/>
  <c r="AI306"/>
  <c r="AI290"/>
  <c r="AI274"/>
  <c r="AI258"/>
  <c r="AI242"/>
  <c r="AI226"/>
  <c r="AI210"/>
  <c r="AI194"/>
  <c r="AI178"/>
  <c r="AI162"/>
  <c r="AI146"/>
  <c r="AI130"/>
  <c r="AI114"/>
  <c r="AI98"/>
  <c r="AI82"/>
  <c r="AI66"/>
  <c r="AI50"/>
  <c r="AI34"/>
  <c r="BC1669"/>
  <c r="BC1653"/>
  <c r="BC1637"/>
  <c r="BC1605"/>
  <c r="BC1557"/>
  <c r="BC1525"/>
  <c r="BC1509"/>
  <c r="BC1493"/>
  <c r="BC1429"/>
  <c r="BC1397"/>
  <c r="BC1365"/>
  <c r="BC1333"/>
  <c r="BC1253"/>
  <c r="BC1237"/>
  <c r="BC1189"/>
  <c r="BC1157"/>
  <c r="BC1125"/>
  <c r="BC1109"/>
  <c r="BC1093"/>
  <c r="BC1045"/>
  <c r="BC1029"/>
  <c r="BC997"/>
  <c r="BC981"/>
  <c r="BC949"/>
  <c r="BC933"/>
  <c r="BC917"/>
  <c r="BC901"/>
  <c r="BC853"/>
  <c r="BC837"/>
  <c r="BC821"/>
  <c r="BC709"/>
  <c r="BC693"/>
  <c r="BC661"/>
  <c r="BC629"/>
  <c r="BC613"/>
  <c r="BC597"/>
  <c r="BC565"/>
  <c r="BB553"/>
  <c r="BC549"/>
  <c r="BB537"/>
  <c r="BC533"/>
  <c r="BB521"/>
  <c r="BC517"/>
  <c r="BB505"/>
  <c r="BC501"/>
  <c r="BC493"/>
  <c r="BB489"/>
  <c r="BC485"/>
  <c r="BB473"/>
  <c r="BB465"/>
  <c r="BB445"/>
  <c r="BB441"/>
  <c r="BB417"/>
  <c r="BB413"/>
  <c r="BB409"/>
  <c r="BB393"/>
  <c r="BB377"/>
  <c r="BB329"/>
  <c r="BB289"/>
  <c r="BB281"/>
  <c r="BB257"/>
  <c r="BB249"/>
  <c r="BB241"/>
  <c r="BB201"/>
  <c r="BB185"/>
  <c r="BB169"/>
  <c r="BB157"/>
  <c r="BB125"/>
  <c r="BB121"/>
  <c r="BB113"/>
  <c r="BB89"/>
  <c r="BB81"/>
  <c r="BB73"/>
  <c r="BB57"/>
  <c r="BB49"/>
  <c r="BB25"/>
  <c r="BB17"/>
  <c r="BB13"/>
  <c r="BA1645"/>
  <c r="BA1613"/>
  <c r="BC1613" s="1"/>
  <c r="BA1581"/>
  <c r="BC1581" s="1"/>
  <c r="BA1549"/>
  <c r="BC1549" s="1"/>
  <c r="BA1517"/>
  <c r="BC1517" s="1"/>
  <c r="BA1485"/>
  <c r="BC1485" s="1"/>
  <c r="BA1453"/>
  <c r="BC1453" s="1"/>
  <c r="BA1421"/>
  <c r="BC1421" s="1"/>
  <c r="BA1389"/>
  <c r="BC1389" s="1"/>
  <c r="BA1357"/>
  <c r="BC1357" s="1"/>
  <c r="BA1325"/>
  <c r="BC1325" s="1"/>
  <c r="BA1293"/>
  <c r="BC1293" s="1"/>
  <c r="BA1261"/>
  <c r="BC1261" s="1"/>
  <c r="BA1229"/>
  <c r="BA1197"/>
  <c r="BC1197" s="1"/>
  <c r="BA1165"/>
  <c r="BC1165" s="1"/>
  <c r="BA1133"/>
  <c r="BA1101"/>
  <c r="BC1101" s="1"/>
  <c r="BA1069"/>
  <c r="BA1037"/>
  <c r="BC1037" s="1"/>
  <c r="BA1005"/>
  <c r="BC1005" s="1"/>
  <c r="BA973"/>
  <c r="BC973" s="1"/>
  <c r="BA941"/>
  <c r="BC941" s="1"/>
  <c r="BA909"/>
  <c r="BC909" s="1"/>
  <c r="BA877"/>
  <c r="BC877" s="1"/>
  <c r="BA845"/>
  <c r="BC845" s="1"/>
  <c r="BA813"/>
  <c r="BA781"/>
  <c r="BC781" s="1"/>
  <c r="BA749"/>
  <c r="BA717"/>
  <c r="BC717" s="1"/>
  <c r="BA685"/>
  <c r="BC685" s="1"/>
  <c r="BA653"/>
  <c r="BA621"/>
  <c r="BC621" s="1"/>
  <c r="BA589"/>
  <c r="BA557"/>
  <c r="BC557" s="1"/>
  <c r="BA525"/>
  <c r="BC525" s="1"/>
  <c r="BA493"/>
  <c r="BA461"/>
  <c r="BB461" s="1"/>
  <c r="BA429"/>
  <c r="BB429" s="1"/>
  <c r="BA397"/>
  <c r="BB397" s="1"/>
  <c r="BA365"/>
  <c r="BB365" s="1"/>
  <c r="BA333"/>
  <c r="BB333" s="1"/>
  <c r="BA301"/>
  <c r="BB301" s="1"/>
  <c r="BA269"/>
  <c r="BB269" s="1"/>
  <c r="BA237"/>
  <c r="BB237" s="1"/>
  <c r="BA205"/>
  <c r="BB205" s="1"/>
  <c r="BA173"/>
  <c r="BB173" s="1"/>
  <c r="BA141"/>
  <c r="BB141" s="1"/>
  <c r="BB1865"/>
  <c r="BB1785"/>
  <c r="BB1577"/>
  <c r="BB1497"/>
  <c r="BB1385"/>
  <c r="BB1289"/>
  <c r="BB1049"/>
  <c r="BB841"/>
  <c r="BB729"/>
  <c r="BB617"/>
  <c r="BB361"/>
  <c r="BB265"/>
  <c r="BB137"/>
  <c r="BC1881"/>
  <c r="BC1721"/>
  <c r="BC1641"/>
  <c r="BC1433"/>
  <c r="BC1321"/>
  <c r="BC1225"/>
  <c r="BC1145"/>
  <c r="BC1033"/>
  <c r="BC953"/>
  <c r="BC857"/>
  <c r="BC697"/>
  <c r="BC569"/>
  <c r="BC505"/>
  <c r="X8"/>
  <c r="X4"/>
  <c r="AK2738"/>
  <c r="AK2734"/>
  <c r="AK2722"/>
  <c r="AK2718"/>
  <c r="AK2706"/>
  <c r="AK2702"/>
  <c r="AK2690"/>
  <c r="AK2686"/>
  <c r="AK2674"/>
  <c r="AK2670"/>
  <c r="AK2658"/>
  <c r="AK2654"/>
  <c r="AK2642"/>
  <c r="AK2638"/>
  <c r="AK2626"/>
  <c r="AK2622"/>
  <c r="AK2610"/>
  <c r="AK2606"/>
  <c r="AK2594"/>
  <c r="AK2590"/>
  <c r="AK2578"/>
  <c r="AK2574"/>
  <c r="AK2562"/>
  <c r="AK2558"/>
  <c r="AK2546"/>
  <c r="AK2542"/>
  <c r="AK2530"/>
  <c r="AK2526"/>
  <c r="AK2514"/>
  <c r="AK2510"/>
  <c r="AK2498"/>
  <c r="AK2494"/>
  <c r="AK2482"/>
  <c r="AK2478"/>
  <c r="AK2466"/>
  <c r="AK2462"/>
  <c r="AK2450"/>
  <c r="AK2446"/>
  <c r="AK2434"/>
  <c r="AK2430"/>
  <c r="AK2418"/>
  <c r="AK2414"/>
  <c r="AK2402"/>
  <c r="AK2398"/>
  <c r="AK2386"/>
  <c r="AK2382"/>
  <c r="AK2370"/>
  <c r="AK2366"/>
  <c r="AK2354"/>
  <c r="AK2350"/>
  <c r="AK2338"/>
  <c r="AK2334"/>
  <c r="AK2322"/>
  <c r="AK2318"/>
  <c r="AK2306"/>
  <c r="AK2302"/>
  <c r="AK2290"/>
  <c r="AK2286"/>
  <c r="AK2274"/>
  <c r="AK2270"/>
  <c r="AK2258"/>
  <c r="AK2254"/>
  <c r="AK2242"/>
  <c r="AK2238"/>
  <c r="AK2226"/>
  <c r="AK2222"/>
  <c r="AK2210"/>
  <c r="AK2206"/>
  <c r="AK2194"/>
  <c r="AK2190"/>
  <c r="AK2178"/>
  <c r="AK2174"/>
  <c r="AK2162"/>
  <c r="AK2158"/>
  <c r="AK2146"/>
  <c r="AK2142"/>
  <c r="AK2130"/>
  <c r="AK2126"/>
  <c r="AK2114"/>
  <c r="AK2110"/>
  <c r="AK2098"/>
  <c r="AK2094"/>
  <c r="AK2082"/>
  <c r="AK2078"/>
  <c r="AK2066"/>
  <c r="AK2062"/>
  <c r="AK2050"/>
  <c r="AK2046"/>
  <c r="AK2034"/>
  <c r="AK2030"/>
  <c r="AK2018"/>
  <c r="AK2014"/>
  <c r="AK2002"/>
  <c r="AK1998"/>
  <c r="AK1986"/>
  <c r="AK1982"/>
  <c r="AK1970"/>
  <c r="AK1966"/>
  <c r="AK1954"/>
  <c r="AK1950"/>
  <c r="AK1938"/>
  <c r="AK1934"/>
  <c r="AK1922"/>
  <c r="AK1918"/>
  <c r="AK1906"/>
  <c r="AK1902"/>
  <c r="AK1890"/>
  <c r="AK1886"/>
  <c r="AK1874"/>
  <c r="AK1870"/>
  <c r="AK1858"/>
  <c r="AK1854"/>
  <c r="AK1842"/>
  <c r="AK1838"/>
  <c r="AK1826"/>
  <c r="AK1822"/>
  <c r="AK1810"/>
  <c r="AK1806"/>
  <c r="AK1794"/>
  <c r="AK1790"/>
  <c r="AK1778"/>
  <c r="AK1774"/>
  <c r="AK1762"/>
  <c r="AK1758"/>
  <c r="AK1746"/>
  <c r="AK1742"/>
  <c r="AK1730"/>
  <c r="AK1726"/>
  <c r="AK1714"/>
  <c r="AK1710"/>
  <c r="AK1698"/>
  <c r="AK1694"/>
  <c r="AK1682"/>
  <c r="AK1678"/>
  <c r="AK1666"/>
  <c r="AK1662"/>
  <c r="AK1650"/>
  <c r="AK1646"/>
  <c r="AK1634"/>
  <c r="AK1630"/>
  <c r="AK1618"/>
  <c r="AK1614"/>
  <c r="AK1602"/>
  <c r="AK1598"/>
  <c r="AK1586"/>
  <c r="AK1582"/>
  <c r="AK1570"/>
  <c r="AK1566"/>
  <c r="AK1554"/>
  <c r="AK1550"/>
  <c r="AK1538"/>
  <c r="AK1534"/>
  <c r="AK1522"/>
  <c r="AK1518"/>
  <c r="AK1506"/>
  <c r="AK1502"/>
  <c r="AK1490"/>
  <c r="AK1486"/>
  <c r="AK1474"/>
  <c r="AK1470"/>
  <c r="AK1458"/>
  <c r="AK1454"/>
  <c r="AK1442"/>
  <c r="AK1438"/>
  <c r="AK1426"/>
  <c r="AK1422"/>
  <c r="AK1410"/>
  <c r="AK1406"/>
  <c r="AK1394"/>
  <c r="AK1390"/>
  <c r="AK1378"/>
  <c r="AK1374"/>
  <c r="AK1362"/>
  <c r="AK1358"/>
  <c r="AK1346"/>
  <c r="AK1342"/>
  <c r="AK1330"/>
  <c r="AK1326"/>
  <c r="AK1314"/>
  <c r="AK1310"/>
  <c r="AK1298"/>
  <c r="AK1294"/>
  <c r="AK1282"/>
  <c r="AK1278"/>
  <c r="AK1266"/>
  <c r="AK1262"/>
  <c r="AK1250"/>
  <c r="AK1246"/>
  <c r="AK1234"/>
  <c r="AK1230"/>
  <c r="AK1218"/>
  <c r="AK1214"/>
  <c r="AK1202"/>
  <c r="AK1198"/>
  <c r="AK1186"/>
  <c r="AK1182"/>
  <c r="AK1170"/>
  <c r="AK1166"/>
  <c r="AK1154"/>
  <c r="AK1150"/>
  <c r="AK1138"/>
  <c r="AK1134"/>
  <c r="AK1122"/>
  <c r="AK1118"/>
  <c r="AK1106"/>
  <c r="AK1102"/>
  <c r="AK1090"/>
  <c r="AK1086"/>
  <c r="AK1074"/>
  <c r="AK1070"/>
  <c r="AK1058"/>
  <c r="AK1054"/>
  <c r="AK1042"/>
  <c r="AK1038"/>
  <c r="AK1026"/>
  <c r="AK1022"/>
  <c r="AK1010"/>
  <c r="AK1006"/>
  <c r="AK994"/>
  <c r="AK990"/>
  <c r="AK978"/>
  <c r="AK974"/>
  <c r="AK962"/>
  <c r="AK958"/>
  <c r="AK946"/>
  <c r="AK942"/>
  <c r="AK930"/>
  <c r="AK926"/>
  <c r="AK914"/>
  <c r="AK910"/>
  <c r="AK898"/>
  <c r="AK894"/>
  <c r="AK882"/>
  <c r="AK878"/>
  <c r="AK866"/>
  <c r="AK862"/>
  <c r="AK850"/>
  <c r="AK846"/>
  <c r="AK834"/>
  <c r="AK830"/>
  <c r="AK818"/>
  <c r="AK814"/>
  <c r="AK802"/>
  <c r="AK798"/>
  <c r="AK786"/>
  <c r="AK782"/>
  <c r="AK770"/>
  <c r="AK766"/>
  <c r="AK754"/>
  <c r="AK750"/>
  <c r="AK738"/>
  <c r="AK734"/>
  <c r="AK722"/>
  <c r="AK718"/>
  <c r="AK706"/>
  <c r="AK702"/>
  <c r="AK690"/>
  <c r="AK686"/>
  <c r="AK674"/>
  <c r="AK670"/>
  <c r="AK658"/>
  <c r="AK654"/>
  <c r="AK642"/>
  <c r="AK638"/>
  <c r="AK626"/>
  <c r="AK622"/>
  <c r="AK610"/>
  <c r="AK606"/>
  <c r="AK594"/>
  <c r="AK590"/>
  <c r="AK578"/>
  <c r="AK574"/>
  <c r="AK562"/>
  <c r="AK558"/>
  <c r="AK546"/>
  <c r="AK542"/>
  <c r="AK530"/>
  <c r="AK526"/>
  <c r="AK514"/>
  <c r="AK510"/>
  <c r="AK498"/>
  <c r="AK494"/>
  <c r="AK482"/>
  <c r="AK478"/>
  <c r="AK466"/>
  <c r="AK462"/>
  <c r="AK450"/>
  <c r="AK446"/>
  <c r="AK434"/>
  <c r="AK430"/>
  <c r="AK418"/>
  <c r="AK414"/>
  <c r="AK402"/>
  <c r="AK398"/>
  <c r="AK386"/>
  <c r="AK382"/>
  <c r="AK370"/>
  <c r="AK366"/>
  <c r="AK354"/>
  <c r="AK350"/>
  <c r="AK338"/>
  <c r="AK334"/>
  <c r="AK322"/>
  <c r="AK318"/>
  <c r="AK306"/>
  <c r="AK302"/>
  <c r="AK290"/>
  <c r="AK286"/>
  <c r="AK274"/>
  <c r="AK270"/>
  <c r="AK258"/>
  <c r="AK254"/>
  <c r="AK242"/>
  <c r="AK238"/>
  <c r="AK226"/>
  <c r="AK222"/>
  <c r="AK210"/>
  <c r="AK206"/>
  <c r="AK194"/>
  <c r="AK190"/>
  <c r="AK178"/>
  <c r="AK174"/>
  <c r="AK162"/>
  <c r="AK158"/>
  <c r="AK146"/>
  <c r="AK142"/>
  <c r="AK130"/>
  <c r="AK126"/>
  <c r="AK114"/>
  <c r="AK110"/>
  <c r="AK98"/>
  <c r="AK94"/>
  <c r="AK82"/>
  <c r="AK78"/>
  <c r="AK66"/>
  <c r="AK62"/>
  <c r="AK50"/>
  <c r="AK46"/>
  <c r="AK34"/>
  <c r="AK30"/>
  <c r="AI2742"/>
  <c r="AK2742" s="1"/>
  <c r="AI2726"/>
  <c r="AK2726" s="1"/>
  <c r="AI2710"/>
  <c r="AK2710" s="1"/>
  <c r="AI2694"/>
  <c r="AK2694" s="1"/>
  <c r="AI2678"/>
  <c r="AK2678" s="1"/>
  <c r="AI2662"/>
  <c r="AK2662" s="1"/>
  <c r="AI2646"/>
  <c r="AK2646" s="1"/>
  <c r="AI2630"/>
  <c r="AK2630" s="1"/>
  <c r="AI2614"/>
  <c r="AK2614" s="1"/>
  <c r="AI2598"/>
  <c r="AK2598" s="1"/>
  <c r="AI2582"/>
  <c r="AK2582" s="1"/>
  <c r="AI2566"/>
  <c r="AK2566" s="1"/>
  <c r="AI2550"/>
  <c r="AK2550" s="1"/>
  <c r="AI2534"/>
  <c r="AK2534" s="1"/>
  <c r="AI2518"/>
  <c r="AK2518" s="1"/>
  <c r="AI2502"/>
  <c r="AK2502" s="1"/>
  <c r="AI2486"/>
  <c r="AK2486" s="1"/>
  <c r="AI2470"/>
  <c r="AK2470" s="1"/>
  <c r="AI2454"/>
  <c r="AK2454" s="1"/>
  <c r="AI2438"/>
  <c r="AK2438" s="1"/>
  <c r="AI2422"/>
  <c r="AK2422" s="1"/>
  <c r="AI2406"/>
  <c r="AK2406" s="1"/>
  <c r="AI2390"/>
  <c r="AK2390" s="1"/>
  <c r="AI2374"/>
  <c r="AK2374" s="1"/>
  <c r="AI2358"/>
  <c r="AK2358" s="1"/>
  <c r="AI2342"/>
  <c r="AK2342" s="1"/>
  <c r="AI2326"/>
  <c r="AK2326" s="1"/>
  <c r="AI2310"/>
  <c r="AK2310" s="1"/>
  <c r="AI2294"/>
  <c r="AK2294" s="1"/>
  <c r="AI2278"/>
  <c r="AK2278" s="1"/>
  <c r="AI2262"/>
  <c r="AK2262" s="1"/>
  <c r="AI2246"/>
  <c r="AK2246" s="1"/>
  <c r="AI2230"/>
  <c r="AK2230" s="1"/>
  <c r="AI2214"/>
  <c r="AK2214" s="1"/>
  <c r="AI2198"/>
  <c r="AK2198" s="1"/>
  <c r="AI2182"/>
  <c r="AK2182" s="1"/>
  <c r="AI2166"/>
  <c r="AK2166" s="1"/>
  <c r="AI2150"/>
  <c r="AK2150" s="1"/>
  <c r="AI2134"/>
  <c r="AK2134" s="1"/>
  <c r="AI2118"/>
  <c r="AK2118" s="1"/>
  <c r="AI2102"/>
  <c r="AK2102" s="1"/>
  <c r="AI2086"/>
  <c r="AK2086" s="1"/>
  <c r="AI2070"/>
  <c r="AK2070" s="1"/>
  <c r="AI2054"/>
  <c r="AK2054" s="1"/>
  <c r="AI2038"/>
  <c r="AK2038" s="1"/>
  <c r="AI2022"/>
  <c r="AK2022" s="1"/>
  <c r="AI2006"/>
  <c r="AK2006" s="1"/>
  <c r="AI1990"/>
  <c r="AK1990" s="1"/>
  <c r="AI1974"/>
  <c r="AK1974" s="1"/>
  <c r="AI1958"/>
  <c r="AK1958" s="1"/>
  <c r="AI1942"/>
  <c r="AK1942" s="1"/>
  <c r="AI1926"/>
  <c r="AK1926" s="1"/>
  <c r="AI1910"/>
  <c r="AK1910" s="1"/>
  <c r="AI1894"/>
  <c r="AK1894" s="1"/>
  <c r="AI1878"/>
  <c r="AK1878" s="1"/>
  <c r="AI1862"/>
  <c r="AK1862" s="1"/>
  <c r="AI1846"/>
  <c r="AK1846" s="1"/>
  <c r="AI1830"/>
  <c r="AK1830" s="1"/>
  <c r="AI1814"/>
  <c r="AK1814" s="1"/>
  <c r="AI1798"/>
  <c r="AK1798" s="1"/>
  <c r="AI1782"/>
  <c r="AK1782" s="1"/>
  <c r="AI1766"/>
  <c r="AK1766" s="1"/>
  <c r="AI1750"/>
  <c r="AK1750" s="1"/>
  <c r="AI1734"/>
  <c r="AK1734" s="1"/>
  <c r="AI1718"/>
  <c r="AK1718" s="1"/>
  <c r="AI1702"/>
  <c r="AK1702" s="1"/>
  <c r="AI1686"/>
  <c r="AK1686" s="1"/>
  <c r="AI1670"/>
  <c r="AK1670" s="1"/>
  <c r="AI1654"/>
  <c r="AK1654" s="1"/>
  <c r="AI1638"/>
  <c r="AK1638" s="1"/>
  <c r="AI1622"/>
  <c r="AK1622" s="1"/>
  <c r="AI1606"/>
  <c r="AK1606" s="1"/>
  <c r="AI1590"/>
  <c r="AK1590" s="1"/>
  <c r="AI1574"/>
  <c r="AK1574" s="1"/>
  <c r="AI1558"/>
  <c r="AK1558" s="1"/>
  <c r="AI1542"/>
  <c r="AK1542" s="1"/>
  <c r="AI1526"/>
  <c r="AK1526" s="1"/>
  <c r="AI1510"/>
  <c r="AK1510" s="1"/>
  <c r="AI1494"/>
  <c r="AK1494" s="1"/>
  <c r="AI1478"/>
  <c r="AK1478" s="1"/>
  <c r="AI1462"/>
  <c r="AK1462" s="1"/>
  <c r="AI1446"/>
  <c r="AK1446" s="1"/>
  <c r="AI1430"/>
  <c r="AK1430" s="1"/>
  <c r="AI1414"/>
  <c r="AK1414" s="1"/>
  <c r="AI1398"/>
  <c r="AK1398" s="1"/>
  <c r="AI1382"/>
  <c r="AK1382" s="1"/>
  <c r="AI1366"/>
  <c r="AK1366" s="1"/>
  <c r="AI1350"/>
  <c r="AK1350" s="1"/>
  <c r="AI1334"/>
  <c r="AK1334" s="1"/>
  <c r="AI1318"/>
  <c r="AK1318" s="1"/>
  <c r="AI1302"/>
  <c r="AK1302" s="1"/>
  <c r="AI1286"/>
  <c r="AK1286" s="1"/>
  <c r="AI1270"/>
  <c r="AK1270" s="1"/>
  <c r="AI1254"/>
  <c r="AK1254" s="1"/>
  <c r="AI1238"/>
  <c r="AK1238" s="1"/>
  <c r="AI1222"/>
  <c r="AK1222" s="1"/>
  <c r="AI1206"/>
  <c r="AK1206" s="1"/>
  <c r="AI1190"/>
  <c r="AK1190" s="1"/>
  <c r="AI1174"/>
  <c r="AK1174" s="1"/>
  <c r="AI1158"/>
  <c r="AK1158" s="1"/>
  <c r="AI1142"/>
  <c r="AK1142" s="1"/>
  <c r="AI1126"/>
  <c r="AK1126" s="1"/>
  <c r="AI1110"/>
  <c r="AK1110" s="1"/>
  <c r="AI1094"/>
  <c r="AK1094" s="1"/>
  <c r="AI1078"/>
  <c r="AK1078" s="1"/>
  <c r="AI1062"/>
  <c r="AK1062" s="1"/>
  <c r="AI1046"/>
  <c r="AK1046" s="1"/>
  <c r="AI1030"/>
  <c r="AK1030" s="1"/>
  <c r="AI1014"/>
  <c r="AK1014" s="1"/>
  <c r="AI998"/>
  <c r="AK998" s="1"/>
  <c r="AI982"/>
  <c r="AK982" s="1"/>
  <c r="AI966"/>
  <c r="AK966" s="1"/>
  <c r="AI950"/>
  <c r="AK950" s="1"/>
  <c r="AI934"/>
  <c r="AK934" s="1"/>
  <c r="AI918"/>
  <c r="AK918" s="1"/>
  <c r="AI902"/>
  <c r="AK902" s="1"/>
  <c r="AI886"/>
  <c r="AK886" s="1"/>
  <c r="AI870"/>
  <c r="AK870" s="1"/>
  <c r="AI854"/>
  <c r="AK854" s="1"/>
  <c r="AI838"/>
  <c r="AK838" s="1"/>
  <c r="AI822"/>
  <c r="AK822" s="1"/>
  <c r="AI806"/>
  <c r="AK806" s="1"/>
  <c r="AI790"/>
  <c r="AK790" s="1"/>
  <c r="AI774"/>
  <c r="AK774" s="1"/>
  <c r="AI758"/>
  <c r="AK758" s="1"/>
  <c r="AI742"/>
  <c r="AK742" s="1"/>
  <c r="AI726"/>
  <c r="AK726" s="1"/>
  <c r="AI710"/>
  <c r="AK710" s="1"/>
  <c r="AI694"/>
  <c r="AK694" s="1"/>
  <c r="AI678"/>
  <c r="AK678" s="1"/>
  <c r="AI662"/>
  <c r="AK662" s="1"/>
  <c r="AI646"/>
  <c r="AK646" s="1"/>
  <c r="AI630"/>
  <c r="AK630" s="1"/>
  <c r="AI614"/>
  <c r="AK614" s="1"/>
  <c r="AI598"/>
  <c r="AK598" s="1"/>
  <c r="AI582"/>
  <c r="AK582" s="1"/>
  <c r="AI566"/>
  <c r="AK566" s="1"/>
  <c r="AI550"/>
  <c r="AK550" s="1"/>
  <c r="AI534"/>
  <c r="AK534" s="1"/>
  <c r="AI518"/>
  <c r="AK518" s="1"/>
  <c r="AI502"/>
  <c r="AK502" s="1"/>
  <c r="AI486"/>
  <c r="AK486" s="1"/>
  <c r="AI470"/>
  <c r="AK470" s="1"/>
  <c r="AI454"/>
  <c r="AK454" s="1"/>
  <c r="AI438"/>
  <c r="AK438" s="1"/>
  <c r="AI422"/>
  <c r="AK422" s="1"/>
  <c r="AI406"/>
  <c r="AK406" s="1"/>
  <c r="AI390"/>
  <c r="AK390" s="1"/>
  <c r="AI374"/>
  <c r="AK374" s="1"/>
  <c r="AI358"/>
  <c r="AK358" s="1"/>
  <c r="AI342"/>
  <c r="AK342" s="1"/>
  <c r="AI326"/>
  <c r="AK326" s="1"/>
  <c r="AI310"/>
  <c r="AK310" s="1"/>
  <c r="AI294"/>
  <c r="AK294" s="1"/>
  <c r="AI278"/>
  <c r="AK278" s="1"/>
  <c r="AI262"/>
  <c r="AK262" s="1"/>
  <c r="AI246"/>
  <c r="AK246" s="1"/>
  <c r="AI230"/>
  <c r="AK230" s="1"/>
  <c r="AI214"/>
  <c r="AK214" s="1"/>
  <c r="AI198"/>
  <c r="AK198" s="1"/>
  <c r="AI182"/>
  <c r="AK182" s="1"/>
  <c r="AI166"/>
  <c r="AK166" s="1"/>
  <c r="AI150"/>
  <c r="AK150" s="1"/>
  <c r="AI134"/>
  <c r="AK134" s="1"/>
  <c r="AI118"/>
  <c r="AK118" s="1"/>
  <c r="AI102"/>
  <c r="AK102" s="1"/>
  <c r="AI86"/>
  <c r="AK86" s="1"/>
  <c r="AI70"/>
  <c r="AK70" s="1"/>
  <c r="AI54"/>
  <c r="AK54" s="1"/>
  <c r="AI38"/>
  <c r="AK38" s="1"/>
  <c r="AI22"/>
  <c r="AK22" s="1"/>
  <c r="AV288"/>
  <c r="AV289" s="1"/>
  <c r="AV290" s="1"/>
  <c r="AV291" s="1"/>
  <c r="AV292" s="1"/>
  <c r="AV293" s="1"/>
  <c r="AV294" s="1"/>
  <c r="AV295" s="1"/>
  <c r="AV296" s="1"/>
  <c r="AV297" s="1"/>
  <c r="AV298" s="1"/>
  <c r="AV299" s="1"/>
  <c r="AV300" s="1"/>
  <c r="AV301" s="1"/>
  <c r="AV302" s="1"/>
  <c r="AV303" s="1"/>
  <c r="AV304" s="1"/>
  <c r="AV305" s="1"/>
  <c r="AV306" s="1"/>
  <c r="AV307" s="1"/>
  <c r="AV308" s="1"/>
  <c r="AV309" s="1"/>
  <c r="AV310" s="1"/>
  <c r="AV311" s="1"/>
  <c r="AV312" s="1"/>
  <c r="AV313" s="1"/>
  <c r="AV314" s="1"/>
  <c r="AV315" s="1"/>
  <c r="AV316" s="1"/>
  <c r="AV317" s="1"/>
  <c r="AV318" s="1"/>
  <c r="AV319" s="1"/>
  <c r="AV320" s="1"/>
  <c r="AV321" s="1"/>
  <c r="AV322" s="1"/>
  <c r="AV323" s="1"/>
  <c r="AV324" s="1"/>
  <c r="AV325" s="1"/>
  <c r="AV326" s="1"/>
  <c r="AV327" s="1"/>
  <c r="AV328" s="1"/>
  <c r="AV329" s="1"/>
  <c r="AV330" s="1"/>
  <c r="AV331" s="1"/>
  <c r="AV332" s="1"/>
  <c r="AV333" s="1"/>
  <c r="AV334" s="1"/>
  <c r="AV335" s="1"/>
  <c r="AV336" s="1"/>
  <c r="AV337" s="1"/>
  <c r="AV338" s="1"/>
  <c r="AV339" s="1"/>
  <c r="AV340" s="1"/>
  <c r="AV341" s="1"/>
  <c r="AV342" s="1"/>
  <c r="AV343" s="1"/>
  <c r="AV344" s="1"/>
  <c r="AV345" s="1"/>
  <c r="AV346" s="1"/>
  <c r="AV347" s="1"/>
  <c r="AV348" s="1"/>
  <c r="AV349" s="1"/>
  <c r="AV350" s="1"/>
  <c r="AV351" s="1"/>
  <c r="AV352" s="1"/>
  <c r="AV353" s="1"/>
  <c r="AV354" s="1"/>
  <c r="AV355" s="1"/>
  <c r="AV356" s="1"/>
  <c r="AV357" s="1"/>
  <c r="AV358" s="1"/>
  <c r="AV359" s="1"/>
  <c r="AV360" s="1"/>
  <c r="AV361" s="1"/>
  <c r="AV362" s="1"/>
  <c r="AV363" s="1"/>
  <c r="AV364" s="1"/>
  <c r="AV365" s="1"/>
  <c r="AV366" s="1"/>
  <c r="AV367" s="1"/>
  <c r="AV368" s="1"/>
  <c r="AV369" s="1"/>
  <c r="AV370" s="1"/>
  <c r="AV371" s="1"/>
  <c r="AV372" s="1"/>
  <c r="AV373" s="1"/>
  <c r="AV374" s="1"/>
  <c r="AV375" s="1"/>
  <c r="AV376" s="1"/>
  <c r="AV377" s="1"/>
  <c r="AV378" s="1"/>
  <c r="AV379" s="1"/>
  <c r="AV380" s="1"/>
  <c r="AV381" s="1"/>
  <c r="AV382" s="1"/>
  <c r="AV383" s="1"/>
  <c r="AV384" s="1"/>
  <c r="AV385" s="1"/>
  <c r="AV386" s="1"/>
  <c r="AV387" s="1"/>
  <c r="AV388" s="1"/>
  <c r="AV389" s="1"/>
  <c r="AV390" s="1"/>
  <c r="AV391" s="1"/>
  <c r="AV392" s="1"/>
  <c r="AV393" s="1"/>
  <c r="AV394" s="1"/>
  <c r="AV395" s="1"/>
  <c r="AV396" s="1"/>
  <c r="AV397" s="1"/>
  <c r="AV398" s="1"/>
  <c r="AV399" s="1"/>
  <c r="AV400" s="1"/>
  <c r="AV401" s="1"/>
  <c r="AV402" s="1"/>
  <c r="AV403" s="1"/>
  <c r="AV404" s="1"/>
  <c r="AV405" s="1"/>
  <c r="AV406" s="1"/>
  <c r="AV407" s="1"/>
  <c r="AV408" s="1"/>
  <c r="AV409" s="1"/>
  <c r="AV410" s="1"/>
  <c r="AV411" s="1"/>
  <c r="AV412" s="1"/>
  <c r="AV413" s="1"/>
  <c r="AV414" s="1"/>
  <c r="AV415" s="1"/>
  <c r="AV416" s="1"/>
  <c r="AV417" s="1"/>
  <c r="AV418" s="1"/>
  <c r="AV419" s="1"/>
  <c r="AV420" s="1"/>
  <c r="AV421" s="1"/>
  <c r="AV422" s="1"/>
  <c r="AV423" s="1"/>
  <c r="AV424" s="1"/>
  <c r="AV425" s="1"/>
  <c r="AV426" s="1"/>
  <c r="AV427" s="1"/>
  <c r="AV428" s="1"/>
  <c r="AV429" s="1"/>
  <c r="AV430" s="1"/>
  <c r="AV431" s="1"/>
  <c r="AV432" s="1"/>
  <c r="AV433" s="1"/>
  <c r="AV434" s="1"/>
  <c r="AV435" s="1"/>
  <c r="AV436" s="1"/>
  <c r="AV437" s="1"/>
  <c r="AV438" s="1"/>
  <c r="AV439" s="1"/>
  <c r="AV440" s="1"/>
  <c r="AV441" s="1"/>
  <c r="AV442" s="1"/>
  <c r="AV443" s="1"/>
  <c r="AV444" s="1"/>
  <c r="AV445" s="1"/>
  <c r="AV446" s="1"/>
  <c r="AV447" s="1"/>
  <c r="AV448" s="1"/>
  <c r="AV449" s="1"/>
  <c r="AV450" s="1"/>
  <c r="AV451" s="1"/>
  <c r="AV452" s="1"/>
  <c r="AV453" s="1"/>
  <c r="AV454" s="1"/>
  <c r="AV455" s="1"/>
  <c r="AV456" s="1"/>
  <c r="AV457" s="1"/>
  <c r="AV458" s="1"/>
  <c r="AV459" s="1"/>
  <c r="AV460" s="1"/>
  <c r="AV461" s="1"/>
  <c r="AV462" s="1"/>
  <c r="AV463" s="1"/>
  <c r="AV464" s="1"/>
  <c r="AV465" s="1"/>
  <c r="AV466" s="1"/>
  <c r="AV467" s="1"/>
  <c r="AV468" s="1"/>
  <c r="AV469" s="1"/>
  <c r="AV470" s="1"/>
  <c r="AV471" s="1"/>
  <c r="AV472" s="1"/>
  <c r="AV473" s="1"/>
  <c r="AV474" s="1"/>
  <c r="AV475" s="1"/>
  <c r="AV476" s="1"/>
  <c r="AV477" s="1"/>
  <c r="AV478" s="1"/>
  <c r="AV479" s="1"/>
  <c r="AV480" s="1"/>
  <c r="AV481" s="1"/>
  <c r="AV482" s="1"/>
  <c r="AV483" s="1"/>
  <c r="AV484" s="1"/>
  <c r="AV485" s="1"/>
  <c r="AV486" s="1"/>
  <c r="AV487" s="1"/>
  <c r="AV488" s="1"/>
  <c r="AV489" s="1"/>
  <c r="AV490" s="1"/>
  <c r="AV491" s="1"/>
  <c r="AV492" s="1"/>
  <c r="AV493" s="1"/>
  <c r="AV494" s="1"/>
  <c r="AV495" s="1"/>
  <c r="AV496" s="1"/>
  <c r="AV497" s="1"/>
  <c r="AV498" s="1"/>
  <c r="AV499" s="1"/>
  <c r="AV500" s="1"/>
  <c r="AV501" s="1"/>
  <c r="AV502" s="1"/>
  <c r="AV503" s="1"/>
  <c r="AV504" s="1"/>
  <c r="AV505" s="1"/>
  <c r="AV506" s="1"/>
  <c r="AV507" s="1"/>
  <c r="AV508" s="1"/>
  <c r="AV509" s="1"/>
  <c r="AV510" s="1"/>
  <c r="AV511" s="1"/>
  <c r="AV512" s="1"/>
  <c r="AV513" s="1"/>
  <c r="AV514" s="1"/>
  <c r="AV515" s="1"/>
  <c r="AV516" s="1"/>
  <c r="AV517" s="1"/>
  <c r="AV518" s="1"/>
  <c r="AV519" s="1"/>
  <c r="AV520" s="1"/>
  <c r="AV521" s="1"/>
  <c r="AV522" s="1"/>
  <c r="AV523" s="1"/>
  <c r="AV524" s="1"/>
  <c r="AV525" s="1"/>
  <c r="AV526" s="1"/>
  <c r="AV527" s="1"/>
  <c r="AV528" s="1"/>
  <c r="AV529" s="1"/>
  <c r="AV530" s="1"/>
  <c r="AV531" s="1"/>
  <c r="AV532" s="1"/>
  <c r="AV533" s="1"/>
  <c r="AV534" s="1"/>
  <c r="AV535" s="1"/>
  <c r="AV536" s="1"/>
  <c r="AV537" s="1"/>
  <c r="AV538" s="1"/>
  <c r="AV539" s="1"/>
  <c r="AV540" s="1"/>
  <c r="AV541" s="1"/>
  <c r="AV542" s="1"/>
  <c r="AV543" s="1"/>
  <c r="AV544" s="1"/>
  <c r="AV545" s="1"/>
  <c r="AV546" s="1"/>
  <c r="AV547" s="1"/>
  <c r="AV548" s="1"/>
  <c r="AV549" s="1"/>
  <c r="AV550" s="1"/>
  <c r="AV551" s="1"/>
  <c r="AV552" s="1"/>
  <c r="AV553" s="1"/>
  <c r="AV554" s="1"/>
  <c r="AV555" s="1"/>
  <c r="AV556" s="1"/>
  <c r="AV557" s="1"/>
  <c r="AV558" s="1"/>
  <c r="AV559" s="1"/>
  <c r="AV560" s="1"/>
  <c r="AV561" s="1"/>
  <c r="AV562" s="1"/>
  <c r="AV563" s="1"/>
  <c r="AV564" s="1"/>
  <c r="AV565" s="1"/>
  <c r="AV566" s="1"/>
  <c r="AV567" s="1"/>
  <c r="AV568" s="1"/>
  <c r="AV569" s="1"/>
  <c r="AV570" s="1"/>
  <c r="AV571" s="1"/>
  <c r="AV572" s="1"/>
  <c r="AV573" s="1"/>
  <c r="AV574" s="1"/>
  <c r="AV575" s="1"/>
  <c r="AV576" s="1"/>
  <c r="AV577" s="1"/>
  <c r="AV578" s="1"/>
  <c r="AV579" s="1"/>
  <c r="AV580" s="1"/>
  <c r="AV581" s="1"/>
  <c r="AV582" s="1"/>
  <c r="AV583" s="1"/>
  <c r="AV584" s="1"/>
  <c r="AV585" s="1"/>
  <c r="AV586" s="1"/>
  <c r="AV587" s="1"/>
  <c r="AV588" s="1"/>
  <c r="AV589" s="1"/>
  <c r="AV590" s="1"/>
  <c r="AV591" s="1"/>
  <c r="AV592" s="1"/>
  <c r="AV593" s="1"/>
  <c r="AV594" s="1"/>
  <c r="AV595" s="1"/>
  <c r="AV596" s="1"/>
  <c r="AV597" s="1"/>
  <c r="AV598" s="1"/>
  <c r="AV599" s="1"/>
  <c r="AV600" s="1"/>
  <c r="AV601" s="1"/>
  <c r="AV602" s="1"/>
  <c r="AV603" s="1"/>
  <c r="AV604" s="1"/>
  <c r="AV605" s="1"/>
  <c r="AV606" s="1"/>
  <c r="AV607" s="1"/>
  <c r="AV608" s="1"/>
  <c r="AV609" s="1"/>
  <c r="AV610" s="1"/>
  <c r="AV611" s="1"/>
  <c r="AV612" s="1"/>
  <c r="AV613" s="1"/>
  <c r="AV614" s="1"/>
  <c r="AV615" s="1"/>
  <c r="AV616" s="1"/>
  <c r="AV617" s="1"/>
  <c r="AV618" s="1"/>
  <c r="AV619" s="1"/>
  <c r="AV620" s="1"/>
  <c r="AV621" s="1"/>
  <c r="AV622" s="1"/>
  <c r="AV623" s="1"/>
  <c r="AV624" s="1"/>
  <c r="AV625" s="1"/>
  <c r="AV626" s="1"/>
  <c r="AV627" s="1"/>
  <c r="AV628" s="1"/>
  <c r="AV629" s="1"/>
  <c r="AV630" s="1"/>
  <c r="AV631" s="1"/>
  <c r="AV632" s="1"/>
  <c r="AV633" s="1"/>
  <c r="AV634" s="1"/>
  <c r="AV635" s="1"/>
  <c r="AV636" s="1"/>
  <c r="AV637" s="1"/>
  <c r="AV638" s="1"/>
  <c r="AV639" s="1"/>
  <c r="AV640" s="1"/>
  <c r="AV641" s="1"/>
  <c r="AV642" s="1"/>
  <c r="AV643" s="1"/>
  <c r="AV644" s="1"/>
  <c r="AV645" s="1"/>
  <c r="AV646" s="1"/>
  <c r="AV647" s="1"/>
  <c r="AV648" s="1"/>
  <c r="AV649" s="1"/>
  <c r="AV650" s="1"/>
  <c r="AV651" s="1"/>
  <c r="AV652" s="1"/>
  <c r="AV653" s="1"/>
  <c r="AV654" s="1"/>
  <c r="AV655" s="1"/>
  <c r="AV656" s="1"/>
  <c r="AV657" s="1"/>
  <c r="AV658" s="1"/>
  <c r="AV659" s="1"/>
  <c r="AV660" s="1"/>
  <c r="AV661" s="1"/>
  <c r="AV662" s="1"/>
  <c r="AV663" s="1"/>
  <c r="AV664" s="1"/>
  <c r="AV665" s="1"/>
  <c r="AV666" s="1"/>
  <c r="AV667" s="1"/>
  <c r="AV668" s="1"/>
  <c r="AV669" s="1"/>
  <c r="AV670" s="1"/>
  <c r="AV671" s="1"/>
  <c r="AV672" s="1"/>
  <c r="AV673" s="1"/>
  <c r="AV674" s="1"/>
  <c r="AV675" s="1"/>
  <c r="AV676" s="1"/>
  <c r="AV677" s="1"/>
  <c r="AV678" s="1"/>
  <c r="AV679" s="1"/>
  <c r="AV680" s="1"/>
  <c r="AV681" s="1"/>
  <c r="AV682" s="1"/>
  <c r="AV683" s="1"/>
  <c r="AV684" s="1"/>
  <c r="AV685" s="1"/>
  <c r="AV686" s="1"/>
  <c r="AV687" s="1"/>
  <c r="AV688" s="1"/>
  <c r="AV689" s="1"/>
  <c r="AV690" s="1"/>
  <c r="AV691" s="1"/>
  <c r="AV692" s="1"/>
  <c r="AV693" s="1"/>
  <c r="AV694" s="1"/>
  <c r="AV695" s="1"/>
  <c r="AV696" s="1"/>
  <c r="AV697" s="1"/>
  <c r="AV698" s="1"/>
  <c r="AV699" s="1"/>
  <c r="AV700" s="1"/>
  <c r="AV701" s="1"/>
  <c r="AV702" s="1"/>
  <c r="AV703" s="1"/>
  <c r="AV704" s="1"/>
  <c r="AV705" s="1"/>
  <c r="AV706" s="1"/>
  <c r="AV707" s="1"/>
  <c r="AV708" s="1"/>
  <c r="AV709" s="1"/>
  <c r="AV710" s="1"/>
  <c r="AV711" s="1"/>
  <c r="AV712" s="1"/>
  <c r="AV713" s="1"/>
  <c r="AV714" s="1"/>
  <c r="AV715" s="1"/>
  <c r="AV716" s="1"/>
  <c r="AV717" s="1"/>
  <c r="AV718" s="1"/>
  <c r="AV719" s="1"/>
  <c r="AV720" s="1"/>
  <c r="AV721" s="1"/>
  <c r="AV722" s="1"/>
  <c r="AV723" s="1"/>
  <c r="AV724" s="1"/>
  <c r="AV725" s="1"/>
  <c r="AV726" s="1"/>
  <c r="AV727" s="1"/>
  <c r="AV728" s="1"/>
  <c r="AV729" s="1"/>
  <c r="AV730" s="1"/>
  <c r="AV731" s="1"/>
  <c r="AV732" s="1"/>
  <c r="AV733" s="1"/>
  <c r="AV734" s="1"/>
  <c r="AV735" s="1"/>
  <c r="AV736" s="1"/>
  <c r="AV737" s="1"/>
  <c r="AV738" s="1"/>
  <c r="AV739" s="1"/>
  <c r="AV740" s="1"/>
  <c r="AV741" s="1"/>
  <c r="AV742" s="1"/>
  <c r="AV743" s="1"/>
  <c r="AV744" s="1"/>
  <c r="AV745" s="1"/>
  <c r="AV746" s="1"/>
  <c r="AV747" s="1"/>
  <c r="AV748" s="1"/>
  <c r="AV749" s="1"/>
  <c r="AV750" s="1"/>
  <c r="AV751" s="1"/>
  <c r="AV752" s="1"/>
  <c r="AV753" s="1"/>
  <c r="AV754" s="1"/>
  <c r="AV755" s="1"/>
  <c r="AV756" s="1"/>
  <c r="AV757" s="1"/>
  <c r="AV758" s="1"/>
  <c r="AV759" s="1"/>
  <c r="AV760" s="1"/>
  <c r="AV761" s="1"/>
  <c r="AV762" s="1"/>
  <c r="AV763" s="1"/>
  <c r="AV764" s="1"/>
  <c r="AV765" s="1"/>
  <c r="AV766" s="1"/>
  <c r="AV767" s="1"/>
  <c r="AV768" s="1"/>
  <c r="AV769" s="1"/>
  <c r="AV770" s="1"/>
  <c r="AV771" s="1"/>
  <c r="AV772" s="1"/>
  <c r="AV773" s="1"/>
  <c r="AV774" s="1"/>
  <c r="AV775" s="1"/>
  <c r="AV776" s="1"/>
  <c r="AV777" s="1"/>
  <c r="AV778" s="1"/>
  <c r="AV779" s="1"/>
  <c r="AV780" s="1"/>
  <c r="AV781" s="1"/>
  <c r="AV782" s="1"/>
  <c r="AV783" s="1"/>
  <c r="AV784" s="1"/>
  <c r="AV785" s="1"/>
  <c r="AV786" s="1"/>
  <c r="AV787" s="1"/>
  <c r="AV788" s="1"/>
  <c r="AV789" s="1"/>
  <c r="AV790" s="1"/>
  <c r="AV791" s="1"/>
  <c r="AV792" s="1"/>
  <c r="AV793" s="1"/>
  <c r="AV794" s="1"/>
  <c r="AV795" s="1"/>
  <c r="AV796" s="1"/>
  <c r="AV797" s="1"/>
  <c r="AV798" s="1"/>
  <c r="AV799" s="1"/>
  <c r="AV800" s="1"/>
  <c r="AV801" s="1"/>
  <c r="AV802" s="1"/>
  <c r="AV803" s="1"/>
  <c r="AV804" s="1"/>
  <c r="AV805" s="1"/>
  <c r="AV806" s="1"/>
  <c r="AV807" s="1"/>
  <c r="AV808" s="1"/>
  <c r="AV809" s="1"/>
  <c r="AV810" s="1"/>
  <c r="AV811" s="1"/>
  <c r="AV812" s="1"/>
  <c r="AV813" s="1"/>
  <c r="AV814" s="1"/>
  <c r="AV815" s="1"/>
  <c r="AV816" s="1"/>
  <c r="AV817" s="1"/>
  <c r="AV818" s="1"/>
  <c r="AV819" s="1"/>
  <c r="AV820" s="1"/>
  <c r="AV821" s="1"/>
  <c r="AV822" s="1"/>
  <c r="AV823" s="1"/>
  <c r="AV824" s="1"/>
  <c r="AV825" s="1"/>
  <c r="AV826" s="1"/>
  <c r="AV827" s="1"/>
  <c r="AV828" s="1"/>
  <c r="AV829" s="1"/>
  <c r="AV830" s="1"/>
  <c r="AV831" s="1"/>
  <c r="AV832" s="1"/>
  <c r="AV833" s="1"/>
  <c r="AV834" s="1"/>
  <c r="AV835" s="1"/>
  <c r="AV836" s="1"/>
  <c r="AV837" s="1"/>
  <c r="AV838" s="1"/>
  <c r="AV839" s="1"/>
  <c r="AV840" s="1"/>
  <c r="AV841" s="1"/>
  <c r="AV842" s="1"/>
  <c r="AV843" s="1"/>
  <c r="AV844" s="1"/>
  <c r="AV845" s="1"/>
  <c r="AV846" s="1"/>
  <c r="AV847" s="1"/>
  <c r="AV848" s="1"/>
  <c r="AV849" s="1"/>
  <c r="AV850" s="1"/>
  <c r="AV851" s="1"/>
  <c r="AV852" s="1"/>
  <c r="AV853" s="1"/>
  <c r="AV854" s="1"/>
  <c r="AV855" s="1"/>
  <c r="AV856" s="1"/>
  <c r="AV857" s="1"/>
  <c r="AV858" s="1"/>
  <c r="AV859" s="1"/>
  <c r="AV860" s="1"/>
  <c r="AV861" s="1"/>
  <c r="AV862" s="1"/>
  <c r="AV863" s="1"/>
  <c r="AV864" s="1"/>
  <c r="AV865" s="1"/>
  <c r="AV866" s="1"/>
  <c r="AV867" s="1"/>
  <c r="AV868" s="1"/>
  <c r="AV869" s="1"/>
  <c r="AV870" s="1"/>
  <c r="AV871" s="1"/>
  <c r="AV872" s="1"/>
  <c r="AV873" s="1"/>
  <c r="AV874" s="1"/>
  <c r="AV875" s="1"/>
  <c r="AV876" s="1"/>
  <c r="AV877" s="1"/>
  <c r="AV878" s="1"/>
  <c r="AV879" s="1"/>
  <c r="AV880" s="1"/>
  <c r="AV881" s="1"/>
  <c r="AV882" s="1"/>
  <c r="AV883" s="1"/>
  <c r="AV884" s="1"/>
  <c r="AV885" s="1"/>
  <c r="AV886" s="1"/>
  <c r="AV887" s="1"/>
  <c r="AV888" s="1"/>
  <c r="AV889" s="1"/>
  <c r="AV890" s="1"/>
  <c r="AV891" s="1"/>
  <c r="AV892" s="1"/>
  <c r="AV893" s="1"/>
  <c r="AV894" s="1"/>
  <c r="AV895" s="1"/>
  <c r="AV896" s="1"/>
  <c r="AV897" s="1"/>
  <c r="AV898" s="1"/>
  <c r="AV899" s="1"/>
  <c r="AV900" s="1"/>
  <c r="AV901" s="1"/>
  <c r="AV902" s="1"/>
  <c r="AV903" s="1"/>
  <c r="AV904" s="1"/>
  <c r="AV905" s="1"/>
  <c r="AV906" s="1"/>
  <c r="AV907" s="1"/>
  <c r="AV908" s="1"/>
  <c r="AV909" s="1"/>
  <c r="AV910" s="1"/>
  <c r="AV911" s="1"/>
  <c r="AV912" s="1"/>
  <c r="AV913" s="1"/>
  <c r="AV914" s="1"/>
  <c r="AV915" s="1"/>
  <c r="AV916" s="1"/>
  <c r="AV917" s="1"/>
  <c r="AV918" s="1"/>
  <c r="AV919" s="1"/>
  <c r="AV920" s="1"/>
  <c r="AV921" s="1"/>
  <c r="AV922" s="1"/>
  <c r="AV923" s="1"/>
  <c r="AV924" s="1"/>
  <c r="AV925" s="1"/>
  <c r="AV926" s="1"/>
  <c r="AV927" s="1"/>
  <c r="AV928" s="1"/>
  <c r="AV929" s="1"/>
  <c r="AV930" s="1"/>
  <c r="AV931" s="1"/>
  <c r="AV932" s="1"/>
  <c r="AV933" s="1"/>
  <c r="AV934" s="1"/>
  <c r="AV935" s="1"/>
  <c r="AV936" s="1"/>
  <c r="AV937" s="1"/>
  <c r="AV938" s="1"/>
  <c r="AV939" s="1"/>
  <c r="AV940" s="1"/>
  <c r="AV941" s="1"/>
  <c r="AV942" s="1"/>
  <c r="AV943" s="1"/>
  <c r="AV944" s="1"/>
  <c r="AV945" s="1"/>
  <c r="AV946" s="1"/>
  <c r="AV947" s="1"/>
  <c r="AV948" s="1"/>
  <c r="AV949" s="1"/>
  <c r="AV950" s="1"/>
  <c r="AV951" s="1"/>
  <c r="AV952" s="1"/>
  <c r="AV953" s="1"/>
  <c r="AV954" s="1"/>
  <c r="AV955" s="1"/>
  <c r="AV956" s="1"/>
  <c r="AV957" s="1"/>
  <c r="AV958" s="1"/>
  <c r="AV959" s="1"/>
  <c r="AV960" s="1"/>
  <c r="AV961" s="1"/>
  <c r="AV962" s="1"/>
  <c r="AV963" s="1"/>
  <c r="AV964" s="1"/>
  <c r="AV965" s="1"/>
  <c r="AV966" s="1"/>
  <c r="AV967" s="1"/>
  <c r="AV968" s="1"/>
  <c r="AV969" s="1"/>
  <c r="AV970" s="1"/>
  <c r="AV971" s="1"/>
  <c r="AV972" s="1"/>
  <c r="AV973" s="1"/>
  <c r="AV974" s="1"/>
  <c r="AV975" s="1"/>
  <c r="AV976" s="1"/>
  <c r="AV977" s="1"/>
  <c r="AV978" s="1"/>
  <c r="AV979" s="1"/>
  <c r="AV980" s="1"/>
  <c r="AV981" s="1"/>
  <c r="AV982" s="1"/>
  <c r="AV983" s="1"/>
  <c r="AV984" s="1"/>
  <c r="AV985" s="1"/>
  <c r="AV986" s="1"/>
  <c r="AV987" s="1"/>
  <c r="AV988" s="1"/>
  <c r="AV989" s="1"/>
  <c r="AV990" s="1"/>
  <c r="AV991" s="1"/>
  <c r="AV992" s="1"/>
  <c r="AV993" s="1"/>
  <c r="AV994" s="1"/>
  <c r="AV995" s="1"/>
  <c r="AV996" s="1"/>
  <c r="AV997" s="1"/>
  <c r="AV998" s="1"/>
  <c r="AV999" s="1"/>
  <c r="AV1000" s="1"/>
  <c r="AV1001" s="1"/>
  <c r="AV1002" s="1"/>
  <c r="AV1003" s="1"/>
  <c r="AV1004" s="1"/>
  <c r="AV1005" s="1"/>
  <c r="AV1006" s="1"/>
  <c r="AV1007" s="1"/>
  <c r="AV1008" s="1"/>
  <c r="AV1009" s="1"/>
  <c r="AV1010" s="1"/>
  <c r="AV1011" s="1"/>
  <c r="AV1012" s="1"/>
  <c r="AV1013" s="1"/>
  <c r="AV1014" s="1"/>
  <c r="AV1015" s="1"/>
  <c r="AV1016" s="1"/>
  <c r="AV1017" s="1"/>
  <c r="AV1018" s="1"/>
  <c r="AV1019" s="1"/>
  <c r="AV1020" s="1"/>
  <c r="AV1021" s="1"/>
  <c r="AV1022" s="1"/>
  <c r="AV1023" s="1"/>
  <c r="AV1024" s="1"/>
  <c r="AV1025" s="1"/>
  <c r="AV1026" s="1"/>
  <c r="AV1027" s="1"/>
  <c r="AV1028" s="1"/>
  <c r="AV1029" s="1"/>
  <c r="AV1030" s="1"/>
  <c r="AV1031" s="1"/>
  <c r="AV1032" s="1"/>
  <c r="AV1033" s="1"/>
  <c r="AV1034" s="1"/>
  <c r="AV1035" s="1"/>
  <c r="AV1036" s="1"/>
  <c r="AV1037" s="1"/>
  <c r="AV1038" s="1"/>
  <c r="AV1039" s="1"/>
  <c r="AV1040" s="1"/>
  <c r="AV1041" s="1"/>
  <c r="AV1042" s="1"/>
  <c r="AV1043" s="1"/>
  <c r="AV1044" s="1"/>
  <c r="AV1045" s="1"/>
  <c r="AV1046" s="1"/>
  <c r="AV1047" s="1"/>
  <c r="AV1048" s="1"/>
  <c r="AV1049" s="1"/>
  <c r="AV1050" s="1"/>
  <c r="AV1051" s="1"/>
  <c r="AV1052" s="1"/>
  <c r="AV1053" s="1"/>
  <c r="AV1054" s="1"/>
  <c r="AV1055" s="1"/>
  <c r="AV1056" s="1"/>
  <c r="AV1057" s="1"/>
  <c r="AV1058" s="1"/>
  <c r="AV1059" s="1"/>
  <c r="AV1060" s="1"/>
  <c r="AV1061" s="1"/>
  <c r="AV1062" s="1"/>
  <c r="AV1063" s="1"/>
  <c r="AV1064" s="1"/>
  <c r="AV1065" s="1"/>
  <c r="AV1066" s="1"/>
  <c r="AV1067" s="1"/>
  <c r="AV1068" s="1"/>
  <c r="AV1069" s="1"/>
  <c r="AV1070" s="1"/>
  <c r="AV1071" s="1"/>
  <c r="AV1072" s="1"/>
  <c r="AV1073" s="1"/>
  <c r="AV1074" s="1"/>
  <c r="AV1075" s="1"/>
  <c r="AV1076" s="1"/>
  <c r="AV1077" s="1"/>
  <c r="AV1078" s="1"/>
  <c r="AV1079" s="1"/>
  <c r="AV1080" s="1"/>
  <c r="AV1081" s="1"/>
  <c r="AV1082" s="1"/>
  <c r="AV1083" s="1"/>
  <c r="AV1084" s="1"/>
  <c r="AV1085" s="1"/>
  <c r="AV1086" s="1"/>
  <c r="AV1087" s="1"/>
  <c r="AV1088" s="1"/>
  <c r="AV1089" s="1"/>
  <c r="AV1090" s="1"/>
  <c r="AV1091" s="1"/>
  <c r="AV1092" s="1"/>
  <c r="AV1093" s="1"/>
  <c r="AV1094" s="1"/>
  <c r="AV1095" s="1"/>
  <c r="AV1096" s="1"/>
  <c r="AV1097" s="1"/>
  <c r="AV1098" s="1"/>
  <c r="AV1099" s="1"/>
  <c r="AV1100" s="1"/>
  <c r="AV1101" s="1"/>
  <c r="AV1102" s="1"/>
  <c r="AV1103" s="1"/>
  <c r="AV1104" s="1"/>
  <c r="AV1105" s="1"/>
  <c r="AV1106" s="1"/>
  <c r="AV1107" s="1"/>
  <c r="AV1108" s="1"/>
  <c r="AV1109" s="1"/>
  <c r="AV1110" s="1"/>
  <c r="AV1111" s="1"/>
  <c r="AV1112" s="1"/>
  <c r="AV1113" s="1"/>
  <c r="AV1114" s="1"/>
  <c r="AV1115" s="1"/>
  <c r="AV1116" s="1"/>
  <c r="AV1117" s="1"/>
  <c r="AV1118" s="1"/>
  <c r="AV1119" s="1"/>
  <c r="AV1120" s="1"/>
  <c r="AV1121" s="1"/>
  <c r="AV1122" s="1"/>
  <c r="AV1123" s="1"/>
  <c r="AV1124" s="1"/>
  <c r="AV1125" s="1"/>
  <c r="AV1126" s="1"/>
  <c r="AV1127" s="1"/>
  <c r="AV1128" s="1"/>
  <c r="AV1129" s="1"/>
  <c r="AV1130" s="1"/>
  <c r="AV1131" s="1"/>
  <c r="AV1132" s="1"/>
  <c r="AV1133" s="1"/>
  <c r="AV1134" s="1"/>
  <c r="AV1135" s="1"/>
  <c r="AV1136" s="1"/>
  <c r="AV1137" s="1"/>
  <c r="AV1138" s="1"/>
  <c r="AV1139" s="1"/>
  <c r="AV1140" s="1"/>
  <c r="AV1141" s="1"/>
  <c r="AV1142" s="1"/>
  <c r="AV1143" s="1"/>
  <c r="AV1144" s="1"/>
  <c r="AV1145" s="1"/>
  <c r="AV1146" s="1"/>
  <c r="AV1147" s="1"/>
  <c r="AV1148" s="1"/>
  <c r="AV1149" s="1"/>
  <c r="AV1150" s="1"/>
  <c r="AV1151" s="1"/>
  <c r="AV1152" s="1"/>
  <c r="AV1153" s="1"/>
  <c r="AV1154" s="1"/>
  <c r="AV1155" s="1"/>
  <c r="AV1156" s="1"/>
  <c r="AV1157" s="1"/>
  <c r="AV1158" s="1"/>
  <c r="AV1159" s="1"/>
  <c r="AV1160" s="1"/>
  <c r="AV1161" s="1"/>
  <c r="AV1162" s="1"/>
  <c r="AV1163" s="1"/>
  <c r="AV1164" s="1"/>
  <c r="AV1165" s="1"/>
  <c r="AV1166" s="1"/>
  <c r="AV1167" s="1"/>
  <c r="AV1168" s="1"/>
  <c r="AV1169" s="1"/>
  <c r="AV1170" s="1"/>
  <c r="AV1171" s="1"/>
  <c r="AV1172" s="1"/>
  <c r="AV1173" s="1"/>
  <c r="AV1174" s="1"/>
  <c r="AV1175" s="1"/>
  <c r="AV1176" s="1"/>
  <c r="AV1177" s="1"/>
  <c r="AV1178" s="1"/>
  <c r="AV1179" s="1"/>
  <c r="AV1180" s="1"/>
  <c r="AV1181" s="1"/>
  <c r="AV1182" s="1"/>
  <c r="AV1183" s="1"/>
  <c r="AV1184" s="1"/>
  <c r="AV1185" s="1"/>
  <c r="AV1186" s="1"/>
  <c r="AV1187" s="1"/>
  <c r="AV1188" s="1"/>
  <c r="AV1189" s="1"/>
  <c r="AV1190" s="1"/>
  <c r="AV1191" s="1"/>
  <c r="AV1192" s="1"/>
  <c r="AV1193" s="1"/>
  <c r="AV1194" s="1"/>
  <c r="AV1195" s="1"/>
  <c r="AV1196" s="1"/>
  <c r="AV1197" s="1"/>
  <c r="AV1198" s="1"/>
  <c r="AV1199" s="1"/>
  <c r="AV1200" s="1"/>
  <c r="AV1201" s="1"/>
  <c r="AV1202" s="1"/>
  <c r="AV1203" s="1"/>
  <c r="AV1204" s="1"/>
  <c r="AV1205" s="1"/>
  <c r="AV1206" s="1"/>
  <c r="AV1207" s="1"/>
  <c r="AV1208" s="1"/>
  <c r="AV1209" s="1"/>
  <c r="AV1210" s="1"/>
  <c r="AV1211" s="1"/>
  <c r="AV1212" s="1"/>
  <c r="AV1213" s="1"/>
  <c r="AV1214" s="1"/>
  <c r="AV1215" s="1"/>
  <c r="AV1216" s="1"/>
  <c r="AV1217" s="1"/>
  <c r="AV1218" s="1"/>
  <c r="AV1219" s="1"/>
  <c r="AV1220" s="1"/>
  <c r="AV1221" s="1"/>
  <c r="AV1222" s="1"/>
  <c r="AV1223" s="1"/>
  <c r="AV1224" s="1"/>
  <c r="AV1225" s="1"/>
  <c r="AV1226" s="1"/>
  <c r="AV1227" s="1"/>
  <c r="AV1228" s="1"/>
  <c r="AV1229" s="1"/>
  <c r="AV1230" s="1"/>
  <c r="AV1231" s="1"/>
  <c r="AV1232" s="1"/>
  <c r="AV1233" s="1"/>
  <c r="AV1234" s="1"/>
  <c r="AV1235" s="1"/>
  <c r="AV1236" s="1"/>
  <c r="AV1237" s="1"/>
  <c r="AV1238" s="1"/>
  <c r="AV1239" s="1"/>
  <c r="AV1240" s="1"/>
  <c r="AV1241" s="1"/>
  <c r="AV1242" s="1"/>
  <c r="AV1243" s="1"/>
  <c r="AV1244" s="1"/>
  <c r="AV1245" s="1"/>
  <c r="AV1246" s="1"/>
  <c r="AV1247" s="1"/>
  <c r="AV1248" s="1"/>
  <c r="AV1249" s="1"/>
  <c r="AV1250" s="1"/>
  <c r="AV1251" s="1"/>
  <c r="AV1252" s="1"/>
  <c r="AV1253" s="1"/>
  <c r="AV1254" s="1"/>
  <c r="AV1255" s="1"/>
  <c r="AV1256" s="1"/>
  <c r="AV1257" s="1"/>
  <c r="AV1258" s="1"/>
  <c r="AV1259" s="1"/>
  <c r="AV1260" s="1"/>
  <c r="AV1261" s="1"/>
  <c r="AV1262" s="1"/>
  <c r="AV1263" s="1"/>
  <c r="AV1264" s="1"/>
  <c r="AV1265" s="1"/>
  <c r="AV1266" s="1"/>
  <c r="AV1267" s="1"/>
  <c r="AV1268" s="1"/>
  <c r="AV1269" s="1"/>
  <c r="AV1270" s="1"/>
  <c r="AV1271" s="1"/>
  <c r="AV1272" s="1"/>
  <c r="AV1273" s="1"/>
  <c r="AV1274" s="1"/>
  <c r="AV1275" s="1"/>
  <c r="AV1276" s="1"/>
  <c r="AV1277" s="1"/>
  <c r="AV1278" s="1"/>
  <c r="AV1279" s="1"/>
  <c r="AV1280" s="1"/>
  <c r="AV1281" s="1"/>
  <c r="AV1282" s="1"/>
  <c r="AV1283" s="1"/>
  <c r="AV1284" s="1"/>
  <c r="AV1285" s="1"/>
  <c r="AV1286" s="1"/>
  <c r="AV1287" s="1"/>
  <c r="AV1288" s="1"/>
  <c r="AV1289" s="1"/>
  <c r="AV1290" s="1"/>
  <c r="S9"/>
  <c r="S5"/>
  <c r="T16" s="1"/>
  <c r="AL11"/>
  <c r="AM11" s="1"/>
  <c r="AL7"/>
  <c r="AM7" s="1"/>
  <c r="X2745"/>
  <c r="X2741"/>
  <c r="X2737"/>
  <c r="X2733"/>
  <c r="X2729"/>
  <c r="X2725"/>
  <c r="X2721"/>
  <c r="X2717"/>
  <c r="X2713"/>
  <c r="X2709"/>
  <c r="X2705"/>
  <c r="X2701"/>
  <c r="X2697"/>
  <c r="X2693"/>
  <c r="X2689"/>
  <c r="X2685"/>
  <c r="X2681"/>
  <c r="X2677"/>
  <c r="X2673"/>
  <c r="X2669"/>
  <c r="X2665"/>
  <c r="X2661"/>
  <c r="X2657"/>
  <c r="X2653"/>
  <c r="X2649"/>
  <c r="X2645"/>
  <c r="X2641"/>
  <c r="X2637"/>
  <c r="X2633"/>
  <c r="X2629"/>
  <c r="X2625"/>
  <c r="X2621"/>
  <c r="X2617"/>
  <c r="X2613"/>
  <c r="X2609"/>
  <c r="X2605"/>
  <c r="X2601"/>
  <c r="X2597"/>
  <c r="X2593"/>
  <c r="X2589"/>
  <c r="X2585"/>
  <c r="X2581"/>
  <c r="X2577"/>
  <c r="X2573"/>
  <c r="X2569"/>
  <c r="X2565"/>
  <c r="X2561"/>
  <c r="X2557"/>
  <c r="X2553"/>
  <c r="X2549"/>
  <c r="X2545"/>
  <c r="X2541"/>
  <c r="X2537"/>
  <c r="X2533"/>
  <c r="X2529"/>
  <c r="X2525"/>
  <c r="X2521"/>
  <c r="X2517"/>
  <c r="X2513"/>
  <c r="X2509"/>
  <c r="X2505"/>
  <c r="X2501"/>
  <c r="X2497"/>
  <c r="X2493"/>
  <c r="X2489"/>
  <c r="X2485"/>
  <c r="X2481"/>
  <c r="X2477"/>
  <c r="X2473"/>
  <c r="X2469"/>
  <c r="X2465"/>
  <c r="X2461"/>
  <c r="X2457"/>
  <c r="X2453"/>
  <c r="X2449"/>
  <c r="X2445"/>
  <c r="X2441"/>
  <c r="X2437"/>
  <c r="X2433"/>
  <c r="X2429"/>
  <c r="X2425"/>
  <c r="X2421"/>
  <c r="X2417"/>
  <c r="X2413"/>
  <c r="X2409"/>
  <c r="X2405"/>
  <c r="X2401"/>
  <c r="X2397"/>
  <c r="X2393"/>
  <c r="X2389"/>
  <c r="X2385"/>
  <c r="X2381"/>
  <c r="X2377"/>
  <c r="X2373"/>
  <c r="X2369"/>
  <c r="X2365"/>
  <c r="X2361"/>
  <c r="X2357"/>
  <c r="X2353"/>
  <c r="X2349"/>
  <c r="X2345"/>
  <c r="X2341"/>
  <c r="X2337"/>
  <c r="X2333"/>
  <c r="X2329"/>
  <c r="X2325"/>
  <c r="X2321"/>
  <c r="X2317"/>
  <c r="X2313"/>
  <c r="X2309"/>
  <c r="X2305"/>
  <c r="X2301"/>
  <c r="X2297"/>
  <c r="X2293"/>
  <c r="X2289"/>
  <c r="X2285"/>
  <c r="X2281"/>
  <c r="X2277"/>
  <c r="X2273"/>
  <c r="X2269"/>
  <c r="X2265"/>
  <c r="X2261"/>
  <c r="X2257"/>
  <c r="X2253"/>
  <c r="X2249"/>
  <c r="X2245"/>
  <c r="X2241"/>
  <c r="X2237"/>
  <c r="X2233"/>
  <c r="X2229"/>
  <c r="X2225"/>
  <c r="X2221"/>
  <c r="X2217"/>
  <c r="X2213"/>
  <c r="X2209"/>
  <c r="X2205"/>
  <c r="X2201"/>
  <c r="X2197"/>
  <c r="X2193"/>
  <c r="X2189"/>
  <c r="X2185"/>
  <c r="X2181"/>
  <c r="X2177"/>
  <c r="X2173"/>
  <c r="X2169"/>
  <c r="X2165"/>
  <c r="X2161"/>
  <c r="X2157"/>
  <c r="X2153"/>
  <c r="X2149"/>
  <c r="X2145"/>
  <c r="X2141"/>
  <c r="X2137"/>
  <c r="X2133"/>
  <c r="X2129"/>
  <c r="X2125"/>
  <c r="X2121"/>
  <c r="X2117"/>
  <c r="X2113"/>
  <c r="X2109"/>
  <c r="X2105"/>
  <c r="X2101"/>
  <c r="X2097"/>
  <c r="X2093"/>
  <c r="X2089"/>
  <c r="X2085"/>
  <c r="X2081"/>
  <c r="X2077"/>
  <c r="X2073"/>
  <c r="X2069"/>
  <c r="X2065"/>
  <c r="X2061"/>
  <c r="X2057"/>
  <c r="X2053"/>
  <c r="X2049"/>
  <c r="X2045"/>
  <c r="X2041"/>
  <c r="X2037"/>
  <c r="X2033"/>
  <c r="X2029"/>
  <c r="X2025"/>
  <c r="X2021"/>
  <c r="X2017"/>
  <c r="X2013"/>
  <c r="X2009"/>
  <c r="X2005"/>
  <c r="X2001"/>
  <c r="X1997"/>
  <c r="X1993"/>
  <c r="X1989"/>
  <c r="X1985"/>
  <c r="X1981"/>
  <c r="X1977"/>
  <c r="X1973"/>
  <c r="X1969"/>
  <c r="X1965"/>
  <c r="X1961"/>
  <c r="X1957"/>
  <c r="X1953"/>
  <c r="X1949"/>
  <c r="X1945"/>
  <c r="X1941"/>
  <c r="X1937"/>
  <c r="X1933"/>
  <c r="X1929"/>
  <c r="X1925"/>
  <c r="X1921"/>
  <c r="X1917"/>
  <c r="X1913"/>
  <c r="X1909"/>
  <c r="X1905"/>
  <c r="X1901"/>
  <c r="X1897"/>
  <c r="X1893"/>
  <c r="X1889"/>
  <c r="X1885"/>
  <c r="X1881"/>
  <c r="X1877"/>
  <c r="X1873"/>
  <c r="X1869"/>
  <c r="X1865"/>
  <c r="X1861"/>
  <c r="X1857"/>
  <c r="X1853"/>
  <c r="X1849"/>
  <c r="X1845"/>
  <c r="X1841"/>
  <c r="X1837"/>
  <c r="X1833"/>
  <c r="X1829"/>
  <c r="X1825"/>
  <c r="X1821"/>
  <c r="X1817"/>
  <c r="X1813"/>
  <c r="X1809"/>
  <c r="X1805"/>
  <c r="X1801"/>
  <c r="X1797"/>
  <c r="X1793"/>
  <c r="X1789"/>
  <c r="X1785"/>
  <c r="X1781"/>
  <c r="X1777"/>
  <c r="X1773"/>
  <c r="X1769"/>
  <c r="X1765"/>
  <c r="X1761"/>
  <c r="X1757"/>
  <c r="X1753"/>
  <c r="X1749"/>
  <c r="X1745"/>
  <c r="X1741"/>
  <c r="X1737"/>
  <c r="X1733"/>
  <c r="X1729"/>
  <c r="X1725"/>
  <c r="X1721"/>
  <c r="X1717"/>
  <c r="X1713"/>
  <c r="X1709"/>
  <c r="X1705"/>
  <c r="X1701"/>
  <c r="X1697"/>
  <c r="X1693"/>
  <c r="X1689"/>
  <c r="X1685"/>
  <c r="X1681"/>
  <c r="X1677"/>
  <c r="X1673"/>
  <c r="X1669"/>
  <c r="X1665"/>
  <c r="X1661"/>
  <c r="X1657"/>
  <c r="X1653"/>
  <c r="X1649"/>
  <c r="X1645"/>
  <c r="X1641"/>
  <c r="X1637"/>
  <c r="X1633"/>
  <c r="X1629"/>
  <c r="X1625"/>
  <c r="X1621"/>
  <c r="X1617"/>
  <c r="X1613"/>
  <c r="X1609"/>
  <c r="X1605"/>
  <c r="X1601"/>
  <c r="X1597"/>
  <c r="X1593"/>
  <c r="X1589"/>
  <c r="X1585"/>
  <c r="X1581"/>
  <c r="X1577"/>
  <c r="X1573"/>
  <c r="X1569"/>
  <c r="X1565"/>
  <c r="X1561"/>
  <c r="X1557"/>
  <c r="X1553"/>
  <c r="X1549"/>
  <c r="X1545"/>
  <c r="X1541"/>
  <c r="X1537"/>
  <c r="X1533"/>
  <c r="X1529"/>
  <c r="X1525"/>
  <c r="X1521"/>
  <c r="X1517"/>
  <c r="X1513"/>
  <c r="X1509"/>
  <c r="X1505"/>
  <c r="X1501"/>
  <c r="X1497"/>
  <c r="X1493"/>
  <c r="X1489"/>
  <c r="X1485"/>
  <c r="X1481"/>
  <c r="X1477"/>
  <c r="X1473"/>
  <c r="X1469"/>
  <c r="X1465"/>
  <c r="X1461"/>
  <c r="X1457"/>
  <c r="X1453"/>
  <c r="X1449"/>
  <c r="X1445"/>
  <c r="X1441"/>
  <c r="X1437"/>
  <c r="X1433"/>
  <c r="X1429"/>
  <c r="X1425"/>
  <c r="X1421"/>
  <c r="X1417"/>
  <c r="X1413"/>
  <c r="X1409"/>
  <c r="X1405"/>
  <c r="X1401"/>
  <c r="X1397"/>
  <c r="X1393"/>
  <c r="X1389"/>
  <c r="X1385"/>
  <c r="X1381"/>
  <c r="X1377"/>
  <c r="X1373"/>
  <c r="X1369"/>
  <c r="X1365"/>
  <c r="X1361"/>
  <c r="X1357"/>
  <c r="X1353"/>
  <c r="X1349"/>
  <c r="X1345"/>
  <c r="X1341"/>
  <c r="X1337"/>
  <c r="X1333"/>
  <c r="X1329"/>
  <c r="X1325"/>
  <c r="X1321"/>
  <c r="X1317"/>
  <c r="X1313"/>
  <c r="X1309"/>
  <c r="X1305"/>
  <c r="X1301"/>
  <c r="X1297"/>
  <c r="X1293"/>
  <c r="X1289"/>
  <c r="X1285"/>
  <c r="X1281"/>
  <c r="X1277"/>
  <c r="X1273"/>
  <c r="X1269"/>
  <c r="X1265"/>
  <c r="X1261"/>
  <c r="X1257"/>
  <c r="X1253"/>
  <c r="X1249"/>
  <c r="X1245"/>
  <c r="X1241"/>
  <c r="X1237"/>
  <c r="X1233"/>
  <c r="X1229"/>
  <c r="X1225"/>
  <c r="X1221"/>
  <c r="X1217"/>
  <c r="X1213"/>
  <c r="X1209"/>
  <c r="X1205"/>
  <c r="X1201"/>
  <c r="X1197"/>
  <c r="X1193"/>
  <c r="X1189"/>
  <c r="X1185"/>
  <c r="X1181"/>
  <c r="X1177"/>
  <c r="X1173"/>
  <c r="X1169"/>
  <c r="X1165"/>
  <c r="X1161"/>
  <c r="X1157"/>
  <c r="X1153"/>
  <c r="X1149"/>
  <c r="X1145"/>
  <c r="X1141"/>
  <c r="X1137"/>
  <c r="X1133"/>
  <c r="X1129"/>
  <c r="X1125"/>
  <c r="X1121"/>
  <c r="X1117"/>
  <c r="X1113"/>
  <c r="X1109"/>
  <c r="X1105"/>
  <c r="X1101"/>
  <c r="X1097"/>
  <c r="X1093"/>
  <c r="X1089"/>
  <c r="X1085"/>
  <c r="X1081"/>
  <c r="X1077"/>
  <c r="X1073"/>
  <c r="X1069"/>
  <c r="X1065"/>
  <c r="X1061"/>
  <c r="X1057"/>
  <c r="X1053"/>
  <c r="X1049"/>
  <c r="X1045"/>
  <c r="X1041"/>
  <c r="X1037"/>
  <c r="X1033"/>
  <c r="X1029"/>
  <c r="X1025"/>
  <c r="X1021"/>
  <c r="X1017"/>
  <c r="X1013"/>
  <c r="X1009"/>
  <c r="X1005"/>
  <c r="X1001"/>
  <c r="X997"/>
  <c r="X993"/>
  <c r="X989"/>
  <c r="X985"/>
  <c r="X981"/>
  <c r="X977"/>
  <c r="X973"/>
  <c r="X969"/>
  <c r="X965"/>
  <c r="X961"/>
  <c r="X957"/>
  <c r="X953"/>
  <c r="X949"/>
  <c r="X945"/>
  <c r="X941"/>
  <c r="X937"/>
  <c r="X933"/>
  <c r="X929"/>
  <c r="X925"/>
  <c r="X921"/>
  <c r="X917"/>
  <c r="X913"/>
  <c r="X909"/>
  <c r="X905"/>
  <c r="X901"/>
  <c r="X897"/>
  <c r="X893"/>
  <c r="X889"/>
  <c r="X885"/>
  <c r="X881"/>
  <c r="X877"/>
  <c r="X873"/>
  <c r="X869"/>
  <c r="X865"/>
  <c r="X861"/>
  <c r="X857"/>
  <c r="X853"/>
  <c r="X849"/>
  <c r="X845"/>
  <c r="X841"/>
  <c r="X837"/>
  <c r="X833"/>
  <c r="X829"/>
  <c r="X825"/>
  <c r="X821"/>
  <c r="X817"/>
  <c r="X813"/>
  <c r="X809"/>
  <c r="X805"/>
  <c r="X801"/>
  <c r="X797"/>
  <c r="X793"/>
  <c r="X789"/>
  <c r="X785"/>
  <c r="X781"/>
  <c r="X777"/>
  <c r="X773"/>
  <c r="X769"/>
  <c r="X765"/>
  <c r="X761"/>
  <c r="X757"/>
  <c r="X753"/>
  <c r="X749"/>
  <c r="X745"/>
  <c r="X741"/>
  <c r="X737"/>
  <c r="X733"/>
  <c r="X729"/>
  <c r="X725"/>
  <c r="X721"/>
  <c r="X717"/>
  <c r="X713"/>
  <c r="X709"/>
  <c r="X705"/>
  <c r="X701"/>
  <c r="X697"/>
  <c r="X693"/>
  <c r="X689"/>
  <c r="X685"/>
  <c r="X681"/>
  <c r="X677"/>
  <c r="X673"/>
  <c r="X669"/>
  <c r="X665"/>
  <c r="X661"/>
  <c r="X657"/>
  <c r="X653"/>
  <c r="X649"/>
  <c r="X645"/>
  <c r="X641"/>
  <c r="X637"/>
  <c r="X633"/>
  <c r="X629"/>
  <c r="X625"/>
  <c r="X621"/>
  <c r="X617"/>
  <c r="X613"/>
  <c r="X609"/>
  <c r="X605"/>
  <c r="X601"/>
  <c r="X597"/>
  <c r="X593"/>
  <c r="X589"/>
  <c r="X585"/>
  <c r="X581"/>
  <c r="X577"/>
  <c r="X573"/>
  <c r="X569"/>
  <c r="X565"/>
  <c r="X561"/>
  <c r="X557"/>
  <c r="X553"/>
  <c r="X549"/>
  <c r="X545"/>
  <c r="X541"/>
  <c r="X537"/>
  <c r="X533"/>
  <c r="X529"/>
  <c r="X525"/>
  <c r="X521"/>
  <c r="X517"/>
  <c r="X513"/>
  <c r="X509"/>
  <c r="X505"/>
  <c r="X501"/>
  <c r="X497"/>
  <c r="X493"/>
  <c r="X489"/>
  <c r="X485"/>
  <c r="X481"/>
  <c r="X477"/>
  <c r="X473"/>
  <c r="X469"/>
  <c r="X465"/>
  <c r="X461"/>
  <c r="X457"/>
  <c r="X453"/>
  <c r="X449"/>
  <c r="X445"/>
  <c r="X441"/>
  <c r="X437"/>
  <c r="X433"/>
  <c r="X429"/>
  <c r="X425"/>
  <c r="X421"/>
  <c r="X417"/>
  <c r="X413"/>
  <c r="X409"/>
  <c r="X405"/>
  <c r="X401"/>
  <c r="X397"/>
  <c r="X393"/>
  <c r="X389"/>
  <c r="X385"/>
  <c r="X381"/>
  <c r="X377"/>
  <c r="X373"/>
  <c r="X369"/>
  <c r="X365"/>
  <c r="X361"/>
  <c r="X357"/>
  <c r="X353"/>
  <c r="X349"/>
  <c r="X345"/>
  <c r="X341"/>
  <c r="X337"/>
  <c r="X333"/>
  <c r="X329"/>
  <c r="X325"/>
  <c r="X321"/>
  <c r="X317"/>
  <c r="X313"/>
  <c r="X309"/>
  <c r="X305"/>
  <c r="X301"/>
  <c r="X297"/>
  <c r="X293"/>
  <c r="X289"/>
  <c r="X285"/>
  <c r="X281"/>
  <c r="X277"/>
  <c r="X273"/>
  <c r="X269"/>
  <c r="X265"/>
  <c r="X261"/>
  <c r="X257"/>
  <c r="X253"/>
  <c r="X249"/>
  <c r="X245"/>
  <c r="X241"/>
  <c r="X237"/>
  <c r="X233"/>
  <c r="X229"/>
  <c r="X225"/>
  <c r="X221"/>
  <c r="X217"/>
  <c r="X213"/>
  <c r="X209"/>
  <c r="X205"/>
  <c r="X201"/>
  <c r="X197"/>
  <c r="X193"/>
  <c r="X189"/>
  <c r="X185"/>
  <c r="X181"/>
  <c r="X177"/>
  <c r="X173"/>
  <c r="X169"/>
  <c r="X165"/>
  <c r="X161"/>
  <c r="X157"/>
  <c r="X153"/>
  <c r="X149"/>
  <c r="X145"/>
  <c r="X141"/>
  <c r="X137"/>
  <c r="X133"/>
  <c r="X129"/>
  <c r="X125"/>
  <c r="X121"/>
  <c r="X117"/>
  <c r="X113"/>
  <c r="X109"/>
  <c r="X105"/>
  <c r="X101"/>
  <c r="X97"/>
  <c r="X93"/>
  <c r="X89"/>
  <c r="X85"/>
  <c r="X81"/>
  <c r="X77"/>
  <c r="X73"/>
  <c r="X69"/>
  <c r="X65"/>
  <c r="X61"/>
  <c r="X57"/>
  <c r="X53"/>
  <c r="X49"/>
  <c r="X45"/>
  <c r="X41"/>
  <c r="X37"/>
  <c r="X33"/>
  <c r="X29"/>
  <c r="X25"/>
  <c r="X21"/>
  <c r="X17"/>
  <c r="X13"/>
  <c r="X9"/>
  <c r="X5"/>
  <c r="AI2730"/>
  <c r="AK2730" s="1"/>
  <c r="AI2714"/>
  <c r="AK2714" s="1"/>
  <c r="AI2698"/>
  <c r="AK2698" s="1"/>
  <c r="AI2682"/>
  <c r="AK2682" s="1"/>
  <c r="AI2666"/>
  <c r="AK2666" s="1"/>
  <c r="AI2650"/>
  <c r="AK2650" s="1"/>
  <c r="AI2634"/>
  <c r="AK2634" s="1"/>
  <c r="AI2618"/>
  <c r="AK2618" s="1"/>
  <c r="AI2602"/>
  <c r="AK2602" s="1"/>
  <c r="AI2586"/>
  <c r="AK2586" s="1"/>
  <c r="AI2570"/>
  <c r="AK2570" s="1"/>
  <c r="AI2554"/>
  <c r="AK2554" s="1"/>
  <c r="AI2538"/>
  <c r="AK2538" s="1"/>
  <c r="AI2522"/>
  <c r="AK2522" s="1"/>
  <c r="AI2506"/>
  <c r="AK2506" s="1"/>
  <c r="AI2490"/>
  <c r="AK2490" s="1"/>
  <c r="AI2474"/>
  <c r="AK2474" s="1"/>
  <c r="AI2458"/>
  <c r="AK2458" s="1"/>
  <c r="AI2442"/>
  <c r="AK2442" s="1"/>
  <c r="AI2426"/>
  <c r="AK2426" s="1"/>
  <c r="AI2410"/>
  <c r="AK2410" s="1"/>
  <c r="AI2394"/>
  <c r="AK2394" s="1"/>
  <c r="AI2378"/>
  <c r="AK2378" s="1"/>
  <c r="AI2362"/>
  <c r="AK2362" s="1"/>
  <c r="AI2346"/>
  <c r="AK2346" s="1"/>
  <c r="AI2330"/>
  <c r="AK2330" s="1"/>
  <c r="AI2314"/>
  <c r="AK2314" s="1"/>
  <c r="AI2298"/>
  <c r="AK2298" s="1"/>
  <c r="AI2282"/>
  <c r="AK2282" s="1"/>
  <c r="AI2266"/>
  <c r="AK2266" s="1"/>
  <c r="AI2250"/>
  <c r="AK2250" s="1"/>
  <c r="AI2234"/>
  <c r="AK2234" s="1"/>
  <c r="AI2218"/>
  <c r="AK2218" s="1"/>
  <c r="AI2202"/>
  <c r="AK2202" s="1"/>
  <c r="AI2186"/>
  <c r="AK2186" s="1"/>
  <c r="AI2170"/>
  <c r="AK2170" s="1"/>
  <c r="AI2154"/>
  <c r="AK2154" s="1"/>
  <c r="AI2138"/>
  <c r="AK2138" s="1"/>
  <c r="AI2122"/>
  <c r="AK2122" s="1"/>
  <c r="AI2106"/>
  <c r="AK2106" s="1"/>
  <c r="AI2090"/>
  <c r="AK2090" s="1"/>
  <c r="AI2074"/>
  <c r="AK2074" s="1"/>
  <c r="AI2058"/>
  <c r="AK2058" s="1"/>
  <c r="AI2042"/>
  <c r="AK2042" s="1"/>
  <c r="AI2026"/>
  <c r="AK2026" s="1"/>
  <c r="AI2010"/>
  <c r="AK2010" s="1"/>
  <c r="AI1994"/>
  <c r="AK1994" s="1"/>
  <c r="AI1978"/>
  <c r="AK1978" s="1"/>
  <c r="AI1962"/>
  <c r="AK1962" s="1"/>
  <c r="AI1946"/>
  <c r="AK1946" s="1"/>
  <c r="AI1930"/>
  <c r="AK1930" s="1"/>
  <c r="AI1914"/>
  <c r="AK1914" s="1"/>
  <c r="AI1898"/>
  <c r="AK1898" s="1"/>
  <c r="AI1882"/>
  <c r="AK1882" s="1"/>
  <c r="AI1866"/>
  <c r="AK1866" s="1"/>
  <c r="AI1850"/>
  <c r="AK1850" s="1"/>
  <c r="AI1834"/>
  <c r="AK1834" s="1"/>
  <c r="AI1818"/>
  <c r="AK1818" s="1"/>
  <c r="AI1802"/>
  <c r="AK1802" s="1"/>
  <c r="AI1786"/>
  <c r="AK1786" s="1"/>
  <c r="AI1770"/>
  <c r="AK1770" s="1"/>
  <c r="AI1754"/>
  <c r="AK1754" s="1"/>
  <c r="AI1738"/>
  <c r="AK1738" s="1"/>
  <c r="AI1722"/>
  <c r="AK1722" s="1"/>
  <c r="AI1706"/>
  <c r="AK1706" s="1"/>
  <c r="AI1690"/>
  <c r="AK1690" s="1"/>
  <c r="AI1674"/>
  <c r="AK1674" s="1"/>
  <c r="AI1658"/>
  <c r="AK1658" s="1"/>
  <c r="AI1642"/>
  <c r="AK1642" s="1"/>
  <c r="AI1626"/>
  <c r="AK1626" s="1"/>
  <c r="AI1610"/>
  <c r="AK1610" s="1"/>
  <c r="AI1594"/>
  <c r="AK1594" s="1"/>
  <c r="AI1578"/>
  <c r="AK1578" s="1"/>
  <c r="AI1562"/>
  <c r="AK1562" s="1"/>
  <c r="AI1546"/>
  <c r="AK1546" s="1"/>
  <c r="AI1530"/>
  <c r="AK1530" s="1"/>
  <c r="AI1514"/>
  <c r="AK1514" s="1"/>
  <c r="AI1498"/>
  <c r="AK1498" s="1"/>
  <c r="AI1482"/>
  <c r="AK1482" s="1"/>
  <c r="AI1466"/>
  <c r="AK1466" s="1"/>
  <c r="AI1450"/>
  <c r="AK1450" s="1"/>
  <c r="AI1434"/>
  <c r="AK1434" s="1"/>
  <c r="AI1418"/>
  <c r="AK1418" s="1"/>
  <c r="AI1402"/>
  <c r="AK1402" s="1"/>
  <c r="AI1386"/>
  <c r="AK1386" s="1"/>
  <c r="AI1370"/>
  <c r="AK1370" s="1"/>
  <c r="AI1354"/>
  <c r="AK1354" s="1"/>
  <c r="AI1338"/>
  <c r="AK1338" s="1"/>
  <c r="AI1322"/>
  <c r="AK1322" s="1"/>
  <c r="AI1306"/>
  <c r="AK1306" s="1"/>
  <c r="AI1290"/>
  <c r="AK1290" s="1"/>
  <c r="AI1274"/>
  <c r="AK1274" s="1"/>
  <c r="AI1258"/>
  <c r="AK1258" s="1"/>
  <c r="AI1242"/>
  <c r="AK1242" s="1"/>
  <c r="AI1226"/>
  <c r="AK1226" s="1"/>
  <c r="AI1210"/>
  <c r="AK1210" s="1"/>
  <c r="AI1194"/>
  <c r="AK1194" s="1"/>
  <c r="AI1178"/>
  <c r="AK1178" s="1"/>
  <c r="AI1162"/>
  <c r="AK1162" s="1"/>
  <c r="AI1146"/>
  <c r="AK1146" s="1"/>
  <c r="AI1130"/>
  <c r="AK1130" s="1"/>
  <c r="AI1114"/>
  <c r="AK1114" s="1"/>
  <c r="AI1098"/>
  <c r="AK1098" s="1"/>
  <c r="AI1082"/>
  <c r="AK1082" s="1"/>
  <c r="AI1066"/>
  <c r="AK1066" s="1"/>
  <c r="AI1050"/>
  <c r="AK1050" s="1"/>
  <c r="AI1034"/>
  <c r="AK1034" s="1"/>
  <c r="AI1018"/>
  <c r="AK1018" s="1"/>
  <c r="AI1002"/>
  <c r="AK1002" s="1"/>
  <c r="AI986"/>
  <c r="AK986" s="1"/>
  <c r="AI970"/>
  <c r="AK970" s="1"/>
  <c r="AI954"/>
  <c r="AK954" s="1"/>
  <c r="AI938"/>
  <c r="AK938" s="1"/>
  <c r="AI922"/>
  <c r="AK922" s="1"/>
  <c r="AI906"/>
  <c r="AK906" s="1"/>
  <c r="AI890"/>
  <c r="AK890" s="1"/>
  <c r="AI874"/>
  <c r="AK874" s="1"/>
  <c r="AI858"/>
  <c r="AK858" s="1"/>
  <c r="AI842"/>
  <c r="AK842" s="1"/>
  <c r="AI826"/>
  <c r="AK826" s="1"/>
  <c r="AI810"/>
  <c r="AK810" s="1"/>
  <c r="AI794"/>
  <c r="AK794" s="1"/>
  <c r="AI778"/>
  <c r="AK778" s="1"/>
  <c r="AI762"/>
  <c r="AK762" s="1"/>
  <c r="AI746"/>
  <c r="AK746" s="1"/>
  <c r="AI730"/>
  <c r="AK730" s="1"/>
  <c r="AI714"/>
  <c r="AK714" s="1"/>
  <c r="AI698"/>
  <c r="AK698" s="1"/>
  <c r="AI682"/>
  <c r="AK682" s="1"/>
  <c r="AI666"/>
  <c r="AK666" s="1"/>
  <c r="AI650"/>
  <c r="AK650" s="1"/>
  <c r="AI634"/>
  <c r="AK634" s="1"/>
  <c r="AI618"/>
  <c r="AK618" s="1"/>
  <c r="AI602"/>
  <c r="AK602" s="1"/>
  <c r="AI586"/>
  <c r="AK586" s="1"/>
  <c r="AI570"/>
  <c r="AK570" s="1"/>
  <c r="AI554"/>
  <c r="AK554" s="1"/>
  <c r="AI538"/>
  <c r="AK538" s="1"/>
  <c r="AI522"/>
  <c r="AK522" s="1"/>
  <c r="AI506"/>
  <c r="AK506" s="1"/>
  <c r="AI490"/>
  <c r="AK490" s="1"/>
  <c r="AI474"/>
  <c r="AK474" s="1"/>
  <c r="AI458"/>
  <c r="AK458" s="1"/>
  <c r="AI442"/>
  <c r="AK442" s="1"/>
  <c r="AI426"/>
  <c r="AK426" s="1"/>
  <c r="AI410"/>
  <c r="AK410" s="1"/>
  <c r="AI394"/>
  <c r="AK394" s="1"/>
  <c r="AI378"/>
  <c r="AK378" s="1"/>
  <c r="AI362"/>
  <c r="AK362" s="1"/>
  <c r="AI346"/>
  <c r="AK346" s="1"/>
  <c r="AI330"/>
  <c r="AK330" s="1"/>
  <c r="AI314"/>
  <c r="AK314" s="1"/>
  <c r="AI298"/>
  <c r="AK298" s="1"/>
  <c r="AI282"/>
  <c r="AK282" s="1"/>
  <c r="AI266"/>
  <c r="AK266" s="1"/>
  <c r="AI250"/>
  <c r="AK250" s="1"/>
  <c r="AI234"/>
  <c r="AK234" s="1"/>
  <c r="AI218"/>
  <c r="AK218" s="1"/>
  <c r="AI202"/>
  <c r="AK202" s="1"/>
  <c r="AI186"/>
  <c r="AK186" s="1"/>
  <c r="AI170"/>
  <c r="AK170" s="1"/>
  <c r="AI154"/>
  <c r="AK154" s="1"/>
  <c r="AI138"/>
  <c r="AK138" s="1"/>
  <c r="AI122"/>
  <c r="AK122" s="1"/>
  <c r="AI106"/>
  <c r="AK106" s="1"/>
  <c r="AI90"/>
  <c r="AK90" s="1"/>
  <c r="AI74"/>
  <c r="AK74" s="1"/>
  <c r="AI58"/>
  <c r="AK58" s="1"/>
  <c r="AI42"/>
  <c r="AK42" s="1"/>
  <c r="AI26"/>
  <c r="AK26" s="1"/>
  <c r="AJ2743"/>
  <c r="AJ2727"/>
  <c r="AJ2711"/>
  <c r="AJ2695"/>
  <c r="AJ2679"/>
  <c r="AJ2663"/>
  <c r="AJ2647"/>
  <c r="AJ2631"/>
  <c r="AJ2615"/>
  <c r="AJ2599"/>
  <c r="AJ2583"/>
  <c r="AJ2567"/>
  <c r="AJ2551"/>
  <c r="AJ2535"/>
  <c r="AJ2519"/>
  <c r="AJ2503"/>
  <c r="AJ2487"/>
  <c r="AJ2471"/>
  <c r="AJ2455"/>
  <c r="AJ2439"/>
  <c r="AJ2423"/>
  <c r="AJ2407"/>
  <c r="AJ2391"/>
  <c r="AJ2375"/>
  <c r="AJ2359"/>
  <c r="AJ2343"/>
  <c r="AJ2327"/>
  <c r="AJ2311"/>
  <c r="AJ2295"/>
  <c r="AJ2279"/>
  <c r="AJ2263"/>
  <c r="AJ2247"/>
  <c r="AJ2231"/>
  <c r="AJ2215"/>
  <c r="AJ2199"/>
  <c r="AJ2183"/>
  <c r="AJ2167"/>
  <c r="AJ2151"/>
  <c r="AJ2135"/>
  <c r="AJ2119"/>
  <c r="AJ2103"/>
  <c r="AJ2087"/>
  <c r="AJ2071"/>
  <c r="AJ2055"/>
  <c r="AJ2039"/>
  <c r="AJ2023"/>
  <c r="AJ2007"/>
  <c r="AJ1991"/>
  <c r="AJ1975"/>
  <c r="AJ1959"/>
  <c r="AJ1943"/>
  <c r="AJ1927"/>
  <c r="AJ1911"/>
  <c r="AJ1895"/>
  <c r="AJ1879"/>
  <c r="AJ1863"/>
  <c r="AJ1847"/>
  <c r="AJ1831"/>
  <c r="AJ1815"/>
  <c r="AJ1799"/>
  <c r="AJ1783"/>
  <c r="AJ1767"/>
  <c r="AJ1751"/>
  <c r="AJ1735"/>
  <c r="AJ1719"/>
  <c r="AJ1703"/>
  <c r="AJ1687"/>
  <c r="AJ1671"/>
  <c r="AJ1655"/>
  <c r="AJ1639"/>
  <c r="AJ1623"/>
  <c r="AJ1607"/>
  <c r="AJ1591"/>
  <c r="AJ1575"/>
  <c r="AJ1559"/>
  <c r="AJ1543"/>
  <c r="AJ1527"/>
  <c r="AJ1511"/>
  <c r="AJ1495"/>
  <c r="AJ1479"/>
  <c r="AJ1463"/>
  <c r="AJ1447"/>
  <c r="AJ1431"/>
  <c r="AJ1415"/>
  <c r="AJ1399"/>
  <c r="AJ1383"/>
  <c r="AJ1367"/>
  <c r="AJ1351"/>
  <c r="AJ1335"/>
  <c r="AJ1319"/>
  <c r="AJ1303"/>
  <c r="AJ1287"/>
  <c r="AJ1271"/>
  <c r="AJ1255"/>
  <c r="AJ1239"/>
  <c r="AJ1223"/>
  <c r="AJ1207"/>
  <c r="AJ1191"/>
  <c r="AJ1175"/>
  <c r="AJ1159"/>
  <c r="AJ1143"/>
  <c r="AJ1127"/>
  <c r="AJ1111"/>
  <c r="AJ1095"/>
  <c r="AJ1079"/>
  <c r="AJ1063"/>
  <c r="AJ1047"/>
  <c r="AJ1031"/>
  <c r="AJ1015"/>
  <c r="AJ999"/>
  <c r="AJ983"/>
  <c r="AJ967"/>
  <c r="AJ951"/>
  <c r="AJ935"/>
  <c r="AJ919"/>
  <c r="AJ903"/>
  <c r="AJ887"/>
  <c r="AJ871"/>
  <c r="AJ855"/>
  <c r="AJ839"/>
  <c r="AJ823"/>
  <c r="AJ807"/>
  <c r="AJ791"/>
  <c r="AJ775"/>
  <c r="AJ759"/>
  <c r="AJ743"/>
  <c r="AJ727"/>
  <c r="AJ711"/>
  <c r="AJ695"/>
  <c r="AJ679"/>
  <c r="AJ663"/>
  <c r="AJ647"/>
  <c r="AJ631"/>
  <c r="AJ615"/>
  <c r="AJ599"/>
  <c r="AJ583"/>
  <c r="AJ567"/>
  <c r="AJ551"/>
  <c r="AJ535"/>
  <c r="AJ519"/>
  <c r="AJ503"/>
  <c r="AJ487"/>
  <c r="AJ471"/>
  <c r="AJ455"/>
  <c r="AJ439"/>
  <c r="AJ423"/>
  <c r="AJ407"/>
  <c r="AJ391"/>
  <c r="AJ375"/>
  <c r="AJ359"/>
  <c r="AJ343"/>
  <c r="AJ327"/>
  <c r="AJ311"/>
  <c r="AJ295"/>
  <c r="AJ279"/>
  <c r="AJ263"/>
  <c r="AJ247"/>
  <c r="AJ231"/>
  <c r="AJ215"/>
  <c r="AJ199"/>
  <c r="AJ183"/>
  <c r="AJ167"/>
  <c r="AJ151"/>
  <c r="AJ135"/>
  <c r="AJ119"/>
  <c r="AJ103"/>
  <c r="AJ87"/>
  <c r="AJ71"/>
  <c r="AJ55"/>
  <c r="AJ39"/>
  <c r="AJ23"/>
  <c r="BA1661"/>
  <c r="BC1661" s="1"/>
  <c r="BA1629"/>
  <c r="BC1629" s="1"/>
  <c r="BA1597"/>
  <c r="BC1597" s="1"/>
  <c r="BA1565"/>
  <c r="BA1533"/>
  <c r="BA1501"/>
  <c r="BC1501" s="1"/>
  <c r="BA1469"/>
  <c r="BC1469" s="1"/>
  <c r="BA1437"/>
  <c r="BC1437" s="1"/>
  <c r="BA1405"/>
  <c r="BA1373"/>
  <c r="BC1373" s="1"/>
  <c r="BA1341"/>
  <c r="BC1341" s="1"/>
  <c r="BA1309"/>
  <c r="BC1309" s="1"/>
  <c r="BA1277"/>
  <c r="BC1277" s="1"/>
  <c r="BA1245"/>
  <c r="BC1245" s="1"/>
  <c r="BA1213"/>
  <c r="BA1181"/>
  <c r="BA1149"/>
  <c r="BC1149" s="1"/>
  <c r="BA1117"/>
  <c r="BC1117" s="1"/>
  <c r="BA1085"/>
  <c r="BA1053"/>
  <c r="BC1053" s="1"/>
  <c r="BA1021"/>
  <c r="BC1021" s="1"/>
  <c r="BA989"/>
  <c r="BA957"/>
  <c r="BA925"/>
  <c r="BC925" s="1"/>
  <c r="BA893"/>
  <c r="BC893" s="1"/>
  <c r="BA861"/>
  <c r="BC861" s="1"/>
  <c r="BA829"/>
  <c r="BC829" s="1"/>
  <c r="BA797"/>
  <c r="BA765"/>
  <c r="BC765" s="1"/>
  <c r="BA733"/>
  <c r="BA701"/>
  <c r="BC701" s="1"/>
  <c r="BA669"/>
  <c r="BC669" s="1"/>
  <c r="BA637"/>
  <c r="BA605"/>
  <c r="BC605" s="1"/>
  <c r="BA573"/>
  <c r="BC573" s="1"/>
  <c r="BA541"/>
  <c r="BC541" s="1"/>
  <c r="BA509"/>
  <c r="BC509" s="1"/>
  <c r="BA477"/>
  <c r="BC477" s="1"/>
  <c r="BA445"/>
  <c r="BA413"/>
  <c r="BA381"/>
  <c r="BB381" s="1"/>
  <c r="BA349"/>
  <c r="BB349" s="1"/>
  <c r="BA317"/>
  <c r="BB317" s="1"/>
  <c r="BA285"/>
  <c r="BB285" s="1"/>
  <c r="BA253"/>
  <c r="BB253" s="1"/>
  <c r="BA221"/>
  <c r="BB221" s="1"/>
  <c r="BA189"/>
  <c r="BB189" s="1"/>
  <c r="BA157"/>
  <c r="BA125"/>
  <c r="BB1913"/>
  <c r="BB1833"/>
  <c r="BB1705"/>
  <c r="BB1545"/>
  <c r="BB1465"/>
  <c r="BB1337"/>
  <c r="BB1129"/>
  <c r="BB921"/>
  <c r="BB793"/>
  <c r="BB649"/>
  <c r="BB457"/>
  <c r="BB313"/>
  <c r="BB217"/>
  <c r="BB41"/>
  <c r="BC1753"/>
  <c r="BC1673"/>
  <c r="BC1593"/>
  <c r="BC1401"/>
  <c r="BC1257"/>
  <c r="BC1177"/>
  <c r="BC1081"/>
  <c r="BC1001"/>
  <c r="BC905"/>
  <c r="BC777"/>
  <c r="BC665"/>
  <c r="BC537"/>
  <c r="BC473"/>
  <c r="AL2743"/>
  <c r="AM2743" s="1"/>
  <c r="AL2739"/>
  <c r="AM2739" s="1"/>
  <c r="AL2735"/>
  <c r="AM2735" s="1"/>
  <c r="AL2731"/>
  <c r="AM2731" s="1"/>
  <c r="AL2727"/>
  <c r="AM2727" s="1"/>
  <c r="AL2723"/>
  <c r="AM2723" s="1"/>
  <c r="AL2719"/>
  <c r="AM2719" s="1"/>
  <c r="AL2715"/>
  <c r="AM2715" s="1"/>
  <c r="AL2711"/>
  <c r="AM2711" s="1"/>
  <c r="AL2707"/>
  <c r="AM2707" s="1"/>
  <c r="AL2703"/>
  <c r="AM2703" s="1"/>
  <c r="AL2699"/>
  <c r="AM2699" s="1"/>
  <c r="AL2695"/>
  <c r="AM2695" s="1"/>
  <c r="AL2691"/>
  <c r="AM2691" s="1"/>
  <c r="AL2687"/>
  <c r="AM2687" s="1"/>
  <c r="AL2683"/>
  <c r="AM2683" s="1"/>
  <c r="AL2679"/>
  <c r="AM2679" s="1"/>
  <c r="AL2675"/>
  <c r="AM2675" s="1"/>
  <c r="AL2671"/>
  <c r="AM2671" s="1"/>
  <c r="AL2667"/>
  <c r="AM2667" s="1"/>
  <c r="AL2663"/>
  <c r="AM2663" s="1"/>
  <c r="AL2659"/>
  <c r="AM2659" s="1"/>
  <c r="AL2655"/>
  <c r="AM2655" s="1"/>
  <c r="AL2651"/>
  <c r="AM2651" s="1"/>
  <c r="AL2647"/>
  <c r="AM2647" s="1"/>
  <c r="AL2643"/>
  <c r="AM2643" s="1"/>
  <c r="AL2639"/>
  <c r="AM2639" s="1"/>
  <c r="AL2635"/>
  <c r="AM2635" s="1"/>
  <c r="AL2631"/>
  <c r="AM2631" s="1"/>
  <c r="AL2627"/>
  <c r="AM2627" s="1"/>
  <c r="AL2623"/>
  <c r="AM2623" s="1"/>
  <c r="AL2619"/>
  <c r="AM2619" s="1"/>
  <c r="AL2615"/>
  <c r="AM2615" s="1"/>
  <c r="AL2611"/>
  <c r="AM2611" s="1"/>
  <c r="AL2607"/>
  <c r="AM2607" s="1"/>
  <c r="AL2603"/>
  <c r="AM2603" s="1"/>
  <c r="AL2599"/>
  <c r="AM2599" s="1"/>
  <c r="AL2595"/>
  <c r="AM2595" s="1"/>
  <c r="AL2591"/>
  <c r="AM2591" s="1"/>
  <c r="AL2587"/>
  <c r="AM2587" s="1"/>
  <c r="AL2583"/>
  <c r="AM2583" s="1"/>
  <c r="AL2579"/>
  <c r="AM2579" s="1"/>
  <c r="AL2575"/>
  <c r="AM2575" s="1"/>
  <c r="AL2571"/>
  <c r="AM2571" s="1"/>
  <c r="AL2567"/>
  <c r="AM2567" s="1"/>
  <c r="AL2563"/>
  <c r="AM2563" s="1"/>
  <c r="AL2559"/>
  <c r="AM2559" s="1"/>
  <c r="AL2555"/>
  <c r="AM2555" s="1"/>
  <c r="AL2551"/>
  <c r="AM2551" s="1"/>
  <c r="AL2547"/>
  <c r="AM2547" s="1"/>
  <c r="AL2543"/>
  <c r="AM2543" s="1"/>
  <c r="AL2539"/>
  <c r="AM2539" s="1"/>
  <c r="AL2535"/>
  <c r="AM2535" s="1"/>
  <c r="AL2531"/>
  <c r="AM2531" s="1"/>
  <c r="AL2527"/>
  <c r="AM2527" s="1"/>
  <c r="AL2523"/>
  <c r="AM2523" s="1"/>
  <c r="AL2519"/>
  <c r="AM2519" s="1"/>
  <c r="AL2515"/>
  <c r="AM2515" s="1"/>
  <c r="AL2511"/>
  <c r="AM2511" s="1"/>
  <c r="AL2507"/>
  <c r="AM2507" s="1"/>
  <c r="AL2503"/>
  <c r="AM2503" s="1"/>
  <c r="AL2499"/>
  <c r="AM2499" s="1"/>
  <c r="AL2495"/>
  <c r="AM2495" s="1"/>
  <c r="AL2491"/>
  <c r="AM2491" s="1"/>
  <c r="AL2487"/>
  <c r="AM2487" s="1"/>
  <c r="AL2483"/>
  <c r="AM2483" s="1"/>
  <c r="AL2479"/>
  <c r="AM2479" s="1"/>
  <c r="AL2475"/>
  <c r="AM2475" s="1"/>
  <c r="AL2471"/>
  <c r="AM2471" s="1"/>
  <c r="AL2467"/>
  <c r="AM2467" s="1"/>
  <c r="AL2463"/>
  <c r="AM2463" s="1"/>
  <c r="AL2459"/>
  <c r="AM2459" s="1"/>
  <c r="AL2455"/>
  <c r="AM2455" s="1"/>
  <c r="AL2451"/>
  <c r="AM2451" s="1"/>
  <c r="AL2447"/>
  <c r="AM2447" s="1"/>
  <c r="AL2443"/>
  <c r="AM2443" s="1"/>
  <c r="AL2439"/>
  <c r="AM2439" s="1"/>
  <c r="AL2435"/>
  <c r="AM2435" s="1"/>
  <c r="AL2431"/>
  <c r="AM2431" s="1"/>
  <c r="AL2427"/>
  <c r="AM2427" s="1"/>
  <c r="AL2423"/>
  <c r="AM2423" s="1"/>
  <c r="AL2419"/>
  <c r="AM2419" s="1"/>
  <c r="AL2415"/>
  <c r="AM2415" s="1"/>
  <c r="AL2411"/>
  <c r="AM2411" s="1"/>
  <c r="AL2407"/>
  <c r="AM2407" s="1"/>
  <c r="AL2403"/>
  <c r="AM2403" s="1"/>
  <c r="AL2399"/>
  <c r="AM2399" s="1"/>
  <c r="AL2395"/>
  <c r="AM2395" s="1"/>
  <c r="AL2391"/>
  <c r="AM2391" s="1"/>
  <c r="AL2387"/>
  <c r="AM2387" s="1"/>
  <c r="AL2383"/>
  <c r="AM2383" s="1"/>
  <c r="AL2379"/>
  <c r="AM2379" s="1"/>
  <c r="AL2375"/>
  <c r="AM2375" s="1"/>
  <c r="AL2371"/>
  <c r="AM2371" s="1"/>
  <c r="AL2367"/>
  <c r="AM2367" s="1"/>
  <c r="AL2363"/>
  <c r="AM2363" s="1"/>
  <c r="AL2359"/>
  <c r="AM2359" s="1"/>
  <c r="AL2355"/>
  <c r="AM2355" s="1"/>
  <c r="AL2351"/>
  <c r="AM2351" s="1"/>
  <c r="AL2347"/>
  <c r="AM2347" s="1"/>
  <c r="AL2343"/>
  <c r="AM2343" s="1"/>
  <c r="AL2339"/>
  <c r="AM2339" s="1"/>
  <c r="AL2335"/>
  <c r="AM2335" s="1"/>
  <c r="AL2331"/>
  <c r="AM2331" s="1"/>
  <c r="AL2327"/>
  <c r="AM2327" s="1"/>
  <c r="AL2323"/>
  <c r="AM2323" s="1"/>
  <c r="AL2319"/>
  <c r="AM2319" s="1"/>
  <c r="AL2315"/>
  <c r="AM2315" s="1"/>
  <c r="AL2311"/>
  <c r="AM2311" s="1"/>
  <c r="AL2307"/>
  <c r="AM2307" s="1"/>
  <c r="AL2303"/>
  <c r="AM2303" s="1"/>
  <c r="AL2299"/>
  <c r="AM2299" s="1"/>
  <c r="AL2295"/>
  <c r="AM2295" s="1"/>
  <c r="AL2291"/>
  <c r="AM2291" s="1"/>
  <c r="AL2287"/>
  <c r="AM2287" s="1"/>
  <c r="AL2283"/>
  <c r="AM2283" s="1"/>
  <c r="AL2279"/>
  <c r="AM2279" s="1"/>
  <c r="AL2275"/>
  <c r="AM2275" s="1"/>
  <c r="AL2271"/>
  <c r="AM2271" s="1"/>
  <c r="AL2267"/>
  <c r="AM2267" s="1"/>
  <c r="AL2263"/>
  <c r="AM2263" s="1"/>
  <c r="AL2259"/>
  <c r="AM2259" s="1"/>
  <c r="AL2255"/>
  <c r="AM2255" s="1"/>
  <c r="AL2251"/>
  <c r="AM2251" s="1"/>
  <c r="AL2247"/>
  <c r="AM2247" s="1"/>
  <c r="AL2243"/>
  <c r="AM2243" s="1"/>
  <c r="AL2239"/>
  <c r="AM2239" s="1"/>
  <c r="AL2235"/>
  <c r="AM2235" s="1"/>
  <c r="AL2231"/>
  <c r="AM2231" s="1"/>
  <c r="AL2227"/>
  <c r="AM2227" s="1"/>
  <c r="AL2223"/>
  <c r="AM2223" s="1"/>
  <c r="AL2219"/>
  <c r="AM2219" s="1"/>
  <c r="AL2215"/>
  <c r="AM2215" s="1"/>
  <c r="AL2211"/>
  <c r="AM2211" s="1"/>
  <c r="AL2207"/>
  <c r="AM2207" s="1"/>
  <c r="AL2203"/>
  <c r="AM2203" s="1"/>
  <c r="AL2199"/>
  <c r="AM2199" s="1"/>
  <c r="AL2195"/>
  <c r="AM2195" s="1"/>
  <c r="AL2191"/>
  <c r="AM2191" s="1"/>
  <c r="AL2187"/>
  <c r="AM2187" s="1"/>
  <c r="AL2183"/>
  <c r="AM2183" s="1"/>
  <c r="AL2179"/>
  <c r="AM2179" s="1"/>
  <c r="AL2175"/>
  <c r="AM2175" s="1"/>
  <c r="AL2171"/>
  <c r="AM2171" s="1"/>
  <c r="AL2167"/>
  <c r="AM2167" s="1"/>
  <c r="AL2163"/>
  <c r="AM2163" s="1"/>
  <c r="AL2159"/>
  <c r="AM2159" s="1"/>
  <c r="AL2155"/>
  <c r="AM2155" s="1"/>
  <c r="AL2151"/>
  <c r="AM2151" s="1"/>
  <c r="AL2147"/>
  <c r="AM2147" s="1"/>
  <c r="AL2143"/>
  <c r="AM2143" s="1"/>
  <c r="AL2139"/>
  <c r="AM2139" s="1"/>
  <c r="AL2135"/>
  <c r="AM2135" s="1"/>
  <c r="AL2131"/>
  <c r="AM2131" s="1"/>
  <c r="AL2127"/>
  <c r="AM2127" s="1"/>
  <c r="AL2123"/>
  <c r="AM2123" s="1"/>
  <c r="AL2119"/>
  <c r="AM2119" s="1"/>
  <c r="AL2115"/>
  <c r="AM2115" s="1"/>
  <c r="AL2111"/>
  <c r="AM2111" s="1"/>
  <c r="AL2107"/>
  <c r="AM2107" s="1"/>
  <c r="AL2103"/>
  <c r="AM2103" s="1"/>
  <c r="AL2099"/>
  <c r="AM2099" s="1"/>
  <c r="AL2095"/>
  <c r="AM2095" s="1"/>
  <c r="AL2091"/>
  <c r="AM2091" s="1"/>
  <c r="AL2087"/>
  <c r="AM2087" s="1"/>
  <c r="AL2083"/>
  <c r="AM2083" s="1"/>
  <c r="AL2079"/>
  <c r="AM2079" s="1"/>
  <c r="AL2075"/>
  <c r="AM2075" s="1"/>
  <c r="AL2071"/>
  <c r="AM2071" s="1"/>
  <c r="AL2067"/>
  <c r="AM2067" s="1"/>
  <c r="AL2063"/>
  <c r="AM2063" s="1"/>
  <c r="AL2059"/>
  <c r="AM2059" s="1"/>
  <c r="AL2055"/>
  <c r="AM2055" s="1"/>
  <c r="AL2051"/>
  <c r="AM2051" s="1"/>
  <c r="AL2047"/>
  <c r="AM2047" s="1"/>
  <c r="AL2043"/>
  <c r="AM2043" s="1"/>
  <c r="AL2039"/>
  <c r="AM2039" s="1"/>
  <c r="AL2035"/>
  <c r="AM2035" s="1"/>
  <c r="AL2031"/>
  <c r="AM2031" s="1"/>
  <c r="AL2027"/>
  <c r="AM2027" s="1"/>
  <c r="AL2023"/>
  <c r="AM2023" s="1"/>
  <c r="AL2019"/>
  <c r="AM2019" s="1"/>
  <c r="AL2015"/>
  <c r="AM2015" s="1"/>
  <c r="AL2011"/>
  <c r="AM2011" s="1"/>
  <c r="AL2007"/>
  <c r="AM2007" s="1"/>
  <c r="AL2003"/>
  <c r="AM2003" s="1"/>
  <c r="AL1999"/>
  <c r="AM1999" s="1"/>
  <c r="AL1995"/>
  <c r="AM1995" s="1"/>
  <c r="AL1991"/>
  <c r="AM1991" s="1"/>
  <c r="AL1987"/>
  <c r="AM1987" s="1"/>
  <c r="AL1983"/>
  <c r="AM1983" s="1"/>
  <c r="AL1979"/>
  <c r="AM1979" s="1"/>
  <c r="AL1975"/>
  <c r="AM1975" s="1"/>
  <c r="AL1971"/>
  <c r="AM1971" s="1"/>
  <c r="AL1967"/>
  <c r="AM1967" s="1"/>
  <c r="AL1963"/>
  <c r="AM1963" s="1"/>
  <c r="AL1959"/>
  <c r="AM1959" s="1"/>
  <c r="AL1955"/>
  <c r="AM1955" s="1"/>
  <c r="AL1951"/>
  <c r="AM1951" s="1"/>
  <c r="AL1947"/>
  <c r="AM1947" s="1"/>
  <c r="AL1943"/>
  <c r="AM1943" s="1"/>
  <c r="AL1939"/>
  <c r="AM1939" s="1"/>
  <c r="AL1935"/>
  <c r="AM1935" s="1"/>
  <c r="AL1931"/>
  <c r="AM1931" s="1"/>
  <c r="AL1927"/>
  <c r="AM1927" s="1"/>
  <c r="AL1923"/>
  <c r="AM1923" s="1"/>
  <c r="AL1919"/>
  <c r="AM1919" s="1"/>
  <c r="AL1915"/>
  <c r="AM1915" s="1"/>
  <c r="AL1911"/>
  <c r="AM1911" s="1"/>
  <c r="AL1907"/>
  <c r="AM1907" s="1"/>
  <c r="AL1903"/>
  <c r="AM1903" s="1"/>
  <c r="AL1899"/>
  <c r="AM1899" s="1"/>
  <c r="AL1895"/>
  <c r="AM1895" s="1"/>
  <c r="AL1891"/>
  <c r="AM1891" s="1"/>
  <c r="AL1887"/>
  <c r="AM1887" s="1"/>
  <c r="AL1883"/>
  <c r="AM1883" s="1"/>
  <c r="AL1879"/>
  <c r="AM1879" s="1"/>
  <c r="AL1875"/>
  <c r="AM1875" s="1"/>
  <c r="AL1871"/>
  <c r="AM1871" s="1"/>
  <c r="AL1867"/>
  <c r="AM1867" s="1"/>
  <c r="AL1863"/>
  <c r="AM1863" s="1"/>
  <c r="AL1859"/>
  <c r="AM1859" s="1"/>
  <c r="AL1855"/>
  <c r="AM1855" s="1"/>
  <c r="AL1851"/>
  <c r="AM1851" s="1"/>
  <c r="AL1847"/>
  <c r="AM1847" s="1"/>
  <c r="AL1843"/>
  <c r="AM1843" s="1"/>
  <c r="AL1839"/>
  <c r="AM1839" s="1"/>
  <c r="AL1835"/>
  <c r="AM1835" s="1"/>
  <c r="AL1831"/>
  <c r="AM1831" s="1"/>
  <c r="AL1827"/>
  <c r="AM1827" s="1"/>
  <c r="AL1823"/>
  <c r="AM1823" s="1"/>
  <c r="AL1819"/>
  <c r="AM1819" s="1"/>
  <c r="AL1815"/>
  <c r="AM1815" s="1"/>
  <c r="AL1811"/>
  <c r="AM1811" s="1"/>
  <c r="AL1807"/>
  <c r="AM1807" s="1"/>
  <c r="AL1803"/>
  <c r="AM1803" s="1"/>
  <c r="AL1799"/>
  <c r="AM1799" s="1"/>
  <c r="AL1795"/>
  <c r="AM1795" s="1"/>
  <c r="AL1791"/>
  <c r="AM1791" s="1"/>
  <c r="AL1787"/>
  <c r="AM1787" s="1"/>
  <c r="AL1783"/>
  <c r="AM1783" s="1"/>
  <c r="AL1779"/>
  <c r="AM1779" s="1"/>
  <c r="AL1775"/>
  <c r="AM1775" s="1"/>
  <c r="AL1771"/>
  <c r="AM1771" s="1"/>
  <c r="AL1767"/>
  <c r="AM1767" s="1"/>
  <c r="AL1763"/>
  <c r="AM1763" s="1"/>
  <c r="AL1759"/>
  <c r="AM1759" s="1"/>
  <c r="AL1755"/>
  <c r="AM1755" s="1"/>
  <c r="AL1751"/>
  <c r="AM1751" s="1"/>
  <c r="AL1747"/>
  <c r="AM1747" s="1"/>
  <c r="AL1743"/>
  <c r="AM1743" s="1"/>
  <c r="AL1739"/>
  <c r="AM1739" s="1"/>
  <c r="AL1735"/>
  <c r="AM1735" s="1"/>
  <c r="AL1731"/>
  <c r="AM1731" s="1"/>
  <c r="AL1727"/>
  <c r="AM1727" s="1"/>
  <c r="AL1723"/>
  <c r="AM1723" s="1"/>
  <c r="AL1719"/>
  <c r="AM1719" s="1"/>
  <c r="AL1715"/>
  <c r="AM1715" s="1"/>
  <c r="AL1711"/>
  <c r="AM1711" s="1"/>
  <c r="AL1707"/>
  <c r="AM1707" s="1"/>
  <c r="AL1703"/>
  <c r="AM1703" s="1"/>
  <c r="AL1699"/>
  <c r="AM1699" s="1"/>
  <c r="AL1695"/>
  <c r="AM1695" s="1"/>
  <c r="AL1691"/>
  <c r="AM1691" s="1"/>
  <c r="AL1687"/>
  <c r="AM1687" s="1"/>
  <c r="AL1683"/>
  <c r="AM1683" s="1"/>
  <c r="AL1679"/>
  <c r="AM1679" s="1"/>
  <c r="AL1675"/>
  <c r="AM1675" s="1"/>
  <c r="AL1671"/>
  <c r="AM1671" s="1"/>
  <c r="AL1667"/>
  <c r="AM1667" s="1"/>
  <c r="AL1663"/>
  <c r="AM1663" s="1"/>
  <c r="AL1659"/>
  <c r="AM1659" s="1"/>
  <c r="AL1655"/>
  <c r="AM1655" s="1"/>
  <c r="AL1651"/>
  <c r="AM1651" s="1"/>
  <c r="AL1647"/>
  <c r="AM1647" s="1"/>
  <c r="AL1643"/>
  <c r="AM1643" s="1"/>
  <c r="AL1639"/>
  <c r="AM1639" s="1"/>
  <c r="AL1635"/>
  <c r="AM1635" s="1"/>
  <c r="AL1631"/>
  <c r="AM1631" s="1"/>
  <c r="AL1627"/>
  <c r="AM1627" s="1"/>
  <c r="AL1623"/>
  <c r="AM1623" s="1"/>
  <c r="AL1619"/>
  <c r="AM1619" s="1"/>
  <c r="AL1615"/>
  <c r="AM1615" s="1"/>
  <c r="AL1611"/>
  <c r="AM1611" s="1"/>
  <c r="AL1607"/>
  <c r="AM1607" s="1"/>
  <c r="AL1603"/>
  <c r="AM1603" s="1"/>
  <c r="AL1599"/>
  <c r="AM1599" s="1"/>
  <c r="AL1595"/>
  <c r="AM1595" s="1"/>
  <c r="AL1591"/>
  <c r="AM1591" s="1"/>
  <c r="AL1587"/>
  <c r="AM1587" s="1"/>
  <c r="AL1583"/>
  <c r="AM1583" s="1"/>
  <c r="AL1579"/>
  <c r="AM1579" s="1"/>
  <c r="AL1575"/>
  <c r="AM1575" s="1"/>
  <c r="AL1571"/>
  <c r="AM1571" s="1"/>
  <c r="AL1567"/>
  <c r="AM1567" s="1"/>
  <c r="AL1563"/>
  <c r="AM1563" s="1"/>
  <c r="AL1559"/>
  <c r="AM1559" s="1"/>
  <c r="AL1555"/>
  <c r="AM1555" s="1"/>
  <c r="AL1551"/>
  <c r="AM1551" s="1"/>
  <c r="AL1547"/>
  <c r="AM1547" s="1"/>
  <c r="AL1543"/>
  <c r="AM1543" s="1"/>
  <c r="AL1539"/>
  <c r="AM1539" s="1"/>
  <c r="AL1535"/>
  <c r="AM1535" s="1"/>
  <c r="AL1531"/>
  <c r="AM1531" s="1"/>
  <c r="AL1527"/>
  <c r="AM1527" s="1"/>
  <c r="AL1523"/>
  <c r="AM1523" s="1"/>
  <c r="AL1519"/>
  <c r="AM1519" s="1"/>
  <c r="AL1515"/>
  <c r="AM1515" s="1"/>
  <c r="AL1511"/>
  <c r="AM1511" s="1"/>
  <c r="AL1507"/>
  <c r="AM1507" s="1"/>
  <c r="AL1503"/>
  <c r="AM1503" s="1"/>
  <c r="AL1499"/>
  <c r="AM1499" s="1"/>
  <c r="AL1495"/>
  <c r="AM1495" s="1"/>
  <c r="AL1491"/>
  <c r="AM1491" s="1"/>
  <c r="AL1487"/>
  <c r="AM1487" s="1"/>
  <c r="AL1483"/>
  <c r="AM1483" s="1"/>
  <c r="AL1479"/>
  <c r="AM1479" s="1"/>
  <c r="AL1475"/>
  <c r="AM1475" s="1"/>
  <c r="AL1471"/>
  <c r="AM1471" s="1"/>
  <c r="AL1467"/>
  <c r="AM1467" s="1"/>
  <c r="AL1463"/>
  <c r="AM1463" s="1"/>
  <c r="AL1459"/>
  <c r="AM1459" s="1"/>
  <c r="AL1455"/>
  <c r="AM1455" s="1"/>
  <c r="AL1451"/>
  <c r="AM1451" s="1"/>
  <c r="AL1447"/>
  <c r="AM1447" s="1"/>
  <c r="AL1443"/>
  <c r="AM1443" s="1"/>
  <c r="AL1439"/>
  <c r="AM1439" s="1"/>
  <c r="AL1435"/>
  <c r="AM1435" s="1"/>
  <c r="AL1431"/>
  <c r="AM1431" s="1"/>
  <c r="AL1427"/>
  <c r="AM1427" s="1"/>
  <c r="AL1423"/>
  <c r="AM1423" s="1"/>
  <c r="AL1419"/>
  <c r="AM1419" s="1"/>
  <c r="AL1415"/>
  <c r="AM1415" s="1"/>
  <c r="AL1411"/>
  <c r="AM1411" s="1"/>
  <c r="AL1407"/>
  <c r="AM1407" s="1"/>
  <c r="AL1403"/>
  <c r="AM1403" s="1"/>
  <c r="AL1399"/>
  <c r="AM1399" s="1"/>
  <c r="AL1395"/>
  <c r="AM1395" s="1"/>
  <c r="AL1391"/>
  <c r="AM1391" s="1"/>
  <c r="AL1387"/>
  <c r="AM1387" s="1"/>
  <c r="AL1383"/>
  <c r="AM1383" s="1"/>
  <c r="AL1379"/>
  <c r="AM1379" s="1"/>
  <c r="AL1375"/>
  <c r="AM1375" s="1"/>
  <c r="AL1371"/>
  <c r="AM1371" s="1"/>
  <c r="AL1367"/>
  <c r="AM1367" s="1"/>
  <c r="AL1363"/>
  <c r="AM1363" s="1"/>
  <c r="AL1359"/>
  <c r="AM1359" s="1"/>
  <c r="AL1355"/>
  <c r="AM1355" s="1"/>
  <c r="AL1351"/>
  <c r="AM1351" s="1"/>
  <c r="AL1347"/>
  <c r="AM1347" s="1"/>
  <c r="AL1343"/>
  <c r="AM1343" s="1"/>
  <c r="AL1339"/>
  <c r="AM1339" s="1"/>
  <c r="AL1335"/>
  <c r="AM1335" s="1"/>
  <c r="AL1331"/>
  <c r="AM1331" s="1"/>
  <c r="AL1327"/>
  <c r="AM1327" s="1"/>
  <c r="AL1323"/>
  <c r="AM1323" s="1"/>
  <c r="AL1319"/>
  <c r="AM1319" s="1"/>
  <c r="AL1315"/>
  <c r="AM1315" s="1"/>
  <c r="AL1311"/>
  <c r="AM1311" s="1"/>
  <c r="AL1307"/>
  <c r="AM1307" s="1"/>
  <c r="AL1303"/>
  <c r="AM1303" s="1"/>
  <c r="AL1299"/>
  <c r="AM1299" s="1"/>
  <c r="AL1295"/>
  <c r="AM1295" s="1"/>
  <c r="AL1291"/>
  <c r="AM1291" s="1"/>
  <c r="AL1287"/>
  <c r="AM1287" s="1"/>
  <c r="AL1283"/>
  <c r="AM1283" s="1"/>
  <c r="AL1279"/>
  <c r="AM1279" s="1"/>
  <c r="AL1275"/>
  <c r="AM1275" s="1"/>
  <c r="AL1271"/>
  <c r="AM1271" s="1"/>
  <c r="AL1267"/>
  <c r="AM1267" s="1"/>
  <c r="AL1263"/>
  <c r="AM1263" s="1"/>
  <c r="AL1259"/>
  <c r="AM1259" s="1"/>
  <c r="AL1255"/>
  <c r="AM1255" s="1"/>
  <c r="AL1251"/>
  <c r="AM1251" s="1"/>
  <c r="AL1247"/>
  <c r="AM1247" s="1"/>
  <c r="AL1243"/>
  <c r="AM1243" s="1"/>
  <c r="AL1239"/>
  <c r="AM1239" s="1"/>
  <c r="AL1235"/>
  <c r="AM1235" s="1"/>
  <c r="AL1231"/>
  <c r="AM1231" s="1"/>
  <c r="AL1227"/>
  <c r="AM1227" s="1"/>
  <c r="AL1223"/>
  <c r="AM1223" s="1"/>
  <c r="AL1219"/>
  <c r="AM1219" s="1"/>
  <c r="AL1215"/>
  <c r="AM1215" s="1"/>
  <c r="AL1211"/>
  <c r="AM1211" s="1"/>
  <c r="AL1207"/>
  <c r="AM1207" s="1"/>
  <c r="AL1203"/>
  <c r="AM1203" s="1"/>
  <c r="AL1199"/>
  <c r="AM1199" s="1"/>
  <c r="AL1195"/>
  <c r="AM1195" s="1"/>
  <c r="AL1191"/>
  <c r="AM1191" s="1"/>
  <c r="AL1187"/>
  <c r="AM1187" s="1"/>
  <c r="AL1183"/>
  <c r="AM1183" s="1"/>
  <c r="AL1179"/>
  <c r="AM1179" s="1"/>
  <c r="AL1175"/>
  <c r="AM1175" s="1"/>
  <c r="AL1171"/>
  <c r="AM1171" s="1"/>
  <c r="AL1167"/>
  <c r="AM1167" s="1"/>
  <c r="AL1163"/>
  <c r="AM1163" s="1"/>
  <c r="AL1159"/>
  <c r="AM1159" s="1"/>
  <c r="AL1155"/>
  <c r="AM1155" s="1"/>
  <c r="AL1151"/>
  <c r="AM1151" s="1"/>
  <c r="AL1147"/>
  <c r="AM1147" s="1"/>
  <c r="AL1143"/>
  <c r="AM1143" s="1"/>
  <c r="AL1139"/>
  <c r="AM1139" s="1"/>
  <c r="AL1135"/>
  <c r="AM1135" s="1"/>
  <c r="AL1131"/>
  <c r="AM1131" s="1"/>
  <c r="AL1127"/>
  <c r="AM1127" s="1"/>
  <c r="AL1123"/>
  <c r="AM1123" s="1"/>
  <c r="AL1119"/>
  <c r="AM1119" s="1"/>
  <c r="AL1115"/>
  <c r="AM1115" s="1"/>
  <c r="AL1111"/>
  <c r="AM1111" s="1"/>
  <c r="AL1107"/>
  <c r="AM1107" s="1"/>
  <c r="AL1103"/>
  <c r="AM1103" s="1"/>
  <c r="AL1099"/>
  <c r="AM1099" s="1"/>
  <c r="AL1095"/>
  <c r="AM1095" s="1"/>
  <c r="AL1091"/>
  <c r="AM1091" s="1"/>
  <c r="AL1087"/>
  <c r="AM1087" s="1"/>
  <c r="AL1083"/>
  <c r="AM1083" s="1"/>
  <c r="AL1079"/>
  <c r="AM1079" s="1"/>
  <c r="AL1075"/>
  <c r="AM1075" s="1"/>
  <c r="AL1071"/>
  <c r="AM1071" s="1"/>
  <c r="AL1067"/>
  <c r="AM1067" s="1"/>
  <c r="AL1063"/>
  <c r="AM1063" s="1"/>
  <c r="AL1059"/>
  <c r="AM1059" s="1"/>
  <c r="AL1055"/>
  <c r="AM1055" s="1"/>
  <c r="AL1051"/>
  <c r="AM1051" s="1"/>
  <c r="AL1047"/>
  <c r="AM1047" s="1"/>
  <c r="AL1043"/>
  <c r="AM1043" s="1"/>
  <c r="AL1039"/>
  <c r="AM1039" s="1"/>
  <c r="AL1035"/>
  <c r="AM1035" s="1"/>
  <c r="AL1031"/>
  <c r="AM1031" s="1"/>
  <c r="AL1027"/>
  <c r="AM1027" s="1"/>
  <c r="AL1023"/>
  <c r="AM1023" s="1"/>
  <c r="AL1019"/>
  <c r="AM1019" s="1"/>
  <c r="AL1015"/>
  <c r="AM1015" s="1"/>
  <c r="AL1011"/>
  <c r="AM1011" s="1"/>
  <c r="AL1007"/>
  <c r="AM1007" s="1"/>
  <c r="AL1003"/>
  <c r="AM1003" s="1"/>
  <c r="AL999"/>
  <c r="AM999" s="1"/>
  <c r="AL995"/>
  <c r="AM995" s="1"/>
  <c r="AL991"/>
  <c r="AM991" s="1"/>
  <c r="AL987"/>
  <c r="AM987" s="1"/>
  <c r="AL983"/>
  <c r="AM983" s="1"/>
  <c r="AL979"/>
  <c r="AM979" s="1"/>
  <c r="AL975"/>
  <c r="AM975" s="1"/>
  <c r="AL971"/>
  <c r="AM971" s="1"/>
  <c r="AL967"/>
  <c r="AM967" s="1"/>
  <c r="AL963"/>
  <c r="AM963" s="1"/>
  <c r="AL959"/>
  <c r="AM959" s="1"/>
  <c r="AL955"/>
  <c r="AM955" s="1"/>
  <c r="AL951"/>
  <c r="AM951" s="1"/>
  <c r="AL947"/>
  <c r="AM947" s="1"/>
  <c r="AL943"/>
  <c r="AM943" s="1"/>
  <c r="AL939"/>
  <c r="AM939" s="1"/>
  <c r="AL935"/>
  <c r="AM935" s="1"/>
  <c r="AL931"/>
  <c r="AM931" s="1"/>
  <c r="AL927"/>
  <c r="AM927" s="1"/>
  <c r="AL923"/>
  <c r="AM923" s="1"/>
  <c r="AL919"/>
  <c r="AM919" s="1"/>
  <c r="AL915"/>
  <c r="AM915" s="1"/>
  <c r="AL911"/>
  <c r="AM911" s="1"/>
  <c r="AL907"/>
  <c r="AM907" s="1"/>
  <c r="AL903"/>
  <c r="AM903" s="1"/>
  <c r="AL899"/>
  <c r="AM899" s="1"/>
  <c r="AL895"/>
  <c r="AM895" s="1"/>
  <c r="AL891"/>
  <c r="AM891" s="1"/>
  <c r="AL887"/>
  <c r="AM887" s="1"/>
  <c r="AL883"/>
  <c r="AM883" s="1"/>
  <c r="AL879"/>
  <c r="AM879" s="1"/>
  <c r="AL875"/>
  <c r="AM875" s="1"/>
  <c r="AL871"/>
  <c r="AM871" s="1"/>
  <c r="AL867"/>
  <c r="AM867" s="1"/>
  <c r="AL863"/>
  <c r="AM863" s="1"/>
  <c r="AL859"/>
  <c r="AM859" s="1"/>
  <c r="AL855"/>
  <c r="AM855" s="1"/>
  <c r="AL851"/>
  <c r="AM851" s="1"/>
  <c r="AL847"/>
  <c r="AM847" s="1"/>
  <c r="AL843"/>
  <c r="AM843" s="1"/>
  <c r="AL839"/>
  <c r="AM839" s="1"/>
  <c r="AL835"/>
  <c r="AM835" s="1"/>
  <c r="AL831"/>
  <c r="AM831" s="1"/>
  <c r="AL827"/>
  <c r="AM827" s="1"/>
  <c r="AL823"/>
  <c r="AM823" s="1"/>
  <c r="AL819"/>
  <c r="AM819" s="1"/>
  <c r="AL815"/>
  <c r="AM815" s="1"/>
  <c r="AL811"/>
  <c r="AM811" s="1"/>
  <c r="AL807"/>
  <c r="AM807" s="1"/>
  <c r="AL803"/>
  <c r="AM803" s="1"/>
  <c r="AL799"/>
  <c r="AM799" s="1"/>
  <c r="AL795"/>
  <c r="AM795" s="1"/>
  <c r="AL791"/>
  <c r="AM791" s="1"/>
  <c r="AL787"/>
  <c r="AM787" s="1"/>
  <c r="AL783"/>
  <c r="AM783" s="1"/>
  <c r="AL779"/>
  <c r="AM779" s="1"/>
  <c r="AL775"/>
  <c r="AM775" s="1"/>
  <c r="AL771"/>
  <c r="AM771" s="1"/>
  <c r="AL767"/>
  <c r="AM767" s="1"/>
  <c r="AL763"/>
  <c r="AM763" s="1"/>
  <c r="AL759"/>
  <c r="AM759" s="1"/>
  <c r="AL755"/>
  <c r="AM755" s="1"/>
  <c r="AL751"/>
  <c r="AM751" s="1"/>
  <c r="AL747"/>
  <c r="AM747" s="1"/>
  <c r="AL743"/>
  <c r="AM743" s="1"/>
  <c r="AL739"/>
  <c r="AM739" s="1"/>
  <c r="AL735"/>
  <c r="AM735" s="1"/>
  <c r="AL731"/>
  <c r="AM731" s="1"/>
  <c r="AL727"/>
  <c r="AM727" s="1"/>
  <c r="AL723"/>
  <c r="AM723" s="1"/>
  <c r="AL719"/>
  <c r="AM719" s="1"/>
  <c r="AL715"/>
  <c r="AM715" s="1"/>
  <c r="AL711"/>
  <c r="AM711" s="1"/>
  <c r="AL707"/>
  <c r="AM707" s="1"/>
  <c r="AL703"/>
  <c r="AM703" s="1"/>
  <c r="AL699"/>
  <c r="AM699" s="1"/>
  <c r="AL695"/>
  <c r="AM695" s="1"/>
  <c r="AL691"/>
  <c r="AM691" s="1"/>
  <c r="AL687"/>
  <c r="AM687" s="1"/>
  <c r="AL683"/>
  <c r="AM683" s="1"/>
  <c r="AL679"/>
  <c r="AM679" s="1"/>
  <c r="AL675"/>
  <c r="AM675" s="1"/>
  <c r="AL671"/>
  <c r="AM671" s="1"/>
  <c r="AL667"/>
  <c r="AM667" s="1"/>
  <c r="AL663"/>
  <c r="AM663" s="1"/>
  <c r="AL659"/>
  <c r="AM659" s="1"/>
  <c r="AL655"/>
  <c r="AM655" s="1"/>
  <c r="AL651"/>
  <c r="AM651" s="1"/>
  <c r="AL647"/>
  <c r="AM647" s="1"/>
  <c r="AL643"/>
  <c r="AM643" s="1"/>
  <c r="AL639"/>
  <c r="AM639" s="1"/>
  <c r="AL635"/>
  <c r="AM635" s="1"/>
  <c r="AL631"/>
  <c r="AM631" s="1"/>
  <c r="AL627"/>
  <c r="AM627" s="1"/>
  <c r="AL623"/>
  <c r="AM623" s="1"/>
  <c r="AL619"/>
  <c r="AM619" s="1"/>
  <c r="AL615"/>
  <c r="AM615" s="1"/>
  <c r="AL611"/>
  <c r="AM611" s="1"/>
  <c r="AL607"/>
  <c r="AM607" s="1"/>
  <c r="AL603"/>
  <c r="AM603" s="1"/>
  <c r="AL599"/>
  <c r="AM599" s="1"/>
  <c r="AL595"/>
  <c r="AM595" s="1"/>
  <c r="AL591"/>
  <c r="AM591" s="1"/>
  <c r="AL587"/>
  <c r="AM587" s="1"/>
  <c r="AL583"/>
  <c r="AM583" s="1"/>
  <c r="AL579"/>
  <c r="AM579" s="1"/>
  <c r="AL575"/>
  <c r="AM575" s="1"/>
  <c r="AL571"/>
  <c r="AM571" s="1"/>
  <c r="AL567"/>
  <c r="AM567" s="1"/>
  <c r="AL563"/>
  <c r="AM563" s="1"/>
  <c r="AL559"/>
  <c r="AM559" s="1"/>
  <c r="AL555"/>
  <c r="AM555" s="1"/>
  <c r="AL551"/>
  <c r="AM551" s="1"/>
  <c r="AL547"/>
  <c r="AM547" s="1"/>
  <c r="AL543"/>
  <c r="AM543" s="1"/>
  <c r="AL539"/>
  <c r="AM539" s="1"/>
  <c r="AL535"/>
  <c r="AM535" s="1"/>
  <c r="AL531"/>
  <c r="AM531" s="1"/>
  <c r="AL527"/>
  <c r="AM527" s="1"/>
  <c r="AL523"/>
  <c r="AM523" s="1"/>
  <c r="AL519"/>
  <c r="AM519" s="1"/>
  <c r="AL515"/>
  <c r="AM515" s="1"/>
  <c r="AL511"/>
  <c r="AM511" s="1"/>
  <c r="AL507"/>
  <c r="AM507" s="1"/>
  <c r="AL503"/>
  <c r="AM503" s="1"/>
  <c r="AL499"/>
  <c r="AM499" s="1"/>
  <c r="AL495"/>
  <c r="AM495" s="1"/>
  <c r="AL491"/>
  <c r="AM491" s="1"/>
  <c r="AL487"/>
  <c r="AM487" s="1"/>
  <c r="AL483"/>
  <c r="AM483" s="1"/>
  <c r="AL479"/>
  <c r="AM479" s="1"/>
  <c r="AL475"/>
  <c r="AM475" s="1"/>
  <c r="AL471"/>
  <c r="AM471" s="1"/>
  <c r="AL467"/>
  <c r="AM467" s="1"/>
  <c r="AL463"/>
  <c r="AM463" s="1"/>
  <c r="AL459"/>
  <c r="AM459" s="1"/>
  <c r="AL455"/>
  <c r="AM455" s="1"/>
  <c r="AL451"/>
  <c r="AM451" s="1"/>
  <c r="AL447"/>
  <c r="AM447" s="1"/>
  <c r="AL443"/>
  <c r="AM443" s="1"/>
  <c r="AL439"/>
  <c r="AM439" s="1"/>
  <c r="AL435"/>
  <c r="AM435" s="1"/>
  <c r="AL431"/>
  <c r="AM431" s="1"/>
  <c r="AL427"/>
  <c r="AM427" s="1"/>
  <c r="AL423"/>
  <c r="AM423" s="1"/>
  <c r="AL419"/>
  <c r="AM419" s="1"/>
  <c r="AL415"/>
  <c r="AM415" s="1"/>
  <c r="AL411"/>
  <c r="AM411" s="1"/>
  <c r="AL407"/>
  <c r="AM407" s="1"/>
  <c r="AL403"/>
  <c r="AM403" s="1"/>
  <c r="AL399"/>
  <c r="AM399" s="1"/>
  <c r="AL395"/>
  <c r="AM395" s="1"/>
  <c r="AL391"/>
  <c r="AM391" s="1"/>
  <c r="AL387"/>
  <c r="AM387" s="1"/>
  <c r="AL383"/>
  <c r="AM383" s="1"/>
  <c r="AL379"/>
  <c r="AM379" s="1"/>
  <c r="AL375"/>
  <c r="AM375" s="1"/>
  <c r="AL371"/>
  <c r="AM371" s="1"/>
  <c r="AL367"/>
  <c r="AM367" s="1"/>
  <c r="AL363"/>
  <c r="AM363" s="1"/>
  <c r="AL359"/>
  <c r="AM359" s="1"/>
  <c r="AL355"/>
  <c r="AM355" s="1"/>
  <c r="AL351"/>
  <c r="AM351" s="1"/>
  <c r="AL347"/>
  <c r="AM347" s="1"/>
  <c r="AL343"/>
  <c r="AM343" s="1"/>
  <c r="AL339"/>
  <c r="AM339" s="1"/>
  <c r="AL335"/>
  <c r="AM335" s="1"/>
  <c r="AL331"/>
  <c r="AM331" s="1"/>
  <c r="AL327"/>
  <c r="AM327" s="1"/>
  <c r="AL323"/>
  <c r="AM323" s="1"/>
  <c r="AL319"/>
  <c r="AM319" s="1"/>
  <c r="AL315"/>
  <c r="AM315" s="1"/>
  <c r="AL311"/>
  <c r="AM311" s="1"/>
  <c r="AL307"/>
  <c r="AM307" s="1"/>
  <c r="AL303"/>
  <c r="AM303" s="1"/>
  <c r="AL299"/>
  <c r="AM299" s="1"/>
  <c r="AL295"/>
  <c r="AM295" s="1"/>
  <c r="AL291"/>
  <c r="AM291" s="1"/>
  <c r="AL287"/>
  <c r="AM287" s="1"/>
  <c r="AL283"/>
  <c r="AM283" s="1"/>
  <c r="AL279"/>
  <c r="AM279" s="1"/>
  <c r="AL275"/>
  <c r="AM275" s="1"/>
  <c r="AL271"/>
  <c r="AM271" s="1"/>
  <c r="AL267"/>
  <c r="AM267" s="1"/>
  <c r="AL263"/>
  <c r="AM263" s="1"/>
  <c r="AL259"/>
  <c r="AM259" s="1"/>
  <c r="AL255"/>
  <c r="AM255" s="1"/>
  <c r="AL251"/>
  <c r="AM251" s="1"/>
  <c r="AL247"/>
  <c r="AM247" s="1"/>
  <c r="AL243"/>
  <c r="AM243" s="1"/>
  <c r="AL239"/>
  <c r="AM239" s="1"/>
  <c r="AL235"/>
  <c r="AM235" s="1"/>
  <c r="AL231"/>
  <c r="AM231" s="1"/>
  <c r="AL227"/>
  <c r="AM227" s="1"/>
  <c r="AL223"/>
  <c r="AM223" s="1"/>
  <c r="AL219"/>
  <c r="AM219" s="1"/>
  <c r="AL215"/>
  <c r="AM215" s="1"/>
  <c r="AL211"/>
  <c r="AM211" s="1"/>
  <c r="AL207"/>
  <c r="AM207" s="1"/>
  <c r="AL203"/>
  <c r="AM203" s="1"/>
  <c r="AL199"/>
  <c r="AM199" s="1"/>
  <c r="AL195"/>
  <c r="AM195" s="1"/>
  <c r="AL191"/>
  <c r="AM191" s="1"/>
  <c r="AL187"/>
  <c r="AM187" s="1"/>
  <c r="AL183"/>
  <c r="AM183" s="1"/>
  <c r="AL179"/>
  <c r="AM179" s="1"/>
  <c r="AL175"/>
  <c r="AM175" s="1"/>
  <c r="AL171"/>
  <c r="AM171" s="1"/>
  <c r="AL167"/>
  <c r="AM167" s="1"/>
  <c r="AL163"/>
  <c r="AM163" s="1"/>
  <c r="AL159"/>
  <c r="AM159" s="1"/>
  <c r="AL155"/>
  <c r="AM155" s="1"/>
  <c r="AL151"/>
  <c r="AM151" s="1"/>
  <c r="AL147"/>
  <c r="AM147" s="1"/>
  <c r="AL143"/>
  <c r="AM143" s="1"/>
  <c r="AL139"/>
  <c r="AM139" s="1"/>
  <c r="AL135"/>
  <c r="AM135" s="1"/>
  <c r="AL131"/>
  <c r="AM131" s="1"/>
  <c r="AL127"/>
  <c r="AM127" s="1"/>
  <c r="AL123"/>
  <c r="AM123" s="1"/>
  <c r="AL119"/>
  <c r="AM119" s="1"/>
  <c r="AL115"/>
  <c r="AM115" s="1"/>
  <c r="AL111"/>
  <c r="AM111" s="1"/>
  <c r="AL107"/>
  <c r="AM107" s="1"/>
  <c r="AL103"/>
  <c r="AM103" s="1"/>
  <c r="AL99"/>
  <c r="AM99" s="1"/>
  <c r="AL95"/>
  <c r="AM95" s="1"/>
  <c r="AL91"/>
  <c r="AM91" s="1"/>
  <c r="AL87"/>
  <c r="AM87" s="1"/>
  <c r="AL83"/>
  <c r="AM83" s="1"/>
  <c r="AL79"/>
  <c r="AM79" s="1"/>
  <c r="AL75"/>
  <c r="AM75" s="1"/>
  <c r="AL71"/>
  <c r="AM71" s="1"/>
  <c r="AL67"/>
  <c r="AM67" s="1"/>
  <c r="AL63"/>
  <c r="AM63" s="1"/>
  <c r="AL59"/>
  <c r="AM59" s="1"/>
  <c r="AL55"/>
  <c r="AM55" s="1"/>
  <c r="AL51"/>
  <c r="AM51" s="1"/>
  <c r="AL47"/>
  <c r="AM47" s="1"/>
  <c r="AL43"/>
  <c r="AM43" s="1"/>
  <c r="AL39"/>
  <c r="AM39" s="1"/>
  <c r="AL35"/>
  <c r="AM35" s="1"/>
  <c r="AL31"/>
  <c r="AM31" s="1"/>
  <c r="AL27"/>
  <c r="AM27" s="1"/>
  <c r="AL23"/>
  <c r="AM23" s="1"/>
  <c r="AL19"/>
  <c r="AM19" s="1"/>
  <c r="AL15"/>
  <c r="AM15" s="1"/>
  <c r="AL3"/>
  <c r="AM3" s="1"/>
  <c r="S10"/>
  <c r="S6"/>
  <c r="X2743"/>
  <c r="X2739"/>
  <c r="X2735"/>
  <c r="X2731"/>
  <c r="X2727"/>
  <c r="X2723"/>
  <c r="X2719"/>
  <c r="X2715"/>
  <c r="X2711"/>
  <c r="X2707"/>
  <c r="X2703"/>
  <c r="X2699"/>
  <c r="X2695"/>
  <c r="X2691"/>
  <c r="X2687"/>
  <c r="X2683"/>
  <c r="X2679"/>
  <c r="X2675"/>
  <c r="X2671"/>
  <c r="X2667"/>
  <c r="X2663"/>
  <c r="X2659"/>
  <c r="X2655"/>
  <c r="X2651"/>
  <c r="X2647"/>
  <c r="X2643"/>
  <c r="X2639"/>
  <c r="X2635"/>
  <c r="X2631"/>
  <c r="X2627"/>
  <c r="X2623"/>
  <c r="X2619"/>
  <c r="X2615"/>
  <c r="X2611"/>
  <c r="X2607"/>
  <c r="X2603"/>
  <c r="X2599"/>
  <c r="X2595"/>
  <c r="X2591"/>
  <c r="X2587"/>
  <c r="X2583"/>
  <c r="X2579"/>
  <c r="X2575"/>
  <c r="X2571"/>
  <c r="X2567"/>
  <c r="X2563"/>
  <c r="X2559"/>
  <c r="X2555"/>
  <c r="X2551"/>
  <c r="X2547"/>
  <c r="X2543"/>
  <c r="X2539"/>
  <c r="X2535"/>
  <c r="X2531"/>
  <c r="X2527"/>
  <c r="X2523"/>
  <c r="X2519"/>
  <c r="X2515"/>
  <c r="X2511"/>
  <c r="X2507"/>
  <c r="X2503"/>
  <c r="X2499"/>
  <c r="X2495"/>
  <c r="X2491"/>
  <c r="X2487"/>
  <c r="X2483"/>
  <c r="X2479"/>
  <c r="X2475"/>
  <c r="X2471"/>
  <c r="X2467"/>
  <c r="X2463"/>
  <c r="X2459"/>
  <c r="X2455"/>
  <c r="X2451"/>
  <c r="X2447"/>
  <c r="X2443"/>
  <c r="X2439"/>
  <c r="X2435"/>
  <c r="X2431"/>
  <c r="X2427"/>
  <c r="X2423"/>
  <c r="X2419"/>
  <c r="X2415"/>
  <c r="X2411"/>
  <c r="X2407"/>
  <c r="X2403"/>
  <c r="X2399"/>
  <c r="X2395"/>
  <c r="X2391"/>
  <c r="X2387"/>
  <c r="X2383"/>
  <c r="X2379"/>
  <c r="X2375"/>
  <c r="X2371"/>
  <c r="X2367"/>
  <c r="X2363"/>
  <c r="X2359"/>
  <c r="X2355"/>
  <c r="X2351"/>
  <c r="X2347"/>
  <c r="X2343"/>
  <c r="X2339"/>
  <c r="X2335"/>
  <c r="X2331"/>
  <c r="X2327"/>
  <c r="X2323"/>
  <c r="X2319"/>
  <c r="X2315"/>
  <c r="X2311"/>
  <c r="X2307"/>
  <c r="X2303"/>
  <c r="X2299"/>
  <c r="X2295"/>
  <c r="X2291"/>
  <c r="X2287"/>
  <c r="X2283"/>
  <c r="X2279"/>
  <c r="X2275"/>
  <c r="X2271"/>
  <c r="X2267"/>
  <c r="X2263"/>
  <c r="X2259"/>
  <c r="X2255"/>
  <c r="X2251"/>
  <c r="X2247"/>
  <c r="X2243"/>
  <c r="X2239"/>
  <c r="X2235"/>
  <c r="X2231"/>
  <c r="X2227"/>
  <c r="X2223"/>
  <c r="X2219"/>
  <c r="X2215"/>
  <c r="X2211"/>
  <c r="X2207"/>
  <c r="X2203"/>
  <c r="X2199"/>
  <c r="X2195"/>
  <c r="X2191"/>
  <c r="X2187"/>
  <c r="X2183"/>
  <c r="X2179"/>
  <c r="X2175"/>
  <c r="X2171"/>
  <c r="X2167"/>
  <c r="X2163"/>
  <c r="X2159"/>
  <c r="X2155"/>
  <c r="X2151"/>
  <c r="X2147"/>
  <c r="X2143"/>
  <c r="X2139"/>
  <c r="X2135"/>
  <c r="X2131"/>
  <c r="X2127"/>
  <c r="X2123"/>
  <c r="X2119"/>
  <c r="X2115"/>
  <c r="X2111"/>
  <c r="X2107"/>
  <c r="X2103"/>
  <c r="X2099"/>
  <c r="X2095"/>
  <c r="X2091"/>
  <c r="X2087"/>
  <c r="X2083"/>
  <c r="X2079"/>
  <c r="X2075"/>
  <c r="X2071"/>
  <c r="X2067"/>
  <c r="X2063"/>
  <c r="X2059"/>
  <c r="X2055"/>
  <c r="X2051"/>
  <c r="X2047"/>
  <c r="X2043"/>
  <c r="X2039"/>
  <c r="X2035"/>
  <c r="X2031"/>
  <c r="X2027"/>
  <c r="X2023"/>
  <c r="X2019"/>
  <c r="X2015"/>
  <c r="X2011"/>
  <c r="X2007"/>
  <c r="X2003"/>
  <c r="X1999"/>
  <c r="X1995"/>
  <c r="X1991"/>
  <c r="X1987"/>
  <c r="X1983"/>
  <c r="X1979"/>
  <c r="X1975"/>
  <c r="X1971"/>
  <c r="X1967"/>
  <c r="X1963"/>
  <c r="X1959"/>
  <c r="X1955"/>
  <c r="X1951"/>
  <c r="X1947"/>
  <c r="X1943"/>
  <c r="X1939"/>
  <c r="X1935"/>
  <c r="X1931"/>
  <c r="X1927"/>
  <c r="X1923"/>
  <c r="X1919"/>
  <c r="X1915"/>
  <c r="X1911"/>
  <c r="X1907"/>
  <c r="X1903"/>
  <c r="X1899"/>
  <c r="X1895"/>
  <c r="X1891"/>
  <c r="X1887"/>
  <c r="X1883"/>
  <c r="X1879"/>
  <c r="X1875"/>
  <c r="X1871"/>
  <c r="X1867"/>
  <c r="X1863"/>
  <c r="X1859"/>
  <c r="X1855"/>
  <c r="X1851"/>
  <c r="X1847"/>
  <c r="X1843"/>
  <c r="X1839"/>
  <c r="X1835"/>
  <c r="X1831"/>
  <c r="X1827"/>
  <c r="X1823"/>
  <c r="X1819"/>
  <c r="X1815"/>
  <c r="X1811"/>
  <c r="X1807"/>
  <c r="X1803"/>
  <c r="X1799"/>
  <c r="X1795"/>
  <c r="X1791"/>
  <c r="X1787"/>
  <c r="X1783"/>
  <c r="X1779"/>
  <c r="X1775"/>
  <c r="X1771"/>
  <c r="X1767"/>
  <c r="X1763"/>
  <c r="X1759"/>
  <c r="X1755"/>
  <c r="X1751"/>
  <c r="X1747"/>
  <c r="X1743"/>
  <c r="X1739"/>
  <c r="X1735"/>
  <c r="X1731"/>
  <c r="X1727"/>
  <c r="X1723"/>
  <c r="X1719"/>
  <c r="X1715"/>
  <c r="X1711"/>
  <c r="X1707"/>
  <c r="X1703"/>
  <c r="X1699"/>
  <c r="X1695"/>
  <c r="X1691"/>
  <c r="X1687"/>
  <c r="X1683"/>
  <c r="X1679"/>
  <c r="X1675"/>
  <c r="X1671"/>
  <c r="X1667"/>
  <c r="X1663"/>
  <c r="X1659"/>
  <c r="X1655"/>
  <c r="X1651"/>
  <c r="X1647"/>
  <c r="X1643"/>
  <c r="X1639"/>
  <c r="X1635"/>
  <c r="X1631"/>
  <c r="X1627"/>
  <c r="X1623"/>
  <c r="X1619"/>
  <c r="X1615"/>
  <c r="X1611"/>
  <c r="X1607"/>
  <c r="X1603"/>
  <c r="X1599"/>
  <c r="X1595"/>
  <c r="X1591"/>
  <c r="X1587"/>
  <c r="X1583"/>
  <c r="X1579"/>
  <c r="X1575"/>
  <c r="X1571"/>
  <c r="X1567"/>
  <c r="X1563"/>
  <c r="X1559"/>
  <c r="X1555"/>
  <c r="X1551"/>
  <c r="X1547"/>
  <c r="X1543"/>
  <c r="X1539"/>
  <c r="X1535"/>
  <c r="X1531"/>
  <c r="X1527"/>
  <c r="X1523"/>
  <c r="X1519"/>
  <c r="X1515"/>
  <c r="X1511"/>
  <c r="X1507"/>
  <c r="X1503"/>
  <c r="X1499"/>
  <c r="X1495"/>
  <c r="X1491"/>
  <c r="X1487"/>
  <c r="X1483"/>
  <c r="X1479"/>
  <c r="X1475"/>
  <c r="X1471"/>
  <c r="X1467"/>
  <c r="X1463"/>
  <c r="X1459"/>
  <c r="X1455"/>
  <c r="X1451"/>
  <c r="X1447"/>
  <c r="X1443"/>
  <c r="X1439"/>
  <c r="X1435"/>
  <c r="X1431"/>
  <c r="X1427"/>
  <c r="X1423"/>
  <c r="X1419"/>
  <c r="X1415"/>
  <c r="X1411"/>
  <c r="X1407"/>
  <c r="X1403"/>
  <c r="X1399"/>
  <c r="X1395"/>
  <c r="X1391"/>
  <c r="X1387"/>
  <c r="X1383"/>
  <c r="X1379"/>
  <c r="X1375"/>
  <c r="X1371"/>
  <c r="X1367"/>
  <c r="X1363"/>
  <c r="X1359"/>
  <c r="X1355"/>
  <c r="X1351"/>
  <c r="X1347"/>
  <c r="X1343"/>
  <c r="X1339"/>
  <c r="X1335"/>
  <c r="X1331"/>
  <c r="X1327"/>
  <c r="X1323"/>
  <c r="X1319"/>
  <c r="X1315"/>
  <c r="X1311"/>
  <c r="X1307"/>
  <c r="X1303"/>
  <c r="X1299"/>
  <c r="X1295"/>
  <c r="X1291"/>
  <c r="X1287"/>
  <c r="X1283"/>
  <c r="X1279"/>
  <c r="X1275"/>
  <c r="X1271"/>
  <c r="X1267"/>
  <c r="X1263"/>
  <c r="X1259"/>
  <c r="X1255"/>
  <c r="X1251"/>
  <c r="X1247"/>
  <c r="X1243"/>
  <c r="X1239"/>
  <c r="X1235"/>
  <c r="X1231"/>
  <c r="X1227"/>
  <c r="X1223"/>
  <c r="X1219"/>
  <c r="X1215"/>
  <c r="X1211"/>
  <c r="X1207"/>
  <c r="X1203"/>
  <c r="X1199"/>
  <c r="X1195"/>
  <c r="X1191"/>
  <c r="X1187"/>
  <c r="X1183"/>
  <c r="X1179"/>
  <c r="X1175"/>
  <c r="X1171"/>
  <c r="X1167"/>
  <c r="X1163"/>
  <c r="X1159"/>
  <c r="X1155"/>
  <c r="X1151"/>
  <c r="X1147"/>
  <c r="X1143"/>
  <c r="X1139"/>
  <c r="X1135"/>
  <c r="X1131"/>
  <c r="X1127"/>
  <c r="X1123"/>
  <c r="X1119"/>
  <c r="X1115"/>
  <c r="X1111"/>
  <c r="X1107"/>
  <c r="X1103"/>
  <c r="X1099"/>
  <c r="X1095"/>
  <c r="X1091"/>
  <c r="X1087"/>
  <c r="X1083"/>
  <c r="X1079"/>
  <c r="X1075"/>
  <c r="X1071"/>
  <c r="X1067"/>
  <c r="X1063"/>
  <c r="X1059"/>
  <c r="X1055"/>
  <c r="X1051"/>
  <c r="X1047"/>
  <c r="X1043"/>
  <c r="X1039"/>
  <c r="X1035"/>
  <c r="X1031"/>
  <c r="X1027"/>
  <c r="X1023"/>
  <c r="X1019"/>
  <c r="X1015"/>
  <c r="X1011"/>
  <c r="X1007"/>
  <c r="X1003"/>
  <c r="X999"/>
  <c r="X995"/>
  <c r="X991"/>
  <c r="X987"/>
  <c r="X983"/>
  <c r="X979"/>
  <c r="X975"/>
  <c r="X971"/>
  <c r="X967"/>
  <c r="X963"/>
  <c r="X959"/>
  <c r="X955"/>
  <c r="X951"/>
  <c r="X947"/>
  <c r="X943"/>
  <c r="X939"/>
  <c r="X935"/>
  <c r="X931"/>
  <c r="X927"/>
  <c r="X923"/>
  <c r="X919"/>
  <c r="X915"/>
  <c r="X911"/>
  <c r="X907"/>
  <c r="X903"/>
  <c r="X899"/>
  <c r="X895"/>
  <c r="X891"/>
  <c r="X887"/>
  <c r="X883"/>
  <c r="X879"/>
  <c r="X875"/>
  <c r="X871"/>
  <c r="X867"/>
  <c r="X863"/>
  <c r="X859"/>
  <c r="X855"/>
  <c r="X851"/>
  <c r="X847"/>
  <c r="X843"/>
  <c r="X839"/>
  <c r="X835"/>
  <c r="X831"/>
  <c r="X827"/>
  <c r="X823"/>
  <c r="X819"/>
  <c r="X815"/>
  <c r="X811"/>
  <c r="X807"/>
  <c r="X803"/>
  <c r="X799"/>
  <c r="X795"/>
  <c r="X791"/>
  <c r="X787"/>
  <c r="X783"/>
  <c r="X779"/>
  <c r="X775"/>
  <c r="X771"/>
  <c r="X767"/>
  <c r="X763"/>
  <c r="X759"/>
  <c r="X755"/>
  <c r="X751"/>
  <c r="X747"/>
  <c r="X743"/>
  <c r="X739"/>
  <c r="X735"/>
  <c r="X731"/>
  <c r="X727"/>
  <c r="X723"/>
  <c r="X719"/>
  <c r="X715"/>
  <c r="X711"/>
  <c r="X707"/>
  <c r="X703"/>
  <c r="X699"/>
  <c r="X695"/>
  <c r="X691"/>
  <c r="X687"/>
  <c r="X683"/>
  <c r="X679"/>
  <c r="X675"/>
  <c r="X671"/>
  <c r="X667"/>
  <c r="X663"/>
  <c r="X659"/>
  <c r="X655"/>
  <c r="X651"/>
  <c r="X647"/>
  <c r="X643"/>
  <c r="X639"/>
  <c r="X635"/>
  <c r="X631"/>
  <c r="X627"/>
  <c r="X623"/>
  <c r="X619"/>
  <c r="X615"/>
  <c r="X611"/>
  <c r="X607"/>
  <c r="X603"/>
  <c r="X599"/>
  <c r="X595"/>
  <c r="X591"/>
  <c r="X587"/>
  <c r="X583"/>
  <c r="X579"/>
  <c r="X575"/>
  <c r="X571"/>
  <c r="X567"/>
  <c r="X563"/>
  <c r="X559"/>
  <c r="X555"/>
  <c r="X551"/>
  <c r="X547"/>
  <c r="X543"/>
  <c r="X539"/>
  <c r="X535"/>
  <c r="X531"/>
  <c r="X527"/>
  <c r="X523"/>
  <c r="X519"/>
  <c r="X515"/>
  <c r="X511"/>
  <c r="X507"/>
  <c r="X503"/>
  <c r="X499"/>
  <c r="X495"/>
  <c r="X491"/>
  <c r="X487"/>
  <c r="X483"/>
  <c r="X479"/>
  <c r="X475"/>
  <c r="X471"/>
  <c r="X467"/>
  <c r="X463"/>
  <c r="X459"/>
  <c r="X455"/>
  <c r="X451"/>
  <c r="X447"/>
  <c r="X443"/>
  <c r="X439"/>
  <c r="X435"/>
  <c r="X431"/>
  <c r="X427"/>
  <c r="X423"/>
  <c r="X419"/>
  <c r="X415"/>
  <c r="X411"/>
  <c r="X407"/>
  <c r="X403"/>
  <c r="X399"/>
  <c r="X395"/>
  <c r="X391"/>
  <c r="X387"/>
  <c r="X383"/>
  <c r="X379"/>
  <c r="X375"/>
  <c r="X371"/>
  <c r="X367"/>
  <c r="X363"/>
  <c r="X359"/>
  <c r="X355"/>
  <c r="X351"/>
  <c r="X347"/>
  <c r="X343"/>
  <c r="X339"/>
  <c r="X335"/>
  <c r="X331"/>
  <c r="X327"/>
  <c r="X323"/>
  <c r="X319"/>
  <c r="X315"/>
  <c r="X311"/>
  <c r="X307"/>
  <c r="X303"/>
  <c r="X299"/>
  <c r="X295"/>
  <c r="X291"/>
  <c r="X287"/>
  <c r="X283"/>
  <c r="X279"/>
  <c r="X275"/>
  <c r="X271"/>
  <c r="X267"/>
  <c r="X263"/>
  <c r="X259"/>
  <c r="X255"/>
  <c r="X251"/>
  <c r="X247"/>
  <c r="X243"/>
  <c r="X239"/>
  <c r="X235"/>
  <c r="X231"/>
  <c r="X227"/>
  <c r="X223"/>
  <c r="X219"/>
  <c r="X215"/>
  <c r="X211"/>
  <c r="X207"/>
  <c r="X203"/>
  <c r="X199"/>
  <c r="X195"/>
  <c r="X191"/>
  <c r="X187"/>
  <c r="X183"/>
  <c r="X179"/>
  <c r="X175"/>
  <c r="X171"/>
  <c r="X167"/>
  <c r="X163"/>
  <c r="X159"/>
  <c r="X155"/>
  <c r="X151"/>
  <c r="X147"/>
  <c r="X143"/>
  <c r="X139"/>
  <c r="X135"/>
  <c r="X131"/>
  <c r="X127"/>
  <c r="X123"/>
  <c r="X119"/>
  <c r="X115"/>
  <c r="X111"/>
  <c r="X107"/>
  <c r="X103"/>
  <c r="X99"/>
  <c r="X95"/>
  <c r="X91"/>
  <c r="X87"/>
  <c r="X83"/>
  <c r="X79"/>
  <c r="X75"/>
  <c r="X71"/>
  <c r="X67"/>
  <c r="X63"/>
  <c r="X59"/>
  <c r="X55"/>
  <c r="X51"/>
  <c r="X47"/>
  <c r="X43"/>
  <c r="X39"/>
  <c r="X35"/>
  <c r="X31"/>
  <c r="X27"/>
  <c r="X23"/>
  <c r="X19"/>
  <c r="X15"/>
  <c r="X11"/>
  <c r="J990"/>
  <c r="L990" s="1"/>
  <c r="N990" s="1"/>
  <c r="J982"/>
  <c r="L982" s="1"/>
  <c r="N982" s="1"/>
  <c r="J974"/>
  <c r="L974" s="1"/>
  <c r="N974" s="1"/>
  <c r="J966"/>
  <c r="L966" s="1"/>
  <c r="N966" s="1"/>
  <c r="J958"/>
  <c r="L958" s="1"/>
  <c r="N958" s="1"/>
  <c r="J950"/>
  <c r="L950" s="1"/>
  <c r="N950" s="1"/>
  <c r="J942"/>
  <c r="L942" s="1"/>
  <c r="N942" s="1"/>
  <c r="J934"/>
  <c r="L934" s="1"/>
  <c r="N934" s="1"/>
  <c r="J926"/>
  <c r="L926" s="1"/>
  <c r="N926" s="1"/>
  <c r="J918"/>
  <c r="L918" s="1"/>
  <c r="N918" s="1"/>
  <c r="J910"/>
  <c r="L910" s="1"/>
  <c r="N910" s="1"/>
  <c r="J902"/>
  <c r="L902" s="1"/>
  <c r="N902" s="1"/>
  <c r="J894"/>
  <c r="L894" s="1"/>
  <c r="N894" s="1"/>
  <c r="J886"/>
  <c r="L886" s="1"/>
  <c r="N886" s="1"/>
  <c r="J878"/>
  <c r="L878" s="1"/>
  <c r="N878" s="1"/>
  <c r="J870"/>
  <c r="L870" s="1"/>
  <c r="N870" s="1"/>
  <c r="J862"/>
  <c r="L862" s="1"/>
  <c r="N862" s="1"/>
  <c r="J854"/>
  <c r="L854" s="1"/>
  <c r="N854" s="1"/>
  <c r="J846"/>
  <c r="L846" s="1"/>
  <c r="N846" s="1"/>
  <c r="J838"/>
  <c r="L838" s="1"/>
  <c r="N838" s="1"/>
  <c r="J830"/>
  <c r="L830" s="1"/>
  <c r="N830" s="1"/>
  <c r="J822"/>
  <c r="L822" s="1"/>
  <c r="N822" s="1"/>
  <c r="J814"/>
  <c r="L814" s="1"/>
  <c r="N814" s="1"/>
  <c r="J806"/>
  <c r="L806" s="1"/>
  <c r="N806" s="1"/>
  <c r="J798"/>
  <c r="L798" s="1"/>
  <c r="N798" s="1"/>
  <c r="J790"/>
  <c r="L790" s="1"/>
  <c r="N790" s="1"/>
  <c r="J782"/>
  <c r="L782" s="1"/>
  <c r="N782" s="1"/>
  <c r="J774"/>
  <c r="L774" s="1"/>
  <c r="N774" s="1"/>
  <c r="J766"/>
  <c r="L766" s="1"/>
  <c r="N766" s="1"/>
  <c r="J758"/>
  <c r="L758" s="1"/>
  <c r="N758" s="1"/>
  <c r="J750"/>
  <c r="L750" s="1"/>
  <c r="N750" s="1"/>
  <c r="J742"/>
  <c r="L742" s="1"/>
  <c r="N742" s="1"/>
  <c r="J734"/>
  <c r="L734" s="1"/>
  <c r="N734" s="1"/>
  <c r="J726"/>
  <c r="L726" s="1"/>
  <c r="N726" s="1"/>
  <c r="J718"/>
  <c r="L718" s="1"/>
  <c r="N718" s="1"/>
  <c r="J710"/>
  <c r="L710" s="1"/>
  <c r="N710" s="1"/>
  <c r="J702"/>
  <c r="L702" s="1"/>
  <c r="N702" s="1"/>
  <c r="J694"/>
  <c r="L694" s="1"/>
  <c r="N694" s="1"/>
  <c r="J686"/>
  <c r="L686" s="1"/>
  <c r="N686" s="1"/>
  <c r="J678"/>
  <c r="L678" s="1"/>
  <c r="N678" s="1"/>
  <c r="J670"/>
  <c r="L670" s="1"/>
  <c r="N670" s="1"/>
  <c r="J662"/>
  <c r="L662" s="1"/>
  <c r="N662" s="1"/>
  <c r="J654"/>
  <c r="L654" s="1"/>
  <c r="N654" s="1"/>
  <c r="J646"/>
  <c r="L646" s="1"/>
  <c r="N646" s="1"/>
  <c r="J638"/>
  <c r="L638" s="1"/>
  <c r="N638" s="1"/>
  <c r="J630"/>
  <c r="L630" s="1"/>
  <c r="N630" s="1"/>
  <c r="J622"/>
  <c r="L622" s="1"/>
  <c r="N622" s="1"/>
  <c r="J614"/>
  <c r="L614" s="1"/>
  <c r="N614" s="1"/>
  <c r="J606"/>
  <c r="L606" s="1"/>
  <c r="N606" s="1"/>
  <c r="J598"/>
  <c r="L598" s="1"/>
  <c r="N598" s="1"/>
  <c r="J590"/>
  <c r="L590" s="1"/>
  <c r="N590" s="1"/>
  <c r="J582"/>
  <c r="L582" s="1"/>
  <c r="N582" s="1"/>
  <c r="J574"/>
  <c r="L574" s="1"/>
  <c r="N574" s="1"/>
  <c r="S11"/>
  <c r="S7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523" s="1"/>
  <c r="H2524" s="1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613" s="1"/>
  <c r="H2614" s="1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703" s="1"/>
  <c r="H2704" s="1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S2742"/>
  <c r="S2738"/>
  <c r="S2734"/>
  <c r="S2730"/>
  <c r="S2726"/>
  <c r="S2722"/>
  <c r="S2718"/>
  <c r="S2714"/>
  <c r="S2710"/>
  <c r="S2706"/>
  <c r="S2702"/>
  <c r="S2698"/>
  <c r="S2694"/>
  <c r="S2690"/>
  <c r="S2686"/>
  <c r="S2682"/>
  <c r="S2678"/>
  <c r="S2674"/>
  <c r="S2670"/>
  <c r="S2666"/>
  <c r="S2662"/>
  <c r="S2658"/>
  <c r="S2654"/>
  <c r="S2650"/>
  <c r="S2646"/>
  <c r="S2642"/>
  <c r="S2638"/>
  <c r="S2634"/>
  <c r="S2630"/>
  <c r="S2626"/>
  <c r="S2622"/>
  <c r="S2618"/>
  <c r="S2614"/>
  <c r="S2610"/>
  <c r="S2606"/>
  <c r="S2602"/>
  <c r="S2598"/>
  <c r="S2594"/>
  <c r="S2590"/>
  <c r="S2586"/>
  <c r="S2582"/>
  <c r="S2578"/>
  <c r="S2574"/>
  <c r="S2570"/>
  <c r="S2566"/>
  <c r="S2562"/>
  <c r="S2558"/>
  <c r="S2554"/>
  <c r="S2550"/>
  <c r="S2546"/>
  <c r="S2542"/>
  <c r="S2538"/>
  <c r="S2534"/>
  <c r="S2530"/>
  <c r="S2526"/>
  <c r="S2522"/>
  <c r="S2518"/>
  <c r="S2514"/>
  <c r="S2510"/>
  <c r="S2506"/>
  <c r="S2502"/>
  <c r="S2498"/>
  <c r="S2494"/>
  <c r="S2490"/>
  <c r="S2486"/>
  <c r="S2482"/>
  <c r="S2478"/>
  <c r="S2474"/>
  <c r="S2470"/>
  <c r="S2466"/>
  <c r="S2462"/>
  <c r="S2458"/>
  <c r="S2454"/>
  <c r="S2450"/>
  <c r="S2446"/>
  <c r="S2442"/>
  <c r="S2438"/>
  <c r="S2434"/>
  <c r="S2430"/>
  <c r="S2426"/>
  <c r="S2422"/>
  <c r="S2418"/>
  <c r="S2414"/>
  <c r="S2410"/>
  <c r="S2406"/>
  <c r="S2402"/>
  <c r="S2398"/>
  <c r="S2394"/>
  <c r="S2390"/>
  <c r="S2386"/>
  <c r="S2382"/>
  <c r="S2378"/>
  <c r="S2374"/>
  <c r="S2370"/>
  <c r="S2366"/>
  <c r="S2362"/>
  <c r="S2358"/>
  <c r="S2354"/>
  <c r="S2350"/>
  <c r="S2346"/>
  <c r="S2342"/>
  <c r="S2338"/>
  <c r="S2334"/>
  <c r="S2330"/>
  <c r="S2326"/>
  <c r="S2322"/>
  <c r="S2318"/>
  <c r="S2314"/>
  <c r="S2310"/>
  <c r="S2306"/>
  <c r="S2302"/>
  <c r="S2298"/>
  <c r="S2294"/>
  <c r="S2290"/>
  <c r="S2286"/>
  <c r="S2282"/>
  <c r="S2278"/>
  <c r="S2274"/>
  <c r="S2270"/>
  <c r="S2266"/>
  <c r="S2262"/>
  <c r="S2258"/>
  <c r="S2254"/>
  <c r="S2250"/>
  <c r="S2246"/>
  <c r="S2242"/>
  <c r="S2238"/>
  <c r="S2234"/>
  <c r="S2230"/>
  <c r="S2226"/>
  <c r="S2222"/>
  <c r="S2218"/>
  <c r="S2214"/>
  <c r="S2210"/>
  <c r="S2206"/>
  <c r="S2202"/>
  <c r="S2198"/>
  <c r="S2194"/>
  <c r="S2190"/>
  <c r="S2186"/>
  <c r="S2182"/>
  <c r="S2178"/>
  <c r="S2174"/>
  <c r="S2170"/>
  <c r="S2166"/>
  <c r="S2162"/>
  <c r="S2158"/>
  <c r="S2154"/>
  <c r="S2150"/>
  <c r="S2146"/>
  <c r="S2142"/>
  <c r="S2138"/>
  <c r="S2134"/>
  <c r="S2130"/>
  <c r="S2126"/>
  <c r="S2122"/>
  <c r="S2118"/>
  <c r="S2114"/>
  <c r="S2110"/>
  <c r="S2106"/>
  <c r="S2102"/>
  <c r="S2098"/>
  <c r="S2094"/>
  <c r="S2090"/>
  <c r="S2086"/>
  <c r="S2082"/>
  <c r="S2078"/>
  <c r="S2074"/>
  <c r="S2070"/>
  <c r="S2066"/>
  <c r="S2062"/>
  <c r="S2058"/>
  <c r="S2054"/>
  <c r="S2050"/>
  <c r="S2046"/>
  <c r="S2042"/>
  <c r="S2038"/>
  <c r="S2034"/>
  <c r="S2030"/>
  <c r="S2026"/>
  <c r="S2022"/>
  <c r="S2018"/>
  <c r="S2014"/>
  <c r="S2010"/>
  <c r="S2006"/>
  <c r="S2002"/>
  <c r="S1998"/>
  <c r="S1994"/>
  <c r="S1990"/>
  <c r="S1986"/>
  <c r="S1982"/>
  <c r="S1978"/>
  <c r="S1974"/>
  <c r="S1970"/>
  <c r="S1966"/>
  <c r="S1962"/>
  <c r="S1958"/>
  <c r="S1954"/>
  <c r="S1950"/>
  <c r="S1946"/>
  <c r="S1942"/>
  <c r="S1938"/>
  <c r="S1934"/>
  <c r="S1930"/>
  <c r="S1926"/>
  <c r="S1922"/>
  <c r="S1918"/>
  <c r="S1914"/>
  <c r="S1910"/>
  <c r="S1906"/>
  <c r="S1902"/>
  <c r="S1898"/>
  <c r="S1894"/>
  <c r="S1890"/>
  <c r="S1886"/>
  <c r="S1882"/>
  <c r="S1878"/>
  <c r="S1874"/>
  <c r="S1870"/>
  <c r="S1866"/>
  <c r="S1862"/>
  <c r="S1858"/>
  <c r="S1854"/>
  <c r="S1850"/>
  <c r="S1846"/>
  <c r="S1842"/>
  <c r="S1838"/>
  <c r="S1834"/>
  <c r="S1830"/>
  <c r="S1826"/>
  <c r="S1822"/>
  <c r="S1818"/>
  <c r="S1814"/>
  <c r="S1810"/>
  <c r="S1806"/>
  <c r="S1802"/>
  <c r="S1798"/>
  <c r="S1794"/>
  <c r="S1790"/>
  <c r="S1786"/>
  <c r="S1782"/>
  <c r="S1778"/>
  <c r="S1774"/>
  <c r="S1770"/>
  <c r="S1766"/>
  <c r="S1762"/>
  <c r="S1758"/>
  <c r="S1754"/>
  <c r="S1750"/>
  <c r="S1746"/>
  <c r="S1742"/>
  <c r="S1738"/>
  <c r="S1734"/>
  <c r="S1730"/>
  <c r="S1726"/>
  <c r="S1722"/>
  <c r="S1718"/>
  <c r="S1714"/>
  <c r="S1710"/>
  <c r="S1706"/>
  <c r="S1702"/>
  <c r="S1698"/>
  <c r="S1694"/>
  <c r="S1690"/>
  <c r="S1686"/>
  <c r="S1682"/>
  <c r="S1678"/>
  <c r="S1674"/>
  <c r="S1670"/>
  <c r="S1666"/>
  <c r="S1662"/>
  <c r="S1658"/>
  <c r="S1654"/>
  <c r="S1650"/>
  <c r="S1646"/>
  <c r="S1642"/>
  <c r="S1638"/>
  <c r="S1634"/>
  <c r="S1630"/>
  <c r="S1626"/>
  <c r="S1622"/>
  <c r="S1618"/>
  <c r="S1614"/>
  <c r="S1610"/>
  <c r="S1606"/>
  <c r="S1602"/>
  <c r="S1598"/>
  <c r="S1594"/>
  <c r="S1590"/>
  <c r="S1586"/>
  <c r="S1582"/>
  <c r="S1578"/>
  <c r="S1574"/>
  <c r="S1570"/>
  <c r="S1566"/>
  <c r="S1562"/>
  <c r="S1558"/>
  <c r="S1554"/>
  <c r="S1550"/>
  <c r="S1546"/>
  <c r="S1542"/>
  <c r="S1538"/>
  <c r="S1534"/>
  <c r="S1530"/>
  <c r="S1526"/>
  <c r="S1522"/>
  <c r="S1518"/>
  <c r="S1514"/>
  <c r="S1510"/>
  <c r="S1506"/>
  <c r="S1502"/>
  <c r="S1498"/>
  <c r="S1494"/>
  <c r="S1490"/>
  <c r="S1486"/>
  <c r="S1482"/>
  <c r="S1478"/>
  <c r="S1474"/>
  <c r="S1470"/>
  <c r="S1466"/>
  <c r="S1462"/>
  <c r="S1458"/>
  <c r="S1454"/>
  <c r="S1450"/>
  <c r="S1446"/>
  <c r="S1442"/>
  <c r="S1438"/>
  <c r="S1434"/>
  <c r="S1430"/>
  <c r="S1426"/>
  <c r="S1422"/>
  <c r="S1418"/>
  <c r="S1414"/>
  <c r="S1410"/>
  <c r="S1406"/>
  <c r="S1402"/>
  <c r="S1398"/>
  <c r="S1394"/>
  <c r="S1390"/>
  <c r="S1386"/>
  <c r="S1382"/>
  <c r="S1378"/>
  <c r="S1374"/>
  <c r="S1370"/>
  <c r="S1366"/>
  <c r="S1362"/>
  <c r="S1358"/>
  <c r="S1354"/>
  <c r="S1350"/>
  <c r="S1346"/>
  <c r="S1342"/>
  <c r="S1338"/>
  <c r="S1334"/>
  <c r="S1330"/>
  <c r="S1326"/>
  <c r="S1322"/>
  <c r="S1318"/>
  <c r="S1314"/>
  <c r="S1310"/>
  <c r="S1306"/>
  <c r="S1302"/>
  <c r="S1298"/>
  <c r="S1294"/>
  <c r="S1290"/>
  <c r="S1286"/>
  <c r="S1282"/>
  <c r="S1278"/>
  <c r="S1274"/>
  <c r="S1270"/>
  <c r="S1266"/>
  <c r="S1262"/>
  <c r="S1258"/>
  <c r="S1254"/>
  <c r="S1250"/>
  <c r="S1246"/>
  <c r="S1242"/>
  <c r="S1238"/>
  <c r="S1234"/>
  <c r="S1230"/>
  <c r="S1226"/>
  <c r="S1222"/>
  <c r="S1218"/>
  <c r="S1214"/>
  <c r="S1210"/>
  <c r="S1206"/>
  <c r="S1202"/>
  <c r="S1198"/>
  <c r="S1194"/>
  <c r="S1190"/>
  <c r="S1186"/>
  <c r="S1182"/>
  <c r="S1178"/>
  <c r="S1174"/>
  <c r="S1170"/>
  <c r="S1166"/>
  <c r="S1162"/>
  <c r="S1158"/>
  <c r="S1154"/>
  <c r="S1150"/>
  <c r="S1146"/>
  <c r="S1142"/>
  <c r="S1138"/>
  <c r="S1134"/>
  <c r="S1130"/>
  <c r="S1126"/>
  <c r="S1122"/>
  <c r="S1118"/>
  <c r="S1114"/>
  <c r="S1110"/>
  <c r="S1106"/>
  <c r="S1102"/>
  <c r="S1098"/>
  <c r="S1094"/>
  <c r="S1090"/>
  <c r="S1086"/>
  <c r="S1082"/>
  <c r="S1078"/>
  <c r="S1074"/>
  <c r="S1070"/>
  <c r="S1066"/>
  <c r="S1062"/>
  <c r="S1058"/>
  <c r="S1054"/>
  <c r="S1050"/>
  <c r="S1046"/>
  <c r="S1042"/>
  <c r="S1038"/>
  <c r="S1034"/>
  <c r="S1030"/>
  <c r="S1026"/>
  <c r="S1022"/>
  <c r="S1018"/>
  <c r="S1014"/>
  <c r="S1010"/>
  <c r="S1006"/>
  <c r="S1002"/>
  <c r="S998"/>
  <c r="S994"/>
  <c r="S990"/>
  <c r="S986"/>
  <c r="S982"/>
  <c r="S978"/>
  <c r="S974"/>
  <c r="S970"/>
  <c r="S966"/>
  <c r="S962"/>
  <c r="S958"/>
  <c r="S954"/>
  <c r="S950"/>
  <c r="S946"/>
  <c r="S942"/>
  <c r="S938"/>
  <c r="S934"/>
  <c r="S930"/>
  <c r="S926"/>
  <c r="S922"/>
  <c r="S918"/>
  <c r="S914"/>
  <c r="S910"/>
  <c r="S906"/>
  <c r="S902"/>
  <c r="S898"/>
  <c r="S894"/>
  <c r="S890"/>
  <c r="S886"/>
  <c r="S882"/>
  <c r="S878"/>
  <c r="S874"/>
  <c r="S870"/>
  <c r="S866"/>
  <c r="S862"/>
  <c r="S858"/>
  <c r="S854"/>
  <c r="S850"/>
  <c r="S846"/>
  <c r="S842"/>
  <c r="S838"/>
  <c r="S834"/>
  <c r="S830"/>
  <c r="S826"/>
  <c r="S822"/>
  <c r="S818"/>
  <c r="S814"/>
  <c r="S810"/>
  <c r="S806"/>
  <c r="S802"/>
  <c r="S798"/>
  <c r="S794"/>
  <c r="S790"/>
  <c r="S786"/>
  <c r="S782"/>
  <c r="S778"/>
  <c r="S774"/>
  <c r="S770"/>
  <c r="S766"/>
  <c r="S762"/>
  <c r="S758"/>
  <c r="S754"/>
  <c r="S750"/>
  <c r="S746"/>
  <c r="S742"/>
  <c r="S738"/>
  <c r="S734"/>
  <c r="S730"/>
  <c r="S726"/>
  <c r="S722"/>
  <c r="S718"/>
  <c r="S714"/>
  <c r="S710"/>
  <c r="S706"/>
  <c r="S702"/>
  <c r="S698"/>
  <c r="S694"/>
  <c r="S690"/>
  <c r="S686"/>
  <c r="S682"/>
  <c r="S678"/>
  <c r="S674"/>
  <c r="S670"/>
  <c r="S666"/>
  <c r="S662"/>
  <c r="S658"/>
  <c r="S654"/>
  <c r="S650"/>
  <c r="S646"/>
  <c r="S642"/>
  <c r="S638"/>
  <c r="S634"/>
  <c r="S630"/>
  <c r="S626"/>
  <c r="S622"/>
  <c r="S618"/>
  <c r="S614"/>
  <c r="S610"/>
  <c r="S606"/>
  <c r="S602"/>
  <c r="S598"/>
  <c r="S594"/>
  <c r="S590"/>
  <c r="S586"/>
  <c r="S582"/>
  <c r="S578"/>
  <c r="S574"/>
  <c r="S570"/>
  <c r="S566"/>
  <c r="S562"/>
  <c r="S558"/>
  <c r="S554"/>
  <c r="S550"/>
  <c r="S546"/>
  <c r="S542"/>
  <c r="S538"/>
  <c r="S534"/>
  <c r="S530"/>
  <c r="S526"/>
  <c r="S522"/>
  <c r="S518"/>
  <c r="S514"/>
  <c r="S510"/>
  <c r="S506"/>
  <c r="S502"/>
  <c r="S498"/>
  <c r="S494"/>
  <c r="S490"/>
  <c r="S486"/>
  <c r="S482"/>
  <c r="S478"/>
  <c r="S474"/>
  <c r="S470"/>
  <c r="S466"/>
  <c r="S462"/>
  <c r="S458"/>
  <c r="S454"/>
  <c r="S450"/>
  <c r="S446"/>
  <c r="S442"/>
  <c r="S438"/>
  <c r="S434"/>
  <c r="S430"/>
  <c r="S426"/>
  <c r="S422"/>
  <c r="S418"/>
  <c r="S414"/>
  <c r="S410"/>
  <c r="S406"/>
  <c r="S402"/>
  <c r="S398"/>
  <c r="S394"/>
  <c r="S390"/>
  <c r="S386"/>
  <c r="S382"/>
  <c r="S378"/>
  <c r="S374"/>
  <c r="S370"/>
  <c r="S366"/>
  <c r="S362"/>
  <c r="S358"/>
  <c r="S354"/>
  <c r="S350"/>
  <c r="S346"/>
  <c r="S342"/>
  <c r="S338"/>
  <c r="S334"/>
  <c r="S330"/>
  <c r="S326"/>
  <c r="S322"/>
  <c r="S318"/>
  <c r="S314"/>
  <c r="S310"/>
  <c r="S306"/>
  <c r="S302"/>
  <c r="S298"/>
  <c r="S294"/>
  <c r="S290"/>
  <c r="S286"/>
  <c r="S282"/>
  <c r="S278"/>
  <c r="S274"/>
  <c r="S270"/>
  <c r="S266"/>
  <c r="S262"/>
  <c r="S258"/>
  <c r="S254"/>
  <c r="S250"/>
  <c r="S246"/>
  <c r="S242"/>
  <c r="S238"/>
  <c r="S234"/>
  <c r="S230"/>
  <c r="S226"/>
  <c r="S222"/>
  <c r="S218"/>
  <c r="S214"/>
  <c r="S210"/>
  <c r="S206"/>
  <c r="S202"/>
  <c r="S198"/>
  <c r="S194"/>
  <c r="S190"/>
  <c r="S186"/>
  <c r="S182"/>
  <c r="S178"/>
  <c r="S174"/>
  <c r="S170"/>
  <c r="S166"/>
  <c r="S162"/>
  <c r="S158"/>
  <c r="S154"/>
  <c r="S150"/>
  <c r="S146"/>
  <c r="S142"/>
  <c r="S138"/>
  <c r="S134"/>
  <c r="S130"/>
  <c r="S126"/>
  <c r="S122"/>
  <c r="S118"/>
  <c r="S114"/>
  <c r="S110"/>
  <c r="S106"/>
  <c r="S102"/>
  <c r="S98"/>
  <c r="S94"/>
  <c r="S90"/>
  <c r="S86"/>
  <c r="S82"/>
  <c r="S78"/>
  <c r="S74"/>
  <c r="S70"/>
  <c r="S66"/>
  <c r="S62"/>
  <c r="S58"/>
  <c r="S54"/>
  <c r="S50"/>
  <c r="S46"/>
  <c r="S42"/>
  <c r="S38"/>
  <c r="S34"/>
  <c r="S30"/>
  <c r="S26"/>
  <c r="S22"/>
  <c r="S18"/>
  <c r="S14"/>
  <c r="AL2744"/>
  <c r="AM2744" s="1"/>
  <c r="AL2740"/>
  <c r="AM2740" s="1"/>
  <c r="AL2736"/>
  <c r="AM2736" s="1"/>
  <c r="AL2732"/>
  <c r="AM2732" s="1"/>
  <c r="AL2728"/>
  <c r="AM2728" s="1"/>
  <c r="AL2724"/>
  <c r="AM2724" s="1"/>
  <c r="AL2720"/>
  <c r="AM2720" s="1"/>
  <c r="AL2716"/>
  <c r="AM2716" s="1"/>
  <c r="AL2712"/>
  <c r="AM2712" s="1"/>
  <c r="AL2708"/>
  <c r="AM2708" s="1"/>
  <c r="AL2704"/>
  <c r="AM2704" s="1"/>
  <c r="AL2700"/>
  <c r="AM2700" s="1"/>
  <c r="AL2696"/>
  <c r="AM2696" s="1"/>
  <c r="AL2692"/>
  <c r="AM2692" s="1"/>
  <c r="AL2688"/>
  <c r="AM2688" s="1"/>
  <c r="AL2684"/>
  <c r="AM2684" s="1"/>
  <c r="AL2680"/>
  <c r="AM2680" s="1"/>
  <c r="AL2676"/>
  <c r="AM2676" s="1"/>
  <c r="AL2672"/>
  <c r="AM2672" s="1"/>
  <c r="AL2668"/>
  <c r="AM2668" s="1"/>
  <c r="AL2664"/>
  <c r="AM2664" s="1"/>
  <c r="AL2660"/>
  <c r="AM2660" s="1"/>
  <c r="AL2656"/>
  <c r="AM2656" s="1"/>
  <c r="AL2652"/>
  <c r="AM2652" s="1"/>
  <c r="AL2648"/>
  <c r="AM2648" s="1"/>
  <c r="AL2644"/>
  <c r="AM2644" s="1"/>
  <c r="AL2640"/>
  <c r="AM2640" s="1"/>
  <c r="AL2636"/>
  <c r="AM2636" s="1"/>
  <c r="AL2632"/>
  <c r="AM2632" s="1"/>
  <c r="AL2628"/>
  <c r="AM2628" s="1"/>
  <c r="AL2624"/>
  <c r="AM2624" s="1"/>
  <c r="AL2620"/>
  <c r="AM2620" s="1"/>
  <c r="AL2616"/>
  <c r="AM2616" s="1"/>
  <c r="AL2612"/>
  <c r="AM2612" s="1"/>
  <c r="AL2608"/>
  <c r="AM2608" s="1"/>
  <c r="AL2604"/>
  <c r="AM2604" s="1"/>
  <c r="AL2600"/>
  <c r="AM2600" s="1"/>
  <c r="AL2596"/>
  <c r="AM2596" s="1"/>
  <c r="AL2592"/>
  <c r="AM2592" s="1"/>
  <c r="AL2588"/>
  <c r="AM2588" s="1"/>
  <c r="AL2584"/>
  <c r="AM2584" s="1"/>
  <c r="AL2580"/>
  <c r="AM2580" s="1"/>
  <c r="AL2576"/>
  <c r="AM2576" s="1"/>
  <c r="AL2572"/>
  <c r="AM2572" s="1"/>
  <c r="AL2568"/>
  <c r="AM2568" s="1"/>
  <c r="AL2564"/>
  <c r="AM2564" s="1"/>
  <c r="AL2560"/>
  <c r="AM2560" s="1"/>
  <c r="AL2556"/>
  <c r="AM2556" s="1"/>
  <c r="AL2552"/>
  <c r="AM2552" s="1"/>
  <c r="AL2548"/>
  <c r="AM2548" s="1"/>
  <c r="AL2544"/>
  <c r="AM2544" s="1"/>
  <c r="AL2540"/>
  <c r="AM2540" s="1"/>
  <c r="AL2536"/>
  <c r="AM2536" s="1"/>
  <c r="AL2532"/>
  <c r="AM2532" s="1"/>
  <c r="AL2528"/>
  <c r="AM2528" s="1"/>
  <c r="AL2524"/>
  <c r="AM2524" s="1"/>
  <c r="AL2520"/>
  <c r="AM2520" s="1"/>
  <c r="AL2516"/>
  <c r="AM2516" s="1"/>
  <c r="AL2512"/>
  <c r="AM2512" s="1"/>
  <c r="AL2508"/>
  <c r="AM2508" s="1"/>
  <c r="AL2504"/>
  <c r="AM2504" s="1"/>
  <c r="AL2500"/>
  <c r="AM2500" s="1"/>
  <c r="AL2496"/>
  <c r="AM2496" s="1"/>
  <c r="AL2492"/>
  <c r="AM2492" s="1"/>
  <c r="AL2488"/>
  <c r="AM2488" s="1"/>
  <c r="AL2484"/>
  <c r="AM2484" s="1"/>
  <c r="AL2480"/>
  <c r="AM2480" s="1"/>
  <c r="AL2476"/>
  <c r="AM2476" s="1"/>
  <c r="AL2472"/>
  <c r="AM2472" s="1"/>
  <c r="AL2468"/>
  <c r="AM2468" s="1"/>
  <c r="AL2464"/>
  <c r="AM2464" s="1"/>
  <c r="AL2460"/>
  <c r="AM2460" s="1"/>
  <c r="AL2456"/>
  <c r="AM2456" s="1"/>
  <c r="AL2452"/>
  <c r="AM2452" s="1"/>
  <c r="AL2448"/>
  <c r="AM2448" s="1"/>
  <c r="AL2444"/>
  <c r="AM2444" s="1"/>
  <c r="AL2440"/>
  <c r="AM2440" s="1"/>
  <c r="AL2436"/>
  <c r="AM2436" s="1"/>
  <c r="AL2432"/>
  <c r="AM2432" s="1"/>
  <c r="AL2428"/>
  <c r="AM2428" s="1"/>
  <c r="AL2424"/>
  <c r="AM2424" s="1"/>
  <c r="AL2420"/>
  <c r="AM2420" s="1"/>
  <c r="AL2416"/>
  <c r="AM2416" s="1"/>
  <c r="AL2412"/>
  <c r="AM2412" s="1"/>
  <c r="AL2408"/>
  <c r="AM2408" s="1"/>
  <c r="AL2404"/>
  <c r="AM2404" s="1"/>
  <c r="AL2400"/>
  <c r="AM2400" s="1"/>
  <c r="AL2396"/>
  <c r="AM2396" s="1"/>
  <c r="AL2392"/>
  <c r="AM2392" s="1"/>
  <c r="AL2388"/>
  <c r="AM2388" s="1"/>
  <c r="AL2384"/>
  <c r="AM2384" s="1"/>
  <c r="AL2380"/>
  <c r="AM2380" s="1"/>
  <c r="AL2376"/>
  <c r="AM2376" s="1"/>
  <c r="AL2372"/>
  <c r="AM2372" s="1"/>
  <c r="AL2368"/>
  <c r="AM2368" s="1"/>
  <c r="AL2364"/>
  <c r="AM2364" s="1"/>
  <c r="AL2360"/>
  <c r="AM2360" s="1"/>
  <c r="AL2356"/>
  <c r="AM2356" s="1"/>
  <c r="AL2352"/>
  <c r="AM2352" s="1"/>
  <c r="AL2348"/>
  <c r="AM2348" s="1"/>
  <c r="AL2344"/>
  <c r="AM2344" s="1"/>
  <c r="AL2340"/>
  <c r="AM2340" s="1"/>
  <c r="AL2336"/>
  <c r="AM2336" s="1"/>
  <c r="AL2332"/>
  <c r="AM2332" s="1"/>
  <c r="AL2328"/>
  <c r="AM2328" s="1"/>
  <c r="AL2324"/>
  <c r="AM2324" s="1"/>
  <c r="AL2320"/>
  <c r="AM2320" s="1"/>
  <c r="AL2316"/>
  <c r="AM2316" s="1"/>
  <c r="AL2312"/>
  <c r="AM2312" s="1"/>
  <c r="AL2308"/>
  <c r="AM2308" s="1"/>
  <c r="AL2304"/>
  <c r="AM2304" s="1"/>
  <c r="AL2300"/>
  <c r="AM2300" s="1"/>
  <c r="AL2296"/>
  <c r="AM2296" s="1"/>
  <c r="AL2292"/>
  <c r="AM2292" s="1"/>
  <c r="AL2288"/>
  <c r="AM2288" s="1"/>
  <c r="AL2284"/>
  <c r="AM2284" s="1"/>
  <c r="AL2280"/>
  <c r="AM2280" s="1"/>
  <c r="AL2276"/>
  <c r="AM2276" s="1"/>
  <c r="AL2272"/>
  <c r="AM2272" s="1"/>
  <c r="AL2268"/>
  <c r="AM2268" s="1"/>
  <c r="AL2264"/>
  <c r="AM2264" s="1"/>
  <c r="AL2260"/>
  <c r="AM2260" s="1"/>
  <c r="AL2256"/>
  <c r="AM2256" s="1"/>
  <c r="AL2252"/>
  <c r="AM2252" s="1"/>
  <c r="AL2248"/>
  <c r="AM2248" s="1"/>
  <c r="AL2244"/>
  <c r="AM2244" s="1"/>
  <c r="AL2240"/>
  <c r="AM2240" s="1"/>
  <c r="AL2236"/>
  <c r="AM2236" s="1"/>
  <c r="AL2232"/>
  <c r="AM2232" s="1"/>
  <c r="AL2228"/>
  <c r="AM2228" s="1"/>
  <c r="AL2224"/>
  <c r="AM2224" s="1"/>
  <c r="AL2220"/>
  <c r="AM2220" s="1"/>
  <c r="AL2216"/>
  <c r="AM2216" s="1"/>
  <c r="AL2212"/>
  <c r="AM2212" s="1"/>
  <c r="AL2208"/>
  <c r="AM2208" s="1"/>
  <c r="AL2204"/>
  <c r="AM2204" s="1"/>
  <c r="AL2200"/>
  <c r="AM2200" s="1"/>
  <c r="AL2196"/>
  <c r="AM2196" s="1"/>
  <c r="AL2192"/>
  <c r="AM2192" s="1"/>
  <c r="AL2188"/>
  <c r="AM2188" s="1"/>
  <c r="AL2184"/>
  <c r="AM2184" s="1"/>
  <c r="AL2180"/>
  <c r="AM2180" s="1"/>
  <c r="AL2176"/>
  <c r="AM2176" s="1"/>
  <c r="AL2172"/>
  <c r="AM2172" s="1"/>
  <c r="AL2168"/>
  <c r="AM2168" s="1"/>
  <c r="AL2164"/>
  <c r="AM2164" s="1"/>
  <c r="AL2160"/>
  <c r="AM2160" s="1"/>
  <c r="AL2156"/>
  <c r="AM2156" s="1"/>
  <c r="AL2152"/>
  <c r="AM2152" s="1"/>
  <c r="AL2148"/>
  <c r="AM2148" s="1"/>
  <c r="AL2144"/>
  <c r="AM2144" s="1"/>
  <c r="AL2140"/>
  <c r="AM2140" s="1"/>
  <c r="AL2136"/>
  <c r="AM2136" s="1"/>
  <c r="AL2132"/>
  <c r="AM2132" s="1"/>
  <c r="AL2128"/>
  <c r="AM2128" s="1"/>
  <c r="AL2124"/>
  <c r="AM2124" s="1"/>
  <c r="AL2120"/>
  <c r="AM2120" s="1"/>
  <c r="AL2116"/>
  <c r="AM2116" s="1"/>
  <c r="AL2112"/>
  <c r="AM2112" s="1"/>
  <c r="AL2108"/>
  <c r="AM2108" s="1"/>
  <c r="AL2104"/>
  <c r="AM2104" s="1"/>
  <c r="AL2100"/>
  <c r="AM2100" s="1"/>
  <c r="AL2096"/>
  <c r="AM2096" s="1"/>
  <c r="AL2092"/>
  <c r="AM2092" s="1"/>
  <c r="AL2088"/>
  <c r="AM2088" s="1"/>
  <c r="AL2084"/>
  <c r="AM2084" s="1"/>
  <c r="AL2080"/>
  <c r="AM2080" s="1"/>
  <c r="AL2076"/>
  <c r="AM2076" s="1"/>
  <c r="AL2072"/>
  <c r="AM2072" s="1"/>
  <c r="AL2068"/>
  <c r="AM2068" s="1"/>
  <c r="AL2064"/>
  <c r="AM2064" s="1"/>
  <c r="AL2060"/>
  <c r="AM2060" s="1"/>
  <c r="AL2056"/>
  <c r="AM2056" s="1"/>
  <c r="AL2052"/>
  <c r="AM2052" s="1"/>
  <c r="AL2048"/>
  <c r="AM2048" s="1"/>
  <c r="AL2044"/>
  <c r="AM2044" s="1"/>
  <c r="AL2040"/>
  <c r="AM2040" s="1"/>
  <c r="AL2036"/>
  <c r="AM2036" s="1"/>
  <c r="AL2032"/>
  <c r="AM2032" s="1"/>
  <c r="AL2028"/>
  <c r="AM2028" s="1"/>
  <c r="AL2024"/>
  <c r="AM2024" s="1"/>
  <c r="AL2020"/>
  <c r="AM2020" s="1"/>
  <c r="AL2016"/>
  <c r="AM2016" s="1"/>
  <c r="AL2012"/>
  <c r="AM2012" s="1"/>
  <c r="AL2008"/>
  <c r="AM2008" s="1"/>
  <c r="AL2004"/>
  <c r="AM2004" s="1"/>
  <c r="AL2000"/>
  <c r="AM2000" s="1"/>
  <c r="AL1996"/>
  <c r="AM1996" s="1"/>
  <c r="AL1992"/>
  <c r="AM1992" s="1"/>
  <c r="AL1988"/>
  <c r="AM1988" s="1"/>
  <c r="AL1984"/>
  <c r="AM1984" s="1"/>
  <c r="AL1980"/>
  <c r="AM1980" s="1"/>
  <c r="AL1976"/>
  <c r="AM1976" s="1"/>
  <c r="AL1972"/>
  <c r="AM1972" s="1"/>
  <c r="AL1968"/>
  <c r="AM1968" s="1"/>
  <c r="AL1964"/>
  <c r="AM1964" s="1"/>
  <c r="AL1960"/>
  <c r="AM1960" s="1"/>
  <c r="AL1956"/>
  <c r="AM1956" s="1"/>
  <c r="AL1952"/>
  <c r="AM1952" s="1"/>
  <c r="AL1948"/>
  <c r="AM1948" s="1"/>
  <c r="AL1944"/>
  <c r="AM1944" s="1"/>
  <c r="AL1940"/>
  <c r="AM1940" s="1"/>
  <c r="AL1936"/>
  <c r="AM1936" s="1"/>
  <c r="AL1932"/>
  <c r="AM1932" s="1"/>
  <c r="AL1928"/>
  <c r="AM1928" s="1"/>
  <c r="AL1924"/>
  <c r="AM1924" s="1"/>
  <c r="AL1920"/>
  <c r="AM1920" s="1"/>
  <c r="AL1916"/>
  <c r="AM1916" s="1"/>
  <c r="AL1912"/>
  <c r="AM1912" s="1"/>
  <c r="AL1908"/>
  <c r="AM1908" s="1"/>
  <c r="AL1904"/>
  <c r="AM1904" s="1"/>
  <c r="AL1900"/>
  <c r="AM1900" s="1"/>
  <c r="AL1896"/>
  <c r="AM1896" s="1"/>
  <c r="AL1892"/>
  <c r="AM1892" s="1"/>
  <c r="AL1888"/>
  <c r="AM1888" s="1"/>
  <c r="AL1884"/>
  <c r="AM1884" s="1"/>
  <c r="AL1880"/>
  <c r="AM1880" s="1"/>
  <c r="AL1876"/>
  <c r="AM1876" s="1"/>
  <c r="AL1872"/>
  <c r="AM1872" s="1"/>
  <c r="AL1868"/>
  <c r="AM1868" s="1"/>
  <c r="AL1864"/>
  <c r="AM1864" s="1"/>
  <c r="AL1860"/>
  <c r="AM1860" s="1"/>
  <c r="AL1856"/>
  <c r="AM1856" s="1"/>
  <c r="AL1852"/>
  <c r="AM1852" s="1"/>
  <c r="AL1848"/>
  <c r="AM1848" s="1"/>
  <c r="AL1844"/>
  <c r="AM1844" s="1"/>
  <c r="AL1840"/>
  <c r="AM1840" s="1"/>
  <c r="AL1836"/>
  <c r="AM1836" s="1"/>
  <c r="AL1832"/>
  <c r="AM1832" s="1"/>
  <c r="AL1828"/>
  <c r="AM1828" s="1"/>
  <c r="AL1824"/>
  <c r="AM1824" s="1"/>
  <c r="AL1820"/>
  <c r="AM1820" s="1"/>
  <c r="AL1816"/>
  <c r="AM1816" s="1"/>
  <c r="AL1812"/>
  <c r="AM1812" s="1"/>
  <c r="AL1808"/>
  <c r="AM1808" s="1"/>
  <c r="AL1804"/>
  <c r="AM1804" s="1"/>
  <c r="AL1800"/>
  <c r="AM1800" s="1"/>
  <c r="AL1796"/>
  <c r="AM1796" s="1"/>
  <c r="AL1792"/>
  <c r="AM1792" s="1"/>
  <c r="AL1788"/>
  <c r="AM1788" s="1"/>
  <c r="AL1784"/>
  <c r="AM1784" s="1"/>
  <c r="AL1780"/>
  <c r="AM1780" s="1"/>
  <c r="AL1776"/>
  <c r="AM1776" s="1"/>
  <c r="AL1772"/>
  <c r="AM1772" s="1"/>
  <c r="AL1768"/>
  <c r="AM1768" s="1"/>
  <c r="AL1764"/>
  <c r="AM1764" s="1"/>
  <c r="AL1760"/>
  <c r="AM1760" s="1"/>
  <c r="AL1756"/>
  <c r="AM1756" s="1"/>
  <c r="AL1752"/>
  <c r="AM1752" s="1"/>
  <c r="AL1748"/>
  <c r="AM1748" s="1"/>
  <c r="AL1744"/>
  <c r="AM1744" s="1"/>
  <c r="AL1740"/>
  <c r="AM1740" s="1"/>
  <c r="AL1736"/>
  <c r="AM1736" s="1"/>
  <c r="AL1732"/>
  <c r="AM1732" s="1"/>
  <c r="AL1728"/>
  <c r="AM1728" s="1"/>
  <c r="AL1724"/>
  <c r="AM1724" s="1"/>
  <c r="AL1720"/>
  <c r="AM1720" s="1"/>
  <c r="AL1716"/>
  <c r="AM1716" s="1"/>
  <c r="AL1712"/>
  <c r="AM1712" s="1"/>
  <c r="AL1708"/>
  <c r="AM1708" s="1"/>
  <c r="AL1704"/>
  <c r="AM1704" s="1"/>
  <c r="AL1700"/>
  <c r="AM1700" s="1"/>
  <c r="AL1696"/>
  <c r="AM1696" s="1"/>
  <c r="AL1692"/>
  <c r="AM1692" s="1"/>
  <c r="AL1688"/>
  <c r="AM1688" s="1"/>
  <c r="AL1684"/>
  <c r="AM1684" s="1"/>
  <c r="AL1680"/>
  <c r="AM1680" s="1"/>
  <c r="AL1676"/>
  <c r="AM1676" s="1"/>
  <c r="AL1672"/>
  <c r="AM1672" s="1"/>
  <c r="AL1668"/>
  <c r="AM1668" s="1"/>
  <c r="AL1664"/>
  <c r="AM1664" s="1"/>
  <c r="AL1660"/>
  <c r="AM1660" s="1"/>
  <c r="AL1656"/>
  <c r="AM1656" s="1"/>
  <c r="AL1652"/>
  <c r="AM1652" s="1"/>
  <c r="AL1648"/>
  <c r="AM1648" s="1"/>
  <c r="AL1644"/>
  <c r="AM1644" s="1"/>
  <c r="AL1640"/>
  <c r="AM1640" s="1"/>
  <c r="AL1636"/>
  <c r="AM1636" s="1"/>
  <c r="AL1632"/>
  <c r="AM1632" s="1"/>
  <c r="AL1628"/>
  <c r="AM1628" s="1"/>
  <c r="AL1624"/>
  <c r="AM1624" s="1"/>
  <c r="AL1620"/>
  <c r="AM1620" s="1"/>
  <c r="AL1616"/>
  <c r="AM1616" s="1"/>
  <c r="AL1612"/>
  <c r="AM1612" s="1"/>
  <c r="AL1608"/>
  <c r="AM1608" s="1"/>
  <c r="AL1604"/>
  <c r="AM1604" s="1"/>
  <c r="AL1600"/>
  <c r="AM1600" s="1"/>
  <c r="AL1596"/>
  <c r="AM1596" s="1"/>
  <c r="AL1592"/>
  <c r="AM1592" s="1"/>
  <c r="AL1588"/>
  <c r="AM1588" s="1"/>
  <c r="AL1584"/>
  <c r="AM1584" s="1"/>
  <c r="AL1580"/>
  <c r="AM1580" s="1"/>
  <c r="AL1576"/>
  <c r="AM1576" s="1"/>
  <c r="AL1572"/>
  <c r="AM1572" s="1"/>
  <c r="AL1568"/>
  <c r="AM1568" s="1"/>
  <c r="AL1564"/>
  <c r="AM1564" s="1"/>
  <c r="AL1560"/>
  <c r="AM1560" s="1"/>
  <c r="AL1556"/>
  <c r="AM1556" s="1"/>
  <c r="AL1552"/>
  <c r="AM1552" s="1"/>
  <c r="AL1548"/>
  <c r="AM1548" s="1"/>
  <c r="AL1544"/>
  <c r="AM1544" s="1"/>
  <c r="AL1540"/>
  <c r="AM1540" s="1"/>
  <c r="AL1536"/>
  <c r="AM1536" s="1"/>
  <c r="AL1532"/>
  <c r="AM1532" s="1"/>
  <c r="AL1528"/>
  <c r="AM1528" s="1"/>
  <c r="AL1524"/>
  <c r="AM1524" s="1"/>
  <c r="AL1520"/>
  <c r="AM1520" s="1"/>
  <c r="AL1516"/>
  <c r="AM1516" s="1"/>
  <c r="AL1512"/>
  <c r="AM1512" s="1"/>
  <c r="AL1508"/>
  <c r="AM1508" s="1"/>
  <c r="AL1504"/>
  <c r="AM1504" s="1"/>
  <c r="AL1500"/>
  <c r="AM1500" s="1"/>
  <c r="AL1496"/>
  <c r="AM1496" s="1"/>
  <c r="AL1492"/>
  <c r="AM1492" s="1"/>
  <c r="AL1488"/>
  <c r="AM1488" s="1"/>
  <c r="AL1484"/>
  <c r="AM1484" s="1"/>
  <c r="AL1480"/>
  <c r="AM1480" s="1"/>
  <c r="AL1476"/>
  <c r="AM1476" s="1"/>
  <c r="AL1472"/>
  <c r="AM1472" s="1"/>
  <c r="AL1468"/>
  <c r="AM1468" s="1"/>
  <c r="AL1464"/>
  <c r="AM1464" s="1"/>
  <c r="AL1460"/>
  <c r="AM1460" s="1"/>
  <c r="AL1456"/>
  <c r="AM1456" s="1"/>
  <c r="AL1452"/>
  <c r="AM1452" s="1"/>
  <c r="AL1448"/>
  <c r="AM1448" s="1"/>
  <c r="AL1444"/>
  <c r="AM1444" s="1"/>
  <c r="AL1440"/>
  <c r="AM1440" s="1"/>
  <c r="AL1436"/>
  <c r="AM1436" s="1"/>
  <c r="AL1432"/>
  <c r="AM1432" s="1"/>
  <c r="AL1428"/>
  <c r="AM1428" s="1"/>
  <c r="AL1424"/>
  <c r="AM1424" s="1"/>
  <c r="AL1420"/>
  <c r="AM1420" s="1"/>
  <c r="AL1416"/>
  <c r="AM1416" s="1"/>
  <c r="AL1412"/>
  <c r="AM1412" s="1"/>
  <c r="AL1408"/>
  <c r="AM1408" s="1"/>
  <c r="AL1404"/>
  <c r="AM1404" s="1"/>
  <c r="AL1400"/>
  <c r="AM1400" s="1"/>
  <c r="AL1396"/>
  <c r="AM1396" s="1"/>
  <c r="AL1392"/>
  <c r="AM1392" s="1"/>
  <c r="AL1388"/>
  <c r="AM1388" s="1"/>
  <c r="AL1384"/>
  <c r="AM1384" s="1"/>
  <c r="AL1380"/>
  <c r="AM1380" s="1"/>
  <c r="AL1376"/>
  <c r="AM1376" s="1"/>
  <c r="AL1372"/>
  <c r="AM1372" s="1"/>
  <c r="AL1368"/>
  <c r="AM1368" s="1"/>
  <c r="AL1364"/>
  <c r="AM1364" s="1"/>
  <c r="AL1360"/>
  <c r="AM1360" s="1"/>
  <c r="AL1356"/>
  <c r="AM1356" s="1"/>
  <c r="AL1352"/>
  <c r="AM1352" s="1"/>
  <c r="AL1348"/>
  <c r="AM1348" s="1"/>
  <c r="AL1344"/>
  <c r="AM1344" s="1"/>
  <c r="AL1340"/>
  <c r="AM1340" s="1"/>
  <c r="AL1336"/>
  <c r="AM1336" s="1"/>
  <c r="AL1332"/>
  <c r="AM1332" s="1"/>
  <c r="AL1328"/>
  <c r="AM1328" s="1"/>
  <c r="AL1324"/>
  <c r="AM1324" s="1"/>
  <c r="AL1320"/>
  <c r="AM1320" s="1"/>
  <c r="AL1316"/>
  <c r="AM1316" s="1"/>
  <c r="AL1312"/>
  <c r="AM1312" s="1"/>
  <c r="AL1308"/>
  <c r="AM1308" s="1"/>
  <c r="AL1304"/>
  <c r="AM1304" s="1"/>
  <c r="AL1300"/>
  <c r="AM1300" s="1"/>
  <c r="AL1296"/>
  <c r="AM1296" s="1"/>
  <c r="AL1292"/>
  <c r="AM1292" s="1"/>
  <c r="AL1288"/>
  <c r="AM1288" s="1"/>
  <c r="AL1284"/>
  <c r="AM1284" s="1"/>
  <c r="AL1280"/>
  <c r="AM1280" s="1"/>
  <c r="AL1276"/>
  <c r="AM1276" s="1"/>
  <c r="AL1272"/>
  <c r="AM1272" s="1"/>
  <c r="AL1268"/>
  <c r="AM1268" s="1"/>
  <c r="AL1264"/>
  <c r="AM1264" s="1"/>
  <c r="AL1260"/>
  <c r="AM1260" s="1"/>
  <c r="AL1256"/>
  <c r="AM1256" s="1"/>
  <c r="AL1252"/>
  <c r="AM1252" s="1"/>
  <c r="AL1248"/>
  <c r="AM1248" s="1"/>
  <c r="AL1244"/>
  <c r="AM1244" s="1"/>
  <c r="AL1240"/>
  <c r="AM1240" s="1"/>
  <c r="AL1236"/>
  <c r="AM1236" s="1"/>
  <c r="AL1232"/>
  <c r="AM1232" s="1"/>
  <c r="AL1228"/>
  <c r="AM1228" s="1"/>
  <c r="AL1224"/>
  <c r="AM1224" s="1"/>
  <c r="AL1220"/>
  <c r="AM1220" s="1"/>
  <c r="AL1216"/>
  <c r="AM1216" s="1"/>
  <c r="AL1212"/>
  <c r="AM1212" s="1"/>
  <c r="AL1208"/>
  <c r="AM1208" s="1"/>
  <c r="AL1204"/>
  <c r="AM1204" s="1"/>
  <c r="AL1200"/>
  <c r="AM1200" s="1"/>
  <c r="AL1196"/>
  <c r="AM1196" s="1"/>
  <c r="AL1192"/>
  <c r="AM1192" s="1"/>
  <c r="AL1188"/>
  <c r="AM1188" s="1"/>
  <c r="AL1184"/>
  <c r="AM1184" s="1"/>
  <c r="AL1180"/>
  <c r="AM1180" s="1"/>
  <c r="AL1176"/>
  <c r="AM1176" s="1"/>
  <c r="AL1172"/>
  <c r="AM1172" s="1"/>
  <c r="AL1168"/>
  <c r="AM1168" s="1"/>
  <c r="AL1164"/>
  <c r="AM1164" s="1"/>
  <c r="AL1160"/>
  <c r="AM1160" s="1"/>
  <c r="AL1156"/>
  <c r="AM1156" s="1"/>
  <c r="AL1152"/>
  <c r="AM1152" s="1"/>
  <c r="AL1148"/>
  <c r="AM1148" s="1"/>
  <c r="AL1144"/>
  <c r="AM1144" s="1"/>
  <c r="AL1140"/>
  <c r="AM1140" s="1"/>
  <c r="AL1136"/>
  <c r="AM1136" s="1"/>
  <c r="AL1132"/>
  <c r="AM1132" s="1"/>
  <c r="AL1128"/>
  <c r="AM1128" s="1"/>
  <c r="AL1124"/>
  <c r="AM1124" s="1"/>
  <c r="AL1120"/>
  <c r="AM1120" s="1"/>
  <c r="AL1116"/>
  <c r="AM1116" s="1"/>
  <c r="AL1112"/>
  <c r="AM1112" s="1"/>
  <c r="AL1108"/>
  <c r="AM1108" s="1"/>
  <c r="AL1104"/>
  <c r="AM1104" s="1"/>
  <c r="AL1100"/>
  <c r="AM1100" s="1"/>
  <c r="AL1096"/>
  <c r="AM1096" s="1"/>
  <c r="AL1092"/>
  <c r="AM1092" s="1"/>
  <c r="AL1088"/>
  <c r="AM1088" s="1"/>
  <c r="AL1084"/>
  <c r="AM1084" s="1"/>
  <c r="AL1080"/>
  <c r="AM1080" s="1"/>
  <c r="AL1076"/>
  <c r="AM1076" s="1"/>
  <c r="AL1072"/>
  <c r="AM1072" s="1"/>
  <c r="AL1068"/>
  <c r="AM1068" s="1"/>
  <c r="AL1064"/>
  <c r="AM1064" s="1"/>
  <c r="AL1060"/>
  <c r="AM1060" s="1"/>
  <c r="AL1056"/>
  <c r="AM1056" s="1"/>
  <c r="AL1052"/>
  <c r="AM1052" s="1"/>
  <c r="AL1048"/>
  <c r="AM1048" s="1"/>
  <c r="AL1044"/>
  <c r="AM1044" s="1"/>
  <c r="AL1040"/>
  <c r="AM1040" s="1"/>
  <c r="AL1036"/>
  <c r="AM1036" s="1"/>
  <c r="AL1032"/>
  <c r="AM1032" s="1"/>
  <c r="AL1028"/>
  <c r="AM1028" s="1"/>
  <c r="AL1024"/>
  <c r="AM1024" s="1"/>
  <c r="AL1020"/>
  <c r="AM1020" s="1"/>
  <c r="AL1016"/>
  <c r="AM1016" s="1"/>
  <c r="AL1012"/>
  <c r="AM1012" s="1"/>
  <c r="AL1008"/>
  <c r="AM1008" s="1"/>
  <c r="AL1004"/>
  <c r="AM1004" s="1"/>
  <c r="AL1000"/>
  <c r="AM1000" s="1"/>
  <c r="AL996"/>
  <c r="AM996" s="1"/>
  <c r="AL992"/>
  <c r="AM992" s="1"/>
  <c r="AL988"/>
  <c r="AM988" s="1"/>
  <c r="AL984"/>
  <c r="AM984" s="1"/>
  <c r="AL980"/>
  <c r="AM980" s="1"/>
  <c r="AL976"/>
  <c r="AM976" s="1"/>
  <c r="AL972"/>
  <c r="AM972" s="1"/>
  <c r="AL968"/>
  <c r="AM968" s="1"/>
  <c r="AL964"/>
  <c r="AM964" s="1"/>
  <c r="AL960"/>
  <c r="AM960" s="1"/>
  <c r="AL956"/>
  <c r="AM956" s="1"/>
  <c r="AL952"/>
  <c r="AM952" s="1"/>
  <c r="AL948"/>
  <c r="AM948" s="1"/>
  <c r="AL944"/>
  <c r="AM944" s="1"/>
  <c r="AL940"/>
  <c r="AM940" s="1"/>
  <c r="AL936"/>
  <c r="AM936" s="1"/>
  <c r="AL932"/>
  <c r="AM932" s="1"/>
  <c r="AL928"/>
  <c r="AM928" s="1"/>
  <c r="AL924"/>
  <c r="AM924" s="1"/>
  <c r="AL920"/>
  <c r="AM920" s="1"/>
  <c r="AL916"/>
  <c r="AM916" s="1"/>
  <c r="AL912"/>
  <c r="AM912" s="1"/>
  <c r="AL908"/>
  <c r="AM908" s="1"/>
  <c r="AL904"/>
  <c r="AM904" s="1"/>
  <c r="AL900"/>
  <c r="AM900" s="1"/>
  <c r="AL896"/>
  <c r="AM896" s="1"/>
  <c r="AL892"/>
  <c r="AM892" s="1"/>
  <c r="AL888"/>
  <c r="AM888" s="1"/>
  <c r="AL884"/>
  <c r="AM884" s="1"/>
  <c r="AL880"/>
  <c r="AM880" s="1"/>
  <c r="AL876"/>
  <c r="AM876" s="1"/>
  <c r="AL872"/>
  <c r="AM872" s="1"/>
  <c r="AL868"/>
  <c r="AM868" s="1"/>
  <c r="AL864"/>
  <c r="AM864" s="1"/>
  <c r="AL860"/>
  <c r="AM860" s="1"/>
  <c r="AL856"/>
  <c r="AM856" s="1"/>
  <c r="AL852"/>
  <c r="AM852" s="1"/>
  <c r="AL848"/>
  <c r="AM848" s="1"/>
  <c r="AL844"/>
  <c r="AM844" s="1"/>
  <c r="AL840"/>
  <c r="AM840" s="1"/>
  <c r="AL836"/>
  <c r="AM836" s="1"/>
  <c r="AL832"/>
  <c r="AM832" s="1"/>
  <c r="AL828"/>
  <c r="AM828" s="1"/>
  <c r="AL824"/>
  <c r="AM824" s="1"/>
  <c r="AL820"/>
  <c r="AM820" s="1"/>
  <c r="AL816"/>
  <c r="AM816" s="1"/>
  <c r="AL812"/>
  <c r="AM812" s="1"/>
  <c r="AL808"/>
  <c r="AM808" s="1"/>
  <c r="AL804"/>
  <c r="AM804" s="1"/>
  <c r="AL800"/>
  <c r="AM800" s="1"/>
  <c r="AL796"/>
  <c r="AM796" s="1"/>
  <c r="AL792"/>
  <c r="AM792" s="1"/>
  <c r="AL788"/>
  <c r="AM788" s="1"/>
  <c r="AL784"/>
  <c r="AM784" s="1"/>
  <c r="AL780"/>
  <c r="AM780" s="1"/>
  <c r="AL776"/>
  <c r="AM776" s="1"/>
  <c r="AL772"/>
  <c r="AM772" s="1"/>
  <c r="AL768"/>
  <c r="AM768" s="1"/>
  <c r="AL764"/>
  <c r="AM764" s="1"/>
  <c r="AL760"/>
  <c r="AM760" s="1"/>
  <c r="AL756"/>
  <c r="AM756" s="1"/>
  <c r="AL752"/>
  <c r="AM752" s="1"/>
  <c r="AL748"/>
  <c r="AM748" s="1"/>
  <c r="AL744"/>
  <c r="AM744" s="1"/>
  <c r="AL740"/>
  <c r="AM740" s="1"/>
  <c r="AL736"/>
  <c r="AM736" s="1"/>
  <c r="AL732"/>
  <c r="AM732" s="1"/>
  <c r="AL728"/>
  <c r="AM728" s="1"/>
  <c r="AL724"/>
  <c r="AM724" s="1"/>
  <c r="AL720"/>
  <c r="AM720" s="1"/>
  <c r="AL716"/>
  <c r="AM716" s="1"/>
  <c r="AL712"/>
  <c r="AM712" s="1"/>
  <c r="AL708"/>
  <c r="AM708" s="1"/>
  <c r="AL704"/>
  <c r="AM704" s="1"/>
  <c r="AL700"/>
  <c r="AM700" s="1"/>
  <c r="AL696"/>
  <c r="AM696" s="1"/>
  <c r="AL692"/>
  <c r="AM692" s="1"/>
  <c r="AL688"/>
  <c r="AM688" s="1"/>
  <c r="AL684"/>
  <c r="AM684" s="1"/>
  <c r="AL680"/>
  <c r="AM680" s="1"/>
  <c r="AL676"/>
  <c r="AM676" s="1"/>
  <c r="AL672"/>
  <c r="AM672" s="1"/>
  <c r="AL668"/>
  <c r="AM668" s="1"/>
  <c r="AL664"/>
  <c r="AM664" s="1"/>
  <c r="AL660"/>
  <c r="AM660" s="1"/>
  <c r="AL656"/>
  <c r="AM656" s="1"/>
  <c r="AL652"/>
  <c r="AM652" s="1"/>
  <c r="AL648"/>
  <c r="AM648" s="1"/>
  <c r="AL644"/>
  <c r="AM644" s="1"/>
  <c r="AL640"/>
  <c r="AM640" s="1"/>
  <c r="AL636"/>
  <c r="AM636" s="1"/>
  <c r="AL632"/>
  <c r="AM632" s="1"/>
  <c r="AL628"/>
  <c r="AM628" s="1"/>
  <c r="AL624"/>
  <c r="AM624" s="1"/>
  <c r="AL620"/>
  <c r="AM620" s="1"/>
  <c r="AL616"/>
  <c r="AM616" s="1"/>
  <c r="AL612"/>
  <c r="AM612" s="1"/>
  <c r="AL608"/>
  <c r="AM608" s="1"/>
  <c r="AL604"/>
  <c r="AM604" s="1"/>
  <c r="AL600"/>
  <c r="AM600" s="1"/>
  <c r="AL596"/>
  <c r="AM596" s="1"/>
  <c r="AL592"/>
  <c r="AM592" s="1"/>
  <c r="AL588"/>
  <c r="AM588" s="1"/>
  <c r="AL584"/>
  <c r="AM584" s="1"/>
  <c r="AL580"/>
  <c r="AM580" s="1"/>
  <c r="AL576"/>
  <c r="AM576" s="1"/>
  <c r="AL572"/>
  <c r="AM572" s="1"/>
  <c r="AL568"/>
  <c r="AM568" s="1"/>
  <c r="AL564"/>
  <c r="AM564" s="1"/>
  <c r="AL560"/>
  <c r="AM560" s="1"/>
  <c r="AL556"/>
  <c r="AM556" s="1"/>
  <c r="AL552"/>
  <c r="AM552" s="1"/>
  <c r="AL548"/>
  <c r="AM548" s="1"/>
  <c r="AL544"/>
  <c r="AM544" s="1"/>
  <c r="AL540"/>
  <c r="AM540" s="1"/>
  <c r="AL536"/>
  <c r="AM536" s="1"/>
  <c r="AL532"/>
  <c r="AM532" s="1"/>
  <c r="AL528"/>
  <c r="AM528" s="1"/>
  <c r="AL524"/>
  <c r="AM524" s="1"/>
  <c r="AL520"/>
  <c r="AM520" s="1"/>
  <c r="AL516"/>
  <c r="AM516" s="1"/>
  <c r="AL512"/>
  <c r="AM512" s="1"/>
  <c r="AL508"/>
  <c r="AM508" s="1"/>
  <c r="AL504"/>
  <c r="AM504" s="1"/>
  <c r="AL500"/>
  <c r="AM500" s="1"/>
  <c r="AL496"/>
  <c r="AM496" s="1"/>
  <c r="AL492"/>
  <c r="AM492" s="1"/>
  <c r="AL488"/>
  <c r="AM488" s="1"/>
  <c r="AL484"/>
  <c r="AM484" s="1"/>
  <c r="AL480"/>
  <c r="AM480" s="1"/>
  <c r="AL476"/>
  <c r="AM476" s="1"/>
  <c r="AL472"/>
  <c r="AM472" s="1"/>
  <c r="AL468"/>
  <c r="AM468" s="1"/>
  <c r="AL464"/>
  <c r="AM464" s="1"/>
  <c r="AL460"/>
  <c r="AM460" s="1"/>
  <c r="AL456"/>
  <c r="AM456" s="1"/>
  <c r="AL452"/>
  <c r="AM452" s="1"/>
  <c r="AL448"/>
  <c r="AM448" s="1"/>
  <c r="AL444"/>
  <c r="AM444" s="1"/>
  <c r="AL440"/>
  <c r="AM440" s="1"/>
  <c r="AL436"/>
  <c r="AM436" s="1"/>
  <c r="AL432"/>
  <c r="AM432" s="1"/>
  <c r="AL428"/>
  <c r="AM428" s="1"/>
  <c r="AL424"/>
  <c r="AM424" s="1"/>
  <c r="AL420"/>
  <c r="AM420" s="1"/>
  <c r="AL416"/>
  <c r="AM416" s="1"/>
  <c r="AL412"/>
  <c r="AM412" s="1"/>
  <c r="AL408"/>
  <c r="AM408" s="1"/>
  <c r="AL404"/>
  <c r="AM404" s="1"/>
  <c r="AL400"/>
  <c r="AM400" s="1"/>
  <c r="AL396"/>
  <c r="AM396" s="1"/>
  <c r="AL392"/>
  <c r="AM392" s="1"/>
  <c r="AL388"/>
  <c r="AM388" s="1"/>
  <c r="AL384"/>
  <c r="AM384" s="1"/>
  <c r="AL380"/>
  <c r="AM380" s="1"/>
  <c r="AL376"/>
  <c r="AM376" s="1"/>
  <c r="AL372"/>
  <c r="AM372" s="1"/>
  <c r="AL368"/>
  <c r="AM368" s="1"/>
  <c r="AL364"/>
  <c r="AM364" s="1"/>
  <c r="AL360"/>
  <c r="AM360" s="1"/>
  <c r="AL356"/>
  <c r="AM356" s="1"/>
  <c r="AL352"/>
  <c r="AM352" s="1"/>
  <c r="AL348"/>
  <c r="AM348" s="1"/>
  <c r="AL344"/>
  <c r="AM344" s="1"/>
  <c r="AL340"/>
  <c r="AM340" s="1"/>
  <c r="AL336"/>
  <c r="AM336" s="1"/>
  <c r="AL332"/>
  <c r="AM332" s="1"/>
  <c r="AL328"/>
  <c r="AM328" s="1"/>
  <c r="AL324"/>
  <c r="AM324" s="1"/>
  <c r="AL320"/>
  <c r="AM320" s="1"/>
  <c r="AL316"/>
  <c r="AM316" s="1"/>
  <c r="AL312"/>
  <c r="AM312" s="1"/>
  <c r="AL308"/>
  <c r="AM308" s="1"/>
  <c r="AL304"/>
  <c r="AM304" s="1"/>
  <c r="AL300"/>
  <c r="AM300" s="1"/>
  <c r="AL296"/>
  <c r="AM296" s="1"/>
  <c r="AL292"/>
  <c r="AM292" s="1"/>
  <c r="AL288"/>
  <c r="AM288" s="1"/>
  <c r="AL284"/>
  <c r="AM284" s="1"/>
  <c r="AL280"/>
  <c r="AM280" s="1"/>
  <c r="AL276"/>
  <c r="AM276" s="1"/>
  <c r="AL272"/>
  <c r="AM272" s="1"/>
  <c r="AL268"/>
  <c r="AM268" s="1"/>
  <c r="AL264"/>
  <c r="AM264" s="1"/>
  <c r="AL260"/>
  <c r="AM260" s="1"/>
  <c r="AL256"/>
  <c r="AM256" s="1"/>
  <c r="AL252"/>
  <c r="AM252" s="1"/>
  <c r="AL248"/>
  <c r="AM248" s="1"/>
  <c r="AL244"/>
  <c r="AM244" s="1"/>
  <c r="AL240"/>
  <c r="AM240" s="1"/>
  <c r="AL236"/>
  <c r="AM236" s="1"/>
  <c r="AL232"/>
  <c r="AM232" s="1"/>
  <c r="AL228"/>
  <c r="AM228" s="1"/>
  <c r="AL224"/>
  <c r="AM224" s="1"/>
  <c r="AL220"/>
  <c r="AM220" s="1"/>
  <c r="AL216"/>
  <c r="AM216" s="1"/>
  <c r="AL212"/>
  <c r="AM212" s="1"/>
  <c r="AL208"/>
  <c r="AM208" s="1"/>
  <c r="AL204"/>
  <c r="AM204" s="1"/>
  <c r="AL200"/>
  <c r="AM200" s="1"/>
  <c r="AL196"/>
  <c r="AM196" s="1"/>
  <c r="AL192"/>
  <c r="AM192" s="1"/>
  <c r="AL188"/>
  <c r="AM188" s="1"/>
  <c r="AL184"/>
  <c r="AM184" s="1"/>
  <c r="AL180"/>
  <c r="AM180" s="1"/>
  <c r="AL176"/>
  <c r="AM176" s="1"/>
  <c r="AL172"/>
  <c r="AM172" s="1"/>
  <c r="AL168"/>
  <c r="AM168" s="1"/>
  <c r="AL164"/>
  <c r="AM164" s="1"/>
  <c r="AL160"/>
  <c r="AM160" s="1"/>
  <c r="AL156"/>
  <c r="AM156" s="1"/>
  <c r="AL152"/>
  <c r="AM152" s="1"/>
  <c r="AL148"/>
  <c r="AM148" s="1"/>
  <c r="AL144"/>
  <c r="AM144" s="1"/>
  <c r="AL140"/>
  <c r="AM140" s="1"/>
  <c r="AL136"/>
  <c r="AM136" s="1"/>
  <c r="AL132"/>
  <c r="AM132" s="1"/>
  <c r="AL128"/>
  <c r="AM128" s="1"/>
  <c r="AL124"/>
  <c r="AM124" s="1"/>
  <c r="AL120"/>
  <c r="AM120" s="1"/>
  <c r="AL116"/>
  <c r="AM116" s="1"/>
  <c r="AL112"/>
  <c r="AM112" s="1"/>
  <c r="AL108"/>
  <c r="AM108" s="1"/>
  <c r="AL104"/>
  <c r="AM104" s="1"/>
  <c r="AL100"/>
  <c r="AM100" s="1"/>
  <c r="AL96"/>
  <c r="AM96" s="1"/>
  <c r="AL92"/>
  <c r="AM92" s="1"/>
  <c r="AL88"/>
  <c r="AM88" s="1"/>
  <c r="AL84"/>
  <c r="AM84" s="1"/>
  <c r="AL80"/>
  <c r="AM80" s="1"/>
  <c r="AL76"/>
  <c r="AM76" s="1"/>
  <c r="AL72"/>
  <c r="AM72" s="1"/>
  <c r="AL68"/>
  <c r="AM68" s="1"/>
  <c r="AL64"/>
  <c r="AM64" s="1"/>
  <c r="AL60"/>
  <c r="AM60" s="1"/>
  <c r="AL56"/>
  <c r="AM56" s="1"/>
  <c r="AL52"/>
  <c r="AM52" s="1"/>
  <c r="AL48"/>
  <c r="AM48" s="1"/>
  <c r="AL44"/>
  <c r="AM44" s="1"/>
  <c r="AL40"/>
  <c r="AM40" s="1"/>
  <c r="AL36"/>
  <c r="AM36" s="1"/>
  <c r="AL32"/>
  <c r="AM32" s="1"/>
  <c r="AL28"/>
  <c r="AM28" s="1"/>
  <c r="AL24"/>
  <c r="AM24" s="1"/>
  <c r="AL20"/>
  <c r="AM20" s="1"/>
  <c r="AL16"/>
  <c r="AM16" s="1"/>
  <c r="AL12"/>
  <c r="AM12" s="1"/>
  <c r="AL8"/>
  <c r="AM8" s="1"/>
  <c r="AL4"/>
  <c r="AM4" s="1"/>
  <c r="AK2739"/>
  <c r="AK2723"/>
  <c r="AK2707"/>
  <c r="AK2691"/>
  <c r="AK2675"/>
  <c r="AK2659"/>
  <c r="AK2643"/>
  <c r="AK2627"/>
  <c r="AK2611"/>
  <c r="AK2595"/>
  <c r="AK2579"/>
  <c r="AK2563"/>
  <c r="AK2547"/>
  <c r="AK2531"/>
  <c r="AK2515"/>
  <c r="AK2499"/>
  <c r="AK2483"/>
  <c r="AK2467"/>
  <c r="AK2451"/>
  <c r="AK2435"/>
  <c r="AK2419"/>
  <c r="AK2403"/>
  <c r="AK2387"/>
  <c r="AK2371"/>
  <c r="AK2355"/>
  <c r="AK2339"/>
  <c r="AK2323"/>
  <c r="AK2307"/>
  <c r="AK2291"/>
  <c r="AK2275"/>
  <c r="AK2259"/>
  <c r="AK2243"/>
  <c r="AK2227"/>
  <c r="AK2211"/>
  <c r="AK2195"/>
  <c r="AK2179"/>
  <c r="AK2163"/>
  <c r="AK2147"/>
  <c r="AK2131"/>
  <c r="AK2115"/>
  <c r="AK2099"/>
  <c r="AK2083"/>
  <c r="AK2067"/>
  <c r="AK2051"/>
  <c r="AK2035"/>
  <c r="AK2019"/>
  <c r="AK2003"/>
  <c r="AK1987"/>
  <c r="AK1971"/>
  <c r="AK1955"/>
  <c r="AK1939"/>
  <c r="AK1923"/>
  <c r="AK1907"/>
  <c r="AK1891"/>
  <c r="AK1875"/>
  <c r="AK1859"/>
  <c r="AK1843"/>
  <c r="AK1827"/>
  <c r="AK1811"/>
  <c r="AK1795"/>
  <c r="AK1779"/>
  <c r="AK1763"/>
  <c r="AK1747"/>
  <c r="AK1731"/>
  <c r="AK1715"/>
  <c r="AK1699"/>
  <c r="AK1683"/>
  <c r="AK1667"/>
  <c r="AK1651"/>
  <c r="AK1635"/>
  <c r="AK1619"/>
  <c r="AK1603"/>
  <c r="AK1587"/>
  <c r="AK1571"/>
  <c r="AK1555"/>
  <c r="AK1539"/>
  <c r="AK1523"/>
  <c r="AK1507"/>
  <c r="AK1491"/>
  <c r="AK1475"/>
  <c r="AK1459"/>
  <c r="AK1443"/>
  <c r="AK1427"/>
  <c r="AK1411"/>
  <c r="AK1395"/>
  <c r="AK1379"/>
  <c r="AK1363"/>
  <c r="AK1347"/>
  <c r="AK1331"/>
  <c r="AK1315"/>
  <c r="AK1299"/>
  <c r="AK1283"/>
  <c r="AK1267"/>
  <c r="AK1251"/>
  <c r="AK1235"/>
  <c r="AK1219"/>
  <c r="AK1203"/>
  <c r="AK1187"/>
  <c r="AK1171"/>
  <c r="AK1155"/>
  <c r="AK1139"/>
  <c r="AK1123"/>
  <c r="AK1107"/>
  <c r="AK1091"/>
  <c r="AK1075"/>
  <c r="AK1059"/>
  <c r="AK1043"/>
  <c r="AK1027"/>
  <c r="AK1011"/>
  <c r="AK995"/>
  <c r="AK979"/>
  <c r="AK963"/>
  <c r="AK947"/>
  <c r="AK931"/>
  <c r="AK915"/>
  <c r="AK899"/>
  <c r="AK883"/>
  <c r="AK867"/>
  <c r="AK851"/>
  <c r="AK835"/>
  <c r="AK819"/>
  <c r="AK803"/>
  <c r="AK787"/>
  <c r="AK771"/>
  <c r="AK755"/>
  <c r="AK739"/>
  <c r="AK723"/>
  <c r="AK707"/>
  <c r="AK691"/>
  <c r="AK675"/>
  <c r="AK659"/>
  <c r="AK643"/>
  <c r="AK627"/>
  <c r="AK611"/>
  <c r="AK595"/>
  <c r="AK579"/>
  <c r="AK563"/>
  <c r="AK547"/>
  <c r="AK531"/>
  <c r="AK515"/>
  <c r="AK499"/>
  <c r="AK483"/>
  <c r="AK467"/>
  <c r="AK451"/>
  <c r="AK435"/>
  <c r="AK419"/>
  <c r="AK403"/>
  <c r="AK387"/>
  <c r="AK371"/>
  <c r="AK355"/>
  <c r="AK339"/>
  <c r="AK323"/>
  <c r="AK307"/>
  <c r="AK291"/>
  <c r="AK275"/>
  <c r="AK259"/>
  <c r="AK243"/>
  <c r="AK227"/>
  <c r="AK211"/>
  <c r="AK195"/>
  <c r="AK179"/>
  <c r="AK163"/>
  <c r="AK147"/>
  <c r="AK131"/>
  <c r="AK115"/>
  <c r="AK99"/>
  <c r="AK83"/>
  <c r="AK67"/>
  <c r="AK51"/>
  <c r="AK35"/>
  <c r="AL2745"/>
  <c r="AM2745" s="1"/>
  <c r="AL2741"/>
  <c r="AM2741" s="1"/>
  <c r="AL2737"/>
  <c r="AM2737" s="1"/>
  <c r="AL2733"/>
  <c r="AM2733" s="1"/>
  <c r="AL2729"/>
  <c r="AM2729" s="1"/>
  <c r="AL2725"/>
  <c r="AM2725" s="1"/>
  <c r="AL2721"/>
  <c r="AM2721" s="1"/>
  <c r="AL2717"/>
  <c r="AM2717" s="1"/>
  <c r="AL2713"/>
  <c r="AM2713" s="1"/>
  <c r="AL2709"/>
  <c r="AM2709" s="1"/>
  <c r="AL2705"/>
  <c r="AM2705" s="1"/>
  <c r="AL2701"/>
  <c r="AM2701" s="1"/>
  <c r="AL2697"/>
  <c r="AM2697" s="1"/>
  <c r="AL2693"/>
  <c r="AM2693" s="1"/>
  <c r="AL2689"/>
  <c r="AM2689" s="1"/>
  <c r="AL2685"/>
  <c r="AM2685" s="1"/>
  <c r="AL2681"/>
  <c r="AM2681" s="1"/>
  <c r="AL2677"/>
  <c r="AM2677" s="1"/>
  <c r="AL2673"/>
  <c r="AM2673" s="1"/>
  <c r="AL2669"/>
  <c r="AM2669" s="1"/>
  <c r="AL2665"/>
  <c r="AM2665" s="1"/>
  <c r="AL2661"/>
  <c r="AM2661" s="1"/>
  <c r="AL2657"/>
  <c r="AM2657" s="1"/>
  <c r="AL2653"/>
  <c r="AM2653" s="1"/>
  <c r="AL2649"/>
  <c r="AM2649" s="1"/>
  <c r="AL2645"/>
  <c r="AM2645" s="1"/>
  <c r="AL2641"/>
  <c r="AM2641" s="1"/>
  <c r="AL2637"/>
  <c r="AM2637" s="1"/>
  <c r="AL2633"/>
  <c r="AM2633" s="1"/>
  <c r="AL2629"/>
  <c r="AM2629" s="1"/>
  <c r="AL2625"/>
  <c r="AM2625" s="1"/>
  <c r="AL2621"/>
  <c r="AM2621" s="1"/>
  <c r="AL2617"/>
  <c r="AM2617" s="1"/>
  <c r="AL2613"/>
  <c r="AM2613" s="1"/>
  <c r="AL2609"/>
  <c r="AM2609" s="1"/>
  <c r="AL2605"/>
  <c r="AM2605" s="1"/>
  <c r="AL2601"/>
  <c r="AM2601" s="1"/>
  <c r="AL2597"/>
  <c r="AM2597" s="1"/>
  <c r="AL2593"/>
  <c r="AM2593" s="1"/>
  <c r="AL2589"/>
  <c r="AM2589" s="1"/>
  <c r="AL2585"/>
  <c r="AM2585" s="1"/>
  <c r="AL2581"/>
  <c r="AM2581" s="1"/>
  <c r="AL2577"/>
  <c r="AM2577" s="1"/>
  <c r="AL2573"/>
  <c r="AM2573" s="1"/>
  <c r="AL2569"/>
  <c r="AM2569" s="1"/>
  <c r="AL2565"/>
  <c r="AM2565" s="1"/>
  <c r="AL2561"/>
  <c r="AM2561" s="1"/>
  <c r="AL2557"/>
  <c r="AM2557" s="1"/>
  <c r="AL2553"/>
  <c r="AM2553" s="1"/>
  <c r="AL2549"/>
  <c r="AM2549" s="1"/>
  <c r="AL2545"/>
  <c r="AM2545" s="1"/>
  <c r="AL2541"/>
  <c r="AM2541" s="1"/>
  <c r="AL2537"/>
  <c r="AM2537" s="1"/>
  <c r="AL2533"/>
  <c r="AM2533" s="1"/>
  <c r="AL2529"/>
  <c r="AM2529" s="1"/>
  <c r="AL2525"/>
  <c r="AM2525" s="1"/>
  <c r="AL2521"/>
  <c r="AM2521" s="1"/>
  <c r="AL2517"/>
  <c r="AM2517" s="1"/>
  <c r="AL2513"/>
  <c r="AM2513" s="1"/>
  <c r="AL2509"/>
  <c r="AM2509" s="1"/>
  <c r="AL2505"/>
  <c r="AM2505" s="1"/>
  <c r="AL2501"/>
  <c r="AM2501" s="1"/>
  <c r="AL2497"/>
  <c r="AM2497" s="1"/>
  <c r="AL2493"/>
  <c r="AM2493" s="1"/>
  <c r="AL2489"/>
  <c r="AM2489" s="1"/>
  <c r="AL2485"/>
  <c r="AM2485" s="1"/>
  <c r="AL2481"/>
  <c r="AM2481" s="1"/>
  <c r="AL2477"/>
  <c r="AM2477" s="1"/>
  <c r="AL2473"/>
  <c r="AM2473" s="1"/>
  <c r="AL2469"/>
  <c r="AM2469" s="1"/>
  <c r="AL2465"/>
  <c r="AM2465" s="1"/>
  <c r="AL2461"/>
  <c r="AM2461" s="1"/>
  <c r="AL2457"/>
  <c r="AM2457" s="1"/>
  <c r="AL2453"/>
  <c r="AM2453" s="1"/>
  <c r="AL2449"/>
  <c r="AM2449" s="1"/>
  <c r="AL2445"/>
  <c r="AM2445" s="1"/>
  <c r="AL2441"/>
  <c r="AM2441" s="1"/>
  <c r="AL2437"/>
  <c r="AM2437" s="1"/>
  <c r="AL2433"/>
  <c r="AM2433" s="1"/>
  <c r="AL2429"/>
  <c r="AM2429" s="1"/>
  <c r="AL2425"/>
  <c r="AM2425" s="1"/>
  <c r="AL2421"/>
  <c r="AM2421" s="1"/>
  <c r="AL2417"/>
  <c r="AM2417" s="1"/>
  <c r="AL2413"/>
  <c r="AM2413" s="1"/>
  <c r="AL2409"/>
  <c r="AM2409" s="1"/>
  <c r="AL2405"/>
  <c r="AM2405" s="1"/>
  <c r="AL2401"/>
  <c r="AM2401" s="1"/>
  <c r="AL2397"/>
  <c r="AM2397" s="1"/>
  <c r="AL2393"/>
  <c r="AM2393" s="1"/>
  <c r="AL2389"/>
  <c r="AM2389" s="1"/>
  <c r="AL2385"/>
  <c r="AM2385" s="1"/>
  <c r="AL2381"/>
  <c r="AM2381" s="1"/>
  <c r="AL2377"/>
  <c r="AM2377" s="1"/>
  <c r="AL2373"/>
  <c r="AM2373" s="1"/>
  <c r="AL2369"/>
  <c r="AM2369" s="1"/>
  <c r="AL2365"/>
  <c r="AM2365" s="1"/>
  <c r="AL2361"/>
  <c r="AM2361" s="1"/>
  <c r="AL2357"/>
  <c r="AM2357" s="1"/>
  <c r="AL2353"/>
  <c r="AM2353" s="1"/>
  <c r="AL2349"/>
  <c r="AM2349" s="1"/>
  <c r="AL2345"/>
  <c r="AM2345" s="1"/>
  <c r="AL2341"/>
  <c r="AM2341" s="1"/>
  <c r="AL2337"/>
  <c r="AM2337" s="1"/>
  <c r="AL2333"/>
  <c r="AM2333" s="1"/>
  <c r="AL2329"/>
  <c r="AM2329" s="1"/>
  <c r="AL2325"/>
  <c r="AM2325" s="1"/>
  <c r="AL2321"/>
  <c r="AM2321" s="1"/>
  <c r="AL2317"/>
  <c r="AM2317" s="1"/>
  <c r="AL2313"/>
  <c r="AM2313" s="1"/>
  <c r="AL2309"/>
  <c r="AM2309" s="1"/>
  <c r="AL2305"/>
  <c r="AM2305" s="1"/>
  <c r="AL2301"/>
  <c r="AM2301" s="1"/>
  <c r="AL2297"/>
  <c r="AM2297" s="1"/>
  <c r="AL2293"/>
  <c r="AM2293" s="1"/>
  <c r="AL2289"/>
  <c r="AM2289" s="1"/>
  <c r="AL2285"/>
  <c r="AM2285" s="1"/>
  <c r="AL2281"/>
  <c r="AM2281" s="1"/>
  <c r="AL2277"/>
  <c r="AM2277" s="1"/>
  <c r="AL2273"/>
  <c r="AM2273" s="1"/>
  <c r="AL2269"/>
  <c r="AM2269" s="1"/>
  <c r="AL2265"/>
  <c r="AM2265" s="1"/>
  <c r="AL2261"/>
  <c r="AM2261" s="1"/>
  <c r="AL2257"/>
  <c r="AM2257" s="1"/>
  <c r="AL2253"/>
  <c r="AM2253" s="1"/>
  <c r="AL2249"/>
  <c r="AM2249" s="1"/>
  <c r="AL2245"/>
  <c r="AM2245" s="1"/>
  <c r="AL2241"/>
  <c r="AM2241" s="1"/>
  <c r="AL2237"/>
  <c r="AM2237" s="1"/>
  <c r="AL2233"/>
  <c r="AM2233" s="1"/>
  <c r="AL2229"/>
  <c r="AM2229" s="1"/>
  <c r="AL2225"/>
  <c r="AM2225" s="1"/>
  <c r="AL2221"/>
  <c r="AM2221" s="1"/>
  <c r="AL2217"/>
  <c r="AM2217" s="1"/>
  <c r="AL2213"/>
  <c r="AM2213" s="1"/>
  <c r="AL2209"/>
  <c r="AM2209" s="1"/>
  <c r="AL2205"/>
  <c r="AM2205" s="1"/>
  <c r="AL2201"/>
  <c r="AM2201" s="1"/>
  <c r="AL2197"/>
  <c r="AM2197" s="1"/>
  <c r="AL2193"/>
  <c r="AM2193" s="1"/>
  <c r="AL2189"/>
  <c r="AM2189" s="1"/>
  <c r="AL2185"/>
  <c r="AM2185" s="1"/>
  <c r="AL2181"/>
  <c r="AM2181" s="1"/>
  <c r="AL2177"/>
  <c r="AM2177" s="1"/>
  <c r="AL2173"/>
  <c r="AM2173" s="1"/>
  <c r="AL2169"/>
  <c r="AM2169" s="1"/>
  <c r="AL2165"/>
  <c r="AM2165" s="1"/>
  <c r="AL2161"/>
  <c r="AM2161" s="1"/>
  <c r="AL2157"/>
  <c r="AM2157" s="1"/>
  <c r="AL2153"/>
  <c r="AM2153" s="1"/>
  <c r="AL2149"/>
  <c r="AM2149" s="1"/>
  <c r="AL2145"/>
  <c r="AM2145" s="1"/>
  <c r="AL2141"/>
  <c r="AM2141" s="1"/>
  <c r="AL2137"/>
  <c r="AM2137" s="1"/>
  <c r="AL2133"/>
  <c r="AM2133" s="1"/>
  <c r="AL2129"/>
  <c r="AM2129" s="1"/>
  <c r="AL2125"/>
  <c r="AM2125" s="1"/>
  <c r="AL2121"/>
  <c r="AM2121" s="1"/>
  <c r="AL2117"/>
  <c r="AM2117" s="1"/>
  <c r="AL2113"/>
  <c r="AM2113" s="1"/>
  <c r="AL2109"/>
  <c r="AM2109" s="1"/>
  <c r="AL2105"/>
  <c r="AM2105" s="1"/>
  <c r="AL2101"/>
  <c r="AM2101" s="1"/>
  <c r="AL2097"/>
  <c r="AM2097" s="1"/>
  <c r="AL2093"/>
  <c r="AM2093" s="1"/>
  <c r="AL2089"/>
  <c r="AM2089" s="1"/>
  <c r="AL2085"/>
  <c r="AM2085" s="1"/>
  <c r="AL2081"/>
  <c r="AM2081" s="1"/>
  <c r="AL2077"/>
  <c r="AM2077" s="1"/>
  <c r="AL2073"/>
  <c r="AM2073" s="1"/>
  <c r="AL2069"/>
  <c r="AM2069" s="1"/>
  <c r="AL2065"/>
  <c r="AM2065" s="1"/>
  <c r="AL2061"/>
  <c r="AM2061" s="1"/>
  <c r="AL2057"/>
  <c r="AM2057" s="1"/>
  <c r="AL2053"/>
  <c r="AM2053" s="1"/>
  <c r="AL2049"/>
  <c r="AM2049" s="1"/>
  <c r="AL2045"/>
  <c r="AM2045" s="1"/>
  <c r="AL2041"/>
  <c r="AM2041" s="1"/>
  <c r="AL2037"/>
  <c r="AM2037" s="1"/>
  <c r="AL2033"/>
  <c r="AM2033" s="1"/>
  <c r="AL2029"/>
  <c r="AM2029" s="1"/>
  <c r="AL2025"/>
  <c r="AM2025" s="1"/>
  <c r="AL2021"/>
  <c r="AM2021" s="1"/>
  <c r="AL2017"/>
  <c r="AM2017" s="1"/>
  <c r="AL2013"/>
  <c r="AM2013" s="1"/>
  <c r="AL2009"/>
  <c r="AM2009" s="1"/>
  <c r="AL2005"/>
  <c r="AM2005" s="1"/>
  <c r="AL2001"/>
  <c r="AM2001" s="1"/>
  <c r="AL1997"/>
  <c r="AM1997" s="1"/>
  <c r="AL1993"/>
  <c r="AM1993" s="1"/>
  <c r="AL1989"/>
  <c r="AM1989" s="1"/>
  <c r="AL1985"/>
  <c r="AM1985" s="1"/>
  <c r="AL1981"/>
  <c r="AM1981" s="1"/>
  <c r="AL1977"/>
  <c r="AM1977" s="1"/>
  <c r="AL1973"/>
  <c r="AM1973" s="1"/>
  <c r="AL1969"/>
  <c r="AM1969" s="1"/>
  <c r="AL1965"/>
  <c r="AM1965" s="1"/>
  <c r="AL1961"/>
  <c r="AM1961" s="1"/>
  <c r="AL1957"/>
  <c r="AM1957" s="1"/>
  <c r="AL1953"/>
  <c r="AM1953" s="1"/>
  <c r="AL1949"/>
  <c r="AM1949" s="1"/>
  <c r="AL1945"/>
  <c r="AM1945" s="1"/>
  <c r="AL1941"/>
  <c r="AM1941" s="1"/>
  <c r="AL1937"/>
  <c r="AM1937" s="1"/>
  <c r="AL1933"/>
  <c r="AM1933" s="1"/>
  <c r="AL1929"/>
  <c r="AM1929" s="1"/>
  <c r="AL1925"/>
  <c r="AM1925" s="1"/>
  <c r="AL1921"/>
  <c r="AM1921" s="1"/>
  <c r="AL1917"/>
  <c r="AM1917" s="1"/>
  <c r="AL1913"/>
  <c r="AM1913" s="1"/>
  <c r="AL1909"/>
  <c r="AM1909" s="1"/>
  <c r="AL1905"/>
  <c r="AM1905" s="1"/>
  <c r="AL1901"/>
  <c r="AM1901" s="1"/>
  <c r="AL1897"/>
  <c r="AM1897" s="1"/>
  <c r="AL1893"/>
  <c r="AM1893" s="1"/>
  <c r="AL1889"/>
  <c r="AM1889" s="1"/>
  <c r="AL1885"/>
  <c r="AM1885" s="1"/>
  <c r="AL1881"/>
  <c r="AM1881" s="1"/>
  <c r="AL1877"/>
  <c r="AM1877" s="1"/>
  <c r="AL1873"/>
  <c r="AM1873" s="1"/>
  <c r="AL1869"/>
  <c r="AM1869" s="1"/>
  <c r="AL1865"/>
  <c r="AM1865" s="1"/>
  <c r="AL1861"/>
  <c r="AM1861" s="1"/>
  <c r="AL1857"/>
  <c r="AM1857" s="1"/>
  <c r="AL1853"/>
  <c r="AM1853" s="1"/>
  <c r="AL1849"/>
  <c r="AM1849" s="1"/>
  <c r="AL1845"/>
  <c r="AM1845" s="1"/>
  <c r="AL1841"/>
  <c r="AM1841" s="1"/>
  <c r="AL1837"/>
  <c r="AM1837" s="1"/>
  <c r="AL1833"/>
  <c r="AM1833" s="1"/>
  <c r="AL1829"/>
  <c r="AM1829" s="1"/>
  <c r="AL1825"/>
  <c r="AM1825" s="1"/>
  <c r="AL1821"/>
  <c r="AM1821" s="1"/>
  <c r="AL1817"/>
  <c r="AM1817" s="1"/>
  <c r="AL1813"/>
  <c r="AM1813" s="1"/>
  <c r="AL1809"/>
  <c r="AM1809" s="1"/>
  <c r="AL1805"/>
  <c r="AM1805" s="1"/>
  <c r="AL1801"/>
  <c r="AM1801" s="1"/>
  <c r="AL1797"/>
  <c r="AM1797" s="1"/>
  <c r="AL1793"/>
  <c r="AM1793" s="1"/>
  <c r="AL1789"/>
  <c r="AM1789" s="1"/>
  <c r="AL1785"/>
  <c r="AM1785" s="1"/>
  <c r="AL1781"/>
  <c r="AM1781" s="1"/>
  <c r="AL1777"/>
  <c r="AM1777" s="1"/>
  <c r="AL1773"/>
  <c r="AM1773" s="1"/>
  <c r="AL1769"/>
  <c r="AM1769" s="1"/>
  <c r="AL1765"/>
  <c r="AM1765" s="1"/>
  <c r="AL1761"/>
  <c r="AM1761" s="1"/>
  <c r="AL1757"/>
  <c r="AM1757" s="1"/>
  <c r="AL1753"/>
  <c r="AM1753" s="1"/>
  <c r="AL1749"/>
  <c r="AM1749" s="1"/>
  <c r="AL1745"/>
  <c r="AM1745" s="1"/>
  <c r="AL1741"/>
  <c r="AM1741" s="1"/>
  <c r="AL1737"/>
  <c r="AM1737" s="1"/>
  <c r="AL1733"/>
  <c r="AM1733" s="1"/>
  <c r="AL1729"/>
  <c r="AM1729" s="1"/>
  <c r="AL1725"/>
  <c r="AM1725" s="1"/>
  <c r="AL1721"/>
  <c r="AM1721" s="1"/>
  <c r="AL1717"/>
  <c r="AM1717" s="1"/>
  <c r="AL1713"/>
  <c r="AM1713" s="1"/>
  <c r="AL1709"/>
  <c r="AM1709" s="1"/>
  <c r="AL1705"/>
  <c r="AM1705" s="1"/>
  <c r="AL1701"/>
  <c r="AM1701" s="1"/>
  <c r="AL1697"/>
  <c r="AM1697" s="1"/>
  <c r="AL1693"/>
  <c r="AM1693" s="1"/>
  <c r="AL1689"/>
  <c r="AM1689" s="1"/>
  <c r="AL1685"/>
  <c r="AM1685" s="1"/>
  <c r="AL1681"/>
  <c r="AM1681" s="1"/>
  <c r="AL1677"/>
  <c r="AM1677" s="1"/>
  <c r="AL1673"/>
  <c r="AM1673" s="1"/>
  <c r="AL1669"/>
  <c r="AM1669" s="1"/>
  <c r="AL1665"/>
  <c r="AM1665" s="1"/>
  <c r="AL1661"/>
  <c r="AM1661" s="1"/>
  <c r="AL1657"/>
  <c r="AM1657" s="1"/>
  <c r="AL1653"/>
  <c r="AM1653" s="1"/>
  <c r="AL1649"/>
  <c r="AM1649" s="1"/>
  <c r="AL1645"/>
  <c r="AM1645" s="1"/>
  <c r="AL1641"/>
  <c r="AM1641" s="1"/>
  <c r="AL1637"/>
  <c r="AM1637" s="1"/>
  <c r="AL1633"/>
  <c r="AM1633" s="1"/>
  <c r="AL1629"/>
  <c r="AM1629" s="1"/>
  <c r="AL1625"/>
  <c r="AM1625" s="1"/>
  <c r="AL1621"/>
  <c r="AM1621" s="1"/>
  <c r="AL1617"/>
  <c r="AM1617" s="1"/>
  <c r="AL1613"/>
  <c r="AM1613" s="1"/>
  <c r="AL1609"/>
  <c r="AM1609" s="1"/>
  <c r="AL1605"/>
  <c r="AM1605" s="1"/>
  <c r="AL1601"/>
  <c r="AM1601" s="1"/>
  <c r="AL1597"/>
  <c r="AM1597" s="1"/>
  <c r="AL1593"/>
  <c r="AM1593" s="1"/>
  <c r="AL1589"/>
  <c r="AM1589" s="1"/>
  <c r="AL1585"/>
  <c r="AM1585" s="1"/>
  <c r="AL1581"/>
  <c r="AM1581" s="1"/>
  <c r="AL1577"/>
  <c r="AM1577" s="1"/>
  <c r="AL1573"/>
  <c r="AM1573" s="1"/>
  <c r="AL1569"/>
  <c r="AM1569" s="1"/>
  <c r="AL1565"/>
  <c r="AM1565" s="1"/>
  <c r="AL1561"/>
  <c r="AM1561" s="1"/>
  <c r="AL1557"/>
  <c r="AM1557" s="1"/>
  <c r="AL1553"/>
  <c r="AM1553" s="1"/>
  <c r="AL1549"/>
  <c r="AM1549" s="1"/>
  <c r="AL1545"/>
  <c r="AM1545" s="1"/>
  <c r="AL1541"/>
  <c r="AM1541" s="1"/>
  <c r="AL1537"/>
  <c r="AM1537" s="1"/>
  <c r="AL1533"/>
  <c r="AM1533" s="1"/>
  <c r="AL1529"/>
  <c r="AM1529" s="1"/>
  <c r="AL1525"/>
  <c r="AM1525" s="1"/>
  <c r="AL1521"/>
  <c r="AM1521" s="1"/>
  <c r="AL1517"/>
  <c r="AM1517" s="1"/>
  <c r="AL1513"/>
  <c r="AM1513" s="1"/>
  <c r="AL1509"/>
  <c r="AM1509" s="1"/>
  <c r="AL1505"/>
  <c r="AM1505" s="1"/>
  <c r="AL1501"/>
  <c r="AM1501" s="1"/>
  <c r="AL1497"/>
  <c r="AM1497" s="1"/>
  <c r="AL1493"/>
  <c r="AM1493" s="1"/>
  <c r="AL1489"/>
  <c r="AM1489" s="1"/>
  <c r="AL1485"/>
  <c r="AM1485" s="1"/>
  <c r="AL1481"/>
  <c r="AM1481" s="1"/>
  <c r="AL1477"/>
  <c r="AM1477" s="1"/>
  <c r="AL1473"/>
  <c r="AM1473" s="1"/>
  <c r="AL1469"/>
  <c r="AM1469" s="1"/>
  <c r="AL1465"/>
  <c r="AM1465" s="1"/>
  <c r="AL1461"/>
  <c r="AM1461" s="1"/>
  <c r="AL1457"/>
  <c r="AM1457" s="1"/>
  <c r="AL1453"/>
  <c r="AM1453" s="1"/>
  <c r="AL1449"/>
  <c r="AM1449" s="1"/>
  <c r="AL1445"/>
  <c r="AM1445" s="1"/>
  <c r="AL1441"/>
  <c r="AM1441" s="1"/>
  <c r="AL1437"/>
  <c r="AM1437" s="1"/>
  <c r="AL1433"/>
  <c r="AM1433" s="1"/>
  <c r="AL1429"/>
  <c r="AM1429" s="1"/>
  <c r="AL1425"/>
  <c r="AM1425" s="1"/>
  <c r="AL1421"/>
  <c r="AM1421" s="1"/>
  <c r="AL1417"/>
  <c r="AM1417" s="1"/>
  <c r="AL1413"/>
  <c r="AM1413" s="1"/>
  <c r="AL1409"/>
  <c r="AM1409" s="1"/>
  <c r="AL1405"/>
  <c r="AM1405" s="1"/>
  <c r="AL1401"/>
  <c r="AM1401" s="1"/>
  <c r="AL1397"/>
  <c r="AM1397" s="1"/>
  <c r="AL1393"/>
  <c r="AM1393" s="1"/>
  <c r="AL1389"/>
  <c r="AM1389" s="1"/>
  <c r="AL1385"/>
  <c r="AM1385" s="1"/>
  <c r="AL1381"/>
  <c r="AM1381" s="1"/>
  <c r="AL1377"/>
  <c r="AM1377" s="1"/>
  <c r="AL1373"/>
  <c r="AM1373" s="1"/>
  <c r="AL1369"/>
  <c r="AM1369" s="1"/>
  <c r="AL1365"/>
  <c r="AM1365" s="1"/>
  <c r="AL1361"/>
  <c r="AM1361" s="1"/>
  <c r="AL1357"/>
  <c r="AM1357" s="1"/>
  <c r="AL1353"/>
  <c r="AM1353" s="1"/>
  <c r="AL1349"/>
  <c r="AM1349" s="1"/>
  <c r="AL1345"/>
  <c r="AM1345" s="1"/>
  <c r="AL1341"/>
  <c r="AM1341" s="1"/>
  <c r="AL1337"/>
  <c r="AM1337" s="1"/>
  <c r="AL1333"/>
  <c r="AM1333" s="1"/>
  <c r="AL1329"/>
  <c r="AM1329" s="1"/>
  <c r="AL1325"/>
  <c r="AM1325" s="1"/>
  <c r="AL1321"/>
  <c r="AM1321" s="1"/>
  <c r="AL1317"/>
  <c r="AM1317" s="1"/>
  <c r="AL1313"/>
  <c r="AM1313" s="1"/>
  <c r="AL1309"/>
  <c r="AM1309" s="1"/>
  <c r="AL1305"/>
  <c r="AM1305" s="1"/>
  <c r="AL1301"/>
  <c r="AM1301" s="1"/>
  <c r="AL1297"/>
  <c r="AM1297" s="1"/>
  <c r="AL1293"/>
  <c r="AM1293" s="1"/>
  <c r="AL1289"/>
  <c r="AM1289" s="1"/>
  <c r="AL1285"/>
  <c r="AM1285" s="1"/>
  <c r="AL1281"/>
  <c r="AM1281" s="1"/>
  <c r="AL1277"/>
  <c r="AM1277" s="1"/>
  <c r="AL1273"/>
  <c r="AM1273" s="1"/>
  <c r="AL1269"/>
  <c r="AM1269" s="1"/>
  <c r="AL1265"/>
  <c r="AM1265" s="1"/>
  <c r="AL1261"/>
  <c r="AM1261" s="1"/>
  <c r="AL1257"/>
  <c r="AM1257" s="1"/>
  <c r="AL1253"/>
  <c r="AM1253" s="1"/>
  <c r="AL1249"/>
  <c r="AM1249" s="1"/>
  <c r="AL1245"/>
  <c r="AM1245" s="1"/>
  <c r="AL1241"/>
  <c r="AM1241" s="1"/>
  <c r="AL1237"/>
  <c r="AM1237" s="1"/>
  <c r="AL1233"/>
  <c r="AM1233" s="1"/>
  <c r="AL1229"/>
  <c r="AM1229" s="1"/>
  <c r="AL1225"/>
  <c r="AM1225" s="1"/>
  <c r="AL1221"/>
  <c r="AM1221" s="1"/>
  <c r="AL1217"/>
  <c r="AM1217" s="1"/>
  <c r="AL1213"/>
  <c r="AM1213" s="1"/>
  <c r="AL1209"/>
  <c r="AM1209" s="1"/>
  <c r="AL1205"/>
  <c r="AM1205" s="1"/>
  <c r="AL1201"/>
  <c r="AM1201" s="1"/>
  <c r="AL1197"/>
  <c r="AM1197" s="1"/>
  <c r="AL1193"/>
  <c r="AM1193" s="1"/>
  <c r="AL1189"/>
  <c r="AM1189" s="1"/>
  <c r="AL1185"/>
  <c r="AM1185" s="1"/>
  <c r="AL1181"/>
  <c r="AM1181" s="1"/>
  <c r="AL1177"/>
  <c r="AM1177" s="1"/>
  <c r="AL1173"/>
  <c r="AM1173" s="1"/>
  <c r="AL1169"/>
  <c r="AM1169" s="1"/>
  <c r="AL1165"/>
  <c r="AM1165" s="1"/>
  <c r="AL1161"/>
  <c r="AM1161" s="1"/>
  <c r="AL1157"/>
  <c r="AM1157" s="1"/>
  <c r="AL1153"/>
  <c r="AM1153" s="1"/>
  <c r="AL1149"/>
  <c r="AM1149" s="1"/>
  <c r="AL1145"/>
  <c r="AM1145" s="1"/>
  <c r="AL1141"/>
  <c r="AM1141" s="1"/>
  <c r="AL1137"/>
  <c r="AM1137" s="1"/>
  <c r="AL1133"/>
  <c r="AM1133" s="1"/>
  <c r="AL1129"/>
  <c r="AM1129" s="1"/>
  <c r="AL1125"/>
  <c r="AM1125" s="1"/>
  <c r="AL1121"/>
  <c r="AM1121" s="1"/>
  <c r="AL1117"/>
  <c r="AM1117" s="1"/>
  <c r="AL1113"/>
  <c r="AM1113" s="1"/>
  <c r="AL1109"/>
  <c r="AM1109" s="1"/>
  <c r="AL1105"/>
  <c r="AM1105" s="1"/>
  <c r="AL1101"/>
  <c r="AM1101" s="1"/>
  <c r="AL1097"/>
  <c r="AM1097" s="1"/>
  <c r="AL1093"/>
  <c r="AM1093" s="1"/>
  <c r="AL1089"/>
  <c r="AM1089" s="1"/>
  <c r="AL1085"/>
  <c r="AM1085" s="1"/>
  <c r="AL1081"/>
  <c r="AM1081" s="1"/>
  <c r="AL1077"/>
  <c r="AM1077" s="1"/>
  <c r="AL1073"/>
  <c r="AM1073" s="1"/>
  <c r="AL1069"/>
  <c r="AM1069" s="1"/>
  <c r="AL1065"/>
  <c r="AM1065" s="1"/>
  <c r="AL1061"/>
  <c r="AM1061" s="1"/>
  <c r="AL1057"/>
  <c r="AM1057" s="1"/>
  <c r="AL1053"/>
  <c r="AM1053" s="1"/>
  <c r="AL1049"/>
  <c r="AM1049" s="1"/>
  <c r="AL1045"/>
  <c r="AM1045" s="1"/>
  <c r="AL1041"/>
  <c r="AM1041" s="1"/>
  <c r="AL1037"/>
  <c r="AM1037" s="1"/>
  <c r="AL1033"/>
  <c r="AM1033" s="1"/>
  <c r="AL1029"/>
  <c r="AM1029" s="1"/>
  <c r="AL1025"/>
  <c r="AM1025" s="1"/>
  <c r="AL1021"/>
  <c r="AM1021" s="1"/>
  <c r="AL1017"/>
  <c r="AM1017" s="1"/>
  <c r="AL1013"/>
  <c r="AM1013" s="1"/>
  <c r="AL1009"/>
  <c r="AM1009" s="1"/>
  <c r="AL1005"/>
  <c r="AM1005" s="1"/>
  <c r="AL1001"/>
  <c r="AM1001" s="1"/>
  <c r="AL997"/>
  <c r="AM997" s="1"/>
  <c r="AL993"/>
  <c r="AM993" s="1"/>
  <c r="AL989"/>
  <c r="AM989" s="1"/>
  <c r="AL985"/>
  <c r="AM985" s="1"/>
  <c r="AL981"/>
  <c r="AM981" s="1"/>
  <c r="AL977"/>
  <c r="AM977" s="1"/>
  <c r="AL973"/>
  <c r="AM973" s="1"/>
  <c r="AL969"/>
  <c r="AM969" s="1"/>
  <c r="AL965"/>
  <c r="AM965" s="1"/>
  <c r="AL961"/>
  <c r="AM961" s="1"/>
  <c r="AL957"/>
  <c r="AM957" s="1"/>
  <c r="AL953"/>
  <c r="AM953" s="1"/>
  <c r="AL949"/>
  <c r="AM949" s="1"/>
  <c r="AL945"/>
  <c r="AM945" s="1"/>
  <c r="AL941"/>
  <c r="AM941" s="1"/>
  <c r="AL937"/>
  <c r="AM937" s="1"/>
  <c r="AL933"/>
  <c r="AM933" s="1"/>
  <c r="AL929"/>
  <c r="AM929" s="1"/>
  <c r="AL925"/>
  <c r="AM925" s="1"/>
  <c r="AL921"/>
  <c r="AM921" s="1"/>
  <c r="AL917"/>
  <c r="AM917" s="1"/>
  <c r="AL913"/>
  <c r="AM913" s="1"/>
  <c r="AL909"/>
  <c r="AM909" s="1"/>
  <c r="AL905"/>
  <c r="AM905" s="1"/>
  <c r="AL901"/>
  <c r="AM901" s="1"/>
  <c r="AL897"/>
  <c r="AM897" s="1"/>
  <c r="AL893"/>
  <c r="AM893" s="1"/>
  <c r="AL889"/>
  <c r="AM889" s="1"/>
  <c r="AL885"/>
  <c r="AM885" s="1"/>
  <c r="AL881"/>
  <c r="AM881" s="1"/>
  <c r="AL877"/>
  <c r="AM877" s="1"/>
  <c r="AL873"/>
  <c r="AM873" s="1"/>
  <c r="AL869"/>
  <c r="AM869" s="1"/>
  <c r="AL865"/>
  <c r="AM865" s="1"/>
  <c r="AL861"/>
  <c r="AM861" s="1"/>
  <c r="AL857"/>
  <c r="AM857" s="1"/>
  <c r="AL853"/>
  <c r="AM853" s="1"/>
  <c r="AL849"/>
  <c r="AM849" s="1"/>
  <c r="AL845"/>
  <c r="AM845" s="1"/>
  <c r="AL841"/>
  <c r="AM841" s="1"/>
  <c r="AL837"/>
  <c r="AM837" s="1"/>
  <c r="AL833"/>
  <c r="AM833" s="1"/>
  <c r="AL829"/>
  <c r="AM829" s="1"/>
  <c r="AL825"/>
  <c r="AM825" s="1"/>
  <c r="AL821"/>
  <c r="AM821" s="1"/>
  <c r="AL817"/>
  <c r="AM817" s="1"/>
  <c r="AL813"/>
  <c r="AM813" s="1"/>
  <c r="AL809"/>
  <c r="AM809" s="1"/>
  <c r="AL805"/>
  <c r="AM805" s="1"/>
  <c r="AL801"/>
  <c r="AM801" s="1"/>
  <c r="AL797"/>
  <c r="AM797" s="1"/>
  <c r="AL793"/>
  <c r="AM793" s="1"/>
  <c r="AL789"/>
  <c r="AM789" s="1"/>
  <c r="AL785"/>
  <c r="AM785" s="1"/>
  <c r="AL781"/>
  <c r="AM781" s="1"/>
  <c r="AL777"/>
  <c r="AM777" s="1"/>
  <c r="AL773"/>
  <c r="AM773" s="1"/>
  <c r="AL769"/>
  <c r="AM769" s="1"/>
  <c r="AL765"/>
  <c r="AM765" s="1"/>
  <c r="AL761"/>
  <c r="AM761" s="1"/>
  <c r="AL757"/>
  <c r="AM757" s="1"/>
  <c r="AL753"/>
  <c r="AM753" s="1"/>
  <c r="AL749"/>
  <c r="AM749" s="1"/>
  <c r="AL745"/>
  <c r="AM745" s="1"/>
  <c r="AL741"/>
  <c r="AM741" s="1"/>
  <c r="AL737"/>
  <c r="AM737" s="1"/>
  <c r="AL733"/>
  <c r="AM733" s="1"/>
  <c r="AL729"/>
  <c r="AM729" s="1"/>
  <c r="AL725"/>
  <c r="AM725" s="1"/>
  <c r="AL721"/>
  <c r="AM721" s="1"/>
  <c r="AL717"/>
  <c r="AM717" s="1"/>
  <c r="AL713"/>
  <c r="AM713" s="1"/>
  <c r="AL709"/>
  <c r="AM709" s="1"/>
  <c r="AL705"/>
  <c r="AM705" s="1"/>
  <c r="AL701"/>
  <c r="AM701" s="1"/>
  <c r="AL697"/>
  <c r="AM697" s="1"/>
  <c r="AL693"/>
  <c r="AM693" s="1"/>
  <c r="AL689"/>
  <c r="AM689" s="1"/>
  <c r="AL685"/>
  <c r="AM685" s="1"/>
  <c r="AL681"/>
  <c r="AM681" s="1"/>
  <c r="AL677"/>
  <c r="AM677" s="1"/>
  <c r="AL673"/>
  <c r="AM673" s="1"/>
  <c r="AL669"/>
  <c r="AM669" s="1"/>
  <c r="AL665"/>
  <c r="AM665" s="1"/>
  <c r="AL661"/>
  <c r="AM661" s="1"/>
  <c r="AL657"/>
  <c r="AM657" s="1"/>
  <c r="AL653"/>
  <c r="AM653" s="1"/>
  <c r="AL649"/>
  <c r="AM649" s="1"/>
  <c r="AL645"/>
  <c r="AM645" s="1"/>
  <c r="AL641"/>
  <c r="AM641" s="1"/>
  <c r="AL637"/>
  <c r="AM637" s="1"/>
  <c r="AL633"/>
  <c r="AM633" s="1"/>
  <c r="AL629"/>
  <c r="AM629" s="1"/>
  <c r="AL625"/>
  <c r="AM625" s="1"/>
  <c r="AL621"/>
  <c r="AM621" s="1"/>
  <c r="AL617"/>
  <c r="AM617" s="1"/>
  <c r="AL613"/>
  <c r="AM613" s="1"/>
  <c r="AL609"/>
  <c r="AM609" s="1"/>
  <c r="AL605"/>
  <c r="AM605" s="1"/>
  <c r="AL601"/>
  <c r="AM601" s="1"/>
  <c r="AL597"/>
  <c r="AM597" s="1"/>
  <c r="AL593"/>
  <c r="AM593" s="1"/>
  <c r="AL589"/>
  <c r="AM589" s="1"/>
  <c r="AL585"/>
  <c r="AM585" s="1"/>
  <c r="AL581"/>
  <c r="AM581" s="1"/>
  <c r="AL577"/>
  <c r="AM577" s="1"/>
  <c r="AL573"/>
  <c r="AM573" s="1"/>
  <c r="AL569"/>
  <c r="AM569" s="1"/>
  <c r="AL565"/>
  <c r="AM565" s="1"/>
  <c r="AL561"/>
  <c r="AM561" s="1"/>
  <c r="AL557"/>
  <c r="AM557" s="1"/>
  <c r="AL553"/>
  <c r="AM553" s="1"/>
  <c r="AL549"/>
  <c r="AM549" s="1"/>
  <c r="AL545"/>
  <c r="AM545" s="1"/>
  <c r="AL541"/>
  <c r="AM541" s="1"/>
  <c r="AL537"/>
  <c r="AM537" s="1"/>
  <c r="AL533"/>
  <c r="AM533" s="1"/>
  <c r="AL529"/>
  <c r="AM529" s="1"/>
  <c r="AL525"/>
  <c r="AM525" s="1"/>
  <c r="AL521"/>
  <c r="AM521" s="1"/>
  <c r="AL517"/>
  <c r="AM517" s="1"/>
  <c r="AL513"/>
  <c r="AM513" s="1"/>
  <c r="AL509"/>
  <c r="AM509" s="1"/>
  <c r="AL505"/>
  <c r="AM505" s="1"/>
  <c r="AL501"/>
  <c r="AM501" s="1"/>
  <c r="AL497"/>
  <c r="AM497" s="1"/>
  <c r="AL493"/>
  <c r="AM493" s="1"/>
  <c r="AL489"/>
  <c r="AM489" s="1"/>
  <c r="AL485"/>
  <c r="AM485" s="1"/>
  <c r="AL481"/>
  <c r="AM481" s="1"/>
  <c r="AL477"/>
  <c r="AM477" s="1"/>
  <c r="AL473"/>
  <c r="AM473" s="1"/>
  <c r="AL469"/>
  <c r="AM469" s="1"/>
  <c r="AL465"/>
  <c r="AM465" s="1"/>
  <c r="AL461"/>
  <c r="AM461" s="1"/>
  <c r="AL457"/>
  <c r="AM457" s="1"/>
  <c r="AL453"/>
  <c r="AM453" s="1"/>
  <c r="AL449"/>
  <c r="AM449" s="1"/>
  <c r="AL445"/>
  <c r="AM445" s="1"/>
  <c r="AL441"/>
  <c r="AM441" s="1"/>
  <c r="AL437"/>
  <c r="AM437" s="1"/>
  <c r="AL433"/>
  <c r="AM433" s="1"/>
  <c r="AL429"/>
  <c r="AM429" s="1"/>
  <c r="AL425"/>
  <c r="AM425" s="1"/>
  <c r="AL421"/>
  <c r="AM421" s="1"/>
  <c r="AL417"/>
  <c r="AM417" s="1"/>
  <c r="AL413"/>
  <c r="AM413" s="1"/>
  <c r="AL409"/>
  <c r="AM409" s="1"/>
  <c r="AL405"/>
  <c r="AM405" s="1"/>
  <c r="AL401"/>
  <c r="AM401" s="1"/>
  <c r="AL397"/>
  <c r="AM397" s="1"/>
  <c r="AL393"/>
  <c r="AM393" s="1"/>
  <c r="AL389"/>
  <c r="AM389" s="1"/>
  <c r="AL385"/>
  <c r="AM385" s="1"/>
  <c r="AL381"/>
  <c r="AM381" s="1"/>
  <c r="AL377"/>
  <c r="AM377" s="1"/>
  <c r="AL373"/>
  <c r="AM373" s="1"/>
  <c r="AL369"/>
  <c r="AM369" s="1"/>
  <c r="AL365"/>
  <c r="AM365" s="1"/>
  <c r="AL361"/>
  <c r="AM361" s="1"/>
  <c r="AL357"/>
  <c r="AM357" s="1"/>
  <c r="AL353"/>
  <c r="AM353" s="1"/>
  <c r="AL349"/>
  <c r="AM349" s="1"/>
  <c r="AL345"/>
  <c r="AM345" s="1"/>
  <c r="AL341"/>
  <c r="AM341" s="1"/>
  <c r="AL337"/>
  <c r="AM337" s="1"/>
  <c r="AL333"/>
  <c r="AM333" s="1"/>
  <c r="AL329"/>
  <c r="AM329" s="1"/>
  <c r="AL325"/>
  <c r="AM325" s="1"/>
  <c r="AL321"/>
  <c r="AM321" s="1"/>
  <c r="AL317"/>
  <c r="AM317" s="1"/>
  <c r="AL313"/>
  <c r="AM313" s="1"/>
  <c r="AL309"/>
  <c r="AM309" s="1"/>
  <c r="AL305"/>
  <c r="AM305" s="1"/>
  <c r="AL301"/>
  <c r="AM301" s="1"/>
  <c r="AL297"/>
  <c r="AM297" s="1"/>
  <c r="AL293"/>
  <c r="AM293" s="1"/>
  <c r="AL289"/>
  <c r="AM289" s="1"/>
  <c r="AL285"/>
  <c r="AM285" s="1"/>
  <c r="AL281"/>
  <c r="AM281" s="1"/>
  <c r="AL277"/>
  <c r="AM277" s="1"/>
  <c r="AL273"/>
  <c r="AM273" s="1"/>
  <c r="AL269"/>
  <c r="AM269" s="1"/>
  <c r="AL265"/>
  <c r="AM265" s="1"/>
  <c r="AL261"/>
  <c r="AM261" s="1"/>
  <c r="AL257"/>
  <c r="AM257" s="1"/>
  <c r="AL253"/>
  <c r="AM253" s="1"/>
  <c r="AL249"/>
  <c r="AM249" s="1"/>
  <c r="AL245"/>
  <c r="AM245" s="1"/>
  <c r="AL241"/>
  <c r="AM241" s="1"/>
  <c r="AL237"/>
  <c r="AM237" s="1"/>
  <c r="AL233"/>
  <c r="AM233" s="1"/>
  <c r="AL229"/>
  <c r="AM229" s="1"/>
  <c r="AL225"/>
  <c r="AM225" s="1"/>
  <c r="AL221"/>
  <c r="AM221" s="1"/>
  <c r="AL217"/>
  <c r="AM217" s="1"/>
  <c r="AL213"/>
  <c r="AM213" s="1"/>
  <c r="AL209"/>
  <c r="AM209" s="1"/>
  <c r="AL205"/>
  <c r="AM205" s="1"/>
  <c r="AL201"/>
  <c r="AM201" s="1"/>
  <c r="AL197"/>
  <c r="AM197" s="1"/>
  <c r="AL193"/>
  <c r="AM193" s="1"/>
  <c r="AL189"/>
  <c r="AM189" s="1"/>
  <c r="AL185"/>
  <c r="AM185" s="1"/>
  <c r="AL181"/>
  <c r="AM181" s="1"/>
  <c r="AL177"/>
  <c r="AM177" s="1"/>
  <c r="AL173"/>
  <c r="AM173" s="1"/>
  <c r="AL169"/>
  <c r="AM169" s="1"/>
  <c r="AL165"/>
  <c r="AM165" s="1"/>
  <c r="AL161"/>
  <c r="AM161" s="1"/>
  <c r="AL157"/>
  <c r="AM157" s="1"/>
  <c r="AL153"/>
  <c r="AM153" s="1"/>
  <c r="AL149"/>
  <c r="AM149" s="1"/>
  <c r="AL145"/>
  <c r="AM145" s="1"/>
  <c r="AL141"/>
  <c r="AM141" s="1"/>
  <c r="AL137"/>
  <c r="AM137" s="1"/>
  <c r="AL133"/>
  <c r="AM133" s="1"/>
  <c r="AL129"/>
  <c r="AM129" s="1"/>
  <c r="AL125"/>
  <c r="AM125" s="1"/>
  <c r="AL121"/>
  <c r="AM121" s="1"/>
  <c r="AL117"/>
  <c r="AM117" s="1"/>
  <c r="AL113"/>
  <c r="AM113" s="1"/>
  <c r="AL109"/>
  <c r="AM109" s="1"/>
  <c r="AL105"/>
  <c r="AM105" s="1"/>
  <c r="AL101"/>
  <c r="AM101" s="1"/>
  <c r="AL97"/>
  <c r="AM97" s="1"/>
  <c r="AL93"/>
  <c r="AM93" s="1"/>
  <c r="AL89"/>
  <c r="AM89" s="1"/>
  <c r="AL85"/>
  <c r="AM85" s="1"/>
  <c r="AL81"/>
  <c r="AM81" s="1"/>
  <c r="AL77"/>
  <c r="AM77" s="1"/>
  <c r="AL73"/>
  <c r="AM73" s="1"/>
  <c r="AL69"/>
  <c r="AM69" s="1"/>
  <c r="AL65"/>
  <c r="AM65" s="1"/>
  <c r="AL61"/>
  <c r="AM61" s="1"/>
  <c r="AL57"/>
  <c r="AM57" s="1"/>
  <c r="AL53"/>
  <c r="AM53" s="1"/>
  <c r="AL49"/>
  <c r="AM49" s="1"/>
  <c r="AL45"/>
  <c r="AM45" s="1"/>
  <c r="AL41"/>
  <c r="AM41" s="1"/>
  <c r="AL37"/>
  <c r="AM37" s="1"/>
  <c r="AL33"/>
  <c r="AM33" s="1"/>
  <c r="AL29"/>
  <c r="AM29" s="1"/>
  <c r="AL25"/>
  <c r="AM25" s="1"/>
  <c r="AL21"/>
  <c r="AM21" s="1"/>
  <c r="AL17"/>
  <c r="AM17" s="1"/>
  <c r="AL13"/>
  <c r="AM13" s="1"/>
  <c r="AL9"/>
  <c r="AM9" s="1"/>
  <c r="AL5"/>
  <c r="AM5" s="1"/>
  <c r="AK2743"/>
  <c r="AK2727"/>
  <c r="AK2711"/>
  <c r="AK2695"/>
  <c r="AK2679"/>
  <c r="AK2663"/>
  <c r="AK2647"/>
  <c r="AK2631"/>
  <c r="AK2615"/>
  <c r="AK2599"/>
  <c r="AK2583"/>
  <c r="AK2567"/>
  <c r="AK2551"/>
  <c r="AK2535"/>
  <c r="AK2519"/>
  <c r="AK2503"/>
  <c r="AK2487"/>
  <c r="AK2471"/>
  <c r="AK2455"/>
  <c r="AK2439"/>
  <c r="AK2423"/>
  <c r="AK2407"/>
  <c r="AK2391"/>
  <c r="AK2375"/>
  <c r="AK2359"/>
  <c r="AK2343"/>
  <c r="AK2327"/>
  <c r="AK2311"/>
  <c r="AK2295"/>
  <c r="AK2279"/>
  <c r="AK2263"/>
  <c r="AK2247"/>
  <c r="AK2231"/>
  <c r="AK2215"/>
  <c r="AK2199"/>
  <c r="AK2183"/>
  <c r="AK2167"/>
  <c r="AK2151"/>
  <c r="AK2135"/>
  <c r="AK2119"/>
  <c r="AK2103"/>
  <c r="AK2087"/>
  <c r="AK2071"/>
  <c r="AK2055"/>
  <c r="AK2039"/>
  <c r="AK2023"/>
  <c r="AK2007"/>
  <c r="AK1991"/>
  <c r="AK1975"/>
  <c r="AK1959"/>
  <c r="AK1943"/>
  <c r="AK1927"/>
  <c r="AK1911"/>
  <c r="AK1895"/>
  <c r="AK1879"/>
  <c r="AK1863"/>
  <c r="AK1847"/>
  <c r="AK1831"/>
  <c r="AK1815"/>
  <c r="AK1799"/>
  <c r="AK1783"/>
  <c r="AK1767"/>
  <c r="AK1751"/>
  <c r="AK1735"/>
  <c r="AK1719"/>
  <c r="AK1703"/>
  <c r="AK1687"/>
  <c r="AK1671"/>
  <c r="AK1655"/>
  <c r="AK1639"/>
  <c r="AK1623"/>
  <c r="AK1607"/>
  <c r="AK1591"/>
  <c r="AK1575"/>
  <c r="AK1559"/>
  <c r="AK1543"/>
  <c r="AK1527"/>
  <c r="AK1511"/>
  <c r="AK1495"/>
  <c r="AK1479"/>
  <c r="AK1463"/>
  <c r="AK1447"/>
  <c r="AK1431"/>
  <c r="AK1415"/>
  <c r="AK1399"/>
  <c r="AK1383"/>
  <c r="AK1367"/>
  <c r="AK1351"/>
  <c r="AK1335"/>
  <c r="AK1319"/>
  <c r="AK1303"/>
  <c r="AK1287"/>
  <c r="AK1271"/>
  <c r="AK1255"/>
  <c r="AK1239"/>
  <c r="AK1223"/>
  <c r="AK1207"/>
  <c r="AK1191"/>
  <c r="AK1175"/>
  <c r="AK1159"/>
  <c r="AK1143"/>
  <c r="AK1127"/>
  <c r="AK1111"/>
  <c r="AK1095"/>
  <c r="AK1079"/>
  <c r="AK1063"/>
  <c r="AK1047"/>
  <c r="AK1031"/>
  <c r="AK1015"/>
  <c r="AK999"/>
  <c r="AK983"/>
  <c r="AK967"/>
  <c r="AK951"/>
  <c r="AK935"/>
  <c r="AK919"/>
  <c r="AK903"/>
  <c r="AK887"/>
  <c r="AK871"/>
  <c r="AK855"/>
  <c r="AK839"/>
  <c r="AK823"/>
  <c r="AK807"/>
  <c r="AK791"/>
  <c r="AK775"/>
  <c r="AK759"/>
  <c r="AK743"/>
  <c r="AK727"/>
  <c r="AK711"/>
  <c r="AK695"/>
  <c r="AK679"/>
  <c r="AK663"/>
  <c r="AK647"/>
  <c r="AK631"/>
  <c r="AK615"/>
  <c r="AK599"/>
  <c r="AK583"/>
  <c r="AK567"/>
  <c r="AK551"/>
  <c r="AK535"/>
  <c r="AK519"/>
  <c r="AK503"/>
  <c r="AK487"/>
  <c r="AK471"/>
  <c r="AK455"/>
  <c r="AK439"/>
  <c r="AK423"/>
  <c r="AK407"/>
  <c r="AK391"/>
  <c r="AK375"/>
  <c r="AK359"/>
  <c r="AK343"/>
  <c r="AK327"/>
  <c r="AK311"/>
  <c r="AK295"/>
  <c r="AK279"/>
  <c r="AK263"/>
  <c r="AK247"/>
  <c r="AK231"/>
  <c r="AK215"/>
  <c r="AK199"/>
  <c r="AK183"/>
  <c r="AK167"/>
  <c r="AK151"/>
  <c r="AK135"/>
  <c r="AK119"/>
  <c r="AK103"/>
  <c r="AK87"/>
  <c r="AK71"/>
  <c r="AK55"/>
  <c r="AK39"/>
  <c r="AK23"/>
  <c r="AL2742"/>
  <c r="AM2742" s="1"/>
  <c r="AL2738"/>
  <c r="AM2738" s="1"/>
  <c r="AL2734"/>
  <c r="AM2734" s="1"/>
  <c r="AL2730"/>
  <c r="AM2730" s="1"/>
  <c r="AL2726"/>
  <c r="AM2726" s="1"/>
  <c r="AL2722"/>
  <c r="AM2722" s="1"/>
  <c r="AL2718"/>
  <c r="AM2718" s="1"/>
  <c r="AL2714"/>
  <c r="AM2714" s="1"/>
  <c r="AN2733" s="1"/>
  <c r="AP2733" s="1"/>
  <c r="AL2710"/>
  <c r="AM2710" s="1"/>
  <c r="AL2706"/>
  <c r="AM2706" s="1"/>
  <c r="AL2702"/>
  <c r="AM2702" s="1"/>
  <c r="AL2698"/>
  <c r="AM2698" s="1"/>
  <c r="AN2717" s="1"/>
  <c r="AP2717" s="1"/>
  <c r="AL2694"/>
  <c r="AM2694" s="1"/>
  <c r="AL2690"/>
  <c r="AM2690" s="1"/>
  <c r="AL2686"/>
  <c r="AM2686" s="1"/>
  <c r="AL2682"/>
  <c r="AM2682" s="1"/>
  <c r="AN2701" s="1"/>
  <c r="AP2701" s="1"/>
  <c r="AL2678"/>
  <c r="AM2678" s="1"/>
  <c r="AL2674"/>
  <c r="AM2674" s="1"/>
  <c r="AL2670"/>
  <c r="AM2670" s="1"/>
  <c r="AL2666"/>
  <c r="AM2666" s="1"/>
  <c r="AN2685" s="1"/>
  <c r="AP2685" s="1"/>
  <c r="AL2662"/>
  <c r="AM2662" s="1"/>
  <c r="AL2658"/>
  <c r="AM2658" s="1"/>
  <c r="AL2654"/>
  <c r="AM2654" s="1"/>
  <c r="AL2650"/>
  <c r="AM2650" s="1"/>
  <c r="AN2669" s="1"/>
  <c r="AP2669" s="1"/>
  <c r="AL2646"/>
  <c r="AM2646" s="1"/>
  <c r="AL2642"/>
  <c r="AM2642" s="1"/>
  <c r="AL2638"/>
  <c r="AM2638" s="1"/>
  <c r="AL2634"/>
  <c r="AM2634" s="1"/>
  <c r="AN2653" s="1"/>
  <c r="AP2653" s="1"/>
  <c r="AL2630"/>
  <c r="AM2630" s="1"/>
  <c r="AL2626"/>
  <c r="AM2626" s="1"/>
  <c r="AL2622"/>
  <c r="AM2622" s="1"/>
  <c r="AL2618"/>
  <c r="AM2618" s="1"/>
  <c r="AN2637" s="1"/>
  <c r="AP2637" s="1"/>
  <c r="AL2614"/>
  <c r="AM2614" s="1"/>
  <c r="AL2610"/>
  <c r="AM2610" s="1"/>
  <c r="AL2606"/>
  <c r="AM2606" s="1"/>
  <c r="AL2602"/>
  <c r="AM2602" s="1"/>
  <c r="AN2621" s="1"/>
  <c r="AP2621" s="1"/>
  <c r="AL2598"/>
  <c r="AM2598" s="1"/>
  <c r="AL2594"/>
  <c r="AM2594" s="1"/>
  <c r="AL2590"/>
  <c r="AM2590" s="1"/>
  <c r="AL2586"/>
  <c r="AM2586" s="1"/>
  <c r="AN2605" s="1"/>
  <c r="AP2605" s="1"/>
  <c r="AL2582"/>
  <c r="AM2582" s="1"/>
  <c r="AL2578"/>
  <c r="AM2578" s="1"/>
  <c r="AL2574"/>
  <c r="AM2574" s="1"/>
  <c r="AL2570"/>
  <c r="AM2570" s="1"/>
  <c r="AN2589" s="1"/>
  <c r="AP2589" s="1"/>
  <c r="AL2566"/>
  <c r="AM2566" s="1"/>
  <c r="AL2562"/>
  <c r="AM2562" s="1"/>
  <c r="AL2558"/>
  <c r="AM2558" s="1"/>
  <c r="AL2554"/>
  <c r="AM2554" s="1"/>
  <c r="AN2573" s="1"/>
  <c r="AP2573" s="1"/>
  <c r="AL2550"/>
  <c r="AM2550" s="1"/>
  <c r="AL2546"/>
  <c r="AM2546" s="1"/>
  <c r="AL2542"/>
  <c r="AM2542" s="1"/>
  <c r="AL2538"/>
  <c r="AM2538" s="1"/>
  <c r="AN2557" s="1"/>
  <c r="AP2557" s="1"/>
  <c r="AL2534"/>
  <c r="AM2534" s="1"/>
  <c r="AL2530"/>
  <c r="AM2530" s="1"/>
  <c r="AL2526"/>
  <c r="AM2526" s="1"/>
  <c r="AL2522"/>
  <c r="AM2522" s="1"/>
  <c r="AN2541" s="1"/>
  <c r="AP2541" s="1"/>
  <c r="AL2518"/>
  <c r="AM2518" s="1"/>
  <c r="AL2514"/>
  <c r="AM2514" s="1"/>
  <c r="AL2510"/>
  <c r="AM2510" s="1"/>
  <c r="AL2506"/>
  <c r="AM2506" s="1"/>
  <c r="AN2525" s="1"/>
  <c r="AP2525" s="1"/>
  <c r="AL2502"/>
  <c r="AM2502" s="1"/>
  <c r="AL2498"/>
  <c r="AM2498" s="1"/>
  <c r="AL2494"/>
  <c r="AM2494" s="1"/>
  <c r="AL2490"/>
  <c r="AM2490" s="1"/>
  <c r="AN2509" s="1"/>
  <c r="AP2509" s="1"/>
  <c r="AL2486"/>
  <c r="AM2486" s="1"/>
  <c r="AL2482"/>
  <c r="AM2482" s="1"/>
  <c r="AL2478"/>
  <c r="AM2478" s="1"/>
  <c r="AL2474"/>
  <c r="AM2474" s="1"/>
  <c r="AN2493" s="1"/>
  <c r="AP2493" s="1"/>
  <c r="AL2470"/>
  <c r="AM2470" s="1"/>
  <c r="AL2466"/>
  <c r="AM2466" s="1"/>
  <c r="AL2462"/>
  <c r="AM2462" s="1"/>
  <c r="AL2458"/>
  <c r="AM2458" s="1"/>
  <c r="AN2477" s="1"/>
  <c r="AP2477" s="1"/>
  <c r="AL2454"/>
  <c r="AM2454" s="1"/>
  <c r="AL2450"/>
  <c r="AM2450" s="1"/>
  <c r="AL2446"/>
  <c r="AM2446" s="1"/>
  <c r="AL2442"/>
  <c r="AM2442" s="1"/>
  <c r="AN2461" s="1"/>
  <c r="AP2461" s="1"/>
  <c r="AL2438"/>
  <c r="AM2438" s="1"/>
  <c r="AL2434"/>
  <c r="AM2434" s="1"/>
  <c r="AL2430"/>
  <c r="AM2430" s="1"/>
  <c r="AL2426"/>
  <c r="AM2426" s="1"/>
  <c r="AN2445" s="1"/>
  <c r="AP2445" s="1"/>
  <c r="AL2422"/>
  <c r="AM2422" s="1"/>
  <c r="AL2418"/>
  <c r="AM2418" s="1"/>
  <c r="AL2414"/>
  <c r="AM2414" s="1"/>
  <c r="AL2410"/>
  <c r="AM2410" s="1"/>
  <c r="AN2429" s="1"/>
  <c r="AP2429" s="1"/>
  <c r="AL2406"/>
  <c r="AM2406" s="1"/>
  <c r="AL2402"/>
  <c r="AM2402" s="1"/>
  <c r="AL2398"/>
  <c r="AM2398" s="1"/>
  <c r="AL2394"/>
  <c r="AM2394" s="1"/>
  <c r="AN2413" s="1"/>
  <c r="AP2413" s="1"/>
  <c r="AL2390"/>
  <c r="AM2390" s="1"/>
  <c r="AL2386"/>
  <c r="AM2386" s="1"/>
  <c r="AL2382"/>
  <c r="AM2382" s="1"/>
  <c r="AL2378"/>
  <c r="AM2378" s="1"/>
  <c r="AN2397" s="1"/>
  <c r="AP2397" s="1"/>
  <c r="AL2374"/>
  <c r="AM2374" s="1"/>
  <c r="AL2370"/>
  <c r="AM2370" s="1"/>
  <c r="AL2366"/>
  <c r="AM2366" s="1"/>
  <c r="AL2362"/>
  <c r="AM2362" s="1"/>
  <c r="AN2381" s="1"/>
  <c r="AP2381" s="1"/>
  <c r="AL2358"/>
  <c r="AM2358" s="1"/>
  <c r="AL2354"/>
  <c r="AM2354" s="1"/>
  <c r="AL2350"/>
  <c r="AM2350" s="1"/>
  <c r="AL2346"/>
  <c r="AM2346" s="1"/>
  <c r="AN2365" s="1"/>
  <c r="AP2365" s="1"/>
  <c r="AL2342"/>
  <c r="AM2342" s="1"/>
  <c r="AL2338"/>
  <c r="AM2338" s="1"/>
  <c r="AL2334"/>
  <c r="AM2334" s="1"/>
  <c r="AL2330"/>
  <c r="AM2330" s="1"/>
  <c r="AN2349" s="1"/>
  <c r="AP2349" s="1"/>
  <c r="AL2326"/>
  <c r="AM2326" s="1"/>
  <c r="AL2322"/>
  <c r="AM2322" s="1"/>
  <c r="AL2318"/>
  <c r="AM2318" s="1"/>
  <c r="AL2314"/>
  <c r="AM2314" s="1"/>
  <c r="AN2333" s="1"/>
  <c r="AP2333" s="1"/>
  <c r="AL2310"/>
  <c r="AM2310" s="1"/>
  <c r="AL2306"/>
  <c r="AM2306" s="1"/>
  <c r="AL2302"/>
  <c r="AM2302" s="1"/>
  <c r="AL2298"/>
  <c r="AM2298" s="1"/>
  <c r="AN2317" s="1"/>
  <c r="AP2317" s="1"/>
  <c r="AL2294"/>
  <c r="AM2294" s="1"/>
  <c r="AL2290"/>
  <c r="AM2290" s="1"/>
  <c r="AL2286"/>
  <c r="AM2286" s="1"/>
  <c r="AL2282"/>
  <c r="AM2282" s="1"/>
  <c r="AN2301" s="1"/>
  <c r="AP2301" s="1"/>
  <c r="AL2278"/>
  <c r="AM2278" s="1"/>
  <c r="AL2274"/>
  <c r="AM2274" s="1"/>
  <c r="AL2270"/>
  <c r="AM2270" s="1"/>
  <c r="AL2266"/>
  <c r="AM2266" s="1"/>
  <c r="AN2285" s="1"/>
  <c r="AP2285" s="1"/>
  <c r="AL2262"/>
  <c r="AM2262" s="1"/>
  <c r="AL2258"/>
  <c r="AM2258" s="1"/>
  <c r="AL2254"/>
  <c r="AM2254" s="1"/>
  <c r="AL2250"/>
  <c r="AM2250" s="1"/>
  <c r="AN2269" s="1"/>
  <c r="AP2269" s="1"/>
  <c r="AL2246"/>
  <c r="AM2246" s="1"/>
  <c r="AL2242"/>
  <c r="AM2242" s="1"/>
  <c r="AL2238"/>
  <c r="AM2238" s="1"/>
  <c r="AL2234"/>
  <c r="AM2234" s="1"/>
  <c r="AN2253" s="1"/>
  <c r="AP2253" s="1"/>
  <c r="AL2230"/>
  <c r="AM2230" s="1"/>
  <c r="AL2226"/>
  <c r="AM2226" s="1"/>
  <c r="AL2222"/>
  <c r="AM2222" s="1"/>
  <c r="AL2218"/>
  <c r="AM2218" s="1"/>
  <c r="AN2237" s="1"/>
  <c r="AP2237" s="1"/>
  <c r="AL2214"/>
  <c r="AM2214" s="1"/>
  <c r="AL2210"/>
  <c r="AM2210" s="1"/>
  <c r="AL2206"/>
  <c r="AM2206" s="1"/>
  <c r="AL2202"/>
  <c r="AM2202" s="1"/>
  <c r="AN2221" s="1"/>
  <c r="AP2221" s="1"/>
  <c r="AL2198"/>
  <c r="AM2198" s="1"/>
  <c r="AL2194"/>
  <c r="AM2194" s="1"/>
  <c r="AL2190"/>
  <c r="AM2190" s="1"/>
  <c r="AL2186"/>
  <c r="AM2186" s="1"/>
  <c r="AN2205" s="1"/>
  <c r="AP2205" s="1"/>
  <c r="AL2182"/>
  <c r="AM2182" s="1"/>
  <c r="AL2178"/>
  <c r="AM2178" s="1"/>
  <c r="AL2174"/>
  <c r="AM2174" s="1"/>
  <c r="AL2170"/>
  <c r="AM2170" s="1"/>
  <c r="AN2189" s="1"/>
  <c r="AP2189" s="1"/>
  <c r="AL2166"/>
  <c r="AM2166" s="1"/>
  <c r="AL2162"/>
  <c r="AM2162" s="1"/>
  <c r="AL2158"/>
  <c r="AM2158" s="1"/>
  <c r="AL2154"/>
  <c r="AM2154" s="1"/>
  <c r="AN2173" s="1"/>
  <c r="AP2173" s="1"/>
  <c r="AL2150"/>
  <c r="AM2150" s="1"/>
  <c r="AL2146"/>
  <c r="AM2146" s="1"/>
  <c r="AL2142"/>
  <c r="AM2142" s="1"/>
  <c r="AL2138"/>
  <c r="AM2138" s="1"/>
  <c r="AN2157" s="1"/>
  <c r="AP2157" s="1"/>
  <c r="AL2134"/>
  <c r="AM2134" s="1"/>
  <c r="AL2130"/>
  <c r="AM2130" s="1"/>
  <c r="AL2126"/>
  <c r="AM2126" s="1"/>
  <c r="AL2122"/>
  <c r="AM2122" s="1"/>
  <c r="AN2141" s="1"/>
  <c r="AP2141" s="1"/>
  <c r="AL2118"/>
  <c r="AM2118" s="1"/>
  <c r="AL2114"/>
  <c r="AM2114" s="1"/>
  <c r="AL2110"/>
  <c r="AM2110" s="1"/>
  <c r="AL2106"/>
  <c r="AM2106" s="1"/>
  <c r="AN2125" s="1"/>
  <c r="AP2125" s="1"/>
  <c r="AL2102"/>
  <c r="AM2102" s="1"/>
  <c r="AL2098"/>
  <c r="AM2098" s="1"/>
  <c r="AL2094"/>
  <c r="AM2094" s="1"/>
  <c r="AL2090"/>
  <c r="AM2090" s="1"/>
  <c r="AN2109" s="1"/>
  <c r="AP2109" s="1"/>
  <c r="AL2086"/>
  <c r="AM2086" s="1"/>
  <c r="AL2082"/>
  <c r="AM2082" s="1"/>
  <c r="AL2078"/>
  <c r="AM2078" s="1"/>
  <c r="AL2074"/>
  <c r="AM2074" s="1"/>
  <c r="AN2093" s="1"/>
  <c r="AP2093" s="1"/>
  <c r="AL2070"/>
  <c r="AM2070" s="1"/>
  <c r="AL2066"/>
  <c r="AM2066" s="1"/>
  <c r="AL2062"/>
  <c r="AM2062" s="1"/>
  <c r="AL2058"/>
  <c r="AM2058" s="1"/>
  <c r="AN2077" s="1"/>
  <c r="AP2077" s="1"/>
  <c r="AL2054"/>
  <c r="AM2054" s="1"/>
  <c r="AL2050"/>
  <c r="AM2050" s="1"/>
  <c r="AL2046"/>
  <c r="AM2046" s="1"/>
  <c r="AL2042"/>
  <c r="AM2042" s="1"/>
  <c r="AN2061" s="1"/>
  <c r="AP2061" s="1"/>
  <c r="AL2038"/>
  <c r="AM2038" s="1"/>
  <c r="AL2034"/>
  <c r="AM2034" s="1"/>
  <c r="AL2030"/>
  <c r="AM2030" s="1"/>
  <c r="AL2026"/>
  <c r="AM2026" s="1"/>
  <c r="AN2045" s="1"/>
  <c r="AP2045" s="1"/>
  <c r="AL2022"/>
  <c r="AM2022" s="1"/>
  <c r="AL2018"/>
  <c r="AM2018" s="1"/>
  <c r="AL2014"/>
  <c r="AM2014" s="1"/>
  <c r="AL2010"/>
  <c r="AM2010" s="1"/>
  <c r="AN2029" s="1"/>
  <c r="AP2029" s="1"/>
  <c r="AL2006"/>
  <c r="AM2006" s="1"/>
  <c r="AL2002"/>
  <c r="AM2002" s="1"/>
  <c r="AL1998"/>
  <c r="AM1998" s="1"/>
  <c r="AL1994"/>
  <c r="AM1994" s="1"/>
  <c r="AN2013" s="1"/>
  <c r="AP2013" s="1"/>
  <c r="AL1990"/>
  <c r="AM1990" s="1"/>
  <c r="AL1986"/>
  <c r="AM1986" s="1"/>
  <c r="AL1982"/>
  <c r="AM1982" s="1"/>
  <c r="AL1978"/>
  <c r="AM1978" s="1"/>
  <c r="AN1997" s="1"/>
  <c r="AP1997" s="1"/>
  <c r="AL1974"/>
  <c r="AM1974" s="1"/>
  <c r="AL1970"/>
  <c r="AM1970" s="1"/>
  <c r="AL1966"/>
  <c r="AM1966" s="1"/>
  <c r="AL1962"/>
  <c r="AM1962" s="1"/>
  <c r="AN1981" s="1"/>
  <c r="AP1981" s="1"/>
  <c r="AL1958"/>
  <c r="AM1958" s="1"/>
  <c r="AL1954"/>
  <c r="AM1954" s="1"/>
  <c r="AL1950"/>
  <c r="AM1950" s="1"/>
  <c r="AL1946"/>
  <c r="AM1946" s="1"/>
  <c r="AN1965" s="1"/>
  <c r="AP1965" s="1"/>
  <c r="AL1942"/>
  <c r="AM1942" s="1"/>
  <c r="AL1938"/>
  <c r="AM1938" s="1"/>
  <c r="AL1934"/>
  <c r="AM1934" s="1"/>
  <c r="AL1930"/>
  <c r="AM1930" s="1"/>
  <c r="AN1949" s="1"/>
  <c r="AP1949" s="1"/>
  <c r="AL1926"/>
  <c r="AM1926" s="1"/>
  <c r="AL1922"/>
  <c r="AM1922" s="1"/>
  <c r="AL1918"/>
  <c r="AM1918" s="1"/>
  <c r="AL1914"/>
  <c r="AM1914" s="1"/>
  <c r="AN1933" s="1"/>
  <c r="AP1933" s="1"/>
  <c r="AL1910"/>
  <c r="AM1910" s="1"/>
  <c r="AL1906"/>
  <c r="AM1906" s="1"/>
  <c r="AL1902"/>
  <c r="AM1902" s="1"/>
  <c r="AL1898"/>
  <c r="AM1898" s="1"/>
  <c r="AN1917" s="1"/>
  <c r="AP1917" s="1"/>
  <c r="AL1894"/>
  <c r="AM1894" s="1"/>
  <c r="AL1890"/>
  <c r="AM1890" s="1"/>
  <c r="AL1886"/>
  <c r="AM1886" s="1"/>
  <c r="AL1882"/>
  <c r="AM1882" s="1"/>
  <c r="AN1901" s="1"/>
  <c r="AP1901" s="1"/>
  <c r="AL1878"/>
  <c r="AM1878" s="1"/>
  <c r="AL1874"/>
  <c r="AM1874" s="1"/>
  <c r="AL1870"/>
  <c r="AM1870" s="1"/>
  <c r="AL1866"/>
  <c r="AM1866" s="1"/>
  <c r="AN1885" s="1"/>
  <c r="AP1885" s="1"/>
  <c r="AL1862"/>
  <c r="AM1862" s="1"/>
  <c r="AL1858"/>
  <c r="AM1858" s="1"/>
  <c r="AL1854"/>
  <c r="AM1854" s="1"/>
  <c r="AL1850"/>
  <c r="AM1850" s="1"/>
  <c r="AN1869" s="1"/>
  <c r="AP1869" s="1"/>
  <c r="AL1846"/>
  <c r="AM1846" s="1"/>
  <c r="AL1842"/>
  <c r="AM1842" s="1"/>
  <c r="AL1838"/>
  <c r="AM1838" s="1"/>
  <c r="AL1834"/>
  <c r="AM1834" s="1"/>
  <c r="AN1853" s="1"/>
  <c r="AP1853" s="1"/>
  <c r="AL1830"/>
  <c r="AM1830" s="1"/>
  <c r="AL1826"/>
  <c r="AM1826" s="1"/>
  <c r="AL1822"/>
  <c r="AM1822" s="1"/>
  <c r="AL1818"/>
  <c r="AM1818" s="1"/>
  <c r="AN1837" s="1"/>
  <c r="AP1837" s="1"/>
  <c r="AL1814"/>
  <c r="AM1814" s="1"/>
  <c r="AL1810"/>
  <c r="AM1810" s="1"/>
  <c r="AL1806"/>
  <c r="AM1806" s="1"/>
  <c r="AL1802"/>
  <c r="AM1802" s="1"/>
  <c r="AN1821" s="1"/>
  <c r="AP1821" s="1"/>
  <c r="AL1798"/>
  <c r="AM1798" s="1"/>
  <c r="AL1794"/>
  <c r="AM1794" s="1"/>
  <c r="AL1790"/>
  <c r="AM1790" s="1"/>
  <c r="AL1786"/>
  <c r="AM1786" s="1"/>
  <c r="AN1805" s="1"/>
  <c r="AP1805" s="1"/>
  <c r="AL1782"/>
  <c r="AM1782" s="1"/>
  <c r="AL1778"/>
  <c r="AM1778" s="1"/>
  <c r="AL1774"/>
  <c r="AM1774" s="1"/>
  <c r="AL1770"/>
  <c r="AM1770" s="1"/>
  <c r="AN1789" s="1"/>
  <c r="AP1789" s="1"/>
  <c r="AL1766"/>
  <c r="AM1766" s="1"/>
  <c r="AL1762"/>
  <c r="AM1762" s="1"/>
  <c r="AL1758"/>
  <c r="AM1758" s="1"/>
  <c r="AL1754"/>
  <c r="AM1754" s="1"/>
  <c r="AN1773" s="1"/>
  <c r="AP1773" s="1"/>
  <c r="AL1750"/>
  <c r="AM1750" s="1"/>
  <c r="AL1746"/>
  <c r="AM1746" s="1"/>
  <c r="AL1742"/>
  <c r="AM1742" s="1"/>
  <c r="AL1738"/>
  <c r="AM1738" s="1"/>
  <c r="AN1757" s="1"/>
  <c r="AP1757" s="1"/>
  <c r="AL1734"/>
  <c r="AM1734" s="1"/>
  <c r="AL1730"/>
  <c r="AM1730" s="1"/>
  <c r="AL1726"/>
  <c r="AM1726" s="1"/>
  <c r="AL1722"/>
  <c r="AM1722" s="1"/>
  <c r="AN1741" s="1"/>
  <c r="AP1741" s="1"/>
  <c r="AL1718"/>
  <c r="AM1718" s="1"/>
  <c r="AL1714"/>
  <c r="AM1714" s="1"/>
  <c r="AL1710"/>
  <c r="AM1710" s="1"/>
  <c r="AL1706"/>
  <c r="AM1706" s="1"/>
  <c r="AN1725" s="1"/>
  <c r="AP1725" s="1"/>
  <c r="AL1702"/>
  <c r="AM1702" s="1"/>
  <c r="AL1698"/>
  <c r="AM1698" s="1"/>
  <c r="AL1694"/>
  <c r="AM1694" s="1"/>
  <c r="AL1690"/>
  <c r="AM1690" s="1"/>
  <c r="AN1709" s="1"/>
  <c r="AP1709" s="1"/>
  <c r="AL1686"/>
  <c r="AM1686" s="1"/>
  <c r="AL1682"/>
  <c r="AM1682" s="1"/>
  <c r="AL1678"/>
  <c r="AM1678" s="1"/>
  <c r="AL1674"/>
  <c r="AM1674" s="1"/>
  <c r="AN1693" s="1"/>
  <c r="AP1693" s="1"/>
  <c r="AL1670"/>
  <c r="AM1670" s="1"/>
  <c r="AL1666"/>
  <c r="AM1666" s="1"/>
  <c r="AL1662"/>
  <c r="AM1662" s="1"/>
  <c r="AL1658"/>
  <c r="AM1658" s="1"/>
  <c r="AN1677" s="1"/>
  <c r="AP1677" s="1"/>
  <c r="AL1654"/>
  <c r="AM1654" s="1"/>
  <c r="AL1650"/>
  <c r="AM1650" s="1"/>
  <c r="AL1646"/>
  <c r="AM1646" s="1"/>
  <c r="AL1642"/>
  <c r="AM1642" s="1"/>
  <c r="AN1661" s="1"/>
  <c r="AP1661" s="1"/>
  <c r="AL1638"/>
  <c r="AM1638" s="1"/>
  <c r="AL1634"/>
  <c r="AM1634" s="1"/>
  <c r="AL1630"/>
  <c r="AM1630" s="1"/>
  <c r="AL1626"/>
  <c r="AM1626" s="1"/>
  <c r="AN1645" s="1"/>
  <c r="AP1645" s="1"/>
  <c r="AL1622"/>
  <c r="AM1622" s="1"/>
  <c r="AL1618"/>
  <c r="AM1618" s="1"/>
  <c r="AL1614"/>
  <c r="AM1614" s="1"/>
  <c r="AL1610"/>
  <c r="AM1610" s="1"/>
  <c r="AN1629" s="1"/>
  <c r="AP1629" s="1"/>
  <c r="AL1606"/>
  <c r="AM1606" s="1"/>
  <c r="AL1602"/>
  <c r="AM1602" s="1"/>
  <c r="AL1598"/>
  <c r="AM1598" s="1"/>
  <c r="AL1594"/>
  <c r="AM1594" s="1"/>
  <c r="AN1613" s="1"/>
  <c r="AP1613" s="1"/>
  <c r="AL1590"/>
  <c r="AM1590" s="1"/>
  <c r="AL1586"/>
  <c r="AM1586" s="1"/>
  <c r="AL1582"/>
  <c r="AM1582" s="1"/>
  <c r="AL1578"/>
  <c r="AM1578" s="1"/>
  <c r="AN1597" s="1"/>
  <c r="AP1597" s="1"/>
  <c r="AL1574"/>
  <c r="AM1574" s="1"/>
  <c r="AL1570"/>
  <c r="AM1570" s="1"/>
  <c r="AL1566"/>
  <c r="AM1566" s="1"/>
  <c r="AL1562"/>
  <c r="AM1562" s="1"/>
  <c r="AN1581" s="1"/>
  <c r="AP1581" s="1"/>
  <c r="AL1558"/>
  <c r="AM1558" s="1"/>
  <c r="AL1554"/>
  <c r="AM1554" s="1"/>
  <c r="AL1550"/>
  <c r="AM1550" s="1"/>
  <c r="AL1546"/>
  <c r="AM1546" s="1"/>
  <c r="AN1565" s="1"/>
  <c r="AP1565" s="1"/>
  <c r="AL1542"/>
  <c r="AM1542" s="1"/>
  <c r="AL1538"/>
  <c r="AM1538" s="1"/>
  <c r="AL1534"/>
  <c r="AM1534" s="1"/>
  <c r="AL1530"/>
  <c r="AM1530" s="1"/>
  <c r="AN1549" s="1"/>
  <c r="AP1549" s="1"/>
  <c r="AL1526"/>
  <c r="AM1526" s="1"/>
  <c r="AL1522"/>
  <c r="AM1522" s="1"/>
  <c r="AL1518"/>
  <c r="AM1518" s="1"/>
  <c r="AL1514"/>
  <c r="AM1514" s="1"/>
  <c r="AN1533" s="1"/>
  <c r="AP1533" s="1"/>
  <c r="AL1510"/>
  <c r="AM1510" s="1"/>
  <c r="AL1506"/>
  <c r="AM1506" s="1"/>
  <c r="AL1502"/>
  <c r="AM1502" s="1"/>
  <c r="AL1498"/>
  <c r="AM1498" s="1"/>
  <c r="AN1517" s="1"/>
  <c r="AP1517" s="1"/>
  <c r="AL1494"/>
  <c r="AM1494" s="1"/>
  <c r="AL1490"/>
  <c r="AM1490" s="1"/>
  <c r="AL1486"/>
  <c r="AM1486" s="1"/>
  <c r="AL1482"/>
  <c r="AM1482" s="1"/>
  <c r="AN1501" s="1"/>
  <c r="AP1501" s="1"/>
  <c r="AL1478"/>
  <c r="AM1478" s="1"/>
  <c r="AL1474"/>
  <c r="AM1474" s="1"/>
  <c r="AL1470"/>
  <c r="AM1470" s="1"/>
  <c r="AL1466"/>
  <c r="AM1466" s="1"/>
  <c r="AN1485" s="1"/>
  <c r="AP1485" s="1"/>
  <c r="AL1462"/>
  <c r="AM1462" s="1"/>
  <c r="AL1458"/>
  <c r="AM1458" s="1"/>
  <c r="AL1454"/>
  <c r="AM1454" s="1"/>
  <c r="AL1450"/>
  <c r="AM1450" s="1"/>
  <c r="AN1469" s="1"/>
  <c r="AP1469" s="1"/>
  <c r="AL1446"/>
  <c r="AM1446" s="1"/>
  <c r="AL1442"/>
  <c r="AM1442" s="1"/>
  <c r="AL1438"/>
  <c r="AM1438" s="1"/>
  <c r="AL1434"/>
  <c r="AM1434" s="1"/>
  <c r="AN1453" s="1"/>
  <c r="AP1453" s="1"/>
  <c r="AL1430"/>
  <c r="AM1430" s="1"/>
  <c r="AL1426"/>
  <c r="AM1426" s="1"/>
  <c r="AL1422"/>
  <c r="AM1422" s="1"/>
  <c r="AL1418"/>
  <c r="AM1418" s="1"/>
  <c r="AN1437" s="1"/>
  <c r="AP1437" s="1"/>
  <c r="AL1414"/>
  <c r="AM1414" s="1"/>
  <c r="AL1410"/>
  <c r="AM1410" s="1"/>
  <c r="AL1406"/>
  <c r="AM1406" s="1"/>
  <c r="AL1402"/>
  <c r="AM1402" s="1"/>
  <c r="AN1421" s="1"/>
  <c r="AP1421" s="1"/>
  <c r="AL1398"/>
  <c r="AM1398" s="1"/>
  <c r="AL1394"/>
  <c r="AM1394" s="1"/>
  <c r="AL1390"/>
  <c r="AM1390" s="1"/>
  <c r="AL1386"/>
  <c r="AM1386" s="1"/>
  <c r="AN1405" s="1"/>
  <c r="AP1405" s="1"/>
  <c r="AL1382"/>
  <c r="AM1382" s="1"/>
  <c r="AL1378"/>
  <c r="AM1378" s="1"/>
  <c r="AL1374"/>
  <c r="AM1374" s="1"/>
  <c r="AL1370"/>
  <c r="AM1370" s="1"/>
  <c r="AN1389" s="1"/>
  <c r="AP1389" s="1"/>
  <c r="AL1366"/>
  <c r="AM1366" s="1"/>
  <c r="AL1362"/>
  <c r="AM1362" s="1"/>
  <c r="AL1358"/>
  <c r="AM1358" s="1"/>
  <c r="AL1354"/>
  <c r="AM1354" s="1"/>
  <c r="AN1373" s="1"/>
  <c r="AP1373" s="1"/>
  <c r="AL1350"/>
  <c r="AM1350" s="1"/>
  <c r="AL1346"/>
  <c r="AM1346" s="1"/>
  <c r="AL1342"/>
  <c r="AM1342" s="1"/>
  <c r="AL1338"/>
  <c r="AM1338" s="1"/>
  <c r="AN1357" s="1"/>
  <c r="AP1357" s="1"/>
  <c r="AL1334"/>
  <c r="AM1334" s="1"/>
  <c r="AL1330"/>
  <c r="AM1330" s="1"/>
  <c r="AL1326"/>
  <c r="AM1326" s="1"/>
  <c r="AL1322"/>
  <c r="AM1322" s="1"/>
  <c r="AN1341" s="1"/>
  <c r="AP1341" s="1"/>
  <c r="AL1318"/>
  <c r="AM1318" s="1"/>
  <c r="AL1314"/>
  <c r="AM1314" s="1"/>
  <c r="AL1310"/>
  <c r="AM1310" s="1"/>
  <c r="AL1306"/>
  <c r="AM1306" s="1"/>
  <c r="AN1325" s="1"/>
  <c r="AP1325" s="1"/>
  <c r="AL1302"/>
  <c r="AM1302" s="1"/>
  <c r="AL1298"/>
  <c r="AM1298" s="1"/>
  <c r="AL1294"/>
  <c r="AM1294" s="1"/>
  <c r="AL1290"/>
  <c r="AM1290" s="1"/>
  <c r="AN1309" s="1"/>
  <c r="AP1309" s="1"/>
  <c r="AL1286"/>
  <c r="AM1286" s="1"/>
  <c r="AL1282"/>
  <c r="AM1282" s="1"/>
  <c r="AL1278"/>
  <c r="AM1278" s="1"/>
  <c r="AL1274"/>
  <c r="AM1274" s="1"/>
  <c r="AN1293" s="1"/>
  <c r="AP1293" s="1"/>
  <c r="AL1270"/>
  <c r="AM1270" s="1"/>
  <c r="AL1266"/>
  <c r="AM1266" s="1"/>
  <c r="AL1262"/>
  <c r="AM1262" s="1"/>
  <c r="AL1258"/>
  <c r="AM1258" s="1"/>
  <c r="AN1277" s="1"/>
  <c r="AP1277" s="1"/>
  <c r="AL1254"/>
  <c r="AM1254" s="1"/>
  <c r="AL1250"/>
  <c r="AM1250" s="1"/>
  <c r="AL1246"/>
  <c r="AM1246" s="1"/>
  <c r="AL1242"/>
  <c r="AM1242" s="1"/>
  <c r="AN1261" s="1"/>
  <c r="AP1261" s="1"/>
  <c r="AL1238"/>
  <c r="AM1238" s="1"/>
  <c r="AL1234"/>
  <c r="AM1234" s="1"/>
  <c r="AL1230"/>
  <c r="AM1230" s="1"/>
  <c r="AL1226"/>
  <c r="AM1226" s="1"/>
  <c r="AN1245" s="1"/>
  <c r="AP1245" s="1"/>
  <c r="AL1222"/>
  <c r="AM1222" s="1"/>
  <c r="AL1218"/>
  <c r="AM1218" s="1"/>
  <c r="AL1214"/>
  <c r="AM1214" s="1"/>
  <c r="AL1210"/>
  <c r="AM1210" s="1"/>
  <c r="AN1229" s="1"/>
  <c r="AP1229" s="1"/>
  <c r="AL1206"/>
  <c r="AM1206" s="1"/>
  <c r="AL1202"/>
  <c r="AM1202" s="1"/>
  <c r="AL1198"/>
  <c r="AM1198" s="1"/>
  <c r="AL1194"/>
  <c r="AM1194" s="1"/>
  <c r="AN1213" s="1"/>
  <c r="AP1213" s="1"/>
  <c r="AL1190"/>
  <c r="AM1190" s="1"/>
  <c r="AL1186"/>
  <c r="AM1186" s="1"/>
  <c r="AL1182"/>
  <c r="AM1182" s="1"/>
  <c r="AL1178"/>
  <c r="AM1178" s="1"/>
  <c r="AN1197" s="1"/>
  <c r="AP1197" s="1"/>
  <c r="AL1174"/>
  <c r="AM1174" s="1"/>
  <c r="AL1170"/>
  <c r="AM1170" s="1"/>
  <c r="AL1166"/>
  <c r="AM1166" s="1"/>
  <c r="AL1162"/>
  <c r="AM1162" s="1"/>
  <c r="AN1181" s="1"/>
  <c r="AP1181" s="1"/>
  <c r="AL1158"/>
  <c r="AM1158" s="1"/>
  <c r="AL1154"/>
  <c r="AM1154" s="1"/>
  <c r="AL1150"/>
  <c r="AM1150" s="1"/>
  <c r="AL1146"/>
  <c r="AM1146" s="1"/>
  <c r="AN1165" s="1"/>
  <c r="AP1165" s="1"/>
  <c r="AL1142"/>
  <c r="AM1142" s="1"/>
  <c r="AL1138"/>
  <c r="AM1138" s="1"/>
  <c r="AL1134"/>
  <c r="AM1134" s="1"/>
  <c r="AL1130"/>
  <c r="AM1130" s="1"/>
  <c r="AN1149" s="1"/>
  <c r="AP1149" s="1"/>
  <c r="AL1126"/>
  <c r="AM1126" s="1"/>
  <c r="AL1122"/>
  <c r="AM1122" s="1"/>
  <c r="AL1118"/>
  <c r="AM1118" s="1"/>
  <c r="AL1114"/>
  <c r="AM1114" s="1"/>
  <c r="AN1133" s="1"/>
  <c r="AP1133" s="1"/>
  <c r="AL1110"/>
  <c r="AM1110" s="1"/>
  <c r="AL1106"/>
  <c r="AM1106" s="1"/>
  <c r="AL1102"/>
  <c r="AM1102" s="1"/>
  <c r="AL1098"/>
  <c r="AM1098" s="1"/>
  <c r="AN1117" s="1"/>
  <c r="AP1117" s="1"/>
  <c r="AL1094"/>
  <c r="AM1094" s="1"/>
  <c r="AL1090"/>
  <c r="AM1090" s="1"/>
  <c r="AL1086"/>
  <c r="AM1086" s="1"/>
  <c r="AL1082"/>
  <c r="AM1082" s="1"/>
  <c r="AN1101" s="1"/>
  <c r="AP1101" s="1"/>
  <c r="AL1078"/>
  <c r="AM1078" s="1"/>
  <c r="AL1074"/>
  <c r="AM1074" s="1"/>
  <c r="AL1070"/>
  <c r="AM1070" s="1"/>
  <c r="AL1066"/>
  <c r="AM1066" s="1"/>
  <c r="AN1085" s="1"/>
  <c r="AP1085" s="1"/>
  <c r="AL1062"/>
  <c r="AM1062" s="1"/>
  <c r="AL1058"/>
  <c r="AM1058" s="1"/>
  <c r="AL1054"/>
  <c r="AM1054" s="1"/>
  <c r="AL1050"/>
  <c r="AM1050" s="1"/>
  <c r="AN1069" s="1"/>
  <c r="AP1069" s="1"/>
  <c r="AL1046"/>
  <c r="AM1046" s="1"/>
  <c r="AL1042"/>
  <c r="AM1042" s="1"/>
  <c r="AL1038"/>
  <c r="AM1038" s="1"/>
  <c r="AL1034"/>
  <c r="AM1034" s="1"/>
  <c r="AN1053" s="1"/>
  <c r="AP1053" s="1"/>
  <c r="AL1030"/>
  <c r="AM1030" s="1"/>
  <c r="AL1026"/>
  <c r="AM1026" s="1"/>
  <c r="AL1022"/>
  <c r="AM1022" s="1"/>
  <c r="AL1018"/>
  <c r="AM1018" s="1"/>
  <c r="AN1037" s="1"/>
  <c r="AP1037" s="1"/>
  <c r="AL1014"/>
  <c r="AM1014" s="1"/>
  <c r="AL1010"/>
  <c r="AM1010" s="1"/>
  <c r="AL1006"/>
  <c r="AM1006" s="1"/>
  <c r="AL1002"/>
  <c r="AM1002" s="1"/>
  <c r="AN1021" s="1"/>
  <c r="AP1021" s="1"/>
  <c r="AL998"/>
  <c r="AM998" s="1"/>
  <c r="AL994"/>
  <c r="AM994" s="1"/>
  <c r="AL990"/>
  <c r="AM990" s="1"/>
  <c r="AL986"/>
  <c r="AM986" s="1"/>
  <c r="AN1005" s="1"/>
  <c r="AP1005" s="1"/>
  <c r="AL982"/>
  <c r="AM982" s="1"/>
  <c r="AL978"/>
  <c r="AM978" s="1"/>
  <c r="AL974"/>
  <c r="AM974" s="1"/>
  <c r="AL970"/>
  <c r="AM970" s="1"/>
  <c r="AN989" s="1"/>
  <c r="AP989" s="1"/>
  <c r="AL966"/>
  <c r="AM966" s="1"/>
  <c r="AL962"/>
  <c r="AM962" s="1"/>
  <c r="AL958"/>
  <c r="AM958" s="1"/>
  <c r="AL954"/>
  <c r="AM954" s="1"/>
  <c r="AN973" s="1"/>
  <c r="AP973" s="1"/>
  <c r="AL950"/>
  <c r="AM950" s="1"/>
  <c r="AL946"/>
  <c r="AM946" s="1"/>
  <c r="AL942"/>
  <c r="AM942" s="1"/>
  <c r="AL938"/>
  <c r="AM938" s="1"/>
  <c r="AN957" s="1"/>
  <c r="AP957" s="1"/>
  <c r="AL934"/>
  <c r="AM934" s="1"/>
  <c r="AL930"/>
  <c r="AM930" s="1"/>
  <c r="AL926"/>
  <c r="AM926" s="1"/>
  <c r="AL922"/>
  <c r="AM922" s="1"/>
  <c r="AN941" s="1"/>
  <c r="AP941" s="1"/>
  <c r="AL918"/>
  <c r="AM918" s="1"/>
  <c r="AL914"/>
  <c r="AM914" s="1"/>
  <c r="AL910"/>
  <c r="AM910" s="1"/>
  <c r="AL906"/>
  <c r="AM906" s="1"/>
  <c r="AN925" s="1"/>
  <c r="AP925" s="1"/>
  <c r="AL902"/>
  <c r="AM902" s="1"/>
  <c r="AL898"/>
  <c r="AM898" s="1"/>
  <c r="AL894"/>
  <c r="AM894" s="1"/>
  <c r="AL890"/>
  <c r="AM890" s="1"/>
  <c r="AN909" s="1"/>
  <c r="AP909" s="1"/>
  <c r="AL886"/>
  <c r="AM886" s="1"/>
  <c r="AL882"/>
  <c r="AM882" s="1"/>
  <c r="AL878"/>
  <c r="AM878" s="1"/>
  <c r="AL874"/>
  <c r="AM874" s="1"/>
  <c r="AN893" s="1"/>
  <c r="AP893" s="1"/>
  <c r="AL870"/>
  <c r="AM870" s="1"/>
  <c r="AL866"/>
  <c r="AM866" s="1"/>
  <c r="AL862"/>
  <c r="AM862" s="1"/>
  <c r="AL858"/>
  <c r="AM858" s="1"/>
  <c r="AN877" s="1"/>
  <c r="AP877" s="1"/>
  <c r="AL854"/>
  <c r="AM854" s="1"/>
  <c r="AL850"/>
  <c r="AM850" s="1"/>
  <c r="AL846"/>
  <c r="AM846" s="1"/>
  <c r="AL842"/>
  <c r="AM842" s="1"/>
  <c r="AN861" s="1"/>
  <c r="AP861" s="1"/>
  <c r="AL838"/>
  <c r="AM838" s="1"/>
  <c r="AL834"/>
  <c r="AM834" s="1"/>
  <c r="AL830"/>
  <c r="AM830" s="1"/>
  <c r="AL826"/>
  <c r="AM826" s="1"/>
  <c r="AN845" s="1"/>
  <c r="AP845" s="1"/>
  <c r="AL822"/>
  <c r="AM822" s="1"/>
  <c r="AL818"/>
  <c r="AM818" s="1"/>
  <c r="AL814"/>
  <c r="AM814" s="1"/>
  <c r="AL810"/>
  <c r="AM810" s="1"/>
  <c r="AN829" s="1"/>
  <c r="AP829" s="1"/>
  <c r="AL806"/>
  <c r="AM806" s="1"/>
  <c r="AL802"/>
  <c r="AM802" s="1"/>
  <c r="AL798"/>
  <c r="AM798" s="1"/>
  <c r="AL794"/>
  <c r="AM794" s="1"/>
  <c r="AN813" s="1"/>
  <c r="AP813" s="1"/>
  <c r="AL790"/>
  <c r="AM790" s="1"/>
  <c r="AL786"/>
  <c r="AM786" s="1"/>
  <c r="AL782"/>
  <c r="AM782" s="1"/>
  <c r="AL778"/>
  <c r="AM778" s="1"/>
  <c r="AN797" s="1"/>
  <c r="AP797" s="1"/>
  <c r="AL774"/>
  <c r="AM774" s="1"/>
  <c r="AL770"/>
  <c r="AM770" s="1"/>
  <c r="AL766"/>
  <c r="AM766" s="1"/>
  <c r="AL762"/>
  <c r="AM762" s="1"/>
  <c r="AN781" s="1"/>
  <c r="AP781" s="1"/>
  <c r="AL758"/>
  <c r="AM758" s="1"/>
  <c r="AL754"/>
  <c r="AM754" s="1"/>
  <c r="AL750"/>
  <c r="AM750" s="1"/>
  <c r="AL746"/>
  <c r="AM746" s="1"/>
  <c r="AN765" s="1"/>
  <c r="AP765" s="1"/>
  <c r="AL742"/>
  <c r="AM742" s="1"/>
  <c r="AL738"/>
  <c r="AM738" s="1"/>
  <c r="AL734"/>
  <c r="AM734" s="1"/>
  <c r="AL730"/>
  <c r="AM730" s="1"/>
  <c r="AN749" s="1"/>
  <c r="AP749" s="1"/>
  <c r="AL726"/>
  <c r="AM726" s="1"/>
  <c r="AL722"/>
  <c r="AM722" s="1"/>
  <c r="AL718"/>
  <c r="AM718" s="1"/>
  <c r="AL714"/>
  <c r="AM714" s="1"/>
  <c r="AN733" s="1"/>
  <c r="AP733" s="1"/>
  <c r="AL710"/>
  <c r="AM710" s="1"/>
  <c r="AL706"/>
  <c r="AM706" s="1"/>
  <c r="AL702"/>
  <c r="AM702" s="1"/>
  <c r="AL698"/>
  <c r="AM698" s="1"/>
  <c r="AN717" s="1"/>
  <c r="AP717" s="1"/>
  <c r="AL694"/>
  <c r="AM694" s="1"/>
  <c r="AL690"/>
  <c r="AM690" s="1"/>
  <c r="AL686"/>
  <c r="AM686" s="1"/>
  <c r="AL682"/>
  <c r="AM682" s="1"/>
  <c r="AN701" s="1"/>
  <c r="AP701" s="1"/>
  <c r="AL678"/>
  <c r="AM678" s="1"/>
  <c r="AL674"/>
  <c r="AM674" s="1"/>
  <c r="AL670"/>
  <c r="AM670" s="1"/>
  <c r="AL666"/>
  <c r="AM666" s="1"/>
  <c r="AN685" s="1"/>
  <c r="AP685" s="1"/>
  <c r="AL662"/>
  <c r="AM662" s="1"/>
  <c r="AL658"/>
  <c r="AM658" s="1"/>
  <c r="AL654"/>
  <c r="AM654" s="1"/>
  <c r="AL650"/>
  <c r="AM650" s="1"/>
  <c r="AN669" s="1"/>
  <c r="AP669" s="1"/>
  <c r="AL646"/>
  <c r="AM646" s="1"/>
  <c r="AL642"/>
  <c r="AM642" s="1"/>
  <c r="AL638"/>
  <c r="AM638" s="1"/>
  <c r="AL634"/>
  <c r="AM634" s="1"/>
  <c r="AN653" s="1"/>
  <c r="AP653" s="1"/>
  <c r="AL630"/>
  <c r="AM630" s="1"/>
  <c r="AL626"/>
  <c r="AM626" s="1"/>
  <c r="AL622"/>
  <c r="AM622" s="1"/>
  <c r="AL618"/>
  <c r="AM618" s="1"/>
  <c r="AN637" s="1"/>
  <c r="AP637" s="1"/>
  <c r="AL614"/>
  <c r="AM614" s="1"/>
  <c r="AL610"/>
  <c r="AM610" s="1"/>
  <c r="AL606"/>
  <c r="AM606" s="1"/>
  <c r="AL602"/>
  <c r="AM602" s="1"/>
  <c r="AN621" s="1"/>
  <c r="AP621" s="1"/>
  <c r="AL598"/>
  <c r="AM598" s="1"/>
  <c r="AL594"/>
  <c r="AM594" s="1"/>
  <c r="AL590"/>
  <c r="AM590" s="1"/>
  <c r="AL586"/>
  <c r="AM586" s="1"/>
  <c r="AN605" s="1"/>
  <c r="AP605" s="1"/>
  <c r="AL582"/>
  <c r="AM582" s="1"/>
  <c r="AL578"/>
  <c r="AM578" s="1"/>
  <c r="AL574"/>
  <c r="AM574" s="1"/>
  <c r="AL570"/>
  <c r="AM570" s="1"/>
  <c r="AN589" s="1"/>
  <c r="AP589" s="1"/>
  <c r="AL566"/>
  <c r="AM566" s="1"/>
  <c r="AL562"/>
  <c r="AM562" s="1"/>
  <c r="AL558"/>
  <c r="AM558" s="1"/>
  <c r="AL554"/>
  <c r="AM554" s="1"/>
  <c r="AN573" s="1"/>
  <c r="AP573" s="1"/>
  <c r="AL550"/>
  <c r="AM550" s="1"/>
  <c r="AL546"/>
  <c r="AM546" s="1"/>
  <c r="AL542"/>
  <c r="AM542" s="1"/>
  <c r="AL538"/>
  <c r="AM538" s="1"/>
  <c r="AN557" s="1"/>
  <c r="AP557" s="1"/>
  <c r="AL534"/>
  <c r="AM534" s="1"/>
  <c r="AL530"/>
  <c r="AM530" s="1"/>
  <c r="AL526"/>
  <c r="AM526" s="1"/>
  <c r="AL522"/>
  <c r="AM522" s="1"/>
  <c r="AN541" s="1"/>
  <c r="AP541" s="1"/>
  <c r="AL518"/>
  <c r="AM518" s="1"/>
  <c r="AL514"/>
  <c r="AM514" s="1"/>
  <c r="AL510"/>
  <c r="AM510" s="1"/>
  <c r="AL506"/>
  <c r="AM506" s="1"/>
  <c r="AN525" s="1"/>
  <c r="AP525" s="1"/>
  <c r="AL502"/>
  <c r="AM502" s="1"/>
  <c r="AL498"/>
  <c r="AM498" s="1"/>
  <c r="AL494"/>
  <c r="AM494" s="1"/>
  <c r="AL490"/>
  <c r="AM490" s="1"/>
  <c r="AN509" s="1"/>
  <c r="AP509" s="1"/>
  <c r="AL486"/>
  <c r="AM486" s="1"/>
  <c r="AL482"/>
  <c r="AM482" s="1"/>
  <c r="AL478"/>
  <c r="AM478" s="1"/>
  <c r="AL474"/>
  <c r="AM474" s="1"/>
  <c r="AN493" s="1"/>
  <c r="AP493" s="1"/>
  <c r="AL470"/>
  <c r="AM470" s="1"/>
  <c r="AL466"/>
  <c r="AM466" s="1"/>
  <c r="AL462"/>
  <c r="AM462" s="1"/>
  <c r="AL458"/>
  <c r="AM458" s="1"/>
  <c r="AN477" s="1"/>
  <c r="AP477" s="1"/>
  <c r="AL454"/>
  <c r="AM454" s="1"/>
  <c r="AL450"/>
  <c r="AM450" s="1"/>
  <c r="AL446"/>
  <c r="AM446" s="1"/>
  <c r="AL442"/>
  <c r="AM442" s="1"/>
  <c r="AN461" s="1"/>
  <c r="AP461" s="1"/>
  <c r="AL438"/>
  <c r="AM438" s="1"/>
  <c r="AL434"/>
  <c r="AM434" s="1"/>
  <c r="AL430"/>
  <c r="AM430" s="1"/>
  <c r="AL426"/>
  <c r="AM426" s="1"/>
  <c r="AN445" s="1"/>
  <c r="AP445" s="1"/>
  <c r="AL422"/>
  <c r="AM422" s="1"/>
  <c r="AL418"/>
  <c r="AM418" s="1"/>
  <c r="AL414"/>
  <c r="AM414" s="1"/>
  <c r="AL410"/>
  <c r="AM410" s="1"/>
  <c r="AN429" s="1"/>
  <c r="AP429" s="1"/>
  <c r="AL406"/>
  <c r="AM406" s="1"/>
  <c r="AL402"/>
  <c r="AM402" s="1"/>
  <c r="AL398"/>
  <c r="AM398" s="1"/>
  <c r="AL394"/>
  <c r="AM394" s="1"/>
  <c r="AN413" s="1"/>
  <c r="AP413" s="1"/>
  <c r="AL390"/>
  <c r="AM390" s="1"/>
  <c r="AL386"/>
  <c r="AM386" s="1"/>
  <c r="AL382"/>
  <c r="AM382" s="1"/>
  <c r="AL378"/>
  <c r="AM378" s="1"/>
  <c r="AN397" s="1"/>
  <c r="AP397" s="1"/>
  <c r="AL374"/>
  <c r="AM374" s="1"/>
  <c r="AL370"/>
  <c r="AM370" s="1"/>
  <c r="AL366"/>
  <c r="AM366" s="1"/>
  <c r="AL362"/>
  <c r="AM362" s="1"/>
  <c r="AN381" s="1"/>
  <c r="AP381" s="1"/>
  <c r="AL358"/>
  <c r="AM358" s="1"/>
  <c r="AL354"/>
  <c r="AM354" s="1"/>
  <c r="AL350"/>
  <c r="AM350" s="1"/>
  <c r="AL346"/>
  <c r="AM346" s="1"/>
  <c r="AN365" s="1"/>
  <c r="AP365" s="1"/>
  <c r="AL342"/>
  <c r="AM342" s="1"/>
  <c r="AL338"/>
  <c r="AM338" s="1"/>
  <c r="AL334"/>
  <c r="AM334" s="1"/>
  <c r="AL330"/>
  <c r="AM330" s="1"/>
  <c r="AN349" s="1"/>
  <c r="AP349" s="1"/>
  <c r="AL326"/>
  <c r="AM326" s="1"/>
  <c r="AL322"/>
  <c r="AM322" s="1"/>
  <c r="AL318"/>
  <c r="AM318" s="1"/>
  <c r="AL314"/>
  <c r="AM314" s="1"/>
  <c r="AN333" s="1"/>
  <c r="AP333" s="1"/>
  <c r="AL310"/>
  <c r="AM310" s="1"/>
  <c r="AL306"/>
  <c r="AM306" s="1"/>
  <c r="AL302"/>
  <c r="AM302" s="1"/>
  <c r="AL298"/>
  <c r="AM298" s="1"/>
  <c r="AN317" s="1"/>
  <c r="AP317" s="1"/>
  <c r="AL294"/>
  <c r="AM294" s="1"/>
  <c r="AL290"/>
  <c r="AM290" s="1"/>
  <c r="AL286"/>
  <c r="AM286" s="1"/>
  <c r="AL282"/>
  <c r="AM282" s="1"/>
  <c r="AN301" s="1"/>
  <c r="AP301" s="1"/>
  <c r="AL278"/>
  <c r="AM278" s="1"/>
  <c r="AL274"/>
  <c r="AM274" s="1"/>
  <c r="AL270"/>
  <c r="AM270" s="1"/>
  <c r="AL266"/>
  <c r="AM266" s="1"/>
  <c r="AN285" s="1"/>
  <c r="AP285" s="1"/>
  <c r="AL262"/>
  <c r="AM262" s="1"/>
  <c r="AL258"/>
  <c r="AM258" s="1"/>
  <c r="AL254"/>
  <c r="AM254" s="1"/>
  <c r="AL250"/>
  <c r="AM250" s="1"/>
  <c r="AN269" s="1"/>
  <c r="AP269" s="1"/>
  <c r="AL246"/>
  <c r="AM246" s="1"/>
  <c r="AL242"/>
  <c r="AM242" s="1"/>
  <c r="AL238"/>
  <c r="AM238" s="1"/>
  <c r="AL234"/>
  <c r="AM234" s="1"/>
  <c r="AN253" s="1"/>
  <c r="AP253" s="1"/>
  <c r="AL230"/>
  <c r="AM230" s="1"/>
  <c r="AL226"/>
  <c r="AM226" s="1"/>
  <c r="AL222"/>
  <c r="AM222" s="1"/>
  <c r="AL218"/>
  <c r="AM218" s="1"/>
  <c r="AN237" s="1"/>
  <c r="AP237" s="1"/>
  <c r="AL214"/>
  <c r="AM214" s="1"/>
  <c r="AL210"/>
  <c r="AM210" s="1"/>
  <c r="AL206"/>
  <c r="AM206" s="1"/>
  <c r="AL202"/>
  <c r="AM202" s="1"/>
  <c r="AN221" s="1"/>
  <c r="AP221" s="1"/>
  <c r="AL198"/>
  <c r="AM198" s="1"/>
  <c r="AL194"/>
  <c r="AM194" s="1"/>
  <c r="AL190"/>
  <c r="AM190" s="1"/>
  <c r="AL186"/>
  <c r="AM186" s="1"/>
  <c r="AN205" s="1"/>
  <c r="AP205" s="1"/>
  <c r="AL182"/>
  <c r="AM182" s="1"/>
  <c r="AL178"/>
  <c r="AM178" s="1"/>
  <c r="AL174"/>
  <c r="AM174" s="1"/>
  <c r="AL170"/>
  <c r="AM170" s="1"/>
  <c r="AN189" s="1"/>
  <c r="AP189" s="1"/>
  <c r="AL166"/>
  <c r="AM166" s="1"/>
  <c r="AL162"/>
  <c r="AM162" s="1"/>
  <c r="AL158"/>
  <c r="AM158" s="1"/>
  <c r="AL154"/>
  <c r="AM154" s="1"/>
  <c r="AN173" s="1"/>
  <c r="AP173" s="1"/>
  <c r="AL150"/>
  <c r="AM150" s="1"/>
  <c r="AL146"/>
  <c r="AM146" s="1"/>
  <c r="AL142"/>
  <c r="AM142" s="1"/>
  <c r="AL138"/>
  <c r="AM138" s="1"/>
  <c r="AN157" s="1"/>
  <c r="AP157" s="1"/>
  <c r="AL134"/>
  <c r="AM134" s="1"/>
  <c r="AL130"/>
  <c r="AM130" s="1"/>
  <c r="AL126"/>
  <c r="AM126" s="1"/>
  <c r="AL122"/>
  <c r="AM122" s="1"/>
  <c r="AN141" s="1"/>
  <c r="AP141" s="1"/>
  <c r="AL118"/>
  <c r="AM118" s="1"/>
  <c r="AL114"/>
  <c r="AM114" s="1"/>
  <c r="AL110"/>
  <c r="AM110" s="1"/>
  <c r="AL106"/>
  <c r="AM106" s="1"/>
  <c r="AN125" s="1"/>
  <c r="AP125" s="1"/>
  <c r="AL102"/>
  <c r="AM102" s="1"/>
  <c r="AL98"/>
  <c r="AM98" s="1"/>
  <c r="AL94"/>
  <c r="AM94" s="1"/>
  <c r="AL90"/>
  <c r="AM90" s="1"/>
  <c r="AN109" s="1"/>
  <c r="AP109" s="1"/>
  <c r="AL86"/>
  <c r="AM86" s="1"/>
  <c r="AL82"/>
  <c r="AM82" s="1"/>
  <c r="AL78"/>
  <c r="AM78" s="1"/>
  <c r="AL74"/>
  <c r="AM74" s="1"/>
  <c r="AN93" s="1"/>
  <c r="AP93" s="1"/>
  <c r="AL70"/>
  <c r="AM70" s="1"/>
  <c r="AL66"/>
  <c r="AM66" s="1"/>
  <c r="AL62"/>
  <c r="AM62" s="1"/>
  <c r="AL58"/>
  <c r="AM58" s="1"/>
  <c r="AN77" s="1"/>
  <c r="AP77" s="1"/>
  <c r="AL54"/>
  <c r="AM54" s="1"/>
  <c r="AL50"/>
  <c r="AM50" s="1"/>
  <c r="AL46"/>
  <c r="AM46" s="1"/>
  <c r="AL42"/>
  <c r="AM42" s="1"/>
  <c r="AN61" s="1"/>
  <c r="AP61" s="1"/>
  <c r="AL38"/>
  <c r="AM38" s="1"/>
  <c r="AL34"/>
  <c r="AM34" s="1"/>
  <c r="AL30"/>
  <c r="AM30" s="1"/>
  <c r="AL26"/>
  <c r="AM26" s="1"/>
  <c r="AN45" s="1"/>
  <c r="AP45" s="1"/>
  <c r="AL22"/>
  <c r="AM22" s="1"/>
  <c r="AL18"/>
  <c r="AM18" s="1"/>
  <c r="AL14"/>
  <c r="AM14" s="1"/>
  <c r="AL10"/>
  <c r="AM10" s="1"/>
  <c r="AN29" s="1"/>
  <c r="AP29" s="1"/>
  <c r="AL6"/>
  <c r="AM6" s="1"/>
  <c r="AK2731"/>
  <c r="AK2715"/>
  <c r="AK2699"/>
  <c r="AK2683"/>
  <c r="AK2667"/>
  <c r="AK2651"/>
  <c r="AK2635"/>
  <c r="AK2619"/>
  <c r="AK2603"/>
  <c r="AK2587"/>
  <c r="AK2571"/>
  <c r="AK2555"/>
  <c r="AK2539"/>
  <c r="AK2523"/>
  <c r="AK2507"/>
  <c r="AK2491"/>
  <c r="AK2475"/>
  <c r="AK2459"/>
  <c r="AK2443"/>
  <c r="AK2427"/>
  <c r="AK2411"/>
  <c r="AK2395"/>
  <c r="AK2379"/>
  <c r="AK2363"/>
  <c r="AK2347"/>
  <c r="AK2331"/>
  <c r="AK2315"/>
  <c r="AK2299"/>
  <c r="AK2283"/>
  <c r="AK2267"/>
  <c r="AK2251"/>
  <c r="AK2235"/>
  <c r="AK2219"/>
  <c r="AK2203"/>
  <c r="AK2187"/>
  <c r="AK2171"/>
  <c r="AK2155"/>
  <c r="AK2139"/>
  <c r="AK2123"/>
  <c r="AK2107"/>
  <c r="AK2091"/>
  <c r="AK2075"/>
  <c r="AK2059"/>
  <c r="AK2043"/>
  <c r="AK2027"/>
  <c r="AK2011"/>
  <c r="AK1995"/>
  <c r="AK1979"/>
  <c r="AK1963"/>
  <c r="AK1947"/>
  <c r="AK1931"/>
  <c r="AK1915"/>
  <c r="AK1899"/>
  <c r="AK1883"/>
  <c r="AK1867"/>
  <c r="AK1851"/>
  <c r="AK1835"/>
  <c r="AK1819"/>
  <c r="AK1803"/>
  <c r="AK1787"/>
  <c r="AK1771"/>
  <c r="AK1755"/>
  <c r="AK1739"/>
  <c r="AK1723"/>
  <c r="AK1707"/>
  <c r="AK1691"/>
  <c r="AK1675"/>
  <c r="AK1659"/>
  <c r="AK1643"/>
  <c r="AK1627"/>
  <c r="AK1611"/>
  <c r="AK1595"/>
  <c r="AK1579"/>
  <c r="AK1563"/>
  <c r="AK1547"/>
  <c r="AK1531"/>
  <c r="AK1515"/>
  <c r="AK1499"/>
  <c r="AK1483"/>
  <c r="AK1467"/>
  <c r="AK1451"/>
  <c r="AK1435"/>
  <c r="AK1419"/>
  <c r="AK1403"/>
  <c r="AK1387"/>
  <c r="AK1371"/>
  <c r="AK1355"/>
  <c r="AK1339"/>
  <c r="AK1323"/>
  <c r="AK1307"/>
  <c r="AK1291"/>
  <c r="AK1275"/>
  <c r="AK1259"/>
  <c r="AK1243"/>
  <c r="AK1227"/>
  <c r="AK1211"/>
  <c r="AK1195"/>
  <c r="AK1179"/>
  <c r="AK1163"/>
  <c r="AK1147"/>
  <c r="AK1131"/>
  <c r="AK1115"/>
  <c r="AK1099"/>
  <c r="AK1083"/>
  <c r="AK1067"/>
  <c r="AK1051"/>
  <c r="AK1035"/>
  <c r="AK1019"/>
  <c r="AK1003"/>
  <c r="AK987"/>
  <c r="AK971"/>
  <c r="AK955"/>
  <c r="AK939"/>
  <c r="AK923"/>
  <c r="AK907"/>
  <c r="AK891"/>
  <c r="AK875"/>
  <c r="AK859"/>
  <c r="AK843"/>
  <c r="AK827"/>
  <c r="AK811"/>
  <c r="AK795"/>
  <c r="AK779"/>
  <c r="AK763"/>
  <c r="AK747"/>
  <c r="AK731"/>
  <c r="AK715"/>
  <c r="AK699"/>
  <c r="AK683"/>
  <c r="AK667"/>
  <c r="AK651"/>
  <c r="AK635"/>
  <c r="AK619"/>
  <c r="AK603"/>
  <c r="AK587"/>
  <c r="AK571"/>
  <c r="AK555"/>
  <c r="AK539"/>
  <c r="AK523"/>
  <c r="AK507"/>
  <c r="AK491"/>
  <c r="AK475"/>
  <c r="AK459"/>
  <c r="AK443"/>
  <c r="AK427"/>
  <c r="AK411"/>
  <c r="AK395"/>
  <c r="AK379"/>
  <c r="AK363"/>
  <c r="AK347"/>
  <c r="AK331"/>
  <c r="AK315"/>
  <c r="AK299"/>
  <c r="AK283"/>
  <c r="AK267"/>
  <c r="AK251"/>
  <c r="AK235"/>
  <c r="AK219"/>
  <c r="AK203"/>
  <c r="AK187"/>
  <c r="AK171"/>
  <c r="AK155"/>
  <c r="AK139"/>
  <c r="AK123"/>
  <c r="AK107"/>
  <c r="AK91"/>
  <c r="AK75"/>
  <c r="AK59"/>
  <c r="AK43"/>
  <c r="AK27"/>
  <c r="AK2735"/>
  <c r="AK2719"/>
  <c r="AK2703"/>
  <c r="AK2687"/>
  <c r="AK2671"/>
  <c r="AK2655"/>
  <c r="AK2639"/>
  <c r="AK2623"/>
  <c r="AK2607"/>
  <c r="AK2591"/>
  <c r="AK2575"/>
  <c r="AK2559"/>
  <c r="AK2543"/>
  <c r="AK2527"/>
  <c r="AK2511"/>
  <c r="AK2495"/>
  <c r="AK2479"/>
  <c r="AK2463"/>
  <c r="AK2447"/>
  <c r="AK2431"/>
  <c r="AK2415"/>
  <c r="AK2399"/>
  <c r="AK2383"/>
  <c r="AK2367"/>
  <c r="AK2351"/>
  <c r="AK2335"/>
  <c r="AK2319"/>
  <c r="AK2303"/>
  <c r="AK2287"/>
  <c r="AK2271"/>
  <c r="AK2255"/>
  <c r="AK2239"/>
  <c r="AK2223"/>
  <c r="AK2207"/>
  <c r="AK2191"/>
  <c r="AK2175"/>
  <c r="AK2159"/>
  <c r="AK2143"/>
  <c r="AK2127"/>
  <c r="AK2111"/>
  <c r="AK2095"/>
  <c r="AK2079"/>
  <c r="AK2063"/>
  <c r="AK2047"/>
  <c r="AK2031"/>
  <c r="AK2015"/>
  <c r="AK1999"/>
  <c r="AK1983"/>
  <c r="AK1967"/>
  <c r="AK1951"/>
  <c r="AK1935"/>
  <c r="AK1919"/>
  <c r="AK1903"/>
  <c r="AK1887"/>
  <c r="AK1871"/>
  <c r="AK1855"/>
  <c r="AK1839"/>
  <c r="AK1823"/>
  <c r="AK1807"/>
  <c r="AK1791"/>
  <c r="AK1775"/>
  <c r="AK1759"/>
  <c r="AK1743"/>
  <c r="AK1727"/>
  <c r="AK1711"/>
  <c r="AK1695"/>
  <c r="AK1679"/>
  <c r="AK1663"/>
  <c r="AK1647"/>
  <c r="AK1631"/>
  <c r="AK1615"/>
  <c r="AK1599"/>
  <c r="AK1583"/>
  <c r="AK1567"/>
  <c r="AK1551"/>
  <c r="AK1535"/>
  <c r="AK1519"/>
  <c r="AK1503"/>
  <c r="AK1487"/>
  <c r="AK1471"/>
  <c r="AK1455"/>
  <c r="AK1439"/>
  <c r="AK1423"/>
  <c r="AK1407"/>
  <c r="AK1391"/>
  <c r="AK1375"/>
  <c r="AK1359"/>
  <c r="AK1343"/>
  <c r="AK1327"/>
  <c r="AK1311"/>
  <c r="AK1295"/>
  <c r="AK1279"/>
  <c r="AK1263"/>
  <c r="AK1247"/>
  <c r="AK1231"/>
  <c r="AK1215"/>
  <c r="AK1199"/>
  <c r="AK1183"/>
  <c r="AK1167"/>
  <c r="AK1151"/>
  <c r="AK1135"/>
  <c r="AK1119"/>
  <c r="AK1103"/>
  <c r="AK1087"/>
  <c r="AK1071"/>
  <c r="AK1055"/>
  <c r="AK1039"/>
  <c r="AK1023"/>
  <c r="AK1007"/>
  <c r="AK991"/>
  <c r="AK975"/>
  <c r="AK959"/>
  <c r="AK943"/>
  <c r="AK927"/>
  <c r="AK911"/>
  <c r="AK895"/>
  <c r="AK879"/>
  <c r="AK863"/>
  <c r="AK847"/>
  <c r="AK831"/>
  <c r="AK815"/>
  <c r="AK799"/>
  <c r="AK783"/>
  <c r="AK767"/>
  <c r="AK751"/>
  <c r="AK735"/>
  <c r="AK719"/>
  <c r="AK703"/>
  <c r="AK687"/>
  <c r="AK671"/>
  <c r="AK655"/>
  <c r="AK639"/>
  <c r="AK623"/>
  <c r="AK607"/>
  <c r="AK591"/>
  <c r="AK575"/>
  <c r="AK559"/>
  <c r="AK543"/>
  <c r="AK527"/>
  <c r="AK511"/>
  <c r="AK495"/>
  <c r="AK479"/>
  <c r="AK463"/>
  <c r="AK447"/>
  <c r="AK431"/>
  <c r="AK415"/>
  <c r="AK399"/>
  <c r="AK383"/>
  <c r="AK367"/>
  <c r="AK351"/>
  <c r="AK335"/>
  <c r="AK319"/>
  <c r="AK303"/>
  <c r="AK287"/>
  <c r="AK271"/>
  <c r="AK255"/>
  <c r="AK239"/>
  <c r="AK223"/>
  <c r="AK207"/>
  <c r="AK191"/>
  <c r="AK175"/>
  <c r="AK159"/>
  <c r="AK143"/>
  <c r="AK127"/>
  <c r="AK111"/>
  <c r="AK95"/>
  <c r="AK79"/>
  <c r="AK63"/>
  <c r="AK47"/>
  <c r="AK31"/>
  <c r="AI18"/>
  <c r="AK18" s="1"/>
  <c r="AI14"/>
  <c r="AK14" s="1"/>
  <c r="AJ19"/>
  <c r="AK19" s="1"/>
  <c r="AJ15"/>
  <c r="AK15" s="1"/>
  <c r="AJ2744"/>
  <c r="AK2744" s="1"/>
  <c r="AJ2740"/>
  <c r="AK2740" s="1"/>
  <c r="AJ2736"/>
  <c r="AK2736" s="1"/>
  <c r="AJ2732"/>
  <c r="AK2732" s="1"/>
  <c r="AJ2728"/>
  <c r="AK2728" s="1"/>
  <c r="AJ2724"/>
  <c r="AK2724" s="1"/>
  <c r="AJ2720"/>
  <c r="AK2720" s="1"/>
  <c r="AJ2716"/>
  <c r="AK2716" s="1"/>
  <c r="AJ2712"/>
  <c r="AK2712" s="1"/>
  <c r="AJ2708"/>
  <c r="AK2708" s="1"/>
  <c r="AJ2704"/>
  <c r="AK2704" s="1"/>
  <c r="AJ2700"/>
  <c r="AK2700" s="1"/>
  <c r="AJ2696"/>
  <c r="AK2696" s="1"/>
  <c r="AJ2692"/>
  <c r="AK2692" s="1"/>
  <c r="AJ2688"/>
  <c r="AK2688" s="1"/>
  <c r="AJ2684"/>
  <c r="AK2684" s="1"/>
  <c r="AJ2680"/>
  <c r="AK2680" s="1"/>
  <c r="AJ2676"/>
  <c r="AK2676" s="1"/>
  <c r="AJ2672"/>
  <c r="AK2672" s="1"/>
  <c r="AJ2668"/>
  <c r="AK2668" s="1"/>
  <c r="AJ2664"/>
  <c r="AK2664" s="1"/>
  <c r="AJ2660"/>
  <c r="AK2660" s="1"/>
  <c r="AJ2656"/>
  <c r="AK2656" s="1"/>
  <c r="AJ2652"/>
  <c r="AK2652" s="1"/>
  <c r="AJ2648"/>
  <c r="AK2648" s="1"/>
  <c r="AJ2644"/>
  <c r="AK2644" s="1"/>
  <c r="AJ2640"/>
  <c r="AK2640" s="1"/>
  <c r="AJ2636"/>
  <c r="AK2636" s="1"/>
  <c r="AJ2632"/>
  <c r="AK2632" s="1"/>
  <c r="AJ2628"/>
  <c r="AK2628" s="1"/>
  <c r="AJ2624"/>
  <c r="AK2624" s="1"/>
  <c r="AJ2620"/>
  <c r="AK2620" s="1"/>
  <c r="AJ2616"/>
  <c r="AK2616" s="1"/>
  <c r="AJ2612"/>
  <c r="AK2612" s="1"/>
  <c r="AJ2608"/>
  <c r="AK2608" s="1"/>
  <c r="AJ2604"/>
  <c r="AK2604" s="1"/>
  <c r="AJ2600"/>
  <c r="AK2600" s="1"/>
  <c r="AJ2596"/>
  <c r="AK2596" s="1"/>
  <c r="AJ2592"/>
  <c r="AK2592" s="1"/>
  <c r="AJ2588"/>
  <c r="AK2588" s="1"/>
  <c r="AJ2584"/>
  <c r="AK2584" s="1"/>
  <c r="AJ2580"/>
  <c r="AK2580" s="1"/>
  <c r="AJ2576"/>
  <c r="AK2576" s="1"/>
  <c r="AJ2572"/>
  <c r="AK2572" s="1"/>
  <c r="AJ2568"/>
  <c r="AK2568" s="1"/>
  <c r="AJ2564"/>
  <c r="AK2564" s="1"/>
  <c r="AJ2560"/>
  <c r="AK2560" s="1"/>
  <c r="AJ2556"/>
  <c r="AK2556" s="1"/>
  <c r="AJ2552"/>
  <c r="AK2552" s="1"/>
  <c r="AJ2548"/>
  <c r="AK2548" s="1"/>
  <c r="AJ2544"/>
  <c r="AK2544" s="1"/>
  <c r="AJ2540"/>
  <c r="AK2540" s="1"/>
  <c r="AJ2536"/>
  <c r="AK2536" s="1"/>
  <c r="AJ2532"/>
  <c r="AK2532" s="1"/>
  <c r="AJ2528"/>
  <c r="AK2528" s="1"/>
  <c r="AJ2524"/>
  <c r="AK2524" s="1"/>
  <c r="AJ2520"/>
  <c r="AK2520" s="1"/>
  <c r="AJ2516"/>
  <c r="AK2516" s="1"/>
  <c r="AJ2512"/>
  <c r="AK2512" s="1"/>
  <c r="AJ2508"/>
  <c r="AK2508" s="1"/>
  <c r="AJ2504"/>
  <c r="AK2504" s="1"/>
  <c r="AJ2500"/>
  <c r="AK2500" s="1"/>
  <c r="AJ2496"/>
  <c r="AK2496" s="1"/>
  <c r="AJ2492"/>
  <c r="AK2492" s="1"/>
  <c r="AJ2488"/>
  <c r="AK2488" s="1"/>
  <c r="AJ2484"/>
  <c r="AK2484" s="1"/>
  <c r="AJ2480"/>
  <c r="AK2480" s="1"/>
  <c r="AJ2476"/>
  <c r="AK2476" s="1"/>
  <c r="AJ2472"/>
  <c r="AK2472" s="1"/>
  <c r="AJ2468"/>
  <c r="AK2468" s="1"/>
  <c r="AJ2464"/>
  <c r="AK2464" s="1"/>
  <c r="AJ2460"/>
  <c r="AK2460" s="1"/>
  <c r="AJ2456"/>
  <c r="AK2456" s="1"/>
  <c r="AJ2452"/>
  <c r="AK2452" s="1"/>
  <c r="AJ2448"/>
  <c r="AK2448" s="1"/>
  <c r="AJ2444"/>
  <c r="AK2444" s="1"/>
  <c r="AJ2440"/>
  <c r="AK2440" s="1"/>
  <c r="AJ2436"/>
  <c r="AK2436" s="1"/>
  <c r="AJ2432"/>
  <c r="AK2432" s="1"/>
  <c r="AJ2428"/>
  <c r="AK2428" s="1"/>
  <c r="AJ2424"/>
  <c r="AK2424" s="1"/>
  <c r="AJ2420"/>
  <c r="AK2420" s="1"/>
  <c r="AJ2416"/>
  <c r="AK2416" s="1"/>
  <c r="AJ2412"/>
  <c r="AK2412" s="1"/>
  <c r="AJ2408"/>
  <c r="AK2408" s="1"/>
  <c r="AJ2404"/>
  <c r="AK2404" s="1"/>
  <c r="AJ2400"/>
  <c r="AK2400" s="1"/>
  <c r="AJ2396"/>
  <c r="AK2396" s="1"/>
  <c r="AJ2392"/>
  <c r="AK2392" s="1"/>
  <c r="AJ2388"/>
  <c r="AK2388" s="1"/>
  <c r="AJ2384"/>
  <c r="AK2384" s="1"/>
  <c r="AJ2380"/>
  <c r="AK2380" s="1"/>
  <c r="AJ2376"/>
  <c r="AK2376" s="1"/>
  <c r="AJ2372"/>
  <c r="AK2372" s="1"/>
  <c r="AJ2368"/>
  <c r="AK2368" s="1"/>
  <c r="AJ2364"/>
  <c r="AK2364" s="1"/>
  <c r="AJ2360"/>
  <c r="AK2360" s="1"/>
  <c r="AJ2356"/>
  <c r="AK2356" s="1"/>
  <c r="AJ2352"/>
  <c r="AK2352" s="1"/>
  <c r="AJ2348"/>
  <c r="AK2348" s="1"/>
  <c r="AJ2344"/>
  <c r="AK2344" s="1"/>
  <c r="AJ2340"/>
  <c r="AK2340" s="1"/>
  <c r="AJ2336"/>
  <c r="AK2336" s="1"/>
  <c r="AJ2332"/>
  <c r="AK2332" s="1"/>
  <c r="AJ2328"/>
  <c r="AK2328" s="1"/>
  <c r="AJ2324"/>
  <c r="AK2324" s="1"/>
  <c r="AJ2320"/>
  <c r="AK2320" s="1"/>
  <c r="AJ2316"/>
  <c r="AK2316" s="1"/>
  <c r="AJ2312"/>
  <c r="AK2312" s="1"/>
  <c r="AJ2308"/>
  <c r="AK2308" s="1"/>
  <c r="AJ2304"/>
  <c r="AK2304" s="1"/>
  <c r="AJ2300"/>
  <c r="AK2300" s="1"/>
  <c r="AJ2296"/>
  <c r="AK2296" s="1"/>
  <c r="AJ2292"/>
  <c r="AK2292" s="1"/>
  <c r="AJ2288"/>
  <c r="AK2288" s="1"/>
  <c r="AJ2284"/>
  <c r="AK2284" s="1"/>
  <c r="AJ2280"/>
  <c r="AK2280" s="1"/>
  <c r="AJ2276"/>
  <c r="AK2276" s="1"/>
  <c r="AJ2272"/>
  <c r="AK2272" s="1"/>
  <c r="AJ2268"/>
  <c r="AK2268" s="1"/>
  <c r="AJ2264"/>
  <c r="AK2264" s="1"/>
  <c r="AJ2260"/>
  <c r="AK2260" s="1"/>
  <c r="AJ2256"/>
  <c r="AK2256" s="1"/>
  <c r="AJ2252"/>
  <c r="AK2252" s="1"/>
  <c r="AJ2248"/>
  <c r="AK2248" s="1"/>
  <c r="AJ2244"/>
  <c r="AK2244" s="1"/>
  <c r="AJ2240"/>
  <c r="AK2240" s="1"/>
  <c r="AJ2236"/>
  <c r="AK2236" s="1"/>
  <c r="AJ2232"/>
  <c r="AK2232" s="1"/>
  <c r="AJ2228"/>
  <c r="AK2228" s="1"/>
  <c r="AJ2224"/>
  <c r="AK2224" s="1"/>
  <c r="AJ2220"/>
  <c r="AK2220" s="1"/>
  <c r="AJ2216"/>
  <c r="AK2216" s="1"/>
  <c r="AJ2212"/>
  <c r="AK2212" s="1"/>
  <c r="AJ2208"/>
  <c r="AK2208" s="1"/>
  <c r="AJ2204"/>
  <c r="AK2204" s="1"/>
  <c r="AJ2200"/>
  <c r="AK2200" s="1"/>
  <c r="AJ2196"/>
  <c r="AK2196" s="1"/>
  <c r="AJ2192"/>
  <c r="AK2192" s="1"/>
  <c r="AJ2188"/>
  <c r="AK2188" s="1"/>
  <c r="AJ2184"/>
  <c r="AK2184" s="1"/>
  <c r="AJ2180"/>
  <c r="AK2180" s="1"/>
  <c r="AJ2176"/>
  <c r="AK2176" s="1"/>
  <c r="AJ2172"/>
  <c r="AK2172" s="1"/>
  <c r="AJ2168"/>
  <c r="AK2168" s="1"/>
  <c r="AJ2164"/>
  <c r="AK2164" s="1"/>
  <c r="AJ2160"/>
  <c r="AK2160" s="1"/>
  <c r="AJ2156"/>
  <c r="AK2156" s="1"/>
  <c r="AJ2152"/>
  <c r="AK2152" s="1"/>
  <c r="AJ2148"/>
  <c r="AK2148" s="1"/>
  <c r="AJ2144"/>
  <c r="AK2144" s="1"/>
  <c r="AJ2140"/>
  <c r="AK2140" s="1"/>
  <c r="AJ2136"/>
  <c r="AK2136" s="1"/>
  <c r="AJ2132"/>
  <c r="AK2132" s="1"/>
  <c r="AJ2128"/>
  <c r="AK2128" s="1"/>
  <c r="AJ2124"/>
  <c r="AK2124" s="1"/>
  <c r="AJ2120"/>
  <c r="AK2120" s="1"/>
  <c r="AJ2116"/>
  <c r="AK2116" s="1"/>
  <c r="AJ2112"/>
  <c r="AK2112" s="1"/>
  <c r="AJ2108"/>
  <c r="AK2108" s="1"/>
  <c r="AJ2104"/>
  <c r="AK2104" s="1"/>
  <c r="AJ2100"/>
  <c r="AK2100" s="1"/>
  <c r="AJ2096"/>
  <c r="AK2096" s="1"/>
  <c r="AJ2092"/>
  <c r="AK2092" s="1"/>
  <c r="AJ2088"/>
  <c r="AK2088" s="1"/>
  <c r="AJ2084"/>
  <c r="AK2084" s="1"/>
  <c r="AJ2080"/>
  <c r="AK2080" s="1"/>
  <c r="AJ2076"/>
  <c r="AK2076" s="1"/>
  <c r="AJ2072"/>
  <c r="AK2072" s="1"/>
  <c r="AJ2068"/>
  <c r="AK2068" s="1"/>
  <c r="AJ2064"/>
  <c r="AK2064" s="1"/>
  <c r="AJ2060"/>
  <c r="AK2060" s="1"/>
  <c r="AJ2056"/>
  <c r="AK2056" s="1"/>
  <c r="AJ2052"/>
  <c r="AK2052" s="1"/>
  <c r="AJ2048"/>
  <c r="AK2048" s="1"/>
  <c r="AJ2044"/>
  <c r="AK2044" s="1"/>
  <c r="AJ2040"/>
  <c r="AK2040" s="1"/>
  <c r="AJ2036"/>
  <c r="AK2036" s="1"/>
  <c r="AJ2032"/>
  <c r="AK2032" s="1"/>
  <c r="AJ2028"/>
  <c r="AK2028" s="1"/>
  <c r="AJ2024"/>
  <c r="AK2024" s="1"/>
  <c r="AJ2020"/>
  <c r="AK2020" s="1"/>
  <c r="AJ2016"/>
  <c r="AK2016" s="1"/>
  <c r="AJ2012"/>
  <c r="AK2012" s="1"/>
  <c r="AJ2008"/>
  <c r="AK2008" s="1"/>
  <c r="AJ2004"/>
  <c r="AK2004" s="1"/>
  <c r="AJ2000"/>
  <c r="AK2000" s="1"/>
  <c r="AJ1996"/>
  <c r="AK1996" s="1"/>
  <c r="AJ1992"/>
  <c r="AK1992" s="1"/>
  <c r="AJ1988"/>
  <c r="AK1988" s="1"/>
  <c r="AJ1984"/>
  <c r="AK1984" s="1"/>
  <c r="AJ1980"/>
  <c r="AK1980" s="1"/>
  <c r="AJ1976"/>
  <c r="AK1976" s="1"/>
  <c r="AJ1972"/>
  <c r="AK1972" s="1"/>
  <c r="AJ1968"/>
  <c r="AK1968" s="1"/>
  <c r="AJ1964"/>
  <c r="AK1964" s="1"/>
  <c r="AJ1960"/>
  <c r="AK1960" s="1"/>
  <c r="AJ1956"/>
  <c r="AK1956" s="1"/>
  <c r="AJ1952"/>
  <c r="AK1952" s="1"/>
  <c r="AJ1948"/>
  <c r="AK1948" s="1"/>
  <c r="AJ1944"/>
  <c r="AK1944" s="1"/>
  <c r="AJ1940"/>
  <c r="AK1940" s="1"/>
  <c r="AJ1936"/>
  <c r="AK1936" s="1"/>
  <c r="AJ1932"/>
  <c r="AK1932" s="1"/>
  <c r="AJ1928"/>
  <c r="AK1928" s="1"/>
  <c r="AJ1924"/>
  <c r="AK1924" s="1"/>
  <c r="AJ1920"/>
  <c r="AK1920" s="1"/>
  <c r="AJ1916"/>
  <c r="AK1916" s="1"/>
  <c r="AJ1912"/>
  <c r="AK1912" s="1"/>
  <c r="AJ1908"/>
  <c r="AK1908" s="1"/>
  <c r="AJ1904"/>
  <c r="AK1904" s="1"/>
  <c r="AJ1900"/>
  <c r="AK1900" s="1"/>
  <c r="AJ1896"/>
  <c r="AK1896" s="1"/>
  <c r="AJ1892"/>
  <c r="AK1892" s="1"/>
  <c r="AJ1888"/>
  <c r="AK1888" s="1"/>
  <c r="AJ1884"/>
  <c r="AK1884" s="1"/>
  <c r="AJ1880"/>
  <c r="AK1880" s="1"/>
  <c r="AJ1876"/>
  <c r="AK1876" s="1"/>
  <c r="AJ1872"/>
  <c r="AK1872" s="1"/>
  <c r="AJ1868"/>
  <c r="AK1868" s="1"/>
  <c r="AJ1864"/>
  <c r="AK1864" s="1"/>
  <c r="AJ1860"/>
  <c r="AK1860" s="1"/>
  <c r="AJ1856"/>
  <c r="AK1856" s="1"/>
  <c r="AJ1852"/>
  <c r="AK1852" s="1"/>
  <c r="AJ1848"/>
  <c r="AK1848" s="1"/>
  <c r="AJ1844"/>
  <c r="AK1844" s="1"/>
  <c r="AJ1840"/>
  <c r="AK1840" s="1"/>
  <c r="AJ1836"/>
  <c r="AK1836" s="1"/>
  <c r="AJ1832"/>
  <c r="AK1832" s="1"/>
  <c r="AJ1828"/>
  <c r="AK1828" s="1"/>
  <c r="AJ1824"/>
  <c r="AK1824" s="1"/>
  <c r="AJ1820"/>
  <c r="AK1820" s="1"/>
  <c r="AJ1816"/>
  <c r="AK1816" s="1"/>
  <c r="AJ1812"/>
  <c r="AK1812" s="1"/>
  <c r="AJ1808"/>
  <c r="AK1808" s="1"/>
  <c r="AJ1804"/>
  <c r="AK1804" s="1"/>
  <c r="AJ1800"/>
  <c r="AK1800" s="1"/>
  <c r="AJ1796"/>
  <c r="AK1796" s="1"/>
  <c r="AJ1792"/>
  <c r="AK1792" s="1"/>
  <c r="AJ1788"/>
  <c r="AK1788" s="1"/>
  <c r="AJ1784"/>
  <c r="AK1784" s="1"/>
  <c r="AJ1780"/>
  <c r="AK1780" s="1"/>
  <c r="AJ1776"/>
  <c r="AK1776" s="1"/>
  <c r="AJ1772"/>
  <c r="AK1772" s="1"/>
  <c r="AJ1768"/>
  <c r="AK1768" s="1"/>
  <c r="AJ1764"/>
  <c r="AK1764" s="1"/>
  <c r="AJ1760"/>
  <c r="AK1760" s="1"/>
  <c r="AJ1756"/>
  <c r="AK1756" s="1"/>
  <c r="AJ1752"/>
  <c r="AK1752" s="1"/>
  <c r="AJ1748"/>
  <c r="AK1748" s="1"/>
  <c r="AJ1744"/>
  <c r="AK1744" s="1"/>
  <c r="AJ1740"/>
  <c r="AK1740" s="1"/>
  <c r="AJ1736"/>
  <c r="AK1736" s="1"/>
  <c r="AJ1732"/>
  <c r="AK1732" s="1"/>
  <c r="AJ1728"/>
  <c r="AK1728" s="1"/>
  <c r="AJ1724"/>
  <c r="AK1724" s="1"/>
  <c r="AJ1720"/>
  <c r="AK1720" s="1"/>
  <c r="AJ1716"/>
  <c r="AK1716" s="1"/>
  <c r="AJ1712"/>
  <c r="AK1712" s="1"/>
  <c r="AJ1708"/>
  <c r="AK1708" s="1"/>
  <c r="AJ1704"/>
  <c r="AK1704" s="1"/>
  <c r="AJ1700"/>
  <c r="AK1700" s="1"/>
  <c r="AJ1696"/>
  <c r="AK1696" s="1"/>
  <c r="AJ1692"/>
  <c r="AK1692" s="1"/>
  <c r="AJ1688"/>
  <c r="AK1688" s="1"/>
  <c r="AJ1684"/>
  <c r="AK1684" s="1"/>
  <c r="AJ1680"/>
  <c r="AK1680" s="1"/>
  <c r="AJ1676"/>
  <c r="AK1676" s="1"/>
  <c r="AJ1672"/>
  <c r="AK1672" s="1"/>
  <c r="AJ1668"/>
  <c r="AK1668" s="1"/>
  <c r="AJ1664"/>
  <c r="AK1664" s="1"/>
  <c r="AJ1660"/>
  <c r="AK1660" s="1"/>
  <c r="AJ1656"/>
  <c r="AK1656" s="1"/>
  <c r="AJ1652"/>
  <c r="AK1652" s="1"/>
  <c r="AJ1648"/>
  <c r="AK1648" s="1"/>
  <c r="AJ1644"/>
  <c r="AK1644" s="1"/>
  <c r="AJ1640"/>
  <c r="AK1640" s="1"/>
  <c r="AJ1636"/>
  <c r="AK1636" s="1"/>
  <c r="AJ1632"/>
  <c r="AK1632" s="1"/>
  <c r="AJ1628"/>
  <c r="AK1628" s="1"/>
  <c r="AJ1624"/>
  <c r="AK1624" s="1"/>
  <c r="AJ1620"/>
  <c r="AK1620" s="1"/>
  <c r="AJ1616"/>
  <c r="AK1616" s="1"/>
  <c r="AJ1612"/>
  <c r="AK1612" s="1"/>
  <c r="AJ1608"/>
  <c r="AK1608" s="1"/>
  <c r="AJ1604"/>
  <c r="AK1604" s="1"/>
  <c r="AJ1600"/>
  <c r="AK1600" s="1"/>
  <c r="AJ1596"/>
  <c r="AK1596" s="1"/>
  <c r="AJ1592"/>
  <c r="AK1592" s="1"/>
  <c r="AJ1588"/>
  <c r="AK1588" s="1"/>
  <c r="AJ1584"/>
  <c r="AK1584" s="1"/>
  <c r="AJ1580"/>
  <c r="AK1580" s="1"/>
  <c r="AJ1576"/>
  <c r="AK1576" s="1"/>
  <c r="AJ1572"/>
  <c r="AK1572" s="1"/>
  <c r="AJ1568"/>
  <c r="AK1568" s="1"/>
  <c r="AJ1564"/>
  <c r="AK1564" s="1"/>
  <c r="AJ1560"/>
  <c r="AK1560" s="1"/>
  <c r="AJ1556"/>
  <c r="AK1556" s="1"/>
  <c r="AJ1552"/>
  <c r="AK1552" s="1"/>
  <c r="AJ1548"/>
  <c r="AK1548" s="1"/>
  <c r="AJ1544"/>
  <c r="AK1544" s="1"/>
  <c r="AJ1540"/>
  <c r="AK1540" s="1"/>
  <c r="AJ1536"/>
  <c r="AK1536" s="1"/>
  <c r="AJ1532"/>
  <c r="AK1532" s="1"/>
  <c r="AJ1528"/>
  <c r="AK1528" s="1"/>
  <c r="AJ1524"/>
  <c r="AK1524" s="1"/>
  <c r="AJ1520"/>
  <c r="AK1520" s="1"/>
  <c r="AJ1516"/>
  <c r="AK1516" s="1"/>
  <c r="AJ1512"/>
  <c r="AK1512" s="1"/>
  <c r="AJ1508"/>
  <c r="AK1508" s="1"/>
  <c r="AJ1504"/>
  <c r="AK1504" s="1"/>
  <c r="AJ1500"/>
  <c r="AK1500" s="1"/>
  <c r="AJ1496"/>
  <c r="AK1496" s="1"/>
  <c r="AJ1492"/>
  <c r="AK1492" s="1"/>
  <c r="AJ1488"/>
  <c r="AK1488" s="1"/>
  <c r="AJ1484"/>
  <c r="AK1484" s="1"/>
  <c r="AJ1480"/>
  <c r="AK1480" s="1"/>
  <c r="AJ1476"/>
  <c r="AK1476" s="1"/>
  <c r="AJ1472"/>
  <c r="AK1472" s="1"/>
  <c r="AJ1468"/>
  <c r="AK1468" s="1"/>
  <c r="AJ1464"/>
  <c r="AK1464" s="1"/>
  <c r="AJ1460"/>
  <c r="AK1460" s="1"/>
  <c r="AJ1456"/>
  <c r="AK1456" s="1"/>
  <c r="AJ1452"/>
  <c r="AK1452" s="1"/>
  <c r="AJ1448"/>
  <c r="AK1448" s="1"/>
  <c r="AJ1444"/>
  <c r="AK1444" s="1"/>
  <c r="AJ1440"/>
  <c r="AK1440" s="1"/>
  <c r="AJ1436"/>
  <c r="AK1436" s="1"/>
  <c r="AJ1432"/>
  <c r="AK1432" s="1"/>
  <c r="AJ1428"/>
  <c r="AK1428" s="1"/>
  <c r="AJ1424"/>
  <c r="AK1424" s="1"/>
  <c r="AJ1420"/>
  <c r="AK1420" s="1"/>
  <c r="AJ1416"/>
  <c r="AK1416" s="1"/>
  <c r="AJ1412"/>
  <c r="AK1412" s="1"/>
  <c r="AJ1408"/>
  <c r="AK1408" s="1"/>
  <c r="AJ1404"/>
  <c r="AK1404" s="1"/>
  <c r="AJ1400"/>
  <c r="AK1400" s="1"/>
  <c r="AJ1396"/>
  <c r="AK1396" s="1"/>
  <c r="AJ1392"/>
  <c r="AK1392" s="1"/>
  <c r="AJ1388"/>
  <c r="AK1388" s="1"/>
  <c r="AJ1384"/>
  <c r="AK1384" s="1"/>
  <c r="AJ1380"/>
  <c r="AK1380" s="1"/>
  <c r="AJ1376"/>
  <c r="AK1376" s="1"/>
  <c r="AJ1372"/>
  <c r="AK1372" s="1"/>
  <c r="AJ1368"/>
  <c r="AK1368" s="1"/>
  <c r="AJ1364"/>
  <c r="AK1364" s="1"/>
  <c r="AJ1360"/>
  <c r="AK1360" s="1"/>
  <c r="AJ1356"/>
  <c r="AK1356" s="1"/>
  <c r="AJ1352"/>
  <c r="AK1352" s="1"/>
  <c r="AJ1348"/>
  <c r="AK1348" s="1"/>
  <c r="AJ1344"/>
  <c r="AK1344" s="1"/>
  <c r="AJ1340"/>
  <c r="AK1340" s="1"/>
  <c r="AJ1336"/>
  <c r="AK1336" s="1"/>
  <c r="AJ1332"/>
  <c r="AK1332" s="1"/>
  <c r="AJ1328"/>
  <c r="AK1328" s="1"/>
  <c r="AJ1324"/>
  <c r="AK1324" s="1"/>
  <c r="AJ1320"/>
  <c r="AK1320" s="1"/>
  <c r="AJ1316"/>
  <c r="AK1316" s="1"/>
  <c r="AJ1312"/>
  <c r="AK1312" s="1"/>
  <c r="AJ1308"/>
  <c r="AK1308" s="1"/>
  <c r="AJ1304"/>
  <c r="AK1304" s="1"/>
  <c r="AJ1300"/>
  <c r="AK1300" s="1"/>
  <c r="AJ1296"/>
  <c r="AK1296" s="1"/>
  <c r="AJ1292"/>
  <c r="AK1292" s="1"/>
  <c r="AJ1288"/>
  <c r="AK1288" s="1"/>
  <c r="AJ1284"/>
  <c r="AK1284" s="1"/>
  <c r="AJ1280"/>
  <c r="AK1280" s="1"/>
  <c r="AJ1276"/>
  <c r="AK1276" s="1"/>
  <c r="AJ1272"/>
  <c r="AK1272" s="1"/>
  <c r="AJ1268"/>
  <c r="AK1268" s="1"/>
  <c r="AJ1264"/>
  <c r="AK1264" s="1"/>
  <c r="AJ1260"/>
  <c r="AK1260" s="1"/>
  <c r="AJ1256"/>
  <c r="AK1256" s="1"/>
  <c r="AJ1252"/>
  <c r="AK1252" s="1"/>
  <c r="AJ1248"/>
  <c r="AK1248" s="1"/>
  <c r="AJ1244"/>
  <c r="AK1244" s="1"/>
  <c r="AJ1240"/>
  <c r="AK1240" s="1"/>
  <c r="AJ1236"/>
  <c r="AK1236" s="1"/>
  <c r="AJ1232"/>
  <c r="AK1232" s="1"/>
  <c r="AJ1228"/>
  <c r="AK1228" s="1"/>
  <c r="AJ1224"/>
  <c r="AK1224" s="1"/>
  <c r="AJ1220"/>
  <c r="AK1220" s="1"/>
  <c r="AJ1216"/>
  <c r="AK1216" s="1"/>
  <c r="AJ1212"/>
  <c r="AK1212" s="1"/>
  <c r="AJ1208"/>
  <c r="AK1208" s="1"/>
  <c r="AJ1204"/>
  <c r="AK1204" s="1"/>
  <c r="AJ1200"/>
  <c r="AK1200" s="1"/>
  <c r="AJ1196"/>
  <c r="AK1196" s="1"/>
  <c r="AJ1192"/>
  <c r="AK1192" s="1"/>
  <c r="AJ1188"/>
  <c r="AK1188" s="1"/>
  <c r="AJ1184"/>
  <c r="AK1184" s="1"/>
  <c r="AJ1180"/>
  <c r="AK1180" s="1"/>
  <c r="AJ1176"/>
  <c r="AK1176" s="1"/>
  <c r="AJ1172"/>
  <c r="AK1172" s="1"/>
  <c r="AJ1168"/>
  <c r="AK1168" s="1"/>
  <c r="AJ1164"/>
  <c r="AK1164" s="1"/>
  <c r="AJ1160"/>
  <c r="AK1160" s="1"/>
  <c r="AJ1156"/>
  <c r="AK1156" s="1"/>
  <c r="AJ1152"/>
  <c r="AK1152" s="1"/>
  <c r="AJ1148"/>
  <c r="AK1148" s="1"/>
  <c r="AJ1144"/>
  <c r="AK1144" s="1"/>
  <c r="AJ1140"/>
  <c r="AK1140" s="1"/>
  <c r="AJ1136"/>
  <c r="AK1136" s="1"/>
  <c r="AJ1132"/>
  <c r="AK1132" s="1"/>
  <c r="AJ1128"/>
  <c r="AK1128" s="1"/>
  <c r="AJ1124"/>
  <c r="AK1124" s="1"/>
  <c r="AJ1120"/>
  <c r="AK1120" s="1"/>
  <c r="AJ1116"/>
  <c r="AK1116" s="1"/>
  <c r="AJ1112"/>
  <c r="AK1112" s="1"/>
  <c r="AJ1108"/>
  <c r="AK1108" s="1"/>
  <c r="AJ1104"/>
  <c r="AK1104" s="1"/>
  <c r="AJ1100"/>
  <c r="AK1100" s="1"/>
  <c r="AJ1096"/>
  <c r="AK1096" s="1"/>
  <c r="AJ1092"/>
  <c r="AK1092" s="1"/>
  <c r="AJ1088"/>
  <c r="AK1088" s="1"/>
  <c r="AJ1084"/>
  <c r="AK1084" s="1"/>
  <c r="AJ1080"/>
  <c r="AK1080" s="1"/>
  <c r="AJ1076"/>
  <c r="AK1076" s="1"/>
  <c r="AJ1072"/>
  <c r="AK1072" s="1"/>
  <c r="AJ1068"/>
  <c r="AK1068" s="1"/>
  <c r="AJ1064"/>
  <c r="AK1064" s="1"/>
  <c r="AJ1060"/>
  <c r="AK1060" s="1"/>
  <c r="AJ1056"/>
  <c r="AK1056" s="1"/>
  <c r="AJ1052"/>
  <c r="AK1052" s="1"/>
  <c r="AJ1048"/>
  <c r="AK1048" s="1"/>
  <c r="AJ1044"/>
  <c r="AK1044" s="1"/>
  <c r="AJ1040"/>
  <c r="AK1040" s="1"/>
  <c r="AJ1036"/>
  <c r="AK1036" s="1"/>
  <c r="AJ1032"/>
  <c r="AK1032" s="1"/>
  <c r="AJ1028"/>
  <c r="AK1028" s="1"/>
  <c r="AJ1024"/>
  <c r="AK1024" s="1"/>
  <c r="AJ1020"/>
  <c r="AK1020" s="1"/>
  <c r="AJ1016"/>
  <c r="AK1016" s="1"/>
  <c r="AJ1012"/>
  <c r="AK1012" s="1"/>
  <c r="AJ1008"/>
  <c r="AK1008" s="1"/>
  <c r="AJ1004"/>
  <c r="AK1004" s="1"/>
  <c r="AJ1000"/>
  <c r="AK1000" s="1"/>
  <c r="AJ996"/>
  <c r="AK996" s="1"/>
  <c r="AJ992"/>
  <c r="AK992" s="1"/>
  <c r="AJ988"/>
  <c r="AK988" s="1"/>
  <c r="AJ984"/>
  <c r="AK984" s="1"/>
  <c r="AJ980"/>
  <c r="AK980" s="1"/>
  <c r="AJ976"/>
  <c r="AK976" s="1"/>
  <c r="AJ972"/>
  <c r="AK972" s="1"/>
  <c r="AJ968"/>
  <c r="AK968" s="1"/>
  <c r="AJ964"/>
  <c r="AK964" s="1"/>
  <c r="AJ960"/>
  <c r="AK960" s="1"/>
  <c r="AJ956"/>
  <c r="AK956" s="1"/>
  <c r="AJ952"/>
  <c r="AK952" s="1"/>
  <c r="AJ948"/>
  <c r="AK948" s="1"/>
  <c r="AJ944"/>
  <c r="AK944" s="1"/>
  <c r="AJ940"/>
  <c r="AK940" s="1"/>
  <c r="AJ936"/>
  <c r="AK936" s="1"/>
  <c r="AJ932"/>
  <c r="AK932" s="1"/>
  <c r="AJ928"/>
  <c r="AK928" s="1"/>
  <c r="AJ924"/>
  <c r="AK924" s="1"/>
  <c r="AJ920"/>
  <c r="AK920" s="1"/>
  <c r="AJ916"/>
  <c r="AK916" s="1"/>
  <c r="AJ912"/>
  <c r="AK912" s="1"/>
  <c r="AJ908"/>
  <c r="AK908" s="1"/>
  <c r="AJ904"/>
  <c r="AK904" s="1"/>
  <c r="AJ900"/>
  <c r="AK900" s="1"/>
  <c r="AJ896"/>
  <c r="AK896" s="1"/>
  <c r="AJ892"/>
  <c r="AK892" s="1"/>
  <c r="AJ888"/>
  <c r="AK888" s="1"/>
  <c r="AJ884"/>
  <c r="AK884" s="1"/>
  <c r="AJ880"/>
  <c r="AK880" s="1"/>
  <c r="AJ876"/>
  <c r="AK876" s="1"/>
  <c r="AJ872"/>
  <c r="AK872" s="1"/>
  <c r="AJ868"/>
  <c r="AK868" s="1"/>
  <c r="AJ864"/>
  <c r="AK864" s="1"/>
  <c r="AJ860"/>
  <c r="AK860" s="1"/>
  <c r="AJ856"/>
  <c r="AK856" s="1"/>
  <c r="AJ852"/>
  <c r="AK852" s="1"/>
  <c r="AJ848"/>
  <c r="AK848" s="1"/>
  <c r="AJ844"/>
  <c r="AK844" s="1"/>
  <c r="AJ840"/>
  <c r="AK840" s="1"/>
  <c r="AJ836"/>
  <c r="AK836" s="1"/>
  <c r="AJ832"/>
  <c r="AK832" s="1"/>
  <c r="AJ828"/>
  <c r="AK828" s="1"/>
  <c r="AJ824"/>
  <c r="AK824" s="1"/>
  <c r="AJ820"/>
  <c r="AK820" s="1"/>
  <c r="AJ816"/>
  <c r="AK816" s="1"/>
  <c r="AJ812"/>
  <c r="AK812" s="1"/>
  <c r="AJ808"/>
  <c r="AK808" s="1"/>
  <c r="AJ804"/>
  <c r="AK804" s="1"/>
  <c r="AJ800"/>
  <c r="AK800" s="1"/>
  <c r="AJ796"/>
  <c r="AK796" s="1"/>
  <c r="AJ792"/>
  <c r="AK792" s="1"/>
  <c r="AJ788"/>
  <c r="AK788" s="1"/>
  <c r="AJ784"/>
  <c r="AK784" s="1"/>
  <c r="AJ780"/>
  <c r="AK780" s="1"/>
  <c r="AJ776"/>
  <c r="AK776" s="1"/>
  <c r="AJ772"/>
  <c r="AK772" s="1"/>
  <c r="AJ768"/>
  <c r="AK768" s="1"/>
  <c r="AJ764"/>
  <c r="AK764" s="1"/>
  <c r="AJ760"/>
  <c r="AK760" s="1"/>
  <c r="AJ756"/>
  <c r="AK756" s="1"/>
  <c r="AJ752"/>
  <c r="AK752" s="1"/>
  <c r="AJ748"/>
  <c r="AK748" s="1"/>
  <c r="AJ744"/>
  <c r="AK744" s="1"/>
  <c r="AJ740"/>
  <c r="AK740" s="1"/>
  <c r="AJ736"/>
  <c r="AK736" s="1"/>
  <c r="AJ732"/>
  <c r="AK732" s="1"/>
  <c r="AJ728"/>
  <c r="AK728" s="1"/>
  <c r="AJ724"/>
  <c r="AK724" s="1"/>
  <c r="AJ720"/>
  <c r="AK720" s="1"/>
  <c r="AJ716"/>
  <c r="AK716" s="1"/>
  <c r="AJ712"/>
  <c r="AK712" s="1"/>
  <c r="AJ708"/>
  <c r="AK708" s="1"/>
  <c r="AJ704"/>
  <c r="AK704" s="1"/>
  <c r="AJ700"/>
  <c r="AK700" s="1"/>
  <c r="AJ696"/>
  <c r="AK696" s="1"/>
  <c r="AJ692"/>
  <c r="AK692" s="1"/>
  <c r="AJ688"/>
  <c r="AK688" s="1"/>
  <c r="AJ684"/>
  <c r="AK684" s="1"/>
  <c r="AJ680"/>
  <c r="AK680" s="1"/>
  <c r="AJ676"/>
  <c r="AK676" s="1"/>
  <c r="AJ672"/>
  <c r="AK672" s="1"/>
  <c r="AJ668"/>
  <c r="AK668" s="1"/>
  <c r="AJ664"/>
  <c r="AK664" s="1"/>
  <c r="AJ660"/>
  <c r="AK660" s="1"/>
  <c r="AJ656"/>
  <c r="AK656" s="1"/>
  <c r="AJ652"/>
  <c r="AK652" s="1"/>
  <c r="AJ648"/>
  <c r="AK648" s="1"/>
  <c r="AJ644"/>
  <c r="AK644" s="1"/>
  <c r="AJ640"/>
  <c r="AK640" s="1"/>
  <c r="AJ636"/>
  <c r="AK636" s="1"/>
  <c r="AJ632"/>
  <c r="AK632" s="1"/>
  <c r="AJ628"/>
  <c r="AK628" s="1"/>
  <c r="AJ624"/>
  <c r="AK624" s="1"/>
  <c r="AJ620"/>
  <c r="AK620" s="1"/>
  <c r="AJ616"/>
  <c r="AK616" s="1"/>
  <c r="AJ612"/>
  <c r="AK612" s="1"/>
  <c r="AJ608"/>
  <c r="AK608" s="1"/>
  <c r="AJ604"/>
  <c r="AK604" s="1"/>
  <c r="AJ600"/>
  <c r="AK600" s="1"/>
  <c r="AJ596"/>
  <c r="AK596" s="1"/>
  <c r="AJ592"/>
  <c r="AK592" s="1"/>
  <c r="AJ588"/>
  <c r="AK588" s="1"/>
  <c r="AJ584"/>
  <c r="AK584" s="1"/>
  <c r="AJ580"/>
  <c r="AK580" s="1"/>
  <c r="AJ576"/>
  <c r="AK576" s="1"/>
  <c r="AJ572"/>
  <c r="AK572" s="1"/>
  <c r="AJ568"/>
  <c r="AK568" s="1"/>
  <c r="AJ564"/>
  <c r="AK564" s="1"/>
  <c r="AJ560"/>
  <c r="AK560" s="1"/>
  <c r="AJ556"/>
  <c r="AK556" s="1"/>
  <c r="AJ552"/>
  <c r="AK552" s="1"/>
  <c r="AJ548"/>
  <c r="AK548" s="1"/>
  <c r="AJ544"/>
  <c r="AK544" s="1"/>
  <c r="AJ540"/>
  <c r="AK540" s="1"/>
  <c r="AJ536"/>
  <c r="AK536" s="1"/>
  <c r="AJ532"/>
  <c r="AK532" s="1"/>
  <c r="AJ528"/>
  <c r="AK528" s="1"/>
  <c r="AJ524"/>
  <c r="AK524" s="1"/>
  <c r="AJ520"/>
  <c r="AK520" s="1"/>
  <c r="AJ516"/>
  <c r="AK516" s="1"/>
  <c r="AJ512"/>
  <c r="AK512" s="1"/>
  <c r="AJ508"/>
  <c r="AK508" s="1"/>
  <c r="AJ504"/>
  <c r="AK504" s="1"/>
  <c r="AJ500"/>
  <c r="AK500" s="1"/>
  <c r="AJ496"/>
  <c r="AK496" s="1"/>
  <c r="AJ492"/>
  <c r="AK492" s="1"/>
  <c r="AJ488"/>
  <c r="AK488" s="1"/>
  <c r="AJ484"/>
  <c r="AK484" s="1"/>
  <c r="AJ480"/>
  <c r="AK480" s="1"/>
  <c r="AJ476"/>
  <c r="AK476" s="1"/>
  <c r="AJ472"/>
  <c r="AK472" s="1"/>
  <c r="AJ468"/>
  <c r="AK468" s="1"/>
  <c r="AJ464"/>
  <c r="AK464" s="1"/>
  <c r="AJ460"/>
  <c r="AK460" s="1"/>
  <c r="AJ456"/>
  <c r="AK456" s="1"/>
  <c r="AJ452"/>
  <c r="AK452" s="1"/>
  <c r="AJ448"/>
  <c r="AK448" s="1"/>
  <c r="AJ444"/>
  <c r="AK444" s="1"/>
  <c r="AJ440"/>
  <c r="AK440" s="1"/>
  <c r="AJ436"/>
  <c r="AK436" s="1"/>
  <c r="AJ432"/>
  <c r="AK432" s="1"/>
  <c r="AJ428"/>
  <c r="AK428" s="1"/>
  <c r="AJ424"/>
  <c r="AK424" s="1"/>
  <c r="AJ420"/>
  <c r="AK420" s="1"/>
  <c r="AJ416"/>
  <c r="AK416" s="1"/>
  <c r="AJ412"/>
  <c r="AK412" s="1"/>
  <c r="AJ408"/>
  <c r="AK408" s="1"/>
  <c r="AJ404"/>
  <c r="AK404" s="1"/>
  <c r="AJ400"/>
  <c r="AK400" s="1"/>
  <c r="AJ396"/>
  <c r="AK396" s="1"/>
  <c r="AJ392"/>
  <c r="AK392" s="1"/>
  <c r="AJ388"/>
  <c r="AK388" s="1"/>
  <c r="AJ384"/>
  <c r="AK384" s="1"/>
  <c r="AJ380"/>
  <c r="AK380" s="1"/>
  <c r="AJ376"/>
  <c r="AK376" s="1"/>
  <c r="AJ372"/>
  <c r="AK372" s="1"/>
  <c r="AJ368"/>
  <c r="AK368" s="1"/>
  <c r="AJ364"/>
  <c r="AK364" s="1"/>
  <c r="AJ360"/>
  <c r="AK360" s="1"/>
  <c r="AJ356"/>
  <c r="AK356" s="1"/>
  <c r="AJ352"/>
  <c r="AK352" s="1"/>
  <c r="AJ348"/>
  <c r="AK348" s="1"/>
  <c r="AJ344"/>
  <c r="AK344" s="1"/>
  <c r="AJ340"/>
  <c r="AK340" s="1"/>
  <c r="AJ336"/>
  <c r="AK336" s="1"/>
  <c r="AJ332"/>
  <c r="AK332" s="1"/>
  <c r="AJ328"/>
  <c r="AK328" s="1"/>
  <c r="AJ324"/>
  <c r="AK324" s="1"/>
  <c r="AJ320"/>
  <c r="AK320" s="1"/>
  <c r="AJ316"/>
  <c r="AK316" s="1"/>
  <c r="AJ312"/>
  <c r="AK312" s="1"/>
  <c r="AJ308"/>
  <c r="AK308" s="1"/>
  <c r="AJ304"/>
  <c r="AK304" s="1"/>
  <c r="AJ300"/>
  <c r="AK300" s="1"/>
  <c r="AJ296"/>
  <c r="AK296" s="1"/>
  <c r="AJ292"/>
  <c r="AK292" s="1"/>
  <c r="AJ288"/>
  <c r="AK288" s="1"/>
  <c r="AJ284"/>
  <c r="AK284" s="1"/>
  <c r="AJ280"/>
  <c r="AK280" s="1"/>
  <c r="AJ276"/>
  <c r="AK276" s="1"/>
  <c r="AJ272"/>
  <c r="AK272" s="1"/>
  <c r="AJ268"/>
  <c r="AK268" s="1"/>
  <c r="AJ264"/>
  <c r="AK264" s="1"/>
  <c r="AJ260"/>
  <c r="AK260" s="1"/>
  <c r="AJ256"/>
  <c r="AK256" s="1"/>
  <c r="AJ252"/>
  <c r="AK252" s="1"/>
  <c r="AJ248"/>
  <c r="AK248" s="1"/>
  <c r="AJ244"/>
  <c r="AK244" s="1"/>
  <c r="AJ240"/>
  <c r="AK240" s="1"/>
  <c r="AJ236"/>
  <c r="AK236" s="1"/>
  <c r="AJ232"/>
  <c r="AK232" s="1"/>
  <c r="AJ228"/>
  <c r="AK228" s="1"/>
  <c r="AJ224"/>
  <c r="AK224" s="1"/>
  <c r="AJ220"/>
  <c r="AK220" s="1"/>
  <c r="AJ216"/>
  <c r="AK216" s="1"/>
  <c r="AJ212"/>
  <c r="AK212" s="1"/>
  <c r="AJ208"/>
  <c r="AK208" s="1"/>
  <c r="AJ204"/>
  <c r="AK204" s="1"/>
  <c r="AJ200"/>
  <c r="AK200" s="1"/>
  <c r="AJ196"/>
  <c r="AK196" s="1"/>
  <c r="AJ192"/>
  <c r="AK192" s="1"/>
  <c r="AJ188"/>
  <c r="AK188" s="1"/>
  <c r="AJ184"/>
  <c r="AK184" s="1"/>
  <c r="AJ180"/>
  <c r="AK180" s="1"/>
  <c r="AJ176"/>
  <c r="AK176" s="1"/>
  <c r="AJ172"/>
  <c r="AK172" s="1"/>
  <c r="AJ168"/>
  <c r="AK168" s="1"/>
  <c r="AJ164"/>
  <c r="AK164" s="1"/>
  <c r="AJ160"/>
  <c r="AK160" s="1"/>
  <c r="AJ156"/>
  <c r="AK156" s="1"/>
  <c r="AJ152"/>
  <c r="AK152" s="1"/>
  <c r="AJ148"/>
  <c r="AK148" s="1"/>
  <c r="AJ144"/>
  <c r="AK144" s="1"/>
  <c r="AJ140"/>
  <c r="AK140" s="1"/>
  <c r="AJ136"/>
  <c r="AK136" s="1"/>
  <c r="AJ132"/>
  <c r="AK132" s="1"/>
  <c r="AJ128"/>
  <c r="AK128" s="1"/>
  <c r="AJ124"/>
  <c r="AK124" s="1"/>
  <c r="AJ120"/>
  <c r="AK120" s="1"/>
  <c r="AJ116"/>
  <c r="AK116" s="1"/>
  <c r="AJ112"/>
  <c r="AK112" s="1"/>
  <c r="AJ108"/>
  <c r="AK108" s="1"/>
  <c r="AJ104"/>
  <c r="AK104" s="1"/>
  <c r="AJ100"/>
  <c r="AK100" s="1"/>
  <c r="AJ96"/>
  <c r="AK96" s="1"/>
  <c r="AJ92"/>
  <c r="AK92" s="1"/>
  <c r="AJ88"/>
  <c r="AK88" s="1"/>
  <c r="AJ84"/>
  <c r="AK84" s="1"/>
  <c r="AJ80"/>
  <c r="AK80" s="1"/>
  <c r="AJ76"/>
  <c r="AK76" s="1"/>
  <c r="AJ72"/>
  <c r="AK72" s="1"/>
  <c r="AJ68"/>
  <c r="AK68" s="1"/>
  <c r="AJ64"/>
  <c r="AK64" s="1"/>
  <c r="AJ60"/>
  <c r="AK60" s="1"/>
  <c r="AJ56"/>
  <c r="AK56" s="1"/>
  <c r="AJ52"/>
  <c r="AK52" s="1"/>
  <c r="AJ48"/>
  <c r="AK48" s="1"/>
  <c r="AJ44"/>
  <c r="AK44" s="1"/>
  <c r="AJ40"/>
  <c r="AK40" s="1"/>
  <c r="AJ36"/>
  <c r="AK36" s="1"/>
  <c r="AJ32"/>
  <c r="AK32" s="1"/>
  <c r="AJ28"/>
  <c r="AK28" s="1"/>
  <c r="AJ24"/>
  <c r="AK24" s="1"/>
  <c r="AJ20"/>
  <c r="AK20" s="1"/>
  <c r="AJ16"/>
  <c r="AK16" s="1"/>
  <c r="AJ12"/>
  <c r="AK12" s="1"/>
  <c r="AJ2745"/>
  <c r="AK2745" s="1"/>
  <c r="AJ2741"/>
  <c r="AK2741" s="1"/>
  <c r="AJ2737"/>
  <c r="AK2737" s="1"/>
  <c r="AJ2733"/>
  <c r="AK2733" s="1"/>
  <c r="AJ2729"/>
  <c r="AK2729" s="1"/>
  <c r="AJ2725"/>
  <c r="AK2725" s="1"/>
  <c r="AJ2721"/>
  <c r="AK2721" s="1"/>
  <c r="AJ2717"/>
  <c r="AK2717" s="1"/>
  <c r="AJ2713"/>
  <c r="AK2713" s="1"/>
  <c r="AJ2709"/>
  <c r="AK2709" s="1"/>
  <c r="AJ2705"/>
  <c r="AK2705" s="1"/>
  <c r="AJ2701"/>
  <c r="AK2701" s="1"/>
  <c r="AJ2697"/>
  <c r="AK2697" s="1"/>
  <c r="AJ2693"/>
  <c r="AK2693" s="1"/>
  <c r="AJ2689"/>
  <c r="AK2689" s="1"/>
  <c r="AJ2685"/>
  <c r="AK2685" s="1"/>
  <c r="AJ2681"/>
  <c r="AK2681" s="1"/>
  <c r="AJ2677"/>
  <c r="AK2677" s="1"/>
  <c r="AJ2673"/>
  <c r="AK2673" s="1"/>
  <c r="AJ2669"/>
  <c r="AK2669" s="1"/>
  <c r="AJ2665"/>
  <c r="AK2665" s="1"/>
  <c r="AJ2661"/>
  <c r="AK2661" s="1"/>
  <c r="AJ2657"/>
  <c r="AK2657" s="1"/>
  <c r="AJ2653"/>
  <c r="AK2653" s="1"/>
  <c r="AJ2649"/>
  <c r="AK2649" s="1"/>
  <c r="AJ2645"/>
  <c r="AK2645" s="1"/>
  <c r="AJ2641"/>
  <c r="AK2641" s="1"/>
  <c r="AJ2637"/>
  <c r="AK2637" s="1"/>
  <c r="AJ2633"/>
  <c r="AK2633" s="1"/>
  <c r="AJ2629"/>
  <c r="AK2629" s="1"/>
  <c r="AJ2625"/>
  <c r="AK2625" s="1"/>
  <c r="AJ2621"/>
  <c r="AK2621" s="1"/>
  <c r="AJ2617"/>
  <c r="AK2617" s="1"/>
  <c r="AJ2613"/>
  <c r="AK2613" s="1"/>
  <c r="AJ2609"/>
  <c r="AK2609" s="1"/>
  <c r="AJ2605"/>
  <c r="AK2605" s="1"/>
  <c r="AJ2601"/>
  <c r="AK2601" s="1"/>
  <c r="AJ2597"/>
  <c r="AK2597" s="1"/>
  <c r="AJ2593"/>
  <c r="AK2593" s="1"/>
  <c r="AJ2589"/>
  <c r="AK2589" s="1"/>
  <c r="AJ2585"/>
  <c r="AK2585" s="1"/>
  <c r="AJ2581"/>
  <c r="AK2581" s="1"/>
  <c r="AJ2577"/>
  <c r="AK2577" s="1"/>
  <c r="AJ2573"/>
  <c r="AK2573" s="1"/>
  <c r="AJ2569"/>
  <c r="AK2569" s="1"/>
  <c r="AJ2565"/>
  <c r="AK2565" s="1"/>
  <c r="AJ2561"/>
  <c r="AK2561" s="1"/>
  <c r="AJ2557"/>
  <c r="AK2557" s="1"/>
  <c r="AJ2553"/>
  <c r="AK2553" s="1"/>
  <c r="AJ2549"/>
  <c r="AK2549" s="1"/>
  <c r="AJ2545"/>
  <c r="AK2545" s="1"/>
  <c r="AJ2541"/>
  <c r="AK2541" s="1"/>
  <c r="AJ2537"/>
  <c r="AK2537" s="1"/>
  <c r="AJ2533"/>
  <c r="AK2533" s="1"/>
  <c r="AJ2529"/>
  <c r="AK2529" s="1"/>
  <c r="AJ2525"/>
  <c r="AK2525" s="1"/>
  <c r="AJ2521"/>
  <c r="AK2521" s="1"/>
  <c r="AJ2517"/>
  <c r="AK2517" s="1"/>
  <c r="AJ2513"/>
  <c r="AK2513" s="1"/>
  <c r="AJ2509"/>
  <c r="AK2509" s="1"/>
  <c r="AJ2505"/>
  <c r="AK2505" s="1"/>
  <c r="AJ2501"/>
  <c r="AK2501" s="1"/>
  <c r="AJ2497"/>
  <c r="AK2497" s="1"/>
  <c r="AJ2493"/>
  <c r="AK2493" s="1"/>
  <c r="AJ2489"/>
  <c r="AK2489" s="1"/>
  <c r="AJ2485"/>
  <c r="AK2485" s="1"/>
  <c r="AJ2481"/>
  <c r="AK2481" s="1"/>
  <c r="AJ2477"/>
  <c r="AK2477" s="1"/>
  <c r="AJ2473"/>
  <c r="AK2473" s="1"/>
  <c r="AJ2469"/>
  <c r="AK2469" s="1"/>
  <c r="AJ2465"/>
  <c r="AK2465" s="1"/>
  <c r="AJ2461"/>
  <c r="AK2461" s="1"/>
  <c r="AJ2457"/>
  <c r="AK2457" s="1"/>
  <c r="AJ2453"/>
  <c r="AK2453" s="1"/>
  <c r="AJ2449"/>
  <c r="AK2449" s="1"/>
  <c r="AJ2445"/>
  <c r="AK2445" s="1"/>
  <c r="AJ2441"/>
  <c r="AK2441" s="1"/>
  <c r="AJ2437"/>
  <c r="AK2437" s="1"/>
  <c r="AJ2433"/>
  <c r="AK2433" s="1"/>
  <c r="AJ2429"/>
  <c r="AK2429" s="1"/>
  <c r="AJ2425"/>
  <c r="AK2425" s="1"/>
  <c r="AJ2421"/>
  <c r="AK2421" s="1"/>
  <c r="AJ2417"/>
  <c r="AK2417" s="1"/>
  <c r="AJ2413"/>
  <c r="AK2413" s="1"/>
  <c r="AJ2409"/>
  <c r="AK2409" s="1"/>
  <c r="AJ2405"/>
  <c r="AK2405" s="1"/>
  <c r="AJ2401"/>
  <c r="AK2401" s="1"/>
  <c r="AJ2397"/>
  <c r="AK2397" s="1"/>
  <c r="AJ2393"/>
  <c r="AK2393" s="1"/>
  <c r="AJ2389"/>
  <c r="AK2389" s="1"/>
  <c r="AJ2385"/>
  <c r="AK2385" s="1"/>
  <c r="AJ2381"/>
  <c r="AK2381" s="1"/>
  <c r="AJ2377"/>
  <c r="AK2377" s="1"/>
  <c r="AJ2373"/>
  <c r="AK2373" s="1"/>
  <c r="AJ2369"/>
  <c r="AK2369" s="1"/>
  <c r="AJ2365"/>
  <c r="AK2365" s="1"/>
  <c r="AJ2361"/>
  <c r="AK2361" s="1"/>
  <c r="AJ2357"/>
  <c r="AK2357" s="1"/>
  <c r="AJ2353"/>
  <c r="AK2353" s="1"/>
  <c r="AJ2349"/>
  <c r="AK2349" s="1"/>
  <c r="AJ2345"/>
  <c r="AK2345" s="1"/>
  <c r="AJ2341"/>
  <c r="AK2341" s="1"/>
  <c r="AJ2337"/>
  <c r="AK2337" s="1"/>
  <c r="AJ2333"/>
  <c r="AK2333" s="1"/>
  <c r="AJ2329"/>
  <c r="AK2329" s="1"/>
  <c r="AJ2325"/>
  <c r="AK2325" s="1"/>
  <c r="AJ2321"/>
  <c r="AK2321" s="1"/>
  <c r="AJ2317"/>
  <c r="AK2317" s="1"/>
  <c r="AJ2313"/>
  <c r="AK2313" s="1"/>
  <c r="AJ2309"/>
  <c r="AK2309" s="1"/>
  <c r="AJ2305"/>
  <c r="AK2305" s="1"/>
  <c r="AJ2301"/>
  <c r="AK2301" s="1"/>
  <c r="AJ2297"/>
  <c r="AK2297" s="1"/>
  <c r="AJ2293"/>
  <c r="AK2293" s="1"/>
  <c r="AJ2289"/>
  <c r="AK2289" s="1"/>
  <c r="AJ2285"/>
  <c r="AK2285" s="1"/>
  <c r="AJ2281"/>
  <c r="AK2281" s="1"/>
  <c r="AJ2277"/>
  <c r="AK2277" s="1"/>
  <c r="AJ2273"/>
  <c r="AK2273" s="1"/>
  <c r="AJ2269"/>
  <c r="AK2269" s="1"/>
  <c r="AJ2265"/>
  <c r="AK2265" s="1"/>
  <c r="AJ2261"/>
  <c r="AK2261" s="1"/>
  <c r="AJ2257"/>
  <c r="AK2257" s="1"/>
  <c r="AJ2253"/>
  <c r="AK2253" s="1"/>
  <c r="AJ2249"/>
  <c r="AK2249" s="1"/>
  <c r="AJ2245"/>
  <c r="AK2245" s="1"/>
  <c r="AJ2241"/>
  <c r="AK2241" s="1"/>
  <c r="AJ2237"/>
  <c r="AK2237" s="1"/>
  <c r="AJ2233"/>
  <c r="AK2233" s="1"/>
  <c r="AJ2229"/>
  <c r="AK2229" s="1"/>
  <c r="AJ2225"/>
  <c r="AK2225" s="1"/>
  <c r="AJ2221"/>
  <c r="AK2221" s="1"/>
  <c r="AJ2217"/>
  <c r="AK2217" s="1"/>
  <c r="AJ2213"/>
  <c r="AK2213" s="1"/>
  <c r="AJ2209"/>
  <c r="AK2209" s="1"/>
  <c r="AJ2205"/>
  <c r="AK2205" s="1"/>
  <c r="AJ2201"/>
  <c r="AK2201" s="1"/>
  <c r="AJ2197"/>
  <c r="AK2197" s="1"/>
  <c r="AJ2193"/>
  <c r="AK2193" s="1"/>
  <c r="AJ2189"/>
  <c r="AK2189" s="1"/>
  <c r="AJ2185"/>
  <c r="AK2185" s="1"/>
  <c r="AJ2181"/>
  <c r="AK2181" s="1"/>
  <c r="AJ2177"/>
  <c r="AK2177" s="1"/>
  <c r="AJ2173"/>
  <c r="AK2173" s="1"/>
  <c r="AJ2169"/>
  <c r="AK2169" s="1"/>
  <c r="AJ2165"/>
  <c r="AK2165" s="1"/>
  <c r="AJ2161"/>
  <c r="AK2161" s="1"/>
  <c r="AJ2157"/>
  <c r="AK2157" s="1"/>
  <c r="AJ2153"/>
  <c r="AK2153" s="1"/>
  <c r="AJ2149"/>
  <c r="AK2149" s="1"/>
  <c r="AJ2145"/>
  <c r="AK2145" s="1"/>
  <c r="AJ2141"/>
  <c r="AK2141" s="1"/>
  <c r="AJ2137"/>
  <c r="AK2137" s="1"/>
  <c r="AJ2133"/>
  <c r="AK2133" s="1"/>
  <c r="AJ2129"/>
  <c r="AK2129" s="1"/>
  <c r="AJ2125"/>
  <c r="AK2125" s="1"/>
  <c r="AJ2121"/>
  <c r="AK2121" s="1"/>
  <c r="AJ2117"/>
  <c r="AK2117" s="1"/>
  <c r="AJ2113"/>
  <c r="AK2113" s="1"/>
  <c r="AJ2109"/>
  <c r="AK2109" s="1"/>
  <c r="AJ2105"/>
  <c r="AK2105" s="1"/>
  <c r="AJ2101"/>
  <c r="AK2101" s="1"/>
  <c r="AJ2097"/>
  <c r="AK2097" s="1"/>
  <c r="AJ2093"/>
  <c r="AK2093" s="1"/>
  <c r="AJ2089"/>
  <c r="AK2089" s="1"/>
  <c r="AJ2085"/>
  <c r="AK2085" s="1"/>
  <c r="AJ2081"/>
  <c r="AK2081" s="1"/>
  <c r="AJ2077"/>
  <c r="AK2077" s="1"/>
  <c r="AJ2073"/>
  <c r="AK2073" s="1"/>
  <c r="AJ2069"/>
  <c r="AK2069" s="1"/>
  <c r="AJ2065"/>
  <c r="AK2065" s="1"/>
  <c r="AJ2061"/>
  <c r="AK2061" s="1"/>
  <c r="AJ2057"/>
  <c r="AK2057" s="1"/>
  <c r="AJ2053"/>
  <c r="AK2053" s="1"/>
  <c r="AJ2049"/>
  <c r="AK2049" s="1"/>
  <c r="AJ2045"/>
  <c r="AK2045" s="1"/>
  <c r="AJ2041"/>
  <c r="AK2041" s="1"/>
  <c r="AJ2037"/>
  <c r="AK2037" s="1"/>
  <c r="AJ2033"/>
  <c r="AK2033" s="1"/>
  <c r="AJ2029"/>
  <c r="AK2029" s="1"/>
  <c r="AJ2025"/>
  <c r="AK2025" s="1"/>
  <c r="AJ2021"/>
  <c r="AK2021" s="1"/>
  <c r="AJ2017"/>
  <c r="AK2017" s="1"/>
  <c r="AJ2013"/>
  <c r="AK2013" s="1"/>
  <c r="AJ2009"/>
  <c r="AK2009" s="1"/>
  <c r="AJ2005"/>
  <c r="AK2005" s="1"/>
  <c r="AJ2001"/>
  <c r="AK2001" s="1"/>
  <c r="AJ1997"/>
  <c r="AK1997" s="1"/>
  <c r="AJ1993"/>
  <c r="AK1993" s="1"/>
  <c r="AJ1989"/>
  <c r="AK1989" s="1"/>
  <c r="AJ1985"/>
  <c r="AK1985" s="1"/>
  <c r="AJ1981"/>
  <c r="AK1981" s="1"/>
  <c r="AJ1977"/>
  <c r="AK1977" s="1"/>
  <c r="AJ1973"/>
  <c r="AK1973" s="1"/>
  <c r="AJ1969"/>
  <c r="AK1969" s="1"/>
  <c r="AJ1965"/>
  <c r="AK1965" s="1"/>
  <c r="AJ1961"/>
  <c r="AK1961" s="1"/>
  <c r="AJ1957"/>
  <c r="AK1957" s="1"/>
  <c r="AJ1953"/>
  <c r="AK1953" s="1"/>
  <c r="AJ1949"/>
  <c r="AK1949" s="1"/>
  <c r="AJ1945"/>
  <c r="AK1945" s="1"/>
  <c r="AJ1941"/>
  <c r="AK1941" s="1"/>
  <c r="AJ1937"/>
  <c r="AK1937" s="1"/>
  <c r="AJ1933"/>
  <c r="AK1933" s="1"/>
  <c r="AJ1929"/>
  <c r="AK1929" s="1"/>
  <c r="AJ1925"/>
  <c r="AK1925" s="1"/>
  <c r="AJ1921"/>
  <c r="AK1921" s="1"/>
  <c r="AJ1917"/>
  <c r="AK1917" s="1"/>
  <c r="AJ1913"/>
  <c r="AK1913" s="1"/>
  <c r="AJ1909"/>
  <c r="AK1909" s="1"/>
  <c r="AJ1905"/>
  <c r="AK1905" s="1"/>
  <c r="AJ1901"/>
  <c r="AK1901" s="1"/>
  <c r="AJ1897"/>
  <c r="AK1897" s="1"/>
  <c r="AJ1893"/>
  <c r="AK1893" s="1"/>
  <c r="AJ1889"/>
  <c r="AK1889" s="1"/>
  <c r="AJ1885"/>
  <c r="AK1885" s="1"/>
  <c r="AJ1881"/>
  <c r="AK1881" s="1"/>
  <c r="AJ1877"/>
  <c r="AK1877" s="1"/>
  <c r="AJ1873"/>
  <c r="AK1873" s="1"/>
  <c r="AJ1869"/>
  <c r="AK1869" s="1"/>
  <c r="AJ1865"/>
  <c r="AK1865" s="1"/>
  <c r="AJ1861"/>
  <c r="AK1861" s="1"/>
  <c r="AJ1857"/>
  <c r="AK1857" s="1"/>
  <c r="AJ1853"/>
  <c r="AK1853" s="1"/>
  <c r="AJ1849"/>
  <c r="AK1849" s="1"/>
  <c r="AJ1845"/>
  <c r="AK1845" s="1"/>
  <c r="AJ1841"/>
  <c r="AK1841" s="1"/>
  <c r="AJ1837"/>
  <c r="AK1837" s="1"/>
  <c r="AJ1833"/>
  <c r="AK1833" s="1"/>
  <c r="AJ1829"/>
  <c r="AK1829" s="1"/>
  <c r="AJ1825"/>
  <c r="AK1825" s="1"/>
  <c r="AJ1821"/>
  <c r="AK1821" s="1"/>
  <c r="AJ1817"/>
  <c r="AK1817" s="1"/>
  <c r="AJ1813"/>
  <c r="AK1813" s="1"/>
  <c r="AJ1809"/>
  <c r="AK1809" s="1"/>
  <c r="AJ1805"/>
  <c r="AK1805" s="1"/>
  <c r="AJ1801"/>
  <c r="AK1801" s="1"/>
  <c r="AJ1797"/>
  <c r="AK1797" s="1"/>
  <c r="AJ1793"/>
  <c r="AK1793" s="1"/>
  <c r="AJ1789"/>
  <c r="AK1789" s="1"/>
  <c r="AJ1785"/>
  <c r="AK1785" s="1"/>
  <c r="AJ1781"/>
  <c r="AK1781" s="1"/>
  <c r="AJ1777"/>
  <c r="AK1777" s="1"/>
  <c r="AJ1773"/>
  <c r="AK1773" s="1"/>
  <c r="AJ1769"/>
  <c r="AK1769" s="1"/>
  <c r="AJ1765"/>
  <c r="AK1765" s="1"/>
  <c r="AJ1761"/>
  <c r="AK1761" s="1"/>
  <c r="AJ1757"/>
  <c r="AK1757" s="1"/>
  <c r="AJ1753"/>
  <c r="AK1753" s="1"/>
  <c r="AJ1749"/>
  <c r="AK1749" s="1"/>
  <c r="AJ1745"/>
  <c r="AK1745" s="1"/>
  <c r="AJ1741"/>
  <c r="AK1741" s="1"/>
  <c r="AJ1737"/>
  <c r="AK1737" s="1"/>
  <c r="AJ1733"/>
  <c r="AK1733" s="1"/>
  <c r="AJ1729"/>
  <c r="AK1729" s="1"/>
  <c r="AJ1725"/>
  <c r="AK1725" s="1"/>
  <c r="AJ1721"/>
  <c r="AK1721" s="1"/>
  <c r="AJ1717"/>
  <c r="AK1717" s="1"/>
  <c r="AJ1713"/>
  <c r="AK1713" s="1"/>
  <c r="AJ1709"/>
  <c r="AK1709" s="1"/>
  <c r="AJ1705"/>
  <c r="AK1705" s="1"/>
  <c r="AJ1701"/>
  <c r="AK1701" s="1"/>
  <c r="AJ1697"/>
  <c r="AK1697" s="1"/>
  <c r="AJ1693"/>
  <c r="AK1693" s="1"/>
  <c r="AJ1689"/>
  <c r="AK1689" s="1"/>
  <c r="AJ1685"/>
  <c r="AK1685" s="1"/>
  <c r="AJ1681"/>
  <c r="AK1681" s="1"/>
  <c r="AJ1677"/>
  <c r="AK1677" s="1"/>
  <c r="AJ1673"/>
  <c r="AK1673" s="1"/>
  <c r="AJ1669"/>
  <c r="AK1669" s="1"/>
  <c r="AJ1665"/>
  <c r="AK1665" s="1"/>
  <c r="AJ1661"/>
  <c r="AK1661" s="1"/>
  <c r="AJ1657"/>
  <c r="AK1657" s="1"/>
  <c r="AJ1653"/>
  <c r="AK1653" s="1"/>
  <c r="AJ1649"/>
  <c r="AK1649" s="1"/>
  <c r="AJ1645"/>
  <c r="AK1645" s="1"/>
  <c r="AJ1641"/>
  <c r="AK1641" s="1"/>
  <c r="AJ1637"/>
  <c r="AK1637" s="1"/>
  <c r="AJ1633"/>
  <c r="AK1633" s="1"/>
  <c r="AJ1629"/>
  <c r="AK1629" s="1"/>
  <c r="AJ1625"/>
  <c r="AK1625" s="1"/>
  <c r="AJ1621"/>
  <c r="AK1621" s="1"/>
  <c r="AJ1617"/>
  <c r="AK1617" s="1"/>
  <c r="AJ1613"/>
  <c r="AK1613" s="1"/>
  <c r="AJ1609"/>
  <c r="AK1609" s="1"/>
  <c r="AJ1605"/>
  <c r="AK1605" s="1"/>
  <c r="AJ1601"/>
  <c r="AK1601" s="1"/>
  <c r="AJ1597"/>
  <c r="AK1597" s="1"/>
  <c r="AJ1593"/>
  <c r="AK1593" s="1"/>
  <c r="AJ1589"/>
  <c r="AK1589" s="1"/>
  <c r="AJ1585"/>
  <c r="AK1585" s="1"/>
  <c r="AJ1581"/>
  <c r="AK1581" s="1"/>
  <c r="AJ1577"/>
  <c r="AK1577" s="1"/>
  <c r="AJ1573"/>
  <c r="AK1573" s="1"/>
  <c r="AJ1569"/>
  <c r="AK1569" s="1"/>
  <c r="AJ1565"/>
  <c r="AK1565" s="1"/>
  <c r="AJ1561"/>
  <c r="AK1561" s="1"/>
  <c r="AJ1557"/>
  <c r="AK1557" s="1"/>
  <c r="AJ1553"/>
  <c r="AK1553" s="1"/>
  <c r="AJ1549"/>
  <c r="AK1549" s="1"/>
  <c r="AJ1545"/>
  <c r="AK1545" s="1"/>
  <c r="AJ1541"/>
  <c r="AK1541" s="1"/>
  <c r="AJ1537"/>
  <c r="AK1537" s="1"/>
  <c r="AJ1533"/>
  <c r="AK1533" s="1"/>
  <c r="AJ1529"/>
  <c r="AK1529" s="1"/>
  <c r="AJ1525"/>
  <c r="AK1525" s="1"/>
  <c r="AJ1521"/>
  <c r="AK1521" s="1"/>
  <c r="AJ1517"/>
  <c r="AK1517" s="1"/>
  <c r="AJ1513"/>
  <c r="AK1513" s="1"/>
  <c r="AJ1509"/>
  <c r="AK1509" s="1"/>
  <c r="AJ1505"/>
  <c r="AK1505" s="1"/>
  <c r="AJ1501"/>
  <c r="AK1501" s="1"/>
  <c r="AJ1497"/>
  <c r="AK1497" s="1"/>
  <c r="AJ1493"/>
  <c r="AK1493" s="1"/>
  <c r="AJ1489"/>
  <c r="AK1489" s="1"/>
  <c r="AJ1485"/>
  <c r="AK1485" s="1"/>
  <c r="AJ1481"/>
  <c r="AK1481" s="1"/>
  <c r="AJ1477"/>
  <c r="AK1477" s="1"/>
  <c r="AJ1473"/>
  <c r="AK1473" s="1"/>
  <c r="AJ1469"/>
  <c r="AK1469" s="1"/>
  <c r="AJ1465"/>
  <c r="AK1465" s="1"/>
  <c r="AJ1461"/>
  <c r="AK1461" s="1"/>
  <c r="AJ1457"/>
  <c r="AK1457" s="1"/>
  <c r="AJ1453"/>
  <c r="AK1453" s="1"/>
  <c r="AJ1449"/>
  <c r="AK1449" s="1"/>
  <c r="AJ1445"/>
  <c r="AK1445" s="1"/>
  <c r="AJ1441"/>
  <c r="AK1441" s="1"/>
  <c r="AJ1437"/>
  <c r="AK1437" s="1"/>
  <c r="AJ1433"/>
  <c r="AK1433" s="1"/>
  <c r="AJ1429"/>
  <c r="AK1429" s="1"/>
  <c r="AJ1425"/>
  <c r="AK1425" s="1"/>
  <c r="AJ1421"/>
  <c r="AK1421" s="1"/>
  <c r="AJ1417"/>
  <c r="AK1417" s="1"/>
  <c r="AJ1413"/>
  <c r="AK1413" s="1"/>
  <c r="AJ1409"/>
  <c r="AK1409" s="1"/>
  <c r="AJ1405"/>
  <c r="AK1405" s="1"/>
  <c r="AJ1401"/>
  <c r="AK1401" s="1"/>
  <c r="AJ1397"/>
  <c r="AK1397" s="1"/>
  <c r="AJ1393"/>
  <c r="AK1393" s="1"/>
  <c r="AJ1389"/>
  <c r="AK1389" s="1"/>
  <c r="AJ1385"/>
  <c r="AK1385" s="1"/>
  <c r="AJ1381"/>
  <c r="AK1381" s="1"/>
  <c r="AJ1377"/>
  <c r="AK1377" s="1"/>
  <c r="AJ1373"/>
  <c r="AK1373" s="1"/>
  <c r="AJ1369"/>
  <c r="AK1369" s="1"/>
  <c r="AJ1365"/>
  <c r="AK1365" s="1"/>
  <c r="AJ1361"/>
  <c r="AK1361" s="1"/>
  <c r="AJ1357"/>
  <c r="AK1357" s="1"/>
  <c r="AJ1353"/>
  <c r="AK1353" s="1"/>
  <c r="AJ1349"/>
  <c r="AK1349" s="1"/>
  <c r="AJ1345"/>
  <c r="AK1345" s="1"/>
  <c r="AJ1341"/>
  <c r="AK1341" s="1"/>
  <c r="AJ1337"/>
  <c r="AK1337" s="1"/>
  <c r="AJ1333"/>
  <c r="AK1333" s="1"/>
  <c r="AJ1329"/>
  <c r="AK1329" s="1"/>
  <c r="AJ1325"/>
  <c r="AK1325" s="1"/>
  <c r="AJ1321"/>
  <c r="AK1321" s="1"/>
  <c r="AJ1317"/>
  <c r="AK1317" s="1"/>
  <c r="AJ1313"/>
  <c r="AK1313" s="1"/>
  <c r="AJ1309"/>
  <c r="AK1309" s="1"/>
  <c r="AJ1305"/>
  <c r="AK1305" s="1"/>
  <c r="AJ1301"/>
  <c r="AK1301" s="1"/>
  <c r="AJ1297"/>
  <c r="AK1297" s="1"/>
  <c r="AJ1293"/>
  <c r="AK1293" s="1"/>
  <c r="AJ1289"/>
  <c r="AK1289" s="1"/>
  <c r="AJ1285"/>
  <c r="AK1285" s="1"/>
  <c r="AJ1281"/>
  <c r="AK1281" s="1"/>
  <c r="AJ1277"/>
  <c r="AK1277" s="1"/>
  <c r="AJ1273"/>
  <c r="AK1273" s="1"/>
  <c r="AJ1269"/>
  <c r="AK1269" s="1"/>
  <c r="AJ1265"/>
  <c r="AK1265" s="1"/>
  <c r="AJ1261"/>
  <c r="AK1261" s="1"/>
  <c r="AJ1257"/>
  <c r="AK1257" s="1"/>
  <c r="AJ1253"/>
  <c r="AK1253" s="1"/>
  <c r="AJ1249"/>
  <c r="AK1249" s="1"/>
  <c r="AJ1245"/>
  <c r="AK1245" s="1"/>
  <c r="AJ1241"/>
  <c r="AK1241" s="1"/>
  <c r="AJ1237"/>
  <c r="AK1237" s="1"/>
  <c r="AJ1233"/>
  <c r="AK1233" s="1"/>
  <c r="AJ1229"/>
  <c r="AK1229" s="1"/>
  <c r="AJ1225"/>
  <c r="AK1225" s="1"/>
  <c r="AJ1221"/>
  <c r="AK1221" s="1"/>
  <c r="AJ1217"/>
  <c r="AK1217" s="1"/>
  <c r="AJ1213"/>
  <c r="AK1213" s="1"/>
  <c r="AJ1209"/>
  <c r="AK1209" s="1"/>
  <c r="AJ1205"/>
  <c r="AK1205" s="1"/>
  <c r="AJ1201"/>
  <c r="AK1201" s="1"/>
  <c r="AJ1197"/>
  <c r="AK1197" s="1"/>
  <c r="AJ1193"/>
  <c r="AK1193" s="1"/>
  <c r="AJ1189"/>
  <c r="AK1189" s="1"/>
  <c r="AJ1185"/>
  <c r="AK1185" s="1"/>
  <c r="AJ1181"/>
  <c r="AK1181" s="1"/>
  <c r="AJ1177"/>
  <c r="AK1177" s="1"/>
  <c r="AJ1173"/>
  <c r="AK1173" s="1"/>
  <c r="AJ1169"/>
  <c r="AK1169" s="1"/>
  <c r="AJ1165"/>
  <c r="AK1165" s="1"/>
  <c r="AJ1161"/>
  <c r="AK1161" s="1"/>
  <c r="AJ1157"/>
  <c r="AK1157" s="1"/>
  <c r="AJ1153"/>
  <c r="AK1153" s="1"/>
  <c r="AJ1149"/>
  <c r="AK1149" s="1"/>
  <c r="AJ1145"/>
  <c r="AK1145" s="1"/>
  <c r="AJ1141"/>
  <c r="AK1141" s="1"/>
  <c r="AJ1137"/>
  <c r="AK1137" s="1"/>
  <c r="AJ1133"/>
  <c r="AK1133" s="1"/>
  <c r="AJ1129"/>
  <c r="AK1129" s="1"/>
  <c r="AJ1125"/>
  <c r="AK1125" s="1"/>
  <c r="AJ1121"/>
  <c r="AK1121" s="1"/>
  <c r="AJ1117"/>
  <c r="AK1117" s="1"/>
  <c r="AJ1113"/>
  <c r="AK1113" s="1"/>
  <c r="AJ1109"/>
  <c r="AK1109" s="1"/>
  <c r="AJ1105"/>
  <c r="AK1105" s="1"/>
  <c r="AJ1101"/>
  <c r="AK1101" s="1"/>
  <c r="AJ1097"/>
  <c r="AK1097" s="1"/>
  <c r="AJ1093"/>
  <c r="AK1093" s="1"/>
  <c r="AJ1089"/>
  <c r="AK1089" s="1"/>
  <c r="AJ1085"/>
  <c r="AK1085" s="1"/>
  <c r="AJ1081"/>
  <c r="AK1081" s="1"/>
  <c r="AJ1077"/>
  <c r="AK1077" s="1"/>
  <c r="AJ1073"/>
  <c r="AK1073" s="1"/>
  <c r="AJ1069"/>
  <c r="AK1069" s="1"/>
  <c r="AJ1065"/>
  <c r="AK1065" s="1"/>
  <c r="AJ1061"/>
  <c r="AK1061" s="1"/>
  <c r="AJ1057"/>
  <c r="AK1057" s="1"/>
  <c r="AJ1053"/>
  <c r="AK1053" s="1"/>
  <c r="AJ1049"/>
  <c r="AK1049" s="1"/>
  <c r="AJ1045"/>
  <c r="AK1045" s="1"/>
  <c r="AJ1041"/>
  <c r="AK1041" s="1"/>
  <c r="AJ1037"/>
  <c r="AK1037" s="1"/>
  <c r="AJ1033"/>
  <c r="AK1033" s="1"/>
  <c r="AJ1029"/>
  <c r="AK1029" s="1"/>
  <c r="AJ1025"/>
  <c r="AK1025" s="1"/>
  <c r="AJ1021"/>
  <c r="AK1021" s="1"/>
  <c r="AJ1017"/>
  <c r="AK1017" s="1"/>
  <c r="AJ1013"/>
  <c r="AK1013" s="1"/>
  <c r="AJ1009"/>
  <c r="AK1009" s="1"/>
  <c r="AJ1005"/>
  <c r="AK1005" s="1"/>
  <c r="AJ1001"/>
  <c r="AK1001" s="1"/>
  <c r="AJ997"/>
  <c r="AK997" s="1"/>
  <c r="AJ993"/>
  <c r="AK993" s="1"/>
  <c r="AJ989"/>
  <c r="AK989" s="1"/>
  <c r="AJ985"/>
  <c r="AK985" s="1"/>
  <c r="AJ981"/>
  <c r="AK981" s="1"/>
  <c r="AJ977"/>
  <c r="AK977" s="1"/>
  <c r="AJ973"/>
  <c r="AK973" s="1"/>
  <c r="AJ969"/>
  <c r="AK969" s="1"/>
  <c r="AJ965"/>
  <c r="AK965" s="1"/>
  <c r="AJ961"/>
  <c r="AK961" s="1"/>
  <c r="AJ957"/>
  <c r="AK957" s="1"/>
  <c r="AJ953"/>
  <c r="AK953" s="1"/>
  <c r="AJ949"/>
  <c r="AK949" s="1"/>
  <c r="AJ945"/>
  <c r="AK945" s="1"/>
  <c r="AJ941"/>
  <c r="AK941" s="1"/>
  <c r="AJ937"/>
  <c r="AK937" s="1"/>
  <c r="AJ933"/>
  <c r="AK933" s="1"/>
  <c r="AJ929"/>
  <c r="AK929" s="1"/>
  <c r="AJ925"/>
  <c r="AK925" s="1"/>
  <c r="AJ921"/>
  <c r="AK921" s="1"/>
  <c r="AJ917"/>
  <c r="AK917" s="1"/>
  <c r="AJ913"/>
  <c r="AK913" s="1"/>
  <c r="AJ909"/>
  <c r="AK909" s="1"/>
  <c r="AJ905"/>
  <c r="AK905" s="1"/>
  <c r="AJ901"/>
  <c r="AK901" s="1"/>
  <c r="AJ897"/>
  <c r="AK897" s="1"/>
  <c r="AJ893"/>
  <c r="AK893" s="1"/>
  <c r="AJ889"/>
  <c r="AK889" s="1"/>
  <c r="AJ885"/>
  <c r="AK885" s="1"/>
  <c r="AJ881"/>
  <c r="AK881" s="1"/>
  <c r="AJ877"/>
  <c r="AK877" s="1"/>
  <c r="AJ873"/>
  <c r="AK873" s="1"/>
  <c r="AJ869"/>
  <c r="AK869" s="1"/>
  <c r="AJ865"/>
  <c r="AK865" s="1"/>
  <c r="AJ861"/>
  <c r="AK861" s="1"/>
  <c r="AJ857"/>
  <c r="AK857" s="1"/>
  <c r="AJ853"/>
  <c r="AK853" s="1"/>
  <c r="AJ849"/>
  <c r="AK849" s="1"/>
  <c r="AJ845"/>
  <c r="AK845" s="1"/>
  <c r="AJ841"/>
  <c r="AK841" s="1"/>
  <c r="AJ837"/>
  <c r="AK837" s="1"/>
  <c r="AJ833"/>
  <c r="AK833" s="1"/>
  <c r="AJ829"/>
  <c r="AK829" s="1"/>
  <c r="AJ825"/>
  <c r="AK825" s="1"/>
  <c r="AJ821"/>
  <c r="AK821" s="1"/>
  <c r="AJ817"/>
  <c r="AK817" s="1"/>
  <c r="AJ813"/>
  <c r="AK813" s="1"/>
  <c r="AJ809"/>
  <c r="AK809" s="1"/>
  <c r="AJ805"/>
  <c r="AK805" s="1"/>
  <c r="AJ801"/>
  <c r="AK801" s="1"/>
  <c r="AJ797"/>
  <c r="AK797" s="1"/>
  <c r="AJ793"/>
  <c r="AK793" s="1"/>
  <c r="AJ789"/>
  <c r="AK789" s="1"/>
  <c r="AJ785"/>
  <c r="AK785" s="1"/>
  <c r="AJ781"/>
  <c r="AK781" s="1"/>
  <c r="AJ777"/>
  <c r="AK777" s="1"/>
  <c r="AJ773"/>
  <c r="AK773" s="1"/>
  <c r="AJ769"/>
  <c r="AK769" s="1"/>
  <c r="AJ765"/>
  <c r="AK765" s="1"/>
  <c r="AJ761"/>
  <c r="AK761" s="1"/>
  <c r="AJ757"/>
  <c r="AK757" s="1"/>
  <c r="AJ753"/>
  <c r="AK753" s="1"/>
  <c r="AJ749"/>
  <c r="AK749" s="1"/>
  <c r="AJ745"/>
  <c r="AK745" s="1"/>
  <c r="AJ741"/>
  <c r="AK741" s="1"/>
  <c r="AJ737"/>
  <c r="AK737" s="1"/>
  <c r="AJ733"/>
  <c r="AK733" s="1"/>
  <c r="AJ729"/>
  <c r="AK729" s="1"/>
  <c r="AJ725"/>
  <c r="AK725" s="1"/>
  <c r="AJ721"/>
  <c r="AK721" s="1"/>
  <c r="AJ717"/>
  <c r="AK717" s="1"/>
  <c r="AJ713"/>
  <c r="AK713" s="1"/>
  <c r="AJ709"/>
  <c r="AK709" s="1"/>
  <c r="AJ705"/>
  <c r="AK705" s="1"/>
  <c r="AJ701"/>
  <c r="AK701" s="1"/>
  <c r="AJ697"/>
  <c r="AK697" s="1"/>
  <c r="AJ693"/>
  <c r="AK693" s="1"/>
  <c r="AJ689"/>
  <c r="AK689" s="1"/>
  <c r="AJ685"/>
  <c r="AK685" s="1"/>
  <c r="AJ681"/>
  <c r="AK681" s="1"/>
  <c r="AJ677"/>
  <c r="AK677" s="1"/>
  <c r="AJ673"/>
  <c r="AK673" s="1"/>
  <c r="AJ669"/>
  <c r="AK669" s="1"/>
  <c r="AJ665"/>
  <c r="AK665" s="1"/>
  <c r="AJ661"/>
  <c r="AK661" s="1"/>
  <c r="AJ657"/>
  <c r="AK657" s="1"/>
  <c r="AJ653"/>
  <c r="AK653" s="1"/>
  <c r="AJ649"/>
  <c r="AK649" s="1"/>
  <c r="AJ645"/>
  <c r="AK645" s="1"/>
  <c r="AJ641"/>
  <c r="AK641" s="1"/>
  <c r="AJ637"/>
  <c r="AK637" s="1"/>
  <c r="AJ633"/>
  <c r="AK633" s="1"/>
  <c r="AJ629"/>
  <c r="AK629" s="1"/>
  <c r="AJ625"/>
  <c r="AK625" s="1"/>
  <c r="AJ621"/>
  <c r="AK621" s="1"/>
  <c r="AJ617"/>
  <c r="AK617" s="1"/>
  <c r="AJ613"/>
  <c r="AK613" s="1"/>
  <c r="AJ609"/>
  <c r="AK609" s="1"/>
  <c r="AJ605"/>
  <c r="AK605" s="1"/>
  <c r="AJ601"/>
  <c r="AK601" s="1"/>
  <c r="AJ597"/>
  <c r="AK597" s="1"/>
  <c r="AJ593"/>
  <c r="AK593" s="1"/>
  <c r="AJ589"/>
  <c r="AK589" s="1"/>
  <c r="AJ585"/>
  <c r="AK585" s="1"/>
  <c r="AJ581"/>
  <c r="AK581" s="1"/>
  <c r="AJ577"/>
  <c r="AK577" s="1"/>
  <c r="AJ573"/>
  <c r="AK573" s="1"/>
  <c r="AJ569"/>
  <c r="AK569" s="1"/>
  <c r="AJ565"/>
  <c r="AK565" s="1"/>
  <c r="AJ561"/>
  <c r="AK561" s="1"/>
  <c r="AJ557"/>
  <c r="AK557" s="1"/>
  <c r="AJ553"/>
  <c r="AK553" s="1"/>
  <c r="AJ549"/>
  <c r="AK549" s="1"/>
  <c r="AJ545"/>
  <c r="AK545" s="1"/>
  <c r="AJ541"/>
  <c r="AK541" s="1"/>
  <c r="AJ537"/>
  <c r="AK537" s="1"/>
  <c r="AJ533"/>
  <c r="AK533" s="1"/>
  <c r="AJ529"/>
  <c r="AK529" s="1"/>
  <c r="AJ525"/>
  <c r="AK525" s="1"/>
  <c r="AJ521"/>
  <c r="AK521" s="1"/>
  <c r="AJ517"/>
  <c r="AK517" s="1"/>
  <c r="AJ513"/>
  <c r="AK513" s="1"/>
  <c r="AJ509"/>
  <c r="AK509" s="1"/>
  <c r="AJ505"/>
  <c r="AK505" s="1"/>
  <c r="AJ501"/>
  <c r="AK501" s="1"/>
  <c r="AJ497"/>
  <c r="AK497" s="1"/>
  <c r="AJ493"/>
  <c r="AK493" s="1"/>
  <c r="AJ489"/>
  <c r="AK489" s="1"/>
  <c r="AJ485"/>
  <c r="AK485" s="1"/>
  <c r="AJ481"/>
  <c r="AK481" s="1"/>
  <c r="AJ477"/>
  <c r="AK477" s="1"/>
  <c r="AJ473"/>
  <c r="AK473" s="1"/>
  <c r="AJ469"/>
  <c r="AK469" s="1"/>
  <c r="AJ465"/>
  <c r="AK465" s="1"/>
  <c r="AJ461"/>
  <c r="AK461" s="1"/>
  <c r="AJ457"/>
  <c r="AK457" s="1"/>
  <c r="AJ453"/>
  <c r="AK453" s="1"/>
  <c r="AJ449"/>
  <c r="AK449" s="1"/>
  <c r="AJ445"/>
  <c r="AK445" s="1"/>
  <c r="AJ441"/>
  <c r="AK441" s="1"/>
  <c r="AJ437"/>
  <c r="AK437" s="1"/>
  <c r="AJ433"/>
  <c r="AK433" s="1"/>
  <c r="AJ429"/>
  <c r="AK429" s="1"/>
  <c r="AJ425"/>
  <c r="AK425" s="1"/>
  <c r="AJ421"/>
  <c r="AK421" s="1"/>
  <c r="AJ417"/>
  <c r="AK417" s="1"/>
  <c r="AJ413"/>
  <c r="AK413" s="1"/>
  <c r="AJ409"/>
  <c r="AK409" s="1"/>
  <c r="AJ405"/>
  <c r="AK405" s="1"/>
  <c r="AJ401"/>
  <c r="AK401" s="1"/>
  <c r="AJ397"/>
  <c r="AK397" s="1"/>
  <c r="AJ393"/>
  <c r="AK393" s="1"/>
  <c r="AJ389"/>
  <c r="AK389" s="1"/>
  <c r="AJ385"/>
  <c r="AK385" s="1"/>
  <c r="AJ381"/>
  <c r="AK381" s="1"/>
  <c r="AJ377"/>
  <c r="AK377" s="1"/>
  <c r="AJ373"/>
  <c r="AK373" s="1"/>
  <c r="AJ369"/>
  <c r="AK369" s="1"/>
  <c r="AJ365"/>
  <c r="AK365" s="1"/>
  <c r="AJ361"/>
  <c r="AK361" s="1"/>
  <c r="AJ357"/>
  <c r="AK357" s="1"/>
  <c r="AJ353"/>
  <c r="AK353" s="1"/>
  <c r="AJ349"/>
  <c r="AK349" s="1"/>
  <c r="AJ345"/>
  <c r="AK345" s="1"/>
  <c r="AJ341"/>
  <c r="AK341" s="1"/>
  <c r="AJ337"/>
  <c r="AK337" s="1"/>
  <c r="AJ333"/>
  <c r="AK333" s="1"/>
  <c r="AJ329"/>
  <c r="AK329" s="1"/>
  <c r="AJ325"/>
  <c r="AK325" s="1"/>
  <c r="AJ321"/>
  <c r="AK321" s="1"/>
  <c r="AJ317"/>
  <c r="AK317" s="1"/>
  <c r="AJ313"/>
  <c r="AK313" s="1"/>
  <c r="AJ309"/>
  <c r="AK309" s="1"/>
  <c r="AJ305"/>
  <c r="AK305" s="1"/>
  <c r="AJ301"/>
  <c r="AK301" s="1"/>
  <c r="AJ297"/>
  <c r="AK297" s="1"/>
  <c r="AJ293"/>
  <c r="AK293" s="1"/>
  <c r="AJ289"/>
  <c r="AK289" s="1"/>
  <c r="AJ285"/>
  <c r="AK285" s="1"/>
  <c r="AJ281"/>
  <c r="AK281" s="1"/>
  <c r="AJ277"/>
  <c r="AK277" s="1"/>
  <c r="AJ273"/>
  <c r="AK273" s="1"/>
  <c r="AJ269"/>
  <c r="AK269" s="1"/>
  <c r="AJ265"/>
  <c r="AK265" s="1"/>
  <c r="AJ261"/>
  <c r="AK261" s="1"/>
  <c r="AJ257"/>
  <c r="AK257" s="1"/>
  <c r="AJ253"/>
  <c r="AK253" s="1"/>
  <c r="AJ249"/>
  <c r="AK249" s="1"/>
  <c r="AJ245"/>
  <c r="AK245" s="1"/>
  <c r="AJ241"/>
  <c r="AK241" s="1"/>
  <c r="AJ237"/>
  <c r="AK237" s="1"/>
  <c r="AJ233"/>
  <c r="AK233" s="1"/>
  <c r="AJ229"/>
  <c r="AK229" s="1"/>
  <c r="AJ225"/>
  <c r="AK225" s="1"/>
  <c r="AJ221"/>
  <c r="AK221" s="1"/>
  <c r="AJ217"/>
  <c r="AK217" s="1"/>
  <c r="AJ213"/>
  <c r="AK213" s="1"/>
  <c r="AJ209"/>
  <c r="AK209" s="1"/>
  <c r="AJ205"/>
  <c r="AK205" s="1"/>
  <c r="AJ201"/>
  <c r="AK201" s="1"/>
  <c r="AJ197"/>
  <c r="AK197" s="1"/>
  <c r="AJ193"/>
  <c r="AK193" s="1"/>
  <c r="AJ189"/>
  <c r="AK189" s="1"/>
  <c r="AJ185"/>
  <c r="AK185" s="1"/>
  <c r="AJ181"/>
  <c r="AK181" s="1"/>
  <c r="AJ177"/>
  <c r="AK177" s="1"/>
  <c r="AJ173"/>
  <c r="AK173" s="1"/>
  <c r="AJ169"/>
  <c r="AK169" s="1"/>
  <c r="AJ165"/>
  <c r="AK165" s="1"/>
  <c r="AJ161"/>
  <c r="AK161" s="1"/>
  <c r="AJ157"/>
  <c r="AK157" s="1"/>
  <c r="AJ153"/>
  <c r="AK153" s="1"/>
  <c r="AJ149"/>
  <c r="AK149" s="1"/>
  <c r="AJ145"/>
  <c r="AK145" s="1"/>
  <c r="AJ141"/>
  <c r="AK141" s="1"/>
  <c r="AJ137"/>
  <c r="AK137" s="1"/>
  <c r="AJ133"/>
  <c r="AK133" s="1"/>
  <c r="AJ129"/>
  <c r="AK129" s="1"/>
  <c r="AJ125"/>
  <c r="AK125" s="1"/>
  <c r="AJ121"/>
  <c r="AK121" s="1"/>
  <c r="AJ117"/>
  <c r="AK117" s="1"/>
  <c r="AJ113"/>
  <c r="AK113" s="1"/>
  <c r="AJ109"/>
  <c r="AK109" s="1"/>
  <c r="AJ105"/>
  <c r="AK105" s="1"/>
  <c r="AJ101"/>
  <c r="AK101" s="1"/>
  <c r="AJ97"/>
  <c r="AK97" s="1"/>
  <c r="AJ93"/>
  <c r="AK93" s="1"/>
  <c r="AJ89"/>
  <c r="AK89" s="1"/>
  <c r="AJ85"/>
  <c r="AK85" s="1"/>
  <c r="AJ81"/>
  <c r="AK81" s="1"/>
  <c r="AJ77"/>
  <c r="AK77" s="1"/>
  <c r="AJ73"/>
  <c r="AK73" s="1"/>
  <c r="AJ69"/>
  <c r="AK69" s="1"/>
  <c r="AJ65"/>
  <c r="AK65" s="1"/>
  <c r="AJ61"/>
  <c r="AK61" s="1"/>
  <c r="AJ57"/>
  <c r="AK57" s="1"/>
  <c r="AJ53"/>
  <c r="AK53" s="1"/>
  <c r="AJ49"/>
  <c r="AK49" s="1"/>
  <c r="AJ45"/>
  <c r="AK45" s="1"/>
  <c r="AJ41"/>
  <c r="AK41" s="1"/>
  <c r="AJ37"/>
  <c r="AK37" s="1"/>
  <c r="AJ33"/>
  <c r="AK33" s="1"/>
  <c r="AJ29"/>
  <c r="AK29" s="1"/>
  <c r="AJ25"/>
  <c r="AK25" s="1"/>
  <c r="AJ21"/>
  <c r="AK21" s="1"/>
  <c r="AJ17"/>
  <c r="AK17" s="1"/>
  <c r="AJ13"/>
  <c r="AK13" s="1"/>
  <c r="AU28"/>
  <c r="BI27"/>
  <c r="AW27"/>
  <c r="BB2742"/>
  <c r="BA2742"/>
  <c r="BC2742" s="1"/>
  <c r="BB2738"/>
  <c r="BA2738"/>
  <c r="BC2738" s="1"/>
  <c r="BC2734"/>
  <c r="BA2734"/>
  <c r="BB2734" s="1"/>
  <c r="BC2730"/>
  <c r="BA2730"/>
  <c r="BB2730" s="1"/>
  <c r="BC2726"/>
  <c r="BA2726"/>
  <c r="BB2726" s="1"/>
  <c r="BA2722"/>
  <c r="BB2718"/>
  <c r="BA2718"/>
  <c r="BC2718" s="1"/>
  <c r="BB2714"/>
  <c r="BA2714"/>
  <c r="BC2714" s="1"/>
  <c r="BB2710"/>
  <c r="BA2710"/>
  <c r="BC2710" s="1"/>
  <c r="BC2706"/>
  <c r="BB2706"/>
  <c r="BA2706"/>
  <c r="BB2702"/>
  <c r="BA2702"/>
  <c r="BC2702" s="1"/>
  <c r="BB2698"/>
  <c r="BA2698"/>
  <c r="BC2698" s="1"/>
  <c r="BA2694"/>
  <c r="BB2690"/>
  <c r="BA2690"/>
  <c r="BC2690" s="1"/>
  <c r="BA2686"/>
  <c r="BB2682"/>
  <c r="BA2682"/>
  <c r="BC2682" s="1"/>
  <c r="BA2678"/>
  <c r="BB2674"/>
  <c r="BA2674"/>
  <c r="BC2674" s="1"/>
  <c r="BC2670"/>
  <c r="BA2670"/>
  <c r="BB2670" s="1"/>
  <c r="BB2666"/>
  <c r="BA2666"/>
  <c r="BC2666" s="1"/>
  <c r="BB2662"/>
  <c r="BA2662"/>
  <c r="BC2662" s="1"/>
  <c r="BC2658"/>
  <c r="BA2658"/>
  <c r="BB2658" s="1"/>
  <c r="BA2654"/>
  <c r="BB2654" s="1"/>
  <c r="BA2650"/>
  <c r="BA2646"/>
  <c r="BB2646" s="1"/>
  <c r="BB2642"/>
  <c r="BA2642"/>
  <c r="BC2642" s="1"/>
  <c r="BA2638"/>
  <c r="BB2638" s="1"/>
  <c r="BB2634"/>
  <c r="BA2634"/>
  <c r="BC2634" s="1"/>
  <c r="BB2630"/>
  <c r="BA2630"/>
  <c r="BC2630" s="1"/>
  <c r="BC2626"/>
  <c r="BB2626"/>
  <c r="BA2626"/>
  <c r="BA2622"/>
  <c r="BC2618"/>
  <c r="BA2618"/>
  <c r="BB2618" s="1"/>
  <c r="BC2614"/>
  <c r="BA2614"/>
  <c r="BB2614" s="1"/>
  <c r="BB2610"/>
  <c r="BA2610"/>
  <c r="BC2610" s="1"/>
  <c r="BC2606"/>
  <c r="BA2606"/>
  <c r="BB2606" s="1"/>
  <c r="BB2602"/>
  <c r="BA2602"/>
  <c r="BC2602" s="1"/>
  <c r="BC2598"/>
  <c r="BA2598"/>
  <c r="BB2598" s="1"/>
  <c r="BA2594"/>
  <c r="BB2590"/>
  <c r="BA2590"/>
  <c r="BC2590" s="1"/>
  <c r="BB2586"/>
  <c r="BA2586"/>
  <c r="BC2586" s="1"/>
  <c r="BC2582"/>
  <c r="BA2582"/>
  <c r="BB2582" s="1"/>
  <c r="BC2578"/>
  <c r="BA2578"/>
  <c r="BB2578" s="1"/>
  <c r="BA2574"/>
  <c r="BC2570"/>
  <c r="BB2570"/>
  <c r="BA2570"/>
  <c r="BC2566"/>
  <c r="BA2566"/>
  <c r="BB2566" s="1"/>
  <c r="BB2562"/>
  <c r="BA2562"/>
  <c r="BC2562" s="1"/>
  <c r="BC2558"/>
  <c r="BA2558"/>
  <c r="BB2558" s="1"/>
  <c r="BA2554"/>
  <c r="BC2550"/>
  <c r="BA2550"/>
  <c r="BB2550" s="1"/>
  <c r="BC2546"/>
  <c r="BB2546"/>
  <c r="BA2546"/>
  <c r="BC2542"/>
  <c r="BA2542"/>
  <c r="BB2542" s="1"/>
  <c r="BB2538"/>
  <c r="BA2538"/>
  <c r="BC2538" s="1"/>
  <c r="BC2534"/>
  <c r="BA2534"/>
  <c r="BB2534" s="1"/>
  <c r="BC2530"/>
  <c r="BB2530"/>
  <c r="BA2530"/>
  <c r="BB2526"/>
  <c r="BA2526"/>
  <c r="BC2526" s="1"/>
  <c r="BC2522"/>
  <c r="BA2522"/>
  <c r="BB2522" s="1"/>
  <c r="BA2518"/>
  <c r="BC2518" s="1"/>
  <c r="BB2514"/>
  <c r="BA2514"/>
  <c r="BC2514" s="1"/>
  <c r="BA2510"/>
  <c r="BC2510" s="1"/>
  <c r="BC2506"/>
  <c r="BB2506"/>
  <c r="BA2506"/>
  <c r="BC2502"/>
  <c r="BA2502"/>
  <c r="BB2502" s="1"/>
  <c r="BB2498"/>
  <c r="BA2498"/>
  <c r="BC2498" s="1"/>
  <c r="BB2494"/>
  <c r="BA2494"/>
  <c r="BC2494" s="1"/>
  <c r="BB2490"/>
  <c r="BA2490"/>
  <c r="BC2490" s="1"/>
  <c r="BB2486"/>
  <c r="BA2486"/>
  <c r="BC2486" s="1"/>
  <c r="BB2482"/>
  <c r="BA2482"/>
  <c r="BC2482" s="1"/>
  <c r="BC2478"/>
  <c r="BB2478"/>
  <c r="BA2478"/>
  <c r="BB2474"/>
  <c r="BA2474"/>
  <c r="BC2474" s="1"/>
  <c r="BB2470"/>
  <c r="BA2470"/>
  <c r="BC2470" s="1"/>
  <c r="BC2466"/>
  <c r="BA2466"/>
  <c r="BB2466" s="1"/>
  <c r="BC2462"/>
  <c r="BA2462"/>
  <c r="BB2462" s="1"/>
  <c r="BC2458"/>
  <c r="BB2458"/>
  <c r="BA2458"/>
  <c r="BB2454"/>
  <c r="BA2454"/>
  <c r="BC2454" s="1"/>
  <c r="BC2450"/>
  <c r="BB2450"/>
  <c r="BA2450"/>
  <c r="BC2446"/>
  <c r="BB2446"/>
  <c r="BA2446"/>
  <c r="BC2442"/>
  <c r="BA2442"/>
  <c r="BB2442" s="1"/>
  <c r="BC2438"/>
  <c r="BA2438"/>
  <c r="BB2438" s="1"/>
  <c r="BB2434"/>
  <c r="BA2434"/>
  <c r="BC2434" s="1"/>
  <c r="BB2430"/>
  <c r="BA2430"/>
  <c r="BC2430" s="1"/>
  <c r="BC2426"/>
  <c r="BA2426"/>
  <c r="BB2426" s="1"/>
  <c r="BB2422"/>
  <c r="BA2422"/>
  <c r="BC2422" s="1"/>
  <c r="BC2418"/>
  <c r="BA2418"/>
  <c r="BB2418" s="1"/>
  <c r="BC2414"/>
  <c r="BA2414"/>
  <c r="BB2414" s="1"/>
  <c r="BC2410"/>
  <c r="BA2410"/>
  <c r="BB2410" s="1"/>
  <c r="BB2406"/>
  <c r="BA2406"/>
  <c r="BC2406" s="1"/>
  <c r="BA2402"/>
  <c r="BB2402" s="1"/>
  <c r="BA2398"/>
  <c r="BA2394"/>
  <c r="BC2394" s="1"/>
  <c r="BA2390"/>
  <c r="BC2386"/>
  <c r="BB2386"/>
  <c r="BA2386"/>
  <c r="BC2382"/>
  <c r="BA2382"/>
  <c r="BB2382" s="1"/>
  <c r="BA2378"/>
  <c r="BA2374"/>
  <c r="BC2374" s="1"/>
  <c r="BC2370"/>
  <c r="BB2370"/>
  <c r="BA2370"/>
  <c r="BC2366"/>
  <c r="BA2366"/>
  <c r="BB2366" s="1"/>
  <c r="BB2362"/>
  <c r="BA2362"/>
  <c r="BC2362" s="1"/>
  <c r="BB2358"/>
  <c r="BA2358"/>
  <c r="BC2358" s="1"/>
  <c r="BC2354"/>
  <c r="BA2354"/>
  <c r="BB2354" s="1"/>
  <c r="BC2350"/>
  <c r="BA2350"/>
  <c r="BB2350" s="1"/>
  <c r="BB2346"/>
  <c r="BA2346"/>
  <c r="BC2346" s="1"/>
  <c r="BA2342"/>
  <c r="BB2338"/>
  <c r="BA2338"/>
  <c r="BC2338" s="1"/>
  <c r="BC2334"/>
  <c r="BA2334"/>
  <c r="BB2334" s="1"/>
  <c r="BC2330"/>
  <c r="BB2330"/>
  <c r="BA2330"/>
  <c r="BC2326"/>
  <c r="BA2326"/>
  <c r="BB2326" s="1"/>
  <c r="BC2322"/>
  <c r="BB2322"/>
  <c r="BA2322"/>
  <c r="BC2318"/>
  <c r="BA2318"/>
  <c r="BB2318" s="1"/>
  <c r="BA2314"/>
  <c r="BB2314" s="1"/>
  <c r="BA2310"/>
  <c r="BA2306"/>
  <c r="BC2306" s="1"/>
  <c r="BC2302"/>
  <c r="BB2302"/>
  <c r="BA2302"/>
  <c r="BB2298"/>
  <c r="BA2298"/>
  <c r="BC2298" s="1"/>
  <c r="BC2294"/>
  <c r="BA2294"/>
  <c r="BB2294" s="1"/>
  <c r="BA2290"/>
  <c r="BC2286"/>
  <c r="BA2286"/>
  <c r="BB2286" s="1"/>
  <c r="BC2282"/>
  <c r="BB2282"/>
  <c r="BA2282"/>
  <c r="BC2278"/>
  <c r="BA2278"/>
  <c r="BB2278" s="1"/>
  <c r="BC2274"/>
  <c r="BA2274"/>
  <c r="BB2274" s="1"/>
  <c r="BC2270"/>
  <c r="BA2270"/>
  <c r="BB2270" s="1"/>
  <c r="BB2266"/>
  <c r="BA2266"/>
  <c r="BC2266" s="1"/>
  <c r="BB2262"/>
  <c r="BA2262"/>
  <c r="BC2262" s="1"/>
  <c r="BC2258"/>
  <c r="BB2258"/>
  <c r="BA2258"/>
  <c r="BB2254"/>
  <c r="BA2254"/>
  <c r="BC2254" s="1"/>
  <c r="BC2250"/>
  <c r="BA2250"/>
  <c r="BB2250" s="1"/>
  <c r="BC2246"/>
  <c r="BA2246"/>
  <c r="BB2246" s="1"/>
  <c r="BB2242"/>
  <c r="BA2242"/>
  <c r="BC2242" s="1"/>
  <c r="BC2238"/>
  <c r="BA2238"/>
  <c r="BB2238" s="1"/>
  <c r="BB2234"/>
  <c r="BA2234"/>
  <c r="BC2234" s="1"/>
  <c r="BB2230"/>
  <c r="BA2230"/>
  <c r="BC2230" s="1"/>
  <c r="BC2226"/>
  <c r="BA2226"/>
  <c r="BB2226" s="1"/>
  <c r="BA2222"/>
  <c r="BC2222" s="1"/>
  <c r="BA2218"/>
  <c r="BC2214"/>
  <c r="BA2214"/>
  <c r="BB2214" s="1"/>
  <c r="BC2210"/>
  <c r="BB2210"/>
  <c r="BA2210"/>
  <c r="BC2206"/>
  <c r="BA2206"/>
  <c r="BB2206" s="1"/>
  <c r="BB2202"/>
  <c r="BA2202"/>
  <c r="BC2202" s="1"/>
  <c r="BC2198"/>
  <c r="BA2198"/>
  <c r="BB2198" s="1"/>
  <c r="BC2194"/>
  <c r="BA2194"/>
  <c r="BB2194" s="1"/>
  <c r="BC2190"/>
  <c r="BA2190"/>
  <c r="BB2190" s="1"/>
  <c r="BB2186"/>
  <c r="BA2186"/>
  <c r="BC2186" s="1"/>
  <c r="BB2182"/>
  <c r="BA2182"/>
  <c r="BC2182" s="1"/>
  <c r="BC2178"/>
  <c r="BB2178"/>
  <c r="BA2178"/>
  <c r="BA2174"/>
  <c r="BB2170"/>
  <c r="BA2170"/>
  <c r="BC2170" s="1"/>
  <c r="BA2166"/>
  <c r="BC2162"/>
  <c r="BB2162"/>
  <c r="BA2162"/>
  <c r="BC2158"/>
  <c r="BA2158"/>
  <c r="BB2158" s="1"/>
  <c r="BC2154"/>
  <c r="BA2154"/>
  <c r="BB2154" s="1"/>
  <c r="BC2150"/>
  <c r="BA2150"/>
  <c r="BB2150" s="1"/>
  <c r="BC2146"/>
  <c r="BA2146"/>
  <c r="BB2146" s="1"/>
  <c r="BC2142"/>
  <c r="BA2142"/>
  <c r="BB2142" s="1"/>
  <c r="BA2138"/>
  <c r="BB2134"/>
  <c r="BA2134"/>
  <c r="BC2134" s="1"/>
  <c r="BC2130"/>
  <c r="BB2130"/>
  <c r="BA2130"/>
  <c r="BC2126"/>
  <c r="BA2126"/>
  <c r="BB2126" s="1"/>
  <c r="BB2122"/>
  <c r="BA2122"/>
  <c r="BC2122" s="1"/>
  <c r="BB2118"/>
  <c r="BA2118"/>
  <c r="BC2118" s="1"/>
  <c r="BB2114"/>
  <c r="BA2114"/>
  <c r="BC2114" s="1"/>
  <c r="BC2110"/>
  <c r="BA2110"/>
  <c r="BB2110" s="1"/>
  <c r="BC2106"/>
  <c r="BA2106"/>
  <c r="BB2106" s="1"/>
  <c r="BC2102"/>
  <c r="BA2102"/>
  <c r="BB2102" s="1"/>
  <c r="BB2098"/>
  <c r="BA2098"/>
  <c r="BC2098" s="1"/>
  <c r="BC2094"/>
  <c r="BB2094"/>
  <c r="BA2094"/>
  <c r="BB2090"/>
  <c r="BA2090"/>
  <c r="BC2090" s="1"/>
  <c r="BA2086"/>
  <c r="BC2086" s="1"/>
  <c r="BB2082"/>
  <c r="BA2082"/>
  <c r="BC2082" s="1"/>
  <c r="BB2078"/>
  <c r="BA2078"/>
  <c r="BC2078" s="1"/>
  <c r="BA2074"/>
  <c r="BA2070"/>
  <c r="BC2070" s="1"/>
  <c r="BB2066"/>
  <c r="BA2066"/>
  <c r="BC2066" s="1"/>
  <c r="BA2062"/>
  <c r="BC2062" s="1"/>
  <c r="BA2058"/>
  <c r="BC2054"/>
  <c r="BA2054"/>
  <c r="BB2054" s="1"/>
  <c r="BA2050"/>
  <c r="BC2046"/>
  <c r="BB2046"/>
  <c r="BA2046"/>
  <c r="BC2042"/>
  <c r="BA2042"/>
  <c r="BB2042" s="1"/>
  <c r="BB2038"/>
  <c r="BA2038"/>
  <c r="BC2038" s="1"/>
  <c r="BA2034"/>
  <c r="BC2034" s="1"/>
  <c r="BA2030"/>
  <c r="BB2026"/>
  <c r="BA2026"/>
  <c r="BC2026" s="1"/>
  <c r="BB2022"/>
  <c r="BA2022"/>
  <c r="BC2022" s="1"/>
  <c r="BB2018"/>
  <c r="BA2018"/>
  <c r="BC2018" s="1"/>
  <c r="BC2014"/>
  <c r="BB2014"/>
  <c r="BA2014"/>
  <c r="BC2010"/>
  <c r="BB2010"/>
  <c r="BA2010"/>
  <c r="BC2006"/>
  <c r="BA2006"/>
  <c r="BB2006" s="1"/>
  <c r="BC2002"/>
  <c r="BB2002"/>
  <c r="BA2002"/>
  <c r="BB1998"/>
  <c r="BA1998"/>
  <c r="BC1998" s="1"/>
  <c r="BA1994"/>
  <c r="BC1994" s="1"/>
  <c r="BA1990"/>
  <c r="BB1986"/>
  <c r="BA1986"/>
  <c r="BC1986" s="1"/>
  <c r="BC1982"/>
  <c r="BB1982"/>
  <c r="BA1982"/>
  <c r="BB1978"/>
  <c r="BA1978"/>
  <c r="BC1978" s="1"/>
  <c r="BC1974"/>
  <c r="BA1974"/>
  <c r="BB1974" s="1"/>
  <c r="BB1970"/>
  <c r="BA1970"/>
  <c r="BC1970" s="1"/>
  <c r="BA1966"/>
  <c r="BB1966" s="1"/>
  <c r="BB1962"/>
  <c r="BA1962"/>
  <c r="BC1962" s="1"/>
  <c r="BA1958"/>
  <c r="BC1958" s="1"/>
  <c r="BC1954"/>
  <c r="BB1954"/>
  <c r="BA1954"/>
  <c r="BB1950"/>
  <c r="BA1950"/>
  <c r="BC1950" s="1"/>
  <c r="BB1946"/>
  <c r="BA1946"/>
  <c r="BC1946" s="1"/>
  <c r="BA1942"/>
  <c r="BB1938"/>
  <c r="BA1938"/>
  <c r="BC1938" s="1"/>
  <c r="BA1934"/>
  <c r="BC1930"/>
  <c r="BA1930"/>
  <c r="BB1930" s="1"/>
  <c r="BA1926"/>
  <c r="BB1922"/>
  <c r="BA1922"/>
  <c r="BC1922" s="1"/>
  <c r="BC1918"/>
  <c r="BA1918"/>
  <c r="BB1918" s="1"/>
  <c r="BB1914"/>
  <c r="BA1914"/>
  <c r="BC1914" s="1"/>
  <c r="BB1910"/>
  <c r="BA1910"/>
  <c r="BC1910" s="1"/>
  <c r="BB1906"/>
  <c r="BA1906"/>
  <c r="BC1906" s="1"/>
  <c r="BC1902"/>
  <c r="BA1902"/>
  <c r="BB1902" s="1"/>
  <c r="BC1898"/>
  <c r="BA1898"/>
  <c r="BB1898" s="1"/>
  <c r="BA1894"/>
  <c r="BC1894" s="1"/>
  <c r="BC1890"/>
  <c r="BA1890"/>
  <c r="BB1890" s="1"/>
  <c r="BC1886"/>
  <c r="BA1886"/>
  <c r="BB1886" s="1"/>
  <c r="BC1882"/>
  <c r="BA1882"/>
  <c r="BB1882" s="1"/>
  <c r="BB1878"/>
  <c r="BA1878"/>
  <c r="BC1878" s="1"/>
  <c r="BA1874"/>
  <c r="BC1870"/>
  <c r="BA1870"/>
  <c r="BB1870" s="1"/>
  <c r="BA1866"/>
  <c r="BC1862"/>
  <c r="BA1862"/>
  <c r="BB1862" s="1"/>
  <c r="BC1858"/>
  <c r="BB1858"/>
  <c r="BA1858"/>
  <c r="BC1854"/>
  <c r="BA1854"/>
  <c r="BB1854" s="1"/>
  <c r="BB1850"/>
  <c r="BA1850"/>
  <c r="BC1850" s="1"/>
  <c r="BC1846"/>
  <c r="BA1846"/>
  <c r="BB1846" s="1"/>
  <c r="BB1842"/>
  <c r="BA1842"/>
  <c r="BC1842" s="1"/>
  <c r="BB1838"/>
  <c r="BA1838"/>
  <c r="BC1838" s="1"/>
  <c r="BC1834"/>
  <c r="BA1834"/>
  <c r="BB1834" s="1"/>
  <c r="BC1830"/>
  <c r="BA1830"/>
  <c r="BB1830" s="1"/>
  <c r="BC1826"/>
  <c r="BA1826"/>
  <c r="BB1826" s="1"/>
  <c r="BC1822"/>
  <c r="BB1822"/>
  <c r="BA1822"/>
  <c r="BB1818"/>
  <c r="BA1818"/>
  <c r="BC1818" s="1"/>
  <c r="BC1814"/>
  <c r="BA1814"/>
  <c r="BB1814" s="1"/>
  <c r="BC1810"/>
  <c r="BA1810"/>
  <c r="BB1810" s="1"/>
  <c r="BA1806"/>
  <c r="BB1806" s="1"/>
  <c r="BB1802"/>
  <c r="BA1802"/>
  <c r="BC1802" s="1"/>
  <c r="BA1798"/>
  <c r="BB1798" s="1"/>
  <c r="BC1794"/>
  <c r="BB1794"/>
  <c r="BA1794"/>
  <c r="BC1790"/>
  <c r="BA1790"/>
  <c r="BB1790" s="1"/>
  <c r="BB1786"/>
  <c r="BA1786"/>
  <c r="BC1786" s="1"/>
  <c r="BB1782"/>
  <c r="BA1782"/>
  <c r="BC1782" s="1"/>
  <c r="BB1778"/>
  <c r="BA1778"/>
  <c r="BC1778" s="1"/>
  <c r="BC1774"/>
  <c r="BA1774"/>
  <c r="BB1774" s="1"/>
  <c r="BB1770"/>
  <c r="BA1770"/>
  <c r="BC1770" s="1"/>
  <c r="BC1766"/>
  <c r="BA1766"/>
  <c r="BB1766" s="1"/>
  <c r="BB1762"/>
  <c r="BA1762"/>
  <c r="BC1762" s="1"/>
  <c r="BC1758"/>
  <c r="BA1758"/>
  <c r="BB1758" s="1"/>
  <c r="BC1754"/>
  <c r="BB1754"/>
  <c r="BA1754"/>
  <c r="BA1750"/>
  <c r="BB1746"/>
  <c r="BA1746"/>
  <c r="BC1746" s="1"/>
  <c r="BC1742"/>
  <c r="BB1742"/>
  <c r="BA1742"/>
  <c r="BB1738"/>
  <c r="BA1738"/>
  <c r="BC1738" s="1"/>
  <c r="BA1734"/>
  <c r="BB1734" s="1"/>
  <c r="BA1730"/>
  <c r="BB1726"/>
  <c r="BA1726"/>
  <c r="BC1726" s="1"/>
  <c r="BC1722"/>
  <c r="BB1722"/>
  <c r="BA1722"/>
  <c r="BB1718"/>
  <c r="BA1718"/>
  <c r="BC1718" s="1"/>
  <c r="BC1714"/>
  <c r="BA1714"/>
  <c r="BB1714" s="1"/>
  <c r="BC1710"/>
  <c r="BA1710"/>
  <c r="BB1710" s="1"/>
  <c r="BB1706"/>
  <c r="BA1706"/>
  <c r="BC1706" s="1"/>
  <c r="BB1702"/>
  <c r="BA1702"/>
  <c r="BC1702" s="1"/>
  <c r="BB1698"/>
  <c r="BA1698"/>
  <c r="BC1698" s="1"/>
  <c r="BB1694"/>
  <c r="BA1694"/>
  <c r="BC1694" s="1"/>
  <c r="BB1690"/>
  <c r="BA1690"/>
  <c r="BC1690" s="1"/>
  <c r="BC1686"/>
  <c r="BA1686"/>
  <c r="BB1686" s="1"/>
  <c r="BC1682"/>
  <c r="BA1682"/>
  <c r="BB1682" s="1"/>
  <c r="BC1678"/>
  <c r="BA1678"/>
  <c r="BB1678" s="1"/>
  <c r="BA1674"/>
  <c r="BC1674" s="1"/>
  <c r="BA1670"/>
  <c r="BB1666"/>
  <c r="BA1666"/>
  <c r="BC1666" s="1"/>
  <c r="BC1662"/>
  <c r="BB1662"/>
  <c r="BA1662"/>
  <c r="BC1658"/>
  <c r="BA1658"/>
  <c r="BB1658" s="1"/>
  <c r="BA1654"/>
  <c r="BC1654" s="1"/>
  <c r="BC1650"/>
  <c r="BB1650"/>
  <c r="BA1650"/>
  <c r="BC1646"/>
  <c r="BA1646"/>
  <c r="BB1646" s="1"/>
  <c r="BB1642"/>
  <c r="BA1642"/>
  <c r="BC1642" s="1"/>
  <c r="BC1638"/>
  <c r="BA1638"/>
  <c r="BB1638" s="1"/>
  <c r="BC1634"/>
  <c r="BA1634"/>
  <c r="BB1634" s="1"/>
  <c r="BA1630"/>
  <c r="BC1630" s="1"/>
  <c r="BA1626"/>
  <c r="BA1622"/>
  <c r="BC1622" s="1"/>
  <c r="BC1618"/>
  <c r="BB1618"/>
  <c r="BA1618"/>
  <c r="BC1614"/>
  <c r="BA1614"/>
  <c r="BB1614" s="1"/>
  <c r="BB1610"/>
  <c r="BA1610"/>
  <c r="BC1610" s="1"/>
  <c r="BB1606"/>
  <c r="BA1606"/>
  <c r="BC1606" s="1"/>
  <c r="BC1602"/>
  <c r="BA1602"/>
  <c r="BB1602" s="1"/>
  <c r="BA1598"/>
  <c r="BA1594"/>
  <c r="BC1594" s="1"/>
  <c r="BA1590"/>
  <c r="BC1586"/>
  <c r="BB1586"/>
  <c r="BA1586"/>
  <c r="BC1582"/>
  <c r="BA1582"/>
  <c r="BB1582" s="1"/>
  <c r="BC1578"/>
  <c r="BB1578"/>
  <c r="BA1578"/>
  <c r="BB1574"/>
  <c r="BA1574"/>
  <c r="BC1574" s="1"/>
  <c r="BC1570"/>
  <c r="BB1570"/>
  <c r="BA1570"/>
  <c r="BA1566"/>
  <c r="BA1562"/>
  <c r="BC1562" s="1"/>
  <c r="BC1558"/>
  <c r="BA1558"/>
  <c r="BB1558" s="1"/>
  <c r="BA1554"/>
  <c r="BB1554" s="1"/>
  <c r="BC1550"/>
  <c r="BA1550"/>
  <c r="BB1550" s="1"/>
  <c r="BB1546"/>
  <c r="BA1546"/>
  <c r="BC1546" s="1"/>
  <c r="BA1542"/>
  <c r="BC1538"/>
  <c r="BB1538"/>
  <c r="BA1538"/>
  <c r="BB1534"/>
  <c r="BA1534"/>
  <c r="BC1534" s="1"/>
  <c r="BB1530"/>
  <c r="BA1530"/>
  <c r="BC1530" s="1"/>
  <c r="BA1526"/>
  <c r="BB1526" s="1"/>
  <c r="BA1522"/>
  <c r="BA1518"/>
  <c r="BB1518" s="1"/>
  <c r="BC1514"/>
  <c r="BB1514"/>
  <c r="BA1514"/>
  <c r="BB1510"/>
  <c r="BA1510"/>
  <c r="BC1510" s="1"/>
  <c r="BB1506"/>
  <c r="BA1506"/>
  <c r="BC1506" s="1"/>
  <c r="BC1502"/>
  <c r="BA1502"/>
  <c r="BB1502" s="1"/>
  <c r="BC1498"/>
  <c r="BA1498"/>
  <c r="BB1498" s="1"/>
  <c r="BB1494"/>
  <c r="BA1494"/>
  <c r="BC1494" s="1"/>
  <c r="BC1490"/>
  <c r="BB1490"/>
  <c r="BA1490"/>
  <c r="BA1486"/>
  <c r="BA1482"/>
  <c r="BC1482" s="1"/>
  <c r="BC1478"/>
  <c r="BA1478"/>
  <c r="BB1478" s="1"/>
  <c r="BA1474"/>
  <c r="BB1474" s="1"/>
  <c r="BC1470"/>
  <c r="BA1470"/>
  <c r="BB1470" s="1"/>
  <c r="BC1466"/>
  <c r="BB1466"/>
  <c r="BA1466"/>
  <c r="BC1462"/>
  <c r="BA1462"/>
  <c r="BB1462" s="1"/>
  <c r="BB1458"/>
  <c r="BA1458"/>
  <c r="BC1458" s="1"/>
  <c r="BC1454"/>
  <c r="BA1454"/>
  <c r="BB1454" s="1"/>
  <c r="BA1450"/>
  <c r="BC1446"/>
  <c r="BA1446"/>
  <c r="BB1446" s="1"/>
  <c r="BA1442"/>
  <c r="BA1438"/>
  <c r="BB1438" s="1"/>
  <c r="BC1434"/>
  <c r="BB1434"/>
  <c r="BA1434"/>
  <c r="BC1430"/>
  <c r="BA1430"/>
  <c r="BB1430" s="1"/>
  <c r="BC1426"/>
  <c r="BB1426"/>
  <c r="BA1426"/>
  <c r="BA1422"/>
  <c r="BC1418"/>
  <c r="BA1418"/>
  <c r="BB1418" s="1"/>
  <c r="BA1414"/>
  <c r="BB1410"/>
  <c r="BA1410"/>
  <c r="BC1410" s="1"/>
  <c r="BC1406"/>
  <c r="BA1406"/>
  <c r="BB1406" s="1"/>
  <c r="BB1402"/>
  <c r="BA1402"/>
  <c r="BC1402" s="1"/>
  <c r="BC1398"/>
  <c r="BA1398"/>
  <c r="BB1398" s="1"/>
  <c r="BC1394"/>
  <c r="BA1394"/>
  <c r="BB1394" s="1"/>
  <c r="BC1390"/>
  <c r="BB1390"/>
  <c r="BA1390"/>
  <c r="BC1386"/>
  <c r="BA1386"/>
  <c r="BB1386" s="1"/>
  <c r="BB1382"/>
  <c r="BA1382"/>
  <c r="BC1382" s="1"/>
  <c r="BC1378"/>
  <c r="BA1378"/>
  <c r="BB1378" s="1"/>
  <c r="BB1374"/>
  <c r="BA1374"/>
  <c r="BC1374" s="1"/>
  <c r="BC1370"/>
  <c r="BB1370"/>
  <c r="BA1370"/>
  <c r="BB1366"/>
  <c r="BA1366"/>
  <c r="BC1366" s="1"/>
  <c r="BB1362"/>
  <c r="BA1362"/>
  <c r="BC1362" s="1"/>
  <c r="BC1358"/>
  <c r="BA1358"/>
  <c r="BB1358" s="1"/>
  <c r="BC1354"/>
  <c r="BA1354"/>
  <c r="BB1354" s="1"/>
  <c r="BA1350"/>
  <c r="BC1350" s="1"/>
  <c r="BA1346"/>
  <c r="BA1342"/>
  <c r="BC1342" s="1"/>
  <c r="BB1338"/>
  <c r="BA1338"/>
  <c r="BC1338" s="1"/>
  <c r="BA1334"/>
  <c r="BB1334" s="1"/>
  <c r="BA1330"/>
  <c r="BC1326"/>
  <c r="BB1326"/>
  <c r="BA1326"/>
  <c r="BB1322"/>
  <c r="BA1322"/>
  <c r="BC1322" s="1"/>
  <c r="BC1318"/>
  <c r="BA1318"/>
  <c r="BB1318" s="1"/>
  <c r="BC1314"/>
  <c r="BA1314"/>
  <c r="BB1314" s="1"/>
  <c r="BA1310"/>
  <c r="BA1306"/>
  <c r="BB1306" s="1"/>
  <c r="BC1302"/>
  <c r="BA1302"/>
  <c r="BB1302" s="1"/>
  <c r="BA1298"/>
  <c r="BB1298" s="1"/>
  <c r="BA1294"/>
  <c r="BC1290"/>
  <c r="BB1290"/>
  <c r="BA1290"/>
  <c r="BC1286"/>
  <c r="BA1286"/>
  <c r="BB1286" s="1"/>
  <c r="BC1282"/>
  <c r="BA1282"/>
  <c r="BB1282" s="1"/>
  <c r="BB1278"/>
  <c r="BA1278"/>
  <c r="BC1278" s="1"/>
  <c r="BA1274"/>
  <c r="BB1270"/>
  <c r="BA1270"/>
  <c r="BC1270" s="1"/>
  <c r="BB1266"/>
  <c r="BA1266"/>
  <c r="BC1266" s="1"/>
  <c r="BA1262"/>
  <c r="BB1262" s="1"/>
  <c r="BB1258"/>
  <c r="BA1258"/>
  <c r="BC1258" s="1"/>
  <c r="BC1254"/>
  <c r="BA1254"/>
  <c r="BB1254" s="1"/>
  <c r="BB1250"/>
  <c r="BA1250"/>
  <c r="BC1250" s="1"/>
  <c r="BB1246"/>
  <c r="BA1246"/>
  <c r="BC1246" s="1"/>
  <c r="BC1242"/>
  <c r="BA1242"/>
  <c r="BB1242" s="1"/>
  <c r="BA1238"/>
  <c r="BB1234"/>
  <c r="BA1234"/>
  <c r="BC1234" s="1"/>
  <c r="BC1230"/>
  <c r="BA1230"/>
  <c r="BB1230" s="1"/>
  <c r="BA1226"/>
  <c r="BC1226" s="1"/>
  <c r="BC1222"/>
  <c r="BA1222"/>
  <c r="BB1222" s="1"/>
  <c r="BB1218"/>
  <c r="BA1218"/>
  <c r="BC1218" s="1"/>
  <c r="BC1214"/>
  <c r="BA1214"/>
  <c r="BB1214" s="1"/>
  <c r="BC1210"/>
  <c r="BA1210"/>
  <c r="BB1210" s="1"/>
  <c r="BC1206"/>
  <c r="BA1206"/>
  <c r="BB1206" s="1"/>
  <c r="BB1202"/>
  <c r="BA1202"/>
  <c r="BC1202" s="1"/>
  <c r="BC1198"/>
  <c r="BB1198"/>
  <c r="BA1198"/>
  <c r="BC1194"/>
  <c r="BA1194"/>
  <c r="BB1194" s="1"/>
  <c r="BC1190"/>
  <c r="BA1190"/>
  <c r="BB1190" s="1"/>
  <c r="BA1186"/>
  <c r="BB1186" s="1"/>
  <c r="BC1182"/>
  <c r="BA1182"/>
  <c r="BB1182" s="1"/>
  <c r="BA1178"/>
  <c r="BC1178" s="1"/>
  <c r="BA1174"/>
  <c r="BC1170"/>
  <c r="BB1170"/>
  <c r="BA1170"/>
  <c r="BC1166"/>
  <c r="BB1166"/>
  <c r="BA1166"/>
  <c r="BB1162"/>
  <c r="BA1162"/>
  <c r="BC1162" s="1"/>
  <c r="BA1158"/>
  <c r="BC1158" s="1"/>
  <c r="BC1154"/>
  <c r="BB1154"/>
  <c r="BA1154"/>
  <c r="BC1150"/>
  <c r="BA1150"/>
  <c r="BB1150" s="1"/>
  <c r="BC1146"/>
  <c r="BA1146"/>
  <c r="BB1146" s="1"/>
  <c r="BC1142"/>
  <c r="BA1142"/>
  <c r="BB1142" s="1"/>
  <c r="BC1138"/>
  <c r="BA1138"/>
  <c r="BB1138" s="1"/>
  <c r="BC1134"/>
  <c r="BA1134"/>
  <c r="BB1134" s="1"/>
  <c r="BA1130"/>
  <c r="BC1130" s="1"/>
  <c r="BA1126"/>
  <c r="BA1122"/>
  <c r="BB1122" s="1"/>
  <c r="BA1118"/>
  <c r="BA1114"/>
  <c r="BC1114" s="1"/>
  <c r="BA1110"/>
  <c r="BC1106"/>
  <c r="BB1106"/>
  <c r="BA1106"/>
  <c r="BC1102"/>
  <c r="BA1102"/>
  <c r="BB1102" s="1"/>
  <c r="BC1098"/>
  <c r="BA1098"/>
  <c r="BB1098" s="1"/>
  <c r="BC1094"/>
  <c r="BA1094"/>
  <c r="BB1094" s="1"/>
  <c r="BC1090"/>
  <c r="BB1090"/>
  <c r="BA1090"/>
  <c r="BC1086"/>
  <c r="BA1086"/>
  <c r="BB1086" s="1"/>
  <c r="BB1082"/>
  <c r="BA1082"/>
  <c r="BC1082" s="1"/>
  <c r="BB1078"/>
  <c r="BA1078"/>
  <c r="BC1078" s="1"/>
  <c r="BC1074"/>
  <c r="BB1074"/>
  <c r="BA1074"/>
  <c r="BA1070"/>
  <c r="BB1066"/>
  <c r="BA1066"/>
  <c r="BC1066" s="1"/>
  <c r="BB1062"/>
  <c r="BA1062"/>
  <c r="BC1062" s="1"/>
  <c r="BB1058"/>
  <c r="BA1058"/>
  <c r="BC1058" s="1"/>
  <c r="BC1054"/>
  <c r="BA1054"/>
  <c r="BB1054" s="1"/>
  <c r="BB1050"/>
  <c r="BA1050"/>
  <c r="BC1050" s="1"/>
  <c r="BA1046"/>
  <c r="BC1046" s="1"/>
  <c r="BC1042"/>
  <c r="BB1042"/>
  <c r="BA1042"/>
  <c r="BC1038"/>
  <c r="BA1038"/>
  <c r="BB1038" s="1"/>
  <c r="BC1034"/>
  <c r="BB1034"/>
  <c r="BA1034"/>
  <c r="BC1030"/>
  <c r="BA1030"/>
  <c r="BB1030" s="1"/>
  <c r="BC1026"/>
  <c r="BA1026"/>
  <c r="BB1026" s="1"/>
  <c r="BC1022"/>
  <c r="BB1022"/>
  <c r="BA1022"/>
  <c r="BB1018"/>
  <c r="BA1018"/>
  <c r="BC1018" s="1"/>
  <c r="BC1014"/>
  <c r="BA1014"/>
  <c r="BB1014" s="1"/>
  <c r="BC1010"/>
  <c r="BA1010"/>
  <c r="BB1010" s="1"/>
  <c r="BA1006"/>
  <c r="BC1006" s="1"/>
  <c r="BC1002"/>
  <c r="BB1002"/>
  <c r="BA1002"/>
  <c r="BB998"/>
  <c r="BA998"/>
  <c r="BC998" s="1"/>
  <c r="BC994"/>
  <c r="BA994"/>
  <c r="BB994" s="1"/>
  <c r="BC990"/>
  <c r="BA990"/>
  <c r="BB990" s="1"/>
  <c r="BB986"/>
  <c r="BA986"/>
  <c r="BC986" s="1"/>
  <c r="BB982"/>
  <c r="BA982"/>
  <c r="BC982" s="1"/>
  <c r="BB978"/>
  <c r="BA978"/>
  <c r="BC978" s="1"/>
  <c r="BB974"/>
  <c r="BA974"/>
  <c r="BC974" s="1"/>
  <c r="BB970"/>
  <c r="BA970"/>
  <c r="BC970" s="1"/>
  <c r="BB966"/>
  <c r="BA966"/>
  <c r="BC966" s="1"/>
  <c r="BC962"/>
  <c r="BA962"/>
  <c r="BB962" s="1"/>
  <c r="BC958"/>
  <c r="BB958"/>
  <c r="BA958"/>
  <c r="BC954"/>
  <c r="BB954"/>
  <c r="BA954"/>
  <c r="BB950"/>
  <c r="BA950"/>
  <c r="BC950" s="1"/>
  <c r="BC946"/>
  <c r="BB946"/>
  <c r="BA946"/>
  <c r="BC942"/>
  <c r="BA942"/>
  <c r="BB942" s="1"/>
  <c r="BC938"/>
  <c r="BA938"/>
  <c r="BB938" s="1"/>
  <c r="BB934"/>
  <c r="BA934"/>
  <c r="BC934" s="1"/>
  <c r="BC930"/>
  <c r="BA930"/>
  <c r="BB930" s="1"/>
  <c r="BC926"/>
  <c r="BA926"/>
  <c r="BB926" s="1"/>
  <c r="BB922"/>
  <c r="BA922"/>
  <c r="BC922" s="1"/>
  <c r="BB918"/>
  <c r="BA918"/>
  <c r="BC918" s="1"/>
  <c r="BC914"/>
  <c r="BB914"/>
  <c r="BA914"/>
  <c r="BB910"/>
  <c r="BA910"/>
  <c r="BC910" s="1"/>
  <c r="BC906"/>
  <c r="BA906"/>
  <c r="BB906" s="1"/>
  <c r="BB902"/>
  <c r="BA902"/>
  <c r="BC902" s="1"/>
  <c r="BC898"/>
  <c r="BB898"/>
  <c r="BA898"/>
  <c r="BA894"/>
  <c r="BC890"/>
  <c r="BB890"/>
  <c r="BA890"/>
  <c r="BC886"/>
  <c r="BA886"/>
  <c r="BB886" s="1"/>
  <c r="BB882"/>
  <c r="BA882"/>
  <c r="BC882" s="1"/>
  <c r="BC878"/>
  <c r="BA878"/>
  <c r="BB878" s="1"/>
  <c r="BB874"/>
  <c r="BA874"/>
  <c r="BC874" s="1"/>
  <c r="BC870"/>
  <c r="BA870"/>
  <c r="BB870" s="1"/>
  <c r="BA866"/>
  <c r="BA862"/>
  <c r="BB862" s="1"/>
  <c r="BC858"/>
  <c r="BA858"/>
  <c r="BB858" s="1"/>
  <c r="BB854"/>
  <c r="BA854"/>
  <c r="BC854" s="1"/>
  <c r="BB850"/>
  <c r="BA850"/>
  <c r="BC850" s="1"/>
  <c r="BB846"/>
  <c r="BA846"/>
  <c r="BC846" s="1"/>
  <c r="BB842"/>
  <c r="BA842"/>
  <c r="BC842" s="1"/>
  <c r="BC838"/>
  <c r="BA838"/>
  <c r="BB838" s="1"/>
  <c r="BB834"/>
  <c r="BA834"/>
  <c r="BC834" s="1"/>
  <c r="BB830"/>
  <c r="BA830"/>
  <c r="BC830" s="1"/>
  <c r="BC826"/>
  <c r="BB826"/>
  <c r="BA826"/>
  <c r="BA822"/>
  <c r="BA818"/>
  <c r="BB818" s="1"/>
  <c r="BA814"/>
  <c r="BB810"/>
  <c r="BA810"/>
  <c r="BC810" s="1"/>
  <c r="BB806"/>
  <c r="BA806"/>
  <c r="BC806" s="1"/>
  <c r="BA802"/>
  <c r="BC802" s="1"/>
  <c r="BC798"/>
  <c r="BA798"/>
  <c r="BB798" s="1"/>
  <c r="BB794"/>
  <c r="BA794"/>
  <c r="BC794" s="1"/>
  <c r="BA790"/>
  <c r="BB786"/>
  <c r="BA786"/>
  <c r="BC786" s="1"/>
  <c r="BA782"/>
  <c r="BA778"/>
  <c r="BC778" s="1"/>
  <c r="BA774"/>
  <c r="BB770"/>
  <c r="BA770"/>
  <c r="BC770" s="1"/>
  <c r="BC766"/>
  <c r="BA766"/>
  <c r="BB766" s="1"/>
  <c r="BB762"/>
  <c r="BA762"/>
  <c r="BC762" s="1"/>
  <c r="BC758"/>
  <c r="BA758"/>
  <c r="BB758" s="1"/>
  <c r="BC754"/>
  <c r="BA754"/>
  <c r="BB754" s="1"/>
  <c r="BA750"/>
  <c r="BB750" s="1"/>
  <c r="BA746"/>
  <c r="BA742"/>
  <c r="BB742" s="1"/>
  <c r="BA738"/>
  <c r="BB734"/>
  <c r="BA734"/>
  <c r="BC734" s="1"/>
  <c r="BB730"/>
  <c r="BA730"/>
  <c r="BC730" s="1"/>
  <c r="BA726"/>
  <c r="BB726" s="1"/>
  <c r="BA722"/>
  <c r="BA718"/>
  <c r="BB718" s="1"/>
  <c r="BC714"/>
  <c r="BB714"/>
  <c r="BA714"/>
  <c r="BC710"/>
  <c r="BA710"/>
  <c r="BB710" s="1"/>
  <c r="BC706"/>
  <c r="BB706"/>
  <c r="BA706"/>
  <c r="BA702"/>
  <c r="BA698"/>
  <c r="BB698" s="1"/>
  <c r="BB694"/>
  <c r="BA694"/>
  <c r="BC694" s="1"/>
  <c r="BA690"/>
  <c r="BC690" s="1"/>
  <c r="BA686"/>
  <c r="BC682"/>
  <c r="BA682"/>
  <c r="BB682" s="1"/>
  <c r="BC678"/>
  <c r="BA678"/>
  <c r="BB678" s="1"/>
  <c r="BB674"/>
  <c r="BA674"/>
  <c r="BC674" s="1"/>
  <c r="BC670"/>
  <c r="BB670"/>
  <c r="BA670"/>
  <c r="BB666"/>
  <c r="BA666"/>
  <c r="BC666" s="1"/>
  <c r="BA662"/>
  <c r="BC662" s="1"/>
  <c r="BA658"/>
  <c r="BA654"/>
  <c r="BC654" s="1"/>
  <c r="BA650"/>
  <c r="BA646"/>
  <c r="BB646" s="1"/>
  <c r="BA642"/>
  <c r="BC638"/>
  <c r="BA638"/>
  <c r="BB638" s="1"/>
  <c r="BC634"/>
  <c r="BB634"/>
  <c r="BA634"/>
  <c r="BB630"/>
  <c r="BA630"/>
  <c r="BC630" s="1"/>
  <c r="BC626"/>
  <c r="BA626"/>
  <c r="BB626" s="1"/>
  <c r="BC622"/>
  <c r="BA622"/>
  <c r="BB622" s="1"/>
  <c r="BB618"/>
  <c r="BA618"/>
  <c r="BC618" s="1"/>
  <c r="BB614"/>
  <c r="BA614"/>
  <c r="BC614" s="1"/>
  <c r="BC610"/>
  <c r="BA610"/>
  <c r="BB610" s="1"/>
  <c r="BC606"/>
  <c r="BA606"/>
  <c r="BB606" s="1"/>
  <c r="BB602"/>
  <c r="BA602"/>
  <c r="BC602" s="1"/>
  <c r="BC598"/>
  <c r="BA598"/>
  <c r="BB598" s="1"/>
  <c r="BC594"/>
  <c r="BB594"/>
  <c r="BA594"/>
  <c r="BC590"/>
  <c r="BA590"/>
  <c r="BB590" s="1"/>
  <c r="BC586"/>
  <c r="BA586"/>
  <c r="BB586" s="1"/>
  <c r="BC582"/>
  <c r="BA582"/>
  <c r="BB582" s="1"/>
  <c r="BA578"/>
  <c r="BB578" s="1"/>
  <c r="BA574"/>
  <c r="BA570"/>
  <c r="BC570" s="1"/>
  <c r="BA566"/>
  <c r="BB562"/>
  <c r="BA562"/>
  <c r="BC562" s="1"/>
  <c r="BA558"/>
  <c r="BB554"/>
  <c r="BA554"/>
  <c r="BC554" s="1"/>
  <c r="BB550"/>
  <c r="BA550"/>
  <c r="BC550" s="1"/>
  <c r="BB546"/>
  <c r="BA546"/>
  <c r="BC546" s="1"/>
  <c r="BC542"/>
  <c r="BA542"/>
  <c r="BB542" s="1"/>
  <c r="BB538"/>
  <c r="BA538"/>
  <c r="BC538" s="1"/>
  <c r="BC534"/>
  <c r="BA534"/>
  <c r="BB534" s="1"/>
  <c r="BC530"/>
  <c r="BA530"/>
  <c r="BB530" s="1"/>
  <c r="BC526"/>
  <c r="BA526"/>
  <c r="BB526" s="1"/>
  <c r="BC522"/>
  <c r="BB522"/>
  <c r="BA522"/>
  <c r="BC518"/>
  <c r="BA518"/>
  <c r="BB518" s="1"/>
  <c r="BB514"/>
  <c r="BA514"/>
  <c r="BC514" s="1"/>
  <c r="BB510"/>
  <c r="BA510"/>
  <c r="BC510" s="1"/>
  <c r="BC506"/>
  <c r="BA506"/>
  <c r="BB506" s="1"/>
  <c r="BB502"/>
  <c r="BA502"/>
  <c r="BC502" s="1"/>
  <c r="BB498"/>
  <c r="BA498"/>
  <c r="BC498" s="1"/>
  <c r="BC494"/>
  <c r="BA494"/>
  <c r="BB494" s="1"/>
  <c r="BC490"/>
  <c r="BB490"/>
  <c r="BA490"/>
  <c r="BA486"/>
  <c r="BB482"/>
  <c r="BA482"/>
  <c r="BC482" s="1"/>
  <c r="BB478"/>
  <c r="BA478"/>
  <c r="BC478" s="1"/>
  <c r="BC474"/>
  <c r="BA474"/>
  <c r="BB474" s="1"/>
  <c r="BB470"/>
  <c r="BA470"/>
  <c r="BC470" s="1"/>
  <c r="BC466"/>
  <c r="BA466"/>
  <c r="BB466" s="1"/>
  <c r="BC462"/>
  <c r="BA462"/>
  <c r="BB462" s="1"/>
  <c r="BB458"/>
  <c r="BA458"/>
  <c r="BC458" s="1"/>
  <c r="BA454"/>
  <c r="BB454" s="1"/>
  <c r="BC450"/>
  <c r="BB450"/>
  <c r="BA450"/>
  <c r="BB446"/>
  <c r="BA446"/>
  <c r="BC446" s="1"/>
  <c r="BA442"/>
  <c r="BB442" s="1"/>
  <c r="BC442"/>
  <c r="BC438"/>
  <c r="BA438"/>
  <c r="BB438" s="1"/>
  <c r="BC434"/>
  <c r="BA434"/>
  <c r="BB434" s="1"/>
  <c r="BB430"/>
  <c r="BA430"/>
  <c r="BC430" s="1"/>
  <c r="BB426"/>
  <c r="BA426"/>
  <c r="BC426"/>
  <c r="BA422"/>
  <c r="BC422" s="1"/>
  <c r="BA418"/>
  <c r="BB414"/>
  <c r="BA414"/>
  <c r="BC414" s="1"/>
  <c r="BB410"/>
  <c r="BA410"/>
  <c r="BC410" s="1"/>
  <c r="BC406"/>
  <c r="BA406"/>
  <c r="BB406" s="1"/>
  <c r="BC402"/>
  <c r="BA402"/>
  <c r="BB402" s="1"/>
  <c r="BA398"/>
  <c r="BA394"/>
  <c r="BC394" s="1"/>
  <c r="BB390"/>
  <c r="BA390"/>
  <c r="BC390" s="1"/>
  <c r="BA386"/>
  <c r="BC386" s="1"/>
  <c r="BC382"/>
  <c r="BB382"/>
  <c r="BA382"/>
  <c r="BA378"/>
  <c r="BB378" s="1"/>
  <c r="BC378"/>
  <c r="BC374"/>
  <c r="BA374"/>
  <c r="BB374" s="1"/>
  <c r="BB370"/>
  <c r="BA370"/>
  <c r="BC370" s="1"/>
  <c r="BC366"/>
  <c r="BA366"/>
  <c r="BB366" s="1"/>
  <c r="BB362"/>
  <c r="BA362"/>
  <c r="BC362" s="1"/>
  <c r="BB358"/>
  <c r="BA358"/>
  <c r="BC358" s="1"/>
  <c r="BC354"/>
  <c r="BB354"/>
  <c r="BA354"/>
  <c r="BB350"/>
  <c r="BA350"/>
  <c r="BC350" s="1"/>
  <c r="BB346"/>
  <c r="BA346"/>
  <c r="BC346" s="1"/>
  <c r="BB342"/>
  <c r="BA342"/>
  <c r="BC342" s="1"/>
  <c r="BC338"/>
  <c r="BA338"/>
  <c r="BB338" s="1"/>
  <c r="BC334"/>
  <c r="BA334"/>
  <c r="BB334" s="1"/>
  <c r="BB330"/>
  <c r="BA330"/>
  <c r="BC330" s="1"/>
  <c r="BC326"/>
  <c r="BA326"/>
  <c r="BB326" s="1"/>
  <c r="BB322"/>
  <c r="BA322"/>
  <c r="BC322" s="1"/>
  <c r="BC318"/>
  <c r="BA318"/>
  <c r="BB318" s="1"/>
  <c r="BA314"/>
  <c r="BB314" s="1"/>
  <c r="BC310"/>
  <c r="BA310"/>
  <c r="BB310" s="1"/>
  <c r="BC306"/>
  <c r="BA306"/>
  <c r="BB306" s="1"/>
  <c r="BB302"/>
  <c r="BA302"/>
  <c r="BC302" s="1"/>
  <c r="BB298"/>
  <c r="BA298"/>
  <c r="BC298"/>
  <c r="BA294"/>
  <c r="BC294" s="1"/>
  <c r="BB290"/>
  <c r="BA290"/>
  <c r="BC290" s="1"/>
  <c r="BC286"/>
  <c r="BB286"/>
  <c r="BA286"/>
  <c r="BB282"/>
  <c r="BA282"/>
  <c r="BC282"/>
  <c r="BC278"/>
  <c r="BB278"/>
  <c r="BA278"/>
  <c r="BB274"/>
  <c r="BA274"/>
  <c r="BC274" s="1"/>
  <c r="BB270"/>
  <c r="BA270"/>
  <c r="BC270" s="1"/>
  <c r="BB266"/>
  <c r="BA266"/>
  <c r="BC266" s="1"/>
  <c r="BB262"/>
  <c r="BA262"/>
  <c r="BC262" s="1"/>
  <c r="BC258"/>
  <c r="BA258"/>
  <c r="BB258" s="1"/>
  <c r="BB254"/>
  <c r="BA254"/>
  <c r="BC254" s="1"/>
  <c r="BB250"/>
  <c r="BA250"/>
  <c r="BC250"/>
  <c r="BC246"/>
  <c r="BB246"/>
  <c r="BA246"/>
  <c r="BC242"/>
  <c r="BA242"/>
  <c r="BB242" s="1"/>
  <c r="BC238"/>
  <c r="BA238"/>
  <c r="BB238" s="1"/>
  <c r="BB234"/>
  <c r="BA234"/>
  <c r="BC234" s="1"/>
  <c r="BC230"/>
  <c r="BA230"/>
  <c r="BB230" s="1"/>
  <c r="BC226"/>
  <c r="BB226"/>
  <c r="BA226"/>
  <c r="BB222"/>
  <c r="BA222"/>
  <c r="BC222" s="1"/>
  <c r="BB218"/>
  <c r="BA218"/>
  <c r="BC218" s="1"/>
  <c r="BC214"/>
  <c r="BA214"/>
  <c r="BB214" s="1"/>
  <c r="BC210"/>
  <c r="BA210"/>
  <c r="BB210" s="1"/>
  <c r="BC206"/>
  <c r="BA206"/>
  <c r="BB206" s="1"/>
  <c r="BA202"/>
  <c r="BB202" s="1"/>
  <c r="BC202"/>
  <c r="BA198"/>
  <c r="BB198" s="1"/>
  <c r="BB194"/>
  <c r="BA194"/>
  <c r="BC194" s="1"/>
  <c r="BC190"/>
  <c r="BA190"/>
  <c r="BB190" s="1"/>
  <c r="BA186"/>
  <c r="BC182"/>
  <c r="BA182"/>
  <c r="BB182" s="1"/>
  <c r="BC178"/>
  <c r="BB178"/>
  <c r="BA178"/>
  <c r="BC174"/>
  <c r="BB174"/>
  <c r="BA174"/>
  <c r="BA170"/>
  <c r="BB170" s="1"/>
  <c r="BC170"/>
  <c r="BB166"/>
  <c r="BA166"/>
  <c r="BC166" s="1"/>
  <c r="BC162"/>
  <c r="BA162"/>
  <c r="BB162" s="1"/>
  <c r="BB158"/>
  <c r="BA158"/>
  <c r="BC158" s="1"/>
  <c r="BB154"/>
  <c r="BA154"/>
  <c r="BC154"/>
  <c r="BC150"/>
  <c r="BB150"/>
  <c r="BA150"/>
  <c r="BB146"/>
  <c r="BA146"/>
  <c r="BC146" s="1"/>
  <c r="BB142"/>
  <c r="BA142"/>
  <c r="BC142" s="1"/>
  <c r="BB138"/>
  <c r="BA138"/>
  <c r="BC138"/>
  <c r="BC134"/>
  <c r="BB134"/>
  <c r="BA134"/>
  <c r="BC130"/>
  <c r="BA130"/>
  <c r="BB130" s="1"/>
  <c r="BC126"/>
  <c r="BA126"/>
  <c r="BB126" s="1"/>
  <c r="BB122"/>
  <c r="BA122"/>
  <c r="BC122"/>
  <c r="BB118"/>
  <c r="BA118"/>
  <c r="BC118" s="1"/>
  <c r="BB114"/>
  <c r="BA114"/>
  <c r="BC114" s="1"/>
  <c r="BB110"/>
  <c r="BA110"/>
  <c r="BC110" s="1"/>
  <c r="BA106"/>
  <c r="BB106" s="1"/>
  <c r="BC106"/>
  <c r="BA102"/>
  <c r="BA98"/>
  <c r="BB98" s="1"/>
  <c r="BC94"/>
  <c r="BA94"/>
  <c r="BB94" s="1"/>
  <c r="BA90"/>
  <c r="BC90" s="1"/>
  <c r="BC86"/>
  <c r="BB86"/>
  <c r="BA86"/>
  <c r="BB82"/>
  <c r="BA82"/>
  <c r="BC82" s="1"/>
  <c r="BA78"/>
  <c r="BC78" s="1"/>
  <c r="BA74"/>
  <c r="BB74" s="1"/>
  <c r="BC74"/>
  <c r="BA70"/>
  <c r="BB70" s="1"/>
  <c r="BC66"/>
  <c r="BB66"/>
  <c r="BA66"/>
  <c r="BB62"/>
  <c r="BA62"/>
  <c r="BC62" s="1"/>
  <c r="BC58"/>
  <c r="BA58"/>
  <c r="BB58" s="1"/>
  <c r="BC54"/>
  <c r="BA54"/>
  <c r="BB54" s="1"/>
  <c r="BB50"/>
  <c r="BA50"/>
  <c r="BC50" s="1"/>
  <c r="BC46"/>
  <c r="BA46"/>
  <c r="BB46" s="1"/>
  <c r="BB42"/>
  <c r="BA42"/>
  <c r="BC42" s="1"/>
  <c r="BB38"/>
  <c r="BA38"/>
  <c r="BC38" s="1"/>
  <c r="BC34"/>
  <c r="BA34"/>
  <c r="BB34" s="1"/>
  <c r="BA30"/>
  <c r="BC26"/>
  <c r="BA26"/>
  <c r="BB26" s="1"/>
  <c r="BC22"/>
  <c r="BB22"/>
  <c r="BA22"/>
  <c r="BC18"/>
  <c r="BA18"/>
  <c r="BB18" s="1"/>
  <c r="BA14"/>
  <c r="BC14" s="1"/>
  <c r="BC10"/>
  <c r="BB10"/>
  <c r="BA10"/>
  <c r="BB6"/>
  <c r="BA6"/>
  <c r="BC6" s="1"/>
  <c r="BB2729"/>
  <c r="BB2665"/>
  <c r="BB2601"/>
  <c r="BB2537"/>
  <c r="BB2473"/>
  <c r="BB2409"/>
  <c r="BB2345"/>
  <c r="BB2281"/>
  <c r="BB2217"/>
  <c r="BC2745"/>
  <c r="BC2681"/>
  <c r="BC2617"/>
  <c r="BC2553"/>
  <c r="BC2489"/>
  <c r="BC2425"/>
  <c r="BC2361"/>
  <c r="BC2297"/>
  <c r="BC2233"/>
  <c r="BC2169"/>
  <c r="BC2105"/>
  <c r="BC2041"/>
  <c r="BC1977"/>
  <c r="BB2743"/>
  <c r="BA2743"/>
  <c r="BC2743" s="1"/>
  <c r="BC2739"/>
  <c r="BA2739"/>
  <c r="BB2739" s="1"/>
  <c r="BB2735"/>
  <c r="BA2735"/>
  <c r="BC2735" s="1"/>
  <c r="BB2731"/>
  <c r="BA2731"/>
  <c r="BC2731" s="1"/>
  <c r="BC2727"/>
  <c r="BA2727"/>
  <c r="BB2727" s="1"/>
  <c r="BB2723"/>
  <c r="BA2723"/>
  <c r="BC2723" s="1"/>
  <c r="BC2719"/>
  <c r="BB2719"/>
  <c r="BA2719"/>
  <c r="BA2715"/>
  <c r="BB2711"/>
  <c r="BA2711"/>
  <c r="BC2711" s="1"/>
  <c r="BC2707"/>
  <c r="BA2707"/>
  <c r="BB2707" s="1"/>
  <c r="BB2703"/>
  <c r="BA2703"/>
  <c r="BC2703" s="1"/>
  <c r="BC2699"/>
  <c r="BA2699"/>
  <c r="BB2699" s="1"/>
  <c r="BC2695"/>
  <c r="BA2695"/>
  <c r="BB2695" s="1"/>
  <c r="BC2691"/>
  <c r="BA2691"/>
  <c r="BB2691" s="1"/>
  <c r="BA2687"/>
  <c r="BA2683"/>
  <c r="BC2683" s="1"/>
  <c r="BA2679"/>
  <c r="BA2675"/>
  <c r="BB2675" s="1"/>
  <c r="BB2671"/>
  <c r="BA2671"/>
  <c r="BC2671" s="1"/>
  <c r="BB2667"/>
  <c r="BA2667"/>
  <c r="BC2667" s="1"/>
  <c r="BC2663"/>
  <c r="BB2663"/>
  <c r="BA2663"/>
  <c r="BC2659"/>
  <c r="BA2659"/>
  <c r="BB2659" s="1"/>
  <c r="BC2655"/>
  <c r="BB2655"/>
  <c r="BA2655"/>
  <c r="BC2651"/>
  <c r="BA2651"/>
  <c r="BB2651" s="1"/>
  <c r="BB2647"/>
  <c r="BA2647"/>
  <c r="BC2647" s="1"/>
  <c r="BC2643"/>
  <c r="BB2643"/>
  <c r="BA2643"/>
  <c r="BC2639"/>
  <c r="BA2639"/>
  <c r="BB2639" s="1"/>
  <c r="BA2635"/>
  <c r="BB2635" s="1"/>
  <c r="BC2631"/>
  <c r="BB2631"/>
  <c r="BA2631"/>
  <c r="BC2627"/>
  <c r="BA2627"/>
  <c r="BB2627" s="1"/>
  <c r="BB2623"/>
  <c r="BA2623"/>
  <c r="BC2623" s="1"/>
  <c r="BC2619"/>
  <c r="BA2619"/>
  <c r="BB2619" s="1"/>
  <c r="BC2615"/>
  <c r="BA2615"/>
  <c r="BB2615" s="1"/>
  <c r="BC2611"/>
  <c r="BA2611"/>
  <c r="BB2611" s="1"/>
  <c r="BC2607"/>
  <c r="BA2607"/>
  <c r="BB2607" s="1"/>
  <c r="BC2603"/>
  <c r="BA2603"/>
  <c r="BB2603" s="1"/>
  <c r="BB2599"/>
  <c r="BA2599"/>
  <c r="BC2599" s="1"/>
  <c r="BC2595"/>
  <c r="BA2595"/>
  <c r="BB2595" s="1"/>
  <c r="BC2591"/>
  <c r="BA2591"/>
  <c r="BB2591" s="1"/>
  <c r="BC2587"/>
  <c r="BA2587"/>
  <c r="BB2587" s="1"/>
  <c r="BB2583"/>
  <c r="BA2583"/>
  <c r="BC2583" s="1"/>
  <c r="BC2579"/>
  <c r="BA2579"/>
  <c r="BB2579" s="1"/>
  <c r="BB2575"/>
  <c r="BA2575"/>
  <c r="BC2575" s="1"/>
  <c r="BC2571"/>
  <c r="BA2571"/>
  <c r="BB2571" s="1"/>
  <c r="BC2567"/>
  <c r="BA2567"/>
  <c r="BB2567" s="1"/>
  <c r="BC2563"/>
  <c r="BA2563"/>
  <c r="BB2563" s="1"/>
  <c r="BC2559"/>
  <c r="BB2559"/>
  <c r="BA2559"/>
  <c r="BB2555"/>
  <c r="BA2555"/>
  <c r="BC2555" s="1"/>
  <c r="BC2551"/>
  <c r="BA2551"/>
  <c r="BB2551" s="1"/>
  <c r="BC2547"/>
  <c r="BA2547"/>
  <c r="BB2547" s="1"/>
  <c r="BB2543"/>
  <c r="BA2543"/>
  <c r="BC2543" s="1"/>
  <c r="BB2539"/>
  <c r="BA2539"/>
  <c r="BC2539" s="1"/>
  <c r="BC2535"/>
  <c r="BB2535"/>
  <c r="BA2535"/>
  <c r="BA2531"/>
  <c r="BB2527"/>
  <c r="BA2527"/>
  <c r="BC2527" s="1"/>
  <c r="BC2523"/>
  <c r="BA2523"/>
  <c r="BB2523" s="1"/>
  <c r="BB2519"/>
  <c r="BA2519"/>
  <c r="BC2519" s="1"/>
  <c r="BB2515"/>
  <c r="BA2515"/>
  <c r="BC2515" s="1"/>
  <c r="BB2511"/>
  <c r="BA2511"/>
  <c r="BC2511" s="1"/>
  <c r="BC2507"/>
  <c r="BA2507"/>
  <c r="BB2507" s="1"/>
  <c r="BC2503"/>
  <c r="BA2503"/>
  <c r="BB2503" s="1"/>
  <c r="BA2499"/>
  <c r="BC2499" s="1"/>
  <c r="BC2495"/>
  <c r="BB2495"/>
  <c r="BA2495"/>
  <c r="BB2491"/>
  <c r="BA2491"/>
  <c r="BC2491" s="1"/>
  <c r="BB2487"/>
  <c r="BA2487"/>
  <c r="BC2487" s="1"/>
  <c r="BC2483"/>
  <c r="BA2483"/>
  <c r="BB2483" s="1"/>
  <c r="BB2479"/>
  <c r="BA2479"/>
  <c r="BC2479" s="1"/>
  <c r="BB2475"/>
  <c r="BA2475"/>
  <c r="BC2475" s="1"/>
  <c r="BB2471"/>
  <c r="BA2471"/>
  <c r="BC2471" s="1"/>
  <c r="BC2467"/>
  <c r="BA2467"/>
  <c r="BB2467" s="1"/>
  <c r="BC2463"/>
  <c r="BB2463"/>
  <c r="BA2463"/>
  <c r="BA2459"/>
  <c r="BB2455"/>
  <c r="BA2455"/>
  <c r="BC2455" s="1"/>
  <c r="BC2451"/>
  <c r="BA2451"/>
  <c r="BB2451" s="1"/>
  <c r="BA2447"/>
  <c r="BB2447" s="1"/>
  <c r="BA2443"/>
  <c r="BA2439"/>
  <c r="BB2439" s="1"/>
  <c r="BC2435"/>
  <c r="BB2435"/>
  <c r="BA2435"/>
  <c r="BB2431"/>
  <c r="BA2431"/>
  <c r="BC2431" s="1"/>
  <c r="BB2427"/>
  <c r="BA2427"/>
  <c r="BC2427" s="1"/>
  <c r="BB2423"/>
  <c r="BA2423"/>
  <c r="BC2423" s="1"/>
  <c r="BC2419"/>
  <c r="BA2419"/>
  <c r="BB2419" s="1"/>
  <c r="BB2415"/>
  <c r="BA2415"/>
  <c r="BC2415" s="1"/>
  <c r="BA2411"/>
  <c r="BB2411" s="1"/>
  <c r="BC2407"/>
  <c r="BB2407"/>
  <c r="BA2407"/>
  <c r="BC2403"/>
  <c r="BA2403"/>
  <c r="BB2403" s="1"/>
  <c r="BC2399"/>
  <c r="BA2399"/>
  <c r="BB2399" s="1"/>
  <c r="BC2395"/>
  <c r="BA2395"/>
  <c r="BB2395" s="1"/>
  <c r="BC2391"/>
  <c r="BA2391"/>
  <c r="BB2391" s="1"/>
  <c r="BB2387"/>
  <c r="BA2387"/>
  <c r="BC2387" s="1"/>
  <c r="BB2383"/>
  <c r="BA2383"/>
  <c r="BC2383" s="1"/>
  <c r="BA2379"/>
  <c r="BA2375"/>
  <c r="BC2375" s="1"/>
  <c r="BA2371"/>
  <c r="BB2367"/>
  <c r="BA2367"/>
  <c r="BC2367" s="1"/>
  <c r="BB2363"/>
  <c r="BA2363"/>
  <c r="BC2363" s="1"/>
  <c r="BB2359"/>
  <c r="BA2359"/>
  <c r="BC2359" s="1"/>
  <c r="BC2355"/>
  <c r="BA2355"/>
  <c r="BB2355" s="1"/>
  <c r="BB2351"/>
  <c r="BA2351"/>
  <c r="BC2351" s="1"/>
  <c r="BB2347"/>
  <c r="BA2347"/>
  <c r="BC2347" s="1"/>
  <c r="BB2343"/>
  <c r="BA2343"/>
  <c r="BC2343" s="1"/>
  <c r="BC2339"/>
  <c r="BA2339"/>
  <c r="BB2339" s="1"/>
  <c r="BC2335"/>
  <c r="BB2335"/>
  <c r="BA2335"/>
  <c r="BB2331"/>
  <c r="BA2331"/>
  <c r="BC2331" s="1"/>
  <c r="BC2327"/>
  <c r="BA2327"/>
  <c r="BB2327" s="1"/>
  <c r="BB2323"/>
  <c r="BA2323"/>
  <c r="BC2323" s="1"/>
  <c r="BC2319"/>
  <c r="BB2319"/>
  <c r="BA2319"/>
  <c r="BC2315"/>
  <c r="BA2315"/>
  <c r="BB2315" s="1"/>
  <c r="BB2311"/>
  <c r="BA2311"/>
  <c r="BC2311" s="1"/>
  <c r="BC2307"/>
  <c r="BA2307"/>
  <c r="BB2307" s="1"/>
  <c r="BB2303"/>
  <c r="BA2303"/>
  <c r="BC2303" s="1"/>
  <c r="BA2299"/>
  <c r="BC2299" s="1"/>
  <c r="BB2295"/>
  <c r="BA2295"/>
  <c r="BC2295" s="1"/>
  <c r="BB2291"/>
  <c r="BA2291"/>
  <c r="BC2291" s="1"/>
  <c r="BC2287"/>
  <c r="BA2287"/>
  <c r="BB2287" s="1"/>
  <c r="BA2283"/>
  <c r="BC2283" s="1"/>
  <c r="BB2279"/>
  <c r="BA2279"/>
  <c r="BC2279" s="1"/>
  <c r="BB2275"/>
  <c r="BA2275"/>
  <c r="BC2275" s="1"/>
  <c r="BC2271"/>
  <c r="BA2271"/>
  <c r="BB2271" s="1"/>
  <c r="BB2267"/>
  <c r="BA2267"/>
  <c r="BC2267" s="1"/>
  <c r="BB2263"/>
  <c r="BA2263"/>
  <c r="BC2263" s="1"/>
  <c r="BA2259"/>
  <c r="BB2255"/>
  <c r="BA2255"/>
  <c r="BC2255" s="1"/>
  <c r="BA2251"/>
  <c r="BC2247"/>
  <c r="BB2247"/>
  <c r="BA2247"/>
  <c r="BC2243"/>
  <c r="BA2243"/>
  <c r="BB2243" s="1"/>
  <c r="BC2239"/>
  <c r="BA2239"/>
  <c r="BB2239" s="1"/>
  <c r="BB2235"/>
  <c r="BA2235"/>
  <c r="BC2235" s="1"/>
  <c r="BB2231"/>
  <c r="BA2231"/>
  <c r="BC2231" s="1"/>
  <c r="BC2227"/>
  <c r="BA2227"/>
  <c r="BB2227" s="1"/>
  <c r="BC2223"/>
  <c r="BA2223"/>
  <c r="BB2223" s="1"/>
  <c r="BA2219"/>
  <c r="BB2219" s="1"/>
  <c r="BC2215"/>
  <c r="BA2215"/>
  <c r="BB2215" s="1"/>
  <c r="BC2211"/>
  <c r="BA2211"/>
  <c r="BB2211" s="1"/>
  <c r="BC2207"/>
  <c r="BB2207"/>
  <c r="BA2207"/>
  <c r="BC2203"/>
  <c r="BA2203"/>
  <c r="BB2203" s="1"/>
  <c r="BB2199"/>
  <c r="BA2199"/>
  <c r="BC2199" s="1"/>
  <c r="BB2195"/>
  <c r="BA2195"/>
  <c r="BC2195" s="1"/>
  <c r="BC2191"/>
  <c r="BA2191"/>
  <c r="BB2191" s="1"/>
  <c r="BC2187"/>
  <c r="BA2187"/>
  <c r="BB2187" s="1"/>
  <c r="BB2183"/>
  <c r="BA2183"/>
  <c r="BC2183" s="1"/>
  <c r="BA2179"/>
  <c r="BB2175"/>
  <c r="BA2175"/>
  <c r="BC2175" s="1"/>
  <c r="BA2171"/>
  <c r="BC2167"/>
  <c r="BB2167"/>
  <c r="BA2167"/>
  <c r="BC2163"/>
  <c r="BA2163"/>
  <c r="BB2163" s="1"/>
  <c r="BB2159"/>
  <c r="BA2159"/>
  <c r="BC2159" s="1"/>
  <c r="BB2155"/>
  <c r="BA2155"/>
  <c r="BC2155" s="1"/>
  <c r="BC2151"/>
  <c r="BB2151"/>
  <c r="BA2151"/>
  <c r="BC2147"/>
  <c r="BA2147"/>
  <c r="BB2147" s="1"/>
  <c r="BB2143"/>
  <c r="BA2143"/>
  <c r="BC2143" s="1"/>
  <c r="BB2139"/>
  <c r="BA2139"/>
  <c r="BC2139" s="1"/>
  <c r="BB2745"/>
  <c r="BB2681"/>
  <c r="BB2617"/>
  <c r="BB2553"/>
  <c r="BB2489"/>
  <c r="BB2425"/>
  <c r="BB2361"/>
  <c r="BB2297"/>
  <c r="BB2233"/>
  <c r="BC2697"/>
  <c r="BC2633"/>
  <c r="BC2569"/>
  <c r="BC2505"/>
  <c r="BC2441"/>
  <c r="BC2377"/>
  <c r="BC2313"/>
  <c r="BC2249"/>
  <c r="BC2744"/>
  <c r="BB2740"/>
  <c r="BC2736"/>
  <c r="BB2736"/>
  <c r="BC2732"/>
  <c r="BB2732"/>
  <c r="BC2720"/>
  <c r="BB2720"/>
  <c r="BC2716"/>
  <c r="BB2716"/>
  <c r="BC2712"/>
  <c r="BC2704"/>
  <c r="BB2704"/>
  <c r="BC2700"/>
  <c r="BB2700"/>
  <c r="BC2688"/>
  <c r="BB2688"/>
  <c r="BC2684"/>
  <c r="BB2684"/>
  <c r="BC2680"/>
  <c r="BC2672"/>
  <c r="BB2672"/>
  <c r="BC2668"/>
  <c r="BB2668"/>
  <c r="BB2660"/>
  <c r="BC2656"/>
  <c r="BB2656"/>
  <c r="BC2652"/>
  <c r="BB2652"/>
  <c r="BC2648"/>
  <c r="BB2644"/>
  <c r="BC2640"/>
  <c r="BB2640"/>
  <c r="BC2636"/>
  <c r="BB2636"/>
  <c r="BB2632"/>
  <c r="BC2624"/>
  <c r="BB2624"/>
  <c r="BC2620"/>
  <c r="BB2620"/>
  <c r="BC2608"/>
  <c r="BB2608"/>
  <c r="BC2604"/>
  <c r="BB2604"/>
  <c r="BC2596"/>
  <c r="BC2592"/>
  <c r="BB2592"/>
  <c r="BC2588"/>
  <c r="BB2588"/>
  <c r="BC2584"/>
  <c r="BC2576"/>
  <c r="BB2576"/>
  <c r="BC2572"/>
  <c r="BB2572"/>
  <c r="BC2564"/>
  <c r="BC2560"/>
  <c r="BB2560"/>
  <c r="BC2556"/>
  <c r="BB2556"/>
  <c r="BC2544"/>
  <c r="BB2544"/>
  <c r="BC2540"/>
  <c r="BB2540"/>
  <c r="BB2536"/>
  <c r="BC2532"/>
  <c r="BC2528"/>
  <c r="BB2528"/>
  <c r="BC2524"/>
  <c r="BB2524"/>
  <c r="BC2520"/>
  <c r="BC2516"/>
  <c r="BC2512"/>
  <c r="BB2512"/>
  <c r="BC2508"/>
  <c r="BB2508"/>
  <c r="BC2500"/>
  <c r="BC2496"/>
  <c r="BB2496"/>
  <c r="BC2492"/>
  <c r="BB2492"/>
  <c r="BC2480"/>
  <c r="BB2480"/>
  <c r="BC2476"/>
  <c r="BB2476"/>
  <c r="BC2468"/>
  <c r="BC2464"/>
  <c r="BB2464"/>
  <c r="BC2460"/>
  <c r="BB2460"/>
  <c r="BB2456"/>
  <c r="BB2452"/>
  <c r="BC2448"/>
  <c r="BB2448"/>
  <c r="BC2444"/>
  <c r="BB2444"/>
  <c r="BB2440"/>
  <c r="BC2436"/>
  <c r="BC2432"/>
  <c r="BB2432"/>
  <c r="BC2428"/>
  <c r="BB2428"/>
  <c r="BB2424"/>
  <c r="BC2416"/>
  <c r="BB2416"/>
  <c r="BC2412"/>
  <c r="BB2412"/>
  <c r="BB2408"/>
  <c r="BC2404"/>
  <c r="BC2400"/>
  <c r="BB2400"/>
  <c r="BC2396"/>
  <c r="BB2396"/>
  <c r="BB2388"/>
  <c r="BC2384"/>
  <c r="BB2384"/>
  <c r="BC2380"/>
  <c r="BB2380"/>
  <c r="BC2376"/>
  <c r="BB2372"/>
  <c r="BC2368"/>
  <c r="BB2368"/>
  <c r="BC2364"/>
  <c r="BB2364"/>
  <c r="BC2352"/>
  <c r="BB2352"/>
  <c r="BC2348"/>
  <c r="BB2348"/>
  <c r="BC2340"/>
  <c r="BC2336"/>
  <c r="BB2336"/>
  <c r="BC2332"/>
  <c r="BB2332"/>
  <c r="BB2328"/>
  <c r="BB2324"/>
  <c r="BC2320"/>
  <c r="BB2320"/>
  <c r="BC2316"/>
  <c r="BB2316"/>
  <c r="BB2312"/>
  <c r="BC2308"/>
  <c r="BC2304"/>
  <c r="BB2304"/>
  <c r="BC2300"/>
  <c r="BB2300"/>
  <c r="BC2296"/>
  <c r="BB2292"/>
  <c r="BC2288"/>
  <c r="BB2288"/>
  <c r="BC2284"/>
  <c r="BB2284"/>
  <c r="BB2276"/>
  <c r="BC2272"/>
  <c r="BB2272"/>
  <c r="BC2268"/>
  <c r="BB2268"/>
  <c r="BC2260"/>
  <c r="BC2256"/>
  <c r="BB2256"/>
  <c r="BC2252"/>
  <c r="BB2252"/>
  <c r="BB2248"/>
  <c r="BC2244"/>
  <c r="BC2240"/>
  <c r="BB2240"/>
  <c r="BC2236"/>
  <c r="BB2236"/>
  <c r="BC2228"/>
  <c r="BC2224"/>
  <c r="BB2224"/>
  <c r="BC2220"/>
  <c r="BB2220"/>
  <c r="BC2216"/>
  <c r="BB2216"/>
  <c r="BC2212"/>
  <c r="BC2208"/>
  <c r="BB2208"/>
  <c r="BC2204"/>
  <c r="BB2204"/>
  <c r="BB2200"/>
  <c r="BC2196"/>
  <c r="BC2192"/>
  <c r="BB2192"/>
  <c r="BC2188"/>
  <c r="BB2188"/>
  <c r="BC2184"/>
  <c r="BC2176"/>
  <c r="BB2176"/>
  <c r="BC2172"/>
  <c r="BB2172"/>
  <c r="BC2164"/>
  <c r="BC2160"/>
  <c r="BB2160"/>
  <c r="BC2156"/>
  <c r="BB2156"/>
  <c r="BB2152"/>
  <c r="BC2144"/>
  <c r="BB2144"/>
  <c r="BC2140"/>
  <c r="BB2140"/>
  <c r="BC2132"/>
  <c r="BC2128"/>
  <c r="BB2128"/>
  <c r="BC2124"/>
  <c r="BB2124"/>
  <c r="BC2120"/>
  <c r="BC2116"/>
  <c r="BC2112"/>
  <c r="BB2112"/>
  <c r="BC2108"/>
  <c r="BB2108"/>
  <c r="BC2104"/>
  <c r="BB2100"/>
  <c r="BC2096"/>
  <c r="BB2096"/>
  <c r="BC2092"/>
  <c r="BB2092"/>
  <c r="BB2088"/>
  <c r="BC2084"/>
  <c r="BC2080"/>
  <c r="BB2080"/>
  <c r="BC2076"/>
  <c r="BB2076"/>
  <c r="BB2072"/>
  <c r="BC2068"/>
  <c r="BC2064"/>
  <c r="BB2064"/>
  <c r="BC2060"/>
  <c r="BB2060"/>
  <c r="BC2056"/>
  <c r="BC2048"/>
  <c r="BB2048"/>
  <c r="BC2044"/>
  <c r="BB2044"/>
  <c r="BC2040"/>
  <c r="BC2032"/>
  <c r="BB2032"/>
  <c r="BC2028"/>
  <c r="BB2028"/>
  <c r="BC2016"/>
  <c r="BB2016"/>
  <c r="BC2012"/>
  <c r="BB2012"/>
  <c r="BB2004"/>
  <c r="BC2000"/>
  <c r="BB2000"/>
  <c r="BC1996"/>
  <c r="BB1996"/>
  <c r="BB1992"/>
  <c r="BB1988"/>
  <c r="BC1984"/>
  <c r="BB1984"/>
  <c r="BC1980"/>
  <c r="BB1980"/>
  <c r="BB1976"/>
  <c r="BC1968"/>
  <c r="BB1968"/>
  <c r="BC1964"/>
  <c r="BB1964"/>
  <c r="BB1956"/>
  <c r="BC1952"/>
  <c r="BB1952"/>
  <c r="BC1948"/>
  <c r="BB1948"/>
  <c r="BC1944"/>
  <c r="BB1940"/>
  <c r="BC1936"/>
  <c r="BB1936"/>
  <c r="BC1932"/>
  <c r="BB1932"/>
  <c r="BB1928"/>
  <c r="BC1920"/>
  <c r="BB1920"/>
  <c r="BC1916"/>
  <c r="BB1916"/>
  <c r="BA2740"/>
  <c r="BC2740" s="1"/>
  <c r="BA2724"/>
  <c r="BC2724" s="1"/>
  <c r="BA2708"/>
  <c r="BC2708" s="1"/>
  <c r="BA2692"/>
  <c r="BC2692" s="1"/>
  <c r="BA2676"/>
  <c r="BA2660"/>
  <c r="BC2660" s="1"/>
  <c r="BA2644"/>
  <c r="BC2644" s="1"/>
  <c r="BA2628"/>
  <c r="BB2628" s="1"/>
  <c r="BA2612"/>
  <c r="BA2596"/>
  <c r="BB2596" s="1"/>
  <c r="BA2580"/>
  <c r="BB2580" s="1"/>
  <c r="BA2564"/>
  <c r="BB2564" s="1"/>
  <c r="BA2548"/>
  <c r="BA2532"/>
  <c r="BB2532" s="1"/>
  <c r="BA2516"/>
  <c r="BB2516" s="1"/>
  <c r="BA2500"/>
  <c r="BB2500" s="1"/>
  <c r="BA2484"/>
  <c r="BA2468"/>
  <c r="BB2468" s="1"/>
  <c r="BA2452"/>
  <c r="BC2452" s="1"/>
  <c r="BA2436"/>
  <c r="BB2436" s="1"/>
  <c r="BA2420"/>
  <c r="BA2404"/>
  <c r="BB2404" s="1"/>
  <c r="BA2388"/>
  <c r="BC2388" s="1"/>
  <c r="BA2372"/>
  <c r="BC2372" s="1"/>
  <c r="BA2356"/>
  <c r="BA2340"/>
  <c r="BB2340" s="1"/>
  <c r="BA2324"/>
  <c r="BC2324" s="1"/>
  <c r="BA2308"/>
  <c r="BB2308" s="1"/>
  <c r="BA2292"/>
  <c r="BC2292" s="1"/>
  <c r="BA2276"/>
  <c r="BC2276" s="1"/>
  <c r="BA2260"/>
  <c r="BB2260" s="1"/>
  <c r="BA2244"/>
  <c r="BB2244" s="1"/>
  <c r="BA2228"/>
  <c r="BB2228" s="1"/>
  <c r="BA2212"/>
  <c r="BB2212" s="1"/>
  <c r="BA2196"/>
  <c r="BB2196" s="1"/>
  <c r="BA2180"/>
  <c r="BB2180" s="1"/>
  <c r="BA2164"/>
  <c r="BB2164" s="1"/>
  <c r="BA2148"/>
  <c r="BB2148" s="1"/>
  <c r="BA2132"/>
  <c r="BB2132" s="1"/>
  <c r="BA2116"/>
  <c r="BB2116" s="1"/>
  <c r="BA2100"/>
  <c r="BC2100" s="1"/>
  <c r="BA2084"/>
  <c r="BB2084" s="1"/>
  <c r="BA2068"/>
  <c r="BB2068" s="1"/>
  <c r="BA2052"/>
  <c r="BB2052" s="1"/>
  <c r="BA2036"/>
  <c r="BC2036" s="1"/>
  <c r="BA2020"/>
  <c r="BC2020" s="1"/>
  <c r="BA2004"/>
  <c r="BC2004" s="1"/>
  <c r="BA1988"/>
  <c r="BC1988" s="1"/>
  <c r="BA1972"/>
  <c r="BB1972" s="1"/>
  <c r="BA1956"/>
  <c r="BC1956" s="1"/>
  <c r="BA1940"/>
  <c r="BC1940" s="1"/>
  <c r="BA1924"/>
  <c r="BC1924" s="1"/>
  <c r="BB2697"/>
  <c r="BB2633"/>
  <c r="BB2569"/>
  <c r="BB2505"/>
  <c r="BB2441"/>
  <c r="BB2377"/>
  <c r="BB2313"/>
  <c r="BB2249"/>
  <c r="BB2185"/>
  <c r="BB2121"/>
  <c r="BB2057"/>
  <c r="BB1993"/>
  <c r="BB1929"/>
  <c r="BC2713"/>
  <c r="BC2649"/>
  <c r="BC2585"/>
  <c r="BC2521"/>
  <c r="BC2457"/>
  <c r="BC2393"/>
  <c r="BC2329"/>
  <c r="BC2265"/>
  <c r="BC2201"/>
  <c r="BC2137"/>
  <c r="BC2073"/>
  <c r="BC2009"/>
  <c r="BC1945"/>
  <c r="BC2741"/>
  <c r="BA2741"/>
  <c r="BB2741" s="1"/>
  <c r="BB2737"/>
  <c r="BA2737"/>
  <c r="BC2737" s="1"/>
  <c r="BB2733"/>
  <c r="BA2733"/>
  <c r="BC2733" s="1"/>
  <c r="BC2725"/>
  <c r="BA2725"/>
  <c r="BB2725" s="1"/>
  <c r="BB2721"/>
  <c r="BA2721"/>
  <c r="BC2721" s="1"/>
  <c r="BC2717"/>
  <c r="BA2717"/>
  <c r="BB2717" s="1"/>
  <c r="BC2709"/>
  <c r="BA2709"/>
  <c r="BB2709" s="1"/>
  <c r="BA2705"/>
  <c r="BC2701"/>
  <c r="BA2701"/>
  <c r="BB2701" s="1"/>
  <c r="BC2693"/>
  <c r="BA2693"/>
  <c r="BB2693" s="1"/>
  <c r="BB2689"/>
  <c r="BA2689"/>
  <c r="BC2689" s="1"/>
  <c r="BA2685"/>
  <c r="BC2677"/>
  <c r="BB2677"/>
  <c r="BA2677"/>
  <c r="BC2673"/>
  <c r="BA2673"/>
  <c r="BB2673" s="1"/>
  <c r="BC2669"/>
  <c r="BA2669"/>
  <c r="BB2669" s="1"/>
  <c r="BC2661"/>
  <c r="BA2661"/>
  <c r="BB2661" s="1"/>
  <c r="BB2657"/>
  <c r="BA2657"/>
  <c r="BC2657" s="1"/>
  <c r="BC2653"/>
  <c r="BA2653"/>
  <c r="BB2653" s="1"/>
  <c r="BB2645"/>
  <c r="BA2645"/>
  <c r="BC2645" s="1"/>
  <c r="BB2641"/>
  <c r="BA2641"/>
  <c r="BC2641" s="1"/>
  <c r="BB2637"/>
  <c r="BA2637"/>
  <c r="BC2637" s="1"/>
  <c r="BB2629"/>
  <c r="BA2629"/>
  <c r="BC2629" s="1"/>
  <c r="BC2625"/>
  <c r="BA2625"/>
  <c r="BB2625" s="1"/>
  <c r="BC2621"/>
  <c r="BA2621"/>
  <c r="BB2621" s="1"/>
  <c r="BB2613"/>
  <c r="BA2613"/>
  <c r="BC2613" s="1"/>
  <c r="BA2609"/>
  <c r="BB2609" s="1"/>
  <c r="BB2605"/>
  <c r="BA2605"/>
  <c r="BC2605" s="1"/>
  <c r="BC2597"/>
  <c r="BA2597"/>
  <c r="BB2597" s="1"/>
  <c r="BC2593"/>
  <c r="BB2593"/>
  <c r="BA2593"/>
  <c r="BA2589"/>
  <c r="BC2581"/>
  <c r="BA2581"/>
  <c r="BB2581" s="1"/>
  <c r="BC2577"/>
  <c r="BB2577"/>
  <c r="BA2577"/>
  <c r="BB2573"/>
  <c r="BA2573"/>
  <c r="BC2573" s="1"/>
  <c r="BC2565"/>
  <c r="BA2565"/>
  <c r="BB2565" s="1"/>
  <c r="BA2561"/>
  <c r="BC2557"/>
  <c r="BA2557"/>
  <c r="BB2557" s="1"/>
  <c r="BB2549"/>
  <c r="BA2549"/>
  <c r="BC2549" s="1"/>
  <c r="BC2545"/>
  <c r="BA2545"/>
  <c r="BB2545" s="1"/>
  <c r="BC2541"/>
  <c r="BB2541"/>
  <c r="BA2541"/>
  <c r="BC2533"/>
  <c r="BA2533"/>
  <c r="BB2533" s="1"/>
  <c r="BB2529"/>
  <c r="BA2529"/>
  <c r="BC2529" s="1"/>
  <c r="BA2525"/>
  <c r="BA2517"/>
  <c r="BC2517" s="1"/>
  <c r="BC2513"/>
  <c r="BB2513"/>
  <c r="BA2513"/>
  <c r="BB2509"/>
  <c r="BA2509"/>
  <c r="BC2509" s="1"/>
  <c r="BC2501"/>
  <c r="BA2501"/>
  <c r="BB2501" s="1"/>
  <c r="BC2497"/>
  <c r="BA2497"/>
  <c r="BB2497" s="1"/>
  <c r="BC2493"/>
  <c r="BA2493"/>
  <c r="BB2493" s="1"/>
  <c r="BA2485"/>
  <c r="BB2481"/>
  <c r="BA2481"/>
  <c r="BC2481" s="1"/>
  <c r="BC2477"/>
  <c r="BB2477"/>
  <c r="BA2477"/>
  <c r="BC2469"/>
  <c r="BA2469"/>
  <c r="BB2469" s="1"/>
  <c r="BB2465"/>
  <c r="BA2465"/>
  <c r="BC2465" s="1"/>
  <c r="BB2461"/>
  <c r="BA2461"/>
  <c r="BC2461" s="1"/>
  <c r="BC2453"/>
  <c r="BA2453"/>
  <c r="BB2453" s="1"/>
  <c r="BC2449"/>
  <c r="BA2449"/>
  <c r="BB2449" s="1"/>
  <c r="BC2445"/>
  <c r="BA2445"/>
  <c r="BB2445" s="1"/>
  <c r="BA2437"/>
  <c r="BC2433"/>
  <c r="BB2433"/>
  <c r="BA2433"/>
  <c r="BC2429"/>
  <c r="BA2429"/>
  <c r="BB2429" s="1"/>
  <c r="BB2421"/>
  <c r="BA2421"/>
  <c r="BC2421" s="1"/>
  <c r="BC2417"/>
  <c r="BA2417"/>
  <c r="BB2417" s="1"/>
  <c r="BC2413"/>
  <c r="BA2413"/>
  <c r="BB2413" s="1"/>
  <c r="BA2405"/>
  <c r="BB2405" s="1"/>
  <c r="BB2401"/>
  <c r="BA2401"/>
  <c r="BC2401" s="1"/>
  <c r="BC2397"/>
  <c r="BA2397"/>
  <c r="BB2397" s="1"/>
  <c r="BC2389"/>
  <c r="BB2389"/>
  <c r="BA2389"/>
  <c r="BA2385"/>
  <c r="BC2381"/>
  <c r="BB2381"/>
  <c r="BA2381"/>
  <c r="BB2373"/>
  <c r="BA2373"/>
  <c r="BC2373" s="1"/>
  <c r="BC2369"/>
  <c r="BA2369"/>
  <c r="BB2369" s="1"/>
  <c r="BC2365"/>
  <c r="BB2365"/>
  <c r="BA2365"/>
  <c r="BA2357"/>
  <c r="BC2353"/>
  <c r="BA2353"/>
  <c r="BB2353" s="1"/>
  <c r="BC2349"/>
  <c r="BB2349"/>
  <c r="BA2349"/>
  <c r="BB2341"/>
  <c r="BA2341"/>
  <c r="BC2341" s="1"/>
  <c r="BC2337"/>
  <c r="BA2337"/>
  <c r="BB2337" s="1"/>
  <c r="BB2333"/>
  <c r="BA2333"/>
  <c r="BC2333" s="1"/>
  <c r="BC2325"/>
  <c r="BB2325"/>
  <c r="BA2325"/>
  <c r="BA2321"/>
  <c r="BA2317"/>
  <c r="BC2317" s="1"/>
  <c r="BA2309"/>
  <c r="BC2305"/>
  <c r="BA2305"/>
  <c r="BB2305" s="1"/>
  <c r="BC2301"/>
  <c r="BA2301"/>
  <c r="BB2301" s="1"/>
  <c r="BC2293"/>
  <c r="BA2293"/>
  <c r="BB2293" s="1"/>
  <c r="BB2289"/>
  <c r="BA2289"/>
  <c r="BC2289" s="1"/>
  <c r="BC2285"/>
  <c r="BA2285"/>
  <c r="BB2285" s="1"/>
  <c r="BC2277"/>
  <c r="BB2277"/>
  <c r="BA2277"/>
  <c r="BA2273"/>
  <c r="BC2269"/>
  <c r="BA2269"/>
  <c r="BB2269" s="1"/>
  <c r="BC2261"/>
  <c r="BB2261"/>
  <c r="BA2261"/>
  <c r="BC2257"/>
  <c r="BA2257"/>
  <c r="BB2257" s="1"/>
  <c r="BB2253"/>
  <c r="BA2253"/>
  <c r="BC2253" s="1"/>
  <c r="BB2245"/>
  <c r="BA2245"/>
  <c r="BC2245" s="1"/>
  <c r="BC2241"/>
  <c r="BB2241"/>
  <c r="BA2241"/>
  <c r="BA2237"/>
  <c r="BC2229"/>
  <c r="BA2229"/>
  <c r="BB2229" s="1"/>
  <c r="BB2225"/>
  <c r="BA2225"/>
  <c r="BC2225" s="1"/>
  <c r="BB2221"/>
  <c r="BA2221"/>
  <c r="BC2221" s="1"/>
  <c r="BC2213"/>
  <c r="BA2213"/>
  <c r="BB2213" s="1"/>
  <c r="BB2209"/>
  <c r="BA2209"/>
  <c r="BC2209" s="1"/>
  <c r="BC2205"/>
  <c r="BA2205"/>
  <c r="BB2205" s="1"/>
  <c r="BC2197"/>
  <c r="BB2197"/>
  <c r="BA2197"/>
  <c r="BC2193"/>
  <c r="BA2193"/>
  <c r="BB2193" s="1"/>
  <c r="BC2097"/>
  <c r="BC1821"/>
  <c r="BC1521"/>
  <c r="BC1265"/>
  <c r="BA2744"/>
  <c r="BB2744" s="1"/>
  <c r="BA2728"/>
  <c r="BC2728" s="1"/>
  <c r="BA2712"/>
  <c r="BB2712" s="1"/>
  <c r="BA2696"/>
  <c r="BC2696" s="1"/>
  <c r="BA2680"/>
  <c r="BB2680" s="1"/>
  <c r="BA2664"/>
  <c r="BC2664" s="1"/>
  <c r="BA2648"/>
  <c r="BB2648" s="1"/>
  <c r="BA2632"/>
  <c r="BC2632" s="1"/>
  <c r="BA2616"/>
  <c r="BB2616" s="1"/>
  <c r="BA2600"/>
  <c r="BB2600" s="1"/>
  <c r="BA2584"/>
  <c r="BB2584" s="1"/>
  <c r="BA2568"/>
  <c r="BC2568" s="1"/>
  <c r="BA2552"/>
  <c r="BB2552" s="1"/>
  <c r="BA2536"/>
  <c r="BC2536" s="1"/>
  <c r="BA2520"/>
  <c r="BB2520" s="1"/>
  <c r="BA2504"/>
  <c r="BB2504" s="1"/>
  <c r="BA2488"/>
  <c r="BA2472"/>
  <c r="BB2472" s="1"/>
  <c r="BA2456"/>
  <c r="BC2456" s="1"/>
  <c r="BA2440"/>
  <c r="BC2440" s="1"/>
  <c r="BA2424"/>
  <c r="BC2424" s="1"/>
  <c r="BA2408"/>
  <c r="BC2408" s="1"/>
  <c r="BA2392"/>
  <c r="BB2392" s="1"/>
  <c r="BA2376"/>
  <c r="BB2376" s="1"/>
  <c r="BA2360"/>
  <c r="BA2344"/>
  <c r="BC2344" s="1"/>
  <c r="BA2328"/>
  <c r="BC2328" s="1"/>
  <c r="BA2312"/>
  <c r="BC2312" s="1"/>
  <c r="BA2296"/>
  <c r="BB2296" s="1"/>
  <c r="BA2280"/>
  <c r="BB2280" s="1"/>
  <c r="BA2264"/>
  <c r="BB2264" s="1"/>
  <c r="BA2248"/>
  <c r="BC2248" s="1"/>
  <c r="BA2232"/>
  <c r="BA2216"/>
  <c r="BA2200"/>
  <c r="BC2200" s="1"/>
  <c r="BA2184"/>
  <c r="BB2184" s="1"/>
  <c r="BA2168"/>
  <c r="BA2152"/>
  <c r="BC2152" s="1"/>
  <c r="BA2136"/>
  <c r="BC2136" s="1"/>
  <c r="BA2120"/>
  <c r="BB2120" s="1"/>
  <c r="BA2104"/>
  <c r="BB2104" s="1"/>
  <c r="BA2088"/>
  <c r="BC2088" s="1"/>
  <c r="BA2072"/>
  <c r="BC2072" s="1"/>
  <c r="BA2056"/>
  <c r="BB2056" s="1"/>
  <c r="BA2040"/>
  <c r="BB2040" s="1"/>
  <c r="BA2024"/>
  <c r="BB2024" s="1"/>
  <c r="BA2008"/>
  <c r="BB2008" s="1"/>
  <c r="BA1992"/>
  <c r="BC1992" s="1"/>
  <c r="BA1976"/>
  <c r="BC1976" s="1"/>
  <c r="BA1960"/>
  <c r="BC1960" s="1"/>
  <c r="BA1944"/>
  <c r="BB1944" s="1"/>
  <c r="BA1928"/>
  <c r="BC1928" s="1"/>
  <c r="BB2713"/>
  <c r="BB2649"/>
  <c r="BB2585"/>
  <c r="BB2521"/>
  <c r="BB2457"/>
  <c r="BB2393"/>
  <c r="BB2329"/>
  <c r="BB2265"/>
  <c r="BB2201"/>
  <c r="BB2137"/>
  <c r="BB2073"/>
  <c r="BB2009"/>
  <c r="BB1945"/>
  <c r="BC2729"/>
  <c r="BC2665"/>
  <c r="BC2601"/>
  <c r="BC2537"/>
  <c r="BC2473"/>
  <c r="BC2409"/>
  <c r="BC2345"/>
  <c r="BC2281"/>
  <c r="BC2217"/>
  <c r="BC2153"/>
  <c r="BC2089"/>
  <c r="BC2025"/>
  <c r="BC1961"/>
  <c r="BB2135"/>
  <c r="BC2131"/>
  <c r="BC2119"/>
  <c r="BC2111"/>
  <c r="BC2107"/>
  <c r="BC2099"/>
  <c r="BB2095"/>
  <c r="BC2091"/>
  <c r="BC2083"/>
  <c r="BC2075"/>
  <c r="BC2071"/>
  <c r="BC2067"/>
  <c r="BB2059"/>
  <c r="BC2051"/>
  <c r="BB2047"/>
  <c r="BC2043"/>
  <c r="BC2039"/>
  <c r="BC2023"/>
  <c r="BC2007"/>
  <c r="BB2003"/>
  <c r="BB1999"/>
  <c r="BC1991"/>
  <c r="BB1987"/>
  <c r="BB1983"/>
  <c r="BB1975"/>
  <c r="BC1971"/>
  <c r="BB1959"/>
  <c r="BC1955"/>
  <c r="BC1951"/>
  <c r="BB1947"/>
  <c r="BC1943"/>
  <c r="BB1939"/>
  <c r="BC1935"/>
  <c r="BB1923"/>
  <c r="BC1915"/>
  <c r="BC1911"/>
  <c r="BC1903"/>
  <c r="BB1887"/>
  <c r="BC1879"/>
  <c r="BB1867"/>
  <c r="BC1863"/>
  <c r="BB1855"/>
  <c r="BC1851"/>
  <c r="BB1843"/>
  <c r="BC1831"/>
  <c r="BB1827"/>
  <c r="BC1815"/>
  <c r="BC1807"/>
  <c r="BC1799"/>
  <c r="BC1795"/>
  <c r="BB1787"/>
  <c r="BC1783"/>
  <c r="BC1755"/>
  <c r="BB1751"/>
  <c r="BC1747"/>
  <c r="BB1743"/>
  <c r="BB1735"/>
  <c r="BC1731"/>
  <c r="BB1715"/>
  <c r="BC1711"/>
  <c r="BB1703"/>
  <c r="BB1695"/>
  <c r="BC1691"/>
  <c r="BC1687"/>
  <c r="BC1683"/>
  <c r="BB1679"/>
  <c r="BB1675"/>
  <c r="BC1671"/>
  <c r="BB1667"/>
  <c r="BB1663"/>
  <c r="BB1651"/>
  <c r="BC1647"/>
  <c r="BC1639"/>
  <c r="BB1635"/>
  <c r="BB1631"/>
  <c r="BC1627"/>
  <c r="BB1615"/>
  <c r="BC1603"/>
  <c r="BB1603"/>
  <c r="BC1599"/>
  <c r="BC1595"/>
  <c r="BB1591"/>
  <c r="BC1587"/>
  <c r="BC1583"/>
  <c r="BC1579"/>
  <c r="BB1575"/>
  <c r="BB1559"/>
  <c r="BB1555"/>
  <c r="BC1551"/>
  <c r="BC1543"/>
  <c r="BB1539"/>
  <c r="BC1535"/>
  <c r="BC1527"/>
  <c r="BB1519"/>
  <c r="BB1515"/>
  <c r="BC1511"/>
  <c r="BB1507"/>
  <c r="BC1503"/>
  <c r="BC1495"/>
  <c r="BC1491"/>
  <c r="BC1471"/>
  <c r="BB1463"/>
  <c r="BC1443"/>
  <c r="BC1427"/>
  <c r="BC1423"/>
  <c r="BB1415"/>
  <c r="BB1403"/>
  <c r="BC1399"/>
  <c r="BC1383"/>
  <c r="BB1379"/>
  <c r="BB1375"/>
  <c r="BC1367"/>
  <c r="BB1363"/>
  <c r="BB1359"/>
  <c r="BB1327"/>
  <c r="BC1311"/>
  <c r="BC1307"/>
  <c r="BC1295"/>
  <c r="BB1291"/>
  <c r="BB1283"/>
  <c r="BB1267"/>
  <c r="BC1263"/>
  <c r="BC1251"/>
  <c r="BC1247"/>
  <c r="BC1243"/>
  <c r="BC1239"/>
  <c r="BB1235"/>
  <c r="BB1215"/>
  <c r="BB1211"/>
  <c r="BC1203"/>
  <c r="BB1199"/>
  <c r="BB1183"/>
  <c r="BB1179"/>
  <c r="BC1175"/>
  <c r="BC1171"/>
  <c r="BB1167"/>
  <c r="BB1159"/>
  <c r="BC1151"/>
  <c r="BB1147"/>
  <c r="BB1139"/>
  <c r="BC1135"/>
  <c r="BC1127"/>
  <c r="BB1123"/>
  <c r="BB1115"/>
  <c r="BC1111"/>
  <c r="BC1103"/>
  <c r="BB1099"/>
  <c r="BB1095"/>
  <c r="BC1091"/>
  <c r="BB1087"/>
  <c r="BB1083"/>
  <c r="BB1079"/>
  <c r="BB1067"/>
  <c r="BB1059"/>
  <c r="BC1035"/>
  <c r="BC1031"/>
  <c r="BB1027"/>
  <c r="BC1011"/>
  <c r="BC1007"/>
  <c r="BC1003"/>
  <c r="BB999"/>
  <c r="BC995"/>
  <c r="BB987"/>
  <c r="BB983"/>
  <c r="BB979"/>
  <c r="BB971"/>
  <c r="BC967"/>
  <c r="BC951"/>
  <c r="BB947"/>
  <c r="BC939"/>
  <c r="BC935"/>
  <c r="BC931"/>
  <c r="BB919"/>
  <c r="BC903"/>
  <c r="BB891"/>
  <c r="BC887"/>
  <c r="BC871"/>
  <c r="BC867"/>
  <c r="BC855"/>
  <c r="BB851"/>
  <c r="BB843"/>
  <c r="BB839"/>
  <c r="BB835"/>
  <c r="BC831"/>
  <c r="BC827"/>
  <c r="BC823"/>
  <c r="BB819"/>
  <c r="BC807"/>
  <c r="BC795"/>
  <c r="BC783"/>
  <c r="BC779"/>
  <c r="BB775"/>
  <c r="BB759"/>
  <c r="BB755"/>
  <c r="BC747"/>
  <c r="BB739"/>
  <c r="BC735"/>
  <c r="BC723"/>
  <c r="BC719"/>
  <c r="BC703"/>
  <c r="BC699"/>
  <c r="BC691"/>
  <c r="BC683"/>
  <c r="BC675"/>
  <c r="BC671"/>
  <c r="BC667"/>
  <c r="BB655"/>
  <c r="BB651"/>
  <c r="BB647"/>
  <c r="BB643"/>
  <c r="BC635"/>
  <c r="BB623"/>
  <c r="BC611"/>
  <c r="BB603"/>
  <c r="BC599"/>
  <c r="BC591"/>
  <c r="BC587"/>
  <c r="BB579"/>
  <c r="BB571"/>
  <c r="BB555"/>
  <c r="BB547"/>
  <c r="BB535"/>
  <c r="BC531"/>
  <c r="BB527"/>
  <c r="BC523"/>
  <c r="BB511"/>
  <c r="BC507"/>
  <c r="BB499"/>
  <c r="BC483"/>
  <c r="BB479"/>
  <c r="BB475"/>
  <c r="BB471"/>
  <c r="BB467"/>
  <c r="BB459"/>
  <c r="BB443"/>
  <c r="BB439"/>
  <c r="BB423"/>
  <c r="BC419"/>
  <c r="BC407"/>
  <c r="BC403"/>
  <c r="BC395"/>
  <c r="BB391"/>
  <c r="BB371"/>
  <c r="BC359"/>
  <c r="BB359"/>
  <c r="BC343"/>
  <c r="BC327"/>
  <c r="BB323"/>
  <c r="BB307"/>
  <c r="BC291"/>
  <c r="BC283"/>
  <c r="BC279"/>
  <c r="BB263"/>
  <c r="BC259"/>
  <c r="BC247"/>
  <c r="BC235"/>
  <c r="BC231"/>
  <c r="BB219"/>
  <c r="BC215"/>
  <c r="BB199"/>
  <c r="BC195"/>
  <c r="BB179"/>
  <c r="BC167"/>
  <c r="BC151"/>
  <c r="BC135"/>
  <c r="BC131"/>
  <c r="BB123"/>
  <c r="BB119"/>
  <c r="BC115"/>
  <c r="BB115"/>
  <c r="BA115"/>
  <c r="BA111"/>
  <c r="BB107"/>
  <c r="BA107"/>
  <c r="BC107"/>
  <c r="BC103"/>
  <c r="BB103"/>
  <c r="BA103"/>
  <c r="BA99"/>
  <c r="BA95"/>
  <c r="BB95" s="1"/>
  <c r="BA91"/>
  <c r="BB91" s="1"/>
  <c r="BC91"/>
  <c r="BB87"/>
  <c r="BA87"/>
  <c r="BC87" s="1"/>
  <c r="BB83"/>
  <c r="BA83"/>
  <c r="BC83" s="1"/>
  <c r="BA79"/>
  <c r="BB79" s="1"/>
  <c r="BB75"/>
  <c r="BA75"/>
  <c r="BC75"/>
  <c r="BC71"/>
  <c r="BB71"/>
  <c r="BA71"/>
  <c r="BB67"/>
  <c r="BA67"/>
  <c r="BC67" s="1"/>
  <c r="BB63"/>
  <c r="BA63"/>
  <c r="BC63" s="1"/>
  <c r="BA59"/>
  <c r="BB59" s="1"/>
  <c r="BC59"/>
  <c r="BC55"/>
  <c r="BA55"/>
  <c r="BB55" s="1"/>
  <c r="BA51"/>
  <c r="BB51" s="1"/>
  <c r="BC51"/>
  <c r="BB47"/>
  <c r="BA47"/>
  <c r="BC47" s="1"/>
  <c r="BA43"/>
  <c r="BB39"/>
  <c r="BA39"/>
  <c r="BC39" s="1"/>
  <c r="BA35"/>
  <c r="BB35" s="1"/>
  <c r="BC35"/>
  <c r="BC31"/>
  <c r="BA31"/>
  <c r="BB31" s="1"/>
  <c r="BB27"/>
  <c r="BA27"/>
  <c r="BC27" s="1"/>
  <c r="BB23"/>
  <c r="BA23"/>
  <c r="BC23" s="1"/>
  <c r="BA19"/>
  <c r="BB19" s="1"/>
  <c r="BC19"/>
  <c r="BB15"/>
  <c r="BB11"/>
  <c r="BC11"/>
  <c r="BC7"/>
  <c r="BB7"/>
  <c r="BC3"/>
  <c r="BB3"/>
  <c r="BB351"/>
  <c r="BB319"/>
  <c r="BB303"/>
  <c r="BB255"/>
  <c r="BB191"/>
  <c r="BB143"/>
  <c r="BA2189"/>
  <c r="BC2189" s="1"/>
  <c r="BA2181"/>
  <c r="BC2181" s="1"/>
  <c r="BA2177"/>
  <c r="BC2177" s="1"/>
  <c r="BA2173"/>
  <c r="BB2173" s="1"/>
  <c r="BA2165"/>
  <c r="BC2165" s="1"/>
  <c r="BA2161"/>
  <c r="BC2161" s="1"/>
  <c r="BA2157"/>
  <c r="BC2157" s="1"/>
  <c r="BA2149"/>
  <c r="BB2149" s="1"/>
  <c r="BA2145"/>
  <c r="BB2145" s="1"/>
  <c r="BA2141"/>
  <c r="BC2141" s="1"/>
  <c r="BA2133"/>
  <c r="BA2129"/>
  <c r="BC2129" s="1"/>
  <c r="BA2125"/>
  <c r="BC2125" s="1"/>
  <c r="BA2117"/>
  <c r="BC2117" s="1"/>
  <c r="BA2113"/>
  <c r="BC2113" s="1"/>
  <c r="BA2109"/>
  <c r="BC2109" s="1"/>
  <c r="BA2101"/>
  <c r="BC2101" s="1"/>
  <c r="BA2097"/>
  <c r="BA2093"/>
  <c r="BB2093" s="1"/>
  <c r="BA2085"/>
  <c r="BC2085" s="1"/>
  <c r="BA2081"/>
  <c r="BB2081" s="1"/>
  <c r="BA2077"/>
  <c r="BC2077" s="1"/>
  <c r="BA2069"/>
  <c r="BC2069" s="1"/>
  <c r="BA2065"/>
  <c r="BB2065" s="1"/>
  <c r="BA2061"/>
  <c r="BC2061" s="1"/>
  <c r="BA2053"/>
  <c r="BA2049"/>
  <c r="BC2049" s="1"/>
  <c r="BA2045"/>
  <c r="BB2045" s="1"/>
  <c r="BA2037"/>
  <c r="BB2037" s="1"/>
  <c r="BA2033"/>
  <c r="BC2033" s="1"/>
  <c r="BA2029"/>
  <c r="BC2029" s="1"/>
  <c r="BA2021"/>
  <c r="BC2021" s="1"/>
  <c r="BA2017"/>
  <c r="BC2017" s="1"/>
  <c r="BA2013"/>
  <c r="BA2005"/>
  <c r="BC2005" s="1"/>
  <c r="BA2001"/>
  <c r="BC2001" s="1"/>
  <c r="BA1997"/>
  <c r="BC1997" s="1"/>
  <c r="BA1989"/>
  <c r="BA1985"/>
  <c r="BC1985" s="1"/>
  <c r="BA1981"/>
  <c r="BB1981" s="1"/>
  <c r="BA1973"/>
  <c r="BC1973" s="1"/>
  <c r="BA1969"/>
  <c r="BC1969" s="1"/>
  <c r="BA1965"/>
  <c r="BC1965" s="1"/>
  <c r="BA1957"/>
  <c r="BB1957" s="1"/>
  <c r="BA1953"/>
  <c r="BC1953" s="1"/>
  <c r="BA1949"/>
  <c r="BC1949" s="1"/>
  <c r="BA1941"/>
  <c r="BC1941" s="1"/>
  <c r="BA1937"/>
  <c r="BC1937" s="1"/>
  <c r="BA1933"/>
  <c r="BA1925"/>
  <c r="BC1925" s="1"/>
  <c r="BA1921"/>
  <c r="BA1917"/>
  <c r="BC1917" s="1"/>
  <c r="BA1909"/>
  <c r="BC1909" s="1"/>
  <c r="BA1905"/>
  <c r="BC1905" s="1"/>
  <c r="BA1901"/>
  <c r="BA1893"/>
  <c r="BB1893" s="1"/>
  <c r="BA1889"/>
  <c r="BB1889" s="1"/>
  <c r="BA1885"/>
  <c r="BC1885" s="1"/>
  <c r="BA1877"/>
  <c r="BC1877" s="1"/>
  <c r="BA1873"/>
  <c r="BB1873" s="1"/>
  <c r="BA1869"/>
  <c r="BC1869" s="1"/>
  <c r="BA1861"/>
  <c r="BA1857"/>
  <c r="BC1857" s="1"/>
  <c r="BA1853"/>
  <c r="BB1853" s="1"/>
  <c r="BA1845"/>
  <c r="BB1845" s="1"/>
  <c r="BA1841"/>
  <c r="BC1841" s="1"/>
  <c r="BA1837"/>
  <c r="BC1837" s="1"/>
  <c r="BA1829"/>
  <c r="BC1829" s="1"/>
  <c r="BA1825"/>
  <c r="BB1825" s="1"/>
  <c r="BA1821"/>
  <c r="BA1813"/>
  <c r="BC1813" s="1"/>
  <c r="BA1809"/>
  <c r="BC1809" s="1"/>
  <c r="BA1805"/>
  <c r="BC1805" s="1"/>
  <c r="BA1797"/>
  <c r="BA1793"/>
  <c r="BA1789"/>
  <c r="BB1789" s="1"/>
  <c r="BA1781"/>
  <c r="BB1781" s="1"/>
  <c r="BA1777"/>
  <c r="BA1773"/>
  <c r="BC1773" s="1"/>
  <c r="BA1765"/>
  <c r="BC1765" s="1"/>
  <c r="BA1761"/>
  <c r="BB1761" s="1"/>
  <c r="BA1757"/>
  <c r="BC1757" s="1"/>
  <c r="BA1749"/>
  <c r="BA1745"/>
  <c r="BC1745" s="1"/>
  <c r="BA1741"/>
  <c r="BC1741" s="1"/>
  <c r="BA1733"/>
  <c r="BC1733" s="1"/>
  <c r="BA1729"/>
  <c r="BC1729" s="1"/>
  <c r="BA1725"/>
  <c r="BC1725" s="1"/>
  <c r="BA1717"/>
  <c r="BB1717" s="1"/>
  <c r="BA1713"/>
  <c r="BA1709"/>
  <c r="BC1709" s="1"/>
  <c r="BA1701"/>
  <c r="BB1701" s="1"/>
  <c r="BA1697"/>
  <c r="BC1697" s="1"/>
  <c r="BA1693"/>
  <c r="BC1693" s="1"/>
  <c r="BA1685"/>
  <c r="BA1681"/>
  <c r="BC1681" s="1"/>
  <c r="BA1677"/>
  <c r="BC1677" s="1"/>
  <c r="BA1671"/>
  <c r="BB1671" s="1"/>
  <c r="BA1663"/>
  <c r="BC1663" s="1"/>
  <c r="BA1655"/>
  <c r="BB1655" s="1"/>
  <c r="BA1647"/>
  <c r="BB1647" s="1"/>
  <c r="BA1639"/>
  <c r="BB1639" s="1"/>
  <c r="BA1631"/>
  <c r="BC1631" s="1"/>
  <c r="BA1623"/>
  <c r="BC1623" s="1"/>
  <c r="BA1615"/>
  <c r="BC1615" s="1"/>
  <c r="BA1607"/>
  <c r="BB1607" s="1"/>
  <c r="BA1599"/>
  <c r="BB1599" s="1"/>
  <c r="BA1591"/>
  <c r="BC1591" s="1"/>
  <c r="BA1583"/>
  <c r="BB1583" s="1"/>
  <c r="BA1575"/>
  <c r="BC1575" s="1"/>
  <c r="BA1567"/>
  <c r="BA1559"/>
  <c r="BC1559" s="1"/>
  <c r="BA1551"/>
  <c r="BB1551" s="1"/>
  <c r="BA1543"/>
  <c r="BB1543" s="1"/>
  <c r="BA1535"/>
  <c r="BB1535" s="1"/>
  <c r="BA1527"/>
  <c r="BB1527" s="1"/>
  <c r="BA1519"/>
  <c r="BC1519" s="1"/>
  <c r="BA1511"/>
  <c r="BB1511" s="1"/>
  <c r="BA1503"/>
  <c r="BB1503" s="1"/>
  <c r="BA1495"/>
  <c r="BB1495" s="1"/>
  <c r="BA1487"/>
  <c r="BC1487" s="1"/>
  <c r="BA1479"/>
  <c r="BC1479" s="1"/>
  <c r="BA1471"/>
  <c r="BB1471" s="1"/>
  <c r="BA1463"/>
  <c r="BC1463" s="1"/>
  <c r="BA1455"/>
  <c r="BC1455" s="1"/>
  <c r="BA1447"/>
  <c r="BC1447" s="1"/>
  <c r="BA1439"/>
  <c r="BA1431"/>
  <c r="BC1431" s="1"/>
  <c r="BA1423"/>
  <c r="BB1423" s="1"/>
  <c r="BA1415"/>
  <c r="BC1415" s="1"/>
  <c r="BA1407"/>
  <c r="BA1399"/>
  <c r="BB1399" s="1"/>
  <c r="BA1391"/>
  <c r="BC1391" s="1"/>
  <c r="BA1383"/>
  <c r="BB1383" s="1"/>
  <c r="BA1375"/>
  <c r="BC1375" s="1"/>
  <c r="BA1367"/>
  <c r="BB1367" s="1"/>
  <c r="BA1359"/>
  <c r="BC1359" s="1"/>
  <c r="BA1351"/>
  <c r="BB1351" s="1"/>
  <c r="BA1343"/>
  <c r="BC1343" s="1"/>
  <c r="BA1335"/>
  <c r="BC1335" s="1"/>
  <c r="BA1327"/>
  <c r="BC1327" s="1"/>
  <c r="BA1319"/>
  <c r="BB1319" s="1"/>
  <c r="BA1311"/>
  <c r="BB1311" s="1"/>
  <c r="BA1303"/>
  <c r="BC1303" s="1"/>
  <c r="BA1295"/>
  <c r="BB1295" s="1"/>
  <c r="BA1287"/>
  <c r="BB1287" s="1"/>
  <c r="BA1279"/>
  <c r="BA1271"/>
  <c r="BB1271" s="1"/>
  <c r="BA1263"/>
  <c r="BB1263" s="1"/>
  <c r="BA1255"/>
  <c r="BC1255" s="1"/>
  <c r="BA1247"/>
  <c r="BB1247" s="1"/>
  <c r="BA1239"/>
  <c r="BB1239" s="1"/>
  <c r="BA1231"/>
  <c r="BC1231" s="1"/>
  <c r="BA1223"/>
  <c r="BB1223" s="1"/>
  <c r="BA1215"/>
  <c r="BC1215" s="1"/>
  <c r="BA1207"/>
  <c r="BB1207" s="1"/>
  <c r="BA1199"/>
  <c r="BC1199" s="1"/>
  <c r="BA1191"/>
  <c r="BC1191" s="1"/>
  <c r="BA1183"/>
  <c r="BC1183" s="1"/>
  <c r="BA1175"/>
  <c r="BB1175" s="1"/>
  <c r="BA1167"/>
  <c r="BC1167" s="1"/>
  <c r="BA1159"/>
  <c r="BC1159" s="1"/>
  <c r="BA1151"/>
  <c r="BB1151" s="1"/>
  <c r="BA1143"/>
  <c r="BC1143" s="1"/>
  <c r="BA1135"/>
  <c r="BB1135" s="1"/>
  <c r="BA1127"/>
  <c r="BB1127" s="1"/>
  <c r="BA1119"/>
  <c r="BA1111"/>
  <c r="BB1111" s="1"/>
  <c r="BA1103"/>
  <c r="BB1103" s="1"/>
  <c r="BA1095"/>
  <c r="BC1095" s="1"/>
  <c r="BA1087"/>
  <c r="BC1087" s="1"/>
  <c r="BA1079"/>
  <c r="BC1079" s="1"/>
  <c r="BA1071"/>
  <c r="BB1071" s="1"/>
  <c r="BA1063"/>
  <c r="BB1063" s="1"/>
  <c r="BA1055"/>
  <c r="BA1047"/>
  <c r="BB1047" s="1"/>
  <c r="BA1039"/>
  <c r="BB1039" s="1"/>
  <c r="BA1031"/>
  <c r="BB1031" s="1"/>
  <c r="BA1023"/>
  <c r="BA1015"/>
  <c r="BC1015" s="1"/>
  <c r="BA1007"/>
  <c r="BB1007" s="1"/>
  <c r="BA999"/>
  <c r="BC999" s="1"/>
  <c r="BA991"/>
  <c r="BA983"/>
  <c r="BC983" s="1"/>
  <c r="BA975"/>
  <c r="BC975" s="1"/>
  <c r="BA967"/>
  <c r="BB967" s="1"/>
  <c r="BA959"/>
  <c r="BA951"/>
  <c r="BB951" s="1"/>
  <c r="BA943"/>
  <c r="BC943" s="1"/>
  <c r="BA935"/>
  <c r="BB935" s="1"/>
  <c r="BA927"/>
  <c r="BA919"/>
  <c r="BC919" s="1"/>
  <c r="BA911"/>
  <c r="BC911" s="1"/>
  <c r="BA903"/>
  <c r="BB903" s="1"/>
  <c r="BA895"/>
  <c r="BA887"/>
  <c r="BB887" s="1"/>
  <c r="BA879"/>
  <c r="BC879" s="1"/>
  <c r="BA871"/>
  <c r="BB871" s="1"/>
  <c r="BA863"/>
  <c r="BA855"/>
  <c r="BB855" s="1"/>
  <c r="BA847"/>
  <c r="BC847" s="1"/>
  <c r="BA839"/>
  <c r="BC839" s="1"/>
  <c r="BA831"/>
  <c r="BB831" s="1"/>
  <c r="BA823"/>
  <c r="BB823" s="1"/>
  <c r="BA815"/>
  <c r="BC815" s="1"/>
  <c r="BA807"/>
  <c r="BB807" s="1"/>
  <c r="BA799"/>
  <c r="BA791"/>
  <c r="BB791" s="1"/>
  <c r="BA783"/>
  <c r="BB783" s="1"/>
  <c r="BA775"/>
  <c r="BC775" s="1"/>
  <c r="BA767"/>
  <c r="BA759"/>
  <c r="BC759" s="1"/>
  <c r="BA751"/>
  <c r="BB751" s="1"/>
  <c r="BA743"/>
  <c r="BB743" s="1"/>
  <c r="BA735"/>
  <c r="BB735" s="1"/>
  <c r="BA727"/>
  <c r="BB727" s="1"/>
  <c r="BA719"/>
  <c r="BB719" s="1"/>
  <c r="BA711"/>
  <c r="BB711" s="1"/>
  <c r="BA703"/>
  <c r="BB703" s="1"/>
  <c r="BA695"/>
  <c r="BC695" s="1"/>
  <c r="BA687"/>
  <c r="BB687" s="1"/>
  <c r="BA679"/>
  <c r="BB679" s="1"/>
  <c r="BA671"/>
  <c r="BB671" s="1"/>
  <c r="BA663"/>
  <c r="BC663" s="1"/>
  <c r="BA655"/>
  <c r="BC655" s="1"/>
  <c r="BA647"/>
  <c r="BC647" s="1"/>
  <c r="BA639"/>
  <c r="BB639" s="1"/>
  <c r="BA631"/>
  <c r="BC631" s="1"/>
  <c r="BA623"/>
  <c r="BC623" s="1"/>
  <c r="BA615"/>
  <c r="BC615" s="1"/>
  <c r="BA607"/>
  <c r="BA599"/>
  <c r="BB599" s="1"/>
  <c r="BA591"/>
  <c r="BB591" s="1"/>
  <c r="BA583"/>
  <c r="BB583" s="1"/>
  <c r="BA575"/>
  <c r="BA567"/>
  <c r="BB567" s="1"/>
  <c r="BA559"/>
  <c r="BC559" s="1"/>
  <c r="BA551"/>
  <c r="BB551" s="1"/>
  <c r="BA543"/>
  <c r="BA535"/>
  <c r="BC535" s="1"/>
  <c r="BA527"/>
  <c r="BC527" s="1"/>
  <c r="BA519"/>
  <c r="BB519" s="1"/>
  <c r="BA511"/>
  <c r="BC511" s="1"/>
  <c r="BA503"/>
  <c r="BC503" s="1"/>
  <c r="BA495"/>
  <c r="BB495" s="1"/>
  <c r="BA487"/>
  <c r="BB487" s="1"/>
  <c r="BA479"/>
  <c r="BC479" s="1"/>
  <c r="BA471"/>
  <c r="BC471" s="1"/>
  <c r="BA463"/>
  <c r="BB463" s="1"/>
  <c r="BA455"/>
  <c r="BC455" s="1"/>
  <c r="BA447"/>
  <c r="BB447" s="1"/>
  <c r="BA439"/>
  <c r="BC439" s="1"/>
  <c r="BA431"/>
  <c r="BB431" s="1"/>
  <c r="BA423"/>
  <c r="BC423" s="1"/>
  <c r="BA415"/>
  <c r="BA407"/>
  <c r="BB407" s="1"/>
  <c r="BA399"/>
  <c r="BB399" s="1"/>
  <c r="BA391"/>
  <c r="BC391" s="1"/>
  <c r="BA383"/>
  <c r="BB383" s="1"/>
  <c r="BA375"/>
  <c r="BC375" s="1"/>
  <c r="BA367"/>
  <c r="BB367" s="1"/>
  <c r="BA359"/>
  <c r="BA351"/>
  <c r="BC351" s="1"/>
  <c r="BA343"/>
  <c r="BB343" s="1"/>
  <c r="BA335"/>
  <c r="BB335" s="1"/>
  <c r="BA327"/>
  <c r="BB327" s="1"/>
  <c r="BA319"/>
  <c r="BA311"/>
  <c r="BC311" s="1"/>
  <c r="BA303"/>
  <c r="BC303" s="1"/>
  <c r="BA295"/>
  <c r="BC295" s="1"/>
  <c r="BA287"/>
  <c r="BB287" s="1"/>
  <c r="BA279"/>
  <c r="BB279" s="1"/>
  <c r="BA271"/>
  <c r="BB271" s="1"/>
  <c r="BA263"/>
  <c r="BC263" s="1"/>
  <c r="BA255"/>
  <c r="BA247"/>
  <c r="BB247" s="1"/>
  <c r="BA239"/>
  <c r="BC239" s="1"/>
  <c r="BA231"/>
  <c r="BB231" s="1"/>
  <c r="BA223"/>
  <c r="BA215"/>
  <c r="BB215" s="1"/>
  <c r="BA207"/>
  <c r="BC207" s="1"/>
  <c r="BA199"/>
  <c r="BC199" s="1"/>
  <c r="BA191"/>
  <c r="BA183"/>
  <c r="BB183" s="1"/>
  <c r="BA175"/>
  <c r="BB175" s="1"/>
  <c r="BA167"/>
  <c r="BB167" s="1"/>
  <c r="BA159"/>
  <c r="BA151"/>
  <c r="BB151" s="1"/>
  <c r="BA143"/>
  <c r="BA135"/>
  <c r="BB135" s="1"/>
  <c r="BA127"/>
  <c r="BB127" s="1"/>
  <c r="BA119"/>
  <c r="BC119" s="1"/>
  <c r="BB2189"/>
  <c r="BB2157"/>
  <c r="BB2141"/>
  <c r="BB2125"/>
  <c r="BB2109"/>
  <c r="BB2077"/>
  <c r="BB2061"/>
  <c r="BB2029"/>
  <c r="BB2013"/>
  <c r="BB1997"/>
  <c r="BB1965"/>
  <c r="BB1949"/>
  <c r="BB1933"/>
  <c r="BB1917"/>
  <c r="BB1885"/>
  <c r="BB1869"/>
  <c r="BB1821"/>
  <c r="BB1805"/>
  <c r="BB1773"/>
  <c r="BB1757"/>
  <c r="BB1741"/>
  <c r="BB1725"/>
  <c r="BB1709"/>
  <c r="BB1693"/>
  <c r="BB1677"/>
  <c r="BB1661"/>
  <c r="BB1645"/>
  <c r="BB1629"/>
  <c r="BB1613"/>
  <c r="BB1597"/>
  <c r="BB1581"/>
  <c r="BB1565"/>
  <c r="BB1549"/>
  <c r="BB1533"/>
  <c r="BB1517"/>
  <c r="BB1501"/>
  <c r="BB1485"/>
  <c r="BB1469"/>
  <c r="BB1453"/>
  <c r="BB1437"/>
  <c r="BB1421"/>
  <c r="BB1405"/>
  <c r="BB1389"/>
  <c r="BB1373"/>
  <c r="BB1357"/>
  <c r="BB1341"/>
  <c r="BB1325"/>
  <c r="BB1309"/>
  <c r="BB1293"/>
  <c r="BB1277"/>
  <c r="BB1261"/>
  <c r="BB1245"/>
  <c r="BB1229"/>
  <c r="BB1213"/>
  <c r="BB1197"/>
  <c r="BB1181"/>
  <c r="BB1165"/>
  <c r="BB1149"/>
  <c r="BB1133"/>
  <c r="BB1117"/>
  <c r="BB1101"/>
  <c r="BB1085"/>
  <c r="BB1069"/>
  <c r="BB1053"/>
  <c r="BB1037"/>
  <c r="BB1021"/>
  <c r="BB1005"/>
  <c r="BB989"/>
  <c r="BB973"/>
  <c r="BB957"/>
  <c r="BB941"/>
  <c r="BB925"/>
  <c r="BB909"/>
  <c r="BB893"/>
  <c r="BB877"/>
  <c r="BB861"/>
  <c r="BB845"/>
  <c r="BB829"/>
  <c r="BB813"/>
  <c r="BB797"/>
  <c r="BB781"/>
  <c r="BB765"/>
  <c r="BB749"/>
  <c r="BB733"/>
  <c r="BB717"/>
  <c r="BB701"/>
  <c r="BB685"/>
  <c r="BB669"/>
  <c r="BB653"/>
  <c r="BB637"/>
  <c r="BB621"/>
  <c r="BB605"/>
  <c r="BB589"/>
  <c r="BB573"/>
  <c r="BB557"/>
  <c r="BB541"/>
  <c r="BB525"/>
  <c r="BB509"/>
  <c r="BB493"/>
  <c r="BB477"/>
  <c r="BB109"/>
  <c r="BB93"/>
  <c r="BB77"/>
  <c r="BB61"/>
  <c r="BB45"/>
  <c r="BB29"/>
  <c r="BC287"/>
  <c r="BC95"/>
  <c r="BC1912"/>
  <c r="BB1912"/>
  <c r="BC1908"/>
  <c r="BB1908"/>
  <c r="BC1904"/>
  <c r="BB1904"/>
  <c r="BC1900"/>
  <c r="BB1900"/>
  <c r="BC1896"/>
  <c r="BB1896"/>
  <c r="BC1892"/>
  <c r="BB1892"/>
  <c r="BC1888"/>
  <c r="BB1888"/>
  <c r="BC1884"/>
  <c r="BB1884"/>
  <c r="BC1880"/>
  <c r="BB1880"/>
  <c r="BC1876"/>
  <c r="BB1876"/>
  <c r="BC1872"/>
  <c r="BB1872"/>
  <c r="BC1868"/>
  <c r="BB1868"/>
  <c r="BC1864"/>
  <c r="BB1864"/>
  <c r="BC1860"/>
  <c r="BB1860"/>
  <c r="BC1856"/>
  <c r="BB1856"/>
  <c r="BC1852"/>
  <c r="BB1852"/>
  <c r="BC1848"/>
  <c r="BB1848"/>
  <c r="BC1844"/>
  <c r="BB1844"/>
  <c r="BC1840"/>
  <c r="BB1840"/>
  <c r="BC1836"/>
  <c r="BB1836"/>
  <c r="BC1832"/>
  <c r="BB1832"/>
  <c r="BC1828"/>
  <c r="BB1828"/>
  <c r="BC1824"/>
  <c r="BB1824"/>
  <c r="BC1820"/>
  <c r="BB1820"/>
  <c r="BC1816"/>
  <c r="BB1816"/>
  <c r="BC1812"/>
  <c r="BB1812"/>
  <c r="BC1808"/>
  <c r="BB1808"/>
  <c r="BC1804"/>
  <c r="BB1804"/>
  <c r="BC1800"/>
  <c r="BB1800"/>
  <c r="BC1796"/>
  <c r="BB1796"/>
  <c r="BC1792"/>
  <c r="BB1792"/>
  <c r="BC1788"/>
  <c r="BB1788"/>
  <c r="BC1784"/>
  <c r="BB1784"/>
  <c r="BC1780"/>
  <c r="BB1780"/>
  <c r="BC1776"/>
  <c r="BB1776"/>
  <c r="BC1772"/>
  <c r="BB1772"/>
  <c r="BC1768"/>
  <c r="BB1768"/>
  <c r="BC1764"/>
  <c r="BB1764"/>
  <c r="BC1760"/>
  <c r="BB1760"/>
  <c r="BC1756"/>
  <c r="BB1756"/>
  <c r="BC1752"/>
  <c r="BB1752"/>
  <c r="BC1748"/>
  <c r="BB1748"/>
  <c r="BC1744"/>
  <c r="BB1744"/>
  <c r="BC1740"/>
  <c r="BB1740"/>
  <c r="BC1736"/>
  <c r="BB1736"/>
  <c r="BC1732"/>
  <c r="BB1732"/>
  <c r="BC1728"/>
  <c r="BB1728"/>
  <c r="BC1724"/>
  <c r="BB1724"/>
  <c r="BC1720"/>
  <c r="BB1720"/>
  <c r="BC1716"/>
  <c r="BB1716"/>
  <c r="BC1712"/>
  <c r="BB1712"/>
  <c r="BC1708"/>
  <c r="BB1708"/>
  <c r="BC1704"/>
  <c r="BB1704"/>
  <c r="BC1700"/>
  <c r="BB1700"/>
  <c r="BC1696"/>
  <c r="BB1696"/>
  <c r="BC1692"/>
  <c r="BB1692"/>
  <c r="BC1688"/>
  <c r="BB1688"/>
  <c r="BC1684"/>
  <c r="BB1684"/>
  <c r="BC1680"/>
  <c r="BB1680"/>
  <c r="BC1676"/>
  <c r="BB1676"/>
  <c r="BC1672"/>
  <c r="BA1672"/>
  <c r="BB1672" s="1"/>
  <c r="BB1668"/>
  <c r="BA1668"/>
  <c r="BC1668" s="1"/>
  <c r="BA1664"/>
  <c r="BB1660"/>
  <c r="BA1660"/>
  <c r="BC1660" s="1"/>
  <c r="BC1656"/>
  <c r="BA1656"/>
  <c r="BB1656" s="1"/>
  <c r="BB1652"/>
  <c r="BA1652"/>
  <c r="BC1652" s="1"/>
  <c r="BA1648"/>
  <c r="BC1644"/>
  <c r="BB1644"/>
  <c r="BA1644"/>
  <c r="BC1640"/>
  <c r="BA1640"/>
  <c r="BB1640" s="1"/>
  <c r="BC1636"/>
  <c r="BA1636"/>
  <c r="BB1636" s="1"/>
  <c r="BC1632"/>
  <c r="BA1632"/>
  <c r="BB1632" s="1"/>
  <c r="BC1628"/>
  <c r="BA1628"/>
  <c r="BB1628" s="1"/>
  <c r="BB1624"/>
  <c r="BA1624"/>
  <c r="BC1624" s="1"/>
  <c r="BC1620"/>
  <c r="BB1620"/>
  <c r="BA1620"/>
  <c r="BB1616"/>
  <c r="BA1616"/>
  <c r="BC1616" s="1"/>
  <c r="BC1612"/>
  <c r="BA1612"/>
  <c r="BB1612" s="1"/>
  <c r="BB1608"/>
  <c r="BA1608"/>
  <c r="BC1608" s="1"/>
  <c r="BC1604"/>
  <c r="BB1604"/>
  <c r="BA1604"/>
  <c r="BC1600"/>
  <c r="BA1600"/>
  <c r="BB1600" s="1"/>
  <c r="BC1596"/>
  <c r="BA1596"/>
  <c r="BB1596" s="1"/>
  <c r="BC1592"/>
  <c r="BA1592"/>
  <c r="BB1592" s="1"/>
  <c r="BA1588"/>
  <c r="BB1584"/>
  <c r="BA1584"/>
  <c r="BC1584" s="1"/>
  <c r="BC1580"/>
  <c r="BB1580"/>
  <c r="BA1580"/>
  <c r="BB1576"/>
  <c r="BA1576"/>
  <c r="BC1576" s="1"/>
  <c r="BC1572"/>
  <c r="BA1572"/>
  <c r="BB1572" s="1"/>
  <c r="BC1568"/>
  <c r="BA1568"/>
  <c r="BB1568" s="1"/>
  <c r="BC1564"/>
  <c r="BA1564"/>
  <c r="BB1564" s="1"/>
  <c r="BC1560"/>
  <c r="BB1560"/>
  <c r="BA1560"/>
  <c r="BB1556"/>
  <c r="BA1556"/>
  <c r="BC1556" s="1"/>
  <c r="BC1552"/>
  <c r="BA1552"/>
  <c r="BB1552" s="1"/>
  <c r="BA1548"/>
  <c r="BC1548" s="1"/>
  <c r="BC1544"/>
  <c r="BA1544"/>
  <c r="BB1544" s="1"/>
  <c r="BC1540"/>
  <c r="BB1540"/>
  <c r="BA1540"/>
  <c r="BC1536"/>
  <c r="BA1536"/>
  <c r="BB1536" s="1"/>
  <c r="BB1532"/>
  <c r="BA1532"/>
  <c r="BC1532" s="1"/>
  <c r="BA1528"/>
  <c r="BB1528" s="1"/>
  <c r="BC1524"/>
  <c r="BB1524"/>
  <c r="BA1524"/>
  <c r="BB1520"/>
  <c r="BA1520"/>
  <c r="BC1520" s="1"/>
  <c r="BB1516"/>
  <c r="BA1516"/>
  <c r="BC1516" s="1"/>
  <c r="BC1512"/>
  <c r="BA1512"/>
  <c r="BB1512" s="1"/>
  <c r="BB1508"/>
  <c r="BA1508"/>
  <c r="BC1508" s="1"/>
  <c r="BA1504"/>
  <c r="BC1504" s="1"/>
  <c r="BB1500"/>
  <c r="BA1500"/>
  <c r="BC1500" s="1"/>
  <c r="BB1496"/>
  <c r="BA1496"/>
  <c r="BC1496" s="1"/>
  <c r="BC1492"/>
  <c r="BA1492"/>
  <c r="BB1492" s="1"/>
  <c r="BC1488"/>
  <c r="BA1488"/>
  <c r="BB1488" s="1"/>
  <c r="BA1484"/>
  <c r="BB1484" s="1"/>
  <c r="BC1480"/>
  <c r="BA1480"/>
  <c r="BB1480" s="1"/>
  <c r="BC1476"/>
  <c r="BB1476"/>
  <c r="BA1476"/>
  <c r="BA1472"/>
  <c r="BB1472" s="1"/>
  <c r="BB1468"/>
  <c r="BA1468"/>
  <c r="BC1468" s="1"/>
  <c r="BB1464"/>
  <c r="BA1464"/>
  <c r="BC1464" s="1"/>
  <c r="BB1460"/>
  <c r="BA1460"/>
  <c r="BC1460" s="1"/>
  <c r="BB1456"/>
  <c r="BA1456"/>
  <c r="BC1456" s="1"/>
  <c r="BB1452"/>
  <c r="BA1452"/>
  <c r="BC1452" s="1"/>
  <c r="BC1448"/>
  <c r="BA1448"/>
  <c r="BB1448" s="1"/>
  <c r="BB1444"/>
  <c r="BA1444"/>
  <c r="BC1444" s="1"/>
  <c r="BB1440"/>
  <c r="BA1440"/>
  <c r="BC1440" s="1"/>
  <c r="BB1436"/>
  <c r="BA1436"/>
  <c r="BC1436" s="1"/>
  <c r="BC1432"/>
  <c r="BA1432"/>
  <c r="BB1432" s="1"/>
  <c r="BC1428"/>
  <c r="BB1428"/>
  <c r="BA1428"/>
  <c r="BC1424"/>
  <c r="BA1424"/>
  <c r="BB1424" s="1"/>
  <c r="BC1420"/>
  <c r="BA1420"/>
  <c r="BB1420" s="1"/>
  <c r="BC1416"/>
  <c r="BA1416"/>
  <c r="BB1416" s="1"/>
  <c r="BB1412"/>
  <c r="BA1412"/>
  <c r="BC1412" s="1"/>
  <c r="BC1408"/>
  <c r="BA1408"/>
  <c r="BB1408" s="1"/>
  <c r="BC1404"/>
  <c r="BB1404"/>
  <c r="BA1404"/>
  <c r="BA1400"/>
  <c r="BB1400" s="1"/>
  <c r="BC1396"/>
  <c r="BA1396"/>
  <c r="BB1396" s="1"/>
  <c r="BB1392"/>
  <c r="BA1392"/>
  <c r="BC1392" s="1"/>
  <c r="BC1388"/>
  <c r="BA1388"/>
  <c r="BB1388" s="1"/>
  <c r="BC1384"/>
  <c r="BA1384"/>
  <c r="BB1384" s="1"/>
  <c r="BB1380"/>
  <c r="BA1380"/>
  <c r="BC1380" s="1"/>
  <c r="BC1376"/>
  <c r="BA1376"/>
  <c r="BB1376" s="1"/>
  <c r="BB1372"/>
  <c r="BA1372"/>
  <c r="BC1372" s="1"/>
  <c r="BA1368"/>
  <c r="BC1368" s="1"/>
  <c r="BB1364"/>
  <c r="BA1364"/>
  <c r="BC1364" s="1"/>
  <c r="BC1360"/>
  <c r="BA1360"/>
  <c r="BB1360" s="1"/>
  <c r="BA1356"/>
  <c r="BB1356" s="1"/>
  <c r="BC1352"/>
  <c r="BB1352"/>
  <c r="BA1352"/>
  <c r="BC1348"/>
  <c r="BB1348"/>
  <c r="BA1348"/>
  <c r="BA1344"/>
  <c r="BC1344" s="1"/>
  <c r="BC1340"/>
  <c r="BB1340"/>
  <c r="BA1340"/>
  <c r="BC1336"/>
  <c r="BB1336"/>
  <c r="BA1336"/>
  <c r="BB1332"/>
  <c r="BA1332"/>
  <c r="BC1332" s="1"/>
  <c r="BB1328"/>
  <c r="BA1328"/>
  <c r="BC1328" s="1"/>
  <c r="BB1324"/>
  <c r="BA1324"/>
  <c r="BC1324" s="1"/>
  <c r="BC1320"/>
  <c r="BA1320"/>
  <c r="BB1320" s="1"/>
  <c r="BB1316"/>
  <c r="BA1316"/>
  <c r="BC1316" s="1"/>
  <c r="BC1312"/>
  <c r="BA1312"/>
  <c r="BB1312" s="1"/>
  <c r="BA1308"/>
  <c r="BC1308" s="1"/>
  <c r="BB1304"/>
  <c r="BA1304"/>
  <c r="BC1304" s="1"/>
  <c r="BA1300"/>
  <c r="BB1300" s="1"/>
  <c r="BB1296"/>
  <c r="BA1296"/>
  <c r="BC1296" s="1"/>
  <c r="BA1292"/>
  <c r="BC1292" s="1"/>
  <c r="BC1288"/>
  <c r="BA1288"/>
  <c r="BB1288" s="1"/>
  <c r="BC1284"/>
  <c r="BB1284"/>
  <c r="BA1284"/>
  <c r="BA1280"/>
  <c r="BB1280" s="1"/>
  <c r="BB1276"/>
  <c r="BA1276"/>
  <c r="BC1276" s="1"/>
  <c r="BC1272"/>
  <c r="BA1272"/>
  <c r="BB1272" s="1"/>
  <c r="BC1268"/>
  <c r="BB1268"/>
  <c r="BA1268"/>
  <c r="BA1264"/>
  <c r="BC1264" s="1"/>
  <c r="BB1260"/>
  <c r="BA1260"/>
  <c r="BC1260" s="1"/>
  <c r="BA1256"/>
  <c r="BB1256" s="1"/>
  <c r="BC1252"/>
  <c r="BA1252"/>
  <c r="BB1252" s="1"/>
  <c r="BB1248"/>
  <c r="BA1248"/>
  <c r="BC1248" s="1"/>
  <c r="BA1244"/>
  <c r="BC1244" s="1"/>
  <c r="BC1240"/>
  <c r="BA1240"/>
  <c r="BB1240" s="1"/>
  <c r="BB1236"/>
  <c r="BA1236"/>
  <c r="BC1236" s="1"/>
  <c r="BB1232"/>
  <c r="BA1232"/>
  <c r="BC1232" s="1"/>
  <c r="BB1228"/>
  <c r="BA1228"/>
  <c r="BC1228" s="1"/>
  <c r="BC1224"/>
  <c r="BA1224"/>
  <c r="BB1224" s="1"/>
  <c r="BC1220"/>
  <c r="BB1220"/>
  <c r="BA1220"/>
  <c r="BB1216"/>
  <c r="BA1216"/>
  <c r="BC1216" s="1"/>
  <c r="BC1212"/>
  <c r="BA1212"/>
  <c r="BB1212" s="1"/>
  <c r="BA1208"/>
  <c r="BB1208" s="1"/>
  <c r="BC1204"/>
  <c r="BA1204"/>
  <c r="BB1204" s="1"/>
  <c r="BA1200"/>
  <c r="BC1200" s="1"/>
  <c r="BB1196"/>
  <c r="BA1196"/>
  <c r="BC1196" s="1"/>
  <c r="BC1192"/>
  <c r="BA1192"/>
  <c r="BB1192" s="1"/>
  <c r="BC1188"/>
  <c r="BA1188"/>
  <c r="BB1188" s="1"/>
  <c r="BB1184"/>
  <c r="BA1184"/>
  <c r="BC1184" s="1"/>
  <c r="BA1180"/>
  <c r="BC1180" s="1"/>
  <c r="BC1176"/>
  <c r="BA1176"/>
  <c r="BB1176" s="1"/>
  <c r="BC1172"/>
  <c r="BA1172"/>
  <c r="BB1172" s="1"/>
  <c r="BB1168"/>
  <c r="BA1168"/>
  <c r="BC1168" s="1"/>
  <c r="BC1164"/>
  <c r="BA1164"/>
  <c r="BB1164" s="1"/>
  <c r="BC1160"/>
  <c r="BA1160"/>
  <c r="BB1160" s="1"/>
  <c r="BC1156"/>
  <c r="BB1156"/>
  <c r="BA1156"/>
  <c r="BA1152"/>
  <c r="BC1152" s="1"/>
  <c r="BB1148"/>
  <c r="BA1148"/>
  <c r="BC1148" s="1"/>
  <c r="BC1144"/>
  <c r="BA1144"/>
  <c r="BB1144" s="1"/>
  <c r="BA1140"/>
  <c r="BC1140" s="1"/>
  <c r="BC1136"/>
  <c r="BA1136"/>
  <c r="BB1136" s="1"/>
  <c r="BB1132"/>
  <c r="BA1132"/>
  <c r="BC1132" s="1"/>
  <c r="BB1128"/>
  <c r="BA1128"/>
  <c r="BC1128" s="1"/>
  <c r="BC1124"/>
  <c r="BB1124"/>
  <c r="BA1124"/>
  <c r="BA1120"/>
  <c r="BC1120" s="1"/>
  <c r="BB1116"/>
  <c r="BA1116"/>
  <c r="BC1116" s="1"/>
  <c r="BA1112"/>
  <c r="BB1112" s="1"/>
  <c r="BC1108"/>
  <c r="BA1108"/>
  <c r="BB1108" s="1"/>
  <c r="BA1104"/>
  <c r="BB1104" s="1"/>
  <c r="BB1100"/>
  <c r="BA1100"/>
  <c r="BC1100" s="1"/>
  <c r="BA1096"/>
  <c r="BB1096" s="1"/>
  <c r="BB1092"/>
  <c r="BA1092"/>
  <c r="BC1092" s="1"/>
  <c r="BA1088"/>
  <c r="BB1088" s="1"/>
  <c r="BB1084"/>
  <c r="BA1084"/>
  <c r="BC1084" s="1"/>
  <c r="BA1080"/>
  <c r="BB1080" s="1"/>
  <c r="BC1076"/>
  <c r="BB1076"/>
  <c r="BA1076"/>
  <c r="BA1072"/>
  <c r="BB1072" s="1"/>
  <c r="BB1068"/>
  <c r="BA1068"/>
  <c r="BC1068" s="1"/>
  <c r="BA1064"/>
  <c r="BB1064" s="1"/>
  <c r="BB1060"/>
  <c r="BA1060"/>
  <c r="BC1060" s="1"/>
  <c r="BB1056"/>
  <c r="BA1056"/>
  <c r="BC1056" s="1"/>
  <c r="BA1052"/>
  <c r="BC1052" s="1"/>
  <c r="BC1048"/>
  <c r="BA1048"/>
  <c r="BB1048" s="1"/>
  <c r="BA1044"/>
  <c r="BC1044" s="1"/>
  <c r="BB1040"/>
  <c r="BA1040"/>
  <c r="BC1040" s="1"/>
  <c r="BB1036"/>
  <c r="BA1036"/>
  <c r="BC1036" s="1"/>
  <c r="BC1032"/>
  <c r="BB1032"/>
  <c r="BA1032"/>
  <c r="BC1028"/>
  <c r="BB1028"/>
  <c r="BA1028"/>
  <c r="BB1024"/>
  <c r="BA1024"/>
  <c r="BC1024" s="1"/>
  <c r="BC1020"/>
  <c r="BB1020"/>
  <c r="BA1020"/>
  <c r="BC1016"/>
  <c r="BA1016"/>
  <c r="BB1016" s="1"/>
  <c r="BC1012"/>
  <c r="BA1012"/>
  <c r="BB1012" s="1"/>
  <c r="BA1008"/>
  <c r="BC1008" s="1"/>
  <c r="BB1004"/>
  <c r="BA1004"/>
  <c r="BC1004" s="1"/>
  <c r="BC1000"/>
  <c r="BB1000"/>
  <c r="BA1000"/>
  <c r="BC996"/>
  <c r="BA996"/>
  <c r="BB996" s="1"/>
  <c r="BC992"/>
  <c r="BA992"/>
  <c r="BB992" s="1"/>
  <c r="BC988"/>
  <c r="BB988"/>
  <c r="BA988"/>
  <c r="BC984"/>
  <c r="BA984"/>
  <c r="BB984" s="1"/>
  <c r="BC980"/>
  <c r="BA980"/>
  <c r="BB980" s="1"/>
  <c r="BA976"/>
  <c r="BC976" s="1"/>
  <c r="BC972"/>
  <c r="BB972"/>
  <c r="BA972"/>
  <c r="BA968"/>
  <c r="BB968" s="1"/>
  <c r="BC964"/>
  <c r="BA964"/>
  <c r="BB964" s="1"/>
  <c r="BC960"/>
  <c r="BA960"/>
  <c r="BB960" s="1"/>
  <c r="BC956"/>
  <c r="BA956"/>
  <c r="BB956" s="1"/>
  <c r="BC952"/>
  <c r="BA952"/>
  <c r="BB952" s="1"/>
  <c r="BA948"/>
  <c r="BB948" s="1"/>
  <c r="BC944"/>
  <c r="BA944"/>
  <c r="BB944" s="1"/>
  <c r="BA940"/>
  <c r="BC940" s="1"/>
  <c r="BC936"/>
  <c r="BA936"/>
  <c r="BB936" s="1"/>
  <c r="BB932"/>
  <c r="BA932"/>
  <c r="BC932" s="1"/>
  <c r="BB928"/>
  <c r="BA928"/>
  <c r="BC928" s="1"/>
  <c r="BB924"/>
  <c r="BA924"/>
  <c r="BC924" s="1"/>
  <c r="BC920"/>
  <c r="BA920"/>
  <c r="BB920" s="1"/>
  <c r="BC916"/>
  <c r="BB916"/>
  <c r="BA916"/>
  <c r="BA912"/>
  <c r="BC912" s="1"/>
  <c r="BC908"/>
  <c r="BA908"/>
  <c r="BB908" s="1"/>
  <c r="BB904"/>
  <c r="BA904"/>
  <c r="BC904" s="1"/>
  <c r="BB900"/>
  <c r="BA900"/>
  <c r="BC900" s="1"/>
  <c r="BA896"/>
  <c r="BB896" s="1"/>
  <c r="BB892"/>
  <c r="BA892"/>
  <c r="BC892" s="1"/>
  <c r="BC888"/>
  <c r="BA888"/>
  <c r="BB888" s="1"/>
  <c r="BB884"/>
  <c r="BA884"/>
  <c r="BC884" s="1"/>
  <c r="BB880"/>
  <c r="BA880"/>
  <c r="BC880" s="1"/>
  <c r="BB876"/>
  <c r="BA876"/>
  <c r="BC876" s="1"/>
  <c r="BC872"/>
  <c r="BA872"/>
  <c r="BB872" s="1"/>
  <c r="BB868"/>
  <c r="BA868"/>
  <c r="BC868" s="1"/>
  <c r="BB864"/>
  <c r="BA864"/>
  <c r="BC864" s="1"/>
  <c r="BA860"/>
  <c r="BC860" s="1"/>
  <c r="BB856"/>
  <c r="BA856"/>
  <c r="BC856" s="1"/>
  <c r="BB852"/>
  <c r="BA852"/>
  <c r="BC852" s="1"/>
  <c r="BC848"/>
  <c r="BA848"/>
  <c r="BB848" s="1"/>
  <c r="BC844"/>
  <c r="BB844"/>
  <c r="BA844"/>
  <c r="BA840"/>
  <c r="BC840" s="1"/>
  <c r="BB836"/>
  <c r="BA836"/>
  <c r="BC836" s="1"/>
  <c r="BC832"/>
  <c r="BA832"/>
  <c r="BB832" s="1"/>
  <c r="BB828"/>
  <c r="BA828"/>
  <c r="BC828" s="1"/>
  <c r="BC824"/>
  <c r="BA824"/>
  <c r="BB824" s="1"/>
  <c r="BB820"/>
  <c r="BA820"/>
  <c r="BC820" s="1"/>
  <c r="BB816"/>
  <c r="BA816"/>
  <c r="BC816" s="1"/>
  <c r="BA812"/>
  <c r="BC812" s="1"/>
  <c r="BC808"/>
  <c r="BA808"/>
  <c r="BB808" s="1"/>
  <c r="BC804"/>
  <c r="BB804"/>
  <c r="BA804"/>
  <c r="BC800"/>
  <c r="BA800"/>
  <c r="BB800" s="1"/>
  <c r="BC796"/>
  <c r="BA796"/>
  <c r="BB796" s="1"/>
  <c r="BC792"/>
  <c r="BA792"/>
  <c r="BB792" s="1"/>
  <c r="BC788"/>
  <c r="BA788"/>
  <c r="BB788" s="1"/>
  <c r="BB784"/>
  <c r="BA784"/>
  <c r="BC784" s="1"/>
  <c r="BA780"/>
  <c r="BC780" s="1"/>
  <c r="BB776"/>
  <c r="BA776"/>
  <c r="BC776" s="1"/>
  <c r="BB772"/>
  <c r="BA772"/>
  <c r="BC772" s="1"/>
  <c r="BC768"/>
  <c r="BA768"/>
  <c r="BB768" s="1"/>
  <c r="BB764"/>
  <c r="BA764"/>
  <c r="BC764" s="1"/>
  <c r="BC760"/>
  <c r="BB760"/>
  <c r="BA760"/>
  <c r="BC756"/>
  <c r="BB756"/>
  <c r="BA756"/>
  <c r="BA752"/>
  <c r="BB752" s="1"/>
  <c r="BB748"/>
  <c r="BA748"/>
  <c r="BC748" s="1"/>
  <c r="BB744"/>
  <c r="BA744"/>
  <c r="BC744" s="1"/>
  <c r="BB740"/>
  <c r="BA740"/>
  <c r="BC740" s="1"/>
  <c r="BC736"/>
  <c r="BA736"/>
  <c r="BB736" s="1"/>
  <c r="BB732"/>
  <c r="BA732"/>
  <c r="BC732" s="1"/>
  <c r="BC728"/>
  <c r="BA728"/>
  <c r="BB728" s="1"/>
  <c r="BC724"/>
  <c r="BA724"/>
  <c r="BB724" s="1"/>
  <c r="BC720"/>
  <c r="BA720"/>
  <c r="BB720" s="1"/>
  <c r="BA716"/>
  <c r="BC716" s="1"/>
  <c r="BB712"/>
  <c r="BA712"/>
  <c r="BC712" s="1"/>
  <c r="BA708"/>
  <c r="BB708" s="1"/>
  <c r="BB704"/>
  <c r="BA704"/>
  <c r="BC704" s="1"/>
  <c r="BB700"/>
  <c r="BA700"/>
  <c r="BC700" s="1"/>
  <c r="BC696"/>
  <c r="BA696"/>
  <c r="BB696" s="1"/>
  <c r="BC692"/>
  <c r="BB692"/>
  <c r="BA692"/>
  <c r="BA688"/>
  <c r="BB688" s="1"/>
  <c r="BC684"/>
  <c r="BB684"/>
  <c r="BA684"/>
  <c r="BA680"/>
  <c r="BB680" s="1"/>
  <c r="BC676"/>
  <c r="BA676"/>
  <c r="BB676" s="1"/>
  <c r="BB672"/>
  <c r="BA672"/>
  <c r="BC672" s="1"/>
  <c r="BC668"/>
  <c r="BA668"/>
  <c r="BB668" s="1"/>
  <c r="BB664"/>
  <c r="BA664"/>
  <c r="BC664" s="1"/>
  <c r="BB660"/>
  <c r="BA660"/>
  <c r="BC660" s="1"/>
  <c r="BC656"/>
  <c r="BA656"/>
  <c r="BB656" s="1"/>
  <c r="BC652"/>
  <c r="BA652"/>
  <c r="BB652" s="1"/>
  <c r="BB648"/>
  <c r="BA648"/>
  <c r="BC648" s="1"/>
  <c r="BB644"/>
  <c r="BA644"/>
  <c r="BC644" s="1"/>
  <c r="BC640"/>
  <c r="BA640"/>
  <c r="BB640" s="1"/>
  <c r="BC636"/>
  <c r="BB636"/>
  <c r="BA636"/>
  <c r="BA632"/>
  <c r="BC632" s="1"/>
  <c r="BC628"/>
  <c r="BA628"/>
  <c r="BB628" s="1"/>
  <c r="BB624"/>
  <c r="BA624"/>
  <c r="BC624" s="1"/>
  <c r="BB620"/>
  <c r="BA620"/>
  <c r="BC620" s="1"/>
  <c r="BC616"/>
  <c r="BB616"/>
  <c r="BA616"/>
  <c r="BB612"/>
  <c r="BA612"/>
  <c r="BC612" s="1"/>
  <c r="BC608"/>
  <c r="BA608"/>
  <c r="BB608" s="1"/>
  <c r="BC604"/>
  <c r="BB604"/>
  <c r="BA604"/>
  <c r="BC600"/>
  <c r="BA600"/>
  <c r="BB600" s="1"/>
  <c r="BB596"/>
  <c r="BA596"/>
  <c r="BC596" s="1"/>
  <c r="BB592"/>
  <c r="BA592"/>
  <c r="BC592" s="1"/>
  <c r="BB588"/>
  <c r="BA588"/>
  <c r="BC588" s="1"/>
  <c r="BC584"/>
  <c r="BA584"/>
  <c r="BB584" s="1"/>
  <c r="BB580"/>
  <c r="BA580"/>
  <c r="BC580" s="1"/>
  <c r="BA576"/>
  <c r="BB576" s="1"/>
  <c r="BC572"/>
  <c r="BA572"/>
  <c r="BB572" s="1"/>
  <c r="BC568"/>
  <c r="BA568"/>
  <c r="BB568" s="1"/>
  <c r="BB564"/>
  <c r="BA564"/>
  <c r="BC564" s="1"/>
  <c r="BC560"/>
  <c r="BA560"/>
  <c r="BB560" s="1"/>
  <c r="BB556"/>
  <c r="BA556"/>
  <c r="BC556" s="1"/>
  <c r="BC552"/>
  <c r="BA552"/>
  <c r="BB552" s="1"/>
  <c r="BB548"/>
  <c r="BA548"/>
  <c r="BC548" s="1"/>
  <c r="BB544"/>
  <c r="BA544"/>
  <c r="BC544" s="1"/>
  <c r="BB540"/>
  <c r="BA540"/>
  <c r="BC540" s="1"/>
  <c r="BA536"/>
  <c r="BC536" s="1"/>
  <c r="BB532"/>
  <c r="BA532"/>
  <c r="BC532" s="1"/>
  <c r="BA528"/>
  <c r="BB528" s="1"/>
  <c r="BA524"/>
  <c r="BC524" s="1"/>
  <c r="BC520"/>
  <c r="BA520"/>
  <c r="BB520" s="1"/>
  <c r="BA516"/>
  <c r="BB516" s="1"/>
  <c r="BB512"/>
  <c r="BA512"/>
  <c r="BC512" s="1"/>
  <c r="BC508"/>
  <c r="BB508"/>
  <c r="BA508"/>
  <c r="BA504"/>
  <c r="BB504" s="1"/>
  <c r="BC500"/>
  <c r="BA500"/>
  <c r="BB500" s="1"/>
  <c r="BB496"/>
  <c r="BA496"/>
  <c r="BC496" s="1"/>
  <c r="BB492"/>
  <c r="BA492"/>
  <c r="BC492" s="1"/>
  <c r="BC488"/>
  <c r="BA488"/>
  <c r="BB488" s="1"/>
  <c r="BC484"/>
  <c r="BA484"/>
  <c r="BB484" s="1"/>
  <c r="BB480"/>
  <c r="BA480"/>
  <c r="BC480" s="1"/>
  <c r="BA476"/>
  <c r="BC476" s="1"/>
  <c r="BC472"/>
  <c r="BB472"/>
  <c r="BA472"/>
  <c r="BA468"/>
  <c r="BC468" s="1"/>
  <c r="BB464"/>
  <c r="BA464"/>
  <c r="BC464" s="1"/>
  <c r="BB460"/>
  <c r="BA460"/>
  <c r="BC460" s="1"/>
  <c r="BB456"/>
  <c r="BA456"/>
  <c r="BC456" s="1"/>
  <c r="BB452"/>
  <c r="BA452"/>
  <c r="BC452" s="1"/>
  <c r="BB448"/>
  <c r="BA448"/>
  <c r="BC448" s="1"/>
  <c r="BB444"/>
  <c r="BA444"/>
  <c r="BC444" s="1"/>
  <c r="BB440"/>
  <c r="BA440"/>
  <c r="BC440" s="1"/>
  <c r="BA436"/>
  <c r="BC436" s="1"/>
  <c r="BB432"/>
  <c r="BA432"/>
  <c r="BC432" s="1"/>
  <c r="BA428"/>
  <c r="BB428" s="1"/>
  <c r="BC428"/>
  <c r="BB424"/>
  <c r="BA424"/>
  <c r="BC424" s="1"/>
  <c r="BA420"/>
  <c r="BC420" s="1"/>
  <c r="BB416"/>
  <c r="BA416"/>
  <c r="BC416"/>
  <c r="BB412"/>
  <c r="BA412"/>
  <c r="BC412" s="1"/>
  <c r="BA408"/>
  <c r="BC408" s="1"/>
  <c r="BB404"/>
  <c r="BA404"/>
  <c r="BC404" s="1"/>
  <c r="BA400"/>
  <c r="BC400" s="1"/>
  <c r="BB396"/>
  <c r="BA396"/>
  <c r="BC396"/>
  <c r="BC392"/>
  <c r="BB392"/>
  <c r="BA392"/>
  <c r="BA388"/>
  <c r="BB388" s="1"/>
  <c r="BA384"/>
  <c r="BB384" s="1"/>
  <c r="BC384"/>
  <c r="BA380"/>
  <c r="BB380" s="1"/>
  <c r="BC380"/>
  <c r="BB376"/>
  <c r="BA376"/>
  <c r="BC376" s="1"/>
  <c r="BB372"/>
  <c r="BA372"/>
  <c r="BC372" s="1"/>
  <c r="BB368"/>
  <c r="BA368"/>
  <c r="BC368" s="1"/>
  <c r="BA364"/>
  <c r="BC364" s="1"/>
  <c r="BC360"/>
  <c r="BB360"/>
  <c r="BA360"/>
  <c r="BA356"/>
  <c r="BB356" s="1"/>
  <c r="BB352"/>
  <c r="BA352"/>
  <c r="BC352" s="1"/>
  <c r="BA348"/>
  <c r="BC348" s="1"/>
  <c r="BC344"/>
  <c r="BA344"/>
  <c r="BB344" s="1"/>
  <c r="BA340"/>
  <c r="BC340" s="1"/>
  <c r="BA336"/>
  <c r="BB336" s="1"/>
  <c r="BA332"/>
  <c r="BB332" s="1"/>
  <c r="BC332"/>
  <c r="BB328"/>
  <c r="BA328"/>
  <c r="BC328" s="1"/>
  <c r="BB324"/>
  <c r="BA324"/>
  <c r="BC324" s="1"/>
  <c r="BB320"/>
  <c r="BA320"/>
  <c r="BC320" s="1"/>
  <c r="BB316"/>
  <c r="BA316"/>
  <c r="BC316" s="1"/>
  <c r="BB312"/>
  <c r="BA312"/>
  <c r="BC312" s="1"/>
  <c r="BA308"/>
  <c r="BB308" s="1"/>
  <c r="BA304"/>
  <c r="BC304" s="1"/>
  <c r="BB300"/>
  <c r="BA300"/>
  <c r="BC300"/>
  <c r="BC296"/>
  <c r="BB296"/>
  <c r="BA296"/>
  <c r="BA292"/>
  <c r="BB292" s="1"/>
  <c r="BB288"/>
  <c r="BA288"/>
  <c r="BC288"/>
  <c r="BB284"/>
  <c r="BA284"/>
  <c r="BC284" s="1"/>
  <c r="BC280"/>
  <c r="BA280"/>
  <c r="BB280" s="1"/>
  <c r="BA276"/>
  <c r="BB276" s="1"/>
  <c r="BB272"/>
  <c r="BA272"/>
  <c r="BC272" s="1"/>
  <c r="BA268"/>
  <c r="BB268" s="1"/>
  <c r="BC268"/>
  <c r="BB264"/>
  <c r="BA264"/>
  <c r="BC264" s="1"/>
  <c r="BB260"/>
  <c r="BA260"/>
  <c r="BC260" s="1"/>
  <c r="BB256"/>
  <c r="BA256"/>
  <c r="BC256" s="1"/>
  <c r="BA252"/>
  <c r="BC252" s="1"/>
  <c r="BC248"/>
  <c r="BA248"/>
  <c r="BB248" s="1"/>
  <c r="BB244"/>
  <c r="BA244"/>
  <c r="BC244" s="1"/>
  <c r="BB240"/>
  <c r="BA240"/>
  <c r="BC240" s="1"/>
  <c r="BB236"/>
  <c r="BA236"/>
  <c r="BC236"/>
  <c r="BB232"/>
  <c r="BA232"/>
  <c r="BC232" s="1"/>
  <c r="BA228"/>
  <c r="BB228" s="1"/>
  <c r="BB224"/>
  <c r="BA224"/>
  <c r="BC224"/>
  <c r="BA220"/>
  <c r="BB220" s="1"/>
  <c r="BC220"/>
  <c r="BB216"/>
  <c r="BA216"/>
  <c r="BC216" s="1"/>
  <c r="BA212"/>
  <c r="BB212" s="1"/>
  <c r="BA208"/>
  <c r="BB208" s="1"/>
  <c r="BC208"/>
  <c r="BB204"/>
  <c r="BA204"/>
  <c r="BC204" s="1"/>
  <c r="BB200"/>
  <c r="BA200"/>
  <c r="BC200" s="1"/>
  <c r="BA196"/>
  <c r="BB196" s="1"/>
  <c r="BB192"/>
  <c r="BA192"/>
  <c r="BC192" s="1"/>
  <c r="BA188"/>
  <c r="BC188" s="1"/>
  <c r="BC184"/>
  <c r="BA184"/>
  <c r="BB184" s="1"/>
  <c r="BA180"/>
  <c r="BB180" s="1"/>
  <c r="BA176"/>
  <c r="BB176" s="1"/>
  <c r="BC176"/>
  <c r="BB172"/>
  <c r="BA172"/>
  <c r="BC172"/>
  <c r="BC168"/>
  <c r="BB168"/>
  <c r="BA168"/>
  <c r="BB164"/>
  <c r="BA164"/>
  <c r="BC164" s="1"/>
  <c r="BB160"/>
  <c r="BA160"/>
  <c r="BC160"/>
  <c r="BB156"/>
  <c r="BA156"/>
  <c r="BC156" s="1"/>
  <c r="BC152"/>
  <c r="BA152"/>
  <c r="BB152" s="1"/>
  <c r="BB148"/>
  <c r="BA148"/>
  <c r="BC148" s="1"/>
  <c r="BA144"/>
  <c r="BB144" s="1"/>
  <c r="BC144"/>
  <c r="BB140"/>
  <c r="BA140"/>
  <c r="BC140" s="1"/>
  <c r="BC136"/>
  <c r="BA136"/>
  <c r="BB136" s="1"/>
  <c r="BB132"/>
  <c r="BA132"/>
  <c r="BC132" s="1"/>
  <c r="BB128"/>
  <c r="BA128"/>
  <c r="BC128" s="1"/>
  <c r="BA124"/>
  <c r="BB124" s="1"/>
  <c r="BC124"/>
  <c r="BC120"/>
  <c r="BA120"/>
  <c r="BB120" s="1"/>
  <c r="BA116"/>
  <c r="BB116" s="1"/>
  <c r="BB112"/>
  <c r="BA112"/>
  <c r="BC112" s="1"/>
  <c r="BA108"/>
  <c r="BB108" s="1"/>
  <c r="BC108"/>
  <c r="BC104"/>
  <c r="BA104"/>
  <c r="BB104" s="1"/>
  <c r="BB100"/>
  <c r="BA100"/>
  <c r="BB96"/>
  <c r="BA96"/>
  <c r="BC96" s="1"/>
  <c r="BB92"/>
  <c r="BA92"/>
  <c r="BC92" s="1"/>
  <c r="BC88"/>
  <c r="BB88"/>
  <c r="BA88"/>
  <c r="BA84"/>
  <c r="BC84" s="1"/>
  <c r="BA80"/>
  <c r="BB80" s="1"/>
  <c r="BA76"/>
  <c r="BB76" s="1"/>
  <c r="BC76"/>
  <c r="BC72"/>
  <c r="BA72"/>
  <c r="BB72" s="1"/>
  <c r="BB68"/>
  <c r="BA68"/>
  <c r="BC68" s="1"/>
  <c r="BA64"/>
  <c r="BB64" s="1"/>
  <c r="BC64"/>
  <c r="BA60"/>
  <c r="BC60" s="1"/>
  <c r="BB56"/>
  <c r="BA56"/>
  <c r="BB52"/>
  <c r="BA52"/>
  <c r="BC52"/>
  <c r="BA48"/>
  <c r="BC48" s="1"/>
  <c r="BA44"/>
  <c r="BB44" s="1"/>
  <c r="BC44"/>
  <c r="BB40"/>
  <c r="BA40"/>
  <c r="BC40" s="1"/>
  <c r="BA36"/>
  <c r="BB36" s="1"/>
  <c r="BC36"/>
  <c r="BB32"/>
  <c r="BA32"/>
  <c r="BB28"/>
  <c r="BA28"/>
  <c r="BC28" s="1"/>
  <c r="BB24"/>
  <c r="BA24"/>
  <c r="BA20"/>
  <c r="BB20" s="1"/>
  <c r="BC20"/>
  <c r="BA16"/>
  <c r="BB12"/>
  <c r="BC12"/>
  <c r="BB4"/>
  <c r="BC4"/>
  <c r="BB8"/>
  <c r="BA1665"/>
  <c r="BC1665" s="1"/>
  <c r="BA1649"/>
  <c r="BC1649" s="1"/>
  <c r="BA1633"/>
  <c r="BA1617"/>
  <c r="BC1617" s="1"/>
  <c r="BA1601"/>
  <c r="BB1601" s="1"/>
  <c r="BA1585"/>
  <c r="BC1585" s="1"/>
  <c r="BA1569"/>
  <c r="BC1569" s="1"/>
  <c r="BA1553"/>
  <c r="BA1537"/>
  <c r="BA1521"/>
  <c r="BA1505"/>
  <c r="BB1505" s="1"/>
  <c r="BA1489"/>
  <c r="BC1489" s="1"/>
  <c r="BA1473"/>
  <c r="BC1473" s="1"/>
  <c r="BA1457"/>
  <c r="BC1457" s="1"/>
  <c r="BA1441"/>
  <c r="BA1425"/>
  <c r="BA1409"/>
  <c r="BC1409" s="1"/>
  <c r="BA1393"/>
  <c r="BC1393" s="1"/>
  <c r="BA1377"/>
  <c r="BB1377" s="1"/>
  <c r="BA1361"/>
  <c r="BC1361" s="1"/>
  <c r="BA1345"/>
  <c r="BC1345" s="1"/>
  <c r="BA1329"/>
  <c r="BC1329" s="1"/>
  <c r="BA1313"/>
  <c r="BB1313" s="1"/>
  <c r="BA1297"/>
  <c r="BC1297" s="1"/>
  <c r="BA1281"/>
  <c r="BB1281" s="1"/>
  <c r="BA1265"/>
  <c r="BA1249"/>
  <c r="BA1233"/>
  <c r="BC1233" s="1"/>
  <c r="BA1217"/>
  <c r="BB1217" s="1"/>
  <c r="BA1201"/>
  <c r="BA1185"/>
  <c r="BB1185" s="1"/>
  <c r="BA1169"/>
  <c r="BC1169" s="1"/>
  <c r="BA1153"/>
  <c r="BC1153" s="1"/>
  <c r="BA1137"/>
  <c r="BA1121"/>
  <c r="BC1121" s="1"/>
  <c r="BA1105"/>
  <c r="BB1105" s="1"/>
  <c r="BA1089"/>
  <c r="BB1089" s="1"/>
  <c r="BA1073"/>
  <c r="BC1073" s="1"/>
  <c r="BA1057"/>
  <c r="BC1057" s="1"/>
  <c r="BA1041"/>
  <c r="BC1041" s="1"/>
  <c r="BA1025"/>
  <c r="BB1025" s="1"/>
  <c r="BA1009"/>
  <c r="BC1009" s="1"/>
  <c r="BA993"/>
  <c r="BA977"/>
  <c r="BC977" s="1"/>
  <c r="BA961"/>
  <c r="BA945"/>
  <c r="BC945" s="1"/>
  <c r="BA929"/>
  <c r="BA913"/>
  <c r="BC913" s="1"/>
  <c r="BA897"/>
  <c r="BB897" s="1"/>
  <c r="BA881"/>
  <c r="BC881" s="1"/>
  <c r="BA865"/>
  <c r="BC865" s="1"/>
  <c r="BA849"/>
  <c r="BC849" s="1"/>
  <c r="BA833"/>
  <c r="BC833" s="1"/>
  <c r="BA817"/>
  <c r="BA801"/>
  <c r="BC801" s="1"/>
  <c r="BA785"/>
  <c r="BA769"/>
  <c r="BC769" s="1"/>
  <c r="BA753"/>
  <c r="BA737"/>
  <c r="BA721"/>
  <c r="BA705"/>
  <c r="BA689"/>
  <c r="BC689" s="1"/>
  <c r="BA673"/>
  <c r="BC673" s="1"/>
  <c r="BA657"/>
  <c r="BC657" s="1"/>
  <c r="BA641"/>
  <c r="BC641" s="1"/>
  <c r="BA625"/>
  <c r="BC625" s="1"/>
  <c r="BA609"/>
  <c r="BB609" s="1"/>
  <c r="BA593"/>
  <c r="BA577"/>
  <c r="BA561"/>
  <c r="BC561" s="1"/>
  <c r="BA545"/>
  <c r="BC545" s="1"/>
  <c r="BA529"/>
  <c r="BA513"/>
  <c r="BA497"/>
  <c r="BC497" s="1"/>
  <c r="BA481"/>
  <c r="BA465"/>
  <c r="BC465" s="1"/>
  <c r="BA449"/>
  <c r="BB449" s="1"/>
  <c r="BA433"/>
  <c r="BB433" s="1"/>
  <c r="BA417"/>
  <c r="BC417" s="1"/>
  <c r="BA401"/>
  <c r="BA385"/>
  <c r="BB385" s="1"/>
  <c r="BA369"/>
  <c r="BB369" s="1"/>
  <c r="BA353"/>
  <c r="BB353" s="1"/>
  <c r="BA337"/>
  <c r="BA321"/>
  <c r="BB321" s="1"/>
  <c r="BA305"/>
  <c r="BB305" s="1"/>
  <c r="BA289"/>
  <c r="BC289" s="1"/>
  <c r="BA273"/>
  <c r="BB273" s="1"/>
  <c r="BA257"/>
  <c r="BC257" s="1"/>
  <c r="BA241"/>
  <c r="BA225"/>
  <c r="BB225" s="1"/>
  <c r="BA209"/>
  <c r="BB209" s="1"/>
  <c r="BA193"/>
  <c r="BB193" s="1"/>
  <c r="BA177"/>
  <c r="BB177" s="1"/>
  <c r="BA161"/>
  <c r="BB161" s="1"/>
  <c r="BA145"/>
  <c r="BB145" s="1"/>
  <c r="BA129"/>
  <c r="BB129" s="1"/>
  <c r="BB2177"/>
  <c r="BB2161"/>
  <c r="BB2129"/>
  <c r="BB2113"/>
  <c r="BB2097"/>
  <c r="BB2049"/>
  <c r="BB2033"/>
  <c r="BB2017"/>
  <c r="BB2001"/>
  <c r="BB1985"/>
  <c r="BB1969"/>
  <c r="BB1953"/>
  <c r="BB1937"/>
  <c r="BB1921"/>
  <c r="BB1905"/>
  <c r="BB1857"/>
  <c r="BB1841"/>
  <c r="BB1809"/>
  <c r="BB1793"/>
  <c r="BB1777"/>
  <c r="BB1745"/>
  <c r="BB1729"/>
  <c r="BB1713"/>
  <c r="BB1697"/>
  <c r="BB1681"/>
  <c r="BB1649"/>
  <c r="BB1617"/>
  <c r="BB1585"/>
  <c r="BB1569"/>
  <c r="BB1521"/>
  <c r="BB1489"/>
  <c r="BB1457"/>
  <c r="BB1409"/>
  <c r="BB1393"/>
  <c r="BB1361"/>
  <c r="BB1329"/>
  <c r="BB1297"/>
  <c r="BB1265"/>
  <c r="BB1201"/>
  <c r="BB1169"/>
  <c r="BB1137"/>
  <c r="BB1121"/>
  <c r="BB1073"/>
  <c r="BB1057"/>
  <c r="BB1041"/>
  <c r="BB1009"/>
  <c r="BB977"/>
  <c r="BB945"/>
  <c r="BB913"/>
  <c r="BB881"/>
  <c r="BB865"/>
  <c r="BB849"/>
  <c r="BB833"/>
  <c r="BB817"/>
  <c r="BB801"/>
  <c r="BB769"/>
  <c r="BB753"/>
  <c r="BB689"/>
  <c r="BB673"/>
  <c r="BB625"/>
  <c r="BB593"/>
  <c r="BB561"/>
  <c r="BB545"/>
  <c r="BB497"/>
  <c r="BC463"/>
  <c r="BC399"/>
  <c r="BC356"/>
  <c r="BC335"/>
  <c r="BC292"/>
  <c r="BC271"/>
  <c r="BC228"/>
  <c r="BC143"/>
  <c r="BC100"/>
  <c r="BC79"/>
  <c r="BC56"/>
  <c r="BC24"/>
  <c r="BC469"/>
  <c r="BC461"/>
  <c r="BC457"/>
  <c r="BC453"/>
  <c r="BC449"/>
  <c r="BC445"/>
  <c r="BC441"/>
  <c r="BC437"/>
  <c r="BC433"/>
  <c r="BC429"/>
  <c r="BC425"/>
  <c r="BC421"/>
  <c r="BC413"/>
  <c r="BC409"/>
  <c r="BC405"/>
  <c r="BC397"/>
  <c r="BC393"/>
  <c r="BC389"/>
  <c r="BC385"/>
  <c r="BC381"/>
  <c r="BC377"/>
  <c r="BC373"/>
  <c r="BC369"/>
  <c r="BC365"/>
  <c r="BC361"/>
  <c r="BC357"/>
  <c r="BC353"/>
  <c r="BC349"/>
  <c r="BC345"/>
  <c r="BC341"/>
  <c r="BC333"/>
  <c r="BC329"/>
  <c r="BC325"/>
  <c r="BC321"/>
  <c r="BC317"/>
  <c r="BC313"/>
  <c r="BC309"/>
  <c r="BC305"/>
  <c r="BC301"/>
  <c r="BC297"/>
  <c r="BC293"/>
  <c r="BC285"/>
  <c r="BC281"/>
  <c r="BC277"/>
  <c r="BC273"/>
  <c r="BC269"/>
  <c r="BC265"/>
  <c r="BC261"/>
  <c r="BC253"/>
  <c r="BC249"/>
  <c r="BC245"/>
  <c r="BC241"/>
  <c r="BC237"/>
  <c r="BC233"/>
  <c r="BC229"/>
  <c r="BC225"/>
  <c r="BC221"/>
  <c r="BC217"/>
  <c r="BC213"/>
  <c r="BC209"/>
  <c r="BC205"/>
  <c r="BC201"/>
  <c r="BC197"/>
  <c r="BC193"/>
  <c r="BC189"/>
  <c r="BC185"/>
  <c r="BC181"/>
  <c r="BC177"/>
  <c r="BC173"/>
  <c r="BC169"/>
  <c r="BC165"/>
  <c r="BC161"/>
  <c r="BC157"/>
  <c r="BC153"/>
  <c r="BC149"/>
  <c r="BC141"/>
  <c r="BC137"/>
  <c r="BC133"/>
  <c r="BC129"/>
  <c r="BC125"/>
  <c r="BC121"/>
  <c r="BC117"/>
  <c r="BC109"/>
  <c r="BC105"/>
  <c r="BC101"/>
  <c r="BC93"/>
  <c r="BC89"/>
  <c r="BC85"/>
  <c r="BC77"/>
  <c r="BC73"/>
  <c r="BC69"/>
  <c r="BC61"/>
  <c r="BC57"/>
  <c r="BC53"/>
  <c r="BC45"/>
  <c r="BC41"/>
  <c r="BC37"/>
  <c r="BC33"/>
  <c r="BC29"/>
  <c r="BC25"/>
  <c r="BC21"/>
  <c r="BC13"/>
  <c r="BC9"/>
  <c r="BC5"/>
  <c r="BA15"/>
  <c r="BC15" s="1"/>
  <c r="BA2135"/>
  <c r="BC2135" s="1"/>
  <c r="BA2131"/>
  <c r="BB2131" s="1"/>
  <c r="BA2127"/>
  <c r="BC2127" s="1"/>
  <c r="BA2123"/>
  <c r="BA2119"/>
  <c r="BB2119" s="1"/>
  <c r="BA2115"/>
  <c r="BA2111"/>
  <c r="BB2111" s="1"/>
  <c r="BA2107"/>
  <c r="BB2107" s="1"/>
  <c r="BA2103"/>
  <c r="BA2099"/>
  <c r="BB2099" s="1"/>
  <c r="BA2095"/>
  <c r="BC2095" s="1"/>
  <c r="BA2091"/>
  <c r="BB2091" s="1"/>
  <c r="BA2087"/>
  <c r="BA2083"/>
  <c r="BB2083" s="1"/>
  <c r="BA2079"/>
  <c r="BA2075"/>
  <c r="BB2075" s="1"/>
  <c r="BA2071"/>
  <c r="BB2071" s="1"/>
  <c r="BA2067"/>
  <c r="BB2067" s="1"/>
  <c r="BA2063"/>
  <c r="BA2059"/>
  <c r="BC2059" s="1"/>
  <c r="BA2055"/>
  <c r="BA2051"/>
  <c r="BB2051" s="1"/>
  <c r="BA2047"/>
  <c r="BC2047" s="1"/>
  <c r="BA2043"/>
  <c r="BB2043" s="1"/>
  <c r="BA2039"/>
  <c r="BB2039" s="1"/>
  <c r="BA2035"/>
  <c r="BB2035" s="1"/>
  <c r="BA2031"/>
  <c r="BA2027"/>
  <c r="BA2023"/>
  <c r="BB2023" s="1"/>
  <c r="BA2019"/>
  <c r="BC2019" s="1"/>
  <c r="BA2015"/>
  <c r="BA2011"/>
  <c r="BA2007"/>
  <c r="BB2007" s="1"/>
  <c r="BA2003"/>
  <c r="BC2003" s="1"/>
  <c r="BA1999"/>
  <c r="BC1999" s="1"/>
  <c r="BA1995"/>
  <c r="BA1991"/>
  <c r="BB1991" s="1"/>
  <c r="BA1987"/>
  <c r="BC1987" s="1"/>
  <c r="BA1983"/>
  <c r="BC1983" s="1"/>
  <c r="BA1979"/>
  <c r="BA1975"/>
  <c r="BC1975" s="1"/>
  <c r="BA1971"/>
  <c r="BB1971" s="1"/>
  <c r="BA1967"/>
  <c r="BA1963"/>
  <c r="BA1959"/>
  <c r="BC1959" s="1"/>
  <c r="BA1955"/>
  <c r="BB1955" s="1"/>
  <c r="BA1951"/>
  <c r="BB1951" s="1"/>
  <c r="BA1947"/>
  <c r="BC1947" s="1"/>
  <c r="BA1943"/>
  <c r="BB1943" s="1"/>
  <c r="BA1939"/>
  <c r="BC1939" s="1"/>
  <c r="BA1935"/>
  <c r="BB1935" s="1"/>
  <c r="BA1931"/>
  <c r="BA1927"/>
  <c r="BC1927" s="1"/>
  <c r="BA1923"/>
  <c r="BC1923" s="1"/>
  <c r="BA1919"/>
  <c r="BA1915"/>
  <c r="BB1915" s="1"/>
  <c r="BA1911"/>
  <c r="BB1911" s="1"/>
  <c r="BA1907"/>
  <c r="BA1903"/>
  <c r="BB1903" s="1"/>
  <c r="BA1899"/>
  <c r="BA1895"/>
  <c r="BB1895" s="1"/>
  <c r="BA1891"/>
  <c r="BA1887"/>
  <c r="BC1887" s="1"/>
  <c r="BA1883"/>
  <c r="BA1879"/>
  <c r="BB1879" s="1"/>
  <c r="BA1875"/>
  <c r="BA1871"/>
  <c r="BA1867"/>
  <c r="BC1867" s="1"/>
  <c r="BA1863"/>
  <c r="BB1863" s="1"/>
  <c r="BA1859"/>
  <c r="BA1855"/>
  <c r="BC1855" s="1"/>
  <c r="BA1851"/>
  <c r="BB1851" s="1"/>
  <c r="BA1847"/>
  <c r="BA1843"/>
  <c r="BC1843" s="1"/>
  <c r="BA1839"/>
  <c r="BA1835"/>
  <c r="BC1835" s="1"/>
  <c r="BA1831"/>
  <c r="BB1831" s="1"/>
  <c r="BA1827"/>
  <c r="BC1827" s="1"/>
  <c r="BA1823"/>
  <c r="BA1819"/>
  <c r="BC1819" s="1"/>
  <c r="BA1815"/>
  <c r="BB1815" s="1"/>
  <c r="BA1811"/>
  <c r="BA1807"/>
  <c r="BB1807" s="1"/>
  <c r="BA1803"/>
  <c r="BC1803" s="1"/>
  <c r="BA1799"/>
  <c r="BB1799" s="1"/>
  <c r="BA1795"/>
  <c r="BB1795" s="1"/>
  <c r="BA1791"/>
  <c r="BA1787"/>
  <c r="BC1787" s="1"/>
  <c r="BA1783"/>
  <c r="BB1783" s="1"/>
  <c r="BA1779"/>
  <c r="BA1775"/>
  <c r="BA1771"/>
  <c r="BC1771" s="1"/>
  <c r="BA1767"/>
  <c r="BA1763"/>
  <c r="BA1759"/>
  <c r="BA1755"/>
  <c r="BB1755" s="1"/>
  <c r="BA1751"/>
  <c r="BC1751" s="1"/>
  <c r="BA1747"/>
  <c r="BB1747" s="1"/>
  <c r="BA1743"/>
  <c r="BC1743" s="1"/>
  <c r="BA1739"/>
  <c r="BB1739" s="1"/>
  <c r="BA1735"/>
  <c r="BC1735" s="1"/>
  <c r="BA1731"/>
  <c r="BB1731" s="1"/>
  <c r="BA1727"/>
  <c r="BA1723"/>
  <c r="BC1723" s="1"/>
  <c r="BA1719"/>
  <c r="BA1715"/>
  <c r="BC1715" s="1"/>
  <c r="BA1711"/>
  <c r="BB1711" s="1"/>
  <c r="BA1707"/>
  <c r="BB1707" s="1"/>
  <c r="BA1703"/>
  <c r="BC1703" s="1"/>
  <c r="BA1699"/>
  <c r="BA1695"/>
  <c r="BC1695" s="1"/>
  <c r="BA1691"/>
  <c r="BB1691" s="1"/>
  <c r="BA1687"/>
  <c r="BB1687" s="1"/>
  <c r="BA1683"/>
  <c r="BB1683" s="1"/>
  <c r="BD1696" s="1"/>
  <c r="BA1679"/>
  <c r="BC1679" s="1"/>
  <c r="BA1675"/>
  <c r="BC1675" s="1"/>
  <c r="BA1667"/>
  <c r="BC1667" s="1"/>
  <c r="BA1659"/>
  <c r="BA1651"/>
  <c r="BC1651" s="1"/>
  <c r="BA1643"/>
  <c r="BA1635"/>
  <c r="BC1635" s="1"/>
  <c r="BA1627"/>
  <c r="BB1627" s="1"/>
  <c r="BA1619"/>
  <c r="BA1611"/>
  <c r="BA1603"/>
  <c r="BA1595"/>
  <c r="BB1595" s="1"/>
  <c r="BA1587"/>
  <c r="BB1587" s="1"/>
  <c r="BA1579"/>
  <c r="BB1579" s="1"/>
  <c r="BA1571"/>
  <c r="BA1563"/>
  <c r="BA1555"/>
  <c r="BC1555" s="1"/>
  <c r="BA1547"/>
  <c r="BA1539"/>
  <c r="BC1539" s="1"/>
  <c r="BA1531"/>
  <c r="BA1523"/>
  <c r="BA1515"/>
  <c r="BC1515" s="1"/>
  <c r="BA1507"/>
  <c r="BC1507" s="1"/>
  <c r="BA1499"/>
  <c r="BA1491"/>
  <c r="BB1491" s="1"/>
  <c r="BA1483"/>
  <c r="BB1483" s="1"/>
  <c r="BA1475"/>
  <c r="BA1467"/>
  <c r="BC1467" s="1"/>
  <c r="BA1459"/>
  <c r="BA1451"/>
  <c r="BC1451" s="1"/>
  <c r="BA1443"/>
  <c r="BB1443" s="1"/>
  <c r="BA1435"/>
  <c r="BC1435" s="1"/>
  <c r="BA1427"/>
  <c r="BB1427" s="1"/>
  <c r="BA1419"/>
  <c r="BB1419" s="1"/>
  <c r="BA1411"/>
  <c r="BA1403"/>
  <c r="BC1403" s="1"/>
  <c r="BA1395"/>
  <c r="BA1387"/>
  <c r="BB1387" s="1"/>
  <c r="BA1379"/>
  <c r="BC1379" s="1"/>
  <c r="BA1371"/>
  <c r="BC1371" s="1"/>
  <c r="BA1363"/>
  <c r="BC1363" s="1"/>
  <c r="BA1355"/>
  <c r="BA1347"/>
  <c r="BA1339"/>
  <c r="BA1331"/>
  <c r="BA1323"/>
  <c r="BA1315"/>
  <c r="BA1307"/>
  <c r="BB1307" s="1"/>
  <c r="BA1299"/>
  <c r="BA1291"/>
  <c r="BC1291" s="1"/>
  <c r="BA1283"/>
  <c r="BC1283" s="1"/>
  <c r="BA1275"/>
  <c r="BA1267"/>
  <c r="BC1267" s="1"/>
  <c r="BA1259"/>
  <c r="BA1251"/>
  <c r="BB1251" s="1"/>
  <c r="BA1243"/>
  <c r="BB1243" s="1"/>
  <c r="BA1235"/>
  <c r="BC1235" s="1"/>
  <c r="BA1227"/>
  <c r="BA1219"/>
  <c r="BC1219" s="1"/>
  <c r="BA1211"/>
  <c r="BC1211" s="1"/>
  <c r="BA1203"/>
  <c r="BB1203" s="1"/>
  <c r="BA1195"/>
  <c r="BA1187"/>
  <c r="BB1187" s="1"/>
  <c r="BA1179"/>
  <c r="BC1179" s="1"/>
  <c r="BA1171"/>
  <c r="BB1171" s="1"/>
  <c r="BA1163"/>
  <c r="BA1155"/>
  <c r="BC1155" s="1"/>
  <c r="BA1147"/>
  <c r="BC1147" s="1"/>
  <c r="BA1139"/>
  <c r="BC1139" s="1"/>
  <c r="BA1131"/>
  <c r="BA1123"/>
  <c r="BC1123" s="1"/>
  <c r="BA1115"/>
  <c r="BC1115" s="1"/>
  <c r="BA1107"/>
  <c r="BC1107" s="1"/>
  <c r="BA1099"/>
  <c r="BC1099" s="1"/>
  <c r="BA1091"/>
  <c r="BB1091" s="1"/>
  <c r="BA1083"/>
  <c r="BC1083" s="1"/>
  <c r="BA1075"/>
  <c r="BB1075" s="1"/>
  <c r="BA1067"/>
  <c r="BC1067" s="1"/>
  <c r="BA1059"/>
  <c r="BC1059" s="1"/>
  <c r="BA1051"/>
  <c r="BA1043"/>
  <c r="BB1043" s="1"/>
  <c r="BA1035"/>
  <c r="BB1035" s="1"/>
  <c r="BA1027"/>
  <c r="BC1027" s="1"/>
  <c r="BA1019"/>
  <c r="BA1011"/>
  <c r="BB1011" s="1"/>
  <c r="BA1003"/>
  <c r="BB1003" s="1"/>
  <c r="BA995"/>
  <c r="BB995" s="1"/>
  <c r="BA987"/>
  <c r="BC987" s="1"/>
  <c r="BA979"/>
  <c r="BC979" s="1"/>
  <c r="BA971"/>
  <c r="BC971" s="1"/>
  <c r="BA963"/>
  <c r="BA955"/>
  <c r="BA947"/>
  <c r="BC947" s="1"/>
  <c r="BA939"/>
  <c r="BB939" s="1"/>
  <c r="BA931"/>
  <c r="BB931" s="1"/>
  <c r="BA923"/>
  <c r="BA915"/>
  <c r="BA907"/>
  <c r="BA899"/>
  <c r="BA891"/>
  <c r="BC891" s="1"/>
  <c r="BA883"/>
  <c r="BA875"/>
  <c r="BA867"/>
  <c r="BB867" s="1"/>
  <c r="BA859"/>
  <c r="BA851"/>
  <c r="BC851" s="1"/>
  <c r="BA843"/>
  <c r="BC843" s="1"/>
  <c r="BA835"/>
  <c r="BC835" s="1"/>
  <c r="BA827"/>
  <c r="BB827" s="1"/>
  <c r="BA819"/>
  <c r="BC819" s="1"/>
  <c r="BA811"/>
  <c r="BC811" s="1"/>
  <c r="BA803"/>
  <c r="BA795"/>
  <c r="BB795" s="1"/>
  <c r="BA787"/>
  <c r="BA779"/>
  <c r="BB779" s="1"/>
  <c r="BA771"/>
  <c r="BA763"/>
  <c r="BB763" s="1"/>
  <c r="BA755"/>
  <c r="BC755" s="1"/>
  <c r="BA747"/>
  <c r="BB747" s="1"/>
  <c r="BA739"/>
  <c r="BC739" s="1"/>
  <c r="BA731"/>
  <c r="BB731" s="1"/>
  <c r="BA723"/>
  <c r="BB723" s="1"/>
  <c r="BA715"/>
  <c r="BC715" s="1"/>
  <c r="BA707"/>
  <c r="BA699"/>
  <c r="BB699" s="1"/>
  <c r="BA691"/>
  <c r="BB691" s="1"/>
  <c r="BA683"/>
  <c r="BB683" s="1"/>
  <c r="BA675"/>
  <c r="BB675" s="1"/>
  <c r="BA667"/>
  <c r="BB667" s="1"/>
  <c r="BA659"/>
  <c r="BA651"/>
  <c r="BC651" s="1"/>
  <c r="BA643"/>
  <c r="BC643" s="1"/>
  <c r="BA635"/>
  <c r="BB635" s="1"/>
  <c r="BA627"/>
  <c r="BA619"/>
  <c r="BA611"/>
  <c r="BB611" s="1"/>
  <c r="BA603"/>
  <c r="BC603" s="1"/>
  <c r="BA595"/>
  <c r="BC595" s="1"/>
  <c r="BA587"/>
  <c r="BB587" s="1"/>
  <c r="BA579"/>
  <c r="BC579" s="1"/>
  <c r="BA571"/>
  <c r="BC571" s="1"/>
  <c r="BA563"/>
  <c r="BB563" s="1"/>
  <c r="BA555"/>
  <c r="BC555" s="1"/>
  <c r="BA547"/>
  <c r="BC547" s="1"/>
  <c r="BA539"/>
  <c r="BA531"/>
  <c r="BB531" s="1"/>
  <c r="BA523"/>
  <c r="BB523" s="1"/>
  <c r="BA515"/>
  <c r="BC515" s="1"/>
  <c r="BA507"/>
  <c r="BB507" s="1"/>
  <c r="BA499"/>
  <c r="BC499" s="1"/>
  <c r="BA491"/>
  <c r="BA483"/>
  <c r="BB483" s="1"/>
  <c r="BA475"/>
  <c r="BC475" s="1"/>
  <c r="BA467"/>
  <c r="BC467" s="1"/>
  <c r="BA459"/>
  <c r="BC459" s="1"/>
  <c r="BA451"/>
  <c r="BA443"/>
  <c r="BC443" s="1"/>
  <c r="BA435"/>
  <c r="BA427"/>
  <c r="BA419"/>
  <c r="BB419" s="1"/>
  <c r="BA411"/>
  <c r="BA403"/>
  <c r="BB403" s="1"/>
  <c r="BA395"/>
  <c r="BB395" s="1"/>
  <c r="BA387"/>
  <c r="BA379"/>
  <c r="BB379" s="1"/>
  <c r="BA371"/>
  <c r="BC371" s="1"/>
  <c r="BA363"/>
  <c r="BA355"/>
  <c r="BA347"/>
  <c r="BA339"/>
  <c r="BA331"/>
  <c r="BA323"/>
  <c r="BC323" s="1"/>
  <c r="BA315"/>
  <c r="BA307"/>
  <c r="BC307" s="1"/>
  <c r="BA299"/>
  <c r="BC299" s="1"/>
  <c r="BA291"/>
  <c r="BB291" s="1"/>
  <c r="BA283"/>
  <c r="BB283" s="1"/>
  <c r="BA275"/>
  <c r="BA267"/>
  <c r="BA259"/>
  <c r="BB259" s="1"/>
  <c r="BA251"/>
  <c r="BA243"/>
  <c r="BA235"/>
  <c r="BB235" s="1"/>
  <c r="BA227"/>
  <c r="BA219"/>
  <c r="BC219" s="1"/>
  <c r="BA211"/>
  <c r="BA203"/>
  <c r="BA195"/>
  <c r="BB195" s="1"/>
  <c r="BA187"/>
  <c r="BA179"/>
  <c r="BC179" s="1"/>
  <c r="BA171"/>
  <c r="BB171" s="1"/>
  <c r="BA163"/>
  <c r="BA155"/>
  <c r="BB155" s="1"/>
  <c r="BA147"/>
  <c r="BA139"/>
  <c r="BA131"/>
  <c r="BB131" s="1"/>
  <c r="BA123"/>
  <c r="BC123" s="1"/>
  <c r="BA113"/>
  <c r="BC113" s="1"/>
  <c r="BA97"/>
  <c r="BB97" s="1"/>
  <c r="BA81"/>
  <c r="BC81" s="1"/>
  <c r="BA65"/>
  <c r="BB65" s="1"/>
  <c r="BA49"/>
  <c r="BC49" s="1"/>
  <c r="BA33"/>
  <c r="BB33" s="1"/>
  <c r="BA17"/>
  <c r="BC17" s="1"/>
  <c r="BB2181"/>
  <c r="BB2165"/>
  <c r="BB2133"/>
  <c r="BB2117"/>
  <c r="BB2101"/>
  <c r="BB2085"/>
  <c r="BB2069"/>
  <c r="BB2053"/>
  <c r="BB2021"/>
  <c r="BB2005"/>
  <c r="BB1989"/>
  <c r="BB1973"/>
  <c r="BB1941"/>
  <c r="BB1925"/>
  <c r="BB1909"/>
  <c r="BB1877"/>
  <c r="BB1861"/>
  <c r="BB1829"/>
  <c r="BB1813"/>
  <c r="BB1797"/>
  <c r="BB1765"/>
  <c r="BB1749"/>
  <c r="BB1733"/>
  <c r="BB1685"/>
  <c r="BB1669"/>
  <c r="BB1653"/>
  <c r="BB1637"/>
  <c r="BB1621"/>
  <c r="BB1605"/>
  <c r="BB1589"/>
  <c r="BB1573"/>
  <c r="BB1557"/>
  <c r="BB1541"/>
  <c r="BB1525"/>
  <c r="BB1509"/>
  <c r="BB1493"/>
  <c r="BB1477"/>
  <c r="BB1461"/>
  <c r="BB1445"/>
  <c r="BB1429"/>
  <c r="BB1413"/>
  <c r="BB1397"/>
  <c r="BB1381"/>
  <c r="BB1365"/>
  <c r="BB1349"/>
  <c r="BB1333"/>
  <c r="BB1317"/>
  <c r="BB1301"/>
  <c r="BB1285"/>
  <c r="BB1269"/>
  <c r="BB1253"/>
  <c r="BB1237"/>
  <c r="BB1221"/>
  <c r="BB1205"/>
  <c r="BB1189"/>
  <c r="BB1173"/>
  <c r="BB1157"/>
  <c r="BB1141"/>
  <c r="BB1125"/>
  <c r="BB1109"/>
  <c r="BB1093"/>
  <c r="BB1077"/>
  <c r="BB1061"/>
  <c r="BB1045"/>
  <c r="BB1029"/>
  <c r="BB1013"/>
  <c r="BB997"/>
  <c r="BB981"/>
  <c r="BB965"/>
  <c r="BB949"/>
  <c r="BB933"/>
  <c r="BB917"/>
  <c r="BB901"/>
  <c r="BB885"/>
  <c r="BB869"/>
  <c r="BB853"/>
  <c r="BB837"/>
  <c r="BB821"/>
  <c r="BB805"/>
  <c r="BB789"/>
  <c r="BB773"/>
  <c r="BB757"/>
  <c r="BB741"/>
  <c r="BB725"/>
  <c r="BB709"/>
  <c r="BB693"/>
  <c r="BB677"/>
  <c r="BB661"/>
  <c r="BB645"/>
  <c r="BB629"/>
  <c r="BB613"/>
  <c r="BB597"/>
  <c r="BB581"/>
  <c r="BB565"/>
  <c r="BB549"/>
  <c r="BB533"/>
  <c r="BB517"/>
  <c r="BB501"/>
  <c r="BB485"/>
  <c r="BB469"/>
  <c r="BB453"/>
  <c r="BB437"/>
  <c r="BB421"/>
  <c r="BB405"/>
  <c r="BB389"/>
  <c r="BB373"/>
  <c r="BB357"/>
  <c r="BB341"/>
  <c r="BB325"/>
  <c r="BB309"/>
  <c r="BB293"/>
  <c r="BB277"/>
  <c r="BB261"/>
  <c r="BB245"/>
  <c r="BB229"/>
  <c r="BB213"/>
  <c r="BB197"/>
  <c r="BB181"/>
  <c r="BB165"/>
  <c r="BB149"/>
  <c r="BB133"/>
  <c r="BB117"/>
  <c r="BB101"/>
  <c r="BB85"/>
  <c r="BB69"/>
  <c r="BB53"/>
  <c r="BB37"/>
  <c r="BB21"/>
  <c r="BB5"/>
  <c r="BC447"/>
  <c r="BC383"/>
  <c r="BC319"/>
  <c r="BC276"/>
  <c r="BC255"/>
  <c r="BC212"/>
  <c r="BC191"/>
  <c r="BC127"/>
  <c r="BC32"/>
  <c r="BP47"/>
  <c r="BO18"/>
  <c r="BP43"/>
  <c r="BO14"/>
  <c r="BP39"/>
  <c r="BO10"/>
  <c r="BO2738"/>
  <c r="BO2734"/>
  <c r="BO2730"/>
  <c r="BO2726"/>
  <c r="BO2722"/>
  <c r="BO2718"/>
  <c r="BP2743"/>
  <c r="BO2714"/>
  <c r="BP2739"/>
  <c r="BO2710"/>
  <c r="BP2735"/>
  <c r="BO2706"/>
  <c r="BP2731"/>
  <c r="BO2702"/>
  <c r="BP2727"/>
  <c r="BO2698"/>
  <c r="BP2723"/>
  <c r="BO2694"/>
  <c r="BP2719"/>
  <c r="BO2690"/>
  <c r="BP2715"/>
  <c r="BO2686"/>
  <c r="BP2711"/>
  <c r="BO2682"/>
  <c r="BP2707"/>
  <c r="BO2678"/>
  <c r="BP2703"/>
  <c r="BO2674"/>
  <c r="BP2699"/>
  <c r="BO2670"/>
  <c r="BP2695"/>
  <c r="BO2666"/>
  <c r="BP2691"/>
  <c r="BO2662"/>
  <c r="BP2687"/>
  <c r="BO2658"/>
  <c r="BP2683"/>
  <c r="BO2654"/>
  <c r="BP2679"/>
  <c r="BO2650"/>
  <c r="BP2675"/>
  <c r="BO2646"/>
  <c r="BP2671"/>
  <c r="BO2642"/>
  <c r="BP2667"/>
  <c r="BO2638"/>
  <c r="BP2663"/>
  <c r="BO2634"/>
  <c r="BP2659"/>
  <c r="BO2630"/>
  <c r="BP2655"/>
  <c r="BO2626"/>
  <c r="BP2651"/>
  <c r="BO2622"/>
  <c r="BP2647"/>
  <c r="BO2618"/>
  <c r="BP2643"/>
  <c r="BO2614"/>
  <c r="BP2639"/>
  <c r="BO2610"/>
  <c r="BP2635"/>
  <c r="BO2606"/>
  <c r="BP2631"/>
  <c r="BO2602"/>
  <c r="BP2627"/>
  <c r="BO2598"/>
  <c r="BP2623"/>
  <c r="BO2594"/>
  <c r="BP2619"/>
  <c r="BO2590"/>
  <c r="BP2615"/>
  <c r="BO2586"/>
  <c r="BP2611"/>
  <c r="BO2582"/>
  <c r="BP2607"/>
  <c r="BO2578"/>
  <c r="BP2603"/>
  <c r="BO2574"/>
  <c r="BP2599"/>
  <c r="BO2570"/>
  <c r="BP2595"/>
  <c r="BO2566"/>
  <c r="BP2591"/>
  <c r="BO2562"/>
  <c r="BP2587"/>
  <c r="BO2558"/>
  <c r="BP2583"/>
  <c r="BO2554"/>
  <c r="BP2579"/>
  <c r="BO2550"/>
  <c r="BP2575"/>
  <c r="BO2546"/>
  <c r="BP2571"/>
  <c r="BO2542"/>
  <c r="BP2567"/>
  <c r="BO2538"/>
  <c r="BP2563"/>
  <c r="BO2534"/>
  <c r="BP2559"/>
  <c r="BO2530"/>
  <c r="BP2555"/>
  <c r="BO2526"/>
  <c r="BP2551"/>
  <c r="BO2522"/>
  <c r="BP2547"/>
  <c r="BO2518"/>
  <c r="BP2543"/>
  <c r="BO2514"/>
  <c r="BP2539"/>
  <c r="BO2510"/>
  <c r="BP2535"/>
  <c r="BO2506"/>
  <c r="BP2531"/>
  <c r="BO2502"/>
  <c r="BP2527"/>
  <c r="BO2498"/>
  <c r="BP2523"/>
  <c r="BO2494"/>
  <c r="BP2519"/>
  <c r="BO2490"/>
  <c r="BP2515"/>
  <c r="BO2486"/>
  <c r="BP2511"/>
  <c r="BO2482"/>
  <c r="BP2507"/>
  <c r="BO2478"/>
  <c r="BP2503"/>
  <c r="BO2474"/>
  <c r="BP2499"/>
  <c r="BO2470"/>
  <c r="BP2495"/>
  <c r="BO2466"/>
  <c r="BP2491"/>
  <c r="BO2462"/>
  <c r="BP2487"/>
  <c r="BO2458"/>
  <c r="BP2483"/>
  <c r="BO2454"/>
  <c r="BP2479"/>
  <c r="BO2450"/>
  <c r="BP2475"/>
  <c r="BO2446"/>
  <c r="BP2471"/>
  <c r="BO2442"/>
  <c r="BP2467"/>
  <c r="BO2438"/>
  <c r="BP2463"/>
  <c r="BO2434"/>
  <c r="BP2459"/>
  <c r="BO2430"/>
  <c r="BP2455"/>
  <c r="BO2426"/>
  <c r="BP2451"/>
  <c r="BO2422"/>
  <c r="BP2447"/>
  <c r="BO2418"/>
  <c r="BP2443"/>
  <c r="BO2414"/>
  <c r="BP2439"/>
  <c r="BO2410"/>
  <c r="BP2435"/>
  <c r="BO2406"/>
  <c r="BP2431"/>
  <c r="BO2402"/>
  <c r="BP2427"/>
  <c r="BO2398"/>
  <c r="BP2423"/>
  <c r="BO2394"/>
  <c r="BP2419"/>
  <c r="BO2390"/>
  <c r="BP2415"/>
  <c r="BO2386"/>
  <c r="BP2411"/>
  <c r="BO2382"/>
  <c r="BP2407"/>
  <c r="BO2378"/>
  <c r="BP2403"/>
  <c r="BO2374"/>
  <c r="BP2399"/>
  <c r="BO2370"/>
  <c r="BP2395"/>
  <c r="BO2366"/>
  <c r="BP2391"/>
  <c r="BO2362"/>
  <c r="BP2387"/>
  <c r="BO2358"/>
  <c r="BP2383"/>
  <c r="BO2354"/>
  <c r="BP2379"/>
  <c r="BO2350"/>
  <c r="BP2375"/>
  <c r="BO2346"/>
  <c r="BP2371"/>
  <c r="BO2342"/>
  <c r="BP2367"/>
  <c r="BO2338"/>
  <c r="BP2363"/>
  <c r="BO2334"/>
  <c r="BP2359"/>
  <c r="BO2330"/>
  <c r="BP2355"/>
  <c r="BO2326"/>
  <c r="BP2351"/>
  <c r="BO2322"/>
  <c r="BP2347"/>
  <c r="BO2318"/>
  <c r="BP2343"/>
  <c r="BO2314"/>
  <c r="BP2339"/>
  <c r="BO2310"/>
  <c r="BP2335"/>
  <c r="BO2306"/>
  <c r="BP2331"/>
  <c r="BO2302"/>
  <c r="BP2327"/>
  <c r="BO2298"/>
  <c r="BP2323"/>
  <c r="BO2294"/>
  <c r="BP2319"/>
  <c r="BO2290"/>
  <c r="BP2315"/>
  <c r="BO2286"/>
  <c r="BP2311"/>
  <c r="BO2282"/>
  <c r="BP2307"/>
  <c r="BO2278"/>
  <c r="BP2303"/>
  <c r="BO2274"/>
  <c r="BP2299"/>
  <c r="BO2270"/>
  <c r="BP2295"/>
  <c r="BO2266"/>
  <c r="BP2291"/>
  <c r="BO2262"/>
  <c r="BP2287"/>
  <c r="BO2258"/>
  <c r="BP2283"/>
  <c r="BO2254"/>
  <c r="BP2279"/>
  <c r="BO2250"/>
  <c r="BP2275"/>
  <c r="BO2246"/>
  <c r="BP2271"/>
  <c r="BO2242"/>
  <c r="BP2267"/>
  <c r="BO2238"/>
  <c r="BP2263"/>
  <c r="BO2234"/>
  <c r="BP2259"/>
  <c r="BO2230"/>
  <c r="BP2255"/>
  <c r="BO2226"/>
  <c r="BP2251"/>
  <c r="BO2222"/>
  <c r="BP2247"/>
  <c r="BO2218"/>
  <c r="BP2243"/>
  <c r="BO2214"/>
  <c r="BP2239"/>
  <c r="BO2210"/>
  <c r="BP2235"/>
  <c r="BO2206"/>
  <c r="BP2231"/>
  <c r="BO2202"/>
  <c r="BP2227"/>
  <c r="BO2198"/>
  <c r="BP2223"/>
  <c r="BO2194"/>
  <c r="BP2219"/>
  <c r="BO2190"/>
  <c r="BP2215"/>
  <c r="BO2186"/>
  <c r="BP2211"/>
  <c r="BO2182"/>
  <c r="BP2207"/>
  <c r="BO2178"/>
  <c r="BP2203"/>
  <c r="BO2174"/>
  <c r="BP2199"/>
  <c r="BO2170"/>
  <c r="BP2195"/>
  <c r="BO2166"/>
  <c r="BP2191"/>
  <c r="BO2162"/>
  <c r="BP2187"/>
  <c r="BO2158"/>
  <c r="BP2183"/>
  <c r="BO2154"/>
  <c r="BP2179"/>
  <c r="BO2150"/>
  <c r="BP2175"/>
  <c r="BO2146"/>
  <c r="BP2171"/>
  <c r="BO2142"/>
  <c r="BP2167"/>
  <c r="BO2138"/>
  <c r="BP2163"/>
  <c r="BO2134"/>
  <c r="BP2159"/>
  <c r="BO2130"/>
  <c r="BP2155"/>
  <c r="BO2126"/>
  <c r="BP2151"/>
  <c r="BO2122"/>
  <c r="BP2147"/>
  <c r="BO2118"/>
  <c r="BP2143"/>
  <c r="BO2114"/>
  <c r="BP2139"/>
  <c r="BO2110"/>
  <c r="BP2135"/>
  <c r="BO2106"/>
  <c r="BP2131"/>
  <c r="BO2102"/>
  <c r="BP2127"/>
  <c r="BO2098"/>
  <c r="BP2123"/>
  <c r="BO2094"/>
  <c r="BP2119"/>
  <c r="BO2090"/>
  <c r="BP2115"/>
  <c r="BO2086"/>
  <c r="BP2111"/>
  <c r="BO2082"/>
  <c r="BP2107"/>
  <c r="BO2078"/>
  <c r="BP2103"/>
  <c r="BO2074"/>
  <c r="BP2099"/>
  <c r="BO2070"/>
  <c r="BP2095"/>
  <c r="BO2066"/>
  <c r="BP2091"/>
  <c r="BO2062"/>
  <c r="BP2087"/>
  <c r="BO2058"/>
  <c r="BP2083"/>
  <c r="BO2054"/>
  <c r="BP2079"/>
  <c r="BO2050"/>
  <c r="BP2075"/>
  <c r="BO2046"/>
  <c r="BO2742"/>
  <c r="BP49"/>
  <c r="BO20"/>
  <c r="BP45"/>
  <c r="BO16"/>
  <c r="BP41"/>
  <c r="BO12"/>
  <c r="BP37"/>
  <c r="BO8"/>
  <c r="BO2740"/>
  <c r="BO2736"/>
  <c r="BO2732"/>
  <c r="BO2728"/>
  <c r="BO2724"/>
  <c r="BO2720"/>
  <c r="BP2745"/>
  <c r="BO2716"/>
  <c r="BP2741"/>
  <c r="BO2712"/>
  <c r="BP2737"/>
  <c r="BO2708"/>
  <c r="BP2733"/>
  <c r="BO2704"/>
  <c r="BP2729"/>
  <c r="BO2700"/>
  <c r="BP2725"/>
  <c r="BO2696"/>
  <c r="BP2721"/>
  <c r="BO2692"/>
  <c r="BP2717"/>
  <c r="BO2688"/>
  <c r="BP2713"/>
  <c r="BO2684"/>
  <c r="BP2709"/>
  <c r="BO2680"/>
  <c r="BP2705"/>
  <c r="BO2676"/>
  <c r="BP2701"/>
  <c r="BO2672"/>
  <c r="BP2697"/>
  <c r="BO2668"/>
  <c r="BP2693"/>
  <c r="BO2664"/>
  <c r="BP2689"/>
  <c r="BO2660"/>
  <c r="BP2685"/>
  <c r="BO2656"/>
  <c r="BP2681"/>
  <c r="BO2652"/>
  <c r="BP2677"/>
  <c r="BO2648"/>
  <c r="BP2673"/>
  <c r="BO2644"/>
  <c r="BP2669"/>
  <c r="BO2640"/>
  <c r="BP2665"/>
  <c r="BO2636"/>
  <c r="BP2661"/>
  <c r="BO2632"/>
  <c r="BP2657"/>
  <c r="BO2628"/>
  <c r="BP2653"/>
  <c r="BO2624"/>
  <c r="BP2649"/>
  <c r="BO2620"/>
  <c r="BP2645"/>
  <c r="BO2616"/>
  <c r="BP2641"/>
  <c r="BO2612"/>
  <c r="BP2637"/>
  <c r="BO2608"/>
  <c r="BP2633"/>
  <c r="BO2604"/>
  <c r="BP2629"/>
  <c r="BO2600"/>
  <c r="BP2625"/>
  <c r="BO2596"/>
  <c r="BP2621"/>
  <c r="BO2592"/>
  <c r="BP2617"/>
  <c r="BO2588"/>
  <c r="BP2613"/>
  <c r="BO2584"/>
  <c r="BP2609"/>
  <c r="BO2580"/>
  <c r="BP2605"/>
  <c r="BO2576"/>
  <c r="BP2601"/>
  <c r="BO2572"/>
  <c r="BP2597"/>
  <c r="BO2568"/>
  <c r="BP2593"/>
  <c r="BO2564"/>
  <c r="BP2589"/>
  <c r="BO2560"/>
  <c r="BP2585"/>
  <c r="BO2556"/>
  <c r="BP2581"/>
  <c r="BO2552"/>
  <c r="BP2577"/>
  <c r="BO2548"/>
  <c r="BP2573"/>
  <c r="BO2544"/>
  <c r="BP2569"/>
  <c r="BO2540"/>
  <c r="BP2565"/>
  <c r="BO2536"/>
  <c r="BP2561"/>
  <c r="BO2532"/>
  <c r="BP2557"/>
  <c r="BO2528"/>
  <c r="BP2553"/>
  <c r="BO2524"/>
  <c r="BP2549"/>
  <c r="BO2520"/>
  <c r="BP2545"/>
  <c r="BO2516"/>
  <c r="BP2541"/>
  <c r="BO2512"/>
  <c r="BP2537"/>
  <c r="BO2508"/>
  <c r="BP2533"/>
  <c r="BO2504"/>
  <c r="BP2529"/>
  <c r="BO2500"/>
  <c r="BP2525"/>
  <c r="BO2496"/>
  <c r="BP2521"/>
  <c r="BO2492"/>
  <c r="BP2517"/>
  <c r="BO2488"/>
  <c r="BP2513"/>
  <c r="BO2484"/>
  <c r="BP2509"/>
  <c r="BO2480"/>
  <c r="BP2505"/>
  <c r="BO2476"/>
  <c r="BP2501"/>
  <c r="BO2472"/>
  <c r="BP2497"/>
  <c r="BO2468"/>
  <c r="BP2493"/>
  <c r="BO2464"/>
  <c r="BP2489"/>
  <c r="BO2460"/>
  <c r="BO2744"/>
  <c r="BP35"/>
  <c r="BO6"/>
  <c r="BP46"/>
  <c r="BO17"/>
  <c r="BP42"/>
  <c r="BO13"/>
  <c r="BP38"/>
  <c r="BO9"/>
  <c r="BO2741"/>
  <c r="BQ2741" s="1"/>
  <c r="BO2737"/>
  <c r="BQ2737" s="1"/>
  <c r="BO2733"/>
  <c r="BQ2733" s="1"/>
  <c r="BO2729"/>
  <c r="BQ2729" s="1"/>
  <c r="BO2725"/>
  <c r="BQ2725" s="1"/>
  <c r="BO2721"/>
  <c r="BQ2721" s="1"/>
  <c r="BO2717"/>
  <c r="BQ2717" s="1"/>
  <c r="BP2742"/>
  <c r="BO2713"/>
  <c r="BQ2713" s="1"/>
  <c r="BP2738"/>
  <c r="BO2709"/>
  <c r="BQ2709" s="1"/>
  <c r="BP2734"/>
  <c r="BO2705"/>
  <c r="BQ2705" s="1"/>
  <c r="BP2730"/>
  <c r="BO2701"/>
  <c r="BQ2701" s="1"/>
  <c r="BP2726"/>
  <c r="BO2697"/>
  <c r="BQ2697" s="1"/>
  <c r="BP2722"/>
  <c r="BO2693"/>
  <c r="BQ2693" s="1"/>
  <c r="BP2718"/>
  <c r="BO2689"/>
  <c r="BQ2689" s="1"/>
  <c r="BP2714"/>
  <c r="BO2685"/>
  <c r="BQ2685" s="1"/>
  <c r="BP2710"/>
  <c r="BO2681"/>
  <c r="BQ2681" s="1"/>
  <c r="BP2706"/>
  <c r="BO2677"/>
  <c r="BQ2677" s="1"/>
  <c r="BP2702"/>
  <c r="BO2673"/>
  <c r="BQ2673" s="1"/>
  <c r="BP2698"/>
  <c r="BO2669"/>
  <c r="BQ2669" s="1"/>
  <c r="BP2694"/>
  <c r="BO2665"/>
  <c r="BQ2665" s="1"/>
  <c r="BP2690"/>
  <c r="BO2661"/>
  <c r="BQ2661" s="1"/>
  <c r="BP2686"/>
  <c r="BO2657"/>
  <c r="BQ2657" s="1"/>
  <c r="BP2682"/>
  <c r="BO2653"/>
  <c r="BQ2653" s="1"/>
  <c r="BP2678"/>
  <c r="BO2649"/>
  <c r="BQ2649" s="1"/>
  <c r="BP2674"/>
  <c r="BO2645"/>
  <c r="BQ2645" s="1"/>
  <c r="BP2670"/>
  <c r="BO2641"/>
  <c r="BQ2641" s="1"/>
  <c r="BP2666"/>
  <c r="BO2637"/>
  <c r="BQ2637" s="1"/>
  <c r="BP2662"/>
  <c r="BO2633"/>
  <c r="BQ2633" s="1"/>
  <c r="BP2658"/>
  <c r="BO2629"/>
  <c r="BQ2629" s="1"/>
  <c r="BP2654"/>
  <c r="BO2625"/>
  <c r="BQ2625" s="1"/>
  <c r="BP2650"/>
  <c r="BO2621"/>
  <c r="BQ2621" s="1"/>
  <c r="BP2646"/>
  <c r="BO2617"/>
  <c r="BQ2617" s="1"/>
  <c r="BP2642"/>
  <c r="BO2613"/>
  <c r="BQ2613" s="1"/>
  <c r="BP2638"/>
  <c r="BO2609"/>
  <c r="BQ2609" s="1"/>
  <c r="BP2634"/>
  <c r="BO2605"/>
  <c r="BQ2605" s="1"/>
  <c r="BP2630"/>
  <c r="BO2601"/>
  <c r="BQ2601" s="1"/>
  <c r="BP2626"/>
  <c r="BO2597"/>
  <c r="BQ2597" s="1"/>
  <c r="BP2622"/>
  <c r="BO2593"/>
  <c r="BQ2593" s="1"/>
  <c r="BP2618"/>
  <c r="BO2589"/>
  <c r="BQ2589" s="1"/>
  <c r="BP2614"/>
  <c r="BO2585"/>
  <c r="BQ2585" s="1"/>
  <c r="BP2610"/>
  <c r="BO2581"/>
  <c r="BQ2581" s="1"/>
  <c r="BP2606"/>
  <c r="BO2577"/>
  <c r="BQ2577" s="1"/>
  <c r="BP2602"/>
  <c r="BO2573"/>
  <c r="BQ2573" s="1"/>
  <c r="BP2598"/>
  <c r="BO2569"/>
  <c r="BQ2569" s="1"/>
  <c r="BP2594"/>
  <c r="BO2565"/>
  <c r="BQ2565" s="1"/>
  <c r="BP2590"/>
  <c r="BO2561"/>
  <c r="BQ2561" s="1"/>
  <c r="BP2586"/>
  <c r="BO2557"/>
  <c r="BQ2557" s="1"/>
  <c r="BP2582"/>
  <c r="BO2553"/>
  <c r="BQ2553" s="1"/>
  <c r="BP2578"/>
  <c r="BO2549"/>
  <c r="BQ2549" s="1"/>
  <c r="BP2574"/>
  <c r="BO2545"/>
  <c r="BQ2545" s="1"/>
  <c r="BP2570"/>
  <c r="BO2541"/>
  <c r="BQ2541" s="1"/>
  <c r="BP2566"/>
  <c r="BO2537"/>
  <c r="BQ2537" s="1"/>
  <c r="BP2562"/>
  <c r="BO2533"/>
  <c r="BQ2533" s="1"/>
  <c r="BP2558"/>
  <c r="BO2529"/>
  <c r="BQ2529" s="1"/>
  <c r="BP2554"/>
  <c r="BO2525"/>
  <c r="BQ2525" s="1"/>
  <c r="BP2550"/>
  <c r="BO2521"/>
  <c r="BQ2521" s="1"/>
  <c r="BP2546"/>
  <c r="BO2517"/>
  <c r="BQ2517" s="1"/>
  <c r="BP2542"/>
  <c r="BO2513"/>
  <c r="BQ2513" s="1"/>
  <c r="BP2538"/>
  <c r="BO2509"/>
  <c r="BQ2509" s="1"/>
  <c r="BP2534"/>
  <c r="BO2505"/>
  <c r="BQ2505" s="1"/>
  <c r="BP2530"/>
  <c r="BO2501"/>
  <c r="BQ2501" s="1"/>
  <c r="BP2526"/>
  <c r="BO2497"/>
  <c r="BQ2497" s="1"/>
  <c r="BP2522"/>
  <c r="BO2493"/>
  <c r="BQ2493" s="1"/>
  <c r="BP2518"/>
  <c r="BO2489"/>
  <c r="BQ2489" s="1"/>
  <c r="BP2514"/>
  <c r="BO2485"/>
  <c r="BP2510"/>
  <c r="BO2481"/>
  <c r="BQ2481" s="1"/>
  <c r="BP2506"/>
  <c r="BO2477"/>
  <c r="BP2502"/>
  <c r="BO2473"/>
  <c r="BQ2473" s="1"/>
  <c r="BP2498"/>
  <c r="BO2469"/>
  <c r="BP2494"/>
  <c r="BO2465"/>
  <c r="BQ2465" s="1"/>
  <c r="BP2490"/>
  <c r="BO2461"/>
  <c r="BP2486"/>
  <c r="BO2457"/>
  <c r="BQ2457" s="1"/>
  <c r="BP2482"/>
  <c r="BO2453"/>
  <c r="BP2478"/>
  <c r="BO2449"/>
  <c r="BQ2449" s="1"/>
  <c r="BP2474"/>
  <c r="BO2445"/>
  <c r="BP2470"/>
  <c r="BO2441"/>
  <c r="BQ2441" s="1"/>
  <c r="BP2466"/>
  <c r="BO2437"/>
  <c r="BP2462"/>
  <c r="BO2433"/>
  <c r="BQ2433" s="1"/>
  <c r="BP2458"/>
  <c r="BO2429"/>
  <c r="BP2454"/>
  <c r="BO2425"/>
  <c r="BQ2425" s="1"/>
  <c r="BP2450"/>
  <c r="BO2421"/>
  <c r="BP2446"/>
  <c r="BO2417"/>
  <c r="BQ2417" s="1"/>
  <c r="BP2442"/>
  <c r="BO2413"/>
  <c r="BP2438"/>
  <c r="BO2409"/>
  <c r="BQ2409" s="1"/>
  <c r="BP2434"/>
  <c r="BO2405"/>
  <c r="BP2430"/>
  <c r="BO2401"/>
  <c r="BQ2401" s="1"/>
  <c r="BP2426"/>
  <c r="BO2397"/>
  <c r="BP2422"/>
  <c r="BO2393"/>
  <c r="BQ2393" s="1"/>
  <c r="BP2418"/>
  <c r="BO2389"/>
  <c r="BP2414"/>
  <c r="BO2385"/>
  <c r="BQ2385" s="1"/>
  <c r="BP2410"/>
  <c r="BO2381"/>
  <c r="BP2406"/>
  <c r="BO2377"/>
  <c r="BQ2377" s="1"/>
  <c r="BP2402"/>
  <c r="BO2373"/>
  <c r="BP2398"/>
  <c r="BO2369"/>
  <c r="BQ2369" s="1"/>
  <c r="BP2394"/>
  <c r="BO2365"/>
  <c r="BP2390"/>
  <c r="BO2361"/>
  <c r="BQ2361" s="1"/>
  <c r="BP2386"/>
  <c r="BO2357"/>
  <c r="BP2382"/>
  <c r="BO2353"/>
  <c r="BQ2353" s="1"/>
  <c r="BP2378"/>
  <c r="BO2349"/>
  <c r="BP2374"/>
  <c r="BO2345"/>
  <c r="BQ2345" s="1"/>
  <c r="BP2370"/>
  <c r="BO2341"/>
  <c r="BP2366"/>
  <c r="BO2337"/>
  <c r="BQ2337" s="1"/>
  <c r="BP2362"/>
  <c r="BO2333"/>
  <c r="BP2358"/>
  <c r="BO2329"/>
  <c r="BQ2329" s="1"/>
  <c r="BP2354"/>
  <c r="BO2325"/>
  <c r="BP2350"/>
  <c r="BO2321"/>
  <c r="BQ2321" s="1"/>
  <c r="BP2346"/>
  <c r="BO2317"/>
  <c r="BP2342"/>
  <c r="BO2313"/>
  <c r="BQ2313" s="1"/>
  <c r="BP2338"/>
  <c r="BO2309"/>
  <c r="BP2334"/>
  <c r="BO2305"/>
  <c r="BQ2305" s="1"/>
  <c r="BP2330"/>
  <c r="BO2301"/>
  <c r="BP2326"/>
  <c r="BO2297"/>
  <c r="BQ2297" s="1"/>
  <c r="BP2322"/>
  <c r="BO2293"/>
  <c r="BP2318"/>
  <c r="BO2289"/>
  <c r="BQ2289" s="1"/>
  <c r="BP2314"/>
  <c r="BO2285"/>
  <c r="BP2310"/>
  <c r="BO2281"/>
  <c r="BQ2281" s="1"/>
  <c r="BP2306"/>
  <c r="BO2277"/>
  <c r="BP2302"/>
  <c r="BO2273"/>
  <c r="BQ2273" s="1"/>
  <c r="BP2298"/>
  <c r="BO2269"/>
  <c r="BP2294"/>
  <c r="BO2265"/>
  <c r="BQ2265" s="1"/>
  <c r="BP2290"/>
  <c r="BO2261"/>
  <c r="BP2286"/>
  <c r="BO2257"/>
  <c r="BQ2257" s="1"/>
  <c r="BP2282"/>
  <c r="BO2253"/>
  <c r="BP2278"/>
  <c r="BO2249"/>
  <c r="BQ2249" s="1"/>
  <c r="BP2274"/>
  <c r="BO2245"/>
  <c r="BP2270"/>
  <c r="BO2241"/>
  <c r="BQ2241" s="1"/>
  <c r="BP2266"/>
  <c r="BO2237"/>
  <c r="BP2262"/>
  <c r="BO2233"/>
  <c r="BQ2233" s="1"/>
  <c r="BP2258"/>
  <c r="BO2229"/>
  <c r="BP2254"/>
  <c r="BO2225"/>
  <c r="BQ2225" s="1"/>
  <c r="BP2250"/>
  <c r="BO2221"/>
  <c r="BP2246"/>
  <c r="BO2217"/>
  <c r="BQ2217" s="1"/>
  <c r="BP2242"/>
  <c r="BO2213"/>
  <c r="BP2238"/>
  <c r="BO2209"/>
  <c r="BQ2209" s="1"/>
  <c r="BP2234"/>
  <c r="BO2205"/>
  <c r="BP2230"/>
  <c r="BO2201"/>
  <c r="BQ2201" s="1"/>
  <c r="BP2226"/>
  <c r="BO2197"/>
  <c r="BP2222"/>
  <c r="BO2193"/>
  <c r="BQ2193" s="1"/>
  <c r="BP2218"/>
  <c r="BO2189"/>
  <c r="BP2214"/>
  <c r="BO2185"/>
  <c r="BQ2185" s="1"/>
  <c r="BP2210"/>
  <c r="BO2181"/>
  <c r="BP2206"/>
  <c r="BO2177"/>
  <c r="BQ2177" s="1"/>
  <c r="BP2202"/>
  <c r="BO2173"/>
  <c r="BP2198"/>
  <c r="BO2169"/>
  <c r="BQ2169" s="1"/>
  <c r="BP2194"/>
  <c r="BO2165"/>
  <c r="BP2190"/>
  <c r="BO2161"/>
  <c r="BQ2161" s="1"/>
  <c r="BP2186"/>
  <c r="BO2157"/>
  <c r="BP2182"/>
  <c r="BO2153"/>
  <c r="BQ2153" s="1"/>
  <c r="BP2178"/>
  <c r="BO2149"/>
  <c r="BP2174"/>
  <c r="BO2145"/>
  <c r="BQ2145" s="1"/>
  <c r="BP2170"/>
  <c r="BO2141"/>
  <c r="BP2166"/>
  <c r="BO2137"/>
  <c r="BQ2137" s="1"/>
  <c r="BP2162"/>
  <c r="BO2133"/>
  <c r="BP2158"/>
  <c r="BO2129"/>
  <c r="BQ2129" s="1"/>
  <c r="BP2154"/>
  <c r="BO2125"/>
  <c r="BP2150"/>
  <c r="BO2121"/>
  <c r="BQ2121" s="1"/>
  <c r="BO2745"/>
  <c r="BP2071"/>
  <c r="BO2042"/>
  <c r="BP2067"/>
  <c r="BO2038"/>
  <c r="BP2063"/>
  <c r="BO2034"/>
  <c r="BP2059"/>
  <c r="BO2030"/>
  <c r="BP2055"/>
  <c r="BO2026"/>
  <c r="BP2051"/>
  <c r="BO2022"/>
  <c r="BP2047"/>
  <c r="BO2018"/>
  <c r="BP2043"/>
  <c r="BO2014"/>
  <c r="BP2039"/>
  <c r="BO2010"/>
  <c r="BP2035"/>
  <c r="BO2006"/>
  <c r="BP2031"/>
  <c r="BO2002"/>
  <c r="BP2027"/>
  <c r="BO1998"/>
  <c r="BP2023"/>
  <c r="BO1994"/>
  <c r="BP2019"/>
  <c r="BO1990"/>
  <c r="BP2015"/>
  <c r="BO1986"/>
  <c r="BP2011"/>
  <c r="BO1982"/>
  <c r="BP2007"/>
  <c r="BO1978"/>
  <c r="BP2003"/>
  <c r="BO1974"/>
  <c r="BP1999"/>
  <c r="BO1970"/>
  <c r="BP1995"/>
  <c r="BO1966"/>
  <c r="BP1991"/>
  <c r="BO1962"/>
  <c r="BP1987"/>
  <c r="BO1958"/>
  <c r="BP1983"/>
  <c r="BO1954"/>
  <c r="BP1979"/>
  <c r="BO1950"/>
  <c r="BP1975"/>
  <c r="BO1946"/>
  <c r="BP1971"/>
  <c r="BO1942"/>
  <c r="BP1967"/>
  <c r="BO1938"/>
  <c r="BP1963"/>
  <c r="BO1934"/>
  <c r="BP1959"/>
  <c r="BO1930"/>
  <c r="BP1955"/>
  <c r="BO1926"/>
  <c r="BP1951"/>
  <c r="BO1922"/>
  <c r="BP1947"/>
  <c r="BO1918"/>
  <c r="BP1943"/>
  <c r="BO1914"/>
  <c r="BP1939"/>
  <c r="BO1910"/>
  <c r="BP1935"/>
  <c r="BO1906"/>
  <c r="BP1931"/>
  <c r="BO1902"/>
  <c r="BP1927"/>
  <c r="BO1898"/>
  <c r="BP1923"/>
  <c r="BO1894"/>
  <c r="BP1919"/>
  <c r="BO1890"/>
  <c r="BP1915"/>
  <c r="BO1886"/>
  <c r="BP1911"/>
  <c r="BO1882"/>
  <c r="BP1907"/>
  <c r="BO1878"/>
  <c r="BP1903"/>
  <c r="BO1874"/>
  <c r="BP1899"/>
  <c r="BO1870"/>
  <c r="BP1895"/>
  <c r="BO1866"/>
  <c r="BP1891"/>
  <c r="BO1862"/>
  <c r="BP1887"/>
  <c r="BO1858"/>
  <c r="BP1883"/>
  <c r="BO1854"/>
  <c r="BP1879"/>
  <c r="BO1850"/>
  <c r="BP1875"/>
  <c r="BO1846"/>
  <c r="BP1871"/>
  <c r="BO1842"/>
  <c r="BP1867"/>
  <c r="BO1838"/>
  <c r="BP1863"/>
  <c r="BO1834"/>
  <c r="BP1859"/>
  <c r="BO1830"/>
  <c r="BP1855"/>
  <c r="BO1826"/>
  <c r="BP1851"/>
  <c r="BO1822"/>
  <c r="BP1847"/>
  <c r="BO1818"/>
  <c r="BP1843"/>
  <c r="BO1814"/>
  <c r="BP1839"/>
  <c r="BO1810"/>
  <c r="BP1835"/>
  <c r="BO1806"/>
  <c r="BP1831"/>
  <c r="BO1802"/>
  <c r="BP1827"/>
  <c r="BO1798"/>
  <c r="BP1823"/>
  <c r="BO1794"/>
  <c r="BP1819"/>
  <c r="BO1790"/>
  <c r="BP1815"/>
  <c r="BO1786"/>
  <c r="BP1811"/>
  <c r="BO1782"/>
  <c r="BP1807"/>
  <c r="BO1778"/>
  <c r="BP1803"/>
  <c r="BO1774"/>
  <c r="BP1799"/>
  <c r="BO1770"/>
  <c r="BP1795"/>
  <c r="BO1766"/>
  <c r="BP1791"/>
  <c r="BO1762"/>
  <c r="BP1787"/>
  <c r="BO1758"/>
  <c r="BP1783"/>
  <c r="BO1754"/>
  <c r="BP1779"/>
  <c r="BO1750"/>
  <c r="BP1775"/>
  <c r="BO1746"/>
  <c r="BP1771"/>
  <c r="BO1742"/>
  <c r="BP1767"/>
  <c r="BO1738"/>
  <c r="BP1763"/>
  <c r="BO1734"/>
  <c r="BP1759"/>
  <c r="BO1730"/>
  <c r="BP1755"/>
  <c r="BO1726"/>
  <c r="BP1751"/>
  <c r="BO1722"/>
  <c r="BP1747"/>
  <c r="BO1718"/>
  <c r="BP1743"/>
  <c r="BO1714"/>
  <c r="BP1739"/>
  <c r="BO1710"/>
  <c r="BP1735"/>
  <c r="BO1706"/>
  <c r="BP1731"/>
  <c r="BO1702"/>
  <c r="BP1727"/>
  <c r="BO1698"/>
  <c r="BP1723"/>
  <c r="BO1694"/>
  <c r="BP1719"/>
  <c r="BO1690"/>
  <c r="BP1715"/>
  <c r="BO1686"/>
  <c r="BP1711"/>
  <c r="BO1682"/>
  <c r="BP1707"/>
  <c r="BO1678"/>
  <c r="BP1703"/>
  <c r="BO1674"/>
  <c r="BP1699"/>
  <c r="BO1670"/>
  <c r="BP1695"/>
  <c r="BO1666"/>
  <c r="BP1691"/>
  <c r="BO1662"/>
  <c r="BP1687"/>
  <c r="BO1658"/>
  <c r="BP1683"/>
  <c r="BO1654"/>
  <c r="BP1679"/>
  <c r="BO1650"/>
  <c r="BP1675"/>
  <c r="BO1646"/>
  <c r="BP1671"/>
  <c r="BO1642"/>
  <c r="BP1667"/>
  <c r="BO1638"/>
  <c r="BP1663"/>
  <c r="BO1634"/>
  <c r="BP1659"/>
  <c r="BO1630"/>
  <c r="BP1655"/>
  <c r="BO1626"/>
  <c r="BP1651"/>
  <c r="BO1622"/>
  <c r="BP1647"/>
  <c r="BO1618"/>
  <c r="BP1643"/>
  <c r="BO1614"/>
  <c r="BP1639"/>
  <c r="BO1610"/>
  <c r="BP1635"/>
  <c r="BO1606"/>
  <c r="BP1631"/>
  <c r="BO1602"/>
  <c r="BP1627"/>
  <c r="BO1598"/>
  <c r="BP1623"/>
  <c r="BO1594"/>
  <c r="BP1619"/>
  <c r="BO1590"/>
  <c r="BP1615"/>
  <c r="BO1586"/>
  <c r="BP1611"/>
  <c r="BO1582"/>
  <c r="BP1607"/>
  <c r="BO1578"/>
  <c r="BP1603"/>
  <c r="BO1574"/>
  <c r="BP1599"/>
  <c r="BO1570"/>
  <c r="BP1595"/>
  <c r="BO1566"/>
  <c r="BP1591"/>
  <c r="BO1562"/>
  <c r="BP1587"/>
  <c r="BO1558"/>
  <c r="BP1583"/>
  <c r="BO1554"/>
  <c r="BP1579"/>
  <c r="BO1550"/>
  <c r="BP1575"/>
  <c r="BO1546"/>
  <c r="BP1571"/>
  <c r="BO1542"/>
  <c r="BP1567"/>
  <c r="BO1538"/>
  <c r="BP1563"/>
  <c r="BO1534"/>
  <c r="BP1559"/>
  <c r="BO1530"/>
  <c r="BP1555"/>
  <c r="BO1526"/>
  <c r="BP1551"/>
  <c r="BO1522"/>
  <c r="BP1547"/>
  <c r="BO1518"/>
  <c r="BP1543"/>
  <c r="BO1514"/>
  <c r="BP1539"/>
  <c r="BO1510"/>
  <c r="BP1535"/>
  <c r="BO1506"/>
  <c r="BP1531"/>
  <c r="BO1502"/>
  <c r="BP1527"/>
  <c r="BO1498"/>
  <c r="BP1523"/>
  <c r="BO1494"/>
  <c r="BP1519"/>
  <c r="BO1490"/>
  <c r="BP1515"/>
  <c r="BO1486"/>
  <c r="BP1511"/>
  <c r="BO1482"/>
  <c r="BP1507"/>
  <c r="BO1478"/>
  <c r="BP1503"/>
  <c r="BO1474"/>
  <c r="BP1499"/>
  <c r="BO1470"/>
  <c r="BP1495"/>
  <c r="BO1466"/>
  <c r="BP1491"/>
  <c r="BO1462"/>
  <c r="BP1487"/>
  <c r="BO1458"/>
  <c r="BP1483"/>
  <c r="BO1454"/>
  <c r="BP1479"/>
  <c r="BO1450"/>
  <c r="BP1475"/>
  <c r="BO1446"/>
  <c r="BP1471"/>
  <c r="BO1442"/>
  <c r="BP1467"/>
  <c r="BO1438"/>
  <c r="BP1463"/>
  <c r="BO1434"/>
  <c r="BP1459"/>
  <c r="BO1430"/>
  <c r="BP1455"/>
  <c r="BO1426"/>
  <c r="BP1451"/>
  <c r="BO1422"/>
  <c r="BP1447"/>
  <c r="BO1418"/>
  <c r="BP1443"/>
  <c r="BO1414"/>
  <c r="BP1439"/>
  <c r="BO1410"/>
  <c r="BP1435"/>
  <c r="BO1406"/>
  <c r="BP1431"/>
  <c r="BO1402"/>
  <c r="BP1427"/>
  <c r="BO1398"/>
  <c r="BP1423"/>
  <c r="BO1394"/>
  <c r="BP1419"/>
  <c r="BO1390"/>
  <c r="BP1415"/>
  <c r="BO1386"/>
  <c r="BP1411"/>
  <c r="BO1382"/>
  <c r="BP1407"/>
  <c r="BO1378"/>
  <c r="BP1403"/>
  <c r="BO1374"/>
  <c r="BP1399"/>
  <c r="BO1370"/>
  <c r="BP1395"/>
  <c r="BO1366"/>
  <c r="BP1391"/>
  <c r="BO1362"/>
  <c r="BP1387"/>
  <c r="BO1358"/>
  <c r="BP1383"/>
  <c r="BO1354"/>
  <c r="BP1379"/>
  <c r="BO1350"/>
  <c r="BP1375"/>
  <c r="BO1346"/>
  <c r="BP1371"/>
  <c r="BO1342"/>
  <c r="BP1367"/>
  <c r="BO1338"/>
  <c r="BP1363"/>
  <c r="BO1334"/>
  <c r="BP1359"/>
  <c r="BO1330"/>
  <c r="BP1355"/>
  <c r="BO1326"/>
  <c r="BP1351"/>
  <c r="BO1322"/>
  <c r="BP1347"/>
  <c r="BO1318"/>
  <c r="BP1343"/>
  <c r="BO1314"/>
  <c r="BP1339"/>
  <c r="BO1310"/>
  <c r="BP1335"/>
  <c r="BO1306"/>
  <c r="BP1331"/>
  <c r="BO1302"/>
  <c r="BP1327"/>
  <c r="BO1298"/>
  <c r="BP1323"/>
  <c r="BO1294"/>
  <c r="BP1319"/>
  <c r="BO1290"/>
  <c r="BP1315"/>
  <c r="BO1286"/>
  <c r="BP1311"/>
  <c r="BO1282"/>
  <c r="BP1307"/>
  <c r="BO1278"/>
  <c r="BP1303"/>
  <c r="BO1274"/>
  <c r="BP1299"/>
  <c r="BO1270"/>
  <c r="BP1295"/>
  <c r="BO1266"/>
  <c r="BP1291"/>
  <c r="BO1262"/>
  <c r="BP1287"/>
  <c r="BO1258"/>
  <c r="BP1283"/>
  <c r="BO1254"/>
  <c r="BP1279"/>
  <c r="BO1250"/>
  <c r="BP1275"/>
  <c r="BO1246"/>
  <c r="BP1271"/>
  <c r="BO1242"/>
  <c r="BP1267"/>
  <c r="BO1238"/>
  <c r="BP1263"/>
  <c r="BO1234"/>
  <c r="BP1259"/>
  <c r="BO1230"/>
  <c r="BP1255"/>
  <c r="BO1226"/>
  <c r="BP1251"/>
  <c r="BO1222"/>
  <c r="BP1247"/>
  <c r="BO1218"/>
  <c r="BP1243"/>
  <c r="BO1214"/>
  <c r="BP1239"/>
  <c r="BO1210"/>
  <c r="BP1235"/>
  <c r="BO1206"/>
  <c r="BP1231"/>
  <c r="BO1202"/>
  <c r="BP1227"/>
  <c r="BO1198"/>
  <c r="BP1223"/>
  <c r="BO1194"/>
  <c r="BP1219"/>
  <c r="BO1190"/>
  <c r="BP1215"/>
  <c r="BO1186"/>
  <c r="BP1211"/>
  <c r="BO1182"/>
  <c r="BP1207"/>
  <c r="BO1178"/>
  <c r="BP1203"/>
  <c r="BO1174"/>
  <c r="BP1199"/>
  <c r="BO1170"/>
  <c r="BP1195"/>
  <c r="BO1166"/>
  <c r="BP1191"/>
  <c r="BO1162"/>
  <c r="BP1187"/>
  <c r="BO1158"/>
  <c r="BP1183"/>
  <c r="BO1154"/>
  <c r="BP1179"/>
  <c r="BO1150"/>
  <c r="BP1175"/>
  <c r="BO1146"/>
  <c r="BP1171"/>
  <c r="BO1142"/>
  <c r="BP1167"/>
  <c r="BO1138"/>
  <c r="BP1163"/>
  <c r="BO1134"/>
  <c r="BP1159"/>
  <c r="BO1130"/>
  <c r="BP1155"/>
  <c r="BO1126"/>
  <c r="BP1151"/>
  <c r="BO1122"/>
  <c r="BP1147"/>
  <c r="BO1118"/>
  <c r="BP1143"/>
  <c r="BO1114"/>
  <c r="BP1139"/>
  <c r="BO1110"/>
  <c r="BP1135"/>
  <c r="BO1106"/>
  <c r="BP1131"/>
  <c r="BO1102"/>
  <c r="BP1127"/>
  <c r="BO1098"/>
  <c r="BP1123"/>
  <c r="BO1094"/>
  <c r="BP1119"/>
  <c r="BO1090"/>
  <c r="BP1115"/>
  <c r="BO1086"/>
  <c r="BP1111"/>
  <c r="BO1082"/>
  <c r="BP1107"/>
  <c r="BO1078"/>
  <c r="BP1103"/>
  <c r="BO1074"/>
  <c r="BP1099"/>
  <c r="BO1070"/>
  <c r="BP1095"/>
  <c r="BO1066"/>
  <c r="BP1091"/>
  <c r="BO1062"/>
  <c r="BP1087"/>
  <c r="BO1058"/>
  <c r="BP1083"/>
  <c r="BO1054"/>
  <c r="BP1079"/>
  <c r="BO1050"/>
  <c r="BP1075"/>
  <c r="BO1046"/>
  <c r="BP1071"/>
  <c r="BO1042"/>
  <c r="BP1067"/>
  <c r="BO1038"/>
  <c r="BP1063"/>
  <c r="BO1034"/>
  <c r="BP1059"/>
  <c r="BO1030"/>
  <c r="BP1055"/>
  <c r="BO1026"/>
  <c r="BP1051"/>
  <c r="BO1022"/>
  <c r="BP48"/>
  <c r="BO19"/>
  <c r="BP44"/>
  <c r="BO15"/>
  <c r="BP40"/>
  <c r="BO11"/>
  <c r="BP36"/>
  <c r="BO7"/>
  <c r="BO2739"/>
  <c r="BQ2739" s="1"/>
  <c r="BO2735"/>
  <c r="BO2731"/>
  <c r="BQ2731" s="1"/>
  <c r="BO2727"/>
  <c r="BO2723"/>
  <c r="BQ2723" s="1"/>
  <c r="BO2719"/>
  <c r="BP2744"/>
  <c r="BO2715"/>
  <c r="BQ2715" s="1"/>
  <c r="BP2740"/>
  <c r="BO2711"/>
  <c r="BP2736"/>
  <c r="BO2707"/>
  <c r="BQ2707" s="1"/>
  <c r="BP2732"/>
  <c r="BO2703"/>
  <c r="BP2728"/>
  <c r="BO2699"/>
  <c r="BQ2699" s="1"/>
  <c r="BP2724"/>
  <c r="BO2695"/>
  <c r="BP2720"/>
  <c r="BO2691"/>
  <c r="BQ2691" s="1"/>
  <c r="BP2716"/>
  <c r="BO2687"/>
  <c r="BP2712"/>
  <c r="BO2683"/>
  <c r="BQ2683" s="1"/>
  <c r="BP2708"/>
  <c r="BO2679"/>
  <c r="BP2704"/>
  <c r="BO2675"/>
  <c r="BQ2675" s="1"/>
  <c r="BP2700"/>
  <c r="BO2671"/>
  <c r="BP2696"/>
  <c r="BO2667"/>
  <c r="BQ2667" s="1"/>
  <c r="BP2692"/>
  <c r="BO2663"/>
  <c r="BP2688"/>
  <c r="BO2659"/>
  <c r="BQ2659" s="1"/>
  <c r="BP2684"/>
  <c r="BO2655"/>
  <c r="BP2680"/>
  <c r="BO2651"/>
  <c r="BQ2651" s="1"/>
  <c r="BP2676"/>
  <c r="BO2647"/>
  <c r="BP2672"/>
  <c r="BO2643"/>
  <c r="BQ2643" s="1"/>
  <c r="BP2668"/>
  <c r="BO2639"/>
  <c r="BP2664"/>
  <c r="BO2635"/>
  <c r="BQ2635" s="1"/>
  <c r="BP2660"/>
  <c r="BO2631"/>
  <c r="BP2656"/>
  <c r="BO2627"/>
  <c r="BQ2627" s="1"/>
  <c r="BP2652"/>
  <c r="BO2623"/>
  <c r="BP2648"/>
  <c r="BO2619"/>
  <c r="BQ2619" s="1"/>
  <c r="BP2644"/>
  <c r="BO2615"/>
  <c r="BP2640"/>
  <c r="BO2611"/>
  <c r="BQ2611" s="1"/>
  <c r="BP2636"/>
  <c r="BO2607"/>
  <c r="BP2632"/>
  <c r="BO2603"/>
  <c r="BQ2603" s="1"/>
  <c r="BP2628"/>
  <c r="BO2599"/>
  <c r="BP2624"/>
  <c r="BO2595"/>
  <c r="BQ2595" s="1"/>
  <c r="BP2620"/>
  <c r="BO2591"/>
  <c r="BP2616"/>
  <c r="BO2587"/>
  <c r="BQ2587" s="1"/>
  <c r="BP2612"/>
  <c r="BO2583"/>
  <c r="BP2608"/>
  <c r="BO2579"/>
  <c r="BQ2579" s="1"/>
  <c r="BP2604"/>
  <c r="BO2575"/>
  <c r="BP2600"/>
  <c r="BO2571"/>
  <c r="BQ2571" s="1"/>
  <c r="BP2596"/>
  <c r="BO2567"/>
  <c r="BP2592"/>
  <c r="BO2563"/>
  <c r="BQ2563" s="1"/>
  <c r="BP2588"/>
  <c r="BO2559"/>
  <c r="BP2584"/>
  <c r="BO2555"/>
  <c r="BQ2555" s="1"/>
  <c r="BP2580"/>
  <c r="BO2551"/>
  <c r="BP2576"/>
  <c r="BO2547"/>
  <c r="BQ2547" s="1"/>
  <c r="BP2572"/>
  <c r="BO2543"/>
  <c r="BP2568"/>
  <c r="BO2539"/>
  <c r="BQ2539" s="1"/>
  <c r="BP2564"/>
  <c r="BO2535"/>
  <c r="BP2560"/>
  <c r="BO2531"/>
  <c r="BQ2531" s="1"/>
  <c r="BP2556"/>
  <c r="BO2527"/>
  <c r="BP2552"/>
  <c r="BO2523"/>
  <c r="BQ2523" s="1"/>
  <c r="BP2548"/>
  <c r="BO2519"/>
  <c r="BP2544"/>
  <c r="BO2515"/>
  <c r="BQ2515" s="1"/>
  <c r="BP2540"/>
  <c r="BO2511"/>
  <c r="BP2536"/>
  <c r="BO2507"/>
  <c r="BQ2507" s="1"/>
  <c r="BP2532"/>
  <c r="BO2503"/>
  <c r="BP2528"/>
  <c r="BO2499"/>
  <c r="BQ2499" s="1"/>
  <c r="BP2524"/>
  <c r="BO2495"/>
  <c r="BP2520"/>
  <c r="BO2491"/>
  <c r="BQ2491" s="1"/>
  <c r="BP2516"/>
  <c r="BO2487"/>
  <c r="BP2512"/>
  <c r="BO2483"/>
  <c r="BQ2483" s="1"/>
  <c r="BP2508"/>
  <c r="BO2479"/>
  <c r="BP2504"/>
  <c r="BO2475"/>
  <c r="BQ2475" s="1"/>
  <c r="BP2500"/>
  <c r="BO2471"/>
  <c r="BP2496"/>
  <c r="BO2467"/>
  <c r="BQ2467" s="1"/>
  <c r="BP2492"/>
  <c r="BO2463"/>
  <c r="BP2488"/>
  <c r="BO2459"/>
  <c r="BQ2459" s="1"/>
  <c r="BP2484"/>
  <c r="BO2455"/>
  <c r="BP2480"/>
  <c r="BO2451"/>
  <c r="BQ2451" s="1"/>
  <c r="BP2476"/>
  <c r="BO2447"/>
  <c r="BP2472"/>
  <c r="BO2443"/>
  <c r="BQ2443" s="1"/>
  <c r="BP2468"/>
  <c r="BO2439"/>
  <c r="BP2464"/>
  <c r="BO2435"/>
  <c r="BQ2435" s="1"/>
  <c r="BP2460"/>
  <c r="BO2431"/>
  <c r="BP2456"/>
  <c r="BO2427"/>
  <c r="BQ2427" s="1"/>
  <c r="BP2452"/>
  <c r="BO2423"/>
  <c r="BP2448"/>
  <c r="BO2419"/>
  <c r="BQ2419" s="1"/>
  <c r="BP2444"/>
  <c r="BO2415"/>
  <c r="BP2440"/>
  <c r="BO2411"/>
  <c r="BQ2411" s="1"/>
  <c r="BP2436"/>
  <c r="BO2407"/>
  <c r="BP2432"/>
  <c r="BO2403"/>
  <c r="BQ2403" s="1"/>
  <c r="BP2428"/>
  <c r="BO2399"/>
  <c r="BP2424"/>
  <c r="BO2395"/>
  <c r="BQ2395" s="1"/>
  <c r="BP2420"/>
  <c r="BO2391"/>
  <c r="BP2416"/>
  <c r="BO2387"/>
  <c r="BQ2387" s="1"/>
  <c r="BP2412"/>
  <c r="BO2383"/>
  <c r="BP2408"/>
  <c r="BO2379"/>
  <c r="BQ2379" s="1"/>
  <c r="BP2404"/>
  <c r="BO2375"/>
  <c r="BP2400"/>
  <c r="BO2371"/>
  <c r="BQ2371" s="1"/>
  <c r="BP2396"/>
  <c r="BO2367"/>
  <c r="BP2392"/>
  <c r="BO2363"/>
  <c r="BQ2363" s="1"/>
  <c r="BP2388"/>
  <c r="BO2359"/>
  <c r="BP2384"/>
  <c r="BO2355"/>
  <c r="BQ2355" s="1"/>
  <c r="BP2380"/>
  <c r="BO2351"/>
  <c r="BP2376"/>
  <c r="BO2347"/>
  <c r="BQ2347" s="1"/>
  <c r="BP2372"/>
  <c r="BO2343"/>
  <c r="BP2368"/>
  <c r="BO2339"/>
  <c r="BQ2339" s="1"/>
  <c r="BP2364"/>
  <c r="BO2335"/>
  <c r="BP2360"/>
  <c r="BO2331"/>
  <c r="BQ2331" s="1"/>
  <c r="BP2356"/>
  <c r="BO2327"/>
  <c r="BP2352"/>
  <c r="BO2323"/>
  <c r="BQ2323" s="1"/>
  <c r="BP2348"/>
  <c r="BO2319"/>
  <c r="BP2344"/>
  <c r="BO2315"/>
  <c r="BQ2315" s="1"/>
  <c r="BP2340"/>
  <c r="BO2311"/>
  <c r="BP2336"/>
  <c r="BO2307"/>
  <c r="BQ2307" s="1"/>
  <c r="BP2332"/>
  <c r="BO2303"/>
  <c r="BP2328"/>
  <c r="BO2299"/>
  <c r="BQ2299" s="1"/>
  <c r="BP2324"/>
  <c r="BO2295"/>
  <c r="BP2320"/>
  <c r="BO2291"/>
  <c r="BQ2291" s="1"/>
  <c r="BP2316"/>
  <c r="BO2287"/>
  <c r="BP2312"/>
  <c r="BO2283"/>
  <c r="BQ2283" s="1"/>
  <c r="BP2308"/>
  <c r="BO2279"/>
  <c r="BP2304"/>
  <c r="BO2275"/>
  <c r="BQ2275" s="1"/>
  <c r="BP2300"/>
  <c r="BO2271"/>
  <c r="BP2296"/>
  <c r="BO2267"/>
  <c r="BQ2267" s="1"/>
  <c r="BP2292"/>
  <c r="BO2263"/>
  <c r="BP2288"/>
  <c r="BO2259"/>
  <c r="BQ2259" s="1"/>
  <c r="BP2284"/>
  <c r="BO2255"/>
  <c r="BP2280"/>
  <c r="BO2251"/>
  <c r="BQ2251" s="1"/>
  <c r="BP2276"/>
  <c r="BO2247"/>
  <c r="BP2272"/>
  <c r="BO2243"/>
  <c r="BQ2243" s="1"/>
  <c r="BP2268"/>
  <c r="BO2239"/>
  <c r="BP2264"/>
  <c r="BO2235"/>
  <c r="BQ2235" s="1"/>
  <c r="BP2260"/>
  <c r="BO2231"/>
  <c r="BP2256"/>
  <c r="BO2227"/>
  <c r="BQ2227" s="1"/>
  <c r="BP2252"/>
  <c r="BO2223"/>
  <c r="BP2248"/>
  <c r="BO2219"/>
  <c r="BQ2219" s="1"/>
  <c r="BP2244"/>
  <c r="BO2215"/>
  <c r="BP2240"/>
  <c r="BO2211"/>
  <c r="BQ2211" s="1"/>
  <c r="BP2236"/>
  <c r="BO2207"/>
  <c r="BP2232"/>
  <c r="BO2203"/>
  <c r="BQ2203" s="1"/>
  <c r="BP2228"/>
  <c r="BO2199"/>
  <c r="BP2224"/>
  <c r="BO2195"/>
  <c r="BQ2195" s="1"/>
  <c r="BP2220"/>
  <c r="BO2191"/>
  <c r="BP2216"/>
  <c r="BO2187"/>
  <c r="BQ2187" s="1"/>
  <c r="BP2212"/>
  <c r="BO2183"/>
  <c r="BP2208"/>
  <c r="BO2179"/>
  <c r="BQ2179" s="1"/>
  <c r="BP2204"/>
  <c r="BO2175"/>
  <c r="BP2200"/>
  <c r="BO2171"/>
  <c r="BQ2171" s="1"/>
  <c r="BP2196"/>
  <c r="BO2167"/>
  <c r="BP2192"/>
  <c r="BO2163"/>
  <c r="BQ2163" s="1"/>
  <c r="BP2188"/>
  <c r="BO2159"/>
  <c r="BP2184"/>
  <c r="BO2155"/>
  <c r="BQ2155" s="1"/>
  <c r="BP2180"/>
  <c r="BO2151"/>
  <c r="BP2176"/>
  <c r="BO2147"/>
  <c r="BQ2147" s="1"/>
  <c r="BP2172"/>
  <c r="BO2143"/>
  <c r="BP2168"/>
  <c r="BO2139"/>
  <c r="BQ2139" s="1"/>
  <c r="BP2164"/>
  <c r="BO2135"/>
  <c r="BP2160"/>
  <c r="BO2131"/>
  <c r="BQ2131" s="1"/>
  <c r="BP2156"/>
  <c r="BO2127"/>
  <c r="BP2152"/>
  <c r="BO2123"/>
  <c r="BQ2123" s="1"/>
  <c r="BP2148"/>
  <c r="BO2119"/>
  <c r="BP2144"/>
  <c r="BO2115"/>
  <c r="BQ2115" s="1"/>
  <c r="BP2140"/>
  <c r="BO2111"/>
  <c r="BP2136"/>
  <c r="BO2107"/>
  <c r="BQ2107" s="1"/>
  <c r="BP2132"/>
  <c r="BO2103"/>
  <c r="BP2128"/>
  <c r="BO2099"/>
  <c r="BQ2099" s="1"/>
  <c r="BP2124"/>
  <c r="BO2095"/>
  <c r="BP2120"/>
  <c r="BO2091"/>
  <c r="BQ2091" s="1"/>
  <c r="BP2116"/>
  <c r="BO2087"/>
  <c r="BP2112"/>
  <c r="BO2083"/>
  <c r="BQ2083" s="1"/>
  <c r="BP2108"/>
  <c r="BO2079"/>
  <c r="BP2104"/>
  <c r="BO2075"/>
  <c r="BQ2075" s="1"/>
  <c r="BP2100"/>
  <c r="BO2071"/>
  <c r="BP2096"/>
  <c r="BO2067"/>
  <c r="BQ2067" s="1"/>
  <c r="BP2092"/>
  <c r="BO2063"/>
  <c r="BP2088"/>
  <c r="BO2059"/>
  <c r="BQ2059" s="1"/>
  <c r="BP2084"/>
  <c r="BO2055"/>
  <c r="BP2080"/>
  <c r="BO2051"/>
  <c r="BQ2051" s="1"/>
  <c r="BP2076"/>
  <c r="BO2047"/>
  <c r="BP2072"/>
  <c r="BO2043"/>
  <c r="BQ2043" s="1"/>
  <c r="BP2068"/>
  <c r="BO2039"/>
  <c r="BP2064"/>
  <c r="BO2035"/>
  <c r="BQ2035" s="1"/>
  <c r="BP2060"/>
  <c r="BO2031"/>
  <c r="BP2056"/>
  <c r="BO2027"/>
  <c r="BQ2027" s="1"/>
  <c r="BP2052"/>
  <c r="BO2023"/>
  <c r="BP2048"/>
  <c r="BO2019"/>
  <c r="BQ2019" s="1"/>
  <c r="BP2044"/>
  <c r="BO2015"/>
  <c r="BP2040"/>
  <c r="BO2011"/>
  <c r="BQ2011" s="1"/>
  <c r="BP2036"/>
  <c r="BO2007"/>
  <c r="BP2032"/>
  <c r="BO2003"/>
  <c r="BQ2003" s="1"/>
  <c r="BP2028"/>
  <c r="BO1999"/>
  <c r="BP2024"/>
  <c r="BO1995"/>
  <c r="BQ1995" s="1"/>
  <c r="BP2020"/>
  <c r="BO1991"/>
  <c r="BP2016"/>
  <c r="BO1987"/>
  <c r="BQ1987" s="1"/>
  <c r="BP2012"/>
  <c r="BO1983"/>
  <c r="BP2008"/>
  <c r="BO1979"/>
  <c r="BQ1979" s="1"/>
  <c r="BP2004"/>
  <c r="BO1975"/>
  <c r="BP2000"/>
  <c r="BO1971"/>
  <c r="BQ1971" s="1"/>
  <c r="BP1996"/>
  <c r="BO1967"/>
  <c r="BP1992"/>
  <c r="BO1963"/>
  <c r="BQ1963" s="1"/>
  <c r="BP1988"/>
  <c r="BO1959"/>
  <c r="BP1984"/>
  <c r="BO1955"/>
  <c r="BQ1955" s="1"/>
  <c r="BP1980"/>
  <c r="BO1951"/>
  <c r="BP1976"/>
  <c r="BO1947"/>
  <c r="BQ1947" s="1"/>
  <c r="BP1972"/>
  <c r="BO1943"/>
  <c r="BP1968"/>
  <c r="BO1939"/>
  <c r="BQ1939" s="1"/>
  <c r="BP1964"/>
  <c r="BO1935"/>
  <c r="BP1960"/>
  <c r="BO1931"/>
  <c r="BQ1931" s="1"/>
  <c r="BP1956"/>
  <c r="BO1927"/>
  <c r="BP1952"/>
  <c r="BO1923"/>
  <c r="BQ1923" s="1"/>
  <c r="BP1948"/>
  <c r="BO1919"/>
  <c r="BP1944"/>
  <c r="BO1915"/>
  <c r="BQ1915" s="1"/>
  <c r="BP1940"/>
  <c r="BO1911"/>
  <c r="BP1936"/>
  <c r="BO1907"/>
  <c r="BQ1907" s="1"/>
  <c r="BO2743"/>
  <c r="BQ2743" s="1"/>
  <c r="BP2485"/>
  <c r="BO2456"/>
  <c r="BP2481"/>
  <c r="BO2452"/>
  <c r="BQ2452" s="1"/>
  <c r="BP2477"/>
  <c r="BO2448"/>
  <c r="BP2473"/>
  <c r="BO2444"/>
  <c r="BQ2444" s="1"/>
  <c r="BP2469"/>
  <c r="BO2440"/>
  <c r="BP2465"/>
  <c r="BO2436"/>
  <c r="BQ2436" s="1"/>
  <c r="BP2461"/>
  <c r="BO2432"/>
  <c r="BP2457"/>
  <c r="BO2428"/>
  <c r="BQ2428" s="1"/>
  <c r="BP2453"/>
  <c r="BO2424"/>
  <c r="BP2449"/>
  <c r="BO2420"/>
  <c r="BQ2420" s="1"/>
  <c r="BP2445"/>
  <c r="BO2416"/>
  <c r="BP2441"/>
  <c r="BO2412"/>
  <c r="BQ2412" s="1"/>
  <c r="BP2437"/>
  <c r="BO2408"/>
  <c r="BP2433"/>
  <c r="BO2404"/>
  <c r="BQ2404" s="1"/>
  <c r="BP2429"/>
  <c r="BO2400"/>
  <c r="BP2425"/>
  <c r="BO2396"/>
  <c r="BQ2396" s="1"/>
  <c r="BP2421"/>
  <c r="BO2392"/>
  <c r="BP2417"/>
  <c r="BO2388"/>
  <c r="BQ2388" s="1"/>
  <c r="BP2413"/>
  <c r="BO2384"/>
  <c r="BP2409"/>
  <c r="BO2380"/>
  <c r="BQ2380" s="1"/>
  <c r="BP2405"/>
  <c r="BO2376"/>
  <c r="BP2401"/>
  <c r="BO2372"/>
  <c r="BQ2372" s="1"/>
  <c r="BP2397"/>
  <c r="BO2368"/>
  <c r="BP2393"/>
  <c r="BO2364"/>
  <c r="BQ2364" s="1"/>
  <c r="BP2389"/>
  <c r="BO2360"/>
  <c r="BP2385"/>
  <c r="BO2356"/>
  <c r="BQ2356" s="1"/>
  <c r="BP2381"/>
  <c r="BO2352"/>
  <c r="BP2377"/>
  <c r="BO2348"/>
  <c r="BQ2348" s="1"/>
  <c r="BP2373"/>
  <c r="BO2344"/>
  <c r="BP2369"/>
  <c r="BO2340"/>
  <c r="BQ2340" s="1"/>
  <c r="BP2365"/>
  <c r="BO2336"/>
  <c r="BP2361"/>
  <c r="BO2332"/>
  <c r="BQ2332" s="1"/>
  <c r="BP2357"/>
  <c r="BO2328"/>
  <c r="BP2353"/>
  <c r="BO2324"/>
  <c r="BQ2324" s="1"/>
  <c r="BP2349"/>
  <c r="BO2320"/>
  <c r="BP2345"/>
  <c r="BO2316"/>
  <c r="BQ2316" s="1"/>
  <c r="BP2341"/>
  <c r="BO2312"/>
  <c r="BP2337"/>
  <c r="BO2308"/>
  <c r="BQ2308" s="1"/>
  <c r="BP2333"/>
  <c r="BO2304"/>
  <c r="BP2329"/>
  <c r="BO2300"/>
  <c r="BQ2300" s="1"/>
  <c r="BP2325"/>
  <c r="BO2296"/>
  <c r="BP2321"/>
  <c r="BO2292"/>
  <c r="BQ2292" s="1"/>
  <c r="BP2317"/>
  <c r="BO2288"/>
  <c r="BP2313"/>
  <c r="BO2284"/>
  <c r="BQ2284" s="1"/>
  <c r="BP2309"/>
  <c r="BO2280"/>
  <c r="BP2305"/>
  <c r="BO2276"/>
  <c r="BQ2276" s="1"/>
  <c r="BP2301"/>
  <c r="BO2272"/>
  <c r="BP2297"/>
  <c r="BO2268"/>
  <c r="BQ2268" s="1"/>
  <c r="BP2293"/>
  <c r="BO2264"/>
  <c r="BP2289"/>
  <c r="BO2260"/>
  <c r="BQ2260" s="1"/>
  <c r="BP2285"/>
  <c r="BO2256"/>
  <c r="BP2281"/>
  <c r="BO2252"/>
  <c r="BQ2252" s="1"/>
  <c r="BP2277"/>
  <c r="BO2248"/>
  <c r="BP2273"/>
  <c r="BO2244"/>
  <c r="BQ2244" s="1"/>
  <c r="BP2269"/>
  <c r="BO2240"/>
  <c r="BP2265"/>
  <c r="BO2236"/>
  <c r="BQ2236" s="1"/>
  <c r="BP2261"/>
  <c r="BO2232"/>
  <c r="BP2257"/>
  <c r="BO2228"/>
  <c r="BQ2228" s="1"/>
  <c r="BP2253"/>
  <c r="BO2224"/>
  <c r="BP2249"/>
  <c r="BO2220"/>
  <c r="BQ2220" s="1"/>
  <c r="BP2245"/>
  <c r="BO2216"/>
  <c r="BP2241"/>
  <c r="BO2212"/>
  <c r="BQ2212" s="1"/>
  <c r="BP2237"/>
  <c r="BO2208"/>
  <c r="BP2233"/>
  <c r="BO2204"/>
  <c r="BQ2204" s="1"/>
  <c r="BP2229"/>
  <c r="BO2200"/>
  <c r="BP2225"/>
  <c r="BO2196"/>
  <c r="BQ2196" s="1"/>
  <c r="BP2221"/>
  <c r="BO2192"/>
  <c r="BP2217"/>
  <c r="BO2188"/>
  <c r="BQ2188" s="1"/>
  <c r="BP2213"/>
  <c r="BO2184"/>
  <c r="BP2209"/>
  <c r="BO2180"/>
  <c r="BQ2180" s="1"/>
  <c r="BP2205"/>
  <c r="BO2176"/>
  <c r="BP2201"/>
  <c r="BO2172"/>
  <c r="BQ2172" s="1"/>
  <c r="BP2197"/>
  <c r="BO2168"/>
  <c r="BP2193"/>
  <c r="BO2164"/>
  <c r="BQ2164" s="1"/>
  <c r="BP2189"/>
  <c r="BO2160"/>
  <c r="BP2185"/>
  <c r="BO2156"/>
  <c r="BQ2156" s="1"/>
  <c r="BP2181"/>
  <c r="BO2152"/>
  <c r="BP2177"/>
  <c r="BO2148"/>
  <c r="BQ2148" s="1"/>
  <c r="BP2173"/>
  <c r="BO2144"/>
  <c r="BP2169"/>
  <c r="BO2140"/>
  <c r="BQ2140" s="1"/>
  <c r="BP2165"/>
  <c r="BO2136"/>
  <c r="BP2161"/>
  <c r="BO2132"/>
  <c r="BQ2132" s="1"/>
  <c r="BP2157"/>
  <c r="BO2128"/>
  <c r="BP2153"/>
  <c r="BO2124"/>
  <c r="BQ2124" s="1"/>
  <c r="BP2149"/>
  <c r="BO2120"/>
  <c r="BP2145"/>
  <c r="BO2116"/>
  <c r="BQ2116" s="1"/>
  <c r="BP2141"/>
  <c r="BO2112"/>
  <c r="BP2137"/>
  <c r="BO2108"/>
  <c r="BQ2108" s="1"/>
  <c r="BP2133"/>
  <c r="BO2104"/>
  <c r="BP2129"/>
  <c r="BO2100"/>
  <c r="BQ2100" s="1"/>
  <c r="BP2125"/>
  <c r="BO2096"/>
  <c r="BP2121"/>
  <c r="BO2092"/>
  <c r="BQ2092" s="1"/>
  <c r="BP2117"/>
  <c r="BO2088"/>
  <c r="BP2113"/>
  <c r="BO2084"/>
  <c r="BQ2084" s="1"/>
  <c r="BP2109"/>
  <c r="BO2080"/>
  <c r="BP2105"/>
  <c r="BO2076"/>
  <c r="BQ2076" s="1"/>
  <c r="BP2101"/>
  <c r="BO2072"/>
  <c r="BP2097"/>
  <c r="BO2068"/>
  <c r="BQ2068" s="1"/>
  <c r="BP2093"/>
  <c r="BO2064"/>
  <c r="BP2089"/>
  <c r="BO2060"/>
  <c r="BQ2060" s="1"/>
  <c r="BP2085"/>
  <c r="BO2056"/>
  <c r="BP2081"/>
  <c r="BO2052"/>
  <c r="BQ2052" s="1"/>
  <c r="BP2077"/>
  <c r="BO2048"/>
  <c r="BP2073"/>
  <c r="BO2044"/>
  <c r="BQ2044" s="1"/>
  <c r="BP2069"/>
  <c r="BO2040"/>
  <c r="BP2065"/>
  <c r="BO2036"/>
  <c r="BQ2036" s="1"/>
  <c r="BP2061"/>
  <c r="BO2032"/>
  <c r="BP2057"/>
  <c r="BO2028"/>
  <c r="BQ2028" s="1"/>
  <c r="BP2053"/>
  <c r="BO2024"/>
  <c r="BP2049"/>
  <c r="BO2020"/>
  <c r="BQ2020" s="1"/>
  <c r="BP2045"/>
  <c r="BO2016"/>
  <c r="BP2041"/>
  <c r="BO2012"/>
  <c r="BQ2012" s="1"/>
  <c r="BP2037"/>
  <c r="BO2008"/>
  <c r="BP2033"/>
  <c r="BO2004"/>
  <c r="BQ2004" s="1"/>
  <c r="BP2029"/>
  <c r="BO2000"/>
  <c r="BP2025"/>
  <c r="BO1996"/>
  <c r="BQ1996" s="1"/>
  <c r="BP2021"/>
  <c r="BO1992"/>
  <c r="BP2017"/>
  <c r="BO1988"/>
  <c r="BQ1988" s="1"/>
  <c r="BP2013"/>
  <c r="BO1984"/>
  <c r="BP2009"/>
  <c r="BO1980"/>
  <c r="BQ1980" s="1"/>
  <c r="BP2005"/>
  <c r="BO1976"/>
  <c r="BP2001"/>
  <c r="BO1972"/>
  <c r="BQ1972" s="1"/>
  <c r="BP1997"/>
  <c r="BO1968"/>
  <c r="BP1993"/>
  <c r="BO1964"/>
  <c r="BQ1964" s="1"/>
  <c r="BP1989"/>
  <c r="BO1960"/>
  <c r="BP1985"/>
  <c r="BO1956"/>
  <c r="BQ1956" s="1"/>
  <c r="BP1981"/>
  <c r="BO1952"/>
  <c r="BP1977"/>
  <c r="BO1948"/>
  <c r="BQ1948" s="1"/>
  <c r="BP1973"/>
  <c r="BO1944"/>
  <c r="BP1969"/>
  <c r="BO1940"/>
  <c r="BQ1940" s="1"/>
  <c r="BP1965"/>
  <c r="BO1936"/>
  <c r="BP1961"/>
  <c r="BO1932"/>
  <c r="BQ1932" s="1"/>
  <c r="BP1957"/>
  <c r="BO1928"/>
  <c r="BP1953"/>
  <c r="BO1924"/>
  <c r="BQ1924" s="1"/>
  <c r="BP1949"/>
  <c r="BO1920"/>
  <c r="BP1945"/>
  <c r="BO1916"/>
  <c r="BQ1916" s="1"/>
  <c r="BP1941"/>
  <c r="BO1912"/>
  <c r="BP1937"/>
  <c r="BO1908"/>
  <c r="BQ1908" s="1"/>
  <c r="BP1933"/>
  <c r="BO1904"/>
  <c r="BP1929"/>
  <c r="BO1900"/>
  <c r="BQ1900" s="1"/>
  <c r="BP1925"/>
  <c r="BO1896"/>
  <c r="BP1921"/>
  <c r="BO1892"/>
  <c r="BQ1892" s="1"/>
  <c r="BP1917"/>
  <c r="BO1888"/>
  <c r="BP1913"/>
  <c r="BO1884"/>
  <c r="BQ1884" s="1"/>
  <c r="BP1909"/>
  <c r="BO1880"/>
  <c r="BP1905"/>
  <c r="BO1876"/>
  <c r="BQ1876" s="1"/>
  <c r="BP1901"/>
  <c r="BO1872"/>
  <c r="BP1897"/>
  <c r="BO1868"/>
  <c r="BQ1868" s="1"/>
  <c r="BP1893"/>
  <c r="BO1864"/>
  <c r="BP1889"/>
  <c r="BO1860"/>
  <c r="BQ1860" s="1"/>
  <c r="BP1885"/>
  <c r="BO1856"/>
  <c r="BP1881"/>
  <c r="BO1852"/>
  <c r="BQ1852" s="1"/>
  <c r="BP1877"/>
  <c r="BO1848"/>
  <c r="BP1873"/>
  <c r="BO1844"/>
  <c r="BQ1844" s="1"/>
  <c r="BP1869"/>
  <c r="BO1840"/>
  <c r="BP1865"/>
  <c r="BO1836"/>
  <c r="BQ1836" s="1"/>
  <c r="BP1861"/>
  <c r="BO1832"/>
  <c r="BP1857"/>
  <c r="BO1828"/>
  <c r="BQ1828" s="1"/>
  <c r="BP1853"/>
  <c r="BO1824"/>
  <c r="BP1849"/>
  <c r="BO1820"/>
  <c r="BQ1820" s="1"/>
  <c r="BP1845"/>
  <c r="BO1816"/>
  <c r="BP1841"/>
  <c r="BO1812"/>
  <c r="BQ1812" s="1"/>
  <c r="BP1837"/>
  <c r="BO1808"/>
  <c r="BP1833"/>
  <c r="BO1804"/>
  <c r="BQ1804" s="1"/>
  <c r="BP1829"/>
  <c r="BO1800"/>
  <c r="BP1825"/>
  <c r="BO1796"/>
  <c r="BQ1796" s="1"/>
  <c r="BP1821"/>
  <c r="BO1792"/>
  <c r="BP1817"/>
  <c r="BO1788"/>
  <c r="BQ1788" s="1"/>
  <c r="BP1813"/>
  <c r="BO1784"/>
  <c r="BP1809"/>
  <c r="BO1780"/>
  <c r="BQ1780" s="1"/>
  <c r="BP1805"/>
  <c r="BO1776"/>
  <c r="BP1801"/>
  <c r="BO1772"/>
  <c r="BQ1772" s="1"/>
  <c r="BP1797"/>
  <c r="BO1768"/>
  <c r="BP1793"/>
  <c r="BO1764"/>
  <c r="BQ1764" s="1"/>
  <c r="BP1789"/>
  <c r="BO1760"/>
  <c r="BP1785"/>
  <c r="BO1756"/>
  <c r="BQ1756" s="1"/>
  <c r="BP1781"/>
  <c r="BO1752"/>
  <c r="BP1777"/>
  <c r="BO1748"/>
  <c r="BQ1748" s="1"/>
  <c r="BP1773"/>
  <c r="BO1744"/>
  <c r="BP1769"/>
  <c r="BO1740"/>
  <c r="BQ1740" s="1"/>
  <c r="BP1765"/>
  <c r="BO1736"/>
  <c r="BP1761"/>
  <c r="BO1732"/>
  <c r="BQ1732" s="1"/>
  <c r="BP1757"/>
  <c r="BO1728"/>
  <c r="BP1753"/>
  <c r="BO1724"/>
  <c r="BQ1724" s="1"/>
  <c r="BP1749"/>
  <c r="BO1720"/>
  <c r="BP1745"/>
  <c r="BO1716"/>
  <c r="BQ1716" s="1"/>
  <c r="BP1741"/>
  <c r="BO1712"/>
  <c r="BP1737"/>
  <c r="BO1708"/>
  <c r="BQ1708" s="1"/>
  <c r="BP1733"/>
  <c r="BO1704"/>
  <c r="BP1729"/>
  <c r="BO1700"/>
  <c r="BQ1700" s="1"/>
  <c r="BP1725"/>
  <c r="BO1696"/>
  <c r="BP1721"/>
  <c r="BO1692"/>
  <c r="BQ1692" s="1"/>
  <c r="BP1717"/>
  <c r="BO1688"/>
  <c r="BP1713"/>
  <c r="BO1684"/>
  <c r="BQ1684" s="1"/>
  <c r="BP1709"/>
  <c r="BO1680"/>
  <c r="BP1705"/>
  <c r="BO1676"/>
  <c r="BQ1676" s="1"/>
  <c r="BP1701"/>
  <c r="BO1672"/>
  <c r="BP1697"/>
  <c r="BO1668"/>
  <c r="BQ1668" s="1"/>
  <c r="BP1693"/>
  <c r="BO1664"/>
  <c r="BP1689"/>
  <c r="BO1660"/>
  <c r="BQ1660" s="1"/>
  <c r="BP1685"/>
  <c r="BO1656"/>
  <c r="BP1681"/>
  <c r="BO1652"/>
  <c r="BQ1652" s="1"/>
  <c r="BP1677"/>
  <c r="BO1648"/>
  <c r="BP1673"/>
  <c r="BO1644"/>
  <c r="BQ1644" s="1"/>
  <c r="BP1669"/>
  <c r="BO1640"/>
  <c r="BP1665"/>
  <c r="BO1636"/>
  <c r="BQ1636" s="1"/>
  <c r="BP1661"/>
  <c r="BO1632"/>
  <c r="BP1657"/>
  <c r="BO1628"/>
  <c r="BQ1628" s="1"/>
  <c r="BP1653"/>
  <c r="BO1624"/>
  <c r="BP1649"/>
  <c r="BO1620"/>
  <c r="BQ1620" s="1"/>
  <c r="BP1645"/>
  <c r="BO1616"/>
  <c r="BP1641"/>
  <c r="BO1612"/>
  <c r="BQ1612" s="1"/>
  <c r="BP1637"/>
  <c r="BO1608"/>
  <c r="BP1633"/>
  <c r="BO1604"/>
  <c r="BQ1604" s="1"/>
  <c r="BP1629"/>
  <c r="BO1600"/>
  <c r="BP1625"/>
  <c r="BO1596"/>
  <c r="BQ1596" s="1"/>
  <c r="BP1621"/>
  <c r="BO1592"/>
  <c r="BP1617"/>
  <c r="BO1588"/>
  <c r="BQ1588" s="1"/>
  <c r="BP1613"/>
  <c r="BO1584"/>
  <c r="BP1609"/>
  <c r="BO1580"/>
  <c r="BQ1580" s="1"/>
  <c r="BP1605"/>
  <c r="BO1576"/>
  <c r="BP1601"/>
  <c r="BO1572"/>
  <c r="BQ1572" s="1"/>
  <c r="BP1597"/>
  <c r="BO1568"/>
  <c r="BP1593"/>
  <c r="BO1564"/>
  <c r="BQ1564" s="1"/>
  <c r="BP1589"/>
  <c r="BO1560"/>
  <c r="BP1585"/>
  <c r="BO1556"/>
  <c r="BQ1556" s="1"/>
  <c r="BP1581"/>
  <c r="BO1552"/>
  <c r="BP1577"/>
  <c r="BO1548"/>
  <c r="BQ1548" s="1"/>
  <c r="BP1573"/>
  <c r="BO1544"/>
  <c r="BP1569"/>
  <c r="BO1540"/>
  <c r="BQ1540" s="1"/>
  <c r="BP1565"/>
  <c r="BO1536"/>
  <c r="BP1561"/>
  <c r="BO1532"/>
  <c r="BQ1532" s="1"/>
  <c r="BP1557"/>
  <c r="BO1528"/>
  <c r="BP1553"/>
  <c r="BO1524"/>
  <c r="BQ1524" s="1"/>
  <c r="BP1549"/>
  <c r="BO1520"/>
  <c r="BP1545"/>
  <c r="BO1516"/>
  <c r="BQ1516" s="1"/>
  <c r="BP1541"/>
  <c r="BO1512"/>
  <c r="BP2146"/>
  <c r="BO2117"/>
  <c r="BQ2117" s="1"/>
  <c r="BP2142"/>
  <c r="BO2113"/>
  <c r="BQ2113" s="1"/>
  <c r="BP2138"/>
  <c r="BO2109"/>
  <c r="BQ2109" s="1"/>
  <c r="BP2134"/>
  <c r="BO2105"/>
  <c r="BQ2105" s="1"/>
  <c r="BP2130"/>
  <c r="BO2101"/>
  <c r="BQ2101" s="1"/>
  <c r="BP2126"/>
  <c r="BO2097"/>
  <c r="BQ2097" s="1"/>
  <c r="BP2122"/>
  <c r="BO2093"/>
  <c r="BQ2093" s="1"/>
  <c r="BP2118"/>
  <c r="BO2089"/>
  <c r="BQ2089" s="1"/>
  <c r="BP2114"/>
  <c r="BO2085"/>
  <c r="BQ2085" s="1"/>
  <c r="BP2110"/>
  <c r="BO2081"/>
  <c r="BQ2081" s="1"/>
  <c r="BP2106"/>
  <c r="BO2077"/>
  <c r="BQ2077" s="1"/>
  <c r="BP2102"/>
  <c r="BO2073"/>
  <c r="BQ2073" s="1"/>
  <c r="BP2098"/>
  <c r="BO2069"/>
  <c r="BQ2069" s="1"/>
  <c r="BP2094"/>
  <c r="BO2065"/>
  <c r="BQ2065" s="1"/>
  <c r="BP2090"/>
  <c r="BO2061"/>
  <c r="BQ2061" s="1"/>
  <c r="BP2086"/>
  <c r="BO2057"/>
  <c r="BQ2057" s="1"/>
  <c r="BP2082"/>
  <c r="BO2053"/>
  <c r="BQ2053" s="1"/>
  <c r="BP2078"/>
  <c r="BO2049"/>
  <c r="BQ2049" s="1"/>
  <c r="BP2074"/>
  <c r="BO2045"/>
  <c r="BQ2045" s="1"/>
  <c r="BP2070"/>
  <c r="BO2041"/>
  <c r="BQ2041" s="1"/>
  <c r="BP2066"/>
  <c r="BO2037"/>
  <c r="BQ2037" s="1"/>
  <c r="BP2062"/>
  <c r="BO2033"/>
  <c r="BQ2033" s="1"/>
  <c r="BP2058"/>
  <c r="BO2029"/>
  <c r="BQ2029" s="1"/>
  <c r="BP2054"/>
  <c r="BO2025"/>
  <c r="BQ2025" s="1"/>
  <c r="BP2050"/>
  <c r="BO2021"/>
  <c r="BQ2021" s="1"/>
  <c r="BP2046"/>
  <c r="BO2017"/>
  <c r="BQ2017" s="1"/>
  <c r="BP2042"/>
  <c r="BO2013"/>
  <c r="BQ2013" s="1"/>
  <c r="BP2038"/>
  <c r="BO2009"/>
  <c r="BQ2009" s="1"/>
  <c r="BP2034"/>
  <c r="BO2005"/>
  <c r="BQ2005" s="1"/>
  <c r="BP2030"/>
  <c r="BO2001"/>
  <c r="BQ2001" s="1"/>
  <c r="BP2026"/>
  <c r="BO1997"/>
  <c r="BQ1997" s="1"/>
  <c r="BP2022"/>
  <c r="BO1993"/>
  <c r="BQ1993" s="1"/>
  <c r="BP2018"/>
  <c r="BO1989"/>
  <c r="BQ1989" s="1"/>
  <c r="BP2014"/>
  <c r="BO1985"/>
  <c r="BQ1985" s="1"/>
  <c r="BP2010"/>
  <c r="BO1981"/>
  <c r="BQ1981" s="1"/>
  <c r="BP2006"/>
  <c r="BO1977"/>
  <c r="BQ1977" s="1"/>
  <c r="BP2002"/>
  <c r="BO1973"/>
  <c r="BQ1973" s="1"/>
  <c r="BP1998"/>
  <c r="BO1969"/>
  <c r="BQ1969" s="1"/>
  <c r="BP1994"/>
  <c r="BO1965"/>
  <c r="BQ1965" s="1"/>
  <c r="BP1990"/>
  <c r="BO1961"/>
  <c r="BQ1961" s="1"/>
  <c r="BP1986"/>
  <c r="BO1957"/>
  <c r="BQ1957" s="1"/>
  <c r="BP1982"/>
  <c r="BO1953"/>
  <c r="BQ1953" s="1"/>
  <c r="BP1978"/>
  <c r="BO1949"/>
  <c r="BQ1949" s="1"/>
  <c r="BP1974"/>
  <c r="BO1945"/>
  <c r="BQ1945" s="1"/>
  <c r="BP1970"/>
  <c r="BO1941"/>
  <c r="BQ1941" s="1"/>
  <c r="BP1966"/>
  <c r="BO1937"/>
  <c r="BQ1937" s="1"/>
  <c r="BP1962"/>
  <c r="BO1933"/>
  <c r="BQ1933" s="1"/>
  <c r="BP1958"/>
  <c r="BO1929"/>
  <c r="BQ1929" s="1"/>
  <c r="BP1954"/>
  <c r="BO1925"/>
  <c r="BQ1925" s="1"/>
  <c r="BP1950"/>
  <c r="BO1921"/>
  <c r="BQ1921" s="1"/>
  <c r="BP1946"/>
  <c r="BO1917"/>
  <c r="BQ1917" s="1"/>
  <c r="BP1942"/>
  <c r="BO1913"/>
  <c r="BQ1913" s="1"/>
  <c r="BP1938"/>
  <c r="BO1909"/>
  <c r="BQ1909" s="1"/>
  <c r="BP1934"/>
  <c r="BO1905"/>
  <c r="BQ1905" s="1"/>
  <c r="BP1930"/>
  <c r="BO1901"/>
  <c r="BQ1901" s="1"/>
  <c r="BP1926"/>
  <c r="BO1897"/>
  <c r="BQ1897" s="1"/>
  <c r="BP1922"/>
  <c r="BO1893"/>
  <c r="BQ1893" s="1"/>
  <c r="BP1918"/>
  <c r="BO1889"/>
  <c r="BQ1889" s="1"/>
  <c r="BP1914"/>
  <c r="BO1885"/>
  <c r="BQ1885" s="1"/>
  <c r="BP1910"/>
  <c r="BO1881"/>
  <c r="BQ1881" s="1"/>
  <c r="BP1906"/>
  <c r="BO1877"/>
  <c r="BQ1877" s="1"/>
  <c r="BP1902"/>
  <c r="BO1873"/>
  <c r="BQ1873" s="1"/>
  <c r="BP1898"/>
  <c r="BO1869"/>
  <c r="BQ1869" s="1"/>
  <c r="BP1894"/>
  <c r="BO1865"/>
  <c r="BQ1865" s="1"/>
  <c r="BP1890"/>
  <c r="BO1861"/>
  <c r="BQ1861" s="1"/>
  <c r="BP1886"/>
  <c r="BO1857"/>
  <c r="BQ1857" s="1"/>
  <c r="BP1882"/>
  <c r="BO1853"/>
  <c r="BQ1853" s="1"/>
  <c r="BP1878"/>
  <c r="BO1849"/>
  <c r="BQ1849" s="1"/>
  <c r="BP1874"/>
  <c r="BO1845"/>
  <c r="BQ1845" s="1"/>
  <c r="BP1870"/>
  <c r="BO1841"/>
  <c r="BQ1841" s="1"/>
  <c r="BP1866"/>
  <c r="BO1837"/>
  <c r="BQ1837" s="1"/>
  <c r="BP1862"/>
  <c r="BO1833"/>
  <c r="BQ1833" s="1"/>
  <c r="BP1858"/>
  <c r="BO1829"/>
  <c r="BQ1829" s="1"/>
  <c r="BP1854"/>
  <c r="BO1825"/>
  <c r="BQ1825" s="1"/>
  <c r="BP1850"/>
  <c r="BO1821"/>
  <c r="BQ1821" s="1"/>
  <c r="BP1846"/>
  <c r="BO1817"/>
  <c r="BQ1817" s="1"/>
  <c r="BP1842"/>
  <c r="BO1813"/>
  <c r="BQ1813" s="1"/>
  <c r="BP1838"/>
  <c r="BO1809"/>
  <c r="BQ1809" s="1"/>
  <c r="BP1834"/>
  <c r="BO1805"/>
  <c r="BQ1805" s="1"/>
  <c r="BP1830"/>
  <c r="BO1801"/>
  <c r="BQ1801" s="1"/>
  <c r="BP1826"/>
  <c r="BO1797"/>
  <c r="BQ1797" s="1"/>
  <c r="BP1822"/>
  <c r="BO1793"/>
  <c r="BQ1793" s="1"/>
  <c r="BP1818"/>
  <c r="BO1789"/>
  <c r="BQ1789" s="1"/>
  <c r="BP1814"/>
  <c r="BO1785"/>
  <c r="BQ1785" s="1"/>
  <c r="BP1810"/>
  <c r="BO1781"/>
  <c r="BQ1781" s="1"/>
  <c r="BP1806"/>
  <c r="BO1777"/>
  <c r="BQ1777" s="1"/>
  <c r="BP1802"/>
  <c r="BO1773"/>
  <c r="BQ1773" s="1"/>
  <c r="BP1798"/>
  <c r="BO1769"/>
  <c r="BQ1769" s="1"/>
  <c r="BP1794"/>
  <c r="BO1765"/>
  <c r="BQ1765" s="1"/>
  <c r="BP1790"/>
  <c r="BO1761"/>
  <c r="BQ1761" s="1"/>
  <c r="BP1786"/>
  <c r="BO1757"/>
  <c r="BQ1757" s="1"/>
  <c r="BP1782"/>
  <c r="BO1753"/>
  <c r="BQ1753" s="1"/>
  <c r="BP1778"/>
  <c r="BO1749"/>
  <c r="BQ1749" s="1"/>
  <c r="BP1774"/>
  <c r="BO1745"/>
  <c r="BQ1745" s="1"/>
  <c r="BP1770"/>
  <c r="BO1741"/>
  <c r="BQ1741" s="1"/>
  <c r="BP1766"/>
  <c r="BO1737"/>
  <c r="BQ1737" s="1"/>
  <c r="BP1762"/>
  <c r="BO1733"/>
  <c r="BQ1733" s="1"/>
  <c r="BP1758"/>
  <c r="BO1729"/>
  <c r="BQ1729" s="1"/>
  <c r="BP1754"/>
  <c r="BO1725"/>
  <c r="BQ1725" s="1"/>
  <c r="BP1750"/>
  <c r="BO1721"/>
  <c r="BQ1721" s="1"/>
  <c r="BP1746"/>
  <c r="BO1717"/>
  <c r="BQ1717" s="1"/>
  <c r="BP1742"/>
  <c r="BO1713"/>
  <c r="BQ1713" s="1"/>
  <c r="BP1738"/>
  <c r="BO1709"/>
  <c r="BQ1709" s="1"/>
  <c r="BP1734"/>
  <c r="BO1705"/>
  <c r="BQ1705" s="1"/>
  <c r="BP1730"/>
  <c r="BO1701"/>
  <c r="BQ1701" s="1"/>
  <c r="BP1726"/>
  <c r="BO1697"/>
  <c r="BQ1697" s="1"/>
  <c r="BP1722"/>
  <c r="BO1693"/>
  <c r="BQ1693" s="1"/>
  <c r="BP1718"/>
  <c r="BO1689"/>
  <c r="BQ1689" s="1"/>
  <c r="BP1714"/>
  <c r="BO1685"/>
  <c r="BQ1685" s="1"/>
  <c r="BP1710"/>
  <c r="BO1681"/>
  <c r="BQ1681" s="1"/>
  <c r="BP1706"/>
  <c r="BO1677"/>
  <c r="BQ1677" s="1"/>
  <c r="BP1702"/>
  <c r="BO1673"/>
  <c r="BQ1673" s="1"/>
  <c r="BP1698"/>
  <c r="BO1669"/>
  <c r="BQ1669" s="1"/>
  <c r="BP1694"/>
  <c r="BO1665"/>
  <c r="BQ1665" s="1"/>
  <c r="BP1690"/>
  <c r="BO1661"/>
  <c r="BQ1661" s="1"/>
  <c r="BP1686"/>
  <c r="BO1657"/>
  <c r="BQ1657" s="1"/>
  <c r="BP1682"/>
  <c r="BO1653"/>
  <c r="BQ1653" s="1"/>
  <c r="BP1678"/>
  <c r="BO1649"/>
  <c r="BQ1649" s="1"/>
  <c r="BP1674"/>
  <c r="BO1645"/>
  <c r="BQ1645" s="1"/>
  <c r="BP1670"/>
  <c r="BO1641"/>
  <c r="BQ1641" s="1"/>
  <c r="BP1666"/>
  <c r="BO1637"/>
  <c r="BQ1637" s="1"/>
  <c r="BP1662"/>
  <c r="BO1633"/>
  <c r="BQ1633" s="1"/>
  <c r="BP1658"/>
  <c r="BO1629"/>
  <c r="BQ1629" s="1"/>
  <c r="BP1654"/>
  <c r="BO1625"/>
  <c r="BQ1625" s="1"/>
  <c r="BP1650"/>
  <c r="BO1621"/>
  <c r="BQ1621" s="1"/>
  <c r="BP1646"/>
  <c r="BO1617"/>
  <c r="BQ1617" s="1"/>
  <c r="BP1642"/>
  <c r="BO1613"/>
  <c r="BQ1613" s="1"/>
  <c r="BP1638"/>
  <c r="BO1609"/>
  <c r="BQ1609" s="1"/>
  <c r="BP1634"/>
  <c r="BO1605"/>
  <c r="BQ1605" s="1"/>
  <c r="BP1630"/>
  <c r="BO1601"/>
  <c r="BQ1601" s="1"/>
  <c r="BP1626"/>
  <c r="BO1597"/>
  <c r="BQ1597" s="1"/>
  <c r="BP1622"/>
  <c r="BO1593"/>
  <c r="BQ1593" s="1"/>
  <c r="BP1618"/>
  <c r="BO1589"/>
  <c r="BQ1589" s="1"/>
  <c r="BP1614"/>
  <c r="BO1585"/>
  <c r="BQ1585" s="1"/>
  <c r="BP1610"/>
  <c r="BO1581"/>
  <c r="BQ1581" s="1"/>
  <c r="BP1606"/>
  <c r="BO1577"/>
  <c r="BQ1577" s="1"/>
  <c r="BP1602"/>
  <c r="BO1573"/>
  <c r="BQ1573" s="1"/>
  <c r="BP1598"/>
  <c r="BO1569"/>
  <c r="BQ1569" s="1"/>
  <c r="BP1594"/>
  <c r="BO1565"/>
  <c r="BQ1565" s="1"/>
  <c r="BP1590"/>
  <c r="BO1561"/>
  <c r="BQ1561" s="1"/>
  <c r="BP1586"/>
  <c r="BO1557"/>
  <c r="BQ1557" s="1"/>
  <c r="BP1582"/>
  <c r="BO1553"/>
  <c r="BQ1553" s="1"/>
  <c r="BP1578"/>
  <c r="BO1549"/>
  <c r="BQ1549" s="1"/>
  <c r="BP1574"/>
  <c r="BO1545"/>
  <c r="BQ1545" s="1"/>
  <c r="BP1570"/>
  <c r="BO1541"/>
  <c r="BQ1541" s="1"/>
  <c r="BP1566"/>
  <c r="BO1537"/>
  <c r="BP1562"/>
  <c r="BO1533"/>
  <c r="BQ1533" s="1"/>
  <c r="BP1558"/>
  <c r="BO1529"/>
  <c r="BP1554"/>
  <c r="BO1525"/>
  <c r="BQ1525" s="1"/>
  <c r="BP1550"/>
  <c r="BO1521"/>
  <c r="BP1546"/>
  <c r="BO1517"/>
  <c r="BQ1517" s="1"/>
  <c r="BP1542"/>
  <c r="BO1513"/>
  <c r="BP1538"/>
  <c r="BO1509"/>
  <c r="BQ1509" s="1"/>
  <c r="BP1534"/>
  <c r="BO1505"/>
  <c r="BP1530"/>
  <c r="BO1501"/>
  <c r="BQ1501" s="1"/>
  <c r="BP1526"/>
  <c r="BO1497"/>
  <c r="BP1522"/>
  <c r="BO1493"/>
  <c r="BQ1493" s="1"/>
  <c r="BP1518"/>
  <c r="BO1489"/>
  <c r="BP1514"/>
  <c r="BO1485"/>
  <c r="BQ1485" s="1"/>
  <c r="BP1510"/>
  <c r="BO1481"/>
  <c r="BP1506"/>
  <c r="BO1477"/>
  <c r="BQ1477" s="1"/>
  <c r="BP1502"/>
  <c r="BO1473"/>
  <c r="BP1498"/>
  <c r="BO1469"/>
  <c r="BQ1469" s="1"/>
  <c r="BP1494"/>
  <c r="BO1465"/>
  <c r="BP1490"/>
  <c r="BO1461"/>
  <c r="BQ1461" s="1"/>
  <c r="BP1486"/>
  <c r="BO1457"/>
  <c r="BP1482"/>
  <c r="BO1453"/>
  <c r="BQ1453" s="1"/>
  <c r="BP1478"/>
  <c r="BO1449"/>
  <c r="BP1474"/>
  <c r="BO1445"/>
  <c r="BQ1445" s="1"/>
  <c r="BP1470"/>
  <c r="BO1441"/>
  <c r="BP1466"/>
  <c r="BO1437"/>
  <c r="BQ1437" s="1"/>
  <c r="BP1462"/>
  <c r="BO1433"/>
  <c r="BP1458"/>
  <c r="BO1429"/>
  <c r="BQ1429" s="1"/>
  <c r="BP1454"/>
  <c r="BO1425"/>
  <c r="BP1450"/>
  <c r="BO1421"/>
  <c r="BQ1421" s="1"/>
  <c r="BP1446"/>
  <c r="BO1417"/>
  <c r="BP1442"/>
  <c r="BO1413"/>
  <c r="BQ1413" s="1"/>
  <c r="BP1438"/>
  <c r="BO1409"/>
  <c r="BP1434"/>
  <c r="BO1405"/>
  <c r="BQ1405" s="1"/>
  <c r="BP1430"/>
  <c r="BO1401"/>
  <c r="BP1426"/>
  <c r="BO1397"/>
  <c r="BQ1397" s="1"/>
  <c r="BP1422"/>
  <c r="BO1393"/>
  <c r="BP1418"/>
  <c r="BO1389"/>
  <c r="BQ1389" s="1"/>
  <c r="BP1414"/>
  <c r="BO1385"/>
  <c r="BP1410"/>
  <c r="BO1381"/>
  <c r="BQ1381" s="1"/>
  <c r="BP1406"/>
  <c r="BO1377"/>
  <c r="BP1402"/>
  <c r="BO1373"/>
  <c r="BQ1373" s="1"/>
  <c r="BP1398"/>
  <c r="BO1369"/>
  <c r="BP1394"/>
  <c r="BO1365"/>
  <c r="BQ1365" s="1"/>
  <c r="BP1390"/>
  <c r="BO1361"/>
  <c r="BP1386"/>
  <c r="BO1357"/>
  <c r="BQ1357" s="1"/>
  <c r="BP1382"/>
  <c r="BO1353"/>
  <c r="BP1378"/>
  <c r="BO1349"/>
  <c r="BQ1349" s="1"/>
  <c r="BP1374"/>
  <c r="BO1345"/>
  <c r="BP1370"/>
  <c r="BO1341"/>
  <c r="BQ1341" s="1"/>
  <c r="BP1366"/>
  <c r="BO1337"/>
  <c r="BP1362"/>
  <c r="BO1333"/>
  <c r="BQ1333" s="1"/>
  <c r="BP1358"/>
  <c r="BO1329"/>
  <c r="BP1354"/>
  <c r="BO1325"/>
  <c r="BQ1325" s="1"/>
  <c r="BP1350"/>
  <c r="BO1321"/>
  <c r="BP1346"/>
  <c r="BO1317"/>
  <c r="BQ1317" s="1"/>
  <c r="BP1342"/>
  <c r="BO1313"/>
  <c r="BP1338"/>
  <c r="BO1309"/>
  <c r="BQ1309" s="1"/>
  <c r="BP1334"/>
  <c r="BO1305"/>
  <c r="BP1330"/>
  <c r="BO1301"/>
  <c r="BQ1301" s="1"/>
  <c r="BP1326"/>
  <c r="BO1297"/>
  <c r="BP1322"/>
  <c r="BO1293"/>
  <c r="BQ1293" s="1"/>
  <c r="BP1318"/>
  <c r="BO1289"/>
  <c r="BP1314"/>
  <c r="BO1285"/>
  <c r="BQ1285" s="1"/>
  <c r="BP1310"/>
  <c r="BO1281"/>
  <c r="BP1306"/>
  <c r="BO1277"/>
  <c r="BQ1277" s="1"/>
  <c r="BP1302"/>
  <c r="BO1273"/>
  <c r="BP1298"/>
  <c r="BO1269"/>
  <c r="BQ1269" s="1"/>
  <c r="BP1294"/>
  <c r="BO1265"/>
  <c r="BP1290"/>
  <c r="BO1261"/>
  <c r="BQ1261" s="1"/>
  <c r="BP1286"/>
  <c r="BO1257"/>
  <c r="BP1282"/>
  <c r="BO1253"/>
  <c r="BQ1253" s="1"/>
  <c r="BP1278"/>
  <c r="BO1249"/>
  <c r="BP1274"/>
  <c r="BO1245"/>
  <c r="BQ1245" s="1"/>
  <c r="BP1270"/>
  <c r="BO1241"/>
  <c r="BP1266"/>
  <c r="BO1237"/>
  <c r="BQ1237" s="1"/>
  <c r="BP1262"/>
  <c r="BO1233"/>
  <c r="BP1258"/>
  <c r="BO1229"/>
  <c r="BQ1229" s="1"/>
  <c r="BP1254"/>
  <c r="BO1225"/>
  <c r="BP1250"/>
  <c r="BO1221"/>
  <c r="BQ1221" s="1"/>
  <c r="BP1246"/>
  <c r="BO1217"/>
  <c r="BP1242"/>
  <c r="BO1213"/>
  <c r="BQ1213" s="1"/>
  <c r="BP1238"/>
  <c r="BO1209"/>
  <c r="BP1234"/>
  <c r="BO1205"/>
  <c r="BQ1205" s="1"/>
  <c r="BP1230"/>
  <c r="BO1201"/>
  <c r="BP1226"/>
  <c r="BO1197"/>
  <c r="BQ1197" s="1"/>
  <c r="BP1222"/>
  <c r="BO1193"/>
  <c r="BP1218"/>
  <c r="BO1189"/>
  <c r="BQ1189" s="1"/>
  <c r="BP1214"/>
  <c r="BO1185"/>
  <c r="BP1210"/>
  <c r="BO1181"/>
  <c r="BQ1181" s="1"/>
  <c r="BP1206"/>
  <c r="BO1177"/>
  <c r="BP1202"/>
  <c r="BO1173"/>
  <c r="BQ1173" s="1"/>
  <c r="BP1198"/>
  <c r="BO1169"/>
  <c r="BP1194"/>
  <c r="BO1165"/>
  <c r="BQ1165" s="1"/>
  <c r="BP1190"/>
  <c r="BO1161"/>
  <c r="BP1186"/>
  <c r="BO1157"/>
  <c r="BQ1157" s="1"/>
  <c r="BP1182"/>
  <c r="BO1153"/>
  <c r="BP1178"/>
  <c r="BO1149"/>
  <c r="BQ1149" s="1"/>
  <c r="BP1174"/>
  <c r="BO1145"/>
  <c r="BP1170"/>
  <c r="BO1141"/>
  <c r="BQ1141" s="1"/>
  <c r="BP1166"/>
  <c r="BO1137"/>
  <c r="BP1162"/>
  <c r="BO1133"/>
  <c r="BQ1133" s="1"/>
  <c r="BP1158"/>
  <c r="BO1129"/>
  <c r="BP1154"/>
  <c r="BO1125"/>
  <c r="BQ1125" s="1"/>
  <c r="BP1150"/>
  <c r="BO1121"/>
  <c r="BP1146"/>
  <c r="BO1117"/>
  <c r="BQ1117" s="1"/>
  <c r="BP1142"/>
  <c r="BO1113"/>
  <c r="BP1138"/>
  <c r="BO1109"/>
  <c r="BQ1109" s="1"/>
  <c r="BP1134"/>
  <c r="BO1105"/>
  <c r="BP1130"/>
  <c r="BO1101"/>
  <c r="BQ1101" s="1"/>
  <c r="BP1126"/>
  <c r="BO1097"/>
  <c r="BP1047"/>
  <c r="BO1018"/>
  <c r="BP1043"/>
  <c r="BO1014"/>
  <c r="BP1039"/>
  <c r="BO1010"/>
  <c r="BQ1010" s="1"/>
  <c r="BP1035"/>
  <c r="BO1006"/>
  <c r="BP1031"/>
  <c r="BO1002"/>
  <c r="BP1027"/>
  <c r="BO998"/>
  <c r="BP1023"/>
  <c r="BO994"/>
  <c r="BQ994" s="1"/>
  <c r="BP1019"/>
  <c r="BO990"/>
  <c r="BP1015"/>
  <c r="BO986"/>
  <c r="BP1011"/>
  <c r="BO982"/>
  <c r="BP1007"/>
  <c r="BO978"/>
  <c r="BQ978" s="1"/>
  <c r="BP1003"/>
  <c r="BO974"/>
  <c r="BP999"/>
  <c r="BO970"/>
  <c r="BP995"/>
  <c r="BO966"/>
  <c r="BP991"/>
  <c r="BO962"/>
  <c r="BQ962" s="1"/>
  <c r="BP987"/>
  <c r="BO958"/>
  <c r="BP983"/>
  <c r="BO954"/>
  <c r="BP979"/>
  <c r="BO950"/>
  <c r="BP975"/>
  <c r="BO946"/>
  <c r="BQ946" s="1"/>
  <c r="BP971"/>
  <c r="BO942"/>
  <c r="BP967"/>
  <c r="BO938"/>
  <c r="BP963"/>
  <c r="BO934"/>
  <c r="BP959"/>
  <c r="BO930"/>
  <c r="BQ930" s="1"/>
  <c r="BP955"/>
  <c r="BO926"/>
  <c r="BP951"/>
  <c r="BO922"/>
  <c r="BP947"/>
  <c r="BO918"/>
  <c r="BP943"/>
  <c r="BO914"/>
  <c r="BQ914" s="1"/>
  <c r="BP939"/>
  <c r="BO910"/>
  <c r="BP935"/>
  <c r="BO906"/>
  <c r="BP931"/>
  <c r="BO902"/>
  <c r="BP927"/>
  <c r="BO898"/>
  <c r="BQ898" s="1"/>
  <c r="BP923"/>
  <c r="BO894"/>
  <c r="BP919"/>
  <c r="BO890"/>
  <c r="BP915"/>
  <c r="BO886"/>
  <c r="BP911"/>
  <c r="BO882"/>
  <c r="BQ882" s="1"/>
  <c r="BP907"/>
  <c r="BO878"/>
  <c r="BP903"/>
  <c r="BO874"/>
  <c r="BP899"/>
  <c r="BO870"/>
  <c r="BP895"/>
  <c r="BO866"/>
  <c r="BQ866" s="1"/>
  <c r="BP891"/>
  <c r="BO862"/>
  <c r="BP887"/>
  <c r="BO858"/>
  <c r="BP883"/>
  <c r="BO854"/>
  <c r="BP879"/>
  <c r="BO850"/>
  <c r="BQ850" s="1"/>
  <c r="BP875"/>
  <c r="BO846"/>
  <c r="BP871"/>
  <c r="BO842"/>
  <c r="BP867"/>
  <c r="BO838"/>
  <c r="BP863"/>
  <c r="BO834"/>
  <c r="BQ834" s="1"/>
  <c r="BP859"/>
  <c r="BO830"/>
  <c r="BP855"/>
  <c r="BO826"/>
  <c r="BP851"/>
  <c r="BO822"/>
  <c r="BP847"/>
  <c r="BO818"/>
  <c r="BQ818" s="1"/>
  <c r="BP843"/>
  <c r="BO814"/>
  <c r="BP839"/>
  <c r="BO810"/>
  <c r="BP835"/>
  <c r="BO806"/>
  <c r="BP831"/>
  <c r="BO802"/>
  <c r="BQ802" s="1"/>
  <c r="BP827"/>
  <c r="BO798"/>
  <c r="BP823"/>
  <c r="BO794"/>
  <c r="BP819"/>
  <c r="BO790"/>
  <c r="BP815"/>
  <c r="BO786"/>
  <c r="BP811"/>
  <c r="BO782"/>
  <c r="BP807"/>
  <c r="BO778"/>
  <c r="BP803"/>
  <c r="BO774"/>
  <c r="BP799"/>
  <c r="BO770"/>
  <c r="BP795"/>
  <c r="BO766"/>
  <c r="BP791"/>
  <c r="BO762"/>
  <c r="BP787"/>
  <c r="BO758"/>
  <c r="BP783"/>
  <c r="BO754"/>
  <c r="BP779"/>
  <c r="BO750"/>
  <c r="BP775"/>
  <c r="BO746"/>
  <c r="BP771"/>
  <c r="BO742"/>
  <c r="BP767"/>
  <c r="BO738"/>
  <c r="BP763"/>
  <c r="BO734"/>
  <c r="BP759"/>
  <c r="BO730"/>
  <c r="BP755"/>
  <c r="BO726"/>
  <c r="BP751"/>
  <c r="BO722"/>
  <c r="BP747"/>
  <c r="BO718"/>
  <c r="BP743"/>
  <c r="BO714"/>
  <c r="BP739"/>
  <c r="BO710"/>
  <c r="BP735"/>
  <c r="BO706"/>
  <c r="BP731"/>
  <c r="BO702"/>
  <c r="BP727"/>
  <c r="BO698"/>
  <c r="BP723"/>
  <c r="BO694"/>
  <c r="BP719"/>
  <c r="BO690"/>
  <c r="BP715"/>
  <c r="BO686"/>
  <c r="BP711"/>
  <c r="BO682"/>
  <c r="BP707"/>
  <c r="BO678"/>
  <c r="BP703"/>
  <c r="BO674"/>
  <c r="BP699"/>
  <c r="BO670"/>
  <c r="BP695"/>
  <c r="BO666"/>
  <c r="BP691"/>
  <c r="BO662"/>
  <c r="BP687"/>
  <c r="BO658"/>
  <c r="BP683"/>
  <c r="BO654"/>
  <c r="BP679"/>
  <c r="BO650"/>
  <c r="BP675"/>
  <c r="BO646"/>
  <c r="BP671"/>
  <c r="BO642"/>
  <c r="BP667"/>
  <c r="BO638"/>
  <c r="BP663"/>
  <c r="BO634"/>
  <c r="BP659"/>
  <c r="BO630"/>
  <c r="BP655"/>
  <c r="BO626"/>
  <c r="BP651"/>
  <c r="BO622"/>
  <c r="BP647"/>
  <c r="BO618"/>
  <c r="BP643"/>
  <c r="BO614"/>
  <c r="BP639"/>
  <c r="BO610"/>
  <c r="BP635"/>
  <c r="BO606"/>
  <c r="BP631"/>
  <c r="BO602"/>
  <c r="BP627"/>
  <c r="BO598"/>
  <c r="BP623"/>
  <c r="BO594"/>
  <c r="BP619"/>
  <c r="BO590"/>
  <c r="BP615"/>
  <c r="BO586"/>
  <c r="BP611"/>
  <c r="BO582"/>
  <c r="BP607"/>
  <c r="BO578"/>
  <c r="BP603"/>
  <c r="BO574"/>
  <c r="BP599"/>
  <c r="BO570"/>
  <c r="BP595"/>
  <c r="BO566"/>
  <c r="BP591"/>
  <c r="BO562"/>
  <c r="BP587"/>
  <c r="BO558"/>
  <c r="BP583"/>
  <c r="BO554"/>
  <c r="BP579"/>
  <c r="BO550"/>
  <c r="BP575"/>
  <c r="BO546"/>
  <c r="BP571"/>
  <c r="BO542"/>
  <c r="BP567"/>
  <c r="BO538"/>
  <c r="BP563"/>
  <c r="BO534"/>
  <c r="BP559"/>
  <c r="BO530"/>
  <c r="BP555"/>
  <c r="BO526"/>
  <c r="BP551"/>
  <c r="BO522"/>
  <c r="BP547"/>
  <c r="BO518"/>
  <c r="BP543"/>
  <c r="BO514"/>
  <c r="BP539"/>
  <c r="BO510"/>
  <c r="BP535"/>
  <c r="BO506"/>
  <c r="BP531"/>
  <c r="BO502"/>
  <c r="BP527"/>
  <c r="BO498"/>
  <c r="BP523"/>
  <c r="BO494"/>
  <c r="BP519"/>
  <c r="BO490"/>
  <c r="BP515"/>
  <c r="BO486"/>
  <c r="BP511"/>
  <c r="BO482"/>
  <c r="BP507"/>
  <c r="BO478"/>
  <c r="BP503"/>
  <c r="BO474"/>
  <c r="BP499"/>
  <c r="BO470"/>
  <c r="BP1932"/>
  <c r="BO1903"/>
  <c r="BQ1903" s="1"/>
  <c r="BP1928"/>
  <c r="BO1899"/>
  <c r="BQ1899" s="1"/>
  <c r="BP1924"/>
  <c r="BO1895"/>
  <c r="BQ1895" s="1"/>
  <c r="BP1920"/>
  <c r="BO1891"/>
  <c r="BQ1891" s="1"/>
  <c r="BP1916"/>
  <c r="BO1887"/>
  <c r="BQ1887" s="1"/>
  <c r="BP1912"/>
  <c r="BO1883"/>
  <c r="BQ1883" s="1"/>
  <c r="BP1908"/>
  <c r="BO1879"/>
  <c r="BQ1879" s="1"/>
  <c r="BP1904"/>
  <c r="BO1875"/>
  <c r="BQ1875" s="1"/>
  <c r="BP1900"/>
  <c r="BO1871"/>
  <c r="BQ1871" s="1"/>
  <c r="BP1896"/>
  <c r="BO1867"/>
  <c r="BQ1867" s="1"/>
  <c r="BP1892"/>
  <c r="BO1863"/>
  <c r="BQ1863" s="1"/>
  <c r="BP1888"/>
  <c r="BO1859"/>
  <c r="BQ1859" s="1"/>
  <c r="BP1884"/>
  <c r="BO1855"/>
  <c r="BQ1855" s="1"/>
  <c r="BP1880"/>
  <c r="BO1851"/>
  <c r="BQ1851" s="1"/>
  <c r="BP1876"/>
  <c r="BO1847"/>
  <c r="BQ1847" s="1"/>
  <c r="BP1872"/>
  <c r="BO1843"/>
  <c r="BQ1843" s="1"/>
  <c r="BP1868"/>
  <c r="BO1839"/>
  <c r="BQ1839" s="1"/>
  <c r="BP1864"/>
  <c r="BO1835"/>
  <c r="BQ1835" s="1"/>
  <c r="BP1860"/>
  <c r="BO1831"/>
  <c r="BQ1831" s="1"/>
  <c r="BP1856"/>
  <c r="BO1827"/>
  <c r="BQ1827" s="1"/>
  <c r="BP1852"/>
  <c r="BO1823"/>
  <c r="BQ1823" s="1"/>
  <c r="BP1848"/>
  <c r="BO1819"/>
  <c r="BQ1819" s="1"/>
  <c r="BP1844"/>
  <c r="BO1815"/>
  <c r="BQ1815" s="1"/>
  <c r="BP1840"/>
  <c r="BO1811"/>
  <c r="BQ1811" s="1"/>
  <c r="BP1836"/>
  <c r="BO1807"/>
  <c r="BQ1807" s="1"/>
  <c r="BP1832"/>
  <c r="BO1803"/>
  <c r="BQ1803" s="1"/>
  <c r="BP1828"/>
  <c r="BO1799"/>
  <c r="BQ1799" s="1"/>
  <c r="BP1824"/>
  <c r="BO1795"/>
  <c r="BQ1795" s="1"/>
  <c r="BP1820"/>
  <c r="BO1791"/>
  <c r="BQ1791" s="1"/>
  <c r="BP1816"/>
  <c r="BO1787"/>
  <c r="BQ1787" s="1"/>
  <c r="BP1812"/>
  <c r="BO1783"/>
  <c r="BQ1783" s="1"/>
  <c r="BP1808"/>
  <c r="BO1779"/>
  <c r="BQ1779" s="1"/>
  <c r="BP1804"/>
  <c r="BO1775"/>
  <c r="BQ1775" s="1"/>
  <c r="BP1800"/>
  <c r="BO1771"/>
  <c r="BQ1771" s="1"/>
  <c r="BP1796"/>
  <c r="BO1767"/>
  <c r="BQ1767" s="1"/>
  <c r="BP1792"/>
  <c r="BO1763"/>
  <c r="BQ1763" s="1"/>
  <c r="BP1788"/>
  <c r="BO1759"/>
  <c r="BQ1759" s="1"/>
  <c r="BP1784"/>
  <c r="BO1755"/>
  <c r="BQ1755" s="1"/>
  <c r="BP1780"/>
  <c r="BO1751"/>
  <c r="BQ1751" s="1"/>
  <c r="BP1776"/>
  <c r="BO1747"/>
  <c r="BQ1747" s="1"/>
  <c r="BP1772"/>
  <c r="BO1743"/>
  <c r="BQ1743" s="1"/>
  <c r="BP1768"/>
  <c r="BO1739"/>
  <c r="BQ1739" s="1"/>
  <c r="BP1764"/>
  <c r="BO1735"/>
  <c r="BQ1735" s="1"/>
  <c r="BP1760"/>
  <c r="BO1731"/>
  <c r="BQ1731" s="1"/>
  <c r="BP1756"/>
  <c r="BO1727"/>
  <c r="BQ1727" s="1"/>
  <c r="BP1752"/>
  <c r="BO1723"/>
  <c r="BQ1723" s="1"/>
  <c r="BP1748"/>
  <c r="BO1719"/>
  <c r="BQ1719" s="1"/>
  <c r="BP1744"/>
  <c r="BO1715"/>
  <c r="BQ1715" s="1"/>
  <c r="BP1740"/>
  <c r="BO1711"/>
  <c r="BQ1711" s="1"/>
  <c r="BP1736"/>
  <c r="BO1707"/>
  <c r="BQ1707" s="1"/>
  <c r="BP1732"/>
  <c r="BO1703"/>
  <c r="BQ1703" s="1"/>
  <c r="BP1728"/>
  <c r="BO1699"/>
  <c r="BQ1699" s="1"/>
  <c r="BP1724"/>
  <c r="BO1695"/>
  <c r="BQ1695" s="1"/>
  <c r="BP1720"/>
  <c r="BO1691"/>
  <c r="BQ1691" s="1"/>
  <c r="BP1716"/>
  <c r="BO1687"/>
  <c r="BQ1687" s="1"/>
  <c r="BP1712"/>
  <c r="BO1683"/>
  <c r="BQ1683" s="1"/>
  <c r="BP1708"/>
  <c r="BO1679"/>
  <c r="BQ1679" s="1"/>
  <c r="BP1704"/>
  <c r="BO1675"/>
  <c r="BQ1675" s="1"/>
  <c r="BP1700"/>
  <c r="BO1671"/>
  <c r="BQ1671" s="1"/>
  <c r="BP1696"/>
  <c r="BO1667"/>
  <c r="BQ1667" s="1"/>
  <c r="BP1692"/>
  <c r="BO1663"/>
  <c r="BQ1663" s="1"/>
  <c r="BP1688"/>
  <c r="BO1659"/>
  <c r="BQ1659" s="1"/>
  <c r="BP1684"/>
  <c r="BO1655"/>
  <c r="BQ1655" s="1"/>
  <c r="BP1680"/>
  <c r="BO1651"/>
  <c r="BQ1651" s="1"/>
  <c r="BP1676"/>
  <c r="BO1647"/>
  <c r="BQ1647" s="1"/>
  <c r="BP1672"/>
  <c r="BO1643"/>
  <c r="BQ1643" s="1"/>
  <c r="BP1668"/>
  <c r="BO1639"/>
  <c r="BQ1639" s="1"/>
  <c r="BP1664"/>
  <c r="BO1635"/>
  <c r="BQ1635" s="1"/>
  <c r="BP1660"/>
  <c r="BO1631"/>
  <c r="BQ1631" s="1"/>
  <c r="BP1656"/>
  <c r="BO1627"/>
  <c r="BQ1627" s="1"/>
  <c r="BP1652"/>
  <c r="BO1623"/>
  <c r="BQ1623" s="1"/>
  <c r="BP1648"/>
  <c r="BO1619"/>
  <c r="BQ1619" s="1"/>
  <c r="BP1644"/>
  <c r="BO1615"/>
  <c r="BQ1615" s="1"/>
  <c r="BP1640"/>
  <c r="BO1611"/>
  <c r="BQ1611" s="1"/>
  <c r="BP1636"/>
  <c r="BO1607"/>
  <c r="BQ1607" s="1"/>
  <c r="BP1632"/>
  <c r="BO1603"/>
  <c r="BQ1603" s="1"/>
  <c r="BP1628"/>
  <c r="BO1599"/>
  <c r="BQ1599" s="1"/>
  <c r="BP1624"/>
  <c r="BO1595"/>
  <c r="BQ1595" s="1"/>
  <c r="BP1620"/>
  <c r="BO1591"/>
  <c r="BQ1591" s="1"/>
  <c r="BP1616"/>
  <c r="BO1587"/>
  <c r="BQ1587" s="1"/>
  <c r="BP1612"/>
  <c r="BO1583"/>
  <c r="BQ1583" s="1"/>
  <c r="BP1608"/>
  <c r="BO1579"/>
  <c r="BQ1579" s="1"/>
  <c r="BP1604"/>
  <c r="BO1575"/>
  <c r="BQ1575" s="1"/>
  <c r="BP1600"/>
  <c r="BO1571"/>
  <c r="BQ1571" s="1"/>
  <c r="BP1596"/>
  <c r="BO1567"/>
  <c r="BQ1567" s="1"/>
  <c r="BP1592"/>
  <c r="BO1563"/>
  <c r="BQ1563" s="1"/>
  <c r="BP1588"/>
  <c r="BO1559"/>
  <c r="BQ1559" s="1"/>
  <c r="BP1584"/>
  <c r="BO1555"/>
  <c r="BQ1555" s="1"/>
  <c r="BP1580"/>
  <c r="BO1551"/>
  <c r="BQ1551" s="1"/>
  <c r="BP1576"/>
  <c r="BO1547"/>
  <c r="BQ1547" s="1"/>
  <c r="BP1572"/>
  <c r="BO1543"/>
  <c r="BQ1543" s="1"/>
  <c r="BP1568"/>
  <c r="BO1539"/>
  <c r="BQ1539" s="1"/>
  <c r="BP1564"/>
  <c r="BO1535"/>
  <c r="BQ1535" s="1"/>
  <c r="BP1560"/>
  <c r="BO1531"/>
  <c r="BQ1531" s="1"/>
  <c r="BP1556"/>
  <c r="BO1527"/>
  <c r="BQ1527" s="1"/>
  <c r="BP1552"/>
  <c r="BO1523"/>
  <c r="BQ1523" s="1"/>
  <c r="BP1548"/>
  <c r="BO1519"/>
  <c r="BQ1519" s="1"/>
  <c r="BP1544"/>
  <c r="BO1515"/>
  <c r="BQ1515" s="1"/>
  <c r="BP1540"/>
  <c r="BO1511"/>
  <c r="BQ1511" s="1"/>
  <c r="BP1536"/>
  <c r="BO1507"/>
  <c r="BQ1507" s="1"/>
  <c r="BP1532"/>
  <c r="BO1503"/>
  <c r="BQ1503" s="1"/>
  <c r="BP1528"/>
  <c r="BO1499"/>
  <c r="BQ1499" s="1"/>
  <c r="BP1524"/>
  <c r="BO1495"/>
  <c r="BQ1495" s="1"/>
  <c r="BP1520"/>
  <c r="BO1491"/>
  <c r="BQ1491" s="1"/>
  <c r="BP1516"/>
  <c r="BO1487"/>
  <c r="BQ1487" s="1"/>
  <c r="BP1512"/>
  <c r="BO1483"/>
  <c r="BQ1483" s="1"/>
  <c r="BP1508"/>
  <c r="BO1479"/>
  <c r="BQ1479" s="1"/>
  <c r="BP1504"/>
  <c r="BO1475"/>
  <c r="BQ1475" s="1"/>
  <c r="BP1500"/>
  <c r="BO1471"/>
  <c r="BQ1471" s="1"/>
  <c r="BP1496"/>
  <c r="BO1467"/>
  <c r="BQ1467" s="1"/>
  <c r="BP1492"/>
  <c r="BO1463"/>
  <c r="BQ1463" s="1"/>
  <c r="BP1488"/>
  <c r="BO1459"/>
  <c r="BQ1459" s="1"/>
  <c r="BP1484"/>
  <c r="BO1455"/>
  <c r="BQ1455" s="1"/>
  <c r="BP1480"/>
  <c r="BO1451"/>
  <c r="BQ1451" s="1"/>
  <c r="BP1476"/>
  <c r="BO1447"/>
  <c r="BQ1447" s="1"/>
  <c r="BP1472"/>
  <c r="BO1443"/>
  <c r="BQ1443" s="1"/>
  <c r="BP1468"/>
  <c r="BO1439"/>
  <c r="BQ1439" s="1"/>
  <c r="BP1464"/>
  <c r="BO1435"/>
  <c r="BQ1435" s="1"/>
  <c r="BP1460"/>
  <c r="BO1431"/>
  <c r="BQ1431" s="1"/>
  <c r="BP1456"/>
  <c r="BO1427"/>
  <c r="BQ1427" s="1"/>
  <c r="BP1452"/>
  <c r="BO1423"/>
  <c r="BQ1423" s="1"/>
  <c r="BP1448"/>
  <c r="BO1419"/>
  <c r="BQ1419" s="1"/>
  <c r="BP1444"/>
  <c r="BO1415"/>
  <c r="BQ1415" s="1"/>
  <c r="BP1440"/>
  <c r="BO1411"/>
  <c r="BQ1411" s="1"/>
  <c r="BP1436"/>
  <c r="BO1407"/>
  <c r="BQ1407" s="1"/>
  <c r="BP1432"/>
  <c r="BO1403"/>
  <c r="BQ1403" s="1"/>
  <c r="BP1428"/>
  <c r="BO1399"/>
  <c r="BQ1399" s="1"/>
  <c r="BP1424"/>
  <c r="BO1395"/>
  <c r="BQ1395" s="1"/>
  <c r="BP1420"/>
  <c r="BO1391"/>
  <c r="BQ1391" s="1"/>
  <c r="BP1416"/>
  <c r="BO1387"/>
  <c r="BQ1387" s="1"/>
  <c r="BP1412"/>
  <c r="BO1383"/>
  <c r="BQ1383" s="1"/>
  <c r="BP1408"/>
  <c r="BO1379"/>
  <c r="BQ1379" s="1"/>
  <c r="BP1404"/>
  <c r="BO1375"/>
  <c r="BQ1375" s="1"/>
  <c r="BP1400"/>
  <c r="BO1371"/>
  <c r="BQ1371" s="1"/>
  <c r="BP1396"/>
  <c r="BO1367"/>
  <c r="BQ1367" s="1"/>
  <c r="BP1392"/>
  <c r="BO1363"/>
  <c r="BQ1363" s="1"/>
  <c r="BP1388"/>
  <c r="BO1359"/>
  <c r="BQ1359" s="1"/>
  <c r="BP1384"/>
  <c r="BO1355"/>
  <c r="BQ1355" s="1"/>
  <c r="BP1380"/>
  <c r="BO1351"/>
  <c r="BQ1351" s="1"/>
  <c r="BP1376"/>
  <c r="BO1347"/>
  <c r="BQ1347" s="1"/>
  <c r="BP1372"/>
  <c r="BO1343"/>
  <c r="BQ1343" s="1"/>
  <c r="BP1368"/>
  <c r="BO1339"/>
  <c r="BQ1339" s="1"/>
  <c r="BP1364"/>
  <c r="BO1335"/>
  <c r="BQ1335" s="1"/>
  <c r="BP1360"/>
  <c r="BO1331"/>
  <c r="BQ1331" s="1"/>
  <c r="BP1356"/>
  <c r="BO1327"/>
  <c r="BQ1327" s="1"/>
  <c r="BP1352"/>
  <c r="BO1323"/>
  <c r="BQ1323" s="1"/>
  <c r="BP1348"/>
  <c r="BO1319"/>
  <c r="BQ1319" s="1"/>
  <c r="BP1344"/>
  <c r="BO1315"/>
  <c r="BQ1315" s="1"/>
  <c r="BP1340"/>
  <c r="BO1311"/>
  <c r="BQ1311" s="1"/>
  <c r="BP1336"/>
  <c r="BO1307"/>
  <c r="BQ1307" s="1"/>
  <c r="BP1332"/>
  <c r="BO1303"/>
  <c r="BQ1303" s="1"/>
  <c r="BP1328"/>
  <c r="BO1299"/>
  <c r="BQ1299" s="1"/>
  <c r="BP1324"/>
  <c r="BO1295"/>
  <c r="BQ1295" s="1"/>
  <c r="BP1320"/>
  <c r="BO1291"/>
  <c r="BQ1291" s="1"/>
  <c r="BP1316"/>
  <c r="BO1287"/>
  <c r="BQ1287" s="1"/>
  <c r="BP1312"/>
  <c r="BO1283"/>
  <c r="BQ1283" s="1"/>
  <c r="BP1308"/>
  <c r="BO1279"/>
  <c r="BQ1279" s="1"/>
  <c r="BP1304"/>
  <c r="BO1275"/>
  <c r="BQ1275" s="1"/>
  <c r="BP1300"/>
  <c r="BO1271"/>
  <c r="BQ1271" s="1"/>
  <c r="BP1296"/>
  <c r="BO1267"/>
  <c r="BQ1267" s="1"/>
  <c r="BP1292"/>
  <c r="BO1263"/>
  <c r="BQ1263" s="1"/>
  <c r="BP1288"/>
  <c r="BO1259"/>
  <c r="BQ1259" s="1"/>
  <c r="BP1284"/>
  <c r="BO1255"/>
  <c r="BQ1255" s="1"/>
  <c r="BP1280"/>
  <c r="BO1251"/>
  <c r="BQ1251" s="1"/>
  <c r="BP1276"/>
  <c r="BO1247"/>
  <c r="BQ1247" s="1"/>
  <c r="BP1272"/>
  <c r="BO1243"/>
  <c r="BQ1243" s="1"/>
  <c r="BP1268"/>
  <c r="BO1239"/>
  <c r="BQ1239" s="1"/>
  <c r="BP1264"/>
  <c r="BO1235"/>
  <c r="BQ1235" s="1"/>
  <c r="BP1260"/>
  <c r="BO1231"/>
  <c r="BQ1231" s="1"/>
  <c r="BP1256"/>
  <c r="BO1227"/>
  <c r="BQ1227" s="1"/>
  <c r="BP1252"/>
  <c r="BO1223"/>
  <c r="BQ1223" s="1"/>
  <c r="BP1248"/>
  <c r="BO1219"/>
  <c r="BQ1219" s="1"/>
  <c r="BP1244"/>
  <c r="BO1215"/>
  <c r="BQ1215" s="1"/>
  <c r="BP1240"/>
  <c r="BO1211"/>
  <c r="BQ1211" s="1"/>
  <c r="BP1236"/>
  <c r="BO1207"/>
  <c r="BQ1207" s="1"/>
  <c r="BP1232"/>
  <c r="BO1203"/>
  <c r="BQ1203" s="1"/>
  <c r="BP1228"/>
  <c r="BO1199"/>
  <c r="BQ1199" s="1"/>
  <c r="BP1224"/>
  <c r="BO1195"/>
  <c r="BQ1195" s="1"/>
  <c r="BP1220"/>
  <c r="BO1191"/>
  <c r="BQ1191" s="1"/>
  <c r="BP1216"/>
  <c r="BO1187"/>
  <c r="BQ1187" s="1"/>
  <c r="BP1212"/>
  <c r="BO1183"/>
  <c r="BQ1183" s="1"/>
  <c r="BP1208"/>
  <c r="BO1179"/>
  <c r="BQ1179" s="1"/>
  <c r="BP1204"/>
  <c r="BO1175"/>
  <c r="BQ1175" s="1"/>
  <c r="BP1200"/>
  <c r="BO1171"/>
  <c r="BQ1171" s="1"/>
  <c r="BP1196"/>
  <c r="BO1167"/>
  <c r="BQ1167" s="1"/>
  <c r="BP1192"/>
  <c r="BO1163"/>
  <c r="BQ1163" s="1"/>
  <c r="BP1188"/>
  <c r="BO1159"/>
  <c r="BQ1159" s="1"/>
  <c r="BP1184"/>
  <c r="BO1155"/>
  <c r="BQ1155" s="1"/>
  <c r="BP1180"/>
  <c r="BO1151"/>
  <c r="BQ1151" s="1"/>
  <c r="BP1176"/>
  <c r="BO1147"/>
  <c r="BQ1147" s="1"/>
  <c r="BP1172"/>
  <c r="BO1143"/>
  <c r="BQ1143" s="1"/>
  <c r="BP1168"/>
  <c r="BO1139"/>
  <c r="BQ1139" s="1"/>
  <c r="BP1164"/>
  <c r="BO1135"/>
  <c r="BQ1135" s="1"/>
  <c r="BP1160"/>
  <c r="BO1131"/>
  <c r="BQ1131" s="1"/>
  <c r="BP1156"/>
  <c r="BO1127"/>
  <c r="BQ1127" s="1"/>
  <c r="BP1152"/>
  <c r="BO1123"/>
  <c r="BQ1123" s="1"/>
  <c r="BP1148"/>
  <c r="BO1119"/>
  <c r="BQ1119" s="1"/>
  <c r="BP1144"/>
  <c r="BO1115"/>
  <c r="BQ1115" s="1"/>
  <c r="BP1140"/>
  <c r="BO1111"/>
  <c r="BQ1111" s="1"/>
  <c r="BP1136"/>
  <c r="BO1107"/>
  <c r="BQ1107" s="1"/>
  <c r="BP1132"/>
  <c r="BO1103"/>
  <c r="BQ1103" s="1"/>
  <c r="BP1128"/>
  <c r="BO1099"/>
  <c r="BQ1099" s="1"/>
  <c r="BP1124"/>
  <c r="BO1095"/>
  <c r="BQ1095" s="1"/>
  <c r="BP1120"/>
  <c r="BO1091"/>
  <c r="BQ1091" s="1"/>
  <c r="BP1116"/>
  <c r="BO1087"/>
  <c r="BQ1087" s="1"/>
  <c r="BO1079"/>
  <c r="BO1071"/>
  <c r="BO1063"/>
  <c r="BO1055"/>
  <c r="BQ1055" s="1"/>
  <c r="BO1047"/>
  <c r="BQ1047" s="1"/>
  <c r="BO1039"/>
  <c r="BQ1039" s="1"/>
  <c r="BO1031"/>
  <c r="BQ1031" s="1"/>
  <c r="BO1023"/>
  <c r="BQ1023" s="1"/>
  <c r="BO1015"/>
  <c r="BQ1015" s="1"/>
  <c r="BO1007"/>
  <c r="BQ1007" s="1"/>
  <c r="BO999"/>
  <c r="BQ999" s="1"/>
  <c r="BO991"/>
  <c r="BQ991" s="1"/>
  <c r="BO983"/>
  <c r="BQ983" s="1"/>
  <c r="BO975"/>
  <c r="BQ975" s="1"/>
  <c r="BO967"/>
  <c r="BQ967" s="1"/>
  <c r="BO959"/>
  <c r="BQ959" s="1"/>
  <c r="BO951"/>
  <c r="BQ951" s="1"/>
  <c r="BO943"/>
  <c r="BQ943" s="1"/>
  <c r="BO935"/>
  <c r="BQ935" s="1"/>
  <c r="BO927"/>
  <c r="BQ927" s="1"/>
  <c r="BO919"/>
  <c r="BQ919" s="1"/>
  <c r="BO911"/>
  <c r="BQ911" s="1"/>
  <c r="BO903"/>
  <c r="BQ903" s="1"/>
  <c r="BO895"/>
  <c r="BQ895" s="1"/>
  <c r="BO887"/>
  <c r="BQ887" s="1"/>
  <c r="BO879"/>
  <c r="BQ879" s="1"/>
  <c r="BO871"/>
  <c r="BQ871" s="1"/>
  <c r="BO863"/>
  <c r="BQ863" s="1"/>
  <c r="BO855"/>
  <c r="BQ855" s="1"/>
  <c r="BO847"/>
  <c r="BQ847" s="1"/>
  <c r="BO839"/>
  <c r="BQ839" s="1"/>
  <c r="BO831"/>
  <c r="BQ831" s="1"/>
  <c r="BO823"/>
  <c r="BQ823" s="1"/>
  <c r="BO815"/>
  <c r="BQ815" s="1"/>
  <c r="BO807"/>
  <c r="BQ807" s="1"/>
  <c r="BO799"/>
  <c r="BQ799" s="1"/>
  <c r="BO791"/>
  <c r="BQ791" s="1"/>
  <c r="BO783"/>
  <c r="BQ783" s="1"/>
  <c r="BO775"/>
  <c r="BQ775" s="1"/>
  <c r="BO767"/>
  <c r="BQ767" s="1"/>
  <c r="BO759"/>
  <c r="BQ759" s="1"/>
  <c r="BO747"/>
  <c r="BQ747" s="1"/>
  <c r="BO743"/>
  <c r="BQ743" s="1"/>
  <c r="BP1537"/>
  <c r="BO1508"/>
  <c r="BQ1508" s="1"/>
  <c r="BP1533"/>
  <c r="BO1504"/>
  <c r="BQ1504" s="1"/>
  <c r="BP1529"/>
  <c r="BO1500"/>
  <c r="BQ1500" s="1"/>
  <c r="BP1525"/>
  <c r="BO1496"/>
  <c r="BQ1496" s="1"/>
  <c r="BP1521"/>
  <c r="BO1492"/>
  <c r="BQ1492" s="1"/>
  <c r="BP1517"/>
  <c r="BO1488"/>
  <c r="BQ1488" s="1"/>
  <c r="BP1513"/>
  <c r="BO1484"/>
  <c r="BQ1484" s="1"/>
  <c r="BP1509"/>
  <c r="BO1480"/>
  <c r="BQ1480" s="1"/>
  <c r="BP1505"/>
  <c r="BO1476"/>
  <c r="BQ1476" s="1"/>
  <c r="BP1501"/>
  <c r="BO1472"/>
  <c r="BQ1472" s="1"/>
  <c r="BP1497"/>
  <c r="BO1468"/>
  <c r="BQ1468" s="1"/>
  <c r="BP1493"/>
  <c r="BO1464"/>
  <c r="BQ1464" s="1"/>
  <c r="BP1489"/>
  <c r="BO1460"/>
  <c r="BQ1460" s="1"/>
  <c r="BP1485"/>
  <c r="BO1456"/>
  <c r="BQ1456" s="1"/>
  <c r="BP1481"/>
  <c r="BO1452"/>
  <c r="BQ1452" s="1"/>
  <c r="BP1477"/>
  <c r="BO1448"/>
  <c r="BQ1448" s="1"/>
  <c r="BP1473"/>
  <c r="BO1444"/>
  <c r="BQ1444" s="1"/>
  <c r="BP1469"/>
  <c r="BO1440"/>
  <c r="BQ1440" s="1"/>
  <c r="BP1465"/>
  <c r="BO1436"/>
  <c r="BQ1436" s="1"/>
  <c r="BP1461"/>
  <c r="BO1432"/>
  <c r="BQ1432" s="1"/>
  <c r="BP1457"/>
  <c r="BO1428"/>
  <c r="BQ1428" s="1"/>
  <c r="BP1453"/>
  <c r="BO1424"/>
  <c r="BQ1424" s="1"/>
  <c r="BP1449"/>
  <c r="BO1420"/>
  <c r="BQ1420" s="1"/>
  <c r="BP1445"/>
  <c r="BO1416"/>
  <c r="BQ1416" s="1"/>
  <c r="BP1441"/>
  <c r="BO1412"/>
  <c r="BQ1412" s="1"/>
  <c r="BP1437"/>
  <c r="BO1408"/>
  <c r="BQ1408" s="1"/>
  <c r="BP1433"/>
  <c r="BO1404"/>
  <c r="BQ1404" s="1"/>
  <c r="BP1429"/>
  <c r="BO1400"/>
  <c r="BQ1400" s="1"/>
  <c r="BP1425"/>
  <c r="BO1396"/>
  <c r="BQ1396" s="1"/>
  <c r="BP1421"/>
  <c r="BO1392"/>
  <c r="BQ1392" s="1"/>
  <c r="BP1417"/>
  <c r="BO1388"/>
  <c r="BQ1388" s="1"/>
  <c r="BP1413"/>
  <c r="BO1384"/>
  <c r="BQ1384" s="1"/>
  <c r="BP1409"/>
  <c r="BO1380"/>
  <c r="BQ1380" s="1"/>
  <c r="BP1405"/>
  <c r="BO1376"/>
  <c r="BQ1376" s="1"/>
  <c r="BP1401"/>
  <c r="BO1372"/>
  <c r="BQ1372" s="1"/>
  <c r="BP1397"/>
  <c r="BO1368"/>
  <c r="BQ1368" s="1"/>
  <c r="BP1393"/>
  <c r="BO1364"/>
  <c r="BQ1364" s="1"/>
  <c r="BP1389"/>
  <c r="BO1360"/>
  <c r="BQ1360" s="1"/>
  <c r="BP1385"/>
  <c r="BO1356"/>
  <c r="BQ1356" s="1"/>
  <c r="BP1381"/>
  <c r="BO1352"/>
  <c r="BQ1352" s="1"/>
  <c r="BP1377"/>
  <c r="BO1348"/>
  <c r="BQ1348" s="1"/>
  <c r="BP1373"/>
  <c r="BO1344"/>
  <c r="BQ1344" s="1"/>
  <c r="BP1369"/>
  <c r="BO1340"/>
  <c r="BQ1340" s="1"/>
  <c r="BP1365"/>
  <c r="BO1336"/>
  <c r="BQ1336" s="1"/>
  <c r="BP1361"/>
  <c r="BO1332"/>
  <c r="BQ1332" s="1"/>
  <c r="BP1357"/>
  <c r="BO1328"/>
  <c r="BQ1328" s="1"/>
  <c r="BP1353"/>
  <c r="BO1324"/>
  <c r="BQ1324" s="1"/>
  <c r="BP1349"/>
  <c r="BO1320"/>
  <c r="BQ1320" s="1"/>
  <c r="BP1345"/>
  <c r="BO1316"/>
  <c r="BQ1316" s="1"/>
  <c r="BP1341"/>
  <c r="BO1312"/>
  <c r="BQ1312" s="1"/>
  <c r="BP1337"/>
  <c r="BO1308"/>
  <c r="BQ1308" s="1"/>
  <c r="BP1333"/>
  <c r="BO1304"/>
  <c r="BQ1304" s="1"/>
  <c r="BP1329"/>
  <c r="BO1300"/>
  <c r="BQ1300" s="1"/>
  <c r="BP1325"/>
  <c r="BO1296"/>
  <c r="BQ1296" s="1"/>
  <c r="BP1321"/>
  <c r="BO1292"/>
  <c r="BQ1292" s="1"/>
  <c r="BP1317"/>
  <c r="BO1288"/>
  <c r="BQ1288" s="1"/>
  <c r="BP1313"/>
  <c r="BO1284"/>
  <c r="BQ1284" s="1"/>
  <c r="BP1309"/>
  <c r="BO1280"/>
  <c r="BQ1280" s="1"/>
  <c r="BP1305"/>
  <c r="BO1276"/>
  <c r="BQ1276" s="1"/>
  <c r="BP1301"/>
  <c r="BO1272"/>
  <c r="BQ1272" s="1"/>
  <c r="BP1297"/>
  <c r="BO1268"/>
  <c r="BQ1268" s="1"/>
  <c r="BP1293"/>
  <c r="BO1264"/>
  <c r="BQ1264" s="1"/>
  <c r="BP1289"/>
  <c r="BO1260"/>
  <c r="BQ1260" s="1"/>
  <c r="BP1285"/>
  <c r="BO1256"/>
  <c r="BQ1256" s="1"/>
  <c r="BP1281"/>
  <c r="BO1252"/>
  <c r="BQ1252" s="1"/>
  <c r="BP1277"/>
  <c r="BO1248"/>
  <c r="BQ1248" s="1"/>
  <c r="BP1273"/>
  <c r="BO1244"/>
  <c r="BQ1244" s="1"/>
  <c r="BP1269"/>
  <c r="BO1240"/>
  <c r="BQ1240" s="1"/>
  <c r="BP1265"/>
  <c r="BO1236"/>
  <c r="BQ1236" s="1"/>
  <c r="BP1261"/>
  <c r="BO1232"/>
  <c r="BQ1232" s="1"/>
  <c r="BP1257"/>
  <c r="BO1228"/>
  <c r="BQ1228" s="1"/>
  <c r="BP1253"/>
  <c r="BO1224"/>
  <c r="BQ1224" s="1"/>
  <c r="BP1249"/>
  <c r="BO1220"/>
  <c r="BQ1220" s="1"/>
  <c r="BP1245"/>
  <c r="BO1216"/>
  <c r="BQ1216" s="1"/>
  <c r="BP1241"/>
  <c r="BO1212"/>
  <c r="BQ1212" s="1"/>
  <c r="BP1237"/>
  <c r="BO1208"/>
  <c r="BQ1208" s="1"/>
  <c r="BP1233"/>
  <c r="BO1204"/>
  <c r="BQ1204" s="1"/>
  <c r="BP1229"/>
  <c r="BO1200"/>
  <c r="BQ1200" s="1"/>
  <c r="BP1225"/>
  <c r="BO1196"/>
  <c r="BQ1196" s="1"/>
  <c r="BP1221"/>
  <c r="BO1192"/>
  <c r="BQ1192" s="1"/>
  <c r="BP1217"/>
  <c r="BO1188"/>
  <c r="BQ1188" s="1"/>
  <c r="BP1213"/>
  <c r="BO1184"/>
  <c r="BQ1184" s="1"/>
  <c r="BP1209"/>
  <c r="BO1180"/>
  <c r="BQ1180" s="1"/>
  <c r="BP1205"/>
  <c r="BO1176"/>
  <c r="BQ1176" s="1"/>
  <c r="BP1201"/>
  <c r="BO1172"/>
  <c r="BQ1172" s="1"/>
  <c r="BP1197"/>
  <c r="BO1168"/>
  <c r="BQ1168" s="1"/>
  <c r="BP1193"/>
  <c r="BO1164"/>
  <c r="BQ1164" s="1"/>
  <c r="BP1189"/>
  <c r="BO1160"/>
  <c r="BQ1160" s="1"/>
  <c r="BP1185"/>
  <c r="BO1156"/>
  <c r="BQ1156" s="1"/>
  <c r="BP1181"/>
  <c r="BO1152"/>
  <c r="BQ1152" s="1"/>
  <c r="BP1177"/>
  <c r="BO1148"/>
  <c r="BQ1148" s="1"/>
  <c r="BP1173"/>
  <c r="BO1144"/>
  <c r="BQ1144" s="1"/>
  <c r="BP1169"/>
  <c r="BO1140"/>
  <c r="BQ1140" s="1"/>
  <c r="BP1165"/>
  <c r="BO1136"/>
  <c r="BQ1136" s="1"/>
  <c r="BP1161"/>
  <c r="BO1132"/>
  <c r="BQ1132" s="1"/>
  <c r="BP1157"/>
  <c r="BO1128"/>
  <c r="BQ1128" s="1"/>
  <c r="BP1153"/>
  <c r="BO1124"/>
  <c r="BQ1124" s="1"/>
  <c r="BP1149"/>
  <c r="BO1120"/>
  <c r="BQ1120" s="1"/>
  <c r="BP1145"/>
  <c r="BO1116"/>
  <c r="BQ1116" s="1"/>
  <c r="BP1141"/>
  <c r="BO1112"/>
  <c r="BP1137"/>
  <c r="BO1108"/>
  <c r="BP1133"/>
  <c r="BO1104"/>
  <c r="BP1129"/>
  <c r="BO1100"/>
  <c r="BP1125"/>
  <c r="BO1096"/>
  <c r="BP1121"/>
  <c r="BO1092"/>
  <c r="BP1117"/>
  <c r="BO1088"/>
  <c r="BP1113"/>
  <c r="BO1084"/>
  <c r="BP1109"/>
  <c r="BO1080"/>
  <c r="BP1105"/>
  <c r="BO1076"/>
  <c r="BP1101"/>
  <c r="BO1072"/>
  <c r="BP1097"/>
  <c r="BO1068"/>
  <c r="BP1093"/>
  <c r="BO1064"/>
  <c r="BP1089"/>
  <c r="BO1060"/>
  <c r="BP1085"/>
  <c r="BO1056"/>
  <c r="BP1081"/>
  <c r="BO1052"/>
  <c r="BP1077"/>
  <c r="BO1048"/>
  <c r="BP786"/>
  <c r="BO757"/>
  <c r="BP782"/>
  <c r="BO753"/>
  <c r="BP778"/>
  <c r="BO749"/>
  <c r="BP774"/>
  <c r="BO745"/>
  <c r="BP770"/>
  <c r="BO741"/>
  <c r="BP766"/>
  <c r="BO737"/>
  <c r="BP762"/>
  <c r="BO733"/>
  <c r="BP758"/>
  <c r="BO729"/>
  <c r="BP754"/>
  <c r="BO725"/>
  <c r="BP750"/>
  <c r="BO721"/>
  <c r="BP746"/>
  <c r="BO717"/>
  <c r="BP742"/>
  <c r="BO713"/>
  <c r="BP738"/>
  <c r="BO709"/>
  <c r="BP734"/>
  <c r="BO705"/>
  <c r="BP730"/>
  <c r="BO701"/>
  <c r="BP726"/>
  <c r="BO697"/>
  <c r="BP722"/>
  <c r="BO693"/>
  <c r="BP718"/>
  <c r="BO689"/>
  <c r="BP714"/>
  <c r="BO685"/>
  <c r="BP710"/>
  <c r="BO681"/>
  <c r="BP706"/>
  <c r="BO677"/>
  <c r="BP702"/>
  <c r="BO673"/>
  <c r="BP698"/>
  <c r="BO669"/>
  <c r="BP694"/>
  <c r="BO665"/>
  <c r="BP690"/>
  <c r="BO661"/>
  <c r="BP686"/>
  <c r="BO657"/>
  <c r="BP682"/>
  <c r="BO653"/>
  <c r="BP678"/>
  <c r="BO649"/>
  <c r="BP674"/>
  <c r="BO645"/>
  <c r="BP670"/>
  <c r="BO641"/>
  <c r="BP666"/>
  <c r="BO637"/>
  <c r="BP662"/>
  <c r="BO633"/>
  <c r="BP658"/>
  <c r="BO629"/>
  <c r="BP654"/>
  <c r="BO625"/>
  <c r="BP650"/>
  <c r="BO621"/>
  <c r="BP646"/>
  <c r="BO617"/>
  <c r="BP642"/>
  <c r="BO613"/>
  <c r="BP638"/>
  <c r="BO609"/>
  <c r="BP634"/>
  <c r="BO605"/>
  <c r="BP630"/>
  <c r="BO601"/>
  <c r="BP626"/>
  <c r="BO597"/>
  <c r="BP622"/>
  <c r="BO593"/>
  <c r="BP618"/>
  <c r="BO589"/>
  <c r="BP614"/>
  <c r="BO585"/>
  <c r="BP610"/>
  <c r="BO581"/>
  <c r="BP606"/>
  <c r="BO577"/>
  <c r="BP602"/>
  <c r="BO573"/>
  <c r="BP598"/>
  <c r="BO569"/>
  <c r="BP594"/>
  <c r="BO565"/>
  <c r="BP590"/>
  <c r="BO561"/>
  <c r="BP586"/>
  <c r="BO557"/>
  <c r="BP582"/>
  <c r="BO553"/>
  <c r="BP578"/>
  <c r="BO549"/>
  <c r="BP574"/>
  <c r="BO545"/>
  <c r="BP570"/>
  <c r="BO541"/>
  <c r="BP566"/>
  <c r="BO537"/>
  <c r="BP562"/>
  <c r="BO533"/>
  <c r="BP558"/>
  <c r="BO529"/>
  <c r="BP554"/>
  <c r="BO525"/>
  <c r="BP550"/>
  <c r="BO521"/>
  <c r="BP546"/>
  <c r="BO517"/>
  <c r="BP542"/>
  <c r="BO513"/>
  <c r="BP538"/>
  <c r="BO509"/>
  <c r="BP534"/>
  <c r="BO505"/>
  <c r="BP530"/>
  <c r="BO501"/>
  <c r="BP526"/>
  <c r="BO497"/>
  <c r="BP522"/>
  <c r="BO493"/>
  <c r="BP518"/>
  <c r="BO489"/>
  <c r="BP514"/>
  <c r="BO485"/>
  <c r="BP510"/>
  <c r="BO481"/>
  <c r="BP506"/>
  <c r="BO477"/>
  <c r="BP502"/>
  <c r="BO473"/>
  <c r="BP498"/>
  <c r="BO469"/>
  <c r="BP494"/>
  <c r="BO465"/>
  <c r="BP490"/>
  <c r="BO461"/>
  <c r="BP486"/>
  <c r="BO457"/>
  <c r="BP482"/>
  <c r="BO453"/>
  <c r="BP478"/>
  <c r="BO449"/>
  <c r="BP474"/>
  <c r="BO445"/>
  <c r="BP470"/>
  <c r="BO441"/>
  <c r="BP466"/>
  <c r="BO437"/>
  <c r="BP462"/>
  <c r="BO433"/>
  <c r="BP458"/>
  <c r="BO429"/>
  <c r="BP454"/>
  <c r="BO425"/>
  <c r="BP450"/>
  <c r="BO421"/>
  <c r="BP446"/>
  <c r="BO417"/>
  <c r="BP442"/>
  <c r="BO413"/>
  <c r="BP438"/>
  <c r="BO409"/>
  <c r="BP434"/>
  <c r="BO405"/>
  <c r="BP430"/>
  <c r="BO401"/>
  <c r="BP426"/>
  <c r="BO397"/>
  <c r="BP422"/>
  <c r="BO393"/>
  <c r="BP418"/>
  <c r="BO389"/>
  <c r="BP414"/>
  <c r="BO385"/>
  <c r="BP410"/>
  <c r="BO381"/>
  <c r="BP406"/>
  <c r="BO377"/>
  <c r="BP402"/>
  <c r="BO373"/>
  <c r="BP398"/>
  <c r="BO369"/>
  <c r="BP394"/>
  <c r="BO365"/>
  <c r="BP390"/>
  <c r="BO361"/>
  <c r="BP386"/>
  <c r="BO357"/>
  <c r="BP382"/>
  <c r="BO353"/>
  <c r="BP378"/>
  <c r="BO349"/>
  <c r="BP374"/>
  <c r="BO345"/>
  <c r="BP370"/>
  <c r="BO341"/>
  <c r="BP366"/>
  <c r="BO337"/>
  <c r="BP362"/>
  <c r="BO333"/>
  <c r="BP358"/>
  <c r="BO329"/>
  <c r="BP354"/>
  <c r="BO325"/>
  <c r="BP350"/>
  <c r="BO321"/>
  <c r="BP346"/>
  <c r="BO317"/>
  <c r="BP342"/>
  <c r="BO313"/>
  <c r="BP338"/>
  <c r="BO309"/>
  <c r="BP334"/>
  <c r="BO305"/>
  <c r="BP330"/>
  <c r="BO301"/>
  <c r="BP326"/>
  <c r="BO297"/>
  <c r="BP322"/>
  <c r="BO293"/>
  <c r="BP318"/>
  <c r="BO289"/>
  <c r="BP314"/>
  <c r="BO285"/>
  <c r="BP310"/>
  <c r="BO281"/>
  <c r="BP306"/>
  <c r="BO277"/>
  <c r="BP302"/>
  <c r="BO273"/>
  <c r="BP298"/>
  <c r="BO269"/>
  <c r="BP294"/>
  <c r="BO265"/>
  <c r="BP290"/>
  <c r="BO261"/>
  <c r="BP286"/>
  <c r="BO257"/>
  <c r="BP282"/>
  <c r="BO253"/>
  <c r="BP278"/>
  <c r="BO249"/>
  <c r="BP274"/>
  <c r="BO245"/>
  <c r="BP270"/>
  <c r="BO241"/>
  <c r="BP266"/>
  <c r="BO237"/>
  <c r="BP262"/>
  <c r="BO233"/>
  <c r="BP258"/>
  <c r="BO229"/>
  <c r="BP254"/>
  <c r="BO225"/>
  <c r="BP250"/>
  <c r="BO221"/>
  <c r="BP246"/>
  <c r="BO217"/>
  <c r="BP242"/>
  <c r="BO213"/>
  <c r="BP238"/>
  <c r="BO209"/>
  <c r="BP234"/>
  <c r="BO205"/>
  <c r="BP230"/>
  <c r="BO201"/>
  <c r="BP226"/>
  <c r="BO197"/>
  <c r="BP222"/>
  <c r="BO193"/>
  <c r="BP218"/>
  <c r="BO189"/>
  <c r="BP214"/>
  <c r="BO185"/>
  <c r="BP210"/>
  <c r="BO181"/>
  <c r="BP206"/>
  <c r="BO177"/>
  <c r="BP202"/>
  <c r="BO173"/>
  <c r="BP198"/>
  <c r="BO169"/>
  <c r="BP194"/>
  <c r="BO165"/>
  <c r="BP190"/>
  <c r="BO161"/>
  <c r="BP186"/>
  <c r="BO157"/>
  <c r="BP182"/>
  <c r="BO153"/>
  <c r="BP178"/>
  <c r="BO149"/>
  <c r="BP174"/>
  <c r="BO145"/>
  <c r="BP170"/>
  <c r="BO141"/>
  <c r="BP166"/>
  <c r="BO137"/>
  <c r="BP162"/>
  <c r="BO133"/>
  <c r="BP158"/>
  <c r="BO129"/>
  <c r="BP154"/>
  <c r="BO125"/>
  <c r="BP150"/>
  <c r="BO121"/>
  <c r="BP146"/>
  <c r="BO117"/>
  <c r="BP142"/>
  <c r="BO113"/>
  <c r="BP138"/>
  <c r="BO109"/>
  <c r="BP134"/>
  <c r="BO105"/>
  <c r="BP130"/>
  <c r="BO101"/>
  <c r="BP126"/>
  <c r="BO97"/>
  <c r="BP122"/>
  <c r="BO93"/>
  <c r="BP118"/>
  <c r="BO89"/>
  <c r="BP114"/>
  <c r="BO85"/>
  <c r="BP110"/>
  <c r="BO81"/>
  <c r="BP106"/>
  <c r="BO77"/>
  <c r="BP102"/>
  <c r="BO73"/>
  <c r="BP98"/>
  <c r="BO69"/>
  <c r="BP94"/>
  <c r="BO65"/>
  <c r="BP90"/>
  <c r="BO61"/>
  <c r="BP86"/>
  <c r="BO57"/>
  <c r="BP82"/>
  <c r="BO53"/>
  <c r="BP78"/>
  <c r="BO49"/>
  <c r="BP74"/>
  <c r="BO45"/>
  <c r="BQ45" s="1"/>
  <c r="BP70"/>
  <c r="BO41"/>
  <c r="BP66"/>
  <c r="BO37"/>
  <c r="BQ37" s="1"/>
  <c r="BP62"/>
  <c r="BO33"/>
  <c r="BP58"/>
  <c r="BO29"/>
  <c r="BP54"/>
  <c r="BO25"/>
  <c r="BP50"/>
  <c r="BO21"/>
  <c r="BP1122"/>
  <c r="BP1118"/>
  <c r="BP1114"/>
  <c r="BP1110"/>
  <c r="BP1106"/>
  <c r="BP1102"/>
  <c r="BP1098"/>
  <c r="BP1094"/>
  <c r="BP1090"/>
  <c r="BP1086"/>
  <c r="BP1082"/>
  <c r="BP1078"/>
  <c r="BP1074"/>
  <c r="BP1070"/>
  <c r="BP1066"/>
  <c r="BP1062"/>
  <c r="BP1058"/>
  <c r="BP1054"/>
  <c r="BP1050"/>
  <c r="BP1046"/>
  <c r="BP1042"/>
  <c r="BP1038"/>
  <c r="BP1034"/>
  <c r="BP1030"/>
  <c r="BP1026"/>
  <c r="BP1022"/>
  <c r="BP1018"/>
  <c r="BP1014"/>
  <c r="BP1010"/>
  <c r="BP1006"/>
  <c r="BP1002"/>
  <c r="BP998"/>
  <c r="BP994"/>
  <c r="BP990"/>
  <c r="BP986"/>
  <c r="BP982"/>
  <c r="BP978"/>
  <c r="BP974"/>
  <c r="BP970"/>
  <c r="BP966"/>
  <c r="BP962"/>
  <c r="BP958"/>
  <c r="BP954"/>
  <c r="BP950"/>
  <c r="BP946"/>
  <c r="BP942"/>
  <c r="BP938"/>
  <c r="BP934"/>
  <c r="BP930"/>
  <c r="BP926"/>
  <c r="BP922"/>
  <c r="BP918"/>
  <c r="BP914"/>
  <c r="BP910"/>
  <c r="BP906"/>
  <c r="BP902"/>
  <c r="BP898"/>
  <c r="BP894"/>
  <c r="BP890"/>
  <c r="BP886"/>
  <c r="BP882"/>
  <c r="BP878"/>
  <c r="BP874"/>
  <c r="BP870"/>
  <c r="BP866"/>
  <c r="BP862"/>
  <c r="BP858"/>
  <c r="BP854"/>
  <c r="BP850"/>
  <c r="BP846"/>
  <c r="BP842"/>
  <c r="BP838"/>
  <c r="BP834"/>
  <c r="BP830"/>
  <c r="BP826"/>
  <c r="BP822"/>
  <c r="BP818"/>
  <c r="BP814"/>
  <c r="BP810"/>
  <c r="BP806"/>
  <c r="BP802"/>
  <c r="BP798"/>
  <c r="BP794"/>
  <c r="BP790"/>
  <c r="BP495"/>
  <c r="BO466"/>
  <c r="BP491"/>
  <c r="BO462"/>
  <c r="BQ462" s="1"/>
  <c r="BP487"/>
  <c r="BO458"/>
  <c r="BP483"/>
  <c r="BO454"/>
  <c r="BQ454" s="1"/>
  <c r="BP479"/>
  <c r="BO450"/>
  <c r="BP475"/>
  <c r="BO446"/>
  <c r="BQ446" s="1"/>
  <c r="BP471"/>
  <c r="BO442"/>
  <c r="BP467"/>
  <c r="BO438"/>
  <c r="BQ438" s="1"/>
  <c r="BP463"/>
  <c r="BO434"/>
  <c r="BP459"/>
  <c r="BO430"/>
  <c r="BQ430" s="1"/>
  <c r="BP455"/>
  <c r="BO426"/>
  <c r="BP451"/>
  <c r="BO422"/>
  <c r="BQ422" s="1"/>
  <c r="BP447"/>
  <c r="BO418"/>
  <c r="BP443"/>
  <c r="BO414"/>
  <c r="BQ414" s="1"/>
  <c r="BP439"/>
  <c r="BO410"/>
  <c r="BP435"/>
  <c r="BO406"/>
  <c r="BQ406" s="1"/>
  <c r="BP431"/>
  <c r="BO402"/>
  <c r="BP427"/>
  <c r="BO398"/>
  <c r="BQ398" s="1"/>
  <c r="BP423"/>
  <c r="BO394"/>
  <c r="BP419"/>
  <c r="BO390"/>
  <c r="BQ390" s="1"/>
  <c r="BP415"/>
  <c r="BO386"/>
  <c r="BP411"/>
  <c r="BO382"/>
  <c r="BQ382" s="1"/>
  <c r="BP407"/>
  <c r="BO378"/>
  <c r="BP403"/>
  <c r="BO374"/>
  <c r="BQ374" s="1"/>
  <c r="BP399"/>
  <c r="BO370"/>
  <c r="BP395"/>
  <c r="BO366"/>
  <c r="BQ366" s="1"/>
  <c r="BP391"/>
  <c r="BO362"/>
  <c r="BP387"/>
  <c r="BO358"/>
  <c r="BQ358" s="1"/>
  <c r="BP383"/>
  <c r="BO354"/>
  <c r="BP379"/>
  <c r="BO350"/>
  <c r="BQ350" s="1"/>
  <c r="BP375"/>
  <c r="BO346"/>
  <c r="BP371"/>
  <c r="BO342"/>
  <c r="BQ342" s="1"/>
  <c r="BP367"/>
  <c r="BO338"/>
  <c r="BP363"/>
  <c r="BO334"/>
  <c r="BQ334" s="1"/>
  <c r="BP359"/>
  <c r="BO330"/>
  <c r="BP355"/>
  <c r="BO326"/>
  <c r="BQ326" s="1"/>
  <c r="BP351"/>
  <c r="BO322"/>
  <c r="BP347"/>
  <c r="BO318"/>
  <c r="BQ318" s="1"/>
  <c r="BP343"/>
  <c r="BO314"/>
  <c r="BP339"/>
  <c r="BO310"/>
  <c r="BQ310" s="1"/>
  <c r="BP335"/>
  <c r="BO306"/>
  <c r="BP331"/>
  <c r="BO302"/>
  <c r="BQ302" s="1"/>
  <c r="BP327"/>
  <c r="BO298"/>
  <c r="BP323"/>
  <c r="BO294"/>
  <c r="BQ294" s="1"/>
  <c r="BP319"/>
  <c r="BO290"/>
  <c r="BP315"/>
  <c r="BO286"/>
  <c r="BQ286" s="1"/>
  <c r="BP311"/>
  <c r="BO282"/>
  <c r="BP307"/>
  <c r="BO278"/>
  <c r="BQ278" s="1"/>
  <c r="BP303"/>
  <c r="BO274"/>
  <c r="BP299"/>
  <c r="BO270"/>
  <c r="BQ270" s="1"/>
  <c r="BP295"/>
  <c r="BO266"/>
  <c r="BP291"/>
  <c r="BO262"/>
  <c r="BQ262" s="1"/>
  <c r="BP287"/>
  <c r="BO258"/>
  <c r="BP283"/>
  <c r="BO254"/>
  <c r="BQ254" s="1"/>
  <c r="BP279"/>
  <c r="BO250"/>
  <c r="BP275"/>
  <c r="BO246"/>
  <c r="BQ246" s="1"/>
  <c r="BP271"/>
  <c r="BO242"/>
  <c r="BP267"/>
  <c r="BO238"/>
  <c r="BQ238" s="1"/>
  <c r="BP263"/>
  <c r="BO234"/>
  <c r="BP259"/>
  <c r="BO230"/>
  <c r="BQ230" s="1"/>
  <c r="BP255"/>
  <c r="BO226"/>
  <c r="BP251"/>
  <c r="BO222"/>
  <c r="BQ222" s="1"/>
  <c r="BP247"/>
  <c r="BO218"/>
  <c r="BP243"/>
  <c r="BO214"/>
  <c r="BQ214" s="1"/>
  <c r="BP239"/>
  <c r="BO210"/>
  <c r="BP235"/>
  <c r="BO206"/>
  <c r="BQ206" s="1"/>
  <c r="BP231"/>
  <c r="BO202"/>
  <c r="BP227"/>
  <c r="BO198"/>
  <c r="BQ198" s="1"/>
  <c r="BP223"/>
  <c r="BO194"/>
  <c r="BP219"/>
  <c r="BO190"/>
  <c r="BQ190" s="1"/>
  <c r="BP215"/>
  <c r="BO186"/>
  <c r="BP211"/>
  <c r="BO182"/>
  <c r="BQ182" s="1"/>
  <c r="BP207"/>
  <c r="BO178"/>
  <c r="BP203"/>
  <c r="BO174"/>
  <c r="BQ174" s="1"/>
  <c r="BP199"/>
  <c r="BO170"/>
  <c r="BP195"/>
  <c r="BO166"/>
  <c r="BQ166" s="1"/>
  <c r="BP191"/>
  <c r="BO162"/>
  <c r="BP187"/>
  <c r="BO158"/>
  <c r="BQ158" s="1"/>
  <c r="BP183"/>
  <c r="BO154"/>
  <c r="BP179"/>
  <c r="BO150"/>
  <c r="BQ150" s="1"/>
  <c r="BP175"/>
  <c r="BO146"/>
  <c r="BP171"/>
  <c r="BO142"/>
  <c r="BQ142" s="1"/>
  <c r="BP167"/>
  <c r="BO138"/>
  <c r="BP163"/>
  <c r="BO134"/>
  <c r="BQ134" s="1"/>
  <c r="BP159"/>
  <c r="BO130"/>
  <c r="BP155"/>
  <c r="BO126"/>
  <c r="BQ126" s="1"/>
  <c r="BP151"/>
  <c r="BO122"/>
  <c r="BP147"/>
  <c r="BO118"/>
  <c r="BQ118" s="1"/>
  <c r="BP143"/>
  <c r="BO114"/>
  <c r="BP139"/>
  <c r="BO110"/>
  <c r="BQ110" s="1"/>
  <c r="BP135"/>
  <c r="BO106"/>
  <c r="BP131"/>
  <c r="BO102"/>
  <c r="BQ102" s="1"/>
  <c r="BP127"/>
  <c r="BO98"/>
  <c r="BP123"/>
  <c r="BO94"/>
  <c r="BQ94" s="1"/>
  <c r="BP119"/>
  <c r="BO90"/>
  <c r="BP115"/>
  <c r="BO86"/>
  <c r="BQ86" s="1"/>
  <c r="BP111"/>
  <c r="BO82"/>
  <c r="BP107"/>
  <c r="BO78"/>
  <c r="BQ78" s="1"/>
  <c r="BP103"/>
  <c r="BO74"/>
  <c r="BP99"/>
  <c r="BO70"/>
  <c r="BQ70" s="1"/>
  <c r="BP95"/>
  <c r="BO66"/>
  <c r="BP91"/>
  <c r="BO62"/>
  <c r="BQ62" s="1"/>
  <c r="BP87"/>
  <c r="BO58"/>
  <c r="BP83"/>
  <c r="BO54"/>
  <c r="BQ54" s="1"/>
  <c r="BP79"/>
  <c r="BO50"/>
  <c r="BP75"/>
  <c r="BO46"/>
  <c r="BQ46" s="1"/>
  <c r="BP71"/>
  <c r="BO42"/>
  <c r="BQ42" s="1"/>
  <c r="BP67"/>
  <c r="BO38"/>
  <c r="BQ38" s="1"/>
  <c r="BP63"/>
  <c r="BO34"/>
  <c r="BP59"/>
  <c r="BO30"/>
  <c r="BP55"/>
  <c r="BO26"/>
  <c r="BP51"/>
  <c r="BO22"/>
  <c r="BO1089"/>
  <c r="BO1081"/>
  <c r="BO1073"/>
  <c r="BO1065"/>
  <c r="BO1057"/>
  <c r="BO1049"/>
  <c r="BO1041"/>
  <c r="BO1033"/>
  <c r="BO1025"/>
  <c r="BO1017"/>
  <c r="BO1009"/>
  <c r="BO1001"/>
  <c r="BO993"/>
  <c r="BO985"/>
  <c r="BO977"/>
  <c r="BO969"/>
  <c r="BO961"/>
  <c r="BO953"/>
  <c r="BO945"/>
  <c r="BO937"/>
  <c r="BO929"/>
  <c r="BO921"/>
  <c r="BO913"/>
  <c r="BO905"/>
  <c r="BO897"/>
  <c r="BO889"/>
  <c r="BO881"/>
  <c r="BO873"/>
  <c r="BO865"/>
  <c r="BO857"/>
  <c r="BO849"/>
  <c r="BO841"/>
  <c r="BO833"/>
  <c r="BO825"/>
  <c r="BO817"/>
  <c r="BO809"/>
  <c r="BO801"/>
  <c r="BO793"/>
  <c r="BO785"/>
  <c r="BO777"/>
  <c r="BO769"/>
  <c r="BO761"/>
  <c r="BP768"/>
  <c r="BO739"/>
  <c r="BQ739" s="1"/>
  <c r="BP764"/>
  <c r="BO735"/>
  <c r="BQ735" s="1"/>
  <c r="BP760"/>
  <c r="BO731"/>
  <c r="BQ731" s="1"/>
  <c r="BP756"/>
  <c r="BO727"/>
  <c r="BQ727" s="1"/>
  <c r="BP752"/>
  <c r="BO723"/>
  <c r="BQ723" s="1"/>
  <c r="BP748"/>
  <c r="BO719"/>
  <c r="BQ719" s="1"/>
  <c r="BP744"/>
  <c r="BO715"/>
  <c r="BQ715" s="1"/>
  <c r="BP740"/>
  <c r="BO711"/>
  <c r="BQ711" s="1"/>
  <c r="BP736"/>
  <c r="BO707"/>
  <c r="BQ707" s="1"/>
  <c r="BP732"/>
  <c r="BO703"/>
  <c r="BQ703" s="1"/>
  <c r="BP728"/>
  <c r="BO699"/>
  <c r="BQ699" s="1"/>
  <c r="BP724"/>
  <c r="BO695"/>
  <c r="BQ695" s="1"/>
  <c r="BP720"/>
  <c r="BO691"/>
  <c r="BQ691" s="1"/>
  <c r="BP716"/>
  <c r="BO687"/>
  <c r="BQ687" s="1"/>
  <c r="BP712"/>
  <c r="BO683"/>
  <c r="BQ683" s="1"/>
  <c r="BP708"/>
  <c r="BO679"/>
  <c r="BQ679" s="1"/>
  <c r="BP704"/>
  <c r="BO675"/>
  <c r="BQ675" s="1"/>
  <c r="BP700"/>
  <c r="BO671"/>
  <c r="BQ671" s="1"/>
  <c r="BP696"/>
  <c r="BO667"/>
  <c r="BQ667" s="1"/>
  <c r="BP692"/>
  <c r="BO663"/>
  <c r="BQ663" s="1"/>
  <c r="BP688"/>
  <c r="BO659"/>
  <c r="BQ659" s="1"/>
  <c r="BP684"/>
  <c r="BO655"/>
  <c r="BQ655" s="1"/>
  <c r="BP680"/>
  <c r="BO651"/>
  <c r="BQ651" s="1"/>
  <c r="BP676"/>
  <c r="BO647"/>
  <c r="BQ647" s="1"/>
  <c r="BP672"/>
  <c r="BO643"/>
  <c r="BQ643" s="1"/>
  <c r="BP668"/>
  <c r="BO639"/>
  <c r="BQ639" s="1"/>
  <c r="BP664"/>
  <c r="BO635"/>
  <c r="BQ635" s="1"/>
  <c r="BP660"/>
  <c r="BO631"/>
  <c r="BQ631" s="1"/>
  <c r="BP656"/>
  <c r="BO627"/>
  <c r="BQ627" s="1"/>
  <c r="BP652"/>
  <c r="BO623"/>
  <c r="BQ623" s="1"/>
  <c r="BP648"/>
  <c r="BO619"/>
  <c r="BQ619" s="1"/>
  <c r="BP644"/>
  <c r="BO615"/>
  <c r="BQ615" s="1"/>
  <c r="BP640"/>
  <c r="BO611"/>
  <c r="BQ611" s="1"/>
  <c r="BP636"/>
  <c r="BO607"/>
  <c r="BQ607" s="1"/>
  <c r="BP632"/>
  <c r="BO603"/>
  <c r="BQ603" s="1"/>
  <c r="BP628"/>
  <c r="BO599"/>
  <c r="BQ599" s="1"/>
  <c r="BP624"/>
  <c r="BO595"/>
  <c r="BQ595" s="1"/>
  <c r="BP620"/>
  <c r="BO591"/>
  <c r="BQ591" s="1"/>
  <c r="BP616"/>
  <c r="BO587"/>
  <c r="BQ587" s="1"/>
  <c r="BP612"/>
  <c r="BO583"/>
  <c r="BQ583" s="1"/>
  <c r="BP608"/>
  <c r="BO579"/>
  <c r="BQ579" s="1"/>
  <c r="BP604"/>
  <c r="BO575"/>
  <c r="BQ575" s="1"/>
  <c r="BP600"/>
  <c r="BO571"/>
  <c r="BQ571" s="1"/>
  <c r="BP596"/>
  <c r="BO567"/>
  <c r="BQ567" s="1"/>
  <c r="BP592"/>
  <c r="BO563"/>
  <c r="BQ563" s="1"/>
  <c r="BP588"/>
  <c r="BO559"/>
  <c r="BQ559" s="1"/>
  <c r="BP584"/>
  <c r="BO555"/>
  <c r="BQ555" s="1"/>
  <c r="BP580"/>
  <c r="BO551"/>
  <c r="BQ551" s="1"/>
  <c r="BP576"/>
  <c r="BO547"/>
  <c r="BQ547" s="1"/>
  <c r="BP572"/>
  <c r="BO543"/>
  <c r="BQ543" s="1"/>
  <c r="BP568"/>
  <c r="BO539"/>
  <c r="BQ539" s="1"/>
  <c r="BP564"/>
  <c r="BO535"/>
  <c r="BQ535" s="1"/>
  <c r="BP560"/>
  <c r="BO531"/>
  <c r="BQ531" s="1"/>
  <c r="BP556"/>
  <c r="BO527"/>
  <c r="BQ527" s="1"/>
  <c r="BP552"/>
  <c r="BO523"/>
  <c r="BQ523" s="1"/>
  <c r="BP548"/>
  <c r="BO519"/>
  <c r="BQ519" s="1"/>
  <c r="BP544"/>
  <c r="BO515"/>
  <c r="BQ515" s="1"/>
  <c r="BP540"/>
  <c r="BO511"/>
  <c r="BQ511" s="1"/>
  <c r="BP536"/>
  <c r="BO507"/>
  <c r="BQ507" s="1"/>
  <c r="BP532"/>
  <c r="BO503"/>
  <c r="BQ503" s="1"/>
  <c r="BP528"/>
  <c r="BO499"/>
  <c r="BQ499" s="1"/>
  <c r="BP524"/>
  <c r="BO495"/>
  <c r="BQ495" s="1"/>
  <c r="BP520"/>
  <c r="BO491"/>
  <c r="BP516"/>
  <c r="BO487"/>
  <c r="BQ487" s="1"/>
  <c r="BP512"/>
  <c r="BO483"/>
  <c r="BP508"/>
  <c r="BO479"/>
  <c r="BQ479" s="1"/>
  <c r="BP504"/>
  <c r="BO475"/>
  <c r="BP500"/>
  <c r="BO471"/>
  <c r="BQ471" s="1"/>
  <c r="BP496"/>
  <c r="BO467"/>
  <c r="BP492"/>
  <c r="BO463"/>
  <c r="BQ463" s="1"/>
  <c r="BP488"/>
  <c r="BO459"/>
  <c r="BP484"/>
  <c r="BO455"/>
  <c r="BQ455" s="1"/>
  <c r="BP480"/>
  <c r="BO451"/>
  <c r="BP476"/>
  <c r="BO447"/>
  <c r="BQ447" s="1"/>
  <c r="BP472"/>
  <c r="BO443"/>
  <c r="BP468"/>
  <c r="BO439"/>
  <c r="BQ439" s="1"/>
  <c r="BP464"/>
  <c r="BO435"/>
  <c r="BP460"/>
  <c r="BO431"/>
  <c r="BQ431" s="1"/>
  <c r="BP456"/>
  <c r="BO427"/>
  <c r="BP452"/>
  <c r="BO423"/>
  <c r="BQ423" s="1"/>
  <c r="BP448"/>
  <c r="BO419"/>
  <c r="BP444"/>
  <c r="BO415"/>
  <c r="BQ415" s="1"/>
  <c r="BP440"/>
  <c r="BO411"/>
  <c r="BP436"/>
  <c r="BO407"/>
  <c r="BQ407" s="1"/>
  <c r="BP432"/>
  <c r="BO403"/>
  <c r="BP428"/>
  <c r="BO399"/>
  <c r="BQ399" s="1"/>
  <c r="BP424"/>
  <c r="BO395"/>
  <c r="BP420"/>
  <c r="BO391"/>
  <c r="BQ391" s="1"/>
  <c r="BP416"/>
  <c r="BO387"/>
  <c r="BP412"/>
  <c r="BO383"/>
  <c r="BQ383" s="1"/>
  <c r="BP408"/>
  <c r="BO379"/>
  <c r="BP404"/>
  <c r="BO375"/>
  <c r="BQ375" s="1"/>
  <c r="BP400"/>
  <c r="BO371"/>
  <c r="BP396"/>
  <c r="BO367"/>
  <c r="BQ367" s="1"/>
  <c r="BP392"/>
  <c r="BO363"/>
  <c r="BP388"/>
  <c r="BO359"/>
  <c r="BQ359" s="1"/>
  <c r="BP384"/>
  <c r="BO355"/>
  <c r="BP380"/>
  <c r="BO351"/>
  <c r="BQ351" s="1"/>
  <c r="BP376"/>
  <c r="BO347"/>
  <c r="BP372"/>
  <c r="BO343"/>
  <c r="BQ343" s="1"/>
  <c r="BP368"/>
  <c r="BO339"/>
  <c r="BP364"/>
  <c r="BO335"/>
  <c r="BQ335" s="1"/>
  <c r="BP360"/>
  <c r="BO331"/>
  <c r="BP356"/>
  <c r="BO327"/>
  <c r="BQ327" s="1"/>
  <c r="BP352"/>
  <c r="BO323"/>
  <c r="BP348"/>
  <c r="BO319"/>
  <c r="BQ319" s="1"/>
  <c r="BP344"/>
  <c r="BO315"/>
  <c r="BP340"/>
  <c r="BO311"/>
  <c r="BQ311" s="1"/>
  <c r="BP336"/>
  <c r="BO307"/>
  <c r="BP332"/>
  <c r="BO303"/>
  <c r="BQ303" s="1"/>
  <c r="BP328"/>
  <c r="BO299"/>
  <c r="BP324"/>
  <c r="BO295"/>
  <c r="BQ295" s="1"/>
  <c r="BP320"/>
  <c r="BO291"/>
  <c r="BP316"/>
  <c r="BO287"/>
  <c r="BQ287" s="1"/>
  <c r="BP312"/>
  <c r="BO283"/>
  <c r="BP308"/>
  <c r="BO279"/>
  <c r="BQ279" s="1"/>
  <c r="BP304"/>
  <c r="BO275"/>
  <c r="BP300"/>
  <c r="BO271"/>
  <c r="BQ271" s="1"/>
  <c r="BP296"/>
  <c r="BO267"/>
  <c r="BP292"/>
  <c r="BO263"/>
  <c r="BQ263" s="1"/>
  <c r="BP288"/>
  <c r="BO259"/>
  <c r="BP284"/>
  <c r="BO255"/>
  <c r="BQ255" s="1"/>
  <c r="BP280"/>
  <c r="BO251"/>
  <c r="BP276"/>
  <c r="BO247"/>
  <c r="BQ247" s="1"/>
  <c r="BP272"/>
  <c r="BO243"/>
  <c r="BP268"/>
  <c r="BO239"/>
  <c r="BQ239" s="1"/>
  <c r="BP264"/>
  <c r="BO235"/>
  <c r="BP260"/>
  <c r="BO231"/>
  <c r="BQ231" s="1"/>
  <c r="BP256"/>
  <c r="BO227"/>
  <c r="BP252"/>
  <c r="BO223"/>
  <c r="BQ223" s="1"/>
  <c r="BP248"/>
  <c r="BO219"/>
  <c r="BP244"/>
  <c r="BO215"/>
  <c r="BQ215" s="1"/>
  <c r="BP240"/>
  <c r="BO211"/>
  <c r="BP236"/>
  <c r="BO207"/>
  <c r="BQ207" s="1"/>
  <c r="BP232"/>
  <c r="BO203"/>
  <c r="BP228"/>
  <c r="BO199"/>
  <c r="BQ199" s="1"/>
  <c r="BP224"/>
  <c r="BO195"/>
  <c r="BP220"/>
  <c r="BO191"/>
  <c r="BQ191" s="1"/>
  <c r="BP216"/>
  <c r="BO187"/>
  <c r="BP212"/>
  <c r="BO183"/>
  <c r="BQ183" s="1"/>
  <c r="BP208"/>
  <c r="BO179"/>
  <c r="BP204"/>
  <c r="BO175"/>
  <c r="BQ175" s="1"/>
  <c r="BP200"/>
  <c r="BO171"/>
  <c r="BP196"/>
  <c r="BO167"/>
  <c r="BQ167" s="1"/>
  <c r="BP192"/>
  <c r="BO163"/>
  <c r="BP188"/>
  <c r="BO159"/>
  <c r="BQ159" s="1"/>
  <c r="BP184"/>
  <c r="BO155"/>
  <c r="BP180"/>
  <c r="BO151"/>
  <c r="BQ151" s="1"/>
  <c r="BP176"/>
  <c r="BO147"/>
  <c r="BP172"/>
  <c r="BO143"/>
  <c r="BQ143" s="1"/>
  <c r="BP168"/>
  <c r="BO139"/>
  <c r="BP164"/>
  <c r="BO135"/>
  <c r="BQ135" s="1"/>
  <c r="BP160"/>
  <c r="BO131"/>
  <c r="BP156"/>
  <c r="BO127"/>
  <c r="BQ127" s="1"/>
  <c r="BP152"/>
  <c r="BO123"/>
  <c r="BP148"/>
  <c r="BO119"/>
  <c r="BQ119" s="1"/>
  <c r="BP144"/>
  <c r="BO115"/>
  <c r="BP140"/>
  <c r="BO111"/>
  <c r="BQ111" s="1"/>
  <c r="BP136"/>
  <c r="BO107"/>
  <c r="BP132"/>
  <c r="BO103"/>
  <c r="BQ103" s="1"/>
  <c r="BP128"/>
  <c r="BO99"/>
  <c r="BP124"/>
  <c r="BO95"/>
  <c r="BQ95" s="1"/>
  <c r="BP120"/>
  <c r="BO91"/>
  <c r="BP116"/>
  <c r="BO87"/>
  <c r="BQ87" s="1"/>
  <c r="BP112"/>
  <c r="BO83"/>
  <c r="BP108"/>
  <c r="BO79"/>
  <c r="BQ79" s="1"/>
  <c r="BP104"/>
  <c r="BO75"/>
  <c r="BP100"/>
  <c r="BO71"/>
  <c r="BQ71" s="1"/>
  <c r="BP96"/>
  <c r="BO67"/>
  <c r="BP92"/>
  <c r="BO63"/>
  <c r="BQ63" s="1"/>
  <c r="BP88"/>
  <c r="BO59"/>
  <c r="BP84"/>
  <c r="BO55"/>
  <c r="BQ55" s="1"/>
  <c r="BP80"/>
  <c r="BO51"/>
  <c r="BP76"/>
  <c r="BO47"/>
  <c r="BQ47" s="1"/>
  <c r="BP72"/>
  <c r="BO43"/>
  <c r="BP68"/>
  <c r="BO39"/>
  <c r="BQ39" s="1"/>
  <c r="BP64"/>
  <c r="BO35"/>
  <c r="BQ35" s="1"/>
  <c r="BP60"/>
  <c r="BO31"/>
  <c r="BP56"/>
  <c r="BO27"/>
  <c r="BP52"/>
  <c r="BO23"/>
  <c r="BP1112"/>
  <c r="BP1108"/>
  <c r="BP1104"/>
  <c r="BP1100"/>
  <c r="BP1096"/>
  <c r="BP1092"/>
  <c r="BP1088"/>
  <c r="BP1084"/>
  <c r="BP1080"/>
  <c r="BP1076"/>
  <c r="BP1072"/>
  <c r="BP1068"/>
  <c r="BP1064"/>
  <c r="BP1060"/>
  <c r="BP1056"/>
  <c r="BP1052"/>
  <c r="BP1048"/>
  <c r="BP1044"/>
  <c r="BP1040"/>
  <c r="BP1036"/>
  <c r="BP1032"/>
  <c r="BP1028"/>
  <c r="BP1024"/>
  <c r="BP1020"/>
  <c r="BP1016"/>
  <c r="BP1012"/>
  <c r="BP1008"/>
  <c r="BP1004"/>
  <c r="BP1000"/>
  <c r="BP996"/>
  <c r="BP992"/>
  <c r="BP988"/>
  <c r="BP984"/>
  <c r="BP980"/>
  <c r="BP976"/>
  <c r="BP972"/>
  <c r="BP968"/>
  <c r="BP964"/>
  <c r="BP960"/>
  <c r="BP956"/>
  <c r="BP952"/>
  <c r="BP948"/>
  <c r="BP944"/>
  <c r="BP940"/>
  <c r="BP936"/>
  <c r="BP932"/>
  <c r="BP928"/>
  <c r="BP924"/>
  <c r="BP920"/>
  <c r="BP916"/>
  <c r="BP912"/>
  <c r="BP908"/>
  <c r="BP904"/>
  <c r="BP900"/>
  <c r="BP896"/>
  <c r="BP892"/>
  <c r="BP888"/>
  <c r="BP884"/>
  <c r="BP880"/>
  <c r="BP876"/>
  <c r="BP872"/>
  <c r="BP868"/>
  <c r="BP864"/>
  <c r="BP860"/>
  <c r="BP856"/>
  <c r="BP852"/>
  <c r="BP848"/>
  <c r="BP844"/>
  <c r="BP840"/>
  <c r="BP836"/>
  <c r="BP832"/>
  <c r="BP828"/>
  <c r="BP824"/>
  <c r="BP820"/>
  <c r="BP816"/>
  <c r="BP812"/>
  <c r="BP808"/>
  <c r="BP804"/>
  <c r="BP800"/>
  <c r="BP796"/>
  <c r="BP792"/>
  <c r="BP788"/>
  <c r="BP784"/>
  <c r="BP780"/>
  <c r="BP776"/>
  <c r="BP772"/>
  <c r="BO1083"/>
  <c r="BQ1083" s="1"/>
  <c r="BO1075"/>
  <c r="BQ1075" s="1"/>
  <c r="BO1067"/>
  <c r="BQ1067" s="1"/>
  <c r="BO1059"/>
  <c r="BQ1059" s="1"/>
  <c r="BO1051"/>
  <c r="BQ1051" s="1"/>
  <c r="BO1043"/>
  <c r="BQ1043" s="1"/>
  <c r="BO1035"/>
  <c r="BQ1035" s="1"/>
  <c r="BO1027"/>
  <c r="BQ1027" s="1"/>
  <c r="BO1019"/>
  <c r="BQ1019" s="1"/>
  <c r="BO1011"/>
  <c r="BQ1011" s="1"/>
  <c r="BO1003"/>
  <c r="BQ1003" s="1"/>
  <c r="BO995"/>
  <c r="BQ995" s="1"/>
  <c r="BO987"/>
  <c r="BQ987" s="1"/>
  <c r="BO979"/>
  <c r="BQ979" s="1"/>
  <c r="BO971"/>
  <c r="BQ971" s="1"/>
  <c r="BO963"/>
  <c r="BQ963" s="1"/>
  <c r="BO955"/>
  <c r="BQ955" s="1"/>
  <c r="BO947"/>
  <c r="BQ947" s="1"/>
  <c r="BO939"/>
  <c r="BQ939" s="1"/>
  <c r="BO931"/>
  <c r="BQ931" s="1"/>
  <c r="BO923"/>
  <c r="BQ923" s="1"/>
  <c r="BO915"/>
  <c r="BQ915" s="1"/>
  <c r="BO907"/>
  <c r="BQ907" s="1"/>
  <c r="BO899"/>
  <c r="BQ899" s="1"/>
  <c r="BO891"/>
  <c r="BQ891" s="1"/>
  <c r="BO883"/>
  <c r="BQ883" s="1"/>
  <c r="BO875"/>
  <c r="BQ875" s="1"/>
  <c r="BO867"/>
  <c r="BQ867" s="1"/>
  <c r="BO859"/>
  <c r="BQ859" s="1"/>
  <c r="BO851"/>
  <c r="BQ851" s="1"/>
  <c r="BO843"/>
  <c r="BQ843" s="1"/>
  <c r="BO835"/>
  <c r="BQ835" s="1"/>
  <c r="BO827"/>
  <c r="BQ827" s="1"/>
  <c r="BO819"/>
  <c r="BQ819" s="1"/>
  <c r="BO811"/>
  <c r="BQ811" s="1"/>
  <c r="BO803"/>
  <c r="BQ803" s="1"/>
  <c r="BO795"/>
  <c r="BQ795" s="1"/>
  <c r="BO787"/>
  <c r="BQ787" s="1"/>
  <c r="BO779"/>
  <c r="BQ779" s="1"/>
  <c r="BO771"/>
  <c r="BQ771" s="1"/>
  <c r="BO763"/>
  <c r="BQ763" s="1"/>
  <c r="BO751"/>
  <c r="BQ751" s="1"/>
  <c r="BP1073"/>
  <c r="BO1044"/>
  <c r="BQ1044" s="1"/>
  <c r="BP1069"/>
  <c r="BO1040"/>
  <c r="BP1065"/>
  <c r="BO1036"/>
  <c r="BQ1036" s="1"/>
  <c r="BP1061"/>
  <c r="BO1032"/>
  <c r="BP1057"/>
  <c r="BO1028"/>
  <c r="BQ1028" s="1"/>
  <c r="BP1053"/>
  <c r="BO1024"/>
  <c r="BP1049"/>
  <c r="BO1020"/>
  <c r="BQ1020" s="1"/>
  <c r="BP1045"/>
  <c r="BO1016"/>
  <c r="BP1041"/>
  <c r="BO1012"/>
  <c r="BQ1012" s="1"/>
  <c r="BP1037"/>
  <c r="BO1008"/>
  <c r="BP1033"/>
  <c r="BO1004"/>
  <c r="BQ1004" s="1"/>
  <c r="BP1029"/>
  <c r="BO1000"/>
  <c r="BP1025"/>
  <c r="BO996"/>
  <c r="BQ996" s="1"/>
  <c r="BP1021"/>
  <c r="BO992"/>
  <c r="BP1017"/>
  <c r="BO988"/>
  <c r="BQ988" s="1"/>
  <c r="BP1013"/>
  <c r="BO984"/>
  <c r="BP1009"/>
  <c r="BO980"/>
  <c r="BQ980" s="1"/>
  <c r="BP1005"/>
  <c r="BO976"/>
  <c r="BP1001"/>
  <c r="BO972"/>
  <c r="BQ972" s="1"/>
  <c r="BP997"/>
  <c r="BO968"/>
  <c r="BP993"/>
  <c r="BO964"/>
  <c r="BQ964" s="1"/>
  <c r="BP989"/>
  <c r="BO960"/>
  <c r="BP985"/>
  <c r="BO956"/>
  <c r="BQ956" s="1"/>
  <c r="BP981"/>
  <c r="BO952"/>
  <c r="BP977"/>
  <c r="BO948"/>
  <c r="BQ948" s="1"/>
  <c r="BP973"/>
  <c r="BO944"/>
  <c r="BP969"/>
  <c r="BO940"/>
  <c r="BQ940" s="1"/>
  <c r="BP965"/>
  <c r="BO936"/>
  <c r="BP961"/>
  <c r="BO932"/>
  <c r="BQ932" s="1"/>
  <c r="BP957"/>
  <c r="BO928"/>
  <c r="BP953"/>
  <c r="BO924"/>
  <c r="BQ924" s="1"/>
  <c r="BP949"/>
  <c r="BO920"/>
  <c r="BP945"/>
  <c r="BO916"/>
  <c r="BQ916" s="1"/>
  <c r="BP941"/>
  <c r="BO912"/>
  <c r="BP937"/>
  <c r="BO908"/>
  <c r="BQ908" s="1"/>
  <c r="BP933"/>
  <c r="BO904"/>
  <c r="BP929"/>
  <c r="BO900"/>
  <c r="BQ900" s="1"/>
  <c r="BP925"/>
  <c r="BO896"/>
  <c r="BP921"/>
  <c r="BO892"/>
  <c r="BQ892" s="1"/>
  <c r="BP917"/>
  <c r="BO888"/>
  <c r="BP913"/>
  <c r="BO884"/>
  <c r="BQ884" s="1"/>
  <c r="BP909"/>
  <c r="BO880"/>
  <c r="BP905"/>
  <c r="BO876"/>
  <c r="BQ876" s="1"/>
  <c r="BP901"/>
  <c r="BO872"/>
  <c r="BP897"/>
  <c r="BO868"/>
  <c r="BQ868" s="1"/>
  <c r="BP893"/>
  <c r="BO864"/>
  <c r="BP889"/>
  <c r="BO860"/>
  <c r="BQ860" s="1"/>
  <c r="BP885"/>
  <c r="BO856"/>
  <c r="BP881"/>
  <c r="BO852"/>
  <c r="BQ852" s="1"/>
  <c r="BP877"/>
  <c r="BO848"/>
  <c r="BP873"/>
  <c r="BO844"/>
  <c r="BQ844" s="1"/>
  <c r="BP869"/>
  <c r="BO840"/>
  <c r="BP865"/>
  <c r="BO836"/>
  <c r="BQ836" s="1"/>
  <c r="BP861"/>
  <c r="BO832"/>
  <c r="BP857"/>
  <c r="BO828"/>
  <c r="BQ828" s="1"/>
  <c r="BP853"/>
  <c r="BO824"/>
  <c r="BP849"/>
  <c r="BO820"/>
  <c r="BQ820" s="1"/>
  <c r="BP845"/>
  <c r="BO816"/>
  <c r="BP841"/>
  <c r="BO812"/>
  <c r="BQ812" s="1"/>
  <c r="BP837"/>
  <c r="BO808"/>
  <c r="BP833"/>
  <c r="BO804"/>
  <c r="BQ804" s="1"/>
  <c r="BP829"/>
  <c r="BO800"/>
  <c r="BP825"/>
  <c r="BO796"/>
  <c r="BQ796" s="1"/>
  <c r="BP821"/>
  <c r="BO792"/>
  <c r="BP817"/>
  <c r="BO788"/>
  <c r="BQ788" s="1"/>
  <c r="BP813"/>
  <c r="BO784"/>
  <c r="BP809"/>
  <c r="BO780"/>
  <c r="BQ780" s="1"/>
  <c r="BP805"/>
  <c r="BO776"/>
  <c r="BP801"/>
  <c r="BO772"/>
  <c r="BQ772" s="1"/>
  <c r="BP797"/>
  <c r="BO768"/>
  <c r="BP793"/>
  <c r="BO764"/>
  <c r="BQ764" s="1"/>
  <c r="BP789"/>
  <c r="BO760"/>
  <c r="BP785"/>
  <c r="BO756"/>
  <c r="BQ756" s="1"/>
  <c r="BP781"/>
  <c r="BO752"/>
  <c r="BP777"/>
  <c r="BO748"/>
  <c r="BQ748" s="1"/>
  <c r="BP773"/>
  <c r="BO744"/>
  <c r="BP769"/>
  <c r="BO740"/>
  <c r="BQ740" s="1"/>
  <c r="BP765"/>
  <c r="BO736"/>
  <c r="BP761"/>
  <c r="BO732"/>
  <c r="BQ732" s="1"/>
  <c r="BP757"/>
  <c r="BO728"/>
  <c r="BP753"/>
  <c r="BO724"/>
  <c r="BQ724" s="1"/>
  <c r="BP749"/>
  <c r="BO720"/>
  <c r="BP745"/>
  <c r="BO716"/>
  <c r="BQ716" s="1"/>
  <c r="BP741"/>
  <c r="BO712"/>
  <c r="BP737"/>
  <c r="BO708"/>
  <c r="BQ708" s="1"/>
  <c r="BP733"/>
  <c r="BO704"/>
  <c r="BP729"/>
  <c r="BO700"/>
  <c r="BQ700" s="1"/>
  <c r="BP725"/>
  <c r="BO696"/>
  <c r="BP721"/>
  <c r="BO692"/>
  <c r="BQ692" s="1"/>
  <c r="BP717"/>
  <c r="BO688"/>
  <c r="BP713"/>
  <c r="BO684"/>
  <c r="BQ684" s="1"/>
  <c r="BP709"/>
  <c r="BO680"/>
  <c r="BP705"/>
  <c r="BO676"/>
  <c r="BQ676" s="1"/>
  <c r="BP701"/>
  <c r="BO672"/>
  <c r="BP697"/>
  <c r="BO668"/>
  <c r="BQ668" s="1"/>
  <c r="BP693"/>
  <c r="BO664"/>
  <c r="BP689"/>
  <c r="BO660"/>
  <c r="BQ660" s="1"/>
  <c r="BP685"/>
  <c r="BO656"/>
  <c r="BP681"/>
  <c r="BO652"/>
  <c r="BQ652" s="1"/>
  <c r="BP677"/>
  <c r="BO648"/>
  <c r="BP673"/>
  <c r="BO644"/>
  <c r="BQ644" s="1"/>
  <c r="BP669"/>
  <c r="BO640"/>
  <c r="BP665"/>
  <c r="BO636"/>
  <c r="BQ636" s="1"/>
  <c r="BP661"/>
  <c r="BO632"/>
  <c r="BP657"/>
  <c r="BO628"/>
  <c r="BQ628" s="1"/>
  <c r="BP653"/>
  <c r="BO624"/>
  <c r="BP649"/>
  <c r="BO620"/>
  <c r="BQ620" s="1"/>
  <c r="BP645"/>
  <c r="BO616"/>
  <c r="BP641"/>
  <c r="BO612"/>
  <c r="BQ612" s="1"/>
  <c r="BP637"/>
  <c r="BO608"/>
  <c r="BP633"/>
  <c r="BO604"/>
  <c r="BQ604" s="1"/>
  <c r="BP629"/>
  <c r="BO600"/>
  <c r="BP625"/>
  <c r="BO596"/>
  <c r="BQ596" s="1"/>
  <c r="BP621"/>
  <c r="BO592"/>
  <c r="BP617"/>
  <c r="BO588"/>
  <c r="BQ588" s="1"/>
  <c r="BP613"/>
  <c r="BO584"/>
  <c r="BP609"/>
  <c r="BO580"/>
  <c r="BQ580" s="1"/>
  <c r="BP605"/>
  <c r="BO576"/>
  <c r="BP601"/>
  <c r="BO572"/>
  <c r="BQ572" s="1"/>
  <c r="BP597"/>
  <c r="BO568"/>
  <c r="BP593"/>
  <c r="BO564"/>
  <c r="BQ564" s="1"/>
  <c r="BP589"/>
  <c r="BO560"/>
  <c r="BP585"/>
  <c r="BO556"/>
  <c r="BQ556" s="1"/>
  <c r="BP581"/>
  <c r="BO552"/>
  <c r="BP577"/>
  <c r="BO548"/>
  <c r="BQ548" s="1"/>
  <c r="BP573"/>
  <c r="BO544"/>
  <c r="BP569"/>
  <c r="BO540"/>
  <c r="BQ540" s="1"/>
  <c r="BP565"/>
  <c r="BO536"/>
  <c r="BP561"/>
  <c r="BO532"/>
  <c r="BQ532" s="1"/>
  <c r="BP557"/>
  <c r="BO528"/>
  <c r="BP553"/>
  <c r="BO524"/>
  <c r="BQ524" s="1"/>
  <c r="BP549"/>
  <c r="BO520"/>
  <c r="BP545"/>
  <c r="BO516"/>
  <c r="BQ516" s="1"/>
  <c r="BP541"/>
  <c r="BO512"/>
  <c r="BP537"/>
  <c r="BO508"/>
  <c r="BQ508" s="1"/>
  <c r="BP533"/>
  <c r="BO504"/>
  <c r="BP529"/>
  <c r="BO500"/>
  <c r="BQ500" s="1"/>
  <c r="BP525"/>
  <c r="BO496"/>
  <c r="BP521"/>
  <c r="BO492"/>
  <c r="BQ492" s="1"/>
  <c r="BP517"/>
  <c r="BO488"/>
  <c r="BP513"/>
  <c r="BO484"/>
  <c r="BQ484" s="1"/>
  <c r="BP509"/>
  <c r="BO480"/>
  <c r="BP505"/>
  <c r="BO476"/>
  <c r="BQ476" s="1"/>
  <c r="BP501"/>
  <c r="BO472"/>
  <c r="BP497"/>
  <c r="BO468"/>
  <c r="BQ468" s="1"/>
  <c r="BP493"/>
  <c r="BO464"/>
  <c r="BP489"/>
  <c r="BO460"/>
  <c r="BQ460" s="1"/>
  <c r="BP485"/>
  <c r="BO456"/>
  <c r="BP481"/>
  <c r="BO452"/>
  <c r="BQ452" s="1"/>
  <c r="BP477"/>
  <c r="BO448"/>
  <c r="BP473"/>
  <c r="BO444"/>
  <c r="BQ444" s="1"/>
  <c r="BP469"/>
  <c r="BO440"/>
  <c r="BP465"/>
  <c r="BO436"/>
  <c r="BQ436" s="1"/>
  <c r="BP461"/>
  <c r="BO432"/>
  <c r="BP457"/>
  <c r="BO428"/>
  <c r="BQ428" s="1"/>
  <c r="BP453"/>
  <c r="BO424"/>
  <c r="BP449"/>
  <c r="BO420"/>
  <c r="BQ420" s="1"/>
  <c r="BP445"/>
  <c r="BO416"/>
  <c r="BP441"/>
  <c r="BO412"/>
  <c r="BQ412" s="1"/>
  <c r="BP437"/>
  <c r="BO408"/>
  <c r="BP433"/>
  <c r="BO404"/>
  <c r="BQ404" s="1"/>
  <c r="BP429"/>
  <c r="BO400"/>
  <c r="BP425"/>
  <c r="BO396"/>
  <c r="BQ396" s="1"/>
  <c r="BP421"/>
  <c r="BO392"/>
  <c r="BP417"/>
  <c r="BO388"/>
  <c r="BQ388" s="1"/>
  <c r="BP413"/>
  <c r="BO384"/>
  <c r="BP409"/>
  <c r="BO380"/>
  <c r="BQ380" s="1"/>
  <c r="BP405"/>
  <c r="BO376"/>
  <c r="BP401"/>
  <c r="BO372"/>
  <c r="BQ372" s="1"/>
  <c r="BP397"/>
  <c r="BO368"/>
  <c r="BP393"/>
  <c r="BO364"/>
  <c r="BQ364" s="1"/>
  <c r="BP389"/>
  <c r="BO360"/>
  <c r="BP385"/>
  <c r="BO356"/>
  <c r="BQ356" s="1"/>
  <c r="BP381"/>
  <c r="BO352"/>
  <c r="BP377"/>
  <c r="BO348"/>
  <c r="BQ348" s="1"/>
  <c r="BP373"/>
  <c r="BO344"/>
  <c r="BP369"/>
  <c r="BO340"/>
  <c r="BQ340" s="1"/>
  <c r="BP365"/>
  <c r="BO336"/>
  <c r="BP361"/>
  <c r="BO332"/>
  <c r="BQ332" s="1"/>
  <c r="BP357"/>
  <c r="BO328"/>
  <c r="BP353"/>
  <c r="BO324"/>
  <c r="BQ324" s="1"/>
  <c r="BP349"/>
  <c r="BO320"/>
  <c r="BP345"/>
  <c r="BO316"/>
  <c r="BQ316" s="1"/>
  <c r="BP341"/>
  <c r="BO312"/>
  <c r="BP337"/>
  <c r="BO308"/>
  <c r="BQ308" s="1"/>
  <c r="BP333"/>
  <c r="BO304"/>
  <c r="BP329"/>
  <c r="BO300"/>
  <c r="BQ300" s="1"/>
  <c r="BP325"/>
  <c r="BO296"/>
  <c r="BP321"/>
  <c r="BO292"/>
  <c r="BQ292" s="1"/>
  <c r="BP317"/>
  <c r="BO288"/>
  <c r="BP313"/>
  <c r="BO284"/>
  <c r="BQ284" s="1"/>
  <c r="BP309"/>
  <c r="BO280"/>
  <c r="BP305"/>
  <c r="BO276"/>
  <c r="BQ276" s="1"/>
  <c r="BP301"/>
  <c r="BO272"/>
  <c r="BP297"/>
  <c r="BO268"/>
  <c r="BQ268" s="1"/>
  <c r="BP293"/>
  <c r="BO264"/>
  <c r="BP289"/>
  <c r="BO260"/>
  <c r="BQ260" s="1"/>
  <c r="BP285"/>
  <c r="BO256"/>
  <c r="BP281"/>
  <c r="BO252"/>
  <c r="BQ252" s="1"/>
  <c r="BP277"/>
  <c r="BO248"/>
  <c r="BP273"/>
  <c r="BO244"/>
  <c r="BQ244" s="1"/>
  <c r="BP269"/>
  <c r="BO240"/>
  <c r="BP265"/>
  <c r="BO236"/>
  <c r="BQ236" s="1"/>
  <c r="BP261"/>
  <c r="BO232"/>
  <c r="BP257"/>
  <c r="BO228"/>
  <c r="BQ228" s="1"/>
  <c r="BP253"/>
  <c r="BO224"/>
  <c r="BP249"/>
  <c r="BO220"/>
  <c r="BQ220" s="1"/>
  <c r="BP245"/>
  <c r="BO216"/>
  <c r="BP241"/>
  <c r="BO212"/>
  <c r="BQ212" s="1"/>
  <c r="BP237"/>
  <c r="BO208"/>
  <c r="BP233"/>
  <c r="BO204"/>
  <c r="BQ204" s="1"/>
  <c r="BP229"/>
  <c r="BO200"/>
  <c r="BP225"/>
  <c r="BO196"/>
  <c r="BQ196" s="1"/>
  <c r="BP221"/>
  <c r="BO192"/>
  <c r="BP217"/>
  <c r="BO188"/>
  <c r="BQ188" s="1"/>
  <c r="BP213"/>
  <c r="BO184"/>
  <c r="BP209"/>
  <c r="BO180"/>
  <c r="BQ180" s="1"/>
  <c r="BP205"/>
  <c r="BO176"/>
  <c r="BP201"/>
  <c r="BO172"/>
  <c r="BQ172" s="1"/>
  <c r="BP197"/>
  <c r="BO168"/>
  <c r="BP193"/>
  <c r="BO164"/>
  <c r="BQ164" s="1"/>
  <c r="BP189"/>
  <c r="BO160"/>
  <c r="BP185"/>
  <c r="BO156"/>
  <c r="BQ156" s="1"/>
  <c r="BP181"/>
  <c r="BO152"/>
  <c r="BP177"/>
  <c r="BO148"/>
  <c r="BQ148" s="1"/>
  <c r="BP173"/>
  <c r="BO144"/>
  <c r="BP169"/>
  <c r="BO140"/>
  <c r="BQ140" s="1"/>
  <c r="BP165"/>
  <c r="BO136"/>
  <c r="BP161"/>
  <c r="BO132"/>
  <c r="BQ132" s="1"/>
  <c r="BP157"/>
  <c r="BO128"/>
  <c r="BP153"/>
  <c r="BO124"/>
  <c r="BQ124" s="1"/>
  <c r="BP149"/>
  <c r="BO120"/>
  <c r="BP145"/>
  <c r="BO116"/>
  <c r="BQ116" s="1"/>
  <c r="BP141"/>
  <c r="BO112"/>
  <c r="BP137"/>
  <c r="BO108"/>
  <c r="BQ108" s="1"/>
  <c r="BP133"/>
  <c r="BO104"/>
  <c r="BP129"/>
  <c r="BO100"/>
  <c r="BQ100" s="1"/>
  <c r="BP125"/>
  <c r="BO96"/>
  <c r="BP121"/>
  <c r="BO92"/>
  <c r="BQ92" s="1"/>
  <c r="BP117"/>
  <c r="BO88"/>
  <c r="BP113"/>
  <c r="BO84"/>
  <c r="BQ84" s="1"/>
  <c r="BP109"/>
  <c r="BO80"/>
  <c r="BP105"/>
  <c r="BO76"/>
  <c r="BQ76" s="1"/>
  <c r="BP101"/>
  <c r="BO72"/>
  <c r="BP97"/>
  <c r="BO68"/>
  <c r="BQ68" s="1"/>
  <c r="BP93"/>
  <c r="BO64"/>
  <c r="BP89"/>
  <c r="BO60"/>
  <c r="BQ60" s="1"/>
  <c r="BP85"/>
  <c r="BO56"/>
  <c r="BP81"/>
  <c r="BO52"/>
  <c r="BQ52" s="1"/>
  <c r="BP77"/>
  <c r="BO48"/>
  <c r="BP73"/>
  <c r="BO44"/>
  <c r="BQ44" s="1"/>
  <c r="BP69"/>
  <c r="BO40"/>
  <c r="BP65"/>
  <c r="BO36"/>
  <c r="BQ36" s="1"/>
  <c r="BP61"/>
  <c r="BO32"/>
  <c r="BP57"/>
  <c r="BO28"/>
  <c r="BP53"/>
  <c r="BO24"/>
  <c r="BO1093"/>
  <c r="BQ1093" s="1"/>
  <c r="BO1085"/>
  <c r="BQ1085" s="1"/>
  <c r="BO1077"/>
  <c r="BQ1077" s="1"/>
  <c r="BO1069"/>
  <c r="BQ1069" s="1"/>
  <c r="BO1061"/>
  <c r="BQ1061" s="1"/>
  <c r="BO1053"/>
  <c r="BQ1053" s="1"/>
  <c r="BO1045"/>
  <c r="BQ1045" s="1"/>
  <c r="BO1037"/>
  <c r="BQ1037" s="1"/>
  <c r="BO1029"/>
  <c r="BQ1029" s="1"/>
  <c r="BO1021"/>
  <c r="BQ1021" s="1"/>
  <c r="BO1013"/>
  <c r="BQ1013" s="1"/>
  <c r="BO1005"/>
  <c r="BQ1005" s="1"/>
  <c r="BO997"/>
  <c r="BQ997" s="1"/>
  <c r="BO989"/>
  <c r="BQ989" s="1"/>
  <c r="BO981"/>
  <c r="BQ981" s="1"/>
  <c r="BO973"/>
  <c r="BQ973" s="1"/>
  <c r="BO965"/>
  <c r="BQ965" s="1"/>
  <c r="BO957"/>
  <c r="BQ957" s="1"/>
  <c r="BO949"/>
  <c r="BQ949" s="1"/>
  <c r="BO941"/>
  <c r="BQ941" s="1"/>
  <c r="BO933"/>
  <c r="BQ933" s="1"/>
  <c r="BO925"/>
  <c r="BQ925" s="1"/>
  <c r="BO917"/>
  <c r="BQ917" s="1"/>
  <c r="BO909"/>
  <c r="BQ909" s="1"/>
  <c r="BO901"/>
  <c r="BQ901" s="1"/>
  <c r="BO893"/>
  <c r="BQ893" s="1"/>
  <c r="BO885"/>
  <c r="BQ885" s="1"/>
  <c r="BO877"/>
  <c r="BQ877" s="1"/>
  <c r="BO869"/>
  <c r="BQ869" s="1"/>
  <c r="BO861"/>
  <c r="BQ861" s="1"/>
  <c r="BO853"/>
  <c r="BQ853" s="1"/>
  <c r="BO845"/>
  <c r="BQ845" s="1"/>
  <c r="BO837"/>
  <c r="BQ837" s="1"/>
  <c r="BO829"/>
  <c r="BQ829" s="1"/>
  <c r="BO821"/>
  <c r="BQ821" s="1"/>
  <c r="BO813"/>
  <c r="BQ813" s="1"/>
  <c r="BO805"/>
  <c r="BQ805" s="1"/>
  <c r="BO797"/>
  <c r="BQ797" s="1"/>
  <c r="BO789"/>
  <c r="BQ789" s="1"/>
  <c r="BO781"/>
  <c r="BQ781" s="1"/>
  <c r="BO773"/>
  <c r="BQ773" s="1"/>
  <c r="BO765"/>
  <c r="BQ765" s="1"/>
  <c r="BO755"/>
  <c r="BQ755" s="1"/>
  <c r="K19"/>
  <c r="M19" s="1"/>
  <c r="O19" s="1"/>
  <c r="J19"/>
  <c r="L19" s="1"/>
  <c r="N19" s="1"/>
  <c r="K15"/>
  <c r="M15" s="1"/>
  <c r="O15" s="1"/>
  <c r="J15"/>
  <c r="L15" s="1"/>
  <c r="N15" s="1"/>
  <c r="K2742"/>
  <c r="M2742" s="1"/>
  <c r="O2742" s="1"/>
  <c r="J2742"/>
  <c r="L2742" s="1"/>
  <c r="N2742" s="1"/>
  <c r="K2738"/>
  <c r="M2738" s="1"/>
  <c r="O2738" s="1"/>
  <c r="J2738"/>
  <c r="L2738" s="1"/>
  <c r="N2738" s="1"/>
  <c r="K2734"/>
  <c r="M2734" s="1"/>
  <c r="O2734" s="1"/>
  <c r="J2734"/>
  <c r="L2734" s="1"/>
  <c r="N2734" s="1"/>
  <c r="K2730"/>
  <c r="M2730" s="1"/>
  <c r="O2730" s="1"/>
  <c r="J2730"/>
  <c r="L2730" s="1"/>
  <c r="N2730" s="1"/>
  <c r="K2726"/>
  <c r="M2726" s="1"/>
  <c r="O2726" s="1"/>
  <c r="J2726"/>
  <c r="L2726" s="1"/>
  <c r="N2726" s="1"/>
  <c r="K2722"/>
  <c r="M2722" s="1"/>
  <c r="O2722" s="1"/>
  <c r="J2722"/>
  <c r="L2722" s="1"/>
  <c r="N2722" s="1"/>
  <c r="K2718"/>
  <c r="M2718" s="1"/>
  <c r="O2718" s="1"/>
  <c r="J2718"/>
  <c r="L2718" s="1"/>
  <c r="N2718" s="1"/>
  <c r="K2714"/>
  <c r="M2714" s="1"/>
  <c r="O2714" s="1"/>
  <c r="J2714"/>
  <c r="L2714" s="1"/>
  <c r="N2714" s="1"/>
  <c r="K2710"/>
  <c r="M2710" s="1"/>
  <c r="O2710" s="1"/>
  <c r="J2710"/>
  <c r="L2710" s="1"/>
  <c r="N2710" s="1"/>
  <c r="K2706"/>
  <c r="M2706" s="1"/>
  <c r="O2706" s="1"/>
  <c r="J2706"/>
  <c r="L2706" s="1"/>
  <c r="N2706" s="1"/>
  <c r="K2702"/>
  <c r="M2702" s="1"/>
  <c r="O2702" s="1"/>
  <c r="J2702"/>
  <c r="L2702" s="1"/>
  <c r="N2702" s="1"/>
  <c r="K2698"/>
  <c r="M2698" s="1"/>
  <c r="O2698" s="1"/>
  <c r="J2698"/>
  <c r="L2698" s="1"/>
  <c r="N2698" s="1"/>
  <c r="K2694"/>
  <c r="M2694" s="1"/>
  <c r="O2694" s="1"/>
  <c r="J2694"/>
  <c r="L2694" s="1"/>
  <c r="N2694" s="1"/>
  <c r="K2690"/>
  <c r="M2690" s="1"/>
  <c r="O2690" s="1"/>
  <c r="J2690"/>
  <c r="L2690" s="1"/>
  <c r="N2690" s="1"/>
  <c r="K2686"/>
  <c r="M2686" s="1"/>
  <c r="O2686" s="1"/>
  <c r="J2686"/>
  <c r="L2686" s="1"/>
  <c r="N2686" s="1"/>
  <c r="K2682"/>
  <c r="M2682" s="1"/>
  <c r="O2682" s="1"/>
  <c r="J2682"/>
  <c r="L2682" s="1"/>
  <c r="N2682" s="1"/>
  <c r="K12"/>
  <c r="M12" s="1"/>
  <c r="O12" s="1"/>
  <c r="J12"/>
  <c r="L12" s="1"/>
  <c r="N12" s="1"/>
  <c r="J17"/>
  <c r="L17" s="1"/>
  <c r="N17" s="1"/>
  <c r="K17"/>
  <c r="M17" s="1"/>
  <c r="O17" s="1"/>
  <c r="K13"/>
  <c r="M13" s="1"/>
  <c r="O13" s="1"/>
  <c r="J13"/>
  <c r="L13" s="1"/>
  <c r="N13" s="1"/>
  <c r="K992"/>
  <c r="M992" s="1"/>
  <c r="O992" s="1"/>
  <c r="J992"/>
  <c r="L992" s="1"/>
  <c r="N992" s="1"/>
  <c r="K988"/>
  <c r="M988" s="1"/>
  <c r="O988" s="1"/>
  <c r="J988"/>
  <c r="L988" s="1"/>
  <c r="N988" s="1"/>
  <c r="K984"/>
  <c r="M984" s="1"/>
  <c r="O984" s="1"/>
  <c r="J984"/>
  <c r="L984" s="1"/>
  <c r="N984" s="1"/>
  <c r="K980"/>
  <c r="M980" s="1"/>
  <c r="O980" s="1"/>
  <c r="J980"/>
  <c r="L980" s="1"/>
  <c r="N980" s="1"/>
  <c r="K976"/>
  <c r="M976" s="1"/>
  <c r="O976" s="1"/>
  <c r="J976"/>
  <c r="L976" s="1"/>
  <c r="N976" s="1"/>
  <c r="K972"/>
  <c r="M972" s="1"/>
  <c r="O972" s="1"/>
  <c r="J972"/>
  <c r="L972" s="1"/>
  <c r="N972" s="1"/>
  <c r="K968"/>
  <c r="M968" s="1"/>
  <c r="O968" s="1"/>
  <c r="J968"/>
  <c r="L968" s="1"/>
  <c r="N968" s="1"/>
  <c r="K964"/>
  <c r="M964" s="1"/>
  <c r="O964" s="1"/>
  <c r="J964"/>
  <c r="L964" s="1"/>
  <c r="N964" s="1"/>
  <c r="K960"/>
  <c r="M960" s="1"/>
  <c r="O960" s="1"/>
  <c r="J960"/>
  <c r="L960" s="1"/>
  <c r="N960" s="1"/>
  <c r="K956"/>
  <c r="M956" s="1"/>
  <c r="O956" s="1"/>
  <c r="J956"/>
  <c r="L956" s="1"/>
  <c r="N956" s="1"/>
  <c r="K952"/>
  <c r="M952" s="1"/>
  <c r="O952" s="1"/>
  <c r="J952"/>
  <c r="L952" s="1"/>
  <c r="N952" s="1"/>
  <c r="K948"/>
  <c r="M948" s="1"/>
  <c r="O948" s="1"/>
  <c r="J948"/>
  <c r="L948" s="1"/>
  <c r="N948" s="1"/>
  <c r="K944"/>
  <c r="M944" s="1"/>
  <c r="O944" s="1"/>
  <c r="J944"/>
  <c r="L944" s="1"/>
  <c r="N944" s="1"/>
  <c r="K940"/>
  <c r="M940" s="1"/>
  <c r="O940" s="1"/>
  <c r="J940"/>
  <c r="L940" s="1"/>
  <c r="N940" s="1"/>
  <c r="K936"/>
  <c r="M936" s="1"/>
  <c r="O936" s="1"/>
  <c r="J936"/>
  <c r="L936" s="1"/>
  <c r="N936" s="1"/>
  <c r="K932"/>
  <c r="M932" s="1"/>
  <c r="O932" s="1"/>
  <c r="J932"/>
  <c r="L932" s="1"/>
  <c r="N932" s="1"/>
  <c r="K928"/>
  <c r="M928" s="1"/>
  <c r="O928" s="1"/>
  <c r="J928"/>
  <c r="L928" s="1"/>
  <c r="N928" s="1"/>
  <c r="K924"/>
  <c r="M924" s="1"/>
  <c r="O924" s="1"/>
  <c r="J924"/>
  <c r="L924" s="1"/>
  <c r="N924" s="1"/>
  <c r="K920"/>
  <c r="M920" s="1"/>
  <c r="O920" s="1"/>
  <c r="J920"/>
  <c r="L920" s="1"/>
  <c r="N920" s="1"/>
  <c r="K916"/>
  <c r="M916" s="1"/>
  <c r="O916" s="1"/>
  <c r="J916"/>
  <c r="L916" s="1"/>
  <c r="N916" s="1"/>
  <c r="K912"/>
  <c r="M912" s="1"/>
  <c r="O912" s="1"/>
  <c r="J912"/>
  <c r="L912" s="1"/>
  <c r="N912" s="1"/>
  <c r="K908"/>
  <c r="M908" s="1"/>
  <c r="O908" s="1"/>
  <c r="J908"/>
  <c r="L908" s="1"/>
  <c r="N908" s="1"/>
  <c r="K904"/>
  <c r="M904" s="1"/>
  <c r="O904" s="1"/>
  <c r="J904"/>
  <c r="L904" s="1"/>
  <c r="N904" s="1"/>
  <c r="K900"/>
  <c r="M900" s="1"/>
  <c r="O900" s="1"/>
  <c r="J900"/>
  <c r="L900" s="1"/>
  <c r="N900" s="1"/>
  <c r="K896"/>
  <c r="M896" s="1"/>
  <c r="O896" s="1"/>
  <c r="J896"/>
  <c r="L896" s="1"/>
  <c r="N896" s="1"/>
  <c r="K892"/>
  <c r="M892" s="1"/>
  <c r="O892" s="1"/>
  <c r="J892"/>
  <c r="L892" s="1"/>
  <c r="N892" s="1"/>
  <c r="K888"/>
  <c r="M888" s="1"/>
  <c r="O888" s="1"/>
  <c r="J888"/>
  <c r="L888" s="1"/>
  <c r="N888" s="1"/>
  <c r="K884"/>
  <c r="M884" s="1"/>
  <c r="O884" s="1"/>
  <c r="J884"/>
  <c r="L884" s="1"/>
  <c r="N884" s="1"/>
  <c r="K880"/>
  <c r="M880" s="1"/>
  <c r="O880" s="1"/>
  <c r="J880"/>
  <c r="L880" s="1"/>
  <c r="N880" s="1"/>
  <c r="K876"/>
  <c r="M876" s="1"/>
  <c r="O876" s="1"/>
  <c r="J876"/>
  <c r="L876" s="1"/>
  <c r="N876" s="1"/>
  <c r="K872"/>
  <c r="M872" s="1"/>
  <c r="O872" s="1"/>
  <c r="J872"/>
  <c r="L872" s="1"/>
  <c r="N872" s="1"/>
  <c r="K868"/>
  <c r="M868" s="1"/>
  <c r="O868" s="1"/>
  <c r="J868"/>
  <c r="L868" s="1"/>
  <c r="N868" s="1"/>
  <c r="K864"/>
  <c r="M864" s="1"/>
  <c r="O864" s="1"/>
  <c r="J864"/>
  <c r="L864" s="1"/>
  <c r="N864" s="1"/>
  <c r="K860"/>
  <c r="M860" s="1"/>
  <c r="O860" s="1"/>
  <c r="J860"/>
  <c r="L860" s="1"/>
  <c r="N860" s="1"/>
  <c r="K856"/>
  <c r="M856" s="1"/>
  <c r="O856" s="1"/>
  <c r="J856"/>
  <c r="L856" s="1"/>
  <c r="N856" s="1"/>
  <c r="K852"/>
  <c r="M852" s="1"/>
  <c r="O852" s="1"/>
  <c r="J852"/>
  <c r="L852" s="1"/>
  <c r="N852" s="1"/>
  <c r="K848"/>
  <c r="M848" s="1"/>
  <c r="O848" s="1"/>
  <c r="J848"/>
  <c r="L848" s="1"/>
  <c r="N848" s="1"/>
  <c r="K844"/>
  <c r="M844" s="1"/>
  <c r="O844" s="1"/>
  <c r="J844"/>
  <c r="L844" s="1"/>
  <c r="N844" s="1"/>
  <c r="K840"/>
  <c r="M840" s="1"/>
  <c r="O840" s="1"/>
  <c r="J840"/>
  <c r="L840" s="1"/>
  <c r="N840" s="1"/>
  <c r="K836"/>
  <c r="M836" s="1"/>
  <c r="O836" s="1"/>
  <c r="J836"/>
  <c r="L836" s="1"/>
  <c r="N836" s="1"/>
  <c r="K832"/>
  <c r="M832" s="1"/>
  <c r="O832" s="1"/>
  <c r="J832"/>
  <c r="L832" s="1"/>
  <c r="N832" s="1"/>
  <c r="K828"/>
  <c r="M828" s="1"/>
  <c r="O828" s="1"/>
  <c r="J828"/>
  <c r="L828" s="1"/>
  <c r="N828" s="1"/>
  <c r="K824"/>
  <c r="M824" s="1"/>
  <c r="O824" s="1"/>
  <c r="J824"/>
  <c r="L824" s="1"/>
  <c r="N824" s="1"/>
  <c r="K820"/>
  <c r="M820" s="1"/>
  <c r="O820" s="1"/>
  <c r="J820"/>
  <c r="L820" s="1"/>
  <c r="N820" s="1"/>
  <c r="K816"/>
  <c r="M816" s="1"/>
  <c r="O816" s="1"/>
  <c r="J816"/>
  <c r="L816" s="1"/>
  <c r="N816" s="1"/>
  <c r="K812"/>
  <c r="M812" s="1"/>
  <c r="O812" s="1"/>
  <c r="J812"/>
  <c r="L812" s="1"/>
  <c r="N812" s="1"/>
  <c r="K808"/>
  <c r="M808" s="1"/>
  <c r="O808" s="1"/>
  <c r="J808"/>
  <c r="L808" s="1"/>
  <c r="N808" s="1"/>
  <c r="K804"/>
  <c r="M804" s="1"/>
  <c r="O804" s="1"/>
  <c r="J804"/>
  <c r="L804" s="1"/>
  <c r="N804" s="1"/>
  <c r="K800"/>
  <c r="M800" s="1"/>
  <c r="O800" s="1"/>
  <c r="J800"/>
  <c r="L800" s="1"/>
  <c r="N800" s="1"/>
  <c r="K796"/>
  <c r="M796" s="1"/>
  <c r="O796" s="1"/>
  <c r="J796"/>
  <c r="L796" s="1"/>
  <c r="N796" s="1"/>
  <c r="K792"/>
  <c r="M792" s="1"/>
  <c r="O792" s="1"/>
  <c r="J792"/>
  <c r="L792" s="1"/>
  <c r="N792" s="1"/>
  <c r="K788"/>
  <c r="M788" s="1"/>
  <c r="O788" s="1"/>
  <c r="J788"/>
  <c r="L788" s="1"/>
  <c r="N788" s="1"/>
  <c r="K784"/>
  <c r="M784" s="1"/>
  <c r="O784" s="1"/>
  <c r="J784"/>
  <c r="L784" s="1"/>
  <c r="N784" s="1"/>
  <c r="K780"/>
  <c r="M780" s="1"/>
  <c r="O780" s="1"/>
  <c r="J780"/>
  <c r="L780" s="1"/>
  <c r="N780" s="1"/>
  <c r="K776"/>
  <c r="M776" s="1"/>
  <c r="O776" s="1"/>
  <c r="J776"/>
  <c r="L776" s="1"/>
  <c r="N776" s="1"/>
  <c r="K772"/>
  <c r="M772" s="1"/>
  <c r="O772" s="1"/>
  <c r="J772"/>
  <c r="L772" s="1"/>
  <c r="N772" s="1"/>
  <c r="K768"/>
  <c r="M768" s="1"/>
  <c r="O768" s="1"/>
  <c r="J768"/>
  <c r="L768" s="1"/>
  <c r="N768" s="1"/>
  <c r="K764"/>
  <c r="M764" s="1"/>
  <c r="O764" s="1"/>
  <c r="J764"/>
  <c r="L764" s="1"/>
  <c r="N764" s="1"/>
  <c r="K760"/>
  <c r="M760" s="1"/>
  <c r="O760" s="1"/>
  <c r="J760"/>
  <c r="L760" s="1"/>
  <c r="N760" s="1"/>
  <c r="K756"/>
  <c r="M756" s="1"/>
  <c r="O756" s="1"/>
  <c r="J756"/>
  <c r="L756" s="1"/>
  <c r="N756" s="1"/>
  <c r="K752"/>
  <c r="M752" s="1"/>
  <c r="O752" s="1"/>
  <c r="J752"/>
  <c r="L752" s="1"/>
  <c r="N752" s="1"/>
  <c r="K748"/>
  <c r="M748" s="1"/>
  <c r="O748" s="1"/>
  <c r="J748"/>
  <c r="L748" s="1"/>
  <c r="N748" s="1"/>
  <c r="K744"/>
  <c r="M744" s="1"/>
  <c r="O744" s="1"/>
  <c r="J744"/>
  <c r="L744" s="1"/>
  <c r="N744" s="1"/>
  <c r="K740"/>
  <c r="M740" s="1"/>
  <c r="O740" s="1"/>
  <c r="J740"/>
  <c r="L740" s="1"/>
  <c r="N740" s="1"/>
  <c r="K736"/>
  <c r="M736" s="1"/>
  <c r="O736" s="1"/>
  <c r="J736"/>
  <c r="L736" s="1"/>
  <c r="N736" s="1"/>
  <c r="K732"/>
  <c r="M732" s="1"/>
  <c r="O732" s="1"/>
  <c r="J732"/>
  <c r="L732" s="1"/>
  <c r="N732" s="1"/>
  <c r="K728"/>
  <c r="M728" s="1"/>
  <c r="O728" s="1"/>
  <c r="J728"/>
  <c r="L728" s="1"/>
  <c r="N728" s="1"/>
  <c r="K724"/>
  <c r="M724" s="1"/>
  <c r="O724" s="1"/>
  <c r="J724"/>
  <c r="L724" s="1"/>
  <c r="N724" s="1"/>
  <c r="K720"/>
  <c r="M720" s="1"/>
  <c r="O720" s="1"/>
  <c r="J720"/>
  <c r="L720" s="1"/>
  <c r="N720" s="1"/>
  <c r="K716"/>
  <c r="M716" s="1"/>
  <c r="O716" s="1"/>
  <c r="J716"/>
  <c r="L716" s="1"/>
  <c r="N716" s="1"/>
  <c r="K712"/>
  <c r="M712" s="1"/>
  <c r="O712" s="1"/>
  <c r="J712"/>
  <c r="L712" s="1"/>
  <c r="N712" s="1"/>
  <c r="K708"/>
  <c r="M708" s="1"/>
  <c r="O708" s="1"/>
  <c r="J708"/>
  <c r="L708" s="1"/>
  <c r="N708" s="1"/>
  <c r="K704"/>
  <c r="M704" s="1"/>
  <c r="O704" s="1"/>
  <c r="J704"/>
  <c r="L704" s="1"/>
  <c r="N704" s="1"/>
  <c r="K700"/>
  <c r="M700" s="1"/>
  <c r="O700" s="1"/>
  <c r="J700"/>
  <c r="L700" s="1"/>
  <c r="N700" s="1"/>
  <c r="K696"/>
  <c r="M696" s="1"/>
  <c r="O696" s="1"/>
  <c r="J696"/>
  <c r="L696" s="1"/>
  <c r="N696" s="1"/>
  <c r="K692"/>
  <c r="M692" s="1"/>
  <c r="O692" s="1"/>
  <c r="J692"/>
  <c r="L692" s="1"/>
  <c r="N692" s="1"/>
  <c r="K688"/>
  <c r="M688" s="1"/>
  <c r="O688" s="1"/>
  <c r="J688"/>
  <c r="L688" s="1"/>
  <c r="N688" s="1"/>
  <c r="K684"/>
  <c r="M684" s="1"/>
  <c r="O684" s="1"/>
  <c r="J684"/>
  <c r="L684" s="1"/>
  <c r="N684" s="1"/>
  <c r="K680"/>
  <c r="M680" s="1"/>
  <c r="O680" s="1"/>
  <c r="J680"/>
  <c r="L680" s="1"/>
  <c r="N680" s="1"/>
  <c r="K676"/>
  <c r="M676" s="1"/>
  <c r="O676" s="1"/>
  <c r="J676"/>
  <c r="L676" s="1"/>
  <c r="N676" s="1"/>
  <c r="K672"/>
  <c r="M672" s="1"/>
  <c r="O672" s="1"/>
  <c r="J672"/>
  <c r="L672" s="1"/>
  <c r="N672" s="1"/>
  <c r="K668"/>
  <c r="M668" s="1"/>
  <c r="O668" s="1"/>
  <c r="J668"/>
  <c r="L668" s="1"/>
  <c r="N668" s="1"/>
  <c r="K664"/>
  <c r="M664" s="1"/>
  <c r="O664" s="1"/>
  <c r="J664"/>
  <c r="L664" s="1"/>
  <c r="N664" s="1"/>
  <c r="K660"/>
  <c r="M660" s="1"/>
  <c r="O660" s="1"/>
  <c r="J660"/>
  <c r="L660" s="1"/>
  <c r="N660" s="1"/>
  <c r="K656"/>
  <c r="M656" s="1"/>
  <c r="O656" s="1"/>
  <c r="J656"/>
  <c r="L656" s="1"/>
  <c r="N656" s="1"/>
  <c r="K652"/>
  <c r="M652" s="1"/>
  <c r="O652" s="1"/>
  <c r="J652"/>
  <c r="L652" s="1"/>
  <c r="N652" s="1"/>
  <c r="K648"/>
  <c r="M648" s="1"/>
  <c r="O648" s="1"/>
  <c r="J648"/>
  <c r="L648" s="1"/>
  <c r="N648" s="1"/>
  <c r="K644"/>
  <c r="M644" s="1"/>
  <c r="O644" s="1"/>
  <c r="J644"/>
  <c r="L644" s="1"/>
  <c r="N644" s="1"/>
  <c r="K640"/>
  <c r="M640" s="1"/>
  <c r="O640" s="1"/>
  <c r="J640"/>
  <c r="L640" s="1"/>
  <c r="N640" s="1"/>
  <c r="K636"/>
  <c r="M636" s="1"/>
  <c r="O636" s="1"/>
  <c r="J636"/>
  <c r="L636" s="1"/>
  <c r="N636" s="1"/>
  <c r="K632"/>
  <c r="M632" s="1"/>
  <c r="O632" s="1"/>
  <c r="J632"/>
  <c r="L632" s="1"/>
  <c r="N632" s="1"/>
  <c r="K628"/>
  <c r="M628" s="1"/>
  <c r="O628" s="1"/>
  <c r="J628"/>
  <c r="L628" s="1"/>
  <c r="N628" s="1"/>
  <c r="K624"/>
  <c r="M624" s="1"/>
  <c r="O624" s="1"/>
  <c r="J624"/>
  <c r="L624" s="1"/>
  <c r="N624" s="1"/>
  <c r="K620"/>
  <c r="M620" s="1"/>
  <c r="O620" s="1"/>
  <c r="J620"/>
  <c r="L620" s="1"/>
  <c r="N620" s="1"/>
  <c r="K616"/>
  <c r="M616" s="1"/>
  <c r="O616" s="1"/>
  <c r="J616"/>
  <c r="L616" s="1"/>
  <c r="N616" s="1"/>
  <c r="K612"/>
  <c r="M612" s="1"/>
  <c r="O612" s="1"/>
  <c r="J612"/>
  <c r="L612" s="1"/>
  <c r="N612" s="1"/>
  <c r="K608"/>
  <c r="M608" s="1"/>
  <c r="O608" s="1"/>
  <c r="J608"/>
  <c r="L608" s="1"/>
  <c r="N608" s="1"/>
  <c r="K604"/>
  <c r="M604" s="1"/>
  <c r="O604" s="1"/>
  <c r="J604"/>
  <c r="L604" s="1"/>
  <c r="N604" s="1"/>
  <c r="K600"/>
  <c r="M600" s="1"/>
  <c r="O600" s="1"/>
  <c r="J600"/>
  <c r="L600" s="1"/>
  <c r="N600" s="1"/>
  <c r="K596"/>
  <c r="M596" s="1"/>
  <c r="O596" s="1"/>
  <c r="J596"/>
  <c r="L596" s="1"/>
  <c r="N596" s="1"/>
  <c r="K592"/>
  <c r="M592" s="1"/>
  <c r="O592" s="1"/>
  <c r="J592"/>
  <c r="L592" s="1"/>
  <c r="N592" s="1"/>
  <c r="K588"/>
  <c r="M588" s="1"/>
  <c r="O588" s="1"/>
  <c r="J588"/>
  <c r="L588" s="1"/>
  <c r="N588" s="1"/>
  <c r="K584"/>
  <c r="M584" s="1"/>
  <c r="O584" s="1"/>
  <c r="J584"/>
  <c r="L584" s="1"/>
  <c r="N584" s="1"/>
  <c r="K580"/>
  <c r="M580" s="1"/>
  <c r="O580" s="1"/>
  <c r="J580"/>
  <c r="L580" s="1"/>
  <c r="N580" s="1"/>
  <c r="K576"/>
  <c r="M576" s="1"/>
  <c r="O576" s="1"/>
  <c r="J576"/>
  <c r="L576" s="1"/>
  <c r="N576" s="1"/>
  <c r="K572"/>
  <c r="M572" s="1"/>
  <c r="O572" s="1"/>
  <c r="J572"/>
  <c r="L572" s="1"/>
  <c r="N572" s="1"/>
  <c r="K568"/>
  <c r="M568" s="1"/>
  <c r="O568" s="1"/>
  <c r="J568"/>
  <c r="L568" s="1"/>
  <c r="N568" s="1"/>
  <c r="K564"/>
  <c r="M564" s="1"/>
  <c r="O564" s="1"/>
  <c r="J564"/>
  <c r="L564" s="1"/>
  <c r="N564" s="1"/>
  <c r="K560"/>
  <c r="M560" s="1"/>
  <c r="O560" s="1"/>
  <c r="J560"/>
  <c r="L560" s="1"/>
  <c r="N560" s="1"/>
  <c r="K556"/>
  <c r="M556" s="1"/>
  <c r="O556" s="1"/>
  <c r="J556"/>
  <c r="L556" s="1"/>
  <c r="N556" s="1"/>
  <c r="K552"/>
  <c r="M552" s="1"/>
  <c r="O552" s="1"/>
  <c r="J552"/>
  <c r="L552" s="1"/>
  <c r="N552" s="1"/>
  <c r="K548"/>
  <c r="M548" s="1"/>
  <c r="O548" s="1"/>
  <c r="J548"/>
  <c r="L548" s="1"/>
  <c r="N548" s="1"/>
  <c r="K544"/>
  <c r="M544" s="1"/>
  <c r="O544" s="1"/>
  <c r="J544"/>
  <c r="L544" s="1"/>
  <c r="N544" s="1"/>
  <c r="K540"/>
  <c r="M540" s="1"/>
  <c r="O540" s="1"/>
  <c r="J540"/>
  <c r="L540" s="1"/>
  <c r="N540" s="1"/>
  <c r="K536"/>
  <c r="M536" s="1"/>
  <c r="O536" s="1"/>
  <c r="J536"/>
  <c r="L536" s="1"/>
  <c r="N536" s="1"/>
  <c r="K532"/>
  <c r="M532" s="1"/>
  <c r="O532" s="1"/>
  <c r="J532"/>
  <c r="L532" s="1"/>
  <c r="N532" s="1"/>
  <c r="K528"/>
  <c r="M528" s="1"/>
  <c r="O528" s="1"/>
  <c r="J528"/>
  <c r="L528" s="1"/>
  <c r="N528" s="1"/>
  <c r="K524"/>
  <c r="M524" s="1"/>
  <c r="O524" s="1"/>
  <c r="J524"/>
  <c r="L524" s="1"/>
  <c r="N524" s="1"/>
  <c r="K520"/>
  <c r="M520" s="1"/>
  <c r="O520" s="1"/>
  <c r="J520"/>
  <c r="L520" s="1"/>
  <c r="N520" s="1"/>
  <c r="K516"/>
  <c r="M516" s="1"/>
  <c r="O516" s="1"/>
  <c r="J516"/>
  <c r="L516" s="1"/>
  <c r="N516" s="1"/>
  <c r="K512"/>
  <c r="M512" s="1"/>
  <c r="O512" s="1"/>
  <c r="J512"/>
  <c r="L512" s="1"/>
  <c r="N512" s="1"/>
  <c r="K508"/>
  <c r="M508" s="1"/>
  <c r="O508" s="1"/>
  <c r="J508"/>
  <c r="L508" s="1"/>
  <c r="N508" s="1"/>
  <c r="K504"/>
  <c r="M504" s="1"/>
  <c r="O504" s="1"/>
  <c r="J504"/>
  <c r="L504" s="1"/>
  <c r="N504" s="1"/>
  <c r="K500"/>
  <c r="M500" s="1"/>
  <c r="O500" s="1"/>
  <c r="J500"/>
  <c r="L500" s="1"/>
  <c r="N500" s="1"/>
  <c r="K496"/>
  <c r="M496" s="1"/>
  <c r="O496" s="1"/>
  <c r="J496"/>
  <c r="L496" s="1"/>
  <c r="N496" s="1"/>
  <c r="K492"/>
  <c r="M492" s="1"/>
  <c r="O492" s="1"/>
  <c r="J492"/>
  <c r="L492" s="1"/>
  <c r="N492" s="1"/>
  <c r="K488"/>
  <c r="M488" s="1"/>
  <c r="O488" s="1"/>
  <c r="J488"/>
  <c r="L488" s="1"/>
  <c r="N488" s="1"/>
  <c r="K484"/>
  <c r="M484" s="1"/>
  <c r="O484" s="1"/>
  <c r="J484"/>
  <c r="L484" s="1"/>
  <c r="N484" s="1"/>
  <c r="K480"/>
  <c r="M480" s="1"/>
  <c r="O480" s="1"/>
  <c r="J480"/>
  <c r="L480" s="1"/>
  <c r="N480" s="1"/>
  <c r="K476"/>
  <c r="M476" s="1"/>
  <c r="O476" s="1"/>
  <c r="J476"/>
  <c r="L476" s="1"/>
  <c r="N476" s="1"/>
  <c r="K472"/>
  <c r="M472" s="1"/>
  <c r="O472" s="1"/>
  <c r="J472"/>
  <c r="L472" s="1"/>
  <c r="N472" s="1"/>
  <c r="K468"/>
  <c r="M468" s="1"/>
  <c r="O468" s="1"/>
  <c r="J468"/>
  <c r="L468" s="1"/>
  <c r="N468" s="1"/>
  <c r="K464"/>
  <c r="M464" s="1"/>
  <c r="O464" s="1"/>
  <c r="J464"/>
  <c r="L464" s="1"/>
  <c r="N464" s="1"/>
  <c r="K460"/>
  <c r="M460" s="1"/>
  <c r="O460" s="1"/>
  <c r="J460"/>
  <c r="L460" s="1"/>
  <c r="N460" s="1"/>
  <c r="K456"/>
  <c r="M456" s="1"/>
  <c r="O456" s="1"/>
  <c r="J456"/>
  <c r="L456" s="1"/>
  <c r="N456" s="1"/>
  <c r="K452"/>
  <c r="M452" s="1"/>
  <c r="O452" s="1"/>
  <c r="J452"/>
  <c r="L452" s="1"/>
  <c r="N452" s="1"/>
  <c r="K448"/>
  <c r="M448" s="1"/>
  <c r="O448" s="1"/>
  <c r="J448"/>
  <c r="L448" s="1"/>
  <c r="N448" s="1"/>
  <c r="K444"/>
  <c r="M444" s="1"/>
  <c r="O444" s="1"/>
  <c r="J444"/>
  <c r="L444" s="1"/>
  <c r="N444" s="1"/>
  <c r="K440"/>
  <c r="M440" s="1"/>
  <c r="O440" s="1"/>
  <c r="J440"/>
  <c r="L440" s="1"/>
  <c r="N440" s="1"/>
  <c r="K436"/>
  <c r="M436" s="1"/>
  <c r="O436" s="1"/>
  <c r="J436"/>
  <c r="L436" s="1"/>
  <c r="N436" s="1"/>
  <c r="K432"/>
  <c r="M432" s="1"/>
  <c r="O432" s="1"/>
  <c r="J432"/>
  <c r="L432" s="1"/>
  <c r="N432" s="1"/>
  <c r="K428"/>
  <c r="M428" s="1"/>
  <c r="O428" s="1"/>
  <c r="J428"/>
  <c r="L428" s="1"/>
  <c r="N428" s="1"/>
  <c r="K424"/>
  <c r="M424" s="1"/>
  <c r="O424" s="1"/>
  <c r="J424"/>
  <c r="L424" s="1"/>
  <c r="N424" s="1"/>
  <c r="K420"/>
  <c r="M420" s="1"/>
  <c r="O420" s="1"/>
  <c r="J420"/>
  <c r="L420" s="1"/>
  <c r="N420" s="1"/>
  <c r="K416"/>
  <c r="M416" s="1"/>
  <c r="O416" s="1"/>
  <c r="J416"/>
  <c r="L416" s="1"/>
  <c r="N416" s="1"/>
  <c r="K412"/>
  <c r="M412" s="1"/>
  <c r="O412" s="1"/>
  <c r="J412"/>
  <c r="L412" s="1"/>
  <c r="N412" s="1"/>
  <c r="K408"/>
  <c r="M408" s="1"/>
  <c r="O408" s="1"/>
  <c r="J408"/>
  <c r="L408" s="1"/>
  <c r="N408" s="1"/>
  <c r="K404"/>
  <c r="M404" s="1"/>
  <c r="O404" s="1"/>
  <c r="J404"/>
  <c r="L404" s="1"/>
  <c r="N404" s="1"/>
  <c r="K400"/>
  <c r="M400" s="1"/>
  <c r="O400" s="1"/>
  <c r="J400"/>
  <c r="L400" s="1"/>
  <c r="N400" s="1"/>
  <c r="K396"/>
  <c r="M396" s="1"/>
  <c r="O396" s="1"/>
  <c r="J396"/>
  <c r="L396" s="1"/>
  <c r="N396" s="1"/>
  <c r="K392"/>
  <c r="M392" s="1"/>
  <c r="O392" s="1"/>
  <c r="J392"/>
  <c r="L392" s="1"/>
  <c r="N392" s="1"/>
  <c r="K388"/>
  <c r="M388" s="1"/>
  <c r="O388" s="1"/>
  <c r="J388"/>
  <c r="L388" s="1"/>
  <c r="N388" s="1"/>
  <c r="K384"/>
  <c r="M384" s="1"/>
  <c r="O384" s="1"/>
  <c r="J384"/>
  <c r="L384" s="1"/>
  <c r="N384" s="1"/>
  <c r="K380"/>
  <c r="M380" s="1"/>
  <c r="O380" s="1"/>
  <c r="J380"/>
  <c r="L380" s="1"/>
  <c r="N380" s="1"/>
  <c r="K376"/>
  <c r="M376" s="1"/>
  <c r="O376" s="1"/>
  <c r="J376"/>
  <c r="L376" s="1"/>
  <c r="N376" s="1"/>
  <c r="K372"/>
  <c r="M372" s="1"/>
  <c r="O372" s="1"/>
  <c r="J372"/>
  <c r="L372" s="1"/>
  <c r="N372" s="1"/>
  <c r="K368"/>
  <c r="M368" s="1"/>
  <c r="O368" s="1"/>
  <c r="J368"/>
  <c r="L368" s="1"/>
  <c r="N368" s="1"/>
  <c r="K364"/>
  <c r="M364" s="1"/>
  <c r="O364" s="1"/>
  <c r="J364"/>
  <c r="L364" s="1"/>
  <c r="N364" s="1"/>
  <c r="K360"/>
  <c r="M360" s="1"/>
  <c r="O360" s="1"/>
  <c r="J360"/>
  <c r="L360" s="1"/>
  <c r="N360" s="1"/>
  <c r="K356"/>
  <c r="M356" s="1"/>
  <c r="O356" s="1"/>
  <c r="J356"/>
  <c r="L356" s="1"/>
  <c r="N356" s="1"/>
  <c r="K352"/>
  <c r="M352" s="1"/>
  <c r="O352" s="1"/>
  <c r="J352"/>
  <c r="L352" s="1"/>
  <c r="N352" s="1"/>
  <c r="K348"/>
  <c r="M348" s="1"/>
  <c r="O348" s="1"/>
  <c r="J348"/>
  <c r="L348" s="1"/>
  <c r="N348" s="1"/>
  <c r="K344"/>
  <c r="M344" s="1"/>
  <c r="O344" s="1"/>
  <c r="J344"/>
  <c r="L344" s="1"/>
  <c r="N344" s="1"/>
  <c r="K340"/>
  <c r="M340" s="1"/>
  <c r="O340" s="1"/>
  <c r="J340"/>
  <c r="L340" s="1"/>
  <c r="N340" s="1"/>
  <c r="K336"/>
  <c r="M336" s="1"/>
  <c r="O336" s="1"/>
  <c r="J336"/>
  <c r="L336" s="1"/>
  <c r="N336" s="1"/>
  <c r="K332"/>
  <c r="M332" s="1"/>
  <c r="O332" s="1"/>
  <c r="J332"/>
  <c r="L332" s="1"/>
  <c r="N332" s="1"/>
  <c r="K328"/>
  <c r="M328" s="1"/>
  <c r="O328" s="1"/>
  <c r="J328"/>
  <c r="L328" s="1"/>
  <c r="N328" s="1"/>
  <c r="K324"/>
  <c r="M324" s="1"/>
  <c r="O324" s="1"/>
  <c r="J324"/>
  <c r="L324" s="1"/>
  <c r="N324" s="1"/>
  <c r="K320"/>
  <c r="M320" s="1"/>
  <c r="O320" s="1"/>
  <c r="J320"/>
  <c r="L320" s="1"/>
  <c r="N320" s="1"/>
  <c r="K316"/>
  <c r="M316" s="1"/>
  <c r="O316" s="1"/>
  <c r="J316"/>
  <c r="L316" s="1"/>
  <c r="N316" s="1"/>
  <c r="K312"/>
  <c r="M312" s="1"/>
  <c r="O312" s="1"/>
  <c r="J312"/>
  <c r="L312" s="1"/>
  <c r="N312" s="1"/>
  <c r="K308"/>
  <c r="M308" s="1"/>
  <c r="O308" s="1"/>
  <c r="J308"/>
  <c r="L308" s="1"/>
  <c r="N308" s="1"/>
  <c r="K304"/>
  <c r="M304" s="1"/>
  <c r="O304" s="1"/>
  <c r="J304"/>
  <c r="L304" s="1"/>
  <c r="N304" s="1"/>
  <c r="K300"/>
  <c r="M300" s="1"/>
  <c r="O300" s="1"/>
  <c r="J300"/>
  <c r="L300" s="1"/>
  <c r="N300" s="1"/>
  <c r="K296"/>
  <c r="M296" s="1"/>
  <c r="O296" s="1"/>
  <c r="J296"/>
  <c r="L296" s="1"/>
  <c r="N296" s="1"/>
  <c r="K292"/>
  <c r="M292" s="1"/>
  <c r="O292" s="1"/>
  <c r="J292"/>
  <c r="L292" s="1"/>
  <c r="N292" s="1"/>
  <c r="K288"/>
  <c r="M288" s="1"/>
  <c r="O288" s="1"/>
  <c r="J288"/>
  <c r="L288" s="1"/>
  <c r="N288" s="1"/>
  <c r="K284"/>
  <c r="M284" s="1"/>
  <c r="O284" s="1"/>
  <c r="J284"/>
  <c r="L284" s="1"/>
  <c r="N284" s="1"/>
  <c r="K280"/>
  <c r="M280" s="1"/>
  <c r="O280" s="1"/>
  <c r="J280"/>
  <c r="L280" s="1"/>
  <c r="N280" s="1"/>
  <c r="K276"/>
  <c r="M276" s="1"/>
  <c r="O276" s="1"/>
  <c r="J276"/>
  <c r="L276" s="1"/>
  <c r="N276" s="1"/>
  <c r="K272"/>
  <c r="M272" s="1"/>
  <c r="O272" s="1"/>
  <c r="J272"/>
  <c r="L272" s="1"/>
  <c r="N272" s="1"/>
  <c r="K268"/>
  <c r="M268" s="1"/>
  <c r="O268" s="1"/>
  <c r="J268"/>
  <c r="L268" s="1"/>
  <c r="N268" s="1"/>
  <c r="K264"/>
  <c r="M264" s="1"/>
  <c r="O264" s="1"/>
  <c r="J264"/>
  <c r="L264" s="1"/>
  <c r="N264" s="1"/>
  <c r="K260"/>
  <c r="M260" s="1"/>
  <c r="O260" s="1"/>
  <c r="J260"/>
  <c r="L260" s="1"/>
  <c r="N260" s="1"/>
  <c r="K256"/>
  <c r="M256" s="1"/>
  <c r="O256" s="1"/>
  <c r="J256"/>
  <c r="L256" s="1"/>
  <c r="N256" s="1"/>
  <c r="K252"/>
  <c r="M252" s="1"/>
  <c r="O252" s="1"/>
  <c r="J252"/>
  <c r="L252" s="1"/>
  <c r="N252" s="1"/>
  <c r="K248"/>
  <c r="M248" s="1"/>
  <c r="O248" s="1"/>
  <c r="J248"/>
  <c r="L248" s="1"/>
  <c r="N248" s="1"/>
  <c r="K244"/>
  <c r="M244" s="1"/>
  <c r="O244" s="1"/>
  <c r="J244"/>
  <c r="L244" s="1"/>
  <c r="N244" s="1"/>
  <c r="K240"/>
  <c r="M240" s="1"/>
  <c r="O240" s="1"/>
  <c r="J240"/>
  <c r="L240" s="1"/>
  <c r="N240" s="1"/>
  <c r="K236"/>
  <c r="M236" s="1"/>
  <c r="O236" s="1"/>
  <c r="J236"/>
  <c r="L236" s="1"/>
  <c r="N236" s="1"/>
  <c r="K232"/>
  <c r="M232" s="1"/>
  <c r="O232" s="1"/>
  <c r="J232"/>
  <c r="L232" s="1"/>
  <c r="N232" s="1"/>
  <c r="K228"/>
  <c r="M228" s="1"/>
  <c r="O228" s="1"/>
  <c r="J228"/>
  <c r="L228" s="1"/>
  <c r="N228" s="1"/>
  <c r="K224"/>
  <c r="M224" s="1"/>
  <c r="O224" s="1"/>
  <c r="J224"/>
  <c r="L224" s="1"/>
  <c r="N224" s="1"/>
  <c r="K220"/>
  <c r="M220" s="1"/>
  <c r="O220" s="1"/>
  <c r="J220"/>
  <c r="L220" s="1"/>
  <c r="N220" s="1"/>
  <c r="K216"/>
  <c r="M216" s="1"/>
  <c r="O216" s="1"/>
  <c r="J216"/>
  <c r="L216" s="1"/>
  <c r="N216" s="1"/>
  <c r="K212"/>
  <c r="M212" s="1"/>
  <c r="O212" s="1"/>
  <c r="J212"/>
  <c r="L212" s="1"/>
  <c r="N212" s="1"/>
  <c r="K208"/>
  <c r="M208" s="1"/>
  <c r="O208" s="1"/>
  <c r="J208"/>
  <c r="L208" s="1"/>
  <c r="N208" s="1"/>
  <c r="K204"/>
  <c r="M204" s="1"/>
  <c r="O204" s="1"/>
  <c r="J204"/>
  <c r="L204" s="1"/>
  <c r="N204" s="1"/>
  <c r="K200"/>
  <c r="M200" s="1"/>
  <c r="O200" s="1"/>
  <c r="J200"/>
  <c r="L200" s="1"/>
  <c r="N200" s="1"/>
  <c r="K196"/>
  <c r="M196" s="1"/>
  <c r="O196" s="1"/>
  <c r="J196"/>
  <c r="L196" s="1"/>
  <c r="N196" s="1"/>
  <c r="K192"/>
  <c r="M192" s="1"/>
  <c r="O192" s="1"/>
  <c r="J192"/>
  <c r="L192" s="1"/>
  <c r="N192" s="1"/>
  <c r="K188"/>
  <c r="M188" s="1"/>
  <c r="O188" s="1"/>
  <c r="J188"/>
  <c r="L188" s="1"/>
  <c r="N188" s="1"/>
  <c r="K184"/>
  <c r="M184" s="1"/>
  <c r="O184" s="1"/>
  <c r="J184"/>
  <c r="L184" s="1"/>
  <c r="N184" s="1"/>
  <c r="K180"/>
  <c r="M180" s="1"/>
  <c r="O180" s="1"/>
  <c r="J180"/>
  <c r="L180" s="1"/>
  <c r="N180" s="1"/>
  <c r="K176"/>
  <c r="M176" s="1"/>
  <c r="O176" s="1"/>
  <c r="J176"/>
  <c r="L176" s="1"/>
  <c r="N176" s="1"/>
  <c r="K172"/>
  <c r="M172" s="1"/>
  <c r="O172" s="1"/>
  <c r="J172"/>
  <c r="L172" s="1"/>
  <c r="N172" s="1"/>
  <c r="K168"/>
  <c r="M168" s="1"/>
  <c r="O168" s="1"/>
  <c r="J168"/>
  <c r="L168" s="1"/>
  <c r="N168" s="1"/>
  <c r="K164"/>
  <c r="M164" s="1"/>
  <c r="O164" s="1"/>
  <c r="J164"/>
  <c r="L164" s="1"/>
  <c r="N164" s="1"/>
  <c r="K160"/>
  <c r="M160" s="1"/>
  <c r="O160" s="1"/>
  <c r="J160"/>
  <c r="L160" s="1"/>
  <c r="N160" s="1"/>
  <c r="K156"/>
  <c r="M156" s="1"/>
  <c r="O156" s="1"/>
  <c r="J156"/>
  <c r="L156" s="1"/>
  <c r="N156" s="1"/>
  <c r="K152"/>
  <c r="M152" s="1"/>
  <c r="O152" s="1"/>
  <c r="J152"/>
  <c r="L152" s="1"/>
  <c r="N152" s="1"/>
  <c r="K148"/>
  <c r="M148" s="1"/>
  <c r="O148" s="1"/>
  <c r="J148"/>
  <c r="L148" s="1"/>
  <c r="N148" s="1"/>
  <c r="K144"/>
  <c r="M144" s="1"/>
  <c r="O144" s="1"/>
  <c r="J144"/>
  <c r="L144" s="1"/>
  <c r="N144" s="1"/>
  <c r="K140"/>
  <c r="M140" s="1"/>
  <c r="O140" s="1"/>
  <c r="J140"/>
  <c r="L140" s="1"/>
  <c r="N140" s="1"/>
  <c r="K136"/>
  <c r="M136" s="1"/>
  <c r="O136" s="1"/>
  <c r="J136"/>
  <c r="L136" s="1"/>
  <c r="N136" s="1"/>
  <c r="K132"/>
  <c r="M132" s="1"/>
  <c r="O132" s="1"/>
  <c r="J132"/>
  <c r="L132" s="1"/>
  <c r="N132" s="1"/>
  <c r="K128"/>
  <c r="M128" s="1"/>
  <c r="O128" s="1"/>
  <c r="J128"/>
  <c r="L128" s="1"/>
  <c r="N128" s="1"/>
  <c r="K124"/>
  <c r="M124" s="1"/>
  <c r="O124" s="1"/>
  <c r="J124"/>
  <c r="L124" s="1"/>
  <c r="N124" s="1"/>
  <c r="K120"/>
  <c r="M120" s="1"/>
  <c r="O120" s="1"/>
  <c r="J120"/>
  <c r="L120" s="1"/>
  <c r="N120" s="1"/>
  <c r="K116"/>
  <c r="M116" s="1"/>
  <c r="O116" s="1"/>
  <c r="J116"/>
  <c r="L116" s="1"/>
  <c r="N116" s="1"/>
  <c r="K112"/>
  <c r="M112" s="1"/>
  <c r="O112" s="1"/>
  <c r="J112"/>
  <c r="L112" s="1"/>
  <c r="N112" s="1"/>
  <c r="K108"/>
  <c r="M108" s="1"/>
  <c r="O108" s="1"/>
  <c r="J108"/>
  <c r="L108" s="1"/>
  <c r="N108" s="1"/>
  <c r="K104"/>
  <c r="M104" s="1"/>
  <c r="O104" s="1"/>
  <c r="J104"/>
  <c r="L104" s="1"/>
  <c r="N104" s="1"/>
  <c r="K100"/>
  <c r="M100" s="1"/>
  <c r="O100" s="1"/>
  <c r="J100"/>
  <c r="L100" s="1"/>
  <c r="N100" s="1"/>
  <c r="K96"/>
  <c r="M96" s="1"/>
  <c r="O96" s="1"/>
  <c r="J96"/>
  <c r="L96" s="1"/>
  <c r="N96" s="1"/>
  <c r="K92"/>
  <c r="M92" s="1"/>
  <c r="O92" s="1"/>
  <c r="J92"/>
  <c r="L92" s="1"/>
  <c r="N92" s="1"/>
  <c r="K88"/>
  <c r="M88" s="1"/>
  <c r="O88" s="1"/>
  <c r="J88"/>
  <c r="L88" s="1"/>
  <c r="N88" s="1"/>
  <c r="K84"/>
  <c r="M84" s="1"/>
  <c r="O84" s="1"/>
  <c r="J84"/>
  <c r="L84" s="1"/>
  <c r="N84" s="1"/>
  <c r="K80"/>
  <c r="M80" s="1"/>
  <c r="O80" s="1"/>
  <c r="J80"/>
  <c r="L80" s="1"/>
  <c r="N80" s="1"/>
  <c r="K76"/>
  <c r="M76" s="1"/>
  <c r="O76" s="1"/>
  <c r="J76"/>
  <c r="L76" s="1"/>
  <c r="N76" s="1"/>
  <c r="K72"/>
  <c r="M72" s="1"/>
  <c r="O72" s="1"/>
  <c r="J72"/>
  <c r="L72" s="1"/>
  <c r="N72" s="1"/>
  <c r="K68"/>
  <c r="M68" s="1"/>
  <c r="O68" s="1"/>
  <c r="J68"/>
  <c r="L68" s="1"/>
  <c r="N68" s="1"/>
  <c r="K64"/>
  <c r="M64" s="1"/>
  <c r="O64" s="1"/>
  <c r="J64"/>
  <c r="L64" s="1"/>
  <c r="N64" s="1"/>
  <c r="K60"/>
  <c r="M60" s="1"/>
  <c r="O60" s="1"/>
  <c r="J60"/>
  <c r="L60" s="1"/>
  <c r="N60" s="1"/>
  <c r="J56"/>
  <c r="L56" s="1"/>
  <c r="N56" s="1"/>
  <c r="K56"/>
  <c r="M56" s="1"/>
  <c r="O56" s="1"/>
  <c r="K52"/>
  <c r="M52" s="1"/>
  <c r="O52" s="1"/>
  <c r="J52"/>
  <c r="L52" s="1"/>
  <c r="N52" s="1"/>
  <c r="J48"/>
  <c r="L48" s="1"/>
  <c r="N48" s="1"/>
  <c r="K48"/>
  <c r="M48" s="1"/>
  <c r="O48" s="1"/>
  <c r="K44"/>
  <c r="M44" s="1"/>
  <c r="O44" s="1"/>
  <c r="J44"/>
  <c r="L44" s="1"/>
  <c r="N44" s="1"/>
  <c r="J40"/>
  <c r="L40" s="1"/>
  <c r="N40" s="1"/>
  <c r="K40"/>
  <c r="M40" s="1"/>
  <c r="O40" s="1"/>
  <c r="K36"/>
  <c r="M36" s="1"/>
  <c r="O36" s="1"/>
  <c r="J36"/>
  <c r="L36" s="1"/>
  <c r="N36" s="1"/>
  <c r="J32"/>
  <c r="L32" s="1"/>
  <c r="N32" s="1"/>
  <c r="K32"/>
  <c r="M32" s="1"/>
  <c r="O32" s="1"/>
  <c r="K28"/>
  <c r="M28" s="1"/>
  <c r="O28" s="1"/>
  <c r="J28"/>
  <c r="L28" s="1"/>
  <c r="N28" s="1"/>
  <c r="J24"/>
  <c r="L24" s="1"/>
  <c r="N24" s="1"/>
  <c r="K24"/>
  <c r="M24" s="1"/>
  <c r="O24" s="1"/>
  <c r="K2744"/>
  <c r="M2744" s="1"/>
  <c r="O2744" s="1"/>
  <c r="K2740"/>
  <c r="M2740" s="1"/>
  <c r="O2740" s="1"/>
  <c r="K2736"/>
  <c r="M2736" s="1"/>
  <c r="O2736" s="1"/>
  <c r="K2732"/>
  <c r="M2732" s="1"/>
  <c r="O2732" s="1"/>
  <c r="K2728"/>
  <c r="M2728" s="1"/>
  <c r="O2728" s="1"/>
  <c r="K2724"/>
  <c r="M2724" s="1"/>
  <c r="O2724" s="1"/>
  <c r="K2720"/>
  <c r="M2720" s="1"/>
  <c r="O2720" s="1"/>
  <c r="K2716"/>
  <c r="M2716" s="1"/>
  <c r="O2716" s="1"/>
  <c r="K2712"/>
  <c r="M2712" s="1"/>
  <c r="O2712" s="1"/>
  <c r="K2708"/>
  <c r="M2708" s="1"/>
  <c r="O2708" s="1"/>
  <c r="K2704"/>
  <c r="M2704" s="1"/>
  <c r="O2704" s="1"/>
  <c r="K2700"/>
  <c r="M2700" s="1"/>
  <c r="O2700" s="1"/>
  <c r="K2696"/>
  <c r="M2696" s="1"/>
  <c r="O2696" s="1"/>
  <c r="K2692"/>
  <c r="M2692" s="1"/>
  <c r="O2692" s="1"/>
  <c r="K2688"/>
  <c r="M2688" s="1"/>
  <c r="O2688" s="1"/>
  <c r="K2684"/>
  <c r="M2684" s="1"/>
  <c r="O2684" s="1"/>
  <c r="K2680"/>
  <c r="M2680" s="1"/>
  <c r="O2680" s="1"/>
  <c r="K2676"/>
  <c r="M2676" s="1"/>
  <c r="O2676" s="1"/>
  <c r="K2672"/>
  <c r="M2672" s="1"/>
  <c r="O2672" s="1"/>
  <c r="K2668"/>
  <c r="M2668" s="1"/>
  <c r="O2668" s="1"/>
  <c r="K2664"/>
  <c r="M2664" s="1"/>
  <c r="O2664" s="1"/>
  <c r="K2660"/>
  <c r="M2660" s="1"/>
  <c r="O2660" s="1"/>
  <c r="K2656"/>
  <c r="M2656" s="1"/>
  <c r="O2656" s="1"/>
  <c r="K2652"/>
  <c r="M2652" s="1"/>
  <c r="O2652" s="1"/>
  <c r="K2648"/>
  <c r="M2648" s="1"/>
  <c r="O2648" s="1"/>
  <c r="K2644"/>
  <c r="M2644" s="1"/>
  <c r="O2644" s="1"/>
  <c r="K2640"/>
  <c r="M2640" s="1"/>
  <c r="O2640" s="1"/>
  <c r="K2636"/>
  <c r="M2636" s="1"/>
  <c r="O2636" s="1"/>
  <c r="K2632"/>
  <c r="M2632" s="1"/>
  <c r="O2632" s="1"/>
  <c r="K2628"/>
  <c r="M2628" s="1"/>
  <c r="O2628" s="1"/>
  <c r="K2624"/>
  <c r="M2624" s="1"/>
  <c r="O2624" s="1"/>
  <c r="K2620"/>
  <c r="M2620" s="1"/>
  <c r="O2620" s="1"/>
  <c r="K2616"/>
  <c r="M2616" s="1"/>
  <c r="O2616" s="1"/>
  <c r="K2612"/>
  <c r="M2612" s="1"/>
  <c r="O2612" s="1"/>
  <c r="K2608"/>
  <c r="M2608" s="1"/>
  <c r="O2608" s="1"/>
  <c r="K2604"/>
  <c r="M2604" s="1"/>
  <c r="O2604" s="1"/>
  <c r="K2600"/>
  <c r="M2600" s="1"/>
  <c r="O2600" s="1"/>
  <c r="K2596"/>
  <c r="M2596" s="1"/>
  <c r="O2596" s="1"/>
  <c r="K2592"/>
  <c r="M2592" s="1"/>
  <c r="O2592" s="1"/>
  <c r="K2588"/>
  <c r="M2588" s="1"/>
  <c r="O2588" s="1"/>
  <c r="K2584"/>
  <c r="M2584" s="1"/>
  <c r="O2584" s="1"/>
  <c r="K2580"/>
  <c r="M2580" s="1"/>
  <c r="O2580" s="1"/>
  <c r="K2576"/>
  <c r="M2576" s="1"/>
  <c r="O2576" s="1"/>
  <c r="K2572"/>
  <c r="M2572" s="1"/>
  <c r="O2572" s="1"/>
  <c r="K2568"/>
  <c r="M2568" s="1"/>
  <c r="O2568" s="1"/>
  <c r="K2564"/>
  <c r="M2564" s="1"/>
  <c r="O2564" s="1"/>
  <c r="K2560"/>
  <c r="M2560" s="1"/>
  <c r="O2560" s="1"/>
  <c r="K2556"/>
  <c r="M2556" s="1"/>
  <c r="O2556" s="1"/>
  <c r="K2552"/>
  <c r="M2552" s="1"/>
  <c r="O2552" s="1"/>
  <c r="K2548"/>
  <c r="M2548" s="1"/>
  <c r="O2548" s="1"/>
  <c r="K2544"/>
  <c r="M2544" s="1"/>
  <c r="O2544" s="1"/>
  <c r="K2540"/>
  <c r="M2540" s="1"/>
  <c r="O2540" s="1"/>
  <c r="K2536"/>
  <c r="M2536" s="1"/>
  <c r="O2536" s="1"/>
  <c r="K2532"/>
  <c r="M2532" s="1"/>
  <c r="O2532" s="1"/>
  <c r="K2528"/>
  <c r="M2528" s="1"/>
  <c r="O2528" s="1"/>
  <c r="K2524"/>
  <c r="M2524" s="1"/>
  <c r="O2524" s="1"/>
  <c r="K2520"/>
  <c r="M2520" s="1"/>
  <c r="O2520" s="1"/>
  <c r="K2516"/>
  <c r="M2516" s="1"/>
  <c r="O2516" s="1"/>
  <c r="K2512"/>
  <c r="M2512" s="1"/>
  <c r="O2512" s="1"/>
  <c r="K2508"/>
  <c r="M2508" s="1"/>
  <c r="O2508" s="1"/>
  <c r="K2504"/>
  <c r="M2504" s="1"/>
  <c r="O2504" s="1"/>
  <c r="K2500"/>
  <c r="M2500" s="1"/>
  <c r="O2500" s="1"/>
  <c r="K2496"/>
  <c r="M2496" s="1"/>
  <c r="O2496" s="1"/>
  <c r="K2492"/>
  <c r="M2492" s="1"/>
  <c r="O2492" s="1"/>
  <c r="K2488"/>
  <c r="M2488" s="1"/>
  <c r="O2488" s="1"/>
  <c r="K2484"/>
  <c r="M2484" s="1"/>
  <c r="O2484" s="1"/>
  <c r="K2480"/>
  <c r="M2480" s="1"/>
  <c r="O2480" s="1"/>
  <c r="K2476"/>
  <c r="M2476" s="1"/>
  <c r="O2476" s="1"/>
  <c r="K2472"/>
  <c r="M2472" s="1"/>
  <c r="O2472" s="1"/>
  <c r="K2468"/>
  <c r="M2468" s="1"/>
  <c r="O2468" s="1"/>
  <c r="K2464"/>
  <c r="M2464" s="1"/>
  <c r="O2464" s="1"/>
  <c r="K2460"/>
  <c r="M2460" s="1"/>
  <c r="O2460" s="1"/>
  <c r="K2456"/>
  <c r="M2456" s="1"/>
  <c r="O2456" s="1"/>
  <c r="K2452"/>
  <c r="M2452" s="1"/>
  <c r="O2452" s="1"/>
  <c r="K2448"/>
  <c r="M2448" s="1"/>
  <c r="O2448" s="1"/>
  <c r="K2444"/>
  <c r="M2444" s="1"/>
  <c r="O2444" s="1"/>
  <c r="K2440"/>
  <c r="M2440" s="1"/>
  <c r="O2440" s="1"/>
  <c r="K2436"/>
  <c r="M2436" s="1"/>
  <c r="O2436" s="1"/>
  <c r="K2432"/>
  <c r="M2432" s="1"/>
  <c r="O2432" s="1"/>
  <c r="K2428"/>
  <c r="M2428" s="1"/>
  <c r="O2428" s="1"/>
  <c r="K2424"/>
  <c r="M2424" s="1"/>
  <c r="O2424" s="1"/>
  <c r="K2420"/>
  <c r="M2420" s="1"/>
  <c r="O2420" s="1"/>
  <c r="K2416"/>
  <c r="M2416" s="1"/>
  <c r="O2416" s="1"/>
  <c r="K2412"/>
  <c r="M2412" s="1"/>
  <c r="O2412" s="1"/>
  <c r="K2408"/>
  <c r="M2408" s="1"/>
  <c r="O2408" s="1"/>
  <c r="K2404"/>
  <c r="M2404" s="1"/>
  <c r="O2404" s="1"/>
  <c r="K2400"/>
  <c r="M2400" s="1"/>
  <c r="O2400" s="1"/>
  <c r="K2396"/>
  <c r="M2396" s="1"/>
  <c r="O2396" s="1"/>
  <c r="K2392"/>
  <c r="M2392" s="1"/>
  <c r="O2392" s="1"/>
  <c r="K2388"/>
  <c r="M2388" s="1"/>
  <c r="O2388" s="1"/>
  <c r="K2384"/>
  <c r="M2384" s="1"/>
  <c r="O2384" s="1"/>
  <c r="K2380"/>
  <c r="M2380" s="1"/>
  <c r="O2380" s="1"/>
  <c r="K2376"/>
  <c r="M2376" s="1"/>
  <c r="O2376" s="1"/>
  <c r="K2372"/>
  <c r="M2372" s="1"/>
  <c r="O2372" s="1"/>
  <c r="K2368"/>
  <c r="M2368" s="1"/>
  <c r="O2368" s="1"/>
  <c r="K2364"/>
  <c r="M2364" s="1"/>
  <c r="O2364" s="1"/>
  <c r="K2360"/>
  <c r="M2360" s="1"/>
  <c r="O2360" s="1"/>
  <c r="K2356"/>
  <c r="M2356" s="1"/>
  <c r="O2356" s="1"/>
  <c r="K2352"/>
  <c r="M2352" s="1"/>
  <c r="O2352" s="1"/>
  <c r="K2348"/>
  <c r="M2348" s="1"/>
  <c r="O2348" s="1"/>
  <c r="K2344"/>
  <c r="M2344" s="1"/>
  <c r="O2344" s="1"/>
  <c r="K2340"/>
  <c r="M2340" s="1"/>
  <c r="O2340" s="1"/>
  <c r="K2336"/>
  <c r="M2336" s="1"/>
  <c r="O2336" s="1"/>
  <c r="K2332"/>
  <c r="M2332" s="1"/>
  <c r="O2332" s="1"/>
  <c r="K2328"/>
  <c r="M2328" s="1"/>
  <c r="O2328" s="1"/>
  <c r="K2324"/>
  <c r="M2324" s="1"/>
  <c r="O2324" s="1"/>
  <c r="K2320"/>
  <c r="M2320" s="1"/>
  <c r="O2320" s="1"/>
  <c r="K2316"/>
  <c r="M2316" s="1"/>
  <c r="O2316" s="1"/>
  <c r="K2312"/>
  <c r="M2312" s="1"/>
  <c r="O2312" s="1"/>
  <c r="K2308"/>
  <c r="M2308" s="1"/>
  <c r="O2308" s="1"/>
  <c r="K2304"/>
  <c r="M2304" s="1"/>
  <c r="O2304" s="1"/>
  <c r="K2300"/>
  <c r="M2300" s="1"/>
  <c r="O2300" s="1"/>
  <c r="K2296"/>
  <c r="M2296" s="1"/>
  <c r="O2296" s="1"/>
  <c r="K2292"/>
  <c r="M2292" s="1"/>
  <c r="O2292" s="1"/>
  <c r="K2288"/>
  <c r="M2288" s="1"/>
  <c r="O2288" s="1"/>
  <c r="K2284"/>
  <c r="M2284" s="1"/>
  <c r="O2284" s="1"/>
  <c r="K2280"/>
  <c r="M2280" s="1"/>
  <c r="O2280" s="1"/>
  <c r="K2276"/>
  <c r="M2276" s="1"/>
  <c r="O2276" s="1"/>
  <c r="K2272"/>
  <c r="M2272" s="1"/>
  <c r="O2272" s="1"/>
  <c r="K2268"/>
  <c r="M2268" s="1"/>
  <c r="O2268" s="1"/>
  <c r="K2264"/>
  <c r="M2264" s="1"/>
  <c r="O2264" s="1"/>
  <c r="K2260"/>
  <c r="M2260" s="1"/>
  <c r="O2260" s="1"/>
  <c r="K2256"/>
  <c r="M2256" s="1"/>
  <c r="O2256" s="1"/>
  <c r="K2252"/>
  <c r="M2252" s="1"/>
  <c r="O2252" s="1"/>
  <c r="K2248"/>
  <c r="M2248" s="1"/>
  <c r="O2248" s="1"/>
  <c r="K2244"/>
  <c r="M2244" s="1"/>
  <c r="O2244" s="1"/>
  <c r="K2240"/>
  <c r="M2240" s="1"/>
  <c r="O2240" s="1"/>
  <c r="K2236"/>
  <c r="M2236" s="1"/>
  <c r="O2236" s="1"/>
  <c r="K2232"/>
  <c r="M2232" s="1"/>
  <c r="O2232" s="1"/>
  <c r="K2228"/>
  <c r="M2228" s="1"/>
  <c r="O2228" s="1"/>
  <c r="K2224"/>
  <c r="M2224" s="1"/>
  <c r="O2224" s="1"/>
  <c r="K2220"/>
  <c r="M2220" s="1"/>
  <c r="O2220" s="1"/>
  <c r="K2216"/>
  <c r="M2216" s="1"/>
  <c r="O2216" s="1"/>
  <c r="K2212"/>
  <c r="M2212" s="1"/>
  <c r="O2212" s="1"/>
  <c r="K2208"/>
  <c r="M2208" s="1"/>
  <c r="O2208" s="1"/>
  <c r="K2204"/>
  <c r="M2204" s="1"/>
  <c r="O2204" s="1"/>
  <c r="K2200"/>
  <c r="M2200" s="1"/>
  <c r="O2200" s="1"/>
  <c r="K2196"/>
  <c r="M2196" s="1"/>
  <c r="O2196" s="1"/>
  <c r="K2192"/>
  <c r="M2192" s="1"/>
  <c r="O2192" s="1"/>
  <c r="K2188"/>
  <c r="M2188" s="1"/>
  <c r="O2188" s="1"/>
  <c r="K2184"/>
  <c r="M2184" s="1"/>
  <c r="O2184" s="1"/>
  <c r="K2180"/>
  <c r="M2180" s="1"/>
  <c r="O2180" s="1"/>
  <c r="K2176"/>
  <c r="M2176" s="1"/>
  <c r="O2176" s="1"/>
  <c r="K2172"/>
  <c r="M2172" s="1"/>
  <c r="O2172" s="1"/>
  <c r="K2168"/>
  <c r="M2168" s="1"/>
  <c r="O2168" s="1"/>
  <c r="K2164"/>
  <c r="M2164" s="1"/>
  <c r="O2164" s="1"/>
  <c r="K2160"/>
  <c r="M2160" s="1"/>
  <c r="O2160" s="1"/>
  <c r="K2156"/>
  <c r="M2156" s="1"/>
  <c r="O2156" s="1"/>
  <c r="K2152"/>
  <c r="M2152" s="1"/>
  <c r="O2152" s="1"/>
  <c r="K2148"/>
  <c r="M2148" s="1"/>
  <c r="O2148" s="1"/>
  <c r="K2144"/>
  <c r="M2144" s="1"/>
  <c r="O2144" s="1"/>
  <c r="K2140"/>
  <c r="M2140" s="1"/>
  <c r="O2140" s="1"/>
  <c r="K2136"/>
  <c r="M2136" s="1"/>
  <c r="O2136" s="1"/>
  <c r="K2132"/>
  <c r="M2132" s="1"/>
  <c r="O2132" s="1"/>
  <c r="K2128"/>
  <c r="M2128" s="1"/>
  <c r="O2128" s="1"/>
  <c r="K2124"/>
  <c r="M2124" s="1"/>
  <c r="O2124" s="1"/>
  <c r="K2120"/>
  <c r="M2120" s="1"/>
  <c r="O2120" s="1"/>
  <c r="K2116"/>
  <c r="M2116" s="1"/>
  <c r="O2116" s="1"/>
  <c r="K2112"/>
  <c r="M2112" s="1"/>
  <c r="O2112" s="1"/>
  <c r="K2108"/>
  <c r="M2108" s="1"/>
  <c r="O2108" s="1"/>
  <c r="K2104"/>
  <c r="M2104" s="1"/>
  <c r="O2104" s="1"/>
  <c r="K2100"/>
  <c r="M2100" s="1"/>
  <c r="O2100" s="1"/>
  <c r="K2096"/>
  <c r="M2096" s="1"/>
  <c r="O2096" s="1"/>
  <c r="K2092"/>
  <c r="M2092" s="1"/>
  <c r="O2092" s="1"/>
  <c r="K2088"/>
  <c r="M2088" s="1"/>
  <c r="O2088" s="1"/>
  <c r="K2084"/>
  <c r="M2084" s="1"/>
  <c r="O2084" s="1"/>
  <c r="K2080"/>
  <c r="M2080" s="1"/>
  <c r="O2080" s="1"/>
  <c r="K2076"/>
  <c r="M2076" s="1"/>
  <c r="O2076" s="1"/>
  <c r="K2072"/>
  <c r="M2072" s="1"/>
  <c r="O2072" s="1"/>
  <c r="K2068"/>
  <c r="M2068" s="1"/>
  <c r="O2068" s="1"/>
  <c r="K2064"/>
  <c r="M2064" s="1"/>
  <c r="O2064" s="1"/>
  <c r="K2060"/>
  <c r="M2060" s="1"/>
  <c r="O2060" s="1"/>
  <c r="K2056"/>
  <c r="M2056" s="1"/>
  <c r="O2056" s="1"/>
  <c r="K2052"/>
  <c r="M2052" s="1"/>
  <c r="O2052" s="1"/>
  <c r="K2048"/>
  <c r="M2048" s="1"/>
  <c r="O2048" s="1"/>
  <c r="K2044"/>
  <c r="M2044" s="1"/>
  <c r="O2044" s="1"/>
  <c r="K2040"/>
  <c r="M2040" s="1"/>
  <c r="O2040" s="1"/>
  <c r="K2036"/>
  <c r="M2036" s="1"/>
  <c r="O2036" s="1"/>
  <c r="K2032"/>
  <c r="M2032" s="1"/>
  <c r="O2032" s="1"/>
  <c r="K2028"/>
  <c r="M2028" s="1"/>
  <c r="O2028" s="1"/>
  <c r="K2024"/>
  <c r="M2024" s="1"/>
  <c r="O2024" s="1"/>
  <c r="K2020"/>
  <c r="M2020" s="1"/>
  <c r="O2020" s="1"/>
  <c r="K2016"/>
  <c r="M2016" s="1"/>
  <c r="O2016" s="1"/>
  <c r="K2012"/>
  <c r="M2012" s="1"/>
  <c r="O2012" s="1"/>
  <c r="K2008"/>
  <c r="M2008" s="1"/>
  <c r="O2008" s="1"/>
  <c r="K2004"/>
  <c r="M2004" s="1"/>
  <c r="O2004" s="1"/>
  <c r="K2000"/>
  <c r="M2000" s="1"/>
  <c r="O2000" s="1"/>
  <c r="K1996"/>
  <c r="M1996" s="1"/>
  <c r="O1996" s="1"/>
  <c r="K1992"/>
  <c r="M1992" s="1"/>
  <c r="O1992" s="1"/>
  <c r="K1988"/>
  <c r="M1988" s="1"/>
  <c r="O1988" s="1"/>
  <c r="K1984"/>
  <c r="M1984" s="1"/>
  <c r="O1984" s="1"/>
  <c r="K1980"/>
  <c r="M1980" s="1"/>
  <c r="O1980" s="1"/>
  <c r="K1976"/>
  <c r="M1976" s="1"/>
  <c r="O1976" s="1"/>
  <c r="K1972"/>
  <c r="M1972" s="1"/>
  <c r="O1972" s="1"/>
  <c r="K1968"/>
  <c r="M1968" s="1"/>
  <c r="O1968" s="1"/>
  <c r="K1964"/>
  <c r="M1964" s="1"/>
  <c r="O1964" s="1"/>
  <c r="K1960"/>
  <c r="M1960" s="1"/>
  <c r="O1960" s="1"/>
  <c r="K1956"/>
  <c r="M1956" s="1"/>
  <c r="O1956" s="1"/>
  <c r="K1952"/>
  <c r="M1952" s="1"/>
  <c r="O1952" s="1"/>
  <c r="K1948"/>
  <c r="M1948" s="1"/>
  <c r="O1948" s="1"/>
  <c r="K1944"/>
  <c r="M1944" s="1"/>
  <c r="O1944" s="1"/>
  <c r="K1940"/>
  <c r="M1940" s="1"/>
  <c r="O1940" s="1"/>
  <c r="K1936"/>
  <c r="M1936" s="1"/>
  <c r="O1936" s="1"/>
  <c r="K1932"/>
  <c r="M1932" s="1"/>
  <c r="O1932" s="1"/>
  <c r="K1928"/>
  <c r="M1928" s="1"/>
  <c r="O1928" s="1"/>
  <c r="K1924"/>
  <c r="M1924" s="1"/>
  <c r="O1924" s="1"/>
  <c r="K1920"/>
  <c r="M1920" s="1"/>
  <c r="O1920" s="1"/>
  <c r="K1916"/>
  <c r="M1916" s="1"/>
  <c r="O1916" s="1"/>
  <c r="K1912"/>
  <c r="M1912" s="1"/>
  <c r="O1912" s="1"/>
  <c r="K1908"/>
  <c r="M1908" s="1"/>
  <c r="O1908" s="1"/>
  <c r="K1904"/>
  <c r="M1904" s="1"/>
  <c r="O1904" s="1"/>
  <c r="K1900"/>
  <c r="M1900" s="1"/>
  <c r="O1900" s="1"/>
  <c r="K1896"/>
  <c r="M1896" s="1"/>
  <c r="O1896" s="1"/>
  <c r="K1892"/>
  <c r="M1892" s="1"/>
  <c r="O1892" s="1"/>
  <c r="K1888"/>
  <c r="M1888" s="1"/>
  <c r="O1888" s="1"/>
  <c r="K1884"/>
  <c r="M1884" s="1"/>
  <c r="O1884" s="1"/>
  <c r="K1880"/>
  <c r="M1880" s="1"/>
  <c r="O1880" s="1"/>
  <c r="K1876"/>
  <c r="M1876" s="1"/>
  <c r="O1876" s="1"/>
  <c r="K1872"/>
  <c r="M1872" s="1"/>
  <c r="O1872" s="1"/>
  <c r="K1868"/>
  <c r="M1868" s="1"/>
  <c r="O1868" s="1"/>
  <c r="K1864"/>
  <c r="M1864" s="1"/>
  <c r="O1864" s="1"/>
  <c r="K1860"/>
  <c r="M1860" s="1"/>
  <c r="O1860" s="1"/>
  <c r="K1856"/>
  <c r="M1856" s="1"/>
  <c r="O1856" s="1"/>
  <c r="K1852"/>
  <c r="M1852" s="1"/>
  <c r="O1852" s="1"/>
  <c r="K1848"/>
  <c r="M1848" s="1"/>
  <c r="O1848" s="1"/>
  <c r="K1844"/>
  <c r="M1844" s="1"/>
  <c r="O1844" s="1"/>
  <c r="K1840"/>
  <c r="M1840" s="1"/>
  <c r="O1840" s="1"/>
  <c r="K1836"/>
  <c r="M1836" s="1"/>
  <c r="O1836" s="1"/>
  <c r="K1832"/>
  <c r="M1832" s="1"/>
  <c r="O1832" s="1"/>
  <c r="K1828"/>
  <c r="M1828" s="1"/>
  <c r="O1828" s="1"/>
  <c r="K1824"/>
  <c r="M1824" s="1"/>
  <c r="O1824" s="1"/>
  <c r="K1820"/>
  <c r="M1820" s="1"/>
  <c r="O1820" s="1"/>
  <c r="K1816"/>
  <c r="M1816" s="1"/>
  <c r="O1816" s="1"/>
  <c r="K1812"/>
  <c r="M1812" s="1"/>
  <c r="O1812" s="1"/>
  <c r="K1808"/>
  <c r="M1808" s="1"/>
  <c r="O1808" s="1"/>
  <c r="K1804"/>
  <c r="M1804" s="1"/>
  <c r="O1804" s="1"/>
  <c r="K1800"/>
  <c r="M1800" s="1"/>
  <c r="O1800" s="1"/>
  <c r="K1796"/>
  <c r="M1796" s="1"/>
  <c r="O1796" s="1"/>
  <c r="K1792"/>
  <c r="M1792" s="1"/>
  <c r="O1792" s="1"/>
  <c r="K1788"/>
  <c r="M1788" s="1"/>
  <c r="O1788" s="1"/>
  <c r="K1784"/>
  <c r="M1784" s="1"/>
  <c r="O1784" s="1"/>
  <c r="K1780"/>
  <c r="M1780" s="1"/>
  <c r="O1780" s="1"/>
  <c r="K1776"/>
  <c r="M1776" s="1"/>
  <c r="O1776" s="1"/>
  <c r="K1772"/>
  <c r="M1772" s="1"/>
  <c r="O1772" s="1"/>
  <c r="K1768"/>
  <c r="M1768" s="1"/>
  <c r="O1768" s="1"/>
  <c r="K1764"/>
  <c r="M1764" s="1"/>
  <c r="O1764" s="1"/>
  <c r="K1760"/>
  <c r="M1760" s="1"/>
  <c r="O1760" s="1"/>
  <c r="K1756"/>
  <c r="M1756" s="1"/>
  <c r="O1756" s="1"/>
  <c r="K1752"/>
  <c r="M1752" s="1"/>
  <c r="O1752" s="1"/>
  <c r="K1748"/>
  <c r="M1748" s="1"/>
  <c r="O1748" s="1"/>
  <c r="K1744"/>
  <c r="M1744" s="1"/>
  <c r="O1744" s="1"/>
  <c r="K1740"/>
  <c r="M1740" s="1"/>
  <c r="O1740" s="1"/>
  <c r="K1736"/>
  <c r="M1736" s="1"/>
  <c r="O1736" s="1"/>
  <c r="K1732"/>
  <c r="M1732" s="1"/>
  <c r="O1732" s="1"/>
  <c r="K1728"/>
  <c r="M1728" s="1"/>
  <c r="O1728" s="1"/>
  <c r="K1724"/>
  <c r="M1724" s="1"/>
  <c r="O1724" s="1"/>
  <c r="K1720"/>
  <c r="M1720" s="1"/>
  <c r="O1720" s="1"/>
  <c r="K1716"/>
  <c r="M1716" s="1"/>
  <c r="O1716" s="1"/>
  <c r="K1712"/>
  <c r="M1712" s="1"/>
  <c r="O1712" s="1"/>
  <c r="K1708"/>
  <c r="M1708" s="1"/>
  <c r="O1708" s="1"/>
  <c r="K1704"/>
  <c r="M1704" s="1"/>
  <c r="O1704" s="1"/>
  <c r="K1700"/>
  <c r="M1700" s="1"/>
  <c r="O1700" s="1"/>
  <c r="K1696"/>
  <c r="M1696" s="1"/>
  <c r="O1696" s="1"/>
  <c r="K1692"/>
  <c r="M1692" s="1"/>
  <c r="O1692" s="1"/>
  <c r="K1688"/>
  <c r="M1688" s="1"/>
  <c r="O1688" s="1"/>
  <c r="K1684"/>
  <c r="M1684" s="1"/>
  <c r="O1684" s="1"/>
  <c r="K1680"/>
  <c r="M1680" s="1"/>
  <c r="O1680" s="1"/>
  <c r="K1676"/>
  <c r="M1676" s="1"/>
  <c r="O1676" s="1"/>
  <c r="K1672"/>
  <c r="M1672" s="1"/>
  <c r="O1672" s="1"/>
  <c r="K1668"/>
  <c r="M1668" s="1"/>
  <c r="O1668" s="1"/>
  <c r="K1664"/>
  <c r="M1664" s="1"/>
  <c r="O1664" s="1"/>
  <c r="K1660"/>
  <c r="M1660" s="1"/>
  <c r="O1660" s="1"/>
  <c r="K1656"/>
  <c r="M1656" s="1"/>
  <c r="O1656" s="1"/>
  <c r="K1652"/>
  <c r="M1652" s="1"/>
  <c r="O1652" s="1"/>
  <c r="K1648"/>
  <c r="M1648" s="1"/>
  <c r="O1648" s="1"/>
  <c r="K1644"/>
  <c r="M1644" s="1"/>
  <c r="O1644" s="1"/>
  <c r="K1640"/>
  <c r="M1640" s="1"/>
  <c r="O1640" s="1"/>
  <c r="K1636"/>
  <c r="M1636" s="1"/>
  <c r="O1636" s="1"/>
  <c r="K1632"/>
  <c r="M1632" s="1"/>
  <c r="O1632" s="1"/>
  <c r="K1628"/>
  <c r="M1628" s="1"/>
  <c r="O1628" s="1"/>
  <c r="K1624"/>
  <c r="M1624" s="1"/>
  <c r="O1624" s="1"/>
  <c r="K1620"/>
  <c r="M1620" s="1"/>
  <c r="O1620" s="1"/>
  <c r="K1616"/>
  <c r="M1616" s="1"/>
  <c r="O1616" s="1"/>
  <c r="K1612"/>
  <c r="M1612" s="1"/>
  <c r="O1612" s="1"/>
  <c r="K1608"/>
  <c r="M1608" s="1"/>
  <c r="O1608" s="1"/>
  <c r="K1604"/>
  <c r="M1604" s="1"/>
  <c r="O1604" s="1"/>
  <c r="K1600"/>
  <c r="M1600" s="1"/>
  <c r="O1600" s="1"/>
  <c r="K1596"/>
  <c r="M1596" s="1"/>
  <c r="O1596" s="1"/>
  <c r="K1592"/>
  <c r="M1592" s="1"/>
  <c r="O1592" s="1"/>
  <c r="K1588"/>
  <c r="M1588" s="1"/>
  <c r="O1588" s="1"/>
  <c r="K1584"/>
  <c r="M1584" s="1"/>
  <c r="O1584" s="1"/>
  <c r="K1580"/>
  <c r="M1580" s="1"/>
  <c r="O1580" s="1"/>
  <c r="K1576"/>
  <c r="M1576" s="1"/>
  <c r="O1576" s="1"/>
  <c r="K1572"/>
  <c r="M1572" s="1"/>
  <c r="O1572" s="1"/>
  <c r="K1568"/>
  <c r="M1568" s="1"/>
  <c r="O1568" s="1"/>
  <c r="K1564"/>
  <c r="M1564" s="1"/>
  <c r="O1564" s="1"/>
  <c r="K1560"/>
  <c r="M1560" s="1"/>
  <c r="O1560" s="1"/>
  <c r="K1556"/>
  <c r="M1556" s="1"/>
  <c r="O1556" s="1"/>
  <c r="K1552"/>
  <c r="M1552" s="1"/>
  <c r="O1552" s="1"/>
  <c r="K1548"/>
  <c r="M1548" s="1"/>
  <c r="O1548" s="1"/>
  <c r="K1544"/>
  <c r="M1544" s="1"/>
  <c r="O1544" s="1"/>
  <c r="K1540"/>
  <c r="M1540" s="1"/>
  <c r="O1540" s="1"/>
  <c r="K1536"/>
  <c r="M1536" s="1"/>
  <c r="O1536" s="1"/>
  <c r="K1532"/>
  <c r="M1532" s="1"/>
  <c r="O1532" s="1"/>
  <c r="K1528"/>
  <c r="M1528" s="1"/>
  <c r="O1528" s="1"/>
  <c r="K1524"/>
  <c r="M1524" s="1"/>
  <c r="O1524" s="1"/>
  <c r="K1520"/>
  <c r="M1520" s="1"/>
  <c r="O1520" s="1"/>
  <c r="K1516"/>
  <c r="M1516" s="1"/>
  <c r="O1516" s="1"/>
  <c r="K1512"/>
  <c r="M1512" s="1"/>
  <c r="O1512" s="1"/>
  <c r="K1508"/>
  <c r="M1508" s="1"/>
  <c r="O1508" s="1"/>
  <c r="K1504"/>
  <c r="M1504" s="1"/>
  <c r="O1504" s="1"/>
  <c r="K1500"/>
  <c r="M1500" s="1"/>
  <c r="O1500" s="1"/>
  <c r="K1496"/>
  <c r="M1496" s="1"/>
  <c r="O1496" s="1"/>
  <c r="K1492"/>
  <c r="M1492" s="1"/>
  <c r="O1492" s="1"/>
  <c r="K1488"/>
  <c r="M1488" s="1"/>
  <c r="O1488" s="1"/>
  <c r="K1484"/>
  <c r="M1484" s="1"/>
  <c r="O1484" s="1"/>
  <c r="K1480"/>
  <c r="M1480" s="1"/>
  <c r="O1480" s="1"/>
  <c r="K1476"/>
  <c r="M1476" s="1"/>
  <c r="O1476" s="1"/>
  <c r="K1472"/>
  <c r="M1472" s="1"/>
  <c r="O1472" s="1"/>
  <c r="K1468"/>
  <c r="M1468" s="1"/>
  <c r="O1468" s="1"/>
  <c r="K1464"/>
  <c r="M1464" s="1"/>
  <c r="O1464" s="1"/>
  <c r="K1460"/>
  <c r="M1460" s="1"/>
  <c r="O1460" s="1"/>
  <c r="K1456"/>
  <c r="M1456" s="1"/>
  <c r="O1456" s="1"/>
  <c r="K1452"/>
  <c r="M1452" s="1"/>
  <c r="O1452" s="1"/>
  <c r="K1448"/>
  <c r="M1448" s="1"/>
  <c r="O1448" s="1"/>
  <c r="K1444"/>
  <c r="M1444" s="1"/>
  <c r="O1444" s="1"/>
  <c r="K1440"/>
  <c r="M1440" s="1"/>
  <c r="O1440" s="1"/>
  <c r="K1436"/>
  <c r="M1436" s="1"/>
  <c r="O1436" s="1"/>
  <c r="K1432"/>
  <c r="M1432" s="1"/>
  <c r="O1432" s="1"/>
  <c r="K1428"/>
  <c r="M1428" s="1"/>
  <c r="O1428" s="1"/>
  <c r="K1424"/>
  <c r="M1424" s="1"/>
  <c r="O1424" s="1"/>
  <c r="K1420"/>
  <c r="M1420" s="1"/>
  <c r="O1420" s="1"/>
  <c r="K1416"/>
  <c r="M1416" s="1"/>
  <c r="O1416" s="1"/>
  <c r="K1412"/>
  <c r="M1412" s="1"/>
  <c r="O1412" s="1"/>
  <c r="K1408"/>
  <c r="M1408" s="1"/>
  <c r="O1408" s="1"/>
  <c r="K1404"/>
  <c r="M1404" s="1"/>
  <c r="O1404" s="1"/>
  <c r="K1400"/>
  <c r="M1400" s="1"/>
  <c r="O1400" s="1"/>
  <c r="K1396"/>
  <c r="M1396" s="1"/>
  <c r="O1396" s="1"/>
  <c r="K1392"/>
  <c r="M1392" s="1"/>
  <c r="O1392" s="1"/>
  <c r="K1388"/>
  <c r="M1388" s="1"/>
  <c r="O1388" s="1"/>
  <c r="K1384"/>
  <c r="M1384" s="1"/>
  <c r="O1384" s="1"/>
  <c r="K1380"/>
  <c r="M1380" s="1"/>
  <c r="O1380" s="1"/>
  <c r="K1376"/>
  <c r="M1376" s="1"/>
  <c r="O1376" s="1"/>
  <c r="K1372"/>
  <c r="M1372" s="1"/>
  <c r="O1372" s="1"/>
  <c r="K1368"/>
  <c r="M1368" s="1"/>
  <c r="O1368" s="1"/>
  <c r="K1364"/>
  <c r="M1364" s="1"/>
  <c r="O1364" s="1"/>
  <c r="K1360"/>
  <c r="M1360" s="1"/>
  <c r="O1360" s="1"/>
  <c r="K1356"/>
  <c r="M1356" s="1"/>
  <c r="O1356" s="1"/>
  <c r="K1352"/>
  <c r="M1352" s="1"/>
  <c r="O1352" s="1"/>
  <c r="K1348"/>
  <c r="M1348" s="1"/>
  <c r="O1348" s="1"/>
  <c r="K1344"/>
  <c r="M1344" s="1"/>
  <c r="O1344" s="1"/>
  <c r="K1340"/>
  <c r="M1340" s="1"/>
  <c r="O1340" s="1"/>
  <c r="K1336"/>
  <c r="M1336" s="1"/>
  <c r="O1336" s="1"/>
  <c r="K1332"/>
  <c r="M1332" s="1"/>
  <c r="O1332" s="1"/>
  <c r="K1328"/>
  <c r="M1328" s="1"/>
  <c r="O1328" s="1"/>
  <c r="K1324"/>
  <c r="M1324" s="1"/>
  <c r="O1324" s="1"/>
  <c r="K1320"/>
  <c r="M1320" s="1"/>
  <c r="O1320" s="1"/>
  <c r="K1316"/>
  <c r="M1316" s="1"/>
  <c r="O1316" s="1"/>
  <c r="K1312"/>
  <c r="M1312" s="1"/>
  <c r="O1312" s="1"/>
  <c r="K1308"/>
  <c r="M1308" s="1"/>
  <c r="O1308" s="1"/>
  <c r="K1304"/>
  <c r="M1304" s="1"/>
  <c r="O1304" s="1"/>
  <c r="K1300"/>
  <c r="M1300" s="1"/>
  <c r="O1300" s="1"/>
  <c r="K1296"/>
  <c r="M1296" s="1"/>
  <c r="O1296" s="1"/>
  <c r="K1292"/>
  <c r="M1292" s="1"/>
  <c r="O1292" s="1"/>
  <c r="K1288"/>
  <c r="M1288" s="1"/>
  <c r="O1288" s="1"/>
  <c r="K1284"/>
  <c r="M1284" s="1"/>
  <c r="O1284" s="1"/>
  <c r="K1280"/>
  <c r="M1280" s="1"/>
  <c r="O1280" s="1"/>
  <c r="K1276"/>
  <c r="M1276" s="1"/>
  <c r="O1276" s="1"/>
  <c r="K1272"/>
  <c r="M1272" s="1"/>
  <c r="O1272" s="1"/>
  <c r="K1268"/>
  <c r="M1268" s="1"/>
  <c r="O1268" s="1"/>
  <c r="K1264"/>
  <c r="M1264" s="1"/>
  <c r="O1264" s="1"/>
  <c r="K1260"/>
  <c r="M1260" s="1"/>
  <c r="O1260" s="1"/>
  <c r="K1256"/>
  <c r="M1256" s="1"/>
  <c r="O1256" s="1"/>
  <c r="K1252"/>
  <c r="M1252" s="1"/>
  <c r="O1252" s="1"/>
  <c r="K1248"/>
  <c r="M1248" s="1"/>
  <c r="O1248" s="1"/>
  <c r="K1244"/>
  <c r="M1244" s="1"/>
  <c r="O1244" s="1"/>
  <c r="K1240"/>
  <c r="M1240" s="1"/>
  <c r="O1240" s="1"/>
  <c r="K1236"/>
  <c r="M1236" s="1"/>
  <c r="O1236" s="1"/>
  <c r="K1232"/>
  <c r="M1232" s="1"/>
  <c r="O1232" s="1"/>
  <c r="K1228"/>
  <c r="M1228" s="1"/>
  <c r="O1228" s="1"/>
  <c r="K1224"/>
  <c r="M1224" s="1"/>
  <c r="O1224" s="1"/>
  <c r="K1220"/>
  <c r="M1220" s="1"/>
  <c r="O1220" s="1"/>
  <c r="K1216"/>
  <c r="M1216" s="1"/>
  <c r="O1216" s="1"/>
  <c r="K1212"/>
  <c r="M1212" s="1"/>
  <c r="O1212" s="1"/>
  <c r="K1208"/>
  <c r="M1208" s="1"/>
  <c r="O1208" s="1"/>
  <c r="K1204"/>
  <c r="M1204" s="1"/>
  <c r="O1204" s="1"/>
  <c r="K1200"/>
  <c r="M1200" s="1"/>
  <c r="O1200" s="1"/>
  <c r="K1196"/>
  <c r="M1196" s="1"/>
  <c r="O1196" s="1"/>
  <c r="K1192"/>
  <c r="M1192" s="1"/>
  <c r="O1192" s="1"/>
  <c r="K1188"/>
  <c r="M1188" s="1"/>
  <c r="O1188" s="1"/>
  <c r="K1184"/>
  <c r="M1184" s="1"/>
  <c r="O1184" s="1"/>
  <c r="K1180"/>
  <c r="M1180" s="1"/>
  <c r="O1180" s="1"/>
  <c r="K1176"/>
  <c r="M1176" s="1"/>
  <c r="O1176" s="1"/>
  <c r="K1172"/>
  <c r="M1172" s="1"/>
  <c r="O1172" s="1"/>
  <c r="K1168"/>
  <c r="M1168" s="1"/>
  <c r="O1168" s="1"/>
  <c r="K1164"/>
  <c r="M1164" s="1"/>
  <c r="O1164" s="1"/>
  <c r="K1160"/>
  <c r="M1160" s="1"/>
  <c r="O1160" s="1"/>
  <c r="K1156"/>
  <c r="M1156" s="1"/>
  <c r="O1156" s="1"/>
  <c r="K1152"/>
  <c r="M1152" s="1"/>
  <c r="O1152" s="1"/>
  <c r="K1148"/>
  <c r="M1148" s="1"/>
  <c r="O1148" s="1"/>
  <c r="K1144"/>
  <c r="M1144" s="1"/>
  <c r="O1144" s="1"/>
  <c r="K1140"/>
  <c r="M1140" s="1"/>
  <c r="O1140" s="1"/>
  <c r="K1136"/>
  <c r="M1136" s="1"/>
  <c r="O1136" s="1"/>
  <c r="K1132"/>
  <c r="M1132" s="1"/>
  <c r="O1132" s="1"/>
  <c r="K1128"/>
  <c r="M1128" s="1"/>
  <c r="O1128" s="1"/>
  <c r="K1124"/>
  <c r="M1124" s="1"/>
  <c r="O1124" s="1"/>
  <c r="K1120"/>
  <c r="M1120" s="1"/>
  <c r="O1120" s="1"/>
  <c r="K1116"/>
  <c r="M1116" s="1"/>
  <c r="O1116" s="1"/>
  <c r="K1112"/>
  <c r="M1112" s="1"/>
  <c r="O1112" s="1"/>
  <c r="K1108"/>
  <c r="M1108" s="1"/>
  <c r="O1108" s="1"/>
  <c r="K1104"/>
  <c r="M1104" s="1"/>
  <c r="O1104" s="1"/>
  <c r="K1100"/>
  <c r="M1100" s="1"/>
  <c r="O1100" s="1"/>
  <c r="K1096"/>
  <c r="M1096" s="1"/>
  <c r="O1096" s="1"/>
  <c r="K1092"/>
  <c r="M1092" s="1"/>
  <c r="O1092" s="1"/>
  <c r="K1088"/>
  <c r="M1088" s="1"/>
  <c r="O1088" s="1"/>
  <c r="K1084"/>
  <c r="M1084" s="1"/>
  <c r="O1084" s="1"/>
  <c r="K1080"/>
  <c r="M1080" s="1"/>
  <c r="O1080" s="1"/>
  <c r="K1076"/>
  <c r="M1076" s="1"/>
  <c r="O1076" s="1"/>
  <c r="K1072"/>
  <c r="M1072" s="1"/>
  <c r="O1072" s="1"/>
  <c r="K1068"/>
  <c r="M1068" s="1"/>
  <c r="O1068" s="1"/>
  <c r="K1064"/>
  <c r="M1064" s="1"/>
  <c r="O1064" s="1"/>
  <c r="K1060"/>
  <c r="M1060" s="1"/>
  <c r="O1060" s="1"/>
  <c r="K1056"/>
  <c r="M1056" s="1"/>
  <c r="O1056" s="1"/>
  <c r="K1052"/>
  <c r="M1052" s="1"/>
  <c r="O1052" s="1"/>
  <c r="K1048"/>
  <c r="M1048" s="1"/>
  <c r="O1048" s="1"/>
  <c r="K1044"/>
  <c r="M1044" s="1"/>
  <c r="O1044" s="1"/>
  <c r="K1040"/>
  <c r="M1040" s="1"/>
  <c r="O1040" s="1"/>
  <c r="K1036"/>
  <c r="M1036" s="1"/>
  <c r="O1036" s="1"/>
  <c r="K1032"/>
  <c r="M1032" s="1"/>
  <c r="O1032" s="1"/>
  <c r="K1028"/>
  <c r="M1028" s="1"/>
  <c r="O1028" s="1"/>
  <c r="K1024"/>
  <c r="M1024" s="1"/>
  <c r="O1024" s="1"/>
  <c r="K1020"/>
  <c r="M1020" s="1"/>
  <c r="O1020" s="1"/>
  <c r="K1016"/>
  <c r="M1016" s="1"/>
  <c r="O1016" s="1"/>
  <c r="K1012"/>
  <c r="M1012" s="1"/>
  <c r="O1012" s="1"/>
  <c r="K1008"/>
  <c r="M1008" s="1"/>
  <c r="O1008" s="1"/>
  <c r="K1004"/>
  <c r="M1004" s="1"/>
  <c r="O1004" s="1"/>
  <c r="K1000"/>
  <c r="M1000" s="1"/>
  <c r="O1000" s="1"/>
  <c r="K996"/>
  <c r="M996" s="1"/>
  <c r="O996" s="1"/>
  <c r="J2744"/>
  <c r="L2744" s="1"/>
  <c r="N2744" s="1"/>
  <c r="J2740"/>
  <c r="L2740" s="1"/>
  <c r="N2740" s="1"/>
  <c r="J2736"/>
  <c r="L2736" s="1"/>
  <c r="N2736" s="1"/>
  <c r="J2732"/>
  <c r="L2732" s="1"/>
  <c r="N2732" s="1"/>
  <c r="J2728"/>
  <c r="L2728" s="1"/>
  <c r="N2728" s="1"/>
  <c r="J2724"/>
  <c r="L2724" s="1"/>
  <c r="N2724" s="1"/>
  <c r="J2720"/>
  <c r="L2720" s="1"/>
  <c r="N2720" s="1"/>
  <c r="J2716"/>
  <c r="L2716" s="1"/>
  <c r="N2716" s="1"/>
  <c r="J2712"/>
  <c r="L2712" s="1"/>
  <c r="N2712" s="1"/>
  <c r="J2708"/>
  <c r="L2708" s="1"/>
  <c r="N2708" s="1"/>
  <c r="J2704"/>
  <c r="L2704" s="1"/>
  <c r="N2704" s="1"/>
  <c r="J2700"/>
  <c r="L2700" s="1"/>
  <c r="N2700" s="1"/>
  <c r="J2696"/>
  <c r="L2696" s="1"/>
  <c r="N2696" s="1"/>
  <c r="J2692"/>
  <c r="L2692" s="1"/>
  <c r="N2692" s="1"/>
  <c r="J2688"/>
  <c r="L2688" s="1"/>
  <c r="N2688" s="1"/>
  <c r="J2684"/>
  <c r="L2684" s="1"/>
  <c r="N2684" s="1"/>
  <c r="J2680"/>
  <c r="L2680" s="1"/>
  <c r="N2680" s="1"/>
  <c r="J2676"/>
  <c r="L2676" s="1"/>
  <c r="N2676" s="1"/>
  <c r="J2672"/>
  <c r="L2672" s="1"/>
  <c r="N2672" s="1"/>
  <c r="J2668"/>
  <c r="L2668" s="1"/>
  <c r="N2668" s="1"/>
  <c r="J2664"/>
  <c r="L2664" s="1"/>
  <c r="N2664" s="1"/>
  <c r="J2660"/>
  <c r="L2660" s="1"/>
  <c r="N2660" s="1"/>
  <c r="J2656"/>
  <c r="L2656" s="1"/>
  <c r="N2656" s="1"/>
  <c r="J2652"/>
  <c r="L2652" s="1"/>
  <c r="N2652" s="1"/>
  <c r="J2648"/>
  <c r="L2648" s="1"/>
  <c r="N2648" s="1"/>
  <c r="J2644"/>
  <c r="L2644" s="1"/>
  <c r="N2644" s="1"/>
  <c r="J2640"/>
  <c r="L2640" s="1"/>
  <c r="N2640" s="1"/>
  <c r="J2636"/>
  <c r="L2636" s="1"/>
  <c r="N2636" s="1"/>
  <c r="J2632"/>
  <c r="L2632" s="1"/>
  <c r="N2632" s="1"/>
  <c r="J2628"/>
  <c r="L2628" s="1"/>
  <c r="N2628" s="1"/>
  <c r="J2624"/>
  <c r="L2624" s="1"/>
  <c r="N2624" s="1"/>
  <c r="J2620"/>
  <c r="L2620" s="1"/>
  <c r="N2620" s="1"/>
  <c r="J2616"/>
  <c r="L2616" s="1"/>
  <c r="N2616" s="1"/>
  <c r="J2612"/>
  <c r="L2612" s="1"/>
  <c r="N2612" s="1"/>
  <c r="J2608"/>
  <c r="L2608" s="1"/>
  <c r="N2608" s="1"/>
  <c r="J2604"/>
  <c r="L2604" s="1"/>
  <c r="N2604" s="1"/>
  <c r="J2600"/>
  <c r="L2600" s="1"/>
  <c r="N2600" s="1"/>
  <c r="J2596"/>
  <c r="L2596" s="1"/>
  <c r="N2596" s="1"/>
  <c r="J2592"/>
  <c r="L2592" s="1"/>
  <c r="N2592" s="1"/>
  <c r="J2588"/>
  <c r="L2588" s="1"/>
  <c r="N2588" s="1"/>
  <c r="J2584"/>
  <c r="L2584" s="1"/>
  <c r="N2584" s="1"/>
  <c r="J2580"/>
  <c r="L2580" s="1"/>
  <c r="N2580" s="1"/>
  <c r="J2576"/>
  <c r="L2576" s="1"/>
  <c r="N2576" s="1"/>
  <c r="J2572"/>
  <c r="L2572" s="1"/>
  <c r="N2572" s="1"/>
  <c r="J2568"/>
  <c r="L2568" s="1"/>
  <c r="N2568" s="1"/>
  <c r="J2564"/>
  <c r="L2564" s="1"/>
  <c r="N2564" s="1"/>
  <c r="J2560"/>
  <c r="L2560" s="1"/>
  <c r="N2560" s="1"/>
  <c r="J2556"/>
  <c r="L2556" s="1"/>
  <c r="N2556" s="1"/>
  <c r="J2552"/>
  <c r="L2552" s="1"/>
  <c r="N2552" s="1"/>
  <c r="J2548"/>
  <c r="L2548" s="1"/>
  <c r="N2548" s="1"/>
  <c r="J2544"/>
  <c r="L2544" s="1"/>
  <c r="N2544" s="1"/>
  <c r="J2540"/>
  <c r="L2540" s="1"/>
  <c r="N2540" s="1"/>
  <c r="J2536"/>
  <c r="L2536" s="1"/>
  <c r="N2536" s="1"/>
  <c r="J2532"/>
  <c r="L2532" s="1"/>
  <c r="N2532" s="1"/>
  <c r="J2528"/>
  <c r="L2528" s="1"/>
  <c r="N2528" s="1"/>
  <c r="J2524"/>
  <c r="L2524" s="1"/>
  <c r="N2524" s="1"/>
  <c r="J2520"/>
  <c r="L2520" s="1"/>
  <c r="N2520" s="1"/>
  <c r="J2516"/>
  <c r="L2516" s="1"/>
  <c r="N2516" s="1"/>
  <c r="J2512"/>
  <c r="L2512" s="1"/>
  <c r="N2512" s="1"/>
  <c r="J2508"/>
  <c r="L2508" s="1"/>
  <c r="N2508" s="1"/>
  <c r="J2504"/>
  <c r="L2504" s="1"/>
  <c r="N2504" s="1"/>
  <c r="J2500"/>
  <c r="L2500" s="1"/>
  <c r="N2500" s="1"/>
  <c r="J2496"/>
  <c r="L2496" s="1"/>
  <c r="N2496" s="1"/>
  <c r="J2492"/>
  <c r="L2492" s="1"/>
  <c r="N2492" s="1"/>
  <c r="J2488"/>
  <c r="L2488" s="1"/>
  <c r="N2488" s="1"/>
  <c r="J2484"/>
  <c r="L2484" s="1"/>
  <c r="N2484" s="1"/>
  <c r="J2480"/>
  <c r="L2480" s="1"/>
  <c r="N2480" s="1"/>
  <c r="J2476"/>
  <c r="L2476" s="1"/>
  <c r="N2476" s="1"/>
  <c r="J2472"/>
  <c r="L2472" s="1"/>
  <c r="N2472" s="1"/>
  <c r="J2468"/>
  <c r="L2468" s="1"/>
  <c r="N2468" s="1"/>
  <c r="J2464"/>
  <c r="L2464" s="1"/>
  <c r="N2464" s="1"/>
  <c r="J2460"/>
  <c r="L2460" s="1"/>
  <c r="N2460" s="1"/>
  <c r="J2456"/>
  <c r="L2456" s="1"/>
  <c r="N2456" s="1"/>
  <c r="J2452"/>
  <c r="L2452" s="1"/>
  <c r="N2452" s="1"/>
  <c r="J2448"/>
  <c r="L2448" s="1"/>
  <c r="N2448" s="1"/>
  <c r="J2444"/>
  <c r="L2444" s="1"/>
  <c r="N2444" s="1"/>
  <c r="J2440"/>
  <c r="L2440" s="1"/>
  <c r="N2440" s="1"/>
  <c r="J2436"/>
  <c r="L2436" s="1"/>
  <c r="N2436" s="1"/>
  <c r="J2432"/>
  <c r="L2432" s="1"/>
  <c r="N2432" s="1"/>
  <c r="J2428"/>
  <c r="L2428" s="1"/>
  <c r="N2428" s="1"/>
  <c r="J2424"/>
  <c r="L2424" s="1"/>
  <c r="N2424" s="1"/>
  <c r="J2420"/>
  <c r="L2420" s="1"/>
  <c r="N2420" s="1"/>
  <c r="J2416"/>
  <c r="L2416" s="1"/>
  <c r="N2416" s="1"/>
  <c r="J2412"/>
  <c r="L2412" s="1"/>
  <c r="N2412" s="1"/>
  <c r="J2408"/>
  <c r="L2408" s="1"/>
  <c r="N2408" s="1"/>
  <c r="J2404"/>
  <c r="L2404" s="1"/>
  <c r="N2404" s="1"/>
  <c r="J2400"/>
  <c r="L2400" s="1"/>
  <c r="N2400" s="1"/>
  <c r="J2396"/>
  <c r="L2396" s="1"/>
  <c r="N2396" s="1"/>
  <c r="J2392"/>
  <c r="L2392" s="1"/>
  <c r="N2392" s="1"/>
  <c r="J2388"/>
  <c r="L2388" s="1"/>
  <c r="N2388" s="1"/>
  <c r="J2384"/>
  <c r="L2384" s="1"/>
  <c r="N2384" s="1"/>
  <c r="J2380"/>
  <c r="L2380" s="1"/>
  <c r="N2380" s="1"/>
  <c r="J2376"/>
  <c r="L2376" s="1"/>
  <c r="N2376" s="1"/>
  <c r="J2372"/>
  <c r="L2372" s="1"/>
  <c r="N2372" s="1"/>
  <c r="J2368"/>
  <c r="L2368" s="1"/>
  <c r="N2368" s="1"/>
  <c r="J2364"/>
  <c r="L2364" s="1"/>
  <c r="N2364" s="1"/>
  <c r="J2360"/>
  <c r="L2360" s="1"/>
  <c r="N2360" s="1"/>
  <c r="J2356"/>
  <c r="L2356" s="1"/>
  <c r="N2356" s="1"/>
  <c r="J2352"/>
  <c r="L2352" s="1"/>
  <c r="N2352" s="1"/>
  <c r="J2348"/>
  <c r="L2348" s="1"/>
  <c r="N2348" s="1"/>
  <c r="J2344"/>
  <c r="L2344" s="1"/>
  <c r="N2344" s="1"/>
  <c r="J2340"/>
  <c r="L2340" s="1"/>
  <c r="N2340" s="1"/>
  <c r="J2336"/>
  <c r="L2336" s="1"/>
  <c r="N2336" s="1"/>
  <c r="J2332"/>
  <c r="L2332" s="1"/>
  <c r="N2332" s="1"/>
  <c r="J2328"/>
  <c r="L2328" s="1"/>
  <c r="N2328" s="1"/>
  <c r="J2324"/>
  <c r="L2324" s="1"/>
  <c r="N2324" s="1"/>
  <c r="J2320"/>
  <c r="L2320" s="1"/>
  <c r="N2320" s="1"/>
  <c r="J2316"/>
  <c r="L2316" s="1"/>
  <c r="N2316" s="1"/>
  <c r="J2312"/>
  <c r="L2312" s="1"/>
  <c r="N2312" s="1"/>
  <c r="J2308"/>
  <c r="L2308" s="1"/>
  <c r="N2308" s="1"/>
  <c r="J2304"/>
  <c r="L2304" s="1"/>
  <c r="N2304" s="1"/>
  <c r="J2300"/>
  <c r="L2300" s="1"/>
  <c r="N2300" s="1"/>
  <c r="J2296"/>
  <c r="L2296" s="1"/>
  <c r="N2296" s="1"/>
  <c r="J2292"/>
  <c r="L2292" s="1"/>
  <c r="N2292" s="1"/>
  <c r="J2288"/>
  <c r="L2288" s="1"/>
  <c r="N2288" s="1"/>
  <c r="J2284"/>
  <c r="L2284" s="1"/>
  <c r="N2284" s="1"/>
  <c r="J2280"/>
  <c r="L2280" s="1"/>
  <c r="N2280" s="1"/>
  <c r="J2276"/>
  <c r="L2276" s="1"/>
  <c r="N2276" s="1"/>
  <c r="J2272"/>
  <c r="L2272" s="1"/>
  <c r="N2272" s="1"/>
  <c r="J2268"/>
  <c r="L2268" s="1"/>
  <c r="N2268" s="1"/>
  <c r="J2264"/>
  <c r="L2264" s="1"/>
  <c r="N2264" s="1"/>
  <c r="J2260"/>
  <c r="L2260" s="1"/>
  <c r="N2260" s="1"/>
  <c r="J2256"/>
  <c r="L2256" s="1"/>
  <c r="N2256" s="1"/>
  <c r="J2252"/>
  <c r="L2252" s="1"/>
  <c r="N2252" s="1"/>
  <c r="J2248"/>
  <c r="L2248" s="1"/>
  <c r="N2248" s="1"/>
  <c r="J2244"/>
  <c r="L2244" s="1"/>
  <c r="N2244" s="1"/>
  <c r="J2240"/>
  <c r="L2240" s="1"/>
  <c r="N2240" s="1"/>
  <c r="J2236"/>
  <c r="L2236" s="1"/>
  <c r="N2236" s="1"/>
  <c r="J2232"/>
  <c r="L2232" s="1"/>
  <c r="N2232" s="1"/>
  <c r="J2228"/>
  <c r="L2228" s="1"/>
  <c r="N2228" s="1"/>
  <c r="J2224"/>
  <c r="L2224" s="1"/>
  <c r="N2224" s="1"/>
  <c r="J2220"/>
  <c r="L2220" s="1"/>
  <c r="N2220" s="1"/>
  <c r="J2216"/>
  <c r="L2216" s="1"/>
  <c r="N2216" s="1"/>
  <c r="J2212"/>
  <c r="L2212" s="1"/>
  <c r="N2212" s="1"/>
  <c r="J2208"/>
  <c r="L2208" s="1"/>
  <c r="N2208" s="1"/>
  <c r="J2204"/>
  <c r="L2204" s="1"/>
  <c r="N2204" s="1"/>
  <c r="J2200"/>
  <c r="L2200" s="1"/>
  <c r="N2200" s="1"/>
  <c r="J2196"/>
  <c r="L2196" s="1"/>
  <c r="N2196" s="1"/>
  <c r="J2192"/>
  <c r="L2192" s="1"/>
  <c r="N2192" s="1"/>
  <c r="J2188"/>
  <c r="L2188" s="1"/>
  <c r="N2188" s="1"/>
  <c r="J2184"/>
  <c r="L2184" s="1"/>
  <c r="N2184" s="1"/>
  <c r="J2180"/>
  <c r="L2180" s="1"/>
  <c r="N2180" s="1"/>
  <c r="J2176"/>
  <c r="L2176" s="1"/>
  <c r="N2176" s="1"/>
  <c r="J2172"/>
  <c r="L2172" s="1"/>
  <c r="N2172" s="1"/>
  <c r="J2168"/>
  <c r="L2168" s="1"/>
  <c r="N2168" s="1"/>
  <c r="J2164"/>
  <c r="L2164" s="1"/>
  <c r="N2164" s="1"/>
  <c r="J2160"/>
  <c r="L2160" s="1"/>
  <c r="N2160" s="1"/>
  <c r="J2156"/>
  <c r="L2156" s="1"/>
  <c r="N2156" s="1"/>
  <c r="J2152"/>
  <c r="L2152" s="1"/>
  <c r="N2152" s="1"/>
  <c r="J2148"/>
  <c r="L2148" s="1"/>
  <c r="N2148" s="1"/>
  <c r="J2144"/>
  <c r="L2144" s="1"/>
  <c r="N2144" s="1"/>
  <c r="J2140"/>
  <c r="L2140" s="1"/>
  <c r="N2140" s="1"/>
  <c r="J2136"/>
  <c r="L2136" s="1"/>
  <c r="N2136" s="1"/>
  <c r="J2132"/>
  <c r="L2132" s="1"/>
  <c r="N2132" s="1"/>
  <c r="J2128"/>
  <c r="L2128" s="1"/>
  <c r="N2128" s="1"/>
  <c r="J2124"/>
  <c r="L2124" s="1"/>
  <c r="N2124" s="1"/>
  <c r="J2120"/>
  <c r="L2120" s="1"/>
  <c r="N2120" s="1"/>
  <c r="J2116"/>
  <c r="L2116" s="1"/>
  <c r="N2116" s="1"/>
  <c r="J2112"/>
  <c r="L2112" s="1"/>
  <c r="N2112" s="1"/>
  <c r="J2108"/>
  <c r="L2108" s="1"/>
  <c r="N2108" s="1"/>
  <c r="J2104"/>
  <c r="L2104" s="1"/>
  <c r="N2104" s="1"/>
  <c r="J2100"/>
  <c r="L2100" s="1"/>
  <c r="N2100" s="1"/>
  <c r="J2096"/>
  <c r="L2096" s="1"/>
  <c r="N2096" s="1"/>
  <c r="J2092"/>
  <c r="L2092" s="1"/>
  <c r="N2092" s="1"/>
  <c r="J2088"/>
  <c r="L2088" s="1"/>
  <c r="N2088" s="1"/>
  <c r="J2084"/>
  <c r="L2084" s="1"/>
  <c r="N2084" s="1"/>
  <c r="J2080"/>
  <c r="L2080" s="1"/>
  <c r="N2080" s="1"/>
  <c r="J2076"/>
  <c r="L2076" s="1"/>
  <c r="N2076" s="1"/>
  <c r="J2072"/>
  <c r="L2072" s="1"/>
  <c r="N2072" s="1"/>
  <c r="J2068"/>
  <c r="L2068" s="1"/>
  <c r="N2068" s="1"/>
  <c r="J2064"/>
  <c r="L2064" s="1"/>
  <c r="N2064" s="1"/>
  <c r="J2060"/>
  <c r="L2060" s="1"/>
  <c r="N2060" s="1"/>
  <c r="J2056"/>
  <c r="L2056" s="1"/>
  <c r="N2056" s="1"/>
  <c r="J2052"/>
  <c r="L2052" s="1"/>
  <c r="N2052" s="1"/>
  <c r="J2048"/>
  <c r="L2048" s="1"/>
  <c r="N2048" s="1"/>
  <c r="J2044"/>
  <c r="L2044" s="1"/>
  <c r="N2044" s="1"/>
  <c r="J2040"/>
  <c r="L2040" s="1"/>
  <c r="N2040" s="1"/>
  <c r="J2036"/>
  <c r="L2036" s="1"/>
  <c r="N2036" s="1"/>
  <c r="J2032"/>
  <c r="L2032" s="1"/>
  <c r="N2032" s="1"/>
  <c r="J2028"/>
  <c r="L2028" s="1"/>
  <c r="N2028" s="1"/>
  <c r="J2024"/>
  <c r="L2024" s="1"/>
  <c r="N2024" s="1"/>
  <c r="J2020"/>
  <c r="L2020" s="1"/>
  <c r="N2020" s="1"/>
  <c r="J2016"/>
  <c r="L2016" s="1"/>
  <c r="N2016" s="1"/>
  <c r="J2012"/>
  <c r="L2012" s="1"/>
  <c r="N2012" s="1"/>
  <c r="J2008"/>
  <c r="L2008" s="1"/>
  <c r="N2008" s="1"/>
  <c r="J2004"/>
  <c r="L2004" s="1"/>
  <c r="N2004" s="1"/>
  <c r="J2000"/>
  <c r="L2000" s="1"/>
  <c r="N2000" s="1"/>
  <c r="J1996"/>
  <c r="L1996" s="1"/>
  <c r="N1996" s="1"/>
  <c r="J1992"/>
  <c r="L1992" s="1"/>
  <c r="N1992" s="1"/>
  <c r="J1988"/>
  <c r="L1988" s="1"/>
  <c r="N1988" s="1"/>
  <c r="J1984"/>
  <c r="L1984" s="1"/>
  <c r="N1984" s="1"/>
  <c r="J1980"/>
  <c r="L1980" s="1"/>
  <c r="N1980" s="1"/>
  <c r="J1976"/>
  <c r="L1976" s="1"/>
  <c r="N1976" s="1"/>
  <c r="J1972"/>
  <c r="L1972" s="1"/>
  <c r="N1972" s="1"/>
  <c r="J1968"/>
  <c r="L1968" s="1"/>
  <c r="N1968" s="1"/>
  <c r="J1964"/>
  <c r="L1964" s="1"/>
  <c r="N1964" s="1"/>
  <c r="J1960"/>
  <c r="L1960" s="1"/>
  <c r="N1960" s="1"/>
  <c r="J1956"/>
  <c r="L1956" s="1"/>
  <c r="N1956" s="1"/>
  <c r="J1952"/>
  <c r="L1952" s="1"/>
  <c r="N1952" s="1"/>
  <c r="J1948"/>
  <c r="L1948" s="1"/>
  <c r="N1948" s="1"/>
  <c r="J1944"/>
  <c r="L1944" s="1"/>
  <c r="N1944" s="1"/>
  <c r="J1940"/>
  <c r="L1940" s="1"/>
  <c r="N1940" s="1"/>
  <c r="J1936"/>
  <c r="L1936" s="1"/>
  <c r="N1936" s="1"/>
  <c r="J1932"/>
  <c r="L1932" s="1"/>
  <c r="N1932" s="1"/>
  <c r="J1928"/>
  <c r="L1928" s="1"/>
  <c r="N1928" s="1"/>
  <c r="J1924"/>
  <c r="L1924" s="1"/>
  <c r="N1924" s="1"/>
  <c r="J1920"/>
  <c r="L1920" s="1"/>
  <c r="N1920" s="1"/>
  <c r="J1916"/>
  <c r="L1916" s="1"/>
  <c r="N1916" s="1"/>
  <c r="J1912"/>
  <c r="L1912" s="1"/>
  <c r="N1912" s="1"/>
  <c r="J1908"/>
  <c r="L1908" s="1"/>
  <c r="N1908" s="1"/>
  <c r="J1904"/>
  <c r="L1904" s="1"/>
  <c r="N1904" s="1"/>
  <c r="J1900"/>
  <c r="L1900" s="1"/>
  <c r="N1900" s="1"/>
  <c r="J1896"/>
  <c r="L1896" s="1"/>
  <c r="N1896" s="1"/>
  <c r="J1892"/>
  <c r="L1892" s="1"/>
  <c r="N1892" s="1"/>
  <c r="J1888"/>
  <c r="L1888" s="1"/>
  <c r="N1888" s="1"/>
  <c r="J1884"/>
  <c r="L1884" s="1"/>
  <c r="N1884" s="1"/>
  <c r="J1880"/>
  <c r="L1880" s="1"/>
  <c r="N1880" s="1"/>
  <c r="J1876"/>
  <c r="L1876" s="1"/>
  <c r="N1876" s="1"/>
  <c r="J1872"/>
  <c r="L1872" s="1"/>
  <c r="N1872" s="1"/>
  <c r="J1868"/>
  <c r="L1868" s="1"/>
  <c r="N1868" s="1"/>
  <c r="J1864"/>
  <c r="L1864" s="1"/>
  <c r="N1864" s="1"/>
  <c r="J1860"/>
  <c r="L1860" s="1"/>
  <c r="N1860" s="1"/>
  <c r="J1856"/>
  <c r="L1856" s="1"/>
  <c r="N1856" s="1"/>
  <c r="J1852"/>
  <c r="L1852" s="1"/>
  <c r="N1852" s="1"/>
  <c r="J1848"/>
  <c r="L1848" s="1"/>
  <c r="N1848" s="1"/>
  <c r="J1844"/>
  <c r="L1844" s="1"/>
  <c r="N1844" s="1"/>
  <c r="J1840"/>
  <c r="L1840" s="1"/>
  <c r="N1840" s="1"/>
  <c r="J1836"/>
  <c r="L1836" s="1"/>
  <c r="N1836" s="1"/>
  <c r="J1832"/>
  <c r="L1832" s="1"/>
  <c r="N1832" s="1"/>
  <c r="J1828"/>
  <c r="L1828" s="1"/>
  <c r="N1828" s="1"/>
  <c r="J1824"/>
  <c r="L1824" s="1"/>
  <c r="N1824" s="1"/>
  <c r="J1820"/>
  <c r="L1820" s="1"/>
  <c r="N1820" s="1"/>
  <c r="J1816"/>
  <c r="L1816" s="1"/>
  <c r="N1816" s="1"/>
  <c r="J1812"/>
  <c r="L1812" s="1"/>
  <c r="N1812" s="1"/>
  <c r="J1808"/>
  <c r="L1808" s="1"/>
  <c r="N1808" s="1"/>
  <c r="J1804"/>
  <c r="L1804" s="1"/>
  <c r="N1804" s="1"/>
  <c r="J1800"/>
  <c r="L1800" s="1"/>
  <c r="N1800" s="1"/>
  <c r="J1796"/>
  <c r="L1796" s="1"/>
  <c r="N1796" s="1"/>
  <c r="J1792"/>
  <c r="L1792" s="1"/>
  <c r="N1792" s="1"/>
  <c r="J1788"/>
  <c r="L1788" s="1"/>
  <c r="N1788" s="1"/>
  <c r="J1784"/>
  <c r="L1784" s="1"/>
  <c r="N1784" s="1"/>
  <c r="J1780"/>
  <c r="L1780" s="1"/>
  <c r="N1780" s="1"/>
  <c r="J1776"/>
  <c r="L1776" s="1"/>
  <c r="N1776" s="1"/>
  <c r="J1772"/>
  <c r="L1772" s="1"/>
  <c r="N1772" s="1"/>
  <c r="J1768"/>
  <c r="L1768" s="1"/>
  <c r="N1768" s="1"/>
  <c r="J1764"/>
  <c r="L1764" s="1"/>
  <c r="N1764" s="1"/>
  <c r="J1760"/>
  <c r="L1760" s="1"/>
  <c r="N1760" s="1"/>
  <c r="J1756"/>
  <c r="L1756" s="1"/>
  <c r="N1756" s="1"/>
  <c r="J1752"/>
  <c r="L1752" s="1"/>
  <c r="N1752" s="1"/>
  <c r="J1748"/>
  <c r="L1748" s="1"/>
  <c r="N1748" s="1"/>
  <c r="J1744"/>
  <c r="L1744" s="1"/>
  <c r="N1744" s="1"/>
  <c r="J1740"/>
  <c r="L1740" s="1"/>
  <c r="N1740" s="1"/>
  <c r="J1736"/>
  <c r="L1736" s="1"/>
  <c r="N1736" s="1"/>
  <c r="J1732"/>
  <c r="L1732" s="1"/>
  <c r="N1732" s="1"/>
  <c r="J1728"/>
  <c r="L1728" s="1"/>
  <c r="N1728" s="1"/>
  <c r="J1724"/>
  <c r="L1724" s="1"/>
  <c r="N1724" s="1"/>
  <c r="J1720"/>
  <c r="L1720" s="1"/>
  <c r="N1720" s="1"/>
  <c r="J1716"/>
  <c r="L1716" s="1"/>
  <c r="N1716" s="1"/>
  <c r="J1712"/>
  <c r="L1712" s="1"/>
  <c r="N1712" s="1"/>
  <c r="J1708"/>
  <c r="L1708" s="1"/>
  <c r="N1708" s="1"/>
  <c r="J1704"/>
  <c r="L1704" s="1"/>
  <c r="N1704" s="1"/>
  <c r="J1700"/>
  <c r="L1700" s="1"/>
  <c r="N1700" s="1"/>
  <c r="J1696"/>
  <c r="L1696" s="1"/>
  <c r="N1696" s="1"/>
  <c r="J1692"/>
  <c r="L1692" s="1"/>
  <c r="N1692" s="1"/>
  <c r="J1688"/>
  <c r="L1688" s="1"/>
  <c r="N1688" s="1"/>
  <c r="J1684"/>
  <c r="L1684" s="1"/>
  <c r="N1684" s="1"/>
  <c r="J1680"/>
  <c r="L1680" s="1"/>
  <c r="N1680" s="1"/>
  <c r="J1676"/>
  <c r="L1676" s="1"/>
  <c r="N1676" s="1"/>
  <c r="J1672"/>
  <c r="L1672" s="1"/>
  <c r="N1672" s="1"/>
  <c r="J1668"/>
  <c r="L1668" s="1"/>
  <c r="N1668" s="1"/>
  <c r="J1664"/>
  <c r="L1664" s="1"/>
  <c r="N1664" s="1"/>
  <c r="J1660"/>
  <c r="L1660" s="1"/>
  <c r="N1660" s="1"/>
  <c r="J1656"/>
  <c r="L1656" s="1"/>
  <c r="N1656" s="1"/>
  <c r="J1652"/>
  <c r="L1652" s="1"/>
  <c r="N1652" s="1"/>
  <c r="J1648"/>
  <c r="L1648" s="1"/>
  <c r="N1648" s="1"/>
  <c r="J1644"/>
  <c r="L1644" s="1"/>
  <c r="N1644" s="1"/>
  <c r="J1640"/>
  <c r="L1640" s="1"/>
  <c r="N1640" s="1"/>
  <c r="J1636"/>
  <c r="L1636" s="1"/>
  <c r="N1636" s="1"/>
  <c r="J1632"/>
  <c r="L1632" s="1"/>
  <c r="N1632" s="1"/>
  <c r="J1628"/>
  <c r="L1628" s="1"/>
  <c r="N1628" s="1"/>
  <c r="J1624"/>
  <c r="L1624" s="1"/>
  <c r="N1624" s="1"/>
  <c r="J1620"/>
  <c r="L1620" s="1"/>
  <c r="N1620" s="1"/>
  <c r="J1616"/>
  <c r="L1616" s="1"/>
  <c r="N1616" s="1"/>
  <c r="J1612"/>
  <c r="L1612" s="1"/>
  <c r="N1612" s="1"/>
  <c r="J1608"/>
  <c r="L1608" s="1"/>
  <c r="N1608" s="1"/>
  <c r="J1604"/>
  <c r="L1604" s="1"/>
  <c r="N1604" s="1"/>
  <c r="J1600"/>
  <c r="L1600" s="1"/>
  <c r="N1600" s="1"/>
  <c r="J1596"/>
  <c r="L1596" s="1"/>
  <c r="N1596" s="1"/>
  <c r="J1592"/>
  <c r="L1592" s="1"/>
  <c r="N1592" s="1"/>
  <c r="J1588"/>
  <c r="L1588" s="1"/>
  <c r="N1588" s="1"/>
  <c r="J1584"/>
  <c r="L1584" s="1"/>
  <c r="N1584" s="1"/>
  <c r="J1580"/>
  <c r="L1580" s="1"/>
  <c r="N1580" s="1"/>
  <c r="J1576"/>
  <c r="L1576" s="1"/>
  <c r="N1576" s="1"/>
  <c r="J1572"/>
  <c r="L1572" s="1"/>
  <c r="N1572" s="1"/>
  <c r="J1568"/>
  <c r="L1568" s="1"/>
  <c r="N1568" s="1"/>
  <c r="J1564"/>
  <c r="L1564" s="1"/>
  <c r="N1564" s="1"/>
  <c r="J1560"/>
  <c r="L1560" s="1"/>
  <c r="N1560" s="1"/>
  <c r="J1556"/>
  <c r="L1556" s="1"/>
  <c r="N1556" s="1"/>
  <c r="J1552"/>
  <c r="L1552" s="1"/>
  <c r="N1552" s="1"/>
  <c r="J1548"/>
  <c r="L1548" s="1"/>
  <c r="N1548" s="1"/>
  <c r="J1544"/>
  <c r="L1544" s="1"/>
  <c r="N1544" s="1"/>
  <c r="J1540"/>
  <c r="L1540" s="1"/>
  <c r="N1540" s="1"/>
  <c r="J1536"/>
  <c r="L1536" s="1"/>
  <c r="N1536" s="1"/>
  <c r="J1532"/>
  <c r="L1532" s="1"/>
  <c r="N1532" s="1"/>
  <c r="J1528"/>
  <c r="L1528" s="1"/>
  <c r="N1528" s="1"/>
  <c r="J1524"/>
  <c r="L1524" s="1"/>
  <c r="N1524" s="1"/>
  <c r="J1520"/>
  <c r="L1520" s="1"/>
  <c r="N1520" s="1"/>
  <c r="J1516"/>
  <c r="L1516" s="1"/>
  <c r="N1516" s="1"/>
  <c r="J1512"/>
  <c r="L1512" s="1"/>
  <c r="N1512" s="1"/>
  <c r="J1508"/>
  <c r="L1508" s="1"/>
  <c r="N1508" s="1"/>
  <c r="J1504"/>
  <c r="L1504" s="1"/>
  <c r="N1504" s="1"/>
  <c r="J1500"/>
  <c r="L1500" s="1"/>
  <c r="N1500" s="1"/>
  <c r="J1496"/>
  <c r="L1496" s="1"/>
  <c r="N1496" s="1"/>
  <c r="J1492"/>
  <c r="L1492" s="1"/>
  <c r="N1492" s="1"/>
  <c r="J1488"/>
  <c r="L1488" s="1"/>
  <c r="N1488" s="1"/>
  <c r="J1484"/>
  <c r="L1484" s="1"/>
  <c r="N1484" s="1"/>
  <c r="J1480"/>
  <c r="L1480" s="1"/>
  <c r="N1480" s="1"/>
  <c r="J1476"/>
  <c r="L1476" s="1"/>
  <c r="N1476" s="1"/>
  <c r="J1472"/>
  <c r="L1472" s="1"/>
  <c r="N1472" s="1"/>
  <c r="J1468"/>
  <c r="L1468" s="1"/>
  <c r="N1468" s="1"/>
  <c r="J1464"/>
  <c r="L1464" s="1"/>
  <c r="N1464" s="1"/>
  <c r="J1460"/>
  <c r="L1460" s="1"/>
  <c r="N1460" s="1"/>
  <c r="J1456"/>
  <c r="L1456" s="1"/>
  <c r="N1456" s="1"/>
  <c r="J1452"/>
  <c r="L1452" s="1"/>
  <c r="N1452" s="1"/>
  <c r="J1448"/>
  <c r="L1448" s="1"/>
  <c r="N1448" s="1"/>
  <c r="J1444"/>
  <c r="L1444" s="1"/>
  <c r="N1444" s="1"/>
  <c r="J1440"/>
  <c r="L1440" s="1"/>
  <c r="N1440" s="1"/>
  <c r="J1436"/>
  <c r="L1436" s="1"/>
  <c r="N1436" s="1"/>
  <c r="J1432"/>
  <c r="L1432" s="1"/>
  <c r="N1432" s="1"/>
  <c r="J1428"/>
  <c r="L1428" s="1"/>
  <c r="N1428" s="1"/>
  <c r="J1424"/>
  <c r="L1424" s="1"/>
  <c r="N1424" s="1"/>
  <c r="J1420"/>
  <c r="L1420" s="1"/>
  <c r="N1420" s="1"/>
  <c r="J1416"/>
  <c r="L1416" s="1"/>
  <c r="N1416" s="1"/>
  <c r="J1412"/>
  <c r="L1412" s="1"/>
  <c r="N1412" s="1"/>
  <c r="J1408"/>
  <c r="L1408" s="1"/>
  <c r="N1408" s="1"/>
  <c r="J1404"/>
  <c r="L1404" s="1"/>
  <c r="N1404" s="1"/>
  <c r="J1400"/>
  <c r="L1400" s="1"/>
  <c r="N1400" s="1"/>
  <c r="J1396"/>
  <c r="L1396" s="1"/>
  <c r="N1396" s="1"/>
  <c r="J1392"/>
  <c r="L1392" s="1"/>
  <c r="N1392" s="1"/>
  <c r="J1388"/>
  <c r="L1388" s="1"/>
  <c r="N1388" s="1"/>
  <c r="J1384"/>
  <c r="L1384" s="1"/>
  <c r="N1384" s="1"/>
  <c r="J1380"/>
  <c r="L1380" s="1"/>
  <c r="N1380" s="1"/>
  <c r="J1376"/>
  <c r="L1376" s="1"/>
  <c r="N1376" s="1"/>
  <c r="J1372"/>
  <c r="L1372" s="1"/>
  <c r="N1372" s="1"/>
  <c r="J1368"/>
  <c r="L1368" s="1"/>
  <c r="N1368" s="1"/>
  <c r="J1364"/>
  <c r="L1364" s="1"/>
  <c r="N1364" s="1"/>
  <c r="J1360"/>
  <c r="L1360" s="1"/>
  <c r="N1360" s="1"/>
  <c r="J1356"/>
  <c r="L1356" s="1"/>
  <c r="N1356" s="1"/>
  <c r="J1352"/>
  <c r="L1352" s="1"/>
  <c r="N1352" s="1"/>
  <c r="J1348"/>
  <c r="L1348" s="1"/>
  <c r="N1348" s="1"/>
  <c r="J1344"/>
  <c r="L1344" s="1"/>
  <c r="N1344" s="1"/>
  <c r="J1340"/>
  <c r="L1340" s="1"/>
  <c r="N1340" s="1"/>
  <c r="J1336"/>
  <c r="L1336" s="1"/>
  <c r="N1336" s="1"/>
  <c r="J1332"/>
  <c r="L1332" s="1"/>
  <c r="N1332" s="1"/>
  <c r="J1328"/>
  <c r="L1328" s="1"/>
  <c r="N1328" s="1"/>
  <c r="J1324"/>
  <c r="L1324" s="1"/>
  <c r="N1324" s="1"/>
  <c r="J1320"/>
  <c r="L1320" s="1"/>
  <c r="N1320" s="1"/>
  <c r="J1316"/>
  <c r="L1316" s="1"/>
  <c r="N1316" s="1"/>
  <c r="J1312"/>
  <c r="L1312" s="1"/>
  <c r="N1312" s="1"/>
  <c r="J1308"/>
  <c r="L1308" s="1"/>
  <c r="N1308" s="1"/>
  <c r="J1304"/>
  <c r="L1304" s="1"/>
  <c r="N1304" s="1"/>
  <c r="J1300"/>
  <c r="L1300" s="1"/>
  <c r="N1300" s="1"/>
  <c r="J1296"/>
  <c r="L1296" s="1"/>
  <c r="N1296" s="1"/>
  <c r="J1292"/>
  <c r="L1292" s="1"/>
  <c r="N1292" s="1"/>
  <c r="J1288"/>
  <c r="L1288" s="1"/>
  <c r="N1288" s="1"/>
  <c r="J1284"/>
  <c r="L1284" s="1"/>
  <c r="N1284" s="1"/>
  <c r="J1280"/>
  <c r="L1280" s="1"/>
  <c r="N1280" s="1"/>
  <c r="J1276"/>
  <c r="L1276" s="1"/>
  <c r="N1276" s="1"/>
  <c r="J1272"/>
  <c r="L1272" s="1"/>
  <c r="N1272" s="1"/>
  <c r="J1268"/>
  <c r="L1268" s="1"/>
  <c r="N1268" s="1"/>
  <c r="J1264"/>
  <c r="L1264" s="1"/>
  <c r="N1264" s="1"/>
  <c r="J1260"/>
  <c r="L1260" s="1"/>
  <c r="N1260" s="1"/>
  <c r="J1256"/>
  <c r="L1256" s="1"/>
  <c r="N1256" s="1"/>
  <c r="J1252"/>
  <c r="L1252" s="1"/>
  <c r="N1252" s="1"/>
  <c r="J1248"/>
  <c r="L1248" s="1"/>
  <c r="N1248" s="1"/>
  <c r="J1244"/>
  <c r="L1244" s="1"/>
  <c r="N1244" s="1"/>
  <c r="J1240"/>
  <c r="L1240" s="1"/>
  <c r="N1240" s="1"/>
  <c r="J1236"/>
  <c r="L1236" s="1"/>
  <c r="N1236" s="1"/>
  <c r="J1232"/>
  <c r="L1232" s="1"/>
  <c r="N1232" s="1"/>
  <c r="J1228"/>
  <c r="L1228" s="1"/>
  <c r="N1228" s="1"/>
  <c r="J1224"/>
  <c r="L1224" s="1"/>
  <c r="N1224" s="1"/>
  <c r="J1220"/>
  <c r="L1220" s="1"/>
  <c r="N1220" s="1"/>
  <c r="J1216"/>
  <c r="L1216" s="1"/>
  <c r="N1216" s="1"/>
  <c r="J1212"/>
  <c r="L1212" s="1"/>
  <c r="N1212" s="1"/>
  <c r="J1208"/>
  <c r="L1208" s="1"/>
  <c r="N1208" s="1"/>
  <c r="J1204"/>
  <c r="L1204" s="1"/>
  <c r="N1204" s="1"/>
  <c r="J1200"/>
  <c r="L1200" s="1"/>
  <c r="N1200" s="1"/>
  <c r="J1196"/>
  <c r="L1196" s="1"/>
  <c r="N1196" s="1"/>
  <c r="J1192"/>
  <c r="L1192" s="1"/>
  <c r="N1192" s="1"/>
  <c r="J1188"/>
  <c r="L1188" s="1"/>
  <c r="N1188" s="1"/>
  <c r="J1184"/>
  <c r="L1184" s="1"/>
  <c r="N1184" s="1"/>
  <c r="J1180"/>
  <c r="L1180" s="1"/>
  <c r="N1180" s="1"/>
  <c r="J1176"/>
  <c r="L1176" s="1"/>
  <c r="N1176" s="1"/>
  <c r="J1172"/>
  <c r="L1172" s="1"/>
  <c r="N1172" s="1"/>
  <c r="J1168"/>
  <c r="L1168" s="1"/>
  <c r="N1168" s="1"/>
  <c r="J1164"/>
  <c r="L1164" s="1"/>
  <c r="N1164" s="1"/>
  <c r="J1160"/>
  <c r="L1160" s="1"/>
  <c r="N1160" s="1"/>
  <c r="J1156"/>
  <c r="L1156" s="1"/>
  <c r="N1156" s="1"/>
  <c r="J1152"/>
  <c r="L1152" s="1"/>
  <c r="N1152" s="1"/>
  <c r="J1148"/>
  <c r="L1148" s="1"/>
  <c r="N1148" s="1"/>
  <c r="J1144"/>
  <c r="L1144" s="1"/>
  <c r="N1144" s="1"/>
  <c r="J1140"/>
  <c r="L1140" s="1"/>
  <c r="N1140" s="1"/>
  <c r="J1136"/>
  <c r="L1136" s="1"/>
  <c r="N1136" s="1"/>
  <c r="J1132"/>
  <c r="L1132" s="1"/>
  <c r="N1132" s="1"/>
  <c r="J1128"/>
  <c r="L1128" s="1"/>
  <c r="N1128" s="1"/>
  <c r="J1124"/>
  <c r="L1124" s="1"/>
  <c r="N1124" s="1"/>
  <c r="J1120"/>
  <c r="L1120" s="1"/>
  <c r="N1120" s="1"/>
  <c r="J1116"/>
  <c r="L1116" s="1"/>
  <c r="N1116" s="1"/>
  <c r="J1112"/>
  <c r="L1112" s="1"/>
  <c r="N1112" s="1"/>
  <c r="J1108"/>
  <c r="L1108" s="1"/>
  <c r="N1108" s="1"/>
  <c r="J1104"/>
  <c r="L1104" s="1"/>
  <c r="N1104" s="1"/>
  <c r="J1100"/>
  <c r="L1100" s="1"/>
  <c r="N1100" s="1"/>
  <c r="J1096"/>
  <c r="L1096" s="1"/>
  <c r="N1096" s="1"/>
  <c r="J1092"/>
  <c r="L1092" s="1"/>
  <c r="N1092" s="1"/>
  <c r="J1088"/>
  <c r="L1088" s="1"/>
  <c r="N1088" s="1"/>
  <c r="J1084"/>
  <c r="L1084" s="1"/>
  <c r="N1084" s="1"/>
  <c r="J1080"/>
  <c r="L1080" s="1"/>
  <c r="N1080" s="1"/>
  <c r="J1076"/>
  <c r="L1076" s="1"/>
  <c r="N1076" s="1"/>
  <c r="J1072"/>
  <c r="L1072" s="1"/>
  <c r="N1072" s="1"/>
  <c r="J1068"/>
  <c r="L1068" s="1"/>
  <c r="N1068" s="1"/>
  <c r="J1064"/>
  <c r="L1064" s="1"/>
  <c r="N1064" s="1"/>
  <c r="J1060"/>
  <c r="L1060" s="1"/>
  <c r="N1060" s="1"/>
  <c r="J1056"/>
  <c r="L1056" s="1"/>
  <c r="N1056" s="1"/>
  <c r="J1052"/>
  <c r="L1052" s="1"/>
  <c r="N1052" s="1"/>
  <c r="J1048"/>
  <c r="L1048" s="1"/>
  <c r="N1048" s="1"/>
  <c r="J1044"/>
  <c r="L1044" s="1"/>
  <c r="N1044" s="1"/>
  <c r="J1040"/>
  <c r="L1040" s="1"/>
  <c r="N1040" s="1"/>
  <c r="J1036"/>
  <c r="L1036" s="1"/>
  <c r="N1036" s="1"/>
  <c r="J1032"/>
  <c r="L1032" s="1"/>
  <c r="N1032" s="1"/>
  <c r="J1028"/>
  <c r="L1028" s="1"/>
  <c r="N1028" s="1"/>
  <c r="J1024"/>
  <c r="L1024" s="1"/>
  <c r="N1024" s="1"/>
  <c r="J1020"/>
  <c r="L1020" s="1"/>
  <c r="N1020" s="1"/>
  <c r="J1016"/>
  <c r="L1016" s="1"/>
  <c r="N1016" s="1"/>
  <c r="J1012"/>
  <c r="L1012" s="1"/>
  <c r="N1012" s="1"/>
  <c r="J1008"/>
  <c r="L1008" s="1"/>
  <c r="N1008" s="1"/>
  <c r="J1004"/>
  <c r="L1004" s="1"/>
  <c r="N1004" s="1"/>
  <c r="J1000"/>
  <c r="L1000" s="1"/>
  <c r="N1000" s="1"/>
  <c r="J996"/>
  <c r="L996" s="1"/>
  <c r="N996" s="1"/>
  <c r="K18"/>
  <c r="M18" s="1"/>
  <c r="O18" s="1"/>
  <c r="J18"/>
  <c r="L18" s="1"/>
  <c r="N18" s="1"/>
  <c r="K14"/>
  <c r="M14" s="1"/>
  <c r="O14" s="1"/>
  <c r="J14"/>
  <c r="L14" s="1"/>
  <c r="N14" s="1"/>
  <c r="K573"/>
  <c r="M573" s="1"/>
  <c r="O573" s="1"/>
  <c r="J573"/>
  <c r="L573" s="1"/>
  <c r="N573" s="1"/>
  <c r="K569"/>
  <c r="M569" s="1"/>
  <c r="O569" s="1"/>
  <c r="J569"/>
  <c r="L569" s="1"/>
  <c r="N569" s="1"/>
  <c r="K565"/>
  <c r="M565" s="1"/>
  <c r="O565" s="1"/>
  <c r="J565"/>
  <c r="L565" s="1"/>
  <c r="N565" s="1"/>
  <c r="K561"/>
  <c r="M561" s="1"/>
  <c r="O561" s="1"/>
  <c r="J561"/>
  <c r="L561" s="1"/>
  <c r="N561" s="1"/>
  <c r="K557"/>
  <c r="M557" s="1"/>
  <c r="O557" s="1"/>
  <c r="J557"/>
  <c r="L557" s="1"/>
  <c r="N557" s="1"/>
  <c r="K553"/>
  <c r="M553" s="1"/>
  <c r="O553" s="1"/>
  <c r="J553"/>
  <c r="L553" s="1"/>
  <c r="N553" s="1"/>
  <c r="K549"/>
  <c r="M549" s="1"/>
  <c r="O549" s="1"/>
  <c r="J549"/>
  <c r="L549" s="1"/>
  <c r="N549" s="1"/>
  <c r="K545"/>
  <c r="M545" s="1"/>
  <c r="O545" s="1"/>
  <c r="J545"/>
  <c r="L545" s="1"/>
  <c r="N545" s="1"/>
  <c r="K541"/>
  <c r="M541" s="1"/>
  <c r="O541" s="1"/>
  <c r="J541"/>
  <c r="L541" s="1"/>
  <c r="N541" s="1"/>
  <c r="K537"/>
  <c r="M537" s="1"/>
  <c r="O537" s="1"/>
  <c r="J537"/>
  <c r="L537" s="1"/>
  <c r="N537" s="1"/>
  <c r="K533"/>
  <c r="M533" s="1"/>
  <c r="O533" s="1"/>
  <c r="J533"/>
  <c r="L533" s="1"/>
  <c r="N533" s="1"/>
  <c r="K529"/>
  <c r="M529" s="1"/>
  <c r="O529" s="1"/>
  <c r="J529"/>
  <c r="L529" s="1"/>
  <c r="N529" s="1"/>
  <c r="K525"/>
  <c r="M525" s="1"/>
  <c r="O525" s="1"/>
  <c r="J525"/>
  <c r="L525" s="1"/>
  <c r="N525" s="1"/>
  <c r="K521"/>
  <c r="M521" s="1"/>
  <c r="O521" s="1"/>
  <c r="J521"/>
  <c r="L521" s="1"/>
  <c r="N521" s="1"/>
  <c r="K517"/>
  <c r="M517" s="1"/>
  <c r="O517" s="1"/>
  <c r="J517"/>
  <c r="L517" s="1"/>
  <c r="N517" s="1"/>
  <c r="K513"/>
  <c r="M513" s="1"/>
  <c r="O513" s="1"/>
  <c r="J513"/>
  <c r="L513" s="1"/>
  <c r="N513" s="1"/>
  <c r="K509"/>
  <c r="M509" s="1"/>
  <c r="O509" s="1"/>
  <c r="J509"/>
  <c r="L509" s="1"/>
  <c r="N509" s="1"/>
  <c r="K505"/>
  <c r="M505" s="1"/>
  <c r="O505" s="1"/>
  <c r="J505"/>
  <c r="L505" s="1"/>
  <c r="N505" s="1"/>
  <c r="K501"/>
  <c r="M501" s="1"/>
  <c r="O501" s="1"/>
  <c r="J501"/>
  <c r="L501" s="1"/>
  <c r="N501" s="1"/>
  <c r="K497"/>
  <c r="M497" s="1"/>
  <c r="O497" s="1"/>
  <c r="J497"/>
  <c r="L497" s="1"/>
  <c r="N497" s="1"/>
  <c r="K493"/>
  <c r="M493" s="1"/>
  <c r="O493" s="1"/>
  <c r="J493"/>
  <c r="L493" s="1"/>
  <c r="N493" s="1"/>
  <c r="K489"/>
  <c r="M489" s="1"/>
  <c r="O489" s="1"/>
  <c r="J489"/>
  <c r="L489" s="1"/>
  <c r="N489" s="1"/>
  <c r="K485"/>
  <c r="M485" s="1"/>
  <c r="O485" s="1"/>
  <c r="J485"/>
  <c r="L485" s="1"/>
  <c r="N485" s="1"/>
  <c r="K481"/>
  <c r="M481" s="1"/>
  <c r="O481" s="1"/>
  <c r="J481"/>
  <c r="L481" s="1"/>
  <c r="N481" s="1"/>
  <c r="K477"/>
  <c r="M477" s="1"/>
  <c r="O477" s="1"/>
  <c r="J477"/>
  <c r="L477" s="1"/>
  <c r="N477" s="1"/>
  <c r="K473"/>
  <c r="M473" s="1"/>
  <c r="O473" s="1"/>
  <c r="J473"/>
  <c r="L473" s="1"/>
  <c r="N473" s="1"/>
  <c r="K469"/>
  <c r="M469" s="1"/>
  <c r="O469" s="1"/>
  <c r="J469"/>
  <c r="L469" s="1"/>
  <c r="N469" s="1"/>
  <c r="K465"/>
  <c r="M465" s="1"/>
  <c r="O465" s="1"/>
  <c r="J465"/>
  <c r="L465" s="1"/>
  <c r="N465" s="1"/>
  <c r="K461"/>
  <c r="M461" s="1"/>
  <c r="O461" s="1"/>
  <c r="J461"/>
  <c r="L461" s="1"/>
  <c r="N461" s="1"/>
  <c r="K457"/>
  <c r="M457" s="1"/>
  <c r="O457" s="1"/>
  <c r="J457"/>
  <c r="L457" s="1"/>
  <c r="N457" s="1"/>
  <c r="K453"/>
  <c r="M453" s="1"/>
  <c r="O453" s="1"/>
  <c r="J453"/>
  <c r="L453" s="1"/>
  <c r="N453" s="1"/>
  <c r="K449"/>
  <c r="M449" s="1"/>
  <c r="O449" s="1"/>
  <c r="J449"/>
  <c r="L449" s="1"/>
  <c r="N449" s="1"/>
  <c r="K445"/>
  <c r="M445" s="1"/>
  <c r="O445" s="1"/>
  <c r="J445"/>
  <c r="L445" s="1"/>
  <c r="N445" s="1"/>
  <c r="K441"/>
  <c r="M441" s="1"/>
  <c r="O441" s="1"/>
  <c r="J441"/>
  <c r="L441" s="1"/>
  <c r="N441" s="1"/>
  <c r="K437"/>
  <c r="M437" s="1"/>
  <c r="O437" s="1"/>
  <c r="J437"/>
  <c r="L437" s="1"/>
  <c r="N437" s="1"/>
  <c r="K433"/>
  <c r="M433" s="1"/>
  <c r="O433" s="1"/>
  <c r="J433"/>
  <c r="L433" s="1"/>
  <c r="N433" s="1"/>
  <c r="K429"/>
  <c r="M429" s="1"/>
  <c r="O429" s="1"/>
  <c r="J429"/>
  <c r="L429" s="1"/>
  <c r="N429" s="1"/>
  <c r="K425"/>
  <c r="M425" s="1"/>
  <c r="O425" s="1"/>
  <c r="J425"/>
  <c r="L425" s="1"/>
  <c r="N425" s="1"/>
  <c r="K421"/>
  <c r="M421" s="1"/>
  <c r="O421" s="1"/>
  <c r="J421"/>
  <c r="L421" s="1"/>
  <c r="N421" s="1"/>
  <c r="K417"/>
  <c r="M417" s="1"/>
  <c r="O417" s="1"/>
  <c r="J417"/>
  <c r="L417" s="1"/>
  <c r="N417" s="1"/>
  <c r="K413"/>
  <c r="M413" s="1"/>
  <c r="O413" s="1"/>
  <c r="J413"/>
  <c r="L413" s="1"/>
  <c r="N413" s="1"/>
  <c r="K409"/>
  <c r="M409" s="1"/>
  <c r="O409" s="1"/>
  <c r="J409"/>
  <c r="L409" s="1"/>
  <c r="N409" s="1"/>
  <c r="K405"/>
  <c r="M405" s="1"/>
  <c r="O405" s="1"/>
  <c r="J405"/>
  <c r="L405" s="1"/>
  <c r="N405" s="1"/>
  <c r="K401"/>
  <c r="M401" s="1"/>
  <c r="O401" s="1"/>
  <c r="J401"/>
  <c r="L401" s="1"/>
  <c r="N401" s="1"/>
  <c r="K397"/>
  <c r="M397" s="1"/>
  <c r="O397" s="1"/>
  <c r="J397"/>
  <c r="L397" s="1"/>
  <c r="N397" s="1"/>
  <c r="K393"/>
  <c r="M393" s="1"/>
  <c r="O393" s="1"/>
  <c r="J393"/>
  <c r="L393" s="1"/>
  <c r="N393" s="1"/>
  <c r="K389"/>
  <c r="M389" s="1"/>
  <c r="O389" s="1"/>
  <c r="J389"/>
  <c r="L389" s="1"/>
  <c r="N389" s="1"/>
  <c r="K385"/>
  <c r="M385" s="1"/>
  <c r="O385" s="1"/>
  <c r="J385"/>
  <c r="L385" s="1"/>
  <c r="N385" s="1"/>
  <c r="K381"/>
  <c r="M381" s="1"/>
  <c r="O381" s="1"/>
  <c r="J381"/>
  <c r="L381" s="1"/>
  <c r="N381" s="1"/>
  <c r="K377"/>
  <c r="M377" s="1"/>
  <c r="O377" s="1"/>
  <c r="J377"/>
  <c r="L377" s="1"/>
  <c r="N377" s="1"/>
  <c r="K373"/>
  <c r="M373" s="1"/>
  <c r="O373" s="1"/>
  <c r="J373"/>
  <c r="L373" s="1"/>
  <c r="N373" s="1"/>
  <c r="K369"/>
  <c r="M369" s="1"/>
  <c r="O369" s="1"/>
  <c r="J369"/>
  <c r="L369" s="1"/>
  <c r="N369" s="1"/>
  <c r="K365"/>
  <c r="M365" s="1"/>
  <c r="O365" s="1"/>
  <c r="J365"/>
  <c r="L365" s="1"/>
  <c r="N365" s="1"/>
  <c r="K361"/>
  <c r="M361" s="1"/>
  <c r="O361" s="1"/>
  <c r="J361"/>
  <c r="L361" s="1"/>
  <c r="N361" s="1"/>
  <c r="K357"/>
  <c r="M357" s="1"/>
  <c r="O357" s="1"/>
  <c r="J357"/>
  <c r="L357" s="1"/>
  <c r="N357" s="1"/>
  <c r="K353"/>
  <c r="M353" s="1"/>
  <c r="O353" s="1"/>
  <c r="J353"/>
  <c r="L353" s="1"/>
  <c r="N353" s="1"/>
  <c r="K349"/>
  <c r="M349" s="1"/>
  <c r="O349" s="1"/>
  <c r="J349"/>
  <c r="L349" s="1"/>
  <c r="N349" s="1"/>
  <c r="K345"/>
  <c r="M345" s="1"/>
  <c r="O345" s="1"/>
  <c r="J345"/>
  <c r="L345" s="1"/>
  <c r="N345" s="1"/>
  <c r="K341"/>
  <c r="M341" s="1"/>
  <c r="O341" s="1"/>
  <c r="J341"/>
  <c r="L341" s="1"/>
  <c r="N341" s="1"/>
  <c r="K337"/>
  <c r="M337" s="1"/>
  <c r="O337" s="1"/>
  <c r="J337"/>
  <c r="L337" s="1"/>
  <c r="N337" s="1"/>
  <c r="K333"/>
  <c r="M333" s="1"/>
  <c r="O333" s="1"/>
  <c r="J333"/>
  <c r="L333" s="1"/>
  <c r="N333" s="1"/>
  <c r="K329"/>
  <c r="M329" s="1"/>
  <c r="O329" s="1"/>
  <c r="J329"/>
  <c r="L329" s="1"/>
  <c r="N329" s="1"/>
  <c r="K325"/>
  <c r="M325" s="1"/>
  <c r="O325" s="1"/>
  <c r="J325"/>
  <c r="L325" s="1"/>
  <c r="N325" s="1"/>
  <c r="K321"/>
  <c r="M321" s="1"/>
  <c r="O321" s="1"/>
  <c r="J321"/>
  <c r="L321" s="1"/>
  <c r="N321" s="1"/>
  <c r="K317"/>
  <c r="M317" s="1"/>
  <c r="O317" s="1"/>
  <c r="J317"/>
  <c r="L317" s="1"/>
  <c r="N317" s="1"/>
  <c r="K313"/>
  <c r="M313" s="1"/>
  <c r="O313" s="1"/>
  <c r="J313"/>
  <c r="L313" s="1"/>
  <c r="N313" s="1"/>
  <c r="K309"/>
  <c r="M309" s="1"/>
  <c r="O309" s="1"/>
  <c r="J309"/>
  <c r="L309" s="1"/>
  <c r="N309" s="1"/>
  <c r="K305"/>
  <c r="M305" s="1"/>
  <c r="O305" s="1"/>
  <c r="J305"/>
  <c r="L305" s="1"/>
  <c r="N305" s="1"/>
  <c r="K301"/>
  <c r="M301" s="1"/>
  <c r="O301" s="1"/>
  <c r="J301"/>
  <c r="L301" s="1"/>
  <c r="N301" s="1"/>
  <c r="K297"/>
  <c r="M297" s="1"/>
  <c r="O297" s="1"/>
  <c r="J297"/>
  <c r="L297" s="1"/>
  <c r="N297" s="1"/>
  <c r="K293"/>
  <c r="M293" s="1"/>
  <c r="O293" s="1"/>
  <c r="J293"/>
  <c r="L293" s="1"/>
  <c r="N293" s="1"/>
  <c r="K289"/>
  <c r="M289" s="1"/>
  <c r="O289" s="1"/>
  <c r="J289"/>
  <c r="L289" s="1"/>
  <c r="N289" s="1"/>
  <c r="K285"/>
  <c r="M285" s="1"/>
  <c r="O285" s="1"/>
  <c r="J285"/>
  <c r="L285" s="1"/>
  <c r="N285" s="1"/>
  <c r="K281"/>
  <c r="M281" s="1"/>
  <c r="O281" s="1"/>
  <c r="J281"/>
  <c r="L281" s="1"/>
  <c r="N281" s="1"/>
  <c r="K277"/>
  <c r="M277" s="1"/>
  <c r="O277" s="1"/>
  <c r="J277"/>
  <c r="L277" s="1"/>
  <c r="N277" s="1"/>
  <c r="K273"/>
  <c r="M273" s="1"/>
  <c r="O273" s="1"/>
  <c r="J273"/>
  <c r="L273" s="1"/>
  <c r="N273" s="1"/>
  <c r="K269"/>
  <c r="M269" s="1"/>
  <c r="O269" s="1"/>
  <c r="J269"/>
  <c r="L269" s="1"/>
  <c r="N269" s="1"/>
  <c r="K265"/>
  <c r="M265" s="1"/>
  <c r="O265" s="1"/>
  <c r="J265"/>
  <c r="L265" s="1"/>
  <c r="N265" s="1"/>
  <c r="K261"/>
  <c r="M261" s="1"/>
  <c r="O261" s="1"/>
  <c r="J261"/>
  <c r="L261" s="1"/>
  <c r="N261" s="1"/>
  <c r="K257"/>
  <c r="M257" s="1"/>
  <c r="O257" s="1"/>
  <c r="J257"/>
  <c r="L257" s="1"/>
  <c r="N257" s="1"/>
  <c r="K253"/>
  <c r="M253" s="1"/>
  <c r="O253" s="1"/>
  <c r="J253"/>
  <c r="L253" s="1"/>
  <c r="N253" s="1"/>
  <c r="K249"/>
  <c r="M249" s="1"/>
  <c r="O249" s="1"/>
  <c r="J249"/>
  <c r="L249" s="1"/>
  <c r="N249" s="1"/>
  <c r="K245"/>
  <c r="M245" s="1"/>
  <c r="O245" s="1"/>
  <c r="J245"/>
  <c r="L245" s="1"/>
  <c r="N245" s="1"/>
  <c r="K241"/>
  <c r="M241" s="1"/>
  <c r="O241" s="1"/>
  <c r="J241"/>
  <c r="L241" s="1"/>
  <c r="N241" s="1"/>
  <c r="K237"/>
  <c r="M237" s="1"/>
  <c r="O237" s="1"/>
  <c r="J237"/>
  <c r="L237" s="1"/>
  <c r="N237" s="1"/>
  <c r="K233"/>
  <c r="M233" s="1"/>
  <c r="O233" s="1"/>
  <c r="J233"/>
  <c r="L233" s="1"/>
  <c r="N233" s="1"/>
  <c r="K229"/>
  <c r="M229" s="1"/>
  <c r="O229" s="1"/>
  <c r="J229"/>
  <c r="L229" s="1"/>
  <c r="N229" s="1"/>
  <c r="K225"/>
  <c r="M225" s="1"/>
  <c r="O225" s="1"/>
  <c r="J225"/>
  <c r="L225" s="1"/>
  <c r="N225" s="1"/>
  <c r="K221"/>
  <c r="M221" s="1"/>
  <c r="O221" s="1"/>
  <c r="J221"/>
  <c r="L221" s="1"/>
  <c r="N221" s="1"/>
  <c r="K217"/>
  <c r="M217" s="1"/>
  <c r="O217" s="1"/>
  <c r="J217"/>
  <c r="L217" s="1"/>
  <c r="N217" s="1"/>
  <c r="K213"/>
  <c r="M213" s="1"/>
  <c r="O213" s="1"/>
  <c r="J213"/>
  <c r="L213" s="1"/>
  <c r="N213" s="1"/>
  <c r="K209"/>
  <c r="M209" s="1"/>
  <c r="O209" s="1"/>
  <c r="J209"/>
  <c r="L209" s="1"/>
  <c r="N209" s="1"/>
  <c r="K205"/>
  <c r="M205" s="1"/>
  <c r="O205" s="1"/>
  <c r="J205"/>
  <c r="L205" s="1"/>
  <c r="N205" s="1"/>
  <c r="K201"/>
  <c r="M201" s="1"/>
  <c r="O201" s="1"/>
  <c r="J201"/>
  <c r="L201" s="1"/>
  <c r="N201" s="1"/>
  <c r="K197"/>
  <c r="M197" s="1"/>
  <c r="O197" s="1"/>
  <c r="J197"/>
  <c r="L197" s="1"/>
  <c r="N197" s="1"/>
  <c r="K193"/>
  <c r="M193" s="1"/>
  <c r="O193" s="1"/>
  <c r="J193"/>
  <c r="L193" s="1"/>
  <c r="N193" s="1"/>
  <c r="K189"/>
  <c r="M189" s="1"/>
  <c r="O189" s="1"/>
  <c r="J189"/>
  <c r="L189" s="1"/>
  <c r="N189" s="1"/>
  <c r="K185"/>
  <c r="M185" s="1"/>
  <c r="O185" s="1"/>
  <c r="J185"/>
  <c r="L185" s="1"/>
  <c r="N185" s="1"/>
  <c r="K181"/>
  <c r="M181" s="1"/>
  <c r="O181" s="1"/>
  <c r="J181"/>
  <c r="L181" s="1"/>
  <c r="N181" s="1"/>
  <c r="K177"/>
  <c r="M177" s="1"/>
  <c r="O177" s="1"/>
  <c r="J177"/>
  <c r="L177" s="1"/>
  <c r="N177" s="1"/>
  <c r="K173"/>
  <c r="M173" s="1"/>
  <c r="O173" s="1"/>
  <c r="J173"/>
  <c r="L173" s="1"/>
  <c r="N173" s="1"/>
  <c r="K169"/>
  <c r="M169" s="1"/>
  <c r="O169" s="1"/>
  <c r="J169"/>
  <c r="L169" s="1"/>
  <c r="N169" s="1"/>
  <c r="K165"/>
  <c r="M165" s="1"/>
  <c r="O165" s="1"/>
  <c r="J165"/>
  <c r="L165" s="1"/>
  <c r="N165" s="1"/>
  <c r="K161"/>
  <c r="M161" s="1"/>
  <c r="O161" s="1"/>
  <c r="J161"/>
  <c r="L161" s="1"/>
  <c r="N161" s="1"/>
  <c r="K157"/>
  <c r="M157" s="1"/>
  <c r="O157" s="1"/>
  <c r="J157"/>
  <c r="L157" s="1"/>
  <c r="N157" s="1"/>
  <c r="K153"/>
  <c r="M153" s="1"/>
  <c r="O153" s="1"/>
  <c r="J153"/>
  <c r="L153" s="1"/>
  <c r="N153" s="1"/>
  <c r="K149"/>
  <c r="M149" s="1"/>
  <c r="O149" s="1"/>
  <c r="J149"/>
  <c r="L149" s="1"/>
  <c r="N149" s="1"/>
  <c r="K145"/>
  <c r="M145" s="1"/>
  <c r="O145" s="1"/>
  <c r="J145"/>
  <c r="L145" s="1"/>
  <c r="N145" s="1"/>
  <c r="K141"/>
  <c r="M141" s="1"/>
  <c r="O141" s="1"/>
  <c r="J141"/>
  <c r="L141" s="1"/>
  <c r="N141" s="1"/>
  <c r="K137"/>
  <c r="M137" s="1"/>
  <c r="O137" s="1"/>
  <c r="J137"/>
  <c r="L137" s="1"/>
  <c r="N137" s="1"/>
  <c r="K133"/>
  <c r="M133" s="1"/>
  <c r="O133" s="1"/>
  <c r="J133"/>
  <c r="L133" s="1"/>
  <c r="N133" s="1"/>
  <c r="K129"/>
  <c r="M129" s="1"/>
  <c r="O129" s="1"/>
  <c r="J129"/>
  <c r="L129" s="1"/>
  <c r="N129" s="1"/>
  <c r="K125"/>
  <c r="M125" s="1"/>
  <c r="O125" s="1"/>
  <c r="J125"/>
  <c r="L125" s="1"/>
  <c r="N125" s="1"/>
  <c r="K121"/>
  <c r="M121" s="1"/>
  <c r="O121" s="1"/>
  <c r="J121"/>
  <c r="L121" s="1"/>
  <c r="N121" s="1"/>
  <c r="K117"/>
  <c r="M117" s="1"/>
  <c r="O117" s="1"/>
  <c r="J117"/>
  <c r="L117" s="1"/>
  <c r="N117" s="1"/>
  <c r="K113"/>
  <c r="M113" s="1"/>
  <c r="O113" s="1"/>
  <c r="J113"/>
  <c r="L113" s="1"/>
  <c r="N113" s="1"/>
  <c r="K109"/>
  <c r="M109" s="1"/>
  <c r="O109" s="1"/>
  <c r="J109"/>
  <c r="L109" s="1"/>
  <c r="N109" s="1"/>
  <c r="K105"/>
  <c r="M105" s="1"/>
  <c r="O105" s="1"/>
  <c r="J105"/>
  <c r="L105" s="1"/>
  <c r="N105" s="1"/>
  <c r="K101"/>
  <c r="M101" s="1"/>
  <c r="O101" s="1"/>
  <c r="J101"/>
  <c r="L101" s="1"/>
  <c r="N101" s="1"/>
  <c r="K97"/>
  <c r="M97" s="1"/>
  <c r="O97" s="1"/>
  <c r="J97"/>
  <c r="L97" s="1"/>
  <c r="N97" s="1"/>
  <c r="K93"/>
  <c r="M93" s="1"/>
  <c r="O93" s="1"/>
  <c r="J93"/>
  <c r="L93" s="1"/>
  <c r="N93" s="1"/>
  <c r="K89"/>
  <c r="M89" s="1"/>
  <c r="O89" s="1"/>
  <c r="J89"/>
  <c r="L89" s="1"/>
  <c r="N89" s="1"/>
  <c r="K85"/>
  <c r="M85" s="1"/>
  <c r="O85" s="1"/>
  <c r="J85"/>
  <c r="L85" s="1"/>
  <c r="N85" s="1"/>
  <c r="K81"/>
  <c r="M81" s="1"/>
  <c r="O81" s="1"/>
  <c r="J81"/>
  <c r="L81" s="1"/>
  <c r="N81" s="1"/>
  <c r="K77"/>
  <c r="M77" s="1"/>
  <c r="O77" s="1"/>
  <c r="J77"/>
  <c r="L77" s="1"/>
  <c r="N77" s="1"/>
  <c r="K73"/>
  <c r="M73" s="1"/>
  <c r="O73" s="1"/>
  <c r="J73"/>
  <c r="L73" s="1"/>
  <c r="N73" s="1"/>
  <c r="K69"/>
  <c r="M69" s="1"/>
  <c r="O69" s="1"/>
  <c r="J69"/>
  <c r="L69" s="1"/>
  <c r="N69" s="1"/>
  <c r="K65"/>
  <c r="M65" s="1"/>
  <c r="O65" s="1"/>
  <c r="J65"/>
  <c r="L65" s="1"/>
  <c r="N65" s="1"/>
  <c r="K61"/>
  <c r="M61" s="1"/>
  <c r="O61" s="1"/>
  <c r="J61"/>
  <c r="L61" s="1"/>
  <c r="N61" s="1"/>
  <c r="J57"/>
  <c r="L57" s="1"/>
  <c r="N57" s="1"/>
  <c r="K57"/>
  <c r="M57" s="1"/>
  <c r="O57" s="1"/>
  <c r="K53"/>
  <c r="M53" s="1"/>
  <c r="O53" s="1"/>
  <c r="J53"/>
  <c r="L53" s="1"/>
  <c r="N53" s="1"/>
  <c r="J49"/>
  <c r="L49" s="1"/>
  <c r="N49" s="1"/>
  <c r="K49"/>
  <c r="M49" s="1"/>
  <c r="O49" s="1"/>
  <c r="K45"/>
  <c r="M45" s="1"/>
  <c r="O45" s="1"/>
  <c r="J45"/>
  <c r="L45" s="1"/>
  <c r="N45" s="1"/>
  <c r="J41"/>
  <c r="L41" s="1"/>
  <c r="N41" s="1"/>
  <c r="K41"/>
  <c r="M41" s="1"/>
  <c r="O41" s="1"/>
  <c r="K37"/>
  <c r="M37" s="1"/>
  <c r="O37" s="1"/>
  <c r="J37"/>
  <c r="L37" s="1"/>
  <c r="N37" s="1"/>
  <c r="J33"/>
  <c r="L33" s="1"/>
  <c r="N33" s="1"/>
  <c r="K33"/>
  <c r="M33" s="1"/>
  <c r="O33" s="1"/>
  <c r="K29"/>
  <c r="M29" s="1"/>
  <c r="O29" s="1"/>
  <c r="J29"/>
  <c r="L29" s="1"/>
  <c r="N29" s="1"/>
  <c r="J25"/>
  <c r="L25" s="1"/>
  <c r="N25" s="1"/>
  <c r="K25"/>
  <c r="M25" s="1"/>
  <c r="O25" s="1"/>
  <c r="K21"/>
  <c r="M21" s="1"/>
  <c r="O21" s="1"/>
  <c r="J21"/>
  <c r="L21" s="1"/>
  <c r="N21" s="1"/>
  <c r="K2745"/>
  <c r="M2745" s="1"/>
  <c r="O2745" s="1"/>
  <c r="K2741"/>
  <c r="M2741" s="1"/>
  <c r="O2741" s="1"/>
  <c r="K2737"/>
  <c r="M2737" s="1"/>
  <c r="O2737" s="1"/>
  <c r="K2733"/>
  <c r="M2733" s="1"/>
  <c r="O2733" s="1"/>
  <c r="K2729"/>
  <c r="M2729" s="1"/>
  <c r="O2729" s="1"/>
  <c r="K2725"/>
  <c r="M2725" s="1"/>
  <c r="O2725" s="1"/>
  <c r="K2721"/>
  <c r="M2721" s="1"/>
  <c r="O2721" s="1"/>
  <c r="K2717"/>
  <c r="M2717" s="1"/>
  <c r="O2717" s="1"/>
  <c r="K2713"/>
  <c r="M2713" s="1"/>
  <c r="O2713" s="1"/>
  <c r="K2709"/>
  <c r="M2709" s="1"/>
  <c r="O2709" s="1"/>
  <c r="K2705"/>
  <c r="M2705" s="1"/>
  <c r="O2705" s="1"/>
  <c r="K2701"/>
  <c r="M2701" s="1"/>
  <c r="O2701" s="1"/>
  <c r="K2697"/>
  <c r="M2697" s="1"/>
  <c r="O2697" s="1"/>
  <c r="K2693"/>
  <c r="M2693" s="1"/>
  <c r="O2693" s="1"/>
  <c r="K2689"/>
  <c r="M2689" s="1"/>
  <c r="O2689" s="1"/>
  <c r="K2685"/>
  <c r="M2685" s="1"/>
  <c r="O2685" s="1"/>
  <c r="K2681"/>
  <c r="M2681" s="1"/>
  <c r="O2681" s="1"/>
  <c r="K2677"/>
  <c r="M2677" s="1"/>
  <c r="O2677" s="1"/>
  <c r="K2673"/>
  <c r="M2673" s="1"/>
  <c r="O2673" s="1"/>
  <c r="K2669"/>
  <c r="M2669" s="1"/>
  <c r="O2669" s="1"/>
  <c r="K2665"/>
  <c r="M2665" s="1"/>
  <c r="O2665" s="1"/>
  <c r="K2661"/>
  <c r="M2661" s="1"/>
  <c r="O2661" s="1"/>
  <c r="K2657"/>
  <c r="M2657" s="1"/>
  <c r="O2657" s="1"/>
  <c r="K2653"/>
  <c r="M2653" s="1"/>
  <c r="O2653" s="1"/>
  <c r="K2649"/>
  <c r="M2649" s="1"/>
  <c r="O2649" s="1"/>
  <c r="K2645"/>
  <c r="M2645" s="1"/>
  <c r="O2645" s="1"/>
  <c r="K2641"/>
  <c r="M2641" s="1"/>
  <c r="O2641" s="1"/>
  <c r="K2637"/>
  <c r="M2637" s="1"/>
  <c r="O2637" s="1"/>
  <c r="K2633"/>
  <c r="M2633" s="1"/>
  <c r="O2633" s="1"/>
  <c r="K2629"/>
  <c r="M2629" s="1"/>
  <c r="O2629" s="1"/>
  <c r="K2625"/>
  <c r="M2625" s="1"/>
  <c r="O2625" s="1"/>
  <c r="K2621"/>
  <c r="M2621" s="1"/>
  <c r="O2621" s="1"/>
  <c r="K2617"/>
  <c r="M2617" s="1"/>
  <c r="O2617" s="1"/>
  <c r="K2613"/>
  <c r="M2613" s="1"/>
  <c r="O2613" s="1"/>
  <c r="K2609"/>
  <c r="M2609" s="1"/>
  <c r="O2609" s="1"/>
  <c r="K2605"/>
  <c r="M2605" s="1"/>
  <c r="O2605" s="1"/>
  <c r="K2601"/>
  <c r="M2601" s="1"/>
  <c r="O2601" s="1"/>
  <c r="K2597"/>
  <c r="M2597" s="1"/>
  <c r="O2597" s="1"/>
  <c r="K2593"/>
  <c r="M2593" s="1"/>
  <c r="O2593" s="1"/>
  <c r="K2589"/>
  <c r="M2589" s="1"/>
  <c r="O2589" s="1"/>
  <c r="K2585"/>
  <c r="M2585" s="1"/>
  <c r="O2585" s="1"/>
  <c r="K2581"/>
  <c r="M2581" s="1"/>
  <c r="O2581" s="1"/>
  <c r="K2577"/>
  <c r="M2577" s="1"/>
  <c r="O2577" s="1"/>
  <c r="K2573"/>
  <c r="M2573" s="1"/>
  <c r="O2573" s="1"/>
  <c r="K2569"/>
  <c r="M2569" s="1"/>
  <c r="O2569" s="1"/>
  <c r="K2565"/>
  <c r="M2565" s="1"/>
  <c r="O2565" s="1"/>
  <c r="K2561"/>
  <c r="M2561" s="1"/>
  <c r="O2561" s="1"/>
  <c r="K2557"/>
  <c r="M2557" s="1"/>
  <c r="O2557" s="1"/>
  <c r="K2553"/>
  <c r="M2553" s="1"/>
  <c r="O2553" s="1"/>
  <c r="K2549"/>
  <c r="M2549" s="1"/>
  <c r="O2549" s="1"/>
  <c r="K2545"/>
  <c r="M2545" s="1"/>
  <c r="O2545" s="1"/>
  <c r="K2541"/>
  <c r="M2541" s="1"/>
  <c r="O2541" s="1"/>
  <c r="K2537"/>
  <c r="M2537" s="1"/>
  <c r="O2537" s="1"/>
  <c r="K2533"/>
  <c r="M2533" s="1"/>
  <c r="O2533" s="1"/>
  <c r="K2529"/>
  <c r="M2529" s="1"/>
  <c r="O2529" s="1"/>
  <c r="K2525"/>
  <c r="M2525" s="1"/>
  <c r="O2525" s="1"/>
  <c r="K2521"/>
  <c r="M2521" s="1"/>
  <c r="O2521" s="1"/>
  <c r="K2517"/>
  <c r="M2517" s="1"/>
  <c r="O2517" s="1"/>
  <c r="K2513"/>
  <c r="M2513" s="1"/>
  <c r="O2513" s="1"/>
  <c r="K2509"/>
  <c r="M2509" s="1"/>
  <c r="O2509" s="1"/>
  <c r="K2505"/>
  <c r="M2505" s="1"/>
  <c r="O2505" s="1"/>
  <c r="K2501"/>
  <c r="M2501" s="1"/>
  <c r="O2501" s="1"/>
  <c r="K2497"/>
  <c r="M2497" s="1"/>
  <c r="O2497" s="1"/>
  <c r="K2493"/>
  <c r="M2493" s="1"/>
  <c r="O2493" s="1"/>
  <c r="K2489"/>
  <c r="M2489" s="1"/>
  <c r="O2489" s="1"/>
  <c r="K2485"/>
  <c r="M2485" s="1"/>
  <c r="O2485" s="1"/>
  <c r="K2481"/>
  <c r="M2481" s="1"/>
  <c r="O2481" s="1"/>
  <c r="K2477"/>
  <c r="M2477" s="1"/>
  <c r="O2477" s="1"/>
  <c r="K2473"/>
  <c r="M2473" s="1"/>
  <c r="O2473" s="1"/>
  <c r="K2469"/>
  <c r="M2469" s="1"/>
  <c r="O2469" s="1"/>
  <c r="K2465"/>
  <c r="M2465" s="1"/>
  <c r="O2465" s="1"/>
  <c r="K2461"/>
  <c r="M2461" s="1"/>
  <c r="O2461" s="1"/>
  <c r="K2457"/>
  <c r="M2457" s="1"/>
  <c r="O2457" s="1"/>
  <c r="K2453"/>
  <c r="M2453" s="1"/>
  <c r="O2453" s="1"/>
  <c r="K2449"/>
  <c r="M2449" s="1"/>
  <c r="O2449" s="1"/>
  <c r="K2445"/>
  <c r="M2445" s="1"/>
  <c r="O2445" s="1"/>
  <c r="K2441"/>
  <c r="M2441" s="1"/>
  <c r="O2441" s="1"/>
  <c r="K2437"/>
  <c r="M2437" s="1"/>
  <c r="O2437" s="1"/>
  <c r="K2433"/>
  <c r="M2433" s="1"/>
  <c r="O2433" s="1"/>
  <c r="K2429"/>
  <c r="M2429" s="1"/>
  <c r="O2429" s="1"/>
  <c r="K2425"/>
  <c r="M2425" s="1"/>
  <c r="O2425" s="1"/>
  <c r="K2421"/>
  <c r="M2421" s="1"/>
  <c r="O2421" s="1"/>
  <c r="K2417"/>
  <c r="M2417" s="1"/>
  <c r="O2417" s="1"/>
  <c r="K2413"/>
  <c r="M2413" s="1"/>
  <c r="O2413" s="1"/>
  <c r="K2409"/>
  <c r="M2409" s="1"/>
  <c r="O2409" s="1"/>
  <c r="K2405"/>
  <c r="M2405" s="1"/>
  <c r="O2405" s="1"/>
  <c r="K2401"/>
  <c r="M2401" s="1"/>
  <c r="O2401" s="1"/>
  <c r="K2397"/>
  <c r="M2397" s="1"/>
  <c r="O2397" s="1"/>
  <c r="K2393"/>
  <c r="M2393" s="1"/>
  <c r="O2393" s="1"/>
  <c r="K2389"/>
  <c r="M2389" s="1"/>
  <c r="O2389" s="1"/>
  <c r="K2385"/>
  <c r="M2385" s="1"/>
  <c r="O2385" s="1"/>
  <c r="K2381"/>
  <c r="M2381" s="1"/>
  <c r="O2381" s="1"/>
  <c r="K2377"/>
  <c r="M2377" s="1"/>
  <c r="O2377" s="1"/>
  <c r="K2373"/>
  <c r="M2373" s="1"/>
  <c r="O2373" s="1"/>
  <c r="K2369"/>
  <c r="M2369" s="1"/>
  <c r="O2369" s="1"/>
  <c r="K2365"/>
  <c r="M2365" s="1"/>
  <c r="O2365" s="1"/>
  <c r="K2361"/>
  <c r="M2361" s="1"/>
  <c r="O2361" s="1"/>
  <c r="K2357"/>
  <c r="M2357" s="1"/>
  <c r="O2357" s="1"/>
  <c r="K2353"/>
  <c r="M2353" s="1"/>
  <c r="O2353" s="1"/>
  <c r="K2349"/>
  <c r="M2349" s="1"/>
  <c r="O2349" s="1"/>
  <c r="K2345"/>
  <c r="M2345" s="1"/>
  <c r="O2345" s="1"/>
  <c r="K2341"/>
  <c r="M2341" s="1"/>
  <c r="O2341" s="1"/>
  <c r="K2337"/>
  <c r="M2337" s="1"/>
  <c r="O2337" s="1"/>
  <c r="K2333"/>
  <c r="M2333" s="1"/>
  <c r="O2333" s="1"/>
  <c r="K2329"/>
  <c r="M2329" s="1"/>
  <c r="O2329" s="1"/>
  <c r="K2325"/>
  <c r="M2325" s="1"/>
  <c r="O2325" s="1"/>
  <c r="K2321"/>
  <c r="M2321" s="1"/>
  <c r="O2321" s="1"/>
  <c r="K2317"/>
  <c r="M2317" s="1"/>
  <c r="O2317" s="1"/>
  <c r="K2313"/>
  <c r="M2313" s="1"/>
  <c r="O2313" s="1"/>
  <c r="K2309"/>
  <c r="M2309" s="1"/>
  <c r="O2309" s="1"/>
  <c r="K2305"/>
  <c r="M2305" s="1"/>
  <c r="O2305" s="1"/>
  <c r="K2301"/>
  <c r="M2301" s="1"/>
  <c r="O2301" s="1"/>
  <c r="K2297"/>
  <c r="M2297" s="1"/>
  <c r="O2297" s="1"/>
  <c r="K2293"/>
  <c r="M2293" s="1"/>
  <c r="O2293" s="1"/>
  <c r="K2289"/>
  <c r="M2289" s="1"/>
  <c r="O2289" s="1"/>
  <c r="K2285"/>
  <c r="M2285" s="1"/>
  <c r="O2285" s="1"/>
  <c r="K2281"/>
  <c r="M2281" s="1"/>
  <c r="O2281" s="1"/>
  <c r="K2277"/>
  <c r="M2277" s="1"/>
  <c r="O2277" s="1"/>
  <c r="K2273"/>
  <c r="M2273" s="1"/>
  <c r="O2273" s="1"/>
  <c r="K2269"/>
  <c r="M2269" s="1"/>
  <c r="O2269" s="1"/>
  <c r="K2265"/>
  <c r="M2265" s="1"/>
  <c r="O2265" s="1"/>
  <c r="K2261"/>
  <c r="M2261" s="1"/>
  <c r="O2261" s="1"/>
  <c r="K2257"/>
  <c r="M2257" s="1"/>
  <c r="O2257" s="1"/>
  <c r="K2253"/>
  <c r="M2253" s="1"/>
  <c r="O2253" s="1"/>
  <c r="K2249"/>
  <c r="M2249" s="1"/>
  <c r="O2249" s="1"/>
  <c r="K2245"/>
  <c r="M2245" s="1"/>
  <c r="O2245" s="1"/>
  <c r="K2241"/>
  <c r="M2241" s="1"/>
  <c r="O2241" s="1"/>
  <c r="K2237"/>
  <c r="M2237" s="1"/>
  <c r="O2237" s="1"/>
  <c r="K2233"/>
  <c r="M2233" s="1"/>
  <c r="O2233" s="1"/>
  <c r="K2229"/>
  <c r="M2229" s="1"/>
  <c r="O2229" s="1"/>
  <c r="K2225"/>
  <c r="M2225" s="1"/>
  <c r="O2225" s="1"/>
  <c r="K2221"/>
  <c r="M2221" s="1"/>
  <c r="O2221" s="1"/>
  <c r="K2217"/>
  <c r="M2217" s="1"/>
  <c r="O2217" s="1"/>
  <c r="K2213"/>
  <c r="M2213" s="1"/>
  <c r="O2213" s="1"/>
  <c r="K2209"/>
  <c r="M2209" s="1"/>
  <c r="O2209" s="1"/>
  <c r="K2205"/>
  <c r="M2205" s="1"/>
  <c r="O2205" s="1"/>
  <c r="K2201"/>
  <c r="M2201" s="1"/>
  <c r="O2201" s="1"/>
  <c r="K2197"/>
  <c r="M2197" s="1"/>
  <c r="O2197" s="1"/>
  <c r="K2193"/>
  <c r="M2193" s="1"/>
  <c r="O2193" s="1"/>
  <c r="K2189"/>
  <c r="M2189" s="1"/>
  <c r="O2189" s="1"/>
  <c r="K2185"/>
  <c r="M2185" s="1"/>
  <c r="O2185" s="1"/>
  <c r="K2181"/>
  <c r="M2181" s="1"/>
  <c r="O2181" s="1"/>
  <c r="K2177"/>
  <c r="M2177" s="1"/>
  <c r="O2177" s="1"/>
  <c r="K2173"/>
  <c r="M2173" s="1"/>
  <c r="O2173" s="1"/>
  <c r="K2169"/>
  <c r="M2169" s="1"/>
  <c r="O2169" s="1"/>
  <c r="K2165"/>
  <c r="M2165" s="1"/>
  <c r="O2165" s="1"/>
  <c r="K2161"/>
  <c r="M2161" s="1"/>
  <c r="O2161" s="1"/>
  <c r="K2157"/>
  <c r="M2157" s="1"/>
  <c r="O2157" s="1"/>
  <c r="K2153"/>
  <c r="M2153" s="1"/>
  <c r="O2153" s="1"/>
  <c r="K2149"/>
  <c r="M2149" s="1"/>
  <c r="O2149" s="1"/>
  <c r="K2145"/>
  <c r="M2145" s="1"/>
  <c r="O2145" s="1"/>
  <c r="K2141"/>
  <c r="M2141" s="1"/>
  <c r="O2141" s="1"/>
  <c r="K2137"/>
  <c r="M2137" s="1"/>
  <c r="O2137" s="1"/>
  <c r="K2133"/>
  <c r="M2133" s="1"/>
  <c r="O2133" s="1"/>
  <c r="K2129"/>
  <c r="M2129" s="1"/>
  <c r="O2129" s="1"/>
  <c r="K2125"/>
  <c r="M2125" s="1"/>
  <c r="O2125" s="1"/>
  <c r="K2121"/>
  <c r="M2121" s="1"/>
  <c r="O2121" s="1"/>
  <c r="K2117"/>
  <c r="M2117" s="1"/>
  <c r="O2117" s="1"/>
  <c r="K2113"/>
  <c r="M2113" s="1"/>
  <c r="O2113" s="1"/>
  <c r="K2109"/>
  <c r="M2109" s="1"/>
  <c r="O2109" s="1"/>
  <c r="K2105"/>
  <c r="M2105" s="1"/>
  <c r="O2105" s="1"/>
  <c r="K2101"/>
  <c r="M2101" s="1"/>
  <c r="O2101" s="1"/>
  <c r="K2097"/>
  <c r="M2097" s="1"/>
  <c r="O2097" s="1"/>
  <c r="K2093"/>
  <c r="M2093" s="1"/>
  <c r="O2093" s="1"/>
  <c r="K2089"/>
  <c r="M2089" s="1"/>
  <c r="O2089" s="1"/>
  <c r="K2085"/>
  <c r="M2085" s="1"/>
  <c r="O2085" s="1"/>
  <c r="K2081"/>
  <c r="M2081" s="1"/>
  <c r="O2081" s="1"/>
  <c r="K2077"/>
  <c r="M2077" s="1"/>
  <c r="O2077" s="1"/>
  <c r="K2073"/>
  <c r="M2073" s="1"/>
  <c r="O2073" s="1"/>
  <c r="K2069"/>
  <c r="M2069" s="1"/>
  <c r="O2069" s="1"/>
  <c r="K2065"/>
  <c r="M2065" s="1"/>
  <c r="O2065" s="1"/>
  <c r="K2061"/>
  <c r="M2061" s="1"/>
  <c r="O2061" s="1"/>
  <c r="K2057"/>
  <c r="M2057" s="1"/>
  <c r="O2057" s="1"/>
  <c r="K2053"/>
  <c r="M2053" s="1"/>
  <c r="O2053" s="1"/>
  <c r="K2049"/>
  <c r="M2049" s="1"/>
  <c r="O2049" s="1"/>
  <c r="K2045"/>
  <c r="M2045" s="1"/>
  <c r="O2045" s="1"/>
  <c r="K2041"/>
  <c r="M2041" s="1"/>
  <c r="O2041" s="1"/>
  <c r="K2037"/>
  <c r="M2037" s="1"/>
  <c r="O2037" s="1"/>
  <c r="K2033"/>
  <c r="M2033" s="1"/>
  <c r="O2033" s="1"/>
  <c r="K2029"/>
  <c r="M2029" s="1"/>
  <c r="O2029" s="1"/>
  <c r="K2025"/>
  <c r="M2025" s="1"/>
  <c r="O2025" s="1"/>
  <c r="K2021"/>
  <c r="M2021" s="1"/>
  <c r="O2021" s="1"/>
  <c r="K2017"/>
  <c r="M2017" s="1"/>
  <c r="O2017" s="1"/>
  <c r="K2013"/>
  <c r="M2013" s="1"/>
  <c r="O2013" s="1"/>
  <c r="K2009"/>
  <c r="M2009" s="1"/>
  <c r="O2009" s="1"/>
  <c r="K2005"/>
  <c r="M2005" s="1"/>
  <c r="O2005" s="1"/>
  <c r="K2001"/>
  <c r="M2001" s="1"/>
  <c r="O2001" s="1"/>
  <c r="K1997"/>
  <c r="M1997" s="1"/>
  <c r="O1997" s="1"/>
  <c r="K1993"/>
  <c r="M1993" s="1"/>
  <c r="O1993" s="1"/>
  <c r="K1989"/>
  <c r="M1989" s="1"/>
  <c r="O1989" s="1"/>
  <c r="K1985"/>
  <c r="M1985" s="1"/>
  <c r="O1985" s="1"/>
  <c r="K1981"/>
  <c r="M1981" s="1"/>
  <c r="O1981" s="1"/>
  <c r="K1977"/>
  <c r="M1977" s="1"/>
  <c r="O1977" s="1"/>
  <c r="K1973"/>
  <c r="M1973" s="1"/>
  <c r="O1973" s="1"/>
  <c r="K1969"/>
  <c r="M1969" s="1"/>
  <c r="O1969" s="1"/>
  <c r="K1965"/>
  <c r="M1965" s="1"/>
  <c r="O1965" s="1"/>
  <c r="K1961"/>
  <c r="M1961" s="1"/>
  <c r="O1961" s="1"/>
  <c r="K1957"/>
  <c r="M1957" s="1"/>
  <c r="O1957" s="1"/>
  <c r="K1953"/>
  <c r="M1953" s="1"/>
  <c r="O1953" s="1"/>
  <c r="K1949"/>
  <c r="M1949" s="1"/>
  <c r="O1949" s="1"/>
  <c r="K1945"/>
  <c r="M1945" s="1"/>
  <c r="O1945" s="1"/>
  <c r="K1941"/>
  <c r="M1941" s="1"/>
  <c r="O1941" s="1"/>
  <c r="K1937"/>
  <c r="M1937" s="1"/>
  <c r="O1937" s="1"/>
  <c r="K1933"/>
  <c r="M1933" s="1"/>
  <c r="O1933" s="1"/>
  <c r="K1929"/>
  <c r="M1929" s="1"/>
  <c r="O1929" s="1"/>
  <c r="K1925"/>
  <c r="M1925" s="1"/>
  <c r="O1925" s="1"/>
  <c r="K1921"/>
  <c r="M1921" s="1"/>
  <c r="O1921" s="1"/>
  <c r="K1917"/>
  <c r="M1917" s="1"/>
  <c r="O1917" s="1"/>
  <c r="K1913"/>
  <c r="M1913" s="1"/>
  <c r="O1913" s="1"/>
  <c r="K1909"/>
  <c r="M1909" s="1"/>
  <c r="O1909" s="1"/>
  <c r="K1905"/>
  <c r="M1905" s="1"/>
  <c r="O1905" s="1"/>
  <c r="K1901"/>
  <c r="M1901" s="1"/>
  <c r="O1901" s="1"/>
  <c r="K1897"/>
  <c r="M1897" s="1"/>
  <c r="O1897" s="1"/>
  <c r="K1893"/>
  <c r="M1893" s="1"/>
  <c r="O1893" s="1"/>
  <c r="K1889"/>
  <c r="M1889" s="1"/>
  <c r="O1889" s="1"/>
  <c r="K1885"/>
  <c r="M1885" s="1"/>
  <c r="O1885" s="1"/>
  <c r="K1881"/>
  <c r="M1881" s="1"/>
  <c r="O1881" s="1"/>
  <c r="K1877"/>
  <c r="M1877" s="1"/>
  <c r="O1877" s="1"/>
  <c r="K1873"/>
  <c r="M1873" s="1"/>
  <c r="O1873" s="1"/>
  <c r="K1869"/>
  <c r="M1869" s="1"/>
  <c r="O1869" s="1"/>
  <c r="K1865"/>
  <c r="M1865" s="1"/>
  <c r="O1865" s="1"/>
  <c r="K1861"/>
  <c r="M1861" s="1"/>
  <c r="O1861" s="1"/>
  <c r="K1857"/>
  <c r="M1857" s="1"/>
  <c r="O1857" s="1"/>
  <c r="K1853"/>
  <c r="M1853" s="1"/>
  <c r="O1853" s="1"/>
  <c r="K1849"/>
  <c r="M1849" s="1"/>
  <c r="O1849" s="1"/>
  <c r="K1845"/>
  <c r="M1845" s="1"/>
  <c r="O1845" s="1"/>
  <c r="K1841"/>
  <c r="M1841" s="1"/>
  <c r="O1841" s="1"/>
  <c r="K1837"/>
  <c r="M1837" s="1"/>
  <c r="O1837" s="1"/>
  <c r="K1833"/>
  <c r="M1833" s="1"/>
  <c r="O1833" s="1"/>
  <c r="K1829"/>
  <c r="M1829" s="1"/>
  <c r="O1829" s="1"/>
  <c r="K1825"/>
  <c r="M1825" s="1"/>
  <c r="O1825" s="1"/>
  <c r="K1821"/>
  <c r="M1821" s="1"/>
  <c r="O1821" s="1"/>
  <c r="K1817"/>
  <c r="M1817" s="1"/>
  <c r="O1817" s="1"/>
  <c r="K1813"/>
  <c r="M1813" s="1"/>
  <c r="O1813" s="1"/>
  <c r="K1809"/>
  <c r="M1809" s="1"/>
  <c r="O1809" s="1"/>
  <c r="K1805"/>
  <c r="M1805" s="1"/>
  <c r="O1805" s="1"/>
  <c r="K1801"/>
  <c r="M1801" s="1"/>
  <c r="O1801" s="1"/>
  <c r="K1797"/>
  <c r="M1797" s="1"/>
  <c r="O1797" s="1"/>
  <c r="K1793"/>
  <c r="M1793" s="1"/>
  <c r="O1793" s="1"/>
  <c r="K1789"/>
  <c r="M1789" s="1"/>
  <c r="O1789" s="1"/>
  <c r="K1785"/>
  <c r="M1785" s="1"/>
  <c r="O1785" s="1"/>
  <c r="K1781"/>
  <c r="M1781" s="1"/>
  <c r="O1781" s="1"/>
  <c r="K1777"/>
  <c r="M1777" s="1"/>
  <c r="O1777" s="1"/>
  <c r="K1773"/>
  <c r="M1773" s="1"/>
  <c r="O1773" s="1"/>
  <c r="K1769"/>
  <c r="M1769" s="1"/>
  <c r="O1769" s="1"/>
  <c r="K1765"/>
  <c r="M1765" s="1"/>
  <c r="O1765" s="1"/>
  <c r="K1761"/>
  <c r="M1761" s="1"/>
  <c r="O1761" s="1"/>
  <c r="K1757"/>
  <c r="M1757" s="1"/>
  <c r="O1757" s="1"/>
  <c r="K1753"/>
  <c r="M1753" s="1"/>
  <c r="O1753" s="1"/>
  <c r="K1749"/>
  <c r="M1749" s="1"/>
  <c r="O1749" s="1"/>
  <c r="K1745"/>
  <c r="M1745" s="1"/>
  <c r="O1745" s="1"/>
  <c r="K1741"/>
  <c r="M1741" s="1"/>
  <c r="O1741" s="1"/>
  <c r="K1737"/>
  <c r="M1737" s="1"/>
  <c r="O1737" s="1"/>
  <c r="K1733"/>
  <c r="M1733" s="1"/>
  <c r="O1733" s="1"/>
  <c r="K1729"/>
  <c r="M1729" s="1"/>
  <c r="O1729" s="1"/>
  <c r="K1725"/>
  <c r="M1725" s="1"/>
  <c r="O1725" s="1"/>
  <c r="K1721"/>
  <c r="M1721" s="1"/>
  <c r="O1721" s="1"/>
  <c r="K1717"/>
  <c r="M1717" s="1"/>
  <c r="O1717" s="1"/>
  <c r="K1713"/>
  <c r="M1713" s="1"/>
  <c r="O1713" s="1"/>
  <c r="K1709"/>
  <c r="M1709" s="1"/>
  <c r="O1709" s="1"/>
  <c r="K1705"/>
  <c r="M1705" s="1"/>
  <c r="O1705" s="1"/>
  <c r="K1701"/>
  <c r="M1701" s="1"/>
  <c r="O1701" s="1"/>
  <c r="K1697"/>
  <c r="M1697" s="1"/>
  <c r="O1697" s="1"/>
  <c r="K1693"/>
  <c r="M1693" s="1"/>
  <c r="O1693" s="1"/>
  <c r="K1689"/>
  <c r="M1689" s="1"/>
  <c r="O1689" s="1"/>
  <c r="K1685"/>
  <c r="M1685" s="1"/>
  <c r="O1685" s="1"/>
  <c r="K1681"/>
  <c r="M1681" s="1"/>
  <c r="O1681" s="1"/>
  <c r="K1677"/>
  <c r="M1677" s="1"/>
  <c r="O1677" s="1"/>
  <c r="K1673"/>
  <c r="M1673" s="1"/>
  <c r="O1673" s="1"/>
  <c r="K1669"/>
  <c r="M1669" s="1"/>
  <c r="O1669" s="1"/>
  <c r="K1665"/>
  <c r="M1665" s="1"/>
  <c r="O1665" s="1"/>
  <c r="K1661"/>
  <c r="M1661" s="1"/>
  <c r="O1661" s="1"/>
  <c r="K1657"/>
  <c r="M1657" s="1"/>
  <c r="O1657" s="1"/>
  <c r="K1653"/>
  <c r="M1653" s="1"/>
  <c r="O1653" s="1"/>
  <c r="K1649"/>
  <c r="M1649" s="1"/>
  <c r="O1649" s="1"/>
  <c r="K1645"/>
  <c r="M1645" s="1"/>
  <c r="O1645" s="1"/>
  <c r="K1641"/>
  <c r="M1641" s="1"/>
  <c r="O1641" s="1"/>
  <c r="K1637"/>
  <c r="M1637" s="1"/>
  <c r="O1637" s="1"/>
  <c r="K1633"/>
  <c r="M1633" s="1"/>
  <c r="O1633" s="1"/>
  <c r="K1629"/>
  <c r="M1629" s="1"/>
  <c r="O1629" s="1"/>
  <c r="K1625"/>
  <c r="M1625" s="1"/>
  <c r="O1625" s="1"/>
  <c r="K1621"/>
  <c r="M1621" s="1"/>
  <c r="O1621" s="1"/>
  <c r="K1617"/>
  <c r="M1617" s="1"/>
  <c r="O1617" s="1"/>
  <c r="K1613"/>
  <c r="M1613" s="1"/>
  <c r="O1613" s="1"/>
  <c r="K1609"/>
  <c r="M1609" s="1"/>
  <c r="O1609" s="1"/>
  <c r="K1605"/>
  <c r="M1605" s="1"/>
  <c r="O1605" s="1"/>
  <c r="K1601"/>
  <c r="M1601" s="1"/>
  <c r="O1601" s="1"/>
  <c r="K1597"/>
  <c r="M1597" s="1"/>
  <c r="O1597" s="1"/>
  <c r="K1593"/>
  <c r="M1593" s="1"/>
  <c r="O1593" s="1"/>
  <c r="K1589"/>
  <c r="M1589" s="1"/>
  <c r="O1589" s="1"/>
  <c r="K1585"/>
  <c r="M1585" s="1"/>
  <c r="O1585" s="1"/>
  <c r="K1581"/>
  <c r="M1581" s="1"/>
  <c r="O1581" s="1"/>
  <c r="K1577"/>
  <c r="M1577" s="1"/>
  <c r="O1577" s="1"/>
  <c r="K1573"/>
  <c r="M1573" s="1"/>
  <c r="O1573" s="1"/>
  <c r="K1569"/>
  <c r="M1569" s="1"/>
  <c r="O1569" s="1"/>
  <c r="K1565"/>
  <c r="M1565" s="1"/>
  <c r="O1565" s="1"/>
  <c r="K1561"/>
  <c r="M1561" s="1"/>
  <c r="O1561" s="1"/>
  <c r="K1557"/>
  <c r="M1557" s="1"/>
  <c r="O1557" s="1"/>
  <c r="K1553"/>
  <c r="M1553" s="1"/>
  <c r="O1553" s="1"/>
  <c r="K1549"/>
  <c r="M1549" s="1"/>
  <c r="O1549" s="1"/>
  <c r="K1545"/>
  <c r="M1545" s="1"/>
  <c r="O1545" s="1"/>
  <c r="K1541"/>
  <c r="M1541" s="1"/>
  <c r="O1541" s="1"/>
  <c r="K1537"/>
  <c r="M1537" s="1"/>
  <c r="O1537" s="1"/>
  <c r="K1533"/>
  <c r="M1533" s="1"/>
  <c r="O1533" s="1"/>
  <c r="K1529"/>
  <c r="M1529" s="1"/>
  <c r="O1529" s="1"/>
  <c r="K1525"/>
  <c r="M1525" s="1"/>
  <c r="O1525" s="1"/>
  <c r="K1521"/>
  <c r="M1521" s="1"/>
  <c r="O1521" s="1"/>
  <c r="K1517"/>
  <c r="M1517" s="1"/>
  <c r="O1517" s="1"/>
  <c r="K1513"/>
  <c r="M1513" s="1"/>
  <c r="O1513" s="1"/>
  <c r="K1509"/>
  <c r="M1509" s="1"/>
  <c r="O1509" s="1"/>
  <c r="K1505"/>
  <c r="M1505" s="1"/>
  <c r="O1505" s="1"/>
  <c r="K1501"/>
  <c r="M1501" s="1"/>
  <c r="O1501" s="1"/>
  <c r="K1497"/>
  <c r="M1497" s="1"/>
  <c r="O1497" s="1"/>
  <c r="K1493"/>
  <c r="M1493" s="1"/>
  <c r="O1493" s="1"/>
  <c r="K1489"/>
  <c r="M1489" s="1"/>
  <c r="O1489" s="1"/>
  <c r="K1485"/>
  <c r="M1485" s="1"/>
  <c r="O1485" s="1"/>
  <c r="K1481"/>
  <c r="M1481" s="1"/>
  <c r="O1481" s="1"/>
  <c r="K1477"/>
  <c r="M1477" s="1"/>
  <c r="O1477" s="1"/>
  <c r="K1473"/>
  <c r="M1473" s="1"/>
  <c r="O1473" s="1"/>
  <c r="K1469"/>
  <c r="M1469" s="1"/>
  <c r="O1469" s="1"/>
  <c r="K1465"/>
  <c r="M1465" s="1"/>
  <c r="O1465" s="1"/>
  <c r="K1461"/>
  <c r="M1461" s="1"/>
  <c r="O1461" s="1"/>
  <c r="K1457"/>
  <c r="M1457" s="1"/>
  <c r="O1457" s="1"/>
  <c r="K1453"/>
  <c r="M1453" s="1"/>
  <c r="O1453" s="1"/>
  <c r="K1449"/>
  <c r="M1449" s="1"/>
  <c r="O1449" s="1"/>
  <c r="K1445"/>
  <c r="M1445" s="1"/>
  <c r="O1445" s="1"/>
  <c r="K1441"/>
  <c r="M1441" s="1"/>
  <c r="O1441" s="1"/>
  <c r="K1437"/>
  <c r="M1437" s="1"/>
  <c r="O1437" s="1"/>
  <c r="K1433"/>
  <c r="M1433" s="1"/>
  <c r="O1433" s="1"/>
  <c r="K1429"/>
  <c r="M1429" s="1"/>
  <c r="O1429" s="1"/>
  <c r="K1425"/>
  <c r="M1425" s="1"/>
  <c r="O1425" s="1"/>
  <c r="K1421"/>
  <c r="M1421" s="1"/>
  <c r="O1421" s="1"/>
  <c r="K1417"/>
  <c r="M1417" s="1"/>
  <c r="O1417" s="1"/>
  <c r="K1413"/>
  <c r="M1413" s="1"/>
  <c r="O1413" s="1"/>
  <c r="K1409"/>
  <c r="M1409" s="1"/>
  <c r="O1409" s="1"/>
  <c r="K1405"/>
  <c r="M1405" s="1"/>
  <c r="O1405" s="1"/>
  <c r="K1401"/>
  <c r="M1401" s="1"/>
  <c r="O1401" s="1"/>
  <c r="K1397"/>
  <c r="M1397" s="1"/>
  <c r="O1397" s="1"/>
  <c r="K1393"/>
  <c r="M1393" s="1"/>
  <c r="O1393" s="1"/>
  <c r="K1389"/>
  <c r="M1389" s="1"/>
  <c r="O1389" s="1"/>
  <c r="K1385"/>
  <c r="M1385" s="1"/>
  <c r="O1385" s="1"/>
  <c r="K1381"/>
  <c r="M1381" s="1"/>
  <c r="O1381" s="1"/>
  <c r="K1377"/>
  <c r="M1377" s="1"/>
  <c r="O1377" s="1"/>
  <c r="K1373"/>
  <c r="M1373" s="1"/>
  <c r="O1373" s="1"/>
  <c r="K1369"/>
  <c r="M1369" s="1"/>
  <c r="O1369" s="1"/>
  <c r="K1365"/>
  <c r="M1365" s="1"/>
  <c r="O1365" s="1"/>
  <c r="K1361"/>
  <c r="M1361" s="1"/>
  <c r="O1361" s="1"/>
  <c r="K1357"/>
  <c r="M1357" s="1"/>
  <c r="O1357" s="1"/>
  <c r="K1353"/>
  <c r="M1353" s="1"/>
  <c r="O1353" s="1"/>
  <c r="K1349"/>
  <c r="M1349" s="1"/>
  <c r="O1349" s="1"/>
  <c r="K1345"/>
  <c r="M1345" s="1"/>
  <c r="O1345" s="1"/>
  <c r="K1341"/>
  <c r="M1341" s="1"/>
  <c r="O1341" s="1"/>
  <c r="K1337"/>
  <c r="M1337" s="1"/>
  <c r="O1337" s="1"/>
  <c r="K1333"/>
  <c r="M1333" s="1"/>
  <c r="O1333" s="1"/>
  <c r="K1329"/>
  <c r="M1329" s="1"/>
  <c r="O1329" s="1"/>
  <c r="K1325"/>
  <c r="M1325" s="1"/>
  <c r="O1325" s="1"/>
  <c r="K1321"/>
  <c r="M1321" s="1"/>
  <c r="O1321" s="1"/>
  <c r="K1317"/>
  <c r="M1317" s="1"/>
  <c r="O1317" s="1"/>
  <c r="K1313"/>
  <c r="M1313" s="1"/>
  <c r="O1313" s="1"/>
  <c r="K1309"/>
  <c r="M1309" s="1"/>
  <c r="O1309" s="1"/>
  <c r="K1305"/>
  <c r="M1305" s="1"/>
  <c r="O1305" s="1"/>
  <c r="K1301"/>
  <c r="M1301" s="1"/>
  <c r="O1301" s="1"/>
  <c r="K1297"/>
  <c r="M1297" s="1"/>
  <c r="O1297" s="1"/>
  <c r="K1293"/>
  <c r="M1293" s="1"/>
  <c r="O1293" s="1"/>
  <c r="K1289"/>
  <c r="M1289" s="1"/>
  <c r="O1289" s="1"/>
  <c r="K1285"/>
  <c r="M1285" s="1"/>
  <c r="O1285" s="1"/>
  <c r="K1281"/>
  <c r="M1281" s="1"/>
  <c r="O1281" s="1"/>
  <c r="K1277"/>
  <c r="M1277" s="1"/>
  <c r="O1277" s="1"/>
  <c r="K1273"/>
  <c r="M1273" s="1"/>
  <c r="O1273" s="1"/>
  <c r="K1269"/>
  <c r="M1269" s="1"/>
  <c r="O1269" s="1"/>
  <c r="K1265"/>
  <c r="M1265" s="1"/>
  <c r="O1265" s="1"/>
  <c r="K1261"/>
  <c r="M1261" s="1"/>
  <c r="O1261" s="1"/>
  <c r="K1257"/>
  <c r="M1257" s="1"/>
  <c r="O1257" s="1"/>
  <c r="K1253"/>
  <c r="M1253" s="1"/>
  <c r="O1253" s="1"/>
  <c r="K1249"/>
  <c r="M1249" s="1"/>
  <c r="O1249" s="1"/>
  <c r="K1245"/>
  <c r="M1245" s="1"/>
  <c r="O1245" s="1"/>
  <c r="K1241"/>
  <c r="M1241" s="1"/>
  <c r="O1241" s="1"/>
  <c r="K1237"/>
  <c r="M1237" s="1"/>
  <c r="O1237" s="1"/>
  <c r="K1233"/>
  <c r="M1233" s="1"/>
  <c r="O1233" s="1"/>
  <c r="K1229"/>
  <c r="M1229" s="1"/>
  <c r="O1229" s="1"/>
  <c r="K1225"/>
  <c r="M1225" s="1"/>
  <c r="O1225" s="1"/>
  <c r="K1221"/>
  <c r="M1221" s="1"/>
  <c r="O1221" s="1"/>
  <c r="K1217"/>
  <c r="M1217" s="1"/>
  <c r="O1217" s="1"/>
  <c r="K1213"/>
  <c r="M1213" s="1"/>
  <c r="O1213" s="1"/>
  <c r="K1209"/>
  <c r="M1209" s="1"/>
  <c r="O1209" s="1"/>
  <c r="K1205"/>
  <c r="M1205" s="1"/>
  <c r="O1205" s="1"/>
  <c r="K1201"/>
  <c r="M1201" s="1"/>
  <c r="O1201" s="1"/>
  <c r="K1197"/>
  <c r="M1197" s="1"/>
  <c r="O1197" s="1"/>
  <c r="K1193"/>
  <c r="M1193" s="1"/>
  <c r="O1193" s="1"/>
  <c r="K1189"/>
  <c r="M1189" s="1"/>
  <c r="O1189" s="1"/>
  <c r="K1185"/>
  <c r="M1185" s="1"/>
  <c r="O1185" s="1"/>
  <c r="K1181"/>
  <c r="M1181" s="1"/>
  <c r="O1181" s="1"/>
  <c r="K1177"/>
  <c r="M1177" s="1"/>
  <c r="O1177" s="1"/>
  <c r="K1173"/>
  <c r="M1173" s="1"/>
  <c r="O1173" s="1"/>
  <c r="K1169"/>
  <c r="M1169" s="1"/>
  <c r="O1169" s="1"/>
  <c r="K1165"/>
  <c r="M1165" s="1"/>
  <c r="O1165" s="1"/>
  <c r="K1161"/>
  <c r="M1161" s="1"/>
  <c r="O1161" s="1"/>
  <c r="K1157"/>
  <c r="M1157" s="1"/>
  <c r="O1157" s="1"/>
  <c r="K1153"/>
  <c r="M1153" s="1"/>
  <c r="O1153" s="1"/>
  <c r="K1149"/>
  <c r="M1149" s="1"/>
  <c r="O1149" s="1"/>
  <c r="K1145"/>
  <c r="M1145" s="1"/>
  <c r="O1145" s="1"/>
  <c r="K1141"/>
  <c r="M1141" s="1"/>
  <c r="O1141" s="1"/>
  <c r="K1137"/>
  <c r="M1137" s="1"/>
  <c r="O1137" s="1"/>
  <c r="K1133"/>
  <c r="M1133" s="1"/>
  <c r="O1133" s="1"/>
  <c r="K1129"/>
  <c r="M1129" s="1"/>
  <c r="O1129" s="1"/>
  <c r="K1125"/>
  <c r="M1125" s="1"/>
  <c r="O1125" s="1"/>
  <c r="K1121"/>
  <c r="M1121" s="1"/>
  <c r="O1121" s="1"/>
  <c r="K1117"/>
  <c r="M1117" s="1"/>
  <c r="O1117" s="1"/>
  <c r="K1113"/>
  <c r="M1113" s="1"/>
  <c r="O1113" s="1"/>
  <c r="K1109"/>
  <c r="M1109" s="1"/>
  <c r="O1109" s="1"/>
  <c r="K1105"/>
  <c r="M1105" s="1"/>
  <c r="O1105" s="1"/>
  <c r="K1101"/>
  <c r="M1101" s="1"/>
  <c r="O1101" s="1"/>
  <c r="K1097"/>
  <c r="M1097" s="1"/>
  <c r="O1097" s="1"/>
  <c r="K1093"/>
  <c r="M1093" s="1"/>
  <c r="O1093" s="1"/>
  <c r="K1089"/>
  <c r="M1089" s="1"/>
  <c r="O1089" s="1"/>
  <c r="K1085"/>
  <c r="M1085" s="1"/>
  <c r="O1085" s="1"/>
  <c r="K1081"/>
  <c r="M1081" s="1"/>
  <c r="O1081" s="1"/>
  <c r="K1077"/>
  <c r="M1077" s="1"/>
  <c r="O1077" s="1"/>
  <c r="K1073"/>
  <c r="M1073" s="1"/>
  <c r="O1073" s="1"/>
  <c r="K1069"/>
  <c r="M1069" s="1"/>
  <c r="O1069" s="1"/>
  <c r="K1065"/>
  <c r="M1065" s="1"/>
  <c r="O1065" s="1"/>
  <c r="K1061"/>
  <c r="M1061" s="1"/>
  <c r="O1061" s="1"/>
  <c r="K1057"/>
  <c r="M1057" s="1"/>
  <c r="O1057" s="1"/>
  <c r="K1053"/>
  <c r="M1053" s="1"/>
  <c r="O1053" s="1"/>
  <c r="K1049"/>
  <c r="M1049" s="1"/>
  <c r="O1049" s="1"/>
  <c r="K1045"/>
  <c r="M1045" s="1"/>
  <c r="O1045" s="1"/>
  <c r="K1041"/>
  <c r="M1041" s="1"/>
  <c r="O1041" s="1"/>
  <c r="K1037"/>
  <c r="M1037" s="1"/>
  <c r="O1037" s="1"/>
  <c r="K1033"/>
  <c r="M1033" s="1"/>
  <c r="O1033" s="1"/>
  <c r="K1029"/>
  <c r="M1029" s="1"/>
  <c r="O1029" s="1"/>
  <c r="K1025"/>
  <c r="M1025" s="1"/>
  <c r="O1025" s="1"/>
  <c r="K1021"/>
  <c r="M1021" s="1"/>
  <c r="O1021" s="1"/>
  <c r="K1017"/>
  <c r="M1017" s="1"/>
  <c r="O1017" s="1"/>
  <c r="K1013"/>
  <c r="M1013" s="1"/>
  <c r="O1013" s="1"/>
  <c r="K1009"/>
  <c r="M1009" s="1"/>
  <c r="O1009" s="1"/>
  <c r="K1005"/>
  <c r="M1005" s="1"/>
  <c r="O1005" s="1"/>
  <c r="K1001"/>
  <c r="M1001" s="1"/>
  <c r="O1001" s="1"/>
  <c r="K997"/>
  <c r="M997" s="1"/>
  <c r="O997" s="1"/>
  <c r="K993"/>
  <c r="M993" s="1"/>
  <c r="O993" s="1"/>
  <c r="K989"/>
  <c r="M989" s="1"/>
  <c r="O989" s="1"/>
  <c r="K985"/>
  <c r="M985" s="1"/>
  <c r="O985" s="1"/>
  <c r="K981"/>
  <c r="M981" s="1"/>
  <c r="O981" s="1"/>
  <c r="K977"/>
  <c r="M977" s="1"/>
  <c r="O977" s="1"/>
  <c r="K973"/>
  <c r="M973" s="1"/>
  <c r="O973" s="1"/>
  <c r="K969"/>
  <c r="M969" s="1"/>
  <c r="O969" s="1"/>
  <c r="K965"/>
  <c r="M965" s="1"/>
  <c r="O965" s="1"/>
  <c r="K961"/>
  <c r="M961" s="1"/>
  <c r="O961" s="1"/>
  <c r="K957"/>
  <c r="M957" s="1"/>
  <c r="O957" s="1"/>
  <c r="K953"/>
  <c r="M953" s="1"/>
  <c r="O953" s="1"/>
  <c r="K949"/>
  <c r="M949" s="1"/>
  <c r="O949" s="1"/>
  <c r="K945"/>
  <c r="M945" s="1"/>
  <c r="O945" s="1"/>
  <c r="K941"/>
  <c r="M941" s="1"/>
  <c r="O941" s="1"/>
  <c r="K937"/>
  <c r="M937" s="1"/>
  <c r="O937" s="1"/>
  <c r="K933"/>
  <c r="M933" s="1"/>
  <c r="O933" s="1"/>
  <c r="K929"/>
  <c r="M929" s="1"/>
  <c r="O929" s="1"/>
  <c r="K925"/>
  <c r="M925" s="1"/>
  <c r="O925" s="1"/>
  <c r="K921"/>
  <c r="M921" s="1"/>
  <c r="O921" s="1"/>
  <c r="K917"/>
  <c r="M917" s="1"/>
  <c r="O917" s="1"/>
  <c r="K913"/>
  <c r="M913" s="1"/>
  <c r="O913" s="1"/>
  <c r="K909"/>
  <c r="M909" s="1"/>
  <c r="O909" s="1"/>
  <c r="K905"/>
  <c r="M905" s="1"/>
  <c r="O905" s="1"/>
  <c r="K901"/>
  <c r="M901" s="1"/>
  <c r="O901" s="1"/>
  <c r="K897"/>
  <c r="M897" s="1"/>
  <c r="O897" s="1"/>
  <c r="K893"/>
  <c r="M893" s="1"/>
  <c r="O893" s="1"/>
  <c r="K889"/>
  <c r="M889" s="1"/>
  <c r="O889" s="1"/>
  <c r="K885"/>
  <c r="M885" s="1"/>
  <c r="O885" s="1"/>
  <c r="K881"/>
  <c r="M881" s="1"/>
  <c r="O881" s="1"/>
  <c r="K877"/>
  <c r="M877" s="1"/>
  <c r="O877" s="1"/>
  <c r="K873"/>
  <c r="M873" s="1"/>
  <c r="O873" s="1"/>
  <c r="K869"/>
  <c r="M869" s="1"/>
  <c r="O869" s="1"/>
  <c r="K865"/>
  <c r="M865" s="1"/>
  <c r="O865" s="1"/>
  <c r="K861"/>
  <c r="M861" s="1"/>
  <c r="O861" s="1"/>
  <c r="K857"/>
  <c r="M857" s="1"/>
  <c r="O857" s="1"/>
  <c r="K853"/>
  <c r="M853" s="1"/>
  <c r="O853" s="1"/>
  <c r="K849"/>
  <c r="M849" s="1"/>
  <c r="O849" s="1"/>
  <c r="K845"/>
  <c r="M845" s="1"/>
  <c r="O845" s="1"/>
  <c r="K841"/>
  <c r="M841" s="1"/>
  <c r="O841" s="1"/>
  <c r="K837"/>
  <c r="M837" s="1"/>
  <c r="O837" s="1"/>
  <c r="K833"/>
  <c r="M833" s="1"/>
  <c r="O833" s="1"/>
  <c r="K829"/>
  <c r="M829" s="1"/>
  <c r="O829" s="1"/>
  <c r="K825"/>
  <c r="M825" s="1"/>
  <c r="O825" s="1"/>
  <c r="K821"/>
  <c r="M821" s="1"/>
  <c r="O821" s="1"/>
  <c r="K817"/>
  <c r="M817" s="1"/>
  <c r="O817" s="1"/>
  <c r="K813"/>
  <c r="M813" s="1"/>
  <c r="O813" s="1"/>
  <c r="K809"/>
  <c r="M809" s="1"/>
  <c r="O809" s="1"/>
  <c r="K805"/>
  <c r="M805" s="1"/>
  <c r="O805" s="1"/>
  <c r="K801"/>
  <c r="M801" s="1"/>
  <c r="O801" s="1"/>
  <c r="K797"/>
  <c r="M797" s="1"/>
  <c r="O797" s="1"/>
  <c r="K793"/>
  <c r="M793" s="1"/>
  <c r="O793" s="1"/>
  <c r="K789"/>
  <c r="M789" s="1"/>
  <c r="O789" s="1"/>
  <c r="K785"/>
  <c r="M785" s="1"/>
  <c r="O785" s="1"/>
  <c r="K781"/>
  <c r="M781" s="1"/>
  <c r="O781" s="1"/>
  <c r="K777"/>
  <c r="M777" s="1"/>
  <c r="O777" s="1"/>
  <c r="K773"/>
  <c r="M773" s="1"/>
  <c r="O773" s="1"/>
  <c r="K769"/>
  <c r="M769" s="1"/>
  <c r="O769" s="1"/>
  <c r="K765"/>
  <c r="M765" s="1"/>
  <c r="O765" s="1"/>
  <c r="K761"/>
  <c r="M761" s="1"/>
  <c r="O761" s="1"/>
  <c r="K757"/>
  <c r="M757" s="1"/>
  <c r="O757" s="1"/>
  <c r="K753"/>
  <c r="M753" s="1"/>
  <c r="O753" s="1"/>
  <c r="K749"/>
  <c r="M749" s="1"/>
  <c r="O749" s="1"/>
  <c r="K745"/>
  <c r="M745" s="1"/>
  <c r="O745" s="1"/>
  <c r="K741"/>
  <c r="M741" s="1"/>
  <c r="O741" s="1"/>
  <c r="K737"/>
  <c r="M737" s="1"/>
  <c r="O737" s="1"/>
  <c r="K733"/>
  <c r="M733" s="1"/>
  <c r="O733" s="1"/>
  <c r="K729"/>
  <c r="M729" s="1"/>
  <c r="O729" s="1"/>
  <c r="K725"/>
  <c r="M725" s="1"/>
  <c r="O725" s="1"/>
  <c r="K721"/>
  <c r="M721" s="1"/>
  <c r="O721" s="1"/>
  <c r="K717"/>
  <c r="M717" s="1"/>
  <c r="O717" s="1"/>
  <c r="K713"/>
  <c r="M713" s="1"/>
  <c r="O713" s="1"/>
  <c r="K709"/>
  <c r="M709" s="1"/>
  <c r="O709" s="1"/>
  <c r="K705"/>
  <c r="M705" s="1"/>
  <c r="O705" s="1"/>
  <c r="K701"/>
  <c r="M701" s="1"/>
  <c r="O701" s="1"/>
  <c r="K697"/>
  <c r="M697" s="1"/>
  <c r="O697" s="1"/>
  <c r="K693"/>
  <c r="M693" s="1"/>
  <c r="O693" s="1"/>
  <c r="K689"/>
  <c r="M689" s="1"/>
  <c r="O689" s="1"/>
  <c r="K685"/>
  <c r="M685" s="1"/>
  <c r="O685" s="1"/>
  <c r="K681"/>
  <c r="M681" s="1"/>
  <c r="O681" s="1"/>
  <c r="K677"/>
  <c r="M677" s="1"/>
  <c r="O677" s="1"/>
  <c r="K673"/>
  <c r="M673" s="1"/>
  <c r="O673" s="1"/>
  <c r="K669"/>
  <c r="M669" s="1"/>
  <c r="O669" s="1"/>
  <c r="K665"/>
  <c r="M665" s="1"/>
  <c r="O665" s="1"/>
  <c r="K661"/>
  <c r="M661" s="1"/>
  <c r="O661" s="1"/>
  <c r="K657"/>
  <c r="M657" s="1"/>
  <c r="O657" s="1"/>
  <c r="K653"/>
  <c r="M653" s="1"/>
  <c r="O653" s="1"/>
  <c r="K649"/>
  <c r="M649" s="1"/>
  <c r="O649" s="1"/>
  <c r="K645"/>
  <c r="M645" s="1"/>
  <c r="O645" s="1"/>
  <c r="K641"/>
  <c r="M641" s="1"/>
  <c r="O641" s="1"/>
  <c r="K637"/>
  <c r="M637" s="1"/>
  <c r="O637" s="1"/>
  <c r="K633"/>
  <c r="M633" s="1"/>
  <c r="O633" s="1"/>
  <c r="K629"/>
  <c r="M629" s="1"/>
  <c r="O629" s="1"/>
  <c r="K625"/>
  <c r="M625" s="1"/>
  <c r="O625" s="1"/>
  <c r="K621"/>
  <c r="M621" s="1"/>
  <c r="O621" s="1"/>
  <c r="K617"/>
  <c r="M617" s="1"/>
  <c r="O617" s="1"/>
  <c r="K613"/>
  <c r="M613" s="1"/>
  <c r="O613" s="1"/>
  <c r="K609"/>
  <c r="M609" s="1"/>
  <c r="O609" s="1"/>
  <c r="K605"/>
  <c r="M605" s="1"/>
  <c r="O605" s="1"/>
  <c r="K601"/>
  <c r="M601" s="1"/>
  <c r="O601" s="1"/>
  <c r="K597"/>
  <c r="M597" s="1"/>
  <c r="O597" s="1"/>
  <c r="K593"/>
  <c r="M593" s="1"/>
  <c r="O593" s="1"/>
  <c r="K589"/>
  <c r="M589" s="1"/>
  <c r="O589" s="1"/>
  <c r="K585"/>
  <c r="M585" s="1"/>
  <c r="O585" s="1"/>
  <c r="K581"/>
  <c r="M581" s="1"/>
  <c r="O581" s="1"/>
  <c r="K577"/>
  <c r="M577" s="1"/>
  <c r="O577" s="1"/>
  <c r="J2745"/>
  <c r="L2745" s="1"/>
  <c r="N2745" s="1"/>
  <c r="J2741"/>
  <c r="L2741" s="1"/>
  <c r="N2741" s="1"/>
  <c r="J2737"/>
  <c r="L2737" s="1"/>
  <c r="N2737" s="1"/>
  <c r="J2733"/>
  <c r="L2733" s="1"/>
  <c r="N2733" s="1"/>
  <c r="J2729"/>
  <c r="L2729" s="1"/>
  <c r="N2729" s="1"/>
  <c r="J2725"/>
  <c r="L2725" s="1"/>
  <c r="N2725" s="1"/>
  <c r="J2721"/>
  <c r="L2721" s="1"/>
  <c r="N2721" s="1"/>
  <c r="J2717"/>
  <c r="L2717" s="1"/>
  <c r="N2717" s="1"/>
  <c r="J2713"/>
  <c r="L2713" s="1"/>
  <c r="N2713" s="1"/>
  <c r="J2709"/>
  <c r="L2709" s="1"/>
  <c r="N2709" s="1"/>
  <c r="J2705"/>
  <c r="L2705" s="1"/>
  <c r="N2705" s="1"/>
  <c r="J2701"/>
  <c r="L2701" s="1"/>
  <c r="N2701" s="1"/>
  <c r="J2697"/>
  <c r="L2697" s="1"/>
  <c r="N2697" s="1"/>
  <c r="J2693"/>
  <c r="L2693" s="1"/>
  <c r="N2693" s="1"/>
  <c r="J2689"/>
  <c r="L2689" s="1"/>
  <c r="N2689" s="1"/>
  <c r="J2685"/>
  <c r="L2685" s="1"/>
  <c r="N2685" s="1"/>
  <c r="J2681"/>
  <c r="L2681" s="1"/>
  <c r="N2681" s="1"/>
  <c r="J2677"/>
  <c r="L2677" s="1"/>
  <c r="N2677" s="1"/>
  <c r="J2673"/>
  <c r="L2673" s="1"/>
  <c r="N2673" s="1"/>
  <c r="J2669"/>
  <c r="L2669" s="1"/>
  <c r="N2669" s="1"/>
  <c r="J2665"/>
  <c r="L2665" s="1"/>
  <c r="N2665" s="1"/>
  <c r="J2661"/>
  <c r="L2661" s="1"/>
  <c r="N2661" s="1"/>
  <c r="J2657"/>
  <c r="L2657" s="1"/>
  <c r="N2657" s="1"/>
  <c r="J2653"/>
  <c r="L2653" s="1"/>
  <c r="N2653" s="1"/>
  <c r="J2649"/>
  <c r="L2649" s="1"/>
  <c r="N2649" s="1"/>
  <c r="J2645"/>
  <c r="L2645" s="1"/>
  <c r="N2645" s="1"/>
  <c r="J2641"/>
  <c r="L2641" s="1"/>
  <c r="N2641" s="1"/>
  <c r="J2637"/>
  <c r="L2637" s="1"/>
  <c r="N2637" s="1"/>
  <c r="J2633"/>
  <c r="L2633" s="1"/>
  <c r="N2633" s="1"/>
  <c r="J2629"/>
  <c r="L2629" s="1"/>
  <c r="N2629" s="1"/>
  <c r="J2625"/>
  <c r="L2625" s="1"/>
  <c r="N2625" s="1"/>
  <c r="J2621"/>
  <c r="L2621" s="1"/>
  <c r="N2621" s="1"/>
  <c r="J2617"/>
  <c r="L2617" s="1"/>
  <c r="N2617" s="1"/>
  <c r="J2613"/>
  <c r="L2613" s="1"/>
  <c r="N2613" s="1"/>
  <c r="J2609"/>
  <c r="L2609" s="1"/>
  <c r="N2609" s="1"/>
  <c r="J2605"/>
  <c r="L2605" s="1"/>
  <c r="N2605" s="1"/>
  <c r="J2601"/>
  <c r="L2601" s="1"/>
  <c r="N2601" s="1"/>
  <c r="J2597"/>
  <c r="L2597" s="1"/>
  <c r="N2597" s="1"/>
  <c r="J2593"/>
  <c r="L2593" s="1"/>
  <c r="N2593" s="1"/>
  <c r="J2589"/>
  <c r="L2589" s="1"/>
  <c r="N2589" s="1"/>
  <c r="J2585"/>
  <c r="L2585" s="1"/>
  <c r="N2585" s="1"/>
  <c r="J2581"/>
  <c r="L2581" s="1"/>
  <c r="N2581" s="1"/>
  <c r="J2577"/>
  <c r="L2577" s="1"/>
  <c r="N2577" s="1"/>
  <c r="J2573"/>
  <c r="L2573" s="1"/>
  <c r="N2573" s="1"/>
  <c r="J2569"/>
  <c r="L2569" s="1"/>
  <c r="N2569" s="1"/>
  <c r="J2565"/>
  <c r="L2565" s="1"/>
  <c r="N2565" s="1"/>
  <c r="J2561"/>
  <c r="L2561" s="1"/>
  <c r="N2561" s="1"/>
  <c r="J2557"/>
  <c r="L2557" s="1"/>
  <c r="N2557" s="1"/>
  <c r="J2553"/>
  <c r="L2553" s="1"/>
  <c r="N2553" s="1"/>
  <c r="J2549"/>
  <c r="L2549" s="1"/>
  <c r="N2549" s="1"/>
  <c r="J2545"/>
  <c r="L2545" s="1"/>
  <c r="N2545" s="1"/>
  <c r="J2541"/>
  <c r="L2541" s="1"/>
  <c r="N2541" s="1"/>
  <c r="J2537"/>
  <c r="L2537" s="1"/>
  <c r="N2537" s="1"/>
  <c r="J2533"/>
  <c r="L2533" s="1"/>
  <c r="N2533" s="1"/>
  <c r="J2529"/>
  <c r="L2529" s="1"/>
  <c r="N2529" s="1"/>
  <c r="J2525"/>
  <c r="L2525" s="1"/>
  <c r="N2525" s="1"/>
  <c r="J2521"/>
  <c r="L2521" s="1"/>
  <c r="N2521" s="1"/>
  <c r="J2517"/>
  <c r="L2517" s="1"/>
  <c r="N2517" s="1"/>
  <c r="J2513"/>
  <c r="L2513" s="1"/>
  <c r="N2513" s="1"/>
  <c r="J2509"/>
  <c r="L2509" s="1"/>
  <c r="N2509" s="1"/>
  <c r="J2505"/>
  <c r="L2505" s="1"/>
  <c r="N2505" s="1"/>
  <c r="J2501"/>
  <c r="L2501" s="1"/>
  <c r="N2501" s="1"/>
  <c r="J2497"/>
  <c r="L2497" s="1"/>
  <c r="N2497" s="1"/>
  <c r="J2493"/>
  <c r="L2493" s="1"/>
  <c r="N2493" s="1"/>
  <c r="J2489"/>
  <c r="L2489" s="1"/>
  <c r="N2489" s="1"/>
  <c r="J2485"/>
  <c r="L2485" s="1"/>
  <c r="N2485" s="1"/>
  <c r="J2481"/>
  <c r="L2481" s="1"/>
  <c r="N2481" s="1"/>
  <c r="J2477"/>
  <c r="L2477" s="1"/>
  <c r="N2477" s="1"/>
  <c r="J2473"/>
  <c r="L2473" s="1"/>
  <c r="N2473" s="1"/>
  <c r="J2469"/>
  <c r="L2469" s="1"/>
  <c r="N2469" s="1"/>
  <c r="J2465"/>
  <c r="L2465" s="1"/>
  <c r="N2465" s="1"/>
  <c r="J2461"/>
  <c r="L2461" s="1"/>
  <c r="N2461" s="1"/>
  <c r="J2457"/>
  <c r="L2457" s="1"/>
  <c r="N2457" s="1"/>
  <c r="J2453"/>
  <c r="L2453" s="1"/>
  <c r="N2453" s="1"/>
  <c r="J2449"/>
  <c r="L2449" s="1"/>
  <c r="N2449" s="1"/>
  <c r="J2445"/>
  <c r="L2445" s="1"/>
  <c r="N2445" s="1"/>
  <c r="J2441"/>
  <c r="L2441" s="1"/>
  <c r="N2441" s="1"/>
  <c r="J2437"/>
  <c r="L2437" s="1"/>
  <c r="N2437" s="1"/>
  <c r="J2433"/>
  <c r="L2433" s="1"/>
  <c r="N2433" s="1"/>
  <c r="J2429"/>
  <c r="L2429" s="1"/>
  <c r="N2429" s="1"/>
  <c r="J2425"/>
  <c r="L2425" s="1"/>
  <c r="N2425" s="1"/>
  <c r="J2421"/>
  <c r="L2421" s="1"/>
  <c r="N2421" s="1"/>
  <c r="J2417"/>
  <c r="L2417" s="1"/>
  <c r="N2417" s="1"/>
  <c r="J2413"/>
  <c r="L2413" s="1"/>
  <c r="N2413" s="1"/>
  <c r="J2409"/>
  <c r="L2409" s="1"/>
  <c r="N2409" s="1"/>
  <c r="J2405"/>
  <c r="L2405" s="1"/>
  <c r="N2405" s="1"/>
  <c r="J2401"/>
  <c r="L2401" s="1"/>
  <c r="N2401" s="1"/>
  <c r="J2397"/>
  <c r="L2397" s="1"/>
  <c r="N2397" s="1"/>
  <c r="J2393"/>
  <c r="L2393" s="1"/>
  <c r="N2393" s="1"/>
  <c r="J2389"/>
  <c r="L2389" s="1"/>
  <c r="N2389" s="1"/>
  <c r="J2385"/>
  <c r="L2385" s="1"/>
  <c r="N2385" s="1"/>
  <c r="J2381"/>
  <c r="L2381" s="1"/>
  <c r="N2381" s="1"/>
  <c r="J2377"/>
  <c r="L2377" s="1"/>
  <c r="N2377" s="1"/>
  <c r="J2373"/>
  <c r="L2373" s="1"/>
  <c r="N2373" s="1"/>
  <c r="J2369"/>
  <c r="L2369" s="1"/>
  <c r="N2369" s="1"/>
  <c r="J2365"/>
  <c r="L2365" s="1"/>
  <c r="N2365" s="1"/>
  <c r="J2361"/>
  <c r="L2361" s="1"/>
  <c r="N2361" s="1"/>
  <c r="J2357"/>
  <c r="L2357" s="1"/>
  <c r="N2357" s="1"/>
  <c r="J2353"/>
  <c r="L2353" s="1"/>
  <c r="N2353" s="1"/>
  <c r="J2349"/>
  <c r="L2349" s="1"/>
  <c r="N2349" s="1"/>
  <c r="J2345"/>
  <c r="L2345" s="1"/>
  <c r="N2345" s="1"/>
  <c r="J2341"/>
  <c r="L2341" s="1"/>
  <c r="N2341" s="1"/>
  <c r="J2337"/>
  <c r="L2337" s="1"/>
  <c r="N2337" s="1"/>
  <c r="J2333"/>
  <c r="L2333" s="1"/>
  <c r="N2333" s="1"/>
  <c r="J2329"/>
  <c r="L2329" s="1"/>
  <c r="N2329" s="1"/>
  <c r="J2325"/>
  <c r="L2325" s="1"/>
  <c r="N2325" s="1"/>
  <c r="J2321"/>
  <c r="L2321" s="1"/>
  <c r="N2321" s="1"/>
  <c r="J2317"/>
  <c r="L2317" s="1"/>
  <c r="N2317" s="1"/>
  <c r="J2313"/>
  <c r="L2313" s="1"/>
  <c r="N2313" s="1"/>
  <c r="J2309"/>
  <c r="L2309" s="1"/>
  <c r="N2309" s="1"/>
  <c r="J2305"/>
  <c r="L2305" s="1"/>
  <c r="N2305" s="1"/>
  <c r="J2301"/>
  <c r="L2301" s="1"/>
  <c r="N2301" s="1"/>
  <c r="J2297"/>
  <c r="L2297" s="1"/>
  <c r="N2297" s="1"/>
  <c r="J2293"/>
  <c r="L2293" s="1"/>
  <c r="N2293" s="1"/>
  <c r="J2289"/>
  <c r="L2289" s="1"/>
  <c r="N2289" s="1"/>
  <c r="J2285"/>
  <c r="L2285" s="1"/>
  <c r="N2285" s="1"/>
  <c r="J2281"/>
  <c r="L2281" s="1"/>
  <c r="N2281" s="1"/>
  <c r="J2277"/>
  <c r="L2277" s="1"/>
  <c r="N2277" s="1"/>
  <c r="J2273"/>
  <c r="L2273" s="1"/>
  <c r="N2273" s="1"/>
  <c r="J2269"/>
  <c r="L2269" s="1"/>
  <c r="N2269" s="1"/>
  <c r="J2265"/>
  <c r="L2265" s="1"/>
  <c r="N2265" s="1"/>
  <c r="J2261"/>
  <c r="L2261" s="1"/>
  <c r="N2261" s="1"/>
  <c r="J2257"/>
  <c r="L2257" s="1"/>
  <c r="N2257" s="1"/>
  <c r="J2253"/>
  <c r="L2253" s="1"/>
  <c r="N2253" s="1"/>
  <c r="J2249"/>
  <c r="L2249" s="1"/>
  <c r="N2249" s="1"/>
  <c r="J2245"/>
  <c r="L2245" s="1"/>
  <c r="N2245" s="1"/>
  <c r="J2241"/>
  <c r="L2241" s="1"/>
  <c r="N2241" s="1"/>
  <c r="J2237"/>
  <c r="L2237" s="1"/>
  <c r="N2237" s="1"/>
  <c r="J2233"/>
  <c r="L2233" s="1"/>
  <c r="N2233" s="1"/>
  <c r="J2229"/>
  <c r="L2229" s="1"/>
  <c r="N2229" s="1"/>
  <c r="J2225"/>
  <c r="L2225" s="1"/>
  <c r="N2225" s="1"/>
  <c r="J2221"/>
  <c r="L2221" s="1"/>
  <c r="N2221" s="1"/>
  <c r="J2217"/>
  <c r="L2217" s="1"/>
  <c r="N2217" s="1"/>
  <c r="J2213"/>
  <c r="L2213" s="1"/>
  <c r="N2213" s="1"/>
  <c r="J2209"/>
  <c r="L2209" s="1"/>
  <c r="N2209" s="1"/>
  <c r="J2205"/>
  <c r="L2205" s="1"/>
  <c r="N2205" s="1"/>
  <c r="J2201"/>
  <c r="L2201" s="1"/>
  <c r="N2201" s="1"/>
  <c r="J2197"/>
  <c r="L2197" s="1"/>
  <c r="N2197" s="1"/>
  <c r="J2193"/>
  <c r="L2193" s="1"/>
  <c r="N2193" s="1"/>
  <c r="J2189"/>
  <c r="L2189" s="1"/>
  <c r="N2189" s="1"/>
  <c r="J2185"/>
  <c r="L2185" s="1"/>
  <c r="N2185" s="1"/>
  <c r="J2181"/>
  <c r="L2181" s="1"/>
  <c r="N2181" s="1"/>
  <c r="J2177"/>
  <c r="L2177" s="1"/>
  <c r="N2177" s="1"/>
  <c r="J2173"/>
  <c r="L2173" s="1"/>
  <c r="N2173" s="1"/>
  <c r="J2169"/>
  <c r="L2169" s="1"/>
  <c r="N2169" s="1"/>
  <c r="J2165"/>
  <c r="L2165" s="1"/>
  <c r="N2165" s="1"/>
  <c r="J2161"/>
  <c r="L2161" s="1"/>
  <c r="N2161" s="1"/>
  <c r="J2157"/>
  <c r="L2157" s="1"/>
  <c r="N2157" s="1"/>
  <c r="J2153"/>
  <c r="L2153" s="1"/>
  <c r="N2153" s="1"/>
  <c r="J2149"/>
  <c r="L2149" s="1"/>
  <c r="N2149" s="1"/>
  <c r="J2145"/>
  <c r="L2145" s="1"/>
  <c r="N2145" s="1"/>
  <c r="J2141"/>
  <c r="L2141" s="1"/>
  <c r="N2141" s="1"/>
  <c r="J2137"/>
  <c r="L2137" s="1"/>
  <c r="N2137" s="1"/>
  <c r="J2133"/>
  <c r="L2133" s="1"/>
  <c r="N2133" s="1"/>
  <c r="J2129"/>
  <c r="L2129" s="1"/>
  <c r="N2129" s="1"/>
  <c r="J2125"/>
  <c r="L2125" s="1"/>
  <c r="N2125" s="1"/>
  <c r="J2121"/>
  <c r="L2121" s="1"/>
  <c r="N2121" s="1"/>
  <c r="J2117"/>
  <c r="L2117" s="1"/>
  <c r="N2117" s="1"/>
  <c r="J2113"/>
  <c r="L2113" s="1"/>
  <c r="N2113" s="1"/>
  <c r="J2109"/>
  <c r="L2109" s="1"/>
  <c r="N2109" s="1"/>
  <c r="J2105"/>
  <c r="L2105" s="1"/>
  <c r="N2105" s="1"/>
  <c r="J2101"/>
  <c r="L2101" s="1"/>
  <c r="N2101" s="1"/>
  <c r="J2097"/>
  <c r="L2097" s="1"/>
  <c r="N2097" s="1"/>
  <c r="J2093"/>
  <c r="L2093" s="1"/>
  <c r="N2093" s="1"/>
  <c r="J2089"/>
  <c r="L2089" s="1"/>
  <c r="N2089" s="1"/>
  <c r="J2085"/>
  <c r="L2085" s="1"/>
  <c r="N2085" s="1"/>
  <c r="J2081"/>
  <c r="L2081" s="1"/>
  <c r="N2081" s="1"/>
  <c r="J2077"/>
  <c r="L2077" s="1"/>
  <c r="N2077" s="1"/>
  <c r="J2073"/>
  <c r="L2073" s="1"/>
  <c r="N2073" s="1"/>
  <c r="J2069"/>
  <c r="L2069" s="1"/>
  <c r="N2069" s="1"/>
  <c r="J2065"/>
  <c r="L2065" s="1"/>
  <c r="N2065" s="1"/>
  <c r="J2061"/>
  <c r="L2061" s="1"/>
  <c r="N2061" s="1"/>
  <c r="J2057"/>
  <c r="L2057" s="1"/>
  <c r="N2057" s="1"/>
  <c r="J2053"/>
  <c r="L2053" s="1"/>
  <c r="N2053" s="1"/>
  <c r="J2049"/>
  <c r="L2049" s="1"/>
  <c r="N2049" s="1"/>
  <c r="J2045"/>
  <c r="L2045" s="1"/>
  <c r="N2045" s="1"/>
  <c r="J2041"/>
  <c r="L2041" s="1"/>
  <c r="N2041" s="1"/>
  <c r="J2037"/>
  <c r="L2037" s="1"/>
  <c r="N2037" s="1"/>
  <c r="J2033"/>
  <c r="L2033" s="1"/>
  <c r="N2033" s="1"/>
  <c r="J2029"/>
  <c r="L2029" s="1"/>
  <c r="N2029" s="1"/>
  <c r="J2025"/>
  <c r="L2025" s="1"/>
  <c r="N2025" s="1"/>
  <c r="J2021"/>
  <c r="L2021" s="1"/>
  <c r="N2021" s="1"/>
  <c r="J2017"/>
  <c r="L2017" s="1"/>
  <c r="N2017" s="1"/>
  <c r="J2013"/>
  <c r="L2013" s="1"/>
  <c r="N2013" s="1"/>
  <c r="J2009"/>
  <c r="L2009" s="1"/>
  <c r="N2009" s="1"/>
  <c r="J2005"/>
  <c r="L2005" s="1"/>
  <c r="N2005" s="1"/>
  <c r="J2001"/>
  <c r="L2001" s="1"/>
  <c r="N2001" s="1"/>
  <c r="J1997"/>
  <c r="L1997" s="1"/>
  <c r="N1997" s="1"/>
  <c r="J1993"/>
  <c r="L1993" s="1"/>
  <c r="N1993" s="1"/>
  <c r="J1989"/>
  <c r="L1989" s="1"/>
  <c r="N1989" s="1"/>
  <c r="J1985"/>
  <c r="L1985" s="1"/>
  <c r="N1985" s="1"/>
  <c r="J1981"/>
  <c r="L1981" s="1"/>
  <c r="N1981" s="1"/>
  <c r="J1977"/>
  <c r="L1977" s="1"/>
  <c r="N1977" s="1"/>
  <c r="J1973"/>
  <c r="L1973" s="1"/>
  <c r="N1973" s="1"/>
  <c r="J1969"/>
  <c r="L1969" s="1"/>
  <c r="N1969" s="1"/>
  <c r="J1965"/>
  <c r="L1965" s="1"/>
  <c r="N1965" s="1"/>
  <c r="J1961"/>
  <c r="L1961" s="1"/>
  <c r="N1961" s="1"/>
  <c r="J1957"/>
  <c r="L1957" s="1"/>
  <c r="N1957" s="1"/>
  <c r="J1953"/>
  <c r="L1953" s="1"/>
  <c r="N1953" s="1"/>
  <c r="J1949"/>
  <c r="L1949" s="1"/>
  <c r="N1949" s="1"/>
  <c r="J1945"/>
  <c r="L1945" s="1"/>
  <c r="N1945" s="1"/>
  <c r="J1941"/>
  <c r="L1941" s="1"/>
  <c r="N1941" s="1"/>
  <c r="J1937"/>
  <c r="L1937" s="1"/>
  <c r="N1937" s="1"/>
  <c r="J1933"/>
  <c r="L1933" s="1"/>
  <c r="N1933" s="1"/>
  <c r="J1929"/>
  <c r="L1929" s="1"/>
  <c r="N1929" s="1"/>
  <c r="J1925"/>
  <c r="L1925" s="1"/>
  <c r="N1925" s="1"/>
  <c r="J1921"/>
  <c r="L1921" s="1"/>
  <c r="N1921" s="1"/>
  <c r="J1917"/>
  <c r="L1917" s="1"/>
  <c r="N1917" s="1"/>
  <c r="J1913"/>
  <c r="L1913" s="1"/>
  <c r="N1913" s="1"/>
  <c r="J1909"/>
  <c r="L1909" s="1"/>
  <c r="N1909" s="1"/>
  <c r="J1905"/>
  <c r="L1905" s="1"/>
  <c r="N1905" s="1"/>
  <c r="J1901"/>
  <c r="L1901" s="1"/>
  <c r="N1901" s="1"/>
  <c r="J1897"/>
  <c r="L1897" s="1"/>
  <c r="N1897" s="1"/>
  <c r="J1893"/>
  <c r="L1893" s="1"/>
  <c r="N1893" s="1"/>
  <c r="J1889"/>
  <c r="L1889" s="1"/>
  <c r="N1889" s="1"/>
  <c r="J1885"/>
  <c r="L1885" s="1"/>
  <c r="N1885" s="1"/>
  <c r="J1881"/>
  <c r="L1881" s="1"/>
  <c r="N1881" s="1"/>
  <c r="J1877"/>
  <c r="L1877" s="1"/>
  <c r="N1877" s="1"/>
  <c r="J1873"/>
  <c r="L1873" s="1"/>
  <c r="N1873" s="1"/>
  <c r="J1869"/>
  <c r="L1869" s="1"/>
  <c r="N1869" s="1"/>
  <c r="J1865"/>
  <c r="L1865" s="1"/>
  <c r="N1865" s="1"/>
  <c r="J1861"/>
  <c r="L1861" s="1"/>
  <c r="N1861" s="1"/>
  <c r="J1857"/>
  <c r="L1857" s="1"/>
  <c r="N1857" s="1"/>
  <c r="J1853"/>
  <c r="L1853" s="1"/>
  <c r="N1853" s="1"/>
  <c r="J1849"/>
  <c r="L1849" s="1"/>
  <c r="N1849" s="1"/>
  <c r="J1845"/>
  <c r="L1845" s="1"/>
  <c r="N1845" s="1"/>
  <c r="J1841"/>
  <c r="L1841" s="1"/>
  <c r="N1841" s="1"/>
  <c r="J1837"/>
  <c r="L1837" s="1"/>
  <c r="N1837" s="1"/>
  <c r="J1833"/>
  <c r="L1833" s="1"/>
  <c r="N1833" s="1"/>
  <c r="J1829"/>
  <c r="L1829" s="1"/>
  <c r="N1829" s="1"/>
  <c r="J1825"/>
  <c r="L1825" s="1"/>
  <c r="N1825" s="1"/>
  <c r="J1821"/>
  <c r="L1821" s="1"/>
  <c r="N1821" s="1"/>
  <c r="J1817"/>
  <c r="L1817" s="1"/>
  <c r="N1817" s="1"/>
  <c r="J1813"/>
  <c r="L1813" s="1"/>
  <c r="N1813" s="1"/>
  <c r="J1809"/>
  <c r="L1809" s="1"/>
  <c r="N1809" s="1"/>
  <c r="J1805"/>
  <c r="L1805" s="1"/>
  <c r="N1805" s="1"/>
  <c r="J1801"/>
  <c r="L1801" s="1"/>
  <c r="N1801" s="1"/>
  <c r="J1797"/>
  <c r="L1797" s="1"/>
  <c r="N1797" s="1"/>
  <c r="J1793"/>
  <c r="L1793" s="1"/>
  <c r="N1793" s="1"/>
  <c r="J1789"/>
  <c r="L1789" s="1"/>
  <c r="N1789" s="1"/>
  <c r="J1785"/>
  <c r="L1785" s="1"/>
  <c r="N1785" s="1"/>
  <c r="J1781"/>
  <c r="L1781" s="1"/>
  <c r="N1781" s="1"/>
  <c r="J1777"/>
  <c r="L1777" s="1"/>
  <c r="N1777" s="1"/>
  <c r="J1773"/>
  <c r="L1773" s="1"/>
  <c r="N1773" s="1"/>
  <c r="J1769"/>
  <c r="L1769" s="1"/>
  <c r="N1769" s="1"/>
  <c r="J1765"/>
  <c r="L1765" s="1"/>
  <c r="N1765" s="1"/>
  <c r="J1761"/>
  <c r="L1761" s="1"/>
  <c r="N1761" s="1"/>
  <c r="J1757"/>
  <c r="L1757" s="1"/>
  <c r="N1757" s="1"/>
  <c r="J1753"/>
  <c r="L1753" s="1"/>
  <c r="N1753" s="1"/>
  <c r="J1749"/>
  <c r="L1749" s="1"/>
  <c r="N1749" s="1"/>
  <c r="J1745"/>
  <c r="L1745" s="1"/>
  <c r="N1745" s="1"/>
  <c r="J1741"/>
  <c r="L1741" s="1"/>
  <c r="N1741" s="1"/>
  <c r="J1737"/>
  <c r="L1737" s="1"/>
  <c r="N1737" s="1"/>
  <c r="J1733"/>
  <c r="L1733" s="1"/>
  <c r="N1733" s="1"/>
  <c r="J1729"/>
  <c r="L1729" s="1"/>
  <c r="N1729" s="1"/>
  <c r="J1725"/>
  <c r="L1725" s="1"/>
  <c r="N1725" s="1"/>
  <c r="J1721"/>
  <c r="L1721" s="1"/>
  <c r="N1721" s="1"/>
  <c r="J1717"/>
  <c r="L1717" s="1"/>
  <c r="N1717" s="1"/>
  <c r="J1713"/>
  <c r="L1713" s="1"/>
  <c r="N1713" s="1"/>
  <c r="J1709"/>
  <c r="L1709" s="1"/>
  <c r="N1709" s="1"/>
  <c r="J1705"/>
  <c r="L1705" s="1"/>
  <c r="N1705" s="1"/>
  <c r="J1701"/>
  <c r="L1701" s="1"/>
  <c r="N1701" s="1"/>
  <c r="J1697"/>
  <c r="L1697" s="1"/>
  <c r="N1697" s="1"/>
  <c r="J1693"/>
  <c r="L1693" s="1"/>
  <c r="N1693" s="1"/>
  <c r="J1689"/>
  <c r="L1689" s="1"/>
  <c r="N1689" s="1"/>
  <c r="J1685"/>
  <c r="L1685" s="1"/>
  <c r="N1685" s="1"/>
  <c r="J1681"/>
  <c r="L1681" s="1"/>
  <c r="N1681" s="1"/>
  <c r="J1677"/>
  <c r="L1677" s="1"/>
  <c r="N1677" s="1"/>
  <c r="J1673"/>
  <c r="L1673" s="1"/>
  <c r="N1673" s="1"/>
  <c r="J1669"/>
  <c r="L1669" s="1"/>
  <c r="N1669" s="1"/>
  <c r="J1665"/>
  <c r="L1665" s="1"/>
  <c r="N1665" s="1"/>
  <c r="J1661"/>
  <c r="L1661" s="1"/>
  <c r="N1661" s="1"/>
  <c r="J1657"/>
  <c r="L1657" s="1"/>
  <c r="N1657" s="1"/>
  <c r="J1653"/>
  <c r="L1653" s="1"/>
  <c r="N1653" s="1"/>
  <c r="J1649"/>
  <c r="L1649" s="1"/>
  <c r="N1649" s="1"/>
  <c r="J1645"/>
  <c r="L1645" s="1"/>
  <c r="N1645" s="1"/>
  <c r="J1641"/>
  <c r="L1641" s="1"/>
  <c r="N1641" s="1"/>
  <c r="J1637"/>
  <c r="L1637" s="1"/>
  <c r="N1637" s="1"/>
  <c r="J1633"/>
  <c r="L1633" s="1"/>
  <c r="N1633" s="1"/>
  <c r="J1629"/>
  <c r="L1629" s="1"/>
  <c r="N1629" s="1"/>
  <c r="J1625"/>
  <c r="L1625" s="1"/>
  <c r="N1625" s="1"/>
  <c r="J1621"/>
  <c r="L1621" s="1"/>
  <c r="N1621" s="1"/>
  <c r="J1617"/>
  <c r="L1617" s="1"/>
  <c r="N1617" s="1"/>
  <c r="J1613"/>
  <c r="L1613" s="1"/>
  <c r="N1613" s="1"/>
  <c r="J1609"/>
  <c r="L1609" s="1"/>
  <c r="N1609" s="1"/>
  <c r="J1605"/>
  <c r="L1605" s="1"/>
  <c r="N1605" s="1"/>
  <c r="J1601"/>
  <c r="L1601" s="1"/>
  <c r="N1601" s="1"/>
  <c r="J1597"/>
  <c r="L1597" s="1"/>
  <c r="N1597" s="1"/>
  <c r="J1593"/>
  <c r="L1593" s="1"/>
  <c r="N1593" s="1"/>
  <c r="J1589"/>
  <c r="L1589" s="1"/>
  <c r="N1589" s="1"/>
  <c r="J1585"/>
  <c r="L1585" s="1"/>
  <c r="N1585" s="1"/>
  <c r="J1581"/>
  <c r="L1581" s="1"/>
  <c r="N1581" s="1"/>
  <c r="J1577"/>
  <c r="L1577" s="1"/>
  <c r="N1577" s="1"/>
  <c r="J1573"/>
  <c r="L1573" s="1"/>
  <c r="N1573" s="1"/>
  <c r="J1569"/>
  <c r="L1569" s="1"/>
  <c r="N1569" s="1"/>
  <c r="J1565"/>
  <c r="L1565" s="1"/>
  <c r="N1565" s="1"/>
  <c r="J1561"/>
  <c r="L1561" s="1"/>
  <c r="N1561" s="1"/>
  <c r="J1557"/>
  <c r="L1557" s="1"/>
  <c r="N1557" s="1"/>
  <c r="J1553"/>
  <c r="L1553" s="1"/>
  <c r="N1553" s="1"/>
  <c r="J1549"/>
  <c r="L1549" s="1"/>
  <c r="N1549" s="1"/>
  <c r="J1545"/>
  <c r="L1545" s="1"/>
  <c r="N1545" s="1"/>
  <c r="J1541"/>
  <c r="L1541" s="1"/>
  <c r="N1541" s="1"/>
  <c r="J1537"/>
  <c r="L1537" s="1"/>
  <c r="N1537" s="1"/>
  <c r="J1533"/>
  <c r="L1533" s="1"/>
  <c r="N1533" s="1"/>
  <c r="J1529"/>
  <c r="L1529" s="1"/>
  <c r="N1529" s="1"/>
  <c r="J1525"/>
  <c r="L1525" s="1"/>
  <c r="N1525" s="1"/>
  <c r="J1521"/>
  <c r="L1521" s="1"/>
  <c r="N1521" s="1"/>
  <c r="J1517"/>
  <c r="L1517" s="1"/>
  <c r="N1517" s="1"/>
  <c r="J1513"/>
  <c r="L1513" s="1"/>
  <c r="N1513" s="1"/>
  <c r="J1509"/>
  <c r="L1509" s="1"/>
  <c r="N1509" s="1"/>
  <c r="J1505"/>
  <c r="L1505" s="1"/>
  <c r="N1505" s="1"/>
  <c r="J1501"/>
  <c r="L1501" s="1"/>
  <c r="N1501" s="1"/>
  <c r="J1497"/>
  <c r="L1497" s="1"/>
  <c r="N1497" s="1"/>
  <c r="J1493"/>
  <c r="L1493" s="1"/>
  <c r="N1493" s="1"/>
  <c r="J1489"/>
  <c r="L1489" s="1"/>
  <c r="N1489" s="1"/>
  <c r="J1485"/>
  <c r="L1485" s="1"/>
  <c r="N1485" s="1"/>
  <c r="J1481"/>
  <c r="L1481" s="1"/>
  <c r="N1481" s="1"/>
  <c r="J1477"/>
  <c r="L1477" s="1"/>
  <c r="N1477" s="1"/>
  <c r="J1473"/>
  <c r="L1473" s="1"/>
  <c r="N1473" s="1"/>
  <c r="J1469"/>
  <c r="L1469" s="1"/>
  <c r="N1469" s="1"/>
  <c r="J1465"/>
  <c r="L1465" s="1"/>
  <c r="N1465" s="1"/>
  <c r="J1461"/>
  <c r="L1461" s="1"/>
  <c r="N1461" s="1"/>
  <c r="J1457"/>
  <c r="L1457" s="1"/>
  <c r="N1457" s="1"/>
  <c r="J1453"/>
  <c r="L1453" s="1"/>
  <c r="N1453" s="1"/>
  <c r="J1449"/>
  <c r="L1449" s="1"/>
  <c r="N1449" s="1"/>
  <c r="J1445"/>
  <c r="L1445" s="1"/>
  <c r="N1445" s="1"/>
  <c r="J1441"/>
  <c r="L1441" s="1"/>
  <c r="N1441" s="1"/>
  <c r="J1437"/>
  <c r="L1437" s="1"/>
  <c r="N1437" s="1"/>
  <c r="J1433"/>
  <c r="L1433" s="1"/>
  <c r="N1433" s="1"/>
  <c r="J1429"/>
  <c r="L1429" s="1"/>
  <c r="N1429" s="1"/>
  <c r="J1425"/>
  <c r="L1425" s="1"/>
  <c r="N1425" s="1"/>
  <c r="J1421"/>
  <c r="L1421" s="1"/>
  <c r="N1421" s="1"/>
  <c r="J1417"/>
  <c r="L1417" s="1"/>
  <c r="N1417" s="1"/>
  <c r="J1413"/>
  <c r="L1413" s="1"/>
  <c r="N1413" s="1"/>
  <c r="J1409"/>
  <c r="L1409" s="1"/>
  <c r="N1409" s="1"/>
  <c r="J1405"/>
  <c r="L1405" s="1"/>
  <c r="N1405" s="1"/>
  <c r="J1401"/>
  <c r="L1401" s="1"/>
  <c r="N1401" s="1"/>
  <c r="J1397"/>
  <c r="L1397" s="1"/>
  <c r="N1397" s="1"/>
  <c r="J1393"/>
  <c r="L1393" s="1"/>
  <c r="N1393" s="1"/>
  <c r="J1389"/>
  <c r="L1389" s="1"/>
  <c r="N1389" s="1"/>
  <c r="J1385"/>
  <c r="L1385" s="1"/>
  <c r="N1385" s="1"/>
  <c r="J1381"/>
  <c r="L1381" s="1"/>
  <c r="N1381" s="1"/>
  <c r="J1377"/>
  <c r="L1377" s="1"/>
  <c r="N1377" s="1"/>
  <c r="J1373"/>
  <c r="L1373" s="1"/>
  <c r="N1373" s="1"/>
  <c r="J1369"/>
  <c r="L1369" s="1"/>
  <c r="N1369" s="1"/>
  <c r="J1365"/>
  <c r="L1365" s="1"/>
  <c r="N1365" s="1"/>
  <c r="J1361"/>
  <c r="L1361" s="1"/>
  <c r="N1361" s="1"/>
  <c r="J1357"/>
  <c r="L1357" s="1"/>
  <c r="N1357" s="1"/>
  <c r="J1353"/>
  <c r="L1353" s="1"/>
  <c r="N1353" s="1"/>
  <c r="J1349"/>
  <c r="L1349" s="1"/>
  <c r="N1349" s="1"/>
  <c r="J1345"/>
  <c r="L1345" s="1"/>
  <c r="N1345" s="1"/>
  <c r="J1341"/>
  <c r="L1341" s="1"/>
  <c r="N1341" s="1"/>
  <c r="J1337"/>
  <c r="L1337" s="1"/>
  <c r="N1337" s="1"/>
  <c r="J1333"/>
  <c r="L1333" s="1"/>
  <c r="N1333" s="1"/>
  <c r="J1329"/>
  <c r="L1329" s="1"/>
  <c r="N1329" s="1"/>
  <c r="J1325"/>
  <c r="L1325" s="1"/>
  <c r="N1325" s="1"/>
  <c r="J1321"/>
  <c r="L1321" s="1"/>
  <c r="N1321" s="1"/>
  <c r="J1317"/>
  <c r="L1317" s="1"/>
  <c r="N1317" s="1"/>
  <c r="J1313"/>
  <c r="L1313" s="1"/>
  <c r="N1313" s="1"/>
  <c r="J1309"/>
  <c r="L1309" s="1"/>
  <c r="N1309" s="1"/>
  <c r="J1305"/>
  <c r="L1305" s="1"/>
  <c r="N1305" s="1"/>
  <c r="J1301"/>
  <c r="L1301" s="1"/>
  <c r="N1301" s="1"/>
  <c r="J1297"/>
  <c r="L1297" s="1"/>
  <c r="N1297" s="1"/>
  <c r="J1293"/>
  <c r="L1293" s="1"/>
  <c r="N1293" s="1"/>
  <c r="J1289"/>
  <c r="L1289" s="1"/>
  <c r="N1289" s="1"/>
  <c r="J1285"/>
  <c r="L1285" s="1"/>
  <c r="N1285" s="1"/>
  <c r="J1281"/>
  <c r="L1281" s="1"/>
  <c r="N1281" s="1"/>
  <c r="J1277"/>
  <c r="L1277" s="1"/>
  <c r="N1277" s="1"/>
  <c r="J1273"/>
  <c r="L1273" s="1"/>
  <c r="N1273" s="1"/>
  <c r="J1269"/>
  <c r="L1269" s="1"/>
  <c r="N1269" s="1"/>
  <c r="J1265"/>
  <c r="L1265" s="1"/>
  <c r="N1265" s="1"/>
  <c r="J1261"/>
  <c r="L1261" s="1"/>
  <c r="N1261" s="1"/>
  <c r="J1257"/>
  <c r="L1257" s="1"/>
  <c r="N1257" s="1"/>
  <c r="J1253"/>
  <c r="L1253" s="1"/>
  <c r="N1253" s="1"/>
  <c r="J1249"/>
  <c r="L1249" s="1"/>
  <c r="N1249" s="1"/>
  <c r="J1245"/>
  <c r="L1245" s="1"/>
  <c r="N1245" s="1"/>
  <c r="J1241"/>
  <c r="L1241" s="1"/>
  <c r="N1241" s="1"/>
  <c r="J1237"/>
  <c r="L1237" s="1"/>
  <c r="N1237" s="1"/>
  <c r="J1233"/>
  <c r="L1233" s="1"/>
  <c r="N1233" s="1"/>
  <c r="J1229"/>
  <c r="L1229" s="1"/>
  <c r="N1229" s="1"/>
  <c r="J1225"/>
  <c r="L1225" s="1"/>
  <c r="N1225" s="1"/>
  <c r="J1221"/>
  <c r="L1221" s="1"/>
  <c r="N1221" s="1"/>
  <c r="J1217"/>
  <c r="L1217" s="1"/>
  <c r="N1217" s="1"/>
  <c r="J1213"/>
  <c r="L1213" s="1"/>
  <c r="N1213" s="1"/>
  <c r="J1209"/>
  <c r="L1209" s="1"/>
  <c r="N1209" s="1"/>
  <c r="J1205"/>
  <c r="L1205" s="1"/>
  <c r="N1205" s="1"/>
  <c r="J1201"/>
  <c r="L1201" s="1"/>
  <c r="N1201" s="1"/>
  <c r="J1197"/>
  <c r="L1197" s="1"/>
  <c r="N1197" s="1"/>
  <c r="J1193"/>
  <c r="L1193" s="1"/>
  <c r="N1193" s="1"/>
  <c r="J1189"/>
  <c r="L1189" s="1"/>
  <c r="N1189" s="1"/>
  <c r="J1185"/>
  <c r="L1185" s="1"/>
  <c r="N1185" s="1"/>
  <c r="J1181"/>
  <c r="L1181" s="1"/>
  <c r="N1181" s="1"/>
  <c r="J1177"/>
  <c r="L1177" s="1"/>
  <c r="N1177" s="1"/>
  <c r="J1173"/>
  <c r="L1173" s="1"/>
  <c r="N1173" s="1"/>
  <c r="J1169"/>
  <c r="L1169" s="1"/>
  <c r="N1169" s="1"/>
  <c r="J1165"/>
  <c r="L1165" s="1"/>
  <c r="N1165" s="1"/>
  <c r="J1161"/>
  <c r="L1161" s="1"/>
  <c r="N1161" s="1"/>
  <c r="J1157"/>
  <c r="L1157" s="1"/>
  <c r="N1157" s="1"/>
  <c r="J1153"/>
  <c r="L1153" s="1"/>
  <c r="N1153" s="1"/>
  <c r="J1149"/>
  <c r="L1149" s="1"/>
  <c r="N1149" s="1"/>
  <c r="J1145"/>
  <c r="L1145" s="1"/>
  <c r="N1145" s="1"/>
  <c r="J1141"/>
  <c r="L1141" s="1"/>
  <c r="N1141" s="1"/>
  <c r="J1137"/>
  <c r="L1137" s="1"/>
  <c r="N1137" s="1"/>
  <c r="J1133"/>
  <c r="L1133" s="1"/>
  <c r="N1133" s="1"/>
  <c r="J1129"/>
  <c r="L1129" s="1"/>
  <c r="N1129" s="1"/>
  <c r="J1125"/>
  <c r="L1125" s="1"/>
  <c r="N1125" s="1"/>
  <c r="J1121"/>
  <c r="L1121" s="1"/>
  <c r="N1121" s="1"/>
  <c r="J1117"/>
  <c r="L1117" s="1"/>
  <c r="N1117" s="1"/>
  <c r="J1113"/>
  <c r="L1113" s="1"/>
  <c r="N1113" s="1"/>
  <c r="J1109"/>
  <c r="L1109" s="1"/>
  <c r="N1109" s="1"/>
  <c r="J1105"/>
  <c r="L1105" s="1"/>
  <c r="N1105" s="1"/>
  <c r="J1101"/>
  <c r="L1101" s="1"/>
  <c r="N1101" s="1"/>
  <c r="J1097"/>
  <c r="L1097" s="1"/>
  <c r="N1097" s="1"/>
  <c r="J1093"/>
  <c r="L1093" s="1"/>
  <c r="N1093" s="1"/>
  <c r="J1089"/>
  <c r="L1089" s="1"/>
  <c r="N1089" s="1"/>
  <c r="J1085"/>
  <c r="L1085" s="1"/>
  <c r="N1085" s="1"/>
  <c r="J1081"/>
  <c r="L1081" s="1"/>
  <c r="N1081" s="1"/>
  <c r="J1077"/>
  <c r="L1077" s="1"/>
  <c r="N1077" s="1"/>
  <c r="J1073"/>
  <c r="L1073" s="1"/>
  <c r="N1073" s="1"/>
  <c r="J1069"/>
  <c r="L1069" s="1"/>
  <c r="N1069" s="1"/>
  <c r="J1065"/>
  <c r="L1065" s="1"/>
  <c r="N1065" s="1"/>
  <c r="J1061"/>
  <c r="L1061" s="1"/>
  <c r="N1061" s="1"/>
  <c r="J1057"/>
  <c r="L1057" s="1"/>
  <c r="N1057" s="1"/>
  <c r="J1053"/>
  <c r="L1053" s="1"/>
  <c r="N1053" s="1"/>
  <c r="J1049"/>
  <c r="L1049" s="1"/>
  <c r="N1049" s="1"/>
  <c r="J1045"/>
  <c r="L1045" s="1"/>
  <c r="N1045" s="1"/>
  <c r="J1041"/>
  <c r="L1041" s="1"/>
  <c r="N1041" s="1"/>
  <c r="J1037"/>
  <c r="L1037" s="1"/>
  <c r="N1037" s="1"/>
  <c r="J1033"/>
  <c r="L1033" s="1"/>
  <c r="N1033" s="1"/>
  <c r="J1029"/>
  <c r="L1029" s="1"/>
  <c r="N1029" s="1"/>
  <c r="J1025"/>
  <c r="L1025" s="1"/>
  <c r="N1025" s="1"/>
  <c r="J1021"/>
  <c r="L1021" s="1"/>
  <c r="N1021" s="1"/>
  <c r="J1017"/>
  <c r="L1017" s="1"/>
  <c r="N1017" s="1"/>
  <c r="J1013"/>
  <c r="L1013" s="1"/>
  <c r="N1013" s="1"/>
  <c r="J1009"/>
  <c r="L1009" s="1"/>
  <c r="N1009" s="1"/>
  <c r="J1005"/>
  <c r="L1005" s="1"/>
  <c r="N1005" s="1"/>
  <c r="J1001"/>
  <c r="L1001" s="1"/>
  <c r="N1001" s="1"/>
  <c r="J997"/>
  <c r="L997" s="1"/>
  <c r="N997" s="1"/>
  <c r="J993"/>
  <c r="L993" s="1"/>
  <c r="N993" s="1"/>
  <c r="J985"/>
  <c r="L985" s="1"/>
  <c r="N985" s="1"/>
  <c r="J977"/>
  <c r="L977" s="1"/>
  <c r="N977" s="1"/>
  <c r="J969"/>
  <c r="L969" s="1"/>
  <c r="N969" s="1"/>
  <c r="J961"/>
  <c r="L961" s="1"/>
  <c r="N961" s="1"/>
  <c r="J953"/>
  <c r="L953" s="1"/>
  <c r="N953" s="1"/>
  <c r="J945"/>
  <c r="L945" s="1"/>
  <c r="N945" s="1"/>
  <c r="J937"/>
  <c r="L937" s="1"/>
  <c r="N937" s="1"/>
  <c r="J929"/>
  <c r="L929" s="1"/>
  <c r="N929" s="1"/>
  <c r="J921"/>
  <c r="L921" s="1"/>
  <c r="N921" s="1"/>
  <c r="J913"/>
  <c r="L913" s="1"/>
  <c r="N913" s="1"/>
  <c r="J905"/>
  <c r="L905" s="1"/>
  <c r="N905" s="1"/>
  <c r="J897"/>
  <c r="L897" s="1"/>
  <c r="N897" s="1"/>
  <c r="J889"/>
  <c r="L889" s="1"/>
  <c r="N889" s="1"/>
  <c r="J881"/>
  <c r="L881" s="1"/>
  <c r="N881" s="1"/>
  <c r="J873"/>
  <c r="L873" s="1"/>
  <c r="N873" s="1"/>
  <c r="J865"/>
  <c r="L865" s="1"/>
  <c r="N865" s="1"/>
  <c r="J857"/>
  <c r="L857" s="1"/>
  <c r="N857" s="1"/>
  <c r="J849"/>
  <c r="L849" s="1"/>
  <c r="N849" s="1"/>
  <c r="J841"/>
  <c r="L841" s="1"/>
  <c r="N841" s="1"/>
  <c r="J833"/>
  <c r="L833" s="1"/>
  <c r="N833" s="1"/>
  <c r="J825"/>
  <c r="L825" s="1"/>
  <c r="N825" s="1"/>
  <c r="J817"/>
  <c r="L817" s="1"/>
  <c r="N817" s="1"/>
  <c r="J809"/>
  <c r="L809" s="1"/>
  <c r="N809" s="1"/>
  <c r="J801"/>
  <c r="L801" s="1"/>
  <c r="N801" s="1"/>
  <c r="J793"/>
  <c r="L793" s="1"/>
  <c r="N793" s="1"/>
  <c r="J785"/>
  <c r="L785" s="1"/>
  <c r="N785" s="1"/>
  <c r="J777"/>
  <c r="L777" s="1"/>
  <c r="N777" s="1"/>
  <c r="J769"/>
  <c r="L769" s="1"/>
  <c r="N769" s="1"/>
  <c r="J761"/>
  <c r="L761" s="1"/>
  <c r="N761" s="1"/>
  <c r="J753"/>
  <c r="L753" s="1"/>
  <c r="N753" s="1"/>
  <c r="J745"/>
  <c r="L745" s="1"/>
  <c r="N745" s="1"/>
  <c r="J737"/>
  <c r="L737" s="1"/>
  <c r="N737" s="1"/>
  <c r="J729"/>
  <c r="L729" s="1"/>
  <c r="N729" s="1"/>
  <c r="J721"/>
  <c r="L721" s="1"/>
  <c r="N721" s="1"/>
  <c r="J713"/>
  <c r="L713" s="1"/>
  <c r="N713" s="1"/>
  <c r="J705"/>
  <c r="L705" s="1"/>
  <c r="N705" s="1"/>
  <c r="J697"/>
  <c r="L697" s="1"/>
  <c r="N697" s="1"/>
  <c r="J689"/>
  <c r="L689" s="1"/>
  <c r="N689" s="1"/>
  <c r="J681"/>
  <c r="L681" s="1"/>
  <c r="N681" s="1"/>
  <c r="J673"/>
  <c r="L673" s="1"/>
  <c r="N673" s="1"/>
  <c r="J665"/>
  <c r="L665" s="1"/>
  <c r="N665" s="1"/>
  <c r="J657"/>
  <c r="L657" s="1"/>
  <c r="N657" s="1"/>
  <c r="J649"/>
  <c r="L649" s="1"/>
  <c r="N649" s="1"/>
  <c r="J641"/>
  <c r="L641" s="1"/>
  <c r="N641" s="1"/>
  <c r="J633"/>
  <c r="L633" s="1"/>
  <c r="N633" s="1"/>
  <c r="J625"/>
  <c r="L625" s="1"/>
  <c r="N625" s="1"/>
  <c r="J617"/>
  <c r="L617" s="1"/>
  <c r="N617" s="1"/>
  <c r="J609"/>
  <c r="L609" s="1"/>
  <c r="N609" s="1"/>
  <c r="J601"/>
  <c r="L601" s="1"/>
  <c r="N601" s="1"/>
  <c r="J593"/>
  <c r="L593" s="1"/>
  <c r="N593" s="1"/>
  <c r="J585"/>
  <c r="L585" s="1"/>
  <c r="N585" s="1"/>
  <c r="J577"/>
  <c r="L577" s="1"/>
  <c r="N577" s="1"/>
  <c r="J570"/>
  <c r="L570" s="1"/>
  <c r="N570" s="1"/>
  <c r="K570"/>
  <c r="M570" s="1"/>
  <c r="O570" s="1"/>
  <c r="J566"/>
  <c r="L566" s="1"/>
  <c r="N566" s="1"/>
  <c r="K566"/>
  <c r="M566" s="1"/>
  <c r="O566" s="1"/>
  <c r="J562"/>
  <c r="L562" s="1"/>
  <c r="N562" s="1"/>
  <c r="K562"/>
  <c r="M562" s="1"/>
  <c r="O562" s="1"/>
  <c r="J558"/>
  <c r="L558" s="1"/>
  <c r="N558" s="1"/>
  <c r="K558"/>
  <c r="M558" s="1"/>
  <c r="O558" s="1"/>
  <c r="J554"/>
  <c r="L554" s="1"/>
  <c r="N554" s="1"/>
  <c r="K554"/>
  <c r="M554" s="1"/>
  <c r="O554" s="1"/>
  <c r="J550"/>
  <c r="L550" s="1"/>
  <c r="N550" s="1"/>
  <c r="K550"/>
  <c r="M550" s="1"/>
  <c r="O550" s="1"/>
  <c r="J546"/>
  <c r="L546" s="1"/>
  <c r="N546" s="1"/>
  <c r="K546"/>
  <c r="M546" s="1"/>
  <c r="O546" s="1"/>
  <c r="J542"/>
  <c r="L542" s="1"/>
  <c r="N542" s="1"/>
  <c r="K542"/>
  <c r="M542" s="1"/>
  <c r="O542" s="1"/>
  <c r="J538"/>
  <c r="L538" s="1"/>
  <c r="N538" s="1"/>
  <c r="K538"/>
  <c r="M538" s="1"/>
  <c r="O538" s="1"/>
  <c r="J534"/>
  <c r="L534" s="1"/>
  <c r="N534" s="1"/>
  <c r="K534"/>
  <c r="M534" s="1"/>
  <c r="O534" s="1"/>
  <c r="J530"/>
  <c r="L530" s="1"/>
  <c r="N530" s="1"/>
  <c r="K530"/>
  <c r="M530" s="1"/>
  <c r="O530" s="1"/>
  <c r="J526"/>
  <c r="L526" s="1"/>
  <c r="N526" s="1"/>
  <c r="K526"/>
  <c r="M526" s="1"/>
  <c r="O526" s="1"/>
  <c r="J522"/>
  <c r="L522" s="1"/>
  <c r="N522" s="1"/>
  <c r="K522"/>
  <c r="M522" s="1"/>
  <c r="O522" s="1"/>
  <c r="J518"/>
  <c r="L518" s="1"/>
  <c r="N518" s="1"/>
  <c r="K518"/>
  <c r="M518" s="1"/>
  <c r="O518" s="1"/>
  <c r="J514"/>
  <c r="L514" s="1"/>
  <c r="N514" s="1"/>
  <c r="K514"/>
  <c r="M514" s="1"/>
  <c r="O514" s="1"/>
  <c r="J510"/>
  <c r="L510" s="1"/>
  <c r="N510" s="1"/>
  <c r="K510"/>
  <c r="M510" s="1"/>
  <c r="O510" s="1"/>
  <c r="J506"/>
  <c r="L506" s="1"/>
  <c r="N506" s="1"/>
  <c r="K506"/>
  <c r="M506" s="1"/>
  <c r="O506" s="1"/>
  <c r="J502"/>
  <c r="L502" s="1"/>
  <c r="N502" s="1"/>
  <c r="K502"/>
  <c r="M502" s="1"/>
  <c r="O502" s="1"/>
  <c r="J498"/>
  <c r="L498" s="1"/>
  <c r="N498" s="1"/>
  <c r="K498"/>
  <c r="M498" s="1"/>
  <c r="O498" s="1"/>
  <c r="J494"/>
  <c r="L494" s="1"/>
  <c r="N494" s="1"/>
  <c r="K494"/>
  <c r="M494" s="1"/>
  <c r="O494" s="1"/>
  <c r="J490"/>
  <c r="L490" s="1"/>
  <c r="N490" s="1"/>
  <c r="K490"/>
  <c r="M490" s="1"/>
  <c r="O490" s="1"/>
  <c r="J486"/>
  <c r="L486" s="1"/>
  <c r="N486" s="1"/>
  <c r="K486"/>
  <c r="M486" s="1"/>
  <c r="O486" s="1"/>
  <c r="J482"/>
  <c r="L482" s="1"/>
  <c r="N482" s="1"/>
  <c r="K482"/>
  <c r="M482" s="1"/>
  <c r="O482" s="1"/>
  <c r="J478"/>
  <c r="L478" s="1"/>
  <c r="N478" s="1"/>
  <c r="K478"/>
  <c r="M478" s="1"/>
  <c r="O478" s="1"/>
  <c r="J474"/>
  <c r="L474" s="1"/>
  <c r="N474" s="1"/>
  <c r="K474"/>
  <c r="M474" s="1"/>
  <c r="O474" s="1"/>
  <c r="J470"/>
  <c r="L470" s="1"/>
  <c r="N470" s="1"/>
  <c r="K470"/>
  <c r="M470" s="1"/>
  <c r="O470" s="1"/>
  <c r="J466"/>
  <c r="L466" s="1"/>
  <c r="N466" s="1"/>
  <c r="K466"/>
  <c r="M466" s="1"/>
  <c r="O466" s="1"/>
  <c r="J462"/>
  <c r="L462" s="1"/>
  <c r="N462" s="1"/>
  <c r="K462"/>
  <c r="M462" s="1"/>
  <c r="O462" s="1"/>
  <c r="J458"/>
  <c r="L458" s="1"/>
  <c r="N458" s="1"/>
  <c r="K458"/>
  <c r="M458" s="1"/>
  <c r="O458" s="1"/>
  <c r="J454"/>
  <c r="L454" s="1"/>
  <c r="N454" s="1"/>
  <c r="K454"/>
  <c r="M454" s="1"/>
  <c r="O454" s="1"/>
  <c r="J450"/>
  <c r="L450" s="1"/>
  <c r="N450" s="1"/>
  <c r="K450"/>
  <c r="M450" s="1"/>
  <c r="O450" s="1"/>
  <c r="J446"/>
  <c r="L446" s="1"/>
  <c r="N446" s="1"/>
  <c r="K446"/>
  <c r="M446" s="1"/>
  <c r="O446" s="1"/>
  <c r="J442"/>
  <c r="L442" s="1"/>
  <c r="N442" s="1"/>
  <c r="K442"/>
  <c r="M442" s="1"/>
  <c r="O442" s="1"/>
  <c r="J438"/>
  <c r="L438" s="1"/>
  <c r="N438" s="1"/>
  <c r="K438"/>
  <c r="M438" s="1"/>
  <c r="O438" s="1"/>
  <c r="J434"/>
  <c r="L434" s="1"/>
  <c r="N434" s="1"/>
  <c r="K434"/>
  <c r="M434" s="1"/>
  <c r="O434" s="1"/>
  <c r="J430"/>
  <c r="L430" s="1"/>
  <c r="N430" s="1"/>
  <c r="K430"/>
  <c r="M430" s="1"/>
  <c r="O430" s="1"/>
  <c r="J426"/>
  <c r="L426" s="1"/>
  <c r="N426" s="1"/>
  <c r="K426"/>
  <c r="M426" s="1"/>
  <c r="O426" s="1"/>
  <c r="J422"/>
  <c r="L422" s="1"/>
  <c r="N422" s="1"/>
  <c r="K422"/>
  <c r="M422" s="1"/>
  <c r="O422" s="1"/>
  <c r="J418"/>
  <c r="L418" s="1"/>
  <c r="N418" s="1"/>
  <c r="K418"/>
  <c r="M418" s="1"/>
  <c r="O418" s="1"/>
  <c r="J414"/>
  <c r="L414" s="1"/>
  <c r="N414" s="1"/>
  <c r="K414"/>
  <c r="M414" s="1"/>
  <c r="O414" s="1"/>
  <c r="J410"/>
  <c r="L410" s="1"/>
  <c r="N410" s="1"/>
  <c r="K410"/>
  <c r="M410" s="1"/>
  <c r="O410" s="1"/>
  <c r="J406"/>
  <c r="L406" s="1"/>
  <c r="N406" s="1"/>
  <c r="K406"/>
  <c r="M406" s="1"/>
  <c r="O406" s="1"/>
  <c r="J402"/>
  <c r="L402" s="1"/>
  <c r="N402" s="1"/>
  <c r="K402"/>
  <c r="M402" s="1"/>
  <c r="O402" s="1"/>
  <c r="J398"/>
  <c r="L398" s="1"/>
  <c r="N398" s="1"/>
  <c r="K398"/>
  <c r="M398" s="1"/>
  <c r="O398" s="1"/>
  <c r="J394"/>
  <c r="L394" s="1"/>
  <c r="N394" s="1"/>
  <c r="K394"/>
  <c r="M394" s="1"/>
  <c r="O394" s="1"/>
  <c r="J390"/>
  <c r="L390" s="1"/>
  <c r="N390" s="1"/>
  <c r="K390"/>
  <c r="M390" s="1"/>
  <c r="O390" s="1"/>
  <c r="J386"/>
  <c r="L386" s="1"/>
  <c r="N386" s="1"/>
  <c r="K386"/>
  <c r="M386" s="1"/>
  <c r="O386" s="1"/>
  <c r="J382"/>
  <c r="L382" s="1"/>
  <c r="N382" s="1"/>
  <c r="K382"/>
  <c r="M382" s="1"/>
  <c r="O382" s="1"/>
  <c r="J378"/>
  <c r="L378" s="1"/>
  <c r="N378" s="1"/>
  <c r="K378"/>
  <c r="M378" s="1"/>
  <c r="O378" s="1"/>
  <c r="J374"/>
  <c r="L374" s="1"/>
  <c r="N374" s="1"/>
  <c r="K374"/>
  <c r="M374" s="1"/>
  <c r="O374" s="1"/>
  <c r="J370"/>
  <c r="L370" s="1"/>
  <c r="N370" s="1"/>
  <c r="K370"/>
  <c r="M370" s="1"/>
  <c r="O370" s="1"/>
  <c r="J366"/>
  <c r="L366" s="1"/>
  <c r="N366" s="1"/>
  <c r="K366"/>
  <c r="M366" s="1"/>
  <c r="O366" s="1"/>
  <c r="J362"/>
  <c r="L362" s="1"/>
  <c r="N362" s="1"/>
  <c r="K362"/>
  <c r="M362" s="1"/>
  <c r="O362" s="1"/>
  <c r="J358"/>
  <c r="L358" s="1"/>
  <c r="N358" s="1"/>
  <c r="K358"/>
  <c r="M358" s="1"/>
  <c r="O358" s="1"/>
  <c r="J354"/>
  <c r="L354" s="1"/>
  <c r="N354" s="1"/>
  <c r="K354"/>
  <c r="M354" s="1"/>
  <c r="O354" s="1"/>
  <c r="J350"/>
  <c r="L350" s="1"/>
  <c r="N350" s="1"/>
  <c r="K350"/>
  <c r="M350" s="1"/>
  <c r="O350" s="1"/>
  <c r="J346"/>
  <c r="L346" s="1"/>
  <c r="N346" s="1"/>
  <c r="K346"/>
  <c r="M346" s="1"/>
  <c r="O346" s="1"/>
  <c r="J342"/>
  <c r="L342" s="1"/>
  <c r="N342" s="1"/>
  <c r="K342"/>
  <c r="M342" s="1"/>
  <c r="O342" s="1"/>
  <c r="J338"/>
  <c r="L338" s="1"/>
  <c r="N338" s="1"/>
  <c r="K338"/>
  <c r="M338" s="1"/>
  <c r="O338" s="1"/>
  <c r="J334"/>
  <c r="L334" s="1"/>
  <c r="N334" s="1"/>
  <c r="K334"/>
  <c r="M334" s="1"/>
  <c r="O334" s="1"/>
  <c r="J330"/>
  <c r="L330" s="1"/>
  <c r="N330" s="1"/>
  <c r="K330"/>
  <c r="M330" s="1"/>
  <c r="O330" s="1"/>
  <c r="J326"/>
  <c r="L326" s="1"/>
  <c r="N326" s="1"/>
  <c r="K326"/>
  <c r="M326" s="1"/>
  <c r="O326" s="1"/>
  <c r="J322"/>
  <c r="L322" s="1"/>
  <c r="N322" s="1"/>
  <c r="K322"/>
  <c r="M322" s="1"/>
  <c r="O322" s="1"/>
  <c r="J318"/>
  <c r="L318" s="1"/>
  <c r="N318" s="1"/>
  <c r="K318"/>
  <c r="M318" s="1"/>
  <c r="O318" s="1"/>
  <c r="J314"/>
  <c r="L314" s="1"/>
  <c r="N314" s="1"/>
  <c r="K314"/>
  <c r="M314" s="1"/>
  <c r="O314" s="1"/>
  <c r="J310"/>
  <c r="L310" s="1"/>
  <c r="N310" s="1"/>
  <c r="K310"/>
  <c r="M310" s="1"/>
  <c r="O310" s="1"/>
  <c r="J306"/>
  <c r="L306" s="1"/>
  <c r="N306" s="1"/>
  <c r="K306"/>
  <c r="M306" s="1"/>
  <c r="O306" s="1"/>
  <c r="J302"/>
  <c r="L302" s="1"/>
  <c r="N302" s="1"/>
  <c r="K302"/>
  <c r="M302" s="1"/>
  <c r="O302" s="1"/>
  <c r="J298"/>
  <c r="L298" s="1"/>
  <c r="N298" s="1"/>
  <c r="K298"/>
  <c r="M298" s="1"/>
  <c r="O298" s="1"/>
  <c r="J294"/>
  <c r="L294" s="1"/>
  <c r="N294" s="1"/>
  <c r="K294"/>
  <c r="M294" s="1"/>
  <c r="O294" s="1"/>
  <c r="J290"/>
  <c r="L290" s="1"/>
  <c r="N290" s="1"/>
  <c r="K290"/>
  <c r="M290" s="1"/>
  <c r="O290" s="1"/>
  <c r="J286"/>
  <c r="L286" s="1"/>
  <c r="N286" s="1"/>
  <c r="K286"/>
  <c r="M286" s="1"/>
  <c r="O286" s="1"/>
  <c r="J282"/>
  <c r="L282" s="1"/>
  <c r="N282" s="1"/>
  <c r="K282"/>
  <c r="M282" s="1"/>
  <c r="O282" s="1"/>
  <c r="J278"/>
  <c r="L278" s="1"/>
  <c r="N278" s="1"/>
  <c r="K278"/>
  <c r="M278" s="1"/>
  <c r="O278" s="1"/>
  <c r="J274"/>
  <c r="L274" s="1"/>
  <c r="N274" s="1"/>
  <c r="K274"/>
  <c r="M274" s="1"/>
  <c r="O274" s="1"/>
  <c r="J270"/>
  <c r="L270" s="1"/>
  <c r="N270" s="1"/>
  <c r="K270"/>
  <c r="M270" s="1"/>
  <c r="O270" s="1"/>
  <c r="J266"/>
  <c r="L266" s="1"/>
  <c r="N266" s="1"/>
  <c r="K266"/>
  <c r="M266" s="1"/>
  <c r="O266" s="1"/>
  <c r="J262"/>
  <c r="L262" s="1"/>
  <c r="N262" s="1"/>
  <c r="K262"/>
  <c r="M262" s="1"/>
  <c r="O262" s="1"/>
  <c r="J258"/>
  <c r="L258" s="1"/>
  <c r="N258" s="1"/>
  <c r="K258"/>
  <c r="M258" s="1"/>
  <c r="O258" s="1"/>
  <c r="J254"/>
  <c r="L254" s="1"/>
  <c r="N254" s="1"/>
  <c r="K254"/>
  <c r="M254" s="1"/>
  <c r="O254" s="1"/>
  <c r="J250"/>
  <c r="L250" s="1"/>
  <c r="N250" s="1"/>
  <c r="K250"/>
  <c r="M250" s="1"/>
  <c r="O250" s="1"/>
  <c r="J246"/>
  <c r="L246" s="1"/>
  <c r="N246" s="1"/>
  <c r="K246"/>
  <c r="M246" s="1"/>
  <c r="O246" s="1"/>
  <c r="J242"/>
  <c r="L242" s="1"/>
  <c r="N242" s="1"/>
  <c r="K242"/>
  <c r="M242" s="1"/>
  <c r="O242" s="1"/>
  <c r="J238"/>
  <c r="L238" s="1"/>
  <c r="N238" s="1"/>
  <c r="K238"/>
  <c r="M238" s="1"/>
  <c r="O238" s="1"/>
  <c r="J234"/>
  <c r="L234" s="1"/>
  <c r="N234" s="1"/>
  <c r="K234"/>
  <c r="M234" s="1"/>
  <c r="O234" s="1"/>
  <c r="J230"/>
  <c r="L230" s="1"/>
  <c r="N230" s="1"/>
  <c r="K230"/>
  <c r="M230" s="1"/>
  <c r="O230" s="1"/>
  <c r="J226"/>
  <c r="L226" s="1"/>
  <c r="N226" s="1"/>
  <c r="K226"/>
  <c r="M226" s="1"/>
  <c r="O226" s="1"/>
  <c r="J222"/>
  <c r="L222" s="1"/>
  <c r="N222" s="1"/>
  <c r="K222"/>
  <c r="M222" s="1"/>
  <c r="O222" s="1"/>
  <c r="J218"/>
  <c r="L218" s="1"/>
  <c r="N218" s="1"/>
  <c r="K218"/>
  <c r="M218" s="1"/>
  <c r="O218" s="1"/>
  <c r="J214"/>
  <c r="L214" s="1"/>
  <c r="N214" s="1"/>
  <c r="K214"/>
  <c r="M214" s="1"/>
  <c r="O214" s="1"/>
  <c r="J210"/>
  <c r="L210" s="1"/>
  <c r="N210" s="1"/>
  <c r="K210"/>
  <c r="M210" s="1"/>
  <c r="O210" s="1"/>
  <c r="J206"/>
  <c r="L206" s="1"/>
  <c r="N206" s="1"/>
  <c r="K206"/>
  <c r="M206" s="1"/>
  <c r="O206" s="1"/>
  <c r="J202"/>
  <c r="L202" s="1"/>
  <c r="N202" s="1"/>
  <c r="K202"/>
  <c r="M202" s="1"/>
  <c r="O202" s="1"/>
  <c r="J198"/>
  <c r="L198" s="1"/>
  <c r="N198" s="1"/>
  <c r="K198"/>
  <c r="M198" s="1"/>
  <c r="O198" s="1"/>
  <c r="J194"/>
  <c r="L194" s="1"/>
  <c r="N194" s="1"/>
  <c r="K194"/>
  <c r="M194" s="1"/>
  <c r="O194" s="1"/>
  <c r="J190"/>
  <c r="L190" s="1"/>
  <c r="N190" s="1"/>
  <c r="K190"/>
  <c r="M190" s="1"/>
  <c r="O190" s="1"/>
  <c r="J186"/>
  <c r="L186" s="1"/>
  <c r="N186" s="1"/>
  <c r="K186"/>
  <c r="M186" s="1"/>
  <c r="O186" s="1"/>
  <c r="J182"/>
  <c r="L182" s="1"/>
  <c r="N182" s="1"/>
  <c r="K182"/>
  <c r="M182" s="1"/>
  <c r="O182" s="1"/>
  <c r="J178"/>
  <c r="L178" s="1"/>
  <c r="N178" s="1"/>
  <c r="K178"/>
  <c r="M178" s="1"/>
  <c r="O178" s="1"/>
  <c r="J174"/>
  <c r="L174" s="1"/>
  <c r="N174" s="1"/>
  <c r="K174"/>
  <c r="M174" s="1"/>
  <c r="O174" s="1"/>
  <c r="J170"/>
  <c r="L170" s="1"/>
  <c r="N170" s="1"/>
  <c r="K170"/>
  <c r="M170" s="1"/>
  <c r="O170" s="1"/>
  <c r="J166"/>
  <c r="L166" s="1"/>
  <c r="N166" s="1"/>
  <c r="K166"/>
  <c r="M166" s="1"/>
  <c r="O166" s="1"/>
  <c r="J162"/>
  <c r="L162" s="1"/>
  <c r="N162" s="1"/>
  <c r="K162"/>
  <c r="M162" s="1"/>
  <c r="O162" s="1"/>
  <c r="J158"/>
  <c r="L158" s="1"/>
  <c r="N158" s="1"/>
  <c r="K158"/>
  <c r="M158" s="1"/>
  <c r="O158" s="1"/>
  <c r="J154"/>
  <c r="L154" s="1"/>
  <c r="N154" s="1"/>
  <c r="K154"/>
  <c r="M154" s="1"/>
  <c r="O154" s="1"/>
  <c r="J150"/>
  <c r="L150" s="1"/>
  <c r="N150" s="1"/>
  <c r="K150"/>
  <c r="M150" s="1"/>
  <c r="O150" s="1"/>
  <c r="J146"/>
  <c r="L146" s="1"/>
  <c r="N146" s="1"/>
  <c r="K146"/>
  <c r="M146" s="1"/>
  <c r="O146" s="1"/>
  <c r="J142"/>
  <c r="L142" s="1"/>
  <c r="N142" s="1"/>
  <c r="K142"/>
  <c r="M142" s="1"/>
  <c r="O142" s="1"/>
  <c r="J138"/>
  <c r="L138" s="1"/>
  <c r="N138" s="1"/>
  <c r="K138"/>
  <c r="M138" s="1"/>
  <c r="O138" s="1"/>
  <c r="J134"/>
  <c r="L134" s="1"/>
  <c r="N134" s="1"/>
  <c r="K134"/>
  <c r="M134" s="1"/>
  <c r="O134" s="1"/>
  <c r="J130"/>
  <c r="L130" s="1"/>
  <c r="N130" s="1"/>
  <c r="K130"/>
  <c r="M130" s="1"/>
  <c r="O130" s="1"/>
  <c r="J126"/>
  <c r="L126" s="1"/>
  <c r="N126" s="1"/>
  <c r="K126"/>
  <c r="M126" s="1"/>
  <c r="O126" s="1"/>
  <c r="J122"/>
  <c r="L122" s="1"/>
  <c r="N122" s="1"/>
  <c r="K122"/>
  <c r="M122" s="1"/>
  <c r="O122" s="1"/>
  <c r="J118"/>
  <c r="L118" s="1"/>
  <c r="N118" s="1"/>
  <c r="K118"/>
  <c r="M118" s="1"/>
  <c r="O118" s="1"/>
  <c r="J114"/>
  <c r="L114" s="1"/>
  <c r="N114" s="1"/>
  <c r="K114"/>
  <c r="M114" s="1"/>
  <c r="O114" s="1"/>
  <c r="J110"/>
  <c r="L110" s="1"/>
  <c r="N110" s="1"/>
  <c r="K110"/>
  <c r="M110" s="1"/>
  <c r="O110" s="1"/>
  <c r="J106"/>
  <c r="L106" s="1"/>
  <c r="N106" s="1"/>
  <c r="K106"/>
  <c r="M106" s="1"/>
  <c r="O106" s="1"/>
  <c r="J102"/>
  <c r="L102" s="1"/>
  <c r="N102" s="1"/>
  <c r="K102"/>
  <c r="M102" s="1"/>
  <c r="O102" s="1"/>
  <c r="J98"/>
  <c r="L98" s="1"/>
  <c r="N98" s="1"/>
  <c r="K98"/>
  <c r="M98" s="1"/>
  <c r="O98" s="1"/>
  <c r="J94"/>
  <c r="L94" s="1"/>
  <c r="N94" s="1"/>
  <c r="K94"/>
  <c r="M94" s="1"/>
  <c r="O94" s="1"/>
  <c r="J90"/>
  <c r="L90" s="1"/>
  <c r="N90" s="1"/>
  <c r="K90"/>
  <c r="M90" s="1"/>
  <c r="O90" s="1"/>
  <c r="J86"/>
  <c r="L86" s="1"/>
  <c r="N86" s="1"/>
  <c r="K86"/>
  <c r="M86" s="1"/>
  <c r="O86" s="1"/>
  <c r="J82"/>
  <c r="L82" s="1"/>
  <c r="N82" s="1"/>
  <c r="K82"/>
  <c r="M82" s="1"/>
  <c r="O82" s="1"/>
  <c r="J78"/>
  <c r="L78" s="1"/>
  <c r="N78" s="1"/>
  <c r="K78"/>
  <c r="M78" s="1"/>
  <c r="O78" s="1"/>
  <c r="J74"/>
  <c r="L74" s="1"/>
  <c r="N74" s="1"/>
  <c r="K74"/>
  <c r="M74" s="1"/>
  <c r="O74" s="1"/>
  <c r="J70"/>
  <c r="L70" s="1"/>
  <c r="N70" s="1"/>
  <c r="K70"/>
  <c r="M70" s="1"/>
  <c r="O70" s="1"/>
  <c r="J66"/>
  <c r="L66" s="1"/>
  <c r="N66" s="1"/>
  <c r="K66"/>
  <c r="M66" s="1"/>
  <c r="O66" s="1"/>
  <c r="J62"/>
  <c r="L62" s="1"/>
  <c r="N62" s="1"/>
  <c r="K62"/>
  <c r="M62" s="1"/>
  <c r="O62" s="1"/>
  <c r="K58"/>
  <c r="M58" s="1"/>
  <c r="O58" s="1"/>
  <c r="J58"/>
  <c r="L58" s="1"/>
  <c r="N58" s="1"/>
  <c r="K54"/>
  <c r="M54" s="1"/>
  <c r="O54" s="1"/>
  <c r="J54"/>
  <c r="L54" s="1"/>
  <c r="N54" s="1"/>
  <c r="K50"/>
  <c r="M50" s="1"/>
  <c r="O50" s="1"/>
  <c r="J50"/>
  <c r="L50" s="1"/>
  <c r="N50" s="1"/>
  <c r="K46"/>
  <c r="M46" s="1"/>
  <c r="O46" s="1"/>
  <c r="J46"/>
  <c r="L46" s="1"/>
  <c r="N46" s="1"/>
  <c r="K42"/>
  <c r="M42" s="1"/>
  <c r="O42" s="1"/>
  <c r="J42"/>
  <c r="L42" s="1"/>
  <c r="N42" s="1"/>
  <c r="K38"/>
  <c r="M38" s="1"/>
  <c r="O38" s="1"/>
  <c r="J38"/>
  <c r="L38" s="1"/>
  <c r="N38" s="1"/>
  <c r="K34"/>
  <c r="M34" s="1"/>
  <c r="O34" s="1"/>
  <c r="J34"/>
  <c r="L34" s="1"/>
  <c r="N34" s="1"/>
  <c r="K30"/>
  <c r="M30" s="1"/>
  <c r="O30" s="1"/>
  <c r="J30"/>
  <c r="L30" s="1"/>
  <c r="N30" s="1"/>
  <c r="K26"/>
  <c r="M26" s="1"/>
  <c r="O26" s="1"/>
  <c r="J26"/>
  <c r="L26" s="1"/>
  <c r="N26" s="1"/>
  <c r="K22"/>
  <c r="M22" s="1"/>
  <c r="O22" s="1"/>
  <c r="J22"/>
  <c r="L22" s="1"/>
  <c r="N22" s="1"/>
  <c r="K2678"/>
  <c r="M2678" s="1"/>
  <c r="O2678" s="1"/>
  <c r="K2674"/>
  <c r="M2674" s="1"/>
  <c r="O2674" s="1"/>
  <c r="K2670"/>
  <c r="M2670" s="1"/>
  <c r="O2670" s="1"/>
  <c r="K2666"/>
  <c r="M2666" s="1"/>
  <c r="O2666" s="1"/>
  <c r="K2662"/>
  <c r="M2662" s="1"/>
  <c r="O2662" s="1"/>
  <c r="K2658"/>
  <c r="M2658" s="1"/>
  <c r="O2658" s="1"/>
  <c r="K2654"/>
  <c r="M2654" s="1"/>
  <c r="O2654" s="1"/>
  <c r="K2650"/>
  <c r="M2650" s="1"/>
  <c r="O2650" s="1"/>
  <c r="K2646"/>
  <c r="M2646" s="1"/>
  <c r="O2646" s="1"/>
  <c r="K2642"/>
  <c r="M2642" s="1"/>
  <c r="O2642" s="1"/>
  <c r="K2638"/>
  <c r="M2638" s="1"/>
  <c r="O2638" s="1"/>
  <c r="K2634"/>
  <c r="M2634" s="1"/>
  <c r="O2634" s="1"/>
  <c r="K2630"/>
  <c r="M2630" s="1"/>
  <c r="O2630" s="1"/>
  <c r="K2626"/>
  <c r="M2626" s="1"/>
  <c r="O2626" s="1"/>
  <c r="K2622"/>
  <c r="M2622" s="1"/>
  <c r="O2622" s="1"/>
  <c r="K2618"/>
  <c r="M2618" s="1"/>
  <c r="O2618" s="1"/>
  <c r="K2614"/>
  <c r="M2614" s="1"/>
  <c r="O2614" s="1"/>
  <c r="K2610"/>
  <c r="M2610" s="1"/>
  <c r="O2610" s="1"/>
  <c r="K2606"/>
  <c r="M2606" s="1"/>
  <c r="O2606" s="1"/>
  <c r="K2602"/>
  <c r="M2602" s="1"/>
  <c r="O2602" s="1"/>
  <c r="K2598"/>
  <c r="M2598" s="1"/>
  <c r="O2598" s="1"/>
  <c r="K2594"/>
  <c r="M2594" s="1"/>
  <c r="O2594" s="1"/>
  <c r="K2590"/>
  <c r="M2590" s="1"/>
  <c r="O2590" s="1"/>
  <c r="K2586"/>
  <c r="M2586" s="1"/>
  <c r="O2586" s="1"/>
  <c r="K2582"/>
  <c r="M2582" s="1"/>
  <c r="O2582" s="1"/>
  <c r="K2578"/>
  <c r="M2578" s="1"/>
  <c r="O2578" s="1"/>
  <c r="K2574"/>
  <c r="M2574" s="1"/>
  <c r="O2574" s="1"/>
  <c r="K2570"/>
  <c r="M2570" s="1"/>
  <c r="O2570" s="1"/>
  <c r="K2566"/>
  <c r="M2566" s="1"/>
  <c r="O2566" s="1"/>
  <c r="K2562"/>
  <c r="M2562" s="1"/>
  <c r="O2562" s="1"/>
  <c r="K2558"/>
  <c r="M2558" s="1"/>
  <c r="O2558" s="1"/>
  <c r="K2554"/>
  <c r="M2554" s="1"/>
  <c r="O2554" s="1"/>
  <c r="K2550"/>
  <c r="M2550" s="1"/>
  <c r="O2550" s="1"/>
  <c r="K2546"/>
  <c r="M2546" s="1"/>
  <c r="O2546" s="1"/>
  <c r="K2542"/>
  <c r="M2542" s="1"/>
  <c r="O2542" s="1"/>
  <c r="K2538"/>
  <c r="M2538" s="1"/>
  <c r="O2538" s="1"/>
  <c r="K2534"/>
  <c r="M2534" s="1"/>
  <c r="O2534" s="1"/>
  <c r="K2530"/>
  <c r="M2530" s="1"/>
  <c r="O2530" s="1"/>
  <c r="K2526"/>
  <c r="M2526" s="1"/>
  <c r="O2526" s="1"/>
  <c r="K2522"/>
  <c r="M2522" s="1"/>
  <c r="O2522" s="1"/>
  <c r="K2518"/>
  <c r="M2518" s="1"/>
  <c r="O2518" s="1"/>
  <c r="K2514"/>
  <c r="M2514" s="1"/>
  <c r="O2514" s="1"/>
  <c r="K2510"/>
  <c r="M2510" s="1"/>
  <c r="O2510" s="1"/>
  <c r="K2506"/>
  <c r="M2506" s="1"/>
  <c r="O2506" s="1"/>
  <c r="K2502"/>
  <c r="M2502" s="1"/>
  <c r="O2502" s="1"/>
  <c r="K2498"/>
  <c r="M2498" s="1"/>
  <c r="O2498" s="1"/>
  <c r="K2494"/>
  <c r="M2494" s="1"/>
  <c r="O2494" s="1"/>
  <c r="K2490"/>
  <c r="M2490" s="1"/>
  <c r="O2490" s="1"/>
  <c r="K2486"/>
  <c r="M2486" s="1"/>
  <c r="O2486" s="1"/>
  <c r="K2482"/>
  <c r="M2482" s="1"/>
  <c r="O2482" s="1"/>
  <c r="K2478"/>
  <c r="M2478" s="1"/>
  <c r="O2478" s="1"/>
  <c r="K2474"/>
  <c r="M2474" s="1"/>
  <c r="O2474" s="1"/>
  <c r="K2470"/>
  <c r="M2470" s="1"/>
  <c r="O2470" s="1"/>
  <c r="K2466"/>
  <c r="M2466" s="1"/>
  <c r="O2466" s="1"/>
  <c r="K2462"/>
  <c r="M2462" s="1"/>
  <c r="O2462" s="1"/>
  <c r="K2458"/>
  <c r="M2458" s="1"/>
  <c r="O2458" s="1"/>
  <c r="K2454"/>
  <c r="M2454" s="1"/>
  <c r="O2454" s="1"/>
  <c r="K2450"/>
  <c r="M2450" s="1"/>
  <c r="O2450" s="1"/>
  <c r="K2446"/>
  <c r="M2446" s="1"/>
  <c r="O2446" s="1"/>
  <c r="K2442"/>
  <c r="M2442" s="1"/>
  <c r="O2442" s="1"/>
  <c r="K2438"/>
  <c r="M2438" s="1"/>
  <c r="O2438" s="1"/>
  <c r="K2434"/>
  <c r="M2434" s="1"/>
  <c r="O2434" s="1"/>
  <c r="K2430"/>
  <c r="M2430" s="1"/>
  <c r="O2430" s="1"/>
  <c r="K2426"/>
  <c r="M2426" s="1"/>
  <c r="O2426" s="1"/>
  <c r="K2422"/>
  <c r="M2422" s="1"/>
  <c r="O2422" s="1"/>
  <c r="K2418"/>
  <c r="M2418" s="1"/>
  <c r="O2418" s="1"/>
  <c r="K2414"/>
  <c r="M2414" s="1"/>
  <c r="O2414" s="1"/>
  <c r="K2410"/>
  <c r="M2410" s="1"/>
  <c r="O2410" s="1"/>
  <c r="K2406"/>
  <c r="M2406" s="1"/>
  <c r="O2406" s="1"/>
  <c r="K2402"/>
  <c r="M2402" s="1"/>
  <c r="O2402" s="1"/>
  <c r="K2398"/>
  <c r="M2398" s="1"/>
  <c r="O2398" s="1"/>
  <c r="K2394"/>
  <c r="M2394" s="1"/>
  <c r="O2394" s="1"/>
  <c r="K2390"/>
  <c r="M2390" s="1"/>
  <c r="O2390" s="1"/>
  <c r="K2386"/>
  <c r="M2386" s="1"/>
  <c r="O2386" s="1"/>
  <c r="K2382"/>
  <c r="M2382" s="1"/>
  <c r="O2382" s="1"/>
  <c r="K2378"/>
  <c r="M2378" s="1"/>
  <c r="O2378" s="1"/>
  <c r="K2374"/>
  <c r="M2374" s="1"/>
  <c r="O2374" s="1"/>
  <c r="K2370"/>
  <c r="M2370" s="1"/>
  <c r="O2370" s="1"/>
  <c r="K2366"/>
  <c r="M2366" s="1"/>
  <c r="O2366" s="1"/>
  <c r="K2362"/>
  <c r="M2362" s="1"/>
  <c r="O2362" s="1"/>
  <c r="K2358"/>
  <c r="M2358" s="1"/>
  <c r="O2358" s="1"/>
  <c r="K2354"/>
  <c r="M2354" s="1"/>
  <c r="O2354" s="1"/>
  <c r="K2350"/>
  <c r="M2350" s="1"/>
  <c r="O2350" s="1"/>
  <c r="K2346"/>
  <c r="M2346" s="1"/>
  <c r="O2346" s="1"/>
  <c r="K2342"/>
  <c r="M2342" s="1"/>
  <c r="O2342" s="1"/>
  <c r="K2338"/>
  <c r="M2338" s="1"/>
  <c r="O2338" s="1"/>
  <c r="K2334"/>
  <c r="M2334" s="1"/>
  <c r="O2334" s="1"/>
  <c r="K2330"/>
  <c r="M2330" s="1"/>
  <c r="O2330" s="1"/>
  <c r="K2326"/>
  <c r="M2326" s="1"/>
  <c r="O2326" s="1"/>
  <c r="K2322"/>
  <c r="M2322" s="1"/>
  <c r="O2322" s="1"/>
  <c r="K2318"/>
  <c r="M2318" s="1"/>
  <c r="O2318" s="1"/>
  <c r="K2314"/>
  <c r="M2314" s="1"/>
  <c r="O2314" s="1"/>
  <c r="K2310"/>
  <c r="M2310" s="1"/>
  <c r="O2310" s="1"/>
  <c r="K2306"/>
  <c r="M2306" s="1"/>
  <c r="O2306" s="1"/>
  <c r="K2302"/>
  <c r="M2302" s="1"/>
  <c r="O2302" s="1"/>
  <c r="K2298"/>
  <c r="M2298" s="1"/>
  <c r="O2298" s="1"/>
  <c r="K2294"/>
  <c r="M2294" s="1"/>
  <c r="O2294" s="1"/>
  <c r="K2290"/>
  <c r="M2290" s="1"/>
  <c r="O2290" s="1"/>
  <c r="K2286"/>
  <c r="M2286" s="1"/>
  <c r="O2286" s="1"/>
  <c r="K2282"/>
  <c r="M2282" s="1"/>
  <c r="O2282" s="1"/>
  <c r="K2278"/>
  <c r="M2278" s="1"/>
  <c r="O2278" s="1"/>
  <c r="K2274"/>
  <c r="M2274" s="1"/>
  <c r="O2274" s="1"/>
  <c r="K2270"/>
  <c r="M2270" s="1"/>
  <c r="O2270" s="1"/>
  <c r="K2266"/>
  <c r="M2266" s="1"/>
  <c r="O2266" s="1"/>
  <c r="K2262"/>
  <c r="M2262" s="1"/>
  <c r="O2262" s="1"/>
  <c r="K2258"/>
  <c r="M2258" s="1"/>
  <c r="O2258" s="1"/>
  <c r="K2254"/>
  <c r="M2254" s="1"/>
  <c r="O2254" s="1"/>
  <c r="K2250"/>
  <c r="M2250" s="1"/>
  <c r="O2250" s="1"/>
  <c r="K2246"/>
  <c r="M2246" s="1"/>
  <c r="O2246" s="1"/>
  <c r="K2242"/>
  <c r="M2242" s="1"/>
  <c r="O2242" s="1"/>
  <c r="K2238"/>
  <c r="M2238" s="1"/>
  <c r="O2238" s="1"/>
  <c r="K2234"/>
  <c r="M2234" s="1"/>
  <c r="O2234" s="1"/>
  <c r="K2230"/>
  <c r="M2230" s="1"/>
  <c r="O2230" s="1"/>
  <c r="K2226"/>
  <c r="M2226" s="1"/>
  <c r="O2226" s="1"/>
  <c r="K2222"/>
  <c r="M2222" s="1"/>
  <c r="O2222" s="1"/>
  <c r="K2218"/>
  <c r="M2218" s="1"/>
  <c r="O2218" s="1"/>
  <c r="K2214"/>
  <c r="M2214" s="1"/>
  <c r="O2214" s="1"/>
  <c r="K2210"/>
  <c r="M2210" s="1"/>
  <c r="O2210" s="1"/>
  <c r="K2206"/>
  <c r="M2206" s="1"/>
  <c r="O2206" s="1"/>
  <c r="K2202"/>
  <c r="M2202" s="1"/>
  <c r="O2202" s="1"/>
  <c r="K2198"/>
  <c r="M2198" s="1"/>
  <c r="O2198" s="1"/>
  <c r="K2194"/>
  <c r="M2194" s="1"/>
  <c r="O2194" s="1"/>
  <c r="K2190"/>
  <c r="M2190" s="1"/>
  <c r="O2190" s="1"/>
  <c r="K2186"/>
  <c r="M2186" s="1"/>
  <c r="O2186" s="1"/>
  <c r="K2182"/>
  <c r="M2182" s="1"/>
  <c r="O2182" s="1"/>
  <c r="K2178"/>
  <c r="M2178" s="1"/>
  <c r="O2178" s="1"/>
  <c r="K2174"/>
  <c r="M2174" s="1"/>
  <c r="O2174" s="1"/>
  <c r="K2170"/>
  <c r="M2170" s="1"/>
  <c r="O2170" s="1"/>
  <c r="K2166"/>
  <c r="M2166" s="1"/>
  <c r="O2166" s="1"/>
  <c r="K2162"/>
  <c r="M2162" s="1"/>
  <c r="O2162" s="1"/>
  <c r="K2158"/>
  <c r="M2158" s="1"/>
  <c r="O2158" s="1"/>
  <c r="K2154"/>
  <c r="M2154" s="1"/>
  <c r="O2154" s="1"/>
  <c r="K2150"/>
  <c r="M2150" s="1"/>
  <c r="O2150" s="1"/>
  <c r="K2146"/>
  <c r="M2146" s="1"/>
  <c r="O2146" s="1"/>
  <c r="K2142"/>
  <c r="M2142" s="1"/>
  <c r="O2142" s="1"/>
  <c r="K2138"/>
  <c r="M2138" s="1"/>
  <c r="O2138" s="1"/>
  <c r="K2134"/>
  <c r="M2134" s="1"/>
  <c r="O2134" s="1"/>
  <c r="K2130"/>
  <c r="M2130" s="1"/>
  <c r="O2130" s="1"/>
  <c r="K2126"/>
  <c r="M2126" s="1"/>
  <c r="O2126" s="1"/>
  <c r="K2122"/>
  <c r="M2122" s="1"/>
  <c r="O2122" s="1"/>
  <c r="K2118"/>
  <c r="M2118" s="1"/>
  <c r="O2118" s="1"/>
  <c r="K2114"/>
  <c r="M2114" s="1"/>
  <c r="O2114" s="1"/>
  <c r="K2110"/>
  <c r="M2110" s="1"/>
  <c r="O2110" s="1"/>
  <c r="K2106"/>
  <c r="M2106" s="1"/>
  <c r="O2106" s="1"/>
  <c r="K2102"/>
  <c r="M2102" s="1"/>
  <c r="O2102" s="1"/>
  <c r="K2098"/>
  <c r="M2098" s="1"/>
  <c r="O2098" s="1"/>
  <c r="K2094"/>
  <c r="M2094" s="1"/>
  <c r="O2094" s="1"/>
  <c r="K2090"/>
  <c r="M2090" s="1"/>
  <c r="O2090" s="1"/>
  <c r="K2086"/>
  <c r="M2086" s="1"/>
  <c r="O2086" s="1"/>
  <c r="K2082"/>
  <c r="M2082" s="1"/>
  <c r="O2082" s="1"/>
  <c r="K2078"/>
  <c r="M2078" s="1"/>
  <c r="O2078" s="1"/>
  <c r="K2074"/>
  <c r="M2074" s="1"/>
  <c r="O2074" s="1"/>
  <c r="K2070"/>
  <c r="M2070" s="1"/>
  <c r="O2070" s="1"/>
  <c r="K2066"/>
  <c r="M2066" s="1"/>
  <c r="O2066" s="1"/>
  <c r="K2062"/>
  <c r="M2062" s="1"/>
  <c r="O2062" s="1"/>
  <c r="K2058"/>
  <c r="M2058" s="1"/>
  <c r="O2058" s="1"/>
  <c r="K2054"/>
  <c r="M2054" s="1"/>
  <c r="O2054" s="1"/>
  <c r="K2050"/>
  <c r="M2050" s="1"/>
  <c r="O2050" s="1"/>
  <c r="K2046"/>
  <c r="M2046" s="1"/>
  <c r="O2046" s="1"/>
  <c r="K2042"/>
  <c r="M2042" s="1"/>
  <c r="O2042" s="1"/>
  <c r="K2038"/>
  <c r="M2038" s="1"/>
  <c r="O2038" s="1"/>
  <c r="K2034"/>
  <c r="M2034" s="1"/>
  <c r="O2034" s="1"/>
  <c r="K2030"/>
  <c r="M2030" s="1"/>
  <c r="O2030" s="1"/>
  <c r="K2026"/>
  <c r="M2026" s="1"/>
  <c r="O2026" s="1"/>
  <c r="K2022"/>
  <c r="M2022" s="1"/>
  <c r="O2022" s="1"/>
  <c r="K2018"/>
  <c r="M2018" s="1"/>
  <c r="O2018" s="1"/>
  <c r="K2014"/>
  <c r="M2014" s="1"/>
  <c r="O2014" s="1"/>
  <c r="K2010"/>
  <c r="M2010" s="1"/>
  <c r="O2010" s="1"/>
  <c r="K2006"/>
  <c r="M2006" s="1"/>
  <c r="O2006" s="1"/>
  <c r="K2002"/>
  <c r="M2002" s="1"/>
  <c r="O2002" s="1"/>
  <c r="K1998"/>
  <c r="M1998" s="1"/>
  <c r="O1998" s="1"/>
  <c r="K1994"/>
  <c r="M1994" s="1"/>
  <c r="O1994" s="1"/>
  <c r="K1990"/>
  <c r="M1990" s="1"/>
  <c r="O1990" s="1"/>
  <c r="K1986"/>
  <c r="M1986" s="1"/>
  <c r="O1986" s="1"/>
  <c r="K1982"/>
  <c r="M1982" s="1"/>
  <c r="O1982" s="1"/>
  <c r="K1978"/>
  <c r="M1978" s="1"/>
  <c r="O1978" s="1"/>
  <c r="K1974"/>
  <c r="M1974" s="1"/>
  <c r="O1974" s="1"/>
  <c r="K1970"/>
  <c r="M1970" s="1"/>
  <c r="O1970" s="1"/>
  <c r="K1966"/>
  <c r="M1966" s="1"/>
  <c r="O1966" s="1"/>
  <c r="K1962"/>
  <c r="M1962" s="1"/>
  <c r="O1962" s="1"/>
  <c r="K1958"/>
  <c r="M1958" s="1"/>
  <c r="O1958" s="1"/>
  <c r="K1954"/>
  <c r="M1954" s="1"/>
  <c r="O1954" s="1"/>
  <c r="K1950"/>
  <c r="M1950" s="1"/>
  <c r="O1950" s="1"/>
  <c r="K1946"/>
  <c r="M1946" s="1"/>
  <c r="O1946" s="1"/>
  <c r="K1942"/>
  <c r="M1942" s="1"/>
  <c r="O1942" s="1"/>
  <c r="K1938"/>
  <c r="M1938" s="1"/>
  <c r="O1938" s="1"/>
  <c r="K1934"/>
  <c r="M1934" s="1"/>
  <c r="O1934" s="1"/>
  <c r="K1930"/>
  <c r="M1930" s="1"/>
  <c r="O1930" s="1"/>
  <c r="K1926"/>
  <c r="M1926" s="1"/>
  <c r="O1926" s="1"/>
  <c r="K1922"/>
  <c r="M1922" s="1"/>
  <c r="O1922" s="1"/>
  <c r="K1918"/>
  <c r="M1918" s="1"/>
  <c r="O1918" s="1"/>
  <c r="K1914"/>
  <c r="M1914" s="1"/>
  <c r="O1914" s="1"/>
  <c r="K1910"/>
  <c r="M1910" s="1"/>
  <c r="O1910" s="1"/>
  <c r="K1906"/>
  <c r="M1906" s="1"/>
  <c r="O1906" s="1"/>
  <c r="K1902"/>
  <c r="M1902" s="1"/>
  <c r="O1902" s="1"/>
  <c r="K1898"/>
  <c r="M1898" s="1"/>
  <c r="O1898" s="1"/>
  <c r="K1894"/>
  <c r="M1894" s="1"/>
  <c r="O1894" s="1"/>
  <c r="K1890"/>
  <c r="M1890" s="1"/>
  <c r="O1890" s="1"/>
  <c r="K1886"/>
  <c r="M1886" s="1"/>
  <c r="O1886" s="1"/>
  <c r="K1882"/>
  <c r="M1882" s="1"/>
  <c r="O1882" s="1"/>
  <c r="K1878"/>
  <c r="M1878" s="1"/>
  <c r="O1878" s="1"/>
  <c r="K1874"/>
  <c r="M1874" s="1"/>
  <c r="O1874" s="1"/>
  <c r="K1870"/>
  <c r="M1870" s="1"/>
  <c r="O1870" s="1"/>
  <c r="K1866"/>
  <c r="M1866" s="1"/>
  <c r="O1866" s="1"/>
  <c r="K1862"/>
  <c r="M1862" s="1"/>
  <c r="O1862" s="1"/>
  <c r="K1858"/>
  <c r="M1858" s="1"/>
  <c r="O1858" s="1"/>
  <c r="K1854"/>
  <c r="M1854" s="1"/>
  <c r="O1854" s="1"/>
  <c r="K1850"/>
  <c r="M1850" s="1"/>
  <c r="O1850" s="1"/>
  <c r="K1846"/>
  <c r="M1846" s="1"/>
  <c r="O1846" s="1"/>
  <c r="K1842"/>
  <c r="M1842" s="1"/>
  <c r="O1842" s="1"/>
  <c r="K1838"/>
  <c r="M1838" s="1"/>
  <c r="O1838" s="1"/>
  <c r="K1834"/>
  <c r="M1834" s="1"/>
  <c r="O1834" s="1"/>
  <c r="K1830"/>
  <c r="M1830" s="1"/>
  <c r="O1830" s="1"/>
  <c r="K1826"/>
  <c r="M1826" s="1"/>
  <c r="O1826" s="1"/>
  <c r="K1822"/>
  <c r="M1822" s="1"/>
  <c r="O1822" s="1"/>
  <c r="K1818"/>
  <c r="M1818" s="1"/>
  <c r="O1818" s="1"/>
  <c r="K1814"/>
  <c r="M1814" s="1"/>
  <c r="O1814" s="1"/>
  <c r="K1810"/>
  <c r="M1810" s="1"/>
  <c r="O1810" s="1"/>
  <c r="K1806"/>
  <c r="M1806" s="1"/>
  <c r="O1806" s="1"/>
  <c r="K1802"/>
  <c r="M1802" s="1"/>
  <c r="O1802" s="1"/>
  <c r="K1798"/>
  <c r="M1798" s="1"/>
  <c r="O1798" s="1"/>
  <c r="K1794"/>
  <c r="M1794" s="1"/>
  <c r="O1794" s="1"/>
  <c r="K1790"/>
  <c r="M1790" s="1"/>
  <c r="O1790" s="1"/>
  <c r="K1786"/>
  <c r="M1786" s="1"/>
  <c r="O1786" s="1"/>
  <c r="K1782"/>
  <c r="M1782" s="1"/>
  <c r="O1782" s="1"/>
  <c r="K1778"/>
  <c r="M1778" s="1"/>
  <c r="O1778" s="1"/>
  <c r="K1774"/>
  <c r="M1774" s="1"/>
  <c r="O1774" s="1"/>
  <c r="K1770"/>
  <c r="M1770" s="1"/>
  <c r="O1770" s="1"/>
  <c r="K1766"/>
  <c r="M1766" s="1"/>
  <c r="O1766" s="1"/>
  <c r="K1762"/>
  <c r="M1762" s="1"/>
  <c r="O1762" s="1"/>
  <c r="K1758"/>
  <c r="M1758" s="1"/>
  <c r="O1758" s="1"/>
  <c r="K1754"/>
  <c r="M1754" s="1"/>
  <c r="O1754" s="1"/>
  <c r="K1750"/>
  <c r="M1750" s="1"/>
  <c r="O1750" s="1"/>
  <c r="K1746"/>
  <c r="M1746" s="1"/>
  <c r="O1746" s="1"/>
  <c r="K1742"/>
  <c r="M1742" s="1"/>
  <c r="O1742" s="1"/>
  <c r="K1738"/>
  <c r="M1738" s="1"/>
  <c r="O1738" s="1"/>
  <c r="K1734"/>
  <c r="M1734" s="1"/>
  <c r="O1734" s="1"/>
  <c r="K1730"/>
  <c r="M1730" s="1"/>
  <c r="O1730" s="1"/>
  <c r="K1726"/>
  <c r="M1726" s="1"/>
  <c r="O1726" s="1"/>
  <c r="K1722"/>
  <c r="M1722" s="1"/>
  <c r="O1722" s="1"/>
  <c r="K1718"/>
  <c r="M1718" s="1"/>
  <c r="O1718" s="1"/>
  <c r="K1714"/>
  <c r="M1714" s="1"/>
  <c r="O1714" s="1"/>
  <c r="K1710"/>
  <c r="M1710" s="1"/>
  <c r="O1710" s="1"/>
  <c r="K1706"/>
  <c r="M1706" s="1"/>
  <c r="O1706" s="1"/>
  <c r="K1702"/>
  <c r="M1702" s="1"/>
  <c r="O1702" s="1"/>
  <c r="K1698"/>
  <c r="M1698" s="1"/>
  <c r="O1698" s="1"/>
  <c r="K1694"/>
  <c r="M1694" s="1"/>
  <c r="O1694" s="1"/>
  <c r="K1690"/>
  <c r="M1690" s="1"/>
  <c r="O1690" s="1"/>
  <c r="K1686"/>
  <c r="M1686" s="1"/>
  <c r="O1686" s="1"/>
  <c r="K1682"/>
  <c r="M1682" s="1"/>
  <c r="O1682" s="1"/>
  <c r="K1678"/>
  <c r="M1678" s="1"/>
  <c r="O1678" s="1"/>
  <c r="K1674"/>
  <c r="M1674" s="1"/>
  <c r="O1674" s="1"/>
  <c r="K1670"/>
  <c r="M1670" s="1"/>
  <c r="O1670" s="1"/>
  <c r="K1666"/>
  <c r="M1666" s="1"/>
  <c r="O1666" s="1"/>
  <c r="K1662"/>
  <c r="M1662" s="1"/>
  <c r="O1662" s="1"/>
  <c r="K1658"/>
  <c r="M1658" s="1"/>
  <c r="O1658" s="1"/>
  <c r="K1654"/>
  <c r="M1654" s="1"/>
  <c r="O1654" s="1"/>
  <c r="K1650"/>
  <c r="M1650" s="1"/>
  <c r="O1650" s="1"/>
  <c r="K1646"/>
  <c r="M1646" s="1"/>
  <c r="O1646" s="1"/>
  <c r="K1642"/>
  <c r="M1642" s="1"/>
  <c r="O1642" s="1"/>
  <c r="K1638"/>
  <c r="M1638" s="1"/>
  <c r="O1638" s="1"/>
  <c r="K1634"/>
  <c r="M1634" s="1"/>
  <c r="O1634" s="1"/>
  <c r="K1630"/>
  <c r="M1630" s="1"/>
  <c r="O1630" s="1"/>
  <c r="K1626"/>
  <c r="M1626" s="1"/>
  <c r="O1626" s="1"/>
  <c r="K1622"/>
  <c r="M1622" s="1"/>
  <c r="O1622" s="1"/>
  <c r="K1618"/>
  <c r="M1618" s="1"/>
  <c r="O1618" s="1"/>
  <c r="K1614"/>
  <c r="M1614" s="1"/>
  <c r="O1614" s="1"/>
  <c r="K1610"/>
  <c r="M1610" s="1"/>
  <c r="O1610" s="1"/>
  <c r="K1606"/>
  <c r="M1606" s="1"/>
  <c r="O1606" s="1"/>
  <c r="K1602"/>
  <c r="M1602" s="1"/>
  <c r="O1602" s="1"/>
  <c r="K1598"/>
  <c r="M1598" s="1"/>
  <c r="O1598" s="1"/>
  <c r="K1594"/>
  <c r="M1594" s="1"/>
  <c r="O1594" s="1"/>
  <c r="K1590"/>
  <c r="M1590" s="1"/>
  <c r="O1590" s="1"/>
  <c r="K1586"/>
  <c r="M1586" s="1"/>
  <c r="O1586" s="1"/>
  <c r="K1582"/>
  <c r="M1582" s="1"/>
  <c r="O1582" s="1"/>
  <c r="K1578"/>
  <c r="M1578" s="1"/>
  <c r="O1578" s="1"/>
  <c r="K1574"/>
  <c r="M1574" s="1"/>
  <c r="O1574" s="1"/>
  <c r="K1570"/>
  <c r="M1570" s="1"/>
  <c r="O1570" s="1"/>
  <c r="K1566"/>
  <c r="M1566" s="1"/>
  <c r="O1566" s="1"/>
  <c r="K1562"/>
  <c r="M1562" s="1"/>
  <c r="O1562" s="1"/>
  <c r="K1558"/>
  <c r="M1558" s="1"/>
  <c r="O1558" s="1"/>
  <c r="K1554"/>
  <c r="M1554" s="1"/>
  <c r="O1554" s="1"/>
  <c r="K1550"/>
  <c r="M1550" s="1"/>
  <c r="O1550" s="1"/>
  <c r="K1546"/>
  <c r="M1546" s="1"/>
  <c r="O1546" s="1"/>
  <c r="K1542"/>
  <c r="M1542" s="1"/>
  <c r="O1542" s="1"/>
  <c r="K1538"/>
  <c r="M1538" s="1"/>
  <c r="O1538" s="1"/>
  <c r="K1534"/>
  <c r="M1534" s="1"/>
  <c r="O1534" s="1"/>
  <c r="K1530"/>
  <c r="M1530" s="1"/>
  <c r="O1530" s="1"/>
  <c r="K1526"/>
  <c r="M1526" s="1"/>
  <c r="O1526" s="1"/>
  <c r="K1522"/>
  <c r="M1522" s="1"/>
  <c r="O1522" s="1"/>
  <c r="K1518"/>
  <c r="M1518" s="1"/>
  <c r="O1518" s="1"/>
  <c r="K1514"/>
  <c r="M1514" s="1"/>
  <c r="O1514" s="1"/>
  <c r="K1510"/>
  <c r="M1510" s="1"/>
  <c r="O1510" s="1"/>
  <c r="K1506"/>
  <c r="M1506" s="1"/>
  <c r="O1506" s="1"/>
  <c r="K1502"/>
  <c r="M1502" s="1"/>
  <c r="O1502" s="1"/>
  <c r="K1498"/>
  <c r="M1498" s="1"/>
  <c r="O1498" s="1"/>
  <c r="K1494"/>
  <c r="M1494" s="1"/>
  <c r="O1494" s="1"/>
  <c r="K1490"/>
  <c r="M1490" s="1"/>
  <c r="O1490" s="1"/>
  <c r="K1486"/>
  <c r="M1486" s="1"/>
  <c r="O1486" s="1"/>
  <c r="K1482"/>
  <c r="M1482" s="1"/>
  <c r="O1482" s="1"/>
  <c r="K1478"/>
  <c r="M1478" s="1"/>
  <c r="O1478" s="1"/>
  <c r="K1474"/>
  <c r="M1474" s="1"/>
  <c r="O1474" s="1"/>
  <c r="K1470"/>
  <c r="M1470" s="1"/>
  <c r="O1470" s="1"/>
  <c r="K1466"/>
  <c r="M1466" s="1"/>
  <c r="O1466" s="1"/>
  <c r="K1462"/>
  <c r="M1462" s="1"/>
  <c r="O1462" s="1"/>
  <c r="K1458"/>
  <c r="M1458" s="1"/>
  <c r="O1458" s="1"/>
  <c r="K1454"/>
  <c r="M1454" s="1"/>
  <c r="O1454" s="1"/>
  <c r="K1450"/>
  <c r="M1450" s="1"/>
  <c r="O1450" s="1"/>
  <c r="K1446"/>
  <c r="M1446" s="1"/>
  <c r="O1446" s="1"/>
  <c r="K1442"/>
  <c r="M1442" s="1"/>
  <c r="O1442" s="1"/>
  <c r="K1438"/>
  <c r="M1438" s="1"/>
  <c r="O1438" s="1"/>
  <c r="K1434"/>
  <c r="M1434" s="1"/>
  <c r="O1434" s="1"/>
  <c r="K1430"/>
  <c r="M1430" s="1"/>
  <c r="O1430" s="1"/>
  <c r="K1426"/>
  <c r="M1426" s="1"/>
  <c r="O1426" s="1"/>
  <c r="K1422"/>
  <c r="M1422" s="1"/>
  <c r="O1422" s="1"/>
  <c r="K1418"/>
  <c r="M1418" s="1"/>
  <c r="O1418" s="1"/>
  <c r="K1414"/>
  <c r="M1414" s="1"/>
  <c r="O1414" s="1"/>
  <c r="K1410"/>
  <c r="M1410" s="1"/>
  <c r="O1410" s="1"/>
  <c r="K1406"/>
  <c r="M1406" s="1"/>
  <c r="O1406" s="1"/>
  <c r="K1402"/>
  <c r="M1402" s="1"/>
  <c r="O1402" s="1"/>
  <c r="K1398"/>
  <c r="M1398" s="1"/>
  <c r="O1398" s="1"/>
  <c r="K1394"/>
  <c r="M1394" s="1"/>
  <c r="O1394" s="1"/>
  <c r="K1390"/>
  <c r="M1390" s="1"/>
  <c r="O1390" s="1"/>
  <c r="K1386"/>
  <c r="M1386" s="1"/>
  <c r="O1386" s="1"/>
  <c r="K1382"/>
  <c r="M1382" s="1"/>
  <c r="O1382" s="1"/>
  <c r="K1378"/>
  <c r="M1378" s="1"/>
  <c r="O1378" s="1"/>
  <c r="K1374"/>
  <c r="M1374" s="1"/>
  <c r="O1374" s="1"/>
  <c r="K1370"/>
  <c r="M1370" s="1"/>
  <c r="O1370" s="1"/>
  <c r="K1366"/>
  <c r="M1366" s="1"/>
  <c r="O1366" s="1"/>
  <c r="K1362"/>
  <c r="M1362" s="1"/>
  <c r="O1362" s="1"/>
  <c r="K1358"/>
  <c r="M1358" s="1"/>
  <c r="O1358" s="1"/>
  <c r="K1354"/>
  <c r="M1354" s="1"/>
  <c r="O1354" s="1"/>
  <c r="K1350"/>
  <c r="M1350" s="1"/>
  <c r="O1350" s="1"/>
  <c r="K1346"/>
  <c r="M1346" s="1"/>
  <c r="O1346" s="1"/>
  <c r="K1342"/>
  <c r="M1342" s="1"/>
  <c r="O1342" s="1"/>
  <c r="K1338"/>
  <c r="M1338" s="1"/>
  <c r="O1338" s="1"/>
  <c r="K1334"/>
  <c r="M1334" s="1"/>
  <c r="O1334" s="1"/>
  <c r="K1330"/>
  <c r="M1330" s="1"/>
  <c r="O1330" s="1"/>
  <c r="K1326"/>
  <c r="M1326" s="1"/>
  <c r="O1326" s="1"/>
  <c r="K1322"/>
  <c r="M1322" s="1"/>
  <c r="O1322" s="1"/>
  <c r="K1318"/>
  <c r="M1318" s="1"/>
  <c r="O1318" s="1"/>
  <c r="K1314"/>
  <c r="M1314" s="1"/>
  <c r="O1314" s="1"/>
  <c r="K1310"/>
  <c r="M1310" s="1"/>
  <c r="O1310" s="1"/>
  <c r="K1306"/>
  <c r="M1306" s="1"/>
  <c r="O1306" s="1"/>
  <c r="K1302"/>
  <c r="M1302" s="1"/>
  <c r="O1302" s="1"/>
  <c r="K1298"/>
  <c r="M1298" s="1"/>
  <c r="O1298" s="1"/>
  <c r="K1294"/>
  <c r="M1294" s="1"/>
  <c r="O1294" s="1"/>
  <c r="K1290"/>
  <c r="M1290" s="1"/>
  <c r="O1290" s="1"/>
  <c r="K1286"/>
  <c r="M1286" s="1"/>
  <c r="O1286" s="1"/>
  <c r="K1282"/>
  <c r="M1282" s="1"/>
  <c r="O1282" s="1"/>
  <c r="K1278"/>
  <c r="M1278" s="1"/>
  <c r="O1278" s="1"/>
  <c r="K1274"/>
  <c r="M1274" s="1"/>
  <c r="O1274" s="1"/>
  <c r="K1270"/>
  <c r="M1270" s="1"/>
  <c r="O1270" s="1"/>
  <c r="K1266"/>
  <c r="M1266" s="1"/>
  <c r="O1266" s="1"/>
  <c r="K1262"/>
  <c r="M1262" s="1"/>
  <c r="O1262" s="1"/>
  <c r="K1258"/>
  <c r="M1258" s="1"/>
  <c r="O1258" s="1"/>
  <c r="K1254"/>
  <c r="M1254" s="1"/>
  <c r="O1254" s="1"/>
  <c r="K1250"/>
  <c r="M1250" s="1"/>
  <c r="O1250" s="1"/>
  <c r="K1246"/>
  <c r="M1246" s="1"/>
  <c r="O1246" s="1"/>
  <c r="K1242"/>
  <c r="M1242" s="1"/>
  <c r="O1242" s="1"/>
  <c r="K1238"/>
  <c r="M1238" s="1"/>
  <c r="O1238" s="1"/>
  <c r="K1234"/>
  <c r="M1234" s="1"/>
  <c r="O1234" s="1"/>
  <c r="K1230"/>
  <c r="M1230" s="1"/>
  <c r="O1230" s="1"/>
  <c r="K1226"/>
  <c r="M1226" s="1"/>
  <c r="O1226" s="1"/>
  <c r="K1222"/>
  <c r="M1222" s="1"/>
  <c r="O1222" s="1"/>
  <c r="K1218"/>
  <c r="M1218" s="1"/>
  <c r="O1218" s="1"/>
  <c r="K1214"/>
  <c r="M1214" s="1"/>
  <c r="O1214" s="1"/>
  <c r="K1210"/>
  <c r="M1210" s="1"/>
  <c r="O1210" s="1"/>
  <c r="K1206"/>
  <c r="M1206" s="1"/>
  <c r="O1206" s="1"/>
  <c r="K1202"/>
  <c r="M1202" s="1"/>
  <c r="O1202" s="1"/>
  <c r="K1198"/>
  <c r="M1198" s="1"/>
  <c r="O1198" s="1"/>
  <c r="K1194"/>
  <c r="M1194" s="1"/>
  <c r="O1194" s="1"/>
  <c r="K1190"/>
  <c r="M1190" s="1"/>
  <c r="O1190" s="1"/>
  <c r="K1186"/>
  <c r="M1186" s="1"/>
  <c r="O1186" s="1"/>
  <c r="K1182"/>
  <c r="M1182" s="1"/>
  <c r="O1182" s="1"/>
  <c r="K1178"/>
  <c r="M1178" s="1"/>
  <c r="O1178" s="1"/>
  <c r="K1174"/>
  <c r="M1174" s="1"/>
  <c r="O1174" s="1"/>
  <c r="K1170"/>
  <c r="M1170" s="1"/>
  <c r="O1170" s="1"/>
  <c r="K1166"/>
  <c r="M1166" s="1"/>
  <c r="O1166" s="1"/>
  <c r="K1162"/>
  <c r="M1162" s="1"/>
  <c r="O1162" s="1"/>
  <c r="K1158"/>
  <c r="M1158" s="1"/>
  <c r="O1158" s="1"/>
  <c r="K1154"/>
  <c r="M1154" s="1"/>
  <c r="O1154" s="1"/>
  <c r="K1150"/>
  <c r="M1150" s="1"/>
  <c r="O1150" s="1"/>
  <c r="K1146"/>
  <c r="M1146" s="1"/>
  <c r="O1146" s="1"/>
  <c r="K1142"/>
  <c r="M1142" s="1"/>
  <c r="O1142" s="1"/>
  <c r="K1138"/>
  <c r="M1138" s="1"/>
  <c r="O1138" s="1"/>
  <c r="K1134"/>
  <c r="M1134" s="1"/>
  <c r="O1134" s="1"/>
  <c r="K1130"/>
  <c r="M1130" s="1"/>
  <c r="O1130" s="1"/>
  <c r="K1126"/>
  <c r="M1126" s="1"/>
  <c r="O1126" s="1"/>
  <c r="K1122"/>
  <c r="M1122" s="1"/>
  <c r="O1122" s="1"/>
  <c r="K1118"/>
  <c r="M1118" s="1"/>
  <c r="O1118" s="1"/>
  <c r="K1114"/>
  <c r="M1114" s="1"/>
  <c r="O1114" s="1"/>
  <c r="K1110"/>
  <c r="M1110" s="1"/>
  <c r="O1110" s="1"/>
  <c r="K1106"/>
  <c r="M1106" s="1"/>
  <c r="O1106" s="1"/>
  <c r="K1102"/>
  <c r="M1102" s="1"/>
  <c r="O1102" s="1"/>
  <c r="K1098"/>
  <c r="M1098" s="1"/>
  <c r="O1098" s="1"/>
  <c r="K1094"/>
  <c r="M1094" s="1"/>
  <c r="O1094" s="1"/>
  <c r="K1090"/>
  <c r="M1090" s="1"/>
  <c r="O1090" s="1"/>
  <c r="K1086"/>
  <c r="M1086" s="1"/>
  <c r="O1086" s="1"/>
  <c r="K1082"/>
  <c r="M1082" s="1"/>
  <c r="O1082" s="1"/>
  <c r="K1078"/>
  <c r="M1078" s="1"/>
  <c r="O1078" s="1"/>
  <c r="K1074"/>
  <c r="M1074" s="1"/>
  <c r="O1074" s="1"/>
  <c r="K1070"/>
  <c r="M1070" s="1"/>
  <c r="O1070" s="1"/>
  <c r="K1066"/>
  <c r="M1066" s="1"/>
  <c r="O1066" s="1"/>
  <c r="K1062"/>
  <c r="M1062" s="1"/>
  <c r="O1062" s="1"/>
  <c r="K1058"/>
  <c r="M1058" s="1"/>
  <c r="O1058" s="1"/>
  <c r="K1054"/>
  <c r="M1054" s="1"/>
  <c r="O1054" s="1"/>
  <c r="K1050"/>
  <c r="M1050" s="1"/>
  <c r="O1050" s="1"/>
  <c r="K1046"/>
  <c r="M1046" s="1"/>
  <c r="O1046" s="1"/>
  <c r="K1042"/>
  <c r="M1042" s="1"/>
  <c r="O1042" s="1"/>
  <c r="K1038"/>
  <c r="M1038" s="1"/>
  <c r="O1038" s="1"/>
  <c r="K1034"/>
  <c r="M1034" s="1"/>
  <c r="O1034" s="1"/>
  <c r="K1030"/>
  <c r="M1030" s="1"/>
  <c r="O1030" s="1"/>
  <c r="K1026"/>
  <c r="M1026" s="1"/>
  <c r="O1026" s="1"/>
  <c r="K1022"/>
  <c r="M1022" s="1"/>
  <c r="O1022" s="1"/>
  <c r="K1018"/>
  <c r="M1018" s="1"/>
  <c r="O1018" s="1"/>
  <c r="K1014"/>
  <c r="M1014" s="1"/>
  <c r="O1014" s="1"/>
  <c r="K1010"/>
  <c r="M1010" s="1"/>
  <c r="O1010" s="1"/>
  <c r="K1006"/>
  <c r="M1006" s="1"/>
  <c r="O1006" s="1"/>
  <c r="K1002"/>
  <c r="M1002" s="1"/>
  <c r="O1002" s="1"/>
  <c r="K998"/>
  <c r="M998" s="1"/>
  <c r="O998" s="1"/>
  <c r="K994"/>
  <c r="M994" s="1"/>
  <c r="O994" s="1"/>
  <c r="K990"/>
  <c r="M990" s="1"/>
  <c r="O990" s="1"/>
  <c r="K986"/>
  <c r="M986" s="1"/>
  <c r="O986" s="1"/>
  <c r="K982"/>
  <c r="M982" s="1"/>
  <c r="O982" s="1"/>
  <c r="K978"/>
  <c r="M978" s="1"/>
  <c r="O978" s="1"/>
  <c r="K974"/>
  <c r="M974" s="1"/>
  <c r="O974" s="1"/>
  <c r="K970"/>
  <c r="M970" s="1"/>
  <c r="O970" s="1"/>
  <c r="K966"/>
  <c r="M966" s="1"/>
  <c r="O966" s="1"/>
  <c r="K962"/>
  <c r="M962" s="1"/>
  <c r="O962" s="1"/>
  <c r="K958"/>
  <c r="M958" s="1"/>
  <c r="O958" s="1"/>
  <c r="K954"/>
  <c r="M954" s="1"/>
  <c r="O954" s="1"/>
  <c r="K950"/>
  <c r="M950" s="1"/>
  <c r="O950" s="1"/>
  <c r="K946"/>
  <c r="M946" s="1"/>
  <c r="O946" s="1"/>
  <c r="K942"/>
  <c r="M942" s="1"/>
  <c r="O942" s="1"/>
  <c r="K938"/>
  <c r="M938" s="1"/>
  <c r="O938" s="1"/>
  <c r="K934"/>
  <c r="M934" s="1"/>
  <c r="O934" s="1"/>
  <c r="K930"/>
  <c r="M930" s="1"/>
  <c r="O930" s="1"/>
  <c r="K926"/>
  <c r="M926" s="1"/>
  <c r="O926" s="1"/>
  <c r="K922"/>
  <c r="M922" s="1"/>
  <c r="O922" s="1"/>
  <c r="K918"/>
  <c r="M918" s="1"/>
  <c r="O918" s="1"/>
  <c r="K914"/>
  <c r="M914" s="1"/>
  <c r="O914" s="1"/>
  <c r="K910"/>
  <c r="M910" s="1"/>
  <c r="O910" s="1"/>
  <c r="K906"/>
  <c r="M906" s="1"/>
  <c r="O906" s="1"/>
  <c r="K902"/>
  <c r="M902" s="1"/>
  <c r="O902" s="1"/>
  <c r="K898"/>
  <c r="M898" s="1"/>
  <c r="O898" s="1"/>
  <c r="K894"/>
  <c r="M894" s="1"/>
  <c r="O894" s="1"/>
  <c r="K890"/>
  <c r="M890" s="1"/>
  <c r="O890" s="1"/>
  <c r="K886"/>
  <c r="M886" s="1"/>
  <c r="O886" s="1"/>
  <c r="K882"/>
  <c r="M882" s="1"/>
  <c r="O882" s="1"/>
  <c r="K878"/>
  <c r="M878" s="1"/>
  <c r="O878" s="1"/>
  <c r="K874"/>
  <c r="M874" s="1"/>
  <c r="O874" s="1"/>
  <c r="K870"/>
  <c r="M870" s="1"/>
  <c r="O870" s="1"/>
  <c r="K866"/>
  <c r="M866" s="1"/>
  <c r="O866" s="1"/>
  <c r="K862"/>
  <c r="M862" s="1"/>
  <c r="O862" s="1"/>
  <c r="K858"/>
  <c r="M858" s="1"/>
  <c r="O858" s="1"/>
  <c r="K854"/>
  <c r="M854" s="1"/>
  <c r="O854" s="1"/>
  <c r="K850"/>
  <c r="M850" s="1"/>
  <c r="O850" s="1"/>
  <c r="K846"/>
  <c r="M846" s="1"/>
  <c r="O846" s="1"/>
  <c r="K842"/>
  <c r="M842" s="1"/>
  <c r="O842" s="1"/>
  <c r="K838"/>
  <c r="M838" s="1"/>
  <c r="O838" s="1"/>
  <c r="K834"/>
  <c r="M834" s="1"/>
  <c r="O834" s="1"/>
  <c r="K830"/>
  <c r="M830" s="1"/>
  <c r="O830" s="1"/>
  <c r="K826"/>
  <c r="M826" s="1"/>
  <c r="O826" s="1"/>
  <c r="K822"/>
  <c r="M822" s="1"/>
  <c r="O822" s="1"/>
  <c r="K818"/>
  <c r="M818" s="1"/>
  <c r="O818" s="1"/>
  <c r="K814"/>
  <c r="M814" s="1"/>
  <c r="O814" s="1"/>
  <c r="K810"/>
  <c r="M810" s="1"/>
  <c r="O810" s="1"/>
  <c r="K806"/>
  <c r="M806" s="1"/>
  <c r="O806" s="1"/>
  <c r="K802"/>
  <c r="M802" s="1"/>
  <c r="O802" s="1"/>
  <c r="K798"/>
  <c r="M798" s="1"/>
  <c r="O798" s="1"/>
  <c r="K794"/>
  <c r="M794" s="1"/>
  <c r="O794" s="1"/>
  <c r="K790"/>
  <c r="M790" s="1"/>
  <c r="O790" s="1"/>
  <c r="K786"/>
  <c r="M786" s="1"/>
  <c r="O786" s="1"/>
  <c r="K782"/>
  <c r="M782" s="1"/>
  <c r="O782" s="1"/>
  <c r="K778"/>
  <c r="M778" s="1"/>
  <c r="O778" s="1"/>
  <c r="K774"/>
  <c r="M774" s="1"/>
  <c r="O774" s="1"/>
  <c r="K770"/>
  <c r="M770" s="1"/>
  <c r="O770" s="1"/>
  <c r="K766"/>
  <c r="M766" s="1"/>
  <c r="O766" s="1"/>
  <c r="K762"/>
  <c r="M762" s="1"/>
  <c r="O762" s="1"/>
  <c r="K758"/>
  <c r="M758" s="1"/>
  <c r="O758" s="1"/>
  <c r="K754"/>
  <c r="M754" s="1"/>
  <c r="O754" s="1"/>
  <c r="K750"/>
  <c r="M750" s="1"/>
  <c r="O750" s="1"/>
  <c r="K746"/>
  <c r="M746" s="1"/>
  <c r="O746" s="1"/>
  <c r="K742"/>
  <c r="M742" s="1"/>
  <c r="O742" s="1"/>
  <c r="K738"/>
  <c r="M738" s="1"/>
  <c r="O738" s="1"/>
  <c r="K734"/>
  <c r="M734" s="1"/>
  <c r="O734" s="1"/>
  <c r="K730"/>
  <c r="M730" s="1"/>
  <c r="O730" s="1"/>
  <c r="K726"/>
  <c r="M726" s="1"/>
  <c r="O726" s="1"/>
  <c r="K722"/>
  <c r="M722" s="1"/>
  <c r="O722" s="1"/>
  <c r="K718"/>
  <c r="M718" s="1"/>
  <c r="O718" s="1"/>
  <c r="K714"/>
  <c r="M714" s="1"/>
  <c r="O714" s="1"/>
  <c r="K710"/>
  <c r="M710" s="1"/>
  <c r="O710" s="1"/>
  <c r="K706"/>
  <c r="M706" s="1"/>
  <c r="O706" s="1"/>
  <c r="K702"/>
  <c r="M702" s="1"/>
  <c r="O702" s="1"/>
  <c r="K698"/>
  <c r="M698" s="1"/>
  <c r="O698" s="1"/>
  <c r="K694"/>
  <c r="M694" s="1"/>
  <c r="O694" s="1"/>
  <c r="K690"/>
  <c r="M690" s="1"/>
  <c r="O690" s="1"/>
  <c r="K686"/>
  <c r="M686" s="1"/>
  <c r="O686" s="1"/>
  <c r="K682"/>
  <c r="M682" s="1"/>
  <c r="O682" s="1"/>
  <c r="K678"/>
  <c r="M678" s="1"/>
  <c r="O678" s="1"/>
  <c r="K674"/>
  <c r="M674" s="1"/>
  <c r="O674" s="1"/>
  <c r="K670"/>
  <c r="M670" s="1"/>
  <c r="O670" s="1"/>
  <c r="K666"/>
  <c r="M666" s="1"/>
  <c r="O666" s="1"/>
  <c r="K662"/>
  <c r="M662" s="1"/>
  <c r="O662" s="1"/>
  <c r="K658"/>
  <c r="M658" s="1"/>
  <c r="O658" s="1"/>
  <c r="K654"/>
  <c r="M654" s="1"/>
  <c r="O654" s="1"/>
  <c r="K650"/>
  <c r="M650" s="1"/>
  <c r="O650" s="1"/>
  <c r="K646"/>
  <c r="M646" s="1"/>
  <c r="O646" s="1"/>
  <c r="K642"/>
  <c r="M642" s="1"/>
  <c r="O642" s="1"/>
  <c r="K638"/>
  <c r="M638" s="1"/>
  <c r="O638" s="1"/>
  <c r="K634"/>
  <c r="M634" s="1"/>
  <c r="O634" s="1"/>
  <c r="K630"/>
  <c r="M630" s="1"/>
  <c r="O630" s="1"/>
  <c r="K626"/>
  <c r="M626" s="1"/>
  <c r="O626" s="1"/>
  <c r="K622"/>
  <c r="M622" s="1"/>
  <c r="O622" s="1"/>
  <c r="K618"/>
  <c r="M618" s="1"/>
  <c r="O618" s="1"/>
  <c r="K614"/>
  <c r="M614" s="1"/>
  <c r="O614" s="1"/>
  <c r="K610"/>
  <c r="M610" s="1"/>
  <c r="O610" s="1"/>
  <c r="K606"/>
  <c r="M606" s="1"/>
  <c r="O606" s="1"/>
  <c r="K602"/>
  <c r="M602" s="1"/>
  <c r="O602" s="1"/>
  <c r="K598"/>
  <c r="M598" s="1"/>
  <c r="O598" s="1"/>
  <c r="K594"/>
  <c r="M594" s="1"/>
  <c r="O594" s="1"/>
  <c r="K590"/>
  <c r="M590" s="1"/>
  <c r="O590" s="1"/>
  <c r="K586"/>
  <c r="M586" s="1"/>
  <c r="O586" s="1"/>
  <c r="K582"/>
  <c r="M582" s="1"/>
  <c r="O582" s="1"/>
  <c r="K578"/>
  <c r="M578" s="1"/>
  <c r="O578" s="1"/>
  <c r="K574"/>
  <c r="M574" s="1"/>
  <c r="O574" s="1"/>
  <c r="J2678"/>
  <c r="L2678" s="1"/>
  <c r="N2678" s="1"/>
  <c r="J2674"/>
  <c r="L2674" s="1"/>
  <c r="N2674" s="1"/>
  <c r="J2670"/>
  <c r="L2670" s="1"/>
  <c r="N2670" s="1"/>
  <c r="J2666"/>
  <c r="L2666" s="1"/>
  <c r="N2666" s="1"/>
  <c r="J2662"/>
  <c r="L2662" s="1"/>
  <c r="N2662" s="1"/>
  <c r="J2658"/>
  <c r="L2658" s="1"/>
  <c r="N2658" s="1"/>
  <c r="J2654"/>
  <c r="L2654" s="1"/>
  <c r="N2654" s="1"/>
  <c r="J2650"/>
  <c r="L2650" s="1"/>
  <c r="N2650" s="1"/>
  <c r="J2646"/>
  <c r="L2646" s="1"/>
  <c r="N2646" s="1"/>
  <c r="J2642"/>
  <c r="L2642" s="1"/>
  <c r="N2642" s="1"/>
  <c r="J2638"/>
  <c r="L2638" s="1"/>
  <c r="N2638" s="1"/>
  <c r="J2634"/>
  <c r="L2634" s="1"/>
  <c r="N2634" s="1"/>
  <c r="J2630"/>
  <c r="L2630" s="1"/>
  <c r="N2630" s="1"/>
  <c r="J2626"/>
  <c r="L2626" s="1"/>
  <c r="N2626" s="1"/>
  <c r="J2622"/>
  <c r="L2622" s="1"/>
  <c r="N2622" s="1"/>
  <c r="J2618"/>
  <c r="L2618" s="1"/>
  <c r="N2618" s="1"/>
  <c r="J2614"/>
  <c r="L2614" s="1"/>
  <c r="N2614" s="1"/>
  <c r="J2610"/>
  <c r="L2610" s="1"/>
  <c r="N2610" s="1"/>
  <c r="J2606"/>
  <c r="L2606" s="1"/>
  <c r="N2606" s="1"/>
  <c r="J2602"/>
  <c r="L2602" s="1"/>
  <c r="N2602" s="1"/>
  <c r="J2598"/>
  <c r="L2598" s="1"/>
  <c r="N2598" s="1"/>
  <c r="J2594"/>
  <c r="L2594" s="1"/>
  <c r="N2594" s="1"/>
  <c r="J2590"/>
  <c r="L2590" s="1"/>
  <c r="N2590" s="1"/>
  <c r="J2586"/>
  <c r="L2586" s="1"/>
  <c r="N2586" s="1"/>
  <c r="J2582"/>
  <c r="L2582" s="1"/>
  <c r="N2582" s="1"/>
  <c r="J2578"/>
  <c r="L2578" s="1"/>
  <c r="N2578" s="1"/>
  <c r="J2574"/>
  <c r="L2574" s="1"/>
  <c r="N2574" s="1"/>
  <c r="J2570"/>
  <c r="L2570" s="1"/>
  <c r="N2570" s="1"/>
  <c r="J2566"/>
  <c r="L2566" s="1"/>
  <c r="N2566" s="1"/>
  <c r="J2562"/>
  <c r="L2562" s="1"/>
  <c r="N2562" s="1"/>
  <c r="J2558"/>
  <c r="L2558" s="1"/>
  <c r="N2558" s="1"/>
  <c r="J2554"/>
  <c r="L2554" s="1"/>
  <c r="N2554" s="1"/>
  <c r="J2550"/>
  <c r="L2550" s="1"/>
  <c r="N2550" s="1"/>
  <c r="J2546"/>
  <c r="L2546" s="1"/>
  <c r="N2546" s="1"/>
  <c r="J2542"/>
  <c r="L2542" s="1"/>
  <c r="N2542" s="1"/>
  <c r="J2538"/>
  <c r="L2538" s="1"/>
  <c r="N2538" s="1"/>
  <c r="J2534"/>
  <c r="L2534" s="1"/>
  <c r="N2534" s="1"/>
  <c r="J2530"/>
  <c r="L2530" s="1"/>
  <c r="N2530" s="1"/>
  <c r="J2526"/>
  <c r="L2526" s="1"/>
  <c r="N2526" s="1"/>
  <c r="J2522"/>
  <c r="L2522" s="1"/>
  <c r="N2522" s="1"/>
  <c r="J2518"/>
  <c r="L2518" s="1"/>
  <c r="N2518" s="1"/>
  <c r="J2514"/>
  <c r="L2514" s="1"/>
  <c r="N2514" s="1"/>
  <c r="J2510"/>
  <c r="L2510" s="1"/>
  <c r="N2510" s="1"/>
  <c r="J2506"/>
  <c r="L2506" s="1"/>
  <c r="N2506" s="1"/>
  <c r="J2502"/>
  <c r="L2502" s="1"/>
  <c r="N2502" s="1"/>
  <c r="J2498"/>
  <c r="L2498" s="1"/>
  <c r="N2498" s="1"/>
  <c r="J2494"/>
  <c r="L2494" s="1"/>
  <c r="N2494" s="1"/>
  <c r="J2490"/>
  <c r="L2490" s="1"/>
  <c r="N2490" s="1"/>
  <c r="J2486"/>
  <c r="L2486" s="1"/>
  <c r="N2486" s="1"/>
  <c r="J2482"/>
  <c r="L2482" s="1"/>
  <c r="N2482" s="1"/>
  <c r="J2478"/>
  <c r="L2478" s="1"/>
  <c r="N2478" s="1"/>
  <c r="J2474"/>
  <c r="L2474" s="1"/>
  <c r="N2474" s="1"/>
  <c r="J2470"/>
  <c r="L2470" s="1"/>
  <c r="N2470" s="1"/>
  <c r="J2466"/>
  <c r="L2466" s="1"/>
  <c r="N2466" s="1"/>
  <c r="J2462"/>
  <c r="L2462" s="1"/>
  <c r="N2462" s="1"/>
  <c r="J2458"/>
  <c r="L2458" s="1"/>
  <c r="N2458" s="1"/>
  <c r="J2454"/>
  <c r="L2454" s="1"/>
  <c r="N2454" s="1"/>
  <c r="J2450"/>
  <c r="L2450" s="1"/>
  <c r="N2450" s="1"/>
  <c r="J2446"/>
  <c r="L2446" s="1"/>
  <c r="N2446" s="1"/>
  <c r="J2442"/>
  <c r="L2442" s="1"/>
  <c r="N2442" s="1"/>
  <c r="J2438"/>
  <c r="L2438" s="1"/>
  <c r="N2438" s="1"/>
  <c r="J2434"/>
  <c r="L2434" s="1"/>
  <c r="N2434" s="1"/>
  <c r="J2430"/>
  <c r="L2430" s="1"/>
  <c r="N2430" s="1"/>
  <c r="J2426"/>
  <c r="L2426" s="1"/>
  <c r="N2426" s="1"/>
  <c r="J2422"/>
  <c r="L2422" s="1"/>
  <c r="N2422" s="1"/>
  <c r="J2418"/>
  <c r="L2418" s="1"/>
  <c r="N2418" s="1"/>
  <c r="J2414"/>
  <c r="L2414" s="1"/>
  <c r="N2414" s="1"/>
  <c r="J2410"/>
  <c r="L2410" s="1"/>
  <c r="N2410" s="1"/>
  <c r="J2406"/>
  <c r="L2406" s="1"/>
  <c r="N2406" s="1"/>
  <c r="J2402"/>
  <c r="L2402" s="1"/>
  <c r="N2402" s="1"/>
  <c r="J2398"/>
  <c r="L2398" s="1"/>
  <c r="N2398" s="1"/>
  <c r="J2394"/>
  <c r="L2394" s="1"/>
  <c r="N2394" s="1"/>
  <c r="J2390"/>
  <c r="L2390" s="1"/>
  <c r="N2390" s="1"/>
  <c r="J2386"/>
  <c r="L2386" s="1"/>
  <c r="N2386" s="1"/>
  <c r="J2382"/>
  <c r="L2382" s="1"/>
  <c r="N2382" s="1"/>
  <c r="J2378"/>
  <c r="L2378" s="1"/>
  <c r="N2378" s="1"/>
  <c r="J2374"/>
  <c r="L2374" s="1"/>
  <c r="N2374" s="1"/>
  <c r="J2370"/>
  <c r="L2370" s="1"/>
  <c r="N2370" s="1"/>
  <c r="J2366"/>
  <c r="L2366" s="1"/>
  <c r="N2366" s="1"/>
  <c r="J2362"/>
  <c r="L2362" s="1"/>
  <c r="N2362" s="1"/>
  <c r="J2358"/>
  <c r="L2358" s="1"/>
  <c r="N2358" s="1"/>
  <c r="J2354"/>
  <c r="L2354" s="1"/>
  <c r="N2354" s="1"/>
  <c r="J2350"/>
  <c r="L2350" s="1"/>
  <c r="N2350" s="1"/>
  <c r="J2346"/>
  <c r="L2346" s="1"/>
  <c r="N2346" s="1"/>
  <c r="J2342"/>
  <c r="L2342" s="1"/>
  <c r="N2342" s="1"/>
  <c r="J2338"/>
  <c r="L2338" s="1"/>
  <c r="N2338" s="1"/>
  <c r="J2334"/>
  <c r="L2334" s="1"/>
  <c r="N2334" s="1"/>
  <c r="J2330"/>
  <c r="L2330" s="1"/>
  <c r="N2330" s="1"/>
  <c r="J2326"/>
  <c r="L2326" s="1"/>
  <c r="N2326" s="1"/>
  <c r="J2322"/>
  <c r="L2322" s="1"/>
  <c r="N2322" s="1"/>
  <c r="J2318"/>
  <c r="L2318" s="1"/>
  <c r="N2318" s="1"/>
  <c r="J2314"/>
  <c r="L2314" s="1"/>
  <c r="N2314" s="1"/>
  <c r="J2310"/>
  <c r="L2310" s="1"/>
  <c r="N2310" s="1"/>
  <c r="J2306"/>
  <c r="L2306" s="1"/>
  <c r="N2306" s="1"/>
  <c r="J2302"/>
  <c r="L2302" s="1"/>
  <c r="N2302" s="1"/>
  <c r="J2298"/>
  <c r="L2298" s="1"/>
  <c r="N2298" s="1"/>
  <c r="J2294"/>
  <c r="L2294" s="1"/>
  <c r="N2294" s="1"/>
  <c r="J2290"/>
  <c r="L2290" s="1"/>
  <c r="N2290" s="1"/>
  <c r="J2286"/>
  <c r="L2286" s="1"/>
  <c r="N2286" s="1"/>
  <c r="J2282"/>
  <c r="L2282" s="1"/>
  <c r="N2282" s="1"/>
  <c r="J2278"/>
  <c r="L2278" s="1"/>
  <c r="N2278" s="1"/>
  <c r="J2274"/>
  <c r="L2274" s="1"/>
  <c r="N2274" s="1"/>
  <c r="J2270"/>
  <c r="L2270" s="1"/>
  <c r="N2270" s="1"/>
  <c r="J2266"/>
  <c r="L2266" s="1"/>
  <c r="N2266" s="1"/>
  <c r="J2262"/>
  <c r="L2262" s="1"/>
  <c r="N2262" s="1"/>
  <c r="J2258"/>
  <c r="L2258" s="1"/>
  <c r="N2258" s="1"/>
  <c r="J2254"/>
  <c r="L2254" s="1"/>
  <c r="N2254" s="1"/>
  <c r="J2250"/>
  <c r="L2250" s="1"/>
  <c r="N2250" s="1"/>
  <c r="J2246"/>
  <c r="L2246" s="1"/>
  <c r="N2246" s="1"/>
  <c r="J2242"/>
  <c r="L2242" s="1"/>
  <c r="N2242" s="1"/>
  <c r="J2238"/>
  <c r="L2238" s="1"/>
  <c r="N2238" s="1"/>
  <c r="J2234"/>
  <c r="L2234" s="1"/>
  <c r="N2234" s="1"/>
  <c r="J2230"/>
  <c r="L2230" s="1"/>
  <c r="N2230" s="1"/>
  <c r="J2226"/>
  <c r="L2226" s="1"/>
  <c r="N2226" s="1"/>
  <c r="J2222"/>
  <c r="L2222" s="1"/>
  <c r="N2222" s="1"/>
  <c r="J2218"/>
  <c r="L2218" s="1"/>
  <c r="N2218" s="1"/>
  <c r="J2214"/>
  <c r="L2214" s="1"/>
  <c r="N2214" s="1"/>
  <c r="J2210"/>
  <c r="L2210" s="1"/>
  <c r="N2210" s="1"/>
  <c r="J2206"/>
  <c r="L2206" s="1"/>
  <c r="N2206" s="1"/>
  <c r="J2202"/>
  <c r="L2202" s="1"/>
  <c r="N2202" s="1"/>
  <c r="J2198"/>
  <c r="L2198" s="1"/>
  <c r="N2198" s="1"/>
  <c r="J2194"/>
  <c r="L2194" s="1"/>
  <c r="N2194" s="1"/>
  <c r="J2190"/>
  <c r="L2190" s="1"/>
  <c r="N2190" s="1"/>
  <c r="J2186"/>
  <c r="L2186" s="1"/>
  <c r="N2186" s="1"/>
  <c r="J2182"/>
  <c r="L2182" s="1"/>
  <c r="N2182" s="1"/>
  <c r="J2178"/>
  <c r="L2178" s="1"/>
  <c r="N2178" s="1"/>
  <c r="J2174"/>
  <c r="L2174" s="1"/>
  <c r="N2174" s="1"/>
  <c r="J2170"/>
  <c r="L2170" s="1"/>
  <c r="N2170" s="1"/>
  <c r="J2166"/>
  <c r="L2166" s="1"/>
  <c r="N2166" s="1"/>
  <c r="J2162"/>
  <c r="L2162" s="1"/>
  <c r="N2162" s="1"/>
  <c r="J2158"/>
  <c r="L2158" s="1"/>
  <c r="N2158" s="1"/>
  <c r="J2154"/>
  <c r="L2154" s="1"/>
  <c r="N2154" s="1"/>
  <c r="J2150"/>
  <c r="L2150" s="1"/>
  <c r="N2150" s="1"/>
  <c r="J2146"/>
  <c r="L2146" s="1"/>
  <c r="N2146" s="1"/>
  <c r="J2142"/>
  <c r="L2142" s="1"/>
  <c r="N2142" s="1"/>
  <c r="J2138"/>
  <c r="L2138" s="1"/>
  <c r="N2138" s="1"/>
  <c r="J2134"/>
  <c r="L2134" s="1"/>
  <c r="N2134" s="1"/>
  <c r="J2130"/>
  <c r="L2130" s="1"/>
  <c r="N2130" s="1"/>
  <c r="J2126"/>
  <c r="L2126" s="1"/>
  <c r="N2126" s="1"/>
  <c r="J2122"/>
  <c r="L2122" s="1"/>
  <c r="N2122" s="1"/>
  <c r="J2118"/>
  <c r="L2118" s="1"/>
  <c r="N2118" s="1"/>
  <c r="J2114"/>
  <c r="L2114" s="1"/>
  <c r="N2114" s="1"/>
  <c r="J2110"/>
  <c r="L2110" s="1"/>
  <c r="N2110" s="1"/>
  <c r="J2106"/>
  <c r="L2106" s="1"/>
  <c r="N2106" s="1"/>
  <c r="J2102"/>
  <c r="L2102" s="1"/>
  <c r="N2102" s="1"/>
  <c r="J2098"/>
  <c r="L2098" s="1"/>
  <c r="N2098" s="1"/>
  <c r="J2094"/>
  <c r="L2094" s="1"/>
  <c r="N2094" s="1"/>
  <c r="J2090"/>
  <c r="L2090" s="1"/>
  <c r="N2090" s="1"/>
  <c r="J2086"/>
  <c r="L2086" s="1"/>
  <c r="N2086" s="1"/>
  <c r="J2082"/>
  <c r="L2082" s="1"/>
  <c r="N2082" s="1"/>
  <c r="J2078"/>
  <c r="L2078" s="1"/>
  <c r="N2078" s="1"/>
  <c r="J2074"/>
  <c r="L2074" s="1"/>
  <c r="N2074" s="1"/>
  <c r="J2070"/>
  <c r="L2070" s="1"/>
  <c r="N2070" s="1"/>
  <c r="J2066"/>
  <c r="L2066" s="1"/>
  <c r="N2066" s="1"/>
  <c r="J2062"/>
  <c r="L2062" s="1"/>
  <c r="N2062" s="1"/>
  <c r="J2058"/>
  <c r="L2058" s="1"/>
  <c r="N2058" s="1"/>
  <c r="J2054"/>
  <c r="L2054" s="1"/>
  <c r="N2054" s="1"/>
  <c r="J2050"/>
  <c r="L2050" s="1"/>
  <c r="N2050" s="1"/>
  <c r="J2046"/>
  <c r="L2046" s="1"/>
  <c r="N2046" s="1"/>
  <c r="J2042"/>
  <c r="L2042" s="1"/>
  <c r="N2042" s="1"/>
  <c r="J2038"/>
  <c r="L2038" s="1"/>
  <c r="N2038" s="1"/>
  <c r="J2034"/>
  <c r="L2034" s="1"/>
  <c r="N2034" s="1"/>
  <c r="J2030"/>
  <c r="L2030" s="1"/>
  <c r="N2030" s="1"/>
  <c r="J2026"/>
  <c r="L2026" s="1"/>
  <c r="N2026" s="1"/>
  <c r="J2022"/>
  <c r="L2022" s="1"/>
  <c r="N2022" s="1"/>
  <c r="J2018"/>
  <c r="L2018" s="1"/>
  <c r="N2018" s="1"/>
  <c r="J2014"/>
  <c r="L2014" s="1"/>
  <c r="N2014" s="1"/>
  <c r="J2010"/>
  <c r="L2010" s="1"/>
  <c r="N2010" s="1"/>
  <c r="J2006"/>
  <c r="L2006" s="1"/>
  <c r="N2006" s="1"/>
  <c r="J2002"/>
  <c r="L2002" s="1"/>
  <c r="N2002" s="1"/>
  <c r="J1998"/>
  <c r="L1998" s="1"/>
  <c r="N1998" s="1"/>
  <c r="J1994"/>
  <c r="L1994" s="1"/>
  <c r="N1994" s="1"/>
  <c r="J1990"/>
  <c r="L1990" s="1"/>
  <c r="N1990" s="1"/>
  <c r="J1986"/>
  <c r="L1986" s="1"/>
  <c r="N1986" s="1"/>
  <c r="J1982"/>
  <c r="L1982" s="1"/>
  <c r="N1982" s="1"/>
  <c r="J1978"/>
  <c r="L1978" s="1"/>
  <c r="N1978" s="1"/>
  <c r="J1974"/>
  <c r="L1974" s="1"/>
  <c r="N1974" s="1"/>
  <c r="J1970"/>
  <c r="L1970" s="1"/>
  <c r="N1970" s="1"/>
  <c r="J1966"/>
  <c r="L1966" s="1"/>
  <c r="N1966" s="1"/>
  <c r="J1962"/>
  <c r="L1962" s="1"/>
  <c r="N1962" s="1"/>
  <c r="J1958"/>
  <c r="L1958" s="1"/>
  <c r="N1958" s="1"/>
  <c r="J1954"/>
  <c r="L1954" s="1"/>
  <c r="N1954" s="1"/>
  <c r="J1950"/>
  <c r="L1950" s="1"/>
  <c r="N1950" s="1"/>
  <c r="J1946"/>
  <c r="L1946" s="1"/>
  <c r="N1946" s="1"/>
  <c r="J1942"/>
  <c r="L1942" s="1"/>
  <c r="N1942" s="1"/>
  <c r="J1938"/>
  <c r="L1938" s="1"/>
  <c r="N1938" s="1"/>
  <c r="J1934"/>
  <c r="L1934" s="1"/>
  <c r="N1934" s="1"/>
  <c r="J1930"/>
  <c r="L1930" s="1"/>
  <c r="N1930" s="1"/>
  <c r="J1926"/>
  <c r="L1926" s="1"/>
  <c r="N1926" s="1"/>
  <c r="J1922"/>
  <c r="L1922" s="1"/>
  <c r="N1922" s="1"/>
  <c r="J1918"/>
  <c r="L1918" s="1"/>
  <c r="N1918" s="1"/>
  <c r="J1914"/>
  <c r="L1914" s="1"/>
  <c r="N1914" s="1"/>
  <c r="J1910"/>
  <c r="L1910" s="1"/>
  <c r="N1910" s="1"/>
  <c r="J1906"/>
  <c r="L1906" s="1"/>
  <c r="N1906" s="1"/>
  <c r="J1902"/>
  <c r="L1902" s="1"/>
  <c r="N1902" s="1"/>
  <c r="J1898"/>
  <c r="L1898" s="1"/>
  <c r="N1898" s="1"/>
  <c r="J1894"/>
  <c r="L1894" s="1"/>
  <c r="N1894" s="1"/>
  <c r="J1890"/>
  <c r="L1890" s="1"/>
  <c r="N1890" s="1"/>
  <c r="J1886"/>
  <c r="L1886" s="1"/>
  <c r="N1886" s="1"/>
  <c r="J1882"/>
  <c r="L1882" s="1"/>
  <c r="N1882" s="1"/>
  <c r="J1878"/>
  <c r="L1878" s="1"/>
  <c r="N1878" s="1"/>
  <c r="J1874"/>
  <c r="L1874" s="1"/>
  <c r="N1874" s="1"/>
  <c r="J1870"/>
  <c r="L1870" s="1"/>
  <c r="N1870" s="1"/>
  <c r="J1866"/>
  <c r="L1866" s="1"/>
  <c r="N1866" s="1"/>
  <c r="J1862"/>
  <c r="L1862" s="1"/>
  <c r="N1862" s="1"/>
  <c r="J1858"/>
  <c r="L1858" s="1"/>
  <c r="N1858" s="1"/>
  <c r="J1854"/>
  <c r="L1854" s="1"/>
  <c r="N1854" s="1"/>
  <c r="J1850"/>
  <c r="L1850" s="1"/>
  <c r="N1850" s="1"/>
  <c r="J1846"/>
  <c r="L1846" s="1"/>
  <c r="N1846" s="1"/>
  <c r="J1842"/>
  <c r="L1842" s="1"/>
  <c r="N1842" s="1"/>
  <c r="J1838"/>
  <c r="L1838" s="1"/>
  <c r="N1838" s="1"/>
  <c r="J1834"/>
  <c r="L1834" s="1"/>
  <c r="N1834" s="1"/>
  <c r="J1830"/>
  <c r="L1830" s="1"/>
  <c r="N1830" s="1"/>
  <c r="J1826"/>
  <c r="L1826" s="1"/>
  <c r="N1826" s="1"/>
  <c r="J1822"/>
  <c r="L1822" s="1"/>
  <c r="N1822" s="1"/>
  <c r="J1818"/>
  <c r="L1818" s="1"/>
  <c r="N1818" s="1"/>
  <c r="J1814"/>
  <c r="L1814" s="1"/>
  <c r="N1814" s="1"/>
  <c r="J1810"/>
  <c r="L1810" s="1"/>
  <c r="N1810" s="1"/>
  <c r="J1806"/>
  <c r="L1806" s="1"/>
  <c r="N1806" s="1"/>
  <c r="J1802"/>
  <c r="L1802" s="1"/>
  <c r="N1802" s="1"/>
  <c r="J1798"/>
  <c r="L1798" s="1"/>
  <c r="N1798" s="1"/>
  <c r="J1794"/>
  <c r="L1794" s="1"/>
  <c r="N1794" s="1"/>
  <c r="J1790"/>
  <c r="L1790" s="1"/>
  <c r="N1790" s="1"/>
  <c r="J1786"/>
  <c r="L1786" s="1"/>
  <c r="N1786" s="1"/>
  <c r="J1782"/>
  <c r="L1782" s="1"/>
  <c r="N1782" s="1"/>
  <c r="J1778"/>
  <c r="L1778" s="1"/>
  <c r="N1778" s="1"/>
  <c r="J1774"/>
  <c r="L1774" s="1"/>
  <c r="N1774" s="1"/>
  <c r="J1770"/>
  <c r="L1770" s="1"/>
  <c r="N1770" s="1"/>
  <c r="J1766"/>
  <c r="L1766" s="1"/>
  <c r="N1766" s="1"/>
  <c r="J1762"/>
  <c r="L1762" s="1"/>
  <c r="N1762" s="1"/>
  <c r="J1758"/>
  <c r="L1758" s="1"/>
  <c r="N1758" s="1"/>
  <c r="J1754"/>
  <c r="L1754" s="1"/>
  <c r="N1754" s="1"/>
  <c r="J1750"/>
  <c r="L1750" s="1"/>
  <c r="N1750" s="1"/>
  <c r="J1746"/>
  <c r="L1746" s="1"/>
  <c r="N1746" s="1"/>
  <c r="J1742"/>
  <c r="L1742" s="1"/>
  <c r="N1742" s="1"/>
  <c r="J1738"/>
  <c r="L1738" s="1"/>
  <c r="N1738" s="1"/>
  <c r="J1734"/>
  <c r="L1734" s="1"/>
  <c r="N1734" s="1"/>
  <c r="J1730"/>
  <c r="L1730" s="1"/>
  <c r="N1730" s="1"/>
  <c r="J1726"/>
  <c r="L1726" s="1"/>
  <c r="N1726" s="1"/>
  <c r="J1722"/>
  <c r="L1722" s="1"/>
  <c r="N1722" s="1"/>
  <c r="J1718"/>
  <c r="L1718" s="1"/>
  <c r="N1718" s="1"/>
  <c r="J1714"/>
  <c r="L1714" s="1"/>
  <c r="N1714" s="1"/>
  <c r="J1710"/>
  <c r="L1710" s="1"/>
  <c r="N1710" s="1"/>
  <c r="J1706"/>
  <c r="L1706" s="1"/>
  <c r="N1706" s="1"/>
  <c r="J1702"/>
  <c r="L1702" s="1"/>
  <c r="N1702" s="1"/>
  <c r="J1698"/>
  <c r="L1698" s="1"/>
  <c r="N1698" s="1"/>
  <c r="J1694"/>
  <c r="L1694" s="1"/>
  <c r="N1694" s="1"/>
  <c r="J1690"/>
  <c r="L1690" s="1"/>
  <c r="N1690" s="1"/>
  <c r="J1686"/>
  <c r="L1686" s="1"/>
  <c r="N1686" s="1"/>
  <c r="J1682"/>
  <c r="L1682" s="1"/>
  <c r="N1682" s="1"/>
  <c r="J1678"/>
  <c r="L1678" s="1"/>
  <c r="N1678" s="1"/>
  <c r="J1674"/>
  <c r="L1674" s="1"/>
  <c r="N1674" s="1"/>
  <c r="J1670"/>
  <c r="L1670" s="1"/>
  <c r="N1670" s="1"/>
  <c r="J1666"/>
  <c r="L1666" s="1"/>
  <c r="N1666" s="1"/>
  <c r="J1662"/>
  <c r="L1662" s="1"/>
  <c r="N1662" s="1"/>
  <c r="J1658"/>
  <c r="L1658" s="1"/>
  <c r="N1658" s="1"/>
  <c r="J1654"/>
  <c r="L1654" s="1"/>
  <c r="N1654" s="1"/>
  <c r="J1650"/>
  <c r="L1650" s="1"/>
  <c r="N1650" s="1"/>
  <c r="J1646"/>
  <c r="L1646" s="1"/>
  <c r="N1646" s="1"/>
  <c r="J1642"/>
  <c r="L1642" s="1"/>
  <c r="N1642" s="1"/>
  <c r="J1638"/>
  <c r="L1638" s="1"/>
  <c r="N1638" s="1"/>
  <c r="J1634"/>
  <c r="L1634" s="1"/>
  <c r="N1634" s="1"/>
  <c r="J1630"/>
  <c r="L1630" s="1"/>
  <c r="N1630" s="1"/>
  <c r="J1626"/>
  <c r="L1626" s="1"/>
  <c r="N1626" s="1"/>
  <c r="J1622"/>
  <c r="L1622" s="1"/>
  <c r="N1622" s="1"/>
  <c r="J1618"/>
  <c r="L1618" s="1"/>
  <c r="N1618" s="1"/>
  <c r="J1614"/>
  <c r="L1614" s="1"/>
  <c r="N1614" s="1"/>
  <c r="J1610"/>
  <c r="L1610" s="1"/>
  <c r="N1610" s="1"/>
  <c r="J1606"/>
  <c r="L1606" s="1"/>
  <c r="N1606" s="1"/>
  <c r="J1602"/>
  <c r="L1602" s="1"/>
  <c r="N1602" s="1"/>
  <c r="J1598"/>
  <c r="L1598" s="1"/>
  <c r="N1598" s="1"/>
  <c r="J1594"/>
  <c r="L1594" s="1"/>
  <c r="N1594" s="1"/>
  <c r="J1590"/>
  <c r="L1590" s="1"/>
  <c r="N1590" s="1"/>
  <c r="J1586"/>
  <c r="L1586" s="1"/>
  <c r="N1586" s="1"/>
  <c r="J1582"/>
  <c r="L1582" s="1"/>
  <c r="N1582" s="1"/>
  <c r="J1578"/>
  <c r="L1578" s="1"/>
  <c r="N1578" s="1"/>
  <c r="J1574"/>
  <c r="L1574" s="1"/>
  <c r="N1574" s="1"/>
  <c r="J1570"/>
  <c r="L1570" s="1"/>
  <c r="N1570" s="1"/>
  <c r="J1566"/>
  <c r="L1566" s="1"/>
  <c r="N1566" s="1"/>
  <c r="J1562"/>
  <c r="L1562" s="1"/>
  <c r="N1562" s="1"/>
  <c r="J1558"/>
  <c r="L1558" s="1"/>
  <c r="N1558" s="1"/>
  <c r="J1554"/>
  <c r="L1554" s="1"/>
  <c r="N1554" s="1"/>
  <c r="J1550"/>
  <c r="L1550" s="1"/>
  <c r="N1550" s="1"/>
  <c r="J1546"/>
  <c r="L1546" s="1"/>
  <c r="N1546" s="1"/>
  <c r="J1542"/>
  <c r="L1542" s="1"/>
  <c r="N1542" s="1"/>
  <c r="J1538"/>
  <c r="L1538" s="1"/>
  <c r="N1538" s="1"/>
  <c r="J1534"/>
  <c r="L1534" s="1"/>
  <c r="N1534" s="1"/>
  <c r="J1530"/>
  <c r="L1530" s="1"/>
  <c r="N1530" s="1"/>
  <c r="J1526"/>
  <c r="L1526" s="1"/>
  <c r="N1526" s="1"/>
  <c r="J1522"/>
  <c r="L1522" s="1"/>
  <c r="N1522" s="1"/>
  <c r="J1518"/>
  <c r="L1518" s="1"/>
  <c r="N1518" s="1"/>
  <c r="J1514"/>
  <c r="L1514" s="1"/>
  <c r="N1514" s="1"/>
  <c r="J1510"/>
  <c r="L1510" s="1"/>
  <c r="N1510" s="1"/>
  <c r="J1506"/>
  <c r="L1506" s="1"/>
  <c r="N1506" s="1"/>
  <c r="J1502"/>
  <c r="L1502" s="1"/>
  <c r="N1502" s="1"/>
  <c r="J1498"/>
  <c r="L1498" s="1"/>
  <c r="N1498" s="1"/>
  <c r="J1494"/>
  <c r="L1494" s="1"/>
  <c r="N1494" s="1"/>
  <c r="J1490"/>
  <c r="L1490" s="1"/>
  <c r="N1490" s="1"/>
  <c r="J1486"/>
  <c r="L1486" s="1"/>
  <c r="N1486" s="1"/>
  <c r="J1482"/>
  <c r="L1482" s="1"/>
  <c r="N1482" s="1"/>
  <c r="J1478"/>
  <c r="L1478" s="1"/>
  <c r="N1478" s="1"/>
  <c r="J1474"/>
  <c r="L1474" s="1"/>
  <c r="N1474" s="1"/>
  <c r="J1470"/>
  <c r="L1470" s="1"/>
  <c r="N1470" s="1"/>
  <c r="J1466"/>
  <c r="L1466" s="1"/>
  <c r="N1466" s="1"/>
  <c r="J1462"/>
  <c r="L1462" s="1"/>
  <c r="N1462" s="1"/>
  <c r="J1458"/>
  <c r="L1458" s="1"/>
  <c r="N1458" s="1"/>
  <c r="J1454"/>
  <c r="L1454" s="1"/>
  <c r="N1454" s="1"/>
  <c r="J1450"/>
  <c r="L1450" s="1"/>
  <c r="N1450" s="1"/>
  <c r="J1446"/>
  <c r="L1446" s="1"/>
  <c r="N1446" s="1"/>
  <c r="J1442"/>
  <c r="L1442" s="1"/>
  <c r="N1442" s="1"/>
  <c r="J1438"/>
  <c r="L1438" s="1"/>
  <c r="N1438" s="1"/>
  <c r="J1434"/>
  <c r="L1434" s="1"/>
  <c r="N1434" s="1"/>
  <c r="J1430"/>
  <c r="L1430" s="1"/>
  <c r="N1430" s="1"/>
  <c r="J1426"/>
  <c r="L1426" s="1"/>
  <c r="N1426" s="1"/>
  <c r="J1422"/>
  <c r="L1422" s="1"/>
  <c r="N1422" s="1"/>
  <c r="J1418"/>
  <c r="L1418" s="1"/>
  <c r="N1418" s="1"/>
  <c r="J1414"/>
  <c r="L1414" s="1"/>
  <c r="N1414" s="1"/>
  <c r="J1410"/>
  <c r="L1410" s="1"/>
  <c r="N1410" s="1"/>
  <c r="J1406"/>
  <c r="L1406" s="1"/>
  <c r="N1406" s="1"/>
  <c r="J1402"/>
  <c r="L1402" s="1"/>
  <c r="N1402" s="1"/>
  <c r="J1398"/>
  <c r="L1398" s="1"/>
  <c r="N1398" s="1"/>
  <c r="J1394"/>
  <c r="L1394" s="1"/>
  <c r="N1394" s="1"/>
  <c r="J1390"/>
  <c r="L1390" s="1"/>
  <c r="N1390" s="1"/>
  <c r="J1386"/>
  <c r="L1386" s="1"/>
  <c r="N1386" s="1"/>
  <c r="J1382"/>
  <c r="L1382" s="1"/>
  <c r="N1382" s="1"/>
  <c r="J1378"/>
  <c r="L1378" s="1"/>
  <c r="N1378" s="1"/>
  <c r="J1374"/>
  <c r="L1374" s="1"/>
  <c r="N1374" s="1"/>
  <c r="J1370"/>
  <c r="L1370" s="1"/>
  <c r="N1370" s="1"/>
  <c r="J1366"/>
  <c r="L1366" s="1"/>
  <c r="N1366" s="1"/>
  <c r="J1362"/>
  <c r="L1362" s="1"/>
  <c r="N1362" s="1"/>
  <c r="J1358"/>
  <c r="L1358" s="1"/>
  <c r="N1358" s="1"/>
  <c r="J1354"/>
  <c r="L1354" s="1"/>
  <c r="N1354" s="1"/>
  <c r="J1350"/>
  <c r="L1350" s="1"/>
  <c r="N1350" s="1"/>
  <c r="J1346"/>
  <c r="L1346" s="1"/>
  <c r="N1346" s="1"/>
  <c r="J1342"/>
  <c r="L1342" s="1"/>
  <c r="N1342" s="1"/>
  <c r="J1338"/>
  <c r="L1338" s="1"/>
  <c r="N1338" s="1"/>
  <c r="J1334"/>
  <c r="L1334" s="1"/>
  <c r="N1334" s="1"/>
  <c r="J1330"/>
  <c r="L1330" s="1"/>
  <c r="N1330" s="1"/>
  <c r="J1326"/>
  <c r="L1326" s="1"/>
  <c r="N1326" s="1"/>
  <c r="J1322"/>
  <c r="L1322" s="1"/>
  <c r="N1322" s="1"/>
  <c r="J1318"/>
  <c r="L1318" s="1"/>
  <c r="N1318" s="1"/>
  <c r="J1314"/>
  <c r="L1314" s="1"/>
  <c r="N1314" s="1"/>
  <c r="J1310"/>
  <c r="L1310" s="1"/>
  <c r="N1310" s="1"/>
  <c r="J1306"/>
  <c r="L1306" s="1"/>
  <c r="N1306" s="1"/>
  <c r="J1302"/>
  <c r="L1302" s="1"/>
  <c r="N1302" s="1"/>
  <c r="J1298"/>
  <c r="L1298" s="1"/>
  <c r="N1298" s="1"/>
  <c r="J1294"/>
  <c r="L1294" s="1"/>
  <c r="N1294" s="1"/>
  <c r="J1290"/>
  <c r="L1290" s="1"/>
  <c r="N1290" s="1"/>
  <c r="J1286"/>
  <c r="L1286" s="1"/>
  <c r="N1286" s="1"/>
  <c r="J1282"/>
  <c r="L1282" s="1"/>
  <c r="N1282" s="1"/>
  <c r="J1278"/>
  <c r="L1278" s="1"/>
  <c r="N1278" s="1"/>
  <c r="J1274"/>
  <c r="L1274" s="1"/>
  <c r="N1274" s="1"/>
  <c r="J1270"/>
  <c r="L1270" s="1"/>
  <c r="N1270" s="1"/>
  <c r="J1266"/>
  <c r="L1266" s="1"/>
  <c r="N1266" s="1"/>
  <c r="J1262"/>
  <c r="L1262" s="1"/>
  <c r="N1262" s="1"/>
  <c r="J1258"/>
  <c r="L1258" s="1"/>
  <c r="N1258" s="1"/>
  <c r="J1254"/>
  <c r="L1254" s="1"/>
  <c r="N1254" s="1"/>
  <c r="J1250"/>
  <c r="L1250" s="1"/>
  <c r="N1250" s="1"/>
  <c r="J1246"/>
  <c r="L1246" s="1"/>
  <c r="N1246" s="1"/>
  <c r="J1242"/>
  <c r="L1242" s="1"/>
  <c r="N1242" s="1"/>
  <c r="J1238"/>
  <c r="L1238" s="1"/>
  <c r="N1238" s="1"/>
  <c r="J1234"/>
  <c r="L1234" s="1"/>
  <c r="N1234" s="1"/>
  <c r="J1230"/>
  <c r="L1230" s="1"/>
  <c r="N1230" s="1"/>
  <c r="J1226"/>
  <c r="L1226" s="1"/>
  <c r="N1226" s="1"/>
  <c r="J1222"/>
  <c r="L1222" s="1"/>
  <c r="N1222" s="1"/>
  <c r="J1218"/>
  <c r="L1218" s="1"/>
  <c r="N1218" s="1"/>
  <c r="J1214"/>
  <c r="L1214" s="1"/>
  <c r="N1214" s="1"/>
  <c r="J1210"/>
  <c r="L1210" s="1"/>
  <c r="N1210" s="1"/>
  <c r="J1206"/>
  <c r="L1206" s="1"/>
  <c r="N1206" s="1"/>
  <c r="J1202"/>
  <c r="L1202" s="1"/>
  <c r="N1202" s="1"/>
  <c r="J1198"/>
  <c r="L1198" s="1"/>
  <c r="N1198" s="1"/>
  <c r="J1194"/>
  <c r="L1194" s="1"/>
  <c r="N1194" s="1"/>
  <c r="J1190"/>
  <c r="L1190" s="1"/>
  <c r="N1190" s="1"/>
  <c r="J1186"/>
  <c r="L1186" s="1"/>
  <c r="N1186" s="1"/>
  <c r="J1182"/>
  <c r="L1182" s="1"/>
  <c r="N1182" s="1"/>
  <c r="J1178"/>
  <c r="L1178" s="1"/>
  <c r="N1178" s="1"/>
  <c r="J1174"/>
  <c r="L1174" s="1"/>
  <c r="N1174" s="1"/>
  <c r="J1170"/>
  <c r="L1170" s="1"/>
  <c r="N1170" s="1"/>
  <c r="J1166"/>
  <c r="L1166" s="1"/>
  <c r="N1166" s="1"/>
  <c r="J1162"/>
  <c r="L1162" s="1"/>
  <c r="N1162" s="1"/>
  <c r="J1158"/>
  <c r="L1158" s="1"/>
  <c r="N1158" s="1"/>
  <c r="J1154"/>
  <c r="L1154" s="1"/>
  <c r="N1154" s="1"/>
  <c r="J1150"/>
  <c r="L1150" s="1"/>
  <c r="N1150" s="1"/>
  <c r="J1146"/>
  <c r="L1146" s="1"/>
  <c r="N1146" s="1"/>
  <c r="J1142"/>
  <c r="L1142" s="1"/>
  <c r="N1142" s="1"/>
  <c r="J1138"/>
  <c r="L1138" s="1"/>
  <c r="N1138" s="1"/>
  <c r="J1134"/>
  <c r="L1134" s="1"/>
  <c r="N1134" s="1"/>
  <c r="J1130"/>
  <c r="L1130" s="1"/>
  <c r="N1130" s="1"/>
  <c r="J1126"/>
  <c r="L1126" s="1"/>
  <c r="N1126" s="1"/>
  <c r="J1122"/>
  <c r="L1122" s="1"/>
  <c r="N1122" s="1"/>
  <c r="J1118"/>
  <c r="L1118" s="1"/>
  <c r="N1118" s="1"/>
  <c r="J1114"/>
  <c r="L1114" s="1"/>
  <c r="N1114" s="1"/>
  <c r="J1110"/>
  <c r="L1110" s="1"/>
  <c r="N1110" s="1"/>
  <c r="J1106"/>
  <c r="L1106" s="1"/>
  <c r="N1106" s="1"/>
  <c r="J1102"/>
  <c r="L1102" s="1"/>
  <c r="N1102" s="1"/>
  <c r="J1098"/>
  <c r="L1098" s="1"/>
  <c r="N1098" s="1"/>
  <c r="J1094"/>
  <c r="L1094" s="1"/>
  <c r="N1094" s="1"/>
  <c r="J1090"/>
  <c r="L1090" s="1"/>
  <c r="N1090" s="1"/>
  <c r="J1086"/>
  <c r="L1086" s="1"/>
  <c r="N1086" s="1"/>
  <c r="J1082"/>
  <c r="L1082" s="1"/>
  <c r="N1082" s="1"/>
  <c r="J1078"/>
  <c r="L1078" s="1"/>
  <c r="N1078" s="1"/>
  <c r="J1074"/>
  <c r="L1074" s="1"/>
  <c r="N1074" s="1"/>
  <c r="J1070"/>
  <c r="L1070" s="1"/>
  <c r="N1070" s="1"/>
  <c r="J1066"/>
  <c r="L1066" s="1"/>
  <c r="N1066" s="1"/>
  <c r="J1062"/>
  <c r="L1062" s="1"/>
  <c r="N1062" s="1"/>
  <c r="J1058"/>
  <c r="L1058" s="1"/>
  <c r="N1058" s="1"/>
  <c r="J1054"/>
  <c r="L1054" s="1"/>
  <c r="N1054" s="1"/>
  <c r="J1050"/>
  <c r="L1050" s="1"/>
  <c r="N1050" s="1"/>
  <c r="J1046"/>
  <c r="L1046" s="1"/>
  <c r="N1046" s="1"/>
  <c r="J1042"/>
  <c r="L1042" s="1"/>
  <c r="N1042" s="1"/>
  <c r="J1038"/>
  <c r="L1038" s="1"/>
  <c r="N1038" s="1"/>
  <c r="J1034"/>
  <c r="L1034" s="1"/>
  <c r="N1034" s="1"/>
  <c r="J1030"/>
  <c r="L1030" s="1"/>
  <c r="N1030" s="1"/>
  <c r="J1026"/>
  <c r="L1026" s="1"/>
  <c r="N1026" s="1"/>
  <c r="J1022"/>
  <c r="L1022" s="1"/>
  <c r="N1022" s="1"/>
  <c r="J1018"/>
  <c r="L1018" s="1"/>
  <c r="N1018" s="1"/>
  <c r="J1014"/>
  <c r="L1014" s="1"/>
  <c r="N1014" s="1"/>
  <c r="J1010"/>
  <c r="L1010" s="1"/>
  <c r="N1010" s="1"/>
  <c r="J1006"/>
  <c r="L1006" s="1"/>
  <c r="N1006" s="1"/>
  <c r="J1002"/>
  <c r="L1002" s="1"/>
  <c r="N1002" s="1"/>
  <c r="J998"/>
  <c r="L998" s="1"/>
  <c r="N998" s="1"/>
  <c r="J994"/>
  <c r="L994" s="1"/>
  <c r="N994" s="1"/>
  <c r="J986"/>
  <c r="L986" s="1"/>
  <c r="N986" s="1"/>
  <c r="J978"/>
  <c r="L978" s="1"/>
  <c r="N978" s="1"/>
  <c r="J970"/>
  <c r="L970" s="1"/>
  <c r="N970" s="1"/>
  <c r="J962"/>
  <c r="L962" s="1"/>
  <c r="N962" s="1"/>
  <c r="J954"/>
  <c r="L954" s="1"/>
  <c r="N954" s="1"/>
  <c r="J946"/>
  <c r="L946" s="1"/>
  <c r="N946" s="1"/>
  <c r="J938"/>
  <c r="L938" s="1"/>
  <c r="N938" s="1"/>
  <c r="J930"/>
  <c r="L930" s="1"/>
  <c r="N930" s="1"/>
  <c r="J922"/>
  <c r="L922" s="1"/>
  <c r="N922" s="1"/>
  <c r="J914"/>
  <c r="L914" s="1"/>
  <c r="N914" s="1"/>
  <c r="J906"/>
  <c r="L906" s="1"/>
  <c r="N906" s="1"/>
  <c r="J898"/>
  <c r="L898" s="1"/>
  <c r="N898" s="1"/>
  <c r="J890"/>
  <c r="L890" s="1"/>
  <c r="N890" s="1"/>
  <c r="J882"/>
  <c r="L882" s="1"/>
  <c r="N882" s="1"/>
  <c r="J874"/>
  <c r="L874" s="1"/>
  <c r="N874" s="1"/>
  <c r="J866"/>
  <c r="L866" s="1"/>
  <c r="N866" s="1"/>
  <c r="J858"/>
  <c r="L858" s="1"/>
  <c r="N858" s="1"/>
  <c r="J850"/>
  <c r="L850" s="1"/>
  <c r="N850" s="1"/>
  <c r="J842"/>
  <c r="L842" s="1"/>
  <c r="N842" s="1"/>
  <c r="J834"/>
  <c r="L834" s="1"/>
  <c r="N834" s="1"/>
  <c r="J826"/>
  <c r="L826" s="1"/>
  <c r="N826" s="1"/>
  <c r="J818"/>
  <c r="L818" s="1"/>
  <c r="N818" s="1"/>
  <c r="J810"/>
  <c r="L810" s="1"/>
  <c r="N810" s="1"/>
  <c r="J802"/>
  <c r="L802" s="1"/>
  <c r="N802" s="1"/>
  <c r="J794"/>
  <c r="L794" s="1"/>
  <c r="N794" s="1"/>
  <c r="J786"/>
  <c r="L786" s="1"/>
  <c r="N786" s="1"/>
  <c r="J778"/>
  <c r="L778" s="1"/>
  <c r="N778" s="1"/>
  <c r="J770"/>
  <c r="L770" s="1"/>
  <c r="N770" s="1"/>
  <c r="J762"/>
  <c r="L762" s="1"/>
  <c r="N762" s="1"/>
  <c r="J754"/>
  <c r="L754" s="1"/>
  <c r="N754" s="1"/>
  <c r="J746"/>
  <c r="L746" s="1"/>
  <c r="N746" s="1"/>
  <c r="J738"/>
  <c r="L738" s="1"/>
  <c r="N738" s="1"/>
  <c r="J730"/>
  <c r="L730" s="1"/>
  <c r="N730" s="1"/>
  <c r="J722"/>
  <c r="L722" s="1"/>
  <c r="N722" s="1"/>
  <c r="J714"/>
  <c r="L714" s="1"/>
  <c r="N714" s="1"/>
  <c r="J706"/>
  <c r="L706" s="1"/>
  <c r="N706" s="1"/>
  <c r="J698"/>
  <c r="L698" s="1"/>
  <c r="N698" s="1"/>
  <c r="J690"/>
  <c r="L690" s="1"/>
  <c r="N690" s="1"/>
  <c r="J682"/>
  <c r="L682" s="1"/>
  <c r="N682" s="1"/>
  <c r="J674"/>
  <c r="L674" s="1"/>
  <c r="N674" s="1"/>
  <c r="J666"/>
  <c r="L666" s="1"/>
  <c r="N666" s="1"/>
  <c r="J658"/>
  <c r="L658" s="1"/>
  <c r="N658" s="1"/>
  <c r="J650"/>
  <c r="L650" s="1"/>
  <c r="N650" s="1"/>
  <c r="J642"/>
  <c r="L642" s="1"/>
  <c r="N642" s="1"/>
  <c r="J634"/>
  <c r="L634" s="1"/>
  <c r="N634" s="1"/>
  <c r="J626"/>
  <c r="L626" s="1"/>
  <c r="N626" s="1"/>
  <c r="J618"/>
  <c r="L618" s="1"/>
  <c r="N618" s="1"/>
  <c r="J610"/>
  <c r="L610" s="1"/>
  <c r="N610" s="1"/>
  <c r="J602"/>
  <c r="L602" s="1"/>
  <c r="N602" s="1"/>
  <c r="J594"/>
  <c r="L594" s="1"/>
  <c r="N594" s="1"/>
  <c r="J586"/>
  <c r="L586" s="1"/>
  <c r="N586" s="1"/>
  <c r="J578"/>
  <c r="L578" s="1"/>
  <c r="N578" s="1"/>
  <c r="K20"/>
  <c r="M20" s="1"/>
  <c r="O20" s="1"/>
  <c r="J20"/>
  <c r="L20" s="1"/>
  <c r="N20" s="1"/>
  <c r="J16"/>
  <c r="L16" s="1"/>
  <c r="N16" s="1"/>
  <c r="K16"/>
  <c r="M16" s="1"/>
  <c r="O16" s="1"/>
  <c r="K991"/>
  <c r="M991" s="1"/>
  <c r="O991" s="1"/>
  <c r="J991"/>
  <c r="L991" s="1"/>
  <c r="N991" s="1"/>
  <c r="K987"/>
  <c r="M987" s="1"/>
  <c r="O987" s="1"/>
  <c r="J987"/>
  <c r="L987" s="1"/>
  <c r="N987" s="1"/>
  <c r="K983"/>
  <c r="M983" s="1"/>
  <c r="O983" s="1"/>
  <c r="J983"/>
  <c r="L983" s="1"/>
  <c r="N983" s="1"/>
  <c r="K979"/>
  <c r="M979" s="1"/>
  <c r="O979" s="1"/>
  <c r="J979"/>
  <c r="L979" s="1"/>
  <c r="N979" s="1"/>
  <c r="K975"/>
  <c r="M975" s="1"/>
  <c r="O975" s="1"/>
  <c r="J975"/>
  <c r="L975" s="1"/>
  <c r="N975" s="1"/>
  <c r="K971"/>
  <c r="M971" s="1"/>
  <c r="O971" s="1"/>
  <c r="J971"/>
  <c r="L971" s="1"/>
  <c r="N971" s="1"/>
  <c r="K967"/>
  <c r="M967" s="1"/>
  <c r="O967" s="1"/>
  <c r="J967"/>
  <c r="L967" s="1"/>
  <c r="N967" s="1"/>
  <c r="K963"/>
  <c r="M963" s="1"/>
  <c r="O963" s="1"/>
  <c r="J963"/>
  <c r="L963" s="1"/>
  <c r="N963" s="1"/>
  <c r="K959"/>
  <c r="M959" s="1"/>
  <c r="O959" s="1"/>
  <c r="J959"/>
  <c r="L959" s="1"/>
  <c r="N959" s="1"/>
  <c r="K955"/>
  <c r="M955" s="1"/>
  <c r="O955" s="1"/>
  <c r="J955"/>
  <c r="L955" s="1"/>
  <c r="N955" s="1"/>
  <c r="K951"/>
  <c r="M951" s="1"/>
  <c r="O951" s="1"/>
  <c r="J951"/>
  <c r="L951" s="1"/>
  <c r="N951" s="1"/>
  <c r="K947"/>
  <c r="M947" s="1"/>
  <c r="O947" s="1"/>
  <c r="J947"/>
  <c r="L947" s="1"/>
  <c r="N947" s="1"/>
  <c r="K943"/>
  <c r="M943" s="1"/>
  <c r="O943" s="1"/>
  <c r="J943"/>
  <c r="L943" s="1"/>
  <c r="N943" s="1"/>
  <c r="K939"/>
  <c r="M939" s="1"/>
  <c r="O939" s="1"/>
  <c r="J939"/>
  <c r="L939" s="1"/>
  <c r="N939" s="1"/>
  <c r="K935"/>
  <c r="M935" s="1"/>
  <c r="O935" s="1"/>
  <c r="J935"/>
  <c r="L935" s="1"/>
  <c r="N935" s="1"/>
  <c r="K931"/>
  <c r="M931" s="1"/>
  <c r="O931" s="1"/>
  <c r="J931"/>
  <c r="L931" s="1"/>
  <c r="N931" s="1"/>
  <c r="K927"/>
  <c r="M927" s="1"/>
  <c r="O927" s="1"/>
  <c r="J927"/>
  <c r="L927" s="1"/>
  <c r="N927" s="1"/>
  <c r="K923"/>
  <c r="M923" s="1"/>
  <c r="O923" s="1"/>
  <c r="J923"/>
  <c r="L923" s="1"/>
  <c r="N923" s="1"/>
  <c r="K919"/>
  <c r="M919" s="1"/>
  <c r="O919" s="1"/>
  <c r="J919"/>
  <c r="L919" s="1"/>
  <c r="N919" s="1"/>
  <c r="K915"/>
  <c r="M915" s="1"/>
  <c r="O915" s="1"/>
  <c r="J915"/>
  <c r="L915" s="1"/>
  <c r="N915" s="1"/>
  <c r="K911"/>
  <c r="M911" s="1"/>
  <c r="O911" s="1"/>
  <c r="J911"/>
  <c r="L911" s="1"/>
  <c r="N911" s="1"/>
  <c r="K907"/>
  <c r="M907" s="1"/>
  <c r="O907" s="1"/>
  <c r="J907"/>
  <c r="L907" s="1"/>
  <c r="N907" s="1"/>
  <c r="K903"/>
  <c r="M903" s="1"/>
  <c r="O903" s="1"/>
  <c r="J903"/>
  <c r="L903" s="1"/>
  <c r="N903" s="1"/>
  <c r="K899"/>
  <c r="M899" s="1"/>
  <c r="O899" s="1"/>
  <c r="J899"/>
  <c r="L899" s="1"/>
  <c r="N899" s="1"/>
  <c r="K895"/>
  <c r="M895" s="1"/>
  <c r="O895" s="1"/>
  <c r="J895"/>
  <c r="L895" s="1"/>
  <c r="N895" s="1"/>
  <c r="K891"/>
  <c r="M891" s="1"/>
  <c r="O891" s="1"/>
  <c r="J891"/>
  <c r="L891" s="1"/>
  <c r="N891" s="1"/>
  <c r="K887"/>
  <c r="M887" s="1"/>
  <c r="O887" s="1"/>
  <c r="J887"/>
  <c r="L887" s="1"/>
  <c r="N887" s="1"/>
  <c r="K883"/>
  <c r="M883" s="1"/>
  <c r="O883" s="1"/>
  <c r="J883"/>
  <c r="L883" s="1"/>
  <c r="N883" s="1"/>
  <c r="K879"/>
  <c r="M879" s="1"/>
  <c r="O879" s="1"/>
  <c r="J879"/>
  <c r="L879" s="1"/>
  <c r="N879" s="1"/>
  <c r="K875"/>
  <c r="M875" s="1"/>
  <c r="O875" s="1"/>
  <c r="J875"/>
  <c r="L875" s="1"/>
  <c r="N875" s="1"/>
  <c r="K871"/>
  <c r="M871" s="1"/>
  <c r="O871" s="1"/>
  <c r="J871"/>
  <c r="L871" s="1"/>
  <c r="N871" s="1"/>
  <c r="K867"/>
  <c r="M867" s="1"/>
  <c r="O867" s="1"/>
  <c r="J867"/>
  <c r="L867" s="1"/>
  <c r="N867" s="1"/>
  <c r="K863"/>
  <c r="M863" s="1"/>
  <c r="O863" s="1"/>
  <c r="J863"/>
  <c r="L863" s="1"/>
  <c r="N863" s="1"/>
  <c r="K859"/>
  <c r="M859" s="1"/>
  <c r="O859" s="1"/>
  <c r="J859"/>
  <c r="L859" s="1"/>
  <c r="N859" s="1"/>
  <c r="K855"/>
  <c r="M855" s="1"/>
  <c r="O855" s="1"/>
  <c r="J855"/>
  <c r="L855" s="1"/>
  <c r="N855" s="1"/>
  <c r="K851"/>
  <c r="M851" s="1"/>
  <c r="O851" s="1"/>
  <c r="J851"/>
  <c r="L851" s="1"/>
  <c r="N851" s="1"/>
  <c r="K847"/>
  <c r="M847" s="1"/>
  <c r="O847" s="1"/>
  <c r="J847"/>
  <c r="L847" s="1"/>
  <c r="N847" s="1"/>
  <c r="K843"/>
  <c r="M843" s="1"/>
  <c r="O843" s="1"/>
  <c r="J843"/>
  <c r="L843" s="1"/>
  <c r="N843" s="1"/>
  <c r="K839"/>
  <c r="M839" s="1"/>
  <c r="O839" s="1"/>
  <c r="J839"/>
  <c r="L839" s="1"/>
  <c r="N839" s="1"/>
  <c r="K835"/>
  <c r="M835" s="1"/>
  <c r="O835" s="1"/>
  <c r="J835"/>
  <c r="L835" s="1"/>
  <c r="N835" s="1"/>
  <c r="K831"/>
  <c r="M831" s="1"/>
  <c r="O831" s="1"/>
  <c r="J831"/>
  <c r="L831" s="1"/>
  <c r="N831" s="1"/>
  <c r="K827"/>
  <c r="M827" s="1"/>
  <c r="O827" s="1"/>
  <c r="J827"/>
  <c r="L827" s="1"/>
  <c r="N827" s="1"/>
  <c r="K823"/>
  <c r="M823" s="1"/>
  <c r="O823" s="1"/>
  <c r="J823"/>
  <c r="L823" s="1"/>
  <c r="N823" s="1"/>
  <c r="K819"/>
  <c r="M819" s="1"/>
  <c r="O819" s="1"/>
  <c r="J819"/>
  <c r="L819" s="1"/>
  <c r="N819" s="1"/>
  <c r="K815"/>
  <c r="M815" s="1"/>
  <c r="O815" s="1"/>
  <c r="J815"/>
  <c r="L815" s="1"/>
  <c r="N815" s="1"/>
  <c r="K811"/>
  <c r="M811" s="1"/>
  <c r="O811" s="1"/>
  <c r="J811"/>
  <c r="L811" s="1"/>
  <c r="N811" s="1"/>
  <c r="K807"/>
  <c r="M807" s="1"/>
  <c r="O807" s="1"/>
  <c r="J807"/>
  <c r="L807" s="1"/>
  <c r="N807" s="1"/>
  <c r="K803"/>
  <c r="M803" s="1"/>
  <c r="O803" s="1"/>
  <c r="J803"/>
  <c r="L803" s="1"/>
  <c r="N803" s="1"/>
  <c r="K799"/>
  <c r="M799" s="1"/>
  <c r="O799" s="1"/>
  <c r="J799"/>
  <c r="L799" s="1"/>
  <c r="N799" s="1"/>
  <c r="K795"/>
  <c r="M795" s="1"/>
  <c r="O795" s="1"/>
  <c r="J795"/>
  <c r="L795" s="1"/>
  <c r="N795" s="1"/>
  <c r="K791"/>
  <c r="M791" s="1"/>
  <c r="O791" s="1"/>
  <c r="J791"/>
  <c r="L791" s="1"/>
  <c r="N791" s="1"/>
  <c r="K787"/>
  <c r="M787" s="1"/>
  <c r="O787" s="1"/>
  <c r="J787"/>
  <c r="L787" s="1"/>
  <c r="N787" s="1"/>
  <c r="K783"/>
  <c r="M783" s="1"/>
  <c r="O783" s="1"/>
  <c r="J783"/>
  <c r="L783" s="1"/>
  <c r="N783" s="1"/>
  <c r="K779"/>
  <c r="M779" s="1"/>
  <c r="O779" s="1"/>
  <c r="J779"/>
  <c r="L779" s="1"/>
  <c r="N779" s="1"/>
  <c r="K775"/>
  <c r="M775" s="1"/>
  <c r="O775" s="1"/>
  <c r="J775"/>
  <c r="L775" s="1"/>
  <c r="N775" s="1"/>
  <c r="K771"/>
  <c r="M771" s="1"/>
  <c r="O771" s="1"/>
  <c r="J771"/>
  <c r="L771" s="1"/>
  <c r="N771" s="1"/>
  <c r="K767"/>
  <c r="M767" s="1"/>
  <c r="O767" s="1"/>
  <c r="J767"/>
  <c r="L767" s="1"/>
  <c r="N767" s="1"/>
  <c r="K763"/>
  <c r="M763" s="1"/>
  <c r="O763" s="1"/>
  <c r="J763"/>
  <c r="L763" s="1"/>
  <c r="N763" s="1"/>
  <c r="K759"/>
  <c r="M759" s="1"/>
  <c r="O759" s="1"/>
  <c r="J759"/>
  <c r="L759" s="1"/>
  <c r="N759" s="1"/>
  <c r="K755"/>
  <c r="M755" s="1"/>
  <c r="O755" s="1"/>
  <c r="J755"/>
  <c r="L755" s="1"/>
  <c r="N755" s="1"/>
  <c r="K751"/>
  <c r="M751" s="1"/>
  <c r="O751" s="1"/>
  <c r="J751"/>
  <c r="L751" s="1"/>
  <c r="N751" s="1"/>
  <c r="K747"/>
  <c r="M747" s="1"/>
  <c r="O747" s="1"/>
  <c r="J747"/>
  <c r="L747" s="1"/>
  <c r="N747" s="1"/>
  <c r="K743"/>
  <c r="M743" s="1"/>
  <c r="O743" s="1"/>
  <c r="J743"/>
  <c r="L743" s="1"/>
  <c r="N743" s="1"/>
  <c r="K739"/>
  <c r="M739" s="1"/>
  <c r="O739" s="1"/>
  <c r="J739"/>
  <c r="L739" s="1"/>
  <c r="N739" s="1"/>
  <c r="K735"/>
  <c r="M735" s="1"/>
  <c r="O735" s="1"/>
  <c r="J735"/>
  <c r="L735" s="1"/>
  <c r="N735" s="1"/>
  <c r="K731"/>
  <c r="M731" s="1"/>
  <c r="O731" s="1"/>
  <c r="J731"/>
  <c r="L731" s="1"/>
  <c r="N731" s="1"/>
  <c r="K727"/>
  <c r="M727" s="1"/>
  <c r="O727" s="1"/>
  <c r="J727"/>
  <c r="L727" s="1"/>
  <c r="N727" s="1"/>
  <c r="K723"/>
  <c r="M723" s="1"/>
  <c r="O723" s="1"/>
  <c r="J723"/>
  <c r="L723" s="1"/>
  <c r="N723" s="1"/>
  <c r="K719"/>
  <c r="M719" s="1"/>
  <c r="O719" s="1"/>
  <c r="J719"/>
  <c r="L719" s="1"/>
  <c r="N719" s="1"/>
  <c r="K715"/>
  <c r="M715" s="1"/>
  <c r="O715" s="1"/>
  <c r="J715"/>
  <c r="L715" s="1"/>
  <c r="N715" s="1"/>
  <c r="K711"/>
  <c r="M711" s="1"/>
  <c r="O711" s="1"/>
  <c r="J711"/>
  <c r="L711" s="1"/>
  <c r="N711" s="1"/>
  <c r="K707"/>
  <c r="M707" s="1"/>
  <c r="O707" s="1"/>
  <c r="J707"/>
  <c r="L707" s="1"/>
  <c r="N707" s="1"/>
  <c r="K703"/>
  <c r="M703" s="1"/>
  <c r="O703" s="1"/>
  <c r="J703"/>
  <c r="L703" s="1"/>
  <c r="N703" s="1"/>
  <c r="K699"/>
  <c r="M699" s="1"/>
  <c r="O699" s="1"/>
  <c r="J699"/>
  <c r="L699" s="1"/>
  <c r="N699" s="1"/>
  <c r="K695"/>
  <c r="M695" s="1"/>
  <c r="O695" s="1"/>
  <c r="J695"/>
  <c r="L695" s="1"/>
  <c r="N695" s="1"/>
  <c r="K691"/>
  <c r="M691" s="1"/>
  <c r="O691" s="1"/>
  <c r="J691"/>
  <c r="L691" s="1"/>
  <c r="N691" s="1"/>
  <c r="K687"/>
  <c r="M687" s="1"/>
  <c r="O687" s="1"/>
  <c r="J687"/>
  <c r="L687" s="1"/>
  <c r="N687" s="1"/>
  <c r="K683"/>
  <c r="M683" s="1"/>
  <c r="O683" s="1"/>
  <c r="J683"/>
  <c r="L683" s="1"/>
  <c r="N683" s="1"/>
  <c r="K679"/>
  <c r="M679" s="1"/>
  <c r="O679" s="1"/>
  <c r="J679"/>
  <c r="L679" s="1"/>
  <c r="N679" s="1"/>
  <c r="K675"/>
  <c r="M675" s="1"/>
  <c r="O675" s="1"/>
  <c r="J675"/>
  <c r="L675" s="1"/>
  <c r="N675" s="1"/>
  <c r="K671"/>
  <c r="M671" s="1"/>
  <c r="O671" s="1"/>
  <c r="J671"/>
  <c r="L671" s="1"/>
  <c r="N671" s="1"/>
  <c r="K667"/>
  <c r="M667" s="1"/>
  <c r="O667" s="1"/>
  <c r="J667"/>
  <c r="L667" s="1"/>
  <c r="N667" s="1"/>
  <c r="K663"/>
  <c r="M663" s="1"/>
  <c r="O663" s="1"/>
  <c r="J663"/>
  <c r="L663" s="1"/>
  <c r="N663" s="1"/>
  <c r="K659"/>
  <c r="M659" s="1"/>
  <c r="O659" s="1"/>
  <c r="J659"/>
  <c r="L659" s="1"/>
  <c r="N659" s="1"/>
  <c r="K655"/>
  <c r="M655" s="1"/>
  <c r="O655" s="1"/>
  <c r="J655"/>
  <c r="L655" s="1"/>
  <c r="N655" s="1"/>
  <c r="K651"/>
  <c r="M651" s="1"/>
  <c r="O651" s="1"/>
  <c r="J651"/>
  <c r="L651" s="1"/>
  <c r="N651" s="1"/>
  <c r="K647"/>
  <c r="M647" s="1"/>
  <c r="O647" s="1"/>
  <c r="J647"/>
  <c r="L647" s="1"/>
  <c r="N647" s="1"/>
  <c r="K643"/>
  <c r="M643" s="1"/>
  <c r="O643" s="1"/>
  <c r="J643"/>
  <c r="L643" s="1"/>
  <c r="N643" s="1"/>
  <c r="K639"/>
  <c r="M639" s="1"/>
  <c r="O639" s="1"/>
  <c r="J639"/>
  <c r="L639" s="1"/>
  <c r="N639" s="1"/>
  <c r="K635"/>
  <c r="M635" s="1"/>
  <c r="O635" s="1"/>
  <c r="J635"/>
  <c r="L635" s="1"/>
  <c r="N635" s="1"/>
  <c r="K631"/>
  <c r="M631" s="1"/>
  <c r="O631" s="1"/>
  <c r="J631"/>
  <c r="L631" s="1"/>
  <c r="N631" s="1"/>
  <c r="K627"/>
  <c r="M627" s="1"/>
  <c r="O627" s="1"/>
  <c r="J627"/>
  <c r="L627" s="1"/>
  <c r="N627" s="1"/>
  <c r="K623"/>
  <c r="M623" s="1"/>
  <c r="O623" s="1"/>
  <c r="J623"/>
  <c r="L623" s="1"/>
  <c r="N623" s="1"/>
  <c r="K619"/>
  <c r="M619" s="1"/>
  <c r="O619" s="1"/>
  <c r="J619"/>
  <c r="L619" s="1"/>
  <c r="N619" s="1"/>
  <c r="K615"/>
  <c r="M615" s="1"/>
  <c r="O615" s="1"/>
  <c r="J615"/>
  <c r="L615" s="1"/>
  <c r="N615" s="1"/>
  <c r="K611"/>
  <c r="M611" s="1"/>
  <c r="O611" s="1"/>
  <c r="J611"/>
  <c r="L611" s="1"/>
  <c r="N611" s="1"/>
  <c r="K607"/>
  <c r="M607" s="1"/>
  <c r="O607" s="1"/>
  <c r="J607"/>
  <c r="L607" s="1"/>
  <c r="N607" s="1"/>
  <c r="K603"/>
  <c r="M603" s="1"/>
  <c r="O603" s="1"/>
  <c r="J603"/>
  <c r="L603" s="1"/>
  <c r="N603" s="1"/>
  <c r="K599"/>
  <c r="M599" s="1"/>
  <c r="O599" s="1"/>
  <c r="J599"/>
  <c r="L599" s="1"/>
  <c r="N599" s="1"/>
  <c r="K595"/>
  <c r="M595" s="1"/>
  <c r="O595" s="1"/>
  <c r="J595"/>
  <c r="L595" s="1"/>
  <c r="N595" s="1"/>
  <c r="K591"/>
  <c r="M591" s="1"/>
  <c r="O591" s="1"/>
  <c r="J591"/>
  <c r="L591" s="1"/>
  <c r="N591" s="1"/>
  <c r="K587"/>
  <c r="M587" s="1"/>
  <c r="O587" s="1"/>
  <c r="J587"/>
  <c r="L587" s="1"/>
  <c r="N587" s="1"/>
  <c r="K583"/>
  <c r="M583" s="1"/>
  <c r="O583" s="1"/>
  <c r="J583"/>
  <c r="L583" s="1"/>
  <c r="N583" s="1"/>
  <c r="K579"/>
  <c r="M579" s="1"/>
  <c r="O579" s="1"/>
  <c r="J579"/>
  <c r="L579" s="1"/>
  <c r="N579" s="1"/>
  <c r="K575"/>
  <c r="M575" s="1"/>
  <c r="O575" s="1"/>
  <c r="J575"/>
  <c r="L575" s="1"/>
  <c r="N575" s="1"/>
  <c r="K571"/>
  <c r="M571" s="1"/>
  <c r="O571" s="1"/>
  <c r="J571"/>
  <c r="L571" s="1"/>
  <c r="N571" s="1"/>
  <c r="K567"/>
  <c r="M567" s="1"/>
  <c r="O567" s="1"/>
  <c r="J567"/>
  <c r="L567" s="1"/>
  <c r="N567" s="1"/>
  <c r="K563"/>
  <c r="M563" s="1"/>
  <c r="O563" s="1"/>
  <c r="J563"/>
  <c r="L563" s="1"/>
  <c r="N563" s="1"/>
  <c r="K559"/>
  <c r="M559" s="1"/>
  <c r="O559" s="1"/>
  <c r="J559"/>
  <c r="L559" s="1"/>
  <c r="N559" s="1"/>
  <c r="K555"/>
  <c r="M555" s="1"/>
  <c r="O555" s="1"/>
  <c r="J555"/>
  <c r="L555" s="1"/>
  <c r="N555" s="1"/>
  <c r="K551"/>
  <c r="M551" s="1"/>
  <c r="O551" s="1"/>
  <c r="J551"/>
  <c r="L551" s="1"/>
  <c r="N551" s="1"/>
  <c r="K547"/>
  <c r="M547" s="1"/>
  <c r="O547" s="1"/>
  <c r="J547"/>
  <c r="L547" s="1"/>
  <c r="N547" s="1"/>
  <c r="K543"/>
  <c r="M543" s="1"/>
  <c r="O543" s="1"/>
  <c r="J543"/>
  <c r="L543" s="1"/>
  <c r="N543" s="1"/>
  <c r="K539"/>
  <c r="M539" s="1"/>
  <c r="O539" s="1"/>
  <c r="J539"/>
  <c r="L539" s="1"/>
  <c r="N539" s="1"/>
  <c r="K535"/>
  <c r="M535" s="1"/>
  <c r="O535" s="1"/>
  <c r="J535"/>
  <c r="L535" s="1"/>
  <c r="N535" s="1"/>
  <c r="K531"/>
  <c r="M531" s="1"/>
  <c r="O531" s="1"/>
  <c r="J531"/>
  <c r="L531" s="1"/>
  <c r="N531" s="1"/>
  <c r="K527"/>
  <c r="M527" s="1"/>
  <c r="O527" s="1"/>
  <c r="J527"/>
  <c r="L527" s="1"/>
  <c r="N527" s="1"/>
  <c r="K523"/>
  <c r="M523" s="1"/>
  <c r="O523" s="1"/>
  <c r="J523"/>
  <c r="L523" s="1"/>
  <c r="N523" s="1"/>
  <c r="K519"/>
  <c r="M519" s="1"/>
  <c r="O519" s="1"/>
  <c r="J519"/>
  <c r="L519" s="1"/>
  <c r="N519" s="1"/>
  <c r="K515"/>
  <c r="M515" s="1"/>
  <c r="O515" s="1"/>
  <c r="J515"/>
  <c r="L515" s="1"/>
  <c r="N515" s="1"/>
  <c r="K511"/>
  <c r="M511" s="1"/>
  <c r="O511" s="1"/>
  <c r="J511"/>
  <c r="L511" s="1"/>
  <c r="N511" s="1"/>
  <c r="K507"/>
  <c r="M507" s="1"/>
  <c r="O507" s="1"/>
  <c r="J507"/>
  <c r="L507" s="1"/>
  <c r="N507" s="1"/>
  <c r="K503"/>
  <c r="M503" s="1"/>
  <c r="O503" s="1"/>
  <c r="J503"/>
  <c r="L503" s="1"/>
  <c r="N503" s="1"/>
  <c r="K499"/>
  <c r="M499" s="1"/>
  <c r="O499" s="1"/>
  <c r="J499"/>
  <c r="L499" s="1"/>
  <c r="N499" s="1"/>
  <c r="K495"/>
  <c r="M495" s="1"/>
  <c r="O495" s="1"/>
  <c r="J495"/>
  <c r="L495" s="1"/>
  <c r="N495" s="1"/>
  <c r="K491"/>
  <c r="M491" s="1"/>
  <c r="O491" s="1"/>
  <c r="J491"/>
  <c r="L491" s="1"/>
  <c r="N491" s="1"/>
  <c r="K487"/>
  <c r="M487" s="1"/>
  <c r="O487" s="1"/>
  <c r="J487"/>
  <c r="L487" s="1"/>
  <c r="N487" s="1"/>
  <c r="K483"/>
  <c r="M483" s="1"/>
  <c r="O483" s="1"/>
  <c r="J483"/>
  <c r="L483" s="1"/>
  <c r="N483" s="1"/>
  <c r="K479"/>
  <c r="M479" s="1"/>
  <c r="O479" s="1"/>
  <c r="J479"/>
  <c r="L479" s="1"/>
  <c r="N479" s="1"/>
  <c r="K475"/>
  <c r="M475" s="1"/>
  <c r="O475" s="1"/>
  <c r="J475"/>
  <c r="L475" s="1"/>
  <c r="N475" s="1"/>
  <c r="K471"/>
  <c r="M471" s="1"/>
  <c r="O471" s="1"/>
  <c r="J471"/>
  <c r="L471" s="1"/>
  <c r="N471" s="1"/>
  <c r="K467"/>
  <c r="M467" s="1"/>
  <c r="O467" s="1"/>
  <c r="J467"/>
  <c r="L467" s="1"/>
  <c r="N467" s="1"/>
  <c r="K463"/>
  <c r="M463" s="1"/>
  <c r="O463" s="1"/>
  <c r="J463"/>
  <c r="L463" s="1"/>
  <c r="N463" s="1"/>
  <c r="K459"/>
  <c r="M459" s="1"/>
  <c r="O459" s="1"/>
  <c r="J459"/>
  <c r="L459" s="1"/>
  <c r="N459" s="1"/>
  <c r="K455"/>
  <c r="M455" s="1"/>
  <c r="O455" s="1"/>
  <c r="J455"/>
  <c r="L455" s="1"/>
  <c r="N455" s="1"/>
  <c r="K451"/>
  <c r="M451" s="1"/>
  <c r="O451" s="1"/>
  <c r="J451"/>
  <c r="L451" s="1"/>
  <c r="N451" s="1"/>
  <c r="K447"/>
  <c r="M447" s="1"/>
  <c r="O447" s="1"/>
  <c r="J447"/>
  <c r="L447" s="1"/>
  <c r="N447" s="1"/>
  <c r="K443"/>
  <c r="M443" s="1"/>
  <c r="O443" s="1"/>
  <c r="J443"/>
  <c r="L443" s="1"/>
  <c r="N443" s="1"/>
  <c r="K439"/>
  <c r="M439" s="1"/>
  <c r="O439" s="1"/>
  <c r="J439"/>
  <c r="L439" s="1"/>
  <c r="N439" s="1"/>
  <c r="K435"/>
  <c r="M435" s="1"/>
  <c r="O435" s="1"/>
  <c r="J435"/>
  <c r="L435" s="1"/>
  <c r="N435" s="1"/>
  <c r="K431"/>
  <c r="M431" s="1"/>
  <c r="O431" s="1"/>
  <c r="J431"/>
  <c r="L431" s="1"/>
  <c r="N431" s="1"/>
  <c r="K427"/>
  <c r="M427" s="1"/>
  <c r="O427" s="1"/>
  <c r="J427"/>
  <c r="L427" s="1"/>
  <c r="N427" s="1"/>
  <c r="K423"/>
  <c r="M423" s="1"/>
  <c r="O423" s="1"/>
  <c r="J423"/>
  <c r="L423" s="1"/>
  <c r="N423" s="1"/>
  <c r="K419"/>
  <c r="M419" s="1"/>
  <c r="O419" s="1"/>
  <c r="J419"/>
  <c r="L419" s="1"/>
  <c r="N419" s="1"/>
  <c r="K415"/>
  <c r="M415" s="1"/>
  <c r="O415" s="1"/>
  <c r="J415"/>
  <c r="L415" s="1"/>
  <c r="N415" s="1"/>
  <c r="K411"/>
  <c r="M411" s="1"/>
  <c r="O411" s="1"/>
  <c r="J411"/>
  <c r="L411" s="1"/>
  <c r="N411" s="1"/>
  <c r="K407"/>
  <c r="M407" s="1"/>
  <c r="O407" s="1"/>
  <c r="J407"/>
  <c r="L407" s="1"/>
  <c r="N407" s="1"/>
  <c r="K403"/>
  <c r="M403" s="1"/>
  <c r="O403" s="1"/>
  <c r="J403"/>
  <c r="L403" s="1"/>
  <c r="N403" s="1"/>
  <c r="K399"/>
  <c r="M399" s="1"/>
  <c r="O399" s="1"/>
  <c r="J399"/>
  <c r="L399" s="1"/>
  <c r="N399" s="1"/>
  <c r="K395"/>
  <c r="M395" s="1"/>
  <c r="O395" s="1"/>
  <c r="J395"/>
  <c r="L395" s="1"/>
  <c r="N395" s="1"/>
  <c r="K391"/>
  <c r="M391" s="1"/>
  <c r="O391" s="1"/>
  <c r="J391"/>
  <c r="L391" s="1"/>
  <c r="N391" s="1"/>
  <c r="K387"/>
  <c r="M387" s="1"/>
  <c r="O387" s="1"/>
  <c r="J387"/>
  <c r="L387" s="1"/>
  <c r="N387" s="1"/>
  <c r="K383"/>
  <c r="M383" s="1"/>
  <c r="O383" s="1"/>
  <c r="J383"/>
  <c r="L383" s="1"/>
  <c r="N383" s="1"/>
  <c r="K379"/>
  <c r="M379" s="1"/>
  <c r="O379" s="1"/>
  <c r="J379"/>
  <c r="L379" s="1"/>
  <c r="N379" s="1"/>
  <c r="K375"/>
  <c r="M375" s="1"/>
  <c r="O375" s="1"/>
  <c r="J375"/>
  <c r="L375" s="1"/>
  <c r="N375" s="1"/>
  <c r="K371"/>
  <c r="M371" s="1"/>
  <c r="O371" s="1"/>
  <c r="J371"/>
  <c r="L371" s="1"/>
  <c r="N371" s="1"/>
  <c r="K367"/>
  <c r="M367" s="1"/>
  <c r="O367" s="1"/>
  <c r="J367"/>
  <c r="L367" s="1"/>
  <c r="N367" s="1"/>
  <c r="K363"/>
  <c r="M363" s="1"/>
  <c r="O363" s="1"/>
  <c r="J363"/>
  <c r="L363" s="1"/>
  <c r="N363" s="1"/>
  <c r="K359"/>
  <c r="M359" s="1"/>
  <c r="O359" s="1"/>
  <c r="J359"/>
  <c r="L359" s="1"/>
  <c r="N359" s="1"/>
  <c r="K355"/>
  <c r="M355" s="1"/>
  <c r="O355" s="1"/>
  <c r="J355"/>
  <c r="L355" s="1"/>
  <c r="N355" s="1"/>
  <c r="K351"/>
  <c r="M351" s="1"/>
  <c r="O351" s="1"/>
  <c r="J351"/>
  <c r="L351" s="1"/>
  <c r="N351" s="1"/>
  <c r="K347"/>
  <c r="M347" s="1"/>
  <c r="O347" s="1"/>
  <c r="J347"/>
  <c r="L347" s="1"/>
  <c r="N347" s="1"/>
  <c r="K343"/>
  <c r="M343" s="1"/>
  <c r="O343" s="1"/>
  <c r="J343"/>
  <c r="L343" s="1"/>
  <c r="N343" s="1"/>
  <c r="K339"/>
  <c r="M339" s="1"/>
  <c r="O339" s="1"/>
  <c r="J339"/>
  <c r="L339" s="1"/>
  <c r="N339" s="1"/>
  <c r="K335"/>
  <c r="M335" s="1"/>
  <c r="O335" s="1"/>
  <c r="J335"/>
  <c r="L335" s="1"/>
  <c r="N335" s="1"/>
  <c r="K331"/>
  <c r="M331" s="1"/>
  <c r="O331" s="1"/>
  <c r="J331"/>
  <c r="L331" s="1"/>
  <c r="N331" s="1"/>
  <c r="K327"/>
  <c r="M327" s="1"/>
  <c r="O327" s="1"/>
  <c r="J327"/>
  <c r="L327" s="1"/>
  <c r="N327" s="1"/>
  <c r="K323"/>
  <c r="M323" s="1"/>
  <c r="O323" s="1"/>
  <c r="J323"/>
  <c r="L323" s="1"/>
  <c r="N323" s="1"/>
  <c r="K319"/>
  <c r="M319" s="1"/>
  <c r="O319" s="1"/>
  <c r="J319"/>
  <c r="L319" s="1"/>
  <c r="N319" s="1"/>
  <c r="K315"/>
  <c r="M315" s="1"/>
  <c r="O315" s="1"/>
  <c r="J315"/>
  <c r="L315" s="1"/>
  <c r="N315" s="1"/>
  <c r="K311"/>
  <c r="M311" s="1"/>
  <c r="O311" s="1"/>
  <c r="J311"/>
  <c r="L311" s="1"/>
  <c r="N311" s="1"/>
  <c r="K307"/>
  <c r="M307" s="1"/>
  <c r="O307" s="1"/>
  <c r="J307"/>
  <c r="L307" s="1"/>
  <c r="N307" s="1"/>
  <c r="K303"/>
  <c r="M303" s="1"/>
  <c r="O303" s="1"/>
  <c r="J303"/>
  <c r="L303" s="1"/>
  <c r="N303" s="1"/>
  <c r="K299"/>
  <c r="M299" s="1"/>
  <c r="O299" s="1"/>
  <c r="J299"/>
  <c r="L299" s="1"/>
  <c r="N299" s="1"/>
  <c r="K295"/>
  <c r="M295" s="1"/>
  <c r="O295" s="1"/>
  <c r="J295"/>
  <c r="L295" s="1"/>
  <c r="N295" s="1"/>
  <c r="K291"/>
  <c r="M291" s="1"/>
  <c r="O291" s="1"/>
  <c r="J291"/>
  <c r="L291" s="1"/>
  <c r="N291" s="1"/>
  <c r="K287"/>
  <c r="M287" s="1"/>
  <c r="O287" s="1"/>
  <c r="J287"/>
  <c r="L287" s="1"/>
  <c r="N287" s="1"/>
  <c r="K283"/>
  <c r="M283" s="1"/>
  <c r="O283" s="1"/>
  <c r="J283"/>
  <c r="L283" s="1"/>
  <c r="N283" s="1"/>
  <c r="K279"/>
  <c r="M279" s="1"/>
  <c r="O279" s="1"/>
  <c r="J279"/>
  <c r="L279" s="1"/>
  <c r="N279" s="1"/>
  <c r="K275"/>
  <c r="M275" s="1"/>
  <c r="O275" s="1"/>
  <c r="J275"/>
  <c r="L275" s="1"/>
  <c r="N275" s="1"/>
  <c r="K271"/>
  <c r="M271" s="1"/>
  <c r="O271" s="1"/>
  <c r="J271"/>
  <c r="L271" s="1"/>
  <c r="N271" s="1"/>
  <c r="K267"/>
  <c r="M267" s="1"/>
  <c r="O267" s="1"/>
  <c r="J267"/>
  <c r="L267" s="1"/>
  <c r="N267" s="1"/>
  <c r="K263"/>
  <c r="M263" s="1"/>
  <c r="O263" s="1"/>
  <c r="J263"/>
  <c r="L263" s="1"/>
  <c r="N263" s="1"/>
  <c r="K259"/>
  <c r="M259" s="1"/>
  <c r="O259" s="1"/>
  <c r="J259"/>
  <c r="L259" s="1"/>
  <c r="N259" s="1"/>
  <c r="K255"/>
  <c r="M255" s="1"/>
  <c r="O255" s="1"/>
  <c r="J255"/>
  <c r="L255" s="1"/>
  <c r="N255" s="1"/>
  <c r="K251"/>
  <c r="M251" s="1"/>
  <c r="O251" s="1"/>
  <c r="J251"/>
  <c r="L251" s="1"/>
  <c r="N251" s="1"/>
  <c r="K247"/>
  <c r="M247" s="1"/>
  <c r="O247" s="1"/>
  <c r="J247"/>
  <c r="L247" s="1"/>
  <c r="N247" s="1"/>
  <c r="K243"/>
  <c r="M243" s="1"/>
  <c r="O243" s="1"/>
  <c r="J243"/>
  <c r="L243" s="1"/>
  <c r="N243" s="1"/>
  <c r="K239"/>
  <c r="M239" s="1"/>
  <c r="O239" s="1"/>
  <c r="J239"/>
  <c r="L239" s="1"/>
  <c r="N239" s="1"/>
  <c r="K235"/>
  <c r="M235" s="1"/>
  <c r="O235" s="1"/>
  <c r="J235"/>
  <c r="L235" s="1"/>
  <c r="N235" s="1"/>
  <c r="K231"/>
  <c r="M231" s="1"/>
  <c r="O231" s="1"/>
  <c r="J231"/>
  <c r="L231" s="1"/>
  <c r="N231" s="1"/>
  <c r="K227"/>
  <c r="M227" s="1"/>
  <c r="O227" s="1"/>
  <c r="J227"/>
  <c r="L227" s="1"/>
  <c r="N227" s="1"/>
  <c r="K223"/>
  <c r="M223" s="1"/>
  <c r="O223" s="1"/>
  <c r="J223"/>
  <c r="L223" s="1"/>
  <c r="N223" s="1"/>
  <c r="K219"/>
  <c r="M219" s="1"/>
  <c r="O219" s="1"/>
  <c r="J219"/>
  <c r="L219" s="1"/>
  <c r="N219" s="1"/>
  <c r="K215"/>
  <c r="M215" s="1"/>
  <c r="O215" s="1"/>
  <c r="J215"/>
  <c r="L215" s="1"/>
  <c r="N215" s="1"/>
  <c r="K211"/>
  <c r="M211" s="1"/>
  <c r="O211" s="1"/>
  <c r="J211"/>
  <c r="L211" s="1"/>
  <c r="N211" s="1"/>
  <c r="K207"/>
  <c r="M207" s="1"/>
  <c r="O207" s="1"/>
  <c r="J207"/>
  <c r="L207" s="1"/>
  <c r="N207" s="1"/>
  <c r="K203"/>
  <c r="M203" s="1"/>
  <c r="O203" s="1"/>
  <c r="J203"/>
  <c r="L203" s="1"/>
  <c r="N203" s="1"/>
  <c r="K199"/>
  <c r="M199" s="1"/>
  <c r="O199" s="1"/>
  <c r="J199"/>
  <c r="L199" s="1"/>
  <c r="N199" s="1"/>
  <c r="K195"/>
  <c r="M195" s="1"/>
  <c r="O195" s="1"/>
  <c r="J195"/>
  <c r="L195" s="1"/>
  <c r="N195" s="1"/>
  <c r="K191"/>
  <c r="M191" s="1"/>
  <c r="O191" s="1"/>
  <c r="J191"/>
  <c r="L191" s="1"/>
  <c r="N191" s="1"/>
  <c r="K187"/>
  <c r="M187" s="1"/>
  <c r="O187" s="1"/>
  <c r="J187"/>
  <c r="L187" s="1"/>
  <c r="N187" s="1"/>
  <c r="K183"/>
  <c r="M183" s="1"/>
  <c r="O183" s="1"/>
  <c r="J183"/>
  <c r="L183" s="1"/>
  <c r="N183" s="1"/>
  <c r="K179"/>
  <c r="M179" s="1"/>
  <c r="O179" s="1"/>
  <c r="J179"/>
  <c r="L179" s="1"/>
  <c r="N179" s="1"/>
  <c r="K175"/>
  <c r="M175" s="1"/>
  <c r="O175" s="1"/>
  <c r="J175"/>
  <c r="L175" s="1"/>
  <c r="N175" s="1"/>
  <c r="K171"/>
  <c r="M171" s="1"/>
  <c r="O171" s="1"/>
  <c r="J171"/>
  <c r="L171" s="1"/>
  <c r="N171" s="1"/>
  <c r="K167"/>
  <c r="M167" s="1"/>
  <c r="O167" s="1"/>
  <c r="J167"/>
  <c r="L167" s="1"/>
  <c r="N167" s="1"/>
  <c r="K163"/>
  <c r="M163" s="1"/>
  <c r="O163" s="1"/>
  <c r="J163"/>
  <c r="L163" s="1"/>
  <c r="N163" s="1"/>
  <c r="K159"/>
  <c r="M159" s="1"/>
  <c r="O159" s="1"/>
  <c r="J159"/>
  <c r="L159" s="1"/>
  <c r="N159" s="1"/>
  <c r="K155"/>
  <c r="M155" s="1"/>
  <c r="O155" s="1"/>
  <c r="J155"/>
  <c r="L155" s="1"/>
  <c r="N155" s="1"/>
  <c r="K151"/>
  <c r="M151" s="1"/>
  <c r="O151" s="1"/>
  <c r="J151"/>
  <c r="L151" s="1"/>
  <c r="N151" s="1"/>
  <c r="K147"/>
  <c r="M147" s="1"/>
  <c r="O147" s="1"/>
  <c r="J147"/>
  <c r="L147" s="1"/>
  <c r="N147" s="1"/>
  <c r="K143"/>
  <c r="M143" s="1"/>
  <c r="O143" s="1"/>
  <c r="J143"/>
  <c r="L143" s="1"/>
  <c r="N143" s="1"/>
  <c r="K139"/>
  <c r="M139" s="1"/>
  <c r="O139" s="1"/>
  <c r="J139"/>
  <c r="L139" s="1"/>
  <c r="N139" s="1"/>
  <c r="K135"/>
  <c r="M135" s="1"/>
  <c r="O135" s="1"/>
  <c r="J135"/>
  <c r="L135" s="1"/>
  <c r="N135" s="1"/>
  <c r="K131"/>
  <c r="M131" s="1"/>
  <c r="O131" s="1"/>
  <c r="J131"/>
  <c r="L131" s="1"/>
  <c r="N131" s="1"/>
  <c r="K127"/>
  <c r="M127" s="1"/>
  <c r="O127" s="1"/>
  <c r="J127"/>
  <c r="L127" s="1"/>
  <c r="N127" s="1"/>
  <c r="K123"/>
  <c r="M123" s="1"/>
  <c r="O123" s="1"/>
  <c r="J123"/>
  <c r="L123" s="1"/>
  <c r="N123" s="1"/>
  <c r="K119"/>
  <c r="M119" s="1"/>
  <c r="O119" s="1"/>
  <c r="J119"/>
  <c r="L119" s="1"/>
  <c r="N119" s="1"/>
  <c r="K115"/>
  <c r="M115" s="1"/>
  <c r="O115" s="1"/>
  <c r="J115"/>
  <c r="L115" s="1"/>
  <c r="N115" s="1"/>
  <c r="K111"/>
  <c r="M111" s="1"/>
  <c r="O111" s="1"/>
  <c r="J111"/>
  <c r="L111" s="1"/>
  <c r="N111" s="1"/>
  <c r="K107"/>
  <c r="M107" s="1"/>
  <c r="O107" s="1"/>
  <c r="J107"/>
  <c r="L107" s="1"/>
  <c r="N107" s="1"/>
  <c r="K103"/>
  <c r="M103" s="1"/>
  <c r="O103" s="1"/>
  <c r="J103"/>
  <c r="L103" s="1"/>
  <c r="N103" s="1"/>
  <c r="K99"/>
  <c r="M99" s="1"/>
  <c r="O99" s="1"/>
  <c r="J99"/>
  <c r="L99" s="1"/>
  <c r="N99" s="1"/>
  <c r="K95"/>
  <c r="M95" s="1"/>
  <c r="O95" s="1"/>
  <c r="J95"/>
  <c r="L95" s="1"/>
  <c r="N95" s="1"/>
  <c r="K91"/>
  <c r="M91" s="1"/>
  <c r="O91" s="1"/>
  <c r="J91"/>
  <c r="L91" s="1"/>
  <c r="N91" s="1"/>
  <c r="K87"/>
  <c r="M87" s="1"/>
  <c r="O87" s="1"/>
  <c r="J87"/>
  <c r="L87" s="1"/>
  <c r="N87" s="1"/>
  <c r="K83"/>
  <c r="M83" s="1"/>
  <c r="O83" s="1"/>
  <c r="J83"/>
  <c r="L83" s="1"/>
  <c r="N83" s="1"/>
  <c r="K79"/>
  <c r="M79" s="1"/>
  <c r="O79" s="1"/>
  <c r="J79"/>
  <c r="L79" s="1"/>
  <c r="N79" s="1"/>
  <c r="K75"/>
  <c r="M75" s="1"/>
  <c r="O75" s="1"/>
  <c r="J75"/>
  <c r="L75" s="1"/>
  <c r="N75" s="1"/>
  <c r="K71"/>
  <c r="M71" s="1"/>
  <c r="O71" s="1"/>
  <c r="J71"/>
  <c r="L71" s="1"/>
  <c r="N71" s="1"/>
  <c r="K67"/>
  <c r="M67" s="1"/>
  <c r="O67" s="1"/>
  <c r="J67"/>
  <c r="L67" s="1"/>
  <c r="N67" s="1"/>
  <c r="K63"/>
  <c r="M63" s="1"/>
  <c r="O63" s="1"/>
  <c r="J63"/>
  <c r="L63" s="1"/>
  <c r="N63" s="1"/>
  <c r="K59"/>
  <c r="M59" s="1"/>
  <c r="O59" s="1"/>
  <c r="J59"/>
  <c r="L59" s="1"/>
  <c r="N59" s="1"/>
  <c r="K55"/>
  <c r="M55" s="1"/>
  <c r="O55" s="1"/>
  <c r="J55"/>
  <c r="L55" s="1"/>
  <c r="N55" s="1"/>
  <c r="K51"/>
  <c r="M51" s="1"/>
  <c r="O51" s="1"/>
  <c r="J51"/>
  <c r="L51" s="1"/>
  <c r="N51" s="1"/>
  <c r="K47"/>
  <c r="M47" s="1"/>
  <c r="O47" s="1"/>
  <c r="J47"/>
  <c r="L47" s="1"/>
  <c r="N47" s="1"/>
  <c r="K43"/>
  <c r="M43" s="1"/>
  <c r="O43" s="1"/>
  <c r="J43"/>
  <c r="L43" s="1"/>
  <c r="N43" s="1"/>
  <c r="K39"/>
  <c r="M39" s="1"/>
  <c r="O39" s="1"/>
  <c r="J39"/>
  <c r="L39" s="1"/>
  <c r="N39" s="1"/>
  <c r="K35"/>
  <c r="M35" s="1"/>
  <c r="O35" s="1"/>
  <c r="J35"/>
  <c r="L35" s="1"/>
  <c r="N35" s="1"/>
  <c r="K31"/>
  <c r="M31" s="1"/>
  <c r="O31" s="1"/>
  <c r="J31"/>
  <c r="L31" s="1"/>
  <c r="N31" s="1"/>
  <c r="K27"/>
  <c r="M27" s="1"/>
  <c r="O27" s="1"/>
  <c r="J27"/>
  <c r="L27" s="1"/>
  <c r="N27" s="1"/>
  <c r="K23"/>
  <c r="M23" s="1"/>
  <c r="O23" s="1"/>
  <c r="J23"/>
  <c r="L23" s="1"/>
  <c r="N23" s="1"/>
  <c r="K2743"/>
  <c r="M2743" s="1"/>
  <c r="O2743" s="1"/>
  <c r="K2739"/>
  <c r="M2739" s="1"/>
  <c r="O2739" s="1"/>
  <c r="K2735"/>
  <c r="M2735" s="1"/>
  <c r="O2735" s="1"/>
  <c r="K2731"/>
  <c r="M2731" s="1"/>
  <c r="O2731" s="1"/>
  <c r="K2727"/>
  <c r="M2727" s="1"/>
  <c r="O2727" s="1"/>
  <c r="K2723"/>
  <c r="M2723" s="1"/>
  <c r="O2723" s="1"/>
  <c r="K2719"/>
  <c r="M2719" s="1"/>
  <c r="O2719" s="1"/>
  <c r="K2715"/>
  <c r="M2715" s="1"/>
  <c r="O2715" s="1"/>
  <c r="K2711"/>
  <c r="M2711" s="1"/>
  <c r="O2711" s="1"/>
  <c r="K2707"/>
  <c r="M2707" s="1"/>
  <c r="O2707" s="1"/>
  <c r="K2703"/>
  <c r="M2703" s="1"/>
  <c r="O2703" s="1"/>
  <c r="K2699"/>
  <c r="M2699" s="1"/>
  <c r="O2699" s="1"/>
  <c r="K2695"/>
  <c r="M2695" s="1"/>
  <c r="O2695" s="1"/>
  <c r="K2691"/>
  <c r="M2691" s="1"/>
  <c r="O2691" s="1"/>
  <c r="K2687"/>
  <c r="M2687" s="1"/>
  <c r="O2687" s="1"/>
  <c r="K2683"/>
  <c r="M2683" s="1"/>
  <c r="O2683" s="1"/>
  <c r="K2679"/>
  <c r="M2679" s="1"/>
  <c r="O2679" s="1"/>
  <c r="K2675"/>
  <c r="M2675" s="1"/>
  <c r="O2675" s="1"/>
  <c r="K2671"/>
  <c r="M2671" s="1"/>
  <c r="O2671" s="1"/>
  <c r="K2667"/>
  <c r="M2667" s="1"/>
  <c r="O2667" s="1"/>
  <c r="K2663"/>
  <c r="M2663" s="1"/>
  <c r="O2663" s="1"/>
  <c r="K2659"/>
  <c r="M2659" s="1"/>
  <c r="O2659" s="1"/>
  <c r="K2655"/>
  <c r="M2655" s="1"/>
  <c r="O2655" s="1"/>
  <c r="K2651"/>
  <c r="M2651" s="1"/>
  <c r="O2651" s="1"/>
  <c r="K2647"/>
  <c r="M2647" s="1"/>
  <c r="O2647" s="1"/>
  <c r="K2643"/>
  <c r="M2643" s="1"/>
  <c r="O2643" s="1"/>
  <c r="K2639"/>
  <c r="M2639" s="1"/>
  <c r="O2639" s="1"/>
  <c r="K2635"/>
  <c r="M2635" s="1"/>
  <c r="O2635" s="1"/>
  <c r="K2631"/>
  <c r="M2631" s="1"/>
  <c r="O2631" s="1"/>
  <c r="K2627"/>
  <c r="M2627" s="1"/>
  <c r="O2627" s="1"/>
  <c r="K2623"/>
  <c r="M2623" s="1"/>
  <c r="O2623" s="1"/>
  <c r="K2619"/>
  <c r="M2619" s="1"/>
  <c r="O2619" s="1"/>
  <c r="K2615"/>
  <c r="M2615" s="1"/>
  <c r="O2615" s="1"/>
  <c r="K2611"/>
  <c r="M2611" s="1"/>
  <c r="O2611" s="1"/>
  <c r="K2607"/>
  <c r="M2607" s="1"/>
  <c r="O2607" s="1"/>
  <c r="K2603"/>
  <c r="M2603" s="1"/>
  <c r="O2603" s="1"/>
  <c r="K2599"/>
  <c r="M2599" s="1"/>
  <c r="O2599" s="1"/>
  <c r="K2595"/>
  <c r="M2595" s="1"/>
  <c r="O2595" s="1"/>
  <c r="K2591"/>
  <c r="M2591" s="1"/>
  <c r="O2591" s="1"/>
  <c r="K2587"/>
  <c r="M2587" s="1"/>
  <c r="O2587" s="1"/>
  <c r="K2583"/>
  <c r="M2583" s="1"/>
  <c r="O2583" s="1"/>
  <c r="K2579"/>
  <c r="M2579" s="1"/>
  <c r="O2579" s="1"/>
  <c r="K2575"/>
  <c r="M2575" s="1"/>
  <c r="O2575" s="1"/>
  <c r="K2571"/>
  <c r="M2571" s="1"/>
  <c r="O2571" s="1"/>
  <c r="K2567"/>
  <c r="M2567" s="1"/>
  <c r="O2567" s="1"/>
  <c r="K2563"/>
  <c r="M2563" s="1"/>
  <c r="O2563" s="1"/>
  <c r="K2559"/>
  <c r="M2559" s="1"/>
  <c r="O2559" s="1"/>
  <c r="K2555"/>
  <c r="M2555" s="1"/>
  <c r="O2555" s="1"/>
  <c r="K2551"/>
  <c r="M2551" s="1"/>
  <c r="O2551" s="1"/>
  <c r="K2547"/>
  <c r="M2547" s="1"/>
  <c r="O2547" s="1"/>
  <c r="K2543"/>
  <c r="M2543" s="1"/>
  <c r="O2543" s="1"/>
  <c r="K2539"/>
  <c r="M2539" s="1"/>
  <c r="O2539" s="1"/>
  <c r="K2535"/>
  <c r="M2535" s="1"/>
  <c r="O2535" s="1"/>
  <c r="K2531"/>
  <c r="M2531" s="1"/>
  <c r="O2531" s="1"/>
  <c r="K2527"/>
  <c r="M2527" s="1"/>
  <c r="O2527" s="1"/>
  <c r="K2523"/>
  <c r="M2523" s="1"/>
  <c r="O2523" s="1"/>
  <c r="K2519"/>
  <c r="M2519" s="1"/>
  <c r="O2519" s="1"/>
  <c r="K2515"/>
  <c r="M2515" s="1"/>
  <c r="O2515" s="1"/>
  <c r="K2511"/>
  <c r="M2511" s="1"/>
  <c r="O2511" s="1"/>
  <c r="K2507"/>
  <c r="M2507" s="1"/>
  <c r="O2507" s="1"/>
  <c r="K2503"/>
  <c r="M2503" s="1"/>
  <c r="O2503" s="1"/>
  <c r="K2499"/>
  <c r="M2499" s="1"/>
  <c r="O2499" s="1"/>
  <c r="K2495"/>
  <c r="M2495" s="1"/>
  <c r="O2495" s="1"/>
  <c r="K2491"/>
  <c r="M2491" s="1"/>
  <c r="O2491" s="1"/>
  <c r="K2487"/>
  <c r="M2487" s="1"/>
  <c r="O2487" s="1"/>
  <c r="K2483"/>
  <c r="M2483" s="1"/>
  <c r="O2483" s="1"/>
  <c r="K2479"/>
  <c r="M2479" s="1"/>
  <c r="O2479" s="1"/>
  <c r="K2475"/>
  <c r="M2475" s="1"/>
  <c r="O2475" s="1"/>
  <c r="K2471"/>
  <c r="M2471" s="1"/>
  <c r="O2471" s="1"/>
  <c r="K2467"/>
  <c r="M2467" s="1"/>
  <c r="O2467" s="1"/>
  <c r="K2463"/>
  <c r="M2463" s="1"/>
  <c r="O2463" s="1"/>
  <c r="K2459"/>
  <c r="M2459" s="1"/>
  <c r="O2459" s="1"/>
  <c r="K2455"/>
  <c r="M2455" s="1"/>
  <c r="O2455" s="1"/>
  <c r="K2451"/>
  <c r="M2451" s="1"/>
  <c r="O2451" s="1"/>
  <c r="K2447"/>
  <c r="M2447" s="1"/>
  <c r="O2447" s="1"/>
  <c r="K2443"/>
  <c r="M2443" s="1"/>
  <c r="O2443" s="1"/>
  <c r="K2439"/>
  <c r="M2439" s="1"/>
  <c r="O2439" s="1"/>
  <c r="K2435"/>
  <c r="M2435" s="1"/>
  <c r="O2435" s="1"/>
  <c r="K2431"/>
  <c r="M2431" s="1"/>
  <c r="O2431" s="1"/>
  <c r="K2427"/>
  <c r="M2427" s="1"/>
  <c r="O2427" s="1"/>
  <c r="K2423"/>
  <c r="M2423" s="1"/>
  <c r="O2423" s="1"/>
  <c r="K2419"/>
  <c r="M2419" s="1"/>
  <c r="O2419" s="1"/>
  <c r="K2415"/>
  <c r="M2415" s="1"/>
  <c r="O2415" s="1"/>
  <c r="K2411"/>
  <c r="M2411" s="1"/>
  <c r="O2411" s="1"/>
  <c r="K2407"/>
  <c r="M2407" s="1"/>
  <c r="O2407" s="1"/>
  <c r="K2403"/>
  <c r="M2403" s="1"/>
  <c r="O2403" s="1"/>
  <c r="K2399"/>
  <c r="M2399" s="1"/>
  <c r="O2399" s="1"/>
  <c r="K2395"/>
  <c r="M2395" s="1"/>
  <c r="O2395" s="1"/>
  <c r="K2391"/>
  <c r="M2391" s="1"/>
  <c r="O2391" s="1"/>
  <c r="K2387"/>
  <c r="M2387" s="1"/>
  <c r="O2387" s="1"/>
  <c r="K2383"/>
  <c r="M2383" s="1"/>
  <c r="O2383" s="1"/>
  <c r="K2379"/>
  <c r="M2379" s="1"/>
  <c r="O2379" s="1"/>
  <c r="K2375"/>
  <c r="M2375" s="1"/>
  <c r="O2375" s="1"/>
  <c r="K2371"/>
  <c r="M2371" s="1"/>
  <c r="O2371" s="1"/>
  <c r="K2367"/>
  <c r="M2367" s="1"/>
  <c r="O2367" s="1"/>
  <c r="K2363"/>
  <c r="M2363" s="1"/>
  <c r="O2363" s="1"/>
  <c r="K2359"/>
  <c r="M2359" s="1"/>
  <c r="O2359" s="1"/>
  <c r="K2355"/>
  <c r="M2355" s="1"/>
  <c r="O2355" s="1"/>
  <c r="K2351"/>
  <c r="M2351" s="1"/>
  <c r="O2351" s="1"/>
  <c r="K2347"/>
  <c r="M2347" s="1"/>
  <c r="O2347" s="1"/>
  <c r="K2343"/>
  <c r="M2343" s="1"/>
  <c r="O2343" s="1"/>
  <c r="K2339"/>
  <c r="M2339" s="1"/>
  <c r="O2339" s="1"/>
  <c r="K2335"/>
  <c r="M2335" s="1"/>
  <c r="O2335" s="1"/>
  <c r="K2331"/>
  <c r="M2331" s="1"/>
  <c r="O2331" s="1"/>
  <c r="K2327"/>
  <c r="M2327" s="1"/>
  <c r="O2327" s="1"/>
  <c r="K2323"/>
  <c r="M2323" s="1"/>
  <c r="O2323" s="1"/>
  <c r="K2319"/>
  <c r="M2319" s="1"/>
  <c r="O2319" s="1"/>
  <c r="K2315"/>
  <c r="M2315" s="1"/>
  <c r="O2315" s="1"/>
  <c r="K2311"/>
  <c r="M2311" s="1"/>
  <c r="O2311" s="1"/>
  <c r="K2307"/>
  <c r="M2307" s="1"/>
  <c r="O2307" s="1"/>
  <c r="K2303"/>
  <c r="M2303" s="1"/>
  <c r="O2303" s="1"/>
  <c r="K2299"/>
  <c r="M2299" s="1"/>
  <c r="O2299" s="1"/>
  <c r="K2295"/>
  <c r="M2295" s="1"/>
  <c r="O2295" s="1"/>
  <c r="K2291"/>
  <c r="M2291" s="1"/>
  <c r="O2291" s="1"/>
  <c r="K2287"/>
  <c r="M2287" s="1"/>
  <c r="O2287" s="1"/>
  <c r="K2283"/>
  <c r="M2283" s="1"/>
  <c r="O2283" s="1"/>
  <c r="K2279"/>
  <c r="M2279" s="1"/>
  <c r="O2279" s="1"/>
  <c r="K2275"/>
  <c r="M2275" s="1"/>
  <c r="O2275" s="1"/>
  <c r="K2271"/>
  <c r="M2271" s="1"/>
  <c r="O2271" s="1"/>
  <c r="K2267"/>
  <c r="M2267" s="1"/>
  <c r="O2267" s="1"/>
  <c r="K2263"/>
  <c r="M2263" s="1"/>
  <c r="O2263" s="1"/>
  <c r="K2259"/>
  <c r="M2259" s="1"/>
  <c r="O2259" s="1"/>
  <c r="K2255"/>
  <c r="M2255" s="1"/>
  <c r="O2255" s="1"/>
  <c r="K2251"/>
  <c r="M2251" s="1"/>
  <c r="O2251" s="1"/>
  <c r="K2247"/>
  <c r="M2247" s="1"/>
  <c r="O2247" s="1"/>
  <c r="K2243"/>
  <c r="M2243" s="1"/>
  <c r="O2243" s="1"/>
  <c r="K2239"/>
  <c r="M2239" s="1"/>
  <c r="O2239" s="1"/>
  <c r="K2235"/>
  <c r="M2235" s="1"/>
  <c r="O2235" s="1"/>
  <c r="K2231"/>
  <c r="M2231" s="1"/>
  <c r="O2231" s="1"/>
  <c r="K2227"/>
  <c r="M2227" s="1"/>
  <c r="O2227" s="1"/>
  <c r="K2223"/>
  <c r="M2223" s="1"/>
  <c r="O2223" s="1"/>
  <c r="K2219"/>
  <c r="M2219" s="1"/>
  <c r="O2219" s="1"/>
  <c r="K2215"/>
  <c r="M2215" s="1"/>
  <c r="O2215" s="1"/>
  <c r="K2211"/>
  <c r="M2211" s="1"/>
  <c r="O2211" s="1"/>
  <c r="K2207"/>
  <c r="M2207" s="1"/>
  <c r="O2207" s="1"/>
  <c r="K2203"/>
  <c r="M2203" s="1"/>
  <c r="O2203" s="1"/>
  <c r="K2199"/>
  <c r="M2199" s="1"/>
  <c r="O2199" s="1"/>
  <c r="K2195"/>
  <c r="M2195" s="1"/>
  <c r="O2195" s="1"/>
  <c r="K2191"/>
  <c r="M2191" s="1"/>
  <c r="O2191" s="1"/>
  <c r="K2187"/>
  <c r="M2187" s="1"/>
  <c r="O2187" s="1"/>
  <c r="K2183"/>
  <c r="M2183" s="1"/>
  <c r="O2183" s="1"/>
  <c r="K2179"/>
  <c r="M2179" s="1"/>
  <c r="O2179" s="1"/>
  <c r="K2175"/>
  <c r="M2175" s="1"/>
  <c r="O2175" s="1"/>
  <c r="K2171"/>
  <c r="M2171" s="1"/>
  <c r="O2171" s="1"/>
  <c r="K2167"/>
  <c r="M2167" s="1"/>
  <c r="O2167" s="1"/>
  <c r="K2163"/>
  <c r="M2163" s="1"/>
  <c r="O2163" s="1"/>
  <c r="K2159"/>
  <c r="M2159" s="1"/>
  <c r="O2159" s="1"/>
  <c r="K2155"/>
  <c r="M2155" s="1"/>
  <c r="O2155" s="1"/>
  <c r="K2151"/>
  <c r="M2151" s="1"/>
  <c r="O2151" s="1"/>
  <c r="K2147"/>
  <c r="M2147" s="1"/>
  <c r="O2147" s="1"/>
  <c r="K2143"/>
  <c r="M2143" s="1"/>
  <c r="O2143" s="1"/>
  <c r="K2139"/>
  <c r="M2139" s="1"/>
  <c r="O2139" s="1"/>
  <c r="K2135"/>
  <c r="M2135" s="1"/>
  <c r="O2135" s="1"/>
  <c r="K2131"/>
  <c r="M2131" s="1"/>
  <c r="O2131" s="1"/>
  <c r="K2127"/>
  <c r="M2127" s="1"/>
  <c r="O2127" s="1"/>
  <c r="K2123"/>
  <c r="M2123" s="1"/>
  <c r="O2123" s="1"/>
  <c r="K2119"/>
  <c r="M2119" s="1"/>
  <c r="O2119" s="1"/>
  <c r="K2115"/>
  <c r="M2115" s="1"/>
  <c r="O2115" s="1"/>
  <c r="K2111"/>
  <c r="M2111" s="1"/>
  <c r="O2111" s="1"/>
  <c r="K2107"/>
  <c r="M2107" s="1"/>
  <c r="O2107" s="1"/>
  <c r="K2103"/>
  <c r="M2103" s="1"/>
  <c r="O2103" s="1"/>
  <c r="K2099"/>
  <c r="M2099" s="1"/>
  <c r="O2099" s="1"/>
  <c r="K2095"/>
  <c r="M2095" s="1"/>
  <c r="O2095" s="1"/>
  <c r="K2091"/>
  <c r="M2091" s="1"/>
  <c r="O2091" s="1"/>
  <c r="K2087"/>
  <c r="M2087" s="1"/>
  <c r="O2087" s="1"/>
  <c r="K2083"/>
  <c r="M2083" s="1"/>
  <c r="O2083" s="1"/>
  <c r="K2079"/>
  <c r="M2079" s="1"/>
  <c r="O2079" s="1"/>
  <c r="K2075"/>
  <c r="M2075" s="1"/>
  <c r="O2075" s="1"/>
  <c r="K2071"/>
  <c r="M2071" s="1"/>
  <c r="O2071" s="1"/>
  <c r="K2067"/>
  <c r="M2067" s="1"/>
  <c r="O2067" s="1"/>
  <c r="K2063"/>
  <c r="M2063" s="1"/>
  <c r="O2063" s="1"/>
  <c r="K2059"/>
  <c r="M2059" s="1"/>
  <c r="O2059" s="1"/>
  <c r="K2055"/>
  <c r="M2055" s="1"/>
  <c r="O2055" s="1"/>
  <c r="K2051"/>
  <c r="M2051" s="1"/>
  <c r="O2051" s="1"/>
  <c r="K2047"/>
  <c r="M2047" s="1"/>
  <c r="O2047" s="1"/>
  <c r="K2043"/>
  <c r="M2043" s="1"/>
  <c r="O2043" s="1"/>
  <c r="K2039"/>
  <c r="M2039" s="1"/>
  <c r="O2039" s="1"/>
  <c r="K2035"/>
  <c r="M2035" s="1"/>
  <c r="O2035" s="1"/>
  <c r="K2031"/>
  <c r="M2031" s="1"/>
  <c r="O2031" s="1"/>
  <c r="K2027"/>
  <c r="M2027" s="1"/>
  <c r="O2027" s="1"/>
  <c r="K2023"/>
  <c r="M2023" s="1"/>
  <c r="O2023" s="1"/>
  <c r="K2019"/>
  <c r="M2019" s="1"/>
  <c r="O2019" s="1"/>
  <c r="K2015"/>
  <c r="M2015" s="1"/>
  <c r="O2015" s="1"/>
  <c r="K2011"/>
  <c r="M2011" s="1"/>
  <c r="O2011" s="1"/>
  <c r="K2007"/>
  <c r="M2007" s="1"/>
  <c r="O2007" s="1"/>
  <c r="K2003"/>
  <c r="M2003" s="1"/>
  <c r="O2003" s="1"/>
  <c r="K1999"/>
  <c r="M1999" s="1"/>
  <c r="O1999" s="1"/>
  <c r="K1995"/>
  <c r="M1995" s="1"/>
  <c r="O1995" s="1"/>
  <c r="K1991"/>
  <c r="M1991" s="1"/>
  <c r="O1991" s="1"/>
  <c r="K1987"/>
  <c r="M1987" s="1"/>
  <c r="O1987" s="1"/>
  <c r="K1983"/>
  <c r="M1983" s="1"/>
  <c r="O1983" s="1"/>
  <c r="K1979"/>
  <c r="M1979" s="1"/>
  <c r="O1979" s="1"/>
  <c r="K1975"/>
  <c r="M1975" s="1"/>
  <c r="O1975" s="1"/>
  <c r="K1971"/>
  <c r="M1971" s="1"/>
  <c r="O1971" s="1"/>
  <c r="K1967"/>
  <c r="M1967" s="1"/>
  <c r="O1967" s="1"/>
  <c r="K1963"/>
  <c r="M1963" s="1"/>
  <c r="O1963" s="1"/>
  <c r="K1959"/>
  <c r="M1959" s="1"/>
  <c r="O1959" s="1"/>
  <c r="K1955"/>
  <c r="M1955" s="1"/>
  <c r="O1955" s="1"/>
  <c r="K1951"/>
  <c r="M1951" s="1"/>
  <c r="O1951" s="1"/>
  <c r="K1947"/>
  <c r="M1947" s="1"/>
  <c r="O1947" s="1"/>
  <c r="K1943"/>
  <c r="M1943" s="1"/>
  <c r="O1943" s="1"/>
  <c r="K1939"/>
  <c r="M1939" s="1"/>
  <c r="O1939" s="1"/>
  <c r="K1935"/>
  <c r="M1935" s="1"/>
  <c r="O1935" s="1"/>
  <c r="K1931"/>
  <c r="M1931" s="1"/>
  <c r="O1931" s="1"/>
  <c r="K1927"/>
  <c r="M1927" s="1"/>
  <c r="O1927" s="1"/>
  <c r="K1923"/>
  <c r="M1923" s="1"/>
  <c r="O1923" s="1"/>
  <c r="K1919"/>
  <c r="M1919" s="1"/>
  <c r="O1919" s="1"/>
  <c r="K1915"/>
  <c r="M1915" s="1"/>
  <c r="O1915" s="1"/>
  <c r="K1911"/>
  <c r="M1911" s="1"/>
  <c r="O1911" s="1"/>
  <c r="K1907"/>
  <c r="M1907" s="1"/>
  <c r="O1907" s="1"/>
  <c r="K1903"/>
  <c r="M1903" s="1"/>
  <c r="O1903" s="1"/>
  <c r="K1899"/>
  <c r="M1899" s="1"/>
  <c r="O1899" s="1"/>
  <c r="K1895"/>
  <c r="M1895" s="1"/>
  <c r="O1895" s="1"/>
  <c r="K1891"/>
  <c r="M1891" s="1"/>
  <c r="O1891" s="1"/>
  <c r="K1887"/>
  <c r="M1887" s="1"/>
  <c r="O1887" s="1"/>
  <c r="K1883"/>
  <c r="M1883" s="1"/>
  <c r="O1883" s="1"/>
  <c r="K1879"/>
  <c r="M1879" s="1"/>
  <c r="O1879" s="1"/>
  <c r="K1875"/>
  <c r="M1875" s="1"/>
  <c r="O1875" s="1"/>
  <c r="K1871"/>
  <c r="M1871" s="1"/>
  <c r="O1871" s="1"/>
  <c r="K1867"/>
  <c r="M1867" s="1"/>
  <c r="O1867" s="1"/>
  <c r="K1863"/>
  <c r="M1863" s="1"/>
  <c r="O1863" s="1"/>
  <c r="K1859"/>
  <c r="M1859" s="1"/>
  <c r="O1859" s="1"/>
  <c r="K1855"/>
  <c r="M1855" s="1"/>
  <c r="O1855" s="1"/>
  <c r="K1851"/>
  <c r="M1851" s="1"/>
  <c r="O1851" s="1"/>
  <c r="K1847"/>
  <c r="M1847" s="1"/>
  <c r="O1847" s="1"/>
  <c r="K1843"/>
  <c r="M1843" s="1"/>
  <c r="O1843" s="1"/>
  <c r="K1839"/>
  <c r="M1839" s="1"/>
  <c r="O1839" s="1"/>
  <c r="K1835"/>
  <c r="M1835" s="1"/>
  <c r="O1835" s="1"/>
  <c r="K1831"/>
  <c r="M1831" s="1"/>
  <c r="O1831" s="1"/>
  <c r="K1827"/>
  <c r="M1827" s="1"/>
  <c r="O1827" s="1"/>
  <c r="K1823"/>
  <c r="M1823" s="1"/>
  <c r="O1823" s="1"/>
  <c r="K1819"/>
  <c r="M1819" s="1"/>
  <c r="O1819" s="1"/>
  <c r="K1815"/>
  <c r="M1815" s="1"/>
  <c r="O1815" s="1"/>
  <c r="K1811"/>
  <c r="M1811" s="1"/>
  <c r="O1811" s="1"/>
  <c r="K1807"/>
  <c r="M1807" s="1"/>
  <c r="O1807" s="1"/>
  <c r="K1803"/>
  <c r="M1803" s="1"/>
  <c r="O1803" s="1"/>
  <c r="K1799"/>
  <c r="M1799" s="1"/>
  <c r="O1799" s="1"/>
  <c r="K1795"/>
  <c r="M1795" s="1"/>
  <c r="O1795" s="1"/>
  <c r="K1791"/>
  <c r="M1791" s="1"/>
  <c r="O1791" s="1"/>
  <c r="K1787"/>
  <c r="M1787" s="1"/>
  <c r="O1787" s="1"/>
  <c r="K1783"/>
  <c r="M1783" s="1"/>
  <c r="O1783" s="1"/>
  <c r="K1779"/>
  <c r="M1779" s="1"/>
  <c r="O1779" s="1"/>
  <c r="K1775"/>
  <c r="M1775" s="1"/>
  <c r="O1775" s="1"/>
  <c r="K1771"/>
  <c r="M1771" s="1"/>
  <c r="O1771" s="1"/>
  <c r="K1767"/>
  <c r="M1767" s="1"/>
  <c r="O1767" s="1"/>
  <c r="K1763"/>
  <c r="M1763" s="1"/>
  <c r="O1763" s="1"/>
  <c r="K1759"/>
  <c r="M1759" s="1"/>
  <c r="O1759" s="1"/>
  <c r="K1755"/>
  <c r="M1755" s="1"/>
  <c r="O1755" s="1"/>
  <c r="K1751"/>
  <c r="M1751" s="1"/>
  <c r="O1751" s="1"/>
  <c r="K1747"/>
  <c r="M1747" s="1"/>
  <c r="O1747" s="1"/>
  <c r="K1743"/>
  <c r="M1743" s="1"/>
  <c r="O1743" s="1"/>
  <c r="K1739"/>
  <c r="M1739" s="1"/>
  <c r="O1739" s="1"/>
  <c r="K1735"/>
  <c r="M1735" s="1"/>
  <c r="O1735" s="1"/>
  <c r="K1731"/>
  <c r="M1731" s="1"/>
  <c r="O1731" s="1"/>
  <c r="K1727"/>
  <c r="M1727" s="1"/>
  <c r="O1727" s="1"/>
  <c r="K1723"/>
  <c r="M1723" s="1"/>
  <c r="O1723" s="1"/>
  <c r="K1719"/>
  <c r="M1719" s="1"/>
  <c r="O1719" s="1"/>
  <c r="K1715"/>
  <c r="M1715" s="1"/>
  <c r="O1715" s="1"/>
  <c r="K1711"/>
  <c r="M1711" s="1"/>
  <c r="O1711" s="1"/>
  <c r="K1707"/>
  <c r="M1707" s="1"/>
  <c r="O1707" s="1"/>
  <c r="K1703"/>
  <c r="M1703" s="1"/>
  <c r="O1703" s="1"/>
  <c r="K1699"/>
  <c r="M1699" s="1"/>
  <c r="O1699" s="1"/>
  <c r="K1695"/>
  <c r="M1695" s="1"/>
  <c r="O1695" s="1"/>
  <c r="K1691"/>
  <c r="M1691" s="1"/>
  <c r="O1691" s="1"/>
  <c r="K1687"/>
  <c r="M1687" s="1"/>
  <c r="O1687" s="1"/>
  <c r="K1683"/>
  <c r="M1683" s="1"/>
  <c r="O1683" s="1"/>
  <c r="K1679"/>
  <c r="M1679" s="1"/>
  <c r="O1679" s="1"/>
  <c r="K1675"/>
  <c r="M1675" s="1"/>
  <c r="O1675" s="1"/>
  <c r="K1671"/>
  <c r="M1671" s="1"/>
  <c r="O1671" s="1"/>
  <c r="K1667"/>
  <c r="M1667" s="1"/>
  <c r="O1667" s="1"/>
  <c r="K1663"/>
  <c r="M1663" s="1"/>
  <c r="O1663" s="1"/>
  <c r="K1659"/>
  <c r="M1659" s="1"/>
  <c r="O1659" s="1"/>
  <c r="K1655"/>
  <c r="M1655" s="1"/>
  <c r="O1655" s="1"/>
  <c r="K1651"/>
  <c r="M1651" s="1"/>
  <c r="O1651" s="1"/>
  <c r="K1647"/>
  <c r="M1647" s="1"/>
  <c r="O1647" s="1"/>
  <c r="K1643"/>
  <c r="M1643" s="1"/>
  <c r="O1643" s="1"/>
  <c r="K1639"/>
  <c r="M1639" s="1"/>
  <c r="O1639" s="1"/>
  <c r="K1635"/>
  <c r="M1635" s="1"/>
  <c r="O1635" s="1"/>
  <c r="K1631"/>
  <c r="M1631" s="1"/>
  <c r="O1631" s="1"/>
  <c r="K1627"/>
  <c r="M1627" s="1"/>
  <c r="O1627" s="1"/>
  <c r="K1623"/>
  <c r="M1623" s="1"/>
  <c r="O1623" s="1"/>
  <c r="K1619"/>
  <c r="M1619" s="1"/>
  <c r="O1619" s="1"/>
  <c r="K1615"/>
  <c r="M1615" s="1"/>
  <c r="O1615" s="1"/>
  <c r="K1611"/>
  <c r="M1611" s="1"/>
  <c r="O1611" s="1"/>
  <c r="K1607"/>
  <c r="M1607" s="1"/>
  <c r="O1607" s="1"/>
  <c r="K1603"/>
  <c r="M1603" s="1"/>
  <c r="O1603" s="1"/>
  <c r="K1599"/>
  <c r="M1599" s="1"/>
  <c r="O1599" s="1"/>
  <c r="K1595"/>
  <c r="M1595" s="1"/>
  <c r="O1595" s="1"/>
  <c r="K1591"/>
  <c r="M1591" s="1"/>
  <c r="O1591" s="1"/>
  <c r="K1587"/>
  <c r="M1587" s="1"/>
  <c r="O1587" s="1"/>
  <c r="K1583"/>
  <c r="M1583" s="1"/>
  <c r="O1583" s="1"/>
  <c r="K1579"/>
  <c r="M1579" s="1"/>
  <c r="O1579" s="1"/>
  <c r="K1575"/>
  <c r="M1575" s="1"/>
  <c r="O1575" s="1"/>
  <c r="K1571"/>
  <c r="M1571" s="1"/>
  <c r="O1571" s="1"/>
  <c r="K1567"/>
  <c r="M1567" s="1"/>
  <c r="O1567" s="1"/>
  <c r="K1563"/>
  <c r="M1563" s="1"/>
  <c r="O1563" s="1"/>
  <c r="K1559"/>
  <c r="M1559" s="1"/>
  <c r="O1559" s="1"/>
  <c r="K1555"/>
  <c r="M1555" s="1"/>
  <c r="O1555" s="1"/>
  <c r="K1551"/>
  <c r="M1551" s="1"/>
  <c r="O1551" s="1"/>
  <c r="K1547"/>
  <c r="M1547" s="1"/>
  <c r="O1547" s="1"/>
  <c r="K1543"/>
  <c r="M1543" s="1"/>
  <c r="O1543" s="1"/>
  <c r="K1539"/>
  <c r="M1539" s="1"/>
  <c r="O1539" s="1"/>
  <c r="K1535"/>
  <c r="M1535" s="1"/>
  <c r="O1535" s="1"/>
  <c r="K1531"/>
  <c r="M1531" s="1"/>
  <c r="O1531" s="1"/>
  <c r="K1527"/>
  <c r="M1527" s="1"/>
  <c r="O1527" s="1"/>
  <c r="K1523"/>
  <c r="M1523" s="1"/>
  <c r="O1523" s="1"/>
  <c r="K1519"/>
  <c r="M1519" s="1"/>
  <c r="O1519" s="1"/>
  <c r="K1515"/>
  <c r="M1515" s="1"/>
  <c r="O1515" s="1"/>
  <c r="K1511"/>
  <c r="M1511" s="1"/>
  <c r="O1511" s="1"/>
  <c r="K1507"/>
  <c r="M1507" s="1"/>
  <c r="O1507" s="1"/>
  <c r="K1503"/>
  <c r="M1503" s="1"/>
  <c r="O1503" s="1"/>
  <c r="K1499"/>
  <c r="M1499" s="1"/>
  <c r="O1499" s="1"/>
  <c r="K1495"/>
  <c r="M1495" s="1"/>
  <c r="O1495" s="1"/>
  <c r="K1491"/>
  <c r="M1491" s="1"/>
  <c r="O1491" s="1"/>
  <c r="K1487"/>
  <c r="M1487" s="1"/>
  <c r="O1487" s="1"/>
  <c r="K1483"/>
  <c r="M1483" s="1"/>
  <c r="O1483" s="1"/>
  <c r="K1479"/>
  <c r="M1479" s="1"/>
  <c r="O1479" s="1"/>
  <c r="K1475"/>
  <c r="M1475" s="1"/>
  <c r="O1475" s="1"/>
  <c r="K1471"/>
  <c r="M1471" s="1"/>
  <c r="O1471" s="1"/>
  <c r="K1467"/>
  <c r="M1467" s="1"/>
  <c r="O1467" s="1"/>
  <c r="K1463"/>
  <c r="M1463" s="1"/>
  <c r="O1463" s="1"/>
  <c r="K1459"/>
  <c r="M1459" s="1"/>
  <c r="O1459" s="1"/>
  <c r="K1455"/>
  <c r="M1455" s="1"/>
  <c r="O1455" s="1"/>
  <c r="K1451"/>
  <c r="M1451" s="1"/>
  <c r="O1451" s="1"/>
  <c r="K1447"/>
  <c r="M1447" s="1"/>
  <c r="O1447" s="1"/>
  <c r="K1443"/>
  <c r="M1443" s="1"/>
  <c r="O1443" s="1"/>
  <c r="K1439"/>
  <c r="M1439" s="1"/>
  <c r="O1439" s="1"/>
  <c r="K1435"/>
  <c r="M1435" s="1"/>
  <c r="O1435" s="1"/>
  <c r="K1431"/>
  <c r="M1431" s="1"/>
  <c r="O1431" s="1"/>
  <c r="K1427"/>
  <c r="M1427" s="1"/>
  <c r="O1427" s="1"/>
  <c r="K1423"/>
  <c r="M1423" s="1"/>
  <c r="O1423" s="1"/>
  <c r="K1419"/>
  <c r="M1419" s="1"/>
  <c r="O1419" s="1"/>
  <c r="K1415"/>
  <c r="M1415" s="1"/>
  <c r="O1415" s="1"/>
  <c r="K1411"/>
  <c r="M1411" s="1"/>
  <c r="O1411" s="1"/>
  <c r="K1407"/>
  <c r="M1407" s="1"/>
  <c r="O1407" s="1"/>
  <c r="K1403"/>
  <c r="M1403" s="1"/>
  <c r="O1403" s="1"/>
  <c r="K1399"/>
  <c r="M1399" s="1"/>
  <c r="O1399" s="1"/>
  <c r="K1395"/>
  <c r="M1395" s="1"/>
  <c r="O1395" s="1"/>
  <c r="K1391"/>
  <c r="M1391" s="1"/>
  <c r="O1391" s="1"/>
  <c r="K1387"/>
  <c r="M1387" s="1"/>
  <c r="O1387" s="1"/>
  <c r="K1383"/>
  <c r="M1383" s="1"/>
  <c r="O1383" s="1"/>
  <c r="K1379"/>
  <c r="M1379" s="1"/>
  <c r="O1379" s="1"/>
  <c r="K1375"/>
  <c r="M1375" s="1"/>
  <c r="O1375" s="1"/>
  <c r="K1371"/>
  <c r="M1371" s="1"/>
  <c r="O1371" s="1"/>
  <c r="K1367"/>
  <c r="M1367" s="1"/>
  <c r="O1367" s="1"/>
  <c r="K1363"/>
  <c r="M1363" s="1"/>
  <c r="O1363" s="1"/>
  <c r="K1359"/>
  <c r="M1359" s="1"/>
  <c r="O1359" s="1"/>
  <c r="K1355"/>
  <c r="M1355" s="1"/>
  <c r="O1355" s="1"/>
  <c r="K1351"/>
  <c r="M1351" s="1"/>
  <c r="O1351" s="1"/>
  <c r="K1347"/>
  <c r="M1347" s="1"/>
  <c r="O1347" s="1"/>
  <c r="K1343"/>
  <c r="M1343" s="1"/>
  <c r="O1343" s="1"/>
  <c r="K1339"/>
  <c r="M1339" s="1"/>
  <c r="O1339" s="1"/>
  <c r="K1335"/>
  <c r="M1335" s="1"/>
  <c r="O1335" s="1"/>
  <c r="K1331"/>
  <c r="M1331" s="1"/>
  <c r="O1331" s="1"/>
  <c r="K1327"/>
  <c r="M1327" s="1"/>
  <c r="O1327" s="1"/>
  <c r="K1323"/>
  <c r="M1323" s="1"/>
  <c r="O1323" s="1"/>
  <c r="K1319"/>
  <c r="M1319" s="1"/>
  <c r="O1319" s="1"/>
  <c r="K1315"/>
  <c r="M1315" s="1"/>
  <c r="O1315" s="1"/>
  <c r="K1311"/>
  <c r="M1311" s="1"/>
  <c r="O1311" s="1"/>
  <c r="K1307"/>
  <c r="M1307" s="1"/>
  <c r="O1307" s="1"/>
  <c r="K1303"/>
  <c r="M1303" s="1"/>
  <c r="O1303" s="1"/>
  <c r="K1299"/>
  <c r="M1299" s="1"/>
  <c r="O1299" s="1"/>
  <c r="K1295"/>
  <c r="M1295" s="1"/>
  <c r="O1295" s="1"/>
  <c r="K1291"/>
  <c r="M1291" s="1"/>
  <c r="O1291" s="1"/>
  <c r="K1287"/>
  <c r="M1287" s="1"/>
  <c r="O1287" s="1"/>
  <c r="K1283"/>
  <c r="M1283" s="1"/>
  <c r="O1283" s="1"/>
  <c r="K1279"/>
  <c r="M1279" s="1"/>
  <c r="O1279" s="1"/>
  <c r="K1275"/>
  <c r="M1275" s="1"/>
  <c r="O1275" s="1"/>
  <c r="K1271"/>
  <c r="M1271" s="1"/>
  <c r="O1271" s="1"/>
  <c r="K1267"/>
  <c r="M1267" s="1"/>
  <c r="O1267" s="1"/>
  <c r="K1263"/>
  <c r="M1263" s="1"/>
  <c r="O1263" s="1"/>
  <c r="K1259"/>
  <c r="M1259" s="1"/>
  <c r="O1259" s="1"/>
  <c r="K1255"/>
  <c r="M1255" s="1"/>
  <c r="O1255" s="1"/>
  <c r="K1251"/>
  <c r="M1251" s="1"/>
  <c r="O1251" s="1"/>
  <c r="K1247"/>
  <c r="M1247" s="1"/>
  <c r="O1247" s="1"/>
  <c r="K1243"/>
  <c r="M1243" s="1"/>
  <c r="O1243" s="1"/>
  <c r="K1239"/>
  <c r="M1239" s="1"/>
  <c r="O1239" s="1"/>
  <c r="K1235"/>
  <c r="M1235" s="1"/>
  <c r="O1235" s="1"/>
  <c r="K1231"/>
  <c r="M1231" s="1"/>
  <c r="O1231" s="1"/>
  <c r="K1227"/>
  <c r="M1227" s="1"/>
  <c r="O1227" s="1"/>
  <c r="K1223"/>
  <c r="M1223" s="1"/>
  <c r="O1223" s="1"/>
  <c r="K1219"/>
  <c r="M1219" s="1"/>
  <c r="O1219" s="1"/>
  <c r="K1215"/>
  <c r="M1215" s="1"/>
  <c r="O1215" s="1"/>
  <c r="K1211"/>
  <c r="M1211" s="1"/>
  <c r="O1211" s="1"/>
  <c r="K1207"/>
  <c r="M1207" s="1"/>
  <c r="O1207" s="1"/>
  <c r="K1203"/>
  <c r="M1203" s="1"/>
  <c r="O1203" s="1"/>
  <c r="K1199"/>
  <c r="M1199" s="1"/>
  <c r="O1199" s="1"/>
  <c r="K1195"/>
  <c r="M1195" s="1"/>
  <c r="O1195" s="1"/>
  <c r="K1191"/>
  <c r="M1191" s="1"/>
  <c r="O1191" s="1"/>
  <c r="K1187"/>
  <c r="M1187" s="1"/>
  <c r="O1187" s="1"/>
  <c r="K1183"/>
  <c r="M1183" s="1"/>
  <c r="O1183" s="1"/>
  <c r="K1179"/>
  <c r="M1179" s="1"/>
  <c r="O1179" s="1"/>
  <c r="K1175"/>
  <c r="M1175" s="1"/>
  <c r="O1175" s="1"/>
  <c r="K1171"/>
  <c r="M1171" s="1"/>
  <c r="O1171" s="1"/>
  <c r="K1167"/>
  <c r="M1167" s="1"/>
  <c r="O1167" s="1"/>
  <c r="K1163"/>
  <c r="M1163" s="1"/>
  <c r="O1163" s="1"/>
  <c r="K1159"/>
  <c r="M1159" s="1"/>
  <c r="O1159" s="1"/>
  <c r="K1155"/>
  <c r="M1155" s="1"/>
  <c r="O1155" s="1"/>
  <c r="K1151"/>
  <c r="M1151" s="1"/>
  <c r="O1151" s="1"/>
  <c r="K1147"/>
  <c r="M1147" s="1"/>
  <c r="O1147" s="1"/>
  <c r="K1143"/>
  <c r="M1143" s="1"/>
  <c r="O1143" s="1"/>
  <c r="K1139"/>
  <c r="M1139" s="1"/>
  <c r="O1139" s="1"/>
  <c r="K1135"/>
  <c r="M1135" s="1"/>
  <c r="O1135" s="1"/>
  <c r="K1131"/>
  <c r="M1131" s="1"/>
  <c r="O1131" s="1"/>
  <c r="K1127"/>
  <c r="M1127" s="1"/>
  <c r="O1127" s="1"/>
  <c r="K1123"/>
  <c r="M1123" s="1"/>
  <c r="O1123" s="1"/>
  <c r="K1119"/>
  <c r="M1119" s="1"/>
  <c r="O1119" s="1"/>
  <c r="K1115"/>
  <c r="M1115" s="1"/>
  <c r="O1115" s="1"/>
  <c r="K1111"/>
  <c r="M1111" s="1"/>
  <c r="O1111" s="1"/>
  <c r="K1107"/>
  <c r="M1107" s="1"/>
  <c r="O1107" s="1"/>
  <c r="K1103"/>
  <c r="M1103" s="1"/>
  <c r="O1103" s="1"/>
  <c r="K1099"/>
  <c r="M1099" s="1"/>
  <c r="O1099" s="1"/>
  <c r="K1095"/>
  <c r="M1095" s="1"/>
  <c r="O1095" s="1"/>
  <c r="K1091"/>
  <c r="M1091" s="1"/>
  <c r="O1091" s="1"/>
  <c r="K1087"/>
  <c r="M1087" s="1"/>
  <c r="O1087" s="1"/>
  <c r="K1083"/>
  <c r="M1083" s="1"/>
  <c r="O1083" s="1"/>
  <c r="K1079"/>
  <c r="M1079" s="1"/>
  <c r="O1079" s="1"/>
  <c r="K1075"/>
  <c r="M1075" s="1"/>
  <c r="O1075" s="1"/>
  <c r="K1071"/>
  <c r="M1071" s="1"/>
  <c r="O1071" s="1"/>
  <c r="K1067"/>
  <c r="M1067" s="1"/>
  <c r="O1067" s="1"/>
  <c r="K1063"/>
  <c r="M1063" s="1"/>
  <c r="O1063" s="1"/>
  <c r="K1059"/>
  <c r="M1059" s="1"/>
  <c r="O1059" s="1"/>
  <c r="K1055"/>
  <c r="M1055" s="1"/>
  <c r="O1055" s="1"/>
  <c r="K1051"/>
  <c r="M1051" s="1"/>
  <c r="O1051" s="1"/>
  <c r="K1047"/>
  <c r="M1047" s="1"/>
  <c r="O1047" s="1"/>
  <c r="K1043"/>
  <c r="M1043" s="1"/>
  <c r="O1043" s="1"/>
  <c r="K1039"/>
  <c r="M1039" s="1"/>
  <c r="O1039" s="1"/>
  <c r="K1035"/>
  <c r="M1035" s="1"/>
  <c r="O1035" s="1"/>
  <c r="K1031"/>
  <c r="M1031" s="1"/>
  <c r="O1031" s="1"/>
  <c r="K1027"/>
  <c r="M1027" s="1"/>
  <c r="O1027" s="1"/>
  <c r="K1023"/>
  <c r="M1023" s="1"/>
  <c r="O1023" s="1"/>
  <c r="K1019"/>
  <c r="M1019" s="1"/>
  <c r="O1019" s="1"/>
  <c r="K1015"/>
  <c r="M1015" s="1"/>
  <c r="O1015" s="1"/>
  <c r="K1011"/>
  <c r="M1011" s="1"/>
  <c r="O1011" s="1"/>
  <c r="K1007"/>
  <c r="M1007" s="1"/>
  <c r="O1007" s="1"/>
  <c r="K1003"/>
  <c r="M1003" s="1"/>
  <c r="O1003" s="1"/>
  <c r="K999"/>
  <c r="M999" s="1"/>
  <c r="O999" s="1"/>
  <c r="K995"/>
  <c r="M995" s="1"/>
  <c r="O995" s="1"/>
  <c r="J2743"/>
  <c r="L2743" s="1"/>
  <c r="N2743" s="1"/>
  <c r="J2739"/>
  <c r="L2739" s="1"/>
  <c r="N2739" s="1"/>
  <c r="J2735"/>
  <c r="L2735" s="1"/>
  <c r="N2735" s="1"/>
  <c r="J2731"/>
  <c r="L2731" s="1"/>
  <c r="N2731" s="1"/>
  <c r="J2727"/>
  <c r="L2727" s="1"/>
  <c r="N2727" s="1"/>
  <c r="J2723"/>
  <c r="L2723" s="1"/>
  <c r="N2723" s="1"/>
  <c r="J2719"/>
  <c r="L2719" s="1"/>
  <c r="N2719" s="1"/>
  <c r="J2715"/>
  <c r="L2715" s="1"/>
  <c r="N2715" s="1"/>
  <c r="J2711"/>
  <c r="L2711" s="1"/>
  <c r="N2711" s="1"/>
  <c r="J2707"/>
  <c r="L2707" s="1"/>
  <c r="N2707" s="1"/>
  <c r="J2703"/>
  <c r="L2703" s="1"/>
  <c r="N2703" s="1"/>
  <c r="J2699"/>
  <c r="L2699" s="1"/>
  <c r="N2699" s="1"/>
  <c r="J2695"/>
  <c r="L2695" s="1"/>
  <c r="N2695" s="1"/>
  <c r="J2691"/>
  <c r="L2691" s="1"/>
  <c r="N2691" s="1"/>
  <c r="J2687"/>
  <c r="L2687" s="1"/>
  <c r="N2687" s="1"/>
  <c r="J2683"/>
  <c r="L2683" s="1"/>
  <c r="N2683" s="1"/>
  <c r="J2679"/>
  <c r="L2679" s="1"/>
  <c r="N2679" s="1"/>
  <c r="J2675"/>
  <c r="L2675" s="1"/>
  <c r="N2675" s="1"/>
  <c r="J2671"/>
  <c r="L2671" s="1"/>
  <c r="N2671" s="1"/>
  <c r="J2667"/>
  <c r="L2667" s="1"/>
  <c r="N2667" s="1"/>
  <c r="J2663"/>
  <c r="L2663" s="1"/>
  <c r="N2663" s="1"/>
  <c r="J2659"/>
  <c r="L2659" s="1"/>
  <c r="N2659" s="1"/>
  <c r="J2655"/>
  <c r="L2655" s="1"/>
  <c r="N2655" s="1"/>
  <c r="J2651"/>
  <c r="L2651" s="1"/>
  <c r="N2651" s="1"/>
  <c r="J2647"/>
  <c r="L2647" s="1"/>
  <c r="N2647" s="1"/>
  <c r="J2643"/>
  <c r="L2643" s="1"/>
  <c r="N2643" s="1"/>
  <c r="J2639"/>
  <c r="L2639" s="1"/>
  <c r="N2639" s="1"/>
  <c r="J2635"/>
  <c r="L2635" s="1"/>
  <c r="N2635" s="1"/>
  <c r="J2631"/>
  <c r="L2631" s="1"/>
  <c r="N2631" s="1"/>
  <c r="J2627"/>
  <c r="L2627" s="1"/>
  <c r="N2627" s="1"/>
  <c r="J2623"/>
  <c r="L2623" s="1"/>
  <c r="N2623" s="1"/>
  <c r="J2619"/>
  <c r="L2619" s="1"/>
  <c r="N2619" s="1"/>
  <c r="J2615"/>
  <c r="L2615" s="1"/>
  <c r="N2615" s="1"/>
  <c r="J2611"/>
  <c r="L2611" s="1"/>
  <c r="N2611" s="1"/>
  <c r="J2607"/>
  <c r="L2607" s="1"/>
  <c r="N2607" s="1"/>
  <c r="J2603"/>
  <c r="L2603" s="1"/>
  <c r="N2603" s="1"/>
  <c r="J2599"/>
  <c r="L2599" s="1"/>
  <c r="N2599" s="1"/>
  <c r="J2595"/>
  <c r="L2595" s="1"/>
  <c r="N2595" s="1"/>
  <c r="J2591"/>
  <c r="L2591" s="1"/>
  <c r="N2591" s="1"/>
  <c r="J2587"/>
  <c r="L2587" s="1"/>
  <c r="N2587" s="1"/>
  <c r="J2583"/>
  <c r="L2583" s="1"/>
  <c r="N2583" s="1"/>
  <c r="J2579"/>
  <c r="L2579" s="1"/>
  <c r="N2579" s="1"/>
  <c r="J2575"/>
  <c r="L2575" s="1"/>
  <c r="N2575" s="1"/>
  <c r="J2571"/>
  <c r="L2571" s="1"/>
  <c r="N2571" s="1"/>
  <c r="J2567"/>
  <c r="L2567" s="1"/>
  <c r="N2567" s="1"/>
  <c r="J2563"/>
  <c r="L2563" s="1"/>
  <c r="N2563" s="1"/>
  <c r="J2559"/>
  <c r="L2559" s="1"/>
  <c r="N2559" s="1"/>
  <c r="J2555"/>
  <c r="L2555" s="1"/>
  <c r="N2555" s="1"/>
  <c r="J2551"/>
  <c r="L2551" s="1"/>
  <c r="N2551" s="1"/>
  <c r="J2547"/>
  <c r="L2547" s="1"/>
  <c r="N2547" s="1"/>
  <c r="J2543"/>
  <c r="L2543" s="1"/>
  <c r="N2543" s="1"/>
  <c r="J2539"/>
  <c r="L2539" s="1"/>
  <c r="N2539" s="1"/>
  <c r="J2535"/>
  <c r="L2535" s="1"/>
  <c r="N2535" s="1"/>
  <c r="J2531"/>
  <c r="L2531" s="1"/>
  <c r="N2531" s="1"/>
  <c r="J2527"/>
  <c r="L2527" s="1"/>
  <c r="N2527" s="1"/>
  <c r="J2523"/>
  <c r="L2523" s="1"/>
  <c r="N2523" s="1"/>
  <c r="J2519"/>
  <c r="L2519" s="1"/>
  <c r="N2519" s="1"/>
  <c r="J2515"/>
  <c r="L2515" s="1"/>
  <c r="N2515" s="1"/>
  <c r="J2511"/>
  <c r="L2511" s="1"/>
  <c r="N2511" s="1"/>
  <c r="J2507"/>
  <c r="L2507" s="1"/>
  <c r="N2507" s="1"/>
  <c r="J2503"/>
  <c r="L2503" s="1"/>
  <c r="N2503" s="1"/>
  <c r="J2499"/>
  <c r="L2499" s="1"/>
  <c r="N2499" s="1"/>
  <c r="J2495"/>
  <c r="L2495" s="1"/>
  <c r="N2495" s="1"/>
  <c r="J2491"/>
  <c r="L2491" s="1"/>
  <c r="N2491" s="1"/>
  <c r="J2487"/>
  <c r="L2487" s="1"/>
  <c r="N2487" s="1"/>
  <c r="J2483"/>
  <c r="L2483" s="1"/>
  <c r="N2483" s="1"/>
  <c r="J2479"/>
  <c r="L2479" s="1"/>
  <c r="N2479" s="1"/>
  <c r="J2475"/>
  <c r="L2475" s="1"/>
  <c r="N2475" s="1"/>
  <c r="J2471"/>
  <c r="L2471" s="1"/>
  <c r="N2471" s="1"/>
  <c r="J2467"/>
  <c r="L2467" s="1"/>
  <c r="N2467" s="1"/>
  <c r="J2463"/>
  <c r="L2463" s="1"/>
  <c r="N2463" s="1"/>
  <c r="J2459"/>
  <c r="L2459" s="1"/>
  <c r="N2459" s="1"/>
  <c r="J2455"/>
  <c r="L2455" s="1"/>
  <c r="N2455" s="1"/>
  <c r="J2451"/>
  <c r="L2451" s="1"/>
  <c r="N2451" s="1"/>
  <c r="J2447"/>
  <c r="L2447" s="1"/>
  <c r="N2447" s="1"/>
  <c r="J2443"/>
  <c r="L2443" s="1"/>
  <c r="N2443" s="1"/>
  <c r="J2439"/>
  <c r="L2439" s="1"/>
  <c r="N2439" s="1"/>
  <c r="J2435"/>
  <c r="L2435" s="1"/>
  <c r="N2435" s="1"/>
  <c r="J2431"/>
  <c r="L2431" s="1"/>
  <c r="N2431" s="1"/>
  <c r="J2427"/>
  <c r="L2427" s="1"/>
  <c r="N2427" s="1"/>
  <c r="J2423"/>
  <c r="L2423" s="1"/>
  <c r="N2423" s="1"/>
  <c r="J2419"/>
  <c r="L2419" s="1"/>
  <c r="N2419" s="1"/>
  <c r="J2415"/>
  <c r="L2415" s="1"/>
  <c r="N2415" s="1"/>
  <c r="J2411"/>
  <c r="L2411" s="1"/>
  <c r="N2411" s="1"/>
  <c r="J2407"/>
  <c r="L2407" s="1"/>
  <c r="N2407" s="1"/>
  <c r="J2403"/>
  <c r="L2403" s="1"/>
  <c r="N2403" s="1"/>
  <c r="J2399"/>
  <c r="L2399" s="1"/>
  <c r="N2399" s="1"/>
  <c r="J2395"/>
  <c r="L2395" s="1"/>
  <c r="N2395" s="1"/>
  <c r="J2391"/>
  <c r="L2391" s="1"/>
  <c r="N2391" s="1"/>
  <c r="J2387"/>
  <c r="L2387" s="1"/>
  <c r="N2387" s="1"/>
  <c r="J2383"/>
  <c r="L2383" s="1"/>
  <c r="N2383" s="1"/>
  <c r="J2379"/>
  <c r="L2379" s="1"/>
  <c r="N2379" s="1"/>
  <c r="J2375"/>
  <c r="L2375" s="1"/>
  <c r="N2375" s="1"/>
  <c r="J2371"/>
  <c r="L2371" s="1"/>
  <c r="N2371" s="1"/>
  <c r="J2367"/>
  <c r="L2367" s="1"/>
  <c r="N2367" s="1"/>
  <c r="J2363"/>
  <c r="L2363" s="1"/>
  <c r="N2363" s="1"/>
  <c r="J2359"/>
  <c r="L2359" s="1"/>
  <c r="N2359" s="1"/>
  <c r="J2355"/>
  <c r="L2355" s="1"/>
  <c r="N2355" s="1"/>
  <c r="J2351"/>
  <c r="L2351" s="1"/>
  <c r="N2351" s="1"/>
  <c r="J2347"/>
  <c r="L2347" s="1"/>
  <c r="N2347" s="1"/>
  <c r="J2343"/>
  <c r="L2343" s="1"/>
  <c r="N2343" s="1"/>
  <c r="J2339"/>
  <c r="L2339" s="1"/>
  <c r="N2339" s="1"/>
  <c r="J2335"/>
  <c r="L2335" s="1"/>
  <c r="N2335" s="1"/>
  <c r="J2331"/>
  <c r="L2331" s="1"/>
  <c r="N2331" s="1"/>
  <c r="J2327"/>
  <c r="L2327" s="1"/>
  <c r="N2327" s="1"/>
  <c r="J2323"/>
  <c r="L2323" s="1"/>
  <c r="N2323" s="1"/>
  <c r="J2319"/>
  <c r="L2319" s="1"/>
  <c r="N2319" s="1"/>
  <c r="J2315"/>
  <c r="L2315" s="1"/>
  <c r="N2315" s="1"/>
  <c r="J2311"/>
  <c r="L2311" s="1"/>
  <c r="N2311" s="1"/>
  <c r="J2307"/>
  <c r="L2307" s="1"/>
  <c r="N2307" s="1"/>
  <c r="J2303"/>
  <c r="L2303" s="1"/>
  <c r="N2303" s="1"/>
  <c r="J2299"/>
  <c r="L2299" s="1"/>
  <c r="N2299" s="1"/>
  <c r="J2295"/>
  <c r="L2295" s="1"/>
  <c r="N2295" s="1"/>
  <c r="J2291"/>
  <c r="L2291" s="1"/>
  <c r="N2291" s="1"/>
  <c r="J2287"/>
  <c r="L2287" s="1"/>
  <c r="N2287" s="1"/>
  <c r="J2283"/>
  <c r="L2283" s="1"/>
  <c r="N2283" s="1"/>
  <c r="J2279"/>
  <c r="L2279" s="1"/>
  <c r="N2279" s="1"/>
  <c r="J2275"/>
  <c r="L2275" s="1"/>
  <c r="N2275" s="1"/>
  <c r="J2271"/>
  <c r="L2271" s="1"/>
  <c r="N2271" s="1"/>
  <c r="J2267"/>
  <c r="L2267" s="1"/>
  <c r="N2267" s="1"/>
  <c r="J2263"/>
  <c r="L2263" s="1"/>
  <c r="N2263" s="1"/>
  <c r="J2259"/>
  <c r="L2259" s="1"/>
  <c r="N2259" s="1"/>
  <c r="J2255"/>
  <c r="L2255" s="1"/>
  <c r="N2255" s="1"/>
  <c r="J2251"/>
  <c r="L2251" s="1"/>
  <c r="N2251" s="1"/>
  <c r="J2247"/>
  <c r="L2247" s="1"/>
  <c r="N2247" s="1"/>
  <c r="J2243"/>
  <c r="L2243" s="1"/>
  <c r="N2243" s="1"/>
  <c r="J2239"/>
  <c r="L2239" s="1"/>
  <c r="N2239" s="1"/>
  <c r="J2235"/>
  <c r="L2235" s="1"/>
  <c r="N2235" s="1"/>
  <c r="J2231"/>
  <c r="L2231" s="1"/>
  <c r="N2231" s="1"/>
  <c r="J2227"/>
  <c r="L2227" s="1"/>
  <c r="N2227" s="1"/>
  <c r="J2223"/>
  <c r="L2223" s="1"/>
  <c r="N2223" s="1"/>
  <c r="J2219"/>
  <c r="L2219" s="1"/>
  <c r="N2219" s="1"/>
  <c r="J2215"/>
  <c r="L2215" s="1"/>
  <c r="N2215" s="1"/>
  <c r="J2211"/>
  <c r="L2211" s="1"/>
  <c r="N2211" s="1"/>
  <c r="J2207"/>
  <c r="L2207" s="1"/>
  <c r="N2207" s="1"/>
  <c r="J2203"/>
  <c r="L2203" s="1"/>
  <c r="N2203" s="1"/>
  <c r="J2199"/>
  <c r="L2199" s="1"/>
  <c r="N2199" s="1"/>
  <c r="J2195"/>
  <c r="L2195" s="1"/>
  <c r="N2195" s="1"/>
  <c r="J2191"/>
  <c r="L2191" s="1"/>
  <c r="N2191" s="1"/>
  <c r="J2187"/>
  <c r="L2187" s="1"/>
  <c r="N2187" s="1"/>
  <c r="J2183"/>
  <c r="L2183" s="1"/>
  <c r="N2183" s="1"/>
  <c r="J2179"/>
  <c r="L2179" s="1"/>
  <c r="N2179" s="1"/>
  <c r="J2175"/>
  <c r="L2175" s="1"/>
  <c r="N2175" s="1"/>
  <c r="J2171"/>
  <c r="L2171" s="1"/>
  <c r="N2171" s="1"/>
  <c r="J2167"/>
  <c r="L2167" s="1"/>
  <c r="N2167" s="1"/>
  <c r="J2163"/>
  <c r="L2163" s="1"/>
  <c r="N2163" s="1"/>
  <c r="J2159"/>
  <c r="L2159" s="1"/>
  <c r="N2159" s="1"/>
  <c r="J2155"/>
  <c r="L2155" s="1"/>
  <c r="N2155" s="1"/>
  <c r="J2151"/>
  <c r="L2151" s="1"/>
  <c r="N2151" s="1"/>
  <c r="J2147"/>
  <c r="L2147" s="1"/>
  <c r="N2147" s="1"/>
  <c r="J2143"/>
  <c r="L2143" s="1"/>
  <c r="N2143" s="1"/>
  <c r="J2139"/>
  <c r="L2139" s="1"/>
  <c r="N2139" s="1"/>
  <c r="J2135"/>
  <c r="L2135" s="1"/>
  <c r="N2135" s="1"/>
  <c r="J2131"/>
  <c r="L2131" s="1"/>
  <c r="N2131" s="1"/>
  <c r="J2127"/>
  <c r="L2127" s="1"/>
  <c r="N2127" s="1"/>
  <c r="J2123"/>
  <c r="L2123" s="1"/>
  <c r="N2123" s="1"/>
  <c r="J2119"/>
  <c r="L2119" s="1"/>
  <c r="N2119" s="1"/>
  <c r="J2115"/>
  <c r="L2115" s="1"/>
  <c r="N2115" s="1"/>
  <c r="J2111"/>
  <c r="L2111" s="1"/>
  <c r="N2111" s="1"/>
  <c r="J2107"/>
  <c r="L2107" s="1"/>
  <c r="N2107" s="1"/>
  <c r="J2103"/>
  <c r="L2103" s="1"/>
  <c r="N2103" s="1"/>
  <c r="J2099"/>
  <c r="L2099" s="1"/>
  <c r="N2099" s="1"/>
  <c r="J2095"/>
  <c r="L2095" s="1"/>
  <c r="N2095" s="1"/>
  <c r="J2091"/>
  <c r="L2091" s="1"/>
  <c r="N2091" s="1"/>
  <c r="J2087"/>
  <c r="L2087" s="1"/>
  <c r="N2087" s="1"/>
  <c r="J2083"/>
  <c r="L2083" s="1"/>
  <c r="N2083" s="1"/>
  <c r="J2079"/>
  <c r="L2079" s="1"/>
  <c r="N2079" s="1"/>
  <c r="J2075"/>
  <c r="L2075" s="1"/>
  <c r="N2075" s="1"/>
  <c r="J2071"/>
  <c r="L2071" s="1"/>
  <c r="N2071" s="1"/>
  <c r="J2067"/>
  <c r="L2067" s="1"/>
  <c r="N2067" s="1"/>
  <c r="J2063"/>
  <c r="L2063" s="1"/>
  <c r="N2063" s="1"/>
  <c r="J2059"/>
  <c r="L2059" s="1"/>
  <c r="N2059" s="1"/>
  <c r="J2055"/>
  <c r="L2055" s="1"/>
  <c r="N2055" s="1"/>
  <c r="J2051"/>
  <c r="L2051" s="1"/>
  <c r="N2051" s="1"/>
  <c r="J2047"/>
  <c r="L2047" s="1"/>
  <c r="N2047" s="1"/>
  <c r="J2043"/>
  <c r="L2043" s="1"/>
  <c r="N2043" s="1"/>
  <c r="J2039"/>
  <c r="L2039" s="1"/>
  <c r="N2039" s="1"/>
  <c r="J2035"/>
  <c r="L2035" s="1"/>
  <c r="N2035" s="1"/>
  <c r="J2031"/>
  <c r="L2031" s="1"/>
  <c r="N2031" s="1"/>
  <c r="J2027"/>
  <c r="L2027" s="1"/>
  <c r="N2027" s="1"/>
  <c r="J2023"/>
  <c r="L2023" s="1"/>
  <c r="N2023" s="1"/>
  <c r="J2019"/>
  <c r="L2019" s="1"/>
  <c r="N2019" s="1"/>
  <c r="J2015"/>
  <c r="L2015" s="1"/>
  <c r="N2015" s="1"/>
  <c r="J2011"/>
  <c r="L2011" s="1"/>
  <c r="N2011" s="1"/>
  <c r="J2007"/>
  <c r="L2007" s="1"/>
  <c r="N2007" s="1"/>
  <c r="J2003"/>
  <c r="L2003" s="1"/>
  <c r="N2003" s="1"/>
  <c r="J1999"/>
  <c r="L1999" s="1"/>
  <c r="N1999" s="1"/>
  <c r="J1995"/>
  <c r="L1995" s="1"/>
  <c r="N1995" s="1"/>
  <c r="J1991"/>
  <c r="L1991" s="1"/>
  <c r="N1991" s="1"/>
  <c r="J1987"/>
  <c r="L1987" s="1"/>
  <c r="N1987" s="1"/>
  <c r="J1983"/>
  <c r="L1983" s="1"/>
  <c r="N1983" s="1"/>
  <c r="J1979"/>
  <c r="L1979" s="1"/>
  <c r="N1979" s="1"/>
  <c r="J1975"/>
  <c r="L1975" s="1"/>
  <c r="N1975" s="1"/>
  <c r="J1971"/>
  <c r="L1971" s="1"/>
  <c r="N1971" s="1"/>
  <c r="J1967"/>
  <c r="L1967" s="1"/>
  <c r="N1967" s="1"/>
  <c r="J1963"/>
  <c r="L1963" s="1"/>
  <c r="N1963" s="1"/>
  <c r="J1959"/>
  <c r="L1959" s="1"/>
  <c r="N1959" s="1"/>
  <c r="J1955"/>
  <c r="L1955" s="1"/>
  <c r="N1955" s="1"/>
  <c r="J1951"/>
  <c r="L1951" s="1"/>
  <c r="N1951" s="1"/>
  <c r="J1947"/>
  <c r="L1947" s="1"/>
  <c r="N1947" s="1"/>
  <c r="J1943"/>
  <c r="L1943" s="1"/>
  <c r="N1943" s="1"/>
  <c r="J1939"/>
  <c r="L1939" s="1"/>
  <c r="N1939" s="1"/>
  <c r="J1935"/>
  <c r="L1935" s="1"/>
  <c r="N1935" s="1"/>
  <c r="J1931"/>
  <c r="L1931" s="1"/>
  <c r="N1931" s="1"/>
  <c r="J1927"/>
  <c r="L1927" s="1"/>
  <c r="N1927" s="1"/>
  <c r="J1923"/>
  <c r="L1923" s="1"/>
  <c r="N1923" s="1"/>
  <c r="J1919"/>
  <c r="L1919" s="1"/>
  <c r="N1919" s="1"/>
  <c r="J1915"/>
  <c r="L1915" s="1"/>
  <c r="N1915" s="1"/>
  <c r="J1911"/>
  <c r="L1911" s="1"/>
  <c r="N1911" s="1"/>
  <c r="J1907"/>
  <c r="L1907" s="1"/>
  <c r="N1907" s="1"/>
  <c r="J1903"/>
  <c r="L1903" s="1"/>
  <c r="N1903" s="1"/>
  <c r="J1899"/>
  <c r="L1899" s="1"/>
  <c r="N1899" s="1"/>
  <c r="J1895"/>
  <c r="L1895" s="1"/>
  <c r="N1895" s="1"/>
  <c r="J1891"/>
  <c r="L1891" s="1"/>
  <c r="N1891" s="1"/>
  <c r="J1887"/>
  <c r="L1887" s="1"/>
  <c r="N1887" s="1"/>
  <c r="J1883"/>
  <c r="L1883" s="1"/>
  <c r="N1883" s="1"/>
  <c r="J1879"/>
  <c r="L1879" s="1"/>
  <c r="N1879" s="1"/>
  <c r="J1875"/>
  <c r="L1875" s="1"/>
  <c r="N1875" s="1"/>
  <c r="J1871"/>
  <c r="L1871" s="1"/>
  <c r="N1871" s="1"/>
  <c r="J1867"/>
  <c r="L1867" s="1"/>
  <c r="N1867" s="1"/>
  <c r="J1863"/>
  <c r="L1863" s="1"/>
  <c r="N1863" s="1"/>
  <c r="J1859"/>
  <c r="L1859" s="1"/>
  <c r="N1859" s="1"/>
  <c r="J1855"/>
  <c r="L1855" s="1"/>
  <c r="N1855" s="1"/>
  <c r="J1851"/>
  <c r="L1851" s="1"/>
  <c r="N1851" s="1"/>
  <c r="J1847"/>
  <c r="L1847" s="1"/>
  <c r="N1847" s="1"/>
  <c r="J1843"/>
  <c r="L1843" s="1"/>
  <c r="N1843" s="1"/>
  <c r="J1839"/>
  <c r="L1839" s="1"/>
  <c r="N1839" s="1"/>
  <c r="J1835"/>
  <c r="L1835" s="1"/>
  <c r="N1835" s="1"/>
  <c r="J1831"/>
  <c r="L1831" s="1"/>
  <c r="N1831" s="1"/>
  <c r="J1827"/>
  <c r="L1827" s="1"/>
  <c r="N1827" s="1"/>
  <c r="J1823"/>
  <c r="L1823" s="1"/>
  <c r="N1823" s="1"/>
  <c r="J1819"/>
  <c r="L1819" s="1"/>
  <c r="N1819" s="1"/>
  <c r="J1815"/>
  <c r="L1815" s="1"/>
  <c r="N1815" s="1"/>
  <c r="J1811"/>
  <c r="L1811" s="1"/>
  <c r="N1811" s="1"/>
  <c r="J1807"/>
  <c r="L1807" s="1"/>
  <c r="N1807" s="1"/>
  <c r="J1803"/>
  <c r="L1803" s="1"/>
  <c r="N1803" s="1"/>
  <c r="J1799"/>
  <c r="L1799" s="1"/>
  <c r="N1799" s="1"/>
  <c r="J1795"/>
  <c r="L1795" s="1"/>
  <c r="N1795" s="1"/>
  <c r="J1791"/>
  <c r="L1791" s="1"/>
  <c r="N1791" s="1"/>
  <c r="J1787"/>
  <c r="L1787" s="1"/>
  <c r="N1787" s="1"/>
  <c r="J1783"/>
  <c r="L1783" s="1"/>
  <c r="N1783" s="1"/>
  <c r="J1779"/>
  <c r="L1779" s="1"/>
  <c r="N1779" s="1"/>
  <c r="J1775"/>
  <c r="L1775" s="1"/>
  <c r="N1775" s="1"/>
  <c r="J1771"/>
  <c r="L1771" s="1"/>
  <c r="N1771" s="1"/>
  <c r="J1767"/>
  <c r="L1767" s="1"/>
  <c r="N1767" s="1"/>
  <c r="J1763"/>
  <c r="L1763" s="1"/>
  <c r="N1763" s="1"/>
  <c r="J1759"/>
  <c r="L1759" s="1"/>
  <c r="N1759" s="1"/>
  <c r="J1755"/>
  <c r="L1755" s="1"/>
  <c r="N1755" s="1"/>
  <c r="J1751"/>
  <c r="L1751" s="1"/>
  <c r="N1751" s="1"/>
  <c r="J1747"/>
  <c r="L1747" s="1"/>
  <c r="N1747" s="1"/>
  <c r="J1743"/>
  <c r="L1743" s="1"/>
  <c r="N1743" s="1"/>
  <c r="J1739"/>
  <c r="L1739" s="1"/>
  <c r="N1739" s="1"/>
  <c r="J1735"/>
  <c r="L1735" s="1"/>
  <c r="N1735" s="1"/>
  <c r="J1731"/>
  <c r="L1731" s="1"/>
  <c r="N1731" s="1"/>
  <c r="J1727"/>
  <c r="L1727" s="1"/>
  <c r="N1727" s="1"/>
  <c r="J1723"/>
  <c r="L1723" s="1"/>
  <c r="N1723" s="1"/>
  <c r="J1719"/>
  <c r="L1719" s="1"/>
  <c r="N1719" s="1"/>
  <c r="J1715"/>
  <c r="L1715" s="1"/>
  <c r="N1715" s="1"/>
  <c r="J1711"/>
  <c r="L1711" s="1"/>
  <c r="N1711" s="1"/>
  <c r="J1707"/>
  <c r="L1707" s="1"/>
  <c r="N1707" s="1"/>
  <c r="J1703"/>
  <c r="L1703" s="1"/>
  <c r="N1703" s="1"/>
  <c r="J1699"/>
  <c r="L1699" s="1"/>
  <c r="N1699" s="1"/>
  <c r="J1695"/>
  <c r="L1695" s="1"/>
  <c r="N1695" s="1"/>
  <c r="J1691"/>
  <c r="L1691" s="1"/>
  <c r="N1691" s="1"/>
  <c r="J1687"/>
  <c r="L1687" s="1"/>
  <c r="N1687" s="1"/>
  <c r="J1683"/>
  <c r="L1683" s="1"/>
  <c r="N1683" s="1"/>
  <c r="J1679"/>
  <c r="L1679" s="1"/>
  <c r="N1679" s="1"/>
  <c r="J1675"/>
  <c r="L1675" s="1"/>
  <c r="N1675" s="1"/>
  <c r="J1671"/>
  <c r="L1671" s="1"/>
  <c r="N1671" s="1"/>
  <c r="J1667"/>
  <c r="L1667" s="1"/>
  <c r="N1667" s="1"/>
  <c r="J1663"/>
  <c r="L1663" s="1"/>
  <c r="N1663" s="1"/>
  <c r="J1659"/>
  <c r="L1659" s="1"/>
  <c r="N1659" s="1"/>
  <c r="J1655"/>
  <c r="L1655" s="1"/>
  <c r="N1655" s="1"/>
  <c r="J1651"/>
  <c r="L1651" s="1"/>
  <c r="N1651" s="1"/>
  <c r="J1647"/>
  <c r="L1647" s="1"/>
  <c r="N1647" s="1"/>
  <c r="J1643"/>
  <c r="L1643" s="1"/>
  <c r="N1643" s="1"/>
  <c r="J1639"/>
  <c r="L1639" s="1"/>
  <c r="N1639" s="1"/>
  <c r="J1635"/>
  <c r="L1635" s="1"/>
  <c r="N1635" s="1"/>
  <c r="J1631"/>
  <c r="L1631" s="1"/>
  <c r="N1631" s="1"/>
  <c r="J1627"/>
  <c r="L1627" s="1"/>
  <c r="N1627" s="1"/>
  <c r="J1623"/>
  <c r="L1623" s="1"/>
  <c r="N1623" s="1"/>
  <c r="J1619"/>
  <c r="L1619" s="1"/>
  <c r="N1619" s="1"/>
  <c r="J1615"/>
  <c r="L1615" s="1"/>
  <c r="N1615" s="1"/>
  <c r="J1611"/>
  <c r="L1611" s="1"/>
  <c r="N1611" s="1"/>
  <c r="J1607"/>
  <c r="L1607" s="1"/>
  <c r="N1607" s="1"/>
  <c r="J1603"/>
  <c r="L1603" s="1"/>
  <c r="N1603" s="1"/>
  <c r="J1599"/>
  <c r="L1599" s="1"/>
  <c r="N1599" s="1"/>
  <c r="J1595"/>
  <c r="L1595" s="1"/>
  <c r="N1595" s="1"/>
  <c r="J1591"/>
  <c r="L1591" s="1"/>
  <c r="N1591" s="1"/>
  <c r="J1587"/>
  <c r="L1587" s="1"/>
  <c r="N1587" s="1"/>
  <c r="J1583"/>
  <c r="L1583" s="1"/>
  <c r="N1583" s="1"/>
  <c r="J1579"/>
  <c r="L1579" s="1"/>
  <c r="N1579" s="1"/>
  <c r="J1575"/>
  <c r="L1575" s="1"/>
  <c r="N1575" s="1"/>
  <c r="J1571"/>
  <c r="L1571" s="1"/>
  <c r="N1571" s="1"/>
  <c r="J1567"/>
  <c r="L1567" s="1"/>
  <c r="N1567" s="1"/>
  <c r="J1563"/>
  <c r="L1563" s="1"/>
  <c r="N1563" s="1"/>
  <c r="J1559"/>
  <c r="L1559" s="1"/>
  <c r="N1559" s="1"/>
  <c r="J1555"/>
  <c r="L1555" s="1"/>
  <c r="N1555" s="1"/>
  <c r="J1551"/>
  <c r="L1551" s="1"/>
  <c r="N1551" s="1"/>
  <c r="J1547"/>
  <c r="L1547" s="1"/>
  <c r="N1547" s="1"/>
  <c r="J1543"/>
  <c r="L1543" s="1"/>
  <c r="N1543" s="1"/>
  <c r="J1539"/>
  <c r="L1539" s="1"/>
  <c r="N1539" s="1"/>
  <c r="J1535"/>
  <c r="L1535" s="1"/>
  <c r="N1535" s="1"/>
  <c r="J1531"/>
  <c r="L1531" s="1"/>
  <c r="N1531" s="1"/>
  <c r="J1527"/>
  <c r="L1527" s="1"/>
  <c r="N1527" s="1"/>
  <c r="J1523"/>
  <c r="L1523" s="1"/>
  <c r="N1523" s="1"/>
  <c r="J1519"/>
  <c r="L1519" s="1"/>
  <c r="N1519" s="1"/>
  <c r="J1515"/>
  <c r="L1515" s="1"/>
  <c r="N1515" s="1"/>
  <c r="J1511"/>
  <c r="L1511" s="1"/>
  <c r="N1511" s="1"/>
  <c r="J1507"/>
  <c r="L1507" s="1"/>
  <c r="N1507" s="1"/>
  <c r="J1503"/>
  <c r="L1503" s="1"/>
  <c r="N1503" s="1"/>
  <c r="J1499"/>
  <c r="L1499" s="1"/>
  <c r="N1499" s="1"/>
  <c r="J1495"/>
  <c r="L1495" s="1"/>
  <c r="N1495" s="1"/>
  <c r="J1491"/>
  <c r="L1491" s="1"/>
  <c r="N1491" s="1"/>
  <c r="J1487"/>
  <c r="L1487" s="1"/>
  <c r="N1487" s="1"/>
  <c r="J1483"/>
  <c r="L1483" s="1"/>
  <c r="N1483" s="1"/>
  <c r="J1479"/>
  <c r="L1479" s="1"/>
  <c r="N1479" s="1"/>
  <c r="J1475"/>
  <c r="L1475" s="1"/>
  <c r="N1475" s="1"/>
  <c r="J1471"/>
  <c r="L1471" s="1"/>
  <c r="N1471" s="1"/>
  <c r="J1467"/>
  <c r="L1467" s="1"/>
  <c r="N1467" s="1"/>
  <c r="J1463"/>
  <c r="L1463" s="1"/>
  <c r="N1463" s="1"/>
  <c r="J1459"/>
  <c r="L1459" s="1"/>
  <c r="N1459" s="1"/>
  <c r="J1455"/>
  <c r="L1455" s="1"/>
  <c r="N1455" s="1"/>
  <c r="J1451"/>
  <c r="L1451" s="1"/>
  <c r="N1451" s="1"/>
  <c r="J1447"/>
  <c r="L1447" s="1"/>
  <c r="N1447" s="1"/>
  <c r="J1443"/>
  <c r="L1443" s="1"/>
  <c r="N1443" s="1"/>
  <c r="J1439"/>
  <c r="L1439" s="1"/>
  <c r="N1439" s="1"/>
  <c r="J1435"/>
  <c r="L1435" s="1"/>
  <c r="N1435" s="1"/>
  <c r="J1431"/>
  <c r="L1431" s="1"/>
  <c r="N1431" s="1"/>
  <c r="J1427"/>
  <c r="L1427" s="1"/>
  <c r="N1427" s="1"/>
  <c r="J1423"/>
  <c r="L1423" s="1"/>
  <c r="N1423" s="1"/>
  <c r="J1419"/>
  <c r="L1419" s="1"/>
  <c r="N1419" s="1"/>
  <c r="J1415"/>
  <c r="L1415" s="1"/>
  <c r="N1415" s="1"/>
  <c r="J1411"/>
  <c r="L1411" s="1"/>
  <c r="N1411" s="1"/>
  <c r="J1407"/>
  <c r="L1407" s="1"/>
  <c r="N1407" s="1"/>
  <c r="J1403"/>
  <c r="L1403" s="1"/>
  <c r="N1403" s="1"/>
  <c r="J1399"/>
  <c r="L1399" s="1"/>
  <c r="N1399" s="1"/>
  <c r="J1395"/>
  <c r="L1395" s="1"/>
  <c r="N1395" s="1"/>
  <c r="J1391"/>
  <c r="L1391" s="1"/>
  <c r="N1391" s="1"/>
  <c r="J1387"/>
  <c r="L1387" s="1"/>
  <c r="N1387" s="1"/>
  <c r="J1383"/>
  <c r="L1383" s="1"/>
  <c r="N1383" s="1"/>
  <c r="J1379"/>
  <c r="L1379" s="1"/>
  <c r="N1379" s="1"/>
  <c r="J1375"/>
  <c r="L1375" s="1"/>
  <c r="N1375" s="1"/>
  <c r="J1371"/>
  <c r="L1371" s="1"/>
  <c r="N1371" s="1"/>
  <c r="J1367"/>
  <c r="L1367" s="1"/>
  <c r="N1367" s="1"/>
  <c r="J1363"/>
  <c r="L1363" s="1"/>
  <c r="N1363" s="1"/>
  <c r="J1359"/>
  <c r="L1359" s="1"/>
  <c r="N1359" s="1"/>
  <c r="J1355"/>
  <c r="L1355" s="1"/>
  <c r="N1355" s="1"/>
  <c r="J1351"/>
  <c r="L1351" s="1"/>
  <c r="N1351" s="1"/>
  <c r="J1347"/>
  <c r="L1347" s="1"/>
  <c r="N1347" s="1"/>
  <c r="J1343"/>
  <c r="L1343" s="1"/>
  <c r="N1343" s="1"/>
  <c r="J1339"/>
  <c r="L1339" s="1"/>
  <c r="N1339" s="1"/>
  <c r="J1335"/>
  <c r="L1335" s="1"/>
  <c r="N1335" s="1"/>
  <c r="J1331"/>
  <c r="L1331" s="1"/>
  <c r="N1331" s="1"/>
  <c r="J1327"/>
  <c r="L1327" s="1"/>
  <c r="N1327" s="1"/>
  <c r="J1323"/>
  <c r="L1323" s="1"/>
  <c r="N1323" s="1"/>
  <c r="J1319"/>
  <c r="L1319" s="1"/>
  <c r="N1319" s="1"/>
  <c r="J1315"/>
  <c r="L1315" s="1"/>
  <c r="N1315" s="1"/>
  <c r="J1311"/>
  <c r="L1311" s="1"/>
  <c r="N1311" s="1"/>
  <c r="J1307"/>
  <c r="L1307" s="1"/>
  <c r="N1307" s="1"/>
  <c r="J1303"/>
  <c r="L1303" s="1"/>
  <c r="N1303" s="1"/>
  <c r="J1299"/>
  <c r="L1299" s="1"/>
  <c r="N1299" s="1"/>
  <c r="J1295"/>
  <c r="L1295" s="1"/>
  <c r="N1295" s="1"/>
  <c r="J1291"/>
  <c r="L1291" s="1"/>
  <c r="N1291" s="1"/>
  <c r="J1287"/>
  <c r="L1287" s="1"/>
  <c r="N1287" s="1"/>
  <c r="J1283"/>
  <c r="L1283" s="1"/>
  <c r="N1283" s="1"/>
  <c r="J1279"/>
  <c r="L1279" s="1"/>
  <c r="N1279" s="1"/>
  <c r="J1275"/>
  <c r="L1275" s="1"/>
  <c r="N1275" s="1"/>
  <c r="J1271"/>
  <c r="L1271" s="1"/>
  <c r="N1271" s="1"/>
  <c r="J1267"/>
  <c r="L1267" s="1"/>
  <c r="N1267" s="1"/>
  <c r="J1263"/>
  <c r="L1263" s="1"/>
  <c r="N1263" s="1"/>
  <c r="J1259"/>
  <c r="L1259" s="1"/>
  <c r="N1259" s="1"/>
  <c r="J1255"/>
  <c r="L1255" s="1"/>
  <c r="N1255" s="1"/>
  <c r="J1251"/>
  <c r="L1251" s="1"/>
  <c r="N1251" s="1"/>
  <c r="J1247"/>
  <c r="L1247" s="1"/>
  <c r="N1247" s="1"/>
  <c r="J1243"/>
  <c r="L1243" s="1"/>
  <c r="N1243" s="1"/>
  <c r="J1239"/>
  <c r="L1239" s="1"/>
  <c r="N1239" s="1"/>
  <c r="J1235"/>
  <c r="L1235" s="1"/>
  <c r="N1235" s="1"/>
  <c r="J1231"/>
  <c r="L1231" s="1"/>
  <c r="N1231" s="1"/>
  <c r="J1227"/>
  <c r="L1227" s="1"/>
  <c r="N1227" s="1"/>
  <c r="J1223"/>
  <c r="L1223" s="1"/>
  <c r="N1223" s="1"/>
  <c r="J1219"/>
  <c r="L1219" s="1"/>
  <c r="N1219" s="1"/>
  <c r="J1215"/>
  <c r="L1215" s="1"/>
  <c r="N1215" s="1"/>
  <c r="J1211"/>
  <c r="L1211" s="1"/>
  <c r="N1211" s="1"/>
  <c r="J1207"/>
  <c r="L1207" s="1"/>
  <c r="N1207" s="1"/>
  <c r="J1203"/>
  <c r="L1203" s="1"/>
  <c r="N1203" s="1"/>
  <c r="J1199"/>
  <c r="L1199" s="1"/>
  <c r="N1199" s="1"/>
  <c r="J1195"/>
  <c r="L1195" s="1"/>
  <c r="N1195" s="1"/>
  <c r="J1191"/>
  <c r="L1191" s="1"/>
  <c r="N1191" s="1"/>
  <c r="J1187"/>
  <c r="L1187" s="1"/>
  <c r="N1187" s="1"/>
  <c r="J1183"/>
  <c r="L1183" s="1"/>
  <c r="N1183" s="1"/>
  <c r="J1179"/>
  <c r="L1179" s="1"/>
  <c r="N1179" s="1"/>
  <c r="J1175"/>
  <c r="L1175" s="1"/>
  <c r="N1175" s="1"/>
  <c r="J1171"/>
  <c r="L1171" s="1"/>
  <c r="N1171" s="1"/>
  <c r="J1167"/>
  <c r="L1167" s="1"/>
  <c r="N1167" s="1"/>
  <c r="J1163"/>
  <c r="L1163" s="1"/>
  <c r="N1163" s="1"/>
  <c r="J1159"/>
  <c r="L1159" s="1"/>
  <c r="N1159" s="1"/>
  <c r="J1155"/>
  <c r="L1155" s="1"/>
  <c r="N1155" s="1"/>
  <c r="J1151"/>
  <c r="L1151" s="1"/>
  <c r="N1151" s="1"/>
  <c r="J1147"/>
  <c r="L1147" s="1"/>
  <c r="N1147" s="1"/>
  <c r="J1143"/>
  <c r="L1143" s="1"/>
  <c r="N1143" s="1"/>
  <c r="J1139"/>
  <c r="L1139" s="1"/>
  <c r="N1139" s="1"/>
  <c r="J1135"/>
  <c r="L1135" s="1"/>
  <c r="N1135" s="1"/>
  <c r="J1131"/>
  <c r="L1131" s="1"/>
  <c r="N1131" s="1"/>
  <c r="J1127"/>
  <c r="L1127" s="1"/>
  <c r="N1127" s="1"/>
  <c r="J1123"/>
  <c r="L1123" s="1"/>
  <c r="N1123" s="1"/>
  <c r="J1119"/>
  <c r="L1119" s="1"/>
  <c r="N1119" s="1"/>
  <c r="J1115"/>
  <c r="L1115" s="1"/>
  <c r="N1115" s="1"/>
  <c r="J1111"/>
  <c r="L1111" s="1"/>
  <c r="N1111" s="1"/>
  <c r="J1107"/>
  <c r="L1107" s="1"/>
  <c r="N1107" s="1"/>
  <c r="J1103"/>
  <c r="L1103" s="1"/>
  <c r="N1103" s="1"/>
  <c r="J1099"/>
  <c r="L1099" s="1"/>
  <c r="N1099" s="1"/>
  <c r="J1095"/>
  <c r="L1095" s="1"/>
  <c r="N1095" s="1"/>
  <c r="J1091"/>
  <c r="L1091" s="1"/>
  <c r="N1091" s="1"/>
  <c r="J1087"/>
  <c r="L1087" s="1"/>
  <c r="N1087" s="1"/>
  <c r="J1083"/>
  <c r="L1083" s="1"/>
  <c r="N1083" s="1"/>
  <c r="J1079"/>
  <c r="L1079" s="1"/>
  <c r="N1079" s="1"/>
  <c r="J1075"/>
  <c r="L1075" s="1"/>
  <c r="N1075" s="1"/>
  <c r="J1071"/>
  <c r="L1071" s="1"/>
  <c r="N1071" s="1"/>
  <c r="J1067"/>
  <c r="L1067" s="1"/>
  <c r="N1067" s="1"/>
  <c r="J1063"/>
  <c r="L1063" s="1"/>
  <c r="N1063" s="1"/>
  <c r="J1059"/>
  <c r="L1059" s="1"/>
  <c r="N1059" s="1"/>
  <c r="J1055"/>
  <c r="L1055" s="1"/>
  <c r="N1055" s="1"/>
  <c r="J1051"/>
  <c r="L1051" s="1"/>
  <c r="N1051" s="1"/>
  <c r="J1047"/>
  <c r="L1047" s="1"/>
  <c r="N1047" s="1"/>
  <c r="J1043"/>
  <c r="L1043" s="1"/>
  <c r="N1043" s="1"/>
  <c r="J1039"/>
  <c r="L1039" s="1"/>
  <c r="N1039" s="1"/>
  <c r="J1035"/>
  <c r="L1035" s="1"/>
  <c r="N1035" s="1"/>
  <c r="J1031"/>
  <c r="L1031" s="1"/>
  <c r="N1031" s="1"/>
  <c r="J1027"/>
  <c r="L1027" s="1"/>
  <c r="N1027" s="1"/>
  <c r="J1023"/>
  <c r="L1023" s="1"/>
  <c r="N1023" s="1"/>
  <c r="J1019"/>
  <c r="L1019" s="1"/>
  <c r="N1019" s="1"/>
  <c r="J1015"/>
  <c r="L1015" s="1"/>
  <c r="N1015" s="1"/>
  <c r="J1011"/>
  <c r="L1011" s="1"/>
  <c r="N1011" s="1"/>
  <c r="J1007"/>
  <c r="L1007" s="1"/>
  <c r="N1007" s="1"/>
  <c r="J1003"/>
  <c r="L1003" s="1"/>
  <c r="N1003" s="1"/>
  <c r="J999"/>
  <c r="L999" s="1"/>
  <c r="N999" s="1"/>
  <c r="J995"/>
  <c r="L995" s="1"/>
  <c r="N995" s="1"/>
  <c r="J989"/>
  <c r="L989" s="1"/>
  <c r="N989" s="1"/>
  <c r="J981"/>
  <c r="L981" s="1"/>
  <c r="N981" s="1"/>
  <c r="J973"/>
  <c r="L973" s="1"/>
  <c r="N973" s="1"/>
  <c r="J965"/>
  <c r="L965" s="1"/>
  <c r="N965" s="1"/>
  <c r="J957"/>
  <c r="L957" s="1"/>
  <c r="N957" s="1"/>
  <c r="J949"/>
  <c r="L949" s="1"/>
  <c r="N949" s="1"/>
  <c r="J941"/>
  <c r="L941" s="1"/>
  <c r="N941" s="1"/>
  <c r="J933"/>
  <c r="L933" s="1"/>
  <c r="N933" s="1"/>
  <c r="J925"/>
  <c r="L925" s="1"/>
  <c r="N925" s="1"/>
  <c r="J917"/>
  <c r="L917" s="1"/>
  <c r="N917" s="1"/>
  <c r="J909"/>
  <c r="L909" s="1"/>
  <c r="N909" s="1"/>
  <c r="J901"/>
  <c r="L901" s="1"/>
  <c r="N901" s="1"/>
  <c r="J893"/>
  <c r="L893" s="1"/>
  <c r="N893" s="1"/>
  <c r="J885"/>
  <c r="L885" s="1"/>
  <c r="N885" s="1"/>
  <c r="J877"/>
  <c r="L877" s="1"/>
  <c r="N877" s="1"/>
  <c r="J869"/>
  <c r="L869" s="1"/>
  <c r="N869" s="1"/>
  <c r="J861"/>
  <c r="L861" s="1"/>
  <c r="N861" s="1"/>
  <c r="J853"/>
  <c r="L853" s="1"/>
  <c r="N853" s="1"/>
  <c r="J845"/>
  <c r="L845" s="1"/>
  <c r="N845" s="1"/>
  <c r="J837"/>
  <c r="L837" s="1"/>
  <c r="N837" s="1"/>
  <c r="J829"/>
  <c r="L829" s="1"/>
  <c r="N829" s="1"/>
  <c r="J821"/>
  <c r="L821" s="1"/>
  <c r="N821" s="1"/>
  <c r="J813"/>
  <c r="L813" s="1"/>
  <c r="N813" s="1"/>
  <c r="J805"/>
  <c r="L805" s="1"/>
  <c r="N805" s="1"/>
  <c r="J797"/>
  <c r="L797" s="1"/>
  <c r="N797" s="1"/>
  <c r="J789"/>
  <c r="L789" s="1"/>
  <c r="N789" s="1"/>
  <c r="J781"/>
  <c r="L781" s="1"/>
  <c r="N781" s="1"/>
  <c r="J773"/>
  <c r="L773" s="1"/>
  <c r="N773" s="1"/>
  <c r="J765"/>
  <c r="L765" s="1"/>
  <c r="N765" s="1"/>
  <c r="J757"/>
  <c r="L757" s="1"/>
  <c r="N757" s="1"/>
  <c r="J749"/>
  <c r="L749" s="1"/>
  <c r="N749" s="1"/>
  <c r="J741"/>
  <c r="L741" s="1"/>
  <c r="N741" s="1"/>
  <c r="J733"/>
  <c r="L733" s="1"/>
  <c r="N733" s="1"/>
  <c r="J725"/>
  <c r="L725" s="1"/>
  <c r="N725" s="1"/>
  <c r="J717"/>
  <c r="L717" s="1"/>
  <c r="N717" s="1"/>
  <c r="J709"/>
  <c r="L709" s="1"/>
  <c r="N709" s="1"/>
  <c r="J701"/>
  <c r="L701" s="1"/>
  <c r="N701" s="1"/>
  <c r="J693"/>
  <c r="L693" s="1"/>
  <c r="N693" s="1"/>
  <c r="J685"/>
  <c r="L685" s="1"/>
  <c r="N685" s="1"/>
  <c r="J677"/>
  <c r="L677" s="1"/>
  <c r="N677" s="1"/>
  <c r="J669"/>
  <c r="L669" s="1"/>
  <c r="N669" s="1"/>
  <c r="J661"/>
  <c r="L661" s="1"/>
  <c r="N661" s="1"/>
  <c r="J653"/>
  <c r="L653" s="1"/>
  <c r="N653" s="1"/>
  <c r="J645"/>
  <c r="L645" s="1"/>
  <c r="N645" s="1"/>
  <c r="J637"/>
  <c r="L637" s="1"/>
  <c r="N637" s="1"/>
  <c r="J629"/>
  <c r="L629" s="1"/>
  <c r="N629" s="1"/>
  <c r="J621"/>
  <c r="L621" s="1"/>
  <c r="N621" s="1"/>
  <c r="J613"/>
  <c r="L613" s="1"/>
  <c r="N613" s="1"/>
  <c r="J605"/>
  <c r="L605" s="1"/>
  <c r="N605" s="1"/>
  <c r="J597"/>
  <c r="L597" s="1"/>
  <c r="N597" s="1"/>
  <c r="J589"/>
  <c r="L589" s="1"/>
  <c r="N589" s="1"/>
  <c r="J581"/>
  <c r="L581" s="1"/>
  <c r="N581" s="1"/>
  <c r="BC163" l="1"/>
  <c r="BB163"/>
  <c r="BB227"/>
  <c r="BC227"/>
  <c r="BB355"/>
  <c r="BC355"/>
  <c r="BC387"/>
  <c r="BB387"/>
  <c r="BB451"/>
  <c r="BC451"/>
  <c r="BC707"/>
  <c r="BB707"/>
  <c r="BC771"/>
  <c r="BB771"/>
  <c r="BB803"/>
  <c r="BC803"/>
  <c r="BB899"/>
  <c r="BC899"/>
  <c r="BC963"/>
  <c r="BB963"/>
  <c r="BB1315"/>
  <c r="BC1315"/>
  <c r="BC1347"/>
  <c r="BB1347"/>
  <c r="BB1411"/>
  <c r="BC1411"/>
  <c r="BC1475"/>
  <c r="BB1475"/>
  <c r="BC1571"/>
  <c r="BB1571"/>
  <c r="BC1719"/>
  <c r="BB1719"/>
  <c r="BB1767"/>
  <c r="BC1767"/>
  <c r="BC1847"/>
  <c r="BB1847"/>
  <c r="BB2055"/>
  <c r="BC2055"/>
  <c r="BB2087"/>
  <c r="BC2087"/>
  <c r="BB2103"/>
  <c r="BC2103"/>
  <c r="BC337"/>
  <c r="BB337"/>
  <c r="BC401"/>
  <c r="BB401"/>
  <c r="BB529"/>
  <c r="BC529"/>
  <c r="BB721"/>
  <c r="BC721"/>
  <c r="BB785"/>
  <c r="BC785"/>
  <c r="BB1425"/>
  <c r="BC1425"/>
  <c r="BB1553"/>
  <c r="BC1553"/>
  <c r="BB159"/>
  <c r="BC159"/>
  <c r="BC223"/>
  <c r="BB223"/>
  <c r="BB415"/>
  <c r="BC415"/>
  <c r="BC543"/>
  <c r="BB543"/>
  <c r="BC575"/>
  <c r="BB575"/>
  <c r="BB607"/>
  <c r="BC607"/>
  <c r="BC767"/>
  <c r="BB767"/>
  <c r="BB799"/>
  <c r="BC799"/>
  <c r="BC863"/>
  <c r="BB863"/>
  <c r="BB895"/>
  <c r="BC895"/>
  <c r="BB927"/>
  <c r="BC927"/>
  <c r="BB959"/>
  <c r="BC959"/>
  <c r="BB991"/>
  <c r="BC991"/>
  <c r="BC1023"/>
  <c r="BB1023"/>
  <c r="BC1055"/>
  <c r="BB1055"/>
  <c r="BC1119"/>
  <c r="BB1119"/>
  <c r="BB1279"/>
  <c r="BC1279"/>
  <c r="BC1407"/>
  <c r="BB1407"/>
  <c r="BB1439"/>
  <c r="BC1439"/>
  <c r="BC1567"/>
  <c r="BB1567"/>
  <c r="BC1901"/>
  <c r="BB1901"/>
  <c r="BB99"/>
  <c r="BC99"/>
  <c r="BB2168"/>
  <c r="BC2168"/>
  <c r="BC2232"/>
  <c r="BB2232"/>
  <c r="BB2360"/>
  <c r="BC2360"/>
  <c r="BB2488"/>
  <c r="BC2488"/>
  <c r="BC2309"/>
  <c r="BB2309"/>
  <c r="BB2385"/>
  <c r="BC2385"/>
  <c r="BB2437"/>
  <c r="BC2437"/>
  <c r="BC2171"/>
  <c r="BB2171"/>
  <c r="BB2459"/>
  <c r="BC2459"/>
  <c r="BB2531"/>
  <c r="BC2531"/>
  <c r="BB2715"/>
  <c r="BC2715"/>
  <c r="BB30"/>
  <c r="BC30"/>
  <c r="BB486"/>
  <c r="BC486"/>
  <c r="BB566"/>
  <c r="BC566"/>
  <c r="BC642"/>
  <c r="BB642"/>
  <c r="BC658"/>
  <c r="BB658"/>
  <c r="BB722"/>
  <c r="BC722"/>
  <c r="BC746"/>
  <c r="BB746"/>
  <c r="BC774"/>
  <c r="BB774"/>
  <c r="BB894"/>
  <c r="BC894"/>
  <c r="BC1110"/>
  <c r="BB1110"/>
  <c r="BC1126"/>
  <c r="BB1126"/>
  <c r="BC1174"/>
  <c r="BB1174"/>
  <c r="BB1310"/>
  <c r="BC1310"/>
  <c r="BC1422"/>
  <c r="BB1422"/>
  <c r="BB1542"/>
  <c r="BC1542"/>
  <c r="BC1730"/>
  <c r="BB1730"/>
  <c r="BC1866"/>
  <c r="BB1866"/>
  <c r="BB1990"/>
  <c r="BC1990"/>
  <c r="BC2166"/>
  <c r="BB2166"/>
  <c r="BC2378"/>
  <c r="BB2378"/>
  <c r="BB2398"/>
  <c r="BC2398"/>
  <c r="BB2594"/>
  <c r="BC2594"/>
  <c r="BB2686"/>
  <c r="BC2686"/>
  <c r="BB304"/>
  <c r="BB420"/>
  <c r="BB436"/>
  <c r="BB468"/>
  <c r="BC516"/>
  <c r="BB524"/>
  <c r="BC576"/>
  <c r="BB632"/>
  <c r="BC680"/>
  <c r="BB812"/>
  <c r="BB840"/>
  <c r="BB860"/>
  <c r="BC896"/>
  <c r="BC968"/>
  <c r="BB1008"/>
  <c r="BC1064"/>
  <c r="BC1072"/>
  <c r="BB1152"/>
  <c r="BC1256"/>
  <c r="BB1264"/>
  <c r="BB1292"/>
  <c r="BC1300"/>
  <c r="BB1308"/>
  <c r="BB1368"/>
  <c r="BC1400"/>
  <c r="BC1472"/>
  <c r="BC1484"/>
  <c r="BB1504"/>
  <c r="BB1548"/>
  <c r="BC155"/>
  <c r="BB299"/>
  <c r="BC379"/>
  <c r="BC731"/>
  <c r="BB811"/>
  <c r="BB1343"/>
  <c r="BB1371"/>
  <c r="BC1387"/>
  <c r="BC1419"/>
  <c r="BE1430" s="1"/>
  <c r="BC1739"/>
  <c r="BB1835"/>
  <c r="BC2035"/>
  <c r="BB2127"/>
  <c r="BC1972"/>
  <c r="AB16"/>
  <c r="BB187"/>
  <c r="BC187"/>
  <c r="BC251"/>
  <c r="BB251"/>
  <c r="BB315"/>
  <c r="BC315"/>
  <c r="BB347"/>
  <c r="BC347"/>
  <c r="BC411"/>
  <c r="BB411"/>
  <c r="BC539"/>
  <c r="BB539"/>
  <c r="BC859"/>
  <c r="BB859"/>
  <c r="BC923"/>
  <c r="BB923"/>
  <c r="BC955"/>
  <c r="BB955"/>
  <c r="BB1019"/>
  <c r="BC1019"/>
  <c r="BB1051"/>
  <c r="BC1051"/>
  <c r="BC1275"/>
  <c r="BB1275"/>
  <c r="BB1339"/>
  <c r="BC1339"/>
  <c r="BB1499"/>
  <c r="BD1512" s="1"/>
  <c r="BC1499"/>
  <c r="BB1531"/>
  <c r="BC1531"/>
  <c r="BC1563"/>
  <c r="BB1563"/>
  <c r="BB1659"/>
  <c r="BC1659"/>
  <c r="BC1699"/>
  <c r="BB1699"/>
  <c r="BB1763"/>
  <c r="BC1763"/>
  <c r="BC1779"/>
  <c r="BB1779"/>
  <c r="BC1811"/>
  <c r="BB1811"/>
  <c r="BB1859"/>
  <c r="BC1859"/>
  <c r="BC1875"/>
  <c r="BB1875"/>
  <c r="BC1891"/>
  <c r="BB1891"/>
  <c r="BC1907"/>
  <c r="BB1907"/>
  <c r="BB2115"/>
  <c r="BC2115"/>
  <c r="BB513"/>
  <c r="BC513"/>
  <c r="BB577"/>
  <c r="BC577"/>
  <c r="BB705"/>
  <c r="BC705"/>
  <c r="BB961"/>
  <c r="BC961"/>
  <c r="BB1537"/>
  <c r="BC1537"/>
  <c r="BC111"/>
  <c r="BB111"/>
  <c r="BB2237"/>
  <c r="BC2237"/>
  <c r="BC2525"/>
  <c r="BB2525"/>
  <c r="BB2589"/>
  <c r="BC2589"/>
  <c r="BB2685"/>
  <c r="BC2685"/>
  <c r="BB2179"/>
  <c r="BC2179"/>
  <c r="BC2251"/>
  <c r="BB2251"/>
  <c r="BC2379"/>
  <c r="BB2379"/>
  <c r="BB2687"/>
  <c r="BC2687"/>
  <c r="BC418"/>
  <c r="BB418"/>
  <c r="BB814"/>
  <c r="BC814"/>
  <c r="BB1294"/>
  <c r="BC1294"/>
  <c r="BB1346"/>
  <c r="BC1346"/>
  <c r="BC1522"/>
  <c r="BB1522"/>
  <c r="BC1590"/>
  <c r="BB1590"/>
  <c r="BB1670"/>
  <c r="BC1670"/>
  <c r="BC1874"/>
  <c r="BB1874"/>
  <c r="BC1926"/>
  <c r="BB1926"/>
  <c r="BB2174"/>
  <c r="BC2174"/>
  <c r="BC2310"/>
  <c r="BB2310"/>
  <c r="BC2342"/>
  <c r="BB2342"/>
  <c r="BC2574"/>
  <c r="BB2574"/>
  <c r="BC2694"/>
  <c r="BB2694"/>
  <c r="BC65"/>
  <c r="BB1435"/>
  <c r="BB1467"/>
  <c r="BC147"/>
  <c r="BB147"/>
  <c r="BB211"/>
  <c r="BC211"/>
  <c r="BC243"/>
  <c r="BB243"/>
  <c r="BC275"/>
  <c r="BB275"/>
  <c r="BC339"/>
  <c r="BB339"/>
  <c r="BC435"/>
  <c r="BB435"/>
  <c r="BB627"/>
  <c r="BC627"/>
  <c r="BB659"/>
  <c r="BC659"/>
  <c r="BB787"/>
  <c r="BC787"/>
  <c r="BC883"/>
  <c r="BB883"/>
  <c r="BC915"/>
  <c r="BB915"/>
  <c r="BC1299"/>
  <c r="BB1299"/>
  <c r="BB1331"/>
  <c r="BC1331"/>
  <c r="BB1395"/>
  <c r="BC1395"/>
  <c r="BC1459"/>
  <c r="BB1459"/>
  <c r="BC1523"/>
  <c r="BB1523"/>
  <c r="BC1619"/>
  <c r="BB1619"/>
  <c r="BC1727"/>
  <c r="BB1727"/>
  <c r="BC1759"/>
  <c r="BB1759"/>
  <c r="BC1775"/>
  <c r="BB1775"/>
  <c r="BB1791"/>
  <c r="BC1791"/>
  <c r="BB1823"/>
  <c r="BC1823"/>
  <c r="BB1839"/>
  <c r="BC1839"/>
  <c r="BB1871"/>
  <c r="BC1871"/>
  <c r="BB1919"/>
  <c r="BC1919"/>
  <c r="BB1967"/>
  <c r="BC1967"/>
  <c r="BC2015"/>
  <c r="BB2015"/>
  <c r="BC2031"/>
  <c r="BB2031"/>
  <c r="BB2063"/>
  <c r="BC2063"/>
  <c r="BC2079"/>
  <c r="BB2079"/>
  <c r="BB1588"/>
  <c r="BC1588"/>
  <c r="BC1648"/>
  <c r="BB1648"/>
  <c r="BC2273"/>
  <c r="BB2273"/>
  <c r="BB2321"/>
  <c r="BC2321"/>
  <c r="BC2485"/>
  <c r="BB2485"/>
  <c r="BB2705"/>
  <c r="BC2705"/>
  <c r="BB2356"/>
  <c r="BC2356"/>
  <c r="BB2420"/>
  <c r="BC2420"/>
  <c r="BC2484"/>
  <c r="BB2484"/>
  <c r="BB2548"/>
  <c r="BC2548"/>
  <c r="BB2612"/>
  <c r="BC2612"/>
  <c r="BB2676"/>
  <c r="BC2676"/>
  <c r="BC2259"/>
  <c r="BB2259"/>
  <c r="BC2443"/>
  <c r="BB2443"/>
  <c r="BC398"/>
  <c r="BB398"/>
  <c r="BB574"/>
  <c r="BC574"/>
  <c r="BB650"/>
  <c r="BC650"/>
  <c r="BB702"/>
  <c r="BC702"/>
  <c r="BC738"/>
  <c r="BB738"/>
  <c r="BB782"/>
  <c r="BC782"/>
  <c r="BC866"/>
  <c r="BB866"/>
  <c r="BB1070"/>
  <c r="BC1070"/>
  <c r="BC1118"/>
  <c r="BB1118"/>
  <c r="BB1330"/>
  <c r="BC1330"/>
  <c r="BB1442"/>
  <c r="BC1442"/>
  <c r="BB1626"/>
  <c r="BC1626"/>
  <c r="BB1934"/>
  <c r="BC1934"/>
  <c r="BC2050"/>
  <c r="BB2050"/>
  <c r="BC2074"/>
  <c r="BB2074"/>
  <c r="BC2138"/>
  <c r="BB2138"/>
  <c r="BC2218"/>
  <c r="BB2218"/>
  <c r="BC2290"/>
  <c r="BB2290"/>
  <c r="BB2390"/>
  <c r="BC2390"/>
  <c r="BE1692"/>
  <c r="BC97"/>
  <c r="BB657"/>
  <c r="BB1153"/>
  <c r="BB1473"/>
  <c r="BB48"/>
  <c r="BC80"/>
  <c r="BC336"/>
  <c r="BC528"/>
  <c r="BB536"/>
  <c r="BB1837"/>
  <c r="BC171"/>
  <c r="BB515"/>
  <c r="BB595"/>
  <c r="BC763"/>
  <c r="BC1043"/>
  <c r="BB1155"/>
  <c r="BB1219"/>
  <c r="BC1707"/>
  <c r="BB1803"/>
  <c r="BD1808" s="1"/>
  <c r="BB1927"/>
  <c r="BB2019"/>
  <c r="BC139"/>
  <c r="BB139"/>
  <c r="BB203"/>
  <c r="BC203"/>
  <c r="BC267"/>
  <c r="BB267"/>
  <c r="BC331"/>
  <c r="BB331"/>
  <c r="BC363"/>
  <c r="BB363"/>
  <c r="BC427"/>
  <c r="BB427"/>
  <c r="BB491"/>
  <c r="BC491"/>
  <c r="BB619"/>
  <c r="BC619"/>
  <c r="BC875"/>
  <c r="BB875"/>
  <c r="BD885" s="1"/>
  <c r="BC907"/>
  <c r="BB907"/>
  <c r="BB1131"/>
  <c r="BC1131"/>
  <c r="BB1163"/>
  <c r="BC1163"/>
  <c r="BB1195"/>
  <c r="BC1195"/>
  <c r="BC1227"/>
  <c r="BB1227"/>
  <c r="BB1259"/>
  <c r="BC1259"/>
  <c r="BC1323"/>
  <c r="BB1323"/>
  <c r="BB1355"/>
  <c r="BC1355"/>
  <c r="BB1547"/>
  <c r="BC1547"/>
  <c r="BC1611"/>
  <c r="BB1611"/>
  <c r="BB1643"/>
  <c r="BC1643"/>
  <c r="BB1883"/>
  <c r="BC1883"/>
  <c r="BC1899"/>
  <c r="BB1899"/>
  <c r="BB1931"/>
  <c r="BC1931"/>
  <c r="BC1963"/>
  <c r="BB1963"/>
  <c r="BC1979"/>
  <c r="BB1979"/>
  <c r="BC1995"/>
  <c r="BB1995"/>
  <c r="BC2011"/>
  <c r="BB2011"/>
  <c r="BB2027"/>
  <c r="BC2027"/>
  <c r="BC2123"/>
  <c r="BB2123"/>
  <c r="BB481"/>
  <c r="BC481"/>
  <c r="BB737"/>
  <c r="BD744" s="1"/>
  <c r="BC737"/>
  <c r="BB929"/>
  <c r="BC929"/>
  <c r="BB993"/>
  <c r="BC993"/>
  <c r="BE1000" s="1"/>
  <c r="BB1249"/>
  <c r="BC1249"/>
  <c r="BB1441"/>
  <c r="BC1441"/>
  <c r="BB1633"/>
  <c r="BC1633"/>
  <c r="BB16"/>
  <c r="BC16"/>
  <c r="BB1664"/>
  <c r="BC1664"/>
  <c r="BC43"/>
  <c r="BB43"/>
  <c r="BC2357"/>
  <c r="BE2370" s="1"/>
  <c r="BB2357"/>
  <c r="BC2561"/>
  <c r="BB2561"/>
  <c r="BC2371"/>
  <c r="BB2371"/>
  <c r="BC2679"/>
  <c r="BB2679"/>
  <c r="BB102"/>
  <c r="BC102"/>
  <c r="BB186"/>
  <c r="BC186"/>
  <c r="BC558"/>
  <c r="BB558"/>
  <c r="BB686"/>
  <c r="BC686"/>
  <c r="BB790"/>
  <c r="BC790"/>
  <c r="BE797" s="1"/>
  <c r="BC822"/>
  <c r="BB822"/>
  <c r="BB1238"/>
  <c r="BC1238"/>
  <c r="BC1274"/>
  <c r="BB1274"/>
  <c r="BB1414"/>
  <c r="BC1414"/>
  <c r="BB1450"/>
  <c r="BC1450"/>
  <c r="BB1486"/>
  <c r="BC1486"/>
  <c r="BC1566"/>
  <c r="BB1566"/>
  <c r="BB1598"/>
  <c r="BC1598"/>
  <c r="BC1750"/>
  <c r="BB1750"/>
  <c r="BB1942"/>
  <c r="BC1942"/>
  <c r="BE1952" s="1"/>
  <c r="BB2030"/>
  <c r="BC2030"/>
  <c r="BB2058"/>
  <c r="BC2058"/>
  <c r="BC2554"/>
  <c r="BB2554"/>
  <c r="BC2622"/>
  <c r="BB2622"/>
  <c r="BB2650"/>
  <c r="BC2650"/>
  <c r="BC2678"/>
  <c r="BB2678"/>
  <c r="BB2722"/>
  <c r="BC2722"/>
  <c r="BC145"/>
  <c r="BB641"/>
  <c r="BB1233"/>
  <c r="BB1345"/>
  <c r="BB1665"/>
  <c r="BB60"/>
  <c r="BB84"/>
  <c r="BB188"/>
  <c r="BB252"/>
  <c r="BB340"/>
  <c r="BB348"/>
  <c r="BB364"/>
  <c r="BB400"/>
  <c r="BB408"/>
  <c r="BB476"/>
  <c r="BC504"/>
  <c r="BC688"/>
  <c r="BC708"/>
  <c r="BB716"/>
  <c r="BC752"/>
  <c r="BB780"/>
  <c r="BB912"/>
  <c r="BB940"/>
  <c r="BC948"/>
  <c r="BB976"/>
  <c r="BB1044"/>
  <c r="BB1052"/>
  <c r="BC1080"/>
  <c r="BC1088"/>
  <c r="BC1096"/>
  <c r="BC1104"/>
  <c r="BC1112"/>
  <c r="BB1120"/>
  <c r="BB1140"/>
  <c r="BB1180"/>
  <c r="BB1200"/>
  <c r="BC1208"/>
  <c r="BB1244"/>
  <c r="BC1280"/>
  <c r="BB1344"/>
  <c r="BC1356"/>
  <c r="BC1528"/>
  <c r="BC563"/>
  <c r="BC639"/>
  <c r="BB715"/>
  <c r="BC1075"/>
  <c r="BB1107"/>
  <c r="BC1187"/>
  <c r="BB1451"/>
  <c r="BC1483"/>
  <c r="BB1723"/>
  <c r="BB1771"/>
  <c r="BB1819"/>
  <c r="BC1895"/>
  <c r="BB2036"/>
  <c r="BC2552"/>
  <c r="BC2616"/>
  <c r="BC183"/>
  <c r="BB311"/>
  <c r="BB455"/>
  <c r="BB615"/>
  <c r="BB631"/>
  <c r="BB663"/>
  <c r="BB847"/>
  <c r="BB879"/>
  <c r="BB911"/>
  <c r="BB943"/>
  <c r="BB975"/>
  <c r="BC1287"/>
  <c r="BB1303"/>
  <c r="BC1319"/>
  <c r="BB1335"/>
  <c r="BC1351"/>
  <c r="BC1607"/>
  <c r="BB1623"/>
  <c r="BC1655"/>
  <c r="BE2494"/>
  <c r="BC2609"/>
  <c r="BB1924"/>
  <c r="BB2020"/>
  <c r="BC2052"/>
  <c r="BB2136"/>
  <c r="BD2144" s="1"/>
  <c r="BB2568"/>
  <c r="BC2600"/>
  <c r="BB2664"/>
  <c r="BB2696"/>
  <c r="BB2728"/>
  <c r="BC175"/>
  <c r="BC1825"/>
  <c r="BC2173"/>
  <c r="AA16"/>
  <c r="AC16" s="1"/>
  <c r="BB207"/>
  <c r="BC487"/>
  <c r="BB503"/>
  <c r="BC519"/>
  <c r="BC551"/>
  <c r="BE557" s="1"/>
  <c r="BC567"/>
  <c r="BC583"/>
  <c r="BE593" s="1"/>
  <c r="BC687"/>
  <c r="BC751"/>
  <c r="BB815"/>
  <c r="BB1015"/>
  <c r="BC1047"/>
  <c r="BC1063"/>
  <c r="BE1072" s="1"/>
  <c r="BB1143"/>
  <c r="BB1191"/>
  <c r="BC1207"/>
  <c r="BC1223"/>
  <c r="BE1229" s="1"/>
  <c r="BB1255"/>
  <c r="BC1271"/>
  <c r="BB1391"/>
  <c r="BB1455"/>
  <c r="BB1487"/>
  <c r="BE2142"/>
  <c r="BC2008"/>
  <c r="BE2016" s="1"/>
  <c r="BC2280"/>
  <c r="BB2344"/>
  <c r="BC2472"/>
  <c r="BC2504"/>
  <c r="BC2628"/>
  <c r="BB2692"/>
  <c r="BB2724"/>
  <c r="BC314"/>
  <c r="BC367"/>
  <c r="BC1717"/>
  <c r="BC1761"/>
  <c r="BC1893"/>
  <c r="BC2145"/>
  <c r="BC1789"/>
  <c r="BD260"/>
  <c r="BE2098"/>
  <c r="BB239"/>
  <c r="BB295"/>
  <c r="BB375"/>
  <c r="BC495"/>
  <c r="BB559"/>
  <c r="BC679"/>
  <c r="BB695"/>
  <c r="BC711"/>
  <c r="BC727"/>
  <c r="BC743"/>
  <c r="BC791"/>
  <c r="BC1039"/>
  <c r="BC1071"/>
  <c r="BB1231"/>
  <c r="BB1431"/>
  <c r="BB1447"/>
  <c r="BB1479"/>
  <c r="BB2317"/>
  <c r="BC2405"/>
  <c r="BB2517"/>
  <c r="BB1960"/>
  <c r="BC2024"/>
  <c r="BE2032" s="1"/>
  <c r="BC2148"/>
  <c r="BC2180"/>
  <c r="BC2264"/>
  <c r="BC2392"/>
  <c r="BC2580"/>
  <c r="BB2708"/>
  <c r="BC2219"/>
  <c r="BB2283"/>
  <c r="BB2299"/>
  <c r="BB2375"/>
  <c r="BC2411"/>
  <c r="BC2439"/>
  <c r="BC2447"/>
  <c r="BE2453" s="1"/>
  <c r="BB2499"/>
  <c r="BC2635"/>
  <c r="BC2675"/>
  <c r="BB2683"/>
  <c r="BB14"/>
  <c r="BC70"/>
  <c r="BB78"/>
  <c r="BB90"/>
  <c r="BC98"/>
  <c r="BC198"/>
  <c r="BB294"/>
  <c r="BB386"/>
  <c r="BB394"/>
  <c r="BB422"/>
  <c r="BC431"/>
  <c r="BC454"/>
  <c r="BB570"/>
  <c r="BC578"/>
  <c r="BC646"/>
  <c r="BB654"/>
  <c r="BB662"/>
  <c r="BB690"/>
  <c r="BC698"/>
  <c r="BE708" s="1"/>
  <c r="BC718"/>
  <c r="BC726"/>
  <c r="BC742"/>
  <c r="BC750"/>
  <c r="BB778"/>
  <c r="BB802"/>
  <c r="BC818"/>
  <c r="BC862"/>
  <c r="BB1006"/>
  <c r="BB1046"/>
  <c r="BB1114"/>
  <c r="BC1122"/>
  <c r="BB1130"/>
  <c r="BB1158"/>
  <c r="BB1178"/>
  <c r="BC1186"/>
  <c r="BE1192" s="1"/>
  <c r="BB1226"/>
  <c r="BC1262"/>
  <c r="BC1298"/>
  <c r="BC1306"/>
  <c r="BC1334"/>
  <c r="BB1342"/>
  <c r="BB1350"/>
  <c r="BC1438"/>
  <c r="BC1474"/>
  <c r="BB1482"/>
  <c r="BC1518"/>
  <c r="BC1526"/>
  <c r="BC1554"/>
  <c r="BB1562"/>
  <c r="BB1594"/>
  <c r="BB1622"/>
  <c r="BB1630"/>
  <c r="BB1654"/>
  <c r="BB1674"/>
  <c r="BC1734"/>
  <c r="BC1798"/>
  <c r="BC1806"/>
  <c r="BB1894"/>
  <c r="BB1958"/>
  <c r="BC1966"/>
  <c r="BB1994"/>
  <c r="BB2034"/>
  <c r="BB2062"/>
  <c r="BB2070"/>
  <c r="BB2086"/>
  <c r="BD2096" s="1"/>
  <c r="BB2222"/>
  <c r="BB2306"/>
  <c r="BC2314"/>
  <c r="BE2325" s="1"/>
  <c r="BB2374"/>
  <c r="BB2394"/>
  <c r="BC2402"/>
  <c r="BB2510"/>
  <c r="BB2518"/>
  <c r="BC2638"/>
  <c r="BC2646"/>
  <c r="BC2654"/>
  <c r="BC1781"/>
  <c r="BC1845"/>
  <c r="BE1856" s="1"/>
  <c r="BC1957"/>
  <c r="BC2045"/>
  <c r="BE2049" s="1"/>
  <c r="BQ769"/>
  <c r="BQ801"/>
  <c r="BQ833"/>
  <c r="BQ865"/>
  <c r="BQ897"/>
  <c r="BQ929"/>
  <c r="BQ961"/>
  <c r="BQ993"/>
  <c r="BQ1025"/>
  <c r="BQ1057"/>
  <c r="BQ1089"/>
  <c r="BQ1071"/>
  <c r="BQ470"/>
  <c r="BQ478"/>
  <c r="BQ486"/>
  <c r="BQ494"/>
  <c r="BQ502"/>
  <c r="BQ510"/>
  <c r="BQ518"/>
  <c r="BQ526"/>
  <c r="BQ534"/>
  <c r="BQ542"/>
  <c r="BQ550"/>
  <c r="BQ558"/>
  <c r="BQ566"/>
  <c r="BQ574"/>
  <c r="BQ582"/>
  <c r="BQ590"/>
  <c r="BQ598"/>
  <c r="BQ606"/>
  <c r="BQ614"/>
  <c r="BQ622"/>
  <c r="BQ630"/>
  <c r="BQ638"/>
  <c r="BQ646"/>
  <c r="BQ654"/>
  <c r="BQ662"/>
  <c r="BQ670"/>
  <c r="BQ678"/>
  <c r="BQ686"/>
  <c r="BQ694"/>
  <c r="BQ702"/>
  <c r="BQ710"/>
  <c r="BQ718"/>
  <c r="BQ726"/>
  <c r="BQ734"/>
  <c r="BQ742"/>
  <c r="BQ750"/>
  <c r="BQ758"/>
  <c r="BQ766"/>
  <c r="BQ774"/>
  <c r="BQ782"/>
  <c r="BQ790"/>
  <c r="BQ798"/>
  <c r="BQ806"/>
  <c r="BQ814"/>
  <c r="BQ822"/>
  <c r="BQ830"/>
  <c r="BQ838"/>
  <c r="BQ846"/>
  <c r="BQ854"/>
  <c r="BQ862"/>
  <c r="BQ870"/>
  <c r="BQ878"/>
  <c r="BQ886"/>
  <c r="BQ894"/>
  <c r="BQ902"/>
  <c r="BQ910"/>
  <c r="BQ918"/>
  <c r="BQ926"/>
  <c r="BQ934"/>
  <c r="BQ942"/>
  <c r="BQ950"/>
  <c r="BQ958"/>
  <c r="BQ966"/>
  <c r="BQ974"/>
  <c r="BQ982"/>
  <c r="BQ990"/>
  <c r="BQ998"/>
  <c r="BQ1006"/>
  <c r="BQ1014"/>
  <c r="BQ1097"/>
  <c r="BQ1105"/>
  <c r="BQ1113"/>
  <c r="BQ1121"/>
  <c r="BQ1129"/>
  <c r="BQ1137"/>
  <c r="BQ1145"/>
  <c r="BQ1153"/>
  <c r="BQ1161"/>
  <c r="BQ1169"/>
  <c r="BQ1177"/>
  <c r="BQ1185"/>
  <c r="BQ1193"/>
  <c r="BQ1201"/>
  <c r="BQ1209"/>
  <c r="BQ1217"/>
  <c r="BQ1225"/>
  <c r="BQ1233"/>
  <c r="BQ1241"/>
  <c r="BQ1249"/>
  <c r="BQ1257"/>
  <c r="BQ1265"/>
  <c r="BQ1273"/>
  <c r="BQ1281"/>
  <c r="BQ1289"/>
  <c r="BQ1297"/>
  <c r="BQ1305"/>
  <c r="BQ1313"/>
  <c r="BQ1321"/>
  <c r="BQ1329"/>
  <c r="BQ1337"/>
  <c r="BQ1345"/>
  <c r="BQ1353"/>
  <c r="BQ1361"/>
  <c r="BQ1369"/>
  <c r="BQ1377"/>
  <c r="BQ1385"/>
  <c r="BQ1393"/>
  <c r="BQ1401"/>
  <c r="BQ1409"/>
  <c r="BQ1417"/>
  <c r="BQ1425"/>
  <c r="BQ1433"/>
  <c r="BQ1441"/>
  <c r="BQ1449"/>
  <c r="BQ1457"/>
  <c r="BQ1465"/>
  <c r="BQ1473"/>
  <c r="BQ1481"/>
  <c r="BQ1489"/>
  <c r="BQ1497"/>
  <c r="BQ1505"/>
  <c r="BQ1513"/>
  <c r="BQ1521"/>
  <c r="BQ1529"/>
  <c r="BQ1537"/>
  <c r="BQ1512"/>
  <c r="BQ1520"/>
  <c r="BQ1528"/>
  <c r="BQ1536"/>
  <c r="BQ1544"/>
  <c r="BQ1552"/>
  <c r="BQ1560"/>
  <c r="BQ1568"/>
  <c r="BQ1576"/>
  <c r="BQ1584"/>
  <c r="BQ1592"/>
  <c r="BQ1600"/>
  <c r="BQ1608"/>
  <c r="BQ1616"/>
  <c r="BQ1624"/>
  <c r="BQ1632"/>
  <c r="BQ1640"/>
  <c r="BQ1648"/>
  <c r="BQ1656"/>
  <c r="BQ1664"/>
  <c r="BQ1672"/>
  <c r="BQ1680"/>
  <c r="BQ1688"/>
  <c r="BQ1696"/>
  <c r="BQ1704"/>
  <c r="BQ1712"/>
  <c r="BQ1720"/>
  <c r="BQ1728"/>
  <c r="BQ1736"/>
  <c r="BQ1744"/>
  <c r="BQ1752"/>
  <c r="BQ1760"/>
  <c r="BQ1768"/>
  <c r="BQ1776"/>
  <c r="BQ1784"/>
  <c r="BQ1792"/>
  <c r="BQ1800"/>
  <c r="BQ1808"/>
  <c r="BQ1816"/>
  <c r="BQ1824"/>
  <c r="BQ1832"/>
  <c r="BQ1840"/>
  <c r="BQ1848"/>
  <c r="BQ1856"/>
  <c r="BQ1864"/>
  <c r="BQ1872"/>
  <c r="BQ1880"/>
  <c r="BQ1888"/>
  <c r="BQ1896"/>
  <c r="BQ1904"/>
  <c r="BQ1912"/>
  <c r="BQ1920"/>
  <c r="BQ1928"/>
  <c r="BQ1936"/>
  <c r="BQ1944"/>
  <c r="BQ1952"/>
  <c r="BQ1960"/>
  <c r="BQ1968"/>
  <c r="BQ1976"/>
  <c r="BQ1984"/>
  <c r="BQ1992"/>
  <c r="BQ2000"/>
  <c r="BQ2008"/>
  <c r="BQ2016"/>
  <c r="BQ2024"/>
  <c r="BQ2032"/>
  <c r="BQ2040"/>
  <c r="BQ2048"/>
  <c r="BQ2056"/>
  <c r="BQ2064"/>
  <c r="BQ2072"/>
  <c r="BQ2080"/>
  <c r="BQ2088"/>
  <c r="BQ2096"/>
  <c r="BQ2104"/>
  <c r="BQ2112"/>
  <c r="BQ2120"/>
  <c r="BQ2128"/>
  <c r="BQ2136"/>
  <c r="BQ2144"/>
  <c r="BQ2152"/>
  <c r="BQ2160"/>
  <c r="BQ2168"/>
  <c r="BQ2176"/>
  <c r="BQ2184"/>
  <c r="BQ2192"/>
  <c r="BQ2200"/>
  <c r="BQ2208"/>
  <c r="BQ2216"/>
  <c r="BQ2224"/>
  <c r="BQ2232"/>
  <c r="BQ2240"/>
  <c r="BQ2248"/>
  <c r="BQ2256"/>
  <c r="BQ2264"/>
  <c r="BQ2272"/>
  <c r="BQ2280"/>
  <c r="BQ2288"/>
  <c r="BQ2296"/>
  <c r="BQ2304"/>
  <c r="BQ2312"/>
  <c r="BQ2320"/>
  <c r="BQ2328"/>
  <c r="BQ2336"/>
  <c r="BQ2344"/>
  <c r="BQ2352"/>
  <c r="BQ2360"/>
  <c r="BQ2368"/>
  <c r="BQ2376"/>
  <c r="BQ2384"/>
  <c r="BQ2392"/>
  <c r="BQ2400"/>
  <c r="BQ2408"/>
  <c r="BQ2416"/>
  <c r="BQ2424"/>
  <c r="BQ2432"/>
  <c r="BQ2440"/>
  <c r="BQ2448"/>
  <c r="BQ2456"/>
  <c r="BQ2125"/>
  <c r="BQ2133"/>
  <c r="BQ2141"/>
  <c r="BQ2149"/>
  <c r="BQ2157"/>
  <c r="BQ2165"/>
  <c r="BQ2173"/>
  <c r="BQ2181"/>
  <c r="BQ2189"/>
  <c r="BQ2197"/>
  <c r="BQ2205"/>
  <c r="BQ2213"/>
  <c r="BQ2221"/>
  <c r="BQ2229"/>
  <c r="BQ2237"/>
  <c r="BQ2245"/>
  <c r="BQ2253"/>
  <c r="BQ2261"/>
  <c r="BQ2269"/>
  <c r="BQ2277"/>
  <c r="BQ2285"/>
  <c r="BQ2293"/>
  <c r="BQ2301"/>
  <c r="BQ2309"/>
  <c r="BQ2317"/>
  <c r="BQ2325"/>
  <c r="BQ2333"/>
  <c r="BQ2341"/>
  <c r="BQ2349"/>
  <c r="BQ2357"/>
  <c r="BQ2365"/>
  <c r="BQ2373"/>
  <c r="BQ2381"/>
  <c r="BQ2389"/>
  <c r="BQ2397"/>
  <c r="BQ2405"/>
  <c r="BQ2413"/>
  <c r="BQ2421"/>
  <c r="BQ2429"/>
  <c r="BQ2437"/>
  <c r="BQ2445"/>
  <c r="BQ2453"/>
  <c r="BQ2461"/>
  <c r="BQ2469"/>
  <c r="BQ2477"/>
  <c r="BQ2485"/>
  <c r="BE1800"/>
  <c r="BE28"/>
  <c r="BD446"/>
  <c r="BE61"/>
  <c r="BE161"/>
  <c r="BE729"/>
  <c r="BD781"/>
  <c r="BD845"/>
  <c r="BD1109"/>
  <c r="BD1301"/>
  <c r="BE1321"/>
  <c r="BD1397"/>
  <c r="BD916"/>
  <c r="BD1620"/>
  <c r="BD480"/>
  <c r="BE1694"/>
  <c r="BE2357"/>
  <c r="BE2421"/>
  <c r="BE2677"/>
  <c r="BE2266"/>
  <c r="BD2418"/>
  <c r="BD2462"/>
  <c r="BE2498"/>
  <c r="BD2578"/>
  <c r="BE2610"/>
  <c r="BD2730"/>
  <c r="BE2401"/>
  <c r="BE2721"/>
  <c r="BE2552"/>
  <c r="BD1987"/>
  <c r="BE2407"/>
  <c r="AV1291"/>
  <c r="BQ40"/>
  <c r="BQ48"/>
  <c r="BQ56"/>
  <c r="BQ64"/>
  <c r="BQ72"/>
  <c r="BQ80"/>
  <c r="BQ88"/>
  <c r="BQ96"/>
  <c r="BQ104"/>
  <c r="BQ112"/>
  <c r="BQ120"/>
  <c r="BQ128"/>
  <c r="BQ136"/>
  <c r="BQ144"/>
  <c r="BQ152"/>
  <c r="BQ160"/>
  <c r="BQ168"/>
  <c r="BQ176"/>
  <c r="BQ184"/>
  <c r="BQ192"/>
  <c r="BQ200"/>
  <c r="BQ208"/>
  <c r="BQ216"/>
  <c r="BQ224"/>
  <c r="BQ232"/>
  <c r="BQ240"/>
  <c r="BQ248"/>
  <c r="BQ256"/>
  <c r="BQ264"/>
  <c r="BQ272"/>
  <c r="BQ280"/>
  <c r="BQ288"/>
  <c r="BQ296"/>
  <c r="BQ304"/>
  <c r="BQ312"/>
  <c r="BQ320"/>
  <c r="BQ328"/>
  <c r="BQ336"/>
  <c r="BQ344"/>
  <c r="BQ352"/>
  <c r="BQ360"/>
  <c r="BQ368"/>
  <c r="BQ376"/>
  <c r="BQ384"/>
  <c r="BQ392"/>
  <c r="BQ400"/>
  <c r="BQ408"/>
  <c r="BQ416"/>
  <c r="BQ424"/>
  <c r="BQ432"/>
  <c r="BQ440"/>
  <c r="BQ448"/>
  <c r="BQ456"/>
  <c r="BQ464"/>
  <c r="BQ472"/>
  <c r="BQ480"/>
  <c r="BQ488"/>
  <c r="BQ496"/>
  <c r="BQ504"/>
  <c r="BQ512"/>
  <c r="BQ520"/>
  <c r="BQ528"/>
  <c r="BQ536"/>
  <c r="BQ544"/>
  <c r="BQ552"/>
  <c r="BQ560"/>
  <c r="BQ568"/>
  <c r="BQ576"/>
  <c r="BQ584"/>
  <c r="BQ592"/>
  <c r="BQ600"/>
  <c r="BQ608"/>
  <c r="BQ616"/>
  <c r="BQ624"/>
  <c r="BQ632"/>
  <c r="BQ640"/>
  <c r="BQ648"/>
  <c r="BQ656"/>
  <c r="BQ664"/>
  <c r="BQ672"/>
  <c r="BQ680"/>
  <c r="BQ688"/>
  <c r="BQ696"/>
  <c r="BQ704"/>
  <c r="BQ712"/>
  <c r="BQ720"/>
  <c r="BQ728"/>
  <c r="BQ736"/>
  <c r="BQ744"/>
  <c r="BQ752"/>
  <c r="BQ760"/>
  <c r="BQ768"/>
  <c r="BQ776"/>
  <c r="BQ784"/>
  <c r="BQ792"/>
  <c r="BQ800"/>
  <c r="BQ808"/>
  <c r="BQ816"/>
  <c r="BQ824"/>
  <c r="BQ832"/>
  <c r="BQ840"/>
  <c r="BQ848"/>
  <c r="BQ856"/>
  <c r="BQ864"/>
  <c r="BQ872"/>
  <c r="BQ880"/>
  <c r="BQ888"/>
  <c r="BQ896"/>
  <c r="BQ904"/>
  <c r="BQ912"/>
  <c r="BQ920"/>
  <c r="BQ928"/>
  <c r="BQ936"/>
  <c r="BQ944"/>
  <c r="BQ952"/>
  <c r="BQ960"/>
  <c r="BQ968"/>
  <c r="BQ976"/>
  <c r="BQ984"/>
  <c r="BQ992"/>
  <c r="BQ1000"/>
  <c r="BQ1008"/>
  <c r="BQ1016"/>
  <c r="BQ1024"/>
  <c r="BQ1032"/>
  <c r="BQ1040"/>
  <c r="BQ761"/>
  <c r="BQ793"/>
  <c r="BQ825"/>
  <c r="BQ857"/>
  <c r="BQ889"/>
  <c r="BQ921"/>
  <c r="BQ953"/>
  <c r="BQ985"/>
  <c r="BQ1017"/>
  <c r="BQ1049"/>
  <c r="BQ1081"/>
  <c r="BQ50"/>
  <c r="BQ58"/>
  <c r="BQ66"/>
  <c r="BQ74"/>
  <c r="BQ82"/>
  <c r="BQ90"/>
  <c r="BQ98"/>
  <c r="BQ106"/>
  <c r="BQ114"/>
  <c r="BQ122"/>
  <c r="BQ130"/>
  <c r="BQ138"/>
  <c r="BQ146"/>
  <c r="BQ154"/>
  <c r="BQ162"/>
  <c r="BQ170"/>
  <c r="BQ178"/>
  <c r="BQ186"/>
  <c r="BQ194"/>
  <c r="BQ202"/>
  <c r="BQ210"/>
  <c r="BQ218"/>
  <c r="BQ226"/>
  <c r="BQ234"/>
  <c r="BQ242"/>
  <c r="BQ250"/>
  <c r="BQ258"/>
  <c r="BQ266"/>
  <c r="BQ274"/>
  <c r="BQ282"/>
  <c r="BQ290"/>
  <c r="BQ298"/>
  <c r="BQ306"/>
  <c r="BQ314"/>
  <c r="BQ322"/>
  <c r="BQ330"/>
  <c r="BQ338"/>
  <c r="BQ346"/>
  <c r="BQ354"/>
  <c r="BQ362"/>
  <c r="BQ370"/>
  <c r="BQ378"/>
  <c r="BQ386"/>
  <c r="BQ394"/>
  <c r="BQ402"/>
  <c r="BQ410"/>
  <c r="BQ418"/>
  <c r="BQ426"/>
  <c r="BQ434"/>
  <c r="BQ442"/>
  <c r="BQ450"/>
  <c r="BQ458"/>
  <c r="BQ466"/>
  <c r="BQ41"/>
  <c r="BQ49"/>
  <c r="BQ57"/>
  <c r="BQ65"/>
  <c r="BQ73"/>
  <c r="BQ81"/>
  <c r="BQ89"/>
  <c r="BQ97"/>
  <c r="BQ105"/>
  <c r="BQ113"/>
  <c r="BQ121"/>
  <c r="BQ129"/>
  <c r="BQ137"/>
  <c r="BQ145"/>
  <c r="BQ153"/>
  <c r="BQ161"/>
  <c r="BQ169"/>
  <c r="BQ177"/>
  <c r="BQ185"/>
  <c r="BQ193"/>
  <c r="BQ201"/>
  <c r="BQ209"/>
  <c r="BQ217"/>
  <c r="BQ225"/>
  <c r="BQ233"/>
  <c r="BQ241"/>
  <c r="BQ249"/>
  <c r="BQ257"/>
  <c r="BQ265"/>
  <c r="BQ273"/>
  <c r="BQ281"/>
  <c r="BQ289"/>
  <c r="BQ297"/>
  <c r="BQ305"/>
  <c r="BQ313"/>
  <c r="BQ321"/>
  <c r="BQ329"/>
  <c r="BQ337"/>
  <c r="BQ345"/>
  <c r="BQ353"/>
  <c r="BQ361"/>
  <c r="BQ369"/>
  <c r="BQ377"/>
  <c r="BQ385"/>
  <c r="BQ393"/>
  <c r="BQ401"/>
  <c r="BQ409"/>
  <c r="BQ417"/>
  <c r="BQ425"/>
  <c r="BQ433"/>
  <c r="BQ441"/>
  <c r="BQ449"/>
  <c r="BQ457"/>
  <c r="BQ465"/>
  <c r="BQ473"/>
  <c r="BQ481"/>
  <c r="BQ489"/>
  <c r="BQ497"/>
  <c r="BQ505"/>
  <c r="BQ513"/>
  <c r="BQ521"/>
  <c r="BQ529"/>
  <c r="BQ537"/>
  <c r="BQ545"/>
  <c r="BQ553"/>
  <c r="BQ561"/>
  <c r="BQ569"/>
  <c r="BQ577"/>
  <c r="BQ585"/>
  <c r="BQ593"/>
  <c r="BQ601"/>
  <c r="BQ609"/>
  <c r="BQ617"/>
  <c r="BQ625"/>
  <c r="BQ633"/>
  <c r="BQ641"/>
  <c r="BQ649"/>
  <c r="BQ657"/>
  <c r="BQ665"/>
  <c r="BQ673"/>
  <c r="BQ681"/>
  <c r="BQ689"/>
  <c r="BQ697"/>
  <c r="BQ705"/>
  <c r="BQ713"/>
  <c r="BQ721"/>
  <c r="BQ729"/>
  <c r="BQ737"/>
  <c r="BQ745"/>
  <c r="BQ753"/>
  <c r="BQ1048"/>
  <c r="BQ1056"/>
  <c r="BQ1064"/>
  <c r="BQ1072"/>
  <c r="BQ1080"/>
  <c r="BQ1088"/>
  <c r="BQ1096"/>
  <c r="BQ1104"/>
  <c r="BQ1112"/>
  <c r="BQ1063"/>
  <c r="BQ1911"/>
  <c r="BQ1919"/>
  <c r="BQ1927"/>
  <c r="BQ1935"/>
  <c r="BQ1943"/>
  <c r="BQ1951"/>
  <c r="BQ1959"/>
  <c r="BQ1967"/>
  <c r="BQ1975"/>
  <c r="BQ1983"/>
  <c r="BQ1991"/>
  <c r="BQ1999"/>
  <c r="BQ2007"/>
  <c r="BQ2015"/>
  <c r="BQ2023"/>
  <c r="BQ2031"/>
  <c r="BQ2039"/>
  <c r="BQ2047"/>
  <c r="BQ2055"/>
  <c r="BQ2063"/>
  <c r="BQ2071"/>
  <c r="BQ2079"/>
  <c r="BQ2087"/>
  <c r="BQ2095"/>
  <c r="BQ2103"/>
  <c r="BQ2111"/>
  <c r="BQ2119"/>
  <c r="BQ2127"/>
  <c r="BQ2135"/>
  <c r="BQ2143"/>
  <c r="BQ2151"/>
  <c r="BQ2159"/>
  <c r="BQ2167"/>
  <c r="BQ2175"/>
  <c r="BQ2183"/>
  <c r="BQ2191"/>
  <c r="BQ2199"/>
  <c r="BQ2207"/>
  <c r="BQ2215"/>
  <c r="BQ2223"/>
  <c r="BQ2231"/>
  <c r="BQ2239"/>
  <c r="BQ2247"/>
  <c r="BQ2255"/>
  <c r="BQ2263"/>
  <c r="BQ2271"/>
  <c r="BQ2279"/>
  <c r="BQ2287"/>
  <c r="BQ2295"/>
  <c r="BQ2303"/>
  <c r="BQ2311"/>
  <c r="BQ2319"/>
  <c r="BQ2327"/>
  <c r="BQ2335"/>
  <c r="BQ2343"/>
  <c r="BQ2351"/>
  <c r="BQ2359"/>
  <c r="BQ2367"/>
  <c r="BQ2375"/>
  <c r="BQ2383"/>
  <c r="BQ2391"/>
  <c r="BQ2399"/>
  <c r="BQ2407"/>
  <c r="BQ2415"/>
  <c r="BQ2423"/>
  <c r="BQ2431"/>
  <c r="BQ2439"/>
  <c r="BQ2447"/>
  <c r="BQ2455"/>
  <c r="BQ2463"/>
  <c r="BQ2471"/>
  <c r="BQ2479"/>
  <c r="BQ2487"/>
  <c r="BQ2495"/>
  <c r="BQ2503"/>
  <c r="BQ2511"/>
  <c r="BQ2519"/>
  <c r="BQ2527"/>
  <c r="BQ2535"/>
  <c r="BQ2543"/>
  <c r="BQ2551"/>
  <c r="BQ2559"/>
  <c r="BQ2567"/>
  <c r="BQ2575"/>
  <c r="BQ2583"/>
  <c r="BQ2591"/>
  <c r="BQ2599"/>
  <c r="BQ2607"/>
  <c r="BQ2615"/>
  <c r="BQ2623"/>
  <c r="BQ2631"/>
  <c r="BQ2639"/>
  <c r="BQ2647"/>
  <c r="BQ2655"/>
  <c r="BQ2663"/>
  <c r="BQ2671"/>
  <c r="BQ2679"/>
  <c r="BQ2687"/>
  <c r="BQ2695"/>
  <c r="BQ2703"/>
  <c r="BQ2711"/>
  <c r="BQ2719"/>
  <c r="BQ2727"/>
  <c r="BQ2735"/>
  <c r="BQ1022"/>
  <c r="BQ1030"/>
  <c r="BQ1038"/>
  <c r="BQ1046"/>
  <c r="BQ1054"/>
  <c r="BQ1062"/>
  <c r="BQ1070"/>
  <c r="BQ1078"/>
  <c r="BQ1086"/>
  <c r="BQ1094"/>
  <c r="BQ1102"/>
  <c r="BQ1110"/>
  <c r="BQ1118"/>
  <c r="BQ1126"/>
  <c r="BQ1134"/>
  <c r="BQ1142"/>
  <c r="BQ1150"/>
  <c r="BQ1158"/>
  <c r="BQ1166"/>
  <c r="BQ1174"/>
  <c r="BQ1182"/>
  <c r="BQ1190"/>
  <c r="BQ1198"/>
  <c r="BQ1206"/>
  <c r="BQ1214"/>
  <c r="BQ1222"/>
  <c r="BQ1230"/>
  <c r="BQ1238"/>
  <c r="BQ1246"/>
  <c r="BQ1254"/>
  <c r="BQ1262"/>
  <c r="BQ1270"/>
  <c r="BQ1278"/>
  <c r="BQ1286"/>
  <c r="BQ1294"/>
  <c r="BQ1302"/>
  <c r="BQ1310"/>
  <c r="BQ1318"/>
  <c r="BQ1326"/>
  <c r="BQ1334"/>
  <c r="BQ1342"/>
  <c r="BQ1350"/>
  <c r="BQ1358"/>
  <c r="BQ1366"/>
  <c r="BQ1374"/>
  <c r="BQ1382"/>
  <c r="BQ1390"/>
  <c r="BQ1398"/>
  <c r="BQ1406"/>
  <c r="BQ1414"/>
  <c r="BQ1422"/>
  <c r="BQ1430"/>
  <c r="BQ1438"/>
  <c r="BQ1446"/>
  <c r="BQ1454"/>
  <c r="BQ1462"/>
  <c r="BQ1470"/>
  <c r="BQ1478"/>
  <c r="BQ1486"/>
  <c r="BQ1494"/>
  <c r="BQ1502"/>
  <c r="BQ1510"/>
  <c r="BQ1518"/>
  <c r="BQ1526"/>
  <c r="BQ1534"/>
  <c r="BQ1542"/>
  <c r="BQ1550"/>
  <c r="BQ1558"/>
  <c r="BQ1566"/>
  <c r="BQ1574"/>
  <c r="BQ1582"/>
  <c r="BQ1590"/>
  <c r="BQ1598"/>
  <c r="BQ1606"/>
  <c r="BQ1614"/>
  <c r="BQ1622"/>
  <c r="BQ1630"/>
  <c r="BQ1638"/>
  <c r="BQ1646"/>
  <c r="BQ1654"/>
  <c r="BQ1662"/>
  <c r="BQ1670"/>
  <c r="BQ1678"/>
  <c r="BQ1686"/>
  <c r="BQ1694"/>
  <c r="BQ1702"/>
  <c r="BQ1710"/>
  <c r="BQ1718"/>
  <c r="BQ1726"/>
  <c r="BQ1734"/>
  <c r="BQ1742"/>
  <c r="BQ1750"/>
  <c r="BQ1758"/>
  <c r="BQ1766"/>
  <c r="BQ1774"/>
  <c r="BQ1782"/>
  <c r="BQ1790"/>
  <c r="BQ1798"/>
  <c r="BQ1806"/>
  <c r="BQ1814"/>
  <c r="BQ1822"/>
  <c r="BQ1830"/>
  <c r="BQ1838"/>
  <c r="BQ1846"/>
  <c r="BQ1854"/>
  <c r="BQ1862"/>
  <c r="BQ1870"/>
  <c r="BQ1878"/>
  <c r="BQ1886"/>
  <c r="BQ1894"/>
  <c r="BQ1902"/>
  <c r="BQ1910"/>
  <c r="BQ1918"/>
  <c r="BQ1926"/>
  <c r="BQ1934"/>
  <c r="BQ1942"/>
  <c r="BQ1950"/>
  <c r="BQ1958"/>
  <c r="BQ1966"/>
  <c r="BQ1974"/>
  <c r="BQ1982"/>
  <c r="BQ1990"/>
  <c r="BQ1998"/>
  <c r="BQ2006"/>
  <c r="BQ2014"/>
  <c r="BQ2022"/>
  <c r="BQ2030"/>
  <c r="BQ2038"/>
  <c r="BQ2745"/>
  <c r="BQ2464"/>
  <c r="BQ2472"/>
  <c r="BQ2480"/>
  <c r="BQ2488"/>
  <c r="BQ2496"/>
  <c r="BQ2504"/>
  <c r="BQ2512"/>
  <c r="BQ2520"/>
  <c r="BQ2528"/>
  <c r="BQ2536"/>
  <c r="BQ2544"/>
  <c r="BQ2552"/>
  <c r="BQ2560"/>
  <c r="BQ2568"/>
  <c r="BQ2576"/>
  <c r="BQ2584"/>
  <c r="BQ2592"/>
  <c r="BQ2600"/>
  <c r="BQ2608"/>
  <c r="BQ2616"/>
  <c r="BQ2624"/>
  <c r="BQ2632"/>
  <c r="BQ2640"/>
  <c r="BQ2648"/>
  <c r="BQ2656"/>
  <c r="BQ2664"/>
  <c r="BQ2672"/>
  <c r="BQ2680"/>
  <c r="BQ2688"/>
  <c r="BQ2696"/>
  <c r="BQ2704"/>
  <c r="BQ2712"/>
  <c r="BQ2720"/>
  <c r="BQ2728"/>
  <c r="BQ2736"/>
  <c r="BQ2742"/>
  <c r="BQ2046"/>
  <c r="BQ2054"/>
  <c r="BQ2062"/>
  <c r="BQ2070"/>
  <c r="BQ2078"/>
  <c r="BQ2086"/>
  <c r="BQ2094"/>
  <c r="BQ2102"/>
  <c r="BQ2110"/>
  <c r="BQ2118"/>
  <c r="BQ2126"/>
  <c r="BQ2134"/>
  <c r="BQ2142"/>
  <c r="BQ2150"/>
  <c r="BQ2158"/>
  <c r="BQ2166"/>
  <c r="BQ2174"/>
  <c r="BQ2182"/>
  <c r="BQ2190"/>
  <c r="BQ2198"/>
  <c r="BQ2206"/>
  <c r="BQ2214"/>
  <c r="BQ2222"/>
  <c r="BQ2230"/>
  <c r="BQ2238"/>
  <c r="BQ2246"/>
  <c r="BQ2254"/>
  <c r="BQ2262"/>
  <c r="BQ2270"/>
  <c r="BQ2278"/>
  <c r="BQ2286"/>
  <c r="BQ2294"/>
  <c r="BQ2302"/>
  <c r="BQ2310"/>
  <c r="BQ2318"/>
  <c r="BQ2326"/>
  <c r="BQ2334"/>
  <c r="BQ2342"/>
  <c r="BQ2350"/>
  <c r="BQ2358"/>
  <c r="BQ2366"/>
  <c r="BQ2374"/>
  <c r="BQ2382"/>
  <c r="BQ2390"/>
  <c r="BQ2398"/>
  <c r="BQ2406"/>
  <c r="BQ2414"/>
  <c r="BQ2422"/>
  <c r="BQ2430"/>
  <c r="BQ2438"/>
  <c r="BQ2446"/>
  <c r="BQ2454"/>
  <c r="BQ2462"/>
  <c r="BQ2470"/>
  <c r="BQ2478"/>
  <c r="BQ2486"/>
  <c r="BQ2494"/>
  <c r="BQ2502"/>
  <c r="BQ2510"/>
  <c r="BQ2518"/>
  <c r="BQ2526"/>
  <c r="BQ2534"/>
  <c r="BQ2542"/>
  <c r="BQ2550"/>
  <c r="BQ2558"/>
  <c r="BQ2566"/>
  <c r="BQ2574"/>
  <c r="BQ2582"/>
  <c r="BQ2590"/>
  <c r="BQ2598"/>
  <c r="BQ2606"/>
  <c r="BQ2614"/>
  <c r="BQ2622"/>
  <c r="BQ2630"/>
  <c r="BQ2638"/>
  <c r="BQ2646"/>
  <c r="BQ2654"/>
  <c r="BQ2662"/>
  <c r="BQ2670"/>
  <c r="BQ2678"/>
  <c r="BQ2686"/>
  <c r="BQ2694"/>
  <c r="BQ2702"/>
  <c r="BQ2710"/>
  <c r="BQ2718"/>
  <c r="BQ2726"/>
  <c r="BQ2734"/>
  <c r="BD144"/>
  <c r="BD240"/>
  <c r="BD272"/>
  <c r="BD368"/>
  <c r="BE528"/>
  <c r="BE560"/>
  <c r="BE656"/>
  <c r="BE752"/>
  <c r="BE848"/>
  <c r="BE1136"/>
  <c r="BE1360"/>
  <c r="BE1488"/>
  <c r="BE1520"/>
  <c r="BE1584"/>
  <c r="BE1680"/>
  <c r="BD1700"/>
  <c r="BE1764"/>
  <c r="BD1780"/>
  <c r="BD1828"/>
  <c r="BD1844"/>
  <c r="BD1876"/>
  <c r="BD1892"/>
  <c r="BD1908"/>
  <c r="BD1924"/>
  <c r="BE1972"/>
  <c r="BD2004"/>
  <c r="BD2020"/>
  <c r="BE2148"/>
  <c r="BD1006"/>
  <c r="BD1198"/>
  <c r="BD1326"/>
  <c r="BD1390"/>
  <c r="BD1518"/>
  <c r="BD1646"/>
  <c r="BD29"/>
  <c r="BE73"/>
  <c r="BE105"/>
  <c r="BE457"/>
  <c r="BD653"/>
  <c r="BD981"/>
  <c r="BD1237"/>
  <c r="BD1333"/>
  <c r="BD1421"/>
  <c r="BD1557"/>
  <c r="BD1565"/>
  <c r="BD1164"/>
  <c r="BE2170"/>
  <c r="BE76"/>
  <c r="BD112"/>
  <c r="BE688"/>
  <c r="BE830"/>
  <c r="BE2149"/>
  <c r="BE2213"/>
  <c r="BE2469"/>
  <c r="BD2334"/>
  <c r="BD2514"/>
  <c r="BE2542"/>
  <c r="BD2641"/>
  <c r="BD2464"/>
  <c r="BE2500"/>
  <c r="BD2648"/>
  <c r="BD1203"/>
  <c r="BD2379"/>
  <c r="BE2723"/>
  <c r="BQ785"/>
  <c r="BQ817"/>
  <c r="BQ849"/>
  <c r="BQ881"/>
  <c r="BQ913"/>
  <c r="BQ945"/>
  <c r="BQ977"/>
  <c r="BQ1009"/>
  <c r="BQ1041"/>
  <c r="BQ1073"/>
  <c r="BQ474"/>
  <c r="BQ482"/>
  <c r="BQ490"/>
  <c r="BQ498"/>
  <c r="BQ506"/>
  <c r="BQ514"/>
  <c r="BQ522"/>
  <c r="BQ530"/>
  <c r="BQ538"/>
  <c r="BQ546"/>
  <c r="BQ554"/>
  <c r="BQ562"/>
  <c r="BQ570"/>
  <c r="BQ578"/>
  <c r="BQ586"/>
  <c r="BQ594"/>
  <c r="BQ602"/>
  <c r="BQ610"/>
  <c r="BQ618"/>
  <c r="BQ626"/>
  <c r="BQ634"/>
  <c r="BQ642"/>
  <c r="BQ650"/>
  <c r="BQ658"/>
  <c r="BQ666"/>
  <c r="BQ674"/>
  <c r="BQ682"/>
  <c r="BQ690"/>
  <c r="BQ698"/>
  <c r="BQ706"/>
  <c r="BQ714"/>
  <c r="BQ722"/>
  <c r="BQ730"/>
  <c r="BQ738"/>
  <c r="BQ746"/>
  <c r="BQ754"/>
  <c r="BQ762"/>
  <c r="BQ770"/>
  <c r="BQ778"/>
  <c r="BQ786"/>
  <c r="BQ794"/>
  <c r="BQ810"/>
  <c r="BQ826"/>
  <c r="BQ842"/>
  <c r="BQ858"/>
  <c r="BQ874"/>
  <c r="BQ890"/>
  <c r="BQ906"/>
  <c r="BQ922"/>
  <c r="BQ938"/>
  <c r="BQ954"/>
  <c r="BQ970"/>
  <c r="BQ986"/>
  <c r="BQ1002"/>
  <c r="BQ1018"/>
  <c r="BQ2744"/>
  <c r="BD1170"/>
  <c r="BD78"/>
  <c r="BE136"/>
  <c r="BD200"/>
  <c r="BE232"/>
  <c r="BE264"/>
  <c r="BD296"/>
  <c r="BD328"/>
  <c r="BD392"/>
  <c r="BE424"/>
  <c r="BE456"/>
  <c r="BD520"/>
  <c r="BD648"/>
  <c r="BD680"/>
  <c r="BD712"/>
  <c r="BD776"/>
  <c r="BD840"/>
  <c r="BD1032"/>
  <c r="BE1096"/>
  <c r="BE1128"/>
  <c r="BD1256"/>
  <c r="BE1288"/>
  <c r="BD1352"/>
  <c r="BE1416"/>
  <c r="BE1480"/>
  <c r="BD1544"/>
  <c r="BE1576"/>
  <c r="BD1608"/>
  <c r="BD1640"/>
  <c r="BD1672"/>
  <c r="BD1744"/>
  <c r="BD1760"/>
  <c r="BD1968"/>
  <c r="BD1984"/>
  <c r="BE2000"/>
  <c r="BD2048"/>
  <c r="BD2064"/>
  <c r="BD2080"/>
  <c r="BD2112"/>
  <c r="BD2128"/>
  <c r="BD222"/>
  <c r="BE1054"/>
  <c r="BE1246"/>
  <c r="BE1310"/>
  <c r="BE1630"/>
  <c r="BE97"/>
  <c r="BD129"/>
  <c r="BD137"/>
  <c r="BE201"/>
  <c r="BD233"/>
  <c r="BE317"/>
  <c r="BE353"/>
  <c r="BE361"/>
  <c r="BD393"/>
  <c r="BD501"/>
  <c r="BE509"/>
  <c r="BD565"/>
  <c r="BD621"/>
  <c r="BE633"/>
  <c r="BE745"/>
  <c r="BE777"/>
  <c r="BD821"/>
  <c r="BE829"/>
  <c r="BD973"/>
  <c r="BD1005"/>
  <c r="BE1037"/>
  <c r="BD1077"/>
  <c r="BD1085"/>
  <c r="BE1113"/>
  <c r="BE1165"/>
  <c r="BD1189"/>
  <c r="BE1197"/>
  <c r="BE1209"/>
  <c r="BD1269"/>
  <c r="BD1325"/>
  <c r="BE1357"/>
  <c r="BD1413"/>
  <c r="BD1445"/>
  <c r="BD1485"/>
  <c r="BD1549"/>
  <c r="BD1613"/>
  <c r="BE1661"/>
  <c r="BD1677"/>
  <c r="BE324"/>
  <c r="BE388"/>
  <c r="BD420"/>
  <c r="BE516"/>
  <c r="BD580"/>
  <c r="BE644"/>
  <c r="BE676"/>
  <c r="BD868"/>
  <c r="BD900"/>
  <c r="BD1124"/>
  <c r="BD1220"/>
  <c r="BD1284"/>
  <c r="BD1380"/>
  <c r="BE1604"/>
  <c r="BE1636"/>
  <c r="BE1738"/>
  <c r="BE1778"/>
  <c r="BE1842"/>
  <c r="BE2034"/>
  <c r="BE2122"/>
  <c r="BD26"/>
  <c r="BD44"/>
  <c r="BD64"/>
  <c r="BE100"/>
  <c r="BD108"/>
  <c r="BD1704"/>
  <c r="BE2261"/>
  <c r="BE2581"/>
  <c r="BE2645"/>
  <c r="BE2709"/>
  <c r="BD2206"/>
  <c r="BD2270"/>
  <c r="BD2314"/>
  <c r="BD2398"/>
  <c r="BD2442"/>
  <c r="BD2506"/>
  <c r="BD2558"/>
  <c r="BE2586"/>
  <c r="BD2602"/>
  <c r="BE2626"/>
  <c r="BD2698"/>
  <c r="BD2706"/>
  <c r="BD1985"/>
  <c r="BD2177"/>
  <c r="BD2241"/>
  <c r="BE2305"/>
  <c r="BD2369"/>
  <c r="BE2497"/>
  <c r="BD2561"/>
  <c r="BD2625"/>
  <c r="BE2168"/>
  <c r="BE2280"/>
  <c r="BE2344"/>
  <c r="BD2416"/>
  <c r="BD2536"/>
  <c r="BD2608"/>
  <c r="BD2640"/>
  <c r="BD2672"/>
  <c r="BE2692"/>
  <c r="BD2712"/>
  <c r="BD2720"/>
  <c r="BE27"/>
  <c r="BD83"/>
  <c r="BE103"/>
  <c r="BD143"/>
  <c r="BE179"/>
  <c r="BE267"/>
  <c r="BE363"/>
  <c r="BD531"/>
  <c r="BE655"/>
  <c r="BE687"/>
  <c r="BD715"/>
  <c r="BE815"/>
  <c r="BD1043"/>
  <c r="BD1155"/>
  <c r="BD1195"/>
  <c r="BD1467"/>
  <c r="BD1699"/>
  <c r="BD1811"/>
  <c r="BD1819"/>
  <c r="BE2063"/>
  <c r="BE2131"/>
  <c r="BD2291"/>
  <c r="BD2331"/>
  <c r="BE2355"/>
  <c r="BE2391"/>
  <c r="BE2599"/>
  <c r="BD2611"/>
  <c r="BE2695"/>
  <c r="T17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T2502" s="1"/>
  <c r="T2503" s="1"/>
  <c r="T2504" s="1"/>
  <c r="T2505" s="1"/>
  <c r="T2506" s="1"/>
  <c r="T2507" s="1"/>
  <c r="T2508" s="1"/>
  <c r="T2509" s="1"/>
  <c r="T2510" s="1"/>
  <c r="T2511" s="1"/>
  <c r="T2512" s="1"/>
  <c r="T2513" s="1"/>
  <c r="T2514" s="1"/>
  <c r="T2515" s="1"/>
  <c r="T2516" s="1"/>
  <c r="T2517" s="1"/>
  <c r="T2518" s="1"/>
  <c r="T2519" s="1"/>
  <c r="T2520" s="1"/>
  <c r="T2521" s="1"/>
  <c r="T2522" s="1"/>
  <c r="T2523" s="1"/>
  <c r="T2524" s="1"/>
  <c r="T2525" s="1"/>
  <c r="T2526" s="1"/>
  <c r="T2527" s="1"/>
  <c r="T2528" s="1"/>
  <c r="T2529" s="1"/>
  <c r="T2530" s="1"/>
  <c r="T2531" s="1"/>
  <c r="T2532" s="1"/>
  <c r="T2533" s="1"/>
  <c r="T2534" s="1"/>
  <c r="T2535" s="1"/>
  <c r="T2536" s="1"/>
  <c r="T2537" s="1"/>
  <c r="T2538" s="1"/>
  <c r="T2539" s="1"/>
  <c r="T2540" s="1"/>
  <c r="T2541" s="1"/>
  <c r="T2542" s="1"/>
  <c r="T2543" s="1"/>
  <c r="T2544" s="1"/>
  <c r="T2545" s="1"/>
  <c r="T2546" s="1"/>
  <c r="T2547" s="1"/>
  <c r="T2548" s="1"/>
  <c r="T2549" s="1"/>
  <c r="T2550" s="1"/>
  <c r="T2551" s="1"/>
  <c r="T2552" s="1"/>
  <c r="T2553" s="1"/>
  <c r="T2554" s="1"/>
  <c r="T2555" s="1"/>
  <c r="T2556" s="1"/>
  <c r="T2557" s="1"/>
  <c r="T2558" s="1"/>
  <c r="T2559" s="1"/>
  <c r="T2560" s="1"/>
  <c r="T2561" s="1"/>
  <c r="T2562" s="1"/>
  <c r="T2563" s="1"/>
  <c r="T2564" s="1"/>
  <c r="T2565" s="1"/>
  <c r="T2566" s="1"/>
  <c r="T2567" s="1"/>
  <c r="T2568" s="1"/>
  <c r="T2569" s="1"/>
  <c r="T2570" s="1"/>
  <c r="T2571" s="1"/>
  <c r="T2572" s="1"/>
  <c r="T2573" s="1"/>
  <c r="T2574" s="1"/>
  <c r="T2575" s="1"/>
  <c r="T2576" s="1"/>
  <c r="T2577" s="1"/>
  <c r="T2578" s="1"/>
  <c r="T2579" s="1"/>
  <c r="T2580" s="1"/>
  <c r="T2581" s="1"/>
  <c r="T2582" s="1"/>
  <c r="T2583" s="1"/>
  <c r="T2584" s="1"/>
  <c r="T2585" s="1"/>
  <c r="T2586" s="1"/>
  <c r="T2587" s="1"/>
  <c r="T2588" s="1"/>
  <c r="T2589" s="1"/>
  <c r="T2590" s="1"/>
  <c r="T2591" s="1"/>
  <c r="T2592" s="1"/>
  <c r="T2593" s="1"/>
  <c r="T2594" s="1"/>
  <c r="T2595" s="1"/>
  <c r="T2596" s="1"/>
  <c r="T2597" s="1"/>
  <c r="T2598" s="1"/>
  <c r="T2599" s="1"/>
  <c r="T2600" s="1"/>
  <c r="T2601" s="1"/>
  <c r="T2602" s="1"/>
  <c r="T2603" s="1"/>
  <c r="T2604" s="1"/>
  <c r="T2605" s="1"/>
  <c r="T2606" s="1"/>
  <c r="T2607" s="1"/>
  <c r="T2608" s="1"/>
  <c r="T2609" s="1"/>
  <c r="T2610" s="1"/>
  <c r="T2611" s="1"/>
  <c r="T2612" s="1"/>
  <c r="T2613" s="1"/>
  <c r="T2614" s="1"/>
  <c r="T2615" s="1"/>
  <c r="T2616" s="1"/>
  <c r="T2617" s="1"/>
  <c r="T2618" s="1"/>
  <c r="T2619" s="1"/>
  <c r="T2620" s="1"/>
  <c r="T2621" s="1"/>
  <c r="T2622" s="1"/>
  <c r="T2623" s="1"/>
  <c r="T2624" s="1"/>
  <c r="T2625" s="1"/>
  <c r="T2626" s="1"/>
  <c r="T2627" s="1"/>
  <c r="T2628" s="1"/>
  <c r="T2629" s="1"/>
  <c r="T2630" s="1"/>
  <c r="T2631" s="1"/>
  <c r="T2632" s="1"/>
  <c r="T2633" s="1"/>
  <c r="T2634" s="1"/>
  <c r="T2635" s="1"/>
  <c r="T2636" s="1"/>
  <c r="T2637" s="1"/>
  <c r="T2638" s="1"/>
  <c r="T2639" s="1"/>
  <c r="T2640" s="1"/>
  <c r="T2641" s="1"/>
  <c r="T2642" s="1"/>
  <c r="T2643" s="1"/>
  <c r="T2644" s="1"/>
  <c r="T2645" s="1"/>
  <c r="T2646" s="1"/>
  <c r="T2647" s="1"/>
  <c r="T2648" s="1"/>
  <c r="T2649" s="1"/>
  <c r="T2650" s="1"/>
  <c r="T2651" s="1"/>
  <c r="T2652" s="1"/>
  <c r="T2653" s="1"/>
  <c r="T2654" s="1"/>
  <c r="T2655" s="1"/>
  <c r="T2656" s="1"/>
  <c r="T2657" s="1"/>
  <c r="T2658" s="1"/>
  <c r="T2659" s="1"/>
  <c r="T2660" s="1"/>
  <c r="T2661" s="1"/>
  <c r="T2662" s="1"/>
  <c r="T2663" s="1"/>
  <c r="T2664" s="1"/>
  <c r="T2665" s="1"/>
  <c r="T2666" s="1"/>
  <c r="T2667" s="1"/>
  <c r="T2668" s="1"/>
  <c r="T2669" s="1"/>
  <c r="T2670" s="1"/>
  <c r="T2671" s="1"/>
  <c r="T2672" s="1"/>
  <c r="T2673" s="1"/>
  <c r="T2674" s="1"/>
  <c r="T2675" s="1"/>
  <c r="T2676" s="1"/>
  <c r="T2677" s="1"/>
  <c r="T2678" s="1"/>
  <c r="T2679" s="1"/>
  <c r="T2680" s="1"/>
  <c r="T2681" s="1"/>
  <c r="T2682" s="1"/>
  <c r="T2683" s="1"/>
  <c r="T2684" s="1"/>
  <c r="T2685" s="1"/>
  <c r="T2686" s="1"/>
  <c r="T2687" s="1"/>
  <c r="T2688" s="1"/>
  <c r="T2689" s="1"/>
  <c r="T2690" s="1"/>
  <c r="T2691" s="1"/>
  <c r="T2692" s="1"/>
  <c r="T2693" s="1"/>
  <c r="T2694" s="1"/>
  <c r="T2695" s="1"/>
  <c r="T2696" s="1"/>
  <c r="T2697" s="1"/>
  <c r="T2698" s="1"/>
  <c r="T2699" s="1"/>
  <c r="T2700" s="1"/>
  <c r="T2701" s="1"/>
  <c r="T2702" s="1"/>
  <c r="T2703" s="1"/>
  <c r="T2704" s="1"/>
  <c r="T2705" s="1"/>
  <c r="T2706" s="1"/>
  <c r="T2707" s="1"/>
  <c r="T2708" s="1"/>
  <c r="T2709" s="1"/>
  <c r="T2710" s="1"/>
  <c r="T2711" s="1"/>
  <c r="T2712" s="1"/>
  <c r="T2713" s="1"/>
  <c r="T2714" s="1"/>
  <c r="T2715" s="1"/>
  <c r="T2716" s="1"/>
  <c r="T2717" s="1"/>
  <c r="T2718" s="1"/>
  <c r="T2719" s="1"/>
  <c r="T2720" s="1"/>
  <c r="T2721" s="1"/>
  <c r="T2722" s="1"/>
  <c r="T2723" s="1"/>
  <c r="T2724" s="1"/>
  <c r="T2725" s="1"/>
  <c r="T2726" s="1"/>
  <c r="T2727" s="1"/>
  <c r="T2728" s="1"/>
  <c r="T2729" s="1"/>
  <c r="T2730" s="1"/>
  <c r="T2731" s="1"/>
  <c r="T2732" s="1"/>
  <c r="T2733" s="1"/>
  <c r="T2734" s="1"/>
  <c r="T2735" s="1"/>
  <c r="T2736" s="1"/>
  <c r="T2737" s="1"/>
  <c r="T2738" s="1"/>
  <c r="T2739" s="1"/>
  <c r="T2740" s="1"/>
  <c r="T2741" s="1"/>
  <c r="T2742" s="1"/>
  <c r="T2743" s="1"/>
  <c r="T2744" s="1"/>
  <c r="T2745" s="1"/>
  <c r="BQ43"/>
  <c r="BQ51"/>
  <c r="BQ59"/>
  <c r="BQ67"/>
  <c r="BQ75"/>
  <c r="BQ83"/>
  <c r="BQ91"/>
  <c r="BQ99"/>
  <c r="BQ107"/>
  <c r="BQ115"/>
  <c r="BQ123"/>
  <c r="BQ131"/>
  <c r="BQ139"/>
  <c r="BQ147"/>
  <c r="BQ155"/>
  <c r="BQ163"/>
  <c r="BQ171"/>
  <c r="BQ179"/>
  <c r="BQ187"/>
  <c r="BQ195"/>
  <c r="BQ203"/>
  <c r="BQ211"/>
  <c r="BQ219"/>
  <c r="BQ227"/>
  <c r="BQ235"/>
  <c r="BQ243"/>
  <c r="BQ251"/>
  <c r="BQ259"/>
  <c r="BQ267"/>
  <c r="BQ275"/>
  <c r="BQ283"/>
  <c r="BQ291"/>
  <c r="BQ299"/>
  <c r="BQ307"/>
  <c r="BQ315"/>
  <c r="BQ323"/>
  <c r="BQ331"/>
  <c r="BQ339"/>
  <c r="BQ347"/>
  <c r="BQ355"/>
  <c r="BQ363"/>
  <c r="BQ371"/>
  <c r="BQ379"/>
  <c r="BQ387"/>
  <c r="BQ395"/>
  <c r="BQ403"/>
  <c r="BQ411"/>
  <c r="BQ419"/>
  <c r="BQ427"/>
  <c r="BQ435"/>
  <c r="BQ443"/>
  <c r="BQ451"/>
  <c r="BQ459"/>
  <c r="BQ467"/>
  <c r="BQ475"/>
  <c r="BQ483"/>
  <c r="BQ491"/>
  <c r="BQ777"/>
  <c r="BQ809"/>
  <c r="BQ841"/>
  <c r="BQ873"/>
  <c r="BQ905"/>
  <c r="BQ937"/>
  <c r="BQ969"/>
  <c r="BQ1001"/>
  <c r="BQ1033"/>
  <c r="BQ1065"/>
  <c r="BQ53"/>
  <c r="BQ61"/>
  <c r="BQ69"/>
  <c r="BQ77"/>
  <c r="BQ85"/>
  <c r="BQ93"/>
  <c r="BQ101"/>
  <c r="BQ109"/>
  <c r="BQ117"/>
  <c r="BQ125"/>
  <c r="BQ133"/>
  <c r="BQ141"/>
  <c r="BQ149"/>
  <c r="BQ157"/>
  <c r="BQ165"/>
  <c r="BQ173"/>
  <c r="BQ181"/>
  <c r="BQ189"/>
  <c r="BQ197"/>
  <c r="BQ205"/>
  <c r="BQ213"/>
  <c r="BQ221"/>
  <c r="BQ229"/>
  <c r="BQ237"/>
  <c r="BQ245"/>
  <c r="BQ253"/>
  <c r="BQ261"/>
  <c r="BQ269"/>
  <c r="BQ277"/>
  <c r="BQ285"/>
  <c r="BQ293"/>
  <c r="BQ301"/>
  <c r="BQ309"/>
  <c r="BQ317"/>
  <c r="BQ325"/>
  <c r="BQ333"/>
  <c r="BQ341"/>
  <c r="BQ349"/>
  <c r="BQ357"/>
  <c r="BQ365"/>
  <c r="BQ373"/>
  <c r="BQ381"/>
  <c r="BQ389"/>
  <c r="BQ397"/>
  <c r="BQ405"/>
  <c r="BQ413"/>
  <c r="BQ421"/>
  <c r="BQ429"/>
  <c r="BQ437"/>
  <c r="BQ445"/>
  <c r="BQ453"/>
  <c r="BQ461"/>
  <c r="BQ469"/>
  <c r="BQ477"/>
  <c r="BQ485"/>
  <c r="BQ493"/>
  <c r="BQ501"/>
  <c r="BQ509"/>
  <c r="BQ517"/>
  <c r="BQ525"/>
  <c r="BQ533"/>
  <c r="BQ541"/>
  <c r="BQ549"/>
  <c r="BQ557"/>
  <c r="BQ565"/>
  <c r="BQ573"/>
  <c r="BQ581"/>
  <c r="BQ589"/>
  <c r="BQ597"/>
  <c r="BQ605"/>
  <c r="BQ613"/>
  <c r="BQ621"/>
  <c r="BQ629"/>
  <c r="BQ637"/>
  <c r="BQ645"/>
  <c r="BQ653"/>
  <c r="BQ661"/>
  <c r="BQ669"/>
  <c r="BQ677"/>
  <c r="BQ685"/>
  <c r="BQ693"/>
  <c r="BQ701"/>
  <c r="BQ709"/>
  <c r="BQ717"/>
  <c r="BQ725"/>
  <c r="BQ733"/>
  <c r="BQ741"/>
  <c r="BQ749"/>
  <c r="BQ757"/>
  <c r="BQ1052"/>
  <c r="BQ1060"/>
  <c r="BQ1068"/>
  <c r="BQ1076"/>
  <c r="BQ1084"/>
  <c r="BQ1092"/>
  <c r="BQ1100"/>
  <c r="BQ1108"/>
  <c r="BQ1079"/>
  <c r="BQ1026"/>
  <c r="BQ1034"/>
  <c r="BQ1042"/>
  <c r="BQ1050"/>
  <c r="BQ1058"/>
  <c r="BQ1066"/>
  <c r="BQ1074"/>
  <c r="BQ1082"/>
  <c r="BQ1090"/>
  <c r="BQ1098"/>
  <c r="BQ1106"/>
  <c r="BQ1114"/>
  <c r="BQ1122"/>
  <c r="BQ1130"/>
  <c r="BQ1138"/>
  <c r="BQ1146"/>
  <c r="BQ1154"/>
  <c r="BQ1162"/>
  <c r="BQ1170"/>
  <c r="BQ1178"/>
  <c r="BQ1186"/>
  <c r="BQ1194"/>
  <c r="BQ1202"/>
  <c r="BQ1210"/>
  <c r="BQ1218"/>
  <c r="BQ1226"/>
  <c r="BQ1234"/>
  <c r="BQ1242"/>
  <c r="BQ1250"/>
  <c r="BQ1258"/>
  <c r="BQ1266"/>
  <c r="BQ1274"/>
  <c r="BQ1282"/>
  <c r="BQ1290"/>
  <c r="BQ1298"/>
  <c r="BQ1306"/>
  <c r="BQ1314"/>
  <c r="BQ1322"/>
  <c r="BQ1330"/>
  <c r="BQ1338"/>
  <c r="BQ1346"/>
  <c r="BQ1354"/>
  <c r="BQ1362"/>
  <c r="BQ1370"/>
  <c r="BQ1378"/>
  <c r="BQ1386"/>
  <c r="BQ1394"/>
  <c r="BQ1402"/>
  <c r="BQ1410"/>
  <c r="BQ1418"/>
  <c r="BQ1426"/>
  <c r="BQ1434"/>
  <c r="BQ1442"/>
  <c r="BQ1450"/>
  <c r="BQ1458"/>
  <c r="BQ1466"/>
  <c r="BQ1474"/>
  <c r="BQ1482"/>
  <c r="BQ1490"/>
  <c r="BQ1498"/>
  <c r="BQ1506"/>
  <c r="BQ1514"/>
  <c r="BQ1522"/>
  <c r="BQ1530"/>
  <c r="BQ1538"/>
  <c r="BQ1546"/>
  <c r="BQ1554"/>
  <c r="BQ1562"/>
  <c r="BQ1570"/>
  <c r="BQ1578"/>
  <c r="BQ1586"/>
  <c r="BQ1594"/>
  <c r="BQ1602"/>
  <c r="BQ1610"/>
  <c r="BQ1618"/>
  <c r="BQ1626"/>
  <c r="BQ1634"/>
  <c r="BQ1642"/>
  <c r="BQ1650"/>
  <c r="BQ1658"/>
  <c r="BQ1666"/>
  <c r="BQ1674"/>
  <c r="BQ1682"/>
  <c r="BQ1690"/>
  <c r="BQ1698"/>
  <c r="BQ1706"/>
  <c r="BQ1714"/>
  <c r="BQ1722"/>
  <c r="BQ1730"/>
  <c r="BQ1738"/>
  <c r="BQ1746"/>
  <c r="BQ1754"/>
  <c r="BQ1762"/>
  <c r="BQ1770"/>
  <c r="BQ1778"/>
  <c r="BQ1786"/>
  <c r="BQ1794"/>
  <c r="BQ1802"/>
  <c r="BQ1810"/>
  <c r="BQ1818"/>
  <c r="BQ1826"/>
  <c r="BQ1834"/>
  <c r="BQ1842"/>
  <c r="BQ1850"/>
  <c r="BQ1858"/>
  <c r="BQ1866"/>
  <c r="BQ1874"/>
  <c r="BQ1882"/>
  <c r="BQ1890"/>
  <c r="BQ1898"/>
  <c r="BQ1906"/>
  <c r="BQ1914"/>
  <c r="BQ1922"/>
  <c r="BQ1930"/>
  <c r="BQ1938"/>
  <c r="BQ1946"/>
  <c r="BQ1954"/>
  <c r="BQ1962"/>
  <c r="BQ1970"/>
  <c r="BQ1978"/>
  <c r="BQ1986"/>
  <c r="BQ1994"/>
  <c r="BQ2002"/>
  <c r="BQ2010"/>
  <c r="BQ2018"/>
  <c r="BQ2026"/>
  <c r="BQ2034"/>
  <c r="BQ2042"/>
  <c r="BQ2460"/>
  <c r="BQ2468"/>
  <c r="BQ2476"/>
  <c r="BQ2484"/>
  <c r="BQ2492"/>
  <c r="BQ2500"/>
  <c r="BQ2508"/>
  <c r="BQ2516"/>
  <c r="BQ2524"/>
  <c r="BQ2532"/>
  <c r="BQ2540"/>
  <c r="BQ2548"/>
  <c r="BQ2556"/>
  <c r="BQ2564"/>
  <c r="BQ2572"/>
  <c r="BQ2580"/>
  <c r="BQ2588"/>
  <c r="BQ2596"/>
  <c r="BQ2604"/>
  <c r="BQ2612"/>
  <c r="BQ2620"/>
  <c r="BQ2628"/>
  <c r="BQ2636"/>
  <c r="BQ2644"/>
  <c r="BQ2652"/>
  <c r="BQ2660"/>
  <c r="BQ2668"/>
  <c r="BQ2676"/>
  <c r="BQ2684"/>
  <c r="BQ2692"/>
  <c r="BQ2700"/>
  <c r="BQ2708"/>
  <c r="BQ2716"/>
  <c r="BQ2724"/>
  <c r="BQ2732"/>
  <c r="BQ2740"/>
  <c r="BQ2050"/>
  <c r="BQ2058"/>
  <c r="BQ2066"/>
  <c r="BQ2074"/>
  <c r="BQ2082"/>
  <c r="BQ2090"/>
  <c r="BQ2098"/>
  <c r="BQ2106"/>
  <c r="BQ2114"/>
  <c r="BQ2122"/>
  <c r="BQ2130"/>
  <c r="BQ2138"/>
  <c r="BQ2146"/>
  <c r="BQ2154"/>
  <c r="BQ2162"/>
  <c r="BQ2170"/>
  <c r="BQ2178"/>
  <c r="BQ2186"/>
  <c r="BQ2194"/>
  <c r="BQ2202"/>
  <c r="BQ2210"/>
  <c r="BQ2218"/>
  <c r="BQ2226"/>
  <c r="BQ2234"/>
  <c r="BQ2242"/>
  <c r="BQ2250"/>
  <c r="BQ2258"/>
  <c r="BQ2266"/>
  <c r="BQ2274"/>
  <c r="BQ2282"/>
  <c r="BQ2290"/>
  <c r="BQ2298"/>
  <c r="BQ2306"/>
  <c r="BQ2314"/>
  <c r="BQ2322"/>
  <c r="BQ2330"/>
  <c r="BQ2338"/>
  <c r="BQ2346"/>
  <c r="BQ2354"/>
  <c r="BQ2362"/>
  <c r="BQ2370"/>
  <c r="BQ2378"/>
  <c r="BQ2386"/>
  <c r="BQ2394"/>
  <c r="BQ2402"/>
  <c r="BQ2410"/>
  <c r="BQ2418"/>
  <c r="BQ2426"/>
  <c r="BQ2434"/>
  <c r="BQ2442"/>
  <c r="BQ2450"/>
  <c r="BQ2458"/>
  <c r="BQ2466"/>
  <c r="BQ2474"/>
  <c r="BQ2482"/>
  <c r="BQ2490"/>
  <c r="BQ2498"/>
  <c r="BQ2506"/>
  <c r="BQ2514"/>
  <c r="BQ2522"/>
  <c r="BQ2530"/>
  <c r="BQ2538"/>
  <c r="BQ2546"/>
  <c r="BQ2554"/>
  <c r="BQ2562"/>
  <c r="BQ2570"/>
  <c r="BQ2578"/>
  <c r="BQ2586"/>
  <c r="BQ2594"/>
  <c r="BQ2602"/>
  <c r="BQ2610"/>
  <c r="BQ2618"/>
  <c r="BQ2626"/>
  <c r="BQ2634"/>
  <c r="BQ2642"/>
  <c r="BQ2650"/>
  <c r="BQ2658"/>
  <c r="BQ2666"/>
  <c r="BQ2674"/>
  <c r="BQ2682"/>
  <c r="BQ2690"/>
  <c r="BQ2698"/>
  <c r="BQ2706"/>
  <c r="BQ2714"/>
  <c r="BQ2722"/>
  <c r="BQ2730"/>
  <c r="BQ2738"/>
  <c r="BE160"/>
  <c r="BE288"/>
  <c r="BE1248"/>
  <c r="BE1536"/>
  <c r="BD1724"/>
  <c r="BD1820"/>
  <c r="BD1836"/>
  <c r="BD1852"/>
  <c r="BD1884"/>
  <c r="BD1916"/>
  <c r="BD1932"/>
  <c r="BD334"/>
  <c r="BD718"/>
  <c r="BD910"/>
  <c r="BD974"/>
  <c r="BD1102"/>
  <c r="BD1230"/>
  <c r="BD1294"/>
  <c r="BE1422"/>
  <c r="BD1550"/>
  <c r="BD1614"/>
  <c r="BE41"/>
  <c r="BD93"/>
  <c r="BE493"/>
  <c r="BD533"/>
  <c r="BD541"/>
  <c r="BE905"/>
  <c r="BE937"/>
  <c r="BE1097"/>
  <c r="BD1125"/>
  <c r="BD1157"/>
  <c r="BE1289"/>
  <c r="BE1429"/>
  <c r="BD1525"/>
  <c r="BD1581"/>
  <c r="BD1653"/>
  <c r="BD476"/>
  <c r="BD1730"/>
  <c r="BD1858"/>
  <c r="BE2178"/>
  <c r="BD394"/>
  <c r="BD2181"/>
  <c r="BD2373"/>
  <c r="BD2565"/>
  <c r="BE2222"/>
  <c r="BD2250"/>
  <c r="BD2482"/>
  <c r="BE2522"/>
  <c r="BE2538"/>
  <c r="BE2658"/>
  <c r="BE2504"/>
  <c r="BD547"/>
  <c r="AN26"/>
  <c r="AP26" s="1"/>
  <c r="BD360"/>
  <c r="BD358"/>
  <c r="BE1160"/>
  <c r="BE1158"/>
  <c r="BE1384"/>
  <c r="BE1382"/>
  <c r="BE1017"/>
  <c r="BE1014"/>
  <c r="BE1453"/>
  <c r="BE1450"/>
  <c r="BE1028"/>
  <c r="BE1026"/>
  <c r="BE608"/>
  <c r="BE606"/>
  <c r="BE768"/>
  <c r="BE766"/>
  <c r="BE1120"/>
  <c r="BE1118"/>
  <c r="BE1152"/>
  <c r="BE1150"/>
  <c r="BE1568"/>
  <c r="BE1566"/>
  <c r="BE1708"/>
  <c r="BE1706"/>
  <c r="BE1772"/>
  <c r="BE1770"/>
  <c r="BE1900"/>
  <c r="BE1898"/>
  <c r="BE2028"/>
  <c r="BE2026"/>
  <c r="BE605"/>
  <c r="BE602"/>
  <c r="BE1261"/>
  <c r="BE1258"/>
  <c r="BD188"/>
  <c r="BD186"/>
  <c r="BD380"/>
  <c r="BD374"/>
  <c r="BD378"/>
  <c r="BD444"/>
  <c r="BD442"/>
  <c r="BE892"/>
  <c r="BE890"/>
  <c r="BD43"/>
  <c r="BD38"/>
  <c r="BD87"/>
  <c r="BD86"/>
  <c r="BD199"/>
  <c r="BD198"/>
  <c r="BD415"/>
  <c r="BD414"/>
  <c r="BD410"/>
  <c r="BE563"/>
  <c r="BE562"/>
  <c r="BE575"/>
  <c r="BE574"/>
  <c r="BE627"/>
  <c r="BE626"/>
  <c r="BE622"/>
  <c r="BE707"/>
  <c r="BE706"/>
  <c r="BE775"/>
  <c r="BE774"/>
  <c r="BE835"/>
  <c r="BE834"/>
  <c r="BE855"/>
  <c r="BE854"/>
  <c r="BE947"/>
  <c r="BE946"/>
  <c r="BE1011"/>
  <c r="BE1010"/>
  <c r="BE1006"/>
  <c r="BE1075"/>
  <c r="BE1074"/>
  <c r="BE1095"/>
  <c r="BE1094"/>
  <c r="BE1127"/>
  <c r="BE1126"/>
  <c r="BE1139"/>
  <c r="BE1138"/>
  <c r="BE1263"/>
  <c r="BE1262"/>
  <c r="BE1283"/>
  <c r="BE1282"/>
  <c r="BE1335"/>
  <c r="BE1334"/>
  <c r="BE1379"/>
  <c r="BE1378"/>
  <c r="BE1415"/>
  <c r="BE1414"/>
  <c r="BE1519"/>
  <c r="BE1518"/>
  <c r="BE1623"/>
  <c r="BE1622"/>
  <c r="BE1731"/>
  <c r="BE1730"/>
  <c r="BE1795"/>
  <c r="BE1794"/>
  <c r="BE1831"/>
  <c r="BE1830"/>
  <c r="BE1863"/>
  <c r="BE1862"/>
  <c r="BE1927"/>
  <c r="BE1926"/>
  <c r="BE2095"/>
  <c r="BE2094"/>
  <c r="BD158"/>
  <c r="BE862"/>
  <c r="BE413"/>
  <c r="BD733"/>
  <c r="BE925"/>
  <c r="BE1305"/>
  <c r="BD1541"/>
  <c r="BD1669"/>
  <c r="BD196"/>
  <c r="BD612"/>
  <c r="BD804"/>
  <c r="BD836"/>
  <c r="BE932"/>
  <c r="BE1092"/>
  <c r="BD1508"/>
  <c r="BE1822"/>
  <c r="BE1950"/>
  <c r="BD72"/>
  <c r="BE1102"/>
  <c r="BE1654"/>
  <c r="BD2689"/>
  <c r="BE192"/>
  <c r="BE256"/>
  <c r="BE320"/>
  <c r="BE352"/>
  <c r="BE384"/>
  <c r="BE448"/>
  <c r="BE480"/>
  <c r="BE512"/>
  <c r="BE864"/>
  <c r="BE896"/>
  <c r="BE928"/>
  <c r="BE960"/>
  <c r="BE992"/>
  <c r="BE1280"/>
  <c r="BE1312"/>
  <c r="BE1472"/>
  <c r="BE1632"/>
  <c r="BE1664"/>
  <c r="BE1740"/>
  <c r="BE1756"/>
  <c r="BE1788"/>
  <c r="BD1804"/>
  <c r="BE1868"/>
  <c r="BD1948"/>
  <c r="BD1964"/>
  <c r="BD1980"/>
  <c r="BE1996"/>
  <c r="BE2012"/>
  <c r="BE2044"/>
  <c r="BE2060"/>
  <c r="BD2076"/>
  <c r="BE2092"/>
  <c r="BE2108"/>
  <c r="BD2124"/>
  <c r="BE2140"/>
  <c r="BD142"/>
  <c r="BD206"/>
  <c r="BD526"/>
  <c r="BD590"/>
  <c r="BE846"/>
  <c r="BD1038"/>
  <c r="BF1102"/>
  <c r="BG1102" s="1"/>
  <c r="BE1166"/>
  <c r="BE1358"/>
  <c r="BE1486"/>
  <c r="BE1678"/>
  <c r="BD225"/>
  <c r="BE253"/>
  <c r="BD261"/>
  <c r="BE297"/>
  <c r="BE325"/>
  <c r="BD349"/>
  <c r="BE425"/>
  <c r="BE445"/>
  <c r="BE453"/>
  <c r="BE577"/>
  <c r="BD613"/>
  <c r="BE657"/>
  <c r="BD669"/>
  <c r="BD693"/>
  <c r="BD813"/>
  <c r="BE877"/>
  <c r="BD965"/>
  <c r="BD997"/>
  <c r="BD1029"/>
  <c r="BD1061"/>
  <c r="BE1069"/>
  <c r="BE1133"/>
  <c r="BE1181"/>
  <c r="BD1221"/>
  <c r="BD1253"/>
  <c r="BE1337"/>
  <c r="BD1373"/>
  <c r="BE1385"/>
  <c r="BE1405"/>
  <c r="BD1437"/>
  <c r="BD1501"/>
  <c r="BE1533"/>
  <c r="BE1561"/>
  <c r="BE1569"/>
  <c r="BD1605"/>
  <c r="BE1629"/>
  <c r="BE220"/>
  <c r="BE252"/>
  <c r="BE316"/>
  <c r="BD348"/>
  <c r="BD508"/>
  <c r="BE540"/>
  <c r="BE572"/>
  <c r="BD604"/>
  <c r="BE636"/>
  <c r="BE668"/>
  <c r="BD700"/>
  <c r="BD732"/>
  <c r="BD764"/>
  <c r="BD796"/>
  <c r="BE828"/>
  <c r="BE860"/>
  <c r="BE924"/>
  <c r="BE956"/>
  <c r="BE988"/>
  <c r="BD1020"/>
  <c r="BD1052"/>
  <c r="BD1084"/>
  <c r="BD1116"/>
  <c r="BD1148"/>
  <c r="BE1180"/>
  <c r="BE1212"/>
  <c r="BE1244"/>
  <c r="BD1276"/>
  <c r="BD1308"/>
  <c r="BE1340"/>
  <c r="BE1372"/>
  <c r="BE1404"/>
  <c r="BD1436"/>
  <c r="BE1468"/>
  <c r="BE1500"/>
  <c r="BE1532"/>
  <c r="BD1564"/>
  <c r="BD1596"/>
  <c r="BE1628"/>
  <c r="BD1660"/>
  <c r="BE1690"/>
  <c r="BE1710"/>
  <c r="BF1730"/>
  <c r="BG1730" s="1"/>
  <c r="BD1774"/>
  <c r="BD1794"/>
  <c r="BF1794" s="1"/>
  <c r="BG1794" s="1"/>
  <c r="BD1838"/>
  <c r="BE1882"/>
  <c r="BD1902"/>
  <c r="BE1922"/>
  <c r="BE1966"/>
  <c r="BE1986"/>
  <c r="BE2030"/>
  <c r="BD2050"/>
  <c r="BE2074"/>
  <c r="BD2094"/>
  <c r="BE2114"/>
  <c r="BD2158"/>
  <c r="BD48"/>
  <c r="BE56"/>
  <c r="BD104"/>
  <c r="BE494"/>
  <c r="BE1206"/>
  <c r="BE1638"/>
  <c r="BE1989"/>
  <c r="BD2053"/>
  <c r="BD2117"/>
  <c r="BE2245"/>
  <c r="BD2309"/>
  <c r="BE2437"/>
  <c r="BD2501"/>
  <c r="BD2629"/>
  <c r="BD2693"/>
  <c r="BE2286"/>
  <c r="BE2302"/>
  <c r="BE2330"/>
  <c r="BE2386"/>
  <c r="BD2430"/>
  <c r="BE2474"/>
  <c r="BD2546"/>
  <c r="BE2642"/>
  <c r="BE2670"/>
  <c r="BD2686"/>
  <c r="BD2738"/>
  <c r="BE1969"/>
  <c r="BE2033"/>
  <c r="BD2161"/>
  <c r="BD2225"/>
  <c r="BE2289"/>
  <c r="BD2353"/>
  <c r="BD2417"/>
  <c r="BD2481"/>
  <c r="BD2545"/>
  <c r="BD2609"/>
  <c r="BE2673"/>
  <c r="BE2737"/>
  <c r="BD2160"/>
  <c r="BD2192"/>
  <c r="BD2200"/>
  <c r="BE2212"/>
  <c r="BD2232"/>
  <c r="BE2324"/>
  <c r="BD2368"/>
  <c r="BE2376"/>
  <c r="BE2388"/>
  <c r="BE2396"/>
  <c r="BD2408"/>
  <c r="BE2428"/>
  <c r="BE2468"/>
  <c r="BD2496"/>
  <c r="BD2560"/>
  <c r="BD2592"/>
  <c r="BD2600"/>
  <c r="BD2632"/>
  <c r="BD2664"/>
  <c r="BD2704"/>
  <c r="BE55"/>
  <c r="BE75"/>
  <c r="BD115"/>
  <c r="BE159"/>
  <c r="BD227"/>
  <c r="BE247"/>
  <c r="BE307"/>
  <c r="BE427"/>
  <c r="BE435"/>
  <c r="BD451"/>
  <c r="BE471"/>
  <c r="BD555"/>
  <c r="BD595"/>
  <c r="BD699"/>
  <c r="BD739"/>
  <c r="BE847"/>
  <c r="BD875"/>
  <c r="BD883"/>
  <c r="BD1147"/>
  <c r="BD1251"/>
  <c r="BD1315"/>
  <c r="BD1347"/>
  <c r="BD1459"/>
  <c r="BE1462"/>
  <c r="BD1491"/>
  <c r="BD1499"/>
  <c r="BD1539"/>
  <c r="BE1542"/>
  <c r="BD1571"/>
  <c r="BD1683"/>
  <c r="BD1691"/>
  <c r="BD1803"/>
  <c r="BD1843"/>
  <c r="BE1846"/>
  <c r="BE1855"/>
  <c r="BD1899"/>
  <c r="BE1919"/>
  <c r="BD1947"/>
  <c r="BD1955"/>
  <c r="BE1975"/>
  <c r="BD2003"/>
  <c r="BE2035"/>
  <c r="BD2115"/>
  <c r="BE2151"/>
  <c r="BD2163"/>
  <c r="BE2183"/>
  <c r="BD2211"/>
  <c r="BD2219"/>
  <c r="BE2303"/>
  <c r="BE2323"/>
  <c r="BE2375"/>
  <c r="BE2435"/>
  <c r="BE2483"/>
  <c r="BD2515"/>
  <c r="BE2527"/>
  <c r="BE2567"/>
  <c r="BD2579"/>
  <c r="BD2659"/>
  <c r="BE2679"/>
  <c r="BE2707"/>
  <c r="BE2727"/>
  <c r="BD2739"/>
  <c r="BE616"/>
  <c r="BE614"/>
  <c r="BE904"/>
  <c r="BE902"/>
  <c r="BE1448"/>
  <c r="BE1446"/>
  <c r="BE1792"/>
  <c r="BE1790"/>
  <c r="BD248"/>
  <c r="BD246"/>
  <c r="BE568"/>
  <c r="BE566"/>
  <c r="BE664"/>
  <c r="BE662"/>
  <c r="BE728"/>
  <c r="BE726"/>
  <c r="BE920"/>
  <c r="BE918"/>
  <c r="BE984"/>
  <c r="BE982"/>
  <c r="BE1080"/>
  <c r="BE1078"/>
  <c r="BE1112"/>
  <c r="BE1110"/>
  <c r="BE1304"/>
  <c r="BE1302"/>
  <c r="BE1528"/>
  <c r="BE1526"/>
  <c r="BE1736"/>
  <c r="BE1734"/>
  <c r="BE2072"/>
  <c r="BE2066"/>
  <c r="BD221"/>
  <c r="BD218"/>
  <c r="BE505"/>
  <c r="BE502"/>
  <c r="BE717"/>
  <c r="BE714"/>
  <c r="BE1053"/>
  <c r="BE1050"/>
  <c r="BE1517"/>
  <c r="BE1514"/>
  <c r="BE212"/>
  <c r="BE209"/>
  <c r="BE404"/>
  <c r="BE401"/>
  <c r="BE660"/>
  <c r="BE658"/>
  <c r="BE852"/>
  <c r="BE850"/>
  <c r="BE1108"/>
  <c r="BE1106"/>
  <c r="BE1204"/>
  <c r="BE1202"/>
  <c r="BE1268"/>
  <c r="BE1266"/>
  <c r="BE1428"/>
  <c r="BE1426"/>
  <c r="BE1460"/>
  <c r="BE1458"/>
  <c r="BE1492"/>
  <c r="BE1490"/>
  <c r="BE2165"/>
  <c r="BE2162"/>
  <c r="BE2154"/>
  <c r="BD119"/>
  <c r="BD118"/>
  <c r="BD271"/>
  <c r="BD270"/>
  <c r="BD347"/>
  <c r="BD346"/>
  <c r="BD455"/>
  <c r="BD454"/>
  <c r="BE515"/>
  <c r="BE514"/>
  <c r="BE527"/>
  <c r="BE526"/>
  <c r="BE751"/>
  <c r="BE750"/>
  <c r="BE746"/>
  <c r="BE759"/>
  <c r="BE758"/>
  <c r="BE787"/>
  <c r="BE786"/>
  <c r="BE819"/>
  <c r="BE818"/>
  <c r="BE867"/>
  <c r="BE866"/>
  <c r="BE915"/>
  <c r="BE914"/>
  <c r="BE910"/>
  <c r="BF910" s="1"/>
  <c r="BG910" s="1"/>
  <c r="BE995"/>
  <c r="BE994"/>
  <c r="BE1059"/>
  <c r="BE1058"/>
  <c r="BE1171"/>
  <c r="BE1170"/>
  <c r="BE1191"/>
  <c r="BE1190"/>
  <c r="BE1395"/>
  <c r="BE1394"/>
  <c r="BE1607"/>
  <c r="BE1606"/>
  <c r="BE1635"/>
  <c r="BE1634"/>
  <c r="BE1703"/>
  <c r="BE1702"/>
  <c r="BE1715"/>
  <c r="BE1714"/>
  <c r="BE1815"/>
  <c r="BE1814"/>
  <c r="BE2079"/>
  <c r="BE2078"/>
  <c r="BE2127"/>
  <c r="BE2126"/>
  <c r="BE2135"/>
  <c r="BE2134"/>
  <c r="Z17"/>
  <c r="BE1374"/>
  <c r="BD228"/>
  <c r="BD1412"/>
  <c r="BE152"/>
  <c r="BD184"/>
  <c r="BD216"/>
  <c r="BE280"/>
  <c r="BE312"/>
  <c r="BE344"/>
  <c r="BE376"/>
  <c r="BD408"/>
  <c r="BE440"/>
  <c r="BE472"/>
  <c r="BE824"/>
  <c r="BE856"/>
  <c r="BE888"/>
  <c r="BE1240"/>
  <c r="BE1336"/>
  <c r="BE1464"/>
  <c r="BE1624"/>
  <c r="BE1688"/>
  <c r="BE1784"/>
  <c r="BE1816"/>
  <c r="BE1832"/>
  <c r="BE1848"/>
  <c r="BE1880"/>
  <c r="BE1912"/>
  <c r="BE1976"/>
  <c r="BE1992"/>
  <c r="BE2008"/>
  <c r="BE2024"/>
  <c r="BE2136"/>
  <c r="BD190"/>
  <c r="BD318"/>
  <c r="BE510"/>
  <c r="BE702"/>
  <c r="BE894"/>
  <c r="BE958"/>
  <c r="BE1022"/>
  <c r="BE125"/>
  <c r="BE169"/>
  <c r="BD197"/>
  <c r="BE245"/>
  <c r="BE285"/>
  <c r="BD321"/>
  <c r="BD357"/>
  <c r="BE417"/>
  <c r="BE437"/>
  <c r="BE477"/>
  <c r="BE525"/>
  <c r="BE553"/>
  <c r="BE561"/>
  <c r="BD589"/>
  <c r="BE637"/>
  <c r="BE685"/>
  <c r="BD749"/>
  <c r="BE761"/>
  <c r="BE793"/>
  <c r="BE825"/>
  <c r="BE889"/>
  <c r="BD949"/>
  <c r="BD957"/>
  <c r="BE989"/>
  <c r="BE1021"/>
  <c r="BE1081"/>
  <c r="BD1117"/>
  <c r="BD1149"/>
  <c r="BE1193"/>
  <c r="BE1213"/>
  <c r="BE1245"/>
  <c r="BE1273"/>
  <c r="BE1309"/>
  <c r="BD1429"/>
  <c r="BF1429" s="1"/>
  <c r="BG1429" s="1"/>
  <c r="BE1449"/>
  <c r="BE1469"/>
  <c r="BE1481"/>
  <c r="BE1545"/>
  <c r="BE1597"/>
  <c r="BD1645"/>
  <c r="BE1665"/>
  <c r="BE1673"/>
  <c r="BE1681"/>
  <c r="BE276"/>
  <c r="BE308"/>
  <c r="BE436"/>
  <c r="BE468"/>
  <c r="BD500"/>
  <c r="BD532"/>
  <c r="BD564"/>
  <c r="BD596"/>
  <c r="BE628"/>
  <c r="BD692"/>
  <c r="BD724"/>
  <c r="BD756"/>
  <c r="BE788"/>
  <c r="BD820"/>
  <c r="BD884"/>
  <c r="BD948"/>
  <c r="BD980"/>
  <c r="BE1012"/>
  <c r="BD1044"/>
  <c r="BD1076"/>
  <c r="BD1140"/>
  <c r="BE1172"/>
  <c r="BD1236"/>
  <c r="BD1300"/>
  <c r="BD1332"/>
  <c r="BD1364"/>
  <c r="BD1396"/>
  <c r="BD1524"/>
  <c r="BD1556"/>
  <c r="BE1588"/>
  <c r="BD1652"/>
  <c r="BD1684"/>
  <c r="BD32"/>
  <c r="BE40"/>
  <c r="BE96"/>
  <c r="BD398"/>
  <c r="BE598"/>
  <c r="BE1270"/>
  <c r="BE1438"/>
  <c r="BE1806"/>
  <c r="BE1894"/>
  <c r="BE1973"/>
  <c r="BE2101"/>
  <c r="BE2741"/>
  <c r="BE2238"/>
  <c r="BE2346"/>
  <c r="BD2622"/>
  <c r="BD2634"/>
  <c r="BE2702"/>
  <c r="BE1953"/>
  <c r="BE2017"/>
  <c r="BD2081"/>
  <c r="BD2145"/>
  <c r="BD2209"/>
  <c r="BD2273"/>
  <c r="BE2337"/>
  <c r="BE2465"/>
  <c r="BD2529"/>
  <c r="BD2593"/>
  <c r="BE2657"/>
  <c r="BE2152"/>
  <c r="BE2184"/>
  <c r="BD2224"/>
  <c r="BE2244"/>
  <c r="BE2264"/>
  <c r="BE2276"/>
  <c r="BE2296"/>
  <c r="BE2308"/>
  <c r="BE2360"/>
  <c r="BE2440"/>
  <c r="BD2480"/>
  <c r="BE2488"/>
  <c r="BD2520"/>
  <c r="BE2532"/>
  <c r="BD2584"/>
  <c r="BD2624"/>
  <c r="BD2688"/>
  <c r="BE2696"/>
  <c r="BE2716"/>
  <c r="BD67"/>
  <c r="BD107"/>
  <c r="BE127"/>
  <c r="BD175"/>
  <c r="BE283"/>
  <c r="BD339"/>
  <c r="BE359"/>
  <c r="BE383"/>
  <c r="BE483"/>
  <c r="BD507"/>
  <c r="BD587"/>
  <c r="BD619"/>
  <c r="BD651"/>
  <c r="BD659"/>
  <c r="BE671"/>
  <c r="BD691"/>
  <c r="BD731"/>
  <c r="BD795"/>
  <c r="BD803"/>
  <c r="BD811"/>
  <c r="BD827"/>
  <c r="BE895"/>
  <c r="BD939"/>
  <c r="BD1003"/>
  <c r="BD1027"/>
  <c r="BD1107"/>
  <c r="BD1235"/>
  <c r="BD1243"/>
  <c r="BD1275"/>
  <c r="BD1307"/>
  <c r="BD1371"/>
  <c r="BE1398"/>
  <c r="BD1427"/>
  <c r="BD1451"/>
  <c r="BD1483"/>
  <c r="BD1531"/>
  <c r="BD1555"/>
  <c r="BD1563"/>
  <c r="BD1723"/>
  <c r="BD1747"/>
  <c r="BD1779"/>
  <c r="BD1787"/>
  <c r="BD1875"/>
  <c r="BD1883"/>
  <c r="BE1891"/>
  <c r="BE1939"/>
  <c r="BE2047"/>
  <c r="BD2067"/>
  <c r="BE2070"/>
  <c r="BE2087"/>
  <c r="BE2195"/>
  <c r="BD2203"/>
  <c r="BE2231"/>
  <c r="BE2243"/>
  <c r="BD2251"/>
  <c r="BD2259"/>
  <c r="BE2359"/>
  <c r="BE2387"/>
  <c r="BD2427"/>
  <c r="BD2451"/>
  <c r="BD2475"/>
  <c r="BE2551"/>
  <c r="BD2595"/>
  <c r="BD2627"/>
  <c r="BD2651"/>
  <c r="BE2691"/>
  <c r="BD2699"/>
  <c r="BE584"/>
  <c r="BE582"/>
  <c r="BD808"/>
  <c r="BD806"/>
  <c r="BE936"/>
  <c r="BE934"/>
  <c r="BE968"/>
  <c r="BE966"/>
  <c r="BE1728"/>
  <c r="BE1726"/>
  <c r="BE1840"/>
  <c r="BE1838"/>
  <c r="BE953"/>
  <c r="BE950"/>
  <c r="BE1316"/>
  <c r="BE1314"/>
  <c r="BE2005"/>
  <c r="BE2002"/>
  <c r="BD304"/>
  <c r="BD302"/>
  <c r="BD432"/>
  <c r="BD430"/>
  <c r="BD464"/>
  <c r="BD462"/>
  <c r="BE592"/>
  <c r="BE590"/>
  <c r="BE720"/>
  <c r="BE718"/>
  <c r="BE976"/>
  <c r="BE974"/>
  <c r="BE970"/>
  <c r="BE1040"/>
  <c r="BE1038"/>
  <c r="BE1232"/>
  <c r="BE1230"/>
  <c r="BF1230" s="1"/>
  <c r="BG1230" s="1"/>
  <c r="BE1392"/>
  <c r="BE1390"/>
  <c r="BF1390" s="1"/>
  <c r="BG1390" s="1"/>
  <c r="BE1552"/>
  <c r="BE1550"/>
  <c r="BF1550" s="1"/>
  <c r="BG1550" s="1"/>
  <c r="BE1648"/>
  <c r="BE1646"/>
  <c r="BF1646" s="1"/>
  <c r="BG1646" s="1"/>
  <c r="BE1860"/>
  <c r="BE1858"/>
  <c r="BD57"/>
  <c r="BD54"/>
  <c r="BD157"/>
  <c r="BD154"/>
  <c r="BE537"/>
  <c r="BE534"/>
  <c r="BE545"/>
  <c r="BE542"/>
  <c r="BE1257"/>
  <c r="BE1254"/>
  <c r="BD140"/>
  <c r="BD138"/>
  <c r="BD172"/>
  <c r="BD170"/>
  <c r="BD428"/>
  <c r="BD426"/>
  <c r="BE524"/>
  <c r="BE522"/>
  <c r="BE518"/>
  <c r="BE588"/>
  <c r="BE586"/>
  <c r="BE876"/>
  <c r="BE874"/>
  <c r="BE1068"/>
  <c r="BE1066"/>
  <c r="BE1132"/>
  <c r="BE1130"/>
  <c r="BE1196"/>
  <c r="BE1194"/>
  <c r="BE1388"/>
  <c r="BE1386"/>
  <c r="BE1580"/>
  <c r="BE1578"/>
  <c r="BE1644"/>
  <c r="BE1642"/>
  <c r="BD331"/>
  <c r="BD330"/>
  <c r="BD475"/>
  <c r="BD474"/>
  <c r="BE551"/>
  <c r="BE550"/>
  <c r="BE643"/>
  <c r="BE642"/>
  <c r="BE638"/>
  <c r="BE743"/>
  <c r="BE742"/>
  <c r="BE887"/>
  <c r="BE886"/>
  <c r="BE931"/>
  <c r="BE930"/>
  <c r="BE963"/>
  <c r="BE962"/>
  <c r="BE1091"/>
  <c r="BE1090"/>
  <c r="BE1123"/>
  <c r="BE1122"/>
  <c r="BE1143"/>
  <c r="BE1142"/>
  <c r="BE1287"/>
  <c r="BE1286"/>
  <c r="BE1351"/>
  <c r="BE1350"/>
  <c r="BE1363"/>
  <c r="BE1362"/>
  <c r="BE1495"/>
  <c r="BE1494"/>
  <c r="BE1523"/>
  <c r="BE1522"/>
  <c r="BE1575"/>
  <c r="BE1574"/>
  <c r="BE1587"/>
  <c r="BE1586"/>
  <c r="BE1619"/>
  <c r="BE1618"/>
  <c r="BE1687"/>
  <c r="BE1686"/>
  <c r="BE1799"/>
  <c r="BE1798"/>
  <c r="BE1971"/>
  <c r="BE1970"/>
  <c r="BE2007"/>
  <c r="BE2006"/>
  <c r="BE2147"/>
  <c r="BE2146"/>
  <c r="BE926"/>
  <c r="BD165"/>
  <c r="BD701"/>
  <c r="BE893"/>
  <c r="BE1049"/>
  <c r="BE1277"/>
  <c r="BE132"/>
  <c r="BD356"/>
  <c r="BE452"/>
  <c r="BD740"/>
  <c r="BD964"/>
  <c r="BD1188"/>
  <c r="BD1252"/>
  <c r="BD1540"/>
  <c r="BE1930"/>
  <c r="BE942"/>
  <c r="BE2248"/>
  <c r="BE2292"/>
  <c r="BE2484"/>
  <c r="BE176"/>
  <c r="BD208"/>
  <c r="BE336"/>
  <c r="BE400"/>
  <c r="BE784"/>
  <c r="BE1168"/>
  <c r="BE1716"/>
  <c r="BE1732"/>
  <c r="BE1748"/>
  <c r="BD1796"/>
  <c r="BD1812"/>
  <c r="BE1940"/>
  <c r="BD1956"/>
  <c r="BE1988"/>
  <c r="BD2036"/>
  <c r="BD2052"/>
  <c r="BD2068"/>
  <c r="BD2084"/>
  <c r="BD2100"/>
  <c r="BD2116"/>
  <c r="BD2132"/>
  <c r="BD174"/>
  <c r="BD238"/>
  <c r="BE302"/>
  <c r="BD366"/>
  <c r="BE430"/>
  <c r="BD494"/>
  <c r="BF494" s="1"/>
  <c r="BG494" s="1"/>
  <c r="BE558"/>
  <c r="BD622"/>
  <c r="BF622" s="1"/>
  <c r="BG622" s="1"/>
  <c r="BE686"/>
  <c r="BD750"/>
  <c r="BF750" s="1"/>
  <c r="BG750" s="1"/>
  <c r="BE814"/>
  <c r="BE878"/>
  <c r="BD942"/>
  <c r="BF1006"/>
  <c r="BG1006" s="1"/>
  <c r="BE1070"/>
  <c r="BE1134"/>
  <c r="BD1262"/>
  <c r="BF1262" s="1"/>
  <c r="BG1262" s="1"/>
  <c r="BD1454"/>
  <c r="BF1518"/>
  <c r="BG1518" s="1"/>
  <c r="BE1582"/>
  <c r="BD133"/>
  <c r="BD193"/>
  <c r="BE257"/>
  <c r="BE265"/>
  <c r="BD293"/>
  <c r="BE329"/>
  <c r="BE381"/>
  <c r="BE389"/>
  <c r="BE449"/>
  <c r="BE489"/>
  <c r="BD517"/>
  <c r="BD573"/>
  <c r="BD581"/>
  <c r="BE601"/>
  <c r="BE609"/>
  <c r="BD709"/>
  <c r="BD837"/>
  <c r="BD861"/>
  <c r="BE873"/>
  <c r="BD901"/>
  <c r="BD909"/>
  <c r="BD933"/>
  <c r="BE941"/>
  <c r="BE1065"/>
  <c r="BD1093"/>
  <c r="BD1101"/>
  <c r="BE1129"/>
  <c r="BD1285"/>
  <c r="BD1293"/>
  <c r="BE1341"/>
  <c r="BD1389"/>
  <c r="BD1461"/>
  <c r="BE1529"/>
  <c r="BE236"/>
  <c r="BE364"/>
  <c r="BE492"/>
  <c r="BE556"/>
  <c r="BD620"/>
  <c r="BD652"/>
  <c r="BD684"/>
  <c r="BD716"/>
  <c r="BD748"/>
  <c r="BE780"/>
  <c r="BD812"/>
  <c r="BD844"/>
  <c r="BD908"/>
  <c r="BD940"/>
  <c r="BD972"/>
  <c r="BD1004"/>
  <c r="BE1036"/>
  <c r="BE1100"/>
  <c r="BE1228"/>
  <c r="BD1260"/>
  <c r="BD1292"/>
  <c r="BD1324"/>
  <c r="BE1356"/>
  <c r="BE1420"/>
  <c r="BD1452"/>
  <c r="BD1484"/>
  <c r="BD1516"/>
  <c r="BD1548"/>
  <c r="BD1612"/>
  <c r="BE1676"/>
  <c r="BE1742"/>
  <c r="BE1826"/>
  <c r="BE1850"/>
  <c r="BE1870"/>
  <c r="BE1890"/>
  <c r="BE1914"/>
  <c r="BE1998"/>
  <c r="BE2018"/>
  <c r="BE2062"/>
  <c r="BE2190"/>
  <c r="BD458"/>
  <c r="BE60"/>
  <c r="BD68"/>
  <c r="BE646"/>
  <c r="BE1294"/>
  <c r="BF1294" s="1"/>
  <c r="BG1294" s="1"/>
  <c r="BE1502"/>
  <c r="BE1614"/>
  <c r="BF1614" s="1"/>
  <c r="BG1614" s="1"/>
  <c r="BE1758"/>
  <c r="BE2085"/>
  <c r="BE2341"/>
  <c r="BD2218"/>
  <c r="BD2226"/>
  <c r="BD2282"/>
  <c r="BE2322"/>
  <c r="BD2366"/>
  <c r="BD2410"/>
  <c r="BD2450"/>
  <c r="BE2478"/>
  <c r="BD2570"/>
  <c r="BD2610"/>
  <c r="BD2666"/>
  <c r="BD2718"/>
  <c r="BE1937"/>
  <c r="BE2001"/>
  <c r="BD2129"/>
  <c r="BD2193"/>
  <c r="BD2257"/>
  <c r="BD2321"/>
  <c r="BE2385"/>
  <c r="BD2449"/>
  <c r="BD2513"/>
  <c r="BD2577"/>
  <c r="BE2705"/>
  <c r="BD2176"/>
  <c r="BE2196"/>
  <c r="BD2216"/>
  <c r="BD2256"/>
  <c r="BD2320"/>
  <c r="BD2328"/>
  <c r="BD2352"/>
  <c r="BE2372"/>
  <c r="BE2392"/>
  <c r="BD2424"/>
  <c r="BD2432"/>
  <c r="BD2472"/>
  <c r="BD2544"/>
  <c r="BD2576"/>
  <c r="BE2596"/>
  <c r="BD2616"/>
  <c r="BE2660"/>
  <c r="BE2680"/>
  <c r="BD2728"/>
  <c r="BD59"/>
  <c r="BD211"/>
  <c r="BE231"/>
  <c r="BD243"/>
  <c r="BD323"/>
  <c r="BE399"/>
  <c r="BE411"/>
  <c r="BE431"/>
  <c r="BD467"/>
  <c r="BD499"/>
  <c r="BE559"/>
  <c r="BD579"/>
  <c r="BD611"/>
  <c r="BE703"/>
  <c r="BD723"/>
  <c r="BD771"/>
  <c r="BD779"/>
  <c r="BD851"/>
  <c r="BE879"/>
  <c r="BD907"/>
  <c r="BD1051"/>
  <c r="BE1071"/>
  <c r="BD1099"/>
  <c r="BD1163"/>
  <c r="BD1227"/>
  <c r="BD1267"/>
  <c r="BD1299"/>
  <c r="BD1331"/>
  <c r="BD1411"/>
  <c r="BD1419"/>
  <c r="BD1443"/>
  <c r="BD1475"/>
  <c r="BE1478"/>
  <c r="BD1515"/>
  <c r="BE1590"/>
  <c r="BD1627"/>
  <c r="BD1651"/>
  <c r="BD1771"/>
  <c r="BD1827"/>
  <c r="BD1859"/>
  <c r="BD1867"/>
  <c r="BD1915"/>
  <c r="BE1923"/>
  <c r="BD1931"/>
  <c r="BE1951"/>
  <c r="BE1959"/>
  <c r="BD1979"/>
  <c r="BE1999"/>
  <c r="BD2019"/>
  <c r="BE2031"/>
  <c r="BE2099"/>
  <c r="BE2111"/>
  <c r="BE2179"/>
  <c r="BD2187"/>
  <c r="BE2215"/>
  <c r="BE2275"/>
  <c r="BD2299"/>
  <c r="BD2307"/>
  <c r="BE2319"/>
  <c r="BD2339"/>
  <c r="BE2371"/>
  <c r="BE2419"/>
  <c r="BE2467"/>
  <c r="BE2487"/>
  <c r="BE2499"/>
  <c r="BE2511"/>
  <c r="BE2531"/>
  <c r="BD2563"/>
  <c r="BD2619"/>
  <c r="BE2643"/>
  <c r="BE2675"/>
  <c r="BD2683"/>
  <c r="BE2711"/>
  <c r="BD168"/>
  <c r="BD166"/>
  <c r="BE488"/>
  <c r="BE486"/>
  <c r="BE872"/>
  <c r="BE870"/>
  <c r="BD1320"/>
  <c r="BD1318"/>
  <c r="BE1904"/>
  <c r="BE1902"/>
  <c r="BE1936"/>
  <c r="BE1934"/>
  <c r="BD286"/>
  <c r="BD282"/>
  <c r="BE548"/>
  <c r="BE546"/>
  <c r="BE772"/>
  <c r="BE770"/>
  <c r="BE1156"/>
  <c r="BE1154"/>
  <c r="BE1348"/>
  <c r="BE1346"/>
  <c r="BE1444"/>
  <c r="BE1442"/>
  <c r="BE1476"/>
  <c r="BE1474"/>
  <c r="BE1572"/>
  <c r="BE1570"/>
  <c r="BE131"/>
  <c r="BE129"/>
  <c r="BF129" s="1"/>
  <c r="BG129" s="1"/>
  <c r="BD203"/>
  <c r="BD202"/>
  <c r="BD215"/>
  <c r="BD214"/>
  <c r="BD255"/>
  <c r="BD254"/>
  <c r="BD327"/>
  <c r="BD326"/>
  <c r="BE675"/>
  <c r="BE674"/>
  <c r="BE791"/>
  <c r="BE790"/>
  <c r="BE799"/>
  <c r="BE798"/>
  <c r="BE807"/>
  <c r="BE806"/>
  <c r="BE823"/>
  <c r="BE822"/>
  <c r="BE979"/>
  <c r="BE978"/>
  <c r="BE999"/>
  <c r="BE998"/>
  <c r="BE1031"/>
  <c r="BE1030"/>
  <c r="BE1063"/>
  <c r="BE1062"/>
  <c r="BE1175"/>
  <c r="BE1174"/>
  <c r="BE1187"/>
  <c r="BE1186"/>
  <c r="BE1239"/>
  <c r="BE1238"/>
  <c r="BE1507"/>
  <c r="BE1506"/>
  <c r="BE1559"/>
  <c r="BE1558"/>
  <c r="BE1603"/>
  <c r="BE1602"/>
  <c r="BE1667"/>
  <c r="BE1666"/>
  <c r="BE1719"/>
  <c r="BE1718"/>
  <c r="BE1751"/>
  <c r="BE1750"/>
  <c r="BE1763"/>
  <c r="BE1762"/>
  <c r="BE1783"/>
  <c r="BE1782"/>
  <c r="BE1879"/>
  <c r="BE1878"/>
  <c r="BE1887"/>
  <c r="BE1886"/>
  <c r="BE1907"/>
  <c r="BE1906"/>
  <c r="BE2051"/>
  <c r="BE2050"/>
  <c r="BE2083"/>
  <c r="BE2082"/>
  <c r="BE2199"/>
  <c r="BE2198"/>
  <c r="BE1182"/>
  <c r="BD189"/>
  <c r="BD289"/>
  <c r="BE481"/>
  <c r="BD765"/>
  <c r="BD1685"/>
  <c r="BD164"/>
  <c r="BD292"/>
  <c r="BE484"/>
  <c r="BE996"/>
  <c r="BD1060"/>
  <c r="BD1668"/>
  <c r="BE2014"/>
  <c r="BE630"/>
  <c r="BE1941"/>
  <c r="BE2258"/>
  <c r="BE2113"/>
  <c r="BD2433"/>
  <c r="BD2240"/>
  <c r="BE2312"/>
  <c r="BE2444"/>
  <c r="BE2568"/>
  <c r="BE2744"/>
  <c r="BE91"/>
  <c r="BE123"/>
  <c r="BD195"/>
  <c r="BE315"/>
  <c r="BE343"/>
  <c r="BE375"/>
  <c r="BE511"/>
  <c r="BD603"/>
  <c r="BD635"/>
  <c r="BD755"/>
  <c r="BD763"/>
  <c r="BE863"/>
  <c r="BD899"/>
  <c r="BD955"/>
  <c r="BE991"/>
  <c r="BD1083"/>
  <c r="BD1219"/>
  <c r="BE1222"/>
  <c r="BD1323"/>
  <c r="BD1611"/>
  <c r="BE1910"/>
  <c r="BE1991"/>
  <c r="BD2043"/>
  <c r="BD2123"/>
  <c r="BD2139"/>
  <c r="BD2171"/>
  <c r="BD2227"/>
  <c r="BE2247"/>
  <c r="BE2255"/>
  <c r="BD2363"/>
  <c r="BD2403"/>
  <c r="BD2411"/>
  <c r="BD2547"/>
  <c r="BD2555"/>
  <c r="BD2667"/>
  <c r="BE16"/>
  <c r="BE15"/>
  <c r="BE140"/>
  <c r="BE268"/>
  <c r="BE396"/>
  <c r="BD18"/>
  <c r="BD82"/>
  <c r="BD146"/>
  <c r="BD210"/>
  <c r="BD274"/>
  <c r="BD338"/>
  <c r="BD402"/>
  <c r="BD466"/>
  <c r="BD530"/>
  <c r="BD594"/>
  <c r="BD658"/>
  <c r="BF658" s="1"/>
  <c r="BG658" s="1"/>
  <c r="BD722"/>
  <c r="BD786"/>
  <c r="BF786" s="1"/>
  <c r="BG786" s="1"/>
  <c r="BD850"/>
  <c r="BD914"/>
  <c r="BD978"/>
  <c r="BD1042"/>
  <c r="BD1106"/>
  <c r="BF1170"/>
  <c r="BG1170" s="1"/>
  <c r="BD1234"/>
  <c r="BD1298"/>
  <c r="BD1362"/>
  <c r="BD1426"/>
  <c r="BD1490"/>
  <c r="BD1554"/>
  <c r="BD1618"/>
  <c r="BD1682"/>
  <c r="BD1746"/>
  <c r="BD1810"/>
  <c r="BD1874"/>
  <c r="BD1938"/>
  <c r="BD2002"/>
  <c r="BD2066"/>
  <c r="BF2066" s="1"/>
  <c r="BG2066" s="1"/>
  <c r="BD2130"/>
  <c r="BD2194"/>
  <c r="BE22"/>
  <c r="BE38"/>
  <c r="BE54"/>
  <c r="BE70"/>
  <c r="BE86"/>
  <c r="BE102"/>
  <c r="BE118"/>
  <c r="BE134"/>
  <c r="BE150"/>
  <c r="BE166"/>
  <c r="BE182"/>
  <c r="BE198"/>
  <c r="BE214"/>
  <c r="BE230"/>
  <c r="BE246"/>
  <c r="BE262"/>
  <c r="BE278"/>
  <c r="BE294"/>
  <c r="BE310"/>
  <c r="BE326"/>
  <c r="BE342"/>
  <c r="BE358"/>
  <c r="BE374"/>
  <c r="BE390"/>
  <c r="BE406"/>
  <c r="BE422"/>
  <c r="BE438"/>
  <c r="BE454"/>
  <c r="BE470"/>
  <c r="BE37"/>
  <c r="BE156"/>
  <c r="BE284"/>
  <c r="BE412"/>
  <c r="BD510"/>
  <c r="BF510" s="1"/>
  <c r="BG510" s="1"/>
  <c r="BD574"/>
  <c r="BF574" s="1"/>
  <c r="BG574" s="1"/>
  <c r="BD638"/>
  <c r="BF638" s="1"/>
  <c r="BG638" s="1"/>
  <c r="BD702"/>
  <c r="BD766"/>
  <c r="BF766" s="1"/>
  <c r="BG766" s="1"/>
  <c r="BD830"/>
  <c r="BF830" s="1"/>
  <c r="BG830" s="1"/>
  <c r="BD894"/>
  <c r="BF894" s="1"/>
  <c r="BG894" s="1"/>
  <c r="BD958"/>
  <c r="BF958" s="1"/>
  <c r="BG958" s="1"/>
  <c r="BD1022"/>
  <c r="BF1022" s="1"/>
  <c r="BG1022" s="1"/>
  <c r="BD1086"/>
  <c r="BD1150"/>
  <c r="BF1150" s="1"/>
  <c r="BG1150" s="1"/>
  <c r="BD1214"/>
  <c r="BD1278"/>
  <c r="BD1342"/>
  <c r="BD1406"/>
  <c r="BD1470"/>
  <c r="BD1534"/>
  <c r="BD1598"/>
  <c r="BD1662"/>
  <c r="BD1726"/>
  <c r="BD1790"/>
  <c r="BF1790" s="1"/>
  <c r="BG1790" s="1"/>
  <c r="BD1854"/>
  <c r="BD1918"/>
  <c r="BD1982"/>
  <c r="BD2046"/>
  <c r="BD2110"/>
  <c r="BD2174"/>
  <c r="BE17"/>
  <c r="BD33"/>
  <c r="BE49"/>
  <c r="BD53"/>
  <c r="BD65"/>
  <c r="BD77"/>
  <c r="BD85"/>
  <c r="BD89"/>
  <c r="BE101"/>
  <c r="BE109"/>
  <c r="BD113"/>
  <c r="BE121"/>
  <c r="BD141"/>
  <c r="BD149"/>
  <c r="BD153"/>
  <c r="BE165"/>
  <c r="BE173"/>
  <c r="BD177"/>
  <c r="BE185"/>
  <c r="BD205"/>
  <c r="BD213"/>
  <c r="BD217"/>
  <c r="BE229"/>
  <c r="BE237"/>
  <c r="BD241"/>
  <c r="BE249"/>
  <c r="BD269"/>
  <c r="BD277"/>
  <c r="BD281"/>
  <c r="BE293"/>
  <c r="BE301"/>
  <c r="BD305"/>
  <c r="BE313"/>
  <c r="BD333"/>
  <c r="BD341"/>
  <c r="BD345"/>
  <c r="BE357"/>
  <c r="BE365"/>
  <c r="BD369"/>
  <c r="BE377"/>
  <c r="BD397"/>
  <c r="BD405"/>
  <c r="BD409"/>
  <c r="BE421"/>
  <c r="BE429"/>
  <c r="BD433"/>
  <c r="BE441"/>
  <c r="BD461"/>
  <c r="BD469"/>
  <c r="BD473"/>
  <c r="BE485"/>
  <c r="BD497"/>
  <c r="BE501"/>
  <c r="BD513"/>
  <c r="BE517"/>
  <c r="BD529"/>
  <c r="BE533"/>
  <c r="BD545"/>
  <c r="BE549"/>
  <c r="BD561"/>
  <c r="BE565"/>
  <c r="BF565" s="1"/>
  <c r="BG565" s="1"/>
  <c r="BD577"/>
  <c r="BF577" s="1"/>
  <c r="BG577" s="1"/>
  <c r="BE581"/>
  <c r="BD593"/>
  <c r="BE597"/>
  <c r="BD609"/>
  <c r="BE613"/>
  <c r="BD625"/>
  <c r="BE629"/>
  <c r="BD641"/>
  <c r="BE645"/>
  <c r="BD657"/>
  <c r="BE661"/>
  <c r="BD673"/>
  <c r="BE677"/>
  <c r="BD689"/>
  <c r="BE693"/>
  <c r="BD705"/>
  <c r="BE709"/>
  <c r="BD721"/>
  <c r="BE725"/>
  <c r="BD737"/>
  <c r="BE741"/>
  <c r="BD753"/>
  <c r="BE757"/>
  <c r="BD769"/>
  <c r="BE773"/>
  <c r="BD785"/>
  <c r="BE789"/>
  <c r="BD801"/>
  <c r="BE805"/>
  <c r="BD817"/>
  <c r="BE821"/>
  <c r="BF821" s="1"/>
  <c r="BG821" s="1"/>
  <c r="BD833"/>
  <c r="BE837"/>
  <c r="BD849"/>
  <c r="BE853"/>
  <c r="BD865"/>
  <c r="BE869"/>
  <c r="BD881"/>
  <c r="BE885"/>
  <c r="BD897"/>
  <c r="BE901"/>
  <c r="BD913"/>
  <c r="BE917"/>
  <c r="BD929"/>
  <c r="BE933"/>
  <c r="BD945"/>
  <c r="BE949"/>
  <c r="BD961"/>
  <c r="BE965"/>
  <c r="BD977"/>
  <c r="BE981"/>
  <c r="BF981" s="1"/>
  <c r="BG981" s="1"/>
  <c r="BD993"/>
  <c r="BE997"/>
  <c r="BD1009"/>
  <c r="BE1013"/>
  <c r="BD1025"/>
  <c r="BE1029"/>
  <c r="BD1041"/>
  <c r="BE1045"/>
  <c r="BD1057"/>
  <c r="BE1061"/>
  <c r="BD1073"/>
  <c r="BE1077"/>
  <c r="BD1089"/>
  <c r="BE1093"/>
  <c r="BD1105"/>
  <c r="BE1109"/>
  <c r="BF1109" s="1"/>
  <c r="BG1109" s="1"/>
  <c r="BD1121"/>
  <c r="BE1125"/>
  <c r="BF1125" s="1"/>
  <c r="BG1125" s="1"/>
  <c r="BD1137"/>
  <c r="BE1141"/>
  <c r="BD1153"/>
  <c r="BE1157"/>
  <c r="BD1169"/>
  <c r="BE1173"/>
  <c r="BD1185"/>
  <c r="BE1189"/>
  <c r="BD1201"/>
  <c r="BE1205"/>
  <c r="BD1217"/>
  <c r="BE1221"/>
  <c r="BD1233"/>
  <c r="BE1237"/>
  <c r="BF1237" s="1"/>
  <c r="BG1237" s="1"/>
  <c r="BD1249"/>
  <c r="BE1253"/>
  <c r="BD1265"/>
  <c r="BE1269"/>
  <c r="BF1269" s="1"/>
  <c r="BG1269" s="1"/>
  <c r="BD1281"/>
  <c r="BE1285"/>
  <c r="BD1297"/>
  <c r="BE1301"/>
  <c r="BF1301" s="1"/>
  <c r="BG1301" s="1"/>
  <c r="BD1313"/>
  <c r="BE1317"/>
  <c r="BD1329"/>
  <c r="BE1333"/>
  <c r="BD1345"/>
  <c r="BE1349"/>
  <c r="BD1361"/>
  <c r="BE1365"/>
  <c r="BD1377"/>
  <c r="BE1381"/>
  <c r="BD1393"/>
  <c r="BE1397"/>
  <c r="BF1397" s="1"/>
  <c r="BG1397" s="1"/>
  <c r="BD1409"/>
  <c r="BE1413"/>
  <c r="BF1413" s="1"/>
  <c r="BG1413" s="1"/>
  <c r="BD1425"/>
  <c r="BD1441"/>
  <c r="BE1445"/>
  <c r="BF1445" s="1"/>
  <c r="BG1445" s="1"/>
  <c r="BD1457"/>
  <c r="BE1461"/>
  <c r="BD1473"/>
  <c r="BE1477"/>
  <c r="BD1489"/>
  <c r="BE1493"/>
  <c r="BD1505"/>
  <c r="BE1509"/>
  <c r="BD1521"/>
  <c r="BE1525"/>
  <c r="BF1525" s="1"/>
  <c r="BG1525" s="1"/>
  <c r="BD1537"/>
  <c r="BE1541"/>
  <c r="BD1553"/>
  <c r="BE1557"/>
  <c r="BF1557" s="1"/>
  <c r="BG1557" s="1"/>
  <c r="BD1569"/>
  <c r="BE1573"/>
  <c r="BD1585"/>
  <c r="BE1589"/>
  <c r="BD1601"/>
  <c r="BE1605"/>
  <c r="BD1617"/>
  <c r="BE1621"/>
  <c r="BD1633"/>
  <c r="BE1637"/>
  <c r="BD1649"/>
  <c r="BE1653"/>
  <c r="BF1653" s="1"/>
  <c r="BG1653" s="1"/>
  <c r="BD1665"/>
  <c r="BE1669"/>
  <c r="BD1681"/>
  <c r="BF1681" s="1"/>
  <c r="BG1681" s="1"/>
  <c r="BE1685"/>
  <c r="BE1693"/>
  <c r="BE1701"/>
  <c r="BE1709"/>
  <c r="BE1717"/>
  <c r="BE1725"/>
  <c r="BE1733"/>
  <c r="BE1741"/>
  <c r="BE1749"/>
  <c r="BE1757"/>
  <c r="BE1765"/>
  <c r="BE1773"/>
  <c r="BE1781"/>
  <c r="BE1789"/>
  <c r="BE1797"/>
  <c r="BE1805"/>
  <c r="BE1813"/>
  <c r="BE1821"/>
  <c r="BE1829"/>
  <c r="BE1837"/>
  <c r="BE1845"/>
  <c r="BE1853"/>
  <c r="BE1861"/>
  <c r="BE1869"/>
  <c r="BE1877"/>
  <c r="BE1885"/>
  <c r="BE1893"/>
  <c r="BE1901"/>
  <c r="BE1909"/>
  <c r="BE1917"/>
  <c r="BE1925"/>
  <c r="BE300"/>
  <c r="BD58"/>
  <c r="BD122"/>
  <c r="BD538"/>
  <c r="BD602"/>
  <c r="BF602" s="1"/>
  <c r="BG602" s="1"/>
  <c r="BD666"/>
  <c r="BD730"/>
  <c r="BD794"/>
  <c r="BD858"/>
  <c r="BD922"/>
  <c r="BD986"/>
  <c r="BD1050"/>
  <c r="BF1050" s="1"/>
  <c r="BG1050" s="1"/>
  <c r="BD1114"/>
  <c r="BD1178"/>
  <c r="BD1242"/>
  <c r="BD1306"/>
  <c r="BD1370"/>
  <c r="BD1434"/>
  <c r="BD1498"/>
  <c r="BD1562"/>
  <c r="BD1626"/>
  <c r="BD1690"/>
  <c r="BF1690" s="1"/>
  <c r="BG1690" s="1"/>
  <c r="BD1754"/>
  <c r="BD1818"/>
  <c r="BD1882"/>
  <c r="BF1882" s="1"/>
  <c r="BG1882" s="1"/>
  <c r="BD1946"/>
  <c r="BD2010"/>
  <c r="BD2074"/>
  <c r="BF2074" s="1"/>
  <c r="BG2074" s="1"/>
  <c r="BD2138"/>
  <c r="BD2202"/>
  <c r="BD252"/>
  <c r="BD316"/>
  <c r="BF316" s="1"/>
  <c r="BG316" s="1"/>
  <c r="BD24"/>
  <c r="BE36"/>
  <c r="BE52"/>
  <c r="BE68"/>
  <c r="BE80"/>
  <c r="BE88"/>
  <c r="BD92"/>
  <c r="BD116"/>
  <c r="BD120"/>
  <c r="BD128"/>
  <c r="BD148"/>
  <c r="BD160"/>
  <c r="BF160" s="1"/>
  <c r="BG160" s="1"/>
  <c r="BE168"/>
  <c r="BD180"/>
  <c r="BD192"/>
  <c r="BF192" s="1"/>
  <c r="BG192" s="1"/>
  <c r="BE200"/>
  <c r="BF200" s="1"/>
  <c r="BG200" s="1"/>
  <c r="BD212"/>
  <c r="BF212" s="1"/>
  <c r="BG212" s="1"/>
  <c r="BD224"/>
  <c r="BD244"/>
  <c r="BD256"/>
  <c r="BD276"/>
  <c r="BD288"/>
  <c r="BF288" s="1"/>
  <c r="BG288" s="1"/>
  <c r="BE296"/>
  <c r="BD308"/>
  <c r="BD320"/>
  <c r="BF320" s="1"/>
  <c r="BG320" s="1"/>
  <c r="BE328"/>
  <c r="BF328" s="1"/>
  <c r="BG328" s="1"/>
  <c r="BD340"/>
  <c r="BD352"/>
  <c r="BF352" s="1"/>
  <c r="BG352" s="1"/>
  <c r="BE360"/>
  <c r="BD372"/>
  <c r="BD384"/>
  <c r="BF384" s="1"/>
  <c r="BG384" s="1"/>
  <c r="BE392"/>
  <c r="BF392" s="1"/>
  <c r="BG392" s="1"/>
  <c r="BD404"/>
  <c r="BF404" s="1"/>
  <c r="BG404" s="1"/>
  <c r="BD416"/>
  <c r="BD436"/>
  <c r="BD448"/>
  <c r="BD468"/>
  <c r="BF468" s="1"/>
  <c r="BG468" s="1"/>
  <c r="BF480"/>
  <c r="BG480" s="1"/>
  <c r="BD488"/>
  <c r="BD496"/>
  <c r="BD504"/>
  <c r="BD512"/>
  <c r="BF512" s="1"/>
  <c r="BG512" s="1"/>
  <c r="BD528"/>
  <c r="BF528" s="1"/>
  <c r="BG528" s="1"/>
  <c r="BD536"/>
  <c r="BD544"/>
  <c r="BD552"/>
  <c r="BD560"/>
  <c r="BD568"/>
  <c r="BF568" s="1"/>
  <c r="BG568" s="1"/>
  <c r="BD576"/>
  <c r="BD584"/>
  <c r="BD592"/>
  <c r="BD600"/>
  <c r="BD608"/>
  <c r="BD616"/>
  <c r="BF616" s="1"/>
  <c r="BG616" s="1"/>
  <c r="BD624"/>
  <c r="BD632"/>
  <c r="BD640"/>
  <c r="BD656"/>
  <c r="BF656" s="1"/>
  <c r="BG656" s="1"/>
  <c r="BD664"/>
  <c r="BF664" s="1"/>
  <c r="BG664" s="1"/>
  <c r="BD672"/>
  <c r="BD688"/>
  <c r="BD696"/>
  <c r="BD704"/>
  <c r="BD720"/>
  <c r="BF720" s="1"/>
  <c r="BG720" s="1"/>
  <c r="BD728"/>
  <c r="BF728" s="1"/>
  <c r="BG728" s="1"/>
  <c r="BD736"/>
  <c r="BD752"/>
  <c r="BF752" s="1"/>
  <c r="BG752" s="1"/>
  <c r="BD760"/>
  <c r="BD768"/>
  <c r="BD784"/>
  <c r="BF784" s="1"/>
  <c r="BG784" s="1"/>
  <c r="BD792"/>
  <c r="BD800"/>
  <c r="BD816"/>
  <c r="BD824"/>
  <c r="BF824" s="1"/>
  <c r="BG824" s="1"/>
  <c r="BD832"/>
  <c r="BD848"/>
  <c r="BF848" s="1"/>
  <c r="BG848" s="1"/>
  <c r="BD856"/>
  <c r="BD864"/>
  <c r="BF864" s="1"/>
  <c r="BG864" s="1"/>
  <c r="BD872"/>
  <c r="BF872" s="1"/>
  <c r="BG872" s="1"/>
  <c r="BD880"/>
  <c r="BD888"/>
  <c r="BF888" s="1"/>
  <c r="BG888" s="1"/>
  <c r="BD896"/>
  <c r="BD904"/>
  <c r="BF904" s="1"/>
  <c r="BG904" s="1"/>
  <c r="BD912"/>
  <c r="BD920"/>
  <c r="BF920" s="1"/>
  <c r="BG920" s="1"/>
  <c r="BD928"/>
  <c r="BF928" s="1"/>
  <c r="BG928" s="1"/>
  <c r="BD936"/>
  <c r="BD944"/>
  <c r="BD952"/>
  <c r="BD960"/>
  <c r="BF960" s="1"/>
  <c r="BG960" s="1"/>
  <c r="BD968"/>
  <c r="BD976"/>
  <c r="BF976" s="1"/>
  <c r="BG976" s="1"/>
  <c r="BD984"/>
  <c r="BF984" s="1"/>
  <c r="BG984" s="1"/>
  <c r="BD992"/>
  <c r="BF992" s="1"/>
  <c r="BG992" s="1"/>
  <c r="BD1000"/>
  <c r="BD1008"/>
  <c r="BD1016"/>
  <c r="BD1024"/>
  <c r="BD1040"/>
  <c r="BF1040" s="1"/>
  <c r="BG1040" s="1"/>
  <c r="BD1048"/>
  <c r="BD1056"/>
  <c r="BD1072"/>
  <c r="BD1080"/>
  <c r="BF1080" s="1"/>
  <c r="BG1080" s="1"/>
  <c r="BD1088"/>
  <c r="BD1096"/>
  <c r="BD1104"/>
  <c r="BD1112"/>
  <c r="BF1112" s="1"/>
  <c r="BG1112" s="1"/>
  <c r="BD1120"/>
  <c r="BD1128"/>
  <c r="BF1128" s="1"/>
  <c r="BG1128" s="1"/>
  <c r="BD1136"/>
  <c r="BF1136" s="1"/>
  <c r="BG1136" s="1"/>
  <c r="BD1144"/>
  <c r="BD1152"/>
  <c r="BF1152" s="1"/>
  <c r="BG1152" s="1"/>
  <c r="BD1160"/>
  <c r="BD1168"/>
  <c r="BF1168" s="1"/>
  <c r="BG1168" s="1"/>
  <c r="BD1176"/>
  <c r="BD1184"/>
  <c r="BD1192"/>
  <c r="BD1200"/>
  <c r="BD1208"/>
  <c r="BD1216"/>
  <c r="BD1224"/>
  <c r="BD1232"/>
  <c r="BD1240"/>
  <c r="BD1248"/>
  <c r="BD1264"/>
  <c r="BD1272"/>
  <c r="BD1280"/>
  <c r="BD1288"/>
  <c r="BF1288" s="1"/>
  <c r="BG1288" s="1"/>
  <c r="BD1296"/>
  <c r="BD1304"/>
  <c r="BF1304" s="1"/>
  <c r="BG1304" s="1"/>
  <c r="BD1312"/>
  <c r="BF1312" s="1"/>
  <c r="BG1312" s="1"/>
  <c r="BD1328"/>
  <c r="BD1336"/>
  <c r="BF1336" s="1"/>
  <c r="BG1336" s="1"/>
  <c r="BD1344"/>
  <c r="BD1360"/>
  <c r="BF1360" s="1"/>
  <c r="BG1360" s="1"/>
  <c r="BD1368"/>
  <c r="BD1376"/>
  <c r="BD1384"/>
  <c r="BD1392"/>
  <c r="BF1392" s="1"/>
  <c r="BG1392" s="1"/>
  <c r="BD1400"/>
  <c r="BD1408"/>
  <c r="BD1416"/>
  <c r="BF1416" s="1"/>
  <c r="BG1416" s="1"/>
  <c r="BD1424"/>
  <c r="BD1432"/>
  <c r="BD1440"/>
  <c r="BD1448"/>
  <c r="BF1448" s="1"/>
  <c r="BG1448" s="1"/>
  <c r="BD1456"/>
  <c r="BD1464"/>
  <c r="BF1464" s="1"/>
  <c r="BG1464" s="1"/>
  <c r="BD1472"/>
  <c r="BD1480"/>
  <c r="BF1480" s="1"/>
  <c r="BG1480" s="1"/>
  <c r="BD1488"/>
  <c r="BF1488" s="1"/>
  <c r="BG1488" s="1"/>
  <c r="BD1496"/>
  <c r="BD1504"/>
  <c r="BD1520"/>
  <c r="BF1520" s="1"/>
  <c r="BG1520" s="1"/>
  <c r="BD1528"/>
  <c r="BF1528" s="1"/>
  <c r="BG1528" s="1"/>
  <c r="BD1536"/>
  <c r="BF1536" s="1"/>
  <c r="BG1536" s="1"/>
  <c r="BD1552"/>
  <c r="BF1552" s="1"/>
  <c r="BG1552" s="1"/>
  <c r="BD1560"/>
  <c r="BD1568"/>
  <c r="BD1576"/>
  <c r="BF1576" s="1"/>
  <c r="BG1576" s="1"/>
  <c r="BD1584"/>
  <c r="BF1584" s="1"/>
  <c r="BG1584" s="1"/>
  <c r="BD1592"/>
  <c r="BD1600"/>
  <c r="BD1616"/>
  <c r="BD1624"/>
  <c r="BF1624" s="1"/>
  <c r="BG1624" s="1"/>
  <c r="BD1632"/>
  <c r="BF1632" s="1"/>
  <c r="BG1632" s="1"/>
  <c r="BD1648"/>
  <c r="BF1648" s="1"/>
  <c r="BG1648" s="1"/>
  <c r="BD1656"/>
  <c r="BD1664"/>
  <c r="BD1680"/>
  <c r="BF1680" s="1"/>
  <c r="BG1680" s="1"/>
  <c r="BD1688"/>
  <c r="BD1712"/>
  <c r="BD1720"/>
  <c r="BD1728"/>
  <c r="BD1736"/>
  <c r="BF1736" s="1"/>
  <c r="BG1736" s="1"/>
  <c r="BD1752"/>
  <c r="BD1768"/>
  <c r="BD1784"/>
  <c r="BF1784" s="1"/>
  <c r="BG1784" s="1"/>
  <c r="BD1792"/>
  <c r="BF1792" s="1"/>
  <c r="BG1792" s="1"/>
  <c r="BD1800"/>
  <c r="BF1800" s="1"/>
  <c r="BG1800" s="1"/>
  <c r="BD1816"/>
  <c r="BD1824"/>
  <c r="BD1832"/>
  <c r="BD1840"/>
  <c r="BF1840" s="1"/>
  <c r="BG1840" s="1"/>
  <c r="BD1848"/>
  <c r="BD1856"/>
  <c r="BD1864"/>
  <c r="BD1880"/>
  <c r="BF1880" s="1"/>
  <c r="BG1880" s="1"/>
  <c r="BD1888"/>
  <c r="BD1896"/>
  <c r="BD1904"/>
  <c r="BF1904" s="1"/>
  <c r="BG1904" s="1"/>
  <c r="BD1912"/>
  <c r="BF1912" s="1"/>
  <c r="BG1912" s="1"/>
  <c r="BD1920"/>
  <c r="BD1928"/>
  <c r="BD1936"/>
  <c r="BD1944"/>
  <c r="BD1952"/>
  <c r="BD1960"/>
  <c r="BD1976"/>
  <c r="BD1992"/>
  <c r="BF1992" s="1"/>
  <c r="BG1992" s="1"/>
  <c r="BD2000"/>
  <c r="BF2000" s="1"/>
  <c r="BG2000" s="1"/>
  <c r="BD2008"/>
  <c r="BF2008" s="1"/>
  <c r="BG2008" s="1"/>
  <c r="BD2016"/>
  <c r="BD2024"/>
  <c r="BF2024" s="1"/>
  <c r="BG2024" s="1"/>
  <c r="BD2032"/>
  <c r="BD2040"/>
  <c r="BD2056"/>
  <c r="BD2072"/>
  <c r="BF2072" s="1"/>
  <c r="BG2072" s="1"/>
  <c r="BD2088"/>
  <c r="BD2104"/>
  <c r="BD2120"/>
  <c r="BD2136"/>
  <c r="BE2038"/>
  <c r="BE2294"/>
  <c r="BE2550"/>
  <c r="BD1958"/>
  <c r="BD2214"/>
  <c r="BD2470"/>
  <c r="BD2726"/>
  <c r="BD46"/>
  <c r="BD110"/>
  <c r="BD250"/>
  <c r="BD314"/>
  <c r="BE498"/>
  <c r="BE654"/>
  <c r="BE670"/>
  <c r="BE690"/>
  <c r="BE730"/>
  <c r="BE782"/>
  <c r="BE802"/>
  <c r="BE990"/>
  <c r="BE1086"/>
  <c r="BE1214"/>
  <c r="BE1234"/>
  <c r="BE1278"/>
  <c r="BE1298"/>
  <c r="BE1322"/>
  <c r="BE1342"/>
  <c r="BE1406"/>
  <c r="BE1470"/>
  <c r="BE1534"/>
  <c r="BE1554"/>
  <c r="BE1598"/>
  <c r="BE1662"/>
  <c r="BE1682"/>
  <c r="BE1746"/>
  <c r="BE1810"/>
  <c r="BE1834"/>
  <c r="BE1854"/>
  <c r="BE1874"/>
  <c r="BE1918"/>
  <c r="BE1938"/>
  <c r="BE1962"/>
  <c r="BE1982"/>
  <c r="BE2046"/>
  <c r="BE2090"/>
  <c r="BE2110"/>
  <c r="BE2130"/>
  <c r="BE2174"/>
  <c r="BE2194"/>
  <c r="BE2206"/>
  <c r="BF2206" s="1"/>
  <c r="BG2206" s="1"/>
  <c r="BD2222"/>
  <c r="BF2222" s="1"/>
  <c r="BG2222" s="1"/>
  <c r="BE2226"/>
  <c r="BD2242"/>
  <c r="BE2250"/>
  <c r="BD2266"/>
  <c r="BF2266" s="1"/>
  <c r="BG2266" s="1"/>
  <c r="BE2270"/>
  <c r="BF2270" s="1"/>
  <c r="BG2270" s="1"/>
  <c r="BD2286"/>
  <c r="BF2286" s="1"/>
  <c r="BG2286" s="1"/>
  <c r="BE2290"/>
  <c r="BD2306"/>
  <c r="BE2314"/>
  <c r="BF2314" s="1"/>
  <c r="BG2314" s="1"/>
  <c r="BD2330"/>
  <c r="BF2330" s="1"/>
  <c r="BG2330" s="1"/>
  <c r="BE2334"/>
  <c r="BF2334" s="1"/>
  <c r="BG2334" s="1"/>
  <c r="BD2350"/>
  <c r="BE2354"/>
  <c r="BD2370"/>
  <c r="BF2370" s="1"/>
  <c r="BG2370" s="1"/>
  <c r="BE2378"/>
  <c r="BD2394"/>
  <c r="BE2398"/>
  <c r="BF2398" s="1"/>
  <c r="BG2398" s="1"/>
  <c r="BD2414"/>
  <c r="BE2418"/>
  <c r="BF2418" s="1"/>
  <c r="BG2418" s="1"/>
  <c r="BD2434"/>
  <c r="BE2442"/>
  <c r="BF2442" s="1"/>
  <c r="BG2442" s="1"/>
  <c r="BD2458"/>
  <c r="BE2462"/>
  <c r="BF2462" s="1"/>
  <c r="BG2462" s="1"/>
  <c r="BD2478"/>
  <c r="BE2482"/>
  <c r="BF2482" s="1"/>
  <c r="BG2482" s="1"/>
  <c r="BD2498"/>
  <c r="BF2498" s="1"/>
  <c r="BG2498" s="1"/>
  <c r="BE2506"/>
  <c r="BF2506" s="1"/>
  <c r="BG2506" s="1"/>
  <c r="BD2522"/>
  <c r="BF2522" s="1"/>
  <c r="BG2522" s="1"/>
  <c r="BE2526"/>
  <c r="BD2542"/>
  <c r="BF2542" s="1"/>
  <c r="BG2542" s="1"/>
  <c r="BE2546"/>
  <c r="BD2562"/>
  <c r="BE2570"/>
  <c r="BD2586"/>
  <c r="BF2586" s="1"/>
  <c r="BG2586" s="1"/>
  <c r="BE2590"/>
  <c r="BD2606"/>
  <c r="BD2626"/>
  <c r="BF2626" s="1"/>
  <c r="BG2626" s="1"/>
  <c r="BE2634"/>
  <c r="BD2650"/>
  <c r="BE2654"/>
  <c r="BD2670"/>
  <c r="BF2670" s="1"/>
  <c r="BG2670" s="1"/>
  <c r="BE2674"/>
  <c r="BD2690"/>
  <c r="BE2698"/>
  <c r="BF2698" s="1"/>
  <c r="BG2698" s="1"/>
  <c r="BD2714"/>
  <c r="BE2718"/>
  <c r="BD2734"/>
  <c r="BE2738"/>
  <c r="BE2022"/>
  <c r="BE2278"/>
  <c r="BE2534"/>
  <c r="BD22"/>
  <c r="BF22" s="1"/>
  <c r="BG22" s="1"/>
  <c r="BD598"/>
  <c r="BD1110"/>
  <c r="BF1110" s="1"/>
  <c r="BG1110" s="1"/>
  <c r="BD1558"/>
  <c r="BD2006"/>
  <c r="BF2006" s="1"/>
  <c r="BG2006" s="1"/>
  <c r="BD2262"/>
  <c r="BD2518"/>
  <c r="BE385"/>
  <c r="BD1933"/>
  <c r="BD1941"/>
  <c r="BF1941" s="1"/>
  <c r="BG1941" s="1"/>
  <c r="BD1949"/>
  <c r="BD1957"/>
  <c r="BD1965"/>
  <c r="BD1973"/>
  <c r="BF1973" s="1"/>
  <c r="BG1973" s="1"/>
  <c r="BD1981"/>
  <c r="BD1989"/>
  <c r="BD1997"/>
  <c r="BD2005"/>
  <c r="BD2013"/>
  <c r="BD2021"/>
  <c r="BD2029"/>
  <c r="BD2037"/>
  <c r="BD2045"/>
  <c r="BD2061"/>
  <c r="BD2069"/>
  <c r="BD2077"/>
  <c r="BD2085"/>
  <c r="BD2093"/>
  <c r="BD2101"/>
  <c r="BF2101" s="1"/>
  <c r="BG2101" s="1"/>
  <c r="BD2109"/>
  <c r="BD2125"/>
  <c r="BD2133"/>
  <c r="BD2141"/>
  <c r="BD2149"/>
  <c r="BF2149" s="1"/>
  <c r="BG2149" s="1"/>
  <c r="BD2157"/>
  <c r="BD2165"/>
  <c r="BF2165" s="1"/>
  <c r="BG2165" s="1"/>
  <c r="BD2173"/>
  <c r="BD2189"/>
  <c r="BD2197"/>
  <c r="BD2205"/>
  <c r="BD2213"/>
  <c r="BF2213" s="1"/>
  <c r="BG2213" s="1"/>
  <c r="BD2221"/>
  <c r="BD2229"/>
  <c r="BD2237"/>
  <c r="BD2245"/>
  <c r="BF2245" s="1"/>
  <c r="BG2245" s="1"/>
  <c r="BD2253"/>
  <c r="BD2261"/>
  <c r="BF2261" s="1"/>
  <c r="BG2261" s="1"/>
  <c r="BD2269"/>
  <c r="BD2277"/>
  <c r="BD2285"/>
  <c r="BD2293"/>
  <c r="BD2301"/>
  <c r="BD2317"/>
  <c r="BD2325"/>
  <c r="BD2333"/>
  <c r="BD2341"/>
  <c r="BD2349"/>
  <c r="BD2357"/>
  <c r="BF2357" s="1"/>
  <c r="BG2357" s="1"/>
  <c r="BD2365"/>
  <c r="BD2381"/>
  <c r="BD2389"/>
  <c r="BD2397"/>
  <c r="BD2405"/>
  <c r="BD2413"/>
  <c r="BD2421"/>
  <c r="BF2421" s="1"/>
  <c r="BG2421" s="1"/>
  <c r="BD2429"/>
  <c r="BD2437"/>
  <c r="BF2437" s="1"/>
  <c r="BG2437" s="1"/>
  <c r="BD2445"/>
  <c r="BD2453"/>
  <c r="BD2461"/>
  <c r="BD2469"/>
  <c r="BF2469" s="1"/>
  <c r="BG2469" s="1"/>
  <c r="BD2477"/>
  <c r="BD2485"/>
  <c r="BD2493"/>
  <c r="BD2509"/>
  <c r="BD2517"/>
  <c r="BD2525"/>
  <c r="BD2533"/>
  <c r="BD2541"/>
  <c r="BD2549"/>
  <c r="BD2557"/>
  <c r="BD2573"/>
  <c r="BD2581"/>
  <c r="BF2581" s="1"/>
  <c r="BG2581" s="1"/>
  <c r="BD2589"/>
  <c r="BD2597"/>
  <c r="BD2605"/>
  <c r="BD2613"/>
  <c r="BD2621"/>
  <c r="BD2637"/>
  <c r="BD2645"/>
  <c r="BF2645" s="1"/>
  <c r="BG2645" s="1"/>
  <c r="BD2653"/>
  <c r="BD2661"/>
  <c r="BD2669"/>
  <c r="BD2677"/>
  <c r="BF2677" s="1"/>
  <c r="BG2677" s="1"/>
  <c r="BD2685"/>
  <c r="BD2701"/>
  <c r="BD2709"/>
  <c r="BF2709" s="1"/>
  <c r="BG2709" s="1"/>
  <c r="BD2717"/>
  <c r="BD2725"/>
  <c r="BD2733"/>
  <c r="BD2741"/>
  <c r="BF2741" s="1"/>
  <c r="BG2741" s="1"/>
  <c r="BE2262"/>
  <c r="BE2518"/>
  <c r="BD1222"/>
  <c r="BF1222" s="1"/>
  <c r="BG1222" s="1"/>
  <c r="BD1798"/>
  <c r="BD2310"/>
  <c r="BD2566"/>
  <c r="BD2156"/>
  <c r="BE2160"/>
  <c r="BD2172"/>
  <c r="BE2176"/>
  <c r="BD2188"/>
  <c r="BE2192"/>
  <c r="BD2204"/>
  <c r="BE2208"/>
  <c r="BD2220"/>
  <c r="BE2224"/>
  <c r="BD2236"/>
  <c r="BE2240"/>
  <c r="BD2252"/>
  <c r="BE2256"/>
  <c r="BD2268"/>
  <c r="BE2272"/>
  <c r="BD2284"/>
  <c r="BE2288"/>
  <c r="BD2300"/>
  <c r="BE2304"/>
  <c r="BD2316"/>
  <c r="BE2320"/>
  <c r="BD2332"/>
  <c r="BE2336"/>
  <c r="BD2348"/>
  <c r="BE2352"/>
  <c r="BD2364"/>
  <c r="BE2368"/>
  <c r="BD2380"/>
  <c r="BE2384"/>
  <c r="BD2396"/>
  <c r="BE2400"/>
  <c r="BD2412"/>
  <c r="BE2416"/>
  <c r="BF2416" s="1"/>
  <c r="BG2416" s="1"/>
  <c r="BD2428"/>
  <c r="BE2432"/>
  <c r="BD2444"/>
  <c r="BF2444" s="1"/>
  <c r="BG2444" s="1"/>
  <c r="BE2448"/>
  <c r="BD2460"/>
  <c r="BE2464"/>
  <c r="BF2464" s="1"/>
  <c r="BG2464" s="1"/>
  <c r="BD2476"/>
  <c r="BE2480"/>
  <c r="BD2492"/>
  <c r="BE2496"/>
  <c r="BD2508"/>
  <c r="BE2512"/>
  <c r="BD2524"/>
  <c r="BE2528"/>
  <c r="BD2540"/>
  <c r="BE2544"/>
  <c r="BD2556"/>
  <c r="BE2560"/>
  <c r="BD2572"/>
  <c r="BE2576"/>
  <c r="BD2588"/>
  <c r="BE2592"/>
  <c r="BD2604"/>
  <c r="BE2608"/>
  <c r="BF2608" s="1"/>
  <c r="BG2608" s="1"/>
  <c r="BD2620"/>
  <c r="BE2624"/>
  <c r="BD2636"/>
  <c r="BE2640"/>
  <c r="BF2640" s="1"/>
  <c r="BG2640" s="1"/>
  <c r="BD2652"/>
  <c r="BE2656"/>
  <c r="BD2668"/>
  <c r="BE2672"/>
  <c r="BF2672" s="1"/>
  <c r="BG2672" s="1"/>
  <c r="BD2684"/>
  <c r="BE2688"/>
  <c r="BD2700"/>
  <c r="BE2704"/>
  <c r="BD2716"/>
  <c r="BE2720"/>
  <c r="BF2720" s="1"/>
  <c r="BG2720" s="1"/>
  <c r="BD2732"/>
  <c r="BE2736"/>
  <c r="BE2054"/>
  <c r="BE2310"/>
  <c r="BE2566"/>
  <c r="BD886"/>
  <c r="BF886" s="1"/>
  <c r="BG886" s="1"/>
  <c r="BD1590"/>
  <c r="BF1590" s="1"/>
  <c r="BG1590" s="1"/>
  <c r="BD1910"/>
  <c r="BF1910" s="1"/>
  <c r="BG1910" s="1"/>
  <c r="BD2422"/>
  <c r="BD2678"/>
  <c r="BE19"/>
  <c r="BD31"/>
  <c r="BE35"/>
  <c r="BD47"/>
  <c r="BE51"/>
  <c r="BD63"/>
  <c r="BE67"/>
  <c r="BD79"/>
  <c r="BE83"/>
  <c r="BF83" s="1"/>
  <c r="BG83" s="1"/>
  <c r="BD95"/>
  <c r="BE99"/>
  <c r="BD111"/>
  <c r="BE115"/>
  <c r="BE124"/>
  <c r="BD131"/>
  <c r="BF131" s="1"/>
  <c r="BG131" s="1"/>
  <c r="BD135"/>
  <c r="BD147"/>
  <c r="BD151"/>
  <c r="BD163"/>
  <c r="BD167"/>
  <c r="BD179"/>
  <c r="BF179" s="1"/>
  <c r="BG179" s="1"/>
  <c r="BD183"/>
  <c r="BE187"/>
  <c r="BE203"/>
  <c r="BE219"/>
  <c r="BE235"/>
  <c r="BD251"/>
  <c r="BE255"/>
  <c r="BE263"/>
  <c r="BD267"/>
  <c r="BF267" s="1"/>
  <c r="BG267" s="1"/>
  <c r="BE271"/>
  <c r="BE279"/>
  <c r="BD283"/>
  <c r="BE287"/>
  <c r="BE295"/>
  <c r="BD299"/>
  <c r="BE303"/>
  <c r="BE311"/>
  <c r="BD319"/>
  <c r="BE323"/>
  <c r="BD335"/>
  <c r="BE339"/>
  <c r="BD351"/>
  <c r="BE355"/>
  <c r="BD367"/>
  <c r="BE371"/>
  <c r="BE380"/>
  <c r="BD387"/>
  <c r="BD391"/>
  <c r="BD403"/>
  <c r="BD407"/>
  <c r="BD419"/>
  <c r="BD423"/>
  <c r="BD435"/>
  <c r="BF435" s="1"/>
  <c r="BG435" s="1"/>
  <c r="BD439"/>
  <c r="BE443"/>
  <c r="BE459"/>
  <c r="BE475"/>
  <c r="BD487"/>
  <c r="BE491"/>
  <c r="BD503"/>
  <c r="BE507"/>
  <c r="BD519"/>
  <c r="BE523"/>
  <c r="BD535"/>
  <c r="BE539"/>
  <c r="BD551"/>
  <c r="BE555"/>
  <c r="BD567"/>
  <c r="BE571"/>
  <c r="BD583"/>
  <c r="BE587"/>
  <c r="BD599"/>
  <c r="BE603"/>
  <c r="BD615"/>
  <c r="BE619"/>
  <c r="BD631"/>
  <c r="BE635"/>
  <c r="BD647"/>
  <c r="BE651"/>
  <c r="BD663"/>
  <c r="BE667"/>
  <c r="BD679"/>
  <c r="BE683"/>
  <c r="BD695"/>
  <c r="BE699"/>
  <c r="BD711"/>
  <c r="BE715"/>
  <c r="BF715" s="1"/>
  <c r="BG715" s="1"/>
  <c r="BD727"/>
  <c r="BE731"/>
  <c r="BD743"/>
  <c r="BF743" s="1"/>
  <c r="BG743" s="1"/>
  <c r="BE747"/>
  <c r="BD759"/>
  <c r="BF759" s="1"/>
  <c r="BG759" s="1"/>
  <c r="BE763"/>
  <c r="BD775"/>
  <c r="BF775" s="1"/>
  <c r="BG775" s="1"/>
  <c r="BE779"/>
  <c r="BD791"/>
  <c r="BF791" s="1"/>
  <c r="BG791" s="1"/>
  <c r="BE795"/>
  <c r="BD807"/>
  <c r="BF807" s="1"/>
  <c r="BG807" s="1"/>
  <c r="BE811"/>
  <c r="BD823"/>
  <c r="BE827"/>
  <c r="BD839"/>
  <c r="BE843"/>
  <c r="BD855"/>
  <c r="BF855" s="1"/>
  <c r="BG855" s="1"/>
  <c r="BE859"/>
  <c r="BD871"/>
  <c r="BE875"/>
  <c r="BD887"/>
  <c r="BE891"/>
  <c r="BD903"/>
  <c r="BE907"/>
  <c r="BD919"/>
  <c r="BE923"/>
  <c r="BD935"/>
  <c r="BE939"/>
  <c r="BD951"/>
  <c r="BE955"/>
  <c r="BD967"/>
  <c r="BE971"/>
  <c r="BD983"/>
  <c r="BE987"/>
  <c r="BD999"/>
  <c r="BF999" s="1"/>
  <c r="BG999" s="1"/>
  <c r="BE1003"/>
  <c r="BD1015"/>
  <c r="BE1019"/>
  <c r="BD1031"/>
  <c r="BF1031" s="1"/>
  <c r="BG1031" s="1"/>
  <c r="BE1035"/>
  <c r="BD1047"/>
  <c r="BE1051"/>
  <c r="BD1063"/>
  <c r="BF1063" s="1"/>
  <c r="BG1063" s="1"/>
  <c r="BE1067"/>
  <c r="BD1079"/>
  <c r="BE1083"/>
  <c r="BD1095"/>
  <c r="BF1095" s="1"/>
  <c r="BG1095" s="1"/>
  <c r="BE1099"/>
  <c r="BD1111"/>
  <c r="BE1115"/>
  <c r="BD1127"/>
  <c r="BE1131"/>
  <c r="BD1143"/>
  <c r="BF1143" s="1"/>
  <c r="BG1143" s="1"/>
  <c r="BE1147"/>
  <c r="BD1159"/>
  <c r="BE1163"/>
  <c r="BD1175"/>
  <c r="BF1175" s="1"/>
  <c r="BG1175" s="1"/>
  <c r="BE1179"/>
  <c r="BD1191"/>
  <c r="BE1195"/>
  <c r="BF1195" s="1"/>
  <c r="BG1195" s="1"/>
  <c r="BD1207"/>
  <c r="BE1211"/>
  <c r="BD1223"/>
  <c r="BE1227"/>
  <c r="BD1239"/>
  <c r="BF1239" s="1"/>
  <c r="BG1239" s="1"/>
  <c r="BE1243"/>
  <c r="BD1255"/>
  <c r="BE1259"/>
  <c r="BD1271"/>
  <c r="BE1275"/>
  <c r="BD1287"/>
  <c r="BF1287" s="1"/>
  <c r="BG1287" s="1"/>
  <c r="BE1291"/>
  <c r="BD1303"/>
  <c r="BE1307"/>
  <c r="BD1319"/>
  <c r="BE1323"/>
  <c r="BD1335"/>
  <c r="BE1339"/>
  <c r="BD1351"/>
  <c r="BF1351" s="1"/>
  <c r="BG1351" s="1"/>
  <c r="BE1355"/>
  <c r="BD1367"/>
  <c r="BE1371"/>
  <c r="BD1383"/>
  <c r="BE1387"/>
  <c r="BD1399"/>
  <c r="BE1403"/>
  <c r="BD1415"/>
  <c r="BE1419"/>
  <c r="BD1431"/>
  <c r="BE1435"/>
  <c r="BD1447"/>
  <c r="BE1451"/>
  <c r="BD1463"/>
  <c r="BE1467"/>
  <c r="BF1467" s="1"/>
  <c r="BG1467" s="1"/>
  <c r="BD1479"/>
  <c r="BE1483"/>
  <c r="BD1495"/>
  <c r="BF1495" s="1"/>
  <c r="BG1495" s="1"/>
  <c r="BE1499"/>
  <c r="BD1511"/>
  <c r="BE1515"/>
  <c r="BD1527"/>
  <c r="BE1531"/>
  <c r="BD1543"/>
  <c r="BE1547"/>
  <c r="BD1559"/>
  <c r="BF1559" s="1"/>
  <c r="BG1559" s="1"/>
  <c r="BE1563"/>
  <c r="BD1575"/>
  <c r="BF1575" s="1"/>
  <c r="BG1575" s="1"/>
  <c r="BE1579"/>
  <c r="BD1591"/>
  <c r="BE1595"/>
  <c r="BD1607"/>
  <c r="BE1611"/>
  <c r="BD1623"/>
  <c r="BE1627"/>
  <c r="BD1639"/>
  <c r="BE1643"/>
  <c r="BD1655"/>
  <c r="BE1659"/>
  <c r="BD1671"/>
  <c r="BE1675"/>
  <c r="BD1687"/>
  <c r="BE1691"/>
  <c r="BD1703"/>
  <c r="BE1707"/>
  <c r="BD1719"/>
  <c r="BE1723"/>
  <c r="BD1735"/>
  <c r="BE1739"/>
  <c r="BD1751"/>
  <c r="BF1751" s="1"/>
  <c r="BG1751" s="1"/>
  <c r="BE1755"/>
  <c r="BD1767"/>
  <c r="BE1771"/>
  <c r="BD1783"/>
  <c r="BF1783" s="1"/>
  <c r="BG1783" s="1"/>
  <c r="BE1787"/>
  <c r="BD1799"/>
  <c r="BF1799" s="1"/>
  <c r="BG1799" s="1"/>
  <c r="BE1803"/>
  <c r="BD1815"/>
  <c r="BE1819"/>
  <c r="BF1819" s="1"/>
  <c r="BG1819" s="1"/>
  <c r="BD1831"/>
  <c r="BF1831" s="1"/>
  <c r="BG1831" s="1"/>
  <c r="BE1835"/>
  <c r="BD1847"/>
  <c r="BE1851"/>
  <c r="BD1863"/>
  <c r="BE1867"/>
  <c r="BD1879"/>
  <c r="BE1883"/>
  <c r="BD1895"/>
  <c r="BE1899"/>
  <c r="BD1911"/>
  <c r="BE1915"/>
  <c r="BD1927"/>
  <c r="BF1927" s="1"/>
  <c r="BG1927" s="1"/>
  <c r="BE1931"/>
  <c r="BD1943"/>
  <c r="BE1947"/>
  <c r="BD1959"/>
  <c r="BE1963"/>
  <c r="BD1975"/>
  <c r="BE1979"/>
  <c r="BD1991"/>
  <c r="BF1991" s="1"/>
  <c r="BG1991" s="1"/>
  <c r="BE1995"/>
  <c r="BD2007"/>
  <c r="BF2007" s="1"/>
  <c r="BG2007" s="1"/>
  <c r="BE2011"/>
  <c r="BD2023"/>
  <c r="BE2027"/>
  <c r="BD2039"/>
  <c r="BE2043"/>
  <c r="BD2055"/>
  <c r="BE2059"/>
  <c r="BD2071"/>
  <c r="BE2075"/>
  <c r="BD2087"/>
  <c r="BE2091"/>
  <c r="BD2103"/>
  <c r="BE2107"/>
  <c r="BD2119"/>
  <c r="BE2123"/>
  <c r="BD2135"/>
  <c r="BE2139"/>
  <c r="BD2151"/>
  <c r="BE2155"/>
  <c r="BD2167"/>
  <c r="BE2171"/>
  <c r="BD2183"/>
  <c r="BE2187"/>
  <c r="BD2199"/>
  <c r="BF2199" s="1"/>
  <c r="BG2199" s="1"/>
  <c r="BE2203"/>
  <c r="BD2215"/>
  <c r="BF2215" s="1"/>
  <c r="BG2215" s="1"/>
  <c r="BE2219"/>
  <c r="BD2231"/>
  <c r="BE2235"/>
  <c r="BD2247"/>
  <c r="BF2247" s="1"/>
  <c r="BG2247" s="1"/>
  <c r="BE2251"/>
  <c r="BD2263"/>
  <c r="BE2267"/>
  <c r="BD2279"/>
  <c r="BE2283"/>
  <c r="BD2295"/>
  <c r="BE2299"/>
  <c r="BD2311"/>
  <c r="BE2315"/>
  <c r="BD2327"/>
  <c r="BE2331"/>
  <c r="BF2331" s="1"/>
  <c r="BG2331" s="1"/>
  <c r="BD2343"/>
  <c r="BE2347"/>
  <c r="BD2359"/>
  <c r="BE2363"/>
  <c r="BD2375"/>
  <c r="BF2375" s="1"/>
  <c r="BG2375" s="1"/>
  <c r="BE2379"/>
  <c r="BF2379" s="1"/>
  <c r="BG2379" s="1"/>
  <c r="BD2391"/>
  <c r="BF2391" s="1"/>
  <c r="BG2391" s="1"/>
  <c r="BE2395"/>
  <c r="BD2407"/>
  <c r="BF2407" s="1"/>
  <c r="BG2407" s="1"/>
  <c r="BE2411"/>
  <c r="BD2423"/>
  <c r="BE2427"/>
  <c r="BD2439"/>
  <c r="BE2443"/>
  <c r="BD2455"/>
  <c r="BE2459"/>
  <c r="BD2471"/>
  <c r="BE2475"/>
  <c r="BD2487"/>
  <c r="BE2491"/>
  <c r="BD2503"/>
  <c r="BE2507"/>
  <c r="BD2519"/>
  <c r="BE2523"/>
  <c r="BD2535"/>
  <c r="BE2539"/>
  <c r="BD2551"/>
  <c r="BE2555"/>
  <c r="BD2567"/>
  <c r="BE2571"/>
  <c r="BD2583"/>
  <c r="BE2587"/>
  <c r="BD2599"/>
  <c r="BF2599" s="1"/>
  <c r="BG2599" s="1"/>
  <c r="BE2603"/>
  <c r="BD2615"/>
  <c r="BE2619"/>
  <c r="BD2631"/>
  <c r="BE2635"/>
  <c r="BD2647"/>
  <c r="BE2651"/>
  <c r="BD2663"/>
  <c r="BE2667"/>
  <c r="BD2679"/>
  <c r="BF2679" s="1"/>
  <c r="BG2679" s="1"/>
  <c r="BE2683"/>
  <c r="BD2695"/>
  <c r="BF2695" s="1"/>
  <c r="BG2695" s="1"/>
  <c r="BE2699"/>
  <c r="BD2711"/>
  <c r="BE2715"/>
  <c r="BD2727"/>
  <c r="BF2727" s="1"/>
  <c r="BG2727" s="1"/>
  <c r="BE2731"/>
  <c r="BD2743"/>
  <c r="BD134"/>
  <c r="BD262"/>
  <c r="BF262" s="1"/>
  <c r="BG262" s="1"/>
  <c r="BD406"/>
  <c r="BF406" s="1"/>
  <c r="BG406" s="1"/>
  <c r="BD502"/>
  <c r="BF502" s="1"/>
  <c r="BG502" s="1"/>
  <c r="BD566"/>
  <c r="BF566" s="1"/>
  <c r="BG566" s="1"/>
  <c r="BD694"/>
  <c r="BD838"/>
  <c r="BD950"/>
  <c r="BD1030"/>
  <c r="BD1174"/>
  <c r="BF1174" s="1"/>
  <c r="BG1174" s="1"/>
  <c r="BD1238"/>
  <c r="BE1366"/>
  <c r="BD1430"/>
  <c r="BF1430" s="1"/>
  <c r="BG1430" s="1"/>
  <c r="BD1686"/>
  <c r="BF1686" s="1"/>
  <c r="BG1686" s="1"/>
  <c r="BD1750"/>
  <c r="BD1814"/>
  <c r="BF1814" s="1"/>
  <c r="BG1814" s="1"/>
  <c r="BE1942"/>
  <c r="BD2038"/>
  <c r="BD2118"/>
  <c r="AN28"/>
  <c r="AP28" s="1"/>
  <c r="AN44"/>
  <c r="AP44" s="1"/>
  <c r="AN60"/>
  <c r="AP60" s="1"/>
  <c r="AN76"/>
  <c r="AP76" s="1"/>
  <c r="AN92"/>
  <c r="AP92" s="1"/>
  <c r="AN108"/>
  <c r="AP108" s="1"/>
  <c r="AN124"/>
  <c r="AP124" s="1"/>
  <c r="AN140"/>
  <c r="AP140" s="1"/>
  <c r="AN156"/>
  <c r="AP156" s="1"/>
  <c r="AN172"/>
  <c r="AP172" s="1"/>
  <c r="AN188"/>
  <c r="AP188" s="1"/>
  <c r="AN204"/>
  <c r="AP204" s="1"/>
  <c r="AN220"/>
  <c r="AP220" s="1"/>
  <c r="AN236"/>
  <c r="AP236" s="1"/>
  <c r="AN252"/>
  <c r="AP252" s="1"/>
  <c r="AN268"/>
  <c r="AP268" s="1"/>
  <c r="AN284"/>
  <c r="AP284" s="1"/>
  <c r="AN300"/>
  <c r="AP300" s="1"/>
  <c r="AN316"/>
  <c r="AP316" s="1"/>
  <c r="AN332"/>
  <c r="AP332" s="1"/>
  <c r="AN348"/>
  <c r="AP348" s="1"/>
  <c r="AN364"/>
  <c r="AP364" s="1"/>
  <c r="AN380"/>
  <c r="AP380" s="1"/>
  <c r="AN396"/>
  <c r="AP396" s="1"/>
  <c r="AN412"/>
  <c r="AP412" s="1"/>
  <c r="AN428"/>
  <c r="AP428" s="1"/>
  <c r="AN444"/>
  <c r="AP444" s="1"/>
  <c r="AN460"/>
  <c r="AP460" s="1"/>
  <c r="AN476"/>
  <c r="AP476" s="1"/>
  <c r="AN492"/>
  <c r="AP492" s="1"/>
  <c r="AN508"/>
  <c r="AP508" s="1"/>
  <c r="AN524"/>
  <c r="AP524" s="1"/>
  <c r="AN540"/>
  <c r="AP540" s="1"/>
  <c r="AN556"/>
  <c r="AP556" s="1"/>
  <c r="AN572"/>
  <c r="AP572" s="1"/>
  <c r="AN588"/>
  <c r="AP588" s="1"/>
  <c r="AN604"/>
  <c r="AP604" s="1"/>
  <c r="AN620"/>
  <c r="AP620" s="1"/>
  <c r="AN636"/>
  <c r="AP636" s="1"/>
  <c r="AN652"/>
  <c r="AP652" s="1"/>
  <c r="AN668"/>
  <c r="AP668" s="1"/>
  <c r="AN684"/>
  <c r="AP684" s="1"/>
  <c r="AN700"/>
  <c r="AP700" s="1"/>
  <c r="AN716"/>
  <c r="AP716" s="1"/>
  <c r="AN732"/>
  <c r="AP732" s="1"/>
  <c r="AN748"/>
  <c r="AP748" s="1"/>
  <c r="AN764"/>
  <c r="AP764" s="1"/>
  <c r="AN780"/>
  <c r="AP780" s="1"/>
  <c r="AN796"/>
  <c r="AP796" s="1"/>
  <c r="AN812"/>
  <c r="AP812" s="1"/>
  <c r="AN828"/>
  <c r="AP828" s="1"/>
  <c r="AN844"/>
  <c r="AP844" s="1"/>
  <c r="AN860"/>
  <c r="AP860" s="1"/>
  <c r="AN876"/>
  <c r="AP876" s="1"/>
  <c r="AN892"/>
  <c r="AP892" s="1"/>
  <c r="AN908"/>
  <c r="AP908" s="1"/>
  <c r="AN924"/>
  <c r="AP924" s="1"/>
  <c r="AN940"/>
  <c r="AP940" s="1"/>
  <c r="AN956"/>
  <c r="AP956" s="1"/>
  <c r="AN972"/>
  <c r="AP972" s="1"/>
  <c r="AN988"/>
  <c r="AP988" s="1"/>
  <c r="AN1004"/>
  <c r="AP1004" s="1"/>
  <c r="AN1020"/>
  <c r="AP1020" s="1"/>
  <c r="AN1036"/>
  <c r="AP1036" s="1"/>
  <c r="AN1052"/>
  <c r="AP1052" s="1"/>
  <c r="AN1068"/>
  <c r="AP1068" s="1"/>
  <c r="AN1084"/>
  <c r="AP1084" s="1"/>
  <c r="AN1100"/>
  <c r="AP1100" s="1"/>
  <c r="AN1116"/>
  <c r="AP1116" s="1"/>
  <c r="AN1132"/>
  <c r="AP1132" s="1"/>
  <c r="AN1148"/>
  <c r="AP1148" s="1"/>
  <c r="AN1164"/>
  <c r="AP1164" s="1"/>
  <c r="AN1180"/>
  <c r="AP1180" s="1"/>
  <c r="AN1196"/>
  <c r="AP1196" s="1"/>
  <c r="AN1212"/>
  <c r="AP1212" s="1"/>
  <c r="AN1228"/>
  <c r="AP1228" s="1"/>
  <c r="AN1244"/>
  <c r="AP1244" s="1"/>
  <c r="AN1260"/>
  <c r="AP1260" s="1"/>
  <c r="AN1276"/>
  <c r="AP1276" s="1"/>
  <c r="AN1292"/>
  <c r="AP1292" s="1"/>
  <c r="AN1308"/>
  <c r="AP1308" s="1"/>
  <c r="AN1324"/>
  <c r="AP1324" s="1"/>
  <c r="AN1340"/>
  <c r="AP1340" s="1"/>
  <c r="AN1356"/>
  <c r="AP1356" s="1"/>
  <c r="AN1372"/>
  <c r="AP1372" s="1"/>
  <c r="AN1388"/>
  <c r="AP1388" s="1"/>
  <c r="AN1404"/>
  <c r="AP1404" s="1"/>
  <c r="AN1420"/>
  <c r="AP1420" s="1"/>
  <c r="AN1436"/>
  <c r="AP1436" s="1"/>
  <c r="AN1452"/>
  <c r="AP1452" s="1"/>
  <c r="AN1468"/>
  <c r="AP1468" s="1"/>
  <c r="AN1484"/>
  <c r="AP1484" s="1"/>
  <c r="AN1500"/>
  <c r="AP1500" s="1"/>
  <c r="AN1516"/>
  <c r="AP1516" s="1"/>
  <c r="AN1532"/>
  <c r="AP1532" s="1"/>
  <c r="AN1548"/>
  <c r="AP1548" s="1"/>
  <c r="AN1564"/>
  <c r="AP1564" s="1"/>
  <c r="AN1580"/>
  <c r="AP1580" s="1"/>
  <c r="AN1596"/>
  <c r="AP1596" s="1"/>
  <c r="AN1612"/>
  <c r="AP1612" s="1"/>
  <c r="AN1628"/>
  <c r="AP1628" s="1"/>
  <c r="AN1644"/>
  <c r="AP1644" s="1"/>
  <c r="AN1660"/>
  <c r="AP1660" s="1"/>
  <c r="AN1676"/>
  <c r="AP1676" s="1"/>
  <c r="AN1692"/>
  <c r="AP1692" s="1"/>
  <c r="AN1708"/>
  <c r="AP1708" s="1"/>
  <c r="AN1724"/>
  <c r="AP1724" s="1"/>
  <c r="AN1740"/>
  <c r="AP1740" s="1"/>
  <c r="AN1756"/>
  <c r="AP1756" s="1"/>
  <c r="AN1772"/>
  <c r="AP1772" s="1"/>
  <c r="AN1788"/>
  <c r="AP1788" s="1"/>
  <c r="AN1804"/>
  <c r="AP1804" s="1"/>
  <c r="AN1820"/>
  <c r="AP1820" s="1"/>
  <c r="AN1836"/>
  <c r="AP1836" s="1"/>
  <c r="AN1852"/>
  <c r="AP1852" s="1"/>
  <c r="AN1868"/>
  <c r="AP1868" s="1"/>
  <c r="AN1884"/>
  <c r="AP1884" s="1"/>
  <c r="AN1900"/>
  <c r="AP1900" s="1"/>
  <c r="AN1916"/>
  <c r="AP1916" s="1"/>
  <c r="AN1932"/>
  <c r="AP1932" s="1"/>
  <c r="AN1948"/>
  <c r="AP1948" s="1"/>
  <c r="AN1964"/>
  <c r="AP1964" s="1"/>
  <c r="AN1980"/>
  <c r="AP1980" s="1"/>
  <c r="AN1996"/>
  <c r="AP1996" s="1"/>
  <c r="AN2012"/>
  <c r="AP2012" s="1"/>
  <c r="AN2028"/>
  <c r="AP2028" s="1"/>
  <c r="AN2044"/>
  <c r="AP2044" s="1"/>
  <c r="AN2060"/>
  <c r="AP2060" s="1"/>
  <c r="AN2076"/>
  <c r="AP2076" s="1"/>
  <c r="AN2092"/>
  <c r="AP2092" s="1"/>
  <c r="AN2108"/>
  <c r="AP2108" s="1"/>
  <c r="AN2124"/>
  <c r="AP2124" s="1"/>
  <c r="AN2140"/>
  <c r="AP2140" s="1"/>
  <c r="AN2156"/>
  <c r="AP2156" s="1"/>
  <c r="AN2172"/>
  <c r="AP2172" s="1"/>
  <c r="AN2188"/>
  <c r="AP2188" s="1"/>
  <c r="AN2204"/>
  <c r="AP2204" s="1"/>
  <c r="AN2220"/>
  <c r="AP2220" s="1"/>
  <c r="AN2236"/>
  <c r="AP2236" s="1"/>
  <c r="AN2252"/>
  <c r="AP2252" s="1"/>
  <c r="AN2268"/>
  <c r="AP2268" s="1"/>
  <c r="AN2284"/>
  <c r="AP2284" s="1"/>
  <c r="AN2300"/>
  <c r="AP2300" s="1"/>
  <c r="AN2316"/>
  <c r="AP2316" s="1"/>
  <c r="AN2332"/>
  <c r="AP2332" s="1"/>
  <c r="AN2348"/>
  <c r="AP2348" s="1"/>
  <c r="AN2364"/>
  <c r="AP2364" s="1"/>
  <c r="AN2380"/>
  <c r="AP2380" s="1"/>
  <c r="AN2396"/>
  <c r="AP2396" s="1"/>
  <c r="AN2412"/>
  <c r="AP2412" s="1"/>
  <c r="AN2428"/>
  <c r="AP2428" s="1"/>
  <c r="AN2444"/>
  <c r="AP2444" s="1"/>
  <c r="AN2460"/>
  <c r="AP2460" s="1"/>
  <c r="AN2476"/>
  <c r="AP2476" s="1"/>
  <c r="AN2492"/>
  <c r="AP2492" s="1"/>
  <c r="AN2508"/>
  <c r="AP2508" s="1"/>
  <c r="AN2524"/>
  <c r="AP2524" s="1"/>
  <c r="AN2540"/>
  <c r="AP2540" s="1"/>
  <c r="AN2556"/>
  <c r="AP2556" s="1"/>
  <c r="AN2572"/>
  <c r="AP2572" s="1"/>
  <c r="AN2588"/>
  <c r="AP2588" s="1"/>
  <c r="AN2604"/>
  <c r="AP2604" s="1"/>
  <c r="AN2620"/>
  <c r="AP2620" s="1"/>
  <c r="AN2636"/>
  <c r="AP2636" s="1"/>
  <c r="AN2652"/>
  <c r="AP2652" s="1"/>
  <c r="AN2668"/>
  <c r="AP2668" s="1"/>
  <c r="AN2684"/>
  <c r="AP2684" s="1"/>
  <c r="AN2700"/>
  <c r="AP2700" s="1"/>
  <c r="AN2716"/>
  <c r="AP2716" s="1"/>
  <c r="AN2732"/>
  <c r="AP2732" s="1"/>
  <c r="AN31"/>
  <c r="AP31" s="1"/>
  <c r="AN47"/>
  <c r="AP47" s="1"/>
  <c r="AN63"/>
  <c r="AP63" s="1"/>
  <c r="AN79"/>
  <c r="AP79" s="1"/>
  <c r="AN95"/>
  <c r="AP95" s="1"/>
  <c r="AN111"/>
  <c r="AP111" s="1"/>
  <c r="AN127"/>
  <c r="AP127" s="1"/>
  <c r="AN143"/>
  <c r="AP143" s="1"/>
  <c r="AN159"/>
  <c r="AP159" s="1"/>
  <c r="AN175"/>
  <c r="AP175" s="1"/>
  <c r="AN191"/>
  <c r="AP191" s="1"/>
  <c r="AN207"/>
  <c r="AP207" s="1"/>
  <c r="AN223"/>
  <c r="AP223" s="1"/>
  <c r="AN239"/>
  <c r="AP239" s="1"/>
  <c r="AN255"/>
  <c r="AP255" s="1"/>
  <c r="AN271"/>
  <c r="AP271" s="1"/>
  <c r="AN287"/>
  <c r="AP287" s="1"/>
  <c r="AN303"/>
  <c r="AP303" s="1"/>
  <c r="AN319"/>
  <c r="AP319" s="1"/>
  <c r="AN335"/>
  <c r="AP335" s="1"/>
  <c r="AN351"/>
  <c r="AP351" s="1"/>
  <c r="AN367"/>
  <c r="AP367" s="1"/>
  <c r="AN383"/>
  <c r="AP383" s="1"/>
  <c r="AN399"/>
  <c r="AP399" s="1"/>
  <c r="AN415"/>
  <c r="AP415" s="1"/>
  <c r="AN431"/>
  <c r="AP431" s="1"/>
  <c r="AN447"/>
  <c r="AP447" s="1"/>
  <c r="AN463"/>
  <c r="AP463" s="1"/>
  <c r="AN479"/>
  <c r="AP479" s="1"/>
  <c r="AN495"/>
  <c r="AP495" s="1"/>
  <c r="AN511"/>
  <c r="AP511" s="1"/>
  <c r="AN527"/>
  <c r="AP527" s="1"/>
  <c r="AN543"/>
  <c r="AP543" s="1"/>
  <c r="AN559"/>
  <c r="AP559" s="1"/>
  <c r="AN575"/>
  <c r="AP575" s="1"/>
  <c r="AN591"/>
  <c r="AP591" s="1"/>
  <c r="AN607"/>
  <c r="AP607" s="1"/>
  <c r="AN623"/>
  <c r="AP623" s="1"/>
  <c r="AN639"/>
  <c r="AP639" s="1"/>
  <c r="AN655"/>
  <c r="AP655" s="1"/>
  <c r="AN671"/>
  <c r="AP671" s="1"/>
  <c r="AN687"/>
  <c r="AP687" s="1"/>
  <c r="AN703"/>
  <c r="AP703" s="1"/>
  <c r="AN719"/>
  <c r="AP719" s="1"/>
  <c r="AN735"/>
  <c r="AP735" s="1"/>
  <c r="AN751"/>
  <c r="AP751" s="1"/>
  <c r="AN767"/>
  <c r="AP767" s="1"/>
  <c r="AN783"/>
  <c r="AP783" s="1"/>
  <c r="AN799"/>
  <c r="AP799" s="1"/>
  <c r="AN815"/>
  <c r="AP815" s="1"/>
  <c r="AN831"/>
  <c r="AP831" s="1"/>
  <c r="AN847"/>
  <c r="AP847" s="1"/>
  <c r="AN863"/>
  <c r="AP863" s="1"/>
  <c r="AN879"/>
  <c r="AP879" s="1"/>
  <c r="AN895"/>
  <c r="AP895" s="1"/>
  <c r="AN911"/>
  <c r="AP911" s="1"/>
  <c r="AN927"/>
  <c r="AP927" s="1"/>
  <c r="AN943"/>
  <c r="AP943" s="1"/>
  <c r="AN959"/>
  <c r="AP959" s="1"/>
  <c r="AN975"/>
  <c r="AP975" s="1"/>
  <c r="AN991"/>
  <c r="AP991" s="1"/>
  <c r="AN1007"/>
  <c r="AP1007" s="1"/>
  <c r="AN1023"/>
  <c r="AP1023" s="1"/>
  <c r="AN1039"/>
  <c r="AP1039" s="1"/>
  <c r="AN1055"/>
  <c r="AP1055" s="1"/>
  <c r="AN1071"/>
  <c r="AP1071" s="1"/>
  <c r="AN1087"/>
  <c r="AP1087" s="1"/>
  <c r="AN1103"/>
  <c r="AP1103" s="1"/>
  <c r="AN1119"/>
  <c r="AP1119" s="1"/>
  <c r="AN1135"/>
  <c r="AP1135" s="1"/>
  <c r="AN1151"/>
  <c r="AP1151" s="1"/>
  <c r="AN1167"/>
  <c r="AP1167" s="1"/>
  <c r="AN1183"/>
  <c r="AP1183" s="1"/>
  <c r="AN1199"/>
  <c r="AP1199" s="1"/>
  <c r="AN1215"/>
  <c r="AP1215" s="1"/>
  <c r="AN1231"/>
  <c r="AP1231" s="1"/>
  <c r="AN1247"/>
  <c r="AP1247" s="1"/>
  <c r="AN1263"/>
  <c r="AP1263" s="1"/>
  <c r="AN1279"/>
  <c r="AP1279" s="1"/>
  <c r="AN1295"/>
  <c r="AP1295" s="1"/>
  <c r="AN1311"/>
  <c r="AP1311" s="1"/>
  <c r="AN1327"/>
  <c r="AP1327" s="1"/>
  <c r="AN1343"/>
  <c r="AP1343" s="1"/>
  <c r="AN1359"/>
  <c r="AP1359" s="1"/>
  <c r="AN1375"/>
  <c r="AP1375" s="1"/>
  <c r="AN1391"/>
  <c r="AP1391" s="1"/>
  <c r="AN1407"/>
  <c r="AP1407" s="1"/>
  <c r="AN1423"/>
  <c r="AP1423" s="1"/>
  <c r="AN1439"/>
  <c r="AP1439" s="1"/>
  <c r="AN1455"/>
  <c r="AP1455" s="1"/>
  <c r="AN1471"/>
  <c r="AP1471" s="1"/>
  <c r="AN1487"/>
  <c r="AP1487" s="1"/>
  <c r="AN1503"/>
  <c r="AP1503" s="1"/>
  <c r="AN1519"/>
  <c r="AP1519" s="1"/>
  <c r="AN1535"/>
  <c r="AP1535" s="1"/>
  <c r="AN1551"/>
  <c r="AP1551" s="1"/>
  <c r="AN1567"/>
  <c r="AP1567" s="1"/>
  <c r="AN1583"/>
  <c r="AP1583" s="1"/>
  <c r="AN1599"/>
  <c r="AP1599" s="1"/>
  <c r="AN1615"/>
  <c r="AP1615" s="1"/>
  <c r="AN1631"/>
  <c r="AP1631" s="1"/>
  <c r="AN1647"/>
  <c r="AP1647" s="1"/>
  <c r="AN1663"/>
  <c r="AP1663" s="1"/>
  <c r="AN1679"/>
  <c r="AP1679" s="1"/>
  <c r="AN1695"/>
  <c r="AP1695" s="1"/>
  <c r="AN1711"/>
  <c r="AP1711" s="1"/>
  <c r="AN1727"/>
  <c r="AP1727" s="1"/>
  <c r="AN1743"/>
  <c r="AP1743" s="1"/>
  <c r="AN1759"/>
  <c r="AP1759" s="1"/>
  <c r="AN1775"/>
  <c r="AP1775" s="1"/>
  <c r="AN1791"/>
  <c r="AP1791" s="1"/>
  <c r="AN1807"/>
  <c r="AP1807" s="1"/>
  <c r="AN1823"/>
  <c r="AP1823" s="1"/>
  <c r="AN1839"/>
  <c r="AP1839" s="1"/>
  <c r="AN1855"/>
  <c r="AP1855" s="1"/>
  <c r="AN1871"/>
  <c r="AP1871" s="1"/>
  <c r="AN1887"/>
  <c r="AP1887" s="1"/>
  <c r="AN1903"/>
  <c r="AP1903" s="1"/>
  <c r="AN1919"/>
  <c r="AP1919" s="1"/>
  <c r="AN1935"/>
  <c r="AP1935" s="1"/>
  <c r="AN1951"/>
  <c r="AP1951" s="1"/>
  <c r="AN1967"/>
  <c r="AP1967" s="1"/>
  <c r="AN1983"/>
  <c r="AP1983" s="1"/>
  <c r="AN1999"/>
  <c r="AP1999" s="1"/>
  <c r="AN2015"/>
  <c r="AP2015" s="1"/>
  <c r="AN2031"/>
  <c r="AP2031" s="1"/>
  <c r="AN2047"/>
  <c r="AP2047" s="1"/>
  <c r="AN2063"/>
  <c r="AP2063" s="1"/>
  <c r="AN2079"/>
  <c r="AP2079" s="1"/>
  <c r="AN2095"/>
  <c r="AP2095" s="1"/>
  <c r="AN2111"/>
  <c r="AP2111" s="1"/>
  <c r="AN2127"/>
  <c r="AP2127" s="1"/>
  <c r="AN2143"/>
  <c r="AP2143" s="1"/>
  <c r="AN2159"/>
  <c r="AP2159" s="1"/>
  <c r="AN2175"/>
  <c r="AP2175" s="1"/>
  <c r="AN2191"/>
  <c r="AP2191" s="1"/>
  <c r="AN2207"/>
  <c r="AP2207" s="1"/>
  <c r="AN2223"/>
  <c r="AP2223" s="1"/>
  <c r="AN2239"/>
  <c r="AP2239" s="1"/>
  <c r="AN2255"/>
  <c r="AP2255" s="1"/>
  <c r="AN2271"/>
  <c r="AP2271" s="1"/>
  <c r="AN2287"/>
  <c r="AP2287" s="1"/>
  <c r="AN2303"/>
  <c r="AP2303" s="1"/>
  <c r="AN2319"/>
  <c r="AP2319" s="1"/>
  <c r="AN2335"/>
  <c r="AP2335" s="1"/>
  <c r="AN2351"/>
  <c r="AP2351" s="1"/>
  <c r="AN2367"/>
  <c r="AP2367" s="1"/>
  <c r="AN2383"/>
  <c r="AP2383" s="1"/>
  <c r="AN2399"/>
  <c r="AP2399" s="1"/>
  <c r="AN2415"/>
  <c r="AP2415" s="1"/>
  <c r="AN2431"/>
  <c r="AP2431" s="1"/>
  <c r="AN2447"/>
  <c r="AP2447" s="1"/>
  <c r="AN2463"/>
  <c r="AP2463" s="1"/>
  <c r="AN2479"/>
  <c r="AP2479" s="1"/>
  <c r="AN2495"/>
  <c r="AP2495" s="1"/>
  <c r="AN2511"/>
  <c r="AP2511" s="1"/>
  <c r="AN2527"/>
  <c r="AP2527" s="1"/>
  <c r="AN2543"/>
  <c r="AP2543" s="1"/>
  <c r="AN2559"/>
  <c r="AP2559" s="1"/>
  <c r="AN2575"/>
  <c r="AP2575" s="1"/>
  <c r="AN2591"/>
  <c r="AP2591" s="1"/>
  <c r="AN2607"/>
  <c r="AP2607" s="1"/>
  <c r="AN2623"/>
  <c r="AP2623" s="1"/>
  <c r="AN2639"/>
  <c r="AP2639" s="1"/>
  <c r="AN2655"/>
  <c r="AP2655" s="1"/>
  <c r="AN2671"/>
  <c r="AP2671" s="1"/>
  <c r="AN2687"/>
  <c r="AP2687" s="1"/>
  <c r="AN2703"/>
  <c r="AP2703" s="1"/>
  <c r="AN2719"/>
  <c r="AP2719" s="1"/>
  <c r="AN2735"/>
  <c r="AP2735" s="1"/>
  <c r="AN42"/>
  <c r="AP42" s="1"/>
  <c r="AN58"/>
  <c r="AP58" s="1"/>
  <c r="AN74"/>
  <c r="AP74" s="1"/>
  <c r="AN90"/>
  <c r="AP90" s="1"/>
  <c r="AN106"/>
  <c r="AP106" s="1"/>
  <c r="AN122"/>
  <c r="AP122" s="1"/>
  <c r="AN138"/>
  <c r="AP138" s="1"/>
  <c r="AN154"/>
  <c r="AP154" s="1"/>
  <c r="AN170"/>
  <c r="AP170" s="1"/>
  <c r="AN186"/>
  <c r="AP186" s="1"/>
  <c r="AN202"/>
  <c r="AP202" s="1"/>
  <c r="AN218"/>
  <c r="AP218" s="1"/>
  <c r="AN234"/>
  <c r="AP234" s="1"/>
  <c r="AN250"/>
  <c r="AP250" s="1"/>
  <c r="AN266"/>
  <c r="AP266" s="1"/>
  <c r="AN282"/>
  <c r="AP282" s="1"/>
  <c r="AN298"/>
  <c r="AP298" s="1"/>
  <c r="AN314"/>
  <c r="AP314" s="1"/>
  <c r="AN330"/>
  <c r="AP330" s="1"/>
  <c r="AN346"/>
  <c r="AP346" s="1"/>
  <c r="AN362"/>
  <c r="AP362" s="1"/>
  <c r="AN378"/>
  <c r="AP378" s="1"/>
  <c r="AN394"/>
  <c r="AP394" s="1"/>
  <c r="AN410"/>
  <c r="AP410" s="1"/>
  <c r="AN426"/>
  <c r="AP426" s="1"/>
  <c r="AN442"/>
  <c r="AP442" s="1"/>
  <c r="AN458"/>
  <c r="AP458" s="1"/>
  <c r="AN474"/>
  <c r="AP474" s="1"/>
  <c r="AN490"/>
  <c r="AP490" s="1"/>
  <c r="AN506"/>
  <c r="AP506" s="1"/>
  <c r="AN522"/>
  <c r="AP522" s="1"/>
  <c r="AN538"/>
  <c r="AP538" s="1"/>
  <c r="AN554"/>
  <c r="AP554" s="1"/>
  <c r="AN570"/>
  <c r="AP570" s="1"/>
  <c r="AN586"/>
  <c r="AP586" s="1"/>
  <c r="AN602"/>
  <c r="AP602" s="1"/>
  <c r="AN618"/>
  <c r="AP618" s="1"/>
  <c r="AN634"/>
  <c r="AP634" s="1"/>
  <c r="AN650"/>
  <c r="AP650" s="1"/>
  <c r="AN666"/>
  <c r="AP666" s="1"/>
  <c r="AN682"/>
  <c r="AP682" s="1"/>
  <c r="AN698"/>
  <c r="AP698" s="1"/>
  <c r="AN714"/>
  <c r="AP714" s="1"/>
  <c r="AN730"/>
  <c r="AP730" s="1"/>
  <c r="AN746"/>
  <c r="AP746" s="1"/>
  <c r="AN762"/>
  <c r="AP762" s="1"/>
  <c r="AN778"/>
  <c r="AP778" s="1"/>
  <c r="AN794"/>
  <c r="AP794" s="1"/>
  <c r="AN810"/>
  <c r="AP810" s="1"/>
  <c r="AN826"/>
  <c r="AP826" s="1"/>
  <c r="AN842"/>
  <c r="AP842" s="1"/>
  <c r="AN858"/>
  <c r="AP858" s="1"/>
  <c r="AN874"/>
  <c r="AP874" s="1"/>
  <c r="AN890"/>
  <c r="AP890" s="1"/>
  <c r="AN906"/>
  <c r="AP906" s="1"/>
  <c r="AN922"/>
  <c r="AP922" s="1"/>
  <c r="AN938"/>
  <c r="AP938" s="1"/>
  <c r="AN954"/>
  <c r="AP954" s="1"/>
  <c r="AN970"/>
  <c r="AP970" s="1"/>
  <c r="AN986"/>
  <c r="AP986" s="1"/>
  <c r="AN1002"/>
  <c r="AP1002" s="1"/>
  <c r="AN1018"/>
  <c r="AP1018" s="1"/>
  <c r="AN1034"/>
  <c r="AP1034" s="1"/>
  <c r="AN1050"/>
  <c r="AP1050" s="1"/>
  <c r="AN1066"/>
  <c r="AP1066" s="1"/>
  <c r="AN1082"/>
  <c r="AP1082" s="1"/>
  <c r="AN1098"/>
  <c r="AP1098" s="1"/>
  <c r="AN1114"/>
  <c r="AP1114" s="1"/>
  <c r="AN1130"/>
  <c r="AP1130" s="1"/>
  <c r="AN1146"/>
  <c r="AP1146" s="1"/>
  <c r="AN1162"/>
  <c r="AP1162" s="1"/>
  <c r="AN1178"/>
  <c r="AP1178" s="1"/>
  <c r="AN1194"/>
  <c r="AP1194" s="1"/>
  <c r="AN1210"/>
  <c r="AP1210" s="1"/>
  <c r="AN1226"/>
  <c r="AP1226" s="1"/>
  <c r="AN1242"/>
  <c r="AP1242" s="1"/>
  <c r="AN1258"/>
  <c r="AP1258" s="1"/>
  <c r="AN1274"/>
  <c r="AP1274" s="1"/>
  <c r="AN1290"/>
  <c r="AP1290" s="1"/>
  <c r="AN1306"/>
  <c r="AP1306" s="1"/>
  <c r="AN1322"/>
  <c r="AP1322" s="1"/>
  <c r="AN1338"/>
  <c r="AP1338" s="1"/>
  <c r="AN1354"/>
  <c r="AP1354" s="1"/>
  <c r="AN1370"/>
  <c r="AP1370" s="1"/>
  <c r="AN1386"/>
  <c r="AP1386" s="1"/>
  <c r="AN1402"/>
  <c r="AP1402" s="1"/>
  <c r="AN1418"/>
  <c r="AP1418" s="1"/>
  <c r="AN1434"/>
  <c r="AP1434" s="1"/>
  <c r="AN1450"/>
  <c r="AP1450" s="1"/>
  <c r="AN1466"/>
  <c r="AP1466" s="1"/>
  <c r="AN1482"/>
  <c r="AP1482" s="1"/>
  <c r="AN1498"/>
  <c r="AP1498" s="1"/>
  <c r="AN1514"/>
  <c r="AP1514" s="1"/>
  <c r="AN1530"/>
  <c r="AP1530" s="1"/>
  <c r="AN1546"/>
  <c r="AP1546" s="1"/>
  <c r="AN1562"/>
  <c r="AP1562" s="1"/>
  <c r="AN1578"/>
  <c r="AP1578" s="1"/>
  <c r="AN1594"/>
  <c r="AP1594" s="1"/>
  <c r="AN1610"/>
  <c r="AP1610" s="1"/>
  <c r="AN1626"/>
  <c r="AP1626" s="1"/>
  <c r="AN1642"/>
  <c r="AP1642" s="1"/>
  <c r="AN1658"/>
  <c r="AP1658" s="1"/>
  <c r="AN1674"/>
  <c r="AP1674" s="1"/>
  <c r="AN1690"/>
  <c r="AP1690" s="1"/>
  <c r="AN1706"/>
  <c r="AP1706" s="1"/>
  <c r="AN1722"/>
  <c r="AP1722" s="1"/>
  <c r="AN1738"/>
  <c r="AP1738" s="1"/>
  <c r="AN1754"/>
  <c r="AP1754" s="1"/>
  <c r="AN1770"/>
  <c r="AP1770" s="1"/>
  <c r="AN1786"/>
  <c r="AP1786" s="1"/>
  <c r="AN1802"/>
  <c r="AP1802" s="1"/>
  <c r="AN1818"/>
  <c r="AP1818" s="1"/>
  <c r="AN1834"/>
  <c r="AP1834" s="1"/>
  <c r="AN1850"/>
  <c r="AP1850" s="1"/>
  <c r="AN1866"/>
  <c r="AP1866" s="1"/>
  <c r="AN1882"/>
  <c r="AP1882" s="1"/>
  <c r="AN1898"/>
  <c r="AP1898" s="1"/>
  <c r="AN1914"/>
  <c r="AP1914" s="1"/>
  <c r="AN1930"/>
  <c r="AP1930" s="1"/>
  <c r="AN1946"/>
  <c r="AP1946" s="1"/>
  <c r="AN1962"/>
  <c r="AP1962" s="1"/>
  <c r="AN1978"/>
  <c r="AP1978" s="1"/>
  <c r="AN1994"/>
  <c r="AP1994" s="1"/>
  <c r="AN2010"/>
  <c r="AP2010" s="1"/>
  <c r="AN2026"/>
  <c r="AP2026" s="1"/>
  <c r="AN2042"/>
  <c r="AP2042" s="1"/>
  <c r="AN2058"/>
  <c r="AP2058" s="1"/>
  <c r="AN2074"/>
  <c r="AP2074" s="1"/>
  <c r="AN2090"/>
  <c r="AP2090" s="1"/>
  <c r="AN2106"/>
  <c r="AP2106" s="1"/>
  <c r="AN2122"/>
  <c r="AP2122" s="1"/>
  <c r="AN2138"/>
  <c r="AP2138" s="1"/>
  <c r="AN2154"/>
  <c r="AP2154" s="1"/>
  <c r="AN2170"/>
  <c r="AP2170" s="1"/>
  <c r="AN2186"/>
  <c r="AP2186" s="1"/>
  <c r="AN2202"/>
  <c r="AP2202" s="1"/>
  <c r="AN2218"/>
  <c r="AP2218" s="1"/>
  <c r="AN2234"/>
  <c r="AP2234" s="1"/>
  <c r="AN2250"/>
  <c r="AP2250" s="1"/>
  <c r="AN2266"/>
  <c r="AP2266" s="1"/>
  <c r="AN2282"/>
  <c r="AP2282" s="1"/>
  <c r="AN2298"/>
  <c r="AP2298" s="1"/>
  <c r="AN2314"/>
  <c r="AP2314" s="1"/>
  <c r="AN2330"/>
  <c r="AP2330" s="1"/>
  <c r="AN2346"/>
  <c r="AP2346" s="1"/>
  <c r="AN2362"/>
  <c r="AP2362" s="1"/>
  <c r="AN2378"/>
  <c r="AP2378" s="1"/>
  <c r="AN2394"/>
  <c r="AP2394" s="1"/>
  <c r="AN2410"/>
  <c r="AP2410" s="1"/>
  <c r="AN2426"/>
  <c r="AP2426" s="1"/>
  <c r="AN2442"/>
  <c r="AP2442" s="1"/>
  <c r="AN2458"/>
  <c r="AP2458" s="1"/>
  <c r="AN2474"/>
  <c r="AP2474" s="1"/>
  <c r="AN2490"/>
  <c r="AP2490" s="1"/>
  <c r="AN2506"/>
  <c r="AP2506" s="1"/>
  <c r="AN2522"/>
  <c r="AP2522" s="1"/>
  <c r="AN2538"/>
  <c r="AP2538" s="1"/>
  <c r="AN2554"/>
  <c r="AP2554" s="1"/>
  <c r="AN2570"/>
  <c r="AP2570" s="1"/>
  <c r="AN2586"/>
  <c r="AP2586" s="1"/>
  <c r="AN2602"/>
  <c r="AP2602" s="1"/>
  <c r="AN2618"/>
  <c r="AP2618" s="1"/>
  <c r="AN2634"/>
  <c r="AP2634" s="1"/>
  <c r="AN2650"/>
  <c r="AP2650" s="1"/>
  <c r="AN2666"/>
  <c r="AP2666" s="1"/>
  <c r="AN2682"/>
  <c r="AP2682" s="1"/>
  <c r="AN2698"/>
  <c r="AP2698" s="1"/>
  <c r="AN2714"/>
  <c r="AP2714" s="1"/>
  <c r="AN2730"/>
  <c r="AP2730" s="1"/>
  <c r="BD16"/>
  <c r="BF16" s="1"/>
  <c r="BG16" s="1"/>
  <c r="BD15"/>
  <c r="AU29"/>
  <c r="AU30" s="1"/>
  <c r="BI28"/>
  <c r="AW28"/>
  <c r="BE21"/>
  <c r="BE710"/>
  <c r="BE225"/>
  <c r="BD66"/>
  <c r="BD130"/>
  <c r="BD194"/>
  <c r="BD258"/>
  <c r="BD322"/>
  <c r="BD386"/>
  <c r="BD450"/>
  <c r="BD514"/>
  <c r="BF514" s="1"/>
  <c r="BG514" s="1"/>
  <c r="BD578"/>
  <c r="BD642"/>
  <c r="BD706"/>
  <c r="BD770"/>
  <c r="BF770" s="1"/>
  <c r="BG770" s="1"/>
  <c r="BD834"/>
  <c r="BD898"/>
  <c r="BD962"/>
  <c r="BF962" s="1"/>
  <c r="BG962" s="1"/>
  <c r="BD1026"/>
  <c r="BF1026" s="1"/>
  <c r="BG1026" s="1"/>
  <c r="BD1090"/>
  <c r="BD1154"/>
  <c r="BF1154" s="1"/>
  <c r="BG1154" s="1"/>
  <c r="BD1218"/>
  <c r="BD1282"/>
  <c r="BF1282" s="1"/>
  <c r="BG1282" s="1"/>
  <c r="BD1346"/>
  <c r="BD1410"/>
  <c r="BD1474"/>
  <c r="BD1538"/>
  <c r="BD1602"/>
  <c r="BF1602" s="1"/>
  <c r="BG1602" s="1"/>
  <c r="BD1666"/>
  <c r="BD1922"/>
  <c r="BF1922" s="1"/>
  <c r="BG1922" s="1"/>
  <c r="BD1986"/>
  <c r="BF1986" s="1"/>
  <c r="BG1986" s="1"/>
  <c r="BD2114"/>
  <c r="BD2178"/>
  <c r="BF2178" s="1"/>
  <c r="BG2178" s="1"/>
  <c r="BE18"/>
  <c r="BE34"/>
  <c r="BE50"/>
  <c r="BE66"/>
  <c r="BE82"/>
  <c r="BE98"/>
  <c r="BE114"/>
  <c r="BE130"/>
  <c r="BE146"/>
  <c r="BE162"/>
  <c r="BE178"/>
  <c r="BE194"/>
  <c r="BE210"/>
  <c r="BE226"/>
  <c r="BE242"/>
  <c r="BE258"/>
  <c r="BE274"/>
  <c r="BE290"/>
  <c r="BE306"/>
  <c r="BE322"/>
  <c r="BE338"/>
  <c r="BE354"/>
  <c r="BE370"/>
  <c r="BE386"/>
  <c r="BE402"/>
  <c r="BE418"/>
  <c r="BE434"/>
  <c r="BE450"/>
  <c r="BE466"/>
  <c r="BE482"/>
  <c r="BE113"/>
  <c r="BE241"/>
  <c r="BE369"/>
  <c r="BD558"/>
  <c r="BD686"/>
  <c r="BF686" s="1"/>
  <c r="BG686" s="1"/>
  <c r="BD814"/>
  <c r="BD878"/>
  <c r="BF878" s="1"/>
  <c r="BG878" s="1"/>
  <c r="BD1070"/>
  <c r="BD1134"/>
  <c r="BF1134" s="1"/>
  <c r="BG1134" s="1"/>
  <c r="BD1582"/>
  <c r="BF1582" s="1"/>
  <c r="BG1582" s="1"/>
  <c r="BD1710"/>
  <c r="BF1710" s="1"/>
  <c r="BG1710" s="1"/>
  <c r="BD1966"/>
  <c r="BF1966" s="1"/>
  <c r="BG1966" s="1"/>
  <c r="BD2030"/>
  <c r="BD21"/>
  <c r="BF21" s="1"/>
  <c r="BG21" s="1"/>
  <c r="BD25"/>
  <c r="BD45"/>
  <c r="BE53"/>
  <c r="BD101"/>
  <c r="BF101" s="1"/>
  <c r="BG101" s="1"/>
  <c r="BD105"/>
  <c r="BF105" s="1"/>
  <c r="BG105" s="1"/>
  <c r="BE117"/>
  <c r="BE137"/>
  <c r="BF137" s="1"/>
  <c r="BG137" s="1"/>
  <c r="BD169"/>
  <c r="BF169" s="1"/>
  <c r="BG169" s="1"/>
  <c r="BE181"/>
  <c r="BE189"/>
  <c r="BD229"/>
  <c r="BF229" s="1"/>
  <c r="BG229" s="1"/>
  <c r="BD257"/>
  <c r="BD285"/>
  <c r="BD297"/>
  <c r="BE309"/>
  <c r="BD361"/>
  <c r="BF361" s="1"/>
  <c r="BG361" s="1"/>
  <c r="BE373"/>
  <c r="BD385"/>
  <c r="BF385" s="1"/>
  <c r="BG385" s="1"/>
  <c r="BE393"/>
  <c r="BF393" s="1"/>
  <c r="BG393" s="1"/>
  <c r="BD413"/>
  <c r="BD421"/>
  <c r="BF421" s="1"/>
  <c r="BG421" s="1"/>
  <c r="BD425"/>
  <c r="BF425" s="1"/>
  <c r="BG425" s="1"/>
  <c r="BD449"/>
  <c r="BF449" s="1"/>
  <c r="BG449" s="1"/>
  <c r="BD477"/>
  <c r="BF477" s="1"/>
  <c r="BG477" s="1"/>
  <c r="BD485"/>
  <c r="BE521"/>
  <c r="BD549"/>
  <c r="BF549" s="1"/>
  <c r="BG549" s="1"/>
  <c r="BE569"/>
  <c r="BE585"/>
  <c r="BD597"/>
  <c r="BF597" s="1"/>
  <c r="BG597" s="1"/>
  <c r="BE617"/>
  <c r="BD629"/>
  <c r="BF629" s="1"/>
  <c r="BG629" s="1"/>
  <c r="BD645"/>
  <c r="BE649"/>
  <c r="BD661"/>
  <c r="BF661" s="1"/>
  <c r="BG661" s="1"/>
  <c r="BE665"/>
  <c r="BD677"/>
  <c r="BE681"/>
  <c r="BE697"/>
  <c r="BE713"/>
  <c r="BD725"/>
  <c r="BF725" s="1"/>
  <c r="BG725" s="1"/>
  <c r="BD741"/>
  <c r="BD757"/>
  <c r="BF757" s="1"/>
  <c r="BG757" s="1"/>
  <c r="BD773"/>
  <c r="BD789"/>
  <c r="BF789" s="1"/>
  <c r="BG789" s="1"/>
  <c r="BD805"/>
  <c r="BE809"/>
  <c r="BE841"/>
  <c r="BD853"/>
  <c r="BF853" s="1"/>
  <c r="BG853" s="1"/>
  <c r="BE857"/>
  <c r="BD869"/>
  <c r="BF869" s="1"/>
  <c r="BG869" s="1"/>
  <c r="BD917"/>
  <c r="BF917" s="1"/>
  <c r="BG917" s="1"/>
  <c r="BE921"/>
  <c r="BE969"/>
  <c r="BE985"/>
  <c r="BE1001"/>
  <c r="BD1013"/>
  <c r="BF1013" s="1"/>
  <c r="BG1013" s="1"/>
  <c r="BE1033"/>
  <c r="BD1045"/>
  <c r="BF1045" s="1"/>
  <c r="BG1045" s="1"/>
  <c r="BD1141"/>
  <c r="BF1141" s="1"/>
  <c r="BG1141" s="1"/>
  <c r="BE1145"/>
  <c r="BE1161"/>
  <c r="BD1173"/>
  <c r="BF1173" s="1"/>
  <c r="BG1173" s="1"/>
  <c r="BE1177"/>
  <c r="BD1205"/>
  <c r="BF1205" s="1"/>
  <c r="BG1205" s="1"/>
  <c r="BE1225"/>
  <c r="BE1241"/>
  <c r="BD1317"/>
  <c r="BD1349"/>
  <c r="BE1353"/>
  <c r="BD1365"/>
  <c r="BF1365" s="1"/>
  <c r="BG1365" s="1"/>
  <c r="BE1369"/>
  <c r="BD1381"/>
  <c r="BE1401"/>
  <c r="BE1417"/>
  <c r="BE1433"/>
  <c r="BE1465"/>
  <c r="BD1477"/>
  <c r="BF1477" s="1"/>
  <c r="BG1477" s="1"/>
  <c r="BD1493"/>
  <c r="BF1493" s="1"/>
  <c r="BG1493" s="1"/>
  <c r="BE1497"/>
  <c r="BD1509"/>
  <c r="BE1513"/>
  <c r="BD1573"/>
  <c r="BE1577"/>
  <c r="BD1589"/>
  <c r="BF1589" s="1"/>
  <c r="BG1589" s="1"/>
  <c r="BE1593"/>
  <c r="BE1609"/>
  <c r="BD1621"/>
  <c r="BF1621" s="1"/>
  <c r="BG1621" s="1"/>
  <c r="BE1625"/>
  <c r="BD1637"/>
  <c r="BF1637" s="1"/>
  <c r="BG1637" s="1"/>
  <c r="BE1641"/>
  <c r="BE1657"/>
  <c r="BD1693"/>
  <c r="BF1693" s="1"/>
  <c r="BG1693" s="1"/>
  <c r="BD1701"/>
  <c r="BF1701" s="1"/>
  <c r="BG1701" s="1"/>
  <c r="BD1709"/>
  <c r="BF1709" s="1"/>
  <c r="BG1709" s="1"/>
  <c r="BD1717"/>
  <c r="BF1717" s="1"/>
  <c r="BG1717" s="1"/>
  <c r="BD1725"/>
  <c r="BF1725" s="1"/>
  <c r="BG1725" s="1"/>
  <c r="BD1733"/>
  <c r="BF1733" s="1"/>
  <c r="BG1733" s="1"/>
  <c r="BD1741"/>
  <c r="BF1741" s="1"/>
  <c r="BG1741" s="1"/>
  <c r="BD1749"/>
  <c r="BF1749" s="1"/>
  <c r="BG1749" s="1"/>
  <c r="BD1757"/>
  <c r="BF1757" s="1"/>
  <c r="BG1757" s="1"/>
  <c r="BD1765"/>
  <c r="BF1765" s="1"/>
  <c r="BG1765" s="1"/>
  <c r="BD1773"/>
  <c r="BF1773" s="1"/>
  <c r="BG1773" s="1"/>
  <c r="BD1781"/>
  <c r="BF1781" s="1"/>
  <c r="BG1781" s="1"/>
  <c r="BD1789"/>
  <c r="BF1789" s="1"/>
  <c r="BG1789" s="1"/>
  <c r="BD1797"/>
  <c r="BF1797" s="1"/>
  <c r="BG1797" s="1"/>
  <c r="BD1805"/>
  <c r="BF1805" s="1"/>
  <c r="BG1805" s="1"/>
  <c r="BD1813"/>
  <c r="BF1813" s="1"/>
  <c r="BG1813" s="1"/>
  <c r="BD1821"/>
  <c r="BF1821" s="1"/>
  <c r="BG1821" s="1"/>
  <c r="BD1829"/>
  <c r="BF1829" s="1"/>
  <c r="BG1829" s="1"/>
  <c r="BD1837"/>
  <c r="BF1837" s="1"/>
  <c r="BG1837" s="1"/>
  <c r="BD1845"/>
  <c r="BF1845" s="1"/>
  <c r="BG1845" s="1"/>
  <c r="BD1853"/>
  <c r="BF1853" s="1"/>
  <c r="BG1853" s="1"/>
  <c r="BD1861"/>
  <c r="BF1861" s="1"/>
  <c r="BG1861" s="1"/>
  <c r="BD1869"/>
  <c r="BF1869" s="1"/>
  <c r="BG1869" s="1"/>
  <c r="BD1877"/>
  <c r="BF1877" s="1"/>
  <c r="BG1877" s="1"/>
  <c r="BD1885"/>
  <c r="BF1885" s="1"/>
  <c r="BG1885" s="1"/>
  <c r="BD1893"/>
  <c r="BF1893" s="1"/>
  <c r="BG1893" s="1"/>
  <c r="BD1901"/>
  <c r="BF1901" s="1"/>
  <c r="BG1901" s="1"/>
  <c r="BD1909"/>
  <c r="BF1909" s="1"/>
  <c r="BG1909" s="1"/>
  <c r="BD1917"/>
  <c r="BF1917" s="1"/>
  <c r="BG1917" s="1"/>
  <c r="BD1925"/>
  <c r="BF1925" s="1"/>
  <c r="BG1925" s="1"/>
  <c r="BD42"/>
  <c r="BD106"/>
  <c r="BD522"/>
  <c r="BD586"/>
  <c r="BF586" s="1"/>
  <c r="BG586" s="1"/>
  <c r="BD650"/>
  <c r="BD714"/>
  <c r="BD778"/>
  <c r="BD842"/>
  <c r="BD906"/>
  <c r="BD970"/>
  <c r="BF970" s="1"/>
  <c r="BG970" s="1"/>
  <c r="BD1034"/>
  <c r="BD1098"/>
  <c r="BD1162"/>
  <c r="BD1226"/>
  <c r="BD1290"/>
  <c r="BD1354"/>
  <c r="BD1418"/>
  <c r="BD1482"/>
  <c r="BD1546"/>
  <c r="BD1610"/>
  <c r="BD1674"/>
  <c r="BD1738"/>
  <c r="BF1738" s="1"/>
  <c r="BG1738" s="1"/>
  <c r="BD1802"/>
  <c r="BD1866"/>
  <c r="BD1930"/>
  <c r="BF1930" s="1"/>
  <c r="BG1930" s="1"/>
  <c r="BD1994"/>
  <c r="BD2058"/>
  <c r="BD2122"/>
  <c r="BF2122" s="1"/>
  <c r="BG2122" s="1"/>
  <c r="BD2186"/>
  <c r="BD236"/>
  <c r="BF236" s="1"/>
  <c r="BG236" s="1"/>
  <c r="BD300"/>
  <c r="BD364"/>
  <c r="BE24"/>
  <c r="BE32"/>
  <c r="BD36"/>
  <c r="BF36" s="1"/>
  <c r="BG36" s="1"/>
  <c r="BD40"/>
  <c r="BE48"/>
  <c r="BD52"/>
  <c r="BF52" s="1"/>
  <c r="BG52" s="1"/>
  <c r="BD56"/>
  <c r="BF56" s="1"/>
  <c r="BG56" s="1"/>
  <c r="BE64"/>
  <c r="BF64" s="1"/>
  <c r="BG64" s="1"/>
  <c r="BD80"/>
  <c r="BF80" s="1"/>
  <c r="BG80" s="1"/>
  <c r="BE84"/>
  <c r="BE104"/>
  <c r="BE144"/>
  <c r="BF144" s="1"/>
  <c r="BG144" s="1"/>
  <c r="BD152"/>
  <c r="BF152" s="1"/>
  <c r="BG152" s="1"/>
  <c r="BE164"/>
  <c r="BE196"/>
  <c r="BE208"/>
  <c r="BE228"/>
  <c r="BE240"/>
  <c r="BF240" s="1"/>
  <c r="BG240" s="1"/>
  <c r="BE260"/>
  <c r="BF260" s="1"/>
  <c r="BG260" s="1"/>
  <c r="BE272"/>
  <c r="BF272" s="1"/>
  <c r="BG272" s="1"/>
  <c r="BD280"/>
  <c r="BE292"/>
  <c r="BE304"/>
  <c r="BD312"/>
  <c r="BD344"/>
  <c r="BF344" s="1"/>
  <c r="BG344" s="1"/>
  <c r="BE356"/>
  <c r="BE368"/>
  <c r="BF368" s="1"/>
  <c r="BG368" s="1"/>
  <c r="BD376"/>
  <c r="BF376" s="1"/>
  <c r="BG376" s="1"/>
  <c r="BE420"/>
  <c r="BF420" s="1"/>
  <c r="BG420" s="1"/>
  <c r="BE432"/>
  <c r="BD440"/>
  <c r="BE464"/>
  <c r="BD472"/>
  <c r="BF472" s="1"/>
  <c r="BG472" s="1"/>
  <c r="BE500"/>
  <c r="BE508"/>
  <c r="BE532"/>
  <c r="BE564"/>
  <c r="BE580"/>
  <c r="BF580" s="1"/>
  <c r="BG580" s="1"/>
  <c r="BE596"/>
  <c r="BE604"/>
  <c r="BE612"/>
  <c r="BE620"/>
  <c r="BE652"/>
  <c r="BE684"/>
  <c r="BE692"/>
  <c r="BE700"/>
  <c r="BE716"/>
  <c r="BE724"/>
  <c r="BE732"/>
  <c r="BE740"/>
  <c r="BE748"/>
  <c r="BE756"/>
  <c r="BE764"/>
  <c r="BE796"/>
  <c r="BE804"/>
  <c r="BE812"/>
  <c r="BE820"/>
  <c r="BE836"/>
  <c r="BE844"/>
  <c r="BE868"/>
  <c r="BF868" s="1"/>
  <c r="BG868" s="1"/>
  <c r="BE884"/>
  <c r="BE900"/>
  <c r="BF900" s="1"/>
  <c r="BG900" s="1"/>
  <c r="BE908"/>
  <c r="BE916"/>
  <c r="BF916" s="1"/>
  <c r="BG916" s="1"/>
  <c r="BE940"/>
  <c r="BE948"/>
  <c r="BE964"/>
  <c r="BE972"/>
  <c r="BE980"/>
  <c r="BE1004"/>
  <c r="BE1020"/>
  <c r="BE1044"/>
  <c r="BE1052"/>
  <c r="BE1060"/>
  <c r="BE1076"/>
  <c r="BE1084"/>
  <c r="BE1116"/>
  <c r="BE1124"/>
  <c r="BF1124" s="1"/>
  <c r="BG1124" s="1"/>
  <c r="BE1140"/>
  <c r="BE1148"/>
  <c r="BE1164"/>
  <c r="BF1164" s="1"/>
  <c r="BG1164" s="1"/>
  <c r="BE1188"/>
  <c r="BE1220"/>
  <c r="BF1220" s="1"/>
  <c r="BG1220" s="1"/>
  <c r="BE1236"/>
  <c r="BE1252"/>
  <c r="BE1260"/>
  <c r="BE1276"/>
  <c r="BE1284"/>
  <c r="BF1284" s="1"/>
  <c r="BG1284" s="1"/>
  <c r="BE1292"/>
  <c r="BE1300"/>
  <c r="BE1308"/>
  <c r="BE1324"/>
  <c r="BE1332"/>
  <c r="BE1364"/>
  <c r="BE1380"/>
  <c r="BF1380" s="1"/>
  <c r="BG1380" s="1"/>
  <c r="BE1396"/>
  <c r="BE1412"/>
  <c r="BE1436"/>
  <c r="BE1452"/>
  <c r="BE1484"/>
  <c r="BE1508"/>
  <c r="BE1516"/>
  <c r="BE1524"/>
  <c r="BE1540"/>
  <c r="BE1548"/>
  <c r="BE1556"/>
  <c r="BE1564"/>
  <c r="BE1596"/>
  <c r="BE1612"/>
  <c r="BE1620"/>
  <c r="BF1620" s="1"/>
  <c r="BG1620" s="1"/>
  <c r="BE1652"/>
  <c r="BE1660"/>
  <c r="BE1668"/>
  <c r="BE1684"/>
  <c r="BE1700"/>
  <c r="BF1700" s="1"/>
  <c r="BG1700" s="1"/>
  <c r="BE1724"/>
  <c r="BF1724" s="1"/>
  <c r="BG1724" s="1"/>
  <c r="BE1780"/>
  <c r="BF1780" s="1"/>
  <c r="BG1780" s="1"/>
  <c r="BE1796"/>
  <c r="BE1804"/>
  <c r="BE1812"/>
  <c r="BE1820"/>
  <c r="BF1820" s="1"/>
  <c r="BG1820" s="1"/>
  <c r="BE1828"/>
  <c r="BF1828" s="1"/>
  <c r="BG1828" s="1"/>
  <c r="BE1836"/>
  <c r="BE1844"/>
  <c r="BF1844" s="1"/>
  <c r="BG1844" s="1"/>
  <c r="BE1852"/>
  <c r="BF1852" s="1"/>
  <c r="BG1852" s="1"/>
  <c r="BE1876"/>
  <c r="BF1876" s="1"/>
  <c r="BG1876" s="1"/>
  <c r="BE1884"/>
  <c r="BF1884" s="1"/>
  <c r="BG1884" s="1"/>
  <c r="BE1892"/>
  <c r="BF1892" s="1"/>
  <c r="BG1892" s="1"/>
  <c r="BE1908"/>
  <c r="BF1908" s="1"/>
  <c r="BG1908" s="1"/>
  <c r="BE1916"/>
  <c r="BF1916" s="1"/>
  <c r="BG1916" s="1"/>
  <c r="BE1924"/>
  <c r="BF1924" s="1"/>
  <c r="BG1924" s="1"/>
  <c r="BE1932"/>
  <c r="BE1948"/>
  <c r="BE1956"/>
  <c r="BE1964"/>
  <c r="BE1980"/>
  <c r="BE2004"/>
  <c r="BF2004" s="1"/>
  <c r="BG2004" s="1"/>
  <c r="BE2020"/>
  <c r="BF2020" s="1"/>
  <c r="BG2020" s="1"/>
  <c r="BE2036"/>
  <c r="BE2052"/>
  <c r="BE2068"/>
  <c r="BE2076"/>
  <c r="BE2084"/>
  <c r="BE2100"/>
  <c r="BE2116"/>
  <c r="BE2124"/>
  <c r="BE2132"/>
  <c r="BE1974"/>
  <c r="BE2230"/>
  <c r="BE2486"/>
  <c r="BE2742"/>
  <c r="BD742"/>
  <c r="BF742" s="1"/>
  <c r="BG742" s="1"/>
  <c r="BD1062"/>
  <c r="BF1062" s="1"/>
  <c r="BG1062" s="1"/>
  <c r="BD1830"/>
  <c r="BF1830" s="1"/>
  <c r="BG1830" s="1"/>
  <c r="BD2150"/>
  <c r="BD2406"/>
  <c r="BD2662"/>
  <c r="BD30"/>
  <c r="BD94"/>
  <c r="BE538"/>
  <c r="BE578"/>
  <c r="BE618"/>
  <c r="BE634"/>
  <c r="BE650"/>
  <c r="BE666"/>
  <c r="BE762"/>
  <c r="BE778"/>
  <c r="BE906"/>
  <c r="BE986"/>
  <c r="BE1002"/>
  <c r="BE1042"/>
  <c r="BE1082"/>
  <c r="BE1146"/>
  <c r="BE1210"/>
  <c r="BE1250"/>
  <c r="BE1274"/>
  <c r="BE1338"/>
  <c r="BE1402"/>
  <c r="BE1466"/>
  <c r="BE1530"/>
  <c r="BE1594"/>
  <c r="BE1658"/>
  <c r="BE1698"/>
  <c r="BE1722"/>
  <c r="BE1786"/>
  <c r="BE1954"/>
  <c r="BE1978"/>
  <c r="BE2042"/>
  <c r="BE2106"/>
  <c r="BE2210"/>
  <c r="BE2234"/>
  <c r="BE2254"/>
  <c r="BE2274"/>
  <c r="BD2290"/>
  <c r="BE2298"/>
  <c r="BE2318"/>
  <c r="BE2338"/>
  <c r="BD2354"/>
  <c r="BF2354" s="1"/>
  <c r="BG2354" s="1"/>
  <c r="BE2362"/>
  <c r="BD2378"/>
  <c r="BE2382"/>
  <c r="BE2402"/>
  <c r="BE2426"/>
  <c r="BE2446"/>
  <c r="BE2466"/>
  <c r="BE2490"/>
  <c r="BE2510"/>
  <c r="BD2526"/>
  <c r="BF2526" s="1"/>
  <c r="BG2526" s="1"/>
  <c r="BE2530"/>
  <c r="BE2554"/>
  <c r="BE2574"/>
  <c r="BD2590"/>
  <c r="BE2594"/>
  <c r="BE2618"/>
  <c r="BE2638"/>
  <c r="BD2654"/>
  <c r="BF2654" s="1"/>
  <c r="BG2654" s="1"/>
  <c r="BD2674"/>
  <c r="BE2682"/>
  <c r="BE2722"/>
  <c r="BE1958"/>
  <c r="BE2214"/>
  <c r="BE2470"/>
  <c r="BE2726"/>
  <c r="BD470"/>
  <c r="BF470" s="1"/>
  <c r="BG470" s="1"/>
  <c r="BD854"/>
  <c r="BF854" s="1"/>
  <c r="BG854" s="1"/>
  <c r="BD1494"/>
  <c r="BD1942"/>
  <c r="BF1942" s="1"/>
  <c r="BG1942" s="1"/>
  <c r="BD2198"/>
  <c r="BD2454"/>
  <c r="BD2710"/>
  <c r="BE321"/>
  <c r="BE1929"/>
  <c r="BE1945"/>
  <c r="BE1961"/>
  <c r="BE1977"/>
  <c r="BE1985"/>
  <c r="BF1985" s="1"/>
  <c r="BG1985" s="1"/>
  <c r="BE1993"/>
  <c r="BE2009"/>
  <c r="BE2025"/>
  <c r="BE2041"/>
  <c r="BE2057"/>
  <c r="BE2065"/>
  <c r="BE2073"/>
  <c r="BE2081"/>
  <c r="BE2089"/>
  <c r="BE2097"/>
  <c r="BE2105"/>
  <c r="BE2121"/>
  <c r="BE2129"/>
  <c r="BE2137"/>
  <c r="BE2145"/>
  <c r="BE2153"/>
  <c r="BE2161"/>
  <c r="BE2169"/>
  <c r="BE2177"/>
  <c r="BF2177" s="1"/>
  <c r="BG2177" s="1"/>
  <c r="BE2185"/>
  <c r="BE2193"/>
  <c r="BE2201"/>
  <c r="BE2209"/>
  <c r="BE2225"/>
  <c r="BE2233"/>
  <c r="BE2241"/>
  <c r="BF2241" s="1"/>
  <c r="BG2241" s="1"/>
  <c r="BE2249"/>
  <c r="BE2257"/>
  <c r="BE2265"/>
  <c r="BE2273"/>
  <c r="BE2281"/>
  <c r="BE2297"/>
  <c r="BE2313"/>
  <c r="BE2321"/>
  <c r="BE2329"/>
  <c r="BE2345"/>
  <c r="BE2353"/>
  <c r="BE2361"/>
  <c r="BE2369"/>
  <c r="BF2369" s="1"/>
  <c r="BG2369" s="1"/>
  <c r="BE2377"/>
  <c r="BE2393"/>
  <c r="BE2409"/>
  <c r="BE2417"/>
  <c r="BE2425"/>
  <c r="BE2433"/>
  <c r="BE2441"/>
  <c r="BE2449"/>
  <c r="BE2457"/>
  <c r="BE2473"/>
  <c r="BE2481"/>
  <c r="BE2489"/>
  <c r="BE2505"/>
  <c r="BE2513"/>
  <c r="BE2521"/>
  <c r="BE2529"/>
  <c r="BE2537"/>
  <c r="BE2545"/>
  <c r="BE2553"/>
  <c r="BE2561"/>
  <c r="BF2561" s="1"/>
  <c r="BG2561" s="1"/>
  <c r="BE2569"/>
  <c r="BE2577"/>
  <c r="BE2585"/>
  <c r="BE2593"/>
  <c r="BE2601"/>
  <c r="BE2609"/>
  <c r="BE2617"/>
  <c r="BE2625"/>
  <c r="BF2625" s="1"/>
  <c r="BG2625" s="1"/>
  <c r="BE2633"/>
  <c r="BE2641"/>
  <c r="BF2641" s="1"/>
  <c r="BG2641" s="1"/>
  <c r="BE2649"/>
  <c r="BE2665"/>
  <c r="BE2681"/>
  <c r="BE2689"/>
  <c r="BE2697"/>
  <c r="BE2713"/>
  <c r="BE2729"/>
  <c r="BE2745"/>
  <c r="BE2454"/>
  <c r="BE2710"/>
  <c r="BD774"/>
  <c r="BF774" s="1"/>
  <c r="BG774" s="1"/>
  <c r="BD1542"/>
  <c r="BD2246"/>
  <c r="BD2502"/>
  <c r="BE2164"/>
  <c r="BE2180"/>
  <c r="BD2208"/>
  <c r="BE2228"/>
  <c r="BE2260"/>
  <c r="BD2272"/>
  <c r="BF2272" s="1"/>
  <c r="BG2272" s="1"/>
  <c r="BD2288"/>
  <c r="BF2288" s="1"/>
  <c r="BG2288" s="1"/>
  <c r="BD2304"/>
  <c r="BD2336"/>
  <c r="BE2340"/>
  <c r="BE2356"/>
  <c r="BD2384"/>
  <c r="BF2384" s="1"/>
  <c r="BG2384" s="1"/>
  <c r="BD2400"/>
  <c r="BE2404"/>
  <c r="BE2420"/>
  <c r="BE2436"/>
  <c r="BD2448"/>
  <c r="BF2448" s="1"/>
  <c r="BG2448" s="1"/>
  <c r="BE2452"/>
  <c r="BD2512"/>
  <c r="BF2512" s="1"/>
  <c r="BG2512" s="1"/>
  <c r="BE2516"/>
  <c r="BD2528"/>
  <c r="BE2548"/>
  <c r="BE2564"/>
  <c r="BE2580"/>
  <c r="BE2612"/>
  <c r="BE2628"/>
  <c r="BE2644"/>
  <c r="BD2656"/>
  <c r="BE2676"/>
  <c r="BE2708"/>
  <c r="BE2724"/>
  <c r="BD2736"/>
  <c r="BF2736" s="1"/>
  <c r="BG2736" s="1"/>
  <c r="BE2740"/>
  <c r="BE1990"/>
  <c r="BE2246"/>
  <c r="BE2502"/>
  <c r="BD310"/>
  <c r="BF310" s="1"/>
  <c r="BG310" s="1"/>
  <c r="BD822"/>
  <c r="BF822" s="1"/>
  <c r="BG822" s="1"/>
  <c r="BD1462"/>
  <c r="BD1846"/>
  <c r="BF1846" s="1"/>
  <c r="BG1846" s="1"/>
  <c r="BD2358"/>
  <c r="BD2614"/>
  <c r="BD19"/>
  <c r="BF19" s="1"/>
  <c r="BG19" s="1"/>
  <c r="BE23"/>
  <c r="BD35"/>
  <c r="BF35" s="1"/>
  <c r="BG35" s="1"/>
  <c r="BE39"/>
  <c r="BD51"/>
  <c r="BF51" s="1"/>
  <c r="BG51" s="1"/>
  <c r="BE71"/>
  <c r="BD99"/>
  <c r="BF99" s="1"/>
  <c r="BG99" s="1"/>
  <c r="BD103"/>
  <c r="BF103" s="1"/>
  <c r="BG103" s="1"/>
  <c r="BE139"/>
  <c r="BE155"/>
  <c r="BE171"/>
  <c r="BD187"/>
  <c r="BE191"/>
  <c r="BE199"/>
  <c r="BE207"/>
  <c r="BE215"/>
  <c r="BD219"/>
  <c r="BF219" s="1"/>
  <c r="BG219" s="1"/>
  <c r="BE223"/>
  <c r="BD235"/>
  <c r="BE239"/>
  <c r="BE259"/>
  <c r="BE275"/>
  <c r="BD287"/>
  <c r="BE291"/>
  <c r="BD303"/>
  <c r="BF303" s="1"/>
  <c r="BG303" s="1"/>
  <c r="BD343"/>
  <c r="BF343" s="1"/>
  <c r="BG343" s="1"/>
  <c r="BD355"/>
  <c r="BF355" s="1"/>
  <c r="BG355" s="1"/>
  <c r="BD359"/>
  <c r="BF359" s="1"/>
  <c r="BG359" s="1"/>
  <c r="BD371"/>
  <c r="BD375"/>
  <c r="BE379"/>
  <c r="BE395"/>
  <c r="BD443"/>
  <c r="BF443" s="1"/>
  <c r="BG443" s="1"/>
  <c r="BE447"/>
  <c r="BE455"/>
  <c r="BD459"/>
  <c r="BF459" s="1"/>
  <c r="BG459" s="1"/>
  <c r="BE463"/>
  <c r="BE479"/>
  <c r="BD491"/>
  <c r="BF491" s="1"/>
  <c r="BG491" s="1"/>
  <c r="BE495"/>
  <c r="BD523"/>
  <c r="BF523" s="1"/>
  <c r="BG523" s="1"/>
  <c r="BD539"/>
  <c r="BF539" s="1"/>
  <c r="BG539" s="1"/>
  <c r="BE543"/>
  <c r="BD571"/>
  <c r="BE591"/>
  <c r="BE607"/>
  <c r="BE623"/>
  <c r="BE639"/>
  <c r="BD667"/>
  <c r="BD683"/>
  <c r="BF683" s="1"/>
  <c r="BG683" s="1"/>
  <c r="BE719"/>
  <c r="BE735"/>
  <c r="BD747"/>
  <c r="BF747" s="1"/>
  <c r="BG747" s="1"/>
  <c r="BE767"/>
  <c r="BE783"/>
  <c r="BE831"/>
  <c r="BD843"/>
  <c r="BF843" s="1"/>
  <c r="BG843" s="1"/>
  <c r="BD859"/>
  <c r="BF859" s="1"/>
  <c r="BG859" s="1"/>
  <c r="BD891"/>
  <c r="BE911"/>
  <c r="BD923"/>
  <c r="BE927"/>
  <c r="BE943"/>
  <c r="BE959"/>
  <c r="BD971"/>
  <c r="BF971" s="1"/>
  <c r="BG971" s="1"/>
  <c r="BE975"/>
  <c r="BD987"/>
  <c r="BE1007"/>
  <c r="BD1019"/>
  <c r="BE1023"/>
  <c r="BD1035"/>
  <c r="BF1035" s="1"/>
  <c r="BG1035" s="1"/>
  <c r="BE1039"/>
  <c r="BE1055"/>
  <c r="BD1067"/>
  <c r="BF1067" s="1"/>
  <c r="BG1067" s="1"/>
  <c r="BE1087"/>
  <c r="BE1103"/>
  <c r="BD1115"/>
  <c r="BE1119"/>
  <c r="BD1131"/>
  <c r="BF1131" s="1"/>
  <c r="BG1131" s="1"/>
  <c r="BE1135"/>
  <c r="BE1151"/>
  <c r="BE1167"/>
  <c r="BD1179"/>
  <c r="BE1183"/>
  <c r="BE1199"/>
  <c r="BD1211"/>
  <c r="BF1211" s="1"/>
  <c r="BG1211" s="1"/>
  <c r="BE1215"/>
  <c r="BE1231"/>
  <c r="BE1247"/>
  <c r="BD1259"/>
  <c r="BF1259" s="1"/>
  <c r="BG1259" s="1"/>
  <c r="BE1279"/>
  <c r="BD1291"/>
  <c r="BF1291" s="1"/>
  <c r="BG1291" s="1"/>
  <c r="BE1295"/>
  <c r="BE1311"/>
  <c r="BE1327"/>
  <c r="BD1339"/>
  <c r="BE1343"/>
  <c r="BD1355"/>
  <c r="BF1355" s="1"/>
  <c r="BG1355" s="1"/>
  <c r="BE1359"/>
  <c r="BE1375"/>
  <c r="BD1387"/>
  <c r="BF1387" s="1"/>
  <c r="BG1387" s="1"/>
  <c r="BE1391"/>
  <c r="BD1403"/>
  <c r="BE1407"/>
  <c r="BE1423"/>
  <c r="BD1435"/>
  <c r="BF1435" s="1"/>
  <c r="BG1435" s="1"/>
  <c r="BE1439"/>
  <c r="BE1455"/>
  <c r="BE1471"/>
  <c r="BE1487"/>
  <c r="BE1503"/>
  <c r="BE1535"/>
  <c r="BD1547"/>
  <c r="BF1547" s="1"/>
  <c r="BG1547" s="1"/>
  <c r="BE1551"/>
  <c r="BE1567"/>
  <c r="BD1579"/>
  <c r="BF1579" s="1"/>
  <c r="BG1579" s="1"/>
  <c r="BE1583"/>
  <c r="BD1595"/>
  <c r="BF1595" s="1"/>
  <c r="BG1595" s="1"/>
  <c r="BE1599"/>
  <c r="BE1615"/>
  <c r="BE1631"/>
  <c r="BD1643"/>
  <c r="BF1643" s="1"/>
  <c r="BG1643" s="1"/>
  <c r="BE1647"/>
  <c r="BD1659"/>
  <c r="BE1663"/>
  <c r="BD1675"/>
  <c r="BF1675" s="1"/>
  <c r="BG1675" s="1"/>
  <c r="BE1679"/>
  <c r="BE1695"/>
  <c r="BD1707"/>
  <c r="BF1707" s="1"/>
  <c r="BG1707" s="1"/>
  <c r="BE1711"/>
  <c r="BE1727"/>
  <c r="BD1739"/>
  <c r="BF1739" s="1"/>
  <c r="BG1739" s="1"/>
  <c r="BE1743"/>
  <c r="BD1755"/>
  <c r="BF1755" s="1"/>
  <c r="BG1755" s="1"/>
  <c r="BE1759"/>
  <c r="BE1775"/>
  <c r="BE1791"/>
  <c r="BE1807"/>
  <c r="BE1823"/>
  <c r="BD1835"/>
  <c r="BF1835" s="1"/>
  <c r="BG1835" s="1"/>
  <c r="BE1839"/>
  <c r="BD1851"/>
  <c r="BF1851" s="1"/>
  <c r="BG1851" s="1"/>
  <c r="BE1871"/>
  <c r="BE1903"/>
  <c r="BE1935"/>
  <c r="BD1963"/>
  <c r="BF1963" s="1"/>
  <c r="BG1963" s="1"/>
  <c r="BE1967"/>
  <c r="BE1983"/>
  <c r="BD1995"/>
  <c r="BF1995" s="1"/>
  <c r="BG1995" s="1"/>
  <c r="BD2011"/>
  <c r="BF2011" s="1"/>
  <c r="BG2011" s="1"/>
  <c r="BE2015"/>
  <c r="BD2027"/>
  <c r="BF2027" s="1"/>
  <c r="BG2027" s="1"/>
  <c r="BD2059"/>
  <c r="BF2059" s="1"/>
  <c r="BG2059" s="1"/>
  <c r="BD2075"/>
  <c r="BF2075" s="1"/>
  <c r="BG2075" s="1"/>
  <c r="BD2091"/>
  <c r="BF2091" s="1"/>
  <c r="BG2091" s="1"/>
  <c r="BD2107"/>
  <c r="BE2143"/>
  <c r="BD2155"/>
  <c r="BF2155" s="1"/>
  <c r="BG2155" s="1"/>
  <c r="BE2159"/>
  <c r="BE2175"/>
  <c r="BE2191"/>
  <c r="BE2207"/>
  <c r="BE2223"/>
  <c r="BD2235"/>
  <c r="BE2239"/>
  <c r="BD2267"/>
  <c r="BF2267" s="1"/>
  <c r="BG2267" s="1"/>
  <c r="BE2271"/>
  <c r="BD2283"/>
  <c r="BF2283" s="1"/>
  <c r="BG2283" s="1"/>
  <c r="BE2287"/>
  <c r="BD2315"/>
  <c r="BF2315" s="1"/>
  <c r="BG2315" s="1"/>
  <c r="BE2335"/>
  <c r="BD2347"/>
  <c r="BF2347" s="1"/>
  <c r="BG2347" s="1"/>
  <c r="BE2351"/>
  <c r="BE2367"/>
  <c r="BE2383"/>
  <c r="BD2395"/>
  <c r="BE2399"/>
  <c r="BE2415"/>
  <c r="BE2431"/>
  <c r="BD2443"/>
  <c r="BF2443" s="1"/>
  <c r="BG2443" s="1"/>
  <c r="BE2447"/>
  <c r="BD2459"/>
  <c r="BF2459" s="1"/>
  <c r="BG2459" s="1"/>
  <c r="BE2463"/>
  <c r="BE2479"/>
  <c r="BD2491"/>
  <c r="BE2495"/>
  <c r="BD2507"/>
  <c r="BF2507" s="1"/>
  <c r="BG2507" s="1"/>
  <c r="BD2523"/>
  <c r="BD2539"/>
  <c r="BF2539" s="1"/>
  <c r="BG2539" s="1"/>
  <c r="BE2543"/>
  <c r="BE2559"/>
  <c r="BD2571"/>
  <c r="BF2571" s="1"/>
  <c r="BG2571" s="1"/>
  <c r="BE2575"/>
  <c r="BD2587"/>
  <c r="BF2587" s="1"/>
  <c r="BG2587" s="1"/>
  <c r="BE2591"/>
  <c r="BD2603"/>
  <c r="BF2603" s="1"/>
  <c r="BG2603" s="1"/>
  <c r="BE2607"/>
  <c r="BE2623"/>
  <c r="BD2635"/>
  <c r="BF2635" s="1"/>
  <c r="BG2635" s="1"/>
  <c r="BE2639"/>
  <c r="BE2655"/>
  <c r="BE2671"/>
  <c r="BE2687"/>
  <c r="BE2703"/>
  <c r="BD2715"/>
  <c r="BE2719"/>
  <c r="BD2731"/>
  <c r="BF2731" s="1"/>
  <c r="BG2731" s="1"/>
  <c r="BE2735"/>
  <c r="BD102"/>
  <c r="BF102" s="1"/>
  <c r="BG102" s="1"/>
  <c r="BD390"/>
  <c r="BF390" s="1"/>
  <c r="BG390" s="1"/>
  <c r="BD486"/>
  <c r="BF486" s="1"/>
  <c r="BG486" s="1"/>
  <c r="BD550"/>
  <c r="BF550" s="1"/>
  <c r="BG550" s="1"/>
  <c r="BD678"/>
  <c r="BD790"/>
  <c r="BD918"/>
  <c r="BD1014"/>
  <c r="BF1014" s="1"/>
  <c r="BG1014" s="1"/>
  <c r="BD1094"/>
  <c r="BF1094" s="1"/>
  <c r="BG1094" s="1"/>
  <c r="BD1158"/>
  <c r="BF1158" s="1"/>
  <c r="BG1158" s="1"/>
  <c r="BD1286"/>
  <c r="BF1286" s="1"/>
  <c r="BG1286" s="1"/>
  <c r="BD1414"/>
  <c r="BF1414" s="1"/>
  <c r="BG1414" s="1"/>
  <c r="BD1606"/>
  <c r="BF1606" s="1"/>
  <c r="BG1606" s="1"/>
  <c r="BD1670"/>
  <c r="BD1734"/>
  <c r="BD2102"/>
  <c r="BD2182"/>
  <c r="AN25"/>
  <c r="AP25" s="1"/>
  <c r="AN41"/>
  <c r="AP41" s="1"/>
  <c r="AN57"/>
  <c r="AP57" s="1"/>
  <c r="AN73"/>
  <c r="AP73" s="1"/>
  <c r="AN89"/>
  <c r="AP89" s="1"/>
  <c r="AN105"/>
  <c r="AP105" s="1"/>
  <c r="AN121"/>
  <c r="AP121" s="1"/>
  <c r="AN137"/>
  <c r="AP137" s="1"/>
  <c r="AN153"/>
  <c r="AP153" s="1"/>
  <c r="AN169"/>
  <c r="AP169" s="1"/>
  <c r="AN185"/>
  <c r="AP185" s="1"/>
  <c r="AN201"/>
  <c r="AP201" s="1"/>
  <c r="AN217"/>
  <c r="AP217" s="1"/>
  <c r="AN233"/>
  <c r="AP233" s="1"/>
  <c r="AN249"/>
  <c r="AP249" s="1"/>
  <c r="AN265"/>
  <c r="AP265" s="1"/>
  <c r="AN281"/>
  <c r="AP281" s="1"/>
  <c r="AN297"/>
  <c r="AP297" s="1"/>
  <c r="AN313"/>
  <c r="AP313" s="1"/>
  <c r="AN329"/>
  <c r="AP329" s="1"/>
  <c r="AN345"/>
  <c r="AP345" s="1"/>
  <c r="AN361"/>
  <c r="AP361" s="1"/>
  <c r="AN377"/>
  <c r="AP377" s="1"/>
  <c r="AN393"/>
  <c r="AP393" s="1"/>
  <c r="AN409"/>
  <c r="AP409" s="1"/>
  <c r="AN425"/>
  <c r="AP425" s="1"/>
  <c r="AN441"/>
  <c r="AP441" s="1"/>
  <c r="AN457"/>
  <c r="AP457" s="1"/>
  <c r="AN473"/>
  <c r="AP473" s="1"/>
  <c r="AN489"/>
  <c r="AP489" s="1"/>
  <c r="AN505"/>
  <c r="AP505" s="1"/>
  <c r="AN521"/>
  <c r="AP521" s="1"/>
  <c r="AN537"/>
  <c r="AP537" s="1"/>
  <c r="AN553"/>
  <c r="AP553" s="1"/>
  <c r="AN569"/>
  <c r="AP569" s="1"/>
  <c r="AN585"/>
  <c r="AP585" s="1"/>
  <c r="AN601"/>
  <c r="AP601" s="1"/>
  <c r="AN617"/>
  <c r="AP617" s="1"/>
  <c r="AN633"/>
  <c r="AP633" s="1"/>
  <c r="AN649"/>
  <c r="AP649" s="1"/>
  <c r="AN665"/>
  <c r="AP665" s="1"/>
  <c r="AN681"/>
  <c r="AP681" s="1"/>
  <c r="AN697"/>
  <c r="AP697" s="1"/>
  <c r="AN713"/>
  <c r="AP713" s="1"/>
  <c r="AN729"/>
  <c r="AP729" s="1"/>
  <c r="AN745"/>
  <c r="AP745" s="1"/>
  <c r="AN761"/>
  <c r="AP761" s="1"/>
  <c r="AN777"/>
  <c r="AP777" s="1"/>
  <c r="AN793"/>
  <c r="AP793" s="1"/>
  <c r="AN809"/>
  <c r="AP809" s="1"/>
  <c r="AN825"/>
  <c r="AP825" s="1"/>
  <c r="AN841"/>
  <c r="AP841" s="1"/>
  <c r="AN857"/>
  <c r="AP857" s="1"/>
  <c r="AN873"/>
  <c r="AP873" s="1"/>
  <c r="AN889"/>
  <c r="AP889" s="1"/>
  <c r="AN905"/>
  <c r="AP905" s="1"/>
  <c r="AN921"/>
  <c r="AP921" s="1"/>
  <c r="AN937"/>
  <c r="AP937" s="1"/>
  <c r="AN953"/>
  <c r="AP953" s="1"/>
  <c r="AN969"/>
  <c r="AP969" s="1"/>
  <c r="AN985"/>
  <c r="AP985" s="1"/>
  <c r="AN1001"/>
  <c r="AP1001" s="1"/>
  <c r="AN1017"/>
  <c r="AP1017" s="1"/>
  <c r="AN1033"/>
  <c r="AP1033" s="1"/>
  <c r="AN1049"/>
  <c r="AP1049" s="1"/>
  <c r="AN1065"/>
  <c r="AP1065" s="1"/>
  <c r="AN1081"/>
  <c r="AP1081" s="1"/>
  <c r="AN1097"/>
  <c r="AP1097" s="1"/>
  <c r="AN1113"/>
  <c r="AP1113" s="1"/>
  <c r="AN1129"/>
  <c r="AP1129" s="1"/>
  <c r="AN1145"/>
  <c r="AP1145" s="1"/>
  <c r="AN1161"/>
  <c r="AP1161" s="1"/>
  <c r="AN1177"/>
  <c r="AP1177" s="1"/>
  <c r="AN1193"/>
  <c r="AP1193" s="1"/>
  <c r="AN1209"/>
  <c r="AP1209" s="1"/>
  <c r="AN1225"/>
  <c r="AP1225" s="1"/>
  <c r="AN1241"/>
  <c r="AP1241" s="1"/>
  <c r="AN1257"/>
  <c r="AP1257" s="1"/>
  <c r="AN1273"/>
  <c r="AP1273" s="1"/>
  <c r="AN1289"/>
  <c r="AP1289" s="1"/>
  <c r="AN1305"/>
  <c r="AP1305" s="1"/>
  <c r="AN1321"/>
  <c r="AP1321" s="1"/>
  <c r="AN1337"/>
  <c r="AP1337" s="1"/>
  <c r="AN1353"/>
  <c r="AP1353" s="1"/>
  <c r="AN1369"/>
  <c r="AP1369" s="1"/>
  <c r="AN1385"/>
  <c r="AP1385" s="1"/>
  <c r="AN1401"/>
  <c r="AP1401" s="1"/>
  <c r="AN1417"/>
  <c r="AP1417" s="1"/>
  <c r="AN1433"/>
  <c r="AP1433" s="1"/>
  <c r="AN1449"/>
  <c r="AP1449" s="1"/>
  <c r="AN1465"/>
  <c r="AP1465" s="1"/>
  <c r="AN1481"/>
  <c r="AP1481" s="1"/>
  <c r="AN1497"/>
  <c r="AP1497" s="1"/>
  <c r="AN1513"/>
  <c r="AP1513" s="1"/>
  <c r="AN1529"/>
  <c r="AP1529" s="1"/>
  <c r="AN1545"/>
  <c r="AP1545" s="1"/>
  <c r="AN1561"/>
  <c r="AP1561" s="1"/>
  <c r="AN1577"/>
  <c r="AP1577" s="1"/>
  <c r="AN1593"/>
  <c r="AP1593" s="1"/>
  <c r="AN1609"/>
  <c r="AP1609" s="1"/>
  <c r="AN1625"/>
  <c r="AP1625" s="1"/>
  <c r="AN1641"/>
  <c r="AP1641" s="1"/>
  <c r="AN1657"/>
  <c r="AP1657" s="1"/>
  <c r="AN1673"/>
  <c r="AP1673" s="1"/>
  <c r="AN1689"/>
  <c r="AP1689" s="1"/>
  <c r="AN1705"/>
  <c r="AP1705" s="1"/>
  <c r="AN1721"/>
  <c r="AP1721" s="1"/>
  <c r="AN1737"/>
  <c r="AP1737" s="1"/>
  <c r="AN1753"/>
  <c r="AP1753" s="1"/>
  <c r="AN1769"/>
  <c r="AP1769" s="1"/>
  <c r="AN1785"/>
  <c r="AP1785" s="1"/>
  <c r="AN1801"/>
  <c r="AP1801" s="1"/>
  <c r="AN1817"/>
  <c r="AP1817" s="1"/>
  <c r="AN1833"/>
  <c r="AP1833" s="1"/>
  <c r="AN1849"/>
  <c r="AP1849" s="1"/>
  <c r="AN1865"/>
  <c r="AP1865" s="1"/>
  <c r="AN1881"/>
  <c r="AP1881" s="1"/>
  <c r="AN1897"/>
  <c r="AP1897" s="1"/>
  <c r="AN1913"/>
  <c r="AP1913" s="1"/>
  <c r="AN1929"/>
  <c r="AP1929" s="1"/>
  <c r="AN1945"/>
  <c r="AP1945" s="1"/>
  <c r="AN1961"/>
  <c r="AP1961" s="1"/>
  <c r="AN1977"/>
  <c r="AP1977" s="1"/>
  <c r="AN1993"/>
  <c r="AP1993" s="1"/>
  <c r="AN2009"/>
  <c r="AP2009" s="1"/>
  <c r="AN2025"/>
  <c r="AP2025" s="1"/>
  <c r="AN2041"/>
  <c r="AP2041" s="1"/>
  <c r="AN2057"/>
  <c r="AP2057" s="1"/>
  <c r="AN2073"/>
  <c r="AP2073" s="1"/>
  <c r="AN2089"/>
  <c r="AP2089" s="1"/>
  <c r="AN2105"/>
  <c r="AP2105" s="1"/>
  <c r="AN2121"/>
  <c r="AP2121" s="1"/>
  <c r="AN2137"/>
  <c r="AP2137" s="1"/>
  <c r="AN2153"/>
  <c r="AP2153" s="1"/>
  <c r="AN2169"/>
  <c r="AP2169" s="1"/>
  <c r="AN2185"/>
  <c r="AP2185" s="1"/>
  <c r="AN2201"/>
  <c r="AP2201" s="1"/>
  <c r="AN2217"/>
  <c r="AP2217" s="1"/>
  <c r="AN2233"/>
  <c r="AP2233" s="1"/>
  <c r="AN2249"/>
  <c r="AP2249" s="1"/>
  <c r="AN2265"/>
  <c r="AP2265" s="1"/>
  <c r="AN2281"/>
  <c r="AP2281" s="1"/>
  <c r="AN2297"/>
  <c r="AP2297" s="1"/>
  <c r="AN2313"/>
  <c r="AP2313" s="1"/>
  <c r="AN2329"/>
  <c r="AP2329" s="1"/>
  <c r="AN2345"/>
  <c r="AP2345" s="1"/>
  <c r="AN2361"/>
  <c r="AP2361" s="1"/>
  <c r="AN2377"/>
  <c r="AP2377" s="1"/>
  <c r="AN2393"/>
  <c r="AP2393" s="1"/>
  <c r="AN2409"/>
  <c r="AP2409" s="1"/>
  <c r="AN2425"/>
  <c r="AP2425" s="1"/>
  <c r="AN2441"/>
  <c r="AP2441" s="1"/>
  <c r="AN2457"/>
  <c r="AP2457" s="1"/>
  <c r="AN2473"/>
  <c r="AP2473" s="1"/>
  <c r="AN2489"/>
  <c r="AP2489" s="1"/>
  <c r="AN2505"/>
  <c r="AP2505" s="1"/>
  <c r="AN2521"/>
  <c r="AP2521" s="1"/>
  <c r="AN2537"/>
  <c r="AP2537" s="1"/>
  <c r="AN2553"/>
  <c r="AP2553" s="1"/>
  <c r="AN2569"/>
  <c r="AP2569" s="1"/>
  <c r="AN2585"/>
  <c r="AP2585" s="1"/>
  <c r="AN2601"/>
  <c r="AP2601" s="1"/>
  <c r="AN2617"/>
  <c r="AP2617" s="1"/>
  <c r="AN2633"/>
  <c r="AP2633" s="1"/>
  <c r="AN2649"/>
  <c r="AP2649" s="1"/>
  <c r="AN2665"/>
  <c r="AP2665" s="1"/>
  <c r="AN2681"/>
  <c r="AP2681" s="1"/>
  <c r="AN2697"/>
  <c r="AP2697" s="1"/>
  <c r="AN2713"/>
  <c r="AP2713" s="1"/>
  <c r="AN2729"/>
  <c r="AP2729" s="1"/>
  <c r="AN2745"/>
  <c r="AP2745" s="1"/>
  <c r="AN24"/>
  <c r="AP24" s="1"/>
  <c r="AN40"/>
  <c r="AP40" s="1"/>
  <c r="AN56"/>
  <c r="AP56" s="1"/>
  <c r="AN72"/>
  <c r="AP72" s="1"/>
  <c r="AN88"/>
  <c r="AP88" s="1"/>
  <c r="AN104"/>
  <c r="AP104" s="1"/>
  <c r="AN120"/>
  <c r="AP120" s="1"/>
  <c r="AN136"/>
  <c r="AP136" s="1"/>
  <c r="AN152"/>
  <c r="AP152" s="1"/>
  <c r="AN168"/>
  <c r="AP168" s="1"/>
  <c r="AN184"/>
  <c r="AP184" s="1"/>
  <c r="AN200"/>
  <c r="AP200" s="1"/>
  <c r="AN216"/>
  <c r="AP216" s="1"/>
  <c r="AN232"/>
  <c r="AP232" s="1"/>
  <c r="AN248"/>
  <c r="AP248" s="1"/>
  <c r="AN264"/>
  <c r="AP264" s="1"/>
  <c r="AN280"/>
  <c r="AP280" s="1"/>
  <c r="AN296"/>
  <c r="AP296" s="1"/>
  <c r="AN312"/>
  <c r="AP312" s="1"/>
  <c r="AN328"/>
  <c r="AP328" s="1"/>
  <c r="AN344"/>
  <c r="AP344" s="1"/>
  <c r="AN360"/>
  <c r="AP360" s="1"/>
  <c r="AN376"/>
  <c r="AP376" s="1"/>
  <c r="AN392"/>
  <c r="AP392" s="1"/>
  <c r="AN408"/>
  <c r="AP408" s="1"/>
  <c r="AN424"/>
  <c r="AP424" s="1"/>
  <c r="AN440"/>
  <c r="AP440" s="1"/>
  <c r="AN456"/>
  <c r="AP456" s="1"/>
  <c r="AN472"/>
  <c r="AP472" s="1"/>
  <c r="AN488"/>
  <c r="AP488" s="1"/>
  <c r="AN504"/>
  <c r="AP504" s="1"/>
  <c r="AN520"/>
  <c r="AP520" s="1"/>
  <c r="AN536"/>
  <c r="AP536" s="1"/>
  <c r="AN552"/>
  <c r="AP552" s="1"/>
  <c r="AN568"/>
  <c r="AP568" s="1"/>
  <c r="AN584"/>
  <c r="AP584" s="1"/>
  <c r="AN600"/>
  <c r="AP600" s="1"/>
  <c r="AN616"/>
  <c r="AP616" s="1"/>
  <c r="AN632"/>
  <c r="AP632" s="1"/>
  <c r="AN648"/>
  <c r="AP648" s="1"/>
  <c r="AN664"/>
  <c r="AP664" s="1"/>
  <c r="AN680"/>
  <c r="AP680" s="1"/>
  <c r="AN696"/>
  <c r="AP696" s="1"/>
  <c r="AN712"/>
  <c r="AP712" s="1"/>
  <c r="AN728"/>
  <c r="AP728" s="1"/>
  <c r="AN744"/>
  <c r="AP744" s="1"/>
  <c r="AN760"/>
  <c r="AP760" s="1"/>
  <c r="AN776"/>
  <c r="AP776" s="1"/>
  <c r="AN792"/>
  <c r="AP792" s="1"/>
  <c r="AN808"/>
  <c r="AP808" s="1"/>
  <c r="AN824"/>
  <c r="AP824" s="1"/>
  <c r="AN840"/>
  <c r="AP840" s="1"/>
  <c r="AN856"/>
  <c r="AP856" s="1"/>
  <c r="AN872"/>
  <c r="AP872" s="1"/>
  <c r="AN888"/>
  <c r="AP888" s="1"/>
  <c r="AN904"/>
  <c r="AP904" s="1"/>
  <c r="AN920"/>
  <c r="AP920" s="1"/>
  <c r="AN936"/>
  <c r="AP936" s="1"/>
  <c r="AN952"/>
  <c r="AP952" s="1"/>
  <c r="AN968"/>
  <c r="AP968" s="1"/>
  <c r="AN984"/>
  <c r="AP984" s="1"/>
  <c r="AN1000"/>
  <c r="AP1000" s="1"/>
  <c r="AN1016"/>
  <c r="AP1016" s="1"/>
  <c r="AN1032"/>
  <c r="AP1032" s="1"/>
  <c r="AN1048"/>
  <c r="AP1048" s="1"/>
  <c r="AN1064"/>
  <c r="AP1064" s="1"/>
  <c r="AN1080"/>
  <c r="AP1080" s="1"/>
  <c r="AN1096"/>
  <c r="AP1096" s="1"/>
  <c r="AN1112"/>
  <c r="AP1112" s="1"/>
  <c r="AN1128"/>
  <c r="AP1128" s="1"/>
  <c r="AN1144"/>
  <c r="AP1144" s="1"/>
  <c r="AN1160"/>
  <c r="AP1160" s="1"/>
  <c r="AN1176"/>
  <c r="AP1176" s="1"/>
  <c r="AN1192"/>
  <c r="AP1192" s="1"/>
  <c r="AN1208"/>
  <c r="AP1208" s="1"/>
  <c r="AN1224"/>
  <c r="AP1224" s="1"/>
  <c r="AN1240"/>
  <c r="AP1240" s="1"/>
  <c r="AN1256"/>
  <c r="AP1256" s="1"/>
  <c r="AN1272"/>
  <c r="AP1272" s="1"/>
  <c r="AN1288"/>
  <c r="AP1288" s="1"/>
  <c r="AN1304"/>
  <c r="AP1304" s="1"/>
  <c r="AN1320"/>
  <c r="AP1320" s="1"/>
  <c r="AN1336"/>
  <c r="AP1336" s="1"/>
  <c r="AN1352"/>
  <c r="AP1352" s="1"/>
  <c r="AN1368"/>
  <c r="AP1368" s="1"/>
  <c r="AN1384"/>
  <c r="AP1384" s="1"/>
  <c r="AN1400"/>
  <c r="AP1400" s="1"/>
  <c r="AN1416"/>
  <c r="AP1416" s="1"/>
  <c r="AN1432"/>
  <c r="AP1432" s="1"/>
  <c r="AN1448"/>
  <c r="AP1448" s="1"/>
  <c r="AN1464"/>
  <c r="AP1464" s="1"/>
  <c r="AN1480"/>
  <c r="AP1480" s="1"/>
  <c r="AN1496"/>
  <c r="AP1496" s="1"/>
  <c r="AN1512"/>
  <c r="AP1512" s="1"/>
  <c r="AN1528"/>
  <c r="AP1528" s="1"/>
  <c r="AN1544"/>
  <c r="AP1544" s="1"/>
  <c r="AN1560"/>
  <c r="AP1560" s="1"/>
  <c r="AN1576"/>
  <c r="AP1576" s="1"/>
  <c r="AN1592"/>
  <c r="AP1592" s="1"/>
  <c r="AN1608"/>
  <c r="AP1608" s="1"/>
  <c r="AN1624"/>
  <c r="AP1624" s="1"/>
  <c r="AN1640"/>
  <c r="AP1640" s="1"/>
  <c r="AN1656"/>
  <c r="AP1656" s="1"/>
  <c r="AN1672"/>
  <c r="AP1672" s="1"/>
  <c r="AN1688"/>
  <c r="AP1688" s="1"/>
  <c r="AN1704"/>
  <c r="AP1704" s="1"/>
  <c r="AN1720"/>
  <c r="AP1720" s="1"/>
  <c r="AN1736"/>
  <c r="AP1736" s="1"/>
  <c r="AN1752"/>
  <c r="AP1752" s="1"/>
  <c r="AN1768"/>
  <c r="AP1768" s="1"/>
  <c r="AN1784"/>
  <c r="AP1784" s="1"/>
  <c r="AN1800"/>
  <c r="AP1800" s="1"/>
  <c r="AN1816"/>
  <c r="AP1816" s="1"/>
  <c r="AN1832"/>
  <c r="AP1832" s="1"/>
  <c r="AN1848"/>
  <c r="AP1848" s="1"/>
  <c r="AN1864"/>
  <c r="AP1864" s="1"/>
  <c r="AN1880"/>
  <c r="AP1880" s="1"/>
  <c r="AN1896"/>
  <c r="AP1896" s="1"/>
  <c r="AN1912"/>
  <c r="AP1912" s="1"/>
  <c r="AN1928"/>
  <c r="AP1928" s="1"/>
  <c r="AN1944"/>
  <c r="AP1944" s="1"/>
  <c r="AN1960"/>
  <c r="AP1960" s="1"/>
  <c r="AN1976"/>
  <c r="AP1976" s="1"/>
  <c r="AN1992"/>
  <c r="AP1992" s="1"/>
  <c r="AN2008"/>
  <c r="AP2008" s="1"/>
  <c r="AN2024"/>
  <c r="AP2024" s="1"/>
  <c r="AN2040"/>
  <c r="AP2040" s="1"/>
  <c r="AN2056"/>
  <c r="AP2056" s="1"/>
  <c r="AN2072"/>
  <c r="AP2072" s="1"/>
  <c r="AN2088"/>
  <c r="AP2088" s="1"/>
  <c r="AN2104"/>
  <c r="AP2104" s="1"/>
  <c r="AN2120"/>
  <c r="AP2120" s="1"/>
  <c r="AN2136"/>
  <c r="AP2136" s="1"/>
  <c r="AN2152"/>
  <c r="AP2152" s="1"/>
  <c r="AN2168"/>
  <c r="AP2168" s="1"/>
  <c r="AN2184"/>
  <c r="AP2184" s="1"/>
  <c r="AN2200"/>
  <c r="AP2200" s="1"/>
  <c r="AN2216"/>
  <c r="AP2216" s="1"/>
  <c r="AN2232"/>
  <c r="AP2232" s="1"/>
  <c r="AN2248"/>
  <c r="AP2248" s="1"/>
  <c r="AN2264"/>
  <c r="AP2264" s="1"/>
  <c r="AN2280"/>
  <c r="AP2280" s="1"/>
  <c r="AN2296"/>
  <c r="AP2296" s="1"/>
  <c r="AN2312"/>
  <c r="AP2312" s="1"/>
  <c r="AN2328"/>
  <c r="AP2328" s="1"/>
  <c r="AN2344"/>
  <c r="AP2344" s="1"/>
  <c r="AN2360"/>
  <c r="AP2360" s="1"/>
  <c r="AN2376"/>
  <c r="AP2376" s="1"/>
  <c r="AN2392"/>
  <c r="AP2392" s="1"/>
  <c r="AN2408"/>
  <c r="AP2408" s="1"/>
  <c r="AN2424"/>
  <c r="AP2424" s="1"/>
  <c r="AN2440"/>
  <c r="AP2440" s="1"/>
  <c r="AN2456"/>
  <c r="AP2456" s="1"/>
  <c r="AN2472"/>
  <c r="AP2472" s="1"/>
  <c r="AN2488"/>
  <c r="AP2488" s="1"/>
  <c r="AN2504"/>
  <c r="AP2504" s="1"/>
  <c r="AN2520"/>
  <c r="AP2520" s="1"/>
  <c r="AN2536"/>
  <c r="AP2536" s="1"/>
  <c r="AN2552"/>
  <c r="AP2552" s="1"/>
  <c r="AN2568"/>
  <c r="AP2568" s="1"/>
  <c r="AN2584"/>
  <c r="AP2584" s="1"/>
  <c r="AN2600"/>
  <c r="AP2600" s="1"/>
  <c r="AN2616"/>
  <c r="AP2616" s="1"/>
  <c r="AN2632"/>
  <c r="AP2632" s="1"/>
  <c r="AN2648"/>
  <c r="AP2648" s="1"/>
  <c r="AN2664"/>
  <c r="AP2664" s="1"/>
  <c r="AN2680"/>
  <c r="AP2680" s="1"/>
  <c r="AN2696"/>
  <c r="AP2696" s="1"/>
  <c r="AN2712"/>
  <c r="AP2712" s="1"/>
  <c r="AN2728"/>
  <c r="AP2728" s="1"/>
  <c r="AN2744"/>
  <c r="AP2744" s="1"/>
  <c r="AN27"/>
  <c r="AP27" s="1"/>
  <c r="AN43"/>
  <c r="AP43" s="1"/>
  <c r="AN59"/>
  <c r="AP59" s="1"/>
  <c r="AN75"/>
  <c r="AP75" s="1"/>
  <c r="AN91"/>
  <c r="AP91" s="1"/>
  <c r="AN107"/>
  <c r="AP107" s="1"/>
  <c r="AN123"/>
  <c r="AP123" s="1"/>
  <c r="AN139"/>
  <c r="AP139" s="1"/>
  <c r="AN155"/>
  <c r="AP155" s="1"/>
  <c r="AN171"/>
  <c r="AP171" s="1"/>
  <c r="AN187"/>
  <c r="AP187" s="1"/>
  <c r="AN203"/>
  <c r="AP203" s="1"/>
  <c r="AN219"/>
  <c r="AP219" s="1"/>
  <c r="AN235"/>
  <c r="AP235" s="1"/>
  <c r="AN251"/>
  <c r="AP251" s="1"/>
  <c r="AN267"/>
  <c r="AP267" s="1"/>
  <c r="AN283"/>
  <c r="AP283" s="1"/>
  <c r="AN299"/>
  <c r="AP299" s="1"/>
  <c r="AN315"/>
  <c r="AP315" s="1"/>
  <c r="AN331"/>
  <c r="AP331" s="1"/>
  <c r="AN347"/>
  <c r="AP347" s="1"/>
  <c r="AN363"/>
  <c r="AP363" s="1"/>
  <c r="AN379"/>
  <c r="AP379" s="1"/>
  <c r="AN395"/>
  <c r="AP395" s="1"/>
  <c r="AN411"/>
  <c r="AP411" s="1"/>
  <c r="AN427"/>
  <c r="AP427" s="1"/>
  <c r="AN443"/>
  <c r="AP443" s="1"/>
  <c r="AN459"/>
  <c r="AP459" s="1"/>
  <c r="AN475"/>
  <c r="AP475" s="1"/>
  <c r="AN491"/>
  <c r="AP491" s="1"/>
  <c r="AN507"/>
  <c r="AP507" s="1"/>
  <c r="AN523"/>
  <c r="AP523" s="1"/>
  <c r="AN539"/>
  <c r="AP539" s="1"/>
  <c r="AN555"/>
  <c r="AP555" s="1"/>
  <c r="AN571"/>
  <c r="AP571" s="1"/>
  <c r="AN587"/>
  <c r="AP587" s="1"/>
  <c r="AN603"/>
  <c r="AP603" s="1"/>
  <c r="AN619"/>
  <c r="AP619" s="1"/>
  <c r="AN635"/>
  <c r="AP635" s="1"/>
  <c r="AN651"/>
  <c r="AP651" s="1"/>
  <c r="AN667"/>
  <c r="AP667" s="1"/>
  <c r="AN683"/>
  <c r="AP683" s="1"/>
  <c r="AN699"/>
  <c r="AP699" s="1"/>
  <c r="AN715"/>
  <c r="AP715" s="1"/>
  <c r="AN731"/>
  <c r="AP731" s="1"/>
  <c r="AN747"/>
  <c r="AP747" s="1"/>
  <c r="AN763"/>
  <c r="AP763" s="1"/>
  <c r="AN779"/>
  <c r="AP779" s="1"/>
  <c r="AN795"/>
  <c r="AP795" s="1"/>
  <c r="AN811"/>
  <c r="AP811" s="1"/>
  <c r="AN827"/>
  <c r="AP827" s="1"/>
  <c r="AN843"/>
  <c r="AP843" s="1"/>
  <c r="AN859"/>
  <c r="AP859" s="1"/>
  <c r="AN875"/>
  <c r="AP875" s="1"/>
  <c r="AN891"/>
  <c r="AP891" s="1"/>
  <c r="AN907"/>
  <c r="AP907" s="1"/>
  <c r="AN923"/>
  <c r="AP923" s="1"/>
  <c r="AN939"/>
  <c r="AP939" s="1"/>
  <c r="AN955"/>
  <c r="AP955" s="1"/>
  <c r="AN971"/>
  <c r="AP971" s="1"/>
  <c r="AN987"/>
  <c r="AP987" s="1"/>
  <c r="AN1003"/>
  <c r="AP1003" s="1"/>
  <c r="AN1019"/>
  <c r="AP1019" s="1"/>
  <c r="AN1035"/>
  <c r="AP1035" s="1"/>
  <c r="AN1051"/>
  <c r="AP1051" s="1"/>
  <c r="AN1067"/>
  <c r="AP1067" s="1"/>
  <c r="AN1083"/>
  <c r="AP1083" s="1"/>
  <c r="AN1099"/>
  <c r="AP1099" s="1"/>
  <c r="AN1115"/>
  <c r="AP1115" s="1"/>
  <c r="AN1131"/>
  <c r="AP1131" s="1"/>
  <c r="AN1147"/>
  <c r="AP1147" s="1"/>
  <c r="AN1163"/>
  <c r="AP1163" s="1"/>
  <c r="AN1179"/>
  <c r="AP1179" s="1"/>
  <c r="AN1195"/>
  <c r="AP1195" s="1"/>
  <c r="AN1211"/>
  <c r="AP1211" s="1"/>
  <c r="AN1227"/>
  <c r="AP1227" s="1"/>
  <c r="AN1243"/>
  <c r="AP1243" s="1"/>
  <c r="AN1259"/>
  <c r="AP1259" s="1"/>
  <c r="AN1275"/>
  <c r="AP1275" s="1"/>
  <c r="AN1291"/>
  <c r="AP1291" s="1"/>
  <c r="AN1307"/>
  <c r="AP1307" s="1"/>
  <c r="AN1323"/>
  <c r="AP1323" s="1"/>
  <c r="AN1339"/>
  <c r="AP1339" s="1"/>
  <c r="AN1355"/>
  <c r="AP1355" s="1"/>
  <c r="AN1371"/>
  <c r="AP1371" s="1"/>
  <c r="AN1387"/>
  <c r="AP1387" s="1"/>
  <c r="AN1403"/>
  <c r="AP1403" s="1"/>
  <c r="AN1419"/>
  <c r="AP1419" s="1"/>
  <c r="AN1435"/>
  <c r="AP1435" s="1"/>
  <c r="AN1451"/>
  <c r="AP1451" s="1"/>
  <c r="AN1467"/>
  <c r="AP1467" s="1"/>
  <c r="AN1483"/>
  <c r="AP1483" s="1"/>
  <c r="AN1499"/>
  <c r="AP1499" s="1"/>
  <c r="AN1515"/>
  <c r="AP1515" s="1"/>
  <c r="AN1531"/>
  <c r="AP1531" s="1"/>
  <c r="AN1547"/>
  <c r="AP1547" s="1"/>
  <c r="AN1563"/>
  <c r="AP1563" s="1"/>
  <c r="AN1579"/>
  <c r="AP1579" s="1"/>
  <c r="AN1595"/>
  <c r="AP1595" s="1"/>
  <c r="AN1611"/>
  <c r="AP1611" s="1"/>
  <c r="AN1627"/>
  <c r="AP1627" s="1"/>
  <c r="AN1643"/>
  <c r="AP1643" s="1"/>
  <c r="AN1659"/>
  <c r="AP1659" s="1"/>
  <c r="AN1675"/>
  <c r="AP1675" s="1"/>
  <c r="AN1691"/>
  <c r="AP1691" s="1"/>
  <c r="AN1707"/>
  <c r="AP1707" s="1"/>
  <c r="AN1723"/>
  <c r="AP1723" s="1"/>
  <c r="AN1739"/>
  <c r="AP1739" s="1"/>
  <c r="AN1755"/>
  <c r="AP1755" s="1"/>
  <c r="AN1771"/>
  <c r="AP1771" s="1"/>
  <c r="AN1787"/>
  <c r="AP1787" s="1"/>
  <c r="AN1803"/>
  <c r="AP1803" s="1"/>
  <c r="AN1819"/>
  <c r="AP1819" s="1"/>
  <c r="AN1835"/>
  <c r="AP1835" s="1"/>
  <c r="AN1851"/>
  <c r="AP1851" s="1"/>
  <c r="AN1867"/>
  <c r="AP1867" s="1"/>
  <c r="AN1883"/>
  <c r="AP1883" s="1"/>
  <c r="AN1899"/>
  <c r="AP1899" s="1"/>
  <c r="AN1915"/>
  <c r="AP1915" s="1"/>
  <c r="AN1931"/>
  <c r="AP1931" s="1"/>
  <c r="AN1947"/>
  <c r="AP1947" s="1"/>
  <c r="AN1963"/>
  <c r="AP1963" s="1"/>
  <c r="AN1979"/>
  <c r="AP1979" s="1"/>
  <c r="AN1995"/>
  <c r="AP1995" s="1"/>
  <c r="AN2011"/>
  <c r="AP2011" s="1"/>
  <c r="AN2027"/>
  <c r="AP2027" s="1"/>
  <c r="AN2043"/>
  <c r="AP2043" s="1"/>
  <c r="AN2059"/>
  <c r="AP2059" s="1"/>
  <c r="AN2075"/>
  <c r="AP2075" s="1"/>
  <c r="AN2091"/>
  <c r="AP2091" s="1"/>
  <c r="AN2107"/>
  <c r="AP2107" s="1"/>
  <c r="AN2123"/>
  <c r="AP2123" s="1"/>
  <c r="AN2139"/>
  <c r="AP2139" s="1"/>
  <c r="AN2155"/>
  <c r="AP2155" s="1"/>
  <c r="AN2171"/>
  <c r="AP2171" s="1"/>
  <c r="AN2187"/>
  <c r="AP2187" s="1"/>
  <c r="AN2203"/>
  <c r="AP2203" s="1"/>
  <c r="AN2219"/>
  <c r="AP2219" s="1"/>
  <c r="AN2235"/>
  <c r="AP2235" s="1"/>
  <c r="AN2251"/>
  <c r="AP2251" s="1"/>
  <c r="AN2267"/>
  <c r="AP2267" s="1"/>
  <c r="AN2283"/>
  <c r="AP2283" s="1"/>
  <c r="AN2299"/>
  <c r="AP2299" s="1"/>
  <c r="AN2315"/>
  <c r="AP2315" s="1"/>
  <c r="AN2331"/>
  <c r="AP2331" s="1"/>
  <c r="AN2347"/>
  <c r="AP2347" s="1"/>
  <c r="AN2363"/>
  <c r="AP2363" s="1"/>
  <c r="AN2379"/>
  <c r="AP2379" s="1"/>
  <c r="AN2395"/>
  <c r="AP2395" s="1"/>
  <c r="AN2411"/>
  <c r="AP2411" s="1"/>
  <c r="AN2427"/>
  <c r="AP2427" s="1"/>
  <c r="AN2443"/>
  <c r="AP2443" s="1"/>
  <c r="AN2459"/>
  <c r="AP2459" s="1"/>
  <c r="AN2475"/>
  <c r="AP2475" s="1"/>
  <c r="AN2491"/>
  <c r="AP2491" s="1"/>
  <c r="AN2507"/>
  <c r="AP2507" s="1"/>
  <c r="AN2523"/>
  <c r="AP2523" s="1"/>
  <c r="AN2539"/>
  <c r="AP2539" s="1"/>
  <c r="AN2555"/>
  <c r="AP2555" s="1"/>
  <c r="AN2571"/>
  <c r="AP2571" s="1"/>
  <c r="AN2587"/>
  <c r="AP2587" s="1"/>
  <c r="AN2603"/>
  <c r="AP2603" s="1"/>
  <c r="AN2619"/>
  <c r="AP2619" s="1"/>
  <c r="AN2635"/>
  <c r="AP2635" s="1"/>
  <c r="AN2651"/>
  <c r="AP2651" s="1"/>
  <c r="AN2667"/>
  <c r="AP2667" s="1"/>
  <c r="AN2683"/>
  <c r="AP2683" s="1"/>
  <c r="AN2699"/>
  <c r="AP2699" s="1"/>
  <c r="AN2715"/>
  <c r="AP2715" s="1"/>
  <c r="AN2731"/>
  <c r="AP2731" s="1"/>
  <c r="AN22"/>
  <c r="AP22" s="1"/>
  <c r="AN38"/>
  <c r="AP38" s="1"/>
  <c r="AN54"/>
  <c r="AP54" s="1"/>
  <c r="AN70"/>
  <c r="AP70" s="1"/>
  <c r="AN86"/>
  <c r="AP86" s="1"/>
  <c r="AN102"/>
  <c r="AP102" s="1"/>
  <c r="AN118"/>
  <c r="AP118" s="1"/>
  <c r="AN134"/>
  <c r="AP134" s="1"/>
  <c r="AN150"/>
  <c r="AP150" s="1"/>
  <c r="AN166"/>
  <c r="AP166" s="1"/>
  <c r="AN182"/>
  <c r="AP182" s="1"/>
  <c r="AN198"/>
  <c r="AP198" s="1"/>
  <c r="AN214"/>
  <c r="AP214" s="1"/>
  <c r="AN230"/>
  <c r="AP230" s="1"/>
  <c r="AN246"/>
  <c r="AP246" s="1"/>
  <c r="AN262"/>
  <c r="AP262" s="1"/>
  <c r="AN278"/>
  <c r="AP278" s="1"/>
  <c r="AN294"/>
  <c r="AP294" s="1"/>
  <c r="AN310"/>
  <c r="AP310" s="1"/>
  <c r="AN326"/>
  <c r="AP326" s="1"/>
  <c r="AN342"/>
  <c r="AP342" s="1"/>
  <c r="AN358"/>
  <c r="AP358" s="1"/>
  <c r="AN374"/>
  <c r="AP374" s="1"/>
  <c r="AN390"/>
  <c r="AP390" s="1"/>
  <c r="AN406"/>
  <c r="AP406" s="1"/>
  <c r="AN422"/>
  <c r="AP422" s="1"/>
  <c r="AN438"/>
  <c r="AP438" s="1"/>
  <c r="AN454"/>
  <c r="AP454" s="1"/>
  <c r="AN470"/>
  <c r="AP470" s="1"/>
  <c r="AN486"/>
  <c r="AP486" s="1"/>
  <c r="AN502"/>
  <c r="AP502" s="1"/>
  <c r="AN518"/>
  <c r="AP518" s="1"/>
  <c r="AN534"/>
  <c r="AP534" s="1"/>
  <c r="AN550"/>
  <c r="AP550" s="1"/>
  <c r="AN566"/>
  <c r="AP566" s="1"/>
  <c r="AN582"/>
  <c r="AP582" s="1"/>
  <c r="AN598"/>
  <c r="AP598" s="1"/>
  <c r="AN614"/>
  <c r="AP614" s="1"/>
  <c r="AN630"/>
  <c r="AP630" s="1"/>
  <c r="AN646"/>
  <c r="AP646" s="1"/>
  <c r="AN662"/>
  <c r="AP662" s="1"/>
  <c r="AN678"/>
  <c r="AP678" s="1"/>
  <c r="AN694"/>
  <c r="AP694" s="1"/>
  <c r="AN710"/>
  <c r="AP710" s="1"/>
  <c r="AN726"/>
  <c r="AP726" s="1"/>
  <c r="AN742"/>
  <c r="AP742" s="1"/>
  <c r="AN758"/>
  <c r="AP758" s="1"/>
  <c r="AN774"/>
  <c r="AP774" s="1"/>
  <c r="AN790"/>
  <c r="AP790" s="1"/>
  <c r="AN806"/>
  <c r="AP806" s="1"/>
  <c r="AN822"/>
  <c r="AP822" s="1"/>
  <c r="AN838"/>
  <c r="AP838" s="1"/>
  <c r="AN854"/>
  <c r="AP854" s="1"/>
  <c r="AN870"/>
  <c r="AP870" s="1"/>
  <c r="AN886"/>
  <c r="AP886" s="1"/>
  <c r="AN902"/>
  <c r="AP902" s="1"/>
  <c r="AN918"/>
  <c r="AP918" s="1"/>
  <c r="AN934"/>
  <c r="AP934" s="1"/>
  <c r="AN950"/>
  <c r="AP950" s="1"/>
  <c r="AN966"/>
  <c r="AP966" s="1"/>
  <c r="AN982"/>
  <c r="AP982" s="1"/>
  <c r="AN998"/>
  <c r="AP998" s="1"/>
  <c r="AN1014"/>
  <c r="AP1014" s="1"/>
  <c r="AN1030"/>
  <c r="AP1030" s="1"/>
  <c r="AN1046"/>
  <c r="AP1046" s="1"/>
  <c r="AN1062"/>
  <c r="AP1062" s="1"/>
  <c r="AN1078"/>
  <c r="AP1078" s="1"/>
  <c r="AN1094"/>
  <c r="AP1094" s="1"/>
  <c r="AN1110"/>
  <c r="AP1110" s="1"/>
  <c r="AN1126"/>
  <c r="AP1126" s="1"/>
  <c r="AN1142"/>
  <c r="AP1142" s="1"/>
  <c r="AN1158"/>
  <c r="AP1158" s="1"/>
  <c r="AN1174"/>
  <c r="AP1174" s="1"/>
  <c r="AN1190"/>
  <c r="AP1190" s="1"/>
  <c r="AN1206"/>
  <c r="AP1206" s="1"/>
  <c r="AN1222"/>
  <c r="AP1222" s="1"/>
  <c r="AN1238"/>
  <c r="AP1238" s="1"/>
  <c r="AN1254"/>
  <c r="AP1254" s="1"/>
  <c r="AN1270"/>
  <c r="AP1270" s="1"/>
  <c r="AN1286"/>
  <c r="AP1286" s="1"/>
  <c r="AN1302"/>
  <c r="AP1302" s="1"/>
  <c r="AN1318"/>
  <c r="AP1318" s="1"/>
  <c r="AN1334"/>
  <c r="AP1334" s="1"/>
  <c r="AN1350"/>
  <c r="AP1350" s="1"/>
  <c r="AN1366"/>
  <c r="AP1366" s="1"/>
  <c r="AN1382"/>
  <c r="AP1382" s="1"/>
  <c r="AN1398"/>
  <c r="AP1398" s="1"/>
  <c r="AN1414"/>
  <c r="AP1414" s="1"/>
  <c r="AN1430"/>
  <c r="AP1430" s="1"/>
  <c r="AN1446"/>
  <c r="AP1446" s="1"/>
  <c r="AN1462"/>
  <c r="AP1462" s="1"/>
  <c r="AN1478"/>
  <c r="AP1478" s="1"/>
  <c r="AN1494"/>
  <c r="AP1494" s="1"/>
  <c r="AN1510"/>
  <c r="AP1510" s="1"/>
  <c r="AN1526"/>
  <c r="AP1526" s="1"/>
  <c r="AN1542"/>
  <c r="AP1542" s="1"/>
  <c r="AN1558"/>
  <c r="AP1558" s="1"/>
  <c r="AN1574"/>
  <c r="AP1574" s="1"/>
  <c r="AN1590"/>
  <c r="AP1590" s="1"/>
  <c r="AN1606"/>
  <c r="AP1606" s="1"/>
  <c r="AN1622"/>
  <c r="AP1622" s="1"/>
  <c r="AN1638"/>
  <c r="AP1638" s="1"/>
  <c r="AN1654"/>
  <c r="AP1654" s="1"/>
  <c r="AN1670"/>
  <c r="AP1670" s="1"/>
  <c r="AN1686"/>
  <c r="AP1686" s="1"/>
  <c r="AN1702"/>
  <c r="AP1702" s="1"/>
  <c r="AN1718"/>
  <c r="AP1718" s="1"/>
  <c r="AN1734"/>
  <c r="AP1734" s="1"/>
  <c r="AN1750"/>
  <c r="AP1750" s="1"/>
  <c r="AN1766"/>
  <c r="AP1766" s="1"/>
  <c r="AN1782"/>
  <c r="AP1782" s="1"/>
  <c r="AN1798"/>
  <c r="AP1798" s="1"/>
  <c r="AN1814"/>
  <c r="AP1814" s="1"/>
  <c r="AN1830"/>
  <c r="AP1830" s="1"/>
  <c r="AN1846"/>
  <c r="AP1846" s="1"/>
  <c r="AN1862"/>
  <c r="AP1862" s="1"/>
  <c r="AN1878"/>
  <c r="AP1878" s="1"/>
  <c r="AN1894"/>
  <c r="AP1894" s="1"/>
  <c r="AN1910"/>
  <c r="AP1910" s="1"/>
  <c r="AN1926"/>
  <c r="AP1926" s="1"/>
  <c r="AN1942"/>
  <c r="AP1942" s="1"/>
  <c r="AN1958"/>
  <c r="AP1958" s="1"/>
  <c r="AN1974"/>
  <c r="AP1974" s="1"/>
  <c r="AN1990"/>
  <c r="AP1990" s="1"/>
  <c r="AN2006"/>
  <c r="AP2006" s="1"/>
  <c r="AN2022"/>
  <c r="AP2022" s="1"/>
  <c r="AN2038"/>
  <c r="AP2038" s="1"/>
  <c r="AN2054"/>
  <c r="AP2054" s="1"/>
  <c r="AN2070"/>
  <c r="AP2070" s="1"/>
  <c r="AN2086"/>
  <c r="AP2086" s="1"/>
  <c r="AN2102"/>
  <c r="AP2102" s="1"/>
  <c r="AN2118"/>
  <c r="AP2118" s="1"/>
  <c r="AN2134"/>
  <c r="AP2134" s="1"/>
  <c r="AN2150"/>
  <c r="AP2150" s="1"/>
  <c r="AN2166"/>
  <c r="AP2166" s="1"/>
  <c r="AN2182"/>
  <c r="AP2182" s="1"/>
  <c r="AN2198"/>
  <c r="AP2198" s="1"/>
  <c r="AN2214"/>
  <c r="AP2214" s="1"/>
  <c r="AN2230"/>
  <c r="AP2230" s="1"/>
  <c r="AN2246"/>
  <c r="AP2246" s="1"/>
  <c r="AN2262"/>
  <c r="AP2262" s="1"/>
  <c r="AN2278"/>
  <c r="AP2278" s="1"/>
  <c r="AN2294"/>
  <c r="AP2294" s="1"/>
  <c r="AN2310"/>
  <c r="AP2310" s="1"/>
  <c r="AN2326"/>
  <c r="AP2326" s="1"/>
  <c r="AN2342"/>
  <c r="AP2342" s="1"/>
  <c r="AN2358"/>
  <c r="AP2358" s="1"/>
  <c r="AN2374"/>
  <c r="AP2374" s="1"/>
  <c r="AN2390"/>
  <c r="AP2390" s="1"/>
  <c r="AN2406"/>
  <c r="AP2406" s="1"/>
  <c r="AN2422"/>
  <c r="AP2422" s="1"/>
  <c r="AN2438"/>
  <c r="AP2438" s="1"/>
  <c r="AN2454"/>
  <c r="AP2454" s="1"/>
  <c r="AN2470"/>
  <c r="AP2470" s="1"/>
  <c r="AN2486"/>
  <c r="AP2486" s="1"/>
  <c r="AN2502"/>
  <c r="AP2502" s="1"/>
  <c r="AN2518"/>
  <c r="AP2518" s="1"/>
  <c r="AN2534"/>
  <c r="AP2534" s="1"/>
  <c r="AN2550"/>
  <c r="AP2550" s="1"/>
  <c r="AN2566"/>
  <c r="AP2566" s="1"/>
  <c r="AN2582"/>
  <c r="AP2582" s="1"/>
  <c r="AN2598"/>
  <c r="AP2598" s="1"/>
  <c r="AN2614"/>
  <c r="AP2614" s="1"/>
  <c r="AN2630"/>
  <c r="AP2630" s="1"/>
  <c r="AN2646"/>
  <c r="AP2646" s="1"/>
  <c r="AN2662"/>
  <c r="AP2662" s="1"/>
  <c r="AN2678"/>
  <c r="AP2678" s="1"/>
  <c r="AN2694"/>
  <c r="AP2694" s="1"/>
  <c r="AN2710"/>
  <c r="AP2710" s="1"/>
  <c r="AN2726"/>
  <c r="AP2726" s="1"/>
  <c r="AN2742"/>
  <c r="AP2742" s="1"/>
  <c r="AN21"/>
  <c r="AP21" s="1"/>
  <c r="BE694"/>
  <c r="BE204"/>
  <c r="BE332"/>
  <c r="BE460"/>
  <c r="BD50"/>
  <c r="BD114"/>
  <c r="BF114" s="1"/>
  <c r="BG114" s="1"/>
  <c r="BD178"/>
  <c r="BD242"/>
  <c r="BD306"/>
  <c r="BD370"/>
  <c r="BF370" s="1"/>
  <c r="BG370" s="1"/>
  <c r="BD434"/>
  <c r="BD498"/>
  <c r="BD562"/>
  <c r="BF562" s="1"/>
  <c r="BG562" s="1"/>
  <c r="BD626"/>
  <c r="BF626" s="1"/>
  <c r="BG626" s="1"/>
  <c r="BD690"/>
  <c r="BF690" s="1"/>
  <c r="BG690" s="1"/>
  <c r="BD754"/>
  <c r="BD818"/>
  <c r="BD882"/>
  <c r="BD946"/>
  <c r="BF946" s="1"/>
  <c r="BG946" s="1"/>
  <c r="BD1010"/>
  <c r="BF1010" s="1"/>
  <c r="BG1010" s="1"/>
  <c r="BD1074"/>
  <c r="BF1074" s="1"/>
  <c r="BG1074" s="1"/>
  <c r="BD1138"/>
  <c r="BF1138" s="1"/>
  <c r="BG1138" s="1"/>
  <c r="BD1202"/>
  <c r="BD1266"/>
  <c r="BF1266" s="1"/>
  <c r="BG1266" s="1"/>
  <c r="BD1330"/>
  <c r="BD1394"/>
  <c r="BF1394" s="1"/>
  <c r="BG1394" s="1"/>
  <c r="BD1458"/>
  <c r="BF1458" s="1"/>
  <c r="BG1458" s="1"/>
  <c r="BD1522"/>
  <c r="BF1522" s="1"/>
  <c r="BG1522" s="1"/>
  <c r="BD1586"/>
  <c r="BF1586" s="1"/>
  <c r="BG1586" s="1"/>
  <c r="BD1650"/>
  <c r="BD1714"/>
  <c r="BF1714" s="1"/>
  <c r="BG1714" s="1"/>
  <c r="BD1778"/>
  <c r="BF1778" s="1"/>
  <c r="BG1778" s="1"/>
  <c r="BD1842"/>
  <c r="BF1842" s="1"/>
  <c r="BG1842" s="1"/>
  <c r="BD1906"/>
  <c r="BF1906" s="1"/>
  <c r="BG1906" s="1"/>
  <c r="BD1970"/>
  <c r="BF1970" s="1"/>
  <c r="BG1970" s="1"/>
  <c r="BD2034"/>
  <c r="BF2034" s="1"/>
  <c r="BG2034" s="1"/>
  <c r="BD2098"/>
  <c r="BF2098" s="1"/>
  <c r="BG2098" s="1"/>
  <c r="BD2162"/>
  <c r="BF2162" s="1"/>
  <c r="BG2162" s="1"/>
  <c r="BE30"/>
  <c r="BE46"/>
  <c r="BE62"/>
  <c r="BE78"/>
  <c r="BF78" s="1"/>
  <c r="BG78" s="1"/>
  <c r="BE94"/>
  <c r="BE110"/>
  <c r="BE126"/>
  <c r="BE142"/>
  <c r="BE158"/>
  <c r="BE174"/>
  <c r="BE190"/>
  <c r="BE206"/>
  <c r="BE222"/>
  <c r="BF222" s="1"/>
  <c r="BG222" s="1"/>
  <c r="BE238"/>
  <c r="BE254"/>
  <c r="BE270"/>
  <c r="BE286"/>
  <c r="BE318"/>
  <c r="BE334"/>
  <c r="BF334" s="1"/>
  <c r="BG334" s="1"/>
  <c r="BE350"/>
  <c r="BE366"/>
  <c r="BE382"/>
  <c r="BE398"/>
  <c r="BE414"/>
  <c r="BE446"/>
  <c r="BF446" s="1"/>
  <c r="BG446" s="1"/>
  <c r="BE462"/>
  <c r="BE478"/>
  <c r="BE92"/>
  <c r="BE348"/>
  <c r="BE476"/>
  <c r="BF476" s="1"/>
  <c r="BG476" s="1"/>
  <c r="BD542"/>
  <c r="BF542" s="1"/>
  <c r="BG542" s="1"/>
  <c r="BD606"/>
  <c r="BF606" s="1"/>
  <c r="BG606" s="1"/>
  <c r="BD670"/>
  <c r="BF670" s="1"/>
  <c r="BG670" s="1"/>
  <c r="BD734"/>
  <c r="BD798"/>
  <c r="BF798" s="1"/>
  <c r="BG798" s="1"/>
  <c r="BD862"/>
  <c r="BF862" s="1"/>
  <c r="BG862" s="1"/>
  <c r="BD926"/>
  <c r="BF926" s="1"/>
  <c r="BG926" s="1"/>
  <c r="BD990"/>
  <c r="BF990" s="1"/>
  <c r="BG990" s="1"/>
  <c r="BD1054"/>
  <c r="BF1054" s="1"/>
  <c r="BG1054" s="1"/>
  <c r="BD1118"/>
  <c r="BF1118" s="1"/>
  <c r="BG1118" s="1"/>
  <c r="BD1182"/>
  <c r="BD1246"/>
  <c r="BF1246" s="1"/>
  <c r="BG1246" s="1"/>
  <c r="BD1310"/>
  <c r="BF1310" s="1"/>
  <c r="BG1310" s="1"/>
  <c r="BD1374"/>
  <c r="BF1374" s="1"/>
  <c r="BG1374" s="1"/>
  <c r="BD1438"/>
  <c r="BF1438" s="1"/>
  <c r="BG1438" s="1"/>
  <c r="BD1502"/>
  <c r="BD1566"/>
  <c r="BF1566" s="1"/>
  <c r="BG1566" s="1"/>
  <c r="BD1630"/>
  <c r="BF1630" s="1"/>
  <c r="BG1630" s="1"/>
  <c r="BD1694"/>
  <c r="BF1694" s="1"/>
  <c r="BG1694" s="1"/>
  <c r="BD1758"/>
  <c r="BF1758" s="1"/>
  <c r="BG1758" s="1"/>
  <c r="BD1822"/>
  <c r="BF1822" s="1"/>
  <c r="BG1822" s="1"/>
  <c r="BD1886"/>
  <c r="BF1886" s="1"/>
  <c r="BG1886" s="1"/>
  <c r="BD1950"/>
  <c r="BF1950" s="1"/>
  <c r="BG1950" s="1"/>
  <c r="BD2014"/>
  <c r="BD2078"/>
  <c r="BF2078" s="1"/>
  <c r="BG2078" s="1"/>
  <c r="BD2142"/>
  <c r="BF2142" s="1"/>
  <c r="BG2142" s="1"/>
  <c r="BE25"/>
  <c r="BE33"/>
  <c r="BD37"/>
  <c r="BF37" s="1"/>
  <c r="BG37" s="1"/>
  <c r="BD49"/>
  <c r="BF49" s="1"/>
  <c r="BG49" s="1"/>
  <c r="BE65"/>
  <c r="BD69"/>
  <c r="BE77"/>
  <c r="BD81"/>
  <c r="BE89"/>
  <c r="BD109"/>
  <c r="BD117"/>
  <c r="BF117" s="1"/>
  <c r="BG117" s="1"/>
  <c r="BD121"/>
  <c r="BF121" s="1"/>
  <c r="BG121" s="1"/>
  <c r="BE133"/>
  <c r="BE141"/>
  <c r="BD145"/>
  <c r="BE153"/>
  <c r="BD173"/>
  <c r="BF173" s="1"/>
  <c r="BG173" s="1"/>
  <c r="BD181"/>
  <c r="BF181" s="1"/>
  <c r="BG181" s="1"/>
  <c r="BD185"/>
  <c r="BE197"/>
  <c r="BE205"/>
  <c r="BD209"/>
  <c r="BF209" s="1"/>
  <c r="BG209" s="1"/>
  <c r="BE217"/>
  <c r="BD237"/>
  <c r="BF237" s="1"/>
  <c r="BG237" s="1"/>
  <c r="BD245"/>
  <c r="BF245" s="1"/>
  <c r="BG245" s="1"/>
  <c r="BD249"/>
  <c r="BE261"/>
  <c r="BE269"/>
  <c r="BD273"/>
  <c r="BE281"/>
  <c r="BD301"/>
  <c r="BD309"/>
  <c r="BF309" s="1"/>
  <c r="BG309" s="1"/>
  <c r="BD313"/>
  <c r="BF313" s="1"/>
  <c r="BG313" s="1"/>
  <c r="BE333"/>
  <c r="BD337"/>
  <c r="BE345"/>
  <c r="BD365"/>
  <c r="BF365" s="1"/>
  <c r="BG365" s="1"/>
  <c r="BD373"/>
  <c r="BF373" s="1"/>
  <c r="BG373" s="1"/>
  <c r="BD377"/>
  <c r="BF377" s="1"/>
  <c r="BG377" s="1"/>
  <c r="BE397"/>
  <c r="BD401"/>
  <c r="BF401" s="1"/>
  <c r="BG401" s="1"/>
  <c r="BE409"/>
  <c r="BD429"/>
  <c r="BF429" s="1"/>
  <c r="BG429" s="1"/>
  <c r="BD437"/>
  <c r="BF437" s="1"/>
  <c r="BG437" s="1"/>
  <c r="BD441"/>
  <c r="BE461"/>
  <c r="BD465"/>
  <c r="BE473"/>
  <c r="BD489"/>
  <c r="BF489" s="1"/>
  <c r="BG489" s="1"/>
  <c r="BD505"/>
  <c r="BF505" s="1"/>
  <c r="BG505" s="1"/>
  <c r="BD521"/>
  <c r="BF521" s="1"/>
  <c r="BG521" s="1"/>
  <c r="BD537"/>
  <c r="BF537" s="1"/>
  <c r="BG537" s="1"/>
  <c r="BE541"/>
  <c r="BF541" s="1"/>
  <c r="BG541" s="1"/>
  <c r="BD553"/>
  <c r="BF553" s="1"/>
  <c r="BG553" s="1"/>
  <c r="BD569"/>
  <c r="BF569" s="1"/>
  <c r="BG569" s="1"/>
  <c r="BE573"/>
  <c r="BD585"/>
  <c r="BF585" s="1"/>
  <c r="BG585" s="1"/>
  <c r="BE589"/>
  <c r="BD601"/>
  <c r="BF601" s="1"/>
  <c r="BG601" s="1"/>
  <c r="BD617"/>
  <c r="BF617" s="1"/>
  <c r="BG617" s="1"/>
  <c r="BE621"/>
  <c r="BF621" s="1"/>
  <c r="BG621" s="1"/>
  <c r="BD633"/>
  <c r="BF633" s="1"/>
  <c r="BG633" s="1"/>
  <c r="BD649"/>
  <c r="BF649" s="1"/>
  <c r="BG649" s="1"/>
  <c r="BE653"/>
  <c r="BF653" s="1"/>
  <c r="BG653" s="1"/>
  <c r="BD665"/>
  <c r="BF665" s="1"/>
  <c r="BG665" s="1"/>
  <c r="BE669"/>
  <c r="BD681"/>
  <c r="BF681" s="1"/>
  <c r="BG681" s="1"/>
  <c r="BD697"/>
  <c r="BF697" s="1"/>
  <c r="BG697" s="1"/>
  <c r="BE701"/>
  <c r="BD713"/>
  <c r="BF713" s="1"/>
  <c r="BG713" s="1"/>
  <c r="BD729"/>
  <c r="BF729" s="1"/>
  <c r="BG729" s="1"/>
  <c r="BE733"/>
  <c r="BD745"/>
  <c r="BF745" s="1"/>
  <c r="BG745" s="1"/>
  <c r="BE749"/>
  <c r="BD761"/>
  <c r="BF761" s="1"/>
  <c r="BG761" s="1"/>
  <c r="BE765"/>
  <c r="BD777"/>
  <c r="BF777" s="1"/>
  <c r="BG777" s="1"/>
  <c r="BE781"/>
  <c r="BF781" s="1"/>
  <c r="BG781" s="1"/>
  <c r="BD793"/>
  <c r="BF793" s="1"/>
  <c r="BG793" s="1"/>
  <c r="BD809"/>
  <c r="BF809" s="1"/>
  <c r="BG809" s="1"/>
  <c r="BE813"/>
  <c r="BD825"/>
  <c r="BF825" s="1"/>
  <c r="BG825" s="1"/>
  <c r="BD841"/>
  <c r="BF841" s="1"/>
  <c r="BG841" s="1"/>
  <c r="BE845"/>
  <c r="BF845" s="1"/>
  <c r="BG845" s="1"/>
  <c r="BD857"/>
  <c r="BE861"/>
  <c r="BD873"/>
  <c r="BD889"/>
  <c r="BF889" s="1"/>
  <c r="BG889" s="1"/>
  <c r="BD905"/>
  <c r="BF905" s="1"/>
  <c r="BG905" s="1"/>
  <c r="BE909"/>
  <c r="BD921"/>
  <c r="BF921" s="1"/>
  <c r="BG921" s="1"/>
  <c r="BD937"/>
  <c r="BF937" s="1"/>
  <c r="BG937" s="1"/>
  <c r="BD953"/>
  <c r="BF953" s="1"/>
  <c r="BG953" s="1"/>
  <c r="BE957"/>
  <c r="BD969"/>
  <c r="BF969" s="1"/>
  <c r="BG969" s="1"/>
  <c r="BE973"/>
  <c r="BF973" s="1"/>
  <c r="BG973" s="1"/>
  <c r="BD985"/>
  <c r="BD1001"/>
  <c r="BF1001" s="1"/>
  <c r="BG1001" s="1"/>
  <c r="BE1005"/>
  <c r="BF1005" s="1"/>
  <c r="BG1005" s="1"/>
  <c r="BD1017"/>
  <c r="BF1017" s="1"/>
  <c r="BG1017" s="1"/>
  <c r="BD1033"/>
  <c r="BD1049"/>
  <c r="BF1049" s="1"/>
  <c r="BG1049" s="1"/>
  <c r="BD1065"/>
  <c r="BF1065" s="1"/>
  <c r="BG1065" s="1"/>
  <c r="BD1081"/>
  <c r="BF1081" s="1"/>
  <c r="BG1081" s="1"/>
  <c r="BE1085"/>
  <c r="BF1085" s="1"/>
  <c r="BG1085" s="1"/>
  <c r="BD1097"/>
  <c r="BF1097" s="1"/>
  <c r="BG1097" s="1"/>
  <c r="BE1101"/>
  <c r="BD1113"/>
  <c r="BF1113" s="1"/>
  <c r="BG1113" s="1"/>
  <c r="BE1117"/>
  <c r="BD1129"/>
  <c r="BD1145"/>
  <c r="BF1145" s="1"/>
  <c r="BG1145" s="1"/>
  <c r="BE1149"/>
  <c r="BD1161"/>
  <c r="BD1177"/>
  <c r="BF1177" s="1"/>
  <c r="BG1177" s="1"/>
  <c r="BD1193"/>
  <c r="BF1193" s="1"/>
  <c r="BG1193" s="1"/>
  <c r="BD1209"/>
  <c r="BF1209" s="1"/>
  <c r="BG1209" s="1"/>
  <c r="BD1225"/>
  <c r="BD1241"/>
  <c r="BD1257"/>
  <c r="BF1257" s="1"/>
  <c r="BG1257" s="1"/>
  <c r="BD1273"/>
  <c r="BF1273" s="1"/>
  <c r="BG1273" s="1"/>
  <c r="BD1289"/>
  <c r="BF1289" s="1"/>
  <c r="BG1289" s="1"/>
  <c r="BE1293"/>
  <c r="BD1305"/>
  <c r="BF1305" s="1"/>
  <c r="BG1305" s="1"/>
  <c r="BD1321"/>
  <c r="BF1321" s="1"/>
  <c r="BG1321" s="1"/>
  <c r="BE1325"/>
  <c r="BF1325" s="1"/>
  <c r="BG1325" s="1"/>
  <c r="BD1337"/>
  <c r="BF1337" s="1"/>
  <c r="BG1337" s="1"/>
  <c r="BD1353"/>
  <c r="BF1353" s="1"/>
  <c r="BG1353" s="1"/>
  <c r="BD1369"/>
  <c r="BF1369" s="1"/>
  <c r="BG1369" s="1"/>
  <c r="BE1373"/>
  <c r="BD1385"/>
  <c r="BF1385" s="1"/>
  <c r="BG1385" s="1"/>
  <c r="BE1389"/>
  <c r="BD1401"/>
  <c r="BD1417"/>
  <c r="BE1421"/>
  <c r="BF1421" s="1"/>
  <c r="BG1421" s="1"/>
  <c r="BD1433"/>
  <c r="BF1433" s="1"/>
  <c r="BG1433" s="1"/>
  <c r="BE1437"/>
  <c r="BD1449"/>
  <c r="BF1449" s="1"/>
  <c r="BG1449" s="1"/>
  <c r="BD1465"/>
  <c r="BF1465" s="1"/>
  <c r="BG1465" s="1"/>
  <c r="BD1481"/>
  <c r="BF1481" s="1"/>
  <c r="BG1481" s="1"/>
  <c r="BE1485"/>
  <c r="BF1485" s="1"/>
  <c r="BG1485" s="1"/>
  <c r="BD1497"/>
  <c r="BF1497" s="1"/>
  <c r="BG1497" s="1"/>
  <c r="BE1501"/>
  <c r="BD1513"/>
  <c r="BF1513" s="1"/>
  <c r="BG1513" s="1"/>
  <c r="BD1529"/>
  <c r="BF1529" s="1"/>
  <c r="BG1529" s="1"/>
  <c r="BD1545"/>
  <c r="BF1545" s="1"/>
  <c r="BG1545" s="1"/>
  <c r="BE1549"/>
  <c r="BF1549" s="1"/>
  <c r="BG1549" s="1"/>
  <c r="BD1561"/>
  <c r="BF1561" s="1"/>
  <c r="BG1561" s="1"/>
  <c r="BE1565"/>
  <c r="BF1565" s="1"/>
  <c r="BG1565" s="1"/>
  <c r="BD1577"/>
  <c r="BF1577" s="1"/>
  <c r="BG1577" s="1"/>
  <c r="BE1581"/>
  <c r="BF1581" s="1"/>
  <c r="BG1581" s="1"/>
  <c r="BD1593"/>
  <c r="BF1593" s="1"/>
  <c r="BG1593" s="1"/>
  <c r="BD1609"/>
  <c r="BF1609" s="1"/>
  <c r="BG1609" s="1"/>
  <c r="BE1613"/>
  <c r="BF1613" s="1"/>
  <c r="BG1613" s="1"/>
  <c r="BD1625"/>
  <c r="BF1625" s="1"/>
  <c r="BG1625" s="1"/>
  <c r="BD1641"/>
  <c r="BE1645"/>
  <c r="BD1657"/>
  <c r="BF1657" s="1"/>
  <c r="BG1657" s="1"/>
  <c r="BD1673"/>
  <c r="BF1673" s="1"/>
  <c r="BG1673" s="1"/>
  <c r="BE1677"/>
  <c r="BF1677" s="1"/>
  <c r="BG1677" s="1"/>
  <c r="BE1689"/>
  <c r="BE1697"/>
  <c r="BE1705"/>
  <c r="BE1713"/>
  <c r="BE1721"/>
  <c r="BE1729"/>
  <c r="BE1737"/>
  <c r="BE1745"/>
  <c r="BE1753"/>
  <c r="BE1761"/>
  <c r="BE1769"/>
  <c r="BE1777"/>
  <c r="BE1785"/>
  <c r="BE1793"/>
  <c r="BE1801"/>
  <c r="BE1809"/>
  <c r="BE1817"/>
  <c r="BE1825"/>
  <c r="BE1833"/>
  <c r="BE1841"/>
  <c r="BE1849"/>
  <c r="BE1857"/>
  <c r="BE1865"/>
  <c r="BE1873"/>
  <c r="BE1881"/>
  <c r="BE1889"/>
  <c r="BE1897"/>
  <c r="BE1905"/>
  <c r="BE1913"/>
  <c r="BE1921"/>
  <c r="BE172"/>
  <c r="BE428"/>
  <c r="BD90"/>
  <c r="BD506"/>
  <c r="BD570"/>
  <c r="BD634"/>
  <c r="BF634" s="1"/>
  <c r="BG634" s="1"/>
  <c r="BD698"/>
  <c r="BD762"/>
  <c r="BF762" s="1"/>
  <c r="BG762" s="1"/>
  <c r="BD826"/>
  <c r="BD890"/>
  <c r="BF890" s="1"/>
  <c r="BG890" s="1"/>
  <c r="BD954"/>
  <c r="BD1018"/>
  <c r="BD1082"/>
  <c r="BD1146"/>
  <c r="BD1210"/>
  <c r="BF1210" s="1"/>
  <c r="BG1210" s="1"/>
  <c r="BD1274"/>
  <c r="BD1338"/>
  <c r="BD1402"/>
  <c r="BF1402" s="1"/>
  <c r="BG1402" s="1"/>
  <c r="BD1466"/>
  <c r="BF1466" s="1"/>
  <c r="BG1466" s="1"/>
  <c r="BD1530"/>
  <c r="BD1594"/>
  <c r="BD1658"/>
  <c r="BF1658" s="1"/>
  <c r="BG1658" s="1"/>
  <c r="BD1722"/>
  <c r="BD1786"/>
  <c r="BD1850"/>
  <c r="BF1850" s="1"/>
  <c r="BG1850" s="1"/>
  <c r="BD1914"/>
  <c r="BF1914" s="1"/>
  <c r="BG1914" s="1"/>
  <c r="BD1978"/>
  <c r="BF1978" s="1"/>
  <c r="BG1978" s="1"/>
  <c r="BD2042"/>
  <c r="BD2106"/>
  <c r="BD2170"/>
  <c r="BF2170" s="1"/>
  <c r="BG2170" s="1"/>
  <c r="BD156"/>
  <c r="BF156" s="1"/>
  <c r="BG156" s="1"/>
  <c r="BD220"/>
  <c r="BF220" s="1"/>
  <c r="BG220" s="1"/>
  <c r="BD284"/>
  <c r="BF284" s="1"/>
  <c r="BG284" s="1"/>
  <c r="BD412"/>
  <c r="BF412" s="1"/>
  <c r="BG412" s="1"/>
  <c r="BE20"/>
  <c r="BE44"/>
  <c r="BF44" s="1"/>
  <c r="BG44" s="1"/>
  <c r="BD84"/>
  <c r="BF84" s="1"/>
  <c r="BG84" s="1"/>
  <c r="BD88"/>
  <c r="BF88" s="1"/>
  <c r="BG88" s="1"/>
  <c r="BD96"/>
  <c r="BF96" s="1"/>
  <c r="BG96" s="1"/>
  <c r="BE112"/>
  <c r="BF112" s="1"/>
  <c r="BG112" s="1"/>
  <c r="BE120"/>
  <c r="BD124"/>
  <c r="BF124" s="1"/>
  <c r="BG124" s="1"/>
  <c r="BD132"/>
  <c r="BF132" s="1"/>
  <c r="BG132" s="1"/>
  <c r="BD176"/>
  <c r="BF176" s="1"/>
  <c r="BG176" s="1"/>
  <c r="BE184"/>
  <c r="BE216"/>
  <c r="BE248"/>
  <c r="BD324"/>
  <c r="BF324" s="1"/>
  <c r="BG324" s="1"/>
  <c r="BD336"/>
  <c r="BF336" s="1"/>
  <c r="BG336" s="1"/>
  <c r="BD388"/>
  <c r="BF388" s="1"/>
  <c r="BG388" s="1"/>
  <c r="BD400"/>
  <c r="BF400" s="1"/>
  <c r="BG400" s="1"/>
  <c r="BE408"/>
  <c r="BD452"/>
  <c r="BF452" s="1"/>
  <c r="BG452" s="1"/>
  <c r="BD484"/>
  <c r="BD492"/>
  <c r="BF492" s="1"/>
  <c r="BG492" s="1"/>
  <c r="BD516"/>
  <c r="BF516" s="1"/>
  <c r="BG516" s="1"/>
  <c r="BD524"/>
  <c r="BF524" s="1"/>
  <c r="BG524" s="1"/>
  <c r="BD540"/>
  <c r="BF540" s="1"/>
  <c r="BG540" s="1"/>
  <c r="BD548"/>
  <c r="BF548" s="1"/>
  <c r="BG548" s="1"/>
  <c r="BD556"/>
  <c r="BF556" s="1"/>
  <c r="BG556" s="1"/>
  <c r="BD572"/>
  <c r="BF572" s="1"/>
  <c r="BG572" s="1"/>
  <c r="BD588"/>
  <c r="BF588" s="1"/>
  <c r="BG588" s="1"/>
  <c r="BD628"/>
  <c r="BF628" s="1"/>
  <c r="BG628" s="1"/>
  <c r="BD636"/>
  <c r="BF636" s="1"/>
  <c r="BG636" s="1"/>
  <c r="BD644"/>
  <c r="BF644" s="1"/>
  <c r="BG644" s="1"/>
  <c r="BD660"/>
  <c r="BF660" s="1"/>
  <c r="BG660" s="1"/>
  <c r="BD668"/>
  <c r="BF668" s="1"/>
  <c r="BG668" s="1"/>
  <c r="BD676"/>
  <c r="BF676" s="1"/>
  <c r="BG676" s="1"/>
  <c r="BD708"/>
  <c r="BD772"/>
  <c r="BF772" s="1"/>
  <c r="BG772" s="1"/>
  <c r="BD780"/>
  <c r="BF780" s="1"/>
  <c r="BG780" s="1"/>
  <c r="BD788"/>
  <c r="BF788" s="1"/>
  <c r="BG788" s="1"/>
  <c r="BD828"/>
  <c r="BF828" s="1"/>
  <c r="BG828" s="1"/>
  <c r="BD852"/>
  <c r="BF852" s="1"/>
  <c r="BG852" s="1"/>
  <c r="BD860"/>
  <c r="BF860" s="1"/>
  <c r="BG860" s="1"/>
  <c r="BD876"/>
  <c r="BF876" s="1"/>
  <c r="BG876" s="1"/>
  <c r="BD892"/>
  <c r="BF892" s="1"/>
  <c r="BG892" s="1"/>
  <c r="BD924"/>
  <c r="BF924" s="1"/>
  <c r="BG924" s="1"/>
  <c r="BD932"/>
  <c r="BF932" s="1"/>
  <c r="BG932" s="1"/>
  <c r="BD956"/>
  <c r="BF956" s="1"/>
  <c r="BG956" s="1"/>
  <c r="BD988"/>
  <c r="BF988" s="1"/>
  <c r="BG988" s="1"/>
  <c r="BD996"/>
  <c r="BF996" s="1"/>
  <c r="BG996" s="1"/>
  <c r="BD1012"/>
  <c r="BF1012" s="1"/>
  <c r="BG1012" s="1"/>
  <c r="BD1028"/>
  <c r="BF1028" s="1"/>
  <c r="BG1028" s="1"/>
  <c r="BD1036"/>
  <c r="BF1036" s="1"/>
  <c r="BG1036" s="1"/>
  <c r="BD1068"/>
  <c r="BF1068" s="1"/>
  <c r="BG1068" s="1"/>
  <c r="BD1092"/>
  <c r="BF1092" s="1"/>
  <c r="BG1092" s="1"/>
  <c r="BD1100"/>
  <c r="BD1108"/>
  <c r="BF1108" s="1"/>
  <c r="BG1108" s="1"/>
  <c r="BD1132"/>
  <c r="BF1132" s="1"/>
  <c r="BG1132" s="1"/>
  <c r="BD1156"/>
  <c r="BF1156" s="1"/>
  <c r="BG1156" s="1"/>
  <c r="BD1172"/>
  <c r="BF1172" s="1"/>
  <c r="BG1172" s="1"/>
  <c r="BD1180"/>
  <c r="BF1180" s="1"/>
  <c r="BG1180" s="1"/>
  <c r="BD1196"/>
  <c r="BF1196" s="1"/>
  <c r="BG1196" s="1"/>
  <c r="BD1204"/>
  <c r="BF1204" s="1"/>
  <c r="BG1204" s="1"/>
  <c r="BD1212"/>
  <c r="BF1212" s="1"/>
  <c r="BG1212" s="1"/>
  <c r="BD1228"/>
  <c r="BF1228" s="1"/>
  <c r="BG1228" s="1"/>
  <c r="BD1244"/>
  <c r="BF1244" s="1"/>
  <c r="BG1244" s="1"/>
  <c r="BD1268"/>
  <c r="BF1268" s="1"/>
  <c r="BG1268" s="1"/>
  <c r="BD1316"/>
  <c r="BF1316" s="1"/>
  <c r="BG1316" s="1"/>
  <c r="BD1340"/>
  <c r="BF1340" s="1"/>
  <c r="BG1340" s="1"/>
  <c r="BD1348"/>
  <c r="BF1348" s="1"/>
  <c r="BG1348" s="1"/>
  <c r="BD1356"/>
  <c r="BF1356" s="1"/>
  <c r="BG1356" s="1"/>
  <c r="BD1372"/>
  <c r="BF1372" s="1"/>
  <c r="BG1372" s="1"/>
  <c r="BD1388"/>
  <c r="BF1388" s="1"/>
  <c r="BG1388" s="1"/>
  <c r="BD1404"/>
  <c r="BF1404" s="1"/>
  <c r="BG1404" s="1"/>
  <c r="BD1420"/>
  <c r="BF1420" s="1"/>
  <c r="BG1420" s="1"/>
  <c r="BD1428"/>
  <c r="BF1428" s="1"/>
  <c r="BG1428" s="1"/>
  <c r="BD1444"/>
  <c r="BD1460"/>
  <c r="BF1460" s="1"/>
  <c r="BG1460" s="1"/>
  <c r="BD1468"/>
  <c r="BF1468" s="1"/>
  <c r="BG1468" s="1"/>
  <c r="BD1476"/>
  <c r="BF1476" s="1"/>
  <c r="BG1476" s="1"/>
  <c r="BD1492"/>
  <c r="BF1492" s="1"/>
  <c r="BG1492" s="1"/>
  <c r="BD1500"/>
  <c r="BF1500" s="1"/>
  <c r="BG1500" s="1"/>
  <c r="BD1532"/>
  <c r="BF1532" s="1"/>
  <c r="BG1532" s="1"/>
  <c r="BD1572"/>
  <c r="BD1580"/>
  <c r="BF1580" s="1"/>
  <c r="BG1580" s="1"/>
  <c r="BD1588"/>
  <c r="BF1588" s="1"/>
  <c r="BG1588" s="1"/>
  <c r="BD1604"/>
  <c r="BF1604" s="1"/>
  <c r="BG1604" s="1"/>
  <c r="BD1628"/>
  <c r="BF1628" s="1"/>
  <c r="BG1628" s="1"/>
  <c r="BD1636"/>
  <c r="BF1636" s="1"/>
  <c r="BG1636" s="1"/>
  <c r="BD1644"/>
  <c r="BF1644" s="1"/>
  <c r="BG1644" s="1"/>
  <c r="BD1676"/>
  <c r="BF1676" s="1"/>
  <c r="BG1676" s="1"/>
  <c r="BD1692"/>
  <c r="BF1692" s="1"/>
  <c r="BG1692" s="1"/>
  <c r="BD1708"/>
  <c r="BF1708" s="1"/>
  <c r="BG1708" s="1"/>
  <c r="BD1716"/>
  <c r="BF1716" s="1"/>
  <c r="BG1716" s="1"/>
  <c r="BD1732"/>
  <c r="BF1732" s="1"/>
  <c r="BG1732" s="1"/>
  <c r="BD1740"/>
  <c r="BF1740" s="1"/>
  <c r="BG1740" s="1"/>
  <c r="BD1748"/>
  <c r="BF1748" s="1"/>
  <c r="BG1748" s="1"/>
  <c r="BD1756"/>
  <c r="BF1756" s="1"/>
  <c r="BG1756" s="1"/>
  <c r="BD1764"/>
  <c r="BF1764" s="1"/>
  <c r="BG1764" s="1"/>
  <c r="BD1772"/>
  <c r="BF1772" s="1"/>
  <c r="BG1772" s="1"/>
  <c r="BD1788"/>
  <c r="BF1788" s="1"/>
  <c r="BG1788" s="1"/>
  <c r="BD1860"/>
  <c r="BF1860" s="1"/>
  <c r="BG1860" s="1"/>
  <c r="BD1868"/>
  <c r="BF1868" s="1"/>
  <c r="BG1868" s="1"/>
  <c r="BD1900"/>
  <c r="BF1900" s="1"/>
  <c r="BG1900" s="1"/>
  <c r="BD1940"/>
  <c r="BD1972"/>
  <c r="BF1972" s="1"/>
  <c r="BG1972" s="1"/>
  <c r="BD1988"/>
  <c r="BF1988" s="1"/>
  <c r="BG1988" s="1"/>
  <c r="BD1996"/>
  <c r="BF1996" s="1"/>
  <c r="BG1996" s="1"/>
  <c r="BD2012"/>
  <c r="BF2012" s="1"/>
  <c r="BG2012" s="1"/>
  <c r="BD2028"/>
  <c r="BF2028" s="1"/>
  <c r="BG2028" s="1"/>
  <c r="BD2044"/>
  <c r="BF2044" s="1"/>
  <c r="BG2044" s="1"/>
  <c r="BD2060"/>
  <c r="BF2060" s="1"/>
  <c r="BG2060" s="1"/>
  <c r="BD2092"/>
  <c r="BF2092" s="1"/>
  <c r="BG2092" s="1"/>
  <c r="BD2108"/>
  <c r="BF2108" s="1"/>
  <c r="BG2108" s="1"/>
  <c r="BD2140"/>
  <c r="BF2140" s="1"/>
  <c r="BG2140" s="1"/>
  <c r="BD2148"/>
  <c r="BF2148" s="1"/>
  <c r="BG2148" s="1"/>
  <c r="BE2166"/>
  <c r="BE2422"/>
  <c r="BE2678"/>
  <c r="BD998"/>
  <c r="BF998" s="1"/>
  <c r="BG998" s="1"/>
  <c r="BD1574"/>
  <c r="BF1574" s="1"/>
  <c r="BG1574" s="1"/>
  <c r="BD2086"/>
  <c r="BD2342"/>
  <c r="BD2598"/>
  <c r="BD234"/>
  <c r="BD266"/>
  <c r="BD298"/>
  <c r="BD362"/>
  <c r="BE490"/>
  <c r="BE530"/>
  <c r="BE554"/>
  <c r="BE594"/>
  <c r="BE610"/>
  <c r="BE682"/>
  <c r="BE722"/>
  <c r="BE738"/>
  <c r="BE754"/>
  <c r="BE794"/>
  <c r="BE810"/>
  <c r="BE826"/>
  <c r="BE882"/>
  <c r="BE898"/>
  <c r="BE922"/>
  <c r="BE938"/>
  <c r="BE1018"/>
  <c r="BE1098"/>
  <c r="BE1162"/>
  <c r="BE1226"/>
  <c r="BE1290"/>
  <c r="BE1330"/>
  <c r="BE1354"/>
  <c r="BE1418"/>
  <c r="BE1482"/>
  <c r="BE1546"/>
  <c r="BE1610"/>
  <c r="BE1650"/>
  <c r="BE1674"/>
  <c r="BE1802"/>
  <c r="BE1866"/>
  <c r="BE1994"/>
  <c r="BE2058"/>
  <c r="BE2186"/>
  <c r="BD2210"/>
  <c r="BF2210" s="1"/>
  <c r="BG2210" s="1"/>
  <c r="BE2218"/>
  <c r="BD2234"/>
  <c r="BF2234" s="1"/>
  <c r="BG2234" s="1"/>
  <c r="BD2254"/>
  <c r="BF2254" s="1"/>
  <c r="BG2254" s="1"/>
  <c r="BD2274"/>
  <c r="BF2274" s="1"/>
  <c r="BG2274" s="1"/>
  <c r="BE2282"/>
  <c r="BD2298"/>
  <c r="BF2298" s="1"/>
  <c r="BG2298" s="1"/>
  <c r="BD2318"/>
  <c r="BF2318" s="1"/>
  <c r="BG2318" s="1"/>
  <c r="BD2338"/>
  <c r="BF2338" s="1"/>
  <c r="BG2338" s="1"/>
  <c r="BD2362"/>
  <c r="BF2362" s="1"/>
  <c r="BG2362" s="1"/>
  <c r="BE2366"/>
  <c r="BD2382"/>
  <c r="BD2402"/>
  <c r="BF2402" s="1"/>
  <c r="BG2402" s="1"/>
  <c r="BE2410"/>
  <c r="BD2426"/>
  <c r="BF2426" s="1"/>
  <c r="BG2426" s="1"/>
  <c r="BE2430"/>
  <c r="BD2446"/>
  <c r="BE2450"/>
  <c r="BD2466"/>
  <c r="BD2490"/>
  <c r="BF2490" s="1"/>
  <c r="BG2490" s="1"/>
  <c r="BD2510"/>
  <c r="BF2510" s="1"/>
  <c r="BG2510" s="1"/>
  <c r="BE2514"/>
  <c r="BF2514" s="1"/>
  <c r="BG2514" s="1"/>
  <c r="BD2530"/>
  <c r="BD2554"/>
  <c r="BF2554" s="1"/>
  <c r="BG2554" s="1"/>
  <c r="BE2558"/>
  <c r="BF2558" s="1"/>
  <c r="BG2558" s="1"/>
  <c r="BD2574"/>
  <c r="BF2574" s="1"/>
  <c r="BG2574" s="1"/>
  <c r="BE2578"/>
  <c r="BF2578" s="1"/>
  <c r="BG2578" s="1"/>
  <c r="BD2594"/>
  <c r="BE2602"/>
  <c r="BF2602" s="1"/>
  <c r="BG2602" s="1"/>
  <c r="BD2618"/>
  <c r="BF2618" s="1"/>
  <c r="BG2618" s="1"/>
  <c r="BE2622"/>
  <c r="BD2638"/>
  <c r="BF2638" s="1"/>
  <c r="BG2638" s="1"/>
  <c r="BD2658"/>
  <c r="BF2658" s="1"/>
  <c r="BG2658" s="1"/>
  <c r="BE2666"/>
  <c r="BD2682"/>
  <c r="BF2682" s="1"/>
  <c r="BG2682" s="1"/>
  <c r="BE2686"/>
  <c r="BD2702"/>
  <c r="BF2702" s="1"/>
  <c r="BG2702" s="1"/>
  <c r="BE2706"/>
  <c r="BF2706" s="1"/>
  <c r="BG2706" s="1"/>
  <c r="BD2722"/>
  <c r="BF2722" s="1"/>
  <c r="BG2722" s="1"/>
  <c r="BE2730"/>
  <c r="BF2730" s="1"/>
  <c r="BG2730" s="1"/>
  <c r="BE2150"/>
  <c r="BE2406"/>
  <c r="BE2662"/>
  <c r="BD278"/>
  <c r="BF278" s="1"/>
  <c r="BG278" s="1"/>
  <c r="BD726"/>
  <c r="BF726" s="1"/>
  <c r="BG726" s="1"/>
  <c r="BD1366"/>
  <c r="BF1366" s="1"/>
  <c r="BG1366" s="1"/>
  <c r="BD1878"/>
  <c r="BF1878" s="1"/>
  <c r="BG1878" s="1"/>
  <c r="BD2134"/>
  <c r="BF2134" s="1"/>
  <c r="BG2134" s="1"/>
  <c r="BD2390"/>
  <c r="BD2646"/>
  <c r="BE29"/>
  <c r="BF29" s="1"/>
  <c r="BG29" s="1"/>
  <c r="BD1929"/>
  <c r="BF1929" s="1"/>
  <c r="BG1929" s="1"/>
  <c r="BD1937"/>
  <c r="BF1937" s="1"/>
  <c r="BG1937" s="1"/>
  <c r="BD1945"/>
  <c r="BD1953"/>
  <c r="BF1953" s="1"/>
  <c r="BG1953" s="1"/>
  <c r="BD1961"/>
  <c r="BD1969"/>
  <c r="BF1969" s="1"/>
  <c r="BG1969" s="1"/>
  <c r="BD1977"/>
  <c r="BF1977" s="1"/>
  <c r="BG1977" s="1"/>
  <c r="BD1993"/>
  <c r="BD2001"/>
  <c r="BF2001" s="1"/>
  <c r="BG2001" s="1"/>
  <c r="BD2009"/>
  <c r="BD2017"/>
  <c r="BF2017" s="1"/>
  <c r="BG2017" s="1"/>
  <c r="BD2025"/>
  <c r="BF2025" s="1"/>
  <c r="BG2025" s="1"/>
  <c r="BD2033"/>
  <c r="BF2033" s="1"/>
  <c r="BG2033" s="1"/>
  <c r="BD2041"/>
  <c r="BF2041" s="1"/>
  <c r="BG2041" s="1"/>
  <c r="BD2049"/>
  <c r="BD2057"/>
  <c r="BD2065"/>
  <c r="BD2073"/>
  <c r="BF2073" s="1"/>
  <c r="BG2073" s="1"/>
  <c r="BD2089"/>
  <c r="BD2097"/>
  <c r="BD2105"/>
  <c r="BF2105" s="1"/>
  <c r="BG2105" s="1"/>
  <c r="BD2113"/>
  <c r="BD2121"/>
  <c r="BF2121" s="1"/>
  <c r="BG2121" s="1"/>
  <c r="BD2137"/>
  <c r="BD2153"/>
  <c r="BF2153" s="1"/>
  <c r="BG2153" s="1"/>
  <c r="BD2169"/>
  <c r="BD2185"/>
  <c r="BF2185" s="1"/>
  <c r="BG2185" s="1"/>
  <c r="BD2201"/>
  <c r="BD2217"/>
  <c r="BG2217" s="1"/>
  <c r="BD2233"/>
  <c r="BD2249"/>
  <c r="BF2249" s="1"/>
  <c r="BG2249" s="1"/>
  <c r="BD2265"/>
  <c r="BD2281"/>
  <c r="BF2281" s="1"/>
  <c r="BG2281" s="1"/>
  <c r="BD2289"/>
  <c r="BF2289" s="1"/>
  <c r="BG2289" s="1"/>
  <c r="BD2297"/>
  <c r="BD2305"/>
  <c r="BF2305" s="1"/>
  <c r="BG2305" s="1"/>
  <c r="BD2313"/>
  <c r="BD2329"/>
  <c r="BF2329" s="1"/>
  <c r="BG2329" s="1"/>
  <c r="BD2337"/>
  <c r="BF2337" s="1"/>
  <c r="BG2337" s="1"/>
  <c r="BD2345"/>
  <c r="BD2361"/>
  <c r="BF2361" s="1"/>
  <c r="BG2361" s="1"/>
  <c r="BD2377"/>
  <c r="BF2377" s="1"/>
  <c r="BG2377" s="1"/>
  <c r="BD2385"/>
  <c r="BF2385" s="1"/>
  <c r="BG2385" s="1"/>
  <c r="BD2393"/>
  <c r="BD2401"/>
  <c r="BF2401" s="1"/>
  <c r="BG2401" s="1"/>
  <c r="BD2409"/>
  <c r="BF2409" s="1"/>
  <c r="BG2409" s="1"/>
  <c r="BD2425"/>
  <c r="BD2441"/>
  <c r="BF2441" s="1"/>
  <c r="BG2441" s="1"/>
  <c r="BD2457"/>
  <c r="BD2465"/>
  <c r="BF2465" s="1"/>
  <c r="BG2465" s="1"/>
  <c r="BD2473"/>
  <c r="BF2473" s="1"/>
  <c r="BG2473" s="1"/>
  <c r="BD2489"/>
  <c r="BF2489" s="1"/>
  <c r="BG2489" s="1"/>
  <c r="BD2497"/>
  <c r="BF2497" s="1"/>
  <c r="BG2497" s="1"/>
  <c r="BD2505"/>
  <c r="BF2505" s="1"/>
  <c r="BG2505" s="1"/>
  <c r="BD2521"/>
  <c r="BF2521" s="1"/>
  <c r="BG2521" s="1"/>
  <c r="BD2537"/>
  <c r="BD2553"/>
  <c r="BF2553" s="1"/>
  <c r="BG2553" s="1"/>
  <c r="BD2569"/>
  <c r="BF2569" s="1"/>
  <c r="BG2569" s="1"/>
  <c r="BD2585"/>
  <c r="BF2585" s="1"/>
  <c r="BG2585" s="1"/>
  <c r="BD2601"/>
  <c r="BD2617"/>
  <c r="BF2617" s="1"/>
  <c r="BG2617" s="1"/>
  <c r="BD2633"/>
  <c r="BF2633" s="1"/>
  <c r="BG2633" s="1"/>
  <c r="BD2649"/>
  <c r="BF2649" s="1"/>
  <c r="BG2649" s="1"/>
  <c r="BD2657"/>
  <c r="BF2657" s="1"/>
  <c r="BG2657" s="1"/>
  <c r="BD2665"/>
  <c r="BF2665" s="1"/>
  <c r="BG2665" s="1"/>
  <c r="BD2673"/>
  <c r="BF2673" s="1"/>
  <c r="BG2673" s="1"/>
  <c r="BD2681"/>
  <c r="BD2697"/>
  <c r="BF2697" s="1"/>
  <c r="BG2697" s="1"/>
  <c r="BD2705"/>
  <c r="BF2705" s="1"/>
  <c r="BG2705" s="1"/>
  <c r="BD2713"/>
  <c r="BF2713" s="1"/>
  <c r="BG2713" s="1"/>
  <c r="BD2721"/>
  <c r="BF2721" s="1"/>
  <c r="BG2721" s="1"/>
  <c r="BD2729"/>
  <c r="BD2737"/>
  <c r="BF2737" s="1"/>
  <c r="BG2737" s="1"/>
  <c r="BD2745"/>
  <c r="BE2390"/>
  <c r="BE2646"/>
  <c r="BD646"/>
  <c r="BF646" s="1"/>
  <c r="BG646" s="1"/>
  <c r="BD1478"/>
  <c r="BD1926"/>
  <c r="BF1926" s="1"/>
  <c r="BG1926" s="1"/>
  <c r="BD2438"/>
  <c r="BD2694"/>
  <c r="BD2164"/>
  <c r="BF2164" s="1"/>
  <c r="BG2164" s="1"/>
  <c r="BD2180"/>
  <c r="BD2196"/>
  <c r="BF2196" s="1"/>
  <c r="BG2196" s="1"/>
  <c r="BE2200"/>
  <c r="BD2212"/>
  <c r="BF2212" s="1"/>
  <c r="BG2212" s="1"/>
  <c r="BD2228"/>
  <c r="BF2228" s="1"/>
  <c r="BG2228" s="1"/>
  <c r="BE2232"/>
  <c r="BD2244"/>
  <c r="BF2244" s="1"/>
  <c r="BG2244" s="1"/>
  <c r="BD2260"/>
  <c r="BF2260" s="1"/>
  <c r="BG2260" s="1"/>
  <c r="BD2276"/>
  <c r="BF2276" s="1"/>
  <c r="BG2276" s="1"/>
  <c r="BD2292"/>
  <c r="BF2292" s="1"/>
  <c r="BG2292" s="1"/>
  <c r="BD2308"/>
  <c r="BF2308" s="1"/>
  <c r="BG2308" s="1"/>
  <c r="BD2324"/>
  <c r="BF2324" s="1"/>
  <c r="BG2324" s="1"/>
  <c r="BE2328"/>
  <c r="BD2340"/>
  <c r="BD2356"/>
  <c r="BD2372"/>
  <c r="BF2372" s="1"/>
  <c r="BG2372" s="1"/>
  <c r="BD2388"/>
  <c r="BF2388" s="1"/>
  <c r="BG2388" s="1"/>
  <c r="BD2404"/>
  <c r="BE2408"/>
  <c r="BD2420"/>
  <c r="BE2424"/>
  <c r="BD2436"/>
  <c r="BF2436" s="1"/>
  <c r="BG2436" s="1"/>
  <c r="BD2452"/>
  <c r="BD2468"/>
  <c r="BF2468" s="1"/>
  <c r="BG2468" s="1"/>
  <c r="BE2472"/>
  <c r="BD2484"/>
  <c r="BF2484" s="1"/>
  <c r="BG2484" s="1"/>
  <c r="BD2500"/>
  <c r="BF2500" s="1"/>
  <c r="BG2500" s="1"/>
  <c r="BD2516"/>
  <c r="BF2516" s="1"/>
  <c r="BG2516" s="1"/>
  <c r="BE2520"/>
  <c r="BD2532"/>
  <c r="BF2532" s="1"/>
  <c r="BG2532" s="1"/>
  <c r="BE2536"/>
  <c r="BF2536" s="1"/>
  <c r="BG2536" s="1"/>
  <c r="BD2548"/>
  <c r="BD2564"/>
  <c r="BD2580"/>
  <c r="BF2580" s="1"/>
  <c r="BG2580" s="1"/>
  <c r="BE2584"/>
  <c r="BD2596"/>
  <c r="BF2596" s="1"/>
  <c r="BG2596" s="1"/>
  <c r="BE2600"/>
  <c r="BD2612"/>
  <c r="BF2612" s="1"/>
  <c r="BG2612" s="1"/>
  <c r="BE2616"/>
  <c r="BD2628"/>
  <c r="BE2632"/>
  <c r="BD2644"/>
  <c r="BF2644" s="1"/>
  <c r="BG2644" s="1"/>
  <c r="BE2648"/>
  <c r="BF2648" s="1"/>
  <c r="BG2648" s="1"/>
  <c r="BD2660"/>
  <c r="BF2660" s="1"/>
  <c r="BG2660" s="1"/>
  <c r="BE2664"/>
  <c r="BD2676"/>
  <c r="BF2676" s="1"/>
  <c r="BG2676" s="1"/>
  <c r="BD2692"/>
  <c r="BF2692" s="1"/>
  <c r="BG2692" s="1"/>
  <c r="BD2708"/>
  <c r="BE2712"/>
  <c r="BF2712" s="1"/>
  <c r="BG2712" s="1"/>
  <c r="BD2724"/>
  <c r="BF2724" s="1"/>
  <c r="BG2724" s="1"/>
  <c r="BE2728"/>
  <c r="BD2740"/>
  <c r="BF2740" s="1"/>
  <c r="BG2740" s="1"/>
  <c r="BE2182"/>
  <c r="BE2438"/>
  <c r="BE2694"/>
  <c r="BD630"/>
  <c r="BF630" s="1"/>
  <c r="BG630" s="1"/>
  <c r="BD1398"/>
  <c r="BF1398" s="1"/>
  <c r="BG1398" s="1"/>
  <c r="BD1782"/>
  <c r="BF1782" s="1"/>
  <c r="BG1782" s="1"/>
  <c r="BD2294"/>
  <c r="BF2294" s="1"/>
  <c r="BG2294" s="1"/>
  <c r="BD2550"/>
  <c r="BF2550" s="1"/>
  <c r="BG2550" s="1"/>
  <c r="BD23"/>
  <c r="BD39"/>
  <c r="BF39" s="1"/>
  <c r="BG39" s="1"/>
  <c r="BE43"/>
  <c r="BD55"/>
  <c r="BF55" s="1"/>
  <c r="BG55" s="1"/>
  <c r="BE59"/>
  <c r="BD71"/>
  <c r="BE107"/>
  <c r="BD123"/>
  <c r="BF123" s="1"/>
  <c r="BG123" s="1"/>
  <c r="BE135"/>
  <c r="BD139"/>
  <c r="BF139" s="1"/>
  <c r="BG139" s="1"/>
  <c r="BE143"/>
  <c r="BF143" s="1"/>
  <c r="BG143" s="1"/>
  <c r="BE151"/>
  <c r="BD155"/>
  <c r="BE167"/>
  <c r="BD171"/>
  <c r="BE175"/>
  <c r="BE183"/>
  <c r="BD191"/>
  <c r="BF191" s="1"/>
  <c r="BG191" s="1"/>
  <c r="BE195"/>
  <c r="BD207"/>
  <c r="BF207" s="1"/>
  <c r="BG207" s="1"/>
  <c r="BE211"/>
  <c r="BD223"/>
  <c r="BE227"/>
  <c r="BD239"/>
  <c r="BF239" s="1"/>
  <c r="BG239" s="1"/>
  <c r="BE243"/>
  <c r="BD259"/>
  <c r="BF259" s="1"/>
  <c r="BG259" s="1"/>
  <c r="BD263"/>
  <c r="BF263" s="1"/>
  <c r="BG263" s="1"/>
  <c r="BD275"/>
  <c r="BD279"/>
  <c r="BF279" s="1"/>
  <c r="BG279" s="1"/>
  <c r="BD291"/>
  <c r="BF291" s="1"/>
  <c r="BG291" s="1"/>
  <c r="BD295"/>
  <c r="BD307"/>
  <c r="BF307" s="1"/>
  <c r="BG307" s="1"/>
  <c r="BD311"/>
  <c r="BF311" s="1"/>
  <c r="BG311" s="1"/>
  <c r="BE331"/>
  <c r="BE347"/>
  <c r="BD379"/>
  <c r="BF379" s="1"/>
  <c r="BG379" s="1"/>
  <c r="BE391"/>
  <c r="BD395"/>
  <c r="BF395" s="1"/>
  <c r="BG395" s="1"/>
  <c r="BE407"/>
  <c r="BD411"/>
  <c r="BF411" s="1"/>
  <c r="BG411" s="1"/>
  <c r="BE415"/>
  <c r="BE423"/>
  <c r="BD427"/>
  <c r="BF427" s="1"/>
  <c r="BG427" s="1"/>
  <c r="BE439"/>
  <c r="BD447"/>
  <c r="BE451"/>
  <c r="BD463"/>
  <c r="BF463" s="1"/>
  <c r="BG463" s="1"/>
  <c r="BE467"/>
  <c r="BD479"/>
  <c r="BD495"/>
  <c r="BF495" s="1"/>
  <c r="BG495" s="1"/>
  <c r="BE499"/>
  <c r="BD511"/>
  <c r="BF511" s="1"/>
  <c r="BG511" s="1"/>
  <c r="BD527"/>
  <c r="BF527" s="1"/>
  <c r="BG527" s="1"/>
  <c r="BE531"/>
  <c r="BF531" s="1"/>
  <c r="BG531" s="1"/>
  <c r="BD543"/>
  <c r="BE547"/>
  <c r="BF547" s="1"/>
  <c r="BG547" s="1"/>
  <c r="BD559"/>
  <c r="BF559" s="1"/>
  <c r="BG559" s="1"/>
  <c r="BD575"/>
  <c r="BF575" s="1"/>
  <c r="BG575" s="1"/>
  <c r="BE579"/>
  <c r="BD591"/>
  <c r="BF591" s="1"/>
  <c r="BG591" s="1"/>
  <c r="BE595"/>
  <c r="BD607"/>
  <c r="BE611"/>
  <c r="BD623"/>
  <c r="BF623" s="1"/>
  <c r="BG623" s="1"/>
  <c r="BD639"/>
  <c r="BF639" s="1"/>
  <c r="BG639" s="1"/>
  <c r="BD655"/>
  <c r="BF655" s="1"/>
  <c r="BG655" s="1"/>
  <c r="BE659"/>
  <c r="BD671"/>
  <c r="BF671" s="1"/>
  <c r="BG671" s="1"/>
  <c r="BD687"/>
  <c r="BF687" s="1"/>
  <c r="BG687" s="1"/>
  <c r="BE691"/>
  <c r="BD703"/>
  <c r="BF703" s="1"/>
  <c r="BG703" s="1"/>
  <c r="BD719"/>
  <c r="BF719" s="1"/>
  <c r="BG719" s="1"/>
  <c r="BE723"/>
  <c r="BD735"/>
  <c r="BF735" s="1"/>
  <c r="BG735" s="1"/>
  <c r="BE739"/>
  <c r="BD751"/>
  <c r="BF751" s="1"/>
  <c r="BG751" s="1"/>
  <c r="BE755"/>
  <c r="BD767"/>
  <c r="BE771"/>
  <c r="BD783"/>
  <c r="BF783" s="1"/>
  <c r="BG783" s="1"/>
  <c r="BD799"/>
  <c r="BF799" s="1"/>
  <c r="BG799" s="1"/>
  <c r="BE803"/>
  <c r="BD815"/>
  <c r="BF815" s="1"/>
  <c r="BG815" s="1"/>
  <c r="BD831"/>
  <c r="BF831" s="1"/>
  <c r="BG831" s="1"/>
  <c r="BD847"/>
  <c r="BF847" s="1"/>
  <c r="BG847" s="1"/>
  <c r="BE851"/>
  <c r="BD863"/>
  <c r="BF863" s="1"/>
  <c r="BG863" s="1"/>
  <c r="BD879"/>
  <c r="BF879" s="1"/>
  <c r="BG879" s="1"/>
  <c r="BE883"/>
  <c r="BD895"/>
  <c r="BF895" s="1"/>
  <c r="BG895" s="1"/>
  <c r="BE899"/>
  <c r="BD911"/>
  <c r="BF911" s="1"/>
  <c r="BG911" s="1"/>
  <c r="BD927"/>
  <c r="BD943"/>
  <c r="BD959"/>
  <c r="BF959" s="1"/>
  <c r="BG959" s="1"/>
  <c r="BD975"/>
  <c r="BD991"/>
  <c r="BF991" s="1"/>
  <c r="BG991" s="1"/>
  <c r="BD1007"/>
  <c r="BF1007" s="1"/>
  <c r="BG1007" s="1"/>
  <c r="BD1023"/>
  <c r="BF1023" s="1"/>
  <c r="BG1023" s="1"/>
  <c r="BE1027"/>
  <c r="BD1039"/>
  <c r="BF1039" s="1"/>
  <c r="BG1039" s="1"/>
  <c r="BE1043"/>
  <c r="BF1043" s="1"/>
  <c r="BG1043" s="1"/>
  <c r="BD1055"/>
  <c r="BF1055" s="1"/>
  <c r="BG1055" s="1"/>
  <c r="BD1071"/>
  <c r="BF1071" s="1"/>
  <c r="BG1071" s="1"/>
  <c r="BD1087"/>
  <c r="BD1103"/>
  <c r="BF1103" s="1"/>
  <c r="BG1103" s="1"/>
  <c r="BE1107"/>
  <c r="BD1119"/>
  <c r="BD1135"/>
  <c r="BF1135" s="1"/>
  <c r="BG1135" s="1"/>
  <c r="BD1151"/>
  <c r="BF1151" s="1"/>
  <c r="BG1151" s="1"/>
  <c r="BE1155"/>
  <c r="BF1155" s="1"/>
  <c r="BG1155" s="1"/>
  <c r="BD1167"/>
  <c r="BD1183"/>
  <c r="BF1183" s="1"/>
  <c r="BG1183" s="1"/>
  <c r="BD1199"/>
  <c r="BF1199" s="1"/>
  <c r="BG1199" s="1"/>
  <c r="BE1203"/>
  <c r="BF1203" s="1"/>
  <c r="BG1203" s="1"/>
  <c r="BD1215"/>
  <c r="BF1215" s="1"/>
  <c r="BG1215" s="1"/>
  <c r="BE1219"/>
  <c r="BD1231"/>
  <c r="BF1231" s="1"/>
  <c r="BG1231" s="1"/>
  <c r="BE1235"/>
  <c r="BD1247"/>
  <c r="BF1247" s="1"/>
  <c r="BG1247" s="1"/>
  <c r="BE1251"/>
  <c r="BD1263"/>
  <c r="BF1263" s="1"/>
  <c r="BG1263" s="1"/>
  <c r="BE1267"/>
  <c r="BD1279"/>
  <c r="BF1279" s="1"/>
  <c r="BG1279" s="1"/>
  <c r="BD1295"/>
  <c r="BF1295" s="1"/>
  <c r="BG1295" s="1"/>
  <c r="BE1299"/>
  <c r="BD1311"/>
  <c r="BF1311" s="1"/>
  <c r="BG1311" s="1"/>
  <c r="BE1315"/>
  <c r="BD1327"/>
  <c r="BE1331"/>
  <c r="BD1343"/>
  <c r="BF1343" s="1"/>
  <c r="BG1343" s="1"/>
  <c r="BE1347"/>
  <c r="BD1359"/>
  <c r="BD1375"/>
  <c r="BF1375" s="1"/>
  <c r="BG1375" s="1"/>
  <c r="BD1391"/>
  <c r="BF1391" s="1"/>
  <c r="BG1391" s="1"/>
  <c r="BD1407"/>
  <c r="BF1407" s="1"/>
  <c r="BG1407" s="1"/>
  <c r="BE1411"/>
  <c r="BD1423"/>
  <c r="BF1423" s="1"/>
  <c r="BG1423" s="1"/>
  <c r="BE1427"/>
  <c r="BD1439"/>
  <c r="BF1439" s="1"/>
  <c r="BG1439" s="1"/>
  <c r="BE1443"/>
  <c r="BD1455"/>
  <c r="BF1455" s="1"/>
  <c r="BG1455" s="1"/>
  <c r="BE1459"/>
  <c r="BD1471"/>
  <c r="BF1471" s="1"/>
  <c r="BG1471" s="1"/>
  <c r="BE1475"/>
  <c r="BD1487"/>
  <c r="BE1491"/>
  <c r="BD1503"/>
  <c r="BF1503" s="1"/>
  <c r="BG1503" s="1"/>
  <c r="BD1519"/>
  <c r="BF1519" s="1"/>
  <c r="BG1519" s="1"/>
  <c r="BD1535"/>
  <c r="BF1535" s="1"/>
  <c r="BG1535" s="1"/>
  <c r="BE1539"/>
  <c r="BD1551"/>
  <c r="BE1555"/>
  <c r="BD1567"/>
  <c r="BE1571"/>
  <c r="BD1583"/>
  <c r="BF1583" s="1"/>
  <c r="BG1583" s="1"/>
  <c r="BD1599"/>
  <c r="BD1615"/>
  <c r="BF1615" s="1"/>
  <c r="BG1615" s="1"/>
  <c r="BD1631"/>
  <c r="BF1631" s="1"/>
  <c r="BG1631" s="1"/>
  <c r="BD1647"/>
  <c r="BF1647" s="1"/>
  <c r="BG1647" s="1"/>
  <c r="BE1651"/>
  <c r="BD1663"/>
  <c r="BF1663" s="1"/>
  <c r="BG1663" s="1"/>
  <c r="BD1679"/>
  <c r="BE1683"/>
  <c r="BD1695"/>
  <c r="BF1695" s="1"/>
  <c r="BG1695" s="1"/>
  <c r="BE1699"/>
  <c r="BF1699" s="1"/>
  <c r="BG1699" s="1"/>
  <c r="BD1711"/>
  <c r="BF1711" s="1"/>
  <c r="BG1711" s="1"/>
  <c r="BD1727"/>
  <c r="BF1727" s="1"/>
  <c r="BG1727" s="1"/>
  <c r="BD1743"/>
  <c r="BF1743" s="1"/>
  <c r="BG1743" s="1"/>
  <c r="BE1747"/>
  <c r="BD1759"/>
  <c r="BD1775"/>
  <c r="BF1775" s="1"/>
  <c r="BG1775" s="1"/>
  <c r="BE1779"/>
  <c r="BD1791"/>
  <c r="BF1791" s="1"/>
  <c r="BG1791" s="1"/>
  <c r="BD1807"/>
  <c r="BF1807" s="1"/>
  <c r="BG1807" s="1"/>
  <c r="BE1811"/>
  <c r="BF1811" s="1"/>
  <c r="BG1811" s="1"/>
  <c r="BD1823"/>
  <c r="BE1827"/>
  <c r="BD1839"/>
  <c r="BF1839" s="1"/>
  <c r="BG1839" s="1"/>
  <c r="BE1843"/>
  <c r="BD1855"/>
  <c r="BF1855" s="1"/>
  <c r="BG1855" s="1"/>
  <c r="BE1859"/>
  <c r="BD1871"/>
  <c r="BE1875"/>
  <c r="BD1887"/>
  <c r="BF1887" s="1"/>
  <c r="BG1887" s="1"/>
  <c r="BD1903"/>
  <c r="BF1903" s="1"/>
  <c r="BG1903" s="1"/>
  <c r="BD1919"/>
  <c r="BF1919" s="1"/>
  <c r="BG1919" s="1"/>
  <c r="BD1935"/>
  <c r="BF1935" s="1"/>
  <c r="BG1935" s="1"/>
  <c r="BD1951"/>
  <c r="BF1951" s="1"/>
  <c r="BG1951" s="1"/>
  <c r="BE1955"/>
  <c r="BD1967"/>
  <c r="BD1983"/>
  <c r="BF1983" s="1"/>
  <c r="BG1983" s="1"/>
  <c r="BE1987"/>
  <c r="BF1987" s="1"/>
  <c r="BG1987" s="1"/>
  <c r="BD1999"/>
  <c r="BF1999" s="1"/>
  <c r="BG1999" s="1"/>
  <c r="BE2003"/>
  <c r="BD2015"/>
  <c r="BF2015" s="1"/>
  <c r="BG2015" s="1"/>
  <c r="BE2019"/>
  <c r="BD2031"/>
  <c r="BF2031" s="1"/>
  <c r="BG2031" s="1"/>
  <c r="BD2047"/>
  <c r="BF2047" s="1"/>
  <c r="BG2047" s="1"/>
  <c r="BD2063"/>
  <c r="BF2063" s="1"/>
  <c r="BG2063" s="1"/>
  <c r="BE2067"/>
  <c r="BD2079"/>
  <c r="BF2079" s="1"/>
  <c r="BG2079" s="1"/>
  <c r="BD2095"/>
  <c r="BF2095" s="1"/>
  <c r="BG2095" s="1"/>
  <c r="BD2111"/>
  <c r="BF2111" s="1"/>
  <c r="BG2111" s="1"/>
  <c r="BE2115"/>
  <c r="BD2127"/>
  <c r="BF2127" s="1"/>
  <c r="BG2127" s="1"/>
  <c r="BD2143"/>
  <c r="BF2143" s="1"/>
  <c r="BG2143" s="1"/>
  <c r="BD2159"/>
  <c r="BF2159" s="1"/>
  <c r="BG2159" s="1"/>
  <c r="BE2163"/>
  <c r="BD2175"/>
  <c r="BF2175" s="1"/>
  <c r="BG2175" s="1"/>
  <c r="BD2191"/>
  <c r="BF2191" s="1"/>
  <c r="BG2191" s="1"/>
  <c r="BD2207"/>
  <c r="BE2211"/>
  <c r="BD2223"/>
  <c r="BE2227"/>
  <c r="BD2239"/>
  <c r="BF2239" s="1"/>
  <c r="BG2239" s="1"/>
  <c r="BD2255"/>
  <c r="BF2255" s="1"/>
  <c r="BG2255" s="1"/>
  <c r="BE2259"/>
  <c r="BD2271"/>
  <c r="BD2287"/>
  <c r="BF2287" s="1"/>
  <c r="BG2287" s="1"/>
  <c r="BE2291"/>
  <c r="BF2291" s="1"/>
  <c r="BG2291" s="1"/>
  <c r="BD2303"/>
  <c r="BF2303" s="1"/>
  <c r="BG2303" s="1"/>
  <c r="BE2307"/>
  <c r="BD2319"/>
  <c r="BF2319" s="1"/>
  <c r="BG2319" s="1"/>
  <c r="BD2335"/>
  <c r="BE2339"/>
  <c r="BD2351"/>
  <c r="BF2351" s="1"/>
  <c r="BG2351" s="1"/>
  <c r="BD2367"/>
  <c r="BD2383"/>
  <c r="BD2399"/>
  <c r="BF2399" s="1"/>
  <c r="BG2399" s="1"/>
  <c r="BE2403"/>
  <c r="BD2415"/>
  <c r="BD2431"/>
  <c r="BD2447"/>
  <c r="BF2447" s="1"/>
  <c r="BG2447" s="1"/>
  <c r="BE2451"/>
  <c r="BD2463"/>
  <c r="BF2463" s="1"/>
  <c r="BG2463" s="1"/>
  <c r="BD2479"/>
  <c r="BF2479" s="1"/>
  <c r="BG2479" s="1"/>
  <c r="BD2495"/>
  <c r="BD2511"/>
  <c r="BF2511" s="1"/>
  <c r="BG2511" s="1"/>
  <c r="BE2515"/>
  <c r="BD2527"/>
  <c r="BF2527" s="1"/>
  <c r="BG2527" s="1"/>
  <c r="BD2543"/>
  <c r="BE2547"/>
  <c r="BD2559"/>
  <c r="BF2559" s="1"/>
  <c r="BG2559" s="1"/>
  <c r="BE2563"/>
  <c r="BD2575"/>
  <c r="BF2575" s="1"/>
  <c r="BG2575" s="1"/>
  <c r="BE2579"/>
  <c r="BD2591"/>
  <c r="BF2591" s="1"/>
  <c r="BG2591" s="1"/>
  <c r="BE2595"/>
  <c r="BD2607"/>
  <c r="BF2607" s="1"/>
  <c r="BG2607" s="1"/>
  <c r="BE2611"/>
  <c r="BF2611" s="1"/>
  <c r="BG2611" s="1"/>
  <c r="BD2623"/>
  <c r="BE2627"/>
  <c r="BD2639"/>
  <c r="BF2639" s="1"/>
  <c r="BG2639" s="1"/>
  <c r="BD2655"/>
  <c r="BF2655" s="1"/>
  <c r="BG2655" s="1"/>
  <c r="BE2659"/>
  <c r="BD2671"/>
  <c r="BD2687"/>
  <c r="BD2703"/>
  <c r="BF2703" s="1"/>
  <c r="BG2703" s="1"/>
  <c r="BD2719"/>
  <c r="BD2735"/>
  <c r="BF2735" s="1"/>
  <c r="BG2735" s="1"/>
  <c r="BE2739"/>
  <c r="BD342"/>
  <c r="BF342" s="1"/>
  <c r="BG342" s="1"/>
  <c r="BD534"/>
  <c r="BF534" s="1"/>
  <c r="BG534" s="1"/>
  <c r="BD614"/>
  <c r="BF614" s="1"/>
  <c r="BG614" s="1"/>
  <c r="BD758"/>
  <c r="BF758" s="1"/>
  <c r="BG758" s="1"/>
  <c r="BD902"/>
  <c r="BF902" s="1"/>
  <c r="BG902" s="1"/>
  <c r="BD982"/>
  <c r="BF982" s="1"/>
  <c r="BG982" s="1"/>
  <c r="BD1078"/>
  <c r="BF1078" s="1"/>
  <c r="BG1078" s="1"/>
  <c r="BD1206"/>
  <c r="BF1206" s="1"/>
  <c r="BG1206" s="1"/>
  <c r="BD1270"/>
  <c r="BF1270" s="1"/>
  <c r="BG1270" s="1"/>
  <c r="BD1334"/>
  <c r="BF1334" s="1"/>
  <c r="BG1334" s="1"/>
  <c r="BD1526"/>
  <c r="BF1526" s="1"/>
  <c r="BG1526" s="1"/>
  <c r="BD1654"/>
  <c r="BF1654" s="1"/>
  <c r="BG1654" s="1"/>
  <c r="BD1990"/>
  <c r="BD2166"/>
  <c r="BF2166" s="1"/>
  <c r="BG2166" s="1"/>
  <c r="AN37"/>
  <c r="AP37" s="1"/>
  <c r="AN53"/>
  <c r="AP53" s="1"/>
  <c r="AN69"/>
  <c r="AP69" s="1"/>
  <c r="AN85"/>
  <c r="AP85" s="1"/>
  <c r="AN101"/>
  <c r="AP101" s="1"/>
  <c r="AN117"/>
  <c r="AP117" s="1"/>
  <c r="AN133"/>
  <c r="AP133" s="1"/>
  <c r="AN149"/>
  <c r="AP149" s="1"/>
  <c r="AN165"/>
  <c r="AP165" s="1"/>
  <c r="AN181"/>
  <c r="AP181" s="1"/>
  <c r="AN197"/>
  <c r="AP197" s="1"/>
  <c r="AN213"/>
  <c r="AP213" s="1"/>
  <c r="AN229"/>
  <c r="AP229" s="1"/>
  <c r="AN245"/>
  <c r="AP245" s="1"/>
  <c r="AN261"/>
  <c r="AP261" s="1"/>
  <c r="AN277"/>
  <c r="AP277" s="1"/>
  <c r="AN293"/>
  <c r="AP293" s="1"/>
  <c r="AN309"/>
  <c r="AP309" s="1"/>
  <c r="AN325"/>
  <c r="AP325" s="1"/>
  <c r="AN341"/>
  <c r="AP341" s="1"/>
  <c r="AN357"/>
  <c r="AP357" s="1"/>
  <c r="AN373"/>
  <c r="AP373" s="1"/>
  <c r="AN389"/>
  <c r="AP389" s="1"/>
  <c r="AN405"/>
  <c r="AP405" s="1"/>
  <c r="AN421"/>
  <c r="AP421" s="1"/>
  <c r="AN437"/>
  <c r="AP437" s="1"/>
  <c r="AN453"/>
  <c r="AP453" s="1"/>
  <c r="AN469"/>
  <c r="AP469" s="1"/>
  <c r="AN485"/>
  <c r="AP485" s="1"/>
  <c r="AN501"/>
  <c r="AP501" s="1"/>
  <c r="AN517"/>
  <c r="AP517" s="1"/>
  <c r="AN533"/>
  <c r="AP533" s="1"/>
  <c r="AN549"/>
  <c r="AP549" s="1"/>
  <c r="AN565"/>
  <c r="AP565" s="1"/>
  <c r="AN581"/>
  <c r="AP581" s="1"/>
  <c r="AN597"/>
  <c r="AP597" s="1"/>
  <c r="AN613"/>
  <c r="AP613" s="1"/>
  <c r="AN629"/>
  <c r="AP629" s="1"/>
  <c r="AN645"/>
  <c r="AP645" s="1"/>
  <c r="AN661"/>
  <c r="AP661" s="1"/>
  <c r="AN677"/>
  <c r="AP677" s="1"/>
  <c r="AN693"/>
  <c r="AP693" s="1"/>
  <c r="AN709"/>
  <c r="AP709" s="1"/>
  <c r="AN725"/>
  <c r="AP725" s="1"/>
  <c r="AN741"/>
  <c r="AP741" s="1"/>
  <c r="AN757"/>
  <c r="AP757" s="1"/>
  <c r="AN773"/>
  <c r="AP773" s="1"/>
  <c r="AN789"/>
  <c r="AP789" s="1"/>
  <c r="AN805"/>
  <c r="AP805" s="1"/>
  <c r="AN821"/>
  <c r="AP821" s="1"/>
  <c r="AN837"/>
  <c r="AP837" s="1"/>
  <c r="AN853"/>
  <c r="AP853" s="1"/>
  <c r="AN869"/>
  <c r="AP869" s="1"/>
  <c r="AN885"/>
  <c r="AP885" s="1"/>
  <c r="AN901"/>
  <c r="AP901" s="1"/>
  <c r="AN917"/>
  <c r="AP917" s="1"/>
  <c r="AN933"/>
  <c r="AP933" s="1"/>
  <c r="AN949"/>
  <c r="AP949" s="1"/>
  <c r="AN965"/>
  <c r="AP965" s="1"/>
  <c r="AN981"/>
  <c r="AP981" s="1"/>
  <c r="AN997"/>
  <c r="AP997" s="1"/>
  <c r="AN1013"/>
  <c r="AP1013" s="1"/>
  <c r="AN1029"/>
  <c r="AP1029" s="1"/>
  <c r="AN1045"/>
  <c r="AP1045" s="1"/>
  <c r="AN1061"/>
  <c r="AP1061" s="1"/>
  <c r="AN1077"/>
  <c r="AP1077" s="1"/>
  <c r="AN1093"/>
  <c r="AP1093" s="1"/>
  <c r="AN1109"/>
  <c r="AP1109" s="1"/>
  <c r="AN1125"/>
  <c r="AP1125" s="1"/>
  <c r="AN1141"/>
  <c r="AP1141" s="1"/>
  <c r="AN1157"/>
  <c r="AP1157" s="1"/>
  <c r="AN1173"/>
  <c r="AP1173" s="1"/>
  <c r="AN1189"/>
  <c r="AP1189" s="1"/>
  <c r="AN1205"/>
  <c r="AP1205" s="1"/>
  <c r="AN1221"/>
  <c r="AP1221" s="1"/>
  <c r="AN1237"/>
  <c r="AP1237" s="1"/>
  <c r="AN1253"/>
  <c r="AP1253" s="1"/>
  <c r="AN1269"/>
  <c r="AP1269" s="1"/>
  <c r="AN1285"/>
  <c r="AP1285" s="1"/>
  <c r="AN1301"/>
  <c r="AP1301" s="1"/>
  <c r="AN1317"/>
  <c r="AP1317" s="1"/>
  <c r="AN1333"/>
  <c r="AP1333" s="1"/>
  <c r="AN1349"/>
  <c r="AP1349" s="1"/>
  <c r="AN1365"/>
  <c r="AP1365" s="1"/>
  <c r="AN1381"/>
  <c r="AP1381" s="1"/>
  <c r="AN1397"/>
  <c r="AP1397" s="1"/>
  <c r="AN1413"/>
  <c r="AP1413" s="1"/>
  <c r="AN1429"/>
  <c r="AP1429" s="1"/>
  <c r="AN1445"/>
  <c r="AP1445" s="1"/>
  <c r="AN1461"/>
  <c r="AP1461" s="1"/>
  <c r="AN1477"/>
  <c r="AP1477" s="1"/>
  <c r="AN1493"/>
  <c r="AP1493" s="1"/>
  <c r="AN1509"/>
  <c r="AP1509" s="1"/>
  <c r="AN1525"/>
  <c r="AP1525" s="1"/>
  <c r="AN1541"/>
  <c r="AP1541" s="1"/>
  <c r="AN1557"/>
  <c r="AP1557" s="1"/>
  <c r="AN1573"/>
  <c r="AP1573" s="1"/>
  <c r="AN1589"/>
  <c r="AP1589" s="1"/>
  <c r="AN1605"/>
  <c r="AP1605" s="1"/>
  <c r="AN1621"/>
  <c r="AP1621" s="1"/>
  <c r="AN1637"/>
  <c r="AP1637" s="1"/>
  <c r="AN1653"/>
  <c r="AP1653" s="1"/>
  <c r="AN1669"/>
  <c r="AP1669" s="1"/>
  <c r="AN1685"/>
  <c r="AP1685" s="1"/>
  <c r="AN1701"/>
  <c r="AP1701" s="1"/>
  <c r="AN1717"/>
  <c r="AP1717" s="1"/>
  <c r="AN1733"/>
  <c r="AP1733" s="1"/>
  <c r="AN1749"/>
  <c r="AP1749" s="1"/>
  <c r="AN1765"/>
  <c r="AP1765" s="1"/>
  <c r="AN1781"/>
  <c r="AP1781" s="1"/>
  <c r="AN1797"/>
  <c r="AP1797" s="1"/>
  <c r="AN1813"/>
  <c r="AP1813" s="1"/>
  <c r="AN1829"/>
  <c r="AP1829" s="1"/>
  <c r="AN1845"/>
  <c r="AP1845" s="1"/>
  <c r="AN1861"/>
  <c r="AP1861" s="1"/>
  <c r="AN1877"/>
  <c r="AP1877" s="1"/>
  <c r="AN1893"/>
  <c r="AP1893" s="1"/>
  <c r="AN1909"/>
  <c r="AP1909" s="1"/>
  <c r="AN1925"/>
  <c r="AP1925" s="1"/>
  <c r="AN1941"/>
  <c r="AP1941" s="1"/>
  <c r="AN1957"/>
  <c r="AP1957" s="1"/>
  <c r="AN1973"/>
  <c r="AP1973" s="1"/>
  <c r="AN1989"/>
  <c r="AP1989" s="1"/>
  <c r="AN2005"/>
  <c r="AP2005" s="1"/>
  <c r="AN2021"/>
  <c r="AP2021" s="1"/>
  <c r="AN2037"/>
  <c r="AP2037" s="1"/>
  <c r="AN2053"/>
  <c r="AP2053" s="1"/>
  <c r="AN2069"/>
  <c r="AP2069" s="1"/>
  <c r="AN2085"/>
  <c r="AP2085" s="1"/>
  <c r="AN2101"/>
  <c r="AP2101" s="1"/>
  <c r="AN2117"/>
  <c r="AP2117" s="1"/>
  <c r="AN2133"/>
  <c r="AP2133" s="1"/>
  <c r="AN2149"/>
  <c r="AP2149" s="1"/>
  <c r="AN2165"/>
  <c r="AP2165" s="1"/>
  <c r="AN2181"/>
  <c r="AP2181" s="1"/>
  <c r="AN2197"/>
  <c r="AP2197" s="1"/>
  <c r="AN2213"/>
  <c r="AP2213" s="1"/>
  <c r="AN2229"/>
  <c r="AP2229" s="1"/>
  <c r="AN2245"/>
  <c r="AP2245" s="1"/>
  <c r="AN2261"/>
  <c r="AP2261" s="1"/>
  <c r="AN2277"/>
  <c r="AP2277" s="1"/>
  <c r="AN2293"/>
  <c r="AP2293" s="1"/>
  <c r="AN2309"/>
  <c r="AP2309" s="1"/>
  <c r="AN2325"/>
  <c r="AP2325" s="1"/>
  <c r="AN2341"/>
  <c r="AP2341" s="1"/>
  <c r="AN2357"/>
  <c r="AP2357" s="1"/>
  <c r="AN2373"/>
  <c r="AP2373" s="1"/>
  <c r="AN2389"/>
  <c r="AP2389" s="1"/>
  <c r="AN2405"/>
  <c r="AP2405" s="1"/>
  <c r="AN2421"/>
  <c r="AP2421" s="1"/>
  <c r="AN2437"/>
  <c r="AP2437" s="1"/>
  <c r="AN2453"/>
  <c r="AP2453" s="1"/>
  <c r="AN2469"/>
  <c r="AP2469" s="1"/>
  <c r="AN2485"/>
  <c r="AP2485" s="1"/>
  <c r="AN2501"/>
  <c r="AP2501" s="1"/>
  <c r="AN2517"/>
  <c r="AP2517" s="1"/>
  <c r="AN2533"/>
  <c r="AP2533" s="1"/>
  <c r="AN2549"/>
  <c r="AP2549" s="1"/>
  <c r="AN2565"/>
  <c r="AP2565" s="1"/>
  <c r="AN2581"/>
  <c r="AP2581" s="1"/>
  <c r="AN2597"/>
  <c r="AP2597" s="1"/>
  <c r="AN2613"/>
  <c r="AP2613" s="1"/>
  <c r="AN2629"/>
  <c r="AP2629" s="1"/>
  <c r="AN2645"/>
  <c r="AP2645" s="1"/>
  <c r="AN2661"/>
  <c r="AP2661" s="1"/>
  <c r="AN2677"/>
  <c r="AP2677" s="1"/>
  <c r="AN2693"/>
  <c r="AP2693" s="1"/>
  <c r="AN2709"/>
  <c r="AP2709" s="1"/>
  <c r="AN2725"/>
  <c r="AP2725" s="1"/>
  <c r="AN2741"/>
  <c r="AP2741" s="1"/>
  <c r="AN36"/>
  <c r="AP36" s="1"/>
  <c r="AN52"/>
  <c r="AP52" s="1"/>
  <c r="AN68"/>
  <c r="AP68" s="1"/>
  <c r="AN84"/>
  <c r="AP84" s="1"/>
  <c r="AN100"/>
  <c r="AP100" s="1"/>
  <c r="AN116"/>
  <c r="AP116" s="1"/>
  <c r="AN132"/>
  <c r="AP132" s="1"/>
  <c r="AN148"/>
  <c r="AP148" s="1"/>
  <c r="AN164"/>
  <c r="AP164" s="1"/>
  <c r="AN180"/>
  <c r="AP180" s="1"/>
  <c r="AN196"/>
  <c r="AP196" s="1"/>
  <c r="AN212"/>
  <c r="AP212" s="1"/>
  <c r="AN228"/>
  <c r="AP228" s="1"/>
  <c r="AN244"/>
  <c r="AP244" s="1"/>
  <c r="AN260"/>
  <c r="AP260" s="1"/>
  <c r="AN276"/>
  <c r="AP276" s="1"/>
  <c r="AN292"/>
  <c r="AP292" s="1"/>
  <c r="AN308"/>
  <c r="AP308" s="1"/>
  <c r="AN324"/>
  <c r="AP324" s="1"/>
  <c r="AN340"/>
  <c r="AP340" s="1"/>
  <c r="AN356"/>
  <c r="AP356" s="1"/>
  <c r="AN372"/>
  <c r="AP372" s="1"/>
  <c r="AN388"/>
  <c r="AP388" s="1"/>
  <c r="AN404"/>
  <c r="AP404" s="1"/>
  <c r="AN420"/>
  <c r="AP420" s="1"/>
  <c r="AN436"/>
  <c r="AP436" s="1"/>
  <c r="AN452"/>
  <c r="AP452" s="1"/>
  <c r="AN468"/>
  <c r="AP468" s="1"/>
  <c r="AN484"/>
  <c r="AP484" s="1"/>
  <c r="AN500"/>
  <c r="AP500" s="1"/>
  <c r="AN516"/>
  <c r="AP516" s="1"/>
  <c r="AN532"/>
  <c r="AP532" s="1"/>
  <c r="AN548"/>
  <c r="AP548" s="1"/>
  <c r="AN564"/>
  <c r="AP564" s="1"/>
  <c r="AN580"/>
  <c r="AP580" s="1"/>
  <c r="AN596"/>
  <c r="AP596" s="1"/>
  <c r="AN612"/>
  <c r="AP612" s="1"/>
  <c r="AN628"/>
  <c r="AP628" s="1"/>
  <c r="AN644"/>
  <c r="AP644" s="1"/>
  <c r="AN660"/>
  <c r="AP660" s="1"/>
  <c r="AN676"/>
  <c r="AP676" s="1"/>
  <c r="AN692"/>
  <c r="AP692" s="1"/>
  <c r="AN708"/>
  <c r="AP708" s="1"/>
  <c r="AN724"/>
  <c r="AP724" s="1"/>
  <c r="AN740"/>
  <c r="AP740" s="1"/>
  <c r="AN756"/>
  <c r="AP756" s="1"/>
  <c r="AN772"/>
  <c r="AP772" s="1"/>
  <c r="AN788"/>
  <c r="AP788" s="1"/>
  <c r="AN804"/>
  <c r="AP804" s="1"/>
  <c r="AN820"/>
  <c r="AP820" s="1"/>
  <c r="AN836"/>
  <c r="AP836" s="1"/>
  <c r="AN852"/>
  <c r="AP852" s="1"/>
  <c r="AN868"/>
  <c r="AP868" s="1"/>
  <c r="AN884"/>
  <c r="AP884" s="1"/>
  <c r="AN900"/>
  <c r="AP900" s="1"/>
  <c r="AN916"/>
  <c r="AP916" s="1"/>
  <c r="AN932"/>
  <c r="AP932" s="1"/>
  <c r="AN948"/>
  <c r="AP948" s="1"/>
  <c r="AN964"/>
  <c r="AP964" s="1"/>
  <c r="AN980"/>
  <c r="AP980" s="1"/>
  <c r="AN996"/>
  <c r="AP996" s="1"/>
  <c r="AN1012"/>
  <c r="AP1012" s="1"/>
  <c r="AN1028"/>
  <c r="AP1028" s="1"/>
  <c r="AN1044"/>
  <c r="AP1044" s="1"/>
  <c r="AN1060"/>
  <c r="AP1060" s="1"/>
  <c r="AN1076"/>
  <c r="AP1076" s="1"/>
  <c r="AN1092"/>
  <c r="AP1092" s="1"/>
  <c r="AN1108"/>
  <c r="AP1108" s="1"/>
  <c r="AN1124"/>
  <c r="AP1124" s="1"/>
  <c r="AN1140"/>
  <c r="AP1140" s="1"/>
  <c r="AN1156"/>
  <c r="AP1156" s="1"/>
  <c r="AN1172"/>
  <c r="AP1172" s="1"/>
  <c r="AN1188"/>
  <c r="AP1188" s="1"/>
  <c r="AN1204"/>
  <c r="AP1204" s="1"/>
  <c r="AN1220"/>
  <c r="AP1220" s="1"/>
  <c r="AN1236"/>
  <c r="AP1236" s="1"/>
  <c r="AN1252"/>
  <c r="AP1252" s="1"/>
  <c r="AN1268"/>
  <c r="AP1268" s="1"/>
  <c r="AN1284"/>
  <c r="AP1284" s="1"/>
  <c r="AN1300"/>
  <c r="AP1300" s="1"/>
  <c r="AN1316"/>
  <c r="AP1316" s="1"/>
  <c r="AN1332"/>
  <c r="AP1332" s="1"/>
  <c r="AN1348"/>
  <c r="AP1348" s="1"/>
  <c r="AN1364"/>
  <c r="AP1364" s="1"/>
  <c r="AN1380"/>
  <c r="AP1380" s="1"/>
  <c r="AN1396"/>
  <c r="AP1396" s="1"/>
  <c r="AN1412"/>
  <c r="AP1412" s="1"/>
  <c r="AN1428"/>
  <c r="AP1428" s="1"/>
  <c r="AN1444"/>
  <c r="AP1444" s="1"/>
  <c r="AN1460"/>
  <c r="AP1460" s="1"/>
  <c r="AN1476"/>
  <c r="AP1476" s="1"/>
  <c r="AN1492"/>
  <c r="AP1492" s="1"/>
  <c r="AN1508"/>
  <c r="AP1508" s="1"/>
  <c r="AN1524"/>
  <c r="AP1524" s="1"/>
  <c r="AN1540"/>
  <c r="AP1540" s="1"/>
  <c r="AN1556"/>
  <c r="AP1556" s="1"/>
  <c r="AN1572"/>
  <c r="AP1572" s="1"/>
  <c r="AN1588"/>
  <c r="AP1588" s="1"/>
  <c r="AN1604"/>
  <c r="AP1604" s="1"/>
  <c r="AN1620"/>
  <c r="AP1620" s="1"/>
  <c r="AN1636"/>
  <c r="AP1636" s="1"/>
  <c r="AN1652"/>
  <c r="AP1652" s="1"/>
  <c r="AN1668"/>
  <c r="AP1668" s="1"/>
  <c r="AN1684"/>
  <c r="AP1684" s="1"/>
  <c r="AN1700"/>
  <c r="AP1700" s="1"/>
  <c r="AN1716"/>
  <c r="AP1716" s="1"/>
  <c r="AN1732"/>
  <c r="AP1732" s="1"/>
  <c r="AN1748"/>
  <c r="AP1748" s="1"/>
  <c r="AN1764"/>
  <c r="AP1764" s="1"/>
  <c r="AN1780"/>
  <c r="AP1780" s="1"/>
  <c r="AN1796"/>
  <c r="AP1796" s="1"/>
  <c r="AN1812"/>
  <c r="AP1812" s="1"/>
  <c r="AN1828"/>
  <c r="AP1828" s="1"/>
  <c r="AN1844"/>
  <c r="AP1844" s="1"/>
  <c r="AN1860"/>
  <c r="AP1860" s="1"/>
  <c r="AN1876"/>
  <c r="AP1876" s="1"/>
  <c r="AN1892"/>
  <c r="AP1892" s="1"/>
  <c r="AN1908"/>
  <c r="AP1908" s="1"/>
  <c r="AN1924"/>
  <c r="AP1924" s="1"/>
  <c r="AN1940"/>
  <c r="AP1940" s="1"/>
  <c r="AN1956"/>
  <c r="AP1956" s="1"/>
  <c r="AN1972"/>
  <c r="AP1972" s="1"/>
  <c r="AN1988"/>
  <c r="AP1988" s="1"/>
  <c r="AN2004"/>
  <c r="AP2004" s="1"/>
  <c r="AN2020"/>
  <c r="AP2020" s="1"/>
  <c r="AN2036"/>
  <c r="AP2036" s="1"/>
  <c r="AN2052"/>
  <c r="AP2052" s="1"/>
  <c r="AN2068"/>
  <c r="AP2068" s="1"/>
  <c r="AN2084"/>
  <c r="AP2084" s="1"/>
  <c r="AN2100"/>
  <c r="AP2100" s="1"/>
  <c r="AN2116"/>
  <c r="AP2116" s="1"/>
  <c r="AN2132"/>
  <c r="AP2132" s="1"/>
  <c r="AN2148"/>
  <c r="AP2148" s="1"/>
  <c r="AN2164"/>
  <c r="AP2164" s="1"/>
  <c r="AN2180"/>
  <c r="AP2180" s="1"/>
  <c r="AN2196"/>
  <c r="AP2196" s="1"/>
  <c r="AN2212"/>
  <c r="AP2212" s="1"/>
  <c r="AN2228"/>
  <c r="AP2228" s="1"/>
  <c r="AN2244"/>
  <c r="AP2244" s="1"/>
  <c r="AN2260"/>
  <c r="AP2260" s="1"/>
  <c r="AN2276"/>
  <c r="AP2276" s="1"/>
  <c r="AN2292"/>
  <c r="AP2292" s="1"/>
  <c r="AN2308"/>
  <c r="AP2308" s="1"/>
  <c r="AN2324"/>
  <c r="AP2324" s="1"/>
  <c r="AN2340"/>
  <c r="AP2340" s="1"/>
  <c r="AN2356"/>
  <c r="AP2356" s="1"/>
  <c r="AN2372"/>
  <c r="AP2372" s="1"/>
  <c r="AN2388"/>
  <c r="AP2388" s="1"/>
  <c r="AN2404"/>
  <c r="AP2404" s="1"/>
  <c r="AN2420"/>
  <c r="AP2420" s="1"/>
  <c r="AN2436"/>
  <c r="AP2436" s="1"/>
  <c r="AN2452"/>
  <c r="AP2452" s="1"/>
  <c r="AN2468"/>
  <c r="AP2468" s="1"/>
  <c r="AN2484"/>
  <c r="AP2484" s="1"/>
  <c r="AN2500"/>
  <c r="AP2500" s="1"/>
  <c r="AN2516"/>
  <c r="AP2516" s="1"/>
  <c r="AN2532"/>
  <c r="AP2532" s="1"/>
  <c r="AN2548"/>
  <c r="AP2548" s="1"/>
  <c r="AN2564"/>
  <c r="AP2564" s="1"/>
  <c r="AN2580"/>
  <c r="AP2580" s="1"/>
  <c r="AN2596"/>
  <c r="AP2596" s="1"/>
  <c r="AN2612"/>
  <c r="AP2612" s="1"/>
  <c r="AN2628"/>
  <c r="AP2628" s="1"/>
  <c r="AN2644"/>
  <c r="AP2644" s="1"/>
  <c r="AN2660"/>
  <c r="AP2660" s="1"/>
  <c r="AN2676"/>
  <c r="AP2676" s="1"/>
  <c r="AN2692"/>
  <c r="AP2692" s="1"/>
  <c r="AN2708"/>
  <c r="AP2708" s="1"/>
  <c r="AN2724"/>
  <c r="AP2724" s="1"/>
  <c r="AN2740"/>
  <c r="AP2740" s="1"/>
  <c r="AN23"/>
  <c r="AP23" s="1"/>
  <c r="AN39"/>
  <c r="AP39" s="1"/>
  <c r="AN55"/>
  <c r="AP55" s="1"/>
  <c r="AN71"/>
  <c r="AP71" s="1"/>
  <c r="AN87"/>
  <c r="AP87" s="1"/>
  <c r="AN103"/>
  <c r="AP103" s="1"/>
  <c r="AN119"/>
  <c r="AP119" s="1"/>
  <c r="AN135"/>
  <c r="AP135" s="1"/>
  <c r="AN151"/>
  <c r="AP151" s="1"/>
  <c r="AN167"/>
  <c r="AP167" s="1"/>
  <c r="AN183"/>
  <c r="AP183" s="1"/>
  <c r="AN199"/>
  <c r="AP199" s="1"/>
  <c r="AN215"/>
  <c r="AP215" s="1"/>
  <c r="AN231"/>
  <c r="AP231" s="1"/>
  <c r="AN247"/>
  <c r="AP247" s="1"/>
  <c r="AN263"/>
  <c r="AP263" s="1"/>
  <c r="AN279"/>
  <c r="AP279" s="1"/>
  <c r="AN295"/>
  <c r="AP295" s="1"/>
  <c r="AN311"/>
  <c r="AP311" s="1"/>
  <c r="AN327"/>
  <c r="AP327" s="1"/>
  <c r="AN343"/>
  <c r="AP343" s="1"/>
  <c r="AN359"/>
  <c r="AP359" s="1"/>
  <c r="AN375"/>
  <c r="AP375" s="1"/>
  <c r="AN391"/>
  <c r="AP391" s="1"/>
  <c r="AN407"/>
  <c r="AP407" s="1"/>
  <c r="AN423"/>
  <c r="AP423" s="1"/>
  <c r="AN439"/>
  <c r="AP439" s="1"/>
  <c r="AN455"/>
  <c r="AP455" s="1"/>
  <c r="AN471"/>
  <c r="AP471" s="1"/>
  <c r="AN487"/>
  <c r="AP487" s="1"/>
  <c r="AN503"/>
  <c r="AP503" s="1"/>
  <c r="AN519"/>
  <c r="AP519" s="1"/>
  <c r="AN535"/>
  <c r="AP535" s="1"/>
  <c r="AN551"/>
  <c r="AP551" s="1"/>
  <c r="AN567"/>
  <c r="AP567" s="1"/>
  <c r="AN583"/>
  <c r="AP583" s="1"/>
  <c r="AN599"/>
  <c r="AP599" s="1"/>
  <c r="AN615"/>
  <c r="AP615" s="1"/>
  <c r="AN631"/>
  <c r="AP631" s="1"/>
  <c r="AN647"/>
  <c r="AP647" s="1"/>
  <c r="AN663"/>
  <c r="AP663" s="1"/>
  <c r="AN679"/>
  <c r="AP679" s="1"/>
  <c r="AN695"/>
  <c r="AP695" s="1"/>
  <c r="AN711"/>
  <c r="AP711" s="1"/>
  <c r="AN727"/>
  <c r="AP727" s="1"/>
  <c r="AN743"/>
  <c r="AP743" s="1"/>
  <c r="AN759"/>
  <c r="AP759" s="1"/>
  <c r="AN775"/>
  <c r="AP775" s="1"/>
  <c r="AN791"/>
  <c r="AP791" s="1"/>
  <c r="AN807"/>
  <c r="AP807" s="1"/>
  <c r="AN823"/>
  <c r="AP823" s="1"/>
  <c r="AN839"/>
  <c r="AP839" s="1"/>
  <c r="AN855"/>
  <c r="AP855" s="1"/>
  <c r="AN871"/>
  <c r="AP871" s="1"/>
  <c r="AN887"/>
  <c r="AP887" s="1"/>
  <c r="AN903"/>
  <c r="AP903" s="1"/>
  <c r="AN919"/>
  <c r="AP919" s="1"/>
  <c r="AN935"/>
  <c r="AP935" s="1"/>
  <c r="AN951"/>
  <c r="AP951" s="1"/>
  <c r="AN967"/>
  <c r="AP967" s="1"/>
  <c r="AN983"/>
  <c r="AP983" s="1"/>
  <c r="AN999"/>
  <c r="AP999" s="1"/>
  <c r="AN1015"/>
  <c r="AP1015" s="1"/>
  <c r="AN1031"/>
  <c r="AP1031" s="1"/>
  <c r="AN1047"/>
  <c r="AP1047" s="1"/>
  <c r="AN1063"/>
  <c r="AP1063" s="1"/>
  <c r="AN1079"/>
  <c r="AP1079" s="1"/>
  <c r="AN1095"/>
  <c r="AP1095" s="1"/>
  <c r="AN1111"/>
  <c r="AP1111" s="1"/>
  <c r="AN1127"/>
  <c r="AP1127" s="1"/>
  <c r="AN1143"/>
  <c r="AP1143" s="1"/>
  <c r="AN1159"/>
  <c r="AP1159" s="1"/>
  <c r="AN1175"/>
  <c r="AP1175" s="1"/>
  <c r="AN1191"/>
  <c r="AP1191" s="1"/>
  <c r="AN1207"/>
  <c r="AP1207" s="1"/>
  <c r="AN1223"/>
  <c r="AP1223" s="1"/>
  <c r="AN1239"/>
  <c r="AP1239" s="1"/>
  <c r="AN1255"/>
  <c r="AP1255" s="1"/>
  <c r="AN1271"/>
  <c r="AP1271" s="1"/>
  <c r="AN1287"/>
  <c r="AP1287" s="1"/>
  <c r="AN1303"/>
  <c r="AP1303" s="1"/>
  <c r="AN1319"/>
  <c r="AP1319" s="1"/>
  <c r="AN1335"/>
  <c r="AP1335" s="1"/>
  <c r="AN1351"/>
  <c r="AP1351" s="1"/>
  <c r="AN1367"/>
  <c r="AP1367" s="1"/>
  <c r="AN1383"/>
  <c r="AP1383" s="1"/>
  <c r="AN1399"/>
  <c r="AP1399" s="1"/>
  <c r="AN1415"/>
  <c r="AP1415" s="1"/>
  <c r="AN1431"/>
  <c r="AP1431" s="1"/>
  <c r="AN1447"/>
  <c r="AP1447" s="1"/>
  <c r="AN1463"/>
  <c r="AP1463" s="1"/>
  <c r="AN1479"/>
  <c r="AP1479" s="1"/>
  <c r="AN1495"/>
  <c r="AP1495" s="1"/>
  <c r="AN1511"/>
  <c r="AP1511" s="1"/>
  <c r="AN1527"/>
  <c r="AP1527" s="1"/>
  <c r="AN1543"/>
  <c r="AP1543" s="1"/>
  <c r="AN1559"/>
  <c r="AP1559" s="1"/>
  <c r="AN1575"/>
  <c r="AP1575" s="1"/>
  <c r="AN1591"/>
  <c r="AP1591" s="1"/>
  <c r="AN1607"/>
  <c r="AP1607" s="1"/>
  <c r="AN1623"/>
  <c r="AP1623" s="1"/>
  <c r="AN1639"/>
  <c r="AP1639" s="1"/>
  <c r="AN1655"/>
  <c r="AP1655" s="1"/>
  <c r="AN1671"/>
  <c r="AP1671" s="1"/>
  <c r="AN1687"/>
  <c r="AP1687" s="1"/>
  <c r="AN1703"/>
  <c r="AP1703" s="1"/>
  <c r="AN1719"/>
  <c r="AP1719" s="1"/>
  <c r="AN1735"/>
  <c r="AP1735" s="1"/>
  <c r="AN1751"/>
  <c r="AP1751" s="1"/>
  <c r="AN1767"/>
  <c r="AP1767" s="1"/>
  <c r="AN1783"/>
  <c r="AP1783" s="1"/>
  <c r="AN1799"/>
  <c r="AP1799" s="1"/>
  <c r="AN1815"/>
  <c r="AP1815" s="1"/>
  <c r="AN1831"/>
  <c r="AP1831" s="1"/>
  <c r="AN1847"/>
  <c r="AP1847" s="1"/>
  <c r="AN1863"/>
  <c r="AP1863" s="1"/>
  <c r="AN1879"/>
  <c r="AP1879" s="1"/>
  <c r="AN1895"/>
  <c r="AP1895" s="1"/>
  <c r="AN1911"/>
  <c r="AP1911" s="1"/>
  <c r="AN1927"/>
  <c r="AP1927" s="1"/>
  <c r="AN1943"/>
  <c r="AP1943" s="1"/>
  <c r="AN1959"/>
  <c r="AP1959" s="1"/>
  <c r="AN1975"/>
  <c r="AP1975" s="1"/>
  <c r="AN1991"/>
  <c r="AP1991" s="1"/>
  <c r="AN2007"/>
  <c r="AP2007" s="1"/>
  <c r="AN2023"/>
  <c r="AP2023" s="1"/>
  <c r="AN2039"/>
  <c r="AP2039" s="1"/>
  <c r="AN2055"/>
  <c r="AP2055" s="1"/>
  <c r="AN2071"/>
  <c r="AP2071" s="1"/>
  <c r="AN2087"/>
  <c r="AP2087" s="1"/>
  <c r="AN2103"/>
  <c r="AP2103" s="1"/>
  <c r="AN2119"/>
  <c r="AP2119" s="1"/>
  <c r="AN2135"/>
  <c r="AP2135" s="1"/>
  <c r="AN2151"/>
  <c r="AP2151" s="1"/>
  <c r="AN2167"/>
  <c r="AP2167" s="1"/>
  <c r="AN2183"/>
  <c r="AP2183" s="1"/>
  <c r="AN2199"/>
  <c r="AP2199" s="1"/>
  <c r="AN2215"/>
  <c r="AP2215" s="1"/>
  <c r="AN2231"/>
  <c r="AP2231" s="1"/>
  <c r="AN2247"/>
  <c r="AP2247" s="1"/>
  <c r="AN2263"/>
  <c r="AP2263" s="1"/>
  <c r="AN2279"/>
  <c r="AP2279" s="1"/>
  <c r="AN2295"/>
  <c r="AP2295" s="1"/>
  <c r="AN2311"/>
  <c r="AP2311" s="1"/>
  <c r="AN2327"/>
  <c r="AP2327" s="1"/>
  <c r="AN2343"/>
  <c r="AP2343" s="1"/>
  <c r="AN2359"/>
  <c r="AP2359" s="1"/>
  <c r="AN2375"/>
  <c r="AP2375" s="1"/>
  <c r="AN2391"/>
  <c r="AP2391" s="1"/>
  <c r="AN2407"/>
  <c r="AP2407" s="1"/>
  <c r="AN2423"/>
  <c r="AP2423" s="1"/>
  <c r="AN2439"/>
  <c r="AP2439" s="1"/>
  <c r="AN2455"/>
  <c r="AP2455" s="1"/>
  <c r="AN2471"/>
  <c r="AP2471" s="1"/>
  <c r="AN2487"/>
  <c r="AP2487" s="1"/>
  <c r="AN2503"/>
  <c r="AP2503" s="1"/>
  <c r="AN2519"/>
  <c r="AP2519" s="1"/>
  <c r="AN2535"/>
  <c r="AP2535" s="1"/>
  <c r="AN2551"/>
  <c r="AP2551" s="1"/>
  <c r="AN2567"/>
  <c r="AP2567" s="1"/>
  <c r="AN2583"/>
  <c r="AP2583" s="1"/>
  <c r="AN2599"/>
  <c r="AP2599" s="1"/>
  <c r="AN2615"/>
  <c r="AP2615" s="1"/>
  <c r="AN2631"/>
  <c r="AP2631" s="1"/>
  <c r="AN2647"/>
  <c r="AP2647" s="1"/>
  <c r="AN2663"/>
  <c r="AP2663" s="1"/>
  <c r="AN2679"/>
  <c r="AP2679" s="1"/>
  <c r="AN2695"/>
  <c r="AP2695" s="1"/>
  <c r="AN2711"/>
  <c r="AP2711" s="1"/>
  <c r="AN2727"/>
  <c r="AP2727" s="1"/>
  <c r="AN2743"/>
  <c r="AP2743" s="1"/>
  <c r="AN34"/>
  <c r="AP34" s="1"/>
  <c r="AN50"/>
  <c r="AP50" s="1"/>
  <c r="AN66"/>
  <c r="AP66" s="1"/>
  <c r="AN82"/>
  <c r="AP82" s="1"/>
  <c r="AN98"/>
  <c r="AP98" s="1"/>
  <c r="AN114"/>
  <c r="AP114" s="1"/>
  <c r="AN130"/>
  <c r="AP130" s="1"/>
  <c r="AN146"/>
  <c r="AP146" s="1"/>
  <c r="AN162"/>
  <c r="AP162" s="1"/>
  <c r="AN178"/>
  <c r="AP178" s="1"/>
  <c r="AN194"/>
  <c r="AP194" s="1"/>
  <c r="AN210"/>
  <c r="AP210" s="1"/>
  <c r="AN226"/>
  <c r="AP226" s="1"/>
  <c r="AN242"/>
  <c r="AP242" s="1"/>
  <c r="AN258"/>
  <c r="AP258" s="1"/>
  <c r="AN274"/>
  <c r="AP274" s="1"/>
  <c r="AN290"/>
  <c r="AP290" s="1"/>
  <c r="AN306"/>
  <c r="AP306" s="1"/>
  <c r="AN322"/>
  <c r="AP322" s="1"/>
  <c r="AN338"/>
  <c r="AP338" s="1"/>
  <c r="AN354"/>
  <c r="AP354" s="1"/>
  <c r="AN370"/>
  <c r="AP370" s="1"/>
  <c r="AN386"/>
  <c r="AP386" s="1"/>
  <c r="AN402"/>
  <c r="AP402" s="1"/>
  <c r="AN418"/>
  <c r="AP418" s="1"/>
  <c r="AN434"/>
  <c r="AP434" s="1"/>
  <c r="AN450"/>
  <c r="AP450" s="1"/>
  <c r="AN466"/>
  <c r="AP466" s="1"/>
  <c r="AN482"/>
  <c r="AP482" s="1"/>
  <c r="AN498"/>
  <c r="AP498" s="1"/>
  <c r="AN514"/>
  <c r="AP514" s="1"/>
  <c r="AN530"/>
  <c r="AP530" s="1"/>
  <c r="AN546"/>
  <c r="AP546" s="1"/>
  <c r="AN562"/>
  <c r="AP562" s="1"/>
  <c r="AN578"/>
  <c r="AP578" s="1"/>
  <c r="AN594"/>
  <c r="AP594" s="1"/>
  <c r="AN610"/>
  <c r="AP610" s="1"/>
  <c r="AN626"/>
  <c r="AP626" s="1"/>
  <c r="AN642"/>
  <c r="AP642" s="1"/>
  <c r="AN658"/>
  <c r="AP658" s="1"/>
  <c r="AN674"/>
  <c r="AP674" s="1"/>
  <c r="AN690"/>
  <c r="AP690" s="1"/>
  <c r="AN706"/>
  <c r="AP706" s="1"/>
  <c r="AN722"/>
  <c r="AP722" s="1"/>
  <c r="AN738"/>
  <c r="AP738" s="1"/>
  <c r="AN754"/>
  <c r="AP754" s="1"/>
  <c r="AN770"/>
  <c r="AP770" s="1"/>
  <c r="AN786"/>
  <c r="AP786" s="1"/>
  <c r="AN802"/>
  <c r="AP802" s="1"/>
  <c r="AN818"/>
  <c r="AP818" s="1"/>
  <c r="AN834"/>
  <c r="AP834" s="1"/>
  <c r="AN850"/>
  <c r="AP850" s="1"/>
  <c r="AN866"/>
  <c r="AP866" s="1"/>
  <c r="AN882"/>
  <c r="AP882" s="1"/>
  <c r="AN898"/>
  <c r="AP898" s="1"/>
  <c r="AN914"/>
  <c r="AP914" s="1"/>
  <c r="AN930"/>
  <c r="AP930" s="1"/>
  <c r="AN946"/>
  <c r="AP946" s="1"/>
  <c r="AN962"/>
  <c r="AP962" s="1"/>
  <c r="AN978"/>
  <c r="AP978" s="1"/>
  <c r="AN994"/>
  <c r="AP994" s="1"/>
  <c r="AN1010"/>
  <c r="AP1010" s="1"/>
  <c r="AN1026"/>
  <c r="AP1026" s="1"/>
  <c r="AN1042"/>
  <c r="AP1042" s="1"/>
  <c r="AN1058"/>
  <c r="AP1058" s="1"/>
  <c r="AN1074"/>
  <c r="AP1074" s="1"/>
  <c r="AN1090"/>
  <c r="AP1090" s="1"/>
  <c r="AN1106"/>
  <c r="AP1106" s="1"/>
  <c r="AN1122"/>
  <c r="AP1122" s="1"/>
  <c r="AN1138"/>
  <c r="AP1138" s="1"/>
  <c r="AN1154"/>
  <c r="AP1154" s="1"/>
  <c r="AN1170"/>
  <c r="AP1170" s="1"/>
  <c r="AN1186"/>
  <c r="AP1186" s="1"/>
  <c r="AN1202"/>
  <c r="AP1202" s="1"/>
  <c r="AN1218"/>
  <c r="AP1218" s="1"/>
  <c r="AN1234"/>
  <c r="AP1234" s="1"/>
  <c r="AN1250"/>
  <c r="AP1250" s="1"/>
  <c r="AN1266"/>
  <c r="AP1266" s="1"/>
  <c r="AN1282"/>
  <c r="AP1282" s="1"/>
  <c r="AN1298"/>
  <c r="AP1298" s="1"/>
  <c r="AN1314"/>
  <c r="AP1314" s="1"/>
  <c r="AN1330"/>
  <c r="AP1330" s="1"/>
  <c r="AN1346"/>
  <c r="AP1346" s="1"/>
  <c r="AN1362"/>
  <c r="AP1362" s="1"/>
  <c r="AN1378"/>
  <c r="AP1378" s="1"/>
  <c r="AN1394"/>
  <c r="AP1394" s="1"/>
  <c r="AN1410"/>
  <c r="AP1410" s="1"/>
  <c r="AN1426"/>
  <c r="AP1426" s="1"/>
  <c r="AN1442"/>
  <c r="AP1442" s="1"/>
  <c r="AN1458"/>
  <c r="AP1458" s="1"/>
  <c r="AN1474"/>
  <c r="AP1474" s="1"/>
  <c r="AN1490"/>
  <c r="AP1490" s="1"/>
  <c r="AN1506"/>
  <c r="AP1506" s="1"/>
  <c r="AN1522"/>
  <c r="AP1522" s="1"/>
  <c r="AN1538"/>
  <c r="AP1538" s="1"/>
  <c r="AN1554"/>
  <c r="AP1554" s="1"/>
  <c r="AN1570"/>
  <c r="AP1570" s="1"/>
  <c r="AN1586"/>
  <c r="AP1586" s="1"/>
  <c r="AN1602"/>
  <c r="AP1602" s="1"/>
  <c r="AN1618"/>
  <c r="AP1618" s="1"/>
  <c r="AN1634"/>
  <c r="AP1634" s="1"/>
  <c r="AN1650"/>
  <c r="AP1650" s="1"/>
  <c r="AN1666"/>
  <c r="AP1666" s="1"/>
  <c r="AN1682"/>
  <c r="AP1682" s="1"/>
  <c r="AN1698"/>
  <c r="AP1698" s="1"/>
  <c r="AN1714"/>
  <c r="AP1714" s="1"/>
  <c r="AN1730"/>
  <c r="AP1730" s="1"/>
  <c r="AN1746"/>
  <c r="AP1746" s="1"/>
  <c r="AN1762"/>
  <c r="AP1762" s="1"/>
  <c r="AN1778"/>
  <c r="AP1778" s="1"/>
  <c r="AN1794"/>
  <c r="AP1794" s="1"/>
  <c r="AN1810"/>
  <c r="AP1810" s="1"/>
  <c r="AN1826"/>
  <c r="AP1826" s="1"/>
  <c r="AN1842"/>
  <c r="AP1842" s="1"/>
  <c r="AN1858"/>
  <c r="AP1858" s="1"/>
  <c r="AN1874"/>
  <c r="AP1874" s="1"/>
  <c r="AN1890"/>
  <c r="AP1890" s="1"/>
  <c r="AN1906"/>
  <c r="AP1906" s="1"/>
  <c r="AN1922"/>
  <c r="AP1922" s="1"/>
  <c r="AN1938"/>
  <c r="AP1938" s="1"/>
  <c r="AN1954"/>
  <c r="AP1954" s="1"/>
  <c r="AN1970"/>
  <c r="AP1970" s="1"/>
  <c r="AN1986"/>
  <c r="AP1986" s="1"/>
  <c r="AN2002"/>
  <c r="AP2002" s="1"/>
  <c r="AN2018"/>
  <c r="AP2018" s="1"/>
  <c r="AN2034"/>
  <c r="AP2034" s="1"/>
  <c r="AN2050"/>
  <c r="AP2050" s="1"/>
  <c r="AN2066"/>
  <c r="AP2066" s="1"/>
  <c r="AN2082"/>
  <c r="AP2082" s="1"/>
  <c r="AN2098"/>
  <c r="AP2098" s="1"/>
  <c r="AN2114"/>
  <c r="AP2114" s="1"/>
  <c r="AN2130"/>
  <c r="AP2130" s="1"/>
  <c r="AN2146"/>
  <c r="AP2146" s="1"/>
  <c r="AN2162"/>
  <c r="AP2162" s="1"/>
  <c r="AN2178"/>
  <c r="AP2178" s="1"/>
  <c r="AN2194"/>
  <c r="AP2194" s="1"/>
  <c r="AN2210"/>
  <c r="AP2210" s="1"/>
  <c r="AN2226"/>
  <c r="AP2226" s="1"/>
  <c r="AN2242"/>
  <c r="AP2242" s="1"/>
  <c r="AN2258"/>
  <c r="AP2258" s="1"/>
  <c r="AN2274"/>
  <c r="AP2274" s="1"/>
  <c r="AN2290"/>
  <c r="AP2290" s="1"/>
  <c r="AN2306"/>
  <c r="AP2306" s="1"/>
  <c r="AN2322"/>
  <c r="AP2322" s="1"/>
  <c r="AN2338"/>
  <c r="AP2338" s="1"/>
  <c r="AN2354"/>
  <c r="AP2354" s="1"/>
  <c r="AN2370"/>
  <c r="AP2370" s="1"/>
  <c r="AN2386"/>
  <c r="AP2386" s="1"/>
  <c r="AN2402"/>
  <c r="AP2402" s="1"/>
  <c r="AN2418"/>
  <c r="AP2418" s="1"/>
  <c r="AN2434"/>
  <c r="AP2434" s="1"/>
  <c r="AN2450"/>
  <c r="AP2450" s="1"/>
  <c r="AN2466"/>
  <c r="AP2466" s="1"/>
  <c r="AN2482"/>
  <c r="AP2482" s="1"/>
  <c r="AN2498"/>
  <c r="AP2498" s="1"/>
  <c r="AN2514"/>
  <c r="AP2514" s="1"/>
  <c r="AN2530"/>
  <c r="AP2530" s="1"/>
  <c r="AN2546"/>
  <c r="AP2546" s="1"/>
  <c r="AN2562"/>
  <c r="AP2562" s="1"/>
  <c r="AN2578"/>
  <c r="AP2578" s="1"/>
  <c r="AN2594"/>
  <c r="AP2594" s="1"/>
  <c r="AN2610"/>
  <c r="AP2610" s="1"/>
  <c r="AN2626"/>
  <c r="AP2626" s="1"/>
  <c r="AN2642"/>
  <c r="AP2642" s="1"/>
  <c r="AN2658"/>
  <c r="AP2658" s="1"/>
  <c r="AN2674"/>
  <c r="AP2674" s="1"/>
  <c r="AN2690"/>
  <c r="AP2690" s="1"/>
  <c r="AN2706"/>
  <c r="AP2706" s="1"/>
  <c r="AN2722"/>
  <c r="AP2722" s="1"/>
  <c r="AN2738"/>
  <c r="AP2738" s="1"/>
  <c r="Y17"/>
  <c r="BE678"/>
  <c r="BE838"/>
  <c r="BE45"/>
  <c r="BE289"/>
  <c r="BD34"/>
  <c r="BF34" s="1"/>
  <c r="BG34" s="1"/>
  <c r="BD98"/>
  <c r="BF98" s="1"/>
  <c r="BG98" s="1"/>
  <c r="BD162"/>
  <c r="BF162" s="1"/>
  <c r="BG162" s="1"/>
  <c r="BD226"/>
  <c r="BF226" s="1"/>
  <c r="BG226" s="1"/>
  <c r="BD290"/>
  <c r="BF290" s="1"/>
  <c r="BG290" s="1"/>
  <c r="BD354"/>
  <c r="BF354" s="1"/>
  <c r="BG354" s="1"/>
  <c r="BD418"/>
  <c r="BF418" s="1"/>
  <c r="BG418" s="1"/>
  <c r="BD482"/>
  <c r="BF482" s="1"/>
  <c r="BG482" s="1"/>
  <c r="BD546"/>
  <c r="BF546" s="1"/>
  <c r="BG546" s="1"/>
  <c r="BD610"/>
  <c r="BF610" s="1"/>
  <c r="BG610" s="1"/>
  <c r="BD674"/>
  <c r="BF674" s="1"/>
  <c r="BG674" s="1"/>
  <c r="BD738"/>
  <c r="BF738" s="1"/>
  <c r="BG738" s="1"/>
  <c r="BD802"/>
  <c r="BF802" s="1"/>
  <c r="BG802" s="1"/>
  <c r="BD866"/>
  <c r="BF866" s="1"/>
  <c r="BG866" s="1"/>
  <c r="BD930"/>
  <c r="BF930" s="1"/>
  <c r="BG930" s="1"/>
  <c r="BD994"/>
  <c r="BF994" s="1"/>
  <c r="BG994" s="1"/>
  <c r="BD1058"/>
  <c r="BF1058" s="1"/>
  <c r="BG1058" s="1"/>
  <c r="BD1122"/>
  <c r="BF1122" s="1"/>
  <c r="BG1122" s="1"/>
  <c r="BD1186"/>
  <c r="BF1186" s="1"/>
  <c r="BG1186" s="1"/>
  <c r="BD1250"/>
  <c r="BF1250" s="1"/>
  <c r="BG1250" s="1"/>
  <c r="BD1314"/>
  <c r="BF1314" s="1"/>
  <c r="BG1314" s="1"/>
  <c r="BD1378"/>
  <c r="BF1378" s="1"/>
  <c r="BG1378" s="1"/>
  <c r="BD1442"/>
  <c r="BF1442" s="1"/>
  <c r="BG1442" s="1"/>
  <c r="BD1506"/>
  <c r="BF1506" s="1"/>
  <c r="BG1506" s="1"/>
  <c r="BD1570"/>
  <c r="BF1570" s="1"/>
  <c r="BG1570" s="1"/>
  <c r="BD1634"/>
  <c r="BF1634" s="1"/>
  <c r="BG1634" s="1"/>
  <c r="BD1698"/>
  <c r="BF1698" s="1"/>
  <c r="BG1698" s="1"/>
  <c r="BD1762"/>
  <c r="BF1762" s="1"/>
  <c r="BG1762" s="1"/>
  <c r="BD1826"/>
  <c r="BF1826" s="1"/>
  <c r="BG1826" s="1"/>
  <c r="BD1890"/>
  <c r="BF1890" s="1"/>
  <c r="BG1890" s="1"/>
  <c r="BD1954"/>
  <c r="BF1954" s="1"/>
  <c r="BG1954" s="1"/>
  <c r="BD2018"/>
  <c r="BF2018" s="1"/>
  <c r="BG2018" s="1"/>
  <c r="BD2082"/>
  <c r="BF2082" s="1"/>
  <c r="BG2082" s="1"/>
  <c r="BD2146"/>
  <c r="BF2146" s="1"/>
  <c r="BG2146" s="1"/>
  <c r="BE26"/>
  <c r="BF26" s="1"/>
  <c r="BG26" s="1"/>
  <c r="BE42"/>
  <c r="BE58"/>
  <c r="BE74"/>
  <c r="BE90"/>
  <c r="BE106"/>
  <c r="BE122"/>
  <c r="BE138"/>
  <c r="BE154"/>
  <c r="BE170"/>
  <c r="BE186"/>
  <c r="BE202"/>
  <c r="BE218"/>
  <c r="BE234"/>
  <c r="BE250"/>
  <c r="BE266"/>
  <c r="BE282"/>
  <c r="BE298"/>
  <c r="BE314"/>
  <c r="BE330"/>
  <c r="BE346"/>
  <c r="BE362"/>
  <c r="BE378"/>
  <c r="BE394"/>
  <c r="BF394" s="1"/>
  <c r="BG394" s="1"/>
  <c r="BE410"/>
  <c r="BE426"/>
  <c r="BE442"/>
  <c r="BE458"/>
  <c r="BE474"/>
  <c r="BE69"/>
  <c r="BE177"/>
  <c r="BE305"/>
  <c r="BE433"/>
  <c r="BD654"/>
  <c r="BF654" s="1"/>
  <c r="BG654" s="1"/>
  <c r="BD782"/>
  <c r="BF782" s="1"/>
  <c r="BG782" s="1"/>
  <c r="BD846"/>
  <c r="BF846" s="1"/>
  <c r="BG846" s="1"/>
  <c r="BD1166"/>
  <c r="BF1166" s="1"/>
  <c r="BG1166" s="1"/>
  <c r="BD1358"/>
  <c r="BF1358" s="1"/>
  <c r="BG1358" s="1"/>
  <c r="BD1422"/>
  <c r="BF1422" s="1"/>
  <c r="BG1422" s="1"/>
  <c r="BD1486"/>
  <c r="BF1486" s="1"/>
  <c r="BG1486" s="1"/>
  <c r="BD1678"/>
  <c r="BF1678" s="1"/>
  <c r="BG1678" s="1"/>
  <c r="BD1742"/>
  <c r="BF1742" s="1"/>
  <c r="BG1742" s="1"/>
  <c r="BD1806"/>
  <c r="BF1806" s="1"/>
  <c r="BG1806" s="1"/>
  <c r="BD1870"/>
  <c r="BF1870" s="1"/>
  <c r="BG1870" s="1"/>
  <c r="BD1934"/>
  <c r="BF1934" s="1"/>
  <c r="BG1934" s="1"/>
  <c r="BD1998"/>
  <c r="BF1998" s="1"/>
  <c r="BG1998" s="1"/>
  <c r="BD2062"/>
  <c r="BF2062" s="1"/>
  <c r="BG2062" s="1"/>
  <c r="BD2126"/>
  <c r="BF2126" s="1"/>
  <c r="BG2126" s="1"/>
  <c r="BD2190"/>
  <c r="BF2190" s="1"/>
  <c r="BG2190" s="1"/>
  <c r="BD17"/>
  <c r="BF17" s="1"/>
  <c r="BG17" s="1"/>
  <c r="BD41"/>
  <c r="BF41" s="1"/>
  <c r="BG41" s="1"/>
  <c r="BE57"/>
  <c r="BD61"/>
  <c r="BF61" s="1"/>
  <c r="BG61" s="1"/>
  <c r="BD73"/>
  <c r="BF73" s="1"/>
  <c r="BG73" s="1"/>
  <c r="BE81"/>
  <c r="BE85"/>
  <c r="BE93"/>
  <c r="BF93" s="1"/>
  <c r="BG93" s="1"/>
  <c r="BD97"/>
  <c r="BF97" s="1"/>
  <c r="BG97" s="1"/>
  <c r="BD125"/>
  <c r="BF125" s="1"/>
  <c r="BG125" s="1"/>
  <c r="BE145"/>
  <c r="BE149"/>
  <c r="BE157"/>
  <c r="BD161"/>
  <c r="BF161" s="1"/>
  <c r="BG161" s="1"/>
  <c r="BD201"/>
  <c r="BF201" s="1"/>
  <c r="BG201" s="1"/>
  <c r="BE213"/>
  <c r="BE221"/>
  <c r="BE233"/>
  <c r="BF233" s="1"/>
  <c r="BG233" s="1"/>
  <c r="BD253"/>
  <c r="BF253" s="1"/>
  <c r="BG253" s="1"/>
  <c r="BD265"/>
  <c r="BF265" s="1"/>
  <c r="BG265" s="1"/>
  <c r="BE273"/>
  <c r="BE277"/>
  <c r="BD317"/>
  <c r="BF317" s="1"/>
  <c r="BG317" s="1"/>
  <c r="BD325"/>
  <c r="BF325" s="1"/>
  <c r="BG325" s="1"/>
  <c r="BD329"/>
  <c r="BF329" s="1"/>
  <c r="BG329" s="1"/>
  <c r="BE337"/>
  <c r="BE341"/>
  <c r="BE349"/>
  <c r="BD353"/>
  <c r="BF353" s="1"/>
  <c r="BG353" s="1"/>
  <c r="BD381"/>
  <c r="BF381" s="1"/>
  <c r="BG381" s="1"/>
  <c r="BD389"/>
  <c r="BF389" s="1"/>
  <c r="BG389" s="1"/>
  <c r="BE405"/>
  <c r="BD417"/>
  <c r="BF417" s="1"/>
  <c r="BG417" s="1"/>
  <c r="BD445"/>
  <c r="BF445" s="1"/>
  <c r="BG445" s="1"/>
  <c r="BD453"/>
  <c r="BF453" s="1"/>
  <c r="BG453" s="1"/>
  <c r="BD457"/>
  <c r="BF457" s="1"/>
  <c r="BG457" s="1"/>
  <c r="BE465"/>
  <c r="BE469"/>
  <c r="BD481"/>
  <c r="BF481" s="1"/>
  <c r="BG481" s="1"/>
  <c r="BD493"/>
  <c r="BF493" s="1"/>
  <c r="BG493" s="1"/>
  <c r="BE497"/>
  <c r="BD509"/>
  <c r="BF509" s="1"/>
  <c r="BG509" s="1"/>
  <c r="BE513"/>
  <c r="BD525"/>
  <c r="BF525" s="1"/>
  <c r="BG525" s="1"/>
  <c r="BE529"/>
  <c r="BD557"/>
  <c r="BD605"/>
  <c r="BF605" s="1"/>
  <c r="BG605" s="1"/>
  <c r="BE625"/>
  <c r="BD637"/>
  <c r="BF637" s="1"/>
  <c r="BG637" s="1"/>
  <c r="BE641"/>
  <c r="BE673"/>
  <c r="BD685"/>
  <c r="BF685" s="1"/>
  <c r="BG685" s="1"/>
  <c r="BE689"/>
  <c r="BE705"/>
  <c r="BD717"/>
  <c r="BF717" s="1"/>
  <c r="BG717" s="1"/>
  <c r="BE721"/>
  <c r="BE737"/>
  <c r="BE753"/>
  <c r="BE769"/>
  <c r="BE785"/>
  <c r="BD797"/>
  <c r="BE801"/>
  <c r="BE817"/>
  <c r="BD829"/>
  <c r="BF829" s="1"/>
  <c r="BG829" s="1"/>
  <c r="BE833"/>
  <c r="BE849"/>
  <c r="BE865"/>
  <c r="BD877"/>
  <c r="BF877" s="1"/>
  <c r="BG877" s="1"/>
  <c r="BE881"/>
  <c r="BD893"/>
  <c r="BF893" s="1"/>
  <c r="BG893" s="1"/>
  <c r="BE897"/>
  <c r="BE913"/>
  <c r="BD925"/>
  <c r="BF925" s="1"/>
  <c r="BG925" s="1"/>
  <c r="BE929"/>
  <c r="BD941"/>
  <c r="BF941" s="1"/>
  <c r="BG941" s="1"/>
  <c r="BE945"/>
  <c r="BE961"/>
  <c r="BE977"/>
  <c r="BD989"/>
  <c r="BF989" s="1"/>
  <c r="BG989" s="1"/>
  <c r="BE993"/>
  <c r="BE1009"/>
  <c r="BD1021"/>
  <c r="BF1021" s="1"/>
  <c r="BG1021" s="1"/>
  <c r="BE1025"/>
  <c r="BD1037"/>
  <c r="BF1037" s="1"/>
  <c r="BG1037" s="1"/>
  <c r="BE1041"/>
  <c r="BD1053"/>
  <c r="BF1053" s="1"/>
  <c r="BG1053" s="1"/>
  <c r="BE1057"/>
  <c r="BD1069"/>
  <c r="BF1069" s="1"/>
  <c r="BG1069" s="1"/>
  <c r="BE1073"/>
  <c r="BE1089"/>
  <c r="BE1105"/>
  <c r="BE1121"/>
  <c r="BD1133"/>
  <c r="BF1133" s="1"/>
  <c r="BG1133" s="1"/>
  <c r="BE1137"/>
  <c r="BE1153"/>
  <c r="BD1165"/>
  <c r="BF1165" s="1"/>
  <c r="BG1165" s="1"/>
  <c r="BE1169"/>
  <c r="BD1181"/>
  <c r="BF1181" s="1"/>
  <c r="BG1181" s="1"/>
  <c r="BE1185"/>
  <c r="BD1197"/>
  <c r="BF1197" s="1"/>
  <c r="BG1197" s="1"/>
  <c r="BE1201"/>
  <c r="BD1213"/>
  <c r="BF1213" s="1"/>
  <c r="BG1213" s="1"/>
  <c r="BE1217"/>
  <c r="BD1229"/>
  <c r="BE1233"/>
  <c r="BD1245"/>
  <c r="BF1245" s="1"/>
  <c r="BG1245" s="1"/>
  <c r="BE1249"/>
  <c r="BD1261"/>
  <c r="BF1261" s="1"/>
  <c r="BG1261" s="1"/>
  <c r="BE1265"/>
  <c r="BD1277"/>
  <c r="BF1277" s="1"/>
  <c r="BG1277" s="1"/>
  <c r="BE1281"/>
  <c r="BE1297"/>
  <c r="BD1309"/>
  <c r="BF1309" s="1"/>
  <c r="BG1309" s="1"/>
  <c r="BE1313"/>
  <c r="BE1329"/>
  <c r="BD1341"/>
  <c r="BF1341" s="1"/>
  <c r="BG1341" s="1"/>
  <c r="BE1345"/>
  <c r="BD1357"/>
  <c r="BF1357" s="1"/>
  <c r="BG1357" s="1"/>
  <c r="BE1361"/>
  <c r="BE1377"/>
  <c r="BE1393"/>
  <c r="BD1405"/>
  <c r="BF1405" s="1"/>
  <c r="BG1405" s="1"/>
  <c r="BE1409"/>
  <c r="BE1425"/>
  <c r="BE1441"/>
  <c r="BD1453"/>
  <c r="BF1453" s="1"/>
  <c r="BG1453" s="1"/>
  <c r="BE1457"/>
  <c r="BD1469"/>
  <c r="BF1469" s="1"/>
  <c r="BG1469" s="1"/>
  <c r="BE1473"/>
  <c r="BE1489"/>
  <c r="BE1505"/>
  <c r="BD1517"/>
  <c r="BF1517" s="1"/>
  <c r="BG1517" s="1"/>
  <c r="BE1521"/>
  <c r="BD1533"/>
  <c r="BF1533" s="1"/>
  <c r="BG1533" s="1"/>
  <c r="BE1537"/>
  <c r="BE1553"/>
  <c r="BE1585"/>
  <c r="BD1597"/>
  <c r="BF1597" s="1"/>
  <c r="BG1597" s="1"/>
  <c r="BE1601"/>
  <c r="BE1617"/>
  <c r="BD1629"/>
  <c r="BF1629" s="1"/>
  <c r="BG1629" s="1"/>
  <c r="BE1633"/>
  <c r="BE1649"/>
  <c r="BD1661"/>
  <c r="BF1661" s="1"/>
  <c r="BG1661" s="1"/>
  <c r="BD1689"/>
  <c r="BD1697"/>
  <c r="BF1697" s="1"/>
  <c r="BG1697" s="1"/>
  <c r="BD1705"/>
  <c r="BF1705" s="1"/>
  <c r="BG1705" s="1"/>
  <c r="BD1713"/>
  <c r="BD1721"/>
  <c r="BD1729"/>
  <c r="BF1729" s="1"/>
  <c r="BG1729" s="1"/>
  <c r="BD1737"/>
  <c r="BF1737" s="1"/>
  <c r="BG1737" s="1"/>
  <c r="BD1745"/>
  <c r="BD1753"/>
  <c r="BD1761"/>
  <c r="BF1761" s="1"/>
  <c r="BG1761" s="1"/>
  <c r="BD1769"/>
  <c r="BF1769" s="1"/>
  <c r="BG1769" s="1"/>
  <c r="BD1777"/>
  <c r="BD1785"/>
  <c r="BD1793"/>
  <c r="BF1793" s="1"/>
  <c r="BG1793" s="1"/>
  <c r="BD1801"/>
  <c r="BF1801" s="1"/>
  <c r="BG1801" s="1"/>
  <c r="BD1809"/>
  <c r="BD1817"/>
  <c r="BD1825"/>
  <c r="BF1825" s="1"/>
  <c r="BG1825" s="1"/>
  <c r="BD1833"/>
  <c r="BF1833" s="1"/>
  <c r="BG1833" s="1"/>
  <c r="BD1841"/>
  <c r="BD1849"/>
  <c r="BD1857"/>
  <c r="BF1857" s="1"/>
  <c r="BG1857" s="1"/>
  <c r="BD1865"/>
  <c r="BF1865" s="1"/>
  <c r="BG1865" s="1"/>
  <c r="BD1873"/>
  <c r="BD1881"/>
  <c r="BD1889"/>
  <c r="BF1889" s="1"/>
  <c r="BG1889" s="1"/>
  <c r="BD1897"/>
  <c r="BF1897" s="1"/>
  <c r="BG1897" s="1"/>
  <c r="BD1905"/>
  <c r="BD1913"/>
  <c r="BD1921"/>
  <c r="BF1921" s="1"/>
  <c r="BG1921" s="1"/>
  <c r="BE108"/>
  <c r="BF108" s="1"/>
  <c r="BG108" s="1"/>
  <c r="BD74"/>
  <c r="BF74" s="1"/>
  <c r="BG74" s="1"/>
  <c r="BD490"/>
  <c r="BF490" s="1"/>
  <c r="BG490" s="1"/>
  <c r="BD554"/>
  <c r="BD618"/>
  <c r="BF618" s="1"/>
  <c r="BG618" s="1"/>
  <c r="BD682"/>
  <c r="BD746"/>
  <c r="BF746" s="1"/>
  <c r="BG746" s="1"/>
  <c r="BD810"/>
  <c r="BD874"/>
  <c r="BF874" s="1"/>
  <c r="BG874" s="1"/>
  <c r="BD938"/>
  <c r="BF938" s="1"/>
  <c r="BG938" s="1"/>
  <c r="BD1002"/>
  <c r="BF1002" s="1"/>
  <c r="BG1002" s="1"/>
  <c r="BD1066"/>
  <c r="BF1066" s="1"/>
  <c r="BG1066" s="1"/>
  <c r="BD1130"/>
  <c r="BF1130" s="1"/>
  <c r="BG1130" s="1"/>
  <c r="BD1194"/>
  <c r="BF1194" s="1"/>
  <c r="BG1194" s="1"/>
  <c r="BD1258"/>
  <c r="BF1258" s="1"/>
  <c r="BG1258" s="1"/>
  <c r="BD1322"/>
  <c r="BF1322" s="1"/>
  <c r="BG1322" s="1"/>
  <c r="BD1386"/>
  <c r="BF1386" s="1"/>
  <c r="BG1386" s="1"/>
  <c r="BD1450"/>
  <c r="BF1450" s="1"/>
  <c r="BG1450" s="1"/>
  <c r="BD1514"/>
  <c r="BF1514" s="1"/>
  <c r="BG1514" s="1"/>
  <c r="BD1578"/>
  <c r="BF1578" s="1"/>
  <c r="BG1578" s="1"/>
  <c r="BD1642"/>
  <c r="BF1642" s="1"/>
  <c r="BG1642" s="1"/>
  <c r="BD1706"/>
  <c r="BF1706" s="1"/>
  <c r="BG1706" s="1"/>
  <c r="BD1770"/>
  <c r="BF1770" s="1"/>
  <c r="BG1770" s="1"/>
  <c r="BD1834"/>
  <c r="BF1834" s="1"/>
  <c r="BG1834" s="1"/>
  <c r="BD1898"/>
  <c r="BF1898" s="1"/>
  <c r="BG1898" s="1"/>
  <c r="BD1962"/>
  <c r="BF1962" s="1"/>
  <c r="BG1962" s="1"/>
  <c r="BD2026"/>
  <c r="BF2026" s="1"/>
  <c r="BG2026" s="1"/>
  <c r="BD2090"/>
  <c r="BF2090" s="1"/>
  <c r="BG2090" s="1"/>
  <c r="BD2154"/>
  <c r="BF2154" s="1"/>
  <c r="BG2154" s="1"/>
  <c r="BD204"/>
  <c r="BF204" s="1"/>
  <c r="BG204" s="1"/>
  <c r="BD268"/>
  <c r="BF268" s="1"/>
  <c r="BG268" s="1"/>
  <c r="BD332"/>
  <c r="BF332" s="1"/>
  <c r="BG332" s="1"/>
  <c r="BD396"/>
  <c r="BF396" s="1"/>
  <c r="BG396" s="1"/>
  <c r="BD460"/>
  <c r="BF460" s="1"/>
  <c r="BG460" s="1"/>
  <c r="BD20"/>
  <c r="BD28"/>
  <c r="BF28" s="1"/>
  <c r="BG28" s="1"/>
  <c r="BD60"/>
  <c r="BF60" s="1"/>
  <c r="BG60" s="1"/>
  <c r="BE72"/>
  <c r="BD76"/>
  <c r="BF76" s="1"/>
  <c r="BG76" s="1"/>
  <c r="BD100"/>
  <c r="BF100" s="1"/>
  <c r="BG100" s="1"/>
  <c r="BE116"/>
  <c r="BE128"/>
  <c r="BD136"/>
  <c r="BF136" s="1"/>
  <c r="BG136" s="1"/>
  <c r="BE148"/>
  <c r="BE180"/>
  <c r="BE224"/>
  <c r="BD232"/>
  <c r="BF232" s="1"/>
  <c r="BG232" s="1"/>
  <c r="BE244"/>
  <c r="BD264"/>
  <c r="BF264" s="1"/>
  <c r="BG264" s="1"/>
  <c r="BE340"/>
  <c r="BE372"/>
  <c r="BE416"/>
  <c r="BD424"/>
  <c r="BF424" s="1"/>
  <c r="BG424" s="1"/>
  <c r="BD456"/>
  <c r="BF456" s="1"/>
  <c r="BG456" s="1"/>
  <c r="BE496"/>
  <c r="BE504"/>
  <c r="BE520"/>
  <c r="BF520" s="1"/>
  <c r="BG520" s="1"/>
  <c r="BE536"/>
  <c r="BE544"/>
  <c r="BE576"/>
  <c r="BE600"/>
  <c r="BE624"/>
  <c r="BE632"/>
  <c r="BE640"/>
  <c r="BE648"/>
  <c r="BF648" s="1"/>
  <c r="BG648" s="1"/>
  <c r="BE672"/>
  <c r="BE680"/>
  <c r="BF680" s="1"/>
  <c r="BG680" s="1"/>
  <c r="BE696"/>
  <c r="BE704"/>
  <c r="BE712"/>
  <c r="BF712" s="1"/>
  <c r="BG712" s="1"/>
  <c r="BE736"/>
  <c r="BE744"/>
  <c r="BE760"/>
  <c r="BE776"/>
  <c r="BF776" s="1"/>
  <c r="BG776" s="1"/>
  <c r="BE792"/>
  <c r="BE800"/>
  <c r="BE808"/>
  <c r="BE816"/>
  <c r="BE832"/>
  <c r="BE840"/>
  <c r="BF840" s="1"/>
  <c r="BG840" s="1"/>
  <c r="BE880"/>
  <c r="BE912"/>
  <c r="BE944"/>
  <c r="BE952"/>
  <c r="BE1008"/>
  <c r="BE1016"/>
  <c r="BE1024"/>
  <c r="BE1032"/>
  <c r="BF1032" s="1"/>
  <c r="BG1032" s="1"/>
  <c r="BE1048"/>
  <c r="BE1056"/>
  <c r="BE1064"/>
  <c r="BE1088"/>
  <c r="BE1104"/>
  <c r="BE1144"/>
  <c r="BE1176"/>
  <c r="BE1184"/>
  <c r="BE1200"/>
  <c r="BE1208"/>
  <c r="BE1216"/>
  <c r="BE1256"/>
  <c r="BF1256" s="1"/>
  <c r="BG1256" s="1"/>
  <c r="BE1264"/>
  <c r="BE1272"/>
  <c r="BE1296"/>
  <c r="BE1320"/>
  <c r="BE1328"/>
  <c r="BE1344"/>
  <c r="BE1352"/>
  <c r="BF1352" s="1"/>
  <c r="BG1352" s="1"/>
  <c r="BE1368"/>
  <c r="BE1376"/>
  <c r="BE1400"/>
  <c r="BE1408"/>
  <c r="BE1424"/>
  <c r="BE1432"/>
  <c r="BE1440"/>
  <c r="BE1456"/>
  <c r="BE1496"/>
  <c r="BE1504"/>
  <c r="BE1512"/>
  <c r="BF1512" s="1"/>
  <c r="BG1512" s="1"/>
  <c r="BE1544"/>
  <c r="BF1544" s="1"/>
  <c r="BG1544" s="1"/>
  <c r="BE1560"/>
  <c r="BE1592"/>
  <c r="BE1600"/>
  <c r="BE1608"/>
  <c r="BF1608" s="1"/>
  <c r="BG1608" s="1"/>
  <c r="BE1616"/>
  <c r="BE1640"/>
  <c r="BF1640" s="1"/>
  <c r="BG1640" s="1"/>
  <c r="BE1656"/>
  <c r="BE1672"/>
  <c r="BF1672" s="1"/>
  <c r="BG1672" s="1"/>
  <c r="BE1696"/>
  <c r="BF1696" s="1"/>
  <c r="BG1696" s="1"/>
  <c r="BE1704"/>
  <c r="BF1704" s="1"/>
  <c r="BG1704" s="1"/>
  <c r="BE1720"/>
  <c r="BE1744"/>
  <c r="BF1744" s="1"/>
  <c r="BG1744" s="1"/>
  <c r="BE1752"/>
  <c r="BE1760"/>
  <c r="BF1760" s="1"/>
  <c r="BG1760" s="1"/>
  <c r="BE1768"/>
  <c r="BE1776"/>
  <c r="BE1808"/>
  <c r="BE1864"/>
  <c r="BE1872"/>
  <c r="BE1896"/>
  <c r="BE1928"/>
  <c r="BE1944"/>
  <c r="BE1960"/>
  <c r="BE1968"/>
  <c r="BF1968" s="1"/>
  <c r="BG1968" s="1"/>
  <c r="BE1984"/>
  <c r="BF1984" s="1"/>
  <c r="BG1984" s="1"/>
  <c r="BE2040"/>
  <c r="BE2048"/>
  <c r="BF2048" s="1"/>
  <c r="BG2048" s="1"/>
  <c r="BE2056"/>
  <c r="BE2064"/>
  <c r="BF2064" s="1"/>
  <c r="BG2064" s="1"/>
  <c r="BE2080"/>
  <c r="BF2080" s="1"/>
  <c r="BG2080" s="1"/>
  <c r="BE2088"/>
  <c r="BE2096"/>
  <c r="BE2104"/>
  <c r="BE2112"/>
  <c r="BF2112" s="1"/>
  <c r="BG2112" s="1"/>
  <c r="BE2120"/>
  <c r="BE2128"/>
  <c r="BF2128" s="1"/>
  <c r="BG2128" s="1"/>
  <c r="BE2144"/>
  <c r="BE2102"/>
  <c r="BE2358"/>
  <c r="BE2614"/>
  <c r="BD230"/>
  <c r="BF230" s="1"/>
  <c r="BG230" s="1"/>
  <c r="BD934"/>
  <c r="BF934" s="1"/>
  <c r="BG934" s="1"/>
  <c r="BD1510"/>
  <c r="BD2022"/>
  <c r="BF2022" s="1"/>
  <c r="BG2022" s="1"/>
  <c r="BD2278"/>
  <c r="BF2278" s="1"/>
  <c r="BG2278" s="1"/>
  <c r="BD2534"/>
  <c r="BF2534" s="1"/>
  <c r="BG2534" s="1"/>
  <c r="BD62"/>
  <c r="BF62" s="1"/>
  <c r="BG62" s="1"/>
  <c r="BD126"/>
  <c r="BD350"/>
  <c r="BD382"/>
  <c r="BF382" s="1"/>
  <c r="BG382" s="1"/>
  <c r="BD478"/>
  <c r="BE506"/>
  <c r="BE570"/>
  <c r="BE698"/>
  <c r="BE734"/>
  <c r="BE842"/>
  <c r="BE858"/>
  <c r="BE954"/>
  <c r="BE1034"/>
  <c r="BE1114"/>
  <c r="BE1178"/>
  <c r="BE1198"/>
  <c r="BF1198" s="1"/>
  <c r="BG1198" s="1"/>
  <c r="BE1218"/>
  <c r="BE1242"/>
  <c r="BE1306"/>
  <c r="BE1326"/>
  <c r="BF1326" s="1"/>
  <c r="BG1326" s="1"/>
  <c r="BE1370"/>
  <c r="BE1410"/>
  <c r="BE1434"/>
  <c r="BE1454"/>
  <c r="BE1498"/>
  <c r="BE1538"/>
  <c r="BE1562"/>
  <c r="BE1626"/>
  <c r="BE1754"/>
  <c r="BE1774"/>
  <c r="BE1818"/>
  <c r="BE1946"/>
  <c r="BE2010"/>
  <c r="BE2138"/>
  <c r="BE2158"/>
  <c r="BE2202"/>
  <c r="BD2238"/>
  <c r="BF2238" s="1"/>
  <c r="BG2238" s="1"/>
  <c r="BE2242"/>
  <c r="BD2258"/>
  <c r="BF2258" s="1"/>
  <c r="BG2258" s="1"/>
  <c r="BD2302"/>
  <c r="BF2302" s="1"/>
  <c r="BG2302" s="1"/>
  <c r="BE2306"/>
  <c r="BD2322"/>
  <c r="BF2322" s="1"/>
  <c r="BG2322" s="1"/>
  <c r="BD2346"/>
  <c r="BF2346" s="1"/>
  <c r="BG2346" s="1"/>
  <c r="BE2350"/>
  <c r="BD2386"/>
  <c r="BF2386" s="1"/>
  <c r="BG2386" s="1"/>
  <c r="BE2394"/>
  <c r="BE2414"/>
  <c r="BE2434"/>
  <c r="BE2458"/>
  <c r="BD2474"/>
  <c r="BF2474" s="1"/>
  <c r="BG2474" s="1"/>
  <c r="BD2494"/>
  <c r="BF2494" s="1"/>
  <c r="BG2494" s="1"/>
  <c r="BD2538"/>
  <c r="BF2538" s="1"/>
  <c r="BG2538" s="1"/>
  <c r="BE2562"/>
  <c r="BE2606"/>
  <c r="BD2642"/>
  <c r="BF2642" s="1"/>
  <c r="BG2642" s="1"/>
  <c r="BE2650"/>
  <c r="BE2690"/>
  <c r="BE2714"/>
  <c r="BE2734"/>
  <c r="BE1046"/>
  <c r="BE1766"/>
  <c r="BE2086"/>
  <c r="BE2342"/>
  <c r="BE2598"/>
  <c r="BD150"/>
  <c r="BF150" s="1"/>
  <c r="BG150" s="1"/>
  <c r="BD662"/>
  <c r="BF662" s="1"/>
  <c r="BG662" s="1"/>
  <c r="BD1302"/>
  <c r="BF1302" s="1"/>
  <c r="BG1302" s="1"/>
  <c r="BD1622"/>
  <c r="BF1622" s="1"/>
  <c r="BG1622" s="1"/>
  <c r="BD2070"/>
  <c r="BF2070" s="1"/>
  <c r="BG2070" s="1"/>
  <c r="BD2326"/>
  <c r="BD2582"/>
  <c r="BE193"/>
  <c r="BE1933"/>
  <c r="BE1949"/>
  <c r="BE1957"/>
  <c r="BE1965"/>
  <c r="BE1981"/>
  <c r="BE1997"/>
  <c r="BE2013"/>
  <c r="BE2021"/>
  <c r="BE2029"/>
  <c r="BE2037"/>
  <c r="BE2045"/>
  <c r="BE2053"/>
  <c r="BE2061"/>
  <c r="BE2069"/>
  <c r="BE2077"/>
  <c r="BE2093"/>
  <c r="BE2109"/>
  <c r="BE2117"/>
  <c r="BE2125"/>
  <c r="BE2133"/>
  <c r="BE2141"/>
  <c r="BE2157"/>
  <c r="BE2173"/>
  <c r="BE2181"/>
  <c r="BF2181" s="1"/>
  <c r="BG2181" s="1"/>
  <c r="BE2189"/>
  <c r="BE2197"/>
  <c r="BE2205"/>
  <c r="BE2221"/>
  <c r="BE2229"/>
  <c r="BE2237"/>
  <c r="BE2253"/>
  <c r="BE2269"/>
  <c r="BE2277"/>
  <c r="BE2285"/>
  <c r="BE2293"/>
  <c r="BE2301"/>
  <c r="BE2309"/>
  <c r="BE2317"/>
  <c r="BE2333"/>
  <c r="BE2349"/>
  <c r="BE2365"/>
  <c r="BE2373"/>
  <c r="BF2373" s="1"/>
  <c r="BG2373" s="1"/>
  <c r="BE2381"/>
  <c r="BE2389"/>
  <c r="BE2397"/>
  <c r="BE2405"/>
  <c r="BE2413"/>
  <c r="BE2429"/>
  <c r="BE2445"/>
  <c r="BE2461"/>
  <c r="BE2477"/>
  <c r="BE2485"/>
  <c r="BE2493"/>
  <c r="BE2501"/>
  <c r="BE2509"/>
  <c r="BE2517"/>
  <c r="BE2525"/>
  <c r="BE2533"/>
  <c r="BE2541"/>
  <c r="BE2549"/>
  <c r="BE2557"/>
  <c r="BE2565"/>
  <c r="BF2565" s="1"/>
  <c r="BG2565" s="1"/>
  <c r="BE2573"/>
  <c r="BE2589"/>
  <c r="BE2597"/>
  <c r="BE2605"/>
  <c r="BE2613"/>
  <c r="BE2621"/>
  <c r="BE2629"/>
  <c r="BE2637"/>
  <c r="BE2653"/>
  <c r="BE2661"/>
  <c r="BE2669"/>
  <c r="BE2685"/>
  <c r="BE2693"/>
  <c r="BE2701"/>
  <c r="BE2717"/>
  <c r="BE2725"/>
  <c r="BE2733"/>
  <c r="BE2326"/>
  <c r="BE2582"/>
  <c r="BD1350"/>
  <c r="BF1350" s="1"/>
  <c r="BG1350" s="1"/>
  <c r="BD1862"/>
  <c r="BF1862" s="1"/>
  <c r="BG1862" s="1"/>
  <c r="BD2374"/>
  <c r="BD2630"/>
  <c r="BD2152"/>
  <c r="BF2152" s="1"/>
  <c r="BG2152" s="1"/>
  <c r="BE2156"/>
  <c r="BD2168"/>
  <c r="BF2168" s="1"/>
  <c r="BG2168" s="1"/>
  <c r="BE2172"/>
  <c r="BD2184"/>
  <c r="BF2184" s="1"/>
  <c r="BG2184" s="1"/>
  <c r="BE2188"/>
  <c r="BE2204"/>
  <c r="BE2220"/>
  <c r="BE2236"/>
  <c r="BD2248"/>
  <c r="BF2248" s="1"/>
  <c r="BG2248" s="1"/>
  <c r="BE2252"/>
  <c r="BD2264"/>
  <c r="BF2264" s="1"/>
  <c r="BG2264" s="1"/>
  <c r="BE2268"/>
  <c r="BD2280"/>
  <c r="BF2280" s="1"/>
  <c r="BG2280" s="1"/>
  <c r="BE2284"/>
  <c r="BD2296"/>
  <c r="BF2296" s="1"/>
  <c r="BG2296" s="1"/>
  <c r="BE2300"/>
  <c r="BD2312"/>
  <c r="BF2312" s="1"/>
  <c r="BG2312" s="1"/>
  <c r="BE2316"/>
  <c r="BE2332"/>
  <c r="BD2344"/>
  <c r="BF2344" s="1"/>
  <c r="BG2344" s="1"/>
  <c r="BE2348"/>
  <c r="BD2360"/>
  <c r="BF2360" s="1"/>
  <c r="BG2360" s="1"/>
  <c r="BE2364"/>
  <c r="BD2376"/>
  <c r="BF2376" s="1"/>
  <c r="BG2376" s="1"/>
  <c r="BE2380"/>
  <c r="BD2392"/>
  <c r="BF2392" s="1"/>
  <c r="BG2392" s="1"/>
  <c r="BE2412"/>
  <c r="BD2440"/>
  <c r="BF2440" s="1"/>
  <c r="BG2440" s="1"/>
  <c r="BD2456"/>
  <c r="BE2460"/>
  <c r="BE2476"/>
  <c r="BD2488"/>
  <c r="BF2488" s="1"/>
  <c r="BG2488" s="1"/>
  <c r="BE2492"/>
  <c r="BD2504"/>
  <c r="BF2504" s="1"/>
  <c r="BG2504" s="1"/>
  <c r="BE2508"/>
  <c r="BE2524"/>
  <c r="BE2540"/>
  <c r="BD2552"/>
  <c r="BF2552" s="1"/>
  <c r="BG2552" s="1"/>
  <c r="BE2556"/>
  <c r="BD2568"/>
  <c r="BF2568" s="1"/>
  <c r="BG2568" s="1"/>
  <c r="BE2572"/>
  <c r="BE2588"/>
  <c r="BE2604"/>
  <c r="BE2620"/>
  <c r="BE2636"/>
  <c r="BE2652"/>
  <c r="BE2668"/>
  <c r="BD2680"/>
  <c r="BF2680" s="1"/>
  <c r="BG2680" s="1"/>
  <c r="BE2684"/>
  <c r="BD2696"/>
  <c r="BF2696" s="1"/>
  <c r="BG2696" s="1"/>
  <c r="BE2700"/>
  <c r="BE2732"/>
  <c r="BD2744"/>
  <c r="BF2744" s="1"/>
  <c r="BG2744" s="1"/>
  <c r="BE1670"/>
  <c r="BE2118"/>
  <c r="BE2374"/>
  <c r="BE2630"/>
  <c r="BD438"/>
  <c r="BF438" s="1"/>
  <c r="BG438" s="1"/>
  <c r="BD1142"/>
  <c r="BF1142" s="1"/>
  <c r="BG1142" s="1"/>
  <c r="BD1718"/>
  <c r="BF1718" s="1"/>
  <c r="BG1718" s="1"/>
  <c r="BD2230"/>
  <c r="BF2230" s="1"/>
  <c r="BG2230" s="1"/>
  <c r="BD2486"/>
  <c r="BF2486" s="1"/>
  <c r="BG2486" s="1"/>
  <c r="BD2742"/>
  <c r="BF2742" s="1"/>
  <c r="BG2742" s="1"/>
  <c r="BD27"/>
  <c r="BF27" s="1"/>
  <c r="BG27" s="1"/>
  <c r="BE31"/>
  <c r="BE47"/>
  <c r="BE63"/>
  <c r="BD75"/>
  <c r="BF75" s="1"/>
  <c r="BG75" s="1"/>
  <c r="BE79"/>
  <c r="BE87"/>
  <c r="BD91"/>
  <c r="BF91" s="1"/>
  <c r="BG91" s="1"/>
  <c r="BE95"/>
  <c r="BE111"/>
  <c r="BE119"/>
  <c r="BD127"/>
  <c r="BF127" s="1"/>
  <c r="BG127" s="1"/>
  <c r="BE147"/>
  <c r="BD159"/>
  <c r="BF159" s="1"/>
  <c r="BG159" s="1"/>
  <c r="BE163"/>
  <c r="BE188"/>
  <c r="BD231"/>
  <c r="BF231" s="1"/>
  <c r="BG231" s="1"/>
  <c r="BD247"/>
  <c r="BF247" s="1"/>
  <c r="BG247" s="1"/>
  <c r="BE251"/>
  <c r="BE299"/>
  <c r="BD315"/>
  <c r="BF315" s="1"/>
  <c r="BG315" s="1"/>
  <c r="BE319"/>
  <c r="BE327"/>
  <c r="BE335"/>
  <c r="BE351"/>
  <c r="BD363"/>
  <c r="BF363" s="1"/>
  <c r="BG363" s="1"/>
  <c r="BE367"/>
  <c r="BD383"/>
  <c r="BF383" s="1"/>
  <c r="BG383" s="1"/>
  <c r="BE387"/>
  <c r="BD399"/>
  <c r="BF399" s="1"/>
  <c r="BG399" s="1"/>
  <c r="BE403"/>
  <c r="BE419"/>
  <c r="BD431"/>
  <c r="BF431" s="1"/>
  <c r="BG431" s="1"/>
  <c r="BE444"/>
  <c r="BD471"/>
  <c r="BF471" s="1"/>
  <c r="BG471" s="1"/>
  <c r="BD483"/>
  <c r="BF483" s="1"/>
  <c r="BG483" s="1"/>
  <c r="BE487"/>
  <c r="BE503"/>
  <c r="BD515"/>
  <c r="BF515" s="1"/>
  <c r="BG515" s="1"/>
  <c r="BE519"/>
  <c r="BE535"/>
  <c r="BD563"/>
  <c r="BF563" s="1"/>
  <c r="BG563" s="1"/>
  <c r="BE567"/>
  <c r="BE583"/>
  <c r="BE599"/>
  <c r="BE615"/>
  <c r="BD627"/>
  <c r="BF627" s="1"/>
  <c r="BG627" s="1"/>
  <c r="BE631"/>
  <c r="BD643"/>
  <c r="BF643" s="1"/>
  <c r="BG643" s="1"/>
  <c r="BE647"/>
  <c r="BE663"/>
  <c r="BD675"/>
  <c r="BF675" s="1"/>
  <c r="BG675" s="1"/>
  <c r="BE679"/>
  <c r="BE695"/>
  <c r="BD707"/>
  <c r="BF707" s="1"/>
  <c r="BG707" s="1"/>
  <c r="BE711"/>
  <c r="BE727"/>
  <c r="BD787"/>
  <c r="BF787" s="1"/>
  <c r="BG787" s="1"/>
  <c r="BD819"/>
  <c r="BF819" s="1"/>
  <c r="BG819" s="1"/>
  <c r="BD835"/>
  <c r="BF835" s="1"/>
  <c r="BG835" s="1"/>
  <c r="BE839"/>
  <c r="BD867"/>
  <c r="BF867" s="1"/>
  <c r="BG867" s="1"/>
  <c r="BE871"/>
  <c r="BE903"/>
  <c r="BD915"/>
  <c r="BF915" s="1"/>
  <c r="BG915" s="1"/>
  <c r="BE919"/>
  <c r="BD931"/>
  <c r="BF931" s="1"/>
  <c r="BG931" s="1"/>
  <c r="BE935"/>
  <c r="BD947"/>
  <c r="BF947" s="1"/>
  <c r="BG947" s="1"/>
  <c r="BE951"/>
  <c r="BD963"/>
  <c r="BF963" s="1"/>
  <c r="BG963" s="1"/>
  <c r="BE967"/>
  <c r="BD979"/>
  <c r="BF979" s="1"/>
  <c r="BG979" s="1"/>
  <c r="BE983"/>
  <c r="BD995"/>
  <c r="BF995" s="1"/>
  <c r="BG995" s="1"/>
  <c r="BD1011"/>
  <c r="BF1011" s="1"/>
  <c r="BG1011" s="1"/>
  <c r="BE1015"/>
  <c r="BE1047"/>
  <c r="BD1059"/>
  <c r="BF1059" s="1"/>
  <c r="BG1059" s="1"/>
  <c r="BD1075"/>
  <c r="BF1075" s="1"/>
  <c r="BG1075" s="1"/>
  <c r="BE1079"/>
  <c r="BD1091"/>
  <c r="BF1091" s="1"/>
  <c r="BG1091" s="1"/>
  <c r="BE1111"/>
  <c r="BD1123"/>
  <c r="BF1123" s="1"/>
  <c r="BG1123" s="1"/>
  <c r="BD1139"/>
  <c r="BF1139" s="1"/>
  <c r="BG1139" s="1"/>
  <c r="BE1159"/>
  <c r="BD1171"/>
  <c r="BF1171" s="1"/>
  <c r="BG1171" s="1"/>
  <c r="BD1187"/>
  <c r="BF1187" s="1"/>
  <c r="BG1187" s="1"/>
  <c r="BE1207"/>
  <c r="BE1223"/>
  <c r="BE1255"/>
  <c r="BE1271"/>
  <c r="BD1283"/>
  <c r="BF1283" s="1"/>
  <c r="BG1283" s="1"/>
  <c r="BE1303"/>
  <c r="BE1319"/>
  <c r="BD1363"/>
  <c r="BF1363" s="1"/>
  <c r="BG1363" s="1"/>
  <c r="BE1367"/>
  <c r="BD1379"/>
  <c r="BF1379" s="1"/>
  <c r="BG1379" s="1"/>
  <c r="BE1383"/>
  <c r="BD1395"/>
  <c r="BF1395" s="1"/>
  <c r="BG1395" s="1"/>
  <c r="BE1399"/>
  <c r="BE1431"/>
  <c r="BE1447"/>
  <c r="BE1463"/>
  <c r="BE1479"/>
  <c r="BD1507"/>
  <c r="BF1507" s="1"/>
  <c r="BG1507" s="1"/>
  <c r="BE1511"/>
  <c r="BD1523"/>
  <c r="BF1523" s="1"/>
  <c r="BG1523" s="1"/>
  <c r="BE1527"/>
  <c r="BE1543"/>
  <c r="BD1587"/>
  <c r="BF1587" s="1"/>
  <c r="BG1587" s="1"/>
  <c r="BE1591"/>
  <c r="BD1603"/>
  <c r="BF1603" s="1"/>
  <c r="BG1603" s="1"/>
  <c r="BD1619"/>
  <c r="BF1619" s="1"/>
  <c r="BG1619" s="1"/>
  <c r="BD1635"/>
  <c r="BF1635" s="1"/>
  <c r="BG1635" s="1"/>
  <c r="BE1639"/>
  <c r="BE1655"/>
  <c r="BD1667"/>
  <c r="BF1667" s="1"/>
  <c r="BG1667" s="1"/>
  <c r="BE1671"/>
  <c r="BD1715"/>
  <c r="BF1715" s="1"/>
  <c r="BG1715" s="1"/>
  <c r="BD1731"/>
  <c r="BF1731" s="1"/>
  <c r="BG1731" s="1"/>
  <c r="BE1735"/>
  <c r="BD1763"/>
  <c r="BF1763" s="1"/>
  <c r="BG1763" s="1"/>
  <c r="BE1767"/>
  <c r="BD1795"/>
  <c r="BF1795" s="1"/>
  <c r="BG1795" s="1"/>
  <c r="BE1847"/>
  <c r="BD1891"/>
  <c r="BF1891" s="1"/>
  <c r="BG1891" s="1"/>
  <c r="BE1895"/>
  <c r="BD1907"/>
  <c r="BF1907" s="1"/>
  <c r="BG1907" s="1"/>
  <c r="BE1911"/>
  <c r="BD1923"/>
  <c r="BF1923" s="1"/>
  <c r="BG1923" s="1"/>
  <c r="BD1939"/>
  <c r="BF1939" s="1"/>
  <c r="BG1939" s="1"/>
  <c r="BE1943"/>
  <c r="BD1971"/>
  <c r="BF1971" s="1"/>
  <c r="BG1971" s="1"/>
  <c r="BE2023"/>
  <c r="BD2035"/>
  <c r="BF2035" s="1"/>
  <c r="BG2035" s="1"/>
  <c r="BE2039"/>
  <c r="BD2051"/>
  <c r="BF2051" s="1"/>
  <c r="BG2051" s="1"/>
  <c r="BE2055"/>
  <c r="BE2071"/>
  <c r="BD2083"/>
  <c r="BF2083" s="1"/>
  <c r="BG2083" s="1"/>
  <c r="BD2099"/>
  <c r="BF2099" s="1"/>
  <c r="BG2099" s="1"/>
  <c r="BE2103"/>
  <c r="BE2119"/>
  <c r="BD2131"/>
  <c r="BF2131" s="1"/>
  <c r="BG2131" s="1"/>
  <c r="BD2147"/>
  <c r="BF2147" s="1"/>
  <c r="BG2147" s="1"/>
  <c r="BE2167"/>
  <c r="BD2179"/>
  <c r="BF2179" s="1"/>
  <c r="BG2179" s="1"/>
  <c r="BD2195"/>
  <c r="BF2195" s="1"/>
  <c r="BG2195" s="1"/>
  <c r="BD2243"/>
  <c r="BF2243" s="1"/>
  <c r="BG2243" s="1"/>
  <c r="BE2263"/>
  <c r="BD2275"/>
  <c r="BF2275" s="1"/>
  <c r="BG2275" s="1"/>
  <c r="BE2279"/>
  <c r="BE2295"/>
  <c r="BE2311"/>
  <c r="BD2323"/>
  <c r="BF2323" s="1"/>
  <c r="BG2323" s="1"/>
  <c r="BE2327"/>
  <c r="BE2343"/>
  <c r="BD2355"/>
  <c r="BF2355" s="1"/>
  <c r="BG2355" s="1"/>
  <c r="BD2371"/>
  <c r="BF2371" s="1"/>
  <c r="BG2371" s="1"/>
  <c r="BD2387"/>
  <c r="BF2387" s="1"/>
  <c r="BG2387" s="1"/>
  <c r="BD2419"/>
  <c r="BF2419" s="1"/>
  <c r="BG2419" s="1"/>
  <c r="BE2423"/>
  <c r="BD2435"/>
  <c r="BF2435" s="1"/>
  <c r="BG2435" s="1"/>
  <c r="BE2439"/>
  <c r="BE2455"/>
  <c r="BD2467"/>
  <c r="BF2467" s="1"/>
  <c r="BG2467" s="1"/>
  <c r="BE2471"/>
  <c r="BD2483"/>
  <c r="BF2483" s="1"/>
  <c r="BG2483" s="1"/>
  <c r="BD2499"/>
  <c r="BF2499" s="1"/>
  <c r="BG2499" s="1"/>
  <c r="BE2503"/>
  <c r="BE2519"/>
  <c r="BD2531"/>
  <c r="BF2531" s="1"/>
  <c r="BG2531" s="1"/>
  <c r="BE2535"/>
  <c r="BE2583"/>
  <c r="BE2615"/>
  <c r="BE2631"/>
  <c r="BD2643"/>
  <c r="BF2643" s="1"/>
  <c r="BG2643" s="1"/>
  <c r="BE2647"/>
  <c r="BE2663"/>
  <c r="BD2675"/>
  <c r="BF2675" s="1"/>
  <c r="BG2675" s="1"/>
  <c r="BD2691"/>
  <c r="BF2691" s="1"/>
  <c r="BG2691" s="1"/>
  <c r="BD2707"/>
  <c r="BF2707" s="1"/>
  <c r="BG2707" s="1"/>
  <c r="BD2723"/>
  <c r="BF2723" s="1"/>
  <c r="BG2723" s="1"/>
  <c r="BE2743"/>
  <c r="BD70"/>
  <c r="BF70" s="1"/>
  <c r="BG70" s="1"/>
  <c r="BD182"/>
  <c r="BF182" s="1"/>
  <c r="BG182" s="1"/>
  <c r="BD294"/>
  <c r="BF294" s="1"/>
  <c r="BG294" s="1"/>
  <c r="BD422"/>
  <c r="BF422" s="1"/>
  <c r="BG422" s="1"/>
  <c r="BD518"/>
  <c r="BF518" s="1"/>
  <c r="BG518" s="1"/>
  <c r="BD582"/>
  <c r="BF582" s="1"/>
  <c r="BG582" s="1"/>
  <c r="BD710"/>
  <c r="BF710" s="1"/>
  <c r="BG710" s="1"/>
  <c r="BD870"/>
  <c r="BF870" s="1"/>
  <c r="BG870" s="1"/>
  <c r="BD966"/>
  <c r="BF966" s="1"/>
  <c r="BG966" s="1"/>
  <c r="BD1046"/>
  <c r="BF1046" s="1"/>
  <c r="BG1046" s="1"/>
  <c r="BD1126"/>
  <c r="BF1126" s="1"/>
  <c r="BG1126" s="1"/>
  <c r="BD1190"/>
  <c r="BF1190" s="1"/>
  <c r="BG1190" s="1"/>
  <c r="BD1254"/>
  <c r="BF1254" s="1"/>
  <c r="BG1254" s="1"/>
  <c r="BE1318"/>
  <c r="BD1382"/>
  <c r="BF1382" s="1"/>
  <c r="BG1382" s="1"/>
  <c r="BD1446"/>
  <c r="BF1446" s="1"/>
  <c r="BG1446" s="1"/>
  <c r="BE1510"/>
  <c r="BD1638"/>
  <c r="BF1638" s="1"/>
  <c r="BG1638" s="1"/>
  <c r="BD1702"/>
  <c r="BF1702" s="1"/>
  <c r="BG1702" s="1"/>
  <c r="BD1766"/>
  <c r="BD1894"/>
  <c r="BF1894" s="1"/>
  <c r="BG1894" s="1"/>
  <c r="BD1974"/>
  <c r="BF1974" s="1"/>
  <c r="BG1974" s="1"/>
  <c r="BD2054"/>
  <c r="BF2054" s="1"/>
  <c r="BG2054" s="1"/>
  <c r="AN33"/>
  <c r="AP33" s="1"/>
  <c r="AN49"/>
  <c r="AP49" s="1"/>
  <c r="AN65"/>
  <c r="AP65" s="1"/>
  <c r="AN81"/>
  <c r="AP81" s="1"/>
  <c r="AN97"/>
  <c r="AP97" s="1"/>
  <c r="AN113"/>
  <c r="AP113" s="1"/>
  <c r="AN129"/>
  <c r="AP129" s="1"/>
  <c r="AN145"/>
  <c r="AP145" s="1"/>
  <c r="AN161"/>
  <c r="AP161" s="1"/>
  <c r="AN177"/>
  <c r="AP177" s="1"/>
  <c r="AN193"/>
  <c r="AP193" s="1"/>
  <c r="AN209"/>
  <c r="AP209" s="1"/>
  <c r="AN225"/>
  <c r="AP225" s="1"/>
  <c r="AN241"/>
  <c r="AP241" s="1"/>
  <c r="AN257"/>
  <c r="AP257" s="1"/>
  <c r="AN273"/>
  <c r="AP273" s="1"/>
  <c r="AN289"/>
  <c r="AP289" s="1"/>
  <c r="AN305"/>
  <c r="AP305" s="1"/>
  <c r="AN321"/>
  <c r="AP321" s="1"/>
  <c r="AN337"/>
  <c r="AP337" s="1"/>
  <c r="AN353"/>
  <c r="AP353" s="1"/>
  <c r="AN369"/>
  <c r="AP369" s="1"/>
  <c r="AN385"/>
  <c r="AP385" s="1"/>
  <c r="AN401"/>
  <c r="AP401" s="1"/>
  <c r="AN417"/>
  <c r="AP417" s="1"/>
  <c r="AN433"/>
  <c r="AP433" s="1"/>
  <c r="AN449"/>
  <c r="AP449" s="1"/>
  <c r="AN465"/>
  <c r="AP465" s="1"/>
  <c r="AN481"/>
  <c r="AP481" s="1"/>
  <c r="AN497"/>
  <c r="AP497" s="1"/>
  <c r="AN513"/>
  <c r="AP513" s="1"/>
  <c r="AN529"/>
  <c r="AP529" s="1"/>
  <c r="AN545"/>
  <c r="AP545" s="1"/>
  <c r="AN561"/>
  <c r="AP561" s="1"/>
  <c r="AN577"/>
  <c r="AP577" s="1"/>
  <c r="AN593"/>
  <c r="AP593" s="1"/>
  <c r="AN609"/>
  <c r="AP609" s="1"/>
  <c r="AN625"/>
  <c r="AP625" s="1"/>
  <c r="AN641"/>
  <c r="AP641" s="1"/>
  <c r="AN657"/>
  <c r="AP657" s="1"/>
  <c r="AN673"/>
  <c r="AP673" s="1"/>
  <c r="AN689"/>
  <c r="AP689" s="1"/>
  <c r="AN705"/>
  <c r="AP705" s="1"/>
  <c r="AN721"/>
  <c r="AP721" s="1"/>
  <c r="AN737"/>
  <c r="AP737" s="1"/>
  <c r="AN753"/>
  <c r="AP753" s="1"/>
  <c r="AN769"/>
  <c r="AP769" s="1"/>
  <c r="AN785"/>
  <c r="AP785" s="1"/>
  <c r="AN801"/>
  <c r="AP801" s="1"/>
  <c r="AN817"/>
  <c r="AP817" s="1"/>
  <c r="AN833"/>
  <c r="AP833" s="1"/>
  <c r="AN849"/>
  <c r="AP849" s="1"/>
  <c r="AN865"/>
  <c r="AP865" s="1"/>
  <c r="AN881"/>
  <c r="AP881" s="1"/>
  <c r="AN897"/>
  <c r="AP897" s="1"/>
  <c r="AN913"/>
  <c r="AP913" s="1"/>
  <c r="AN929"/>
  <c r="AP929" s="1"/>
  <c r="AN945"/>
  <c r="AP945" s="1"/>
  <c r="AN961"/>
  <c r="AP961" s="1"/>
  <c r="AN977"/>
  <c r="AP977" s="1"/>
  <c r="AN993"/>
  <c r="AP993" s="1"/>
  <c r="AN1009"/>
  <c r="AP1009" s="1"/>
  <c r="AN1025"/>
  <c r="AP1025" s="1"/>
  <c r="AN1041"/>
  <c r="AP1041" s="1"/>
  <c r="AN1057"/>
  <c r="AP1057" s="1"/>
  <c r="AN1073"/>
  <c r="AP1073" s="1"/>
  <c r="AN1089"/>
  <c r="AP1089" s="1"/>
  <c r="AN1105"/>
  <c r="AP1105" s="1"/>
  <c r="AN1121"/>
  <c r="AP1121" s="1"/>
  <c r="AN1137"/>
  <c r="AP1137" s="1"/>
  <c r="AN1153"/>
  <c r="AP1153" s="1"/>
  <c r="AN1169"/>
  <c r="AP1169" s="1"/>
  <c r="AN1185"/>
  <c r="AP1185" s="1"/>
  <c r="AN1201"/>
  <c r="AP1201" s="1"/>
  <c r="AN1217"/>
  <c r="AP1217" s="1"/>
  <c r="AN1233"/>
  <c r="AP1233" s="1"/>
  <c r="AN1249"/>
  <c r="AP1249" s="1"/>
  <c r="AN1265"/>
  <c r="AP1265" s="1"/>
  <c r="AN1281"/>
  <c r="AP1281" s="1"/>
  <c r="AN1297"/>
  <c r="AP1297" s="1"/>
  <c r="AN1313"/>
  <c r="AP1313" s="1"/>
  <c r="AN1329"/>
  <c r="AP1329" s="1"/>
  <c r="AN1345"/>
  <c r="AP1345" s="1"/>
  <c r="AN1361"/>
  <c r="AP1361" s="1"/>
  <c r="AN1377"/>
  <c r="AP1377" s="1"/>
  <c r="AN1393"/>
  <c r="AP1393" s="1"/>
  <c r="AN1409"/>
  <c r="AP1409" s="1"/>
  <c r="AN1425"/>
  <c r="AP1425" s="1"/>
  <c r="AN1441"/>
  <c r="AP1441" s="1"/>
  <c r="AN1457"/>
  <c r="AP1457" s="1"/>
  <c r="AN1473"/>
  <c r="AP1473" s="1"/>
  <c r="AN1489"/>
  <c r="AP1489" s="1"/>
  <c r="AN1505"/>
  <c r="AP1505" s="1"/>
  <c r="AN1521"/>
  <c r="AP1521" s="1"/>
  <c r="AN1537"/>
  <c r="AP1537" s="1"/>
  <c r="AN1553"/>
  <c r="AP1553" s="1"/>
  <c r="AN1569"/>
  <c r="AP1569" s="1"/>
  <c r="AN1585"/>
  <c r="AP1585" s="1"/>
  <c r="AN1601"/>
  <c r="AP1601" s="1"/>
  <c r="AN1617"/>
  <c r="AP1617" s="1"/>
  <c r="AN1633"/>
  <c r="AP1633" s="1"/>
  <c r="AN1649"/>
  <c r="AP1649" s="1"/>
  <c r="AN1665"/>
  <c r="AP1665" s="1"/>
  <c r="AN1681"/>
  <c r="AP1681" s="1"/>
  <c r="AN1697"/>
  <c r="AP1697" s="1"/>
  <c r="AN1713"/>
  <c r="AP1713" s="1"/>
  <c r="AN1729"/>
  <c r="AP1729" s="1"/>
  <c r="AN1745"/>
  <c r="AP1745" s="1"/>
  <c r="AN1761"/>
  <c r="AP1761" s="1"/>
  <c r="AN1777"/>
  <c r="AP1777" s="1"/>
  <c r="AN1793"/>
  <c r="AP1793" s="1"/>
  <c r="AN1809"/>
  <c r="AP1809" s="1"/>
  <c r="AN1825"/>
  <c r="AP1825" s="1"/>
  <c r="AN1841"/>
  <c r="AP1841" s="1"/>
  <c r="AN1857"/>
  <c r="AP1857" s="1"/>
  <c r="AN1873"/>
  <c r="AP1873" s="1"/>
  <c r="AN1889"/>
  <c r="AP1889" s="1"/>
  <c r="AN1905"/>
  <c r="AP1905" s="1"/>
  <c r="AN1921"/>
  <c r="AP1921" s="1"/>
  <c r="AN1937"/>
  <c r="AP1937" s="1"/>
  <c r="AN1953"/>
  <c r="AP1953" s="1"/>
  <c r="AN1969"/>
  <c r="AP1969" s="1"/>
  <c r="AN1985"/>
  <c r="AP1985" s="1"/>
  <c r="AN2001"/>
  <c r="AP2001" s="1"/>
  <c r="AN2017"/>
  <c r="AP2017" s="1"/>
  <c r="AN2033"/>
  <c r="AP2033" s="1"/>
  <c r="AN2049"/>
  <c r="AP2049" s="1"/>
  <c r="AN2065"/>
  <c r="AP2065" s="1"/>
  <c r="AN2081"/>
  <c r="AP2081" s="1"/>
  <c r="AN2097"/>
  <c r="AP2097" s="1"/>
  <c r="AN2113"/>
  <c r="AP2113" s="1"/>
  <c r="AN2129"/>
  <c r="AP2129" s="1"/>
  <c r="AN2145"/>
  <c r="AP2145" s="1"/>
  <c r="AN2161"/>
  <c r="AP2161" s="1"/>
  <c r="AN2177"/>
  <c r="AP2177" s="1"/>
  <c r="AN2193"/>
  <c r="AP2193" s="1"/>
  <c r="AN2209"/>
  <c r="AP2209" s="1"/>
  <c r="AN2225"/>
  <c r="AP2225" s="1"/>
  <c r="AN2241"/>
  <c r="AP2241" s="1"/>
  <c r="AN2257"/>
  <c r="AP2257" s="1"/>
  <c r="AN2273"/>
  <c r="AP2273" s="1"/>
  <c r="AN2289"/>
  <c r="AP2289" s="1"/>
  <c r="AN2305"/>
  <c r="AP2305" s="1"/>
  <c r="AN2321"/>
  <c r="AP2321" s="1"/>
  <c r="AN2337"/>
  <c r="AP2337" s="1"/>
  <c r="AN2353"/>
  <c r="AP2353" s="1"/>
  <c r="AN2369"/>
  <c r="AP2369" s="1"/>
  <c r="AN2385"/>
  <c r="AP2385" s="1"/>
  <c r="AN2401"/>
  <c r="AP2401" s="1"/>
  <c r="AN2417"/>
  <c r="AP2417" s="1"/>
  <c r="AN2433"/>
  <c r="AP2433" s="1"/>
  <c r="AN2449"/>
  <c r="AP2449" s="1"/>
  <c r="AN2465"/>
  <c r="AP2465" s="1"/>
  <c r="AN2481"/>
  <c r="AP2481" s="1"/>
  <c r="AN2497"/>
  <c r="AP2497" s="1"/>
  <c r="AN2513"/>
  <c r="AP2513" s="1"/>
  <c r="AN2529"/>
  <c r="AP2529" s="1"/>
  <c r="AN2545"/>
  <c r="AP2545" s="1"/>
  <c r="AN2561"/>
  <c r="AP2561" s="1"/>
  <c r="AN2577"/>
  <c r="AP2577" s="1"/>
  <c r="AN2593"/>
  <c r="AP2593" s="1"/>
  <c r="AN2609"/>
  <c r="AP2609" s="1"/>
  <c r="AN2625"/>
  <c r="AP2625" s="1"/>
  <c r="AN2641"/>
  <c r="AP2641" s="1"/>
  <c r="AN2657"/>
  <c r="AP2657" s="1"/>
  <c r="AN2673"/>
  <c r="AP2673" s="1"/>
  <c r="AN2689"/>
  <c r="AP2689" s="1"/>
  <c r="AN2705"/>
  <c r="AP2705" s="1"/>
  <c r="AN2721"/>
  <c r="AP2721" s="1"/>
  <c r="AN2737"/>
  <c r="AP2737" s="1"/>
  <c r="AN32"/>
  <c r="AP32" s="1"/>
  <c r="AN48"/>
  <c r="AP48" s="1"/>
  <c r="AN64"/>
  <c r="AP64" s="1"/>
  <c r="AN80"/>
  <c r="AP80" s="1"/>
  <c r="AN96"/>
  <c r="AP96" s="1"/>
  <c r="AN112"/>
  <c r="AP112" s="1"/>
  <c r="AN128"/>
  <c r="AP128" s="1"/>
  <c r="AN144"/>
  <c r="AP144" s="1"/>
  <c r="AN160"/>
  <c r="AP160" s="1"/>
  <c r="AN176"/>
  <c r="AP176" s="1"/>
  <c r="AN192"/>
  <c r="AP192" s="1"/>
  <c r="AN208"/>
  <c r="AP208" s="1"/>
  <c r="AN224"/>
  <c r="AP224" s="1"/>
  <c r="AN240"/>
  <c r="AP240" s="1"/>
  <c r="AN256"/>
  <c r="AP256" s="1"/>
  <c r="AN272"/>
  <c r="AP272" s="1"/>
  <c r="AN288"/>
  <c r="AP288" s="1"/>
  <c r="AN304"/>
  <c r="AP304" s="1"/>
  <c r="AN320"/>
  <c r="AP320" s="1"/>
  <c r="AN336"/>
  <c r="AP336" s="1"/>
  <c r="AN352"/>
  <c r="AP352" s="1"/>
  <c r="AN368"/>
  <c r="AP368" s="1"/>
  <c r="AN384"/>
  <c r="AP384" s="1"/>
  <c r="AN400"/>
  <c r="AP400" s="1"/>
  <c r="AN416"/>
  <c r="AP416" s="1"/>
  <c r="AN432"/>
  <c r="AP432" s="1"/>
  <c r="AN448"/>
  <c r="AP448" s="1"/>
  <c r="AN464"/>
  <c r="AP464" s="1"/>
  <c r="AN480"/>
  <c r="AP480" s="1"/>
  <c r="AN496"/>
  <c r="AP496" s="1"/>
  <c r="AN512"/>
  <c r="AP512" s="1"/>
  <c r="AN528"/>
  <c r="AP528" s="1"/>
  <c r="AN544"/>
  <c r="AP544" s="1"/>
  <c r="AN560"/>
  <c r="AP560" s="1"/>
  <c r="AN576"/>
  <c r="AP576" s="1"/>
  <c r="AN592"/>
  <c r="AP592" s="1"/>
  <c r="AN608"/>
  <c r="AP608" s="1"/>
  <c r="AN624"/>
  <c r="AP624" s="1"/>
  <c r="AN640"/>
  <c r="AP640" s="1"/>
  <c r="AN656"/>
  <c r="AP656" s="1"/>
  <c r="AN672"/>
  <c r="AP672" s="1"/>
  <c r="AN688"/>
  <c r="AP688" s="1"/>
  <c r="AN704"/>
  <c r="AP704" s="1"/>
  <c r="AN720"/>
  <c r="AP720" s="1"/>
  <c r="AN736"/>
  <c r="AP736" s="1"/>
  <c r="AN752"/>
  <c r="AP752" s="1"/>
  <c r="AN768"/>
  <c r="AP768" s="1"/>
  <c r="AN784"/>
  <c r="AP784" s="1"/>
  <c r="AN800"/>
  <c r="AP800" s="1"/>
  <c r="AN816"/>
  <c r="AP816" s="1"/>
  <c r="AN832"/>
  <c r="AP832" s="1"/>
  <c r="AN848"/>
  <c r="AP848" s="1"/>
  <c r="AN864"/>
  <c r="AP864" s="1"/>
  <c r="AN880"/>
  <c r="AP880" s="1"/>
  <c r="AN896"/>
  <c r="AP896" s="1"/>
  <c r="AN912"/>
  <c r="AP912" s="1"/>
  <c r="AN928"/>
  <c r="AP928" s="1"/>
  <c r="AN944"/>
  <c r="AP944" s="1"/>
  <c r="AN960"/>
  <c r="AP960" s="1"/>
  <c r="AN976"/>
  <c r="AP976" s="1"/>
  <c r="AN992"/>
  <c r="AP992" s="1"/>
  <c r="AN1008"/>
  <c r="AP1008" s="1"/>
  <c r="AN1024"/>
  <c r="AP1024" s="1"/>
  <c r="AN1040"/>
  <c r="AP1040" s="1"/>
  <c r="AN1056"/>
  <c r="AP1056" s="1"/>
  <c r="AN1072"/>
  <c r="AP1072" s="1"/>
  <c r="AN1088"/>
  <c r="AP1088" s="1"/>
  <c r="AN1104"/>
  <c r="AP1104" s="1"/>
  <c r="AN1120"/>
  <c r="AP1120" s="1"/>
  <c r="AN1136"/>
  <c r="AP1136" s="1"/>
  <c r="AN1152"/>
  <c r="AP1152" s="1"/>
  <c r="AN1168"/>
  <c r="AP1168" s="1"/>
  <c r="AN1184"/>
  <c r="AP1184" s="1"/>
  <c r="AN1200"/>
  <c r="AP1200" s="1"/>
  <c r="AN1216"/>
  <c r="AP1216" s="1"/>
  <c r="AN1232"/>
  <c r="AP1232" s="1"/>
  <c r="AN1248"/>
  <c r="AP1248" s="1"/>
  <c r="AN1264"/>
  <c r="AP1264" s="1"/>
  <c r="AN1280"/>
  <c r="AP1280" s="1"/>
  <c r="AN1296"/>
  <c r="AP1296" s="1"/>
  <c r="AN1312"/>
  <c r="AP1312" s="1"/>
  <c r="AN1328"/>
  <c r="AP1328" s="1"/>
  <c r="AN1344"/>
  <c r="AP1344" s="1"/>
  <c r="AN1360"/>
  <c r="AP1360" s="1"/>
  <c r="AN1376"/>
  <c r="AP1376" s="1"/>
  <c r="AN1392"/>
  <c r="AP1392" s="1"/>
  <c r="AN1408"/>
  <c r="AP1408" s="1"/>
  <c r="AN1424"/>
  <c r="AP1424" s="1"/>
  <c r="AN1440"/>
  <c r="AP1440" s="1"/>
  <c r="AN1456"/>
  <c r="AP1456" s="1"/>
  <c r="AN1472"/>
  <c r="AP1472" s="1"/>
  <c r="AN1488"/>
  <c r="AP1488" s="1"/>
  <c r="AN1504"/>
  <c r="AP1504" s="1"/>
  <c r="AN1520"/>
  <c r="AP1520" s="1"/>
  <c r="AN1536"/>
  <c r="AP1536" s="1"/>
  <c r="AN1552"/>
  <c r="AP1552" s="1"/>
  <c r="AN1568"/>
  <c r="AP1568" s="1"/>
  <c r="AN1584"/>
  <c r="AP1584" s="1"/>
  <c r="AN1600"/>
  <c r="AP1600" s="1"/>
  <c r="AN1616"/>
  <c r="AP1616" s="1"/>
  <c r="AN1632"/>
  <c r="AP1632" s="1"/>
  <c r="AN1648"/>
  <c r="AP1648" s="1"/>
  <c r="AN1664"/>
  <c r="AP1664" s="1"/>
  <c r="AN1680"/>
  <c r="AP1680" s="1"/>
  <c r="AN1696"/>
  <c r="AP1696" s="1"/>
  <c r="AN1712"/>
  <c r="AP1712" s="1"/>
  <c r="AN1728"/>
  <c r="AP1728" s="1"/>
  <c r="AN1744"/>
  <c r="AP1744" s="1"/>
  <c r="AN1760"/>
  <c r="AP1760" s="1"/>
  <c r="AN1776"/>
  <c r="AP1776" s="1"/>
  <c r="AN1792"/>
  <c r="AP1792" s="1"/>
  <c r="AN1808"/>
  <c r="AP1808" s="1"/>
  <c r="AN1824"/>
  <c r="AP1824" s="1"/>
  <c r="AN1840"/>
  <c r="AP1840" s="1"/>
  <c r="AN1856"/>
  <c r="AP1856" s="1"/>
  <c r="AN1872"/>
  <c r="AP1872" s="1"/>
  <c r="AN1888"/>
  <c r="AP1888" s="1"/>
  <c r="AN1904"/>
  <c r="AP1904" s="1"/>
  <c r="AN1920"/>
  <c r="AP1920" s="1"/>
  <c r="AN1936"/>
  <c r="AP1936" s="1"/>
  <c r="AN1952"/>
  <c r="AP1952" s="1"/>
  <c r="AN1968"/>
  <c r="AP1968" s="1"/>
  <c r="AN1984"/>
  <c r="AP1984" s="1"/>
  <c r="AN2000"/>
  <c r="AP2000" s="1"/>
  <c r="AN2016"/>
  <c r="AP2016" s="1"/>
  <c r="AN2032"/>
  <c r="AP2032" s="1"/>
  <c r="AN2048"/>
  <c r="AP2048" s="1"/>
  <c r="AN2064"/>
  <c r="AP2064" s="1"/>
  <c r="AN2080"/>
  <c r="AP2080" s="1"/>
  <c r="AN2096"/>
  <c r="AP2096" s="1"/>
  <c r="AN2112"/>
  <c r="AP2112" s="1"/>
  <c r="AN2128"/>
  <c r="AP2128" s="1"/>
  <c r="AN2144"/>
  <c r="AP2144" s="1"/>
  <c r="AN2160"/>
  <c r="AP2160" s="1"/>
  <c r="AN2176"/>
  <c r="AP2176" s="1"/>
  <c r="AN2192"/>
  <c r="AP2192" s="1"/>
  <c r="AN2208"/>
  <c r="AP2208" s="1"/>
  <c r="AN2224"/>
  <c r="AP2224" s="1"/>
  <c r="AN2240"/>
  <c r="AP2240" s="1"/>
  <c r="AN2256"/>
  <c r="AP2256" s="1"/>
  <c r="AN2272"/>
  <c r="AP2272" s="1"/>
  <c r="AN2288"/>
  <c r="AP2288" s="1"/>
  <c r="AN2304"/>
  <c r="AP2304" s="1"/>
  <c r="AN2320"/>
  <c r="AP2320" s="1"/>
  <c r="AN2336"/>
  <c r="AP2336" s="1"/>
  <c r="AN2352"/>
  <c r="AP2352" s="1"/>
  <c r="AN2368"/>
  <c r="AP2368" s="1"/>
  <c r="AN2384"/>
  <c r="AP2384" s="1"/>
  <c r="AN2400"/>
  <c r="AP2400" s="1"/>
  <c r="AN2416"/>
  <c r="AP2416" s="1"/>
  <c r="AN2432"/>
  <c r="AP2432" s="1"/>
  <c r="AN2448"/>
  <c r="AP2448" s="1"/>
  <c r="AN2464"/>
  <c r="AP2464" s="1"/>
  <c r="AN2480"/>
  <c r="AP2480" s="1"/>
  <c r="AN2496"/>
  <c r="AP2496" s="1"/>
  <c r="AN2512"/>
  <c r="AP2512" s="1"/>
  <c r="AN2528"/>
  <c r="AP2528" s="1"/>
  <c r="AN2544"/>
  <c r="AP2544" s="1"/>
  <c r="AN2560"/>
  <c r="AP2560" s="1"/>
  <c r="AN2576"/>
  <c r="AP2576" s="1"/>
  <c r="AN2592"/>
  <c r="AP2592" s="1"/>
  <c r="AN2608"/>
  <c r="AP2608" s="1"/>
  <c r="AN2624"/>
  <c r="AP2624" s="1"/>
  <c r="AN2640"/>
  <c r="AP2640" s="1"/>
  <c r="AN2656"/>
  <c r="AP2656" s="1"/>
  <c r="AN2672"/>
  <c r="AP2672" s="1"/>
  <c r="AN2688"/>
  <c r="AP2688" s="1"/>
  <c r="AN2704"/>
  <c r="AP2704" s="1"/>
  <c r="AN2720"/>
  <c r="AP2720" s="1"/>
  <c r="AN2736"/>
  <c r="AP2736" s="1"/>
  <c r="AN35"/>
  <c r="AP35" s="1"/>
  <c r="AN51"/>
  <c r="AP51" s="1"/>
  <c r="AN67"/>
  <c r="AP67" s="1"/>
  <c r="AN83"/>
  <c r="AP83" s="1"/>
  <c r="AN99"/>
  <c r="AP99" s="1"/>
  <c r="AN115"/>
  <c r="AP115" s="1"/>
  <c r="AN131"/>
  <c r="AP131" s="1"/>
  <c r="AN147"/>
  <c r="AP147" s="1"/>
  <c r="AN163"/>
  <c r="AP163" s="1"/>
  <c r="AN179"/>
  <c r="AP179" s="1"/>
  <c r="AN195"/>
  <c r="AP195" s="1"/>
  <c r="AN211"/>
  <c r="AP211" s="1"/>
  <c r="AN227"/>
  <c r="AP227" s="1"/>
  <c r="AN243"/>
  <c r="AP243" s="1"/>
  <c r="AN259"/>
  <c r="AP259" s="1"/>
  <c r="AN275"/>
  <c r="AP275" s="1"/>
  <c r="AN291"/>
  <c r="AP291" s="1"/>
  <c r="AN307"/>
  <c r="AP307" s="1"/>
  <c r="AN323"/>
  <c r="AP323" s="1"/>
  <c r="AN339"/>
  <c r="AP339" s="1"/>
  <c r="AN355"/>
  <c r="AP355" s="1"/>
  <c r="AN371"/>
  <c r="AP371" s="1"/>
  <c r="AN387"/>
  <c r="AP387" s="1"/>
  <c r="AN403"/>
  <c r="AP403" s="1"/>
  <c r="AN419"/>
  <c r="AP419" s="1"/>
  <c r="AN435"/>
  <c r="AP435" s="1"/>
  <c r="AN451"/>
  <c r="AP451" s="1"/>
  <c r="AN467"/>
  <c r="AP467" s="1"/>
  <c r="AN483"/>
  <c r="AP483" s="1"/>
  <c r="AN499"/>
  <c r="AP499" s="1"/>
  <c r="AN515"/>
  <c r="AP515" s="1"/>
  <c r="AN531"/>
  <c r="AP531" s="1"/>
  <c r="AN547"/>
  <c r="AP547" s="1"/>
  <c r="AN563"/>
  <c r="AP563" s="1"/>
  <c r="AN579"/>
  <c r="AP579" s="1"/>
  <c r="AN595"/>
  <c r="AP595" s="1"/>
  <c r="AN611"/>
  <c r="AP611" s="1"/>
  <c r="AN627"/>
  <c r="AP627" s="1"/>
  <c r="AN643"/>
  <c r="AP643" s="1"/>
  <c r="AN659"/>
  <c r="AP659" s="1"/>
  <c r="AN675"/>
  <c r="AP675" s="1"/>
  <c r="AN691"/>
  <c r="AP691" s="1"/>
  <c r="AN707"/>
  <c r="AP707" s="1"/>
  <c r="AN723"/>
  <c r="AP723" s="1"/>
  <c r="AN739"/>
  <c r="AP739" s="1"/>
  <c r="AN755"/>
  <c r="AP755" s="1"/>
  <c r="AN771"/>
  <c r="AP771" s="1"/>
  <c r="AN787"/>
  <c r="AP787" s="1"/>
  <c r="AN803"/>
  <c r="AP803" s="1"/>
  <c r="AN819"/>
  <c r="AP819" s="1"/>
  <c r="AN835"/>
  <c r="AP835" s="1"/>
  <c r="AN851"/>
  <c r="AP851" s="1"/>
  <c r="AN867"/>
  <c r="AP867" s="1"/>
  <c r="AN883"/>
  <c r="AP883" s="1"/>
  <c r="AN899"/>
  <c r="AP899" s="1"/>
  <c r="AN915"/>
  <c r="AP915" s="1"/>
  <c r="AN931"/>
  <c r="AP931" s="1"/>
  <c r="AN947"/>
  <c r="AP947" s="1"/>
  <c r="AN963"/>
  <c r="AP963" s="1"/>
  <c r="AN979"/>
  <c r="AP979" s="1"/>
  <c r="AN995"/>
  <c r="AP995" s="1"/>
  <c r="AN1011"/>
  <c r="AP1011" s="1"/>
  <c r="AN1027"/>
  <c r="AP1027" s="1"/>
  <c r="AN1043"/>
  <c r="AP1043" s="1"/>
  <c r="AN1059"/>
  <c r="AP1059" s="1"/>
  <c r="AN1075"/>
  <c r="AP1075" s="1"/>
  <c r="AN1091"/>
  <c r="AP1091" s="1"/>
  <c r="AN1107"/>
  <c r="AP1107" s="1"/>
  <c r="AN1123"/>
  <c r="AP1123" s="1"/>
  <c r="AN1139"/>
  <c r="AP1139" s="1"/>
  <c r="AN1155"/>
  <c r="AP1155" s="1"/>
  <c r="AN1171"/>
  <c r="AP1171" s="1"/>
  <c r="AN1187"/>
  <c r="AP1187" s="1"/>
  <c r="AN1203"/>
  <c r="AP1203" s="1"/>
  <c r="AN1219"/>
  <c r="AP1219" s="1"/>
  <c r="AN1235"/>
  <c r="AP1235" s="1"/>
  <c r="AN1251"/>
  <c r="AP1251" s="1"/>
  <c r="AN1267"/>
  <c r="AP1267" s="1"/>
  <c r="AN1283"/>
  <c r="AP1283" s="1"/>
  <c r="AN1299"/>
  <c r="AP1299" s="1"/>
  <c r="AN1315"/>
  <c r="AP1315" s="1"/>
  <c r="AN1331"/>
  <c r="AP1331" s="1"/>
  <c r="AN1347"/>
  <c r="AP1347" s="1"/>
  <c r="AN1363"/>
  <c r="AP1363" s="1"/>
  <c r="AN1379"/>
  <c r="AP1379" s="1"/>
  <c r="AN1395"/>
  <c r="AP1395" s="1"/>
  <c r="AN1411"/>
  <c r="AP1411" s="1"/>
  <c r="AN1427"/>
  <c r="AP1427" s="1"/>
  <c r="AN1443"/>
  <c r="AP1443" s="1"/>
  <c r="AN1459"/>
  <c r="AP1459" s="1"/>
  <c r="AN1475"/>
  <c r="AP1475" s="1"/>
  <c r="AN1491"/>
  <c r="AP1491" s="1"/>
  <c r="AN1507"/>
  <c r="AP1507" s="1"/>
  <c r="AN1523"/>
  <c r="AP1523" s="1"/>
  <c r="AN1539"/>
  <c r="AP1539" s="1"/>
  <c r="AN1555"/>
  <c r="AP1555" s="1"/>
  <c r="AN1571"/>
  <c r="AP1571" s="1"/>
  <c r="AN1587"/>
  <c r="AP1587" s="1"/>
  <c r="AN1603"/>
  <c r="AP1603" s="1"/>
  <c r="AN1619"/>
  <c r="AP1619" s="1"/>
  <c r="AN1635"/>
  <c r="AP1635" s="1"/>
  <c r="AN1651"/>
  <c r="AP1651" s="1"/>
  <c r="AN1667"/>
  <c r="AP1667" s="1"/>
  <c r="AN1683"/>
  <c r="AP1683" s="1"/>
  <c r="AN1699"/>
  <c r="AP1699" s="1"/>
  <c r="AN1715"/>
  <c r="AP1715" s="1"/>
  <c r="AN1731"/>
  <c r="AP1731" s="1"/>
  <c r="AN1747"/>
  <c r="AP1747" s="1"/>
  <c r="AN1763"/>
  <c r="AP1763" s="1"/>
  <c r="AN1779"/>
  <c r="AP1779" s="1"/>
  <c r="AN1795"/>
  <c r="AP1795" s="1"/>
  <c r="AN1811"/>
  <c r="AP1811" s="1"/>
  <c r="AN1827"/>
  <c r="AP1827" s="1"/>
  <c r="AN1843"/>
  <c r="AP1843" s="1"/>
  <c r="AN1859"/>
  <c r="AP1859" s="1"/>
  <c r="AN1875"/>
  <c r="AP1875" s="1"/>
  <c r="AN1891"/>
  <c r="AP1891" s="1"/>
  <c r="AN1907"/>
  <c r="AP1907" s="1"/>
  <c r="AN1923"/>
  <c r="AP1923" s="1"/>
  <c r="AN1939"/>
  <c r="AP1939" s="1"/>
  <c r="AN1955"/>
  <c r="AP1955" s="1"/>
  <c r="AN1971"/>
  <c r="AP1971" s="1"/>
  <c r="AN1987"/>
  <c r="AP1987" s="1"/>
  <c r="AN2003"/>
  <c r="AP2003" s="1"/>
  <c r="AN2019"/>
  <c r="AP2019" s="1"/>
  <c r="AN2035"/>
  <c r="AP2035" s="1"/>
  <c r="AN2051"/>
  <c r="AP2051" s="1"/>
  <c r="AN2067"/>
  <c r="AP2067" s="1"/>
  <c r="AN2083"/>
  <c r="AP2083" s="1"/>
  <c r="AN2099"/>
  <c r="AP2099" s="1"/>
  <c r="AN2115"/>
  <c r="AP2115" s="1"/>
  <c r="AN2131"/>
  <c r="AP2131" s="1"/>
  <c r="AN2147"/>
  <c r="AP2147" s="1"/>
  <c r="AN2163"/>
  <c r="AP2163" s="1"/>
  <c r="AN2179"/>
  <c r="AP2179" s="1"/>
  <c r="AN2195"/>
  <c r="AP2195" s="1"/>
  <c r="AN2211"/>
  <c r="AP2211" s="1"/>
  <c r="AN2227"/>
  <c r="AP2227" s="1"/>
  <c r="AN2243"/>
  <c r="AP2243" s="1"/>
  <c r="AN2259"/>
  <c r="AP2259" s="1"/>
  <c r="AN2275"/>
  <c r="AP2275" s="1"/>
  <c r="AN2291"/>
  <c r="AP2291" s="1"/>
  <c r="AN2307"/>
  <c r="AP2307" s="1"/>
  <c r="AN2323"/>
  <c r="AP2323" s="1"/>
  <c r="AN2339"/>
  <c r="AP2339" s="1"/>
  <c r="AN2355"/>
  <c r="AP2355" s="1"/>
  <c r="AN2371"/>
  <c r="AP2371" s="1"/>
  <c r="AN2387"/>
  <c r="AP2387" s="1"/>
  <c r="AN2403"/>
  <c r="AP2403" s="1"/>
  <c r="AN2419"/>
  <c r="AP2419" s="1"/>
  <c r="AN2435"/>
  <c r="AP2435" s="1"/>
  <c r="AN2451"/>
  <c r="AP2451" s="1"/>
  <c r="AN2467"/>
  <c r="AP2467" s="1"/>
  <c r="AN2483"/>
  <c r="AP2483" s="1"/>
  <c r="AN2499"/>
  <c r="AP2499" s="1"/>
  <c r="AN2515"/>
  <c r="AP2515" s="1"/>
  <c r="AN2531"/>
  <c r="AP2531" s="1"/>
  <c r="AN2547"/>
  <c r="AP2547" s="1"/>
  <c r="AN2563"/>
  <c r="AP2563" s="1"/>
  <c r="AN2579"/>
  <c r="AP2579" s="1"/>
  <c r="AN2595"/>
  <c r="AP2595" s="1"/>
  <c r="AN2611"/>
  <c r="AP2611" s="1"/>
  <c r="AN2627"/>
  <c r="AP2627" s="1"/>
  <c r="AN2643"/>
  <c r="AP2643" s="1"/>
  <c r="AN2659"/>
  <c r="AP2659" s="1"/>
  <c r="AN2675"/>
  <c r="AP2675" s="1"/>
  <c r="AN2691"/>
  <c r="AP2691" s="1"/>
  <c r="AN2707"/>
  <c r="AP2707" s="1"/>
  <c r="AN2723"/>
  <c r="AP2723" s="1"/>
  <c r="AN2739"/>
  <c r="AP2739" s="1"/>
  <c r="AN30"/>
  <c r="AP30" s="1"/>
  <c r="AN46"/>
  <c r="AP46" s="1"/>
  <c r="AN62"/>
  <c r="AP62" s="1"/>
  <c r="AN78"/>
  <c r="AP78" s="1"/>
  <c r="AN94"/>
  <c r="AP94" s="1"/>
  <c r="AN110"/>
  <c r="AP110" s="1"/>
  <c r="AN126"/>
  <c r="AP126" s="1"/>
  <c r="AN142"/>
  <c r="AP142" s="1"/>
  <c r="AN158"/>
  <c r="AP158" s="1"/>
  <c r="AN174"/>
  <c r="AP174" s="1"/>
  <c r="AN190"/>
  <c r="AP190" s="1"/>
  <c r="AN206"/>
  <c r="AP206" s="1"/>
  <c r="AN222"/>
  <c r="AP222" s="1"/>
  <c r="AN238"/>
  <c r="AP238" s="1"/>
  <c r="AN254"/>
  <c r="AP254" s="1"/>
  <c r="AN270"/>
  <c r="AP270" s="1"/>
  <c r="AN286"/>
  <c r="AP286" s="1"/>
  <c r="AN302"/>
  <c r="AP302" s="1"/>
  <c r="AN318"/>
  <c r="AP318" s="1"/>
  <c r="AN334"/>
  <c r="AP334" s="1"/>
  <c r="AN350"/>
  <c r="AP350" s="1"/>
  <c r="AN366"/>
  <c r="AP366" s="1"/>
  <c r="AN382"/>
  <c r="AP382" s="1"/>
  <c r="AN398"/>
  <c r="AP398" s="1"/>
  <c r="AN414"/>
  <c r="AP414" s="1"/>
  <c r="AN430"/>
  <c r="AP430" s="1"/>
  <c r="AN446"/>
  <c r="AP446" s="1"/>
  <c r="AN462"/>
  <c r="AP462" s="1"/>
  <c r="AN478"/>
  <c r="AP478" s="1"/>
  <c r="AN494"/>
  <c r="AP494" s="1"/>
  <c r="AN510"/>
  <c r="AP510" s="1"/>
  <c r="AN526"/>
  <c r="AP526" s="1"/>
  <c r="AN542"/>
  <c r="AP542" s="1"/>
  <c r="AN558"/>
  <c r="AP558" s="1"/>
  <c r="AN574"/>
  <c r="AP574" s="1"/>
  <c r="AN590"/>
  <c r="AP590" s="1"/>
  <c r="AN606"/>
  <c r="AP606" s="1"/>
  <c r="AN622"/>
  <c r="AP622" s="1"/>
  <c r="AN638"/>
  <c r="AP638" s="1"/>
  <c r="AN654"/>
  <c r="AP654" s="1"/>
  <c r="AN670"/>
  <c r="AP670" s="1"/>
  <c r="AN686"/>
  <c r="AP686" s="1"/>
  <c r="AN702"/>
  <c r="AP702" s="1"/>
  <c r="AN718"/>
  <c r="AP718" s="1"/>
  <c r="AN734"/>
  <c r="AP734" s="1"/>
  <c r="AN750"/>
  <c r="AP750" s="1"/>
  <c r="AN766"/>
  <c r="AP766" s="1"/>
  <c r="AN782"/>
  <c r="AP782" s="1"/>
  <c r="AN798"/>
  <c r="AP798" s="1"/>
  <c r="AN814"/>
  <c r="AP814" s="1"/>
  <c r="AN830"/>
  <c r="AP830" s="1"/>
  <c r="AN846"/>
  <c r="AP846" s="1"/>
  <c r="AN862"/>
  <c r="AP862" s="1"/>
  <c r="AN878"/>
  <c r="AP878" s="1"/>
  <c r="AN894"/>
  <c r="AP894" s="1"/>
  <c r="AN910"/>
  <c r="AP910" s="1"/>
  <c r="AN926"/>
  <c r="AP926" s="1"/>
  <c r="AN942"/>
  <c r="AP942" s="1"/>
  <c r="AN958"/>
  <c r="AP958" s="1"/>
  <c r="AN974"/>
  <c r="AP974" s="1"/>
  <c r="AN990"/>
  <c r="AP990" s="1"/>
  <c r="AN1006"/>
  <c r="AP1006" s="1"/>
  <c r="AN1022"/>
  <c r="AP1022" s="1"/>
  <c r="AN1038"/>
  <c r="AP1038" s="1"/>
  <c r="AN1054"/>
  <c r="AP1054" s="1"/>
  <c r="AN1070"/>
  <c r="AP1070" s="1"/>
  <c r="AN1086"/>
  <c r="AP1086" s="1"/>
  <c r="AN1102"/>
  <c r="AP1102" s="1"/>
  <c r="AN1118"/>
  <c r="AP1118" s="1"/>
  <c r="AN1134"/>
  <c r="AP1134" s="1"/>
  <c r="AN1150"/>
  <c r="AP1150" s="1"/>
  <c r="AN1166"/>
  <c r="AP1166" s="1"/>
  <c r="AN1182"/>
  <c r="AP1182" s="1"/>
  <c r="AN1198"/>
  <c r="AP1198" s="1"/>
  <c r="AN1214"/>
  <c r="AP1214" s="1"/>
  <c r="AN1230"/>
  <c r="AP1230" s="1"/>
  <c r="AN1246"/>
  <c r="AP1246" s="1"/>
  <c r="AN1262"/>
  <c r="AP1262" s="1"/>
  <c r="AN1278"/>
  <c r="AP1278" s="1"/>
  <c r="AN1294"/>
  <c r="AP1294" s="1"/>
  <c r="AN1310"/>
  <c r="AP1310" s="1"/>
  <c r="AN1326"/>
  <c r="AP1326" s="1"/>
  <c r="AN1342"/>
  <c r="AP1342" s="1"/>
  <c r="AN1358"/>
  <c r="AP1358" s="1"/>
  <c r="AN1374"/>
  <c r="AP1374" s="1"/>
  <c r="AN1390"/>
  <c r="AP1390" s="1"/>
  <c r="AN1406"/>
  <c r="AP1406" s="1"/>
  <c r="AN1422"/>
  <c r="AP1422" s="1"/>
  <c r="AN1438"/>
  <c r="AP1438" s="1"/>
  <c r="AN1454"/>
  <c r="AP1454" s="1"/>
  <c r="AN1470"/>
  <c r="AP1470" s="1"/>
  <c r="AN1486"/>
  <c r="AP1486" s="1"/>
  <c r="AN1502"/>
  <c r="AP1502" s="1"/>
  <c r="AN1518"/>
  <c r="AP1518" s="1"/>
  <c r="AN1534"/>
  <c r="AP1534" s="1"/>
  <c r="AN1550"/>
  <c r="AP1550" s="1"/>
  <c r="AN1566"/>
  <c r="AP1566" s="1"/>
  <c r="AN1582"/>
  <c r="AP1582" s="1"/>
  <c r="AN1598"/>
  <c r="AP1598" s="1"/>
  <c r="AN1614"/>
  <c r="AP1614" s="1"/>
  <c r="AN1630"/>
  <c r="AP1630" s="1"/>
  <c r="AN1646"/>
  <c r="AP1646" s="1"/>
  <c r="AN1662"/>
  <c r="AP1662" s="1"/>
  <c r="AN1678"/>
  <c r="AP1678" s="1"/>
  <c r="AN1694"/>
  <c r="AP1694" s="1"/>
  <c r="AN1710"/>
  <c r="AP1710" s="1"/>
  <c r="AN1726"/>
  <c r="AP1726" s="1"/>
  <c r="AN1742"/>
  <c r="AP1742" s="1"/>
  <c r="AN1758"/>
  <c r="AP1758" s="1"/>
  <c r="AN1774"/>
  <c r="AP1774" s="1"/>
  <c r="AN1790"/>
  <c r="AP1790" s="1"/>
  <c r="AN1806"/>
  <c r="AP1806" s="1"/>
  <c r="AN1822"/>
  <c r="AP1822" s="1"/>
  <c r="AN1838"/>
  <c r="AP1838" s="1"/>
  <c r="AN1854"/>
  <c r="AP1854" s="1"/>
  <c r="AN1870"/>
  <c r="AP1870" s="1"/>
  <c r="AN1886"/>
  <c r="AP1886" s="1"/>
  <c r="AN1902"/>
  <c r="AP1902" s="1"/>
  <c r="AN1918"/>
  <c r="AP1918" s="1"/>
  <c r="AN1934"/>
  <c r="AP1934" s="1"/>
  <c r="AN1950"/>
  <c r="AP1950" s="1"/>
  <c r="AN1966"/>
  <c r="AP1966" s="1"/>
  <c r="AN1982"/>
  <c r="AP1982" s="1"/>
  <c r="AN1998"/>
  <c r="AP1998" s="1"/>
  <c r="AN2014"/>
  <c r="AP2014" s="1"/>
  <c r="AN2030"/>
  <c r="AP2030" s="1"/>
  <c r="AN2046"/>
  <c r="AP2046" s="1"/>
  <c r="AN2062"/>
  <c r="AP2062" s="1"/>
  <c r="AN2078"/>
  <c r="AP2078" s="1"/>
  <c r="AN2094"/>
  <c r="AP2094" s="1"/>
  <c r="AN2110"/>
  <c r="AP2110" s="1"/>
  <c r="AN2126"/>
  <c r="AP2126" s="1"/>
  <c r="AN2142"/>
  <c r="AP2142" s="1"/>
  <c r="AN2158"/>
  <c r="AP2158" s="1"/>
  <c r="AN2174"/>
  <c r="AP2174" s="1"/>
  <c r="AN2190"/>
  <c r="AP2190" s="1"/>
  <c r="AN2206"/>
  <c r="AP2206" s="1"/>
  <c r="AN2222"/>
  <c r="AP2222" s="1"/>
  <c r="AN2238"/>
  <c r="AP2238" s="1"/>
  <c r="AN2254"/>
  <c r="AP2254" s="1"/>
  <c r="AN2270"/>
  <c r="AP2270" s="1"/>
  <c r="AN2286"/>
  <c r="AP2286" s="1"/>
  <c r="AN2302"/>
  <c r="AP2302" s="1"/>
  <c r="AN2318"/>
  <c r="AP2318" s="1"/>
  <c r="AN2334"/>
  <c r="AP2334" s="1"/>
  <c r="AN2350"/>
  <c r="AP2350" s="1"/>
  <c r="AN2366"/>
  <c r="AP2366" s="1"/>
  <c r="AN2382"/>
  <c r="AP2382" s="1"/>
  <c r="AN2398"/>
  <c r="AP2398" s="1"/>
  <c r="AN2414"/>
  <c r="AP2414" s="1"/>
  <c r="AN2430"/>
  <c r="AP2430" s="1"/>
  <c r="AN2446"/>
  <c r="AP2446" s="1"/>
  <c r="AN2462"/>
  <c r="AP2462" s="1"/>
  <c r="AN2478"/>
  <c r="AP2478" s="1"/>
  <c r="AN2494"/>
  <c r="AP2494" s="1"/>
  <c r="AN2510"/>
  <c r="AP2510" s="1"/>
  <c r="AN2526"/>
  <c r="AP2526" s="1"/>
  <c r="AN2542"/>
  <c r="AP2542" s="1"/>
  <c r="AN2558"/>
  <c r="AP2558" s="1"/>
  <c r="AN2574"/>
  <c r="AP2574" s="1"/>
  <c r="AN2590"/>
  <c r="AP2590" s="1"/>
  <c r="AN2606"/>
  <c r="AP2606" s="1"/>
  <c r="AN2622"/>
  <c r="AP2622" s="1"/>
  <c r="AN2638"/>
  <c r="AP2638" s="1"/>
  <c r="AN2654"/>
  <c r="AP2654" s="1"/>
  <c r="AN2670"/>
  <c r="AP2670" s="1"/>
  <c r="AN2686"/>
  <c r="AP2686" s="1"/>
  <c r="AN2702"/>
  <c r="AP2702" s="1"/>
  <c r="AN2718"/>
  <c r="AP2718" s="1"/>
  <c r="AN2734"/>
  <c r="AP2734" s="1"/>
  <c r="BF350" l="1"/>
  <c r="BG350" s="1"/>
  <c r="BF2144"/>
  <c r="BG2144" s="1"/>
  <c r="BF1808"/>
  <c r="BG1808" s="1"/>
  <c r="BF744"/>
  <c r="BG744" s="1"/>
  <c r="BF810"/>
  <c r="BG810" s="1"/>
  <c r="BF554"/>
  <c r="BG554" s="1"/>
  <c r="BF557"/>
  <c r="BG557" s="1"/>
  <c r="BF2687"/>
  <c r="BG2687" s="1"/>
  <c r="BF2223"/>
  <c r="BG2223" s="1"/>
  <c r="BF1567"/>
  <c r="BG1567" s="1"/>
  <c r="BF943"/>
  <c r="BG943" s="1"/>
  <c r="BF2420"/>
  <c r="BG2420" s="1"/>
  <c r="BF2313"/>
  <c r="BG2313" s="1"/>
  <c r="BF2065"/>
  <c r="BG2065" s="1"/>
  <c r="BF1961"/>
  <c r="BG1961" s="1"/>
  <c r="BF2530"/>
  <c r="BG2530" s="1"/>
  <c r="BF2466"/>
  <c r="BG2466" s="1"/>
  <c r="BF1940"/>
  <c r="BG1940" s="1"/>
  <c r="BF1444"/>
  <c r="BG1444" s="1"/>
  <c r="BF708"/>
  <c r="BG708" s="1"/>
  <c r="BF2106"/>
  <c r="BG2106" s="1"/>
  <c r="BF1594"/>
  <c r="BG1594" s="1"/>
  <c r="BF1338"/>
  <c r="BG1338" s="1"/>
  <c r="BF1241"/>
  <c r="BG1241" s="1"/>
  <c r="BF1129"/>
  <c r="BG1129" s="1"/>
  <c r="BF2014"/>
  <c r="BG2014" s="1"/>
  <c r="BF1502"/>
  <c r="BG1502" s="1"/>
  <c r="BF242"/>
  <c r="BG242" s="1"/>
  <c r="BF440"/>
  <c r="BG440" s="1"/>
  <c r="BF300"/>
  <c r="BG300" s="1"/>
  <c r="BF1381"/>
  <c r="BG1381" s="1"/>
  <c r="BF1349"/>
  <c r="BG1349" s="1"/>
  <c r="BF677"/>
  <c r="BG677" s="1"/>
  <c r="BF645"/>
  <c r="BG645" s="1"/>
  <c r="BF485"/>
  <c r="BG485" s="1"/>
  <c r="BF285"/>
  <c r="BG285" s="1"/>
  <c r="BF2711"/>
  <c r="BG2711" s="1"/>
  <c r="BF2359"/>
  <c r="BG2359" s="1"/>
  <c r="BF2231"/>
  <c r="BG2231" s="1"/>
  <c r="BF1879"/>
  <c r="BG1879" s="1"/>
  <c r="BF1719"/>
  <c r="BG1719" s="1"/>
  <c r="BF1687"/>
  <c r="BG1687" s="1"/>
  <c r="BF887"/>
  <c r="BG887" s="1"/>
  <c r="BF823"/>
  <c r="BG823" s="1"/>
  <c r="BF283"/>
  <c r="BG283" s="1"/>
  <c r="BF2341"/>
  <c r="BG2341" s="1"/>
  <c r="BF2016"/>
  <c r="BG2016" s="1"/>
  <c r="BF1976"/>
  <c r="BG1976" s="1"/>
  <c r="BF1936"/>
  <c r="BG1936" s="1"/>
  <c r="BF1832"/>
  <c r="BG1832" s="1"/>
  <c r="BF1000"/>
  <c r="BG1000" s="1"/>
  <c r="BF488"/>
  <c r="BG488" s="1"/>
  <c r="BF1665"/>
  <c r="BG1665" s="1"/>
  <c r="BF885"/>
  <c r="BG885" s="1"/>
  <c r="BF1726"/>
  <c r="BG1726" s="1"/>
  <c r="BF702"/>
  <c r="BG702" s="1"/>
  <c r="BF2002"/>
  <c r="BG2002" s="1"/>
  <c r="BD1872"/>
  <c r="BE1712"/>
  <c r="BE552"/>
  <c r="BF2271"/>
  <c r="BG2271" s="1"/>
  <c r="BF1967"/>
  <c r="BG1967" s="1"/>
  <c r="BF1871"/>
  <c r="BG1871" s="1"/>
  <c r="BF1759"/>
  <c r="BG1759" s="1"/>
  <c r="BF1679"/>
  <c r="BG1679" s="1"/>
  <c r="BF543"/>
  <c r="BG543" s="1"/>
  <c r="BF295"/>
  <c r="BG295" s="1"/>
  <c r="BF171"/>
  <c r="BG171" s="1"/>
  <c r="BF2564"/>
  <c r="BG2564" s="1"/>
  <c r="BF2745"/>
  <c r="BG2745" s="1"/>
  <c r="BF2233"/>
  <c r="BG2233" s="1"/>
  <c r="BF2169"/>
  <c r="BG2169" s="1"/>
  <c r="BF2113"/>
  <c r="BG2113" s="1"/>
  <c r="BF2009"/>
  <c r="BG2009" s="1"/>
  <c r="BF2594"/>
  <c r="BG2594" s="1"/>
  <c r="BF2382"/>
  <c r="BG2382" s="1"/>
  <c r="BF484"/>
  <c r="BG484" s="1"/>
  <c r="BF1146"/>
  <c r="BG1146" s="1"/>
  <c r="BF1641"/>
  <c r="BG1641" s="1"/>
  <c r="BF873"/>
  <c r="BG873" s="1"/>
  <c r="BF301"/>
  <c r="BG301" s="1"/>
  <c r="BF185"/>
  <c r="BG185" s="1"/>
  <c r="BF818"/>
  <c r="BG818" s="1"/>
  <c r="BF306"/>
  <c r="BG306" s="1"/>
  <c r="BF50"/>
  <c r="BG50" s="1"/>
  <c r="BF1734"/>
  <c r="BG1734" s="1"/>
  <c r="BF918"/>
  <c r="BG918" s="1"/>
  <c r="BF375"/>
  <c r="BG375" s="1"/>
  <c r="BF2590"/>
  <c r="BG2590" s="1"/>
  <c r="BF2378"/>
  <c r="BG2378" s="1"/>
  <c r="BF1932"/>
  <c r="BG1932" s="1"/>
  <c r="BF312"/>
  <c r="BG312" s="1"/>
  <c r="BF40"/>
  <c r="BG40" s="1"/>
  <c r="BF364"/>
  <c r="BG364" s="1"/>
  <c r="BF805"/>
  <c r="BG805" s="1"/>
  <c r="BF741"/>
  <c r="BG741" s="1"/>
  <c r="BF297"/>
  <c r="BG297" s="1"/>
  <c r="BF1070"/>
  <c r="BG1070" s="1"/>
  <c r="BF558"/>
  <c r="BG558" s="1"/>
  <c r="BF2038"/>
  <c r="BG2038" s="1"/>
  <c r="BF2566"/>
  <c r="BG2566" s="1"/>
  <c r="BF2453"/>
  <c r="BG2453" s="1"/>
  <c r="BF2136"/>
  <c r="BG2136" s="1"/>
  <c r="BF1712"/>
  <c r="BG1712" s="1"/>
  <c r="BF1248"/>
  <c r="BG1248" s="1"/>
  <c r="BF1120"/>
  <c r="BG1120" s="1"/>
  <c r="BF448"/>
  <c r="BG448" s="1"/>
  <c r="BF308"/>
  <c r="BG308" s="1"/>
  <c r="BF256"/>
  <c r="BG256" s="1"/>
  <c r="BF609"/>
  <c r="BG609" s="1"/>
  <c r="BF545"/>
  <c r="BG545" s="1"/>
  <c r="BE1224"/>
  <c r="BF1224" s="1"/>
  <c r="BG1224" s="1"/>
  <c r="BF1229"/>
  <c r="BG1229" s="1"/>
  <c r="BF2325"/>
  <c r="BG2325" s="1"/>
  <c r="BF2032"/>
  <c r="BG2032" s="1"/>
  <c r="BF1952"/>
  <c r="BG1952" s="1"/>
  <c r="BF1192"/>
  <c r="BG1192" s="1"/>
  <c r="BE2456"/>
  <c r="BF2456" s="1"/>
  <c r="BG2456" s="1"/>
  <c r="BE1920"/>
  <c r="BF1920" s="1"/>
  <c r="BG1920" s="1"/>
  <c r="BE1888"/>
  <c r="BF1888" s="1"/>
  <c r="BG1888" s="1"/>
  <c r="BE1824"/>
  <c r="BD1776"/>
  <c r="BD1064"/>
  <c r="BF1872"/>
  <c r="BG1872" s="1"/>
  <c r="BF2049"/>
  <c r="BG2049" s="1"/>
  <c r="BF2096"/>
  <c r="BG2096" s="1"/>
  <c r="BF1776"/>
  <c r="BG1776" s="1"/>
  <c r="BF1064"/>
  <c r="BG1064" s="1"/>
  <c r="BF20"/>
  <c r="BG20" s="1"/>
  <c r="BF1913"/>
  <c r="BG1913" s="1"/>
  <c r="BF1881"/>
  <c r="BG1881" s="1"/>
  <c r="BF1849"/>
  <c r="BG1849" s="1"/>
  <c r="BF1817"/>
  <c r="BG1817" s="1"/>
  <c r="BF1785"/>
  <c r="BG1785" s="1"/>
  <c r="BF1753"/>
  <c r="BG1753" s="1"/>
  <c r="BF1721"/>
  <c r="BG1721" s="1"/>
  <c r="BF1689"/>
  <c r="BG1689" s="1"/>
  <c r="BF797"/>
  <c r="BG797" s="1"/>
  <c r="BF1990"/>
  <c r="BG1990" s="1"/>
  <c r="BF2431"/>
  <c r="BG2431" s="1"/>
  <c r="BF2383"/>
  <c r="BG2383" s="1"/>
  <c r="BF2335"/>
  <c r="BG2335" s="1"/>
  <c r="BF1823"/>
  <c r="BG1823" s="1"/>
  <c r="BF1599"/>
  <c r="BG1599" s="1"/>
  <c r="BF1359"/>
  <c r="BG1359" s="1"/>
  <c r="BF1327"/>
  <c r="BG1327" s="1"/>
  <c r="BF1087"/>
  <c r="BG1087" s="1"/>
  <c r="BF2356"/>
  <c r="BG2356" s="1"/>
  <c r="BF1478"/>
  <c r="BG1478" s="1"/>
  <c r="BF2393"/>
  <c r="BG2393" s="1"/>
  <c r="BF2265"/>
  <c r="BG2265" s="1"/>
  <c r="BF2201"/>
  <c r="BG2201" s="1"/>
  <c r="BF2137"/>
  <c r="BG2137" s="1"/>
  <c r="BF2097"/>
  <c r="BG2097" s="1"/>
  <c r="BF1572"/>
  <c r="BG1572" s="1"/>
  <c r="BF1100"/>
  <c r="BG1100" s="1"/>
  <c r="BF1786"/>
  <c r="BG1786" s="1"/>
  <c r="BF1417"/>
  <c r="BG1417" s="1"/>
  <c r="BF985"/>
  <c r="BG985" s="1"/>
  <c r="BF441"/>
  <c r="BG441" s="1"/>
  <c r="BF1182"/>
  <c r="BG1182" s="1"/>
  <c r="BF1202"/>
  <c r="BG1202" s="1"/>
  <c r="BF434"/>
  <c r="BG434" s="1"/>
  <c r="BF178"/>
  <c r="BG178" s="1"/>
  <c r="BF187"/>
  <c r="BG187" s="1"/>
  <c r="BF2290"/>
  <c r="BG2290" s="1"/>
  <c r="BF714"/>
  <c r="BG714" s="1"/>
  <c r="BF1317"/>
  <c r="BG1317" s="1"/>
  <c r="BF773"/>
  <c r="BG773" s="1"/>
  <c r="BF413"/>
  <c r="BG413" s="1"/>
  <c r="BF257"/>
  <c r="BG257" s="1"/>
  <c r="BF814"/>
  <c r="BG814" s="1"/>
  <c r="BF642"/>
  <c r="BG642" s="1"/>
  <c r="BF950"/>
  <c r="BG950" s="1"/>
  <c r="BF2478"/>
  <c r="BG2478" s="1"/>
  <c r="BF1856"/>
  <c r="BG1856" s="1"/>
  <c r="BF1824"/>
  <c r="BG1824" s="1"/>
  <c r="BF1232"/>
  <c r="BG1232" s="1"/>
  <c r="BF1072"/>
  <c r="BG1072" s="1"/>
  <c r="BF552"/>
  <c r="BG552" s="1"/>
  <c r="BF593"/>
  <c r="BG593" s="1"/>
  <c r="BF561"/>
  <c r="BG561" s="1"/>
  <c r="AV1292"/>
  <c r="BF478"/>
  <c r="BG478" s="1"/>
  <c r="BF682"/>
  <c r="BG682" s="1"/>
  <c r="BF1905"/>
  <c r="BG1905" s="1"/>
  <c r="BF1873"/>
  <c r="BG1873" s="1"/>
  <c r="BF1841"/>
  <c r="BG1841" s="1"/>
  <c r="BF1809"/>
  <c r="BG1809" s="1"/>
  <c r="BF1777"/>
  <c r="BG1777" s="1"/>
  <c r="BF1745"/>
  <c r="BG1745" s="1"/>
  <c r="BF1713"/>
  <c r="BG1713" s="1"/>
  <c r="BF2671"/>
  <c r="BG2671" s="1"/>
  <c r="BF927"/>
  <c r="BG927" s="1"/>
  <c r="BF479"/>
  <c r="BG479" s="1"/>
  <c r="BF447"/>
  <c r="BG447" s="1"/>
  <c r="BF155"/>
  <c r="BG155" s="1"/>
  <c r="BF23"/>
  <c r="BG23" s="1"/>
  <c r="BF2452"/>
  <c r="BG2452" s="1"/>
  <c r="BF2729"/>
  <c r="BG2729" s="1"/>
  <c r="BF2601"/>
  <c r="BG2601" s="1"/>
  <c r="BF2537"/>
  <c r="BG2537" s="1"/>
  <c r="BF2345"/>
  <c r="BG2345" s="1"/>
  <c r="BF2057"/>
  <c r="BG2057" s="1"/>
  <c r="BF1993"/>
  <c r="BG1993" s="1"/>
  <c r="BF2042"/>
  <c r="BG2042" s="1"/>
  <c r="BF1530"/>
  <c r="BG1530" s="1"/>
  <c r="BF1274"/>
  <c r="BG1274" s="1"/>
  <c r="BF1225"/>
  <c r="BG1225" s="1"/>
  <c r="BF1161"/>
  <c r="BG1161" s="1"/>
  <c r="BF1033"/>
  <c r="BG1033" s="1"/>
  <c r="BF857"/>
  <c r="BG857" s="1"/>
  <c r="BF2523"/>
  <c r="BG2523" s="1"/>
  <c r="BF2395"/>
  <c r="BG2395" s="1"/>
  <c r="BF2235"/>
  <c r="BG2235" s="1"/>
  <c r="BF2107"/>
  <c r="BG2107" s="1"/>
  <c r="BF1659"/>
  <c r="BG1659" s="1"/>
  <c r="BF1339"/>
  <c r="BG1339" s="1"/>
  <c r="BF571"/>
  <c r="BG571" s="1"/>
  <c r="BF2656"/>
  <c r="BG2656" s="1"/>
  <c r="BF2304"/>
  <c r="BG2304" s="1"/>
  <c r="BF1666"/>
  <c r="BG1666" s="1"/>
  <c r="BF15"/>
  <c r="BG15" s="1"/>
  <c r="BF1798"/>
  <c r="BG1798" s="1"/>
  <c r="BF2085"/>
  <c r="BG2085" s="1"/>
  <c r="BF1728"/>
  <c r="BG1728" s="1"/>
  <c r="BF1384"/>
  <c r="BG1384" s="1"/>
  <c r="BF896"/>
  <c r="BG896" s="1"/>
  <c r="BF584"/>
  <c r="BG584" s="1"/>
  <c r="BF657"/>
  <c r="BG657" s="1"/>
  <c r="BF1426"/>
  <c r="BG1426" s="1"/>
  <c r="BF914"/>
  <c r="BG914" s="1"/>
  <c r="BF1858"/>
  <c r="BG1858" s="1"/>
  <c r="AW30"/>
  <c r="AU31"/>
  <c r="BF1766"/>
  <c r="BG1766" s="1"/>
  <c r="BF126"/>
  <c r="BG126" s="1"/>
  <c r="BF2543"/>
  <c r="BG2543" s="1"/>
  <c r="BF2495"/>
  <c r="BG2495" s="1"/>
  <c r="BF1487"/>
  <c r="BG1487" s="1"/>
  <c r="BF767"/>
  <c r="BG767" s="1"/>
  <c r="BF607"/>
  <c r="BG607" s="1"/>
  <c r="BF223"/>
  <c r="BG223" s="1"/>
  <c r="BF71"/>
  <c r="BG71" s="1"/>
  <c r="BF2708"/>
  <c r="BG2708" s="1"/>
  <c r="BF2628"/>
  <c r="BG2628" s="1"/>
  <c r="BF2548"/>
  <c r="BG2548" s="1"/>
  <c r="BF2180"/>
  <c r="BG2180" s="1"/>
  <c r="BF2457"/>
  <c r="BG2457" s="1"/>
  <c r="BF1082"/>
  <c r="BG1082" s="1"/>
  <c r="BF249"/>
  <c r="BG249" s="1"/>
  <c r="BF109"/>
  <c r="BG109" s="1"/>
  <c r="BF498"/>
  <c r="BG498" s="1"/>
  <c r="BF790"/>
  <c r="BG790" s="1"/>
  <c r="BF2715"/>
  <c r="BG2715" s="1"/>
  <c r="BF2491"/>
  <c r="BG2491" s="1"/>
  <c r="BF1115"/>
  <c r="BG1115" s="1"/>
  <c r="BF1019"/>
  <c r="BG1019" s="1"/>
  <c r="BF923"/>
  <c r="BG923" s="1"/>
  <c r="BF667"/>
  <c r="BG667" s="1"/>
  <c r="BF371"/>
  <c r="BG371" s="1"/>
  <c r="BF1462"/>
  <c r="BG1462" s="1"/>
  <c r="BF2528"/>
  <c r="BG2528" s="1"/>
  <c r="BF2400"/>
  <c r="BG2400" s="1"/>
  <c r="BF2336"/>
  <c r="BG2336" s="1"/>
  <c r="BF1542"/>
  <c r="BG1542" s="1"/>
  <c r="BF2198"/>
  <c r="BG2198" s="1"/>
  <c r="BF1836"/>
  <c r="BG1836" s="1"/>
  <c r="BF522"/>
  <c r="BG522" s="1"/>
  <c r="BF1509"/>
  <c r="BG1509" s="1"/>
  <c r="BF1474"/>
  <c r="BG1474" s="1"/>
  <c r="BF706"/>
  <c r="BG706" s="1"/>
  <c r="BF1030"/>
  <c r="BG1030" s="1"/>
  <c r="BF134"/>
  <c r="BG134" s="1"/>
  <c r="BF2551"/>
  <c r="BG2551" s="1"/>
  <c r="BF2487"/>
  <c r="BG2487" s="1"/>
  <c r="BF2135"/>
  <c r="BG2135" s="1"/>
  <c r="BF1975"/>
  <c r="BG1975" s="1"/>
  <c r="BF1815"/>
  <c r="BG1815" s="1"/>
  <c r="BF1623"/>
  <c r="BG1623" s="1"/>
  <c r="BF1335"/>
  <c r="BG1335" s="1"/>
  <c r="BF2716"/>
  <c r="BG2716" s="1"/>
  <c r="BF2428"/>
  <c r="BG2428" s="1"/>
  <c r="BF2396"/>
  <c r="BG2396" s="1"/>
  <c r="BF1989"/>
  <c r="BG1989" s="1"/>
  <c r="BF1558"/>
  <c r="BG1558" s="1"/>
  <c r="BF1688"/>
  <c r="BG1688" s="1"/>
  <c r="BF1568"/>
  <c r="BG1568" s="1"/>
  <c r="BF1280"/>
  <c r="BG1280" s="1"/>
  <c r="BF1240"/>
  <c r="BG1240" s="1"/>
  <c r="BF968"/>
  <c r="BG968" s="1"/>
  <c r="BF936"/>
  <c r="BG936" s="1"/>
  <c r="BF592"/>
  <c r="BG592" s="1"/>
  <c r="BF560"/>
  <c r="BG560" s="1"/>
  <c r="BF436"/>
  <c r="BG436" s="1"/>
  <c r="BF296"/>
  <c r="BG296" s="1"/>
  <c r="BF252"/>
  <c r="BG252" s="1"/>
  <c r="BF1569"/>
  <c r="BG1569" s="1"/>
  <c r="BF1333"/>
  <c r="BG1333" s="1"/>
  <c r="BF1077"/>
  <c r="BG1077" s="1"/>
  <c r="BF533"/>
  <c r="BG533" s="1"/>
  <c r="BF501"/>
  <c r="BG501" s="1"/>
  <c r="BF1490"/>
  <c r="BG1490" s="1"/>
  <c r="BF978"/>
  <c r="BG978" s="1"/>
  <c r="BF2610"/>
  <c r="BG2610" s="1"/>
  <c r="BF942"/>
  <c r="BG942" s="1"/>
  <c r="BF718"/>
  <c r="BG718" s="1"/>
  <c r="BF2719"/>
  <c r="BG2719" s="1"/>
  <c r="BF2623"/>
  <c r="BG2623" s="1"/>
  <c r="BF2415"/>
  <c r="BG2415" s="1"/>
  <c r="BF2367"/>
  <c r="BG2367" s="1"/>
  <c r="BF2207"/>
  <c r="BG2207" s="1"/>
  <c r="BF1551"/>
  <c r="BG1551" s="1"/>
  <c r="BF1167"/>
  <c r="BG1167" s="1"/>
  <c r="BF1119"/>
  <c r="BG1119" s="1"/>
  <c r="BF975"/>
  <c r="BG975" s="1"/>
  <c r="BF275"/>
  <c r="BG275" s="1"/>
  <c r="BF2404"/>
  <c r="BG2404" s="1"/>
  <c r="BF2340"/>
  <c r="BG2340" s="1"/>
  <c r="BF2681"/>
  <c r="BG2681" s="1"/>
  <c r="BF2425"/>
  <c r="BG2425" s="1"/>
  <c r="BF2297"/>
  <c r="BG2297" s="1"/>
  <c r="BF2089"/>
  <c r="BG2089" s="1"/>
  <c r="BF1945"/>
  <c r="BG1945" s="1"/>
  <c r="BF2446"/>
  <c r="BG2446" s="1"/>
  <c r="BF1722"/>
  <c r="BG1722" s="1"/>
  <c r="BF1401"/>
  <c r="BG1401" s="1"/>
  <c r="BF1403"/>
  <c r="BG1403" s="1"/>
  <c r="BF1179"/>
  <c r="BG1179" s="1"/>
  <c r="BF987"/>
  <c r="BG987" s="1"/>
  <c r="BF891"/>
  <c r="BG891" s="1"/>
  <c r="BF287"/>
  <c r="BG287" s="1"/>
  <c r="BF235"/>
  <c r="BG235" s="1"/>
  <c r="BF2208"/>
  <c r="BG2208" s="1"/>
  <c r="BF1494"/>
  <c r="BG1494" s="1"/>
  <c r="BF2674"/>
  <c r="BG2674" s="1"/>
  <c r="BF280"/>
  <c r="BG280" s="1"/>
  <c r="BF1573"/>
  <c r="BG1573" s="1"/>
  <c r="BF2030"/>
  <c r="BG2030" s="1"/>
  <c r="BF2114"/>
  <c r="BG2114" s="1"/>
  <c r="BF1346"/>
  <c r="BG1346" s="1"/>
  <c r="BF1090"/>
  <c r="BG1090" s="1"/>
  <c r="BF834"/>
  <c r="BG834" s="1"/>
  <c r="BF1750"/>
  <c r="BG1750" s="1"/>
  <c r="BF1238"/>
  <c r="BG1238" s="1"/>
  <c r="BF2567"/>
  <c r="BG2567" s="1"/>
  <c r="BF2183"/>
  <c r="BG2183" s="1"/>
  <c r="BF2151"/>
  <c r="BG2151" s="1"/>
  <c r="BF2087"/>
  <c r="BG2087" s="1"/>
  <c r="BF1959"/>
  <c r="BG1959" s="1"/>
  <c r="BF1863"/>
  <c r="BG1863" s="1"/>
  <c r="BF1703"/>
  <c r="BG1703" s="1"/>
  <c r="BF1607"/>
  <c r="BG1607" s="1"/>
  <c r="BF1415"/>
  <c r="BG1415" s="1"/>
  <c r="BF1191"/>
  <c r="BG1191" s="1"/>
  <c r="BF1127"/>
  <c r="BG1127" s="1"/>
  <c r="BF551"/>
  <c r="BG551" s="1"/>
  <c r="BF2005"/>
  <c r="BG2005" s="1"/>
  <c r="BF598"/>
  <c r="BG598" s="1"/>
  <c r="BF2250"/>
  <c r="BG2250" s="1"/>
  <c r="BF1848"/>
  <c r="BG1848" s="1"/>
  <c r="BF1816"/>
  <c r="BG1816" s="1"/>
  <c r="BF1664"/>
  <c r="BG1664" s="1"/>
  <c r="BF1472"/>
  <c r="BG1472" s="1"/>
  <c r="BF1160"/>
  <c r="BG1160" s="1"/>
  <c r="BF1096"/>
  <c r="BG1096" s="1"/>
  <c r="BF856"/>
  <c r="BG856" s="1"/>
  <c r="BF768"/>
  <c r="BG768" s="1"/>
  <c r="BF608"/>
  <c r="BG608" s="1"/>
  <c r="BF276"/>
  <c r="BG276" s="1"/>
  <c r="BF1189"/>
  <c r="BG1189" s="1"/>
  <c r="BF1157"/>
  <c r="BG1157" s="1"/>
  <c r="BF1618"/>
  <c r="BG1618" s="1"/>
  <c r="BF1362"/>
  <c r="BG1362" s="1"/>
  <c r="BF1106"/>
  <c r="BG1106" s="1"/>
  <c r="BF850"/>
  <c r="BG850" s="1"/>
  <c r="BF974"/>
  <c r="BG974" s="1"/>
  <c r="Y18"/>
  <c r="AA17"/>
  <c r="BF2326"/>
  <c r="BG2326" s="1"/>
  <c r="BF362"/>
  <c r="BG362" s="1"/>
  <c r="BF2598"/>
  <c r="BG2598" s="1"/>
  <c r="BF1018"/>
  <c r="BG1018" s="1"/>
  <c r="BF506"/>
  <c r="BG506" s="1"/>
  <c r="BF273"/>
  <c r="BG273" s="1"/>
  <c r="BF2246"/>
  <c r="BG2246" s="1"/>
  <c r="BF2454"/>
  <c r="BG2454" s="1"/>
  <c r="BF2406"/>
  <c r="BG2406" s="1"/>
  <c r="BF1866"/>
  <c r="BG1866" s="1"/>
  <c r="BF1610"/>
  <c r="BG1610" s="1"/>
  <c r="BF1354"/>
  <c r="BG1354" s="1"/>
  <c r="BF1098"/>
  <c r="BG1098" s="1"/>
  <c r="BF842"/>
  <c r="BG842" s="1"/>
  <c r="BF45"/>
  <c r="BG45" s="1"/>
  <c r="BF1538"/>
  <c r="BG1538" s="1"/>
  <c r="BF258"/>
  <c r="BG258" s="1"/>
  <c r="BF2118"/>
  <c r="BG2118" s="1"/>
  <c r="BF838"/>
  <c r="BG838" s="1"/>
  <c r="BF2663"/>
  <c r="BG2663" s="1"/>
  <c r="BF2631"/>
  <c r="BG2631" s="1"/>
  <c r="BF2535"/>
  <c r="BG2535" s="1"/>
  <c r="BF2503"/>
  <c r="BG2503" s="1"/>
  <c r="BF2471"/>
  <c r="BG2471" s="1"/>
  <c r="BF2439"/>
  <c r="BG2439" s="1"/>
  <c r="BF2343"/>
  <c r="BG2343" s="1"/>
  <c r="BF2311"/>
  <c r="BG2311" s="1"/>
  <c r="BF2279"/>
  <c r="BG2279" s="1"/>
  <c r="BF2119"/>
  <c r="BG2119" s="1"/>
  <c r="BF2055"/>
  <c r="BG2055" s="1"/>
  <c r="BF2023"/>
  <c r="BG2023" s="1"/>
  <c r="BF1895"/>
  <c r="BG1895" s="1"/>
  <c r="BF1767"/>
  <c r="BG1767" s="1"/>
  <c r="BF1735"/>
  <c r="BG1735" s="1"/>
  <c r="BF1671"/>
  <c r="BG1671" s="1"/>
  <c r="BF1639"/>
  <c r="BG1639" s="1"/>
  <c r="BF1543"/>
  <c r="BG1543" s="1"/>
  <c r="BF1511"/>
  <c r="BG1511" s="1"/>
  <c r="BF1479"/>
  <c r="BG1479" s="1"/>
  <c r="BF1447"/>
  <c r="BG1447" s="1"/>
  <c r="BF1383"/>
  <c r="BG1383" s="1"/>
  <c r="BF1319"/>
  <c r="BG1319" s="1"/>
  <c r="BF1255"/>
  <c r="BG1255" s="1"/>
  <c r="BF1223"/>
  <c r="BG1223" s="1"/>
  <c r="BF1159"/>
  <c r="BG1159" s="1"/>
  <c r="BF967"/>
  <c r="BG967" s="1"/>
  <c r="BF935"/>
  <c r="BG935" s="1"/>
  <c r="BF903"/>
  <c r="BG903" s="1"/>
  <c r="BF871"/>
  <c r="BG871" s="1"/>
  <c r="BF839"/>
  <c r="BG839" s="1"/>
  <c r="BF711"/>
  <c r="BG711" s="1"/>
  <c r="BF679"/>
  <c r="BG679" s="1"/>
  <c r="BF647"/>
  <c r="BG647" s="1"/>
  <c r="BF615"/>
  <c r="BG615" s="1"/>
  <c r="BF583"/>
  <c r="BG583" s="1"/>
  <c r="BF519"/>
  <c r="BG519" s="1"/>
  <c r="BF487"/>
  <c r="BG487" s="1"/>
  <c r="BF439"/>
  <c r="BG439" s="1"/>
  <c r="BF407"/>
  <c r="BG407" s="1"/>
  <c r="BF351"/>
  <c r="BG351" s="1"/>
  <c r="BF319"/>
  <c r="BG319" s="1"/>
  <c r="BF251"/>
  <c r="BG251" s="1"/>
  <c r="BF163"/>
  <c r="BG163" s="1"/>
  <c r="BF2422"/>
  <c r="BG2422" s="1"/>
  <c r="BF2732"/>
  <c r="BG2732" s="1"/>
  <c r="BF2700"/>
  <c r="BG2700" s="1"/>
  <c r="BF2668"/>
  <c r="BG2668" s="1"/>
  <c r="BF2636"/>
  <c r="BG2636" s="1"/>
  <c r="BF2604"/>
  <c r="BG2604" s="1"/>
  <c r="BF2572"/>
  <c r="BG2572" s="1"/>
  <c r="BF2540"/>
  <c r="BG2540" s="1"/>
  <c r="BF2508"/>
  <c r="BG2508" s="1"/>
  <c r="BF2476"/>
  <c r="BG2476" s="1"/>
  <c r="BF2412"/>
  <c r="BG2412" s="1"/>
  <c r="BF2380"/>
  <c r="BG2380" s="1"/>
  <c r="BF2348"/>
  <c r="BG2348" s="1"/>
  <c r="BF2316"/>
  <c r="BG2316" s="1"/>
  <c r="BF2284"/>
  <c r="BG2284" s="1"/>
  <c r="BF2252"/>
  <c r="BG2252" s="1"/>
  <c r="BF2220"/>
  <c r="BG2220" s="1"/>
  <c r="BF2188"/>
  <c r="BG2188" s="1"/>
  <c r="BF2156"/>
  <c r="BG2156" s="1"/>
  <c r="BF2717"/>
  <c r="BG2717" s="1"/>
  <c r="BF2605"/>
  <c r="BG2605" s="1"/>
  <c r="BF2573"/>
  <c r="BG2573" s="1"/>
  <c r="BF2533"/>
  <c r="BG2533" s="1"/>
  <c r="BF2493"/>
  <c r="BG2493" s="1"/>
  <c r="BF2461"/>
  <c r="BG2461" s="1"/>
  <c r="BF2429"/>
  <c r="BG2429" s="1"/>
  <c r="BF2397"/>
  <c r="BG2397" s="1"/>
  <c r="BF2285"/>
  <c r="BG2285" s="1"/>
  <c r="BF2253"/>
  <c r="BG2253" s="1"/>
  <c r="BF2221"/>
  <c r="BG2221" s="1"/>
  <c r="BF2189"/>
  <c r="BG2189" s="1"/>
  <c r="BF2109"/>
  <c r="BG2109" s="1"/>
  <c r="BF2077"/>
  <c r="BG2077" s="1"/>
  <c r="BF2037"/>
  <c r="BG2037" s="1"/>
  <c r="BF2262"/>
  <c r="BG2262" s="1"/>
  <c r="BF2734"/>
  <c r="BG2734" s="1"/>
  <c r="BF2690"/>
  <c r="BG2690" s="1"/>
  <c r="BF2650"/>
  <c r="BG2650" s="1"/>
  <c r="BF110"/>
  <c r="BG110" s="1"/>
  <c r="BF2214"/>
  <c r="BG2214" s="1"/>
  <c r="BF2088"/>
  <c r="BG2088" s="1"/>
  <c r="BF1768"/>
  <c r="BG1768" s="1"/>
  <c r="BF1720"/>
  <c r="BG1720" s="1"/>
  <c r="BF1592"/>
  <c r="BG1592" s="1"/>
  <c r="BF1560"/>
  <c r="BG1560" s="1"/>
  <c r="BF1344"/>
  <c r="BG1344" s="1"/>
  <c r="BF1272"/>
  <c r="BG1272" s="1"/>
  <c r="BF1200"/>
  <c r="BG1200" s="1"/>
  <c r="BF1104"/>
  <c r="BG1104" s="1"/>
  <c r="BF1024"/>
  <c r="BG1024" s="1"/>
  <c r="BF736"/>
  <c r="BG736" s="1"/>
  <c r="BF696"/>
  <c r="BG696" s="1"/>
  <c r="BF416"/>
  <c r="BG416" s="1"/>
  <c r="BF372"/>
  <c r="BG372" s="1"/>
  <c r="BF224"/>
  <c r="BG224" s="1"/>
  <c r="BF180"/>
  <c r="BG180" s="1"/>
  <c r="BF128"/>
  <c r="BG128" s="1"/>
  <c r="BF2202"/>
  <c r="BG2202" s="1"/>
  <c r="BF1946"/>
  <c r="BG1946" s="1"/>
  <c r="BF1434"/>
  <c r="BG1434" s="1"/>
  <c r="BF1178"/>
  <c r="BG1178" s="1"/>
  <c r="BF922"/>
  <c r="BG922" s="1"/>
  <c r="BF666"/>
  <c r="BG666" s="1"/>
  <c r="BF58"/>
  <c r="BG58" s="1"/>
  <c r="BF1425"/>
  <c r="BG1425" s="1"/>
  <c r="BF1393"/>
  <c r="BG1393" s="1"/>
  <c r="BF1361"/>
  <c r="BG1361" s="1"/>
  <c r="BF1329"/>
  <c r="BG1329" s="1"/>
  <c r="BF1297"/>
  <c r="BG1297" s="1"/>
  <c r="BF1265"/>
  <c r="BG1265" s="1"/>
  <c r="BF1233"/>
  <c r="BG1233" s="1"/>
  <c r="BF1201"/>
  <c r="BG1201" s="1"/>
  <c r="BF1169"/>
  <c r="BG1169" s="1"/>
  <c r="BF1137"/>
  <c r="BG1137" s="1"/>
  <c r="BF1105"/>
  <c r="BG1105" s="1"/>
  <c r="BF1073"/>
  <c r="BG1073" s="1"/>
  <c r="BF1041"/>
  <c r="BG1041" s="1"/>
  <c r="BF1009"/>
  <c r="BG1009" s="1"/>
  <c r="BF977"/>
  <c r="BG977" s="1"/>
  <c r="BF945"/>
  <c r="BG945" s="1"/>
  <c r="BF913"/>
  <c r="BG913" s="1"/>
  <c r="BF881"/>
  <c r="BG881" s="1"/>
  <c r="BF849"/>
  <c r="BG849" s="1"/>
  <c r="BF817"/>
  <c r="BG817" s="1"/>
  <c r="BF785"/>
  <c r="BG785" s="1"/>
  <c r="BF753"/>
  <c r="BG753" s="1"/>
  <c r="BF721"/>
  <c r="BG721" s="1"/>
  <c r="BF689"/>
  <c r="BG689" s="1"/>
  <c r="BF625"/>
  <c r="BG625" s="1"/>
  <c r="BF529"/>
  <c r="BG529" s="1"/>
  <c r="BF497"/>
  <c r="BG497" s="1"/>
  <c r="BF461"/>
  <c r="BG461" s="1"/>
  <c r="BF345"/>
  <c r="BG345" s="1"/>
  <c r="BF305"/>
  <c r="BG305" s="1"/>
  <c r="BF277"/>
  <c r="BG277" s="1"/>
  <c r="BF205"/>
  <c r="BG205" s="1"/>
  <c r="BF89"/>
  <c r="BG89" s="1"/>
  <c r="BF53"/>
  <c r="BG53" s="1"/>
  <c r="BF2174"/>
  <c r="BG2174" s="1"/>
  <c r="BF1918"/>
  <c r="BG1918" s="1"/>
  <c r="BF1662"/>
  <c r="BG1662" s="1"/>
  <c r="BF1406"/>
  <c r="BG1406" s="1"/>
  <c r="BF2194"/>
  <c r="BG2194" s="1"/>
  <c r="BF1938"/>
  <c r="BG1938" s="1"/>
  <c r="BF1682"/>
  <c r="BG1682" s="1"/>
  <c r="BF402"/>
  <c r="BG402" s="1"/>
  <c r="BF146"/>
  <c r="BG146" s="1"/>
  <c r="BF2667"/>
  <c r="BG2667" s="1"/>
  <c r="BF2411"/>
  <c r="BG2411" s="1"/>
  <c r="BF2171"/>
  <c r="BG2171" s="1"/>
  <c r="BF1083"/>
  <c r="BG1083" s="1"/>
  <c r="BF899"/>
  <c r="BG899" s="1"/>
  <c r="BF195"/>
  <c r="BG195" s="1"/>
  <c r="BF2433"/>
  <c r="BG2433" s="1"/>
  <c r="BF1060"/>
  <c r="BG1060" s="1"/>
  <c r="BF189"/>
  <c r="BG189" s="1"/>
  <c r="BF255"/>
  <c r="BG255" s="1"/>
  <c r="BF203"/>
  <c r="BG203" s="1"/>
  <c r="BF1320"/>
  <c r="BG1320" s="1"/>
  <c r="BF2619"/>
  <c r="BG2619" s="1"/>
  <c r="BF2307"/>
  <c r="BG2307" s="1"/>
  <c r="BF2187"/>
  <c r="BG2187" s="1"/>
  <c r="BF1915"/>
  <c r="BG1915" s="1"/>
  <c r="BF1771"/>
  <c r="BG1771" s="1"/>
  <c r="BF1515"/>
  <c r="BG1515" s="1"/>
  <c r="BF1419"/>
  <c r="BG1419" s="1"/>
  <c r="BF1267"/>
  <c r="BG1267" s="1"/>
  <c r="BF1099"/>
  <c r="BG1099" s="1"/>
  <c r="BF723"/>
  <c r="BG723" s="1"/>
  <c r="BF2256"/>
  <c r="BG2256" s="1"/>
  <c r="BF2513"/>
  <c r="BG2513" s="1"/>
  <c r="BF2257"/>
  <c r="BG2257" s="1"/>
  <c r="BF2570"/>
  <c r="BG2570" s="1"/>
  <c r="BF2410"/>
  <c r="BG2410" s="1"/>
  <c r="BF2282"/>
  <c r="BG2282" s="1"/>
  <c r="BF1484"/>
  <c r="BG1484" s="1"/>
  <c r="BF1324"/>
  <c r="BG1324" s="1"/>
  <c r="BF972"/>
  <c r="BG972" s="1"/>
  <c r="BF812"/>
  <c r="BG812" s="1"/>
  <c r="BF684"/>
  <c r="BG684" s="1"/>
  <c r="BF1389"/>
  <c r="BG1389" s="1"/>
  <c r="BF1285"/>
  <c r="BG1285" s="1"/>
  <c r="BF1093"/>
  <c r="BG1093" s="1"/>
  <c r="BF933"/>
  <c r="BG933" s="1"/>
  <c r="BF861"/>
  <c r="BG861" s="1"/>
  <c r="BF517"/>
  <c r="BG517" s="1"/>
  <c r="BF366"/>
  <c r="BG366" s="1"/>
  <c r="BF2132"/>
  <c r="BG2132" s="1"/>
  <c r="BF2068"/>
  <c r="BG2068" s="1"/>
  <c r="BF208"/>
  <c r="BG208" s="1"/>
  <c r="BF165"/>
  <c r="BG165" s="1"/>
  <c r="BF474"/>
  <c r="BG474" s="1"/>
  <c r="BF428"/>
  <c r="BG428" s="1"/>
  <c r="BF140"/>
  <c r="BG140" s="1"/>
  <c r="BF157"/>
  <c r="BG157" s="1"/>
  <c r="BF430"/>
  <c r="BG430" s="1"/>
  <c r="BF2651"/>
  <c r="BG2651" s="1"/>
  <c r="BF2475"/>
  <c r="BG2475" s="1"/>
  <c r="BF1787"/>
  <c r="BG1787" s="1"/>
  <c r="BF1563"/>
  <c r="BG1563" s="1"/>
  <c r="BF1451"/>
  <c r="BG1451" s="1"/>
  <c r="BF1307"/>
  <c r="BG1307" s="1"/>
  <c r="BF1107"/>
  <c r="BG1107" s="1"/>
  <c r="BF795"/>
  <c r="BG795" s="1"/>
  <c r="BF659"/>
  <c r="BG659" s="1"/>
  <c r="BF507"/>
  <c r="BG507" s="1"/>
  <c r="BF339"/>
  <c r="BG339" s="1"/>
  <c r="BF107"/>
  <c r="BG107" s="1"/>
  <c r="BF2584"/>
  <c r="BG2584" s="1"/>
  <c r="BF2480"/>
  <c r="BG2480" s="1"/>
  <c r="BF2224"/>
  <c r="BG2224" s="1"/>
  <c r="BF2593"/>
  <c r="BG2593" s="1"/>
  <c r="BF2273"/>
  <c r="BG2273" s="1"/>
  <c r="BF2634"/>
  <c r="BG2634" s="1"/>
  <c r="BF1652"/>
  <c r="BG1652" s="1"/>
  <c r="BF1524"/>
  <c r="BG1524" s="1"/>
  <c r="BF1300"/>
  <c r="BG1300" s="1"/>
  <c r="BF1076"/>
  <c r="BG1076" s="1"/>
  <c r="BF948"/>
  <c r="BG948" s="1"/>
  <c r="BF500"/>
  <c r="BG500" s="1"/>
  <c r="BF1645"/>
  <c r="BG1645" s="1"/>
  <c r="BF957"/>
  <c r="BG957" s="1"/>
  <c r="BF749"/>
  <c r="BG749" s="1"/>
  <c r="BF190"/>
  <c r="BG190" s="1"/>
  <c r="BF184"/>
  <c r="BG184" s="1"/>
  <c r="BF454"/>
  <c r="BG454" s="1"/>
  <c r="BF270"/>
  <c r="BG270" s="1"/>
  <c r="BF221"/>
  <c r="BG221" s="1"/>
  <c r="BF248"/>
  <c r="BG248" s="1"/>
  <c r="BF2211"/>
  <c r="BG2211" s="1"/>
  <c r="BF2115"/>
  <c r="BG2115" s="1"/>
  <c r="BF1955"/>
  <c r="BG1955" s="1"/>
  <c r="BF1691"/>
  <c r="BG1691" s="1"/>
  <c r="BF1539"/>
  <c r="BG1539" s="1"/>
  <c r="BF1459"/>
  <c r="BG1459" s="1"/>
  <c r="BF1147"/>
  <c r="BG1147" s="1"/>
  <c r="BF739"/>
  <c r="BG739" s="1"/>
  <c r="BF2704"/>
  <c r="BG2704" s="1"/>
  <c r="BF2592"/>
  <c r="BG2592" s="1"/>
  <c r="BF2481"/>
  <c r="BG2481" s="1"/>
  <c r="BF2225"/>
  <c r="BG2225" s="1"/>
  <c r="BF2430"/>
  <c r="BG2430" s="1"/>
  <c r="BF2629"/>
  <c r="BG2629" s="1"/>
  <c r="BF2117"/>
  <c r="BG2117" s="1"/>
  <c r="BF48"/>
  <c r="BG48" s="1"/>
  <c r="BF2094"/>
  <c r="BG2094" s="1"/>
  <c r="BF1774"/>
  <c r="BG1774" s="1"/>
  <c r="BF1660"/>
  <c r="BG1660" s="1"/>
  <c r="BF1276"/>
  <c r="BG1276" s="1"/>
  <c r="BF1148"/>
  <c r="BG1148" s="1"/>
  <c r="BF1020"/>
  <c r="BG1020" s="1"/>
  <c r="BF732"/>
  <c r="BG732" s="1"/>
  <c r="BF604"/>
  <c r="BG604" s="1"/>
  <c r="BF1221"/>
  <c r="BG1221" s="1"/>
  <c r="BF997"/>
  <c r="BG997" s="1"/>
  <c r="BF693"/>
  <c r="BG693" s="1"/>
  <c r="BF526"/>
  <c r="BG526" s="1"/>
  <c r="BF2076"/>
  <c r="BG2076" s="1"/>
  <c r="BF2689"/>
  <c r="BG2689" s="1"/>
  <c r="BF72"/>
  <c r="BG72" s="1"/>
  <c r="BF1508"/>
  <c r="BG1508" s="1"/>
  <c r="BF196"/>
  <c r="BG196" s="1"/>
  <c r="BF733"/>
  <c r="BG733" s="1"/>
  <c r="BF198"/>
  <c r="BG198" s="1"/>
  <c r="BF38"/>
  <c r="BG38" s="1"/>
  <c r="BF442"/>
  <c r="BG442" s="1"/>
  <c r="BF380"/>
  <c r="BG380" s="1"/>
  <c r="BF360"/>
  <c r="BG360" s="1"/>
  <c r="BF2374"/>
  <c r="BG2374" s="1"/>
  <c r="BF2582"/>
  <c r="BG2582" s="1"/>
  <c r="BF1510"/>
  <c r="BG1510" s="1"/>
  <c r="BF234"/>
  <c r="BG234" s="1"/>
  <c r="BF826"/>
  <c r="BG826" s="1"/>
  <c r="BF570"/>
  <c r="BG570" s="1"/>
  <c r="BF69"/>
  <c r="BG69" s="1"/>
  <c r="BF734"/>
  <c r="BG734" s="1"/>
  <c r="BF754"/>
  <c r="BG754" s="1"/>
  <c r="BF2102"/>
  <c r="BG2102" s="1"/>
  <c r="BF2358"/>
  <c r="BG2358" s="1"/>
  <c r="BF2502"/>
  <c r="BG2502" s="1"/>
  <c r="BF2710"/>
  <c r="BG2710" s="1"/>
  <c r="BF2662"/>
  <c r="BG2662" s="1"/>
  <c r="BF2186"/>
  <c r="BG2186" s="1"/>
  <c r="BF1674"/>
  <c r="BG1674" s="1"/>
  <c r="BF1418"/>
  <c r="BG1418" s="1"/>
  <c r="BF1162"/>
  <c r="BG1162" s="1"/>
  <c r="BF906"/>
  <c r="BG906" s="1"/>
  <c r="BF650"/>
  <c r="BG650" s="1"/>
  <c r="BF42"/>
  <c r="BG42" s="1"/>
  <c r="BF578"/>
  <c r="BG578" s="1"/>
  <c r="BF322"/>
  <c r="BG322" s="1"/>
  <c r="BF66"/>
  <c r="BG66" s="1"/>
  <c r="BF419"/>
  <c r="BG419" s="1"/>
  <c r="BF387"/>
  <c r="BG387" s="1"/>
  <c r="BF299"/>
  <c r="BG299" s="1"/>
  <c r="BF167"/>
  <c r="BG167" s="1"/>
  <c r="BF135"/>
  <c r="BG135" s="1"/>
  <c r="BF111"/>
  <c r="BG111" s="1"/>
  <c r="BF79"/>
  <c r="BG79" s="1"/>
  <c r="BF47"/>
  <c r="BG47" s="1"/>
  <c r="BF2678"/>
  <c r="BG2678" s="1"/>
  <c r="BF2725"/>
  <c r="BG2725" s="1"/>
  <c r="BF2685"/>
  <c r="BG2685" s="1"/>
  <c r="BF2653"/>
  <c r="BG2653" s="1"/>
  <c r="BF2613"/>
  <c r="BG2613" s="1"/>
  <c r="BF2541"/>
  <c r="BG2541" s="1"/>
  <c r="BF2509"/>
  <c r="BG2509" s="1"/>
  <c r="BF2405"/>
  <c r="BG2405" s="1"/>
  <c r="BF2365"/>
  <c r="BG2365" s="1"/>
  <c r="BF2333"/>
  <c r="BG2333" s="1"/>
  <c r="BF2293"/>
  <c r="BG2293" s="1"/>
  <c r="BF2229"/>
  <c r="BG2229" s="1"/>
  <c r="BF2197"/>
  <c r="BG2197" s="1"/>
  <c r="BF2157"/>
  <c r="BG2157" s="1"/>
  <c r="BF2125"/>
  <c r="BG2125" s="1"/>
  <c r="BF2045"/>
  <c r="BG2045" s="1"/>
  <c r="BF2013"/>
  <c r="BG2013" s="1"/>
  <c r="BF1981"/>
  <c r="BG1981" s="1"/>
  <c r="BF1949"/>
  <c r="BG1949" s="1"/>
  <c r="BF2518"/>
  <c r="BG2518" s="1"/>
  <c r="BF2606"/>
  <c r="BG2606" s="1"/>
  <c r="BF2562"/>
  <c r="BG2562" s="1"/>
  <c r="BF2434"/>
  <c r="BG2434" s="1"/>
  <c r="BF2394"/>
  <c r="BG2394" s="1"/>
  <c r="BF2350"/>
  <c r="BG2350" s="1"/>
  <c r="BF2306"/>
  <c r="BG2306" s="1"/>
  <c r="BF250"/>
  <c r="BG250" s="1"/>
  <c r="BF2470"/>
  <c r="BG2470" s="1"/>
  <c r="BF2104"/>
  <c r="BG2104" s="1"/>
  <c r="BF2040"/>
  <c r="BG2040" s="1"/>
  <c r="BF1960"/>
  <c r="BG1960" s="1"/>
  <c r="BF1928"/>
  <c r="BG1928" s="1"/>
  <c r="BF1896"/>
  <c r="BG1896" s="1"/>
  <c r="BF1600"/>
  <c r="BG1600" s="1"/>
  <c r="BF1456"/>
  <c r="BG1456" s="1"/>
  <c r="BF1424"/>
  <c r="BG1424" s="1"/>
  <c r="BF1208"/>
  <c r="BG1208" s="1"/>
  <c r="BF1176"/>
  <c r="BG1176" s="1"/>
  <c r="BF1144"/>
  <c r="BG1144" s="1"/>
  <c r="BF832"/>
  <c r="BG832" s="1"/>
  <c r="BF792"/>
  <c r="BG792" s="1"/>
  <c r="BF704"/>
  <c r="BG704" s="1"/>
  <c r="BF624"/>
  <c r="BG624" s="1"/>
  <c r="BF340"/>
  <c r="BG340" s="1"/>
  <c r="BF244"/>
  <c r="BG244" s="1"/>
  <c r="BF148"/>
  <c r="BG148" s="1"/>
  <c r="BF92"/>
  <c r="BG92" s="1"/>
  <c r="BF2010"/>
  <c r="BG2010" s="1"/>
  <c r="BF1754"/>
  <c r="BG1754" s="1"/>
  <c r="BF1498"/>
  <c r="BG1498" s="1"/>
  <c r="BF1242"/>
  <c r="BG1242" s="1"/>
  <c r="BF986"/>
  <c r="BG986" s="1"/>
  <c r="BF730"/>
  <c r="BG730" s="1"/>
  <c r="BF122"/>
  <c r="BG122" s="1"/>
  <c r="BF1633"/>
  <c r="BG1633" s="1"/>
  <c r="BF1601"/>
  <c r="BG1601" s="1"/>
  <c r="BF1537"/>
  <c r="BG1537" s="1"/>
  <c r="BF1505"/>
  <c r="BG1505" s="1"/>
  <c r="BF1473"/>
  <c r="BG1473" s="1"/>
  <c r="BF1441"/>
  <c r="BG1441" s="1"/>
  <c r="BF469"/>
  <c r="BG469" s="1"/>
  <c r="BF397"/>
  <c r="BG397" s="1"/>
  <c r="BF281"/>
  <c r="BG281" s="1"/>
  <c r="BF241"/>
  <c r="BG241" s="1"/>
  <c r="BF213"/>
  <c r="BG213" s="1"/>
  <c r="BF141"/>
  <c r="BG141" s="1"/>
  <c r="BF65"/>
  <c r="BG65" s="1"/>
  <c r="BF1982"/>
  <c r="BG1982" s="1"/>
  <c r="BF1470"/>
  <c r="BG1470" s="1"/>
  <c r="BF1214"/>
  <c r="BG1214" s="1"/>
  <c r="BF1746"/>
  <c r="BG1746" s="1"/>
  <c r="BF1234"/>
  <c r="BG1234" s="1"/>
  <c r="BF722"/>
  <c r="BG722" s="1"/>
  <c r="BF466"/>
  <c r="BG466" s="1"/>
  <c r="BF210"/>
  <c r="BG210" s="1"/>
  <c r="BF2547"/>
  <c r="BG2547" s="1"/>
  <c r="BF2227"/>
  <c r="BG2227" s="1"/>
  <c r="BF2043"/>
  <c r="BG2043" s="1"/>
  <c r="BF1323"/>
  <c r="BG1323" s="1"/>
  <c r="BF955"/>
  <c r="BG955" s="1"/>
  <c r="BF755"/>
  <c r="BG755" s="1"/>
  <c r="BF1685"/>
  <c r="BG1685" s="1"/>
  <c r="BF289"/>
  <c r="BG289" s="1"/>
  <c r="BF254"/>
  <c r="BG254" s="1"/>
  <c r="BF202"/>
  <c r="BG202" s="1"/>
  <c r="BF1318"/>
  <c r="BG1318" s="1"/>
  <c r="BF1979"/>
  <c r="BG1979" s="1"/>
  <c r="BF1827"/>
  <c r="BG1827" s="1"/>
  <c r="BF1443"/>
  <c r="BG1443" s="1"/>
  <c r="BF1299"/>
  <c r="BG1299" s="1"/>
  <c r="BF1163"/>
  <c r="BG1163" s="1"/>
  <c r="BF907"/>
  <c r="BG907" s="1"/>
  <c r="BF771"/>
  <c r="BG771" s="1"/>
  <c r="BF579"/>
  <c r="BG579" s="1"/>
  <c r="BF243"/>
  <c r="BG243" s="1"/>
  <c r="BF2728"/>
  <c r="BG2728" s="1"/>
  <c r="BF2616"/>
  <c r="BG2616" s="1"/>
  <c r="BF2472"/>
  <c r="BG2472" s="1"/>
  <c r="BF2320"/>
  <c r="BG2320" s="1"/>
  <c r="BF2176"/>
  <c r="BG2176" s="1"/>
  <c r="BF2577"/>
  <c r="BG2577" s="1"/>
  <c r="BF2321"/>
  <c r="BG2321" s="1"/>
  <c r="BF2450"/>
  <c r="BG2450" s="1"/>
  <c r="BF68"/>
  <c r="BG68" s="1"/>
  <c r="BF1516"/>
  <c r="BG1516" s="1"/>
  <c r="BF1004"/>
  <c r="BG1004" s="1"/>
  <c r="BF844"/>
  <c r="BG844" s="1"/>
  <c r="BF716"/>
  <c r="BG716" s="1"/>
  <c r="BF1293"/>
  <c r="BG1293" s="1"/>
  <c r="BF1101"/>
  <c r="BG1101" s="1"/>
  <c r="BF573"/>
  <c r="BG573" s="1"/>
  <c r="BF1454"/>
  <c r="BG1454" s="1"/>
  <c r="BF174"/>
  <c r="BG174" s="1"/>
  <c r="BF2084"/>
  <c r="BG2084" s="1"/>
  <c r="BF1796"/>
  <c r="BG1796" s="1"/>
  <c r="BF1188"/>
  <c r="BG1188" s="1"/>
  <c r="BF740"/>
  <c r="BG740" s="1"/>
  <c r="BF331"/>
  <c r="BG331" s="1"/>
  <c r="BF426"/>
  <c r="BG426" s="1"/>
  <c r="BF138"/>
  <c r="BG138" s="1"/>
  <c r="BF154"/>
  <c r="BG154" s="1"/>
  <c r="BF464"/>
  <c r="BG464" s="1"/>
  <c r="BF304"/>
  <c r="BG304" s="1"/>
  <c r="BF808"/>
  <c r="BG808" s="1"/>
  <c r="BF1875"/>
  <c r="BG1875" s="1"/>
  <c r="BF1723"/>
  <c r="BG1723" s="1"/>
  <c r="BF1483"/>
  <c r="BG1483" s="1"/>
  <c r="BF1371"/>
  <c r="BG1371" s="1"/>
  <c r="BF1235"/>
  <c r="BG1235" s="1"/>
  <c r="BF939"/>
  <c r="BG939" s="1"/>
  <c r="BF803"/>
  <c r="BG803" s="1"/>
  <c r="BF587"/>
  <c r="BG587" s="1"/>
  <c r="BF2624"/>
  <c r="BG2624" s="1"/>
  <c r="BF2081"/>
  <c r="BG2081" s="1"/>
  <c r="BF398"/>
  <c r="BG398" s="1"/>
  <c r="BF1684"/>
  <c r="BG1684" s="1"/>
  <c r="BF1556"/>
  <c r="BG1556" s="1"/>
  <c r="BF1332"/>
  <c r="BG1332" s="1"/>
  <c r="BF1140"/>
  <c r="BG1140" s="1"/>
  <c r="BF980"/>
  <c r="BG980" s="1"/>
  <c r="BF820"/>
  <c r="BG820" s="1"/>
  <c r="BF692"/>
  <c r="BG692" s="1"/>
  <c r="BF532"/>
  <c r="BG532" s="1"/>
  <c r="BF1117"/>
  <c r="BG1117" s="1"/>
  <c r="BF589"/>
  <c r="BG589" s="1"/>
  <c r="BF321"/>
  <c r="BG321" s="1"/>
  <c r="BF318"/>
  <c r="BG318" s="1"/>
  <c r="BF216"/>
  <c r="BG216" s="1"/>
  <c r="BF228"/>
  <c r="BG228" s="1"/>
  <c r="BF347"/>
  <c r="BG347" s="1"/>
  <c r="BF119"/>
  <c r="BG119" s="1"/>
  <c r="BF218"/>
  <c r="BG218" s="1"/>
  <c r="BF246"/>
  <c r="BG246" s="1"/>
  <c r="BF2219"/>
  <c r="BG2219" s="1"/>
  <c r="BF1899"/>
  <c r="BG1899" s="1"/>
  <c r="BF1803"/>
  <c r="BG1803" s="1"/>
  <c r="BF1251"/>
  <c r="BG1251" s="1"/>
  <c r="BF555"/>
  <c r="BG555" s="1"/>
  <c r="BF227"/>
  <c r="BG227" s="1"/>
  <c r="BF2600"/>
  <c r="BG2600" s="1"/>
  <c r="BF2232"/>
  <c r="BG2232" s="1"/>
  <c r="BF2160"/>
  <c r="BG2160" s="1"/>
  <c r="BF2545"/>
  <c r="BG2545" s="1"/>
  <c r="BF2693"/>
  <c r="BG2693" s="1"/>
  <c r="BF1902"/>
  <c r="BG1902" s="1"/>
  <c r="BF1564"/>
  <c r="BG1564" s="1"/>
  <c r="BF1436"/>
  <c r="BG1436" s="1"/>
  <c r="BF1308"/>
  <c r="BG1308" s="1"/>
  <c r="BF1052"/>
  <c r="BG1052" s="1"/>
  <c r="BF764"/>
  <c r="BG764" s="1"/>
  <c r="BF508"/>
  <c r="BG508" s="1"/>
  <c r="BF1605"/>
  <c r="BG1605" s="1"/>
  <c r="BF1253"/>
  <c r="BG1253" s="1"/>
  <c r="BF1029"/>
  <c r="BG1029" s="1"/>
  <c r="BF813"/>
  <c r="BG813" s="1"/>
  <c r="BF613"/>
  <c r="BG613" s="1"/>
  <c r="BF225"/>
  <c r="BG225" s="1"/>
  <c r="BF590"/>
  <c r="BG590" s="1"/>
  <c r="BF142"/>
  <c r="BG142" s="1"/>
  <c r="BF1948"/>
  <c r="BG1948" s="1"/>
  <c r="BF1804"/>
  <c r="BG1804" s="1"/>
  <c r="BF612"/>
  <c r="BG612" s="1"/>
  <c r="BF415"/>
  <c r="BG415" s="1"/>
  <c r="BF87"/>
  <c r="BG87" s="1"/>
  <c r="BF374"/>
  <c r="BG374" s="1"/>
  <c r="BF358"/>
  <c r="BG358" s="1"/>
  <c r="BI29"/>
  <c r="AW29"/>
  <c r="AB17"/>
  <c r="Z18"/>
  <c r="BF2630"/>
  <c r="BG2630" s="1"/>
  <c r="BF2438"/>
  <c r="BG2438" s="1"/>
  <c r="BF2390"/>
  <c r="BG2390" s="1"/>
  <c r="BF266"/>
  <c r="BG266" s="1"/>
  <c r="BF2086"/>
  <c r="BG2086" s="1"/>
  <c r="BF465"/>
  <c r="BG465" s="1"/>
  <c r="BF337"/>
  <c r="BG337" s="1"/>
  <c r="BF145"/>
  <c r="BG145" s="1"/>
  <c r="BF1330"/>
  <c r="BG1330" s="1"/>
  <c r="BF2182"/>
  <c r="BG2182" s="1"/>
  <c r="BF678"/>
  <c r="BG678" s="1"/>
  <c r="BF2614"/>
  <c r="BG2614" s="1"/>
  <c r="BF30"/>
  <c r="BG30" s="1"/>
  <c r="BF1994"/>
  <c r="BG1994" s="1"/>
  <c r="BF1482"/>
  <c r="BG1482" s="1"/>
  <c r="BF1226"/>
  <c r="BG1226" s="1"/>
  <c r="BF106"/>
  <c r="BG106" s="1"/>
  <c r="BF1410"/>
  <c r="BG1410" s="1"/>
  <c r="BF898"/>
  <c r="BG898" s="1"/>
  <c r="BF386"/>
  <c r="BG386" s="1"/>
  <c r="BF130"/>
  <c r="BG130" s="1"/>
  <c r="BF2743"/>
  <c r="BG2743" s="1"/>
  <c r="BF2647"/>
  <c r="BG2647" s="1"/>
  <c r="BF2615"/>
  <c r="BG2615" s="1"/>
  <c r="BF2583"/>
  <c r="BG2583" s="1"/>
  <c r="BF2519"/>
  <c r="BG2519" s="1"/>
  <c r="BF2455"/>
  <c r="BG2455" s="1"/>
  <c r="BF2423"/>
  <c r="BG2423" s="1"/>
  <c r="BF2327"/>
  <c r="BG2327" s="1"/>
  <c r="BF2295"/>
  <c r="BG2295" s="1"/>
  <c r="BF2263"/>
  <c r="BG2263" s="1"/>
  <c r="BF2167"/>
  <c r="BG2167" s="1"/>
  <c r="BF2103"/>
  <c r="BG2103" s="1"/>
  <c r="BF2071"/>
  <c r="BG2071" s="1"/>
  <c r="BF2039"/>
  <c r="BG2039" s="1"/>
  <c r="BF1943"/>
  <c r="BG1943" s="1"/>
  <c r="BF1911"/>
  <c r="BG1911" s="1"/>
  <c r="BF1847"/>
  <c r="BG1847" s="1"/>
  <c r="BF1655"/>
  <c r="BG1655" s="1"/>
  <c r="BF1591"/>
  <c r="BG1591" s="1"/>
  <c r="BF1527"/>
  <c r="BG1527" s="1"/>
  <c r="BF1463"/>
  <c r="BG1463" s="1"/>
  <c r="BF1431"/>
  <c r="BG1431" s="1"/>
  <c r="BF1399"/>
  <c r="BG1399" s="1"/>
  <c r="BF1367"/>
  <c r="BG1367" s="1"/>
  <c r="BF1303"/>
  <c r="BG1303" s="1"/>
  <c r="BF1271"/>
  <c r="BG1271" s="1"/>
  <c r="BF1207"/>
  <c r="BG1207" s="1"/>
  <c r="BF1111"/>
  <c r="BG1111" s="1"/>
  <c r="BF1079"/>
  <c r="BG1079" s="1"/>
  <c r="BF1047"/>
  <c r="BG1047" s="1"/>
  <c r="BF1015"/>
  <c r="BG1015" s="1"/>
  <c r="BF983"/>
  <c r="BG983" s="1"/>
  <c r="BF951"/>
  <c r="BG951" s="1"/>
  <c r="BF919"/>
  <c r="BG919" s="1"/>
  <c r="BF727"/>
  <c r="BG727" s="1"/>
  <c r="BF695"/>
  <c r="BG695" s="1"/>
  <c r="BF663"/>
  <c r="BG663" s="1"/>
  <c r="BF631"/>
  <c r="BG631" s="1"/>
  <c r="BF599"/>
  <c r="BG599" s="1"/>
  <c r="BF567"/>
  <c r="BG567" s="1"/>
  <c r="BF535"/>
  <c r="BG535" s="1"/>
  <c r="BF503"/>
  <c r="BG503" s="1"/>
  <c r="BF423"/>
  <c r="BG423" s="1"/>
  <c r="BF391"/>
  <c r="BG391" s="1"/>
  <c r="BF367"/>
  <c r="BG367" s="1"/>
  <c r="BF335"/>
  <c r="BG335" s="1"/>
  <c r="BF147"/>
  <c r="BG147" s="1"/>
  <c r="BF2684"/>
  <c r="BG2684" s="1"/>
  <c r="BF2652"/>
  <c r="BG2652" s="1"/>
  <c r="BF2620"/>
  <c r="BG2620" s="1"/>
  <c r="BF2588"/>
  <c r="BG2588" s="1"/>
  <c r="BF2556"/>
  <c r="BG2556" s="1"/>
  <c r="BF2524"/>
  <c r="BG2524" s="1"/>
  <c r="BF2492"/>
  <c r="BG2492" s="1"/>
  <c r="BF2460"/>
  <c r="BG2460" s="1"/>
  <c r="BF2364"/>
  <c r="BG2364" s="1"/>
  <c r="BF2332"/>
  <c r="BG2332" s="1"/>
  <c r="BF2300"/>
  <c r="BG2300" s="1"/>
  <c r="BF2268"/>
  <c r="BG2268" s="1"/>
  <c r="BF2236"/>
  <c r="BG2236" s="1"/>
  <c r="BF2204"/>
  <c r="BG2204" s="1"/>
  <c r="BF2172"/>
  <c r="BG2172" s="1"/>
  <c r="BF2310"/>
  <c r="BG2310" s="1"/>
  <c r="BF2733"/>
  <c r="BG2733" s="1"/>
  <c r="BF2701"/>
  <c r="BG2701" s="1"/>
  <c r="BF2661"/>
  <c r="BG2661" s="1"/>
  <c r="BF2621"/>
  <c r="BG2621" s="1"/>
  <c r="BF2589"/>
  <c r="BG2589" s="1"/>
  <c r="BF2549"/>
  <c r="BG2549" s="1"/>
  <c r="BF2517"/>
  <c r="BG2517" s="1"/>
  <c r="BF2477"/>
  <c r="BG2477" s="1"/>
  <c r="BF2445"/>
  <c r="BG2445" s="1"/>
  <c r="BF2413"/>
  <c r="BG2413" s="1"/>
  <c r="BF2381"/>
  <c r="BG2381" s="1"/>
  <c r="BF2301"/>
  <c r="BG2301" s="1"/>
  <c r="BF2269"/>
  <c r="BG2269" s="1"/>
  <c r="BF2237"/>
  <c r="BG2237" s="1"/>
  <c r="BF2205"/>
  <c r="BG2205" s="1"/>
  <c r="BF2133"/>
  <c r="BG2133" s="1"/>
  <c r="BF2093"/>
  <c r="BG2093" s="1"/>
  <c r="BF2061"/>
  <c r="BG2061" s="1"/>
  <c r="BF2021"/>
  <c r="BG2021" s="1"/>
  <c r="BF1957"/>
  <c r="BG1957" s="1"/>
  <c r="BF2714"/>
  <c r="BG2714" s="1"/>
  <c r="BF314"/>
  <c r="BG314" s="1"/>
  <c r="BF2726"/>
  <c r="BG2726" s="1"/>
  <c r="BF2120"/>
  <c r="BG2120" s="1"/>
  <c r="BF2056"/>
  <c r="BG2056" s="1"/>
  <c r="BF1864"/>
  <c r="BG1864" s="1"/>
  <c r="BF1656"/>
  <c r="BG1656" s="1"/>
  <c r="BF1616"/>
  <c r="BG1616" s="1"/>
  <c r="BF1496"/>
  <c r="BG1496" s="1"/>
  <c r="BF1432"/>
  <c r="BG1432" s="1"/>
  <c r="BF1400"/>
  <c r="BG1400" s="1"/>
  <c r="BF1368"/>
  <c r="BG1368" s="1"/>
  <c r="BF1328"/>
  <c r="BG1328" s="1"/>
  <c r="BF1216"/>
  <c r="BG1216" s="1"/>
  <c r="BF1184"/>
  <c r="BG1184" s="1"/>
  <c r="BF1088"/>
  <c r="BG1088" s="1"/>
  <c r="BF1048"/>
  <c r="BG1048" s="1"/>
  <c r="BF1008"/>
  <c r="BG1008" s="1"/>
  <c r="BF944"/>
  <c r="BG944" s="1"/>
  <c r="BF912"/>
  <c r="BG912" s="1"/>
  <c r="BF880"/>
  <c r="BG880" s="1"/>
  <c r="BF800"/>
  <c r="BG800" s="1"/>
  <c r="BF760"/>
  <c r="BG760" s="1"/>
  <c r="BF672"/>
  <c r="BG672" s="1"/>
  <c r="BF632"/>
  <c r="BG632" s="1"/>
  <c r="BF600"/>
  <c r="BG600" s="1"/>
  <c r="BF536"/>
  <c r="BG536" s="1"/>
  <c r="BF496"/>
  <c r="BG496" s="1"/>
  <c r="BF116"/>
  <c r="BG116" s="1"/>
  <c r="BF1818"/>
  <c r="BG1818" s="1"/>
  <c r="BF1562"/>
  <c r="BG1562" s="1"/>
  <c r="BF1306"/>
  <c r="BG1306" s="1"/>
  <c r="BF794"/>
  <c r="BG794" s="1"/>
  <c r="BF538"/>
  <c r="BG538" s="1"/>
  <c r="BF1409"/>
  <c r="BG1409" s="1"/>
  <c r="BF1377"/>
  <c r="BG1377" s="1"/>
  <c r="BF1345"/>
  <c r="BG1345" s="1"/>
  <c r="BF1313"/>
  <c r="BG1313" s="1"/>
  <c r="BF1281"/>
  <c r="BG1281" s="1"/>
  <c r="BF1249"/>
  <c r="BG1249" s="1"/>
  <c r="BF1217"/>
  <c r="BG1217" s="1"/>
  <c r="BF1185"/>
  <c r="BG1185" s="1"/>
  <c r="BF1153"/>
  <c r="BG1153" s="1"/>
  <c r="BF1121"/>
  <c r="BG1121" s="1"/>
  <c r="BF1089"/>
  <c r="BG1089" s="1"/>
  <c r="BF1057"/>
  <c r="BG1057" s="1"/>
  <c r="BF1025"/>
  <c r="BG1025" s="1"/>
  <c r="BF993"/>
  <c r="BG993" s="1"/>
  <c r="BF961"/>
  <c r="BG961" s="1"/>
  <c r="BF929"/>
  <c r="BG929" s="1"/>
  <c r="BF897"/>
  <c r="BG897" s="1"/>
  <c r="BF865"/>
  <c r="BG865" s="1"/>
  <c r="BF833"/>
  <c r="BG833" s="1"/>
  <c r="BF801"/>
  <c r="BG801" s="1"/>
  <c r="BF769"/>
  <c r="BG769" s="1"/>
  <c r="BF737"/>
  <c r="BG737" s="1"/>
  <c r="BF705"/>
  <c r="BG705" s="1"/>
  <c r="BF673"/>
  <c r="BG673" s="1"/>
  <c r="BF641"/>
  <c r="BG641" s="1"/>
  <c r="BF513"/>
  <c r="BG513" s="1"/>
  <c r="BF473"/>
  <c r="BG473" s="1"/>
  <c r="BF433"/>
  <c r="BG433" s="1"/>
  <c r="BF405"/>
  <c r="BG405" s="1"/>
  <c r="BF333"/>
  <c r="BG333" s="1"/>
  <c r="BF217"/>
  <c r="BG217" s="1"/>
  <c r="BF177"/>
  <c r="BG177" s="1"/>
  <c r="BF149"/>
  <c r="BG149" s="1"/>
  <c r="BF77"/>
  <c r="BG77" s="1"/>
  <c r="BF33"/>
  <c r="BG33" s="1"/>
  <c r="BF2046"/>
  <c r="BG2046" s="1"/>
  <c r="BF1534"/>
  <c r="BG1534" s="1"/>
  <c r="BF1278"/>
  <c r="BG1278" s="1"/>
  <c r="BF1810"/>
  <c r="BG1810" s="1"/>
  <c r="BF1554"/>
  <c r="BG1554" s="1"/>
  <c r="BF1298"/>
  <c r="BG1298" s="1"/>
  <c r="BF1042"/>
  <c r="BG1042" s="1"/>
  <c r="BF530"/>
  <c r="BG530" s="1"/>
  <c r="BF274"/>
  <c r="BG274" s="1"/>
  <c r="BF18"/>
  <c r="BG18" s="1"/>
  <c r="BF2555"/>
  <c r="BG2555" s="1"/>
  <c r="BF2363"/>
  <c r="BG2363" s="1"/>
  <c r="BF2123"/>
  <c r="BG2123" s="1"/>
  <c r="BF763"/>
  <c r="BG763" s="1"/>
  <c r="BF603"/>
  <c r="BG603" s="1"/>
  <c r="BF2240"/>
  <c r="BG2240" s="1"/>
  <c r="BF1668"/>
  <c r="BG1668" s="1"/>
  <c r="BF164"/>
  <c r="BG164" s="1"/>
  <c r="BF327"/>
  <c r="BG327" s="1"/>
  <c r="BF215"/>
  <c r="BG215" s="1"/>
  <c r="BF286"/>
  <c r="BG286" s="1"/>
  <c r="BF168"/>
  <c r="BG168" s="1"/>
  <c r="BF2339"/>
  <c r="BG2339" s="1"/>
  <c r="BF1931"/>
  <c r="BG1931" s="1"/>
  <c r="BF1859"/>
  <c r="BG1859" s="1"/>
  <c r="BF1627"/>
  <c r="BG1627" s="1"/>
  <c r="BF1475"/>
  <c r="BG1475" s="1"/>
  <c r="BF1331"/>
  <c r="BG1331" s="1"/>
  <c r="BF1051"/>
  <c r="BG1051" s="1"/>
  <c r="BF779"/>
  <c r="BG779" s="1"/>
  <c r="BF611"/>
  <c r="BG611" s="1"/>
  <c r="BF467"/>
  <c r="BG467" s="1"/>
  <c r="BF323"/>
  <c r="BG323" s="1"/>
  <c r="BF59"/>
  <c r="BG59" s="1"/>
  <c r="BF2544"/>
  <c r="BG2544" s="1"/>
  <c r="BF2424"/>
  <c r="BG2424" s="1"/>
  <c r="BF2328"/>
  <c r="BG2328" s="1"/>
  <c r="BF2129"/>
  <c r="BG2129" s="1"/>
  <c r="BF2666"/>
  <c r="BG2666" s="1"/>
  <c r="BG2218"/>
  <c r="BF1548"/>
  <c r="BG1548" s="1"/>
  <c r="BF1260"/>
  <c r="BG1260" s="1"/>
  <c r="BF908"/>
  <c r="BG908" s="1"/>
  <c r="BF748"/>
  <c r="BG748" s="1"/>
  <c r="BF620"/>
  <c r="BG620" s="1"/>
  <c r="BF1461"/>
  <c r="BG1461" s="1"/>
  <c r="BF901"/>
  <c r="BG901" s="1"/>
  <c r="BF709"/>
  <c r="BG709" s="1"/>
  <c r="BF581"/>
  <c r="BG581" s="1"/>
  <c r="BF293"/>
  <c r="BG293" s="1"/>
  <c r="BF133"/>
  <c r="BG133" s="1"/>
  <c r="BF238"/>
  <c r="BG238" s="1"/>
  <c r="BF2100"/>
  <c r="BG2100" s="1"/>
  <c r="BF2036"/>
  <c r="BG2036" s="1"/>
  <c r="BF1956"/>
  <c r="BG1956" s="1"/>
  <c r="BF1812"/>
  <c r="BG1812" s="1"/>
  <c r="BF1252"/>
  <c r="BG1252" s="1"/>
  <c r="BF356"/>
  <c r="BG356" s="1"/>
  <c r="BF701"/>
  <c r="BG701" s="1"/>
  <c r="BF330"/>
  <c r="BG330" s="1"/>
  <c r="BF172"/>
  <c r="BG172" s="1"/>
  <c r="BF57"/>
  <c r="BG57" s="1"/>
  <c r="BF462"/>
  <c r="BG462" s="1"/>
  <c r="BF302"/>
  <c r="BG302" s="1"/>
  <c r="BF806"/>
  <c r="BG806" s="1"/>
  <c r="BF2699"/>
  <c r="BG2699" s="1"/>
  <c r="BF2595"/>
  <c r="BG2595" s="1"/>
  <c r="BF2427"/>
  <c r="BG2427" s="1"/>
  <c r="BF2251"/>
  <c r="BG2251" s="1"/>
  <c r="BF1883"/>
  <c r="BG1883" s="1"/>
  <c r="BF1747"/>
  <c r="BG1747" s="1"/>
  <c r="BF1531"/>
  <c r="BG1531" s="1"/>
  <c r="BF1243"/>
  <c r="BG1243" s="1"/>
  <c r="BF1003"/>
  <c r="BG1003" s="1"/>
  <c r="BF811"/>
  <c r="BG811" s="1"/>
  <c r="BF691"/>
  <c r="BG691" s="1"/>
  <c r="BF619"/>
  <c r="BG619" s="1"/>
  <c r="BF175"/>
  <c r="BG175" s="1"/>
  <c r="BF2688"/>
  <c r="BG2688" s="1"/>
  <c r="BF2520"/>
  <c r="BG2520" s="1"/>
  <c r="BF2145"/>
  <c r="BG2145" s="1"/>
  <c r="BF32"/>
  <c r="BG32" s="1"/>
  <c r="BF1364"/>
  <c r="BG1364" s="1"/>
  <c r="BF884"/>
  <c r="BG884" s="1"/>
  <c r="BF724"/>
  <c r="BG724" s="1"/>
  <c r="BF564"/>
  <c r="BG564" s="1"/>
  <c r="BF1149"/>
  <c r="BG1149" s="1"/>
  <c r="BF357"/>
  <c r="BG357" s="1"/>
  <c r="BF197"/>
  <c r="BG197" s="1"/>
  <c r="BF408"/>
  <c r="BG408" s="1"/>
  <c r="BF1412"/>
  <c r="BG1412" s="1"/>
  <c r="BF346"/>
  <c r="BG346" s="1"/>
  <c r="BF118"/>
  <c r="BG118" s="1"/>
  <c r="BF2579"/>
  <c r="BG2579" s="1"/>
  <c r="BF2163"/>
  <c r="BG2163" s="1"/>
  <c r="BF2003"/>
  <c r="BG2003" s="1"/>
  <c r="BF1843"/>
  <c r="BG1843" s="1"/>
  <c r="BF1571"/>
  <c r="BG1571" s="1"/>
  <c r="BF1491"/>
  <c r="BG1491" s="1"/>
  <c r="BF1315"/>
  <c r="BG1315" s="1"/>
  <c r="BF875"/>
  <c r="BG875" s="1"/>
  <c r="BF595"/>
  <c r="BG595" s="1"/>
  <c r="BF451"/>
  <c r="BG451" s="1"/>
  <c r="BF2632"/>
  <c r="BG2632" s="1"/>
  <c r="BF2496"/>
  <c r="BG2496" s="1"/>
  <c r="BF2192"/>
  <c r="BG2192" s="1"/>
  <c r="BF2609"/>
  <c r="BG2609" s="1"/>
  <c r="BF2353"/>
  <c r="BG2353" s="1"/>
  <c r="BF2686"/>
  <c r="BG2686" s="1"/>
  <c r="BF2501"/>
  <c r="BG2501" s="1"/>
  <c r="BF104"/>
  <c r="BG104" s="1"/>
  <c r="BF2158"/>
  <c r="BG2158" s="1"/>
  <c r="BF2050"/>
  <c r="BG2050" s="1"/>
  <c r="BF1838"/>
  <c r="BG1838" s="1"/>
  <c r="BF1596"/>
  <c r="BG1596" s="1"/>
  <c r="BF1084"/>
  <c r="BG1084" s="1"/>
  <c r="BF796"/>
  <c r="BG796" s="1"/>
  <c r="BF1437"/>
  <c r="BG1437" s="1"/>
  <c r="BF1061"/>
  <c r="BG1061" s="1"/>
  <c r="BF349"/>
  <c r="BG349" s="1"/>
  <c r="BF1038"/>
  <c r="BG1038" s="1"/>
  <c r="BF206"/>
  <c r="BG206" s="1"/>
  <c r="BF1964"/>
  <c r="BG1964" s="1"/>
  <c r="BF804"/>
  <c r="BG804" s="1"/>
  <c r="BF1541"/>
  <c r="BG1541" s="1"/>
  <c r="BF414"/>
  <c r="BG414" s="1"/>
  <c r="BF86"/>
  <c r="BG86" s="1"/>
  <c r="BF378"/>
  <c r="BG378" s="1"/>
  <c r="BF188"/>
  <c r="BG188" s="1"/>
  <c r="BF2694"/>
  <c r="BG2694" s="1"/>
  <c r="BF2646"/>
  <c r="BG2646" s="1"/>
  <c r="BF298"/>
  <c r="BG298" s="1"/>
  <c r="BF2342"/>
  <c r="BG2342" s="1"/>
  <c r="BF954"/>
  <c r="BG954" s="1"/>
  <c r="BF698"/>
  <c r="BG698" s="1"/>
  <c r="BF90"/>
  <c r="BG90" s="1"/>
  <c r="BF81"/>
  <c r="BG81" s="1"/>
  <c r="BF1650"/>
  <c r="BG1650" s="1"/>
  <c r="BF882"/>
  <c r="BG882" s="1"/>
  <c r="BF1670"/>
  <c r="BG1670" s="1"/>
  <c r="BF94"/>
  <c r="BG94" s="1"/>
  <c r="BF2150"/>
  <c r="BG2150" s="1"/>
  <c r="BF2058"/>
  <c r="BG2058" s="1"/>
  <c r="BF1802"/>
  <c r="BG1802" s="1"/>
  <c r="BF1546"/>
  <c r="BG1546" s="1"/>
  <c r="BF1290"/>
  <c r="BG1290" s="1"/>
  <c r="BF1034"/>
  <c r="BG1034" s="1"/>
  <c r="BF778"/>
  <c r="BG778" s="1"/>
  <c r="BF25"/>
  <c r="BG25" s="1"/>
  <c r="BF1218"/>
  <c r="BG1218" s="1"/>
  <c r="BF450"/>
  <c r="BG450" s="1"/>
  <c r="BF194"/>
  <c r="BG194" s="1"/>
  <c r="BF694"/>
  <c r="BG694" s="1"/>
  <c r="BF403"/>
  <c r="BG403" s="1"/>
  <c r="BF183"/>
  <c r="BG183" s="1"/>
  <c r="BF151"/>
  <c r="BG151" s="1"/>
  <c r="BF95"/>
  <c r="BG95" s="1"/>
  <c r="BF63"/>
  <c r="BG63" s="1"/>
  <c r="BF31"/>
  <c r="BG31" s="1"/>
  <c r="BF2669"/>
  <c r="BG2669" s="1"/>
  <c r="BF2637"/>
  <c r="BG2637" s="1"/>
  <c r="BF2597"/>
  <c r="BG2597" s="1"/>
  <c r="BF2557"/>
  <c r="BG2557" s="1"/>
  <c r="BF2525"/>
  <c r="BG2525" s="1"/>
  <c r="BF2485"/>
  <c r="BG2485" s="1"/>
  <c r="BF2389"/>
  <c r="BG2389" s="1"/>
  <c r="BF2349"/>
  <c r="BG2349" s="1"/>
  <c r="BF2317"/>
  <c r="BG2317" s="1"/>
  <c r="BF2277"/>
  <c r="BG2277" s="1"/>
  <c r="BF2173"/>
  <c r="BG2173" s="1"/>
  <c r="BF2141"/>
  <c r="BG2141" s="1"/>
  <c r="BF2069"/>
  <c r="BG2069" s="1"/>
  <c r="BF2029"/>
  <c r="BG2029" s="1"/>
  <c r="BF1997"/>
  <c r="BG1997" s="1"/>
  <c r="BF1965"/>
  <c r="BG1965" s="1"/>
  <c r="BF1933"/>
  <c r="BG1933" s="1"/>
  <c r="BF2458"/>
  <c r="BG2458" s="1"/>
  <c r="BF2414"/>
  <c r="BG2414" s="1"/>
  <c r="BF2242"/>
  <c r="BG2242" s="1"/>
  <c r="BF46"/>
  <c r="BG46" s="1"/>
  <c r="BF1958"/>
  <c r="BG1958" s="1"/>
  <c r="BF1944"/>
  <c r="BG1944" s="1"/>
  <c r="BF1752"/>
  <c r="BG1752" s="1"/>
  <c r="BF1504"/>
  <c r="BG1504" s="1"/>
  <c r="BF1440"/>
  <c r="BG1440" s="1"/>
  <c r="BF1408"/>
  <c r="BG1408" s="1"/>
  <c r="BF1376"/>
  <c r="BG1376" s="1"/>
  <c r="BF1296"/>
  <c r="BG1296" s="1"/>
  <c r="BF1264"/>
  <c r="BG1264" s="1"/>
  <c r="BF1056"/>
  <c r="BG1056" s="1"/>
  <c r="BF1016"/>
  <c r="BG1016" s="1"/>
  <c r="BF952"/>
  <c r="BG952" s="1"/>
  <c r="BF816"/>
  <c r="BG816" s="1"/>
  <c r="BG688"/>
  <c r="BF640"/>
  <c r="BG640" s="1"/>
  <c r="BF576"/>
  <c r="BG576" s="1"/>
  <c r="BF544"/>
  <c r="BG544" s="1"/>
  <c r="BF504"/>
  <c r="BG504" s="1"/>
  <c r="BF120"/>
  <c r="BG120" s="1"/>
  <c r="BF24"/>
  <c r="BG24" s="1"/>
  <c r="BF2138"/>
  <c r="BG2138" s="1"/>
  <c r="BF1626"/>
  <c r="BG1626" s="1"/>
  <c r="BF1370"/>
  <c r="BG1370" s="1"/>
  <c r="BF1114"/>
  <c r="BG1114" s="1"/>
  <c r="BF858"/>
  <c r="BG858" s="1"/>
  <c r="BF1649"/>
  <c r="BG1649" s="1"/>
  <c r="BF1617"/>
  <c r="BG1617" s="1"/>
  <c r="BF1585"/>
  <c r="BG1585" s="1"/>
  <c r="BF1553"/>
  <c r="BG1553" s="1"/>
  <c r="BF1521"/>
  <c r="BG1521" s="1"/>
  <c r="BF1489"/>
  <c r="BG1489" s="1"/>
  <c r="BF1457"/>
  <c r="BG1457" s="1"/>
  <c r="BF409"/>
  <c r="BG409" s="1"/>
  <c r="BF369"/>
  <c r="BG369" s="1"/>
  <c r="BF341"/>
  <c r="BG341" s="1"/>
  <c r="BF269"/>
  <c r="BG269" s="1"/>
  <c r="BF153"/>
  <c r="BG153" s="1"/>
  <c r="BF113"/>
  <c r="BG113" s="1"/>
  <c r="BF85"/>
  <c r="BG85" s="1"/>
  <c r="BF2110"/>
  <c r="BG2110" s="1"/>
  <c r="BF1854"/>
  <c r="BG1854" s="1"/>
  <c r="BF1598"/>
  <c r="BG1598" s="1"/>
  <c r="BF1342"/>
  <c r="BG1342" s="1"/>
  <c r="BF1086"/>
  <c r="BG1086" s="1"/>
  <c r="BF2130"/>
  <c r="BG2130" s="1"/>
  <c r="BF1874"/>
  <c r="BG1874" s="1"/>
  <c r="BF594"/>
  <c r="BG594" s="1"/>
  <c r="BF338"/>
  <c r="BG338" s="1"/>
  <c r="BF82"/>
  <c r="BG82" s="1"/>
  <c r="BF2403"/>
  <c r="BG2403" s="1"/>
  <c r="BF2139"/>
  <c r="BG2139" s="1"/>
  <c r="BF1611"/>
  <c r="BG1611" s="1"/>
  <c r="BF1219"/>
  <c r="BG1219" s="1"/>
  <c r="BF635"/>
  <c r="BG635" s="1"/>
  <c r="BF292"/>
  <c r="BG292" s="1"/>
  <c r="BF765"/>
  <c r="BG765" s="1"/>
  <c r="BF326"/>
  <c r="BG326" s="1"/>
  <c r="BF214"/>
  <c r="BG214" s="1"/>
  <c r="BF282"/>
  <c r="BG282" s="1"/>
  <c r="BF166"/>
  <c r="BG166" s="1"/>
  <c r="BF2683"/>
  <c r="BG2683" s="1"/>
  <c r="BF2563"/>
  <c r="BG2563" s="1"/>
  <c r="BF2299"/>
  <c r="BG2299" s="1"/>
  <c r="BF2019"/>
  <c r="BG2019" s="1"/>
  <c r="BF1867"/>
  <c r="BG1867" s="1"/>
  <c r="BF1651"/>
  <c r="BG1651" s="1"/>
  <c r="BF1411"/>
  <c r="BG1411" s="1"/>
  <c r="BF1227"/>
  <c r="BG1227" s="1"/>
  <c r="BF851"/>
  <c r="BG851" s="1"/>
  <c r="BF499"/>
  <c r="BG499" s="1"/>
  <c r="BF211"/>
  <c r="BG211" s="1"/>
  <c r="BF2576"/>
  <c r="BG2576" s="1"/>
  <c r="BF2432"/>
  <c r="BG2432" s="1"/>
  <c r="BF2352"/>
  <c r="BG2352" s="1"/>
  <c r="BF2216"/>
  <c r="BG2216" s="1"/>
  <c r="BF2449"/>
  <c r="BG2449" s="1"/>
  <c r="BF2193"/>
  <c r="BG2193" s="1"/>
  <c r="BF2718"/>
  <c r="BG2718" s="1"/>
  <c r="BF2366"/>
  <c r="BG2366" s="1"/>
  <c r="BF2226"/>
  <c r="BG2226" s="1"/>
  <c r="BF458"/>
  <c r="BG458" s="1"/>
  <c r="BF1612"/>
  <c r="BG1612" s="1"/>
  <c r="BF1452"/>
  <c r="BG1452" s="1"/>
  <c r="BF1292"/>
  <c r="BG1292" s="1"/>
  <c r="BF940"/>
  <c r="BG940" s="1"/>
  <c r="BF652"/>
  <c r="BG652" s="1"/>
  <c r="BF909"/>
  <c r="BG909" s="1"/>
  <c r="BF837"/>
  <c r="BG837" s="1"/>
  <c r="BF193"/>
  <c r="BG193" s="1"/>
  <c r="BF2116"/>
  <c r="BG2116" s="1"/>
  <c r="BF2052"/>
  <c r="BG2052" s="1"/>
  <c r="BF1540"/>
  <c r="BG1540" s="1"/>
  <c r="BF964"/>
  <c r="BG964" s="1"/>
  <c r="BF475"/>
  <c r="BG475" s="1"/>
  <c r="BF170"/>
  <c r="BG170" s="1"/>
  <c r="BF54"/>
  <c r="BG54" s="1"/>
  <c r="BF432"/>
  <c r="BG432" s="1"/>
  <c r="BF2627"/>
  <c r="BG2627" s="1"/>
  <c r="BF2451"/>
  <c r="BG2451" s="1"/>
  <c r="BF2259"/>
  <c r="BG2259" s="1"/>
  <c r="BF2203"/>
  <c r="BG2203" s="1"/>
  <c r="BF2067"/>
  <c r="BG2067" s="1"/>
  <c r="BF1779"/>
  <c r="BG1779" s="1"/>
  <c r="BF1555"/>
  <c r="BG1555" s="1"/>
  <c r="BF1427"/>
  <c r="BG1427" s="1"/>
  <c r="BF1275"/>
  <c r="BG1275" s="1"/>
  <c r="BF1027"/>
  <c r="BG1027" s="1"/>
  <c r="BF827"/>
  <c r="BG827" s="1"/>
  <c r="BF731"/>
  <c r="BG731" s="1"/>
  <c r="BF651"/>
  <c r="BG651" s="1"/>
  <c r="BF67"/>
  <c r="BG67" s="1"/>
  <c r="BF2529"/>
  <c r="BG2529" s="1"/>
  <c r="BF2209"/>
  <c r="BG2209" s="1"/>
  <c r="BF2622"/>
  <c r="BG2622" s="1"/>
  <c r="BF1396"/>
  <c r="BG1396" s="1"/>
  <c r="BF1236"/>
  <c r="BG1236" s="1"/>
  <c r="BF1044"/>
  <c r="BG1044" s="1"/>
  <c r="BF756"/>
  <c r="BG756" s="1"/>
  <c r="BF596"/>
  <c r="BG596" s="1"/>
  <c r="BF949"/>
  <c r="BG949" s="1"/>
  <c r="BF455"/>
  <c r="BG455" s="1"/>
  <c r="BF271"/>
  <c r="BG271" s="1"/>
  <c r="BF2739"/>
  <c r="BG2739" s="1"/>
  <c r="BF2659"/>
  <c r="BG2659" s="1"/>
  <c r="BF2515"/>
  <c r="BG2515" s="1"/>
  <c r="BF1947"/>
  <c r="BG1947" s="1"/>
  <c r="BF1683"/>
  <c r="BG1683" s="1"/>
  <c r="BF1499"/>
  <c r="BG1499" s="1"/>
  <c r="BF1347"/>
  <c r="BG1347" s="1"/>
  <c r="BF883"/>
  <c r="BG883" s="1"/>
  <c r="BF699"/>
  <c r="BG699" s="1"/>
  <c r="BF115"/>
  <c r="BG115" s="1"/>
  <c r="BF2664"/>
  <c r="BG2664" s="1"/>
  <c r="BF2560"/>
  <c r="BG2560" s="1"/>
  <c r="BF2408"/>
  <c r="BG2408" s="1"/>
  <c r="BF2368"/>
  <c r="BG2368" s="1"/>
  <c r="BF2200"/>
  <c r="BG2200" s="1"/>
  <c r="BF2417"/>
  <c r="BG2417" s="1"/>
  <c r="BF2161"/>
  <c r="BG2161" s="1"/>
  <c r="BF2738"/>
  <c r="BG2738" s="1"/>
  <c r="BF2546"/>
  <c r="BG2546" s="1"/>
  <c r="BF2309"/>
  <c r="BG2309" s="1"/>
  <c r="BF2053"/>
  <c r="BG2053" s="1"/>
  <c r="BF1116"/>
  <c r="BG1116" s="1"/>
  <c r="BF700"/>
  <c r="BG700" s="1"/>
  <c r="BF348"/>
  <c r="BG348" s="1"/>
  <c r="BF1501"/>
  <c r="BG1501" s="1"/>
  <c r="BF1373"/>
  <c r="BG1373" s="1"/>
  <c r="BF965"/>
  <c r="BG965" s="1"/>
  <c r="BF669"/>
  <c r="BG669" s="1"/>
  <c r="BF261"/>
  <c r="BG261" s="1"/>
  <c r="BF2124"/>
  <c r="BG2124" s="1"/>
  <c r="BF1980"/>
  <c r="BG1980" s="1"/>
  <c r="BF836"/>
  <c r="BG836" s="1"/>
  <c r="BF1669"/>
  <c r="BG1669" s="1"/>
  <c r="BF158"/>
  <c r="BG158" s="1"/>
  <c r="BF410"/>
  <c r="BG410" s="1"/>
  <c r="BF199"/>
  <c r="BG199" s="1"/>
  <c r="BF43"/>
  <c r="BG43" s="1"/>
  <c r="BF444"/>
  <c r="BG444" s="1"/>
  <c r="BF186"/>
  <c r="BG186" s="1"/>
  <c r="AW31" l="1"/>
  <c r="AU32"/>
  <c r="AV1293"/>
  <c r="AA18"/>
  <c r="Y19"/>
  <c r="AC17"/>
  <c r="AB18"/>
  <c r="Z19"/>
  <c r="BI30"/>
  <c r="AW32" l="1"/>
  <c r="AU33"/>
  <c r="AV1294"/>
  <c r="AC18"/>
  <c r="Z20"/>
  <c r="AB19"/>
  <c r="Y20"/>
  <c r="AA19"/>
  <c r="BI31"/>
  <c r="AV1295" l="1"/>
  <c r="AW33"/>
  <c r="AU34"/>
  <c r="BI32"/>
  <c r="Y21"/>
  <c r="AA21" s="1"/>
  <c r="AA20"/>
  <c r="AC19"/>
  <c r="Z21"/>
  <c r="AB21" s="1"/>
  <c r="AB20"/>
  <c r="AV1296" l="1"/>
  <c r="AW34"/>
  <c r="AU35"/>
  <c r="Y22"/>
  <c r="AA22" s="1"/>
  <c r="BI33"/>
  <c r="AC20"/>
  <c r="Z22"/>
  <c r="AB22" s="1"/>
  <c r="AW35" l="1"/>
  <c r="AU36"/>
  <c r="AV1297"/>
  <c r="Y23"/>
  <c r="AA23" s="1"/>
  <c r="AC22"/>
  <c r="Z23"/>
  <c r="AB23" s="1"/>
  <c r="BI34"/>
  <c r="AC21"/>
  <c r="AV1298" l="1"/>
  <c r="BI36"/>
  <c r="AW36"/>
  <c r="AU37"/>
  <c r="BI35"/>
  <c r="Y24"/>
  <c r="AA24" s="1"/>
  <c r="AC23"/>
  <c r="Z24"/>
  <c r="AB24" s="1"/>
  <c r="BI37" l="1"/>
  <c r="AW37"/>
  <c r="AU38"/>
  <c r="AV1299"/>
  <c r="Y25"/>
  <c r="AA25" s="1"/>
  <c r="AC24"/>
  <c r="Z25"/>
  <c r="AB25" s="1"/>
  <c r="AX35"/>
  <c r="AY35" s="1"/>
  <c r="AV1300" l="1"/>
  <c r="BI38"/>
  <c r="AW38"/>
  <c r="AU39"/>
  <c r="Y26"/>
  <c r="AA26" s="1"/>
  <c r="AC25"/>
  <c r="Z26"/>
  <c r="AB26" s="1"/>
  <c r="AX36"/>
  <c r="AY36" s="1"/>
  <c r="AV1301" l="1"/>
  <c r="BI39"/>
  <c r="AW39"/>
  <c r="AU40"/>
  <c r="Z27"/>
  <c r="AB27" s="1"/>
  <c r="AX37"/>
  <c r="AY37" s="1"/>
  <c r="Y27"/>
  <c r="AA27" s="1"/>
  <c r="AC26"/>
  <c r="AV1302" l="1"/>
  <c r="BI40"/>
  <c r="AW40"/>
  <c r="AU41"/>
  <c r="AX38"/>
  <c r="Y28"/>
  <c r="AA28" s="1"/>
  <c r="Z28"/>
  <c r="AB28" s="1"/>
  <c r="BI41" l="1"/>
  <c r="AW41"/>
  <c r="AU42"/>
  <c r="AX39"/>
  <c r="AY39" s="1"/>
  <c r="AY38"/>
  <c r="AV1303"/>
  <c r="Z29"/>
  <c r="AB29" s="1"/>
  <c r="AC27"/>
  <c r="Y29"/>
  <c r="AA29" s="1"/>
  <c r="AC28"/>
  <c r="AX40" l="1"/>
  <c r="AY40" s="1"/>
  <c r="AV1304"/>
  <c r="BI42"/>
  <c r="AW42"/>
  <c r="AU43"/>
  <c r="Y30"/>
  <c r="AA30" s="1"/>
  <c r="Z30"/>
  <c r="AB30" s="1"/>
  <c r="AX41"/>
  <c r="AY41" s="1"/>
  <c r="BI43" l="1"/>
  <c r="AW43"/>
  <c r="AU44"/>
  <c r="AV1305"/>
  <c r="AV1306" s="1"/>
  <c r="AV1307" s="1"/>
  <c r="AV1308" s="1"/>
  <c r="AV1309" s="1"/>
  <c r="AV1310" s="1"/>
  <c r="AV1311" s="1"/>
  <c r="AV1312" s="1"/>
  <c r="AV1313" s="1"/>
  <c r="AV1314" s="1"/>
  <c r="AV1315" s="1"/>
  <c r="AV1316" s="1"/>
  <c r="Y31"/>
  <c r="AA31" s="1"/>
  <c r="AC30"/>
  <c r="AC29"/>
  <c r="AD29" s="1"/>
  <c r="Z31"/>
  <c r="AB31" s="1"/>
  <c r="AX42"/>
  <c r="AY42" s="1"/>
  <c r="AV1317" l="1"/>
  <c r="AV1318" s="1"/>
  <c r="AV1319" s="1"/>
  <c r="AV1320" s="1"/>
  <c r="AV1321" s="1"/>
  <c r="AV1322" s="1"/>
  <c r="AV1323" s="1"/>
  <c r="AV1324" s="1"/>
  <c r="AV1325" s="1"/>
  <c r="AV1326" s="1"/>
  <c r="AV1327" s="1"/>
  <c r="AV1328" s="1"/>
  <c r="AV1329" s="1"/>
  <c r="AD30"/>
  <c r="BI44"/>
  <c r="AW44"/>
  <c r="AU45"/>
  <c r="Y32"/>
  <c r="AA32" s="1"/>
  <c r="AC31"/>
  <c r="Z32"/>
  <c r="AB32" s="1"/>
  <c r="AX43"/>
  <c r="AY43" s="1"/>
  <c r="AD31" l="1"/>
  <c r="BI45"/>
  <c r="AW45"/>
  <c r="AU46"/>
  <c r="AV1330"/>
  <c r="Y33"/>
  <c r="AA33" s="1"/>
  <c r="Z33"/>
  <c r="AB33" s="1"/>
  <c r="AV1331" l="1"/>
  <c r="BI46"/>
  <c r="AW46"/>
  <c r="AU47"/>
  <c r="AC32"/>
  <c r="Y34"/>
  <c r="AA34" s="1"/>
  <c r="Z34"/>
  <c r="AB34" s="1"/>
  <c r="AX44"/>
  <c r="AV1332" l="1"/>
  <c r="AV1333" s="1"/>
  <c r="AV1334" s="1"/>
  <c r="AV1335" s="1"/>
  <c r="AD32"/>
  <c r="AX45"/>
  <c r="AY45" s="1"/>
  <c r="AY44"/>
  <c r="BI47"/>
  <c r="AW47"/>
  <c r="AU48"/>
  <c r="Y35"/>
  <c r="AA35" s="1"/>
  <c r="Z35"/>
  <c r="AB35" s="1"/>
  <c r="AX46"/>
  <c r="AY46" s="1"/>
  <c r="AC33"/>
  <c r="BI48" l="1"/>
  <c r="AW48"/>
  <c r="AU49"/>
  <c r="AV1336"/>
  <c r="AV1337" s="1"/>
  <c r="AV1338" s="1"/>
  <c r="AV1339" s="1"/>
  <c r="AV1340" s="1"/>
  <c r="AV1341" s="1"/>
  <c r="AV1342" s="1"/>
  <c r="AV1343" s="1"/>
  <c r="AV1344" s="1"/>
  <c r="AV1345" s="1"/>
  <c r="AV1346" s="1"/>
  <c r="AV1347" s="1"/>
  <c r="AV1348" s="1"/>
  <c r="AV1349" s="1"/>
  <c r="AV1350" s="1"/>
  <c r="AV1351" s="1"/>
  <c r="AV1352" s="1"/>
  <c r="AV1353" s="1"/>
  <c r="AV1354" s="1"/>
  <c r="AV1355" s="1"/>
  <c r="AV1356" s="1"/>
  <c r="AV1357" s="1"/>
  <c r="AV1358" s="1"/>
  <c r="AV1359" s="1"/>
  <c r="AD33"/>
  <c r="AX47"/>
  <c r="AY47" s="1"/>
  <c r="AC34"/>
  <c r="Y36"/>
  <c r="AA36" s="1"/>
  <c r="Z36"/>
  <c r="AB36" s="1"/>
  <c r="AV1360" l="1"/>
  <c r="BI49"/>
  <c r="AW49"/>
  <c r="AU50"/>
  <c r="AD34"/>
  <c r="Z37"/>
  <c r="AB37" s="1"/>
  <c r="Y37"/>
  <c r="AA37" s="1"/>
  <c r="AC35"/>
  <c r="BI50" l="1"/>
  <c r="AW50"/>
  <c r="AU51"/>
  <c r="AD35"/>
  <c r="AV1361"/>
  <c r="AV1362" s="1"/>
  <c r="AV1363" s="1"/>
  <c r="AV1364" s="1"/>
  <c r="AV1365" s="1"/>
  <c r="AV1366" s="1"/>
  <c r="AV1367" s="1"/>
  <c r="AV1368" s="1"/>
  <c r="AV1369" s="1"/>
  <c r="AC36"/>
  <c r="Y38"/>
  <c r="AA38" s="1"/>
  <c r="Z38"/>
  <c r="AB38" s="1"/>
  <c r="AX48"/>
  <c r="AD36" l="1"/>
  <c r="AV1370"/>
  <c r="AV1371" s="1"/>
  <c r="BI51"/>
  <c r="AW51"/>
  <c r="AU52"/>
  <c r="AX49"/>
  <c r="AY49" s="1"/>
  <c r="AY48"/>
  <c r="Y39"/>
  <c r="AA39" s="1"/>
  <c r="AC38"/>
  <c r="AC37"/>
  <c r="Z39"/>
  <c r="AB39" s="1"/>
  <c r="AX50" l="1"/>
  <c r="AY50" s="1"/>
  <c r="AD37"/>
  <c r="BI52"/>
  <c r="AW52"/>
  <c r="AU53"/>
  <c r="AV1372"/>
  <c r="AD38"/>
  <c r="Z40"/>
  <c r="AB40" s="1"/>
  <c r="Y40"/>
  <c r="AA40" s="1"/>
  <c r="AC39"/>
  <c r="BI53" l="1"/>
  <c r="AW53"/>
  <c r="AU54"/>
  <c r="AD39"/>
  <c r="AV1373"/>
  <c r="Z41"/>
  <c r="AB41" s="1"/>
  <c r="Y41"/>
  <c r="AA41" s="1"/>
  <c r="AX51"/>
  <c r="AY51" s="1"/>
  <c r="AV1374" l="1"/>
  <c r="BI54"/>
  <c r="AW54"/>
  <c r="AU55"/>
  <c r="AC40"/>
  <c r="Z42"/>
  <c r="AB42" s="1"/>
  <c r="Y42"/>
  <c r="AA42" s="1"/>
  <c r="AC41"/>
  <c r="AX52"/>
  <c r="AY52" s="1"/>
  <c r="AD41" l="1"/>
  <c r="BI55"/>
  <c r="AW55"/>
  <c r="AU56"/>
  <c r="AD40"/>
  <c r="AV1375"/>
  <c r="Y43"/>
  <c r="AA43" s="1"/>
  <c r="Z43"/>
  <c r="AB43" s="1"/>
  <c r="AX53"/>
  <c r="AX54" l="1"/>
  <c r="AY54" s="1"/>
  <c r="AY53"/>
  <c r="BI56"/>
  <c r="AW56"/>
  <c r="AU57"/>
  <c r="AV1376"/>
  <c r="AC42"/>
  <c r="Y44"/>
  <c r="AA44" s="1"/>
  <c r="AC43"/>
  <c r="Z44"/>
  <c r="AB44" s="1"/>
  <c r="AX55" l="1"/>
  <c r="AY55" s="1"/>
  <c r="BI57"/>
  <c r="AW57"/>
  <c r="AU58"/>
  <c r="AD42"/>
  <c r="AD43"/>
  <c r="AV1377"/>
  <c r="AV1378" s="1"/>
  <c r="AV1379" s="1"/>
  <c r="AV1380" s="1"/>
  <c r="AV1381" s="1"/>
  <c r="AV1382" s="1"/>
  <c r="AV1383" s="1"/>
  <c r="AV1384" s="1"/>
  <c r="AV1385" s="1"/>
  <c r="AV1386" s="1"/>
  <c r="AV1387" s="1"/>
  <c r="AV1388" s="1"/>
  <c r="AV1389" s="1"/>
  <c r="AV1390" s="1"/>
  <c r="Y45"/>
  <c r="AA45" s="1"/>
  <c r="AC44"/>
  <c r="Z45"/>
  <c r="AB45" s="1"/>
  <c r="AD44" l="1"/>
  <c r="BI58"/>
  <c r="AW58"/>
  <c r="AU59"/>
  <c r="AV1391"/>
  <c r="AV1392" s="1"/>
  <c r="AV1393" s="1"/>
  <c r="AV1394" s="1"/>
  <c r="AV1395" s="1"/>
  <c r="AV1396" s="1"/>
  <c r="AV1397" s="1"/>
  <c r="Y46"/>
  <c r="AA46" s="1"/>
  <c r="AC45"/>
  <c r="Z46"/>
  <c r="AB46" s="1"/>
  <c r="AX56"/>
  <c r="AV1398" l="1"/>
  <c r="AV1399" s="1"/>
  <c r="AV1400" s="1"/>
  <c r="AV1401" s="1"/>
  <c r="BI59"/>
  <c r="AW59"/>
  <c r="AU60"/>
  <c r="AD45"/>
  <c r="AX57"/>
  <c r="AY57" s="1"/>
  <c r="AY56"/>
  <c r="Y47"/>
  <c r="AA47" s="1"/>
  <c r="Z47"/>
  <c r="AB47" s="1"/>
  <c r="BI60" l="1"/>
  <c r="AW60"/>
  <c r="AU61"/>
  <c r="AV1402"/>
  <c r="Z48"/>
  <c r="AB48" s="1"/>
  <c r="AC46"/>
  <c r="Y48"/>
  <c r="AA48" s="1"/>
  <c r="AX58"/>
  <c r="AY58" s="1"/>
  <c r="AV1403" l="1"/>
  <c r="AD46"/>
  <c r="BI61"/>
  <c r="AW61"/>
  <c r="AU62"/>
  <c r="Z49"/>
  <c r="AB49" s="1"/>
  <c r="Y49"/>
  <c r="AA49" s="1"/>
  <c r="AX59"/>
  <c r="AC47"/>
  <c r="AX60" l="1"/>
  <c r="AY60" s="1"/>
  <c r="AY59"/>
  <c r="BI62"/>
  <c r="AW62"/>
  <c r="AU63"/>
  <c r="AV1404"/>
  <c r="AD47"/>
  <c r="Z50"/>
  <c r="AB50" s="1"/>
  <c r="AC48"/>
  <c r="Y50"/>
  <c r="AA50" s="1"/>
  <c r="AD48" l="1"/>
  <c r="BI63"/>
  <c r="AW63"/>
  <c r="AU64"/>
  <c r="AV1405"/>
  <c r="Z51"/>
  <c r="AB51" s="1"/>
  <c r="Y51"/>
  <c r="AA51" s="1"/>
  <c r="AC49"/>
  <c r="AX61"/>
  <c r="AY61" s="1"/>
  <c r="AD49" l="1"/>
  <c r="AV1406"/>
  <c r="BI64"/>
  <c r="AW64"/>
  <c r="AU65"/>
  <c r="AC50"/>
  <c r="Y52"/>
  <c r="AA52" s="1"/>
  <c r="Z52"/>
  <c r="AB52" s="1"/>
  <c r="AX62"/>
  <c r="AX63" l="1"/>
  <c r="AY63" s="1"/>
  <c r="AY62"/>
  <c r="BI65"/>
  <c r="AW65"/>
  <c r="AU66"/>
  <c r="AD50"/>
  <c r="AV1407"/>
  <c r="AC51"/>
  <c r="Y53"/>
  <c r="AA53" s="1"/>
  <c r="AC52"/>
  <c r="Z53"/>
  <c r="AB53" s="1"/>
  <c r="AX64" l="1"/>
  <c r="AY64" s="1"/>
  <c r="AD52"/>
  <c r="AV1408"/>
  <c r="BI66"/>
  <c r="AW66"/>
  <c r="AU67"/>
  <c r="AD51"/>
  <c r="Y54"/>
  <c r="AA54" s="1"/>
  <c r="Z54"/>
  <c r="AB54" s="1"/>
  <c r="AX65"/>
  <c r="AY65" s="1"/>
  <c r="AV1409" l="1"/>
  <c r="BI67"/>
  <c r="AW67"/>
  <c r="AU68"/>
  <c r="AC53"/>
  <c r="Y55"/>
  <c r="AA55" s="1"/>
  <c r="Z55"/>
  <c r="AB55" s="1"/>
  <c r="BI68" l="1"/>
  <c r="AW68"/>
  <c r="AU69"/>
  <c r="AV1410"/>
  <c r="AD53"/>
  <c r="Y56"/>
  <c r="AA56" s="1"/>
  <c r="AX66"/>
  <c r="AY66" s="1"/>
  <c r="Z56"/>
  <c r="AB56" s="1"/>
  <c r="AC54"/>
  <c r="AD54" l="1"/>
  <c r="AV1411"/>
  <c r="BI69"/>
  <c r="AW69"/>
  <c r="AU70"/>
  <c r="AC55"/>
  <c r="Y57"/>
  <c r="AA57" s="1"/>
  <c r="AX67"/>
  <c r="AY67" s="1"/>
  <c r="Z57"/>
  <c r="AB57" s="1"/>
  <c r="AD55" l="1"/>
  <c r="AV1412"/>
  <c r="BI70"/>
  <c r="AW70"/>
  <c r="AU71"/>
  <c r="Z58"/>
  <c r="AB58" s="1"/>
  <c r="AC56"/>
  <c r="Y58"/>
  <c r="AA58" s="1"/>
  <c r="AX68"/>
  <c r="AX69" l="1"/>
  <c r="AY69" s="1"/>
  <c r="AY68"/>
  <c r="AD56"/>
  <c r="BI71"/>
  <c r="AW71"/>
  <c r="AU72"/>
  <c r="AV1413"/>
  <c r="Y59"/>
  <c r="AA59" s="1"/>
  <c r="Z59"/>
  <c r="AB59" s="1"/>
  <c r="AC57"/>
  <c r="AV1414" l="1"/>
  <c r="BI72"/>
  <c r="AW72"/>
  <c r="AU73"/>
  <c r="AD57"/>
  <c r="Y60"/>
  <c r="AA60" s="1"/>
  <c r="AC59"/>
  <c r="Z60"/>
  <c r="AB60" s="1"/>
  <c r="AC58"/>
  <c r="AX70"/>
  <c r="BI73" l="1"/>
  <c r="AW73"/>
  <c r="AU74"/>
  <c r="AX71"/>
  <c r="AY71" s="1"/>
  <c r="AY70"/>
  <c r="AD59"/>
  <c r="AV1415"/>
  <c r="AD58"/>
  <c r="Y61"/>
  <c r="AA61" s="1"/>
  <c r="Z61"/>
  <c r="AB61" s="1"/>
  <c r="AV1416" l="1"/>
  <c r="BI74"/>
  <c r="AW74"/>
  <c r="AU75"/>
  <c r="Z62"/>
  <c r="AB62" s="1"/>
  <c r="AC60"/>
  <c r="Y62"/>
  <c r="AA62" s="1"/>
  <c r="AC61"/>
  <c r="AX72"/>
  <c r="AX73" l="1"/>
  <c r="AY73" s="1"/>
  <c r="AY72"/>
  <c r="AD61"/>
  <c r="BI75"/>
  <c r="AW75"/>
  <c r="AU76"/>
  <c r="AV1417"/>
  <c r="AD60"/>
  <c r="Y63"/>
  <c r="AA63" s="1"/>
  <c r="AC62"/>
  <c r="Z63"/>
  <c r="AB63" s="1"/>
  <c r="AX74"/>
  <c r="AY74" s="1"/>
  <c r="AV1418" l="1"/>
  <c r="AD62"/>
  <c r="BI76"/>
  <c r="AW76"/>
  <c r="AU77"/>
  <c r="Y64"/>
  <c r="AA64" s="1"/>
  <c r="AC63"/>
  <c r="Z64"/>
  <c r="AB64" s="1"/>
  <c r="AD63" l="1"/>
  <c r="BI77"/>
  <c r="AW77"/>
  <c r="AU78"/>
  <c r="AV1419"/>
  <c r="Y65"/>
  <c r="AA65" s="1"/>
  <c r="Z65"/>
  <c r="AB65" s="1"/>
  <c r="AX75"/>
  <c r="AY75" s="1"/>
  <c r="BI78" l="1"/>
  <c r="AW78"/>
  <c r="AU79"/>
  <c r="AV1420"/>
  <c r="Y66"/>
  <c r="AA66" s="1"/>
  <c r="AX76"/>
  <c r="AY76" s="1"/>
  <c r="Z66"/>
  <c r="AB66" s="1"/>
  <c r="AC64"/>
  <c r="AD64" l="1"/>
  <c r="BI79"/>
  <c r="AW79"/>
  <c r="AU80"/>
  <c r="AV1421"/>
  <c r="Z67"/>
  <c r="AB67" s="1"/>
  <c r="Y67"/>
  <c r="AA67" s="1"/>
  <c r="AC65"/>
  <c r="AX77"/>
  <c r="AD65" l="1"/>
  <c r="AX78"/>
  <c r="AY78" s="1"/>
  <c r="AY77"/>
  <c r="AV1422"/>
  <c r="BI80"/>
  <c r="AW80"/>
  <c r="AU81"/>
  <c r="Z68"/>
  <c r="AB68" s="1"/>
  <c r="Y68"/>
  <c r="AA68" s="1"/>
  <c r="AX79"/>
  <c r="AY79" s="1"/>
  <c r="AC66"/>
  <c r="AV1423" l="1"/>
  <c r="AV1424" s="1"/>
  <c r="AV1425" s="1"/>
  <c r="AD66"/>
  <c r="BI81"/>
  <c r="AW81"/>
  <c r="AU82"/>
  <c r="Y69"/>
  <c r="AA69" s="1"/>
  <c r="Z69"/>
  <c r="AB69" s="1"/>
  <c r="AC67"/>
  <c r="AD67" l="1"/>
  <c r="AV1426"/>
  <c r="BI82"/>
  <c r="AW82"/>
  <c r="AU83"/>
  <c r="Z70"/>
  <c r="AB70" s="1"/>
  <c r="Y70"/>
  <c r="AA70" s="1"/>
  <c r="AX80"/>
  <c r="AC68"/>
  <c r="AX81" l="1"/>
  <c r="AY81" s="1"/>
  <c r="AY80"/>
  <c r="AD68"/>
  <c r="BI83"/>
  <c r="AW83"/>
  <c r="AU84"/>
  <c r="AV1427"/>
  <c r="AC69"/>
  <c r="AX82"/>
  <c r="AY82" s="1"/>
  <c r="Z71"/>
  <c r="AB71" s="1"/>
  <c r="Y71"/>
  <c r="AA71" s="1"/>
  <c r="AV1428" l="1"/>
  <c r="AD69"/>
  <c r="BI84"/>
  <c r="AW84"/>
  <c r="AU85"/>
  <c r="AC70"/>
  <c r="Y72"/>
  <c r="AA72" s="1"/>
  <c r="Z72"/>
  <c r="AB72" s="1"/>
  <c r="BI85" l="1"/>
  <c r="AW85"/>
  <c r="AU86"/>
  <c r="AV1429"/>
  <c r="AV1430" s="1"/>
  <c r="AV1431" s="1"/>
  <c r="AV1432" s="1"/>
  <c r="AV1433" s="1"/>
  <c r="AV1434" s="1"/>
  <c r="AV1435" s="1"/>
  <c r="AV1436" s="1"/>
  <c r="AV1437" s="1"/>
  <c r="AV1438" s="1"/>
  <c r="AD70"/>
  <c r="Z73"/>
  <c r="AB73" s="1"/>
  <c r="AC71"/>
  <c r="Y73"/>
  <c r="AA73" s="1"/>
  <c r="AC72"/>
  <c r="AX83"/>
  <c r="AV1439" l="1"/>
  <c r="AV1440" s="1"/>
  <c r="AV1441" s="1"/>
  <c r="AV1442" s="1"/>
  <c r="AV1443" s="1"/>
  <c r="AX84"/>
  <c r="AY84" s="1"/>
  <c r="AY83"/>
  <c r="AD72"/>
  <c r="AD71"/>
  <c r="BI86"/>
  <c r="AW86"/>
  <c r="AU87"/>
  <c r="Y74"/>
  <c r="AA74" s="1"/>
  <c r="AC73"/>
  <c r="Z74"/>
  <c r="AB74" s="1"/>
  <c r="AX85" l="1"/>
  <c r="AY85" s="1"/>
  <c r="AD73"/>
  <c r="BI87"/>
  <c r="AW87"/>
  <c r="AU88"/>
  <c r="AV1444"/>
  <c r="AV1445" s="1"/>
  <c r="AV1446" s="1"/>
  <c r="AV1447" s="1"/>
  <c r="AV1448" s="1"/>
  <c r="AV1449" s="1"/>
  <c r="AV1450" s="1"/>
  <c r="AV1451" s="1"/>
  <c r="AV1452" s="1"/>
  <c r="AV1453" s="1"/>
  <c r="AV1454" s="1"/>
  <c r="AV1455" s="1"/>
  <c r="AV1456" s="1"/>
  <c r="AV1457" s="1"/>
  <c r="AV1458" s="1"/>
  <c r="AV1459" s="1"/>
  <c r="AV1460" s="1"/>
  <c r="AV1461" s="1"/>
  <c r="AV1462" s="1"/>
  <c r="AV1463" s="1"/>
  <c r="AV1464" s="1"/>
  <c r="AV1465" s="1"/>
  <c r="AV1466" s="1"/>
  <c r="AV1467" s="1"/>
  <c r="AV1468" s="1"/>
  <c r="AV1469" s="1"/>
  <c r="AV1470" s="1"/>
  <c r="AV1471" s="1"/>
  <c r="AV1472" s="1"/>
  <c r="AV1473" s="1"/>
  <c r="AV1474" s="1"/>
  <c r="AV1475" s="1"/>
  <c r="AV1476" s="1"/>
  <c r="AV1477" s="1"/>
  <c r="AV1478" s="1"/>
  <c r="AV1479" s="1"/>
  <c r="AV1480" s="1"/>
  <c r="AV1481" s="1"/>
  <c r="AV1482" s="1"/>
  <c r="AV1483" s="1"/>
  <c r="AV1484" s="1"/>
  <c r="AV1485" s="1"/>
  <c r="AV1486" s="1"/>
  <c r="AV1487" s="1"/>
  <c r="AV1488" s="1"/>
  <c r="AV1489" s="1"/>
  <c r="AV1490" s="1"/>
  <c r="AV1491" s="1"/>
  <c r="AV1492" s="1"/>
  <c r="AV1493" s="1"/>
  <c r="AV1494" s="1"/>
  <c r="AV1495" s="1"/>
  <c r="AV1496" s="1"/>
  <c r="AV1497" s="1"/>
  <c r="AV1498" s="1"/>
  <c r="AV1499" s="1"/>
  <c r="AV1500" s="1"/>
  <c r="AV1501" s="1"/>
  <c r="AV1502" s="1"/>
  <c r="AV1503" s="1"/>
  <c r="AV1504" s="1"/>
  <c r="AV1505" s="1"/>
  <c r="AV1506" s="1"/>
  <c r="AV1507" s="1"/>
  <c r="AV1508" s="1"/>
  <c r="AV1509" s="1"/>
  <c r="AV1510" s="1"/>
  <c r="AV1511" s="1"/>
  <c r="AV1512" s="1"/>
  <c r="AV1513" s="1"/>
  <c r="AV1514" s="1"/>
  <c r="AV1515" s="1"/>
  <c r="AV1516" s="1"/>
  <c r="AV1517" s="1"/>
  <c r="AV1518" s="1"/>
  <c r="AV1519" s="1"/>
  <c r="AV1520" s="1"/>
  <c r="AV1521" s="1"/>
  <c r="AV1522" s="1"/>
  <c r="AV1523" s="1"/>
  <c r="AV1524" s="1"/>
  <c r="AV1525" s="1"/>
  <c r="Y75"/>
  <c r="AA75" s="1"/>
  <c r="Z75"/>
  <c r="AB75" s="1"/>
  <c r="BI88" l="1"/>
  <c r="AW88"/>
  <c r="AU89"/>
  <c r="AV1526"/>
  <c r="AC74"/>
  <c r="Y76"/>
  <c r="AA76" s="1"/>
  <c r="Z76"/>
  <c r="AB76" s="1"/>
  <c r="AX86"/>
  <c r="AY86" s="1"/>
  <c r="AV1527" l="1"/>
  <c r="AD74"/>
  <c r="BI89"/>
  <c r="AW89"/>
  <c r="AU90"/>
  <c r="AC75"/>
  <c r="Y77"/>
  <c r="AA77" s="1"/>
  <c r="AX87"/>
  <c r="AY87" s="1"/>
  <c r="Z77"/>
  <c r="AB77" s="1"/>
  <c r="AV1528" l="1"/>
  <c r="AD75"/>
  <c r="BI90"/>
  <c r="AW90"/>
  <c r="AU91"/>
  <c r="Y78"/>
  <c r="AA78" s="1"/>
  <c r="AC77"/>
  <c r="Z78"/>
  <c r="AB78" s="1"/>
  <c r="AC76"/>
  <c r="AX88"/>
  <c r="AY88" s="1"/>
  <c r="AD76" l="1"/>
  <c r="AD77"/>
  <c r="BI91"/>
  <c r="AW91"/>
  <c r="AU92"/>
  <c r="AV1529"/>
  <c r="AV1530" s="1"/>
  <c r="Y79"/>
  <c r="AA79" s="1"/>
  <c r="Z79"/>
  <c r="AB79" s="1"/>
  <c r="AX89"/>
  <c r="AX90" l="1"/>
  <c r="AY90" s="1"/>
  <c r="AY89"/>
  <c r="BI92"/>
  <c r="AW92"/>
  <c r="AU93"/>
  <c r="AV1531"/>
  <c r="AV1532" s="1"/>
  <c r="AV1533" s="1"/>
  <c r="AV1534" s="1"/>
  <c r="AV1535" s="1"/>
  <c r="AV1536" s="1"/>
  <c r="AV1537" s="1"/>
  <c r="AV1538" s="1"/>
  <c r="AV1539" s="1"/>
  <c r="AV1540" s="1"/>
  <c r="AV1541" s="1"/>
  <c r="AV1542" s="1"/>
  <c r="AV1543" s="1"/>
  <c r="AV1544" s="1"/>
  <c r="AV1545" s="1"/>
  <c r="AV1546" s="1"/>
  <c r="AV1547" s="1"/>
  <c r="AV1548" s="1"/>
  <c r="AV1549" s="1"/>
  <c r="AV1550" s="1"/>
  <c r="AV1551" s="1"/>
  <c r="AV1552" s="1"/>
  <c r="AV1553" s="1"/>
  <c r="AV1554" s="1"/>
  <c r="AV1555" s="1"/>
  <c r="AV1556" s="1"/>
  <c r="AV1557" s="1"/>
  <c r="AV1558" s="1"/>
  <c r="AV1559" s="1"/>
  <c r="AV1560" s="1"/>
  <c r="AV1561" s="1"/>
  <c r="AV1562" s="1"/>
  <c r="AV1563" s="1"/>
  <c r="AV1564" s="1"/>
  <c r="AV1565" s="1"/>
  <c r="AV1566" s="1"/>
  <c r="AV1567" s="1"/>
  <c r="AV1568" s="1"/>
  <c r="AV1569" s="1"/>
  <c r="AV1570" s="1"/>
  <c r="AV1571" s="1"/>
  <c r="AV1572" s="1"/>
  <c r="AV1573" s="1"/>
  <c r="AV1574" s="1"/>
  <c r="AV1575" s="1"/>
  <c r="AV1576" s="1"/>
  <c r="AV1577" s="1"/>
  <c r="AV1578" s="1"/>
  <c r="AV1579" s="1"/>
  <c r="AV1580" s="1"/>
  <c r="AV1581" s="1"/>
  <c r="AV1582" s="1"/>
  <c r="AV1583" s="1"/>
  <c r="AV1584" s="1"/>
  <c r="AV1585" s="1"/>
  <c r="AV1586" s="1"/>
  <c r="AV1587" s="1"/>
  <c r="AV1588" s="1"/>
  <c r="AV1589" s="1"/>
  <c r="AV1590" s="1"/>
  <c r="AV1591" s="1"/>
  <c r="AV1592" s="1"/>
  <c r="AV1593" s="1"/>
  <c r="AV1594" s="1"/>
  <c r="AV1595" s="1"/>
  <c r="AV1596" s="1"/>
  <c r="AV1597" s="1"/>
  <c r="AV1598" s="1"/>
  <c r="AV1599" s="1"/>
  <c r="AV1600" s="1"/>
  <c r="AV1601" s="1"/>
  <c r="AV1602" s="1"/>
  <c r="AV1603" s="1"/>
  <c r="AV1604" s="1"/>
  <c r="AV1605" s="1"/>
  <c r="AV1606" s="1"/>
  <c r="AV1607" s="1"/>
  <c r="AV1608" s="1"/>
  <c r="AV1609" s="1"/>
  <c r="AV1610" s="1"/>
  <c r="AV1611" s="1"/>
  <c r="AV1612" s="1"/>
  <c r="AV1613" s="1"/>
  <c r="AV1614" s="1"/>
  <c r="AV1615" s="1"/>
  <c r="AV1616" s="1"/>
  <c r="AV1617" s="1"/>
  <c r="AV1618" s="1"/>
  <c r="AV1619" s="1"/>
  <c r="AV1620" s="1"/>
  <c r="AV1621" s="1"/>
  <c r="AV1622" s="1"/>
  <c r="AV1623" s="1"/>
  <c r="AV1624" s="1"/>
  <c r="AV1625" s="1"/>
  <c r="AV1626" s="1"/>
  <c r="AV1627" s="1"/>
  <c r="AV1628" s="1"/>
  <c r="AV1629" s="1"/>
  <c r="AV1630" s="1"/>
  <c r="AV1631" s="1"/>
  <c r="AV1632" s="1"/>
  <c r="AV1633" s="1"/>
  <c r="AV1634" s="1"/>
  <c r="AV1635" s="1"/>
  <c r="AV1636" s="1"/>
  <c r="AV1637" s="1"/>
  <c r="AV1638" s="1"/>
  <c r="AV1639" s="1"/>
  <c r="AV1640" s="1"/>
  <c r="AV1641" s="1"/>
  <c r="AV1642" s="1"/>
  <c r="AV1643" s="1"/>
  <c r="AV1644" s="1"/>
  <c r="AV1645" s="1"/>
  <c r="AV1646" s="1"/>
  <c r="AV1647" s="1"/>
  <c r="AV1648" s="1"/>
  <c r="AV1649" s="1"/>
  <c r="AV1650" s="1"/>
  <c r="AV1651" s="1"/>
  <c r="AV1652" s="1"/>
  <c r="AV1653" s="1"/>
  <c r="AV1654" s="1"/>
  <c r="AV1655" s="1"/>
  <c r="AV1656" s="1"/>
  <c r="AV1657" s="1"/>
  <c r="AV1658" s="1"/>
  <c r="AV1659" s="1"/>
  <c r="AV1660" s="1"/>
  <c r="AV1661" s="1"/>
  <c r="AV1662" s="1"/>
  <c r="AV1663" s="1"/>
  <c r="AV1664" s="1"/>
  <c r="AV1665" s="1"/>
  <c r="AV1666" s="1"/>
  <c r="AV1667" s="1"/>
  <c r="AV1668" s="1"/>
  <c r="AV1669" s="1"/>
  <c r="AV1670" s="1"/>
  <c r="AV1671" s="1"/>
  <c r="AV1672" s="1"/>
  <c r="AV1673" s="1"/>
  <c r="AV1674" s="1"/>
  <c r="AV1675" s="1"/>
  <c r="AV1676" s="1"/>
  <c r="AV1677" s="1"/>
  <c r="AV1678" s="1"/>
  <c r="AV1679" s="1"/>
  <c r="AV1680" s="1"/>
  <c r="AV1681" s="1"/>
  <c r="AV1682" s="1"/>
  <c r="AV1683" s="1"/>
  <c r="AV1684" s="1"/>
  <c r="AV1685" s="1"/>
  <c r="AV1686" s="1"/>
  <c r="AV1687" s="1"/>
  <c r="AV1688" s="1"/>
  <c r="AV1689" s="1"/>
  <c r="AV1690" s="1"/>
  <c r="AV1691" s="1"/>
  <c r="AV1692" s="1"/>
  <c r="AV1693" s="1"/>
  <c r="AV1694" s="1"/>
  <c r="AV1695" s="1"/>
  <c r="AV1696" s="1"/>
  <c r="AV1697" s="1"/>
  <c r="AV1698" s="1"/>
  <c r="AV1699" s="1"/>
  <c r="AV1700" s="1"/>
  <c r="AV1701" s="1"/>
  <c r="AV1702" s="1"/>
  <c r="AV1703" s="1"/>
  <c r="AV1704" s="1"/>
  <c r="AV1705" s="1"/>
  <c r="AV1706" s="1"/>
  <c r="AV1707" s="1"/>
  <c r="AV1708" s="1"/>
  <c r="AV1709" s="1"/>
  <c r="AV1710" s="1"/>
  <c r="AV1711" s="1"/>
  <c r="AV1712" s="1"/>
  <c r="AV1713" s="1"/>
  <c r="AV1714" s="1"/>
  <c r="AV1715" s="1"/>
  <c r="AV1716" s="1"/>
  <c r="AV1717" s="1"/>
  <c r="AV1718" s="1"/>
  <c r="AV1719" s="1"/>
  <c r="AV1720" s="1"/>
  <c r="AV1721" s="1"/>
  <c r="AV1722" s="1"/>
  <c r="AV1723" s="1"/>
  <c r="AV1724" s="1"/>
  <c r="AV1725" s="1"/>
  <c r="AV1726" s="1"/>
  <c r="AV1727" s="1"/>
  <c r="AV1728" s="1"/>
  <c r="AV1729" s="1"/>
  <c r="AV1730" s="1"/>
  <c r="AV1731" s="1"/>
  <c r="AV1732" s="1"/>
  <c r="AV1733" s="1"/>
  <c r="AV1734" s="1"/>
  <c r="AV1735" s="1"/>
  <c r="AV1736" s="1"/>
  <c r="AV1737" s="1"/>
  <c r="AV1738" s="1"/>
  <c r="AV1739" s="1"/>
  <c r="AV1740" s="1"/>
  <c r="AV1741" s="1"/>
  <c r="AV1742" s="1"/>
  <c r="AV1743" s="1"/>
  <c r="AV1744" s="1"/>
  <c r="AV1745" s="1"/>
  <c r="AV1746" s="1"/>
  <c r="AV1747" s="1"/>
  <c r="AV1748" s="1"/>
  <c r="AV1749" s="1"/>
  <c r="AV1750" s="1"/>
  <c r="AV1751" s="1"/>
  <c r="AV1752" s="1"/>
  <c r="AV1753" s="1"/>
  <c r="AV1754" s="1"/>
  <c r="AV1755" s="1"/>
  <c r="AV1756" s="1"/>
  <c r="AV1757" s="1"/>
  <c r="AV1758" s="1"/>
  <c r="AV1759" s="1"/>
  <c r="AV1760" s="1"/>
  <c r="AV1761" s="1"/>
  <c r="AV1762" s="1"/>
  <c r="AV1763" s="1"/>
  <c r="AV1764" s="1"/>
  <c r="AV1765" s="1"/>
  <c r="AV1766" s="1"/>
  <c r="AV1767" s="1"/>
  <c r="AV1768" s="1"/>
  <c r="AV1769" s="1"/>
  <c r="AV1770" s="1"/>
  <c r="AV1771" s="1"/>
  <c r="AV1772" s="1"/>
  <c r="AV1773" s="1"/>
  <c r="AV1774" s="1"/>
  <c r="AV1775" s="1"/>
  <c r="AV1776" s="1"/>
  <c r="AV1777" s="1"/>
  <c r="AV1778" s="1"/>
  <c r="AV1779" s="1"/>
  <c r="AV1780" s="1"/>
  <c r="AV1781" s="1"/>
  <c r="AV1782" s="1"/>
  <c r="AV1783" s="1"/>
  <c r="AV1784" s="1"/>
  <c r="AV1785" s="1"/>
  <c r="AV1786" s="1"/>
  <c r="AV1787" s="1"/>
  <c r="AV1788" s="1"/>
  <c r="AV1789" s="1"/>
  <c r="AV1790" s="1"/>
  <c r="AV1791" s="1"/>
  <c r="AV1792" s="1"/>
  <c r="AV1793" s="1"/>
  <c r="AV1794" s="1"/>
  <c r="AV1795" s="1"/>
  <c r="AV1796" s="1"/>
  <c r="AV1797" s="1"/>
  <c r="AV1798" s="1"/>
  <c r="AV1799" s="1"/>
  <c r="AV1800" s="1"/>
  <c r="AV1801" s="1"/>
  <c r="AV1802" s="1"/>
  <c r="AV1803" s="1"/>
  <c r="AV1804" s="1"/>
  <c r="AV1805" s="1"/>
  <c r="AV1806" s="1"/>
  <c r="AV1807" s="1"/>
  <c r="AV1808" s="1"/>
  <c r="AV1809" s="1"/>
  <c r="AV1810" s="1"/>
  <c r="AV1811" s="1"/>
  <c r="AV1812" s="1"/>
  <c r="AV1813" s="1"/>
  <c r="AV1814" s="1"/>
  <c r="AV1815" s="1"/>
  <c r="AV1816" s="1"/>
  <c r="AV1817" s="1"/>
  <c r="AV1818" s="1"/>
  <c r="AV1819" s="1"/>
  <c r="AV1820" s="1"/>
  <c r="AV1821" s="1"/>
  <c r="AV1822" s="1"/>
  <c r="AV1823" s="1"/>
  <c r="AV1824" s="1"/>
  <c r="AV1825" s="1"/>
  <c r="AV1826" s="1"/>
  <c r="AV1827" s="1"/>
  <c r="AV1828" s="1"/>
  <c r="AV1829" s="1"/>
  <c r="AV1830" s="1"/>
  <c r="AV1831" s="1"/>
  <c r="AV1832" s="1"/>
  <c r="AV1833" s="1"/>
  <c r="AV1834" s="1"/>
  <c r="AV1835" s="1"/>
  <c r="AV1836" s="1"/>
  <c r="AV1837" s="1"/>
  <c r="AV1838" s="1"/>
  <c r="AV1839" s="1"/>
  <c r="AV1840" s="1"/>
  <c r="AV1841" s="1"/>
  <c r="AV1842" s="1"/>
  <c r="AV1843" s="1"/>
  <c r="AV1844" s="1"/>
  <c r="AV1845" s="1"/>
  <c r="AV1846" s="1"/>
  <c r="Y80"/>
  <c r="AA80" s="1"/>
  <c r="AC78"/>
  <c r="Z80"/>
  <c r="AB80" s="1"/>
  <c r="BI93" l="1"/>
  <c r="AW93"/>
  <c r="AU94"/>
  <c r="AX91"/>
  <c r="AY91" s="1"/>
  <c r="AV1847"/>
  <c r="AD78"/>
  <c r="AC79"/>
  <c r="AX92"/>
  <c r="AY92" s="1"/>
  <c r="Z81"/>
  <c r="AB81" s="1"/>
  <c r="Y81"/>
  <c r="AA81" s="1"/>
  <c r="AC80"/>
  <c r="AV1848" l="1"/>
  <c r="AD80"/>
  <c r="AD79"/>
  <c r="BI94"/>
  <c r="AW94"/>
  <c r="AU95"/>
  <c r="Y82"/>
  <c r="AA82" s="1"/>
  <c r="AC81"/>
  <c r="AX93"/>
  <c r="AY93" s="1"/>
  <c r="Z82"/>
  <c r="AB82" s="1"/>
  <c r="BI95" l="1"/>
  <c r="AW95"/>
  <c r="AU96"/>
  <c r="AV1849"/>
  <c r="AD81"/>
  <c r="Y83"/>
  <c r="AA83" s="1"/>
  <c r="Z83"/>
  <c r="AB83" s="1"/>
  <c r="BI96" l="1"/>
  <c r="AW96"/>
  <c r="AU97"/>
  <c r="AV1850"/>
  <c r="AV1851" s="1"/>
  <c r="AV1852" s="1"/>
  <c r="AV1853" s="1"/>
  <c r="AV1854" s="1"/>
  <c r="AV1855" s="1"/>
  <c r="AV1856" s="1"/>
  <c r="AV1857" s="1"/>
  <c r="AV1858" s="1"/>
  <c r="AV1859" s="1"/>
  <c r="AV1860" s="1"/>
  <c r="AV1861" s="1"/>
  <c r="AV1862" s="1"/>
  <c r="AV1863" s="1"/>
  <c r="AV1864" s="1"/>
  <c r="AV1865" s="1"/>
  <c r="AV1866" s="1"/>
  <c r="AV1867" s="1"/>
  <c r="AV1868" s="1"/>
  <c r="AV1869" s="1"/>
  <c r="AV1870" s="1"/>
  <c r="AV1871" s="1"/>
  <c r="AV1872" s="1"/>
  <c r="AV1873" s="1"/>
  <c r="AV1874" s="1"/>
  <c r="AV1875" s="1"/>
  <c r="AV1876" s="1"/>
  <c r="AV1877" s="1"/>
  <c r="AV1878" s="1"/>
  <c r="AV1879" s="1"/>
  <c r="AV1880" s="1"/>
  <c r="AV1881" s="1"/>
  <c r="AV1882" s="1"/>
  <c r="AV1883" s="1"/>
  <c r="AV1884" s="1"/>
  <c r="AV1885" s="1"/>
  <c r="AV1886" s="1"/>
  <c r="AV1887" s="1"/>
  <c r="AV1888" s="1"/>
  <c r="AV1889" s="1"/>
  <c r="AV1890" s="1"/>
  <c r="AV1891" s="1"/>
  <c r="AV1892" s="1"/>
  <c r="AV1893" s="1"/>
  <c r="AV1894" s="1"/>
  <c r="AV1895" s="1"/>
  <c r="AV1896" s="1"/>
  <c r="AV1897" s="1"/>
  <c r="AV1898" s="1"/>
  <c r="AV1899" s="1"/>
  <c r="AV1900" s="1"/>
  <c r="AV1901" s="1"/>
  <c r="AV1902" s="1"/>
  <c r="AV1903" s="1"/>
  <c r="AV1904" s="1"/>
  <c r="AV1905" s="1"/>
  <c r="AV1906" s="1"/>
  <c r="AV1907" s="1"/>
  <c r="AV1908" s="1"/>
  <c r="AV1909" s="1"/>
  <c r="AV1910" s="1"/>
  <c r="AV1911" s="1"/>
  <c r="AV1912" s="1"/>
  <c r="AV1913" s="1"/>
  <c r="AV1914" s="1"/>
  <c r="AV1915" s="1"/>
  <c r="AV1916" s="1"/>
  <c r="AV1917" s="1"/>
  <c r="AV1918" s="1"/>
  <c r="AV1919" s="1"/>
  <c r="AV1920" s="1"/>
  <c r="AV1921" s="1"/>
  <c r="AV1922" s="1"/>
  <c r="AV1923" s="1"/>
  <c r="AV1924" s="1"/>
  <c r="AV1925" s="1"/>
  <c r="AV1926" s="1"/>
  <c r="AV1927" s="1"/>
  <c r="AV1928" s="1"/>
  <c r="AV1929" s="1"/>
  <c r="AV1930" s="1"/>
  <c r="AV1931" s="1"/>
  <c r="AV1932" s="1"/>
  <c r="AV1933" s="1"/>
  <c r="AV1934" s="1"/>
  <c r="AV1935" s="1"/>
  <c r="AV1936" s="1"/>
  <c r="AV1937" s="1"/>
  <c r="AV1938" s="1"/>
  <c r="AV1939" s="1"/>
  <c r="AV1940" s="1"/>
  <c r="AV1941" s="1"/>
  <c r="AV1942" s="1"/>
  <c r="AV1943" s="1"/>
  <c r="AV1944" s="1"/>
  <c r="AV1945" s="1"/>
  <c r="AV1946" s="1"/>
  <c r="AV1947" s="1"/>
  <c r="AV1948" s="1"/>
  <c r="AV1949" s="1"/>
  <c r="AV1950" s="1"/>
  <c r="AV1951" s="1"/>
  <c r="AV1952" s="1"/>
  <c r="AV1953" s="1"/>
  <c r="AV1954" s="1"/>
  <c r="AV1955" s="1"/>
  <c r="AV1956" s="1"/>
  <c r="AV1957" s="1"/>
  <c r="AV1958" s="1"/>
  <c r="AV1959" s="1"/>
  <c r="AV1960" s="1"/>
  <c r="AV1961" s="1"/>
  <c r="AV1962" s="1"/>
  <c r="AV1963" s="1"/>
  <c r="AV1964" s="1"/>
  <c r="AV1965" s="1"/>
  <c r="AV1966" s="1"/>
  <c r="AV1967" s="1"/>
  <c r="AV1968" s="1"/>
  <c r="AV1969" s="1"/>
  <c r="AV1970" s="1"/>
  <c r="AV1971" s="1"/>
  <c r="AV1972" s="1"/>
  <c r="AV1973" s="1"/>
  <c r="AV1974" s="1"/>
  <c r="AV1975" s="1"/>
  <c r="AV1976" s="1"/>
  <c r="AV1977" s="1"/>
  <c r="AV1978" s="1"/>
  <c r="AV1979" s="1"/>
  <c r="AV1980" s="1"/>
  <c r="AV1981" s="1"/>
  <c r="AV1982" s="1"/>
  <c r="AV1983" s="1"/>
  <c r="AV1984" s="1"/>
  <c r="AV1985" s="1"/>
  <c r="AV1986" s="1"/>
  <c r="AV1987" s="1"/>
  <c r="AV1988" s="1"/>
  <c r="AV1989" s="1"/>
  <c r="AV1990" s="1"/>
  <c r="AV1991" s="1"/>
  <c r="AV1992" s="1"/>
  <c r="AV1993" s="1"/>
  <c r="AV1994" s="1"/>
  <c r="AV1995" s="1"/>
  <c r="AV1996" s="1"/>
  <c r="AV1997" s="1"/>
  <c r="AV1998" s="1"/>
  <c r="AV1999" s="1"/>
  <c r="AV2000" s="1"/>
  <c r="AV2001" s="1"/>
  <c r="AV2002" s="1"/>
  <c r="AV2003" s="1"/>
  <c r="AV2004" s="1"/>
  <c r="AV2005" s="1"/>
  <c r="AV2006" s="1"/>
  <c r="AV2007" s="1"/>
  <c r="AV2008" s="1"/>
  <c r="AV2009" s="1"/>
  <c r="AV2010" s="1"/>
  <c r="AV2011" s="1"/>
  <c r="AV2012" s="1"/>
  <c r="AV2013" s="1"/>
  <c r="AV2014" s="1"/>
  <c r="AV2015" s="1"/>
  <c r="AV2016" s="1"/>
  <c r="AV2017" s="1"/>
  <c r="AV2018" s="1"/>
  <c r="AV2019" s="1"/>
  <c r="AV2020" s="1"/>
  <c r="AV2021" s="1"/>
  <c r="AV2022" s="1"/>
  <c r="AV2023" s="1"/>
  <c r="AV2024" s="1"/>
  <c r="AV2025" s="1"/>
  <c r="AV2026" s="1"/>
  <c r="AV2027" s="1"/>
  <c r="AV2028" s="1"/>
  <c r="AV2029" s="1"/>
  <c r="AV2030" s="1"/>
  <c r="AV2031" s="1"/>
  <c r="AV2032" s="1"/>
  <c r="AV2033" s="1"/>
  <c r="AV2034" s="1"/>
  <c r="AV2035" s="1"/>
  <c r="AV2036" s="1"/>
  <c r="AV2037" s="1"/>
  <c r="AV2038" s="1"/>
  <c r="AV2039" s="1"/>
  <c r="AV2040" s="1"/>
  <c r="AV2041" s="1"/>
  <c r="AV2042" s="1"/>
  <c r="AV2043" s="1"/>
  <c r="AV2044" s="1"/>
  <c r="AV2045" s="1"/>
  <c r="AV2046" s="1"/>
  <c r="AV2047" s="1"/>
  <c r="AV2048" s="1"/>
  <c r="AV2049" s="1"/>
  <c r="AV2050" s="1"/>
  <c r="AV2051" s="1"/>
  <c r="AV2052" s="1"/>
  <c r="AV2053" s="1"/>
  <c r="AV2054" s="1"/>
  <c r="AV2055" s="1"/>
  <c r="AV2056" s="1"/>
  <c r="AV2057" s="1"/>
  <c r="AV2058" s="1"/>
  <c r="AV2059" s="1"/>
  <c r="AV2060" s="1"/>
  <c r="AV2061" s="1"/>
  <c r="AV2062" s="1"/>
  <c r="AV2063" s="1"/>
  <c r="AV2064" s="1"/>
  <c r="AV2065" s="1"/>
  <c r="AV2066" s="1"/>
  <c r="AV2067" s="1"/>
  <c r="AV2068" s="1"/>
  <c r="AV2069" s="1"/>
  <c r="AV2070" s="1"/>
  <c r="AV2071" s="1"/>
  <c r="AV2072" s="1"/>
  <c r="AV2073" s="1"/>
  <c r="AV2074" s="1"/>
  <c r="AV2075" s="1"/>
  <c r="AV2076" s="1"/>
  <c r="AV2077" s="1"/>
  <c r="AV2078" s="1"/>
  <c r="AV2079" s="1"/>
  <c r="AV2080" s="1"/>
  <c r="AV2081" s="1"/>
  <c r="AV2082" s="1"/>
  <c r="AV2083" s="1"/>
  <c r="AV2084" s="1"/>
  <c r="AV2085" s="1"/>
  <c r="AV2086" s="1"/>
  <c r="AV2087" s="1"/>
  <c r="AV2088" s="1"/>
  <c r="AV2089" s="1"/>
  <c r="AV2090" s="1"/>
  <c r="AV2091" s="1"/>
  <c r="AV2092" s="1"/>
  <c r="AV2093" s="1"/>
  <c r="AV2094" s="1"/>
  <c r="AV2095" s="1"/>
  <c r="AV2096" s="1"/>
  <c r="AV2097" s="1"/>
  <c r="AV2098" s="1"/>
  <c r="AV2099" s="1"/>
  <c r="AV2100" s="1"/>
  <c r="AV2101" s="1"/>
  <c r="AV2102" s="1"/>
  <c r="AV2103" s="1"/>
  <c r="AV2104" s="1"/>
  <c r="AV2105" s="1"/>
  <c r="AV2106" s="1"/>
  <c r="AV2107" s="1"/>
  <c r="AV2108" s="1"/>
  <c r="AV2109" s="1"/>
  <c r="AV2110" s="1"/>
  <c r="AV2111" s="1"/>
  <c r="AV2112" s="1"/>
  <c r="AV2113" s="1"/>
  <c r="AV2114" s="1"/>
  <c r="AV2115" s="1"/>
  <c r="AV2116" s="1"/>
  <c r="AV2117" s="1"/>
  <c r="AV2118" s="1"/>
  <c r="AV2119" s="1"/>
  <c r="AV2120" s="1"/>
  <c r="AV2121" s="1"/>
  <c r="AV2122" s="1"/>
  <c r="AV2123" s="1"/>
  <c r="AV2124" s="1"/>
  <c r="AV2125" s="1"/>
  <c r="AV2126" s="1"/>
  <c r="AV2127" s="1"/>
  <c r="AV2128" s="1"/>
  <c r="AV2129" s="1"/>
  <c r="AV2130" s="1"/>
  <c r="AV2131" s="1"/>
  <c r="AV2132" s="1"/>
  <c r="AV2133" s="1"/>
  <c r="AV2134" s="1"/>
  <c r="AV2135" s="1"/>
  <c r="AV2136" s="1"/>
  <c r="AV2137" s="1"/>
  <c r="AV2138" s="1"/>
  <c r="AV2139" s="1"/>
  <c r="AV2140" s="1"/>
  <c r="AV2141" s="1"/>
  <c r="AV2142" s="1"/>
  <c r="AV2143" s="1"/>
  <c r="AV2144" s="1"/>
  <c r="AV2145" s="1"/>
  <c r="AV2146" s="1"/>
  <c r="AV2147" s="1"/>
  <c r="AV2148" s="1"/>
  <c r="AV2149" s="1"/>
  <c r="AV2150" s="1"/>
  <c r="AV2151" s="1"/>
  <c r="AV2152" s="1"/>
  <c r="AV2153" s="1"/>
  <c r="AV2154" s="1"/>
  <c r="AV2155" s="1"/>
  <c r="AV2156" s="1"/>
  <c r="AV2157" s="1"/>
  <c r="AV2158" s="1"/>
  <c r="AV2159" s="1"/>
  <c r="AV2160" s="1"/>
  <c r="AV2161" s="1"/>
  <c r="AV2162" s="1"/>
  <c r="AV2163" s="1"/>
  <c r="AV2164" s="1"/>
  <c r="AV2165" s="1"/>
  <c r="AV2166" s="1"/>
  <c r="AV2167" s="1"/>
  <c r="AV2168" s="1"/>
  <c r="AV2169" s="1"/>
  <c r="AV2170" s="1"/>
  <c r="AV2171" s="1"/>
  <c r="AV2172" s="1"/>
  <c r="AV2173" s="1"/>
  <c r="AV2174" s="1"/>
  <c r="AV2175" s="1"/>
  <c r="AV2176" s="1"/>
  <c r="AV2177" s="1"/>
  <c r="AV2178" s="1"/>
  <c r="AV2179" s="1"/>
  <c r="AV2180" s="1"/>
  <c r="AV2181" s="1"/>
  <c r="AV2182" s="1"/>
  <c r="AV2183" s="1"/>
  <c r="AV2184" s="1"/>
  <c r="AV2185" s="1"/>
  <c r="AV2186" s="1"/>
  <c r="AV2187" s="1"/>
  <c r="AV2188" s="1"/>
  <c r="AV2189" s="1"/>
  <c r="AV2190" s="1"/>
  <c r="AV2191" s="1"/>
  <c r="AV2192" s="1"/>
  <c r="AV2193" s="1"/>
  <c r="AV2194" s="1"/>
  <c r="AV2195" s="1"/>
  <c r="AV2196" s="1"/>
  <c r="AV2197" s="1"/>
  <c r="AV2198" s="1"/>
  <c r="AV2199" s="1"/>
  <c r="AV2200" s="1"/>
  <c r="AV2201" s="1"/>
  <c r="AV2202" s="1"/>
  <c r="AV2203" s="1"/>
  <c r="AV2204" s="1"/>
  <c r="AV2205" s="1"/>
  <c r="AV2206" s="1"/>
  <c r="AV2207" s="1"/>
  <c r="AV2208" s="1"/>
  <c r="AV2209" s="1"/>
  <c r="AV2210" s="1"/>
  <c r="AV2211" s="1"/>
  <c r="AV2212" s="1"/>
  <c r="AV2213" s="1"/>
  <c r="AV2214" s="1"/>
  <c r="AV2215" s="1"/>
  <c r="AV2216" s="1"/>
  <c r="AV2217" s="1"/>
  <c r="AV2218" s="1"/>
  <c r="AV2219" s="1"/>
  <c r="AV2220" s="1"/>
  <c r="AV2221" s="1"/>
  <c r="AV2222" s="1"/>
  <c r="AV2223" s="1"/>
  <c r="AV2224" s="1"/>
  <c r="AV2225" s="1"/>
  <c r="AV2226" s="1"/>
  <c r="AV2227" s="1"/>
  <c r="AV2228" s="1"/>
  <c r="AV2229" s="1"/>
  <c r="AV2230" s="1"/>
  <c r="AV2231" s="1"/>
  <c r="AV2232" s="1"/>
  <c r="AV2233" s="1"/>
  <c r="AV2234" s="1"/>
  <c r="AV2235" s="1"/>
  <c r="AV2236" s="1"/>
  <c r="AV2237" s="1"/>
  <c r="AV2238" s="1"/>
  <c r="AV2239" s="1"/>
  <c r="AV2240" s="1"/>
  <c r="AV2241" s="1"/>
  <c r="AV2242" s="1"/>
  <c r="AV2243" s="1"/>
  <c r="AV2244" s="1"/>
  <c r="AV2245" s="1"/>
  <c r="AV2246" s="1"/>
  <c r="AV2247" s="1"/>
  <c r="AV2248" s="1"/>
  <c r="AV2249" s="1"/>
  <c r="AV2250" s="1"/>
  <c r="AV2251" s="1"/>
  <c r="AV2252" s="1"/>
  <c r="AV2253" s="1"/>
  <c r="AV2254" s="1"/>
  <c r="AV2255" s="1"/>
  <c r="AV2256" s="1"/>
  <c r="AV2257" s="1"/>
  <c r="AV2258" s="1"/>
  <c r="AV2259" s="1"/>
  <c r="AV2260" s="1"/>
  <c r="AV2261" s="1"/>
  <c r="AV2262" s="1"/>
  <c r="AV2263" s="1"/>
  <c r="AV2264" s="1"/>
  <c r="AV2265" s="1"/>
  <c r="AV2266" s="1"/>
  <c r="AV2267" s="1"/>
  <c r="AV2268" s="1"/>
  <c r="AV2269" s="1"/>
  <c r="AV2270" s="1"/>
  <c r="AV2271" s="1"/>
  <c r="AV2272" s="1"/>
  <c r="AV2273" s="1"/>
  <c r="AV2274" s="1"/>
  <c r="AV2275" s="1"/>
  <c r="AV2276" s="1"/>
  <c r="AV2277" s="1"/>
  <c r="AV2278" s="1"/>
  <c r="AV2279" s="1"/>
  <c r="AV2280" s="1"/>
  <c r="AV2281" s="1"/>
  <c r="AV2282" s="1"/>
  <c r="AV2283" s="1"/>
  <c r="AV2284" s="1"/>
  <c r="AV2285" s="1"/>
  <c r="AV2286" s="1"/>
  <c r="AV2287" s="1"/>
  <c r="AV2288" s="1"/>
  <c r="AV2289" s="1"/>
  <c r="AV2290" s="1"/>
  <c r="AV2291" s="1"/>
  <c r="AV2292" s="1"/>
  <c r="AV2293" s="1"/>
  <c r="AV2294" s="1"/>
  <c r="AV2295" s="1"/>
  <c r="AV2296" s="1"/>
  <c r="AV2297" s="1"/>
  <c r="AV2298" s="1"/>
  <c r="AV2299" s="1"/>
  <c r="AV2300" s="1"/>
  <c r="AV2301" s="1"/>
  <c r="AV2302" s="1"/>
  <c r="AV2303" s="1"/>
  <c r="AV2304" s="1"/>
  <c r="AV2305" s="1"/>
  <c r="AV2306" s="1"/>
  <c r="AV2307" s="1"/>
  <c r="AV2308" s="1"/>
  <c r="AV2309" s="1"/>
  <c r="AV2310" s="1"/>
  <c r="AV2311" s="1"/>
  <c r="AV2312" s="1"/>
  <c r="AV2313" s="1"/>
  <c r="AV2314" s="1"/>
  <c r="AV2315" s="1"/>
  <c r="AV2316" s="1"/>
  <c r="AV2317" s="1"/>
  <c r="AV2318" s="1"/>
  <c r="AV2319" s="1"/>
  <c r="AV2320" s="1"/>
  <c r="AV2321" s="1"/>
  <c r="AV2322" s="1"/>
  <c r="AV2323" s="1"/>
  <c r="AV2324" s="1"/>
  <c r="AV2325" s="1"/>
  <c r="AV2326" s="1"/>
  <c r="AV2327" s="1"/>
  <c r="AV2328" s="1"/>
  <c r="AV2329" s="1"/>
  <c r="AV2330" s="1"/>
  <c r="AV2331" s="1"/>
  <c r="AV2332" s="1"/>
  <c r="AV2333" s="1"/>
  <c r="AV2334" s="1"/>
  <c r="AV2335" s="1"/>
  <c r="AV2336" s="1"/>
  <c r="AV2337" s="1"/>
  <c r="AV2338" s="1"/>
  <c r="AV2339" s="1"/>
  <c r="AV2340" s="1"/>
  <c r="AV2341" s="1"/>
  <c r="AV2342" s="1"/>
  <c r="AV2343" s="1"/>
  <c r="AV2344" s="1"/>
  <c r="AV2345" s="1"/>
  <c r="AV2346" s="1"/>
  <c r="AV2347" s="1"/>
  <c r="AV2348" s="1"/>
  <c r="AV2349" s="1"/>
  <c r="AV2350" s="1"/>
  <c r="AV2351" s="1"/>
  <c r="AV2352" s="1"/>
  <c r="AV2353" s="1"/>
  <c r="AV2354" s="1"/>
  <c r="AV2355" s="1"/>
  <c r="AV2356" s="1"/>
  <c r="AV2357" s="1"/>
  <c r="AV2358" s="1"/>
  <c r="AV2359" s="1"/>
  <c r="AV2360" s="1"/>
  <c r="AV2361" s="1"/>
  <c r="AV2362" s="1"/>
  <c r="AV2363" s="1"/>
  <c r="AV2364" s="1"/>
  <c r="AV2365" s="1"/>
  <c r="AV2366" s="1"/>
  <c r="AV2367" s="1"/>
  <c r="AV2368" s="1"/>
  <c r="AV2369" s="1"/>
  <c r="AV2370" s="1"/>
  <c r="AV2371" s="1"/>
  <c r="AV2372" s="1"/>
  <c r="AV2373" s="1"/>
  <c r="AV2374" s="1"/>
  <c r="AV2375" s="1"/>
  <c r="AV2376" s="1"/>
  <c r="AV2377" s="1"/>
  <c r="AV2378" s="1"/>
  <c r="AV2379" s="1"/>
  <c r="AV2380" s="1"/>
  <c r="AV2381" s="1"/>
  <c r="AV2382" s="1"/>
  <c r="AV2383" s="1"/>
  <c r="AV2384" s="1"/>
  <c r="AV2385" s="1"/>
  <c r="AV2386" s="1"/>
  <c r="AV2387" s="1"/>
  <c r="AV2388" s="1"/>
  <c r="AV2389" s="1"/>
  <c r="AV2390" s="1"/>
  <c r="AV2391" s="1"/>
  <c r="AV2392" s="1"/>
  <c r="AV2393" s="1"/>
  <c r="AV2394" s="1"/>
  <c r="AV2395" s="1"/>
  <c r="AV2396" s="1"/>
  <c r="AV2397" s="1"/>
  <c r="AV2398" s="1"/>
  <c r="AV2399" s="1"/>
  <c r="AV2400" s="1"/>
  <c r="AV2401" s="1"/>
  <c r="AV2402" s="1"/>
  <c r="AV2403" s="1"/>
  <c r="AV2404" s="1"/>
  <c r="AV2405" s="1"/>
  <c r="AV2406" s="1"/>
  <c r="AV2407" s="1"/>
  <c r="AV2408" s="1"/>
  <c r="AV2409" s="1"/>
  <c r="AV2410" s="1"/>
  <c r="AV2411" s="1"/>
  <c r="AV2412" s="1"/>
  <c r="AV2413" s="1"/>
  <c r="AV2414" s="1"/>
  <c r="AV2415" s="1"/>
  <c r="AV2416" s="1"/>
  <c r="AV2417" s="1"/>
  <c r="AV2418" s="1"/>
  <c r="AV2419" s="1"/>
  <c r="AV2420" s="1"/>
  <c r="AV2421" s="1"/>
  <c r="AV2422" s="1"/>
  <c r="AV2423" s="1"/>
  <c r="AV2424" s="1"/>
  <c r="AV2425" s="1"/>
  <c r="AV2426" s="1"/>
  <c r="AV2427" s="1"/>
  <c r="AV2428" s="1"/>
  <c r="AV2429" s="1"/>
  <c r="AV2430" s="1"/>
  <c r="AV2431" s="1"/>
  <c r="AV2432" s="1"/>
  <c r="AV2433" s="1"/>
  <c r="AV2434" s="1"/>
  <c r="AV2435" s="1"/>
  <c r="AV2436" s="1"/>
  <c r="AV2437" s="1"/>
  <c r="AV2438" s="1"/>
  <c r="AV2439" s="1"/>
  <c r="AV2440" s="1"/>
  <c r="AV2441" s="1"/>
  <c r="AV2442" s="1"/>
  <c r="AV2443" s="1"/>
  <c r="AV2444" s="1"/>
  <c r="AV2445" s="1"/>
  <c r="AV2446" s="1"/>
  <c r="AV2447" s="1"/>
  <c r="AV2448" s="1"/>
  <c r="AV2449" s="1"/>
  <c r="AV2450" s="1"/>
  <c r="AV2451" s="1"/>
  <c r="AV2452" s="1"/>
  <c r="AV2453" s="1"/>
  <c r="AV2454" s="1"/>
  <c r="AV2455" s="1"/>
  <c r="AV2456" s="1"/>
  <c r="AV2457" s="1"/>
  <c r="AV2458" s="1"/>
  <c r="AV2459" s="1"/>
  <c r="AV2460" s="1"/>
  <c r="AV2461" s="1"/>
  <c r="AV2462" s="1"/>
  <c r="AV2463" s="1"/>
  <c r="AV2464" s="1"/>
  <c r="AV2465" s="1"/>
  <c r="AV2466" s="1"/>
  <c r="AV2467" s="1"/>
  <c r="AV2468" s="1"/>
  <c r="AV2469" s="1"/>
  <c r="AV2470" s="1"/>
  <c r="AV2471" s="1"/>
  <c r="AV2472" s="1"/>
  <c r="AV2473" s="1"/>
  <c r="AV2474" s="1"/>
  <c r="AV2475" s="1"/>
  <c r="AV2476" s="1"/>
  <c r="AV2477" s="1"/>
  <c r="AV2478" s="1"/>
  <c r="AV2479" s="1"/>
  <c r="AV2480" s="1"/>
  <c r="AV2481" s="1"/>
  <c r="AV2482" s="1"/>
  <c r="AV2483" s="1"/>
  <c r="AV2484" s="1"/>
  <c r="AV2485" s="1"/>
  <c r="AV2486" s="1"/>
  <c r="AV2487" s="1"/>
  <c r="AV2488" s="1"/>
  <c r="AV2489" s="1"/>
  <c r="AV2490" s="1"/>
  <c r="AV2491" s="1"/>
  <c r="AV2492" s="1"/>
  <c r="AV2493" s="1"/>
  <c r="AV2494" s="1"/>
  <c r="AV2495" s="1"/>
  <c r="AV2496" s="1"/>
  <c r="AV2497" s="1"/>
  <c r="AV2498" s="1"/>
  <c r="AV2499" s="1"/>
  <c r="AV2500" s="1"/>
  <c r="AV2501" s="1"/>
  <c r="AV2502" s="1"/>
  <c r="AV2503" s="1"/>
  <c r="AV2504" s="1"/>
  <c r="AV2505" s="1"/>
  <c r="AV2506" s="1"/>
  <c r="AV2507" s="1"/>
  <c r="AV2508" s="1"/>
  <c r="AV2509" s="1"/>
  <c r="AV2510" s="1"/>
  <c r="AV2511" s="1"/>
  <c r="AV2512" s="1"/>
  <c r="AV2513" s="1"/>
  <c r="AV2514" s="1"/>
  <c r="AV2515" s="1"/>
  <c r="AV2516" s="1"/>
  <c r="AV2517" s="1"/>
  <c r="AV2518" s="1"/>
  <c r="AV2519" s="1"/>
  <c r="AV2520" s="1"/>
  <c r="AV2521" s="1"/>
  <c r="AV2522" s="1"/>
  <c r="AV2523" s="1"/>
  <c r="AV2524" s="1"/>
  <c r="AV2525" s="1"/>
  <c r="AV2526" s="1"/>
  <c r="AV2527" s="1"/>
  <c r="AV2528" s="1"/>
  <c r="AV2529" s="1"/>
  <c r="AV2530" s="1"/>
  <c r="AV2531" s="1"/>
  <c r="AV2532" s="1"/>
  <c r="AV2533" s="1"/>
  <c r="AV2534" s="1"/>
  <c r="AV2535" s="1"/>
  <c r="AV2536" s="1"/>
  <c r="AV2537" s="1"/>
  <c r="AV2538" s="1"/>
  <c r="AV2539" s="1"/>
  <c r="AV2540" s="1"/>
  <c r="AV2541" s="1"/>
  <c r="AV2542" s="1"/>
  <c r="AV2543" s="1"/>
  <c r="AV2544" s="1"/>
  <c r="AV2545" s="1"/>
  <c r="AV2546" s="1"/>
  <c r="AV2547" s="1"/>
  <c r="AV2548" s="1"/>
  <c r="AV2549" s="1"/>
  <c r="AV2550" s="1"/>
  <c r="AV2551" s="1"/>
  <c r="AV2552" s="1"/>
  <c r="AV2553" s="1"/>
  <c r="AV2554" s="1"/>
  <c r="AV2555" s="1"/>
  <c r="AV2556" s="1"/>
  <c r="AV2557" s="1"/>
  <c r="AV2558" s="1"/>
  <c r="AV2559" s="1"/>
  <c r="AV2560" s="1"/>
  <c r="AV2561" s="1"/>
  <c r="AV2562" s="1"/>
  <c r="AV2563" s="1"/>
  <c r="AV2564" s="1"/>
  <c r="AV2565" s="1"/>
  <c r="AV2566" s="1"/>
  <c r="AV2567" s="1"/>
  <c r="AV2568" s="1"/>
  <c r="AV2569" s="1"/>
  <c r="AV2570" s="1"/>
  <c r="AV2571" s="1"/>
  <c r="AV2572" s="1"/>
  <c r="AV2573" s="1"/>
  <c r="AV2574" s="1"/>
  <c r="AV2575" s="1"/>
  <c r="AV2576" s="1"/>
  <c r="AV2577" s="1"/>
  <c r="AV2578" s="1"/>
  <c r="AV2579" s="1"/>
  <c r="AV2580" s="1"/>
  <c r="AV2581" s="1"/>
  <c r="AV2582" s="1"/>
  <c r="AV2583" s="1"/>
  <c r="AV2584" s="1"/>
  <c r="AV2585" s="1"/>
  <c r="AV2586" s="1"/>
  <c r="AV2587" s="1"/>
  <c r="AV2588" s="1"/>
  <c r="AV2589" s="1"/>
  <c r="AV2590" s="1"/>
  <c r="AV2591" s="1"/>
  <c r="AV2592" s="1"/>
  <c r="AV2593" s="1"/>
  <c r="AV2594" s="1"/>
  <c r="AV2595" s="1"/>
  <c r="AV2596" s="1"/>
  <c r="AV2597" s="1"/>
  <c r="AV2598" s="1"/>
  <c r="AV2599" s="1"/>
  <c r="AV2600" s="1"/>
  <c r="AV2601" s="1"/>
  <c r="AV2602" s="1"/>
  <c r="AV2603" s="1"/>
  <c r="AV2604" s="1"/>
  <c r="AV2605" s="1"/>
  <c r="AV2606" s="1"/>
  <c r="AV2607" s="1"/>
  <c r="AV2608" s="1"/>
  <c r="AV2609" s="1"/>
  <c r="AV2610" s="1"/>
  <c r="AV2611" s="1"/>
  <c r="AV2612" s="1"/>
  <c r="AV2613" s="1"/>
  <c r="AV2614" s="1"/>
  <c r="AV2615" s="1"/>
  <c r="AV2616" s="1"/>
  <c r="AV2617" s="1"/>
  <c r="AV2618" s="1"/>
  <c r="AV2619" s="1"/>
  <c r="AV2620" s="1"/>
  <c r="AV2621" s="1"/>
  <c r="AV2622" s="1"/>
  <c r="AV2623" s="1"/>
  <c r="AV2624" s="1"/>
  <c r="AV2625" s="1"/>
  <c r="AV2626" s="1"/>
  <c r="AV2627" s="1"/>
  <c r="AV2628" s="1"/>
  <c r="AV2629" s="1"/>
  <c r="AV2630" s="1"/>
  <c r="AV2631" s="1"/>
  <c r="AV2632" s="1"/>
  <c r="AV2633" s="1"/>
  <c r="AV2634" s="1"/>
  <c r="AV2635" s="1"/>
  <c r="AV2636" s="1"/>
  <c r="AV2637" s="1"/>
  <c r="AV2638" s="1"/>
  <c r="AV2639" s="1"/>
  <c r="AV2640" s="1"/>
  <c r="AV2641" s="1"/>
  <c r="AV2642" s="1"/>
  <c r="AV2643" s="1"/>
  <c r="AV2644" s="1"/>
  <c r="AV2645" s="1"/>
  <c r="AV2646" s="1"/>
  <c r="AV2647" s="1"/>
  <c r="AV2648" s="1"/>
  <c r="AV2649" s="1"/>
  <c r="AV2650" s="1"/>
  <c r="AV2651" s="1"/>
  <c r="AV2652" s="1"/>
  <c r="AV2653" s="1"/>
  <c r="AV2654" s="1"/>
  <c r="AV2655" s="1"/>
  <c r="AV2656" s="1"/>
  <c r="AV2657" s="1"/>
  <c r="AV2658" s="1"/>
  <c r="AV2659" s="1"/>
  <c r="AV2660" s="1"/>
  <c r="AV2661" s="1"/>
  <c r="AV2662" s="1"/>
  <c r="AV2663" s="1"/>
  <c r="AV2664" s="1"/>
  <c r="AV2665" s="1"/>
  <c r="AV2666" s="1"/>
  <c r="AV2667" s="1"/>
  <c r="AV2668" s="1"/>
  <c r="AV2669" s="1"/>
  <c r="AV2670" s="1"/>
  <c r="AV2671" s="1"/>
  <c r="AV2672" s="1"/>
  <c r="AV2673" s="1"/>
  <c r="AV2674" s="1"/>
  <c r="AV2675" s="1"/>
  <c r="AV2676" s="1"/>
  <c r="AV2677" s="1"/>
  <c r="AV2678" s="1"/>
  <c r="AV2679" s="1"/>
  <c r="AV2680" s="1"/>
  <c r="AV2681" s="1"/>
  <c r="AV2682" s="1"/>
  <c r="AV2683" s="1"/>
  <c r="AV2684" s="1"/>
  <c r="AV2685" s="1"/>
  <c r="AV2686" s="1"/>
  <c r="AV2687" s="1"/>
  <c r="AV2688" s="1"/>
  <c r="AV2689" s="1"/>
  <c r="AV2690" s="1"/>
  <c r="AV2691" s="1"/>
  <c r="AV2692" s="1"/>
  <c r="AV2693" s="1"/>
  <c r="AV2694" s="1"/>
  <c r="AV2695" s="1"/>
  <c r="AV2696" s="1"/>
  <c r="AV2697" s="1"/>
  <c r="AV2698" s="1"/>
  <c r="AV2699" s="1"/>
  <c r="AV2700" s="1"/>
  <c r="AV2701" s="1"/>
  <c r="AV2702" s="1"/>
  <c r="AV2703" s="1"/>
  <c r="AV2704" s="1"/>
  <c r="AV2705" s="1"/>
  <c r="AV2706" s="1"/>
  <c r="AV2707" s="1"/>
  <c r="AV2708" s="1"/>
  <c r="AV2709" s="1"/>
  <c r="AV2710" s="1"/>
  <c r="AV2711" s="1"/>
  <c r="AV2712" s="1"/>
  <c r="AV2713" s="1"/>
  <c r="AV2714" s="1"/>
  <c r="AV2715" s="1"/>
  <c r="AV2716" s="1"/>
  <c r="AV2717" s="1"/>
  <c r="AV2718" s="1"/>
  <c r="AV2719" s="1"/>
  <c r="AV2720" s="1"/>
  <c r="AV2721" s="1"/>
  <c r="AV2722" s="1"/>
  <c r="AV2723" s="1"/>
  <c r="AV2724" s="1"/>
  <c r="AV2725" s="1"/>
  <c r="AV2726" s="1"/>
  <c r="AV2727" s="1"/>
  <c r="AV2728" s="1"/>
  <c r="AV2729" s="1"/>
  <c r="AV2730" s="1"/>
  <c r="AV2731" s="1"/>
  <c r="AV2732" s="1"/>
  <c r="AV2733" s="1"/>
  <c r="AV2734" s="1"/>
  <c r="AV2735" s="1"/>
  <c r="AV2736" s="1"/>
  <c r="AV2737" s="1"/>
  <c r="AV2738" s="1"/>
  <c r="AV2739" s="1"/>
  <c r="AV2740" s="1"/>
  <c r="AV2741" s="1"/>
  <c r="AV2742" s="1"/>
  <c r="AV2743" s="1"/>
  <c r="AV2744" s="1"/>
  <c r="AV2745" s="1"/>
  <c r="Z84"/>
  <c r="AB84" s="1"/>
  <c r="Y84"/>
  <c r="AA84" s="1"/>
  <c r="AX94"/>
  <c r="AC82"/>
  <c r="AD82" l="1"/>
  <c r="AX95"/>
  <c r="AY95" s="1"/>
  <c r="AY94"/>
  <c r="BI97"/>
  <c r="AW97"/>
  <c r="AU98"/>
  <c r="Z85"/>
  <c r="AB85" s="1"/>
  <c r="Y85"/>
  <c r="AA85" s="1"/>
  <c r="AC83"/>
  <c r="AX96" l="1"/>
  <c r="AY96" s="1"/>
  <c r="AD83"/>
  <c r="BI98"/>
  <c r="AW98"/>
  <c r="AU99"/>
  <c r="Y86"/>
  <c r="AA86" s="1"/>
  <c r="AC85"/>
  <c r="Z86"/>
  <c r="AB86" s="1"/>
  <c r="AC84"/>
  <c r="AX97" l="1"/>
  <c r="AY97" s="1"/>
  <c r="AD85"/>
  <c r="AD84"/>
  <c r="BI99"/>
  <c r="AW99"/>
  <c r="AU100"/>
  <c r="Z87"/>
  <c r="AB87" s="1"/>
  <c r="Y87"/>
  <c r="AA87" s="1"/>
  <c r="AC86"/>
  <c r="AX98"/>
  <c r="AY98" s="1"/>
  <c r="BI100" l="1"/>
  <c r="AW100"/>
  <c r="AU101"/>
  <c r="AD86"/>
  <c r="Z88"/>
  <c r="AB88" s="1"/>
  <c r="Y88"/>
  <c r="AA88" s="1"/>
  <c r="AX99"/>
  <c r="AY99" s="1"/>
  <c r="BI101" l="1"/>
  <c r="AW101"/>
  <c r="AU102"/>
  <c r="Z89"/>
  <c r="AB89" s="1"/>
  <c r="AX100"/>
  <c r="AY100" s="1"/>
  <c r="Y89"/>
  <c r="AA89" s="1"/>
  <c r="AC88"/>
  <c r="AC87"/>
  <c r="AD87" l="1"/>
  <c r="AD88"/>
  <c r="BI102"/>
  <c r="AW102"/>
  <c r="AU103"/>
  <c r="Z90"/>
  <c r="AB90" s="1"/>
  <c r="AX101"/>
  <c r="AY101" s="1"/>
  <c r="Y90"/>
  <c r="AA90" s="1"/>
  <c r="AY102" l="1"/>
  <c r="BI103"/>
  <c r="AW103"/>
  <c r="AU104"/>
  <c r="Z91"/>
  <c r="AB91" s="1"/>
  <c r="Y91"/>
  <c r="AA91" s="1"/>
  <c r="AC90"/>
  <c r="AX102"/>
  <c r="AC89"/>
  <c r="AD89" l="1"/>
  <c r="AD90"/>
  <c r="BI104"/>
  <c r="AW104"/>
  <c r="AU105"/>
  <c r="AY103"/>
  <c r="Z92"/>
  <c r="AB92" s="1"/>
  <c r="AX103"/>
  <c r="Y92"/>
  <c r="AA92" s="1"/>
  <c r="BI105" l="1"/>
  <c r="AW105"/>
  <c r="AU106"/>
  <c r="Z93"/>
  <c r="AB93" s="1"/>
  <c r="Y93"/>
  <c r="AA93" s="1"/>
  <c r="AC92"/>
  <c r="AX104"/>
  <c r="AY104" s="1"/>
  <c r="AC91"/>
  <c r="AD91" l="1"/>
  <c r="BI106"/>
  <c r="AW106"/>
  <c r="AU107"/>
  <c r="AD92"/>
  <c r="Z94"/>
  <c r="AB94" s="1"/>
  <c r="Y94"/>
  <c r="AA94" s="1"/>
  <c r="AX105"/>
  <c r="AY105" s="1"/>
  <c r="BI107" l="1"/>
  <c r="AW107"/>
  <c r="AU108"/>
  <c r="Z95"/>
  <c r="AB95" s="1"/>
  <c r="Y95"/>
  <c r="AA95" s="1"/>
  <c r="AC94"/>
  <c r="AC93"/>
  <c r="BI108" l="1"/>
  <c r="AW108"/>
  <c r="AU109"/>
  <c r="AD94"/>
  <c r="AD93"/>
  <c r="Y96"/>
  <c r="AA96" s="1"/>
  <c r="AC95"/>
  <c r="Z96"/>
  <c r="AB96" s="1"/>
  <c r="AX106"/>
  <c r="AY106" s="1"/>
  <c r="AD95" l="1"/>
  <c r="BI109"/>
  <c r="AW109"/>
  <c r="AU110"/>
  <c r="Y97"/>
  <c r="AA97" s="1"/>
  <c r="Z97"/>
  <c r="AB97" s="1"/>
  <c r="AX107"/>
  <c r="AY107" s="1"/>
  <c r="BI110" l="1"/>
  <c r="AW110"/>
  <c r="AU111"/>
  <c r="AC96"/>
  <c r="Y98"/>
  <c r="AA98" s="1"/>
  <c r="AC97"/>
  <c r="Z98"/>
  <c r="AB98" s="1"/>
  <c r="AX108"/>
  <c r="AD96" l="1"/>
  <c r="AX109"/>
  <c r="AY109" s="1"/>
  <c r="AY108"/>
  <c r="AD97"/>
  <c r="BI111"/>
  <c r="AW111"/>
  <c r="AU112"/>
  <c r="Y99"/>
  <c r="AA99" s="1"/>
  <c r="Z99"/>
  <c r="AB99" s="1"/>
  <c r="AX110" l="1"/>
  <c r="AY110" s="1"/>
  <c r="BI112"/>
  <c r="AW112"/>
  <c r="AU113"/>
  <c r="AX111"/>
  <c r="AY111" s="1"/>
  <c r="AC98"/>
  <c r="Y100"/>
  <c r="AA100" s="1"/>
  <c r="Z100"/>
  <c r="AB100" s="1"/>
  <c r="AD98" l="1"/>
  <c r="BI113"/>
  <c r="AW113"/>
  <c r="AU114"/>
  <c r="Y101"/>
  <c r="AA101" s="1"/>
  <c r="Z101"/>
  <c r="AB101" s="1"/>
  <c r="AC99"/>
  <c r="BI114" l="1"/>
  <c r="AW114"/>
  <c r="AU115"/>
  <c r="AD99"/>
  <c r="Y102"/>
  <c r="AA102" s="1"/>
  <c r="Z102"/>
  <c r="AB102" s="1"/>
  <c r="AX112"/>
  <c r="AC100"/>
  <c r="AX113" l="1"/>
  <c r="AY113" s="1"/>
  <c r="AY112"/>
  <c r="AD100"/>
  <c r="BI115"/>
  <c r="AW115"/>
  <c r="AU116"/>
  <c r="Y103"/>
  <c r="AA103" s="1"/>
  <c r="Z103"/>
  <c r="AB103" s="1"/>
  <c r="AC101"/>
  <c r="BI116" l="1"/>
  <c r="AW116"/>
  <c r="AU117"/>
  <c r="AD101"/>
  <c r="Z104"/>
  <c r="AB104" s="1"/>
  <c r="Y104"/>
  <c r="AA104" s="1"/>
  <c r="AX114"/>
  <c r="AY114" s="1"/>
  <c r="AC102"/>
  <c r="AD102" l="1"/>
  <c r="BI117"/>
  <c r="AW117"/>
  <c r="AU118"/>
  <c r="AC103"/>
  <c r="Y105"/>
  <c r="AA105" s="1"/>
  <c r="Z105"/>
  <c r="AB105" s="1"/>
  <c r="AX115"/>
  <c r="AX116" l="1"/>
  <c r="AY116" s="1"/>
  <c r="AY115"/>
  <c r="AD103"/>
  <c r="BI118"/>
  <c r="AW118"/>
  <c r="AU119"/>
  <c r="Z106"/>
  <c r="AB106" s="1"/>
  <c r="AC104"/>
  <c r="Y106"/>
  <c r="AA106" s="1"/>
  <c r="AC105"/>
  <c r="AX117"/>
  <c r="AY117" s="1"/>
  <c r="BI119" l="1"/>
  <c r="AW119"/>
  <c r="AU120"/>
  <c r="AD104"/>
  <c r="AD105"/>
  <c r="Y107"/>
  <c r="AA107" s="1"/>
  <c r="AC106"/>
  <c r="Z107"/>
  <c r="AB107" s="1"/>
  <c r="AX118"/>
  <c r="AY118" s="1"/>
  <c r="BI120" l="1"/>
  <c r="AW120"/>
  <c r="AU121"/>
  <c r="AD106"/>
  <c r="Y108"/>
  <c r="AA108" s="1"/>
  <c r="Z108"/>
  <c r="AB108" s="1"/>
  <c r="BI121" l="1"/>
  <c r="AW121"/>
  <c r="AU122"/>
  <c r="Y109"/>
  <c r="AA109" s="1"/>
  <c r="AX119"/>
  <c r="Z109"/>
  <c r="AB109" s="1"/>
  <c r="AC107"/>
  <c r="AX120" l="1"/>
  <c r="AY120" s="1"/>
  <c r="AY119"/>
  <c r="AD107"/>
  <c r="BI122"/>
  <c r="AW122"/>
  <c r="AU123"/>
  <c r="AC108"/>
  <c r="Z110"/>
  <c r="AB110" s="1"/>
  <c r="Y110"/>
  <c r="AA110" s="1"/>
  <c r="AC109"/>
  <c r="AX121"/>
  <c r="AY121" s="1"/>
  <c r="AD108" l="1"/>
  <c r="AD109"/>
  <c r="BI123"/>
  <c r="AW123"/>
  <c r="AU124"/>
  <c r="Y111"/>
  <c r="AA111" s="1"/>
  <c r="Z111"/>
  <c r="AB111" s="1"/>
  <c r="BI124" l="1"/>
  <c r="AW124"/>
  <c r="AU125"/>
  <c r="Y112"/>
  <c r="AA112" s="1"/>
  <c r="AC111"/>
  <c r="Z112"/>
  <c r="AB112" s="1"/>
  <c r="AC110"/>
  <c r="AX122"/>
  <c r="AY122" s="1"/>
  <c r="AD111" l="1"/>
  <c r="AD110"/>
  <c r="BI125"/>
  <c r="AW125"/>
  <c r="AU126"/>
  <c r="Y113"/>
  <c r="AA113" s="1"/>
  <c r="Z113"/>
  <c r="AB113" s="1"/>
  <c r="AX123"/>
  <c r="AX124" l="1"/>
  <c r="AY124" s="1"/>
  <c r="AY123"/>
  <c r="BI126"/>
  <c r="AW126"/>
  <c r="AU127"/>
  <c r="Z114"/>
  <c r="AB114" s="1"/>
  <c r="AC112"/>
  <c r="Y114"/>
  <c r="AA114" s="1"/>
  <c r="AC113"/>
  <c r="AX125"/>
  <c r="AY125" s="1"/>
  <c r="AD113" l="1"/>
  <c r="BI127"/>
  <c r="AW127"/>
  <c r="AU128"/>
  <c r="AD112"/>
  <c r="Y115"/>
  <c r="AA115" s="1"/>
  <c r="AC114"/>
  <c r="Z115"/>
  <c r="AB115" s="1"/>
  <c r="AX126"/>
  <c r="AY126" s="1"/>
  <c r="AD114" l="1"/>
  <c r="BI128"/>
  <c r="AW128"/>
  <c r="AU129"/>
  <c r="Y116"/>
  <c r="AA116" s="1"/>
  <c r="AC115"/>
  <c r="Z116"/>
  <c r="AB116" s="1"/>
  <c r="AD115" l="1"/>
  <c r="BI129"/>
  <c r="AW129"/>
  <c r="AU130"/>
  <c r="Y117"/>
  <c r="AA117" s="1"/>
  <c r="Z117"/>
  <c r="AB117" s="1"/>
  <c r="AX127"/>
  <c r="AY127" s="1"/>
  <c r="BI130" l="1"/>
  <c r="AW130"/>
  <c r="AU131"/>
  <c r="Y118"/>
  <c r="AA118" s="1"/>
  <c r="AC117"/>
  <c r="AC116"/>
  <c r="Z118"/>
  <c r="AB118" s="1"/>
  <c r="AX128"/>
  <c r="AD117" l="1"/>
  <c r="AX129"/>
  <c r="AY129" s="1"/>
  <c r="AY128"/>
  <c r="AD116"/>
  <c r="BI131"/>
  <c r="AW131"/>
  <c r="AU132"/>
  <c r="Y119"/>
  <c r="AA119" s="1"/>
  <c r="AC118"/>
  <c r="Z119"/>
  <c r="AB119" s="1"/>
  <c r="AD118" l="1"/>
  <c r="BI132"/>
  <c r="AW132"/>
  <c r="AU133"/>
  <c r="Y120"/>
  <c r="AA120" s="1"/>
  <c r="Z120"/>
  <c r="AB120" s="1"/>
  <c r="AX130"/>
  <c r="BI133" l="1"/>
  <c r="AW133"/>
  <c r="AU134"/>
  <c r="AX131"/>
  <c r="AY131" s="1"/>
  <c r="AY130"/>
  <c r="AC119"/>
  <c r="Y121"/>
  <c r="AA121" s="1"/>
  <c r="AC120"/>
  <c r="Z121"/>
  <c r="AB121" s="1"/>
  <c r="AD120" l="1"/>
  <c r="AX132"/>
  <c r="AY132" s="1"/>
  <c r="AD119"/>
  <c r="BI134"/>
  <c r="AW134"/>
  <c r="AU135"/>
  <c r="Z122"/>
  <c r="AB122" s="1"/>
  <c r="Y122"/>
  <c r="AA122" s="1"/>
  <c r="AC121"/>
  <c r="AX133" l="1"/>
  <c r="AY133" s="1"/>
  <c r="AD121"/>
  <c r="BI135"/>
  <c r="AW135"/>
  <c r="AU136"/>
  <c r="Y123"/>
  <c r="AA123" s="1"/>
  <c r="Z123"/>
  <c r="AB123" s="1"/>
  <c r="BI136" l="1"/>
  <c r="AW136"/>
  <c r="AU137"/>
  <c r="AC122"/>
  <c r="Y124"/>
  <c r="AA124" s="1"/>
  <c r="Z124"/>
  <c r="AB124" s="1"/>
  <c r="AX134"/>
  <c r="AD122" l="1"/>
  <c r="AX135"/>
  <c r="AY135" s="1"/>
  <c r="AY134"/>
  <c r="BI137"/>
  <c r="AW137"/>
  <c r="AU138"/>
  <c r="Z125"/>
  <c r="AB125" s="1"/>
  <c r="Y125"/>
  <c r="AA125" s="1"/>
  <c r="AX136"/>
  <c r="AY136" s="1"/>
  <c r="AC123"/>
  <c r="AD123" l="1"/>
  <c r="BI138"/>
  <c r="AW138"/>
  <c r="AU139"/>
  <c r="AC124"/>
  <c r="AX137"/>
  <c r="AY137" s="1"/>
  <c r="Z126"/>
  <c r="AB126" s="1"/>
  <c r="Y126"/>
  <c r="AA126" s="1"/>
  <c r="AC125"/>
  <c r="AD125" l="1"/>
  <c r="BI139"/>
  <c r="AW139"/>
  <c r="AU140"/>
  <c r="AD124"/>
  <c r="AX138"/>
  <c r="AY138" s="1"/>
  <c r="Z127"/>
  <c r="AB127" s="1"/>
  <c r="Y127"/>
  <c r="AA127" s="1"/>
  <c r="AC126"/>
  <c r="BI140" l="1"/>
  <c r="AW140"/>
  <c r="AU141"/>
  <c r="AD126"/>
  <c r="Z128"/>
  <c r="AB128" s="1"/>
  <c r="Y128"/>
  <c r="AA128" s="1"/>
  <c r="AX139"/>
  <c r="AY139" s="1"/>
  <c r="BI141" l="1"/>
  <c r="AW141"/>
  <c r="AU142"/>
  <c r="Z129"/>
  <c r="AB129" s="1"/>
  <c r="AX140"/>
  <c r="AY140" s="1"/>
  <c r="Y129"/>
  <c r="AA129" s="1"/>
  <c r="AC128"/>
  <c r="AC127"/>
  <c r="AD127" l="1"/>
  <c r="AD128"/>
  <c r="BI142"/>
  <c r="AW142"/>
  <c r="AU143"/>
  <c r="Z130"/>
  <c r="AB130" s="1"/>
  <c r="AX141"/>
  <c r="AY141" s="1"/>
  <c r="Y130"/>
  <c r="AA130" s="1"/>
  <c r="BI143" l="1"/>
  <c r="AW143"/>
  <c r="AU144"/>
  <c r="AX142"/>
  <c r="AY142" s="1"/>
  <c r="Z131"/>
  <c r="AB131" s="1"/>
  <c r="Y131"/>
  <c r="AA131" s="1"/>
  <c r="AC130"/>
  <c r="AC129"/>
  <c r="AD129" l="1"/>
  <c r="AD130"/>
  <c r="BI144"/>
  <c r="AW144"/>
  <c r="AU145"/>
  <c r="AX143"/>
  <c r="AY143" s="1"/>
  <c r="Z132"/>
  <c r="AB132" s="1"/>
  <c r="Y132"/>
  <c r="AA132" s="1"/>
  <c r="BI145" l="1"/>
  <c r="AW145"/>
  <c r="AU146"/>
  <c r="Z133"/>
  <c r="AB133" s="1"/>
  <c r="Y133"/>
  <c r="AA133" s="1"/>
  <c r="AC131"/>
  <c r="BI146" l="1"/>
  <c r="AW146"/>
  <c r="AU147"/>
  <c r="AD131"/>
  <c r="AC132"/>
  <c r="Y134"/>
  <c r="AA134" s="1"/>
  <c r="Z134"/>
  <c r="AB134" s="1"/>
  <c r="AX144"/>
  <c r="AD132" l="1"/>
  <c r="AX145"/>
  <c r="AY145" s="1"/>
  <c r="AY144"/>
  <c r="BI147"/>
  <c r="AW147"/>
  <c r="AU148"/>
  <c r="Y135"/>
  <c r="AA135" s="1"/>
  <c r="AC133"/>
  <c r="Z135"/>
  <c r="AB135" s="1"/>
  <c r="AX146"/>
  <c r="AY146" s="1"/>
  <c r="AD133" l="1"/>
  <c r="BI148"/>
  <c r="AW148"/>
  <c r="AU149"/>
  <c r="AC134"/>
  <c r="Y136"/>
  <c r="AA136" s="1"/>
  <c r="Z136"/>
  <c r="AB136" s="1"/>
  <c r="AD134" l="1"/>
  <c r="BI149"/>
  <c r="AW149"/>
  <c r="AU150"/>
  <c r="Z137"/>
  <c r="AB137" s="1"/>
  <c r="Y137"/>
  <c r="AA137" s="1"/>
  <c r="AC135"/>
  <c r="AX147"/>
  <c r="AY147" s="1"/>
  <c r="BI150" l="1"/>
  <c r="AW150"/>
  <c r="AU151"/>
  <c r="AD135"/>
  <c r="AC136"/>
  <c r="Z138"/>
  <c r="AB138" s="1"/>
  <c r="Y138"/>
  <c r="AA138" s="1"/>
  <c r="AC137"/>
  <c r="AX148"/>
  <c r="AY148" s="1"/>
  <c r="AD137" l="1"/>
  <c r="AD136"/>
  <c r="BI151"/>
  <c r="AW151"/>
  <c r="AU152"/>
  <c r="Z139"/>
  <c r="AB139" s="1"/>
  <c r="Y139"/>
  <c r="AA139" s="1"/>
  <c r="AX149"/>
  <c r="AX150" l="1"/>
  <c r="AY150" s="1"/>
  <c r="AY149"/>
  <c r="BI152"/>
  <c r="AW152"/>
  <c r="AU153"/>
  <c r="AC138"/>
  <c r="Z140"/>
  <c r="AB140" s="1"/>
  <c r="Y140"/>
  <c r="AA140" s="1"/>
  <c r="BI153" l="1"/>
  <c r="AW153"/>
  <c r="AU154"/>
  <c r="AD138"/>
  <c r="AX151"/>
  <c r="AY151" s="1"/>
  <c r="AC139"/>
  <c r="Y141"/>
  <c r="AA141" s="1"/>
  <c r="Z141"/>
  <c r="AB141" s="1"/>
  <c r="AD139" l="1"/>
  <c r="BI154"/>
  <c r="AW154"/>
  <c r="AU155"/>
  <c r="AC140"/>
  <c r="Y142"/>
  <c r="AA142" s="1"/>
  <c r="AC141"/>
  <c r="Z142"/>
  <c r="AB142" s="1"/>
  <c r="AX152"/>
  <c r="AD141" l="1"/>
  <c r="BI155"/>
  <c r="AW155"/>
  <c r="AU156"/>
  <c r="AD140"/>
  <c r="AX153"/>
  <c r="AY153" s="1"/>
  <c r="AY152"/>
  <c r="Y143"/>
  <c r="AA143" s="1"/>
  <c r="Z143"/>
  <c r="AB143" s="1"/>
  <c r="BI156" l="1"/>
  <c r="AW156"/>
  <c r="AU157"/>
  <c r="Y144"/>
  <c r="AA144" s="1"/>
  <c r="AC142"/>
  <c r="AX154"/>
  <c r="AY154" s="1"/>
  <c r="Z144"/>
  <c r="AB144" s="1"/>
  <c r="AD142" l="1"/>
  <c r="BI157"/>
  <c r="AW157"/>
  <c r="AU158"/>
  <c r="Z145"/>
  <c r="AB145" s="1"/>
  <c r="Y145"/>
  <c r="AA145" s="1"/>
  <c r="AC143"/>
  <c r="AX155"/>
  <c r="AY155" s="1"/>
  <c r="AD143" l="1"/>
  <c r="BI158"/>
  <c r="AW158"/>
  <c r="AU159"/>
  <c r="AC144"/>
  <c r="AX156"/>
  <c r="Z146"/>
  <c r="AB146" s="1"/>
  <c r="Y146"/>
  <c r="AA146" s="1"/>
  <c r="AX157" l="1"/>
  <c r="AY157" s="1"/>
  <c r="AY156"/>
  <c r="AD144"/>
  <c r="BI159"/>
  <c r="AW159"/>
  <c r="AU160"/>
  <c r="AC145"/>
  <c r="Y147"/>
  <c r="AA147" s="1"/>
  <c r="Z147"/>
  <c r="AB147" s="1"/>
  <c r="BI160" l="1"/>
  <c r="AW160"/>
  <c r="AU161"/>
  <c r="AD145"/>
  <c r="AC146"/>
  <c r="Y148"/>
  <c r="AA148" s="1"/>
  <c r="AC147"/>
  <c r="Z148"/>
  <c r="AB148" s="1"/>
  <c r="AX158"/>
  <c r="AD147" l="1"/>
  <c r="BI161"/>
  <c r="AW161"/>
  <c r="AU162"/>
  <c r="AD146"/>
  <c r="AX159"/>
  <c r="AY159" s="1"/>
  <c r="AY158"/>
  <c r="Y149"/>
  <c r="AA149" s="1"/>
  <c r="Z149"/>
  <c r="AB149" s="1"/>
  <c r="BI162" l="1"/>
  <c r="AW162"/>
  <c r="AU163"/>
  <c r="Y150"/>
  <c r="AA150" s="1"/>
  <c r="AC148"/>
  <c r="AX160"/>
  <c r="AY160" s="1"/>
  <c r="Z150"/>
  <c r="AB150" s="1"/>
  <c r="AD148" l="1"/>
  <c r="BI163"/>
  <c r="AW163"/>
  <c r="AU164"/>
  <c r="Z151"/>
  <c r="AB151" s="1"/>
  <c r="Y151"/>
  <c r="AA151" s="1"/>
  <c r="AC149"/>
  <c r="AX161"/>
  <c r="AY161" s="1"/>
  <c r="AD149" l="1"/>
  <c r="BI164"/>
  <c r="AW164"/>
  <c r="AU165"/>
  <c r="AC150"/>
  <c r="Z152"/>
  <c r="AB152" s="1"/>
  <c r="Y152"/>
  <c r="AA152" s="1"/>
  <c r="AC151"/>
  <c r="AX162"/>
  <c r="BI165" l="1"/>
  <c r="AW165"/>
  <c r="AU166"/>
  <c r="AD151"/>
  <c r="AX163"/>
  <c r="AY163" s="1"/>
  <c r="AY162"/>
  <c r="AD150"/>
  <c r="Z153"/>
  <c r="AB153" s="1"/>
  <c r="Y153"/>
  <c r="AA153" s="1"/>
  <c r="AC152"/>
  <c r="AX164" l="1"/>
  <c r="AY164" s="1"/>
  <c r="BI166"/>
  <c r="AW166"/>
  <c r="AU167"/>
  <c r="AD152"/>
  <c r="Y154"/>
  <c r="AA154" s="1"/>
  <c r="Z154"/>
  <c r="AB154" s="1"/>
  <c r="BI167" l="1"/>
  <c r="AW167"/>
  <c r="AU168"/>
  <c r="AC153"/>
  <c r="Y155"/>
  <c r="AA155" s="1"/>
  <c r="AC154"/>
  <c r="Z155"/>
  <c r="AB155" s="1"/>
  <c r="AX165"/>
  <c r="AD153" l="1"/>
  <c r="AD154"/>
  <c r="AX166"/>
  <c r="AY166" s="1"/>
  <c r="AY165"/>
  <c r="BI168"/>
  <c r="AW168"/>
  <c r="AU169"/>
  <c r="Y156"/>
  <c r="AA156" s="1"/>
  <c r="AC155"/>
  <c r="Z156"/>
  <c r="AB156" s="1"/>
  <c r="AX167"/>
  <c r="AY167" s="1"/>
  <c r="BI169" l="1"/>
  <c r="AW169"/>
  <c r="AU170"/>
  <c r="AD155"/>
  <c r="Y157"/>
  <c r="AA157" s="1"/>
  <c r="AC156"/>
  <c r="Z157"/>
  <c r="AB157" s="1"/>
  <c r="AX168"/>
  <c r="AY168" s="1"/>
  <c r="BI170" l="1"/>
  <c r="AW170"/>
  <c r="AU171"/>
  <c r="AD156"/>
  <c r="Y158"/>
  <c r="AA158" s="1"/>
  <c r="Z158"/>
  <c r="AB158" s="1"/>
  <c r="BI171" l="1"/>
  <c r="AW171"/>
  <c r="AU172"/>
  <c r="AC157"/>
  <c r="Y159"/>
  <c r="AA159" s="1"/>
  <c r="Z159"/>
  <c r="AB159" s="1"/>
  <c r="AX169"/>
  <c r="AY169" s="1"/>
  <c r="AD157" l="1"/>
  <c r="BI172"/>
  <c r="AW172"/>
  <c r="AU173"/>
  <c r="Y160"/>
  <c r="AA160" s="1"/>
  <c r="AC159"/>
  <c r="AC158"/>
  <c r="Z160"/>
  <c r="AB160" s="1"/>
  <c r="AX170"/>
  <c r="AD159" l="1"/>
  <c r="AD158"/>
  <c r="BI173"/>
  <c r="AW173"/>
  <c r="AU174"/>
  <c r="AX171"/>
  <c r="AY171" s="1"/>
  <c r="AY170"/>
  <c r="Y161"/>
  <c r="AA161" s="1"/>
  <c r="AC160"/>
  <c r="Z161"/>
  <c r="AB161" s="1"/>
  <c r="AD160" l="1"/>
  <c r="BI174"/>
  <c r="AW174"/>
  <c r="AU175"/>
  <c r="Y162"/>
  <c r="AA162" s="1"/>
  <c r="Z162"/>
  <c r="AB162" s="1"/>
  <c r="AX172"/>
  <c r="AX173" l="1"/>
  <c r="AY173" s="1"/>
  <c r="AY172"/>
  <c r="BI175"/>
  <c r="AW175"/>
  <c r="AU176"/>
  <c r="AC161"/>
  <c r="Y163"/>
  <c r="AA163" s="1"/>
  <c r="AC162"/>
  <c r="Z163"/>
  <c r="AB163" s="1"/>
  <c r="BI176" l="1"/>
  <c r="AW176"/>
  <c r="AU177"/>
  <c r="AD161"/>
  <c r="AD162"/>
  <c r="Y164"/>
  <c r="AA164" s="1"/>
  <c r="AC163"/>
  <c r="Z164"/>
  <c r="AB164" s="1"/>
  <c r="AX174"/>
  <c r="AD163" l="1"/>
  <c r="BI177"/>
  <c r="AW177"/>
  <c r="AU178"/>
  <c r="AX175"/>
  <c r="AY175" s="1"/>
  <c r="AY174"/>
  <c r="Z165"/>
  <c r="AB165" s="1"/>
  <c r="Y165"/>
  <c r="AA165" s="1"/>
  <c r="AC164"/>
  <c r="AX176" l="1"/>
  <c r="AY176" s="1"/>
  <c r="AD164"/>
  <c r="BI178"/>
  <c r="AW178"/>
  <c r="AU179"/>
  <c r="Z166"/>
  <c r="AB166" s="1"/>
  <c r="Y166"/>
  <c r="AA166" s="1"/>
  <c r="BI179" l="1"/>
  <c r="AW179"/>
  <c r="AU180"/>
  <c r="AC165"/>
  <c r="Z167"/>
  <c r="AB167" s="1"/>
  <c r="Y167"/>
  <c r="AA167" s="1"/>
  <c r="AC166"/>
  <c r="AX177"/>
  <c r="AD165" l="1"/>
  <c r="AX178"/>
  <c r="AY178" s="1"/>
  <c r="AY177"/>
  <c r="AD166"/>
  <c r="BI180"/>
  <c r="AW180"/>
  <c r="AU181"/>
  <c r="Z168"/>
  <c r="AB168" s="1"/>
  <c r="Y168"/>
  <c r="AA168" s="1"/>
  <c r="AC167"/>
  <c r="AD167" l="1"/>
  <c r="BI181"/>
  <c r="AW181"/>
  <c r="AU182"/>
  <c r="Y169"/>
  <c r="AA169" s="1"/>
  <c r="AC168"/>
  <c r="Z169"/>
  <c r="AB169" s="1"/>
  <c r="AX179"/>
  <c r="AX180" l="1"/>
  <c r="AY180" s="1"/>
  <c r="AY179"/>
  <c r="BI182"/>
  <c r="AW182"/>
  <c r="AU183"/>
  <c r="AD168"/>
  <c r="Y170"/>
  <c r="AA170" s="1"/>
  <c r="AC169"/>
  <c r="Z170"/>
  <c r="AB170" s="1"/>
  <c r="AX181"/>
  <c r="AY181" s="1"/>
  <c r="BI183" l="1"/>
  <c r="AW183"/>
  <c r="AU184"/>
  <c r="AD169"/>
  <c r="Y171"/>
  <c r="AA171" s="1"/>
  <c r="Z171"/>
  <c r="AB171" s="1"/>
  <c r="AX182"/>
  <c r="AY182" s="1"/>
  <c r="BI184" l="1"/>
  <c r="AW184"/>
  <c r="AU185"/>
  <c r="AX183"/>
  <c r="AY183" s="1"/>
  <c r="Y172"/>
  <c r="AA172" s="1"/>
  <c r="Z172"/>
  <c r="AB172" s="1"/>
  <c r="AC170"/>
  <c r="BI185" l="1"/>
  <c r="AW185"/>
  <c r="AU186"/>
  <c r="AD170"/>
  <c r="AX184"/>
  <c r="AY184" s="1"/>
  <c r="AC171"/>
  <c r="Y173"/>
  <c r="AA173" s="1"/>
  <c r="Z173"/>
  <c r="AB173" s="1"/>
  <c r="AD171" l="1"/>
  <c r="BI186"/>
  <c r="AW186"/>
  <c r="AU187"/>
  <c r="Z174"/>
  <c r="AB174" s="1"/>
  <c r="Y174"/>
  <c r="AA174" s="1"/>
  <c r="AC172"/>
  <c r="AD172" l="1"/>
  <c r="BI187"/>
  <c r="AW187"/>
  <c r="AU188"/>
  <c r="AC173"/>
  <c r="Y175"/>
  <c r="AA175" s="1"/>
  <c r="Z175"/>
  <c r="AB175" s="1"/>
  <c r="AX185"/>
  <c r="AY185" s="1"/>
  <c r="AD173" l="1"/>
  <c r="BI188"/>
  <c r="AW188"/>
  <c r="AU189"/>
  <c r="Z176"/>
  <c r="AB176" s="1"/>
  <c r="AC174"/>
  <c r="Y176"/>
  <c r="AA176" s="1"/>
  <c r="AC175"/>
  <c r="AX186"/>
  <c r="AD175" l="1"/>
  <c r="BI189"/>
  <c r="AW189"/>
  <c r="AU190"/>
  <c r="AX187"/>
  <c r="AY187" s="1"/>
  <c r="AY186"/>
  <c r="AD174"/>
  <c r="Y177"/>
  <c r="AA177" s="1"/>
  <c r="AC176"/>
  <c r="Z177"/>
  <c r="AB177" s="1"/>
  <c r="AX188" l="1"/>
  <c r="AY188" s="1"/>
  <c r="AD176"/>
  <c r="BI190"/>
  <c r="AW190"/>
  <c r="AU191"/>
  <c r="Y178"/>
  <c r="AA178" s="1"/>
  <c r="Z178"/>
  <c r="AB178" s="1"/>
  <c r="AX189" l="1"/>
  <c r="AY189" s="1"/>
  <c r="BI191"/>
  <c r="AW191"/>
  <c r="AU192"/>
  <c r="AX190"/>
  <c r="AY190" s="1"/>
  <c r="Y179"/>
  <c r="AA179" s="1"/>
  <c r="AC177"/>
  <c r="Z179"/>
  <c r="AB179" s="1"/>
  <c r="AD177" l="1"/>
  <c r="BI192"/>
  <c r="AW192"/>
  <c r="AU193"/>
  <c r="AC178"/>
  <c r="Z180"/>
  <c r="AB180" s="1"/>
  <c r="Y180"/>
  <c r="AA180" s="1"/>
  <c r="AC179"/>
  <c r="BI193" l="1"/>
  <c r="AW193"/>
  <c r="AU194"/>
  <c r="AD179"/>
  <c r="AD178"/>
  <c r="Y181"/>
  <c r="AA181" s="1"/>
  <c r="Z181"/>
  <c r="AB181" s="1"/>
  <c r="AX191"/>
  <c r="BI194" l="1"/>
  <c r="AW194"/>
  <c r="AU195"/>
  <c r="AX192"/>
  <c r="AY192" s="1"/>
  <c r="AY191"/>
  <c r="AC180"/>
  <c r="Y182"/>
  <c r="AA182" s="1"/>
  <c r="Z182"/>
  <c r="AB182" s="1"/>
  <c r="AX193" l="1"/>
  <c r="AY193" s="1"/>
  <c r="AD180"/>
  <c r="BI195"/>
  <c r="AW195"/>
  <c r="AU196"/>
  <c r="AC181"/>
  <c r="Y183"/>
  <c r="AA183" s="1"/>
  <c r="Z183"/>
  <c r="AB183" s="1"/>
  <c r="AX194" l="1"/>
  <c r="AY194" s="1"/>
  <c r="BI196"/>
  <c r="AW196"/>
  <c r="AU197"/>
  <c r="AD181"/>
  <c r="AC182"/>
  <c r="Y184"/>
  <c r="AA184" s="1"/>
  <c r="Z184"/>
  <c r="AB184" s="1"/>
  <c r="AD182" l="1"/>
  <c r="BI197"/>
  <c r="AW197"/>
  <c r="AU198"/>
  <c r="AC183"/>
  <c r="Z185"/>
  <c r="AB185" s="1"/>
  <c r="Y185"/>
  <c r="AA185" s="1"/>
  <c r="AC184"/>
  <c r="AX195"/>
  <c r="AY195" s="1"/>
  <c r="BI198" l="1"/>
  <c r="AW198"/>
  <c r="AU199"/>
  <c r="AD184"/>
  <c r="AD183"/>
  <c r="AX196"/>
  <c r="Z186"/>
  <c r="AB186" s="1"/>
  <c r="Y186"/>
  <c r="AA186" s="1"/>
  <c r="AX197" l="1"/>
  <c r="AY197" s="1"/>
  <c r="AY196"/>
  <c r="BI199"/>
  <c r="AW199"/>
  <c r="AU200"/>
  <c r="AC185"/>
  <c r="Z187"/>
  <c r="AB187" s="1"/>
  <c r="Y187"/>
  <c r="AA187" s="1"/>
  <c r="AC186"/>
  <c r="BI200" l="1"/>
  <c r="AW200"/>
  <c r="AU201"/>
  <c r="AD186"/>
  <c r="AD185"/>
  <c r="AX198"/>
  <c r="AY198" s="1"/>
  <c r="Z188"/>
  <c r="AB188" s="1"/>
  <c r="Y188"/>
  <c r="AA188" s="1"/>
  <c r="BI201" l="1"/>
  <c r="AW201"/>
  <c r="AU202"/>
  <c r="AX199"/>
  <c r="AY199" s="1"/>
  <c r="Z189"/>
  <c r="AB189" s="1"/>
  <c r="AX200"/>
  <c r="AY200" s="1"/>
  <c r="Y189"/>
  <c r="AA189" s="1"/>
  <c r="AC187"/>
  <c r="AD187" l="1"/>
  <c r="BI202"/>
  <c r="AW202"/>
  <c r="AU203"/>
  <c r="AX201"/>
  <c r="AY201" s="1"/>
  <c r="Z190"/>
  <c r="AB190" s="1"/>
  <c r="Y190"/>
  <c r="AA190" s="1"/>
  <c r="AC189"/>
  <c r="AC188"/>
  <c r="AD189" l="1"/>
  <c r="BI203"/>
  <c r="AW203"/>
  <c r="AU204"/>
  <c r="AD188"/>
  <c r="AX202"/>
  <c r="AY202" s="1"/>
  <c r="Z191"/>
  <c r="AB191" s="1"/>
  <c r="Y191"/>
  <c r="AA191" s="1"/>
  <c r="BI204" l="1"/>
  <c r="AW204"/>
  <c r="AU205"/>
  <c r="Z192"/>
  <c r="AB192" s="1"/>
  <c r="AX203"/>
  <c r="AY203" s="1"/>
  <c r="Y192"/>
  <c r="AA192" s="1"/>
  <c r="AC191"/>
  <c r="AC190"/>
  <c r="AD190" l="1"/>
  <c r="AD191"/>
  <c r="BI205"/>
  <c r="AW205"/>
  <c r="AU206"/>
  <c r="Z193"/>
  <c r="AB193" s="1"/>
  <c r="AX204"/>
  <c r="AY204" s="1"/>
  <c r="Y193"/>
  <c r="AA193" s="1"/>
  <c r="BI206" l="1"/>
  <c r="AW206"/>
  <c r="AU207"/>
  <c r="Z194"/>
  <c r="AB194" s="1"/>
  <c r="Y194"/>
  <c r="AA194" s="1"/>
  <c r="AC193"/>
  <c r="AX205"/>
  <c r="AY205" s="1"/>
  <c r="AC192"/>
  <c r="AD192" l="1"/>
  <c r="BI207"/>
  <c r="AW207"/>
  <c r="AU208"/>
  <c r="AD193"/>
  <c r="Z195"/>
  <c r="AB195" s="1"/>
  <c r="Y195"/>
  <c r="AA195" s="1"/>
  <c r="AX206"/>
  <c r="AY206" s="1"/>
  <c r="BI208" l="1"/>
  <c r="AW208"/>
  <c r="AU209"/>
  <c r="Z196"/>
  <c r="AB196" s="1"/>
  <c r="Y196"/>
  <c r="AA196" s="1"/>
  <c r="AC194"/>
  <c r="AD194" l="1"/>
  <c r="BI209"/>
  <c r="AW209"/>
  <c r="AU210"/>
  <c r="Z197"/>
  <c r="AB197" s="1"/>
  <c r="Y197"/>
  <c r="AA197" s="1"/>
  <c r="AX207"/>
  <c r="AC195"/>
  <c r="AD195" l="1"/>
  <c r="AX208"/>
  <c r="AY208" s="1"/>
  <c r="AY207"/>
  <c r="BI210"/>
  <c r="AW210"/>
  <c r="AU211"/>
  <c r="Y198"/>
  <c r="AA198" s="1"/>
  <c r="AC197"/>
  <c r="Z198"/>
  <c r="AB198" s="1"/>
  <c r="AX209"/>
  <c r="AY209" s="1"/>
  <c r="AC196"/>
  <c r="AD197" l="1"/>
  <c r="AD196"/>
  <c r="BI211"/>
  <c r="AW211"/>
  <c r="AU212"/>
  <c r="Y199"/>
  <c r="AA199" s="1"/>
  <c r="Z199"/>
  <c r="AB199" s="1"/>
  <c r="BI212" l="1"/>
  <c r="AW212"/>
  <c r="AU213"/>
  <c r="AC198"/>
  <c r="Y200"/>
  <c r="AA200" s="1"/>
  <c r="AC199"/>
  <c r="Z200"/>
  <c r="AB200" s="1"/>
  <c r="AX210"/>
  <c r="AD198" l="1"/>
  <c r="AX211"/>
  <c r="AY211" s="1"/>
  <c r="AY210"/>
  <c r="BI213"/>
  <c r="AW213"/>
  <c r="AU214"/>
  <c r="AD199"/>
  <c r="Y201"/>
  <c r="AA201" s="1"/>
  <c r="Z201"/>
  <c r="AB201" s="1"/>
  <c r="BI214" l="1"/>
  <c r="AW214"/>
  <c r="AU215"/>
  <c r="Y202"/>
  <c r="AA202" s="1"/>
  <c r="AC201"/>
  <c r="Z202"/>
  <c r="AB202" s="1"/>
  <c r="AC200"/>
  <c r="AX212"/>
  <c r="AY212" s="1"/>
  <c r="AD201" l="1"/>
  <c r="BI215"/>
  <c r="AW215"/>
  <c r="AU216"/>
  <c r="AD200"/>
  <c r="Y203"/>
  <c r="AA203" s="1"/>
  <c r="AX213"/>
  <c r="Z203"/>
  <c r="AB203" s="1"/>
  <c r="BI216" l="1"/>
  <c r="AW216"/>
  <c r="AU217"/>
  <c r="AX214"/>
  <c r="AY214" s="1"/>
  <c r="AY213"/>
  <c r="AC202"/>
  <c r="Y204"/>
  <c r="AA204" s="1"/>
  <c r="Z204"/>
  <c r="AB204" s="1"/>
  <c r="AD202" l="1"/>
  <c r="BI217"/>
  <c r="AW217"/>
  <c r="AU218"/>
  <c r="Y205"/>
  <c r="AA205" s="1"/>
  <c r="AC204"/>
  <c r="Z205"/>
  <c r="AB205" s="1"/>
  <c r="AX215"/>
  <c r="AC203"/>
  <c r="AX216" l="1"/>
  <c r="AY216" s="1"/>
  <c r="AY215"/>
  <c r="BI218"/>
  <c r="AW218"/>
  <c r="AU219"/>
  <c r="AD203"/>
  <c r="AD204"/>
  <c r="Y206"/>
  <c r="AA206" s="1"/>
  <c r="Z206"/>
  <c r="AB206" s="1"/>
  <c r="AX217"/>
  <c r="AY217" s="1"/>
  <c r="BI219" l="1"/>
  <c r="AW219"/>
  <c r="AU220"/>
  <c r="AC205"/>
  <c r="AX218"/>
  <c r="AY218" s="1"/>
  <c r="Z207"/>
  <c r="AB207" s="1"/>
  <c r="Y207"/>
  <c r="AA207" s="1"/>
  <c r="AC206"/>
  <c r="AD205" l="1"/>
  <c r="AD206"/>
  <c r="BI220"/>
  <c r="AW220"/>
  <c r="AU221"/>
  <c r="Z208"/>
  <c r="AB208" s="1"/>
  <c r="AX219"/>
  <c r="AY219" s="1"/>
  <c r="Y208"/>
  <c r="AA208" s="1"/>
  <c r="BI221" l="1"/>
  <c r="AW221"/>
  <c r="AU222"/>
  <c r="AC207"/>
  <c r="Z209"/>
  <c r="AB209" s="1"/>
  <c r="Y209"/>
  <c r="AA209" s="1"/>
  <c r="AX220"/>
  <c r="AY220" s="1"/>
  <c r="AD207" l="1"/>
  <c r="BI222"/>
  <c r="AW222"/>
  <c r="AU223"/>
  <c r="Y210"/>
  <c r="AA210" s="1"/>
  <c r="AC209"/>
  <c r="Z210"/>
  <c r="AB210" s="1"/>
  <c r="AC208"/>
  <c r="AD209" l="1"/>
  <c r="AD208"/>
  <c r="BI223"/>
  <c r="AW223"/>
  <c r="AU224"/>
  <c r="Y211"/>
  <c r="AA211" s="1"/>
  <c r="AC210"/>
  <c r="Z211"/>
  <c r="AB211" s="1"/>
  <c r="AX221"/>
  <c r="AX222" l="1"/>
  <c r="AY222" s="1"/>
  <c r="AY221"/>
  <c r="AD210"/>
  <c r="BI224"/>
  <c r="AW224"/>
  <c r="AU225"/>
  <c r="Z212"/>
  <c r="AB212" s="1"/>
  <c r="Y212"/>
  <c r="AA212" s="1"/>
  <c r="AX223"/>
  <c r="AY223" s="1"/>
  <c r="AY224" l="1"/>
  <c r="BI225"/>
  <c r="AW225"/>
  <c r="AU226"/>
  <c r="AC211"/>
  <c r="Z213"/>
  <c r="AB213" s="1"/>
  <c r="Y213"/>
  <c r="AA213" s="1"/>
  <c r="AX224"/>
  <c r="AD211" l="1"/>
  <c r="BI226"/>
  <c r="AW226"/>
  <c r="AU227"/>
  <c r="Y214"/>
  <c r="AA214" s="1"/>
  <c r="AX225"/>
  <c r="AY225" s="1"/>
  <c r="Z214"/>
  <c r="AB214" s="1"/>
  <c r="AC212"/>
  <c r="AD212" l="1"/>
  <c r="BI227"/>
  <c r="AW227"/>
  <c r="AU228"/>
  <c r="Y215"/>
  <c r="AA215" s="1"/>
  <c r="AC214"/>
  <c r="Z215"/>
  <c r="AB215" s="1"/>
  <c r="AC213"/>
  <c r="AD214" l="1"/>
  <c r="AD213"/>
  <c r="BI228"/>
  <c r="AW228"/>
  <c r="AU229"/>
  <c r="Y216"/>
  <c r="AA216" s="1"/>
  <c r="Z216"/>
  <c r="AB216" s="1"/>
  <c r="AX226"/>
  <c r="BI229" l="1"/>
  <c r="AW229"/>
  <c r="AU230"/>
  <c r="AX227"/>
  <c r="AY227" s="1"/>
  <c r="AY226"/>
  <c r="Z217"/>
  <c r="AB217" s="1"/>
  <c r="AC215"/>
  <c r="Y217"/>
  <c r="AA217" s="1"/>
  <c r="AD215" l="1"/>
  <c r="BI230"/>
  <c r="AW230"/>
  <c r="AU231"/>
  <c r="Z218"/>
  <c r="AB218" s="1"/>
  <c r="Y218"/>
  <c r="AA218" s="1"/>
  <c r="AC216"/>
  <c r="AX228"/>
  <c r="AY228" s="1"/>
  <c r="AD216" l="1"/>
  <c r="BI231"/>
  <c r="AW231"/>
  <c r="AU232"/>
  <c r="AC217"/>
  <c r="Y219"/>
  <c r="AA219" s="1"/>
  <c r="Z219"/>
  <c r="AB219" s="1"/>
  <c r="AX229"/>
  <c r="AY229" s="1"/>
  <c r="AD217" l="1"/>
  <c r="BI232"/>
  <c r="AW232"/>
  <c r="AU233"/>
  <c r="AC218"/>
  <c r="Y220"/>
  <c r="AA220" s="1"/>
  <c r="Z220"/>
  <c r="AB220" s="1"/>
  <c r="AX230"/>
  <c r="BI233" l="1"/>
  <c r="AW233"/>
  <c r="AU234"/>
  <c r="AX231"/>
  <c r="AY231" s="1"/>
  <c r="AY230"/>
  <c r="AD218"/>
  <c r="Y221"/>
  <c r="AA221" s="1"/>
  <c r="AX232"/>
  <c r="AY232" s="1"/>
  <c r="Z221"/>
  <c r="AB221" s="1"/>
  <c r="AC219"/>
  <c r="BI234" l="1"/>
  <c r="AW234"/>
  <c r="AU235"/>
  <c r="AD219"/>
  <c r="Z222"/>
  <c r="AB222" s="1"/>
  <c r="Y222"/>
  <c r="AA222" s="1"/>
  <c r="AC220"/>
  <c r="AX233"/>
  <c r="AY233" s="1"/>
  <c r="AD220" l="1"/>
  <c r="BI235"/>
  <c r="AW235"/>
  <c r="AU236"/>
  <c r="Z223"/>
  <c r="AB223" s="1"/>
  <c r="AX234"/>
  <c r="AY234" s="1"/>
  <c r="Y223"/>
  <c r="AA223" s="1"/>
  <c r="AC221"/>
  <c r="BI236" l="1"/>
  <c r="AW236"/>
  <c r="AU237"/>
  <c r="AD221"/>
  <c r="Y224"/>
  <c r="AA224" s="1"/>
  <c r="AX235"/>
  <c r="AY235" s="1"/>
  <c r="Z224"/>
  <c r="AB224" s="1"/>
  <c r="AC222"/>
  <c r="AD222" l="1"/>
  <c r="BI237"/>
  <c r="AW237"/>
  <c r="AU238"/>
  <c r="AC223"/>
  <c r="AX236"/>
  <c r="AY236" s="1"/>
  <c r="Z225"/>
  <c r="AB225" s="1"/>
  <c r="Y225"/>
  <c r="AA225" s="1"/>
  <c r="AC224"/>
  <c r="AD223" l="1"/>
  <c r="AD224"/>
  <c r="BI238"/>
  <c r="AW238"/>
  <c r="AU239"/>
  <c r="Y226"/>
  <c r="AA226" s="1"/>
  <c r="AC225"/>
  <c r="Z226"/>
  <c r="AB226" s="1"/>
  <c r="AD225" l="1"/>
  <c r="BI239"/>
  <c r="AW239"/>
  <c r="AU240"/>
  <c r="Y227"/>
  <c r="AA227" s="1"/>
  <c r="AC226"/>
  <c r="Z227"/>
  <c r="AB227" s="1"/>
  <c r="AX237"/>
  <c r="AD226" l="1"/>
  <c r="AX238"/>
  <c r="AY238" s="1"/>
  <c r="AY237"/>
  <c r="BI240"/>
  <c r="AW240"/>
  <c r="AU241"/>
  <c r="Y228"/>
  <c r="AA228" s="1"/>
  <c r="AC227"/>
  <c r="Z228"/>
  <c r="AB228" s="1"/>
  <c r="AD227" l="1"/>
  <c r="BI241"/>
  <c r="AW241"/>
  <c r="AU242"/>
  <c r="AX239"/>
  <c r="AY239" s="1"/>
  <c r="Y229"/>
  <c r="AA229" s="1"/>
  <c r="Z229"/>
  <c r="AB229" s="1"/>
  <c r="AX240" l="1"/>
  <c r="AY240" s="1"/>
  <c r="BI242"/>
  <c r="AW242"/>
  <c r="AU243"/>
  <c r="Z230"/>
  <c r="AB230" s="1"/>
  <c r="AC228"/>
  <c r="Y230"/>
  <c r="AA230" s="1"/>
  <c r="AC229"/>
  <c r="AX241"/>
  <c r="AY241" s="1"/>
  <c r="AD229" l="1"/>
  <c r="BI243"/>
  <c r="AW243"/>
  <c r="AU244"/>
  <c r="AD228"/>
  <c r="Z231"/>
  <c r="AB231" s="1"/>
  <c r="Y231"/>
  <c r="AA231" s="1"/>
  <c r="AC230"/>
  <c r="BI244" l="1"/>
  <c r="AW244"/>
  <c r="AU245"/>
  <c r="AD230"/>
  <c r="Y232"/>
  <c r="AA232" s="1"/>
  <c r="AC231"/>
  <c r="Z232"/>
  <c r="AB232" s="1"/>
  <c r="AX242"/>
  <c r="AX243" l="1"/>
  <c r="AY243" s="1"/>
  <c r="AY242"/>
  <c r="AD231"/>
  <c r="BI245"/>
  <c r="AW245"/>
  <c r="AU246"/>
  <c r="Y233"/>
  <c r="AA233" s="1"/>
  <c r="AC232"/>
  <c r="Z233"/>
  <c r="AB233" s="1"/>
  <c r="AX244"/>
  <c r="AY244" s="1"/>
  <c r="AD232" l="1"/>
  <c r="BI246"/>
  <c r="AW246"/>
  <c r="AU247"/>
  <c r="Y234"/>
  <c r="AA234" s="1"/>
  <c r="Z234"/>
  <c r="AB234" s="1"/>
  <c r="BI247" l="1"/>
  <c r="AW247"/>
  <c r="AU248"/>
  <c r="Z235"/>
  <c r="AB235" s="1"/>
  <c r="Y235"/>
  <c r="AA235" s="1"/>
  <c r="AX245"/>
  <c r="AY245" s="1"/>
  <c r="AC233"/>
  <c r="BI248" l="1"/>
  <c r="AW248"/>
  <c r="AU249"/>
  <c r="AD233"/>
  <c r="AC234"/>
  <c r="Z236"/>
  <c r="AB236" s="1"/>
  <c r="Y236"/>
  <c r="AA236" s="1"/>
  <c r="AX246"/>
  <c r="AX247" l="1"/>
  <c r="AY247" s="1"/>
  <c r="AY246"/>
  <c r="AD234"/>
  <c r="BI249"/>
  <c r="AW249"/>
  <c r="AU250"/>
  <c r="Z237"/>
  <c r="AB237" s="1"/>
  <c r="Y237"/>
  <c r="AA237" s="1"/>
  <c r="AX248"/>
  <c r="AY248" s="1"/>
  <c r="AC235"/>
  <c r="BI250" l="1"/>
  <c r="AW250"/>
  <c r="AU251"/>
  <c r="AD235"/>
  <c r="Z238"/>
  <c r="AB238" s="1"/>
  <c r="Y238"/>
  <c r="AA238" s="1"/>
  <c r="AX249"/>
  <c r="AY249" s="1"/>
  <c r="AC236"/>
  <c r="AD236" l="1"/>
  <c r="BI251"/>
  <c r="AW251"/>
  <c r="AU252"/>
  <c r="AC237"/>
  <c r="AX250"/>
  <c r="AY250" s="1"/>
  <c r="Z239"/>
  <c r="AB239" s="1"/>
  <c r="Y239"/>
  <c r="AA239" s="1"/>
  <c r="AD237" l="1"/>
  <c r="BI252"/>
  <c r="AW252"/>
  <c r="AU253"/>
  <c r="AC238"/>
  <c r="Z240"/>
  <c r="AB240" s="1"/>
  <c r="Y240"/>
  <c r="AA240" s="1"/>
  <c r="AX251"/>
  <c r="AY251" s="1"/>
  <c r="AD238" l="1"/>
  <c r="BI253"/>
  <c r="AW253"/>
  <c r="AU254"/>
  <c r="Z241"/>
  <c r="AB241" s="1"/>
  <c r="AX252"/>
  <c r="AY252" s="1"/>
  <c r="Y241"/>
  <c r="AA241" s="1"/>
  <c r="AC239"/>
  <c r="AD239" l="1"/>
  <c r="BI254"/>
  <c r="AW254"/>
  <c r="AU255"/>
  <c r="Z242"/>
  <c r="AB242" s="1"/>
  <c r="Y242"/>
  <c r="AA242" s="1"/>
  <c r="AC240"/>
  <c r="BI255" l="1"/>
  <c r="AW255"/>
  <c r="AU256"/>
  <c r="AD240"/>
  <c r="AC241"/>
  <c r="Y243"/>
  <c r="AA243" s="1"/>
  <c r="AX253"/>
  <c r="AY253" s="1"/>
  <c r="Z243"/>
  <c r="AB243" s="1"/>
  <c r="AD241" l="1"/>
  <c r="BI256"/>
  <c r="AW256"/>
  <c r="AU257"/>
  <c r="AX254"/>
  <c r="AY254" s="1"/>
  <c r="Z244"/>
  <c r="AB244" s="1"/>
  <c r="AC242"/>
  <c r="Y244"/>
  <c r="AA244" s="1"/>
  <c r="AC243"/>
  <c r="BI257" l="1"/>
  <c r="AW257"/>
  <c r="AU258"/>
  <c r="AD243"/>
  <c r="AD242"/>
  <c r="Y245"/>
  <c r="AA245" s="1"/>
  <c r="AX255"/>
  <c r="AY255" s="1"/>
  <c r="Z245"/>
  <c r="AB245" s="1"/>
  <c r="BI258" l="1"/>
  <c r="AW258"/>
  <c r="AU259"/>
  <c r="Z246"/>
  <c r="AB246" s="1"/>
  <c r="Y246"/>
  <c r="AA246" s="1"/>
  <c r="AC244"/>
  <c r="AX256"/>
  <c r="AD244" l="1"/>
  <c r="AX257"/>
  <c r="AY257" s="1"/>
  <c r="AY256"/>
  <c r="BI259"/>
  <c r="AW259"/>
  <c r="AU260"/>
  <c r="Z247"/>
  <c r="AB247" s="1"/>
  <c r="Y247"/>
  <c r="AA247" s="1"/>
  <c r="AC246"/>
  <c r="AX258"/>
  <c r="AY258" s="1"/>
  <c r="AC245"/>
  <c r="AD245" l="1"/>
  <c r="BI260"/>
  <c r="AW260"/>
  <c r="AU261"/>
  <c r="AD246"/>
  <c r="Y248"/>
  <c r="AA248" s="1"/>
  <c r="Z248"/>
  <c r="AB248" s="1"/>
  <c r="BI261" l="1"/>
  <c r="AW261"/>
  <c r="AU262"/>
  <c r="AC247"/>
  <c r="Y249"/>
  <c r="AA249" s="1"/>
  <c r="Z249"/>
  <c r="AB249" s="1"/>
  <c r="AX259"/>
  <c r="AD247" l="1"/>
  <c r="AX260"/>
  <c r="AY260" s="1"/>
  <c r="AY259"/>
  <c r="BI262"/>
  <c r="AW262"/>
  <c r="AU263"/>
  <c r="Z250"/>
  <c r="AB250" s="1"/>
  <c r="Y250"/>
  <c r="AA250" s="1"/>
  <c r="AC248"/>
  <c r="BI263" l="1"/>
  <c r="AW263"/>
  <c r="AU264"/>
  <c r="AD248"/>
  <c r="AX261"/>
  <c r="AY261" s="1"/>
  <c r="Z251"/>
  <c r="AB251" s="1"/>
  <c r="AC249"/>
  <c r="Y251"/>
  <c r="AA251" s="1"/>
  <c r="AC250"/>
  <c r="AX262"/>
  <c r="AY262" s="1"/>
  <c r="AD250" l="1"/>
  <c r="AD249"/>
  <c r="BI264"/>
  <c r="AW264"/>
  <c r="AU265"/>
  <c r="Y252"/>
  <c r="AA252" s="1"/>
  <c r="Z252"/>
  <c r="AB252" s="1"/>
  <c r="BI265" l="1"/>
  <c r="AW265"/>
  <c r="AU266"/>
  <c r="Z253"/>
  <c r="AB253" s="1"/>
  <c r="AC251"/>
  <c r="Y253"/>
  <c r="AA253" s="1"/>
  <c r="AC252"/>
  <c r="AX263"/>
  <c r="AX264" l="1"/>
  <c r="AY264" s="1"/>
  <c r="AY263"/>
  <c r="AD251"/>
  <c r="BI266"/>
  <c r="AW266"/>
  <c r="AU267"/>
  <c r="AD252"/>
  <c r="Z254"/>
  <c r="AB254" s="1"/>
  <c r="Y254"/>
  <c r="AA254" s="1"/>
  <c r="BI267" l="1"/>
  <c r="AW267"/>
  <c r="AU268"/>
  <c r="AC253"/>
  <c r="Z255"/>
  <c r="AB255" s="1"/>
  <c r="AX265"/>
  <c r="Y255"/>
  <c r="AA255" s="1"/>
  <c r="AC254"/>
  <c r="AD253" l="1"/>
  <c r="AD254"/>
  <c r="AX266"/>
  <c r="AY266" s="1"/>
  <c r="AY265"/>
  <c r="BI268"/>
  <c r="AW268"/>
  <c r="AU269"/>
  <c r="Y256"/>
  <c r="AA256" s="1"/>
  <c r="Z256"/>
  <c r="AB256" s="1"/>
  <c r="AX267"/>
  <c r="AY267" s="1"/>
  <c r="BI269" l="1"/>
  <c r="AW269"/>
  <c r="AU270"/>
  <c r="Y257"/>
  <c r="AA257" s="1"/>
  <c r="AX268"/>
  <c r="AY268" s="1"/>
  <c r="Z257"/>
  <c r="AB257" s="1"/>
  <c r="AC255"/>
  <c r="BI270" l="1"/>
  <c r="AW270"/>
  <c r="AU271"/>
  <c r="AD255"/>
  <c r="AC256"/>
  <c r="AX269"/>
  <c r="AY269" s="1"/>
  <c r="Z258"/>
  <c r="AB258" s="1"/>
  <c r="Y258"/>
  <c r="AA258" s="1"/>
  <c r="AD256" l="1"/>
  <c r="BI271"/>
  <c r="AW271"/>
  <c r="AU272"/>
  <c r="Y259"/>
  <c r="AA259" s="1"/>
  <c r="AC257"/>
  <c r="Z259"/>
  <c r="AB259" s="1"/>
  <c r="AX270"/>
  <c r="AY270" s="1"/>
  <c r="BI272" l="1"/>
  <c r="AW272"/>
  <c r="AU273"/>
  <c r="AD257"/>
  <c r="AX271"/>
  <c r="AY271" s="1"/>
  <c r="AC258"/>
  <c r="Y260"/>
  <c r="AA260" s="1"/>
  <c r="Z260"/>
  <c r="AB260" s="1"/>
  <c r="BI273" l="1"/>
  <c r="AW273"/>
  <c r="AU274"/>
  <c r="AD258"/>
  <c r="Z261"/>
  <c r="AB261" s="1"/>
  <c r="AX272"/>
  <c r="AY272" s="1"/>
  <c r="Y261"/>
  <c r="AA261" s="1"/>
  <c r="AC259"/>
  <c r="BI274" l="1"/>
  <c r="AW274"/>
  <c r="AU275"/>
  <c r="AD259"/>
  <c r="AC260"/>
  <c r="Z262"/>
  <c r="AB262" s="1"/>
  <c r="Y262"/>
  <c r="AA262" s="1"/>
  <c r="AC261"/>
  <c r="AD261" l="1"/>
  <c r="AD260"/>
  <c r="BI275"/>
  <c r="AW275"/>
  <c r="AU276"/>
  <c r="Y263"/>
  <c r="AA263" s="1"/>
  <c r="Z263"/>
  <c r="AB263" s="1"/>
  <c r="AX273"/>
  <c r="BI276" l="1"/>
  <c r="AW276"/>
  <c r="AU277"/>
  <c r="AX274"/>
  <c r="AY274" s="1"/>
  <c r="AY273"/>
  <c r="AC262"/>
  <c r="Y264"/>
  <c r="AA264" s="1"/>
  <c r="Z264"/>
  <c r="AB264" s="1"/>
  <c r="AX275"/>
  <c r="AY275" s="1"/>
  <c r="BI277" l="1"/>
  <c r="AW277"/>
  <c r="AU278"/>
  <c r="AD262"/>
  <c r="Y265"/>
  <c r="AA265" s="1"/>
  <c r="AC263"/>
  <c r="Z265"/>
  <c r="AB265" s="1"/>
  <c r="AX276"/>
  <c r="AY276" s="1"/>
  <c r="AD263" l="1"/>
  <c r="BI278"/>
  <c r="AW278"/>
  <c r="AU279"/>
  <c r="Y266"/>
  <c r="AA266" s="1"/>
  <c r="AX277"/>
  <c r="AY277" s="1"/>
  <c r="AC264"/>
  <c r="Z266"/>
  <c r="AB266" s="1"/>
  <c r="AD264" l="1"/>
  <c r="BI279"/>
  <c r="AW279"/>
  <c r="AU280"/>
  <c r="Z267"/>
  <c r="AB267" s="1"/>
  <c r="Y267"/>
  <c r="AA267" s="1"/>
  <c r="AC265"/>
  <c r="AX278"/>
  <c r="AY278" s="1"/>
  <c r="BI280" l="1"/>
  <c r="AW280"/>
  <c r="AU281"/>
  <c r="AD265"/>
  <c r="AC266"/>
  <c r="Z268"/>
  <c r="AB268" s="1"/>
  <c r="Y268"/>
  <c r="AA268" s="1"/>
  <c r="AX279"/>
  <c r="AY279" s="1"/>
  <c r="BI281" l="1"/>
  <c r="AW281"/>
  <c r="AU282"/>
  <c r="AD266"/>
  <c r="Z269"/>
  <c r="AB269" s="1"/>
  <c r="AX280"/>
  <c r="AY280" s="1"/>
  <c r="Y269"/>
  <c r="AA269" s="1"/>
  <c r="AC268"/>
  <c r="AC267"/>
  <c r="AD268" l="1"/>
  <c r="AD267"/>
  <c r="BI282"/>
  <c r="AW282"/>
  <c r="AU283"/>
  <c r="Z270"/>
  <c r="AB270" s="1"/>
  <c r="AX281"/>
  <c r="AY281" s="1"/>
  <c r="Y270"/>
  <c r="AA270" s="1"/>
  <c r="BI283" l="1"/>
  <c r="AW283"/>
  <c r="AU284"/>
  <c r="AX282"/>
  <c r="AY282" s="1"/>
  <c r="Z271"/>
  <c r="AB271" s="1"/>
  <c r="Y271"/>
  <c r="AA271" s="1"/>
  <c r="AC270"/>
  <c r="AC269"/>
  <c r="AD269" l="1"/>
  <c r="AD270"/>
  <c r="BI284"/>
  <c r="AW284"/>
  <c r="AU285"/>
  <c r="AX283"/>
  <c r="AY283" s="1"/>
  <c r="Z272"/>
  <c r="AB272" s="1"/>
  <c r="Y272"/>
  <c r="AA272" s="1"/>
  <c r="BI285" l="1"/>
  <c r="AW285"/>
  <c r="AU286"/>
  <c r="Z273"/>
  <c r="AB273" s="1"/>
  <c r="Y273"/>
  <c r="AA273" s="1"/>
  <c r="AC271"/>
  <c r="AD271" l="1"/>
  <c r="BI286"/>
  <c r="AW286"/>
  <c r="AU287"/>
  <c r="Z274"/>
  <c r="AB274" s="1"/>
  <c r="AX284"/>
  <c r="AY284" s="1"/>
  <c r="Y274"/>
  <c r="AA274" s="1"/>
  <c r="AC273"/>
  <c r="AC272"/>
  <c r="AD272" l="1"/>
  <c r="BI287"/>
  <c r="AU288"/>
  <c r="AW287"/>
  <c r="AD273"/>
  <c r="AX285"/>
  <c r="AY285" s="1"/>
  <c r="Y275"/>
  <c r="AA275" s="1"/>
  <c r="Z275"/>
  <c r="AB275" s="1"/>
  <c r="BI288" l="1"/>
  <c r="AW288"/>
  <c r="AU289"/>
  <c r="Z276"/>
  <c r="AB276" s="1"/>
  <c r="Y276"/>
  <c r="AA276" s="1"/>
  <c r="AX286"/>
  <c r="AC274"/>
  <c r="AX287" l="1"/>
  <c r="AY287" s="1"/>
  <c r="AY286"/>
  <c r="AD274"/>
  <c r="BI289"/>
  <c r="AW289"/>
  <c r="AU290"/>
  <c r="Z277"/>
  <c r="AB277" s="1"/>
  <c r="Y277"/>
  <c r="AA277" s="1"/>
  <c r="AX288"/>
  <c r="AY288" s="1"/>
  <c r="AC275"/>
  <c r="BI290" l="1"/>
  <c r="AW290"/>
  <c r="AU291"/>
  <c r="AD275"/>
  <c r="Z278"/>
  <c r="AB278" s="1"/>
  <c r="Y278"/>
  <c r="AA278" s="1"/>
  <c r="AX289"/>
  <c r="AY289" s="1"/>
  <c r="AC276"/>
  <c r="AD276" l="1"/>
  <c r="BI291"/>
  <c r="AW291"/>
  <c r="AU292"/>
  <c r="AC277"/>
  <c r="Z279"/>
  <c r="AB279" s="1"/>
  <c r="Y279"/>
  <c r="AA279" s="1"/>
  <c r="AX290"/>
  <c r="AY290" s="1"/>
  <c r="AD277" l="1"/>
  <c r="BI292"/>
  <c r="AW292"/>
  <c r="AU293"/>
  <c r="AX291"/>
  <c r="AY291" s="1"/>
  <c r="Z280"/>
  <c r="AB280" s="1"/>
  <c r="Y280"/>
  <c r="AA280" s="1"/>
  <c r="AC279"/>
  <c r="AC278"/>
  <c r="BI293" l="1"/>
  <c r="AW293"/>
  <c r="AU294"/>
  <c r="AD279"/>
  <c r="AD278"/>
  <c r="AX292"/>
  <c r="AY292" s="1"/>
  <c r="Z281"/>
  <c r="AB281" s="1"/>
  <c r="Y281"/>
  <c r="AA281" s="1"/>
  <c r="BI294" l="1"/>
  <c r="AW294"/>
  <c r="AU295"/>
  <c r="Z282"/>
  <c r="AB282" s="1"/>
  <c r="AX293"/>
  <c r="AY293" s="1"/>
  <c r="Y282"/>
  <c r="AA282" s="1"/>
  <c r="AC281"/>
  <c r="AC280"/>
  <c r="BI295" l="1"/>
  <c r="AW295"/>
  <c r="AU296"/>
  <c r="AD280"/>
  <c r="AD281"/>
  <c r="Z283"/>
  <c r="AB283" s="1"/>
  <c r="Y283"/>
  <c r="AA283" s="1"/>
  <c r="BI296" l="1"/>
  <c r="AW296"/>
  <c r="AU297"/>
  <c r="Z284"/>
  <c r="AB284" s="1"/>
  <c r="Y284"/>
  <c r="AA284" s="1"/>
  <c r="AX294"/>
  <c r="AC282"/>
  <c r="AX295" l="1"/>
  <c r="AY295" s="1"/>
  <c r="AY294"/>
  <c r="AD282"/>
  <c r="BI297"/>
  <c r="AW297"/>
  <c r="AU298"/>
  <c r="AC283"/>
  <c r="Z285"/>
  <c r="AB285" s="1"/>
  <c r="Y285"/>
  <c r="AA285" s="1"/>
  <c r="AC284"/>
  <c r="AX296"/>
  <c r="AY296" s="1"/>
  <c r="BI298" l="1"/>
  <c r="AW298"/>
  <c r="AU299"/>
  <c r="AD283"/>
  <c r="AD284"/>
  <c r="Z286"/>
  <c r="AB286" s="1"/>
  <c r="AX297"/>
  <c r="AY297" s="1"/>
  <c r="Y286"/>
  <c r="AA286" s="1"/>
  <c r="AC285"/>
  <c r="AD285" l="1"/>
  <c r="BI299"/>
  <c r="AW299"/>
  <c r="AU300"/>
  <c r="Y287"/>
  <c r="AA287" s="1"/>
  <c r="Z287"/>
  <c r="AB287" s="1"/>
  <c r="AX298"/>
  <c r="AY298" s="1"/>
  <c r="BI300" l="1"/>
  <c r="AW300"/>
  <c r="AU301"/>
  <c r="AX299"/>
  <c r="AY299" s="1"/>
  <c r="AC286"/>
  <c r="Y288"/>
  <c r="AA288" s="1"/>
  <c r="Z288"/>
  <c r="AB288" s="1"/>
  <c r="AD286" l="1"/>
  <c r="BI301"/>
  <c r="AW301"/>
  <c r="AU302"/>
  <c r="AX300"/>
  <c r="AY300" s="1"/>
  <c r="AC287"/>
  <c r="Y289"/>
  <c r="AA289" s="1"/>
  <c r="Z289"/>
  <c r="AB289" s="1"/>
  <c r="AD287" l="1"/>
  <c r="BI302"/>
  <c r="AW302"/>
  <c r="AU303"/>
  <c r="Z290"/>
  <c r="AB290" s="1"/>
  <c r="AC288"/>
  <c r="AX301"/>
  <c r="AY301" s="1"/>
  <c r="Y290"/>
  <c r="AA290" s="1"/>
  <c r="AC289"/>
  <c r="AD289" l="1"/>
  <c r="AD288"/>
  <c r="BI303"/>
  <c r="AW303"/>
  <c r="AU304"/>
  <c r="AX302"/>
  <c r="AY302" s="1"/>
  <c r="Y291"/>
  <c r="AA291" s="1"/>
  <c r="Z291"/>
  <c r="AB291" s="1"/>
  <c r="BI304" l="1"/>
  <c r="AW304"/>
  <c r="AU305"/>
  <c r="Y292"/>
  <c r="AA292" s="1"/>
  <c r="AC291"/>
  <c r="Z292"/>
  <c r="AB292" s="1"/>
  <c r="AC290"/>
  <c r="AD291" l="1"/>
  <c r="AD290"/>
  <c r="BI305"/>
  <c r="AW305"/>
  <c r="AU306"/>
  <c r="Y293"/>
  <c r="AA293" s="1"/>
  <c r="AC292"/>
  <c r="Z293"/>
  <c r="AB293" s="1"/>
  <c r="AX303"/>
  <c r="AD292" l="1"/>
  <c r="AX304"/>
  <c r="AY304" s="1"/>
  <c r="AY303"/>
  <c r="BI306"/>
  <c r="AW306"/>
  <c r="AU307"/>
  <c r="Y294"/>
  <c r="AA294" s="1"/>
  <c r="Z294"/>
  <c r="AB294" s="1"/>
  <c r="BI307" l="1"/>
  <c r="AW307"/>
  <c r="AU308"/>
  <c r="Z295"/>
  <c r="AB295" s="1"/>
  <c r="Y295"/>
  <c r="AA295" s="1"/>
  <c r="AX305"/>
  <c r="AY305" s="1"/>
  <c r="AC293"/>
  <c r="AD293" l="1"/>
  <c r="BI308"/>
  <c r="AW308"/>
  <c r="AU309"/>
  <c r="Z296"/>
  <c r="AB296" s="1"/>
  <c r="Y296"/>
  <c r="AA296" s="1"/>
  <c r="AX306"/>
  <c r="AY306" s="1"/>
  <c r="AC294"/>
  <c r="BI309" l="1"/>
  <c r="AW309"/>
  <c r="AU310"/>
  <c r="AD294"/>
  <c r="AC295"/>
  <c r="Z297"/>
  <c r="AB297" s="1"/>
  <c r="Y297"/>
  <c r="AA297" s="1"/>
  <c r="AX307"/>
  <c r="BI310" l="1"/>
  <c r="AW310"/>
  <c r="AU311"/>
  <c r="AX308"/>
  <c r="AY308" s="1"/>
  <c r="AY307"/>
  <c r="AD295"/>
  <c r="Z298"/>
  <c r="AB298" s="1"/>
  <c r="Y298"/>
  <c r="AA298" s="1"/>
  <c r="AX309"/>
  <c r="AY309" s="1"/>
  <c r="AC296"/>
  <c r="BI311" l="1"/>
  <c r="AW311"/>
  <c r="AU312"/>
  <c r="AD296"/>
  <c r="AC297"/>
  <c r="Z299"/>
  <c r="AB299" s="1"/>
  <c r="Y299"/>
  <c r="AA299" s="1"/>
  <c r="AC298"/>
  <c r="BI312" l="1"/>
  <c r="AW312"/>
  <c r="AU313"/>
  <c r="AD298"/>
  <c r="AD297"/>
  <c r="Y300"/>
  <c r="AA300" s="1"/>
  <c r="Z300"/>
  <c r="AB300" s="1"/>
  <c r="AX310"/>
  <c r="AY310" s="1"/>
  <c r="BI313" l="1"/>
  <c r="AW313"/>
  <c r="AU314"/>
  <c r="Y301"/>
  <c r="AA301" s="1"/>
  <c r="AC299"/>
  <c r="Z301"/>
  <c r="AB301" s="1"/>
  <c r="AX311"/>
  <c r="AD299" l="1"/>
  <c r="AX312"/>
  <c r="AY312" s="1"/>
  <c r="AY311"/>
  <c r="BI314"/>
  <c r="AW314"/>
  <c r="AU315"/>
  <c r="Y302"/>
  <c r="AA302" s="1"/>
  <c r="AC301"/>
  <c r="AX313"/>
  <c r="AY313" s="1"/>
  <c r="AC300"/>
  <c r="Z302"/>
  <c r="AB302" s="1"/>
  <c r="AD301" l="1"/>
  <c r="BI315"/>
  <c r="AW315"/>
  <c r="AU316"/>
  <c r="AD300"/>
  <c r="Z303"/>
  <c r="AB303" s="1"/>
  <c r="Y303"/>
  <c r="AA303" s="1"/>
  <c r="AC302"/>
  <c r="AX314"/>
  <c r="AY314" s="1"/>
  <c r="BI316" l="1"/>
  <c r="AW316"/>
  <c r="AU317"/>
  <c r="AD302"/>
  <c r="Z304"/>
  <c r="AB304" s="1"/>
  <c r="Y304"/>
  <c r="AA304" s="1"/>
  <c r="BI317" l="1"/>
  <c r="AW317"/>
  <c r="AU318"/>
  <c r="AC303"/>
  <c r="Z305"/>
  <c r="AB305" s="1"/>
  <c r="Y305"/>
  <c r="AA305" s="1"/>
  <c r="AX315"/>
  <c r="AD303" l="1"/>
  <c r="AX316"/>
  <c r="AY316" s="1"/>
  <c r="AY315"/>
  <c r="BI318"/>
  <c r="AW318"/>
  <c r="AU319"/>
  <c r="AC304"/>
  <c r="Z306"/>
  <c r="AB306" s="1"/>
  <c r="Y306"/>
  <c r="AA306" s="1"/>
  <c r="AD304" l="1"/>
  <c r="BI319"/>
  <c r="AW319"/>
  <c r="AU320"/>
  <c r="AX317"/>
  <c r="AY317" s="1"/>
  <c r="AC305"/>
  <c r="Y307"/>
  <c r="AA307" s="1"/>
  <c r="Z307"/>
  <c r="AB307" s="1"/>
  <c r="AD305" l="1"/>
  <c r="BI320"/>
  <c r="AW320"/>
  <c r="AU321"/>
  <c r="AC306"/>
  <c r="Y308"/>
  <c r="AA308" s="1"/>
  <c r="AC307"/>
  <c r="Z308"/>
  <c r="AB308" s="1"/>
  <c r="AX318"/>
  <c r="AD306" l="1"/>
  <c r="AX319"/>
  <c r="AY319" s="1"/>
  <c r="AY318"/>
  <c r="BI321"/>
  <c r="AW321"/>
  <c r="AU322"/>
  <c r="AD307"/>
  <c r="Y309"/>
  <c r="AA309" s="1"/>
  <c r="Z309"/>
  <c r="AB309" s="1"/>
  <c r="BI322" l="1"/>
  <c r="AW322"/>
  <c r="AU323"/>
  <c r="Y310"/>
  <c r="AA310" s="1"/>
  <c r="AC308"/>
  <c r="AX320"/>
  <c r="AY320" s="1"/>
  <c r="Z310"/>
  <c r="AB310" s="1"/>
  <c r="AD308" l="1"/>
  <c r="BI323"/>
  <c r="AW323"/>
  <c r="AU324"/>
  <c r="Z311"/>
  <c r="AB311" s="1"/>
  <c r="Y311"/>
  <c r="AA311" s="1"/>
  <c r="AC309"/>
  <c r="AX321"/>
  <c r="AY321" s="1"/>
  <c r="AD309" l="1"/>
  <c r="BI324"/>
  <c r="AW324"/>
  <c r="AU325"/>
  <c r="AC310"/>
  <c r="AX322"/>
  <c r="Z312"/>
  <c r="AB312" s="1"/>
  <c r="Y312"/>
  <c r="AA312" s="1"/>
  <c r="AX323" l="1"/>
  <c r="AY323" s="1"/>
  <c r="AY322"/>
  <c r="BI325"/>
  <c r="AW325"/>
  <c r="AU326"/>
  <c r="AD310"/>
  <c r="AC311"/>
  <c r="Y313"/>
  <c r="AA313" s="1"/>
  <c r="Z313"/>
  <c r="AB313" s="1"/>
  <c r="AD311" l="1"/>
  <c r="BI326"/>
  <c r="AW326"/>
  <c r="AU327"/>
  <c r="AC312"/>
  <c r="Y314"/>
  <c r="AA314" s="1"/>
  <c r="AC313"/>
  <c r="Z314"/>
  <c r="AB314" s="1"/>
  <c r="AX324"/>
  <c r="AD313" l="1"/>
  <c r="AX325"/>
  <c r="AY325" s="1"/>
  <c r="AY324"/>
  <c r="AD312"/>
  <c r="BI327"/>
  <c r="AW327"/>
  <c r="AU328"/>
  <c r="Y315"/>
  <c r="AA315" s="1"/>
  <c r="Z315"/>
  <c r="AB315" s="1"/>
  <c r="BI328" l="1"/>
  <c r="AW328"/>
  <c r="AU329"/>
  <c r="Y316"/>
  <c r="AA316" s="1"/>
  <c r="AC315"/>
  <c r="Z316"/>
  <c r="AB316" s="1"/>
  <c r="AC314"/>
  <c r="AX326"/>
  <c r="AY326" s="1"/>
  <c r="AD315" l="1"/>
  <c r="BI329"/>
  <c r="AW329"/>
  <c r="AU330"/>
  <c r="AD314"/>
  <c r="Y317"/>
  <c r="AA317" s="1"/>
  <c r="Z317"/>
  <c r="AB317" s="1"/>
  <c r="AX327"/>
  <c r="AY327" s="1"/>
  <c r="BI330" l="1"/>
  <c r="AW330"/>
  <c r="AU331"/>
  <c r="Z318"/>
  <c r="AB318" s="1"/>
  <c r="AX328"/>
  <c r="AY328" s="1"/>
  <c r="AC316"/>
  <c r="Y318"/>
  <c r="AA318" s="1"/>
  <c r="AD316" l="1"/>
  <c r="BI331"/>
  <c r="AW331"/>
  <c r="AU332"/>
  <c r="Z319"/>
  <c r="AB319" s="1"/>
  <c r="Y319"/>
  <c r="AA319" s="1"/>
  <c r="AC317"/>
  <c r="AX329"/>
  <c r="AY329" s="1"/>
  <c r="AD317" l="1"/>
  <c r="BI332"/>
  <c r="AW332"/>
  <c r="AU333"/>
  <c r="Z320"/>
  <c r="AB320" s="1"/>
  <c r="AC318"/>
  <c r="AX330"/>
  <c r="AY330" s="1"/>
  <c r="Y320"/>
  <c r="AA320" s="1"/>
  <c r="AC319"/>
  <c r="AD318" l="1"/>
  <c r="BI333"/>
  <c r="AW333"/>
  <c r="AU334"/>
  <c r="AD319"/>
  <c r="Y321"/>
  <c r="AA321" s="1"/>
  <c r="Z321"/>
  <c r="AB321" s="1"/>
  <c r="AX331"/>
  <c r="BI334" l="1"/>
  <c r="AW334"/>
  <c r="AU335"/>
  <c r="AX332"/>
  <c r="AY332" s="1"/>
  <c r="AY331"/>
  <c r="AC320"/>
  <c r="Y322"/>
  <c r="AA322" s="1"/>
  <c r="Z322"/>
  <c r="AB322" s="1"/>
  <c r="AD320" l="1"/>
  <c r="BI335"/>
  <c r="AW335"/>
  <c r="AU336"/>
  <c r="Z323"/>
  <c r="AB323" s="1"/>
  <c r="Y323"/>
  <c r="AA323" s="1"/>
  <c r="AX333"/>
  <c r="AC321"/>
  <c r="AX334" l="1"/>
  <c r="AY334" s="1"/>
  <c r="AY333"/>
  <c r="AD321"/>
  <c r="BI336"/>
  <c r="AW336"/>
  <c r="AU337"/>
  <c r="AC322"/>
  <c r="Z324"/>
  <c r="AB324" s="1"/>
  <c r="Y324"/>
  <c r="AA324" s="1"/>
  <c r="AC323"/>
  <c r="AD323" l="1"/>
  <c r="BI337"/>
  <c r="AW337"/>
  <c r="AU338"/>
  <c r="AD322"/>
  <c r="Z325"/>
  <c r="AB325" s="1"/>
  <c r="Y325"/>
  <c r="AA325" s="1"/>
  <c r="AX335"/>
  <c r="BI338" l="1"/>
  <c r="AW338"/>
  <c r="AU339"/>
  <c r="AX336"/>
  <c r="AY336" s="1"/>
  <c r="AY335"/>
  <c r="Z326"/>
  <c r="AB326" s="1"/>
  <c r="Y326"/>
  <c r="AA326" s="1"/>
  <c r="AX337"/>
  <c r="AY337" s="1"/>
  <c r="AC324"/>
  <c r="AD324" l="1"/>
  <c r="BI339"/>
  <c r="AW339"/>
  <c r="AU340"/>
  <c r="Z327"/>
  <c r="AB327" s="1"/>
  <c r="Y327"/>
  <c r="AA327" s="1"/>
  <c r="AC325"/>
  <c r="AD325" l="1"/>
  <c r="BI340"/>
  <c r="AW340"/>
  <c r="AU341"/>
  <c r="AC326"/>
  <c r="Y328"/>
  <c r="AA328" s="1"/>
  <c r="Z328"/>
  <c r="AB328" s="1"/>
  <c r="AX338"/>
  <c r="AY338" s="1"/>
  <c r="AD326" l="1"/>
  <c r="BI341"/>
  <c r="AW341"/>
  <c r="AU342"/>
  <c r="AC327"/>
  <c r="Y329"/>
  <c r="AA329" s="1"/>
  <c r="Z329"/>
  <c r="AB329" s="1"/>
  <c r="AX339"/>
  <c r="AX340" l="1"/>
  <c r="AY340" s="1"/>
  <c r="AY339"/>
  <c r="BI342"/>
  <c r="AW342"/>
  <c r="AU343"/>
  <c r="AD327"/>
  <c r="Y330"/>
  <c r="AA330" s="1"/>
  <c r="Z330"/>
  <c r="AB330" s="1"/>
  <c r="AC328"/>
  <c r="BI343" l="1"/>
  <c r="AW343"/>
  <c r="AU344"/>
  <c r="AD328"/>
  <c r="AX341"/>
  <c r="AY341" s="1"/>
  <c r="AC329"/>
  <c r="Z331"/>
  <c r="AB331" s="1"/>
  <c r="Y331"/>
  <c r="AA331" s="1"/>
  <c r="BI344" l="1"/>
  <c r="AW344"/>
  <c r="AU345"/>
  <c r="AD329"/>
  <c r="Z332"/>
  <c r="AB332" s="1"/>
  <c r="Y332"/>
  <c r="AA332" s="1"/>
  <c r="AX342"/>
  <c r="AC330"/>
  <c r="AX343" l="1"/>
  <c r="AY343" s="1"/>
  <c r="AY342"/>
  <c r="AD330"/>
  <c r="BI345"/>
  <c r="AW345"/>
  <c r="AU346"/>
  <c r="AC331"/>
  <c r="Y333"/>
  <c r="AA333" s="1"/>
  <c r="Z333"/>
  <c r="AB333" s="1"/>
  <c r="BI346" l="1"/>
  <c r="AW346"/>
  <c r="AU347"/>
  <c r="AD331"/>
  <c r="AC332"/>
  <c r="Z334"/>
  <c r="AB334" s="1"/>
  <c r="Y334"/>
  <c r="AA334" s="1"/>
  <c r="AC333"/>
  <c r="AX344"/>
  <c r="AD333" l="1"/>
  <c r="AX345"/>
  <c r="AY345" s="1"/>
  <c r="AY344"/>
  <c r="AD332"/>
  <c r="BI347"/>
  <c r="AW347"/>
  <c r="AU348"/>
  <c r="Y335"/>
  <c r="AA335" s="1"/>
  <c r="AC334"/>
  <c r="AX346"/>
  <c r="AY346" s="1"/>
  <c r="Z335"/>
  <c r="AB335" s="1"/>
  <c r="BI348" l="1"/>
  <c r="AW348"/>
  <c r="AU349"/>
  <c r="AD334"/>
  <c r="Y336"/>
  <c r="AA336" s="1"/>
  <c r="AX347"/>
  <c r="AY347" s="1"/>
  <c r="Z336"/>
  <c r="AB336" s="1"/>
  <c r="BI349" l="1"/>
  <c r="AW349"/>
  <c r="AU350"/>
  <c r="Y337"/>
  <c r="AA337" s="1"/>
  <c r="AC336"/>
  <c r="Z337"/>
  <c r="AB337" s="1"/>
  <c r="AC335"/>
  <c r="AX348"/>
  <c r="AY348" s="1"/>
  <c r="AD336" l="1"/>
  <c r="AD335"/>
  <c r="BI350"/>
  <c r="AW350"/>
  <c r="AU351"/>
  <c r="Y338"/>
  <c r="AA338" s="1"/>
  <c r="Z338"/>
  <c r="AB338" s="1"/>
  <c r="BI351" l="1"/>
  <c r="AW351"/>
  <c r="AU352"/>
  <c r="Y339"/>
  <c r="AA339" s="1"/>
  <c r="AX349"/>
  <c r="Z339"/>
  <c r="AB339" s="1"/>
  <c r="AC337"/>
  <c r="AX350" l="1"/>
  <c r="AY350" s="1"/>
  <c r="AY349"/>
  <c r="BI352"/>
  <c r="AW352"/>
  <c r="AU353"/>
  <c r="AD337"/>
  <c r="AC338"/>
  <c r="Z340"/>
  <c r="AB340" s="1"/>
  <c r="Y340"/>
  <c r="AA340" s="1"/>
  <c r="AC339"/>
  <c r="AX351"/>
  <c r="AY351" s="1"/>
  <c r="AD339" l="1"/>
  <c r="BI353"/>
  <c r="AW353"/>
  <c r="AU354"/>
  <c r="AD338"/>
  <c r="Y341"/>
  <c r="AA341" s="1"/>
  <c r="AC340"/>
  <c r="Z341"/>
  <c r="AB341" s="1"/>
  <c r="AX352"/>
  <c r="AY352" s="1"/>
  <c r="BI354" l="1"/>
  <c r="AW354"/>
  <c r="AU355"/>
  <c r="AD340"/>
  <c r="Y342"/>
  <c r="AA342" s="1"/>
  <c r="Z342"/>
  <c r="AB342" s="1"/>
  <c r="BI355" l="1"/>
  <c r="AW355"/>
  <c r="AU356"/>
  <c r="Y343"/>
  <c r="AA343" s="1"/>
  <c r="Z343"/>
  <c r="AB343" s="1"/>
  <c r="AC341"/>
  <c r="AX353"/>
  <c r="AD341" l="1"/>
  <c r="AX354"/>
  <c r="AY354" s="1"/>
  <c r="AY353"/>
  <c r="BI356"/>
  <c r="AW356"/>
  <c r="AU357"/>
  <c r="AC342"/>
  <c r="Z344"/>
  <c r="AB344" s="1"/>
  <c r="Y344"/>
  <c r="AA344" s="1"/>
  <c r="AX355" l="1"/>
  <c r="AY355" s="1"/>
  <c r="BI357"/>
  <c r="AW357"/>
  <c r="AU358"/>
  <c r="AD342"/>
  <c r="Y345"/>
  <c r="AA345" s="1"/>
  <c r="AC343"/>
  <c r="Z345"/>
  <c r="AB345" s="1"/>
  <c r="AX356"/>
  <c r="AY356" s="1"/>
  <c r="BI358" l="1"/>
  <c r="AW358"/>
  <c r="AU359"/>
  <c r="AD343"/>
  <c r="Y346"/>
  <c r="AA346" s="1"/>
  <c r="AX357"/>
  <c r="AY357" s="1"/>
  <c r="AC344"/>
  <c r="Z346"/>
  <c r="AB346" s="1"/>
  <c r="BI359" l="1"/>
  <c r="AW359"/>
  <c r="AU360"/>
  <c r="AD344"/>
  <c r="Z347"/>
  <c r="AB347" s="1"/>
  <c r="Y347"/>
  <c r="AA347" s="1"/>
  <c r="AC345"/>
  <c r="AX358"/>
  <c r="AY358" s="1"/>
  <c r="AD345" l="1"/>
  <c r="BI360"/>
  <c r="AW360"/>
  <c r="AU361"/>
  <c r="AC346"/>
  <c r="Z348"/>
  <c r="AB348" s="1"/>
  <c r="Y348"/>
  <c r="AA348" s="1"/>
  <c r="AX359"/>
  <c r="AY359" s="1"/>
  <c r="AD346" l="1"/>
  <c r="BI361"/>
  <c r="AW361"/>
  <c r="AU362"/>
  <c r="Z349"/>
  <c r="AB349" s="1"/>
  <c r="Y349"/>
  <c r="AA349" s="1"/>
  <c r="AC347"/>
  <c r="AD347" l="1"/>
  <c r="BI362"/>
  <c r="AW362"/>
  <c r="AU363"/>
  <c r="Z350"/>
  <c r="AB350" s="1"/>
  <c r="Y350"/>
  <c r="AA350" s="1"/>
  <c r="AX360"/>
  <c r="AC348"/>
  <c r="AX361" l="1"/>
  <c r="AY361" s="1"/>
  <c r="AY360"/>
  <c r="BI363"/>
  <c r="AW363"/>
  <c r="AU364"/>
  <c r="AD348"/>
  <c r="Y351"/>
  <c r="AA351" s="1"/>
  <c r="Z351"/>
  <c r="AB351" s="1"/>
  <c r="AC349"/>
  <c r="AD349" l="1"/>
  <c r="BI364"/>
  <c r="AW364"/>
  <c r="AU365"/>
  <c r="AX362"/>
  <c r="AY362" s="1"/>
  <c r="Z352"/>
  <c r="AB352" s="1"/>
  <c r="Y352"/>
  <c r="AA352" s="1"/>
  <c r="AC350"/>
  <c r="AX363" l="1"/>
  <c r="AY363" s="1"/>
  <c r="BI365"/>
  <c r="AW365"/>
  <c r="AU366"/>
  <c r="AD350"/>
  <c r="Z353"/>
  <c r="AB353" s="1"/>
  <c r="Y353"/>
  <c r="AA353" s="1"/>
  <c r="AC351"/>
  <c r="AD351" l="1"/>
  <c r="BI366"/>
  <c r="AW366"/>
  <c r="AU367"/>
  <c r="AC352"/>
  <c r="Y354"/>
  <c r="AA354" s="1"/>
  <c r="Z354"/>
  <c r="AB354" s="1"/>
  <c r="AX364"/>
  <c r="AD352" l="1"/>
  <c r="AX365"/>
  <c r="AY365" s="1"/>
  <c r="AY364"/>
  <c r="BI367"/>
  <c r="AW367"/>
  <c r="AU368"/>
  <c r="AC353"/>
  <c r="Y355"/>
  <c r="AA355" s="1"/>
  <c r="AC354"/>
  <c r="Z355"/>
  <c r="AB355" s="1"/>
  <c r="AX366" l="1"/>
  <c r="AY366" s="1"/>
  <c r="AD353"/>
  <c r="BI368"/>
  <c r="AW368"/>
  <c r="AU369"/>
  <c r="AD354"/>
  <c r="Y356"/>
  <c r="AA356" s="1"/>
  <c r="AC355"/>
  <c r="Z356"/>
  <c r="AB356" s="1"/>
  <c r="AD355" l="1"/>
  <c r="BI369"/>
  <c r="AW369"/>
  <c r="AU370"/>
  <c r="Y357"/>
  <c r="AA357" s="1"/>
  <c r="Z357"/>
  <c r="AB357" s="1"/>
  <c r="AX367"/>
  <c r="AY367" s="1"/>
  <c r="BI370" l="1"/>
  <c r="AW370"/>
  <c r="AU371"/>
  <c r="Z358"/>
  <c r="AB358" s="1"/>
  <c r="Y358"/>
  <c r="AA358" s="1"/>
  <c r="AX368"/>
  <c r="AY368" s="1"/>
  <c r="AC356"/>
  <c r="BI371" l="1"/>
  <c r="AW371"/>
  <c r="AU372"/>
  <c r="AD356"/>
  <c r="Z359"/>
  <c r="AB359" s="1"/>
  <c r="AX369"/>
  <c r="AY369" s="1"/>
  <c r="Y359"/>
  <c r="AA359" s="1"/>
  <c r="AC358"/>
  <c r="AC357"/>
  <c r="AD357" l="1"/>
  <c r="BI372"/>
  <c r="AW372"/>
  <c r="AU373"/>
  <c r="AD358"/>
  <c r="Z360"/>
  <c r="AB360" s="1"/>
  <c r="Y360"/>
  <c r="AA360" s="1"/>
  <c r="AX370"/>
  <c r="BI373" l="1"/>
  <c r="AW373"/>
  <c r="AU374"/>
  <c r="AX371"/>
  <c r="AY371" s="1"/>
  <c r="AY370"/>
  <c r="AC359"/>
  <c r="Y361"/>
  <c r="AA361" s="1"/>
  <c r="Z361"/>
  <c r="AB361" s="1"/>
  <c r="AX372"/>
  <c r="AY372" s="1"/>
  <c r="AD359" l="1"/>
  <c r="BI374"/>
  <c r="AW374"/>
  <c r="AU375"/>
  <c r="Y362"/>
  <c r="AA362" s="1"/>
  <c r="Z362"/>
  <c r="AB362" s="1"/>
  <c r="AC360"/>
  <c r="AD360" l="1"/>
  <c r="BI375"/>
  <c r="AW375"/>
  <c r="AU376"/>
  <c r="Y363"/>
  <c r="AA363" s="1"/>
  <c r="Z363"/>
  <c r="AB363" s="1"/>
  <c r="AC361"/>
  <c r="AX373"/>
  <c r="AX374" l="1"/>
  <c r="AY374" s="1"/>
  <c r="AY373"/>
  <c r="AD361"/>
  <c r="BI376"/>
  <c r="AW376"/>
  <c r="AU377"/>
  <c r="Y364"/>
  <c r="AA364" s="1"/>
  <c r="AC362"/>
  <c r="Z364"/>
  <c r="AB364" s="1"/>
  <c r="AX375"/>
  <c r="AY375" s="1"/>
  <c r="AD362" l="1"/>
  <c r="BI377"/>
  <c r="AW377"/>
  <c r="AU378"/>
  <c r="AC363"/>
  <c r="Y365"/>
  <c r="AA365" s="1"/>
  <c r="Z365"/>
  <c r="AB365" s="1"/>
  <c r="AX376"/>
  <c r="AY376" s="1"/>
  <c r="AD363" l="1"/>
  <c r="BI378"/>
  <c r="AW378"/>
  <c r="AU379"/>
  <c r="Z366"/>
  <c r="AB366" s="1"/>
  <c r="Y366"/>
  <c r="AA366" s="1"/>
  <c r="AX377"/>
  <c r="AY377" s="1"/>
  <c r="AC364"/>
  <c r="BI379" l="1"/>
  <c r="AW379"/>
  <c r="AU380"/>
  <c r="AD364"/>
  <c r="Z367"/>
  <c r="AB367" s="1"/>
  <c r="Y367"/>
  <c r="AA367" s="1"/>
  <c r="AC365"/>
  <c r="BI380" l="1"/>
  <c r="AW380"/>
  <c r="AU381"/>
  <c r="AD365"/>
  <c r="AC366"/>
  <c r="Z368"/>
  <c r="AB368" s="1"/>
  <c r="Y368"/>
  <c r="AA368" s="1"/>
  <c r="AC367"/>
  <c r="AX378"/>
  <c r="AD367" l="1"/>
  <c r="BI381"/>
  <c r="AW381"/>
  <c r="AU382"/>
  <c r="AX379"/>
  <c r="AY379" s="1"/>
  <c r="AY378"/>
  <c r="AD366"/>
  <c r="Z369"/>
  <c r="AB369" s="1"/>
  <c r="Y369"/>
  <c r="AA369" s="1"/>
  <c r="AX380" l="1"/>
  <c r="AY380" s="1"/>
  <c r="BI382"/>
  <c r="AW382"/>
  <c r="AU383"/>
  <c r="AC368"/>
  <c r="Z370"/>
  <c r="AB370" s="1"/>
  <c r="Y370"/>
  <c r="AA370" s="1"/>
  <c r="AX381"/>
  <c r="AY381" s="1"/>
  <c r="AD368" l="1"/>
  <c r="BI383"/>
  <c r="AW383"/>
  <c r="AU384"/>
  <c r="Y371"/>
  <c r="AA371" s="1"/>
  <c r="AX382"/>
  <c r="AY382" s="1"/>
  <c r="Z371"/>
  <c r="AB371" s="1"/>
  <c r="AC369"/>
  <c r="BI384" l="1"/>
  <c r="AW384"/>
  <c r="AU385"/>
  <c r="AD369"/>
  <c r="Y372"/>
  <c r="AA372" s="1"/>
  <c r="AC371"/>
  <c r="AX383"/>
  <c r="AY383" s="1"/>
  <c r="Z372"/>
  <c r="AB372" s="1"/>
  <c r="AC370"/>
  <c r="BI385" l="1"/>
  <c r="AW385"/>
  <c r="AU386"/>
  <c r="AD371"/>
  <c r="AD370"/>
  <c r="Y373"/>
  <c r="AA373" s="1"/>
  <c r="Z373"/>
  <c r="AB373" s="1"/>
  <c r="BI386" l="1"/>
  <c r="AW386"/>
  <c r="AU387"/>
  <c r="Z374"/>
  <c r="AB374" s="1"/>
  <c r="AX384"/>
  <c r="AY384" s="1"/>
  <c r="AC372"/>
  <c r="Y374"/>
  <c r="AA374" s="1"/>
  <c r="AD372" l="1"/>
  <c r="BI387"/>
  <c r="AW387"/>
  <c r="AU388"/>
  <c r="Z375"/>
  <c r="AB375" s="1"/>
  <c r="AC373"/>
  <c r="Y375"/>
  <c r="AA375" s="1"/>
  <c r="AC374"/>
  <c r="AX385"/>
  <c r="AY385" s="1"/>
  <c r="AD374" l="1"/>
  <c r="AD373"/>
  <c r="BI388"/>
  <c r="AW388"/>
  <c r="AU389"/>
  <c r="Y376"/>
  <c r="AA376" s="1"/>
  <c r="AC375"/>
  <c r="Z376"/>
  <c r="AB376" s="1"/>
  <c r="AX386"/>
  <c r="AY386" s="1"/>
  <c r="AD375" l="1"/>
  <c r="BI389"/>
  <c r="AW389"/>
  <c r="AU390"/>
  <c r="Y377"/>
  <c r="AA377" s="1"/>
  <c r="Z377"/>
  <c r="AB377" s="1"/>
  <c r="AX387"/>
  <c r="BI390" l="1"/>
  <c r="AW390"/>
  <c r="AU391"/>
  <c r="AX388"/>
  <c r="AY388" s="1"/>
  <c r="AY387"/>
  <c r="Y378"/>
  <c r="AA378" s="1"/>
  <c r="Z378"/>
  <c r="AB378" s="1"/>
  <c r="AX389"/>
  <c r="AY389" s="1"/>
  <c r="AC376"/>
  <c r="BI391" l="1"/>
  <c r="AW391"/>
  <c r="AU392"/>
  <c r="AD376"/>
  <c r="Y379"/>
  <c r="AA379" s="1"/>
  <c r="Z379"/>
  <c r="AB379" s="1"/>
  <c r="AX390"/>
  <c r="AY390" s="1"/>
  <c r="AC377"/>
  <c r="AD377" l="1"/>
  <c r="BI392"/>
  <c r="AW392"/>
  <c r="AU393"/>
  <c r="Y380"/>
  <c r="AA380" s="1"/>
  <c r="AC378"/>
  <c r="Z380"/>
  <c r="AB380" s="1"/>
  <c r="AX391"/>
  <c r="AY391" s="1"/>
  <c r="AD378" l="1"/>
  <c r="BI393"/>
  <c r="AW393"/>
  <c r="AU394"/>
  <c r="Z381"/>
  <c r="AB381" s="1"/>
  <c r="Y381"/>
  <c r="AA381" s="1"/>
  <c r="AC379"/>
  <c r="AX392"/>
  <c r="AY392" s="1"/>
  <c r="BI394" l="1"/>
  <c r="AW394"/>
  <c r="AU395"/>
  <c r="AD379"/>
  <c r="AC380"/>
  <c r="AX393"/>
  <c r="AY393" s="1"/>
  <c r="Z382"/>
  <c r="AB382" s="1"/>
  <c r="Y382"/>
  <c r="AA382" s="1"/>
  <c r="BI395" l="1"/>
  <c r="AW395"/>
  <c r="AU396"/>
  <c r="AD380"/>
  <c r="AC381"/>
  <c r="Z383"/>
  <c r="AB383" s="1"/>
  <c r="AX394"/>
  <c r="AY394" s="1"/>
  <c r="Y383"/>
  <c r="AA383" s="1"/>
  <c r="AC382"/>
  <c r="BI396" l="1"/>
  <c r="AW396"/>
  <c r="AU397"/>
  <c r="AD382"/>
  <c r="AD381"/>
  <c r="Z384"/>
  <c r="AB384" s="1"/>
  <c r="Y384"/>
  <c r="AA384" s="1"/>
  <c r="BI397" l="1"/>
  <c r="AW397"/>
  <c r="AU398"/>
  <c r="AC383"/>
  <c r="Z385"/>
  <c r="AB385" s="1"/>
  <c r="Y385"/>
  <c r="AA385" s="1"/>
  <c r="AX395"/>
  <c r="AD383" l="1"/>
  <c r="AX396"/>
  <c r="AY396" s="1"/>
  <c r="AY395"/>
  <c r="BI398"/>
  <c r="AW398"/>
  <c r="AU399"/>
  <c r="Z386"/>
  <c r="AB386" s="1"/>
  <c r="Y386"/>
  <c r="AA386" s="1"/>
  <c r="AC384"/>
  <c r="AD384" l="1"/>
  <c r="BI399"/>
  <c r="AW399"/>
  <c r="AU400"/>
  <c r="Z387"/>
  <c r="AB387" s="1"/>
  <c r="Y387"/>
  <c r="AA387" s="1"/>
  <c r="AX397"/>
  <c r="AC385"/>
  <c r="BI400" l="1"/>
  <c r="AW400"/>
  <c r="AU401"/>
  <c r="AX398"/>
  <c r="AY398" s="1"/>
  <c r="AY397"/>
  <c r="AD385"/>
  <c r="Y388"/>
  <c r="AA388" s="1"/>
  <c r="AC386"/>
  <c r="Z388"/>
  <c r="AB388" s="1"/>
  <c r="AX399"/>
  <c r="AY399" s="1"/>
  <c r="BI401" l="1"/>
  <c r="AW401"/>
  <c r="AU402"/>
  <c r="AD386"/>
  <c r="Z389"/>
  <c r="AB389" s="1"/>
  <c r="Y389"/>
  <c r="AA389" s="1"/>
  <c r="AC387"/>
  <c r="BI402" l="1"/>
  <c r="AW402"/>
  <c r="AU403"/>
  <c r="AD387"/>
  <c r="AC388"/>
  <c r="Z390"/>
  <c r="AB390" s="1"/>
  <c r="Y390"/>
  <c r="AA390" s="1"/>
  <c r="AC389"/>
  <c r="AX400"/>
  <c r="AD389" l="1"/>
  <c r="BI403"/>
  <c r="AW403"/>
  <c r="AU404"/>
  <c r="AD388"/>
  <c r="AX401"/>
  <c r="AY401" s="1"/>
  <c r="AY400"/>
  <c r="Z391"/>
  <c r="AB391" s="1"/>
  <c r="Y391"/>
  <c r="AA391" s="1"/>
  <c r="AC390"/>
  <c r="AD390" l="1"/>
  <c r="BI404"/>
  <c r="AW404"/>
  <c r="AU405"/>
  <c r="Y392"/>
  <c r="AA392" s="1"/>
  <c r="Z392"/>
  <c r="AB392" s="1"/>
  <c r="AX402"/>
  <c r="AX403" l="1"/>
  <c r="AY403" s="1"/>
  <c r="AY402"/>
  <c r="BI405"/>
  <c r="AW405"/>
  <c r="AU406"/>
  <c r="AC391"/>
  <c r="Y393"/>
  <c r="AA393" s="1"/>
  <c r="Z393"/>
  <c r="AB393" s="1"/>
  <c r="AD391" l="1"/>
  <c r="BI406"/>
  <c r="AW406"/>
  <c r="AU407"/>
  <c r="AX404"/>
  <c r="AY404" s="1"/>
  <c r="Y394"/>
  <c r="AA394" s="1"/>
  <c r="Z394"/>
  <c r="AB394" s="1"/>
  <c r="AC392"/>
  <c r="AX405" l="1"/>
  <c r="AY405" s="1"/>
  <c r="BI407"/>
  <c r="AW407"/>
  <c r="AU408"/>
  <c r="AD392"/>
  <c r="Y395"/>
  <c r="AA395" s="1"/>
  <c r="AC394"/>
  <c r="Z395"/>
  <c r="AB395" s="1"/>
  <c r="AX406"/>
  <c r="AY406" s="1"/>
  <c r="AC393"/>
  <c r="AD394" l="1"/>
  <c r="AD393"/>
  <c r="BI408"/>
  <c r="AW408"/>
  <c r="AU409"/>
  <c r="Y396"/>
  <c r="AA396" s="1"/>
  <c r="Z396"/>
  <c r="AB396" s="1"/>
  <c r="BI409" l="1"/>
  <c r="AW409"/>
  <c r="AU410"/>
  <c r="AC395"/>
  <c r="Y397"/>
  <c r="AA397" s="1"/>
  <c r="AC396"/>
  <c r="Z397"/>
  <c r="AB397" s="1"/>
  <c r="AX407"/>
  <c r="AD395" l="1"/>
  <c r="AD396"/>
  <c r="BI410"/>
  <c r="AW410"/>
  <c r="AU411"/>
  <c r="AX408"/>
  <c r="AY408" s="1"/>
  <c r="AY407"/>
  <c r="Y398"/>
  <c r="AA398" s="1"/>
  <c r="Z398"/>
  <c r="AB398" s="1"/>
  <c r="BI411" l="1"/>
  <c r="AW411"/>
  <c r="AU412"/>
  <c r="Y399"/>
  <c r="AA399" s="1"/>
  <c r="AC397"/>
  <c r="AX409"/>
  <c r="AY409" s="1"/>
  <c r="Z399"/>
  <c r="AB399" s="1"/>
  <c r="AD397" l="1"/>
  <c r="BI412"/>
  <c r="AW412"/>
  <c r="AU413"/>
  <c r="Z400"/>
  <c r="AB400" s="1"/>
  <c r="Y400"/>
  <c r="AA400" s="1"/>
  <c r="AC398"/>
  <c r="AX410"/>
  <c r="AY410" s="1"/>
  <c r="BI413" l="1"/>
  <c r="AW413"/>
  <c r="AU414"/>
  <c r="AD398"/>
  <c r="AC399"/>
  <c r="Z401"/>
  <c r="AB401" s="1"/>
  <c r="Y401"/>
  <c r="AA401" s="1"/>
  <c r="AX411"/>
  <c r="BI414" l="1"/>
  <c r="AW414"/>
  <c r="AU415"/>
  <c r="AD399"/>
  <c r="AX412"/>
  <c r="AY412" s="1"/>
  <c r="AY411"/>
  <c r="Z402"/>
  <c r="AB402" s="1"/>
  <c r="Y402"/>
  <c r="AA402" s="1"/>
  <c r="AC401"/>
  <c r="AC400"/>
  <c r="AD401" l="1"/>
  <c r="BI415"/>
  <c r="AW415"/>
  <c r="AU416"/>
  <c r="AD400"/>
  <c r="Z403"/>
  <c r="AB403" s="1"/>
  <c r="Y403"/>
  <c r="AA403" s="1"/>
  <c r="AX413"/>
  <c r="BI416" l="1"/>
  <c r="AW416"/>
  <c r="AU417"/>
  <c r="AX414"/>
  <c r="AY414" s="1"/>
  <c r="AY413"/>
  <c r="Z404"/>
  <c r="AB404" s="1"/>
  <c r="Y404"/>
  <c r="AA404" s="1"/>
  <c r="AC402"/>
  <c r="AD402" l="1"/>
  <c r="BI417"/>
  <c r="AW417"/>
  <c r="AU418"/>
  <c r="AC403"/>
  <c r="Z405"/>
  <c r="AB405" s="1"/>
  <c r="Y405"/>
  <c r="AA405" s="1"/>
  <c r="AC404"/>
  <c r="AX415"/>
  <c r="AD403" l="1"/>
  <c r="AD404"/>
  <c r="AX416"/>
  <c r="AY416" s="1"/>
  <c r="AY415"/>
  <c r="BI418"/>
  <c r="AW418"/>
  <c r="AU419"/>
  <c r="Z406"/>
  <c r="AB406" s="1"/>
  <c r="Y406"/>
  <c r="AA406" s="1"/>
  <c r="BI419" l="1"/>
  <c r="AW419"/>
  <c r="AU420"/>
  <c r="AC405"/>
  <c r="Z407"/>
  <c r="AB407" s="1"/>
  <c r="AX417"/>
  <c r="AY417" s="1"/>
  <c r="Y407"/>
  <c r="AA407" s="1"/>
  <c r="AC406"/>
  <c r="AD405" l="1"/>
  <c r="BI420"/>
  <c r="AW420"/>
  <c r="AU421"/>
  <c r="AD406"/>
  <c r="Y408"/>
  <c r="AA408" s="1"/>
  <c r="Z408"/>
  <c r="AB408" s="1"/>
  <c r="AX418"/>
  <c r="AX419" l="1"/>
  <c r="AY419" s="1"/>
  <c r="AY418"/>
  <c r="BI421"/>
  <c r="AW421"/>
  <c r="AU422"/>
  <c r="AC407"/>
  <c r="Y409"/>
  <c r="AA409" s="1"/>
  <c r="AC408"/>
  <c r="Z409"/>
  <c r="AB409" s="1"/>
  <c r="BI422" l="1"/>
  <c r="AW422"/>
  <c r="AU423"/>
  <c r="AX420"/>
  <c r="AY420" s="1"/>
  <c r="AD408"/>
  <c r="AD407"/>
  <c r="AX421"/>
  <c r="AY421" s="1"/>
  <c r="Z410"/>
  <c r="AB410" s="1"/>
  <c r="Y410"/>
  <c r="AA410" s="1"/>
  <c r="AC409"/>
  <c r="BI423" l="1"/>
  <c r="AW423"/>
  <c r="AU424"/>
  <c r="AD409"/>
  <c r="Y411"/>
  <c r="AA411" s="1"/>
  <c r="Z411"/>
  <c r="AB411" s="1"/>
  <c r="BI424" l="1"/>
  <c r="AW424"/>
  <c r="AU425"/>
  <c r="Z412"/>
  <c r="AB412" s="1"/>
  <c r="AC410"/>
  <c r="Y412"/>
  <c r="AA412" s="1"/>
  <c r="AC411"/>
  <c r="AX422"/>
  <c r="AX423" l="1"/>
  <c r="AY423" s="1"/>
  <c r="AY422"/>
  <c r="AD410"/>
  <c r="AD411"/>
  <c r="BI425"/>
  <c r="AW425"/>
  <c r="AU426"/>
  <c r="Y413"/>
  <c r="AA413" s="1"/>
  <c r="AC412"/>
  <c r="Z413"/>
  <c r="AB413" s="1"/>
  <c r="AX424"/>
  <c r="AY424" s="1"/>
  <c r="BI426" l="1"/>
  <c r="AW426"/>
  <c r="AU427"/>
  <c r="AD412"/>
  <c r="Y414"/>
  <c r="AA414" s="1"/>
  <c r="AX425"/>
  <c r="AY425" s="1"/>
  <c r="Z414"/>
  <c r="AB414" s="1"/>
  <c r="BI427" l="1"/>
  <c r="AW427"/>
  <c r="AU428"/>
  <c r="Y415"/>
  <c r="AA415" s="1"/>
  <c r="Z415"/>
  <c r="AB415" s="1"/>
  <c r="AC413"/>
  <c r="AD413" l="1"/>
  <c r="BI428"/>
  <c r="AW428"/>
  <c r="AU429"/>
  <c r="Y416"/>
  <c r="AA416" s="1"/>
  <c r="Z416"/>
  <c r="AB416" s="1"/>
  <c r="AC414"/>
  <c r="AX426"/>
  <c r="AD414" l="1"/>
  <c r="BI429"/>
  <c r="AW429"/>
  <c r="AU430"/>
  <c r="AX427"/>
  <c r="AY427" s="1"/>
  <c r="AY426"/>
  <c r="Y417"/>
  <c r="AA417" s="1"/>
  <c r="Z417"/>
  <c r="AB417" s="1"/>
  <c r="AC415"/>
  <c r="BI430" l="1"/>
  <c r="AW430"/>
  <c r="AU431"/>
  <c r="AD415"/>
  <c r="AC416"/>
  <c r="Y418"/>
  <c r="AA418" s="1"/>
  <c r="AC417"/>
  <c r="Z418"/>
  <c r="AB418" s="1"/>
  <c r="AX428"/>
  <c r="AY428" s="1"/>
  <c r="AD417" l="1"/>
  <c r="BI431"/>
  <c r="AW431"/>
  <c r="AU432"/>
  <c r="AD416"/>
  <c r="Z419"/>
  <c r="AB419" s="1"/>
  <c r="Y419"/>
  <c r="AA419" s="1"/>
  <c r="AX429"/>
  <c r="AX430" l="1"/>
  <c r="AY430" s="1"/>
  <c r="AY429"/>
  <c r="BI432"/>
  <c r="AW432"/>
  <c r="AU433"/>
  <c r="Y420"/>
  <c r="AA420" s="1"/>
  <c r="Z420"/>
  <c r="AB420" s="1"/>
  <c r="AC418"/>
  <c r="AX431" l="1"/>
  <c r="AY431" s="1"/>
  <c r="BI433"/>
  <c r="AW433"/>
  <c r="AU434"/>
  <c r="AD418"/>
  <c r="Z421"/>
  <c r="AB421" s="1"/>
  <c r="AC419"/>
  <c r="Y421"/>
  <c r="AA421" s="1"/>
  <c r="AC420"/>
  <c r="AD420" l="1"/>
  <c r="AD419"/>
  <c r="BI434"/>
  <c r="AW434"/>
  <c r="AU435"/>
  <c r="Y422"/>
  <c r="AA422" s="1"/>
  <c r="Z422"/>
  <c r="AB422" s="1"/>
  <c r="AX432"/>
  <c r="BI435" l="1"/>
  <c r="AW435"/>
  <c r="AU436"/>
  <c r="AX433"/>
  <c r="AY433" s="1"/>
  <c r="AY432"/>
  <c r="AC421"/>
  <c r="Y423"/>
  <c r="AA423" s="1"/>
  <c r="AC422"/>
  <c r="Z423"/>
  <c r="AB423" s="1"/>
  <c r="AD422" l="1"/>
  <c r="AX434"/>
  <c r="AY434" s="1"/>
  <c r="AD421"/>
  <c r="BI436"/>
  <c r="AW436"/>
  <c r="AU437"/>
  <c r="Y424"/>
  <c r="AA424" s="1"/>
  <c r="AC423"/>
  <c r="Z424"/>
  <c r="AB424" s="1"/>
  <c r="AD423" l="1"/>
  <c r="BI437"/>
  <c r="AW437"/>
  <c r="AU438"/>
  <c r="Y425"/>
  <c r="AA425" s="1"/>
  <c r="Z425"/>
  <c r="AB425" s="1"/>
  <c r="AX435"/>
  <c r="BI438" l="1"/>
  <c r="AW438"/>
  <c r="AU439"/>
  <c r="AX436"/>
  <c r="AY436" s="1"/>
  <c r="AY435"/>
  <c r="AC424"/>
  <c r="Y426"/>
  <c r="AA426" s="1"/>
  <c r="Z426"/>
  <c r="AB426" s="1"/>
  <c r="AD424" l="1"/>
  <c r="BI439"/>
  <c r="AW439"/>
  <c r="AU440"/>
  <c r="Z427"/>
  <c r="AB427" s="1"/>
  <c r="AC425"/>
  <c r="Y427"/>
  <c r="AA427" s="1"/>
  <c r="AX437"/>
  <c r="AD425" l="1"/>
  <c r="AX438"/>
  <c r="AY438" s="1"/>
  <c r="AY437"/>
  <c r="BI440"/>
  <c r="AW440"/>
  <c r="AU441"/>
  <c r="Y428"/>
  <c r="AA428" s="1"/>
  <c r="Z428"/>
  <c r="AB428" s="1"/>
  <c r="AC426"/>
  <c r="AD426" l="1"/>
  <c r="BI441"/>
  <c r="AW441"/>
  <c r="AU442"/>
  <c r="AX439"/>
  <c r="AY439" s="1"/>
  <c r="AC427"/>
  <c r="Z429"/>
  <c r="AB429" s="1"/>
  <c r="Y429"/>
  <c r="AA429" s="1"/>
  <c r="AC428"/>
  <c r="AX440" l="1"/>
  <c r="AY440" s="1"/>
  <c r="BI442"/>
  <c r="AW442"/>
  <c r="AU443"/>
  <c r="AD428"/>
  <c r="AD427"/>
  <c r="Y430"/>
  <c r="AA430" s="1"/>
  <c r="AC429"/>
  <c r="Z430"/>
  <c r="AB430" s="1"/>
  <c r="AD429" l="1"/>
  <c r="BI443"/>
  <c r="AW443"/>
  <c r="AU444"/>
  <c r="Y431"/>
  <c r="AA431" s="1"/>
  <c r="AC430"/>
  <c r="Z431"/>
  <c r="AB431" s="1"/>
  <c r="AX441"/>
  <c r="BI444" l="1"/>
  <c r="AW444"/>
  <c r="AU445"/>
  <c r="AD430"/>
  <c r="AX442"/>
  <c r="AY442" s="1"/>
  <c r="AY441"/>
  <c r="Y432"/>
  <c r="AA432" s="1"/>
  <c r="Z432"/>
  <c r="AB432" s="1"/>
  <c r="BI445" l="1"/>
  <c r="AW445"/>
  <c r="AU446"/>
  <c r="Z433"/>
  <c r="AB433" s="1"/>
  <c r="Y433"/>
  <c r="AA433" s="1"/>
  <c r="AC431"/>
  <c r="AX443"/>
  <c r="AY443" s="1"/>
  <c r="AD431" l="1"/>
  <c r="BI446"/>
  <c r="AW446"/>
  <c r="AU447"/>
  <c r="Z434"/>
  <c r="AB434" s="1"/>
  <c r="Y434"/>
  <c r="AA434" s="1"/>
  <c r="AC432"/>
  <c r="AX444"/>
  <c r="AY444" s="1"/>
  <c r="AD432" l="1"/>
  <c r="BI447"/>
  <c r="AW447"/>
  <c r="AU448"/>
  <c r="AC433"/>
  <c r="Y435"/>
  <c r="AA435" s="1"/>
  <c r="Z435"/>
  <c r="AB435" s="1"/>
  <c r="AX445"/>
  <c r="AY445" s="1"/>
  <c r="BI448" l="1"/>
  <c r="AW448"/>
  <c r="AU449"/>
  <c r="AD433"/>
  <c r="Z436"/>
  <c r="AB436" s="1"/>
  <c r="AC434"/>
  <c r="Y436"/>
  <c r="AA436" s="1"/>
  <c r="AC435"/>
  <c r="AX446"/>
  <c r="AX447" l="1"/>
  <c r="AY447" s="1"/>
  <c r="AY446"/>
  <c r="AD434"/>
  <c r="AD435"/>
  <c r="BI449"/>
  <c r="AW449"/>
  <c r="AU450"/>
  <c r="Y437"/>
  <c r="AA437" s="1"/>
  <c r="AC436"/>
  <c r="Z437"/>
  <c r="AB437" s="1"/>
  <c r="AX448"/>
  <c r="AY448" s="1"/>
  <c r="BI450" l="1"/>
  <c r="AW450"/>
  <c r="AU451"/>
  <c r="AD436"/>
  <c r="AY449"/>
  <c r="Y438"/>
  <c r="AA438" s="1"/>
  <c r="AX449"/>
  <c r="Z438"/>
  <c r="AB438" s="1"/>
  <c r="BI451" l="1"/>
  <c r="AW451"/>
  <c r="AU452"/>
  <c r="AC437"/>
  <c r="Y439"/>
  <c r="AA439" s="1"/>
  <c r="Z439"/>
  <c r="AB439" s="1"/>
  <c r="AD437" l="1"/>
  <c r="BI452"/>
  <c r="AW452"/>
  <c r="AU453"/>
  <c r="Y440"/>
  <c r="AA440" s="1"/>
  <c r="AC439"/>
  <c r="Z440"/>
  <c r="AB440" s="1"/>
  <c r="AC438"/>
  <c r="AX450"/>
  <c r="AY450" s="1"/>
  <c r="AD438" l="1"/>
  <c r="BI453"/>
  <c r="AW453"/>
  <c r="AU454"/>
  <c r="AD439"/>
  <c r="Z441"/>
  <c r="AB441" s="1"/>
  <c r="Y441"/>
  <c r="AA441" s="1"/>
  <c r="AC440"/>
  <c r="AX451"/>
  <c r="AY451" s="1"/>
  <c r="BI454" l="1"/>
  <c r="AW454"/>
  <c r="AU455"/>
  <c r="AD440"/>
  <c r="Z442"/>
  <c r="AB442" s="1"/>
  <c r="Y442"/>
  <c r="AA442" s="1"/>
  <c r="AX452"/>
  <c r="AX453" l="1"/>
  <c r="AY453" s="1"/>
  <c r="AY452"/>
  <c r="BI455"/>
  <c r="AW455"/>
  <c r="AU456"/>
  <c r="AC441"/>
  <c r="Z443"/>
  <c r="AB443" s="1"/>
  <c r="Y443"/>
  <c r="AA443" s="1"/>
  <c r="AC442"/>
  <c r="AX454" l="1"/>
  <c r="AY454" s="1"/>
  <c r="AD442"/>
  <c r="BI456"/>
  <c r="AW456"/>
  <c r="AU457"/>
  <c r="AD441"/>
  <c r="Y444"/>
  <c r="AA444" s="1"/>
  <c r="Z444"/>
  <c r="AB444" s="1"/>
  <c r="BI457" l="1"/>
  <c r="AW457"/>
  <c r="AU458"/>
  <c r="AX455"/>
  <c r="AC443"/>
  <c r="Y445"/>
  <c r="AA445" s="1"/>
  <c r="Z445"/>
  <c r="AB445" s="1"/>
  <c r="AX456" l="1"/>
  <c r="AY456" s="1"/>
  <c r="AY455"/>
  <c r="AD443"/>
  <c r="BI458"/>
  <c r="AW458"/>
  <c r="AU459"/>
  <c r="Z446"/>
  <c r="AB446" s="1"/>
  <c r="AC444"/>
  <c r="Y446"/>
  <c r="AA446" s="1"/>
  <c r="AC445"/>
  <c r="AX457"/>
  <c r="AY457" s="1"/>
  <c r="BI459" l="1"/>
  <c r="AW459"/>
  <c r="AU460"/>
  <c r="AD445"/>
  <c r="AD444"/>
  <c r="Y447"/>
  <c r="AA447" s="1"/>
  <c r="Z447"/>
  <c r="AB447" s="1"/>
  <c r="AX458"/>
  <c r="AY458" s="1"/>
  <c r="BI460" l="1"/>
  <c r="AW460"/>
  <c r="AU461"/>
  <c r="AX459"/>
  <c r="AY459" s="1"/>
  <c r="AC446"/>
  <c r="Y448"/>
  <c r="AA448" s="1"/>
  <c r="Z448"/>
  <c r="AB448" s="1"/>
  <c r="AD446" l="1"/>
  <c r="BI461"/>
  <c r="AW461"/>
  <c r="AU462"/>
  <c r="AX460"/>
  <c r="AY460" s="1"/>
  <c r="Y449"/>
  <c r="AA449" s="1"/>
  <c r="Z449"/>
  <c r="AB449" s="1"/>
  <c r="AC447"/>
  <c r="AD447" l="1"/>
  <c r="BI462"/>
  <c r="AW462"/>
  <c r="AU463"/>
  <c r="Y450"/>
  <c r="AA450" s="1"/>
  <c r="Z450"/>
  <c r="AB450" s="1"/>
  <c r="AX461"/>
  <c r="AY461" s="1"/>
  <c r="AC448"/>
  <c r="BI463" l="1"/>
  <c r="AW463"/>
  <c r="AU464"/>
  <c r="AD448"/>
  <c r="Y451"/>
  <c r="AA451" s="1"/>
  <c r="AX462"/>
  <c r="AY462" s="1"/>
  <c r="Z451"/>
  <c r="AB451" s="1"/>
  <c r="AC449"/>
  <c r="BI464" l="1"/>
  <c r="AW464"/>
  <c r="AU465"/>
  <c r="AD449"/>
  <c r="Z452"/>
  <c r="AB452" s="1"/>
  <c r="Y452"/>
  <c r="AA452" s="1"/>
  <c r="AC450"/>
  <c r="AX463"/>
  <c r="AY463" s="1"/>
  <c r="AD450" l="1"/>
  <c r="BI465"/>
  <c r="AW465"/>
  <c r="AU466"/>
  <c r="AC451"/>
  <c r="Z453"/>
  <c r="AB453" s="1"/>
  <c r="Y453"/>
  <c r="AA453" s="1"/>
  <c r="AC452"/>
  <c r="BI466" l="1"/>
  <c r="AW466"/>
  <c r="AU467"/>
  <c r="AD451"/>
  <c r="AD452"/>
  <c r="Z454"/>
  <c r="AB454" s="1"/>
  <c r="Y454"/>
  <c r="AA454" s="1"/>
  <c r="AX464"/>
  <c r="BI467" l="1"/>
  <c r="AW467"/>
  <c r="AU468"/>
  <c r="AX465"/>
  <c r="AY465" s="1"/>
  <c r="AY464"/>
  <c r="AY466"/>
  <c r="AC453"/>
  <c r="Z455"/>
  <c r="AB455" s="1"/>
  <c r="Y455"/>
  <c r="AA455" s="1"/>
  <c r="AC454"/>
  <c r="AX466"/>
  <c r="AD454" l="1"/>
  <c r="BI468"/>
  <c r="AW468"/>
  <c r="AU469"/>
  <c r="AD453"/>
  <c r="Z456"/>
  <c r="AB456" s="1"/>
  <c r="Y456"/>
  <c r="AA456" s="1"/>
  <c r="AX467"/>
  <c r="AY467" s="1"/>
  <c r="BI469" l="1"/>
  <c r="AW469"/>
  <c r="AU470"/>
  <c r="Z457"/>
  <c r="AB457" s="1"/>
  <c r="Y457"/>
  <c r="AA457" s="1"/>
  <c r="AX468"/>
  <c r="AY468" s="1"/>
  <c r="AC455"/>
  <c r="AD455" l="1"/>
  <c r="BI470"/>
  <c r="AW470"/>
  <c r="AU471"/>
  <c r="Z458"/>
  <c r="AB458" s="1"/>
  <c r="Y458"/>
  <c r="AA458" s="1"/>
  <c r="AX469"/>
  <c r="AY469" s="1"/>
  <c r="AC456"/>
  <c r="BI471" l="1"/>
  <c r="AW471"/>
  <c r="AU472"/>
  <c r="AD456"/>
  <c r="AC457"/>
  <c r="AX470"/>
  <c r="AY470" s="1"/>
  <c r="Z459"/>
  <c r="AB459" s="1"/>
  <c r="Y459"/>
  <c r="AA459" s="1"/>
  <c r="AC458"/>
  <c r="AD458" l="1"/>
  <c r="AD457"/>
  <c r="BI472"/>
  <c r="AW472"/>
  <c r="AU473"/>
  <c r="Z460"/>
  <c r="AB460" s="1"/>
  <c r="AX471"/>
  <c r="AY471" s="1"/>
  <c r="Y460"/>
  <c r="AA460" s="1"/>
  <c r="BI473" l="1"/>
  <c r="AW473"/>
  <c r="AU474"/>
  <c r="AC459"/>
  <c r="Z461"/>
  <c r="AB461" s="1"/>
  <c r="Y461"/>
  <c r="AA461" s="1"/>
  <c r="AD459" l="1"/>
  <c r="BI474"/>
  <c r="AW474"/>
  <c r="AU475"/>
  <c r="AC460"/>
  <c r="Z462"/>
  <c r="AB462" s="1"/>
  <c r="Y462"/>
  <c r="AA462" s="1"/>
  <c r="AX472"/>
  <c r="AX473" l="1"/>
  <c r="AY473" s="1"/>
  <c r="AY472"/>
  <c r="BI475"/>
  <c r="AW475"/>
  <c r="AU476"/>
  <c r="AD460"/>
  <c r="AC461"/>
  <c r="AX474"/>
  <c r="AY474" s="1"/>
  <c r="Z463"/>
  <c r="AB463" s="1"/>
  <c r="Y463"/>
  <c r="AA463" s="1"/>
  <c r="BI476" l="1"/>
  <c r="AW476"/>
  <c r="AU477"/>
  <c r="AD461"/>
  <c r="AC462"/>
  <c r="Y464"/>
  <c r="AA464" s="1"/>
  <c r="Z464"/>
  <c r="AB464" s="1"/>
  <c r="AD462" l="1"/>
  <c r="BI477"/>
  <c r="AW477"/>
  <c r="AU478"/>
  <c r="AC463"/>
  <c r="Y465"/>
  <c r="AA465" s="1"/>
  <c r="Z465"/>
  <c r="AB465" s="1"/>
  <c r="AX475"/>
  <c r="AY475" s="1"/>
  <c r="BI478" l="1"/>
  <c r="AW478"/>
  <c r="AU479"/>
  <c r="AD463"/>
  <c r="Z466"/>
  <c r="AB466" s="1"/>
  <c r="Y466"/>
  <c r="AA466" s="1"/>
  <c r="AX476"/>
  <c r="AC464"/>
  <c r="AX477" l="1"/>
  <c r="AY477" s="1"/>
  <c r="AY476"/>
  <c r="AD464"/>
  <c r="BI479"/>
  <c r="AW479"/>
  <c r="AU480"/>
  <c r="Z467"/>
  <c r="AB467" s="1"/>
  <c r="Y467"/>
  <c r="AA467" s="1"/>
  <c r="AC465"/>
  <c r="AD465" l="1"/>
  <c r="BI480"/>
  <c r="AW480"/>
  <c r="AU481"/>
  <c r="AC466"/>
  <c r="Y468"/>
  <c r="AA468" s="1"/>
  <c r="Z468"/>
  <c r="AB468" s="1"/>
  <c r="AX478"/>
  <c r="BI481" l="1"/>
  <c r="AW481"/>
  <c r="AU482"/>
  <c r="AX479"/>
  <c r="AY479" s="1"/>
  <c r="AY478"/>
  <c r="AD466"/>
  <c r="AC467"/>
  <c r="Y469"/>
  <c r="AA469" s="1"/>
  <c r="Z469"/>
  <c r="AB469" s="1"/>
  <c r="AD467" l="1"/>
  <c r="BI482"/>
  <c r="AW482"/>
  <c r="AU483"/>
  <c r="Z470"/>
  <c r="AB470" s="1"/>
  <c r="AC468"/>
  <c r="Y470"/>
  <c r="AA470" s="1"/>
  <c r="AX480"/>
  <c r="BI483" l="1"/>
  <c r="AW483"/>
  <c r="AU484"/>
  <c r="AX481"/>
  <c r="AY481" s="1"/>
  <c r="AY480"/>
  <c r="AD468"/>
  <c r="Z471"/>
  <c r="AB471" s="1"/>
  <c r="Y471"/>
  <c r="AA471" s="1"/>
  <c r="AC470"/>
  <c r="AX482"/>
  <c r="AY482" s="1"/>
  <c r="AC469"/>
  <c r="BI484" l="1"/>
  <c r="AW484"/>
  <c r="AU485"/>
  <c r="AD470"/>
  <c r="AD469"/>
  <c r="Z472"/>
  <c r="AB472" s="1"/>
  <c r="AX483"/>
  <c r="AY483" s="1"/>
  <c r="Y472"/>
  <c r="AA472" s="1"/>
  <c r="BI485" l="1"/>
  <c r="AW485"/>
  <c r="AU486"/>
  <c r="Z473"/>
  <c r="AB473" s="1"/>
  <c r="Y473"/>
  <c r="AA473" s="1"/>
  <c r="AX484"/>
  <c r="AY484" s="1"/>
  <c r="AC471"/>
  <c r="AD471" l="1"/>
  <c r="BI486"/>
  <c r="AW486"/>
  <c r="AU487"/>
  <c r="AC472"/>
  <c r="Z474"/>
  <c r="AB474" s="1"/>
  <c r="AX485"/>
  <c r="AY485" s="1"/>
  <c r="Y474"/>
  <c r="AA474" s="1"/>
  <c r="AC473"/>
  <c r="AD472" l="1"/>
  <c r="AD473"/>
  <c r="BI487"/>
  <c r="AW487"/>
  <c r="AU488"/>
  <c r="Z475"/>
  <c r="AB475" s="1"/>
  <c r="Y475"/>
  <c r="AA475" s="1"/>
  <c r="AC474"/>
  <c r="AD474" l="1"/>
  <c r="BI488"/>
  <c r="AW488"/>
  <c r="AU489"/>
  <c r="Y476"/>
  <c r="AA476" s="1"/>
  <c r="AX486"/>
  <c r="AY486" s="1"/>
  <c r="Z476"/>
  <c r="AB476" s="1"/>
  <c r="BI489" l="1"/>
  <c r="AW489"/>
  <c r="AU490"/>
  <c r="Z477"/>
  <c r="AB477" s="1"/>
  <c r="Y477"/>
  <c r="AA477" s="1"/>
  <c r="AC475"/>
  <c r="AX487"/>
  <c r="AD475" l="1"/>
  <c r="BI490"/>
  <c r="AW490"/>
  <c r="AU491"/>
  <c r="AX488"/>
  <c r="AY488" s="1"/>
  <c r="AY487"/>
  <c r="Z478"/>
  <c r="AB478" s="1"/>
  <c r="Y478"/>
  <c r="AA478" s="1"/>
  <c r="AC477"/>
  <c r="AC476"/>
  <c r="AD477" l="1"/>
  <c r="BI491"/>
  <c r="AW491"/>
  <c r="AU492"/>
  <c r="AD476"/>
  <c r="Y479"/>
  <c r="AA479" s="1"/>
  <c r="Z479"/>
  <c r="AB479" s="1"/>
  <c r="AX489"/>
  <c r="AY489" s="1"/>
  <c r="BI492" l="1"/>
  <c r="AW492"/>
  <c r="AU493"/>
  <c r="AX490"/>
  <c r="AC478"/>
  <c r="Y480"/>
  <c r="AA480" s="1"/>
  <c r="Z480"/>
  <c r="AB480" s="1"/>
  <c r="AX491" l="1"/>
  <c r="AY491" s="1"/>
  <c r="AY490"/>
  <c r="AD478"/>
  <c r="BI493"/>
  <c r="AW493"/>
  <c r="AU494"/>
  <c r="Y481"/>
  <c r="AA481" s="1"/>
  <c r="AC480"/>
  <c r="Z481"/>
  <c r="AB481" s="1"/>
  <c r="AC479"/>
  <c r="AD479" l="1"/>
  <c r="AD480"/>
  <c r="BI494"/>
  <c r="AW494"/>
  <c r="AU495"/>
  <c r="Y482"/>
  <c r="AA482" s="1"/>
  <c r="Z482"/>
  <c r="AB482" s="1"/>
  <c r="AX492"/>
  <c r="AX493" l="1"/>
  <c r="AY493" s="1"/>
  <c r="AY492"/>
  <c r="BI495"/>
  <c r="AW495"/>
  <c r="AU496"/>
  <c r="Y483"/>
  <c r="AA483" s="1"/>
  <c r="Z483"/>
  <c r="AB483" s="1"/>
  <c r="AC481"/>
  <c r="AD481" l="1"/>
  <c r="BI496"/>
  <c r="AW496"/>
  <c r="AU497"/>
  <c r="Z484"/>
  <c r="AB484" s="1"/>
  <c r="Y484"/>
  <c r="AA484" s="1"/>
  <c r="AC482"/>
  <c r="AX494"/>
  <c r="AY494" s="1"/>
  <c r="AD482" l="1"/>
  <c r="BI497"/>
  <c r="AW497"/>
  <c r="AU498"/>
  <c r="Z485"/>
  <c r="AB485" s="1"/>
  <c r="Y485"/>
  <c r="AA485" s="1"/>
  <c r="AX495"/>
  <c r="AC483"/>
  <c r="BI498" l="1"/>
  <c r="AW498"/>
  <c r="AU499"/>
  <c r="AX496"/>
  <c r="AY496" s="1"/>
  <c r="AY495"/>
  <c r="AD483"/>
  <c r="Z486"/>
  <c r="AB486" s="1"/>
  <c r="Y486"/>
  <c r="AA486" s="1"/>
  <c r="AC485"/>
  <c r="AC484"/>
  <c r="AD484" l="1"/>
  <c r="BI499"/>
  <c r="AW499"/>
  <c r="AU500"/>
  <c r="AD485"/>
  <c r="Y487"/>
  <c r="AA487" s="1"/>
  <c r="Z487"/>
  <c r="AB487" s="1"/>
  <c r="AX497"/>
  <c r="AY497" s="1"/>
  <c r="BI500" l="1"/>
  <c r="AW500"/>
  <c r="AU501"/>
  <c r="Z488"/>
  <c r="AB488" s="1"/>
  <c r="AC486"/>
  <c r="Y488"/>
  <c r="AA488" s="1"/>
  <c r="AC487"/>
  <c r="AX498"/>
  <c r="AX499" l="1"/>
  <c r="AY499" s="1"/>
  <c r="AY498"/>
  <c r="AD486"/>
  <c r="BI501"/>
  <c r="AW501"/>
  <c r="AU502"/>
  <c r="AD487"/>
  <c r="Y489"/>
  <c r="AA489" s="1"/>
  <c r="AC488"/>
  <c r="Z489"/>
  <c r="AB489" s="1"/>
  <c r="AX500"/>
  <c r="AY500" s="1"/>
  <c r="BI502" l="1"/>
  <c r="AW502"/>
  <c r="AU503"/>
  <c r="AD488"/>
  <c r="Y490"/>
  <c r="AA490" s="1"/>
  <c r="AX501"/>
  <c r="AY501" s="1"/>
  <c r="Z490"/>
  <c r="AB490" s="1"/>
  <c r="BI503" l="1"/>
  <c r="AW503"/>
  <c r="AU504"/>
  <c r="AC489"/>
  <c r="Y491"/>
  <c r="AA491" s="1"/>
  <c r="Z491"/>
  <c r="AB491" s="1"/>
  <c r="AD489" l="1"/>
  <c r="BI504"/>
  <c r="AW504"/>
  <c r="AU505"/>
  <c r="Y492"/>
  <c r="AA492" s="1"/>
  <c r="AX502"/>
  <c r="AY502" s="1"/>
  <c r="Z492"/>
  <c r="AB492" s="1"/>
  <c r="AC490"/>
  <c r="BI505" l="1"/>
  <c r="AW505"/>
  <c r="AU506"/>
  <c r="AD490"/>
  <c r="AC491"/>
  <c r="Y493"/>
  <c r="AA493" s="1"/>
  <c r="Z493"/>
  <c r="AB493" s="1"/>
  <c r="AX503"/>
  <c r="AY503" s="1"/>
  <c r="AD491" l="1"/>
  <c r="BI506"/>
  <c r="AW506"/>
  <c r="AU507"/>
  <c r="Z494"/>
  <c r="AB494" s="1"/>
  <c r="AX504"/>
  <c r="AY504" s="1"/>
  <c r="AC492"/>
  <c r="Y494"/>
  <c r="AA494" s="1"/>
  <c r="AD492" l="1"/>
  <c r="BI507"/>
  <c r="AW507"/>
  <c r="AU508"/>
  <c r="Z495"/>
  <c r="AB495" s="1"/>
  <c r="Y495"/>
  <c r="AA495" s="1"/>
  <c r="AC493"/>
  <c r="AX505"/>
  <c r="AY505" s="1"/>
  <c r="AD493" l="1"/>
  <c r="BI508"/>
  <c r="AW508"/>
  <c r="AU509"/>
  <c r="AC494"/>
  <c r="Z496"/>
  <c r="AB496" s="1"/>
  <c r="AX506"/>
  <c r="Y496"/>
  <c r="AA496" s="1"/>
  <c r="AC495"/>
  <c r="AX507" l="1"/>
  <c r="AY507" s="1"/>
  <c r="AY506"/>
  <c r="BI509"/>
  <c r="AW509"/>
  <c r="AU510"/>
  <c r="AD495"/>
  <c r="AD494"/>
  <c r="Z497"/>
  <c r="AB497" s="1"/>
  <c r="Y497"/>
  <c r="AA497" s="1"/>
  <c r="AC496"/>
  <c r="BI510" l="1"/>
  <c r="AW510"/>
  <c r="AU511"/>
  <c r="AD496"/>
  <c r="Y498"/>
  <c r="AA498" s="1"/>
  <c r="Z498"/>
  <c r="AB498" s="1"/>
  <c r="AX508"/>
  <c r="AY508" s="1"/>
  <c r="BI511" l="1"/>
  <c r="AW511"/>
  <c r="AU512"/>
  <c r="Z499"/>
  <c r="AB499" s="1"/>
  <c r="AC497"/>
  <c r="Y499"/>
  <c r="AA499" s="1"/>
  <c r="AC498"/>
  <c r="AX509"/>
  <c r="AX510" l="1"/>
  <c r="AY510" s="1"/>
  <c r="AY509"/>
  <c r="BI512"/>
  <c r="AW512"/>
  <c r="AU513"/>
  <c r="AD497"/>
  <c r="AD498"/>
  <c r="Y500"/>
  <c r="AA500" s="1"/>
  <c r="AC499"/>
  <c r="Z500"/>
  <c r="AB500" s="1"/>
  <c r="AX511"/>
  <c r="AY511" s="1"/>
  <c r="BI513" l="1"/>
  <c r="AW513"/>
  <c r="AU514"/>
  <c r="AD499"/>
  <c r="Y501"/>
  <c r="AA501" s="1"/>
  <c r="AC500"/>
  <c r="Z501"/>
  <c r="AB501" s="1"/>
  <c r="AD500" l="1"/>
  <c r="BI514"/>
  <c r="AW514"/>
  <c r="AU515"/>
  <c r="Y502"/>
  <c r="AA502" s="1"/>
  <c r="Z502"/>
  <c r="AB502" s="1"/>
  <c r="AX512"/>
  <c r="AY512" s="1"/>
  <c r="BI515" l="1"/>
  <c r="AW515"/>
  <c r="AU516"/>
  <c r="AC501"/>
  <c r="Y503"/>
  <c r="AA503" s="1"/>
  <c r="AX513"/>
  <c r="Z503"/>
  <c r="AB503" s="1"/>
  <c r="AD501" l="1"/>
  <c r="AX514"/>
  <c r="AY514" s="1"/>
  <c r="AY513"/>
  <c r="BI516"/>
  <c r="AW516"/>
  <c r="AU517"/>
  <c r="AC502"/>
  <c r="Z504"/>
  <c r="AB504" s="1"/>
  <c r="Y504"/>
  <c r="AA504" s="1"/>
  <c r="AC503"/>
  <c r="AD503" l="1"/>
  <c r="AX515"/>
  <c r="AY515" s="1"/>
  <c r="BI517"/>
  <c r="AW517"/>
  <c r="AU518"/>
  <c r="AD502"/>
  <c r="Z505"/>
  <c r="AB505" s="1"/>
  <c r="Y505"/>
  <c r="AA505" s="1"/>
  <c r="AC504"/>
  <c r="AX516" l="1"/>
  <c r="AY516" s="1"/>
  <c r="BI518"/>
  <c r="AW518"/>
  <c r="AU519"/>
  <c r="AD504"/>
  <c r="Z506"/>
  <c r="AB506" s="1"/>
  <c r="Y506"/>
  <c r="AA506" s="1"/>
  <c r="AX517" l="1"/>
  <c r="AY517" s="1"/>
  <c r="BI519"/>
  <c r="AW519"/>
  <c r="AU520"/>
  <c r="Z507"/>
  <c r="AB507" s="1"/>
  <c r="AC505"/>
  <c r="Y507"/>
  <c r="AA507" s="1"/>
  <c r="AC506"/>
  <c r="AD505" l="1"/>
  <c r="BI520"/>
  <c r="AW520"/>
  <c r="AU521"/>
  <c r="AD506"/>
  <c r="Y508"/>
  <c r="AA508" s="1"/>
  <c r="Z508"/>
  <c r="AB508" s="1"/>
  <c r="AX518"/>
  <c r="BI521" l="1"/>
  <c r="AW521"/>
  <c r="AU522"/>
  <c r="AX519"/>
  <c r="AY519" s="1"/>
  <c r="AY518"/>
  <c r="AC507"/>
  <c r="Y509"/>
  <c r="AA509" s="1"/>
  <c r="Z509"/>
  <c r="AB509" s="1"/>
  <c r="AX520"/>
  <c r="AY520" s="1"/>
  <c r="AD507" l="1"/>
  <c r="BI522"/>
  <c r="AW522"/>
  <c r="AU523"/>
  <c r="Z510"/>
  <c r="AB510" s="1"/>
  <c r="AC508"/>
  <c r="Y510"/>
  <c r="AA510" s="1"/>
  <c r="AX521"/>
  <c r="AY521" s="1"/>
  <c r="AD508" l="1"/>
  <c r="BI523"/>
  <c r="AW523"/>
  <c r="AU524"/>
  <c r="AC509"/>
  <c r="Z511"/>
  <c r="AB511" s="1"/>
  <c r="AX522"/>
  <c r="AY522" s="1"/>
  <c r="Y511"/>
  <c r="AA511" s="1"/>
  <c r="AC510"/>
  <c r="AD510" l="1"/>
  <c r="AD509"/>
  <c r="BI524"/>
  <c r="AW524"/>
  <c r="AU525"/>
  <c r="Z512"/>
  <c r="AB512" s="1"/>
  <c r="Y512"/>
  <c r="AA512" s="1"/>
  <c r="AX523"/>
  <c r="AY523" s="1"/>
  <c r="BI525" l="1"/>
  <c r="AW525"/>
  <c r="AU526"/>
  <c r="Y513"/>
  <c r="AA513" s="1"/>
  <c r="AX524"/>
  <c r="AY524" s="1"/>
  <c r="Z513"/>
  <c r="AB513" s="1"/>
  <c r="AC511"/>
  <c r="AD511" l="1"/>
  <c r="BI526"/>
  <c r="AW526"/>
  <c r="AU527"/>
  <c r="Y514"/>
  <c r="AA514" s="1"/>
  <c r="AC513"/>
  <c r="AX525"/>
  <c r="AY525" s="1"/>
  <c r="Z514"/>
  <c r="AB514" s="1"/>
  <c r="AC512"/>
  <c r="AD513" l="1"/>
  <c r="BI527"/>
  <c r="AW527"/>
  <c r="AU528"/>
  <c r="AD512"/>
  <c r="Y515"/>
  <c r="AA515" s="1"/>
  <c r="Z515"/>
  <c r="AB515" s="1"/>
  <c r="BI528" l="1"/>
  <c r="AW528"/>
  <c r="AU529"/>
  <c r="Z516"/>
  <c r="AB516" s="1"/>
  <c r="AC514"/>
  <c r="Y516"/>
  <c r="AA516" s="1"/>
  <c r="AC515"/>
  <c r="AX526"/>
  <c r="AX527" l="1"/>
  <c r="AY527" s="1"/>
  <c r="AY526"/>
  <c r="AD514"/>
  <c r="AD515"/>
  <c r="BI529"/>
  <c r="AW529"/>
  <c r="AU530"/>
  <c r="Y517"/>
  <c r="AA517" s="1"/>
  <c r="AC516"/>
  <c r="Z517"/>
  <c r="AB517" s="1"/>
  <c r="AX528"/>
  <c r="AY528" s="1"/>
  <c r="AD516" l="1"/>
  <c r="BI530"/>
  <c r="AW530"/>
  <c r="AU531"/>
  <c r="Y518"/>
  <c r="AA518" s="1"/>
  <c r="AC517"/>
  <c r="Z518"/>
  <c r="AB518" s="1"/>
  <c r="AD517" l="1"/>
  <c r="BI531"/>
  <c r="AW531"/>
  <c r="AU532"/>
  <c r="Y519"/>
  <c r="AA519" s="1"/>
  <c r="Z519"/>
  <c r="AB519" s="1"/>
  <c r="AX529"/>
  <c r="AY529" s="1"/>
  <c r="BI532" l="1"/>
  <c r="AW532"/>
  <c r="AU533"/>
  <c r="AC518"/>
  <c r="Y520"/>
  <c r="AA520" s="1"/>
  <c r="AX530"/>
  <c r="Z520"/>
  <c r="AB520" s="1"/>
  <c r="AD518" l="1"/>
  <c r="AX531"/>
  <c r="AY531" s="1"/>
  <c r="AY530"/>
  <c r="BI533"/>
  <c r="AW533"/>
  <c r="AU534"/>
  <c r="AC519"/>
  <c r="Z521"/>
  <c r="AB521" s="1"/>
  <c r="Y521"/>
  <c r="AA521" s="1"/>
  <c r="AC520"/>
  <c r="BI534" l="1"/>
  <c r="AW534"/>
  <c r="AU535"/>
  <c r="AD520"/>
  <c r="AX532"/>
  <c r="AY532" s="1"/>
  <c r="AD519"/>
  <c r="Z522"/>
  <c r="AB522" s="1"/>
  <c r="Y522"/>
  <c r="AA522" s="1"/>
  <c r="AC521"/>
  <c r="AD521" l="1"/>
  <c r="BI535"/>
  <c r="AW535"/>
  <c r="AU536"/>
  <c r="AX533"/>
  <c r="AY533" s="1"/>
  <c r="Z523"/>
  <c r="AB523" s="1"/>
  <c r="Y523"/>
  <c r="AA523" s="1"/>
  <c r="AX534" l="1"/>
  <c r="AY534" s="1"/>
  <c r="BI536"/>
  <c r="AW536"/>
  <c r="AU537"/>
  <c r="Z524"/>
  <c r="AB524" s="1"/>
  <c r="AX535"/>
  <c r="AY535" s="1"/>
  <c r="Y524"/>
  <c r="AA524" s="1"/>
  <c r="AC523"/>
  <c r="AC522"/>
  <c r="AD522" l="1"/>
  <c r="BI537"/>
  <c r="AW537"/>
  <c r="AU538"/>
  <c r="AD523"/>
  <c r="Z525"/>
  <c r="AB525" s="1"/>
  <c r="Y525"/>
  <c r="AA525" s="1"/>
  <c r="AC524"/>
  <c r="BI538" l="1"/>
  <c r="AW538"/>
  <c r="AU539"/>
  <c r="AD524"/>
  <c r="Y526"/>
  <c r="AA526" s="1"/>
  <c r="AC525"/>
  <c r="Z526"/>
  <c r="AB526" s="1"/>
  <c r="AX536"/>
  <c r="AD525" l="1"/>
  <c r="AX537"/>
  <c r="AY537" s="1"/>
  <c r="AY536"/>
  <c r="BI539"/>
  <c r="AW539"/>
  <c r="AU540"/>
  <c r="Y527"/>
  <c r="AA527" s="1"/>
  <c r="Z527"/>
  <c r="AB527" s="1"/>
  <c r="AX538"/>
  <c r="AY538" s="1"/>
  <c r="BI540" l="1"/>
  <c r="AW540"/>
  <c r="AU541"/>
  <c r="Z528"/>
  <c r="AB528" s="1"/>
  <c r="AC526"/>
  <c r="Y528"/>
  <c r="AA528" s="1"/>
  <c r="AC527"/>
  <c r="AD526" l="1"/>
  <c r="AD527"/>
  <c r="BI541"/>
  <c r="AW541"/>
  <c r="AU542"/>
  <c r="Y529"/>
  <c r="AA529" s="1"/>
  <c r="AX539"/>
  <c r="AY539" s="1"/>
  <c r="Z529"/>
  <c r="AB529" s="1"/>
  <c r="BI542" l="1"/>
  <c r="AW542"/>
  <c r="AU543"/>
  <c r="Y530"/>
  <c r="AA530" s="1"/>
  <c r="Z530"/>
  <c r="AB530" s="1"/>
  <c r="AC528"/>
  <c r="AX540"/>
  <c r="BI543" l="1"/>
  <c r="AW543"/>
  <c r="AU544"/>
  <c r="AD528"/>
  <c r="AX541"/>
  <c r="AY541" s="1"/>
  <c r="AY540"/>
  <c r="AC529"/>
  <c r="Z531"/>
  <c r="AB531" s="1"/>
  <c r="Y531"/>
  <c r="AA531" s="1"/>
  <c r="AX542" l="1"/>
  <c r="AY542" s="1"/>
  <c r="BI544"/>
  <c r="AW544"/>
  <c r="AU545"/>
  <c r="AD529"/>
  <c r="Y532"/>
  <c r="AA532" s="1"/>
  <c r="AC530"/>
  <c r="Z532"/>
  <c r="AB532" s="1"/>
  <c r="AD530" l="1"/>
  <c r="BI545"/>
  <c r="AW545"/>
  <c r="AU546"/>
  <c r="AX543"/>
  <c r="AY543" s="1"/>
  <c r="AC531"/>
  <c r="Y533"/>
  <c r="AA533" s="1"/>
  <c r="Z533"/>
  <c r="AB533" s="1"/>
  <c r="AX544" l="1"/>
  <c r="AY544" s="1"/>
  <c r="BI546"/>
  <c r="AW546"/>
  <c r="AU547"/>
  <c r="AD531"/>
  <c r="Z534"/>
  <c r="AB534" s="1"/>
  <c r="Y534"/>
  <c r="AA534" s="1"/>
  <c r="AC532"/>
  <c r="BI547" l="1"/>
  <c r="AW547"/>
  <c r="AU548"/>
  <c r="AD532"/>
  <c r="AC533"/>
  <c r="Y535"/>
  <c r="AA535" s="1"/>
  <c r="Z535"/>
  <c r="AB535" s="1"/>
  <c r="AX545"/>
  <c r="AY545" s="1"/>
  <c r="AD533" l="1"/>
  <c r="BI548"/>
  <c r="AW548"/>
  <c r="AU549"/>
  <c r="Z536"/>
  <c r="AB536" s="1"/>
  <c r="Y536"/>
  <c r="AA536" s="1"/>
  <c r="AX546"/>
  <c r="AC534"/>
  <c r="AD534" l="1"/>
  <c r="AX547"/>
  <c r="AY547" s="1"/>
  <c r="AY546"/>
  <c r="BI549"/>
  <c r="AW549"/>
  <c r="AU550"/>
  <c r="Z537"/>
  <c r="AB537" s="1"/>
  <c r="Y537"/>
  <c r="AA537" s="1"/>
  <c r="AC535"/>
  <c r="AX548" l="1"/>
  <c r="AY548" s="1"/>
  <c r="BI550"/>
  <c r="AW550"/>
  <c r="AU551"/>
  <c r="AD535"/>
  <c r="AC536"/>
  <c r="Y538"/>
  <c r="AA538" s="1"/>
  <c r="Z538"/>
  <c r="AB538" s="1"/>
  <c r="AX549" l="1"/>
  <c r="AY549" s="1"/>
  <c r="AD536"/>
  <c r="BI551"/>
  <c r="AW551"/>
  <c r="AU552"/>
  <c r="Y539"/>
  <c r="AA539" s="1"/>
  <c r="AC538"/>
  <c r="Z539"/>
  <c r="AB539" s="1"/>
  <c r="AX550"/>
  <c r="AY550" s="1"/>
  <c r="AC537"/>
  <c r="AD538" l="1"/>
  <c r="BI552"/>
  <c r="AW552"/>
  <c r="AU553"/>
  <c r="AD537"/>
  <c r="Z540"/>
  <c r="AB540" s="1"/>
  <c r="Y540"/>
  <c r="AA540" s="1"/>
  <c r="AC539"/>
  <c r="AX551"/>
  <c r="AY551" s="1"/>
  <c r="AD539" l="1"/>
  <c r="BI553"/>
  <c r="AW553"/>
  <c r="AU554"/>
  <c r="AX552"/>
  <c r="AY552" s="1"/>
  <c r="Z541"/>
  <c r="AB541" s="1"/>
  <c r="Y541"/>
  <c r="AA541" s="1"/>
  <c r="AC540"/>
  <c r="AD540" l="1"/>
  <c r="BI554"/>
  <c r="AW554"/>
  <c r="AU555"/>
  <c r="Y542"/>
  <c r="AA542" s="1"/>
  <c r="Z542"/>
  <c r="AB542" s="1"/>
  <c r="BI555" l="1"/>
  <c r="AW555"/>
  <c r="AU556"/>
  <c r="Z543"/>
  <c r="AB543" s="1"/>
  <c r="Y543"/>
  <c r="AA543" s="1"/>
  <c r="AX553"/>
  <c r="AC541"/>
  <c r="AX554" l="1"/>
  <c r="AY554" s="1"/>
  <c r="AY553"/>
  <c r="BI556"/>
  <c r="AW556"/>
  <c r="AU557"/>
  <c r="AD541"/>
  <c r="Z544"/>
  <c r="AB544" s="1"/>
  <c r="Y544"/>
  <c r="AA544" s="1"/>
  <c r="AC542"/>
  <c r="AX555" l="1"/>
  <c r="AY555" s="1"/>
  <c r="AW557"/>
  <c r="AU558"/>
  <c r="BI557"/>
  <c r="AD542"/>
  <c r="AC543"/>
  <c r="Z545"/>
  <c r="AB545" s="1"/>
  <c r="Y545"/>
  <c r="AA545" s="1"/>
  <c r="AC544"/>
  <c r="AX556" l="1"/>
  <c r="AY556" s="1"/>
  <c r="AD543"/>
  <c r="AD544"/>
  <c r="BI558"/>
  <c r="AW558"/>
  <c r="AU559"/>
  <c r="Z546"/>
  <c r="AB546" s="1"/>
  <c r="Y546"/>
  <c r="AA546" s="1"/>
  <c r="AC545"/>
  <c r="AX557"/>
  <c r="AY557" s="1"/>
  <c r="AD545" l="1"/>
  <c r="BI559"/>
  <c r="AW559"/>
  <c r="AU560"/>
  <c r="Z547"/>
  <c r="AB547" s="1"/>
  <c r="Y547"/>
  <c r="AA547" s="1"/>
  <c r="AX558"/>
  <c r="AY558" s="1"/>
  <c r="BI560" l="1"/>
  <c r="AW560"/>
  <c r="AU561"/>
  <c r="Z548"/>
  <c r="AB548" s="1"/>
  <c r="AX559"/>
  <c r="AY559" s="1"/>
  <c r="Y548"/>
  <c r="AA548" s="1"/>
  <c r="AC547"/>
  <c r="AC546"/>
  <c r="AD546" l="1"/>
  <c r="AD547"/>
  <c r="BI561"/>
  <c r="AW561"/>
  <c r="AU562"/>
  <c r="Z549"/>
  <c r="AB549" s="1"/>
  <c r="AX560"/>
  <c r="AY560" s="1"/>
  <c r="Y549"/>
  <c r="AA549" s="1"/>
  <c r="BI562" l="1"/>
  <c r="AW562"/>
  <c r="AU563"/>
  <c r="Z550"/>
  <c r="AB550" s="1"/>
  <c r="Y550"/>
  <c r="AA550" s="1"/>
  <c r="AC549"/>
  <c r="AX561"/>
  <c r="AY561" s="1"/>
  <c r="AC548"/>
  <c r="BI563" l="1"/>
  <c r="AW563"/>
  <c r="AU564"/>
  <c r="AD548"/>
  <c r="AD549"/>
  <c r="Z551"/>
  <c r="AB551" s="1"/>
  <c r="Y551"/>
  <c r="AA551" s="1"/>
  <c r="AX562"/>
  <c r="AY562" s="1"/>
  <c r="AY563" l="1"/>
  <c r="BI564"/>
  <c r="AW564"/>
  <c r="AU565"/>
  <c r="Z552"/>
  <c r="AB552" s="1"/>
  <c r="Y552"/>
  <c r="AA552" s="1"/>
  <c r="AC551"/>
  <c r="AX563"/>
  <c r="AC550"/>
  <c r="AD550" l="1"/>
  <c r="AD551"/>
  <c r="BI565"/>
  <c r="AW565"/>
  <c r="AU566"/>
  <c r="Z553"/>
  <c r="AB553" s="1"/>
  <c r="Y553"/>
  <c r="AA553" s="1"/>
  <c r="AX564"/>
  <c r="AY564" s="1"/>
  <c r="AY565" l="1"/>
  <c r="BI566"/>
  <c r="AW566"/>
  <c r="AU567"/>
  <c r="Z554"/>
  <c r="AB554" s="1"/>
  <c r="Y554"/>
  <c r="AA554" s="1"/>
  <c r="AC553"/>
  <c r="AX565"/>
  <c r="AC552"/>
  <c r="AD552" l="1"/>
  <c r="AD553"/>
  <c r="BI567"/>
  <c r="AW567"/>
  <c r="AU568"/>
  <c r="Z555"/>
  <c r="AB555" s="1"/>
  <c r="Y555"/>
  <c r="AA555" s="1"/>
  <c r="AX566"/>
  <c r="AY566" s="1"/>
  <c r="BI568" l="1"/>
  <c r="AW568"/>
  <c r="AU569"/>
  <c r="Z556"/>
  <c r="AB556" s="1"/>
  <c r="Y556"/>
  <c r="AA556" s="1"/>
  <c r="AC554"/>
  <c r="BI569" l="1"/>
  <c r="AW569"/>
  <c r="AU570"/>
  <c r="AD554"/>
  <c r="AC555"/>
  <c r="Y557"/>
  <c r="AA557" s="1"/>
  <c r="Z557"/>
  <c r="AB557" s="1"/>
  <c r="AX567"/>
  <c r="AX568" l="1"/>
  <c r="AY568" s="1"/>
  <c r="AY567"/>
  <c r="AD555"/>
  <c r="BI570"/>
  <c r="AW570"/>
  <c r="AU571"/>
  <c r="Y558"/>
  <c r="AA558" s="1"/>
  <c r="AC556"/>
  <c r="Z558"/>
  <c r="AB558" s="1"/>
  <c r="BI571" l="1"/>
  <c r="AW571"/>
  <c r="AU572"/>
  <c r="AD556"/>
  <c r="AC557"/>
  <c r="Z559"/>
  <c r="AB559" s="1"/>
  <c r="Y559"/>
  <c r="AA559" s="1"/>
  <c r="AC558"/>
  <c r="AX569"/>
  <c r="BI572" l="1"/>
  <c r="AW572"/>
  <c r="AU573"/>
  <c r="AD557"/>
  <c r="AX570"/>
  <c r="AY570" s="1"/>
  <c r="AY569"/>
  <c r="AD558"/>
  <c r="Z560"/>
  <c r="AB560" s="1"/>
  <c r="Y560"/>
  <c r="AA560" s="1"/>
  <c r="BI573" l="1"/>
  <c r="AW573"/>
  <c r="AU574"/>
  <c r="AC559"/>
  <c r="Z561"/>
  <c r="AB561" s="1"/>
  <c r="Y561"/>
  <c r="AA561" s="1"/>
  <c r="AX571"/>
  <c r="AD559" l="1"/>
  <c r="AX572"/>
  <c r="AY572" s="1"/>
  <c r="AY571"/>
  <c r="BI574"/>
  <c r="AW574"/>
  <c r="AU575"/>
  <c r="Z562"/>
  <c r="AB562" s="1"/>
  <c r="Y562"/>
  <c r="AA562" s="1"/>
  <c r="AC560"/>
  <c r="BI575" l="1"/>
  <c r="AW575"/>
  <c r="AU576"/>
  <c r="AD560"/>
  <c r="Z563"/>
  <c r="AB563" s="1"/>
  <c r="Y563"/>
  <c r="AA563" s="1"/>
  <c r="AX573"/>
  <c r="AC561"/>
  <c r="AX574" l="1"/>
  <c r="AY574" s="1"/>
  <c r="AY573"/>
  <c r="AD561"/>
  <c r="BI576"/>
  <c r="AW576"/>
  <c r="AU577"/>
  <c r="Y564"/>
  <c r="AA564" s="1"/>
  <c r="AC563"/>
  <c r="Z564"/>
  <c r="AB564" s="1"/>
  <c r="AX575"/>
  <c r="AY575" s="1"/>
  <c r="AC562"/>
  <c r="BI577" l="1"/>
  <c r="AW577"/>
  <c r="AU578"/>
  <c r="AD562"/>
  <c r="AD563"/>
  <c r="Z565"/>
  <c r="AB565" s="1"/>
  <c r="Y565"/>
  <c r="AA565" s="1"/>
  <c r="AC564"/>
  <c r="AX576"/>
  <c r="AY576" s="1"/>
  <c r="AD564" l="1"/>
  <c r="BI578"/>
  <c r="AW578"/>
  <c r="AU579"/>
  <c r="Z566"/>
  <c r="AB566" s="1"/>
  <c r="Y566"/>
  <c r="AA566" s="1"/>
  <c r="BI579" l="1"/>
  <c r="AW579"/>
  <c r="AU580"/>
  <c r="AC565"/>
  <c r="Z567"/>
  <c r="AB567" s="1"/>
  <c r="Y567"/>
  <c r="AA567" s="1"/>
  <c r="AX577"/>
  <c r="AD565" l="1"/>
  <c r="AX578"/>
  <c r="AY578" s="1"/>
  <c r="AY577"/>
  <c r="BI580"/>
  <c r="AW580"/>
  <c r="AU581"/>
  <c r="AC566"/>
  <c r="Z568"/>
  <c r="AB568" s="1"/>
  <c r="Y568"/>
  <c r="AA568" s="1"/>
  <c r="AC567"/>
  <c r="AX579" l="1"/>
  <c r="AY579" s="1"/>
  <c r="AD566"/>
  <c r="AD567"/>
  <c r="BI581"/>
  <c r="AW581"/>
  <c r="AU582"/>
  <c r="Z569"/>
  <c r="AB569" s="1"/>
  <c r="Y569"/>
  <c r="AA569" s="1"/>
  <c r="AX580"/>
  <c r="AY580" s="1"/>
  <c r="BI582" l="1"/>
  <c r="AW582"/>
  <c r="AU583"/>
  <c r="Z570"/>
  <c r="AB570" s="1"/>
  <c r="AX581"/>
  <c r="AY581" s="1"/>
  <c r="Y570"/>
  <c r="AA570" s="1"/>
  <c r="AC569"/>
  <c r="AC568"/>
  <c r="AD568" l="1"/>
  <c r="BI583"/>
  <c r="AW583"/>
  <c r="AU584"/>
  <c r="AD569"/>
  <c r="Z571"/>
  <c r="AB571" s="1"/>
  <c r="AX582"/>
  <c r="AY582" s="1"/>
  <c r="Y571"/>
  <c r="AA571" s="1"/>
  <c r="AY583" l="1"/>
  <c r="BI584"/>
  <c r="AW584"/>
  <c r="AU585"/>
  <c r="Z572"/>
  <c r="AB572" s="1"/>
  <c r="Y572"/>
  <c r="AA572" s="1"/>
  <c r="AC571"/>
  <c r="AX583"/>
  <c r="AC570"/>
  <c r="AD570" l="1"/>
  <c r="AD571"/>
  <c r="BI585"/>
  <c r="AW585"/>
  <c r="AU586"/>
  <c r="Z573"/>
  <c r="AB573" s="1"/>
  <c r="Y573"/>
  <c r="AA573" s="1"/>
  <c r="AX584"/>
  <c r="AY584" s="1"/>
  <c r="BI586" l="1"/>
  <c r="AW586"/>
  <c r="AU587"/>
  <c r="Z574"/>
  <c r="AB574" s="1"/>
  <c r="Y574"/>
  <c r="AA574" s="1"/>
  <c r="AC572"/>
  <c r="AD572" l="1"/>
  <c r="BI587"/>
  <c r="AW587"/>
  <c r="AU588"/>
  <c r="AC573"/>
  <c r="Y575"/>
  <c r="AA575" s="1"/>
  <c r="Z575"/>
  <c r="AB575" s="1"/>
  <c r="AX585"/>
  <c r="AX586" l="1"/>
  <c r="AY586" s="1"/>
  <c r="AY585"/>
  <c r="BI588"/>
  <c r="AW588"/>
  <c r="AU589"/>
  <c r="AD573"/>
  <c r="AC574"/>
  <c r="Y576"/>
  <c r="AA576" s="1"/>
  <c r="Z576"/>
  <c r="AB576" s="1"/>
  <c r="AX587"/>
  <c r="AY587" s="1"/>
  <c r="BI589" l="1"/>
  <c r="AW589"/>
  <c r="AU590"/>
  <c r="AD574"/>
  <c r="AC575"/>
  <c r="Z577"/>
  <c r="AB577" s="1"/>
  <c r="Y577"/>
  <c r="AA577" s="1"/>
  <c r="AD575" l="1"/>
  <c r="BI590"/>
  <c r="AW590"/>
  <c r="AU591"/>
  <c r="Z578"/>
  <c r="AB578" s="1"/>
  <c r="Y578"/>
  <c r="AA578" s="1"/>
  <c r="AC576"/>
  <c r="AX588"/>
  <c r="AD576" l="1"/>
  <c r="BI591"/>
  <c r="AW591"/>
  <c r="AU592"/>
  <c r="AX589"/>
  <c r="AY589" s="1"/>
  <c r="AY588"/>
  <c r="Y579"/>
  <c r="AA579" s="1"/>
  <c r="Z579"/>
  <c r="AB579" s="1"/>
  <c r="AX590"/>
  <c r="AY590" s="1"/>
  <c r="AC577"/>
  <c r="BI592" l="1"/>
  <c r="AW592"/>
  <c r="AU593"/>
  <c r="AD577"/>
  <c r="Y580"/>
  <c r="AA580" s="1"/>
  <c r="Z580"/>
  <c r="AB580" s="1"/>
  <c r="AC578"/>
  <c r="AD578" l="1"/>
  <c r="BI593"/>
  <c r="AW593"/>
  <c r="AU594"/>
  <c r="Z581"/>
  <c r="AB581" s="1"/>
  <c r="Y581"/>
  <c r="AA581" s="1"/>
  <c r="AX591"/>
  <c r="AY591" s="1"/>
  <c r="AC579"/>
  <c r="AD579" l="1"/>
  <c r="BI594"/>
  <c r="AW594"/>
  <c r="AU595"/>
  <c r="Y582"/>
  <c r="AA582" s="1"/>
  <c r="AC581"/>
  <c r="Z582"/>
  <c r="AB582" s="1"/>
  <c r="AC580"/>
  <c r="AX592"/>
  <c r="AY592" s="1"/>
  <c r="AD581" l="1"/>
  <c r="BI595"/>
  <c r="AW595"/>
  <c r="AU596"/>
  <c r="AD580"/>
  <c r="Y583"/>
  <c r="AA583" s="1"/>
  <c r="AC582"/>
  <c r="Z583"/>
  <c r="AB583" s="1"/>
  <c r="AX593"/>
  <c r="BI596" l="1"/>
  <c r="AW596"/>
  <c r="AU597"/>
  <c r="AD582"/>
  <c r="AX594"/>
  <c r="AY594" s="1"/>
  <c r="AY593"/>
  <c r="Y584"/>
  <c r="AA584" s="1"/>
  <c r="AC583"/>
  <c r="Z584"/>
  <c r="AB584" s="1"/>
  <c r="AX595" l="1"/>
  <c r="AY595" s="1"/>
  <c r="BI597"/>
  <c r="AW597"/>
  <c r="AU598"/>
  <c r="AD583"/>
  <c r="Y585"/>
  <c r="AA585" s="1"/>
  <c r="Z585"/>
  <c r="AB585" s="1"/>
  <c r="AX596" l="1"/>
  <c r="AY596" s="1"/>
  <c r="BI598"/>
  <c r="AW598"/>
  <c r="AU599"/>
  <c r="Y586"/>
  <c r="AA586" s="1"/>
  <c r="AC585"/>
  <c r="Z586"/>
  <c r="AB586" s="1"/>
  <c r="AX597"/>
  <c r="AY597" s="1"/>
  <c r="AC584"/>
  <c r="AD585" l="1"/>
  <c r="AD584"/>
  <c r="BI599"/>
  <c r="AW599"/>
  <c r="AU600"/>
  <c r="Z587"/>
  <c r="AB587" s="1"/>
  <c r="AX598"/>
  <c r="AY598" s="1"/>
  <c r="Y587"/>
  <c r="AA587" s="1"/>
  <c r="AC586"/>
  <c r="AD586" l="1"/>
  <c r="BI600"/>
  <c r="AW600"/>
  <c r="AU601"/>
  <c r="Y588"/>
  <c r="AA588" s="1"/>
  <c r="Z588"/>
  <c r="AB588" s="1"/>
  <c r="BI601" l="1"/>
  <c r="AW601"/>
  <c r="AU602"/>
  <c r="Y589"/>
  <c r="AA589" s="1"/>
  <c r="AX599"/>
  <c r="AY599" s="1"/>
  <c r="AC587"/>
  <c r="Z589"/>
  <c r="AB589" s="1"/>
  <c r="BI602" l="1"/>
  <c r="AW602"/>
  <c r="AU603"/>
  <c r="AD587"/>
  <c r="Y590"/>
  <c r="AA590" s="1"/>
  <c r="AC588"/>
  <c r="Z590"/>
  <c r="AB590" s="1"/>
  <c r="AX600"/>
  <c r="AY600" s="1"/>
  <c r="AD588" l="1"/>
  <c r="BI603"/>
  <c r="AW603"/>
  <c r="AU604"/>
  <c r="Y591"/>
  <c r="AA591" s="1"/>
  <c r="AC590"/>
  <c r="AX601"/>
  <c r="AY601" s="1"/>
  <c r="AC589"/>
  <c r="Z591"/>
  <c r="AB591" s="1"/>
  <c r="AD589" l="1"/>
  <c r="AD590"/>
  <c r="BI604"/>
  <c r="AW604"/>
  <c r="AU605"/>
  <c r="Z592"/>
  <c r="AB592" s="1"/>
  <c r="Y592"/>
  <c r="AA592" s="1"/>
  <c r="AX602"/>
  <c r="AY602" s="1"/>
  <c r="BI605" l="1"/>
  <c r="AW605"/>
  <c r="AU606"/>
  <c r="AC591"/>
  <c r="Z593"/>
  <c r="AB593" s="1"/>
  <c r="Y593"/>
  <c r="AA593" s="1"/>
  <c r="AC592"/>
  <c r="AX603"/>
  <c r="AD591" l="1"/>
  <c r="AX604"/>
  <c r="AY604" s="1"/>
  <c r="AY603"/>
  <c r="AD592"/>
  <c r="BI606"/>
  <c r="AW606"/>
  <c r="AU607"/>
  <c r="Z594"/>
  <c r="AB594" s="1"/>
  <c r="Y594"/>
  <c r="AA594" s="1"/>
  <c r="AC593"/>
  <c r="AD593" l="1"/>
  <c r="BI607"/>
  <c r="AW607"/>
  <c r="AU608"/>
  <c r="AX605"/>
  <c r="AY605" s="1"/>
  <c r="Z595"/>
  <c r="AB595" s="1"/>
  <c r="Y595"/>
  <c r="AA595" s="1"/>
  <c r="BI608" l="1"/>
  <c r="AW608"/>
  <c r="AU609"/>
  <c r="AC594"/>
  <c r="Z596"/>
  <c r="AB596" s="1"/>
  <c r="Y596"/>
  <c r="AA596" s="1"/>
  <c r="AX606"/>
  <c r="AD594" l="1"/>
  <c r="BI609"/>
  <c r="AW609"/>
  <c r="AU610"/>
  <c r="AX607"/>
  <c r="AY607" s="1"/>
  <c r="AY606"/>
  <c r="Z597"/>
  <c r="AB597" s="1"/>
  <c r="Y597"/>
  <c r="AA597" s="1"/>
  <c r="AC595"/>
  <c r="AX608" l="1"/>
  <c r="AY608" s="1"/>
  <c r="AD595"/>
  <c r="BI610"/>
  <c r="AW610"/>
  <c r="AU611"/>
  <c r="AC596"/>
  <c r="Z598"/>
  <c r="AB598" s="1"/>
  <c r="Y598"/>
  <c r="AA598" s="1"/>
  <c r="AX609" l="1"/>
  <c r="AY609" s="1"/>
  <c r="AD596"/>
  <c r="BI611"/>
  <c r="AW611"/>
  <c r="AU612"/>
  <c r="Y599"/>
  <c r="AA599" s="1"/>
  <c r="Z599"/>
  <c r="AB599" s="1"/>
  <c r="AC597"/>
  <c r="AX610" l="1"/>
  <c r="AY610" s="1"/>
  <c r="AD597"/>
  <c r="BI612"/>
  <c r="AW612"/>
  <c r="AU613"/>
  <c r="Y600"/>
  <c r="AA600" s="1"/>
  <c r="AC599"/>
  <c r="Z600"/>
  <c r="AB600" s="1"/>
  <c r="AC598"/>
  <c r="AX611" l="1"/>
  <c r="AY611" s="1"/>
  <c r="BI613"/>
  <c r="AW613"/>
  <c r="AU614"/>
  <c r="AD598"/>
  <c r="AD599"/>
  <c r="Y601"/>
  <c r="AA601" s="1"/>
  <c r="Z601"/>
  <c r="AB601" s="1"/>
  <c r="BI614" l="1"/>
  <c r="AW614"/>
  <c r="AU615"/>
  <c r="Z602"/>
  <c r="AB602" s="1"/>
  <c r="Y602"/>
  <c r="AA602" s="1"/>
  <c r="AX612"/>
  <c r="AC600"/>
  <c r="AX613" l="1"/>
  <c r="AY613" s="1"/>
  <c r="AY612"/>
  <c r="AD600"/>
  <c r="BI615"/>
  <c r="AW615"/>
  <c r="AU616"/>
  <c r="AC601"/>
  <c r="Z603"/>
  <c r="AB603" s="1"/>
  <c r="Y603"/>
  <c r="AA603" s="1"/>
  <c r="AX614" l="1"/>
  <c r="AY614" s="1"/>
  <c r="AD601"/>
  <c r="BI616"/>
  <c r="AW616"/>
  <c r="AU617"/>
  <c r="AC602"/>
  <c r="Z604"/>
  <c r="AB604" s="1"/>
  <c r="Y604"/>
  <c r="AA604" s="1"/>
  <c r="AD602" l="1"/>
  <c r="BI617"/>
  <c r="AW617"/>
  <c r="AU618"/>
  <c r="AC603"/>
  <c r="Z605"/>
  <c r="AB605" s="1"/>
  <c r="Y605"/>
  <c r="AA605" s="1"/>
  <c r="AC604"/>
  <c r="AX615"/>
  <c r="BI618" l="1"/>
  <c r="AW618"/>
  <c r="AU619"/>
  <c r="AD604"/>
  <c r="AX616"/>
  <c r="AY616" s="1"/>
  <c r="AY615"/>
  <c r="AD603"/>
  <c r="Z606"/>
  <c r="AB606" s="1"/>
  <c r="Y606"/>
  <c r="AA606" s="1"/>
  <c r="BI619" l="1"/>
  <c r="AW619"/>
  <c r="AU620"/>
  <c r="AC605"/>
  <c r="AX617"/>
  <c r="AY617" s="1"/>
  <c r="Z607"/>
  <c r="AB607" s="1"/>
  <c r="Y607"/>
  <c r="AA607" s="1"/>
  <c r="AC606"/>
  <c r="AD605" l="1"/>
  <c r="AD606"/>
  <c r="BI620"/>
  <c r="AW620"/>
  <c r="AU621"/>
  <c r="Y608"/>
  <c r="AA608" s="1"/>
  <c r="AX618"/>
  <c r="AY618" s="1"/>
  <c r="Z608"/>
  <c r="AB608" s="1"/>
  <c r="BI621" l="1"/>
  <c r="AW621"/>
  <c r="AU622"/>
  <c r="Y609"/>
  <c r="AA609" s="1"/>
  <c r="AC608"/>
  <c r="Z609"/>
  <c r="AB609" s="1"/>
  <c r="AC607"/>
  <c r="AX619"/>
  <c r="AD608" l="1"/>
  <c r="AX620"/>
  <c r="AY620" s="1"/>
  <c r="AY619"/>
  <c r="AD607"/>
  <c r="BI622"/>
  <c r="AW622"/>
  <c r="AU623"/>
  <c r="Z610"/>
  <c r="AB610" s="1"/>
  <c r="Y610"/>
  <c r="AA610" s="1"/>
  <c r="BI623" l="1"/>
  <c r="AW623"/>
  <c r="AU624"/>
  <c r="AC609"/>
  <c r="Y611"/>
  <c r="AA611" s="1"/>
  <c r="Z611"/>
  <c r="AB611" s="1"/>
  <c r="AX621"/>
  <c r="AY621" s="1"/>
  <c r="AD609" l="1"/>
  <c r="BI624"/>
  <c r="AW624"/>
  <c r="AU625"/>
  <c r="Z612"/>
  <c r="AB612" s="1"/>
  <c r="Y612"/>
  <c r="AA612" s="1"/>
  <c r="AX622"/>
  <c r="AY622" s="1"/>
  <c r="AC610"/>
  <c r="AD610" l="1"/>
  <c r="BI625"/>
  <c r="AW625"/>
  <c r="AU626"/>
  <c r="Y613"/>
  <c r="AA613" s="1"/>
  <c r="Z613"/>
  <c r="AB613" s="1"/>
  <c r="AC611"/>
  <c r="AX623"/>
  <c r="BI626" l="1"/>
  <c r="AW626"/>
  <c r="AU627"/>
  <c r="AD611"/>
  <c r="AX624"/>
  <c r="AY624" s="1"/>
  <c r="AY623"/>
  <c r="AC612"/>
  <c r="Y614"/>
  <c r="AA614" s="1"/>
  <c r="Z614"/>
  <c r="AB614" s="1"/>
  <c r="AX625" l="1"/>
  <c r="AY625" s="1"/>
  <c r="BI627"/>
  <c r="AW627"/>
  <c r="AU628"/>
  <c r="AD612"/>
  <c r="Y615"/>
  <c r="AA615" s="1"/>
  <c r="Z615"/>
  <c r="AB615" s="1"/>
  <c r="AC613"/>
  <c r="AX626" l="1"/>
  <c r="AY626" s="1"/>
  <c r="BI628"/>
  <c r="AW628"/>
  <c r="AU629"/>
  <c r="AD613"/>
  <c r="Z616"/>
  <c r="AB616" s="1"/>
  <c r="AC614"/>
  <c r="Y616"/>
  <c r="AA616" s="1"/>
  <c r="AC615"/>
  <c r="AD614" l="1"/>
  <c r="BI629"/>
  <c r="AW629"/>
  <c r="AU630"/>
  <c r="AD615"/>
  <c r="Y617"/>
  <c r="AA617" s="1"/>
  <c r="Z617"/>
  <c r="AB617" s="1"/>
  <c r="AX627"/>
  <c r="AY627" s="1"/>
  <c r="BI630" l="1"/>
  <c r="AW630"/>
  <c r="AU631"/>
  <c r="AC616"/>
  <c r="Y618"/>
  <c r="AA618" s="1"/>
  <c r="AX628"/>
  <c r="Z618"/>
  <c r="AB618" s="1"/>
  <c r="AD616" l="1"/>
  <c r="AX629"/>
  <c r="AY629" s="1"/>
  <c r="AY628"/>
  <c r="BI631"/>
  <c r="AW631"/>
  <c r="AU632"/>
  <c r="AC617"/>
  <c r="Z619"/>
  <c r="AB619" s="1"/>
  <c r="Y619"/>
  <c r="AA619" s="1"/>
  <c r="AC618"/>
  <c r="BI632" l="1"/>
  <c r="AW632"/>
  <c r="AU633"/>
  <c r="AD618"/>
  <c r="AD617"/>
  <c r="AX630"/>
  <c r="Y620"/>
  <c r="AA620" s="1"/>
  <c r="AC619"/>
  <c r="Z620"/>
  <c r="AB620" s="1"/>
  <c r="AD619" l="1"/>
  <c r="AX631"/>
  <c r="AY631" s="1"/>
  <c r="AY630"/>
  <c r="BI633"/>
  <c r="AW633"/>
  <c r="AU634"/>
  <c r="Z621"/>
  <c r="AB621" s="1"/>
  <c r="Y621"/>
  <c r="AA621" s="1"/>
  <c r="BI634" l="1"/>
  <c r="AW634"/>
  <c r="AU635"/>
  <c r="AX632"/>
  <c r="AY632" s="1"/>
  <c r="Z622"/>
  <c r="AB622" s="1"/>
  <c r="Y622"/>
  <c r="AA622" s="1"/>
  <c r="AC621"/>
  <c r="AC620"/>
  <c r="AD620" l="1"/>
  <c r="BI635"/>
  <c r="AW635"/>
  <c r="AU636"/>
  <c r="AD621"/>
  <c r="Z623"/>
  <c r="AB623" s="1"/>
  <c r="Y623"/>
  <c r="AA623" s="1"/>
  <c r="AX633"/>
  <c r="AX634" l="1"/>
  <c r="AY634" s="1"/>
  <c r="AY633"/>
  <c r="BI636"/>
  <c r="AW636"/>
  <c r="AU637"/>
  <c r="AC622"/>
  <c r="Z624"/>
  <c r="AB624" s="1"/>
  <c r="Y624"/>
  <c r="AA624" s="1"/>
  <c r="AX635"/>
  <c r="AY635" s="1"/>
  <c r="BI637" l="1"/>
  <c r="AW637"/>
  <c r="AU638"/>
  <c r="AD622"/>
  <c r="Z625"/>
  <c r="AB625" s="1"/>
  <c r="Y625"/>
  <c r="AA625" s="1"/>
  <c r="AC623"/>
  <c r="BI638" l="1"/>
  <c r="AW638"/>
  <c r="AU639"/>
  <c r="AD623"/>
  <c r="Y626"/>
  <c r="AA626" s="1"/>
  <c r="AC625"/>
  <c r="Z626"/>
  <c r="AB626" s="1"/>
  <c r="AC624"/>
  <c r="AX636"/>
  <c r="AD625" l="1"/>
  <c r="AX637"/>
  <c r="AY637" s="1"/>
  <c r="AY636"/>
  <c r="BI639"/>
  <c r="AW639"/>
  <c r="AU640"/>
  <c r="AD624"/>
  <c r="Y627"/>
  <c r="AA627" s="1"/>
  <c r="Z627"/>
  <c r="AB627" s="1"/>
  <c r="BI640" l="1"/>
  <c r="AW640"/>
  <c r="AU641"/>
  <c r="AX638"/>
  <c r="AY638" s="1"/>
  <c r="Y628"/>
  <c r="AA628" s="1"/>
  <c r="AC627"/>
  <c r="Z628"/>
  <c r="AB628" s="1"/>
  <c r="AC626"/>
  <c r="AD626" l="1"/>
  <c r="AD627"/>
  <c r="BI641"/>
  <c r="AW641"/>
  <c r="AU642"/>
  <c r="Z629"/>
  <c r="AB629" s="1"/>
  <c r="Y629"/>
  <c r="AA629" s="1"/>
  <c r="AX639"/>
  <c r="BI642" l="1"/>
  <c r="AW642"/>
  <c r="AU643"/>
  <c r="AX640"/>
  <c r="AY640" s="1"/>
  <c r="AY639"/>
  <c r="Z630"/>
  <c r="AB630" s="1"/>
  <c r="Y630"/>
  <c r="AA630" s="1"/>
  <c r="AC628"/>
  <c r="AD628" l="1"/>
  <c r="BI643"/>
  <c r="AW643"/>
  <c r="AU644"/>
  <c r="Z631"/>
  <c r="AB631" s="1"/>
  <c r="Y631"/>
  <c r="AA631" s="1"/>
  <c r="AC629"/>
  <c r="AX641"/>
  <c r="AD629" l="1"/>
  <c r="BI644"/>
  <c r="AW644"/>
  <c r="AU645"/>
  <c r="AX642"/>
  <c r="AY642" s="1"/>
  <c r="AY641"/>
  <c r="AC630"/>
  <c r="Z632"/>
  <c r="AB632" s="1"/>
  <c r="AX643"/>
  <c r="AY643" s="1"/>
  <c r="Y632"/>
  <c r="AA632" s="1"/>
  <c r="AC631"/>
  <c r="BI645" l="1"/>
  <c r="AW645"/>
  <c r="AU646"/>
  <c r="AD630"/>
  <c r="AD631"/>
  <c r="Z633"/>
  <c r="AB633" s="1"/>
  <c r="Y633"/>
  <c r="AA633" s="1"/>
  <c r="AX644"/>
  <c r="AY644" s="1"/>
  <c r="BI646" l="1"/>
  <c r="AW646"/>
  <c r="AU647"/>
  <c r="Z634"/>
  <c r="AB634" s="1"/>
  <c r="Y634"/>
  <c r="AA634" s="1"/>
  <c r="AC632"/>
  <c r="BI647" l="1"/>
  <c r="AW647"/>
  <c r="AU648"/>
  <c r="AD632"/>
  <c r="AX645"/>
  <c r="AY645" s="1"/>
  <c r="Z635"/>
  <c r="AB635" s="1"/>
  <c r="Y635"/>
  <c r="AA635" s="1"/>
  <c r="AC633"/>
  <c r="BI648" l="1"/>
  <c r="AW648"/>
  <c r="AU649"/>
  <c r="AD633"/>
  <c r="Y636"/>
  <c r="AA636" s="1"/>
  <c r="AX646"/>
  <c r="Z636"/>
  <c r="AB636" s="1"/>
  <c r="AC634"/>
  <c r="AX647" l="1"/>
  <c r="AY647" s="1"/>
  <c r="AY646"/>
  <c r="BI649"/>
  <c r="AW649"/>
  <c r="AU650"/>
  <c r="AD634"/>
  <c r="Z637"/>
  <c r="AB637" s="1"/>
  <c r="Y637"/>
  <c r="AA637" s="1"/>
  <c r="AC635"/>
  <c r="BI650" l="1"/>
  <c r="AW650"/>
  <c r="AU651"/>
  <c r="AX648"/>
  <c r="AY648" s="1"/>
  <c r="AD635"/>
  <c r="Z638"/>
  <c r="AB638" s="1"/>
  <c r="AX649"/>
  <c r="AY649" s="1"/>
  <c r="Y638"/>
  <c r="AA638" s="1"/>
  <c r="AC636"/>
  <c r="BI651" l="1"/>
  <c r="AW651"/>
  <c r="AU652"/>
  <c r="AD636"/>
  <c r="Z639"/>
  <c r="AB639" s="1"/>
  <c r="Y639"/>
  <c r="AA639" s="1"/>
  <c r="AC638"/>
  <c r="AX650"/>
  <c r="AY650" s="1"/>
  <c r="AC637"/>
  <c r="AD637" l="1"/>
  <c r="AD638"/>
  <c r="BI652"/>
  <c r="AW652"/>
  <c r="AU653"/>
  <c r="Z640"/>
  <c r="AB640" s="1"/>
  <c r="AX651"/>
  <c r="AY651" s="1"/>
  <c r="Y640"/>
  <c r="AA640" s="1"/>
  <c r="AW653" l="1"/>
  <c r="BI653"/>
  <c r="AU654"/>
  <c r="Y641"/>
  <c r="AA641" s="1"/>
  <c r="AC640"/>
  <c r="Z641"/>
  <c r="AB641" s="1"/>
  <c r="AX652"/>
  <c r="AY652" s="1"/>
  <c r="AC639"/>
  <c r="AD639" l="1"/>
  <c r="AD640"/>
  <c r="BI654"/>
  <c r="AW654"/>
  <c r="AU655"/>
  <c r="Y642"/>
  <c r="AA642" s="1"/>
  <c r="Z642"/>
  <c r="AB642" s="1"/>
  <c r="BI655" l="1"/>
  <c r="AW655"/>
  <c r="AU656"/>
  <c r="Y643"/>
  <c r="AA643" s="1"/>
  <c r="AX653"/>
  <c r="AY653" s="1"/>
  <c r="Z643"/>
  <c r="AB643" s="1"/>
  <c r="AC641"/>
  <c r="BI656" l="1"/>
  <c r="AW656"/>
  <c r="AU657"/>
  <c r="AD641"/>
  <c r="Y644"/>
  <c r="AA644" s="1"/>
  <c r="AC643"/>
  <c r="AC642"/>
  <c r="Z644"/>
  <c r="AB644" s="1"/>
  <c r="AX654"/>
  <c r="AX655" l="1"/>
  <c r="AY655" s="1"/>
  <c r="AY654"/>
  <c r="AD643"/>
  <c r="BI657"/>
  <c r="AW657"/>
  <c r="AU658"/>
  <c r="AD642"/>
  <c r="Y645"/>
  <c r="AA645" s="1"/>
  <c r="Z645"/>
  <c r="AB645" s="1"/>
  <c r="BI658" l="1"/>
  <c r="AW658"/>
  <c r="AU659"/>
  <c r="AX656"/>
  <c r="Z646"/>
  <c r="AB646" s="1"/>
  <c r="Y646"/>
  <c r="AA646" s="1"/>
  <c r="AC645"/>
  <c r="AC644"/>
  <c r="AX657" l="1"/>
  <c r="AY657" s="1"/>
  <c r="AY656"/>
  <c r="AD644"/>
  <c r="AD645"/>
  <c r="BI659"/>
  <c r="AW659"/>
  <c r="AU660"/>
  <c r="Z647"/>
  <c r="AB647" s="1"/>
  <c r="Y647"/>
  <c r="AA647" s="1"/>
  <c r="BI660" l="1"/>
  <c r="AW660"/>
  <c r="AU661"/>
  <c r="Z648"/>
  <c r="AB648" s="1"/>
  <c r="Y648"/>
  <c r="AA648" s="1"/>
  <c r="AC646"/>
  <c r="AX658"/>
  <c r="AD646" l="1"/>
  <c r="AX659"/>
  <c r="AY659" s="1"/>
  <c r="AY658"/>
  <c r="BI661"/>
  <c r="AW661"/>
  <c r="AU662"/>
  <c r="Y649"/>
  <c r="AA649" s="1"/>
  <c r="AC648"/>
  <c r="Z649"/>
  <c r="AB649" s="1"/>
  <c r="AX660"/>
  <c r="AY660" s="1"/>
  <c r="AC647"/>
  <c r="AD648" l="1"/>
  <c r="AY661"/>
  <c r="BI662"/>
  <c r="AW662"/>
  <c r="AU663"/>
  <c r="AD647"/>
  <c r="Y650"/>
  <c r="AA650" s="1"/>
  <c r="AX661"/>
  <c r="Z650"/>
  <c r="AB650" s="1"/>
  <c r="AY662" l="1"/>
  <c r="BI663"/>
  <c r="AW663"/>
  <c r="AU664"/>
  <c r="AC649"/>
  <c r="Y651"/>
  <c r="AA651" s="1"/>
  <c r="Z651"/>
  <c r="AB651" s="1"/>
  <c r="AX662"/>
  <c r="AD649" l="1"/>
  <c r="BI664"/>
  <c r="AW664"/>
  <c r="AU665"/>
  <c r="AX663"/>
  <c r="AY663" s="1"/>
  <c r="Z652"/>
  <c r="AB652" s="1"/>
  <c r="Y652"/>
  <c r="AA652" s="1"/>
  <c r="AC650"/>
  <c r="AD650" l="1"/>
  <c r="BI665"/>
  <c r="AW665"/>
  <c r="AU666"/>
  <c r="Z653"/>
  <c r="AB653" s="1"/>
  <c r="Y653"/>
  <c r="AA653" s="1"/>
  <c r="AC652"/>
  <c r="AC651"/>
  <c r="AD652" l="1"/>
  <c r="BI666"/>
  <c r="AW666"/>
  <c r="AU667"/>
  <c r="AD651"/>
  <c r="Y654"/>
  <c r="AA654" s="1"/>
  <c r="Z654"/>
  <c r="AB654" s="1"/>
  <c r="AX664"/>
  <c r="AX665" l="1"/>
  <c r="AY665" s="1"/>
  <c r="AY664"/>
  <c r="BI667"/>
  <c r="AW667"/>
  <c r="AU668"/>
  <c r="AC653"/>
  <c r="Y655"/>
  <c r="AA655" s="1"/>
  <c r="Z655"/>
  <c r="AB655" s="1"/>
  <c r="BI668" l="1"/>
  <c r="AW668"/>
  <c r="AU669"/>
  <c r="AD653"/>
  <c r="AX666"/>
  <c r="AY666" s="1"/>
  <c r="Y656"/>
  <c r="AA656" s="1"/>
  <c r="AC655"/>
  <c r="Z656"/>
  <c r="AB656" s="1"/>
  <c r="AC654"/>
  <c r="AD654" l="1"/>
  <c r="AD655"/>
  <c r="BI669"/>
  <c r="AW669"/>
  <c r="AU670"/>
  <c r="Z657"/>
  <c r="AB657" s="1"/>
  <c r="Y657"/>
  <c r="AA657" s="1"/>
  <c r="AX667"/>
  <c r="AX668" l="1"/>
  <c r="AY668" s="1"/>
  <c r="AY667"/>
  <c r="BI670"/>
  <c r="AW670"/>
  <c r="AU671"/>
  <c r="Y658"/>
  <c r="AA658" s="1"/>
  <c r="AC657"/>
  <c r="Z658"/>
  <c r="AB658" s="1"/>
  <c r="AC656"/>
  <c r="AD657" l="1"/>
  <c r="BI671"/>
  <c r="AW671"/>
  <c r="AU672"/>
  <c r="AX669"/>
  <c r="AY669" s="1"/>
  <c r="AD656"/>
  <c r="Y659"/>
  <c r="AA659" s="1"/>
  <c r="Z659"/>
  <c r="AB659" s="1"/>
  <c r="BI672" l="1"/>
  <c r="AW672"/>
  <c r="AU673"/>
  <c r="Y660"/>
  <c r="AA660" s="1"/>
  <c r="AC659"/>
  <c r="AC658"/>
  <c r="Z660"/>
  <c r="AB660" s="1"/>
  <c r="AX670"/>
  <c r="AX671" l="1"/>
  <c r="AY671" s="1"/>
  <c r="AY670"/>
  <c r="AD658"/>
  <c r="AD659"/>
  <c r="BI673"/>
  <c r="AW673"/>
  <c r="AU674"/>
  <c r="Y661"/>
  <c r="AA661" s="1"/>
  <c r="Z661"/>
  <c r="AB661" s="1"/>
  <c r="AX672" l="1"/>
  <c r="AY672" s="1"/>
  <c r="BI674"/>
  <c r="AW674"/>
  <c r="AU675"/>
  <c r="Y662"/>
  <c r="AA662" s="1"/>
  <c r="AC661"/>
  <c r="Z662"/>
  <c r="AB662" s="1"/>
  <c r="AC660"/>
  <c r="AD661" l="1"/>
  <c r="BI675"/>
  <c r="AW675"/>
  <c r="AU676"/>
  <c r="AD660"/>
  <c r="Z663"/>
  <c r="AB663" s="1"/>
  <c r="Y663"/>
  <c r="AA663" s="1"/>
  <c r="AX673"/>
  <c r="AX674" l="1"/>
  <c r="AY674" s="1"/>
  <c r="AY673"/>
  <c r="BI676"/>
  <c r="AW676"/>
  <c r="AU677"/>
  <c r="Y664"/>
  <c r="AA664" s="1"/>
  <c r="AC663"/>
  <c r="Z664"/>
  <c r="AB664" s="1"/>
  <c r="AC662"/>
  <c r="BI677" l="1"/>
  <c r="AW677"/>
  <c r="AU678"/>
  <c r="AD662"/>
  <c r="AD663"/>
  <c r="Z665"/>
  <c r="AB665" s="1"/>
  <c r="Y665"/>
  <c r="AA665" s="1"/>
  <c r="AX675"/>
  <c r="BI678" l="1"/>
  <c r="AW678"/>
  <c r="AU679"/>
  <c r="AX676"/>
  <c r="AY676" s="1"/>
  <c r="AY675"/>
  <c r="Z666"/>
  <c r="AB666" s="1"/>
  <c r="Y666"/>
  <c r="AA666" s="1"/>
  <c r="AC665"/>
  <c r="AX677"/>
  <c r="AY677" s="1"/>
  <c r="AC664"/>
  <c r="AD665" l="1"/>
  <c r="AD664"/>
  <c r="BI679"/>
  <c r="AW679"/>
  <c r="AU680"/>
  <c r="Z667"/>
  <c r="AB667" s="1"/>
  <c r="Y667"/>
  <c r="AA667" s="1"/>
  <c r="BI680" l="1"/>
  <c r="AW680"/>
  <c r="AU681"/>
  <c r="Z668"/>
  <c r="AB668" s="1"/>
  <c r="Y668"/>
  <c r="AA668" s="1"/>
  <c r="AC667"/>
  <c r="AC666"/>
  <c r="AX678"/>
  <c r="AD667" l="1"/>
  <c r="AX679"/>
  <c r="AY679" s="1"/>
  <c r="AY678"/>
  <c r="AD666"/>
  <c r="BI681"/>
  <c r="AW681"/>
  <c r="AU682"/>
  <c r="Z669"/>
  <c r="AB669" s="1"/>
  <c r="Y669"/>
  <c r="AA669" s="1"/>
  <c r="AX680"/>
  <c r="AY680" s="1"/>
  <c r="BI682" l="1"/>
  <c r="AW682"/>
  <c r="AU683"/>
  <c r="Z670"/>
  <c r="AB670" s="1"/>
  <c r="Y670"/>
  <c r="AA670" s="1"/>
  <c r="AC668"/>
  <c r="BI683" l="1"/>
  <c r="AW683"/>
  <c r="AU684"/>
  <c r="AD668"/>
  <c r="Z671"/>
  <c r="AB671" s="1"/>
  <c r="Y671"/>
  <c r="AA671" s="1"/>
  <c r="AX681"/>
  <c r="AC669"/>
  <c r="AX682" l="1"/>
  <c r="AY682" s="1"/>
  <c r="AY681"/>
  <c r="BI684"/>
  <c r="AW684"/>
  <c r="AU685"/>
  <c r="AD669"/>
  <c r="Z672"/>
  <c r="AB672" s="1"/>
  <c r="Y672"/>
  <c r="AA672" s="1"/>
  <c r="AC670"/>
  <c r="AX683" l="1"/>
  <c r="AY683" s="1"/>
  <c r="AD670"/>
  <c r="AW685"/>
  <c r="AU686"/>
  <c r="BI685"/>
  <c r="AC671"/>
  <c r="Z673"/>
  <c r="AB673" s="1"/>
  <c r="Y673"/>
  <c r="AA673" s="1"/>
  <c r="AC672"/>
  <c r="AX684" l="1"/>
  <c r="AY684" s="1"/>
  <c r="BI686"/>
  <c r="AW686"/>
  <c r="AU687"/>
  <c r="AD671"/>
  <c r="AD672"/>
  <c r="Z674"/>
  <c r="AB674" s="1"/>
  <c r="Y674"/>
  <c r="AA674" s="1"/>
  <c r="AC673"/>
  <c r="AX685" l="1"/>
  <c r="AY685" s="1"/>
  <c r="AD673"/>
  <c r="BI687"/>
  <c r="AW687"/>
  <c r="AU688"/>
  <c r="Z675"/>
  <c r="AB675" s="1"/>
  <c r="Y675"/>
  <c r="AA675" s="1"/>
  <c r="AX686" l="1"/>
  <c r="AY686" s="1"/>
  <c r="BI688"/>
  <c r="AW688"/>
  <c r="AU689"/>
  <c r="Z676"/>
  <c r="AB676" s="1"/>
  <c r="Y676"/>
  <c r="AA676" s="1"/>
  <c r="AC674"/>
  <c r="AD674" l="1"/>
  <c r="BI689"/>
  <c r="AW689"/>
  <c r="AU690"/>
  <c r="Z677"/>
  <c r="AB677" s="1"/>
  <c r="Y677"/>
  <c r="AA677" s="1"/>
  <c r="AC675"/>
  <c r="AX687"/>
  <c r="AD675" l="1"/>
  <c r="AX688"/>
  <c r="AY688" s="1"/>
  <c r="AY687"/>
  <c r="BI690"/>
  <c r="AW690"/>
  <c r="AU691"/>
  <c r="Z678"/>
  <c r="AB678" s="1"/>
  <c r="Y678"/>
  <c r="AA678" s="1"/>
  <c r="AC677"/>
  <c r="AC676"/>
  <c r="AD677" l="1"/>
  <c r="AD676"/>
  <c r="BI691"/>
  <c r="AW691"/>
  <c r="AU692"/>
  <c r="Y679"/>
  <c r="AA679" s="1"/>
  <c r="AC678"/>
  <c r="Z679"/>
  <c r="AB679" s="1"/>
  <c r="AX689"/>
  <c r="AX690" l="1"/>
  <c r="AY690" s="1"/>
  <c r="AY689"/>
  <c r="BI692"/>
  <c r="AW692"/>
  <c r="AU693"/>
  <c r="AD678"/>
  <c r="Y680"/>
  <c r="AA680" s="1"/>
  <c r="Z680"/>
  <c r="AB680" s="1"/>
  <c r="BI693" l="1"/>
  <c r="AW693"/>
  <c r="AU694"/>
  <c r="AC679"/>
  <c r="Y681"/>
  <c r="AA681" s="1"/>
  <c r="Z681"/>
  <c r="AB681" s="1"/>
  <c r="AX691"/>
  <c r="AD679" l="1"/>
  <c r="BI694"/>
  <c r="AW694"/>
  <c r="AU695"/>
  <c r="AX692"/>
  <c r="AY692" s="1"/>
  <c r="AY691"/>
  <c r="Y682"/>
  <c r="AA682" s="1"/>
  <c r="AC681"/>
  <c r="Z682"/>
  <c r="AB682" s="1"/>
  <c r="AC680"/>
  <c r="BI695" l="1"/>
  <c r="AW695"/>
  <c r="AU696"/>
  <c r="AD681"/>
  <c r="AD680"/>
  <c r="Z683"/>
  <c r="AB683" s="1"/>
  <c r="Y683"/>
  <c r="AA683" s="1"/>
  <c r="AX693"/>
  <c r="AY693" s="1"/>
  <c r="BI696" l="1"/>
  <c r="AW696"/>
  <c r="AU697"/>
  <c r="Z684"/>
  <c r="AB684" s="1"/>
  <c r="Y684"/>
  <c r="AA684" s="1"/>
  <c r="AX694"/>
  <c r="AC682"/>
  <c r="AX695" l="1"/>
  <c r="AY695" s="1"/>
  <c r="AY694"/>
  <c r="AD682"/>
  <c r="BI697"/>
  <c r="AW697"/>
  <c r="AU698"/>
  <c r="Z685"/>
  <c r="AB685" s="1"/>
  <c r="Y685"/>
  <c r="AA685" s="1"/>
  <c r="AC683"/>
  <c r="AX696" l="1"/>
  <c r="AY696" s="1"/>
  <c r="AD683"/>
  <c r="BI698"/>
  <c r="AW698"/>
  <c r="AU699"/>
  <c r="Y686"/>
  <c r="AA686" s="1"/>
  <c r="AC685"/>
  <c r="Z686"/>
  <c r="AB686" s="1"/>
  <c r="AC684"/>
  <c r="AD685" l="1"/>
  <c r="BI699"/>
  <c r="AW699"/>
  <c r="AU700"/>
  <c r="AD684"/>
  <c r="Y687"/>
  <c r="AA687" s="1"/>
  <c r="AC686"/>
  <c r="Z687"/>
  <c r="AB687" s="1"/>
  <c r="AX697"/>
  <c r="AY697" s="1"/>
  <c r="BI700" l="1"/>
  <c r="AW700"/>
  <c r="AU701"/>
  <c r="AD686"/>
  <c r="Y688"/>
  <c r="AA688" s="1"/>
  <c r="Z688"/>
  <c r="AB688" s="1"/>
  <c r="AX698"/>
  <c r="AX699" l="1"/>
  <c r="AY699" s="1"/>
  <c r="AY698"/>
  <c r="BI701"/>
  <c r="AW701"/>
  <c r="AU702"/>
  <c r="Y689"/>
  <c r="AA689" s="1"/>
  <c r="AC688"/>
  <c r="Z689"/>
  <c r="AB689" s="1"/>
  <c r="AC687"/>
  <c r="BI702" l="1"/>
  <c r="AW702"/>
  <c r="AU703"/>
  <c r="AD687"/>
  <c r="AD688"/>
  <c r="Y690"/>
  <c r="AA690" s="1"/>
  <c r="Z690"/>
  <c r="AB690" s="1"/>
  <c r="AX700"/>
  <c r="BI703" l="1"/>
  <c r="AW703"/>
  <c r="AU704"/>
  <c r="AX701"/>
  <c r="AY701" s="1"/>
  <c r="AY700"/>
  <c r="Y691"/>
  <c r="AA691" s="1"/>
  <c r="AC690"/>
  <c r="Z691"/>
  <c r="AB691" s="1"/>
  <c r="AC689"/>
  <c r="AD689" l="1"/>
  <c r="AD690"/>
  <c r="BI704"/>
  <c r="AW704"/>
  <c r="AU705"/>
  <c r="Y692"/>
  <c r="AA692" s="1"/>
  <c r="Z692"/>
  <c r="AB692" s="1"/>
  <c r="AX702"/>
  <c r="AY702" s="1"/>
  <c r="BI705" l="1"/>
  <c r="AW705"/>
  <c r="AU706"/>
  <c r="AX703"/>
  <c r="AY703" s="1"/>
  <c r="AC691"/>
  <c r="Z693"/>
  <c r="AB693" s="1"/>
  <c r="Y693"/>
  <c r="AA693" s="1"/>
  <c r="AD691" l="1"/>
  <c r="BI706"/>
  <c r="AW706"/>
  <c r="AU707"/>
  <c r="Y694"/>
  <c r="AA694" s="1"/>
  <c r="AX704"/>
  <c r="AY704" s="1"/>
  <c r="Z694"/>
  <c r="AB694" s="1"/>
  <c r="AC692"/>
  <c r="AD692" l="1"/>
  <c r="BI707"/>
  <c r="AW707"/>
  <c r="AU708"/>
  <c r="AC693"/>
  <c r="Y695"/>
  <c r="AA695" s="1"/>
  <c r="Z695"/>
  <c r="AB695" s="1"/>
  <c r="AX705"/>
  <c r="AD693" l="1"/>
  <c r="BI708"/>
  <c r="AW708"/>
  <c r="AU709"/>
  <c r="AX706"/>
  <c r="AY706" s="1"/>
  <c r="AY705"/>
  <c r="Y696"/>
  <c r="AA696" s="1"/>
  <c r="AC695"/>
  <c r="Z696"/>
  <c r="AB696" s="1"/>
  <c r="AC694"/>
  <c r="AX707" l="1"/>
  <c r="AY707" s="1"/>
  <c r="AD695"/>
  <c r="AD694"/>
  <c r="BI709"/>
  <c r="AW709"/>
  <c r="AU710"/>
  <c r="Z697"/>
  <c r="AB697" s="1"/>
  <c r="Y697"/>
  <c r="AA697" s="1"/>
  <c r="AX708"/>
  <c r="AY708" s="1"/>
  <c r="BI710" l="1"/>
  <c r="AW710"/>
  <c r="AU711"/>
  <c r="Y698"/>
  <c r="AA698" s="1"/>
  <c r="AC697"/>
  <c r="Z698"/>
  <c r="AB698" s="1"/>
  <c r="AC696"/>
  <c r="AD697" l="1"/>
  <c r="AD696"/>
  <c r="BI711"/>
  <c r="AW711"/>
  <c r="AU712"/>
  <c r="Z699"/>
  <c r="AB699" s="1"/>
  <c r="Y699"/>
  <c r="AA699" s="1"/>
  <c r="AX709"/>
  <c r="BI712" l="1"/>
  <c r="AW712"/>
  <c r="AU713"/>
  <c r="AX710"/>
  <c r="AY710" s="1"/>
  <c r="AY709"/>
  <c r="Z700"/>
  <c r="AB700" s="1"/>
  <c r="Y700"/>
  <c r="AA700" s="1"/>
  <c r="AC698"/>
  <c r="AD698" l="1"/>
  <c r="BI713"/>
  <c r="AW713"/>
  <c r="AU714"/>
  <c r="Z701"/>
  <c r="AB701" s="1"/>
  <c r="Y701"/>
  <c r="AA701" s="1"/>
  <c r="AC699"/>
  <c r="AX711"/>
  <c r="AD699" l="1"/>
  <c r="BI714"/>
  <c r="AW714"/>
  <c r="AU715"/>
  <c r="AX712"/>
  <c r="AY712" s="1"/>
  <c r="AY711"/>
  <c r="Z702"/>
  <c r="AB702" s="1"/>
  <c r="Y702"/>
  <c r="AA702" s="1"/>
  <c r="AC701"/>
  <c r="AC700"/>
  <c r="AD700" l="1"/>
  <c r="BI715"/>
  <c r="AW715"/>
  <c r="AU716"/>
  <c r="AD701"/>
  <c r="AX713"/>
  <c r="Y703"/>
  <c r="AA703" s="1"/>
  <c r="Z703"/>
  <c r="AB703" s="1"/>
  <c r="BI716" l="1"/>
  <c r="AW716"/>
  <c r="AU717"/>
  <c r="AX714"/>
  <c r="AY714" s="1"/>
  <c r="AY713"/>
  <c r="Y704"/>
  <c r="AA704" s="1"/>
  <c r="AC703"/>
  <c r="Z704"/>
  <c r="AB704" s="1"/>
  <c r="AC702"/>
  <c r="AX715" l="1"/>
  <c r="AY715" s="1"/>
  <c r="AD703"/>
  <c r="BI717"/>
  <c r="AW717"/>
  <c r="AU718"/>
  <c r="AD702"/>
  <c r="Y705"/>
  <c r="AA705" s="1"/>
  <c r="AC704"/>
  <c r="Z705"/>
  <c r="AB705" s="1"/>
  <c r="AX716" l="1"/>
  <c r="AY716" s="1"/>
  <c r="AD704"/>
  <c r="BI718"/>
  <c r="AW718"/>
  <c r="AU719"/>
  <c r="Y706"/>
  <c r="AA706" s="1"/>
  <c r="Z706"/>
  <c r="AB706" s="1"/>
  <c r="BI719" l="1"/>
  <c r="AW719"/>
  <c r="AU720"/>
  <c r="AC705"/>
  <c r="Z707"/>
  <c r="AB707" s="1"/>
  <c r="Y707"/>
  <c r="AA707" s="1"/>
  <c r="AC706"/>
  <c r="AX717"/>
  <c r="AY717" s="1"/>
  <c r="AD705" l="1"/>
  <c r="BI720"/>
  <c r="AW720"/>
  <c r="AU721"/>
  <c r="AD706"/>
  <c r="Y708"/>
  <c r="AA708" s="1"/>
  <c r="Z708"/>
  <c r="AB708" s="1"/>
  <c r="AX718"/>
  <c r="AX719" l="1"/>
  <c r="AY719" s="1"/>
  <c r="AY718"/>
  <c r="BI721"/>
  <c r="AU722"/>
  <c r="AW721"/>
  <c r="Y709"/>
  <c r="AA709" s="1"/>
  <c r="Z709"/>
  <c r="AB709" s="1"/>
  <c r="AC707"/>
  <c r="BI722" l="1"/>
  <c r="AU723"/>
  <c r="AW722"/>
  <c r="AD707"/>
  <c r="AX720"/>
  <c r="AY720" s="1"/>
  <c r="Y710"/>
  <c r="AA710" s="1"/>
  <c r="Z710"/>
  <c r="AB710" s="1"/>
  <c r="AC708"/>
  <c r="BI723" l="1"/>
  <c r="AU724"/>
  <c r="AW723"/>
  <c r="AX721"/>
  <c r="AY721" s="1"/>
  <c r="AD708"/>
  <c r="Y711"/>
  <c r="AA711" s="1"/>
  <c r="AC710"/>
  <c r="Z711"/>
  <c r="AB711" s="1"/>
  <c r="AX722"/>
  <c r="AY722" s="1"/>
  <c r="AC709"/>
  <c r="AD709" l="1"/>
  <c r="AD710"/>
  <c r="BI724"/>
  <c r="AU725"/>
  <c r="AW724"/>
  <c r="AX723"/>
  <c r="AY723" s="1"/>
  <c r="Z712"/>
  <c r="AB712" s="1"/>
  <c r="Y712"/>
  <c r="AA712" s="1"/>
  <c r="AC711"/>
  <c r="AD711" l="1"/>
  <c r="BI725"/>
  <c r="AU726"/>
  <c r="AW725"/>
  <c r="Z713"/>
  <c r="AB713" s="1"/>
  <c r="Y713"/>
  <c r="AA713" s="1"/>
  <c r="AX724"/>
  <c r="AY724" s="1"/>
  <c r="BI726" l="1"/>
  <c r="AU727"/>
  <c r="AW726"/>
  <c r="Z714"/>
  <c r="AB714" s="1"/>
  <c r="Y714"/>
  <c r="AA714" s="1"/>
  <c r="AC712"/>
  <c r="BI727" l="1"/>
  <c r="AU728"/>
  <c r="AW727"/>
  <c r="AD712"/>
  <c r="Y715"/>
  <c r="AA715" s="1"/>
  <c r="AC714"/>
  <c r="Z715"/>
  <c r="AB715" s="1"/>
  <c r="AC713"/>
  <c r="AX725"/>
  <c r="AY725" s="1"/>
  <c r="AD713" l="1"/>
  <c r="BI728"/>
  <c r="AU729"/>
  <c r="AW728"/>
  <c r="AD714"/>
  <c r="Y716"/>
  <c r="AA716" s="1"/>
  <c r="Z716"/>
  <c r="AB716" s="1"/>
  <c r="AX726"/>
  <c r="BI729" l="1"/>
  <c r="AU730"/>
  <c r="AW729"/>
  <c r="AX727"/>
  <c r="AY727" s="1"/>
  <c r="AY726"/>
  <c r="Y717"/>
  <c r="AA717" s="1"/>
  <c r="AC716"/>
  <c r="Z717"/>
  <c r="AB717" s="1"/>
  <c r="AC715"/>
  <c r="AD715" l="1"/>
  <c r="BI730"/>
  <c r="AU731"/>
  <c r="AW730"/>
  <c r="AD716"/>
  <c r="Z718"/>
  <c r="AB718" s="1"/>
  <c r="Y718"/>
  <c r="AA718" s="1"/>
  <c r="AX728"/>
  <c r="AX729" l="1"/>
  <c r="AY729" s="1"/>
  <c r="AY728"/>
  <c r="BI731"/>
  <c r="AU732"/>
  <c r="AW731"/>
  <c r="Y719"/>
  <c r="AA719" s="1"/>
  <c r="AC718"/>
  <c r="Z719"/>
  <c r="AB719" s="1"/>
  <c r="AC717"/>
  <c r="AD718" l="1"/>
  <c r="AX730"/>
  <c r="AY730" s="1"/>
  <c r="AD717"/>
  <c r="BI732"/>
  <c r="AU733"/>
  <c r="AW732"/>
  <c r="Y720"/>
  <c r="AA720" s="1"/>
  <c r="Z720"/>
  <c r="AB720" s="1"/>
  <c r="BI733" l="1"/>
  <c r="AU734"/>
  <c r="AW733"/>
  <c r="Y721"/>
  <c r="AA721" s="1"/>
  <c r="Z721"/>
  <c r="AB721" s="1"/>
  <c r="AC719"/>
  <c r="AX731"/>
  <c r="AY731" s="1"/>
  <c r="AD719" l="1"/>
  <c r="BI734"/>
  <c r="AU735"/>
  <c r="AW734"/>
  <c r="Y722"/>
  <c r="AA722" s="1"/>
  <c r="AC721"/>
  <c r="Z722"/>
  <c r="AB722" s="1"/>
  <c r="AC720"/>
  <c r="AX732"/>
  <c r="AD720" l="1"/>
  <c r="AX733"/>
  <c r="AY733" s="1"/>
  <c r="AY732"/>
  <c r="AD721"/>
  <c r="BI735"/>
  <c r="AU736"/>
  <c r="AW735"/>
  <c r="Y723"/>
  <c r="AA723" s="1"/>
  <c r="AC722"/>
  <c r="Z723"/>
  <c r="AB723" s="1"/>
  <c r="AX734"/>
  <c r="AY734" s="1"/>
  <c r="AD722" l="1"/>
  <c r="BI736"/>
  <c r="AU737"/>
  <c r="AW736"/>
  <c r="Y724"/>
  <c r="AA724" s="1"/>
  <c r="Z724"/>
  <c r="AB724" s="1"/>
  <c r="BI737" l="1"/>
  <c r="AU738"/>
  <c r="AW737"/>
  <c r="AC723"/>
  <c r="Z725"/>
  <c r="AB725" s="1"/>
  <c r="Y725"/>
  <c r="AA725" s="1"/>
  <c r="AC724"/>
  <c r="AX735"/>
  <c r="AD723" l="1"/>
  <c r="AX736"/>
  <c r="AY736" s="1"/>
  <c r="AY735"/>
  <c r="BI738"/>
  <c r="AU739"/>
  <c r="AW738"/>
  <c r="AD724"/>
  <c r="Z726"/>
  <c r="AB726" s="1"/>
  <c r="Y726"/>
  <c r="AA726" s="1"/>
  <c r="BI739" l="1"/>
  <c r="AU740"/>
  <c r="AW739"/>
  <c r="AX737"/>
  <c r="AY737" s="1"/>
  <c r="Z727"/>
  <c r="AB727" s="1"/>
  <c r="Y727"/>
  <c r="AA727" s="1"/>
  <c r="AC725"/>
  <c r="BI740" l="1"/>
  <c r="AU741"/>
  <c r="AW740"/>
  <c r="AD725"/>
  <c r="Z728"/>
  <c r="AB728" s="1"/>
  <c r="Y728"/>
  <c r="AA728" s="1"/>
  <c r="AC726"/>
  <c r="AX738"/>
  <c r="AD726" l="1"/>
  <c r="BI741"/>
  <c r="AU742"/>
  <c r="AW741"/>
  <c r="AX739"/>
  <c r="AY739" s="1"/>
  <c r="AY738"/>
  <c r="Z729"/>
  <c r="AB729" s="1"/>
  <c r="Y729"/>
  <c r="AA729" s="1"/>
  <c r="AC728"/>
  <c r="AC727"/>
  <c r="BI742" l="1"/>
  <c r="AU743"/>
  <c r="AW742"/>
  <c r="AD728"/>
  <c r="AD727"/>
  <c r="Y730"/>
  <c r="AA730" s="1"/>
  <c r="Z730"/>
  <c r="AB730" s="1"/>
  <c r="AX740"/>
  <c r="BI743" l="1"/>
  <c r="AU744"/>
  <c r="AW743"/>
  <c r="AX741"/>
  <c r="AY741" s="1"/>
  <c r="AY740"/>
  <c r="Y731"/>
  <c r="AA731" s="1"/>
  <c r="AC730"/>
  <c r="Z731"/>
  <c r="AB731" s="1"/>
  <c r="AX742"/>
  <c r="AY742" s="1"/>
  <c r="AC729"/>
  <c r="BI744" l="1"/>
  <c r="AU745"/>
  <c r="AW744"/>
  <c r="AD729"/>
  <c r="AD730"/>
  <c r="AX743"/>
  <c r="AY743" s="1"/>
  <c r="Y732"/>
  <c r="AA732" s="1"/>
  <c r="AC731"/>
  <c r="Z732"/>
  <c r="AB732" s="1"/>
  <c r="AD731" l="1"/>
  <c r="BI745"/>
  <c r="AU746"/>
  <c r="AW745"/>
  <c r="Y733"/>
  <c r="AA733" s="1"/>
  <c r="AC732"/>
  <c r="AX744"/>
  <c r="AY744" s="1"/>
  <c r="Z733"/>
  <c r="AB733" s="1"/>
  <c r="AD732" l="1"/>
  <c r="BI746"/>
  <c r="AU747"/>
  <c r="AW746"/>
  <c r="Y734"/>
  <c r="AA734" s="1"/>
  <c r="Z734"/>
  <c r="AB734" s="1"/>
  <c r="BI747" l="1"/>
  <c r="AU748"/>
  <c r="AW747"/>
  <c r="Z735"/>
  <c r="AB735" s="1"/>
  <c r="Y735"/>
  <c r="AA735" s="1"/>
  <c r="AX745"/>
  <c r="AC733"/>
  <c r="AX746" l="1"/>
  <c r="AY746" s="1"/>
  <c r="AY745"/>
  <c r="BI748"/>
  <c r="AU749"/>
  <c r="AW748"/>
  <c r="AD733"/>
  <c r="Z736"/>
  <c r="AB736" s="1"/>
  <c r="Y736"/>
  <c r="AA736" s="1"/>
  <c r="AC734"/>
  <c r="AX747" l="1"/>
  <c r="AY747" s="1"/>
  <c r="AD734"/>
  <c r="BI749"/>
  <c r="AU750"/>
  <c r="AW749"/>
  <c r="AX748"/>
  <c r="AY748" s="1"/>
  <c r="Y737"/>
  <c r="AA737" s="1"/>
  <c r="Z737"/>
  <c r="AB737" s="1"/>
  <c r="AC735"/>
  <c r="BI750" l="1"/>
  <c r="AU751"/>
  <c r="AW750"/>
  <c r="AD735"/>
  <c r="Y738"/>
  <c r="AA738" s="1"/>
  <c r="AC737"/>
  <c r="AX749"/>
  <c r="AY749" s="1"/>
  <c r="Z738"/>
  <c r="AB738" s="1"/>
  <c r="AC736"/>
  <c r="BI751" l="1"/>
  <c r="AU752"/>
  <c r="AW751"/>
  <c r="AD736"/>
  <c r="AD737"/>
  <c r="Y739"/>
  <c r="AA739" s="1"/>
  <c r="Z739"/>
  <c r="AB739" s="1"/>
  <c r="BI752" l="1"/>
  <c r="AU753"/>
  <c r="AW752"/>
  <c r="Z740"/>
  <c r="AB740" s="1"/>
  <c r="Y740"/>
  <c r="AA740" s="1"/>
  <c r="AX750"/>
  <c r="AC738"/>
  <c r="AX751" l="1"/>
  <c r="AY751" s="1"/>
  <c r="AY750"/>
  <c r="BI753"/>
  <c r="AU754"/>
  <c r="AW753"/>
  <c r="AD738"/>
  <c r="AC739"/>
  <c r="Y741"/>
  <c r="AA741" s="1"/>
  <c r="Z741"/>
  <c r="AB741" s="1"/>
  <c r="AD739" l="1"/>
  <c r="BI754"/>
  <c r="AU755"/>
  <c r="AW754"/>
  <c r="Y742"/>
  <c r="AA742" s="1"/>
  <c r="AC740"/>
  <c r="Z742"/>
  <c r="AB742" s="1"/>
  <c r="AX752"/>
  <c r="AY752" s="1"/>
  <c r="AD740" l="1"/>
  <c r="BI755"/>
  <c r="AU756"/>
  <c r="AW755"/>
  <c r="AX753"/>
  <c r="AY753" s="1"/>
  <c r="AC741"/>
  <c r="Z743"/>
  <c r="AB743" s="1"/>
  <c r="Y743"/>
  <c r="AA743" s="1"/>
  <c r="AC742"/>
  <c r="AD742" l="1"/>
  <c r="AD741"/>
  <c r="BI756"/>
  <c r="AU757"/>
  <c r="AW756"/>
  <c r="Y744"/>
  <c r="AA744" s="1"/>
  <c r="Z744"/>
  <c r="AB744" s="1"/>
  <c r="AX754"/>
  <c r="BI757" l="1"/>
  <c r="AU758"/>
  <c r="AW757"/>
  <c r="AX755"/>
  <c r="AY755" s="1"/>
  <c r="AY754"/>
  <c r="Y745"/>
  <c r="AA745" s="1"/>
  <c r="AC744"/>
  <c r="Z745"/>
  <c r="AB745" s="1"/>
  <c r="AX756"/>
  <c r="AY756" s="1"/>
  <c r="AC743"/>
  <c r="BI758" l="1"/>
  <c r="AU759"/>
  <c r="AW758"/>
  <c r="AD743"/>
  <c r="AD744"/>
  <c r="Y746"/>
  <c r="AA746" s="1"/>
  <c r="AC745"/>
  <c r="Z746"/>
  <c r="AB746" s="1"/>
  <c r="BI759" l="1"/>
  <c r="AU760"/>
  <c r="AW759"/>
  <c r="AD745"/>
  <c r="Y747"/>
  <c r="AA747" s="1"/>
  <c r="AC746"/>
  <c r="Z747"/>
  <c r="AB747" s="1"/>
  <c r="AX757"/>
  <c r="AY757" s="1"/>
  <c r="BI760" l="1"/>
  <c r="AU761"/>
  <c r="AW760"/>
  <c r="AD746"/>
  <c r="Y748"/>
  <c r="AA748" s="1"/>
  <c r="Z748"/>
  <c r="AB748" s="1"/>
  <c r="AX758"/>
  <c r="BI761" l="1"/>
  <c r="AU762"/>
  <c r="AW761"/>
  <c r="AX759"/>
  <c r="AY759" s="1"/>
  <c r="AY758"/>
  <c r="Y749"/>
  <c r="AA749" s="1"/>
  <c r="AC748"/>
  <c r="Z749"/>
  <c r="AB749" s="1"/>
  <c r="AC747"/>
  <c r="AD747" l="1"/>
  <c r="BI762"/>
  <c r="AU763"/>
  <c r="AW762"/>
  <c r="AD748"/>
  <c r="Z750"/>
  <c r="AB750" s="1"/>
  <c r="Y750"/>
  <c r="AA750" s="1"/>
  <c r="AX760"/>
  <c r="AY760" s="1"/>
  <c r="BI763" l="1"/>
  <c r="AU764"/>
  <c r="AW763"/>
  <c r="AX761"/>
  <c r="Z751"/>
  <c r="AB751" s="1"/>
  <c r="Y751"/>
  <c r="AA751" s="1"/>
  <c r="AC750"/>
  <c r="AC749"/>
  <c r="AD749" l="1"/>
  <c r="AX762"/>
  <c r="AY762" s="1"/>
  <c r="AY761"/>
  <c r="BI764"/>
  <c r="AU765"/>
  <c r="AW764"/>
  <c r="AD750"/>
  <c r="Y752"/>
  <c r="AA752" s="1"/>
  <c r="Z752"/>
  <c r="AB752" s="1"/>
  <c r="BI765" l="1"/>
  <c r="AU766"/>
  <c r="AW765"/>
  <c r="Y753"/>
  <c r="AA753" s="1"/>
  <c r="AC752"/>
  <c r="AC751"/>
  <c r="Z753"/>
  <c r="AB753" s="1"/>
  <c r="AX763"/>
  <c r="AX764" l="1"/>
  <c r="AY764" s="1"/>
  <c r="AY763"/>
  <c r="AD751"/>
  <c r="AD752"/>
  <c r="BI766"/>
  <c r="AU767"/>
  <c r="AW766"/>
  <c r="Z754"/>
  <c r="AB754" s="1"/>
  <c r="Y754"/>
  <c r="AA754" s="1"/>
  <c r="BI767" l="1"/>
  <c r="AU768"/>
  <c r="AW767"/>
  <c r="Z755"/>
  <c r="AB755" s="1"/>
  <c r="Y755"/>
  <c r="AA755" s="1"/>
  <c r="AC753"/>
  <c r="AX765"/>
  <c r="BI768" l="1"/>
  <c r="AU769"/>
  <c r="AW768"/>
  <c r="AD753"/>
  <c r="AX766"/>
  <c r="AY766" s="1"/>
  <c r="AY765"/>
  <c r="Y756"/>
  <c r="AA756" s="1"/>
  <c r="AC755"/>
  <c r="Z756"/>
  <c r="AB756" s="1"/>
  <c r="AC754"/>
  <c r="AD755" l="1"/>
  <c r="BI769"/>
  <c r="AU770"/>
  <c r="AW769"/>
  <c r="AX767"/>
  <c r="AY767" s="1"/>
  <c r="AD754"/>
  <c r="Y757"/>
  <c r="AA757" s="1"/>
  <c r="Z757"/>
  <c r="AB757" s="1"/>
  <c r="AX768" l="1"/>
  <c r="AY768" s="1"/>
  <c r="BI770"/>
  <c r="AU771"/>
  <c r="AW770"/>
  <c r="Z758"/>
  <c r="AB758" s="1"/>
  <c r="Y758"/>
  <c r="AA758" s="1"/>
  <c r="AC756"/>
  <c r="AX769" l="1"/>
  <c r="AY769" s="1"/>
  <c r="BI771"/>
  <c r="AU772"/>
  <c r="AW771"/>
  <c r="AD756"/>
  <c r="Y759"/>
  <c r="AA759" s="1"/>
  <c r="AC758"/>
  <c r="Z759"/>
  <c r="AB759" s="1"/>
  <c r="AX770"/>
  <c r="AY770" s="1"/>
  <c r="AC757"/>
  <c r="AD757" l="1"/>
  <c r="BI772"/>
  <c r="AU773"/>
  <c r="AW772"/>
  <c r="AD758"/>
  <c r="Y760"/>
  <c r="AA760" s="1"/>
  <c r="AX771"/>
  <c r="AY771" s="1"/>
  <c r="Z760"/>
  <c r="AB760" s="1"/>
  <c r="BI773" l="1"/>
  <c r="AU774"/>
  <c r="AW773"/>
  <c r="AX772"/>
  <c r="AY772" s="1"/>
  <c r="Y761"/>
  <c r="AA761" s="1"/>
  <c r="AC760"/>
  <c r="Z761"/>
  <c r="AB761" s="1"/>
  <c r="AC759"/>
  <c r="AD759" l="1"/>
  <c r="BI774"/>
  <c r="AU775"/>
  <c r="AW774"/>
  <c r="AD760"/>
  <c r="AX773"/>
  <c r="AY773" s="1"/>
  <c r="Y762"/>
  <c r="AA762" s="1"/>
  <c r="AC761"/>
  <c r="Z762"/>
  <c r="AB762" s="1"/>
  <c r="AD761" l="1"/>
  <c r="BI775"/>
  <c r="AU776"/>
  <c r="AW775"/>
  <c r="Y763"/>
  <c r="AA763" s="1"/>
  <c r="Z763"/>
  <c r="AB763" s="1"/>
  <c r="BI776" l="1"/>
  <c r="AU777"/>
  <c r="AW776"/>
  <c r="AC762"/>
  <c r="Z764"/>
  <c r="AB764" s="1"/>
  <c r="Y764"/>
  <c r="AA764" s="1"/>
  <c r="AC763"/>
  <c r="AX774"/>
  <c r="AY774" s="1"/>
  <c r="AD762" l="1"/>
  <c r="BI777"/>
  <c r="AU778"/>
  <c r="AW777"/>
  <c r="AD763"/>
  <c r="AX775"/>
  <c r="Y765"/>
  <c r="AA765" s="1"/>
  <c r="Z765"/>
  <c r="AB765" s="1"/>
  <c r="BI778" l="1"/>
  <c r="AU779"/>
  <c r="AW778"/>
  <c r="AX776"/>
  <c r="AY776" s="1"/>
  <c r="AY775"/>
  <c r="AC764"/>
  <c r="Z766"/>
  <c r="AB766" s="1"/>
  <c r="Y766"/>
  <c r="AA766" s="1"/>
  <c r="AX777"/>
  <c r="AY777" s="1"/>
  <c r="AD764" l="1"/>
  <c r="BI779"/>
  <c r="AU780"/>
  <c r="AW779"/>
  <c r="Z767"/>
  <c r="AB767" s="1"/>
  <c r="Y767"/>
  <c r="AA767" s="1"/>
  <c r="AC766"/>
  <c r="AX778"/>
  <c r="AY778" s="1"/>
  <c r="AC765"/>
  <c r="AD765" l="1"/>
  <c r="AD766"/>
  <c r="BI780"/>
  <c r="AU781"/>
  <c r="AW780"/>
  <c r="AX779"/>
  <c r="AY779" s="1"/>
  <c r="Z768"/>
  <c r="AB768" s="1"/>
  <c r="Y768"/>
  <c r="AA768" s="1"/>
  <c r="AC767"/>
  <c r="AD767" l="1"/>
  <c r="BI781"/>
  <c r="AU782"/>
  <c r="AW781"/>
  <c r="Z769"/>
  <c r="AB769" s="1"/>
  <c r="Y769"/>
  <c r="AA769" s="1"/>
  <c r="BI782" l="1"/>
  <c r="AU783"/>
  <c r="AW782"/>
  <c r="Z770"/>
  <c r="AB770" s="1"/>
  <c r="Y770"/>
  <c r="AA770" s="1"/>
  <c r="AC768"/>
  <c r="AX780"/>
  <c r="AY780" s="1"/>
  <c r="AD768" l="1"/>
  <c r="BI783"/>
  <c r="AU784"/>
  <c r="AW783"/>
  <c r="Y771"/>
  <c r="AA771" s="1"/>
  <c r="Z771"/>
  <c r="AB771" s="1"/>
  <c r="AX781"/>
  <c r="AC769"/>
  <c r="BI784" l="1"/>
  <c r="AU785"/>
  <c r="AW784"/>
  <c r="AD769"/>
  <c r="AX782"/>
  <c r="AY782" s="1"/>
  <c r="AY781"/>
  <c r="Y772"/>
  <c r="AA772" s="1"/>
  <c r="AC771"/>
  <c r="Z772"/>
  <c r="AB772" s="1"/>
  <c r="AX783"/>
  <c r="AY783" s="1"/>
  <c r="AC770"/>
  <c r="AD770" l="1"/>
  <c r="AD771"/>
  <c r="BI785"/>
  <c r="AU786"/>
  <c r="AW785"/>
  <c r="Z773"/>
  <c r="AB773" s="1"/>
  <c r="Y773"/>
  <c r="AA773" s="1"/>
  <c r="BI786" l="1"/>
  <c r="AU787"/>
  <c r="AW786"/>
  <c r="AC772"/>
  <c r="Z774"/>
  <c r="AB774" s="1"/>
  <c r="AX784"/>
  <c r="Y774"/>
  <c r="AA774" s="1"/>
  <c r="AC773"/>
  <c r="AD772" l="1"/>
  <c r="AX785"/>
  <c r="AY785" s="1"/>
  <c r="AY784"/>
  <c r="AD773"/>
  <c r="BI787"/>
  <c r="AU788"/>
  <c r="AW787"/>
  <c r="Y775"/>
  <c r="AA775" s="1"/>
  <c r="Z775"/>
  <c r="AB775" s="1"/>
  <c r="AX786"/>
  <c r="AY786" s="1"/>
  <c r="BI788" l="1"/>
  <c r="AU789"/>
  <c r="AW788"/>
  <c r="Y776"/>
  <c r="AA776" s="1"/>
  <c r="AC775"/>
  <c r="Z776"/>
  <c r="AB776" s="1"/>
  <c r="AC774"/>
  <c r="AD775" l="1"/>
  <c r="BI789"/>
  <c r="AU790"/>
  <c r="AW789"/>
  <c r="AD774"/>
  <c r="Z777"/>
  <c r="AB777" s="1"/>
  <c r="Y777"/>
  <c r="AA777" s="1"/>
  <c r="AX787"/>
  <c r="BI790" l="1"/>
  <c r="AU791"/>
  <c r="AW790"/>
  <c r="AX788"/>
  <c r="AY788" s="1"/>
  <c r="AY787"/>
  <c r="Y778"/>
  <c r="AA778" s="1"/>
  <c r="AC777"/>
  <c r="Z778"/>
  <c r="AB778" s="1"/>
  <c r="AC776"/>
  <c r="AD776" l="1"/>
  <c r="BI791"/>
  <c r="AU792"/>
  <c r="AW791"/>
  <c r="AD777"/>
  <c r="Z779"/>
  <c r="AB779" s="1"/>
  <c r="Y779"/>
  <c r="AA779" s="1"/>
  <c r="AX789"/>
  <c r="AY789" s="1"/>
  <c r="BI792" l="1"/>
  <c r="AU793"/>
  <c r="AW792"/>
  <c r="AX790"/>
  <c r="Z780"/>
  <c r="AB780" s="1"/>
  <c r="Y780"/>
  <c r="AA780" s="1"/>
  <c r="AC779"/>
  <c r="AC778"/>
  <c r="AD778" l="1"/>
  <c r="AX791"/>
  <c r="AY791" s="1"/>
  <c r="AY790"/>
  <c r="BI793"/>
  <c r="AU794"/>
  <c r="AW793"/>
  <c r="AD779"/>
  <c r="Z781"/>
  <c r="AB781" s="1"/>
  <c r="Y781"/>
  <c r="AA781" s="1"/>
  <c r="AX792"/>
  <c r="AY792" s="1"/>
  <c r="BI794" l="1"/>
  <c r="AU795"/>
  <c r="AW794"/>
  <c r="Z782"/>
  <c r="AB782" s="1"/>
  <c r="Y782"/>
  <c r="AA782" s="1"/>
  <c r="AC781"/>
  <c r="AX793"/>
  <c r="AY793" s="1"/>
  <c r="AC780"/>
  <c r="BI795" l="1"/>
  <c r="AU796"/>
  <c r="AW795"/>
  <c r="AD780"/>
  <c r="AD781"/>
  <c r="Z783"/>
  <c r="AB783" s="1"/>
  <c r="AX794"/>
  <c r="AY794" s="1"/>
  <c r="Y783"/>
  <c r="AA783" s="1"/>
  <c r="AC782"/>
  <c r="BI796" l="1"/>
  <c r="AU797"/>
  <c r="AW796"/>
  <c r="AD782"/>
  <c r="Y784"/>
  <c r="AA784" s="1"/>
  <c r="AC783"/>
  <c r="Z784"/>
  <c r="AB784" s="1"/>
  <c r="BI797" l="1"/>
  <c r="AU798"/>
  <c r="AW797"/>
  <c r="AD783"/>
  <c r="Y785"/>
  <c r="AA785" s="1"/>
  <c r="AC784"/>
  <c r="Z785"/>
  <c r="AB785" s="1"/>
  <c r="AX795"/>
  <c r="AY795" s="1"/>
  <c r="AD784" l="1"/>
  <c r="BI798"/>
  <c r="AU799"/>
  <c r="AW798"/>
  <c r="Y786"/>
  <c r="AA786" s="1"/>
  <c r="Z786"/>
  <c r="AB786" s="1"/>
  <c r="AX796"/>
  <c r="AY796" s="1"/>
  <c r="BI799" l="1"/>
  <c r="AU800"/>
  <c r="AW799"/>
  <c r="AX797"/>
  <c r="Z787"/>
  <c r="AB787" s="1"/>
  <c r="Y787"/>
  <c r="AA787" s="1"/>
  <c r="AC786"/>
  <c r="AC785"/>
  <c r="AD785" l="1"/>
  <c r="AX798"/>
  <c r="AY798" s="1"/>
  <c r="AY797"/>
  <c r="BI800"/>
  <c r="AU801"/>
  <c r="AW800"/>
  <c r="AD786"/>
  <c r="Z788"/>
  <c r="AB788" s="1"/>
  <c r="Y788"/>
  <c r="AA788" s="1"/>
  <c r="AX799" l="1"/>
  <c r="AY799" s="1"/>
  <c r="BI801"/>
  <c r="AU802"/>
  <c r="AW801"/>
  <c r="AC787"/>
  <c r="AX800"/>
  <c r="AY800" s="1"/>
  <c r="Z789"/>
  <c r="AB789" s="1"/>
  <c r="Y789"/>
  <c r="AA789" s="1"/>
  <c r="AD787" l="1"/>
  <c r="BI802"/>
  <c r="AU803"/>
  <c r="AW802"/>
  <c r="Z790"/>
  <c r="AB790" s="1"/>
  <c r="Y790"/>
  <c r="AA790" s="1"/>
  <c r="AX801"/>
  <c r="AY801" s="1"/>
  <c r="AC788"/>
  <c r="BI803" l="1"/>
  <c r="AU804"/>
  <c r="AW803"/>
  <c r="AD788"/>
  <c r="AC789"/>
  <c r="Z791"/>
  <c r="AB791" s="1"/>
  <c r="Y791"/>
  <c r="AA791" s="1"/>
  <c r="AC790"/>
  <c r="BI804" l="1"/>
  <c r="AU805"/>
  <c r="AW804"/>
  <c r="AD790"/>
  <c r="AD789"/>
  <c r="Z792"/>
  <c r="AB792" s="1"/>
  <c r="Y792"/>
  <c r="AA792" s="1"/>
  <c r="AX802"/>
  <c r="BI805" l="1"/>
  <c r="AU806"/>
  <c r="AW805"/>
  <c r="AX803"/>
  <c r="AY803" s="1"/>
  <c r="AY802"/>
  <c r="AC791"/>
  <c r="Z793"/>
  <c r="AB793" s="1"/>
  <c r="Y793"/>
  <c r="AA793" s="1"/>
  <c r="AX804"/>
  <c r="AY804" s="1"/>
  <c r="BI806" l="1"/>
  <c r="AU807"/>
  <c r="AW806"/>
  <c r="AD791"/>
  <c r="Z794"/>
  <c r="AB794" s="1"/>
  <c r="AX805"/>
  <c r="AY805" s="1"/>
  <c r="Y794"/>
  <c r="AA794" s="1"/>
  <c r="AC793"/>
  <c r="AC792"/>
  <c r="BI807" l="1"/>
  <c r="AU808"/>
  <c r="AW807"/>
  <c r="AD793"/>
  <c r="AD792"/>
  <c r="Z795"/>
  <c r="AB795" s="1"/>
  <c r="Y795"/>
  <c r="AA795" s="1"/>
  <c r="BI808" l="1"/>
  <c r="AU809"/>
  <c r="AW808"/>
  <c r="AC794"/>
  <c r="Z796"/>
  <c r="AB796" s="1"/>
  <c r="Y796"/>
  <c r="AA796" s="1"/>
  <c r="AX806"/>
  <c r="AD794" l="1"/>
  <c r="BI809"/>
  <c r="AU810"/>
  <c r="AW809"/>
  <c r="AX807"/>
  <c r="AY807" s="1"/>
  <c r="AY806"/>
  <c r="Z797"/>
  <c r="AB797" s="1"/>
  <c r="Y797"/>
  <c r="AA797" s="1"/>
  <c r="AC795"/>
  <c r="AX808" l="1"/>
  <c r="AY808" s="1"/>
  <c r="AD795"/>
  <c r="BI810"/>
  <c r="AU811"/>
  <c r="AW810"/>
  <c r="Z798"/>
  <c r="AB798" s="1"/>
  <c r="Y798"/>
  <c r="AA798" s="1"/>
  <c r="AC796"/>
  <c r="AD796" l="1"/>
  <c r="BI811"/>
  <c r="AU812"/>
  <c r="AW811"/>
  <c r="AC797"/>
  <c r="Y799"/>
  <c r="AA799" s="1"/>
  <c r="Z799"/>
  <c r="AB799" s="1"/>
  <c r="AX809"/>
  <c r="AY809" s="1"/>
  <c r="AD797" l="1"/>
  <c r="BI812"/>
  <c r="AU813"/>
  <c r="AW812"/>
  <c r="Y800"/>
  <c r="AA800" s="1"/>
  <c r="AC799"/>
  <c r="Z800"/>
  <c r="AB800" s="1"/>
  <c r="AX810"/>
  <c r="AC798"/>
  <c r="AX811" l="1"/>
  <c r="AY811" s="1"/>
  <c r="AY810"/>
  <c r="AD798"/>
  <c r="AD799"/>
  <c r="BI813"/>
  <c r="AU814"/>
  <c r="AW813"/>
  <c r="Y801"/>
  <c r="AA801" s="1"/>
  <c r="Z801"/>
  <c r="AB801" s="1"/>
  <c r="BI814" l="1"/>
  <c r="AU815"/>
  <c r="AW814"/>
  <c r="AX812"/>
  <c r="Z802"/>
  <c r="AB802" s="1"/>
  <c r="Y802"/>
  <c r="AA802" s="1"/>
  <c r="AC801"/>
  <c r="AC800"/>
  <c r="AX813" l="1"/>
  <c r="AY813" s="1"/>
  <c r="AY812"/>
  <c r="BI815"/>
  <c r="AU816"/>
  <c r="AW815"/>
  <c r="AD800"/>
  <c r="AD801"/>
  <c r="Z803"/>
  <c r="AB803" s="1"/>
  <c r="Y803"/>
  <c r="AA803" s="1"/>
  <c r="AX814"/>
  <c r="AY814" s="1"/>
  <c r="BI816" l="1"/>
  <c r="AU817"/>
  <c r="AW816"/>
  <c r="Z804"/>
  <c r="AB804" s="1"/>
  <c r="Y804"/>
  <c r="AA804" s="1"/>
  <c r="AC802"/>
  <c r="BI817" l="1"/>
  <c r="AU818"/>
  <c r="AW817"/>
  <c r="AD802"/>
  <c r="Z805"/>
  <c r="AB805" s="1"/>
  <c r="AX815"/>
  <c r="AY815" s="1"/>
  <c r="Y805"/>
  <c r="AA805" s="1"/>
  <c r="AC804"/>
  <c r="AC803"/>
  <c r="BI818" l="1"/>
  <c r="AU819"/>
  <c r="AW818"/>
  <c r="AD803"/>
  <c r="AD804"/>
  <c r="Z806"/>
  <c r="AB806" s="1"/>
  <c r="Y806"/>
  <c r="AA806" s="1"/>
  <c r="AC805"/>
  <c r="AX816"/>
  <c r="AX817" l="1"/>
  <c r="AY817" s="1"/>
  <c r="AY816"/>
  <c r="AD805"/>
  <c r="BI819"/>
  <c r="AU820"/>
  <c r="AW819"/>
  <c r="Z807"/>
  <c r="AB807" s="1"/>
  <c r="Y807"/>
  <c r="AA807" s="1"/>
  <c r="AX818"/>
  <c r="AY818" s="1"/>
  <c r="BI820" l="1"/>
  <c r="AU821"/>
  <c r="AW820"/>
  <c r="Z808"/>
  <c r="AB808" s="1"/>
  <c r="Y808"/>
  <c r="AA808" s="1"/>
  <c r="AC807"/>
  <c r="AX819"/>
  <c r="AY819" s="1"/>
  <c r="AC806"/>
  <c r="AD806" l="1"/>
  <c r="BI821"/>
  <c r="AU822"/>
  <c r="AW821"/>
  <c r="AD807"/>
  <c r="AX820"/>
  <c r="AY820" s="1"/>
  <c r="Z809"/>
  <c r="AB809" s="1"/>
  <c r="Y809"/>
  <c r="AA809" s="1"/>
  <c r="AC808"/>
  <c r="AD808" l="1"/>
  <c r="BI822"/>
  <c r="AU823"/>
  <c r="AW822"/>
  <c r="AX821"/>
  <c r="AY821" s="1"/>
  <c r="Z810"/>
  <c r="AB810" s="1"/>
  <c r="Y810"/>
  <c r="AA810" s="1"/>
  <c r="BI823" l="1"/>
  <c r="AU824"/>
  <c r="AW823"/>
  <c r="AC809"/>
  <c r="AX822"/>
  <c r="AY822" s="1"/>
  <c r="Z811"/>
  <c r="AB811" s="1"/>
  <c r="Y811"/>
  <c r="AA811" s="1"/>
  <c r="AC810"/>
  <c r="AD809" l="1"/>
  <c r="AD810"/>
  <c r="BI824"/>
  <c r="AU825"/>
  <c r="AW824"/>
  <c r="AX823"/>
  <c r="AY823" s="1"/>
  <c r="Z812"/>
  <c r="AB812" s="1"/>
  <c r="Y812"/>
  <c r="AA812" s="1"/>
  <c r="BI825" l="1"/>
  <c r="AU826"/>
  <c r="AW825"/>
  <c r="AC811"/>
  <c r="AX824"/>
  <c r="AY824" s="1"/>
  <c r="Z813"/>
  <c r="AB813" s="1"/>
  <c r="Y813"/>
  <c r="AA813" s="1"/>
  <c r="AC812"/>
  <c r="AD811" l="1"/>
  <c r="AD812"/>
  <c r="BI826"/>
  <c r="AU827"/>
  <c r="AW826"/>
  <c r="Z814"/>
  <c r="AB814" s="1"/>
  <c r="Y814"/>
  <c r="AA814" s="1"/>
  <c r="AX825"/>
  <c r="AY825" s="1"/>
  <c r="BI827" l="1"/>
  <c r="AU828"/>
  <c r="AW827"/>
  <c r="Z815"/>
  <c r="AB815" s="1"/>
  <c r="Y815"/>
  <c r="AA815" s="1"/>
  <c r="AC813"/>
  <c r="AD813" l="1"/>
  <c r="BI828"/>
  <c r="AU829"/>
  <c r="AW828"/>
  <c r="Z816"/>
  <c r="AB816" s="1"/>
  <c r="Y816"/>
  <c r="AA816" s="1"/>
  <c r="AX826"/>
  <c r="AC814"/>
  <c r="BI829" l="1"/>
  <c r="AU830"/>
  <c r="AW829"/>
  <c r="AX827"/>
  <c r="AY827" s="1"/>
  <c r="AY826"/>
  <c r="AD814"/>
  <c r="Z817"/>
  <c r="AB817" s="1"/>
  <c r="Y817"/>
  <c r="AA817" s="1"/>
  <c r="AC815"/>
  <c r="AD815" l="1"/>
  <c r="BI830"/>
  <c r="AU831"/>
  <c r="AW830"/>
  <c r="AC816"/>
  <c r="Z818"/>
  <c r="AB818" s="1"/>
  <c r="Y818"/>
  <c r="AA818" s="1"/>
  <c r="AC817"/>
  <c r="AX828"/>
  <c r="AY828" s="1"/>
  <c r="AD817" l="1"/>
  <c r="BI831"/>
  <c r="AU832"/>
  <c r="AW831"/>
  <c r="AD816"/>
  <c r="Z819"/>
  <c r="AB819" s="1"/>
  <c r="Y819"/>
  <c r="AA819" s="1"/>
  <c r="AC818"/>
  <c r="AX829"/>
  <c r="AY829" s="1"/>
  <c r="AD818" l="1"/>
  <c r="BI832"/>
  <c r="AU833"/>
  <c r="AW832"/>
  <c r="Y820"/>
  <c r="AA820" s="1"/>
  <c r="Z820"/>
  <c r="AB820" s="1"/>
  <c r="AX830"/>
  <c r="AY830" s="1"/>
  <c r="BI833" l="1"/>
  <c r="AU834"/>
  <c r="AW833"/>
  <c r="Y821"/>
  <c r="AA821" s="1"/>
  <c r="AX831"/>
  <c r="AY831" s="1"/>
  <c r="Z821"/>
  <c r="AB821" s="1"/>
  <c r="AC819"/>
  <c r="BI834" l="1"/>
  <c r="AU835"/>
  <c r="AW834"/>
  <c r="AD819"/>
  <c r="Y822"/>
  <c r="AA822" s="1"/>
  <c r="AC821"/>
  <c r="AC820"/>
  <c r="Z822"/>
  <c r="AB822" s="1"/>
  <c r="AX832"/>
  <c r="AD821" l="1"/>
  <c r="BI835"/>
  <c r="AU836"/>
  <c r="AW835"/>
  <c r="AD820"/>
  <c r="AX833"/>
  <c r="AY833" s="1"/>
  <c r="AY832"/>
  <c r="Z823"/>
  <c r="AB823" s="1"/>
  <c r="Y823"/>
  <c r="AA823" s="1"/>
  <c r="AX834" l="1"/>
  <c r="AY834" s="1"/>
  <c r="BI836"/>
  <c r="AU837"/>
  <c r="AW836"/>
  <c r="Z824"/>
  <c r="AB824" s="1"/>
  <c r="Y824"/>
  <c r="AA824" s="1"/>
  <c r="AC822"/>
  <c r="BI837" l="1"/>
  <c r="AU838"/>
  <c r="AW837"/>
  <c r="AD822"/>
  <c r="Z825"/>
  <c r="AB825" s="1"/>
  <c r="Y825"/>
  <c r="AA825" s="1"/>
  <c r="AC823"/>
  <c r="AX835"/>
  <c r="BI838" l="1"/>
  <c r="AU839"/>
  <c r="AW838"/>
  <c r="AD823"/>
  <c r="AX836"/>
  <c r="AY836" s="1"/>
  <c r="AY835"/>
  <c r="AC824"/>
  <c r="Z826"/>
  <c r="AB826" s="1"/>
  <c r="Y826"/>
  <c r="AA826" s="1"/>
  <c r="AX837"/>
  <c r="AY837" s="1"/>
  <c r="BI839" l="1"/>
  <c r="AU840"/>
  <c r="AW839"/>
  <c r="AD824"/>
  <c r="Z827"/>
  <c r="AB827" s="1"/>
  <c r="Y827"/>
  <c r="AA827" s="1"/>
  <c r="AC825"/>
  <c r="AD825" l="1"/>
  <c r="BI840"/>
  <c r="AU841"/>
  <c r="AW840"/>
  <c r="Y828"/>
  <c r="AA828" s="1"/>
  <c r="Z828"/>
  <c r="AB828" s="1"/>
  <c r="AC826"/>
  <c r="AX838"/>
  <c r="AD826" l="1"/>
  <c r="AX839"/>
  <c r="AY839" s="1"/>
  <c r="AY838"/>
  <c r="BI841"/>
  <c r="AU842"/>
  <c r="AW841"/>
  <c r="AC827"/>
  <c r="Y829"/>
  <c r="AA829" s="1"/>
  <c r="Z829"/>
  <c r="AB829" s="1"/>
  <c r="AX840" l="1"/>
  <c r="AY840" s="1"/>
  <c r="AD827"/>
  <c r="BI842"/>
  <c r="AU843"/>
  <c r="AW842"/>
  <c r="Y830"/>
  <c r="AA830" s="1"/>
  <c r="Z830"/>
  <c r="AB830" s="1"/>
  <c r="AC828"/>
  <c r="BI843" l="1"/>
  <c r="AU844"/>
  <c r="AW843"/>
  <c r="AD828"/>
  <c r="Y831"/>
  <c r="AA831" s="1"/>
  <c r="AC830"/>
  <c r="Z831"/>
  <c r="AB831" s="1"/>
  <c r="AC829"/>
  <c r="AX841"/>
  <c r="AD829" l="1"/>
  <c r="BI844"/>
  <c r="AU845"/>
  <c r="AW844"/>
  <c r="AX842"/>
  <c r="AY842" s="1"/>
  <c r="AY841"/>
  <c r="AD830"/>
  <c r="Y832"/>
  <c r="AA832" s="1"/>
  <c r="AC831"/>
  <c r="Z832"/>
  <c r="AB832" s="1"/>
  <c r="AX843" l="1"/>
  <c r="AY843" s="1"/>
  <c r="BI845"/>
  <c r="AU846"/>
  <c r="AW845"/>
  <c r="AD831"/>
  <c r="Y833"/>
  <c r="AA833" s="1"/>
  <c r="AC832"/>
  <c r="Z833"/>
  <c r="AB833" s="1"/>
  <c r="AX844"/>
  <c r="AY844" s="1"/>
  <c r="BI846" l="1"/>
  <c r="AU847"/>
  <c r="AW846"/>
  <c r="AD832"/>
  <c r="Y834"/>
  <c r="AA834" s="1"/>
  <c r="Z834"/>
  <c r="AB834" s="1"/>
  <c r="BI847" l="1"/>
  <c r="AU848"/>
  <c r="AW847"/>
  <c r="Z835"/>
  <c r="AB835" s="1"/>
  <c r="Y835"/>
  <c r="AA835" s="1"/>
  <c r="AX845"/>
  <c r="AC833"/>
  <c r="AX846" l="1"/>
  <c r="AY846" s="1"/>
  <c r="AY845"/>
  <c r="BI848"/>
  <c r="AU849"/>
  <c r="AW848"/>
  <c r="AD833"/>
  <c r="AX847"/>
  <c r="AY847" s="1"/>
  <c r="Z836"/>
  <c r="AB836" s="1"/>
  <c r="Y836"/>
  <c r="AA836" s="1"/>
  <c r="AC834"/>
  <c r="AD834" l="1"/>
  <c r="BI849"/>
  <c r="AU850"/>
  <c r="AW849"/>
  <c r="AC835"/>
  <c r="AX848"/>
  <c r="AY848" s="1"/>
  <c r="Z837"/>
  <c r="AB837" s="1"/>
  <c r="Y837"/>
  <c r="AA837" s="1"/>
  <c r="AC836"/>
  <c r="AD836" l="1"/>
  <c r="AD835"/>
  <c r="BI850"/>
  <c r="AU851"/>
  <c r="AW850"/>
  <c r="Z838"/>
  <c r="AB838" s="1"/>
  <c r="Y838"/>
  <c r="AA838" s="1"/>
  <c r="BI851" l="1"/>
  <c r="AU852"/>
  <c r="AW851"/>
  <c r="Y839"/>
  <c r="AA839" s="1"/>
  <c r="AC838"/>
  <c r="Z839"/>
  <c r="AB839" s="1"/>
  <c r="AC837"/>
  <c r="AX849"/>
  <c r="AX850" l="1"/>
  <c r="AY850" s="1"/>
  <c r="AY849"/>
  <c r="AD838"/>
  <c r="BI852"/>
  <c r="AU853"/>
  <c r="AW852"/>
  <c r="AD837"/>
  <c r="Z840"/>
  <c r="AB840" s="1"/>
  <c r="Y840"/>
  <c r="AA840" s="1"/>
  <c r="AX851"/>
  <c r="AY851" s="1"/>
  <c r="BI853" l="1"/>
  <c r="AU854"/>
  <c r="AW853"/>
  <c r="Z841"/>
  <c r="AB841" s="1"/>
  <c r="Y841"/>
  <c r="AA841" s="1"/>
  <c r="AC839"/>
  <c r="BI854" l="1"/>
  <c r="AU855"/>
  <c r="AW854"/>
  <c r="AD839"/>
  <c r="Z842"/>
  <c r="AB842" s="1"/>
  <c r="Y842"/>
  <c r="AA842" s="1"/>
  <c r="AX852"/>
  <c r="AC840"/>
  <c r="BI855" l="1"/>
  <c r="AU856"/>
  <c r="AW855"/>
  <c r="AX853"/>
  <c r="AY853" s="1"/>
  <c r="AY852"/>
  <c r="AD840"/>
  <c r="Y843"/>
  <c r="AA843" s="1"/>
  <c r="Z843"/>
  <c r="AB843" s="1"/>
  <c r="AC841"/>
  <c r="BI856" l="1"/>
  <c r="AU857"/>
  <c r="AW856"/>
  <c r="AD841"/>
  <c r="Y844"/>
  <c r="AA844" s="1"/>
  <c r="AC843"/>
  <c r="Z844"/>
  <c r="AB844" s="1"/>
  <c r="AC842"/>
  <c r="AX854"/>
  <c r="AD843" l="1"/>
  <c r="BI857"/>
  <c r="AU858"/>
  <c r="AW857"/>
  <c r="AX855"/>
  <c r="AY855" s="1"/>
  <c r="AY854"/>
  <c r="AD842"/>
  <c r="Y845"/>
  <c r="AA845" s="1"/>
  <c r="AC844"/>
  <c r="Z845"/>
  <c r="AB845" s="1"/>
  <c r="AX856" l="1"/>
  <c r="AY856" s="1"/>
  <c r="BI858"/>
  <c r="AU859"/>
  <c r="AW858"/>
  <c r="AD844"/>
  <c r="Y846"/>
  <c r="AA846" s="1"/>
  <c r="Z846"/>
  <c r="AB846" s="1"/>
  <c r="AX857"/>
  <c r="AY857" s="1"/>
  <c r="BI859" l="1"/>
  <c r="AU860"/>
  <c r="AW859"/>
  <c r="AX858"/>
  <c r="AY858" s="1"/>
  <c r="Z847"/>
  <c r="AB847" s="1"/>
  <c r="Y847"/>
  <c r="AA847" s="1"/>
  <c r="AC845"/>
  <c r="BI860" l="1"/>
  <c r="AU861"/>
  <c r="AW860"/>
  <c r="AD845"/>
  <c r="Z848"/>
  <c r="AB848" s="1"/>
  <c r="Y848"/>
  <c r="AA848" s="1"/>
  <c r="AX859"/>
  <c r="AY859" s="1"/>
  <c r="AC846"/>
  <c r="BI861" l="1"/>
  <c r="AU862"/>
  <c r="AW861"/>
  <c r="AD846"/>
  <c r="AC847"/>
  <c r="Z849"/>
  <c r="AB849" s="1"/>
  <c r="Y849"/>
  <c r="AA849" s="1"/>
  <c r="AC848"/>
  <c r="AD848" l="1"/>
  <c r="BI862"/>
  <c r="AU863"/>
  <c r="AW862"/>
  <c r="AD847"/>
  <c r="Z850"/>
  <c r="AB850" s="1"/>
  <c r="Y850"/>
  <c r="AA850" s="1"/>
  <c r="AX860"/>
  <c r="BI863" l="1"/>
  <c r="AU864"/>
  <c r="AW863"/>
  <c r="AX861"/>
  <c r="AY861" s="1"/>
  <c r="AY860"/>
  <c r="AC849"/>
  <c r="Z851"/>
  <c r="AB851" s="1"/>
  <c r="Y851"/>
  <c r="AA851" s="1"/>
  <c r="BI864" l="1"/>
  <c r="AU865"/>
  <c r="AW864"/>
  <c r="AD849"/>
  <c r="AC850"/>
  <c r="Z852"/>
  <c r="AB852" s="1"/>
  <c r="AX862"/>
  <c r="AY862" s="1"/>
  <c r="Y852"/>
  <c r="AA852" s="1"/>
  <c r="AC851"/>
  <c r="AD851" l="1"/>
  <c r="BI865"/>
  <c r="AU866"/>
  <c r="AW865"/>
  <c r="AD850"/>
  <c r="Y853"/>
  <c r="AA853" s="1"/>
  <c r="AX863"/>
  <c r="AY863" s="1"/>
  <c r="Z853"/>
  <c r="AB853" s="1"/>
  <c r="BI866" l="1"/>
  <c r="AU867"/>
  <c r="AW866"/>
  <c r="Z854"/>
  <c r="AB854" s="1"/>
  <c r="AX864"/>
  <c r="Y854"/>
  <c r="AA854" s="1"/>
  <c r="AC852"/>
  <c r="AX865" l="1"/>
  <c r="AY865" s="1"/>
  <c r="AY864"/>
  <c r="BI867"/>
  <c r="AU868"/>
  <c r="AW867"/>
  <c r="AD852"/>
  <c r="AC853"/>
  <c r="Y855"/>
  <c r="AA855" s="1"/>
  <c r="Z855"/>
  <c r="AB855" s="1"/>
  <c r="AX866"/>
  <c r="AY866" s="1"/>
  <c r="AD853" l="1"/>
  <c r="BI868"/>
  <c r="AU869"/>
  <c r="AW868"/>
  <c r="AC854"/>
  <c r="Y856"/>
  <c r="AA856" s="1"/>
  <c r="Z856"/>
  <c r="AB856" s="1"/>
  <c r="AX867"/>
  <c r="AY867" s="1"/>
  <c r="AD854" l="1"/>
  <c r="BI869"/>
  <c r="AU870"/>
  <c r="AW869"/>
  <c r="Z857"/>
  <c r="AB857" s="1"/>
  <c r="Y857"/>
  <c r="AA857" s="1"/>
  <c r="AC855"/>
  <c r="BI870" l="1"/>
  <c r="AU871"/>
  <c r="AW870"/>
  <c r="AD855"/>
  <c r="AC856"/>
  <c r="Z858"/>
  <c r="AB858" s="1"/>
  <c r="AX868"/>
  <c r="Y858"/>
  <c r="AA858" s="1"/>
  <c r="AX869" l="1"/>
  <c r="AY869" s="1"/>
  <c r="AY868"/>
  <c r="BI871"/>
  <c r="AU872"/>
  <c r="AW871"/>
  <c r="AD856"/>
  <c r="Y859"/>
  <c r="AA859" s="1"/>
  <c r="AC858"/>
  <c r="Z859"/>
  <c r="AB859" s="1"/>
  <c r="AC857"/>
  <c r="BI872" l="1"/>
  <c r="AU873"/>
  <c r="AW872"/>
  <c r="AX870"/>
  <c r="AY870" s="1"/>
  <c r="AD858"/>
  <c r="AD857"/>
  <c r="Y860"/>
  <c r="AA860" s="1"/>
  <c r="Z860"/>
  <c r="AB860" s="1"/>
  <c r="BI873" l="1"/>
  <c r="AU874"/>
  <c r="AW873"/>
  <c r="AX871"/>
  <c r="AY871" s="1"/>
  <c r="Z861"/>
  <c r="AB861" s="1"/>
  <c r="Y861"/>
  <c r="AA861" s="1"/>
  <c r="AC859"/>
  <c r="BI874" l="1"/>
  <c r="AU875"/>
  <c r="AW874"/>
  <c r="AD859"/>
  <c r="AC860"/>
  <c r="Z862"/>
  <c r="AB862" s="1"/>
  <c r="AX872"/>
  <c r="Y862"/>
  <c r="AA862" s="1"/>
  <c r="AX873" l="1"/>
  <c r="AY873" s="1"/>
  <c r="AY872"/>
  <c r="BI875"/>
  <c r="AU876"/>
  <c r="AW875"/>
  <c r="AD860"/>
  <c r="Z863"/>
  <c r="AB863" s="1"/>
  <c r="AC861"/>
  <c r="Y863"/>
  <c r="AA863" s="1"/>
  <c r="AC862"/>
  <c r="AD861" l="1"/>
  <c r="AD862"/>
  <c r="BI876"/>
  <c r="AU877"/>
  <c r="AW876"/>
  <c r="AX874"/>
  <c r="AY874" s="1"/>
  <c r="Y864"/>
  <c r="AA864" s="1"/>
  <c r="Z864"/>
  <c r="AB864" s="1"/>
  <c r="AX875" l="1"/>
  <c r="AY875" s="1"/>
  <c r="BI877"/>
  <c r="AU878"/>
  <c r="AW877"/>
  <c r="Y865"/>
  <c r="AA865" s="1"/>
  <c r="AX876"/>
  <c r="AY876" s="1"/>
  <c r="Z865"/>
  <c r="AB865" s="1"/>
  <c r="AC863"/>
  <c r="BI878" l="1"/>
  <c r="AU879"/>
  <c r="AW878"/>
  <c r="AD863"/>
  <c r="Z866"/>
  <c r="AB866" s="1"/>
  <c r="Y866"/>
  <c r="AA866" s="1"/>
  <c r="AC864"/>
  <c r="BI879" l="1"/>
  <c r="AU880"/>
  <c r="AW879"/>
  <c r="AD864"/>
  <c r="AC865"/>
  <c r="Y867"/>
  <c r="AA867" s="1"/>
  <c r="Z867"/>
  <c r="AB867" s="1"/>
  <c r="AX877"/>
  <c r="AX878" l="1"/>
  <c r="AY878" s="1"/>
  <c r="AY877"/>
  <c r="AD865"/>
  <c r="BI880"/>
  <c r="AU881"/>
  <c r="AW880"/>
  <c r="AC866"/>
  <c r="Z868"/>
  <c r="AB868" s="1"/>
  <c r="AX879"/>
  <c r="AY879" s="1"/>
  <c r="Y868"/>
  <c r="AA868" s="1"/>
  <c r="AD866" l="1"/>
  <c r="BI881"/>
  <c r="AU882"/>
  <c r="AW881"/>
  <c r="AC867"/>
  <c r="Z869"/>
  <c r="AB869" s="1"/>
  <c r="Y869"/>
  <c r="AA869" s="1"/>
  <c r="AD867" l="1"/>
  <c r="BI882"/>
  <c r="AU883"/>
  <c r="AW882"/>
  <c r="AC868"/>
  <c r="AX880"/>
  <c r="AY880" s="1"/>
  <c r="Y870"/>
  <c r="AA870" s="1"/>
  <c r="Z870"/>
  <c r="AB870" s="1"/>
  <c r="AD868" l="1"/>
  <c r="BI883"/>
  <c r="AU884"/>
  <c r="AW883"/>
  <c r="Y871"/>
  <c r="AA871" s="1"/>
  <c r="AC869"/>
  <c r="Z871"/>
  <c r="AB871" s="1"/>
  <c r="AX881"/>
  <c r="AD869" l="1"/>
  <c r="BI884"/>
  <c r="AU885"/>
  <c r="AW884"/>
  <c r="AX882"/>
  <c r="AY882" s="1"/>
  <c r="AY881"/>
  <c r="Y872"/>
  <c r="AA872" s="1"/>
  <c r="AC870"/>
  <c r="Z872"/>
  <c r="AB872" s="1"/>
  <c r="AX883" l="1"/>
  <c r="AY883" s="1"/>
  <c r="BI885"/>
  <c r="AU886"/>
  <c r="AW885"/>
  <c r="AD870"/>
  <c r="Z873"/>
  <c r="AB873" s="1"/>
  <c r="Y873"/>
  <c r="AA873" s="1"/>
  <c r="AC871"/>
  <c r="AX884" l="1"/>
  <c r="AY884" s="1"/>
  <c r="AD871"/>
  <c r="BI886"/>
  <c r="AU887"/>
  <c r="AW886"/>
  <c r="AC872"/>
  <c r="Y874"/>
  <c r="AA874" s="1"/>
  <c r="Z874"/>
  <c r="AB874" s="1"/>
  <c r="AX885"/>
  <c r="AY885" s="1"/>
  <c r="AD872" l="1"/>
  <c r="BI887"/>
  <c r="AU888"/>
  <c r="AW887"/>
  <c r="Z875"/>
  <c r="AB875" s="1"/>
  <c r="Y875"/>
  <c r="AA875" s="1"/>
  <c r="AC873"/>
  <c r="BI888" l="1"/>
  <c r="AU889"/>
  <c r="AW888"/>
  <c r="AD873"/>
  <c r="Y876"/>
  <c r="AA876" s="1"/>
  <c r="AC875"/>
  <c r="Z876"/>
  <c r="AB876" s="1"/>
  <c r="AX886"/>
  <c r="AY886" s="1"/>
  <c r="AC874"/>
  <c r="BI889" l="1"/>
  <c r="AU890"/>
  <c r="AW889"/>
  <c r="AD874"/>
  <c r="AD875"/>
  <c r="Y877"/>
  <c r="AA877" s="1"/>
  <c r="AX887"/>
  <c r="Z877"/>
  <c r="AB877" s="1"/>
  <c r="BI890" l="1"/>
  <c r="AU891"/>
  <c r="AW890"/>
  <c r="AX888"/>
  <c r="AY888" s="1"/>
  <c r="AY887"/>
  <c r="AY889"/>
  <c r="Y878"/>
  <c r="AA878" s="1"/>
  <c r="AC877"/>
  <c r="Z878"/>
  <c r="AB878" s="1"/>
  <c r="AC876"/>
  <c r="AX889"/>
  <c r="AD876" l="1"/>
  <c r="BI891"/>
  <c r="AU892"/>
  <c r="AW891"/>
  <c r="AD877"/>
  <c r="Y879"/>
  <c r="AA879" s="1"/>
  <c r="AC878"/>
  <c r="Z879"/>
  <c r="AB879" s="1"/>
  <c r="BI892" l="1"/>
  <c r="AU893"/>
  <c r="AW892"/>
  <c r="AD878"/>
  <c r="Z880"/>
  <c r="AB880" s="1"/>
  <c r="Y880"/>
  <c r="AA880" s="1"/>
  <c r="AX890"/>
  <c r="BI893" l="1"/>
  <c r="AU894"/>
  <c r="AW893"/>
  <c r="AX891"/>
  <c r="AY891" s="1"/>
  <c r="AY890"/>
  <c r="AC879"/>
  <c r="Y881"/>
  <c r="AA881" s="1"/>
  <c r="Z881"/>
  <c r="AB881" s="1"/>
  <c r="AX892"/>
  <c r="AY892" s="1"/>
  <c r="AD879" l="1"/>
  <c r="BI894"/>
  <c r="AU895"/>
  <c r="AW894"/>
  <c r="Z882"/>
  <c r="AB882" s="1"/>
  <c r="Y882"/>
  <c r="AA882" s="1"/>
  <c r="AC881"/>
  <c r="AC880"/>
  <c r="AD881" l="1"/>
  <c r="BI895"/>
  <c r="AU896"/>
  <c r="AW895"/>
  <c r="AD880"/>
  <c r="Y883"/>
  <c r="AA883" s="1"/>
  <c r="Z883"/>
  <c r="AB883" s="1"/>
  <c r="AX893"/>
  <c r="AX894" l="1"/>
  <c r="AY894" s="1"/>
  <c r="AY893"/>
  <c r="BI896"/>
  <c r="AU897"/>
  <c r="AW896"/>
  <c r="Y884"/>
  <c r="AA884" s="1"/>
  <c r="AC883"/>
  <c r="Z884"/>
  <c r="AB884" s="1"/>
  <c r="AC882"/>
  <c r="BI897" l="1"/>
  <c r="AU898"/>
  <c r="AW897"/>
  <c r="AD882"/>
  <c r="AD883"/>
  <c r="Z885"/>
  <c r="AB885" s="1"/>
  <c r="Y885"/>
  <c r="AA885" s="1"/>
  <c r="AX895"/>
  <c r="AX896" l="1"/>
  <c r="AY896" s="1"/>
  <c r="AY895"/>
  <c r="BI898"/>
  <c r="AU899"/>
  <c r="AW898"/>
  <c r="Z886"/>
  <c r="AB886" s="1"/>
  <c r="Y886"/>
  <c r="AA886" s="1"/>
  <c r="AC884"/>
  <c r="AD884" l="1"/>
  <c r="BI899"/>
  <c r="AU900"/>
  <c r="AW899"/>
  <c r="Z887"/>
  <c r="AB887" s="1"/>
  <c r="Y887"/>
  <c r="AA887" s="1"/>
  <c r="AX897"/>
  <c r="AC885"/>
  <c r="AD885" l="1"/>
  <c r="AX898"/>
  <c r="AY898" s="1"/>
  <c r="AY897"/>
  <c r="BI900"/>
  <c r="AU901"/>
  <c r="AW900"/>
  <c r="Z888"/>
  <c r="AB888" s="1"/>
  <c r="AC886"/>
  <c r="Y888"/>
  <c r="AA888" s="1"/>
  <c r="AC887"/>
  <c r="AX899" l="1"/>
  <c r="AY899" s="1"/>
  <c r="AD887"/>
  <c r="BI901"/>
  <c r="AU902"/>
  <c r="AW901"/>
  <c r="AD886"/>
  <c r="Y889"/>
  <c r="AA889" s="1"/>
  <c r="Z889"/>
  <c r="AB889" s="1"/>
  <c r="BI902" l="1"/>
  <c r="AU903"/>
  <c r="AW902"/>
  <c r="AC888"/>
  <c r="Y890"/>
  <c r="AA890" s="1"/>
  <c r="AC889"/>
  <c r="Z890"/>
  <c r="AB890" s="1"/>
  <c r="AX900"/>
  <c r="AD888" l="1"/>
  <c r="AX901"/>
  <c r="AY901" s="1"/>
  <c r="AY900"/>
  <c r="AD889"/>
  <c r="BI903"/>
  <c r="AU904"/>
  <c r="AW903"/>
  <c r="Y891"/>
  <c r="AA891" s="1"/>
  <c r="Z891"/>
  <c r="AB891" s="1"/>
  <c r="BI904" l="1"/>
  <c r="AU905"/>
  <c r="AW904"/>
  <c r="Z892"/>
  <c r="AB892" s="1"/>
  <c r="Y892"/>
  <c r="AA892" s="1"/>
  <c r="AX902"/>
  <c r="AC890"/>
  <c r="AX903" l="1"/>
  <c r="AY903" s="1"/>
  <c r="AY902"/>
  <c r="BI905"/>
  <c r="AU906"/>
  <c r="AW905"/>
  <c r="AD890"/>
  <c r="AC891"/>
  <c r="Z893"/>
  <c r="AB893" s="1"/>
  <c r="AX904"/>
  <c r="AY904" s="1"/>
  <c r="Y893"/>
  <c r="AA893" s="1"/>
  <c r="AC892"/>
  <c r="BI906" l="1"/>
  <c r="AU907"/>
  <c r="AW906"/>
  <c r="AD892"/>
  <c r="AD891"/>
  <c r="Z894"/>
  <c r="AB894" s="1"/>
  <c r="Y894"/>
  <c r="AA894" s="1"/>
  <c r="AX905"/>
  <c r="AY905" s="1"/>
  <c r="BI907" l="1"/>
  <c r="AU908"/>
  <c r="AW907"/>
  <c r="AC893"/>
  <c r="Z895"/>
  <c r="AB895" s="1"/>
  <c r="Y895"/>
  <c r="AA895" s="1"/>
  <c r="AC894"/>
  <c r="AD893" l="1"/>
  <c r="BI908"/>
  <c r="AU909"/>
  <c r="AW908"/>
  <c r="AD894"/>
  <c r="Y896"/>
  <c r="AA896" s="1"/>
  <c r="AC895"/>
  <c r="Z896"/>
  <c r="AB896" s="1"/>
  <c r="AX906"/>
  <c r="AD895" l="1"/>
  <c r="AX907"/>
  <c r="AY907" s="1"/>
  <c r="AY906"/>
  <c r="BI909"/>
  <c r="AU910"/>
  <c r="AW909"/>
  <c r="Y897"/>
  <c r="AA897" s="1"/>
  <c r="Z897"/>
  <c r="AB897" s="1"/>
  <c r="AX908" l="1"/>
  <c r="AY908" s="1"/>
  <c r="BI910"/>
  <c r="AU911"/>
  <c r="AW910"/>
  <c r="Z898"/>
  <c r="AB898" s="1"/>
  <c r="Y898"/>
  <c r="AA898" s="1"/>
  <c r="AC897"/>
  <c r="AC896"/>
  <c r="AD897" l="1"/>
  <c r="BI911"/>
  <c r="AU912"/>
  <c r="AW911"/>
  <c r="AD896"/>
  <c r="Y899"/>
  <c r="AA899" s="1"/>
  <c r="AX909"/>
  <c r="AY909" s="1"/>
  <c r="Z899"/>
  <c r="AB899" s="1"/>
  <c r="BI912" l="1"/>
  <c r="AU913"/>
  <c r="AW912"/>
  <c r="Z900"/>
  <c r="AB900" s="1"/>
  <c r="Y900"/>
  <c r="AA900" s="1"/>
  <c r="AX910"/>
  <c r="AC898"/>
  <c r="AX911" l="1"/>
  <c r="AY911" s="1"/>
  <c r="AY910"/>
  <c r="BI913"/>
  <c r="AU914"/>
  <c r="AW913"/>
  <c r="AD898"/>
  <c r="AC899"/>
  <c r="Z901"/>
  <c r="AB901" s="1"/>
  <c r="Y901"/>
  <c r="AA901" s="1"/>
  <c r="AX912"/>
  <c r="AY912" s="1"/>
  <c r="AD899" l="1"/>
  <c r="BI914"/>
  <c r="AU915"/>
  <c r="AW914"/>
  <c r="Y902"/>
  <c r="AA902" s="1"/>
  <c r="AC901"/>
  <c r="Z902"/>
  <c r="AB902" s="1"/>
  <c r="AC900"/>
  <c r="AX913"/>
  <c r="AY913" s="1"/>
  <c r="BI915" l="1"/>
  <c r="AU916"/>
  <c r="AW915"/>
  <c r="AD901"/>
  <c r="AD900"/>
  <c r="Y903"/>
  <c r="AA903" s="1"/>
  <c r="Z903"/>
  <c r="AB903" s="1"/>
  <c r="BI916" l="1"/>
  <c r="AU917"/>
  <c r="AW916"/>
  <c r="AC902"/>
  <c r="Z904"/>
  <c r="AB904" s="1"/>
  <c r="Y904"/>
  <c r="AA904" s="1"/>
  <c r="AX914"/>
  <c r="AD902" l="1"/>
  <c r="BI917"/>
  <c r="AU918"/>
  <c r="AW917"/>
  <c r="AX915"/>
  <c r="AY915" s="1"/>
  <c r="AY914"/>
  <c r="AC903"/>
  <c r="Z905"/>
  <c r="AB905" s="1"/>
  <c r="Y905"/>
  <c r="AA905" s="1"/>
  <c r="AC904"/>
  <c r="AD904" l="1"/>
  <c r="BI918"/>
  <c r="AU919"/>
  <c r="AW918"/>
  <c r="AD903"/>
  <c r="Y906"/>
  <c r="AA906" s="1"/>
  <c r="AC905"/>
  <c r="Z906"/>
  <c r="AB906" s="1"/>
  <c r="AX916"/>
  <c r="BI919" l="1"/>
  <c r="AU920"/>
  <c r="AW919"/>
  <c r="AD905"/>
  <c r="AX917"/>
  <c r="AY917" s="1"/>
  <c r="AY916"/>
  <c r="Z907"/>
  <c r="AB907" s="1"/>
  <c r="Y907"/>
  <c r="AA907" s="1"/>
  <c r="AX918"/>
  <c r="AY918" s="1"/>
  <c r="BI920" l="1"/>
  <c r="AU921"/>
  <c r="AW920"/>
  <c r="AC906"/>
  <c r="Y908"/>
  <c r="AA908" s="1"/>
  <c r="AX919"/>
  <c r="AY919" s="1"/>
  <c r="Z908"/>
  <c r="AB908" s="1"/>
  <c r="AD906" l="1"/>
  <c r="BI921"/>
  <c r="AU922"/>
  <c r="AW921"/>
  <c r="Y909"/>
  <c r="AA909" s="1"/>
  <c r="AC908"/>
  <c r="Z909"/>
  <c r="AB909" s="1"/>
  <c r="AC907"/>
  <c r="AD908" l="1"/>
  <c r="BI922"/>
  <c r="AU923"/>
  <c r="AW922"/>
  <c r="AD907"/>
  <c r="Y910"/>
  <c r="AA910" s="1"/>
  <c r="AX920"/>
  <c r="AY920" s="1"/>
  <c r="Z910"/>
  <c r="AB910" s="1"/>
  <c r="BI923" l="1"/>
  <c r="AU924"/>
  <c r="AW923"/>
  <c r="Z911"/>
  <c r="AB911" s="1"/>
  <c r="Y911"/>
  <c r="AA911" s="1"/>
  <c r="AX921"/>
  <c r="AC909"/>
  <c r="BI924" l="1"/>
  <c r="AU925"/>
  <c r="AW924"/>
  <c r="AX922"/>
  <c r="AY922" s="1"/>
  <c r="AY921"/>
  <c r="AD909"/>
  <c r="AC910"/>
  <c r="Z912"/>
  <c r="AB912" s="1"/>
  <c r="Y912"/>
  <c r="AA912" s="1"/>
  <c r="AX923"/>
  <c r="AY923" s="1"/>
  <c r="AD910" l="1"/>
  <c r="BI925"/>
  <c r="AU926"/>
  <c r="AW925"/>
  <c r="Y913"/>
  <c r="AA913" s="1"/>
  <c r="AC912"/>
  <c r="Z913"/>
  <c r="AB913" s="1"/>
  <c r="AC911"/>
  <c r="AX924"/>
  <c r="AY924" s="1"/>
  <c r="BI926" l="1"/>
  <c r="AU927"/>
  <c r="AW926"/>
  <c r="AD911"/>
  <c r="AD912"/>
  <c r="Y914"/>
  <c r="AA914" s="1"/>
  <c r="Z914"/>
  <c r="AB914" s="1"/>
  <c r="AX925"/>
  <c r="AY925" s="1"/>
  <c r="BI927" l="1"/>
  <c r="AU928"/>
  <c r="AW927"/>
  <c r="AC913"/>
  <c r="Z915"/>
  <c r="AB915" s="1"/>
  <c r="AX926"/>
  <c r="AY926" s="1"/>
  <c r="Y915"/>
  <c r="AA915" s="1"/>
  <c r="AD913" l="1"/>
  <c r="BI928"/>
  <c r="AU929"/>
  <c r="AW928"/>
  <c r="Y916"/>
  <c r="AA916" s="1"/>
  <c r="AX927"/>
  <c r="AY927" s="1"/>
  <c r="AC914"/>
  <c r="Z916"/>
  <c r="AB916" s="1"/>
  <c r="BI929" l="1"/>
  <c r="AU930"/>
  <c r="AW929"/>
  <c r="AD914"/>
  <c r="Z917"/>
  <c r="AB917" s="1"/>
  <c r="AX928"/>
  <c r="AY928" s="1"/>
  <c r="Y917"/>
  <c r="AA917" s="1"/>
  <c r="AC915"/>
  <c r="BI930" l="1"/>
  <c r="AU931"/>
  <c r="AW930"/>
  <c r="AD915"/>
  <c r="AC916"/>
  <c r="Z918"/>
  <c r="AB918" s="1"/>
  <c r="Y918"/>
  <c r="AA918" s="1"/>
  <c r="AC917"/>
  <c r="AD916" l="1"/>
  <c r="BI931"/>
  <c r="AU932"/>
  <c r="AW931"/>
  <c r="AD917"/>
  <c r="Z919"/>
  <c r="AB919" s="1"/>
  <c r="AX929"/>
  <c r="AY929" s="1"/>
  <c r="Y919"/>
  <c r="AA919" s="1"/>
  <c r="AC918"/>
  <c r="AD918" l="1"/>
  <c r="BI932"/>
  <c r="AU933"/>
  <c r="AW932"/>
  <c r="Y920"/>
  <c r="AA920" s="1"/>
  <c r="AX930"/>
  <c r="AY930" s="1"/>
  <c r="Z920"/>
  <c r="AB920" s="1"/>
  <c r="BI933" l="1"/>
  <c r="AU934"/>
  <c r="AW933"/>
  <c r="Z921"/>
  <c r="AB921" s="1"/>
  <c r="AX931"/>
  <c r="Y921"/>
  <c r="AA921" s="1"/>
  <c r="AC919"/>
  <c r="BI934" l="1"/>
  <c r="AU935"/>
  <c r="AW934"/>
  <c r="AX932"/>
  <c r="AY932" s="1"/>
  <c r="AY931"/>
  <c r="AD919"/>
  <c r="AC920"/>
  <c r="Y922"/>
  <c r="AA922" s="1"/>
  <c r="Z922"/>
  <c r="AB922" s="1"/>
  <c r="AX933"/>
  <c r="AY933" s="1"/>
  <c r="AD920" l="1"/>
  <c r="BI935"/>
  <c r="AU936"/>
  <c r="AW935"/>
  <c r="AC921"/>
  <c r="Y923"/>
  <c r="AA923" s="1"/>
  <c r="Z923"/>
  <c r="AB923" s="1"/>
  <c r="BI936" l="1"/>
  <c r="AU937"/>
  <c r="AW936"/>
  <c r="AD921"/>
  <c r="AX934"/>
  <c r="Z924"/>
  <c r="AB924" s="1"/>
  <c r="Y924"/>
  <c r="AA924" s="1"/>
  <c r="AC923"/>
  <c r="AC922"/>
  <c r="AX935" l="1"/>
  <c r="AY935" s="1"/>
  <c r="AY934"/>
  <c r="AD922"/>
  <c r="BI937"/>
  <c r="AU938"/>
  <c r="AW937"/>
  <c r="AD923"/>
  <c r="Y925"/>
  <c r="AA925" s="1"/>
  <c r="AX936"/>
  <c r="AY936" s="1"/>
  <c r="Z925"/>
  <c r="AB925" s="1"/>
  <c r="BI938" l="1"/>
  <c r="AU939"/>
  <c r="AW938"/>
  <c r="Y926"/>
  <c r="AA926" s="1"/>
  <c r="Z926"/>
  <c r="AB926" s="1"/>
  <c r="AC924"/>
  <c r="BI939" l="1"/>
  <c r="AU940"/>
  <c r="AW939"/>
  <c r="AD924"/>
  <c r="AC925"/>
  <c r="Z927"/>
  <c r="AB927" s="1"/>
  <c r="Y927"/>
  <c r="AA927" s="1"/>
  <c r="AC926"/>
  <c r="AX937"/>
  <c r="AY937" s="1"/>
  <c r="BI940" l="1"/>
  <c r="AU941"/>
  <c r="AW940"/>
  <c r="AD926"/>
  <c r="AD925"/>
  <c r="Z928"/>
  <c r="AB928" s="1"/>
  <c r="Y928"/>
  <c r="AA928" s="1"/>
  <c r="AX938"/>
  <c r="BI941" l="1"/>
  <c r="AU942"/>
  <c r="AW941"/>
  <c r="AX939"/>
  <c r="AY939" s="1"/>
  <c r="AY938"/>
  <c r="AC927"/>
  <c r="Z929"/>
  <c r="AB929" s="1"/>
  <c r="Y929"/>
  <c r="AA929" s="1"/>
  <c r="AC928"/>
  <c r="AD927" l="1"/>
  <c r="AD928"/>
  <c r="BI942"/>
  <c r="AU943"/>
  <c r="AW942"/>
  <c r="Y930"/>
  <c r="AA930" s="1"/>
  <c r="AC929"/>
  <c r="Z930"/>
  <c r="AB930" s="1"/>
  <c r="AX940"/>
  <c r="BI943" l="1"/>
  <c r="AU944"/>
  <c r="AW943"/>
  <c r="AX941"/>
  <c r="AY941" s="1"/>
  <c r="AY940"/>
  <c r="AD929"/>
  <c r="Z931"/>
  <c r="AB931" s="1"/>
  <c r="Y931"/>
  <c r="AA931" s="1"/>
  <c r="BI944" l="1"/>
  <c r="AU945"/>
  <c r="AW944"/>
  <c r="AX942"/>
  <c r="AY942" s="1"/>
  <c r="AC930"/>
  <c r="Y932"/>
  <c r="AA932" s="1"/>
  <c r="Z932"/>
  <c r="AB932" s="1"/>
  <c r="BI945" l="1"/>
  <c r="AU946"/>
  <c r="AW945"/>
  <c r="AD930"/>
  <c r="Y933"/>
  <c r="AA933" s="1"/>
  <c r="AC932"/>
  <c r="AX943"/>
  <c r="Z933"/>
  <c r="AB933" s="1"/>
  <c r="AC931"/>
  <c r="BI946" l="1"/>
  <c r="AU947"/>
  <c r="AW946"/>
  <c r="AD932"/>
  <c r="AD931"/>
  <c r="AX944"/>
  <c r="AY944" s="1"/>
  <c r="AY943"/>
  <c r="Z934"/>
  <c r="AB934" s="1"/>
  <c r="Y934"/>
  <c r="AA934" s="1"/>
  <c r="AX945" l="1"/>
  <c r="AY945" s="1"/>
  <c r="BI947"/>
  <c r="AU948"/>
  <c r="AW947"/>
  <c r="Z935"/>
  <c r="AB935" s="1"/>
  <c r="Y935"/>
  <c r="AA935" s="1"/>
  <c r="AC934"/>
  <c r="AC933"/>
  <c r="AD934" l="1"/>
  <c r="BI948"/>
  <c r="AU949"/>
  <c r="AW948"/>
  <c r="AD933"/>
  <c r="Y936"/>
  <c r="AA936" s="1"/>
  <c r="Z936"/>
  <c r="AB936" s="1"/>
  <c r="AX946"/>
  <c r="AX947" l="1"/>
  <c r="AY947" s="1"/>
  <c r="AY946"/>
  <c r="BI949"/>
  <c r="AU950"/>
  <c r="AW949"/>
  <c r="Y937"/>
  <c r="AA937" s="1"/>
  <c r="AC936"/>
  <c r="Z937"/>
  <c r="AB937" s="1"/>
  <c r="AC935"/>
  <c r="AD935" l="1"/>
  <c r="AD936"/>
  <c r="BI950"/>
  <c r="AU951"/>
  <c r="AW950"/>
  <c r="Z938"/>
  <c r="AB938" s="1"/>
  <c r="Y938"/>
  <c r="AA938" s="1"/>
  <c r="AX948"/>
  <c r="BI951" l="1"/>
  <c r="AU952"/>
  <c r="AW951"/>
  <c r="AX949"/>
  <c r="AY949" s="1"/>
  <c r="AY948"/>
  <c r="Z939"/>
  <c r="AB939" s="1"/>
  <c r="Y939"/>
  <c r="AA939" s="1"/>
  <c r="AC937"/>
  <c r="AD937" l="1"/>
  <c r="BI952"/>
  <c r="AU953"/>
  <c r="AW952"/>
  <c r="Z940"/>
  <c r="AB940" s="1"/>
  <c r="Y940"/>
  <c r="AA940" s="1"/>
  <c r="AX950"/>
  <c r="AC938"/>
  <c r="AD938" l="1"/>
  <c r="AX951"/>
  <c r="AY951" s="1"/>
  <c r="AY950"/>
  <c r="BI953"/>
  <c r="AU954"/>
  <c r="AW953"/>
  <c r="Z941"/>
  <c r="AB941" s="1"/>
  <c r="AC939"/>
  <c r="AX952"/>
  <c r="AY952" s="1"/>
  <c r="Y941"/>
  <c r="AA941" s="1"/>
  <c r="AC940"/>
  <c r="AD939" l="1"/>
  <c r="AD940"/>
  <c r="BI954"/>
  <c r="AU955"/>
  <c r="AW954"/>
  <c r="Z942"/>
  <c r="AB942" s="1"/>
  <c r="Y942"/>
  <c r="AA942" s="1"/>
  <c r="BI955" l="1"/>
  <c r="AU956"/>
  <c r="AW955"/>
  <c r="AC941"/>
  <c r="Y943"/>
  <c r="AA943" s="1"/>
  <c r="AX953"/>
  <c r="AY953" s="1"/>
  <c r="Z943"/>
  <c r="AB943" s="1"/>
  <c r="AD941" l="1"/>
  <c r="BI956"/>
  <c r="AU957"/>
  <c r="AW956"/>
  <c r="AX954"/>
  <c r="Z944"/>
  <c r="AB944" s="1"/>
  <c r="Y944"/>
  <c r="AA944" s="1"/>
  <c r="AC942"/>
  <c r="AX955" l="1"/>
  <c r="AY955" s="1"/>
  <c r="AY954"/>
  <c r="BI957"/>
  <c r="AU958"/>
  <c r="AW957"/>
  <c r="AD942"/>
  <c r="AC943"/>
  <c r="Z945"/>
  <c r="AB945" s="1"/>
  <c r="Y945"/>
  <c r="AA945" s="1"/>
  <c r="AC944"/>
  <c r="AD943" l="1"/>
  <c r="AD944"/>
  <c r="AX956"/>
  <c r="AY956" s="1"/>
  <c r="BI958"/>
  <c r="AU959"/>
  <c r="AW958"/>
  <c r="Y946"/>
  <c r="AA946" s="1"/>
  <c r="Z946"/>
  <c r="AB946" s="1"/>
  <c r="BI959" l="1"/>
  <c r="AU960"/>
  <c r="AW959"/>
  <c r="AX957"/>
  <c r="AY957" s="1"/>
  <c r="Y947"/>
  <c r="AA947" s="1"/>
  <c r="AC946"/>
  <c r="Z947"/>
  <c r="AB947" s="1"/>
  <c r="AC945"/>
  <c r="AD945" l="1"/>
  <c r="AD946"/>
  <c r="BI960"/>
  <c r="AU961"/>
  <c r="AW960"/>
  <c r="Z948"/>
  <c r="AB948" s="1"/>
  <c r="Y948"/>
  <c r="AA948" s="1"/>
  <c r="AX958"/>
  <c r="AX959" l="1"/>
  <c r="AY959" s="1"/>
  <c r="AY958"/>
  <c r="BI961"/>
  <c r="AU962"/>
  <c r="AW961"/>
  <c r="Z949"/>
  <c r="AB949" s="1"/>
  <c r="Y949"/>
  <c r="AA949" s="1"/>
  <c r="AC947"/>
  <c r="AD947" l="1"/>
  <c r="BI962"/>
  <c r="AU963"/>
  <c r="AW962"/>
  <c r="Y950"/>
  <c r="AA950" s="1"/>
  <c r="AC949"/>
  <c r="Z950"/>
  <c r="AB950" s="1"/>
  <c r="AC948"/>
  <c r="AX960"/>
  <c r="AD948" l="1"/>
  <c r="AX961"/>
  <c r="AY961" s="1"/>
  <c r="AY960"/>
  <c r="AD949"/>
  <c r="BI963"/>
  <c r="AU964"/>
  <c r="AW963"/>
  <c r="Z951"/>
  <c r="AB951" s="1"/>
  <c r="Y951"/>
  <c r="AA951" s="1"/>
  <c r="BI964" l="1"/>
  <c r="AU965"/>
  <c r="AW964"/>
  <c r="AX962"/>
  <c r="AY962" s="1"/>
  <c r="AC950"/>
  <c r="Y952"/>
  <c r="AA952" s="1"/>
  <c r="Z952"/>
  <c r="AB952" s="1"/>
  <c r="AX963"/>
  <c r="AY963" s="1"/>
  <c r="AD950" l="1"/>
  <c r="BI965"/>
  <c r="AU966"/>
  <c r="AW965"/>
  <c r="Z953"/>
  <c r="AB953" s="1"/>
  <c r="Y953"/>
  <c r="AA953" s="1"/>
  <c r="AC951"/>
  <c r="AD951" l="1"/>
  <c r="BI966"/>
  <c r="AU967"/>
  <c r="AW966"/>
  <c r="Y954"/>
  <c r="AA954" s="1"/>
  <c r="AC953"/>
  <c r="Z954"/>
  <c r="AB954" s="1"/>
  <c r="AX964"/>
  <c r="AY964" s="1"/>
  <c r="AC952"/>
  <c r="BI967" l="1"/>
  <c r="AU968"/>
  <c r="AW967"/>
  <c r="AD952"/>
  <c r="AD953"/>
  <c r="Y955"/>
  <c r="AA955" s="1"/>
  <c r="AC954"/>
  <c r="Z955"/>
  <c r="AB955" s="1"/>
  <c r="AX965"/>
  <c r="AX966" l="1"/>
  <c r="AY966" s="1"/>
  <c r="AY965"/>
  <c r="AD954"/>
  <c r="BI968"/>
  <c r="AU969"/>
  <c r="AW968"/>
  <c r="AX967"/>
  <c r="AY967" s="1"/>
  <c r="Y956"/>
  <c r="AA956" s="1"/>
  <c r="Z956"/>
  <c r="AB956" s="1"/>
  <c r="BI969" l="1"/>
  <c r="AU970"/>
  <c r="AW969"/>
  <c r="Y957"/>
  <c r="AA957" s="1"/>
  <c r="AX968"/>
  <c r="AY968" s="1"/>
  <c r="Z957"/>
  <c r="AB957" s="1"/>
  <c r="AC955"/>
  <c r="BI970" l="1"/>
  <c r="AU971"/>
  <c r="AW970"/>
  <c r="AD955"/>
  <c r="Y958"/>
  <c r="AA958" s="1"/>
  <c r="Z958"/>
  <c r="AB958" s="1"/>
  <c r="AX969"/>
  <c r="AY969" s="1"/>
  <c r="AC956"/>
  <c r="AD956" l="1"/>
  <c r="BI971"/>
  <c r="AU972"/>
  <c r="AW971"/>
  <c r="AC957"/>
  <c r="Z959"/>
  <c r="AB959" s="1"/>
  <c r="Y959"/>
  <c r="AA959" s="1"/>
  <c r="AC958"/>
  <c r="BI972" l="1"/>
  <c r="AU973"/>
  <c r="AW972"/>
  <c r="AD958"/>
  <c r="AD957"/>
  <c r="Y960"/>
  <c r="AA960" s="1"/>
  <c r="Z960"/>
  <c r="AB960" s="1"/>
  <c r="AX970"/>
  <c r="BI973" l="1"/>
  <c r="AU974"/>
  <c r="AW973"/>
  <c r="AX971"/>
  <c r="AY971" s="1"/>
  <c r="AY970"/>
  <c r="Y961"/>
  <c r="AA961" s="1"/>
  <c r="AC960"/>
  <c r="Z961"/>
  <c r="AB961" s="1"/>
  <c r="AX972"/>
  <c r="AY972" s="1"/>
  <c r="AC959"/>
  <c r="BI974" l="1"/>
  <c r="AU975"/>
  <c r="AW974"/>
  <c r="AD959"/>
  <c r="AD960"/>
  <c r="Y962"/>
  <c r="AA962" s="1"/>
  <c r="AX973"/>
  <c r="AY973" s="1"/>
  <c r="Z962"/>
  <c r="AB962" s="1"/>
  <c r="BI975" l="1"/>
  <c r="AU976"/>
  <c r="AW975"/>
  <c r="Y963"/>
  <c r="AA963" s="1"/>
  <c r="Z963"/>
  <c r="AB963" s="1"/>
  <c r="AX974"/>
  <c r="AY974" s="1"/>
  <c r="AC961"/>
  <c r="BI976" l="1"/>
  <c r="AU977"/>
  <c r="AW976"/>
  <c r="AD961"/>
  <c r="Z964"/>
  <c r="AB964" s="1"/>
  <c r="Y964"/>
  <c r="AA964" s="1"/>
  <c r="AC962"/>
  <c r="AD962" l="1"/>
  <c r="BI977"/>
  <c r="AU978"/>
  <c r="AW977"/>
  <c r="AC963"/>
  <c r="Y965"/>
  <c r="AA965" s="1"/>
  <c r="Z965"/>
  <c r="AB965" s="1"/>
  <c r="AX975"/>
  <c r="BI978" l="1"/>
  <c r="AU979"/>
  <c r="AW978"/>
  <c r="AX976"/>
  <c r="AY976" s="1"/>
  <c r="AY975"/>
  <c r="AD963"/>
  <c r="AC964"/>
  <c r="Y966"/>
  <c r="AA966" s="1"/>
  <c r="AX977"/>
  <c r="AY977" s="1"/>
  <c r="Z966"/>
  <c r="AB966" s="1"/>
  <c r="BI979" l="1"/>
  <c r="AU980"/>
  <c r="AW979"/>
  <c r="AD964"/>
  <c r="Z967"/>
  <c r="AB967" s="1"/>
  <c r="Y967"/>
  <c r="AA967" s="1"/>
  <c r="AC966"/>
  <c r="AC965"/>
  <c r="BI980" l="1"/>
  <c r="AU981"/>
  <c r="AW980"/>
  <c r="AD966"/>
  <c r="AD965"/>
  <c r="Y968"/>
  <c r="AA968" s="1"/>
  <c r="AX978"/>
  <c r="AY978" s="1"/>
  <c r="Z968"/>
  <c r="AB968" s="1"/>
  <c r="BI981" l="1"/>
  <c r="AU982"/>
  <c r="AW981"/>
  <c r="Z969"/>
  <c r="AB969" s="1"/>
  <c r="Y969"/>
  <c r="AA969" s="1"/>
  <c r="AX979"/>
  <c r="AC967"/>
  <c r="AX980" l="1"/>
  <c r="AY980" s="1"/>
  <c r="AY979"/>
  <c r="BI982"/>
  <c r="AU983"/>
  <c r="AW982"/>
  <c r="AD967"/>
  <c r="AC968"/>
  <c r="Z970"/>
  <c r="AB970" s="1"/>
  <c r="Y970"/>
  <c r="AA970" s="1"/>
  <c r="AX981"/>
  <c r="AY981" s="1"/>
  <c r="AD968" l="1"/>
  <c r="BI983"/>
  <c r="AU984"/>
  <c r="AW983"/>
  <c r="Y971"/>
  <c r="AA971" s="1"/>
  <c r="AC970"/>
  <c r="Z971"/>
  <c r="AB971" s="1"/>
  <c r="AC969"/>
  <c r="AX982"/>
  <c r="AY982" s="1"/>
  <c r="AD970" l="1"/>
  <c r="AD969"/>
  <c r="BI984"/>
  <c r="AU985"/>
  <c r="AW984"/>
  <c r="Y972"/>
  <c r="AA972" s="1"/>
  <c r="Z972"/>
  <c r="AB972" s="1"/>
  <c r="AX983"/>
  <c r="AY983" s="1"/>
  <c r="BI985" l="1"/>
  <c r="AU986"/>
  <c r="AW985"/>
  <c r="AC971"/>
  <c r="Z973"/>
  <c r="AB973" s="1"/>
  <c r="AX984"/>
  <c r="AY984" s="1"/>
  <c r="Y973"/>
  <c r="AA973" s="1"/>
  <c r="AD971" l="1"/>
  <c r="BI986"/>
  <c r="AU987"/>
  <c r="AW986"/>
  <c r="Y974"/>
  <c r="AA974" s="1"/>
  <c r="AX985"/>
  <c r="AY985" s="1"/>
  <c r="AC972"/>
  <c r="Z974"/>
  <c r="AB974" s="1"/>
  <c r="AD972" l="1"/>
  <c r="BI987"/>
  <c r="AU988"/>
  <c r="AW987"/>
  <c r="Y975"/>
  <c r="AA975" s="1"/>
  <c r="Z975"/>
  <c r="AB975" s="1"/>
  <c r="AC973"/>
  <c r="AD973" l="1"/>
  <c r="BI988"/>
  <c r="AU989"/>
  <c r="AW988"/>
  <c r="Z976"/>
  <c r="AB976" s="1"/>
  <c r="AX986"/>
  <c r="Y976"/>
  <c r="AA976" s="1"/>
  <c r="AC975"/>
  <c r="AC974"/>
  <c r="AX987" l="1"/>
  <c r="AY987" s="1"/>
  <c r="AY986"/>
  <c r="BI989"/>
  <c r="AU990"/>
  <c r="AW989"/>
  <c r="AD975"/>
  <c r="AD974"/>
  <c r="Y977"/>
  <c r="AA977" s="1"/>
  <c r="Z977"/>
  <c r="AB977" s="1"/>
  <c r="AX988"/>
  <c r="AY988" s="1"/>
  <c r="BI990" l="1"/>
  <c r="AU991"/>
  <c r="AW990"/>
  <c r="AC976"/>
  <c r="Y978"/>
  <c r="AA978" s="1"/>
  <c r="Z978"/>
  <c r="AB978" s="1"/>
  <c r="AD976" l="1"/>
  <c r="BI991"/>
  <c r="AU992"/>
  <c r="AW991"/>
  <c r="Y979"/>
  <c r="AA979" s="1"/>
  <c r="AC978"/>
  <c r="AX989"/>
  <c r="Z979"/>
  <c r="AB979" s="1"/>
  <c r="AC977"/>
  <c r="AX990" l="1"/>
  <c r="AY990" s="1"/>
  <c r="AY989"/>
  <c r="BI992"/>
  <c r="AU993"/>
  <c r="AW992"/>
  <c r="AD977"/>
  <c r="AD978"/>
  <c r="Z980"/>
  <c r="AB980" s="1"/>
  <c r="Y980"/>
  <c r="AA980" s="1"/>
  <c r="AX991"/>
  <c r="AY991" s="1"/>
  <c r="BI993" l="1"/>
  <c r="AU994"/>
  <c r="AW993"/>
  <c r="Z981"/>
  <c r="AB981" s="1"/>
  <c r="Y981"/>
  <c r="AA981" s="1"/>
  <c r="AC980"/>
  <c r="AC979"/>
  <c r="AD980" l="1"/>
  <c r="BI994"/>
  <c r="AU995"/>
  <c r="AW994"/>
  <c r="AD979"/>
  <c r="Y982"/>
  <c r="AA982" s="1"/>
  <c r="Z982"/>
  <c r="AB982" s="1"/>
  <c r="AX992"/>
  <c r="AX993" l="1"/>
  <c r="AY993" s="1"/>
  <c r="AY992"/>
  <c r="BI995"/>
  <c r="AU996"/>
  <c r="AW995"/>
  <c r="Y983"/>
  <c r="AA983" s="1"/>
  <c r="AC982"/>
  <c r="Z983"/>
  <c r="AB983" s="1"/>
  <c r="AC981"/>
  <c r="AD981" l="1"/>
  <c r="AD982"/>
  <c r="BI996"/>
  <c r="AU997"/>
  <c r="AW996"/>
  <c r="Z984"/>
  <c r="AB984" s="1"/>
  <c r="Y984"/>
  <c r="AA984" s="1"/>
  <c r="AX994"/>
  <c r="AY994" s="1"/>
  <c r="BI997" l="1"/>
  <c r="AU998"/>
  <c r="AW997"/>
  <c r="Z985"/>
  <c r="AB985" s="1"/>
  <c r="Y985"/>
  <c r="AA985" s="1"/>
  <c r="AX995"/>
  <c r="AC983"/>
  <c r="AX996" l="1"/>
  <c r="AY996" s="1"/>
  <c r="AY995"/>
  <c r="BI998"/>
  <c r="AU999"/>
  <c r="AW998"/>
  <c r="AD983"/>
  <c r="Z986"/>
  <c r="AB986" s="1"/>
  <c r="AC984"/>
  <c r="Y986"/>
  <c r="AA986" s="1"/>
  <c r="AC985"/>
  <c r="AD984" l="1"/>
  <c r="BI999"/>
  <c r="AU1000"/>
  <c r="AW999"/>
  <c r="AD985"/>
  <c r="Y987"/>
  <c r="AA987" s="1"/>
  <c r="Z987"/>
  <c r="AB987" s="1"/>
  <c r="AX997"/>
  <c r="AX998" l="1"/>
  <c r="AY998" s="1"/>
  <c r="AY997"/>
  <c r="BI1000"/>
  <c r="AU1001"/>
  <c r="AW1000"/>
  <c r="Z988"/>
  <c r="AB988" s="1"/>
  <c r="Y988"/>
  <c r="AA988" s="1"/>
  <c r="AC986"/>
  <c r="AD986" l="1"/>
  <c r="BI1001"/>
  <c r="AU1002"/>
  <c r="AW1001"/>
  <c r="Y989"/>
  <c r="AA989" s="1"/>
  <c r="AC988"/>
  <c r="Z989"/>
  <c r="AB989" s="1"/>
  <c r="AX999"/>
  <c r="AC987"/>
  <c r="AX1000" l="1"/>
  <c r="AY1000" s="1"/>
  <c r="AY999"/>
  <c r="AD987"/>
  <c r="AD988"/>
  <c r="BI1002"/>
  <c r="AU1003"/>
  <c r="AW1002"/>
  <c r="Y990"/>
  <c r="AA990" s="1"/>
  <c r="Z990"/>
  <c r="AB990" s="1"/>
  <c r="BI1003" l="1"/>
  <c r="AU1004"/>
  <c r="AW1003"/>
  <c r="Z991"/>
  <c r="AB991" s="1"/>
  <c r="Y991"/>
  <c r="AA991" s="1"/>
  <c r="AX1001"/>
  <c r="AC989"/>
  <c r="AX1002" l="1"/>
  <c r="AY1002" s="1"/>
  <c r="AY1001"/>
  <c r="BI1004"/>
  <c r="AU1005"/>
  <c r="AW1004"/>
  <c r="AD989"/>
  <c r="Z992"/>
  <c r="AB992" s="1"/>
  <c r="Y992"/>
  <c r="AA992" s="1"/>
  <c r="AC991"/>
  <c r="AC990"/>
  <c r="BI1005" l="1"/>
  <c r="AU1006"/>
  <c r="AW1005"/>
  <c r="AD991"/>
  <c r="AD990"/>
  <c r="Y993"/>
  <c r="AA993" s="1"/>
  <c r="Z993"/>
  <c r="AB993" s="1"/>
  <c r="AX1003"/>
  <c r="AX1004" l="1"/>
  <c r="AY1004" s="1"/>
  <c r="AY1003"/>
  <c r="BI1006"/>
  <c r="AU1007"/>
  <c r="AW1006"/>
  <c r="Y994"/>
  <c r="AA994" s="1"/>
  <c r="AC993"/>
  <c r="Z994"/>
  <c r="AB994" s="1"/>
  <c r="AX1005"/>
  <c r="AY1005" s="1"/>
  <c r="AC992"/>
  <c r="AD992" l="1"/>
  <c r="AD993"/>
  <c r="BI1007"/>
  <c r="AU1008"/>
  <c r="AW1007"/>
  <c r="Z995"/>
  <c r="AB995" s="1"/>
  <c r="AX1006"/>
  <c r="AY1006" s="1"/>
  <c r="Y995"/>
  <c r="AA995" s="1"/>
  <c r="BI1008" l="1"/>
  <c r="AU1009"/>
  <c r="AW1008"/>
  <c r="AC994"/>
  <c r="Z996"/>
  <c r="AB996" s="1"/>
  <c r="Y996"/>
  <c r="AA996" s="1"/>
  <c r="AD994" l="1"/>
  <c r="BI1009"/>
  <c r="AU1010"/>
  <c r="AW1009"/>
  <c r="AC995"/>
  <c r="Y997"/>
  <c r="AA997" s="1"/>
  <c r="AX1007"/>
  <c r="AY1007" s="1"/>
  <c r="Z997"/>
  <c r="AB997" s="1"/>
  <c r="BI1010" l="1"/>
  <c r="AU1011"/>
  <c r="AW1010"/>
  <c r="AD995"/>
  <c r="AX1008"/>
  <c r="Z998"/>
  <c r="AB998" s="1"/>
  <c r="Y998"/>
  <c r="AA998" s="1"/>
  <c r="AC996"/>
  <c r="BI1011" l="1"/>
  <c r="AU1012"/>
  <c r="AW1011"/>
  <c r="AD996"/>
  <c r="AX1009"/>
  <c r="AY1009" s="1"/>
  <c r="AY1008"/>
  <c r="AC997"/>
  <c r="Z999"/>
  <c r="AB999" s="1"/>
  <c r="Y999"/>
  <c r="AA999" s="1"/>
  <c r="AD997" l="1"/>
  <c r="BI1012"/>
  <c r="AU1013"/>
  <c r="AW1012"/>
  <c r="AX1010"/>
  <c r="AY1010" s="1"/>
  <c r="Y1000"/>
  <c r="AA1000" s="1"/>
  <c r="Z1000"/>
  <c r="AB1000" s="1"/>
  <c r="AC998"/>
  <c r="AD998" l="1"/>
  <c r="BI1013"/>
  <c r="AU1014"/>
  <c r="AW1013"/>
  <c r="Y1001"/>
  <c r="AA1001" s="1"/>
  <c r="AC1000"/>
  <c r="Z1001"/>
  <c r="AB1001" s="1"/>
  <c r="AC999"/>
  <c r="AX1011"/>
  <c r="AY1011" s="1"/>
  <c r="AD999" l="1"/>
  <c r="BI1014"/>
  <c r="AU1015"/>
  <c r="AW1014"/>
  <c r="AD1000"/>
  <c r="Y1002"/>
  <c r="AA1002" s="1"/>
  <c r="Z1002"/>
  <c r="AB1002" s="1"/>
  <c r="AX1012"/>
  <c r="BI1015" l="1"/>
  <c r="AU1016"/>
  <c r="AW1015"/>
  <c r="AX1013"/>
  <c r="AY1013" s="1"/>
  <c r="AY1012"/>
  <c r="Z1003"/>
  <c r="AB1003" s="1"/>
  <c r="Y1003"/>
  <c r="AA1003" s="1"/>
  <c r="AC1001"/>
  <c r="AD1001" l="1"/>
  <c r="BI1016"/>
  <c r="AU1017"/>
  <c r="AW1016"/>
  <c r="Z1004"/>
  <c r="AB1004" s="1"/>
  <c r="AC1002"/>
  <c r="AX1014"/>
  <c r="Y1004"/>
  <c r="AA1004" s="1"/>
  <c r="AC1003"/>
  <c r="AD1002" l="1"/>
  <c r="BI1017"/>
  <c r="AU1018"/>
  <c r="AW1017"/>
  <c r="AX1015"/>
  <c r="AY1015" s="1"/>
  <c r="AY1014"/>
  <c r="AD1003"/>
  <c r="Z1005"/>
  <c r="AB1005" s="1"/>
  <c r="Y1005"/>
  <c r="AA1005" s="1"/>
  <c r="AX1016" l="1"/>
  <c r="AY1016" s="1"/>
  <c r="BI1018"/>
  <c r="AU1019"/>
  <c r="AW1018"/>
  <c r="AC1004"/>
  <c r="Z1006"/>
  <c r="AB1006" s="1"/>
  <c r="Y1006"/>
  <c r="AA1006" s="1"/>
  <c r="AC1005"/>
  <c r="AX1017"/>
  <c r="AY1017" s="1"/>
  <c r="AD1004" l="1"/>
  <c r="BI1019"/>
  <c r="AU1020"/>
  <c r="AW1019"/>
  <c r="AD1005"/>
  <c r="Z1007"/>
  <c r="AB1007" s="1"/>
  <c r="AX1018"/>
  <c r="AY1018" s="1"/>
  <c r="Y1007"/>
  <c r="AA1007" s="1"/>
  <c r="BI1020" l="1"/>
  <c r="AU1021"/>
  <c r="AW1020"/>
  <c r="AC1006"/>
  <c r="Z1008"/>
  <c r="AB1008" s="1"/>
  <c r="Y1008"/>
  <c r="AA1008" s="1"/>
  <c r="AC1007"/>
  <c r="AX1019"/>
  <c r="AY1019" s="1"/>
  <c r="AD1006" l="1"/>
  <c r="BI1021"/>
  <c r="AU1022"/>
  <c r="AW1021"/>
  <c r="AD1007"/>
  <c r="Y1009"/>
  <c r="AA1009" s="1"/>
  <c r="Z1009"/>
  <c r="AB1009" s="1"/>
  <c r="BI1022" l="1"/>
  <c r="AU1023"/>
  <c r="AW1022"/>
  <c r="Y1010"/>
  <c r="AA1010" s="1"/>
  <c r="AX1020"/>
  <c r="Z1010"/>
  <c r="AB1010" s="1"/>
  <c r="AC1008"/>
  <c r="BI1023" l="1"/>
  <c r="AU1024"/>
  <c r="AW1023"/>
  <c r="AX1021"/>
  <c r="AY1021" s="1"/>
  <c r="AY1020"/>
  <c r="AD1008"/>
  <c r="Z1011"/>
  <c r="AB1011" s="1"/>
  <c r="Y1011"/>
  <c r="AA1011" s="1"/>
  <c r="AC1009"/>
  <c r="AD1009" l="1"/>
  <c r="BI1024"/>
  <c r="AU1025"/>
  <c r="AW1024"/>
  <c r="Z1012"/>
  <c r="AB1012" s="1"/>
  <c r="Y1012"/>
  <c r="AA1012" s="1"/>
  <c r="AC1010"/>
  <c r="AX1022"/>
  <c r="AY1022" s="1"/>
  <c r="BI1025" l="1"/>
  <c r="AU1026"/>
  <c r="AW1025"/>
  <c r="AD1010"/>
  <c r="AC1011"/>
  <c r="Y1013"/>
  <c r="AA1013" s="1"/>
  <c r="Z1013"/>
  <c r="AB1013" s="1"/>
  <c r="AX1023"/>
  <c r="AY1023" s="1"/>
  <c r="AD1011" l="1"/>
  <c r="BI1026"/>
  <c r="AU1027"/>
  <c r="AW1026"/>
  <c r="Z1014"/>
  <c r="AB1014" s="1"/>
  <c r="Y1014"/>
  <c r="AA1014" s="1"/>
  <c r="AX1024"/>
  <c r="AC1012"/>
  <c r="BI1027" l="1"/>
  <c r="AU1028"/>
  <c r="AW1027"/>
  <c r="AX1025"/>
  <c r="AY1025" s="1"/>
  <c r="AY1024"/>
  <c r="AD1012"/>
  <c r="AC1013"/>
  <c r="Z1015"/>
  <c r="AB1015" s="1"/>
  <c r="Y1015"/>
  <c r="AA1015" s="1"/>
  <c r="AC1014"/>
  <c r="AX1026" l="1"/>
  <c r="AY1026" s="1"/>
  <c r="BI1028"/>
  <c r="AU1029"/>
  <c r="AW1028"/>
  <c r="AD1014"/>
  <c r="AD1013"/>
  <c r="Z1016"/>
  <c r="AB1016" s="1"/>
  <c r="Y1016"/>
  <c r="AA1016" s="1"/>
  <c r="AX1027" l="1"/>
  <c r="AY1027" s="1"/>
  <c r="BI1029"/>
  <c r="AU1030"/>
  <c r="AW1029"/>
  <c r="AC1015"/>
  <c r="Z1017"/>
  <c r="AB1017" s="1"/>
  <c r="Y1017"/>
  <c r="AA1017" s="1"/>
  <c r="AD1015" l="1"/>
  <c r="BI1030"/>
  <c r="AU1031"/>
  <c r="AW1030"/>
  <c r="AC1016"/>
  <c r="AX1028"/>
  <c r="AY1028" s="1"/>
  <c r="Y1018"/>
  <c r="AA1018" s="1"/>
  <c r="AC1017"/>
  <c r="Z1018"/>
  <c r="AB1018" s="1"/>
  <c r="BI1031" l="1"/>
  <c r="AU1032"/>
  <c r="AW1031"/>
  <c r="AD1017"/>
  <c r="AD1016"/>
  <c r="Y1019"/>
  <c r="AA1019" s="1"/>
  <c r="Z1019"/>
  <c r="AB1019" s="1"/>
  <c r="AX1029"/>
  <c r="BI1032" l="1"/>
  <c r="AU1033"/>
  <c r="AW1032"/>
  <c r="AX1030"/>
  <c r="AY1030" s="1"/>
  <c r="AY1029"/>
  <c r="Y1020"/>
  <c r="AA1020" s="1"/>
  <c r="AC1019"/>
  <c r="Z1020"/>
  <c r="AB1020" s="1"/>
  <c r="AX1031"/>
  <c r="AY1031" s="1"/>
  <c r="AC1018"/>
  <c r="BI1033" l="1"/>
  <c r="AU1034"/>
  <c r="AW1033"/>
  <c r="AD1018"/>
  <c r="AD1019"/>
  <c r="Y1021"/>
  <c r="AA1021" s="1"/>
  <c r="AX1032"/>
  <c r="AY1032" s="1"/>
  <c r="Z1021"/>
  <c r="AB1021" s="1"/>
  <c r="BI1034" l="1"/>
  <c r="AU1035"/>
  <c r="AW1034"/>
  <c r="Y1022"/>
  <c r="AA1022" s="1"/>
  <c r="Z1022"/>
  <c r="AB1022" s="1"/>
  <c r="AC1020"/>
  <c r="BI1035" l="1"/>
  <c r="AU1036"/>
  <c r="AW1035"/>
  <c r="AD1020"/>
  <c r="AC1021"/>
  <c r="Z1023"/>
  <c r="AB1023" s="1"/>
  <c r="Y1023"/>
  <c r="AA1023" s="1"/>
  <c r="AX1033"/>
  <c r="AY1033" s="1"/>
  <c r="BI1036" l="1"/>
  <c r="AU1037"/>
  <c r="AW1036"/>
  <c r="AD1021"/>
  <c r="Z1024"/>
  <c r="AB1024" s="1"/>
  <c r="AC1022"/>
  <c r="Y1024"/>
  <c r="AA1024" s="1"/>
  <c r="AX1034"/>
  <c r="AD1022" l="1"/>
  <c r="AX1035"/>
  <c r="AY1035" s="1"/>
  <c r="AY1034"/>
  <c r="BI1037"/>
  <c r="AU1038"/>
  <c r="AW1037"/>
  <c r="AC1023"/>
  <c r="Z1025"/>
  <c r="AB1025" s="1"/>
  <c r="Y1025"/>
  <c r="AA1025" s="1"/>
  <c r="AD1023" l="1"/>
  <c r="BI1038"/>
  <c r="AU1039"/>
  <c r="AW1038"/>
  <c r="AX1036"/>
  <c r="AY1036" s="1"/>
  <c r="Y1026"/>
  <c r="AA1026" s="1"/>
  <c r="Z1026"/>
  <c r="AB1026" s="1"/>
  <c r="AC1024"/>
  <c r="BI1039" l="1"/>
  <c r="AU1040"/>
  <c r="AW1039"/>
  <c r="AD1024"/>
  <c r="Y1027"/>
  <c r="AA1027" s="1"/>
  <c r="AC1026"/>
  <c r="Z1027"/>
  <c r="AB1027" s="1"/>
  <c r="AX1037"/>
  <c r="AY1037" s="1"/>
  <c r="AC1025"/>
  <c r="AD1025" l="1"/>
  <c r="AD1026"/>
  <c r="BI1040"/>
  <c r="AU1041"/>
  <c r="AW1040"/>
  <c r="Y1028"/>
  <c r="AA1028" s="1"/>
  <c r="AC1027"/>
  <c r="Z1028"/>
  <c r="AB1028" s="1"/>
  <c r="AX1038"/>
  <c r="AD1027" l="1"/>
  <c r="AX1039"/>
  <c r="AY1039" s="1"/>
  <c r="AY1038"/>
  <c r="BI1041"/>
  <c r="AU1042"/>
  <c r="AW1041"/>
  <c r="Y1029"/>
  <c r="AA1029" s="1"/>
  <c r="Z1029"/>
  <c r="AB1029" s="1"/>
  <c r="AX1040" l="1"/>
  <c r="AY1040" s="1"/>
  <c r="BI1042"/>
  <c r="AU1043"/>
  <c r="AW1042"/>
  <c r="Z1030"/>
  <c r="AB1030" s="1"/>
  <c r="AX1041"/>
  <c r="AY1041" s="1"/>
  <c r="Y1030"/>
  <c r="AA1030" s="1"/>
  <c r="AC1028"/>
  <c r="BI1043" l="1"/>
  <c r="AU1044"/>
  <c r="AW1043"/>
  <c r="AD1028"/>
  <c r="AC1029"/>
  <c r="Z1031"/>
  <c r="AB1031" s="1"/>
  <c r="Y1031"/>
  <c r="AA1031" s="1"/>
  <c r="BI1044" l="1"/>
  <c r="AU1045"/>
  <c r="AW1044"/>
  <c r="AD1029"/>
  <c r="Y1032"/>
  <c r="AA1032" s="1"/>
  <c r="Z1032"/>
  <c r="AB1032" s="1"/>
  <c r="AC1030"/>
  <c r="AX1042"/>
  <c r="BI1045" l="1"/>
  <c r="AU1046"/>
  <c r="AW1045"/>
  <c r="AD1030"/>
  <c r="AX1043"/>
  <c r="AY1043" s="1"/>
  <c r="AY1042"/>
  <c r="Y1033"/>
  <c r="AA1033" s="1"/>
  <c r="Z1033"/>
  <c r="AB1033" s="1"/>
  <c r="AC1031"/>
  <c r="BI1046" l="1"/>
  <c r="AU1047"/>
  <c r="AW1046"/>
  <c r="AD1031"/>
  <c r="Z1034"/>
  <c r="AB1034" s="1"/>
  <c r="Y1034"/>
  <c r="AA1034" s="1"/>
  <c r="AC1032"/>
  <c r="AX1044"/>
  <c r="AY1044" s="1"/>
  <c r="BI1047" l="1"/>
  <c r="AU1048"/>
  <c r="AW1047"/>
  <c r="AD1032"/>
  <c r="AC1033"/>
  <c r="Y1035"/>
  <c r="AA1035" s="1"/>
  <c r="Z1035"/>
  <c r="AB1035" s="1"/>
  <c r="AX1045"/>
  <c r="BI1048" l="1"/>
  <c r="AU1049"/>
  <c r="AW1048"/>
  <c r="AX1046"/>
  <c r="AY1046" s="1"/>
  <c r="AY1045"/>
  <c r="AD1033"/>
  <c r="Z1036"/>
  <c r="AB1036" s="1"/>
  <c r="Y1036"/>
  <c r="AA1036" s="1"/>
  <c r="AC1035"/>
  <c r="AX1047"/>
  <c r="AY1047" s="1"/>
  <c r="AC1034"/>
  <c r="AD1034" l="1"/>
  <c r="AD1035"/>
  <c r="BI1049"/>
  <c r="AU1050"/>
  <c r="AW1049"/>
  <c r="Y1037"/>
  <c r="AA1037" s="1"/>
  <c r="Z1037"/>
  <c r="AB1037" s="1"/>
  <c r="BI1050" l="1"/>
  <c r="AU1051"/>
  <c r="AW1050"/>
  <c r="Y1038"/>
  <c r="AA1038" s="1"/>
  <c r="AC1037"/>
  <c r="AX1048"/>
  <c r="Z1038"/>
  <c r="AB1038" s="1"/>
  <c r="AC1036"/>
  <c r="AD1037" l="1"/>
  <c r="BI1051"/>
  <c r="AU1052"/>
  <c r="AW1051"/>
  <c r="AD1036"/>
  <c r="AX1049"/>
  <c r="AY1049" s="1"/>
  <c r="AY1048"/>
  <c r="Z1039"/>
  <c r="AB1039" s="1"/>
  <c r="Y1039"/>
  <c r="AA1039" s="1"/>
  <c r="BI1052" l="1"/>
  <c r="AU1053"/>
  <c r="AW1052"/>
  <c r="AX1050"/>
  <c r="AY1050" s="1"/>
  <c r="Z1040"/>
  <c r="AB1040" s="1"/>
  <c r="Y1040"/>
  <c r="AA1040" s="1"/>
  <c r="AC1039"/>
  <c r="AC1038"/>
  <c r="AD1038" l="1"/>
  <c r="BI1053"/>
  <c r="AU1054"/>
  <c r="AW1053"/>
  <c r="AD1039"/>
  <c r="Y1041"/>
  <c r="AA1041" s="1"/>
  <c r="Z1041"/>
  <c r="AB1041" s="1"/>
  <c r="AX1051"/>
  <c r="AX1052" l="1"/>
  <c r="AY1052" s="1"/>
  <c r="AY1051"/>
  <c r="BI1054"/>
  <c r="AU1055"/>
  <c r="AW1054"/>
  <c r="Y1042"/>
  <c r="AA1042" s="1"/>
  <c r="AC1041"/>
  <c r="Z1042"/>
  <c r="AB1042" s="1"/>
  <c r="AC1040"/>
  <c r="AX1053" l="1"/>
  <c r="AY1053" s="1"/>
  <c r="AD1040"/>
  <c r="AD1041"/>
  <c r="BI1055"/>
  <c r="AU1056"/>
  <c r="AW1055"/>
  <c r="Y1043"/>
  <c r="AA1043" s="1"/>
  <c r="Z1043"/>
  <c r="AB1043" s="1"/>
  <c r="BI1056" l="1"/>
  <c r="AU1057"/>
  <c r="AW1056"/>
  <c r="Y1044"/>
  <c r="AA1044" s="1"/>
  <c r="AX1054"/>
  <c r="AY1054" s="1"/>
  <c r="Z1044"/>
  <c r="AB1044" s="1"/>
  <c r="AC1042"/>
  <c r="BI1057" l="1"/>
  <c r="AU1058"/>
  <c r="AW1057"/>
  <c r="AD1042"/>
  <c r="Z1045"/>
  <c r="AB1045" s="1"/>
  <c r="Y1045"/>
  <c r="AA1045" s="1"/>
  <c r="AX1055"/>
  <c r="AC1043"/>
  <c r="AD1043" l="1"/>
  <c r="AX1056"/>
  <c r="AY1056" s="1"/>
  <c r="AY1055"/>
  <c r="BI1058"/>
  <c r="AU1059"/>
  <c r="AW1058"/>
  <c r="AC1044"/>
  <c r="Z1046"/>
  <c r="AB1046" s="1"/>
  <c r="Y1046"/>
  <c r="AA1046" s="1"/>
  <c r="AC1045"/>
  <c r="BI1059" l="1"/>
  <c r="AU1060"/>
  <c r="AW1059"/>
  <c r="AD1045"/>
  <c r="AD1044"/>
  <c r="Y1047"/>
  <c r="AA1047" s="1"/>
  <c r="Z1047"/>
  <c r="AB1047" s="1"/>
  <c r="AX1057"/>
  <c r="BI1060" l="1"/>
  <c r="AU1061"/>
  <c r="AW1060"/>
  <c r="AX1058"/>
  <c r="AY1058" s="1"/>
  <c r="AY1057"/>
  <c r="Z1048"/>
  <c r="AB1048" s="1"/>
  <c r="Y1048"/>
  <c r="AA1048" s="1"/>
  <c r="AC1046"/>
  <c r="AD1046" l="1"/>
  <c r="BI1061"/>
  <c r="AU1062"/>
  <c r="AW1061"/>
  <c r="AC1047"/>
  <c r="Z1049"/>
  <c r="AB1049" s="1"/>
  <c r="Y1049"/>
  <c r="AA1049" s="1"/>
  <c r="AC1048"/>
  <c r="AX1059"/>
  <c r="AX1060" l="1"/>
  <c r="AY1060" s="1"/>
  <c r="AY1059"/>
  <c r="AD1047"/>
  <c r="BI1062"/>
  <c r="AU1063"/>
  <c r="AW1062"/>
  <c r="AD1048"/>
  <c r="Z1050"/>
  <c r="AB1050" s="1"/>
  <c r="Y1050"/>
  <c r="AA1050" s="1"/>
  <c r="BI1063" l="1"/>
  <c r="AU1064"/>
  <c r="AW1063"/>
  <c r="AC1049"/>
  <c r="Y1051"/>
  <c r="AA1051" s="1"/>
  <c r="AC1050"/>
  <c r="Z1051"/>
  <c r="AB1051" s="1"/>
  <c r="AX1061"/>
  <c r="AD1049" l="1"/>
  <c r="AX1062"/>
  <c r="AY1062" s="1"/>
  <c r="AY1061"/>
  <c r="AD1050"/>
  <c r="BI1064"/>
  <c r="AU1065"/>
  <c r="AW1064"/>
  <c r="Z1052"/>
  <c r="AB1052" s="1"/>
  <c r="Y1052"/>
  <c r="AA1052" s="1"/>
  <c r="BI1065" l="1"/>
  <c r="AU1066"/>
  <c r="AW1065"/>
  <c r="AX1063"/>
  <c r="Y1053"/>
  <c r="AA1053" s="1"/>
  <c r="Z1053"/>
  <c r="AB1053" s="1"/>
  <c r="AC1051"/>
  <c r="AX1064" l="1"/>
  <c r="AY1064" s="1"/>
  <c r="AY1063"/>
  <c r="BI1066"/>
  <c r="AU1067"/>
  <c r="AW1066"/>
  <c r="AD1051"/>
  <c r="AC1052"/>
  <c r="Y1054"/>
  <c r="AA1054" s="1"/>
  <c r="Z1054"/>
  <c r="AB1054" s="1"/>
  <c r="BI1067" l="1"/>
  <c r="AU1068"/>
  <c r="AW1067"/>
  <c r="AD1052"/>
  <c r="Y1055"/>
  <c r="AA1055" s="1"/>
  <c r="Z1055"/>
  <c r="AB1055" s="1"/>
  <c r="AC1053"/>
  <c r="AX1065"/>
  <c r="BI1068" l="1"/>
  <c r="AU1069"/>
  <c r="AW1068"/>
  <c r="AD1053"/>
  <c r="AX1066"/>
  <c r="AY1066" s="1"/>
  <c r="AY1065"/>
  <c r="Y1056"/>
  <c r="AA1056" s="1"/>
  <c r="AC1055"/>
  <c r="Z1056"/>
  <c r="AB1056" s="1"/>
  <c r="AX1067"/>
  <c r="AY1067" s="1"/>
  <c r="AC1054"/>
  <c r="BI1069" l="1"/>
  <c r="AU1070"/>
  <c r="AW1069"/>
  <c r="AD1054"/>
  <c r="AD1055"/>
  <c r="Y1057"/>
  <c r="AA1057" s="1"/>
  <c r="AX1068"/>
  <c r="AY1068" s="1"/>
  <c r="Z1057"/>
  <c r="AB1057" s="1"/>
  <c r="BI1070" l="1"/>
  <c r="AU1071"/>
  <c r="AW1070"/>
  <c r="Z1058"/>
  <c r="AB1058" s="1"/>
  <c r="AX1069"/>
  <c r="AY1069" s="1"/>
  <c r="Y1058"/>
  <c r="AA1058" s="1"/>
  <c r="AC1056"/>
  <c r="BI1071" l="1"/>
  <c r="AU1072"/>
  <c r="AW1071"/>
  <c r="AD1056"/>
  <c r="AC1057"/>
  <c r="Z1059"/>
  <c r="AB1059" s="1"/>
  <c r="Y1059"/>
  <c r="AA1059" s="1"/>
  <c r="AD1057" l="1"/>
  <c r="BI1072"/>
  <c r="AU1073"/>
  <c r="AW1072"/>
  <c r="Y1060"/>
  <c r="AA1060" s="1"/>
  <c r="Z1060"/>
  <c r="AB1060" s="1"/>
  <c r="AC1058"/>
  <c r="AX1070"/>
  <c r="AD1058" l="1"/>
  <c r="AX1071"/>
  <c r="AY1071" s="1"/>
  <c r="AY1070"/>
  <c r="BI1073"/>
  <c r="AU1074"/>
  <c r="AW1073"/>
  <c r="Y1061"/>
  <c r="AA1061" s="1"/>
  <c r="Z1061"/>
  <c r="AB1061" s="1"/>
  <c r="AC1059"/>
  <c r="BI1074" l="1"/>
  <c r="AU1075"/>
  <c r="AW1074"/>
  <c r="AD1059"/>
  <c r="Z1062"/>
  <c r="AB1062" s="1"/>
  <c r="Y1062"/>
  <c r="AA1062" s="1"/>
  <c r="AC1060"/>
  <c r="AX1072"/>
  <c r="AY1072" s="1"/>
  <c r="AD1060" l="1"/>
  <c r="BI1075"/>
  <c r="AU1076"/>
  <c r="AW1075"/>
  <c r="AC1061"/>
  <c r="Y1063"/>
  <c r="AA1063" s="1"/>
  <c r="Z1063"/>
  <c r="AB1063" s="1"/>
  <c r="AX1073"/>
  <c r="AX1074" l="1"/>
  <c r="AY1074" s="1"/>
  <c r="AY1073"/>
  <c r="AD1061"/>
  <c r="BI1076"/>
  <c r="AU1077"/>
  <c r="AW1076"/>
  <c r="Z1064"/>
  <c r="AB1064" s="1"/>
  <c r="Y1064"/>
  <c r="AA1064" s="1"/>
  <c r="AC1063"/>
  <c r="AX1075"/>
  <c r="AY1075" s="1"/>
  <c r="AC1062"/>
  <c r="BI1077" l="1"/>
  <c r="AU1078"/>
  <c r="AW1077"/>
  <c r="AD1063"/>
  <c r="AD1062"/>
  <c r="Y1065"/>
  <c r="AA1065" s="1"/>
  <c r="Z1065"/>
  <c r="AB1065" s="1"/>
  <c r="BI1078" l="1"/>
  <c r="AU1079"/>
  <c r="AW1078"/>
  <c r="Y1066"/>
  <c r="AA1066" s="1"/>
  <c r="AC1065"/>
  <c r="AX1076"/>
  <c r="Z1066"/>
  <c r="AB1066" s="1"/>
  <c r="AC1064"/>
  <c r="AD1065" l="1"/>
  <c r="BI1079"/>
  <c r="AU1080"/>
  <c r="AW1079"/>
  <c r="AD1064"/>
  <c r="AX1077"/>
  <c r="AY1077" s="1"/>
  <c r="AY1076"/>
  <c r="Z1067"/>
  <c r="AB1067" s="1"/>
  <c r="Y1067"/>
  <c r="AA1067" s="1"/>
  <c r="AX1078" l="1"/>
  <c r="AY1078" s="1"/>
  <c r="BI1080"/>
  <c r="AU1081"/>
  <c r="AW1080"/>
  <c r="Z1068"/>
  <c r="AB1068" s="1"/>
  <c r="Y1068"/>
  <c r="AA1068" s="1"/>
  <c r="AC1067"/>
  <c r="AC1066"/>
  <c r="AD1067" l="1"/>
  <c r="BI1081"/>
  <c r="AU1082"/>
  <c r="AW1081"/>
  <c r="AD1066"/>
  <c r="Y1069"/>
  <c r="AA1069" s="1"/>
  <c r="Z1069"/>
  <c r="AB1069" s="1"/>
  <c r="AX1079"/>
  <c r="AX1080" l="1"/>
  <c r="AY1080" s="1"/>
  <c r="AY1079"/>
  <c r="BI1082"/>
  <c r="AU1083"/>
  <c r="AW1082"/>
  <c r="Y1070"/>
  <c r="AA1070" s="1"/>
  <c r="AC1069"/>
  <c r="Z1070"/>
  <c r="AB1070" s="1"/>
  <c r="AC1068"/>
  <c r="BI1083" l="1"/>
  <c r="AU1084"/>
  <c r="AW1083"/>
  <c r="AD1068"/>
  <c r="AD1069"/>
  <c r="Z1071"/>
  <c r="AB1071" s="1"/>
  <c r="Y1071"/>
  <c r="AA1071" s="1"/>
  <c r="AX1081"/>
  <c r="BI1084" l="1"/>
  <c r="AU1085"/>
  <c r="AW1084"/>
  <c r="AX1082"/>
  <c r="AY1082" s="1"/>
  <c r="AY1081"/>
  <c r="Z1072"/>
  <c r="AB1072" s="1"/>
  <c r="Y1072"/>
  <c r="AA1072" s="1"/>
  <c r="AC1070"/>
  <c r="AD1070" l="1"/>
  <c r="BI1085"/>
  <c r="AU1086"/>
  <c r="AW1085"/>
  <c r="Z1073"/>
  <c r="AB1073" s="1"/>
  <c r="Y1073"/>
  <c r="AA1073" s="1"/>
  <c r="AX1083"/>
  <c r="AC1071"/>
  <c r="AX1084" l="1"/>
  <c r="AY1084" s="1"/>
  <c r="AY1083"/>
  <c r="BI1086"/>
  <c r="AU1087"/>
  <c r="AW1086"/>
  <c r="AD1071"/>
  <c r="Z1074"/>
  <c r="AB1074" s="1"/>
  <c r="AC1072"/>
  <c r="Y1074"/>
  <c r="AA1074" s="1"/>
  <c r="AC1073"/>
  <c r="AX1085" l="1"/>
  <c r="AY1085" s="1"/>
  <c r="BI1087"/>
  <c r="AU1088"/>
  <c r="AW1087"/>
  <c r="AD1072"/>
  <c r="AD1073"/>
  <c r="Z1075"/>
  <c r="AB1075" s="1"/>
  <c r="Y1075"/>
  <c r="AA1075" s="1"/>
  <c r="AC1074"/>
  <c r="AX1086" l="1"/>
  <c r="AY1086" s="1"/>
  <c r="BI1088"/>
  <c r="AU1089"/>
  <c r="AW1088"/>
  <c r="AD1074"/>
  <c r="Y1076"/>
  <c r="AA1076" s="1"/>
  <c r="Z1076"/>
  <c r="AB1076" s="1"/>
  <c r="AX1087" l="1"/>
  <c r="AY1087" s="1"/>
  <c r="BI1089"/>
  <c r="AU1090"/>
  <c r="AW1089"/>
  <c r="Z1077"/>
  <c r="AB1077" s="1"/>
  <c r="AC1075"/>
  <c r="Y1077"/>
  <c r="AA1077" s="1"/>
  <c r="AX1088" l="1"/>
  <c r="AY1088" s="1"/>
  <c r="BI1090"/>
  <c r="AU1091"/>
  <c r="AW1090"/>
  <c r="AD1075"/>
  <c r="Y1078"/>
  <c r="AA1078" s="1"/>
  <c r="AC1077"/>
  <c r="Z1078"/>
  <c r="AB1078" s="1"/>
  <c r="AC1076"/>
  <c r="AX1089"/>
  <c r="AY1089" s="1"/>
  <c r="BI1091" l="1"/>
  <c r="AU1092"/>
  <c r="AW1091"/>
  <c r="AD1076"/>
  <c r="AD1077"/>
  <c r="Y1079"/>
  <c r="AA1079" s="1"/>
  <c r="Z1079"/>
  <c r="AB1079" s="1"/>
  <c r="BI1092" l="1"/>
  <c r="AU1093"/>
  <c r="AW1092"/>
  <c r="AX1090"/>
  <c r="Z1080"/>
  <c r="AB1080" s="1"/>
  <c r="Y1080"/>
  <c r="AA1080" s="1"/>
  <c r="AC1079"/>
  <c r="AC1078"/>
  <c r="AD1078" l="1"/>
  <c r="AX1091"/>
  <c r="AY1091" s="1"/>
  <c r="AY1090"/>
  <c r="BI1093"/>
  <c r="AU1094"/>
  <c r="AW1093"/>
  <c r="AD1079"/>
  <c r="Y1081"/>
  <c r="AA1081" s="1"/>
  <c r="AX1092"/>
  <c r="AY1092" s="1"/>
  <c r="Z1081"/>
  <c r="AB1081" s="1"/>
  <c r="BI1094" l="1"/>
  <c r="AU1095"/>
  <c r="AW1094"/>
  <c r="Y1082"/>
  <c r="AA1082" s="1"/>
  <c r="Z1082"/>
  <c r="AB1082" s="1"/>
  <c r="AC1080"/>
  <c r="BI1095" l="1"/>
  <c r="AU1096"/>
  <c r="AW1095"/>
  <c r="AD1080"/>
  <c r="AC1081"/>
  <c r="Z1083"/>
  <c r="AB1083" s="1"/>
  <c r="Y1083"/>
  <c r="AA1083" s="1"/>
  <c r="AC1082"/>
  <c r="AX1093"/>
  <c r="AY1093" s="1"/>
  <c r="AD1081" l="1"/>
  <c r="BI1096"/>
  <c r="AU1097"/>
  <c r="AW1096"/>
  <c r="AD1082"/>
  <c r="Z1084"/>
  <c r="AB1084" s="1"/>
  <c r="Y1084"/>
  <c r="AA1084" s="1"/>
  <c r="AX1094"/>
  <c r="AX1095" l="1"/>
  <c r="AY1095" s="1"/>
  <c r="AY1094"/>
  <c r="BI1097"/>
  <c r="AU1098"/>
  <c r="AW1097"/>
  <c r="AC1083"/>
  <c r="Z1085"/>
  <c r="AB1085" s="1"/>
  <c r="Y1085"/>
  <c r="AA1085" s="1"/>
  <c r="AC1084"/>
  <c r="AD1084" l="1"/>
  <c r="AD1083"/>
  <c r="BI1098"/>
  <c r="AU1099"/>
  <c r="AW1098"/>
  <c r="Y1086"/>
  <c r="AA1086" s="1"/>
  <c r="AC1085"/>
  <c r="Z1086"/>
  <c r="AB1086" s="1"/>
  <c r="AX1096"/>
  <c r="AD1085" l="1"/>
  <c r="AX1097"/>
  <c r="AY1097" s="1"/>
  <c r="AY1096"/>
  <c r="BI1099"/>
  <c r="AU1100"/>
  <c r="AW1099"/>
  <c r="Z1087"/>
  <c r="AB1087" s="1"/>
  <c r="Y1087"/>
  <c r="AA1087" s="1"/>
  <c r="AX1098"/>
  <c r="AY1098" s="1"/>
  <c r="BI1100" l="1"/>
  <c r="AU1101"/>
  <c r="AW1100"/>
  <c r="AC1086"/>
  <c r="Y1088"/>
  <c r="AA1088" s="1"/>
  <c r="AX1099"/>
  <c r="AY1099" s="1"/>
  <c r="Z1088"/>
  <c r="AB1088" s="1"/>
  <c r="AD1086" l="1"/>
  <c r="BI1101"/>
  <c r="AU1102"/>
  <c r="AW1101"/>
  <c r="Y1089"/>
  <c r="AA1089" s="1"/>
  <c r="AC1088"/>
  <c r="Z1089"/>
  <c r="AB1089" s="1"/>
  <c r="AC1087"/>
  <c r="AD1088" l="1"/>
  <c r="BI1102"/>
  <c r="AU1103"/>
  <c r="AW1102"/>
  <c r="AD1087"/>
  <c r="Y1090"/>
  <c r="AA1090" s="1"/>
  <c r="AX1100"/>
  <c r="AY1100" s="1"/>
  <c r="Z1090"/>
  <c r="AB1090" s="1"/>
  <c r="BI1103" l="1"/>
  <c r="AU1104"/>
  <c r="AW1103"/>
  <c r="Z1091"/>
  <c r="AB1091" s="1"/>
  <c r="Y1091"/>
  <c r="AA1091" s="1"/>
  <c r="AX1101"/>
  <c r="AC1089"/>
  <c r="BI1104" l="1"/>
  <c r="AU1105"/>
  <c r="AW1104"/>
  <c r="AX1102"/>
  <c r="AY1102" s="1"/>
  <c r="AY1101"/>
  <c r="AD1089"/>
  <c r="AC1090"/>
  <c r="Z1092"/>
  <c r="AB1092" s="1"/>
  <c r="Y1092"/>
  <c r="AA1092" s="1"/>
  <c r="AX1103"/>
  <c r="AY1103" s="1"/>
  <c r="AD1090" l="1"/>
  <c r="BI1105"/>
  <c r="AU1106"/>
  <c r="AW1105"/>
  <c r="Y1093"/>
  <c r="AA1093" s="1"/>
  <c r="AC1092"/>
  <c r="Z1093"/>
  <c r="AB1093" s="1"/>
  <c r="AC1091"/>
  <c r="AX1104"/>
  <c r="AY1104" s="1"/>
  <c r="AD1092" l="1"/>
  <c r="BI1106"/>
  <c r="AU1107"/>
  <c r="AW1106"/>
  <c r="AD1091"/>
  <c r="Y1094"/>
  <c r="AA1094" s="1"/>
  <c r="Z1094"/>
  <c r="AB1094" s="1"/>
  <c r="AX1105"/>
  <c r="AY1105" s="1"/>
  <c r="BI1107" l="1"/>
  <c r="AU1108"/>
  <c r="AW1107"/>
  <c r="AC1093"/>
  <c r="Z1095"/>
  <c r="AB1095" s="1"/>
  <c r="AX1106"/>
  <c r="AY1106" s="1"/>
  <c r="Y1095"/>
  <c r="AA1095" s="1"/>
  <c r="AD1093" l="1"/>
  <c r="BI1108"/>
  <c r="AU1109"/>
  <c r="AW1108"/>
  <c r="AY1107"/>
  <c r="Y1096"/>
  <c r="AA1096" s="1"/>
  <c r="AX1107"/>
  <c r="AC1094"/>
  <c r="Z1096"/>
  <c r="AB1096" s="1"/>
  <c r="BI1109" l="1"/>
  <c r="AU1110"/>
  <c r="AW1109"/>
  <c r="AD1094"/>
  <c r="Y1097"/>
  <c r="AA1097" s="1"/>
  <c r="Z1097"/>
  <c r="AB1097" s="1"/>
  <c r="AC1095"/>
  <c r="BI1110" l="1"/>
  <c r="AU1111"/>
  <c r="AW1110"/>
  <c r="AD1095"/>
  <c r="Y1098"/>
  <c r="AA1098" s="1"/>
  <c r="AC1097"/>
  <c r="Z1098"/>
  <c r="AB1098" s="1"/>
  <c r="AX1108"/>
  <c r="AY1108" s="1"/>
  <c r="AC1096"/>
  <c r="BI1111" l="1"/>
  <c r="AU1112"/>
  <c r="AW1111"/>
  <c r="AD1097"/>
  <c r="AD1096"/>
  <c r="Y1099"/>
  <c r="AA1099" s="1"/>
  <c r="AC1098"/>
  <c r="Z1099"/>
  <c r="AB1099" s="1"/>
  <c r="AX1109"/>
  <c r="AD1098" l="1"/>
  <c r="AX1110"/>
  <c r="AY1110" s="1"/>
  <c r="AY1109"/>
  <c r="BI1112"/>
  <c r="AU1113"/>
  <c r="AW1112"/>
  <c r="Y1100"/>
  <c r="AA1100" s="1"/>
  <c r="Z1100"/>
  <c r="AB1100" s="1"/>
  <c r="AX1111" l="1"/>
  <c r="AY1111" s="1"/>
  <c r="BI1113"/>
  <c r="AU1114"/>
  <c r="AW1113"/>
  <c r="Z1101"/>
  <c r="AB1101" s="1"/>
  <c r="Y1101"/>
  <c r="AA1101" s="1"/>
  <c r="AC1099"/>
  <c r="BI1114" l="1"/>
  <c r="AU1115"/>
  <c r="AW1114"/>
  <c r="AD1099"/>
  <c r="Y1102"/>
  <c r="AA1102" s="1"/>
  <c r="AC1101"/>
  <c r="AX1112"/>
  <c r="Z1102"/>
  <c r="AB1102" s="1"/>
  <c r="AC1100"/>
  <c r="AD1101" l="1"/>
  <c r="BI1115"/>
  <c r="AU1116"/>
  <c r="AW1115"/>
  <c r="AD1100"/>
  <c r="AX1113"/>
  <c r="AY1113" s="1"/>
  <c r="AY1112"/>
  <c r="Z1103"/>
  <c r="AB1103" s="1"/>
  <c r="Y1103"/>
  <c r="AA1103" s="1"/>
  <c r="AX1114"/>
  <c r="AY1114" s="1"/>
  <c r="BI1116" l="1"/>
  <c r="AU1117"/>
  <c r="AW1116"/>
  <c r="Z1104"/>
  <c r="AB1104" s="1"/>
  <c r="Y1104"/>
  <c r="AA1104" s="1"/>
  <c r="AC1102"/>
  <c r="BI1117" l="1"/>
  <c r="AU1118"/>
  <c r="AW1117"/>
  <c r="AD1102"/>
  <c r="Z1105"/>
  <c r="AB1105" s="1"/>
  <c r="AX1115"/>
  <c r="Y1105"/>
  <c r="AA1105" s="1"/>
  <c r="AC1103"/>
  <c r="BI1118" l="1"/>
  <c r="AU1119"/>
  <c r="AW1118"/>
  <c r="AX1116"/>
  <c r="AY1116" s="1"/>
  <c r="AY1115"/>
  <c r="AD1103"/>
  <c r="AC1104"/>
  <c r="Y1106"/>
  <c r="AA1106" s="1"/>
  <c r="Z1106"/>
  <c r="AB1106" s="1"/>
  <c r="BI1119" l="1"/>
  <c r="AU1120"/>
  <c r="AW1119"/>
  <c r="AD1104"/>
  <c r="Z1107"/>
  <c r="AB1107" s="1"/>
  <c r="Y1107"/>
  <c r="AA1107" s="1"/>
  <c r="AX1117"/>
  <c r="AC1105"/>
  <c r="AD1105" l="1"/>
  <c r="BI1120"/>
  <c r="AU1121"/>
  <c r="AW1120"/>
  <c r="AX1118"/>
  <c r="AY1118" s="1"/>
  <c r="AY1117"/>
  <c r="AC1106"/>
  <c r="Z1108"/>
  <c r="AB1108" s="1"/>
  <c r="AX1119"/>
  <c r="AY1119" s="1"/>
  <c r="Y1108"/>
  <c r="AA1108" s="1"/>
  <c r="AD1106" l="1"/>
  <c r="BI1121"/>
  <c r="AU1122"/>
  <c r="AW1121"/>
  <c r="Y1109"/>
  <c r="AA1109" s="1"/>
  <c r="Z1109"/>
  <c r="AB1109" s="1"/>
  <c r="AC1107"/>
  <c r="AX1120"/>
  <c r="AY1120" s="1"/>
  <c r="BI1122" l="1"/>
  <c r="AU1123"/>
  <c r="AW1122"/>
  <c r="AD1107"/>
  <c r="Y1110"/>
  <c r="AA1110" s="1"/>
  <c r="AC1109"/>
  <c r="Z1110"/>
  <c r="AB1110" s="1"/>
  <c r="AX1121"/>
  <c r="AY1121" s="1"/>
  <c r="AC1108"/>
  <c r="AD1108" l="1"/>
  <c r="AD1109"/>
  <c r="BI1123"/>
  <c r="AU1124"/>
  <c r="AW1123"/>
  <c r="Z1111"/>
  <c r="AB1111" s="1"/>
  <c r="AX1122"/>
  <c r="AY1122" s="1"/>
  <c r="Y1111"/>
  <c r="AA1111" s="1"/>
  <c r="BI1124" l="1"/>
  <c r="AU1125"/>
  <c r="AW1124"/>
  <c r="AC1110"/>
  <c r="Z1112"/>
  <c r="AB1112" s="1"/>
  <c r="Y1112"/>
  <c r="AA1112" s="1"/>
  <c r="AD1110" l="1"/>
  <c r="BI1125"/>
  <c r="AU1126"/>
  <c r="AW1125"/>
  <c r="AC1111"/>
  <c r="AX1123"/>
  <c r="AY1123" s="1"/>
  <c r="Y1113"/>
  <c r="AA1113" s="1"/>
  <c r="Z1113"/>
  <c r="AB1113" s="1"/>
  <c r="BI1126" l="1"/>
  <c r="AU1127"/>
  <c r="AW1126"/>
  <c r="AD1111"/>
  <c r="Y1114"/>
  <c r="AA1114" s="1"/>
  <c r="AC1112"/>
  <c r="Z1114"/>
  <c r="AB1114" s="1"/>
  <c r="AX1124"/>
  <c r="AD1112" l="1"/>
  <c r="BI1127"/>
  <c r="AU1128"/>
  <c r="AW1127"/>
  <c r="AX1125"/>
  <c r="AY1125" s="1"/>
  <c r="AY1124"/>
  <c r="Y1115"/>
  <c r="AA1115" s="1"/>
  <c r="AC1113"/>
  <c r="Z1115"/>
  <c r="AB1115" s="1"/>
  <c r="AD1113" l="1"/>
  <c r="BI1128"/>
  <c r="AU1129"/>
  <c r="AW1128"/>
  <c r="AX1126"/>
  <c r="AY1126" s="1"/>
  <c r="Z1116"/>
  <c r="AB1116" s="1"/>
  <c r="Y1116"/>
  <c r="AA1116" s="1"/>
  <c r="AC1114"/>
  <c r="AX1127" l="1"/>
  <c r="AY1127" s="1"/>
  <c r="AD1114"/>
  <c r="BI1129"/>
  <c r="AU1130"/>
  <c r="AW1129"/>
  <c r="AC1115"/>
  <c r="Y1117"/>
  <c r="AA1117" s="1"/>
  <c r="Z1117"/>
  <c r="AB1117" s="1"/>
  <c r="AX1128"/>
  <c r="AY1128" s="1"/>
  <c r="BI1130" l="1"/>
  <c r="AU1131"/>
  <c r="AW1130"/>
  <c r="AD1115"/>
  <c r="Z1118"/>
  <c r="AB1118" s="1"/>
  <c r="Y1118"/>
  <c r="AA1118" s="1"/>
  <c r="AC1116"/>
  <c r="BI1131" l="1"/>
  <c r="AU1132"/>
  <c r="AW1131"/>
  <c r="AD1116"/>
  <c r="Y1119"/>
  <c r="AA1119" s="1"/>
  <c r="AC1118"/>
  <c r="Z1119"/>
  <c r="AB1119" s="1"/>
  <c r="AX1129"/>
  <c r="AY1129" s="1"/>
  <c r="AC1117"/>
  <c r="AD1118" l="1"/>
  <c r="AD1117"/>
  <c r="BI1132"/>
  <c r="AU1133"/>
  <c r="AW1132"/>
  <c r="Y1120"/>
  <c r="AA1120" s="1"/>
  <c r="AX1130"/>
  <c r="Z1120"/>
  <c r="AB1120" s="1"/>
  <c r="BI1133" l="1"/>
  <c r="AU1134"/>
  <c r="AW1133"/>
  <c r="AX1131"/>
  <c r="AY1131" s="1"/>
  <c r="AY1130"/>
  <c r="AY1132"/>
  <c r="Y1121"/>
  <c r="AA1121" s="1"/>
  <c r="AC1120"/>
  <c r="Z1121"/>
  <c r="AB1121" s="1"/>
  <c r="AC1119"/>
  <c r="AX1132"/>
  <c r="BI1134" l="1"/>
  <c r="AU1135"/>
  <c r="AW1134"/>
  <c r="AD1119"/>
  <c r="AD1120"/>
  <c r="Y1122"/>
  <c r="AA1122" s="1"/>
  <c r="AC1121"/>
  <c r="Z1122"/>
  <c r="AB1122" s="1"/>
  <c r="BI1135" l="1"/>
  <c r="AU1136"/>
  <c r="AW1135"/>
  <c r="AD1121"/>
  <c r="Z1123"/>
  <c r="AB1123" s="1"/>
  <c r="Y1123"/>
  <c r="AA1123" s="1"/>
  <c r="AX1133"/>
  <c r="AX1134" l="1"/>
  <c r="AY1134" s="1"/>
  <c r="AY1133"/>
  <c r="BI1136"/>
  <c r="AU1137"/>
  <c r="AW1136"/>
  <c r="AC1122"/>
  <c r="Y1124"/>
  <c r="AA1124" s="1"/>
  <c r="Z1124"/>
  <c r="AB1124" s="1"/>
  <c r="AX1135"/>
  <c r="AY1135" s="1"/>
  <c r="BI1137" l="1"/>
  <c r="AU1138"/>
  <c r="AW1137"/>
  <c r="AD1122"/>
  <c r="Z1125"/>
  <c r="AB1125" s="1"/>
  <c r="Y1125"/>
  <c r="AA1125" s="1"/>
  <c r="AC1124"/>
  <c r="AC1123"/>
  <c r="AD1124" l="1"/>
  <c r="BI1138"/>
  <c r="AU1139"/>
  <c r="AW1138"/>
  <c r="AD1123"/>
  <c r="Y1126"/>
  <c r="AA1126" s="1"/>
  <c r="Z1126"/>
  <c r="AB1126" s="1"/>
  <c r="AX1136"/>
  <c r="BI1139" l="1"/>
  <c r="AU1140"/>
  <c r="AW1139"/>
  <c r="AX1137"/>
  <c r="AY1137" s="1"/>
  <c r="AY1136"/>
  <c r="Y1127"/>
  <c r="AA1127" s="1"/>
  <c r="AC1126"/>
  <c r="Z1127"/>
  <c r="AB1127" s="1"/>
  <c r="AX1138"/>
  <c r="AY1138" s="1"/>
  <c r="AC1125"/>
  <c r="BI1140" l="1"/>
  <c r="AU1141"/>
  <c r="AW1140"/>
  <c r="AD1125"/>
  <c r="AD1126"/>
  <c r="Z1128"/>
  <c r="AB1128" s="1"/>
  <c r="Y1128"/>
  <c r="AA1128" s="1"/>
  <c r="AX1139"/>
  <c r="AY1139" s="1"/>
  <c r="BI1141" l="1"/>
  <c r="AU1142"/>
  <c r="AW1141"/>
  <c r="Z1129"/>
  <c r="AB1129" s="1"/>
  <c r="Y1129"/>
  <c r="AA1129" s="1"/>
  <c r="AC1127"/>
  <c r="AD1127" l="1"/>
  <c r="BI1142"/>
  <c r="AU1143"/>
  <c r="AW1142"/>
  <c r="Z1130"/>
  <c r="AB1130" s="1"/>
  <c r="Y1130"/>
  <c r="AA1130" s="1"/>
  <c r="AC1128"/>
  <c r="AX1140"/>
  <c r="AY1140" s="1"/>
  <c r="BI1143" l="1"/>
  <c r="AU1144"/>
  <c r="AW1143"/>
  <c r="AD1128"/>
  <c r="Y1131"/>
  <c r="AA1131" s="1"/>
  <c r="Z1131"/>
  <c r="AB1131" s="1"/>
  <c r="AC1129"/>
  <c r="AX1141"/>
  <c r="AY1141" s="1"/>
  <c r="AD1129" l="1"/>
  <c r="BI1144"/>
  <c r="AU1145"/>
  <c r="AW1144"/>
  <c r="Z1132"/>
  <c r="AB1132" s="1"/>
  <c r="Y1132"/>
  <c r="AA1132" s="1"/>
  <c r="AX1142"/>
  <c r="AC1130"/>
  <c r="AX1143" l="1"/>
  <c r="AY1143" s="1"/>
  <c r="AY1142"/>
  <c r="BI1145"/>
  <c r="AU1146"/>
  <c r="AW1145"/>
  <c r="AD1130"/>
  <c r="Y1133"/>
  <c r="AA1133" s="1"/>
  <c r="Z1133"/>
  <c r="AB1133" s="1"/>
  <c r="AX1144"/>
  <c r="AY1144" s="1"/>
  <c r="AC1131"/>
  <c r="BI1146" l="1"/>
  <c r="AU1147"/>
  <c r="AW1146"/>
  <c r="AD1131"/>
  <c r="AY1145"/>
  <c r="Z1134"/>
  <c r="AB1134" s="1"/>
  <c r="AX1145"/>
  <c r="Y1134"/>
  <c r="AA1134" s="1"/>
  <c r="AC1132"/>
  <c r="AD1132" l="1"/>
  <c r="BI1147"/>
  <c r="AU1148"/>
  <c r="AW1147"/>
  <c r="AC1133"/>
  <c r="Z1135"/>
  <c r="AB1135" s="1"/>
  <c r="Y1135"/>
  <c r="AA1135" s="1"/>
  <c r="AC1134"/>
  <c r="AD1134" l="1"/>
  <c r="BI1148"/>
  <c r="AU1149"/>
  <c r="AW1148"/>
  <c r="AD1133"/>
  <c r="Y1136"/>
  <c r="AA1136" s="1"/>
  <c r="AX1146"/>
  <c r="AY1146" s="1"/>
  <c r="Z1136"/>
  <c r="AB1136" s="1"/>
  <c r="BI1149" l="1"/>
  <c r="AU1150"/>
  <c r="AW1149"/>
  <c r="AX1147"/>
  <c r="Z1137"/>
  <c r="AB1137" s="1"/>
  <c r="Y1137"/>
  <c r="AA1137" s="1"/>
  <c r="AC1135"/>
  <c r="AX1148" l="1"/>
  <c r="AY1148" s="1"/>
  <c r="AY1147"/>
  <c r="BI1150"/>
  <c r="AU1151"/>
  <c r="AW1150"/>
  <c r="AD1135"/>
  <c r="AC1136"/>
  <c r="Z1138"/>
  <c r="AB1138" s="1"/>
  <c r="AX1149"/>
  <c r="AY1149" s="1"/>
  <c r="Y1138"/>
  <c r="AA1138" s="1"/>
  <c r="AC1137"/>
  <c r="AD1137" l="1"/>
  <c r="AD1136"/>
  <c r="BI1151"/>
  <c r="AU1152"/>
  <c r="AW1151"/>
  <c r="Y1139"/>
  <c r="AA1139" s="1"/>
  <c r="AC1138"/>
  <c r="Z1139"/>
  <c r="AB1139" s="1"/>
  <c r="AX1150"/>
  <c r="AY1150" s="1"/>
  <c r="BI1152" l="1"/>
  <c r="AU1153"/>
  <c r="AW1152"/>
  <c r="AD1138"/>
  <c r="Y1140"/>
  <c r="AA1140" s="1"/>
  <c r="AC1139"/>
  <c r="Z1140"/>
  <c r="AB1140" s="1"/>
  <c r="AX1151"/>
  <c r="AY1151" s="1"/>
  <c r="BI1153" l="1"/>
  <c r="AU1154"/>
  <c r="AW1153"/>
  <c r="AD1139"/>
  <c r="Z1141"/>
  <c r="AB1141" s="1"/>
  <c r="Y1141"/>
  <c r="AA1141" s="1"/>
  <c r="BI1154" l="1"/>
  <c r="AU1155"/>
  <c r="AW1154"/>
  <c r="AC1140"/>
  <c r="Y1142"/>
  <c r="AA1142" s="1"/>
  <c r="AC1141"/>
  <c r="Z1142"/>
  <c r="AB1142" s="1"/>
  <c r="AX1152"/>
  <c r="AD1140" l="1"/>
  <c r="AD1141"/>
  <c r="AX1153"/>
  <c r="AY1153" s="1"/>
  <c r="AY1152"/>
  <c r="BI1155"/>
  <c r="AU1156"/>
  <c r="AW1155"/>
  <c r="Y1143"/>
  <c r="AA1143" s="1"/>
  <c r="AX1154"/>
  <c r="AY1154" s="1"/>
  <c r="Z1143"/>
  <c r="AB1143" s="1"/>
  <c r="BI1156" l="1"/>
  <c r="AU1157"/>
  <c r="AW1156"/>
  <c r="Z1144"/>
  <c r="AB1144" s="1"/>
  <c r="AX1155"/>
  <c r="AY1155" s="1"/>
  <c r="Y1144"/>
  <c r="AA1144" s="1"/>
  <c r="AC1143"/>
  <c r="AC1142"/>
  <c r="AD1142" l="1"/>
  <c r="BI1157"/>
  <c r="AU1158"/>
  <c r="AW1157"/>
  <c r="AD1143"/>
  <c r="Y1145"/>
  <c r="AA1145" s="1"/>
  <c r="Z1145"/>
  <c r="AB1145" s="1"/>
  <c r="AX1156"/>
  <c r="AY1156" s="1"/>
  <c r="BI1158" l="1"/>
  <c r="AU1159"/>
  <c r="AW1158"/>
  <c r="Y1146"/>
  <c r="AA1146" s="1"/>
  <c r="AX1157"/>
  <c r="AY1157" s="1"/>
  <c r="Z1146"/>
  <c r="AB1146" s="1"/>
  <c r="AC1144"/>
  <c r="BI1159" l="1"/>
  <c r="AU1160"/>
  <c r="AW1159"/>
  <c r="AD1144"/>
  <c r="Y1147"/>
  <c r="AA1147" s="1"/>
  <c r="AC1146"/>
  <c r="Z1147"/>
  <c r="AB1147" s="1"/>
  <c r="AC1145"/>
  <c r="AD1146" l="1"/>
  <c r="BI1160"/>
  <c r="AU1161"/>
  <c r="AW1160"/>
  <c r="AD1145"/>
  <c r="Y1148"/>
  <c r="AA1148" s="1"/>
  <c r="AX1158"/>
  <c r="AY1158" s="1"/>
  <c r="Z1148"/>
  <c r="AB1148" s="1"/>
  <c r="BI1161" l="1"/>
  <c r="AU1162"/>
  <c r="AW1161"/>
  <c r="Z1149"/>
  <c r="AB1149" s="1"/>
  <c r="AX1159"/>
  <c r="Y1149"/>
  <c r="AA1149" s="1"/>
  <c r="AC1147"/>
  <c r="AX1160" l="1"/>
  <c r="AY1160" s="1"/>
  <c r="AY1159"/>
  <c r="BI1162"/>
  <c r="AU1163"/>
  <c r="AW1162"/>
  <c r="AD1147"/>
  <c r="Y1150"/>
  <c r="AA1150" s="1"/>
  <c r="AC1149"/>
  <c r="Z1150"/>
  <c r="AB1150" s="1"/>
  <c r="AX1161"/>
  <c r="AY1161" s="1"/>
  <c r="AC1148"/>
  <c r="AD1149" l="1"/>
  <c r="AD1148"/>
  <c r="BI1163"/>
  <c r="AU1164"/>
  <c r="AW1163"/>
  <c r="Y1151"/>
  <c r="AA1151" s="1"/>
  <c r="Z1151"/>
  <c r="AB1151" s="1"/>
  <c r="BI1164" l="1"/>
  <c r="AU1165"/>
  <c r="AW1164"/>
  <c r="Z1152"/>
  <c r="AB1152" s="1"/>
  <c r="Y1152"/>
  <c r="AA1152" s="1"/>
  <c r="AC1150"/>
  <c r="AX1162"/>
  <c r="AY1162" s="1"/>
  <c r="AD1150" l="1"/>
  <c r="BI1165"/>
  <c r="AU1166"/>
  <c r="AW1165"/>
  <c r="AC1151"/>
  <c r="Z1153"/>
  <c r="AB1153" s="1"/>
  <c r="Y1153"/>
  <c r="AA1153" s="1"/>
  <c r="AX1163"/>
  <c r="AD1151" l="1"/>
  <c r="BI1166"/>
  <c r="AU1167"/>
  <c r="AW1166"/>
  <c r="AX1164"/>
  <c r="AY1164" s="1"/>
  <c r="AY1163"/>
  <c r="Y1154"/>
  <c r="AA1154" s="1"/>
  <c r="AC1153"/>
  <c r="Z1154"/>
  <c r="AB1154" s="1"/>
  <c r="AC1152"/>
  <c r="AX1165" l="1"/>
  <c r="AY1165" s="1"/>
  <c r="AD1152"/>
  <c r="BI1167"/>
  <c r="AU1168"/>
  <c r="AW1167"/>
  <c r="AD1153"/>
  <c r="Y1155"/>
  <c r="AA1155" s="1"/>
  <c r="Z1155"/>
  <c r="AB1155" s="1"/>
  <c r="AX1166"/>
  <c r="AY1166" s="1"/>
  <c r="BI1168" l="1"/>
  <c r="AU1169"/>
  <c r="AW1168"/>
  <c r="Z1156"/>
  <c r="AB1156" s="1"/>
  <c r="Y1156"/>
  <c r="AA1156" s="1"/>
  <c r="AC1154"/>
  <c r="BI1169" l="1"/>
  <c r="AU1170"/>
  <c r="AW1169"/>
  <c r="AD1154"/>
  <c r="AC1155"/>
  <c r="Z1157"/>
  <c r="AB1157" s="1"/>
  <c r="AX1167"/>
  <c r="Y1157"/>
  <c r="AA1157" s="1"/>
  <c r="AC1156"/>
  <c r="BI1170" l="1"/>
  <c r="AU1171"/>
  <c r="AW1170"/>
  <c r="AX1168"/>
  <c r="AY1168" s="1"/>
  <c r="AY1167"/>
  <c r="AD1156"/>
  <c r="AD1155"/>
  <c r="Y1158"/>
  <c r="AA1158" s="1"/>
  <c r="Z1158"/>
  <c r="AB1158" s="1"/>
  <c r="BI1171" l="1"/>
  <c r="AU1172"/>
  <c r="AW1171"/>
  <c r="AX1169"/>
  <c r="AY1169" s="1"/>
  <c r="Y1159"/>
  <c r="AA1159" s="1"/>
  <c r="Z1159"/>
  <c r="AB1159" s="1"/>
  <c r="AC1157"/>
  <c r="BI1172" l="1"/>
  <c r="AU1173"/>
  <c r="AW1172"/>
  <c r="AD1157"/>
  <c r="Y1160"/>
  <c r="AA1160" s="1"/>
  <c r="AC1159"/>
  <c r="AX1170"/>
  <c r="Z1160"/>
  <c r="AB1160" s="1"/>
  <c r="AC1158"/>
  <c r="AD1158" l="1"/>
  <c r="AD1159"/>
  <c r="BI1173"/>
  <c r="AU1174"/>
  <c r="AW1173"/>
  <c r="AX1171"/>
  <c r="AY1171" s="1"/>
  <c r="AY1170"/>
  <c r="Z1161"/>
  <c r="AB1161" s="1"/>
  <c r="Y1161"/>
  <c r="AA1161" s="1"/>
  <c r="AX1172" l="1"/>
  <c r="AY1172" s="1"/>
  <c r="BI1174"/>
  <c r="AU1175"/>
  <c r="AW1174"/>
  <c r="Z1162"/>
  <c r="AB1162" s="1"/>
  <c r="Y1162"/>
  <c r="AA1162" s="1"/>
  <c r="AC1161"/>
  <c r="AC1160"/>
  <c r="AD1161" l="1"/>
  <c r="BI1175"/>
  <c r="AU1176"/>
  <c r="AW1175"/>
  <c r="AD1160"/>
  <c r="Y1163"/>
  <c r="AA1163" s="1"/>
  <c r="Z1163"/>
  <c r="AB1163" s="1"/>
  <c r="AX1173"/>
  <c r="AX1174" l="1"/>
  <c r="AY1174" s="1"/>
  <c r="AY1173"/>
  <c r="BI1176"/>
  <c r="AU1177"/>
  <c r="AW1176"/>
  <c r="Y1164"/>
  <c r="AA1164" s="1"/>
  <c r="AC1163"/>
  <c r="Z1164"/>
  <c r="AB1164" s="1"/>
  <c r="AC1162"/>
  <c r="AD1162" l="1"/>
  <c r="BI1177"/>
  <c r="AU1178"/>
  <c r="AW1177"/>
  <c r="AD1163"/>
  <c r="Y1165"/>
  <c r="AA1165" s="1"/>
  <c r="AX1175"/>
  <c r="Z1165"/>
  <c r="AB1165" s="1"/>
  <c r="AX1176" l="1"/>
  <c r="AY1176" s="1"/>
  <c r="AY1175"/>
  <c r="BI1178"/>
  <c r="AU1179"/>
  <c r="AW1178"/>
  <c r="Z1166"/>
  <c r="AB1166" s="1"/>
  <c r="Y1166"/>
  <c r="AA1166" s="1"/>
  <c r="AC1164"/>
  <c r="BI1179" l="1"/>
  <c r="AU1180"/>
  <c r="AW1179"/>
  <c r="AD1164"/>
  <c r="AX1177"/>
  <c r="AY1177" s="1"/>
  <c r="AC1165"/>
  <c r="Z1167"/>
  <c r="AB1167" s="1"/>
  <c r="Y1167"/>
  <c r="AA1167" s="1"/>
  <c r="AC1166"/>
  <c r="AX1178"/>
  <c r="AY1178" s="1"/>
  <c r="AD1166" l="1"/>
  <c r="AD1165"/>
  <c r="BI1180"/>
  <c r="AU1181"/>
  <c r="AW1180"/>
  <c r="Z1168"/>
  <c r="AB1168" s="1"/>
  <c r="AX1179"/>
  <c r="AY1179" s="1"/>
  <c r="Y1168"/>
  <c r="AA1168" s="1"/>
  <c r="BI1181" l="1"/>
  <c r="AU1182"/>
  <c r="AW1181"/>
  <c r="Y1169"/>
  <c r="AA1169" s="1"/>
  <c r="Z1169"/>
  <c r="AB1169" s="1"/>
  <c r="AC1167"/>
  <c r="AD1167" l="1"/>
  <c r="BI1182"/>
  <c r="AU1183"/>
  <c r="AW1182"/>
  <c r="Y1170"/>
  <c r="AA1170" s="1"/>
  <c r="AC1169"/>
  <c r="Z1170"/>
  <c r="AB1170" s="1"/>
  <c r="AX1180"/>
  <c r="AC1168"/>
  <c r="AX1181" l="1"/>
  <c r="AY1181" s="1"/>
  <c r="AY1180"/>
  <c r="AD1168"/>
  <c r="BI1183"/>
  <c r="AU1184"/>
  <c r="AW1183"/>
  <c r="AD1169"/>
  <c r="Z1171"/>
  <c r="AB1171" s="1"/>
  <c r="AX1182"/>
  <c r="AY1182" s="1"/>
  <c r="Y1171"/>
  <c r="AA1171" s="1"/>
  <c r="BI1184" l="1"/>
  <c r="AU1185"/>
  <c r="AW1184"/>
  <c r="AC1170"/>
  <c r="Z1172"/>
  <c r="AB1172" s="1"/>
  <c r="Y1172"/>
  <c r="AA1172" s="1"/>
  <c r="BI1185" l="1"/>
  <c r="AU1186"/>
  <c r="AW1185"/>
  <c r="AD1170"/>
  <c r="AC1171"/>
  <c r="AX1183"/>
  <c r="AY1183" s="1"/>
  <c r="Y1173"/>
  <c r="AA1173" s="1"/>
  <c r="Z1173"/>
  <c r="AB1173" s="1"/>
  <c r="BI1186" l="1"/>
  <c r="AU1187"/>
  <c r="AW1186"/>
  <c r="AD1171"/>
  <c r="Y1174"/>
  <c r="AA1174" s="1"/>
  <c r="AC1172"/>
  <c r="Z1174"/>
  <c r="AB1174" s="1"/>
  <c r="AX1184"/>
  <c r="BI1187" l="1"/>
  <c r="AU1188"/>
  <c r="AW1187"/>
  <c r="AD1172"/>
  <c r="AX1185"/>
  <c r="AY1185" s="1"/>
  <c r="AY1184"/>
  <c r="Y1175"/>
  <c r="AA1175" s="1"/>
  <c r="AC1173"/>
  <c r="Z1175"/>
  <c r="AB1175" s="1"/>
  <c r="AD1173" l="1"/>
  <c r="BI1188"/>
  <c r="AU1189"/>
  <c r="AW1188"/>
  <c r="AX1186"/>
  <c r="AY1186" s="1"/>
  <c r="Z1176"/>
  <c r="AB1176" s="1"/>
  <c r="Y1176"/>
  <c r="AA1176" s="1"/>
  <c r="AC1174"/>
  <c r="AX1187" l="1"/>
  <c r="AY1187" s="1"/>
  <c r="BI1189"/>
  <c r="AU1190"/>
  <c r="AW1189"/>
  <c r="AD1174"/>
  <c r="AC1175"/>
  <c r="Y1177"/>
  <c r="AA1177" s="1"/>
  <c r="Z1177"/>
  <c r="AB1177" s="1"/>
  <c r="AX1188"/>
  <c r="AY1188" s="1"/>
  <c r="AD1175" l="1"/>
  <c r="BI1190"/>
  <c r="AU1191"/>
  <c r="AW1190"/>
  <c r="Z1178"/>
  <c r="AB1178" s="1"/>
  <c r="Y1178"/>
  <c r="AA1178" s="1"/>
  <c r="AC1176"/>
  <c r="BI1191" l="1"/>
  <c r="AU1192"/>
  <c r="AW1191"/>
  <c r="AD1176"/>
  <c r="Y1179"/>
  <c r="AA1179" s="1"/>
  <c r="AC1178"/>
  <c r="Z1179"/>
  <c r="AB1179" s="1"/>
  <c r="AX1189"/>
  <c r="AY1189" s="1"/>
  <c r="AC1177"/>
  <c r="AD1178" l="1"/>
  <c r="AD1177"/>
  <c r="BI1192"/>
  <c r="AU1193"/>
  <c r="AW1192"/>
  <c r="Y1180"/>
  <c r="AA1180" s="1"/>
  <c r="AX1190"/>
  <c r="Z1180"/>
  <c r="AB1180" s="1"/>
  <c r="BI1193" l="1"/>
  <c r="AU1194"/>
  <c r="AW1193"/>
  <c r="AX1191"/>
  <c r="AY1191" s="1"/>
  <c r="AY1190"/>
  <c r="Y1181"/>
  <c r="AA1181" s="1"/>
  <c r="AC1180"/>
  <c r="Z1181"/>
  <c r="AB1181" s="1"/>
  <c r="AC1179"/>
  <c r="AX1192"/>
  <c r="AY1192" s="1"/>
  <c r="BI1194" l="1"/>
  <c r="AU1195"/>
  <c r="AW1194"/>
  <c r="AD1179"/>
  <c r="AD1180"/>
  <c r="Y1182"/>
  <c r="AA1182" s="1"/>
  <c r="AC1181"/>
  <c r="Z1182"/>
  <c r="AB1182" s="1"/>
  <c r="AD1181" l="1"/>
  <c r="BI1195"/>
  <c r="AU1196"/>
  <c r="AW1195"/>
  <c r="Z1183"/>
  <c r="AB1183" s="1"/>
  <c r="Y1183"/>
  <c r="AA1183" s="1"/>
  <c r="AX1193"/>
  <c r="AX1194" l="1"/>
  <c r="AY1194" s="1"/>
  <c r="AY1193"/>
  <c r="BI1196"/>
  <c r="AU1197"/>
  <c r="AW1196"/>
  <c r="AC1182"/>
  <c r="Y1184"/>
  <c r="AA1184" s="1"/>
  <c r="Z1184"/>
  <c r="AB1184" s="1"/>
  <c r="AX1195"/>
  <c r="AY1195" s="1"/>
  <c r="BI1197" l="1"/>
  <c r="AU1198"/>
  <c r="AW1197"/>
  <c r="AD1182"/>
  <c r="Z1185"/>
  <c r="AB1185" s="1"/>
  <c r="Y1185"/>
  <c r="AA1185" s="1"/>
  <c r="AC1183"/>
  <c r="BI1198" l="1"/>
  <c r="AU1199"/>
  <c r="AW1198"/>
  <c r="AD1183"/>
  <c r="Y1186"/>
  <c r="AA1186" s="1"/>
  <c r="AC1185"/>
  <c r="Z1186"/>
  <c r="AB1186" s="1"/>
  <c r="AX1196"/>
  <c r="AY1196" s="1"/>
  <c r="AC1184"/>
  <c r="AD1185" l="1"/>
  <c r="BI1199"/>
  <c r="AU1200"/>
  <c r="AW1199"/>
  <c r="AD1184"/>
  <c r="Y1187"/>
  <c r="AA1187" s="1"/>
  <c r="Z1187"/>
  <c r="AB1187" s="1"/>
  <c r="AX1197"/>
  <c r="BI1200" l="1"/>
  <c r="AU1201"/>
  <c r="AW1200"/>
  <c r="AX1198"/>
  <c r="AY1198" s="1"/>
  <c r="AY1197"/>
  <c r="Y1188"/>
  <c r="AA1188" s="1"/>
  <c r="AC1187"/>
  <c r="AX1199"/>
  <c r="AY1199" s="1"/>
  <c r="AC1186"/>
  <c r="Z1188"/>
  <c r="AB1188" s="1"/>
  <c r="BI1201" l="1"/>
  <c r="AU1202"/>
  <c r="AW1201"/>
  <c r="AD1186"/>
  <c r="AD1187"/>
  <c r="Z1189"/>
  <c r="AB1189" s="1"/>
  <c r="Y1189"/>
  <c r="AA1189" s="1"/>
  <c r="AC1188"/>
  <c r="BI1202" l="1"/>
  <c r="AU1203"/>
  <c r="AW1202"/>
  <c r="AD1188"/>
  <c r="Z1190"/>
  <c r="AB1190" s="1"/>
  <c r="Y1190"/>
  <c r="AA1190" s="1"/>
  <c r="AX1200"/>
  <c r="AX1201" l="1"/>
  <c r="AY1201" s="1"/>
  <c r="AY1200"/>
  <c r="BI1203"/>
  <c r="AU1204"/>
  <c r="AW1203"/>
  <c r="AC1189"/>
  <c r="Z1191"/>
  <c r="AB1191" s="1"/>
  <c r="Y1191"/>
  <c r="AA1191" s="1"/>
  <c r="AC1190"/>
  <c r="BI1204" l="1"/>
  <c r="AU1205"/>
  <c r="AW1204"/>
  <c r="AD1190"/>
  <c r="AD1189"/>
  <c r="Y1192"/>
  <c r="AA1192" s="1"/>
  <c r="Z1192"/>
  <c r="AB1192" s="1"/>
  <c r="AX1202"/>
  <c r="BI1205" l="1"/>
  <c r="AU1206"/>
  <c r="AW1205"/>
  <c r="AX1203"/>
  <c r="AY1203" s="1"/>
  <c r="AY1202"/>
  <c r="Z1193"/>
  <c r="AB1193" s="1"/>
  <c r="Y1193"/>
  <c r="AA1193" s="1"/>
  <c r="AX1204"/>
  <c r="AY1204" s="1"/>
  <c r="AC1191"/>
  <c r="AD1191" l="1"/>
  <c r="BI1206"/>
  <c r="AU1207"/>
  <c r="AW1206"/>
  <c r="Z1194"/>
  <c r="AB1194" s="1"/>
  <c r="Y1194"/>
  <c r="AA1194" s="1"/>
  <c r="AC1192"/>
  <c r="AD1192" l="1"/>
  <c r="BI1207"/>
  <c r="AU1208"/>
  <c r="AW1207"/>
  <c r="AC1193"/>
  <c r="Y1195"/>
  <c r="AA1195" s="1"/>
  <c r="Z1195"/>
  <c r="AB1195" s="1"/>
  <c r="AX1205"/>
  <c r="AY1205" s="1"/>
  <c r="AD1193" l="1"/>
  <c r="BI1208"/>
  <c r="AU1209"/>
  <c r="AW1208"/>
  <c r="Y1196"/>
  <c r="AA1196" s="1"/>
  <c r="AC1195"/>
  <c r="Z1196"/>
  <c r="AB1196" s="1"/>
  <c r="AX1206"/>
  <c r="AC1194"/>
  <c r="AD1195" l="1"/>
  <c r="AX1207"/>
  <c r="AY1207" s="1"/>
  <c r="AY1206"/>
  <c r="BI1209"/>
  <c r="AU1210"/>
  <c r="AW1209"/>
  <c r="AD1194"/>
  <c r="Y1197"/>
  <c r="AA1197" s="1"/>
  <c r="Z1197"/>
  <c r="AB1197" s="1"/>
  <c r="AX1208"/>
  <c r="AY1208" s="1"/>
  <c r="BI1210" l="1"/>
  <c r="AU1211"/>
  <c r="AW1210"/>
  <c r="Z1198"/>
  <c r="AB1198" s="1"/>
  <c r="Y1198"/>
  <c r="AA1198" s="1"/>
  <c r="AC1197"/>
  <c r="AC1196"/>
  <c r="BI1211" l="1"/>
  <c r="AU1212"/>
  <c r="AW1211"/>
  <c r="AD1197"/>
  <c r="AD1196"/>
  <c r="Y1199"/>
  <c r="AA1199" s="1"/>
  <c r="AX1209"/>
  <c r="Z1199"/>
  <c r="AB1199" s="1"/>
  <c r="BI1212" l="1"/>
  <c r="AU1213"/>
  <c r="AW1212"/>
  <c r="AX1210"/>
  <c r="AY1210" s="1"/>
  <c r="AY1209"/>
  <c r="Z1200"/>
  <c r="AB1200" s="1"/>
  <c r="Y1200"/>
  <c r="AA1200" s="1"/>
  <c r="AX1211"/>
  <c r="AY1211" s="1"/>
  <c r="AC1198"/>
  <c r="AD1198" l="1"/>
  <c r="BI1213"/>
  <c r="AU1214"/>
  <c r="AW1213"/>
  <c r="Z1201"/>
  <c r="AB1201" s="1"/>
  <c r="Y1201"/>
  <c r="AA1201" s="1"/>
  <c r="AC1199"/>
  <c r="BI1214" l="1"/>
  <c r="AU1215"/>
  <c r="AW1214"/>
  <c r="AD1199"/>
  <c r="Z1202"/>
  <c r="AB1202" s="1"/>
  <c r="Y1202"/>
  <c r="AA1202" s="1"/>
  <c r="AC1200"/>
  <c r="AX1212"/>
  <c r="AY1212" s="1"/>
  <c r="AD1200" l="1"/>
  <c r="BI1215"/>
  <c r="AU1216"/>
  <c r="AW1215"/>
  <c r="Y1203"/>
  <c r="AA1203" s="1"/>
  <c r="Z1203"/>
  <c r="AB1203" s="1"/>
  <c r="AC1201"/>
  <c r="AX1213"/>
  <c r="AY1213" s="1"/>
  <c r="AD1201" l="1"/>
  <c r="BI1216"/>
  <c r="AU1217"/>
  <c r="AW1216"/>
  <c r="Z1204"/>
  <c r="AB1204" s="1"/>
  <c r="Y1204"/>
  <c r="AA1204" s="1"/>
  <c r="AX1214"/>
  <c r="AC1202"/>
  <c r="AX1215" l="1"/>
  <c r="AY1215" s="1"/>
  <c r="AY1214"/>
  <c r="AD1202"/>
  <c r="BI1217"/>
  <c r="AU1218"/>
  <c r="AW1217"/>
  <c r="Y1205"/>
  <c r="AA1205" s="1"/>
  <c r="Z1205"/>
  <c r="AB1205" s="1"/>
  <c r="AC1203"/>
  <c r="BI1218" l="1"/>
  <c r="AU1219"/>
  <c r="AW1218"/>
  <c r="AD1203"/>
  <c r="Z1206"/>
  <c r="AB1206" s="1"/>
  <c r="Y1206"/>
  <c r="AA1206" s="1"/>
  <c r="AX1216"/>
  <c r="AC1204"/>
  <c r="BI1219" l="1"/>
  <c r="AU1220"/>
  <c r="AW1219"/>
  <c r="AX1217"/>
  <c r="AY1217" s="1"/>
  <c r="AY1216"/>
  <c r="AD1204"/>
  <c r="Z1207"/>
  <c r="AB1207" s="1"/>
  <c r="Y1207"/>
  <c r="AA1207" s="1"/>
  <c r="AC1206"/>
  <c r="AC1205"/>
  <c r="AD1205" l="1"/>
  <c r="BI1220"/>
  <c r="AU1221"/>
  <c r="AW1220"/>
  <c r="AD1206"/>
  <c r="AX1218"/>
  <c r="AY1218" s="1"/>
  <c r="Y1208"/>
  <c r="AA1208" s="1"/>
  <c r="Z1208"/>
  <c r="AB1208" s="1"/>
  <c r="BI1221" l="1"/>
  <c r="AU1222"/>
  <c r="AW1221"/>
  <c r="Z1209"/>
  <c r="AB1209" s="1"/>
  <c r="Y1209"/>
  <c r="AA1209" s="1"/>
  <c r="AX1219"/>
  <c r="AC1207"/>
  <c r="BI1222" l="1"/>
  <c r="AU1223"/>
  <c r="AW1222"/>
  <c r="AX1220"/>
  <c r="AY1220" s="1"/>
  <c r="AY1219"/>
  <c r="AD1207"/>
  <c r="Z1210"/>
  <c r="AB1210" s="1"/>
  <c r="Y1210"/>
  <c r="AA1210" s="1"/>
  <c r="AC1209"/>
  <c r="AC1208"/>
  <c r="AD1208" l="1"/>
  <c r="BI1223"/>
  <c r="AU1224"/>
  <c r="AW1223"/>
  <c r="AD1209"/>
  <c r="Y1211"/>
  <c r="AA1211" s="1"/>
  <c r="Z1211"/>
  <c r="AB1211" s="1"/>
  <c r="AX1221"/>
  <c r="BI1224" l="1"/>
  <c r="AU1225"/>
  <c r="AW1224"/>
  <c r="AX1222"/>
  <c r="AY1222" s="1"/>
  <c r="AY1221"/>
  <c r="Y1212"/>
  <c r="AA1212" s="1"/>
  <c r="Z1212"/>
  <c r="AB1212" s="1"/>
  <c r="AC1210"/>
  <c r="AD1210" l="1"/>
  <c r="BI1225"/>
  <c r="AU1226"/>
  <c r="AW1225"/>
  <c r="AC1211"/>
  <c r="Y1213"/>
  <c r="AA1213" s="1"/>
  <c r="Z1213"/>
  <c r="AB1213" s="1"/>
  <c r="AX1223"/>
  <c r="AX1224" l="1"/>
  <c r="AY1224" s="1"/>
  <c r="AY1223"/>
  <c r="AD1211"/>
  <c r="BI1226"/>
  <c r="AU1227"/>
  <c r="AW1226"/>
  <c r="Z1214"/>
  <c r="AB1214" s="1"/>
  <c r="Y1214"/>
  <c r="AA1214" s="1"/>
  <c r="AC1213"/>
  <c r="AX1225"/>
  <c r="AY1225" s="1"/>
  <c r="AC1212"/>
  <c r="AD1212" l="1"/>
  <c r="AD1213"/>
  <c r="BI1227"/>
  <c r="AU1228"/>
  <c r="AW1227"/>
  <c r="Y1215"/>
  <c r="AA1215" s="1"/>
  <c r="AC1214"/>
  <c r="Z1215"/>
  <c r="AB1215" s="1"/>
  <c r="BI1228" l="1"/>
  <c r="AU1229"/>
  <c r="AW1228"/>
  <c r="AD1214"/>
  <c r="Y1216"/>
  <c r="AA1216" s="1"/>
  <c r="AX1226"/>
  <c r="Z1216"/>
  <c r="AB1216" s="1"/>
  <c r="AX1227" l="1"/>
  <c r="AY1227" s="1"/>
  <c r="AY1226"/>
  <c r="BI1229"/>
  <c r="AU1230"/>
  <c r="AW1229"/>
  <c r="Z1217"/>
  <c r="AB1217" s="1"/>
  <c r="Y1217"/>
  <c r="AA1217" s="1"/>
  <c r="AC1215"/>
  <c r="AX1228"/>
  <c r="AY1228" s="1"/>
  <c r="BI1230" l="1"/>
  <c r="AU1231"/>
  <c r="AW1230"/>
  <c r="AD1215"/>
  <c r="AC1216"/>
  <c r="Z1218"/>
  <c r="AB1218" s="1"/>
  <c r="AX1229"/>
  <c r="AY1229" s="1"/>
  <c r="Y1218"/>
  <c r="AA1218" s="1"/>
  <c r="AC1217"/>
  <c r="BI1231" l="1"/>
  <c r="AU1232"/>
  <c r="AW1231"/>
  <c r="AD1217"/>
  <c r="AD1216"/>
  <c r="Z1219"/>
  <c r="AB1219" s="1"/>
  <c r="AX1230"/>
  <c r="AY1230" s="1"/>
  <c r="Y1219"/>
  <c r="AA1219" s="1"/>
  <c r="BI1232" l="1"/>
  <c r="AU1233"/>
  <c r="AW1232"/>
  <c r="AC1218"/>
  <c r="Z1220"/>
  <c r="AB1220" s="1"/>
  <c r="Y1220"/>
  <c r="AA1220" s="1"/>
  <c r="AD1218" l="1"/>
  <c r="BI1233"/>
  <c r="AU1234"/>
  <c r="AW1233"/>
  <c r="AC1219"/>
  <c r="AX1231"/>
  <c r="AY1231" s="1"/>
  <c r="Y1221"/>
  <c r="AA1221" s="1"/>
  <c r="Z1221"/>
  <c r="AB1221" s="1"/>
  <c r="AD1219" l="1"/>
  <c r="BI1234"/>
  <c r="AU1235"/>
  <c r="AW1234"/>
  <c r="Y1222"/>
  <c r="AA1222" s="1"/>
  <c r="AC1220"/>
  <c r="Z1222"/>
  <c r="AB1222" s="1"/>
  <c r="AX1232"/>
  <c r="BI1235" l="1"/>
  <c r="AU1236"/>
  <c r="AW1235"/>
  <c r="AD1220"/>
  <c r="AX1233"/>
  <c r="AY1233" s="1"/>
  <c r="AY1232"/>
  <c r="Y1223"/>
  <c r="AA1223" s="1"/>
  <c r="AC1221"/>
  <c r="Z1223"/>
  <c r="AB1223" s="1"/>
  <c r="BI1236" l="1"/>
  <c r="AU1237"/>
  <c r="AW1236"/>
  <c r="AX1234"/>
  <c r="AY1234" s="1"/>
  <c r="AD1221"/>
  <c r="Z1224"/>
  <c r="AB1224" s="1"/>
  <c r="Y1224"/>
  <c r="AA1224" s="1"/>
  <c r="AX1235"/>
  <c r="AY1235" s="1"/>
  <c r="AC1222"/>
  <c r="AD1222" l="1"/>
  <c r="BI1237"/>
  <c r="AU1238"/>
  <c r="AW1237"/>
  <c r="AC1223"/>
  <c r="Y1225"/>
  <c r="AA1225" s="1"/>
  <c r="Z1225"/>
  <c r="AB1225" s="1"/>
  <c r="AX1236"/>
  <c r="AY1236" s="1"/>
  <c r="BI1238" l="1"/>
  <c r="AU1239"/>
  <c r="AW1238"/>
  <c r="AD1223"/>
  <c r="Z1226"/>
  <c r="AB1226" s="1"/>
  <c r="Y1226"/>
  <c r="AA1226" s="1"/>
  <c r="AC1224"/>
  <c r="BI1239" l="1"/>
  <c r="AU1240"/>
  <c r="AW1239"/>
  <c r="AD1224"/>
  <c r="Y1227"/>
  <c r="AA1227" s="1"/>
  <c r="AC1226"/>
  <c r="Z1227"/>
  <c r="AB1227" s="1"/>
  <c r="AX1237"/>
  <c r="AY1237" s="1"/>
  <c r="AC1225"/>
  <c r="AD1225" l="1"/>
  <c r="BI1240"/>
  <c r="AU1241"/>
  <c r="AW1240"/>
  <c r="AD1226"/>
  <c r="Y1228"/>
  <c r="AA1228" s="1"/>
  <c r="AX1238"/>
  <c r="Z1228"/>
  <c r="AB1228" s="1"/>
  <c r="AX1239" l="1"/>
  <c r="AY1239" s="1"/>
  <c r="AY1238"/>
  <c r="BI1241"/>
  <c r="AU1242"/>
  <c r="AW1241"/>
  <c r="AY1240"/>
  <c r="Y1229"/>
  <c r="AA1229" s="1"/>
  <c r="AC1228"/>
  <c r="Z1229"/>
  <c r="AB1229" s="1"/>
  <c r="AC1227"/>
  <c r="AX1240"/>
  <c r="AD1227" l="1"/>
  <c r="AD1228"/>
  <c r="BI1242"/>
  <c r="AU1243"/>
  <c r="AW1242"/>
  <c r="Y1230"/>
  <c r="AA1230" s="1"/>
  <c r="Z1230"/>
  <c r="AB1230" s="1"/>
  <c r="BI1243" l="1"/>
  <c r="AU1244"/>
  <c r="AW1243"/>
  <c r="Y1231"/>
  <c r="AA1231" s="1"/>
  <c r="AC1230"/>
  <c r="AX1241"/>
  <c r="Z1231"/>
  <c r="AB1231" s="1"/>
  <c r="AC1229"/>
  <c r="AD1229" l="1"/>
  <c r="AD1230"/>
  <c r="AX1242"/>
  <c r="AY1242" s="1"/>
  <c r="AY1241"/>
  <c r="BI1244"/>
  <c r="AU1245"/>
  <c r="AW1244"/>
  <c r="Z1232"/>
  <c r="AB1232" s="1"/>
  <c r="Y1232"/>
  <c r="AA1232" s="1"/>
  <c r="AX1243"/>
  <c r="AY1243" s="1"/>
  <c r="BI1245" l="1"/>
  <c r="AU1246"/>
  <c r="AW1245"/>
  <c r="Z1233"/>
  <c r="AB1233" s="1"/>
  <c r="Y1233"/>
  <c r="AA1233" s="1"/>
  <c r="AC1232"/>
  <c r="AC1231"/>
  <c r="BI1246" l="1"/>
  <c r="AU1247"/>
  <c r="AW1246"/>
  <c r="AD1232"/>
  <c r="AD1231"/>
  <c r="Y1234"/>
  <c r="AA1234" s="1"/>
  <c r="AC1233"/>
  <c r="Z1234"/>
  <c r="AB1234" s="1"/>
  <c r="AX1244"/>
  <c r="BI1247" l="1"/>
  <c r="AU1248"/>
  <c r="AW1247"/>
  <c r="AX1245"/>
  <c r="AY1245" s="1"/>
  <c r="AY1244"/>
  <c r="AD1233"/>
  <c r="Y1235"/>
  <c r="AA1235" s="1"/>
  <c r="Z1235"/>
  <c r="AB1235" s="1"/>
  <c r="BI1248" l="1"/>
  <c r="AU1249"/>
  <c r="AW1248"/>
  <c r="AX1246"/>
  <c r="AY1246" s="1"/>
  <c r="Z1236"/>
  <c r="AB1236" s="1"/>
  <c r="Y1236"/>
  <c r="AA1236" s="1"/>
  <c r="AC1235"/>
  <c r="AC1234"/>
  <c r="AD1234" l="1"/>
  <c r="BI1249"/>
  <c r="AU1250"/>
  <c r="AW1249"/>
  <c r="AD1235"/>
  <c r="Y1237"/>
  <c r="AA1237" s="1"/>
  <c r="AX1247"/>
  <c r="AY1247" s="1"/>
  <c r="Z1237"/>
  <c r="AB1237" s="1"/>
  <c r="BI1250" l="1"/>
  <c r="AU1251"/>
  <c r="AW1250"/>
  <c r="Z1238"/>
  <c r="AB1238" s="1"/>
  <c r="Y1238"/>
  <c r="AA1238" s="1"/>
  <c r="AX1248"/>
  <c r="AC1236"/>
  <c r="AX1249" l="1"/>
  <c r="AY1249" s="1"/>
  <c r="AY1248"/>
  <c r="BI1251"/>
  <c r="AU1252"/>
  <c r="AW1251"/>
  <c r="AD1236"/>
  <c r="AC1237"/>
  <c r="Z1239"/>
  <c r="AB1239" s="1"/>
  <c r="Y1239"/>
  <c r="AA1239" s="1"/>
  <c r="AX1250"/>
  <c r="AY1250" s="1"/>
  <c r="AD1237" l="1"/>
  <c r="BI1252"/>
  <c r="AU1253"/>
  <c r="AW1252"/>
  <c r="Y1240"/>
  <c r="AA1240" s="1"/>
  <c r="AC1239"/>
  <c r="Z1240"/>
  <c r="AB1240" s="1"/>
  <c r="AC1238"/>
  <c r="AX1251"/>
  <c r="AY1251" s="1"/>
  <c r="BI1253" l="1"/>
  <c r="AU1254"/>
  <c r="AW1253"/>
  <c r="AD1239"/>
  <c r="AD1238"/>
  <c r="Y1241"/>
  <c r="AA1241" s="1"/>
  <c r="Z1241"/>
  <c r="AB1241" s="1"/>
  <c r="AX1252"/>
  <c r="AY1252" s="1"/>
  <c r="BI1254" l="1"/>
  <c r="AU1255"/>
  <c r="AW1254"/>
  <c r="AC1240"/>
  <c r="Z1242"/>
  <c r="AB1242" s="1"/>
  <c r="AX1253"/>
  <c r="AY1253" s="1"/>
  <c r="Y1242"/>
  <c r="AA1242" s="1"/>
  <c r="AD1240" l="1"/>
  <c r="BI1255"/>
  <c r="AU1256"/>
  <c r="AW1255"/>
  <c r="Y1243"/>
  <c r="AA1243" s="1"/>
  <c r="AC1241"/>
  <c r="Z1243"/>
  <c r="AB1243" s="1"/>
  <c r="AD1241" l="1"/>
  <c r="BI1256"/>
  <c r="AU1257"/>
  <c r="AW1256"/>
  <c r="AX1254"/>
  <c r="AC1242"/>
  <c r="Y1244"/>
  <c r="AA1244" s="1"/>
  <c r="Z1244"/>
  <c r="AB1244" s="1"/>
  <c r="AD1242" l="1"/>
  <c r="AX1255"/>
  <c r="AY1255" s="1"/>
  <c r="AY1254"/>
  <c r="BI1257"/>
  <c r="AU1258"/>
  <c r="AW1257"/>
  <c r="AC1243"/>
  <c r="Y1245"/>
  <c r="AA1245" s="1"/>
  <c r="Z1245"/>
  <c r="AB1245" s="1"/>
  <c r="AD1243" l="1"/>
  <c r="BI1258"/>
  <c r="AU1259"/>
  <c r="AW1258"/>
  <c r="AX1256"/>
  <c r="AY1256" s="1"/>
  <c r="AC1244"/>
  <c r="Z1246"/>
  <c r="AB1246" s="1"/>
  <c r="Y1246"/>
  <c r="AA1246" s="1"/>
  <c r="AC1245"/>
  <c r="AD1244" l="1"/>
  <c r="BI1259"/>
  <c r="AU1260"/>
  <c r="AW1259"/>
  <c r="AD1245"/>
  <c r="Z1247"/>
  <c r="AB1247" s="1"/>
  <c r="AX1257"/>
  <c r="AY1257" s="1"/>
  <c r="Y1247"/>
  <c r="AA1247" s="1"/>
  <c r="BI1260" l="1"/>
  <c r="AU1261"/>
  <c r="AW1260"/>
  <c r="AC1246"/>
  <c r="Y1248"/>
  <c r="AA1248" s="1"/>
  <c r="Z1248"/>
  <c r="AB1248" s="1"/>
  <c r="AX1258"/>
  <c r="AY1258" s="1"/>
  <c r="AD1246" l="1"/>
  <c r="BI1261"/>
  <c r="AU1262"/>
  <c r="AW1261"/>
  <c r="Z1249"/>
  <c r="AB1249" s="1"/>
  <c r="Y1249"/>
  <c r="AA1249" s="1"/>
  <c r="AX1259"/>
  <c r="AY1259" s="1"/>
  <c r="AC1247"/>
  <c r="BI1262" l="1"/>
  <c r="AU1263"/>
  <c r="AW1262"/>
  <c r="AD1247"/>
  <c r="Z1250"/>
  <c r="AB1250" s="1"/>
  <c r="Y1250"/>
  <c r="AA1250" s="1"/>
  <c r="AC1248"/>
  <c r="AX1260"/>
  <c r="AY1260" s="1"/>
  <c r="AD1248" l="1"/>
  <c r="BI1263"/>
  <c r="AU1264"/>
  <c r="AW1263"/>
  <c r="AC1249"/>
  <c r="Y1251"/>
  <c r="AA1251" s="1"/>
  <c r="Z1251"/>
  <c r="AB1251" s="1"/>
  <c r="AX1261"/>
  <c r="AY1261" s="1"/>
  <c r="BI1264" l="1"/>
  <c r="AU1265"/>
  <c r="AW1264"/>
  <c r="AD1249"/>
  <c r="AX1262"/>
  <c r="Y1252"/>
  <c r="AA1252" s="1"/>
  <c r="Z1252"/>
  <c r="AB1252" s="1"/>
  <c r="AC1250"/>
  <c r="BI1265" l="1"/>
  <c r="AU1266"/>
  <c r="AW1265"/>
  <c r="AD1250"/>
  <c r="AX1263"/>
  <c r="AY1263" s="1"/>
  <c r="AY1262"/>
  <c r="Y1253"/>
  <c r="AA1253" s="1"/>
  <c r="Z1253"/>
  <c r="AB1253" s="1"/>
  <c r="AC1251"/>
  <c r="BI1266" l="1"/>
  <c r="AU1267"/>
  <c r="AW1266"/>
  <c r="AX1264"/>
  <c r="AY1264" s="1"/>
  <c r="AD1251"/>
  <c r="AX1265"/>
  <c r="AY1265" s="1"/>
  <c r="AC1252"/>
  <c r="Y1254"/>
  <c r="AA1254" s="1"/>
  <c r="Z1254"/>
  <c r="AB1254" s="1"/>
  <c r="AD1252" l="1"/>
  <c r="BI1267"/>
  <c r="AU1268"/>
  <c r="AW1267"/>
  <c r="AC1253"/>
  <c r="Z1255"/>
  <c r="AB1255" s="1"/>
  <c r="Y1255"/>
  <c r="AA1255" s="1"/>
  <c r="AC1254"/>
  <c r="BI1268" l="1"/>
  <c r="AU1269"/>
  <c r="AW1268"/>
  <c r="AD1254"/>
  <c r="AD1253"/>
  <c r="Y1256"/>
  <c r="AA1256" s="1"/>
  <c r="AX1266"/>
  <c r="AY1266" s="1"/>
  <c r="Z1256"/>
  <c r="AB1256" s="1"/>
  <c r="BI1269" l="1"/>
  <c r="AU1270"/>
  <c r="AW1269"/>
  <c r="AX1267"/>
  <c r="Z1257"/>
  <c r="AB1257" s="1"/>
  <c r="Y1257"/>
  <c r="AA1257" s="1"/>
  <c r="AC1255"/>
  <c r="AX1268" l="1"/>
  <c r="AY1268" s="1"/>
  <c r="AY1267"/>
  <c r="BI1270"/>
  <c r="AU1271"/>
  <c r="AW1270"/>
  <c r="AD1255"/>
  <c r="AC1256"/>
  <c r="Z1258"/>
  <c r="AB1258" s="1"/>
  <c r="Y1258"/>
  <c r="AA1258" s="1"/>
  <c r="AC1257"/>
  <c r="AD1257" l="1"/>
  <c r="AD1256"/>
  <c r="BI1271"/>
  <c r="AU1272"/>
  <c r="AW1271"/>
  <c r="AX1269"/>
  <c r="AY1269" s="1"/>
  <c r="Y1259"/>
  <c r="AA1259" s="1"/>
  <c r="Z1259"/>
  <c r="AB1259" s="1"/>
  <c r="AX1270" l="1"/>
  <c r="AY1270" s="1"/>
  <c r="BI1272"/>
  <c r="AU1273"/>
  <c r="AW1272"/>
  <c r="Y1260"/>
  <c r="AA1260" s="1"/>
  <c r="AX1271"/>
  <c r="AY1271" s="1"/>
  <c r="Z1260"/>
  <c r="AB1260" s="1"/>
  <c r="AC1258"/>
  <c r="BI1273" l="1"/>
  <c r="AU1274"/>
  <c r="AW1273"/>
  <c r="AD1258"/>
  <c r="Y1261"/>
  <c r="AA1261" s="1"/>
  <c r="AC1260"/>
  <c r="Z1261"/>
  <c r="AB1261" s="1"/>
  <c r="AC1259"/>
  <c r="AD1260" l="1"/>
  <c r="BI1274"/>
  <c r="AU1275"/>
  <c r="AW1274"/>
  <c r="AD1259"/>
  <c r="Y1262"/>
  <c r="AA1262" s="1"/>
  <c r="AX1272"/>
  <c r="AY1272" s="1"/>
  <c r="Z1262"/>
  <c r="AB1262" s="1"/>
  <c r="BI1275" l="1"/>
  <c r="AU1276"/>
  <c r="AW1275"/>
  <c r="Z1263"/>
  <c r="AB1263" s="1"/>
  <c r="AX1273"/>
  <c r="Y1263"/>
  <c r="AA1263" s="1"/>
  <c r="AC1261"/>
  <c r="AX1274" l="1"/>
  <c r="AY1274" s="1"/>
  <c r="AY1273"/>
  <c r="BI1276"/>
  <c r="AU1277"/>
  <c r="AW1276"/>
  <c r="AD1261"/>
  <c r="AC1262"/>
  <c r="Z1264"/>
  <c r="AB1264" s="1"/>
  <c r="AX1275"/>
  <c r="AY1275" s="1"/>
  <c r="Y1264"/>
  <c r="AA1264" s="1"/>
  <c r="AC1263"/>
  <c r="AD1263" l="1"/>
  <c r="AD1262"/>
  <c r="BI1277"/>
  <c r="AU1278"/>
  <c r="AW1277"/>
  <c r="Z1265"/>
  <c r="AB1265" s="1"/>
  <c r="AX1276"/>
  <c r="AY1276" s="1"/>
  <c r="Y1265"/>
  <c r="AA1265" s="1"/>
  <c r="BI1278" l="1"/>
  <c r="AU1279"/>
  <c r="AW1278"/>
  <c r="AC1264"/>
  <c r="Z1266"/>
  <c r="AB1266" s="1"/>
  <c r="Y1266"/>
  <c r="AA1266" s="1"/>
  <c r="AD1264" l="1"/>
  <c r="BI1279"/>
  <c r="AU1280"/>
  <c r="AW1279"/>
  <c r="AC1265"/>
  <c r="AX1277"/>
  <c r="AY1277" s="1"/>
  <c r="Y1267"/>
  <c r="AA1267" s="1"/>
  <c r="Z1267"/>
  <c r="AB1267" s="1"/>
  <c r="AD1265" l="1"/>
  <c r="BI1280"/>
  <c r="AU1281"/>
  <c r="AW1280"/>
  <c r="Y1268"/>
  <c r="AA1268" s="1"/>
  <c r="AC1266"/>
  <c r="Z1268"/>
  <c r="AB1268" s="1"/>
  <c r="AX1278"/>
  <c r="AD1266" l="1"/>
  <c r="AX1279"/>
  <c r="AY1279" s="1"/>
  <c r="AY1278"/>
  <c r="BI1281"/>
  <c r="AU1282"/>
  <c r="AW1281"/>
  <c r="Y1269"/>
  <c r="AA1269" s="1"/>
  <c r="AC1267"/>
  <c r="Z1269"/>
  <c r="AB1269" s="1"/>
  <c r="BI1282" l="1"/>
  <c r="AU1283"/>
  <c r="AW1282"/>
  <c r="AX1280"/>
  <c r="AY1280" s="1"/>
  <c r="AD1267"/>
  <c r="Z1270"/>
  <c r="AB1270" s="1"/>
  <c r="Y1270"/>
  <c r="AA1270" s="1"/>
  <c r="AX1281"/>
  <c r="AY1281" s="1"/>
  <c r="AC1268"/>
  <c r="AD1268" l="1"/>
  <c r="BI1283"/>
  <c r="AU1284"/>
  <c r="AW1283"/>
  <c r="AY1282"/>
  <c r="AC1269"/>
  <c r="AX1282"/>
  <c r="Z1271"/>
  <c r="AB1271" s="1"/>
  <c r="Y1271"/>
  <c r="AA1271" s="1"/>
  <c r="BI1284" l="1"/>
  <c r="AU1285"/>
  <c r="AW1284"/>
  <c r="AD1269"/>
  <c r="Y1272"/>
  <c r="AA1272" s="1"/>
  <c r="AC1270"/>
  <c r="Z1272"/>
  <c r="AB1272" s="1"/>
  <c r="AX1283"/>
  <c r="AY1283" s="1"/>
  <c r="AD1270" l="1"/>
  <c r="BI1285"/>
  <c r="AU1286"/>
  <c r="AW1285"/>
  <c r="Y1273"/>
  <c r="AA1273" s="1"/>
  <c r="Z1273"/>
  <c r="AB1273" s="1"/>
  <c r="AC1271"/>
  <c r="AD1271" l="1"/>
  <c r="BI1286"/>
  <c r="AU1287"/>
  <c r="AW1286"/>
  <c r="AC1272"/>
  <c r="Z1274"/>
  <c r="AB1274" s="1"/>
  <c r="Y1274"/>
  <c r="AA1274" s="1"/>
  <c r="AC1273"/>
  <c r="AX1284"/>
  <c r="AY1284" s="1"/>
  <c r="AD1273" l="1"/>
  <c r="AD1272"/>
  <c r="BI1287"/>
  <c r="AU1288"/>
  <c r="AW1287"/>
  <c r="Z1275"/>
  <c r="AB1275" s="1"/>
  <c r="Y1275"/>
  <c r="AA1275" s="1"/>
  <c r="AX1285"/>
  <c r="AX1286" l="1"/>
  <c r="AY1286" s="1"/>
  <c r="AY1285"/>
  <c r="BI1288"/>
  <c r="AU1289"/>
  <c r="AW1288"/>
  <c r="AC1274"/>
  <c r="Z1276"/>
  <c r="AB1276" s="1"/>
  <c r="Y1276"/>
  <c r="AA1276" s="1"/>
  <c r="AC1275"/>
  <c r="AD1275" l="1"/>
  <c r="AX1287"/>
  <c r="AY1287" s="1"/>
  <c r="AD1274"/>
  <c r="BI1289"/>
  <c r="AU1290"/>
  <c r="AW1289"/>
  <c r="Z1277"/>
  <c r="AB1277" s="1"/>
  <c r="Y1277"/>
  <c r="AA1277" s="1"/>
  <c r="BI1290" l="1"/>
  <c r="AU1291"/>
  <c r="AW1290"/>
  <c r="AC1276"/>
  <c r="Z1278"/>
  <c r="AB1278" s="1"/>
  <c r="Y1278"/>
  <c r="AA1278" s="1"/>
  <c r="AC1277"/>
  <c r="AX1288"/>
  <c r="AX1289" l="1"/>
  <c r="AY1289" s="1"/>
  <c r="AY1288"/>
  <c r="AD1276"/>
  <c r="BI1291"/>
  <c r="AU1292"/>
  <c r="AW1291"/>
  <c r="AD1277"/>
  <c r="Z1279"/>
  <c r="AB1279" s="1"/>
  <c r="Y1279"/>
  <c r="AA1279" s="1"/>
  <c r="AX1290"/>
  <c r="AY1290" s="1"/>
  <c r="BI1292" l="1"/>
  <c r="AU1293"/>
  <c r="AW1292"/>
  <c r="Z1280"/>
  <c r="AB1280" s="1"/>
  <c r="Y1280"/>
  <c r="AA1280" s="1"/>
  <c r="AC1278"/>
  <c r="BI1293" l="1"/>
  <c r="AU1294"/>
  <c r="AW1293"/>
  <c r="AD1278"/>
  <c r="Z1281"/>
  <c r="AB1281" s="1"/>
  <c r="AX1291"/>
  <c r="Y1281"/>
  <c r="AA1281" s="1"/>
  <c r="AC1279"/>
  <c r="AD1279" l="1"/>
  <c r="BI1294"/>
  <c r="AU1295"/>
  <c r="AW1294"/>
  <c r="AX1292"/>
  <c r="AY1292" s="1"/>
  <c r="AY1291"/>
  <c r="AC1280"/>
  <c r="Y1282"/>
  <c r="AA1282" s="1"/>
  <c r="Z1282"/>
  <c r="AB1282" s="1"/>
  <c r="BI1295" l="1"/>
  <c r="AU1296"/>
  <c r="AW1295"/>
  <c r="AD1280"/>
  <c r="Z1283"/>
  <c r="AB1283" s="1"/>
  <c r="Y1283"/>
  <c r="AA1283" s="1"/>
  <c r="AX1293"/>
  <c r="AC1281"/>
  <c r="AX1294" l="1"/>
  <c r="AY1294" s="1"/>
  <c r="AY1293"/>
  <c r="AD1281"/>
  <c r="BI1296"/>
  <c r="AU1297"/>
  <c r="AW1296"/>
  <c r="AC1282"/>
  <c r="Z1284"/>
  <c r="AB1284" s="1"/>
  <c r="Y1284"/>
  <c r="AA1284" s="1"/>
  <c r="AC1283"/>
  <c r="BI1297" l="1"/>
  <c r="AU1298"/>
  <c r="AW1297"/>
  <c r="AD1282"/>
  <c r="AD1283"/>
  <c r="Z1285"/>
  <c r="AB1285" s="1"/>
  <c r="Y1285"/>
  <c r="AA1285" s="1"/>
  <c r="AC1284"/>
  <c r="AX1295"/>
  <c r="AX1296" l="1"/>
  <c r="AY1296" s="1"/>
  <c r="AY1295"/>
  <c r="BI1298"/>
  <c r="AU1299"/>
  <c r="AW1298"/>
  <c r="AD1284"/>
  <c r="Y1286"/>
  <c r="AA1286" s="1"/>
  <c r="Z1286"/>
  <c r="AB1286" s="1"/>
  <c r="BI1299" l="1"/>
  <c r="AU1300"/>
  <c r="AW1299"/>
  <c r="AX1297"/>
  <c r="AY1297" s="1"/>
  <c r="Y1287"/>
  <c r="AA1287" s="1"/>
  <c r="AC1286"/>
  <c r="Z1287"/>
  <c r="AB1287" s="1"/>
  <c r="AC1285"/>
  <c r="AD1285" l="1"/>
  <c r="BI1300"/>
  <c r="AU1301"/>
  <c r="AW1300"/>
  <c r="AD1286"/>
  <c r="Z1288"/>
  <c r="AB1288" s="1"/>
  <c r="Y1288"/>
  <c r="AA1288" s="1"/>
  <c r="AX1298"/>
  <c r="AY1298" s="1"/>
  <c r="BI1301" l="1"/>
  <c r="AU1302"/>
  <c r="AW1301"/>
  <c r="AC1287"/>
  <c r="AX1299"/>
  <c r="AY1299" s="1"/>
  <c r="Z1289"/>
  <c r="AB1289" s="1"/>
  <c r="Y1289"/>
  <c r="AA1289" s="1"/>
  <c r="AD1287" l="1"/>
  <c r="BI1302"/>
  <c r="AU1303"/>
  <c r="AW1302"/>
  <c r="Y1290"/>
  <c r="AA1290" s="1"/>
  <c r="AC1288"/>
  <c r="AX1300"/>
  <c r="AY1300" s="1"/>
  <c r="Z1290"/>
  <c r="AB1290" s="1"/>
  <c r="AD1288" l="1"/>
  <c r="BI1303"/>
  <c r="AU1304"/>
  <c r="AW1303"/>
  <c r="Z1291"/>
  <c r="AB1291" s="1"/>
  <c r="AC1289"/>
  <c r="Y1291"/>
  <c r="AA1291" s="1"/>
  <c r="AC1290"/>
  <c r="AX1301"/>
  <c r="AY1301" s="1"/>
  <c r="AD1290" l="1"/>
  <c r="BI1304"/>
  <c r="AU1305"/>
  <c r="AW1304"/>
  <c r="AD1289"/>
  <c r="Z1292"/>
  <c r="AB1292" s="1"/>
  <c r="Y1292"/>
  <c r="AA1292" s="1"/>
  <c r="AC1291"/>
  <c r="AX1302"/>
  <c r="AD1291" l="1"/>
  <c r="AX1303"/>
  <c r="AY1303" s="1"/>
  <c r="AY1302"/>
  <c r="AW1305"/>
  <c r="BI1305"/>
  <c r="AU1306"/>
  <c r="Z1293"/>
  <c r="AB1293" s="1"/>
  <c r="Y1293"/>
  <c r="AA1293" s="1"/>
  <c r="AW1306" l="1"/>
  <c r="BI1306"/>
  <c r="AU1307"/>
  <c r="AX1304"/>
  <c r="AY1304" s="1"/>
  <c r="AC1292"/>
  <c r="AX1305"/>
  <c r="AY1305" s="1"/>
  <c r="Z1294"/>
  <c r="AB1294" s="1"/>
  <c r="Y1294"/>
  <c r="AA1294" s="1"/>
  <c r="AC1293"/>
  <c r="AD1292" l="1"/>
  <c r="AD1293"/>
  <c r="AW1307"/>
  <c r="BI1307"/>
  <c r="AU1308"/>
  <c r="Z1295"/>
  <c r="AB1295" s="1"/>
  <c r="Y1295"/>
  <c r="AA1295" s="1"/>
  <c r="AX1306"/>
  <c r="AY1306" s="1"/>
  <c r="AW1308" l="1"/>
  <c r="BI1308"/>
  <c r="AU1309"/>
  <c r="Z1296"/>
  <c r="AB1296" s="1"/>
  <c r="Y1296"/>
  <c r="AA1296" s="1"/>
  <c r="AC1294"/>
  <c r="AD1294" l="1"/>
  <c r="AW1309"/>
  <c r="BI1309"/>
  <c r="AU1310"/>
  <c r="AC1295"/>
  <c r="Z1297"/>
  <c r="AB1297" s="1"/>
  <c r="Y1297"/>
  <c r="AA1297" s="1"/>
  <c r="AX1307"/>
  <c r="AD1295" l="1"/>
  <c r="AX1308"/>
  <c r="AY1308" s="1"/>
  <c r="AY1307"/>
  <c r="AW1310"/>
  <c r="BI1310"/>
  <c r="AU1311"/>
  <c r="Z1298"/>
  <c r="AB1298" s="1"/>
  <c r="Y1298"/>
  <c r="AA1298" s="1"/>
  <c r="AC1296"/>
  <c r="AW1311" l="1"/>
  <c r="BI1311"/>
  <c r="AU1312"/>
  <c r="AD1296"/>
  <c r="Z1299"/>
  <c r="AB1299" s="1"/>
  <c r="Y1299"/>
  <c r="AA1299" s="1"/>
  <c r="AC1297"/>
  <c r="AX1309"/>
  <c r="AY1309" s="1"/>
  <c r="AD1297" l="1"/>
  <c r="AW1312"/>
  <c r="BI1312"/>
  <c r="AU1313"/>
  <c r="AC1298"/>
  <c r="Z1300"/>
  <c r="AB1300" s="1"/>
  <c r="Y1300"/>
  <c r="AA1300" s="1"/>
  <c r="AC1299"/>
  <c r="AX1310"/>
  <c r="AW1313" l="1"/>
  <c r="BI1313"/>
  <c r="AU1314"/>
  <c r="AD1299"/>
  <c r="AX1311"/>
  <c r="AY1311" s="1"/>
  <c r="AY1310"/>
  <c r="AD1298"/>
  <c r="Z1301"/>
  <c r="AB1301" s="1"/>
  <c r="Y1301"/>
  <c r="AA1301" s="1"/>
  <c r="AW1314" l="1"/>
  <c r="BI1314"/>
  <c r="AU1315"/>
  <c r="Z1302"/>
  <c r="AB1302" s="1"/>
  <c r="AC1300"/>
  <c r="AX1312"/>
  <c r="Y1302"/>
  <c r="AA1302" s="1"/>
  <c r="AC1301"/>
  <c r="AD1301" l="1"/>
  <c r="AW1315"/>
  <c r="BI1315"/>
  <c r="AU1316"/>
  <c r="AD1300"/>
  <c r="AX1313"/>
  <c r="AY1313" s="1"/>
  <c r="AY1312"/>
  <c r="Y1303"/>
  <c r="AA1303" s="1"/>
  <c r="AC1302"/>
  <c r="Z1303"/>
  <c r="AB1303" s="1"/>
  <c r="BI1316" l="1"/>
  <c r="AU1317"/>
  <c r="AW1316"/>
  <c r="AD1302"/>
  <c r="Y1304"/>
  <c r="AA1304" s="1"/>
  <c r="AC1303"/>
  <c r="Z1304"/>
  <c r="AB1304" s="1"/>
  <c r="AX1314"/>
  <c r="AY1314" s="1"/>
  <c r="AW1317" l="1"/>
  <c r="BI1317"/>
  <c r="AU1318"/>
  <c r="AD1303"/>
  <c r="Y1305"/>
  <c r="AA1305" s="1"/>
  <c r="Z1305"/>
  <c r="AB1305" s="1"/>
  <c r="AX1315"/>
  <c r="AX1316" l="1"/>
  <c r="AY1316" s="1"/>
  <c r="AY1315"/>
  <c r="AW1318"/>
  <c r="BI1318"/>
  <c r="AU1319"/>
  <c r="Y1306"/>
  <c r="AA1306" s="1"/>
  <c r="AC1305"/>
  <c r="Z1306"/>
  <c r="AB1306" s="1"/>
  <c r="AC1304"/>
  <c r="AD1304" l="1"/>
  <c r="AW1319"/>
  <c r="BI1319"/>
  <c r="AU1320"/>
  <c r="AD1305"/>
  <c r="Z1307"/>
  <c r="AB1307" s="1"/>
  <c r="Y1307"/>
  <c r="AA1307" s="1"/>
  <c r="AX1317"/>
  <c r="AY1317" s="1"/>
  <c r="AW1320" l="1"/>
  <c r="BI1320"/>
  <c r="AU1321"/>
  <c r="AC1306"/>
  <c r="Z1308"/>
  <c r="AB1308" s="1"/>
  <c r="Y1308"/>
  <c r="AA1308" s="1"/>
  <c r="AC1307"/>
  <c r="AX1318"/>
  <c r="AY1318" s="1"/>
  <c r="AD1306" l="1"/>
  <c r="AD1307"/>
  <c r="AW1321"/>
  <c r="BI1321"/>
  <c r="AU1322"/>
  <c r="Z1309"/>
  <c r="AB1309" s="1"/>
  <c r="Y1309"/>
  <c r="AA1309" s="1"/>
  <c r="AX1319"/>
  <c r="AX1320" l="1"/>
  <c r="AY1320" s="1"/>
  <c r="AY1319"/>
  <c r="AW1322"/>
  <c r="BI1322"/>
  <c r="AU1323"/>
  <c r="AC1308"/>
  <c r="Z1310"/>
  <c r="AB1310" s="1"/>
  <c r="Y1310"/>
  <c r="AA1310" s="1"/>
  <c r="AW1323" l="1"/>
  <c r="BI1323"/>
  <c r="AU1324"/>
  <c r="AD1308"/>
  <c r="AC1309"/>
  <c r="Z1311"/>
  <c r="AB1311" s="1"/>
  <c r="Y1311"/>
  <c r="AA1311" s="1"/>
  <c r="AX1321"/>
  <c r="AX1322" l="1"/>
  <c r="AY1322" s="1"/>
  <c r="AY1321"/>
  <c r="AW1324"/>
  <c r="BI1324"/>
  <c r="AU1325"/>
  <c r="AD1309"/>
  <c r="Z1312"/>
  <c r="AB1312" s="1"/>
  <c r="Y1312"/>
  <c r="AA1312" s="1"/>
  <c r="AC1310"/>
  <c r="AW1325" l="1"/>
  <c r="BI1325"/>
  <c r="AU1326"/>
  <c r="AD1310"/>
  <c r="Z1313"/>
  <c r="AB1313" s="1"/>
  <c r="Y1313"/>
  <c r="AA1313" s="1"/>
  <c r="AC1311"/>
  <c r="AX1323"/>
  <c r="AY1323" s="1"/>
  <c r="AD1311" l="1"/>
  <c r="AW1326"/>
  <c r="BI1326"/>
  <c r="AU1327"/>
  <c r="AC1312"/>
  <c r="Z1314"/>
  <c r="AB1314" s="1"/>
  <c r="Y1314"/>
  <c r="AA1314" s="1"/>
  <c r="AC1313"/>
  <c r="AX1324"/>
  <c r="AW1327" l="1"/>
  <c r="BI1327"/>
  <c r="AU1328"/>
  <c r="AD1313"/>
  <c r="AD1312"/>
  <c r="AX1325"/>
  <c r="AY1325" s="1"/>
  <c r="AY1324"/>
  <c r="Z1315"/>
  <c r="AB1315" s="1"/>
  <c r="Y1315"/>
  <c r="AA1315" s="1"/>
  <c r="AW1328" l="1"/>
  <c r="BI1328"/>
  <c r="AU1329"/>
  <c r="AC1314"/>
  <c r="Z1316"/>
  <c r="AB1316" s="1"/>
  <c r="Y1316"/>
  <c r="AA1316" s="1"/>
  <c r="AX1326"/>
  <c r="AD1314" l="1"/>
  <c r="AX1327"/>
  <c r="AY1327" s="1"/>
  <c r="AY1326"/>
  <c r="BI1329"/>
  <c r="AU1330"/>
  <c r="AW1329"/>
  <c r="Z1317"/>
  <c r="AB1317" s="1"/>
  <c r="AX1328"/>
  <c r="AY1328" s="1"/>
  <c r="Y1317"/>
  <c r="AA1317" s="1"/>
  <c r="AC1316"/>
  <c r="AC1315"/>
  <c r="AD1316" l="1"/>
  <c r="AD1315"/>
  <c r="BI1330"/>
  <c r="AU1331"/>
  <c r="AW1330"/>
  <c r="Z1318"/>
  <c r="AB1318" s="1"/>
  <c r="Y1318"/>
  <c r="AA1318" s="1"/>
  <c r="AX1329"/>
  <c r="AY1329" s="1"/>
  <c r="BI1331" l="1"/>
  <c r="AU1332"/>
  <c r="AW1331"/>
  <c r="Z1319"/>
  <c r="AB1319" s="1"/>
  <c r="Y1319"/>
  <c r="AA1319" s="1"/>
  <c r="AC1317"/>
  <c r="AW1332" l="1"/>
  <c r="BI1332"/>
  <c r="AU1333"/>
  <c r="AD1317"/>
  <c r="AC1318"/>
  <c r="Y1320"/>
  <c r="AA1320" s="1"/>
  <c r="Z1320"/>
  <c r="AB1320" s="1"/>
  <c r="AX1330"/>
  <c r="AX1331" l="1"/>
  <c r="AY1331" s="1"/>
  <c r="AY1330"/>
  <c r="AW1333"/>
  <c r="BI1333"/>
  <c r="AU1334"/>
  <c r="AD1318"/>
  <c r="AC1319"/>
  <c r="Y1321"/>
  <c r="AA1321" s="1"/>
  <c r="AC1320"/>
  <c r="Z1321"/>
  <c r="AB1321" s="1"/>
  <c r="AX1332" l="1"/>
  <c r="AY1332" s="1"/>
  <c r="AD1320"/>
  <c r="AW1334"/>
  <c r="BI1334"/>
  <c r="AU1335"/>
  <c r="AD1319"/>
  <c r="Y1322"/>
  <c r="AA1322" s="1"/>
  <c r="Z1322"/>
  <c r="AB1322" s="1"/>
  <c r="AX1333"/>
  <c r="AY1333" s="1"/>
  <c r="BI1335" l="1"/>
  <c r="AU1336"/>
  <c r="AW1335"/>
  <c r="AC1321"/>
  <c r="Y1323"/>
  <c r="AA1323" s="1"/>
  <c r="Z1323"/>
  <c r="AB1323" s="1"/>
  <c r="AX1334"/>
  <c r="AY1334" s="1"/>
  <c r="AD1321" l="1"/>
  <c r="AW1336"/>
  <c r="BI1336"/>
  <c r="AU1337"/>
  <c r="Z1324"/>
  <c r="AB1324" s="1"/>
  <c r="AC1322"/>
  <c r="Y1324"/>
  <c r="AA1324" s="1"/>
  <c r="AC1323"/>
  <c r="AW1337" l="1"/>
  <c r="BI1337"/>
  <c r="AU1338"/>
  <c r="AD1322"/>
  <c r="AD1323"/>
  <c r="Z1325"/>
  <c r="AB1325" s="1"/>
  <c r="Y1325"/>
  <c r="AA1325" s="1"/>
  <c r="AX1335"/>
  <c r="AX1336" l="1"/>
  <c r="AY1336" s="1"/>
  <c r="AY1335"/>
  <c r="AW1338"/>
  <c r="BI1338"/>
  <c r="AU1339"/>
  <c r="AC1324"/>
  <c r="Z1326"/>
  <c r="AB1326" s="1"/>
  <c r="Y1326"/>
  <c r="AA1326" s="1"/>
  <c r="AX1337"/>
  <c r="AY1337" s="1"/>
  <c r="AW1339" l="1"/>
  <c r="BI1339"/>
  <c r="AU1340"/>
  <c r="AD1324"/>
  <c r="Y1327"/>
  <c r="AA1327" s="1"/>
  <c r="Z1327"/>
  <c r="AB1327" s="1"/>
  <c r="AC1325"/>
  <c r="AW1340" l="1"/>
  <c r="BI1340"/>
  <c r="AU1341"/>
  <c r="AD1325"/>
  <c r="AC1326"/>
  <c r="Z1328"/>
  <c r="AB1328" s="1"/>
  <c r="Y1328"/>
  <c r="AA1328" s="1"/>
  <c r="AC1327"/>
  <c r="AX1338"/>
  <c r="AY1338" s="1"/>
  <c r="AD1327" l="1"/>
  <c r="AD1326"/>
  <c r="AW1341"/>
  <c r="BI1341"/>
  <c r="AU1342"/>
  <c r="Y1329"/>
  <c r="AA1329" s="1"/>
  <c r="Z1329"/>
  <c r="AB1329" s="1"/>
  <c r="AX1339"/>
  <c r="AW1342" l="1"/>
  <c r="BI1342"/>
  <c r="AU1343"/>
  <c r="AX1340"/>
  <c r="AY1340" s="1"/>
  <c r="AY1339"/>
  <c r="Y1330"/>
  <c r="AA1330" s="1"/>
  <c r="Z1330"/>
  <c r="AB1330" s="1"/>
  <c r="AC1328"/>
  <c r="AD1328" l="1"/>
  <c r="AW1343"/>
  <c r="BI1343"/>
  <c r="AU1344"/>
  <c r="AX1341"/>
  <c r="AY1341" s="1"/>
  <c r="Y1331"/>
  <c r="AA1331" s="1"/>
  <c r="AC1329"/>
  <c r="Z1331"/>
  <c r="AB1331" s="1"/>
  <c r="AD1329" l="1"/>
  <c r="AW1344"/>
  <c r="BI1344"/>
  <c r="AU1345"/>
  <c r="AX1342"/>
  <c r="AY1342" s="1"/>
  <c r="Z1332"/>
  <c r="AB1332" s="1"/>
  <c r="Y1332"/>
  <c r="AA1332" s="1"/>
  <c r="AC1330"/>
  <c r="AX1343" l="1"/>
  <c r="AY1343" s="1"/>
  <c r="AW1345"/>
  <c r="BI1345"/>
  <c r="AU1346"/>
  <c r="AD1330"/>
  <c r="AC1331"/>
  <c r="Z1333"/>
  <c r="AB1333" s="1"/>
  <c r="Y1333"/>
  <c r="AA1333" s="1"/>
  <c r="AC1332"/>
  <c r="AX1344"/>
  <c r="AY1344" s="1"/>
  <c r="AD1332" l="1"/>
  <c r="AD1331"/>
  <c r="AW1346"/>
  <c r="BI1346"/>
  <c r="AU1347"/>
  <c r="Y1334"/>
  <c r="AA1334" s="1"/>
  <c r="AC1333"/>
  <c r="Z1334"/>
  <c r="AB1334" s="1"/>
  <c r="AW1347" l="1"/>
  <c r="BI1347"/>
  <c r="AU1348"/>
  <c r="AD1333"/>
  <c r="Y1335"/>
  <c r="AA1335" s="1"/>
  <c r="AX1345"/>
  <c r="AY1345" s="1"/>
  <c r="Z1335"/>
  <c r="AB1335" s="1"/>
  <c r="AW1348" l="1"/>
  <c r="BI1348"/>
  <c r="AU1349"/>
  <c r="Z1336"/>
  <c r="AB1336" s="1"/>
  <c r="AX1346"/>
  <c r="Y1336"/>
  <c r="AA1336" s="1"/>
  <c r="AC1334"/>
  <c r="AX1347" l="1"/>
  <c r="AY1347" s="1"/>
  <c r="AY1346"/>
  <c r="AW1349"/>
  <c r="BI1349"/>
  <c r="AU1350"/>
  <c r="AD1334"/>
  <c r="AC1335"/>
  <c r="Y1337"/>
  <c r="AA1337" s="1"/>
  <c r="Z1337"/>
  <c r="AB1337" s="1"/>
  <c r="AX1348"/>
  <c r="AY1348" s="1"/>
  <c r="AD1335" l="1"/>
  <c r="AW1350"/>
  <c r="BI1350"/>
  <c r="AU1351"/>
  <c r="AC1336"/>
  <c r="Y1338"/>
  <c r="AA1338" s="1"/>
  <c r="Z1338"/>
  <c r="AB1338" s="1"/>
  <c r="AD1336" l="1"/>
  <c r="AW1351"/>
  <c r="BI1351"/>
  <c r="AU1352"/>
  <c r="AX1349"/>
  <c r="Z1339"/>
  <c r="AB1339" s="1"/>
  <c r="Y1339"/>
  <c r="AA1339" s="1"/>
  <c r="AC1338"/>
  <c r="AC1337"/>
  <c r="AW1352" l="1"/>
  <c r="BI1352"/>
  <c r="AU1353"/>
  <c r="AD1338"/>
  <c r="AD1337"/>
  <c r="AX1350"/>
  <c r="AY1350" s="1"/>
  <c r="AY1349"/>
  <c r="Y1340"/>
  <c r="AA1340" s="1"/>
  <c r="Z1340"/>
  <c r="AB1340" s="1"/>
  <c r="AX1351" l="1"/>
  <c r="AY1351" s="1"/>
  <c r="AW1353"/>
  <c r="BI1353"/>
  <c r="AU1354"/>
  <c r="Y1341"/>
  <c r="AA1341" s="1"/>
  <c r="Z1341"/>
  <c r="AB1341" s="1"/>
  <c r="AC1339"/>
  <c r="AD1339" l="1"/>
  <c r="AW1354"/>
  <c r="BI1354"/>
  <c r="AU1355"/>
  <c r="Z1342"/>
  <c r="AB1342" s="1"/>
  <c r="Y1342"/>
  <c r="AA1342" s="1"/>
  <c r="AX1352"/>
  <c r="AC1340"/>
  <c r="AX1353" l="1"/>
  <c r="AY1353" s="1"/>
  <c r="AY1352"/>
  <c r="AW1355"/>
  <c r="BI1355"/>
  <c r="AU1356"/>
  <c r="AD1340"/>
  <c r="AC1341"/>
  <c r="Z1343"/>
  <c r="AB1343" s="1"/>
  <c r="Y1343"/>
  <c r="AA1343" s="1"/>
  <c r="AW1356" l="1"/>
  <c r="BI1356"/>
  <c r="AU1357"/>
  <c r="AX1354"/>
  <c r="AY1354" s="1"/>
  <c r="AD1341"/>
  <c r="Y1344"/>
  <c r="AA1344" s="1"/>
  <c r="AC1343"/>
  <c r="Z1344"/>
  <c r="AB1344" s="1"/>
  <c r="AC1342"/>
  <c r="AX1355"/>
  <c r="AY1355" s="1"/>
  <c r="AW1357" l="1"/>
  <c r="BI1357"/>
  <c r="AU1358"/>
  <c r="AD1343"/>
  <c r="AD1342"/>
  <c r="Y1345"/>
  <c r="AA1345" s="1"/>
  <c r="Z1345"/>
  <c r="AB1345" s="1"/>
  <c r="AW1358" l="1"/>
  <c r="BI1358"/>
  <c r="AU1359"/>
  <c r="AC1344"/>
  <c r="Z1346"/>
  <c r="AB1346" s="1"/>
  <c r="Y1346"/>
  <c r="AA1346" s="1"/>
  <c r="AX1356"/>
  <c r="AD1344" l="1"/>
  <c r="BI1359"/>
  <c r="AU1360"/>
  <c r="AW1359"/>
  <c r="AX1357"/>
  <c r="AY1357" s="1"/>
  <c r="AY1356"/>
  <c r="AC1345"/>
  <c r="Z1347"/>
  <c r="AB1347" s="1"/>
  <c r="Y1347"/>
  <c r="AA1347" s="1"/>
  <c r="AC1346"/>
  <c r="AD1346" l="1"/>
  <c r="BI1360"/>
  <c r="AU1361"/>
  <c r="AW1360"/>
  <c r="AD1345"/>
  <c r="Y1348"/>
  <c r="AA1348" s="1"/>
  <c r="Z1348"/>
  <c r="AB1348" s="1"/>
  <c r="AX1358"/>
  <c r="BI1361" l="1"/>
  <c r="AU1362"/>
  <c r="AW1361"/>
  <c r="AX1359"/>
  <c r="AY1359" s="1"/>
  <c r="AY1358"/>
  <c r="Z1349"/>
  <c r="AB1349" s="1"/>
  <c r="Y1349"/>
  <c r="AA1349" s="1"/>
  <c r="AX1360"/>
  <c r="AY1360" s="1"/>
  <c r="AC1347"/>
  <c r="AD1347" l="1"/>
  <c r="BI1362"/>
  <c r="AU1363"/>
  <c r="AW1362"/>
  <c r="Y1350"/>
  <c r="AA1350" s="1"/>
  <c r="AC1349"/>
  <c r="Z1350"/>
  <c r="AB1350" s="1"/>
  <c r="AX1361"/>
  <c r="AY1361" s="1"/>
  <c r="AC1348"/>
  <c r="AD1348" l="1"/>
  <c r="AD1349"/>
  <c r="BI1363"/>
  <c r="AU1364"/>
  <c r="AW1363"/>
  <c r="Y1351"/>
  <c r="AA1351" s="1"/>
  <c r="Z1351"/>
  <c r="AB1351" s="1"/>
  <c r="BI1364" l="1"/>
  <c r="AU1365"/>
  <c r="AW1364"/>
  <c r="Z1352"/>
  <c r="AB1352" s="1"/>
  <c r="Y1352"/>
  <c r="AA1352" s="1"/>
  <c r="AC1350"/>
  <c r="AX1362"/>
  <c r="AY1362" s="1"/>
  <c r="AD1350" l="1"/>
  <c r="BI1365"/>
  <c r="AU1366"/>
  <c r="AW1365"/>
  <c r="AC1351"/>
  <c r="Z1353"/>
  <c r="AB1353" s="1"/>
  <c r="Y1353"/>
  <c r="AA1353" s="1"/>
  <c r="AC1352"/>
  <c r="AX1363"/>
  <c r="AX1364" l="1"/>
  <c r="AY1364" s="1"/>
  <c r="AY1363"/>
  <c r="AD1351"/>
  <c r="BI1366"/>
  <c r="AU1367"/>
  <c r="AW1366"/>
  <c r="AD1352"/>
  <c r="Z1354"/>
  <c r="AB1354" s="1"/>
  <c r="Y1354"/>
  <c r="AA1354" s="1"/>
  <c r="AX1365"/>
  <c r="AY1365" s="1"/>
  <c r="BI1367" l="1"/>
  <c r="AU1368"/>
  <c r="AW1367"/>
  <c r="AC1353"/>
  <c r="Z1355"/>
  <c r="AB1355" s="1"/>
  <c r="Y1355"/>
  <c r="AA1355" s="1"/>
  <c r="AD1353" l="1"/>
  <c r="BI1368"/>
  <c r="AU1369"/>
  <c r="AW1368"/>
  <c r="AC1354"/>
  <c r="Y1356"/>
  <c r="AA1356" s="1"/>
  <c r="Z1356"/>
  <c r="AB1356" s="1"/>
  <c r="AX1366"/>
  <c r="AD1354" l="1"/>
  <c r="BI1369"/>
  <c r="AU1370"/>
  <c r="AW1369"/>
  <c r="AX1367"/>
  <c r="AY1367" s="1"/>
  <c r="AY1366"/>
  <c r="Y1357"/>
  <c r="AA1357" s="1"/>
  <c r="AC1356"/>
  <c r="Z1357"/>
  <c r="AB1357" s="1"/>
  <c r="AC1355"/>
  <c r="AX1368" l="1"/>
  <c r="AY1368" s="1"/>
  <c r="BI1370"/>
  <c r="AU1371"/>
  <c r="AW1370"/>
  <c r="AD1355"/>
  <c r="AD1356"/>
  <c r="Y1358"/>
  <c r="AA1358" s="1"/>
  <c r="Z1358"/>
  <c r="AB1358" s="1"/>
  <c r="BI1371" l="1"/>
  <c r="AU1372"/>
  <c r="AW1371"/>
  <c r="AX1369"/>
  <c r="AY1369" s="1"/>
  <c r="Y1359"/>
  <c r="AA1359" s="1"/>
  <c r="Z1359"/>
  <c r="AB1359" s="1"/>
  <c r="AC1357"/>
  <c r="AD1357" l="1"/>
  <c r="BI1372"/>
  <c r="AU1373"/>
  <c r="AW1372"/>
  <c r="AX1370"/>
  <c r="AY1370" s="1"/>
  <c r="AC1358"/>
  <c r="Z1360"/>
  <c r="AB1360" s="1"/>
  <c r="Y1360"/>
  <c r="AA1360" s="1"/>
  <c r="AC1359"/>
  <c r="AX1371"/>
  <c r="AY1371" s="1"/>
  <c r="BI1373" l="1"/>
  <c r="AU1374"/>
  <c r="AW1373"/>
  <c r="AD1359"/>
  <c r="AD1358"/>
  <c r="Y1361"/>
  <c r="AA1361" s="1"/>
  <c r="Z1361"/>
  <c r="AB1361" s="1"/>
  <c r="AX1372"/>
  <c r="AY1372" s="1"/>
  <c r="BI1374" l="1"/>
  <c r="AU1375"/>
  <c r="AW1374"/>
  <c r="Z1362"/>
  <c r="AB1362" s="1"/>
  <c r="Y1362"/>
  <c r="AA1362" s="1"/>
  <c r="AC1360"/>
  <c r="BI1375" l="1"/>
  <c r="AU1376"/>
  <c r="AW1375"/>
  <c r="AD1360"/>
  <c r="Y1363"/>
  <c r="AA1363" s="1"/>
  <c r="AC1362"/>
  <c r="Z1363"/>
  <c r="AB1363" s="1"/>
  <c r="AX1373"/>
  <c r="AY1373" s="1"/>
  <c r="AC1361"/>
  <c r="AD1362" l="1"/>
  <c r="BI1376"/>
  <c r="AU1377"/>
  <c r="AW1376"/>
  <c r="AD1361"/>
  <c r="Y1364"/>
  <c r="AA1364" s="1"/>
  <c r="AX1374"/>
  <c r="Z1364"/>
  <c r="AB1364" s="1"/>
  <c r="AW1377" l="1"/>
  <c r="BI1377"/>
  <c r="AU1378"/>
  <c r="AX1375"/>
  <c r="AY1375" s="1"/>
  <c r="AY1374"/>
  <c r="Y1365"/>
  <c r="AA1365" s="1"/>
  <c r="AC1364"/>
  <c r="Z1365"/>
  <c r="AB1365" s="1"/>
  <c r="AC1363"/>
  <c r="AD1363" l="1"/>
  <c r="AW1378"/>
  <c r="BI1378"/>
  <c r="AU1379"/>
  <c r="AD1364"/>
  <c r="AX1376"/>
  <c r="AY1376" s="1"/>
  <c r="Y1366"/>
  <c r="AA1366" s="1"/>
  <c r="AC1365"/>
  <c r="Z1366"/>
  <c r="AB1366" s="1"/>
  <c r="AW1379" l="1"/>
  <c r="BI1379"/>
  <c r="AU1380"/>
  <c r="AD1365"/>
  <c r="Z1367"/>
  <c r="AB1367" s="1"/>
  <c r="Y1367"/>
  <c r="AA1367" s="1"/>
  <c r="AX1377"/>
  <c r="AX1378" l="1"/>
  <c r="AY1378" s="1"/>
  <c r="AY1377"/>
  <c r="AW1380"/>
  <c r="BI1380"/>
  <c r="AU1381"/>
  <c r="AC1366"/>
  <c r="Y1368"/>
  <c r="AA1368" s="1"/>
  <c r="Z1368"/>
  <c r="AB1368" s="1"/>
  <c r="AD1366" l="1"/>
  <c r="AW1381"/>
  <c r="BI1381"/>
  <c r="AU1382"/>
  <c r="AX1379"/>
  <c r="AY1379" s="1"/>
  <c r="Z1369"/>
  <c r="AB1369" s="1"/>
  <c r="Y1369"/>
  <c r="AA1369" s="1"/>
  <c r="AC1368"/>
  <c r="AC1367"/>
  <c r="AD1368" l="1"/>
  <c r="AD1367"/>
  <c r="AW1382"/>
  <c r="BI1382"/>
  <c r="AU1383"/>
  <c r="Y1370"/>
  <c r="AA1370" s="1"/>
  <c r="Z1370"/>
  <c r="AB1370" s="1"/>
  <c r="AX1380"/>
  <c r="AX1381" l="1"/>
  <c r="AY1381" s="1"/>
  <c r="AY1380"/>
  <c r="AW1383"/>
  <c r="BI1383"/>
  <c r="AU1384"/>
  <c r="Y1371"/>
  <c r="AA1371" s="1"/>
  <c r="AC1370"/>
  <c r="Z1371"/>
  <c r="AB1371" s="1"/>
  <c r="AC1369"/>
  <c r="AD1369" l="1"/>
  <c r="AW1384"/>
  <c r="BI1384"/>
  <c r="AU1385"/>
  <c r="AD1370"/>
  <c r="Z1372"/>
  <c r="AB1372" s="1"/>
  <c r="Y1372"/>
  <c r="AA1372" s="1"/>
  <c r="AX1382"/>
  <c r="AW1385" l="1"/>
  <c r="BI1385"/>
  <c r="AU1386"/>
  <c r="AX1383"/>
  <c r="AY1383" s="1"/>
  <c r="AY1382"/>
  <c r="Z1373"/>
  <c r="AB1373" s="1"/>
  <c r="Y1373"/>
  <c r="AA1373" s="1"/>
  <c r="AC1371"/>
  <c r="AW1386" l="1"/>
  <c r="BI1386"/>
  <c r="AU1387"/>
  <c r="AD1371"/>
  <c r="Z1374"/>
  <c r="AB1374" s="1"/>
  <c r="Y1374"/>
  <c r="AA1374" s="1"/>
  <c r="AX1384"/>
  <c r="AC1372"/>
  <c r="AD1372" l="1"/>
  <c r="AX1385"/>
  <c r="AY1385" s="1"/>
  <c r="AY1384"/>
  <c r="AW1387"/>
  <c r="BI1387"/>
  <c r="AU1388"/>
  <c r="Z1375"/>
  <c r="AB1375" s="1"/>
  <c r="AX1386"/>
  <c r="AY1386" s="1"/>
  <c r="AC1373"/>
  <c r="Y1375"/>
  <c r="AA1375" s="1"/>
  <c r="AD1373" l="1"/>
  <c r="AW1388"/>
  <c r="BI1388"/>
  <c r="AU1389"/>
  <c r="AC1374"/>
  <c r="AX1387"/>
  <c r="AY1387" s="1"/>
  <c r="Z1376"/>
  <c r="AB1376" s="1"/>
  <c r="Y1376"/>
  <c r="AA1376" s="1"/>
  <c r="AC1375"/>
  <c r="AD1374" l="1"/>
  <c r="AW1389"/>
  <c r="BI1389"/>
  <c r="AU1390"/>
  <c r="AD1375"/>
  <c r="Y1377"/>
  <c r="AA1377" s="1"/>
  <c r="Z1377"/>
  <c r="AB1377" s="1"/>
  <c r="AX1388"/>
  <c r="AY1388" s="1"/>
  <c r="BI1390" l="1"/>
  <c r="AU1391"/>
  <c r="AW1390"/>
  <c r="Z1378"/>
  <c r="AB1378" s="1"/>
  <c r="Y1378"/>
  <c r="AA1378" s="1"/>
  <c r="AC1376"/>
  <c r="AW1391" l="1"/>
  <c r="BI1391"/>
  <c r="AU1392"/>
  <c r="AD1376"/>
  <c r="Y1379"/>
  <c r="AA1379" s="1"/>
  <c r="AC1378"/>
  <c r="Z1379"/>
  <c r="AB1379" s="1"/>
  <c r="AX1389"/>
  <c r="AY1389" s="1"/>
  <c r="AC1377"/>
  <c r="AD1378" l="1"/>
  <c r="AW1392"/>
  <c r="BI1392"/>
  <c r="AU1393"/>
  <c r="AD1377"/>
  <c r="Y1380"/>
  <c r="AA1380" s="1"/>
  <c r="AX1390"/>
  <c r="Z1380"/>
  <c r="AB1380" s="1"/>
  <c r="AW1393" l="1"/>
  <c r="BI1393"/>
  <c r="AU1394"/>
  <c r="AX1391"/>
  <c r="AY1391" s="1"/>
  <c r="AY1390"/>
  <c r="Y1381"/>
  <c r="AA1381" s="1"/>
  <c r="AC1380"/>
  <c r="Z1381"/>
  <c r="AB1381" s="1"/>
  <c r="AC1379"/>
  <c r="AD1379" l="1"/>
  <c r="AW1394"/>
  <c r="BI1394"/>
  <c r="AU1395"/>
  <c r="AD1380"/>
  <c r="AX1392"/>
  <c r="AY1392" s="1"/>
  <c r="Y1382"/>
  <c r="AA1382" s="1"/>
  <c r="AC1381"/>
  <c r="Z1382"/>
  <c r="AB1382" s="1"/>
  <c r="AD1381" l="1"/>
  <c r="AW1395"/>
  <c r="BI1395"/>
  <c r="AU1396"/>
  <c r="Z1383"/>
  <c r="AB1383" s="1"/>
  <c r="Y1383"/>
  <c r="AA1383" s="1"/>
  <c r="AX1393"/>
  <c r="AX1394" l="1"/>
  <c r="AY1394" s="1"/>
  <c r="AY1393"/>
  <c r="AW1396"/>
  <c r="BI1396"/>
  <c r="AU1397"/>
  <c r="AC1382"/>
  <c r="Y1384"/>
  <c r="AA1384" s="1"/>
  <c r="Z1384"/>
  <c r="AB1384" s="1"/>
  <c r="AX1395"/>
  <c r="AY1395" s="1"/>
  <c r="BI1397" l="1"/>
  <c r="AU1398"/>
  <c r="AW1397"/>
  <c r="AD1382"/>
  <c r="Z1385"/>
  <c r="AB1385" s="1"/>
  <c r="Y1385"/>
  <c r="AA1385" s="1"/>
  <c r="AC1384"/>
  <c r="AC1383"/>
  <c r="AW1398" l="1"/>
  <c r="BI1398"/>
  <c r="AU1399"/>
  <c r="AD1384"/>
  <c r="AD1383"/>
  <c r="Y1386"/>
  <c r="AA1386" s="1"/>
  <c r="AC1385"/>
  <c r="Z1386"/>
  <c r="AB1386" s="1"/>
  <c r="AX1396"/>
  <c r="AX1397" l="1"/>
  <c r="AY1397" s="1"/>
  <c r="AY1396"/>
  <c r="AW1399"/>
  <c r="BI1399"/>
  <c r="AU1400"/>
  <c r="AD1385"/>
  <c r="Y1387"/>
  <c r="AA1387" s="1"/>
  <c r="Z1387"/>
  <c r="AB1387" s="1"/>
  <c r="AW1400" l="1"/>
  <c r="BI1400"/>
  <c r="AU1401"/>
  <c r="Z1388"/>
  <c r="AB1388" s="1"/>
  <c r="Y1388"/>
  <c r="AA1388" s="1"/>
  <c r="AC1386"/>
  <c r="AX1398"/>
  <c r="AY1398" s="1"/>
  <c r="AD1386" l="1"/>
  <c r="BI1401"/>
  <c r="AU1402"/>
  <c r="AW1401"/>
  <c r="AC1387"/>
  <c r="Z1389"/>
  <c r="AB1389" s="1"/>
  <c r="Y1389"/>
  <c r="AA1389" s="1"/>
  <c r="AC1388"/>
  <c r="AX1399"/>
  <c r="BI1402" l="1"/>
  <c r="AU1403"/>
  <c r="AW1402"/>
  <c r="AD1388"/>
  <c r="AX1400"/>
  <c r="AY1400" s="1"/>
  <c r="AY1399"/>
  <c r="AD1387"/>
  <c r="Z1390"/>
  <c r="AB1390" s="1"/>
  <c r="Y1390"/>
  <c r="AA1390" s="1"/>
  <c r="AX1401"/>
  <c r="AY1401" s="1"/>
  <c r="BI1403" l="1"/>
  <c r="AU1404"/>
  <c r="AW1403"/>
  <c r="AC1389"/>
  <c r="Z1391"/>
  <c r="AB1391" s="1"/>
  <c r="Y1391"/>
  <c r="AA1391" s="1"/>
  <c r="AD1389" l="1"/>
  <c r="BI1404"/>
  <c r="AU1405"/>
  <c r="AW1404"/>
  <c r="AC1390"/>
  <c r="Y1392"/>
  <c r="AA1392" s="1"/>
  <c r="Z1392"/>
  <c r="AB1392" s="1"/>
  <c r="AX1402"/>
  <c r="AD1390" l="1"/>
  <c r="AX1403"/>
  <c r="AY1403" s="1"/>
  <c r="AY1402"/>
  <c r="BI1405"/>
  <c r="AU1406"/>
  <c r="AW1405"/>
  <c r="Y1393"/>
  <c r="AA1393" s="1"/>
  <c r="AC1392"/>
  <c r="Z1393"/>
  <c r="AB1393" s="1"/>
  <c r="AX1404"/>
  <c r="AY1404" s="1"/>
  <c r="AC1391"/>
  <c r="BI1406" l="1"/>
  <c r="AU1407"/>
  <c r="AW1406"/>
  <c r="AD1391"/>
  <c r="AD1392"/>
  <c r="Y1394"/>
  <c r="AA1394" s="1"/>
  <c r="AX1405"/>
  <c r="AY1405" s="1"/>
  <c r="Z1394"/>
  <c r="AB1394" s="1"/>
  <c r="BI1407" l="1"/>
  <c r="AU1408"/>
  <c r="AW1407"/>
  <c r="Y1395"/>
  <c r="AA1395" s="1"/>
  <c r="Z1395"/>
  <c r="AB1395" s="1"/>
  <c r="AX1406"/>
  <c r="AY1406" s="1"/>
  <c r="AC1393"/>
  <c r="BI1408" l="1"/>
  <c r="AU1409"/>
  <c r="AW1408"/>
  <c r="AD1393"/>
  <c r="AC1394"/>
  <c r="Z1396"/>
  <c r="AB1396" s="1"/>
  <c r="Y1396"/>
  <c r="AA1396" s="1"/>
  <c r="AC1395"/>
  <c r="BI1409" l="1"/>
  <c r="AU1410"/>
  <c r="AW1409"/>
  <c r="AD1395"/>
  <c r="AD1394"/>
  <c r="Y1397"/>
  <c r="AA1397" s="1"/>
  <c r="Z1397"/>
  <c r="AB1397" s="1"/>
  <c r="AX1407"/>
  <c r="BI1410" l="1"/>
  <c r="AU1411"/>
  <c r="AW1410"/>
  <c r="AX1408"/>
  <c r="AY1408" s="1"/>
  <c r="AY1407"/>
  <c r="Y1398"/>
  <c r="AA1398" s="1"/>
  <c r="AC1397"/>
  <c r="Z1398"/>
  <c r="AB1398" s="1"/>
  <c r="AC1396"/>
  <c r="AD1396" l="1"/>
  <c r="BI1411"/>
  <c r="AU1412"/>
  <c r="AW1411"/>
  <c r="AD1397"/>
  <c r="AX1409"/>
  <c r="AY1409" s="1"/>
  <c r="Y1399"/>
  <c r="AA1399" s="1"/>
  <c r="Z1399"/>
  <c r="AB1399" s="1"/>
  <c r="AX1410" l="1"/>
  <c r="AY1410" s="1"/>
  <c r="BI1412"/>
  <c r="AU1413"/>
  <c r="AW1412"/>
  <c r="Y1400"/>
  <c r="AA1400" s="1"/>
  <c r="Z1400"/>
  <c r="AB1400" s="1"/>
  <c r="AX1411"/>
  <c r="AY1411" s="1"/>
  <c r="AC1398"/>
  <c r="BI1413" l="1"/>
  <c r="AU1414"/>
  <c r="AW1413"/>
  <c r="AD1398"/>
  <c r="Z1401"/>
  <c r="AB1401" s="1"/>
  <c r="Y1401"/>
  <c r="AA1401" s="1"/>
  <c r="AC1399"/>
  <c r="BI1414" l="1"/>
  <c r="AU1415"/>
  <c r="AW1414"/>
  <c r="AD1399"/>
  <c r="AC1400"/>
  <c r="Y1402"/>
  <c r="AA1402" s="1"/>
  <c r="Z1402"/>
  <c r="AB1402" s="1"/>
  <c r="AX1412"/>
  <c r="AD1400" l="1"/>
  <c r="BI1415"/>
  <c r="AU1416"/>
  <c r="AW1415"/>
  <c r="AX1413"/>
  <c r="AY1413" s="1"/>
  <c r="AY1412"/>
  <c r="Y1403"/>
  <c r="AA1403" s="1"/>
  <c r="AC1402"/>
  <c r="Z1403"/>
  <c r="AB1403" s="1"/>
  <c r="AX1414"/>
  <c r="AY1414" s="1"/>
  <c r="AC1401"/>
  <c r="AD1401" l="1"/>
  <c r="AD1402"/>
  <c r="BI1416"/>
  <c r="AU1417"/>
  <c r="AW1416"/>
  <c r="Z1404"/>
  <c r="AB1404" s="1"/>
  <c r="Y1404"/>
  <c r="AA1404" s="1"/>
  <c r="AX1415"/>
  <c r="AY1415" s="1"/>
  <c r="BI1417" l="1"/>
  <c r="AU1418"/>
  <c r="AW1417"/>
  <c r="Z1405"/>
  <c r="AB1405" s="1"/>
  <c r="Y1405"/>
  <c r="AA1405" s="1"/>
  <c r="AC1403"/>
  <c r="BI1418" l="1"/>
  <c r="AU1419"/>
  <c r="AW1418"/>
  <c r="AD1403"/>
  <c r="Z1406"/>
  <c r="AB1406" s="1"/>
  <c r="Y1406"/>
  <c r="AA1406" s="1"/>
  <c r="AC1404"/>
  <c r="AX1416"/>
  <c r="AY1416" s="1"/>
  <c r="BI1419" l="1"/>
  <c r="AU1420"/>
  <c r="AW1419"/>
  <c r="AD1404"/>
  <c r="Y1407"/>
  <c r="AA1407" s="1"/>
  <c r="Z1407"/>
  <c r="AB1407" s="1"/>
  <c r="AC1405"/>
  <c r="AX1417"/>
  <c r="AY1417" s="1"/>
  <c r="BI1420" l="1"/>
  <c r="AU1421"/>
  <c r="AW1420"/>
  <c r="AD1405"/>
  <c r="Z1408"/>
  <c r="AB1408" s="1"/>
  <c r="Y1408"/>
  <c r="AA1408" s="1"/>
  <c r="AX1418"/>
  <c r="AC1406"/>
  <c r="AX1419" l="1"/>
  <c r="AY1419" s="1"/>
  <c r="AY1418"/>
  <c r="AD1406"/>
  <c r="BI1421"/>
  <c r="AU1422"/>
  <c r="AW1421"/>
  <c r="Y1409"/>
  <c r="AA1409" s="1"/>
  <c r="Z1409"/>
  <c r="AB1409" s="1"/>
  <c r="AC1407"/>
  <c r="AD1407" l="1"/>
  <c r="BI1422"/>
  <c r="AU1423"/>
  <c r="AW1422"/>
  <c r="AX1420"/>
  <c r="AY1420" s="1"/>
  <c r="Z1410"/>
  <c r="AB1410" s="1"/>
  <c r="Y1410"/>
  <c r="AA1410" s="1"/>
  <c r="AC1408"/>
  <c r="AX1421" l="1"/>
  <c r="AY1421" s="1"/>
  <c r="AW1423"/>
  <c r="BI1423"/>
  <c r="AU1424"/>
  <c r="AD1408"/>
  <c r="AC1409"/>
  <c r="Z1411"/>
  <c r="AB1411" s="1"/>
  <c r="Y1411"/>
  <c r="AA1411" s="1"/>
  <c r="AC1410"/>
  <c r="AW1424" l="1"/>
  <c r="BI1424"/>
  <c r="AU1425"/>
  <c r="AD1410"/>
  <c r="AD1409"/>
  <c r="Y1412"/>
  <c r="AA1412" s="1"/>
  <c r="AX1422"/>
  <c r="AY1422" s="1"/>
  <c r="Z1412"/>
  <c r="AB1412" s="1"/>
  <c r="BI1425" l="1"/>
  <c r="AU1426"/>
  <c r="AW1425"/>
  <c r="AX1423"/>
  <c r="Z1413"/>
  <c r="AB1413" s="1"/>
  <c r="Y1413"/>
  <c r="AA1413" s="1"/>
  <c r="AC1411"/>
  <c r="AX1424" l="1"/>
  <c r="AY1424" s="1"/>
  <c r="AY1423"/>
  <c r="BI1426"/>
  <c r="AU1427"/>
  <c r="AW1426"/>
  <c r="AD1411"/>
  <c r="AC1412"/>
  <c r="Z1414"/>
  <c r="AB1414" s="1"/>
  <c r="AX1425"/>
  <c r="AY1425" s="1"/>
  <c r="Y1414"/>
  <c r="AA1414" s="1"/>
  <c r="BI1427" l="1"/>
  <c r="AU1428"/>
  <c r="AW1427"/>
  <c r="AD1412"/>
  <c r="Y1415"/>
  <c r="AA1415" s="1"/>
  <c r="Z1415"/>
  <c r="AB1415" s="1"/>
  <c r="AC1413"/>
  <c r="BI1428" l="1"/>
  <c r="AU1429"/>
  <c r="AW1428"/>
  <c r="AD1413"/>
  <c r="Y1416"/>
  <c r="AA1416" s="1"/>
  <c r="Z1416"/>
  <c r="AB1416" s="1"/>
  <c r="AC1414"/>
  <c r="AX1426"/>
  <c r="AY1426" s="1"/>
  <c r="AD1414" l="1"/>
  <c r="AW1429"/>
  <c r="BI1429"/>
  <c r="AU1430"/>
  <c r="Y1417"/>
  <c r="AA1417" s="1"/>
  <c r="AC1416"/>
  <c r="Z1417"/>
  <c r="AB1417" s="1"/>
  <c r="AC1415"/>
  <c r="AX1427"/>
  <c r="AY1427" s="1"/>
  <c r="AD1415" l="1"/>
  <c r="AD1416"/>
  <c r="AW1430"/>
  <c r="BI1430"/>
  <c r="AU1431"/>
  <c r="Y1418"/>
  <c r="AA1418" s="1"/>
  <c r="Z1418"/>
  <c r="AB1418" s="1"/>
  <c r="AX1428"/>
  <c r="AX1429" l="1"/>
  <c r="AY1429" s="1"/>
  <c r="AY1428"/>
  <c r="AW1431"/>
  <c r="BI1431"/>
  <c r="AU1432"/>
  <c r="Z1419"/>
  <c r="AB1419" s="1"/>
  <c r="Y1419"/>
  <c r="AA1419" s="1"/>
  <c r="AC1417"/>
  <c r="AX1430" l="1"/>
  <c r="AY1430" s="1"/>
  <c r="AW1432"/>
  <c r="BI1432"/>
  <c r="AU1433"/>
  <c r="AD1417"/>
  <c r="Z1420"/>
  <c r="AB1420" s="1"/>
  <c r="AC1418"/>
  <c r="Y1420"/>
  <c r="AA1420" s="1"/>
  <c r="AX1431"/>
  <c r="AY1431" s="1"/>
  <c r="AD1418" l="1"/>
  <c r="AW1433"/>
  <c r="BI1433"/>
  <c r="AU1434"/>
  <c r="Y1421"/>
  <c r="AA1421" s="1"/>
  <c r="Z1421"/>
  <c r="AB1421" s="1"/>
  <c r="AC1419"/>
  <c r="AD1419" l="1"/>
  <c r="AW1434"/>
  <c r="BI1434"/>
  <c r="AU1435"/>
  <c r="AX1432"/>
  <c r="Y1422"/>
  <c r="AA1422" s="1"/>
  <c r="Z1422"/>
  <c r="AB1422" s="1"/>
  <c r="AC1420"/>
  <c r="AW1435" l="1"/>
  <c r="BI1435"/>
  <c r="AU1436"/>
  <c r="AD1420"/>
  <c r="AX1433"/>
  <c r="AY1433" s="1"/>
  <c r="AY1432"/>
  <c r="Z1423"/>
  <c r="AB1423" s="1"/>
  <c r="Y1423"/>
  <c r="AA1423" s="1"/>
  <c r="AC1421"/>
  <c r="AW1436" l="1"/>
  <c r="BI1436"/>
  <c r="AU1437"/>
  <c r="AD1421"/>
  <c r="AX1434"/>
  <c r="AY1434" s="1"/>
  <c r="Y1424"/>
  <c r="AA1424" s="1"/>
  <c r="Z1424"/>
  <c r="AB1424" s="1"/>
  <c r="AC1422"/>
  <c r="AD1422" l="1"/>
  <c r="AW1437"/>
  <c r="BI1437"/>
  <c r="AU1438"/>
  <c r="Z1425"/>
  <c r="AB1425" s="1"/>
  <c r="Y1425"/>
  <c r="AA1425" s="1"/>
  <c r="AX1435"/>
  <c r="AC1423"/>
  <c r="AX1436" l="1"/>
  <c r="AY1436" s="1"/>
  <c r="AY1435"/>
  <c r="AD1423"/>
  <c r="BI1438"/>
  <c r="AU1439"/>
  <c r="AW1438"/>
  <c r="Y1426"/>
  <c r="AA1426" s="1"/>
  <c r="Z1426"/>
  <c r="AB1426" s="1"/>
  <c r="AC1424"/>
  <c r="AW1439" l="1"/>
  <c r="BI1439"/>
  <c r="AU1440"/>
  <c r="AX1437"/>
  <c r="AY1437" s="1"/>
  <c r="AD1424"/>
  <c r="Z1427"/>
  <c r="AB1427" s="1"/>
  <c r="AX1438"/>
  <c r="AY1438" s="1"/>
  <c r="Y1427"/>
  <c r="AA1427" s="1"/>
  <c r="AC1425"/>
  <c r="AW1440" l="1"/>
  <c r="BI1440"/>
  <c r="AU1441"/>
  <c r="AD1425"/>
  <c r="AC1426"/>
  <c r="Z1428"/>
  <c r="AB1428" s="1"/>
  <c r="Y1428"/>
  <c r="AA1428" s="1"/>
  <c r="AC1427"/>
  <c r="AW1441" l="1"/>
  <c r="BI1441"/>
  <c r="AU1442"/>
  <c r="AD1427"/>
  <c r="AD1426"/>
  <c r="Y1429"/>
  <c r="AA1429" s="1"/>
  <c r="AX1439"/>
  <c r="AY1439" s="1"/>
  <c r="Z1429"/>
  <c r="AB1429" s="1"/>
  <c r="AW1442" l="1"/>
  <c r="BI1442"/>
  <c r="AU1443"/>
  <c r="AX1440"/>
  <c r="Z1430"/>
  <c r="AB1430" s="1"/>
  <c r="Y1430"/>
  <c r="AA1430" s="1"/>
  <c r="AC1428"/>
  <c r="AX1441" l="1"/>
  <c r="AY1441" s="1"/>
  <c r="AY1440"/>
  <c r="BI1443"/>
  <c r="AU1444"/>
  <c r="AW1443"/>
  <c r="AD1428"/>
  <c r="AC1429"/>
  <c r="Z1431"/>
  <c r="AB1431" s="1"/>
  <c r="AX1442"/>
  <c r="AY1442" s="1"/>
  <c r="Y1431"/>
  <c r="AA1431" s="1"/>
  <c r="AW1444" l="1"/>
  <c r="BI1444"/>
  <c r="AU1445"/>
  <c r="AD1429"/>
  <c r="Y1432"/>
  <c r="AA1432" s="1"/>
  <c r="Z1432"/>
  <c r="AB1432" s="1"/>
  <c r="AC1430"/>
  <c r="AD1430" l="1"/>
  <c r="AW1445"/>
  <c r="BI1445"/>
  <c r="AU1446"/>
  <c r="Y1433"/>
  <c r="AA1433" s="1"/>
  <c r="AC1432"/>
  <c r="Z1433"/>
  <c r="AB1433" s="1"/>
  <c r="AC1431"/>
  <c r="AX1443"/>
  <c r="AY1443" s="1"/>
  <c r="AD1432" l="1"/>
  <c r="AD1431"/>
  <c r="AW1446"/>
  <c r="BI1446"/>
  <c r="AU1447"/>
  <c r="Y1434"/>
  <c r="AA1434" s="1"/>
  <c r="AC1433"/>
  <c r="Z1434"/>
  <c r="AB1434" s="1"/>
  <c r="AX1444"/>
  <c r="AX1445" l="1"/>
  <c r="AY1445" s="1"/>
  <c r="AY1444"/>
  <c r="AW1447"/>
  <c r="BI1447"/>
  <c r="AU1448"/>
  <c r="AD1433"/>
  <c r="Z1435"/>
  <c r="AB1435" s="1"/>
  <c r="Y1435"/>
  <c r="AA1435" s="1"/>
  <c r="AW1448" l="1"/>
  <c r="BI1448"/>
  <c r="AU1449"/>
  <c r="AC1434"/>
  <c r="Y1436"/>
  <c r="AA1436" s="1"/>
  <c r="Z1436"/>
  <c r="AB1436" s="1"/>
  <c r="AX1446"/>
  <c r="AD1434" l="1"/>
  <c r="AX1447"/>
  <c r="AY1447" s="1"/>
  <c r="AY1446"/>
  <c r="AW1449"/>
  <c r="BI1449"/>
  <c r="AU1450"/>
  <c r="Y1437"/>
  <c r="AA1437" s="1"/>
  <c r="AC1436"/>
  <c r="Z1437"/>
  <c r="AB1437" s="1"/>
  <c r="AC1435"/>
  <c r="AD1435" l="1"/>
  <c r="AD1436"/>
  <c r="AW1450"/>
  <c r="BI1450"/>
  <c r="AU1451"/>
  <c r="AX1448"/>
  <c r="AY1448" s="1"/>
  <c r="Z1438"/>
  <c r="AB1438" s="1"/>
  <c r="Y1438"/>
  <c r="AA1438" s="1"/>
  <c r="AX1449"/>
  <c r="AY1449" s="1"/>
  <c r="AW1451" l="1"/>
  <c r="BI1451"/>
  <c r="AU1452"/>
  <c r="Z1439"/>
  <c r="AB1439" s="1"/>
  <c r="Y1439"/>
  <c r="AA1439" s="1"/>
  <c r="AC1437"/>
  <c r="AD1437" l="1"/>
  <c r="AW1452"/>
  <c r="BI1452"/>
  <c r="AU1453"/>
  <c r="Z1440"/>
  <c r="AB1440" s="1"/>
  <c r="Y1440"/>
  <c r="AA1440" s="1"/>
  <c r="AC1438"/>
  <c r="AX1450"/>
  <c r="AY1450" s="1"/>
  <c r="AD1438" l="1"/>
  <c r="AW1453"/>
  <c r="BI1453"/>
  <c r="AU1454"/>
  <c r="Y1441"/>
  <c r="AA1441" s="1"/>
  <c r="Z1441"/>
  <c r="AB1441" s="1"/>
  <c r="AC1439"/>
  <c r="AX1451"/>
  <c r="AY1451" s="1"/>
  <c r="AD1439" l="1"/>
  <c r="AW1454"/>
  <c r="BI1454"/>
  <c r="AU1455"/>
  <c r="Z1442"/>
  <c r="AB1442" s="1"/>
  <c r="Y1442"/>
  <c r="AA1442" s="1"/>
  <c r="AX1452"/>
  <c r="AC1440"/>
  <c r="AX1453" l="1"/>
  <c r="AY1453" s="1"/>
  <c r="AY1452"/>
  <c r="AD1440"/>
  <c r="AW1455"/>
  <c r="BI1455"/>
  <c r="AU1456"/>
  <c r="Y1443"/>
  <c r="AA1443" s="1"/>
  <c r="Z1443"/>
  <c r="AB1443" s="1"/>
  <c r="AC1441"/>
  <c r="AW1456" l="1"/>
  <c r="BI1456"/>
  <c r="AU1457"/>
  <c r="AD1441"/>
  <c r="Z1444"/>
  <c r="AB1444" s="1"/>
  <c r="Y1444"/>
  <c r="AA1444" s="1"/>
  <c r="AX1454"/>
  <c r="AC1442"/>
  <c r="AX1455" l="1"/>
  <c r="AY1455" s="1"/>
  <c r="AY1454"/>
  <c r="AD1442"/>
  <c r="AW1457"/>
  <c r="BI1457"/>
  <c r="AU1458"/>
  <c r="Y1445"/>
  <c r="AA1445" s="1"/>
  <c r="Z1445"/>
  <c r="AB1445" s="1"/>
  <c r="AX1456"/>
  <c r="AY1456" s="1"/>
  <c r="AC1443"/>
  <c r="AW1458" l="1"/>
  <c r="BI1458"/>
  <c r="AU1459"/>
  <c r="AD1443"/>
  <c r="Z1446"/>
  <c r="AB1446" s="1"/>
  <c r="AX1457"/>
  <c r="AY1457" s="1"/>
  <c r="Y1446"/>
  <c r="AA1446" s="1"/>
  <c r="AC1444"/>
  <c r="AD1444" l="1"/>
  <c r="AW1459"/>
  <c r="BI1459"/>
  <c r="AU1460"/>
  <c r="AC1445"/>
  <c r="Z1447"/>
  <c r="AB1447" s="1"/>
  <c r="Y1447"/>
  <c r="AA1447" s="1"/>
  <c r="AC1446"/>
  <c r="AD1445" l="1"/>
  <c r="AD1446"/>
  <c r="AW1460"/>
  <c r="BI1460"/>
  <c r="AU1461"/>
  <c r="Y1448"/>
  <c r="AA1448" s="1"/>
  <c r="AX1458"/>
  <c r="AY1458" s="1"/>
  <c r="Z1448"/>
  <c r="AB1448" s="1"/>
  <c r="AW1461" l="1"/>
  <c r="BI1461"/>
  <c r="AU1462"/>
  <c r="AX1459"/>
  <c r="Z1449"/>
  <c r="AB1449" s="1"/>
  <c r="Y1449"/>
  <c r="AA1449" s="1"/>
  <c r="AC1447"/>
  <c r="AX1460" l="1"/>
  <c r="AY1460" s="1"/>
  <c r="AY1459"/>
  <c r="AW1462"/>
  <c r="BI1462"/>
  <c r="AU1463"/>
  <c r="AD1447"/>
  <c r="AC1448"/>
  <c r="Z1450"/>
  <c r="AB1450" s="1"/>
  <c r="AX1461"/>
  <c r="AY1461" s="1"/>
  <c r="Y1450"/>
  <c r="AA1450" s="1"/>
  <c r="AC1449"/>
  <c r="AW1463" l="1"/>
  <c r="BI1463"/>
  <c r="AU1464"/>
  <c r="AD1448"/>
  <c r="AD1449"/>
  <c r="Y1451"/>
  <c r="AA1451" s="1"/>
  <c r="Z1451"/>
  <c r="AB1451" s="1"/>
  <c r="AX1462"/>
  <c r="AY1462" s="1"/>
  <c r="AW1464" l="1"/>
  <c r="BI1464"/>
  <c r="AU1465"/>
  <c r="Y1452"/>
  <c r="AA1452" s="1"/>
  <c r="AC1451"/>
  <c r="Z1452"/>
  <c r="AB1452" s="1"/>
  <c r="AC1450"/>
  <c r="AD1451" l="1"/>
  <c r="AW1465"/>
  <c r="BI1465"/>
  <c r="AU1466"/>
  <c r="AD1450"/>
  <c r="Z1453"/>
  <c r="AB1453" s="1"/>
  <c r="Y1453"/>
  <c r="AA1453" s="1"/>
  <c r="AX1463"/>
  <c r="AW1466" l="1"/>
  <c r="BI1466"/>
  <c r="AU1467"/>
  <c r="AX1464"/>
  <c r="AY1464" s="1"/>
  <c r="AY1463"/>
  <c r="Z1454"/>
  <c r="AB1454" s="1"/>
  <c r="Y1454"/>
  <c r="AA1454" s="1"/>
  <c r="AC1453"/>
  <c r="AX1465"/>
  <c r="AY1465" s="1"/>
  <c r="AC1452"/>
  <c r="AD1453" l="1"/>
  <c r="AW1467"/>
  <c r="BI1467"/>
  <c r="AU1468"/>
  <c r="AD1452"/>
  <c r="Y1455"/>
  <c r="AA1455" s="1"/>
  <c r="AC1454"/>
  <c r="Z1455"/>
  <c r="AB1455" s="1"/>
  <c r="AW1468" l="1"/>
  <c r="BI1468"/>
  <c r="AU1469"/>
  <c r="AD1454"/>
  <c r="Y1456"/>
  <c r="AA1456" s="1"/>
  <c r="AX1466"/>
  <c r="Z1456"/>
  <c r="AB1456" s="1"/>
  <c r="AX1467" l="1"/>
  <c r="AY1467" s="1"/>
  <c r="AY1466"/>
  <c r="AW1469"/>
  <c r="BI1469"/>
  <c r="AU1470"/>
  <c r="Z1457"/>
  <c r="AB1457" s="1"/>
  <c r="Y1457"/>
  <c r="AA1457" s="1"/>
  <c r="AC1455"/>
  <c r="AX1468"/>
  <c r="AY1468" s="1"/>
  <c r="AD1455" l="1"/>
  <c r="AW1470"/>
  <c r="BI1470"/>
  <c r="AU1471"/>
  <c r="AY1469"/>
  <c r="AC1456"/>
  <c r="Z1458"/>
  <c r="AB1458" s="1"/>
  <c r="AX1469"/>
  <c r="Y1458"/>
  <c r="AA1458" s="1"/>
  <c r="AC1457"/>
  <c r="AW1471" l="1"/>
  <c r="BI1471"/>
  <c r="AU1472"/>
  <c r="AD1456"/>
  <c r="AD1457"/>
  <c r="Z1459"/>
  <c r="AB1459" s="1"/>
  <c r="AX1470"/>
  <c r="AY1470" s="1"/>
  <c r="Y1459"/>
  <c r="AA1459" s="1"/>
  <c r="AW1472" l="1"/>
  <c r="BI1472"/>
  <c r="AU1473"/>
  <c r="AC1458"/>
  <c r="Z1460"/>
  <c r="AB1460" s="1"/>
  <c r="Y1460"/>
  <c r="AA1460" s="1"/>
  <c r="AD1458" l="1"/>
  <c r="AW1473"/>
  <c r="BI1473"/>
  <c r="AU1474"/>
  <c r="AC1459"/>
  <c r="Y1461"/>
  <c r="AA1461" s="1"/>
  <c r="AX1471"/>
  <c r="AY1471" s="1"/>
  <c r="Z1461"/>
  <c r="AB1461" s="1"/>
  <c r="AW1474" l="1"/>
  <c r="BI1474"/>
  <c r="AU1475"/>
  <c r="AD1459"/>
  <c r="AX1472"/>
  <c r="Z1462"/>
  <c r="AB1462" s="1"/>
  <c r="Y1462"/>
  <c r="AA1462" s="1"/>
  <c r="AC1460"/>
  <c r="AX1473" l="1"/>
  <c r="AY1473" s="1"/>
  <c r="AY1472"/>
  <c r="AD1460"/>
  <c r="AW1475"/>
  <c r="BI1475"/>
  <c r="AU1476"/>
  <c r="AC1461"/>
  <c r="Z1463"/>
  <c r="AB1463" s="1"/>
  <c r="Y1463"/>
  <c r="AA1463" s="1"/>
  <c r="AD1461" l="1"/>
  <c r="AW1476"/>
  <c r="BI1476"/>
  <c r="AU1477"/>
  <c r="AX1474"/>
  <c r="AY1474" s="1"/>
  <c r="Y1464"/>
  <c r="AA1464" s="1"/>
  <c r="Z1464"/>
  <c r="AB1464" s="1"/>
  <c r="AC1462"/>
  <c r="AD1462" l="1"/>
  <c r="AW1477"/>
  <c r="BI1477"/>
  <c r="AU1478"/>
  <c r="Y1465"/>
  <c r="AA1465" s="1"/>
  <c r="AC1464"/>
  <c r="Z1465"/>
  <c r="AB1465" s="1"/>
  <c r="AX1475"/>
  <c r="AC1463"/>
  <c r="AD1464" l="1"/>
  <c r="AX1476"/>
  <c r="AY1476" s="1"/>
  <c r="AY1475"/>
  <c r="AW1478"/>
  <c r="BI1478"/>
  <c r="AU1479"/>
  <c r="AD1463"/>
  <c r="Z1466"/>
  <c r="AB1466" s="1"/>
  <c r="AX1477"/>
  <c r="AY1477" s="1"/>
  <c r="Y1466"/>
  <c r="AA1466" s="1"/>
  <c r="AW1479" l="1"/>
  <c r="BI1479"/>
  <c r="AU1480"/>
  <c r="AC1465"/>
  <c r="Z1467"/>
  <c r="AB1467" s="1"/>
  <c r="Y1467"/>
  <c r="AA1467" s="1"/>
  <c r="AD1465" l="1"/>
  <c r="AW1480"/>
  <c r="BI1480"/>
  <c r="AU1481"/>
  <c r="AC1466"/>
  <c r="AX1478"/>
  <c r="AY1478" s="1"/>
  <c r="Y1468"/>
  <c r="AA1468" s="1"/>
  <c r="Z1468"/>
  <c r="AB1468" s="1"/>
  <c r="AD1466" l="1"/>
  <c r="AW1481"/>
  <c r="BI1481"/>
  <c r="AU1482"/>
  <c r="Y1469"/>
  <c r="AA1469" s="1"/>
  <c r="AC1467"/>
  <c r="Z1469"/>
  <c r="AB1469" s="1"/>
  <c r="AX1479"/>
  <c r="AX1480" l="1"/>
  <c r="AY1480" s="1"/>
  <c r="AY1479"/>
  <c r="AD1467"/>
  <c r="AW1482"/>
  <c r="BI1482"/>
  <c r="AU1483"/>
  <c r="Y1470"/>
  <c r="AA1470" s="1"/>
  <c r="AC1468"/>
  <c r="Z1470"/>
  <c r="AB1470" s="1"/>
  <c r="AW1483" l="1"/>
  <c r="BI1483"/>
  <c r="AU1484"/>
  <c r="AD1468"/>
  <c r="AX1481"/>
  <c r="AY1481" s="1"/>
  <c r="Z1471"/>
  <c r="AB1471" s="1"/>
  <c r="Y1471"/>
  <c r="AA1471" s="1"/>
  <c r="AC1469"/>
  <c r="AX1482" l="1"/>
  <c r="AY1482" s="1"/>
  <c r="AD1469"/>
  <c r="AW1484"/>
  <c r="BI1484"/>
  <c r="AU1485"/>
  <c r="AC1470"/>
  <c r="Y1472"/>
  <c r="AA1472" s="1"/>
  <c r="Z1472"/>
  <c r="AB1472" s="1"/>
  <c r="AX1483"/>
  <c r="AY1483" s="1"/>
  <c r="AW1485" l="1"/>
  <c r="BI1485"/>
  <c r="AU1486"/>
  <c r="AD1470"/>
  <c r="Z1473"/>
  <c r="AB1473" s="1"/>
  <c r="Y1473"/>
  <c r="AA1473" s="1"/>
  <c r="AC1471"/>
  <c r="AD1471" l="1"/>
  <c r="AW1486"/>
  <c r="BI1486"/>
  <c r="AU1487"/>
  <c r="Y1474"/>
  <c r="AA1474" s="1"/>
  <c r="AC1473"/>
  <c r="Z1474"/>
  <c r="AB1474" s="1"/>
  <c r="AX1484"/>
  <c r="AY1484" s="1"/>
  <c r="AC1472"/>
  <c r="AD1473" l="1"/>
  <c r="AW1487"/>
  <c r="BI1487"/>
  <c r="AU1488"/>
  <c r="AD1472"/>
  <c r="Y1475"/>
  <c r="AA1475" s="1"/>
  <c r="AX1485"/>
  <c r="Z1475"/>
  <c r="AB1475" s="1"/>
  <c r="AX1486" l="1"/>
  <c r="AY1486" s="1"/>
  <c r="AY1485"/>
  <c r="AW1488"/>
  <c r="BI1488"/>
  <c r="AU1489"/>
  <c r="Y1476"/>
  <c r="AA1476" s="1"/>
  <c r="AC1475"/>
  <c r="Z1476"/>
  <c r="AB1476" s="1"/>
  <c r="AC1474"/>
  <c r="AD1474" l="1"/>
  <c r="AX1487"/>
  <c r="AY1487" s="1"/>
  <c r="AW1489"/>
  <c r="BI1489"/>
  <c r="AU1490"/>
  <c r="AD1475"/>
  <c r="Y1477"/>
  <c r="AA1477" s="1"/>
  <c r="AC1476"/>
  <c r="Z1477"/>
  <c r="AB1477" s="1"/>
  <c r="AW1490" l="1"/>
  <c r="BI1490"/>
  <c r="AU1491"/>
  <c r="AD1476"/>
  <c r="Z1478"/>
  <c r="AB1478" s="1"/>
  <c r="Y1478"/>
  <c r="AA1478" s="1"/>
  <c r="AX1488"/>
  <c r="AX1489" l="1"/>
  <c r="AY1489" s="1"/>
  <c r="AY1488"/>
  <c r="AW1491"/>
  <c r="BI1491"/>
  <c r="AU1492"/>
  <c r="AC1477"/>
  <c r="Y1479"/>
  <c r="AA1479" s="1"/>
  <c r="Z1479"/>
  <c r="AB1479" s="1"/>
  <c r="AX1490"/>
  <c r="AY1490" s="1"/>
  <c r="AW1492" l="1"/>
  <c r="BI1492"/>
  <c r="AU1493"/>
  <c r="AD1477"/>
  <c r="Z1480"/>
  <c r="AB1480" s="1"/>
  <c r="Y1480"/>
  <c r="AA1480" s="1"/>
  <c r="AC1479"/>
  <c r="AC1478"/>
  <c r="AD1479" l="1"/>
  <c r="AW1493"/>
  <c r="BI1493"/>
  <c r="AU1494"/>
  <c r="AD1478"/>
  <c r="Y1481"/>
  <c r="AA1481" s="1"/>
  <c r="Z1481"/>
  <c r="AB1481" s="1"/>
  <c r="AX1491"/>
  <c r="AX1492" l="1"/>
  <c r="AY1492" s="1"/>
  <c r="AY1491"/>
  <c r="AW1494"/>
  <c r="BI1494"/>
  <c r="AU1495"/>
  <c r="Y1482"/>
  <c r="AA1482" s="1"/>
  <c r="AC1481"/>
  <c r="Z1482"/>
  <c r="AB1482" s="1"/>
  <c r="AC1480"/>
  <c r="AX1493" l="1"/>
  <c r="AY1493" s="1"/>
  <c r="AW1495"/>
  <c r="BI1495"/>
  <c r="AU1496"/>
  <c r="AD1480"/>
  <c r="AD1481"/>
  <c r="Y1483"/>
  <c r="AA1483" s="1"/>
  <c r="AC1482"/>
  <c r="Z1483"/>
  <c r="AB1483" s="1"/>
  <c r="AD1482" l="1"/>
  <c r="AW1496"/>
  <c r="BI1496"/>
  <c r="AU1497"/>
  <c r="Y1484"/>
  <c r="AA1484" s="1"/>
  <c r="AX1494"/>
  <c r="AY1494" s="1"/>
  <c r="Z1484"/>
  <c r="AB1484" s="1"/>
  <c r="AW1497" l="1"/>
  <c r="BI1497"/>
  <c r="AU1498"/>
  <c r="Z1485"/>
  <c r="AB1485" s="1"/>
  <c r="Y1485"/>
  <c r="AA1485" s="1"/>
  <c r="AX1495"/>
  <c r="AC1483"/>
  <c r="AW1498" l="1"/>
  <c r="BI1498"/>
  <c r="AU1499"/>
  <c r="AX1496"/>
  <c r="AY1496" s="1"/>
  <c r="AY1495"/>
  <c r="AD1483"/>
  <c r="AC1484"/>
  <c r="Z1486"/>
  <c r="AB1486" s="1"/>
  <c r="Y1486"/>
  <c r="AA1486" s="1"/>
  <c r="AC1485"/>
  <c r="AD1485" l="1"/>
  <c r="AD1484"/>
  <c r="AW1499"/>
  <c r="BI1499"/>
  <c r="AU1500"/>
  <c r="Y1487"/>
  <c r="AA1487" s="1"/>
  <c r="Z1487"/>
  <c r="AB1487" s="1"/>
  <c r="AX1497"/>
  <c r="AW1500" l="1"/>
  <c r="BI1500"/>
  <c r="AU1501"/>
  <c r="AX1498"/>
  <c r="AY1498" s="1"/>
  <c r="AY1497"/>
  <c r="AY1499"/>
  <c r="Z1488"/>
  <c r="AB1488" s="1"/>
  <c r="AX1499"/>
  <c r="Y1488"/>
  <c r="AA1488" s="1"/>
  <c r="AC1486"/>
  <c r="AD1486" l="1"/>
  <c r="AW1501"/>
  <c r="BI1501"/>
  <c r="AU1502"/>
  <c r="Y1489"/>
  <c r="AA1489" s="1"/>
  <c r="AC1488"/>
  <c r="Z1489"/>
  <c r="AB1489" s="1"/>
  <c r="AC1487"/>
  <c r="AX1500"/>
  <c r="AY1500" s="1"/>
  <c r="AD1488" l="1"/>
  <c r="AD1487"/>
  <c r="AW1502"/>
  <c r="BI1502"/>
  <c r="AU1503"/>
  <c r="AX1501"/>
  <c r="AY1501" s="1"/>
  <c r="Y1490"/>
  <c r="AA1490" s="1"/>
  <c r="Z1490"/>
  <c r="AB1490" s="1"/>
  <c r="AW1503" l="1"/>
  <c r="BI1503"/>
  <c r="AU1504"/>
  <c r="Z1491"/>
  <c r="AB1491" s="1"/>
  <c r="Y1491"/>
  <c r="AA1491" s="1"/>
  <c r="AC1489"/>
  <c r="AD1489" l="1"/>
  <c r="AW1504"/>
  <c r="BI1504"/>
  <c r="AU1505"/>
  <c r="Y1492"/>
  <c r="AA1492" s="1"/>
  <c r="AC1491"/>
  <c r="Z1492"/>
  <c r="AB1492" s="1"/>
  <c r="AX1502"/>
  <c r="AY1502" s="1"/>
  <c r="AC1490"/>
  <c r="AD1491" l="1"/>
  <c r="AW1505"/>
  <c r="BI1505"/>
  <c r="AU1506"/>
  <c r="AD1490"/>
  <c r="Y1493"/>
  <c r="AA1493" s="1"/>
  <c r="AC1492"/>
  <c r="Z1493"/>
  <c r="AB1493" s="1"/>
  <c r="AX1503"/>
  <c r="AX1504" l="1"/>
  <c r="AY1504" s="1"/>
  <c r="AY1503"/>
  <c r="AW1506"/>
  <c r="BI1506"/>
  <c r="AU1507"/>
  <c r="AD1492"/>
  <c r="Y1494"/>
  <c r="AA1494" s="1"/>
  <c r="Z1494"/>
  <c r="AB1494" s="1"/>
  <c r="AX1505" l="1"/>
  <c r="AY1505" s="1"/>
  <c r="AW1507"/>
  <c r="BI1507"/>
  <c r="AU1508"/>
  <c r="Y1495"/>
  <c r="AA1495" s="1"/>
  <c r="AC1494"/>
  <c r="Z1495"/>
  <c r="AB1495" s="1"/>
  <c r="AC1493"/>
  <c r="AX1506" l="1"/>
  <c r="AY1506" s="1"/>
  <c r="AD1493"/>
  <c r="AD1494"/>
  <c r="AW1508"/>
  <c r="BI1508"/>
  <c r="AU1509"/>
  <c r="Z1496"/>
  <c r="AB1496" s="1"/>
  <c r="Y1496"/>
  <c r="AA1496" s="1"/>
  <c r="AW1509" l="1"/>
  <c r="BI1509"/>
  <c r="AU1510"/>
  <c r="AC1495"/>
  <c r="Y1497"/>
  <c r="AA1497" s="1"/>
  <c r="Z1497"/>
  <c r="AB1497" s="1"/>
  <c r="AX1507"/>
  <c r="AD1495" l="1"/>
  <c r="AX1508"/>
  <c r="AY1508" s="1"/>
  <c r="AY1507"/>
  <c r="AW1510"/>
  <c r="BI1510"/>
  <c r="AU1511"/>
  <c r="Y1498"/>
  <c r="AA1498" s="1"/>
  <c r="AC1497"/>
  <c r="Z1498"/>
  <c r="AB1498" s="1"/>
  <c r="AC1496"/>
  <c r="AX1509" l="1"/>
  <c r="AY1509" s="1"/>
  <c r="AD1497"/>
  <c r="AD1496"/>
  <c r="AW1511"/>
  <c r="BI1511"/>
  <c r="AU1512"/>
  <c r="Y1499"/>
  <c r="AA1499" s="1"/>
  <c r="Z1499"/>
  <c r="AB1499" s="1"/>
  <c r="AX1510" l="1"/>
  <c r="AY1510" s="1"/>
  <c r="AW1512"/>
  <c r="BI1512"/>
  <c r="AU1513"/>
  <c r="Y1500"/>
  <c r="AA1500" s="1"/>
  <c r="Z1500"/>
  <c r="AB1500" s="1"/>
  <c r="AX1511"/>
  <c r="AY1511" s="1"/>
  <c r="AC1498"/>
  <c r="AW1513" l="1"/>
  <c r="BI1513"/>
  <c r="AU1514"/>
  <c r="AD1498"/>
  <c r="Z1501"/>
  <c r="AB1501" s="1"/>
  <c r="Y1501"/>
  <c r="AA1501" s="1"/>
  <c r="AC1499"/>
  <c r="AD1499" l="1"/>
  <c r="AW1514"/>
  <c r="BI1514"/>
  <c r="AU1515"/>
  <c r="AC1500"/>
  <c r="Y1502"/>
  <c r="AA1502" s="1"/>
  <c r="Z1502"/>
  <c r="AB1502" s="1"/>
  <c r="AX1512"/>
  <c r="AD1500" l="1"/>
  <c r="AW1515"/>
  <c r="BI1515"/>
  <c r="AU1516"/>
  <c r="AX1513"/>
  <c r="AY1513" s="1"/>
  <c r="AY1512"/>
  <c r="Y1503"/>
  <c r="AA1503" s="1"/>
  <c r="AC1502"/>
  <c r="Z1503"/>
  <c r="AB1503" s="1"/>
  <c r="AC1501"/>
  <c r="AD1502" l="1"/>
  <c r="AD1501"/>
  <c r="AW1516"/>
  <c r="BI1516"/>
  <c r="AU1517"/>
  <c r="AX1514"/>
  <c r="AY1514" s="1"/>
  <c r="Z1504"/>
  <c r="AB1504" s="1"/>
  <c r="Y1504"/>
  <c r="AA1504" s="1"/>
  <c r="AX1515" l="1"/>
  <c r="AY1515" s="1"/>
  <c r="AW1517"/>
  <c r="BI1517"/>
  <c r="AU1518"/>
  <c r="Z1505"/>
  <c r="AB1505" s="1"/>
  <c r="Y1505"/>
  <c r="AA1505" s="1"/>
  <c r="AC1503"/>
  <c r="AD1503" l="1"/>
  <c r="AW1518"/>
  <c r="BI1518"/>
  <c r="AU1519"/>
  <c r="Z1506"/>
  <c r="AB1506" s="1"/>
  <c r="Y1506"/>
  <c r="AA1506" s="1"/>
  <c r="AC1505"/>
  <c r="AC1504"/>
  <c r="AX1516"/>
  <c r="AD1505" l="1"/>
  <c r="AD1504"/>
  <c r="AW1519"/>
  <c r="BI1519"/>
  <c r="AU1520"/>
  <c r="AX1517"/>
  <c r="AY1517" s="1"/>
  <c r="AY1516"/>
  <c r="Y1507"/>
  <c r="AA1507" s="1"/>
  <c r="Z1507"/>
  <c r="AB1507" s="1"/>
  <c r="AX1518" l="1"/>
  <c r="AY1518" s="1"/>
  <c r="AW1520"/>
  <c r="BI1520"/>
  <c r="AU1521"/>
  <c r="Z1508"/>
  <c r="AB1508" s="1"/>
  <c r="AX1519"/>
  <c r="AY1519" s="1"/>
  <c r="Y1508"/>
  <c r="AA1508" s="1"/>
  <c r="AC1506"/>
  <c r="AD1506" l="1"/>
  <c r="AW1521"/>
  <c r="BI1521"/>
  <c r="AU1522"/>
  <c r="AC1507"/>
  <c r="Z1509"/>
  <c r="AB1509" s="1"/>
  <c r="Y1509"/>
  <c r="AA1509" s="1"/>
  <c r="AC1508"/>
  <c r="AD1507" l="1"/>
  <c r="AD1508"/>
  <c r="AW1522"/>
  <c r="BI1522"/>
  <c r="AU1523"/>
  <c r="Z1510"/>
  <c r="AB1510" s="1"/>
  <c r="AX1520"/>
  <c r="AY1520" s="1"/>
  <c r="Y1510"/>
  <c r="AA1510" s="1"/>
  <c r="AC1509"/>
  <c r="AD1509" l="1"/>
  <c r="AW1523"/>
  <c r="BI1523"/>
  <c r="AU1524"/>
  <c r="Y1511"/>
  <c r="AA1511" s="1"/>
  <c r="AX1521"/>
  <c r="AY1521" s="1"/>
  <c r="Z1511"/>
  <c r="AB1511" s="1"/>
  <c r="AW1524" l="1"/>
  <c r="BI1524"/>
  <c r="AU1525"/>
  <c r="Z1512"/>
  <c r="AB1512" s="1"/>
  <c r="AX1522"/>
  <c r="AY1522" s="1"/>
  <c r="Y1512"/>
  <c r="AA1512" s="1"/>
  <c r="AC1511"/>
  <c r="AC1510"/>
  <c r="AD1510" l="1"/>
  <c r="BI1525"/>
  <c r="AU1526"/>
  <c r="AW1525"/>
  <c r="AD1511"/>
  <c r="Z1513"/>
  <c r="AB1513" s="1"/>
  <c r="Y1513"/>
  <c r="AA1513" s="1"/>
  <c r="AX1523"/>
  <c r="AX1524" l="1"/>
  <c r="AY1524" s="1"/>
  <c r="AY1523"/>
  <c r="BI1526"/>
  <c r="AU1527"/>
  <c r="AW1526"/>
  <c r="AC1512"/>
  <c r="Z1514"/>
  <c r="AB1514" s="1"/>
  <c r="Y1514"/>
  <c r="AA1514" s="1"/>
  <c r="AC1513"/>
  <c r="AD1513" l="1"/>
  <c r="AD1512"/>
  <c r="BI1527"/>
  <c r="AU1528"/>
  <c r="AW1527"/>
  <c r="Y1515"/>
  <c r="AA1515" s="1"/>
  <c r="AC1514"/>
  <c r="Z1515"/>
  <c r="AB1515" s="1"/>
  <c r="AX1525"/>
  <c r="BI1528" l="1"/>
  <c r="AU1529"/>
  <c r="AW1528"/>
  <c r="AX1526"/>
  <c r="AY1526" s="1"/>
  <c r="AY1525"/>
  <c r="AD1514"/>
  <c r="Y1516"/>
  <c r="AA1516" s="1"/>
  <c r="Z1516"/>
  <c r="AB1516" s="1"/>
  <c r="AW1529" l="1"/>
  <c r="BI1529"/>
  <c r="AU1530"/>
  <c r="Z1517"/>
  <c r="AB1517" s="1"/>
  <c r="Y1517"/>
  <c r="AA1517" s="1"/>
  <c r="AC1515"/>
  <c r="AX1527"/>
  <c r="AY1527" s="1"/>
  <c r="BI1530" l="1"/>
  <c r="AU1531"/>
  <c r="AW1530"/>
  <c r="AD1515"/>
  <c r="AC1516"/>
  <c r="Z1518"/>
  <c r="AB1518" s="1"/>
  <c r="Y1518"/>
  <c r="AA1518" s="1"/>
  <c r="AX1528"/>
  <c r="AX1529" l="1"/>
  <c r="AY1529" s="1"/>
  <c r="AY1528"/>
  <c r="AW1531"/>
  <c r="BI1531"/>
  <c r="AU1532"/>
  <c r="AD1516"/>
  <c r="Y1519"/>
  <c r="AA1519" s="1"/>
  <c r="AC1518"/>
  <c r="Z1519"/>
  <c r="AB1519" s="1"/>
  <c r="AC1517"/>
  <c r="AX1530"/>
  <c r="AY1530" s="1"/>
  <c r="AW1532" l="1"/>
  <c r="BI1532"/>
  <c r="AU1533"/>
  <c r="AD1517"/>
  <c r="AD1518"/>
  <c r="Y1520"/>
  <c r="AA1520" s="1"/>
  <c r="Z1520"/>
  <c r="AB1520" s="1"/>
  <c r="AW1533" l="1"/>
  <c r="BI1533"/>
  <c r="AU1534"/>
  <c r="Z1521"/>
  <c r="AB1521" s="1"/>
  <c r="Y1521"/>
  <c r="AA1521" s="1"/>
  <c r="AX1531"/>
  <c r="AC1519"/>
  <c r="AW1534" l="1"/>
  <c r="BI1534"/>
  <c r="AU1535"/>
  <c r="AX1532"/>
  <c r="AY1532" s="1"/>
  <c r="AY1531"/>
  <c r="AD1519"/>
  <c r="AX1533"/>
  <c r="AY1533" s="1"/>
  <c r="Z1522"/>
  <c r="AB1522" s="1"/>
  <c r="Y1522"/>
  <c r="AA1522" s="1"/>
  <c r="AC1520"/>
  <c r="AD1520" l="1"/>
  <c r="AW1535"/>
  <c r="BI1535"/>
  <c r="AU1536"/>
  <c r="Z1523"/>
  <c r="AB1523" s="1"/>
  <c r="AX1534"/>
  <c r="AY1534" s="1"/>
  <c r="AC1521"/>
  <c r="Y1523"/>
  <c r="AA1523" s="1"/>
  <c r="AD1521" l="1"/>
  <c r="AW1536"/>
  <c r="BI1536"/>
  <c r="AU1537"/>
  <c r="AC1522"/>
  <c r="Y1524"/>
  <c r="AA1524" s="1"/>
  <c r="Z1524"/>
  <c r="AB1524" s="1"/>
  <c r="AW1537" l="1"/>
  <c r="BI1537"/>
  <c r="AU1538"/>
  <c r="AD1522"/>
  <c r="Z1525"/>
  <c r="AB1525" s="1"/>
  <c r="AX1535"/>
  <c r="Y1525"/>
  <c r="AA1525" s="1"/>
  <c r="AC1524"/>
  <c r="AC1523"/>
  <c r="AD1524" l="1"/>
  <c r="AD1523"/>
  <c r="AX1536"/>
  <c r="AY1536" s="1"/>
  <c r="AY1535"/>
  <c r="AW1538"/>
  <c r="BI1538"/>
  <c r="AU1539"/>
  <c r="Y1526"/>
  <c r="AA1526" s="1"/>
  <c r="Z1526"/>
  <c r="AB1526" s="1"/>
  <c r="AW1539" l="1"/>
  <c r="BI1539"/>
  <c r="AU1540"/>
  <c r="AC1525"/>
  <c r="Y1527"/>
  <c r="AA1527" s="1"/>
  <c r="AX1537"/>
  <c r="Z1527"/>
  <c r="AB1527" s="1"/>
  <c r="AD1525" l="1"/>
  <c r="AX1538"/>
  <c r="AY1538" s="1"/>
  <c r="AY1537"/>
  <c r="AW1540"/>
  <c r="BI1540"/>
  <c r="AU1541"/>
  <c r="Z1528"/>
  <c r="AB1528" s="1"/>
  <c r="Y1528"/>
  <c r="AA1528" s="1"/>
  <c r="AC1526"/>
  <c r="AW1541" l="1"/>
  <c r="BI1541"/>
  <c r="AU1542"/>
  <c r="AD1526"/>
  <c r="AC1527"/>
  <c r="Z1529"/>
  <c r="AB1529" s="1"/>
  <c r="AX1539"/>
  <c r="Y1529"/>
  <c r="AA1529" s="1"/>
  <c r="AW1542" l="1"/>
  <c r="BI1542"/>
  <c r="AU1543"/>
  <c r="AD1527"/>
  <c r="AX1540"/>
  <c r="AY1540" s="1"/>
  <c r="AY1539"/>
  <c r="Z1530"/>
  <c r="AB1530" s="1"/>
  <c r="AC1528"/>
  <c r="Y1530"/>
  <c r="AA1530" s="1"/>
  <c r="AC1529"/>
  <c r="AD1529" l="1"/>
  <c r="AX1541"/>
  <c r="AY1541" s="1"/>
  <c r="AD1528"/>
  <c r="AW1543"/>
  <c r="BI1543"/>
  <c r="AU1544"/>
  <c r="Y1531"/>
  <c r="AA1531" s="1"/>
  <c r="Z1531"/>
  <c r="AB1531" s="1"/>
  <c r="AX1542"/>
  <c r="AY1542" s="1"/>
  <c r="AW1544" l="1"/>
  <c r="BI1544"/>
  <c r="AU1545"/>
  <c r="Y1532"/>
  <c r="AA1532" s="1"/>
  <c r="AX1543"/>
  <c r="AY1543" s="1"/>
  <c r="Z1532"/>
  <c r="AB1532" s="1"/>
  <c r="AC1530"/>
  <c r="AW1545" l="1"/>
  <c r="BI1545"/>
  <c r="AU1546"/>
  <c r="AD1530"/>
  <c r="Z1533"/>
  <c r="AB1533" s="1"/>
  <c r="Y1533"/>
  <c r="AA1533" s="1"/>
  <c r="AC1531"/>
  <c r="AD1531" l="1"/>
  <c r="AW1546"/>
  <c r="BI1546"/>
  <c r="AU1547"/>
  <c r="AC1532"/>
  <c r="Y1534"/>
  <c r="AA1534" s="1"/>
  <c r="Z1534"/>
  <c r="AB1534" s="1"/>
  <c r="AX1544"/>
  <c r="AW1547" l="1"/>
  <c r="BI1547"/>
  <c r="AU1548"/>
  <c r="AX1545"/>
  <c r="AY1545" s="1"/>
  <c r="AY1544"/>
  <c r="AD1532"/>
  <c r="AC1533"/>
  <c r="Z1535"/>
  <c r="AB1535" s="1"/>
  <c r="Y1535"/>
  <c r="AA1535" s="1"/>
  <c r="AD1533" l="1"/>
  <c r="AW1548"/>
  <c r="BI1548"/>
  <c r="AU1549"/>
  <c r="AC1534"/>
  <c r="Z1536"/>
  <c r="AB1536" s="1"/>
  <c r="AX1546"/>
  <c r="AY1546" s="1"/>
  <c r="Y1536"/>
  <c r="AA1536" s="1"/>
  <c r="AC1535"/>
  <c r="AW1549" l="1"/>
  <c r="BI1549"/>
  <c r="AU1550"/>
  <c r="AD1535"/>
  <c r="AD1534"/>
  <c r="Y1537"/>
  <c r="AA1537" s="1"/>
  <c r="AX1547"/>
  <c r="AY1547" s="1"/>
  <c r="Z1537"/>
  <c r="AB1537" s="1"/>
  <c r="BI1550" l="1"/>
  <c r="AU1551"/>
  <c r="AW1550"/>
  <c r="Z1538"/>
  <c r="AB1538" s="1"/>
  <c r="AX1548"/>
  <c r="Y1538"/>
  <c r="AA1538" s="1"/>
  <c r="AC1536"/>
  <c r="BI1551" l="1"/>
  <c r="AU1552"/>
  <c r="AW1551"/>
  <c r="AX1549"/>
  <c r="AY1549" s="1"/>
  <c r="AY1548"/>
  <c r="AD1536"/>
  <c r="AC1537"/>
  <c r="Y1539"/>
  <c r="AA1539" s="1"/>
  <c r="AC1538"/>
  <c r="Z1539"/>
  <c r="AB1539" s="1"/>
  <c r="AX1550"/>
  <c r="AY1550" s="1"/>
  <c r="BI1552" l="1"/>
  <c r="AU1553"/>
  <c r="AW1552"/>
  <c r="AD1537"/>
  <c r="AD1538"/>
  <c r="Y1540"/>
  <c r="AA1540" s="1"/>
  <c r="AC1539"/>
  <c r="Z1540"/>
  <c r="AB1540" s="1"/>
  <c r="AD1539" l="1"/>
  <c r="BI1553"/>
  <c r="AU1554"/>
  <c r="AW1553"/>
  <c r="Y1541"/>
  <c r="AA1541" s="1"/>
  <c r="Z1541"/>
  <c r="AB1541" s="1"/>
  <c r="AX1551"/>
  <c r="AX1552" l="1"/>
  <c r="AY1552" s="1"/>
  <c r="AY1551"/>
  <c r="BI1554"/>
  <c r="AU1555"/>
  <c r="AW1554"/>
  <c r="Z1542"/>
  <c r="AB1542" s="1"/>
  <c r="Y1542"/>
  <c r="AA1542" s="1"/>
  <c r="AC1540"/>
  <c r="AX1553"/>
  <c r="AY1553" s="1"/>
  <c r="AD1540" l="1"/>
  <c r="BI1555"/>
  <c r="AU1556"/>
  <c r="AW1555"/>
  <c r="AC1541"/>
  <c r="Z1543"/>
  <c r="AB1543" s="1"/>
  <c r="Y1543"/>
  <c r="AA1543" s="1"/>
  <c r="AD1541" l="1"/>
  <c r="BI1556"/>
  <c r="AU1557"/>
  <c r="AW1556"/>
  <c r="Z1544"/>
  <c r="AB1544" s="1"/>
  <c r="AC1542"/>
  <c r="Y1544"/>
  <c r="AA1544" s="1"/>
  <c r="AC1543"/>
  <c r="AX1554"/>
  <c r="AD1542" l="1"/>
  <c r="BI1557"/>
  <c r="AU1558"/>
  <c r="AW1557"/>
  <c r="AD1543"/>
  <c r="AX1555"/>
  <c r="AY1555" s="1"/>
  <c r="AY1554"/>
  <c r="Y1545"/>
  <c r="AA1545" s="1"/>
  <c r="Z1545"/>
  <c r="AB1545" s="1"/>
  <c r="AX1556"/>
  <c r="AY1556" s="1"/>
  <c r="BI1558" l="1"/>
  <c r="AU1559"/>
  <c r="AW1558"/>
  <c r="Y1546"/>
  <c r="AA1546" s="1"/>
  <c r="AX1557"/>
  <c r="AY1557" s="1"/>
  <c r="Z1546"/>
  <c r="AB1546" s="1"/>
  <c r="AC1544"/>
  <c r="BI1559" l="1"/>
  <c r="AU1560"/>
  <c r="AW1559"/>
  <c r="AD1544"/>
  <c r="AX1558"/>
  <c r="AY1558" s="1"/>
  <c r="Y1547"/>
  <c r="AA1547" s="1"/>
  <c r="AC1546"/>
  <c r="Z1547"/>
  <c r="AB1547" s="1"/>
  <c r="AC1545"/>
  <c r="AD1546" l="1"/>
  <c r="BI1560"/>
  <c r="AU1561"/>
  <c r="AW1560"/>
  <c r="AD1545"/>
  <c r="Y1548"/>
  <c r="AA1548" s="1"/>
  <c r="AX1559"/>
  <c r="AY1559" s="1"/>
  <c r="Z1548"/>
  <c r="AB1548" s="1"/>
  <c r="BI1561" l="1"/>
  <c r="AU1562"/>
  <c r="AW1561"/>
  <c r="Y1549"/>
  <c r="AA1549" s="1"/>
  <c r="Z1549"/>
  <c r="AB1549" s="1"/>
  <c r="AC1547"/>
  <c r="BI1562" l="1"/>
  <c r="AU1563"/>
  <c r="AW1562"/>
  <c r="AD1547"/>
  <c r="Y1550"/>
  <c r="AA1550" s="1"/>
  <c r="AX1560"/>
  <c r="AY1560" s="1"/>
  <c r="Z1550"/>
  <c r="AB1550" s="1"/>
  <c r="AC1548"/>
  <c r="BI1563" l="1"/>
  <c r="AU1564"/>
  <c r="AW1563"/>
  <c r="AD1548"/>
  <c r="Z1551"/>
  <c r="AB1551" s="1"/>
  <c r="Y1551"/>
  <c r="AA1551" s="1"/>
  <c r="AX1561"/>
  <c r="AY1561" s="1"/>
  <c r="AC1549"/>
  <c r="BI1564" l="1"/>
  <c r="AU1565"/>
  <c r="AW1564"/>
  <c r="AD1549"/>
  <c r="AC1550"/>
  <c r="Z1552"/>
  <c r="AB1552" s="1"/>
  <c r="Y1552"/>
  <c r="AA1552" s="1"/>
  <c r="AX1562"/>
  <c r="AX1563" l="1"/>
  <c r="AY1563" s="1"/>
  <c r="AY1562"/>
  <c r="BI1565"/>
  <c r="AU1566"/>
  <c r="AW1565"/>
  <c r="AD1550"/>
  <c r="Z1553"/>
  <c r="AB1553" s="1"/>
  <c r="Y1553"/>
  <c r="AA1553" s="1"/>
  <c r="AC1551"/>
  <c r="BI1566" l="1"/>
  <c r="AU1567"/>
  <c r="AW1566"/>
  <c r="AD1551"/>
  <c r="Z1554"/>
  <c r="AB1554" s="1"/>
  <c r="Y1554"/>
  <c r="AA1554" s="1"/>
  <c r="AX1564"/>
  <c r="AC1552"/>
  <c r="AD1552" l="1"/>
  <c r="BI1567"/>
  <c r="AU1568"/>
  <c r="AW1567"/>
  <c r="AX1565"/>
  <c r="AY1565" s="1"/>
  <c r="AY1564"/>
  <c r="AC1553"/>
  <c r="Z1555"/>
  <c r="AB1555" s="1"/>
  <c r="Y1555"/>
  <c r="AA1555" s="1"/>
  <c r="AC1554"/>
  <c r="AD1553" l="1"/>
  <c r="BI1568"/>
  <c r="AU1569"/>
  <c r="AW1568"/>
  <c r="AD1554"/>
  <c r="Y1556"/>
  <c r="AA1556" s="1"/>
  <c r="Z1556"/>
  <c r="AB1556" s="1"/>
  <c r="AX1566"/>
  <c r="AX1567" l="1"/>
  <c r="AY1567" s="1"/>
  <c r="AY1566"/>
  <c r="BI1569"/>
  <c r="AU1570"/>
  <c r="AW1569"/>
  <c r="Z1557"/>
  <c r="AB1557" s="1"/>
  <c r="Y1557"/>
  <c r="AA1557" s="1"/>
  <c r="AC1555"/>
  <c r="AD1555" l="1"/>
  <c r="BI1570"/>
  <c r="AU1571"/>
  <c r="AW1570"/>
  <c r="AX1568"/>
  <c r="AY1568" s="1"/>
  <c r="Y1558"/>
  <c r="AA1558" s="1"/>
  <c r="AC1557"/>
  <c r="Z1558"/>
  <c r="AB1558" s="1"/>
  <c r="AC1556"/>
  <c r="AX1569"/>
  <c r="AY1569" s="1"/>
  <c r="AD1557" l="1"/>
  <c r="BI1571"/>
  <c r="AU1572"/>
  <c r="AW1571"/>
  <c r="AD1556"/>
  <c r="Y1559"/>
  <c r="AA1559" s="1"/>
  <c r="Z1559"/>
  <c r="AB1559" s="1"/>
  <c r="BI1572" l="1"/>
  <c r="AU1573"/>
  <c r="AW1572"/>
  <c r="Z1560"/>
  <c r="AB1560" s="1"/>
  <c r="AX1570"/>
  <c r="AY1570" s="1"/>
  <c r="Y1560"/>
  <c r="AA1560" s="1"/>
  <c r="AC1559"/>
  <c r="AC1558"/>
  <c r="AD1558" l="1"/>
  <c r="BI1573"/>
  <c r="AW1573"/>
  <c r="AU1574"/>
  <c r="AD1559"/>
  <c r="Y1561"/>
  <c r="AA1561" s="1"/>
  <c r="Z1561"/>
  <c r="AB1561" s="1"/>
  <c r="AX1571"/>
  <c r="BI1574" l="1"/>
  <c r="AW1574"/>
  <c r="AU1575"/>
  <c r="AX1572"/>
  <c r="AY1572" s="1"/>
  <c r="AY1571"/>
  <c r="Y1562"/>
  <c r="AA1562" s="1"/>
  <c r="Z1562"/>
  <c r="AB1562" s="1"/>
  <c r="AC1560"/>
  <c r="AD1560" l="1"/>
  <c r="BI1575"/>
  <c r="AW1575"/>
  <c r="AU1576"/>
  <c r="Z1563"/>
  <c r="AB1563" s="1"/>
  <c r="Y1563"/>
  <c r="AA1563" s="1"/>
  <c r="AC1561"/>
  <c r="AX1573"/>
  <c r="AY1573" s="1"/>
  <c r="AD1561" l="1"/>
  <c r="BI1576"/>
  <c r="AW1576"/>
  <c r="AU1577"/>
  <c r="AC1562"/>
  <c r="Z1564"/>
  <c r="AB1564" s="1"/>
  <c r="Y1564"/>
  <c r="AA1564" s="1"/>
  <c r="AX1574"/>
  <c r="BI1577" l="1"/>
  <c r="AW1577"/>
  <c r="AU1578"/>
  <c r="AX1575"/>
  <c r="AY1575" s="1"/>
  <c r="AY1574"/>
  <c r="AD1562"/>
  <c r="AC1563"/>
  <c r="Z1565"/>
  <c r="AB1565" s="1"/>
  <c r="Y1565"/>
  <c r="AA1565" s="1"/>
  <c r="AC1564"/>
  <c r="AX1576"/>
  <c r="AY1576" s="1"/>
  <c r="AD1564" l="1"/>
  <c r="AD1563"/>
  <c r="BI1578"/>
  <c r="AW1578"/>
  <c r="AU1579"/>
  <c r="Z1566"/>
  <c r="AB1566" s="1"/>
  <c r="AX1577"/>
  <c r="AY1577" s="1"/>
  <c r="Y1566"/>
  <c r="AA1566" s="1"/>
  <c r="BI1579" l="1"/>
  <c r="AW1579"/>
  <c r="AU1580"/>
  <c r="AC1565"/>
  <c r="Z1567"/>
  <c r="AB1567" s="1"/>
  <c r="Y1567"/>
  <c r="AA1567" s="1"/>
  <c r="AC1566"/>
  <c r="AX1578"/>
  <c r="AY1578" s="1"/>
  <c r="AD1565" l="1"/>
  <c r="BI1580"/>
  <c r="AW1580"/>
  <c r="AU1581"/>
  <c r="AD1566"/>
  <c r="Y1568"/>
  <c r="AA1568" s="1"/>
  <c r="Z1568"/>
  <c r="AB1568" s="1"/>
  <c r="BI1581" l="1"/>
  <c r="AW1581"/>
  <c r="AU1582"/>
  <c r="Y1569"/>
  <c r="AA1569" s="1"/>
  <c r="AX1579"/>
  <c r="AY1579" s="1"/>
  <c r="Z1569"/>
  <c r="AB1569" s="1"/>
  <c r="AC1567"/>
  <c r="AD1567" l="1"/>
  <c r="BI1582"/>
  <c r="AW1582"/>
  <c r="AU1583"/>
  <c r="Z1570"/>
  <c r="AB1570" s="1"/>
  <c r="Y1570"/>
  <c r="AA1570" s="1"/>
  <c r="AX1580"/>
  <c r="AC1568"/>
  <c r="AD1568" l="1"/>
  <c r="BI1583"/>
  <c r="AW1583"/>
  <c r="AU1584"/>
  <c r="AX1581"/>
  <c r="AY1581" s="1"/>
  <c r="AY1580"/>
  <c r="Z1571"/>
  <c r="AB1571" s="1"/>
  <c r="AC1569"/>
  <c r="Y1571"/>
  <c r="AA1571" s="1"/>
  <c r="AC1570"/>
  <c r="AD1569" l="1"/>
  <c r="BI1584"/>
  <c r="AW1584"/>
  <c r="AU1585"/>
  <c r="AD1570"/>
  <c r="AX1582"/>
  <c r="AY1582" s="1"/>
  <c r="Y1572"/>
  <c r="AA1572" s="1"/>
  <c r="Z1572"/>
  <c r="AB1572" s="1"/>
  <c r="BI1585" l="1"/>
  <c r="AW1585"/>
  <c r="AU1586"/>
  <c r="AC1571"/>
  <c r="Y1573"/>
  <c r="AA1573" s="1"/>
  <c r="AC1572"/>
  <c r="Z1573"/>
  <c r="AB1573" s="1"/>
  <c r="AX1583"/>
  <c r="AD1571" l="1"/>
  <c r="BI1586"/>
  <c r="AW1586"/>
  <c r="AU1587"/>
  <c r="AX1584"/>
  <c r="AY1584" s="1"/>
  <c r="AY1583"/>
  <c r="AD1572"/>
  <c r="Y1574"/>
  <c r="AA1574" s="1"/>
  <c r="AX1585"/>
  <c r="AY1585" s="1"/>
  <c r="Z1574"/>
  <c r="AB1574" s="1"/>
  <c r="BI1587" l="1"/>
  <c r="AW1587"/>
  <c r="AU1588"/>
  <c r="Z1575"/>
  <c r="AB1575" s="1"/>
  <c r="Y1575"/>
  <c r="AA1575" s="1"/>
  <c r="AC1573"/>
  <c r="AD1573" l="1"/>
  <c r="BI1588"/>
  <c r="AW1588"/>
  <c r="AU1589"/>
  <c r="Y1576"/>
  <c r="AA1576" s="1"/>
  <c r="AC1575"/>
  <c r="AX1586"/>
  <c r="Z1576"/>
  <c r="AB1576" s="1"/>
  <c r="AC1574"/>
  <c r="AD1574" l="1"/>
  <c r="AD1575"/>
  <c r="AX1587"/>
  <c r="AY1587" s="1"/>
  <c r="AY1586"/>
  <c r="BI1589"/>
  <c r="AW1589"/>
  <c r="AU1590"/>
  <c r="Z1577"/>
  <c r="AB1577" s="1"/>
  <c r="Y1577"/>
  <c r="AA1577" s="1"/>
  <c r="AX1588"/>
  <c r="AY1588" s="1"/>
  <c r="BI1590" l="1"/>
  <c r="AW1590"/>
  <c r="AU1591"/>
  <c r="Z1578"/>
  <c r="AB1578" s="1"/>
  <c r="Y1578"/>
  <c r="AA1578" s="1"/>
  <c r="AC1577"/>
  <c r="AC1576"/>
  <c r="AD1577" l="1"/>
  <c r="AD1576"/>
  <c r="BI1591"/>
  <c r="AW1591"/>
  <c r="AU1592"/>
  <c r="Y1579"/>
  <c r="AA1579" s="1"/>
  <c r="Z1579"/>
  <c r="AB1579" s="1"/>
  <c r="AX1589"/>
  <c r="AX1590" l="1"/>
  <c r="AY1590" s="1"/>
  <c r="AY1589"/>
  <c r="BI1592"/>
  <c r="AW1592"/>
  <c r="AU1593"/>
  <c r="Y1580"/>
  <c r="AA1580" s="1"/>
  <c r="AC1579"/>
  <c r="Z1580"/>
  <c r="AB1580" s="1"/>
  <c r="AC1578"/>
  <c r="AD1578" l="1"/>
  <c r="BI1593"/>
  <c r="AW1593"/>
  <c r="AU1594"/>
  <c r="AD1579"/>
  <c r="Z1581"/>
  <c r="AB1581" s="1"/>
  <c r="Y1581"/>
  <c r="AA1581" s="1"/>
  <c r="AX1591"/>
  <c r="BI1594" l="1"/>
  <c r="AW1594"/>
  <c r="AU1595"/>
  <c r="AX1592"/>
  <c r="AY1592" s="1"/>
  <c r="AY1591"/>
  <c r="Z1582"/>
  <c r="AB1582" s="1"/>
  <c r="Y1582"/>
  <c r="AA1582" s="1"/>
  <c r="AC1580"/>
  <c r="AD1580" l="1"/>
  <c r="BI1595"/>
  <c r="AW1595"/>
  <c r="AU1596"/>
  <c r="Z1583"/>
  <c r="AB1583" s="1"/>
  <c r="Y1583"/>
  <c r="AA1583" s="1"/>
  <c r="AX1593"/>
  <c r="AC1581"/>
  <c r="AD1581" l="1"/>
  <c r="AX1594"/>
  <c r="AY1594" s="1"/>
  <c r="AY1593"/>
  <c r="BI1596"/>
  <c r="AW1596"/>
  <c r="AU1597"/>
  <c r="Z1584"/>
  <c r="AB1584" s="1"/>
  <c r="AC1582"/>
  <c r="Y1584"/>
  <c r="AA1584" s="1"/>
  <c r="AC1583"/>
  <c r="AX1595" l="1"/>
  <c r="AY1595" s="1"/>
  <c r="AD1582"/>
  <c r="AD1583"/>
  <c r="BI1597"/>
  <c r="AW1597"/>
  <c r="AU1598"/>
  <c r="Y1585"/>
  <c r="AA1585" s="1"/>
  <c r="Z1585"/>
  <c r="AB1585" s="1"/>
  <c r="BI1598" l="1"/>
  <c r="AW1598"/>
  <c r="AU1599"/>
  <c r="AC1584"/>
  <c r="Y1586"/>
  <c r="AA1586" s="1"/>
  <c r="AC1585"/>
  <c r="Z1586"/>
  <c r="AB1586" s="1"/>
  <c r="AX1596"/>
  <c r="AD1584" l="1"/>
  <c r="AX1597"/>
  <c r="AY1597" s="1"/>
  <c r="AY1596"/>
  <c r="AD1585"/>
  <c r="BI1599"/>
  <c r="AW1599"/>
  <c r="AU1600"/>
  <c r="Y1587"/>
  <c r="AA1587" s="1"/>
  <c r="AX1598"/>
  <c r="AY1598" s="1"/>
  <c r="Z1587"/>
  <c r="AB1587" s="1"/>
  <c r="BI1600" l="1"/>
  <c r="AW1600"/>
  <c r="AU1601"/>
  <c r="Z1588"/>
  <c r="AB1588" s="1"/>
  <c r="Y1588"/>
  <c r="AA1588" s="1"/>
  <c r="AC1587"/>
  <c r="AC1586"/>
  <c r="BI1601" l="1"/>
  <c r="AW1601"/>
  <c r="AU1602"/>
  <c r="AD1587"/>
  <c r="AD1586"/>
  <c r="Y1589"/>
  <c r="AA1589" s="1"/>
  <c r="AX1599"/>
  <c r="AY1599" s="1"/>
  <c r="Z1589"/>
  <c r="AB1589" s="1"/>
  <c r="BI1602" l="1"/>
  <c r="AW1602"/>
  <c r="AU1603"/>
  <c r="Z1590"/>
  <c r="AB1590" s="1"/>
  <c r="Y1590"/>
  <c r="AA1590" s="1"/>
  <c r="AX1600"/>
  <c r="AC1588"/>
  <c r="AX1601" l="1"/>
  <c r="AY1601" s="1"/>
  <c r="AY1600"/>
  <c r="AD1588"/>
  <c r="BI1603"/>
  <c r="AW1603"/>
  <c r="AU1604"/>
  <c r="AC1589"/>
  <c r="Z1591"/>
  <c r="AB1591" s="1"/>
  <c r="Y1591"/>
  <c r="AA1591" s="1"/>
  <c r="AX1602"/>
  <c r="AY1602" s="1"/>
  <c r="BI1604" l="1"/>
  <c r="AW1604"/>
  <c r="AU1605"/>
  <c r="AD1589"/>
  <c r="Y1592"/>
  <c r="AA1592" s="1"/>
  <c r="AC1591"/>
  <c r="Z1592"/>
  <c r="AB1592" s="1"/>
  <c r="AC1590"/>
  <c r="AX1603"/>
  <c r="AY1603" s="1"/>
  <c r="AD1590" l="1"/>
  <c r="AD1591"/>
  <c r="BI1605"/>
  <c r="AW1605"/>
  <c r="AU1606"/>
  <c r="Y1593"/>
  <c r="AA1593" s="1"/>
  <c r="Z1593"/>
  <c r="AB1593" s="1"/>
  <c r="AX1604"/>
  <c r="AY1604" s="1"/>
  <c r="BI1606" l="1"/>
  <c r="AW1606"/>
  <c r="AU1607"/>
  <c r="AC1592"/>
  <c r="Z1594"/>
  <c r="AB1594" s="1"/>
  <c r="AX1605"/>
  <c r="AY1605" s="1"/>
  <c r="Y1594"/>
  <c r="AA1594" s="1"/>
  <c r="AD1592" l="1"/>
  <c r="AY1606"/>
  <c r="BI1607"/>
  <c r="AW1607"/>
  <c r="AU1608"/>
  <c r="Y1595"/>
  <c r="AA1595" s="1"/>
  <c r="AX1606"/>
  <c r="AC1593"/>
  <c r="Z1595"/>
  <c r="AB1595" s="1"/>
  <c r="BI1608" l="1"/>
  <c r="AW1608"/>
  <c r="AU1609"/>
  <c r="AD1593"/>
  <c r="Y1596"/>
  <c r="AA1596" s="1"/>
  <c r="Z1596"/>
  <c r="AB1596" s="1"/>
  <c r="AC1594"/>
  <c r="AD1594" l="1"/>
  <c r="BI1609"/>
  <c r="AW1609"/>
  <c r="AU1610"/>
  <c r="Z1597"/>
  <c r="AB1597" s="1"/>
  <c r="AX1607"/>
  <c r="Y1597"/>
  <c r="AA1597" s="1"/>
  <c r="AC1596"/>
  <c r="AC1595"/>
  <c r="AX1608" l="1"/>
  <c r="AY1608" s="1"/>
  <c r="AY1607"/>
  <c r="BI1610"/>
  <c r="AW1610"/>
  <c r="AU1611"/>
  <c r="AD1596"/>
  <c r="AD1595"/>
  <c r="Y1598"/>
  <c r="AA1598" s="1"/>
  <c r="Z1598"/>
  <c r="AB1598" s="1"/>
  <c r="AX1609"/>
  <c r="AY1609" s="1"/>
  <c r="BI1611" l="1"/>
  <c r="AW1611"/>
  <c r="AU1612"/>
  <c r="Y1599"/>
  <c r="AA1599" s="1"/>
  <c r="AX1610"/>
  <c r="AY1610" s="1"/>
  <c r="Z1599"/>
  <c r="AB1599" s="1"/>
  <c r="AC1597"/>
  <c r="AD1597" l="1"/>
  <c r="BI1612"/>
  <c r="AW1612"/>
  <c r="AU1613"/>
  <c r="AC1598"/>
  <c r="Y1600"/>
  <c r="AA1600" s="1"/>
  <c r="Z1600"/>
  <c r="AB1600" s="1"/>
  <c r="AX1611"/>
  <c r="AY1611" s="1"/>
  <c r="BI1613" l="1"/>
  <c r="AW1613"/>
  <c r="AU1614"/>
  <c r="AD1598"/>
  <c r="Z1601"/>
  <c r="AB1601" s="1"/>
  <c r="Y1601"/>
  <c r="AA1601" s="1"/>
  <c r="AC1600"/>
  <c r="AX1612"/>
  <c r="AY1612" s="1"/>
  <c r="AC1599"/>
  <c r="AD1599" l="1"/>
  <c r="AD1600"/>
  <c r="BI1614"/>
  <c r="AW1614"/>
  <c r="AU1615"/>
  <c r="Z1602"/>
  <c r="AB1602" s="1"/>
  <c r="Y1602"/>
  <c r="AA1602" s="1"/>
  <c r="AC1601"/>
  <c r="AX1613"/>
  <c r="AY1613" s="1"/>
  <c r="AD1601" l="1"/>
  <c r="BI1615"/>
  <c r="AW1615"/>
  <c r="AU1616"/>
  <c r="AX1614"/>
  <c r="AY1614" s="1"/>
  <c r="Y1603"/>
  <c r="AA1603" s="1"/>
  <c r="AC1602"/>
  <c r="Z1603"/>
  <c r="AB1603" s="1"/>
  <c r="AD1602" l="1"/>
  <c r="BI1616"/>
  <c r="AW1616"/>
  <c r="AU1617"/>
  <c r="Z1604"/>
  <c r="AB1604" s="1"/>
  <c r="Y1604"/>
  <c r="AA1604" s="1"/>
  <c r="BI1617" l="1"/>
  <c r="AW1617"/>
  <c r="AU1618"/>
  <c r="AC1603"/>
  <c r="Z1605"/>
  <c r="AB1605" s="1"/>
  <c r="AX1615"/>
  <c r="AY1615" s="1"/>
  <c r="Y1605"/>
  <c r="AA1605" s="1"/>
  <c r="AC1604"/>
  <c r="AD1603" l="1"/>
  <c r="AD1604"/>
  <c r="BI1618"/>
  <c r="AW1618"/>
  <c r="AU1619"/>
  <c r="Y1606"/>
  <c r="AA1606" s="1"/>
  <c r="AX1616"/>
  <c r="AY1616" s="1"/>
  <c r="Z1606"/>
  <c r="AB1606" s="1"/>
  <c r="BI1619" l="1"/>
  <c r="AW1619"/>
  <c r="AU1620"/>
  <c r="Z1607"/>
  <c r="AB1607" s="1"/>
  <c r="AX1617"/>
  <c r="Y1607"/>
  <c r="AA1607" s="1"/>
  <c r="AC1605"/>
  <c r="AX1618" l="1"/>
  <c r="AY1618" s="1"/>
  <c r="AY1617"/>
  <c r="BI1620"/>
  <c r="AW1620"/>
  <c r="AU1621"/>
  <c r="AD1605"/>
  <c r="AC1606"/>
  <c r="Z1608"/>
  <c r="AB1608" s="1"/>
  <c r="AX1619"/>
  <c r="AY1619" s="1"/>
  <c r="Y1608"/>
  <c r="AA1608" s="1"/>
  <c r="AC1607"/>
  <c r="BI1621" l="1"/>
  <c r="AW1621"/>
  <c r="AU1622"/>
  <c r="AD1606"/>
  <c r="AD1607"/>
  <c r="AY1620"/>
  <c r="Z1609"/>
  <c r="AB1609" s="1"/>
  <c r="AX1620"/>
  <c r="Y1609"/>
  <c r="AA1609" s="1"/>
  <c r="BI1622" l="1"/>
  <c r="AW1622"/>
  <c r="AU1623"/>
  <c r="AC1608"/>
  <c r="Z1610"/>
  <c r="AB1610" s="1"/>
  <c r="Y1610"/>
  <c r="AA1610" s="1"/>
  <c r="AD1608" l="1"/>
  <c r="BI1623"/>
  <c r="AW1623"/>
  <c r="AU1624"/>
  <c r="AC1609"/>
  <c r="Y1611"/>
  <c r="AA1611" s="1"/>
  <c r="AX1621"/>
  <c r="AY1621" s="1"/>
  <c r="Z1611"/>
  <c r="AB1611" s="1"/>
  <c r="AD1609" l="1"/>
  <c r="BI1624"/>
  <c r="AW1624"/>
  <c r="AU1625"/>
  <c r="AX1622"/>
  <c r="Z1612"/>
  <c r="AB1612" s="1"/>
  <c r="Y1612"/>
  <c r="AA1612" s="1"/>
  <c r="AC1610"/>
  <c r="AX1623" l="1"/>
  <c r="AY1623" s="1"/>
  <c r="AY1622"/>
  <c r="BI1625"/>
  <c r="AW1625"/>
  <c r="AU1626"/>
  <c r="AD1610"/>
  <c r="AC1611"/>
  <c r="Z1613"/>
  <c r="AB1613" s="1"/>
  <c r="AX1624"/>
  <c r="AY1624" s="1"/>
  <c r="Y1613"/>
  <c r="AA1613" s="1"/>
  <c r="AC1612"/>
  <c r="BI1626" l="1"/>
  <c r="AW1626"/>
  <c r="AU1627"/>
  <c r="AD1612"/>
  <c r="AD1611"/>
  <c r="Y1614"/>
  <c r="AA1614" s="1"/>
  <c r="Z1614"/>
  <c r="AB1614" s="1"/>
  <c r="AX1625"/>
  <c r="AY1625" s="1"/>
  <c r="BI1627" l="1"/>
  <c r="AW1627"/>
  <c r="AU1628"/>
  <c r="Y1615"/>
  <c r="AA1615" s="1"/>
  <c r="AX1626"/>
  <c r="AY1626" s="1"/>
  <c r="Z1615"/>
  <c r="AB1615" s="1"/>
  <c r="AC1613"/>
  <c r="AD1613" l="1"/>
  <c r="BI1628"/>
  <c r="AW1628"/>
  <c r="AU1629"/>
  <c r="Y1616"/>
  <c r="AA1616" s="1"/>
  <c r="AC1615"/>
  <c r="Z1616"/>
  <c r="AB1616" s="1"/>
  <c r="AC1614"/>
  <c r="AD1615" l="1"/>
  <c r="AD1614"/>
  <c r="BI1629"/>
  <c r="AW1629"/>
  <c r="AU1630"/>
  <c r="Y1617"/>
  <c r="AA1617" s="1"/>
  <c r="AX1627"/>
  <c r="AY1627" s="1"/>
  <c r="Z1617"/>
  <c r="AB1617" s="1"/>
  <c r="BI1630" l="1"/>
  <c r="AW1630"/>
  <c r="AU1631"/>
  <c r="Z1618"/>
  <c r="AB1618" s="1"/>
  <c r="AX1628"/>
  <c r="Y1618"/>
  <c r="AA1618" s="1"/>
  <c r="AC1616"/>
  <c r="AX1629" l="1"/>
  <c r="AY1629" s="1"/>
  <c r="AY1628"/>
  <c r="BI1631"/>
  <c r="AW1631"/>
  <c r="AU1632"/>
  <c r="AD1616"/>
  <c r="AC1617"/>
  <c r="Y1619"/>
  <c r="AA1619" s="1"/>
  <c r="Z1619"/>
  <c r="AB1619" s="1"/>
  <c r="AX1630"/>
  <c r="AY1630" s="1"/>
  <c r="BI1632" l="1"/>
  <c r="AW1632"/>
  <c r="AU1633"/>
  <c r="AD1617"/>
  <c r="AC1618"/>
  <c r="Z1620"/>
  <c r="AB1620" s="1"/>
  <c r="Y1620"/>
  <c r="AA1620" s="1"/>
  <c r="AC1619"/>
  <c r="AD1619" l="1"/>
  <c r="AD1618"/>
  <c r="BI1633"/>
  <c r="AW1633"/>
  <c r="AU1634"/>
  <c r="Y1621"/>
  <c r="AA1621" s="1"/>
  <c r="Z1621"/>
  <c r="AB1621" s="1"/>
  <c r="AX1631"/>
  <c r="AX1632" l="1"/>
  <c r="AY1632" s="1"/>
  <c r="AY1631"/>
  <c r="BI1634"/>
  <c r="AW1634"/>
  <c r="AU1635"/>
  <c r="Y1622"/>
  <c r="AA1622" s="1"/>
  <c r="AC1621"/>
  <c r="Z1622"/>
  <c r="AB1622" s="1"/>
  <c r="AX1633"/>
  <c r="AY1633" s="1"/>
  <c r="AC1620"/>
  <c r="BI1635" l="1"/>
  <c r="AW1635"/>
  <c r="AU1636"/>
  <c r="AD1620"/>
  <c r="AD1621"/>
  <c r="AY1634"/>
  <c r="Y1623"/>
  <c r="AA1623" s="1"/>
  <c r="AX1634"/>
  <c r="Z1623"/>
  <c r="AB1623" s="1"/>
  <c r="BI1636" l="1"/>
  <c r="AW1636"/>
  <c r="AU1637"/>
  <c r="Y1624"/>
  <c r="AA1624" s="1"/>
  <c r="Z1624"/>
  <c r="AB1624" s="1"/>
  <c r="AX1635"/>
  <c r="AY1635" s="1"/>
  <c r="AC1622"/>
  <c r="AD1622" l="1"/>
  <c r="BI1637"/>
  <c r="AW1637"/>
  <c r="AU1638"/>
  <c r="AC1623"/>
  <c r="Z1625"/>
  <c r="AB1625" s="1"/>
  <c r="Y1625"/>
  <c r="AA1625" s="1"/>
  <c r="AC1624"/>
  <c r="AD1623" l="1"/>
  <c r="AD1624"/>
  <c r="BI1638"/>
  <c r="AW1638"/>
  <c r="AU1639"/>
  <c r="Y1626"/>
  <c r="AA1626" s="1"/>
  <c r="Z1626"/>
  <c r="AB1626" s="1"/>
  <c r="AX1636"/>
  <c r="AX1637" l="1"/>
  <c r="AY1637" s="1"/>
  <c r="AY1636"/>
  <c r="BI1639"/>
  <c r="AW1639"/>
  <c r="AU1640"/>
  <c r="AC1625"/>
  <c r="Z1627"/>
  <c r="AB1627" s="1"/>
  <c r="Y1627"/>
  <c r="AA1627" s="1"/>
  <c r="AC1626"/>
  <c r="BI1640" l="1"/>
  <c r="AW1640"/>
  <c r="AU1641"/>
  <c r="AD1625"/>
  <c r="AD1626"/>
  <c r="AX1638"/>
  <c r="AY1638" s="1"/>
  <c r="Y1628"/>
  <c r="AA1628" s="1"/>
  <c r="AX1639"/>
  <c r="AY1639" s="1"/>
  <c r="Z1628"/>
  <c r="AB1628" s="1"/>
  <c r="BI1641" l="1"/>
  <c r="AW1641"/>
  <c r="AU1642"/>
  <c r="Y1629"/>
  <c r="AA1629" s="1"/>
  <c r="Z1629"/>
  <c r="AB1629" s="1"/>
  <c r="AC1627"/>
  <c r="AD1627" l="1"/>
  <c r="BI1642"/>
  <c r="AW1642"/>
  <c r="AU1643"/>
  <c r="Y1630"/>
  <c r="AA1630" s="1"/>
  <c r="AX1640"/>
  <c r="AY1640" s="1"/>
  <c r="Z1630"/>
  <c r="AB1630" s="1"/>
  <c r="AC1628"/>
  <c r="AD1628" l="1"/>
  <c r="BI1643"/>
  <c r="AW1643"/>
  <c r="AU1644"/>
  <c r="Z1631"/>
  <c r="AB1631" s="1"/>
  <c r="Y1631"/>
  <c r="AA1631" s="1"/>
  <c r="AX1641"/>
  <c r="AC1629"/>
  <c r="AX1642" l="1"/>
  <c r="AY1642" s="1"/>
  <c r="AY1641"/>
  <c r="AD1629"/>
  <c r="BI1644"/>
  <c r="AW1644"/>
  <c r="AU1645"/>
  <c r="Z1632"/>
  <c r="AB1632" s="1"/>
  <c r="AC1630"/>
  <c r="AX1643"/>
  <c r="AY1643" s="1"/>
  <c r="Y1632"/>
  <c r="AA1632" s="1"/>
  <c r="AC1631"/>
  <c r="AD1631" l="1"/>
  <c r="AD1630"/>
  <c r="BI1645"/>
  <c r="AW1645"/>
  <c r="AU1646"/>
  <c r="Z1633"/>
  <c r="AB1633" s="1"/>
  <c r="Y1633"/>
  <c r="AA1633" s="1"/>
  <c r="BI1646" l="1"/>
  <c r="AW1646"/>
  <c r="AU1647"/>
  <c r="AC1632"/>
  <c r="Y1634"/>
  <c r="AA1634" s="1"/>
  <c r="AX1644"/>
  <c r="AY1644" s="1"/>
  <c r="Z1634"/>
  <c r="AB1634" s="1"/>
  <c r="AD1632" l="1"/>
  <c r="BI1647"/>
  <c r="AW1647"/>
  <c r="AU1648"/>
  <c r="AX1645"/>
  <c r="Z1635"/>
  <c r="AB1635" s="1"/>
  <c r="Y1635"/>
  <c r="AA1635" s="1"/>
  <c r="AC1633"/>
  <c r="AX1646" l="1"/>
  <c r="AY1646" s="1"/>
  <c r="AY1645"/>
  <c r="BI1648"/>
  <c r="AW1648"/>
  <c r="AU1649"/>
  <c r="AD1633"/>
  <c r="AC1634"/>
  <c r="Z1636"/>
  <c r="AB1636" s="1"/>
  <c r="Y1636"/>
  <c r="AA1636" s="1"/>
  <c r="AC1635"/>
  <c r="AD1634" l="1"/>
  <c r="AD1635"/>
  <c r="AX1647"/>
  <c r="AY1647" s="1"/>
  <c r="BI1649"/>
  <c r="AW1649"/>
  <c r="AU1650"/>
  <c r="Y1637"/>
  <c r="AA1637" s="1"/>
  <c r="Z1637"/>
  <c r="AB1637" s="1"/>
  <c r="BI1650" l="1"/>
  <c r="AW1650"/>
  <c r="AU1651"/>
  <c r="AX1648"/>
  <c r="AY1648" s="1"/>
  <c r="Y1638"/>
  <c r="AA1638" s="1"/>
  <c r="AC1637"/>
  <c r="Z1638"/>
  <c r="AB1638" s="1"/>
  <c r="AC1636"/>
  <c r="AD1636" l="1"/>
  <c r="AD1637"/>
  <c r="BI1651"/>
  <c r="AW1651"/>
  <c r="AU1652"/>
  <c r="Z1639"/>
  <c r="AB1639" s="1"/>
  <c r="Y1639"/>
  <c r="AA1639" s="1"/>
  <c r="AX1649"/>
  <c r="AX1650" l="1"/>
  <c r="AY1650" s="1"/>
  <c r="AY1649"/>
  <c r="BI1652"/>
  <c r="AW1652"/>
  <c r="AU1653"/>
  <c r="Z1640"/>
  <c r="AB1640" s="1"/>
  <c r="Y1640"/>
  <c r="AA1640" s="1"/>
  <c r="AC1639"/>
  <c r="AX1651"/>
  <c r="AY1651" s="1"/>
  <c r="AC1638"/>
  <c r="AD1639" l="1"/>
  <c r="BI1653"/>
  <c r="AW1653"/>
  <c r="AU1654"/>
  <c r="AD1638"/>
  <c r="Y1641"/>
  <c r="AA1641" s="1"/>
  <c r="Z1641"/>
  <c r="AB1641" s="1"/>
  <c r="BI1654" l="1"/>
  <c r="AW1654"/>
  <c r="AU1655"/>
  <c r="Y1642"/>
  <c r="AA1642" s="1"/>
  <c r="AX1652"/>
  <c r="AY1652" s="1"/>
  <c r="Z1642"/>
  <c r="AB1642" s="1"/>
  <c r="AC1640"/>
  <c r="AD1640" l="1"/>
  <c r="BI1655"/>
  <c r="AW1655"/>
  <c r="AU1656"/>
  <c r="Z1643"/>
  <c r="AB1643" s="1"/>
  <c r="Y1643"/>
  <c r="AA1643" s="1"/>
  <c r="AX1653"/>
  <c r="AC1641"/>
  <c r="AD1641" l="1"/>
  <c r="BI1656"/>
  <c r="AW1656"/>
  <c r="AU1657"/>
  <c r="AX1654"/>
  <c r="AY1654" s="1"/>
  <c r="AY1653"/>
  <c r="Z1644"/>
  <c r="AB1644" s="1"/>
  <c r="AC1642"/>
  <c r="Y1644"/>
  <c r="AA1644" s="1"/>
  <c r="AX1655" l="1"/>
  <c r="AY1655" s="1"/>
  <c r="AD1642"/>
  <c r="BI1657"/>
  <c r="AW1657"/>
  <c r="AU1658"/>
  <c r="AC1643"/>
  <c r="AX1656"/>
  <c r="AY1656" s="1"/>
  <c r="Z1645"/>
  <c r="AB1645" s="1"/>
  <c r="Y1645"/>
  <c r="AA1645" s="1"/>
  <c r="AC1644"/>
  <c r="AD1643" l="1"/>
  <c r="BI1658"/>
  <c r="AW1658"/>
  <c r="AU1659"/>
  <c r="AD1644"/>
  <c r="Y1646"/>
  <c r="AA1646" s="1"/>
  <c r="Z1646"/>
  <c r="AB1646" s="1"/>
  <c r="AX1657"/>
  <c r="AY1657" s="1"/>
  <c r="BI1659" l="1"/>
  <c r="AW1659"/>
  <c r="AU1660"/>
  <c r="AC1645"/>
  <c r="Z1647"/>
  <c r="AB1647" s="1"/>
  <c r="Y1647"/>
  <c r="AA1647" s="1"/>
  <c r="AC1646"/>
  <c r="AX1658"/>
  <c r="AY1658" s="1"/>
  <c r="BI1660" l="1"/>
  <c r="AW1660"/>
  <c r="AU1661"/>
  <c r="AD1645"/>
  <c r="AD1646"/>
  <c r="AY1659"/>
  <c r="Y1648"/>
  <c r="AA1648" s="1"/>
  <c r="AX1659"/>
  <c r="Z1648"/>
  <c r="AB1648" s="1"/>
  <c r="BI1661" l="1"/>
  <c r="AW1661"/>
  <c r="AU1662"/>
  <c r="Y1649"/>
  <c r="AA1649" s="1"/>
  <c r="AC1648"/>
  <c r="Z1649"/>
  <c r="AB1649" s="1"/>
  <c r="AC1647"/>
  <c r="AD1648" l="1"/>
  <c r="BI1662"/>
  <c r="AW1662"/>
  <c r="AU1663"/>
  <c r="AD1647"/>
  <c r="Y1650"/>
  <c r="AA1650" s="1"/>
  <c r="AX1660"/>
  <c r="AY1660" s="1"/>
  <c r="Z1650"/>
  <c r="AB1650" s="1"/>
  <c r="BI1663" l="1"/>
  <c r="AW1663"/>
  <c r="AU1664"/>
  <c r="Z1651"/>
  <c r="AB1651" s="1"/>
  <c r="Y1651"/>
  <c r="AA1651" s="1"/>
  <c r="AX1661"/>
  <c r="AC1649"/>
  <c r="BI1664" l="1"/>
  <c r="AW1664"/>
  <c r="AU1665"/>
  <c r="AX1662"/>
  <c r="AY1662" s="1"/>
  <c r="AY1661"/>
  <c r="AD1649"/>
  <c r="AC1650"/>
  <c r="Z1652"/>
  <c r="AB1652" s="1"/>
  <c r="Y1652"/>
  <c r="AA1652" s="1"/>
  <c r="AX1663"/>
  <c r="AY1663" s="1"/>
  <c r="BI1665" l="1"/>
  <c r="AW1665"/>
  <c r="AU1666"/>
  <c r="AD1650"/>
  <c r="Y1653"/>
  <c r="AA1653" s="1"/>
  <c r="AC1652"/>
  <c r="Z1653"/>
  <c r="AB1653" s="1"/>
  <c r="AC1651"/>
  <c r="AX1664"/>
  <c r="AY1664" s="1"/>
  <c r="BI1666" l="1"/>
  <c r="AW1666"/>
  <c r="AU1667"/>
  <c r="AD1652"/>
  <c r="AD1651"/>
  <c r="Y1654"/>
  <c r="AA1654" s="1"/>
  <c r="Z1654"/>
  <c r="AB1654" s="1"/>
  <c r="BI1667" l="1"/>
  <c r="AW1667"/>
  <c r="AU1668"/>
  <c r="AC1653"/>
  <c r="Z1655"/>
  <c r="AB1655" s="1"/>
  <c r="Y1655"/>
  <c r="AA1655" s="1"/>
  <c r="AX1665"/>
  <c r="AD1653" l="1"/>
  <c r="AX1666"/>
  <c r="AY1666" s="1"/>
  <c r="AY1665"/>
  <c r="BI1668"/>
  <c r="AW1668"/>
  <c r="AU1669"/>
  <c r="AC1654"/>
  <c r="Z1656"/>
  <c r="AB1656" s="1"/>
  <c r="Y1656"/>
  <c r="AA1656" s="1"/>
  <c r="AC1655"/>
  <c r="BI1669" l="1"/>
  <c r="AW1669"/>
  <c r="AU1670"/>
  <c r="AD1654"/>
  <c r="AD1655"/>
  <c r="Y1657"/>
  <c r="AA1657" s="1"/>
  <c r="AC1656"/>
  <c r="Z1657"/>
  <c r="AB1657" s="1"/>
  <c r="AX1667"/>
  <c r="AX1668" l="1"/>
  <c r="AY1668" s="1"/>
  <c r="AY1667"/>
  <c r="BI1670"/>
  <c r="AW1670"/>
  <c r="AU1671"/>
  <c r="AD1656"/>
  <c r="Z1658"/>
  <c r="AB1658" s="1"/>
  <c r="Y1658"/>
  <c r="AA1658" s="1"/>
  <c r="AX1669"/>
  <c r="AY1669" s="1"/>
  <c r="BI1671" l="1"/>
  <c r="AW1671"/>
  <c r="AU1672"/>
  <c r="AC1657"/>
  <c r="Y1659"/>
  <c r="AA1659" s="1"/>
  <c r="AX1670"/>
  <c r="AY1670" s="1"/>
  <c r="Z1659"/>
  <c r="AB1659" s="1"/>
  <c r="AD1657" l="1"/>
  <c r="BI1672"/>
  <c r="AW1672"/>
  <c r="AU1673"/>
  <c r="Y1660"/>
  <c r="AA1660" s="1"/>
  <c r="AC1659"/>
  <c r="Z1660"/>
  <c r="AB1660" s="1"/>
  <c r="AC1658"/>
  <c r="AD1659" l="1"/>
  <c r="BI1673"/>
  <c r="AW1673"/>
  <c r="AU1674"/>
  <c r="AD1658"/>
  <c r="Y1661"/>
  <c r="AA1661" s="1"/>
  <c r="AX1671"/>
  <c r="AY1671" s="1"/>
  <c r="Z1661"/>
  <c r="AB1661" s="1"/>
  <c r="BI1674" l="1"/>
  <c r="AW1674"/>
  <c r="AU1675"/>
  <c r="Z1662"/>
  <c r="AB1662" s="1"/>
  <c r="Y1662"/>
  <c r="AA1662" s="1"/>
  <c r="AX1672"/>
  <c r="AC1660"/>
  <c r="BI1675" l="1"/>
  <c r="AW1675"/>
  <c r="AU1676"/>
  <c r="AX1673"/>
  <c r="AY1673" s="1"/>
  <c r="AY1672"/>
  <c r="AD1660"/>
  <c r="AC1661"/>
  <c r="Z1663"/>
  <c r="AB1663" s="1"/>
  <c r="Y1663"/>
  <c r="AA1663" s="1"/>
  <c r="AX1674"/>
  <c r="AY1674" s="1"/>
  <c r="BI1676" l="1"/>
  <c r="AW1676"/>
  <c r="AU1677"/>
  <c r="AD1661"/>
  <c r="Y1664"/>
  <c r="AA1664" s="1"/>
  <c r="AC1663"/>
  <c r="Z1664"/>
  <c r="AB1664" s="1"/>
  <c r="AC1662"/>
  <c r="AX1675"/>
  <c r="AY1675" s="1"/>
  <c r="AD1662" l="1"/>
  <c r="BI1677"/>
  <c r="AW1677"/>
  <c r="AU1678"/>
  <c r="AD1663"/>
  <c r="Y1665"/>
  <c r="AA1665" s="1"/>
  <c r="Z1665"/>
  <c r="AB1665" s="1"/>
  <c r="BI1678" l="1"/>
  <c r="AW1678"/>
  <c r="AU1679"/>
  <c r="AC1664"/>
  <c r="Z1666"/>
  <c r="AB1666" s="1"/>
  <c r="Y1666"/>
  <c r="AA1666" s="1"/>
  <c r="AX1676"/>
  <c r="AD1664" l="1"/>
  <c r="BI1679"/>
  <c r="AW1679"/>
  <c r="AU1680"/>
  <c r="AX1677"/>
  <c r="AY1677" s="1"/>
  <c r="AY1676"/>
  <c r="AC1665"/>
  <c r="Z1667"/>
  <c r="AB1667" s="1"/>
  <c r="Y1667"/>
  <c r="AA1667" s="1"/>
  <c r="AC1666"/>
  <c r="AD1666" l="1"/>
  <c r="AD1665"/>
  <c r="BI1680"/>
  <c r="AW1680"/>
  <c r="AU1681"/>
  <c r="Y1668"/>
  <c r="AA1668" s="1"/>
  <c r="AC1667"/>
  <c r="Z1668"/>
  <c r="AB1668" s="1"/>
  <c r="AX1678"/>
  <c r="AX1679" l="1"/>
  <c r="AY1679" s="1"/>
  <c r="AY1678"/>
  <c r="AD1667"/>
  <c r="BI1681"/>
  <c r="AW1681"/>
  <c r="AU1682"/>
  <c r="Z1669"/>
  <c r="AB1669" s="1"/>
  <c r="Y1669"/>
  <c r="AA1669" s="1"/>
  <c r="AX1680"/>
  <c r="AY1680" s="1"/>
  <c r="BI1682" l="1"/>
  <c r="AW1682"/>
  <c r="AU1683"/>
  <c r="AC1668"/>
  <c r="Y1670"/>
  <c r="AA1670" s="1"/>
  <c r="AX1681"/>
  <c r="AY1681" s="1"/>
  <c r="Z1670"/>
  <c r="AB1670" s="1"/>
  <c r="AD1668" l="1"/>
  <c r="BI1683"/>
  <c r="AW1683"/>
  <c r="AU1684"/>
  <c r="Y1671"/>
  <c r="AA1671" s="1"/>
  <c r="AC1670"/>
  <c r="Z1671"/>
  <c r="AB1671" s="1"/>
  <c r="AC1669"/>
  <c r="AD1670" l="1"/>
  <c r="BI1684"/>
  <c r="AW1684"/>
  <c r="AU1685"/>
  <c r="AD1669"/>
  <c r="Y1672"/>
  <c r="AA1672" s="1"/>
  <c r="AX1682"/>
  <c r="AY1682" s="1"/>
  <c r="Z1672"/>
  <c r="AB1672" s="1"/>
  <c r="BI1685" l="1"/>
  <c r="AW1685"/>
  <c r="AU1686"/>
  <c r="Z1673"/>
  <c r="AB1673" s="1"/>
  <c r="Y1673"/>
  <c r="AA1673" s="1"/>
  <c r="AX1683"/>
  <c r="AC1671"/>
  <c r="BI1686" l="1"/>
  <c r="AW1686"/>
  <c r="AU1687"/>
  <c r="AX1684"/>
  <c r="AY1684" s="1"/>
  <c r="AY1683"/>
  <c r="AD1671"/>
  <c r="AC1672"/>
  <c r="Z1674"/>
  <c r="AB1674" s="1"/>
  <c r="Y1674"/>
  <c r="AA1674" s="1"/>
  <c r="AX1685"/>
  <c r="AY1685" s="1"/>
  <c r="BI1687" l="1"/>
  <c r="AW1687"/>
  <c r="AU1688"/>
  <c r="AD1672"/>
  <c r="Y1675"/>
  <c r="AA1675" s="1"/>
  <c r="AC1674"/>
  <c r="Z1675"/>
  <c r="AB1675" s="1"/>
  <c r="AC1673"/>
  <c r="AX1686"/>
  <c r="AY1686" s="1"/>
  <c r="AD1674" l="1"/>
  <c r="BI1688"/>
  <c r="AW1688"/>
  <c r="AU1689"/>
  <c r="AD1673"/>
  <c r="Y1676"/>
  <c r="AA1676" s="1"/>
  <c r="Z1676"/>
  <c r="AB1676" s="1"/>
  <c r="AX1687"/>
  <c r="AY1687" s="1"/>
  <c r="BI1689" l="1"/>
  <c r="AW1689"/>
  <c r="AU1690"/>
  <c r="AC1675"/>
  <c r="Z1677"/>
  <c r="AB1677" s="1"/>
  <c r="AX1688"/>
  <c r="AY1688" s="1"/>
  <c r="Y1677"/>
  <c r="AA1677" s="1"/>
  <c r="AD1675" l="1"/>
  <c r="BI1690"/>
  <c r="AW1690"/>
  <c r="AU1691"/>
  <c r="Y1678"/>
  <c r="AA1678" s="1"/>
  <c r="AX1689"/>
  <c r="AY1689" s="1"/>
  <c r="AC1676"/>
  <c r="Z1678"/>
  <c r="AB1678" s="1"/>
  <c r="AD1676" l="1"/>
  <c r="BI1691"/>
  <c r="AW1691"/>
  <c r="AU1692"/>
  <c r="Y1679"/>
  <c r="AA1679" s="1"/>
  <c r="Z1679"/>
  <c r="AB1679" s="1"/>
  <c r="AC1677"/>
  <c r="AD1677" l="1"/>
  <c r="BI1692"/>
  <c r="AW1692"/>
  <c r="AU1693"/>
  <c r="Y1680"/>
  <c r="AA1680" s="1"/>
  <c r="AC1679"/>
  <c r="Z1680"/>
  <c r="AB1680" s="1"/>
  <c r="AX1690"/>
  <c r="AY1690" s="1"/>
  <c r="AC1678"/>
  <c r="BI1693" l="1"/>
  <c r="AW1693"/>
  <c r="AU1694"/>
  <c r="AD1678"/>
  <c r="AD1679"/>
  <c r="Y1681"/>
  <c r="AA1681" s="1"/>
  <c r="AC1680"/>
  <c r="Z1681"/>
  <c r="AB1681" s="1"/>
  <c r="AX1691"/>
  <c r="AD1680" l="1"/>
  <c r="BI1694"/>
  <c r="AW1694"/>
  <c r="AU1695"/>
  <c r="AX1692"/>
  <c r="AY1692" s="1"/>
  <c r="AY1691"/>
  <c r="Z1682"/>
  <c r="AB1682" s="1"/>
  <c r="Y1682"/>
  <c r="AA1682" s="1"/>
  <c r="AC1681"/>
  <c r="AD1681" l="1"/>
  <c r="BI1695"/>
  <c r="AW1695"/>
  <c r="AU1696"/>
  <c r="Y1683"/>
  <c r="AA1683" s="1"/>
  <c r="Z1683"/>
  <c r="AB1683" s="1"/>
  <c r="AX1693"/>
  <c r="AX1694" l="1"/>
  <c r="AY1694" s="1"/>
  <c r="AY1693"/>
  <c r="BI1696"/>
  <c r="AW1696"/>
  <c r="AU1697"/>
  <c r="Y1684"/>
  <c r="AA1684" s="1"/>
  <c r="AC1683"/>
  <c r="Z1684"/>
  <c r="AB1684" s="1"/>
  <c r="AX1695"/>
  <c r="AY1695" s="1"/>
  <c r="AC1682"/>
  <c r="AD1682" l="1"/>
  <c r="BI1697"/>
  <c r="AW1697"/>
  <c r="AU1698"/>
  <c r="AD1683"/>
  <c r="Z1685"/>
  <c r="AB1685" s="1"/>
  <c r="Y1685"/>
  <c r="AA1685" s="1"/>
  <c r="AX1696"/>
  <c r="AY1696" s="1"/>
  <c r="BI1698" l="1"/>
  <c r="AW1698"/>
  <c r="AU1699"/>
  <c r="Z1686"/>
  <c r="AB1686" s="1"/>
  <c r="Y1686"/>
  <c r="AA1686" s="1"/>
  <c r="AC1684"/>
  <c r="AD1684" l="1"/>
  <c r="BI1699"/>
  <c r="AW1699"/>
  <c r="AU1700"/>
  <c r="Y1687"/>
  <c r="AA1687" s="1"/>
  <c r="Z1687"/>
  <c r="AB1687" s="1"/>
  <c r="AC1685"/>
  <c r="AX1697"/>
  <c r="AY1697" s="1"/>
  <c r="BI1700" l="1"/>
  <c r="AW1700"/>
  <c r="AU1701"/>
  <c r="AD1685"/>
  <c r="Y1688"/>
  <c r="AA1688" s="1"/>
  <c r="AC1687"/>
  <c r="Z1688"/>
  <c r="AB1688" s="1"/>
  <c r="AX1698"/>
  <c r="AC1686"/>
  <c r="AX1699" l="1"/>
  <c r="AY1699" s="1"/>
  <c r="AY1698"/>
  <c r="AD1686"/>
  <c r="AD1687"/>
  <c r="BI1701"/>
  <c r="AW1701"/>
  <c r="AU1702"/>
  <c r="Y1689"/>
  <c r="AA1689" s="1"/>
  <c r="Z1689"/>
  <c r="AB1689" s="1"/>
  <c r="BI1702" l="1"/>
  <c r="AW1702"/>
  <c r="AU1703"/>
  <c r="Z1690"/>
  <c r="AB1690" s="1"/>
  <c r="Y1690"/>
  <c r="AA1690" s="1"/>
  <c r="AX1700"/>
  <c r="AC1688"/>
  <c r="AX1701" l="1"/>
  <c r="AY1701" s="1"/>
  <c r="AY1700"/>
  <c r="AD1688"/>
  <c r="BI1703"/>
  <c r="AW1703"/>
  <c r="AU1704"/>
  <c r="AC1689"/>
  <c r="Z1691"/>
  <c r="AB1691" s="1"/>
  <c r="AX1702"/>
  <c r="AY1702" s="1"/>
  <c r="Y1691"/>
  <c r="AA1691" s="1"/>
  <c r="AC1690"/>
  <c r="BI1704" l="1"/>
  <c r="AW1704"/>
  <c r="AU1705"/>
  <c r="AD1690"/>
  <c r="AD1689"/>
  <c r="Z1692"/>
  <c r="AB1692" s="1"/>
  <c r="Y1692"/>
  <c r="AA1692" s="1"/>
  <c r="AX1703"/>
  <c r="AY1703" s="1"/>
  <c r="BI1705" l="1"/>
  <c r="AW1705"/>
  <c r="AU1706"/>
  <c r="AC1691"/>
  <c r="Z1693"/>
  <c r="AB1693" s="1"/>
  <c r="Y1693"/>
  <c r="AA1693" s="1"/>
  <c r="AC1692"/>
  <c r="AD1691" l="1"/>
  <c r="AD1692"/>
  <c r="BI1706"/>
  <c r="AW1706"/>
  <c r="AU1707"/>
  <c r="Y1694"/>
  <c r="AA1694" s="1"/>
  <c r="Z1694"/>
  <c r="AB1694" s="1"/>
  <c r="AX1704"/>
  <c r="AX1705" l="1"/>
  <c r="AY1705" s="1"/>
  <c r="AY1704"/>
  <c r="BI1707"/>
  <c r="AW1707"/>
  <c r="AU1708"/>
  <c r="Y1695"/>
  <c r="AA1695" s="1"/>
  <c r="AC1694"/>
  <c r="Z1695"/>
  <c r="AB1695" s="1"/>
  <c r="AC1693"/>
  <c r="BI1708" l="1"/>
  <c r="AW1708"/>
  <c r="AU1709"/>
  <c r="AD1693"/>
  <c r="AD1694"/>
  <c r="Z1696"/>
  <c r="AB1696" s="1"/>
  <c r="Y1696"/>
  <c r="AA1696" s="1"/>
  <c r="AX1706"/>
  <c r="AX1707" l="1"/>
  <c r="AY1707" s="1"/>
  <c r="AY1706"/>
  <c r="BI1709"/>
  <c r="AW1709"/>
  <c r="AU1710"/>
  <c r="Z1697"/>
  <c r="AB1697" s="1"/>
  <c r="Y1697"/>
  <c r="AA1697" s="1"/>
  <c r="AC1695"/>
  <c r="AD1695" l="1"/>
  <c r="BI1710"/>
  <c r="AW1710"/>
  <c r="AU1711"/>
  <c r="Z1698"/>
  <c r="AB1698" s="1"/>
  <c r="Y1698"/>
  <c r="AA1698" s="1"/>
  <c r="AX1708"/>
  <c r="AC1696"/>
  <c r="BI1711" l="1"/>
  <c r="AW1711"/>
  <c r="AU1712"/>
  <c r="AD1696"/>
  <c r="AX1709"/>
  <c r="AY1709" s="1"/>
  <c r="AY1708"/>
  <c r="Z1699"/>
  <c r="AB1699" s="1"/>
  <c r="AC1697"/>
  <c r="Y1699"/>
  <c r="AA1699" s="1"/>
  <c r="AD1697" l="1"/>
  <c r="AX1710"/>
  <c r="AY1710" s="1"/>
  <c r="BI1712"/>
  <c r="AW1712"/>
  <c r="AU1713"/>
  <c r="AC1698"/>
  <c r="Z1700"/>
  <c r="AB1700" s="1"/>
  <c r="Y1700"/>
  <c r="AA1700" s="1"/>
  <c r="AC1699"/>
  <c r="AX1711" l="1"/>
  <c r="AY1711" s="1"/>
  <c r="BI1713"/>
  <c r="AW1713"/>
  <c r="AU1714"/>
  <c r="AD1698"/>
  <c r="AD1699"/>
  <c r="Y1701"/>
  <c r="AA1701" s="1"/>
  <c r="Z1701"/>
  <c r="AB1701" s="1"/>
  <c r="AX1712"/>
  <c r="AY1712" s="1"/>
  <c r="BI1714" l="1"/>
  <c r="AW1714"/>
  <c r="AU1715"/>
  <c r="AC1700"/>
  <c r="Z1702"/>
  <c r="AB1702" s="1"/>
  <c r="Y1702"/>
  <c r="AA1702" s="1"/>
  <c r="AC1701"/>
  <c r="AX1713"/>
  <c r="AY1713" s="1"/>
  <c r="AD1700" l="1"/>
  <c r="AD1701"/>
  <c r="BI1715"/>
  <c r="AW1715"/>
  <c r="AU1716"/>
  <c r="Y1703"/>
  <c r="AA1703" s="1"/>
  <c r="AX1714"/>
  <c r="AY1714" s="1"/>
  <c r="Z1703"/>
  <c r="AB1703" s="1"/>
  <c r="BI1716" l="1"/>
  <c r="AW1716"/>
  <c r="AU1717"/>
  <c r="Y1704"/>
  <c r="AA1704" s="1"/>
  <c r="AC1703"/>
  <c r="Z1704"/>
  <c r="AB1704" s="1"/>
  <c r="AC1702"/>
  <c r="AD1703" l="1"/>
  <c r="AD1702"/>
  <c r="BI1717"/>
  <c r="AW1717"/>
  <c r="AU1718"/>
  <c r="Y1705"/>
  <c r="AA1705" s="1"/>
  <c r="AX1715"/>
  <c r="AY1715" s="1"/>
  <c r="Z1705"/>
  <c r="AB1705" s="1"/>
  <c r="BI1718" l="1"/>
  <c r="AW1718"/>
  <c r="AU1719"/>
  <c r="Z1706"/>
  <c r="AB1706" s="1"/>
  <c r="Y1706"/>
  <c r="AA1706" s="1"/>
  <c r="AX1716"/>
  <c r="AC1704"/>
  <c r="AX1717" l="1"/>
  <c r="AY1717" s="1"/>
  <c r="AY1716"/>
  <c r="AD1704"/>
  <c r="BI1719"/>
  <c r="AW1719"/>
  <c r="AU1720"/>
  <c r="AC1705"/>
  <c r="Z1707"/>
  <c r="AB1707" s="1"/>
  <c r="Y1707"/>
  <c r="AA1707" s="1"/>
  <c r="AX1718"/>
  <c r="AY1718" s="1"/>
  <c r="BI1720" l="1"/>
  <c r="AW1720"/>
  <c r="AU1721"/>
  <c r="AD1705"/>
  <c r="Y1708"/>
  <c r="AA1708" s="1"/>
  <c r="AC1707"/>
  <c r="Z1708"/>
  <c r="AB1708" s="1"/>
  <c r="AC1706"/>
  <c r="AX1719"/>
  <c r="AY1719" s="1"/>
  <c r="BI1721" l="1"/>
  <c r="AW1721"/>
  <c r="AU1722"/>
  <c r="AD1706"/>
  <c r="AD1707"/>
  <c r="Y1709"/>
  <c r="AA1709" s="1"/>
  <c r="Z1709"/>
  <c r="AB1709" s="1"/>
  <c r="AX1720"/>
  <c r="AY1720" s="1"/>
  <c r="BI1722" l="1"/>
  <c r="AW1722"/>
  <c r="AU1723"/>
  <c r="AC1708"/>
  <c r="Z1710"/>
  <c r="AB1710" s="1"/>
  <c r="AX1721"/>
  <c r="AY1721" s="1"/>
  <c r="Y1710"/>
  <c r="AA1710" s="1"/>
  <c r="AD1708" l="1"/>
  <c r="BI1723"/>
  <c r="AW1723"/>
  <c r="AU1724"/>
  <c r="AY1722"/>
  <c r="Y1711"/>
  <c r="AA1711" s="1"/>
  <c r="AX1722"/>
  <c r="AC1709"/>
  <c r="Z1711"/>
  <c r="AB1711" s="1"/>
  <c r="AD1709" l="1"/>
  <c r="BI1724"/>
  <c r="AW1724"/>
  <c r="AU1725"/>
  <c r="Y1712"/>
  <c r="AA1712" s="1"/>
  <c r="Z1712"/>
  <c r="AB1712" s="1"/>
  <c r="AC1710"/>
  <c r="AD1710" l="1"/>
  <c r="BI1725"/>
  <c r="AW1725"/>
  <c r="AU1726"/>
  <c r="Z1713"/>
  <c r="AB1713" s="1"/>
  <c r="AX1723"/>
  <c r="Y1713"/>
  <c r="AA1713" s="1"/>
  <c r="AC1712"/>
  <c r="AC1711"/>
  <c r="AX1724" l="1"/>
  <c r="AY1724" s="1"/>
  <c r="AY1723"/>
  <c r="BI1726"/>
  <c r="AW1726"/>
  <c r="AU1727"/>
  <c r="AD1712"/>
  <c r="AD1711"/>
  <c r="Y1714"/>
  <c r="AA1714" s="1"/>
  <c r="Z1714"/>
  <c r="AB1714" s="1"/>
  <c r="AX1725"/>
  <c r="AY1725" s="1"/>
  <c r="BI1727" l="1"/>
  <c r="AW1727"/>
  <c r="AU1728"/>
  <c r="Y1715"/>
  <c r="AA1715" s="1"/>
  <c r="AX1726"/>
  <c r="AY1726" s="1"/>
  <c r="Z1715"/>
  <c r="AB1715" s="1"/>
  <c r="AC1713"/>
  <c r="BI1728" l="1"/>
  <c r="AW1728"/>
  <c r="AU1729"/>
  <c r="AD1713"/>
  <c r="AC1714"/>
  <c r="Y1716"/>
  <c r="AA1716" s="1"/>
  <c r="Z1716"/>
  <c r="AB1716" s="1"/>
  <c r="AX1727"/>
  <c r="AY1727" s="1"/>
  <c r="AY1728" l="1"/>
  <c r="BI1729"/>
  <c r="AW1729"/>
  <c r="AU1730"/>
  <c r="AD1714"/>
  <c r="Z1717"/>
  <c r="AB1717" s="1"/>
  <c r="Y1717"/>
  <c r="AA1717" s="1"/>
  <c r="AX1728"/>
  <c r="AC1715"/>
  <c r="BI1730" l="1"/>
  <c r="AW1730"/>
  <c r="AU1731"/>
  <c r="AD1715"/>
  <c r="AC1716"/>
  <c r="Z1718"/>
  <c r="AB1718" s="1"/>
  <c r="Y1718"/>
  <c r="AA1718" s="1"/>
  <c r="AC1717"/>
  <c r="AX1729"/>
  <c r="AY1729" s="1"/>
  <c r="AD1717" l="1"/>
  <c r="AD1716"/>
  <c r="BI1731"/>
  <c r="AW1731"/>
  <c r="AU1732"/>
  <c r="AX1730"/>
  <c r="AY1730" s="1"/>
  <c r="Y1719"/>
  <c r="AA1719" s="1"/>
  <c r="Z1719"/>
  <c r="AB1719" s="1"/>
  <c r="BI1732" l="1"/>
  <c r="AW1732"/>
  <c r="AU1733"/>
  <c r="AC1718"/>
  <c r="Z1720"/>
  <c r="AB1720" s="1"/>
  <c r="AX1731"/>
  <c r="AY1731" s="1"/>
  <c r="Y1720"/>
  <c r="AA1720" s="1"/>
  <c r="AD1718" l="1"/>
  <c r="BI1733"/>
  <c r="AW1733"/>
  <c r="AU1734"/>
  <c r="AC1719"/>
  <c r="Z1721"/>
  <c r="AB1721" s="1"/>
  <c r="Y1721"/>
  <c r="AA1721" s="1"/>
  <c r="AD1719" l="1"/>
  <c r="BI1734"/>
  <c r="AW1734"/>
  <c r="AU1735"/>
  <c r="AC1720"/>
  <c r="Y1722"/>
  <c r="AA1722" s="1"/>
  <c r="AX1732"/>
  <c r="AY1732" s="1"/>
  <c r="Z1722"/>
  <c r="AB1722" s="1"/>
  <c r="AD1720" l="1"/>
  <c r="BI1735"/>
  <c r="AW1735"/>
  <c r="AU1736"/>
  <c r="AX1733"/>
  <c r="Z1723"/>
  <c r="AB1723" s="1"/>
  <c r="Y1723"/>
  <c r="AA1723" s="1"/>
  <c r="AC1721"/>
  <c r="AX1734" l="1"/>
  <c r="AY1734" s="1"/>
  <c r="AY1733"/>
  <c r="BI1736"/>
  <c r="AW1736"/>
  <c r="AU1737"/>
  <c r="AD1721"/>
  <c r="AC1722"/>
  <c r="Z1724"/>
  <c r="AB1724" s="1"/>
  <c r="AX1735"/>
  <c r="AY1735" s="1"/>
  <c r="Y1724"/>
  <c r="AA1724" s="1"/>
  <c r="BI1737" l="1"/>
  <c r="AW1737"/>
  <c r="AU1738"/>
  <c r="AD1722"/>
  <c r="Y1725"/>
  <c r="AA1725" s="1"/>
  <c r="Z1725"/>
  <c r="AB1725" s="1"/>
  <c r="AC1723"/>
  <c r="BI1738" l="1"/>
  <c r="AW1738"/>
  <c r="AU1739"/>
  <c r="AD1723"/>
  <c r="Y1726"/>
  <c r="AA1726" s="1"/>
  <c r="AC1725"/>
  <c r="Z1726"/>
  <c r="AB1726" s="1"/>
  <c r="AX1736"/>
  <c r="AC1724"/>
  <c r="AD1724" l="1"/>
  <c r="BI1739"/>
  <c r="AW1739"/>
  <c r="AU1740"/>
  <c r="AX1737"/>
  <c r="AY1737" s="1"/>
  <c r="AY1736"/>
  <c r="AD1725"/>
  <c r="Z1727"/>
  <c r="AB1727" s="1"/>
  <c r="Y1727"/>
  <c r="AA1727" s="1"/>
  <c r="BI1740" l="1"/>
  <c r="AW1740"/>
  <c r="AU1741"/>
  <c r="AX1738"/>
  <c r="AY1738" s="1"/>
  <c r="AC1726"/>
  <c r="Z1728"/>
  <c r="AB1728" s="1"/>
  <c r="Y1728"/>
  <c r="AA1728" s="1"/>
  <c r="AD1726" l="1"/>
  <c r="BI1741"/>
  <c r="AW1741"/>
  <c r="AU1742"/>
  <c r="AC1727"/>
  <c r="Y1729"/>
  <c r="AA1729" s="1"/>
  <c r="AX1739"/>
  <c r="AY1739" s="1"/>
  <c r="Z1729"/>
  <c r="AB1729" s="1"/>
  <c r="BI1742" l="1"/>
  <c r="AW1742"/>
  <c r="AU1743"/>
  <c r="AD1727"/>
  <c r="AX1740"/>
  <c r="Z1730"/>
  <c r="AB1730" s="1"/>
  <c r="Y1730"/>
  <c r="AA1730" s="1"/>
  <c r="AC1728"/>
  <c r="AD1728" l="1"/>
  <c r="BI1743"/>
  <c r="AW1743"/>
  <c r="AU1744"/>
  <c r="AX1741"/>
  <c r="AY1741" s="1"/>
  <c r="AY1740"/>
  <c r="AC1729"/>
  <c r="Z1731"/>
  <c r="AB1731" s="1"/>
  <c r="AX1742"/>
  <c r="AY1742" s="1"/>
  <c r="Y1731"/>
  <c r="AA1731" s="1"/>
  <c r="BI1744" l="1"/>
  <c r="AW1744"/>
  <c r="AU1745"/>
  <c r="AD1729"/>
  <c r="Y1732"/>
  <c r="AA1732" s="1"/>
  <c r="Z1732"/>
  <c r="AB1732" s="1"/>
  <c r="AC1730"/>
  <c r="BI1745" l="1"/>
  <c r="AW1745"/>
  <c r="AU1746"/>
  <c r="AD1730"/>
  <c r="Y1733"/>
  <c r="AA1733" s="1"/>
  <c r="Z1733"/>
  <c r="AB1733" s="1"/>
  <c r="AC1731"/>
  <c r="AX1743"/>
  <c r="AY1743" s="1"/>
  <c r="BI1746" l="1"/>
  <c r="AW1746"/>
  <c r="AU1747"/>
  <c r="AD1731"/>
  <c r="Y1734"/>
  <c r="AA1734" s="1"/>
  <c r="AC1733"/>
  <c r="Z1734"/>
  <c r="AB1734" s="1"/>
  <c r="AC1732"/>
  <c r="AX1744"/>
  <c r="AY1744" s="1"/>
  <c r="AD1732" l="1"/>
  <c r="BI1747"/>
  <c r="AW1747"/>
  <c r="AU1748"/>
  <c r="AD1733"/>
  <c r="Y1735"/>
  <c r="AA1735" s="1"/>
  <c r="Z1735"/>
  <c r="AB1735" s="1"/>
  <c r="AX1745"/>
  <c r="BI1748" l="1"/>
  <c r="AW1748"/>
  <c r="AU1749"/>
  <c r="AX1746"/>
  <c r="AY1746" s="1"/>
  <c r="AY1745"/>
  <c r="Z1736"/>
  <c r="AB1736" s="1"/>
  <c r="Y1736"/>
  <c r="AA1736" s="1"/>
  <c r="AC1734"/>
  <c r="AD1734" l="1"/>
  <c r="BI1749"/>
  <c r="AW1749"/>
  <c r="AU1750"/>
  <c r="AC1735"/>
  <c r="Z1737"/>
  <c r="AB1737" s="1"/>
  <c r="AX1747"/>
  <c r="Y1737"/>
  <c r="AA1737" s="1"/>
  <c r="AX1748" l="1"/>
  <c r="AY1748" s="1"/>
  <c r="AY1747"/>
  <c r="BI1750"/>
  <c r="AW1750"/>
  <c r="AU1751"/>
  <c r="AD1735"/>
  <c r="Y1738"/>
  <c r="AA1738" s="1"/>
  <c r="AC1737"/>
  <c r="Z1738"/>
  <c r="AB1738" s="1"/>
  <c r="AX1749"/>
  <c r="AY1749" s="1"/>
  <c r="AC1736"/>
  <c r="AD1736" l="1"/>
  <c r="AD1737"/>
  <c r="BI1751"/>
  <c r="AW1751"/>
  <c r="AU1752"/>
  <c r="Y1739"/>
  <c r="AA1739" s="1"/>
  <c r="Z1739"/>
  <c r="AB1739" s="1"/>
  <c r="BI1752" l="1"/>
  <c r="AW1752"/>
  <c r="AU1753"/>
  <c r="Z1740"/>
  <c r="AB1740" s="1"/>
  <c r="Y1740"/>
  <c r="AA1740" s="1"/>
  <c r="AC1738"/>
  <c r="AX1750"/>
  <c r="AY1750" s="1"/>
  <c r="AD1738" l="1"/>
  <c r="BI1753"/>
  <c r="AW1753"/>
  <c r="AU1754"/>
  <c r="AC1739"/>
  <c r="Z1741"/>
  <c r="AB1741" s="1"/>
  <c r="Y1741"/>
  <c r="AA1741" s="1"/>
  <c r="AX1751"/>
  <c r="BI1754" l="1"/>
  <c r="AW1754"/>
  <c r="AU1755"/>
  <c r="AX1752"/>
  <c r="AY1752" s="1"/>
  <c r="AY1751"/>
  <c r="AD1739"/>
  <c r="Y1742"/>
  <c r="AA1742" s="1"/>
  <c r="AC1741"/>
  <c r="Z1742"/>
  <c r="AB1742" s="1"/>
  <c r="AC1740"/>
  <c r="AX1753"/>
  <c r="AY1753" s="1"/>
  <c r="AD1740" l="1"/>
  <c r="AD1741"/>
  <c r="BI1755"/>
  <c r="AW1755"/>
  <c r="AU1756"/>
  <c r="Y1743"/>
  <c r="AA1743" s="1"/>
  <c r="Z1743"/>
  <c r="AB1743" s="1"/>
  <c r="AX1754"/>
  <c r="AY1754" s="1"/>
  <c r="BI1756" l="1"/>
  <c r="AW1756"/>
  <c r="AU1757"/>
  <c r="Z1744"/>
  <c r="AB1744" s="1"/>
  <c r="Y1744"/>
  <c r="AA1744" s="1"/>
  <c r="AC1742"/>
  <c r="AD1742" l="1"/>
  <c r="BI1757"/>
  <c r="AW1757"/>
  <c r="AU1758"/>
  <c r="AC1743"/>
  <c r="Z1745"/>
  <c r="AB1745" s="1"/>
  <c r="AX1755"/>
  <c r="Y1745"/>
  <c r="AA1745" s="1"/>
  <c r="AC1744"/>
  <c r="BI1758" l="1"/>
  <c r="AW1758"/>
  <c r="AU1759"/>
  <c r="AD1744"/>
  <c r="AD1743"/>
  <c r="AX1756"/>
  <c r="AY1756" s="1"/>
  <c r="AY1755"/>
  <c r="Y1746"/>
  <c r="AA1746" s="1"/>
  <c r="AC1745"/>
  <c r="Z1746"/>
  <c r="AB1746" s="1"/>
  <c r="AX1757" l="1"/>
  <c r="AY1757" s="1"/>
  <c r="AD1745"/>
  <c r="BI1759"/>
  <c r="AW1759"/>
  <c r="AU1760"/>
  <c r="Y1747"/>
  <c r="AA1747" s="1"/>
  <c r="Z1747"/>
  <c r="AB1747" s="1"/>
  <c r="AX1758" l="1"/>
  <c r="AY1758" s="1"/>
  <c r="BI1760"/>
  <c r="AW1760"/>
  <c r="AU1761"/>
  <c r="AC1746"/>
  <c r="Z1748"/>
  <c r="AB1748" s="1"/>
  <c r="Y1748"/>
  <c r="AA1748" s="1"/>
  <c r="AC1747"/>
  <c r="AX1759"/>
  <c r="AY1759" s="1"/>
  <c r="AD1746" l="1"/>
  <c r="AY1760"/>
  <c r="AD1747"/>
  <c r="BI1761"/>
  <c r="AW1761"/>
  <c r="AU1762"/>
  <c r="Y1749"/>
  <c r="AA1749" s="1"/>
  <c r="AX1760"/>
  <c r="Z1749"/>
  <c r="AB1749" s="1"/>
  <c r="BI1762" l="1"/>
  <c r="AW1762"/>
  <c r="AU1763"/>
  <c r="Y1750"/>
  <c r="AA1750" s="1"/>
  <c r="AC1749"/>
  <c r="Z1750"/>
  <c r="AB1750" s="1"/>
  <c r="AC1748"/>
  <c r="AD1749" l="1"/>
  <c r="AD1748"/>
  <c r="BI1763"/>
  <c r="AW1763"/>
  <c r="AU1764"/>
  <c r="Y1751"/>
  <c r="AA1751" s="1"/>
  <c r="AX1761"/>
  <c r="AY1761" s="1"/>
  <c r="Z1751"/>
  <c r="AB1751" s="1"/>
  <c r="BI1764" l="1"/>
  <c r="AW1764"/>
  <c r="AU1765"/>
  <c r="Z1752"/>
  <c r="AB1752" s="1"/>
  <c r="Y1752"/>
  <c r="AA1752" s="1"/>
  <c r="AX1762"/>
  <c r="AC1750"/>
  <c r="AX1763" l="1"/>
  <c r="AY1763" s="1"/>
  <c r="AY1762"/>
  <c r="AD1750"/>
  <c r="BI1765"/>
  <c r="AW1765"/>
  <c r="AU1766"/>
  <c r="AC1751"/>
  <c r="Z1753"/>
  <c r="AB1753" s="1"/>
  <c r="Y1753"/>
  <c r="AA1753" s="1"/>
  <c r="AX1764"/>
  <c r="AY1764" s="1"/>
  <c r="AD1751" l="1"/>
  <c r="BI1766"/>
  <c r="AW1766"/>
  <c r="AU1767"/>
  <c r="Y1754"/>
  <c r="AA1754" s="1"/>
  <c r="AC1753"/>
  <c r="Z1754"/>
  <c r="AB1754" s="1"/>
  <c r="AC1752"/>
  <c r="AX1765"/>
  <c r="AY1765" s="1"/>
  <c r="AD1752" l="1"/>
  <c r="AD1753"/>
  <c r="BI1767"/>
  <c r="AW1767"/>
  <c r="AU1768"/>
  <c r="Y1755"/>
  <c r="AA1755" s="1"/>
  <c r="Z1755"/>
  <c r="AB1755" s="1"/>
  <c r="AX1766"/>
  <c r="AY1766" s="1"/>
  <c r="BI1768" l="1"/>
  <c r="AW1768"/>
  <c r="AU1769"/>
  <c r="AC1754"/>
  <c r="Z1756"/>
  <c r="AB1756" s="1"/>
  <c r="AX1767"/>
  <c r="AY1767" s="1"/>
  <c r="Y1756"/>
  <c r="AA1756" s="1"/>
  <c r="AD1754" l="1"/>
  <c r="BI1769"/>
  <c r="AW1769"/>
  <c r="AU1770"/>
  <c r="Y1757"/>
  <c r="AA1757" s="1"/>
  <c r="AX1768"/>
  <c r="AY1768" s="1"/>
  <c r="AC1755"/>
  <c r="Z1757"/>
  <c r="AB1757" s="1"/>
  <c r="AD1755" l="1"/>
  <c r="BI1770"/>
  <c r="AW1770"/>
  <c r="AU1771"/>
  <c r="Y1758"/>
  <c r="AA1758" s="1"/>
  <c r="Z1758"/>
  <c r="AB1758" s="1"/>
  <c r="AC1756"/>
  <c r="AD1756" l="1"/>
  <c r="BI1771"/>
  <c r="AW1771"/>
  <c r="AU1772"/>
  <c r="Z1759"/>
  <c r="AB1759" s="1"/>
  <c r="AX1769"/>
  <c r="Y1759"/>
  <c r="AA1759" s="1"/>
  <c r="AC1758"/>
  <c r="AC1757"/>
  <c r="AX1770" l="1"/>
  <c r="AY1770" s="1"/>
  <c r="AY1769"/>
  <c r="BI1772"/>
  <c r="AW1772"/>
  <c r="AU1773"/>
  <c r="AD1758"/>
  <c r="AD1757"/>
  <c r="Y1760"/>
  <c r="AA1760" s="1"/>
  <c r="Z1760"/>
  <c r="AB1760" s="1"/>
  <c r="AX1771"/>
  <c r="AY1771" s="1"/>
  <c r="BI1773" l="1"/>
  <c r="AW1773"/>
  <c r="AU1774"/>
  <c r="Y1761"/>
  <c r="AA1761" s="1"/>
  <c r="AX1772"/>
  <c r="AY1772" s="1"/>
  <c r="Z1761"/>
  <c r="AB1761" s="1"/>
  <c r="AC1759"/>
  <c r="AD1759" l="1"/>
  <c r="BI1774"/>
  <c r="AW1774"/>
  <c r="AU1775"/>
  <c r="AC1760"/>
  <c r="Y1762"/>
  <c r="AA1762" s="1"/>
  <c r="Z1762"/>
  <c r="AB1762" s="1"/>
  <c r="AX1773"/>
  <c r="AY1773" s="1"/>
  <c r="BI1775" l="1"/>
  <c r="AW1775"/>
  <c r="AU1776"/>
  <c r="AD1760"/>
  <c r="Z1763"/>
  <c r="AB1763" s="1"/>
  <c r="Y1763"/>
  <c r="AA1763" s="1"/>
  <c r="AX1774"/>
  <c r="AY1774" s="1"/>
  <c r="AC1761"/>
  <c r="BI1776" l="1"/>
  <c r="AW1776"/>
  <c r="AU1777"/>
  <c r="AD1761"/>
  <c r="AC1762"/>
  <c r="Z1764"/>
  <c r="AB1764" s="1"/>
  <c r="Y1764"/>
  <c r="AA1764" s="1"/>
  <c r="AC1763"/>
  <c r="AX1775"/>
  <c r="AY1775" s="1"/>
  <c r="AD1763" l="1"/>
  <c r="AD1762"/>
  <c r="BI1777"/>
  <c r="AW1777"/>
  <c r="AU1778"/>
  <c r="AX1776"/>
  <c r="AY1776" s="1"/>
  <c r="Y1765"/>
  <c r="AA1765" s="1"/>
  <c r="Z1765"/>
  <c r="AB1765" s="1"/>
  <c r="BI1778" l="1"/>
  <c r="AW1778"/>
  <c r="AU1779"/>
  <c r="AC1764"/>
  <c r="Z1766"/>
  <c r="AB1766" s="1"/>
  <c r="Y1766"/>
  <c r="AA1766" s="1"/>
  <c r="AD1764" l="1"/>
  <c r="BI1779"/>
  <c r="AW1779"/>
  <c r="AU1780"/>
  <c r="AC1765"/>
  <c r="Z1767"/>
  <c r="AB1767" s="1"/>
  <c r="AX1777"/>
  <c r="AY1777" s="1"/>
  <c r="Y1767"/>
  <c r="AA1767" s="1"/>
  <c r="AC1766"/>
  <c r="BI1780" l="1"/>
  <c r="AW1780"/>
  <c r="AU1781"/>
  <c r="AD1766"/>
  <c r="AD1765"/>
  <c r="Y1768"/>
  <c r="AA1768" s="1"/>
  <c r="AX1778"/>
  <c r="AY1778" s="1"/>
  <c r="Z1768"/>
  <c r="AB1768" s="1"/>
  <c r="BI1781" l="1"/>
  <c r="AW1781"/>
  <c r="AU1782"/>
  <c r="Z1769"/>
  <c r="AB1769" s="1"/>
  <c r="AX1779"/>
  <c r="Y1769"/>
  <c r="AA1769" s="1"/>
  <c r="AC1767"/>
  <c r="AX1780" l="1"/>
  <c r="AY1780" s="1"/>
  <c r="AY1779"/>
  <c r="BI1782"/>
  <c r="AW1782"/>
  <c r="AU1783"/>
  <c r="AD1767"/>
  <c r="AC1768"/>
  <c r="Y1770"/>
  <c r="AA1770" s="1"/>
  <c r="Z1770"/>
  <c r="AB1770" s="1"/>
  <c r="AX1781"/>
  <c r="AY1781" s="1"/>
  <c r="BI1783" l="1"/>
  <c r="AW1783"/>
  <c r="AU1784"/>
  <c r="AD1768"/>
  <c r="AC1769"/>
  <c r="Z1771"/>
  <c r="AB1771" s="1"/>
  <c r="Y1771"/>
  <c r="AA1771" s="1"/>
  <c r="AC1770"/>
  <c r="AD1769" l="1"/>
  <c r="BI1784"/>
  <c r="AW1784"/>
  <c r="AU1785"/>
  <c r="AD1770"/>
  <c r="Y1772"/>
  <c r="AA1772" s="1"/>
  <c r="Z1772"/>
  <c r="AB1772" s="1"/>
  <c r="AX1782"/>
  <c r="AX1783" l="1"/>
  <c r="AY1783" s="1"/>
  <c r="AY1782"/>
  <c r="BI1785"/>
  <c r="AW1785"/>
  <c r="AU1786"/>
  <c r="Y1773"/>
  <c r="AA1773" s="1"/>
  <c r="Z1773"/>
  <c r="AB1773" s="1"/>
  <c r="AC1771"/>
  <c r="BI1786" l="1"/>
  <c r="AW1786"/>
  <c r="AU1787"/>
  <c r="AD1771"/>
  <c r="Z1774"/>
  <c r="AB1774" s="1"/>
  <c r="Y1774"/>
  <c r="AA1774" s="1"/>
  <c r="AC1772"/>
  <c r="AX1784"/>
  <c r="AY1784" s="1"/>
  <c r="AD1772" l="1"/>
  <c r="BI1787"/>
  <c r="AW1787"/>
  <c r="AU1788"/>
  <c r="AC1773"/>
  <c r="Z1775"/>
  <c r="AB1775" s="1"/>
  <c r="Y1775"/>
  <c r="AA1775" s="1"/>
  <c r="AX1785"/>
  <c r="AD1773" l="1"/>
  <c r="BI1788"/>
  <c r="AW1788"/>
  <c r="AU1789"/>
  <c r="AX1786"/>
  <c r="AY1786" s="1"/>
  <c r="AY1785"/>
  <c r="AC1774"/>
  <c r="Z1776"/>
  <c r="AB1776" s="1"/>
  <c r="Y1776"/>
  <c r="AA1776" s="1"/>
  <c r="AC1775"/>
  <c r="AD1775" l="1"/>
  <c r="AX1787"/>
  <c r="AY1787" s="1"/>
  <c r="AD1774"/>
  <c r="BI1789"/>
  <c r="AW1789"/>
  <c r="AU1790"/>
  <c r="Z1777"/>
  <c r="AB1777" s="1"/>
  <c r="AX1788"/>
  <c r="AY1788" s="1"/>
  <c r="Y1777"/>
  <c r="AA1777" s="1"/>
  <c r="BI1790" l="1"/>
  <c r="AW1790"/>
  <c r="AU1791"/>
  <c r="AC1776"/>
  <c r="Z1778"/>
  <c r="AB1778" s="1"/>
  <c r="Y1778"/>
  <c r="AA1778" s="1"/>
  <c r="AC1777"/>
  <c r="AX1789"/>
  <c r="AY1789" s="1"/>
  <c r="AD1776" l="1"/>
  <c r="AD1777"/>
  <c r="BI1791"/>
  <c r="AW1791"/>
  <c r="AU1792"/>
  <c r="Y1779"/>
  <c r="AA1779" s="1"/>
  <c r="Z1779"/>
  <c r="AB1779" s="1"/>
  <c r="BI1792" l="1"/>
  <c r="AW1792"/>
  <c r="AU1793"/>
  <c r="Y1780"/>
  <c r="AA1780" s="1"/>
  <c r="AX1790"/>
  <c r="AY1790" s="1"/>
  <c r="Z1780"/>
  <c r="AB1780" s="1"/>
  <c r="AC1778"/>
  <c r="BI1793" l="1"/>
  <c r="AW1793"/>
  <c r="AU1794"/>
  <c r="AD1778"/>
  <c r="Z1781"/>
  <c r="AB1781" s="1"/>
  <c r="Y1781"/>
  <c r="AA1781" s="1"/>
  <c r="AX1791"/>
  <c r="AC1779"/>
  <c r="AX1792" l="1"/>
  <c r="AY1792" s="1"/>
  <c r="AY1791"/>
  <c r="BI1794"/>
  <c r="AW1794"/>
  <c r="AU1795"/>
  <c r="AD1779"/>
  <c r="Z1782"/>
  <c r="AB1782" s="1"/>
  <c r="AC1780"/>
  <c r="AX1793"/>
  <c r="AY1793" s="1"/>
  <c r="Y1782"/>
  <c r="AA1782" s="1"/>
  <c r="AC1781"/>
  <c r="BI1795" l="1"/>
  <c r="AW1795"/>
  <c r="AU1796"/>
  <c r="AD1781"/>
  <c r="AD1780"/>
  <c r="Z1783"/>
  <c r="AB1783" s="1"/>
  <c r="Y1783"/>
  <c r="AA1783" s="1"/>
  <c r="BI1796" l="1"/>
  <c r="AW1796"/>
  <c r="AU1797"/>
  <c r="AC1782"/>
  <c r="AX1794"/>
  <c r="AY1794" s="1"/>
  <c r="Y1784"/>
  <c r="AA1784" s="1"/>
  <c r="AC1783"/>
  <c r="Z1784"/>
  <c r="AB1784" s="1"/>
  <c r="AD1782" l="1"/>
  <c r="AD1783"/>
  <c r="BI1797"/>
  <c r="AW1797"/>
  <c r="AU1798"/>
  <c r="Y1785"/>
  <c r="AA1785" s="1"/>
  <c r="Z1785"/>
  <c r="AB1785" s="1"/>
  <c r="AX1795"/>
  <c r="AX1796" l="1"/>
  <c r="AY1796" s="1"/>
  <c r="AY1795"/>
  <c r="BI1798"/>
  <c r="AW1798"/>
  <c r="AU1799"/>
  <c r="Y1786"/>
  <c r="AA1786" s="1"/>
  <c r="AC1785"/>
  <c r="Z1786"/>
  <c r="AB1786" s="1"/>
  <c r="AX1797"/>
  <c r="AY1797" s="1"/>
  <c r="AC1784"/>
  <c r="BI1799" l="1"/>
  <c r="AW1799"/>
  <c r="AU1800"/>
  <c r="AD1784"/>
  <c r="AD1785"/>
  <c r="Y1787"/>
  <c r="AA1787" s="1"/>
  <c r="AX1798"/>
  <c r="AY1798" s="1"/>
  <c r="Z1787"/>
  <c r="AB1787" s="1"/>
  <c r="BI1800" l="1"/>
  <c r="AW1800"/>
  <c r="AU1801"/>
  <c r="Y1788"/>
  <c r="AA1788" s="1"/>
  <c r="Z1788"/>
  <c r="AB1788" s="1"/>
  <c r="AX1799"/>
  <c r="AY1799" s="1"/>
  <c r="AC1786"/>
  <c r="AD1786" l="1"/>
  <c r="BI1801"/>
  <c r="AW1801"/>
  <c r="AU1802"/>
  <c r="Z1789"/>
  <c r="AB1789" s="1"/>
  <c r="Y1789"/>
  <c r="AA1789" s="1"/>
  <c r="AX1800"/>
  <c r="AY1800" s="1"/>
  <c r="AC1787"/>
  <c r="AD1787" l="1"/>
  <c r="BI1802"/>
  <c r="AW1802"/>
  <c r="AU1803"/>
  <c r="AY1801"/>
  <c r="AC1788"/>
  <c r="Y1790"/>
  <c r="AA1790" s="1"/>
  <c r="AX1801"/>
  <c r="Z1790"/>
  <c r="AB1790" s="1"/>
  <c r="BI1803" l="1"/>
  <c r="AW1803"/>
  <c r="AU1804"/>
  <c r="AD1788"/>
  <c r="Y1791"/>
  <c r="AA1791" s="1"/>
  <c r="Z1791"/>
  <c r="AB1791" s="1"/>
  <c r="AC1789"/>
  <c r="AD1789" l="1"/>
  <c r="BI1804"/>
  <c r="AW1804"/>
  <c r="AU1805"/>
  <c r="Y1792"/>
  <c r="AA1792" s="1"/>
  <c r="AC1791"/>
  <c r="AX1802"/>
  <c r="Z1792"/>
  <c r="AB1792" s="1"/>
  <c r="AC1790"/>
  <c r="AX1803" l="1"/>
  <c r="AY1803" s="1"/>
  <c r="AY1802"/>
  <c r="AD1790"/>
  <c r="AD1791"/>
  <c r="BI1805"/>
  <c r="AW1805"/>
  <c r="AU1806"/>
  <c r="Z1793"/>
  <c r="AB1793" s="1"/>
  <c r="Y1793"/>
  <c r="AA1793" s="1"/>
  <c r="AX1804"/>
  <c r="AY1804" s="1"/>
  <c r="BI1806" l="1"/>
  <c r="AW1806"/>
  <c r="AU1807"/>
  <c r="Z1794"/>
  <c r="AB1794" s="1"/>
  <c r="Y1794"/>
  <c r="AA1794" s="1"/>
  <c r="AC1793"/>
  <c r="AC1792"/>
  <c r="AD1793" l="1"/>
  <c r="AD1792"/>
  <c r="BI1807"/>
  <c r="AW1807"/>
  <c r="AU1808"/>
  <c r="Y1795"/>
  <c r="AA1795" s="1"/>
  <c r="Z1795"/>
  <c r="AB1795" s="1"/>
  <c r="AX1805"/>
  <c r="BI1808" l="1"/>
  <c r="AW1808"/>
  <c r="AU1809"/>
  <c r="AX1806"/>
  <c r="AY1806" s="1"/>
  <c r="AY1805"/>
  <c r="AY1807"/>
  <c r="Y1796"/>
  <c r="AA1796" s="1"/>
  <c r="AC1795"/>
  <c r="AX1807"/>
  <c r="Z1796"/>
  <c r="AB1796" s="1"/>
  <c r="AC1794"/>
  <c r="AD1794" l="1"/>
  <c r="BI1809"/>
  <c r="AW1809"/>
  <c r="AU1810"/>
  <c r="AD1795"/>
  <c r="Y1797"/>
  <c r="AA1797" s="1"/>
  <c r="AC1796"/>
  <c r="Z1797"/>
  <c r="AB1797" s="1"/>
  <c r="BI1810" l="1"/>
  <c r="AW1810"/>
  <c r="AU1811"/>
  <c r="AD1796"/>
  <c r="Y1798"/>
  <c r="AA1798" s="1"/>
  <c r="AX1808"/>
  <c r="AY1808" s="1"/>
  <c r="Z1798"/>
  <c r="AB1798" s="1"/>
  <c r="BI1811" l="1"/>
  <c r="AW1811"/>
  <c r="AU1812"/>
  <c r="Z1799"/>
  <c r="AB1799" s="1"/>
  <c r="Y1799"/>
  <c r="AA1799" s="1"/>
  <c r="AX1809"/>
  <c r="AC1797"/>
  <c r="AX1810" l="1"/>
  <c r="AY1810" s="1"/>
  <c r="AY1809"/>
  <c r="AD1797"/>
  <c r="BI1812"/>
  <c r="AW1812"/>
  <c r="AU1813"/>
  <c r="AC1798"/>
  <c r="Z1800"/>
  <c r="AB1800" s="1"/>
  <c r="Y1800"/>
  <c r="AA1800" s="1"/>
  <c r="AC1799"/>
  <c r="BI1813" l="1"/>
  <c r="AW1813"/>
  <c r="AU1814"/>
  <c r="AD1799"/>
  <c r="AD1798"/>
  <c r="Y1801"/>
  <c r="AA1801" s="1"/>
  <c r="Z1801"/>
  <c r="AB1801" s="1"/>
  <c r="AX1811"/>
  <c r="BI1814" l="1"/>
  <c r="AW1814"/>
  <c r="AU1815"/>
  <c r="AX1812"/>
  <c r="AY1812" s="1"/>
  <c r="AY1811"/>
  <c r="Z1802"/>
  <c r="AB1802" s="1"/>
  <c r="Y1802"/>
  <c r="AA1802" s="1"/>
  <c r="AC1800"/>
  <c r="AD1800" l="1"/>
  <c r="BI1815"/>
  <c r="AW1815"/>
  <c r="AU1816"/>
  <c r="AX1813"/>
  <c r="AY1813" s="1"/>
  <c r="Y1803"/>
  <c r="AA1803" s="1"/>
  <c r="AC1802"/>
  <c r="Z1803"/>
  <c r="AB1803" s="1"/>
  <c r="AC1801"/>
  <c r="AX1814" l="1"/>
  <c r="AY1814" s="1"/>
  <c r="AD1801"/>
  <c r="BI1816"/>
  <c r="AW1816"/>
  <c r="AU1817"/>
  <c r="AD1802"/>
  <c r="Y1804"/>
  <c r="AA1804" s="1"/>
  <c r="AC1803"/>
  <c r="Z1804"/>
  <c r="AB1804" s="1"/>
  <c r="AD1803" l="1"/>
  <c r="BI1817"/>
  <c r="AW1817"/>
  <c r="AU1818"/>
  <c r="Z1805"/>
  <c r="AB1805" s="1"/>
  <c r="Y1805"/>
  <c r="AA1805" s="1"/>
  <c r="AX1815"/>
  <c r="AX1816" l="1"/>
  <c r="AY1816" s="1"/>
  <c r="AY1815"/>
  <c r="BI1818"/>
  <c r="AW1818"/>
  <c r="AU1819"/>
  <c r="Z1806"/>
  <c r="AB1806" s="1"/>
  <c r="Y1806"/>
  <c r="AA1806" s="1"/>
  <c r="AC1805"/>
  <c r="AX1817"/>
  <c r="AY1817" s="1"/>
  <c r="AC1804"/>
  <c r="AD1805" l="1"/>
  <c r="BI1819"/>
  <c r="AW1819"/>
  <c r="AU1820"/>
  <c r="AD1804"/>
  <c r="Y1807"/>
  <c r="AA1807" s="1"/>
  <c r="Z1807"/>
  <c r="AB1807" s="1"/>
  <c r="BI1820" l="1"/>
  <c r="AW1820"/>
  <c r="AU1821"/>
  <c r="Y1808"/>
  <c r="AA1808" s="1"/>
  <c r="AC1807"/>
  <c r="AX1818"/>
  <c r="Z1808"/>
  <c r="AB1808" s="1"/>
  <c r="AC1806"/>
  <c r="AD1806" l="1"/>
  <c r="AX1819"/>
  <c r="AY1819" s="1"/>
  <c r="AY1818"/>
  <c r="AD1807"/>
  <c r="BI1821"/>
  <c r="AW1821"/>
  <c r="AU1822"/>
  <c r="Z1809"/>
  <c r="AB1809" s="1"/>
  <c r="Y1809"/>
  <c r="AA1809" s="1"/>
  <c r="AX1820"/>
  <c r="AY1820" s="1"/>
  <c r="BI1822" l="1"/>
  <c r="AW1822"/>
  <c r="AU1823"/>
  <c r="Z1810"/>
  <c r="AB1810" s="1"/>
  <c r="Y1810"/>
  <c r="AA1810" s="1"/>
  <c r="AC1809"/>
  <c r="AC1808"/>
  <c r="AD1809" l="1"/>
  <c r="AD1808"/>
  <c r="BI1823"/>
  <c r="AW1823"/>
  <c r="AU1824"/>
  <c r="Y1811"/>
  <c r="AA1811" s="1"/>
  <c r="Z1811"/>
  <c r="AB1811" s="1"/>
  <c r="AX1821"/>
  <c r="BI1824" l="1"/>
  <c r="AW1824"/>
  <c r="AU1825"/>
  <c r="AX1822"/>
  <c r="AY1822" s="1"/>
  <c r="AY1821"/>
  <c r="Y1812"/>
  <c r="AA1812" s="1"/>
  <c r="AC1811"/>
  <c r="Z1812"/>
  <c r="AB1812" s="1"/>
  <c r="AC1810"/>
  <c r="AD1810" l="1"/>
  <c r="AD1811"/>
  <c r="BI1825"/>
  <c r="AW1825"/>
  <c r="AU1826"/>
  <c r="Z1813"/>
  <c r="AB1813" s="1"/>
  <c r="Y1813"/>
  <c r="AA1813" s="1"/>
  <c r="AX1823"/>
  <c r="AX1824" l="1"/>
  <c r="AY1824" s="1"/>
  <c r="AY1823"/>
  <c r="BI1826"/>
  <c r="AW1826"/>
  <c r="AU1827"/>
  <c r="Z1814"/>
  <c r="AB1814" s="1"/>
  <c r="Y1814"/>
  <c r="AA1814" s="1"/>
  <c r="AC1812"/>
  <c r="AD1812" l="1"/>
  <c r="BI1827"/>
  <c r="AW1827"/>
  <c r="AU1828"/>
  <c r="Z1815"/>
  <c r="AB1815" s="1"/>
  <c r="Y1815"/>
  <c r="AA1815" s="1"/>
  <c r="AX1825"/>
  <c r="AC1813"/>
  <c r="AX1826" l="1"/>
  <c r="AY1826" s="1"/>
  <c r="AY1825"/>
  <c r="BI1828"/>
  <c r="AW1828"/>
  <c r="AU1829"/>
  <c r="AD1813"/>
  <c r="Z1816"/>
  <c r="AB1816" s="1"/>
  <c r="AC1814"/>
  <c r="AX1827"/>
  <c r="AY1827" s="1"/>
  <c r="Y1816"/>
  <c r="AA1816" s="1"/>
  <c r="AC1815"/>
  <c r="AD1814" l="1"/>
  <c r="BI1829"/>
  <c r="AW1829"/>
  <c r="AU1830"/>
  <c r="AD1815"/>
  <c r="Z1817"/>
  <c r="AB1817" s="1"/>
  <c r="Y1817"/>
  <c r="AA1817" s="1"/>
  <c r="BI1830" l="1"/>
  <c r="AW1830"/>
  <c r="AU1831"/>
  <c r="AC1816"/>
  <c r="AX1828"/>
  <c r="AY1828" s="1"/>
  <c r="Y1818"/>
  <c r="AA1818" s="1"/>
  <c r="Z1818"/>
  <c r="AB1818" s="1"/>
  <c r="AD1816" l="1"/>
  <c r="BI1831"/>
  <c r="AW1831"/>
  <c r="AU1832"/>
  <c r="Y1819"/>
  <c r="AA1819" s="1"/>
  <c r="AC1817"/>
  <c r="Z1819"/>
  <c r="AB1819" s="1"/>
  <c r="AX1829"/>
  <c r="AD1817" l="1"/>
  <c r="AX1830"/>
  <c r="AY1830" s="1"/>
  <c r="AY1829"/>
  <c r="BI1832"/>
  <c r="AW1832"/>
  <c r="AU1833"/>
  <c r="Y1820"/>
  <c r="AA1820" s="1"/>
  <c r="AC1818"/>
  <c r="Z1820"/>
  <c r="AB1820" s="1"/>
  <c r="AX1831" l="1"/>
  <c r="AY1831" s="1"/>
  <c r="AD1818"/>
  <c r="BI1833"/>
  <c r="AW1833"/>
  <c r="AU1834"/>
  <c r="Z1821"/>
  <c r="AB1821" s="1"/>
  <c r="Y1821"/>
  <c r="AA1821" s="1"/>
  <c r="AC1819"/>
  <c r="AX1832" l="1"/>
  <c r="AY1832" s="1"/>
  <c r="AD1819"/>
  <c r="BI1834"/>
  <c r="AW1834"/>
  <c r="AU1835"/>
  <c r="AC1820"/>
  <c r="Y1822"/>
  <c r="AA1822" s="1"/>
  <c r="Z1822"/>
  <c r="AB1822" s="1"/>
  <c r="AX1833"/>
  <c r="AY1833" s="1"/>
  <c r="BI1835" l="1"/>
  <c r="AW1835"/>
  <c r="AU1836"/>
  <c r="AD1820"/>
  <c r="Z1823"/>
  <c r="AB1823" s="1"/>
  <c r="Y1823"/>
  <c r="AA1823" s="1"/>
  <c r="AC1822"/>
  <c r="AC1821"/>
  <c r="AD1822" l="1"/>
  <c r="AD1821"/>
  <c r="BI1836"/>
  <c r="AW1836"/>
  <c r="AU1837"/>
  <c r="Y1824"/>
  <c r="AA1824" s="1"/>
  <c r="Z1824"/>
  <c r="AB1824" s="1"/>
  <c r="AX1834"/>
  <c r="AX1835" l="1"/>
  <c r="AY1835" s="1"/>
  <c r="AY1834"/>
  <c r="BI1837"/>
  <c r="AW1837"/>
  <c r="AU1838"/>
  <c r="Y1825"/>
  <c r="AA1825" s="1"/>
  <c r="Z1825"/>
  <c r="AB1825" s="1"/>
  <c r="AX1836"/>
  <c r="AY1836" s="1"/>
  <c r="AC1823"/>
  <c r="BI1838" l="1"/>
  <c r="AW1838"/>
  <c r="AU1839"/>
  <c r="AD1823"/>
  <c r="AC1824"/>
  <c r="Z1826"/>
  <c r="AB1826" s="1"/>
  <c r="Y1826"/>
  <c r="AA1826" s="1"/>
  <c r="AX1837"/>
  <c r="AY1837" s="1"/>
  <c r="BI1839" l="1"/>
  <c r="AW1839"/>
  <c r="AU1840"/>
  <c r="AD1824"/>
  <c r="Z1827"/>
  <c r="AB1827" s="1"/>
  <c r="Y1827"/>
  <c r="AA1827" s="1"/>
  <c r="AC1825"/>
  <c r="AD1825" l="1"/>
  <c r="BI1840"/>
  <c r="AW1840"/>
  <c r="AU1841"/>
  <c r="Z1828"/>
  <c r="AB1828" s="1"/>
  <c r="Y1828"/>
  <c r="AA1828" s="1"/>
  <c r="AC1826"/>
  <c r="AX1838"/>
  <c r="AY1838" s="1"/>
  <c r="BI1841" l="1"/>
  <c r="AW1841"/>
  <c r="AU1842"/>
  <c r="AD1826"/>
  <c r="Y1829"/>
  <c r="AA1829" s="1"/>
  <c r="Z1829"/>
  <c r="AB1829" s="1"/>
  <c r="AC1827"/>
  <c r="AX1839"/>
  <c r="AY1839" s="1"/>
  <c r="AD1827" l="1"/>
  <c r="BI1842"/>
  <c r="AW1842"/>
  <c r="AU1843"/>
  <c r="Z1830"/>
  <c r="AB1830" s="1"/>
  <c r="Y1830"/>
  <c r="AA1830" s="1"/>
  <c r="AX1840"/>
  <c r="AC1828"/>
  <c r="BI1843" l="1"/>
  <c r="AW1843"/>
  <c r="AU1844"/>
  <c r="AX1841"/>
  <c r="AY1841" s="1"/>
  <c r="AY1840"/>
  <c r="AD1828"/>
  <c r="Y1831"/>
  <c r="AA1831" s="1"/>
  <c r="Z1831"/>
  <c r="AB1831" s="1"/>
  <c r="AC1829"/>
  <c r="AD1829" l="1"/>
  <c r="BI1844"/>
  <c r="AW1844"/>
  <c r="AU1845"/>
  <c r="Z1832"/>
  <c r="AB1832" s="1"/>
  <c r="Y1832"/>
  <c r="AA1832" s="1"/>
  <c r="AX1842"/>
  <c r="AC1830"/>
  <c r="AD1830" l="1"/>
  <c r="BI1845"/>
  <c r="AW1845"/>
  <c r="AU1846"/>
  <c r="AX1843"/>
  <c r="AY1843" s="1"/>
  <c r="AY1842"/>
  <c r="Y1833"/>
  <c r="AA1833" s="1"/>
  <c r="Z1833"/>
  <c r="AB1833" s="1"/>
  <c r="AX1844"/>
  <c r="AY1844" s="1"/>
  <c r="AC1831"/>
  <c r="BI1846" l="1"/>
  <c r="AU1847"/>
  <c r="AW1846"/>
  <c r="AD1831"/>
  <c r="AY1845"/>
  <c r="Z1834"/>
  <c r="AB1834" s="1"/>
  <c r="AX1845"/>
  <c r="Y1834"/>
  <c r="AA1834" s="1"/>
  <c r="AC1832"/>
  <c r="AD1832" l="1"/>
  <c r="BI1847"/>
  <c r="AU1848"/>
  <c r="AW1847"/>
  <c r="AC1833"/>
  <c r="Z1835"/>
  <c r="AB1835" s="1"/>
  <c r="Y1835"/>
  <c r="AA1835" s="1"/>
  <c r="AC1834"/>
  <c r="AD1834" l="1"/>
  <c r="AD1833"/>
  <c r="BI1848"/>
  <c r="AU1849"/>
  <c r="AW1848"/>
  <c r="AX1846"/>
  <c r="AY1846" s="1"/>
  <c r="Y1836"/>
  <c r="AA1836" s="1"/>
  <c r="Z1836"/>
  <c r="AB1836" s="1"/>
  <c r="BI1849" l="1"/>
  <c r="AU1850"/>
  <c r="AW1849"/>
  <c r="Y1837"/>
  <c r="AA1837" s="1"/>
  <c r="AC1835"/>
  <c r="Z1837"/>
  <c r="AB1837" s="1"/>
  <c r="AX1847"/>
  <c r="AD1835" l="1"/>
  <c r="BI1850"/>
  <c r="AW1850"/>
  <c r="AU1851"/>
  <c r="AX1848"/>
  <c r="AY1848" s="1"/>
  <c r="AY1847"/>
  <c r="Y1838"/>
  <c r="AA1838" s="1"/>
  <c r="AX1849"/>
  <c r="AY1849" s="1"/>
  <c r="AC1836"/>
  <c r="Z1838"/>
  <c r="AB1838" s="1"/>
  <c r="BI1851" l="1"/>
  <c r="AW1851"/>
  <c r="AU1852"/>
  <c r="AD1836"/>
  <c r="Z1839"/>
  <c r="AB1839" s="1"/>
  <c r="Y1839"/>
  <c r="AA1839" s="1"/>
  <c r="AX1850"/>
  <c r="AY1850" s="1"/>
  <c r="AC1837"/>
  <c r="AD1837" l="1"/>
  <c r="BI1852"/>
  <c r="AW1852"/>
  <c r="AU1853"/>
  <c r="AC1838"/>
  <c r="Y1840"/>
  <c r="AA1840" s="1"/>
  <c r="Z1840"/>
  <c r="AB1840" s="1"/>
  <c r="AX1851"/>
  <c r="AY1851" s="1"/>
  <c r="AD1838" l="1"/>
  <c r="BI1853"/>
  <c r="AW1853"/>
  <c r="AU1854"/>
  <c r="Z1841"/>
  <c r="AB1841" s="1"/>
  <c r="Y1841"/>
  <c r="AA1841" s="1"/>
  <c r="AC1839"/>
  <c r="AD1839" l="1"/>
  <c r="BI1854"/>
  <c r="AW1854"/>
  <c r="AU1855"/>
  <c r="Y1842"/>
  <c r="AA1842" s="1"/>
  <c r="AC1841"/>
  <c r="Z1842"/>
  <c r="AB1842" s="1"/>
  <c r="AX1852"/>
  <c r="AY1852" s="1"/>
  <c r="AC1840"/>
  <c r="AD1840" l="1"/>
  <c r="BI1855"/>
  <c r="AW1855"/>
  <c r="AU1856"/>
  <c r="AD1841"/>
  <c r="Y1843"/>
  <c r="AA1843" s="1"/>
  <c r="AX1853"/>
  <c r="Z1843"/>
  <c r="AB1843" s="1"/>
  <c r="AX1854" l="1"/>
  <c r="AY1854" s="1"/>
  <c r="AY1853"/>
  <c r="BI1856"/>
  <c r="AW1856"/>
  <c r="AU1857"/>
  <c r="Y1844"/>
  <c r="AA1844" s="1"/>
  <c r="AC1843"/>
  <c r="Z1844"/>
  <c r="AB1844" s="1"/>
  <c r="AC1842"/>
  <c r="BI1857" l="1"/>
  <c r="AW1857"/>
  <c r="AU1858"/>
  <c r="AX1855"/>
  <c r="AY1855" s="1"/>
  <c r="AD1842"/>
  <c r="AD1843"/>
  <c r="Y1845"/>
  <c r="AA1845" s="1"/>
  <c r="AC1844"/>
  <c r="Z1845"/>
  <c r="AB1845" s="1"/>
  <c r="BI1858" l="1"/>
  <c r="AW1858"/>
  <c r="AU1859"/>
  <c r="AD1844"/>
  <c r="Z1846"/>
  <c r="AB1846" s="1"/>
  <c r="Y1846"/>
  <c r="AA1846" s="1"/>
  <c r="AX1856"/>
  <c r="AY1856" s="1"/>
  <c r="BI1859" l="1"/>
  <c r="AW1859"/>
  <c r="AU1860"/>
  <c r="AC1845"/>
  <c r="Z1847"/>
  <c r="AB1847" s="1"/>
  <c r="AX1857"/>
  <c r="AY1857" s="1"/>
  <c r="Y1847"/>
  <c r="AA1847" s="1"/>
  <c r="AC1846"/>
  <c r="AD1846" l="1"/>
  <c r="AD1845"/>
  <c r="BI1860"/>
  <c r="AW1860"/>
  <c r="AU1861"/>
  <c r="Y1848"/>
  <c r="AA1848" s="1"/>
  <c r="AX1858"/>
  <c r="Z1848"/>
  <c r="AB1848" s="1"/>
  <c r="AX1859" l="1"/>
  <c r="AY1859" s="1"/>
  <c r="AY1858"/>
  <c r="BI1861"/>
  <c r="AW1861"/>
  <c r="AU1862"/>
  <c r="Z1849"/>
  <c r="AB1849" s="1"/>
  <c r="Y1849"/>
  <c r="AA1849" s="1"/>
  <c r="AC1847"/>
  <c r="AX1860"/>
  <c r="AY1860" s="1"/>
  <c r="AD1847" l="1"/>
  <c r="BI1862"/>
  <c r="AW1862"/>
  <c r="AU1863"/>
  <c r="AC1848"/>
  <c r="Z1850"/>
  <c r="AB1850" s="1"/>
  <c r="Y1850"/>
  <c r="AA1850" s="1"/>
  <c r="AX1861"/>
  <c r="AY1861" s="1"/>
  <c r="BI1863" l="1"/>
  <c r="AW1863"/>
  <c r="AU1864"/>
  <c r="AD1848"/>
  <c r="AY1862"/>
  <c r="Z1851"/>
  <c r="AB1851" s="1"/>
  <c r="Y1851"/>
  <c r="AA1851" s="1"/>
  <c r="AX1862"/>
  <c r="AC1849"/>
  <c r="BI1864" l="1"/>
  <c r="AW1864"/>
  <c r="AU1865"/>
  <c r="AD1849"/>
  <c r="Z1852"/>
  <c r="AB1852" s="1"/>
  <c r="Y1852"/>
  <c r="AA1852" s="1"/>
  <c r="AC1850"/>
  <c r="AD1850" l="1"/>
  <c r="BI1865"/>
  <c r="AW1865"/>
  <c r="AU1866"/>
  <c r="Z1853"/>
  <c r="AB1853" s="1"/>
  <c r="AC1851"/>
  <c r="AX1863"/>
  <c r="Y1853"/>
  <c r="AA1853" s="1"/>
  <c r="AC1852"/>
  <c r="AD1851" l="1"/>
  <c r="AX1864"/>
  <c r="AY1864" s="1"/>
  <c r="AY1863"/>
  <c r="AD1852"/>
  <c r="BI1866"/>
  <c r="AW1866"/>
  <c r="AU1867"/>
  <c r="Y1854"/>
  <c r="AA1854" s="1"/>
  <c r="Z1854"/>
  <c r="AB1854" s="1"/>
  <c r="BI1867" l="1"/>
  <c r="AW1867"/>
  <c r="AU1868"/>
  <c r="Y1855"/>
  <c r="AA1855" s="1"/>
  <c r="AC1853"/>
  <c r="Z1855"/>
  <c r="AB1855" s="1"/>
  <c r="AX1865"/>
  <c r="AD1853" l="1"/>
  <c r="BI1868"/>
  <c r="AW1868"/>
  <c r="AU1869"/>
  <c r="AX1866"/>
  <c r="AY1866" s="1"/>
  <c r="AY1865"/>
  <c r="Y1856"/>
  <c r="AA1856" s="1"/>
  <c r="AC1854"/>
  <c r="Z1856"/>
  <c r="AB1856" s="1"/>
  <c r="AD1854" l="1"/>
  <c r="BI1869"/>
  <c r="AW1869"/>
  <c r="AU1870"/>
  <c r="Z1857"/>
  <c r="AB1857" s="1"/>
  <c r="Y1857"/>
  <c r="AA1857" s="1"/>
  <c r="AC1855"/>
  <c r="AX1867"/>
  <c r="AY1867" s="1"/>
  <c r="BI1870" l="1"/>
  <c r="AW1870"/>
  <c r="AU1871"/>
  <c r="AD1855"/>
  <c r="Z1858"/>
  <c r="AB1858" s="1"/>
  <c r="Y1858"/>
  <c r="AA1858" s="1"/>
  <c r="AC1857"/>
  <c r="AX1868"/>
  <c r="AY1868" s="1"/>
  <c r="AC1856"/>
  <c r="AD1857" l="1"/>
  <c r="AD1856"/>
  <c r="BI1871"/>
  <c r="AW1871"/>
  <c r="AU1872"/>
  <c r="Z1859"/>
  <c r="AB1859" s="1"/>
  <c r="Y1859"/>
  <c r="AA1859" s="1"/>
  <c r="AX1869"/>
  <c r="AY1869" s="1"/>
  <c r="BI1872" l="1"/>
  <c r="AW1872"/>
  <c r="AU1873"/>
  <c r="Z1860"/>
  <c r="AB1860" s="1"/>
  <c r="Y1860"/>
  <c r="AA1860" s="1"/>
  <c r="AC1859"/>
  <c r="AX1870"/>
  <c r="AC1858"/>
  <c r="AD1858" l="1"/>
  <c r="AD1859"/>
  <c r="AX1871"/>
  <c r="AY1871" s="1"/>
  <c r="AY1870"/>
  <c r="BI1873"/>
  <c r="AW1873"/>
  <c r="AU1874"/>
  <c r="Z1861"/>
  <c r="AB1861" s="1"/>
  <c r="Y1861"/>
  <c r="AA1861" s="1"/>
  <c r="BI1874" l="1"/>
  <c r="AW1874"/>
  <c r="AU1875"/>
  <c r="AC1860"/>
  <c r="Z1862"/>
  <c r="AB1862" s="1"/>
  <c r="Y1862"/>
  <c r="AA1862" s="1"/>
  <c r="AC1861"/>
  <c r="AX1872"/>
  <c r="AD1860" l="1"/>
  <c r="AX1873"/>
  <c r="AY1873" s="1"/>
  <c r="AY1872"/>
  <c r="BI1875"/>
  <c r="AW1875"/>
  <c r="AU1876"/>
  <c r="AD1861"/>
  <c r="Z1863"/>
  <c r="AB1863" s="1"/>
  <c r="Y1863"/>
  <c r="AA1863" s="1"/>
  <c r="AX1874"/>
  <c r="AY1874" s="1"/>
  <c r="BI1876" l="1"/>
  <c r="AW1876"/>
  <c r="AU1877"/>
  <c r="AC1862"/>
  <c r="Z1864"/>
  <c r="AB1864" s="1"/>
  <c r="Y1864"/>
  <c r="AA1864" s="1"/>
  <c r="AX1875"/>
  <c r="AY1875" s="1"/>
  <c r="AD1862" l="1"/>
  <c r="BI1877"/>
  <c r="AW1877"/>
  <c r="AU1878"/>
  <c r="Y1865"/>
  <c r="AA1865" s="1"/>
  <c r="Z1865"/>
  <c r="AB1865" s="1"/>
  <c r="AC1863"/>
  <c r="BI1878" l="1"/>
  <c r="AW1878"/>
  <c r="AU1879"/>
  <c r="AD1863"/>
  <c r="AC1864"/>
  <c r="Y1866"/>
  <c r="AA1866" s="1"/>
  <c r="Z1866"/>
  <c r="AB1866" s="1"/>
  <c r="AX1876"/>
  <c r="AD1864" l="1"/>
  <c r="BI1879"/>
  <c r="AW1879"/>
  <c r="AU1880"/>
  <c r="AX1877"/>
  <c r="AY1877" s="1"/>
  <c r="AY1876"/>
  <c r="AC1865"/>
  <c r="Z1867"/>
  <c r="AB1867" s="1"/>
  <c r="Y1867"/>
  <c r="AA1867" s="1"/>
  <c r="BI1880" l="1"/>
  <c r="AW1880"/>
  <c r="AU1881"/>
  <c r="AD1865"/>
  <c r="Y1868"/>
  <c r="AA1868" s="1"/>
  <c r="AX1878"/>
  <c r="AY1878" s="1"/>
  <c r="Z1868"/>
  <c r="AB1868" s="1"/>
  <c r="AC1866"/>
  <c r="BI1881" l="1"/>
  <c r="AW1881"/>
  <c r="AU1882"/>
  <c r="AD1866"/>
  <c r="Z1869"/>
  <c r="AB1869" s="1"/>
  <c r="Y1869"/>
  <c r="AA1869" s="1"/>
  <c r="AC1867"/>
  <c r="AX1879"/>
  <c r="BI1882" l="1"/>
  <c r="AW1882"/>
  <c r="AU1883"/>
  <c r="AD1867"/>
  <c r="AX1880"/>
  <c r="AY1880" s="1"/>
  <c r="AY1879"/>
  <c r="Z1870"/>
  <c r="AB1870" s="1"/>
  <c r="Y1870"/>
  <c r="AA1870" s="1"/>
  <c r="AX1881"/>
  <c r="AY1881" s="1"/>
  <c r="AC1868"/>
  <c r="AD1868" l="1"/>
  <c r="BI1883"/>
  <c r="AW1883"/>
  <c r="AU1884"/>
  <c r="Z1871"/>
  <c r="AB1871" s="1"/>
  <c r="Y1871"/>
  <c r="AA1871" s="1"/>
  <c r="AC1870"/>
  <c r="AC1869"/>
  <c r="AD1870" l="1"/>
  <c r="AD1869"/>
  <c r="BI1884"/>
  <c r="AW1884"/>
  <c r="AU1885"/>
  <c r="Y1872"/>
  <c r="AA1872" s="1"/>
  <c r="AC1871"/>
  <c r="Z1872"/>
  <c r="AB1872" s="1"/>
  <c r="AX1882"/>
  <c r="AD1871" l="1"/>
  <c r="BI1885"/>
  <c r="AW1885"/>
  <c r="AU1886"/>
  <c r="AX1883"/>
  <c r="AY1883" s="1"/>
  <c r="AY1882"/>
  <c r="Y1873"/>
  <c r="AA1873" s="1"/>
  <c r="Z1873"/>
  <c r="AB1873" s="1"/>
  <c r="AX1884"/>
  <c r="AY1884" s="1"/>
  <c r="BI1886" l="1"/>
  <c r="AW1886"/>
  <c r="AU1887"/>
  <c r="AX1885"/>
  <c r="AY1885" s="1"/>
  <c r="AC1872"/>
  <c r="Y1874"/>
  <c r="AA1874" s="1"/>
  <c r="Z1874"/>
  <c r="AB1874" s="1"/>
  <c r="AD1872" l="1"/>
  <c r="BI1887"/>
  <c r="AW1887"/>
  <c r="AU1888"/>
  <c r="Y1875"/>
  <c r="AA1875" s="1"/>
  <c r="Z1875"/>
  <c r="AB1875" s="1"/>
  <c r="AX1886"/>
  <c r="AY1886" s="1"/>
  <c r="AC1873"/>
  <c r="BI1888" l="1"/>
  <c r="AW1888"/>
  <c r="AU1889"/>
  <c r="AD1873"/>
  <c r="Y1876"/>
  <c r="AA1876" s="1"/>
  <c r="AC1874"/>
  <c r="Z1876"/>
  <c r="AB1876" s="1"/>
  <c r="AX1887"/>
  <c r="AY1887" s="1"/>
  <c r="BI1889" l="1"/>
  <c r="AW1889"/>
  <c r="AU1890"/>
  <c r="AD1874"/>
  <c r="AX1888"/>
  <c r="AY1888" s="1"/>
  <c r="Y1877"/>
  <c r="AA1877" s="1"/>
  <c r="AC1876"/>
  <c r="AC1875"/>
  <c r="Z1877"/>
  <c r="AB1877" s="1"/>
  <c r="AD1875" l="1"/>
  <c r="AD1876"/>
  <c r="BI1890"/>
  <c r="AW1890"/>
  <c r="AU1891"/>
  <c r="Y1878"/>
  <c r="AA1878" s="1"/>
  <c r="AX1889"/>
  <c r="AY1889" s="1"/>
  <c r="Z1878"/>
  <c r="AB1878" s="1"/>
  <c r="BI1891" l="1"/>
  <c r="AW1891"/>
  <c r="AU1892"/>
  <c r="AX1890"/>
  <c r="AY1890" s="1"/>
  <c r="Y1879"/>
  <c r="AA1879" s="1"/>
  <c r="Z1879"/>
  <c r="AB1879" s="1"/>
  <c r="AC1877"/>
  <c r="BI1892" l="1"/>
  <c r="AW1892"/>
  <c r="AU1893"/>
  <c r="AD1877"/>
  <c r="Y1880"/>
  <c r="AA1880" s="1"/>
  <c r="AC1878"/>
  <c r="Z1880"/>
  <c r="AB1880" s="1"/>
  <c r="BI1893" l="1"/>
  <c r="AW1893"/>
  <c r="AU1894"/>
  <c r="AD1878"/>
  <c r="Z1881"/>
  <c r="AB1881" s="1"/>
  <c r="AC1879"/>
  <c r="Y1881"/>
  <c r="AA1881" s="1"/>
  <c r="AC1880"/>
  <c r="AX1891"/>
  <c r="AD1879" l="1"/>
  <c r="AX1892"/>
  <c r="AY1892" s="1"/>
  <c r="AY1891"/>
  <c r="AD1880"/>
  <c r="BI1894"/>
  <c r="AW1894"/>
  <c r="AU1895"/>
  <c r="Y1882"/>
  <c r="AA1882" s="1"/>
  <c r="Z1882"/>
  <c r="AB1882" s="1"/>
  <c r="BI1895" l="1"/>
  <c r="AW1895"/>
  <c r="AU1896"/>
  <c r="AC1881"/>
  <c r="Y1883"/>
  <c r="AA1883" s="1"/>
  <c r="Z1883"/>
  <c r="AB1883" s="1"/>
  <c r="AX1893"/>
  <c r="AY1893" s="1"/>
  <c r="AD1881" l="1"/>
  <c r="BI1896"/>
  <c r="AW1896"/>
  <c r="AU1897"/>
  <c r="Y1884"/>
  <c r="AA1884" s="1"/>
  <c r="AC1882"/>
  <c r="Z1884"/>
  <c r="AB1884" s="1"/>
  <c r="AX1894"/>
  <c r="AY1894" s="1"/>
  <c r="AD1882" l="1"/>
  <c r="BI1897"/>
  <c r="AW1897"/>
  <c r="AU1898"/>
  <c r="Y1885"/>
  <c r="AA1885" s="1"/>
  <c r="AC1884"/>
  <c r="AX1895"/>
  <c r="AY1895" s="1"/>
  <c r="AC1883"/>
  <c r="Z1885"/>
  <c r="AB1885" s="1"/>
  <c r="AD1883" l="1"/>
  <c r="BI1898"/>
  <c r="AW1898"/>
  <c r="AU1899"/>
  <c r="AD1884"/>
  <c r="Z1886"/>
  <c r="AB1886" s="1"/>
  <c r="AX1896"/>
  <c r="Y1886"/>
  <c r="AA1886" s="1"/>
  <c r="AC1885"/>
  <c r="AX1897" l="1"/>
  <c r="AY1897" s="1"/>
  <c r="AY1896"/>
  <c r="AD1885"/>
  <c r="BI1899"/>
  <c r="AW1899"/>
  <c r="AU1900"/>
  <c r="Z1887"/>
  <c r="AB1887" s="1"/>
  <c r="Y1887"/>
  <c r="AA1887" s="1"/>
  <c r="AX1898" l="1"/>
  <c r="AY1898" s="1"/>
  <c r="BI1900"/>
  <c r="AW1900"/>
  <c r="AU1901"/>
  <c r="AC1886"/>
  <c r="Y1888"/>
  <c r="AA1888" s="1"/>
  <c r="Z1888"/>
  <c r="AB1888" s="1"/>
  <c r="AX1899" l="1"/>
  <c r="AY1899" s="1"/>
  <c r="AD1886"/>
  <c r="BI1901"/>
  <c r="AW1901"/>
  <c r="AU1902"/>
  <c r="Z1889"/>
  <c r="AB1889" s="1"/>
  <c r="Y1889"/>
  <c r="AA1889" s="1"/>
  <c r="AC1887"/>
  <c r="AX1900"/>
  <c r="AY1900" s="1"/>
  <c r="AD1887" l="1"/>
  <c r="BI1902"/>
  <c r="AW1902"/>
  <c r="AU1903"/>
  <c r="Y1890"/>
  <c r="AA1890" s="1"/>
  <c r="Z1890"/>
  <c r="AB1890" s="1"/>
  <c r="AC1888"/>
  <c r="AD1888" l="1"/>
  <c r="BI1903"/>
  <c r="AW1903"/>
  <c r="AU1904"/>
  <c r="AX1901"/>
  <c r="Z1891"/>
  <c r="AB1891" s="1"/>
  <c r="Y1891"/>
  <c r="AA1891" s="1"/>
  <c r="AC1890"/>
  <c r="AC1889"/>
  <c r="AX1902" l="1"/>
  <c r="AY1902" s="1"/>
  <c r="AY1901"/>
  <c r="AD1890"/>
  <c r="AD1889"/>
  <c r="BI1904"/>
  <c r="AW1904"/>
  <c r="AU1905"/>
  <c r="Y1892"/>
  <c r="AA1892" s="1"/>
  <c r="AC1891"/>
  <c r="Z1892"/>
  <c r="AB1892" s="1"/>
  <c r="AX1903"/>
  <c r="AY1903" s="1"/>
  <c r="AD1891" l="1"/>
  <c r="AY1904"/>
  <c r="BI1905"/>
  <c r="AW1905"/>
  <c r="AU1906"/>
  <c r="Y1893"/>
  <c r="AA1893" s="1"/>
  <c r="AX1904"/>
  <c r="Z1893"/>
  <c r="AB1893" s="1"/>
  <c r="BI1906" l="1"/>
  <c r="AW1906"/>
  <c r="AU1907"/>
  <c r="Y1894"/>
  <c r="AA1894" s="1"/>
  <c r="AC1893"/>
  <c r="AX1905"/>
  <c r="AY1905" s="1"/>
  <c r="Z1894"/>
  <c r="AB1894" s="1"/>
  <c r="AC1892"/>
  <c r="AD1893" l="1"/>
  <c r="BI1907"/>
  <c r="AW1907"/>
  <c r="AU1908"/>
  <c r="AD1892"/>
  <c r="AX1906"/>
  <c r="AY1906" s="1"/>
  <c r="Z1895"/>
  <c r="AB1895" s="1"/>
  <c r="Y1895"/>
  <c r="AA1895" s="1"/>
  <c r="AC1894"/>
  <c r="BI1908" l="1"/>
  <c r="AW1908"/>
  <c r="AU1909"/>
  <c r="AD1894"/>
  <c r="Z1896"/>
  <c r="AB1896" s="1"/>
  <c r="Y1896"/>
  <c r="AA1896" s="1"/>
  <c r="BI1909" l="1"/>
  <c r="AW1909"/>
  <c r="AU1910"/>
  <c r="Z1897"/>
  <c r="AB1897" s="1"/>
  <c r="Y1897"/>
  <c r="AA1897" s="1"/>
  <c r="AC1896"/>
  <c r="AC1895"/>
  <c r="AX1907"/>
  <c r="AY1907" s="1"/>
  <c r="BI1910" l="1"/>
  <c r="AW1910"/>
  <c r="AU1911"/>
  <c r="AD1896"/>
  <c r="AD1895"/>
  <c r="AX1908"/>
  <c r="Y1898"/>
  <c r="AA1898" s="1"/>
  <c r="Z1898"/>
  <c r="AB1898" s="1"/>
  <c r="BI1911" l="1"/>
  <c r="AW1911"/>
  <c r="AU1912"/>
  <c r="AX1909"/>
  <c r="AY1909" s="1"/>
  <c r="AY1908"/>
  <c r="Y1899"/>
  <c r="AA1899" s="1"/>
  <c r="Z1899"/>
  <c r="AB1899" s="1"/>
  <c r="AX1910"/>
  <c r="AY1910" s="1"/>
  <c r="AC1897"/>
  <c r="AD1897" l="1"/>
  <c r="BI1912"/>
  <c r="AW1912"/>
  <c r="AU1913"/>
  <c r="AC1898"/>
  <c r="Y1900"/>
  <c r="AA1900" s="1"/>
  <c r="AX1911"/>
  <c r="AY1911" s="1"/>
  <c r="Z1900"/>
  <c r="AB1900" s="1"/>
  <c r="BI1913" l="1"/>
  <c r="AW1913"/>
  <c r="AU1914"/>
  <c r="AD1898"/>
  <c r="Y1901"/>
  <c r="AA1901" s="1"/>
  <c r="AC1900"/>
  <c r="Z1901"/>
  <c r="AB1901" s="1"/>
  <c r="AC1899"/>
  <c r="AX1912"/>
  <c r="AY1912" s="1"/>
  <c r="AD1900" l="1"/>
  <c r="AD1899"/>
  <c r="BI1914"/>
  <c r="AW1914"/>
  <c r="AU1915"/>
  <c r="Z1902"/>
  <c r="AB1902" s="1"/>
  <c r="Y1902"/>
  <c r="AA1902" s="1"/>
  <c r="AX1913"/>
  <c r="AY1913" s="1"/>
  <c r="BI1915" l="1"/>
  <c r="AW1915"/>
  <c r="AU1916"/>
  <c r="Y1903"/>
  <c r="AA1903" s="1"/>
  <c r="Z1903"/>
  <c r="AB1903" s="1"/>
  <c r="AX1914"/>
  <c r="AY1914" s="1"/>
  <c r="AC1901"/>
  <c r="BI1916" l="1"/>
  <c r="AW1916"/>
  <c r="AU1917"/>
  <c r="AD1901"/>
  <c r="Y1904"/>
  <c r="AA1904" s="1"/>
  <c r="AX1915"/>
  <c r="AY1915" s="1"/>
  <c r="AC1902"/>
  <c r="Z1904"/>
  <c r="AB1904" s="1"/>
  <c r="AD1902" l="1"/>
  <c r="BI1917"/>
  <c r="AW1917"/>
  <c r="AU1918"/>
  <c r="Z1905"/>
  <c r="AB1905" s="1"/>
  <c r="Y1905"/>
  <c r="AA1905" s="1"/>
  <c r="AC1903"/>
  <c r="AX1916"/>
  <c r="AY1916" s="1"/>
  <c r="AD1903" l="1"/>
  <c r="BI1918"/>
  <c r="AW1918"/>
  <c r="AU1919"/>
  <c r="AC1904"/>
  <c r="Y1906"/>
  <c r="AA1906" s="1"/>
  <c r="Z1906"/>
  <c r="AB1906" s="1"/>
  <c r="BI1919" l="1"/>
  <c r="AW1919"/>
  <c r="AU1920"/>
  <c r="AD1904"/>
  <c r="AC1905"/>
  <c r="AX1917"/>
  <c r="Y1907"/>
  <c r="AA1907" s="1"/>
  <c r="Z1907"/>
  <c r="AB1907" s="1"/>
  <c r="AD1905" l="1"/>
  <c r="AX1918"/>
  <c r="AY1918" s="1"/>
  <c r="AY1917"/>
  <c r="BI1920"/>
  <c r="AW1920"/>
  <c r="AU1921"/>
  <c r="Z1908"/>
  <c r="AB1908" s="1"/>
  <c r="AC1906"/>
  <c r="Y1908"/>
  <c r="AA1908" s="1"/>
  <c r="AD1906" l="1"/>
  <c r="BI1921"/>
  <c r="AW1921"/>
  <c r="AU1922"/>
  <c r="AC1907"/>
  <c r="Z1909"/>
  <c r="AB1909" s="1"/>
  <c r="Y1909"/>
  <c r="AA1909" s="1"/>
  <c r="AC1908"/>
  <c r="AX1919"/>
  <c r="AD1908" l="1"/>
  <c r="AD1907"/>
  <c r="BI1922"/>
  <c r="AW1922"/>
  <c r="AU1923"/>
  <c r="AX1920"/>
  <c r="AY1920" s="1"/>
  <c r="AY1919"/>
  <c r="Z1910"/>
  <c r="AB1910" s="1"/>
  <c r="Y1910"/>
  <c r="AA1910" s="1"/>
  <c r="BI1923" l="1"/>
  <c r="AW1923"/>
  <c r="AU1924"/>
  <c r="AX1921"/>
  <c r="AY1921" s="1"/>
  <c r="AC1909"/>
  <c r="Z1911"/>
  <c r="AB1911" s="1"/>
  <c r="Y1911"/>
  <c r="AA1911" s="1"/>
  <c r="AC1910"/>
  <c r="AD1910" l="1"/>
  <c r="AD1909"/>
  <c r="BI1924"/>
  <c r="AW1924"/>
  <c r="AU1925"/>
  <c r="Y1912"/>
  <c r="AA1912" s="1"/>
  <c r="Z1912"/>
  <c r="AB1912" s="1"/>
  <c r="AX1922"/>
  <c r="BI1925" l="1"/>
  <c r="AW1925"/>
  <c r="AU1926"/>
  <c r="AX1923"/>
  <c r="AY1923" s="1"/>
  <c r="AY1922"/>
  <c r="Y1913"/>
  <c r="AA1913" s="1"/>
  <c r="AC1912"/>
  <c r="Z1913"/>
  <c r="AB1913" s="1"/>
  <c r="AX1924"/>
  <c r="AY1924" s="1"/>
  <c r="AC1911"/>
  <c r="AD1911" l="1"/>
  <c r="BI1926"/>
  <c r="AW1926"/>
  <c r="AU1927"/>
  <c r="AD1912"/>
  <c r="AY1925"/>
  <c r="Z1914"/>
  <c r="AB1914" s="1"/>
  <c r="AX1925"/>
  <c r="Y1914"/>
  <c r="AA1914" s="1"/>
  <c r="AC1913"/>
  <c r="AD1913" l="1"/>
  <c r="BI1927"/>
  <c r="AW1927"/>
  <c r="AU1928"/>
  <c r="Z1915"/>
  <c r="AB1915" s="1"/>
  <c r="Y1915"/>
  <c r="AA1915" s="1"/>
  <c r="AC1914"/>
  <c r="AD1914" l="1"/>
  <c r="BI1928"/>
  <c r="AW1928"/>
  <c r="AU1929"/>
  <c r="AX1926"/>
  <c r="AY1926" s="1"/>
  <c r="Y1916"/>
  <c r="AA1916" s="1"/>
  <c r="Z1916"/>
  <c r="AB1916" s="1"/>
  <c r="BI1929" l="1"/>
  <c r="AW1929"/>
  <c r="AU1930"/>
  <c r="Y1917"/>
  <c r="AA1917" s="1"/>
  <c r="AC1915"/>
  <c r="Z1917"/>
  <c r="AB1917" s="1"/>
  <c r="AX1927"/>
  <c r="AD1915" l="1"/>
  <c r="BI1930"/>
  <c r="AW1930"/>
  <c r="AU1931"/>
  <c r="AX1928"/>
  <c r="AY1928" s="1"/>
  <c r="AY1927"/>
  <c r="Y1918"/>
  <c r="AA1918" s="1"/>
  <c r="AC1916"/>
  <c r="Z1918"/>
  <c r="AB1918" s="1"/>
  <c r="AX1929" l="1"/>
  <c r="AY1929" s="1"/>
  <c r="AD1916"/>
  <c r="BI1931"/>
  <c r="AW1931"/>
  <c r="AU1932"/>
  <c r="Z1919"/>
  <c r="AB1919" s="1"/>
  <c r="Y1919"/>
  <c r="AA1919" s="1"/>
  <c r="AC1918"/>
  <c r="AX1930"/>
  <c r="AY1930" s="1"/>
  <c r="AC1917"/>
  <c r="BI1932" l="1"/>
  <c r="AW1932"/>
  <c r="AU1933"/>
  <c r="AD1917"/>
  <c r="AD1918"/>
  <c r="Y1920"/>
  <c r="AA1920" s="1"/>
  <c r="Z1920"/>
  <c r="AB1920" s="1"/>
  <c r="AX1931"/>
  <c r="AY1931" s="1"/>
  <c r="BI1933" l="1"/>
  <c r="AW1933"/>
  <c r="AU1934"/>
  <c r="Z1921"/>
  <c r="AB1921" s="1"/>
  <c r="Y1921"/>
  <c r="AA1921" s="1"/>
  <c r="AC1919"/>
  <c r="AD1919" l="1"/>
  <c r="BI1934"/>
  <c r="AW1934"/>
  <c r="AU1935"/>
  <c r="Y1922"/>
  <c r="AA1922" s="1"/>
  <c r="AC1921"/>
  <c r="Z1922"/>
  <c r="AB1922" s="1"/>
  <c r="AX1932"/>
  <c r="AY1932" s="1"/>
  <c r="AC1920"/>
  <c r="BI1935" l="1"/>
  <c r="AW1935"/>
  <c r="AU1936"/>
  <c r="AD1920"/>
  <c r="AD1921"/>
  <c r="Y1923"/>
  <c r="AA1923" s="1"/>
  <c r="AX1933"/>
  <c r="Z1923"/>
  <c r="AB1923" s="1"/>
  <c r="AX1934" l="1"/>
  <c r="AY1934" s="1"/>
  <c r="AY1933"/>
  <c r="BI1936"/>
  <c r="AW1936"/>
  <c r="AU1937"/>
  <c r="Y1924"/>
  <c r="AA1924" s="1"/>
  <c r="AC1923"/>
  <c r="Z1924"/>
  <c r="AB1924" s="1"/>
  <c r="AC1922"/>
  <c r="BI1937" l="1"/>
  <c r="AW1937"/>
  <c r="AU1938"/>
  <c r="AD1922"/>
  <c r="AD1923"/>
  <c r="AX1935"/>
  <c r="AY1935" s="1"/>
  <c r="Y1925"/>
  <c r="AA1925" s="1"/>
  <c r="AC1924"/>
  <c r="Z1925"/>
  <c r="AB1925" s="1"/>
  <c r="AD1924" l="1"/>
  <c r="BI1938"/>
  <c r="AW1938"/>
  <c r="AU1939"/>
  <c r="Z1926"/>
  <c r="AB1926" s="1"/>
  <c r="Y1926"/>
  <c r="AA1926" s="1"/>
  <c r="AX1936"/>
  <c r="BI1939" l="1"/>
  <c r="AW1939"/>
  <c r="AU1940"/>
  <c r="AX1937"/>
  <c r="AY1937" s="1"/>
  <c r="AY1936"/>
  <c r="AC1925"/>
  <c r="Y1927"/>
  <c r="AA1927" s="1"/>
  <c r="Z1927"/>
  <c r="AB1927" s="1"/>
  <c r="AX1938"/>
  <c r="AY1938" s="1"/>
  <c r="AD1925" l="1"/>
  <c r="BI1940"/>
  <c r="AW1940"/>
  <c r="AU1941"/>
  <c r="Z1928"/>
  <c r="AB1928" s="1"/>
  <c r="Y1928"/>
  <c r="AA1928" s="1"/>
  <c r="AC1926"/>
  <c r="BI1941" l="1"/>
  <c r="AW1941"/>
  <c r="AU1942"/>
  <c r="AD1926"/>
  <c r="Y1929"/>
  <c r="AA1929" s="1"/>
  <c r="AC1928"/>
  <c r="Z1929"/>
  <c r="AB1929" s="1"/>
  <c r="AX1939"/>
  <c r="AY1939" s="1"/>
  <c r="AC1927"/>
  <c r="AD1927" l="1"/>
  <c r="AD1928"/>
  <c r="BI1942"/>
  <c r="AW1942"/>
  <c r="AU1943"/>
  <c r="Y1930"/>
  <c r="AA1930" s="1"/>
  <c r="Z1930"/>
  <c r="AB1930" s="1"/>
  <c r="AX1940"/>
  <c r="AX1941" l="1"/>
  <c r="AY1941" s="1"/>
  <c r="AY1940"/>
  <c r="BI1943"/>
  <c r="AW1943"/>
  <c r="AU1944"/>
  <c r="Y1931"/>
  <c r="AA1931" s="1"/>
  <c r="AC1930"/>
  <c r="AC1929"/>
  <c r="Z1931"/>
  <c r="AB1931" s="1"/>
  <c r="AX1942" l="1"/>
  <c r="AY1942" s="1"/>
  <c r="BI1944"/>
  <c r="AW1944"/>
  <c r="AU1945"/>
  <c r="AD1929"/>
  <c r="AD1930"/>
  <c r="Z1932"/>
  <c r="AB1932" s="1"/>
  <c r="Y1932"/>
  <c r="AA1932" s="1"/>
  <c r="AC1931"/>
  <c r="AD1931" l="1"/>
  <c r="BI1945"/>
  <c r="AW1945"/>
  <c r="AU1946"/>
  <c r="Z1933"/>
  <c r="AB1933" s="1"/>
  <c r="Y1933"/>
  <c r="AA1933" s="1"/>
  <c r="AX1943"/>
  <c r="AX1944" l="1"/>
  <c r="AY1944" s="1"/>
  <c r="AY1943"/>
  <c r="BI1946"/>
  <c r="AW1946"/>
  <c r="AU1947"/>
  <c r="AC1932"/>
  <c r="Z1934"/>
  <c r="AB1934" s="1"/>
  <c r="Y1934"/>
  <c r="AA1934" s="1"/>
  <c r="AC1933"/>
  <c r="AD1932" l="1"/>
  <c r="AD1933"/>
  <c r="BI1947"/>
  <c r="AW1947"/>
  <c r="AU1948"/>
  <c r="Y1935"/>
  <c r="AA1935" s="1"/>
  <c r="Z1935"/>
  <c r="AB1935" s="1"/>
  <c r="AX1945"/>
  <c r="AX1946" l="1"/>
  <c r="AY1946" s="1"/>
  <c r="AY1945"/>
  <c r="BI1948"/>
  <c r="AW1948"/>
  <c r="AU1949"/>
  <c r="AC1934"/>
  <c r="Z1936"/>
  <c r="AB1936" s="1"/>
  <c r="Y1936"/>
  <c r="AA1936" s="1"/>
  <c r="AC1935"/>
  <c r="AD1934" l="1"/>
  <c r="AD1935"/>
  <c r="BI1949"/>
  <c r="AW1949"/>
  <c r="AU1950"/>
  <c r="AX1947"/>
  <c r="AY1947" s="1"/>
  <c r="Y1937"/>
  <c r="AA1937" s="1"/>
  <c r="Z1937"/>
  <c r="AB1937" s="1"/>
  <c r="AX1948" l="1"/>
  <c r="AY1948" s="1"/>
  <c r="BI1950"/>
  <c r="AW1950"/>
  <c r="AU1951"/>
  <c r="Y1938"/>
  <c r="AA1938" s="1"/>
  <c r="AC1937"/>
  <c r="Z1938"/>
  <c r="AB1938" s="1"/>
  <c r="AC1936"/>
  <c r="AD1937" l="1"/>
  <c r="AD1936"/>
  <c r="BI1951"/>
  <c r="AW1951"/>
  <c r="AU1952"/>
  <c r="Y1939"/>
  <c r="AA1939" s="1"/>
  <c r="AX1949"/>
  <c r="AY1949" s="1"/>
  <c r="Z1939"/>
  <c r="AB1939" s="1"/>
  <c r="BI1952" l="1"/>
  <c r="AW1952"/>
  <c r="AU1953"/>
  <c r="Z1940"/>
  <c r="AB1940" s="1"/>
  <c r="Y1940"/>
  <c r="AA1940" s="1"/>
  <c r="AX1950"/>
  <c r="AC1938"/>
  <c r="AX1951" l="1"/>
  <c r="AY1951" s="1"/>
  <c r="AY1950"/>
  <c r="AD1938"/>
  <c r="BI1953"/>
  <c r="AW1953"/>
  <c r="AU1954"/>
  <c r="AC1939"/>
  <c r="Z1941"/>
  <c r="AB1941" s="1"/>
  <c r="Y1941"/>
  <c r="AA1941" s="1"/>
  <c r="BI1954" l="1"/>
  <c r="AW1954"/>
  <c r="AU1955"/>
  <c r="AD1939"/>
  <c r="AX1952"/>
  <c r="AY1952" s="1"/>
  <c r="Y1942"/>
  <c r="AA1942" s="1"/>
  <c r="AC1941"/>
  <c r="Z1942"/>
  <c r="AB1942" s="1"/>
  <c r="AC1940"/>
  <c r="AX1953"/>
  <c r="AY1953" s="1"/>
  <c r="BI1955" l="1"/>
  <c r="AW1955"/>
  <c r="AU1956"/>
  <c r="AD1941"/>
  <c r="AD1940"/>
  <c r="Y1943"/>
  <c r="AA1943" s="1"/>
  <c r="Z1943"/>
  <c r="AB1943" s="1"/>
  <c r="BI1956" l="1"/>
  <c r="AW1956"/>
  <c r="AU1957"/>
  <c r="AC1942"/>
  <c r="Z1944"/>
  <c r="AB1944" s="1"/>
  <c r="Y1944"/>
  <c r="AA1944" s="1"/>
  <c r="AX1954"/>
  <c r="AD1942" l="1"/>
  <c r="BI1957"/>
  <c r="AW1957"/>
  <c r="AU1958"/>
  <c r="AX1955"/>
  <c r="AY1955" s="1"/>
  <c r="AY1954"/>
  <c r="AC1943"/>
  <c r="Z1945"/>
  <c r="AB1945" s="1"/>
  <c r="Y1945"/>
  <c r="AA1945" s="1"/>
  <c r="AC1944"/>
  <c r="AD1944" l="1"/>
  <c r="AD1943"/>
  <c r="BI1958"/>
  <c r="AW1958"/>
  <c r="AU1959"/>
  <c r="Y1946"/>
  <c r="AA1946" s="1"/>
  <c r="AC1945"/>
  <c r="Z1946"/>
  <c r="AB1946" s="1"/>
  <c r="AX1956"/>
  <c r="BI1959" l="1"/>
  <c r="AW1959"/>
  <c r="AU1960"/>
  <c r="AX1957"/>
  <c r="AY1957" s="1"/>
  <c r="AY1956"/>
  <c r="AD1945"/>
  <c r="Z1947"/>
  <c r="AB1947" s="1"/>
  <c r="Y1947"/>
  <c r="AA1947" s="1"/>
  <c r="BI1960" l="1"/>
  <c r="AW1960"/>
  <c r="AU1961"/>
  <c r="AX1958"/>
  <c r="AY1958" s="1"/>
  <c r="AC1946"/>
  <c r="Y1948"/>
  <c r="AA1948" s="1"/>
  <c r="Z1948"/>
  <c r="AB1948" s="1"/>
  <c r="AD1946" l="1"/>
  <c r="BI1961"/>
  <c r="AW1961"/>
  <c r="AU1962"/>
  <c r="AX1959"/>
  <c r="AY1959" s="1"/>
  <c r="Y1949"/>
  <c r="AA1949" s="1"/>
  <c r="AC1948"/>
  <c r="Z1949"/>
  <c r="AB1949" s="1"/>
  <c r="AC1947"/>
  <c r="AD1948" l="1"/>
  <c r="BI1962"/>
  <c r="AW1962"/>
  <c r="AU1963"/>
  <c r="AD1947"/>
  <c r="Y1950"/>
  <c r="AA1950" s="1"/>
  <c r="AX1960"/>
  <c r="AY1960" s="1"/>
  <c r="Z1950"/>
  <c r="AB1950" s="1"/>
  <c r="BI1963" l="1"/>
  <c r="AW1963"/>
  <c r="AU1964"/>
  <c r="Z1951"/>
  <c r="AB1951" s="1"/>
  <c r="Y1951"/>
  <c r="AA1951" s="1"/>
  <c r="AX1961"/>
  <c r="AC1949"/>
  <c r="BI1964" l="1"/>
  <c r="AW1964"/>
  <c r="AU1965"/>
  <c r="AX1962"/>
  <c r="AY1962" s="1"/>
  <c r="AY1961"/>
  <c r="AD1949"/>
  <c r="AC1950"/>
  <c r="Z1952"/>
  <c r="AB1952" s="1"/>
  <c r="Y1952"/>
  <c r="AA1952" s="1"/>
  <c r="AX1963"/>
  <c r="AY1963" s="1"/>
  <c r="AD1950" l="1"/>
  <c r="BI1965"/>
  <c r="AW1965"/>
  <c r="AU1966"/>
  <c r="Y1953"/>
  <c r="AA1953" s="1"/>
  <c r="AC1952"/>
  <c r="Z1953"/>
  <c r="AB1953" s="1"/>
  <c r="AC1951"/>
  <c r="AX1964"/>
  <c r="AY1964" s="1"/>
  <c r="BI1966" l="1"/>
  <c r="AW1966"/>
  <c r="AU1967"/>
  <c r="AD1952"/>
  <c r="AD1951"/>
  <c r="Y1954"/>
  <c r="AA1954" s="1"/>
  <c r="AC1953"/>
  <c r="Z1954"/>
  <c r="AB1954" s="1"/>
  <c r="BI1967" l="1"/>
  <c r="AW1967"/>
  <c r="AU1968"/>
  <c r="AD1953"/>
  <c r="Y1955"/>
  <c r="AA1955" s="1"/>
  <c r="AC1954"/>
  <c r="Z1955"/>
  <c r="AB1955" s="1"/>
  <c r="AX1965"/>
  <c r="AX1966" l="1"/>
  <c r="AY1966" s="1"/>
  <c r="AY1965"/>
  <c r="AD1954"/>
  <c r="BI1968"/>
  <c r="AW1968"/>
  <c r="AU1969"/>
  <c r="Z1956"/>
  <c r="AB1956" s="1"/>
  <c r="Y1956"/>
  <c r="AA1956" s="1"/>
  <c r="AC1955"/>
  <c r="AX1967" l="1"/>
  <c r="AY1967" s="1"/>
  <c r="BI1969"/>
  <c r="AW1969"/>
  <c r="AU1970"/>
  <c r="AD1955"/>
  <c r="Y1957"/>
  <c r="AA1957" s="1"/>
  <c r="AC1956"/>
  <c r="Z1957"/>
  <c r="AB1957" s="1"/>
  <c r="AX1968"/>
  <c r="AY1968" s="1"/>
  <c r="BI1970" l="1"/>
  <c r="AW1970"/>
  <c r="AU1971"/>
  <c r="AD1956"/>
  <c r="Y1958"/>
  <c r="AA1958" s="1"/>
  <c r="AC1957"/>
  <c r="Z1958"/>
  <c r="AB1958" s="1"/>
  <c r="AX1969"/>
  <c r="AY1969" s="1"/>
  <c r="AD1957" l="1"/>
  <c r="BI1971"/>
  <c r="AW1971"/>
  <c r="AU1972"/>
  <c r="Y1959"/>
  <c r="AA1959" s="1"/>
  <c r="AC1958"/>
  <c r="Z1959"/>
  <c r="AB1959" s="1"/>
  <c r="AX1970"/>
  <c r="AY1970" s="1"/>
  <c r="AD1958" l="1"/>
  <c r="BI1972"/>
  <c r="AW1972"/>
  <c r="AU1973"/>
  <c r="Y1960"/>
  <c r="AA1960" s="1"/>
  <c r="Z1960"/>
  <c r="AB1960" s="1"/>
  <c r="AX1971"/>
  <c r="AY1971" s="1"/>
  <c r="BI1973" l="1"/>
  <c r="AW1973"/>
  <c r="AU1974"/>
  <c r="AX1972"/>
  <c r="AY1972" s="1"/>
  <c r="Z1961"/>
  <c r="AB1961" s="1"/>
  <c r="Y1961"/>
  <c r="AA1961" s="1"/>
  <c r="AC1960"/>
  <c r="AC1959"/>
  <c r="AD1959" l="1"/>
  <c r="BI1974"/>
  <c r="AW1974"/>
  <c r="AU1975"/>
  <c r="AD1960"/>
  <c r="Z1962"/>
  <c r="AB1962" s="1"/>
  <c r="Y1962"/>
  <c r="AA1962" s="1"/>
  <c r="AX1973"/>
  <c r="AY1973" s="1"/>
  <c r="BI1975" l="1"/>
  <c r="AW1975"/>
  <c r="AU1976"/>
  <c r="Z1963"/>
  <c r="AB1963" s="1"/>
  <c r="Y1963"/>
  <c r="AA1963" s="1"/>
  <c r="AC1961"/>
  <c r="AD1961" l="1"/>
  <c r="BI1976"/>
  <c r="AW1976"/>
  <c r="AU1977"/>
  <c r="Z1964"/>
  <c r="AB1964" s="1"/>
  <c r="Y1964"/>
  <c r="AA1964" s="1"/>
  <c r="AX1974"/>
  <c r="AC1962"/>
  <c r="AX1975" l="1"/>
  <c r="AY1975" s="1"/>
  <c r="AY1974"/>
  <c r="AD1962"/>
  <c r="BI1977"/>
  <c r="AW1977"/>
  <c r="AU1978"/>
  <c r="AC1963"/>
  <c r="Z1965"/>
  <c r="AB1965" s="1"/>
  <c r="Y1965"/>
  <c r="AA1965" s="1"/>
  <c r="BI1978" l="1"/>
  <c r="AW1978"/>
  <c r="AU1979"/>
  <c r="AD1963"/>
  <c r="AC1964"/>
  <c r="Z1966"/>
  <c r="AB1966" s="1"/>
  <c r="Y1966"/>
  <c r="AA1966" s="1"/>
  <c r="AC1965"/>
  <c r="AX1976"/>
  <c r="AX1977" l="1"/>
  <c r="AY1977" s="1"/>
  <c r="AY1976"/>
  <c r="BI1979"/>
  <c r="AW1979"/>
  <c r="AU1980"/>
  <c r="AD1964"/>
  <c r="AD1965"/>
  <c r="Z1967"/>
  <c r="AB1967" s="1"/>
  <c r="AX1978"/>
  <c r="AY1978" s="1"/>
  <c r="Y1967"/>
  <c r="AA1967" s="1"/>
  <c r="AC1966"/>
  <c r="BI1980" l="1"/>
  <c r="AW1980"/>
  <c r="AU1981"/>
  <c r="AD1966"/>
  <c r="AX1979"/>
  <c r="AY1979" s="1"/>
  <c r="Y1968"/>
  <c r="AA1968" s="1"/>
  <c r="Z1968"/>
  <c r="AB1968" s="1"/>
  <c r="BI1981" l="1"/>
  <c r="AW1981"/>
  <c r="AU1982"/>
  <c r="AC1967"/>
  <c r="Z1969"/>
  <c r="AB1969" s="1"/>
  <c r="Y1969"/>
  <c r="AA1969" s="1"/>
  <c r="AD1967" l="1"/>
  <c r="BI1982"/>
  <c r="AW1982"/>
  <c r="AU1983"/>
  <c r="Z1970"/>
  <c r="AB1970" s="1"/>
  <c r="Y1970"/>
  <c r="AA1970" s="1"/>
  <c r="AC1969"/>
  <c r="AC1968"/>
  <c r="AX1980"/>
  <c r="AY1980" s="1"/>
  <c r="AD1969" l="1"/>
  <c r="AD1968"/>
  <c r="BI1983"/>
  <c r="AW1983"/>
  <c r="AU1984"/>
  <c r="Y1971"/>
  <c r="AA1971" s="1"/>
  <c r="AC1970"/>
  <c r="Z1971"/>
  <c r="AB1971" s="1"/>
  <c r="AX1981"/>
  <c r="AX1982" l="1"/>
  <c r="AY1982" s="1"/>
  <c r="AY1981"/>
  <c r="BI1984"/>
  <c r="AW1984"/>
  <c r="AU1985"/>
  <c r="AD1970"/>
  <c r="Y1972"/>
  <c r="AA1972" s="1"/>
  <c r="Z1972"/>
  <c r="AB1972" s="1"/>
  <c r="BI1985" l="1"/>
  <c r="AW1985"/>
  <c r="AU1986"/>
  <c r="Y1973"/>
  <c r="AA1973" s="1"/>
  <c r="AC1971"/>
  <c r="Z1973"/>
  <c r="AB1973" s="1"/>
  <c r="AX1983"/>
  <c r="AY1983" s="1"/>
  <c r="AD1971" l="1"/>
  <c r="BI1986"/>
  <c r="AW1986"/>
  <c r="AU1987"/>
  <c r="Z1974"/>
  <c r="AB1974" s="1"/>
  <c r="AX1984"/>
  <c r="AC1972"/>
  <c r="Y1974"/>
  <c r="AA1974" s="1"/>
  <c r="BI1987" l="1"/>
  <c r="AW1987"/>
  <c r="AU1988"/>
  <c r="AX1985"/>
  <c r="AY1985" s="1"/>
  <c r="AY1984"/>
  <c r="AD1972"/>
  <c r="AC1973"/>
  <c r="Z1975"/>
  <c r="AB1975" s="1"/>
  <c r="Y1975"/>
  <c r="AA1975" s="1"/>
  <c r="AX1986"/>
  <c r="AY1986" s="1"/>
  <c r="AD1973" l="1"/>
  <c r="BI1988"/>
  <c r="AW1988"/>
  <c r="AU1989"/>
  <c r="Z1976"/>
  <c r="AB1976" s="1"/>
  <c r="Y1976"/>
  <c r="AA1976" s="1"/>
  <c r="AX1987"/>
  <c r="AY1987" s="1"/>
  <c r="AC1974"/>
  <c r="BI1989" l="1"/>
  <c r="AW1989"/>
  <c r="AU1990"/>
  <c r="AD1974"/>
  <c r="Z1977"/>
  <c r="AB1977" s="1"/>
  <c r="Y1977"/>
  <c r="AA1977" s="1"/>
  <c r="AC1976"/>
  <c r="AC1975"/>
  <c r="AD1975" l="1"/>
  <c r="AD1976"/>
  <c r="BI1990"/>
  <c r="AW1990"/>
  <c r="AU1991"/>
  <c r="Z1978"/>
  <c r="AB1978" s="1"/>
  <c r="Y1978"/>
  <c r="AA1978" s="1"/>
  <c r="AX1988"/>
  <c r="AY1988" s="1"/>
  <c r="BI1991" l="1"/>
  <c r="AW1991"/>
  <c r="AU1992"/>
  <c r="AC1977"/>
  <c r="Y1979"/>
  <c r="AA1979" s="1"/>
  <c r="Z1979"/>
  <c r="AB1979" s="1"/>
  <c r="AX1989"/>
  <c r="AY1989" s="1"/>
  <c r="AD1977" l="1"/>
  <c r="BI1992"/>
  <c r="AW1992"/>
  <c r="AU1993"/>
  <c r="Z1980"/>
  <c r="AB1980" s="1"/>
  <c r="Y1980"/>
  <c r="AA1980" s="1"/>
  <c r="AX1990"/>
  <c r="AC1978"/>
  <c r="BI1993" l="1"/>
  <c r="AW1993"/>
  <c r="AU1994"/>
  <c r="AD1978"/>
  <c r="AX1991"/>
  <c r="AY1991" s="1"/>
  <c r="AY1990"/>
  <c r="Z1981"/>
  <c r="AB1981" s="1"/>
  <c r="Y1981"/>
  <c r="AA1981" s="1"/>
  <c r="AC1979"/>
  <c r="BI1994" l="1"/>
  <c r="AW1994"/>
  <c r="AU1995"/>
  <c r="AD1979"/>
  <c r="AX1992"/>
  <c r="AY1992" s="1"/>
  <c r="AC1980"/>
  <c r="Z1982"/>
  <c r="AB1982" s="1"/>
  <c r="Y1982"/>
  <c r="AA1982" s="1"/>
  <c r="AD1980" l="1"/>
  <c r="BI1995"/>
  <c r="AW1995"/>
  <c r="AU1996"/>
  <c r="Y1983"/>
  <c r="AA1983" s="1"/>
  <c r="AC1982"/>
  <c r="Z1983"/>
  <c r="AB1983" s="1"/>
  <c r="AC1981"/>
  <c r="AX1993"/>
  <c r="AD1981" l="1"/>
  <c r="AX1994"/>
  <c r="AY1994" s="1"/>
  <c r="AY1993"/>
  <c r="AD1982"/>
  <c r="BI1996"/>
  <c r="AW1996"/>
  <c r="AU1997"/>
  <c r="Z1984"/>
  <c r="AB1984" s="1"/>
  <c r="Y1984"/>
  <c r="AA1984" s="1"/>
  <c r="BI1997" l="1"/>
  <c r="AW1997"/>
  <c r="AU1998"/>
  <c r="AX1995"/>
  <c r="AY1995" s="1"/>
  <c r="Z1985"/>
  <c r="AB1985" s="1"/>
  <c r="Y1985"/>
  <c r="AA1985" s="1"/>
  <c r="AC1983"/>
  <c r="BI1998" l="1"/>
  <c r="AW1998"/>
  <c r="AU1999"/>
  <c r="AD1983"/>
  <c r="Y1986"/>
  <c r="AA1986" s="1"/>
  <c r="AC1984"/>
  <c r="Z1986"/>
  <c r="AB1986" s="1"/>
  <c r="AX1996"/>
  <c r="AY1996" s="1"/>
  <c r="AD1984" l="1"/>
  <c r="BI1999"/>
  <c r="AW1999"/>
  <c r="AU2000"/>
  <c r="Z1987"/>
  <c r="AB1987" s="1"/>
  <c r="AC1985"/>
  <c r="Y1987"/>
  <c r="AA1987" s="1"/>
  <c r="AX1997"/>
  <c r="AD1985" l="1"/>
  <c r="BI2000"/>
  <c r="AW2000"/>
  <c r="AU2001"/>
  <c r="AX1998"/>
  <c r="AY1998" s="1"/>
  <c r="AY1997"/>
  <c r="AC1986"/>
  <c r="Z1988"/>
  <c r="AB1988" s="1"/>
  <c r="Y1988"/>
  <c r="AA1988" s="1"/>
  <c r="AD1986" l="1"/>
  <c r="BI2001"/>
  <c r="AW2001"/>
  <c r="AU2002"/>
  <c r="AX1999"/>
  <c r="AY1999" s="1"/>
  <c r="AC1987"/>
  <c r="Y1989"/>
  <c r="AA1989" s="1"/>
  <c r="Z1989"/>
  <c r="AB1989" s="1"/>
  <c r="AD1987" l="1"/>
  <c r="BI2002"/>
  <c r="AW2002"/>
  <c r="AU2003"/>
  <c r="Y1990"/>
  <c r="AA1990" s="1"/>
  <c r="AC1989"/>
  <c r="Z1990"/>
  <c r="AB1990" s="1"/>
  <c r="AX2000"/>
  <c r="AY2000" s="1"/>
  <c r="AC1988"/>
  <c r="BI2003" l="1"/>
  <c r="AW2003"/>
  <c r="AU2004"/>
  <c r="AD1988"/>
  <c r="AD1989"/>
  <c r="Y1991"/>
  <c r="AA1991" s="1"/>
  <c r="Z1991"/>
  <c r="AB1991" s="1"/>
  <c r="AX2001"/>
  <c r="AX2002" l="1"/>
  <c r="AY2002" s="1"/>
  <c r="AY2001"/>
  <c r="BI2004"/>
  <c r="AW2004"/>
  <c r="AU2005"/>
  <c r="AC1990"/>
  <c r="Y1992"/>
  <c r="AA1992" s="1"/>
  <c r="AC1991"/>
  <c r="Z1992"/>
  <c r="AB1992" s="1"/>
  <c r="AD1991" l="1"/>
  <c r="AD1990"/>
  <c r="BI2005"/>
  <c r="AW2005"/>
  <c r="AU2006"/>
  <c r="AX2003"/>
  <c r="AY2003" s="1"/>
  <c r="Y1993"/>
  <c r="AA1993" s="1"/>
  <c r="Z1993"/>
  <c r="AB1993" s="1"/>
  <c r="BI2006" l="1"/>
  <c r="AW2006"/>
  <c r="AU2007"/>
  <c r="Z1994"/>
  <c r="AB1994" s="1"/>
  <c r="Y1994"/>
  <c r="AA1994" s="1"/>
  <c r="AC1992"/>
  <c r="AX2004"/>
  <c r="AD1992" l="1"/>
  <c r="BI2007"/>
  <c r="AW2007"/>
  <c r="AU2008"/>
  <c r="AX2005"/>
  <c r="AY2005" s="1"/>
  <c r="AY2004"/>
  <c r="Z1995"/>
  <c r="AB1995" s="1"/>
  <c r="Y1995"/>
  <c r="AA1995" s="1"/>
  <c r="AC1993"/>
  <c r="AX2006" l="1"/>
  <c r="AY2006" s="1"/>
  <c r="AD1993"/>
  <c r="BI2008"/>
  <c r="AW2008"/>
  <c r="AU2009"/>
  <c r="AC1994"/>
  <c r="Z1996"/>
  <c r="AB1996" s="1"/>
  <c r="Y1996"/>
  <c r="AA1996" s="1"/>
  <c r="AC1995"/>
  <c r="AX2007" l="1"/>
  <c r="AY2007" s="1"/>
  <c r="AD1994"/>
  <c r="BI2009"/>
  <c r="AW2009"/>
  <c r="AU2010"/>
  <c r="AD1995"/>
  <c r="Z1997"/>
  <c r="AB1997" s="1"/>
  <c r="Y1997"/>
  <c r="AA1997" s="1"/>
  <c r="AX2008" l="1"/>
  <c r="AY2008" s="1"/>
  <c r="BI2010"/>
  <c r="AW2010"/>
  <c r="AU2011"/>
  <c r="AC1996"/>
  <c r="Z1998"/>
  <c r="AB1998" s="1"/>
  <c r="Y1998"/>
  <c r="AA1998" s="1"/>
  <c r="AC1997"/>
  <c r="AX2009" l="1"/>
  <c r="AY2009" s="1"/>
  <c r="AD1996"/>
  <c r="AD1997"/>
  <c r="BI2011"/>
  <c r="AW2011"/>
  <c r="AU2012"/>
  <c r="Z1999"/>
  <c r="AB1999" s="1"/>
  <c r="Y1999"/>
  <c r="AA1999" s="1"/>
  <c r="AX2010" l="1"/>
  <c r="AY2010" s="1"/>
  <c r="BI2012"/>
  <c r="AW2012"/>
  <c r="AU2013"/>
  <c r="AC1998"/>
  <c r="Z2000"/>
  <c r="AB2000" s="1"/>
  <c r="Y2000"/>
  <c r="AA2000" s="1"/>
  <c r="AC1999"/>
  <c r="AX2011" l="1"/>
  <c r="AY2011" s="1"/>
  <c r="AD1998"/>
  <c r="AD1999"/>
  <c r="BI2013"/>
  <c r="AW2013"/>
  <c r="AU2014"/>
  <c r="Z2001"/>
  <c r="AB2001" s="1"/>
  <c r="Y2001"/>
  <c r="AA2001" s="1"/>
  <c r="AC2000"/>
  <c r="AX2012" l="1"/>
  <c r="AY2012" s="1"/>
  <c r="AD2000"/>
  <c r="BI2014"/>
  <c r="AW2014"/>
  <c r="AU2015"/>
  <c r="Z2002"/>
  <c r="AB2002" s="1"/>
  <c r="Y2002"/>
  <c r="AA2002" s="1"/>
  <c r="AX2013"/>
  <c r="AY2013" s="1"/>
  <c r="AY2014" l="1"/>
  <c r="BI2015"/>
  <c r="AW2015"/>
  <c r="AU2016"/>
  <c r="AC2001"/>
  <c r="Z2003"/>
  <c r="AB2003" s="1"/>
  <c r="Y2003"/>
  <c r="AA2003" s="1"/>
  <c r="AX2014"/>
  <c r="AD2001" l="1"/>
  <c r="BI2016"/>
  <c r="AW2016"/>
  <c r="AU2017"/>
  <c r="AC2002"/>
  <c r="AX2015"/>
  <c r="AY2015" s="1"/>
  <c r="Z2004"/>
  <c r="AB2004" s="1"/>
  <c r="Y2004"/>
  <c r="AA2004" s="1"/>
  <c r="AC2003"/>
  <c r="AD2002" l="1"/>
  <c r="AD2003"/>
  <c r="BI2017"/>
  <c r="AW2017"/>
  <c r="AU2018"/>
  <c r="Z2005"/>
  <c r="AB2005" s="1"/>
  <c r="Y2005"/>
  <c r="AA2005" s="1"/>
  <c r="AX2016"/>
  <c r="AY2016" s="1"/>
  <c r="BI2018" l="1"/>
  <c r="AW2018"/>
  <c r="AU2019"/>
  <c r="Z2006"/>
  <c r="AB2006" s="1"/>
  <c r="Y2006"/>
  <c r="AA2006" s="1"/>
  <c r="AC2004"/>
  <c r="AD2004" l="1"/>
  <c r="BI2019"/>
  <c r="AW2019"/>
  <c r="AU2020"/>
  <c r="AC2005"/>
  <c r="Z2007"/>
  <c r="AB2007" s="1"/>
  <c r="Y2007"/>
  <c r="AA2007" s="1"/>
  <c r="AC2006"/>
  <c r="AX2017"/>
  <c r="AD2006" l="1"/>
  <c r="BI2020"/>
  <c r="AW2020"/>
  <c r="AU2021"/>
  <c r="AX2018"/>
  <c r="AY2018" s="1"/>
  <c r="AY2017"/>
  <c r="AD2005"/>
  <c r="Z2008"/>
  <c r="AB2008" s="1"/>
  <c r="Y2008"/>
  <c r="AA2008" s="1"/>
  <c r="AX2019" l="1"/>
  <c r="AY2019" s="1"/>
  <c r="BI2021"/>
  <c r="AW2021"/>
  <c r="AU2022"/>
  <c r="AC2007"/>
  <c r="Z2009"/>
  <c r="AB2009" s="1"/>
  <c r="Y2009"/>
  <c r="AA2009" s="1"/>
  <c r="AC2008"/>
  <c r="AX2020" l="1"/>
  <c r="AY2020" s="1"/>
  <c r="AD2007"/>
  <c r="AD2008"/>
  <c r="BI2022"/>
  <c r="AW2022"/>
  <c r="AU2023"/>
  <c r="Z2010"/>
  <c r="AB2010" s="1"/>
  <c r="Y2010"/>
  <c r="AA2010" s="1"/>
  <c r="AC2009"/>
  <c r="AX2021" l="1"/>
  <c r="AY2021" s="1"/>
  <c r="AD2009"/>
  <c r="BI2023"/>
  <c r="AW2023"/>
  <c r="AU2024"/>
  <c r="Y2011"/>
  <c r="AA2011" s="1"/>
  <c r="Z2011"/>
  <c r="AB2011" s="1"/>
  <c r="BI2024" l="1"/>
  <c r="AW2024"/>
  <c r="AU2025"/>
  <c r="Y2012"/>
  <c r="AA2012" s="1"/>
  <c r="AC2011"/>
  <c r="AX2022"/>
  <c r="Z2012"/>
  <c r="AB2012" s="1"/>
  <c r="AC2010"/>
  <c r="AD2011" l="1"/>
  <c r="AD2010"/>
  <c r="AX2023"/>
  <c r="AY2023" s="1"/>
  <c r="AY2022"/>
  <c r="BI2025"/>
  <c r="AW2025"/>
  <c r="AU2026"/>
  <c r="Z2013"/>
  <c r="AB2013" s="1"/>
  <c r="Y2013"/>
  <c r="AA2013" s="1"/>
  <c r="AX2024"/>
  <c r="AY2024" s="1"/>
  <c r="BI2026" l="1"/>
  <c r="AW2026"/>
  <c r="AU2027"/>
  <c r="Z2014"/>
  <c r="AB2014" s="1"/>
  <c r="Y2014"/>
  <c r="AA2014" s="1"/>
  <c r="AC2013"/>
  <c r="AC2012"/>
  <c r="BI2027" l="1"/>
  <c r="AW2027"/>
  <c r="AU2028"/>
  <c r="AD2013"/>
  <c r="AD2012"/>
  <c r="Y2015"/>
  <c r="AA2015" s="1"/>
  <c r="Z2015"/>
  <c r="AB2015" s="1"/>
  <c r="AX2025"/>
  <c r="AX2026" l="1"/>
  <c r="AY2026" s="1"/>
  <c r="AY2025"/>
  <c r="BI2028"/>
  <c r="AW2028"/>
  <c r="AU2029"/>
  <c r="AC2014"/>
  <c r="Y2016"/>
  <c r="AA2016" s="1"/>
  <c r="Z2016"/>
  <c r="AB2016" s="1"/>
  <c r="AX2027" l="1"/>
  <c r="AY2027" s="1"/>
  <c r="AD2014"/>
  <c r="BI2029"/>
  <c r="AW2029"/>
  <c r="AU2030"/>
  <c r="Z2017"/>
  <c r="AB2017" s="1"/>
  <c r="Y2017"/>
  <c r="AA2017" s="1"/>
  <c r="AC2015"/>
  <c r="BI2030" l="1"/>
  <c r="AW2030"/>
  <c r="AU2031"/>
  <c r="AD2015"/>
  <c r="Z2018"/>
  <c r="AB2018" s="1"/>
  <c r="Y2018"/>
  <c r="AA2018" s="1"/>
  <c r="AX2028"/>
  <c r="AC2016"/>
  <c r="AD2016" l="1"/>
  <c r="AX2029"/>
  <c r="AY2029" s="1"/>
  <c r="AY2028"/>
  <c r="BI2031"/>
  <c r="AW2031"/>
  <c r="AU2032"/>
  <c r="AC2017"/>
  <c r="Z2019"/>
  <c r="AB2019" s="1"/>
  <c r="Y2019"/>
  <c r="AA2019" s="1"/>
  <c r="AC2018"/>
  <c r="BI2032" l="1"/>
  <c r="AW2032"/>
  <c r="AU2033"/>
  <c r="AD2018"/>
  <c r="AD2017"/>
  <c r="Z2020"/>
  <c r="AB2020" s="1"/>
  <c r="Y2020"/>
  <c r="AA2020" s="1"/>
  <c r="AC2019"/>
  <c r="AX2030"/>
  <c r="AY2030" s="1"/>
  <c r="AD2019" l="1"/>
  <c r="BI2033"/>
  <c r="AW2033"/>
  <c r="AU2034"/>
  <c r="Y2021"/>
  <c r="AA2021" s="1"/>
  <c r="AX2031"/>
  <c r="AY2031" s="1"/>
  <c r="Z2021"/>
  <c r="AB2021" s="1"/>
  <c r="BI2034" l="1"/>
  <c r="AW2034"/>
  <c r="AU2035"/>
  <c r="AX2032"/>
  <c r="AY2032" s="1"/>
  <c r="Z2022"/>
  <c r="AB2022" s="1"/>
  <c r="Y2022"/>
  <c r="AA2022" s="1"/>
  <c r="AC2021"/>
  <c r="AC2020"/>
  <c r="AD2020" l="1"/>
  <c r="AD2021"/>
  <c r="BI2035"/>
  <c r="AW2035"/>
  <c r="AU2036"/>
  <c r="Y2023"/>
  <c r="AA2023" s="1"/>
  <c r="AX2033"/>
  <c r="AY2033" s="1"/>
  <c r="Z2023"/>
  <c r="AB2023" s="1"/>
  <c r="BI2036" l="1"/>
  <c r="AW2036"/>
  <c r="AU2037"/>
  <c r="AC2022"/>
  <c r="Y2024"/>
  <c r="AA2024" s="1"/>
  <c r="AX2034"/>
  <c r="Z2024"/>
  <c r="AB2024" s="1"/>
  <c r="AD2022" l="1"/>
  <c r="AX2035"/>
  <c r="AY2035" s="1"/>
  <c r="AY2034"/>
  <c r="BI2037"/>
  <c r="AW2037"/>
  <c r="AU2038"/>
  <c r="Z2025"/>
  <c r="AB2025" s="1"/>
  <c r="Y2025"/>
  <c r="AA2025" s="1"/>
  <c r="AC2023"/>
  <c r="AD2023" l="1"/>
  <c r="BI2038"/>
  <c r="AW2038"/>
  <c r="AU2039"/>
  <c r="AC2024"/>
  <c r="Z2026"/>
  <c r="AB2026" s="1"/>
  <c r="AX2036"/>
  <c r="Y2026"/>
  <c r="AA2026" s="1"/>
  <c r="AC2025"/>
  <c r="BI2039" l="1"/>
  <c r="AW2039"/>
  <c r="AU2040"/>
  <c r="AX2037"/>
  <c r="AY2037" s="1"/>
  <c r="AY2036"/>
  <c r="AD2025"/>
  <c r="AD2024"/>
  <c r="Y2027"/>
  <c r="AA2027" s="1"/>
  <c r="AX2038"/>
  <c r="AY2038" s="1"/>
  <c r="Z2027"/>
  <c r="AB2027" s="1"/>
  <c r="BI2040" l="1"/>
  <c r="AW2040"/>
  <c r="AU2041"/>
  <c r="Y2028"/>
  <c r="AA2028" s="1"/>
  <c r="Z2028"/>
  <c r="AB2028" s="1"/>
  <c r="AC2026"/>
  <c r="AD2026" l="1"/>
  <c r="BI2041"/>
  <c r="AW2041"/>
  <c r="AU2042"/>
  <c r="Y2029"/>
  <c r="AA2029" s="1"/>
  <c r="AC2028"/>
  <c r="AX2039"/>
  <c r="Z2029"/>
  <c r="AB2029" s="1"/>
  <c r="AC2027"/>
  <c r="BI2042" l="1"/>
  <c r="AW2042"/>
  <c r="AU2043"/>
  <c r="AD2028"/>
  <c r="AD2027"/>
  <c r="AX2040"/>
  <c r="AY2040" s="1"/>
  <c r="AY2039"/>
  <c r="Z2030"/>
  <c r="AB2030" s="1"/>
  <c r="Y2030"/>
  <c r="AA2030" s="1"/>
  <c r="AX2041" l="1"/>
  <c r="AY2041" s="1"/>
  <c r="BI2043"/>
  <c r="AW2043"/>
  <c r="AU2044"/>
  <c r="Z2031"/>
  <c r="AB2031" s="1"/>
  <c r="Y2031"/>
  <c r="AA2031" s="1"/>
  <c r="AC2030"/>
  <c r="AC2029"/>
  <c r="AD2030" l="1"/>
  <c r="AD2029"/>
  <c r="BI2044"/>
  <c r="AW2044"/>
  <c r="AU2045"/>
  <c r="Y2032"/>
  <c r="AA2032" s="1"/>
  <c r="Z2032"/>
  <c r="AB2032" s="1"/>
  <c r="AX2042"/>
  <c r="AX2043" l="1"/>
  <c r="AY2043" s="1"/>
  <c r="AY2042"/>
  <c r="BI2045"/>
  <c r="AW2045"/>
  <c r="AU2046"/>
  <c r="Y2033"/>
  <c r="AA2033" s="1"/>
  <c r="AC2032"/>
  <c r="Z2033"/>
  <c r="AB2033" s="1"/>
  <c r="AC2031"/>
  <c r="BI2046" l="1"/>
  <c r="AW2046"/>
  <c r="AU2047"/>
  <c r="AD2031"/>
  <c r="AD2032"/>
  <c r="Z2034"/>
  <c r="AB2034" s="1"/>
  <c r="Y2034"/>
  <c r="AA2034" s="1"/>
  <c r="AX2044"/>
  <c r="AX2045" l="1"/>
  <c r="AY2045" s="1"/>
  <c r="AY2044"/>
  <c r="BI2047"/>
  <c r="AW2047"/>
  <c r="AU2048"/>
  <c r="Z2035"/>
  <c r="AB2035" s="1"/>
  <c r="Y2035"/>
  <c r="AA2035" s="1"/>
  <c r="AC2033"/>
  <c r="AD2033" l="1"/>
  <c r="BI2048"/>
  <c r="AW2048"/>
  <c r="AU2049"/>
  <c r="Z2036"/>
  <c r="AB2036" s="1"/>
  <c r="Y2036"/>
  <c r="AA2036" s="1"/>
  <c r="AX2046"/>
  <c r="AC2034"/>
  <c r="AD2034" l="1"/>
  <c r="AX2047"/>
  <c r="AY2047" s="1"/>
  <c r="AY2046"/>
  <c r="BI2049"/>
  <c r="AW2049"/>
  <c r="AU2050"/>
  <c r="Z2037"/>
  <c r="AB2037" s="1"/>
  <c r="AC2035"/>
  <c r="Y2037"/>
  <c r="AA2037" s="1"/>
  <c r="AC2036"/>
  <c r="AX2048" l="1"/>
  <c r="AY2048" s="1"/>
  <c r="AD2035"/>
  <c r="AD2036"/>
  <c r="BI2050"/>
  <c r="AW2050"/>
  <c r="AU2051"/>
  <c r="Y2038"/>
  <c r="AA2038" s="1"/>
  <c r="Z2038"/>
  <c r="AB2038" s="1"/>
  <c r="BI2051" l="1"/>
  <c r="AW2051"/>
  <c r="AU2052"/>
  <c r="AC2037"/>
  <c r="Y2039"/>
  <c r="AA2039" s="1"/>
  <c r="Z2039"/>
  <c r="AB2039" s="1"/>
  <c r="AX2049"/>
  <c r="AD2037" l="1"/>
  <c r="AX2050"/>
  <c r="AY2050" s="1"/>
  <c r="AY2049"/>
  <c r="BI2052"/>
  <c r="AW2052"/>
  <c r="AU2053"/>
  <c r="Y2040"/>
  <c r="AA2040" s="1"/>
  <c r="AC2039"/>
  <c r="Z2040"/>
  <c r="AB2040" s="1"/>
  <c r="AX2051"/>
  <c r="AY2051" s="1"/>
  <c r="AC2038"/>
  <c r="AD2038" l="1"/>
  <c r="AD2039"/>
  <c r="BI2053"/>
  <c r="AW2053"/>
  <c r="AU2054"/>
  <c r="Y2041"/>
  <c r="AA2041" s="1"/>
  <c r="AX2052"/>
  <c r="AY2052" s="1"/>
  <c r="Z2041"/>
  <c r="AB2041" s="1"/>
  <c r="BI2054" l="1"/>
  <c r="AW2054"/>
  <c r="AU2055"/>
  <c r="Y2042"/>
  <c r="AA2042" s="1"/>
  <c r="Z2042"/>
  <c r="AB2042" s="1"/>
  <c r="AX2053"/>
  <c r="AY2053" s="1"/>
  <c r="AC2040"/>
  <c r="BI2055" l="1"/>
  <c r="AW2055"/>
  <c r="AU2056"/>
  <c r="AD2040"/>
  <c r="AC2041"/>
  <c r="Z2043"/>
  <c r="AB2043" s="1"/>
  <c r="Y2043"/>
  <c r="AA2043" s="1"/>
  <c r="AC2042"/>
  <c r="AD2041" l="1"/>
  <c r="BI2056"/>
  <c r="AW2056"/>
  <c r="AU2057"/>
  <c r="AD2042"/>
  <c r="Y2044"/>
  <c r="AA2044" s="1"/>
  <c r="Z2044"/>
  <c r="AB2044" s="1"/>
  <c r="AX2054"/>
  <c r="AX2055" l="1"/>
  <c r="AY2055" s="1"/>
  <c r="AY2054"/>
  <c r="BI2057"/>
  <c r="AW2057"/>
  <c r="AU2058"/>
  <c r="Y2045"/>
  <c r="AA2045" s="1"/>
  <c r="Z2045"/>
  <c r="AB2045" s="1"/>
  <c r="AX2056"/>
  <c r="AY2056" s="1"/>
  <c r="AC2043"/>
  <c r="AD2043" l="1"/>
  <c r="BI2058"/>
  <c r="AW2058"/>
  <c r="AU2059"/>
  <c r="AC2044"/>
  <c r="Z2046"/>
  <c r="AB2046" s="1"/>
  <c r="Y2046"/>
  <c r="AA2046" s="1"/>
  <c r="AX2057"/>
  <c r="AY2057" s="1"/>
  <c r="AD2044" l="1"/>
  <c r="BI2059"/>
  <c r="AW2059"/>
  <c r="AU2060"/>
  <c r="Z2047"/>
  <c r="AB2047" s="1"/>
  <c r="Y2047"/>
  <c r="AA2047" s="1"/>
  <c r="AC2045"/>
  <c r="BI2060" l="1"/>
  <c r="AW2060"/>
  <c r="AU2061"/>
  <c r="AD2045"/>
  <c r="Z2048"/>
  <c r="AB2048" s="1"/>
  <c r="Y2048"/>
  <c r="AA2048" s="1"/>
  <c r="AC2046"/>
  <c r="AX2058"/>
  <c r="AY2058" s="1"/>
  <c r="AD2046" l="1"/>
  <c r="BI2061"/>
  <c r="AW2061"/>
  <c r="AU2062"/>
  <c r="Y2049"/>
  <c r="AA2049" s="1"/>
  <c r="Z2049"/>
  <c r="AB2049" s="1"/>
  <c r="AC2047"/>
  <c r="AX2059"/>
  <c r="AY2059" s="1"/>
  <c r="BI2062" l="1"/>
  <c r="AW2062"/>
  <c r="AU2063"/>
  <c r="AD2047"/>
  <c r="Z2050"/>
  <c r="AB2050" s="1"/>
  <c r="Y2050"/>
  <c r="AA2050" s="1"/>
  <c r="AX2060"/>
  <c r="AC2048"/>
  <c r="AX2061" l="1"/>
  <c r="AY2061" s="1"/>
  <c r="AY2060"/>
  <c r="AD2048"/>
  <c r="BI2063"/>
  <c r="AW2063"/>
  <c r="AU2064"/>
  <c r="Y2051"/>
  <c r="AA2051" s="1"/>
  <c r="Z2051"/>
  <c r="AB2051" s="1"/>
  <c r="AC2049"/>
  <c r="BI2064" l="1"/>
  <c r="AW2064"/>
  <c r="AU2065"/>
  <c r="AD2049"/>
  <c r="Z2052"/>
  <c r="AB2052" s="1"/>
  <c r="Y2052"/>
  <c r="AA2052" s="1"/>
  <c r="AX2062"/>
  <c r="AC2050"/>
  <c r="AD2050" l="1"/>
  <c r="AX2063"/>
  <c r="AY2063" s="1"/>
  <c r="AY2062"/>
  <c r="BI2065"/>
  <c r="AW2065"/>
  <c r="AU2066"/>
  <c r="Y2053"/>
  <c r="AA2053" s="1"/>
  <c r="Z2053"/>
  <c r="AB2053" s="1"/>
  <c r="AX2064"/>
  <c r="AY2064" s="1"/>
  <c r="AC2051"/>
  <c r="BI2066" l="1"/>
  <c r="AW2066"/>
  <c r="AU2067"/>
  <c r="AD2051"/>
  <c r="Z2054"/>
  <c r="AB2054" s="1"/>
  <c r="AX2065"/>
  <c r="AY2065" s="1"/>
  <c r="Y2054"/>
  <c r="AA2054" s="1"/>
  <c r="AC2052"/>
  <c r="AD2052" l="1"/>
  <c r="BI2067"/>
  <c r="AW2067"/>
  <c r="AU2068"/>
  <c r="AC2053"/>
  <c r="Z2055"/>
  <c r="AB2055" s="1"/>
  <c r="Y2055"/>
  <c r="AA2055" s="1"/>
  <c r="AC2054"/>
  <c r="AD2054" l="1"/>
  <c r="BI2068"/>
  <c r="AW2068"/>
  <c r="AU2069"/>
  <c r="AD2053"/>
  <c r="AX2066"/>
  <c r="AY2066" s="1"/>
  <c r="Y2056"/>
  <c r="AA2056" s="1"/>
  <c r="AC2055"/>
  <c r="Z2056"/>
  <c r="AB2056" s="1"/>
  <c r="AD2055" l="1"/>
  <c r="BI2069"/>
  <c r="AW2069"/>
  <c r="AU2070"/>
  <c r="Y2057"/>
  <c r="AA2057" s="1"/>
  <c r="Z2057"/>
  <c r="AB2057" s="1"/>
  <c r="AX2067"/>
  <c r="AX2068" l="1"/>
  <c r="AY2068" s="1"/>
  <c r="AY2067"/>
  <c r="BI2070"/>
  <c r="AW2070"/>
  <c r="AU2071"/>
  <c r="Y2058"/>
  <c r="AA2058" s="1"/>
  <c r="AC2057"/>
  <c r="Z2058"/>
  <c r="AB2058" s="1"/>
  <c r="AX2069"/>
  <c r="AY2069" s="1"/>
  <c r="AC2056"/>
  <c r="BI2071" l="1"/>
  <c r="AW2071"/>
  <c r="AU2072"/>
  <c r="AD2056"/>
  <c r="AD2057"/>
  <c r="Y2059"/>
  <c r="AA2059" s="1"/>
  <c r="AX2070"/>
  <c r="AY2070" s="1"/>
  <c r="Z2059"/>
  <c r="AB2059" s="1"/>
  <c r="BI2072" l="1"/>
  <c r="AW2072"/>
  <c r="AU2073"/>
  <c r="Y2060"/>
  <c r="AA2060" s="1"/>
  <c r="Z2060"/>
  <c r="AB2060" s="1"/>
  <c r="AX2071"/>
  <c r="AY2071" s="1"/>
  <c r="AC2058"/>
  <c r="AD2058" l="1"/>
  <c r="BI2073"/>
  <c r="AW2073"/>
  <c r="AU2074"/>
  <c r="AC2059"/>
  <c r="Z2061"/>
  <c r="AB2061" s="1"/>
  <c r="Y2061"/>
  <c r="AA2061" s="1"/>
  <c r="AC2060"/>
  <c r="BI2074" l="1"/>
  <c r="AW2074"/>
  <c r="AU2075"/>
  <c r="AD2060"/>
  <c r="AD2059"/>
  <c r="Y2062"/>
  <c r="AA2062" s="1"/>
  <c r="Z2062"/>
  <c r="AB2062" s="1"/>
  <c r="AX2072"/>
  <c r="BI2075" l="1"/>
  <c r="AW2075"/>
  <c r="AU2076"/>
  <c r="AX2073"/>
  <c r="AY2073" s="1"/>
  <c r="AY2072"/>
  <c r="Z2063"/>
  <c r="AB2063" s="1"/>
  <c r="AC2061"/>
  <c r="Y2063"/>
  <c r="AA2063" s="1"/>
  <c r="AX2074"/>
  <c r="AY2074" s="1"/>
  <c r="AD2061" l="1"/>
  <c r="BI2076"/>
  <c r="AW2076"/>
  <c r="AU2077"/>
  <c r="Y2064"/>
  <c r="AA2064" s="1"/>
  <c r="AC2063"/>
  <c r="Z2064"/>
  <c r="AB2064" s="1"/>
  <c r="AC2062"/>
  <c r="AX2075"/>
  <c r="AY2075" s="1"/>
  <c r="AD2063" l="1"/>
  <c r="AD2062"/>
  <c r="BI2077"/>
  <c r="AW2077"/>
  <c r="AU2078"/>
  <c r="Y2065"/>
  <c r="AA2065" s="1"/>
  <c r="Z2065"/>
  <c r="AB2065" s="1"/>
  <c r="AX2076"/>
  <c r="AY2076" s="1"/>
  <c r="BI2078" l="1"/>
  <c r="AW2078"/>
  <c r="AU2079"/>
  <c r="Z2066"/>
  <c r="AB2066" s="1"/>
  <c r="Y2066"/>
  <c r="AA2066" s="1"/>
  <c r="AC2064"/>
  <c r="AD2064" l="1"/>
  <c r="BI2079"/>
  <c r="AW2079"/>
  <c r="AU2080"/>
  <c r="AC2065"/>
  <c r="Z2067"/>
  <c r="AB2067" s="1"/>
  <c r="AX2077"/>
  <c r="Y2067"/>
  <c r="AA2067" s="1"/>
  <c r="AX2078" l="1"/>
  <c r="AY2078" s="1"/>
  <c r="AY2077"/>
  <c r="BI2080"/>
  <c r="AW2080"/>
  <c r="AU2081"/>
  <c r="AD2065"/>
  <c r="Y2068"/>
  <c r="AA2068" s="1"/>
  <c r="AC2067"/>
  <c r="Z2068"/>
  <c r="AB2068" s="1"/>
  <c r="AX2079"/>
  <c r="AY2079" s="1"/>
  <c r="AC2066"/>
  <c r="BI2081" l="1"/>
  <c r="AW2081"/>
  <c r="AU2082"/>
  <c r="AD2066"/>
  <c r="AD2067"/>
  <c r="Y2069"/>
  <c r="AA2069" s="1"/>
  <c r="Z2069"/>
  <c r="AB2069" s="1"/>
  <c r="BI2082" l="1"/>
  <c r="AW2082"/>
  <c r="AU2083"/>
  <c r="AC2068"/>
  <c r="Y2070"/>
  <c r="AA2070" s="1"/>
  <c r="Z2070"/>
  <c r="AB2070" s="1"/>
  <c r="AX2080"/>
  <c r="AD2068" l="1"/>
  <c r="AX2081"/>
  <c r="AY2081" s="1"/>
  <c r="AY2080"/>
  <c r="BI2083"/>
  <c r="AW2083"/>
  <c r="AU2084"/>
  <c r="Y2071"/>
  <c r="AA2071" s="1"/>
  <c r="Z2071"/>
  <c r="AB2071" s="1"/>
  <c r="AX2082"/>
  <c r="AY2082" s="1"/>
  <c r="AC2069"/>
  <c r="AD2069" l="1"/>
  <c r="BI2084"/>
  <c r="AW2084"/>
  <c r="AU2085"/>
  <c r="AC2070"/>
  <c r="Z2072"/>
  <c r="AB2072" s="1"/>
  <c r="Y2072"/>
  <c r="AA2072" s="1"/>
  <c r="AX2083"/>
  <c r="AY2083" s="1"/>
  <c r="AD2070" l="1"/>
  <c r="BI2085"/>
  <c r="AW2085"/>
  <c r="AU2086"/>
  <c r="Z2073"/>
  <c r="AB2073" s="1"/>
  <c r="Y2073"/>
  <c r="AA2073" s="1"/>
  <c r="AC2071"/>
  <c r="AD2071" l="1"/>
  <c r="BI2086"/>
  <c r="AW2086"/>
  <c r="AU2087"/>
  <c r="Z2074"/>
  <c r="AB2074" s="1"/>
  <c r="Y2074"/>
  <c r="AA2074" s="1"/>
  <c r="AC2072"/>
  <c r="AX2084"/>
  <c r="AY2084" s="1"/>
  <c r="AD2072" l="1"/>
  <c r="BI2087"/>
  <c r="AW2087"/>
  <c r="AU2088"/>
  <c r="Y2075"/>
  <c r="AA2075" s="1"/>
  <c r="Z2075"/>
  <c r="AB2075" s="1"/>
  <c r="AC2073"/>
  <c r="AX2085"/>
  <c r="AY2085" s="1"/>
  <c r="AD2073" l="1"/>
  <c r="BI2088"/>
  <c r="AW2088"/>
  <c r="AU2089"/>
  <c r="Z2076"/>
  <c r="AB2076" s="1"/>
  <c r="Y2076"/>
  <c r="AA2076" s="1"/>
  <c r="AX2086"/>
  <c r="AC2074"/>
  <c r="AX2087" l="1"/>
  <c r="AY2087" s="1"/>
  <c r="AY2086"/>
  <c r="BI2089"/>
  <c r="AW2089"/>
  <c r="AU2090"/>
  <c r="AD2074"/>
  <c r="Y2077"/>
  <c r="AA2077" s="1"/>
  <c r="Z2077"/>
  <c r="AB2077" s="1"/>
  <c r="AX2088"/>
  <c r="AY2088" s="1"/>
  <c r="AC2075"/>
  <c r="AD2075" l="1"/>
  <c r="BI2090"/>
  <c r="AW2090"/>
  <c r="AU2091"/>
  <c r="Z2078"/>
  <c r="AB2078" s="1"/>
  <c r="AX2089"/>
  <c r="AY2089" s="1"/>
  <c r="Y2078"/>
  <c r="AA2078" s="1"/>
  <c r="AC2076"/>
  <c r="BI2091" l="1"/>
  <c r="AW2091"/>
  <c r="AU2092"/>
  <c r="AD2076"/>
  <c r="AC2077"/>
  <c r="Z2079"/>
  <c r="AB2079" s="1"/>
  <c r="Y2079"/>
  <c r="AA2079" s="1"/>
  <c r="AC2078"/>
  <c r="AD2077" l="1"/>
  <c r="AD2078"/>
  <c r="BI2092"/>
  <c r="AW2092"/>
  <c r="AU2093"/>
  <c r="AX2090"/>
  <c r="AY2090" s="1"/>
  <c r="Y2080"/>
  <c r="AA2080" s="1"/>
  <c r="Z2080"/>
  <c r="AB2080" s="1"/>
  <c r="BI2093" l="1"/>
  <c r="AW2093"/>
  <c r="AU2094"/>
  <c r="AC2079"/>
  <c r="Y2081"/>
  <c r="AA2081" s="1"/>
  <c r="Z2081"/>
  <c r="AB2081" s="1"/>
  <c r="AX2091"/>
  <c r="AD2079" l="1"/>
  <c r="AX2092"/>
  <c r="AY2092" s="1"/>
  <c r="AY2091"/>
  <c r="BI2094"/>
  <c r="AW2094"/>
  <c r="AU2095"/>
  <c r="Y2082"/>
  <c r="AA2082" s="1"/>
  <c r="Z2082"/>
  <c r="AB2082" s="1"/>
  <c r="AC2080"/>
  <c r="AX2093" l="1"/>
  <c r="AY2093" s="1"/>
  <c r="AD2080"/>
  <c r="BI2095"/>
  <c r="AW2095"/>
  <c r="AU2096"/>
  <c r="Y2083"/>
  <c r="AA2083" s="1"/>
  <c r="AC2082"/>
  <c r="Z2083"/>
  <c r="AB2083" s="1"/>
  <c r="AX2094"/>
  <c r="AY2094" s="1"/>
  <c r="AC2081"/>
  <c r="AD2082" l="1"/>
  <c r="BI2096"/>
  <c r="AW2096"/>
  <c r="AU2097"/>
  <c r="AD2081"/>
  <c r="Y2084"/>
  <c r="AA2084" s="1"/>
  <c r="AC2083"/>
  <c r="Z2084"/>
  <c r="AB2084" s="1"/>
  <c r="BI2097" l="1"/>
  <c r="AW2097"/>
  <c r="AU2098"/>
  <c r="AD2083"/>
  <c r="Z2085"/>
  <c r="AB2085" s="1"/>
  <c r="Y2085"/>
  <c r="AA2085" s="1"/>
  <c r="AX2095"/>
  <c r="AX2096" l="1"/>
  <c r="AY2096" s="1"/>
  <c r="AY2095"/>
  <c r="BI2098"/>
  <c r="AW2098"/>
  <c r="AU2099"/>
  <c r="AC2084"/>
  <c r="Y2086"/>
  <c r="AA2086" s="1"/>
  <c r="Z2086"/>
  <c r="AB2086" s="1"/>
  <c r="AX2097"/>
  <c r="AY2097" s="1"/>
  <c r="BI2099" l="1"/>
  <c r="AW2099"/>
  <c r="AU2100"/>
  <c r="AD2084"/>
  <c r="Z2087"/>
  <c r="AB2087" s="1"/>
  <c r="Y2087"/>
  <c r="AA2087" s="1"/>
  <c r="AC2086"/>
  <c r="AC2085"/>
  <c r="BI2100" l="1"/>
  <c r="AW2100"/>
  <c r="AU2101"/>
  <c r="AD2086"/>
  <c r="AD2085"/>
  <c r="Y2088"/>
  <c r="AA2088" s="1"/>
  <c r="AC2087"/>
  <c r="Z2088"/>
  <c r="AB2088" s="1"/>
  <c r="AX2098"/>
  <c r="AX2099" l="1"/>
  <c r="AY2099" s="1"/>
  <c r="AY2098"/>
  <c r="AD2087"/>
  <c r="BI2101"/>
  <c r="AW2101"/>
  <c r="AU2102"/>
  <c r="Y2089"/>
  <c r="AA2089" s="1"/>
  <c r="Z2089"/>
  <c r="AB2089" s="1"/>
  <c r="AX2100" l="1"/>
  <c r="AY2100" s="1"/>
  <c r="BI2102"/>
  <c r="AW2102"/>
  <c r="AU2103"/>
  <c r="Z2090"/>
  <c r="AB2090" s="1"/>
  <c r="Y2090"/>
  <c r="AA2090" s="1"/>
  <c r="AC2089"/>
  <c r="AC2088"/>
  <c r="AD2089" l="1"/>
  <c r="AD2088"/>
  <c r="BI2103"/>
  <c r="AW2103"/>
  <c r="AU2104"/>
  <c r="Y2091"/>
  <c r="AA2091" s="1"/>
  <c r="AX2101"/>
  <c r="AY2101" s="1"/>
  <c r="Z2091"/>
  <c r="AB2091" s="1"/>
  <c r="BI2104" l="1"/>
  <c r="AW2104"/>
  <c r="AU2105"/>
  <c r="Z2092"/>
  <c r="AB2092" s="1"/>
  <c r="Y2092"/>
  <c r="AA2092" s="1"/>
  <c r="AX2102"/>
  <c r="AC2090"/>
  <c r="AX2103" l="1"/>
  <c r="AY2103" s="1"/>
  <c r="AY2102"/>
  <c r="AD2090"/>
  <c r="BI2105"/>
  <c r="AW2105"/>
  <c r="AU2106"/>
  <c r="AC2091"/>
  <c r="Z2093"/>
  <c r="AB2093" s="1"/>
  <c r="Y2093"/>
  <c r="AA2093" s="1"/>
  <c r="AX2104"/>
  <c r="AY2104" s="1"/>
  <c r="AD2091" l="1"/>
  <c r="BI2106"/>
  <c r="AW2106"/>
  <c r="AU2107"/>
  <c r="Y2094"/>
  <c r="AA2094" s="1"/>
  <c r="AC2093"/>
  <c r="Z2094"/>
  <c r="AB2094" s="1"/>
  <c r="AC2092"/>
  <c r="AX2105"/>
  <c r="AY2105" s="1"/>
  <c r="AD2093" l="1"/>
  <c r="BI2107"/>
  <c r="AW2107"/>
  <c r="AU2108"/>
  <c r="AD2092"/>
  <c r="Y2095"/>
  <c r="AA2095" s="1"/>
  <c r="Z2095"/>
  <c r="AB2095" s="1"/>
  <c r="AX2106"/>
  <c r="AY2106" s="1"/>
  <c r="BI2108" l="1"/>
  <c r="AW2108"/>
  <c r="AU2109"/>
  <c r="AC2094"/>
  <c r="Z2096"/>
  <c r="AB2096" s="1"/>
  <c r="AX2107"/>
  <c r="AY2107" s="1"/>
  <c r="Y2096"/>
  <c r="AA2096" s="1"/>
  <c r="AD2094" l="1"/>
  <c r="BI2109"/>
  <c r="AW2109"/>
  <c r="AU2110"/>
  <c r="Y2097"/>
  <c r="AA2097" s="1"/>
  <c r="AC2095"/>
  <c r="Z2097"/>
  <c r="AB2097" s="1"/>
  <c r="AD2095" l="1"/>
  <c r="BI2110"/>
  <c r="AW2110"/>
  <c r="AU2111"/>
  <c r="Y2098"/>
  <c r="AA2098" s="1"/>
  <c r="AC2097"/>
  <c r="Z2098"/>
  <c r="AB2098" s="1"/>
  <c r="AX2108"/>
  <c r="AC2096"/>
  <c r="AD2097" l="1"/>
  <c r="BI2111"/>
  <c r="AW2111"/>
  <c r="AU2112"/>
  <c r="AX2109"/>
  <c r="AY2109" s="1"/>
  <c r="AY2108"/>
  <c r="AD2096"/>
  <c r="Y2099"/>
  <c r="AA2099" s="1"/>
  <c r="Z2099"/>
  <c r="AB2099" s="1"/>
  <c r="BI2112" l="1"/>
  <c r="AW2112"/>
  <c r="AU2113"/>
  <c r="AX2110"/>
  <c r="AY2110" s="1"/>
  <c r="Z2100"/>
  <c r="AB2100" s="1"/>
  <c r="Y2100"/>
  <c r="AA2100" s="1"/>
  <c r="AC2098"/>
  <c r="AX2111"/>
  <c r="AY2111" s="1"/>
  <c r="BI2113" l="1"/>
  <c r="AW2113"/>
  <c r="AU2114"/>
  <c r="AD2098"/>
  <c r="AC2099"/>
  <c r="Z2101"/>
  <c r="AB2101" s="1"/>
  <c r="Y2101"/>
  <c r="AA2101" s="1"/>
  <c r="AC2100"/>
  <c r="AD2099" l="1"/>
  <c r="BI2114"/>
  <c r="AW2114"/>
  <c r="AU2115"/>
  <c r="AD2100"/>
  <c r="Z2102"/>
  <c r="AB2102" s="1"/>
  <c r="AX2112"/>
  <c r="AY2112" s="1"/>
  <c r="Y2102"/>
  <c r="AA2102" s="1"/>
  <c r="AC2101"/>
  <c r="BI2115" l="1"/>
  <c r="AW2115"/>
  <c r="AU2116"/>
  <c r="AD2101"/>
  <c r="Y2103"/>
  <c r="AA2103" s="1"/>
  <c r="AX2113"/>
  <c r="AY2113" s="1"/>
  <c r="Z2103"/>
  <c r="AB2103" s="1"/>
  <c r="BI2116" l="1"/>
  <c r="AW2116"/>
  <c r="AU2117"/>
  <c r="Z2104"/>
  <c r="AB2104" s="1"/>
  <c r="AX2114"/>
  <c r="Y2104"/>
  <c r="AA2104" s="1"/>
  <c r="AC2102"/>
  <c r="AX2115" l="1"/>
  <c r="AY2115" s="1"/>
  <c r="AY2114"/>
  <c r="AD2102"/>
  <c r="BI2117"/>
  <c r="AW2117"/>
  <c r="AU2118"/>
  <c r="AC2103"/>
  <c r="Y2105"/>
  <c r="AA2105" s="1"/>
  <c r="Z2105"/>
  <c r="AB2105" s="1"/>
  <c r="AX2116"/>
  <c r="AY2116" s="1"/>
  <c r="BI2118" l="1"/>
  <c r="AW2118"/>
  <c r="AU2119"/>
  <c r="AD2103"/>
  <c r="AC2104"/>
  <c r="Z2106"/>
  <c r="AB2106" s="1"/>
  <c r="Y2106"/>
  <c r="AA2106" s="1"/>
  <c r="AC2105"/>
  <c r="BI2119" l="1"/>
  <c r="AW2119"/>
  <c r="AU2120"/>
  <c r="AD2105"/>
  <c r="AD2104"/>
  <c r="Y2107"/>
  <c r="AA2107" s="1"/>
  <c r="Z2107"/>
  <c r="AB2107" s="1"/>
  <c r="AX2117"/>
  <c r="BI2120" l="1"/>
  <c r="AW2120"/>
  <c r="AU2121"/>
  <c r="AX2118"/>
  <c r="AY2118" s="1"/>
  <c r="AY2117"/>
  <c r="Y2108"/>
  <c r="AA2108" s="1"/>
  <c r="AC2107"/>
  <c r="Z2108"/>
  <c r="AB2108" s="1"/>
  <c r="AX2119"/>
  <c r="AY2119" s="1"/>
  <c r="AC2106"/>
  <c r="AD2106" l="1"/>
  <c r="BI2121"/>
  <c r="AW2121"/>
  <c r="AU2122"/>
  <c r="AD2107"/>
  <c r="Y2109"/>
  <c r="AA2109" s="1"/>
  <c r="AX2120"/>
  <c r="AY2120" s="1"/>
  <c r="Z2109"/>
  <c r="AB2109" s="1"/>
  <c r="AY2121" l="1"/>
  <c r="BI2122"/>
  <c r="AW2122"/>
  <c r="AU2123"/>
  <c r="Y2110"/>
  <c r="AA2110" s="1"/>
  <c r="Z2110"/>
  <c r="AB2110" s="1"/>
  <c r="AX2121"/>
  <c r="AC2108"/>
  <c r="AD2108" l="1"/>
  <c r="BI2123"/>
  <c r="AW2123"/>
  <c r="AU2124"/>
  <c r="Z2111"/>
  <c r="AB2111" s="1"/>
  <c r="Y2111"/>
  <c r="AA2111" s="1"/>
  <c r="AC2109"/>
  <c r="AD2109" l="1"/>
  <c r="BI2124"/>
  <c r="AW2124"/>
  <c r="AU2125"/>
  <c r="AC2110"/>
  <c r="Y2112"/>
  <c r="AA2112" s="1"/>
  <c r="Z2112"/>
  <c r="AB2112" s="1"/>
  <c r="AX2122"/>
  <c r="AD2110" l="1"/>
  <c r="BI2125"/>
  <c r="AW2125"/>
  <c r="AU2126"/>
  <c r="AX2123"/>
  <c r="AY2123" s="1"/>
  <c r="AY2122"/>
  <c r="Y2113"/>
  <c r="AA2113" s="1"/>
  <c r="AC2112"/>
  <c r="Z2113"/>
  <c r="AB2113" s="1"/>
  <c r="AX2124"/>
  <c r="AY2124" s="1"/>
  <c r="AC2111"/>
  <c r="BI2126" l="1"/>
  <c r="AW2126"/>
  <c r="AU2127"/>
  <c r="AD2111"/>
  <c r="AD2112"/>
  <c r="Z2114"/>
  <c r="AB2114" s="1"/>
  <c r="Y2114"/>
  <c r="AA2114" s="1"/>
  <c r="AX2125"/>
  <c r="AY2125" s="1"/>
  <c r="BI2127" l="1"/>
  <c r="AW2127"/>
  <c r="AU2128"/>
  <c r="Z2115"/>
  <c r="AB2115" s="1"/>
  <c r="Y2115"/>
  <c r="AA2115" s="1"/>
  <c r="AC2113"/>
  <c r="AD2113" l="1"/>
  <c r="BI2128"/>
  <c r="AW2128"/>
  <c r="AU2129"/>
  <c r="Y2116"/>
  <c r="AA2116" s="1"/>
  <c r="Z2116"/>
  <c r="AB2116" s="1"/>
  <c r="AC2114"/>
  <c r="AX2126"/>
  <c r="AY2126" s="1"/>
  <c r="AD2114" l="1"/>
  <c r="BI2129"/>
  <c r="AW2129"/>
  <c r="AU2130"/>
  <c r="Y2117"/>
  <c r="AA2117" s="1"/>
  <c r="Z2117"/>
  <c r="AB2117" s="1"/>
  <c r="AX2127"/>
  <c r="AC2115"/>
  <c r="BI2130" l="1"/>
  <c r="AW2130"/>
  <c r="AU2131"/>
  <c r="AX2128"/>
  <c r="AY2128" s="1"/>
  <c r="AY2127"/>
  <c r="AD2115"/>
  <c r="Y2118"/>
  <c r="AA2118" s="1"/>
  <c r="Z2118"/>
  <c r="AB2118" s="1"/>
  <c r="AC2116"/>
  <c r="AD2116" l="1"/>
  <c r="BI2131"/>
  <c r="AW2131"/>
  <c r="AU2132"/>
  <c r="Z2119"/>
  <c r="AB2119" s="1"/>
  <c r="Y2119"/>
  <c r="AA2119" s="1"/>
  <c r="AX2129"/>
  <c r="AC2117"/>
  <c r="AX2130" l="1"/>
  <c r="AY2130" s="1"/>
  <c r="AY2129"/>
  <c r="BI2132"/>
  <c r="AW2132"/>
  <c r="AU2133"/>
  <c r="AD2117"/>
  <c r="Z2120"/>
  <c r="AB2120" s="1"/>
  <c r="AC2118"/>
  <c r="Y2120"/>
  <c r="AA2120" s="1"/>
  <c r="AC2119"/>
  <c r="AX2131" l="1"/>
  <c r="AY2131" s="1"/>
  <c r="AD2119"/>
  <c r="BI2133"/>
  <c r="AW2133"/>
  <c r="AU2134"/>
  <c r="AD2118"/>
  <c r="Y2121"/>
  <c r="AA2121" s="1"/>
  <c r="Z2121"/>
  <c r="AB2121" s="1"/>
  <c r="BI2134" l="1"/>
  <c r="AW2134"/>
  <c r="AU2135"/>
  <c r="AC2120"/>
  <c r="Y2122"/>
  <c r="AA2122" s="1"/>
  <c r="Z2122"/>
  <c r="AB2122" s="1"/>
  <c r="AX2132"/>
  <c r="AD2120" l="1"/>
  <c r="AX2133"/>
  <c r="AY2133" s="1"/>
  <c r="AY2132"/>
  <c r="BI2135"/>
  <c r="AW2135"/>
  <c r="AU2136"/>
  <c r="Y2123"/>
  <c r="AA2123" s="1"/>
  <c r="AC2122"/>
  <c r="Z2123"/>
  <c r="AB2123" s="1"/>
  <c r="AC2121"/>
  <c r="AX2134" l="1"/>
  <c r="AY2134" s="1"/>
  <c r="AD2121"/>
  <c r="AD2122"/>
  <c r="BI2136"/>
  <c r="AW2136"/>
  <c r="AU2137"/>
  <c r="Y2124"/>
  <c r="AA2124" s="1"/>
  <c r="Z2124"/>
  <c r="AB2124" s="1"/>
  <c r="AX2135" l="1"/>
  <c r="AY2135" s="1"/>
  <c r="BI2137"/>
  <c r="AW2137"/>
  <c r="AU2138"/>
  <c r="Y2125"/>
  <c r="AA2125" s="1"/>
  <c r="Z2125"/>
  <c r="AB2125" s="1"/>
  <c r="AC2123"/>
  <c r="AX2136" l="1"/>
  <c r="AY2136" s="1"/>
  <c r="AD2123"/>
  <c r="BI2138"/>
  <c r="AW2138"/>
  <c r="AU2139"/>
  <c r="AC2124"/>
  <c r="Z2126"/>
  <c r="AB2126" s="1"/>
  <c r="Y2126"/>
  <c r="AA2126" s="1"/>
  <c r="AC2125"/>
  <c r="BI2139" l="1"/>
  <c r="AW2139"/>
  <c r="AU2140"/>
  <c r="AD2125"/>
  <c r="AD2124"/>
  <c r="Y2127"/>
  <c r="AA2127" s="1"/>
  <c r="Z2127"/>
  <c r="AB2127" s="1"/>
  <c r="AX2137"/>
  <c r="AX2138" l="1"/>
  <c r="AY2138" s="1"/>
  <c r="AY2137"/>
  <c r="BI2140"/>
  <c r="AW2140"/>
  <c r="AU2141"/>
  <c r="Y2128"/>
  <c r="AA2128" s="1"/>
  <c r="Z2128"/>
  <c r="AB2128" s="1"/>
  <c r="AC2126"/>
  <c r="BI2141" l="1"/>
  <c r="AW2141"/>
  <c r="AU2142"/>
  <c r="AD2126"/>
  <c r="AX2139"/>
  <c r="AY2139" s="1"/>
  <c r="Z2129"/>
  <c r="AB2129" s="1"/>
  <c r="Y2129"/>
  <c r="AA2129" s="1"/>
  <c r="AC2127"/>
  <c r="AX2140" l="1"/>
  <c r="AY2140" s="1"/>
  <c r="AD2127"/>
  <c r="BI2142"/>
  <c r="AW2142"/>
  <c r="AU2143"/>
  <c r="AC2128"/>
  <c r="Z2130"/>
  <c r="AB2130" s="1"/>
  <c r="Y2130"/>
  <c r="AA2130" s="1"/>
  <c r="AC2129"/>
  <c r="AX2141"/>
  <c r="AY2141" s="1"/>
  <c r="AD2128" l="1"/>
  <c r="BI2143"/>
  <c r="AW2143"/>
  <c r="AU2144"/>
  <c r="AD2129"/>
  <c r="Y2131"/>
  <c r="AA2131" s="1"/>
  <c r="Z2131"/>
  <c r="AB2131" s="1"/>
  <c r="AX2142"/>
  <c r="AY2142" s="1"/>
  <c r="BI2144" l="1"/>
  <c r="AW2144"/>
  <c r="AU2145"/>
  <c r="Z2132"/>
  <c r="AB2132" s="1"/>
  <c r="Y2132"/>
  <c r="AA2132" s="1"/>
  <c r="AC2130"/>
  <c r="AD2130" l="1"/>
  <c r="BI2145"/>
  <c r="AW2145"/>
  <c r="AU2146"/>
  <c r="AC2131"/>
  <c r="Z2133"/>
  <c r="AB2133" s="1"/>
  <c r="AX2143"/>
  <c r="Y2133"/>
  <c r="AA2133" s="1"/>
  <c r="AC2132"/>
  <c r="AD2131" l="1"/>
  <c r="AD2132"/>
  <c r="AX2144"/>
  <c r="AY2144" s="1"/>
  <c r="AY2143"/>
  <c r="BI2146"/>
  <c r="AW2146"/>
  <c r="AU2147"/>
  <c r="Y2134"/>
  <c r="AA2134" s="1"/>
  <c r="AX2145"/>
  <c r="AY2145" s="1"/>
  <c r="Z2134"/>
  <c r="AB2134" s="1"/>
  <c r="BI2147" l="1"/>
  <c r="AW2147"/>
  <c r="AU2148"/>
  <c r="Y2135"/>
  <c r="AA2135" s="1"/>
  <c r="Z2135"/>
  <c r="AB2135" s="1"/>
  <c r="AC2133"/>
  <c r="AD2133" l="1"/>
  <c r="BI2148"/>
  <c r="AW2148"/>
  <c r="AU2149"/>
  <c r="Y2136"/>
  <c r="AA2136" s="1"/>
  <c r="AC2135"/>
  <c r="AX2146"/>
  <c r="Z2136"/>
  <c r="AB2136" s="1"/>
  <c r="AC2134"/>
  <c r="AD2134" l="1"/>
  <c r="AD2135"/>
  <c r="BI2149"/>
  <c r="AW2149"/>
  <c r="AU2150"/>
  <c r="AX2147"/>
  <c r="AY2147" s="1"/>
  <c r="AY2146"/>
  <c r="Z2137"/>
  <c r="AB2137" s="1"/>
  <c r="Y2137"/>
  <c r="AA2137" s="1"/>
  <c r="AX2148"/>
  <c r="AY2148" s="1"/>
  <c r="BI2150" l="1"/>
  <c r="AW2150"/>
  <c r="AU2151"/>
  <c r="Z2138"/>
  <c r="AB2138" s="1"/>
  <c r="Y2138"/>
  <c r="AA2138" s="1"/>
  <c r="AC2137"/>
  <c r="AC2136"/>
  <c r="BI2151" l="1"/>
  <c r="AW2151"/>
  <c r="AU2152"/>
  <c r="AD2137"/>
  <c r="AD2136"/>
  <c r="Y2139"/>
  <c r="AA2139" s="1"/>
  <c r="Z2139"/>
  <c r="AB2139" s="1"/>
  <c r="AX2149"/>
  <c r="AX2150" l="1"/>
  <c r="AY2150" s="1"/>
  <c r="AY2149"/>
  <c r="BI2152"/>
  <c r="AW2152"/>
  <c r="AU2153"/>
  <c r="Y2140"/>
  <c r="AA2140" s="1"/>
  <c r="AC2139"/>
  <c r="Z2140"/>
  <c r="AB2140" s="1"/>
  <c r="AC2138"/>
  <c r="BI2153" l="1"/>
  <c r="AW2153"/>
  <c r="AU2154"/>
  <c r="AD2138"/>
  <c r="AD2139"/>
  <c r="Z2141"/>
  <c r="AB2141" s="1"/>
  <c r="Y2141"/>
  <c r="AA2141" s="1"/>
  <c r="AX2151"/>
  <c r="AX2152" l="1"/>
  <c r="AY2152" s="1"/>
  <c r="AY2151"/>
  <c r="BI2154"/>
  <c r="AW2154"/>
  <c r="AU2155"/>
  <c r="Z2142"/>
  <c r="AB2142" s="1"/>
  <c r="Y2142"/>
  <c r="AA2142" s="1"/>
  <c r="AC2140"/>
  <c r="AD2140" l="1"/>
  <c r="BI2155"/>
  <c r="AW2155"/>
  <c r="AU2156"/>
  <c r="Z2143"/>
  <c r="AB2143" s="1"/>
  <c r="Y2143"/>
  <c r="AA2143" s="1"/>
  <c r="AX2153"/>
  <c r="AC2141"/>
  <c r="AD2141" l="1"/>
  <c r="BI2156"/>
  <c r="AW2156"/>
  <c r="AU2157"/>
  <c r="AX2154"/>
  <c r="AY2154" s="1"/>
  <c r="AY2153"/>
  <c r="Z2144"/>
  <c r="AB2144" s="1"/>
  <c r="AC2142"/>
  <c r="Y2144"/>
  <c r="AA2144" s="1"/>
  <c r="AC2143"/>
  <c r="AX2155" l="1"/>
  <c r="AY2155" s="1"/>
  <c r="AD2142"/>
  <c r="BI2157"/>
  <c r="AW2157"/>
  <c r="AU2158"/>
  <c r="AD2143"/>
  <c r="Y2145"/>
  <c r="AA2145" s="1"/>
  <c r="Z2145"/>
  <c r="AB2145" s="1"/>
  <c r="BI2158" l="1"/>
  <c r="AW2158"/>
  <c r="AU2159"/>
  <c r="AC2144"/>
  <c r="Y2146"/>
  <c r="AA2146" s="1"/>
  <c r="AC2145"/>
  <c r="Z2146"/>
  <c r="AB2146" s="1"/>
  <c r="AX2156"/>
  <c r="AD2144" l="1"/>
  <c r="AX2157"/>
  <c r="AY2157" s="1"/>
  <c r="AY2156"/>
  <c r="AD2145"/>
  <c r="BI2159"/>
  <c r="AW2159"/>
  <c r="AU2160"/>
  <c r="Y2147"/>
  <c r="AA2147" s="1"/>
  <c r="AX2158"/>
  <c r="AY2158" s="1"/>
  <c r="Z2147"/>
  <c r="AB2147" s="1"/>
  <c r="BI2160" l="1"/>
  <c r="AW2160"/>
  <c r="AU2161"/>
  <c r="Z2148"/>
  <c r="AB2148" s="1"/>
  <c r="Y2148"/>
  <c r="AA2148" s="1"/>
  <c r="AC2146"/>
  <c r="AD2146" l="1"/>
  <c r="BI2161"/>
  <c r="AW2161"/>
  <c r="AU2162"/>
  <c r="Y2149"/>
  <c r="AA2149" s="1"/>
  <c r="AC2148"/>
  <c r="AX2159"/>
  <c r="Z2149"/>
  <c r="AB2149" s="1"/>
  <c r="AC2147"/>
  <c r="AD2147" l="1"/>
  <c r="AD2148"/>
  <c r="AX2160"/>
  <c r="AY2160" s="1"/>
  <c r="AY2159"/>
  <c r="BI2162"/>
  <c r="AW2162"/>
  <c r="AU2163"/>
  <c r="Z2150"/>
  <c r="AB2150" s="1"/>
  <c r="Y2150"/>
  <c r="AA2150" s="1"/>
  <c r="AX2161"/>
  <c r="AY2161" s="1"/>
  <c r="BI2163" l="1"/>
  <c r="AW2163"/>
  <c r="AU2164"/>
  <c r="Z2151"/>
  <c r="AB2151" s="1"/>
  <c r="Y2151"/>
  <c r="AA2151" s="1"/>
  <c r="AC2150"/>
  <c r="AC2149"/>
  <c r="BI2164" l="1"/>
  <c r="AW2164"/>
  <c r="AU2165"/>
  <c r="AD2150"/>
  <c r="AD2149"/>
  <c r="Y2152"/>
  <c r="AA2152" s="1"/>
  <c r="AC2151"/>
  <c r="Z2152"/>
  <c r="AB2152" s="1"/>
  <c r="AX2162"/>
  <c r="AX2163" l="1"/>
  <c r="AY2163" s="1"/>
  <c r="AY2162"/>
  <c r="BI2165"/>
  <c r="AW2165"/>
  <c r="AU2166"/>
  <c r="AD2151"/>
  <c r="Y2153"/>
  <c r="AA2153" s="1"/>
  <c r="Z2153"/>
  <c r="AB2153" s="1"/>
  <c r="AX2164" l="1"/>
  <c r="AY2164" s="1"/>
  <c r="BI2166"/>
  <c r="AW2166"/>
  <c r="AU2167"/>
  <c r="Z2154"/>
  <c r="AB2154" s="1"/>
  <c r="Y2154"/>
  <c r="AA2154" s="1"/>
  <c r="AC2152"/>
  <c r="AD2152" l="1"/>
  <c r="BI2167"/>
  <c r="AW2167"/>
  <c r="AU2168"/>
  <c r="Y2155"/>
  <c r="AA2155" s="1"/>
  <c r="AC2154"/>
  <c r="AX2165"/>
  <c r="Z2155"/>
  <c r="AB2155" s="1"/>
  <c r="AC2153"/>
  <c r="AD2153" l="1"/>
  <c r="AX2166"/>
  <c r="AY2166" s="1"/>
  <c r="AY2165"/>
  <c r="AD2154"/>
  <c r="BI2168"/>
  <c r="AW2168"/>
  <c r="AU2169"/>
  <c r="Z2156"/>
  <c r="AB2156" s="1"/>
  <c r="Y2156"/>
  <c r="AA2156" s="1"/>
  <c r="AX2167" l="1"/>
  <c r="AY2167" s="1"/>
  <c r="BI2169"/>
  <c r="AW2169"/>
  <c r="AU2170"/>
  <c r="Z2157"/>
  <c r="AB2157" s="1"/>
  <c r="Y2157"/>
  <c r="AA2157" s="1"/>
  <c r="AC2156"/>
  <c r="AC2155"/>
  <c r="BI2170" l="1"/>
  <c r="AW2170"/>
  <c r="AU2171"/>
  <c r="AD2156"/>
  <c r="AD2155"/>
  <c r="Y2158"/>
  <c r="AA2158" s="1"/>
  <c r="AC2157"/>
  <c r="Z2158"/>
  <c r="AB2158" s="1"/>
  <c r="AX2168"/>
  <c r="AX2169" l="1"/>
  <c r="AY2169" s="1"/>
  <c r="AY2168"/>
  <c r="BI2171"/>
  <c r="AW2171"/>
  <c r="AU2172"/>
  <c r="AD2157"/>
  <c r="Y2159"/>
  <c r="AA2159" s="1"/>
  <c r="Z2159"/>
  <c r="AB2159" s="1"/>
  <c r="AX2170" l="1"/>
  <c r="AY2170" s="1"/>
  <c r="BI2172"/>
  <c r="AW2172"/>
  <c r="AU2173"/>
  <c r="Z2160"/>
  <c r="AB2160" s="1"/>
  <c r="Y2160"/>
  <c r="AA2160" s="1"/>
  <c r="AC2158"/>
  <c r="AD2158" l="1"/>
  <c r="BI2173"/>
  <c r="AW2173"/>
  <c r="AU2174"/>
  <c r="Y2161"/>
  <c r="AA2161" s="1"/>
  <c r="AC2160"/>
  <c r="AX2171"/>
  <c r="Z2161"/>
  <c r="AB2161" s="1"/>
  <c r="AC2159"/>
  <c r="AD2159" l="1"/>
  <c r="BI2174"/>
  <c r="AW2174"/>
  <c r="AU2175"/>
  <c r="AD2160"/>
  <c r="AX2172"/>
  <c r="AY2172" s="1"/>
  <c r="AY2171"/>
  <c r="Z2162"/>
  <c r="AB2162" s="1"/>
  <c r="Y2162"/>
  <c r="AA2162" s="1"/>
  <c r="AX2173"/>
  <c r="AY2173" s="1"/>
  <c r="BI2175" l="1"/>
  <c r="AW2175"/>
  <c r="AU2176"/>
  <c r="Z2163"/>
  <c r="AB2163" s="1"/>
  <c r="Y2163"/>
  <c r="AA2163" s="1"/>
  <c r="AX2174"/>
  <c r="AY2174" s="1"/>
  <c r="AC2161"/>
  <c r="AD2161" l="1"/>
  <c r="BI2176"/>
  <c r="AW2176"/>
  <c r="AU2177"/>
  <c r="AX2175"/>
  <c r="AY2175" s="1"/>
  <c r="Y2164"/>
  <c r="AA2164" s="1"/>
  <c r="AC2163"/>
  <c r="Z2164"/>
  <c r="AB2164" s="1"/>
  <c r="AC2162"/>
  <c r="AD2162" l="1"/>
  <c r="AD2163"/>
  <c r="BI2177"/>
  <c r="AW2177"/>
  <c r="AU2178"/>
  <c r="Z2165"/>
  <c r="AB2165" s="1"/>
  <c r="AX2176"/>
  <c r="AY2176" s="1"/>
  <c r="Y2165"/>
  <c r="AA2165" s="1"/>
  <c r="BI2178" l="1"/>
  <c r="AW2178"/>
  <c r="AU2179"/>
  <c r="AC2164"/>
  <c r="Z2166"/>
  <c r="AB2166" s="1"/>
  <c r="Y2166"/>
  <c r="AA2166" s="1"/>
  <c r="AD2164" l="1"/>
  <c r="BI2179"/>
  <c r="AW2179"/>
  <c r="AU2180"/>
  <c r="AC2165"/>
  <c r="AX2177"/>
  <c r="AY2177" s="1"/>
  <c r="Y2167"/>
  <c r="AA2167" s="1"/>
  <c r="Z2167"/>
  <c r="AB2167" s="1"/>
  <c r="AD2165" l="1"/>
  <c r="BI2180"/>
  <c r="AW2180"/>
  <c r="AU2181"/>
  <c r="Y2168"/>
  <c r="AA2168" s="1"/>
  <c r="AC2166"/>
  <c r="Z2168"/>
  <c r="AB2168" s="1"/>
  <c r="AX2178"/>
  <c r="AD2166" l="1"/>
  <c r="AX2179"/>
  <c r="AY2179" s="1"/>
  <c r="AY2178"/>
  <c r="BI2181"/>
  <c r="AW2181"/>
  <c r="AU2182"/>
  <c r="Y2169"/>
  <c r="AA2169" s="1"/>
  <c r="AC2167"/>
  <c r="Z2169"/>
  <c r="AB2169" s="1"/>
  <c r="AX2180" l="1"/>
  <c r="AY2180" s="1"/>
  <c r="AD2167"/>
  <c r="BI2182"/>
  <c r="AW2182"/>
  <c r="AU2183"/>
  <c r="Z2170"/>
  <c r="AB2170" s="1"/>
  <c r="Y2170"/>
  <c r="AA2170" s="1"/>
  <c r="AX2181"/>
  <c r="AY2181" s="1"/>
  <c r="AC2168"/>
  <c r="BI2183" l="1"/>
  <c r="AW2183"/>
  <c r="AU2184"/>
  <c r="AD2168"/>
  <c r="AC2169"/>
  <c r="Y2171"/>
  <c r="AA2171" s="1"/>
  <c r="Z2171"/>
  <c r="AB2171" s="1"/>
  <c r="AX2182"/>
  <c r="AY2182" s="1"/>
  <c r="BI2184" l="1"/>
  <c r="AW2184"/>
  <c r="AU2185"/>
  <c r="AD2169"/>
  <c r="Z2172"/>
  <c r="AB2172" s="1"/>
  <c r="Y2172"/>
  <c r="AA2172" s="1"/>
  <c r="AC2170"/>
  <c r="AD2170" l="1"/>
  <c r="BI2185"/>
  <c r="AW2185"/>
  <c r="AU2186"/>
  <c r="Y2173"/>
  <c r="AA2173" s="1"/>
  <c r="AC2172"/>
  <c r="Z2173"/>
  <c r="AB2173" s="1"/>
  <c r="AX2183"/>
  <c r="AY2183" s="1"/>
  <c r="AC2171"/>
  <c r="AD2172" l="1"/>
  <c r="BI2186"/>
  <c r="AW2186"/>
  <c r="AU2187"/>
  <c r="AD2171"/>
  <c r="Y2174"/>
  <c r="AA2174" s="1"/>
  <c r="AX2184"/>
  <c r="Z2174"/>
  <c r="AB2174" s="1"/>
  <c r="BI2187" l="1"/>
  <c r="AW2187"/>
  <c r="AU2188"/>
  <c r="AX2185"/>
  <c r="AY2185" s="1"/>
  <c r="AY2184"/>
  <c r="AY2186"/>
  <c r="Y2175"/>
  <c r="AA2175" s="1"/>
  <c r="AC2174"/>
  <c r="Z2175"/>
  <c r="AB2175" s="1"/>
  <c r="AC2173"/>
  <c r="AX2186"/>
  <c r="AD2173" l="1"/>
  <c r="BI2188"/>
  <c r="AW2188"/>
  <c r="AU2189"/>
  <c r="AD2174"/>
  <c r="Y2176"/>
  <c r="AA2176" s="1"/>
  <c r="AC2175"/>
  <c r="Z2176"/>
  <c r="AB2176" s="1"/>
  <c r="BI2189" l="1"/>
  <c r="AW2189"/>
  <c r="AU2190"/>
  <c r="AD2175"/>
  <c r="Z2177"/>
  <c r="AB2177" s="1"/>
  <c r="Y2177"/>
  <c r="AA2177" s="1"/>
  <c r="AC2176"/>
  <c r="AX2187"/>
  <c r="AD2176" l="1"/>
  <c r="AX2188"/>
  <c r="AY2188" s="1"/>
  <c r="AY2187"/>
  <c r="BI2190"/>
  <c r="AW2190"/>
  <c r="AU2191"/>
  <c r="Y2178"/>
  <c r="AA2178" s="1"/>
  <c r="Z2178"/>
  <c r="AB2178" s="1"/>
  <c r="AX2189"/>
  <c r="AY2189" s="1"/>
  <c r="BI2191" l="1"/>
  <c r="AW2191"/>
  <c r="AU2192"/>
  <c r="Z2179"/>
  <c r="AB2179" s="1"/>
  <c r="Y2179"/>
  <c r="AA2179" s="1"/>
  <c r="AC2177"/>
  <c r="AD2177" l="1"/>
  <c r="BI2192"/>
  <c r="AW2192"/>
  <c r="AU2193"/>
  <c r="Y2180"/>
  <c r="AA2180" s="1"/>
  <c r="AC2179"/>
  <c r="Z2180"/>
  <c r="AB2180" s="1"/>
  <c r="AX2190"/>
  <c r="AY2190" s="1"/>
  <c r="AC2178"/>
  <c r="AD2178" l="1"/>
  <c r="AD2179"/>
  <c r="BI2193"/>
  <c r="AW2193"/>
  <c r="AU2194"/>
  <c r="Y2181"/>
  <c r="AA2181" s="1"/>
  <c r="AC2180"/>
  <c r="Z2181"/>
  <c r="AB2181" s="1"/>
  <c r="AX2191"/>
  <c r="AD2180" l="1"/>
  <c r="AX2192"/>
  <c r="AY2192" s="1"/>
  <c r="AY2191"/>
  <c r="BI2194"/>
  <c r="AW2194"/>
  <c r="AU2195"/>
  <c r="Y2182"/>
  <c r="AA2182" s="1"/>
  <c r="Z2182"/>
  <c r="AB2182" s="1"/>
  <c r="AX2193" l="1"/>
  <c r="AY2193" s="1"/>
  <c r="BI2195"/>
  <c r="AW2195"/>
  <c r="AU2196"/>
  <c r="AC2181"/>
  <c r="Y2183"/>
  <c r="AA2183" s="1"/>
  <c r="Z2183"/>
  <c r="AB2183" s="1"/>
  <c r="AD2181" l="1"/>
  <c r="BI2196"/>
  <c r="AW2196"/>
  <c r="AU2197"/>
  <c r="Z2184"/>
  <c r="AB2184" s="1"/>
  <c r="Y2184"/>
  <c r="AA2184" s="1"/>
  <c r="AX2194"/>
  <c r="AC2182"/>
  <c r="AX2195" l="1"/>
  <c r="AY2195" s="1"/>
  <c r="AY2194"/>
  <c r="AD2182"/>
  <c r="BI2197"/>
  <c r="AW2197"/>
  <c r="AU2198"/>
  <c r="Z2185"/>
  <c r="AB2185" s="1"/>
  <c r="Y2185"/>
  <c r="AA2185" s="1"/>
  <c r="AC2184"/>
  <c r="AC2183"/>
  <c r="BI2198" l="1"/>
  <c r="AW2198"/>
  <c r="AU2199"/>
  <c r="AD2184"/>
  <c r="AD2183"/>
  <c r="Y2186"/>
  <c r="AA2186" s="1"/>
  <c r="Z2186"/>
  <c r="AB2186" s="1"/>
  <c r="AX2196"/>
  <c r="BI2199" l="1"/>
  <c r="AW2199"/>
  <c r="AU2200"/>
  <c r="AX2197"/>
  <c r="AY2197" s="1"/>
  <c r="AY2196"/>
  <c r="Y2187"/>
  <c r="AA2187" s="1"/>
  <c r="Z2187"/>
  <c r="AB2187" s="1"/>
  <c r="AC2185"/>
  <c r="AD2185" l="1"/>
  <c r="BI2200"/>
  <c r="AW2200"/>
  <c r="AU2201"/>
  <c r="Z2188"/>
  <c r="AB2188" s="1"/>
  <c r="Y2188"/>
  <c r="AA2188" s="1"/>
  <c r="AC2186"/>
  <c r="AX2198"/>
  <c r="AY2198" s="1"/>
  <c r="AD2186" l="1"/>
  <c r="BI2201"/>
  <c r="AW2201"/>
  <c r="AU2202"/>
  <c r="AC2187"/>
  <c r="Y2189"/>
  <c r="AA2189" s="1"/>
  <c r="Z2189"/>
  <c r="AB2189" s="1"/>
  <c r="AX2199"/>
  <c r="AD2187" l="1"/>
  <c r="BI2202"/>
  <c r="AW2202"/>
  <c r="AU2203"/>
  <c r="AX2200"/>
  <c r="AY2200" s="1"/>
  <c r="AY2199"/>
  <c r="Z2190"/>
  <c r="AB2190" s="1"/>
  <c r="Y2190"/>
  <c r="AA2190" s="1"/>
  <c r="AC2189"/>
  <c r="AC2188"/>
  <c r="AX2201" l="1"/>
  <c r="AY2201" s="1"/>
  <c r="BI2203"/>
  <c r="AW2203"/>
  <c r="AU2204"/>
  <c r="AD2188"/>
  <c r="AD2189"/>
  <c r="Y2191"/>
  <c r="AA2191" s="1"/>
  <c r="AC2190"/>
  <c r="Z2191"/>
  <c r="AB2191" s="1"/>
  <c r="AD2190" l="1"/>
  <c r="BI2204"/>
  <c r="AW2204"/>
  <c r="AU2205"/>
  <c r="Y2192"/>
  <c r="AA2192" s="1"/>
  <c r="AX2202"/>
  <c r="Z2192"/>
  <c r="AB2192" s="1"/>
  <c r="AX2203" l="1"/>
  <c r="AY2203" s="1"/>
  <c r="AY2202"/>
  <c r="BI2205"/>
  <c r="AW2205"/>
  <c r="AU2206"/>
  <c r="Z2193"/>
  <c r="AB2193" s="1"/>
  <c r="Y2193"/>
  <c r="AA2193" s="1"/>
  <c r="AC2191"/>
  <c r="AX2204"/>
  <c r="AY2204" s="1"/>
  <c r="BI2206" l="1"/>
  <c r="AW2206"/>
  <c r="AU2207"/>
  <c r="AD2191"/>
  <c r="AC2192"/>
  <c r="Z2194"/>
  <c r="AB2194" s="1"/>
  <c r="AX2205"/>
  <c r="AY2205" s="1"/>
  <c r="Y2194"/>
  <c r="AA2194" s="1"/>
  <c r="AC2193"/>
  <c r="AY2206" l="1"/>
  <c r="BI2207"/>
  <c r="AW2207"/>
  <c r="AU2208"/>
  <c r="AD2193"/>
  <c r="AD2192"/>
  <c r="Z2195"/>
  <c r="AB2195" s="1"/>
  <c r="AX2206"/>
  <c r="Y2195"/>
  <c r="AA2195" s="1"/>
  <c r="BI2208" l="1"/>
  <c r="AW2208"/>
  <c r="AU2209"/>
  <c r="AC2194"/>
  <c r="Z2196"/>
  <c r="AB2196" s="1"/>
  <c r="Y2196"/>
  <c r="AA2196" s="1"/>
  <c r="AD2194" l="1"/>
  <c r="BI2209"/>
  <c r="AW2209"/>
  <c r="AU2210"/>
  <c r="AC2195"/>
  <c r="Y2197"/>
  <c r="AA2197" s="1"/>
  <c r="AX2207"/>
  <c r="AY2207" s="1"/>
  <c r="Z2197"/>
  <c r="AB2197" s="1"/>
  <c r="AD2195" l="1"/>
  <c r="BI2210"/>
  <c r="AW2210"/>
  <c r="AU2211"/>
  <c r="AX2208"/>
  <c r="Z2198"/>
  <c r="AB2198" s="1"/>
  <c r="Y2198"/>
  <c r="AA2198" s="1"/>
  <c r="AC2196"/>
  <c r="AD2196" l="1"/>
  <c r="BI2211"/>
  <c r="AW2211"/>
  <c r="AU2212"/>
  <c r="AX2209"/>
  <c r="AY2209" s="1"/>
  <c r="AY2208"/>
  <c r="AC2197"/>
  <c r="Z2199"/>
  <c r="AB2199" s="1"/>
  <c r="AX2210"/>
  <c r="AY2210" s="1"/>
  <c r="Y2199"/>
  <c r="AA2199" s="1"/>
  <c r="BI2212" l="1"/>
  <c r="AW2212"/>
  <c r="AU2213"/>
  <c r="AD2197"/>
  <c r="Y2200"/>
  <c r="AA2200" s="1"/>
  <c r="Z2200"/>
  <c r="AB2200" s="1"/>
  <c r="AC2198"/>
  <c r="AD2198" l="1"/>
  <c r="BI2213"/>
  <c r="AW2213"/>
  <c r="AU2214"/>
  <c r="Y2201"/>
  <c r="AA2201" s="1"/>
  <c r="Z2201"/>
  <c r="AB2201" s="1"/>
  <c r="AC2199"/>
  <c r="AX2211"/>
  <c r="AY2211" s="1"/>
  <c r="AD2199" l="1"/>
  <c r="BI2214"/>
  <c r="AW2214"/>
  <c r="AU2215"/>
  <c r="Y2202"/>
  <c r="AA2202" s="1"/>
  <c r="AC2201"/>
  <c r="Z2202"/>
  <c r="AB2202" s="1"/>
  <c r="AC2200"/>
  <c r="AX2212"/>
  <c r="AY2212" s="1"/>
  <c r="AD2201" l="1"/>
  <c r="BI2215"/>
  <c r="AW2215"/>
  <c r="AU2216"/>
  <c r="AD2200"/>
  <c r="Y2203"/>
  <c r="AA2203" s="1"/>
  <c r="Z2203"/>
  <c r="AB2203" s="1"/>
  <c r="AX2213"/>
  <c r="AX2214" l="1"/>
  <c r="AY2214" s="1"/>
  <c r="AY2213"/>
  <c r="BI2216"/>
  <c r="AW2216"/>
  <c r="AU2217"/>
  <c r="Y2204"/>
  <c r="AA2204" s="1"/>
  <c r="AC2202"/>
  <c r="Z2204"/>
  <c r="AB2204" s="1"/>
  <c r="AD2202" l="1"/>
  <c r="BI2217"/>
  <c r="AW2217"/>
  <c r="AU2218"/>
  <c r="AX2215"/>
  <c r="AY2215" s="1"/>
  <c r="Z2205"/>
  <c r="AB2205" s="1"/>
  <c r="Y2205"/>
  <c r="AA2205" s="1"/>
  <c r="AC2203"/>
  <c r="AX2216"/>
  <c r="AY2216" s="1"/>
  <c r="BI2218" l="1"/>
  <c r="AW2218"/>
  <c r="AU2219"/>
  <c r="AD2203"/>
  <c r="AC2204"/>
  <c r="Z2206"/>
  <c r="AB2206" s="1"/>
  <c r="Y2206"/>
  <c r="AA2206" s="1"/>
  <c r="AC2205"/>
  <c r="AX2217"/>
  <c r="AY2217" s="1"/>
  <c r="BI2219" l="1"/>
  <c r="AW2219"/>
  <c r="AU2220"/>
  <c r="AD2205"/>
  <c r="AD2204"/>
  <c r="Z2207"/>
  <c r="AB2207" s="1"/>
  <c r="Y2207"/>
  <c r="AA2207" s="1"/>
  <c r="BI2220" l="1"/>
  <c r="AW2220"/>
  <c r="AU2221"/>
  <c r="AC2206"/>
  <c r="Y2208"/>
  <c r="AA2208" s="1"/>
  <c r="Z2208"/>
  <c r="AB2208" s="1"/>
  <c r="AX2218"/>
  <c r="AD2206" l="1"/>
  <c r="BI2221"/>
  <c r="AW2221"/>
  <c r="AU2222"/>
  <c r="AX2219"/>
  <c r="AY2219" s="1"/>
  <c r="AY2218"/>
  <c r="Y2209"/>
  <c r="AA2209" s="1"/>
  <c r="AX2220"/>
  <c r="AY2220" s="1"/>
  <c r="AC2207"/>
  <c r="Z2209"/>
  <c r="AB2209" s="1"/>
  <c r="BI2222" l="1"/>
  <c r="AW2222"/>
  <c r="AU2223"/>
  <c r="AD2207"/>
  <c r="Z2210"/>
  <c r="AB2210" s="1"/>
  <c r="AX2221"/>
  <c r="AY2221" s="1"/>
  <c r="Y2210"/>
  <c r="AA2210" s="1"/>
  <c r="AC2208"/>
  <c r="AD2208" l="1"/>
  <c r="BI2223"/>
  <c r="AW2223"/>
  <c r="AU2224"/>
  <c r="AC2209"/>
  <c r="Z2211"/>
  <c r="AB2211" s="1"/>
  <c r="Y2211"/>
  <c r="AA2211" s="1"/>
  <c r="AC2210"/>
  <c r="BI2224" l="1"/>
  <c r="AW2224"/>
  <c r="AU2225"/>
  <c r="AD2210"/>
  <c r="AD2209"/>
  <c r="Z2212"/>
  <c r="AB2212" s="1"/>
  <c r="AX2222"/>
  <c r="AY2222" s="1"/>
  <c r="Y2212"/>
  <c r="AA2212" s="1"/>
  <c r="AC2211"/>
  <c r="AD2211" l="1"/>
  <c r="BI2225"/>
  <c r="AW2225"/>
  <c r="AU2226"/>
  <c r="Y2213"/>
  <c r="AA2213" s="1"/>
  <c r="AX2223"/>
  <c r="AY2223" s="1"/>
  <c r="Z2213"/>
  <c r="AB2213" s="1"/>
  <c r="BI2226" l="1"/>
  <c r="AW2226"/>
  <c r="AU2227"/>
  <c r="Y2214"/>
  <c r="AA2214" s="1"/>
  <c r="AC2213"/>
  <c r="Z2214"/>
  <c r="AB2214" s="1"/>
  <c r="AC2212"/>
  <c r="AX2224"/>
  <c r="AX2225" l="1"/>
  <c r="AY2225" s="1"/>
  <c r="AY2224"/>
  <c r="BI2227"/>
  <c r="AW2227"/>
  <c r="AU2228"/>
  <c r="AD2213"/>
  <c r="AD2212"/>
  <c r="Z2215"/>
  <c r="AB2215" s="1"/>
  <c r="Y2215"/>
  <c r="AA2215" s="1"/>
  <c r="AX2226"/>
  <c r="AY2226" s="1"/>
  <c r="BI2228" l="1"/>
  <c r="AW2228"/>
  <c r="AU2229"/>
  <c r="AC2214"/>
  <c r="Z2216"/>
  <c r="AB2216" s="1"/>
  <c r="Y2216"/>
  <c r="AA2216" s="1"/>
  <c r="AD2214" l="1"/>
  <c r="BI2229"/>
  <c r="AW2229"/>
  <c r="AU2230"/>
  <c r="AC2215"/>
  <c r="Z2217"/>
  <c r="AB2217" s="1"/>
  <c r="AX2227"/>
  <c r="AY2227" s="1"/>
  <c r="Y2217"/>
  <c r="AA2217" s="1"/>
  <c r="AC2216"/>
  <c r="AD2216" l="1"/>
  <c r="AD2215"/>
  <c r="BI2230"/>
  <c r="AW2230"/>
  <c r="AU2231"/>
  <c r="AX2228"/>
  <c r="AY2228" s="1"/>
  <c r="Y2218"/>
  <c r="AA2218" s="1"/>
  <c r="Z2218"/>
  <c r="AB2218" s="1"/>
  <c r="BI2231" l="1"/>
  <c r="AW2231"/>
  <c r="AU2232"/>
  <c r="Z2219"/>
  <c r="AB2219" s="1"/>
  <c r="AX2229"/>
  <c r="AY2229" s="1"/>
  <c r="Y2219"/>
  <c r="AA2219" s="1"/>
  <c r="AC2218"/>
  <c r="AC2217"/>
  <c r="AD2217" l="1"/>
  <c r="BI2232"/>
  <c r="AW2232"/>
  <c r="AU2233"/>
  <c r="AD2218"/>
  <c r="Y2220"/>
  <c r="AA2220" s="1"/>
  <c r="AC2219"/>
  <c r="Z2220"/>
  <c r="AB2220" s="1"/>
  <c r="AX2230"/>
  <c r="AY2230" s="1"/>
  <c r="BI2233" l="1"/>
  <c r="AW2233"/>
  <c r="AU2234"/>
  <c r="AD2219"/>
  <c r="Y2221"/>
  <c r="AA2221" s="1"/>
  <c r="Z2221"/>
  <c r="AB2221" s="1"/>
  <c r="AX2231"/>
  <c r="BI2234" l="1"/>
  <c r="AW2234"/>
  <c r="AU2235"/>
  <c r="AX2232"/>
  <c r="AY2232" s="1"/>
  <c r="AY2231"/>
  <c r="Y2222"/>
  <c r="AA2222" s="1"/>
  <c r="Z2222"/>
  <c r="AB2222" s="1"/>
  <c r="AC2220"/>
  <c r="AD2220" l="1"/>
  <c r="BI2235"/>
  <c r="AW2235"/>
  <c r="AU2236"/>
  <c r="Y2223"/>
  <c r="AA2223" s="1"/>
  <c r="AC2222"/>
  <c r="Z2223"/>
  <c r="AB2223" s="1"/>
  <c r="AC2221"/>
  <c r="AX2233"/>
  <c r="AY2233" s="1"/>
  <c r="AD2222" l="1"/>
  <c r="AD2221"/>
  <c r="BI2236"/>
  <c r="AW2236"/>
  <c r="AU2237"/>
  <c r="Y2224"/>
  <c r="AA2224" s="1"/>
  <c r="AC2223"/>
  <c r="Z2224"/>
  <c r="AB2224" s="1"/>
  <c r="AX2234"/>
  <c r="AX2235" l="1"/>
  <c r="AY2235" s="1"/>
  <c r="AY2234"/>
  <c r="AD2223"/>
  <c r="BI2237"/>
  <c r="AW2237"/>
  <c r="AU2238"/>
  <c r="Y2225"/>
  <c r="AA2225" s="1"/>
  <c r="Z2225"/>
  <c r="AB2225" s="1"/>
  <c r="BI2238" l="1"/>
  <c r="AW2238"/>
  <c r="AU2239"/>
  <c r="Z2226"/>
  <c r="AB2226" s="1"/>
  <c r="Y2226"/>
  <c r="AA2226" s="1"/>
  <c r="AX2236"/>
  <c r="AC2224"/>
  <c r="AX2237" l="1"/>
  <c r="AY2237" s="1"/>
  <c r="AY2236"/>
  <c r="AD2224"/>
  <c r="BI2239"/>
  <c r="AW2239"/>
  <c r="AU2240"/>
  <c r="Z2227"/>
  <c r="AB2227" s="1"/>
  <c r="Y2227"/>
  <c r="AA2227" s="1"/>
  <c r="AC2225"/>
  <c r="AD2225" l="1"/>
  <c r="BI2240"/>
  <c r="AW2240"/>
  <c r="AU2241"/>
  <c r="Z2228"/>
  <c r="AB2228" s="1"/>
  <c r="AX2238"/>
  <c r="AY2238" s="1"/>
  <c r="Y2228"/>
  <c r="AA2228" s="1"/>
  <c r="AC2226"/>
  <c r="BI2241" l="1"/>
  <c r="AW2241"/>
  <c r="AU2242"/>
  <c r="AD2226"/>
  <c r="Z2229"/>
  <c r="AB2229" s="1"/>
  <c r="AX2239"/>
  <c r="AY2239" s="1"/>
  <c r="Y2229"/>
  <c r="AA2229" s="1"/>
  <c r="AC2228"/>
  <c r="AC2227"/>
  <c r="AD2227" l="1"/>
  <c r="AD2228"/>
  <c r="BI2242"/>
  <c r="AW2242"/>
  <c r="AU2243"/>
  <c r="Y2230"/>
  <c r="AA2230" s="1"/>
  <c r="Z2230"/>
  <c r="AB2230" s="1"/>
  <c r="AX2240"/>
  <c r="AX2241" l="1"/>
  <c r="AY2241" s="1"/>
  <c r="AY2240"/>
  <c r="BI2243"/>
  <c r="AW2243"/>
  <c r="AU2244"/>
  <c r="Y2231"/>
  <c r="AA2231" s="1"/>
  <c r="AC2229"/>
  <c r="Z2231"/>
  <c r="AB2231" s="1"/>
  <c r="AD2229" l="1"/>
  <c r="BI2244"/>
  <c r="AW2244"/>
  <c r="AU2245"/>
  <c r="AX2242"/>
  <c r="AY2242" s="1"/>
  <c r="Z2232"/>
  <c r="AB2232" s="1"/>
  <c r="AC2230"/>
  <c r="Y2232"/>
  <c r="AA2232" s="1"/>
  <c r="AX2243" l="1"/>
  <c r="AY2243" s="1"/>
  <c r="AD2230"/>
  <c r="BI2245"/>
  <c r="AW2245"/>
  <c r="AU2246"/>
  <c r="AC2231"/>
  <c r="Y2233"/>
  <c r="AA2233" s="1"/>
  <c r="Z2233"/>
  <c r="AB2233" s="1"/>
  <c r="AX2244"/>
  <c r="AY2244" s="1"/>
  <c r="AD2231" l="1"/>
  <c r="BI2246"/>
  <c r="AW2246"/>
  <c r="AU2247"/>
  <c r="Z2234"/>
  <c r="AB2234" s="1"/>
  <c r="Y2234"/>
  <c r="AA2234" s="1"/>
  <c r="AC2233"/>
  <c r="AX2245"/>
  <c r="AY2245" s="1"/>
  <c r="AC2232"/>
  <c r="AD2232" l="1"/>
  <c r="AD2233"/>
  <c r="BI2247"/>
  <c r="AW2247"/>
  <c r="AU2248"/>
  <c r="AY2246"/>
  <c r="Y2235"/>
  <c r="AA2235" s="1"/>
  <c r="AX2246"/>
  <c r="Z2235"/>
  <c r="AB2235" s="1"/>
  <c r="BI2248" l="1"/>
  <c r="AW2248"/>
  <c r="AU2249"/>
  <c r="Z2236"/>
  <c r="AB2236" s="1"/>
  <c r="Y2236"/>
  <c r="AA2236" s="1"/>
  <c r="AC2234"/>
  <c r="AD2234" l="1"/>
  <c r="BI2249"/>
  <c r="AW2249"/>
  <c r="AU2250"/>
  <c r="AC2235"/>
  <c r="AX2247"/>
  <c r="AY2247" s="1"/>
  <c r="Z2237"/>
  <c r="AB2237" s="1"/>
  <c r="Y2237"/>
  <c r="AA2237" s="1"/>
  <c r="AD2235" l="1"/>
  <c r="BI2250"/>
  <c r="AW2250"/>
  <c r="AU2251"/>
  <c r="AC2236"/>
  <c r="Y2238"/>
  <c r="AA2238" s="1"/>
  <c r="Z2238"/>
  <c r="AB2238" s="1"/>
  <c r="AX2248"/>
  <c r="AY2248" s="1"/>
  <c r="AD2236" l="1"/>
  <c r="BI2251"/>
  <c r="AW2251"/>
  <c r="AU2252"/>
  <c r="AX2249"/>
  <c r="AY2249" s="1"/>
  <c r="Z2239"/>
  <c r="AB2239" s="1"/>
  <c r="Y2239"/>
  <c r="AA2239" s="1"/>
  <c r="AC2238"/>
  <c r="AC2237"/>
  <c r="BI2252" l="1"/>
  <c r="AW2252"/>
  <c r="AU2253"/>
  <c r="AD2238"/>
  <c r="AD2237"/>
  <c r="Y2240"/>
  <c r="AA2240" s="1"/>
  <c r="AC2239"/>
  <c r="Z2240"/>
  <c r="AB2240" s="1"/>
  <c r="AX2250"/>
  <c r="AX2251" l="1"/>
  <c r="AY2251" s="1"/>
  <c r="AY2250"/>
  <c r="AD2239"/>
  <c r="BI2253"/>
  <c r="AW2253"/>
  <c r="AU2254"/>
  <c r="Y2241"/>
  <c r="AA2241" s="1"/>
  <c r="Z2241"/>
  <c r="AB2241" s="1"/>
  <c r="BI2254" l="1"/>
  <c r="AW2254"/>
  <c r="AU2255"/>
  <c r="Z2242"/>
  <c r="AB2242" s="1"/>
  <c r="Y2242"/>
  <c r="AA2242" s="1"/>
  <c r="AC2240"/>
  <c r="AX2252"/>
  <c r="AD2240" l="1"/>
  <c r="AX2253"/>
  <c r="AY2253" s="1"/>
  <c r="AY2252"/>
  <c r="BI2255"/>
  <c r="AW2255"/>
  <c r="AU2256"/>
  <c r="Z2243"/>
  <c r="AB2243" s="1"/>
  <c r="Y2243"/>
  <c r="AA2243" s="1"/>
  <c r="AX2254"/>
  <c r="AY2254" s="1"/>
  <c r="AC2241"/>
  <c r="AD2241" l="1"/>
  <c r="BI2256"/>
  <c r="AW2256"/>
  <c r="AU2257"/>
  <c r="AC2242"/>
  <c r="Z2244"/>
  <c r="AB2244" s="1"/>
  <c r="Y2244"/>
  <c r="AA2244" s="1"/>
  <c r="AC2243"/>
  <c r="AX2255"/>
  <c r="AY2255" s="1"/>
  <c r="AD2243" l="1"/>
  <c r="BI2257"/>
  <c r="AW2257"/>
  <c r="AU2258"/>
  <c r="AD2242"/>
  <c r="Z2245"/>
  <c r="AB2245" s="1"/>
  <c r="AX2256"/>
  <c r="AY2256" s="1"/>
  <c r="Y2245"/>
  <c r="AA2245" s="1"/>
  <c r="BI2258" l="1"/>
  <c r="AW2258"/>
  <c r="AU2259"/>
  <c r="AC2244"/>
  <c r="Z2246"/>
  <c r="AB2246" s="1"/>
  <c r="Y2246"/>
  <c r="AA2246" s="1"/>
  <c r="AC2245"/>
  <c r="AX2257"/>
  <c r="AY2257" s="1"/>
  <c r="AD2244" l="1"/>
  <c r="BI2259"/>
  <c r="AW2259"/>
  <c r="AU2260"/>
  <c r="AD2245"/>
  <c r="Y2247"/>
  <c r="AA2247" s="1"/>
  <c r="Z2247"/>
  <c r="AB2247" s="1"/>
  <c r="BI2260" l="1"/>
  <c r="AW2260"/>
  <c r="AU2261"/>
  <c r="Y2248"/>
  <c r="AA2248" s="1"/>
  <c r="AC2247"/>
  <c r="AX2258"/>
  <c r="Z2248"/>
  <c r="AB2248" s="1"/>
  <c r="AC2246"/>
  <c r="AD2247" l="1"/>
  <c r="AX2259"/>
  <c r="AY2259" s="1"/>
  <c r="AY2258"/>
  <c r="AD2246"/>
  <c r="BI2261"/>
  <c r="AW2261"/>
  <c r="AU2262"/>
  <c r="Z2249"/>
  <c r="AB2249" s="1"/>
  <c r="Y2249"/>
  <c r="AA2249" s="1"/>
  <c r="AX2260"/>
  <c r="AY2260" s="1"/>
  <c r="BI2262" l="1"/>
  <c r="AW2262"/>
  <c r="AU2263"/>
  <c r="Z2250"/>
  <c r="AB2250" s="1"/>
  <c r="Y2250"/>
  <c r="AA2250" s="1"/>
  <c r="AC2249"/>
  <c r="AC2248"/>
  <c r="AD2249" l="1"/>
  <c r="AD2248"/>
  <c r="BI2263"/>
  <c r="AW2263"/>
  <c r="AU2264"/>
  <c r="Y2251"/>
  <c r="AA2251" s="1"/>
  <c r="AC2250"/>
  <c r="Z2251"/>
  <c r="AB2251" s="1"/>
  <c r="AX2261"/>
  <c r="AY2261" s="1"/>
  <c r="AD2250" l="1"/>
  <c r="BI2264"/>
  <c r="AW2264"/>
  <c r="AU2265"/>
  <c r="Y2252"/>
  <c r="AA2252" s="1"/>
  <c r="AX2262"/>
  <c r="Z2252"/>
  <c r="AB2252" s="1"/>
  <c r="BI2265" l="1"/>
  <c r="AW2265"/>
  <c r="AU2266"/>
  <c r="AX2263"/>
  <c r="AY2263" s="1"/>
  <c r="AY2262"/>
  <c r="Y2253"/>
  <c r="AA2253" s="1"/>
  <c r="AC2252"/>
  <c r="Z2253"/>
  <c r="AB2253" s="1"/>
  <c r="AC2251"/>
  <c r="AX2264"/>
  <c r="AY2264" s="1"/>
  <c r="AD2251" l="1"/>
  <c r="BI2266"/>
  <c r="AW2266"/>
  <c r="AU2267"/>
  <c r="AD2252"/>
  <c r="Y2254"/>
  <c r="AA2254" s="1"/>
  <c r="AX2265"/>
  <c r="AY2265" s="1"/>
  <c r="Z2254"/>
  <c r="AB2254" s="1"/>
  <c r="AY2266" l="1"/>
  <c r="BI2267"/>
  <c r="AW2267"/>
  <c r="AU2268"/>
  <c r="Y2255"/>
  <c r="AA2255" s="1"/>
  <c r="AC2253"/>
  <c r="Z2255"/>
  <c r="AB2255" s="1"/>
  <c r="AX2266"/>
  <c r="AD2253" l="1"/>
  <c r="BI2268"/>
  <c r="AW2268"/>
  <c r="AU2269"/>
  <c r="Y2256"/>
  <c r="AA2256" s="1"/>
  <c r="Z2256"/>
  <c r="AB2256" s="1"/>
  <c r="AC2254"/>
  <c r="AD2254" l="1"/>
  <c r="BI2269"/>
  <c r="AW2269"/>
  <c r="AU2270"/>
  <c r="Z2257"/>
  <c r="AB2257" s="1"/>
  <c r="Y2257"/>
  <c r="AA2257" s="1"/>
  <c r="AC2255"/>
  <c r="AX2267"/>
  <c r="AY2267" s="1"/>
  <c r="BI2270" l="1"/>
  <c r="AW2270"/>
  <c r="AU2271"/>
  <c r="AD2255"/>
  <c r="AC2256"/>
  <c r="Z2258"/>
  <c r="AB2258" s="1"/>
  <c r="Y2258"/>
  <c r="AA2258" s="1"/>
  <c r="AX2268"/>
  <c r="BI2271" l="1"/>
  <c r="AW2271"/>
  <c r="AU2272"/>
  <c r="AX2269"/>
  <c r="AY2269" s="1"/>
  <c r="AY2268"/>
  <c r="AD2256"/>
  <c r="AC2257"/>
  <c r="Z2259"/>
  <c r="AB2259" s="1"/>
  <c r="Y2259"/>
  <c r="AA2259" s="1"/>
  <c r="AC2258"/>
  <c r="AX2270"/>
  <c r="AY2270" s="1"/>
  <c r="AD2258" l="1"/>
  <c r="BI2272"/>
  <c r="AW2272"/>
  <c r="AU2273"/>
  <c r="AD2257"/>
  <c r="Z2260"/>
  <c r="AB2260" s="1"/>
  <c r="AX2271"/>
  <c r="AY2271" s="1"/>
  <c r="Y2260"/>
  <c r="AA2260" s="1"/>
  <c r="BI2273" l="1"/>
  <c r="AW2273"/>
  <c r="AU2274"/>
  <c r="AC2259"/>
  <c r="Z2261"/>
  <c r="AB2261" s="1"/>
  <c r="Y2261"/>
  <c r="AA2261" s="1"/>
  <c r="AC2260"/>
  <c r="AX2272"/>
  <c r="AY2272" s="1"/>
  <c r="AD2259" l="1"/>
  <c r="AD2260"/>
  <c r="BI2274"/>
  <c r="AW2274"/>
  <c r="AU2275"/>
  <c r="Y2262"/>
  <c r="AA2262" s="1"/>
  <c r="Z2262"/>
  <c r="AB2262" s="1"/>
  <c r="BI2275" l="1"/>
  <c r="AW2275"/>
  <c r="AU2276"/>
  <c r="Y2263"/>
  <c r="AA2263" s="1"/>
  <c r="AC2262"/>
  <c r="AX2273"/>
  <c r="Z2263"/>
  <c r="AB2263" s="1"/>
  <c r="AC2261"/>
  <c r="AD2261" l="1"/>
  <c r="AX2274"/>
  <c r="AY2274" s="1"/>
  <c r="AY2273"/>
  <c r="AD2262"/>
  <c r="BI2276"/>
  <c r="AW2276"/>
  <c r="AU2277"/>
  <c r="Z2264"/>
  <c r="AB2264" s="1"/>
  <c r="Y2264"/>
  <c r="AA2264" s="1"/>
  <c r="BI2277" l="1"/>
  <c r="AW2277"/>
  <c r="AU2278"/>
  <c r="AX2275"/>
  <c r="AY2275" s="1"/>
  <c r="Z2265"/>
  <c r="AB2265" s="1"/>
  <c r="Y2265"/>
  <c r="AA2265" s="1"/>
  <c r="AC2264"/>
  <c r="AC2263"/>
  <c r="AD2263" l="1"/>
  <c r="AD2264"/>
  <c r="BI2278"/>
  <c r="AW2278"/>
  <c r="AU2279"/>
  <c r="Y2266"/>
  <c r="AA2266" s="1"/>
  <c r="AC2265"/>
  <c r="Z2266"/>
  <c r="AB2266" s="1"/>
  <c r="AX2276"/>
  <c r="AY2276" s="1"/>
  <c r="AD2265" l="1"/>
  <c r="BI2279"/>
  <c r="AW2279"/>
  <c r="AU2280"/>
  <c r="Y2267"/>
  <c r="AA2267" s="1"/>
  <c r="AX2277"/>
  <c r="AY2277" s="1"/>
  <c r="Z2267"/>
  <c r="AB2267" s="1"/>
  <c r="BI2280" l="1"/>
  <c r="AW2280"/>
  <c r="AU2281"/>
  <c r="Z2268"/>
  <c r="AB2268" s="1"/>
  <c r="Y2268"/>
  <c r="AA2268" s="1"/>
  <c r="AC2266"/>
  <c r="AX2278"/>
  <c r="AD2266" l="1"/>
  <c r="BI2281"/>
  <c r="AW2281"/>
  <c r="AU2282"/>
  <c r="AX2279"/>
  <c r="AY2279" s="1"/>
  <c r="AY2278"/>
  <c r="AC2267"/>
  <c r="Z2269"/>
  <c r="AB2269" s="1"/>
  <c r="Y2269"/>
  <c r="AA2269" s="1"/>
  <c r="AC2268"/>
  <c r="AD2268" l="1"/>
  <c r="AD2267"/>
  <c r="BI2282"/>
  <c r="AW2282"/>
  <c r="AU2283"/>
  <c r="Y2270"/>
  <c r="AA2270" s="1"/>
  <c r="Z2270"/>
  <c r="AB2270" s="1"/>
  <c r="AX2280"/>
  <c r="AX2281" l="1"/>
  <c r="AY2281" s="1"/>
  <c r="AY2280"/>
  <c r="BI2283"/>
  <c r="AW2283"/>
  <c r="AU2284"/>
  <c r="Y2271"/>
  <c r="AA2271" s="1"/>
  <c r="AC2269"/>
  <c r="Z2271"/>
  <c r="AB2271" s="1"/>
  <c r="AD2269" l="1"/>
  <c r="BI2284"/>
  <c r="AW2284"/>
  <c r="AU2285"/>
  <c r="AX2282"/>
  <c r="AY2282" s="1"/>
  <c r="AC2270"/>
  <c r="Z2272"/>
  <c r="AB2272" s="1"/>
  <c r="Y2272"/>
  <c r="AA2272" s="1"/>
  <c r="AC2271"/>
  <c r="AD2271" l="1"/>
  <c r="BI2285"/>
  <c r="AW2285"/>
  <c r="AU2286"/>
  <c r="AD2270"/>
  <c r="Z2273"/>
  <c r="AB2273" s="1"/>
  <c r="Y2273"/>
  <c r="AA2273" s="1"/>
  <c r="AX2283"/>
  <c r="AX2284" l="1"/>
  <c r="AY2284" s="1"/>
  <c r="AY2283"/>
  <c r="BI2286"/>
  <c r="AW2286"/>
  <c r="AU2287"/>
  <c r="AC2272"/>
  <c r="Z2274"/>
  <c r="AB2274" s="1"/>
  <c r="Y2274"/>
  <c r="AA2274" s="1"/>
  <c r="BI2287" l="1"/>
  <c r="AW2287"/>
  <c r="AU2288"/>
  <c r="AD2272"/>
  <c r="AX2285"/>
  <c r="AY2285" s="1"/>
  <c r="Y2275"/>
  <c r="AA2275" s="1"/>
  <c r="AC2274"/>
  <c r="Z2275"/>
  <c r="AB2275" s="1"/>
  <c r="AX2286"/>
  <c r="AY2286" s="1"/>
  <c r="AC2273"/>
  <c r="AD2273" l="1"/>
  <c r="AD2274"/>
  <c r="BI2288"/>
  <c r="AW2288"/>
  <c r="AU2289"/>
  <c r="Y2276"/>
  <c r="AA2276" s="1"/>
  <c r="Z2276"/>
  <c r="AB2276" s="1"/>
  <c r="AX2287"/>
  <c r="AY2287" s="1"/>
  <c r="BI2289" l="1"/>
  <c r="AW2289"/>
  <c r="AU2290"/>
  <c r="Y2277"/>
  <c r="AA2277" s="1"/>
  <c r="AC2276"/>
  <c r="AC2275"/>
  <c r="Z2277"/>
  <c r="AB2277" s="1"/>
  <c r="AX2288"/>
  <c r="AY2288" s="1"/>
  <c r="AD2276" l="1"/>
  <c r="AD2275"/>
  <c r="BI2290"/>
  <c r="AW2290"/>
  <c r="AU2291"/>
  <c r="Y2278"/>
  <c r="AA2278" s="1"/>
  <c r="Z2278"/>
  <c r="AB2278" s="1"/>
  <c r="BI2291" l="1"/>
  <c r="AW2291"/>
  <c r="AU2292"/>
  <c r="Z2279"/>
  <c r="AB2279" s="1"/>
  <c r="Y2279"/>
  <c r="AA2279" s="1"/>
  <c r="AC2277"/>
  <c r="AX2289"/>
  <c r="AD2277" l="1"/>
  <c r="AX2290"/>
  <c r="AY2290" s="1"/>
  <c r="AY2289"/>
  <c r="BI2292"/>
  <c r="AW2292"/>
  <c r="AU2293"/>
  <c r="Z2280"/>
  <c r="AB2280" s="1"/>
  <c r="Y2280"/>
  <c r="AA2280" s="1"/>
  <c r="AC2279"/>
  <c r="AC2278"/>
  <c r="AD2279" l="1"/>
  <c r="BI2293"/>
  <c r="AW2293"/>
  <c r="AU2294"/>
  <c r="AX2291"/>
  <c r="AY2291" s="1"/>
  <c r="AD2278"/>
  <c r="Z2281"/>
  <c r="AB2281" s="1"/>
  <c r="Y2281"/>
  <c r="AA2281" s="1"/>
  <c r="AX2292"/>
  <c r="AY2292" s="1"/>
  <c r="BI2294" l="1"/>
  <c r="AW2294"/>
  <c r="AU2295"/>
  <c r="AC2280"/>
  <c r="AX2293"/>
  <c r="AY2293" s="1"/>
  <c r="Y2282"/>
  <c r="AA2282" s="1"/>
  <c r="Z2282"/>
  <c r="AB2282" s="1"/>
  <c r="AD2280" l="1"/>
  <c r="BI2295"/>
  <c r="AW2295"/>
  <c r="AU2296"/>
  <c r="Z2283"/>
  <c r="AB2283" s="1"/>
  <c r="Y2283"/>
  <c r="AA2283" s="1"/>
  <c r="AX2294"/>
  <c r="AY2294" s="1"/>
  <c r="AC2281"/>
  <c r="BI2296" l="1"/>
  <c r="AW2296"/>
  <c r="AU2297"/>
  <c r="AD2281"/>
  <c r="AC2282"/>
  <c r="Z2284"/>
  <c r="AB2284" s="1"/>
  <c r="Y2284"/>
  <c r="AA2284" s="1"/>
  <c r="AX2295"/>
  <c r="AY2295" s="1"/>
  <c r="BI2297" l="1"/>
  <c r="AW2297"/>
  <c r="AU2298"/>
  <c r="AD2282"/>
  <c r="AC2283"/>
  <c r="Z2285"/>
  <c r="AB2285" s="1"/>
  <c r="AX2296"/>
  <c r="AY2296" s="1"/>
  <c r="Y2285"/>
  <c r="AA2285" s="1"/>
  <c r="AD2283" l="1"/>
  <c r="BI2298"/>
  <c r="AW2298"/>
  <c r="AU2299"/>
  <c r="Y2286"/>
  <c r="AA2286" s="1"/>
  <c r="Z2286"/>
  <c r="AB2286" s="1"/>
  <c r="AC2284"/>
  <c r="AX2297"/>
  <c r="AY2297" s="1"/>
  <c r="AD2284" l="1"/>
  <c r="BI2299"/>
  <c r="AW2299"/>
  <c r="AU2300"/>
  <c r="Y2287"/>
  <c r="AA2287" s="1"/>
  <c r="Z2287"/>
  <c r="AB2287" s="1"/>
  <c r="AX2298"/>
  <c r="AY2298" s="1"/>
  <c r="AC2285"/>
  <c r="BI2300" l="1"/>
  <c r="AW2300"/>
  <c r="AU2301"/>
  <c r="AD2285"/>
  <c r="Y2288"/>
  <c r="AA2288" s="1"/>
  <c r="Z2288"/>
  <c r="AB2288" s="1"/>
  <c r="AC2286"/>
  <c r="AD2286" l="1"/>
  <c r="BI2301"/>
  <c r="AW2301"/>
  <c r="AU2302"/>
  <c r="Z2289"/>
  <c r="AB2289" s="1"/>
  <c r="AX2299"/>
  <c r="AY2299" s="1"/>
  <c r="Y2289"/>
  <c r="AA2289" s="1"/>
  <c r="AC2287"/>
  <c r="AD2287" l="1"/>
  <c r="BI2302"/>
  <c r="AW2302"/>
  <c r="AU2303"/>
  <c r="AC2288"/>
  <c r="Y2290"/>
  <c r="AA2290" s="1"/>
  <c r="AX2300"/>
  <c r="Z2290"/>
  <c r="AB2290" s="1"/>
  <c r="AD2288" l="1"/>
  <c r="AX2301"/>
  <c r="AY2301" s="1"/>
  <c r="AY2300"/>
  <c r="BI2303"/>
  <c r="AW2303"/>
  <c r="AU2304"/>
  <c r="Y2291"/>
  <c r="AA2291" s="1"/>
  <c r="AC2290"/>
  <c r="Z2291"/>
  <c r="AB2291" s="1"/>
  <c r="AC2289"/>
  <c r="AX2302" l="1"/>
  <c r="AY2302" s="1"/>
  <c r="BI2304"/>
  <c r="AW2304"/>
  <c r="AU2305"/>
  <c r="AD2290"/>
  <c r="AD2289"/>
  <c r="Y2292"/>
  <c r="AA2292" s="1"/>
  <c r="Z2292"/>
  <c r="AB2292" s="1"/>
  <c r="BI2305" l="1"/>
  <c r="AW2305"/>
  <c r="AU2306"/>
  <c r="Z2293"/>
  <c r="AB2293" s="1"/>
  <c r="Y2293"/>
  <c r="AA2293" s="1"/>
  <c r="AC2291"/>
  <c r="AX2303"/>
  <c r="BI2306" l="1"/>
  <c r="AW2306"/>
  <c r="AU2307"/>
  <c r="AD2291"/>
  <c r="AX2304"/>
  <c r="AY2304" s="1"/>
  <c r="AY2303"/>
  <c r="Z2294"/>
  <c r="AB2294" s="1"/>
  <c r="AX2305"/>
  <c r="AY2305" s="1"/>
  <c r="Y2294"/>
  <c r="AA2294" s="1"/>
  <c r="AC2293"/>
  <c r="AC2292"/>
  <c r="AD2293" l="1"/>
  <c r="BI2307"/>
  <c r="AW2307"/>
  <c r="AU2308"/>
  <c r="AD2292"/>
  <c r="Y2295"/>
  <c r="AA2295" s="1"/>
  <c r="AC2294"/>
  <c r="AX2306"/>
  <c r="AY2306" s="1"/>
  <c r="Z2295"/>
  <c r="AB2295" s="1"/>
  <c r="BI2308" l="1"/>
  <c r="AW2308"/>
  <c r="AU2309"/>
  <c r="AD2294"/>
  <c r="Z2296"/>
  <c r="AB2296" s="1"/>
  <c r="AX2307"/>
  <c r="AY2307" s="1"/>
  <c r="Y2296"/>
  <c r="AA2296" s="1"/>
  <c r="BI2309" l="1"/>
  <c r="AW2309"/>
  <c r="AU2310"/>
  <c r="AC2295"/>
  <c r="Z2297"/>
  <c r="AB2297" s="1"/>
  <c r="Y2297"/>
  <c r="AA2297" s="1"/>
  <c r="AC2296"/>
  <c r="AD2295" l="1"/>
  <c r="BI2310"/>
  <c r="AW2310"/>
  <c r="AU2311"/>
  <c r="AD2296"/>
  <c r="Y2298"/>
  <c r="AA2298" s="1"/>
  <c r="AX2308"/>
  <c r="AY2308" s="1"/>
  <c r="Z2298"/>
  <c r="AB2298" s="1"/>
  <c r="BI2311" l="1"/>
  <c r="AW2311"/>
  <c r="AU2312"/>
  <c r="Z2299"/>
  <c r="AB2299" s="1"/>
  <c r="Y2299"/>
  <c r="AA2299" s="1"/>
  <c r="AX2309"/>
  <c r="AC2297"/>
  <c r="AX2310" l="1"/>
  <c r="AY2310" s="1"/>
  <c r="AY2309"/>
  <c r="AD2297"/>
  <c r="BI2312"/>
  <c r="AW2312"/>
  <c r="AU2313"/>
  <c r="AC2298"/>
  <c r="Y2300"/>
  <c r="AA2300" s="1"/>
  <c r="Z2300"/>
  <c r="AB2300" s="1"/>
  <c r="AX2311" l="1"/>
  <c r="AY2311" s="1"/>
  <c r="BI2313"/>
  <c r="AW2313"/>
  <c r="AU2314"/>
  <c r="AD2298"/>
  <c r="Y2301"/>
  <c r="AA2301" s="1"/>
  <c r="AC2299"/>
  <c r="Z2301"/>
  <c r="AB2301" s="1"/>
  <c r="AD2299" l="1"/>
  <c r="BI2314"/>
  <c r="AW2314"/>
  <c r="AU2315"/>
  <c r="Z2302"/>
  <c r="AB2302" s="1"/>
  <c r="AX2312"/>
  <c r="Y2302"/>
  <c r="AA2302" s="1"/>
  <c r="AC2300"/>
  <c r="AD2300" l="1"/>
  <c r="AX2313"/>
  <c r="AY2313" s="1"/>
  <c r="AY2312"/>
  <c r="BI2315"/>
  <c r="AW2315"/>
  <c r="AU2316"/>
  <c r="Y2303"/>
  <c r="AA2303" s="1"/>
  <c r="AC2302"/>
  <c r="Z2303"/>
  <c r="AB2303" s="1"/>
  <c r="AC2301"/>
  <c r="BI2316" l="1"/>
  <c r="AW2316"/>
  <c r="AU2317"/>
  <c r="AD2301"/>
  <c r="AD2302"/>
  <c r="Y2304"/>
  <c r="AA2304" s="1"/>
  <c r="Z2304"/>
  <c r="AB2304" s="1"/>
  <c r="AX2314"/>
  <c r="AX2315" l="1"/>
  <c r="AY2315" s="1"/>
  <c r="AY2314"/>
  <c r="BI2317"/>
  <c r="AW2317"/>
  <c r="AU2318"/>
  <c r="Y2305"/>
  <c r="AA2305" s="1"/>
  <c r="AC2304"/>
  <c r="Z2305"/>
  <c r="AB2305" s="1"/>
  <c r="AX2316"/>
  <c r="AY2316" s="1"/>
  <c r="AC2303"/>
  <c r="BI2318" l="1"/>
  <c r="AW2318"/>
  <c r="AU2319"/>
  <c r="AD2303"/>
  <c r="AD2304"/>
  <c r="Y2306"/>
  <c r="AA2306" s="1"/>
  <c r="AX2317"/>
  <c r="AY2317" s="1"/>
  <c r="Z2306"/>
  <c r="AB2306" s="1"/>
  <c r="BI2319" l="1"/>
  <c r="AW2319"/>
  <c r="AU2320"/>
  <c r="Y2307"/>
  <c r="AA2307" s="1"/>
  <c r="AC2306"/>
  <c r="Z2307"/>
  <c r="AB2307" s="1"/>
  <c r="AC2305"/>
  <c r="AX2318"/>
  <c r="AY2318" s="1"/>
  <c r="AD2306" l="1"/>
  <c r="AD2305"/>
  <c r="BI2320"/>
  <c r="AW2320"/>
  <c r="AU2321"/>
  <c r="Y2308"/>
  <c r="AA2308" s="1"/>
  <c r="AX2319"/>
  <c r="AY2319" s="1"/>
  <c r="Z2308"/>
  <c r="AB2308" s="1"/>
  <c r="BI2321" l="1"/>
  <c r="AW2321"/>
  <c r="AU2322"/>
  <c r="Z2309"/>
  <c r="AB2309" s="1"/>
  <c r="Y2309"/>
  <c r="AA2309" s="1"/>
  <c r="AC2307"/>
  <c r="AX2320"/>
  <c r="AY2320" s="1"/>
  <c r="AD2307" l="1"/>
  <c r="BI2322"/>
  <c r="AW2322"/>
  <c r="AU2323"/>
  <c r="AY2321"/>
  <c r="Z2310"/>
  <c r="AB2310" s="1"/>
  <c r="AX2321"/>
  <c r="Y2310"/>
  <c r="AA2310" s="1"/>
  <c r="AC2308"/>
  <c r="AD2308" l="1"/>
  <c r="BI2323"/>
  <c r="AW2323"/>
  <c r="AU2324"/>
  <c r="AC2309"/>
  <c r="Z2311"/>
  <c r="AB2311" s="1"/>
  <c r="AX2322"/>
  <c r="AY2322" s="1"/>
  <c r="Y2311"/>
  <c r="AA2311" s="1"/>
  <c r="AC2310"/>
  <c r="AD2309" l="1"/>
  <c r="AD2310"/>
  <c r="BI2324"/>
  <c r="AW2324"/>
  <c r="AU2325"/>
  <c r="Z2312"/>
  <c r="AB2312" s="1"/>
  <c r="Y2312"/>
  <c r="AA2312" s="1"/>
  <c r="AC2311"/>
  <c r="AX2323"/>
  <c r="AY2323" s="1"/>
  <c r="AD2311" l="1"/>
  <c r="BI2325"/>
  <c r="AW2325"/>
  <c r="AU2326"/>
  <c r="Y2313"/>
  <c r="AA2313" s="1"/>
  <c r="Z2313"/>
  <c r="AB2313" s="1"/>
  <c r="BI2326" l="1"/>
  <c r="AW2326"/>
  <c r="AU2327"/>
  <c r="Y2314"/>
  <c r="AA2314" s="1"/>
  <c r="AC2312"/>
  <c r="Z2314"/>
  <c r="AB2314" s="1"/>
  <c r="AX2324"/>
  <c r="AD2312" l="1"/>
  <c r="BI2327"/>
  <c r="AW2327"/>
  <c r="AU2328"/>
  <c r="AX2325"/>
  <c r="AY2325" s="1"/>
  <c r="AY2324"/>
  <c r="Z2315"/>
  <c r="AB2315" s="1"/>
  <c r="Y2315"/>
  <c r="AA2315" s="1"/>
  <c r="AC2313"/>
  <c r="BI2328" l="1"/>
  <c r="AW2328"/>
  <c r="AU2329"/>
  <c r="AD2313"/>
  <c r="Z2316"/>
  <c r="AB2316" s="1"/>
  <c r="AX2326"/>
  <c r="Y2316"/>
  <c r="AA2316" s="1"/>
  <c r="AC2315"/>
  <c r="AC2314"/>
  <c r="AD2314" l="1"/>
  <c r="BI2329"/>
  <c r="AW2329"/>
  <c r="AU2330"/>
  <c r="AX2327"/>
  <c r="AY2327" s="1"/>
  <c r="AY2326"/>
  <c r="AD2315"/>
  <c r="Z2317"/>
  <c r="AB2317" s="1"/>
  <c r="Y2317"/>
  <c r="AA2317" s="1"/>
  <c r="AC2316"/>
  <c r="AX2328" l="1"/>
  <c r="AY2328" s="1"/>
  <c r="AD2316"/>
  <c r="BI2330"/>
  <c r="AW2330"/>
  <c r="AU2331"/>
  <c r="AX2329"/>
  <c r="AY2329" s="1"/>
  <c r="Z2318"/>
  <c r="AB2318" s="1"/>
  <c r="Y2318"/>
  <c r="AA2318" s="1"/>
  <c r="AC2317"/>
  <c r="BI2331" l="1"/>
  <c r="AW2331"/>
  <c r="AU2332"/>
  <c r="AD2317"/>
  <c r="Y2319"/>
  <c r="AA2319" s="1"/>
  <c r="Z2319"/>
  <c r="AB2319" s="1"/>
  <c r="AX2330"/>
  <c r="AY2330" s="1"/>
  <c r="BI2332" l="1"/>
  <c r="AW2332"/>
  <c r="AU2333"/>
  <c r="Z2320"/>
  <c r="AB2320" s="1"/>
  <c r="Y2320"/>
  <c r="AA2320" s="1"/>
  <c r="AC2318"/>
  <c r="AD2318" l="1"/>
  <c r="BI2333"/>
  <c r="AW2333"/>
  <c r="AU2334"/>
  <c r="AC2319"/>
  <c r="Y2321"/>
  <c r="AA2321" s="1"/>
  <c r="Z2321"/>
  <c r="AB2321" s="1"/>
  <c r="AX2331"/>
  <c r="BI2334" l="1"/>
  <c r="AW2334"/>
  <c r="AU2335"/>
  <c r="AX2332"/>
  <c r="AY2332" s="1"/>
  <c r="AY2331"/>
  <c r="AD2319"/>
  <c r="AC2320"/>
  <c r="Y2322"/>
  <c r="AA2322" s="1"/>
  <c r="Z2322"/>
  <c r="AB2322" s="1"/>
  <c r="BI2335" l="1"/>
  <c r="AW2335"/>
  <c r="AU2336"/>
  <c r="AD2320"/>
  <c r="AC2321"/>
  <c r="Z2323"/>
  <c r="AB2323" s="1"/>
  <c r="Y2323"/>
  <c r="AA2323" s="1"/>
  <c r="AX2333"/>
  <c r="BI2336" l="1"/>
  <c r="AW2336"/>
  <c r="AU2337"/>
  <c r="AX2334"/>
  <c r="AY2334" s="1"/>
  <c r="AY2333"/>
  <c r="AD2321"/>
  <c r="AC2322"/>
  <c r="AX2335"/>
  <c r="AY2335" s="1"/>
  <c r="Z2324"/>
  <c r="AB2324" s="1"/>
  <c r="Y2324"/>
  <c r="AA2324" s="1"/>
  <c r="AD2322" l="1"/>
  <c r="BI2337"/>
  <c r="AW2337"/>
  <c r="AU2338"/>
  <c r="AX2336"/>
  <c r="AY2336" s="1"/>
  <c r="Y2325"/>
  <c r="AA2325" s="1"/>
  <c r="AC2323"/>
  <c r="Z2325"/>
  <c r="AB2325" s="1"/>
  <c r="AD2323" l="1"/>
  <c r="BI2338"/>
  <c r="AW2338"/>
  <c r="AU2339"/>
  <c r="Z2326"/>
  <c r="AB2326" s="1"/>
  <c r="Y2326"/>
  <c r="AA2326" s="1"/>
  <c r="AX2337"/>
  <c r="AY2337" s="1"/>
  <c r="AC2324"/>
  <c r="BI2339" l="1"/>
  <c r="AW2339"/>
  <c r="AU2340"/>
  <c r="AD2324"/>
  <c r="AC2325"/>
  <c r="Z2327"/>
  <c r="AB2327" s="1"/>
  <c r="AX2338"/>
  <c r="AY2338" s="1"/>
  <c r="Y2327"/>
  <c r="AA2327" s="1"/>
  <c r="AD2325" l="1"/>
  <c r="BI2340"/>
  <c r="AW2340"/>
  <c r="AU2341"/>
  <c r="Z2328"/>
  <c r="AB2328" s="1"/>
  <c r="AC2326"/>
  <c r="Y2328"/>
  <c r="AA2328" s="1"/>
  <c r="BI2341" l="1"/>
  <c r="AW2341"/>
  <c r="AU2342"/>
  <c r="AD2326"/>
  <c r="Z2329"/>
  <c r="AB2329" s="1"/>
  <c r="AC2327"/>
  <c r="AX2339"/>
  <c r="AY2339" s="1"/>
  <c r="Y2329"/>
  <c r="AA2329" s="1"/>
  <c r="AD2327" l="1"/>
  <c r="BI2342"/>
  <c r="AW2342"/>
  <c r="AU2343"/>
  <c r="Z2330"/>
  <c r="AB2330" s="1"/>
  <c r="AC2328"/>
  <c r="AX2340"/>
  <c r="Y2330"/>
  <c r="AA2330" s="1"/>
  <c r="AD2328" l="1"/>
  <c r="AX2341"/>
  <c r="AY2341" s="1"/>
  <c r="AY2340"/>
  <c r="BI2343"/>
  <c r="AW2343"/>
  <c r="AU2344"/>
  <c r="AC2329"/>
  <c r="Z2331"/>
  <c r="AB2331" s="1"/>
  <c r="Y2331"/>
  <c r="AA2331" s="1"/>
  <c r="AC2330"/>
  <c r="AX2342" l="1"/>
  <c r="AY2342" s="1"/>
  <c r="AD2329"/>
  <c r="BI2344"/>
  <c r="AW2344"/>
  <c r="AU2345"/>
  <c r="AD2330"/>
  <c r="Z2332"/>
  <c r="AB2332" s="1"/>
  <c r="Y2332"/>
  <c r="AA2332" s="1"/>
  <c r="AX2343"/>
  <c r="AY2343" s="1"/>
  <c r="BI2345" l="1"/>
  <c r="AW2345"/>
  <c r="AU2346"/>
  <c r="AC2331"/>
  <c r="Z2333"/>
  <c r="AB2333" s="1"/>
  <c r="AX2344"/>
  <c r="AY2344" s="1"/>
  <c r="Y2333"/>
  <c r="AA2333" s="1"/>
  <c r="AC2332"/>
  <c r="AD2331" l="1"/>
  <c r="AD2332"/>
  <c r="BI2346"/>
  <c r="AW2346"/>
  <c r="AU2347"/>
  <c r="Z2334"/>
  <c r="AB2334" s="1"/>
  <c r="Y2334"/>
  <c r="AA2334" s="1"/>
  <c r="AC2333"/>
  <c r="AX2345"/>
  <c r="AY2345" s="1"/>
  <c r="AD2333" l="1"/>
  <c r="BI2347"/>
  <c r="AW2347"/>
  <c r="AU2348"/>
  <c r="Y2335"/>
  <c r="AA2335" s="1"/>
  <c r="AC2334"/>
  <c r="Z2335"/>
  <c r="AB2335" s="1"/>
  <c r="BI2348" l="1"/>
  <c r="AW2348"/>
  <c r="AU2349"/>
  <c r="AD2334"/>
  <c r="Y2336"/>
  <c r="AA2336" s="1"/>
  <c r="AX2346"/>
  <c r="AY2346" s="1"/>
  <c r="Z2336"/>
  <c r="AB2336" s="1"/>
  <c r="BI2349" l="1"/>
  <c r="AW2349"/>
  <c r="AU2350"/>
  <c r="Z2337"/>
  <c r="AB2337" s="1"/>
  <c r="Y2337"/>
  <c r="AA2337" s="1"/>
  <c r="AX2347"/>
  <c r="AC2335"/>
  <c r="AX2348" l="1"/>
  <c r="AY2348" s="1"/>
  <c r="AY2347"/>
  <c r="AD2335"/>
  <c r="BI2350"/>
  <c r="AW2350"/>
  <c r="AU2351"/>
  <c r="Z2338"/>
  <c r="AB2338" s="1"/>
  <c r="Y2338"/>
  <c r="AA2338" s="1"/>
  <c r="AC2337"/>
  <c r="AX2349"/>
  <c r="AY2349" s="1"/>
  <c r="AC2336"/>
  <c r="AD2337" l="1"/>
  <c r="BI2351"/>
  <c r="AW2351"/>
  <c r="AU2352"/>
  <c r="AD2336"/>
  <c r="Y2339"/>
  <c r="AA2339" s="1"/>
  <c r="AC2338"/>
  <c r="Z2339"/>
  <c r="AB2339" s="1"/>
  <c r="AD2338" l="1"/>
  <c r="BI2352"/>
  <c r="AW2352"/>
  <c r="AU2353"/>
  <c r="Y2340"/>
  <c r="AA2340" s="1"/>
  <c r="Z2340"/>
  <c r="AB2340" s="1"/>
  <c r="AX2350"/>
  <c r="AX2351" l="1"/>
  <c r="AY2351" s="1"/>
  <c r="AY2350"/>
  <c r="BI2353"/>
  <c r="AW2353"/>
  <c r="AU2354"/>
  <c r="AC2339"/>
  <c r="Z2341"/>
  <c r="AB2341" s="1"/>
  <c r="Y2341"/>
  <c r="AA2341" s="1"/>
  <c r="AC2340"/>
  <c r="BI2354" l="1"/>
  <c r="AW2354"/>
  <c r="AU2355"/>
  <c r="AD2339"/>
  <c r="AD2340"/>
  <c r="AX2352"/>
  <c r="AY2352" s="1"/>
  <c r="Z2342"/>
  <c r="AB2342" s="1"/>
  <c r="Y2342"/>
  <c r="AA2342" s="1"/>
  <c r="BI2355" l="1"/>
  <c r="AW2355"/>
  <c r="AU2356"/>
  <c r="Z2343"/>
  <c r="AB2343" s="1"/>
  <c r="Y2343"/>
  <c r="AA2343" s="1"/>
  <c r="AC2341"/>
  <c r="AX2353"/>
  <c r="AD2341" l="1"/>
  <c r="AX2354"/>
  <c r="AY2354" s="1"/>
  <c r="AY2353"/>
  <c r="BI2356"/>
  <c r="AW2356"/>
  <c r="AU2357"/>
  <c r="Z2344"/>
  <c r="AB2344" s="1"/>
  <c r="Y2344"/>
  <c r="AA2344" s="1"/>
  <c r="AC2343"/>
  <c r="AX2355"/>
  <c r="AY2355" s="1"/>
  <c r="AC2342"/>
  <c r="BI2357" l="1"/>
  <c r="AW2357"/>
  <c r="AU2358"/>
  <c r="AD2343"/>
  <c r="AD2342"/>
  <c r="Z2345"/>
  <c r="AB2345" s="1"/>
  <c r="Y2345"/>
  <c r="AA2345" s="1"/>
  <c r="BI2358" l="1"/>
  <c r="AW2358"/>
  <c r="AU2359"/>
  <c r="AC2344"/>
  <c r="Y2346"/>
  <c r="AA2346" s="1"/>
  <c r="Z2346"/>
  <c r="AB2346" s="1"/>
  <c r="AX2356"/>
  <c r="AD2344" l="1"/>
  <c r="AX2357"/>
  <c r="AY2357" s="1"/>
  <c r="AY2356"/>
  <c r="BI2359"/>
  <c r="AW2359"/>
  <c r="AU2360"/>
  <c r="Y2347"/>
  <c r="AA2347" s="1"/>
  <c r="AC2346"/>
  <c r="Z2347"/>
  <c r="AB2347" s="1"/>
  <c r="AC2345"/>
  <c r="BI2360" l="1"/>
  <c r="AW2360"/>
  <c r="AU2361"/>
  <c r="AD2345"/>
  <c r="AD2346"/>
  <c r="Z2348"/>
  <c r="AB2348" s="1"/>
  <c r="Y2348"/>
  <c r="AA2348" s="1"/>
  <c r="AX2358"/>
  <c r="AX2359" l="1"/>
  <c r="AY2359" s="1"/>
  <c r="AY2358"/>
  <c r="BI2361"/>
  <c r="AW2361"/>
  <c r="AU2362"/>
  <c r="Y2349"/>
  <c r="AA2349" s="1"/>
  <c r="AC2347"/>
  <c r="Z2349"/>
  <c r="AB2349" s="1"/>
  <c r="AD2347" l="1"/>
  <c r="BI2362"/>
  <c r="AW2362"/>
  <c r="AU2363"/>
  <c r="AX2360"/>
  <c r="AY2360" s="1"/>
  <c r="Y2350"/>
  <c r="AA2350" s="1"/>
  <c r="Z2350"/>
  <c r="AB2350" s="1"/>
  <c r="AC2348"/>
  <c r="AX2361" l="1"/>
  <c r="AY2361" s="1"/>
  <c r="AD2348"/>
  <c r="BI2363"/>
  <c r="AW2363"/>
  <c r="AU2364"/>
  <c r="Y2351"/>
  <c r="AA2351" s="1"/>
  <c r="Z2351"/>
  <c r="AB2351" s="1"/>
  <c r="AC2349"/>
  <c r="AD2349" l="1"/>
  <c r="BI2364"/>
  <c r="AW2364"/>
  <c r="AU2365"/>
  <c r="Y2352"/>
  <c r="AA2352" s="1"/>
  <c r="AX2362"/>
  <c r="AY2362" s="1"/>
  <c r="AC2350"/>
  <c r="Z2352"/>
  <c r="AB2352" s="1"/>
  <c r="AD2350" l="1"/>
  <c r="BI2365"/>
  <c r="AW2365"/>
  <c r="AU2366"/>
  <c r="AX2363"/>
  <c r="Z2353"/>
  <c r="AB2353" s="1"/>
  <c r="Y2353"/>
  <c r="AA2353" s="1"/>
  <c r="AC2351"/>
  <c r="AD2351" l="1"/>
  <c r="AX2364"/>
  <c r="AY2364" s="1"/>
  <c r="AY2363"/>
  <c r="BI2366"/>
  <c r="AW2366"/>
  <c r="AU2367"/>
  <c r="AC2352"/>
  <c r="Z2354"/>
  <c r="AB2354" s="1"/>
  <c r="Y2354"/>
  <c r="AA2354" s="1"/>
  <c r="AC2353"/>
  <c r="AX2365" l="1"/>
  <c r="AY2365" s="1"/>
  <c r="BI2367"/>
  <c r="AW2367"/>
  <c r="AU2368"/>
  <c r="AD2353"/>
  <c r="AD2352"/>
  <c r="Y2355"/>
  <c r="AA2355" s="1"/>
  <c r="Z2355"/>
  <c r="AB2355" s="1"/>
  <c r="AX2366"/>
  <c r="AY2366" s="1"/>
  <c r="BI2368" l="1"/>
  <c r="AW2368"/>
  <c r="AU2369"/>
  <c r="Z2356"/>
  <c r="AB2356" s="1"/>
  <c r="Y2356"/>
  <c r="AA2356" s="1"/>
  <c r="AC2355"/>
  <c r="AX2367"/>
  <c r="AY2367" s="1"/>
  <c r="AC2354"/>
  <c r="AD2354" l="1"/>
  <c r="AD2355"/>
  <c r="BI2369"/>
  <c r="AW2369"/>
  <c r="AU2370"/>
  <c r="Z2357"/>
  <c r="AB2357" s="1"/>
  <c r="Y2357"/>
  <c r="AA2357" s="1"/>
  <c r="BI2370" l="1"/>
  <c r="AW2370"/>
  <c r="AU2371"/>
  <c r="AC2356"/>
  <c r="Z2358"/>
  <c r="AB2358" s="1"/>
  <c r="Y2358"/>
  <c r="AA2358" s="1"/>
  <c r="AC2357"/>
  <c r="AX2368"/>
  <c r="AD2356" l="1"/>
  <c r="AX2369"/>
  <c r="AY2369" s="1"/>
  <c r="AY2368"/>
  <c r="BI2371"/>
  <c r="AW2371"/>
  <c r="AU2372"/>
  <c r="AD2357"/>
  <c r="Z2359"/>
  <c r="AB2359" s="1"/>
  <c r="Y2359"/>
  <c r="AA2359" s="1"/>
  <c r="BI2372" l="1"/>
  <c r="AW2372"/>
  <c r="AU2373"/>
  <c r="AC2358"/>
  <c r="Z2360"/>
  <c r="AB2360" s="1"/>
  <c r="AX2370"/>
  <c r="AY2370" s="1"/>
  <c r="Y2360"/>
  <c r="AA2360" s="1"/>
  <c r="AC2359"/>
  <c r="AD2358" l="1"/>
  <c r="BI2373"/>
  <c r="AW2373"/>
  <c r="AU2374"/>
  <c r="AD2359"/>
  <c r="Y2361"/>
  <c r="AA2361" s="1"/>
  <c r="AX2371"/>
  <c r="AY2371" s="1"/>
  <c r="Z2361"/>
  <c r="AB2361" s="1"/>
  <c r="BI2374" l="1"/>
  <c r="AW2374"/>
  <c r="AU2375"/>
  <c r="Y2362"/>
  <c r="AA2362" s="1"/>
  <c r="AC2361"/>
  <c r="Z2362"/>
  <c r="AB2362" s="1"/>
  <c r="AC2360"/>
  <c r="AX2372"/>
  <c r="AX2373" l="1"/>
  <c r="AY2373" s="1"/>
  <c r="AY2372"/>
  <c r="AD2361"/>
  <c r="AD2360"/>
  <c r="BI2375"/>
  <c r="AW2375"/>
  <c r="AU2376"/>
  <c r="Z2363"/>
  <c r="AB2363" s="1"/>
  <c r="Y2363"/>
  <c r="AA2363" s="1"/>
  <c r="AX2374"/>
  <c r="AY2374" s="1"/>
  <c r="BI2376" l="1"/>
  <c r="AW2376"/>
  <c r="AU2377"/>
  <c r="Z2364"/>
  <c r="AB2364" s="1"/>
  <c r="AC2362"/>
  <c r="Y2364"/>
  <c r="AA2364" s="1"/>
  <c r="AD2362" l="1"/>
  <c r="BI2377"/>
  <c r="AW2377"/>
  <c r="AU2378"/>
  <c r="AC2363"/>
  <c r="Z2365"/>
  <c r="AB2365" s="1"/>
  <c r="AX2375"/>
  <c r="Y2365"/>
  <c r="AA2365" s="1"/>
  <c r="AC2364"/>
  <c r="AX2376" l="1"/>
  <c r="AY2376" s="1"/>
  <c r="AY2375"/>
  <c r="BI2378"/>
  <c r="AW2378"/>
  <c r="AU2379"/>
  <c r="AD2363"/>
  <c r="AD2364"/>
  <c r="Y2366"/>
  <c r="AA2366" s="1"/>
  <c r="AC2365"/>
  <c r="Z2366"/>
  <c r="AB2366" s="1"/>
  <c r="BI2379" l="1"/>
  <c r="AW2379"/>
  <c r="AU2380"/>
  <c r="AD2365"/>
  <c r="AX2377"/>
  <c r="AY2377" s="1"/>
  <c r="Y2367"/>
  <c r="AA2367" s="1"/>
  <c r="Z2367"/>
  <c r="AB2367" s="1"/>
  <c r="AX2378" l="1"/>
  <c r="AY2378" s="1"/>
  <c r="BI2380"/>
  <c r="AW2380"/>
  <c r="AU2381"/>
  <c r="Y2368"/>
  <c r="AA2368" s="1"/>
  <c r="Z2368"/>
  <c r="AB2368" s="1"/>
  <c r="AC2366"/>
  <c r="AX2379" l="1"/>
  <c r="AY2379" s="1"/>
  <c r="AD2366"/>
  <c r="BI2381"/>
  <c r="AW2381"/>
  <c r="AU2382"/>
  <c r="AC2367"/>
  <c r="Y2369"/>
  <c r="AA2369" s="1"/>
  <c r="Z2369"/>
  <c r="AB2369" s="1"/>
  <c r="AD2367" l="1"/>
  <c r="BI2382"/>
  <c r="AW2382"/>
  <c r="AU2383"/>
  <c r="AC2368"/>
  <c r="Z2370"/>
  <c r="AB2370" s="1"/>
  <c r="Y2370"/>
  <c r="AA2370" s="1"/>
  <c r="AC2369"/>
  <c r="AX2380"/>
  <c r="AY2380" s="1"/>
  <c r="AD2369" l="1"/>
  <c r="AD2368"/>
  <c r="BI2383"/>
  <c r="AW2383"/>
  <c r="AU2384"/>
  <c r="Y2371"/>
  <c r="AA2371" s="1"/>
  <c r="Z2371"/>
  <c r="AB2371" s="1"/>
  <c r="AX2381"/>
  <c r="BI2384" l="1"/>
  <c r="AW2384"/>
  <c r="AU2385"/>
  <c r="AX2382"/>
  <c r="AY2382" s="1"/>
  <c r="AY2381"/>
  <c r="Y2372"/>
  <c r="AA2372" s="1"/>
  <c r="AC2371"/>
  <c r="Z2372"/>
  <c r="AB2372" s="1"/>
  <c r="AX2383"/>
  <c r="AY2383" s="1"/>
  <c r="AC2370"/>
  <c r="AD2370" l="1"/>
  <c r="AD2371"/>
  <c r="BI2385"/>
  <c r="AW2385"/>
  <c r="AU2386"/>
  <c r="Y2373"/>
  <c r="AA2373" s="1"/>
  <c r="AX2384"/>
  <c r="AY2384" s="1"/>
  <c r="Z2373"/>
  <c r="AB2373" s="1"/>
  <c r="BI2386" l="1"/>
  <c r="AW2386"/>
  <c r="AU2387"/>
  <c r="Y2374"/>
  <c r="AA2374" s="1"/>
  <c r="Z2374"/>
  <c r="AB2374" s="1"/>
  <c r="AX2385"/>
  <c r="AY2385" s="1"/>
  <c r="AC2372"/>
  <c r="BI2387" l="1"/>
  <c r="AW2387"/>
  <c r="AU2388"/>
  <c r="AD2372"/>
  <c r="AC2373"/>
  <c r="Z2375"/>
  <c r="AB2375" s="1"/>
  <c r="Y2375"/>
  <c r="AA2375" s="1"/>
  <c r="AC2374"/>
  <c r="AD2373" l="1"/>
  <c r="BI2388"/>
  <c r="AW2388"/>
  <c r="AU2389"/>
  <c r="AD2374"/>
  <c r="Y2376"/>
  <c r="AA2376" s="1"/>
  <c r="Z2376"/>
  <c r="AB2376" s="1"/>
  <c r="AX2386"/>
  <c r="AX2387" l="1"/>
  <c r="AY2387" s="1"/>
  <c r="AY2386"/>
  <c r="BI2389"/>
  <c r="AW2389"/>
  <c r="AU2390"/>
  <c r="Y2377"/>
  <c r="AA2377" s="1"/>
  <c r="AC2375"/>
  <c r="Z2377"/>
  <c r="AB2377" s="1"/>
  <c r="AD2375" l="1"/>
  <c r="BI2390"/>
  <c r="AW2390"/>
  <c r="AU2391"/>
  <c r="AX2388"/>
  <c r="AY2388" s="1"/>
  <c r="Y2378"/>
  <c r="AA2378" s="1"/>
  <c r="Z2378"/>
  <c r="AB2378" s="1"/>
  <c r="AC2376"/>
  <c r="AX2389" l="1"/>
  <c r="AY2389" s="1"/>
  <c r="BI2391"/>
  <c r="AW2391"/>
  <c r="AU2392"/>
  <c r="AD2376"/>
  <c r="Y2379"/>
  <c r="AA2379" s="1"/>
  <c r="AC2378"/>
  <c r="AX2390"/>
  <c r="AY2390" s="1"/>
  <c r="Z2379"/>
  <c r="AB2379" s="1"/>
  <c r="AC2377"/>
  <c r="AD2377" l="1"/>
  <c r="AD2378"/>
  <c r="BI2392"/>
  <c r="AW2392"/>
  <c r="AU2393"/>
  <c r="Y2380"/>
  <c r="AA2380" s="1"/>
  <c r="AX2391"/>
  <c r="AY2391" s="1"/>
  <c r="Z2380"/>
  <c r="AB2380" s="1"/>
  <c r="BI2393" l="1"/>
  <c r="AW2393"/>
  <c r="AU2394"/>
  <c r="AC2379"/>
  <c r="Y2381"/>
  <c r="AA2381" s="1"/>
  <c r="AC2380"/>
  <c r="Z2381"/>
  <c r="AB2381" s="1"/>
  <c r="AX2392"/>
  <c r="AY2392" s="1"/>
  <c r="AD2379" l="1"/>
  <c r="AD2380"/>
  <c r="BI2394"/>
  <c r="AW2394"/>
  <c r="AU2395"/>
  <c r="Z2382"/>
  <c r="AB2382" s="1"/>
  <c r="Y2382"/>
  <c r="AA2382" s="1"/>
  <c r="AX2393"/>
  <c r="AY2393" s="1"/>
  <c r="BI2395" l="1"/>
  <c r="AW2395"/>
  <c r="AU2396"/>
  <c r="AC2381"/>
  <c r="Z2383"/>
  <c r="AB2383" s="1"/>
  <c r="Y2383"/>
  <c r="AA2383" s="1"/>
  <c r="AX2394"/>
  <c r="AY2394" s="1"/>
  <c r="BI2396" l="1"/>
  <c r="AW2396"/>
  <c r="AU2397"/>
  <c r="AD2381"/>
  <c r="Z2384"/>
  <c r="AB2384" s="1"/>
  <c r="Y2384"/>
  <c r="AA2384" s="1"/>
  <c r="AC2382"/>
  <c r="AD2382" l="1"/>
  <c r="BI2397"/>
  <c r="AW2397"/>
  <c r="AU2398"/>
  <c r="Z2385"/>
  <c r="AB2385" s="1"/>
  <c r="Y2385"/>
  <c r="AA2385" s="1"/>
  <c r="AC2383"/>
  <c r="AX2395"/>
  <c r="AY2395" s="1"/>
  <c r="AD2383" l="1"/>
  <c r="BI2398"/>
  <c r="AW2398"/>
  <c r="AU2399"/>
  <c r="Y2386"/>
  <c r="AA2386" s="1"/>
  <c r="Z2386"/>
  <c r="AB2386" s="1"/>
  <c r="AC2384"/>
  <c r="AX2396"/>
  <c r="AY2396" s="1"/>
  <c r="BI2399" l="1"/>
  <c r="AW2399"/>
  <c r="AU2400"/>
  <c r="AD2384"/>
  <c r="AX2397"/>
  <c r="AY2397" s="1"/>
  <c r="Y2387"/>
  <c r="AA2387" s="1"/>
  <c r="AC2385"/>
  <c r="Z2387"/>
  <c r="AB2387" s="1"/>
  <c r="AD2385" l="1"/>
  <c r="BI2400"/>
  <c r="AW2400"/>
  <c r="AU2401"/>
  <c r="Z2388"/>
  <c r="AB2388" s="1"/>
  <c r="Y2388"/>
  <c r="AA2388" s="1"/>
  <c r="AX2398"/>
  <c r="AC2386"/>
  <c r="AX2399" l="1"/>
  <c r="AY2399" s="1"/>
  <c r="AY2398"/>
  <c r="AD2386"/>
  <c r="BI2401"/>
  <c r="AW2401"/>
  <c r="AU2402"/>
  <c r="AC2387"/>
  <c r="Z2389"/>
  <c r="AB2389" s="1"/>
  <c r="Y2389"/>
  <c r="AA2389" s="1"/>
  <c r="AX2400"/>
  <c r="AY2400" s="1"/>
  <c r="AD2387" l="1"/>
  <c r="BI2402"/>
  <c r="AW2402"/>
  <c r="AU2403"/>
  <c r="Z2390"/>
  <c r="AB2390" s="1"/>
  <c r="AX2401"/>
  <c r="AY2401" s="1"/>
  <c r="Y2390"/>
  <c r="AA2390" s="1"/>
  <c r="AC2388"/>
  <c r="AD2388" l="1"/>
  <c r="BI2403"/>
  <c r="AW2403"/>
  <c r="AU2404"/>
  <c r="Z2391"/>
  <c r="AB2391" s="1"/>
  <c r="Y2391"/>
  <c r="AA2391" s="1"/>
  <c r="AC2390"/>
  <c r="AC2389"/>
  <c r="AD2390" l="1"/>
  <c r="BI2404"/>
  <c r="AW2404"/>
  <c r="AU2405"/>
  <c r="AD2389"/>
  <c r="Z2392"/>
  <c r="AB2392" s="1"/>
  <c r="AX2402"/>
  <c r="AY2402" s="1"/>
  <c r="Y2392"/>
  <c r="AA2392" s="1"/>
  <c r="AC2391"/>
  <c r="AD2391" l="1"/>
  <c r="BI2405"/>
  <c r="AW2405"/>
  <c r="AU2406"/>
  <c r="Y2393"/>
  <c r="AA2393" s="1"/>
  <c r="Z2393"/>
  <c r="AB2393" s="1"/>
  <c r="AX2403"/>
  <c r="AX2404" l="1"/>
  <c r="AY2404" s="1"/>
  <c r="AY2403"/>
  <c r="BI2406"/>
  <c r="AW2406"/>
  <c r="AU2407"/>
  <c r="AC2392"/>
  <c r="Y2394"/>
  <c r="AA2394" s="1"/>
  <c r="Z2394"/>
  <c r="AB2394" s="1"/>
  <c r="BI2407" l="1"/>
  <c r="AW2407"/>
  <c r="AU2408"/>
  <c r="AD2392"/>
  <c r="AX2405"/>
  <c r="AY2405" s="1"/>
  <c r="AC2393"/>
  <c r="Z2395"/>
  <c r="AB2395" s="1"/>
  <c r="Y2395"/>
  <c r="AA2395" s="1"/>
  <c r="BI2408" l="1"/>
  <c r="AW2408"/>
  <c r="AU2409"/>
  <c r="AD2393"/>
  <c r="Z2396"/>
  <c r="AB2396" s="1"/>
  <c r="Y2396"/>
  <c r="AA2396" s="1"/>
  <c r="AC2394"/>
  <c r="AX2406"/>
  <c r="BI2409" l="1"/>
  <c r="AW2409"/>
  <c r="AU2410"/>
  <c r="AD2394"/>
  <c r="AX2407"/>
  <c r="AY2407" s="1"/>
  <c r="AY2406"/>
  <c r="AC2395"/>
  <c r="Z2397"/>
  <c r="AB2397" s="1"/>
  <c r="Y2397"/>
  <c r="AA2397" s="1"/>
  <c r="BI2410" l="1"/>
  <c r="AW2410"/>
  <c r="AU2411"/>
  <c r="AD2395"/>
  <c r="Z2398"/>
  <c r="AB2398" s="1"/>
  <c r="AC2396"/>
  <c r="Y2398"/>
  <c r="AA2398" s="1"/>
  <c r="AC2397"/>
  <c r="AX2408"/>
  <c r="AD2397" l="1"/>
  <c r="AX2409"/>
  <c r="AY2409" s="1"/>
  <c r="AY2408"/>
  <c r="AD2396"/>
  <c r="BI2411"/>
  <c r="AW2411"/>
  <c r="AU2412"/>
  <c r="Y2399"/>
  <c r="AA2399" s="1"/>
  <c r="AC2398"/>
  <c r="Z2399"/>
  <c r="AB2399" s="1"/>
  <c r="BI2412" l="1"/>
  <c r="AW2412"/>
  <c r="AU2413"/>
  <c r="AD2398"/>
  <c r="Y2400"/>
  <c r="AA2400" s="1"/>
  <c r="AX2410"/>
  <c r="AY2410" s="1"/>
  <c r="Z2400"/>
  <c r="AB2400" s="1"/>
  <c r="BI2413" l="1"/>
  <c r="AW2413"/>
  <c r="AU2414"/>
  <c r="Y2401"/>
  <c r="AA2401" s="1"/>
  <c r="AC2400"/>
  <c r="Z2401"/>
  <c r="AB2401" s="1"/>
  <c r="AC2399"/>
  <c r="AX2411"/>
  <c r="AX2412" l="1"/>
  <c r="AY2412" s="1"/>
  <c r="AY2411"/>
  <c r="AD2400"/>
  <c r="AD2399"/>
  <c r="BI2414"/>
  <c r="AW2414"/>
  <c r="AU2415"/>
  <c r="Z2402"/>
  <c r="AB2402" s="1"/>
  <c r="Y2402"/>
  <c r="AA2402" s="1"/>
  <c r="AX2413"/>
  <c r="AY2413" s="1"/>
  <c r="AY2414" l="1"/>
  <c r="BI2415"/>
  <c r="AW2415"/>
  <c r="AU2416"/>
  <c r="Z2403"/>
  <c r="AB2403" s="1"/>
  <c r="AC2401"/>
  <c r="AX2414"/>
  <c r="Y2403"/>
  <c r="AA2403" s="1"/>
  <c r="AD2401" l="1"/>
  <c r="BI2416"/>
  <c r="AW2416"/>
  <c r="AU2417"/>
  <c r="Y2404"/>
  <c r="AA2404" s="1"/>
  <c r="Z2404"/>
  <c r="AB2404" s="1"/>
  <c r="AC2402"/>
  <c r="AD2402" l="1"/>
  <c r="BI2417"/>
  <c r="AW2417"/>
  <c r="AU2418"/>
  <c r="AX2415"/>
  <c r="AY2415" s="1"/>
  <c r="AC2403"/>
  <c r="Y2405"/>
  <c r="AA2405" s="1"/>
  <c r="Z2405"/>
  <c r="AB2405" s="1"/>
  <c r="AD2403" l="1"/>
  <c r="BI2418"/>
  <c r="AW2418"/>
  <c r="AU2419"/>
  <c r="AC2404"/>
  <c r="Z2406"/>
  <c r="AB2406" s="1"/>
  <c r="AX2416"/>
  <c r="Y2406"/>
  <c r="AA2406" s="1"/>
  <c r="AC2405"/>
  <c r="AX2417" l="1"/>
  <c r="AY2417" s="1"/>
  <c r="AY2416"/>
  <c r="AD2405"/>
  <c r="AD2404"/>
  <c r="BI2419"/>
  <c r="AW2419"/>
  <c r="AU2420"/>
  <c r="Y2407"/>
  <c r="AA2407" s="1"/>
  <c r="Z2407"/>
  <c r="AB2407" s="1"/>
  <c r="AX2418" l="1"/>
  <c r="AY2418" s="1"/>
  <c r="BI2420"/>
  <c r="AW2420"/>
  <c r="AU2421"/>
  <c r="Z2408"/>
  <c r="AB2408" s="1"/>
  <c r="Y2408"/>
  <c r="AA2408" s="1"/>
  <c r="AC2406"/>
  <c r="AX2419" l="1"/>
  <c r="AY2419" s="1"/>
  <c r="AD2406"/>
  <c r="BI2421"/>
  <c r="AW2421"/>
  <c r="AU2422"/>
  <c r="AC2407"/>
  <c r="Z2409"/>
  <c r="AB2409" s="1"/>
  <c r="Y2409"/>
  <c r="AA2409" s="1"/>
  <c r="AC2408"/>
  <c r="AX2420" l="1"/>
  <c r="AY2420" s="1"/>
  <c r="AD2407"/>
  <c r="BI2422"/>
  <c r="AW2422"/>
  <c r="AU2423"/>
  <c r="AD2408"/>
  <c r="Y2410"/>
  <c r="AA2410" s="1"/>
  <c r="Z2410"/>
  <c r="AB2410" s="1"/>
  <c r="BI2423" l="1"/>
  <c r="AW2423"/>
  <c r="AU2424"/>
  <c r="Z2411"/>
  <c r="AB2411" s="1"/>
  <c r="AX2421"/>
  <c r="AY2421" s="1"/>
  <c r="Y2411"/>
  <c r="AA2411" s="1"/>
  <c r="AC2410"/>
  <c r="AC2409"/>
  <c r="BI2424" l="1"/>
  <c r="AW2424"/>
  <c r="AU2425"/>
  <c r="AD2409"/>
  <c r="AD2410"/>
  <c r="Y2412"/>
  <c r="AA2412" s="1"/>
  <c r="AC2411"/>
  <c r="Z2412"/>
  <c r="AB2412" s="1"/>
  <c r="AX2422"/>
  <c r="BI2425" l="1"/>
  <c r="AW2425"/>
  <c r="AU2426"/>
  <c r="AX2423"/>
  <c r="AY2423" s="1"/>
  <c r="AY2422"/>
  <c r="AD2411"/>
  <c r="Y2413"/>
  <c r="AA2413" s="1"/>
  <c r="AC2412"/>
  <c r="Z2413"/>
  <c r="AB2413" s="1"/>
  <c r="AD2412" l="1"/>
  <c r="BI2426"/>
  <c r="AW2426"/>
  <c r="AU2427"/>
  <c r="AX2424"/>
  <c r="AY2424" s="1"/>
  <c r="Z2414"/>
  <c r="AB2414" s="1"/>
  <c r="Y2414"/>
  <c r="AA2414" s="1"/>
  <c r="AX2425" l="1"/>
  <c r="AY2425" s="1"/>
  <c r="BI2427"/>
  <c r="AW2427"/>
  <c r="AU2428"/>
  <c r="AC2413"/>
  <c r="Z2415"/>
  <c r="AB2415" s="1"/>
  <c r="Y2415"/>
  <c r="AA2415" s="1"/>
  <c r="AD2413" l="1"/>
  <c r="BI2428"/>
  <c r="AW2428"/>
  <c r="AU2429"/>
  <c r="AC2414"/>
  <c r="Z2416"/>
  <c r="AB2416" s="1"/>
  <c r="AX2426"/>
  <c r="AY2426" s="1"/>
  <c r="Y2416"/>
  <c r="AA2416" s="1"/>
  <c r="AC2415"/>
  <c r="AD2414" l="1"/>
  <c r="AD2415"/>
  <c r="BI2429"/>
  <c r="AW2429"/>
  <c r="AU2430"/>
  <c r="Y2417"/>
  <c r="AA2417" s="1"/>
  <c r="AX2427"/>
  <c r="AY2427" s="1"/>
  <c r="Z2417"/>
  <c r="AB2417" s="1"/>
  <c r="BI2430" l="1"/>
  <c r="AW2430"/>
  <c r="AU2431"/>
  <c r="Y2418"/>
  <c r="AA2418" s="1"/>
  <c r="AC2417"/>
  <c r="Z2418"/>
  <c r="AB2418" s="1"/>
  <c r="AC2416"/>
  <c r="AX2428"/>
  <c r="AX2429" l="1"/>
  <c r="AY2429" s="1"/>
  <c r="AY2428"/>
  <c r="AD2417"/>
  <c r="AD2416"/>
  <c r="BI2431"/>
  <c r="AW2431"/>
  <c r="AU2432"/>
  <c r="Z2419"/>
  <c r="AB2419" s="1"/>
  <c r="Y2419"/>
  <c r="AA2419" s="1"/>
  <c r="AC2418"/>
  <c r="BI2432" l="1"/>
  <c r="AW2432"/>
  <c r="AU2433"/>
  <c r="AD2418"/>
  <c r="AX2430"/>
  <c r="AY2430" s="1"/>
  <c r="Y2420"/>
  <c r="AA2420" s="1"/>
  <c r="Z2420"/>
  <c r="AB2420" s="1"/>
  <c r="BI2433" l="1"/>
  <c r="AW2433"/>
  <c r="AU2434"/>
  <c r="AX2431"/>
  <c r="AY2431" s="1"/>
  <c r="Z2421"/>
  <c r="AB2421" s="1"/>
  <c r="Y2421"/>
  <c r="AA2421" s="1"/>
  <c r="AC2419"/>
  <c r="AD2419" l="1"/>
  <c r="BI2434"/>
  <c r="AW2434"/>
  <c r="AU2435"/>
  <c r="AX2432"/>
  <c r="AY2432" s="1"/>
  <c r="AC2420"/>
  <c r="Z2422"/>
  <c r="AB2422" s="1"/>
  <c r="Y2422"/>
  <c r="AA2422" s="1"/>
  <c r="AC2421"/>
  <c r="AX2433"/>
  <c r="AY2433" s="1"/>
  <c r="BI2435" l="1"/>
  <c r="AW2435"/>
  <c r="AU2436"/>
  <c r="AD2420"/>
  <c r="AD2421"/>
  <c r="Y2423"/>
  <c r="AA2423" s="1"/>
  <c r="Z2423"/>
  <c r="AB2423" s="1"/>
  <c r="AX2434"/>
  <c r="AY2434" s="1"/>
  <c r="BI2436" l="1"/>
  <c r="AW2436"/>
  <c r="AU2437"/>
  <c r="AC2422"/>
  <c r="Y2424"/>
  <c r="AA2424" s="1"/>
  <c r="Z2424"/>
  <c r="AB2424" s="1"/>
  <c r="AD2422" l="1"/>
  <c r="BI2437"/>
  <c r="AW2437"/>
  <c r="AU2438"/>
  <c r="Z2425"/>
  <c r="AB2425" s="1"/>
  <c r="AC2423"/>
  <c r="AX2435"/>
  <c r="AY2435" s="1"/>
  <c r="Y2425"/>
  <c r="AA2425" s="1"/>
  <c r="AD2423" l="1"/>
  <c r="BI2438"/>
  <c r="AW2438"/>
  <c r="AU2439"/>
  <c r="Y2426"/>
  <c r="AA2426" s="1"/>
  <c r="AC2425"/>
  <c r="Z2426"/>
  <c r="AB2426" s="1"/>
  <c r="AX2436"/>
  <c r="AC2424"/>
  <c r="BI2439" l="1"/>
  <c r="AW2439"/>
  <c r="AU2440"/>
  <c r="AD2425"/>
  <c r="AX2437"/>
  <c r="AY2437" s="1"/>
  <c r="AY2436"/>
  <c r="AD2424"/>
  <c r="Z2427"/>
  <c r="AB2427" s="1"/>
  <c r="Y2427"/>
  <c r="AA2427" s="1"/>
  <c r="AX2438"/>
  <c r="AY2438" s="1"/>
  <c r="BI2440" l="1"/>
  <c r="AW2440"/>
  <c r="AU2441"/>
  <c r="AC2426"/>
  <c r="Z2428"/>
  <c r="AB2428" s="1"/>
  <c r="Y2428"/>
  <c r="AA2428" s="1"/>
  <c r="AD2426" l="1"/>
  <c r="BI2441"/>
  <c r="AW2441"/>
  <c r="AU2442"/>
  <c r="AC2427"/>
  <c r="Z2429"/>
  <c r="AB2429" s="1"/>
  <c r="AX2439"/>
  <c r="Y2429"/>
  <c r="AA2429" s="1"/>
  <c r="AC2428"/>
  <c r="BI2442" l="1"/>
  <c r="AW2442"/>
  <c r="AU2443"/>
  <c r="AD2427"/>
  <c r="AD2428"/>
  <c r="AX2440"/>
  <c r="AY2440" s="1"/>
  <c r="AY2439"/>
  <c r="Y2430"/>
  <c r="AA2430" s="1"/>
  <c r="Z2430"/>
  <c r="AB2430" s="1"/>
  <c r="AX2441" l="1"/>
  <c r="AY2441" s="1"/>
  <c r="BI2443"/>
  <c r="AW2443"/>
  <c r="AU2444"/>
  <c r="Z2431"/>
  <c r="AB2431" s="1"/>
  <c r="Y2431"/>
  <c r="AA2431" s="1"/>
  <c r="AC2429"/>
  <c r="AD2429" l="1"/>
  <c r="BI2444"/>
  <c r="AW2444"/>
  <c r="AU2445"/>
  <c r="AX2442"/>
  <c r="AY2442" s="1"/>
  <c r="AC2430"/>
  <c r="Z2432"/>
  <c r="AB2432" s="1"/>
  <c r="Y2432"/>
  <c r="AA2432" s="1"/>
  <c r="AC2431"/>
  <c r="AX2443" l="1"/>
  <c r="AY2443" s="1"/>
  <c r="BI2445"/>
  <c r="AW2445"/>
  <c r="AU2446"/>
  <c r="AD2430"/>
  <c r="AD2431"/>
  <c r="Y2433"/>
  <c r="AA2433" s="1"/>
  <c r="Z2433"/>
  <c r="AB2433" s="1"/>
  <c r="BI2446" l="1"/>
  <c r="AW2446"/>
  <c r="AU2447"/>
  <c r="Z2434"/>
  <c r="AB2434" s="1"/>
  <c r="Y2434"/>
  <c r="AA2434" s="1"/>
  <c r="AX2444"/>
  <c r="AC2432"/>
  <c r="AX2445" l="1"/>
  <c r="AY2445" s="1"/>
  <c r="AY2444"/>
  <c r="BI2447"/>
  <c r="AW2447"/>
  <c r="AU2448"/>
  <c r="AD2432"/>
  <c r="Z2435"/>
  <c r="AB2435" s="1"/>
  <c r="Y2435"/>
  <c r="AA2435" s="1"/>
  <c r="AC2434"/>
  <c r="AC2433"/>
  <c r="AX2446" l="1"/>
  <c r="AY2446" s="1"/>
  <c r="AD2434"/>
  <c r="BI2448"/>
  <c r="AW2448"/>
  <c r="AU2449"/>
  <c r="AD2433"/>
  <c r="Y2436"/>
  <c r="AA2436" s="1"/>
  <c r="Z2436"/>
  <c r="AB2436" s="1"/>
  <c r="AX2447" l="1"/>
  <c r="AY2447" s="1"/>
  <c r="BI2449"/>
  <c r="AW2449"/>
  <c r="AU2450"/>
  <c r="AC2435"/>
  <c r="Z2437"/>
  <c r="AB2437" s="1"/>
  <c r="Y2437"/>
  <c r="AA2437" s="1"/>
  <c r="AX2448" l="1"/>
  <c r="AY2448" s="1"/>
  <c r="AD2435"/>
  <c r="BI2450"/>
  <c r="AW2450"/>
  <c r="AU2451"/>
  <c r="Z2438"/>
  <c r="AB2438" s="1"/>
  <c r="Y2438"/>
  <c r="AA2438" s="1"/>
  <c r="AC2437"/>
  <c r="AC2436"/>
  <c r="AD2437" l="1"/>
  <c r="BI2451"/>
  <c r="AW2451"/>
  <c r="AU2452"/>
  <c r="AD2436"/>
  <c r="Y2439"/>
  <c r="AA2439" s="1"/>
  <c r="AC2438"/>
  <c r="Z2439"/>
  <c r="AB2439" s="1"/>
  <c r="AX2449"/>
  <c r="AY2449" s="1"/>
  <c r="AD2438" l="1"/>
  <c r="BI2452"/>
  <c r="AW2452"/>
  <c r="AU2453"/>
  <c r="Y2440"/>
  <c r="AA2440" s="1"/>
  <c r="Z2440"/>
  <c r="AB2440" s="1"/>
  <c r="AX2450"/>
  <c r="BI2453" l="1"/>
  <c r="AW2453"/>
  <c r="AU2454"/>
  <c r="AX2451"/>
  <c r="AY2451" s="1"/>
  <c r="AY2450"/>
  <c r="Y2441"/>
  <c r="AA2441" s="1"/>
  <c r="AC2440"/>
  <c r="Z2441"/>
  <c r="AB2441" s="1"/>
  <c r="AC2439"/>
  <c r="AD2439" l="1"/>
  <c r="AD2440"/>
  <c r="BI2454"/>
  <c r="AW2454"/>
  <c r="AU2455"/>
  <c r="Y2442"/>
  <c r="AA2442" s="1"/>
  <c r="Z2442"/>
  <c r="AB2442" s="1"/>
  <c r="AX2452"/>
  <c r="AX2453" l="1"/>
  <c r="AY2453" s="1"/>
  <c r="AY2452"/>
  <c r="BI2455"/>
  <c r="AW2455"/>
  <c r="AU2456"/>
  <c r="Y2443"/>
  <c r="AA2443" s="1"/>
  <c r="AC2442"/>
  <c r="Z2443"/>
  <c r="AB2443" s="1"/>
  <c r="AC2441"/>
  <c r="AD2441" l="1"/>
  <c r="BI2456"/>
  <c r="AW2456"/>
  <c r="AU2457"/>
  <c r="AD2442"/>
  <c r="Y2444"/>
  <c r="AA2444" s="1"/>
  <c r="Z2444"/>
  <c r="AB2444" s="1"/>
  <c r="AX2454"/>
  <c r="BI2457" l="1"/>
  <c r="AW2457"/>
  <c r="AU2458"/>
  <c r="AX2455"/>
  <c r="AY2455" s="1"/>
  <c r="AY2454"/>
  <c r="Y2445"/>
  <c r="AA2445" s="1"/>
  <c r="AC2444"/>
  <c r="Z2445"/>
  <c r="AB2445" s="1"/>
  <c r="AC2443"/>
  <c r="BI2458" l="1"/>
  <c r="AW2458"/>
  <c r="AU2459"/>
  <c r="AD2443"/>
  <c r="AD2444"/>
  <c r="Y2446"/>
  <c r="AA2446" s="1"/>
  <c r="Z2446"/>
  <c r="AB2446" s="1"/>
  <c r="AX2456"/>
  <c r="AX2457" l="1"/>
  <c r="AY2457" s="1"/>
  <c r="AY2456"/>
  <c r="BI2459"/>
  <c r="AW2459"/>
  <c r="AU2460"/>
  <c r="Z2447"/>
  <c r="AB2447" s="1"/>
  <c r="Y2447"/>
  <c r="AA2447" s="1"/>
  <c r="AC2445"/>
  <c r="AX2458" l="1"/>
  <c r="AY2458" s="1"/>
  <c r="AD2445"/>
  <c r="BI2460"/>
  <c r="AW2460"/>
  <c r="AU2461"/>
  <c r="Z2448"/>
  <c r="AB2448" s="1"/>
  <c r="Y2448"/>
  <c r="AA2448" s="1"/>
  <c r="AC2446"/>
  <c r="BI2461" l="1"/>
  <c r="AW2461"/>
  <c r="AU2462"/>
  <c r="AD2446"/>
  <c r="Z2449"/>
  <c r="AB2449" s="1"/>
  <c r="AC2447"/>
  <c r="AX2459"/>
  <c r="Y2449"/>
  <c r="AA2449" s="1"/>
  <c r="AD2447" l="1"/>
  <c r="AX2460"/>
  <c r="AY2460" s="1"/>
  <c r="AY2459"/>
  <c r="BI2462"/>
  <c r="AW2462"/>
  <c r="AU2463"/>
  <c r="AC2448"/>
  <c r="Z2450"/>
  <c r="AB2450" s="1"/>
  <c r="Y2450"/>
  <c r="AA2450" s="1"/>
  <c r="AC2449"/>
  <c r="BI2463" l="1"/>
  <c r="AW2463"/>
  <c r="AU2464"/>
  <c r="AD2449"/>
  <c r="AD2448"/>
  <c r="Z2451"/>
  <c r="AB2451" s="1"/>
  <c r="AX2461"/>
  <c r="AY2461" s="1"/>
  <c r="Y2451"/>
  <c r="AA2451" s="1"/>
  <c r="AC2450"/>
  <c r="AD2450" l="1"/>
  <c r="BI2464"/>
  <c r="AW2464"/>
  <c r="AU2465"/>
  <c r="AX2462"/>
  <c r="Y2452"/>
  <c r="AA2452" s="1"/>
  <c r="Z2452"/>
  <c r="AB2452" s="1"/>
  <c r="AX2463" l="1"/>
  <c r="AY2463" s="1"/>
  <c r="AY2462"/>
  <c r="BI2465"/>
  <c r="AW2465"/>
  <c r="AU2466"/>
  <c r="Y2453"/>
  <c r="AA2453" s="1"/>
  <c r="AC2451"/>
  <c r="Z2453"/>
  <c r="AB2453" s="1"/>
  <c r="BI2466" l="1"/>
  <c r="AW2466"/>
  <c r="AU2467"/>
  <c r="AD2451"/>
  <c r="AX2464"/>
  <c r="AY2464" s="1"/>
  <c r="Y2454"/>
  <c r="AA2454" s="1"/>
  <c r="Z2454"/>
  <c r="AB2454" s="1"/>
  <c r="AC2452"/>
  <c r="AX2465" l="1"/>
  <c r="AY2465" s="1"/>
  <c r="BI2467"/>
  <c r="AW2467"/>
  <c r="AU2468"/>
  <c r="AD2452"/>
  <c r="AX2466"/>
  <c r="AY2466" s="1"/>
  <c r="Y2455"/>
  <c r="AA2455" s="1"/>
  <c r="AC2454"/>
  <c r="AC2453"/>
  <c r="Z2455"/>
  <c r="AB2455" s="1"/>
  <c r="AD2454" l="1"/>
  <c r="AD2453"/>
  <c r="BI2468"/>
  <c r="AW2468"/>
  <c r="AU2469"/>
  <c r="Y2456"/>
  <c r="AA2456" s="1"/>
  <c r="AX2467"/>
  <c r="AY2467" s="1"/>
  <c r="Z2456"/>
  <c r="AB2456" s="1"/>
  <c r="BI2469" l="1"/>
  <c r="AW2469"/>
  <c r="AU2470"/>
  <c r="AX2468"/>
  <c r="AY2468" s="1"/>
  <c r="Y2457"/>
  <c r="AA2457" s="1"/>
  <c r="AC2456"/>
  <c r="AC2455"/>
  <c r="Z2457"/>
  <c r="AB2457" s="1"/>
  <c r="BI2470" l="1"/>
  <c r="AW2470"/>
  <c r="AU2471"/>
  <c r="AD2456"/>
  <c r="AD2455"/>
  <c r="Z2458"/>
  <c r="AB2458" s="1"/>
  <c r="Y2458"/>
  <c r="AA2458" s="1"/>
  <c r="AC2457"/>
  <c r="AD2457" l="1"/>
  <c r="BI2471"/>
  <c r="AW2471"/>
  <c r="AU2472"/>
  <c r="AX2469"/>
  <c r="AY2469" s="1"/>
  <c r="Y2459"/>
  <c r="AA2459" s="1"/>
  <c r="Z2459"/>
  <c r="AB2459" s="1"/>
  <c r="BI2472" l="1"/>
  <c r="AW2472"/>
  <c r="AU2473"/>
  <c r="Y2460"/>
  <c r="AA2460" s="1"/>
  <c r="AC2459"/>
  <c r="Z2460"/>
  <c r="AB2460" s="1"/>
  <c r="AC2458"/>
  <c r="AX2470"/>
  <c r="AX2471" l="1"/>
  <c r="AY2471" s="1"/>
  <c r="AY2470"/>
  <c r="AD2459"/>
  <c r="AD2458"/>
  <c r="BI2473"/>
  <c r="AW2473"/>
  <c r="AU2474"/>
  <c r="Y2461"/>
  <c r="AA2461" s="1"/>
  <c r="Z2461"/>
  <c r="AB2461" s="1"/>
  <c r="BI2474" l="1"/>
  <c r="AW2474"/>
  <c r="AU2475"/>
  <c r="Z2462"/>
  <c r="AB2462" s="1"/>
  <c r="Y2462"/>
  <c r="AA2462" s="1"/>
  <c r="AC2460"/>
  <c r="AX2472"/>
  <c r="AD2460" l="1"/>
  <c r="AX2473"/>
  <c r="AY2473" s="1"/>
  <c r="AY2472"/>
  <c r="BI2475"/>
  <c r="AW2475"/>
  <c r="AU2476"/>
  <c r="AC2461"/>
  <c r="Y2463"/>
  <c r="AA2463" s="1"/>
  <c r="AX2474"/>
  <c r="AY2474" s="1"/>
  <c r="Z2463"/>
  <c r="AB2463" s="1"/>
  <c r="BI2476" l="1"/>
  <c r="AW2476"/>
  <c r="AU2477"/>
  <c r="AD2461"/>
  <c r="Z2464"/>
  <c r="AB2464" s="1"/>
  <c r="Y2464"/>
  <c r="AA2464" s="1"/>
  <c r="AC2462"/>
  <c r="AX2475"/>
  <c r="AY2475" s="1"/>
  <c r="AD2462" l="1"/>
  <c r="BI2477"/>
  <c r="AW2477"/>
  <c r="AU2478"/>
  <c r="Z2465"/>
  <c r="AB2465" s="1"/>
  <c r="Y2465"/>
  <c r="AA2465" s="1"/>
  <c r="AC2463"/>
  <c r="AD2463" l="1"/>
  <c r="BI2478"/>
  <c r="AW2478"/>
  <c r="AU2479"/>
  <c r="Z2466"/>
  <c r="AB2466" s="1"/>
  <c r="AX2476"/>
  <c r="Y2466"/>
  <c r="AA2466" s="1"/>
  <c r="AC2464"/>
  <c r="AD2464" l="1"/>
  <c r="BI2479"/>
  <c r="AW2479"/>
  <c r="AU2480"/>
  <c r="AX2477"/>
  <c r="AY2477" s="1"/>
  <c r="AY2476"/>
  <c r="AC2465"/>
  <c r="Y2467"/>
  <c r="AA2467" s="1"/>
  <c r="Z2467"/>
  <c r="AB2467" s="1"/>
  <c r="AD2465" l="1"/>
  <c r="BI2480"/>
  <c r="AW2480"/>
  <c r="AU2481"/>
  <c r="Y2468"/>
  <c r="AA2468" s="1"/>
  <c r="AC2467"/>
  <c r="Z2468"/>
  <c r="AB2468" s="1"/>
  <c r="AX2478"/>
  <c r="AC2466"/>
  <c r="AX2479" l="1"/>
  <c r="AY2479" s="1"/>
  <c r="AY2478"/>
  <c r="AD2466"/>
  <c r="BI2481"/>
  <c r="AW2481"/>
  <c r="AU2482"/>
  <c r="AD2467"/>
  <c r="Y2469"/>
  <c r="AA2469" s="1"/>
  <c r="Z2469"/>
  <c r="AB2469" s="1"/>
  <c r="BI2482" l="1"/>
  <c r="AW2482"/>
  <c r="AU2483"/>
  <c r="Y2470"/>
  <c r="AA2470" s="1"/>
  <c r="AX2480"/>
  <c r="AY2480" s="1"/>
  <c r="Z2470"/>
  <c r="AB2470" s="1"/>
  <c r="AC2468"/>
  <c r="BI2483" l="1"/>
  <c r="AW2483"/>
  <c r="AU2484"/>
  <c r="AD2468"/>
  <c r="Y2471"/>
  <c r="AA2471" s="1"/>
  <c r="Z2471"/>
  <c r="AB2471" s="1"/>
  <c r="AC2469"/>
  <c r="AX2481"/>
  <c r="AY2481" s="1"/>
  <c r="AD2469" l="1"/>
  <c r="BI2484"/>
  <c r="AW2484"/>
  <c r="AU2485"/>
  <c r="Y2472"/>
  <c r="AA2472" s="1"/>
  <c r="AC2471"/>
  <c r="Z2472"/>
  <c r="AB2472" s="1"/>
  <c r="AC2470"/>
  <c r="AX2482"/>
  <c r="AY2482" s="1"/>
  <c r="AD2471" l="1"/>
  <c r="BI2485"/>
  <c r="AW2485"/>
  <c r="AU2486"/>
  <c r="AD2470"/>
  <c r="Y2473"/>
  <c r="AA2473" s="1"/>
  <c r="Z2473"/>
  <c r="AB2473" s="1"/>
  <c r="AX2483"/>
  <c r="AX2484" l="1"/>
  <c r="AY2484" s="1"/>
  <c r="AY2483"/>
  <c r="BI2486"/>
  <c r="AW2486"/>
  <c r="AU2487"/>
  <c r="Y2474"/>
  <c r="AA2474" s="1"/>
  <c r="AC2472"/>
  <c r="Z2474"/>
  <c r="AB2474" s="1"/>
  <c r="AX2485"/>
  <c r="AY2485" s="1"/>
  <c r="BI2487" l="1"/>
  <c r="AW2487"/>
  <c r="AU2488"/>
  <c r="AD2472"/>
  <c r="AC2473"/>
  <c r="AX2486"/>
  <c r="AY2486" s="1"/>
  <c r="Z2475"/>
  <c r="AB2475" s="1"/>
  <c r="Y2475"/>
  <c r="AA2475" s="1"/>
  <c r="AD2473" l="1"/>
  <c r="BI2488"/>
  <c r="AW2488"/>
  <c r="AU2489"/>
  <c r="Y2476"/>
  <c r="AA2476" s="1"/>
  <c r="Z2476"/>
  <c r="AB2476" s="1"/>
  <c r="AC2474"/>
  <c r="BI2489" l="1"/>
  <c r="AW2489"/>
  <c r="AU2490"/>
  <c r="AD2474"/>
  <c r="Y2477"/>
  <c r="AA2477" s="1"/>
  <c r="Z2477"/>
  <c r="AB2477" s="1"/>
  <c r="AC2475"/>
  <c r="AX2487"/>
  <c r="AY2487" s="1"/>
  <c r="AD2475" l="1"/>
  <c r="BI2490"/>
  <c r="AW2490"/>
  <c r="AU2491"/>
  <c r="Y2478"/>
  <c r="AA2478" s="1"/>
  <c r="Z2478"/>
  <c r="AB2478" s="1"/>
  <c r="AC2476"/>
  <c r="AX2488"/>
  <c r="BI2491" l="1"/>
  <c r="AW2491"/>
  <c r="AU2492"/>
  <c r="AX2489"/>
  <c r="AY2489" s="1"/>
  <c r="AY2488"/>
  <c r="AD2476"/>
  <c r="Y2479"/>
  <c r="AA2479" s="1"/>
  <c r="AC2477"/>
  <c r="Z2479"/>
  <c r="AB2479" s="1"/>
  <c r="AD2477" l="1"/>
  <c r="BI2492"/>
  <c r="AW2492"/>
  <c r="AU2493"/>
  <c r="Z2480"/>
  <c r="AB2480" s="1"/>
  <c r="AX2490"/>
  <c r="AY2490" s="1"/>
  <c r="AC2478"/>
  <c r="Y2480"/>
  <c r="AA2480" s="1"/>
  <c r="AC2479"/>
  <c r="AD2478" l="1"/>
  <c r="BI2493"/>
  <c r="AW2493"/>
  <c r="AU2494"/>
  <c r="AD2479"/>
  <c r="AX2491"/>
  <c r="AY2491" s="1"/>
  <c r="Z2481"/>
  <c r="AB2481" s="1"/>
  <c r="Y2481"/>
  <c r="AA2481" s="1"/>
  <c r="AC2480"/>
  <c r="BI2494" l="1"/>
  <c r="AW2494"/>
  <c r="AU2495"/>
  <c r="AD2480"/>
  <c r="AX2492"/>
  <c r="AY2492" s="1"/>
  <c r="Y2482"/>
  <c r="AA2482" s="1"/>
  <c r="Z2482"/>
  <c r="AB2482" s="1"/>
  <c r="BI2495" l="1"/>
  <c r="AW2495"/>
  <c r="AU2496"/>
  <c r="AC2481"/>
  <c r="Z2483"/>
  <c r="AB2483" s="1"/>
  <c r="AX2493"/>
  <c r="AY2493" s="1"/>
  <c r="Y2483"/>
  <c r="AA2483" s="1"/>
  <c r="AC2482"/>
  <c r="AD2481" l="1"/>
  <c r="AD2482"/>
  <c r="BI2496"/>
  <c r="AW2496"/>
  <c r="AU2497"/>
  <c r="Y2484"/>
  <c r="AA2484" s="1"/>
  <c r="AX2494"/>
  <c r="AY2494" s="1"/>
  <c r="Z2484"/>
  <c r="AB2484" s="1"/>
  <c r="BI2497" l="1"/>
  <c r="AW2497"/>
  <c r="AU2498"/>
  <c r="Z2485"/>
  <c r="AB2485" s="1"/>
  <c r="AX2495"/>
  <c r="AY2495" s="1"/>
  <c r="Y2485"/>
  <c r="AA2485" s="1"/>
  <c r="AC2483"/>
  <c r="BI2498" l="1"/>
  <c r="AW2498"/>
  <c r="AU2499"/>
  <c r="AD2483"/>
  <c r="Y2486"/>
  <c r="AA2486" s="1"/>
  <c r="AC2485"/>
  <c r="Z2486"/>
  <c r="AB2486" s="1"/>
  <c r="AC2484"/>
  <c r="AX2496"/>
  <c r="AD2484" l="1"/>
  <c r="AX2497"/>
  <c r="AY2497" s="1"/>
  <c r="AY2496"/>
  <c r="AD2485"/>
  <c r="BI2499"/>
  <c r="AW2499"/>
  <c r="AU2500"/>
  <c r="Y2487"/>
  <c r="AA2487" s="1"/>
  <c r="Z2487"/>
  <c r="AB2487" s="1"/>
  <c r="BI2500" l="1"/>
  <c r="AW2500"/>
  <c r="AU2501"/>
  <c r="Z2488"/>
  <c r="AB2488" s="1"/>
  <c r="Y2488"/>
  <c r="AA2488" s="1"/>
  <c r="AC2487"/>
  <c r="AC2486"/>
  <c r="AX2498"/>
  <c r="AX2499" l="1"/>
  <c r="AY2499" s="1"/>
  <c r="AY2498"/>
  <c r="AD2487"/>
  <c r="AD2486"/>
  <c r="BI2501"/>
  <c r="AW2501"/>
  <c r="AU2502"/>
  <c r="Y2489"/>
  <c r="AA2489" s="1"/>
  <c r="Z2489"/>
  <c r="AB2489" s="1"/>
  <c r="AX2500"/>
  <c r="AY2500" s="1"/>
  <c r="BI2502" l="1"/>
  <c r="AW2502"/>
  <c r="AU2503"/>
  <c r="AC2488"/>
  <c r="Z2490"/>
  <c r="AB2490" s="1"/>
  <c r="Y2490"/>
  <c r="AA2490" s="1"/>
  <c r="AC2489"/>
  <c r="AX2501"/>
  <c r="AY2501" s="1"/>
  <c r="AD2488" l="1"/>
  <c r="BI2503"/>
  <c r="AW2503"/>
  <c r="AU2504"/>
  <c r="AY2502"/>
  <c r="AD2489"/>
  <c r="AX2502"/>
  <c r="Z2491"/>
  <c r="AB2491" s="1"/>
  <c r="Y2491"/>
  <c r="AA2491" s="1"/>
  <c r="AY2503" l="1"/>
  <c r="BI2504"/>
  <c r="AW2504"/>
  <c r="AU2505"/>
  <c r="AC2490"/>
  <c r="Y2492"/>
  <c r="AA2492" s="1"/>
  <c r="Z2492"/>
  <c r="AB2492" s="1"/>
  <c r="AX2503"/>
  <c r="AD2490" l="1"/>
  <c r="BI2505"/>
  <c r="AW2505"/>
  <c r="AU2506"/>
  <c r="Z2493"/>
  <c r="AB2493" s="1"/>
  <c r="AC2491"/>
  <c r="Y2493"/>
  <c r="AA2493" s="1"/>
  <c r="AC2492"/>
  <c r="AD2492" l="1"/>
  <c r="BI2506"/>
  <c r="AW2506"/>
  <c r="AU2507"/>
  <c r="AD2491"/>
  <c r="Y2494"/>
  <c r="AA2494" s="1"/>
  <c r="AC2493"/>
  <c r="Z2494"/>
  <c r="AB2494" s="1"/>
  <c r="AX2504"/>
  <c r="AD2493" l="1"/>
  <c r="BI2507"/>
  <c r="AW2507"/>
  <c r="AU2508"/>
  <c r="AX2505"/>
  <c r="AY2505" s="1"/>
  <c r="AY2504"/>
  <c r="Y2495"/>
  <c r="AA2495" s="1"/>
  <c r="Z2495"/>
  <c r="AB2495" s="1"/>
  <c r="BI2508" l="1"/>
  <c r="AW2508"/>
  <c r="AU2509"/>
  <c r="Z2496"/>
  <c r="AB2496" s="1"/>
  <c r="AC2494"/>
  <c r="Y2496"/>
  <c r="AA2496" s="1"/>
  <c r="AX2506"/>
  <c r="AD2494" l="1"/>
  <c r="BI2509"/>
  <c r="AW2509"/>
  <c r="AU2510"/>
  <c r="AX2507"/>
  <c r="AY2507" s="1"/>
  <c r="AY2506"/>
  <c r="AC2495"/>
  <c r="Y2497"/>
  <c r="AA2497" s="1"/>
  <c r="Z2497"/>
  <c r="AB2497" s="1"/>
  <c r="BI2510" l="1"/>
  <c r="AW2510"/>
  <c r="AU2511"/>
  <c r="AD2495"/>
  <c r="Z2498"/>
  <c r="AB2498" s="1"/>
  <c r="Y2498"/>
  <c r="AA2498" s="1"/>
  <c r="AC2496"/>
  <c r="AX2508"/>
  <c r="BI2511" l="1"/>
  <c r="AW2511"/>
  <c r="AU2512"/>
  <c r="AX2509"/>
  <c r="AY2509" s="1"/>
  <c r="AY2508"/>
  <c r="AD2496"/>
  <c r="Y2499"/>
  <c r="AA2499" s="1"/>
  <c r="AC2498"/>
  <c r="Z2499"/>
  <c r="AB2499" s="1"/>
  <c r="AX2510"/>
  <c r="AY2510" s="1"/>
  <c r="AC2497"/>
  <c r="BI2512" l="1"/>
  <c r="AW2512"/>
  <c r="AU2513"/>
  <c r="AD2498"/>
  <c r="AD2497"/>
  <c r="Y2500"/>
  <c r="AA2500" s="1"/>
  <c r="Z2500"/>
  <c r="AB2500" s="1"/>
  <c r="BI2513" l="1"/>
  <c r="AW2513"/>
  <c r="AU2514"/>
  <c r="Y2501"/>
  <c r="AA2501" s="1"/>
  <c r="AX2511"/>
  <c r="AY2511" s="1"/>
  <c r="AC2499"/>
  <c r="Z2501"/>
  <c r="AB2501" s="1"/>
  <c r="AD2499" l="1"/>
  <c r="BI2514"/>
  <c r="AW2514"/>
  <c r="AU2515"/>
  <c r="Z2502"/>
  <c r="AB2502" s="1"/>
  <c r="Y2502"/>
  <c r="AA2502" s="1"/>
  <c r="AC2500"/>
  <c r="AX2512"/>
  <c r="AY2512" s="1"/>
  <c r="AD2500" l="1"/>
  <c r="BI2515"/>
  <c r="AW2515"/>
  <c r="AU2516"/>
  <c r="AC2501"/>
  <c r="Z2503"/>
  <c r="AB2503" s="1"/>
  <c r="AX2513"/>
  <c r="Y2503"/>
  <c r="AA2503" s="1"/>
  <c r="AC2502"/>
  <c r="AX2514" l="1"/>
  <c r="AY2514" s="1"/>
  <c r="AY2513"/>
  <c r="AD2502"/>
  <c r="AD2501"/>
  <c r="BI2516"/>
  <c r="AW2516"/>
  <c r="AU2517"/>
  <c r="Y2504"/>
  <c r="AA2504" s="1"/>
  <c r="Z2504"/>
  <c r="AB2504" s="1"/>
  <c r="AX2515"/>
  <c r="AY2515" s="1"/>
  <c r="BI2517" l="1"/>
  <c r="AW2517"/>
  <c r="AU2518"/>
  <c r="AX2516"/>
  <c r="AY2516" s="1"/>
  <c r="Z2505"/>
  <c r="AB2505" s="1"/>
  <c r="Y2505"/>
  <c r="AA2505" s="1"/>
  <c r="AC2504"/>
  <c r="AC2503"/>
  <c r="AD2503" l="1"/>
  <c r="BI2518"/>
  <c r="AW2518"/>
  <c r="AU2519"/>
  <c r="AD2504"/>
  <c r="Z2506"/>
  <c r="AB2506" s="1"/>
  <c r="Y2506"/>
  <c r="AA2506" s="1"/>
  <c r="BI2519" l="1"/>
  <c r="AW2519"/>
  <c r="AU2520"/>
  <c r="AC2505"/>
  <c r="AX2517"/>
  <c r="AY2517" s="1"/>
  <c r="Z2507"/>
  <c r="AB2507" s="1"/>
  <c r="Y2507"/>
  <c r="AA2507" s="1"/>
  <c r="AD2505" l="1"/>
  <c r="BI2520"/>
  <c r="AW2520"/>
  <c r="AU2521"/>
  <c r="AC2506"/>
  <c r="Z2508"/>
  <c r="AB2508" s="1"/>
  <c r="Y2508"/>
  <c r="AA2508" s="1"/>
  <c r="AC2507"/>
  <c r="AX2518"/>
  <c r="AX2519" l="1"/>
  <c r="AY2519" s="1"/>
  <c r="AY2518"/>
  <c r="AD2506"/>
  <c r="BI2521"/>
  <c r="AW2521"/>
  <c r="AU2522"/>
  <c r="AD2507"/>
  <c r="Z2509"/>
  <c r="AB2509" s="1"/>
  <c r="Y2509"/>
  <c r="AA2509" s="1"/>
  <c r="AC2508"/>
  <c r="AD2508" l="1"/>
  <c r="BI2522"/>
  <c r="AW2522"/>
  <c r="AU2523"/>
  <c r="Z2510"/>
  <c r="AB2510" s="1"/>
  <c r="Y2510"/>
  <c r="AA2510" s="1"/>
  <c r="AX2520"/>
  <c r="BI2523" l="1"/>
  <c r="AW2523"/>
  <c r="AU2524"/>
  <c r="AX2521"/>
  <c r="AY2521" s="1"/>
  <c r="AY2520"/>
  <c r="Z2511"/>
  <c r="AB2511" s="1"/>
  <c r="AC2509"/>
  <c r="Y2511"/>
  <c r="AA2511" s="1"/>
  <c r="AC2510"/>
  <c r="AD2510" l="1"/>
  <c r="AD2509"/>
  <c r="BI2524"/>
  <c r="AW2524"/>
  <c r="AU2525"/>
  <c r="Y2512"/>
  <c r="AA2512" s="1"/>
  <c r="AC2511"/>
  <c r="Z2512"/>
  <c r="AB2512" s="1"/>
  <c r="AX2522"/>
  <c r="AY2522" s="1"/>
  <c r="BI2525" l="1"/>
  <c r="AW2525"/>
  <c r="AU2526"/>
  <c r="AD2511"/>
  <c r="Y2513"/>
  <c r="AA2513" s="1"/>
  <c r="AX2523"/>
  <c r="AY2523" s="1"/>
  <c r="Z2513"/>
  <c r="AB2513" s="1"/>
  <c r="BI2526" l="1"/>
  <c r="AW2526"/>
  <c r="AU2527"/>
  <c r="Y2514"/>
  <c r="AA2514" s="1"/>
  <c r="AC2513"/>
  <c r="Z2514"/>
  <c r="AB2514" s="1"/>
  <c r="AC2512"/>
  <c r="AX2524"/>
  <c r="AX2525" l="1"/>
  <c r="AY2525" s="1"/>
  <c r="AY2524"/>
  <c r="BI2527"/>
  <c r="AW2527"/>
  <c r="AU2528"/>
  <c r="AD2513"/>
  <c r="AD2512"/>
  <c r="Z2515"/>
  <c r="AB2515" s="1"/>
  <c r="Y2515"/>
  <c r="AA2515" s="1"/>
  <c r="AC2514"/>
  <c r="AX2526" l="1"/>
  <c r="AY2526" s="1"/>
  <c r="BI2528"/>
  <c r="AW2528"/>
  <c r="AU2529"/>
  <c r="AD2514"/>
  <c r="Y2516"/>
  <c r="AA2516" s="1"/>
  <c r="AC2515"/>
  <c r="Z2516"/>
  <c r="AB2516" s="1"/>
  <c r="AX2527"/>
  <c r="AY2527" s="1"/>
  <c r="AD2515" l="1"/>
  <c r="BI2529"/>
  <c r="AW2529"/>
  <c r="AU2530"/>
  <c r="Y2517"/>
  <c r="AA2517" s="1"/>
  <c r="Z2517"/>
  <c r="AB2517" s="1"/>
  <c r="BI2530" l="1"/>
  <c r="AW2530"/>
  <c r="AU2531"/>
  <c r="Z2518"/>
  <c r="AB2518" s="1"/>
  <c r="Y2518"/>
  <c r="AA2518" s="1"/>
  <c r="AX2528"/>
  <c r="AC2516"/>
  <c r="BI2531" l="1"/>
  <c r="AW2531"/>
  <c r="AU2532"/>
  <c r="AX2529"/>
  <c r="AY2529" s="1"/>
  <c r="AY2528"/>
  <c r="AD2516"/>
  <c r="Z2519"/>
  <c r="AB2519" s="1"/>
  <c r="AX2530"/>
  <c r="AY2530" s="1"/>
  <c r="Y2519"/>
  <c r="AA2519" s="1"/>
  <c r="AC2518"/>
  <c r="AC2517"/>
  <c r="AD2518" l="1"/>
  <c r="AD2517"/>
  <c r="BI2532"/>
  <c r="AW2532"/>
  <c r="AU2533"/>
  <c r="Y2520"/>
  <c r="AA2520" s="1"/>
  <c r="AC2519"/>
  <c r="Z2520"/>
  <c r="AB2520" s="1"/>
  <c r="AX2531"/>
  <c r="AY2531" s="1"/>
  <c r="BI2533" l="1"/>
  <c r="AW2533"/>
  <c r="AU2534"/>
  <c r="AD2519"/>
  <c r="Y2521"/>
  <c r="AA2521" s="1"/>
  <c r="Z2521"/>
  <c r="AB2521" s="1"/>
  <c r="BI2534" l="1"/>
  <c r="AW2534"/>
  <c r="AU2535"/>
  <c r="Y2522"/>
  <c r="AA2522" s="1"/>
  <c r="AC2520"/>
  <c r="Z2522"/>
  <c r="AB2522" s="1"/>
  <c r="AX2532"/>
  <c r="AD2520" l="1"/>
  <c r="AX2533"/>
  <c r="AY2533" s="1"/>
  <c r="AY2532"/>
  <c r="BI2535"/>
  <c r="AW2535"/>
  <c r="AU2536"/>
  <c r="Z2523"/>
  <c r="AB2523" s="1"/>
  <c r="Y2523"/>
  <c r="AA2523" s="1"/>
  <c r="AX2534"/>
  <c r="AY2534" s="1"/>
  <c r="AC2521"/>
  <c r="AD2521" l="1"/>
  <c r="BI2536"/>
  <c r="AW2536"/>
  <c r="AU2537"/>
  <c r="AC2522"/>
  <c r="Z2524"/>
  <c r="AB2524" s="1"/>
  <c r="Y2524"/>
  <c r="AA2524" s="1"/>
  <c r="AC2523"/>
  <c r="AX2535"/>
  <c r="AY2535" s="1"/>
  <c r="AD2522" l="1"/>
  <c r="AD2523"/>
  <c r="BI2537"/>
  <c r="AW2537"/>
  <c r="AU2538"/>
  <c r="Z2525"/>
  <c r="AB2525" s="1"/>
  <c r="AX2536"/>
  <c r="AY2536" s="1"/>
  <c r="Y2525"/>
  <c r="AA2525" s="1"/>
  <c r="AY2537" l="1"/>
  <c r="BI2538"/>
  <c r="AW2538"/>
  <c r="AU2539"/>
  <c r="AC2524"/>
  <c r="Z2526"/>
  <c r="AB2526" s="1"/>
  <c r="Y2526"/>
  <c r="AA2526" s="1"/>
  <c r="AX2537"/>
  <c r="AD2524" l="1"/>
  <c r="BI2539"/>
  <c r="AW2539"/>
  <c r="AU2540"/>
  <c r="Z2527"/>
  <c r="AB2527" s="1"/>
  <c r="AC2525"/>
  <c r="Y2527"/>
  <c r="AA2527" s="1"/>
  <c r="AD2525" l="1"/>
  <c r="BI2540"/>
  <c r="AW2540"/>
  <c r="AU2541"/>
  <c r="Z2528"/>
  <c r="AB2528" s="1"/>
  <c r="AC2526"/>
  <c r="AX2538"/>
  <c r="Y2528"/>
  <c r="AA2528" s="1"/>
  <c r="AX2539" l="1"/>
  <c r="AY2539" s="1"/>
  <c r="AY2538"/>
  <c r="AD2526"/>
  <c r="BI2541"/>
  <c r="AW2541"/>
  <c r="AU2542"/>
  <c r="Z2529"/>
  <c r="AB2529" s="1"/>
  <c r="Y2529"/>
  <c r="AA2529" s="1"/>
  <c r="AC2527"/>
  <c r="BI2542" l="1"/>
  <c r="AW2542"/>
  <c r="AU2543"/>
  <c r="AD2527"/>
  <c r="Y2530"/>
  <c r="AA2530" s="1"/>
  <c r="AC2529"/>
  <c r="Z2530"/>
  <c r="AB2530" s="1"/>
  <c r="AC2528"/>
  <c r="AX2540"/>
  <c r="BI2543" l="1"/>
  <c r="AW2543"/>
  <c r="AU2544"/>
  <c r="AX2541"/>
  <c r="AY2541" s="1"/>
  <c r="AY2540"/>
  <c r="AD2529"/>
  <c r="AD2528"/>
  <c r="Z2531"/>
  <c r="AB2531" s="1"/>
  <c r="Y2531"/>
  <c r="AA2531" s="1"/>
  <c r="AC2530"/>
  <c r="AD2530" l="1"/>
  <c r="BI2544"/>
  <c r="AW2544"/>
  <c r="AU2545"/>
  <c r="Z2532"/>
  <c r="AB2532" s="1"/>
  <c r="AX2542"/>
  <c r="Y2532"/>
  <c r="AA2532" s="1"/>
  <c r="AX2543" l="1"/>
  <c r="AY2543" s="1"/>
  <c r="AY2542"/>
  <c r="BI2545"/>
  <c r="AW2545"/>
  <c r="AU2546"/>
  <c r="AC2531"/>
  <c r="Y2533"/>
  <c r="AA2533" s="1"/>
  <c r="Z2533"/>
  <c r="AB2533" s="1"/>
  <c r="BI2546" l="1"/>
  <c r="AW2546"/>
  <c r="AU2547"/>
  <c r="AD2531"/>
  <c r="Y2534"/>
  <c r="AA2534" s="1"/>
  <c r="AC2533"/>
  <c r="Z2534"/>
  <c r="AB2534" s="1"/>
  <c r="AX2544"/>
  <c r="AC2532"/>
  <c r="BI2547" l="1"/>
  <c r="AW2547"/>
  <c r="AU2548"/>
  <c r="AX2545"/>
  <c r="AY2545" s="1"/>
  <c r="AY2544"/>
  <c r="AD2532"/>
  <c r="AD2533"/>
  <c r="AX2546"/>
  <c r="AY2546" s="1"/>
  <c r="Z2535"/>
  <c r="AB2535" s="1"/>
  <c r="Y2535"/>
  <c r="AA2535" s="1"/>
  <c r="AC2534"/>
  <c r="BI2548" l="1"/>
  <c r="AW2548"/>
  <c r="AU2549"/>
  <c r="AD2534"/>
  <c r="Y2536"/>
  <c r="AA2536" s="1"/>
  <c r="Z2536"/>
  <c r="AB2536" s="1"/>
  <c r="BI2549" l="1"/>
  <c r="AW2549"/>
  <c r="AU2550"/>
  <c r="Y2537"/>
  <c r="AA2537" s="1"/>
  <c r="AX2547"/>
  <c r="AY2547" s="1"/>
  <c r="AC2535"/>
  <c r="Z2537"/>
  <c r="AB2537" s="1"/>
  <c r="AD2535" l="1"/>
  <c r="BI2550"/>
  <c r="AW2550"/>
  <c r="AU2551"/>
  <c r="Z2538"/>
  <c r="AB2538" s="1"/>
  <c r="Y2538"/>
  <c r="AA2538" s="1"/>
  <c r="AC2536"/>
  <c r="AX2548"/>
  <c r="AY2548" s="1"/>
  <c r="AD2536" l="1"/>
  <c r="BI2551"/>
  <c r="AW2551"/>
  <c r="AU2552"/>
  <c r="AC2537"/>
  <c r="Z2539"/>
  <c r="AB2539" s="1"/>
  <c r="AX2549"/>
  <c r="AY2549" s="1"/>
  <c r="Y2539"/>
  <c r="AA2539" s="1"/>
  <c r="AC2538"/>
  <c r="BI2552" l="1"/>
  <c r="AW2552"/>
  <c r="AU2553"/>
  <c r="AD2538"/>
  <c r="AD2537"/>
  <c r="Y2540"/>
  <c r="AA2540" s="1"/>
  <c r="AX2550"/>
  <c r="AY2550" s="1"/>
  <c r="Z2540"/>
  <c r="AB2540" s="1"/>
  <c r="BI2553" l="1"/>
  <c r="AW2553"/>
  <c r="AU2554"/>
  <c r="Y2541"/>
  <c r="AA2541" s="1"/>
  <c r="AC2539"/>
  <c r="Z2541"/>
  <c r="AB2541" s="1"/>
  <c r="AX2551"/>
  <c r="BI2554" l="1"/>
  <c r="AW2554"/>
  <c r="AU2555"/>
  <c r="AD2539"/>
  <c r="AX2552"/>
  <c r="AY2552" s="1"/>
  <c r="AY2551"/>
  <c r="Z2542"/>
  <c r="AB2542" s="1"/>
  <c r="Y2542"/>
  <c r="AA2542" s="1"/>
  <c r="AX2553"/>
  <c r="AY2553" s="1"/>
  <c r="AC2540"/>
  <c r="AD2540" l="1"/>
  <c r="BI2555"/>
  <c r="AW2555"/>
  <c r="AU2556"/>
  <c r="AC2541"/>
  <c r="Z2543"/>
  <c r="AB2543" s="1"/>
  <c r="Y2543"/>
  <c r="AA2543" s="1"/>
  <c r="AC2542"/>
  <c r="AX2554"/>
  <c r="AY2554" s="1"/>
  <c r="AD2542" l="1"/>
  <c r="AD2541"/>
  <c r="BI2556"/>
  <c r="AW2556"/>
  <c r="AU2557"/>
  <c r="Z2544"/>
  <c r="AB2544" s="1"/>
  <c r="AX2555"/>
  <c r="AY2555" s="1"/>
  <c r="Y2544"/>
  <c r="AA2544" s="1"/>
  <c r="BI2557" l="1"/>
  <c r="AW2557"/>
  <c r="AU2558"/>
  <c r="AC2543"/>
  <c r="Z2545"/>
  <c r="AB2545" s="1"/>
  <c r="Y2545"/>
  <c r="AA2545" s="1"/>
  <c r="AC2544"/>
  <c r="AX2556"/>
  <c r="AY2556" s="1"/>
  <c r="BI2558" l="1"/>
  <c r="AW2558"/>
  <c r="AU2559"/>
  <c r="AD2543"/>
  <c r="AD2544"/>
  <c r="AY2557"/>
  <c r="AX2557"/>
  <c r="Z2546"/>
  <c r="AB2546" s="1"/>
  <c r="Y2546"/>
  <c r="AA2546" s="1"/>
  <c r="AC2545"/>
  <c r="AD2545" l="1"/>
  <c r="BI2559"/>
  <c r="AW2559"/>
  <c r="AU2560"/>
  <c r="Z2547"/>
  <c r="AB2547" s="1"/>
  <c r="Y2547"/>
  <c r="AA2547" s="1"/>
  <c r="AX2558"/>
  <c r="AY2558" s="1"/>
  <c r="BI2560" l="1"/>
  <c r="AW2560"/>
  <c r="AU2561"/>
  <c r="Z2548"/>
  <c r="AB2548" s="1"/>
  <c r="Y2548"/>
  <c r="AA2548" s="1"/>
  <c r="AC2546"/>
  <c r="AD2546" l="1"/>
  <c r="BI2561"/>
  <c r="AW2561"/>
  <c r="AU2562"/>
  <c r="AC2547"/>
  <c r="Z2549"/>
  <c r="AB2549" s="1"/>
  <c r="Y2549"/>
  <c r="AA2549" s="1"/>
  <c r="AC2548"/>
  <c r="AX2559"/>
  <c r="AY2559" s="1"/>
  <c r="AD2548" l="1"/>
  <c r="BI2562"/>
  <c r="AW2562"/>
  <c r="AU2563"/>
  <c r="AD2547"/>
  <c r="Z2550"/>
  <c r="AB2550" s="1"/>
  <c r="Y2550"/>
  <c r="AA2550" s="1"/>
  <c r="AX2560"/>
  <c r="BI2563" l="1"/>
  <c r="AW2563"/>
  <c r="AU2564"/>
  <c r="AX2561"/>
  <c r="AY2561" s="1"/>
  <c r="AY2560"/>
  <c r="AC2549"/>
  <c r="Z2551"/>
  <c r="AB2551" s="1"/>
  <c r="Y2551"/>
  <c r="AA2551" s="1"/>
  <c r="AC2550"/>
  <c r="AD2550" l="1"/>
  <c r="BI2564"/>
  <c r="AW2564"/>
  <c r="AU2565"/>
  <c r="AD2549"/>
  <c r="Y2552"/>
  <c r="AA2552" s="1"/>
  <c r="Z2552"/>
  <c r="AB2552" s="1"/>
  <c r="AX2562"/>
  <c r="BI2565" l="1"/>
  <c r="AW2565"/>
  <c r="AU2566"/>
  <c r="AX2563"/>
  <c r="AY2563" s="1"/>
  <c r="AY2562"/>
  <c r="AC2551"/>
  <c r="Z2553"/>
  <c r="AB2553" s="1"/>
  <c r="Y2553"/>
  <c r="AA2553" s="1"/>
  <c r="AC2552"/>
  <c r="BI2566" l="1"/>
  <c r="AW2566"/>
  <c r="AU2567"/>
  <c r="AD2552"/>
  <c r="AD2551"/>
  <c r="Y2554"/>
  <c r="AA2554" s="1"/>
  <c r="Z2554"/>
  <c r="AB2554" s="1"/>
  <c r="AX2564"/>
  <c r="BI2567" l="1"/>
  <c r="AW2567"/>
  <c r="AU2568"/>
  <c r="AX2565"/>
  <c r="AY2565" s="1"/>
  <c r="AY2564"/>
  <c r="Y2555"/>
  <c r="AA2555" s="1"/>
  <c r="AC2553"/>
  <c r="Z2555"/>
  <c r="AB2555" s="1"/>
  <c r="AD2553" l="1"/>
  <c r="BI2568"/>
  <c r="AW2568"/>
  <c r="AU2569"/>
  <c r="AX2566"/>
  <c r="AY2566" s="1"/>
  <c r="Z2556"/>
  <c r="AB2556" s="1"/>
  <c r="AC2554"/>
  <c r="Y2556"/>
  <c r="AA2556" s="1"/>
  <c r="AC2555"/>
  <c r="AD2555" l="1"/>
  <c r="AD2554"/>
  <c r="BI2569"/>
  <c r="AW2569"/>
  <c r="AU2570"/>
  <c r="Y2557"/>
  <c r="AA2557" s="1"/>
  <c r="Z2557"/>
  <c r="AB2557" s="1"/>
  <c r="AX2567"/>
  <c r="AY2567" s="1"/>
  <c r="BI2570" l="1"/>
  <c r="AW2570"/>
  <c r="AU2571"/>
  <c r="Y2558"/>
  <c r="AA2558" s="1"/>
  <c r="AC2557"/>
  <c r="Z2558"/>
  <c r="AB2558" s="1"/>
  <c r="AX2568"/>
  <c r="AC2556"/>
  <c r="AD2556" l="1"/>
  <c r="AD2557"/>
  <c r="BI2571"/>
  <c r="AW2571"/>
  <c r="AU2572"/>
  <c r="AX2569"/>
  <c r="AY2569" s="1"/>
  <c r="AY2568"/>
  <c r="Z2559"/>
  <c r="AB2559" s="1"/>
  <c r="Y2559"/>
  <c r="AA2559" s="1"/>
  <c r="AC2558"/>
  <c r="AX2570" l="1"/>
  <c r="AY2570" s="1"/>
  <c r="BI2572"/>
  <c r="AW2572"/>
  <c r="AU2573"/>
  <c r="AD2558"/>
  <c r="Y2560"/>
  <c r="AA2560" s="1"/>
  <c r="Z2560"/>
  <c r="AB2560" s="1"/>
  <c r="BI2573" l="1"/>
  <c r="AW2573"/>
  <c r="AU2574"/>
  <c r="Z2561"/>
  <c r="AB2561" s="1"/>
  <c r="Y2561"/>
  <c r="AA2561" s="1"/>
  <c r="AC2559"/>
  <c r="AX2571"/>
  <c r="AD2559" l="1"/>
  <c r="AX2572"/>
  <c r="AY2572" s="1"/>
  <c r="AY2571"/>
  <c r="BI2574"/>
  <c r="AW2574"/>
  <c r="AU2575"/>
  <c r="AC2560"/>
  <c r="Z2562"/>
  <c r="AB2562" s="1"/>
  <c r="Y2562"/>
  <c r="AA2562" s="1"/>
  <c r="AC2561"/>
  <c r="BI2575" l="1"/>
  <c r="AW2575"/>
  <c r="AU2576"/>
  <c r="AX2573"/>
  <c r="AY2573" s="1"/>
  <c r="AD2561"/>
  <c r="AD2560"/>
  <c r="Z2563"/>
  <c r="AB2563" s="1"/>
  <c r="Y2563"/>
  <c r="AA2563" s="1"/>
  <c r="AC2562"/>
  <c r="BI2576" l="1"/>
  <c r="AW2576"/>
  <c r="AU2577"/>
  <c r="AD2562"/>
  <c r="Z2564"/>
  <c r="AB2564" s="1"/>
  <c r="Y2564"/>
  <c r="AA2564" s="1"/>
  <c r="AX2574"/>
  <c r="AX2575" l="1"/>
  <c r="AY2575" s="1"/>
  <c r="AY2574"/>
  <c r="BI2577"/>
  <c r="AW2577"/>
  <c r="AU2578"/>
  <c r="AC2563"/>
  <c r="Y2565"/>
  <c r="AA2565" s="1"/>
  <c r="Z2565"/>
  <c r="AB2565" s="1"/>
  <c r="AX2576"/>
  <c r="AY2576" s="1"/>
  <c r="AD2563" l="1"/>
  <c r="BI2578"/>
  <c r="AW2578"/>
  <c r="AU2579"/>
  <c r="Z2566"/>
  <c r="AB2566" s="1"/>
  <c r="AC2564"/>
  <c r="Y2566"/>
  <c r="AA2566" s="1"/>
  <c r="AC2565"/>
  <c r="AD2565" l="1"/>
  <c r="BI2579"/>
  <c r="AW2579"/>
  <c r="AU2580"/>
  <c r="AD2564"/>
  <c r="Y2567"/>
  <c r="AA2567" s="1"/>
  <c r="AC2566"/>
  <c r="Z2567"/>
  <c r="AB2567" s="1"/>
  <c r="AX2577"/>
  <c r="AX2578" l="1"/>
  <c r="AY2578" s="1"/>
  <c r="AY2577"/>
  <c r="BI2580"/>
  <c r="AW2580"/>
  <c r="AU2581"/>
  <c r="AD2566"/>
  <c r="Y2568"/>
  <c r="AA2568" s="1"/>
  <c r="Z2568"/>
  <c r="AB2568" s="1"/>
  <c r="BI2581" l="1"/>
  <c r="AW2581"/>
  <c r="AU2582"/>
  <c r="AC2567"/>
  <c r="Z2569"/>
  <c r="AB2569" s="1"/>
  <c r="Y2569"/>
  <c r="AA2569" s="1"/>
  <c r="AC2568"/>
  <c r="AX2579"/>
  <c r="AD2567" l="1"/>
  <c r="AX2580"/>
  <c r="AY2580" s="1"/>
  <c r="AY2579"/>
  <c r="AD2568"/>
  <c r="BI2582"/>
  <c r="AW2582"/>
  <c r="AU2583"/>
  <c r="Z2570"/>
  <c r="AB2570" s="1"/>
  <c r="Y2570"/>
  <c r="AA2570" s="1"/>
  <c r="AC2569"/>
  <c r="AX2581" l="1"/>
  <c r="AY2581" s="1"/>
  <c r="AD2569"/>
  <c r="BI2583"/>
  <c r="AW2583"/>
  <c r="AU2584"/>
  <c r="Y2571"/>
  <c r="AA2571" s="1"/>
  <c r="Z2571"/>
  <c r="AB2571" s="1"/>
  <c r="BI2584" l="1"/>
  <c r="AW2584"/>
  <c r="AU2585"/>
  <c r="Z2572"/>
  <c r="AB2572" s="1"/>
  <c r="Y2572"/>
  <c r="AA2572" s="1"/>
  <c r="AX2582"/>
  <c r="AC2570"/>
  <c r="AX2583" l="1"/>
  <c r="AY2583" s="1"/>
  <c r="AY2582"/>
  <c r="AD2570"/>
  <c r="BI2585"/>
  <c r="AW2585"/>
  <c r="AU2586"/>
  <c r="AC2571"/>
  <c r="Z2573"/>
  <c r="AB2573" s="1"/>
  <c r="Y2573"/>
  <c r="AA2573" s="1"/>
  <c r="AC2572"/>
  <c r="AX2584"/>
  <c r="AY2584" s="1"/>
  <c r="AD2572" l="1"/>
  <c r="BI2586"/>
  <c r="AW2586"/>
  <c r="AU2587"/>
  <c r="AD2571"/>
  <c r="AX2585"/>
  <c r="AY2585" s="1"/>
  <c r="Z2574"/>
  <c r="AB2574" s="1"/>
  <c r="Y2574"/>
  <c r="AA2574" s="1"/>
  <c r="BI2587" l="1"/>
  <c r="AW2587"/>
  <c r="AU2588"/>
  <c r="Y2575"/>
  <c r="AA2575" s="1"/>
  <c r="Z2575"/>
  <c r="AB2575" s="1"/>
  <c r="AC2573"/>
  <c r="AD2573" l="1"/>
  <c r="BI2588"/>
  <c r="AW2588"/>
  <c r="AU2589"/>
  <c r="AC2574"/>
  <c r="Y2576"/>
  <c r="AA2576" s="1"/>
  <c r="AC2575"/>
  <c r="Z2576"/>
  <c r="AB2576" s="1"/>
  <c r="AX2586"/>
  <c r="AY2586" s="1"/>
  <c r="AD2574" l="1"/>
  <c r="AD2575"/>
  <c r="BI2589"/>
  <c r="AW2589"/>
  <c r="AU2590"/>
  <c r="Z2577"/>
  <c r="AB2577" s="1"/>
  <c r="Y2577"/>
  <c r="AA2577" s="1"/>
  <c r="AX2587"/>
  <c r="BI2590" l="1"/>
  <c r="AW2590"/>
  <c r="AU2591"/>
  <c r="AX2588"/>
  <c r="AY2588" s="1"/>
  <c r="AY2587"/>
  <c r="Y2578"/>
  <c r="AA2578" s="1"/>
  <c r="Z2578"/>
  <c r="AB2578" s="1"/>
  <c r="AC2576"/>
  <c r="AD2576" l="1"/>
  <c r="BI2591"/>
  <c r="AW2591"/>
  <c r="AU2592"/>
  <c r="AC2577"/>
  <c r="Y2579"/>
  <c r="AA2579" s="1"/>
  <c r="AX2589"/>
  <c r="Z2579"/>
  <c r="AB2579" s="1"/>
  <c r="AD2577" l="1"/>
  <c r="AX2590"/>
  <c r="AY2590" s="1"/>
  <c r="AY2589"/>
  <c r="BI2592"/>
  <c r="AW2592"/>
  <c r="AU2593"/>
  <c r="AC2578"/>
  <c r="Z2580"/>
  <c r="AB2580" s="1"/>
  <c r="Y2580"/>
  <c r="AA2580" s="1"/>
  <c r="AC2579"/>
  <c r="AX2591" l="1"/>
  <c r="AY2591" s="1"/>
  <c r="AD2578"/>
  <c r="AD2579"/>
  <c r="BI2593"/>
  <c r="AW2593"/>
  <c r="AU2594"/>
  <c r="Z2581"/>
  <c r="AB2581" s="1"/>
  <c r="Y2581"/>
  <c r="AA2581" s="1"/>
  <c r="AX2592"/>
  <c r="AY2592" s="1"/>
  <c r="AY2593" l="1"/>
  <c r="BI2594"/>
  <c r="AW2594"/>
  <c r="AU2595"/>
  <c r="Y2582"/>
  <c r="AA2582" s="1"/>
  <c r="AC2581"/>
  <c r="Z2582"/>
  <c r="AB2582" s="1"/>
  <c r="AX2593"/>
  <c r="AC2580"/>
  <c r="AD2580" l="1"/>
  <c r="AD2581"/>
  <c r="BI2595"/>
  <c r="AW2595"/>
  <c r="AU2596"/>
  <c r="Y2583"/>
  <c r="AA2583" s="1"/>
  <c r="Z2583"/>
  <c r="AB2583" s="1"/>
  <c r="AX2594"/>
  <c r="AY2594" s="1"/>
  <c r="BI2596" l="1"/>
  <c r="AW2596"/>
  <c r="AU2597"/>
  <c r="Y2584"/>
  <c r="AA2584" s="1"/>
  <c r="AC2582"/>
  <c r="Z2584"/>
  <c r="AB2584" s="1"/>
  <c r="AD2582" l="1"/>
  <c r="BI2597"/>
  <c r="AW2597"/>
  <c r="AU2598"/>
  <c r="AC2583"/>
  <c r="Y2585"/>
  <c r="AA2585" s="1"/>
  <c r="Z2585"/>
  <c r="AB2585" s="1"/>
  <c r="AX2595"/>
  <c r="AY2595" s="1"/>
  <c r="AD2583" l="1"/>
  <c r="BI2598"/>
  <c r="AW2598"/>
  <c r="AU2599"/>
  <c r="AC2584"/>
  <c r="Y2586"/>
  <c r="AA2586" s="1"/>
  <c r="Z2586"/>
  <c r="AB2586" s="1"/>
  <c r="AX2596"/>
  <c r="AX2597" l="1"/>
  <c r="AY2597" s="1"/>
  <c r="AY2596"/>
  <c r="AD2584"/>
  <c r="BI2599"/>
  <c r="AW2599"/>
  <c r="AU2600"/>
  <c r="Y2587"/>
  <c r="AA2587" s="1"/>
  <c r="AC2585"/>
  <c r="Z2587"/>
  <c r="AB2587" s="1"/>
  <c r="AD2585" l="1"/>
  <c r="BI2600"/>
  <c r="AW2600"/>
  <c r="AU2601"/>
  <c r="Y2588"/>
  <c r="AA2588" s="1"/>
  <c r="Z2588"/>
  <c r="AB2588" s="1"/>
  <c r="AX2598"/>
  <c r="AY2598" s="1"/>
  <c r="AC2586"/>
  <c r="AD2586" l="1"/>
  <c r="BI2601"/>
  <c r="AW2601"/>
  <c r="AU2602"/>
  <c r="Z2589"/>
  <c r="AB2589" s="1"/>
  <c r="Y2589"/>
  <c r="AA2589" s="1"/>
  <c r="AC2588"/>
  <c r="AX2599"/>
  <c r="AY2599" s="1"/>
  <c r="AC2587"/>
  <c r="AD2587" l="1"/>
  <c r="AD2588"/>
  <c r="BI2602"/>
  <c r="AW2602"/>
  <c r="AU2603"/>
  <c r="Z2590"/>
  <c r="AB2590" s="1"/>
  <c r="Y2590"/>
  <c r="AA2590" s="1"/>
  <c r="AC2589"/>
  <c r="AX2600"/>
  <c r="AY2600" s="1"/>
  <c r="BI2603" l="1"/>
  <c r="AW2603"/>
  <c r="AU2604"/>
  <c r="AD2589"/>
  <c r="Z2591"/>
  <c r="AB2591" s="1"/>
  <c r="Y2591"/>
  <c r="AA2591" s="1"/>
  <c r="AX2601"/>
  <c r="BI2604" l="1"/>
  <c r="AW2604"/>
  <c r="AU2605"/>
  <c r="AX2602"/>
  <c r="AY2602" s="1"/>
  <c r="AY2601"/>
  <c r="AC2590"/>
  <c r="Z2592"/>
  <c r="AB2592" s="1"/>
  <c r="Y2592"/>
  <c r="AA2592" s="1"/>
  <c r="AX2603" l="1"/>
  <c r="AY2603" s="1"/>
  <c r="AD2590"/>
  <c r="BI2605"/>
  <c r="AW2605"/>
  <c r="AU2606"/>
  <c r="AC2591"/>
  <c r="Z2593"/>
  <c r="AB2593" s="1"/>
  <c r="Y2593"/>
  <c r="AA2593" s="1"/>
  <c r="AD2591" l="1"/>
  <c r="BI2606"/>
  <c r="AW2606"/>
  <c r="AU2607"/>
  <c r="AC2592"/>
  <c r="Z2594"/>
  <c r="AB2594" s="1"/>
  <c r="Y2594"/>
  <c r="AA2594" s="1"/>
  <c r="AX2604"/>
  <c r="AX2605" l="1"/>
  <c r="AY2605" s="1"/>
  <c r="AY2604"/>
  <c r="BI2607"/>
  <c r="AW2607"/>
  <c r="AU2608"/>
  <c r="AD2592"/>
  <c r="AC2593"/>
  <c r="Z2595"/>
  <c r="AB2595" s="1"/>
  <c r="Y2595"/>
  <c r="AA2595" s="1"/>
  <c r="AC2594"/>
  <c r="AX2606" l="1"/>
  <c r="AY2606" s="1"/>
  <c r="BI2608"/>
  <c r="AW2608"/>
  <c r="AU2609"/>
  <c r="AD2594"/>
  <c r="AD2593"/>
  <c r="Z2596"/>
  <c r="AB2596" s="1"/>
  <c r="Y2596"/>
  <c r="AA2596" s="1"/>
  <c r="AX2607"/>
  <c r="AY2607" s="1"/>
  <c r="BI2609" l="1"/>
  <c r="AW2609"/>
  <c r="AU2610"/>
  <c r="AC2595"/>
  <c r="Y2597"/>
  <c r="AA2597" s="1"/>
  <c r="Z2597"/>
  <c r="AB2597" s="1"/>
  <c r="BI2610" l="1"/>
  <c r="AW2610"/>
  <c r="AU2611"/>
  <c r="AD2595"/>
  <c r="Y2598"/>
  <c r="AA2598" s="1"/>
  <c r="AX2608"/>
  <c r="AY2608" s="1"/>
  <c r="Z2598"/>
  <c r="AB2598" s="1"/>
  <c r="AC2596"/>
  <c r="AD2596" l="1"/>
  <c r="BI2611"/>
  <c r="AW2611"/>
  <c r="AU2612"/>
  <c r="Y2599"/>
  <c r="AA2599" s="1"/>
  <c r="AC2598"/>
  <c r="AC2597"/>
  <c r="Z2599"/>
  <c r="AB2599" s="1"/>
  <c r="AX2609"/>
  <c r="AY2609" s="1"/>
  <c r="AD2598" l="1"/>
  <c r="BI2612"/>
  <c r="AW2612"/>
  <c r="AU2613"/>
  <c r="AD2597"/>
  <c r="Y2600"/>
  <c r="AA2600" s="1"/>
  <c r="Z2600"/>
  <c r="AB2600" s="1"/>
  <c r="AX2610"/>
  <c r="AY2610" s="1"/>
  <c r="BI2613" l="1"/>
  <c r="AW2613"/>
  <c r="AU2614"/>
  <c r="Y2601"/>
  <c r="AA2601" s="1"/>
  <c r="Z2601"/>
  <c r="AB2601" s="1"/>
  <c r="AC2599"/>
  <c r="AX2611"/>
  <c r="AD2599" l="1"/>
  <c r="AX2612"/>
  <c r="AY2612" s="1"/>
  <c r="AY2611"/>
  <c r="BI2614"/>
  <c r="AW2614"/>
  <c r="AU2615"/>
  <c r="Y2602"/>
  <c r="AA2602" s="1"/>
  <c r="Z2602"/>
  <c r="AB2602" s="1"/>
  <c r="AX2613"/>
  <c r="AY2613" s="1"/>
  <c r="AC2600"/>
  <c r="AD2600" l="1"/>
  <c r="BI2615"/>
  <c r="AW2615"/>
  <c r="AU2616"/>
  <c r="Z2603"/>
  <c r="AB2603" s="1"/>
  <c r="Y2603"/>
  <c r="AA2603" s="1"/>
  <c r="AX2614"/>
  <c r="AY2614" s="1"/>
  <c r="AC2601"/>
  <c r="AD2601" l="1"/>
  <c r="BI2616"/>
  <c r="AW2616"/>
  <c r="AU2617"/>
  <c r="AC2602"/>
  <c r="Z2604"/>
  <c r="AB2604" s="1"/>
  <c r="Y2604"/>
  <c r="AA2604" s="1"/>
  <c r="AC2603"/>
  <c r="AD2602" l="1"/>
  <c r="BI2617"/>
  <c r="AW2617"/>
  <c r="AU2618"/>
  <c r="AD2603"/>
  <c r="Y2605"/>
  <c r="AA2605" s="1"/>
  <c r="Z2605"/>
  <c r="AB2605" s="1"/>
  <c r="AX2615"/>
  <c r="AY2615" s="1"/>
  <c r="BI2618" l="1"/>
  <c r="AW2618"/>
  <c r="AU2619"/>
  <c r="Y2606"/>
  <c r="AA2606" s="1"/>
  <c r="AX2616"/>
  <c r="AY2616" s="1"/>
  <c r="AC2604"/>
  <c r="Z2606"/>
  <c r="AB2606" s="1"/>
  <c r="AD2604" l="1"/>
  <c r="BI2619"/>
  <c r="AW2619"/>
  <c r="AU2620"/>
  <c r="Y2607"/>
  <c r="AA2607" s="1"/>
  <c r="AC2606"/>
  <c r="Z2607"/>
  <c r="AB2607" s="1"/>
  <c r="AC2605"/>
  <c r="AX2617"/>
  <c r="AX2618" l="1"/>
  <c r="AY2618" s="1"/>
  <c r="AY2617"/>
  <c r="AD2606"/>
  <c r="BI2620"/>
  <c r="AW2620"/>
  <c r="AU2621"/>
  <c r="AD2605"/>
  <c r="Z2608"/>
  <c r="AB2608" s="1"/>
  <c r="Y2608"/>
  <c r="AA2608" s="1"/>
  <c r="AX2619"/>
  <c r="AY2619" s="1"/>
  <c r="BI2621" l="1"/>
  <c r="AW2621"/>
  <c r="AU2622"/>
  <c r="AC2607"/>
  <c r="Z2609"/>
  <c r="AB2609" s="1"/>
  <c r="Y2609"/>
  <c r="AA2609" s="1"/>
  <c r="AX2620"/>
  <c r="AY2620" s="1"/>
  <c r="AD2607" l="1"/>
  <c r="BI2622"/>
  <c r="AW2622"/>
  <c r="AU2623"/>
  <c r="Z2610"/>
  <c r="AB2610" s="1"/>
  <c r="Y2610"/>
  <c r="AA2610" s="1"/>
  <c r="AC2608"/>
  <c r="AD2608" l="1"/>
  <c r="BI2623"/>
  <c r="AW2623"/>
  <c r="AU2624"/>
  <c r="Z2611"/>
  <c r="AB2611" s="1"/>
  <c r="Y2611"/>
  <c r="AA2611" s="1"/>
  <c r="AX2621"/>
  <c r="AC2609"/>
  <c r="AX2622" l="1"/>
  <c r="AY2622" s="1"/>
  <c r="AY2621"/>
  <c r="AD2609"/>
  <c r="BI2624"/>
  <c r="AW2624"/>
  <c r="AU2625"/>
  <c r="Y2612"/>
  <c r="AA2612" s="1"/>
  <c r="Z2612"/>
  <c r="AB2612" s="1"/>
  <c r="AC2610"/>
  <c r="AX2623" l="1"/>
  <c r="AY2623" s="1"/>
  <c r="BI2625"/>
  <c r="AW2625"/>
  <c r="AU2626"/>
  <c r="AD2610"/>
  <c r="Z2613"/>
  <c r="AB2613" s="1"/>
  <c r="Y2613"/>
  <c r="AA2613" s="1"/>
  <c r="AC2611"/>
  <c r="AD2611" l="1"/>
  <c r="BI2626"/>
  <c r="AW2626"/>
  <c r="AU2627"/>
  <c r="AC2612"/>
  <c r="Z2614"/>
  <c r="AB2614" s="1"/>
  <c r="Y2614"/>
  <c r="AA2614" s="1"/>
  <c r="AC2613"/>
  <c r="AX2624"/>
  <c r="BI2627" l="1"/>
  <c r="AW2627"/>
  <c r="AU2628"/>
  <c r="AD2613"/>
  <c r="AX2625"/>
  <c r="AY2625" s="1"/>
  <c r="AY2624"/>
  <c r="AD2612"/>
  <c r="Z2615"/>
  <c r="AB2615" s="1"/>
  <c r="Y2615"/>
  <c r="AA2615" s="1"/>
  <c r="AX2626"/>
  <c r="AY2626" s="1"/>
  <c r="BI2628" l="1"/>
  <c r="AW2628"/>
  <c r="AU2629"/>
  <c r="AC2614"/>
  <c r="Z2616"/>
  <c r="AB2616" s="1"/>
  <c r="Y2616"/>
  <c r="AA2616" s="1"/>
  <c r="AD2614" l="1"/>
  <c r="BI2629"/>
  <c r="AW2629"/>
  <c r="AU2630"/>
  <c r="AC2615"/>
  <c r="Z2617"/>
  <c r="AB2617" s="1"/>
  <c r="Y2617"/>
  <c r="AA2617" s="1"/>
  <c r="AX2627"/>
  <c r="BI2630" l="1"/>
  <c r="AW2630"/>
  <c r="AU2631"/>
  <c r="AX2628"/>
  <c r="AY2628" s="1"/>
  <c r="AY2627"/>
  <c r="AD2615"/>
  <c r="AC2616"/>
  <c r="Z2618"/>
  <c r="AB2618" s="1"/>
  <c r="Y2618"/>
  <c r="AA2618" s="1"/>
  <c r="AX2629"/>
  <c r="AY2629" s="1"/>
  <c r="AD2616" l="1"/>
  <c r="BI2631"/>
  <c r="AW2631"/>
  <c r="AU2632"/>
  <c r="Z2619"/>
  <c r="AB2619" s="1"/>
  <c r="Y2619"/>
  <c r="AA2619" s="1"/>
  <c r="AC2617"/>
  <c r="AD2617" l="1"/>
  <c r="BI2632"/>
  <c r="AW2632"/>
  <c r="AU2633"/>
  <c r="AC2618"/>
  <c r="Z2620"/>
  <c r="AB2620" s="1"/>
  <c r="Y2620"/>
  <c r="AA2620" s="1"/>
  <c r="AX2630"/>
  <c r="AX2631" l="1"/>
  <c r="AY2631" s="1"/>
  <c r="AY2630"/>
  <c r="AD2618"/>
  <c r="BI2633"/>
  <c r="AW2633"/>
  <c r="AU2634"/>
  <c r="Z2621"/>
  <c r="AB2621" s="1"/>
  <c r="Y2621"/>
  <c r="AA2621" s="1"/>
  <c r="AC2620"/>
  <c r="AC2619"/>
  <c r="AD2619" l="1"/>
  <c r="AD2620"/>
  <c r="BI2634"/>
  <c r="AW2634"/>
  <c r="AU2635"/>
  <c r="Y2622"/>
  <c r="AA2622" s="1"/>
  <c r="Z2622"/>
  <c r="AB2622" s="1"/>
  <c r="AX2632"/>
  <c r="AY2632" s="1"/>
  <c r="BI2635" l="1"/>
  <c r="AW2635"/>
  <c r="AU2636"/>
  <c r="Y2623"/>
  <c r="AA2623" s="1"/>
  <c r="Z2623"/>
  <c r="AB2623" s="1"/>
  <c r="AX2633"/>
  <c r="AC2621"/>
  <c r="BI2636" l="1"/>
  <c r="AW2636"/>
  <c r="AU2637"/>
  <c r="AX2634"/>
  <c r="AY2634" s="1"/>
  <c r="AY2633"/>
  <c r="AD2621"/>
  <c r="Y2624"/>
  <c r="AA2624" s="1"/>
  <c r="AC2622"/>
  <c r="Z2624"/>
  <c r="AB2624" s="1"/>
  <c r="AX2635"/>
  <c r="AY2635" s="1"/>
  <c r="AD2622" l="1"/>
  <c r="BI2637"/>
  <c r="AW2637"/>
  <c r="AU2638"/>
  <c r="Z2625"/>
  <c r="AB2625" s="1"/>
  <c r="Y2625"/>
  <c r="AA2625" s="1"/>
  <c r="AX2636"/>
  <c r="AY2636" s="1"/>
  <c r="AC2623"/>
  <c r="BI2638" l="1"/>
  <c r="AW2638"/>
  <c r="AU2639"/>
  <c r="AD2623"/>
  <c r="AC2624"/>
  <c r="AX2637"/>
  <c r="AY2637" s="1"/>
  <c r="Z2626"/>
  <c r="AB2626" s="1"/>
  <c r="Y2626"/>
  <c r="AA2626" s="1"/>
  <c r="AC2625"/>
  <c r="AD2624" l="1"/>
  <c r="AY2638"/>
  <c r="AD2625"/>
  <c r="BI2639"/>
  <c r="AW2639"/>
  <c r="AU2640"/>
  <c r="Z2627"/>
  <c r="AB2627" s="1"/>
  <c r="AX2638"/>
  <c r="Y2627"/>
  <c r="AA2627" s="1"/>
  <c r="BI2640" l="1"/>
  <c r="AW2640"/>
  <c r="AU2641"/>
  <c r="AC2626"/>
  <c r="Z2628"/>
  <c r="AB2628" s="1"/>
  <c r="Y2628"/>
  <c r="AA2628" s="1"/>
  <c r="AC2627"/>
  <c r="AD2626" l="1"/>
  <c r="BI2641"/>
  <c r="AW2641"/>
  <c r="AU2642"/>
  <c r="AD2627"/>
  <c r="AX2639"/>
  <c r="AY2639" s="1"/>
  <c r="Y2629"/>
  <c r="AA2629" s="1"/>
  <c r="Z2629"/>
  <c r="AB2629" s="1"/>
  <c r="BI2642" l="1"/>
  <c r="AW2642"/>
  <c r="AU2643"/>
  <c r="AC2628"/>
  <c r="Z2630"/>
  <c r="AB2630" s="1"/>
  <c r="AX2640"/>
  <c r="Y2630"/>
  <c r="AA2630" s="1"/>
  <c r="AC2629"/>
  <c r="AD2628" l="1"/>
  <c r="AD2629"/>
  <c r="AX2641"/>
  <c r="AY2641" s="1"/>
  <c r="AY2640"/>
  <c r="BI2643"/>
  <c r="AW2643"/>
  <c r="AU2644"/>
  <c r="Z2631"/>
  <c r="AB2631" s="1"/>
  <c r="Y2631"/>
  <c r="AA2631" s="1"/>
  <c r="AX2642" l="1"/>
  <c r="AY2642" s="1"/>
  <c r="BI2644"/>
  <c r="AW2644"/>
  <c r="AU2645"/>
  <c r="AC2630"/>
  <c r="AX2643"/>
  <c r="AY2643" s="1"/>
  <c r="Z2632"/>
  <c r="AB2632" s="1"/>
  <c r="Y2632"/>
  <c r="AA2632" s="1"/>
  <c r="AC2631"/>
  <c r="AD2630" l="1"/>
  <c r="AD2631"/>
  <c r="BI2645"/>
  <c r="AW2645"/>
  <c r="AU2646"/>
  <c r="AY2644"/>
  <c r="AX2644"/>
  <c r="Z2633"/>
  <c r="AB2633" s="1"/>
  <c r="Y2633"/>
  <c r="AA2633" s="1"/>
  <c r="AC2632"/>
  <c r="AD2632" l="1"/>
  <c r="BI2646"/>
  <c r="AW2646"/>
  <c r="AU2647"/>
  <c r="Z2634"/>
  <c r="AB2634" s="1"/>
  <c r="Y2634"/>
  <c r="AA2634" s="1"/>
  <c r="BI2647" l="1"/>
  <c r="AW2647"/>
  <c r="AU2648"/>
  <c r="AC2633"/>
  <c r="Z2635"/>
  <c r="AB2635" s="1"/>
  <c r="Y2635"/>
  <c r="AA2635" s="1"/>
  <c r="AC2634"/>
  <c r="AX2645"/>
  <c r="AY2645" s="1"/>
  <c r="AD2633" l="1"/>
  <c r="BI2648"/>
  <c r="AW2648"/>
  <c r="AU2649"/>
  <c r="AD2634"/>
  <c r="Y2636"/>
  <c r="AA2636" s="1"/>
  <c r="Z2636"/>
  <c r="AB2636" s="1"/>
  <c r="AX2646"/>
  <c r="AX2647" l="1"/>
  <c r="AY2647" s="1"/>
  <c r="AY2646"/>
  <c r="BI2649"/>
  <c r="AW2649"/>
  <c r="AU2650"/>
  <c r="Y2637"/>
  <c r="AA2637" s="1"/>
  <c r="AC2636"/>
  <c r="AC2635"/>
  <c r="Z2637"/>
  <c r="AB2637" s="1"/>
  <c r="AD2635" l="1"/>
  <c r="AD2636"/>
  <c r="BI2650"/>
  <c r="AW2650"/>
  <c r="AU2651"/>
  <c r="AX2648"/>
  <c r="AY2648" s="1"/>
  <c r="Z2638"/>
  <c r="AB2638" s="1"/>
  <c r="Y2638"/>
  <c r="AA2638" s="1"/>
  <c r="AC2637"/>
  <c r="AX2649" l="1"/>
  <c r="AY2649" s="1"/>
  <c r="BI2651"/>
  <c r="AW2651"/>
  <c r="AU2652"/>
  <c r="AD2637"/>
  <c r="AX2650"/>
  <c r="AY2650" s="1"/>
  <c r="Z2639"/>
  <c r="AB2639" s="1"/>
  <c r="Y2639"/>
  <c r="AA2639" s="1"/>
  <c r="BI2652" l="1"/>
  <c r="AW2652"/>
  <c r="AU2653"/>
  <c r="Z2640"/>
  <c r="AB2640" s="1"/>
  <c r="Y2640"/>
  <c r="AA2640" s="1"/>
  <c r="AX2651"/>
  <c r="AY2651" s="1"/>
  <c r="AC2638"/>
  <c r="AD2638" l="1"/>
  <c r="BI2653"/>
  <c r="AW2653"/>
  <c r="AU2654"/>
  <c r="Z2641"/>
  <c r="AB2641" s="1"/>
  <c r="Y2641"/>
  <c r="AA2641" s="1"/>
  <c r="AC2640"/>
  <c r="AX2652"/>
  <c r="AY2652" s="1"/>
  <c r="AC2639"/>
  <c r="AD2639" l="1"/>
  <c r="AD2640"/>
  <c r="BI2654"/>
  <c r="AW2654"/>
  <c r="AU2655"/>
  <c r="Y2642"/>
  <c r="AA2642" s="1"/>
  <c r="Z2642"/>
  <c r="AB2642" s="1"/>
  <c r="BI2655" l="1"/>
  <c r="AW2655"/>
  <c r="AU2656"/>
  <c r="Z2643"/>
  <c r="AB2643" s="1"/>
  <c r="Y2643"/>
  <c r="AA2643" s="1"/>
  <c r="AX2653"/>
  <c r="AY2653" s="1"/>
  <c r="AC2641"/>
  <c r="BI2656" l="1"/>
  <c r="AW2656"/>
  <c r="AU2657"/>
  <c r="AD2641"/>
  <c r="Z2644"/>
  <c r="AB2644" s="1"/>
  <c r="AX2654"/>
  <c r="AY2654" s="1"/>
  <c r="Y2644"/>
  <c r="AA2644" s="1"/>
  <c r="AC2643"/>
  <c r="AC2642"/>
  <c r="AD2643" l="1"/>
  <c r="AD2642"/>
  <c r="BI2657"/>
  <c r="AW2657"/>
  <c r="AU2658"/>
  <c r="Y2645"/>
  <c r="AA2645" s="1"/>
  <c r="Z2645"/>
  <c r="AB2645" s="1"/>
  <c r="AX2655"/>
  <c r="AY2655" s="1"/>
  <c r="BI2658" l="1"/>
  <c r="AW2658"/>
  <c r="AU2659"/>
  <c r="Y2646"/>
  <c r="AA2646" s="1"/>
  <c r="AX2656"/>
  <c r="AY2656" s="1"/>
  <c r="AC2644"/>
  <c r="Z2646"/>
  <c r="AB2646" s="1"/>
  <c r="AD2644" l="1"/>
  <c r="BI2659"/>
  <c r="AW2659"/>
  <c r="AU2660"/>
  <c r="Z2647"/>
  <c r="AB2647" s="1"/>
  <c r="Y2647"/>
  <c r="AA2647" s="1"/>
  <c r="AC2645"/>
  <c r="AX2657"/>
  <c r="AD2645" l="1"/>
  <c r="AX2658"/>
  <c r="AY2658" s="1"/>
  <c r="AY2657"/>
  <c r="BI2660"/>
  <c r="AW2660"/>
  <c r="AU2661"/>
  <c r="AC2646"/>
  <c r="Z2648"/>
  <c r="AB2648" s="1"/>
  <c r="Y2648"/>
  <c r="AA2648" s="1"/>
  <c r="AC2647"/>
  <c r="AD2647" l="1"/>
  <c r="AD2646"/>
  <c r="BI2661"/>
  <c r="AW2661"/>
  <c r="AU2662"/>
  <c r="Y2649"/>
  <c r="AA2649" s="1"/>
  <c r="AC2648"/>
  <c r="Z2649"/>
  <c r="AB2649" s="1"/>
  <c r="AX2659"/>
  <c r="AD2648" l="1"/>
  <c r="BI2662"/>
  <c r="AW2662"/>
  <c r="AU2663"/>
  <c r="AX2660"/>
  <c r="AY2660" s="1"/>
  <c r="AY2659"/>
  <c r="Z2650"/>
  <c r="AB2650" s="1"/>
  <c r="Y2650"/>
  <c r="AA2650" s="1"/>
  <c r="AC2649"/>
  <c r="AD2649" l="1"/>
  <c r="AX2661"/>
  <c r="AY2661" s="1"/>
  <c r="BI2663"/>
  <c r="AW2663"/>
  <c r="AU2664"/>
  <c r="Y2651"/>
  <c r="AA2651" s="1"/>
  <c r="Z2651"/>
  <c r="AB2651" s="1"/>
  <c r="AX2662" l="1"/>
  <c r="AY2662" s="1"/>
  <c r="BI2664"/>
  <c r="AW2664"/>
  <c r="AU2665"/>
  <c r="Y2652"/>
  <c r="AA2652" s="1"/>
  <c r="Z2652"/>
  <c r="AB2652" s="1"/>
  <c r="AC2650"/>
  <c r="AD2650" l="1"/>
  <c r="BI2665"/>
  <c r="AW2665"/>
  <c r="AU2666"/>
  <c r="Y2653"/>
  <c r="AA2653" s="1"/>
  <c r="AC2652"/>
  <c r="AC2651"/>
  <c r="AX2663"/>
  <c r="Z2653"/>
  <c r="AB2653" s="1"/>
  <c r="AD2652" l="1"/>
  <c r="AD2651"/>
  <c r="AX2664"/>
  <c r="AY2664" s="1"/>
  <c r="AY2663"/>
  <c r="BI2666"/>
  <c r="AW2666"/>
  <c r="AU2667"/>
  <c r="Y2654"/>
  <c r="AA2654" s="1"/>
  <c r="AC2653"/>
  <c r="Z2654"/>
  <c r="AB2654" s="1"/>
  <c r="AX2665"/>
  <c r="AY2665" s="1"/>
  <c r="BI2667" l="1"/>
  <c r="AW2667"/>
  <c r="AU2668"/>
  <c r="AD2653"/>
  <c r="Y2655"/>
  <c r="AA2655" s="1"/>
  <c r="Z2655"/>
  <c r="AB2655" s="1"/>
  <c r="BI2668" l="1"/>
  <c r="AW2668"/>
  <c r="AU2669"/>
  <c r="Z2656"/>
  <c r="AB2656" s="1"/>
  <c r="Y2656"/>
  <c r="AA2656" s="1"/>
  <c r="AC2654"/>
  <c r="AX2666"/>
  <c r="AY2666" s="1"/>
  <c r="AD2654" l="1"/>
  <c r="BI2669"/>
  <c r="AW2669"/>
  <c r="AU2670"/>
  <c r="AC2655"/>
  <c r="Z2657"/>
  <c r="AB2657" s="1"/>
  <c r="AX2667"/>
  <c r="Y2657"/>
  <c r="AA2657" s="1"/>
  <c r="AC2656"/>
  <c r="AX2668" l="1"/>
  <c r="AY2668" s="1"/>
  <c r="AY2667"/>
  <c r="BI2670"/>
  <c r="AW2670"/>
  <c r="AU2671"/>
  <c r="AD2656"/>
  <c r="AD2655"/>
  <c r="Z2658"/>
  <c r="AB2658" s="1"/>
  <c r="AX2669"/>
  <c r="AY2669" s="1"/>
  <c r="Y2658"/>
  <c r="AA2658" s="1"/>
  <c r="AC2657"/>
  <c r="AD2657" l="1"/>
  <c r="BI2671"/>
  <c r="AW2671"/>
  <c r="AU2672"/>
  <c r="Y2659"/>
  <c r="AA2659" s="1"/>
  <c r="Z2659"/>
  <c r="AB2659" s="1"/>
  <c r="BI2672" l="1"/>
  <c r="AW2672"/>
  <c r="AU2673"/>
  <c r="Z2660"/>
  <c r="AB2660" s="1"/>
  <c r="AX2670"/>
  <c r="AY2670" s="1"/>
  <c r="Y2660"/>
  <c r="AA2660" s="1"/>
  <c r="AC2659"/>
  <c r="AC2658"/>
  <c r="AD2658" l="1"/>
  <c r="AD2659"/>
  <c r="BI2673"/>
  <c r="AW2673"/>
  <c r="AU2674"/>
  <c r="Y2661"/>
  <c r="AA2661" s="1"/>
  <c r="AC2660"/>
  <c r="Z2661"/>
  <c r="AB2661" s="1"/>
  <c r="AX2671"/>
  <c r="AX2672" l="1"/>
  <c r="AY2672" s="1"/>
  <c r="AY2671"/>
  <c r="BI2674"/>
  <c r="AW2674"/>
  <c r="AU2675"/>
  <c r="AD2660"/>
  <c r="Y2662"/>
  <c r="AA2662" s="1"/>
  <c r="Z2662"/>
  <c r="AB2662" s="1"/>
  <c r="BI2675" l="1"/>
  <c r="AW2675"/>
  <c r="AU2676"/>
  <c r="AX2673"/>
  <c r="AY2673" s="1"/>
  <c r="AX2674"/>
  <c r="AY2674" s="1"/>
  <c r="Y2663"/>
  <c r="AA2663" s="1"/>
  <c r="AC2662"/>
  <c r="AC2661"/>
  <c r="Z2663"/>
  <c r="AB2663" s="1"/>
  <c r="AD2661" l="1"/>
  <c r="BI2676"/>
  <c r="AW2676"/>
  <c r="AU2677"/>
  <c r="AD2662"/>
  <c r="AY2675"/>
  <c r="AX2675"/>
  <c r="Z2664"/>
  <c r="AB2664" s="1"/>
  <c r="Y2664"/>
  <c r="AA2664" s="1"/>
  <c r="AC2663"/>
  <c r="AD2663" l="1"/>
  <c r="BI2677"/>
  <c r="AW2677"/>
  <c r="AU2678"/>
  <c r="AX2676"/>
  <c r="AY2676" s="1"/>
  <c r="Z2665"/>
  <c r="AB2665" s="1"/>
  <c r="Y2665"/>
  <c r="AA2665" s="1"/>
  <c r="AC2664"/>
  <c r="BI2678" l="1"/>
  <c r="AW2678"/>
  <c r="AU2679"/>
  <c r="AD2664"/>
  <c r="Z2666"/>
  <c r="AB2666" s="1"/>
  <c r="Y2666"/>
  <c r="AA2666" s="1"/>
  <c r="AX2677"/>
  <c r="AY2677" s="1"/>
  <c r="BI2679" l="1"/>
  <c r="AW2679"/>
  <c r="AU2680"/>
  <c r="Y2667"/>
  <c r="AA2667" s="1"/>
  <c r="AC2666"/>
  <c r="Z2667"/>
  <c r="AB2667" s="1"/>
  <c r="AC2665"/>
  <c r="AD2666" l="1"/>
  <c r="AD2665"/>
  <c r="BI2680"/>
  <c r="AW2680"/>
  <c r="AU2681"/>
  <c r="Y2668"/>
  <c r="AA2668" s="1"/>
  <c r="Z2668"/>
  <c r="AB2668" s="1"/>
  <c r="AX2678"/>
  <c r="AX2679" l="1"/>
  <c r="AY2679" s="1"/>
  <c r="AY2678"/>
  <c r="BI2681"/>
  <c r="AW2681"/>
  <c r="AU2682"/>
  <c r="Y2669"/>
  <c r="AA2669" s="1"/>
  <c r="AC2667"/>
  <c r="Z2669"/>
  <c r="AB2669" s="1"/>
  <c r="BI2682" l="1"/>
  <c r="AW2682"/>
  <c r="AU2683"/>
  <c r="AD2667"/>
  <c r="AC2668"/>
  <c r="Z2670"/>
  <c r="AB2670" s="1"/>
  <c r="AX2680"/>
  <c r="Y2670"/>
  <c r="AA2670" s="1"/>
  <c r="AC2669"/>
  <c r="AX2681" l="1"/>
  <c r="AY2681" s="1"/>
  <c r="AY2680"/>
  <c r="AD2669"/>
  <c r="AD2668"/>
  <c r="BI2683"/>
  <c r="AW2683"/>
  <c r="AU2684"/>
  <c r="Z2671"/>
  <c r="AB2671" s="1"/>
  <c r="Y2671"/>
  <c r="AA2671" s="1"/>
  <c r="BI2684" l="1"/>
  <c r="AW2684"/>
  <c r="AU2685"/>
  <c r="Z2672"/>
  <c r="AB2672" s="1"/>
  <c r="Y2672"/>
  <c r="AA2672" s="1"/>
  <c r="AC2670"/>
  <c r="AX2682"/>
  <c r="AY2682" s="1"/>
  <c r="AD2670" l="1"/>
  <c r="BI2685"/>
  <c r="AW2685"/>
  <c r="AU2686"/>
  <c r="AC2671"/>
  <c r="Y2673"/>
  <c r="AA2673" s="1"/>
  <c r="Z2673"/>
  <c r="AB2673" s="1"/>
  <c r="AX2683"/>
  <c r="AY2683" s="1"/>
  <c r="AD2671" l="1"/>
  <c r="BI2686"/>
  <c r="AW2686"/>
  <c r="AU2687"/>
  <c r="AX2684"/>
  <c r="Y2674"/>
  <c r="AA2674" s="1"/>
  <c r="Z2674"/>
  <c r="AB2674" s="1"/>
  <c r="AC2672"/>
  <c r="AD2672" l="1"/>
  <c r="AX2685"/>
  <c r="AY2685" s="1"/>
  <c r="AY2684"/>
  <c r="BI2687"/>
  <c r="AW2687"/>
  <c r="AU2688"/>
  <c r="Y2675"/>
  <c r="AA2675" s="1"/>
  <c r="Z2675"/>
  <c r="AB2675" s="1"/>
  <c r="AC2673"/>
  <c r="BI2688" l="1"/>
  <c r="AW2688"/>
  <c r="AU2689"/>
  <c r="AD2673"/>
  <c r="AX2686"/>
  <c r="AY2686" s="1"/>
  <c r="Z2676"/>
  <c r="AB2676" s="1"/>
  <c r="Y2676"/>
  <c r="AA2676" s="1"/>
  <c r="AC2674"/>
  <c r="BI2689" l="1"/>
  <c r="AW2689"/>
  <c r="AU2690"/>
  <c r="AD2674"/>
  <c r="AX2687"/>
  <c r="AY2687" s="1"/>
  <c r="AC2675"/>
  <c r="Z2677"/>
  <c r="AB2677" s="1"/>
  <c r="Y2677"/>
  <c r="AA2677" s="1"/>
  <c r="AC2676"/>
  <c r="AD2675" l="1"/>
  <c r="AD2676"/>
  <c r="BI2690"/>
  <c r="AW2690"/>
  <c r="AU2691"/>
  <c r="Z2678"/>
  <c r="AB2678" s="1"/>
  <c r="Y2678"/>
  <c r="AA2678" s="1"/>
  <c r="AX2688"/>
  <c r="BI2691" l="1"/>
  <c r="AW2691"/>
  <c r="AU2692"/>
  <c r="AX2689"/>
  <c r="AY2689" s="1"/>
  <c r="AY2688"/>
  <c r="Z2679"/>
  <c r="AB2679" s="1"/>
  <c r="AC2677"/>
  <c r="Y2679"/>
  <c r="AA2679" s="1"/>
  <c r="AC2678"/>
  <c r="AD2678" l="1"/>
  <c r="AD2677"/>
  <c r="BI2692"/>
  <c r="AW2692"/>
  <c r="AU2693"/>
  <c r="Y2680"/>
  <c r="AA2680" s="1"/>
  <c r="AC2679"/>
  <c r="Z2680"/>
  <c r="AB2680" s="1"/>
  <c r="AX2690"/>
  <c r="AY2690" s="1"/>
  <c r="BI2693" l="1"/>
  <c r="AW2693"/>
  <c r="AU2694"/>
  <c r="AD2679"/>
  <c r="Y2681"/>
  <c r="AA2681" s="1"/>
  <c r="AX2691"/>
  <c r="Z2681"/>
  <c r="AB2681" s="1"/>
  <c r="AX2692" l="1"/>
  <c r="AY2692" s="1"/>
  <c r="AY2691"/>
  <c r="BI2694"/>
  <c r="AW2694"/>
  <c r="AU2695"/>
  <c r="Z2682"/>
  <c r="AB2682" s="1"/>
  <c r="Y2682"/>
  <c r="AA2682" s="1"/>
  <c r="AC2680"/>
  <c r="AX2693"/>
  <c r="AY2693" s="1"/>
  <c r="AD2680" l="1"/>
  <c r="AY2694"/>
  <c r="BI2695"/>
  <c r="AW2695"/>
  <c r="AU2696"/>
  <c r="AC2681"/>
  <c r="AX2694"/>
  <c r="Z2683"/>
  <c r="AB2683" s="1"/>
  <c r="Y2683"/>
  <c r="AA2683" s="1"/>
  <c r="BI2696" l="1"/>
  <c r="AW2696"/>
  <c r="AU2697"/>
  <c r="AD2681"/>
  <c r="Z2684"/>
  <c r="AB2684" s="1"/>
  <c r="AC2682"/>
  <c r="AX2695"/>
  <c r="AY2695" s="1"/>
  <c r="Y2684"/>
  <c r="AA2684" s="1"/>
  <c r="AD2682" l="1"/>
  <c r="BI2697"/>
  <c r="AW2697"/>
  <c r="AU2698"/>
  <c r="AC2683"/>
  <c r="AX2696"/>
  <c r="AY2696" s="1"/>
  <c r="Y2685"/>
  <c r="AA2685" s="1"/>
  <c r="Z2685"/>
  <c r="AB2685" s="1"/>
  <c r="AD2683" l="1"/>
  <c r="BI2698"/>
  <c r="AW2698"/>
  <c r="AU2699"/>
  <c r="AC2684"/>
  <c r="AX2697"/>
  <c r="AY2697" s="1"/>
  <c r="Y2686"/>
  <c r="AA2686" s="1"/>
  <c r="Z2686"/>
  <c r="AB2686" s="1"/>
  <c r="BI2699" l="1"/>
  <c r="AW2699"/>
  <c r="AU2700"/>
  <c r="AD2684"/>
  <c r="Y2687"/>
  <c r="AA2687" s="1"/>
  <c r="AX2698"/>
  <c r="AY2698" s="1"/>
  <c r="Z2687"/>
  <c r="AB2687" s="1"/>
  <c r="AC2685"/>
  <c r="AD2685" l="1"/>
  <c r="BI2700"/>
  <c r="AW2700"/>
  <c r="AU2701"/>
  <c r="AC2686"/>
  <c r="AX2699"/>
  <c r="AY2699" s="1"/>
  <c r="Z2688"/>
  <c r="AB2688" s="1"/>
  <c r="Y2688"/>
  <c r="AA2688" s="1"/>
  <c r="AD2686" l="1"/>
  <c r="BI2701"/>
  <c r="AW2701"/>
  <c r="AU2702"/>
  <c r="Y2689"/>
  <c r="AA2689" s="1"/>
  <c r="Z2689"/>
  <c r="AB2689" s="1"/>
  <c r="AC2687"/>
  <c r="AD2687" l="1"/>
  <c r="BI2702"/>
  <c r="AW2702"/>
  <c r="AU2703"/>
  <c r="Y2690"/>
  <c r="AA2690" s="1"/>
  <c r="AX2700"/>
  <c r="AC2688"/>
  <c r="Z2690"/>
  <c r="AB2690" s="1"/>
  <c r="BI2703" l="1"/>
  <c r="AW2703"/>
  <c r="AU2704"/>
  <c r="AD2688"/>
  <c r="AX2701"/>
  <c r="AY2701" s="1"/>
  <c r="AY2700"/>
  <c r="Z2691"/>
  <c r="AB2691" s="1"/>
  <c r="Y2691"/>
  <c r="AA2691" s="1"/>
  <c r="AC2689"/>
  <c r="AX2702" l="1"/>
  <c r="AY2702" s="1"/>
  <c r="AD2689"/>
  <c r="BI2704"/>
  <c r="AW2704"/>
  <c r="AU2705"/>
  <c r="AC2690"/>
  <c r="Z2692"/>
  <c r="AB2692" s="1"/>
  <c r="Y2692"/>
  <c r="AA2692" s="1"/>
  <c r="AC2691"/>
  <c r="AX2703" l="1"/>
  <c r="AY2703" s="1"/>
  <c r="BI2705"/>
  <c r="AW2705"/>
  <c r="AU2706"/>
  <c r="AD2691"/>
  <c r="AD2690"/>
  <c r="Y2693"/>
  <c r="AA2693" s="1"/>
  <c r="Z2693"/>
  <c r="AB2693" s="1"/>
  <c r="AX2704"/>
  <c r="AY2704" s="1"/>
  <c r="BI2706" l="1"/>
  <c r="AW2706"/>
  <c r="AU2707"/>
  <c r="Z2694"/>
  <c r="AB2694" s="1"/>
  <c r="Y2694"/>
  <c r="AA2694" s="1"/>
  <c r="AC2692"/>
  <c r="AD2692" l="1"/>
  <c r="BI2707"/>
  <c r="AW2707"/>
  <c r="AU2708"/>
  <c r="AC2693"/>
  <c r="Z2695"/>
  <c r="AB2695" s="1"/>
  <c r="AX2705"/>
  <c r="Y2695"/>
  <c r="AA2695" s="1"/>
  <c r="AC2694"/>
  <c r="BI2708" l="1"/>
  <c r="AW2708"/>
  <c r="AU2709"/>
  <c r="AX2706"/>
  <c r="AY2706" s="1"/>
  <c r="AY2705"/>
  <c r="AD2694"/>
  <c r="AD2693"/>
  <c r="Y2696"/>
  <c r="AA2696" s="1"/>
  <c r="Z2696"/>
  <c r="AB2696" s="1"/>
  <c r="AX2707"/>
  <c r="AY2707" s="1"/>
  <c r="BI2709" l="1"/>
  <c r="AW2709"/>
  <c r="AU2710"/>
  <c r="Y2697"/>
  <c r="AA2697" s="1"/>
  <c r="AC2696"/>
  <c r="AX2708"/>
  <c r="AY2708" s="1"/>
  <c r="Z2697"/>
  <c r="AB2697" s="1"/>
  <c r="AC2695"/>
  <c r="AD2695" l="1"/>
  <c r="AD2696"/>
  <c r="BI2710"/>
  <c r="AW2710"/>
  <c r="AU2711"/>
  <c r="Z2698"/>
  <c r="AB2698" s="1"/>
  <c r="Y2698"/>
  <c r="AA2698" s="1"/>
  <c r="AX2709"/>
  <c r="AY2709" s="1"/>
  <c r="BI2711" l="1"/>
  <c r="AW2711"/>
  <c r="AU2712"/>
  <c r="AC2697"/>
  <c r="Z2699"/>
  <c r="AB2699" s="1"/>
  <c r="Y2699"/>
  <c r="AA2699" s="1"/>
  <c r="AX2710"/>
  <c r="AY2710" s="1"/>
  <c r="AD2697" l="1"/>
  <c r="BI2712"/>
  <c r="AW2712"/>
  <c r="AU2713"/>
  <c r="AY2711"/>
  <c r="AC2698"/>
  <c r="Z2700"/>
  <c r="AB2700" s="1"/>
  <c r="AX2711"/>
  <c r="Y2700"/>
  <c r="AA2700" s="1"/>
  <c r="AC2699"/>
  <c r="AD2699" l="1"/>
  <c r="AD2698"/>
  <c r="BI2713"/>
  <c r="AW2713"/>
  <c r="AU2714"/>
  <c r="Z2701"/>
  <c r="AB2701" s="1"/>
  <c r="Y2701"/>
  <c r="AA2701" s="1"/>
  <c r="AX2712"/>
  <c r="AY2712" s="1"/>
  <c r="BI2714" l="1"/>
  <c r="AW2714"/>
  <c r="AU2715"/>
  <c r="Z2702"/>
  <c r="AB2702" s="1"/>
  <c r="AC2700"/>
  <c r="Y2702"/>
  <c r="AA2702" s="1"/>
  <c r="AD2700" l="1"/>
  <c r="BI2715"/>
  <c r="AW2715"/>
  <c r="AU2716"/>
  <c r="Z2703"/>
  <c r="AB2703" s="1"/>
  <c r="AX2713"/>
  <c r="AY2713" s="1"/>
  <c r="Y2703"/>
  <c r="AA2703" s="1"/>
  <c r="AC2702"/>
  <c r="AC2701"/>
  <c r="AD2701" l="1"/>
  <c r="BI2716"/>
  <c r="AW2716"/>
  <c r="AU2717"/>
  <c r="AD2702"/>
  <c r="Y2704"/>
  <c r="AA2704" s="1"/>
  <c r="AC2703"/>
  <c r="Z2704"/>
  <c r="AB2704" s="1"/>
  <c r="AX2714"/>
  <c r="AX2715" l="1"/>
  <c r="AY2715" s="1"/>
  <c r="AY2714"/>
  <c r="BI2717"/>
  <c r="AW2717"/>
  <c r="AU2718"/>
  <c r="AD2703"/>
  <c r="Y2705"/>
  <c r="AA2705" s="1"/>
  <c r="Z2705"/>
  <c r="AB2705" s="1"/>
  <c r="BI2718" l="1"/>
  <c r="AW2718"/>
  <c r="AU2719"/>
  <c r="AC2704"/>
  <c r="Y2706"/>
  <c r="AA2706" s="1"/>
  <c r="Z2706"/>
  <c r="AB2706" s="1"/>
  <c r="AX2716"/>
  <c r="AD2704" l="1"/>
  <c r="AX2717"/>
  <c r="AY2717" s="1"/>
  <c r="AY2716"/>
  <c r="BI2719"/>
  <c r="AW2719"/>
  <c r="AU2720"/>
  <c r="Y2707"/>
  <c r="AA2707" s="1"/>
  <c r="AC2705"/>
  <c r="Z2707"/>
  <c r="AB2707" s="1"/>
  <c r="AD2705" l="1"/>
  <c r="BI2720"/>
  <c r="AW2720"/>
  <c r="AU2721"/>
  <c r="AX2718"/>
  <c r="AY2718" s="1"/>
  <c r="Z2708"/>
  <c r="AB2708" s="1"/>
  <c r="Y2708"/>
  <c r="AA2708" s="1"/>
  <c r="AC2706"/>
  <c r="BI2721" l="1"/>
  <c r="AW2721"/>
  <c r="AU2722"/>
  <c r="AD2706"/>
  <c r="AX2719"/>
  <c r="AY2719" s="1"/>
  <c r="AC2707"/>
  <c r="Z2709"/>
  <c r="AB2709" s="1"/>
  <c r="Y2709"/>
  <c r="AA2709" s="1"/>
  <c r="AX2720" l="1"/>
  <c r="AY2720" s="1"/>
  <c r="BI2722"/>
  <c r="AW2722"/>
  <c r="AU2723"/>
  <c r="AD2707"/>
  <c r="AC2708"/>
  <c r="Z2710"/>
  <c r="AB2710" s="1"/>
  <c r="Y2710"/>
  <c r="AA2710" s="1"/>
  <c r="AC2709"/>
  <c r="BI2723" l="1"/>
  <c r="AW2723"/>
  <c r="AU2724"/>
  <c r="AD2709"/>
  <c r="AD2708"/>
  <c r="Y2711"/>
  <c r="AA2711" s="1"/>
  <c r="Z2711"/>
  <c r="AB2711" s="1"/>
  <c r="AX2721"/>
  <c r="AY2721" s="1"/>
  <c r="BI2724" l="1"/>
  <c r="AW2724"/>
  <c r="AU2725"/>
  <c r="Y2712"/>
  <c r="AA2712" s="1"/>
  <c r="AC2711"/>
  <c r="Z2712"/>
  <c r="AB2712" s="1"/>
  <c r="AX2722"/>
  <c r="AC2710"/>
  <c r="AD2711" l="1"/>
  <c r="AD2710"/>
  <c r="AX2723"/>
  <c r="AY2723" s="1"/>
  <c r="AY2722"/>
  <c r="BI2725"/>
  <c r="AW2725"/>
  <c r="AU2726"/>
  <c r="Z2713"/>
  <c r="AB2713" s="1"/>
  <c r="Y2713"/>
  <c r="AA2713" s="1"/>
  <c r="AC2712"/>
  <c r="AX2724"/>
  <c r="AY2724" s="1"/>
  <c r="AD2712" l="1"/>
  <c r="BI2726"/>
  <c r="AW2726"/>
  <c r="AU2727"/>
  <c r="AY2725"/>
  <c r="Y2714"/>
  <c r="AA2714" s="1"/>
  <c r="Z2714"/>
  <c r="AB2714" s="1"/>
  <c r="AX2725"/>
  <c r="BI2727" l="1"/>
  <c r="AW2727"/>
  <c r="AU2728"/>
  <c r="AX2726"/>
  <c r="AY2726" s="1"/>
  <c r="Z2715"/>
  <c r="AB2715" s="1"/>
  <c r="Y2715"/>
  <c r="AA2715" s="1"/>
  <c r="AC2713"/>
  <c r="BI2728" l="1"/>
  <c r="AW2728"/>
  <c r="AU2729"/>
  <c r="AD2713"/>
  <c r="AC2714"/>
  <c r="Z2716"/>
  <c r="AB2716" s="1"/>
  <c r="Y2716"/>
  <c r="AA2716" s="1"/>
  <c r="BI2729" l="1"/>
  <c r="AW2729"/>
  <c r="AU2730"/>
  <c r="AD2714"/>
  <c r="Z2717"/>
  <c r="AB2717" s="1"/>
  <c r="Y2717"/>
  <c r="AA2717" s="1"/>
  <c r="AX2727"/>
  <c r="AC2715"/>
  <c r="BI2730" l="1"/>
  <c r="AW2730"/>
  <c r="AU2731"/>
  <c r="AX2728"/>
  <c r="AY2728" s="1"/>
  <c r="AY2727"/>
  <c r="AD2715"/>
  <c r="AC2716"/>
  <c r="Z2718"/>
  <c r="AB2718" s="1"/>
  <c r="Y2718"/>
  <c r="AA2718" s="1"/>
  <c r="AD2716" l="1"/>
  <c r="BI2731"/>
  <c r="AW2731"/>
  <c r="AU2732"/>
  <c r="Y2719"/>
  <c r="AA2719" s="1"/>
  <c r="AC2718"/>
  <c r="Z2719"/>
  <c r="AB2719" s="1"/>
  <c r="AC2717"/>
  <c r="AX2729"/>
  <c r="BI2732" l="1"/>
  <c r="AW2732"/>
  <c r="AU2733"/>
  <c r="AD2717"/>
  <c r="AX2730"/>
  <c r="AY2730" s="1"/>
  <c r="AY2729"/>
  <c r="AD2718"/>
  <c r="Z2720"/>
  <c r="AB2720" s="1"/>
  <c r="Y2720"/>
  <c r="AA2720" s="1"/>
  <c r="AC2719"/>
  <c r="AX2731"/>
  <c r="AY2731" s="1"/>
  <c r="BI2733" l="1"/>
  <c r="AW2733"/>
  <c r="AU2734"/>
  <c r="AD2719"/>
  <c r="Z2721"/>
  <c r="AB2721" s="1"/>
  <c r="Y2721"/>
  <c r="AA2721" s="1"/>
  <c r="AX2732"/>
  <c r="AY2732" s="1"/>
  <c r="BI2734" l="1"/>
  <c r="AW2734"/>
  <c r="AU2735"/>
  <c r="Z2722"/>
  <c r="AB2722" s="1"/>
  <c r="Y2722"/>
  <c r="AA2722" s="1"/>
  <c r="AC2721"/>
  <c r="AC2720"/>
  <c r="AD2721" l="1"/>
  <c r="AD2720"/>
  <c r="BI2735"/>
  <c r="AW2735"/>
  <c r="AU2736"/>
  <c r="Y2723"/>
  <c r="AA2723" s="1"/>
  <c r="Z2723"/>
  <c r="AB2723" s="1"/>
  <c r="AX2733"/>
  <c r="BI2736" l="1"/>
  <c r="AW2736"/>
  <c r="AU2737"/>
  <c r="AX2734"/>
  <c r="AY2734" s="1"/>
  <c r="AY2733"/>
  <c r="AY2735"/>
  <c r="Y2724"/>
  <c r="AA2724" s="1"/>
  <c r="AC2723"/>
  <c r="AX2735"/>
  <c r="AC2722"/>
  <c r="Z2724"/>
  <c r="AB2724" s="1"/>
  <c r="AD2722" l="1"/>
  <c r="BI2737"/>
  <c r="AW2737"/>
  <c r="AU2738"/>
  <c r="AD2723"/>
  <c r="Y2725"/>
  <c r="AA2725" s="1"/>
  <c r="Z2725"/>
  <c r="AB2725" s="1"/>
  <c r="BI2738" l="1"/>
  <c r="AW2738"/>
  <c r="AU2739"/>
  <c r="AC2724"/>
  <c r="Z2726"/>
  <c r="AB2726" s="1"/>
  <c r="Y2726"/>
  <c r="AA2726" s="1"/>
  <c r="AX2736"/>
  <c r="AD2724" l="1"/>
  <c r="AX2737"/>
  <c r="AY2737" s="1"/>
  <c r="AY2736"/>
  <c r="BI2739"/>
  <c r="AW2739"/>
  <c r="AU2740"/>
  <c r="Z2727"/>
  <c r="AB2727" s="1"/>
  <c r="Y2727"/>
  <c r="AA2727" s="1"/>
  <c r="AC2725"/>
  <c r="AD2725" l="1"/>
  <c r="BI2740"/>
  <c r="AW2740"/>
  <c r="AU2741"/>
  <c r="Z2728"/>
  <c r="AB2728" s="1"/>
  <c r="Y2728"/>
  <c r="AA2728" s="1"/>
  <c r="AC2726"/>
  <c r="AX2738"/>
  <c r="AD2726" l="1"/>
  <c r="AX2739"/>
  <c r="AY2739" s="1"/>
  <c r="AY2738"/>
  <c r="BI2741"/>
  <c r="AW2741"/>
  <c r="AU2742"/>
  <c r="AC2727"/>
  <c r="Z2729"/>
  <c r="AB2729" s="1"/>
  <c r="Y2729"/>
  <c r="AA2729" s="1"/>
  <c r="AC2728"/>
  <c r="AD2728" l="1"/>
  <c r="AD2727"/>
  <c r="BI2742"/>
  <c r="AW2742"/>
  <c r="AU2743"/>
  <c r="Z2730"/>
  <c r="AB2730" s="1"/>
  <c r="Y2730"/>
  <c r="AA2730" s="1"/>
  <c r="AX2740"/>
  <c r="BI2743" l="1"/>
  <c r="AW2743"/>
  <c r="AU2744"/>
  <c r="AX2741"/>
  <c r="AY2741" s="1"/>
  <c r="AY2740"/>
  <c r="AC2729"/>
  <c r="Z2731"/>
  <c r="AB2731" s="1"/>
  <c r="AX2742"/>
  <c r="AY2742" s="1"/>
  <c r="Y2731"/>
  <c r="AA2731" s="1"/>
  <c r="AC2730"/>
  <c r="AD2729" l="1"/>
  <c r="BI2744"/>
  <c r="AW2744"/>
  <c r="AU2745"/>
  <c r="AD2730"/>
  <c r="AY2743"/>
  <c r="AX2743"/>
  <c r="Y2732"/>
  <c r="AA2732" s="1"/>
  <c r="Z2732"/>
  <c r="AB2732" s="1"/>
  <c r="BI2745" l="1"/>
  <c r="AW2745"/>
  <c r="Y2733"/>
  <c r="AA2733" s="1"/>
  <c r="AC2731"/>
  <c r="Z2733"/>
  <c r="AB2733" s="1"/>
  <c r="AD2731" l="1"/>
  <c r="Z2734"/>
  <c r="AB2734" s="1"/>
  <c r="Y2734"/>
  <c r="AA2734" s="1"/>
  <c r="AC2732"/>
  <c r="AX2744"/>
  <c r="AY2744" s="1"/>
  <c r="AD2732" l="1"/>
  <c r="Z2735"/>
  <c r="AB2735" s="1"/>
  <c r="AC2733"/>
  <c r="Y2735"/>
  <c r="AA2735" s="1"/>
  <c r="AX2745"/>
  <c r="AD2733" l="1"/>
  <c r="AY2745"/>
  <c r="AC2734"/>
  <c r="Y2736"/>
  <c r="AA2736" s="1"/>
  <c r="Z2736"/>
  <c r="AB2736" s="1"/>
  <c r="AD2734" l="1"/>
  <c r="Z2737"/>
  <c r="AB2737" s="1"/>
  <c r="Y2737"/>
  <c r="AA2737" s="1"/>
  <c r="AC2735"/>
  <c r="AD2735" l="1"/>
  <c r="AC2736"/>
  <c r="Z2738"/>
  <c r="AB2738" s="1"/>
  <c r="Y2738"/>
  <c r="AA2738" s="1"/>
  <c r="AC2737"/>
  <c r="AD2736" l="1"/>
  <c r="AD2737"/>
  <c r="Y2739"/>
  <c r="AA2739" s="1"/>
  <c r="Z2739"/>
  <c r="AB2739" s="1"/>
  <c r="AC2738" l="1"/>
  <c r="Z2740"/>
  <c r="AB2740" s="1"/>
  <c r="Y2740"/>
  <c r="AA2740" s="1"/>
  <c r="AC2739"/>
  <c r="AD2738" l="1"/>
  <c r="AD2739"/>
  <c r="Y2741"/>
  <c r="AA2741" s="1"/>
  <c r="Z2741"/>
  <c r="AB2741" s="1"/>
  <c r="Y2742" l="1"/>
  <c r="AA2742" s="1"/>
  <c r="AC2741"/>
  <c r="Z2742"/>
  <c r="AB2742" s="1"/>
  <c r="AC2740"/>
  <c r="AD2741" l="1"/>
  <c r="AD2740"/>
  <c r="Y2743"/>
  <c r="AA2743" s="1"/>
  <c r="Z2743"/>
  <c r="AB2743" s="1"/>
  <c r="AC2742" l="1"/>
  <c r="Z2744"/>
  <c r="AB2744" s="1"/>
  <c r="Y2744"/>
  <c r="AA2744" s="1"/>
  <c r="AD2742" l="1"/>
  <c r="AC2743"/>
  <c r="Z2745"/>
  <c r="AB2745" s="1"/>
  <c r="Y2745"/>
  <c r="AA2745" s="1"/>
  <c r="AC2744"/>
  <c r="AD2743" l="1"/>
  <c r="AD2744"/>
  <c r="AC2745" l="1"/>
  <c r="AD2745" l="1"/>
</calcChain>
</file>

<file path=xl/sharedStrings.xml><?xml version="1.0" encoding="utf-8"?>
<sst xmlns="http://schemas.openxmlformats.org/spreadsheetml/2006/main" count="81" uniqueCount="81">
  <si>
    <t>Date</t>
  </si>
  <si>
    <t>Open</t>
  </si>
  <si>
    <t>High</t>
  </si>
  <si>
    <t>Low</t>
  </si>
  <si>
    <t>Close</t>
  </si>
  <si>
    <t>Volume</t>
  </si>
  <si>
    <t>A/D line</t>
  </si>
  <si>
    <t>aroon up</t>
  </si>
  <si>
    <t>aroon down</t>
  </si>
  <si>
    <t>ohlc</t>
  </si>
  <si>
    <t>10 high</t>
  </si>
  <si>
    <t>10 low</t>
  </si>
  <si>
    <t>day since 10 high</t>
  </si>
  <si>
    <t>day since 10 low</t>
  </si>
  <si>
    <t>h-l</t>
  </si>
  <si>
    <t>h-cp</t>
  </si>
  <si>
    <t>cp-l</t>
  </si>
  <si>
    <t>true range</t>
  </si>
  <si>
    <t>ATR</t>
  </si>
  <si>
    <t>h-ph</t>
  </si>
  <si>
    <t>pl-l</t>
  </si>
  <si>
    <t>Dx+</t>
  </si>
  <si>
    <t>Dx-</t>
  </si>
  <si>
    <t>smooth+dx</t>
  </si>
  <si>
    <t>smooth-dx</t>
  </si>
  <si>
    <t>DMI+</t>
  </si>
  <si>
    <t>DMI-</t>
  </si>
  <si>
    <t>Dx</t>
  </si>
  <si>
    <t>ADX</t>
  </si>
  <si>
    <t>sma5</t>
  </si>
  <si>
    <t>sma6</t>
  </si>
  <si>
    <t>sma20</t>
  </si>
  <si>
    <t>sma10</t>
  </si>
  <si>
    <t>upper bb</t>
  </si>
  <si>
    <t>lower bb</t>
  </si>
  <si>
    <t>%b</t>
  </si>
  <si>
    <t>mfv</t>
  </si>
  <si>
    <t>mfv*vol</t>
  </si>
  <si>
    <t>CMF</t>
  </si>
  <si>
    <t>ema5</t>
  </si>
  <si>
    <t>ema6</t>
  </si>
  <si>
    <t>ema10</t>
  </si>
  <si>
    <t>ema20</t>
  </si>
  <si>
    <t>ema12</t>
  </si>
  <si>
    <t>ema26</t>
  </si>
  <si>
    <t>macd</t>
  </si>
  <si>
    <t>signal</t>
  </si>
  <si>
    <t>histogram</t>
  </si>
  <si>
    <t>typicalP</t>
  </si>
  <si>
    <t>typicalP*v</t>
  </si>
  <si>
    <t xml:space="preserve"> 14 +ve</t>
  </si>
  <si>
    <t>14 -ve</t>
  </si>
  <si>
    <t>money ratio</t>
  </si>
  <si>
    <t>Mfi</t>
  </si>
  <si>
    <t>OBV</t>
  </si>
  <si>
    <t>PPO</t>
  </si>
  <si>
    <t>ROC</t>
  </si>
  <si>
    <t>ROC%</t>
  </si>
  <si>
    <t>ROC Ratio</t>
  </si>
  <si>
    <t>stdev</t>
  </si>
  <si>
    <t>median P</t>
  </si>
  <si>
    <t>MPsma5</t>
  </si>
  <si>
    <t>MPsma34</t>
  </si>
  <si>
    <t>AO</t>
  </si>
  <si>
    <t>mom cp</t>
  </si>
  <si>
    <t>mom low</t>
  </si>
  <si>
    <t>mom high</t>
  </si>
  <si>
    <t>mom op</t>
  </si>
  <si>
    <t>WMA5</t>
  </si>
  <si>
    <t>WMA6</t>
  </si>
  <si>
    <t>WMA10</t>
  </si>
  <si>
    <t>WMA20</t>
  </si>
  <si>
    <t>UPC</t>
  </si>
  <si>
    <t>LPC</t>
  </si>
  <si>
    <t>TMA5</t>
  </si>
  <si>
    <t>TMA6</t>
  </si>
  <si>
    <t>TMA10</t>
  </si>
  <si>
    <t>TMA20</t>
  </si>
  <si>
    <t>PCp</t>
  </si>
  <si>
    <t>Phigh</t>
  </si>
  <si>
    <t>Plow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</si>
</sst>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H2745"/>
  <sheetViews>
    <sheetView tabSelected="1" topLeftCell="AT2202" workbookViewId="0">
      <selection activeCell="BG2217" sqref="BG2217"/>
    </sheetView>
  </sheetViews>
  <sheetFormatPr defaultRowHeight="15"/>
  <cols>
    <col min="1" max="1" width="12.85546875" customWidth="1"/>
    <col min="7" max="7" width="27.140625" customWidth="1"/>
    <col min="9" max="9" width="15.5703125" customWidth="1"/>
    <col min="10" max="10" width="10.42578125" customWidth="1"/>
    <col min="11" max="11" width="11.5703125" customWidth="1"/>
    <col min="12" max="12" width="22.85546875" customWidth="1"/>
    <col min="13" max="13" width="23.28515625" customWidth="1"/>
    <col min="14" max="15" width="16.5703125" customWidth="1"/>
    <col min="19" max="19" width="13.140625" customWidth="1"/>
    <col min="20" max="20" width="15.7109375" customWidth="1"/>
    <col min="23" max="23" width="22.85546875" customWidth="1"/>
    <col min="24" max="24" width="23.28515625" customWidth="1"/>
    <col min="25" max="25" width="17.5703125" customWidth="1"/>
    <col min="26" max="26" width="16" customWidth="1"/>
    <col min="27" max="27" width="13.42578125" customWidth="1"/>
    <col min="28" max="28" width="13.5703125" customWidth="1"/>
    <col min="29" max="29" width="36.7109375" customWidth="1"/>
    <col min="30" max="30" width="19.5703125" customWidth="1"/>
    <col min="31" max="31" width="15.7109375" customWidth="1"/>
    <col min="32" max="32" width="16" customWidth="1"/>
    <col min="33" max="33" width="16.140625" customWidth="1"/>
    <col min="34" max="34" width="16.42578125" customWidth="1"/>
    <col min="35" max="35" width="25.140625" customWidth="1"/>
    <col min="36" max="36" width="24.140625" customWidth="1"/>
    <col min="37" max="37" width="21" customWidth="1"/>
    <col min="38" max="38" width="11.42578125" customWidth="1"/>
    <col min="41" max="41" width="10" bestFit="1" customWidth="1"/>
    <col min="52" max="54" width="11" bestFit="1" customWidth="1"/>
    <col min="56" max="57" width="12" bestFit="1" customWidth="1"/>
    <col min="58" max="58" width="11.7109375" customWidth="1"/>
    <col min="70" max="70" width="9.7109375" bestFit="1" customWidth="1"/>
  </cols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7</v>
      </c>
      <c r="O1" t="s">
        <v>8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</row>
    <row r="2" spans="1:86">
      <c r="A2" s="1">
        <v>39448</v>
      </c>
      <c r="B2">
        <v>1000</v>
      </c>
      <c r="C2">
        <v>1000</v>
      </c>
      <c r="D2">
        <v>986</v>
      </c>
      <c r="E2">
        <v>991.54998799999998</v>
      </c>
      <c r="F2">
        <v>183163</v>
      </c>
      <c r="G2">
        <f>(((E2-D2)-(C2-E2))/(C2-D2))*F2</f>
        <v>-37941.221136571825</v>
      </c>
      <c r="H2">
        <v>-37941.221136571825</v>
      </c>
      <c r="I2">
        <f>AVERAGE(B2:E2)</f>
        <v>994.38749699999994</v>
      </c>
      <c r="P2">
        <f>(C2-D2)</f>
        <v>14</v>
      </c>
      <c r="Q2">
        <f>(C2-E2)</f>
        <v>8.4500120000000152</v>
      </c>
      <c r="R2">
        <f>(E2-D2)</f>
        <v>5.5499879999999848</v>
      </c>
      <c r="S2">
        <f>MAX(P2:R2)</f>
        <v>14</v>
      </c>
      <c r="U2">
        <f>(C3-C2)</f>
        <v>9.9500120000000152</v>
      </c>
      <c r="V2">
        <f>D2-D3</f>
        <v>7.4000240000000304</v>
      </c>
      <c r="W2">
        <f>IF(AND(U2&gt;V2,U2&gt;0),U2,)</f>
        <v>9.9500120000000152</v>
      </c>
      <c r="X2">
        <f>IF(AND(V2&gt;U2,V2&gt;0),V2,)</f>
        <v>0</v>
      </c>
      <c r="AL2">
        <f>(R2-Q2)/P2</f>
        <v>-0.20714457142857359</v>
      </c>
      <c r="AM2">
        <f>AL2*F2</f>
        <v>-37941.221136571825</v>
      </c>
      <c r="AZ2">
        <f>AVERAGE(C2:E2)</f>
        <v>992.51666266666655</v>
      </c>
      <c r="BA2">
        <f>AZ2*F2</f>
        <v>181792329.48401463</v>
      </c>
      <c r="BB2">
        <v>0</v>
      </c>
      <c r="BC2">
        <v>0</v>
      </c>
      <c r="BH2">
        <v>0</v>
      </c>
      <c r="BN2">
        <f>(C2+D2)/2</f>
        <v>993</v>
      </c>
    </row>
    <row r="3" spans="1:86">
      <c r="A3" s="1">
        <v>39449</v>
      </c>
      <c r="B3">
        <v>1005</v>
      </c>
      <c r="C3">
        <v>1009.950012</v>
      </c>
      <c r="D3">
        <v>978.59997599999997</v>
      </c>
      <c r="E3">
        <v>997.04998799999998</v>
      </c>
      <c r="F3">
        <v>351365</v>
      </c>
      <c r="G3">
        <f t="shared" ref="G3:G10" si="0">(((E3-D3)-(C3-E3))/(C3-D3))*F3</f>
        <v>62203.167282487069</v>
      </c>
      <c r="H3">
        <f t="shared" ref="H3:H20" si="1">SUM(H2,G3)</f>
        <v>24261.946145915244</v>
      </c>
      <c r="I3">
        <f>AVERAGE(B3:E3)</f>
        <v>997.64999399999988</v>
      </c>
      <c r="P3">
        <f t="shared" ref="P3:P66" si="2">(C3-D3)</f>
        <v>31.350036000000046</v>
      </c>
      <c r="Q3">
        <f t="shared" ref="Q3:Q66" si="3">(C3-E3)</f>
        <v>12.90002400000003</v>
      </c>
      <c r="R3">
        <f t="shared" ref="R3:R66" si="4">(E3-D3)</f>
        <v>18.450012000000015</v>
      </c>
      <c r="S3">
        <f t="shared" ref="S3:S66" si="5">MAX(P3:R3)</f>
        <v>31.350036000000046</v>
      </c>
      <c r="U3">
        <f t="shared" ref="U3:U66" si="6">(C4-C3)</f>
        <v>-10.950012000000015</v>
      </c>
      <c r="V3">
        <f t="shared" ref="V3:V66" si="7">D3-D4</f>
        <v>8.6499639999999545</v>
      </c>
      <c r="W3">
        <f t="shared" ref="W3:W66" si="8">IF(AND(U3&gt;V3,U3&gt;0),U3,)</f>
        <v>0</v>
      </c>
      <c r="X3">
        <f t="shared" ref="X3:X66" si="9">IF(AND(V3&gt;U3,V3&gt;0),V3,)</f>
        <v>8.6499639999999545</v>
      </c>
      <c r="AL3">
        <f t="shared" ref="AL3:AL66" si="10">(R3-Q3)/P3</f>
        <v>0.17703290675646996</v>
      </c>
      <c r="AM3">
        <f t="shared" ref="AM3:AM66" si="11">AL3*F3</f>
        <v>62203.167282487069</v>
      </c>
      <c r="AZ3">
        <f t="shared" ref="AZ3:AZ66" si="12">AVERAGE(C3:E3)</f>
        <v>995.19999199999995</v>
      </c>
      <c r="BA3">
        <f t="shared" ref="BA3:BA66" si="13">AZ3*F3</f>
        <v>349678445.18908</v>
      </c>
      <c r="BB3">
        <f>IF(AZ3&gt;AZ2,BA3,0)</f>
        <v>349678445.18908</v>
      </c>
      <c r="BC3">
        <f>IF(AZ3&lt;AZ2,BA3,0)</f>
        <v>0</v>
      </c>
      <c r="BH3">
        <f>(IF(E3&gt;E2,BH2+F3,IF(E3&lt;E2,BH2-F3,IF(E3=E2,BH2))))</f>
        <v>351365</v>
      </c>
      <c r="BJ3">
        <f>((E3-E2)-1)*100</f>
        <v>450</v>
      </c>
      <c r="BK3">
        <f>((E3-E2)/E2)</f>
        <v>5.5468711275905944E-3</v>
      </c>
      <c r="BL3">
        <f>E3/E2</f>
        <v>1.0055468711275906</v>
      </c>
      <c r="BN3">
        <f t="shared" ref="BN3:BN35" si="14">(C3+D3)/2</f>
        <v>994.27499399999999</v>
      </c>
      <c r="CF3">
        <f>E2</f>
        <v>991.54998799999998</v>
      </c>
      <c r="CG3">
        <f>C2</f>
        <v>1000</v>
      </c>
      <c r="CH3">
        <f>D2</f>
        <v>986</v>
      </c>
    </row>
    <row r="4" spans="1:86">
      <c r="A4" s="1">
        <v>39450</v>
      </c>
      <c r="B4">
        <v>999</v>
      </c>
      <c r="C4">
        <v>999</v>
      </c>
      <c r="D4">
        <v>969.95001200000002</v>
      </c>
      <c r="E4">
        <v>973.20001200000002</v>
      </c>
      <c r="F4">
        <v>455664</v>
      </c>
      <c r="G4">
        <f t="shared" si="0"/>
        <v>-353708.15753975522</v>
      </c>
      <c r="H4">
        <f t="shared" si="1"/>
        <v>-329446.21139383997</v>
      </c>
      <c r="I4">
        <f t="shared" ref="I4:I67" si="15">AVERAGE(B4:E4)</f>
        <v>985.28750600000012</v>
      </c>
      <c r="P4">
        <f t="shared" si="2"/>
        <v>29.049987999999985</v>
      </c>
      <c r="Q4">
        <f t="shared" si="3"/>
        <v>25.799987999999985</v>
      </c>
      <c r="R4">
        <f t="shared" si="4"/>
        <v>3.25</v>
      </c>
      <c r="S4">
        <f t="shared" si="5"/>
        <v>29.049987999999985</v>
      </c>
      <c r="U4">
        <f t="shared" si="6"/>
        <v>-16.5</v>
      </c>
      <c r="V4">
        <f t="shared" si="7"/>
        <v>10.950012000000015</v>
      </c>
      <c r="W4">
        <f t="shared" si="8"/>
        <v>0</v>
      </c>
      <c r="X4">
        <f t="shared" si="9"/>
        <v>10.950012000000015</v>
      </c>
      <c r="AL4">
        <f t="shared" si="10"/>
        <v>-0.77624775610922792</v>
      </c>
      <c r="AM4">
        <f t="shared" si="11"/>
        <v>-353708.15753975522</v>
      </c>
      <c r="AZ4">
        <f t="shared" si="12"/>
        <v>980.71667466666668</v>
      </c>
      <c r="BA4">
        <f t="shared" si="13"/>
        <v>446877282.845312</v>
      </c>
      <c r="BB4">
        <f t="shared" ref="BB4:BB67" si="16">IF(AZ4&gt;AZ3,BA4,0)</f>
        <v>0</v>
      </c>
      <c r="BC4">
        <f t="shared" ref="BC4:BC67" si="17">IF(AZ4&lt;AZ3,BA4,0)</f>
        <v>446877282.845312</v>
      </c>
      <c r="BH4">
        <f t="shared" ref="BH4:BH35" si="18">(IF(E4&gt;E3,BH3+F4,IF(E4&lt;E3,BH3-F4,IF(E4=E3,BH3))))</f>
        <v>-104299</v>
      </c>
      <c r="BJ4">
        <f t="shared" ref="BJ4:BJ67" si="19">((E4-E3)-1)*100</f>
        <v>-2484.997599999997</v>
      </c>
      <c r="BK4">
        <f t="shared" ref="BK4:BK35" si="20">((E4-E3)/E3)</f>
        <v>-2.392054188560902E-2</v>
      </c>
      <c r="BL4">
        <f t="shared" ref="BL4:BL35" si="21">E4/E3</f>
        <v>0.97607945811439101</v>
      </c>
      <c r="BN4">
        <f t="shared" si="14"/>
        <v>984.47500600000001</v>
      </c>
      <c r="CF4">
        <f t="shared" ref="CF4:CF21" si="22">E3</f>
        <v>997.04998799999998</v>
      </c>
      <c r="CG4">
        <f t="shared" ref="CG4:CG21" si="23">C3</f>
        <v>1009.950012</v>
      </c>
      <c r="CH4">
        <f t="shared" ref="CH4:CH21" si="24">D3</f>
        <v>978.59997599999997</v>
      </c>
    </row>
    <row r="5" spans="1:86">
      <c r="A5" s="1">
        <v>39451</v>
      </c>
      <c r="B5">
        <v>975</v>
      </c>
      <c r="C5">
        <v>982.5</v>
      </c>
      <c r="D5">
        <v>959</v>
      </c>
      <c r="E5">
        <v>964.15002400000003</v>
      </c>
      <c r="F5">
        <v>798963</v>
      </c>
      <c r="G5">
        <f t="shared" si="0"/>
        <v>-448777.58509684895</v>
      </c>
      <c r="H5">
        <f t="shared" si="1"/>
        <v>-778223.79649068892</v>
      </c>
      <c r="I5">
        <f t="shared" si="15"/>
        <v>970.16250600000001</v>
      </c>
      <c r="P5">
        <f t="shared" si="2"/>
        <v>23.5</v>
      </c>
      <c r="Q5">
        <f t="shared" si="3"/>
        <v>18.34997599999997</v>
      </c>
      <c r="R5">
        <f t="shared" si="4"/>
        <v>5.1500240000000304</v>
      </c>
      <c r="S5">
        <f t="shared" si="5"/>
        <v>23.5</v>
      </c>
      <c r="U5">
        <f t="shared" si="6"/>
        <v>-12.5</v>
      </c>
      <c r="V5">
        <f t="shared" si="7"/>
        <v>7</v>
      </c>
      <c r="W5">
        <f t="shared" si="8"/>
        <v>0</v>
      </c>
      <c r="X5">
        <f t="shared" si="9"/>
        <v>7</v>
      </c>
      <c r="AL5">
        <f t="shared" si="10"/>
        <v>-0.56170008510638036</v>
      </c>
      <c r="AM5">
        <f t="shared" si="11"/>
        <v>-448777.58509684895</v>
      </c>
      <c r="AZ5">
        <f t="shared" si="12"/>
        <v>968.55000800000005</v>
      </c>
      <c r="BA5">
        <f t="shared" si="13"/>
        <v>773835620.04170406</v>
      </c>
      <c r="BB5">
        <f t="shared" si="16"/>
        <v>0</v>
      </c>
      <c r="BC5">
        <f t="shared" si="17"/>
        <v>773835620.04170406</v>
      </c>
      <c r="BH5">
        <f t="shared" si="18"/>
        <v>-903262</v>
      </c>
      <c r="BJ5">
        <f t="shared" si="19"/>
        <v>-1004.9987999999985</v>
      </c>
      <c r="BK5">
        <f t="shared" si="20"/>
        <v>-9.2992066259859289E-3</v>
      </c>
      <c r="BL5">
        <f t="shared" si="21"/>
        <v>0.99070079337401407</v>
      </c>
      <c r="BN5">
        <f t="shared" si="14"/>
        <v>970.75</v>
      </c>
      <c r="CF5">
        <f t="shared" si="22"/>
        <v>973.20001200000002</v>
      </c>
      <c r="CG5">
        <f t="shared" si="23"/>
        <v>999</v>
      </c>
      <c r="CH5">
        <f t="shared" si="24"/>
        <v>969.95001200000002</v>
      </c>
    </row>
    <row r="6" spans="1:86">
      <c r="A6" s="1">
        <v>39454</v>
      </c>
      <c r="B6">
        <v>952</v>
      </c>
      <c r="C6">
        <v>970</v>
      </c>
      <c r="D6">
        <v>952</v>
      </c>
      <c r="E6">
        <v>963.75</v>
      </c>
      <c r="F6">
        <v>683162</v>
      </c>
      <c r="G6">
        <f t="shared" si="0"/>
        <v>208743.94444444447</v>
      </c>
      <c r="H6">
        <f t="shared" si="1"/>
        <v>-569479.85204624443</v>
      </c>
      <c r="I6">
        <f t="shared" si="15"/>
        <v>959.4375</v>
      </c>
      <c r="P6">
        <f t="shared" si="2"/>
        <v>18</v>
      </c>
      <c r="Q6">
        <f t="shared" si="3"/>
        <v>6.25</v>
      </c>
      <c r="R6">
        <f t="shared" si="4"/>
        <v>11.75</v>
      </c>
      <c r="S6">
        <f t="shared" si="5"/>
        <v>18</v>
      </c>
      <c r="U6">
        <f t="shared" si="6"/>
        <v>0</v>
      </c>
      <c r="V6">
        <f t="shared" si="7"/>
        <v>16</v>
      </c>
      <c r="W6">
        <f t="shared" si="8"/>
        <v>0</v>
      </c>
      <c r="X6">
        <f t="shared" si="9"/>
        <v>16</v>
      </c>
      <c r="AE6">
        <f>AVERAGE(E2:E6)</f>
        <v>977.94000239999991</v>
      </c>
      <c r="AL6">
        <f t="shared" si="10"/>
        <v>0.30555555555555558</v>
      </c>
      <c r="AM6">
        <f t="shared" si="11"/>
        <v>208743.94444444447</v>
      </c>
      <c r="AQ6">
        <f>AVERAGE(E2:E6)</f>
        <v>977.94000239999991</v>
      </c>
      <c r="AZ6">
        <f t="shared" si="12"/>
        <v>961.91666666666663</v>
      </c>
      <c r="BA6">
        <f t="shared" si="13"/>
        <v>657144913.83333325</v>
      </c>
      <c r="BB6">
        <f t="shared" si="16"/>
        <v>0</v>
      </c>
      <c r="BC6">
        <f t="shared" si="17"/>
        <v>657144913.83333325</v>
      </c>
      <c r="BH6">
        <f t="shared" si="18"/>
        <v>-1586424</v>
      </c>
      <c r="BJ6">
        <f t="shared" si="19"/>
        <v>-140.00240000000304</v>
      </c>
      <c r="BK6">
        <f t="shared" si="20"/>
        <v>-4.1489808644140045E-4</v>
      </c>
      <c r="BL6">
        <f t="shared" si="21"/>
        <v>0.99958510191355865</v>
      </c>
      <c r="BN6">
        <f t="shared" si="14"/>
        <v>961</v>
      </c>
      <c r="BO6">
        <f>AVERAGE(BN2:BN6)</f>
        <v>980.7</v>
      </c>
      <c r="BV6">
        <f t="shared" ref="BV6:BV35" si="25">(E6*5+E5*4+E4*3+E3*2+E2)/15</f>
        <v>972.04000640000004</v>
      </c>
      <c r="CB6">
        <f t="shared" ref="CB6:CB35" si="26">(AVERAGE(E2:E6)+AVERAGE(E2:E5)+AVERAGE(E2:E4)+AVERAGE(E2:E3)+E2)/5</f>
        <v>986.50882881333325</v>
      </c>
      <c r="CF6">
        <f t="shared" si="22"/>
        <v>964.15002400000003</v>
      </c>
      <c r="CG6">
        <f t="shared" si="23"/>
        <v>982.5</v>
      </c>
      <c r="CH6">
        <f t="shared" si="24"/>
        <v>959</v>
      </c>
    </row>
    <row r="7" spans="1:86">
      <c r="A7" s="1">
        <v>39455</v>
      </c>
      <c r="B7">
        <v>965</v>
      </c>
      <c r="C7">
        <v>970</v>
      </c>
      <c r="D7">
        <v>936</v>
      </c>
      <c r="E7">
        <v>939.79998799999998</v>
      </c>
      <c r="F7">
        <v>644368</v>
      </c>
      <c r="G7">
        <f t="shared" si="0"/>
        <v>-500333.25484800054</v>
      </c>
      <c r="H7">
        <f t="shared" si="1"/>
        <v>-1069813.1068942449</v>
      </c>
      <c r="I7">
        <f t="shared" si="15"/>
        <v>952.69999699999994</v>
      </c>
      <c r="P7">
        <f t="shared" si="2"/>
        <v>34</v>
      </c>
      <c r="Q7">
        <f t="shared" si="3"/>
        <v>30.200012000000015</v>
      </c>
      <c r="R7">
        <f t="shared" si="4"/>
        <v>3.7999879999999848</v>
      </c>
      <c r="S7">
        <f t="shared" si="5"/>
        <v>34</v>
      </c>
      <c r="U7">
        <f t="shared" si="6"/>
        <v>85</v>
      </c>
      <c r="V7">
        <f t="shared" si="7"/>
        <v>23.5</v>
      </c>
      <c r="W7">
        <f t="shared" si="8"/>
        <v>85</v>
      </c>
      <c r="X7">
        <f t="shared" si="9"/>
        <v>0</v>
      </c>
      <c r="AE7">
        <f t="shared" ref="AE7:AE70" si="27">AVERAGE(E3:E7)</f>
        <v>967.5900024</v>
      </c>
      <c r="AF7">
        <f>AVERAGE(E2:E7)</f>
        <v>971.58333333333314</v>
      </c>
      <c r="AL7">
        <f t="shared" si="10"/>
        <v>-0.77647129411764793</v>
      </c>
      <c r="AM7">
        <f t="shared" si="11"/>
        <v>-500333.25484800054</v>
      </c>
      <c r="AQ7">
        <f t="shared" ref="AQ7:AQ29" si="28">((E7-AQ6)*0.34)+AQ6</f>
        <v>964.9723975039999</v>
      </c>
      <c r="AR7">
        <f>AVERAGE(E2:E7)</f>
        <v>971.58333333333314</v>
      </c>
      <c r="AZ7">
        <f t="shared" si="12"/>
        <v>948.59999599999992</v>
      </c>
      <c r="BA7">
        <f t="shared" si="13"/>
        <v>611247482.22252798</v>
      </c>
      <c r="BB7">
        <f t="shared" si="16"/>
        <v>0</v>
      </c>
      <c r="BC7">
        <f t="shared" si="17"/>
        <v>611247482.22252798</v>
      </c>
      <c r="BH7">
        <f t="shared" si="18"/>
        <v>-2230792</v>
      </c>
      <c r="BJ7">
        <f t="shared" si="19"/>
        <v>-2495.0012000000015</v>
      </c>
      <c r="BK7">
        <f t="shared" si="20"/>
        <v>-2.4850855512321676E-2</v>
      </c>
      <c r="BL7">
        <f t="shared" si="21"/>
        <v>0.97514914448767831</v>
      </c>
      <c r="BN7">
        <f t="shared" si="14"/>
        <v>953</v>
      </c>
      <c r="BO7">
        <f t="shared" ref="BO7:BO70" si="29">AVERAGE(BN3:BN7)</f>
        <v>972.7</v>
      </c>
      <c r="BV7">
        <f t="shared" si="25"/>
        <v>959.32666826666673</v>
      </c>
      <c r="BW7">
        <f t="shared" ref="BW7:BW35" si="30">(E7*6+E6*5+E5*4+E4*3+E3*2+E2)/21</f>
        <v>962.82857257142848</v>
      </c>
      <c r="CB7">
        <f t="shared" si="26"/>
        <v>980.48716754666657</v>
      </c>
      <c r="CC7">
        <f t="shared" ref="CC7:CC35" si="31">(AVERAGE(E2:E7)+AVERAGE(E2:E6)+AVERAGE(E2:E5)+AVERAGE(E2:E4)+AVERAGE(E2:E3)+E2)/6</f>
        <v>984.02124623333327</v>
      </c>
      <c r="CF7">
        <f t="shared" si="22"/>
        <v>963.75</v>
      </c>
      <c r="CG7">
        <f t="shared" si="23"/>
        <v>970</v>
      </c>
      <c r="CH7">
        <f t="shared" si="24"/>
        <v>952</v>
      </c>
    </row>
    <row r="8" spans="1:86">
      <c r="A8" s="1">
        <v>39456</v>
      </c>
      <c r="B8">
        <v>944.90002400000003</v>
      </c>
      <c r="C8">
        <v>1055</v>
      </c>
      <c r="D8">
        <v>912.5</v>
      </c>
      <c r="E8">
        <v>924.75</v>
      </c>
      <c r="F8">
        <v>601337</v>
      </c>
      <c r="G8">
        <f t="shared" si="0"/>
        <v>-497949.23508771934</v>
      </c>
      <c r="H8">
        <f t="shared" si="1"/>
        <v>-1567762.3419819642</v>
      </c>
      <c r="I8">
        <f t="shared" si="15"/>
        <v>959.28750600000001</v>
      </c>
      <c r="P8">
        <f t="shared" si="2"/>
        <v>142.5</v>
      </c>
      <c r="Q8">
        <f t="shared" si="3"/>
        <v>130.25</v>
      </c>
      <c r="R8">
        <f t="shared" si="4"/>
        <v>12.25</v>
      </c>
      <c r="S8">
        <f t="shared" si="5"/>
        <v>142.5</v>
      </c>
      <c r="U8">
        <f t="shared" si="6"/>
        <v>-113.25</v>
      </c>
      <c r="V8">
        <f t="shared" si="7"/>
        <v>7.4500120000000152</v>
      </c>
      <c r="W8">
        <f t="shared" si="8"/>
        <v>0</v>
      </c>
      <c r="X8">
        <f t="shared" si="9"/>
        <v>7.4500120000000152</v>
      </c>
      <c r="AE8">
        <f t="shared" si="27"/>
        <v>953.13000479999994</v>
      </c>
      <c r="AF8">
        <f t="shared" ref="AF8:AF71" si="32">AVERAGE(E3:E8)</f>
        <v>960.45000200000004</v>
      </c>
      <c r="AL8">
        <f t="shared" si="10"/>
        <v>-0.82807017543859651</v>
      </c>
      <c r="AM8">
        <f t="shared" si="11"/>
        <v>-497949.23508771934</v>
      </c>
      <c r="AQ8">
        <f t="shared" si="28"/>
        <v>951.29678235263998</v>
      </c>
      <c r="AR8">
        <f t="shared" ref="AR8:AR29" si="33">((E9-AR7)*0.285)+AR7</f>
        <v>953.80408675333319</v>
      </c>
      <c r="AZ8">
        <f t="shared" si="12"/>
        <v>964.08333333333337</v>
      </c>
      <c r="BA8">
        <f t="shared" si="13"/>
        <v>579738979.41666675</v>
      </c>
      <c r="BB8">
        <f t="shared" si="16"/>
        <v>579738979.41666675</v>
      </c>
      <c r="BC8">
        <f t="shared" si="17"/>
        <v>0</v>
      </c>
      <c r="BH8">
        <f t="shared" si="18"/>
        <v>-2832129</v>
      </c>
      <c r="BJ8">
        <f t="shared" si="19"/>
        <v>-1604.9987999999985</v>
      </c>
      <c r="BK8">
        <f t="shared" si="20"/>
        <v>-1.6014032977408364E-2</v>
      </c>
      <c r="BL8">
        <f t="shared" si="21"/>
        <v>0.98398596702259167</v>
      </c>
      <c r="BN8">
        <f t="shared" si="14"/>
        <v>983.75</v>
      </c>
      <c r="BO8">
        <f t="shared" si="29"/>
        <v>970.59500120000007</v>
      </c>
      <c r="BV8">
        <f t="shared" si="25"/>
        <v>945.04666746666658</v>
      </c>
      <c r="BW8">
        <f t="shared" si="30"/>
        <v>949.44762019047607</v>
      </c>
      <c r="CB8">
        <f t="shared" si="26"/>
        <v>964.45267722666665</v>
      </c>
      <c r="CC8">
        <f t="shared" si="31"/>
        <v>977.14763995555541</v>
      </c>
      <c r="CF8">
        <f t="shared" si="22"/>
        <v>939.79998799999998</v>
      </c>
      <c r="CG8">
        <f t="shared" si="23"/>
        <v>970</v>
      </c>
      <c r="CH8">
        <f t="shared" si="24"/>
        <v>936</v>
      </c>
    </row>
    <row r="9" spans="1:86">
      <c r="A9" s="1">
        <v>39457</v>
      </c>
      <c r="B9">
        <v>931</v>
      </c>
      <c r="C9">
        <v>941.75</v>
      </c>
      <c r="D9">
        <v>905.04998799999998</v>
      </c>
      <c r="E9">
        <v>909.20001200000002</v>
      </c>
      <c r="F9">
        <v>510754</v>
      </c>
      <c r="G9">
        <f t="shared" si="0"/>
        <v>-395242.24713757506</v>
      </c>
      <c r="H9">
        <f t="shared" si="1"/>
        <v>-1963004.5891195391</v>
      </c>
      <c r="I9">
        <f t="shared" si="15"/>
        <v>921.75</v>
      </c>
      <c r="P9">
        <f t="shared" si="2"/>
        <v>36.700012000000015</v>
      </c>
      <c r="Q9">
        <f t="shared" si="3"/>
        <v>32.549987999999985</v>
      </c>
      <c r="R9">
        <f t="shared" si="4"/>
        <v>4.1500240000000304</v>
      </c>
      <c r="S9">
        <f t="shared" si="5"/>
        <v>36.700012000000015</v>
      </c>
      <c r="U9">
        <f t="shared" si="6"/>
        <v>-14.75</v>
      </c>
      <c r="V9">
        <f t="shared" si="7"/>
        <v>17.049987999999985</v>
      </c>
      <c r="W9">
        <f t="shared" si="8"/>
        <v>0</v>
      </c>
      <c r="X9">
        <f t="shared" si="9"/>
        <v>17.049987999999985</v>
      </c>
      <c r="AE9">
        <f t="shared" si="27"/>
        <v>940.3300048000001</v>
      </c>
      <c r="AF9">
        <f t="shared" si="32"/>
        <v>945.80833933333327</v>
      </c>
      <c r="AL9">
        <f t="shared" si="10"/>
        <v>-0.77384072789948799</v>
      </c>
      <c r="AM9">
        <f t="shared" si="11"/>
        <v>-395242.24713757506</v>
      </c>
      <c r="AQ9">
        <f t="shared" si="28"/>
        <v>936.98388043274235</v>
      </c>
      <c r="AR9">
        <f t="shared" si="33"/>
        <v>938.38442544863324</v>
      </c>
      <c r="AZ9">
        <f t="shared" si="12"/>
        <v>918.66666666666663</v>
      </c>
      <c r="BA9">
        <f t="shared" si="13"/>
        <v>469212674.66666663</v>
      </c>
      <c r="BB9">
        <f t="shared" si="16"/>
        <v>0</v>
      </c>
      <c r="BC9">
        <f t="shared" si="17"/>
        <v>469212674.66666663</v>
      </c>
      <c r="BH9">
        <f t="shared" si="18"/>
        <v>-3342883</v>
      </c>
      <c r="BJ9">
        <f t="shared" si="19"/>
        <v>-1654.9987999999985</v>
      </c>
      <c r="BK9">
        <f t="shared" si="20"/>
        <v>-1.6815342525006743E-2</v>
      </c>
      <c r="BL9">
        <f t="shared" si="21"/>
        <v>0.98318465747499328</v>
      </c>
      <c r="BN9">
        <f t="shared" si="14"/>
        <v>923.39999399999999</v>
      </c>
      <c r="BO9">
        <f t="shared" si="29"/>
        <v>958.37999880000007</v>
      </c>
      <c r="BV9">
        <f t="shared" si="25"/>
        <v>930.40333653333334</v>
      </c>
      <c r="BW9">
        <f t="shared" si="30"/>
        <v>934.80476590476189</v>
      </c>
      <c r="CB9">
        <f t="shared" si="26"/>
        <v>954.48850956000024</v>
      </c>
      <c r="CC9">
        <f t="shared" si="31"/>
        <v>961.34528757777787</v>
      </c>
      <c r="CF9">
        <f t="shared" si="22"/>
        <v>924.75</v>
      </c>
      <c r="CG9">
        <f t="shared" si="23"/>
        <v>1055</v>
      </c>
      <c r="CH9">
        <f t="shared" si="24"/>
        <v>912.5</v>
      </c>
    </row>
    <row r="10" spans="1:86">
      <c r="A10" s="1">
        <v>39458</v>
      </c>
      <c r="B10">
        <v>927</v>
      </c>
      <c r="C10">
        <v>927</v>
      </c>
      <c r="D10">
        <v>888</v>
      </c>
      <c r="E10">
        <v>899.70001200000002</v>
      </c>
      <c r="F10">
        <v>857643</v>
      </c>
      <c r="G10">
        <f t="shared" si="0"/>
        <v>-343056.67221969162</v>
      </c>
      <c r="H10">
        <f t="shared" si="1"/>
        <v>-2306061.2613392309</v>
      </c>
      <c r="I10">
        <f t="shared" si="15"/>
        <v>910.42500300000006</v>
      </c>
      <c r="P10">
        <f t="shared" si="2"/>
        <v>39</v>
      </c>
      <c r="Q10">
        <f t="shared" si="3"/>
        <v>27.299987999999985</v>
      </c>
      <c r="R10">
        <f t="shared" si="4"/>
        <v>11.700012000000015</v>
      </c>
      <c r="S10">
        <f t="shared" si="5"/>
        <v>39</v>
      </c>
      <c r="U10">
        <f t="shared" si="6"/>
        <v>-18</v>
      </c>
      <c r="V10">
        <f t="shared" si="7"/>
        <v>48</v>
      </c>
      <c r="W10">
        <f t="shared" si="8"/>
        <v>0</v>
      </c>
      <c r="X10">
        <f t="shared" si="9"/>
        <v>48</v>
      </c>
      <c r="AE10">
        <f t="shared" si="27"/>
        <v>927.44000240000003</v>
      </c>
      <c r="AF10">
        <f t="shared" si="32"/>
        <v>933.55833933333349</v>
      </c>
      <c r="AL10">
        <f t="shared" si="10"/>
        <v>-0.39999938461538381</v>
      </c>
      <c r="AM10">
        <f t="shared" si="11"/>
        <v>-343056.67221969162</v>
      </c>
      <c r="AQ10">
        <f t="shared" si="28"/>
        <v>924.30736516561001</v>
      </c>
      <c r="AR10">
        <f t="shared" si="33"/>
        <v>917.02811761577277</v>
      </c>
      <c r="AZ10">
        <f t="shared" si="12"/>
        <v>904.90000400000008</v>
      </c>
      <c r="BA10">
        <f t="shared" si="13"/>
        <v>776081154.13057208</v>
      </c>
      <c r="BB10">
        <f t="shared" si="16"/>
        <v>0</v>
      </c>
      <c r="BC10">
        <f t="shared" si="17"/>
        <v>776081154.13057208</v>
      </c>
      <c r="BH10">
        <f t="shared" si="18"/>
        <v>-4200526</v>
      </c>
      <c r="BJ10">
        <f t="shared" si="19"/>
        <v>-1050</v>
      </c>
      <c r="BK10">
        <f t="shared" si="20"/>
        <v>-1.0448746012555046E-2</v>
      </c>
      <c r="BL10">
        <f t="shared" si="21"/>
        <v>0.98955125398744492</v>
      </c>
      <c r="BN10">
        <f t="shared" si="14"/>
        <v>907.5</v>
      </c>
      <c r="BO10">
        <f t="shared" si="29"/>
        <v>945.72999879999986</v>
      </c>
      <c r="BV10">
        <f t="shared" si="25"/>
        <v>916.86000559999991</v>
      </c>
      <c r="BW10">
        <f t="shared" si="30"/>
        <v>921.63095809523816</v>
      </c>
      <c r="CB10">
        <f t="shared" si="26"/>
        <v>944.0213318133334</v>
      </c>
      <c r="CC10">
        <f t="shared" si="31"/>
        <v>951.00014785555561</v>
      </c>
      <c r="CF10">
        <f t="shared" si="22"/>
        <v>909.20001200000002</v>
      </c>
      <c r="CG10">
        <f t="shared" si="23"/>
        <v>941.75</v>
      </c>
      <c r="CH10">
        <f t="shared" si="24"/>
        <v>905.04998799999998</v>
      </c>
    </row>
    <row r="11" spans="1:86">
      <c r="A11" s="1">
        <v>39461</v>
      </c>
      <c r="B11">
        <v>899.70001200000002</v>
      </c>
      <c r="C11">
        <v>909</v>
      </c>
      <c r="D11">
        <v>840</v>
      </c>
      <c r="E11">
        <v>863.45001200000002</v>
      </c>
      <c r="F11">
        <v>698561</v>
      </c>
      <c r="G11">
        <f t="shared" ref="G11:G67" si="34">(((E11-D11)-(C11-E11))/(C11-D11))*F11</f>
        <v>-223741.75847153593</v>
      </c>
      <c r="H11">
        <f t="shared" si="1"/>
        <v>-2529803.0198107669</v>
      </c>
      <c r="I11">
        <f t="shared" si="15"/>
        <v>878.03750600000012</v>
      </c>
      <c r="J11">
        <f>MAX(I2:I11)</f>
        <v>997.64999399999988</v>
      </c>
      <c r="K11">
        <f>MIN(I2:I11)</f>
        <v>878.03750600000012</v>
      </c>
      <c r="L11">
        <f>10-MATCH(J11,I2:I11,0)+1</f>
        <v>9</v>
      </c>
      <c r="M11">
        <f>10-MATCH(K11,I2:I11,0)+1</f>
        <v>1</v>
      </c>
      <c r="N11">
        <f>(100*(10-L11)/10)</f>
        <v>10</v>
      </c>
      <c r="O11">
        <f>100*(10-M11)/10</f>
        <v>90</v>
      </c>
      <c r="P11">
        <f t="shared" si="2"/>
        <v>69</v>
      </c>
      <c r="Q11">
        <f t="shared" si="3"/>
        <v>45.549987999999985</v>
      </c>
      <c r="R11">
        <f t="shared" si="4"/>
        <v>23.450012000000015</v>
      </c>
      <c r="S11">
        <f t="shared" si="5"/>
        <v>69</v>
      </c>
      <c r="U11">
        <f t="shared" si="6"/>
        <v>-27.65002400000003</v>
      </c>
      <c r="V11">
        <f t="shared" si="7"/>
        <v>-12</v>
      </c>
      <c r="W11">
        <f t="shared" si="8"/>
        <v>0</v>
      </c>
      <c r="X11">
        <f t="shared" si="9"/>
        <v>0</v>
      </c>
      <c r="AE11">
        <f t="shared" si="27"/>
        <v>907.38000480000005</v>
      </c>
      <c r="AF11">
        <f t="shared" si="32"/>
        <v>916.77500400000008</v>
      </c>
      <c r="AH11">
        <f>AVERAGE(E2:E11)</f>
        <v>942.66000359999975</v>
      </c>
      <c r="AI11">
        <f>AH11+(STDEVPA(E2:E11)*2)</f>
        <v>1024.5284459188492</v>
      </c>
      <c r="AJ11">
        <f>AH11-(STDEVPA(E2:E11)*2)</f>
        <v>860.79156128115028</v>
      </c>
      <c r="AK11">
        <f>(E11-AJ11)/(AI11-AJ11)</f>
        <v>1.6236113962544828E-2</v>
      </c>
      <c r="AL11">
        <f t="shared" si="10"/>
        <v>-0.32028950724637639</v>
      </c>
      <c r="AM11">
        <f t="shared" si="11"/>
        <v>-223741.75847153593</v>
      </c>
      <c r="AQ11">
        <f t="shared" si="28"/>
        <v>903.61586508930259</v>
      </c>
      <c r="AR11">
        <f t="shared" si="33"/>
        <v>904.00984725527758</v>
      </c>
      <c r="AS11">
        <f>AVERAGE(E2:E11)</f>
        <v>942.66000359999975</v>
      </c>
      <c r="AZ11">
        <f t="shared" si="12"/>
        <v>870.81667066666671</v>
      </c>
      <c r="BA11">
        <f t="shared" si="13"/>
        <v>608318564.2775774</v>
      </c>
      <c r="BB11">
        <f t="shared" si="16"/>
        <v>0</v>
      </c>
      <c r="BC11">
        <f t="shared" si="17"/>
        <v>608318564.2775774</v>
      </c>
      <c r="BH11">
        <f t="shared" si="18"/>
        <v>-4899087</v>
      </c>
      <c r="BJ11">
        <f t="shared" si="19"/>
        <v>-3725</v>
      </c>
      <c r="BK11">
        <f t="shared" si="20"/>
        <v>-4.0291207643109381E-2</v>
      </c>
      <c r="BL11">
        <f t="shared" si="21"/>
        <v>0.95970879235689066</v>
      </c>
      <c r="BM11">
        <f t="shared" ref="BM11:BM35" si="35">STDEV(E2:E11)</f>
        <v>43.148457702946871</v>
      </c>
      <c r="BN11">
        <f t="shared" si="14"/>
        <v>874.5</v>
      </c>
      <c r="BO11">
        <f t="shared" si="29"/>
        <v>928.42999879999991</v>
      </c>
      <c r="BR11">
        <f t="shared" ref="BR11:BR35" si="36">(E11-E2)</f>
        <v>-128.09997599999997</v>
      </c>
      <c r="BS11">
        <f t="shared" ref="BS11:BS35" si="37">(D11-D2)</f>
        <v>-146</v>
      </c>
      <c r="BT11">
        <f t="shared" ref="BT11:BT35" si="38">C11-C2</f>
        <v>-91</v>
      </c>
      <c r="BU11">
        <f t="shared" ref="BU11:BU35" si="39">B11-B2</f>
        <v>-100.29998799999998</v>
      </c>
      <c r="BV11">
        <f t="shared" si="25"/>
        <v>895.53000880000002</v>
      </c>
      <c r="BW11">
        <f t="shared" si="30"/>
        <v>901.60000742857142</v>
      </c>
      <c r="BX11">
        <f t="shared" ref="BX11:BX35" si="40">(E11*10+E10*9+E9*8+E8*7+E7*6+E6*5+E5*4+E4*3+E3*2+E2)/55</f>
        <v>921.78273360000003</v>
      </c>
      <c r="BZ11">
        <f t="shared" ref="BZ11:BZ35" si="41">MAX(C2:C11)</f>
        <v>1055</v>
      </c>
      <c r="CA11">
        <f t="shared" ref="CA11:CA35" si="42">MIN(D2:D11)</f>
        <v>840</v>
      </c>
      <c r="CB11">
        <f t="shared" si="26"/>
        <v>924.48016462666669</v>
      </c>
      <c r="CC11">
        <f t="shared" si="31"/>
        <v>939.48027717777779</v>
      </c>
      <c r="CD11">
        <f t="shared" ref="CD11:CD35" si="43">(AVERAGE(E2:E11)+AVERAGE(E2:E10)+AVERAGE(E2:E9)+AVERAGE(E2:E8)+AVERAGE(E2:E7)+AVERAGE(E2:E6)+AVERAGE(E2:E5)+AVERAGE(E2:E4)+AVERAGE(E2:E3)+E2)/10</f>
        <v>972.10727034206354</v>
      </c>
      <c r="CF11">
        <f t="shared" si="22"/>
        <v>899.70001200000002</v>
      </c>
      <c r="CG11">
        <f t="shared" si="23"/>
        <v>927</v>
      </c>
      <c r="CH11">
        <f t="shared" si="24"/>
        <v>888</v>
      </c>
    </row>
    <row r="12" spans="1:86">
      <c r="A12" s="1">
        <v>39462</v>
      </c>
      <c r="B12">
        <v>873.95001200000002</v>
      </c>
      <c r="C12">
        <v>881.34997599999997</v>
      </c>
      <c r="D12">
        <v>852</v>
      </c>
      <c r="E12">
        <v>871.34997599999997</v>
      </c>
      <c r="F12">
        <v>1000759</v>
      </c>
      <c r="G12">
        <f t="shared" si="34"/>
        <v>318810.23111514567</v>
      </c>
      <c r="H12">
        <f t="shared" si="1"/>
        <v>-2210992.7886956213</v>
      </c>
      <c r="I12">
        <f t="shared" si="15"/>
        <v>869.66249099999993</v>
      </c>
      <c r="J12">
        <f t="shared" ref="J12:J75" si="44">MAX(I3:I12)</f>
        <v>997.64999399999988</v>
      </c>
      <c r="K12">
        <f t="shared" ref="K12:K75" si="45">MIN(I3:I12)</f>
        <v>869.66249099999993</v>
      </c>
      <c r="L12">
        <f t="shared" ref="L12:L75" si="46">10-MATCH(J12,I3:I12,0)+1</f>
        <v>10</v>
      </c>
      <c r="M12">
        <f t="shared" ref="M12:M75" si="47">10-MATCH(K12,I3:I12,0)+1</f>
        <v>1</v>
      </c>
      <c r="N12">
        <f t="shared" ref="N12:N75" si="48">(100*(10-L12)/10)</f>
        <v>0</v>
      </c>
      <c r="O12">
        <f t="shared" ref="O12:O75" si="49">100*(10-M12)/10</f>
        <v>90</v>
      </c>
      <c r="P12">
        <f t="shared" si="2"/>
        <v>29.34997599999997</v>
      </c>
      <c r="Q12">
        <f t="shared" si="3"/>
        <v>10</v>
      </c>
      <c r="R12">
        <f t="shared" si="4"/>
        <v>19.34997599999997</v>
      </c>
      <c r="S12">
        <f t="shared" si="5"/>
        <v>29.34997599999997</v>
      </c>
      <c r="U12">
        <f t="shared" si="6"/>
        <v>-13.34997599999997</v>
      </c>
      <c r="V12">
        <f t="shared" si="7"/>
        <v>25</v>
      </c>
      <c r="W12">
        <f t="shared" si="8"/>
        <v>0</v>
      </c>
      <c r="X12">
        <f t="shared" si="9"/>
        <v>25</v>
      </c>
      <c r="AE12">
        <f t="shared" si="27"/>
        <v>893.69000239999991</v>
      </c>
      <c r="AF12">
        <f t="shared" si="32"/>
        <v>901.375</v>
      </c>
      <c r="AH12">
        <f t="shared" ref="AH12:AH75" si="50">AVERAGE(E3:E12)</f>
        <v>930.64000240000007</v>
      </c>
      <c r="AI12">
        <f t="shared" ref="AI12:AI75" si="51">AH12+(STDEVPA(E3:E12)*2)</f>
        <v>1015.5074043691415</v>
      </c>
      <c r="AJ12">
        <f t="shared" ref="AJ12:AJ75" si="52">AH12-(STDEVPA(E3:E12)*2)</f>
        <v>845.77260043085869</v>
      </c>
      <c r="AK12">
        <f t="shared" ref="AK12:AK75" si="53">(E12-AJ12)/(AI12-AJ12)</f>
        <v>0.15069022366468496</v>
      </c>
      <c r="AL12">
        <f t="shared" si="10"/>
        <v>0.31856843767095344</v>
      </c>
      <c r="AM12">
        <f t="shared" si="11"/>
        <v>318810.23111514567</v>
      </c>
      <c r="AQ12">
        <f t="shared" si="28"/>
        <v>892.64546279893966</v>
      </c>
      <c r="AR12">
        <f t="shared" si="33"/>
        <v>887.9615442075235</v>
      </c>
      <c r="AS12">
        <f t="shared" ref="AS12:AS29" si="54">((E12-AS11)*0.18)+AS11</f>
        <v>929.82419863199982</v>
      </c>
      <c r="AZ12">
        <f t="shared" si="12"/>
        <v>868.23331733333328</v>
      </c>
      <c r="BA12">
        <f t="shared" si="13"/>
        <v>868892306.42118931</v>
      </c>
      <c r="BB12">
        <f t="shared" si="16"/>
        <v>0</v>
      </c>
      <c r="BC12">
        <f t="shared" si="17"/>
        <v>868892306.42118931</v>
      </c>
      <c r="BH12">
        <f t="shared" si="18"/>
        <v>-3898328</v>
      </c>
      <c r="BJ12">
        <f t="shared" si="19"/>
        <v>689.99639999999545</v>
      </c>
      <c r="BK12">
        <f t="shared" si="20"/>
        <v>9.149300932547736E-3</v>
      </c>
      <c r="BL12">
        <f t="shared" si="21"/>
        <v>1.0091493009325478</v>
      </c>
      <c r="BM12">
        <f t="shared" si="35"/>
        <v>44.729048220591899</v>
      </c>
      <c r="BN12">
        <f t="shared" si="14"/>
        <v>866.67498799999998</v>
      </c>
      <c r="BO12">
        <f t="shared" si="29"/>
        <v>911.16499640000006</v>
      </c>
      <c r="BR12">
        <f t="shared" si="36"/>
        <v>-125.70001200000002</v>
      </c>
      <c r="BS12">
        <f t="shared" si="37"/>
        <v>-126.59997599999997</v>
      </c>
      <c r="BT12">
        <f t="shared" si="38"/>
        <v>-128.60003600000005</v>
      </c>
      <c r="BU12">
        <f t="shared" si="39"/>
        <v>-131.04998799999998</v>
      </c>
      <c r="BV12">
        <f t="shared" si="25"/>
        <v>883.51999920000003</v>
      </c>
      <c r="BW12">
        <f t="shared" si="30"/>
        <v>888.62142799999992</v>
      </c>
      <c r="BX12">
        <f t="shared" si="40"/>
        <v>908.81727403636364</v>
      </c>
      <c r="BZ12">
        <f t="shared" si="41"/>
        <v>1055</v>
      </c>
      <c r="CA12">
        <f t="shared" si="42"/>
        <v>840</v>
      </c>
      <c r="CB12">
        <f t="shared" si="26"/>
        <v>909.18133841333326</v>
      </c>
      <c r="CC12">
        <f t="shared" si="31"/>
        <v>920.62930385555558</v>
      </c>
      <c r="CD12">
        <f t="shared" si="43"/>
        <v>963.03322046015876</v>
      </c>
      <c r="CF12">
        <f t="shared" si="22"/>
        <v>863.45001200000002</v>
      </c>
      <c r="CG12">
        <f t="shared" si="23"/>
        <v>909</v>
      </c>
      <c r="CH12">
        <f t="shared" si="24"/>
        <v>840</v>
      </c>
    </row>
    <row r="13" spans="1:86">
      <c r="A13" s="1">
        <v>39463</v>
      </c>
      <c r="B13">
        <v>868</v>
      </c>
      <c r="C13">
        <v>868</v>
      </c>
      <c r="D13">
        <v>827</v>
      </c>
      <c r="E13">
        <v>847.70001200000002</v>
      </c>
      <c r="F13">
        <v>558884</v>
      </c>
      <c r="G13">
        <f t="shared" si="34"/>
        <v>5452.8539808784626</v>
      </c>
      <c r="H13">
        <f t="shared" si="1"/>
        <v>-2205539.9347147429</v>
      </c>
      <c r="I13">
        <f t="shared" si="15"/>
        <v>852.67500300000006</v>
      </c>
      <c r="J13">
        <f t="shared" si="44"/>
        <v>985.28750600000012</v>
      </c>
      <c r="K13">
        <f t="shared" si="45"/>
        <v>852.67500300000006</v>
      </c>
      <c r="L13">
        <f t="shared" si="46"/>
        <v>10</v>
      </c>
      <c r="M13">
        <f t="shared" si="47"/>
        <v>1</v>
      </c>
      <c r="N13">
        <f t="shared" si="48"/>
        <v>0</v>
      </c>
      <c r="O13">
        <f t="shared" si="49"/>
        <v>90</v>
      </c>
      <c r="P13">
        <f t="shared" si="2"/>
        <v>41</v>
      </c>
      <c r="Q13">
        <f t="shared" si="3"/>
        <v>20.299987999999985</v>
      </c>
      <c r="R13">
        <f t="shared" si="4"/>
        <v>20.700012000000015</v>
      </c>
      <c r="S13">
        <f t="shared" si="5"/>
        <v>41</v>
      </c>
      <c r="U13">
        <f t="shared" si="6"/>
        <v>26.90002400000003</v>
      </c>
      <c r="V13">
        <f t="shared" si="7"/>
        <v>-15.15002400000003</v>
      </c>
      <c r="W13">
        <f t="shared" si="8"/>
        <v>26.90002400000003</v>
      </c>
      <c r="X13">
        <f t="shared" si="9"/>
        <v>0</v>
      </c>
      <c r="AE13">
        <f t="shared" si="27"/>
        <v>878.28000479999992</v>
      </c>
      <c r="AF13">
        <f t="shared" si="32"/>
        <v>886.02500399999997</v>
      </c>
      <c r="AH13">
        <f t="shared" si="50"/>
        <v>915.70500479999987</v>
      </c>
      <c r="AI13">
        <f t="shared" si="51"/>
        <v>1001.1319421898506</v>
      </c>
      <c r="AJ13">
        <f t="shared" si="52"/>
        <v>830.27806741014911</v>
      </c>
      <c r="AK13">
        <f t="shared" si="53"/>
        <v>0.10196985355067137</v>
      </c>
      <c r="AL13">
        <f t="shared" si="10"/>
        <v>9.7566829268300095E-3</v>
      </c>
      <c r="AM13">
        <f t="shared" si="11"/>
        <v>5452.8539808784626</v>
      </c>
      <c r="AQ13">
        <f t="shared" si="28"/>
        <v>877.36400952730014</v>
      </c>
      <c r="AR13">
        <f t="shared" si="33"/>
        <v>881.36050068837926</v>
      </c>
      <c r="AS13">
        <f t="shared" si="54"/>
        <v>915.0418450382399</v>
      </c>
      <c r="AU13">
        <f>AVERAGE(E2:E13)</f>
        <v>928.80416866666644</v>
      </c>
      <c r="AZ13">
        <f t="shared" si="12"/>
        <v>847.56667066666671</v>
      </c>
      <c r="BA13">
        <f t="shared" si="13"/>
        <v>473691451.16886938</v>
      </c>
      <c r="BB13">
        <f t="shared" si="16"/>
        <v>0</v>
      </c>
      <c r="BC13">
        <f t="shared" si="17"/>
        <v>473691451.16886938</v>
      </c>
      <c r="BH13">
        <f t="shared" si="18"/>
        <v>-4457212</v>
      </c>
      <c r="BJ13">
        <f t="shared" si="19"/>
        <v>-2464.9963999999954</v>
      </c>
      <c r="BK13">
        <f t="shared" si="20"/>
        <v>-2.7141750905378983E-2</v>
      </c>
      <c r="BL13">
        <f t="shared" si="21"/>
        <v>0.97285824909462104</v>
      </c>
      <c r="BM13">
        <f t="shared" si="35"/>
        <v>45.023949280754856</v>
      </c>
      <c r="BN13">
        <f t="shared" si="14"/>
        <v>847.5</v>
      </c>
      <c r="BO13">
        <f t="shared" si="29"/>
        <v>883.91499640000006</v>
      </c>
      <c r="BR13">
        <f t="shared" si="36"/>
        <v>-125.5</v>
      </c>
      <c r="BS13">
        <f t="shared" si="37"/>
        <v>-142.95001200000002</v>
      </c>
      <c r="BT13">
        <f t="shared" si="38"/>
        <v>-131</v>
      </c>
      <c r="BU13">
        <f t="shared" si="39"/>
        <v>-131</v>
      </c>
      <c r="BV13">
        <f t="shared" si="25"/>
        <v>868.19000240000003</v>
      </c>
      <c r="BW13">
        <f t="shared" si="30"/>
        <v>873.28571714285704</v>
      </c>
      <c r="BX13">
        <f t="shared" si="40"/>
        <v>893.7372757818182</v>
      </c>
      <c r="BZ13">
        <f t="shared" si="41"/>
        <v>1055</v>
      </c>
      <c r="CA13">
        <f t="shared" si="42"/>
        <v>827</v>
      </c>
      <c r="CB13">
        <f t="shared" si="26"/>
        <v>893.72767542666656</v>
      </c>
      <c r="CC13">
        <f t="shared" si="31"/>
        <v>905.32194934444442</v>
      </c>
      <c r="CD13">
        <f t="shared" si="43"/>
        <v>947.60092883063498</v>
      </c>
      <c r="CF13">
        <f t="shared" si="22"/>
        <v>871.34997599999997</v>
      </c>
      <c r="CG13">
        <f t="shared" si="23"/>
        <v>881.34997599999997</v>
      </c>
      <c r="CH13">
        <f t="shared" si="24"/>
        <v>852</v>
      </c>
    </row>
    <row r="14" spans="1:86">
      <c r="A14" s="1">
        <v>39464</v>
      </c>
      <c r="B14">
        <v>855</v>
      </c>
      <c r="C14">
        <v>894.90002400000003</v>
      </c>
      <c r="D14">
        <v>842.15002400000003</v>
      </c>
      <c r="E14">
        <v>864.79998799999998</v>
      </c>
      <c r="F14">
        <v>602636</v>
      </c>
      <c r="G14">
        <f t="shared" si="34"/>
        <v>-85112.447199849383</v>
      </c>
      <c r="H14">
        <f t="shared" si="1"/>
        <v>-2290652.3819145923</v>
      </c>
      <c r="I14">
        <f t="shared" si="15"/>
        <v>864.21250899999995</v>
      </c>
      <c r="J14">
        <f t="shared" si="44"/>
        <v>970.16250600000001</v>
      </c>
      <c r="K14">
        <f t="shared" si="45"/>
        <v>852.67500300000006</v>
      </c>
      <c r="L14">
        <f t="shared" si="46"/>
        <v>10</v>
      </c>
      <c r="M14">
        <f t="shared" si="47"/>
        <v>2</v>
      </c>
      <c r="N14">
        <f t="shared" si="48"/>
        <v>0</v>
      </c>
      <c r="O14">
        <f t="shared" si="49"/>
        <v>80</v>
      </c>
      <c r="P14">
        <f t="shared" si="2"/>
        <v>52.75</v>
      </c>
      <c r="Q14">
        <f t="shared" si="3"/>
        <v>30.100036000000046</v>
      </c>
      <c r="R14">
        <f t="shared" si="4"/>
        <v>22.649963999999954</v>
      </c>
      <c r="S14">
        <f t="shared" si="5"/>
        <v>52.75</v>
      </c>
      <c r="U14">
        <f t="shared" si="6"/>
        <v>-29.350036000000046</v>
      </c>
      <c r="V14">
        <f t="shared" si="7"/>
        <v>7.0500480000000607</v>
      </c>
      <c r="W14">
        <f t="shared" si="8"/>
        <v>0</v>
      </c>
      <c r="X14">
        <f t="shared" si="9"/>
        <v>7.0500480000000607</v>
      </c>
      <c r="AE14">
        <f t="shared" si="27"/>
        <v>869.4</v>
      </c>
      <c r="AF14">
        <f t="shared" si="32"/>
        <v>876.03333533333318</v>
      </c>
      <c r="AH14">
        <f t="shared" si="50"/>
        <v>904.86500240000009</v>
      </c>
      <c r="AI14">
        <f t="shared" si="51"/>
        <v>985.74761472596924</v>
      </c>
      <c r="AJ14">
        <f t="shared" si="52"/>
        <v>823.98239007403095</v>
      </c>
      <c r="AK14">
        <f t="shared" si="53"/>
        <v>0.25232615980223261</v>
      </c>
      <c r="AL14">
        <f t="shared" si="10"/>
        <v>-0.14123359241706335</v>
      </c>
      <c r="AM14">
        <f t="shared" si="11"/>
        <v>-85112.447199849383</v>
      </c>
      <c r="AQ14">
        <f t="shared" si="28"/>
        <v>873.09224220801809</v>
      </c>
      <c r="AR14">
        <f t="shared" si="33"/>
        <v>870.14275799219115</v>
      </c>
      <c r="AS14">
        <f t="shared" si="54"/>
        <v>905.99831077135673</v>
      </c>
      <c r="AU14">
        <f t="shared" ref="AU14:AU29" si="55">((E14-AU13)*0.15)+AU13</f>
        <v>919.20354156666644</v>
      </c>
      <c r="AZ14">
        <f t="shared" si="12"/>
        <v>867.28334533333327</v>
      </c>
      <c r="BA14">
        <f t="shared" si="13"/>
        <v>522656166.09829861</v>
      </c>
      <c r="BB14">
        <f t="shared" si="16"/>
        <v>522656166.09829861</v>
      </c>
      <c r="BC14">
        <f t="shared" si="17"/>
        <v>0</v>
      </c>
      <c r="BH14">
        <f t="shared" si="18"/>
        <v>-3854576</v>
      </c>
      <c r="BJ14">
        <f t="shared" si="19"/>
        <v>1609.997599999997</v>
      </c>
      <c r="BK14">
        <f t="shared" si="20"/>
        <v>2.0172202144548242E-2</v>
      </c>
      <c r="BL14">
        <f t="shared" si="21"/>
        <v>1.0201722021445483</v>
      </c>
      <c r="BM14">
        <f t="shared" si="35"/>
        <v>42.628879675744791</v>
      </c>
      <c r="BN14">
        <f t="shared" si="14"/>
        <v>868.52502400000003</v>
      </c>
      <c r="BO14">
        <f t="shared" si="29"/>
        <v>872.94000239999991</v>
      </c>
      <c r="BR14">
        <f t="shared" si="36"/>
        <v>-99.350036000000046</v>
      </c>
      <c r="BS14">
        <f t="shared" si="37"/>
        <v>-116.84997599999997</v>
      </c>
      <c r="BT14">
        <f t="shared" si="38"/>
        <v>-87.59997599999997</v>
      </c>
      <c r="BU14">
        <f t="shared" si="39"/>
        <v>-120</v>
      </c>
      <c r="BV14">
        <f t="shared" si="25"/>
        <v>863.69666346666656</v>
      </c>
      <c r="BW14">
        <f t="shared" si="30"/>
        <v>867.22142685714289</v>
      </c>
      <c r="BX14">
        <f t="shared" si="40"/>
        <v>884.4818181818182</v>
      </c>
      <c r="BZ14">
        <f t="shared" si="41"/>
        <v>1055</v>
      </c>
      <c r="CA14">
        <f t="shared" si="42"/>
        <v>827</v>
      </c>
      <c r="CB14">
        <f t="shared" si="26"/>
        <v>879.87833873333329</v>
      </c>
      <c r="CC14">
        <f t="shared" si="31"/>
        <v>890.77861874444443</v>
      </c>
      <c r="CD14">
        <f t="shared" si="43"/>
        <v>936.07441772000016</v>
      </c>
      <c r="CF14">
        <f t="shared" si="22"/>
        <v>847.70001200000002</v>
      </c>
      <c r="CG14">
        <f t="shared" si="23"/>
        <v>868</v>
      </c>
      <c r="CH14">
        <f t="shared" si="24"/>
        <v>827</v>
      </c>
    </row>
    <row r="15" spans="1:86">
      <c r="A15" s="1">
        <v>39465</v>
      </c>
      <c r="B15">
        <v>860</v>
      </c>
      <c r="C15">
        <v>865.54998799999998</v>
      </c>
      <c r="D15">
        <v>835.09997599999997</v>
      </c>
      <c r="E15">
        <v>842</v>
      </c>
      <c r="F15">
        <v>444882</v>
      </c>
      <c r="G15">
        <f t="shared" si="34"/>
        <v>-243259.97915035227</v>
      </c>
      <c r="H15">
        <f t="shared" si="1"/>
        <v>-2533912.3610649444</v>
      </c>
      <c r="I15">
        <f t="shared" si="15"/>
        <v>850.66249100000005</v>
      </c>
      <c r="J15">
        <f t="shared" si="44"/>
        <v>959.4375</v>
      </c>
      <c r="K15">
        <f t="shared" si="45"/>
        <v>850.66249100000005</v>
      </c>
      <c r="L15">
        <f t="shared" si="46"/>
        <v>10</v>
      </c>
      <c r="M15">
        <f t="shared" si="47"/>
        <v>1</v>
      </c>
      <c r="N15">
        <f t="shared" si="48"/>
        <v>0</v>
      </c>
      <c r="O15">
        <f t="shared" si="49"/>
        <v>90</v>
      </c>
      <c r="P15">
        <f t="shared" si="2"/>
        <v>30.450012000000015</v>
      </c>
      <c r="Q15">
        <f t="shared" si="3"/>
        <v>23.549987999999985</v>
      </c>
      <c r="R15">
        <f t="shared" si="4"/>
        <v>6.9000240000000304</v>
      </c>
      <c r="S15">
        <f t="shared" si="5"/>
        <v>30.450012000000015</v>
      </c>
      <c r="U15">
        <f t="shared" si="6"/>
        <v>-31.049987999999985</v>
      </c>
      <c r="V15">
        <f t="shared" si="7"/>
        <v>80.049987999999985</v>
      </c>
      <c r="W15">
        <f t="shared" si="8"/>
        <v>0</v>
      </c>
      <c r="X15">
        <f t="shared" si="9"/>
        <v>80.049987999999985</v>
      </c>
      <c r="AE15">
        <f t="shared" si="27"/>
        <v>857.85999759999993</v>
      </c>
      <c r="AF15">
        <f t="shared" si="32"/>
        <v>864.83333333333337</v>
      </c>
      <c r="AH15">
        <f t="shared" si="50"/>
        <v>892.65</v>
      </c>
      <c r="AI15">
        <f t="shared" si="51"/>
        <v>970.88100241209088</v>
      </c>
      <c r="AJ15">
        <f t="shared" si="52"/>
        <v>814.41899758790908</v>
      </c>
      <c r="AK15">
        <f t="shared" si="53"/>
        <v>0.17627923432966375</v>
      </c>
      <c r="AL15">
        <f t="shared" si="10"/>
        <v>-0.54679663180428129</v>
      </c>
      <c r="AM15">
        <f t="shared" si="11"/>
        <v>-243259.97915035227</v>
      </c>
      <c r="AQ15">
        <f t="shared" si="28"/>
        <v>862.5208798572919</v>
      </c>
      <c r="AR15">
        <f t="shared" si="33"/>
        <v>851.0640753844167</v>
      </c>
      <c r="AS15">
        <f t="shared" si="54"/>
        <v>894.47861483251256</v>
      </c>
      <c r="AU15">
        <f t="shared" si="55"/>
        <v>907.62301033166648</v>
      </c>
      <c r="AZ15">
        <f t="shared" si="12"/>
        <v>847.5499880000001</v>
      </c>
      <c r="BA15">
        <f t="shared" si="13"/>
        <v>377059733.76141602</v>
      </c>
      <c r="BB15">
        <f t="shared" si="16"/>
        <v>0</v>
      </c>
      <c r="BC15">
        <f t="shared" si="17"/>
        <v>377059733.76141602</v>
      </c>
      <c r="BD15">
        <f>SUM(BB2:BB15)</f>
        <v>1452073590.7040453</v>
      </c>
      <c r="BE15">
        <f>SUM(BC2:BC15)</f>
        <v>6062361183.3691683</v>
      </c>
      <c r="BF15">
        <f>BD15/BE15</f>
        <v>0.23952277780603179</v>
      </c>
      <c r="BG15">
        <f>100-(100/(1+BF15))</f>
        <v>19.323789937123195</v>
      </c>
      <c r="BH15">
        <f t="shared" si="18"/>
        <v>-4299458</v>
      </c>
      <c r="BJ15">
        <f t="shared" si="19"/>
        <v>-2379.9987999999985</v>
      </c>
      <c r="BK15">
        <f t="shared" si="20"/>
        <v>-2.6364463825593838E-2</v>
      </c>
      <c r="BL15">
        <f t="shared" si="21"/>
        <v>0.97363553617440612</v>
      </c>
      <c r="BM15">
        <f t="shared" si="35"/>
        <v>41.231358543389213</v>
      </c>
      <c r="BN15">
        <f t="shared" si="14"/>
        <v>850.32498199999998</v>
      </c>
      <c r="BO15">
        <f t="shared" si="29"/>
        <v>861.50499879999984</v>
      </c>
      <c r="BR15">
        <f t="shared" si="36"/>
        <v>-121.75</v>
      </c>
      <c r="BS15">
        <f t="shared" si="37"/>
        <v>-116.90002400000003</v>
      </c>
      <c r="BT15">
        <f t="shared" si="38"/>
        <v>-104.45001200000002</v>
      </c>
      <c r="BU15">
        <f t="shared" si="39"/>
        <v>-92</v>
      </c>
      <c r="BV15">
        <f t="shared" si="25"/>
        <v>854.56333013333312</v>
      </c>
      <c r="BW15">
        <f t="shared" si="30"/>
        <v>857.49761676190474</v>
      </c>
      <c r="BX15">
        <f t="shared" si="40"/>
        <v>873.0518177454544</v>
      </c>
      <c r="BZ15">
        <f t="shared" si="41"/>
        <v>1055</v>
      </c>
      <c r="CA15">
        <f t="shared" si="42"/>
        <v>827</v>
      </c>
      <c r="CB15">
        <f t="shared" si="26"/>
        <v>862.27366678666658</v>
      </c>
      <c r="CC15">
        <f t="shared" si="31"/>
        <v>877.37083783333344</v>
      </c>
      <c r="CD15">
        <f t="shared" si="43"/>
        <v>924.0557656630159</v>
      </c>
      <c r="CF15">
        <f t="shared" si="22"/>
        <v>864.79998799999998</v>
      </c>
      <c r="CG15">
        <f t="shared" si="23"/>
        <v>894.90002400000003</v>
      </c>
      <c r="CH15">
        <f t="shared" si="24"/>
        <v>842.15002400000003</v>
      </c>
    </row>
    <row r="16" spans="1:86">
      <c r="A16" s="1">
        <v>39468</v>
      </c>
      <c r="B16">
        <v>824</v>
      </c>
      <c r="C16">
        <v>834.5</v>
      </c>
      <c r="D16">
        <v>755.04998799999998</v>
      </c>
      <c r="E16">
        <v>803.20001200000002</v>
      </c>
      <c r="F16">
        <v>614102</v>
      </c>
      <c r="G16">
        <f t="shared" si="34"/>
        <v>130240.89672474845</v>
      </c>
      <c r="H16">
        <f t="shared" si="1"/>
        <v>-2403671.464340196</v>
      </c>
      <c r="I16">
        <f t="shared" si="15"/>
        <v>804.1875</v>
      </c>
      <c r="J16">
        <f t="shared" si="44"/>
        <v>959.28750600000001</v>
      </c>
      <c r="K16">
        <f t="shared" si="45"/>
        <v>804.1875</v>
      </c>
      <c r="L16">
        <f t="shared" si="46"/>
        <v>9</v>
      </c>
      <c r="M16">
        <f t="shared" si="47"/>
        <v>1</v>
      </c>
      <c r="N16">
        <f t="shared" si="48"/>
        <v>10</v>
      </c>
      <c r="O16">
        <f t="shared" si="49"/>
        <v>90</v>
      </c>
      <c r="P16">
        <f t="shared" si="2"/>
        <v>79.450012000000015</v>
      </c>
      <c r="Q16">
        <f t="shared" si="3"/>
        <v>31.299987999999985</v>
      </c>
      <c r="R16">
        <f t="shared" si="4"/>
        <v>48.15002400000003</v>
      </c>
      <c r="S16">
        <f t="shared" si="5"/>
        <v>79.450012000000015</v>
      </c>
      <c r="T16">
        <f>AVERAGE(S3:S16)</f>
        <v>46.864288285714288</v>
      </c>
      <c r="U16">
        <f t="shared" si="6"/>
        <v>5.5</v>
      </c>
      <c r="V16">
        <f t="shared" si="7"/>
        <v>55.049987999999985</v>
      </c>
      <c r="W16">
        <f t="shared" si="8"/>
        <v>0</v>
      </c>
      <c r="X16">
        <f t="shared" si="9"/>
        <v>55.049987999999985</v>
      </c>
      <c r="Y16">
        <f>AVERAGE(W2:W16)</f>
        <v>8.1233357333333363</v>
      </c>
      <c r="Z16">
        <f>AVERAGE(X2:X16)</f>
        <v>18.816666666666666</v>
      </c>
      <c r="AA16">
        <f>(Y16/T16)*100</f>
        <v>17.333743945514232</v>
      </c>
      <c r="AB16">
        <f>(Z16/T16)*100</f>
        <v>40.151397481912852</v>
      </c>
      <c r="AC16">
        <f>(ABS(AA16-AB16)/SUM(AA16,AB16))*100</f>
        <v>39.693132816251456</v>
      </c>
      <c r="AE16">
        <f t="shared" si="27"/>
        <v>845.80999759999997</v>
      </c>
      <c r="AF16">
        <f t="shared" si="32"/>
        <v>848.75</v>
      </c>
      <c r="AH16">
        <f t="shared" si="50"/>
        <v>876.59500119999996</v>
      </c>
      <c r="AI16">
        <f t="shared" si="51"/>
        <v>955.76238042786633</v>
      </c>
      <c r="AJ16">
        <f t="shared" si="52"/>
        <v>797.42762197213358</v>
      </c>
      <c r="AK16">
        <f t="shared" si="53"/>
        <v>3.6456872035967272E-2</v>
      </c>
      <c r="AL16">
        <f t="shared" si="10"/>
        <v>0.21208349219632644</v>
      </c>
      <c r="AM16">
        <f t="shared" si="11"/>
        <v>130240.89672474845</v>
      </c>
      <c r="AQ16">
        <f t="shared" si="28"/>
        <v>842.3517847858127</v>
      </c>
      <c r="AR16">
        <f t="shared" si="33"/>
        <v>838.52006047985799</v>
      </c>
      <c r="AS16">
        <f t="shared" si="54"/>
        <v>878.04846632266026</v>
      </c>
      <c r="AU16">
        <f t="shared" si="55"/>
        <v>891.95956058191655</v>
      </c>
      <c r="AZ16">
        <f t="shared" si="12"/>
        <v>797.58333333333337</v>
      </c>
      <c r="BA16">
        <f t="shared" si="13"/>
        <v>489797520.16666669</v>
      </c>
      <c r="BB16">
        <f t="shared" si="16"/>
        <v>0</v>
      </c>
      <c r="BC16">
        <f t="shared" si="17"/>
        <v>489797520.16666669</v>
      </c>
      <c r="BD16">
        <f t="shared" ref="BD16:BD79" si="56">SUM(BB3:BB16)</f>
        <v>1452073590.7040453</v>
      </c>
      <c r="BE16">
        <f t="shared" ref="BE16:BE79" si="57">SUM(BC3:BC16)</f>
        <v>6552158703.5358353</v>
      </c>
      <c r="BF16">
        <f t="shared" ref="BF16:BF79" si="58">BD16/BE16</f>
        <v>0.22161758534945772</v>
      </c>
      <c r="BG16">
        <f t="shared" ref="BG16:BG79" si="59">100-(100/(1+BF16))</f>
        <v>18.141322456983261</v>
      </c>
      <c r="BH16">
        <f t="shared" si="18"/>
        <v>-4913560</v>
      </c>
      <c r="BJ16">
        <f t="shared" si="19"/>
        <v>-3979.9987999999985</v>
      </c>
      <c r="BK16">
        <f t="shared" si="20"/>
        <v>-4.6080745843230388E-2</v>
      </c>
      <c r="BL16">
        <f t="shared" si="21"/>
        <v>0.95391925415676959</v>
      </c>
      <c r="BM16">
        <f t="shared" si="35"/>
        <v>41.724872457726903</v>
      </c>
      <c r="BN16">
        <f t="shared" si="14"/>
        <v>794.77499399999999</v>
      </c>
      <c r="BO16">
        <f t="shared" si="29"/>
        <v>845.55999760000009</v>
      </c>
      <c r="BR16">
        <f t="shared" si="36"/>
        <v>-136.59997599999997</v>
      </c>
      <c r="BS16">
        <f t="shared" si="37"/>
        <v>-180.95001200000002</v>
      </c>
      <c r="BT16">
        <f t="shared" si="38"/>
        <v>-135.5</v>
      </c>
      <c r="BU16">
        <f t="shared" si="39"/>
        <v>-141</v>
      </c>
      <c r="BV16">
        <f t="shared" si="25"/>
        <v>836.34333493333338</v>
      </c>
      <c r="BW16">
        <f t="shared" si="30"/>
        <v>839.88809638095233</v>
      </c>
      <c r="BX16">
        <f t="shared" si="40"/>
        <v>856.78818356363627</v>
      </c>
      <c r="BZ16">
        <f t="shared" si="41"/>
        <v>1055</v>
      </c>
      <c r="CA16">
        <f t="shared" si="42"/>
        <v>755.04998799999998</v>
      </c>
      <c r="CB16">
        <f t="shared" si="26"/>
        <v>858.8861573866667</v>
      </c>
      <c r="CC16">
        <f t="shared" si="31"/>
        <v>860.01972232222226</v>
      </c>
      <c r="CD16">
        <f t="shared" si="43"/>
        <v>906.89217189047633</v>
      </c>
      <c r="CF16">
        <f t="shared" si="22"/>
        <v>842</v>
      </c>
      <c r="CG16">
        <f t="shared" si="23"/>
        <v>865.54998799999998</v>
      </c>
      <c r="CH16">
        <f t="shared" si="24"/>
        <v>835.09997599999997</v>
      </c>
    </row>
    <row r="17" spans="1:86">
      <c r="A17" s="1">
        <v>39469</v>
      </c>
      <c r="B17">
        <v>780</v>
      </c>
      <c r="C17">
        <v>840</v>
      </c>
      <c r="D17">
        <v>700</v>
      </c>
      <c r="E17">
        <v>807.04998799999998</v>
      </c>
      <c r="F17">
        <v>949563</v>
      </c>
      <c r="G17">
        <f t="shared" si="34"/>
        <v>502589.96793205698</v>
      </c>
      <c r="H17">
        <f t="shared" si="1"/>
        <v>-1901081.4964081389</v>
      </c>
      <c r="I17">
        <f t="shared" si="15"/>
        <v>781.76249699999994</v>
      </c>
      <c r="J17">
        <f t="shared" si="44"/>
        <v>959.28750600000001</v>
      </c>
      <c r="K17">
        <f t="shared" si="45"/>
        <v>781.76249699999994</v>
      </c>
      <c r="L17">
        <f t="shared" si="46"/>
        <v>10</v>
      </c>
      <c r="M17">
        <f t="shared" si="47"/>
        <v>1</v>
      </c>
      <c r="N17">
        <f t="shared" si="48"/>
        <v>0</v>
      </c>
      <c r="O17">
        <f t="shared" si="49"/>
        <v>90</v>
      </c>
      <c r="P17">
        <f t="shared" si="2"/>
        <v>140</v>
      </c>
      <c r="Q17">
        <f t="shared" si="3"/>
        <v>32.950012000000015</v>
      </c>
      <c r="R17">
        <f t="shared" si="4"/>
        <v>107.04998799999998</v>
      </c>
      <c r="S17">
        <f t="shared" si="5"/>
        <v>140</v>
      </c>
      <c r="T17">
        <f>((T16*13)+S17)/14</f>
        <v>53.516839122448978</v>
      </c>
      <c r="U17">
        <f t="shared" si="6"/>
        <v>19</v>
      </c>
      <c r="V17">
        <f t="shared" si="7"/>
        <v>-85</v>
      </c>
      <c r="W17">
        <f t="shared" si="8"/>
        <v>19</v>
      </c>
      <c r="X17">
        <f t="shared" si="9"/>
        <v>0</v>
      </c>
      <c r="Y17">
        <f>((Y16*13)+W17)/14</f>
        <v>8.9002403238095269</v>
      </c>
      <c r="Z17">
        <f>((Z16*13)+X17)/14</f>
        <v>17.472619047619048</v>
      </c>
      <c r="AA17">
        <f t="shared" ref="AA17:AA80" si="60">(Y17/T17)*100</f>
        <v>16.630728701008238</v>
      </c>
      <c r="AB17">
        <f t="shared" ref="AB17:AB80" si="61">(Z17/T17)*100</f>
        <v>32.648824807535618</v>
      </c>
      <c r="AC17">
        <f t="shared" ref="AC17:AC80" si="62">(ABS(AA17-AB17)/SUM(AA17,AB17))*100</f>
        <v>32.504547963792405</v>
      </c>
      <c r="AE17">
        <f t="shared" si="27"/>
        <v>832.95</v>
      </c>
      <c r="AF17">
        <f t="shared" si="32"/>
        <v>839.34999599999992</v>
      </c>
      <c r="AH17">
        <f t="shared" si="50"/>
        <v>863.32000119999998</v>
      </c>
      <c r="AI17">
        <f t="shared" si="51"/>
        <v>940.12642564254918</v>
      </c>
      <c r="AJ17">
        <f t="shared" si="52"/>
        <v>786.51357675745078</v>
      </c>
      <c r="AK17">
        <f t="shared" si="53"/>
        <v>0.13368941069448126</v>
      </c>
      <c r="AL17">
        <f t="shared" si="10"/>
        <v>0.52928554285714269</v>
      </c>
      <c r="AM17">
        <f t="shared" si="11"/>
        <v>502589.96793205698</v>
      </c>
      <c r="AQ17">
        <f t="shared" si="28"/>
        <v>830.34917387863641</v>
      </c>
      <c r="AR17">
        <f t="shared" si="33"/>
        <v>834.99460008309848</v>
      </c>
      <c r="AS17">
        <f t="shared" si="54"/>
        <v>865.26874022458139</v>
      </c>
      <c r="AU17">
        <f t="shared" si="55"/>
        <v>879.22312469462906</v>
      </c>
      <c r="AZ17">
        <f t="shared" si="12"/>
        <v>782.34999599999992</v>
      </c>
      <c r="BA17">
        <f t="shared" si="13"/>
        <v>742890609.25174797</v>
      </c>
      <c r="BB17">
        <f t="shared" si="16"/>
        <v>0</v>
      </c>
      <c r="BC17">
        <f t="shared" si="17"/>
        <v>742890609.25174797</v>
      </c>
      <c r="BD17">
        <f t="shared" si="56"/>
        <v>1102395145.5149653</v>
      </c>
      <c r="BE17">
        <f t="shared" si="57"/>
        <v>7295049312.7875834</v>
      </c>
      <c r="BF17">
        <f t="shared" si="58"/>
        <v>0.15111551659871073</v>
      </c>
      <c r="BG17">
        <f t="shared" si="59"/>
        <v>13.127745601520814</v>
      </c>
      <c r="BH17">
        <f t="shared" si="18"/>
        <v>-3963997</v>
      </c>
      <c r="BJ17">
        <f t="shared" si="19"/>
        <v>284.99759999999696</v>
      </c>
      <c r="BK17">
        <f t="shared" si="20"/>
        <v>4.7932967411359667E-3</v>
      </c>
      <c r="BL17">
        <f t="shared" si="21"/>
        <v>1.0047932967411359</v>
      </c>
      <c r="BM17">
        <f t="shared" si="35"/>
        <v>40.480540028680885</v>
      </c>
      <c r="BN17">
        <f t="shared" si="14"/>
        <v>770</v>
      </c>
      <c r="BO17">
        <f t="shared" si="29"/>
        <v>826.22500000000002</v>
      </c>
      <c r="BR17">
        <f t="shared" si="36"/>
        <v>-117.70001200000002</v>
      </c>
      <c r="BS17">
        <f t="shared" si="37"/>
        <v>-212.5</v>
      </c>
      <c r="BT17">
        <f t="shared" si="38"/>
        <v>-215</v>
      </c>
      <c r="BU17">
        <f t="shared" si="39"/>
        <v>-164.90002400000003</v>
      </c>
      <c r="BV17">
        <f t="shared" si="25"/>
        <v>823.42333173333316</v>
      </c>
      <c r="BW17">
        <f t="shared" si="30"/>
        <v>827.97380723809533</v>
      </c>
      <c r="BX17">
        <f t="shared" si="40"/>
        <v>844.14363570909086</v>
      </c>
      <c r="BZ17">
        <f t="shared" si="41"/>
        <v>1055</v>
      </c>
      <c r="CA17">
        <f t="shared" si="42"/>
        <v>700</v>
      </c>
      <c r="CB17">
        <f t="shared" si="26"/>
        <v>845.56500300000005</v>
      </c>
      <c r="CC17">
        <f t="shared" si="31"/>
        <v>855.63013048888877</v>
      </c>
      <c r="CD17">
        <f t="shared" si="43"/>
        <v>892.56855325126958</v>
      </c>
      <c r="CF17">
        <f t="shared" si="22"/>
        <v>803.20001200000002</v>
      </c>
      <c r="CG17">
        <f t="shared" si="23"/>
        <v>834.5</v>
      </c>
      <c r="CH17">
        <f t="shared" si="24"/>
        <v>755.04998799999998</v>
      </c>
    </row>
    <row r="18" spans="1:86">
      <c r="A18" s="1">
        <v>39470</v>
      </c>
      <c r="B18">
        <v>835</v>
      </c>
      <c r="C18">
        <v>859</v>
      </c>
      <c r="D18">
        <v>785</v>
      </c>
      <c r="E18">
        <v>826.15002400000003</v>
      </c>
      <c r="F18">
        <v>777635</v>
      </c>
      <c r="G18">
        <f t="shared" si="34"/>
        <v>87221.727384865502</v>
      </c>
      <c r="H18">
        <f t="shared" si="1"/>
        <v>-1813859.7690232734</v>
      </c>
      <c r="I18">
        <f t="shared" si="15"/>
        <v>826.28750600000001</v>
      </c>
      <c r="J18">
        <f t="shared" si="44"/>
        <v>921.75</v>
      </c>
      <c r="K18">
        <f t="shared" si="45"/>
        <v>781.76249699999994</v>
      </c>
      <c r="L18">
        <f t="shared" si="46"/>
        <v>10</v>
      </c>
      <c r="M18">
        <f t="shared" si="47"/>
        <v>2</v>
      </c>
      <c r="N18">
        <f t="shared" si="48"/>
        <v>0</v>
      </c>
      <c r="O18">
        <f t="shared" si="49"/>
        <v>80</v>
      </c>
      <c r="P18">
        <f t="shared" si="2"/>
        <v>74</v>
      </c>
      <c r="Q18">
        <f t="shared" si="3"/>
        <v>32.84997599999997</v>
      </c>
      <c r="R18">
        <f t="shared" si="4"/>
        <v>41.15002400000003</v>
      </c>
      <c r="S18">
        <f t="shared" si="5"/>
        <v>74</v>
      </c>
      <c r="T18">
        <f>((T17*13)+S18)/14</f>
        <v>54.979922042274048</v>
      </c>
      <c r="U18">
        <f t="shared" si="6"/>
        <v>-9</v>
      </c>
      <c r="V18">
        <f t="shared" si="7"/>
        <v>24</v>
      </c>
      <c r="W18">
        <f t="shared" si="8"/>
        <v>0</v>
      </c>
      <c r="X18">
        <f t="shared" si="9"/>
        <v>24</v>
      </c>
      <c r="Y18">
        <f t="shared" ref="Y18:Y81" si="63">((Y17*13)+W18)/14</f>
        <v>8.2645088721088467</v>
      </c>
      <c r="Z18">
        <f t="shared" ref="Z18:Z81" si="64">((Z17*13)+X18)/14</f>
        <v>17.938860544217686</v>
      </c>
      <c r="AA18">
        <f t="shared" si="60"/>
        <v>15.031867207367569</v>
      </c>
      <c r="AB18">
        <f t="shared" si="61"/>
        <v>32.628021062715405</v>
      </c>
      <c r="AC18">
        <f t="shared" si="62"/>
        <v>36.920258301136805</v>
      </c>
      <c r="AE18">
        <f t="shared" si="27"/>
        <v>828.64000239999984</v>
      </c>
      <c r="AF18">
        <f t="shared" si="32"/>
        <v>831.81667066666671</v>
      </c>
      <c r="AH18">
        <f t="shared" si="50"/>
        <v>853.46000359999994</v>
      </c>
      <c r="AI18">
        <f t="shared" si="51"/>
        <v>920.9398791626702</v>
      </c>
      <c r="AJ18">
        <f t="shared" si="52"/>
        <v>785.98012803732968</v>
      </c>
      <c r="AK18">
        <f t="shared" si="53"/>
        <v>0.29764352429313212</v>
      </c>
      <c r="AL18">
        <f t="shared" si="10"/>
        <v>0.11216281081081163</v>
      </c>
      <c r="AM18">
        <f t="shared" si="11"/>
        <v>87221.727384865502</v>
      </c>
      <c r="AQ18">
        <f t="shared" si="28"/>
        <v>828.92146291990002</v>
      </c>
      <c r="AR18">
        <f t="shared" si="33"/>
        <v>821.81488905941546</v>
      </c>
      <c r="AS18">
        <f t="shared" si="54"/>
        <v>858.2273713041568</v>
      </c>
      <c r="AU18">
        <f t="shared" si="55"/>
        <v>871.26215959043475</v>
      </c>
      <c r="AZ18">
        <f t="shared" si="12"/>
        <v>823.38334133333331</v>
      </c>
      <c r="BA18">
        <f t="shared" si="13"/>
        <v>640291704.63774669</v>
      </c>
      <c r="BB18">
        <f t="shared" si="16"/>
        <v>640291704.63774669</v>
      </c>
      <c r="BC18">
        <f t="shared" si="17"/>
        <v>0</v>
      </c>
      <c r="BD18">
        <f t="shared" si="56"/>
        <v>1742686850.1527119</v>
      </c>
      <c r="BE18">
        <f t="shared" si="57"/>
        <v>6848172029.9422712</v>
      </c>
      <c r="BF18">
        <f t="shared" si="58"/>
        <v>0.25447474779155077</v>
      </c>
      <c r="BG18">
        <f t="shared" si="59"/>
        <v>20.285362319133384</v>
      </c>
      <c r="BH18">
        <f t="shared" si="18"/>
        <v>-3186362</v>
      </c>
      <c r="BJ18">
        <f t="shared" si="19"/>
        <v>1810.0036000000046</v>
      </c>
      <c r="BK18">
        <f t="shared" si="20"/>
        <v>2.3666484460687514E-2</v>
      </c>
      <c r="BL18">
        <f t="shared" si="21"/>
        <v>1.0236664844606875</v>
      </c>
      <c r="BM18">
        <f t="shared" si="35"/>
        <v>35.565017167128438</v>
      </c>
      <c r="BN18">
        <f t="shared" si="14"/>
        <v>822</v>
      </c>
      <c r="BO18">
        <f t="shared" si="29"/>
        <v>821.125</v>
      </c>
      <c r="BR18">
        <f t="shared" si="36"/>
        <v>-83.049987999999985</v>
      </c>
      <c r="BS18">
        <f t="shared" si="37"/>
        <v>-120.04998799999998</v>
      </c>
      <c r="BT18">
        <f t="shared" si="38"/>
        <v>-82.75</v>
      </c>
      <c r="BU18">
        <f t="shared" si="39"/>
        <v>-96</v>
      </c>
      <c r="BV18">
        <f t="shared" si="25"/>
        <v>821.15667306666671</v>
      </c>
      <c r="BW18">
        <f t="shared" si="30"/>
        <v>824.20238666666683</v>
      </c>
      <c r="BX18">
        <f t="shared" si="40"/>
        <v>837.38545803636373</v>
      </c>
      <c r="BZ18">
        <f t="shared" si="41"/>
        <v>941.75</v>
      </c>
      <c r="CA18">
        <f t="shared" si="42"/>
        <v>700</v>
      </c>
      <c r="CB18">
        <f t="shared" si="26"/>
        <v>842.55382961333328</v>
      </c>
      <c r="CC18">
        <f t="shared" si="31"/>
        <v>843.27361427777794</v>
      </c>
      <c r="CD18">
        <f t="shared" si="43"/>
        <v>878.84725951301584</v>
      </c>
      <c r="CF18">
        <f t="shared" si="22"/>
        <v>807.04998799999998</v>
      </c>
      <c r="CG18">
        <f t="shared" si="23"/>
        <v>840</v>
      </c>
      <c r="CH18">
        <f t="shared" si="24"/>
        <v>700</v>
      </c>
    </row>
    <row r="19" spans="1:86">
      <c r="A19" s="1">
        <v>39471</v>
      </c>
      <c r="B19">
        <v>850</v>
      </c>
      <c r="C19">
        <v>850</v>
      </c>
      <c r="D19">
        <v>761</v>
      </c>
      <c r="E19">
        <v>788.75</v>
      </c>
      <c r="F19">
        <v>1045605</v>
      </c>
      <c r="G19">
        <f t="shared" si="34"/>
        <v>-393570.42134831456</v>
      </c>
      <c r="H19">
        <f t="shared" si="1"/>
        <v>-2207430.1903715879</v>
      </c>
      <c r="I19">
        <f t="shared" si="15"/>
        <v>812.4375</v>
      </c>
      <c r="J19">
        <f t="shared" si="44"/>
        <v>910.42500300000006</v>
      </c>
      <c r="K19">
        <f t="shared" si="45"/>
        <v>781.76249699999994</v>
      </c>
      <c r="L19">
        <f t="shared" si="46"/>
        <v>10</v>
      </c>
      <c r="M19">
        <f t="shared" si="47"/>
        <v>3</v>
      </c>
      <c r="N19">
        <f t="shared" si="48"/>
        <v>0</v>
      </c>
      <c r="O19">
        <f t="shared" si="49"/>
        <v>70</v>
      </c>
      <c r="P19">
        <f t="shared" si="2"/>
        <v>89</v>
      </c>
      <c r="Q19">
        <f t="shared" si="3"/>
        <v>61.25</v>
      </c>
      <c r="R19">
        <f t="shared" si="4"/>
        <v>27.75</v>
      </c>
      <c r="S19">
        <f t="shared" si="5"/>
        <v>89</v>
      </c>
      <c r="T19">
        <f t="shared" ref="T19:T82" si="65">((T18*13)+S19)/14</f>
        <v>57.409927610683042</v>
      </c>
      <c r="U19">
        <f t="shared" si="6"/>
        <v>-5</v>
      </c>
      <c r="V19">
        <f t="shared" si="7"/>
        <v>-33</v>
      </c>
      <c r="W19">
        <f t="shared" si="8"/>
        <v>0</v>
      </c>
      <c r="X19">
        <f t="shared" si="9"/>
        <v>0</v>
      </c>
      <c r="Y19">
        <f t="shared" si="63"/>
        <v>7.6741868098153576</v>
      </c>
      <c r="Z19">
        <f t="shared" si="64"/>
        <v>16.657513362487851</v>
      </c>
      <c r="AA19">
        <f t="shared" si="60"/>
        <v>13.36735148292944</v>
      </c>
      <c r="AB19">
        <f t="shared" si="61"/>
        <v>29.015039829780527</v>
      </c>
      <c r="AC19">
        <f t="shared" si="62"/>
        <v>36.920258301136805</v>
      </c>
      <c r="AE19">
        <f t="shared" si="27"/>
        <v>813.43000480000001</v>
      </c>
      <c r="AF19">
        <f t="shared" si="32"/>
        <v>821.99166866666656</v>
      </c>
      <c r="AH19">
        <f t="shared" si="50"/>
        <v>841.41500240000005</v>
      </c>
      <c r="AI19">
        <f t="shared" si="51"/>
        <v>907.78803760340611</v>
      </c>
      <c r="AJ19">
        <f t="shared" si="52"/>
        <v>775.04196719659399</v>
      </c>
      <c r="AK19">
        <f t="shared" si="53"/>
        <v>0.10326507414793168</v>
      </c>
      <c r="AL19">
        <f t="shared" si="10"/>
        <v>-0.37640449438202245</v>
      </c>
      <c r="AM19">
        <f t="shared" si="11"/>
        <v>-393570.42134831456</v>
      </c>
      <c r="AQ19">
        <f t="shared" si="28"/>
        <v>815.26316552713399</v>
      </c>
      <c r="AR19">
        <f t="shared" si="33"/>
        <v>825.20214909748211</v>
      </c>
      <c r="AS19">
        <f t="shared" si="54"/>
        <v>845.72144446940854</v>
      </c>
      <c r="AU19">
        <f t="shared" si="55"/>
        <v>858.88533565186958</v>
      </c>
      <c r="AZ19">
        <f t="shared" si="12"/>
        <v>799.91666666666663</v>
      </c>
      <c r="BA19">
        <f t="shared" si="13"/>
        <v>836396866.25</v>
      </c>
      <c r="BB19">
        <f t="shared" si="16"/>
        <v>0</v>
      </c>
      <c r="BC19">
        <f t="shared" si="17"/>
        <v>836396866.25</v>
      </c>
      <c r="BD19">
        <f t="shared" si="56"/>
        <v>1742686850.1527119</v>
      </c>
      <c r="BE19">
        <f t="shared" si="57"/>
        <v>6910733276.1505671</v>
      </c>
      <c r="BF19">
        <f t="shared" si="58"/>
        <v>0.25217104763207232</v>
      </c>
      <c r="BG19">
        <f t="shared" si="59"/>
        <v>20.138706138346052</v>
      </c>
      <c r="BH19">
        <f t="shared" si="18"/>
        <v>-4231967</v>
      </c>
      <c r="BJ19">
        <f t="shared" si="19"/>
        <v>-3840.002400000003</v>
      </c>
      <c r="BK19">
        <f t="shared" si="20"/>
        <v>-4.5270257112526607E-2</v>
      </c>
      <c r="BL19">
        <f t="shared" si="21"/>
        <v>0.95472974288747336</v>
      </c>
      <c r="BM19">
        <f t="shared" si="35"/>
        <v>34.98166107688369</v>
      </c>
      <c r="BN19">
        <f t="shared" si="14"/>
        <v>805.5</v>
      </c>
      <c r="BO19">
        <f t="shared" si="29"/>
        <v>808.51999520000004</v>
      </c>
      <c r="BR19">
        <f t="shared" si="36"/>
        <v>-110.95001200000002</v>
      </c>
      <c r="BS19">
        <f t="shared" si="37"/>
        <v>-127</v>
      </c>
      <c r="BT19">
        <f t="shared" si="38"/>
        <v>-77</v>
      </c>
      <c r="BU19">
        <f t="shared" si="39"/>
        <v>-77</v>
      </c>
      <c r="BV19">
        <f t="shared" si="25"/>
        <v>807.86000560000002</v>
      </c>
      <c r="BW19">
        <f t="shared" si="30"/>
        <v>811.89762361904752</v>
      </c>
      <c r="BX19">
        <f t="shared" si="40"/>
        <v>825.6200028363636</v>
      </c>
      <c r="BZ19">
        <f t="shared" si="41"/>
        <v>927</v>
      </c>
      <c r="CA19">
        <f t="shared" si="42"/>
        <v>700</v>
      </c>
      <c r="CB19">
        <f t="shared" si="26"/>
        <v>823.00933669333335</v>
      </c>
      <c r="CC19">
        <f t="shared" si="31"/>
        <v>839.12680278888877</v>
      </c>
      <c r="CD19">
        <f t="shared" si="43"/>
        <v>865.88415218761907</v>
      </c>
      <c r="CF19">
        <f t="shared" si="22"/>
        <v>826.15002400000003</v>
      </c>
      <c r="CG19">
        <f t="shared" si="23"/>
        <v>859</v>
      </c>
      <c r="CH19">
        <f t="shared" si="24"/>
        <v>785</v>
      </c>
    </row>
    <row r="20" spans="1:86">
      <c r="A20" s="1">
        <v>39472</v>
      </c>
      <c r="B20">
        <v>823</v>
      </c>
      <c r="C20">
        <v>845</v>
      </c>
      <c r="D20">
        <v>794</v>
      </c>
      <c r="E20">
        <v>833.70001200000002</v>
      </c>
      <c r="F20">
        <v>563334</v>
      </c>
      <c r="G20">
        <f t="shared" si="34"/>
        <v>313699.9827454121</v>
      </c>
      <c r="H20">
        <f t="shared" si="1"/>
        <v>-1893730.2076261758</v>
      </c>
      <c r="I20">
        <f t="shared" si="15"/>
        <v>823.92500300000006</v>
      </c>
      <c r="J20">
        <f t="shared" si="44"/>
        <v>878.03750600000012</v>
      </c>
      <c r="K20">
        <f t="shared" si="45"/>
        <v>781.76249699999994</v>
      </c>
      <c r="L20">
        <f t="shared" si="46"/>
        <v>10</v>
      </c>
      <c r="M20">
        <f t="shared" si="47"/>
        <v>4</v>
      </c>
      <c r="N20">
        <f t="shared" si="48"/>
        <v>0</v>
      </c>
      <c r="O20">
        <f t="shared" si="49"/>
        <v>60</v>
      </c>
      <c r="P20">
        <f t="shared" si="2"/>
        <v>51</v>
      </c>
      <c r="Q20">
        <f t="shared" si="3"/>
        <v>11.299987999999985</v>
      </c>
      <c r="R20">
        <f t="shared" si="4"/>
        <v>39.700012000000015</v>
      </c>
      <c r="S20">
        <f t="shared" si="5"/>
        <v>51</v>
      </c>
      <c r="T20">
        <f t="shared" si="65"/>
        <v>56.952075638491401</v>
      </c>
      <c r="U20">
        <f t="shared" si="6"/>
        <v>29</v>
      </c>
      <c r="V20">
        <f t="shared" si="7"/>
        <v>18.950012000000015</v>
      </c>
      <c r="W20">
        <f t="shared" si="8"/>
        <v>29</v>
      </c>
      <c r="X20">
        <f t="shared" si="9"/>
        <v>0</v>
      </c>
      <c r="Y20">
        <f t="shared" si="63"/>
        <v>9.1974591805428325</v>
      </c>
      <c r="Z20">
        <f t="shared" si="64"/>
        <v>15.467690979453005</v>
      </c>
      <c r="AA20">
        <f t="shared" si="60"/>
        <v>16.149471423876737</v>
      </c>
      <c r="AB20">
        <f t="shared" si="61"/>
        <v>27.159134774359433</v>
      </c>
      <c r="AC20">
        <f t="shared" si="62"/>
        <v>25.421421553231809</v>
      </c>
      <c r="AE20">
        <f t="shared" si="27"/>
        <v>811.77000720000001</v>
      </c>
      <c r="AF20">
        <f t="shared" si="32"/>
        <v>816.80833933333327</v>
      </c>
      <c r="AH20">
        <f t="shared" si="50"/>
        <v>834.81500239999991</v>
      </c>
      <c r="AI20">
        <f t="shared" si="51"/>
        <v>888.63034682176658</v>
      </c>
      <c r="AJ20">
        <f t="shared" si="52"/>
        <v>780.99965797823324</v>
      </c>
      <c r="AK20">
        <f t="shared" si="53"/>
        <v>0.48964059031880025</v>
      </c>
      <c r="AL20">
        <f t="shared" si="10"/>
        <v>0.55686321568627506</v>
      </c>
      <c r="AM20">
        <f t="shared" si="11"/>
        <v>313699.9827454121</v>
      </c>
      <c r="AQ20">
        <f t="shared" si="28"/>
        <v>821.53169332790844</v>
      </c>
      <c r="AR20">
        <f t="shared" si="33"/>
        <v>836.45904002469968</v>
      </c>
      <c r="AS20">
        <f t="shared" si="54"/>
        <v>843.55758662491496</v>
      </c>
      <c r="AU20">
        <f t="shared" si="55"/>
        <v>855.10753710408915</v>
      </c>
      <c r="AZ20">
        <f t="shared" si="12"/>
        <v>824.23333733333345</v>
      </c>
      <c r="BA20">
        <f t="shared" si="13"/>
        <v>464318662.8533361</v>
      </c>
      <c r="BB20">
        <f t="shared" si="16"/>
        <v>464318662.8533361</v>
      </c>
      <c r="BC20">
        <f t="shared" si="17"/>
        <v>0</v>
      </c>
      <c r="BD20">
        <f t="shared" si="56"/>
        <v>2207005513.0060482</v>
      </c>
      <c r="BE20">
        <f t="shared" si="57"/>
        <v>6253588362.317234</v>
      </c>
      <c r="BF20">
        <f t="shared" si="58"/>
        <v>0.35291825830829932</v>
      </c>
      <c r="BG20">
        <f t="shared" si="59"/>
        <v>26.085704449697602</v>
      </c>
      <c r="BH20">
        <f t="shared" si="18"/>
        <v>-3668633</v>
      </c>
      <c r="BJ20">
        <f t="shared" si="19"/>
        <v>4395.0012000000015</v>
      </c>
      <c r="BK20">
        <f t="shared" si="20"/>
        <v>5.6988921711568954E-2</v>
      </c>
      <c r="BL20">
        <f t="shared" si="21"/>
        <v>1.0569889217115689</v>
      </c>
      <c r="BM20">
        <f t="shared" si="35"/>
        <v>28.363176906538428</v>
      </c>
      <c r="BN20">
        <f t="shared" si="14"/>
        <v>819.5</v>
      </c>
      <c r="BO20">
        <f t="shared" si="29"/>
        <v>802.35499879999998</v>
      </c>
      <c r="BR20">
        <f t="shared" si="36"/>
        <v>-29.75</v>
      </c>
      <c r="BS20">
        <f t="shared" si="37"/>
        <v>-46</v>
      </c>
      <c r="BT20">
        <f t="shared" si="38"/>
        <v>-64</v>
      </c>
      <c r="BU20">
        <f t="shared" si="39"/>
        <v>-76.700012000000015</v>
      </c>
      <c r="BV20">
        <f t="shared" si="25"/>
        <v>814.61667466666654</v>
      </c>
      <c r="BW20">
        <f t="shared" si="30"/>
        <v>815.24286457142864</v>
      </c>
      <c r="BX20">
        <f t="shared" si="40"/>
        <v>824.21727730909095</v>
      </c>
      <c r="BZ20">
        <f t="shared" si="41"/>
        <v>909</v>
      </c>
      <c r="CA20">
        <f t="shared" si="42"/>
        <v>700</v>
      </c>
      <c r="CB20">
        <f t="shared" si="26"/>
        <v>807.7031733066666</v>
      </c>
      <c r="CC20">
        <f t="shared" si="31"/>
        <v>821.97583713333336</v>
      </c>
      <c r="CD20">
        <f t="shared" si="43"/>
        <v>851.33775834841254</v>
      </c>
      <c r="CF20">
        <f t="shared" si="22"/>
        <v>788.75</v>
      </c>
      <c r="CG20">
        <f t="shared" si="23"/>
        <v>850</v>
      </c>
      <c r="CH20">
        <f t="shared" si="24"/>
        <v>761</v>
      </c>
    </row>
    <row r="21" spans="1:86">
      <c r="A21" s="1">
        <v>39475</v>
      </c>
      <c r="B21">
        <v>775.04998799999998</v>
      </c>
      <c r="C21">
        <v>874</v>
      </c>
      <c r="D21">
        <v>775.04998799999998</v>
      </c>
      <c r="E21">
        <v>864.70001200000002</v>
      </c>
      <c r="F21">
        <v>358055</v>
      </c>
      <c r="G21">
        <f t="shared" si="34"/>
        <v>290750.16322362865</v>
      </c>
      <c r="H21">
        <f t="shared" ref="H21:H84" si="66">SUM(H20,G21)</f>
        <v>-1602980.0444025472</v>
      </c>
      <c r="I21">
        <f t="shared" si="15"/>
        <v>822.19999699999994</v>
      </c>
      <c r="J21">
        <f t="shared" si="44"/>
        <v>869.66249099999993</v>
      </c>
      <c r="K21">
        <f t="shared" si="45"/>
        <v>781.76249699999994</v>
      </c>
      <c r="L21">
        <f t="shared" si="46"/>
        <v>10</v>
      </c>
      <c r="M21">
        <f t="shared" si="47"/>
        <v>5</v>
      </c>
      <c r="N21">
        <f t="shared" si="48"/>
        <v>0</v>
      </c>
      <c r="O21">
        <f t="shared" si="49"/>
        <v>50</v>
      </c>
      <c r="P21">
        <f t="shared" si="2"/>
        <v>98.950012000000015</v>
      </c>
      <c r="Q21">
        <f t="shared" si="3"/>
        <v>9.2999879999999848</v>
      </c>
      <c r="R21">
        <f t="shared" si="4"/>
        <v>89.65002400000003</v>
      </c>
      <c r="S21">
        <f t="shared" si="5"/>
        <v>98.950012000000015</v>
      </c>
      <c r="T21">
        <f t="shared" si="65"/>
        <v>59.951928235742017</v>
      </c>
      <c r="U21">
        <f t="shared" si="6"/>
        <v>7</v>
      </c>
      <c r="V21">
        <f t="shared" si="7"/>
        <v>-41.25</v>
      </c>
      <c r="W21">
        <f t="shared" si="8"/>
        <v>7</v>
      </c>
      <c r="X21">
        <f t="shared" si="9"/>
        <v>0</v>
      </c>
      <c r="Y21">
        <f t="shared" si="63"/>
        <v>9.0404978105040588</v>
      </c>
      <c r="Z21">
        <f t="shared" si="64"/>
        <v>14.362855909492078</v>
      </c>
      <c r="AA21">
        <f t="shared" si="60"/>
        <v>15.079578049525209</v>
      </c>
      <c r="AB21">
        <f t="shared" si="61"/>
        <v>23.957287667236798</v>
      </c>
      <c r="AC21">
        <f t="shared" si="62"/>
        <v>22.741860686575556</v>
      </c>
      <c r="AE21">
        <f t="shared" si="27"/>
        <v>824.07000720000019</v>
      </c>
      <c r="AF21">
        <f t="shared" si="32"/>
        <v>820.59167466666668</v>
      </c>
      <c r="AG21">
        <f>AVERAGE(E2:E21)</f>
        <v>888.80000299999995</v>
      </c>
      <c r="AH21">
        <f t="shared" si="50"/>
        <v>834.94000240000003</v>
      </c>
      <c r="AI21">
        <f t="shared" si="51"/>
        <v>889.0259414676791</v>
      </c>
      <c r="AJ21">
        <f t="shared" si="52"/>
        <v>780.85406333232095</v>
      </c>
      <c r="AK21">
        <f t="shared" si="53"/>
        <v>0.77511780430363375</v>
      </c>
      <c r="AL21">
        <f t="shared" si="10"/>
        <v>0.81202654123983364</v>
      </c>
      <c r="AM21">
        <f t="shared" si="11"/>
        <v>290750.16322362865</v>
      </c>
      <c r="AN21">
        <f>SUM(AM2:AM21)</f>
        <v>-1602980.0444025472</v>
      </c>
      <c r="AO21">
        <f>SUM(F2:F21)</f>
        <v>12700435</v>
      </c>
      <c r="AP21">
        <f t="shared" ref="AP21:AP29" si="67">AN21/AO21</f>
        <v>-0.1262145780363072</v>
      </c>
      <c r="AQ21">
        <f t="shared" si="28"/>
        <v>836.20892167641955</v>
      </c>
      <c r="AR21">
        <f t="shared" si="33"/>
        <v>844.0232136176603</v>
      </c>
      <c r="AS21">
        <f t="shared" si="54"/>
        <v>847.36322319243027</v>
      </c>
      <c r="AT21">
        <f>AVERAGE(E2:E21)</f>
        <v>888.80000299999995</v>
      </c>
      <c r="AU21">
        <f t="shared" si="55"/>
        <v>856.54640833847577</v>
      </c>
      <c r="AZ21">
        <f t="shared" si="12"/>
        <v>837.91666666666663</v>
      </c>
      <c r="BA21">
        <f t="shared" si="13"/>
        <v>300020252.08333331</v>
      </c>
      <c r="BB21">
        <f t="shared" si="16"/>
        <v>300020252.08333331</v>
      </c>
      <c r="BC21">
        <f t="shared" si="17"/>
        <v>0</v>
      </c>
      <c r="BD21">
        <f t="shared" si="56"/>
        <v>2507025765.0893817</v>
      </c>
      <c r="BE21">
        <f t="shared" si="57"/>
        <v>5642340880.0947056</v>
      </c>
      <c r="BF21">
        <f t="shared" si="58"/>
        <v>0.44432369797680527</v>
      </c>
      <c r="BG21">
        <f t="shared" si="59"/>
        <v>30.763443028679077</v>
      </c>
      <c r="BH21">
        <f t="shared" si="18"/>
        <v>-3310578</v>
      </c>
      <c r="BJ21">
        <f t="shared" si="19"/>
        <v>3000</v>
      </c>
      <c r="BK21">
        <f t="shared" si="20"/>
        <v>3.7183638663543642E-2</v>
      </c>
      <c r="BL21">
        <f t="shared" si="21"/>
        <v>1.0371836386635436</v>
      </c>
      <c r="BM21">
        <f t="shared" si="35"/>
        <v>28.505792807157214</v>
      </c>
      <c r="BN21">
        <f t="shared" si="14"/>
        <v>824.52499399999999</v>
      </c>
      <c r="BO21">
        <f t="shared" si="29"/>
        <v>808.30499880000002</v>
      </c>
      <c r="BR21">
        <f t="shared" si="36"/>
        <v>-6.6499639999999545</v>
      </c>
      <c r="BS21">
        <f t="shared" si="37"/>
        <v>-76.950012000000015</v>
      </c>
      <c r="BT21">
        <f t="shared" si="38"/>
        <v>-7.3499759999999696</v>
      </c>
      <c r="BU21">
        <f t="shared" si="39"/>
        <v>-98.90002400000003</v>
      </c>
      <c r="BV21">
        <f t="shared" si="25"/>
        <v>832.2600096000001</v>
      </c>
      <c r="BW21">
        <f t="shared" si="30"/>
        <v>828.92619961904768</v>
      </c>
      <c r="BX21">
        <f t="shared" si="40"/>
        <v>829.65091541818185</v>
      </c>
      <c r="BY21">
        <f t="shared" ref="BY21:BY35" si="68">(E21*20+E20*19+E19*18+E18*17+E17*16+E16*15+E15*14+E14*13+E13*12+E12*11+E11*10+E10*9+E9*8+E8*7+E7*6+E6*5+E5*4+E4*3+E3*2+E2)/210</f>
        <v>856.29929017142877</v>
      </c>
      <c r="BZ21">
        <f t="shared" si="41"/>
        <v>894.90002400000003</v>
      </c>
      <c r="CA21">
        <f t="shared" si="42"/>
        <v>700</v>
      </c>
      <c r="CB21">
        <f t="shared" si="26"/>
        <v>813.78983557333345</v>
      </c>
      <c r="CC21">
        <f t="shared" si="31"/>
        <v>809.85125686666663</v>
      </c>
      <c r="CD21">
        <f t="shared" si="43"/>
        <v>846.91934057142885</v>
      </c>
      <c r="CE21">
        <f t="shared" ref="CE21:CE35" si="69">(AVERAGE(E2:E21)+AVERAGE(E2:E20)+AVERAGE(E2:E19)+AVERAGE(E2:E18)+AVERAGE(E2:E17)+AVERAGE(E2:E16)+AVERAGE(E2:E15)+AVERAGE(E2:E14)+AVERAGE(E2:E13)+AVERAGE(E2:E12)+AVERAGE(E2:E11)+AVERAGE(E2:E10)+AVERAGE(E2:E9)+AVERAGE(E2:E8)+AVERAGE(E2:E7)+AVERAGE(E2:E6)+AVERAGE(E2:E5)+AVERAGE(E2:E4)+AVERAGE(E2:E3)+E2)/20</f>
        <v>940.68375135669669</v>
      </c>
      <c r="CF21">
        <f t="shared" si="22"/>
        <v>833.70001200000002</v>
      </c>
      <c r="CG21">
        <f t="shared" si="23"/>
        <v>845</v>
      </c>
      <c r="CH21">
        <f t="shared" si="24"/>
        <v>794</v>
      </c>
    </row>
    <row r="22" spans="1:86">
      <c r="A22" s="1">
        <v>39476</v>
      </c>
      <c r="B22">
        <v>870</v>
      </c>
      <c r="C22">
        <v>881</v>
      </c>
      <c r="D22">
        <v>816.29998799999998</v>
      </c>
      <c r="E22">
        <v>863</v>
      </c>
      <c r="F22">
        <v>739339</v>
      </c>
      <c r="G22">
        <f t="shared" si="34"/>
        <v>327960.34368692245</v>
      </c>
      <c r="H22">
        <f t="shared" si="66"/>
        <v>-1275019.7007156247</v>
      </c>
      <c r="I22">
        <f t="shared" si="15"/>
        <v>857.57499699999994</v>
      </c>
      <c r="J22">
        <f t="shared" si="44"/>
        <v>864.21250899999995</v>
      </c>
      <c r="K22">
        <f t="shared" si="45"/>
        <v>781.76249699999994</v>
      </c>
      <c r="L22">
        <f t="shared" si="46"/>
        <v>9</v>
      </c>
      <c r="M22">
        <f t="shared" si="47"/>
        <v>6</v>
      </c>
      <c r="N22">
        <f t="shared" si="48"/>
        <v>10</v>
      </c>
      <c r="O22">
        <f t="shared" si="49"/>
        <v>40</v>
      </c>
      <c r="P22">
        <f t="shared" si="2"/>
        <v>64.700012000000015</v>
      </c>
      <c r="Q22">
        <f t="shared" si="3"/>
        <v>18</v>
      </c>
      <c r="R22">
        <f t="shared" si="4"/>
        <v>46.700012000000015</v>
      </c>
      <c r="S22">
        <f t="shared" si="5"/>
        <v>64.700012000000015</v>
      </c>
      <c r="T22">
        <f t="shared" si="65"/>
        <v>60.291077076046165</v>
      </c>
      <c r="U22">
        <f t="shared" si="6"/>
        <v>-11</v>
      </c>
      <c r="V22">
        <f t="shared" si="7"/>
        <v>-16.700012000000015</v>
      </c>
      <c r="W22">
        <f t="shared" si="8"/>
        <v>0</v>
      </c>
      <c r="X22">
        <f t="shared" si="9"/>
        <v>0</v>
      </c>
      <c r="Y22">
        <f t="shared" si="63"/>
        <v>8.3947479668966256</v>
      </c>
      <c r="Z22">
        <f t="shared" si="64"/>
        <v>13.336937630242645</v>
      </c>
      <c r="AA22">
        <f t="shared" si="60"/>
        <v>13.923698785988158</v>
      </c>
      <c r="AB22">
        <f t="shared" si="61"/>
        <v>22.120914531715094</v>
      </c>
      <c r="AC22">
        <f t="shared" si="62"/>
        <v>22.741860686575567</v>
      </c>
      <c r="AE22">
        <f t="shared" si="27"/>
        <v>835.26000959999999</v>
      </c>
      <c r="AF22">
        <f t="shared" si="32"/>
        <v>830.55833933333349</v>
      </c>
      <c r="AG22">
        <f t="shared" ref="AG22:AG85" si="70">AVERAGE(E3:E22)</f>
        <v>882.37250359999996</v>
      </c>
      <c r="AH22">
        <f t="shared" si="50"/>
        <v>834.10500480000007</v>
      </c>
      <c r="AI22">
        <f t="shared" si="51"/>
        <v>886.13548467447606</v>
      </c>
      <c r="AJ22">
        <f t="shared" si="52"/>
        <v>782.07452492552409</v>
      </c>
      <c r="AK22">
        <f t="shared" si="53"/>
        <v>0.77767373345113644</v>
      </c>
      <c r="AL22">
        <f t="shared" si="10"/>
        <v>0.44358588372441121</v>
      </c>
      <c r="AM22">
        <f t="shared" si="11"/>
        <v>327960.34368692245</v>
      </c>
      <c r="AN22">
        <f t="shared" ref="AN22:AN85" si="71">SUM(AM3:AM22)</f>
        <v>-1237078.4795790529</v>
      </c>
      <c r="AO22">
        <f t="shared" ref="AO22:AO85" si="72">SUM(F3:F22)</f>
        <v>13256611</v>
      </c>
      <c r="AP22">
        <f t="shared" si="67"/>
        <v>-9.3317853226518671E-2</v>
      </c>
      <c r="AQ22">
        <f t="shared" si="28"/>
        <v>845.31788830643688</v>
      </c>
      <c r="AR22">
        <f t="shared" si="33"/>
        <v>844.30159773662717</v>
      </c>
      <c r="AS22">
        <f t="shared" si="54"/>
        <v>850.17784301779284</v>
      </c>
      <c r="AT22">
        <f t="shared" ref="AT22:AT29" si="73">((E22-AT21)*0.09)+AT21</f>
        <v>886.47800272999996</v>
      </c>
      <c r="AU22">
        <f t="shared" si="55"/>
        <v>857.51444708770441</v>
      </c>
      <c r="AZ22">
        <f t="shared" si="12"/>
        <v>853.43332933333329</v>
      </c>
      <c r="BA22">
        <f t="shared" si="13"/>
        <v>630976544.27597725</v>
      </c>
      <c r="BB22">
        <f t="shared" si="16"/>
        <v>630976544.27597725</v>
      </c>
      <c r="BC22">
        <f t="shared" si="17"/>
        <v>0</v>
      </c>
      <c r="BD22">
        <f t="shared" si="56"/>
        <v>2558263329.9486918</v>
      </c>
      <c r="BE22">
        <f t="shared" si="57"/>
        <v>5642340880.0947056</v>
      </c>
      <c r="BF22">
        <f t="shared" si="58"/>
        <v>0.45340460357045143</v>
      </c>
      <c r="BG22">
        <f t="shared" si="59"/>
        <v>31.196034638710515</v>
      </c>
      <c r="BH22">
        <f t="shared" si="18"/>
        <v>-4049917</v>
      </c>
      <c r="BJ22">
        <f t="shared" si="19"/>
        <v>-270.00120000000152</v>
      </c>
      <c r="BK22">
        <f t="shared" si="20"/>
        <v>-1.9660136190677133E-3</v>
      </c>
      <c r="BL22">
        <f t="shared" si="21"/>
        <v>0.99803398638093233</v>
      </c>
      <c r="BM22">
        <f t="shared" si="35"/>
        <v>27.422470692481916</v>
      </c>
      <c r="BN22">
        <f t="shared" si="14"/>
        <v>848.64999399999999</v>
      </c>
      <c r="BO22">
        <f t="shared" si="29"/>
        <v>824.0349976</v>
      </c>
      <c r="BR22">
        <f t="shared" si="36"/>
        <v>15.299987999999985</v>
      </c>
      <c r="BS22">
        <f t="shared" si="37"/>
        <v>-10.700012000000015</v>
      </c>
      <c r="BT22">
        <f t="shared" si="38"/>
        <v>13</v>
      </c>
      <c r="BU22">
        <f t="shared" si="39"/>
        <v>2</v>
      </c>
      <c r="BV22">
        <f t="shared" si="25"/>
        <v>845.23667386666671</v>
      </c>
      <c r="BW22">
        <f t="shared" si="30"/>
        <v>841.04286400000001</v>
      </c>
      <c r="BX22">
        <f t="shared" si="40"/>
        <v>834.75273316363632</v>
      </c>
      <c r="BY22">
        <f t="shared" si="68"/>
        <v>853.84214702857162</v>
      </c>
      <c r="BZ22">
        <f t="shared" si="41"/>
        <v>894.90002400000003</v>
      </c>
      <c r="CA22">
        <f t="shared" si="42"/>
        <v>700</v>
      </c>
      <c r="CB22">
        <f t="shared" si="26"/>
        <v>822.67701391999981</v>
      </c>
      <c r="CC22">
        <f t="shared" si="31"/>
        <v>816.5845862000001</v>
      </c>
      <c r="CD22">
        <f t="shared" si="43"/>
        <v>837.69741838873017</v>
      </c>
      <c r="CE22">
        <f t="shared" si="69"/>
        <v>930.89485884890632</v>
      </c>
      <c r="CF22">
        <f t="shared" ref="CF22:CF35" si="74">E21</f>
        <v>864.70001200000002</v>
      </c>
      <c r="CG22">
        <f t="shared" ref="CG22:CG35" si="75">C21</f>
        <v>874</v>
      </c>
      <c r="CH22">
        <f t="shared" ref="CH22:CH35" si="76">D21</f>
        <v>775.04998799999998</v>
      </c>
    </row>
    <row r="23" spans="1:86">
      <c r="A23" s="1">
        <v>39477</v>
      </c>
      <c r="B23">
        <v>870</v>
      </c>
      <c r="C23">
        <v>870</v>
      </c>
      <c r="D23">
        <v>833</v>
      </c>
      <c r="E23">
        <v>845</v>
      </c>
      <c r="F23">
        <v>462356</v>
      </c>
      <c r="G23">
        <f t="shared" si="34"/>
        <v>-162449.40540540541</v>
      </c>
      <c r="H23">
        <f t="shared" si="66"/>
        <v>-1437469.1061210302</v>
      </c>
      <c r="I23">
        <f t="shared" si="15"/>
        <v>854.5</v>
      </c>
      <c r="J23">
        <f t="shared" si="44"/>
        <v>864.21250899999995</v>
      </c>
      <c r="K23">
        <f t="shared" si="45"/>
        <v>781.76249699999994</v>
      </c>
      <c r="L23">
        <f t="shared" si="46"/>
        <v>10</v>
      </c>
      <c r="M23">
        <f t="shared" si="47"/>
        <v>7</v>
      </c>
      <c r="N23">
        <f t="shared" si="48"/>
        <v>0</v>
      </c>
      <c r="O23">
        <f t="shared" si="49"/>
        <v>30</v>
      </c>
      <c r="P23">
        <f t="shared" si="2"/>
        <v>37</v>
      </c>
      <c r="Q23">
        <f t="shared" si="3"/>
        <v>25</v>
      </c>
      <c r="R23">
        <f t="shared" si="4"/>
        <v>12</v>
      </c>
      <c r="S23">
        <f t="shared" si="5"/>
        <v>37</v>
      </c>
      <c r="T23">
        <f t="shared" si="65"/>
        <v>58.627428713471438</v>
      </c>
      <c r="U23">
        <f t="shared" si="6"/>
        <v>-5.2000120000000152</v>
      </c>
      <c r="V23">
        <f t="shared" si="7"/>
        <v>8</v>
      </c>
      <c r="W23">
        <f t="shared" si="8"/>
        <v>0</v>
      </c>
      <c r="X23">
        <f t="shared" si="9"/>
        <v>8</v>
      </c>
      <c r="Y23">
        <f t="shared" si="63"/>
        <v>7.7951231121182953</v>
      </c>
      <c r="Z23">
        <f t="shared" si="64"/>
        <v>12.955727799511026</v>
      </c>
      <c r="AA23">
        <f t="shared" si="60"/>
        <v>13.296034438445581</v>
      </c>
      <c r="AB23">
        <f t="shared" si="61"/>
        <v>22.098406980850676</v>
      </c>
      <c r="AC23">
        <f t="shared" si="62"/>
        <v>24.86936419797895</v>
      </c>
      <c r="AE23">
        <f t="shared" si="27"/>
        <v>839.03000480000014</v>
      </c>
      <c r="AF23">
        <f t="shared" si="32"/>
        <v>836.88334133333331</v>
      </c>
      <c r="AG23">
        <f t="shared" si="70"/>
        <v>874.77000420000002</v>
      </c>
      <c r="AH23">
        <f t="shared" si="50"/>
        <v>833.83500359999994</v>
      </c>
      <c r="AI23">
        <f t="shared" si="51"/>
        <v>885.60787210497006</v>
      </c>
      <c r="AJ23">
        <f t="shared" si="52"/>
        <v>782.06213509502982</v>
      </c>
      <c r="AK23">
        <f t="shared" si="53"/>
        <v>0.6078267123534814</v>
      </c>
      <c r="AL23">
        <f t="shared" si="10"/>
        <v>-0.35135135135135137</v>
      </c>
      <c r="AM23">
        <f t="shared" si="11"/>
        <v>-162449.40540540541</v>
      </c>
      <c r="AN23">
        <f t="shared" si="71"/>
        <v>-1461731.0522669456</v>
      </c>
      <c r="AO23">
        <f t="shared" si="72"/>
        <v>13367602</v>
      </c>
      <c r="AP23">
        <f t="shared" si="67"/>
        <v>-0.10934878613733007</v>
      </c>
      <c r="AQ23">
        <f t="shared" si="28"/>
        <v>845.20980628224834</v>
      </c>
      <c r="AR23">
        <f t="shared" si="33"/>
        <v>845.98264580168848</v>
      </c>
      <c r="AS23">
        <f t="shared" si="54"/>
        <v>849.24583127459016</v>
      </c>
      <c r="AT23">
        <f t="shared" si="73"/>
        <v>882.74498248429995</v>
      </c>
      <c r="AU23">
        <f t="shared" si="55"/>
        <v>855.63728002454877</v>
      </c>
      <c r="AZ23">
        <f t="shared" si="12"/>
        <v>849.33333333333337</v>
      </c>
      <c r="BA23">
        <f t="shared" si="13"/>
        <v>392694362.66666669</v>
      </c>
      <c r="BB23">
        <f t="shared" si="16"/>
        <v>0</v>
      </c>
      <c r="BC23">
        <f t="shared" si="17"/>
        <v>392694362.66666669</v>
      </c>
      <c r="BD23">
        <f t="shared" si="56"/>
        <v>2558263329.9486918</v>
      </c>
      <c r="BE23">
        <f t="shared" si="57"/>
        <v>5565822568.0947056</v>
      </c>
      <c r="BF23">
        <f t="shared" si="58"/>
        <v>0.45963795982530531</v>
      </c>
      <c r="BG23">
        <f t="shared" si="59"/>
        <v>31.489860669307092</v>
      </c>
      <c r="BH23">
        <f t="shared" si="18"/>
        <v>-4512273</v>
      </c>
      <c r="BJ23">
        <f t="shared" si="19"/>
        <v>-1900</v>
      </c>
      <c r="BK23">
        <f t="shared" si="20"/>
        <v>-2.085747392815759E-2</v>
      </c>
      <c r="BL23">
        <f t="shared" si="21"/>
        <v>0.97914252607184238</v>
      </c>
      <c r="BM23">
        <f t="shared" si="35"/>
        <v>27.286697579349948</v>
      </c>
      <c r="BN23">
        <f t="shared" si="14"/>
        <v>851.5</v>
      </c>
      <c r="BO23">
        <f t="shared" si="29"/>
        <v>829.93499759999997</v>
      </c>
      <c r="BR23">
        <f t="shared" si="36"/>
        <v>-19.799987999999985</v>
      </c>
      <c r="BS23">
        <f t="shared" si="37"/>
        <v>-9.1500240000000304</v>
      </c>
      <c r="BT23">
        <f t="shared" si="38"/>
        <v>-24.90002400000003</v>
      </c>
      <c r="BU23">
        <f t="shared" si="39"/>
        <v>15</v>
      </c>
      <c r="BV23">
        <f t="shared" si="25"/>
        <v>848.48333733333334</v>
      </c>
      <c r="BW23">
        <f t="shared" si="30"/>
        <v>845.16905276190471</v>
      </c>
      <c r="BX23">
        <f t="shared" si="40"/>
        <v>836.73364138181819</v>
      </c>
      <c r="BY23">
        <f t="shared" si="68"/>
        <v>850.28286097142859</v>
      </c>
      <c r="BZ23">
        <f t="shared" si="41"/>
        <v>894.90002400000003</v>
      </c>
      <c r="CA23">
        <f t="shared" si="42"/>
        <v>700</v>
      </c>
      <c r="CB23">
        <f t="shared" si="26"/>
        <v>821.11850496000011</v>
      </c>
      <c r="CC23">
        <f t="shared" si="31"/>
        <v>825.04473515555549</v>
      </c>
      <c r="CD23">
        <f t="shared" si="43"/>
        <v>835.36483124206347</v>
      </c>
      <c r="CE23">
        <f t="shared" si="69"/>
        <v>917.70581476091388</v>
      </c>
      <c r="CF23">
        <f t="shared" si="74"/>
        <v>863</v>
      </c>
      <c r="CG23">
        <f t="shared" si="75"/>
        <v>881</v>
      </c>
      <c r="CH23">
        <f t="shared" si="76"/>
        <v>816.29998799999998</v>
      </c>
    </row>
    <row r="24" spans="1:86">
      <c r="A24" s="1">
        <v>39478</v>
      </c>
      <c r="B24">
        <v>843</v>
      </c>
      <c r="C24">
        <v>864.79998799999998</v>
      </c>
      <c r="D24">
        <v>825</v>
      </c>
      <c r="E24">
        <v>850.20001200000002</v>
      </c>
      <c r="F24">
        <v>702863</v>
      </c>
      <c r="G24">
        <f t="shared" si="34"/>
        <v>187195.36053799902</v>
      </c>
      <c r="H24">
        <f t="shared" si="66"/>
        <v>-1250273.7455830311</v>
      </c>
      <c r="I24">
        <f t="shared" si="15"/>
        <v>845.75</v>
      </c>
      <c r="J24">
        <f t="shared" si="44"/>
        <v>857.57499699999994</v>
      </c>
      <c r="K24">
        <f t="shared" si="45"/>
        <v>781.76249699999994</v>
      </c>
      <c r="L24">
        <f t="shared" si="46"/>
        <v>3</v>
      </c>
      <c r="M24">
        <f t="shared" si="47"/>
        <v>8</v>
      </c>
      <c r="N24">
        <f t="shared" si="48"/>
        <v>70</v>
      </c>
      <c r="O24">
        <f t="shared" si="49"/>
        <v>20</v>
      </c>
      <c r="P24">
        <f t="shared" si="2"/>
        <v>39.799987999999985</v>
      </c>
      <c r="Q24">
        <f t="shared" si="3"/>
        <v>14.59997599999997</v>
      </c>
      <c r="R24">
        <f t="shared" si="4"/>
        <v>25.200012000000015</v>
      </c>
      <c r="S24">
        <f t="shared" si="5"/>
        <v>39.799987999999985</v>
      </c>
      <c r="T24">
        <f t="shared" si="65"/>
        <v>57.28261151965205</v>
      </c>
      <c r="U24">
        <f t="shared" si="6"/>
        <v>53.200012000000015</v>
      </c>
      <c r="V24">
        <f t="shared" si="7"/>
        <v>-1</v>
      </c>
      <c r="W24">
        <f t="shared" si="8"/>
        <v>53.200012000000015</v>
      </c>
      <c r="X24">
        <f t="shared" si="9"/>
        <v>0</v>
      </c>
      <c r="Y24">
        <f t="shared" si="63"/>
        <v>11.038329461252703</v>
      </c>
      <c r="Z24">
        <f t="shared" si="64"/>
        <v>12.030318670974523</v>
      </c>
      <c r="AA24">
        <f t="shared" si="60"/>
        <v>19.269948014618301</v>
      </c>
      <c r="AB24">
        <f t="shared" si="61"/>
        <v>21.001693798208308</v>
      </c>
      <c r="AC24">
        <f t="shared" si="62"/>
        <v>4.3001618648645268</v>
      </c>
      <c r="AE24">
        <f t="shared" si="27"/>
        <v>851.32000719999996</v>
      </c>
      <c r="AF24">
        <f t="shared" si="32"/>
        <v>840.89167266666675</v>
      </c>
      <c r="AG24">
        <f t="shared" si="70"/>
        <v>868.62000420000004</v>
      </c>
      <c r="AH24">
        <f t="shared" si="50"/>
        <v>832.37500599999998</v>
      </c>
      <c r="AI24">
        <f t="shared" si="51"/>
        <v>881.31881906846593</v>
      </c>
      <c r="AJ24">
        <f t="shared" si="52"/>
        <v>783.43119293153404</v>
      </c>
      <c r="AK24">
        <f t="shared" si="53"/>
        <v>0.68209662143676053</v>
      </c>
      <c r="AL24">
        <f t="shared" si="10"/>
        <v>0.26633264311537103</v>
      </c>
      <c r="AM24">
        <f t="shared" si="11"/>
        <v>187195.36053799902</v>
      </c>
      <c r="AN24">
        <f t="shared" si="71"/>
        <v>-920827.53418919095</v>
      </c>
      <c r="AO24">
        <f t="shared" si="72"/>
        <v>13614801</v>
      </c>
      <c r="AP24">
        <f t="shared" si="67"/>
        <v>-6.7634299920299304E-2</v>
      </c>
      <c r="AQ24">
        <f t="shared" si="28"/>
        <v>846.90647622628387</v>
      </c>
      <c r="AR24">
        <f t="shared" si="33"/>
        <v>863.01634174820731</v>
      </c>
      <c r="AS24">
        <f t="shared" si="54"/>
        <v>849.41758380516399</v>
      </c>
      <c r="AT24">
        <f t="shared" si="73"/>
        <v>879.81593514071301</v>
      </c>
      <c r="AU24">
        <f t="shared" si="55"/>
        <v>854.82168982086648</v>
      </c>
      <c r="AZ24">
        <f t="shared" si="12"/>
        <v>846.66666666666663</v>
      </c>
      <c r="BA24">
        <f t="shared" si="13"/>
        <v>595090673.33333325</v>
      </c>
      <c r="BB24">
        <f t="shared" si="16"/>
        <v>0</v>
      </c>
      <c r="BC24">
        <f t="shared" si="17"/>
        <v>595090673.33333325</v>
      </c>
      <c r="BD24">
        <f t="shared" si="56"/>
        <v>2558263329.9486918</v>
      </c>
      <c r="BE24">
        <f t="shared" si="57"/>
        <v>5384832087.2974663</v>
      </c>
      <c r="BF24">
        <f t="shared" si="58"/>
        <v>0.47508692721979195</v>
      </c>
      <c r="BG24">
        <f t="shared" si="59"/>
        <v>32.207385100702112</v>
      </c>
      <c r="BH24">
        <f t="shared" si="18"/>
        <v>-3809410</v>
      </c>
      <c r="BJ24">
        <f t="shared" si="19"/>
        <v>420.00120000000152</v>
      </c>
      <c r="BK24">
        <f t="shared" si="20"/>
        <v>6.1538603550296035E-3</v>
      </c>
      <c r="BL24">
        <f t="shared" si="21"/>
        <v>1.0061538603550295</v>
      </c>
      <c r="BM24">
        <f t="shared" si="35"/>
        <v>25.795654444977025</v>
      </c>
      <c r="BN24">
        <f t="shared" si="14"/>
        <v>844.89999399999999</v>
      </c>
      <c r="BO24">
        <f t="shared" si="29"/>
        <v>837.81499640000004</v>
      </c>
      <c r="BR24">
        <f t="shared" si="36"/>
        <v>8.2000120000000152</v>
      </c>
      <c r="BS24">
        <f t="shared" si="37"/>
        <v>-10.09997599999997</v>
      </c>
      <c r="BT24">
        <f t="shared" si="38"/>
        <v>-0.75</v>
      </c>
      <c r="BU24">
        <f t="shared" si="39"/>
        <v>-17</v>
      </c>
      <c r="BV24">
        <f t="shared" si="25"/>
        <v>852.20667306666667</v>
      </c>
      <c r="BW24">
        <f t="shared" si="30"/>
        <v>848.97381580952367</v>
      </c>
      <c r="BX24">
        <f t="shared" si="40"/>
        <v>839.7090974545456</v>
      </c>
      <c r="BY24">
        <f t="shared" si="68"/>
        <v>847.94286171428575</v>
      </c>
      <c r="BZ24">
        <f t="shared" si="41"/>
        <v>881</v>
      </c>
      <c r="CA24">
        <f t="shared" si="42"/>
        <v>700</v>
      </c>
      <c r="CB24">
        <f t="shared" si="26"/>
        <v>847.9240090400001</v>
      </c>
      <c r="CC24">
        <f t="shared" si="31"/>
        <v>824.41403291111112</v>
      </c>
      <c r="CD24">
        <f t="shared" si="43"/>
        <v>824.68432414349195</v>
      </c>
      <c r="CE24">
        <f t="shared" si="69"/>
        <v>907.15277698146815</v>
      </c>
      <c r="CF24">
        <f t="shared" si="74"/>
        <v>845</v>
      </c>
      <c r="CG24">
        <f t="shared" si="75"/>
        <v>870</v>
      </c>
      <c r="CH24">
        <f t="shared" si="76"/>
        <v>833</v>
      </c>
    </row>
    <row r="25" spans="1:86">
      <c r="A25" s="1">
        <v>39479</v>
      </c>
      <c r="B25">
        <v>833.15002400000003</v>
      </c>
      <c r="C25">
        <v>918</v>
      </c>
      <c r="D25">
        <v>826</v>
      </c>
      <c r="E25">
        <v>905.75</v>
      </c>
      <c r="F25">
        <v>425624</v>
      </c>
      <c r="G25">
        <f t="shared" si="34"/>
        <v>312278.47826086957</v>
      </c>
      <c r="H25">
        <f t="shared" si="66"/>
        <v>-937995.26732216147</v>
      </c>
      <c r="I25">
        <f t="shared" si="15"/>
        <v>870.72500600000001</v>
      </c>
      <c r="J25">
        <f t="shared" si="44"/>
        <v>870.72500600000001</v>
      </c>
      <c r="K25">
        <f t="shared" si="45"/>
        <v>781.76249699999994</v>
      </c>
      <c r="L25">
        <f t="shared" si="46"/>
        <v>1</v>
      </c>
      <c r="M25">
        <f t="shared" si="47"/>
        <v>9</v>
      </c>
      <c r="N25">
        <f t="shared" si="48"/>
        <v>90</v>
      </c>
      <c r="O25">
        <f t="shared" si="49"/>
        <v>10</v>
      </c>
      <c r="P25">
        <f t="shared" si="2"/>
        <v>92</v>
      </c>
      <c r="Q25">
        <f t="shared" si="3"/>
        <v>12.25</v>
      </c>
      <c r="R25">
        <f t="shared" si="4"/>
        <v>79.75</v>
      </c>
      <c r="S25">
        <f t="shared" si="5"/>
        <v>92</v>
      </c>
      <c r="T25">
        <f t="shared" si="65"/>
        <v>59.76242498253405</v>
      </c>
      <c r="U25">
        <f t="shared" si="6"/>
        <v>5.9000240000000304</v>
      </c>
      <c r="V25">
        <f t="shared" si="7"/>
        <v>-65.200012000000015</v>
      </c>
      <c r="W25">
        <f t="shared" si="8"/>
        <v>5.9000240000000304</v>
      </c>
      <c r="X25">
        <f t="shared" si="9"/>
        <v>0</v>
      </c>
      <c r="Y25">
        <f t="shared" si="63"/>
        <v>10.671307642591797</v>
      </c>
      <c r="Z25">
        <f t="shared" si="64"/>
        <v>11.171010194476342</v>
      </c>
      <c r="AA25">
        <f t="shared" si="60"/>
        <v>17.856215917795428</v>
      </c>
      <c r="AB25">
        <f t="shared" si="61"/>
        <v>18.692364303726198</v>
      </c>
      <c r="AC25">
        <f t="shared" si="62"/>
        <v>2.2877725505692936</v>
      </c>
      <c r="AE25">
        <f t="shared" si="27"/>
        <v>865.73000480000007</v>
      </c>
      <c r="AF25">
        <f t="shared" si="32"/>
        <v>860.39167266666664</v>
      </c>
      <c r="AG25">
        <f t="shared" si="70"/>
        <v>865.70000299999992</v>
      </c>
      <c r="AH25">
        <f t="shared" si="50"/>
        <v>838.75000599999998</v>
      </c>
      <c r="AI25">
        <f t="shared" si="51"/>
        <v>904.70024505703623</v>
      </c>
      <c r="AJ25">
        <f t="shared" si="52"/>
        <v>772.79976694296374</v>
      </c>
      <c r="AK25">
        <f t="shared" si="53"/>
        <v>1.0079586894450518</v>
      </c>
      <c r="AL25">
        <f t="shared" si="10"/>
        <v>0.73369565217391308</v>
      </c>
      <c r="AM25">
        <f t="shared" si="11"/>
        <v>312278.47826086957</v>
      </c>
      <c r="AN25">
        <f t="shared" si="71"/>
        <v>-159771.47083147278</v>
      </c>
      <c r="AO25">
        <f t="shared" si="72"/>
        <v>13241462</v>
      </c>
      <c r="AP25">
        <f t="shared" si="67"/>
        <v>-1.2065999270433489E-2</v>
      </c>
      <c r="AQ25">
        <f t="shared" si="28"/>
        <v>866.91327430934734</v>
      </c>
      <c r="AR25">
        <f t="shared" si="33"/>
        <v>872.80142750996822</v>
      </c>
      <c r="AS25">
        <f t="shared" si="54"/>
        <v>859.55741872023452</v>
      </c>
      <c r="AT25">
        <f t="shared" si="73"/>
        <v>882.15000097804887</v>
      </c>
      <c r="AU25">
        <f t="shared" si="55"/>
        <v>862.46093634773649</v>
      </c>
      <c r="AZ25">
        <f t="shared" si="12"/>
        <v>883.25</v>
      </c>
      <c r="BA25">
        <f t="shared" si="13"/>
        <v>375932398</v>
      </c>
      <c r="BB25">
        <f t="shared" si="16"/>
        <v>375932398</v>
      </c>
      <c r="BC25">
        <f t="shared" si="17"/>
        <v>0</v>
      </c>
      <c r="BD25">
        <f t="shared" si="56"/>
        <v>2934195727.9486918</v>
      </c>
      <c r="BE25">
        <f t="shared" si="57"/>
        <v>4776513523.0198889</v>
      </c>
      <c r="BF25">
        <f t="shared" si="58"/>
        <v>0.61429653947542573</v>
      </c>
      <c r="BG25">
        <f t="shared" si="59"/>
        <v>38.053512750206636</v>
      </c>
      <c r="BH25">
        <f t="shared" si="18"/>
        <v>-3383786</v>
      </c>
      <c r="BJ25">
        <f t="shared" si="19"/>
        <v>5454.9987999999985</v>
      </c>
      <c r="BK25">
        <f t="shared" si="20"/>
        <v>6.5337552594624038E-2</v>
      </c>
      <c r="BL25">
        <f t="shared" si="21"/>
        <v>1.065337552594624</v>
      </c>
      <c r="BM25">
        <f t="shared" si="35"/>
        <v>34.758827942138296</v>
      </c>
      <c r="BN25">
        <f t="shared" si="14"/>
        <v>872</v>
      </c>
      <c r="BO25">
        <f t="shared" si="29"/>
        <v>848.31499640000004</v>
      </c>
      <c r="BR25">
        <f t="shared" si="36"/>
        <v>102.54998799999998</v>
      </c>
      <c r="BS25">
        <f t="shared" si="37"/>
        <v>70.950012000000015</v>
      </c>
      <c r="BT25">
        <f t="shared" si="38"/>
        <v>83.5</v>
      </c>
      <c r="BU25">
        <f t="shared" si="39"/>
        <v>9.1500240000000304</v>
      </c>
      <c r="BV25">
        <f t="shared" si="25"/>
        <v>870.35000400000001</v>
      </c>
      <c r="BW25">
        <f t="shared" si="30"/>
        <v>867.50476647619053</v>
      </c>
      <c r="BX25">
        <f t="shared" si="40"/>
        <v>853.0500054545455</v>
      </c>
      <c r="BY25">
        <f t="shared" si="68"/>
        <v>851.47905179047621</v>
      </c>
      <c r="BZ25">
        <f t="shared" si="41"/>
        <v>918</v>
      </c>
      <c r="CA25">
        <f t="shared" si="42"/>
        <v>700</v>
      </c>
      <c r="CB25">
        <f t="shared" si="26"/>
        <v>861.5143398933335</v>
      </c>
      <c r="CC25">
        <f t="shared" si="31"/>
        <v>850.00195297777782</v>
      </c>
      <c r="CD25">
        <f t="shared" si="43"/>
        <v>818.47568722793642</v>
      </c>
      <c r="CE25">
        <f t="shared" si="69"/>
        <v>896.78012308515224</v>
      </c>
      <c r="CF25">
        <f t="shared" si="74"/>
        <v>850.20001200000002</v>
      </c>
      <c r="CG25">
        <f t="shared" si="75"/>
        <v>864.79998799999998</v>
      </c>
      <c r="CH25">
        <f t="shared" si="76"/>
        <v>825</v>
      </c>
    </row>
    <row r="26" spans="1:86">
      <c r="A26" s="1">
        <v>39482</v>
      </c>
      <c r="B26">
        <v>920</v>
      </c>
      <c r="C26">
        <v>923.90002400000003</v>
      </c>
      <c r="D26">
        <v>891.20001200000002</v>
      </c>
      <c r="E26">
        <v>897.34997599999997</v>
      </c>
      <c r="F26">
        <v>773011</v>
      </c>
      <c r="G26">
        <f t="shared" si="34"/>
        <v>-482247.20324029471</v>
      </c>
      <c r="H26">
        <f t="shared" si="66"/>
        <v>-1420242.4705624562</v>
      </c>
      <c r="I26">
        <f t="shared" si="15"/>
        <v>908.11250299999995</v>
      </c>
      <c r="J26">
        <f t="shared" si="44"/>
        <v>908.11250299999995</v>
      </c>
      <c r="K26">
        <f t="shared" si="45"/>
        <v>781.76249699999994</v>
      </c>
      <c r="L26">
        <f t="shared" si="46"/>
        <v>1</v>
      </c>
      <c r="M26">
        <f t="shared" si="47"/>
        <v>10</v>
      </c>
      <c r="N26">
        <f t="shared" si="48"/>
        <v>90</v>
      </c>
      <c r="O26">
        <f t="shared" si="49"/>
        <v>0</v>
      </c>
      <c r="P26">
        <f t="shared" si="2"/>
        <v>32.700012000000015</v>
      </c>
      <c r="Q26">
        <f t="shared" si="3"/>
        <v>26.550048000000061</v>
      </c>
      <c r="R26">
        <f t="shared" si="4"/>
        <v>6.1499639999999545</v>
      </c>
      <c r="S26">
        <f t="shared" si="5"/>
        <v>32.700012000000015</v>
      </c>
      <c r="T26">
        <f t="shared" si="65"/>
        <v>57.829395483781624</v>
      </c>
      <c r="U26">
        <f t="shared" si="6"/>
        <v>-3.9000240000000304</v>
      </c>
      <c r="V26">
        <f t="shared" si="7"/>
        <v>22.200012000000015</v>
      </c>
      <c r="W26">
        <f t="shared" si="8"/>
        <v>0</v>
      </c>
      <c r="X26">
        <f t="shared" si="9"/>
        <v>22.200012000000015</v>
      </c>
      <c r="Y26">
        <f t="shared" si="63"/>
        <v>9.909071382406669</v>
      </c>
      <c r="Z26">
        <f t="shared" si="64"/>
        <v>11.958796037728034</v>
      </c>
      <c r="AA26">
        <f t="shared" si="60"/>
        <v>17.135007723166826</v>
      </c>
      <c r="AB26">
        <f t="shared" si="61"/>
        <v>20.679441549898101</v>
      </c>
      <c r="AC26">
        <f t="shared" si="62"/>
        <v>9.3732260944388823</v>
      </c>
      <c r="AE26">
        <f t="shared" si="27"/>
        <v>872.25999760000013</v>
      </c>
      <c r="AF26">
        <f t="shared" si="32"/>
        <v>871</v>
      </c>
      <c r="AG26">
        <f t="shared" si="70"/>
        <v>862.38000179999995</v>
      </c>
      <c r="AH26">
        <f t="shared" si="50"/>
        <v>848.16500240000005</v>
      </c>
      <c r="AI26">
        <f t="shared" si="51"/>
        <v>917.89969367393985</v>
      </c>
      <c r="AJ26">
        <f t="shared" si="52"/>
        <v>778.43031112606025</v>
      </c>
      <c r="AK26">
        <f t="shared" si="53"/>
        <v>0.85265785724056531</v>
      </c>
      <c r="AL26">
        <f t="shared" si="10"/>
        <v>-0.62385555087869993</v>
      </c>
      <c r="AM26">
        <f t="shared" si="11"/>
        <v>-482247.20324029471</v>
      </c>
      <c r="AN26">
        <f t="shared" si="71"/>
        <v>-850762.61851621186</v>
      </c>
      <c r="AO26">
        <f t="shared" si="72"/>
        <v>13331311</v>
      </c>
      <c r="AP26">
        <f t="shared" si="67"/>
        <v>-6.3816875813354879E-2</v>
      </c>
      <c r="AQ26">
        <f t="shared" si="28"/>
        <v>877.26175288416925</v>
      </c>
      <c r="AR26">
        <f t="shared" si="33"/>
        <v>872.74401382962731</v>
      </c>
      <c r="AS26">
        <f t="shared" si="54"/>
        <v>866.36007903059226</v>
      </c>
      <c r="AT26">
        <f t="shared" si="73"/>
        <v>883.51799873002449</v>
      </c>
      <c r="AU26">
        <f t="shared" si="55"/>
        <v>867.69429229557602</v>
      </c>
      <c r="AZ26">
        <f t="shared" si="12"/>
        <v>904.15000400000008</v>
      </c>
      <c r="BA26">
        <f t="shared" si="13"/>
        <v>698917898.74204409</v>
      </c>
      <c r="BB26">
        <f t="shared" si="16"/>
        <v>698917898.74204409</v>
      </c>
      <c r="BC26">
        <f t="shared" si="17"/>
        <v>0</v>
      </c>
      <c r="BD26">
        <f t="shared" si="56"/>
        <v>3633113626.6907358</v>
      </c>
      <c r="BE26">
        <f t="shared" si="57"/>
        <v>3907621216.5986996</v>
      </c>
      <c r="BF26">
        <f t="shared" si="58"/>
        <v>0.92975071669129106</v>
      </c>
      <c r="BG26">
        <f t="shared" si="59"/>
        <v>48.179835283876542</v>
      </c>
      <c r="BH26">
        <f t="shared" si="18"/>
        <v>-4156797</v>
      </c>
      <c r="BJ26">
        <f t="shared" si="19"/>
        <v>-940.00240000000304</v>
      </c>
      <c r="BK26">
        <f t="shared" si="20"/>
        <v>-9.2741087496550148E-3</v>
      </c>
      <c r="BL26">
        <f t="shared" si="21"/>
        <v>0.99072589125034494</v>
      </c>
      <c r="BM26">
        <f t="shared" si="35"/>
        <v>36.753409392386736</v>
      </c>
      <c r="BN26">
        <f t="shared" si="14"/>
        <v>907.55001800000002</v>
      </c>
      <c r="BO26">
        <f t="shared" si="29"/>
        <v>864.92000119999989</v>
      </c>
      <c r="BR26">
        <f t="shared" si="36"/>
        <v>90.299987999999985</v>
      </c>
      <c r="BS26">
        <f t="shared" si="37"/>
        <v>191.20001200000002</v>
      </c>
      <c r="BT26">
        <f t="shared" si="38"/>
        <v>83.90002400000003</v>
      </c>
      <c r="BU26">
        <f t="shared" si="39"/>
        <v>140</v>
      </c>
      <c r="BV26">
        <f t="shared" si="25"/>
        <v>880.88999439999998</v>
      </c>
      <c r="BW26">
        <f t="shared" si="30"/>
        <v>878.06428171428581</v>
      </c>
      <c r="BX26">
        <f t="shared" si="40"/>
        <v>863.70454545454527</v>
      </c>
      <c r="BY26">
        <f t="shared" si="68"/>
        <v>854.49333493333324</v>
      </c>
      <c r="BZ26">
        <f t="shared" si="41"/>
        <v>923.90002400000003</v>
      </c>
      <c r="CA26">
        <f t="shared" si="42"/>
        <v>700</v>
      </c>
      <c r="CB26">
        <f t="shared" si="26"/>
        <v>861.59616758666675</v>
      </c>
      <c r="CC26">
        <f t="shared" si="31"/>
        <v>863.09528324444454</v>
      </c>
      <c r="CD26">
        <f t="shared" si="43"/>
        <v>825.78127146476197</v>
      </c>
      <c r="CE26">
        <f t="shared" si="69"/>
        <v>884.14685566296703</v>
      </c>
      <c r="CF26">
        <f t="shared" si="74"/>
        <v>905.75</v>
      </c>
      <c r="CG26">
        <f t="shared" si="75"/>
        <v>918</v>
      </c>
      <c r="CH26">
        <f t="shared" si="76"/>
        <v>826</v>
      </c>
    </row>
    <row r="27" spans="1:86">
      <c r="A27" s="1">
        <v>39483</v>
      </c>
      <c r="B27">
        <v>912</v>
      </c>
      <c r="C27">
        <v>920</v>
      </c>
      <c r="D27">
        <v>869</v>
      </c>
      <c r="E27">
        <v>872.59997599999997</v>
      </c>
      <c r="F27">
        <v>296903</v>
      </c>
      <c r="G27">
        <f t="shared" si="34"/>
        <v>-254987.56179105918</v>
      </c>
      <c r="H27">
        <f t="shared" si="66"/>
        <v>-1675230.0323535153</v>
      </c>
      <c r="I27">
        <f t="shared" si="15"/>
        <v>893.39999399999999</v>
      </c>
      <c r="J27">
        <f t="shared" si="44"/>
        <v>908.11250299999995</v>
      </c>
      <c r="K27">
        <f t="shared" si="45"/>
        <v>812.4375</v>
      </c>
      <c r="L27">
        <f t="shared" si="46"/>
        <v>2</v>
      </c>
      <c r="M27">
        <f t="shared" si="47"/>
        <v>9</v>
      </c>
      <c r="N27">
        <f t="shared" si="48"/>
        <v>80</v>
      </c>
      <c r="O27">
        <f t="shared" si="49"/>
        <v>10</v>
      </c>
      <c r="P27">
        <f t="shared" si="2"/>
        <v>51</v>
      </c>
      <c r="Q27">
        <f t="shared" si="3"/>
        <v>47.40002400000003</v>
      </c>
      <c r="R27">
        <f t="shared" si="4"/>
        <v>3.5999759999999696</v>
      </c>
      <c r="S27">
        <f t="shared" si="5"/>
        <v>51</v>
      </c>
      <c r="T27">
        <f t="shared" si="65"/>
        <v>57.341581520654366</v>
      </c>
      <c r="U27">
        <f t="shared" si="6"/>
        <v>-60</v>
      </c>
      <c r="V27">
        <f t="shared" si="7"/>
        <v>42</v>
      </c>
      <c r="W27">
        <f t="shared" si="8"/>
        <v>0</v>
      </c>
      <c r="X27">
        <f t="shared" si="9"/>
        <v>42</v>
      </c>
      <c r="Y27">
        <f t="shared" si="63"/>
        <v>9.2012805693776212</v>
      </c>
      <c r="Z27">
        <f t="shared" si="64"/>
        <v>14.10459632074746</v>
      </c>
      <c r="AA27">
        <f t="shared" si="60"/>
        <v>16.046436678875576</v>
      </c>
      <c r="AB27">
        <f t="shared" si="61"/>
        <v>24.597501405968377</v>
      </c>
      <c r="AC27">
        <f t="shared" si="62"/>
        <v>21.038967014570559</v>
      </c>
      <c r="AE27">
        <f t="shared" si="27"/>
        <v>874.17999280000004</v>
      </c>
      <c r="AF27">
        <f t="shared" si="32"/>
        <v>872.31666066666673</v>
      </c>
      <c r="AG27">
        <f t="shared" si="70"/>
        <v>859.02000119999991</v>
      </c>
      <c r="AH27">
        <f t="shared" si="50"/>
        <v>854.72000119999996</v>
      </c>
      <c r="AI27">
        <f t="shared" si="51"/>
        <v>919.94043159025148</v>
      </c>
      <c r="AJ27">
        <f t="shared" si="52"/>
        <v>789.49957080974843</v>
      </c>
      <c r="AK27">
        <f t="shared" si="53"/>
        <v>0.63707341927225714</v>
      </c>
      <c r="AL27">
        <f t="shared" si="10"/>
        <v>-0.85882447058823652</v>
      </c>
      <c r="AM27">
        <f t="shared" si="11"/>
        <v>-254987.56179105918</v>
      </c>
      <c r="AN27">
        <f t="shared" si="71"/>
        <v>-605416.92545927106</v>
      </c>
      <c r="AO27">
        <f t="shared" si="72"/>
        <v>12983846</v>
      </c>
      <c r="AP27">
        <f t="shared" si="67"/>
        <v>-4.662847398677334E-2</v>
      </c>
      <c r="AQ27">
        <f t="shared" si="28"/>
        <v>875.67674874355168</v>
      </c>
      <c r="AR27">
        <f t="shared" si="33"/>
        <v>861.20321988818353</v>
      </c>
      <c r="AS27">
        <f t="shared" si="54"/>
        <v>867.48326048508568</v>
      </c>
      <c r="AT27">
        <f t="shared" si="73"/>
        <v>882.53537668432227</v>
      </c>
      <c r="AU27">
        <f t="shared" si="55"/>
        <v>868.43014485123956</v>
      </c>
      <c r="AV27">
        <f>AVERAGE(E2:E27)</f>
        <v>884.99615476923088</v>
      </c>
      <c r="AW27">
        <f>AU27-AV27</f>
        <v>-16.566009917991323</v>
      </c>
      <c r="AZ27">
        <f t="shared" si="12"/>
        <v>887.19999199999995</v>
      </c>
      <c r="BA27">
        <f t="shared" si="13"/>
        <v>263412339.224776</v>
      </c>
      <c r="BB27">
        <f t="shared" si="16"/>
        <v>0</v>
      </c>
      <c r="BC27">
        <f t="shared" si="17"/>
        <v>263412339.224776</v>
      </c>
      <c r="BD27">
        <f t="shared" si="56"/>
        <v>3633113626.6907358</v>
      </c>
      <c r="BE27">
        <f t="shared" si="57"/>
        <v>3697342104.6546063</v>
      </c>
      <c r="BF27">
        <f t="shared" si="58"/>
        <v>0.9826284730636603</v>
      </c>
      <c r="BG27">
        <f t="shared" si="59"/>
        <v>49.56190665138849</v>
      </c>
      <c r="BH27">
        <f t="shared" si="18"/>
        <v>-4453700</v>
      </c>
      <c r="BI27">
        <f t="shared" ref="BI27:BI35" si="77">((AU27-AV27)/AV27)*100</f>
        <v>-1.871873660548393</v>
      </c>
      <c r="BJ27">
        <f t="shared" si="19"/>
        <v>-2575</v>
      </c>
      <c r="BK27">
        <f t="shared" si="20"/>
        <v>-2.7581212082185426E-2</v>
      </c>
      <c r="BL27">
        <f t="shared" si="21"/>
        <v>0.97241878791781455</v>
      </c>
      <c r="BM27">
        <f t="shared" si="35"/>
        <v>34.374185001609554</v>
      </c>
      <c r="BN27">
        <f t="shared" si="14"/>
        <v>894.5</v>
      </c>
      <c r="BO27">
        <f t="shared" si="29"/>
        <v>874.09000239999989</v>
      </c>
      <c r="BR27">
        <f t="shared" si="36"/>
        <v>46.449951999999939</v>
      </c>
      <c r="BS27">
        <f t="shared" si="37"/>
        <v>84</v>
      </c>
      <c r="BT27">
        <f t="shared" si="38"/>
        <v>61</v>
      </c>
      <c r="BU27">
        <f t="shared" si="39"/>
        <v>77</v>
      </c>
      <c r="BV27">
        <f t="shared" si="25"/>
        <v>881.00332053333329</v>
      </c>
      <c r="BW27">
        <f t="shared" si="30"/>
        <v>878.52141771428569</v>
      </c>
      <c r="BX27">
        <f t="shared" si="40"/>
        <v>868.14726792727276</v>
      </c>
      <c r="BY27">
        <f t="shared" si="68"/>
        <v>855.46666580952376</v>
      </c>
      <c r="BZ27">
        <f t="shared" si="41"/>
        <v>923.90002400000003</v>
      </c>
      <c r="CA27">
        <f t="shared" si="42"/>
        <v>761</v>
      </c>
      <c r="CB27">
        <f t="shared" si="26"/>
        <v>861.66766662666669</v>
      </c>
      <c r="CC27">
        <f t="shared" si="31"/>
        <v>863.38291643333343</v>
      </c>
      <c r="CD27">
        <f t="shared" si="43"/>
        <v>834.36637298238088</v>
      </c>
      <c r="CE27">
        <f t="shared" si="69"/>
        <v>873.97271646556896</v>
      </c>
      <c r="CF27">
        <f t="shared" si="74"/>
        <v>897.34997599999997</v>
      </c>
      <c r="CG27">
        <f t="shared" si="75"/>
        <v>923.90002400000003</v>
      </c>
      <c r="CH27">
        <f t="shared" si="76"/>
        <v>891.20001200000002</v>
      </c>
    </row>
    <row r="28" spans="1:86">
      <c r="A28" s="1">
        <v>39484</v>
      </c>
      <c r="B28">
        <v>855.09997599999997</v>
      </c>
      <c r="C28">
        <v>860</v>
      </c>
      <c r="D28">
        <v>827</v>
      </c>
      <c r="E28">
        <v>832.25</v>
      </c>
      <c r="F28">
        <v>400676</v>
      </c>
      <c r="G28">
        <f t="shared" si="34"/>
        <v>-273188.18181818182</v>
      </c>
      <c r="H28">
        <f t="shared" si="66"/>
        <v>-1948418.2141716972</v>
      </c>
      <c r="I28">
        <f t="shared" si="15"/>
        <v>843.58749399999999</v>
      </c>
      <c r="J28">
        <f t="shared" si="44"/>
        <v>908.11250299999995</v>
      </c>
      <c r="K28">
        <f t="shared" si="45"/>
        <v>812.4375</v>
      </c>
      <c r="L28">
        <f t="shared" si="46"/>
        <v>3</v>
      </c>
      <c r="M28">
        <f t="shared" si="47"/>
        <v>10</v>
      </c>
      <c r="N28">
        <f t="shared" si="48"/>
        <v>70</v>
      </c>
      <c r="O28">
        <f t="shared" si="49"/>
        <v>0</v>
      </c>
      <c r="P28">
        <f t="shared" si="2"/>
        <v>33</v>
      </c>
      <c r="Q28">
        <f t="shared" si="3"/>
        <v>27.75</v>
      </c>
      <c r="R28">
        <f t="shared" si="4"/>
        <v>5.25</v>
      </c>
      <c r="S28">
        <f t="shared" si="5"/>
        <v>33</v>
      </c>
      <c r="T28">
        <f t="shared" si="65"/>
        <v>55.602897126321913</v>
      </c>
      <c r="U28">
        <f t="shared" si="6"/>
        <v>-15</v>
      </c>
      <c r="V28">
        <f t="shared" si="7"/>
        <v>37</v>
      </c>
      <c r="W28">
        <f t="shared" si="8"/>
        <v>0</v>
      </c>
      <c r="X28">
        <f t="shared" si="9"/>
        <v>37</v>
      </c>
      <c r="Y28">
        <f t="shared" si="63"/>
        <v>8.544046242993506</v>
      </c>
      <c r="Z28">
        <f t="shared" si="64"/>
        <v>15.739982297836928</v>
      </c>
      <c r="AA28">
        <f t="shared" si="60"/>
        <v>15.366188965986147</v>
      </c>
      <c r="AB28">
        <f t="shared" si="61"/>
        <v>28.307845654297321</v>
      </c>
      <c r="AC28">
        <f t="shared" si="62"/>
        <v>29.632381804956253</v>
      </c>
      <c r="AE28">
        <f t="shared" si="27"/>
        <v>871.62999280000008</v>
      </c>
      <c r="AF28">
        <f t="shared" si="32"/>
        <v>867.19166066666673</v>
      </c>
      <c r="AG28">
        <f t="shared" si="70"/>
        <v>854.3950011999998</v>
      </c>
      <c r="AH28">
        <f t="shared" si="50"/>
        <v>855.32999880000011</v>
      </c>
      <c r="AI28">
        <f t="shared" si="51"/>
        <v>919.57701503178862</v>
      </c>
      <c r="AJ28">
        <f t="shared" si="52"/>
        <v>791.08298256821161</v>
      </c>
      <c r="AK28">
        <f t="shared" si="53"/>
        <v>0.32038077288497907</v>
      </c>
      <c r="AL28">
        <f t="shared" si="10"/>
        <v>-0.68181818181818177</v>
      </c>
      <c r="AM28">
        <f t="shared" si="11"/>
        <v>-273188.18181818182</v>
      </c>
      <c r="AN28">
        <f t="shared" si="71"/>
        <v>-380655.8721897332</v>
      </c>
      <c r="AO28">
        <f t="shared" si="72"/>
        <v>12783185</v>
      </c>
      <c r="AP28">
        <f t="shared" si="67"/>
        <v>-2.9777858349834818E-2</v>
      </c>
      <c r="AQ28">
        <f t="shared" si="28"/>
        <v>860.9116541707441</v>
      </c>
      <c r="AR28">
        <f t="shared" si="33"/>
        <v>843.76030222005124</v>
      </c>
      <c r="AS28">
        <f t="shared" si="54"/>
        <v>861.14127359777024</v>
      </c>
      <c r="AT28">
        <f t="shared" si="73"/>
        <v>878.00969278273328</v>
      </c>
      <c r="AU28">
        <f t="shared" si="55"/>
        <v>863.00312312355368</v>
      </c>
      <c r="AV28">
        <f>((E28-AV27)*0.07)+AV27</f>
        <v>881.30392393538477</v>
      </c>
      <c r="AW28">
        <f>AU28-AV28</f>
        <v>-18.300800811831095</v>
      </c>
      <c r="AZ28">
        <f t="shared" si="12"/>
        <v>839.75</v>
      </c>
      <c r="BA28">
        <f t="shared" si="13"/>
        <v>336467671</v>
      </c>
      <c r="BB28">
        <f t="shared" si="16"/>
        <v>0</v>
      </c>
      <c r="BC28">
        <f t="shared" si="17"/>
        <v>336467671</v>
      </c>
      <c r="BD28">
        <f t="shared" si="56"/>
        <v>3110457460.5924373</v>
      </c>
      <c r="BE28">
        <f t="shared" si="57"/>
        <v>4033809775.6546063</v>
      </c>
      <c r="BF28">
        <f t="shared" si="58"/>
        <v>0.77109671342587605</v>
      </c>
      <c r="BG28">
        <f t="shared" si="59"/>
        <v>43.537809515456935</v>
      </c>
      <c r="BH28">
        <f t="shared" si="18"/>
        <v>-4854376</v>
      </c>
      <c r="BI28">
        <f t="shared" si="77"/>
        <v>-2.0765595516822941</v>
      </c>
      <c r="BJ28">
        <f t="shared" si="19"/>
        <v>-4134.997599999997</v>
      </c>
      <c r="BK28">
        <f t="shared" si="20"/>
        <v>-4.6241092264251875E-2</v>
      </c>
      <c r="BL28">
        <f t="shared" si="21"/>
        <v>0.95375890773574812</v>
      </c>
      <c r="BM28">
        <f t="shared" si="35"/>
        <v>33.861150693710634</v>
      </c>
      <c r="BN28">
        <f t="shared" si="14"/>
        <v>843.5</v>
      </c>
      <c r="BO28">
        <f t="shared" si="29"/>
        <v>872.49000239999987</v>
      </c>
      <c r="BR28">
        <f t="shared" si="36"/>
        <v>43.5</v>
      </c>
      <c r="BS28">
        <f t="shared" si="37"/>
        <v>66</v>
      </c>
      <c r="BT28">
        <f t="shared" si="38"/>
        <v>10</v>
      </c>
      <c r="BU28">
        <f t="shared" si="39"/>
        <v>5.0999759999999696</v>
      </c>
      <c r="BV28">
        <f t="shared" si="25"/>
        <v>867.02665626666669</v>
      </c>
      <c r="BW28">
        <f t="shared" si="30"/>
        <v>867.07380038095232</v>
      </c>
      <c r="BX28">
        <f t="shared" si="40"/>
        <v>864.06181316363643</v>
      </c>
      <c r="BY28">
        <f t="shared" si="68"/>
        <v>852.91714188571416</v>
      </c>
      <c r="BZ28">
        <f t="shared" si="41"/>
        <v>923.90002400000003</v>
      </c>
      <c r="CA28">
        <f t="shared" si="42"/>
        <v>761</v>
      </c>
      <c r="CB28">
        <f t="shared" si="26"/>
        <v>873.14266622666673</v>
      </c>
      <c r="CC28">
        <f t="shared" si="31"/>
        <v>862.58833230000016</v>
      </c>
      <c r="CD28">
        <f t="shared" si="43"/>
        <v>836.59220388777771</v>
      </c>
      <c r="CE28">
        <f t="shared" si="69"/>
        <v>864.66373313985127</v>
      </c>
      <c r="CF28">
        <f t="shared" si="74"/>
        <v>872.59997599999997</v>
      </c>
      <c r="CG28">
        <f t="shared" si="75"/>
        <v>920</v>
      </c>
      <c r="CH28">
        <f t="shared" si="76"/>
        <v>869</v>
      </c>
    </row>
    <row r="29" spans="1:86">
      <c r="A29" s="1">
        <v>39485</v>
      </c>
      <c r="B29">
        <v>845</v>
      </c>
      <c r="C29">
        <v>845</v>
      </c>
      <c r="D29">
        <v>790</v>
      </c>
      <c r="E29">
        <v>800</v>
      </c>
      <c r="F29">
        <v>549229</v>
      </c>
      <c r="G29">
        <f t="shared" si="34"/>
        <v>-349509.36363636365</v>
      </c>
      <c r="H29">
        <f t="shared" si="66"/>
        <v>-2297927.5778080607</v>
      </c>
      <c r="I29">
        <f t="shared" si="15"/>
        <v>820</v>
      </c>
      <c r="J29">
        <f t="shared" si="44"/>
        <v>908.11250299999995</v>
      </c>
      <c r="K29">
        <f t="shared" si="45"/>
        <v>820</v>
      </c>
      <c r="L29">
        <f t="shared" si="46"/>
        <v>4</v>
      </c>
      <c r="M29">
        <f t="shared" si="47"/>
        <v>1</v>
      </c>
      <c r="N29">
        <f t="shared" si="48"/>
        <v>60</v>
      </c>
      <c r="O29">
        <f t="shared" si="49"/>
        <v>90</v>
      </c>
      <c r="P29">
        <f t="shared" si="2"/>
        <v>55</v>
      </c>
      <c r="Q29">
        <f t="shared" si="3"/>
        <v>45</v>
      </c>
      <c r="R29">
        <f t="shared" si="4"/>
        <v>10</v>
      </c>
      <c r="S29">
        <f t="shared" si="5"/>
        <v>55</v>
      </c>
      <c r="T29">
        <f t="shared" si="65"/>
        <v>55.559833045870349</v>
      </c>
      <c r="U29">
        <f t="shared" si="6"/>
        <v>-31</v>
      </c>
      <c r="V29">
        <f t="shared" si="7"/>
        <v>9.9000240000000304</v>
      </c>
      <c r="W29">
        <f t="shared" si="8"/>
        <v>0</v>
      </c>
      <c r="X29">
        <f t="shared" si="9"/>
        <v>9.9000240000000304</v>
      </c>
      <c r="Y29">
        <f t="shared" si="63"/>
        <v>7.9337572256368265</v>
      </c>
      <c r="Z29">
        <f t="shared" si="64"/>
        <v>15.322842419420008</v>
      </c>
      <c r="AA29">
        <f t="shared" si="60"/>
        <v>14.279663545940997</v>
      </c>
      <c r="AB29">
        <f t="shared" si="61"/>
        <v>27.578992915204459</v>
      </c>
      <c r="AC29">
        <f t="shared" si="62"/>
        <v>31.771992924828645</v>
      </c>
      <c r="AD29">
        <f>AVERAGE(AC16:AC29)</f>
        <v>24.301229054350536</v>
      </c>
      <c r="AE29">
        <f t="shared" si="27"/>
        <v>861.58999040000003</v>
      </c>
      <c r="AF29">
        <f t="shared" si="32"/>
        <v>859.69166066666673</v>
      </c>
      <c r="AG29">
        <f t="shared" si="70"/>
        <v>848.93500059999985</v>
      </c>
      <c r="AH29">
        <f t="shared" si="50"/>
        <v>856.45499879999988</v>
      </c>
      <c r="AI29">
        <f t="shared" si="51"/>
        <v>916.23812020971934</v>
      </c>
      <c r="AJ29">
        <f t="shared" si="52"/>
        <v>796.67187739028043</v>
      </c>
      <c r="AK29">
        <f t="shared" si="53"/>
        <v>2.7834968560026457E-2</v>
      </c>
      <c r="AL29">
        <f t="shared" si="10"/>
        <v>-0.63636363636363635</v>
      </c>
      <c r="AM29">
        <f t="shared" si="11"/>
        <v>-349509.36363636365</v>
      </c>
      <c r="AN29">
        <f t="shared" si="71"/>
        <v>-334922.98868852173</v>
      </c>
      <c r="AO29">
        <f t="shared" si="72"/>
        <v>12821660</v>
      </c>
      <c r="AP29">
        <f t="shared" si="67"/>
        <v>-2.6121655751948011E-2</v>
      </c>
      <c r="AQ29">
        <f t="shared" si="28"/>
        <v>840.20169175269109</v>
      </c>
      <c r="AR29">
        <f t="shared" si="33"/>
        <v>832.92736608733662</v>
      </c>
      <c r="AS29">
        <f t="shared" si="54"/>
        <v>850.13584435017162</v>
      </c>
      <c r="AT29">
        <f t="shared" si="73"/>
        <v>870.9888204322873</v>
      </c>
      <c r="AU29">
        <f t="shared" si="55"/>
        <v>853.55265465502066</v>
      </c>
      <c r="AV29">
        <f>((E29-AV28)*0.07)+AV28</f>
        <v>875.61264925990781</v>
      </c>
      <c r="AW29">
        <f>AU29-AV29</f>
        <v>-22.059994604887152</v>
      </c>
      <c r="AZ29">
        <f t="shared" si="12"/>
        <v>811.66666666666663</v>
      </c>
      <c r="BA29">
        <f t="shared" si="13"/>
        <v>445790871.66666663</v>
      </c>
      <c r="BB29">
        <f t="shared" si="16"/>
        <v>0</v>
      </c>
      <c r="BC29">
        <f t="shared" si="17"/>
        <v>445790871.66666663</v>
      </c>
      <c r="BD29">
        <f t="shared" si="56"/>
        <v>3110457460.5924373</v>
      </c>
      <c r="BE29">
        <f t="shared" si="57"/>
        <v>4102540913.5598564</v>
      </c>
      <c r="BF29">
        <f t="shared" si="58"/>
        <v>0.75817829148556415</v>
      </c>
      <c r="BG29">
        <f t="shared" si="59"/>
        <v>43.122946925078068</v>
      </c>
      <c r="BH29">
        <f t="shared" si="18"/>
        <v>-5403605</v>
      </c>
      <c r="BI29">
        <f t="shared" si="77"/>
        <v>-2.519378246023841</v>
      </c>
      <c r="BJ29">
        <f t="shared" si="19"/>
        <v>-3325</v>
      </c>
      <c r="BK29">
        <f t="shared" si="20"/>
        <v>-3.8750375488134578E-2</v>
      </c>
      <c r="BL29">
        <f t="shared" si="21"/>
        <v>0.96124962451186546</v>
      </c>
      <c r="BM29">
        <f t="shared" si="35"/>
        <v>31.508471548182275</v>
      </c>
      <c r="BN29">
        <f t="shared" si="14"/>
        <v>817.5</v>
      </c>
      <c r="BO29">
        <f t="shared" si="29"/>
        <v>867.0100036</v>
      </c>
      <c r="BR29">
        <f t="shared" si="36"/>
        <v>-33.700012000000015</v>
      </c>
      <c r="BS29">
        <f t="shared" si="37"/>
        <v>-4</v>
      </c>
      <c r="BT29">
        <f t="shared" si="38"/>
        <v>0</v>
      </c>
      <c r="BU29">
        <f t="shared" si="39"/>
        <v>22</v>
      </c>
      <c r="BV29">
        <f t="shared" si="25"/>
        <v>843.149992</v>
      </c>
      <c r="BW29">
        <f t="shared" si="30"/>
        <v>847.87618304761907</v>
      </c>
      <c r="BX29">
        <f t="shared" si="40"/>
        <v>854.00181338181824</v>
      </c>
      <c r="BY29">
        <f t="shared" si="68"/>
        <v>847.73666558095238</v>
      </c>
      <c r="BZ29">
        <f t="shared" si="41"/>
        <v>923.90002400000003</v>
      </c>
      <c r="CA29">
        <f t="shared" si="42"/>
        <v>775.04998799999998</v>
      </c>
      <c r="CB29">
        <f t="shared" si="26"/>
        <v>887.55549008000003</v>
      </c>
      <c r="CC29">
        <f t="shared" si="31"/>
        <v>870.90083196666671</v>
      </c>
      <c r="CD29">
        <f t="shared" si="43"/>
        <v>855.14034218968243</v>
      </c>
      <c r="CE29">
        <f t="shared" si="69"/>
        <v>856.42713505184417</v>
      </c>
      <c r="CF29">
        <f t="shared" si="74"/>
        <v>832.25</v>
      </c>
      <c r="CG29">
        <f t="shared" si="75"/>
        <v>860</v>
      </c>
      <c r="CH29">
        <f t="shared" si="76"/>
        <v>827</v>
      </c>
    </row>
    <row r="30" spans="1:86">
      <c r="A30" s="1">
        <v>39486</v>
      </c>
      <c r="B30">
        <v>802</v>
      </c>
      <c r="C30">
        <v>814</v>
      </c>
      <c r="D30">
        <v>780.09997599999997</v>
      </c>
      <c r="E30">
        <v>805.75</v>
      </c>
      <c r="F30">
        <v>588532</v>
      </c>
      <c r="G30">
        <f t="shared" si="34"/>
        <v>302078.57448030147</v>
      </c>
      <c r="H30">
        <f t="shared" si="66"/>
        <v>-1995849.0033277592</v>
      </c>
      <c r="I30">
        <f t="shared" si="15"/>
        <v>800.46249399999999</v>
      </c>
      <c r="J30">
        <f t="shared" si="44"/>
        <v>908.11250299999995</v>
      </c>
      <c r="K30">
        <f t="shared" si="45"/>
        <v>800.46249399999999</v>
      </c>
      <c r="L30">
        <f t="shared" si="46"/>
        <v>5</v>
      </c>
      <c r="M30">
        <f t="shared" si="47"/>
        <v>1</v>
      </c>
      <c r="N30">
        <f t="shared" si="48"/>
        <v>50</v>
      </c>
      <c r="O30">
        <f t="shared" si="49"/>
        <v>90</v>
      </c>
      <c r="P30">
        <f t="shared" si="2"/>
        <v>33.90002400000003</v>
      </c>
      <c r="Q30">
        <f t="shared" si="3"/>
        <v>8.25</v>
      </c>
      <c r="R30">
        <f t="shared" si="4"/>
        <v>25.65002400000003</v>
      </c>
      <c r="S30">
        <f t="shared" si="5"/>
        <v>33.90002400000003</v>
      </c>
      <c r="T30">
        <f t="shared" si="65"/>
        <v>54.012703828308183</v>
      </c>
      <c r="U30">
        <f t="shared" si="6"/>
        <v>36</v>
      </c>
      <c r="V30">
        <f t="shared" si="7"/>
        <v>5.0999759999999696</v>
      </c>
      <c r="W30">
        <f t="shared" si="8"/>
        <v>36</v>
      </c>
      <c r="X30">
        <f t="shared" si="9"/>
        <v>0</v>
      </c>
      <c r="Y30">
        <f t="shared" si="63"/>
        <v>9.938488852377052</v>
      </c>
      <c r="Z30">
        <f t="shared" si="64"/>
        <v>14.228353675175722</v>
      </c>
      <c r="AA30">
        <f t="shared" si="60"/>
        <v>18.400280208094799</v>
      </c>
      <c r="AB30">
        <f t="shared" si="61"/>
        <v>26.34260584399518</v>
      </c>
      <c r="AC30">
        <f t="shared" si="62"/>
        <v>17.751035609669593</v>
      </c>
      <c r="AD30">
        <f t="shared" ref="AD30:AD93" si="78">AVERAGE(AC17:AC30)</f>
        <v>22.733936396737544</v>
      </c>
      <c r="AE30">
        <f t="shared" si="27"/>
        <v>841.58999040000003</v>
      </c>
      <c r="AF30">
        <f t="shared" si="32"/>
        <v>852.28332533333332</v>
      </c>
      <c r="AG30">
        <f t="shared" si="70"/>
        <v>844.23749999999984</v>
      </c>
      <c r="AH30">
        <f t="shared" si="50"/>
        <v>853.6599976</v>
      </c>
      <c r="AI30">
        <f t="shared" si="51"/>
        <v>919.72100327106546</v>
      </c>
      <c r="AJ30">
        <f t="shared" si="52"/>
        <v>787.59899192893454</v>
      </c>
      <c r="AK30">
        <f t="shared" si="53"/>
        <v>0.1373806520706326</v>
      </c>
      <c r="AL30">
        <f t="shared" si="10"/>
        <v>0.51327468086748296</v>
      </c>
      <c r="AM30">
        <f t="shared" si="11"/>
        <v>302078.57448030147</v>
      </c>
      <c r="AN30">
        <f t="shared" si="71"/>
        <v>310212.25801147154</v>
      </c>
      <c r="AO30">
        <f t="shared" si="72"/>
        <v>12552549</v>
      </c>
      <c r="AP30">
        <f t="shared" ref="AP30:AP93" si="79">AN30/AO30</f>
        <v>2.4713088792680398E-2</v>
      </c>
      <c r="AQ30">
        <f t="shared" ref="AQ30:AQ93" si="80">((E30-AQ29)*0.34)+AQ29</f>
        <v>828.48811655677616</v>
      </c>
      <c r="AR30">
        <f t="shared" ref="AR30:AR93" si="81">((E31-AR29)*0.285)+AR29</f>
        <v>827.34780991244565</v>
      </c>
      <c r="AS30">
        <f t="shared" ref="AS30:AS93" si="82">((E30-AS29)*0.18)+AS29</f>
        <v>842.14639236714072</v>
      </c>
      <c r="AT30">
        <f t="shared" ref="AT30:AT93" si="83">((E30-AT29)*0.09)+AT29</f>
        <v>865.11732659338145</v>
      </c>
      <c r="AU30">
        <f t="shared" ref="AU30:AU93" si="84">((E30-AU29)*0.15)+AU29</f>
        <v>846.38225645676755</v>
      </c>
      <c r="AV30">
        <f t="shared" ref="AV30:AV93" si="85">((E30-AV29)*0.07)+AV29</f>
        <v>870.72226381171424</v>
      </c>
      <c r="AW30">
        <f t="shared" ref="AW30:AW93" si="86">AU30-AV30</f>
        <v>-24.340007354946692</v>
      </c>
      <c r="AZ30">
        <f t="shared" si="12"/>
        <v>799.94999199999995</v>
      </c>
      <c r="BA30">
        <f t="shared" si="13"/>
        <v>470796168.69174397</v>
      </c>
      <c r="BB30">
        <f t="shared" si="16"/>
        <v>0</v>
      </c>
      <c r="BC30">
        <f t="shared" si="17"/>
        <v>470796168.69174397</v>
      </c>
      <c r="BD30">
        <f t="shared" si="56"/>
        <v>3110457460.5924373</v>
      </c>
      <c r="BE30">
        <f t="shared" si="57"/>
        <v>4083539562.0849342</v>
      </c>
      <c r="BF30">
        <f t="shared" si="58"/>
        <v>0.76170621425406981</v>
      </c>
      <c r="BG30">
        <f t="shared" si="59"/>
        <v>43.236846648496751</v>
      </c>
      <c r="BH30">
        <f t="shared" si="18"/>
        <v>-4815073</v>
      </c>
      <c r="BI30">
        <f t="shared" si="77"/>
        <v>-2.7953813020003353</v>
      </c>
      <c r="BJ30">
        <f t="shared" si="19"/>
        <v>475</v>
      </c>
      <c r="BK30">
        <f t="shared" si="20"/>
        <v>7.1875000000000003E-3</v>
      </c>
      <c r="BL30">
        <f t="shared" si="21"/>
        <v>1.0071874999999999</v>
      </c>
      <c r="BM30">
        <f t="shared" si="35"/>
        <v>34.817207073645072</v>
      </c>
      <c r="BN30">
        <f t="shared" si="14"/>
        <v>797.04998799999998</v>
      </c>
      <c r="BO30">
        <f t="shared" si="29"/>
        <v>852.02000119999991</v>
      </c>
      <c r="BR30">
        <f t="shared" si="36"/>
        <v>-58.950012000000015</v>
      </c>
      <c r="BS30">
        <f t="shared" si="37"/>
        <v>5.0499879999999848</v>
      </c>
      <c r="BT30">
        <f t="shared" si="38"/>
        <v>-60</v>
      </c>
      <c r="BU30">
        <f t="shared" si="39"/>
        <v>26.950012000000015</v>
      </c>
      <c r="BV30">
        <f t="shared" si="25"/>
        <v>824.53666186666658</v>
      </c>
      <c r="BW30">
        <f t="shared" si="30"/>
        <v>832.46427999999992</v>
      </c>
      <c r="BX30">
        <f t="shared" si="40"/>
        <v>844.78272269090905</v>
      </c>
      <c r="BY30">
        <f t="shared" si="68"/>
        <v>843.62380838095225</v>
      </c>
      <c r="BZ30">
        <f t="shared" si="41"/>
        <v>923.90002400000003</v>
      </c>
      <c r="CA30">
        <f t="shared" si="42"/>
        <v>775.04998799999998</v>
      </c>
      <c r="CB30">
        <f t="shared" si="26"/>
        <v>868.37298288</v>
      </c>
      <c r="CC30">
        <f t="shared" si="31"/>
        <v>881.67679595555558</v>
      </c>
      <c r="CD30">
        <f t="shared" si="43"/>
        <v>862.87998427333332</v>
      </c>
      <c r="CE30">
        <f t="shared" si="69"/>
        <v>847.70327227951452</v>
      </c>
      <c r="CF30">
        <f t="shared" si="74"/>
        <v>800</v>
      </c>
      <c r="CG30">
        <f t="shared" si="75"/>
        <v>845</v>
      </c>
      <c r="CH30">
        <f t="shared" si="76"/>
        <v>790</v>
      </c>
    </row>
    <row r="31" spans="1:86">
      <c r="A31" s="1">
        <v>39489</v>
      </c>
      <c r="B31">
        <v>805.75</v>
      </c>
      <c r="C31">
        <v>850</v>
      </c>
      <c r="D31">
        <v>775</v>
      </c>
      <c r="E31">
        <v>813.34997599999997</v>
      </c>
      <c r="F31">
        <v>467655</v>
      </c>
      <c r="G31">
        <f t="shared" si="34"/>
        <v>10599.880700799622</v>
      </c>
      <c r="H31">
        <f t="shared" si="66"/>
        <v>-1985249.1226269596</v>
      </c>
      <c r="I31">
        <f t="shared" si="15"/>
        <v>811.02499399999999</v>
      </c>
      <c r="J31">
        <f t="shared" si="44"/>
        <v>908.11250299999995</v>
      </c>
      <c r="K31">
        <f t="shared" si="45"/>
        <v>800.46249399999999</v>
      </c>
      <c r="L31">
        <f t="shared" si="46"/>
        <v>6</v>
      </c>
      <c r="M31">
        <f t="shared" si="47"/>
        <v>2</v>
      </c>
      <c r="N31">
        <f t="shared" si="48"/>
        <v>40</v>
      </c>
      <c r="O31">
        <f t="shared" si="49"/>
        <v>80</v>
      </c>
      <c r="P31">
        <f t="shared" si="2"/>
        <v>75</v>
      </c>
      <c r="Q31">
        <f t="shared" si="3"/>
        <v>36.65002400000003</v>
      </c>
      <c r="R31">
        <f t="shared" si="4"/>
        <v>38.34997599999997</v>
      </c>
      <c r="S31">
        <f t="shared" si="5"/>
        <v>75</v>
      </c>
      <c r="T31">
        <f t="shared" si="65"/>
        <v>55.511796412000457</v>
      </c>
      <c r="U31">
        <f t="shared" si="6"/>
        <v>-23</v>
      </c>
      <c r="V31">
        <f t="shared" si="7"/>
        <v>-21.25</v>
      </c>
      <c r="W31">
        <f t="shared" si="8"/>
        <v>0</v>
      </c>
      <c r="X31">
        <f t="shared" si="9"/>
        <v>0</v>
      </c>
      <c r="Y31">
        <f t="shared" si="63"/>
        <v>9.2285967914929774</v>
      </c>
      <c r="Z31">
        <f t="shared" si="64"/>
        <v>13.212042698377456</v>
      </c>
      <c r="AA31">
        <f t="shared" si="60"/>
        <v>16.624568808762156</v>
      </c>
      <c r="AB31">
        <f t="shared" si="61"/>
        <v>23.800423607839317</v>
      </c>
      <c r="AC31">
        <f t="shared" si="62"/>
        <v>17.751035609669596</v>
      </c>
      <c r="AD31">
        <f t="shared" si="78"/>
        <v>21.680114085728771</v>
      </c>
      <c r="AE31">
        <f t="shared" si="27"/>
        <v>824.78999039999997</v>
      </c>
      <c r="AF31">
        <f t="shared" si="32"/>
        <v>836.88332133333336</v>
      </c>
      <c r="AG31">
        <f t="shared" si="70"/>
        <v>841.73249820000001</v>
      </c>
      <c r="AH31">
        <f t="shared" si="50"/>
        <v>848.52499399999999</v>
      </c>
      <c r="AI31">
        <f t="shared" si="51"/>
        <v>918.23718656171081</v>
      </c>
      <c r="AJ31">
        <f t="shared" si="52"/>
        <v>778.81280143828917</v>
      </c>
      <c r="AK31">
        <f t="shared" si="53"/>
        <v>0.24771258292541656</v>
      </c>
      <c r="AL31">
        <f t="shared" si="10"/>
        <v>2.2666026666665857E-2</v>
      </c>
      <c r="AM31">
        <f t="shared" si="11"/>
        <v>10599.880700799622</v>
      </c>
      <c r="AN31">
        <f t="shared" si="71"/>
        <v>544553.89718380722</v>
      </c>
      <c r="AO31">
        <f t="shared" si="72"/>
        <v>12321643</v>
      </c>
      <c r="AP31">
        <f t="shared" si="79"/>
        <v>4.419490949249278E-2</v>
      </c>
      <c r="AQ31">
        <f t="shared" si="80"/>
        <v>823.3411487674723</v>
      </c>
      <c r="AR31">
        <f t="shared" si="81"/>
        <v>821.7481875073986</v>
      </c>
      <c r="AS31">
        <f t="shared" si="82"/>
        <v>836.96303742105533</v>
      </c>
      <c r="AT31">
        <f t="shared" si="83"/>
        <v>860.45826503997716</v>
      </c>
      <c r="AU31">
        <f t="shared" si="84"/>
        <v>841.42741438825237</v>
      </c>
      <c r="AV31">
        <f t="shared" si="85"/>
        <v>866.70620366489425</v>
      </c>
      <c r="AW31">
        <f t="shared" si="86"/>
        <v>-25.278789276641874</v>
      </c>
      <c r="AZ31">
        <f t="shared" si="12"/>
        <v>812.78332533333332</v>
      </c>
      <c r="BA31">
        <f t="shared" si="13"/>
        <v>380102186.00875998</v>
      </c>
      <c r="BB31">
        <f t="shared" si="16"/>
        <v>380102186.00875998</v>
      </c>
      <c r="BC31">
        <f t="shared" si="17"/>
        <v>0</v>
      </c>
      <c r="BD31">
        <f t="shared" si="56"/>
        <v>3490559646.6011972</v>
      </c>
      <c r="BE31">
        <f t="shared" si="57"/>
        <v>3340648952.8331866</v>
      </c>
      <c r="BF31">
        <f t="shared" si="58"/>
        <v>1.0448747222125425</v>
      </c>
      <c r="BG31">
        <f t="shared" si="59"/>
        <v>51.097248690227538</v>
      </c>
      <c r="BH31">
        <f t="shared" si="18"/>
        <v>-4347418</v>
      </c>
      <c r="BI31">
        <f t="shared" si="77"/>
        <v>-2.9166503216141439</v>
      </c>
      <c r="BJ31">
        <f t="shared" si="19"/>
        <v>659.99759999999696</v>
      </c>
      <c r="BK31">
        <f t="shared" si="20"/>
        <v>9.4321762333229534E-3</v>
      </c>
      <c r="BL31">
        <f t="shared" si="21"/>
        <v>1.0094321762333229</v>
      </c>
      <c r="BM31">
        <f t="shared" si="35"/>
        <v>36.741551529875416</v>
      </c>
      <c r="BN31">
        <f t="shared" si="14"/>
        <v>812.5</v>
      </c>
      <c r="BO31">
        <f t="shared" si="29"/>
        <v>833.00999759999991</v>
      </c>
      <c r="BR31">
        <f t="shared" si="36"/>
        <v>-49.65002400000003</v>
      </c>
      <c r="BS31">
        <f t="shared" si="37"/>
        <v>-41.299987999999985</v>
      </c>
      <c r="BT31">
        <f t="shared" si="38"/>
        <v>-31</v>
      </c>
      <c r="BU31">
        <f t="shared" si="39"/>
        <v>-64.25</v>
      </c>
      <c r="BV31">
        <f t="shared" si="25"/>
        <v>815.12332373333322</v>
      </c>
      <c r="BW31">
        <f t="shared" si="30"/>
        <v>821.34046590476191</v>
      </c>
      <c r="BX31">
        <f t="shared" si="40"/>
        <v>837.4536278545454</v>
      </c>
      <c r="BY31">
        <f t="shared" si="68"/>
        <v>840.68213942857142</v>
      </c>
      <c r="BZ31">
        <f t="shared" si="41"/>
        <v>923.90002400000003</v>
      </c>
      <c r="CA31">
        <f t="shared" si="42"/>
        <v>775</v>
      </c>
      <c r="CB31">
        <f t="shared" si="26"/>
        <v>842.48298808000004</v>
      </c>
      <c r="CC31">
        <f t="shared" si="31"/>
        <v>863.12470595555567</v>
      </c>
      <c r="CD31">
        <f t="shared" si="43"/>
        <v>860.6117419433333</v>
      </c>
      <c r="CE31">
        <f t="shared" si="69"/>
        <v>845.11173919533246</v>
      </c>
      <c r="CF31">
        <f t="shared" si="74"/>
        <v>805.75</v>
      </c>
      <c r="CG31">
        <f t="shared" si="75"/>
        <v>814</v>
      </c>
      <c r="CH31">
        <f t="shared" si="76"/>
        <v>780.09997599999997</v>
      </c>
    </row>
    <row r="32" spans="1:86">
      <c r="A32" s="1">
        <v>39490</v>
      </c>
      <c r="B32">
        <v>815.40002400000003</v>
      </c>
      <c r="C32">
        <v>827</v>
      </c>
      <c r="D32">
        <v>796.25</v>
      </c>
      <c r="E32">
        <v>807.70001200000002</v>
      </c>
      <c r="F32">
        <v>313845</v>
      </c>
      <c r="G32">
        <f t="shared" si="34"/>
        <v>-80119.535535609451</v>
      </c>
      <c r="H32">
        <f t="shared" si="66"/>
        <v>-2065368.6581625689</v>
      </c>
      <c r="I32">
        <f t="shared" si="15"/>
        <v>811.58750899999995</v>
      </c>
      <c r="J32">
        <f t="shared" si="44"/>
        <v>908.11250299999995</v>
      </c>
      <c r="K32">
        <f t="shared" si="45"/>
        <v>800.46249399999999</v>
      </c>
      <c r="L32">
        <f t="shared" si="46"/>
        <v>7</v>
      </c>
      <c r="M32">
        <f t="shared" si="47"/>
        <v>3</v>
      </c>
      <c r="N32">
        <f t="shared" si="48"/>
        <v>30</v>
      </c>
      <c r="O32">
        <f t="shared" si="49"/>
        <v>70</v>
      </c>
      <c r="P32">
        <f t="shared" si="2"/>
        <v>30.75</v>
      </c>
      <c r="Q32">
        <f t="shared" si="3"/>
        <v>19.299987999999985</v>
      </c>
      <c r="R32">
        <f t="shared" si="4"/>
        <v>11.450012000000015</v>
      </c>
      <c r="S32">
        <f t="shared" si="5"/>
        <v>30.75</v>
      </c>
      <c r="T32">
        <f t="shared" si="65"/>
        <v>53.743096668286135</v>
      </c>
      <c r="U32">
        <f t="shared" si="6"/>
        <v>-2.0499879999999848</v>
      </c>
      <c r="V32">
        <f t="shared" si="7"/>
        <v>-5.9000240000000304</v>
      </c>
      <c r="W32">
        <f t="shared" si="8"/>
        <v>0</v>
      </c>
      <c r="X32">
        <f t="shared" si="9"/>
        <v>0</v>
      </c>
      <c r="Y32">
        <f t="shared" si="63"/>
        <v>8.5694113063863373</v>
      </c>
      <c r="Z32">
        <f t="shared" si="64"/>
        <v>12.268325362779066</v>
      </c>
      <c r="AA32">
        <f t="shared" si="60"/>
        <v>15.945138701773315</v>
      </c>
      <c r="AB32">
        <f t="shared" si="61"/>
        <v>22.827723230207202</v>
      </c>
      <c r="AC32">
        <f t="shared" si="62"/>
        <v>17.751035609669589</v>
      </c>
      <c r="AD32">
        <f t="shared" si="78"/>
        <v>20.310883893481112</v>
      </c>
      <c r="AE32">
        <f t="shared" si="27"/>
        <v>811.80999759999997</v>
      </c>
      <c r="AF32">
        <f t="shared" si="32"/>
        <v>821.94166066666673</v>
      </c>
      <c r="AG32">
        <f t="shared" si="70"/>
        <v>838.55</v>
      </c>
      <c r="AH32">
        <f t="shared" si="50"/>
        <v>842.99499519999995</v>
      </c>
      <c r="AI32">
        <f t="shared" si="51"/>
        <v>915.93557092770777</v>
      </c>
      <c r="AJ32">
        <f t="shared" si="52"/>
        <v>770.05441947229212</v>
      </c>
      <c r="AK32">
        <f t="shared" si="53"/>
        <v>0.25805659025945638</v>
      </c>
      <c r="AL32">
        <f t="shared" si="10"/>
        <v>-0.25528377235772259</v>
      </c>
      <c r="AM32">
        <f t="shared" si="11"/>
        <v>-80119.535535609451</v>
      </c>
      <c r="AN32">
        <f t="shared" si="71"/>
        <v>145624.13053305185</v>
      </c>
      <c r="AO32">
        <f t="shared" si="72"/>
        <v>11634729</v>
      </c>
      <c r="AP32">
        <f t="shared" si="79"/>
        <v>1.2516331968974254E-2</v>
      </c>
      <c r="AQ32">
        <f t="shared" si="80"/>
        <v>818.0231622665317</v>
      </c>
      <c r="AR32">
        <f t="shared" si="81"/>
        <v>820.46620406779004</v>
      </c>
      <c r="AS32">
        <f t="shared" si="82"/>
        <v>831.6956928452654</v>
      </c>
      <c r="AT32">
        <f t="shared" si="83"/>
        <v>855.71002226637927</v>
      </c>
      <c r="AU32">
        <f t="shared" si="84"/>
        <v>836.36830403001454</v>
      </c>
      <c r="AV32">
        <f t="shared" si="85"/>
        <v>862.57577024835166</v>
      </c>
      <c r="AW32">
        <f t="shared" si="86"/>
        <v>-26.207466218337117</v>
      </c>
      <c r="AZ32">
        <f t="shared" si="12"/>
        <v>810.31667066666671</v>
      </c>
      <c r="BA32">
        <f t="shared" si="13"/>
        <v>254313835.50538</v>
      </c>
      <c r="BB32">
        <f t="shared" si="16"/>
        <v>0</v>
      </c>
      <c r="BC32">
        <f t="shared" si="17"/>
        <v>254313835.50538</v>
      </c>
      <c r="BD32">
        <f t="shared" si="56"/>
        <v>2850267941.9634504</v>
      </c>
      <c r="BE32">
        <f t="shared" si="57"/>
        <v>3594962788.3385668</v>
      </c>
      <c r="BF32">
        <f t="shared" si="58"/>
        <v>0.7928504715568192</v>
      </c>
      <c r="BG32">
        <f t="shared" si="59"/>
        <v>44.222900020677606</v>
      </c>
      <c r="BH32">
        <f t="shared" si="18"/>
        <v>-4661263</v>
      </c>
      <c r="BI32">
        <f t="shared" si="77"/>
        <v>-3.0382798963610465</v>
      </c>
      <c r="BJ32">
        <f t="shared" si="19"/>
        <v>-664.99639999999545</v>
      </c>
      <c r="BK32">
        <f t="shared" si="20"/>
        <v>-6.9465349071332052E-3</v>
      </c>
      <c r="BL32">
        <f t="shared" si="21"/>
        <v>0.99305346509286685</v>
      </c>
      <c r="BM32">
        <f t="shared" si="35"/>
        <v>38.443058857258151</v>
      </c>
      <c r="BN32">
        <f t="shared" si="14"/>
        <v>811.625</v>
      </c>
      <c r="BO32">
        <f t="shared" si="29"/>
        <v>816.43499759999997</v>
      </c>
      <c r="BR32">
        <f t="shared" si="36"/>
        <v>-37.299987999999985</v>
      </c>
      <c r="BS32">
        <f t="shared" si="37"/>
        <v>-36.75</v>
      </c>
      <c r="BT32">
        <f t="shared" si="38"/>
        <v>-43</v>
      </c>
      <c r="BU32">
        <f t="shared" si="39"/>
        <v>-54.59997599999997</v>
      </c>
      <c r="BV32">
        <f t="shared" si="25"/>
        <v>809.42666426666665</v>
      </c>
      <c r="BW32">
        <f t="shared" si="30"/>
        <v>813.00237752380951</v>
      </c>
      <c r="BX32">
        <f t="shared" si="40"/>
        <v>830.03090385454539</v>
      </c>
      <c r="BY32">
        <f t="shared" si="68"/>
        <v>837.44095026666662</v>
      </c>
      <c r="BZ32">
        <f t="shared" si="41"/>
        <v>923.90002400000003</v>
      </c>
      <c r="CA32">
        <f t="shared" si="42"/>
        <v>775</v>
      </c>
      <c r="CB32">
        <f t="shared" si="26"/>
        <v>817.13783165333336</v>
      </c>
      <c r="CC32">
        <f t="shared" si="31"/>
        <v>839.05943351111125</v>
      </c>
      <c r="CD32">
        <f t="shared" si="43"/>
        <v>857.41469964999999</v>
      </c>
      <c r="CE32">
        <f t="shared" si="69"/>
        <v>839.69619328984959</v>
      </c>
      <c r="CF32">
        <f t="shared" si="74"/>
        <v>813.34997599999997</v>
      </c>
      <c r="CG32">
        <f t="shared" si="75"/>
        <v>850</v>
      </c>
      <c r="CH32">
        <f t="shared" si="76"/>
        <v>775</v>
      </c>
    </row>
    <row r="33" spans="1:86">
      <c r="A33" s="1">
        <v>39491</v>
      </c>
      <c r="B33">
        <v>812</v>
      </c>
      <c r="C33">
        <v>824.95001200000002</v>
      </c>
      <c r="D33">
        <v>802.15002400000003</v>
      </c>
      <c r="E33">
        <v>817.25</v>
      </c>
      <c r="F33">
        <v>394845</v>
      </c>
      <c r="G33">
        <f t="shared" si="34"/>
        <v>128150.89137678425</v>
      </c>
      <c r="H33">
        <f t="shared" si="66"/>
        <v>-1937217.7667857846</v>
      </c>
      <c r="I33">
        <f t="shared" si="15"/>
        <v>814.08750899999995</v>
      </c>
      <c r="J33">
        <f t="shared" si="44"/>
        <v>908.11250299999995</v>
      </c>
      <c r="K33">
        <f t="shared" si="45"/>
        <v>800.46249399999999</v>
      </c>
      <c r="L33">
        <f t="shared" si="46"/>
        <v>8</v>
      </c>
      <c r="M33">
        <f t="shared" si="47"/>
        <v>4</v>
      </c>
      <c r="N33">
        <f t="shared" si="48"/>
        <v>20</v>
      </c>
      <c r="O33">
        <f t="shared" si="49"/>
        <v>60</v>
      </c>
      <c r="P33">
        <f t="shared" si="2"/>
        <v>22.799987999999985</v>
      </c>
      <c r="Q33">
        <f t="shared" si="3"/>
        <v>7.7000120000000152</v>
      </c>
      <c r="R33">
        <f t="shared" si="4"/>
        <v>15.09997599999997</v>
      </c>
      <c r="S33">
        <f t="shared" si="5"/>
        <v>22.799987999999985</v>
      </c>
      <c r="T33">
        <f t="shared" si="65"/>
        <v>51.532874620551411</v>
      </c>
      <c r="U33">
        <f t="shared" si="6"/>
        <v>20.049987999999985</v>
      </c>
      <c r="V33">
        <f t="shared" si="7"/>
        <v>-17.84997599999997</v>
      </c>
      <c r="W33">
        <f t="shared" si="8"/>
        <v>20.049987999999985</v>
      </c>
      <c r="X33">
        <f t="shared" si="9"/>
        <v>0</v>
      </c>
      <c r="Y33">
        <f t="shared" si="63"/>
        <v>9.3894524987873105</v>
      </c>
      <c r="Z33">
        <f t="shared" si="64"/>
        <v>11.392016408294849</v>
      </c>
      <c r="AA33">
        <f t="shared" si="60"/>
        <v>18.220315804084368</v>
      </c>
      <c r="AB33">
        <f t="shared" si="61"/>
        <v>22.106308821653993</v>
      </c>
      <c r="AC33">
        <f t="shared" si="62"/>
        <v>9.6362962524996458</v>
      </c>
      <c r="AD33">
        <f t="shared" si="78"/>
        <v>18.362029461435608</v>
      </c>
      <c r="AE33">
        <f t="shared" si="27"/>
        <v>808.80999759999997</v>
      </c>
      <c r="AF33">
        <f t="shared" si="32"/>
        <v>812.71666466666659</v>
      </c>
      <c r="AG33">
        <f t="shared" si="70"/>
        <v>837.0274993999999</v>
      </c>
      <c r="AH33">
        <f t="shared" si="50"/>
        <v>840.21999519999986</v>
      </c>
      <c r="AI33">
        <f t="shared" si="51"/>
        <v>914.73871084197697</v>
      </c>
      <c r="AJ33">
        <f t="shared" si="52"/>
        <v>765.70127955802275</v>
      </c>
      <c r="AK33">
        <f t="shared" si="53"/>
        <v>0.34587767648627699</v>
      </c>
      <c r="AL33">
        <f t="shared" si="10"/>
        <v>0.32455999538245195</v>
      </c>
      <c r="AM33">
        <f t="shared" si="11"/>
        <v>128150.89137678425</v>
      </c>
      <c r="AN33">
        <f t="shared" si="71"/>
        <v>268322.16792895773</v>
      </c>
      <c r="AO33">
        <f t="shared" si="72"/>
        <v>11470690</v>
      </c>
      <c r="AP33">
        <f t="shared" si="79"/>
        <v>2.3391981470073528E-2</v>
      </c>
      <c r="AQ33">
        <f t="shared" si="80"/>
        <v>817.76028709591094</v>
      </c>
      <c r="AR33">
        <f t="shared" si="81"/>
        <v>822.9553393284699</v>
      </c>
      <c r="AS33">
        <f t="shared" si="82"/>
        <v>829.09546813311761</v>
      </c>
      <c r="AT33">
        <f t="shared" si="83"/>
        <v>852.2486202624051</v>
      </c>
      <c r="AU33">
        <f t="shared" si="84"/>
        <v>833.50055842551239</v>
      </c>
      <c r="AV33">
        <f t="shared" si="85"/>
        <v>859.40296633096705</v>
      </c>
      <c r="AW33">
        <f t="shared" si="86"/>
        <v>-25.902407905454652</v>
      </c>
      <c r="AZ33">
        <f t="shared" si="12"/>
        <v>814.78334533333327</v>
      </c>
      <c r="BA33">
        <f t="shared" si="13"/>
        <v>321713129.98813999</v>
      </c>
      <c r="BB33">
        <f t="shared" si="16"/>
        <v>321713129.98813999</v>
      </c>
      <c r="BC33">
        <f t="shared" si="17"/>
        <v>0</v>
      </c>
      <c r="BD33">
        <f t="shared" si="56"/>
        <v>3171981071.9515905</v>
      </c>
      <c r="BE33">
        <f t="shared" si="57"/>
        <v>2758565922.0885668</v>
      </c>
      <c r="BF33">
        <f t="shared" si="58"/>
        <v>1.1498659671507936</v>
      </c>
      <c r="BG33">
        <f t="shared" si="59"/>
        <v>53.485472337361806</v>
      </c>
      <c r="BH33">
        <f t="shared" si="18"/>
        <v>-4266418</v>
      </c>
      <c r="BI33">
        <f t="shared" si="77"/>
        <v>-3.0140002909274695</v>
      </c>
      <c r="BJ33">
        <f t="shared" si="19"/>
        <v>854.99879999999848</v>
      </c>
      <c r="BK33">
        <f t="shared" si="20"/>
        <v>1.1823681884506379E-2</v>
      </c>
      <c r="BL33">
        <f t="shared" si="21"/>
        <v>1.0118236818845063</v>
      </c>
      <c r="BM33">
        <f t="shared" si="35"/>
        <v>39.274811623177655</v>
      </c>
      <c r="BN33">
        <f t="shared" si="14"/>
        <v>813.55001800000002</v>
      </c>
      <c r="BO33">
        <f t="shared" si="29"/>
        <v>810.44500119999998</v>
      </c>
      <c r="BR33">
        <f t="shared" si="36"/>
        <v>-32.950012000000015</v>
      </c>
      <c r="BS33">
        <f t="shared" si="37"/>
        <v>-22.84997599999997</v>
      </c>
      <c r="BT33">
        <f t="shared" si="38"/>
        <v>-39.84997599999997</v>
      </c>
      <c r="BU33">
        <f t="shared" si="39"/>
        <v>-31</v>
      </c>
      <c r="BV33">
        <f t="shared" si="25"/>
        <v>811.23999839999999</v>
      </c>
      <c r="BW33">
        <f t="shared" si="30"/>
        <v>811.66190304761903</v>
      </c>
      <c r="BX33">
        <f t="shared" si="40"/>
        <v>825.34999563636359</v>
      </c>
      <c r="BY33">
        <f t="shared" si="68"/>
        <v>835.41237883809526</v>
      </c>
      <c r="BZ33">
        <f t="shared" si="41"/>
        <v>923.90002400000003</v>
      </c>
      <c r="CA33">
        <f t="shared" si="42"/>
        <v>775</v>
      </c>
      <c r="CB33">
        <f t="shared" si="26"/>
        <v>804.95033065333337</v>
      </c>
      <c r="CC33">
        <f t="shared" si="31"/>
        <v>816.4009704888889</v>
      </c>
      <c r="CD33">
        <f t="shared" si="43"/>
        <v>860.75391555317458</v>
      </c>
      <c r="CE33">
        <f t="shared" si="69"/>
        <v>838.46227822544006</v>
      </c>
      <c r="CF33">
        <f t="shared" si="74"/>
        <v>807.70001200000002</v>
      </c>
      <c r="CG33">
        <f t="shared" si="75"/>
        <v>827</v>
      </c>
      <c r="CH33">
        <f t="shared" si="76"/>
        <v>796.25</v>
      </c>
    </row>
    <row r="34" spans="1:86">
      <c r="A34" s="1">
        <v>39492</v>
      </c>
      <c r="B34">
        <v>821.09997599999997</v>
      </c>
      <c r="C34">
        <v>845</v>
      </c>
      <c r="D34">
        <v>820</v>
      </c>
      <c r="E34">
        <v>829.20001200000002</v>
      </c>
      <c r="F34">
        <v>245041</v>
      </c>
      <c r="G34">
        <f t="shared" si="34"/>
        <v>-64690.588760639708</v>
      </c>
      <c r="H34">
        <f t="shared" si="66"/>
        <v>-2001908.3555464244</v>
      </c>
      <c r="I34">
        <f t="shared" si="15"/>
        <v>828.82499699999994</v>
      </c>
      <c r="J34">
        <f t="shared" si="44"/>
        <v>908.11250299999995</v>
      </c>
      <c r="K34">
        <f t="shared" si="45"/>
        <v>800.46249399999999</v>
      </c>
      <c r="L34">
        <f t="shared" si="46"/>
        <v>9</v>
      </c>
      <c r="M34">
        <f t="shared" si="47"/>
        <v>5</v>
      </c>
      <c r="N34">
        <f t="shared" si="48"/>
        <v>10</v>
      </c>
      <c r="O34">
        <f t="shared" si="49"/>
        <v>50</v>
      </c>
      <c r="P34">
        <f t="shared" si="2"/>
        <v>25</v>
      </c>
      <c r="Q34">
        <f t="shared" si="3"/>
        <v>15.799987999999985</v>
      </c>
      <c r="R34">
        <f t="shared" si="4"/>
        <v>9.2000120000000152</v>
      </c>
      <c r="S34">
        <f t="shared" si="5"/>
        <v>25</v>
      </c>
      <c r="T34">
        <f t="shared" si="65"/>
        <v>49.637669290512022</v>
      </c>
      <c r="U34">
        <f t="shared" si="6"/>
        <v>-16</v>
      </c>
      <c r="V34">
        <f t="shared" si="7"/>
        <v>15</v>
      </c>
      <c r="W34">
        <f t="shared" si="8"/>
        <v>0</v>
      </c>
      <c r="X34">
        <f t="shared" si="9"/>
        <v>15</v>
      </c>
      <c r="Y34">
        <f t="shared" si="63"/>
        <v>8.7187773203025021</v>
      </c>
      <c r="Z34">
        <f t="shared" si="64"/>
        <v>11.649729521988075</v>
      </c>
      <c r="AA34">
        <f t="shared" si="60"/>
        <v>17.56484026128328</v>
      </c>
      <c r="AB34">
        <f t="shared" si="61"/>
        <v>23.469533699912979</v>
      </c>
      <c r="AC34">
        <f t="shared" si="62"/>
        <v>14.389627204288319</v>
      </c>
      <c r="AD34">
        <f t="shared" si="78"/>
        <v>17.574044150796787</v>
      </c>
      <c r="AE34">
        <f t="shared" si="27"/>
        <v>814.65</v>
      </c>
      <c r="AF34">
        <f t="shared" si="32"/>
        <v>812.20833333333337</v>
      </c>
      <c r="AG34">
        <f t="shared" si="70"/>
        <v>835.24750059999985</v>
      </c>
      <c r="AH34">
        <f t="shared" si="50"/>
        <v>838.11999520000006</v>
      </c>
      <c r="AI34">
        <f t="shared" si="51"/>
        <v>912.57894159792045</v>
      </c>
      <c r="AJ34">
        <f t="shared" si="52"/>
        <v>763.66104880207968</v>
      </c>
      <c r="AK34">
        <f t="shared" si="53"/>
        <v>0.4401013334762337</v>
      </c>
      <c r="AL34">
        <f t="shared" si="10"/>
        <v>-0.2639990399999988</v>
      </c>
      <c r="AM34">
        <f t="shared" si="11"/>
        <v>-64690.588760639708</v>
      </c>
      <c r="AN34">
        <f t="shared" si="71"/>
        <v>288744.02636816743</v>
      </c>
      <c r="AO34">
        <f t="shared" si="72"/>
        <v>11113095</v>
      </c>
      <c r="AP34">
        <f t="shared" si="79"/>
        <v>2.5982323229322472E-2</v>
      </c>
      <c r="AQ34">
        <f t="shared" si="80"/>
        <v>821.64979356330127</v>
      </c>
      <c r="AR34">
        <f t="shared" si="81"/>
        <v>819.96132103985599</v>
      </c>
      <c r="AS34">
        <f t="shared" si="82"/>
        <v>829.11428602915646</v>
      </c>
      <c r="AT34">
        <f t="shared" si="83"/>
        <v>850.17424551878867</v>
      </c>
      <c r="AU34">
        <f t="shared" si="84"/>
        <v>832.8554764616855</v>
      </c>
      <c r="AV34">
        <f t="shared" si="85"/>
        <v>857.28875952779936</v>
      </c>
      <c r="AW34">
        <f t="shared" si="86"/>
        <v>-24.433283066113859</v>
      </c>
      <c r="AZ34">
        <f t="shared" si="12"/>
        <v>831.40000400000008</v>
      </c>
      <c r="BA34">
        <f t="shared" si="13"/>
        <v>203727088.38016403</v>
      </c>
      <c r="BB34">
        <f t="shared" si="16"/>
        <v>203727088.38016403</v>
      </c>
      <c r="BC34">
        <f t="shared" si="17"/>
        <v>0</v>
      </c>
      <c r="BD34">
        <f t="shared" si="56"/>
        <v>2911389497.4784188</v>
      </c>
      <c r="BE34">
        <f t="shared" si="57"/>
        <v>2758565922.0885668</v>
      </c>
      <c r="BF34">
        <f t="shared" si="58"/>
        <v>1.0553996459414485</v>
      </c>
      <c r="BG34">
        <f t="shared" si="59"/>
        <v>51.347661172629842</v>
      </c>
      <c r="BH34">
        <f t="shared" si="18"/>
        <v>-4021377</v>
      </c>
      <c r="BI34">
        <f t="shared" si="77"/>
        <v>-2.8500645546282306</v>
      </c>
      <c r="BJ34">
        <f t="shared" si="19"/>
        <v>1095.0012000000015</v>
      </c>
      <c r="BK34">
        <f t="shared" si="20"/>
        <v>1.4622223309880717E-2</v>
      </c>
      <c r="BL34">
        <f t="shared" si="21"/>
        <v>1.0146222233098807</v>
      </c>
      <c r="BM34">
        <f t="shared" si="35"/>
        <v>39.243310465637222</v>
      </c>
      <c r="BN34">
        <f t="shared" si="14"/>
        <v>832.5</v>
      </c>
      <c r="BO34">
        <f t="shared" si="29"/>
        <v>813.44500119999998</v>
      </c>
      <c r="BR34">
        <f t="shared" si="36"/>
        <v>-76.549987999999985</v>
      </c>
      <c r="BS34">
        <f t="shared" si="37"/>
        <v>-6</v>
      </c>
      <c r="BT34">
        <f t="shared" si="38"/>
        <v>-73</v>
      </c>
      <c r="BU34">
        <f t="shared" si="39"/>
        <v>-12.050048000000061</v>
      </c>
      <c r="BV34">
        <f t="shared" si="25"/>
        <v>818.03666986666678</v>
      </c>
      <c r="BW34">
        <f t="shared" si="30"/>
        <v>816.37143085714285</v>
      </c>
      <c r="BX34">
        <f t="shared" si="40"/>
        <v>823.34636232727269</v>
      </c>
      <c r="BY34">
        <f t="shared" si="68"/>
        <v>834.66690384761921</v>
      </c>
      <c r="BZ34">
        <f t="shared" si="41"/>
        <v>923.90002400000003</v>
      </c>
      <c r="CA34">
        <f t="shared" si="42"/>
        <v>775</v>
      </c>
      <c r="CB34">
        <f t="shared" si="26"/>
        <v>809.97916286666657</v>
      </c>
      <c r="CC34">
        <f t="shared" si="31"/>
        <v>806.15999776666661</v>
      </c>
      <c r="CD34">
        <f t="shared" si="43"/>
        <v>865.58570361634918</v>
      </c>
      <c r="CE34">
        <f t="shared" si="69"/>
        <v>832.43293877202086</v>
      </c>
      <c r="CF34">
        <f t="shared" si="74"/>
        <v>817.25</v>
      </c>
      <c r="CG34">
        <f t="shared" si="75"/>
        <v>824.95001200000002</v>
      </c>
      <c r="CH34">
        <f t="shared" si="76"/>
        <v>802.15002400000003</v>
      </c>
    </row>
    <row r="35" spans="1:86">
      <c r="A35" s="1">
        <v>39493</v>
      </c>
      <c r="B35">
        <v>825</v>
      </c>
      <c r="C35">
        <v>829</v>
      </c>
      <c r="D35">
        <v>805</v>
      </c>
      <c r="E35">
        <v>812.45001200000002</v>
      </c>
      <c r="F35">
        <v>658133</v>
      </c>
      <c r="G35">
        <f t="shared" si="34"/>
        <v>-249541.43770033249</v>
      </c>
      <c r="H35">
        <f t="shared" si="66"/>
        <v>-2251449.7932467568</v>
      </c>
      <c r="I35">
        <f t="shared" si="15"/>
        <v>817.86250300000006</v>
      </c>
      <c r="J35">
        <f t="shared" si="44"/>
        <v>908.11250299999995</v>
      </c>
      <c r="K35">
        <f t="shared" si="45"/>
        <v>800.46249399999999</v>
      </c>
      <c r="L35">
        <f t="shared" si="46"/>
        <v>10</v>
      </c>
      <c r="M35">
        <f t="shared" si="47"/>
        <v>6</v>
      </c>
      <c r="N35">
        <f t="shared" si="48"/>
        <v>0</v>
      </c>
      <c r="O35">
        <f t="shared" si="49"/>
        <v>40</v>
      </c>
      <c r="P35">
        <f t="shared" si="2"/>
        <v>24</v>
      </c>
      <c r="Q35">
        <f t="shared" si="3"/>
        <v>16.549987999999985</v>
      </c>
      <c r="R35">
        <f t="shared" si="4"/>
        <v>7.4500120000000152</v>
      </c>
      <c r="S35">
        <f t="shared" si="5"/>
        <v>24</v>
      </c>
      <c r="T35">
        <f t="shared" si="65"/>
        <v>47.806407198332593</v>
      </c>
      <c r="U35">
        <f t="shared" si="6"/>
        <v>1</v>
      </c>
      <c r="V35">
        <f t="shared" si="7"/>
        <v>4</v>
      </c>
      <c r="W35">
        <f t="shared" si="8"/>
        <v>0</v>
      </c>
      <c r="X35">
        <f t="shared" si="9"/>
        <v>4</v>
      </c>
      <c r="Y35">
        <f t="shared" si="63"/>
        <v>8.0960075117094661</v>
      </c>
      <c r="Z35">
        <f t="shared" si="64"/>
        <v>11.103320270417498</v>
      </c>
      <c r="AA35">
        <f t="shared" si="60"/>
        <v>16.9349842127267</v>
      </c>
      <c r="AB35">
        <f t="shared" si="61"/>
        <v>23.225590294525965</v>
      </c>
      <c r="AC35">
        <f t="shared" si="62"/>
        <v>15.663635689930766</v>
      </c>
      <c r="AD35">
        <f t="shared" si="78"/>
        <v>17.068456651036445</v>
      </c>
      <c r="AE35">
        <f t="shared" si="27"/>
        <v>815.99000240000009</v>
      </c>
      <c r="AF35">
        <f t="shared" si="32"/>
        <v>814.28333533333341</v>
      </c>
      <c r="AG35">
        <f t="shared" si="70"/>
        <v>833.77000119999991</v>
      </c>
      <c r="AH35">
        <f t="shared" si="50"/>
        <v>828.78999640000006</v>
      </c>
      <c r="AI35">
        <f t="shared" si="51"/>
        <v>889.03940621912727</v>
      </c>
      <c r="AJ35">
        <f t="shared" si="52"/>
        <v>768.54058658087285</v>
      </c>
      <c r="AK35">
        <f t="shared" si="53"/>
        <v>0.36439714140724544</v>
      </c>
      <c r="AL35">
        <f t="shared" si="10"/>
        <v>-0.3791656666666654</v>
      </c>
      <c r="AM35">
        <f t="shared" si="11"/>
        <v>-249541.43770033249</v>
      </c>
      <c r="AN35">
        <f t="shared" si="71"/>
        <v>282462.56781818741</v>
      </c>
      <c r="AO35">
        <f t="shared" si="72"/>
        <v>11326346</v>
      </c>
      <c r="AP35">
        <f t="shared" si="79"/>
        <v>2.4938543093967588E-2</v>
      </c>
      <c r="AQ35">
        <f t="shared" si="80"/>
        <v>818.52186783177888</v>
      </c>
      <c r="AR35">
        <f t="shared" si="81"/>
        <v>816.03934796349699</v>
      </c>
      <c r="AS35">
        <f t="shared" si="82"/>
        <v>826.11471670390824</v>
      </c>
      <c r="AT35">
        <f t="shared" si="83"/>
        <v>846.77906450209764</v>
      </c>
      <c r="AU35">
        <f t="shared" si="84"/>
        <v>829.79465679243265</v>
      </c>
      <c r="AV35">
        <f t="shared" si="85"/>
        <v>854.15004720085335</v>
      </c>
      <c r="AW35">
        <f t="shared" si="86"/>
        <v>-24.355390408420703</v>
      </c>
      <c r="AX35">
        <f>AVERAGE(AW27:AW35)</f>
        <v>-23.04934995162494</v>
      </c>
      <c r="AY35">
        <f>AW35-AX35</f>
        <v>-1.3060404567957633</v>
      </c>
      <c r="AZ35">
        <f t="shared" si="12"/>
        <v>815.48333733333345</v>
      </c>
      <c r="BA35">
        <f t="shared" si="13"/>
        <v>536696495.24919873</v>
      </c>
      <c r="BB35">
        <f t="shared" si="16"/>
        <v>0</v>
      </c>
      <c r="BC35">
        <f t="shared" si="17"/>
        <v>536696495.24919873</v>
      </c>
      <c r="BD35">
        <f t="shared" si="56"/>
        <v>2611369245.3950853</v>
      </c>
      <c r="BE35">
        <f t="shared" si="57"/>
        <v>3295262417.3377657</v>
      </c>
      <c r="BF35">
        <f t="shared" si="58"/>
        <v>0.79246169642076758</v>
      </c>
      <c r="BG35">
        <f t="shared" si="59"/>
        <v>44.210802272828197</v>
      </c>
      <c r="BH35">
        <f t="shared" si="18"/>
        <v>-4679510</v>
      </c>
      <c r="BI35">
        <f t="shared" si="77"/>
        <v>-2.8514182593838262</v>
      </c>
      <c r="BJ35">
        <f t="shared" si="19"/>
        <v>-1775</v>
      </c>
      <c r="BK35">
        <f t="shared" si="20"/>
        <v>-2.0200192664734308E-2</v>
      </c>
      <c r="BL35">
        <f t="shared" si="21"/>
        <v>0.97979980733526573</v>
      </c>
      <c r="BM35">
        <f t="shared" si="35"/>
        <v>31.754227118224939</v>
      </c>
      <c r="BN35">
        <f t="shared" si="14"/>
        <v>817</v>
      </c>
      <c r="BO35">
        <f t="shared" si="29"/>
        <v>817.43500359999996</v>
      </c>
      <c r="BP35">
        <f>AVERAGE(BN2:BN35)</f>
        <v>869.97941141176466</v>
      </c>
      <c r="BQ35">
        <f>BO35-BP35</f>
        <v>-52.5444078117647</v>
      </c>
      <c r="BR35">
        <f t="shared" si="36"/>
        <v>-84.899963999999954</v>
      </c>
      <c r="BS35">
        <f t="shared" si="37"/>
        <v>-86.200012000000015</v>
      </c>
      <c r="BT35">
        <f t="shared" si="38"/>
        <v>-94.90002400000003</v>
      </c>
      <c r="BU35">
        <f t="shared" si="39"/>
        <v>-95</v>
      </c>
      <c r="BV35">
        <f t="shared" si="25"/>
        <v>817.30334053333331</v>
      </c>
      <c r="BW35">
        <f t="shared" si="30"/>
        <v>816.4404819047619</v>
      </c>
      <c r="BX35">
        <f t="shared" si="40"/>
        <v>818.67909265454546</v>
      </c>
      <c r="BY35">
        <f t="shared" si="68"/>
        <v>832.49571445714275</v>
      </c>
      <c r="BZ35">
        <f t="shared" si="41"/>
        <v>923.90002400000003</v>
      </c>
      <c r="CA35">
        <f t="shared" si="42"/>
        <v>775</v>
      </c>
      <c r="CB35">
        <f t="shared" si="26"/>
        <v>813.90132701333334</v>
      </c>
      <c r="CC35">
        <f t="shared" si="31"/>
        <v>810.69652494444438</v>
      </c>
      <c r="CD35">
        <f t="shared" si="43"/>
        <v>850.16393019984116</v>
      </c>
      <c r="CE35">
        <f t="shared" si="69"/>
        <v>829.03265488931538</v>
      </c>
      <c r="CF35">
        <f t="shared" si="74"/>
        <v>829.20001200000002</v>
      </c>
      <c r="CG35">
        <f t="shared" si="75"/>
        <v>845</v>
      </c>
      <c r="CH35">
        <f t="shared" si="76"/>
        <v>820</v>
      </c>
    </row>
    <row r="36" spans="1:86">
      <c r="A36" s="1">
        <v>39496</v>
      </c>
      <c r="B36">
        <v>830</v>
      </c>
      <c r="C36">
        <v>830</v>
      </c>
      <c r="D36">
        <v>801</v>
      </c>
      <c r="E36">
        <v>806.20001200000002</v>
      </c>
      <c r="F36">
        <v>212449</v>
      </c>
      <c r="G36">
        <f t="shared" si="34"/>
        <v>-136260.21728358598</v>
      </c>
      <c r="H36">
        <f t="shared" si="66"/>
        <v>-2387710.0105303428</v>
      </c>
      <c r="I36">
        <f t="shared" si="15"/>
        <v>816.80000300000006</v>
      </c>
      <c r="J36">
        <f t="shared" si="44"/>
        <v>893.39999399999999</v>
      </c>
      <c r="K36">
        <f t="shared" si="45"/>
        <v>800.46249399999999</v>
      </c>
      <c r="L36">
        <f t="shared" si="46"/>
        <v>10</v>
      </c>
      <c r="M36">
        <f t="shared" si="47"/>
        <v>7</v>
      </c>
      <c r="N36">
        <f t="shared" si="48"/>
        <v>0</v>
      </c>
      <c r="O36">
        <f t="shared" si="49"/>
        <v>30</v>
      </c>
      <c r="P36">
        <f t="shared" si="2"/>
        <v>29</v>
      </c>
      <c r="Q36">
        <f t="shared" si="3"/>
        <v>23.799987999999985</v>
      </c>
      <c r="R36">
        <f t="shared" si="4"/>
        <v>5.2000120000000152</v>
      </c>
      <c r="S36">
        <f t="shared" si="5"/>
        <v>29</v>
      </c>
      <c r="T36">
        <f t="shared" si="65"/>
        <v>46.463092398451693</v>
      </c>
      <c r="U36">
        <f t="shared" si="6"/>
        <v>-11</v>
      </c>
      <c r="V36">
        <f t="shared" si="7"/>
        <v>-4.1500240000000304</v>
      </c>
      <c r="W36">
        <f t="shared" si="8"/>
        <v>0</v>
      </c>
      <c r="X36">
        <f t="shared" si="9"/>
        <v>0</v>
      </c>
      <c r="Y36">
        <f t="shared" si="63"/>
        <v>7.5177212608730759</v>
      </c>
      <c r="Z36">
        <f t="shared" si="64"/>
        <v>10.310225965387676</v>
      </c>
      <c r="AA36">
        <f t="shared" si="60"/>
        <v>16.179984742306114</v>
      </c>
      <c r="AB36">
        <f t="shared" si="61"/>
        <v>22.190141536363274</v>
      </c>
      <c r="AC36">
        <f t="shared" si="62"/>
        <v>15.663635689930761</v>
      </c>
      <c r="AD36">
        <f t="shared" si="78"/>
        <v>16.5628691512761</v>
      </c>
      <c r="AE36">
        <f t="shared" si="27"/>
        <v>814.56000960000006</v>
      </c>
      <c r="AF36">
        <f t="shared" si="32"/>
        <v>814.35833733333345</v>
      </c>
      <c r="AG36">
        <f t="shared" si="70"/>
        <v>833.92000119999989</v>
      </c>
      <c r="AH36">
        <f t="shared" si="50"/>
        <v>819.67499999999995</v>
      </c>
      <c r="AI36">
        <f t="shared" si="51"/>
        <v>859.94401269016191</v>
      </c>
      <c r="AJ36">
        <f t="shared" si="52"/>
        <v>779.405987309838</v>
      </c>
      <c r="AK36">
        <f t="shared" si="53"/>
        <v>0.33268787710690523</v>
      </c>
      <c r="AL36">
        <f t="shared" si="10"/>
        <v>-0.64137848275861964</v>
      </c>
      <c r="AM36">
        <f t="shared" si="11"/>
        <v>-136260.21728358598</v>
      </c>
      <c r="AN36">
        <f t="shared" si="71"/>
        <v>15961.453809852828</v>
      </c>
      <c r="AO36">
        <f t="shared" si="72"/>
        <v>10924693</v>
      </c>
      <c r="AP36">
        <f t="shared" si="79"/>
        <v>1.4610436933882561E-3</v>
      </c>
      <c r="AQ36">
        <f t="shared" si="80"/>
        <v>814.33243684897411</v>
      </c>
      <c r="AR36">
        <f t="shared" si="81"/>
        <v>814.14714063390034</v>
      </c>
      <c r="AS36">
        <f t="shared" si="82"/>
        <v>822.53006985720481</v>
      </c>
      <c r="AT36">
        <f t="shared" si="83"/>
        <v>843.12694977690887</v>
      </c>
      <c r="AU36">
        <f t="shared" si="84"/>
        <v>826.25546007356775</v>
      </c>
      <c r="AV36">
        <f t="shared" si="85"/>
        <v>850.79354473679359</v>
      </c>
      <c r="AW36">
        <f t="shared" si="86"/>
        <v>-24.538084663225845</v>
      </c>
      <c r="AX36">
        <f>((AW36-AX35)*0.2)+AX35</f>
        <v>-23.347096893945121</v>
      </c>
      <c r="AY36">
        <f t="shared" ref="AY36:AY99" si="87">AW36-AX36</f>
        <v>-1.1909877692807243</v>
      </c>
      <c r="AZ36">
        <f t="shared" si="12"/>
        <v>812.40000400000008</v>
      </c>
      <c r="BA36">
        <f t="shared" si="13"/>
        <v>172593568.44979602</v>
      </c>
      <c r="BB36">
        <f t="shared" si="16"/>
        <v>0</v>
      </c>
      <c r="BC36">
        <f t="shared" si="17"/>
        <v>172593568.44979602</v>
      </c>
      <c r="BD36">
        <f t="shared" si="56"/>
        <v>1980392701.1191082</v>
      </c>
      <c r="BE36">
        <f t="shared" si="57"/>
        <v>3467855985.7875619</v>
      </c>
      <c r="BF36">
        <f t="shared" si="58"/>
        <v>0.57107120631174491</v>
      </c>
      <c r="BG36">
        <f t="shared" si="59"/>
        <v>36.349161261276926</v>
      </c>
      <c r="BH36">
        <f t="shared" ref="BH36:BH99" si="88">(IF(E36&gt;E35,BH35+F36,IF(E36&lt;E35,BH35-F36,IF(E36=E35,BH35))))</f>
        <v>-4891959</v>
      </c>
      <c r="BI36">
        <f t="shared" ref="BI36:BI99" si="89">((AU36-AV36)/AV36)*100</f>
        <v>-2.8841409076296047</v>
      </c>
      <c r="BJ36">
        <f t="shared" si="19"/>
        <v>-725</v>
      </c>
      <c r="BK36">
        <f t="shared" ref="BK36:BK99" si="90">((E36-E35)/E35)</f>
        <v>-7.692780980597733E-3</v>
      </c>
      <c r="BL36">
        <f t="shared" ref="BL36:BL99" si="91">E36/E35</f>
        <v>0.99230721901940222</v>
      </c>
      <c r="BM36">
        <f t="shared" ref="BM36:BM99" si="92">STDEV(E27:E36)</f>
        <v>21.223633204521736</v>
      </c>
      <c r="BN36">
        <f t="shared" ref="BN36:BN99" si="93">(C36+D36)/2</f>
        <v>815.5</v>
      </c>
      <c r="BO36">
        <f t="shared" si="29"/>
        <v>818.03500359999998</v>
      </c>
      <c r="BP36">
        <f t="shared" ref="BP36:BP99" si="94">AVERAGE(BN3:BN36)</f>
        <v>864.75882317647063</v>
      </c>
      <c r="BQ36">
        <f t="shared" ref="BQ36:BQ99" si="95">BO36-BP36</f>
        <v>-46.723819576470646</v>
      </c>
      <c r="BR36">
        <f t="shared" ref="BR36:BR99" si="96">(E36-E27)</f>
        <v>-66.399963999999954</v>
      </c>
      <c r="BS36">
        <f t="shared" ref="BS36:BS99" si="97">(D36-D27)</f>
        <v>-68</v>
      </c>
      <c r="BT36">
        <f t="shared" ref="BT36:BT99" si="98">C36-C27</f>
        <v>-90</v>
      </c>
      <c r="BU36">
        <f t="shared" ref="BU36:BU99" si="99">B36-B27</f>
        <v>-82</v>
      </c>
      <c r="BV36">
        <f t="shared" ref="BV36:BV99" si="100">(E36*5+E35*4+E34*3+E33*2+E32)/15</f>
        <v>814.04001039999991</v>
      </c>
      <c r="BW36">
        <f t="shared" ref="BW36:BW99" si="101">(E36*6+E35*5+E34*4+E33*3+E32*2+E31)/21</f>
        <v>814.13096095238086</v>
      </c>
      <c r="BX36">
        <f t="shared" ref="BX36:BX99" si="102">(E36*10+E35*9+E34*8+E33*7+E32*6+E31*5+E30*4+E29*3+E28*2+E27)/55</f>
        <v>814.57182276363642</v>
      </c>
      <c r="BY36">
        <f t="shared" ref="BY36:BY99" si="103">(E36*20+E35*19+E34*18+E33*17+E32*16+E31*15+E30*14+E29*13+E28*12+E27*11+E26*10+E25*9+E24*8+E23*7+E22*6+E21*5+E20*4+E19*3+E18*2+E17)/210</f>
        <v>829.87000120000005</v>
      </c>
      <c r="BZ36">
        <f t="shared" ref="BZ36:BZ99" si="104">MAX(C27:C36)</f>
        <v>920</v>
      </c>
      <c r="CA36">
        <f t="shared" ref="CA36:CA99" si="105">MIN(D27:D36)</f>
        <v>775</v>
      </c>
      <c r="CB36">
        <f t="shared" ref="CB36:CB99" si="106">(AVERAGE(E32:E36)+AVERAGE(E32:E35)+AVERAGE(E32:E34)+AVERAGE(E32:E33)+E32)/5</f>
        <v>813.88700891999997</v>
      </c>
      <c r="CC36">
        <f t="shared" ref="CC36:CC99" si="107">(AVERAGE(E31:E36)+AVERAGE(E31:E35)+AVERAGE(E31:E34)+AVERAGE(E31:E33)+AVERAGE(E31:E32)+E31)/6</f>
        <v>813.97749539999995</v>
      </c>
      <c r="CD36">
        <f t="shared" ref="CD36:CD99" si="108">(AVERAGE(E27:E36)+AVERAGE(E27:E35)+AVERAGE(E27:E34)+AVERAGE(E27:E33)+AVERAGE(E27:E32)+AVERAGE(E27:E31)+AVERAGE(E27:E30)+AVERAGE(E27:E29)+AVERAGE(E27:E28)+E27)/10</f>
        <v>831.87377423841258</v>
      </c>
      <c r="CE36">
        <f t="shared" ref="CE36:CE99" si="109">(AVERAGE(E17:E36)+AVERAGE(E17:E35)+AVERAGE(E17:E34)+AVERAGE(E17:E33)+AVERAGE(E17:E32)+AVERAGE(E17:E31)+AVERAGE(E17:E30)+AVERAGE(E17:E29)+AVERAGE(E17:E28)+AVERAGE(E17:E27)+AVERAGE(E17:E26)+AVERAGE(E17:E25)+AVERAGE(E17:E24)+AVERAGE(E17:E23)+AVERAGE(E17:E22)+AVERAGE(E17:E21)+AVERAGE(E17:E20)+AVERAGE(E17:E19)+AVERAGE(E17:E18)+E17)/20</f>
        <v>833.31202590268788</v>
      </c>
      <c r="CF36">
        <f t="shared" ref="CF36:CF99" si="110">E35</f>
        <v>812.45001200000002</v>
      </c>
      <c r="CG36">
        <f t="shared" ref="CG36:CG99" si="111">C35</f>
        <v>829</v>
      </c>
      <c r="CH36">
        <f t="shared" ref="CH36:CH99" si="112">D35</f>
        <v>805</v>
      </c>
    </row>
    <row r="37" spans="1:86">
      <c r="A37" s="1">
        <v>39497</v>
      </c>
      <c r="B37">
        <v>813</v>
      </c>
      <c r="C37">
        <v>819</v>
      </c>
      <c r="D37">
        <v>805.15002400000003</v>
      </c>
      <c r="E37">
        <v>809.40002400000003</v>
      </c>
      <c r="F37">
        <v>394126</v>
      </c>
      <c r="G37">
        <f t="shared" si="34"/>
        <v>-152243.19818142592</v>
      </c>
      <c r="H37">
        <f t="shared" si="66"/>
        <v>-2539953.2087117685</v>
      </c>
      <c r="I37">
        <f t="shared" si="15"/>
        <v>811.63751200000002</v>
      </c>
      <c r="J37">
        <f t="shared" si="44"/>
        <v>843.58749399999999</v>
      </c>
      <c r="K37">
        <f t="shared" si="45"/>
        <v>800.46249399999999</v>
      </c>
      <c r="L37">
        <f t="shared" si="46"/>
        <v>10</v>
      </c>
      <c r="M37">
        <f t="shared" si="47"/>
        <v>8</v>
      </c>
      <c r="N37">
        <f t="shared" si="48"/>
        <v>0</v>
      </c>
      <c r="O37">
        <f t="shared" si="49"/>
        <v>20</v>
      </c>
      <c r="P37">
        <f t="shared" si="2"/>
        <v>13.84997599999997</v>
      </c>
      <c r="Q37">
        <f t="shared" si="3"/>
        <v>9.5999759999999696</v>
      </c>
      <c r="R37">
        <f t="shared" si="4"/>
        <v>4.25</v>
      </c>
      <c r="S37">
        <f t="shared" si="5"/>
        <v>13.84997599999997</v>
      </c>
      <c r="T37">
        <f t="shared" si="65"/>
        <v>44.133584084276563</v>
      </c>
      <c r="U37">
        <f t="shared" si="6"/>
        <v>-11</v>
      </c>
      <c r="V37">
        <f t="shared" si="7"/>
        <v>42.15002400000003</v>
      </c>
      <c r="W37">
        <f t="shared" si="8"/>
        <v>0</v>
      </c>
      <c r="X37">
        <f t="shared" si="9"/>
        <v>42.15002400000003</v>
      </c>
      <c r="Y37">
        <f t="shared" si="63"/>
        <v>6.9807411708107141</v>
      </c>
      <c r="Z37">
        <f t="shared" si="64"/>
        <v>12.584497253574273</v>
      </c>
      <c r="AA37">
        <f t="shared" si="60"/>
        <v>15.817299491200258</v>
      </c>
      <c r="AB37">
        <f t="shared" si="61"/>
        <v>28.514559863398318</v>
      </c>
      <c r="AC37">
        <f t="shared" si="62"/>
        <v>28.641389188385041</v>
      </c>
      <c r="AD37">
        <f t="shared" si="78"/>
        <v>16.83229950773368</v>
      </c>
      <c r="AE37">
        <f t="shared" si="27"/>
        <v>814.90001199999995</v>
      </c>
      <c r="AF37">
        <f t="shared" si="32"/>
        <v>813.7000119999999</v>
      </c>
      <c r="AG37">
        <f t="shared" si="70"/>
        <v>834.03750299999979</v>
      </c>
      <c r="AH37">
        <f t="shared" si="50"/>
        <v>813.35500480000007</v>
      </c>
      <c r="AI37">
        <f t="shared" si="51"/>
        <v>832.94155234183154</v>
      </c>
      <c r="AJ37">
        <f t="shared" si="52"/>
        <v>793.76845725816861</v>
      </c>
      <c r="AK37">
        <f t="shared" si="53"/>
        <v>0.39903833762552343</v>
      </c>
      <c r="AL37">
        <f t="shared" si="10"/>
        <v>-0.3862805249626412</v>
      </c>
      <c r="AM37">
        <f t="shared" si="11"/>
        <v>-152243.19818142592</v>
      </c>
      <c r="AN37">
        <f t="shared" si="71"/>
        <v>-638871.71230363008</v>
      </c>
      <c r="AO37">
        <f t="shared" si="72"/>
        <v>10369256</v>
      </c>
      <c r="AP37">
        <f t="shared" si="79"/>
        <v>-6.1612107204569937E-2</v>
      </c>
      <c r="AQ37">
        <f t="shared" si="80"/>
        <v>812.65541648032297</v>
      </c>
      <c r="AR37">
        <f t="shared" si="81"/>
        <v>801.47970897323876</v>
      </c>
      <c r="AS37">
        <f t="shared" si="82"/>
        <v>820.16666160290799</v>
      </c>
      <c r="AT37">
        <f t="shared" si="83"/>
        <v>840.09152645698703</v>
      </c>
      <c r="AU37">
        <f t="shared" si="84"/>
        <v>823.72714466253262</v>
      </c>
      <c r="AV37">
        <f t="shared" si="85"/>
        <v>847.89599828521807</v>
      </c>
      <c r="AW37">
        <f t="shared" si="86"/>
        <v>-24.168853622685447</v>
      </c>
      <c r="AX37">
        <f t="shared" ref="AX37:AX100" si="113">((AW37-AX36)*0.2)+AX36</f>
        <v>-23.511448239693188</v>
      </c>
      <c r="AY37">
        <f t="shared" si="87"/>
        <v>-0.65740538299225904</v>
      </c>
      <c r="AZ37">
        <f t="shared" si="12"/>
        <v>811.18334933333335</v>
      </c>
      <c r="BA37">
        <f t="shared" si="13"/>
        <v>319708448.73934937</v>
      </c>
      <c r="BB37">
        <f t="shared" si="16"/>
        <v>0</v>
      </c>
      <c r="BC37">
        <f t="shared" si="17"/>
        <v>319708448.73934937</v>
      </c>
      <c r="BD37">
        <f t="shared" si="56"/>
        <v>1980392701.1191082</v>
      </c>
      <c r="BE37">
        <f t="shared" si="57"/>
        <v>3394870071.8602443</v>
      </c>
      <c r="BF37">
        <f t="shared" si="58"/>
        <v>0.58334859926876004</v>
      </c>
      <c r="BG37">
        <f t="shared" si="59"/>
        <v>36.842714203187384</v>
      </c>
      <c r="BH37">
        <f t="shared" si="88"/>
        <v>-4497833</v>
      </c>
      <c r="BI37">
        <f t="shared" si="89"/>
        <v>-2.8504502523380761</v>
      </c>
      <c r="BJ37">
        <f t="shared" si="19"/>
        <v>220.00120000000152</v>
      </c>
      <c r="BK37">
        <f t="shared" si="90"/>
        <v>3.9692532279446491E-3</v>
      </c>
      <c r="BL37">
        <f t="shared" si="91"/>
        <v>1.0039692532279447</v>
      </c>
      <c r="BM37">
        <f t="shared" si="92"/>
        <v>10.323016955224608</v>
      </c>
      <c r="BN37">
        <f t="shared" si="93"/>
        <v>812.07501200000002</v>
      </c>
      <c r="BO37">
        <f t="shared" si="29"/>
        <v>818.12500599999998</v>
      </c>
      <c r="BP37">
        <f t="shared" si="94"/>
        <v>859.40000017647071</v>
      </c>
      <c r="BQ37">
        <f t="shared" si="95"/>
        <v>-41.274994176470727</v>
      </c>
      <c r="BR37">
        <f t="shared" si="96"/>
        <v>-22.84997599999997</v>
      </c>
      <c r="BS37">
        <f t="shared" si="97"/>
        <v>-21.84997599999997</v>
      </c>
      <c r="BT37">
        <f t="shared" si="98"/>
        <v>-41</v>
      </c>
      <c r="BU37">
        <f t="shared" si="99"/>
        <v>-42.09997599999997</v>
      </c>
      <c r="BV37">
        <f t="shared" si="100"/>
        <v>812.32001520000006</v>
      </c>
      <c r="BW37">
        <f t="shared" si="101"/>
        <v>812.71430000000021</v>
      </c>
      <c r="BX37">
        <f t="shared" si="102"/>
        <v>812.7036453090908</v>
      </c>
      <c r="BY37">
        <f t="shared" si="103"/>
        <v>827.53476527619046</v>
      </c>
      <c r="BZ37">
        <f t="shared" si="104"/>
        <v>860</v>
      </c>
      <c r="CA37">
        <f t="shared" si="105"/>
        <v>775</v>
      </c>
      <c r="CB37">
        <f t="shared" si="106"/>
        <v>818.25667366666664</v>
      </c>
      <c r="CC37">
        <f t="shared" si="107"/>
        <v>813.85584276666668</v>
      </c>
      <c r="CD37">
        <f t="shared" si="108"/>
        <v>815.53704549158738</v>
      </c>
      <c r="CE37">
        <f t="shared" si="109"/>
        <v>837.82507451518245</v>
      </c>
      <c r="CF37">
        <f t="shared" si="110"/>
        <v>806.20001200000002</v>
      </c>
      <c r="CG37">
        <f t="shared" si="111"/>
        <v>830</v>
      </c>
      <c r="CH37">
        <f t="shared" si="112"/>
        <v>801</v>
      </c>
    </row>
    <row r="38" spans="1:86">
      <c r="A38" s="1">
        <v>39498</v>
      </c>
      <c r="B38">
        <v>808</v>
      </c>
      <c r="C38">
        <v>808</v>
      </c>
      <c r="D38">
        <v>763</v>
      </c>
      <c r="E38">
        <v>769.70001200000002</v>
      </c>
      <c r="F38">
        <v>750169</v>
      </c>
      <c r="G38">
        <f t="shared" si="34"/>
        <v>-526784.94213208836</v>
      </c>
      <c r="H38">
        <f t="shared" si="66"/>
        <v>-3066738.1508438569</v>
      </c>
      <c r="I38">
        <f t="shared" si="15"/>
        <v>787.17500300000006</v>
      </c>
      <c r="J38">
        <f t="shared" si="44"/>
        <v>828.82499699999994</v>
      </c>
      <c r="K38">
        <f t="shared" si="45"/>
        <v>787.17500300000006</v>
      </c>
      <c r="L38">
        <f t="shared" si="46"/>
        <v>5</v>
      </c>
      <c r="M38">
        <f t="shared" si="47"/>
        <v>1</v>
      </c>
      <c r="N38">
        <f t="shared" si="48"/>
        <v>50</v>
      </c>
      <c r="O38">
        <f t="shared" si="49"/>
        <v>90</v>
      </c>
      <c r="P38">
        <f t="shared" si="2"/>
        <v>45</v>
      </c>
      <c r="Q38">
        <f t="shared" si="3"/>
        <v>38.299987999999985</v>
      </c>
      <c r="R38">
        <f t="shared" si="4"/>
        <v>6.7000120000000152</v>
      </c>
      <c r="S38">
        <f t="shared" si="5"/>
        <v>45</v>
      </c>
      <c r="T38">
        <f t="shared" si="65"/>
        <v>44.195470935399669</v>
      </c>
      <c r="U38">
        <f t="shared" si="6"/>
        <v>-18</v>
      </c>
      <c r="V38">
        <f t="shared" si="7"/>
        <v>8.5499879999999848</v>
      </c>
      <c r="W38">
        <f t="shared" si="8"/>
        <v>0</v>
      </c>
      <c r="X38">
        <f t="shared" si="9"/>
        <v>8.5499879999999848</v>
      </c>
      <c r="Y38">
        <f t="shared" si="63"/>
        <v>6.4821168014670922</v>
      </c>
      <c r="Z38">
        <f t="shared" si="64"/>
        <v>12.296318021176109</v>
      </c>
      <c r="AA38">
        <f t="shared" si="60"/>
        <v>14.666925511308557</v>
      </c>
      <c r="AB38">
        <f t="shared" si="61"/>
        <v>27.822574940200511</v>
      </c>
      <c r="AC38">
        <f t="shared" si="62"/>
        <v>30.962118380059028</v>
      </c>
      <c r="AD38">
        <f t="shared" si="78"/>
        <v>18.736724973104717</v>
      </c>
      <c r="AE38">
        <f t="shared" si="27"/>
        <v>805.39001439999993</v>
      </c>
      <c r="AF38">
        <f t="shared" si="32"/>
        <v>807.36667866666664</v>
      </c>
      <c r="AG38">
        <f t="shared" si="70"/>
        <v>831.21500239999989</v>
      </c>
      <c r="AH38">
        <f t="shared" si="50"/>
        <v>807.10000600000012</v>
      </c>
      <c r="AI38">
        <f t="shared" si="51"/>
        <v>836.1968756900535</v>
      </c>
      <c r="AJ38">
        <f t="shared" si="52"/>
        <v>778.00313630994674</v>
      </c>
      <c r="AK38">
        <f t="shared" si="53"/>
        <v>-0.14268071442724828</v>
      </c>
      <c r="AL38">
        <f t="shared" si="10"/>
        <v>-0.70222168888888825</v>
      </c>
      <c r="AM38">
        <f t="shared" si="11"/>
        <v>-526784.94213208836</v>
      </c>
      <c r="AN38">
        <f t="shared" si="71"/>
        <v>-1252878.3818205839</v>
      </c>
      <c r="AO38">
        <f t="shared" si="72"/>
        <v>10341790</v>
      </c>
      <c r="AP38">
        <f t="shared" si="79"/>
        <v>-0.12114714975072825</v>
      </c>
      <c r="AQ38">
        <f t="shared" si="80"/>
        <v>798.05057895701316</v>
      </c>
      <c r="AR38">
        <f t="shared" si="81"/>
        <v>790.55574875586569</v>
      </c>
      <c r="AS38">
        <f t="shared" si="82"/>
        <v>811.08266467438455</v>
      </c>
      <c r="AT38">
        <f t="shared" si="83"/>
        <v>833.75629015585821</v>
      </c>
      <c r="AU38">
        <f t="shared" si="84"/>
        <v>815.62307476315277</v>
      </c>
      <c r="AV38">
        <f t="shared" si="85"/>
        <v>842.42227924525275</v>
      </c>
      <c r="AW38">
        <f t="shared" si="86"/>
        <v>-26.799204482099981</v>
      </c>
      <c r="AX38">
        <f t="shared" si="113"/>
        <v>-24.168999488174546</v>
      </c>
      <c r="AY38">
        <f t="shared" si="87"/>
        <v>-2.6302049939254353</v>
      </c>
      <c r="AZ38">
        <f t="shared" si="12"/>
        <v>780.23333733333345</v>
      </c>
      <c r="BA38">
        <f t="shared" si="13"/>
        <v>585306862.43400943</v>
      </c>
      <c r="BB38">
        <f t="shared" si="16"/>
        <v>0</v>
      </c>
      <c r="BC38">
        <f t="shared" si="17"/>
        <v>585306862.43400943</v>
      </c>
      <c r="BD38">
        <f t="shared" si="56"/>
        <v>1980392701.1191082</v>
      </c>
      <c r="BE38">
        <f t="shared" si="57"/>
        <v>3385086260.9609203</v>
      </c>
      <c r="BF38">
        <f t="shared" si="58"/>
        <v>0.58503463381666865</v>
      </c>
      <c r="BG38">
        <f t="shared" si="59"/>
        <v>36.90989593129207</v>
      </c>
      <c r="BH38">
        <f t="shared" si="88"/>
        <v>-5248002</v>
      </c>
      <c r="BI38">
        <f t="shared" si="89"/>
        <v>-3.1812079455104225</v>
      </c>
      <c r="BJ38">
        <f t="shared" si="19"/>
        <v>-4070.0012000000015</v>
      </c>
      <c r="BK38">
        <f t="shared" si="90"/>
        <v>-4.904869140453598E-2</v>
      </c>
      <c r="BL38">
        <f t="shared" si="91"/>
        <v>0.95095130859546406</v>
      </c>
      <c r="BM38">
        <f t="shared" si="92"/>
        <v>15.335396833615725</v>
      </c>
      <c r="BN38">
        <f t="shared" si="93"/>
        <v>785.5</v>
      </c>
      <c r="BO38">
        <f t="shared" si="29"/>
        <v>812.51500240000007</v>
      </c>
      <c r="BP38">
        <f t="shared" si="94"/>
        <v>853.54779411764707</v>
      </c>
      <c r="BQ38">
        <f t="shared" si="95"/>
        <v>-41.032791717647001</v>
      </c>
      <c r="BR38">
        <f t="shared" si="96"/>
        <v>-30.299987999999985</v>
      </c>
      <c r="BS38">
        <f t="shared" si="97"/>
        <v>-27</v>
      </c>
      <c r="BT38">
        <f t="shared" si="98"/>
        <v>-37</v>
      </c>
      <c r="BU38">
        <f t="shared" si="99"/>
        <v>-37</v>
      </c>
      <c r="BV38">
        <f t="shared" si="100"/>
        <v>797.25334853333334</v>
      </c>
      <c r="BW38">
        <f t="shared" si="101"/>
        <v>800.14287142857142</v>
      </c>
      <c r="BX38">
        <f t="shared" si="102"/>
        <v>804.76637389090899</v>
      </c>
      <c r="BY38">
        <f t="shared" si="103"/>
        <v>821.40738518095236</v>
      </c>
      <c r="BZ38">
        <f t="shared" si="104"/>
        <v>850</v>
      </c>
      <c r="CA38">
        <f t="shared" si="105"/>
        <v>763</v>
      </c>
      <c r="CB38">
        <f t="shared" si="106"/>
        <v>817.13551308000001</v>
      </c>
      <c r="CC38">
        <f t="shared" si="107"/>
        <v>816.44167449999986</v>
      </c>
      <c r="CD38">
        <f t="shared" si="108"/>
        <v>807.90459153460324</v>
      </c>
      <c r="CE38">
        <f t="shared" si="109"/>
        <v>838.31795190410412</v>
      </c>
      <c r="CF38">
        <f t="shared" si="110"/>
        <v>809.40002400000003</v>
      </c>
      <c r="CG38">
        <f t="shared" si="111"/>
        <v>819</v>
      </c>
      <c r="CH38">
        <f t="shared" si="112"/>
        <v>805.15002400000003</v>
      </c>
    </row>
    <row r="39" spans="1:86">
      <c r="A39" s="1">
        <v>39499</v>
      </c>
      <c r="B39">
        <v>777</v>
      </c>
      <c r="C39">
        <v>790</v>
      </c>
      <c r="D39">
        <v>754.45001200000002</v>
      </c>
      <c r="E39">
        <v>763.15002400000003</v>
      </c>
      <c r="F39">
        <v>631746</v>
      </c>
      <c r="G39">
        <f t="shared" si="34"/>
        <v>-322536.45647205214</v>
      </c>
      <c r="H39">
        <f t="shared" si="66"/>
        <v>-3389274.6073159091</v>
      </c>
      <c r="I39">
        <f t="shared" si="15"/>
        <v>771.15000900000007</v>
      </c>
      <c r="J39">
        <f t="shared" si="44"/>
        <v>828.82499699999994</v>
      </c>
      <c r="K39">
        <f t="shared" si="45"/>
        <v>771.15000900000007</v>
      </c>
      <c r="L39">
        <f t="shared" si="46"/>
        <v>6</v>
      </c>
      <c r="M39">
        <f t="shared" si="47"/>
        <v>1</v>
      </c>
      <c r="N39">
        <f t="shared" si="48"/>
        <v>40</v>
      </c>
      <c r="O39">
        <f t="shared" si="49"/>
        <v>90</v>
      </c>
      <c r="P39">
        <f t="shared" si="2"/>
        <v>35.549987999999985</v>
      </c>
      <c r="Q39">
        <f t="shared" si="3"/>
        <v>26.84997599999997</v>
      </c>
      <c r="R39">
        <f t="shared" si="4"/>
        <v>8.7000120000000152</v>
      </c>
      <c r="S39">
        <f t="shared" si="5"/>
        <v>35.549987999999985</v>
      </c>
      <c r="T39">
        <f t="shared" si="65"/>
        <v>43.577936440013978</v>
      </c>
      <c r="U39">
        <f t="shared" si="6"/>
        <v>-15.200012000000015</v>
      </c>
      <c r="V39">
        <f t="shared" si="7"/>
        <v>4.3500360000000455</v>
      </c>
      <c r="W39">
        <f t="shared" si="8"/>
        <v>0</v>
      </c>
      <c r="X39">
        <f t="shared" si="9"/>
        <v>4.3500360000000455</v>
      </c>
      <c r="Y39">
        <f t="shared" si="63"/>
        <v>6.0191084585051575</v>
      </c>
      <c r="Z39">
        <f t="shared" si="64"/>
        <v>11.728726448234962</v>
      </c>
      <c r="AA39">
        <f t="shared" si="60"/>
        <v>13.812284266352531</v>
      </c>
      <c r="AB39">
        <f t="shared" si="61"/>
        <v>26.914368614906355</v>
      </c>
      <c r="AC39">
        <f t="shared" si="62"/>
        <v>32.170786012672764</v>
      </c>
      <c r="AD39">
        <f t="shared" si="78"/>
        <v>20.871225934683533</v>
      </c>
      <c r="AE39">
        <f t="shared" si="27"/>
        <v>792.18001680000009</v>
      </c>
      <c r="AF39">
        <f t="shared" si="32"/>
        <v>798.35001599999998</v>
      </c>
      <c r="AG39">
        <f t="shared" si="70"/>
        <v>829.93500359999985</v>
      </c>
      <c r="AH39">
        <f t="shared" si="50"/>
        <v>803.41500840000003</v>
      </c>
      <c r="AI39">
        <f t="shared" si="51"/>
        <v>842.7187910366938</v>
      </c>
      <c r="AJ39">
        <f t="shared" si="52"/>
        <v>764.11122576330627</v>
      </c>
      <c r="AK39">
        <f t="shared" si="53"/>
        <v>-1.2227853133006885E-2</v>
      </c>
      <c r="AL39">
        <f t="shared" si="10"/>
        <v>-0.51054768288529273</v>
      </c>
      <c r="AM39">
        <f t="shared" si="11"/>
        <v>-322536.45647205214</v>
      </c>
      <c r="AN39">
        <f t="shared" si="71"/>
        <v>-1181844.4169443217</v>
      </c>
      <c r="AO39">
        <f t="shared" si="72"/>
        <v>9927931</v>
      </c>
      <c r="AP39">
        <f t="shared" si="79"/>
        <v>-0.11904236813736133</v>
      </c>
      <c r="AQ39">
        <f t="shared" si="80"/>
        <v>786.18439027162867</v>
      </c>
      <c r="AR39">
        <f t="shared" si="81"/>
        <v>783.65710352044391</v>
      </c>
      <c r="AS39">
        <f t="shared" si="82"/>
        <v>802.45478935299536</v>
      </c>
      <c r="AT39">
        <f t="shared" si="83"/>
        <v>827.40172620183102</v>
      </c>
      <c r="AU39">
        <f t="shared" si="84"/>
        <v>807.75211714867987</v>
      </c>
      <c r="AV39">
        <f t="shared" si="85"/>
        <v>836.87322137808508</v>
      </c>
      <c r="AW39">
        <f t="shared" si="86"/>
        <v>-29.121104229405205</v>
      </c>
      <c r="AX39">
        <f t="shared" si="113"/>
        <v>-25.159420436420678</v>
      </c>
      <c r="AY39">
        <f t="shared" si="87"/>
        <v>-3.9616837929845268</v>
      </c>
      <c r="AZ39">
        <f t="shared" si="12"/>
        <v>769.2000119999999</v>
      </c>
      <c r="BA39">
        <f t="shared" si="13"/>
        <v>485939030.78095192</v>
      </c>
      <c r="BB39">
        <f t="shared" si="16"/>
        <v>0</v>
      </c>
      <c r="BC39">
        <f t="shared" si="17"/>
        <v>485939030.78095192</v>
      </c>
      <c r="BD39">
        <f t="shared" si="56"/>
        <v>1604460303.1191082</v>
      </c>
      <c r="BE39">
        <f t="shared" si="57"/>
        <v>3871025291.7418723</v>
      </c>
      <c r="BF39">
        <f t="shared" si="58"/>
        <v>0.41447941622647938</v>
      </c>
      <c r="BG39">
        <f t="shared" si="59"/>
        <v>29.302612075629881</v>
      </c>
      <c r="BH39">
        <f t="shared" si="88"/>
        <v>-5879748</v>
      </c>
      <c r="BI39">
        <f t="shared" si="89"/>
        <v>-3.4797509928028618</v>
      </c>
      <c r="BJ39">
        <f t="shared" si="19"/>
        <v>-754.99879999999848</v>
      </c>
      <c r="BK39">
        <f t="shared" si="90"/>
        <v>-8.5097932933382685E-3</v>
      </c>
      <c r="BL39">
        <f t="shared" si="91"/>
        <v>0.99149020670666177</v>
      </c>
      <c r="BM39">
        <f t="shared" si="92"/>
        <v>20.714912298687434</v>
      </c>
      <c r="BN39">
        <f t="shared" si="93"/>
        <v>772.22500600000001</v>
      </c>
      <c r="BO39">
        <f t="shared" si="29"/>
        <v>800.46000360000005</v>
      </c>
      <c r="BP39">
        <f t="shared" si="94"/>
        <v>847.70882370588242</v>
      </c>
      <c r="BQ39">
        <f t="shared" si="95"/>
        <v>-47.248820105882373</v>
      </c>
      <c r="BR39">
        <f t="shared" si="96"/>
        <v>-42.59997599999997</v>
      </c>
      <c r="BS39">
        <f t="shared" si="97"/>
        <v>-25.649963999999954</v>
      </c>
      <c r="BT39">
        <f t="shared" si="98"/>
        <v>-24</v>
      </c>
      <c r="BU39">
        <f t="shared" si="99"/>
        <v>-25</v>
      </c>
      <c r="BV39">
        <f t="shared" si="100"/>
        <v>783.17335173333333</v>
      </c>
      <c r="BW39">
        <f t="shared" si="101"/>
        <v>787.50954152380962</v>
      </c>
      <c r="BX39">
        <f t="shared" si="102"/>
        <v>796.77546807272734</v>
      </c>
      <c r="BY39">
        <f t="shared" si="103"/>
        <v>814.92500628571429</v>
      </c>
      <c r="BZ39">
        <f t="shared" si="104"/>
        <v>850</v>
      </c>
      <c r="CA39">
        <f t="shared" si="105"/>
        <v>754.45001200000002</v>
      </c>
      <c r="CB39">
        <f t="shared" si="106"/>
        <v>804.54851436000013</v>
      </c>
      <c r="CC39">
        <f t="shared" si="107"/>
        <v>814.00459689999991</v>
      </c>
      <c r="CD39">
        <f t="shared" si="108"/>
        <v>810.12741344793642</v>
      </c>
      <c r="CE39">
        <f t="shared" si="109"/>
        <v>848.14991322410185</v>
      </c>
      <c r="CF39">
        <f t="shared" si="110"/>
        <v>769.70001200000002</v>
      </c>
      <c r="CG39">
        <f t="shared" si="111"/>
        <v>808</v>
      </c>
      <c r="CH39">
        <f t="shared" si="112"/>
        <v>763</v>
      </c>
    </row>
    <row r="40" spans="1:86">
      <c r="A40" s="1">
        <v>39500</v>
      </c>
      <c r="B40">
        <v>765</v>
      </c>
      <c r="C40">
        <v>774.79998799999998</v>
      </c>
      <c r="D40">
        <v>750.09997599999997</v>
      </c>
      <c r="E40">
        <v>766.34997599999997</v>
      </c>
      <c r="F40">
        <v>599096</v>
      </c>
      <c r="G40">
        <f t="shared" si="34"/>
        <v>189187.82755441527</v>
      </c>
      <c r="H40">
        <f t="shared" si="66"/>
        <v>-3200086.7797614937</v>
      </c>
      <c r="I40">
        <f t="shared" si="15"/>
        <v>764.06248500000004</v>
      </c>
      <c r="J40">
        <f t="shared" si="44"/>
        <v>828.82499699999994</v>
      </c>
      <c r="K40">
        <f t="shared" si="45"/>
        <v>764.06248500000004</v>
      </c>
      <c r="L40">
        <f t="shared" si="46"/>
        <v>7</v>
      </c>
      <c r="M40">
        <f t="shared" si="47"/>
        <v>1</v>
      </c>
      <c r="N40">
        <f t="shared" si="48"/>
        <v>30</v>
      </c>
      <c r="O40">
        <f t="shared" si="49"/>
        <v>90</v>
      </c>
      <c r="P40">
        <f t="shared" si="2"/>
        <v>24.700012000000015</v>
      </c>
      <c r="Q40">
        <f t="shared" si="3"/>
        <v>8.4500120000000152</v>
      </c>
      <c r="R40">
        <f t="shared" si="4"/>
        <v>16.25</v>
      </c>
      <c r="S40">
        <f t="shared" si="5"/>
        <v>24.700012000000015</v>
      </c>
      <c r="T40">
        <f t="shared" si="65"/>
        <v>42.22951326572727</v>
      </c>
      <c r="U40">
        <f t="shared" si="6"/>
        <v>30.700012000000015</v>
      </c>
      <c r="V40">
        <f t="shared" si="7"/>
        <v>-18.15002400000003</v>
      </c>
      <c r="W40">
        <f t="shared" si="8"/>
        <v>30.700012000000015</v>
      </c>
      <c r="X40">
        <f t="shared" si="9"/>
        <v>0</v>
      </c>
      <c r="Y40">
        <f t="shared" si="63"/>
        <v>7.7820301400405043</v>
      </c>
      <c r="Z40">
        <f t="shared" si="64"/>
        <v>10.890960273361035</v>
      </c>
      <c r="AA40">
        <f t="shared" si="60"/>
        <v>18.427941830805477</v>
      </c>
      <c r="AB40">
        <f t="shared" si="61"/>
        <v>25.789926123065086</v>
      </c>
      <c r="AC40">
        <f t="shared" si="62"/>
        <v>16.649342523569562</v>
      </c>
      <c r="AD40">
        <f t="shared" si="78"/>
        <v>21.390948536764295</v>
      </c>
      <c r="AE40">
        <f t="shared" si="27"/>
        <v>782.96000960000003</v>
      </c>
      <c r="AF40">
        <f t="shared" si="32"/>
        <v>787.87501000000009</v>
      </c>
      <c r="AG40">
        <f t="shared" si="70"/>
        <v>826.56750179999983</v>
      </c>
      <c r="AH40">
        <f t="shared" si="50"/>
        <v>799.47500600000001</v>
      </c>
      <c r="AI40">
        <f t="shared" si="51"/>
        <v>844.53095599909261</v>
      </c>
      <c r="AJ40">
        <f t="shared" si="52"/>
        <v>754.4190560009074</v>
      </c>
      <c r="AK40">
        <f t="shared" si="53"/>
        <v>0.13240115899601326</v>
      </c>
      <c r="AL40">
        <f t="shared" si="10"/>
        <v>0.31578883443457356</v>
      </c>
      <c r="AM40">
        <f t="shared" si="11"/>
        <v>189187.82755441527</v>
      </c>
      <c r="AN40">
        <f t="shared" si="71"/>
        <v>-1306356.5721353183</v>
      </c>
      <c r="AO40">
        <f t="shared" si="72"/>
        <v>9963693</v>
      </c>
      <c r="AP40">
        <f t="shared" si="79"/>
        <v>-0.13111168440610507</v>
      </c>
      <c r="AQ40">
        <f t="shared" si="80"/>
        <v>779.44068941927492</v>
      </c>
      <c r="AR40">
        <f t="shared" si="81"/>
        <v>788.47157559711741</v>
      </c>
      <c r="AS40">
        <f t="shared" si="82"/>
        <v>795.95592294945618</v>
      </c>
      <c r="AT40">
        <f t="shared" si="83"/>
        <v>821.90706868366624</v>
      </c>
      <c r="AU40">
        <f t="shared" si="84"/>
        <v>801.5417959763779</v>
      </c>
      <c r="AV40">
        <f t="shared" si="85"/>
        <v>831.93659420161907</v>
      </c>
      <c r="AW40">
        <f t="shared" si="86"/>
        <v>-30.394798225241175</v>
      </c>
      <c r="AX40">
        <f t="shared" si="113"/>
        <v>-26.206495994184777</v>
      </c>
      <c r="AY40">
        <f t="shared" si="87"/>
        <v>-4.1883022310563973</v>
      </c>
      <c r="AZ40">
        <f t="shared" si="12"/>
        <v>763.74997999999994</v>
      </c>
      <c r="BA40">
        <f t="shared" si="13"/>
        <v>457559558.01807994</v>
      </c>
      <c r="BB40">
        <f t="shared" si="16"/>
        <v>0</v>
      </c>
      <c r="BC40">
        <f t="shared" si="17"/>
        <v>457559558.01807994</v>
      </c>
      <c r="BD40">
        <f t="shared" si="56"/>
        <v>905542404.37706399</v>
      </c>
      <c r="BE40">
        <f t="shared" si="57"/>
        <v>4328584849.7599525</v>
      </c>
      <c r="BF40">
        <f t="shared" si="58"/>
        <v>0.20920056688441305</v>
      </c>
      <c r="BG40">
        <f t="shared" si="59"/>
        <v>17.300733444364184</v>
      </c>
      <c r="BH40">
        <f t="shared" si="88"/>
        <v>-5280652</v>
      </c>
      <c r="BI40">
        <f t="shared" si="89"/>
        <v>-3.653499369673721</v>
      </c>
      <c r="BJ40">
        <f t="shared" si="19"/>
        <v>219.99519999999393</v>
      </c>
      <c r="BK40">
        <f t="shared" si="90"/>
        <v>4.1930837965877326E-3</v>
      </c>
      <c r="BL40">
        <f t="shared" si="91"/>
        <v>1.0041930837965878</v>
      </c>
      <c r="BM40">
        <f t="shared" si="92"/>
        <v>23.74657068996434</v>
      </c>
      <c r="BN40">
        <f t="shared" si="93"/>
        <v>762.44998199999998</v>
      </c>
      <c r="BO40">
        <f t="shared" si="29"/>
        <v>789.55000000000007</v>
      </c>
      <c r="BP40">
        <f t="shared" si="94"/>
        <v>841.86911729411759</v>
      </c>
      <c r="BQ40">
        <f t="shared" si="95"/>
        <v>-52.319117294117518</v>
      </c>
      <c r="BR40">
        <f t="shared" si="96"/>
        <v>-47</v>
      </c>
      <c r="BS40">
        <f t="shared" si="97"/>
        <v>-24.90002400000003</v>
      </c>
      <c r="BT40">
        <f t="shared" si="98"/>
        <v>-75.200012000000015</v>
      </c>
      <c r="BU40">
        <f t="shared" si="99"/>
        <v>-40.75</v>
      </c>
      <c r="BV40">
        <f t="shared" si="100"/>
        <v>774.56333813333322</v>
      </c>
      <c r="BW40">
        <f t="shared" si="101"/>
        <v>778.3666729523809</v>
      </c>
      <c r="BX40">
        <f t="shared" si="102"/>
        <v>790.03637127272725</v>
      </c>
      <c r="BY40">
        <f t="shared" si="103"/>
        <v>808.86928937142864</v>
      </c>
      <c r="BZ40">
        <f t="shared" si="104"/>
        <v>850</v>
      </c>
      <c r="CA40">
        <f t="shared" si="105"/>
        <v>750.09997599999997</v>
      </c>
      <c r="CB40">
        <f t="shared" si="106"/>
        <v>795.83451472000002</v>
      </c>
      <c r="CC40">
        <f t="shared" si="107"/>
        <v>801.76959696666665</v>
      </c>
      <c r="CD40">
        <f t="shared" si="108"/>
        <v>810.83018076460337</v>
      </c>
      <c r="CE40">
        <f t="shared" si="109"/>
        <v>850.97950794625285</v>
      </c>
      <c r="CF40">
        <f t="shared" si="110"/>
        <v>763.15002400000003</v>
      </c>
      <c r="CG40">
        <f t="shared" si="111"/>
        <v>790</v>
      </c>
      <c r="CH40">
        <f t="shared" si="112"/>
        <v>754.45001200000002</v>
      </c>
    </row>
    <row r="41" spans="1:86">
      <c r="A41" s="1">
        <v>39503</v>
      </c>
      <c r="B41">
        <v>775</v>
      </c>
      <c r="C41">
        <v>805.5</v>
      </c>
      <c r="D41">
        <v>768.25</v>
      </c>
      <c r="E41">
        <v>800.54998799999998</v>
      </c>
      <c r="F41">
        <v>623552</v>
      </c>
      <c r="G41">
        <f t="shared" si="34"/>
        <v>457829.05328193237</v>
      </c>
      <c r="H41">
        <f t="shared" si="66"/>
        <v>-2742257.7264795611</v>
      </c>
      <c r="I41">
        <f t="shared" si="15"/>
        <v>787.32499699999994</v>
      </c>
      <c r="J41">
        <f t="shared" si="44"/>
        <v>828.82499699999994</v>
      </c>
      <c r="K41">
        <f t="shared" si="45"/>
        <v>764.06248500000004</v>
      </c>
      <c r="L41">
        <f t="shared" si="46"/>
        <v>8</v>
      </c>
      <c r="M41">
        <f t="shared" si="47"/>
        <v>2</v>
      </c>
      <c r="N41">
        <f t="shared" si="48"/>
        <v>20</v>
      </c>
      <c r="O41">
        <f t="shared" si="49"/>
        <v>80</v>
      </c>
      <c r="P41">
        <f t="shared" si="2"/>
        <v>37.25</v>
      </c>
      <c r="Q41">
        <f t="shared" si="3"/>
        <v>4.9500120000000152</v>
      </c>
      <c r="R41">
        <f t="shared" si="4"/>
        <v>32.299987999999985</v>
      </c>
      <c r="S41">
        <f t="shared" si="5"/>
        <v>37.25</v>
      </c>
      <c r="T41">
        <f t="shared" si="65"/>
        <v>41.873833746746755</v>
      </c>
      <c r="U41">
        <f t="shared" si="6"/>
        <v>10.5</v>
      </c>
      <c r="V41">
        <f t="shared" si="7"/>
        <v>-22.75</v>
      </c>
      <c r="W41">
        <f t="shared" si="8"/>
        <v>10.5</v>
      </c>
      <c r="X41">
        <f t="shared" si="9"/>
        <v>0</v>
      </c>
      <c r="Y41">
        <f t="shared" si="63"/>
        <v>7.9761708443233257</v>
      </c>
      <c r="Z41">
        <f t="shared" si="64"/>
        <v>10.113034539549533</v>
      </c>
      <c r="AA41">
        <f t="shared" si="60"/>
        <v>19.048102670902463</v>
      </c>
      <c r="AB41">
        <f t="shared" si="61"/>
        <v>24.151202874600013</v>
      </c>
      <c r="AC41">
        <f t="shared" si="62"/>
        <v>11.812921849686632</v>
      </c>
      <c r="AD41">
        <f t="shared" si="78"/>
        <v>20.731945310701157</v>
      </c>
      <c r="AE41">
        <f t="shared" si="27"/>
        <v>781.8300048000001</v>
      </c>
      <c r="AF41">
        <f t="shared" si="32"/>
        <v>785.89167266666664</v>
      </c>
      <c r="AG41">
        <f t="shared" si="70"/>
        <v>823.36000059999992</v>
      </c>
      <c r="AH41">
        <f t="shared" si="50"/>
        <v>798.19500719999985</v>
      </c>
      <c r="AI41">
        <f t="shared" si="51"/>
        <v>842.31916566369989</v>
      </c>
      <c r="AJ41">
        <f t="shared" si="52"/>
        <v>754.07084873629981</v>
      </c>
      <c r="AK41">
        <f t="shared" si="53"/>
        <v>0.52668584378711181</v>
      </c>
      <c r="AL41">
        <f t="shared" si="10"/>
        <v>0.73422754362416021</v>
      </c>
      <c r="AM41">
        <f t="shared" si="11"/>
        <v>457829.05328193237</v>
      </c>
      <c r="AN41">
        <f t="shared" si="71"/>
        <v>-1139277.6820770148</v>
      </c>
      <c r="AO41">
        <f t="shared" si="72"/>
        <v>10229190</v>
      </c>
      <c r="AP41">
        <f t="shared" si="79"/>
        <v>-0.11137516089514564</v>
      </c>
      <c r="AQ41">
        <f t="shared" si="80"/>
        <v>786.61785093672142</v>
      </c>
      <c r="AR41">
        <f t="shared" si="81"/>
        <v>795.54767313193895</v>
      </c>
      <c r="AS41">
        <f t="shared" si="82"/>
        <v>796.78285465855402</v>
      </c>
      <c r="AT41">
        <f t="shared" si="83"/>
        <v>819.98493142213624</v>
      </c>
      <c r="AU41">
        <f t="shared" si="84"/>
        <v>801.39302477992123</v>
      </c>
      <c r="AV41">
        <f t="shared" si="85"/>
        <v>829.7395317675057</v>
      </c>
      <c r="AW41">
        <f t="shared" si="86"/>
        <v>-28.346506987584462</v>
      </c>
      <c r="AX41">
        <f t="shared" si="113"/>
        <v>-26.634498192864715</v>
      </c>
      <c r="AY41">
        <f t="shared" si="87"/>
        <v>-1.7120087947197469</v>
      </c>
      <c r="AZ41">
        <f t="shared" si="12"/>
        <v>791.43332933333329</v>
      </c>
      <c r="BA41">
        <f t="shared" si="13"/>
        <v>493499835.37245864</v>
      </c>
      <c r="BB41">
        <f t="shared" si="16"/>
        <v>493499835.37245864</v>
      </c>
      <c r="BC41">
        <f t="shared" si="17"/>
        <v>0</v>
      </c>
      <c r="BD41">
        <f t="shared" si="56"/>
        <v>1399042239.7495227</v>
      </c>
      <c r="BE41">
        <f t="shared" si="57"/>
        <v>4065172510.5351758</v>
      </c>
      <c r="BF41">
        <f t="shared" si="58"/>
        <v>0.34415322747652355</v>
      </c>
      <c r="BG41">
        <f t="shared" si="59"/>
        <v>25.603719906444553</v>
      </c>
      <c r="BH41">
        <f t="shared" si="88"/>
        <v>-4657100</v>
      </c>
      <c r="BI41">
        <f t="shared" si="89"/>
        <v>-3.4163139036175507</v>
      </c>
      <c r="BJ41">
        <f t="shared" si="19"/>
        <v>3320.0012000000015</v>
      </c>
      <c r="BK41">
        <f t="shared" si="90"/>
        <v>4.462714565283684E-2</v>
      </c>
      <c r="BL41">
        <f t="shared" si="91"/>
        <v>1.0446271456528369</v>
      </c>
      <c r="BM41">
        <f t="shared" si="92"/>
        <v>23.255473430581819</v>
      </c>
      <c r="BN41">
        <f t="shared" si="93"/>
        <v>786.875</v>
      </c>
      <c r="BO41">
        <f t="shared" si="29"/>
        <v>783.82500000000005</v>
      </c>
      <c r="BP41">
        <f t="shared" si="94"/>
        <v>836.98308788235295</v>
      </c>
      <c r="BQ41">
        <f t="shared" si="95"/>
        <v>-53.158087882352902</v>
      </c>
      <c r="BR41">
        <f t="shared" si="96"/>
        <v>-7.1500240000000304</v>
      </c>
      <c r="BS41">
        <f t="shared" si="97"/>
        <v>-28</v>
      </c>
      <c r="BT41">
        <f t="shared" si="98"/>
        <v>-21.5</v>
      </c>
      <c r="BU41">
        <f t="shared" si="99"/>
        <v>-40.40002400000003</v>
      </c>
      <c r="BV41">
        <f t="shared" si="100"/>
        <v>780.42666426666665</v>
      </c>
      <c r="BW41">
        <f t="shared" si="101"/>
        <v>781.98809523809518</v>
      </c>
      <c r="BX41">
        <f t="shared" si="102"/>
        <v>790.23182254545441</v>
      </c>
      <c r="BY41">
        <f t="shared" si="103"/>
        <v>806.39143091428559</v>
      </c>
      <c r="BZ41">
        <f t="shared" si="104"/>
        <v>845</v>
      </c>
      <c r="CA41">
        <f t="shared" si="105"/>
        <v>750.09997599999997</v>
      </c>
      <c r="CB41">
        <f t="shared" si="106"/>
        <v>787.73601515999997</v>
      </c>
      <c r="CC41">
        <f t="shared" si="107"/>
        <v>794.17737437777771</v>
      </c>
      <c r="CD41">
        <f t="shared" si="108"/>
        <v>808.85589676809525</v>
      </c>
      <c r="CE41">
        <f t="shared" si="109"/>
        <v>847.71694341301668</v>
      </c>
      <c r="CF41">
        <f t="shared" si="110"/>
        <v>766.34997599999997</v>
      </c>
      <c r="CG41">
        <f t="shared" si="111"/>
        <v>774.79998799999998</v>
      </c>
      <c r="CH41">
        <f t="shared" si="112"/>
        <v>750.09997599999997</v>
      </c>
    </row>
    <row r="42" spans="1:86">
      <c r="A42" s="1">
        <v>39504</v>
      </c>
      <c r="B42">
        <v>811.29998799999998</v>
      </c>
      <c r="C42">
        <v>816</v>
      </c>
      <c r="D42">
        <v>791</v>
      </c>
      <c r="E42">
        <v>813.29998799999998</v>
      </c>
      <c r="F42">
        <v>349139</v>
      </c>
      <c r="G42">
        <f t="shared" si="34"/>
        <v>273724.64082655957</v>
      </c>
      <c r="H42">
        <f t="shared" si="66"/>
        <v>-2468533.0856530014</v>
      </c>
      <c r="I42">
        <f t="shared" si="15"/>
        <v>807.89999399999988</v>
      </c>
      <c r="J42">
        <f t="shared" si="44"/>
        <v>828.82499699999994</v>
      </c>
      <c r="K42">
        <f t="shared" si="45"/>
        <v>764.06248500000004</v>
      </c>
      <c r="L42">
        <f t="shared" si="46"/>
        <v>9</v>
      </c>
      <c r="M42">
        <f t="shared" si="47"/>
        <v>3</v>
      </c>
      <c r="N42">
        <f t="shared" si="48"/>
        <v>10</v>
      </c>
      <c r="O42">
        <f t="shared" si="49"/>
        <v>70</v>
      </c>
      <c r="P42">
        <f t="shared" si="2"/>
        <v>25</v>
      </c>
      <c r="Q42">
        <f t="shared" si="3"/>
        <v>2.7000120000000152</v>
      </c>
      <c r="R42">
        <f t="shared" si="4"/>
        <v>22.299987999999985</v>
      </c>
      <c r="S42">
        <f t="shared" si="5"/>
        <v>25</v>
      </c>
      <c r="T42">
        <f t="shared" si="65"/>
        <v>40.668559907693414</v>
      </c>
      <c r="U42">
        <f t="shared" si="6"/>
        <v>24</v>
      </c>
      <c r="V42">
        <f t="shared" si="7"/>
        <v>-24</v>
      </c>
      <c r="W42">
        <f t="shared" si="8"/>
        <v>24</v>
      </c>
      <c r="X42">
        <f t="shared" si="9"/>
        <v>0</v>
      </c>
      <c r="Y42">
        <f t="shared" si="63"/>
        <v>9.1207300697288023</v>
      </c>
      <c r="Z42">
        <f t="shared" si="64"/>
        <v>9.3906749295817082</v>
      </c>
      <c r="AA42">
        <f t="shared" si="60"/>
        <v>22.426980671138548</v>
      </c>
      <c r="AB42">
        <f t="shared" si="61"/>
        <v>23.090748605055083</v>
      </c>
      <c r="AC42">
        <f t="shared" si="62"/>
        <v>1.4582624055978437</v>
      </c>
      <c r="AD42">
        <f t="shared" si="78"/>
        <v>18.719508210746984</v>
      </c>
      <c r="AE42">
        <f t="shared" si="27"/>
        <v>782.60999759999993</v>
      </c>
      <c r="AF42">
        <f t="shared" si="32"/>
        <v>787.07500200000004</v>
      </c>
      <c r="AG42">
        <f t="shared" si="70"/>
        <v>820.87499999999977</v>
      </c>
      <c r="AH42">
        <f t="shared" si="50"/>
        <v>798.75500479999994</v>
      </c>
      <c r="AI42">
        <f t="shared" si="51"/>
        <v>843.48545418707408</v>
      </c>
      <c r="AJ42">
        <f t="shared" si="52"/>
        <v>754.02455541292579</v>
      </c>
      <c r="AK42">
        <f t="shared" si="53"/>
        <v>0.66258480966885991</v>
      </c>
      <c r="AL42">
        <f t="shared" si="10"/>
        <v>0.78399903999999876</v>
      </c>
      <c r="AM42">
        <f t="shared" si="11"/>
        <v>273724.64082655957</v>
      </c>
      <c r="AN42">
        <f t="shared" si="71"/>
        <v>-1193513.3849373776</v>
      </c>
      <c r="AO42">
        <f t="shared" si="72"/>
        <v>9838990</v>
      </c>
      <c r="AP42">
        <f t="shared" si="79"/>
        <v>-0.12130446163044964</v>
      </c>
      <c r="AQ42">
        <f t="shared" si="80"/>
        <v>795.68977753823617</v>
      </c>
      <c r="AR42">
        <f t="shared" si="81"/>
        <v>806.19309312933638</v>
      </c>
      <c r="AS42">
        <f t="shared" si="82"/>
        <v>799.75593866001429</v>
      </c>
      <c r="AT42">
        <f t="shared" si="83"/>
        <v>819.38328651414395</v>
      </c>
      <c r="AU42">
        <f t="shared" si="84"/>
        <v>803.17906926293301</v>
      </c>
      <c r="AV42">
        <f t="shared" si="85"/>
        <v>828.58876370378027</v>
      </c>
      <c r="AW42">
        <f t="shared" si="86"/>
        <v>-25.409694440847261</v>
      </c>
      <c r="AX42">
        <f t="shared" si="113"/>
        <v>-26.389537442461226</v>
      </c>
      <c r="AY42">
        <f t="shared" si="87"/>
        <v>0.97984300161396476</v>
      </c>
      <c r="AZ42">
        <f t="shared" si="12"/>
        <v>806.76666266666655</v>
      </c>
      <c r="BA42">
        <f t="shared" si="13"/>
        <v>281673705.83677727</v>
      </c>
      <c r="BB42">
        <f t="shared" si="16"/>
        <v>281673705.83677727</v>
      </c>
      <c r="BC42">
        <f t="shared" si="17"/>
        <v>0</v>
      </c>
      <c r="BD42">
        <f t="shared" si="56"/>
        <v>1680715945.5862999</v>
      </c>
      <c r="BE42">
        <f t="shared" si="57"/>
        <v>3728704839.5351758</v>
      </c>
      <c r="BF42">
        <f t="shared" si="58"/>
        <v>0.45075060052106986</v>
      </c>
      <c r="BG42">
        <f t="shared" si="59"/>
        <v>31.070164669183853</v>
      </c>
      <c r="BH42">
        <f t="shared" si="88"/>
        <v>-4307961</v>
      </c>
      <c r="BI42">
        <f t="shared" si="89"/>
        <v>-3.0666231010985809</v>
      </c>
      <c r="BJ42">
        <f t="shared" si="19"/>
        <v>1175</v>
      </c>
      <c r="BK42">
        <f t="shared" si="90"/>
        <v>1.5926550735267764E-2</v>
      </c>
      <c r="BL42">
        <f t="shared" si="91"/>
        <v>1.0159265507352677</v>
      </c>
      <c r="BM42">
        <f t="shared" si="92"/>
        <v>23.575016804338201</v>
      </c>
      <c r="BN42">
        <f t="shared" si="93"/>
        <v>803.5</v>
      </c>
      <c r="BO42">
        <f t="shared" si="29"/>
        <v>782.10999760000004</v>
      </c>
      <c r="BP42">
        <f t="shared" si="94"/>
        <v>831.68161729411759</v>
      </c>
      <c r="BQ42">
        <f t="shared" si="95"/>
        <v>-49.571619694117544</v>
      </c>
      <c r="BR42">
        <f t="shared" si="96"/>
        <v>-3.9500120000000152</v>
      </c>
      <c r="BS42">
        <f t="shared" si="97"/>
        <v>-11.15002400000003</v>
      </c>
      <c r="BT42">
        <f t="shared" si="98"/>
        <v>-8.9500120000000152</v>
      </c>
      <c r="BU42">
        <f t="shared" si="99"/>
        <v>-0.70001200000001518</v>
      </c>
      <c r="BV42">
        <f t="shared" si="100"/>
        <v>790.91665866666654</v>
      </c>
      <c r="BW42">
        <f t="shared" si="101"/>
        <v>789.81904247619048</v>
      </c>
      <c r="BX42">
        <f t="shared" si="102"/>
        <v>792.97818269090897</v>
      </c>
      <c r="BY42">
        <f t="shared" si="103"/>
        <v>805.43333447619045</v>
      </c>
      <c r="BZ42">
        <f t="shared" si="104"/>
        <v>845</v>
      </c>
      <c r="CA42">
        <f t="shared" si="105"/>
        <v>750.09997599999997</v>
      </c>
      <c r="CB42">
        <f t="shared" si="106"/>
        <v>772.01450632000001</v>
      </c>
      <c r="CC42">
        <f t="shared" si="107"/>
        <v>787.62584630000003</v>
      </c>
      <c r="CD42">
        <f t="shared" si="108"/>
        <v>809.2306470069841</v>
      </c>
      <c r="CE42">
        <f t="shared" si="109"/>
        <v>844.05138440189535</v>
      </c>
      <c r="CF42">
        <f t="shared" si="110"/>
        <v>800.54998799999998</v>
      </c>
      <c r="CG42">
        <f t="shared" si="111"/>
        <v>805.5</v>
      </c>
      <c r="CH42">
        <f t="shared" si="112"/>
        <v>768.25</v>
      </c>
    </row>
    <row r="43" spans="1:86">
      <c r="A43" s="1">
        <v>39505</v>
      </c>
      <c r="B43">
        <v>815</v>
      </c>
      <c r="C43">
        <v>840</v>
      </c>
      <c r="D43">
        <v>815</v>
      </c>
      <c r="E43">
        <v>832.90002400000003</v>
      </c>
      <c r="F43">
        <v>678206</v>
      </c>
      <c r="G43">
        <f t="shared" si="34"/>
        <v>292986.29415552167</v>
      </c>
      <c r="H43">
        <f t="shared" si="66"/>
        <v>-2175546.7914974797</v>
      </c>
      <c r="I43">
        <f t="shared" si="15"/>
        <v>825.72500600000001</v>
      </c>
      <c r="J43">
        <f t="shared" si="44"/>
        <v>828.82499699999994</v>
      </c>
      <c r="K43">
        <f t="shared" si="45"/>
        <v>764.06248500000004</v>
      </c>
      <c r="L43">
        <f t="shared" si="46"/>
        <v>10</v>
      </c>
      <c r="M43">
        <f t="shared" si="47"/>
        <v>4</v>
      </c>
      <c r="N43">
        <f t="shared" si="48"/>
        <v>0</v>
      </c>
      <c r="O43">
        <f t="shared" si="49"/>
        <v>60</v>
      </c>
      <c r="P43">
        <f t="shared" si="2"/>
        <v>25</v>
      </c>
      <c r="Q43">
        <f t="shared" si="3"/>
        <v>7.0999759999999696</v>
      </c>
      <c r="R43">
        <f t="shared" si="4"/>
        <v>17.90002400000003</v>
      </c>
      <c r="S43">
        <f t="shared" si="5"/>
        <v>25</v>
      </c>
      <c r="T43">
        <f t="shared" si="65"/>
        <v>39.549377057143886</v>
      </c>
      <c r="U43">
        <f t="shared" si="6"/>
        <v>3</v>
      </c>
      <c r="V43">
        <f t="shared" si="7"/>
        <v>-1.7000120000000152</v>
      </c>
      <c r="W43">
        <f t="shared" si="8"/>
        <v>3</v>
      </c>
      <c r="X43">
        <f t="shared" si="9"/>
        <v>0</v>
      </c>
      <c r="Y43">
        <f t="shared" si="63"/>
        <v>8.6835350647481739</v>
      </c>
      <c r="Z43">
        <f t="shared" si="64"/>
        <v>8.7199124346115866</v>
      </c>
      <c r="AA43">
        <f t="shared" si="60"/>
        <v>21.956186698469498</v>
      </c>
      <c r="AB43">
        <f t="shared" si="61"/>
        <v>22.048166326393478</v>
      </c>
      <c r="AC43">
        <f t="shared" si="62"/>
        <v>0.20902392968261607</v>
      </c>
      <c r="AD43">
        <f t="shared" si="78"/>
        <v>16.465010425379411</v>
      </c>
      <c r="AE43">
        <f t="shared" si="27"/>
        <v>795.24999999999989</v>
      </c>
      <c r="AF43">
        <f t="shared" si="32"/>
        <v>790.99166866666656</v>
      </c>
      <c r="AG43">
        <f t="shared" si="70"/>
        <v>820.27000119999991</v>
      </c>
      <c r="AH43">
        <f t="shared" si="50"/>
        <v>800.32000719999996</v>
      </c>
      <c r="AI43">
        <f t="shared" si="51"/>
        <v>848.49202363910649</v>
      </c>
      <c r="AJ43">
        <f t="shared" si="52"/>
        <v>752.14799076089344</v>
      </c>
      <c r="AK43">
        <f t="shared" si="53"/>
        <v>0.83816330733408206</v>
      </c>
      <c r="AL43">
        <f t="shared" si="10"/>
        <v>0.43200192000000243</v>
      </c>
      <c r="AM43">
        <f t="shared" si="11"/>
        <v>292986.29415552167</v>
      </c>
      <c r="AN43">
        <f t="shared" si="71"/>
        <v>-738077.68537645054</v>
      </c>
      <c r="AO43">
        <f t="shared" si="72"/>
        <v>10054840</v>
      </c>
      <c r="AP43">
        <f t="shared" si="79"/>
        <v>-7.3405214342192465E-2</v>
      </c>
      <c r="AQ43">
        <f t="shared" si="80"/>
        <v>808.34126133523591</v>
      </c>
      <c r="AR43">
        <f t="shared" si="81"/>
        <v>815.01581842747555</v>
      </c>
      <c r="AS43">
        <f t="shared" si="82"/>
        <v>805.72187402121176</v>
      </c>
      <c r="AT43">
        <f t="shared" si="83"/>
        <v>820.59979288787099</v>
      </c>
      <c r="AU43">
        <f t="shared" si="84"/>
        <v>807.63721247349304</v>
      </c>
      <c r="AV43">
        <f t="shared" si="85"/>
        <v>828.89055192451565</v>
      </c>
      <c r="AW43">
        <f t="shared" si="86"/>
        <v>-21.253339451022612</v>
      </c>
      <c r="AX43">
        <f t="shared" si="113"/>
        <v>-25.362297844173504</v>
      </c>
      <c r="AY43">
        <f t="shared" si="87"/>
        <v>4.1089583931508926</v>
      </c>
      <c r="AZ43">
        <f t="shared" si="12"/>
        <v>829.30000800000005</v>
      </c>
      <c r="BA43">
        <f t="shared" si="13"/>
        <v>562436241.22564805</v>
      </c>
      <c r="BB43">
        <f t="shared" si="16"/>
        <v>562436241.22564805</v>
      </c>
      <c r="BC43">
        <f t="shared" si="17"/>
        <v>0</v>
      </c>
      <c r="BD43">
        <f t="shared" si="56"/>
        <v>2243152186.8119478</v>
      </c>
      <c r="BE43">
        <f t="shared" si="57"/>
        <v>3282913967.8685093</v>
      </c>
      <c r="BF43">
        <f t="shared" si="58"/>
        <v>0.68328083183622224</v>
      </c>
      <c r="BG43">
        <f t="shared" si="59"/>
        <v>40.592206535783994</v>
      </c>
      <c r="BH43">
        <f t="shared" si="88"/>
        <v>-3629755</v>
      </c>
      <c r="BI43">
        <f t="shared" si="89"/>
        <v>-2.5640706606772956</v>
      </c>
      <c r="BJ43">
        <f t="shared" si="19"/>
        <v>1860.0036000000046</v>
      </c>
      <c r="BK43">
        <f t="shared" si="90"/>
        <v>2.409939295363674E-2</v>
      </c>
      <c r="BL43">
        <f t="shared" si="91"/>
        <v>1.0240993929536368</v>
      </c>
      <c r="BM43">
        <f t="shared" si="92"/>
        <v>25.388881905107581</v>
      </c>
      <c r="BN43">
        <f t="shared" si="93"/>
        <v>827.5</v>
      </c>
      <c r="BO43">
        <f t="shared" si="29"/>
        <v>790.50999759999991</v>
      </c>
      <c r="BP43">
        <f t="shared" si="94"/>
        <v>828.86102923529415</v>
      </c>
      <c r="BQ43">
        <f t="shared" si="95"/>
        <v>-38.351031635294248</v>
      </c>
      <c r="BR43">
        <f t="shared" si="96"/>
        <v>3.7000120000000152</v>
      </c>
      <c r="BS43">
        <f t="shared" si="97"/>
        <v>-5</v>
      </c>
      <c r="BT43">
        <f t="shared" si="98"/>
        <v>-5</v>
      </c>
      <c r="BU43">
        <f t="shared" si="99"/>
        <v>-6.0999759999999696</v>
      </c>
      <c r="BV43">
        <f t="shared" si="100"/>
        <v>807.6800007999999</v>
      </c>
      <c r="BW43">
        <f t="shared" si="101"/>
        <v>802.91190590476197</v>
      </c>
      <c r="BX43">
        <f t="shared" si="102"/>
        <v>799.18636800000013</v>
      </c>
      <c r="BY43">
        <f t="shared" si="103"/>
        <v>806.57857485714283</v>
      </c>
      <c r="BZ43">
        <f t="shared" si="104"/>
        <v>845</v>
      </c>
      <c r="CA43">
        <f t="shared" si="105"/>
        <v>750.09997599999997</v>
      </c>
      <c r="CB43">
        <f t="shared" si="106"/>
        <v>777.13416946666666</v>
      </c>
      <c r="CC43">
        <f t="shared" si="107"/>
        <v>775.17736671111106</v>
      </c>
      <c r="CD43">
        <f t="shared" si="108"/>
        <v>806.94511831476188</v>
      </c>
      <c r="CE43">
        <f t="shared" si="109"/>
        <v>844.26192776693802</v>
      </c>
      <c r="CF43">
        <f t="shared" si="110"/>
        <v>813.29998799999998</v>
      </c>
      <c r="CG43">
        <f t="shared" si="111"/>
        <v>816</v>
      </c>
      <c r="CH43">
        <f t="shared" si="112"/>
        <v>791</v>
      </c>
    </row>
    <row r="44" spans="1:86">
      <c r="A44" s="1">
        <v>39506</v>
      </c>
      <c r="B44">
        <v>830</v>
      </c>
      <c r="C44">
        <v>843</v>
      </c>
      <c r="D44">
        <v>816.70001200000002</v>
      </c>
      <c r="E44">
        <v>837.15002400000003</v>
      </c>
      <c r="F44">
        <v>517893</v>
      </c>
      <c r="G44">
        <f t="shared" si="34"/>
        <v>287500.37620351871</v>
      </c>
      <c r="H44">
        <f t="shared" si="66"/>
        <v>-1888046.4152939608</v>
      </c>
      <c r="I44">
        <f t="shared" si="15"/>
        <v>831.71250900000007</v>
      </c>
      <c r="J44">
        <f t="shared" si="44"/>
        <v>831.71250900000007</v>
      </c>
      <c r="K44">
        <f t="shared" si="45"/>
        <v>764.06248500000004</v>
      </c>
      <c r="L44">
        <f t="shared" si="46"/>
        <v>1</v>
      </c>
      <c r="M44">
        <f t="shared" si="47"/>
        <v>5</v>
      </c>
      <c r="N44">
        <f t="shared" si="48"/>
        <v>90</v>
      </c>
      <c r="O44">
        <f t="shared" si="49"/>
        <v>50</v>
      </c>
      <c r="P44">
        <f t="shared" si="2"/>
        <v>26.299987999999985</v>
      </c>
      <c r="Q44">
        <f t="shared" si="3"/>
        <v>5.8499759999999696</v>
      </c>
      <c r="R44">
        <f t="shared" si="4"/>
        <v>20.450012000000015</v>
      </c>
      <c r="S44">
        <f t="shared" si="5"/>
        <v>26.299987999999985</v>
      </c>
      <c r="T44">
        <f t="shared" si="65"/>
        <v>38.602992124490747</v>
      </c>
      <c r="U44">
        <f t="shared" si="6"/>
        <v>32</v>
      </c>
      <c r="V44">
        <f t="shared" si="7"/>
        <v>-8.2999879999999848</v>
      </c>
      <c r="W44">
        <f t="shared" si="8"/>
        <v>32</v>
      </c>
      <c r="X44">
        <f t="shared" si="9"/>
        <v>0</v>
      </c>
      <c r="Y44">
        <f t="shared" si="63"/>
        <v>10.34899684583759</v>
      </c>
      <c r="Z44">
        <f t="shared" si="64"/>
        <v>8.0970615464250439</v>
      </c>
      <c r="AA44">
        <f t="shared" si="60"/>
        <v>26.808794542306774</v>
      </c>
      <c r="AB44">
        <f t="shared" si="61"/>
        <v>20.97521746581933</v>
      </c>
      <c r="AC44">
        <f t="shared" si="62"/>
        <v>12.208219509687449</v>
      </c>
      <c r="AD44">
        <f t="shared" si="78"/>
        <v>16.0690949896664</v>
      </c>
      <c r="AE44">
        <f t="shared" si="27"/>
        <v>810.05</v>
      </c>
      <c r="AF44">
        <f t="shared" si="32"/>
        <v>802.23333733333322</v>
      </c>
      <c r="AG44">
        <f t="shared" si="70"/>
        <v>819.61750180000001</v>
      </c>
      <c r="AH44">
        <f t="shared" si="50"/>
        <v>801.11500840000008</v>
      </c>
      <c r="AI44">
        <f t="shared" si="51"/>
        <v>851.38401718546118</v>
      </c>
      <c r="AJ44">
        <f t="shared" si="52"/>
        <v>750.84599961453898</v>
      </c>
      <c r="AK44">
        <f t="shared" si="53"/>
        <v>0.85842178382500822</v>
      </c>
      <c r="AL44">
        <f t="shared" si="10"/>
        <v>0.55513470196260373</v>
      </c>
      <c r="AM44">
        <f t="shared" si="11"/>
        <v>287500.37620351871</v>
      </c>
      <c r="AN44">
        <f t="shared" si="71"/>
        <v>-637772.66971093067</v>
      </c>
      <c r="AO44">
        <f t="shared" si="72"/>
        <v>9869870</v>
      </c>
      <c r="AP44">
        <f t="shared" si="79"/>
        <v>-6.4618142864184699E-2</v>
      </c>
      <c r="AQ44">
        <f t="shared" si="80"/>
        <v>818.13624064125577</v>
      </c>
      <c r="AR44">
        <f t="shared" si="81"/>
        <v>830.17331359564503</v>
      </c>
      <c r="AS44">
        <f t="shared" si="82"/>
        <v>811.37894101739369</v>
      </c>
      <c r="AT44">
        <f t="shared" si="83"/>
        <v>822.08931368796266</v>
      </c>
      <c r="AU44">
        <f t="shared" si="84"/>
        <v>812.06413420246906</v>
      </c>
      <c r="AV44">
        <f t="shared" si="85"/>
        <v>829.46871496979952</v>
      </c>
      <c r="AW44">
        <f t="shared" si="86"/>
        <v>-17.404580767330458</v>
      </c>
      <c r="AX44">
        <f t="shared" si="113"/>
        <v>-23.770754428804896</v>
      </c>
      <c r="AY44">
        <f t="shared" si="87"/>
        <v>6.3661736614744378</v>
      </c>
      <c r="AZ44">
        <f t="shared" si="12"/>
        <v>832.28334533333327</v>
      </c>
      <c r="BA44">
        <f t="shared" si="13"/>
        <v>431033718.56471598</v>
      </c>
      <c r="BB44">
        <f t="shared" si="16"/>
        <v>431033718.56471598</v>
      </c>
      <c r="BC44">
        <f t="shared" si="17"/>
        <v>0</v>
      </c>
      <c r="BD44">
        <f t="shared" si="56"/>
        <v>2674185905.3766637</v>
      </c>
      <c r="BE44">
        <f t="shared" si="57"/>
        <v>2812117799.1767654</v>
      </c>
      <c r="BF44">
        <f t="shared" si="58"/>
        <v>0.95095088340876732</v>
      </c>
      <c r="BG44">
        <f t="shared" si="59"/>
        <v>48.742943325525125</v>
      </c>
      <c r="BH44">
        <f t="shared" si="88"/>
        <v>-3111862</v>
      </c>
      <c r="BI44">
        <f t="shared" si="89"/>
        <v>-2.0982805563636178</v>
      </c>
      <c r="BJ44">
        <f t="shared" si="19"/>
        <v>325</v>
      </c>
      <c r="BK44">
        <f t="shared" si="90"/>
        <v>5.1026532327246039E-3</v>
      </c>
      <c r="BL44">
        <f t="shared" si="91"/>
        <v>1.0051026532327245</v>
      </c>
      <c r="BM44">
        <f t="shared" si="92"/>
        <v>26.494093913512735</v>
      </c>
      <c r="BN44">
        <f t="shared" si="93"/>
        <v>829.85000600000001</v>
      </c>
      <c r="BO44">
        <f t="shared" si="29"/>
        <v>802.0349976</v>
      </c>
      <c r="BP44">
        <f t="shared" si="94"/>
        <v>826.57720588235293</v>
      </c>
      <c r="BQ44">
        <f t="shared" si="95"/>
        <v>-24.542208282352931</v>
      </c>
      <c r="BR44">
        <f t="shared" si="96"/>
        <v>24.700012000000015</v>
      </c>
      <c r="BS44">
        <f t="shared" si="97"/>
        <v>11.700012000000015</v>
      </c>
      <c r="BT44">
        <f t="shared" si="98"/>
        <v>14</v>
      </c>
      <c r="BU44">
        <f t="shared" si="99"/>
        <v>5</v>
      </c>
      <c r="BV44">
        <f t="shared" si="100"/>
        <v>821.64667546666669</v>
      </c>
      <c r="BW44">
        <f t="shared" si="101"/>
        <v>816.1000074285713</v>
      </c>
      <c r="BX44">
        <f t="shared" si="102"/>
        <v>805.88273469090916</v>
      </c>
      <c r="BY44">
        <f t="shared" si="103"/>
        <v>808.18619607619064</v>
      </c>
      <c r="BZ44">
        <f t="shared" si="104"/>
        <v>843</v>
      </c>
      <c r="CA44">
        <f t="shared" si="105"/>
        <v>750.09997599999997</v>
      </c>
      <c r="CB44">
        <f t="shared" si="106"/>
        <v>791.30498720000003</v>
      </c>
      <c r="CC44">
        <f t="shared" si="107"/>
        <v>781.31736411111103</v>
      </c>
      <c r="CD44">
        <f t="shared" si="108"/>
        <v>799.11669336206364</v>
      </c>
      <c r="CE44">
        <f t="shared" si="109"/>
        <v>844.9995957329354</v>
      </c>
      <c r="CF44">
        <f t="shared" si="110"/>
        <v>832.90002400000003</v>
      </c>
      <c r="CG44">
        <f t="shared" si="111"/>
        <v>840</v>
      </c>
      <c r="CH44">
        <f t="shared" si="112"/>
        <v>815</v>
      </c>
    </row>
    <row r="45" spans="1:86">
      <c r="A45" s="1">
        <v>39507</v>
      </c>
      <c r="B45">
        <v>830</v>
      </c>
      <c r="C45">
        <v>875</v>
      </c>
      <c r="D45">
        <v>825</v>
      </c>
      <c r="E45">
        <v>868.20001200000002</v>
      </c>
      <c r="F45">
        <v>1698908</v>
      </c>
      <c r="G45">
        <f t="shared" si="34"/>
        <v>1236805.839475841</v>
      </c>
      <c r="H45">
        <f t="shared" si="66"/>
        <v>-651240.5758181198</v>
      </c>
      <c r="I45">
        <f t="shared" si="15"/>
        <v>849.55000300000006</v>
      </c>
      <c r="J45">
        <f t="shared" si="44"/>
        <v>849.55000300000006</v>
      </c>
      <c r="K45">
        <f t="shared" si="45"/>
        <v>764.06248500000004</v>
      </c>
      <c r="L45">
        <f t="shared" si="46"/>
        <v>1</v>
      </c>
      <c r="M45">
        <f t="shared" si="47"/>
        <v>6</v>
      </c>
      <c r="N45">
        <f t="shared" si="48"/>
        <v>90</v>
      </c>
      <c r="O45">
        <f t="shared" si="49"/>
        <v>40</v>
      </c>
      <c r="P45">
        <f t="shared" si="2"/>
        <v>50</v>
      </c>
      <c r="Q45">
        <f t="shared" si="3"/>
        <v>6.7999879999999848</v>
      </c>
      <c r="R45">
        <f t="shared" si="4"/>
        <v>43.200012000000015</v>
      </c>
      <c r="S45">
        <f t="shared" si="5"/>
        <v>50</v>
      </c>
      <c r="T45">
        <f t="shared" si="65"/>
        <v>39.417064115598542</v>
      </c>
      <c r="U45">
        <f t="shared" si="6"/>
        <v>34</v>
      </c>
      <c r="V45">
        <f t="shared" si="7"/>
        <v>-22.5</v>
      </c>
      <c r="W45">
        <f t="shared" si="8"/>
        <v>34</v>
      </c>
      <c r="X45">
        <f t="shared" si="9"/>
        <v>0</v>
      </c>
      <c r="Y45">
        <f t="shared" si="63"/>
        <v>12.038354213992047</v>
      </c>
      <c r="Z45">
        <f t="shared" si="64"/>
        <v>7.5187000073946839</v>
      </c>
      <c r="AA45">
        <f t="shared" si="60"/>
        <v>30.540971236942276</v>
      </c>
      <c r="AB45">
        <f t="shared" si="61"/>
        <v>19.074733687279625</v>
      </c>
      <c r="AC45">
        <f t="shared" si="62"/>
        <v>23.110097029106093</v>
      </c>
      <c r="AD45">
        <f t="shared" si="78"/>
        <v>16.451885091054724</v>
      </c>
      <c r="AE45">
        <f t="shared" si="27"/>
        <v>830.42000719999999</v>
      </c>
      <c r="AF45">
        <f t="shared" si="32"/>
        <v>819.74166866666667</v>
      </c>
      <c r="AG45">
        <f t="shared" si="70"/>
        <v>817.74000240000009</v>
      </c>
      <c r="AH45">
        <f t="shared" si="50"/>
        <v>806.69000840000001</v>
      </c>
      <c r="AI45">
        <f t="shared" si="51"/>
        <v>871.12149840941709</v>
      </c>
      <c r="AJ45">
        <f t="shared" si="52"/>
        <v>742.25851839058294</v>
      </c>
      <c r="AK45">
        <f t="shared" si="53"/>
        <v>0.97732873778807472</v>
      </c>
      <c r="AL45">
        <f t="shared" si="10"/>
        <v>0.72800048000000062</v>
      </c>
      <c r="AM45">
        <f t="shared" si="11"/>
        <v>1236805.839475841</v>
      </c>
      <c r="AN45">
        <f t="shared" si="71"/>
        <v>286754.69150404085</v>
      </c>
      <c r="AO45">
        <f t="shared" si="72"/>
        <v>11143154</v>
      </c>
      <c r="AP45">
        <f t="shared" si="79"/>
        <v>2.5733709818965157E-2</v>
      </c>
      <c r="AQ45">
        <f t="shared" si="80"/>
        <v>835.15792290322884</v>
      </c>
      <c r="AR45">
        <f t="shared" si="81"/>
        <v>842.27917606088624</v>
      </c>
      <c r="AS45">
        <f t="shared" si="82"/>
        <v>821.60673379426282</v>
      </c>
      <c r="AT45">
        <f t="shared" si="83"/>
        <v>826.23927653604596</v>
      </c>
      <c r="AU45">
        <f t="shared" si="84"/>
        <v>820.48451587209865</v>
      </c>
      <c r="AV45">
        <f t="shared" si="85"/>
        <v>832.17990576191357</v>
      </c>
      <c r="AW45">
        <f t="shared" si="86"/>
        <v>-11.695389889814919</v>
      </c>
      <c r="AX45">
        <f t="shared" si="113"/>
        <v>-21.3556815210069</v>
      </c>
      <c r="AY45">
        <f t="shared" si="87"/>
        <v>9.6602916311919813</v>
      </c>
      <c r="AZ45">
        <f t="shared" si="12"/>
        <v>856.06667066666671</v>
      </c>
      <c r="BA45">
        <f t="shared" si="13"/>
        <v>1454378515.3289654</v>
      </c>
      <c r="BB45">
        <f t="shared" si="16"/>
        <v>1454378515.3289654</v>
      </c>
      <c r="BC45">
        <f t="shared" si="17"/>
        <v>0</v>
      </c>
      <c r="BD45">
        <f t="shared" si="56"/>
        <v>3748462234.6968689</v>
      </c>
      <c r="BE45">
        <f t="shared" si="57"/>
        <v>2812117799.1767654</v>
      </c>
      <c r="BF45">
        <f t="shared" si="58"/>
        <v>1.3329677141527336</v>
      </c>
      <c r="BG45">
        <f t="shared" si="59"/>
        <v>57.136140636083724</v>
      </c>
      <c r="BH45">
        <f t="shared" si="88"/>
        <v>-1412954</v>
      </c>
      <c r="BI45">
        <f t="shared" si="89"/>
        <v>-1.4053920082469484</v>
      </c>
      <c r="BJ45">
        <f t="shared" si="19"/>
        <v>3004.9987999999985</v>
      </c>
      <c r="BK45">
        <f t="shared" si="90"/>
        <v>3.7090111819670667E-2</v>
      </c>
      <c r="BL45">
        <f t="shared" si="91"/>
        <v>1.0370901118196707</v>
      </c>
      <c r="BM45">
        <f t="shared" si="92"/>
        <v>33.958376911356666</v>
      </c>
      <c r="BN45">
        <f t="shared" si="93"/>
        <v>850</v>
      </c>
      <c r="BO45">
        <f t="shared" si="29"/>
        <v>819.54500120000012</v>
      </c>
      <c r="BP45">
        <f t="shared" si="94"/>
        <v>825.85661764705878</v>
      </c>
      <c r="BQ45">
        <f t="shared" si="95"/>
        <v>-6.3116164470586682</v>
      </c>
      <c r="BR45">
        <f t="shared" si="96"/>
        <v>62</v>
      </c>
      <c r="BS45">
        <f t="shared" si="97"/>
        <v>24</v>
      </c>
      <c r="BT45">
        <f t="shared" si="98"/>
        <v>45</v>
      </c>
      <c r="BU45">
        <f t="shared" si="99"/>
        <v>0</v>
      </c>
      <c r="BV45">
        <f t="shared" si="100"/>
        <v>841.03001280000001</v>
      </c>
      <c r="BW45">
        <f t="shared" si="101"/>
        <v>834.94762876190487</v>
      </c>
      <c r="BX45">
        <f t="shared" si="102"/>
        <v>818.08000807272742</v>
      </c>
      <c r="BY45">
        <f t="shared" si="103"/>
        <v>812.81310180952369</v>
      </c>
      <c r="BZ45">
        <f t="shared" si="104"/>
        <v>875</v>
      </c>
      <c r="CA45">
        <f t="shared" si="105"/>
        <v>750.09997599999997</v>
      </c>
      <c r="CB45">
        <f t="shared" si="106"/>
        <v>814.89066450666667</v>
      </c>
      <c r="CC45">
        <f t="shared" si="107"/>
        <v>796.04443411111117</v>
      </c>
      <c r="CD45">
        <f t="shared" si="108"/>
        <v>795.66107205079368</v>
      </c>
      <c r="CE45">
        <f t="shared" si="109"/>
        <v>833.86010518146395</v>
      </c>
      <c r="CF45">
        <f t="shared" si="110"/>
        <v>837.15002400000003</v>
      </c>
      <c r="CG45">
        <f t="shared" si="111"/>
        <v>843</v>
      </c>
      <c r="CH45">
        <f t="shared" si="112"/>
        <v>816.70001200000002</v>
      </c>
    </row>
    <row r="46" spans="1:86">
      <c r="A46" s="1">
        <v>39510</v>
      </c>
      <c r="B46">
        <v>859.70001200000002</v>
      </c>
      <c r="C46">
        <v>909</v>
      </c>
      <c r="D46">
        <v>847.5</v>
      </c>
      <c r="E46">
        <v>872.65002400000003</v>
      </c>
      <c r="F46">
        <v>1827854</v>
      </c>
      <c r="G46">
        <f t="shared" si="34"/>
        <v>-332876.0498050063</v>
      </c>
      <c r="H46">
        <f t="shared" si="66"/>
        <v>-984116.62562312605</v>
      </c>
      <c r="I46">
        <f t="shared" si="15"/>
        <v>872.21250900000007</v>
      </c>
      <c r="J46">
        <f t="shared" si="44"/>
        <v>872.21250900000007</v>
      </c>
      <c r="K46">
        <f t="shared" si="45"/>
        <v>764.06248500000004</v>
      </c>
      <c r="L46">
        <f t="shared" si="46"/>
        <v>1</v>
      </c>
      <c r="M46">
        <f t="shared" si="47"/>
        <v>7</v>
      </c>
      <c r="N46">
        <f t="shared" si="48"/>
        <v>90</v>
      </c>
      <c r="O46">
        <f t="shared" si="49"/>
        <v>30</v>
      </c>
      <c r="P46">
        <f t="shared" si="2"/>
        <v>61.5</v>
      </c>
      <c r="Q46">
        <f t="shared" si="3"/>
        <v>36.34997599999997</v>
      </c>
      <c r="R46">
        <f t="shared" si="4"/>
        <v>25.15002400000003</v>
      </c>
      <c r="S46">
        <f t="shared" si="5"/>
        <v>61.5</v>
      </c>
      <c r="T46">
        <f t="shared" si="65"/>
        <v>40.994416678770072</v>
      </c>
      <c r="U46">
        <f t="shared" si="6"/>
        <v>6</v>
      </c>
      <c r="V46">
        <f t="shared" si="7"/>
        <v>-27.5</v>
      </c>
      <c r="W46">
        <f t="shared" si="8"/>
        <v>6</v>
      </c>
      <c r="X46">
        <f t="shared" si="9"/>
        <v>0</v>
      </c>
      <c r="Y46">
        <f t="shared" si="63"/>
        <v>11.607043198706901</v>
      </c>
      <c r="Z46">
        <f t="shared" si="64"/>
        <v>6.9816500068664924</v>
      </c>
      <c r="AA46">
        <f t="shared" si="60"/>
        <v>28.313717181681184</v>
      </c>
      <c r="AB46">
        <f t="shared" si="61"/>
        <v>17.030733871820416</v>
      </c>
      <c r="AC46">
        <f t="shared" si="62"/>
        <v>24.882831410943876</v>
      </c>
      <c r="AD46">
        <f t="shared" si="78"/>
        <v>16.961299076860026</v>
      </c>
      <c r="AE46">
        <f t="shared" si="27"/>
        <v>844.84001439999997</v>
      </c>
      <c r="AF46">
        <f t="shared" si="32"/>
        <v>837.45834333333335</v>
      </c>
      <c r="AG46">
        <f t="shared" si="70"/>
        <v>816.50500480000005</v>
      </c>
      <c r="AH46">
        <f t="shared" si="50"/>
        <v>813.33500960000003</v>
      </c>
      <c r="AI46">
        <f t="shared" si="51"/>
        <v>888.93253711005286</v>
      </c>
      <c r="AJ46">
        <f t="shared" si="52"/>
        <v>737.73748208994721</v>
      </c>
      <c r="AK46">
        <f t="shared" si="53"/>
        <v>0.89230789917112296</v>
      </c>
      <c r="AL46">
        <f t="shared" si="10"/>
        <v>-0.18211304065040551</v>
      </c>
      <c r="AM46">
        <f t="shared" si="11"/>
        <v>-332876.0498050063</v>
      </c>
      <c r="AN46">
        <f t="shared" si="71"/>
        <v>436125.8449393289</v>
      </c>
      <c r="AO46">
        <f t="shared" si="72"/>
        <v>12197997</v>
      </c>
      <c r="AP46">
        <f t="shared" si="79"/>
        <v>3.5753890162403622E-2</v>
      </c>
      <c r="AQ46">
        <f t="shared" si="80"/>
        <v>847.90523727613106</v>
      </c>
      <c r="AR46">
        <f t="shared" si="81"/>
        <v>860.02635746353371</v>
      </c>
      <c r="AS46">
        <f t="shared" si="82"/>
        <v>830.7945260312955</v>
      </c>
      <c r="AT46">
        <f t="shared" si="83"/>
        <v>830.41624380780183</v>
      </c>
      <c r="AU46">
        <f t="shared" si="84"/>
        <v>828.30934209128384</v>
      </c>
      <c r="AV46">
        <f t="shared" si="85"/>
        <v>835.01281403857968</v>
      </c>
      <c r="AW46">
        <f t="shared" si="86"/>
        <v>-6.7034719472958386</v>
      </c>
      <c r="AX46">
        <f t="shared" si="113"/>
        <v>-18.425239606264689</v>
      </c>
      <c r="AY46">
        <f t="shared" si="87"/>
        <v>11.721767658968851</v>
      </c>
      <c r="AZ46">
        <f t="shared" si="12"/>
        <v>876.38334133333331</v>
      </c>
      <c r="BA46">
        <f t="shared" si="13"/>
        <v>1601900795.9894986</v>
      </c>
      <c r="BB46">
        <f t="shared" si="16"/>
        <v>1601900795.9894986</v>
      </c>
      <c r="BC46">
        <f t="shared" si="17"/>
        <v>0</v>
      </c>
      <c r="BD46">
        <f t="shared" si="56"/>
        <v>5350363030.686367</v>
      </c>
      <c r="BE46">
        <f t="shared" si="57"/>
        <v>2557803963.6713853</v>
      </c>
      <c r="BF46">
        <f t="shared" si="58"/>
        <v>2.0917799435288376</v>
      </c>
      <c r="BG46">
        <f t="shared" si="59"/>
        <v>67.656171581906349</v>
      </c>
      <c r="BH46">
        <f t="shared" si="88"/>
        <v>414900</v>
      </c>
      <c r="BI46">
        <f t="shared" si="89"/>
        <v>-0.80279869177985119</v>
      </c>
      <c r="BJ46">
        <f t="shared" si="19"/>
        <v>345.00120000000152</v>
      </c>
      <c r="BK46">
        <f t="shared" si="90"/>
        <v>5.1255608598171909E-3</v>
      </c>
      <c r="BL46">
        <f t="shared" si="91"/>
        <v>1.0051255608598171</v>
      </c>
      <c r="BM46">
        <f t="shared" si="92"/>
        <v>39.84339540150026</v>
      </c>
      <c r="BN46">
        <f t="shared" si="93"/>
        <v>878.25</v>
      </c>
      <c r="BO46">
        <f t="shared" si="29"/>
        <v>837.82000120000009</v>
      </c>
      <c r="BP46">
        <f t="shared" si="94"/>
        <v>826.19705917647059</v>
      </c>
      <c r="BQ46">
        <f t="shared" si="95"/>
        <v>11.622942023529504</v>
      </c>
      <c r="BR46">
        <f t="shared" si="96"/>
        <v>63.25</v>
      </c>
      <c r="BS46">
        <f t="shared" si="97"/>
        <v>42.34997599999997</v>
      </c>
      <c r="BT46">
        <f t="shared" si="98"/>
        <v>90</v>
      </c>
      <c r="BU46">
        <f t="shared" si="99"/>
        <v>46.700012000000015</v>
      </c>
      <c r="BV46">
        <f t="shared" si="100"/>
        <v>855.10668506666684</v>
      </c>
      <c r="BW46">
        <f t="shared" si="101"/>
        <v>850.06430171428565</v>
      </c>
      <c r="BX46">
        <f t="shared" si="102"/>
        <v>830.07273818181829</v>
      </c>
      <c r="BY46">
        <f t="shared" si="103"/>
        <v>818.04262767619059</v>
      </c>
      <c r="BZ46">
        <f t="shared" si="104"/>
        <v>909</v>
      </c>
      <c r="CA46">
        <f t="shared" si="105"/>
        <v>750.09997599999997</v>
      </c>
      <c r="CB46">
        <f t="shared" si="106"/>
        <v>829.38217314666667</v>
      </c>
      <c r="CC46">
        <f t="shared" si="107"/>
        <v>818.65194431111104</v>
      </c>
      <c r="CD46">
        <f t="shared" si="108"/>
        <v>793.85184810587305</v>
      </c>
      <c r="CE46">
        <f t="shared" si="109"/>
        <v>821.71880511527581</v>
      </c>
      <c r="CF46">
        <f t="shared" si="110"/>
        <v>868.20001200000002</v>
      </c>
      <c r="CG46">
        <f t="shared" si="111"/>
        <v>875</v>
      </c>
      <c r="CH46">
        <f t="shared" si="112"/>
        <v>825</v>
      </c>
    </row>
    <row r="47" spans="1:86">
      <c r="A47" s="1">
        <v>39511</v>
      </c>
      <c r="B47">
        <v>875</v>
      </c>
      <c r="C47">
        <v>915</v>
      </c>
      <c r="D47">
        <v>875</v>
      </c>
      <c r="E47">
        <v>904.54998799999998</v>
      </c>
      <c r="F47">
        <v>1388510</v>
      </c>
      <c r="G47">
        <f t="shared" si="34"/>
        <v>663012.691893999</v>
      </c>
      <c r="H47">
        <f t="shared" si="66"/>
        <v>-321103.93372912705</v>
      </c>
      <c r="I47">
        <f t="shared" si="15"/>
        <v>892.38749699999994</v>
      </c>
      <c r="J47">
        <f t="shared" si="44"/>
        <v>892.38749699999994</v>
      </c>
      <c r="K47">
        <f t="shared" si="45"/>
        <v>764.06248500000004</v>
      </c>
      <c r="L47">
        <f t="shared" si="46"/>
        <v>1</v>
      </c>
      <c r="M47">
        <f t="shared" si="47"/>
        <v>8</v>
      </c>
      <c r="N47">
        <f t="shared" si="48"/>
        <v>90</v>
      </c>
      <c r="O47">
        <f t="shared" si="49"/>
        <v>20</v>
      </c>
      <c r="P47">
        <f t="shared" si="2"/>
        <v>40</v>
      </c>
      <c r="Q47">
        <f t="shared" si="3"/>
        <v>10.450012000000015</v>
      </c>
      <c r="R47">
        <f t="shared" si="4"/>
        <v>29.549987999999985</v>
      </c>
      <c r="S47">
        <f t="shared" si="5"/>
        <v>40</v>
      </c>
      <c r="T47">
        <f t="shared" si="65"/>
        <v>40.92338691600078</v>
      </c>
      <c r="U47">
        <f t="shared" si="6"/>
        <v>29.5</v>
      </c>
      <c r="V47">
        <f t="shared" si="7"/>
        <v>-27</v>
      </c>
      <c r="W47">
        <f t="shared" si="8"/>
        <v>29.5</v>
      </c>
      <c r="X47">
        <f t="shared" si="9"/>
        <v>0</v>
      </c>
      <c r="Y47">
        <f t="shared" si="63"/>
        <v>12.885111541656409</v>
      </c>
      <c r="Z47">
        <f t="shared" si="64"/>
        <v>6.482960720661743</v>
      </c>
      <c r="AA47">
        <f t="shared" si="60"/>
        <v>31.485936313395442</v>
      </c>
      <c r="AB47">
        <f t="shared" si="61"/>
        <v>15.841701308761779</v>
      </c>
      <c r="AC47">
        <f t="shared" si="62"/>
        <v>33.055178307293232</v>
      </c>
      <c r="AD47">
        <f t="shared" si="78"/>
        <v>18.634076366488141</v>
      </c>
      <c r="AE47">
        <f t="shared" si="27"/>
        <v>863.09001440000009</v>
      </c>
      <c r="AF47">
        <f t="shared" si="32"/>
        <v>854.7916766666666</v>
      </c>
      <c r="AG47">
        <f t="shared" si="70"/>
        <v>818.10250540000015</v>
      </c>
      <c r="AH47">
        <f t="shared" si="50"/>
        <v>822.85000600000001</v>
      </c>
      <c r="AI47">
        <f t="shared" si="51"/>
        <v>915.9881872620424</v>
      </c>
      <c r="AJ47">
        <f t="shared" si="52"/>
        <v>729.71182473795761</v>
      </c>
      <c r="AK47">
        <f t="shared" si="53"/>
        <v>0.93859554101737674</v>
      </c>
      <c r="AL47">
        <f t="shared" si="10"/>
        <v>0.47749939999999924</v>
      </c>
      <c r="AM47">
        <f t="shared" si="11"/>
        <v>663012.691893999</v>
      </c>
      <c r="AN47">
        <f t="shared" si="71"/>
        <v>1354126.0986243871</v>
      </c>
      <c r="AO47">
        <f t="shared" si="72"/>
        <v>13289604</v>
      </c>
      <c r="AP47">
        <f t="shared" si="79"/>
        <v>0.10189363796125055</v>
      </c>
      <c r="AQ47">
        <f t="shared" si="80"/>
        <v>867.16445252224651</v>
      </c>
      <c r="AR47">
        <f t="shared" si="81"/>
        <v>882.87584900642662</v>
      </c>
      <c r="AS47">
        <f t="shared" si="82"/>
        <v>844.07050918566233</v>
      </c>
      <c r="AT47">
        <f t="shared" si="83"/>
        <v>837.08828078509964</v>
      </c>
      <c r="AU47">
        <f t="shared" si="84"/>
        <v>839.74543897759122</v>
      </c>
      <c r="AV47">
        <f t="shared" si="85"/>
        <v>839.88041621587911</v>
      </c>
      <c r="AW47">
        <f t="shared" si="86"/>
        <v>-0.13497723828788821</v>
      </c>
      <c r="AX47">
        <f t="shared" si="113"/>
        <v>-14.76718713266933</v>
      </c>
      <c r="AY47">
        <f t="shared" si="87"/>
        <v>14.632209894381441</v>
      </c>
      <c r="AZ47">
        <f t="shared" si="12"/>
        <v>898.18332933333329</v>
      </c>
      <c r="BA47">
        <f t="shared" si="13"/>
        <v>1247136534.6126266</v>
      </c>
      <c r="BB47">
        <f t="shared" si="16"/>
        <v>1247136534.6126266</v>
      </c>
      <c r="BC47">
        <f t="shared" si="17"/>
        <v>0</v>
      </c>
      <c r="BD47">
        <f t="shared" si="56"/>
        <v>6275786435.310854</v>
      </c>
      <c r="BE47">
        <f t="shared" si="57"/>
        <v>2557803963.6713853</v>
      </c>
      <c r="BF47">
        <f t="shared" si="58"/>
        <v>2.4535838259875096</v>
      </c>
      <c r="BG47">
        <f t="shared" si="59"/>
        <v>71.044571367424027</v>
      </c>
      <c r="BH47">
        <f t="shared" si="88"/>
        <v>1803410</v>
      </c>
      <c r="BI47">
        <f t="shared" si="89"/>
        <v>-1.6071006738796759E-2</v>
      </c>
      <c r="BJ47">
        <f t="shared" si="19"/>
        <v>3089.9963999999954</v>
      </c>
      <c r="BK47">
        <f t="shared" si="90"/>
        <v>3.6555277743279997E-2</v>
      </c>
      <c r="BL47">
        <f t="shared" si="91"/>
        <v>1.03655527774328</v>
      </c>
      <c r="BM47">
        <f t="shared" si="92"/>
        <v>49.088131652278278</v>
      </c>
      <c r="BN47">
        <f t="shared" si="93"/>
        <v>895</v>
      </c>
      <c r="BO47">
        <f t="shared" si="29"/>
        <v>856.12000120000016</v>
      </c>
      <c r="BP47">
        <f t="shared" si="94"/>
        <v>827.59411799999998</v>
      </c>
      <c r="BQ47">
        <f t="shared" si="95"/>
        <v>28.52588320000018</v>
      </c>
      <c r="BR47">
        <f t="shared" si="96"/>
        <v>134.84997599999997</v>
      </c>
      <c r="BS47">
        <f t="shared" si="97"/>
        <v>112</v>
      </c>
      <c r="BT47">
        <f t="shared" si="98"/>
        <v>107</v>
      </c>
      <c r="BU47">
        <f t="shared" si="99"/>
        <v>67</v>
      </c>
      <c r="BV47">
        <f t="shared" si="100"/>
        <v>875.0100096000001</v>
      </c>
      <c r="BW47">
        <f t="shared" si="101"/>
        <v>869.23334304761909</v>
      </c>
      <c r="BX47">
        <f t="shared" si="102"/>
        <v>846.65727970909109</v>
      </c>
      <c r="BY47">
        <f t="shared" si="103"/>
        <v>826.4278641714285</v>
      </c>
      <c r="BZ47">
        <f t="shared" si="104"/>
        <v>915</v>
      </c>
      <c r="CA47">
        <f t="shared" si="105"/>
        <v>750.09997599999997</v>
      </c>
      <c r="CB47">
        <f t="shared" si="106"/>
        <v>845.96468734666666</v>
      </c>
      <c r="CC47">
        <f t="shared" si="107"/>
        <v>833.61709039999994</v>
      </c>
      <c r="CD47">
        <f t="shared" si="108"/>
        <v>789.16846619174601</v>
      </c>
      <c r="CE47">
        <f t="shared" si="109"/>
        <v>811.60248800590568</v>
      </c>
      <c r="CF47">
        <f t="shared" si="110"/>
        <v>872.65002400000003</v>
      </c>
      <c r="CG47">
        <f t="shared" si="111"/>
        <v>909</v>
      </c>
      <c r="CH47">
        <f t="shared" si="112"/>
        <v>847.5</v>
      </c>
    </row>
    <row r="48" spans="1:86">
      <c r="A48" s="1">
        <v>39512</v>
      </c>
      <c r="B48">
        <v>907</v>
      </c>
      <c r="C48">
        <v>944.5</v>
      </c>
      <c r="D48">
        <v>902</v>
      </c>
      <c r="E48">
        <v>940.20001200000002</v>
      </c>
      <c r="F48">
        <v>1504357</v>
      </c>
      <c r="G48">
        <f t="shared" si="34"/>
        <v>1199946.7859898363</v>
      </c>
      <c r="H48">
        <f t="shared" si="66"/>
        <v>878842.85226070927</v>
      </c>
      <c r="I48">
        <f t="shared" si="15"/>
        <v>923.42500300000006</v>
      </c>
      <c r="J48">
        <f t="shared" si="44"/>
        <v>923.42500300000006</v>
      </c>
      <c r="K48">
        <f t="shared" si="45"/>
        <v>764.06248500000004</v>
      </c>
      <c r="L48">
        <f t="shared" si="46"/>
        <v>1</v>
      </c>
      <c r="M48">
        <f t="shared" si="47"/>
        <v>9</v>
      </c>
      <c r="N48">
        <f t="shared" si="48"/>
        <v>90</v>
      </c>
      <c r="O48">
        <f t="shared" si="49"/>
        <v>10</v>
      </c>
      <c r="P48">
        <f t="shared" si="2"/>
        <v>42.5</v>
      </c>
      <c r="Q48">
        <f t="shared" si="3"/>
        <v>4.2999879999999848</v>
      </c>
      <c r="R48">
        <f t="shared" si="4"/>
        <v>38.200012000000015</v>
      </c>
      <c r="S48">
        <f t="shared" si="5"/>
        <v>42.5</v>
      </c>
      <c r="T48">
        <f t="shared" si="65"/>
        <v>41.036002136286434</v>
      </c>
      <c r="U48">
        <f t="shared" si="6"/>
        <v>-6.4000240000000304</v>
      </c>
      <c r="V48">
        <f t="shared" si="7"/>
        <v>28.450012000000015</v>
      </c>
      <c r="W48">
        <f t="shared" si="8"/>
        <v>0</v>
      </c>
      <c r="X48">
        <f t="shared" si="9"/>
        <v>28.450012000000015</v>
      </c>
      <c r="Y48">
        <f t="shared" si="63"/>
        <v>11.964746431538094</v>
      </c>
      <c r="Z48">
        <f t="shared" si="64"/>
        <v>8.052035812043048</v>
      </c>
      <c r="AA48">
        <f t="shared" si="60"/>
        <v>29.156705840401948</v>
      </c>
      <c r="AB48">
        <f t="shared" si="61"/>
        <v>19.621881744964057</v>
      </c>
      <c r="AC48">
        <f t="shared" si="62"/>
        <v>19.547150845135214</v>
      </c>
      <c r="AD48">
        <f t="shared" si="78"/>
        <v>19.002470912262918</v>
      </c>
      <c r="AE48">
        <f t="shared" si="27"/>
        <v>884.55001200000004</v>
      </c>
      <c r="AF48">
        <f t="shared" si="32"/>
        <v>875.9416806666668</v>
      </c>
      <c r="AG48">
        <f t="shared" si="70"/>
        <v>823.50000600000021</v>
      </c>
      <c r="AH48">
        <f t="shared" si="50"/>
        <v>839.90000600000008</v>
      </c>
      <c r="AI48">
        <f t="shared" si="51"/>
        <v>948.94289493459053</v>
      </c>
      <c r="AJ48">
        <f t="shared" si="52"/>
        <v>730.85711706540962</v>
      </c>
      <c r="AK48">
        <f t="shared" si="53"/>
        <v>0.95991080656421834</v>
      </c>
      <c r="AL48">
        <f t="shared" si="10"/>
        <v>0.79764762352941243</v>
      </c>
      <c r="AM48">
        <f t="shared" si="11"/>
        <v>1199946.7859898363</v>
      </c>
      <c r="AN48">
        <f t="shared" si="71"/>
        <v>2827261.0664324053</v>
      </c>
      <c r="AO48">
        <f t="shared" si="72"/>
        <v>14393285</v>
      </c>
      <c r="AP48">
        <f t="shared" si="79"/>
        <v>0.19642917280053895</v>
      </c>
      <c r="AQ48">
        <f t="shared" si="80"/>
        <v>891.99654274468276</v>
      </c>
      <c r="AR48">
        <f t="shared" si="81"/>
        <v>895.69347519959501</v>
      </c>
      <c r="AS48">
        <f t="shared" si="82"/>
        <v>861.37381969224316</v>
      </c>
      <c r="AT48">
        <f t="shared" si="83"/>
        <v>846.36833659444062</v>
      </c>
      <c r="AU48">
        <f t="shared" si="84"/>
        <v>854.81362493095253</v>
      </c>
      <c r="AV48">
        <f t="shared" si="85"/>
        <v>846.90278792076754</v>
      </c>
      <c r="AW48">
        <f t="shared" si="86"/>
        <v>7.9108370101849914</v>
      </c>
      <c r="AX48">
        <f t="shared" si="113"/>
        <v>-10.231582304098467</v>
      </c>
      <c r="AY48">
        <f t="shared" si="87"/>
        <v>18.142419314283458</v>
      </c>
      <c r="AZ48">
        <f t="shared" si="12"/>
        <v>928.90000400000008</v>
      </c>
      <c r="BA48">
        <f t="shared" si="13"/>
        <v>1397397223.3174281</v>
      </c>
      <c r="BB48">
        <f t="shared" si="16"/>
        <v>1397397223.3174281</v>
      </c>
      <c r="BC48">
        <f t="shared" si="17"/>
        <v>0</v>
      </c>
      <c r="BD48">
        <f t="shared" si="56"/>
        <v>7469456570.2481194</v>
      </c>
      <c r="BE48">
        <f t="shared" si="57"/>
        <v>2557803963.6713853</v>
      </c>
      <c r="BF48">
        <f t="shared" si="58"/>
        <v>2.9202615510559746</v>
      </c>
      <c r="BG48">
        <f t="shared" si="59"/>
        <v>74.491497901954105</v>
      </c>
      <c r="BH48">
        <f t="shared" si="88"/>
        <v>3307767</v>
      </c>
      <c r="BI48">
        <f t="shared" si="89"/>
        <v>0.93409032571576489</v>
      </c>
      <c r="BJ48">
        <f t="shared" si="19"/>
        <v>3465.002400000003</v>
      </c>
      <c r="BK48">
        <f t="shared" si="90"/>
        <v>3.9411889307327072E-2</v>
      </c>
      <c r="BL48">
        <f t="shared" si="91"/>
        <v>1.039411889307327</v>
      </c>
      <c r="BM48">
        <f t="shared" si="92"/>
        <v>57.470648613012337</v>
      </c>
      <c r="BN48">
        <f t="shared" si="93"/>
        <v>923.25</v>
      </c>
      <c r="BO48">
        <f t="shared" si="29"/>
        <v>875.27000120000014</v>
      </c>
      <c r="BP48">
        <f t="shared" si="94"/>
        <v>829.20367611764698</v>
      </c>
      <c r="BQ48">
        <f t="shared" si="95"/>
        <v>46.06632508235316</v>
      </c>
      <c r="BR48">
        <f t="shared" si="96"/>
        <v>177.04998799999998</v>
      </c>
      <c r="BS48">
        <f t="shared" si="97"/>
        <v>147.54998799999998</v>
      </c>
      <c r="BT48">
        <f t="shared" si="98"/>
        <v>154.5</v>
      </c>
      <c r="BU48">
        <f t="shared" si="99"/>
        <v>130</v>
      </c>
      <c r="BV48">
        <f t="shared" si="100"/>
        <v>900.71334213333341</v>
      </c>
      <c r="BW48">
        <f t="shared" si="101"/>
        <v>893.63572457142857</v>
      </c>
      <c r="BX48">
        <f t="shared" si="102"/>
        <v>867.99364443636398</v>
      </c>
      <c r="BY48">
        <f t="shared" si="103"/>
        <v>838.05619813333351</v>
      </c>
      <c r="BZ48">
        <f t="shared" si="104"/>
        <v>944.5</v>
      </c>
      <c r="CA48">
        <f t="shared" si="105"/>
        <v>750.09997599999997</v>
      </c>
      <c r="CB48">
        <f t="shared" si="106"/>
        <v>860.86918386666662</v>
      </c>
      <c r="CC48">
        <f t="shared" si="107"/>
        <v>850.96085290000008</v>
      </c>
      <c r="CD48">
        <f t="shared" si="108"/>
        <v>798.74981570555553</v>
      </c>
      <c r="CE48">
        <f t="shared" si="109"/>
        <v>807.70356015300081</v>
      </c>
      <c r="CF48">
        <f t="shared" si="110"/>
        <v>904.54998799999998</v>
      </c>
      <c r="CG48">
        <f t="shared" si="111"/>
        <v>915</v>
      </c>
      <c r="CH48">
        <f t="shared" si="112"/>
        <v>875</v>
      </c>
    </row>
    <row r="49" spans="1:86">
      <c r="A49" s="1">
        <v>39514</v>
      </c>
      <c r="B49">
        <v>921.25</v>
      </c>
      <c r="C49">
        <v>938.09997599999997</v>
      </c>
      <c r="D49">
        <v>873.54998799999998</v>
      </c>
      <c r="E49">
        <v>927.84997599999997</v>
      </c>
      <c r="F49">
        <v>1553921</v>
      </c>
      <c r="G49">
        <f t="shared" si="34"/>
        <v>1060421.5976453472</v>
      </c>
      <c r="H49">
        <f t="shared" si="66"/>
        <v>1939264.4499060565</v>
      </c>
      <c r="I49">
        <f t="shared" si="15"/>
        <v>915.18748500000004</v>
      </c>
      <c r="J49">
        <f t="shared" si="44"/>
        <v>923.42500300000006</v>
      </c>
      <c r="K49">
        <f t="shared" si="45"/>
        <v>764.06248500000004</v>
      </c>
      <c r="L49">
        <f t="shared" si="46"/>
        <v>2</v>
      </c>
      <c r="M49">
        <f t="shared" si="47"/>
        <v>10</v>
      </c>
      <c r="N49">
        <f t="shared" si="48"/>
        <v>80</v>
      </c>
      <c r="O49">
        <f t="shared" si="49"/>
        <v>0</v>
      </c>
      <c r="P49">
        <f t="shared" si="2"/>
        <v>64.549987999999985</v>
      </c>
      <c r="Q49">
        <f t="shared" si="3"/>
        <v>10.25</v>
      </c>
      <c r="R49">
        <f t="shared" si="4"/>
        <v>54.299987999999985</v>
      </c>
      <c r="S49">
        <f t="shared" si="5"/>
        <v>64.549987999999985</v>
      </c>
      <c r="T49">
        <f t="shared" si="65"/>
        <v>42.715572555123117</v>
      </c>
      <c r="U49">
        <f t="shared" si="6"/>
        <v>-9.9975999999969645E-2</v>
      </c>
      <c r="V49">
        <f t="shared" si="7"/>
        <v>-9.4500120000000152</v>
      </c>
      <c r="W49">
        <f t="shared" si="8"/>
        <v>0</v>
      </c>
      <c r="X49">
        <f t="shared" si="9"/>
        <v>0</v>
      </c>
      <c r="Y49">
        <f t="shared" si="63"/>
        <v>11.110121686428229</v>
      </c>
      <c r="Z49">
        <f t="shared" si="64"/>
        <v>7.4768903968971161</v>
      </c>
      <c r="AA49">
        <f t="shared" si="60"/>
        <v>26.0095347477573</v>
      </c>
      <c r="AB49">
        <f t="shared" si="61"/>
        <v>17.503898343510254</v>
      </c>
      <c r="AC49">
        <f t="shared" si="62"/>
        <v>19.547150845135196</v>
      </c>
      <c r="AD49">
        <f t="shared" si="78"/>
        <v>19.279864851920376</v>
      </c>
      <c r="AE49">
        <f t="shared" si="27"/>
        <v>902.69000239999991</v>
      </c>
      <c r="AF49">
        <f t="shared" si="32"/>
        <v>891.76667266666664</v>
      </c>
      <c r="AG49">
        <f t="shared" si="70"/>
        <v>829.8925048000001</v>
      </c>
      <c r="AH49">
        <f t="shared" si="50"/>
        <v>856.37000119999993</v>
      </c>
      <c r="AI49">
        <f t="shared" si="51"/>
        <v>963.8091172334523</v>
      </c>
      <c r="AJ49">
        <f t="shared" si="52"/>
        <v>748.93088516654757</v>
      </c>
      <c r="AK49">
        <f t="shared" si="53"/>
        <v>0.83265340147504541</v>
      </c>
      <c r="AL49">
        <f t="shared" si="10"/>
        <v>0.68241667217660829</v>
      </c>
      <c r="AM49">
        <f t="shared" si="11"/>
        <v>1060421.5976453472</v>
      </c>
      <c r="AN49">
        <f t="shared" si="71"/>
        <v>4237192.0277141156</v>
      </c>
      <c r="AO49">
        <f t="shared" si="72"/>
        <v>15397977</v>
      </c>
      <c r="AP49">
        <f t="shared" si="79"/>
        <v>0.2751784879087763</v>
      </c>
      <c r="AQ49">
        <f t="shared" si="80"/>
        <v>904.18671005149065</v>
      </c>
      <c r="AR49">
        <f t="shared" si="81"/>
        <v>895.51008134771041</v>
      </c>
      <c r="AS49">
        <f t="shared" si="82"/>
        <v>873.33952782763936</v>
      </c>
      <c r="AT49">
        <f t="shared" si="83"/>
        <v>853.70168414094098</v>
      </c>
      <c r="AU49">
        <f t="shared" si="84"/>
        <v>865.76907759130961</v>
      </c>
      <c r="AV49">
        <f t="shared" si="85"/>
        <v>852.56909108631385</v>
      </c>
      <c r="AW49">
        <f t="shared" si="86"/>
        <v>13.199986504995763</v>
      </c>
      <c r="AX49">
        <f t="shared" si="113"/>
        <v>-5.5452685422796204</v>
      </c>
      <c r="AY49">
        <f t="shared" si="87"/>
        <v>18.745255047275386</v>
      </c>
      <c r="AZ49">
        <f t="shared" si="12"/>
        <v>913.16664666666657</v>
      </c>
      <c r="BA49">
        <f t="shared" si="13"/>
        <v>1418988828.7549131</v>
      </c>
      <c r="BB49">
        <f t="shared" si="16"/>
        <v>0</v>
      </c>
      <c r="BC49">
        <f t="shared" si="17"/>
        <v>1418988828.7549131</v>
      </c>
      <c r="BD49">
        <f t="shared" si="56"/>
        <v>7469456570.2481194</v>
      </c>
      <c r="BE49">
        <f t="shared" si="57"/>
        <v>3440096297.1771002</v>
      </c>
      <c r="BF49">
        <f t="shared" si="58"/>
        <v>2.1712928723470508</v>
      </c>
      <c r="BG49">
        <f t="shared" si="59"/>
        <v>68.467119239608195</v>
      </c>
      <c r="BH49">
        <f t="shared" si="88"/>
        <v>1753846</v>
      </c>
      <c r="BI49">
        <f t="shared" si="89"/>
        <v>1.5482600346415092</v>
      </c>
      <c r="BJ49">
        <f t="shared" si="19"/>
        <v>-1335.0036000000046</v>
      </c>
      <c r="BK49">
        <f t="shared" si="90"/>
        <v>-1.3135541206523667E-2</v>
      </c>
      <c r="BL49">
        <f t="shared" si="91"/>
        <v>0.98686445879347628</v>
      </c>
      <c r="BM49">
        <f t="shared" si="92"/>
        <v>56.625386076804659</v>
      </c>
      <c r="BN49">
        <f t="shared" si="93"/>
        <v>905.82498199999998</v>
      </c>
      <c r="BO49">
        <f t="shared" si="29"/>
        <v>890.46499640000002</v>
      </c>
      <c r="BP49">
        <f t="shared" si="94"/>
        <v>830.83602905882344</v>
      </c>
      <c r="BQ49">
        <f t="shared" si="95"/>
        <v>59.628967341176576</v>
      </c>
      <c r="BR49">
        <f t="shared" si="96"/>
        <v>161.5</v>
      </c>
      <c r="BS49">
        <f t="shared" si="97"/>
        <v>123.45001200000002</v>
      </c>
      <c r="BT49">
        <f t="shared" si="98"/>
        <v>163.29998799999998</v>
      </c>
      <c r="BU49">
        <f t="shared" si="99"/>
        <v>156.25</v>
      </c>
      <c r="BV49">
        <f t="shared" si="100"/>
        <v>915.14666346666672</v>
      </c>
      <c r="BW49">
        <f t="shared" si="101"/>
        <v>908.46666609523788</v>
      </c>
      <c r="BX49">
        <f t="shared" si="102"/>
        <v>883.98454807272731</v>
      </c>
      <c r="BY49">
        <f t="shared" si="103"/>
        <v>847.99429051428547</v>
      </c>
      <c r="BZ49">
        <f t="shared" si="104"/>
        <v>944.5</v>
      </c>
      <c r="CA49">
        <f t="shared" si="105"/>
        <v>750.09997599999997</v>
      </c>
      <c r="CB49">
        <f t="shared" si="106"/>
        <v>883.90300988000001</v>
      </c>
      <c r="CC49">
        <f t="shared" si="107"/>
        <v>866.01876533333325</v>
      </c>
      <c r="CD49">
        <f t="shared" si="108"/>
        <v>814.53206457873023</v>
      </c>
      <c r="CE49">
        <f t="shared" si="109"/>
        <v>810.36258592284616</v>
      </c>
      <c r="CF49">
        <f t="shared" si="110"/>
        <v>940.20001200000002</v>
      </c>
      <c r="CG49">
        <f t="shared" si="111"/>
        <v>944.5</v>
      </c>
      <c r="CH49">
        <f t="shared" si="112"/>
        <v>902</v>
      </c>
    </row>
    <row r="50" spans="1:86">
      <c r="A50" s="1">
        <v>39517</v>
      </c>
      <c r="B50">
        <v>919</v>
      </c>
      <c r="C50">
        <v>938</v>
      </c>
      <c r="D50">
        <v>883</v>
      </c>
      <c r="E50">
        <v>895.04998799999998</v>
      </c>
      <c r="F50">
        <v>1362924</v>
      </c>
      <c r="G50">
        <f t="shared" si="34"/>
        <v>-765716.07836683712</v>
      </c>
      <c r="H50">
        <f t="shared" si="66"/>
        <v>1173548.3715392193</v>
      </c>
      <c r="I50">
        <f t="shared" si="15"/>
        <v>908.76249699999994</v>
      </c>
      <c r="J50">
        <f t="shared" si="44"/>
        <v>923.42500300000006</v>
      </c>
      <c r="K50">
        <f t="shared" si="45"/>
        <v>787.32499699999994</v>
      </c>
      <c r="L50">
        <f t="shared" si="46"/>
        <v>3</v>
      </c>
      <c r="M50">
        <f t="shared" si="47"/>
        <v>10</v>
      </c>
      <c r="N50">
        <f t="shared" si="48"/>
        <v>70</v>
      </c>
      <c r="O50">
        <f t="shared" si="49"/>
        <v>0</v>
      </c>
      <c r="P50">
        <f t="shared" si="2"/>
        <v>55</v>
      </c>
      <c r="Q50">
        <f t="shared" si="3"/>
        <v>42.950012000000015</v>
      </c>
      <c r="R50">
        <f t="shared" si="4"/>
        <v>12.049987999999985</v>
      </c>
      <c r="S50">
        <f t="shared" si="5"/>
        <v>55</v>
      </c>
      <c r="T50">
        <f t="shared" si="65"/>
        <v>43.593031658328606</v>
      </c>
      <c r="U50">
        <f t="shared" si="6"/>
        <v>-46</v>
      </c>
      <c r="V50">
        <f t="shared" si="7"/>
        <v>31</v>
      </c>
      <c r="W50">
        <f t="shared" si="8"/>
        <v>0</v>
      </c>
      <c r="X50">
        <f t="shared" si="9"/>
        <v>31</v>
      </c>
      <c r="Y50">
        <f t="shared" si="63"/>
        <v>10.31654156596907</v>
      </c>
      <c r="Z50">
        <f t="shared" si="64"/>
        <v>9.1571125114044651</v>
      </c>
      <c r="AA50">
        <f t="shared" si="60"/>
        <v>23.665574917632636</v>
      </c>
      <c r="AB50">
        <f t="shared" si="61"/>
        <v>21.005908887401194</v>
      </c>
      <c r="AC50">
        <f t="shared" si="62"/>
        <v>5.9538340876237825</v>
      </c>
      <c r="AD50">
        <f t="shared" si="78"/>
        <v>18.586307594612741</v>
      </c>
      <c r="AE50">
        <f t="shared" si="27"/>
        <v>908.05999759999997</v>
      </c>
      <c r="AF50">
        <f t="shared" si="32"/>
        <v>901.41666666666652</v>
      </c>
      <c r="AG50">
        <f t="shared" si="70"/>
        <v>834.35750419999999</v>
      </c>
      <c r="AH50">
        <f t="shared" si="50"/>
        <v>869.24000240000009</v>
      </c>
      <c r="AI50">
        <f t="shared" si="51"/>
        <v>960.00139566405562</v>
      </c>
      <c r="AJ50">
        <f t="shared" si="52"/>
        <v>778.47860913594457</v>
      </c>
      <c r="AK50">
        <f t="shared" si="53"/>
        <v>0.64218592659166174</v>
      </c>
      <c r="AL50">
        <f t="shared" si="10"/>
        <v>-0.56181861818181877</v>
      </c>
      <c r="AM50">
        <f t="shared" si="11"/>
        <v>-765716.07836683712</v>
      </c>
      <c r="AN50">
        <f t="shared" si="71"/>
        <v>3169397.3748669778</v>
      </c>
      <c r="AO50">
        <f t="shared" si="72"/>
        <v>16172369</v>
      </c>
      <c r="AP50">
        <f t="shared" si="79"/>
        <v>0.19597607344149628</v>
      </c>
      <c r="AQ50">
        <f t="shared" si="80"/>
        <v>901.08022455398384</v>
      </c>
      <c r="AR50">
        <f t="shared" si="81"/>
        <v>887.28496500361291</v>
      </c>
      <c r="AS50">
        <f t="shared" si="82"/>
        <v>877.24741065866431</v>
      </c>
      <c r="AT50">
        <f t="shared" si="83"/>
        <v>857.42303148825624</v>
      </c>
      <c r="AU50">
        <f t="shared" si="84"/>
        <v>870.16121415261318</v>
      </c>
      <c r="AV50">
        <f t="shared" si="85"/>
        <v>855.54275387027189</v>
      </c>
      <c r="AW50">
        <f t="shared" si="86"/>
        <v>14.618460282341289</v>
      </c>
      <c r="AX50">
        <f t="shared" si="113"/>
        <v>-1.5125227773554384</v>
      </c>
      <c r="AY50">
        <f t="shared" si="87"/>
        <v>16.130983059696728</v>
      </c>
      <c r="AZ50">
        <f t="shared" si="12"/>
        <v>905.34999599999992</v>
      </c>
      <c r="BA50">
        <f t="shared" si="13"/>
        <v>1233923237.9483039</v>
      </c>
      <c r="BB50">
        <f t="shared" si="16"/>
        <v>0</v>
      </c>
      <c r="BC50">
        <f t="shared" si="17"/>
        <v>1233923237.9483039</v>
      </c>
      <c r="BD50">
        <f t="shared" si="56"/>
        <v>7469456570.2481194</v>
      </c>
      <c r="BE50">
        <f t="shared" si="57"/>
        <v>4501425966.6756077</v>
      </c>
      <c r="BF50">
        <f t="shared" si="58"/>
        <v>1.6593534194597588</v>
      </c>
      <c r="BG50">
        <f t="shared" si="59"/>
        <v>62.396874643192497</v>
      </c>
      <c r="BH50">
        <f t="shared" si="88"/>
        <v>390922</v>
      </c>
      <c r="BI50">
        <f t="shared" si="89"/>
        <v>1.7086767687775803</v>
      </c>
      <c r="BJ50">
        <f t="shared" si="19"/>
        <v>-3379.9987999999985</v>
      </c>
      <c r="BK50">
        <f t="shared" si="90"/>
        <v>-3.5350529555868614E-2</v>
      </c>
      <c r="BL50">
        <f t="shared" si="91"/>
        <v>0.96464947044413141</v>
      </c>
      <c r="BM50">
        <f t="shared" si="92"/>
        <v>47.835454387445743</v>
      </c>
      <c r="BN50">
        <f t="shared" si="93"/>
        <v>910.5</v>
      </c>
      <c r="BO50">
        <f t="shared" si="29"/>
        <v>902.56499640000004</v>
      </c>
      <c r="BP50">
        <f t="shared" si="94"/>
        <v>834.23970570588233</v>
      </c>
      <c r="BQ50">
        <f t="shared" si="95"/>
        <v>68.325290694117712</v>
      </c>
      <c r="BR50">
        <f t="shared" si="96"/>
        <v>94.5</v>
      </c>
      <c r="BS50">
        <f t="shared" si="97"/>
        <v>114.75</v>
      </c>
      <c r="BT50">
        <f t="shared" si="98"/>
        <v>132.5</v>
      </c>
      <c r="BU50">
        <f t="shared" si="99"/>
        <v>144</v>
      </c>
      <c r="BV50">
        <f t="shared" si="100"/>
        <v>912.59999199999993</v>
      </c>
      <c r="BW50">
        <f t="shared" si="101"/>
        <v>909.40475619047629</v>
      </c>
      <c r="BX50">
        <f t="shared" si="102"/>
        <v>891.01727294545447</v>
      </c>
      <c r="BY50">
        <f t="shared" si="103"/>
        <v>854.19976510476181</v>
      </c>
      <c r="BZ50">
        <f t="shared" si="104"/>
        <v>944.5</v>
      </c>
      <c r="CA50">
        <f t="shared" si="105"/>
        <v>768.25</v>
      </c>
      <c r="CB50">
        <f t="shared" si="106"/>
        <v>897.28450712000017</v>
      </c>
      <c r="CC50">
        <f t="shared" si="107"/>
        <v>886.82195267777786</v>
      </c>
      <c r="CD50">
        <f t="shared" si="108"/>
        <v>835.32542659888895</v>
      </c>
      <c r="CE50">
        <f t="shared" si="109"/>
        <v>812.56421299195688</v>
      </c>
      <c r="CF50">
        <f t="shared" si="110"/>
        <v>927.84997599999997</v>
      </c>
      <c r="CG50">
        <f t="shared" si="111"/>
        <v>938.09997599999997</v>
      </c>
      <c r="CH50">
        <f t="shared" si="112"/>
        <v>873.54998799999998</v>
      </c>
    </row>
    <row r="51" spans="1:86">
      <c r="A51" s="1">
        <v>39518</v>
      </c>
      <c r="B51">
        <v>885</v>
      </c>
      <c r="C51">
        <v>892</v>
      </c>
      <c r="D51">
        <v>852</v>
      </c>
      <c r="E51">
        <v>866.65002400000003</v>
      </c>
      <c r="F51">
        <v>846194</v>
      </c>
      <c r="G51">
        <f t="shared" si="34"/>
        <v>-226355.87956719872</v>
      </c>
      <c r="H51">
        <f t="shared" si="66"/>
        <v>947192.49197202059</v>
      </c>
      <c r="I51">
        <f t="shared" si="15"/>
        <v>873.91250600000001</v>
      </c>
      <c r="J51">
        <f t="shared" si="44"/>
        <v>923.42500300000006</v>
      </c>
      <c r="K51">
        <f t="shared" si="45"/>
        <v>807.89999399999988</v>
      </c>
      <c r="L51">
        <f t="shared" si="46"/>
        <v>4</v>
      </c>
      <c r="M51">
        <f t="shared" si="47"/>
        <v>10</v>
      </c>
      <c r="N51">
        <f t="shared" si="48"/>
        <v>60</v>
      </c>
      <c r="O51">
        <f t="shared" si="49"/>
        <v>0</v>
      </c>
      <c r="P51">
        <f t="shared" si="2"/>
        <v>40</v>
      </c>
      <c r="Q51">
        <f t="shared" si="3"/>
        <v>25.34997599999997</v>
      </c>
      <c r="R51">
        <f t="shared" si="4"/>
        <v>14.65002400000003</v>
      </c>
      <c r="S51">
        <f t="shared" si="5"/>
        <v>40</v>
      </c>
      <c r="T51">
        <f t="shared" si="65"/>
        <v>43.336386539876564</v>
      </c>
      <c r="U51">
        <f t="shared" si="6"/>
        <v>-7.0999759999999696</v>
      </c>
      <c r="V51">
        <f t="shared" si="7"/>
        <v>0.90002400000003036</v>
      </c>
      <c r="W51">
        <f t="shared" si="8"/>
        <v>0</v>
      </c>
      <c r="X51">
        <f t="shared" si="9"/>
        <v>0.90002400000003036</v>
      </c>
      <c r="Y51">
        <f t="shared" si="63"/>
        <v>9.5796457398284218</v>
      </c>
      <c r="Z51">
        <f t="shared" si="64"/>
        <v>8.5673204748755776</v>
      </c>
      <c r="AA51">
        <f t="shared" si="60"/>
        <v>22.105317274234622</v>
      </c>
      <c r="AB51">
        <f t="shared" si="61"/>
        <v>19.769346636670416</v>
      </c>
      <c r="AC51">
        <f t="shared" si="62"/>
        <v>5.5784821163803295</v>
      </c>
      <c r="AD51">
        <f t="shared" si="78"/>
        <v>16.938957089469547</v>
      </c>
      <c r="AE51">
        <f t="shared" si="27"/>
        <v>906.85999760000016</v>
      </c>
      <c r="AF51">
        <f t="shared" si="32"/>
        <v>901.15833533333318</v>
      </c>
      <c r="AG51">
        <f t="shared" si="70"/>
        <v>837.02250659999993</v>
      </c>
      <c r="AH51">
        <f t="shared" si="50"/>
        <v>875.85000599999989</v>
      </c>
      <c r="AI51">
        <f t="shared" si="51"/>
        <v>954.45164644599924</v>
      </c>
      <c r="AJ51">
        <f t="shared" si="52"/>
        <v>797.24836555400054</v>
      </c>
      <c r="AK51">
        <f t="shared" si="53"/>
        <v>0.44147716289508993</v>
      </c>
      <c r="AL51">
        <f t="shared" si="10"/>
        <v>-0.26749879999999848</v>
      </c>
      <c r="AM51">
        <f t="shared" si="11"/>
        <v>-226355.87956719872</v>
      </c>
      <c r="AN51">
        <f t="shared" si="71"/>
        <v>2932441.6145989792</v>
      </c>
      <c r="AO51">
        <f t="shared" si="72"/>
        <v>16550908</v>
      </c>
      <c r="AP51">
        <f t="shared" si="79"/>
        <v>0.1771770838553981</v>
      </c>
      <c r="AQ51">
        <f t="shared" si="80"/>
        <v>889.3739563656294</v>
      </c>
      <c r="AR51">
        <f t="shared" si="81"/>
        <v>878.76775681758329</v>
      </c>
      <c r="AS51">
        <f t="shared" si="82"/>
        <v>875.33988106010474</v>
      </c>
      <c r="AT51">
        <f t="shared" si="83"/>
        <v>858.25346081431314</v>
      </c>
      <c r="AU51">
        <f t="shared" si="84"/>
        <v>869.6345356297212</v>
      </c>
      <c r="AV51">
        <f t="shared" si="85"/>
        <v>856.3202627793529</v>
      </c>
      <c r="AW51">
        <f t="shared" si="86"/>
        <v>13.314272850368297</v>
      </c>
      <c r="AX51">
        <f t="shared" si="113"/>
        <v>1.452836348189309</v>
      </c>
      <c r="AY51">
        <f t="shared" si="87"/>
        <v>11.861436502178989</v>
      </c>
      <c r="AZ51">
        <f t="shared" si="12"/>
        <v>870.21667466666668</v>
      </c>
      <c r="BA51">
        <f t="shared" si="13"/>
        <v>736372128.80288529</v>
      </c>
      <c r="BB51">
        <f t="shared" si="16"/>
        <v>0</v>
      </c>
      <c r="BC51">
        <f t="shared" si="17"/>
        <v>736372128.80288529</v>
      </c>
      <c r="BD51">
        <f t="shared" si="56"/>
        <v>7469456570.2481194</v>
      </c>
      <c r="BE51">
        <f t="shared" si="57"/>
        <v>4918089646.7391434</v>
      </c>
      <c r="BF51">
        <f t="shared" si="58"/>
        <v>1.5187719433297879</v>
      </c>
      <c r="BG51">
        <f t="shared" si="59"/>
        <v>60.298112631903805</v>
      </c>
      <c r="BH51">
        <f t="shared" si="88"/>
        <v>-455272</v>
      </c>
      <c r="BI51">
        <f t="shared" si="89"/>
        <v>1.5548239868988096</v>
      </c>
      <c r="BJ51">
        <f t="shared" si="19"/>
        <v>-2939.9963999999954</v>
      </c>
      <c r="BK51">
        <f t="shared" si="90"/>
        <v>-3.1730031149947296E-2</v>
      </c>
      <c r="BL51">
        <f t="shared" si="91"/>
        <v>0.96826996885005268</v>
      </c>
      <c r="BM51">
        <f t="shared" si="92"/>
        <v>41.426701939162072</v>
      </c>
      <c r="BN51">
        <f t="shared" si="93"/>
        <v>872</v>
      </c>
      <c r="BO51">
        <f t="shared" si="29"/>
        <v>901.31499640000004</v>
      </c>
      <c r="BP51">
        <f t="shared" si="94"/>
        <v>837.23970570588233</v>
      </c>
      <c r="BQ51">
        <f t="shared" si="95"/>
        <v>64.075290694117712</v>
      </c>
      <c r="BR51">
        <f t="shared" si="96"/>
        <v>53.350036000000046</v>
      </c>
      <c r="BS51">
        <f t="shared" si="97"/>
        <v>61</v>
      </c>
      <c r="BT51">
        <f t="shared" si="98"/>
        <v>76</v>
      </c>
      <c r="BU51">
        <f t="shared" si="99"/>
        <v>73.700012000000015</v>
      </c>
      <c r="BV51">
        <f t="shared" si="100"/>
        <v>898.79666746666669</v>
      </c>
      <c r="BW51">
        <f t="shared" si="101"/>
        <v>899.4714297142857</v>
      </c>
      <c r="BX51">
        <f t="shared" si="102"/>
        <v>890.54636778181816</v>
      </c>
      <c r="BY51">
        <f t="shared" si="103"/>
        <v>857.2752431809522</v>
      </c>
      <c r="BZ51">
        <f t="shared" si="104"/>
        <v>944.5</v>
      </c>
      <c r="CA51">
        <f t="shared" si="105"/>
        <v>791</v>
      </c>
      <c r="CB51">
        <f t="shared" si="106"/>
        <v>914.97949372000005</v>
      </c>
      <c r="CC51">
        <f t="shared" si="107"/>
        <v>897.93014515555535</v>
      </c>
      <c r="CD51">
        <f t="shared" si="108"/>
        <v>849.60176480507926</v>
      </c>
      <c r="CE51">
        <f t="shared" si="109"/>
        <v>813.46779485320008</v>
      </c>
      <c r="CF51">
        <f t="shared" si="110"/>
        <v>895.04998799999998</v>
      </c>
      <c r="CG51">
        <f t="shared" si="111"/>
        <v>938</v>
      </c>
      <c r="CH51">
        <f t="shared" si="112"/>
        <v>883</v>
      </c>
    </row>
    <row r="52" spans="1:86">
      <c r="A52" s="1">
        <v>39519</v>
      </c>
      <c r="B52">
        <v>876</v>
      </c>
      <c r="C52">
        <v>884.90002400000003</v>
      </c>
      <c r="D52">
        <v>851.09997599999997</v>
      </c>
      <c r="E52">
        <v>857.40002400000003</v>
      </c>
      <c r="F52">
        <v>965824</v>
      </c>
      <c r="G52">
        <f t="shared" si="34"/>
        <v>-605780.86872681079</v>
      </c>
      <c r="H52">
        <f t="shared" si="66"/>
        <v>341411.6232452098</v>
      </c>
      <c r="I52">
        <f t="shared" si="15"/>
        <v>867.35000600000001</v>
      </c>
      <c r="J52">
        <f t="shared" si="44"/>
        <v>923.42500300000006</v>
      </c>
      <c r="K52">
        <f t="shared" si="45"/>
        <v>825.72500600000001</v>
      </c>
      <c r="L52">
        <f t="shared" si="46"/>
        <v>5</v>
      </c>
      <c r="M52">
        <f t="shared" si="47"/>
        <v>10</v>
      </c>
      <c r="N52">
        <f t="shared" si="48"/>
        <v>50</v>
      </c>
      <c r="O52">
        <f t="shared" si="49"/>
        <v>0</v>
      </c>
      <c r="P52">
        <f t="shared" si="2"/>
        <v>33.800048000000061</v>
      </c>
      <c r="Q52">
        <f t="shared" si="3"/>
        <v>27.5</v>
      </c>
      <c r="R52">
        <f t="shared" si="4"/>
        <v>6.3000480000000607</v>
      </c>
      <c r="S52">
        <f t="shared" si="5"/>
        <v>33.800048000000061</v>
      </c>
      <c r="T52">
        <f t="shared" si="65"/>
        <v>42.655219501313958</v>
      </c>
      <c r="U52">
        <f t="shared" si="6"/>
        <v>-10</v>
      </c>
      <c r="V52">
        <f t="shared" si="7"/>
        <v>45.09997599999997</v>
      </c>
      <c r="W52">
        <f t="shared" si="8"/>
        <v>0</v>
      </c>
      <c r="X52">
        <f t="shared" si="9"/>
        <v>45.09997599999997</v>
      </c>
      <c r="Y52">
        <f t="shared" si="63"/>
        <v>8.8953853298406766</v>
      </c>
      <c r="Z52">
        <f t="shared" si="64"/>
        <v>11.176795869527322</v>
      </c>
      <c r="AA52">
        <f t="shared" si="60"/>
        <v>20.854154389163703</v>
      </c>
      <c r="AB52">
        <f t="shared" si="61"/>
        <v>26.202645303895412</v>
      </c>
      <c r="AC52">
        <f t="shared" si="62"/>
        <v>11.366032007316068</v>
      </c>
      <c r="AD52">
        <f t="shared" si="78"/>
        <v>15.539236634273621</v>
      </c>
      <c r="AE52">
        <f t="shared" si="27"/>
        <v>897.43000480000012</v>
      </c>
      <c r="AF52">
        <f t="shared" si="32"/>
        <v>898.6166686666669</v>
      </c>
      <c r="AG52">
        <f t="shared" si="70"/>
        <v>839.50750719999996</v>
      </c>
      <c r="AH52">
        <f t="shared" si="50"/>
        <v>880.26000959999999</v>
      </c>
      <c r="AI52">
        <f t="shared" si="51"/>
        <v>948.60899779582178</v>
      </c>
      <c r="AJ52">
        <f t="shared" si="52"/>
        <v>811.9110214041782</v>
      </c>
      <c r="AK52">
        <f t="shared" si="53"/>
        <v>0.33277012430304415</v>
      </c>
      <c r="AL52">
        <f t="shared" si="10"/>
        <v>-0.62721662407106349</v>
      </c>
      <c r="AM52">
        <f t="shared" si="11"/>
        <v>-605780.86872681079</v>
      </c>
      <c r="AN52">
        <f t="shared" si="71"/>
        <v>2406780.2814077777</v>
      </c>
      <c r="AO52">
        <f t="shared" si="72"/>
        <v>17202887</v>
      </c>
      <c r="AP52">
        <f t="shared" si="79"/>
        <v>0.13990560313555381</v>
      </c>
      <c r="AQ52">
        <f t="shared" si="80"/>
        <v>878.50281936131546</v>
      </c>
      <c r="AR52">
        <f t="shared" si="81"/>
        <v>867.81868928457209</v>
      </c>
      <c r="AS52">
        <f t="shared" si="82"/>
        <v>872.11070678928593</v>
      </c>
      <c r="AT52">
        <f t="shared" si="83"/>
        <v>858.17665150102493</v>
      </c>
      <c r="AU52">
        <f t="shared" si="84"/>
        <v>867.79935888526302</v>
      </c>
      <c r="AV52">
        <f t="shared" si="85"/>
        <v>856.39584606479821</v>
      </c>
      <c r="AW52">
        <f t="shared" si="86"/>
        <v>11.403512820464812</v>
      </c>
      <c r="AX52">
        <f t="shared" si="113"/>
        <v>3.4429716426444097</v>
      </c>
      <c r="AY52">
        <f t="shared" si="87"/>
        <v>7.960541177820402</v>
      </c>
      <c r="AZ52">
        <f t="shared" si="12"/>
        <v>864.46667466666668</v>
      </c>
      <c r="BA52">
        <f t="shared" si="13"/>
        <v>834922661.59325862</v>
      </c>
      <c r="BB52">
        <f t="shared" si="16"/>
        <v>0</v>
      </c>
      <c r="BC52">
        <f t="shared" si="17"/>
        <v>834922661.59325862</v>
      </c>
      <c r="BD52">
        <f t="shared" si="56"/>
        <v>7469456570.2481194</v>
      </c>
      <c r="BE52">
        <f t="shared" si="57"/>
        <v>5167705445.8983927</v>
      </c>
      <c r="BF52">
        <f t="shared" si="58"/>
        <v>1.4454106660000574</v>
      </c>
      <c r="BG52">
        <f t="shared" si="59"/>
        <v>59.107072938563178</v>
      </c>
      <c r="BH52">
        <f t="shared" si="88"/>
        <v>-1421096</v>
      </c>
      <c r="BI52">
        <f t="shared" si="89"/>
        <v>1.3315703097889593</v>
      </c>
      <c r="BJ52">
        <f t="shared" si="19"/>
        <v>-1025</v>
      </c>
      <c r="BK52">
        <f t="shared" si="90"/>
        <v>-1.0673281882929942E-2</v>
      </c>
      <c r="BL52">
        <f t="shared" si="91"/>
        <v>0.98932671811707007</v>
      </c>
      <c r="BM52">
        <f t="shared" si="92"/>
        <v>36.023079744461093</v>
      </c>
      <c r="BN52">
        <f t="shared" si="93"/>
        <v>868</v>
      </c>
      <c r="BO52">
        <f t="shared" si="29"/>
        <v>895.91499640000006</v>
      </c>
      <c r="BP52">
        <f t="shared" si="94"/>
        <v>838.59264688235294</v>
      </c>
      <c r="BQ52">
        <f t="shared" si="95"/>
        <v>57.322349517647126</v>
      </c>
      <c r="BR52">
        <f t="shared" si="96"/>
        <v>24.5</v>
      </c>
      <c r="BS52">
        <f t="shared" si="97"/>
        <v>36.09997599999997</v>
      </c>
      <c r="BT52">
        <f t="shared" si="98"/>
        <v>44.90002400000003</v>
      </c>
      <c r="BU52">
        <f t="shared" si="99"/>
        <v>61</v>
      </c>
      <c r="BV52">
        <f t="shared" si="100"/>
        <v>882.31000960000006</v>
      </c>
      <c r="BW52">
        <f t="shared" si="101"/>
        <v>886.96905504761889</v>
      </c>
      <c r="BX52">
        <f t="shared" si="102"/>
        <v>887.19182560000002</v>
      </c>
      <c r="BY52">
        <f t="shared" si="103"/>
        <v>859.21595912380963</v>
      </c>
      <c r="BZ52">
        <f t="shared" si="104"/>
        <v>944.5</v>
      </c>
      <c r="CA52">
        <f t="shared" si="105"/>
        <v>815</v>
      </c>
      <c r="CB52">
        <f t="shared" si="106"/>
        <v>920.02516722666655</v>
      </c>
      <c r="CC52">
        <f t="shared" si="107"/>
        <v>912.25235621111108</v>
      </c>
      <c r="CD52">
        <f t="shared" si="108"/>
        <v>863.70010424285715</v>
      </c>
      <c r="CE52">
        <f t="shared" si="109"/>
        <v>815.96937896447321</v>
      </c>
      <c r="CF52">
        <f t="shared" si="110"/>
        <v>866.65002400000003</v>
      </c>
      <c r="CG52">
        <f t="shared" si="111"/>
        <v>892</v>
      </c>
      <c r="CH52">
        <f t="shared" si="112"/>
        <v>852</v>
      </c>
    </row>
    <row r="53" spans="1:86">
      <c r="A53" s="1">
        <v>39520</v>
      </c>
      <c r="B53">
        <v>850</v>
      </c>
      <c r="C53">
        <v>874.90002400000003</v>
      </c>
      <c r="D53">
        <v>806</v>
      </c>
      <c r="E53">
        <v>840.34997599999997</v>
      </c>
      <c r="F53">
        <v>797094</v>
      </c>
      <c r="G53">
        <f t="shared" si="34"/>
        <v>-2314.6028333469449</v>
      </c>
      <c r="H53">
        <f t="shared" si="66"/>
        <v>339097.02041186288</v>
      </c>
      <c r="I53">
        <f t="shared" si="15"/>
        <v>842.8125</v>
      </c>
      <c r="J53">
        <f t="shared" si="44"/>
        <v>923.42500300000006</v>
      </c>
      <c r="K53">
        <f t="shared" si="45"/>
        <v>831.71250900000007</v>
      </c>
      <c r="L53">
        <f t="shared" si="46"/>
        <v>6</v>
      </c>
      <c r="M53">
        <f t="shared" si="47"/>
        <v>10</v>
      </c>
      <c r="N53">
        <f t="shared" si="48"/>
        <v>40</v>
      </c>
      <c r="O53">
        <f t="shared" si="49"/>
        <v>0</v>
      </c>
      <c r="P53">
        <f t="shared" si="2"/>
        <v>68.90002400000003</v>
      </c>
      <c r="Q53">
        <f t="shared" si="3"/>
        <v>34.550048000000061</v>
      </c>
      <c r="R53">
        <f t="shared" si="4"/>
        <v>34.34997599999997</v>
      </c>
      <c r="S53">
        <f t="shared" si="5"/>
        <v>68.90002400000003</v>
      </c>
      <c r="T53">
        <f t="shared" si="65"/>
        <v>44.529848394077248</v>
      </c>
      <c r="U53">
        <f t="shared" si="6"/>
        <v>-25.100036000000046</v>
      </c>
      <c r="V53">
        <f t="shared" si="7"/>
        <v>1</v>
      </c>
      <c r="W53">
        <f t="shared" si="8"/>
        <v>0</v>
      </c>
      <c r="X53">
        <f t="shared" si="9"/>
        <v>1</v>
      </c>
      <c r="Y53">
        <f t="shared" si="63"/>
        <v>8.2600006634234848</v>
      </c>
      <c r="Z53">
        <f t="shared" si="64"/>
        <v>10.449881878846798</v>
      </c>
      <c r="AA53">
        <f t="shared" si="60"/>
        <v>18.549357254317798</v>
      </c>
      <c r="AB53">
        <f t="shared" si="61"/>
        <v>23.467140032384883</v>
      </c>
      <c r="AC53">
        <f t="shared" si="62"/>
        <v>11.704409209816397</v>
      </c>
      <c r="AD53">
        <f t="shared" si="78"/>
        <v>14.077352576926739</v>
      </c>
      <c r="AE53">
        <f t="shared" si="27"/>
        <v>877.45999759999995</v>
      </c>
      <c r="AF53">
        <f t="shared" si="32"/>
        <v>887.91666666666663</v>
      </c>
      <c r="AG53">
        <f t="shared" si="70"/>
        <v>840.66250600000001</v>
      </c>
      <c r="AH53">
        <f t="shared" si="50"/>
        <v>881.00500479999994</v>
      </c>
      <c r="AI53">
        <f t="shared" si="51"/>
        <v>947.40757353322419</v>
      </c>
      <c r="AJ53">
        <f t="shared" si="52"/>
        <v>814.60243606677568</v>
      </c>
      <c r="AK53">
        <f t="shared" si="53"/>
        <v>0.19387457762866342</v>
      </c>
      <c r="AL53">
        <f t="shared" si="10"/>
        <v>-2.9038016009993112E-3</v>
      </c>
      <c r="AM53">
        <f t="shared" si="11"/>
        <v>-2314.6028333469449</v>
      </c>
      <c r="AN53">
        <f t="shared" si="71"/>
        <v>2276314.7871976467</v>
      </c>
      <c r="AO53">
        <f t="shared" si="72"/>
        <v>17605136</v>
      </c>
      <c r="AP53">
        <f t="shared" si="79"/>
        <v>0.12929833584913214</v>
      </c>
      <c r="AQ53">
        <f t="shared" si="80"/>
        <v>865.5308526184682</v>
      </c>
      <c r="AR53">
        <f t="shared" si="81"/>
        <v>857.80986625846901</v>
      </c>
      <c r="AS53">
        <f t="shared" si="82"/>
        <v>866.39377524721442</v>
      </c>
      <c r="AT53">
        <f t="shared" si="83"/>
        <v>856.57225070593267</v>
      </c>
      <c r="AU53">
        <f t="shared" si="84"/>
        <v>863.68195145247353</v>
      </c>
      <c r="AV53">
        <f t="shared" si="85"/>
        <v>855.27263516026233</v>
      </c>
      <c r="AW53">
        <f t="shared" si="86"/>
        <v>8.4093162922112015</v>
      </c>
      <c r="AX53">
        <f t="shared" si="113"/>
        <v>4.436240572557768</v>
      </c>
      <c r="AY53">
        <f t="shared" si="87"/>
        <v>3.9730757196534334</v>
      </c>
      <c r="AZ53">
        <f t="shared" si="12"/>
        <v>840.41666666666663</v>
      </c>
      <c r="BA53">
        <f t="shared" si="13"/>
        <v>669891082.5</v>
      </c>
      <c r="BB53">
        <f t="shared" si="16"/>
        <v>0</v>
      </c>
      <c r="BC53">
        <f t="shared" si="17"/>
        <v>669891082.5</v>
      </c>
      <c r="BD53">
        <f t="shared" si="56"/>
        <v>7469456570.2481194</v>
      </c>
      <c r="BE53">
        <f t="shared" si="57"/>
        <v>5351657497.6174412</v>
      </c>
      <c r="BF53">
        <f t="shared" si="58"/>
        <v>1.3957276925090072</v>
      </c>
      <c r="BG53">
        <f t="shared" si="59"/>
        <v>58.259029057149817</v>
      </c>
      <c r="BH53">
        <f t="shared" si="88"/>
        <v>-2218190</v>
      </c>
      <c r="BI53">
        <f t="shared" si="89"/>
        <v>0.98323224039963009</v>
      </c>
      <c r="BJ53">
        <f t="shared" si="19"/>
        <v>-1805.0048000000061</v>
      </c>
      <c r="BK53">
        <f t="shared" si="90"/>
        <v>-1.9885756382950672E-2</v>
      </c>
      <c r="BL53">
        <f t="shared" si="91"/>
        <v>0.98011424361704935</v>
      </c>
      <c r="BM53">
        <f t="shared" si="92"/>
        <v>34.997226613810525</v>
      </c>
      <c r="BN53">
        <f t="shared" si="93"/>
        <v>840.45001200000002</v>
      </c>
      <c r="BO53">
        <f t="shared" si="29"/>
        <v>879.35499880000009</v>
      </c>
      <c r="BP53">
        <f t="shared" si="94"/>
        <v>839.62058841176463</v>
      </c>
      <c r="BQ53">
        <f t="shared" si="95"/>
        <v>39.73441038823546</v>
      </c>
      <c r="BR53">
        <f t="shared" si="96"/>
        <v>3.1999519999999393</v>
      </c>
      <c r="BS53">
        <f t="shared" si="97"/>
        <v>-10.700012000000015</v>
      </c>
      <c r="BT53">
        <f t="shared" si="98"/>
        <v>31.90002400000003</v>
      </c>
      <c r="BU53">
        <f t="shared" si="99"/>
        <v>20</v>
      </c>
      <c r="BV53">
        <f t="shared" si="100"/>
        <v>863.28333333333319</v>
      </c>
      <c r="BW53">
        <f t="shared" si="101"/>
        <v>870.32142857142878</v>
      </c>
      <c r="BX53">
        <f t="shared" si="102"/>
        <v>879.93545585454558</v>
      </c>
      <c r="BY53">
        <f t="shared" si="103"/>
        <v>859.29619424761904</v>
      </c>
      <c r="BZ53">
        <f t="shared" si="104"/>
        <v>944.5</v>
      </c>
      <c r="CA53">
        <f t="shared" si="105"/>
        <v>806</v>
      </c>
      <c r="CB53">
        <f t="shared" si="106"/>
        <v>900.00282425333319</v>
      </c>
      <c r="CC53">
        <f t="shared" si="107"/>
        <v>914.67375046666666</v>
      </c>
      <c r="CD53">
        <f t="shared" si="108"/>
        <v>874.39130507365076</v>
      </c>
      <c r="CE53">
        <f t="shared" si="109"/>
        <v>816.93913565562195</v>
      </c>
      <c r="CF53">
        <f t="shared" si="110"/>
        <v>857.40002400000003</v>
      </c>
      <c r="CG53">
        <f t="shared" si="111"/>
        <v>884.90002400000003</v>
      </c>
      <c r="CH53">
        <f t="shared" si="112"/>
        <v>851.09997599999997</v>
      </c>
    </row>
    <row r="54" spans="1:86">
      <c r="A54" s="1">
        <v>39521</v>
      </c>
      <c r="B54">
        <v>840</v>
      </c>
      <c r="C54">
        <v>849.79998799999998</v>
      </c>
      <c r="D54">
        <v>805</v>
      </c>
      <c r="E54">
        <v>832.70001200000002</v>
      </c>
      <c r="F54">
        <v>652894</v>
      </c>
      <c r="G54">
        <f t="shared" si="34"/>
        <v>154479.94995409445</v>
      </c>
      <c r="H54">
        <f t="shared" si="66"/>
        <v>493576.97036595736</v>
      </c>
      <c r="I54">
        <f t="shared" si="15"/>
        <v>831.875</v>
      </c>
      <c r="J54">
        <f t="shared" si="44"/>
        <v>923.42500300000006</v>
      </c>
      <c r="K54">
        <f t="shared" si="45"/>
        <v>831.875</v>
      </c>
      <c r="L54">
        <f t="shared" si="46"/>
        <v>7</v>
      </c>
      <c r="M54">
        <f t="shared" si="47"/>
        <v>1</v>
      </c>
      <c r="N54">
        <f t="shared" si="48"/>
        <v>30</v>
      </c>
      <c r="O54">
        <f t="shared" si="49"/>
        <v>90</v>
      </c>
      <c r="P54">
        <f t="shared" si="2"/>
        <v>44.799987999999985</v>
      </c>
      <c r="Q54">
        <f t="shared" si="3"/>
        <v>17.09997599999997</v>
      </c>
      <c r="R54">
        <f t="shared" si="4"/>
        <v>27.700012000000015</v>
      </c>
      <c r="S54">
        <f t="shared" si="5"/>
        <v>44.799987999999985</v>
      </c>
      <c r="T54">
        <f t="shared" si="65"/>
        <v>44.549144080214589</v>
      </c>
      <c r="U54">
        <f t="shared" si="6"/>
        <v>-19.899963999999954</v>
      </c>
      <c r="V54">
        <f t="shared" si="7"/>
        <v>5</v>
      </c>
      <c r="W54">
        <f t="shared" si="8"/>
        <v>0</v>
      </c>
      <c r="X54">
        <f t="shared" si="9"/>
        <v>5</v>
      </c>
      <c r="Y54">
        <f t="shared" si="63"/>
        <v>7.6700006160360932</v>
      </c>
      <c r="Z54">
        <f t="shared" si="64"/>
        <v>10.060604601786311</v>
      </c>
      <c r="AA54">
        <f t="shared" si="60"/>
        <v>17.216942714377616</v>
      </c>
      <c r="AB54">
        <f t="shared" si="61"/>
        <v>22.583160259311207</v>
      </c>
      <c r="AC54">
        <f t="shared" si="62"/>
        <v>13.482923771531713</v>
      </c>
      <c r="AD54">
        <f t="shared" si="78"/>
        <v>13.851179808924034</v>
      </c>
      <c r="AE54">
        <f t="shared" si="27"/>
        <v>858.43000479999989</v>
      </c>
      <c r="AF54">
        <f t="shared" si="32"/>
        <v>870</v>
      </c>
      <c r="AG54">
        <f t="shared" si="70"/>
        <v>840.83750600000008</v>
      </c>
      <c r="AH54">
        <f t="shared" si="50"/>
        <v>880.56000359999985</v>
      </c>
      <c r="AI54">
        <f t="shared" si="51"/>
        <v>948.18066778984041</v>
      </c>
      <c r="AJ54">
        <f t="shared" si="52"/>
        <v>812.93933941015928</v>
      </c>
      <c r="AK54">
        <f t="shared" si="53"/>
        <v>0.14611415627598651</v>
      </c>
      <c r="AL54">
        <f t="shared" si="10"/>
        <v>0.236608009805718</v>
      </c>
      <c r="AM54">
        <f t="shared" si="11"/>
        <v>154479.94995409445</v>
      </c>
      <c r="AN54">
        <f t="shared" si="71"/>
        <v>2495485.3259123806</v>
      </c>
      <c r="AO54">
        <f t="shared" si="72"/>
        <v>18012989</v>
      </c>
      <c r="AP54">
        <f t="shared" si="79"/>
        <v>0.13853810302734212</v>
      </c>
      <c r="AQ54">
        <f t="shared" si="80"/>
        <v>854.36836680818897</v>
      </c>
      <c r="AR54">
        <f t="shared" si="81"/>
        <v>843.20080095480535</v>
      </c>
      <c r="AS54">
        <f t="shared" si="82"/>
        <v>860.32889786271585</v>
      </c>
      <c r="AT54">
        <f t="shared" si="83"/>
        <v>854.42374922239878</v>
      </c>
      <c r="AU54">
        <f t="shared" si="84"/>
        <v>859.03466053460249</v>
      </c>
      <c r="AV54">
        <f t="shared" si="85"/>
        <v>853.69255153904396</v>
      </c>
      <c r="AW54">
        <f t="shared" si="86"/>
        <v>5.342108995558533</v>
      </c>
      <c r="AX54">
        <f t="shared" si="113"/>
        <v>4.6174142571579209</v>
      </c>
      <c r="AY54">
        <f t="shared" si="87"/>
        <v>0.72469473840061216</v>
      </c>
      <c r="AZ54">
        <f t="shared" si="12"/>
        <v>829.16666666666663</v>
      </c>
      <c r="BA54">
        <f t="shared" si="13"/>
        <v>541357941.66666663</v>
      </c>
      <c r="BB54">
        <f t="shared" si="16"/>
        <v>0</v>
      </c>
      <c r="BC54">
        <f t="shared" si="17"/>
        <v>541357941.66666663</v>
      </c>
      <c r="BD54">
        <f t="shared" si="56"/>
        <v>7469456570.2481194</v>
      </c>
      <c r="BE54">
        <f t="shared" si="57"/>
        <v>5435455881.2660284</v>
      </c>
      <c r="BF54">
        <f t="shared" si="58"/>
        <v>1.3742097688608836</v>
      </c>
      <c r="BG54">
        <f t="shared" si="59"/>
        <v>57.880722541218944</v>
      </c>
      <c r="BH54">
        <f t="shared" si="88"/>
        <v>-2871084</v>
      </c>
      <c r="BI54">
        <f t="shared" si="89"/>
        <v>0.62576497662158759</v>
      </c>
      <c r="BJ54">
        <f t="shared" si="19"/>
        <v>-864.99639999999545</v>
      </c>
      <c r="BK54">
        <f t="shared" si="90"/>
        <v>-9.1033072154213454E-3</v>
      </c>
      <c r="BL54">
        <f t="shared" si="91"/>
        <v>0.9908966927845787</v>
      </c>
      <c r="BM54">
        <f t="shared" si="92"/>
        <v>35.639219288879275</v>
      </c>
      <c r="BN54">
        <f t="shared" si="93"/>
        <v>827.39999399999999</v>
      </c>
      <c r="BO54">
        <f t="shared" si="29"/>
        <v>863.67000120000012</v>
      </c>
      <c r="BP54">
        <f t="shared" si="94"/>
        <v>839.85294117647061</v>
      </c>
      <c r="BQ54">
        <f t="shared" si="95"/>
        <v>23.817060023529507</v>
      </c>
      <c r="BR54">
        <f t="shared" si="96"/>
        <v>-35.5</v>
      </c>
      <c r="BS54">
        <f t="shared" si="97"/>
        <v>-20</v>
      </c>
      <c r="BT54">
        <f t="shared" si="98"/>
        <v>-25.200012000000015</v>
      </c>
      <c r="BU54">
        <f t="shared" si="99"/>
        <v>10</v>
      </c>
      <c r="BV54">
        <f t="shared" si="100"/>
        <v>848.3633381333334</v>
      </c>
      <c r="BW54">
        <f t="shared" si="101"/>
        <v>854.54524152380952</v>
      </c>
      <c r="BX54">
        <f t="shared" si="102"/>
        <v>871.1527298909092</v>
      </c>
      <c r="BY54">
        <f t="shared" si="103"/>
        <v>858.5378614857143</v>
      </c>
      <c r="BZ54">
        <f t="shared" si="104"/>
        <v>944.5</v>
      </c>
      <c r="CA54">
        <f t="shared" si="105"/>
        <v>805</v>
      </c>
      <c r="CB54">
        <f t="shared" si="106"/>
        <v>874.44516942666667</v>
      </c>
      <c r="CC54">
        <f t="shared" si="107"/>
        <v>895.0023535444443</v>
      </c>
      <c r="CD54">
        <f t="shared" si="108"/>
        <v>887.53882595396806</v>
      </c>
      <c r="CE54">
        <f t="shared" si="109"/>
        <v>814.83066065428488</v>
      </c>
      <c r="CF54">
        <f t="shared" si="110"/>
        <v>840.34997599999997</v>
      </c>
      <c r="CG54">
        <f t="shared" si="111"/>
        <v>874.90002400000003</v>
      </c>
      <c r="CH54">
        <f t="shared" si="112"/>
        <v>806</v>
      </c>
    </row>
    <row r="55" spans="1:86">
      <c r="A55" s="1">
        <v>39524</v>
      </c>
      <c r="B55">
        <v>810</v>
      </c>
      <c r="C55">
        <v>829.90002400000003</v>
      </c>
      <c r="D55">
        <v>800</v>
      </c>
      <c r="E55">
        <v>806.54998799999998</v>
      </c>
      <c r="F55">
        <v>361660</v>
      </c>
      <c r="G55">
        <f t="shared" si="34"/>
        <v>-203207.37400344614</v>
      </c>
      <c r="H55">
        <f t="shared" si="66"/>
        <v>290369.59636251122</v>
      </c>
      <c r="I55">
        <f t="shared" si="15"/>
        <v>811.61250300000006</v>
      </c>
      <c r="J55">
        <f t="shared" si="44"/>
        <v>923.42500300000006</v>
      </c>
      <c r="K55">
        <f t="shared" si="45"/>
        <v>811.61250300000006</v>
      </c>
      <c r="L55">
        <f t="shared" si="46"/>
        <v>8</v>
      </c>
      <c r="M55">
        <f t="shared" si="47"/>
        <v>1</v>
      </c>
      <c r="N55">
        <f t="shared" si="48"/>
        <v>20</v>
      </c>
      <c r="O55">
        <f t="shared" si="49"/>
        <v>90</v>
      </c>
      <c r="P55">
        <f t="shared" si="2"/>
        <v>29.90002400000003</v>
      </c>
      <c r="Q55">
        <f t="shared" si="3"/>
        <v>23.350036000000046</v>
      </c>
      <c r="R55">
        <f t="shared" si="4"/>
        <v>6.5499879999999848</v>
      </c>
      <c r="S55">
        <f t="shared" si="5"/>
        <v>29.90002400000003</v>
      </c>
      <c r="T55">
        <f t="shared" si="65"/>
        <v>43.502778360199265</v>
      </c>
      <c r="U55">
        <f t="shared" si="6"/>
        <v>-5.0500480000000607</v>
      </c>
      <c r="V55">
        <f t="shared" si="7"/>
        <v>-5.1500240000000304</v>
      </c>
      <c r="W55">
        <f t="shared" si="8"/>
        <v>0</v>
      </c>
      <c r="X55">
        <f t="shared" si="9"/>
        <v>0</v>
      </c>
      <c r="Y55">
        <f t="shared" si="63"/>
        <v>7.122143429176373</v>
      </c>
      <c r="Z55">
        <f t="shared" si="64"/>
        <v>9.3419899873730028</v>
      </c>
      <c r="AA55">
        <f t="shared" si="60"/>
        <v>16.37169784928594</v>
      </c>
      <c r="AB55">
        <f t="shared" si="61"/>
        <v>21.47446746969154</v>
      </c>
      <c r="AC55">
        <f t="shared" si="62"/>
        <v>13.482923771531693</v>
      </c>
      <c r="AD55">
        <f t="shared" si="78"/>
        <v>13.970465660484395</v>
      </c>
      <c r="AE55">
        <f t="shared" si="27"/>
        <v>840.73000479999996</v>
      </c>
      <c r="AF55">
        <f t="shared" si="32"/>
        <v>849.78333533333318</v>
      </c>
      <c r="AG55">
        <f t="shared" si="70"/>
        <v>840.54250479999996</v>
      </c>
      <c r="AH55">
        <f t="shared" si="50"/>
        <v>874.39500119999991</v>
      </c>
      <c r="AI55">
        <f t="shared" si="51"/>
        <v>955.32960698646195</v>
      </c>
      <c r="AJ55">
        <f t="shared" si="52"/>
        <v>793.46039541353787</v>
      </c>
      <c r="AK55">
        <f t="shared" si="53"/>
        <v>8.0865239654083904E-2</v>
      </c>
      <c r="AL55">
        <f t="shared" si="10"/>
        <v>-0.56187406404757545</v>
      </c>
      <c r="AM55">
        <f t="shared" si="11"/>
        <v>-203207.37400344614</v>
      </c>
      <c r="AN55">
        <f t="shared" si="71"/>
        <v>2541819.3896092665</v>
      </c>
      <c r="AO55">
        <f t="shared" si="72"/>
        <v>17716516</v>
      </c>
      <c r="AP55">
        <f t="shared" si="79"/>
        <v>0.14347174069717017</v>
      </c>
      <c r="AQ55">
        <f t="shared" si="80"/>
        <v>838.11011801340476</v>
      </c>
      <c r="AR55">
        <f t="shared" si="81"/>
        <v>834.69331584268582</v>
      </c>
      <c r="AS55">
        <f t="shared" si="82"/>
        <v>850.64869408742697</v>
      </c>
      <c r="AT55">
        <f t="shared" si="83"/>
        <v>850.11511071238294</v>
      </c>
      <c r="AU55">
        <f t="shared" si="84"/>
        <v>851.16195965441216</v>
      </c>
      <c r="AV55">
        <f t="shared" si="85"/>
        <v>850.39257209131085</v>
      </c>
      <c r="AW55">
        <f t="shared" si="86"/>
        <v>0.76938756310130429</v>
      </c>
      <c r="AX55">
        <f t="shared" si="113"/>
        <v>3.8478089183465976</v>
      </c>
      <c r="AY55">
        <f t="shared" si="87"/>
        <v>-3.0784213552452933</v>
      </c>
      <c r="AZ55">
        <f t="shared" si="12"/>
        <v>812.15000400000008</v>
      </c>
      <c r="BA55">
        <f t="shared" si="13"/>
        <v>293722170.44664001</v>
      </c>
      <c r="BB55">
        <f t="shared" si="16"/>
        <v>0</v>
      </c>
      <c r="BC55">
        <f t="shared" si="17"/>
        <v>293722170.44664001</v>
      </c>
      <c r="BD55">
        <f t="shared" si="56"/>
        <v>6975956734.8756618</v>
      </c>
      <c r="BE55">
        <f t="shared" si="57"/>
        <v>5729178051.7126684</v>
      </c>
      <c r="BF55">
        <f t="shared" si="58"/>
        <v>1.2176191195158064</v>
      </c>
      <c r="BG55">
        <f t="shared" si="59"/>
        <v>54.906593688715155</v>
      </c>
      <c r="BH55">
        <f t="shared" si="88"/>
        <v>-3232744</v>
      </c>
      <c r="BI55">
        <f t="shared" si="89"/>
        <v>9.0474398336900255E-2</v>
      </c>
      <c r="BJ55">
        <f t="shared" si="19"/>
        <v>-2715.002400000003</v>
      </c>
      <c r="BK55">
        <f t="shared" si="90"/>
        <v>-3.1403895308218188E-2</v>
      </c>
      <c r="BL55">
        <f t="shared" si="91"/>
        <v>0.96859610469178181</v>
      </c>
      <c r="BM55">
        <f t="shared" si="92"/>
        <v>42.656282635510074</v>
      </c>
      <c r="BN55">
        <f t="shared" si="93"/>
        <v>814.95001200000002</v>
      </c>
      <c r="BO55">
        <f t="shared" si="29"/>
        <v>844.56000359999996</v>
      </c>
      <c r="BP55">
        <f t="shared" si="94"/>
        <v>839.57132405882362</v>
      </c>
      <c r="BQ55">
        <f t="shared" si="95"/>
        <v>4.9886795411763387</v>
      </c>
      <c r="BR55">
        <f t="shared" si="96"/>
        <v>-66.100036000000046</v>
      </c>
      <c r="BS55">
        <f t="shared" si="97"/>
        <v>-47.5</v>
      </c>
      <c r="BT55">
        <f t="shared" si="98"/>
        <v>-79.09997599999997</v>
      </c>
      <c r="BU55">
        <f t="shared" si="99"/>
        <v>-49.700012000000015</v>
      </c>
      <c r="BV55">
        <f t="shared" si="100"/>
        <v>831.0699992000001</v>
      </c>
      <c r="BW55">
        <f t="shared" si="101"/>
        <v>836.41666666666663</v>
      </c>
      <c r="BX55">
        <f t="shared" si="102"/>
        <v>857.69636341818182</v>
      </c>
      <c r="BY55">
        <f t="shared" si="103"/>
        <v>855.27238358095224</v>
      </c>
      <c r="BZ55">
        <f t="shared" si="104"/>
        <v>944.5</v>
      </c>
      <c r="CA55">
        <f t="shared" si="105"/>
        <v>800</v>
      </c>
      <c r="CB55">
        <f t="shared" si="106"/>
        <v>854.69601395999996</v>
      </c>
      <c r="CC55">
        <f t="shared" si="107"/>
        <v>870.33486374444431</v>
      </c>
      <c r="CD55">
        <f t="shared" si="108"/>
        <v>892.69038576333332</v>
      </c>
      <c r="CE55">
        <f t="shared" si="109"/>
        <v>815.3566787214138</v>
      </c>
      <c r="CF55">
        <f t="shared" si="110"/>
        <v>832.70001200000002</v>
      </c>
      <c r="CG55">
        <f t="shared" si="111"/>
        <v>849.79998799999998</v>
      </c>
      <c r="CH55">
        <f t="shared" si="112"/>
        <v>805</v>
      </c>
    </row>
    <row r="56" spans="1:86">
      <c r="A56" s="1">
        <v>39525</v>
      </c>
      <c r="B56">
        <v>810</v>
      </c>
      <c r="C56">
        <v>824.84997599999997</v>
      </c>
      <c r="D56">
        <v>805.15002400000003</v>
      </c>
      <c r="E56">
        <v>813.34997599999997</v>
      </c>
      <c r="F56">
        <v>446490</v>
      </c>
      <c r="G56">
        <f t="shared" si="34"/>
        <v>-74794.011250384356</v>
      </c>
      <c r="H56">
        <f t="shared" si="66"/>
        <v>215575.58511212686</v>
      </c>
      <c r="I56">
        <f t="shared" si="15"/>
        <v>813.33749399999999</v>
      </c>
      <c r="J56">
        <f t="shared" si="44"/>
        <v>923.42500300000006</v>
      </c>
      <c r="K56">
        <f t="shared" si="45"/>
        <v>811.61250300000006</v>
      </c>
      <c r="L56">
        <f t="shared" si="46"/>
        <v>9</v>
      </c>
      <c r="M56">
        <f t="shared" si="47"/>
        <v>2</v>
      </c>
      <c r="N56">
        <f t="shared" si="48"/>
        <v>10</v>
      </c>
      <c r="O56">
        <f t="shared" si="49"/>
        <v>80</v>
      </c>
      <c r="P56">
        <f t="shared" si="2"/>
        <v>19.699951999999939</v>
      </c>
      <c r="Q56">
        <f t="shared" si="3"/>
        <v>11.5</v>
      </c>
      <c r="R56">
        <f t="shared" si="4"/>
        <v>8.1999519999999393</v>
      </c>
      <c r="S56">
        <f t="shared" si="5"/>
        <v>19.699951999999939</v>
      </c>
      <c r="T56">
        <f t="shared" si="65"/>
        <v>41.802576477327882</v>
      </c>
      <c r="U56">
        <f t="shared" si="6"/>
        <v>11.40002400000003</v>
      </c>
      <c r="V56">
        <f t="shared" si="7"/>
        <v>3.5500480000000607</v>
      </c>
      <c r="W56">
        <f t="shared" si="8"/>
        <v>11.40002400000003</v>
      </c>
      <c r="X56">
        <f t="shared" si="9"/>
        <v>0</v>
      </c>
      <c r="Y56">
        <f t="shared" si="63"/>
        <v>7.4277063270923493</v>
      </c>
      <c r="Z56">
        <f t="shared" si="64"/>
        <v>8.6747049882749305</v>
      </c>
      <c r="AA56">
        <f t="shared" si="60"/>
        <v>17.768537140577575</v>
      </c>
      <c r="AB56">
        <f t="shared" si="61"/>
        <v>20.751603655290861</v>
      </c>
      <c r="AC56">
        <f t="shared" si="62"/>
        <v>7.7441734455789986</v>
      </c>
      <c r="AD56">
        <f t="shared" si="78"/>
        <v>14.419459306197336</v>
      </c>
      <c r="AE56">
        <f t="shared" si="27"/>
        <v>830.06999519999988</v>
      </c>
      <c r="AF56">
        <f t="shared" si="32"/>
        <v>836.16666666666663</v>
      </c>
      <c r="AG56">
        <f t="shared" si="70"/>
        <v>840.90000300000008</v>
      </c>
      <c r="AH56">
        <f t="shared" si="50"/>
        <v>868.46499640000002</v>
      </c>
      <c r="AI56">
        <f t="shared" si="51"/>
        <v>957.34204995486255</v>
      </c>
      <c r="AJ56">
        <f t="shared" si="52"/>
        <v>779.58794284513749</v>
      </c>
      <c r="AK56">
        <f t="shared" si="53"/>
        <v>0.18993672609782042</v>
      </c>
      <c r="AL56">
        <f t="shared" si="10"/>
        <v>-0.16751553506323624</v>
      </c>
      <c r="AM56">
        <f t="shared" si="11"/>
        <v>-74794.011250384356</v>
      </c>
      <c r="AN56">
        <f t="shared" si="71"/>
        <v>2603285.5956424684</v>
      </c>
      <c r="AO56">
        <f t="shared" si="72"/>
        <v>17950557</v>
      </c>
      <c r="AP56">
        <f t="shared" si="79"/>
        <v>0.14502533796820169</v>
      </c>
      <c r="AQ56">
        <f t="shared" si="80"/>
        <v>829.69166972884716</v>
      </c>
      <c r="AR56">
        <f t="shared" si="81"/>
        <v>831.20397424752036</v>
      </c>
      <c r="AS56">
        <f t="shared" si="82"/>
        <v>843.93492483169007</v>
      </c>
      <c r="AT56">
        <f t="shared" si="83"/>
        <v>846.80624858826843</v>
      </c>
      <c r="AU56">
        <f t="shared" si="84"/>
        <v>845.4901621062503</v>
      </c>
      <c r="AV56">
        <f t="shared" si="85"/>
        <v>847.79959036491914</v>
      </c>
      <c r="AW56">
        <f t="shared" si="86"/>
        <v>-2.309428258668845</v>
      </c>
      <c r="AX56">
        <f t="shared" si="113"/>
        <v>2.6163614829435087</v>
      </c>
      <c r="AY56">
        <f t="shared" si="87"/>
        <v>-4.9257897416123537</v>
      </c>
      <c r="AZ56">
        <f t="shared" si="12"/>
        <v>814.44999199999995</v>
      </c>
      <c r="BA56">
        <f t="shared" si="13"/>
        <v>363643776.92807996</v>
      </c>
      <c r="BB56">
        <f t="shared" si="16"/>
        <v>363643776.92807996</v>
      </c>
      <c r="BC56">
        <f t="shared" si="17"/>
        <v>0</v>
      </c>
      <c r="BD56">
        <f t="shared" si="56"/>
        <v>7057926805.9669628</v>
      </c>
      <c r="BE56">
        <f t="shared" si="57"/>
        <v>5729178051.7126684</v>
      </c>
      <c r="BF56">
        <f t="shared" si="58"/>
        <v>1.2319265944016318</v>
      </c>
      <c r="BG56">
        <f t="shared" si="59"/>
        <v>55.195659099707306</v>
      </c>
      <c r="BH56">
        <f t="shared" si="88"/>
        <v>-2786254</v>
      </c>
      <c r="BI56">
        <f t="shared" si="89"/>
        <v>-0.27240261553733425</v>
      </c>
      <c r="BJ56">
        <f t="shared" si="19"/>
        <v>579.99879999999848</v>
      </c>
      <c r="BK56">
        <f t="shared" si="90"/>
        <v>8.430956668739031E-3</v>
      </c>
      <c r="BL56">
        <f t="shared" si="91"/>
        <v>1.0084309566687391</v>
      </c>
      <c r="BM56">
        <f t="shared" si="92"/>
        <v>46.842320159688626</v>
      </c>
      <c r="BN56">
        <f t="shared" si="93"/>
        <v>815</v>
      </c>
      <c r="BO56">
        <f t="shared" si="29"/>
        <v>833.16000359999998</v>
      </c>
      <c r="BP56">
        <f t="shared" si="94"/>
        <v>838.58161835294129</v>
      </c>
      <c r="BQ56">
        <f t="shared" si="95"/>
        <v>-5.4216147529413092</v>
      </c>
      <c r="BR56">
        <f t="shared" si="96"/>
        <v>-91.200012000000015</v>
      </c>
      <c r="BS56">
        <f t="shared" si="97"/>
        <v>-69.84997599999997</v>
      </c>
      <c r="BT56">
        <f t="shared" si="98"/>
        <v>-90.15002400000003</v>
      </c>
      <c r="BU56">
        <f t="shared" si="99"/>
        <v>-65</v>
      </c>
      <c r="BV56">
        <f t="shared" si="100"/>
        <v>821.94332293333343</v>
      </c>
      <c r="BW56">
        <f t="shared" si="101"/>
        <v>826.00713542857136</v>
      </c>
      <c r="BX56">
        <f t="shared" si="102"/>
        <v>846.59726792727281</v>
      </c>
      <c r="BY56">
        <f t="shared" si="103"/>
        <v>852.68261893333317</v>
      </c>
      <c r="BZ56">
        <f t="shared" si="104"/>
        <v>944.5</v>
      </c>
      <c r="CA56">
        <f t="shared" si="105"/>
        <v>800</v>
      </c>
      <c r="CB56">
        <f t="shared" si="106"/>
        <v>842.81567130666667</v>
      </c>
      <c r="CC56">
        <f t="shared" si="107"/>
        <v>851.6077894111113</v>
      </c>
      <c r="CD56">
        <f t="shared" si="108"/>
        <v>898.99546266507946</v>
      </c>
      <c r="CE56">
        <f t="shared" si="109"/>
        <v>816.79699940619469</v>
      </c>
      <c r="CF56">
        <f t="shared" si="110"/>
        <v>806.54998799999998</v>
      </c>
      <c r="CG56">
        <f t="shared" si="111"/>
        <v>829.90002400000003</v>
      </c>
      <c r="CH56">
        <f t="shared" si="112"/>
        <v>800</v>
      </c>
    </row>
    <row r="57" spans="1:86">
      <c r="A57" s="1">
        <v>39526</v>
      </c>
      <c r="B57">
        <v>830</v>
      </c>
      <c r="C57">
        <v>836.25</v>
      </c>
      <c r="D57">
        <v>801.59997599999997</v>
      </c>
      <c r="E57">
        <v>822.45001200000002</v>
      </c>
      <c r="F57">
        <v>649083</v>
      </c>
      <c r="G57">
        <f t="shared" si="34"/>
        <v>132065.31418229424</v>
      </c>
      <c r="H57">
        <f t="shared" si="66"/>
        <v>347640.89929442108</v>
      </c>
      <c r="I57">
        <f t="shared" si="15"/>
        <v>822.57499699999994</v>
      </c>
      <c r="J57">
        <f t="shared" si="44"/>
        <v>923.42500300000006</v>
      </c>
      <c r="K57">
        <f t="shared" si="45"/>
        <v>811.61250300000006</v>
      </c>
      <c r="L57">
        <f t="shared" si="46"/>
        <v>10</v>
      </c>
      <c r="M57">
        <f t="shared" si="47"/>
        <v>3</v>
      </c>
      <c r="N57">
        <f t="shared" si="48"/>
        <v>0</v>
      </c>
      <c r="O57">
        <f t="shared" si="49"/>
        <v>70</v>
      </c>
      <c r="P57">
        <f t="shared" si="2"/>
        <v>34.65002400000003</v>
      </c>
      <c r="Q57">
        <f t="shared" si="3"/>
        <v>13.799987999999985</v>
      </c>
      <c r="R57">
        <f t="shared" si="4"/>
        <v>20.850036000000046</v>
      </c>
      <c r="S57">
        <f t="shared" si="5"/>
        <v>34.65002400000003</v>
      </c>
      <c r="T57">
        <f t="shared" si="65"/>
        <v>41.291679871804469</v>
      </c>
      <c r="U57">
        <f t="shared" si="6"/>
        <v>27.299987999999985</v>
      </c>
      <c r="V57">
        <f t="shared" si="7"/>
        <v>11.59997599999997</v>
      </c>
      <c r="W57">
        <f t="shared" si="8"/>
        <v>27.299987999999985</v>
      </c>
      <c r="X57">
        <f t="shared" si="9"/>
        <v>0</v>
      </c>
      <c r="Y57">
        <f t="shared" si="63"/>
        <v>8.8471550180143232</v>
      </c>
      <c r="Z57">
        <f t="shared" si="64"/>
        <v>8.0550832033981496</v>
      </c>
      <c r="AA57">
        <f t="shared" si="60"/>
        <v>21.425999246050289</v>
      </c>
      <c r="AB57">
        <f t="shared" si="61"/>
        <v>19.507763376075353</v>
      </c>
      <c r="AC57">
        <f t="shared" si="62"/>
        <v>4.6861948355025769</v>
      </c>
      <c r="AD57">
        <f t="shared" si="78"/>
        <v>14.73925722804162</v>
      </c>
      <c r="AE57">
        <f t="shared" si="27"/>
        <v>823.07999280000001</v>
      </c>
      <c r="AF57">
        <f t="shared" si="32"/>
        <v>828.79999799999996</v>
      </c>
      <c r="AG57">
        <f t="shared" si="70"/>
        <v>841.55250240000009</v>
      </c>
      <c r="AH57">
        <f t="shared" si="50"/>
        <v>860.25499879999984</v>
      </c>
      <c r="AI57">
        <f t="shared" si="51"/>
        <v>949.44925463775417</v>
      </c>
      <c r="AJ57">
        <f t="shared" si="52"/>
        <v>771.06074296224551</v>
      </c>
      <c r="AK57">
        <f t="shared" si="53"/>
        <v>0.28807499179785939</v>
      </c>
      <c r="AL57">
        <f t="shared" si="10"/>
        <v>0.20346444781683426</v>
      </c>
      <c r="AM57">
        <f t="shared" si="11"/>
        <v>132065.31418229424</v>
      </c>
      <c r="AN57">
        <f t="shared" si="71"/>
        <v>2887594.1080061886</v>
      </c>
      <c r="AO57">
        <f t="shared" si="72"/>
        <v>18205514</v>
      </c>
      <c r="AP57">
        <f t="shared" si="79"/>
        <v>0.15861096303055155</v>
      </c>
      <c r="AQ57">
        <f t="shared" si="80"/>
        <v>827.22950610103908</v>
      </c>
      <c r="AR57">
        <f t="shared" si="81"/>
        <v>825.21784500697709</v>
      </c>
      <c r="AS57">
        <f t="shared" si="82"/>
        <v>840.06764052198582</v>
      </c>
      <c r="AT57">
        <f t="shared" si="83"/>
        <v>844.61418729532431</v>
      </c>
      <c r="AU57">
        <f t="shared" si="84"/>
        <v>842.03413959031275</v>
      </c>
      <c r="AV57">
        <f t="shared" si="85"/>
        <v>846.02511987937476</v>
      </c>
      <c r="AW57">
        <f t="shared" si="86"/>
        <v>-3.9909802890620085</v>
      </c>
      <c r="AX57">
        <f t="shared" si="113"/>
        <v>1.2948931285424052</v>
      </c>
      <c r="AY57">
        <f t="shared" si="87"/>
        <v>-5.2858734176044138</v>
      </c>
      <c r="AZ57">
        <f t="shared" si="12"/>
        <v>820.09999599999992</v>
      </c>
      <c r="BA57">
        <f t="shared" si="13"/>
        <v>532312965.70366794</v>
      </c>
      <c r="BB57">
        <f t="shared" si="16"/>
        <v>532312965.70366794</v>
      </c>
      <c r="BC57">
        <f t="shared" si="17"/>
        <v>0</v>
      </c>
      <c r="BD57">
        <f t="shared" si="56"/>
        <v>7027803530.4449816</v>
      </c>
      <c r="BE57">
        <f t="shared" si="57"/>
        <v>5729178051.7126684</v>
      </c>
      <c r="BF57">
        <f t="shared" si="58"/>
        <v>1.2266687240317318</v>
      </c>
      <c r="BG57">
        <f t="shared" si="59"/>
        <v>55.089861854737698</v>
      </c>
      <c r="BH57">
        <f t="shared" si="88"/>
        <v>-2137171</v>
      </c>
      <c r="BI57">
        <f t="shared" si="89"/>
        <v>-0.47173307213750792</v>
      </c>
      <c r="BJ57">
        <f t="shared" si="19"/>
        <v>810.00360000000455</v>
      </c>
      <c r="BK57">
        <f t="shared" si="90"/>
        <v>1.1188339913346288E-2</v>
      </c>
      <c r="BL57">
        <f t="shared" si="91"/>
        <v>1.0111883399133463</v>
      </c>
      <c r="BM57">
        <f t="shared" si="92"/>
        <v>47.009500441844956</v>
      </c>
      <c r="BN57">
        <f t="shared" si="93"/>
        <v>818.92498799999998</v>
      </c>
      <c r="BO57">
        <f t="shared" si="29"/>
        <v>823.34500119999996</v>
      </c>
      <c r="BP57">
        <f t="shared" si="94"/>
        <v>837.62352976470595</v>
      </c>
      <c r="BQ57">
        <f t="shared" si="95"/>
        <v>-14.278528564705994</v>
      </c>
      <c r="BR57">
        <f t="shared" si="96"/>
        <v>-117.75</v>
      </c>
      <c r="BS57">
        <f t="shared" si="97"/>
        <v>-100.40002400000003</v>
      </c>
      <c r="BT57">
        <f t="shared" si="98"/>
        <v>-108.25</v>
      </c>
      <c r="BU57">
        <f t="shared" si="99"/>
        <v>-77</v>
      </c>
      <c r="BV57">
        <f t="shared" si="100"/>
        <v>819.40332853333337</v>
      </c>
      <c r="BW57">
        <f t="shared" si="101"/>
        <v>822.08809123809499</v>
      </c>
      <c r="BX57">
        <f t="shared" si="102"/>
        <v>838.23090712727299</v>
      </c>
      <c r="BY57">
        <f t="shared" si="103"/>
        <v>850.92547693333336</v>
      </c>
      <c r="BZ57">
        <f t="shared" si="104"/>
        <v>944.5</v>
      </c>
      <c r="CA57">
        <f t="shared" si="105"/>
        <v>800</v>
      </c>
      <c r="CB57">
        <f t="shared" si="106"/>
        <v>829.94515522666666</v>
      </c>
      <c r="CC57">
        <f t="shared" si="107"/>
        <v>840.47972575555559</v>
      </c>
      <c r="CD57">
        <f t="shared" si="108"/>
        <v>896.3625377631746</v>
      </c>
      <c r="CE57">
        <f t="shared" si="109"/>
        <v>816.43763333030404</v>
      </c>
      <c r="CF57">
        <f t="shared" si="110"/>
        <v>813.34997599999997</v>
      </c>
      <c r="CG57">
        <f t="shared" si="111"/>
        <v>824.84997599999997</v>
      </c>
      <c r="CH57">
        <f t="shared" si="112"/>
        <v>805.15002400000003</v>
      </c>
    </row>
    <row r="58" spans="1:86">
      <c r="A58" s="1">
        <v>39531</v>
      </c>
      <c r="B58">
        <v>863.54998799999998</v>
      </c>
      <c r="C58">
        <v>863.54998799999998</v>
      </c>
      <c r="D58">
        <v>790</v>
      </c>
      <c r="E58">
        <v>810.20001200000002</v>
      </c>
      <c r="F58">
        <v>505100</v>
      </c>
      <c r="G58">
        <f t="shared" si="34"/>
        <v>-227655.33036388777</v>
      </c>
      <c r="H58">
        <f t="shared" si="66"/>
        <v>119985.56893053331</v>
      </c>
      <c r="I58">
        <f t="shared" si="15"/>
        <v>831.82499699999994</v>
      </c>
      <c r="J58">
        <f t="shared" si="44"/>
        <v>915.18748500000004</v>
      </c>
      <c r="K58">
        <f t="shared" si="45"/>
        <v>811.61250300000006</v>
      </c>
      <c r="L58">
        <f t="shared" si="46"/>
        <v>10</v>
      </c>
      <c r="M58">
        <f t="shared" si="47"/>
        <v>4</v>
      </c>
      <c r="N58">
        <f t="shared" si="48"/>
        <v>0</v>
      </c>
      <c r="O58">
        <f t="shared" si="49"/>
        <v>60</v>
      </c>
      <c r="P58">
        <f t="shared" si="2"/>
        <v>73.549987999999985</v>
      </c>
      <c r="Q58">
        <f t="shared" si="3"/>
        <v>53.34997599999997</v>
      </c>
      <c r="R58">
        <f t="shared" si="4"/>
        <v>20.200012000000015</v>
      </c>
      <c r="S58">
        <f t="shared" si="5"/>
        <v>73.549987999999985</v>
      </c>
      <c r="T58">
        <f t="shared" si="65"/>
        <v>43.595844738104155</v>
      </c>
      <c r="U58">
        <f t="shared" si="6"/>
        <v>0.40002400000003036</v>
      </c>
      <c r="V58">
        <f t="shared" si="7"/>
        <v>-26</v>
      </c>
      <c r="W58">
        <f t="shared" si="8"/>
        <v>0.40002400000003036</v>
      </c>
      <c r="X58">
        <f t="shared" si="9"/>
        <v>0</v>
      </c>
      <c r="Y58">
        <f t="shared" si="63"/>
        <v>8.2437885167275873</v>
      </c>
      <c r="Z58">
        <f t="shared" si="64"/>
        <v>7.479720117441139</v>
      </c>
      <c r="AA58">
        <f t="shared" si="60"/>
        <v>18.909573988647256</v>
      </c>
      <c r="AB58">
        <f t="shared" si="61"/>
        <v>17.156956499809777</v>
      </c>
      <c r="AC58">
        <f t="shared" si="62"/>
        <v>4.8594014037430044</v>
      </c>
      <c r="AD58">
        <f t="shared" si="78"/>
        <v>14.214341649045585</v>
      </c>
      <c r="AE58">
        <f t="shared" si="27"/>
        <v>817.05</v>
      </c>
      <c r="AF58">
        <f t="shared" si="32"/>
        <v>820.9333293333334</v>
      </c>
      <c r="AG58">
        <f t="shared" si="70"/>
        <v>843.57750240000007</v>
      </c>
      <c r="AH58">
        <f t="shared" si="50"/>
        <v>847.25499880000007</v>
      </c>
      <c r="AI58">
        <f t="shared" si="51"/>
        <v>922.92093500414092</v>
      </c>
      <c r="AJ58">
        <f t="shared" si="52"/>
        <v>771.58906259585922</v>
      </c>
      <c r="AK58">
        <f t="shared" si="53"/>
        <v>0.25514089523700229</v>
      </c>
      <c r="AL58">
        <f t="shared" si="10"/>
        <v>-0.45071338420884532</v>
      </c>
      <c r="AM58">
        <f t="shared" si="11"/>
        <v>-227655.33036388777</v>
      </c>
      <c r="AN58">
        <f t="shared" si="71"/>
        <v>3186723.7197743887</v>
      </c>
      <c r="AO58">
        <f t="shared" si="72"/>
        <v>17960445</v>
      </c>
      <c r="AP58">
        <f t="shared" si="79"/>
        <v>0.17743010931936201</v>
      </c>
      <c r="AQ58">
        <f t="shared" si="80"/>
        <v>821.43947810668578</v>
      </c>
      <c r="AR58">
        <f t="shared" si="81"/>
        <v>830.52800233998857</v>
      </c>
      <c r="AS58">
        <f t="shared" si="82"/>
        <v>834.6914673880284</v>
      </c>
      <c r="AT58">
        <f t="shared" si="83"/>
        <v>841.51691151874513</v>
      </c>
      <c r="AU58">
        <f t="shared" si="84"/>
        <v>837.25902045176588</v>
      </c>
      <c r="AV58">
        <f t="shared" si="85"/>
        <v>843.51736232781855</v>
      </c>
      <c r="AW58">
        <f t="shared" si="86"/>
        <v>-6.2583418760526683</v>
      </c>
      <c r="AX58">
        <f t="shared" si="113"/>
        <v>-0.21575387237660948</v>
      </c>
      <c r="AY58">
        <f t="shared" si="87"/>
        <v>-6.0425880036760589</v>
      </c>
      <c r="AZ58">
        <f t="shared" si="12"/>
        <v>821.25</v>
      </c>
      <c r="BA58">
        <f t="shared" si="13"/>
        <v>414813375</v>
      </c>
      <c r="BB58">
        <f t="shared" si="16"/>
        <v>414813375</v>
      </c>
      <c r="BC58">
        <f t="shared" si="17"/>
        <v>0</v>
      </c>
      <c r="BD58">
        <f t="shared" si="56"/>
        <v>7011583186.8802671</v>
      </c>
      <c r="BE58">
        <f t="shared" si="57"/>
        <v>5729178051.7126684</v>
      </c>
      <c r="BF58">
        <f t="shared" si="58"/>
        <v>1.2238375424174921</v>
      </c>
      <c r="BG58">
        <f t="shared" si="59"/>
        <v>55.032686474349255</v>
      </c>
      <c r="BH58">
        <f t="shared" si="88"/>
        <v>-2642271</v>
      </c>
      <c r="BI58">
        <f t="shared" si="89"/>
        <v>-0.74193397261934135</v>
      </c>
      <c r="BJ58">
        <f t="shared" si="19"/>
        <v>-1325</v>
      </c>
      <c r="BK58">
        <f t="shared" si="90"/>
        <v>-1.4894522246052323E-2</v>
      </c>
      <c r="BL58">
        <f t="shared" si="91"/>
        <v>0.98510547775394763</v>
      </c>
      <c r="BM58">
        <f t="shared" si="92"/>
        <v>39.879449949014194</v>
      </c>
      <c r="BN58">
        <f t="shared" si="93"/>
        <v>826.77499399999999</v>
      </c>
      <c r="BO58">
        <f t="shared" si="29"/>
        <v>820.60999760000016</v>
      </c>
      <c r="BP58">
        <f t="shared" si="94"/>
        <v>837.09044152941169</v>
      </c>
      <c r="BQ58">
        <f t="shared" si="95"/>
        <v>-16.480443929411535</v>
      </c>
      <c r="BR58">
        <f t="shared" si="96"/>
        <v>-117.64996399999995</v>
      </c>
      <c r="BS58">
        <f t="shared" si="97"/>
        <v>-83.549987999999985</v>
      </c>
      <c r="BT58">
        <f t="shared" si="98"/>
        <v>-74.549987999999985</v>
      </c>
      <c r="BU58">
        <f t="shared" si="99"/>
        <v>-57.700012000000015</v>
      </c>
      <c r="BV58">
        <f t="shared" si="100"/>
        <v>815.11000159999992</v>
      </c>
      <c r="BW58">
        <f t="shared" si="101"/>
        <v>816.77380952380952</v>
      </c>
      <c r="BX58">
        <f t="shared" si="102"/>
        <v>829.1300004363635</v>
      </c>
      <c r="BY58">
        <f t="shared" si="103"/>
        <v>847.93952546666674</v>
      </c>
      <c r="BZ58">
        <f t="shared" si="104"/>
        <v>938.09997599999997</v>
      </c>
      <c r="CA58">
        <f t="shared" si="105"/>
        <v>790</v>
      </c>
      <c r="CB58">
        <f t="shared" si="106"/>
        <v>821.13416686666665</v>
      </c>
      <c r="CC58">
        <f t="shared" si="107"/>
        <v>828.4431842444443</v>
      </c>
      <c r="CD58">
        <f t="shared" si="108"/>
        <v>878.45645476936511</v>
      </c>
      <c r="CE58">
        <f t="shared" si="109"/>
        <v>824.05763496853911</v>
      </c>
      <c r="CF58">
        <f t="shared" si="110"/>
        <v>822.45001200000002</v>
      </c>
      <c r="CG58">
        <f t="shared" si="111"/>
        <v>836.25</v>
      </c>
      <c r="CH58">
        <f t="shared" si="112"/>
        <v>801.59997599999997</v>
      </c>
    </row>
    <row r="59" spans="1:86">
      <c r="A59" s="1">
        <v>39532</v>
      </c>
      <c r="B59">
        <v>825</v>
      </c>
      <c r="C59">
        <v>863.95001200000002</v>
      </c>
      <c r="D59">
        <v>816</v>
      </c>
      <c r="E59">
        <v>843.84997599999997</v>
      </c>
      <c r="F59">
        <v>747210</v>
      </c>
      <c r="G59">
        <f t="shared" si="34"/>
        <v>120768.11716751898</v>
      </c>
      <c r="H59">
        <f t="shared" si="66"/>
        <v>240753.68609805231</v>
      </c>
      <c r="I59">
        <f t="shared" si="15"/>
        <v>837.19999700000005</v>
      </c>
      <c r="J59">
        <f t="shared" si="44"/>
        <v>908.76249699999994</v>
      </c>
      <c r="K59">
        <f t="shared" si="45"/>
        <v>811.61250300000006</v>
      </c>
      <c r="L59">
        <f t="shared" si="46"/>
        <v>10</v>
      </c>
      <c r="M59">
        <f t="shared" si="47"/>
        <v>5</v>
      </c>
      <c r="N59">
        <f t="shared" si="48"/>
        <v>0</v>
      </c>
      <c r="O59">
        <f t="shared" si="49"/>
        <v>50</v>
      </c>
      <c r="P59">
        <f t="shared" si="2"/>
        <v>47.950012000000015</v>
      </c>
      <c r="Q59">
        <f t="shared" si="3"/>
        <v>20.100036000000046</v>
      </c>
      <c r="R59">
        <f t="shared" si="4"/>
        <v>27.84997599999997</v>
      </c>
      <c r="S59">
        <f t="shared" si="5"/>
        <v>47.950012000000015</v>
      </c>
      <c r="T59">
        <f t="shared" si="65"/>
        <v>43.906856685382429</v>
      </c>
      <c r="U59">
        <f t="shared" si="6"/>
        <v>-7.9500120000000152</v>
      </c>
      <c r="V59">
        <f t="shared" si="7"/>
        <v>-19.049987999999985</v>
      </c>
      <c r="W59">
        <f t="shared" si="8"/>
        <v>0</v>
      </c>
      <c r="X59">
        <f t="shared" si="9"/>
        <v>0</v>
      </c>
      <c r="Y59">
        <f t="shared" si="63"/>
        <v>7.6549464798184745</v>
      </c>
      <c r="Z59">
        <f t="shared" si="64"/>
        <v>6.945454394766772</v>
      </c>
      <c r="AA59">
        <f t="shared" si="60"/>
        <v>17.434512642684751</v>
      </c>
      <c r="AB59">
        <f t="shared" si="61"/>
        <v>15.818609937247155</v>
      </c>
      <c r="AC59">
        <f t="shared" si="62"/>
        <v>4.8594014037430151</v>
      </c>
      <c r="AD59">
        <f t="shared" si="78"/>
        <v>12.91072053294822</v>
      </c>
      <c r="AE59">
        <f t="shared" si="27"/>
        <v>819.27999280000006</v>
      </c>
      <c r="AF59">
        <f t="shared" si="32"/>
        <v>821.51666266666655</v>
      </c>
      <c r="AG59">
        <f t="shared" si="70"/>
        <v>847.61249999999995</v>
      </c>
      <c r="AH59">
        <f t="shared" si="50"/>
        <v>838.85499879999986</v>
      </c>
      <c r="AI59">
        <f t="shared" si="51"/>
        <v>892.23581402241848</v>
      </c>
      <c r="AJ59">
        <f t="shared" si="52"/>
        <v>785.47418357758124</v>
      </c>
      <c r="AK59">
        <f t="shared" si="53"/>
        <v>0.54678625812651827</v>
      </c>
      <c r="AL59">
        <f t="shared" si="10"/>
        <v>0.16162540272148257</v>
      </c>
      <c r="AM59">
        <f t="shared" si="11"/>
        <v>120768.11716751898</v>
      </c>
      <c r="AN59">
        <f t="shared" si="71"/>
        <v>3630028.2934139604</v>
      </c>
      <c r="AO59">
        <f t="shared" si="72"/>
        <v>18075909</v>
      </c>
      <c r="AP59">
        <f t="shared" si="79"/>
        <v>0.2008213414558549</v>
      </c>
      <c r="AQ59">
        <f t="shared" si="80"/>
        <v>829.05904739041262</v>
      </c>
      <c r="AR59">
        <f t="shared" si="81"/>
        <v>834.82351483309185</v>
      </c>
      <c r="AS59">
        <f t="shared" si="82"/>
        <v>836.33999893818327</v>
      </c>
      <c r="AT59">
        <f t="shared" si="83"/>
        <v>841.72688732205802</v>
      </c>
      <c r="AU59">
        <f t="shared" si="84"/>
        <v>838.24766378400102</v>
      </c>
      <c r="AV59">
        <f t="shared" si="85"/>
        <v>843.54064528487129</v>
      </c>
      <c r="AW59">
        <f t="shared" si="86"/>
        <v>-5.292981500870269</v>
      </c>
      <c r="AX59">
        <f t="shared" si="113"/>
        <v>-1.2311993980753415</v>
      </c>
      <c r="AY59">
        <f t="shared" si="87"/>
        <v>-4.0617821027949272</v>
      </c>
      <c r="AZ59">
        <f t="shared" si="12"/>
        <v>841.26666266666655</v>
      </c>
      <c r="BA59">
        <f t="shared" si="13"/>
        <v>628602863.0111599</v>
      </c>
      <c r="BB59">
        <f t="shared" si="16"/>
        <v>628602863.0111599</v>
      </c>
      <c r="BC59">
        <f t="shared" si="17"/>
        <v>0</v>
      </c>
      <c r="BD59">
        <f t="shared" si="56"/>
        <v>6185807534.5624609</v>
      </c>
      <c r="BE59">
        <f t="shared" si="57"/>
        <v>5729178051.7126684</v>
      </c>
      <c r="BF59">
        <f t="shared" si="58"/>
        <v>1.0797024422575396</v>
      </c>
      <c r="BG59">
        <f t="shared" si="59"/>
        <v>51.916198217544569</v>
      </c>
      <c r="BH59">
        <f t="shared" si="88"/>
        <v>-1895061</v>
      </c>
      <c r="BI59">
        <f t="shared" si="89"/>
        <v>-0.62747201696283184</v>
      </c>
      <c r="BJ59">
        <f t="shared" si="19"/>
        <v>3264.9963999999954</v>
      </c>
      <c r="BK59">
        <f t="shared" si="90"/>
        <v>4.1532909777345146E-2</v>
      </c>
      <c r="BL59">
        <f t="shared" si="91"/>
        <v>1.0415329097773451</v>
      </c>
      <c r="BM59">
        <f t="shared" si="92"/>
        <v>28.134159909905076</v>
      </c>
      <c r="BN59">
        <f t="shared" si="93"/>
        <v>839.97500600000001</v>
      </c>
      <c r="BO59">
        <f t="shared" si="29"/>
        <v>823.125</v>
      </c>
      <c r="BP59">
        <f t="shared" si="94"/>
        <v>836.14852994117643</v>
      </c>
      <c r="BQ59">
        <f t="shared" si="95"/>
        <v>-13.023529941176434</v>
      </c>
      <c r="BR59">
        <f t="shared" si="96"/>
        <v>-51.200012000000015</v>
      </c>
      <c r="BS59">
        <f t="shared" si="97"/>
        <v>-67</v>
      </c>
      <c r="BT59">
        <f t="shared" si="98"/>
        <v>-74.049987999999985</v>
      </c>
      <c r="BU59">
        <f t="shared" si="99"/>
        <v>-94</v>
      </c>
      <c r="BV59">
        <f t="shared" si="100"/>
        <v>824.04332693333333</v>
      </c>
      <c r="BW59">
        <f t="shared" si="101"/>
        <v>823.32142285714303</v>
      </c>
      <c r="BX59">
        <f t="shared" si="102"/>
        <v>828.51090538181791</v>
      </c>
      <c r="BY59">
        <f t="shared" si="103"/>
        <v>847.9654753333333</v>
      </c>
      <c r="BZ59">
        <f t="shared" si="104"/>
        <v>938</v>
      </c>
      <c r="CA59">
        <f t="shared" si="105"/>
        <v>790</v>
      </c>
      <c r="CB59">
        <f t="shared" si="106"/>
        <v>812.60682369333335</v>
      </c>
      <c r="CC59">
        <f t="shared" si="107"/>
        <v>821.19791616666669</v>
      </c>
      <c r="CD59">
        <f t="shared" si="108"/>
        <v>858.55552523142853</v>
      </c>
      <c r="CE59">
        <f t="shared" si="109"/>
        <v>834.6231617355852</v>
      </c>
      <c r="CF59">
        <f t="shared" si="110"/>
        <v>810.20001200000002</v>
      </c>
      <c r="CG59">
        <f t="shared" si="111"/>
        <v>863.54998799999998</v>
      </c>
      <c r="CH59">
        <f t="shared" si="112"/>
        <v>790</v>
      </c>
    </row>
    <row r="60" spans="1:86">
      <c r="A60" s="1">
        <v>39533</v>
      </c>
      <c r="B60">
        <v>850</v>
      </c>
      <c r="C60">
        <v>856</v>
      </c>
      <c r="D60">
        <v>835.04998799999998</v>
      </c>
      <c r="E60">
        <v>845.59997599999997</v>
      </c>
      <c r="F60">
        <v>699173</v>
      </c>
      <c r="G60">
        <f t="shared" si="34"/>
        <v>5004.8076235931558</v>
      </c>
      <c r="H60">
        <f t="shared" si="66"/>
        <v>245758.49372164547</v>
      </c>
      <c r="I60">
        <f t="shared" si="15"/>
        <v>846.66249099999993</v>
      </c>
      <c r="J60">
        <f t="shared" si="44"/>
        <v>873.91250600000001</v>
      </c>
      <c r="K60">
        <f t="shared" si="45"/>
        <v>811.61250300000006</v>
      </c>
      <c r="L60">
        <f t="shared" si="46"/>
        <v>10</v>
      </c>
      <c r="M60">
        <f t="shared" si="47"/>
        <v>6</v>
      </c>
      <c r="N60">
        <f t="shared" si="48"/>
        <v>0</v>
      </c>
      <c r="O60">
        <f t="shared" si="49"/>
        <v>40</v>
      </c>
      <c r="P60">
        <f t="shared" si="2"/>
        <v>20.950012000000015</v>
      </c>
      <c r="Q60">
        <f t="shared" si="3"/>
        <v>10.40002400000003</v>
      </c>
      <c r="R60">
        <f t="shared" si="4"/>
        <v>10.549987999999985</v>
      </c>
      <c r="S60">
        <f t="shared" si="5"/>
        <v>20.950012000000015</v>
      </c>
      <c r="T60">
        <f t="shared" si="65"/>
        <v>42.267082064997972</v>
      </c>
      <c r="U60">
        <f t="shared" si="6"/>
        <v>-7.5</v>
      </c>
      <c r="V60">
        <f t="shared" si="7"/>
        <v>4.0499879999999848</v>
      </c>
      <c r="W60">
        <f t="shared" si="8"/>
        <v>0</v>
      </c>
      <c r="X60">
        <f t="shared" si="9"/>
        <v>4.0499879999999848</v>
      </c>
      <c r="Y60">
        <f t="shared" si="63"/>
        <v>7.1081645884028699</v>
      </c>
      <c r="Z60">
        <f t="shared" si="64"/>
        <v>6.7386353665691443</v>
      </c>
      <c r="AA60">
        <f t="shared" si="60"/>
        <v>16.8172588244251</v>
      </c>
      <c r="AB60">
        <f t="shared" si="61"/>
        <v>15.942986923503558</v>
      </c>
      <c r="AC60">
        <f t="shared" si="62"/>
        <v>2.6686976271440819</v>
      </c>
      <c r="AD60">
        <f t="shared" si="78"/>
        <v>11.323996691248237</v>
      </c>
      <c r="AE60">
        <f t="shared" si="27"/>
        <v>827.08999040000003</v>
      </c>
      <c r="AF60">
        <f t="shared" si="32"/>
        <v>823.66665666666665</v>
      </c>
      <c r="AG60">
        <f t="shared" si="70"/>
        <v>851.57500000000005</v>
      </c>
      <c r="AH60">
        <f t="shared" si="50"/>
        <v>833.9099976</v>
      </c>
      <c r="AI60">
        <f t="shared" si="51"/>
        <v>872.72682962985459</v>
      </c>
      <c r="AJ60">
        <f t="shared" si="52"/>
        <v>795.0931655701454</v>
      </c>
      <c r="AK60">
        <f t="shared" si="53"/>
        <v>0.65057872820493234</v>
      </c>
      <c r="AL60">
        <f t="shared" si="10"/>
        <v>7.1581820573637074E-3</v>
      </c>
      <c r="AM60">
        <f t="shared" si="11"/>
        <v>5004.8076235931558</v>
      </c>
      <c r="AN60">
        <f t="shared" si="71"/>
        <v>3445845.2734831381</v>
      </c>
      <c r="AO60">
        <f t="shared" si="72"/>
        <v>18175986</v>
      </c>
      <c r="AP60">
        <f t="shared" si="79"/>
        <v>0.18958230235669954</v>
      </c>
      <c r="AQ60">
        <f t="shared" si="80"/>
        <v>834.68296311767233</v>
      </c>
      <c r="AR60">
        <f t="shared" si="81"/>
        <v>835.81430968566065</v>
      </c>
      <c r="AS60">
        <f t="shared" si="82"/>
        <v>838.00679480931024</v>
      </c>
      <c r="AT60">
        <f t="shared" si="83"/>
        <v>842.07546530307275</v>
      </c>
      <c r="AU60">
        <f t="shared" si="84"/>
        <v>839.35051061640081</v>
      </c>
      <c r="AV60">
        <f t="shared" si="85"/>
        <v>843.68479843493026</v>
      </c>
      <c r="AW60">
        <f t="shared" si="86"/>
        <v>-4.3342878185294467</v>
      </c>
      <c r="AX60">
        <f t="shared" si="113"/>
        <v>-1.8518170821661626</v>
      </c>
      <c r="AY60">
        <f t="shared" si="87"/>
        <v>-2.4824707363632843</v>
      </c>
      <c r="AZ60">
        <f t="shared" si="12"/>
        <v>845.5499880000001</v>
      </c>
      <c r="BA60">
        <f t="shared" si="13"/>
        <v>591185721.75992405</v>
      </c>
      <c r="BB60">
        <f t="shared" si="16"/>
        <v>591185721.75992405</v>
      </c>
      <c r="BC60">
        <f t="shared" si="17"/>
        <v>0</v>
      </c>
      <c r="BD60">
        <f t="shared" si="56"/>
        <v>5175092460.3328867</v>
      </c>
      <c r="BE60">
        <f t="shared" si="57"/>
        <v>5729178051.7126684</v>
      </c>
      <c r="BF60">
        <f t="shared" si="58"/>
        <v>0.90328707078423853</v>
      </c>
      <c r="BG60">
        <f t="shared" si="59"/>
        <v>47.459318389214104</v>
      </c>
      <c r="BH60">
        <f t="shared" si="88"/>
        <v>-1195888</v>
      </c>
      <c r="BI60">
        <f t="shared" si="89"/>
        <v>-0.51373307028522108</v>
      </c>
      <c r="BJ60">
        <f t="shared" si="19"/>
        <v>75</v>
      </c>
      <c r="BK60">
        <f t="shared" si="90"/>
        <v>2.0738283459997399E-3</v>
      </c>
      <c r="BL60">
        <f t="shared" si="91"/>
        <v>1.0020738283459998</v>
      </c>
      <c r="BM60">
        <f t="shared" si="92"/>
        <v>20.458266794419071</v>
      </c>
      <c r="BN60">
        <f t="shared" si="93"/>
        <v>845.52499399999999</v>
      </c>
      <c r="BO60">
        <f t="shared" si="29"/>
        <v>829.2399964</v>
      </c>
      <c r="BP60">
        <f t="shared" si="94"/>
        <v>834.32426452941172</v>
      </c>
      <c r="BQ60">
        <f t="shared" si="95"/>
        <v>-5.0842681294117256</v>
      </c>
      <c r="BR60">
        <f t="shared" si="96"/>
        <v>-21.050048000000061</v>
      </c>
      <c r="BS60">
        <f t="shared" si="97"/>
        <v>-16.950012000000015</v>
      </c>
      <c r="BT60">
        <f t="shared" si="98"/>
        <v>-36</v>
      </c>
      <c r="BU60">
        <f t="shared" si="99"/>
        <v>-35</v>
      </c>
      <c r="BV60">
        <f t="shared" si="100"/>
        <v>832.81665466666664</v>
      </c>
      <c r="BW60">
        <f t="shared" si="101"/>
        <v>830.20236952380947</v>
      </c>
      <c r="BX60">
        <f t="shared" si="102"/>
        <v>829.73726487272722</v>
      </c>
      <c r="BY60">
        <f t="shared" si="103"/>
        <v>847.77380638095258</v>
      </c>
      <c r="BZ60">
        <f t="shared" si="104"/>
        <v>892</v>
      </c>
      <c r="CA60">
        <f t="shared" si="105"/>
        <v>790</v>
      </c>
      <c r="CB60">
        <f t="shared" si="106"/>
        <v>819.22715754666683</v>
      </c>
      <c r="CC60">
        <f t="shared" si="107"/>
        <v>814.45012918888881</v>
      </c>
      <c r="CD60">
        <f t="shared" si="108"/>
        <v>844.15812427492074</v>
      </c>
      <c r="CE60">
        <f t="shared" si="109"/>
        <v>847.34646022351569</v>
      </c>
      <c r="CF60">
        <f t="shared" si="110"/>
        <v>843.84997599999997</v>
      </c>
      <c r="CG60">
        <f t="shared" si="111"/>
        <v>863.95001200000002</v>
      </c>
      <c r="CH60">
        <f t="shared" si="112"/>
        <v>816</v>
      </c>
    </row>
    <row r="61" spans="1:86">
      <c r="A61" s="1">
        <v>39534</v>
      </c>
      <c r="B61">
        <v>840.25</v>
      </c>
      <c r="C61">
        <v>848.5</v>
      </c>
      <c r="D61">
        <v>831</v>
      </c>
      <c r="E61">
        <v>838.29998799999998</v>
      </c>
      <c r="F61">
        <v>557454</v>
      </c>
      <c r="G61">
        <f t="shared" si="34"/>
        <v>-92378.85593691525</v>
      </c>
      <c r="H61">
        <f t="shared" si="66"/>
        <v>153379.63778473024</v>
      </c>
      <c r="I61">
        <f t="shared" si="15"/>
        <v>839.51249699999994</v>
      </c>
      <c r="J61">
        <f t="shared" si="44"/>
        <v>867.35000600000001</v>
      </c>
      <c r="K61">
        <f t="shared" si="45"/>
        <v>811.61250300000006</v>
      </c>
      <c r="L61">
        <f t="shared" si="46"/>
        <v>10</v>
      </c>
      <c r="M61">
        <f t="shared" si="47"/>
        <v>7</v>
      </c>
      <c r="N61">
        <f t="shared" si="48"/>
        <v>0</v>
      </c>
      <c r="O61">
        <f t="shared" si="49"/>
        <v>30</v>
      </c>
      <c r="P61">
        <f t="shared" si="2"/>
        <v>17.5</v>
      </c>
      <c r="Q61">
        <f t="shared" si="3"/>
        <v>10.200012000000015</v>
      </c>
      <c r="R61">
        <f t="shared" si="4"/>
        <v>7.2999879999999848</v>
      </c>
      <c r="S61">
        <f t="shared" si="5"/>
        <v>17.5</v>
      </c>
      <c r="T61">
        <f t="shared" si="65"/>
        <v>40.498004774640968</v>
      </c>
      <c r="U61">
        <f t="shared" si="6"/>
        <v>6.5</v>
      </c>
      <c r="V61">
        <f t="shared" si="7"/>
        <v>9</v>
      </c>
      <c r="W61">
        <f t="shared" si="8"/>
        <v>0</v>
      </c>
      <c r="X61">
        <f t="shared" si="9"/>
        <v>9</v>
      </c>
      <c r="Y61">
        <f t="shared" si="63"/>
        <v>6.6004385463740931</v>
      </c>
      <c r="Z61">
        <f t="shared" si="64"/>
        <v>6.9001614118142047</v>
      </c>
      <c r="AA61">
        <f t="shared" si="60"/>
        <v>16.2981820539148</v>
      </c>
      <c r="AB61">
        <f t="shared" si="61"/>
        <v>17.038274972338751</v>
      </c>
      <c r="AC61">
        <f t="shared" si="62"/>
        <v>2.2200707106970108</v>
      </c>
      <c r="AD61">
        <f t="shared" si="78"/>
        <v>9.121489005777077</v>
      </c>
      <c r="AE61">
        <f t="shared" si="27"/>
        <v>832.07999280000001</v>
      </c>
      <c r="AF61">
        <f t="shared" si="32"/>
        <v>828.95832333333328</v>
      </c>
      <c r="AG61">
        <f t="shared" si="70"/>
        <v>853.46249999999986</v>
      </c>
      <c r="AH61">
        <f t="shared" si="50"/>
        <v>831.07499399999995</v>
      </c>
      <c r="AI61">
        <f t="shared" si="51"/>
        <v>863.53331407362055</v>
      </c>
      <c r="AJ61">
        <f t="shared" si="52"/>
        <v>798.61667392637935</v>
      </c>
      <c r="AK61">
        <f t="shared" si="53"/>
        <v>0.61129648705805795</v>
      </c>
      <c r="AL61">
        <f t="shared" si="10"/>
        <v>-0.16571565714285888</v>
      </c>
      <c r="AM61">
        <f t="shared" si="11"/>
        <v>-92378.85593691525</v>
      </c>
      <c r="AN61">
        <f t="shared" si="71"/>
        <v>2895637.3642642912</v>
      </c>
      <c r="AO61">
        <f t="shared" si="72"/>
        <v>18109888</v>
      </c>
      <c r="AP61">
        <f t="shared" si="79"/>
        <v>0.15989261580548103</v>
      </c>
      <c r="AQ61">
        <f t="shared" si="80"/>
        <v>835.9127515776637</v>
      </c>
      <c r="AR61">
        <f t="shared" si="81"/>
        <v>836.38022800524732</v>
      </c>
      <c r="AS61">
        <f t="shared" si="82"/>
        <v>838.05956958363436</v>
      </c>
      <c r="AT61">
        <f t="shared" si="83"/>
        <v>841.73567234579616</v>
      </c>
      <c r="AU61">
        <f t="shared" si="84"/>
        <v>839.19293222394072</v>
      </c>
      <c r="AV61">
        <f t="shared" si="85"/>
        <v>843.30786170448516</v>
      </c>
      <c r="AW61">
        <f t="shared" si="86"/>
        <v>-4.114929480544447</v>
      </c>
      <c r="AX61">
        <f t="shared" si="113"/>
        <v>-2.3044395618418196</v>
      </c>
      <c r="AY61">
        <f t="shared" si="87"/>
        <v>-1.8104899187026273</v>
      </c>
      <c r="AZ61">
        <f t="shared" si="12"/>
        <v>839.26666266666655</v>
      </c>
      <c r="BA61">
        <f t="shared" si="13"/>
        <v>467852558.17018396</v>
      </c>
      <c r="BB61">
        <f t="shared" si="16"/>
        <v>0</v>
      </c>
      <c r="BC61">
        <f t="shared" si="17"/>
        <v>467852558.17018396</v>
      </c>
      <c r="BD61">
        <f t="shared" si="56"/>
        <v>3927955925.7202601</v>
      </c>
      <c r="BE61">
        <f t="shared" si="57"/>
        <v>6197030609.8828526</v>
      </c>
      <c r="BF61">
        <f t="shared" si="58"/>
        <v>0.63384484812065722</v>
      </c>
      <c r="BG61">
        <f t="shared" si="59"/>
        <v>38.794678016688188</v>
      </c>
      <c r="BH61">
        <f t="shared" si="88"/>
        <v>-1753342</v>
      </c>
      <c r="BI61">
        <f t="shared" si="89"/>
        <v>-0.48795103987616029</v>
      </c>
      <c r="BJ61">
        <f t="shared" si="19"/>
        <v>-829.99879999999848</v>
      </c>
      <c r="BK61">
        <f t="shared" si="90"/>
        <v>-8.6329094219368633E-3</v>
      </c>
      <c r="BL61">
        <f t="shared" si="91"/>
        <v>0.99136709057806316</v>
      </c>
      <c r="BM61">
        <f t="shared" si="92"/>
        <v>17.107036742567573</v>
      </c>
      <c r="BN61">
        <f t="shared" si="93"/>
        <v>839.75</v>
      </c>
      <c r="BO61">
        <f t="shared" si="29"/>
        <v>834.18999640000004</v>
      </c>
      <c r="BP61">
        <f t="shared" si="94"/>
        <v>832.71397041176465</v>
      </c>
      <c r="BQ61">
        <f t="shared" si="95"/>
        <v>1.4760259882353921</v>
      </c>
      <c r="BR61">
        <f t="shared" si="96"/>
        <v>-19.100036000000046</v>
      </c>
      <c r="BS61">
        <f t="shared" si="97"/>
        <v>-20.09997599999997</v>
      </c>
      <c r="BT61">
        <f t="shared" si="98"/>
        <v>-36.40002400000003</v>
      </c>
      <c r="BU61">
        <f t="shared" si="99"/>
        <v>-35.75</v>
      </c>
      <c r="BV61">
        <f t="shared" si="100"/>
        <v>836.55332053333336</v>
      </c>
      <c r="BW61">
        <f t="shared" si="101"/>
        <v>834.38332133333336</v>
      </c>
      <c r="BX61">
        <f t="shared" si="102"/>
        <v>830.53544494545486</v>
      </c>
      <c r="BY61">
        <f t="shared" si="103"/>
        <v>846.50951952380956</v>
      </c>
      <c r="BZ61">
        <f t="shared" si="104"/>
        <v>884.90002400000003</v>
      </c>
      <c r="CA61">
        <f t="shared" si="105"/>
        <v>790</v>
      </c>
      <c r="CB61">
        <f t="shared" si="106"/>
        <v>825.3760021600001</v>
      </c>
      <c r="CC61">
        <f t="shared" si="107"/>
        <v>820.84901851111101</v>
      </c>
      <c r="CD61">
        <f t="shared" si="108"/>
        <v>835.87246695650788</v>
      </c>
      <c r="CE61">
        <f t="shared" si="109"/>
        <v>855.52664634402026</v>
      </c>
      <c r="CF61">
        <f t="shared" si="110"/>
        <v>845.59997599999997</v>
      </c>
      <c r="CG61">
        <f t="shared" si="111"/>
        <v>856</v>
      </c>
      <c r="CH61">
        <f t="shared" si="112"/>
        <v>835.04998799999998</v>
      </c>
    </row>
    <row r="62" spans="1:86">
      <c r="A62" s="1">
        <v>39535</v>
      </c>
      <c r="B62">
        <v>834.75</v>
      </c>
      <c r="C62">
        <v>855</v>
      </c>
      <c r="D62">
        <v>822</v>
      </c>
      <c r="E62">
        <v>837.79998799999998</v>
      </c>
      <c r="F62">
        <v>519840</v>
      </c>
      <c r="G62">
        <f t="shared" si="34"/>
        <v>-22054.196247273208</v>
      </c>
      <c r="H62">
        <f t="shared" si="66"/>
        <v>131325.44153745702</v>
      </c>
      <c r="I62">
        <f t="shared" si="15"/>
        <v>837.38749699999994</v>
      </c>
      <c r="J62">
        <f t="shared" si="44"/>
        <v>846.66249099999993</v>
      </c>
      <c r="K62">
        <f t="shared" si="45"/>
        <v>811.61250300000006</v>
      </c>
      <c r="L62">
        <f t="shared" si="46"/>
        <v>3</v>
      </c>
      <c r="M62">
        <f t="shared" si="47"/>
        <v>8</v>
      </c>
      <c r="N62">
        <f t="shared" si="48"/>
        <v>70</v>
      </c>
      <c r="O62">
        <f t="shared" si="49"/>
        <v>20</v>
      </c>
      <c r="P62">
        <f t="shared" si="2"/>
        <v>33</v>
      </c>
      <c r="Q62">
        <f t="shared" si="3"/>
        <v>17.200012000000015</v>
      </c>
      <c r="R62">
        <f t="shared" si="4"/>
        <v>15.799987999999985</v>
      </c>
      <c r="S62">
        <f t="shared" si="5"/>
        <v>33</v>
      </c>
      <c r="T62">
        <f t="shared" si="65"/>
        <v>39.962433005023755</v>
      </c>
      <c r="U62">
        <f t="shared" si="6"/>
        <v>-15</v>
      </c>
      <c r="V62">
        <f t="shared" si="7"/>
        <v>11</v>
      </c>
      <c r="W62">
        <f t="shared" si="8"/>
        <v>0</v>
      </c>
      <c r="X62">
        <f t="shared" si="9"/>
        <v>11</v>
      </c>
      <c r="Y62">
        <f t="shared" si="63"/>
        <v>6.1289786502045152</v>
      </c>
      <c r="Z62">
        <f t="shared" si="64"/>
        <v>7.1930070252560467</v>
      </c>
      <c r="AA62">
        <f t="shared" si="60"/>
        <v>15.336850610256962</v>
      </c>
      <c r="AB62">
        <f t="shared" si="61"/>
        <v>17.999422168194315</v>
      </c>
      <c r="AC62">
        <f t="shared" si="62"/>
        <v>7.9870103524544351</v>
      </c>
      <c r="AD62">
        <f t="shared" si="78"/>
        <v>8.2957646848713065</v>
      </c>
      <c r="AE62">
        <f t="shared" si="27"/>
        <v>835.14998799999989</v>
      </c>
      <c r="AF62">
        <f t="shared" si="32"/>
        <v>833.03332533333332</v>
      </c>
      <c r="AG62">
        <f t="shared" si="70"/>
        <v>854.68749999999977</v>
      </c>
      <c r="AH62">
        <f t="shared" si="50"/>
        <v>829.11499040000001</v>
      </c>
      <c r="AI62">
        <f t="shared" si="51"/>
        <v>857.02669800582214</v>
      </c>
      <c r="AJ62">
        <f t="shared" si="52"/>
        <v>801.20328279417788</v>
      </c>
      <c r="AK62">
        <f t="shared" si="53"/>
        <v>0.65557983271128062</v>
      </c>
      <c r="AL62">
        <f t="shared" si="10"/>
        <v>-4.242496969697062E-2</v>
      </c>
      <c r="AM62">
        <f t="shared" si="11"/>
        <v>-22054.196247273208</v>
      </c>
      <c r="AN62">
        <f t="shared" si="71"/>
        <v>2599858.5271904585</v>
      </c>
      <c r="AO62">
        <f t="shared" si="72"/>
        <v>18280589</v>
      </c>
      <c r="AP62">
        <f t="shared" si="79"/>
        <v>0.14221962581131595</v>
      </c>
      <c r="AQ62">
        <f t="shared" si="80"/>
        <v>836.55441196125798</v>
      </c>
      <c r="AR62">
        <f t="shared" si="81"/>
        <v>833.70686302375179</v>
      </c>
      <c r="AS62">
        <f t="shared" si="82"/>
        <v>838.01284489858017</v>
      </c>
      <c r="AT62">
        <f t="shared" si="83"/>
        <v>841.38146075467455</v>
      </c>
      <c r="AU62">
        <f t="shared" si="84"/>
        <v>838.98399059034955</v>
      </c>
      <c r="AV62">
        <f t="shared" si="85"/>
        <v>842.92231054517117</v>
      </c>
      <c r="AW62">
        <f t="shared" si="86"/>
        <v>-3.9383199548216226</v>
      </c>
      <c r="AX62">
        <f t="shared" si="113"/>
        <v>-2.6312156404377802</v>
      </c>
      <c r="AY62">
        <f t="shared" si="87"/>
        <v>-1.3071043143838423</v>
      </c>
      <c r="AZ62">
        <f t="shared" si="12"/>
        <v>838.26666266666655</v>
      </c>
      <c r="BA62">
        <f t="shared" si="13"/>
        <v>435764541.92063993</v>
      </c>
      <c r="BB62">
        <f t="shared" si="16"/>
        <v>0</v>
      </c>
      <c r="BC62">
        <f t="shared" si="17"/>
        <v>435764541.92063993</v>
      </c>
      <c r="BD62">
        <f t="shared" si="56"/>
        <v>2530558702.402832</v>
      </c>
      <c r="BE62">
        <f t="shared" si="57"/>
        <v>6632795151.8034925</v>
      </c>
      <c r="BF62">
        <f t="shared" si="58"/>
        <v>0.38152221567023059</v>
      </c>
      <c r="BG62">
        <f t="shared" si="59"/>
        <v>27.616075322041723</v>
      </c>
      <c r="BH62">
        <f t="shared" si="88"/>
        <v>-2273182</v>
      </c>
      <c r="BI62">
        <f t="shared" si="89"/>
        <v>-0.46722217522922865</v>
      </c>
      <c r="BJ62">
        <f t="shared" si="19"/>
        <v>-150</v>
      </c>
      <c r="BK62">
        <f t="shared" si="90"/>
        <v>-5.9644519522526827E-4</v>
      </c>
      <c r="BL62">
        <f t="shared" si="91"/>
        <v>0.99940355480477472</v>
      </c>
      <c r="BM62">
        <f t="shared" si="92"/>
        <v>14.710761569840509</v>
      </c>
      <c r="BN62">
        <f t="shared" si="93"/>
        <v>838.5</v>
      </c>
      <c r="BO62">
        <f t="shared" si="29"/>
        <v>838.10499879999986</v>
      </c>
      <c r="BP62">
        <f t="shared" si="94"/>
        <v>832.56691158823526</v>
      </c>
      <c r="BQ62">
        <f t="shared" si="95"/>
        <v>5.5380872117646049</v>
      </c>
      <c r="BR62">
        <f t="shared" si="96"/>
        <v>-2.5499879999999848</v>
      </c>
      <c r="BS62">
        <f t="shared" si="97"/>
        <v>16</v>
      </c>
      <c r="BT62">
        <f t="shared" si="98"/>
        <v>-19.90002400000003</v>
      </c>
      <c r="BU62">
        <f t="shared" si="99"/>
        <v>-15.25</v>
      </c>
      <c r="BV62">
        <f t="shared" si="100"/>
        <v>838.45998559999998</v>
      </c>
      <c r="BW62">
        <f t="shared" si="101"/>
        <v>836.90951123809521</v>
      </c>
      <c r="BX62">
        <f t="shared" si="102"/>
        <v>831.7581711272727</v>
      </c>
      <c r="BY62">
        <f t="shared" si="103"/>
        <v>845.01785171428583</v>
      </c>
      <c r="BZ62">
        <f t="shared" si="104"/>
        <v>874.90002400000003</v>
      </c>
      <c r="CA62">
        <f t="shared" si="105"/>
        <v>790</v>
      </c>
      <c r="CB62">
        <f t="shared" si="106"/>
        <v>828.01582733333328</v>
      </c>
      <c r="CC62">
        <f t="shared" si="107"/>
        <v>826.65222268888886</v>
      </c>
      <c r="CD62">
        <f t="shared" si="108"/>
        <v>827.90124635333336</v>
      </c>
      <c r="CE62">
        <f t="shared" si="109"/>
        <v>863.08124820071703</v>
      </c>
      <c r="CF62">
        <f t="shared" si="110"/>
        <v>838.29998799999998</v>
      </c>
      <c r="CG62">
        <f t="shared" si="111"/>
        <v>848.5</v>
      </c>
      <c r="CH62">
        <f t="shared" si="112"/>
        <v>831</v>
      </c>
    </row>
    <row r="63" spans="1:86">
      <c r="A63" s="1">
        <v>39538</v>
      </c>
      <c r="B63">
        <v>840</v>
      </c>
      <c r="C63">
        <v>840</v>
      </c>
      <c r="D63">
        <v>811</v>
      </c>
      <c r="E63">
        <v>827</v>
      </c>
      <c r="F63">
        <v>685949</v>
      </c>
      <c r="G63">
        <f t="shared" si="34"/>
        <v>70960.241379310348</v>
      </c>
      <c r="H63">
        <f t="shared" si="66"/>
        <v>202285.68291676737</v>
      </c>
      <c r="I63">
        <f t="shared" si="15"/>
        <v>829.5</v>
      </c>
      <c r="J63">
        <f t="shared" si="44"/>
        <v>846.66249099999993</v>
      </c>
      <c r="K63">
        <f t="shared" si="45"/>
        <v>811.61250300000006</v>
      </c>
      <c r="L63">
        <f t="shared" si="46"/>
        <v>4</v>
      </c>
      <c r="M63">
        <f t="shared" si="47"/>
        <v>9</v>
      </c>
      <c r="N63">
        <f t="shared" si="48"/>
        <v>60</v>
      </c>
      <c r="O63">
        <f t="shared" si="49"/>
        <v>10</v>
      </c>
      <c r="P63">
        <f t="shared" si="2"/>
        <v>29</v>
      </c>
      <c r="Q63">
        <f t="shared" si="3"/>
        <v>13</v>
      </c>
      <c r="R63">
        <f t="shared" si="4"/>
        <v>16</v>
      </c>
      <c r="S63">
        <f t="shared" si="5"/>
        <v>29</v>
      </c>
      <c r="T63">
        <f t="shared" si="65"/>
        <v>39.179402076093488</v>
      </c>
      <c r="U63">
        <f t="shared" si="6"/>
        <v>15</v>
      </c>
      <c r="V63">
        <f t="shared" si="7"/>
        <v>3.4500120000000152</v>
      </c>
      <c r="W63">
        <f t="shared" si="8"/>
        <v>15</v>
      </c>
      <c r="X63">
        <f t="shared" si="9"/>
        <v>0</v>
      </c>
      <c r="Y63">
        <f t="shared" si="63"/>
        <v>6.7626230323327636</v>
      </c>
      <c r="Z63">
        <f t="shared" si="64"/>
        <v>6.6792208091663294</v>
      </c>
      <c r="AA63">
        <f t="shared" si="60"/>
        <v>17.2606591065339</v>
      </c>
      <c r="AB63">
        <f t="shared" si="61"/>
        <v>17.04778647768558</v>
      </c>
      <c r="AC63">
        <f t="shared" si="62"/>
        <v>0.62046713345192461</v>
      </c>
      <c r="AD63">
        <f t="shared" si="78"/>
        <v>6.9438587054653604</v>
      </c>
      <c r="AE63">
        <f t="shared" si="27"/>
        <v>838.50998559999994</v>
      </c>
      <c r="AF63">
        <f t="shared" si="32"/>
        <v>833.79165666666665</v>
      </c>
      <c r="AG63">
        <f t="shared" si="70"/>
        <v>854.39249879999988</v>
      </c>
      <c r="AH63">
        <f t="shared" si="50"/>
        <v>827.77999279999983</v>
      </c>
      <c r="AI63">
        <f t="shared" si="51"/>
        <v>854.67300044677404</v>
      </c>
      <c r="AJ63">
        <f t="shared" si="52"/>
        <v>800.88698515322562</v>
      </c>
      <c r="AK63">
        <f t="shared" si="53"/>
        <v>0.48549822299081169</v>
      </c>
      <c r="AL63">
        <f t="shared" si="10"/>
        <v>0.10344827586206896</v>
      </c>
      <c r="AM63">
        <f t="shared" si="11"/>
        <v>70960.241379310348</v>
      </c>
      <c r="AN63">
        <f t="shared" si="71"/>
        <v>2377832.4744142466</v>
      </c>
      <c r="AO63">
        <f t="shared" si="72"/>
        <v>18288332</v>
      </c>
      <c r="AP63">
        <f t="shared" si="79"/>
        <v>0.1300191003976878</v>
      </c>
      <c r="AQ63">
        <f t="shared" si="80"/>
        <v>833.30591189443032</v>
      </c>
      <c r="AR63">
        <f t="shared" si="81"/>
        <v>828.58915706198252</v>
      </c>
      <c r="AS63">
        <f t="shared" si="82"/>
        <v>836.03053281683572</v>
      </c>
      <c r="AT63">
        <f t="shared" si="83"/>
        <v>840.08712928675379</v>
      </c>
      <c r="AU63">
        <f t="shared" si="84"/>
        <v>837.18639200179712</v>
      </c>
      <c r="AV63">
        <f t="shared" si="85"/>
        <v>841.80774880700915</v>
      </c>
      <c r="AW63">
        <f t="shared" si="86"/>
        <v>-4.6213568052120308</v>
      </c>
      <c r="AX63">
        <f t="shared" si="113"/>
        <v>-3.0292438733926303</v>
      </c>
      <c r="AY63">
        <f t="shared" si="87"/>
        <v>-1.5921129318194005</v>
      </c>
      <c r="AZ63">
        <f t="shared" si="12"/>
        <v>826</v>
      </c>
      <c r="BA63">
        <f t="shared" si="13"/>
        <v>566593874</v>
      </c>
      <c r="BB63">
        <f t="shared" si="16"/>
        <v>0</v>
      </c>
      <c r="BC63">
        <f t="shared" si="17"/>
        <v>566593874</v>
      </c>
      <c r="BD63">
        <f t="shared" si="56"/>
        <v>2530558702.402832</v>
      </c>
      <c r="BE63">
        <f t="shared" si="57"/>
        <v>5780400197.0485783</v>
      </c>
      <c r="BF63">
        <f t="shared" si="58"/>
        <v>0.43778261299190202</v>
      </c>
      <c r="BG63">
        <f t="shared" si="59"/>
        <v>30.448456465954479</v>
      </c>
      <c r="BH63">
        <f t="shared" si="88"/>
        <v>-2959131</v>
      </c>
      <c r="BI63">
        <f t="shared" si="89"/>
        <v>-0.54898007434135798</v>
      </c>
      <c r="BJ63">
        <f t="shared" si="19"/>
        <v>-1179.9987999999985</v>
      </c>
      <c r="BK63">
        <f t="shared" si="90"/>
        <v>-1.2890890611948761E-2</v>
      </c>
      <c r="BL63">
        <f t="shared" si="91"/>
        <v>0.98710910938805119</v>
      </c>
      <c r="BM63">
        <f t="shared" si="92"/>
        <v>14.17385954935742</v>
      </c>
      <c r="BN63">
        <f t="shared" si="93"/>
        <v>825.5</v>
      </c>
      <c r="BO63">
        <f t="shared" si="29"/>
        <v>837.85</v>
      </c>
      <c r="BP63">
        <f t="shared" si="94"/>
        <v>832.80220570588233</v>
      </c>
      <c r="BQ63">
        <f t="shared" si="95"/>
        <v>5.0477942941176934</v>
      </c>
      <c r="BR63">
        <f t="shared" si="96"/>
        <v>-5.7000120000000152</v>
      </c>
      <c r="BS63">
        <f t="shared" si="97"/>
        <v>6</v>
      </c>
      <c r="BT63">
        <f t="shared" si="98"/>
        <v>-9.7999879999999848</v>
      </c>
      <c r="BU63">
        <f t="shared" si="99"/>
        <v>0</v>
      </c>
      <c r="BV63">
        <f t="shared" si="100"/>
        <v>835.74332293333316</v>
      </c>
      <c r="BW63">
        <f t="shared" si="101"/>
        <v>835.1857040000001</v>
      </c>
      <c r="BX63">
        <f t="shared" si="102"/>
        <v>831.37362741818174</v>
      </c>
      <c r="BY63">
        <f t="shared" si="103"/>
        <v>842.38094695238078</v>
      </c>
      <c r="BZ63">
        <f t="shared" si="104"/>
        <v>863.95001200000002</v>
      </c>
      <c r="CA63">
        <f t="shared" si="105"/>
        <v>790</v>
      </c>
      <c r="CB63">
        <f t="shared" si="106"/>
        <v>842.2111465866667</v>
      </c>
      <c r="CC63">
        <f t="shared" si="107"/>
        <v>828.97846555555554</v>
      </c>
      <c r="CD63">
        <f t="shared" si="108"/>
        <v>823.4416276966665</v>
      </c>
      <c r="CE63">
        <f t="shared" si="109"/>
        <v>868.21268286569489</v>
      </c>
      <c r="CF63">
        <f t="shared" si="110"/>
        <v>837.79998799999998</v>
      </c>
      <c r="CG63">
        <f t="shared" si="111"/>
        <v>855</v>
      </c>
      <c r="CH63">
        <f t="shared" si="112"/>
        <v>822</v>
      </c>
    </row>
    <row r="64" spans="1:86">
      <c r="A64" s="1">
        <v>39539</v>
      </c>
      <c r="B64">
        <v>840</v>
      </c>
      <c r="C64">
        <v>855</v>
      </c>
      <c r="D64">
        <v>807.54998799999998</v>
      </c>
      <c r="E64">
        <v>815.75</v>
      </c>
      <c r="F64">
        <v>454500</v>
      </c>
      <c r="G64">
        <f t="shared" si="34"/>
        <v>-297412.3493583097</v>
      </c>
      <c r="H64">
        <f t="shared" si="66"/>
        <v>-95126.666441542329</v>
      </c>
      <c r="I64">
        <f t="shared" si="15"/>
        <v>829.57499699999994</v>
      </c>
      <c r="J64">
        <f t="shared" si="44"/>
        <v>846.66249099999993</v>
      </c>
      <c r="K64">
        <f t="shared" si="45"/>
        <v>811.61250300000006</v>
      </c>
      <c r="L64">
        <f t="shared" si="46"/>
        <v>5</v>
      </c>
      <c r="M64">
        <f t="shared" si="47"/>
        <v>10</v>
      </c>
      <c r="N64">
        <f t="shared" si="48"/>
        <v>50</v>
      </c>
      <c r="O64">
        <f t="shared" si="49"/>
        <v>0</v>
      </c>
      <c r="P64">
        <f t="shared" si="2"/>
        <v>47.450012000000015</v>
      </c>
      <c r="Q64">
        <f t="shared" si="3"/>
        <v>39.25</v>
      </c>
      <c r="R64">
        <f t="shared" si="4"/>
        <v>8.2000120000000152</v>
      </c>
      <c r="S64">
        <f t="shared" si="5"/>
        <v>47.450012000000015</v>
      </c>
      <c r="T64">
        <f t="shared" si="65"/>
        <v>39.770159927801096</v>
      </c>
      <c r="U64">
        <f t="shared" si="6"/>
        <v>-6</v>
      </c>
      <c r="V64">
        <f t="shared" si="7"/>
        <v>2.0499879999999848</v>
      </c>
      <c r="W64">
        <f t="shared" si="8"/>
        <v>0</v>
      </c>
      <c r="X64">
        <f t="shared" si="9"/>
        <v>2.0499879999999848</v>
      </c>
      <c r="Y64">
        <f t="shared" si="63"/>
        <v>6.2795785300232803</v>
      </c>
      <c r="Z64">
        <f t="shared" si="64"/>
        <v>6.3485613227973046</v>
      </c>
      <c r="AA64">
        <f t="shared" si="60"/>
        <v>15.789673819323966</v>
      </c>
      <c r="AB64">
        <f t="shared" si="61"/>
        <v>15.963127466227212</v>
      </c>
      <c r="AC64">
        <f t="shared" si="62"/>
        <v>0.54626250245887575</v>
      </c>
      <c r="AD64">
        <f t="shared" si="78"/>
        <v>6.5576035922392961</v>
      </c>
      <c r="AE64">
        <f t="shared" si="27"/>
        <v>832.88999039999999</v>
      </c>
      <c r="AF64">
        <f t="shared" si="32"/>
        <v>834.71665466666661</v>
      </c>
      <c r="AG64">
        <f t="shared" si="70"/>
        <v>853.32249759999979</v>
      </c>
      <c r="AH64">
        <f t="shared" si="50"/>
        <v>826.08499159999997</v>
      </c>
      <c r="AI64">
        <f t="shared" si="51"/>
        <v>853.65213507104374</v>
      </c>
      <c r="AJ64">
        <f t="shared" si="52"/>
        <v>798.51784812895619</v>
      </c>
      <c r="AK64">
        <f t="shared" si="53"/>
        <v>0.31254873921094278</v>
      </c>
      <c r="AL64">
        <f t="shared" si="10"/>
        <v>-0.65437260584886625</v>
      </c>
      <c r="AM64">
        <f t="shared" si="11"/>
        <v>-297412.3493583097</v>
      </c>
      <c r="AN64">
        <f t="shared" si="71"/>
        <v>1792919.7488524185</v>
      </c>
      <c r="AO64">
        <f t="shared" si="72"/>
        <v>18224939</v>
      </c>
      <c r="AP64">
        <f t="shared" si="79"/>
        <v>9.8377270225838254E-2</v>
      </c>
      <c r="AQ64">
        <f t="shared" si="80"/>
        <v>827.33690185032401</v>
      </c>
      <c r="AR64">
        <f t="shared" si="81"/>
        <v>823.47650413931751</v>
      </c>
      <c r="AS64">
        <f t="shared" si="82"/>
        <v>832.38003690980531</v>
      </c>
      <c r="AT64">
        <f t="shared" si="83"/>
        <v>837.89678765094595</v>
      </c>
      <c r="AU64">
        <f t="shared" si="84"/>
        <v>833.9709332015276</v>
      </c>
      <c r="AV64">
        <f t="shared" si="85"/>
        <v>839.98370639051848</v>
      </c>
      <c r="AW64">
        <f t="shared" si="86"/>
        <v>-6.0127731889908773</v>
      </c>
      <c r="AX64">
        <f t="shared" si="113"/>
        <v>-3.6259497365122799</v>
      </c>
      <c r="AY64">
        <f t="shared" si="87"/>
        <v>-2.3868234524785974</v>
      </c>
      <c r="AZ64">
        <f t="shared" si="12"/>
        <v>826.09999599999992</v>
      </c>
      <c r="BA64">
        <f t="shared" si="13"/>
        <v>375462448.18199998</v>
      </c>
      <c r="BB64">
        <f t="shared" si="16"/>
        <v>375462448.18199998</v>
      </c>
      <c r="BC64">
        <f t="shared" si="17"/>
        <v>0</v>
      </c>
      <c r="BD64">
        <f t="shared" si="56"/>
        <v>2906021150.5848322</v>
      </c>
      <c r="BE64">
        <f t="shared" si="57"/>
        <v>4546476959.100275</v>
      </c>
      <c r="BF64">
        <f t="shared" si="58"/>
        <v>0.63918088153248209</v>
      </c>
      <c r="BG64">
        <f t="shared" si="59"/>
        <v>38.993919995876681</v>
      </c>
      <c r="BH64">
        <f t="shared" si="88"/>
        <v>-3413631</v>
      </c>
      <c r="BI64">
        <f t="shared" si="89"/>
        <v>-0.71582021689781061</v>
      </c>
      <c r="BJ64">
        <f t="shared" si="19"/>
        <v>-1225</v>
      </c>
      <c r="BK64">
        <f t="shared" si="90"/>
        <v>-1.3603385731559855E-2</v>
      </c>
      <c r="BL64">
        <f t="shared" si="91"/>
        <v>0.98639661426844016</v>
      </c>
      <c r="BM64">
        <f t="shared" si="92"/>
        <v>14.529160325523785</v>
      </c>
      <c r="BN64">
        <f t="shared" si="93"/>
        <v>831.27499399999999</v>
      </c>
      <c r="BO64">
        <f t="shared" si="29"/>
        <v>836.10999759999993</v>
      </c>
      <c r="BP64">
        <f t="shared" si="94"/>
        <v>833.80882352941171</v>
      </c>
      <c r="BQ64">
        <f t="shared" si="95"/>
        <v>2.3011740705882175</v>
      </c>
      <c r="BR64">
        <f t="shared" si="96"/>
        <v>9.2000120000000152</v>
      </c>
      <c r="BS64">
        <f t="shared" si="97"/>
        <v>7.5499879999999848</v>
      </c>
      <c r="BT64">
        <f t="shared" si="98"/>
        <v>25.09997599999997</v>
      </c>
      <c r="BU64">
        <f t="shared" si="99"/>
        <v>30</v>
      </c>
      <c r="BV64">
        <f t="shared" si="100"/>
        <v>828.15666106666663</v>
      </c>
      <c r="BW64">
        <f t="shared" si="101"/>
        <v>830.03094495238088</v>
      </c>
      <c r="BX64">
        <f t="shared" si="102"/>
        <v>829.18635599999993</v>
      </c>
      <c r="BY64">
        <f t="shared" si="103"/>
        <v>838.70070897142841</v>
      </c>
      <c r="BZ64">
        <f t="shared" si="104"/>
        <v>863.95001200000002</v>
      </c>
      <c r="CA64">
        <f t="shared" si="105"/>
        <v>790</v>
      </c>
      <c r="CB64">
        <f t="shared" si="106"/>
        <v>839.63631741333336</v>
      </c>
      <c r="CC64">
        <f t="shared" si="107"/>
        <v>840.96206459999996</v>
      </c>
      <c r="CD64">
        <f t="shared" si="108"/>
        <v>819.30387128047619</v>
      </c>
      <c r="CE64">
        <f t="shared" si="109"/>
        <v>874.36911314238421</v>
      </c>
      <c r="CF64">
        <f t="shared" si="110"/>
        <v>827</v>
      </c>
      <c r="CG64">
        <f t="shared" si="111"/>
        <v>840</v>
      </c>
      <c r="CH64">
        <f t="shared" si="112"/>
        <v>811</v>
      </c>
    </row>
    <row r="65" spans="1:86">
      <c r="A65" s="1">
        <v>39540</v>
      </c>
      <c r="B65">
        <v>829</v>
      </c>
      <c r="C65">
        <v>849</v>
      </c>
      <c r="D65">
        <v>805.5</v>
      </c>
      <c r="E65">
        <v>810.65002400000003</v>
      </c>
      <c r="F65">
        <v>243586</v>
      </c>
      <c r="G65">
        <f t="shared" si="34"/>
        <v>-185909.04615797667</v>
      </c>
      <c r="H65">
        <f t="shared" si="66"/>
        <v>-281035.712599519</v>
      </c>
      <c r="I65">
        <f t="shared" si="15"/>
        <v>823.53750600000001</v>
      </c>
      <c r="J65">
        <f t="shared" si="44"/>
        <v>846.66249099999993</v>
      </c>
      <c r="K65">
        <f t="shared" si="45"/>
        <v>813.33749399999999</v>
      </c>
      <c r="L65">
        <f t="shared" si="46"/>
        <v>6</v>
      </c>
      <c r="M65">
        <f t="shared" si="47"/>
        <v>10</v>
      </c>
      <c r="N65">
        <f t="shared" si="48"/>
        <v>40</v>
      </c>
      <c r="O65">
        <f t="shared" si="49"/>
        <v>0</v>
      </c>
      <c r="P65">
        <f t="shared" si="2"/>
        <v>43.5</v>
      </c>
      <c r="Q65">
        <f t="shared" si="3"/>
        <v>38.34997599999997</v>
      </c>
      <c r="R65">
        <f t="shared" si="4"/>
        <v>5.1500240000000304</v>
      </c>
      <c r="S65">
        <f t="shared" si="5"/>
        <v>43.5</v>
      </c>
      <c r="T65">
        <f t="shared" si="65"/>
        <v>40.036577075815309</v>
      </c>
      <c r="U65">
        <f t="shared" si="6"/>
        <v>-29.299987999999985</v>
      </c>
      <c r="V65">
        <f t="shared" si="7"/>
        <v>30.5</v>
      </c>
      <c r="W65">
        <f t="shared" si="8"/>
        <v>0</v>
      </c>
      <c r="X65">
        <f t="shared" si="9"/>
        <v>30.5</v>
      </c>
      <c r="Y65">
        <f t="shared" si="63"/>
        <v>5.8310372064501887</v>
      </c>
      <c r="Z65">
        <f t="shared" si="64"/>
        <v>8.0736640854546398</v>
      </c>
      <c r="AA65">
        <f t="shared" si="60"/>
        <v>14.564275051306804</v>
      </c>
      <c r="AB65">
        <f t="shared" si="61"/>
        <v>20.165720136778766</v>
      </c>
      <c r="AC65">
        <f t="shared" si="62"/>
        <v>16.128551285816439</v>
      </c>
      <c r="AD65">
        <f t="shared" si="78"/>
        <v>7.3111799614847319</v>
      </c>
      <c r="AE65">
        <f t="shared" si="27"/>
        <v>825.9</v>
      </c>
      <c r="AF65">
        <f t="shared" si="32"/>
        <v>829.18332933333329</v>
      </c>
      <c r="AG65">
        <f t="shared" si="70"/>
        <v>850.44499819999987</v>
      </c>
      <c r="AH65">
        <f t="shared" si="50"/>
        <v>826.49499519999995</v>
      </c>
      <c r="AI65">
        <f t="shared" si="51"/>
        <v>852.98883846612421</v>
      </c>
      <c r="AJ65">
        <f t="shared" si="52"/>
        <v>800.00115193387569</v>
      </c>
      <c r="AK65">
        <f t="shared" si="53"/>
        <v>0.20096880545338386</v>
      </c>
      <c r="AL65">
        <f t="shared" si="10"/>
        <v>-0.76321728735632044</v>
      </c>
      <c r="AM65">
        <f t="shared" si="11"/>
        <v>-185909.04615797667</v>
      </c>
      <c r="AN65">
        <f t="shared" si="71"/>
        <v>370204.8632186008</v>
      </c>
      <c r="AO65">
        <f t="shared" si="72"/>
        <v>16769617</v>
      </c>
      <c r="AP65">
        <f t="shared" si="79"/>
        <v>2.2075928342227543E-2</v>
      </c>
      <c r="AQ65">
        <f t="shared" si="80"/>
        <v>821.66336338121391</v>
      </c>
      <c r="AR65">
        <f t="shared" si="81"/>
        <v>813.05220729961206</v>
      </c>
      <c r="AS65">
        <f t="shared" si="82"/>
        <v>828.46863458604037</v>
      </c>
      <c r="AT65">
        <f t="shared" si="83"/>
        <v>835.44457892236085</v>
      </c>
      <c r="AU65">
        <f t="shared" si="84"/>
        <v>830.47279682129852</v>
      </c>
      <c r="AV65">
        <f t="shared" si="85"/>
        <v>837.93034862318223</v>
      </c>
      <c r="AW65">
        <f t="shared" si="86"/>
        <v>-7.4575518018837101</v>
      </c>
      <c r="AX65">
        <f t="shared" si="113"/>
        <v>-4.3922701495865661</v>
      </c>
      <c r="AY65">
        <f t="shared" si="87"/>
        <v>-3.065281652297144</v>
      </c>
      <c r="AZ65">
        <f t="shared" si="12"/>
        <v>821.71667466666668</v>
      </c>
      <c r="BA65">
        <f t="shared" si="13"/>
        <v>200158677.91535467</v>
      </c>
      <c r="BB65">
        <f t="shared" si="16"/>
        <v>0</v>
      </c>
      <c r="BC65">
        <f t="shared" si="17"/>
        <v>200158677.91535467</v>
      </c>
      <c r="BD65">
        <f t="shared" si="56"/>
        <v>2906021150.5848322</v>
      </c>
      <c r="BE65">
        <f t="shared" si="57"/>
        <v>4010263508.2127442</v>
      </c>
      <c r="BF65">
        <f t="shared" si="58"/>
        <v>0.72464593526921617</v>
      </c>
      <c r="BG65">
        <f t="shared" si="59"/>
        <v>42.017084228717316</v>
      </c>
      <c r="BH65">
        <f t="shared" si="88"/>
        <v>-3657217</v>
      </c>
      <c r="BI65">
        <f t="shared" si="89"/>
        <v>-0.88999662252803491</v>
      </c>
      <c r="BJ65">
        <f t="shared" si="19"/>
        <v>-609.99759999999696</v>
      </c>
      <c r="BK65">
        <f t="shared" si="90"/>
        <v>-6.2518859944835671E-3</v>
      </c>
      <c r="BL65">
        <f t="shared" si="91"/>
        <v>0.99374811400551644</v>
      </c>
      <c r="BM65">
        <f t="shared" si="92"/>
        <v>13.963481448741591</v>
      </c>
      <c r="BN65">
        <f t="shared" si="93"/>
        <v>827.25</v>
      </c>
      <c r="BO65">
        <f t="shared" si="29"/>
        <v>832.45499879999988</v>
      </c>
      <c r="BP65">
        <f t="shared" si="94"/>
        <v>834.24264705882354</v>
      </c>
      <c r="BQ65">
        <f t="shared" si="95"/>
        <v>-1.7876482588236513</v>
      </c>
      <c r="BR65">
        <f t="shared" si="96"/>
        <v>-2.6999519999999393</v>
      </c>
      <c r="BS65">
        <f t="shared" si="97"/>
        <v>0.34997599999996964</v>
      </c>
      <c r="BT65">
        <f t="shared" si="98"/>
        <v>24.15002400000003</v>
      </c>
      <c r="BU65">
        <f t="shared" si="99"/>
        <v>19</v>
      </c>
      <c r="BV65">
        <f t="shared" si="100"/>
        <v>820.74333893333335</v>
      </c>
      <c r="BW65">
        <f t="shared" si="101"/>
        <v>823.15476476190486</v>
      </c>
      <c r="BX65">
        <f t="shared" si="102"/>
        <v>826.37999825454528</v>
      </c>
      <c r="BY65">
        <f t="shared" si="103"/>
        <v>834.63666386666659</v>
      </c>
      <c r="BZ65">
        <f t="shared" si="104"/>
        <v>863.95001200000002</v>
      </c>
      <c r="CA65">
        <f t="shared" si="105"/>
        <v>790</v>
      </c>
      <c r="CB65">
        <f t="shared" si="106"/>
        <v>833.26582573333326</v>
      </c>
      <c r="CC65">
        <f t="shared" si="107"/>
        <v>837.89415273333327</v>
      </c>
      <c r="CD65">
        <f t="shared" si="108"/>
        <v>823.98848131079353</v>
      </c>
      <c r="CE65">
        <f t="shared" si="109"/>
        <v>875.54037970547574</v>
      </c>
      <c r="CF65">
        <f t="shared" si="110"/>
        <v>815.75</v>
      </c>
      <c r="CG65">
        <f t="shared" si="111"/>
        <v>855</v>
      </c>
      <c r="CH65">
        <f t="shared" si="112"/>
        <v>807.54998799999998</v>
      </c>
    </row>
    <row r="66" spans="1:86">
      <c r="A66" s="1">
        <v>39541</v>
      </c>
      <c r="B66">
        <v>818.84997599999997</v>
      </c>
      <c r="C66">
        <v>819.70001200000002</v>
      </c>
      <c r="D66">
        <v>775</v>
      </c>
      <c r="E66">
        <v>786.90002400000003</v>
      </c>
      <c r="F66">
        <v>760056</v>
      </c>
      <c r="G66">
        <f t="shared" si="34"/>
        <v>-355372.23206973542</v>
      </c>
      <c r="H66">
        <f t="shared" si="66"/>
        <v>-636407.94466925436</v>
      </c>
      <c r="I66">
        <f t="shared" si="15"/>
        <v>800.11250299999995</v>
      </c>
      <c r="J66">
        <f t="shared" si="44"/>
        <v>846.66249099999993</v>
      </c>
      <c r="K66">
        <f t="shared" si="45"/>
        <v>800.11250299999995</v>
      </c>
      <c r="L66">
        <f t="shared" si="46"/>
        <v>7</v>
      </c>
      <c r="M66">
        <f t="shared" si="47"/>
        <v>1</v>
      </c>
      <c r="N66">
        <f t="shared" si="48"/>
        <v>30</v>
      </c>
      <c r="O66">
        <f t="shared" si="49"/>
        <v>90</v>
      </c>
      <c r="P66">
        <f t="shared" si="2"/>
        <v>44.700012000000015</v>
      </c>
      <c r="Q66">
        <f t="shared" si="3"/>
        <v>32.799987999999985</v>
      </c>
      <c r="R66">
        <f t="shared" si="4"/>
        <v>11.90002400000003</v>
      </c>
      <c r="S66">
        <f t="shared" si="5"/>
        <v>44.700012000000015</v>
      </c>
      <c r="T66">
        <f t="shared" si="65"/>
        <v>40.369679570399931</v>
      </c>
      <c r="U66">
        <f t="shared" si="6"/>
        <v>-27.700012000000015</v>
      </c>
      <c r="V66">
        <f t="shared" si="7"/>
        <v>13.84997599999997</v>
      </c>
      <c r="W66">
        <f t="shared" si="8"/>
        <v>0</v>
      </c>
      <c r="X66">
        <f t="shared" si="9"/>
        <v>13.84997599999997</v>
      </c>
      <c r="Y66">
        <f t="shared" si="63"/>
        <v>5.4145345488466035</v>
      </c>
      <c r="Z66">
        <f t="shared" si="64"/>
        <v>8.4862577936364492</v>
      </c>
      <c r="AA66">
        <f t="shared" si="60"/>
        <v>13.412379306613762</v>
      </c>
      <c r="AB66">
        <f t="shared" si="61"/>
        <v>21.021365252199793</v>
      </c>
      <c r="AC66">
        <f t="shared" si="62"/>
        <v>22.097468756526677</v>
      </c>
      <c r="AD66">
        <f t="shared" si="78"/>
        <v>8.0777111578569176</v>
      </c>
      <c r="AE66">
        <f t="shared" si="27"/>
        <v>815.62000719999992</v>
      </c>
      <c r="AF66">
        <f t="shared" si="32"/>
        <v>819.40000400000008</v>
      </c>
      <c r="AG66">
        <f t="shared" si="70"/>
        <v>846.15749819999996</v>
      </c>
      <c r="AH66">
        <f t="shared" si="50"/>
        <v>823.85</v>
      </c>
      <c r="AI66">
        <f t="shared" si="51"/>
        <v>858.94882930242636</v>
      </c>
      <c r="AJ66">
        <f t="shared" si="52"/>
        <v>788.75117069757368</v>
      </c>
      <c r="AK66">
        <f t="shared" si="53"/>
        <v>-2.6370490616985997E-2</v>
      </c>
      <c r="AL66">
        <f t="shared" si="10"/>
        <v>-0.46756059036404612</v>
      </c>
      <c r="AM66">
        <f t="shared" si="11"/>
        <v>-355372.23206973542</v>
      </c>
      <c r="AN66">
        <f t="shared" si="71"/>
        <v>347708.68095387169</v>
      </c>
      <c r="AO66">
        <f t="shared" si="72"/>
        <v>15701819</v>
      </c>
      <c r="AP66">
        <f t="shared" si="79"/>
        <v>2.2144484085179664E-2</v>
      </c>
      <c r="AQ66">
        <f t="shared" si="80"/>
        <v>809.84382799160119</v>
      </c>
      <c r="AR66">
        <f t="shared" si="81"/>
        <v>799.24332137922261</v>
      </c>
      <c r="AS66">
        <f t="shared" si="82"/>
        <v>820.98628468055313</v>
      </c>
      <c r="AT66">
        <f t="shared" si="83"/>
        <v>831.07556897934842</v>
      </c>
      <c r="AU66">
        <f t="shared" si="84"/>
        <v>823.93688089810371</v>
      </c>
      <c r="AV66">
        <f t="shared" si="85"/>
        <v>834.35822589955944</v>
      </c>
      <c r="AW66">
        <f t="shared" si="86"/>
        <v>-10.421345001455734</v>
      </c>
      <c r="AX66">
        <f t="shared" si="113"/>
        <v>-5.5980851199604</v>
      </c>
      <c r="AY66">
        <f t="shared" si="87"/>
        <v>-4.8232598814953338</v>
      </c>
      <c r="AZ66">
        <f t="shared" si="12"/>
        <v>793.86667866666664</v>
      </c>
      <c r="BA66">
        <f t="shared" si="13"/>
        <v>603383132.32067204</v>
      </c>
      <c r="BB66">
        <f t="shared" si="16"/>
        <v>0</v>
      </c>
      <c r="BC66">
        <f t="shared" si="17"/>
        <v>603383132.32067204</v>
      </c>
      <c r="BD66">
        <f t="shared" si="56"/>
        <v>2906021150.5848322</v>
      </c>
      <c r="BE66">
        <f t="shared" si="57"/>
        <v>3778723978.9401569</v>
      </c>
      <c r="BF66">
        <f t="shared" si="58"/>
        <v>0.76904827311570467</v>
      </c>
      <c r="BG66">
        <f t="shared" si="59"/>
        <v>43.47243005196416</v>
      </c>
      <c r="BH66">
        <f t="shared" si="88"/>
        <v>-4417273</v>
      </c>
      <c r="BI66">
        <f t="shared" si="89"/>
        <v>-1.2490252601297254</v>
      </c>
      <c r="BJ66">
        <f t="shared" si="19"/>
        <v>-2475</v>
      </c>
      <c r="BK66">
        <f t="shared" si="90"/>
        <v>-2.9297476465627043E-2</v>
      </c>
      <c r="BL66">
        <f t="shared" si="91"/>
        <v>0.97070252353437292</v>
      </c>
      <c r="BM66">
        <f t="shared" si="92"/>
        <v>18.49870730018991</v>
      </c>
      <c r="BN66">
        <f t="shared" si="93"/>
        <v>797.35000600000001</v>
      </c>
      <c r="BO66">
        <f t="shared" si="29"/>
        <v>823.97500000000002</v>
      </c>
      <c r="BP66">
        <f t="shared" si="94"/>
        <v>833.82279429411767</v>
      </c>
      <c r="BQ66">
        <f t="shared" si="95"/>
        <v>-9.847794294117648</v>
      </c>
      <c r="BR66">
        <f t="shared" si="96"/>
        <v>-35.549987999999985</v>
      </c>
      <c r="BS66">
        <f t="shared" si="97"/>
        <v>-26.59997599999997</v>
      </c>
      <c r="BT66">
        <f t="shared" si="98"/>
        <v>-16.549987999999985</v>
      </c>
      <c r="BU66">
        <f t="shared" si="99"/>
        <v>-11.15002400000003</v>
      </c>
      <c r="BV66">
        <f t="shared" si="100"/>
        <v>807.74334693333344</v>
      </c>
      <c r="BW66">
        <f t="shared" si="101"/>
        <v>811.07382038095238</v>
      </c>
      <c r="BX66">
        <f t="shared" si="102"/>
        <v>819.18091258181823</v>
      </c>
      <c r="BY66">
        <f t="shared" si="103"/>
        <v>828.584761561905</v>
      </c>
      <c r="BZ66">
        <f t="shared" si="104"/>
        <v>863.95001200000002</v>
      </c>
      <c r="CA66">
        <f t="shared" si="105"/>
        <v>775</v>
      </c>
      <c r="CB66">
        <f t="shared" si="106"/>
        <v>827.09399763999988</v>
      </c>
      <c r="CC66">
        <f t="shared" si="107"/>
        <v>830.95485544444443</v>
      </c>
      <c r="CD66">
        <f t="shared" si="108"/>
        <v>827.40090547365071</v>
      </c>
      <c r="CE66">
        <f t="shared" si="109"/>
        <v>877.10389139468828</v>
      </c>
      <c r="CF66">
        <f t="shared" si="110"/>
        <v>810.65002400000003</v>
      </c>
      <c r="CG66">
        <f t="shared" si="111"/>
        <v>849</v>
      </c>
      <c r="CH66">
        <f t="shared" si="112"/>
        <v>805.5</v>
      </c>
    </row>
    <row r="67" spans="1:86">
      <c r="A67" s="1">
        <v>39542</v>
      </c>
      <c r="B67">
        <v>790.20001200000002</v>
      </c>
      <c r="C67">
        <v>792</v>
      </c>
      <c r="D67">
        <v>761.15002400000003</v>
      </c>
      <c r="E67">
        <v>764.59997599999997</v>
      </c>
      <c r="F67">
        <v>475666</v>
      </c>
      <c r="G67">
        <f t="shared" si="34"/>
        <v>-369278.56760575937</v>
      </c>
      <c r="H67">
        <f t="shared" si="66"/>
        <v>-1005686.5122750137</v>
      </c>
      <c r="I67">
        <f t="shared" si="15"/>
        <v>776.98750299999995</v>
      </c>
      <c r="J67">
        <f t="shared" si="44"/>
        <v>846.66249099999993</v>
      </c>
      <c r="K67">
        <f t="shared" si="45"/>
        <v>776.98750299999995</v>
      </c>
      <c r="L67">
        <f t="shared" si="46"/>
        <v>8</v>
      </c>
      <c r="M67">
        <f t="shared" si="47"/>
        <v>1</v>
      </c>
      <c r="N67">
        <f t="shared" si="48"/>
        <v>20</v>
      </c>
      <c r="O67">
        <f t="shared" si="49"/>
        <v>90</v>
      </c>
      <c r="P67">
        <f t="shared" ref="P67:P130" si="114">(C67-D67)</f>
        <v>30.84997599999997</v>
      </c>
      <c r="Q67">
        <f t="shared" ref="Q67:Q130" si="115">(C67-E67)</f>
        <v>27.40002400000003</v>
      </c>
      <c r="R67">
        <f t="shared" ref="R67:R130" si="116">(E67-D67)</f>
        <v>3.4499519999999393</v>
      </c>
      <c r="S67">
        <f t="shared" ref="S67:S130" si="117">MAX(P67:R67)</f>
        <v>30.84997599999997</v>
      </c>
      <c r="T67">
        <f t="shared" si="65"/>
        <v>39.689700743942794</v>
      </c>
      <c r="U67">
        <f t="shared" ref="U67:U130" si="118">(C68-C67)</f>
        <v>-22.09997599999997</v>
      </c>
      <c r="V67">
        <f t="shared" ref="V67:V130" si="119">D67-D68</f>
        <v>23.100036000000046</v>
      </c>
      <c r="W67">
        <f t="shared" ref="W67:W130" si="120">IF(AND(U67&gt;V67,U67&gt;0),U67,)</f>
        <v>0</v>
      </c>
      <c r="X67">
        <f t="shared" ref="X67:X130" si="121">IF(AND(V67&gt;U67,V67&gt;0),V67,)</f>
        <v>23.100036000000046</v>
      </c>
      <c r="Y67">
        <f t="shared" si="63"/>
        <v>5.0277820810718463</v>
      </c>
      <c r="Z67">
        <f t="shared" si="64"/>
        <v>9.5300990940909909</v>
      </c>
      <c r="AA67">
        <f t="shared" si="60"/>
        <v>12.667724842544088</v>
      </c>
      <c r="AB67">
        <f t="shared" si="61"/>
        <v>24.01151662889627</v>
      </c>
      <c r="AC67">
        <f t="shared" si="62"/>
        <v>30.927007569621708</v>
      </c>
      <c r="AD67">
        <f t="shared" si="78"/>
        <v>9.4507538978430112</v>
      </c>
      <c r="AE67">
        <f t="shared" si="27"/>
        <v>800.98000479999996</v>
      </c>
      <c r="AF67">
        <f t="shared" si="32"/>
        <v>807.11666866666656</v>
      </c>
      <c r="AG67">
        <f t="shared" si="70"/>
        <v>839.1599976</v>
      </c>
      <c r="AH67">
        <f t="shared" si="50"/>
        <v>818.06499640000004</v>
      </c>
      <c r="AI67">
        <f t="shared" si="51"/>
        <v>868.08004316427696</v>
      </c>
      <c r="AJ67">
        <f t="shared" si="52"/>
        <v>768.04994963572312</v>
      </c>
      <c r="AK67">
        <f t="shared" si="53"/>
        <v>-3.4489357292646641E-2</v>
      </c>
      <c r="AL67">
        <f t="shared" ref="AL67:AL130" si="122">(R67-Q67)/P67</f>
        <v>-0.77634005290636576</v>
      </c>
      <c r="AM67">
        <f t="shared" ref="AM67:AM130" si="123">AL67*F67</f>
        <v>-369278.56760575937</v>
      </c>
      <c r="AN67">
        <f t="shared" si="71"/>
        <v>-684582.57854588632</v>
      </c>
      <c r="AO67">
        <f t="shared" si="72"/>
        <v>14788975</v>
      </c>
      <c r="AP67">
        <f t="shared" si="79"/>
        <v>-4.6290062600409181E-2</v>
      </c>
      <c r="AQ67">
        <f t="shared" si="80"/>
        <v>794.46091831445676</v>
      </c>
      <c r="AR67">
        <f t="shared" si="81"/>
        <v>787.95923162614417</v>
      </c>
      <c r="AS67">
        <f t="shared" si="82"/>
        <v>810.8367491180536</v>
      </c>
      <c r="AT67">
        <f t="shared" si="83"/>
        <v>825.09276561120703</v>
      </c>
      <c r="AU67">
        <f t="shared" si="84"/>
        <v>815.03634516338821</v>
      </c>
      <c r="AV67">
        <f t="shared" si="85"/>
        <v>829.47514840659028</v>
      </c>
      <c r="AW67">
        <f t="shared" si="86"/>
        <v>-14.438803243202074</v>
      </c>
      <c r="AX67">
        <f t="shared" si="113"/>
        <v>-7.3662287446087351</v>
      </c>
      <c r="AY67">
        <f t="shared" si="87"/>
        <v>-7.0725744985933385</v>
      </c>
      <c r="AZ67">
        <f t="shared" ref="AZ67:AZ130" si="124">AVERAGE(C67:E67)</f>
        <v>772.58333333333337</v>
      </c>
      <c r="BA67">
        <f t="shared" ref="BA67:BA130" si="125">AZ67*F67</f>
        <v>367491623.83333337</v>
      </c>
      <c r="BB67">
        <f t="shared" si="16"/>
        <v>0</v>
      </c>
      <c r="BC67">
        <f t="shared" si="17"/>
        <v>367491623.83333337</v>
      </c>
      <c r="BD67">
        <f t="shared" si="56"/>
        <v>2906021150.5848322</v>
      </c>
      <c r="BE67">
        <f t="shared" si="57"/>
        <v>3476324520.2734909</v>
      </c>
      <c r="BF67">
        <f t="shared" si="58"/>
        <v>0.8359464525355097</v>
      </c>
      <c r="BG67">
        <f t="shared" si="59"/>
        <v>45.532180493665102</v>
      </c>
      <c r="BH67">
        <f t="shared" si="88"/>
        <v>-4892939</v>
      </c>
      <c r="BI67">
        <f t="shared" si="89"/>
        <v>-1.7407155923765534</v>
      </c>
      <c r="BJ67">
        <f t="shared" si="19"/>
        <v>-2330.0048000000061</v>
      </c>
      <c r="BK67">
        <f t="shared" si="90"/>
        <v>-2.8339112110638415E-2</v>
      </c>
      <c r="BL67">
        <f t="shared" si="91"/>
        <v>0.97166088788936156</v>
      </c>
      <c r="BM67">
        <f t="shared" si="92"/>
        <v>26.360244175825727</v>
      </c>
      <c r="BN67">
        <f t="shared" si="93"/>
        <v>776.57501200000002</v>
      </c>
      <c r="BO67">
        <f t="shared" si="29"/>
        <v>811.5900024</v>
      </c>
      <c r="BP67">
        <f t="shared" si="94"/>
        <v>832.73529411764707</v>
      </c>
      <c r="BQ67">
        <f t="shared" si="95"/>
        <v>-21.145291717647069</v>
      </c>
      <c r="BR67">
        <f t="shared" si="96"/>
        <v>-45.600036000000046</v>
      </c>
      <c r="BS67">
        <f t="shared" si="97"/>
        <v>-28.84997599999997</v>
      </c>
      <c r="BT67">
        <f t="shared" si="98"/>
        <v>-71.549987999999985</v>
      </c>
      <c r="BU67">
        <f t="shared" si="99"/>
        <v>-73.34997599999997</v>
      </c>
      <c r="BV67">
        <f t="shared" si="100"/>
        <v>790.7366698666666</v>
      </c>
      <c r="BW67">
        <f t="shared" si="101"/>
        <v>795.41666952380945</v>
      </c>
      <c r="BX67">
        <f t="shared" si="102"/>
        <v>808.40818094545477</v>
      </c>
      <c r="BY67">
        <f t="shared" si="103"/>
        <v>820.81737849523802</v>
      </c>
      <c r="BZ67">
        <f t="shared" si="104"/>
        <v>863.95001200000002</v>
      </c>
      <c r="CA67">
        <f t="shared" si="105"/>
        <v>761.15002400000003</v>
      </c>
      <c r="CB67">
        <f t="shared" si="106"/>
        <v>815.44600495999998</v>
      </c>
      <c r="CC67">
        <f t="shared" si="107"/>
        <v>823.76444281111105</v>
      </c>
      <c r="CD67">
        <f t="shared" si="108"/>
        <v>827.57993665984122</v>
      </c>
      <c r="CE67">
        <f t="shared" si="109"/>
        <v>872.9959771620064</v>
      </c>
      <c r="CF67">
        <f t="shared" si="110"/>
        <v>786.90002400000003</v>
      </c>
      <c r="CG67">
        <f t="shared" si="111"/>
        <v>819.70001200000002</v>
      </c>
      <c r="CH67">
        <f t="shared" si="112"/>
        <v>775</v>
      </c>
    </row>
    <row r="68" spans="1:86">
      <c r="A68" s="1">
        <v>39545</v>
      </c>
      <c r="B68">
        <v>768</v>
      </c>
      <c r="C68">
        <v>769.90002400000003</v>
      </c>
      <c r="D68">
        <v>738.04998799999998</v>
      </c>
      <c r="E68">
        <v>759.65002400000003</v>
      </c>
      <c r="F68">
        <v>917326</v>
      </c>
      <c r="G68">
        <f t="shared" ref="G68:G131" si="126">(((E68-D68)-(C68-E68))/(C68-D68))*F68</f>
        <v>326897.05982549052</v>
      </c>
      <c r="H68">
        <f t="shared" si="66"/>
        <v>-678789.45244952315</v>
      </c>
      <c r="I68">
        <f t="shared" ref="I68:I131" si="127">AVERAGE(B68:E68)</f>
        <v>758.90000900000007</v>
      </c>
      <c r="J68">
        <f t="shared" si="44"/>
        <v>846.66249099999993</v>
      </c>
      <c r="K68">
        <f t="shared" si="45"/>
        <v>758.90000900000007</v>
      </c>
      <c r="L68">
        <f t="shared" si="46"/>
        <v>9</v>
      </c>
      <c r="M68">
        <f t="shared" si="47"/>
        <v>1</v>
      </c>
      <c r="N68">
        <f t="shared" si="48"/>
        <v>10</v>
      </c>
      <c r="O68">
        <f t="shared" si="49"/>
        <v>90</v>
      </c>
      <c r="P68">
        <f t="shared" si="114"/>
        <v>31.850036000000046</v>
      </c>
      <c r="Q68">
        <f t="shared" si="115"/>
        <v>10.25</v>
      </c>
      <c r="R68">
        <f t="shared" si="116"/>
        <v>21.600036000000046</v>
      </c>
      <c r="S68">
        <f t="shared" si="117"/>
        <v>31.850036000000046</v>
      </c>
      <c r="T68">
        <f t="shared" si="65"/>
        <v>39.129724690804025</v>
      </c>
      <c r="U68">
        <f t="shared" si="118"/>
        <v>-4.9000240000000304</v>
      </c>
      <c r="V68">
        <f t="shared" si="119"/>
        <v>-2.0499879999999848</v>
      </c>
      <c r="W68">
        <f t="shared" si="120"/>
        <v>0</v>
      </c>
      <c r="X68">
        <f t="shared" si="121"/>
        <v>0</v>
      </c>
      <c r="Y68">
        <f t="shared" si="63"/>
        <v>4.6686547895667143</v>
      </c>
      <c r="Z68">
        <f t="shared" si="64"/>
        <v>8.8493777302273493</v>
      </c>
      <c r="AA68">
        <f t="shared" si="60"/>
        <v>11.931223197856813</v>
      </c>
      <c r="AB68">
        <f t="shared" si="61"/>
        <v>22.615486820194938</v>
      </c>
      <c r="AC68">
        <f t="shared" si="62"/>
        <v>30.927007569621708</v>
      </c>
      <c r="AD68">
        <f t="shared" si="78"/>
        <v>10.696759883420867</v>
      </c>
      <c r="AE68">
        <f t="shared" si="27"/>
        <v>787.51000959999999</v>
      </c>
      <c r="AF68">
        <f t="shared" si="32"/>
        <v>794.09167466666668</v>
      </c>
      <c r="AG68">
        <f t="shared" si="70"/>
        <v>830.13249819999999</v>
      </c>
      <c r="AH68">
        <f t="shared" si="50"/>
        <v>813.00999759999991</v>
      </c>
      <c r="AI68">
        <f t="shared" si="51"/>
        <v>874.16123029169103</v>
      </c>
      <c r="AJ68">
        <f t="shared" si="52"/>
        <v>751.85876490830879</v>
      </c>
      <c r="AK68">
        <f t="shared" si="53"/>
        <v>6.3704840840844379E-2</v>
      </c>
      <c r="AL68">
        <f t="shared" si="122"/>
        <v>0.3563586552932006</v>
      </c>
      <c r="AM68">
        <f t="shared" si="123"/>
        <v>326897.05982549052</v>
      </c>
      <c r="AN68">
        <f t="shared" si="71"/>
        <v>-1557632.3047102324</v>
      </c>
      <c r="AO68">
        <f t="shared" si="72"/>
        <v>14201944</v>
      </c>
      <c r="AP68">
        <f t="shared" si="79"/>
        <v>-0.10967740083401487</v>
      </c>
      <c r="AQ68">
        <f t="shared" si="80"/>
        <v>782.62521424754152</v>
      </c>
      <c r="AR68">
        <f t="shared" si="81"/>
        <v>775.61610745269309</v>
      </c>
      <c r="AS68">
        <f t="shared" si="82"/>
        <v>801.62313859680398</v>
      </c>
      <c r="AT68">
        <f t="shared" si="83"/>
        <v>819.20291886619839</v>
      </c>
      <c r="AU68">
        <f t="shared" si="84"/>
        <v>806.72839698887992</v>
      </c>
      <c r="AV68">
        <f t="shared" si="85"/>
        <v>824.58738969812896</v>
      </c>
      <c r="AW68">
        <f t="shared" si="86"/>
        <v>-17.858992709249037</v>
      </c>
      <c r="AX68">
        <f t="shared" si="113"/>
        <v>-9.4647815375367959</v>
      </c>
      <c r="AY68">
        <f t="shared" si="87"/>
        <v>-8.3942111717122412</v>
      </c>
      <c r="AZ68">
        <f t="shared" si="124"/>
        <v>755.86667866666664</v>
      </c>
      <c r="BA68">
        <f t="shared" si="125"/>
        <v>693376156.8745786</v>
      </c>
      <c r="BB68">
        <f t="shared" ref="BB68:BB131" si="128">IF(AZ68&gt;AZ67,BA68,0)</f>
        <v>0</v>
      </c>
      <c r="BC68">
        <f t="shared" ref="BC68:BC131" si="129">IF(AZ68&lt;AZ67,BA68,0)</f>
        <v>693376156.8745786</v>
      </c>
      <c r="BD68">
        <f t="shared" si="56"/>
        <v>2906021150.5848322</v>
      </c>
      <c r="BE68">
        <f t="shared" si="57"/>
        <v>3628342735.4814029</v>
      </c>
      <c r="BF68">
        <f t="shared" si="58"/>
        <v>0.80092244929537115</v>
      </c>
      <c r="BG68">
        <f t="shared" si="59"/>
        <v>44.472900518772477</v>
      </c>
      <c r="BH68">
        <f t="shared" si="88"/>
        <v>-5810265</v>
      </c>
      <c r="BI68">
        <f t="shared" si="89"/>
        <v>-2.1658095833586528</v>
      </c>
      <c r="BJ68">
        <f t="shared" ref="BJ68:BJ131" si="130">((E68-E67)-1)*100</f>
        <v>-594.99519999999393</v>
      </c>
      <c r="BK68">
        <f t="shared" si="90"/>
        <v>-6.4739107446688433E-3</v>
      </c>
      <c r="BL68">
        <f t="shared" si="91"/>
        <v>0.99352608925533115</v>
      </c>
      <c r="BM68">
        <f t="shared" si="92"/>
        <v>32.229529505449491</v>
      </c>
      <c r="BN68">
        <f t="shared" si="93"/>
        <v>753.97500600000001</v>
      </c>
      <c r="BO68">
        <f t="shared" si="29"/>
        <v>797.2850036000001</v>
      </c>
      <c r="BP68">
        <f t="shared" si="94"/>
        <v>830.42573547058828</v>
      </c>
      <c r="BQ68">
        <f t="shared" si="95"/>
        <v>-33.140731870588183</v>
      </c>
      <c r="BR68">
        <f t="shared" si="96"/>
        <v>-84.199951999999939</v>
      </c>
      <c r="BS68">
        <f t="shared" si="97"/>
        <v>-77.950012000000015</v>
      </c>
      <c r="BT68">
        <f t="shared" si="98"/>
        <v>-94.049987999999985</v>
      </c>
      <c r="BU68">
        <f t="shared" si="99"/>
        <v>-57</v>
      </c>
      <c r="BV68">
        <f t="shared" si="100"/>
        <v>776.96000959999992</v>
      </c>
      <c r="BW68">
        <f t="shared" si="101"/>
        <v>781.85477104761901</v>
      </c>
      <c r="BX68">
        <f t="shared" si="102"/>
        <v>797.78727687272726</v>
      </c>
      <c r="BY68">
        <f t="shared" si="103"/>
        <v>813.24500005714299</v>
      </c>
      <c r="BZ68">
        <f t="shared" si="104"/>
        <v>863.95001200000002</v>
      </c>
      <c r="CA68">
        <f t="shared" si="105"/>
        <v>738.04998799999998</v>
      </c>
      <c r="CB68">
        <f t="shared" si="106"/>
        <v>803.07367538666676</v>
      </c>
      <c r="CC68">
        <f t="shared" si="107"/>
        <v>811.88694991111117</v>
      </c>
      <c r="CD68">
        <f t="shared" si="108"/>
        <v>833.47310803269829</v>
      </c>
      <c r="CE68">
        <f t="shared" si="109"/>
        <v>859.96659393348614</v>
      </c>
      <c r="CF68">
        <f t="shared" si="110"/>
        <v>764.59997599999997</v>
      </c>
      <c r="CG68">
        <f t="shared" si="111"/>
        <v>792</v>
      </c>
      <c r="CH68">
        <f t="shared" si="112"/>
        <v>761.15002400000003</v>
      </c>
    </row>
    <row r="69" spans="1:86">
      <c r="A69" s="1">
        <v>39546</v>
      </c>
      <c r="B69">
        <v>765</v>
      </c>
      <c r="C69">
        <v>765</v>
      </c>
      <c r="D69">
        <v>740.09997599999997</v>
      </c>
      <c r="E69">
        <v>744.65002400000003</v>
      </c>
      <c r="F69">
        <v>550601</v>
      </c>
      <c r="G69">
        <f t="shared" si="126"/>
        <v>-349375.41251879674</v>
      </c>
      <c r="H69">
        <f t="shared" si="66"/>
        <v>-1028164.8649683199</v>
      </c>
      <c r="I69">
        <f t="shared" si="127"/>
        <v>753.6875</v>
      </c>
      <c r="J69">
        <f t="shared" si="44"/>
        <v>846.66249099999993</v>
      </c>
      <c r="K69">
        <f t="shared" si="45"/>
        <v>753.6875</v>
      </c>
      <c r="L69">
        <f t="shared" si="46"/>
        <v>10</v>
      </c>
      <c r="M69">
        <f t="shared" si="47"/>
        <v>1</v>
      </c>
      <c r="N69">
        <f t="shared" si="48"/>
        <v>0</v>
      </c>
      <c r="O69">
        <f t="shared" si="49"/>
        <v>90</v>
      </c>
      <c r="P69">
        <f t="shared" si="114"/>
        <v>24.90002400000003</v>
      </c>
      <c r="Q69">
        <f t="shared" si="115"/>
        <v>20.34997599999997</v>
      </c>
      <c r="R69">
        <f t="shared" si="116"/>
        <v>4.5500480000000607</v>
      </c>
      <c r="S69">
        <f t="shared" si="117"/>
        <v>24.90002400000003</v>
      </c>
      <c r="T69">
        <f t="shared" si="65"/>
        <v>38.113317498603742</v>
      </c>
      <c r="U69">
        <f t="shared" si="118"/>
        <v>-20</v>
      </c>
      <c r="V69">
        <f t="shared" si="119"/>
        <v>15</v>
      </c>
      <c r="W69">
        <f t="shared" si="120"/>
        <v>0</v>
      </c>
      <c r="X69">
        <f t="shared" si="121"/>
        <v>15</v>
      </c>
      <c r="Y69">
        <f t="shared" si="63"/>
        <v>4.3351794474548067</v>
      </c>
      <c r="Z69">
        <f t="shared" si="64"/>
        <v>9.2887078923539672</v>
      </c>
      <c r="AA69">
        <f t="shared" si="60"/>
        <v>11.374447914731178</v>
      </c>
      <c r="AB69">
        <f t="shared" si="61"/>
        <v>24.371291983948272</v>
      </c>
      <c r="AC69">
        <f t="shared" si="62"/>
        <v>36.35914127405497</v>
      </c>
      <c r="AD69">
        <f t="shared" si="78"/>
        <v>12.330775419315387</v>
      </c>
      <c r="AE69">
        <f t="shared" si="27"/>
        <v>773.29001440000002</v>
      </c>
      <c r="AF69">
        <f t="shared" si="32"/>
        <v>780.36667866666664</v>
      </c>
      <c r="AG69">
        <f t="shared" si="70"/>
        <v>820.9725006000001</v>
      </c>
      <c r="AH69">
        <f t="shared" si="50"/>
        <v>803.0900024</v>
      </c>
      <c r="AI69">
        <f t="shared" si="51"/>
        <v>872.62158320896265</v>
      </c>
      <c r="AJ69">
        <f t="shared" si="52"/>
        <v>733.55842159103736</v>
      </c>
      <c r="AK69">
        <f t="shared" si="53"/>
        <v>7.9759458075868747E-2</v>
      </c>
      <c r="AL69">
        <f t="shared" si="122"/>
        <v>-0.63453464944451021</v>
      </c>
      <c r="AM69">
        <f t="shared" si="123"/>
        <v>-349375.41251879674</v>
      </c>
      <c r="AN69">
        <f t="shared" si="71"/>
        <v>-2967429.3148743762</v>
      </c>
      <c r="AO69">
        <f t="shared" si="72"/>
        <v>13198624</v>
      </c>
      <c r="AP69">
        <f t="shared" si="79"/>
        <v>-0.22482868781430368</v>
      </c>
      <c r="AQ69">
        <f t="shared" si="80"/>
        <v>769.71364956337743</v>
      </c>
      <c r="AR69">
        <f t="shared" si="81"/>
        <v>763.65577366867558</v>
      </c>
      <c r="AS69">
        <f t="shared" si="82"/>
        <v>791.36797796937924</v>
      </c>
      <c r="AT69">
        <f t="shared" si="83"/>
        <v>812.4931583282405</v>
      </c>
      <c r="AU69">
        <f t="shared" si="84"/>
        <v>797.41664104054792</v>
      </c>
      <c r="AV69">
        <f t="shared" si="85"/>
        <v>818.99177409925994</v>
      </c>
      <c r="AW69">
        <f t="shared" si="86"/>
        <v>-21.575133058712026</v>
      </c>
      <c r="AX69">
        <f t="shared" si="113"/>
        <v>-11.886851841771842</v>
      </c>
      <c r="AY69">
        <f t="shared" si="87"/>
        <v>-9.6882812169401848</v>
      </c>
      <c r="AZ69">
        <f t="shared" si="124"/>
        <v>749.91666666666663</v>
      </c>
      <c r="BA69">
        <f t="shared" si="125"/>
        <v>412904866.58333331</v>
      </c>
      <c r="BB69">
        <f t="shared" si="128"/>
        <v>0</v>
      </c>
      <c r="BC69">
        <f t="shared" si="129"/>
        <v>412904866.58333331</v>
      </c>
      <c r="BD69">
        <f t="shared" si="56"/>
        <v>2906021150.5848322</v>
      </c>
      <c r="BE69">
        <f t="shared" si="57"/>
        <v>3747525431.6180964</v>
      </c>
      <c r="BF69">
        <f t="shared" si="58"/>
        <v>0.77545068168625564</v>
      </c>
      <c r="BG69">
        <f t="shared" si="59"/>
        <v>43.676272716838412</v>
      </c>
      <c r="BH69">
        <f t="shared" si="88"/>
        <v>-6360866</v>
      </c>
      <c r="BI69">
        <f t="shared" si="89"/>
        <v>-2.634352839799972</v>
      </c>
      <c r="BJ69">
        <f t="shared" si="130"/>
        <v>-1600</v>
      </c>
      <c r="BK69">
        <f t="shared" si="90"/>
        <v>-1.9745935004406714E-2</v>
      </c>
      <c r="BL69">
        <f t="shared" si="91"/>
        <v>0.98025406499559331</v>
      </c>
      <c r="BM69">
        <f t="shared" si="92"/>
        <v>36.646360778061961</v>
      </c>
      <c r="BN69">
        <f t="shared" si="93"/>
        <v>752.54998799999998</v>
      </c>
      <c r="BO69">
        <f t="shared" si="29"/>
        <v>781.54000240000005</v>
      </c>
      <c r="BP69">
        <f t="shared" si="94"/>
        <v>828.53014688235294</v>
      </c>
      <c r="BQ69">
        <f t="shared" si="95"/>
        <v>-46.990144482352889</v>
      </c>
      <c r="BR69">
        <f t="shared" si="96"/>
        <v>-100.94995199999994</v>
      </c>
      <c r="BS69">
        <f t="shared" si="97"/>
        <v>-94.950012000000015</v>
      </c>
      <c r="BT69">
        <f t="shared" si="98"/>
        <v>-91</v>
      </c>
      <c r="BU69">
        <f t="shared" si="99"/>
        <v>-85</v>
      </c>
      <c r="BV69">
        <f t="shared" si="100"/>
        <v>762.67334773333334</v>
      </c>
      <c r="BW69">
        <f t="shared" si="101"/>
        <v>767.72858514285713</v>
      </c>
      <c r="BX69">
        <f t="shared" si="102"/>
        <v>785.35819076363612</v>
      </c>
      <c r="BY69">
        <f t="shared" si="103"/>
        <v>805.10381203809538</v>
      </c>
      <c r="BZ69">
        <f t="shared" si="104"/>
        <v>856</v>
      </c>
      <c r="CA69">
        <f t="shared" si="105"/>
        <v>738.04998799999998</v>
      </c>
      <c r="CB69">
        <f t="shared" si="106"/>
        <v>790.10968314666673</v>
      </c>
      <c r="CC69">
        <f t="shared" si="107"/>
        <v>799.28917593333335</v>
      </c>
      <c r="CD69">
        <f t="shared" si="108"/>
        <v>827.9006106276189</v>
      </c>
      <c r="CE69">
        <f t="shared" si="109"/>
        <v>846.05403731087404</v>
      </c>
      <c r="CF69">
        <f t="shared" si="110"/>
        <v>759.65002400000003</v>
      </c>
      <c r="CG69">
        <f t="shared" si="111"/>
        <v>769.90002400000003</v>
      </c>
      <c r="CH69">
        <f t="shared" si="112"/>
        <v>738.04998799999998</v>
      </c>
    </row>
    <row r="70" spans="1:86">
      <c r="A70" s="1">
        <v>39547</v>
      </c>
      <c r="B70">
        <v>745</v>
      </c>
      <c r="C70">
        <v>745</v>
      </c>
      <c r="D70">
        <v>725.09997599999997</v>
      </c>
      <c r="E70">
        <v>733.65002400000003</v>
      </c>
      <c r="F70">
        <v>786701</v>
      </c>
      <c r="G70">
        <f t="shared" si="126"/>
        <v>-110688.61814075828</v>
      </c>
      <c r="H70">
        <f t="shared" si="66"/>
        <v>-1138853.4831090781</v>
      </c>
      <c r="I70">
        <f t="shared" si="127"/>
        <v>737.1875</v>
      </c>
      <c r="J70">
        <f t="shared" si="44"/>
        <v>839.51249699999994</v>
      </c>
      <c r="K70">
        <f t="shared" si="45"/>
        <v>737.1875</v>
      </c>
      <c r="L70">
        <f t="shared" si="46"/>
        <v>10</v>
      </c>
      <c r="M70">
        <f t="shared" si="47"/>
        <v>1</v>
      </c>
      <c r="N70">
        <f t="shared" si="48"/>
        <v>0</v>
      </c>
      <c r="O70">
        <f t="shared" si="49"/>
        <v>90</v>
      </c>
      <c r="P70">
        <f t="shared" si="114"/>
        <v>19.90002400000003</v>
      </c>
      <c r="Q70">
        <f t="shared" si="115"/>
        <v>11.34997599999997</v>
      </c>
      <c r="R70">
        <f t="shared" si="116"/>
        <v>8.5500480000000607</v>
      </c>
      <c r="S70">
        <f t="shared" si="117"/>
        <v>19.90002400000003</v>
      </c>
      <c r="T70">
        <f t="shared" si="65"/>
        <v>36.812367962989192</v>
      </c>
      <c r="U70">
        <f t="shared" si="118"/>
        <v>3.8499759999999696</v>
      </c>
      <c r="V70">
        <f t="shared" si="119"/>
        <v>-4.9000240000000304</v>
      </c>
      <c r="W70">
        <f t="shared" si="120"/>
        <v>3.8499759999999696</v>
      </c>
      <c r="X70">
        <f t="shared" si="121"/>
        <v>0</v>
      </c>
      <c r="Y70">
        <f t="shared" si="63"/>
        <v>4.3005220583508903</v>
      </c>
      <c r="Z70">
        <f t="shared" si="64"/>
        <v>8.6252287571858268</v>
      </c>
      <c r="AA70">
        <f t="shared" si="60"/>
        <v>11.682274997018922</v>
      </c>
      <c r="AB70">
        <f t="shared" si="61"/>
        <v>23.430247045931822</v>
      </c>
      <c r="AC70">
        <f t="shared" si="62"/>
        <v>33.458069558610489</v>
      </c>
      <c r="AD70">
        <f t="shared" si="78"/>
        <v>14.167482284531925</v>
      </c>
      <c r="AE70">
        <f t="shared" si="27"/>
        <v>757.89001440000004</v>
      </c>
      <c r="AF70">
        <f t="shared" si="32"/>
        <v>766.68334933333335</v>
      </c>
      <c r="AG70">
        <f t="shared" si="70"/>
        <v>812.90250240000012</v>
      </c>
      <c r="AH70">
        <f t="shared" si="50"/>
        <v>791.89500720000012</v>
      </c>
      <c r="AI70">
        <f t="shared" si="51"/>
        <v>866.32117301262429</v>
      </c>
      <c r="AJ70">
        <f t="shared" si="52"/>
        <v>717.46884138737596</v>
      </c>
      <c r="AK70">
        <f t="shared" si="53"/>
        <v>0.10870627578318309</v>
      </c>
      <c r="AL70">
        <f t="shared" si="122"/>
        <v>-0.14069972980936629</v>
      </c>
      <c r="AM70">
        <f t="shared" si="123"/>
        <v>-110688.61814075828</v>
      </c>
      <c r="AN70">
        <f t="shared" si="71"/>
        <v>-2312401.8546482981</v>
      </c>
      <c r="AO70">
        <f t="shared" si="72"/>
        <v>12622401</v>
      </c>
      <c r="AP70">
        <f t="shared" si="79"/>
        <v>-0.18319825638943796</v>
      </c>
      <c r="AQ70">
        <f t="shared" si="80"/>
        <v>757.45201687182907</v>
      </c>
      <c r="AR70">
        <f t="shared" si="81"/>
        <v>756.31538501310308</v>
      </c>
      <c r="AS70">
        <f t="shared" si="82"/>
        <v>780.97874625489101</v>
      </c>
      <c r="AT70">
        <f t="shared" si="83"/>
        <v>805.39727623869885</v>
      </c>
      <c r="AU70">
        <f t="shared" si="84"/>
        <v>787.85164848446573</v>
      </c>
      <c r="AV70">
        <f t="shared" si="85"/>
        <v>813.01785159231179</v>
      </c>
      <c r="AW70">
        <f t="shared" si="86"/>
        <v>-25.166203107846059</v>
      </c>
      <c r="AX70">
        <f t="shared" si="113"/>
        <v>-14.542722094986685</v>
      </c>
      <c r="AY70">
        <f t="shared" si="87"/>
        <v>-10.623481012859374</v>
      </c>
      <c r="AZ70">
        <f t="shared" si="124"/>
        <v>734.58333333333337</v>
      </c>
      <c r="BA70">
        <f t="shared" si="125"/>
        <v>577897442.91666675</v>
      </c>
      <c r="BB70">
        <f t="shared" si="128"/>
        <v>0</v>
      </c>
      <c r="BC70">
        <f t="shared" si="129"/>
        <v>577897442.91666675</v>
      </c>
      <c r="BD70">
        <f t="shared" si="56"/>
        <v>2542377373.6567521</v>
      </c>
      <c r="BE70">
        <f t="shared" si="57"/>
        <v>4325422874.5347633</v>
      </c>
      <c r="BF70">
        <f t="shared" si="58"/>
        <v>0.58777544933805037</v>
      </c>
      <c r="BG70">
        <f t="shared" si="59"/>
        <v>37.018801971216789</v>
      </c>
      <c r="BH70">
        <f t="shared" si="88"/>
        <v>-7147567</v>
      </c>
      <c r="BI70">
        <f t="shared" si="89"/>
        <v>-3.0954059690765146</v>
      </c>
      <c r="BJ70">
        <f t="shared" si="130"/>
        <v>-1200</v>
      </c>
      <c r="BK70">
        <f t="shared" si="90"/>
        <v>-1.4772040079864416E-2</v>
      </c>
      <c r="BL70">
        <f t="shared" si="91"/>
        <v>0.98522795992013557</v>
      </c>
      <c r="BM70">
        <f t="shared" si="92"/>
        <v>39.226033580207861</v>
      </c>
      <c r="BN70">
        <f t="shared" si="93"/>
        <v>735.04998799999998</v>
      </c>
      <c r="BO70">
        <f t="shared" si="29"/>
        <v>763.1</v>
      </c>
      <c r="BP70">
        <f t="shared" si="94"/>
        <v>826.16397005882345</v>
      </c>
      <c r="BQ70">
        <f t="shared" si="95"/>
        <v>-63.063970058823429</v>
      </c>
      <c r="BR70">
        <f t="shared" si="96"/>
        <v>-104.64996399999995</v>
      </c>
      <c r="BS70">
        <f t="shared" si="97"/>
        <v>-105.90002400000003</v>
      </c>
      <c r="BT70">
        <f t="shared" si="98"/>
        <v>-103.5</v>
      </c>
      <c r="BU70">
        <f t="shared" si="99"/>
        <v>-95.25</v>
      </c>
      <c r="BV70">
        <f t="shared" si="100"/>
        <v>749.46001760000013</v>
      </c>
      <c r="BW70">
        <f t="shared" si="101"/>
        <v>754.38096952380954</v>
      </c>
      <c r="BX70">
        <f t="shared" si="102"/>
        <v>772.7327401454545</v>
      </c>
      <c r="BY70">
        <f t="shared" si="103"/>
        <v>796.78738569523819</v>
      </c>
      <c r="BZ70">
        <f t="shared" si="104"/>
        <v>855</v>
      </c>
      <c r="CA70">
        <f t="shared" si="105"/>
        <v>725.09997599999997</v>
      </c>
      <c r="CB70">
        <f t="shared" si="106"/>
        <v>770.97467834666668</v>
      </c>
      <c r="CC70">
        <f t="shared" si="107"/>
        <v>786.20529417777777</v>
      </c>
      <c r="CD70">
        <f t="shared" si="108"/>
        <v>819.26434934380961</v>
      </c>
      <c r="CE70">
        <f t="shared" si="109"/>
        <v>835.63551699779055</v>
      </c>
      <c r="CF70">
        <f t="shared" si="110"/>
        <v>744.65002400000003</v>
      </c>
      <c r="CG70">
        <f t="shared" si="111"/>
        <v>765</v>
      </c>
      <c r="CH70">
        <f t="shared" si="112"/>
        <v>740.09997599999997</v>
      </c>
    </row>
    <row r="71" spans="1:86">
      <c r="A71" s="1">
        <v>39548</v>
      </c>
      <c r="B71">
        <v>736</v>
      </c>
      <c r="C71">
        <v>748.84997599999997</v>
      </c>
      <c r="D71">
        <v>730</v>
      </c>
      <c r="E71">
        <v>737.90002400000003</v>
      </c>
      <c r="F71">
        <v>685402</v>
      </c>
      <c r="G71">
        <f t="shared" si="126"/>
        <v>-110898.11207483451</v>
      </c>
      <c r="H71">
        <f t="shared" si="66"/>
        <v>-1249751.5951839127</v>
      </c>
      <c r="I71">
        <f t="shared" si="127"/>
        <v>738.1875</v>
      </c>
      <c r="J71">
        <f t="shared" si="44"/>
        <v>837.38749699999994</v>
      </c>
      <c r="K71">
        <f t="shared" si="45"/>
        <v>737.1875</v>
      </c>
      <c r="L71">
        <f t="shared" si="46"/>
        <v>10</v>
      </c>
      <c r="M71">
        <f t="shared" si="47"/>
        <v>2</v>
      </c>
      <c r="N71">
        <f t="shared" si="48"/>
        <v>0</v>
      </c>
      <c r="O71">
        <f t="shared" si="49"/>
        <v>80</v>
      </c>
      <c r="P71">
        <f t="shared" si="114"/>
        <v>18.84997599999997</v>
      </c>
      <c r="Q71">
        <f t="shared" si="115"/>
        <v>10.949951999999939</v>
      </c>
      <c r="R71">
        <f t="shared" si="116"/>
        <v>7.9000240000000304</v>
      </c>
      <c r="S71">
        <f t="shared" si="117"/>
        <v>18.84997599999997</v>
      </c>
      <c r="T71">
        <f t="shared" si="65"/>
        <v>35.529339965632822</v>
      </c>
      <c r="U71">
        <f t="shared" si="118"/>
        <v>-0.94995199999993929</v>
      </c>
      <c r="V71">
        <f t="shared" si="119"/>
        <v>-0.5</v>
      </c>
      <c r="W71">
        <f t="shared" si="120"/>
        <v>0</v>
      </c>
      <c r="X71">
        <f t="shared" si="121"/>
        <v>0</v>
      </c>
      <c r="Y71">
        <f t="shared" si="63"/>
        <v>3.9933419113258268</v>
      </c>
      <c r="Z71">
        <f t="shared" si="64"/>
        <v>8.0091409888154104</v>
      </c>
      <c r="AA71">
        <f t="shared" si="60"/>
        <v>11.239561205439074</v>
      </c>
      <c r="AB71">
        <f t="shared" si="61"/>
        <v>22.542329794368747</v>
      </c>
      <c r="AC71">
        <f t="shared" si="62"/>
        <v>33.458069558610475</v>
      </c>
      <c r="AD71">
        <f t="shared" si="78"/>
        <v>16.222616193325344</v>
      </c>
      <c r="AE71">
        <f t="shared" ref="AE71:AE134" si="131">AVERAGE(E67:E71)</f>
        <v>748.09001439999997</v>
      </c>
      <c r="AF71">
        <f t="shared" si="32"/>
        <v>754.55834933333335</v>
      </c>
      <c r="AG71">
        <f t="shared" si="70"/>
        <v>806.46500240000012</v>
      </c>
      <c r="AH71">
        <f t="shared" si="50"/>
        <v>781.85501080000017</v>
      </c>
      <c r="AI71">
        <f t="shared" si="51"/>
        <v>855.61721273166802</v>
      </c>
      <c r="AJ71">
        <f t="shared" si="52"/>
        <v>708.09280886833233</v>
      </c>
      <c r="AK71">
        <f t="shared" si="53"/>
        <v>0.20204938539714856</v>
      </c>
      <c r="AL71">
        <f t="shared" si="122"/>
        <v>-0.1618000999046319</v>
      </c>
      <c r="AM71">
        <f t="shared" si="123"/>
        <v>-110898.11207483451</v>
      </c>
      <c r="AN71">
        <f t="shared" si="71"/>
        <v>-2196944.0871559335</v>
      </c>
      <c r="AO71">
        <f t="shared" si="72"/>
        <v>12461609</v>
      </c>
      <c r="AP71">
        <f t="shared" si="79"/>
        <v>-0.17629698437464483</v>
      </c>
      <c r="AQ71">
        <f t="shared" si="80"/>
        <v>750.8043392954072</v>
      </c>
      <c r="AR71">
        <f t="shared" si="81"/>
        <v>751.42325712436866</v>
      </c>
      <c r="AS71">
        <f t="shared" si="82"/>
        <v>773.22457624901062</v>
      </c>
      <c r="AT71">
        <f t="shared" si="83"/>
        <v>799.32252353721594</v>
      </c>
      <c r="AU71">
        <f t="shared" si="84"/>
        <v>780.35890481179592</v>
      </c>
      <c r="AV71">
        <f t="shared" si="85"/>
        <v>807.75960366084996</v>
      </c>
      <c r="AW71">
        <f t="shared" si="86"/>
        <v>-27.400698849054038</v>
      </c>
      <c r="AX71">
        <f t="shared" si="113"/>
        <v>-17.114317445800154</v>
      </c>
      <c r="AY71">
        <f t="shared" si="87"/>
        <v>-10.286381403253884</v>
      </c>
      <c r="AZ71">
        <f t="shared" si="124"/>
        <v>738.91666666666663</v>
      </c>
      <c r="BA71">
        <f t="shared" si="125"/>
        <v>506454961.16666663</v>
      </c>
      <c r="BB71">
        <f t="shared" si="128"/>
        <v>506454961.16666663</v>
      </c>
      <c r="BC71">
        <f t="shared" si="129"/>
        <v>0</v>
      </c>
      <c r="BD71">
        <f t="shared" si="56"/>
        <v>2516519369.1197505</v>
      </c>
      <c r="BE71">
        <f t="shared" si="57"/>
        <v>4325422874.5347633</v>
      </c>
      <c r="BF71">
        <f t="shared" si="58"/>
        <v>0.5817973044752125</v>
      </c>
      <c r="BG71">
        <f t="shared" si="59"/>
        <v>36.780774807821118</v>
      </c>
      <c r="BH71">
        <f t="shared" si="88"/>
        <v>-6462165</v>
      </c>
      <c r="BI71">
        <f t="shared" si="89"/>
        <v>-3.3921848437172692</v>
      </c>
      <c r="BJ71">
        <f t="shared" si="130"/>
        <v>325</v>
      </c>
      <c r="BK71">
        <f t="shared" si="90"/>
        <v>5.7929528534984408E-3</v>
      </c>
      <c r="BL71">
        <f t="shared" si="91"/>
        <v>1.0057929528534983</v>
      </c>
      <c r="BM71">
        <f t="shared" si="92"/>
        <v>38.8760938888909</v>
      </c>
      <c r="BN71">
        <f t="shared" si="93"/>
        <v>739.42498799999998</v>
      </c>
      <c r="BO71">
        <f t="shared" ref="BO71:BO134" si="132">AVERAGE(BN67:BN71)</f>
        <v>751.51499639999986</v>
      </c>
      <c r="BP71">
        <f t="shared" si="94"/>
        <v>824.02720464705874</v>
      </c>
      <c r="BQ71">
        <f t="shared" si="95"/>
        <v>-72.512208247058879</v>
      </c>
      <c r="BR71">
        <f t="shared" si="96"/>
        <v>-99.899963999999954</v>
      </c>
      <c r="BS71">
        <f t="shared" si="97"/>
        <v>-92</v>
      </c>
      <c r="BT71">
        <f t="shared" si="98"/>
        <v>-106.15002400000003</v>
      </c>
      <c r="BU71">
        <f t="shared" si="99"/>
        <v>-98.75</v>
      </c>
      <c r="BV71">
        <f t="shared" si="100"/>
        <v>742.79668746666664</v>
      </c>
      <c r="BW71">
        <f t="shared" si="101"/>
        <v>746.15716228571432</v>
      </c>
      <c r="BX71">
        <f t="shared" si="102"/>
        <v>762.91547047272718</v>
      </c>
      <c r="BY71">
        <f t="shared" si="103"/>
        <v>789.64429251428578</v>
      </c>
      <c r="BZ71">
        <f t="shared" si="104"/>
        <v>855</v>
      </c>
      <c r="CA71">
        <f t="shared" si="105"/>
        <v>725.09997599999997</v>
      </c>
      <c r="CB71">
        <f t="shared" si="106"/>
        <v>756.35050208000007</v>
      </c>
      <c r="CC71">
        <f t="shared" si="107"/>
        <v>768.23862351111109</v>
      </c>
      <c r="CD71">
        <f t="shared" si="108"/>
        <v>810.48912928174605</v>
      </c>
      <c r="CE71">
        <f t="shared" si="109"/>
        <v>828.89036455032624</v>
      </c>
      <c r="CF71">
        <f t="shared" si="110"/>
        <v>733.65002400000003</v>
      </c>
      <c r="CG71">
        <f t="shared" si="111"/>
        <v>745</v>
      </c>
      <c r="CH71">
        <f t="shared" si="112"/>
        <v>725.09997599999997</v>
      </c>
    </row>
    <row r="72" spans="1:86">
      <c r="A72" s="1">
        <v>39549</v>
      </c>
      <c r="B72">
        <v>745</v>
      </c>
      <c r="C72">
        <v>747.90002400000003</v>
      </c>
      <c r="D72">
        <v>730.5</v>
      </c>
      <c r="E72">
        <v>739.15002400000003</v>
      </c>
      <c r="F72">
        <v>300751</v>
      </c>
      <c r="G72">
        <f t="shared" si="126"/>
        <v>-1728.036810523412</v>
      </c>
      <c r="H72">
        <f t="shared" si="66"/>
        <v>-1251479.631994436</v>
      </c>
      <c r="I72">
        <f t="shared" si="127"/>
        <v>740.63751200000002</v>
      </c>
      <c r="J72">
        <f t="shared" si="44"/>
        <v>829.57499699999994</v>
      </c>
      <c r="K72">
        <f t="shared" si="45"/>
        <v>737.1875</v>
      </c>
      <c r="L72">
        <f t="shared" si="46"/>
        <v>9</v>
      </c>
      <c r="M72">
        <f t="shared" si="47"/>
        <v>3</v>
      </c>
      <c r="N72">
        <f t="shared" si="48"/>
        <v>10</v>
      </c>
      <c r="O72">
        <f t="shared" si="49"/>
        <v>70</v>
      </c>
      <c r="P72">
        <f t="shared" si="114"/>
        <v>17.40002400000003</v>
      </c>
      <c r="Q72">
        <f t="shared" si="115"/>
        <v>8.75</v>
      </c>
      <c r="R72">
        <f t="shared" si="116"/>
        <v>8.6500240000000304</v>
      </c>
      <c r="S72">
        <f t="shared" si="117"/>
        <v>17.40002400000003</v>
      </c>
      <c r="T72">
        <f t="shared" si="65"/>
        <v>34.234388825230482</v>
      </c>
      <c r="U72">
        <f t="shared" si="118"/>
        <v>12</v>
      </c>
      <c r="V72">
        <f t="shared" si="119"/>
        <v>2.9000240000000304</v>
      </c>
      <c r="W72">
        <f t="shared" si="120"/>
        <v>12</v>
      </c>
      <c r="X72">
        <f t="shared" si="121"/>
        <v>0</v>
      </c>
      <c r="Y72">
        <f t="shared" si="63"/>
        <v>4.5652460605168397</v>
      </c>
      <c r="Z72">
        <f t="shared" si="64"/>
        <v>7.4370594896143087</v>
      </c>
      <c r="AA72">
        <f t="shared" si="60"/>
        <v>13.335263801035898</v>
      </c>
      <c r="AB72">
        <f t="shared" si="61"/>
        <v>21.723944094872387</v>
      </c>
      <c r="AC72">
        <f t="shared" si="62"/>
        <v>23.927181466114984</v>
      </c>
      <c r="AD72">
        <f t="shared" si="78"/>
        <v>17.584600483494771</v>
      </c>
      <c r="AE72">
        <f t="shared" si="131"/>
        <v>743.00002400000005</v>
      </c>
      <c r="AF72">
        <f t="shared" ref="AF72:AF135" si="133">AVERAGE(E67:E72)</f>
        <v>746.60001599999998</v>
      </c>
      <c r="AG72">
        <f t="shared" si="70"/>
        <v>800.55250240000009</v>
      </c>
      <c r="AH72">
        <f t="shared" si="50"/>
        <v>771.99001440000006</v>
      </c>
      <c r="AI72">
        <f t="shared" si="51"/>
        <v>839.2888998840267</v>
      </c>
      <c r="AJ72">
        <f t="shared" si="52"/>
        <v>704.69112891597342</v>
      </c>
      <c r="AK72">
        <f t="shared" si="53"/>
        <v>0.25601386141978094</v>
      </c>
      <c r="AL72">
        <f t="shared" si="122"/>
        <v>-5.7457392012775083E-3</v>
      </c>
      <c r="AM72">
        <f t="shared" si="123"/>
        <v>-1728.036810523412</v>
      </c>
      <c r="AN72">
        <f t="shared" si="71"/>
        <v>-1592891.255239646</v>
      </c>
      <c r="AO72">
        <f t="shared" si="72"/>
        <v>11796536</v>
      </c>
      <c r="AP72">
        <f t="shared" si="79"/>
        <v>-0.13503042378200228</v>
      </c>
      <c r="AQ72">
        <f t="shared" si="80"/>
        <v>746.84187209496872</v>
      </c>
      <c r="AR72">
        <f t="shared" si="81"/>
        <v>752.81312542392357</v>
      </c>
      <c r="AS72">
        <f t="shared" si="82"/>
        <v>767.09115684418873</v>
      </c>
      <c r="AT72">
        <f t="shared" si="83"/>
        <v>793.90699857886648</v>
      </c>
      <c r="AU72">
        <f t="shared" si="84"/>
        <v>774.17757269002652</v>
      </c>
      <c r="AV72">
        <f t="shared" si="85"/>
        <v>802.95693308459045</v>
      </c>
      <c r="AW72">
        <f t="shared" si="86"/>
        <v>-28.779360394563923</v>
      </c>
      <c r="AX72">
        <f t="shared" si="113"/>
        <v>-19.447326035552909</v>
      </c>
      <c r="AY72">
        <f t="shared" si="87"/>
        <v>-9.3320343590110149</v>
      </c>
      <c r="AZ72">
        <f t="shared" si="124"/>
        <v>739.18334933333335</v>
      </c>
      <c r="BA72">
        <f t="shared" si="125"/>
        <v>222310131.49534935</v>
      </c>
      <c r="BB72">
        <f t="shared" si="128"/>
        <v>222310131.49534935</v>
      </c>
      <c r="BC72">
        <f t="shared" si="129"/>
        <v>0</v>
      </c>
      <c r="BD72">
        <f t="shared" si="56"/>
        <v>2324016125.6150999</v>
      </c>
      <c r="BE72">
        <f t="shared" si="57"/>
        <v>4325422874.5347633</v>
      </c>
      <c r="BF72">
        <f t="shared" si="58"/>
        <v>0.53729223547074989</v>
      </c>
      <c r="BG72">
        <f t="shared" si="59"/>
        <v>34.950559371440534</v>
      </c>
      <c r="BH72">
        <f t="shared" si="88"/>
        <v>-6161414</v>
      </c>
      <c r="BI72">
        <f t="shared" si="89"/>
        <v>-3.5841723520596411</v>
      </c>
      <c r="BJ72">
        <f t="shared" si="130"/>
        <v>25</v>
      </c>
      <c r="BK72">
        <f t="shared" si="90"/>
        <v>1.6939964213905487E-3</v>
      </c>
      <c r="BL72">
        <f t="shared" si="91"/>
        <v>1.0016939964213905</v>
      </c>
      <c r="BM72">
        <f t="shared" si="92"/>
        <v>35.469627020062106</v>
      </c>
      <c r="BN72">
        <f t="shared" si="93"/>
        <v>739.20001200000002</v>
      </c>
      <c r="BO72">
        <f t="shared" si="132"/>
        <v>744.03999640000006</v>
      </c>
      <c r="BP72">
        <f t="shared" si="94"/>
        <v>822.66544029411762</v>
      </c>
      <c r="BQ72">
        <f t="shared" si="95"/>
        <v>-78.625443894117552</v>
      </c>
      <c r="BR72">
        <f t="shared" si="96"/>
        <v>-87.84997599999997</v>
      </c>
      <c r="BS72">
        <f t="shared" si="97"/>
        <v>-80.5</v>
      </c>
      <c r="BT72">
        <f t="shared" si="98"/>
        <v>-92.09997599999997</v>
      </c>
      <c r="BU72">
        <f t="shared" si="99"/>
        <v>-95</v>
      </c>
      <c r="BV72">
        <f t="shared" si="100"/>
        <v>739.81669066666666</v>
      </c>
      <c r="BW72">
        <f t="shared" si="101"/>
        <v>741.75478361904754</v>
      </c>
      <c r="BX72">
        <f t="shared" si="102"/>
        <v>755.15092741818182</v>
      </c>
      <c r="BY72">
        <f t="shared" si="103"/>
        <v>783.23334219047626</v>
      </c>
      <c r="BZ72">
        <f t="shared" si="104"/>
        <v>855</v>
      </c>
      <c r="CA72">
        <f t="shared" si="105"/>
        <v>725.09997599999997</v>
      </c>
      <c r="CB72">
        <f t="shared" si="106"/>
        <v>748.94919066666671</v>
      </c>
      <c r="CC72">
        <f t="shared" si="107"/>
        <v>754.72542106666663</v>
      </c>
      <c r="CD72">
        <f t="shared" si="108"/>
        <v>798.63354598031754</v>
      </c>
      <c r="CE72">
        <f t="shared" si="109"/>
        <v>822.26116857360353</v>
      </c>
      <c r="CF72">
        <f t="shared" si="110"/>
        <v>737.90002400000003</v>
      </c>
      <c r="CG72">
        <f t="shared" si="111"/>
        <v>748.84997599999997</v>
      </c>
      <c r="CH72">
        <f t="shared" si="112"/>
        <v>730</v>
      </c>
    </row>
    <row r="73" spans="1:86">
      <c r="A73" s="1">
        <v>39553</v>
      </c>
      <c r="B73">
        <v>739.15002400000003</v>
      </c>
      <c r="C73">
        <v>759.90002400000003</v>
      </c>
      <c r="D73">
        <v>727.59997599999997</v>
      </c>
      <c r="E73">
        <v>756.29998799999998</v>
      </c>
      <c r="F73">
        <v>241386</v>
      </c>
      <c r="G73">
        <f t="shared" si="126"/>
        <v>187578.13631533863</v>
      </c>
      <c r="H73">
        <f t="shared" si="66"/>
        <v>-1063901.4956790975</v>
      </c>
      <c r="I73">
        <f t="shared" si="127"/>
        <v>745.73750300000006</v>
      </c>
      <c r="J73">
        <f t="shared" si="44"/>
        <v>829.57499699999994</v>
      </c>
      <c r="K73">
        <f t="shared" si="45"/>
        <v>737.1875</v>
      </c>
      <c r="L73">
        <f t="shared" si="46"/>
        <v>10</v>
      </c>
      <c r="M73">
        <f t="shared" si="47"/>
        <v>4</v>
      </c>
      <c r="N73">
        <f t="shared" si="48"/>
        <v>0</v>
      </c>
      <c r="O73">
        <f t="shared" si="49"/>
        <v>60</v>
      </c>
      <c r="P73">
        <f t="shared" si="114"/>
        <v>32.300048000000061</v>
      </c>
      <c r="Q73">
        <f t="shared" si="115"/>
        <v>3.6000360000000455</v>
      </c>
      <c r="R73">
        <f t="shared" si="116"/>
        <v>28.700012000000015</v>
      </c>
      <c r="S73">
        <f t="shared" si="117"/>
        <v>32.300048000000061</v>
      </c>
      <c r="T73">
        <f t="shared" si="65"/>
        <v>34.096221623428313</v>
      </c>
      <c r="U73">
        <f t="shared" si="118"/>
        <v>5.0999759999999696</v>
      </c>
      <c r="V73">
        <f t="shared" si="119"/>
        <v>-23.700012000000015</v>
      </c>
      <c r="W73">
        <f t="shared" si="120"/>
        <v>5.0999759999999696</v>
      </c>
      <c r="X73">
        <f t="shared" si="121"/>
        <v>0</v>
      </c>
      <c r="Y73">
        <f t="shared" si="63"/>
        <v>4.6034410561942058</v>
      </c>
      <c r="Z73">
        <f t="shared" si="64"/>
        <v>6.9058409546418584</v>
      </c>
      <c r="AA73">
        <f t="shared" si="60"/>
        <v>13.501323129103177</v>
      </c>
      <c r="AB73">
        <f t="shared" si="61"/>
        <v>20.253977202848461</v>
      </c>
      <c r="AC73">
        <f t="shared" si="62"/>
        <v>20.004722243141906</v>
      </c>
      <c r="AD73">
        <f t="shared" si="78"/>
        <v>18.666409114880402</v>
      </c>
      <c r="AE73">
        <f t="shared" si="131"/>
        <v>742.33001679999995</v>
      </c>
      <c r="AF73">
        <f t="shared" si="133"/>
        <v>745.21668466666677</v>
      </c>
      <c r="AG73">
        <f t="shared" si="70"/>
        <v>796.35000300000013</v>
      </c>
      <c r="AH73">
        <f t="shared" si="50"/>
        <v>764.92001320000008</v>
      </c>
      <c r="AI73">
        <f t="shared" si="51"/>
        <v>821.64065921719964</v>
      </c>
      <c r="AJ73">
        <f t="shared" si="52"/>
        <v>708.19936718280053</v>
      </c>
      <c r="AK73">
        <f t="shared" si="53"/>
        <v>0.42401333724772611</v>
      </c>
      <c r="AL73">
        <f t="shared" si="122"/>
        <v>0.77708788544214924</v>
      </c>
      <c r="AM73">
        <f t="shared" si="123"/>
        <v>187578.13631533863</v>
      </c>
      <c r="AN73">
        <f t="shared" si="71"/>
        <v>-1402998.5160909605</v>
      </c>
      <c r="AO73">
        <f t="shared" si="72"/>
        <v>11240828</v>
      </c>
      <c r="AP73">
        <f t="shared" si="79"/>
        <v>-0.12481273764628019</v>
      </c>
      <c r="AQ73">
        <f t="shared" si="80"/>
        <v>750.05763150267933</v>
      </c>
      <c r="AR73">
        <f t="shared" si="81"/>
        <v>753.74987783810536</v>
      </c>
      <c r="AS73">
        <f t="shared" si="82"/>
        <v>765.14874645223472</v>
      </c>
      <c r="AT73">
        <f t="shared" si="83"/>
        <v>790.52236762676853</v>
      </c>
      <c r="AU73">
        <f t="shared" si="84"/>
        <v>771.49593498652257</v>
      </c>
      <c r="AV73">
        <f t="shared" si="85"/>
        <v>799.69094692866906</v>
      </c>
      <c r="AW73">
        <f t="shared" si="86"/>
        <v>-28.195011942146493</v>
      </c>
      <c r="AX73">
        <f t="shared" si="113"/>
        <v>-21.196863216871627</v>
      </c>
      <c r="AY73">
        <f t="shared" si="87"/>
        <v>-6.9981487252748664</v>
      </c>
      <c r="AZ73">
        <f t="shared" si="124"/>
        <v>747.93332933333329</v>
      </c>
      <c r="BA73">
        <f t="shared" si="125"/>
        <v>180540634.63445598</v>
      </c>
      <c r="BB73">
        <f t="shared" si="128"/>
        <v>180540634.63445598</v>
      </c>
      <c r="BC73">
        <f t="shared" si="129"/>
        <v>0</v>
      </c>
      <c r="BD73">
        <f t="shared" si="56"/>
        <v>1875953897.2383959</v>
      </c>
      <c r="BE73">
        <f t="shared" si="57"/>
        <v>4325422874.5347633</v>
      </c>
      <c r="BF73">
        <f t="shared" si="58"/>
        <v>0.43370416064583533</v>
      </c>
      <c r="BG73">
        <f t="shared" si="59"/>
        <v>30.250603475299002</v>
      </c>
      <c r="BH73">
        <f t="shared" si="88"/>
        <v>-5920028</v>
      </c>
      <c r="BI73">
        <f t="shared" si="89"/>
        <v>-3.5257385431751596</v>
      </c>
      <c r="BJ73">
        <f t="shared" si="130"/>
        <v>1614.9963999999954</v>
      </c>
      <c r="BK73">
        <f t="shared" si="90"/>
        <v>2.3202277539261709E-2</v>
      </c>
      <c r="BL73">
        <f t="shared" si="91"/>
        <v>1.0232022775392617</v>
      </c>
      <c r="BM73">
        <f t="shared" si="92"/>
        <v>29.894405295084457</v>
      </c>
      <c r="BN73">
        <f t="shared" si="93"/>
        <v>743.75</v>
      </c>
      <c r="BO73">
        <f t="shared" si="132"/>
        <v>741.99499520000006</v>
      </c>
      <c r="BP73">
        <f t="shared" si="94"/>
        <v>821.8279401176469</v>
      </c>
      <c r="BQ73">
        <f t="shared" si="95"/>
        <v>-79.832944917646842</v>
      </c>
      <c r="BR73">
        <f t="shared" si="96"/>
        <v>-59.450012000000015</v>
      </c>
      <c r="BS73">
        <f t="shared" si="97"/>
        <v>-79.950012000000015</v>
      </c>
      <c r="BT73">
        <f t="shared" si="98"/>
        <v>-95.09997599999997</v>
      </c>
      <c r="BU73">
        <f t="shared" si="99"/>
        <v>-100.84997599999997</v>
      </c>
      <c r="BV73">
        <f t="shared" si="100"/>
        <v>744.25001200000008</v>
      </c>
      <c r="BW73">
        <f t="shared" si="101"/>
        <v>744.52620419047616</v>
      </c>
      <c r="BX73">
        <f t="shared" si="102"/>
        <v>752.29819534545436</v>
      </c>
      <c r="BY73">
        <f t="shared" si="103"/>
        <v>779.01881700952367</v>
      </c>
      <c r="BZ73">
        <f t="shared" si="104"/>
        <v>855</v>
      </c>
      <c r="CA73">
        <f t="shared" si="105"/>
        <v>725.09997599999997</v>
      </c>
      <c r="CB73">
        <f t="shared" si="106"/>
        <v>740.74018922666676</v>
      </c>
      <c r="CC73">
        <f t="shared" si="107"/>
        <v>748.32710633333352</v>
      </c>
      <c r="CD73">
        <f t="shared" si="108"/>
        <v>786.94444984349207</v>
      </c>
      <c r="CE73">
        <f t="shared" si="109"/>
        <v>817.67676950840223</v>
      </c>
      <c r="CF73">
        <f t="shared" si="110"/>
        <v>739.15002400000003</v>
      </c>
      <c r="CG73">
        <f t="shared" si="111"/>
        <v>747.90002400000003</v>
      </c>
      <c r="CH73">
        <f t="shared" si="112"/>
        <v>730.5</v>
      </c>
    </row>
    <row r="74" spans="1:86">
      <c r="A74" s="1">
        <v>39554</v>
      </c>
      <c r="B74">
        <v>765</v>
      </c>
      <c r="C74">
        <v>765</v>
      </c>
      <c r="D74">
        <v>751.29998799999998</v>
      </c>
      <c r="E74">
        <v>756.09997599999997</v>
      </c>
      <c r="F74">
        <v>393856</v>
      </c>
      <c r="G74">
        <f t="shared" si="126"/>
        <v>-117870.24557467659</v>
      </c>
      <c r="H74">
        <f t="shared" si="66"/>
        <v>-1181771.7412537741</v>
      </c>
      <c r="I74">
        <f t="shared" si="127"/>
        <v>759.34999099999993</v>
      </c>
      <c r="J74">
        <f t="shared" si="44"/>
        <v>823.53750600000001</v>
      </c>
      <c r="K74">
        <f t="shared" si="45"/>
        <v>737.1875</v>
      </c>
      <c r="L74">
        <f t="shared" si="46"/>
        <v>10</v>
      </c>
      <c r="M74">
        <f t="shared" si="47"/>
        <v>5</v>
      </c>
      <c r="N74">
        <f t="shared" si="48"/>
        <v>0</v>
      </c>
      <c r="O74">
        <f t="shared" si="49"/>
        <v>50</v>
      </c>
      <c r="P74">
        <f t="shared" si="114"/>
        <v>13.700012000000015</v>
      </c>
      <c r="Q74">
        <f t="shared" si="115"/>
        <v>8.9000240000000304</v>
      </c>
      <c r="R74">
        <f t="shared" si="116"/>
        <v>4.7999879999999848</v>
      </c>
      <c r="S74">
        <f t="shared" si="117"/>
        <v>13.700012000000015</v>
      </c>
      <c r="T74">
        <f t="shared" si="65"/>
        <v>32.639349507469149</v>
      </c>
      <c r="U74">
        <f t="shared" si="118"/>
        <v>1.5</v>
      </c>
      <c r="V74">
        <f t="shared" si="119"/>
        <v>-1.7000120000000152</v>
      </c>
      <c r="W74">
        <f t="shared" si="120"/>
        <v>1.5</v>
      </c>
      <c r="X74">
        <f t="shared" si="121"/>
        <v>0</v>
      </c>
      <c r="Y74">
        <f t="shared" si="63"/>
        <v>4.3817666950374763</v>
      </c>
      <c r="Z74">
        <f t="shared" si="64"/>
        <v>6.4125666007388684</v>
      </c>
      <c r="AA74">
        <f t="shared" si="60"/>
        <v>13.424797862576145</v>
      </c>
      <c r="AB74">
        <f t="shared" si="61"/>
        <v>19.64673529805312</v>
      </c>
      <c r="AC74">
        <f t="shared" si="62"/>
        <v>18.813574215797217</v>
      </c>
      <c r="AD74">
        <f t="shared" si="78"/>
        <v>19.819614585498488</v>
      </c>
      <c r="AE74">
        <f t="shared" si="131"/>
        <v>744.62000720000003</v>
      </c>
      <c r="AF74">
        <f t="shared" si="133"/>
        <v>744.62501000000009</v>
      </c>
      <c r="AG74">
        <f t="shared" si="70"/>
        <v>792.52000120000014</v>
      </c>
      <c r="AH74">
        <f t="shared" si="50"/>
        <v>758.95501080000008</v>
      </c>
      <c r="AI74">
        <f t="shared" si="51"/>
        <v>804.48026609119859</v>
      </c>
      <c r="AJ74">
        <f t="shared" si="52"/>
        <v>713.42975550880158</v>
      </c>
      <c r="AK74">
        <f t="shared" si="53"/>
        <v>0.46864339604755517</v>
      </c>
      <c r="AL74">
        <f t="shared" si="122"/>
        <v>-0.29927243859348746</v>
      </c>
      <c r="AM74">
        <f t="shared" si="123"/>
        <v>-117870.24557467659</v>
      </c>
      <c r="AN74">
        <f t="shared" si="71"/>
        <v>-1675348.7116197315</v>
      </c>
      <c r="AO74">
        <f t="shared" si="72"/>
        <v>10981790</v>
      </c>
      <c r="AP74">
        <f t="shared" si="79"/>
        <v>-0.15255697947417785</v>
      </c>
      <c r="AQ74">
        <f t="shared" si="80"/>
        <v>752.11202863176834</v>
      </c>
      <c r="AR74">
        <f t="shared" si="81"/>
        <v>755.67366265424539</v>
      </c>
      <c r="AS74">
        <f t="shared" si="82"/>
        <v>763.51996777083241</v>
      </c>
      <c r="AT74">
        <f t="shared" si="83"/>
        <v>787.42435238035932</v>
      </c>
      <c r="AU74">
        <f t="shared" si="84"/>
        <v>769.18654113854416</v>
      </c>
      <c r="AV74">
        <f t="shared" si="85"/>
        <v>796.63957896366219</v>
      </c>
      <c r="AW74">
        <f t="shared" si="86"/>
        <v>-27.453037825118031</v>
      </c>
      <c r="AX74">
        <f t="shared" si="113"/>
        <v>-22.448098138520908</v>
      </c>
      <c r="AY74">
        <f t="shared" si="87"/>
        <v>-5.0049396865971225</v>
      </c>
      <c r="AZ74">
        <f t="shared" si="124"/>
        <v>757.46665466666673</v>
      </c>
      <c r="BA74">
        <f t="shared" si="125"/>
        <v>298332786.74039471</v>
      </c>
      <c r="BB74">
        <f t="shared" si="128"/>
        <v>298332786.74039471</v>
      </c>
      <c r="BC74">
        <f t="shared" si="129"/>
        <v>0</v>
      </c>
      <c r="BD74">
        <f t="shared" si="56"/>
        <v>1583100962.2188668</v>
      </c>
      <c r="BE74">
        <f t="shared" si="57"/>
        <v>4325422874.5347633</v>
      </c>
      <c r="BF74">
        <f t="shared" si="58"/>
        <v>0.36599911919343681</v>
      </c>
      <c r="BG74">
        <f t="shared" si="59"/>
        <v>26.793510629021739</v>
      </c>
      <c r="BH74">
        <f t="shared" si="88"/>
        <v>-6313884</v>
      </c>
      <c r="BI74">
        <f t="shared" si="89"/>
        <v>-3.4461051835801735</v>
      </c>
      <c r="BJ74">
        <f t="shared" si="130"/>
        <v>-120.00120000000152</v>
      </c>
      <c r="BK74">
        <f t="shared" si="90"/>
        <v>-2.6446119684457164E-4</v>
      </c>
      <c r="BL74">
        <f t="shared" si="91"/>
        <v>0.99973553880315547</v>
      </c>
      <c r="BM74">
        <f t="shared" si="92"/>
        <v>23.993916296801928</v>
      </c>
      <c r="BN74">
        <f t="shared" si="93"/>
        <v>758.14999399999999</v>
      </c>
      <c r="BO74">
        <f t="shared" si="132"/>
        <v>743.11499639999988</v>
      </c>
      <c r="BP74">
        <f t="shared" si="94"/>
        <v>821.70146988235285</v>
      </c>
      <c r="BQ74">
        <f t="shared" si="95"/>
        <v>-78.586473482352972</v>
      </c>
      <c r="BR74">
        <f t="shared" si="96"/>
        <v>-54.550048000000061</v>
      </c>
      <c r="BS74">
        <f t="shared" si="97"/>
        <v>-54.200012000000015</v>
      </c>
      <c r="BT74">
        <f t="shared" si="98"/>
        <v>-84</v>
      </c>
      <c r="BU74">
        <f t="shared" si="99"/>
        <v>-64</v>
      </c>
      <c r="BV74">
        <f t="shared" si="100"/>
        <v>748.83999840000001</v>
      </c>
      <c r="BW74">
        <f t="shared" si="101"/>
        <v>747.63571599999989</v>
      </c>
      <c r="BX74">
        <f t="shared" si="102"/>
        <v>750.6945522181818</v>
      </c>
      <c r="BY74">
        <f t="shared" si="103"/>
        <v>775.18548110476183</v>
      </c>
      <c r="BZ74">
        <f t="shared" si="104"/>
        <v>849</v>
      </c>
      <c r="CA74">
        <f t="shared" si="105"/>
        <v>725.09997599999997</v>
      </c>
      <c r="CB74">
        <f t="shared" si="106"/>
        <v>738.53901884000004</v>
      </c>
      <c r="CC74">
        <f t="shared" si="107"/>
        <v>741.38765935555557</v>
      </c>
      <c r="CD74">
        <f t="shared" si="108"/>
        <v>775.76742264698419</v>
      </c>
      <c r="CE74">
        <f t="shared" si="109"/>
        <v>813.25974623998945</v>
      </c>
      <c r="CF74">
        <f t="shared" si="110"/>
        <v>756.29998799999998</v>
      </c>
      <c r="CG74">
        <f t="shared" si="111"/>
        <v>759.90002400000003</v>
      </c>
      <c r="CH74">
        <f t="shared" si="112"/>
        <v>727.59997599999997</v>
      </c>
    </row>
    <row r="75" spans="1:86">
      <c r="A75" s="1">
        <v>39555</v>
      </c>
      <c r="B75">
        <v>761</v>
      </c>
      <c r="C75">
        <v>766.5</v>
      </c>
      <c r="D75">
        <v>753</v>
      </c>
      <c r="E75">
        <v>760.5</v>
      </c>
      <c r="F75">
        <v>282042</v>
      </c>
      <c r="G75">
        <f t="shared" si="126"/>
        <v>31338</v>
      </c>
      <c r="H75">
        <f t="shared" si="66"/>
        <v>-1150433.7412537741</v>
      </c>
      <c r="I75">
        <f t="shared" si="127"/>
        <v>760.25</v>
      </c>
      <c r="J75">
        <f t="shared" si="44"/>
        <v>800.11250299999995</v>
      </c>
      <c r="K75">
        <f t="shared" si="45"/>
        <v>737.1875</v>
      </c>
      <c r="L75">
        <f t="shared" si="46"/>
        <v>10</v>
      </c>
      <c r="M75">
        <f t="shared" si="47"/>
        <v>6</v>
      </c>
      <c r="N75">
        <f t="shared" si="48"/>
        <v>0</v>
      </c>
      <c r="O75">
        <f t="shared" si="49"/>
        <v>40</v>
      </c>
      <c r="P75">
        <f t="shared" si="114"/>
        <v>13.5</v>
      </c>
      <c r="Q75">
        <f t="shared" si="115"/>
        <v>6</v>
      </c>
      <c r="R75">
        <f t="shared" si="116"/>
        <v>7.5</v>
      </c>
      <c r="S75">
        <f t="shared" si="117"/>
        <v>13.5</v>
      </c>
      <c r="T75">
        <f t="shared" si="65"/>
        <v>31.272253114078495</v>
      </c>
      <c r="U75">
        <f t="shared" si="118"/>
        <v>17</v>
      </c>
      <c r="V75">
        <f t="shared" si="119"/>
        <v>28</v>
      </c>
      <c r="W75">
        <f t="shared" si="120"/>
        <v>0</v>
      </c>
      <c r="X75">
        <f t="shared" si="121"/>
        <v>28</v>
      </c>
      <c r="Y75">
        <f t="shared" si="63"/>
        <v>4.0687833596776564</v>
      </c>
      <c r="Z75">
        <f t="shared" si="64"/>
        <v>7.9545261292575207</v>
      </c>
      <c r="AA75">
        <f t="shared" si="60"/>
        <v>13.01084173511606</v>
      </c>
      <c r="AB75">
        <f t="shared" si="61"/>
        <v>25.436370383163926</v>
      </c>
      <c r="AC75">
        <f t="shared" si="62"/>
        <v>32.318412606411236</v>
      </c>
      <c r="AD75">
        <f t="shared" si="78"/>
        <v>21.969496149478069</v>
      </c>
      <c r="AE75">
        <f t="shared" si="131"/>
        <v>749.99000239999998</v>
      </c>
      <c r="AF75">
        <f t="shared" si="133"/>
        <v>747.26667266666664</v>
      </c>
      <c r="AG75">
        <f t="shared" si="70"/>
        <v>790.21750180000004</v>
      </c>
      <c r="AH75">
        <f t="shared" si="50"/>
        <v>753.94000840000012</v>
      </c>
      <c r="AI75">
        <f t="shared" si="51"/>
        <v>784.00581811458005</v>
      </c>
      <c r="AJ75">
        <f t="shared" si="52"/>
        <v>723.8741986854202</v>
      </c>
      <c r="AK75">
        <f t="shared" si="53"/>
        <v>0.60909387876586463</v>
      </c>
      <c r="AL75">
        <f t="shared" si="122"/>
        <v>0.1111111111111111</v>
      </c>
      <c r="AM75">
        <f t="shared" si="123"/>
        <v>31338</v>
      </c>
      <c r="AN75">
        <f t="shared" si="71"/>
        <v>-1440803.3376162855</v>
      </c>
      <c r="AO75">
        <f t="shared" si="72"/>
        <v>10902172</v>
      </c>
      <c r="AP75">
        <f t="shared" si="79"/>
        <v>-0.13215745794657116</v>
      </c>
      <c r="AQ75">
        <f t="shared" si="80"/>
        <v>754.96393889696708</v>
      </c>
      <c r="AR75">
        <f t="shared" si="81"/>
        <v>759.27216537778543</v>
      </c>
      <c r="AS75">
        <f t="shared" si="82"/>
        <v>762.97637357208259</v>
      </c>
      <c r="AT75">
        <f t="shared" si="83"/>
        <v>785.00116066612702</v>
      </c>
      <c r="AU75">
        <f t="shared" si="84"/>
        <v>767.88355996776249</v>
      </c>
      <c r="AV75">
        <f t="shared" si="85"/>
        <v>794.10980843620587</v>
      </c>
      <c r="AW75">
        <f t="shared" si="86"/>
        <v>-26.226248468443373</v>
      </c>
      <c r="AX75">
        <f t="shared" si="113"/>
        <v>-23.203728204505403</v>
      </c>
      <c r="AY75">
        <f t="shared" si="87"/>
        <v>-3.0225202639379702</v>
      </c>
      <c r="AZ75">
        <f t="shared" si="124"/>
        <v>760</v>
      </c>
      <c r="BA75">
        <f t="shared" si="125"/>
        <v>214351920</v>
      </c>
      <c r="BB75">
        <f t="shared" si="128"/>
        <v>214351920</v>
      </c>
      <c r="BC75">
        <f t="shared" si="129"/>
        <v>0</v>
      </c>
      <c r="BD75">
        <f t="shared" si="56"/>
        <v>1797452882.2188668</v>
      </c>
      <c r="BE75">
        <f t="shared" si="57"/>
        <v>3857570316.3645792</v>
      </c>
      <c r="BF75">
        <f t="shared" si="58"/>
        <v>0.46595466441498545</v>
      </c>
      <c r="BG75">
        <f t="shared" si="59"/>
        <v>31.785066463902737</v>
      </c>
      <c r="BH75">
        <f t="shared" si="88"/>
        <v>-6031842</v>
      </c>
      <c r="BI75">
        <f t="shared" si="89"/>
        <v>-3.3025972214206991</v>
      </c>
      <c r="BJ75">
        <f t="shared" si="130"/>
        <v>340.00240000000304</v>
      </c>
      <c r="BK75">
        <f t="shared" si="90"/>
        <v>5.8193679932083886E-3</v>
      </c>
      <c r="BL75">
        <f t="shared" si="91"/>
        <v>1.0058193679932084</v>
      </c>
      <c r="BM75">
        <f t="shared" si="92"/>
        <v>15.846073065880255</v>
      </c>
      <c r="BN75">
        <f t="shared" si="93"/>
        <v>759.75</v>
      </c>
      <c r="BO75">
        <f t="shared" si="132"/>
        <v>748.05499880000002</v>
      </c>
      <c r="BP75">
        <f t="shared" si="94"/>
        <v>820.90367576470578</v>
      </c>
      <c r="BQ75">
        <f t="shared" si="95"/>
        <v>-72.84867696470576</v>
      </c>
      <c r="BR75">
        <f t="shared" si="96"/>
        <v>-26.40002400000003</v>
      </c>
      <c r="BS75">
        <f t="shared" si="97"/>
        <v>-22</v>
      </c>
      <c r="BT75">
        <f t="shared" si="98"/>
        <v>-53.200012000000015</v>
      </c>
      <c r="BU75">
        <f t="shared" si="99"/>
        <v>-57.84997599999997</v>
      </c>
      <c r="BV75">
        <f t="shared" si="100"/>
        <v>754.13332933333334</v>
      </c>
      <c r="BW75">
        <f t="shared" si="101"/>
        <v>752.17142742857141</v>
      </c>
      <c r="BX75">
        <f t="shared" si="102"/>
        <v>750.97545934545462</v>
      </c>
      <c r="BY75">
        <f t="shared" si="103"/>
        <v>772.13595718095223</v>
      </c>
      <c r="BZ75">
        <f t="shared" si="104"/>
        <v>819.70001200000002</v>
      </c>
      <c r="CA75">
        <f t="shared" si="105"/>
        <v>725.09997599999997</v>
      </c>
      <c r="CB75">
        <f t="shared" si="106"/>
        <v>743.64551308</v>
      </c>
      <c r="CC75">
        <f t="shared" si="107"/>
        <v>739.9936278111112</v>
      </c>
      <c r="CD75">
        <f t="shared" si="108"/>
        <v>762.17900434111129</v>
      </c>
      <c r="CE75">
        <f t="shared" si="109"/>
        <v>813.89324804483408</v>
      </c>
      <c r="CF75">
        <f t="shared" si="110"/>
        <v>756.09997599999997</v>
      </c>
      <c r="CG75">
        <f t="shared" si="111"/>
        <v>765</v>
      </c>
      <c r="CH75">
        <f t="shared" si="112"/>
        <v>751.29998799999998</v>
      </c>
    </row>
    <row r="76" spans="1:86">
      <c r="A76" s="1">
        <v>39559</v>
      </c>
      <c r="B76">
        <v>750</v>
      </c>
      <c r="C76">
        <v>783.5</v>
      </c>
      <c r="D76">
        <v>725</v>
      </c>
      <c r="E76">
        <v>768.29998799999998</v>
      </c>
      <c r="F76">
        <v>354947</v>
      </c>
      <c r="G76">
        <f t="shared" si="126"/>
        <v>170495.76378242718</v>
      </c>
      <c r="H76">
        <f t="shared" si="66"/>
        <v>-979937.97747134697</v>
      </c>
      <c r="I76">
        <f t="shared" si="127"/>
        <v>756.69999699999994</v>
      </c>
      <c r="J76">
        <f t="shared" ref="J76:J139" si="134">MAX(I67:I76)</f>
        <v>776.98750299999995</v>
      </c>
      <c r="K76">
        <f t="shared" ref="K76:K139" si="135">MIN(I67:I76)</f>
        <v>737.1875</v>
      </c>
      <c r="L76">
        <f t="shared" ref="L76:L139" si="136">10-MATCH(J76,I67:I76,0)+1</f>
        <v>10</v>
      </c>
      <c r="M76">
        <f t="shared" ref="M76:M139" si="137">10-MATCH(K76,I67:I76,0)+1</f>
        <v>7</v>
      </c>
      <c r="N76">
        <f t="shared" ref="N76:N139" si="138">(100*(10-L76)/10)</f>
        <v>0</v>
      </c>
      <c r="O76">
        <f t="shared" ref="O76:O139" si="139">100*(10-M76)/10</f>
        <v>30</v>
      </c>
      <c r="P76">
        <f t="shared" si="114"/>
        <v>58.5</v>
      </c>
      <c r="Q76">
        <f t="shared" si="115"/>
        <v>15.200012000000015</v>
      </c>
      <c r="R76">
        <f t="shared" si="116"/>
        <v>43.299987999999985</v>
      </c>
      <c r="S76">
        <f t="shared" si="117"/>
        <v>58.5</v>
      </c>
      <c r="T76">
        <f t="shared" si="65"/>
        <v>33.217092177358602</v>
      </c>
      <c r="U76">
        <f t="shared" si="118"/>
        <v>-14.5</v>
      </c>
      <c r="V76">
        <f t="shared" si="119"/>
        <v>-28.59997599999997</v>
      </c>
      <c r="W76">
        <f t="shared" si="120"/>
        <v>0</v>
      </c>
      <c r="X76">
        <f t="shared" si="121"/>
        <v>0</v>
      </c>
      <c r="Y76">
        <f t="shared" si="63"/>
        <v>3.778155976843538</v>
      </c>
      <c r="Z76">
        <f t="shared" si="64"/>
        <v>7.3863456914534122</v>
      </c>
      <c r="AA76">
        <f t="shared" si="60"/>
        <v>11.374132198780485</v>
      </c>
      <c r="AB76">
        <f t="shared" si="61"/>
        <v>22.236581251648769</v>
      </c>
      <c r="AC76">
        <f t="shared" si="62"/>
        <v>32.318412606411236</v>
      </c>
      <c r="AD76">
        <f t="shared" si="78"/>
        <v>23.707453453332132</v>
      </c>
      <c r="AE76">
        <f t="shared" si="131"/>
        <v>756.06999519999988</v>
      </c>
      <c r="AF76">
        <f t="shared" si="133"/>
        <v>753.04166666666663</v>
      </c>
      <c r="AG76">
        <f t="shared" si="70"/>
        <v>787.96500240000012</v>
      </c>
      <c r="AH76">
        <f t="shared" ref="AH76:AH139" si="140">AVERAGE(E67:E76)</f>
        <v>752.08000479999998</v>
      </c>
      <c r="AI76">
        <f t="shared" ref="AI76:AI139" si="141">AH76+(STDEVPA(E67:E76)*2)</f>
        <v>775.27597459066931</v>
      </c>
      <c r="AJ76">
        <f t="shared" ref="AJ76:AJ139" si="142">AH76-(STDEVPA(E67:E76)*2)</f>
        <v>728.88403500933066</v>
      </c>
      <c r="AK76">
        <f t="shared" ref="AK76:AK139" si="143">(E76-AJ76)/(AI76-AJ76)</f>
        <v>0.84962933963046805</v>
      </c>
      <c r="AL76">
        <f t="shared" si="122"/>
        <v>0.48034147008546957</v>
      </c>
      <c r="AM76">
        <f t="shared" si="123"/>
        <v>170495.76378242718</v>
      </c>
      <c r="AN76">
        <f t="shared" si="71"/>
        <v>-1195513.562583474</v>
      </c>
      <c r="AO76">
        <f t="shared" si="72"/>
        <v>10810629</v>
      </c>
      <c r="AP76">
        <f t="shared" si="79"/>
        <v>-0.11058686433356227</v>
      </c>
      <c r="AQ76">
        <f t="shared" si="80"/>
        <v>759.4981955919983</v>
      </c>
      <c r="AR76">
        <f t="shared" si="81"/>
        <v>758.86684140511659</v>
      </c>
      <c r="AS76">
        <f t="shared" si="82"/>
        <v>763.93462416910768</v>
      </c>
      <c r="AT76">
        <f t="shared" si="83"/>
        <v>783.49805512617559</v>
      </c>
      <c r="AU76">
        <f t="shared" si="84"/>
        <v>767.94602417259807</v>
      </c>
      <c r="AV76">
        <f t="shared" si="85"/>
        <v>792.30312100567141</v>
      </c>
      <c r="AW76">
        <f t="shared" si="86"/>
        <v>-24.357096833073342</v>
      </c>
      <c r="AX76">
        <f t="shared" si="113"/>
        <v>-23.434401930218989</v>
      </c>
      <c r="AY76">
        <f t="shared" si="87"/>
        <v>-0.92269490285435296</v>
      </c>
      <c r="AZ76">
        <f t="shared" si="124"/>
        <v>758.93332933333329</v>
      </c>
      <c r="BA76">
        <f t="shared" si="125"/>
        <v>269381108.44687867</v>
      </c>
      <c r="BB76">
        <f t="shared" si="128"/>
        <v>0</v>
      </c>
      <c r="BC76">
        <f t="shared" si="129"/>
        <v>269381108.44687867</v>
      </c>
      <c r="BD76">
        <f t="shared" si="56"/>
        <v>1797452882.2188668</v>
      </c>
      <c r="BE76">
        <f t="shared" si="57"/>
        <v>3691186882.8908176</v>
      </c>
      <c r="BF76">
        <f t="shared" si="58"/>
        <v>0.48695797293556703</v>
      </c>
      <c r="BG76">
        <f t="shared" si="59"/>
        <v>32.748603645751317</v>
      </c>
      <c r="BH76">
        <f t="shared" si="88"/>
        <v>-5676895</v>
      </c>
      <c r="BI76">
        <f t="shared" si="89"/>
        <v>-3.0742144246708061</v>
      </c>
      <c r="BJ76">
        <f t="shared" si="130"/>
        <v>679.99879999999848</v>
      </c>
      <c r="BK76">
        <f t="shared" si="90"/>
        <v>1.0256394477317535E-2</v>
      </c>
      <c r="BL76">
        <f t="shared" si="91"/>
        <v>1.0102563944773175</v>
      </c>
      <c r="BM76">
        <f t="shared" si="92"/>
        <v>12.225349512494025</v>
      </c>
      <c r="BN76">
        <f t="shared" si="93"/>
        <v>754.25</v>
      </c>
      <c r="BO76">
        <f t="shared" si="132"/>
        <v>751.02000120000002</v>
      </c>
      <c r="BP76">
        <f t="shared" si="94"/>
        <v>819.45514635294114</v>
      </c>
      <c r="BQ76">
        <f t="shared" si="95"/>
        <v>-68.435145152941118</v>
      </c>
      <c r="BR76">
        <f t="shared" si="96"/>
        <v>3.7000120000000152</v>
      </c>
      <c r="BS76">
        <f t="shared" si="97"/>
        <v>-36.15002400000003</v>
      </c>
      <c r="BT76">
        <f t="shared" si="98"/>
        <v>-8.5</v>
      </c>
      <c r="BU76">
        <f t="shared" si="99"/>
        <v>-40.200012000000015</v>
      </c>
      <c r="BV76">
        <f t="shared" si="100"/>
        <v>760.23665786666663</v>
      </c>
      <c r="BW76">
        <f t="shared" si="101"/>
        <v>758.18094609523814</v>
      </c>
      <c r="BX76">
        <f t="shared" si="102"/>
        <v>753.58636472727255</v>
      </c>
      <c r="BY76">
        <f t="shared" si="103"/>
        <v>770.04857491428561</v>
      </c>
      <c r="BZ76">
        <f t="shared" si="104"/>
        <v>792</v>
      </c>
      <c r="CA76">
        <f t="shared" si="105"/>
        <v>725</v>
      </c>
      <c r="CB76">
        <f t="shared" si="106"/>
        <v>749.2948369733333</v>
      </c>
      <c r="CC76">
        <f t="shared" si="107"/>
        <v>745.21153867777775</v>
      </c>
      <c r="CD76">
        <f t="shared" si="108"/>
        <v>752.76960494301579</v>
      </c>
      <c r="CE76">
        <f t="shared" si="109"/>
        <v>813.54334574250083</v>
      </c>
      <c r="CF76">
        <f t="shared" si="110"/>
        <v>760.5</v>
      </c>
      <c r="CG76">
        <f t="shared" si="111"/>
        <v>766.5</v>
      </c>
      <c r="CH76">
        <f t="shared" si="112"/>
        <v>753</v>
      </c>
    </row>
    <row r="77" spans="1:86">
      <c r="A77" s="1">
        <v>39560</v>
      </c>
      <c r="B77">
        <v>765</v>
      </c>
      <c r="C77">
        <v>769</v>
      </c>
      <c r="D77">
        <v>753.59997599999997</v>
      </c>
      <c r="E77">
        <v>757.84997599999997</v>
      </c>
      <c r="F77">
        <v>283323</v>
      </c>
      <c r="G77">
        <f t="shared" si="126"/>
        <v>-126943.66578597571</v>
      </c>
      <c r="H77">
        <f t="shared" si="66"/>
        <v>-1106881.6432573227</v>
      </c>
      <c r="I77">
        <f t="shared" si="127"/>
        <v>761.36248799999998</v>
      </c>
      <c r="J77">
        <f t="shared" si="134"/>
        <v>761.36248799999998</v>
      </c>
      <c r="K77">
        <f t="shared" si="135"/>
        <v>737.1875</v>
      </c>
      <c r="L77">
        <f t="shared" si="136"/>
        <v>1</v>
      </c>
      <c r="M77">
        <f t="shared" si="137"/>
        <v>8</v>
      </c>
      <c r="N77">
        <f t="shared" si="138"/>
        <v>90</v>
      </c>
      <c r="O77">
        <f t="shared" si="139"/>
        <v>20</v>
      </c>
      <c r="P77">
        <f t="shared" si="114"/>
        <v>15.40002400000003</v>
      </c>
      <c r="Q77">
        <f t="shared" si="115"/>
        <v>11.15002400000003</v>
      </c>
      <c r="R77">
        <f t="shared" si="116"/>
        <v>4.25</v>
      </c>
      <c r="S77">
        <f t="shared" si="117"/>
        <v>15.40002400000003</v>
      </c>
      <c r="T77">
        <f t="shared" si="65"/>
        <v>31.944444450404415</v>
      </c>
      <c r="U77">
        <f t="shared" si="118"/>
        <v>0.90002400000003036</v>
      </c>
      <c r="V77">
        <f t="shared" si="119"/>
        <v>-0.65002400000003036</v>
      </c>
      <c r="W77">
        <f t="shared" si="120"/>
        <v>0.90002400000003036</v>
      </c>
      <c r="X77">
        <f t="shared" si="121"/>
        <v>0</v>
      </c>
      <c r="Y77">
        <f t="shared" si="63"/>
        <v>3.5725751213547161</v>
      </c>
      <c r="Z77">
        <f t="shared" si="64"/>
        <v>6.858749570635311</v>
      </c>
      <c r="AA77">
        <f t="shared" si="60"/>
        <v>11.183713421284706</v>
      </c>
      <c r="AB77">
        <f t="shared" si="61"/>
        <v>21.470868217113352</v>
      </c>
      <c r="AC77">
        <f t="shared" si="62"/>
        <v>31.502944700819956</v>
      </c>
      <c r="AD77">
        <f t="shared" si="78"/>
        <v>25.913344708144137</v>
      </c>
      <c r="AE77">
        <f t="shared" si="131"/>
        <v>759.8099856</v>
      </c>
      <c r="AF77">
        <f t="shared" si="133"/>
        <v>756.36665866666647</v>
      </c>
      <c r="AG77">
        <f t="shared" si="70"/>
        <v>784.73500060000015</v>
      </c>
      <c r="AH77">
        <f t="shared" si="140"/>
        <v>751.40500480000014</v>
      </c>
      <c r="AI77">
        <f t="shared" si="141"/>
        <v>773.46962965628927</v>
      </c>
      <c r="AJ77">
        <f t="shared" si="142"/>
        <v>729.34037994371101</v>
      </c>
      <c r="AK77">
        <f t="shared" si="143"/>
        <v>0.64604760429821684</v>
      </c>
      <c r="AL77">
        <f t="shared" si="122"/>
        <v>-0.44805280822939086</v>
      </c>
      <c r="AM77">
        <f t="shared" si="123"/>
        <v>-126943.66578597571</v>
      </c>
      <c r="AN77">
        <f t="shared" si="71"/>
        <v>-1454522.542551744</v>
      </c>
      <c r="AO77">
        <f t="shared" si="72"/>
        <v>10444869</v>
      </c>
      <c r="AP77">
        <f t="shared" si="79"/>
        <v>-0.13925713597286324</v>
      </c>
      <c r="AQ77">
        <f t="shared" si="80"/>
        <v>758.93780093071882</v>
      </c>
      <c r="AR77">
        <f t="shared" si="81"/>
        <v>760.62903818465838</v>
      </c>
      <c r="AS77">
        <f t="shared" si="82"/>
        <v>762.83938749866832</v>
      </c>
      <c r="AT77">
        <f t="shared" si="83"/>
        <v>781.18972800481981</v>
      </c>
      <c r="AU77">
        <f t="shared" si="84"/>
        <v>766.43161694670835</v>
      </c>
      <c r="AV77">
        <f t="shared" si="85"/>
        <v>789.89140085527447</v>
      </c>
      <c r="AW77">
        <f t="shared" si="86"/>
        <v>-23.459783908566124</v>
      </c>
      <c r="AX77">
        <f t="shared" si="113"/>
        <v>-23.439478325888416</v>
      </c>
      <c r="AY77">
        <f t="shared" si="87"/>
        <v>-2.0305582677707434E-2</v>
      </c>
      <c r="AZ77">
        <f t="shared" si="124"/>
        <v>760.14998400000002</v>
      </c>
      <c r="BA77">
        <f t="shared" si="125"/>
        <v>215367973.916832</v>
      </c>
      <c r="BB77">
        <f t="shared" si="128"/>
        <v>215367973.916832</v>
      </c>
      <c r="BC77">
        <f t="shared" si="129"/>
        <v>0</v>
      </c>
      <c r="BD77">
        <f t="shared" si="56"/>
        <v>2012820856.1356988</v>
      </c>
      <c r="BE77">
        <f t="shared" si="57"/>
        <v>3124593008.8908176</v>
      </c>
      <c r="BF77">
        <f t="shared" si="58"/>
        <v>0.6441865709896788</v>
      </c>
      <c r="BG77">
        <f t="shared" si="59"/>
        <v>39.179651649990433</v>
      </c>
      <c r="BH77">
        <f t="shared" si="88"/>
        <v>-5960218</v>
      </c>
      <c r="BI77">
        <f t="shared" si="89"/>
        <v>-2.9700011777776618</v>
      </c>
      <c r="BJ77">
        <f t="shared" si="130"/>
        <v>-1145.0012000000015</v>
      </c>
      <c r="BK77">
        <f t="shared" si="90"/>
        <v>-1.3601473595233241E-2</v>
      </c>
      <c r="BL77">
        <f t="shared" si="91"/>
        <v>0.98639852640476677</v>
      </c>
      <c r="BM77">
        <f t="shared" si="92"/>
        <v>11.62907837717408</v>
      </c>
      <c r="BN77">
        <f t="shared" si="93"/>
        <v>761.29998799999998</v>
      </c>
      <c r="BO77">
        <f t="shared" si="132"/>
        <v>755.43999640000004</v>
      </c>
      <c r="BP77">
        <f t="shared" si="94"/>
        <v>817.50808717647044</v>
      </c>
      <c r="BQ77">
        <f t="shared" si="95"/>
        <v>-62.068090776470399</v>
      </c>
      <c r="BR77">
        <f t="shared" si="96"/>
        <v>-1.8000480000000607</v>
      </c>
      <c r="BS77">
        <f t="shared" si="97"/>
        <v>15.549987999999985</v>
      </c>
      <c r="BT77">
        <f t="shared" si="98"/>
        <v>-0.90002400000003036</v>
      </c>
      <c r="BU77">
        <f t="shared" si="99"/>
        <v>-3</v>
      </c>
      <c r="BV77">
        <f t="shared" si="100"/>
        <v>760.82998480000015</v>
      </c>
      <c r="BW77">
        <f t="shared" si="101"/>
        <v>759.55474876190476</v>
      </c>
      <c r="BX77">
        <f t="shared" si="102"/>
        <v>754.63545039999997</v>
      </c>
      <c r="BY77">
        <f t="shared" si="103"/>
        <v>767.18047716190461</v>
      </c>
      <c r="BZ77">
        <f t="shared" si="104"/>
        <v>783.5</v>
      </c>
      <c r="CA77">
        <f t="shared" si="105"/>
        <v>725</v>
      </c>
      <c r="CB77">
        <f t="shared" si="106"/>
        <v>758.04865298666664</v>
      </c>
      <c r="CC77">
        <f t="shared" si="107"/>
        <v>750.47347392222218</v>
      </c>
      <c r="CD77">
        <f t="shared" si="108"/>
        <v>748.7315490760318</v>
      </c>
      <c r="CE77">
        <f t="shared" si="109"/>
        <v>811.22412143358156</v>
      </c>
      <c r="CF77">
        <f t="shared" si="110"/>
        <v>768.29998799999998</v>
      </c>
      <c r="CG77">
        <f t="shared" si="111"/>
        <v>783.5</v>
      </c>
      <c r="CH77">
        <f t="shared" si="112"/>
        <v>725</v>
      </c>
    </row>
    <row r="78" spans="1:86">
      <c r="A78" s="1">
        <v>39561</v>
      </c>
      <c r="B78">
        <v>757.84997599999997</v>
      </c>
      <c r="C78">
        <v>769.90002400000003</v>
      </c>
      <c r="D78">
        <v>754.25</v>
      </c>
      <c r="E78">
        <v>765.04998799999998</v>
      </c>
      <c r="F78">
        <v>446646</v>
      </c>
      <c r="G78">
        <f t="shared" si="126"/>
        <v>169809.46872618009</v>
      </c>
      <c r="H78">
        <f t="shared" si="66"/>
        <v>-937072.17453114269</v>
      </c>
      <c r="I78">
        <f t="shared" si="127"/>
        <v>761.76249699999994</v>
      </c>
      <c r="J78">
        <f t="shared" si="134"/>
        <v>761.76249699999994</v>
      </c>
      <c r="K78">
        <f t="shared" si="135"/>
        <v>737.1875</v>
      </c>
      <c r="L78">
        <f t="shared" si="136"/>
        <v>1</v>
      </c>
      <c r="M78">
        <f t="shared" si="137"/>
        <v>9</v>
      </c>
      <c r="N78">
        <f t="shared" si="138"/>
        <v>90</v>
      </c>
      <c r="O78">
        <f t="shared" si="139"/>
        <v>10</v>
      </c>
      <c r="P78">
        <f t="shared" si="114"/>
        <v>15.65002400000003</v>
      </c>
      <c r="Q78">
        <f t="shared" si="115"/>
        <v>4.8500360000000455</v>
      </c>
      <c r="R78">
        <f t="shared" si="116"/>
        <v>10.799987999999985</v>
      </c>
      <c r="S78">
        <f t="shared" si="117"/>
        <v>15.65002400000003</v>
      </c>
      <c r="T78">
        <f t="shared" si="65"/>
        <v>30.780557275375532</v>
      </c>
      <c r="U78">
        <f t="shared" si="118"/>
        <v>7.0999759999999696</v>
      </c>
      <c r="V78">
        <f t="shared" si="119"/>
        <v>27.700012000000015</v>
      </c>
      <c r="W78">
        <f t="shared" si="120"/>
        <v>0</v>
      </c>
      <c r="X78">
        <f t="shared" si="121"/>
        <v>27.700012000000015</v>
      </c>
      <c r="Y78">
        <f t="shared" si="63"/>
        <v>3.3173911841150932</v>
      </c>
      <c r="Z78">
        <f t="shared" si="64"/>
        <v>8.3474111727327891</v>
      </c>
      <c r="AA78">
        <f t="shared" si="60"/>
        <v>10.777554007344138</v>
      </c>
      <c r="AB78">
        <f t="shared" si="61"/>
        <v>27.119103458892617</v>
      </c>
      <c r="AC78">
        <f t="shared" si="62"/>
        <v>43.121347749752466</v>
      </c>
      <c r="AD78">
        <f t="shared" si="78"/>
        <v>28.954422225807967</v>
      </c>
      <c r="AE78">
        <f t="shared" si="131"/>
        <v>761.55998560000012</v>
      </c>
      <c r="AF78">
        <f t="shared" si="133"/>
        <v>760.68331933333332</v>
      </c>
      <c r="AG78">
        <f t="shared" si="70"/>
        <v>782.47749940000017</v>
      </c>
      <c r="AH78">
        <f t="shared" si="140"/>
        <v>751.94500119999998</v>
      </c>
      <c r="AI78">
        <f t="shared" si="141"/>
        <v>775.03100075750854</v>
      </c>
      <c r="AJ78">
        <f t="shared" si="142"/>
        <v>728.85900164249142</v>
      </c>
      <c r="AK78">
        <f t="shared" si="143"/>
        <v>0.78382974640874281</v>
      </c>
      <c r="AL78">
        <f t="shared" si="122"/>
        <v>0.3801880431621017</v>
      </c>
      <c r="AM78">
        <f t="shared" si="123"/>
        <v>169809.46872618009</v>
      </c>
      <c r="AN78">
        <f t="shared" si="71"/>
        <v>-1057057.7434616764</v>
      </c>
      <c r="AO78">
        <f t="shared" si="72"/>
        <v>10386415</v>
      </c>
      <c r="AP78">
        <f t="shared" si="79"/>
        <v>-0.10177310876386861</v>
      </c>
      <c r="AQ78">
        <f t="shared" si="80"/>
        <v>761.01594453427447</v>
      </c>
      <c r="AR78">
        <f t="shared" si="81"/>
        <v>756.75900888203068</v>
      </c>
      <c r="AS78">
        <f t="shared" si="82"/>
        <v>763.23729558890807</v>
      </c>
      <c r="AT78">
        <f t="shared" si="83"/>
        <v>779.73715140438605</v>
      </c>
      <c r="AU78">
        <f t="shared" si="84"/>
        <v>766.22437260470213</v>
      </c>
      <c r="AV78">
        <f t="shared" si="85"/>
        <v>788.15250195540523</v>
      </c>
      <c r="AW78">
        <f t="shared" si="86"/>
        <v>-21.928129350703102</v>
      </c>
      <c r="AX78">
        <f t="shared" si="113"/>
        <v>-23.137208530851353</v>
      </c>
      <c r="AY78">
        <f t="shared" si="87"/>
        <v>1.209079180148251</v>
      </c>
      <c r="AZ78">
        <f t="shared" si="124"/>
        <v>763.06667066666671</v>
      </c>
      <c r="BA78">
        <f t="shared" si="125"/>
        <v>340820676.186584</v>
      </c>
      <c r="BB78">
        <f t="shared" si="128"/>
        <v>340820676.186584</v>
      </c>
      <c r="BC78">
        <f t="shared" si="129"/>
        <v>0</v>
      </c>
      <c r="BD78">
        <f t="shared" si="56"/>
        <v>1978179084.1402826</v>
      </c>
      <c r="BE78">
        <f t="shared" si="57"/>
        <v>3124593008.8908176</v>
      </c>
      <c r="BF78">
        <f t="shared" si="58"/>
        <v>0.63309976003642976</v>
      </c>
      <c r="BG78">
        <f t="shared" si="59"/>
        <v>38.766753601280747</v>
      </c>
      <c r="BH78">
        <f t="shared" si="88"/>
        <v>-5513572</v>
      </c>
      <c r="BI78">
        <f t="shared" si="89"/>
        <v>-2.7822190878414323</v>
      </c>
      <c r="BJ78">
        <f t="shared" si="130"/>
        <v>620.00120000000152</v>
      </c>
      <c r="BK78">
        <f t="shared" si="90"/>
        <v>9.5005769321288673E-3</v>
      </c>
      <c r="BL78">
        <f t="shared" si="91"/>
        <v>1.0095005769321288</v>
      </c>
      <c r="BM78">
        <f t="shared" si="92"/>
        <v>12.167390110559349</v>
      </c>
      <c r="BN78">
        <f t="shared" si="93"/>
        <v>762.07501200000002</v>
      </c>
      <c r="BO78">
        <f t="shared" si="132"/>
        <v>759.10499880000009</v>
      </c>
      <c r="BP78">
        <f t="shared" si="94"/>
        <v>815.51470500000005</v>
      </c>
      <c r="BQ78">
        <f t="shared" si="95"/>
        <v>-56.40970619999996</v>
      </c>
      <c r="BR78">
        <f t="shared" si="96"/>
        <v>20.399963999999954</v>
      </c>
      <c r="BS78">
        <f t="shared" si="97"/>
        <v>14.15002400000003</v>
      </c>
      <c r="BT78">
        <f t="shared" si="98"/>
        <v>4.9000240000000304</v>
      </c>
      <c r="BU78">
        <f t="shared" si="99"/>
        <v>-7.1500240000000304</v>
      </c>
      <c r="BV78">
        <f t="shared" si="100"/>
        <v>762.57665226666666</v>
      </c>
      <c r="BW78">
        <f t="shared" si="101"/>
        <v>762.03569999999991</v>
      </c>
      <c r="BX78">
        <f t="shared" si="102"/>
        <v>757.11635643636362</v>
      </c>
      <c r="BY78">
        <f t="shared" si="103"/>
        <v>765.30571405714272</v>
      </c>
      <c r="BZ78">
        <f t="shared" si="104"/>
        <v>783.5</v>
      </c>
      <c r="CA78">
        <f t="shared" si="105"/>
        <v>725</v>
      </c>
      <c r="CB78">
        <f t="shared" si="106"/>
        <v>759.65615118666676</v>
      </c>
      <c r="CC78">
        <f t="shared" si="107"/>
        <v>758.48776404444436</v>
      </c>
      <c r="CD78">
        <f t="shared" si="108"/>
        <v>744.72214706031752</v>
      </c>
      <c r="CE78">
        <f t="shared" si="109"/>
        <v>812.16003437846553</v>
      </c>
      <c r="CF78">
        <f t="shared" si="110"/>
        <v>757.84997599999997</v>
      </c>
      <c r="CG78">
        <f t="shared" si="111"/>
        <v>769</v>
      </c>
      <c r="CH78">
        <f t="shared" si="112"/>
        <v>753.59997599999997</v>
      </c>
    </row>
    <row r="79" spans="1:86">
      <c r="A79" s="1">
        <v>39562</v>
      </c>
      <c r="B79">
        <v>775.79998799999998</v>
      </c>
      <c r="C79">
        <v>777</v>
      </c>
      <c r="D79">
        <v>726.54998799999998</v>
      </c>
      <c r="E79">
        <v>747.04998799999998</v>
      </c>
      <c r="F79">
        <v>2313324</v>
      </c>
      <c r="G79">
        <f t="shared" si="126"/>
        <v>-433318.81784067815</v>
      </c>
      <c r="H79">
        <f t="shared" si="66"/>
        <v>-1370390.9923718208</v>
      </c>
      <c r="I79">
        <f t="shared" si="127"/>
        <v>756.59999100000005</v>
      </c>
      <c r="J79">
        <f t="shared" si="134"/>
        <v>761.76249699999994</v>
      </c>
      <c r="K79">
        <f t="shared" si="135"/>
        <v>737.1875</v>
      </c>
      <c r="L79">
        <f t="shared" si="136"/>
        <v>2</v>
      </c>
      <c r="M79">
        <f t="shared" si="137"/>
        <v>10</v>
      </c>
      <c r="N79">
        <f t="shared" si="138"/>
        <v>80</v>
      </c>
      <c r="O79">
        <f t="shared" si="139"/>
        <v>0</v>
      </c>
      <c r="P79">
        <f t="shared" si="114"/>
        <v>50.450012000000015</v>
      </c>
      <c r="Q79">
        <f t="shared" si="115"/>
        <v>29.950012000000015</v>
      </c>
      <c r="R79">
        <f t="shared" si="116"/>
        <v>20.5</v>
      </c>
      <c r="S79">
        <f t="shared" si="117"/>
        <v>50.450012000000015</v>
      </c>
      <c r="T79">
        <f t="shared" si="65"/>
        <v>32.185518327134425</v>
      </c>
      <c r="U79">
        <f t="shared" si="118"/>
        <v>-23</v>
      </c>
      <c r="V79">
        <f t="shared" si="119"/>
        <v>-5.4500120000000152</v>
      </c>
      <c r="W79">
        <f t="shared" si="120"/>
        <v>0</v>
      </c>
      <c r="X79">
        <f t="shared" si="121"/>
        <v>0</v>
      </c>
      <c r="Y79">
        <f t="shared" si="63"/>
        <v>3.0804346709640149</v>
      </c>
      <c r="Z79">
        <f t="shared" si="64"/>
        <v>7.7511675175375894</v>
      </c>
      <c r="AA79">
        <f t="shared" si="60"/>
        <v>9.5708717183125618</v>
      </c>
      <c r="AB79">
        <f t="shared" si="61"/>
        <v>24.082779835187136</v>
      </c>
      <c r="AC79">
        <f t="shared" si="62"/>
        <v>43.121347749752452</v>
      </c>
      <c r="AD79">
        <f t="shared" si="78"/>
        <v>30.882479116089108</v>
      </c>
      <c r="AE79">
        <f t="shared" si="131"/>
        <v>759.74998799999992</v>
      </c>
      <c r="AF79">
        <f t="shared" si="133"/>
        <v>759.14165266666669</v>
      </c>
      <c r="AG79">
        <f t="shared" si="70"/>
        <v>777.63750000000016</v>
      </c>
      <c r="AH79">
        <f t="shared" si="140"/>
        <v>752.18499759999997</v>
      </c>
      <c r="AI79">
        <f t="shared" si="141"/>
        <v>775.01109597956042</v>
      </c>
      <c r="AJ79">
        <f t="shared" si="142"/>
        <v>729.35889922043953</v>
      </c>
      <c r="AK79">
        <f t="shared" si="143"/>
        <v>0.38751889362314068</v>
      </c>
      <c r="AL79">
        <f t="shared" si="122"/>
        <v>-0.18731436575277746</v>
      </c>
      <c r="AM79">
        <f t="shared" si="123"/>
        <v>-433318.81784067815</v>
      </c>
      <c r="AN79">
        <f t="shared" si="71"/>
        <v>-1611144.6784698735</v>
      </c>
      <c r="AO79">
        <f t="shared" si="72"/>
        <v>11952529</v>
      </c>
      <c r="AP79">
        <f t="shared" si="79"/>
        <v>-0.13479529549519381</v>
      </c>
      <c r="AQ79">
        <f t="shared" si="80"/>
        <v>756.26751931262118</v>
      </c>
      <c r="AR79">
        <f t="shared" si="81"/>
        <v>751.39844477065196</v>
      </c>
      <c r="AS79">
        <f t="shared" si="82"/>
        <v>760.32358022290464</v>
      </c>
      <c r="AT79">
        <f t="shared" si="83"/>
        <v>776.79530669799135</v>
      </c>
      <c r="AU79">
        <f t="shared" si="84"/>
        <v>763.3482149139968</v>
      </c>
      <c r="AV79">
        <f t="shared" si="85"/>
        <v>785.27532597852689</v>
      </c>
      <c r="AW79">
        <f t="shared" si="86"/>
        <v>-21.927111064530095</v>
      </c>
      <c r="AX79">
        <f t="shared" si="113"/>
        <v>-22.895189037587102</v>
      </c>
      <c r="AY79">
        <f t="shared" si="87"/>
        <v>0.9680779730570066</v>
      </c>
      <c r="AZ79">
        <f t="shared" si="124"/>
        <v>750.19999199999995</v>
      </c>
      <c r="BA79">
        <f t="shared" si="125"/>
        <v>1735455646.2934079</v>
      </c>
      <c r="BB79">
        <f t="shared" si="128"/>
        <v>0</v>
      </c>
      <c r="BC79">
        <f t="shared" si="129"/>
        <v>1735455646.2934079</v>
      </c>
      <c r="BD79">
        <f t="shared" si="56"/>
        <v>1978179084.1402826</v>
      </c>
      <c r="BE79">
        <f t="shared" si="57"/>
        <v>4659889977.2688713</v>
      </c>
      <c r="BF79">
        <f t="shared" si="58"/>
        <v>0.42451197212593406</v>
      </c>
      <c r="BG79">
        <f t="shared" si="59"/>
        <v>29.800519787306158</v>
      </c>
      <c r="BH79">
        <f t="shared" si="88"/>
        <v>-7826896</v>
      </c>
      <c r="BI79">
        <f t="shared" si="89"/>
        <v>-2.7922832080846107</v>
      </c>
      <c r="BJ79">
        <f t="shared" si="130"/>
        <v>-1900</v>
      </c>
      <c r="BK79">
        <f t="shared" si="90"/>
        <v>-2.3527874364204292E-2</v>
      </c>
      <c r="BL79">
        <f t="shared" si="91"/>
        <v>0.97647212563579566</v>
      </c>
      <c r="BM79">
        <f t="shared" si="92"/>
        <v>12.030410162414077</v>
      </c>
      <c r="BN79">
        <f t="shared" si="93"/>
        <v>751.77499399999999</v>
      </c>
      <c r="BO79">
        <f t="shared" si="132"/>
        <v>757.8299988</v>
      </c>
      <c r="BP79">
        <f t="shared" si="94"/>
        <v>812.62573423529398</v>
      </c>
      <c r="BQ79">
        <f t="shared" si="95"/>
        <v>-54.795735435293977</v>
      </c>
      <c r="BR79">
        <f t="shared" si="96"/>
        <v>13.399963999999954</v>
      </c>
      <c r="BS79">
        <f t="shared" si="97"/>
        <v>1.4500120000000152</v>
      </c>
      <c r="BT79">
        <f t="shared" si="98"/>
        <v>32</v>
      </c>
      <c r="BU79">
        <f t="shared" si="99"/>
        <v>30.799987999999985</v>
      </c>
      <c r="BV79">
        <f t="shared" si="100"/>
        <v>757.73998639999991</v>
      </c>
      <c r="BW79">
        <f t="shared" si="101"/>
        <v>758.14046247619046</v>
      </c>
      <c r="BX79">
        <f t="shared" si="102"/>
        <v>756.22635403636366</v>
      </c>
      <c r="BY79">
        <f t="shared" si="103"/>
        <v>761.93166535238106</v>
      </c>
      <c r="BZ79">
        <f t="shared" si="104"/>
        <v>783.5</v>
      </c>
      <c r="CA79">
        <f t="shared" si="105"/>
        <v>725</v>
      </c>
      <c r="CB79">
        <f t="shared" si="106"/>
        <v>761.9583249333333</v>
      </c>
      <c r="CC79">
        <f t="shared" si="107"/>
        <v>759.57040143333325</v>
      </c>
      <c r="CD79">
        <f t="shared" si="108"/>
        <v>744.63925006888894</v>
      </c>
      <c r="CE79">
        <f t="shared" si="109"/>
        <v>806.25261624779557</v>
      </c>
      <c r="CF79">
        <f t="shared" si="110"/>
        <v>765.04998799999998</v>
      </c>
      <c r="CG79">
        <f t="shared" si="111"/>
        <v>769.90002400000003</v>
      </c>
      <c r="CH79">
        <f t="shared" si="112"/>
        <v>754.25</v>
      </c>
    </row>
    <row r="80" spans="1:86">
      <c r="A80" s="1">
        <v>39563</v>
      </c>
      <c r="B80">
        <v>732</v>
      </c>
      <c r="C80">
        <v>754</v>
      </c>
      <c r="D80">
        <v>732</v>
      </c>
      <c r="E80">
        <v>737.95001200000002</v>
      </c>
      <c r="F80">
        <v>856302</v>
      </c>
      <c r="G80">
        <f t="shared" si="126"/>
        <v>-393119.52948872611</v>
      </c>
      <c r="H80">
        <f t="shared" si="66"/>
        <v>-1763510.5218605469</v>
      </c>
      <c r="I80">
        <f t="shared" si="127"/>
        <v>738.98750300000006</v>
      </c>
      <c r="J80">
        <f t="shared" si="134"/>
        <v>761.76249699999994</v>
      </c>
      <c r="K80">
        <f t="shared" si="135"/>
        <v>738.1875</v>
      </c>
      <c r="L80">
        <f t="shared" si="136"/>
        <v>3</v>
      </c>
      <c r="M80">
        <f t="shared" si="137"/>
        <v>10</v>
      </c>
      <c r="N80">
        <f t="shared" si="138"/>
        <v>70</v>
      </c>
      <c r="O80">
        <f t="shared" si="139"/>
        <v>0</v>
      </c>
      <c r="P80">
        <f t="shared" si="114"/>
        <v>22</v>
      </c>
      <c r="Q80">
        <f t="shared" si="115"/>
        <v>16.049987999999985</v>
      </c>
      <c r="R80">
        <f t="shared" si="116"/>
        <v>5.9500120000000152</v>
      </c>
      <c r="S80">
        <f t="shared" si="117"/>
        <v>22</v>
      </c>
      <c r="T80">
        <f t="shared" si="65"/>
        <v>31.457981303767678</v>
      </c>
      <c r="U80">
        <f t="shared" si="118"/>
        <v>-5</v>
      </c>
      <c r="V80">
        <f t="shared" si="119"/>
        <v>11.799987999999985</v>
      </c>
      <c r="W80">
        <f t="shared" si="120"/>
        <v>0</v>
      </c>
      <c r="X80">
        <f t="shared" si="121"/>
        <v>11.799987999999985</v>
      </c>
      <c r="Y80">
        <f t="shared" si="63"/>
        <v>2.8604036230380139</v>
      </c>
      <c r="Z80">
        <f t="shared" si="64"/>
        <v>8.0403689805706176</v>
      </c>
      <c r="AA80">
        <f t="shared" si="60"/>
        <v>9.0927755198819042</v>
      </c>
      <c r="AB80">
        <f t="shared" si="61"/>
        <v>25.559074827244665</v>
      </c>
      <c r="AC80">
        <f t="shared" si="62"/>
        <v>47.51924974398429</v>
      </c>
      <c r="AD80">
        <f t="shared" si="78"/>
        <v>32.698320615193225</v>
      </c>
      <c r="AE80">
        <f t="shared" si="131"/>
        <v>755.23999040000001</v>
      </c>
      <c r="AF80">
        <f t="shared" si="133"/>
        <v>756.11665866666669</v>
      </c>
      <c r="AG80">
        <f t="shared" si="70"/>
        <v>772.25500180000017</v>
      </c>
      <c r="AH80">
        <f t="shared" si="140"/>
        <v>752.61499639999988</v>
      </c>
      <c r="AI80">
        <f t="shared" si="141"/>
        <v>774.15396106485127</v>
      </c>
      <c r="AJ80">
        <f t="shared" si="142"/>
        <v>731.07603173514849</v>
      </c>
      <c r="AK80">
        <f t="shared" si="143"/>
        <v>0.15957081437783566</v>
      </c>
      <c r="AL80">
        <f t="shared" si="122"/>
        <v>-0.45908981818181682</v>
      </c>
      <c r="AM80">
        <f t="shared" si="123"/>
        <v>-393119.52948872611</v>
      </c>
      <c r="AN80">
        <f t="shared" si="71"/>
        <v>-2009269.0155821927</v>
      </c>
      <c r="AO80">
        <f t="shared" si="72"/>
        <v>12109658</v>
      </c>
      <c r="AP80">
        <f t="shared" si="79"/>
        <v>-0.16592285393874812</v>
      </c>
      <c r="AQ80">
        <f t="shared" si="80"/>
        <v>750.03956682632997</v>
      </c>
      <c r="AR80">
        <f t="shared" si="81"/>
        <v>743.11963117101618</v>
      </c>
      <c r="AS80">
        <f t="shared" si="82"/>
        <v>756.29633794278186</v>
      </c>
      <c r="AT80">
        <f t="shared" si="83"/>
        <v>773.29923017517217</v>
      </c>
      <c r="AU80">
        <f t="shared" si="84"/>
        <v>759.53848447689734</v>
      </c>
      <c r="AV80">
        <f t="shared" si="85"/>
        <v>781.96255400002997</v>
      </c>
      <c r="AW80">
        <f t="shared" si="86"/>
        <v>-22.42406952313263</v>
      </c>
      <c r="AX80">
        <f t="shared" si="113"/>
        <v>-22.800965134696206</v>
      </c>
      <c r="AY80">
        <f t="shared" si="87"/>
        <v>0.37689561156357598</v>
      </c>
      <c r="AZ80">
        <f t="shared" si="124"/>
        <v>741.31667066666671</v>
      </c>
      <c r="BA80">
        <f t="shared" si="125"/>
        <v>634790947.72520804</v>
      </c>
      <c r="BB80">
        <f t="shared" si="128"/>
        <v>0</v>
      </c>
      <c r="BC80">
        <f t="shared" si="129"/>
        <v>634790947.72520804</v>
      </c>
      <c r="BD80">
        <f t="shared" ref="BD80:BD143" si="144">SUM(BB67:BB80)</f>
        <v>1978179084.1402826</v>
      </c>
      <c r="BE80">
        <f t="shared" ref="BE80:BE143" si="145">SUM(BC67:BC80)</f>
        <v>4691297792.6734066</v>
      </c>
      <c r="BF80">
        <f t="shared" ref="BF80:BF143" si="146">BD80/BE80</f>
        <v>0.42166990277822197</v>
      </c>
      <c r="BG80">
        <f t="shared" ref="BG80:BG143" si="147">100-(100/(1+BF80))</f>
        <v>29.660183559783903</v>
      </c>
      <c r="BH80">
        <f t="shared" si="88"/>
        <v>-8683198</v>
      </c>
      <c r="BI80">
        <f t="shared" si="89"/>
        <v>-2.8676653899122351</v>
      </c>
      <c r="BJ80">
        <f t="shared" si="130"/>
        <v>-1009.997599999997</v>
      </c>
      <c r="BK80">
        <f t="shared" si="90"/>
        <v>-1.2181214304497078E-2</v>
      </c>
      <c r="BL80">
        <f t="shared" si="91"/>
        <v>0.98781878569550297</v>
      </c>
      <c r="BM80">
        <f t="shared" si="92"/>
        <v>11.352031130467441</v>
      </c>
      <c r="BN80">
        <f t="shared" si="93"/>
        <v>743</v>
      </c>
      <c r="BO80">
        <f t="shared" si="132"/>
        <v>754.47999879999998</v>
      </c>
      <c r="BP80">
        <f t="shared" si="94"/>
        <v>808.64779305882348</v>
      </c>
      <c r="BQ80">
        <f t="shared" si="95"/>
        <v>-54.167794258823506</v>
      </c>
      <c r="BR80">
        <f t="shared" si="96"/>
        <v>4.9987999999984822E-2</v>
      </c>
      <c r="BS80">
        <f t="shared" si="97"/>
        <v>2</v>
      </c>
      <c r="BT80">
        <f t="shared" si="98"/>
        <v>5.1500240000000304</v>
      </c>
      <c r="BU80">
        <f t="shared" si="99"/>
        <v>-4</v>
      </c>
      <c r="BV80">
        <f t="shared" si="100"/>
        <v>750.47332773333335</v>
      </c>
      <c r="BW80">
        <f t="shared" si="101"/>
        <v>752.08570799999995</v>
      </c>
      <c r="BX80">
        <f t="shared" si="102"/>
        <v>753.63817483636365</v>
      </c>
      <c r="BY80">
        <f t="shared" si="103"/>
        <v>758.15190459047642</v>
      </c>
      <c r="BZ80">
        <f t="shared" si="104"/>
        <v>783.5</v>
      </c>
      <c r="CA80">
        <f t="shared" si="105"/>
        <v>725</v>
      </c>
      <c r="CB80">
        <f t="shared" si="106"/>
        <v>761.98215254666661</v>
      </c>
      <c r="CC80">
        <f t="shared" si="107"/>
        <v>760.9847138888889</v>
      </c>
      <c r="CD80">
        <f t="shared" si="108"/>
        <v>748.70009810777788</v>
      </c>
      <c r="CE80">
        <f t="shared" si="109"/>
        <v>798.80276031859853</v>
      </c>
      <c r="CF80">
        <f t="shared" si="110"/>
        <v>747.04998799999998</v>
      </c>
      <c r="CG80">
        <f t="shared" si="111"/>
        <v>777</v>
      </c>
      <c r="CH80">
        <f t="shared" si="112"/>
        <v>726.54998799999998</v>
      </c>
    </row>
    <row r="81" spans="1:86">
      <c r="A81" s="1">
        <v>39566</v>
      </c>
      <c r="B81">
        <v>737.95001200000002</v>
      </c>
      <c r="C81">
        <v>749</v>
      </c>
      <c r="D81">
        <v>720.20001200000002</v>
      </c>
      <c r="E81">
        <v>722.34997599999997</v>
      </c>
      <c r="F81">
        <v>1017479</v>
      </c>
      <c r="G81">
        <f t="shared" si="126"/>
        <v>-865566.21303939738</v>
      </c>
      <c r="H81">
        <f t="shared" si="66"/>
        <v>-2629076.7348999442</v>
      </c>
      <c r="I81">
        <f t="shared" si="127"/>
        <v>732.375</v>
      </c>
      <c r="J81">
        <f t="shared" si="134"/>
        <v>761.76249699999994</v>
      </c>
      <c r="K81">
        <f t="shared" si="135"/>
        <v>732.375</v>
      </c>
      <c r="L81">
        <f t="shared" si="136"/>
        <v>4</v>
      </c>
      <c r="M81">
        <f t="shared" si="137"/>
        <v>1</v>
      </c>
      <c r="N81">
        <f t="shared" si="138"/>
        <v>60</v>
      </c>
      <c r="O81">
        <f t="shared" si="139"/>
        <v>90</v>
      </c>
      <c r="P81">
        <f t="shared" si="114"/>
        <v>28.799987999999985</v>
      </c>
      <c r="Q81">
        <f t="shared" si="115"/>
        <v>26.65002400000003</v>
      </c>
      <c r="R81">
        <f t="shared" si="116"/>
        <v>2.1499639999999545</v>
      </c>
      <c r="S81">
        <f t="shared" si="117"/>
        <v>28.799987999999985</v>
      </c>
      <c r="T81">
        <f t="shared" si="65"/>
        <v>31.268124639212839</v>
      </c>
      <c r="U81">
        <f t="shared" si="118"/>
        <v>-12.299987999999985</v>
      </c>
      <c r="V81">
        <f t="shared" si="119"/>
        <v>0.20001200000001518</v>
      </c>
      <c r="W81">
        <f t="shared" si="120"/>
        <v>0</v>
      </c>
      <c r="X81">
        <f t="shared" si="121"/>
        <v>0.20001200000001518</v>
      </c>
      <c r="Y81">
        <f t="shared" si="63"/>
        <v>2.6560890785352984</v>
      </c>
      <c r="Z81">
        <f t="shared" si="64"/>
        <v>7.4803434819584309</v>
      </c>
      <c r="AA81">
        <f t="shared" ref="AA81:AA144" si="148">(Y81/T81)*100</f>
        <v>8.4945583055670077</v>
      </c>
      <c r="AB81">
        <f t="shared" ref="AB81:AB144" si="149">(Z81/T81)*100</f>
        <v>23.92322394857495</v>
      </c>
      <c r="AC81">
        <f t="shared" ref="AC81:AC144" si="150">(ABS(AA81-AB81)/SUM(AA81,AB81))*100</f>
        <v>47.593217580566147</v>
      </c>
      <c r="AD81">
        <f t="shared" si="78"/>
        <v>33.888764187403538</v>
      </c>
      <c r="AE81">
        <f t="shared" si="131"/>
        <v>746.04998799999998</v>
      </c>
      <c r="AF81">
        <f t="shared" si="133"/>
        <v>749.75832133333336</v>
      </c>
      <c r="AG81">
        <f t="shared" si="70"/>
        <v>766.45750120000014</v>
      </c>
      <c r="AH81">
        <f t="shared" si="140"/>
        <v>751.05999159999988</v>
      </c>
      <c r="AI81">
        <f t="shared" si="141"/>
        <v>778.15300283820193</v>
      </c>
      <c r="AJ81">
        <f t="shared" si="142"/>
        <v>723.96698036179782</v>
      </c>
      <c r="AK81">
        <f t="shared" si="143"/>
        <v>-2.984172463483541E-2</v>
      </c>
      <c r="AL81">
        <f t="shared" si="122"/>
        <v>-0.8506968822348151</v>
      </c>
      <c r="AM81">
        <f t="shared" si="123"/>
        <v>-865566.21303939738</v>
      </c>
      <c r="AN81">
        <f t="shared" si="71"/>
        <v>-2782456.3726846748</v>
      </c>
      <c r="AO81">
        <f t="shared" si="72"/>
        <v>12569683</v>
      </c>
      <c r="AP81">
        <f t="shared" si="79"/>
        <v>-0.22136249360343255</v>
      </c>
      <c r="AQ81">
        <f t="shared" si="80"/>
        <v>740.62510594537775</v>
      </c>
      <c r="AR81">
        <f t="shared" si="81"/>
        <v>739.70829312727653</v>
      </c>
      <c r="AS81">
        <f t="shared" si="82"/>
        <v>750.18599279308114</v>
      </c>
      <c r="AT81">
        <f t="shared" si="83"/>
        <v>768.71379729940668</v>
      </c>
      <c r="AU81">
        <f t="shared" si="84"/>
        <v>753.96020820536273</v>
      </c>
      <c r="AV81">
        <f t="shared" si="85"/>
        <v>777.78967354002782</v>
      </c>
      <c r="AW81">
        <f t="shared" si="86"/>
        <v>-23.829465334665088</v>
      </c>
      <c r="AX81">
        <f t="shared" si="113"/>
        <v>-23.006665174689982</v>
      </c>
      <c r="AY81">
        <f t="shared" si="87"/>
        <v>-0.82280015997510603</v>
      </c>
      <c r="AZ81">
        <f t="shared" si="124"/>
        <v>730.51666266666655</v>
      </c>
      <c r="BA81">
        <f t="shared" si="125"/>
        <v>743285363.41341722</v>
      </c>
      <c r="BB81">
        <f t="shared" si="128"/>
        <v>0</v>
      </c>
      <c r="BC81">
        <f t="shared" si="129"/>
        <v>743285363.41341722</v>
      </c>
      <c r="BD81">
        <f t="shared" si="144"/>
        <v>1978179084.1402826</v>
      </c>
      <c r="BE81">
        <f t="shared" si="145"/>
        <v>5067091532.2534904</v>
      </c>
      <c r="BF81">
        <f t="shared" si="146"/>
        <v>0.39039734560716055</v>
      </c>
      <c r="BG81">
        <f t="shared" si="147"/>
        <v>28.078113558011822</v>
      </c>
      <c r="BH81">
        <f t="shared" si="88"/>
        <v>-9700677</v>
      </c>
      <c r="BI81">
        <f t="shared" si="89"/>
        <v>-3.0637415416185436</v>
      </c>
      <c r="BJ81">
        <f t="shared" si="130"/>
        <v>-1660.0036000000046</v>
      </c>
      <c r="BK81">
        <f t="shared" si="90"/>
        <v>-2.1139692047325347E-2</v>
      </c>
      <c r="BL81">
        <f t="shared" si="91"/>
        <v>0.97886030795267465</v>
      </c>
      <c r="BM81">
        <f t="shared" si="92"/>
        <v>14.279270697544344</v>
      </c>
      <c r="BN81">
        <f t="shared" si="93"/>
        <v>734.60000600000001</v>
      </c>
      <c r="BO81">
        <f t="shared" si="132"/>
        <v>750.55</v>
      </c>
      <c r="BP81">
        <f t="shared" si="94"/>
        <v>803.93014617647054</v>
      </c>
      <c r="BQ81">
        <f t="shared" si="95"/>
        <v>-53.380146176470589</v>
      </c>
      <c r="BR81">
        <f t="shared" si="96"/>
        <v>-16.800048000000061</v>
      </c>
      <c r="BS81">
        <f t="shared" si="97"/>
        <v>-10.299987999999985</v>
      </c>
      <c r="BT81">
        <f t="shared" si="98"/>
        <v>1.0999759999999696</v>
      </c>
      <c r="BU81">
        <f t="shared" si="99"/>
        <v>-7.0499879999999848</v>
      </c>
      <c r="BV81">
        <f t="shared" si="100"/>
        <v>739.50998959999993</v>
      </c>
      <c r="BW81">
        <f t="shared" si="101"/>
        <v>742.43808438095243</v>
      </c>
      <c r="BX81">
        <f t="shared" si="102"/>
        <v>748.13544385454554</v>
      </c>
      <c r="BY81">
        <f t="shared" si="103"/>
        <v>753.39904499047623</v>
      </c>
      <c r="BZ81">
        <f t="shared" si="104"/>
        <v>783.5</v>
      </c>
      <c r="CA81">
        <f t="shared" si="105"/>
        <v>720.20001200000002</v>
      </c>
      <c r="CB81">
        <f t="shared" si="106"/>
        <v>754.79498420000004</v>
      </c>
      <c r="CC81">
        <f t="shared" si="107"/>
        <v>759.9448473444445</v>
      </c>
      <c r="CD81">
        <f t="shared" si="108"/>
        <v>752.20454537523801</v>
      </c>
      <c r="CE81">
        <f t="shared" si="109"/>
        <v>791.52118404031012</v>
      </c>
      <c r="CF81">
        <f t="shared" si="110"/>
        <v>737.95001200000002</v>
      </c>
      <c r="CG81">
        <f t="shared" si="111"/>
        <v>754</v>
      </c>
      <c r="CH81">
        <f t="shared" si="112"/>
        <v>732</v>
      </c>
    </row>
    <row r="82" spans="1:86">
      <c r="A82" s="1">
        <v>39567</v>
      </c>
      <c r="B82">
        <v>720</v>
      </c>
      <c r="C82">
        <v>736.70001200000002</v>
      </c>
      <c r="D82">
        <v>720</v>
      </c>
      <c r="E82">
        <v>731.15002400000003</v>
      </c>
      <c r="F82">
        <v>782363</v>
      </c>
      <c r="G82">
        <f t="shared" si="126"/>
        <v>262350.76747657615</v>
      </c>
      <c r="H82">
        <f t="shared" si="66"/>
        <v>-2366725.9674233682</v>
      </c>
      <c r="I82">
        <f t="shared" si="127"/>
        <v>726.96250900000007</v>
      </c>
      <c r="J82">
        <f t="shared" si="134"/>
        <v>761.76249699999994</v>
      </c>
      <c r="K82">
        <f t="shared" si="135"/>
        <v>726.96250900000007</v>
      </c>
      <c r="L82">
        <f t="shared" si="136"/>
        <v>5</v>
      </c>
      <c r="M82">
        <f t="shared" si="137"/>
        <v>1</v>
      </c>
      <c r="N82">
        <f t="shared" si="138"/>
        <v>50</v>
      </c>
      <c r="O82">
        <f t="shared" si="139"/>
        <v>90</v>
      </c>
      <c r="P82">
        <f t="shared" si="114"/>
        <v>16.700012000000015</v>
      </c>
      <c r="Q82">
        <f t="shared" si="115"/>
        <v>5.5499879999999848</v>
      </c>
      <c r="R82">
        <f t="shared" si="116"/>
        <v>11.15002400000003</v>
      </c>
      <c r="S82">
        <f t="shared" si="117"/>
        <v>16.700012000000015</v>
      </c>
      <c r="T82">
        <f t="shared" si="65"/>
        <v>30.227545164983351</v>
      </c>
      <c r="U82">
        <f t="shared" si="118"/>
        <v>12.299987999999985</v>
      </c>
      <c r="V82">
        <f t="shared" si="119"/>
        <v>-10</v>
      </c>
      <c r="W82">
        <f t="shared" si="120"/>
        <v>12.299987999999985</v>
      </c>
      <c r="X82">
        <f t="shared" si="121"/>
        <v>0</v>
      </c>
      <c r="Y82">
        <f t="shared" ref="Y82:Y145" si="151">((Y81*13)+W82)/14</f>
        <v>3.3449390014970617</v>
      </c>
      <c r="Z82">
        <f t="shared" ref="Z82:Z145" si="152">((Z81*13)+X82)/14</f>
        <v>6.946033233247114</v>
      </c>
      <c r="AA82">
        <f t="shared" si="148"/>
        <v>11.065863877599815</v>
      </c>
      <c r="AB82">
        <f t="shared" si="149"/>
        <v>22.979150954321103</v>
      </c>
      <c r="AC82">
        <f t="shared" si="150"/>
        <v>34.992750438020906</v>
      </c>
      <c r="AD82">
        <f t="shared" si="78"/>
        <v>34.179174392289198</v>
      </c>
      <c r="AE82">
        <f t="shared" si="131"/>
        <v>740.70999759999995</v>
      </c>
      <c r="AF82">
        <f t="shared" si="133"/>
        <v>743.56666066666673</v>
      </c>
      <c r="AG82">
        <f t="shared" si="70"/>
        <v>761.12500300000011</v>
      </c>
      <c r="AH82">
        <f t="shared" si="140"/>
        <v>750.25999160000015</v>
      </c>
      <c r="AI82">
        <f t="shared" si="141"/>
        <v>779.12684197534281</v>
      </c>
      <c r="AJ82">
        <f t="shared" si="142"/>
        <v>721.39314122465748</v>
      </c>
      <c r="AK82">
        <f t="shared" si="143"/>
        <v>0.16899804877356189</v>
      </c>
      <c r="AL82">
        <f t="shared" si="122"/>
        <v>0.33533125604939928</v>
      </c>
      <c r="AM82">
        <f t="shared" si="123"/>
        <v>262350.76747657615</v>
      </c>
      <c r="AN82">
        <f t="shared" si="71"/>
        <v>-2498051.4089608248</v>
      </c>
      <c r="AO82">
        <f t="shared" si="72"/>
        <v>12832206</v>
      </c>
      <c r="AP82">
        <f t="shared" si="79"/>
        <v>-0.19467045720438286</v>
      </c>
      <c r="AQ82">
        <f t="shared" si="80"/>
        <v>737.40357808394936</v>
      </c>
      <c r="AR82">
        <f t="shared" si="81"/>
        <v>740.38992274600275</v>
      </c>
      <c r="AS82">
        <f t="shared" si="82"/>
        <v>746.75951841032656</v>
      </c>
      <c r="AT82">
        <f t="shared" si="83"/>
        <v>765.33305770246011</v>
      </c>
      <c r="AU82">
        <f t="shared" si="84"/>
        <v>750.53868057455838</v>
      </c>
      <c r="AV82">
        <f t="shared" si="85"/>
        <v>774.52489807222582</v>
      </c>
      <c r="AW82">
        <f t="shared" si="86"/>
        <v>-23.98621749766744</v>
      </c>
      <c r="AX82">
        <f t="shared" si="113"/>
        <v>-23.202575639285474</v>
      </c>
      <c r="AY82">
        <f t="shared" si="87"/>
        <v>-0.78364185838196576</v>
      </c>
      <c r="AZ82">
        <f t="shared" si="124"/>
        <v>729.28334533333327</v>
      </c>
      <c r="BA82">
        <f t="shared" si="125"/>
        <v>570564305.90502262</v>
      </c>
      <c r="BB82">
        <f t="shared" si="128"/>
        <v>0</v>
      </c>
      <c r="BC82">
        <f t="shared" si="129"/>
        <v>570564305.90502262</v>
      </c>
      <c r="BD82">
        <f t="shared" si="144"/>
        <v>1978179084.1402826</v>
      </c>
      <c r="BE82">
        <f t="shared" si="145"/>
        <v>4944279681.2839346</v>
      </c>
      <c r="BF82">
        <f t="shared" si="146"/>
        <v>0.40009449538796871</v>
      </c>
      <c r="BG82">
        <f t="shared" si="147"/>
        <v>28.576249439299573</v>
      </c>
      <c r="BH82">
        <f t="shared" si="88"/>
        <v>-8918314</v>
      </c>
      <c r="BI82">
        <f t="shared" si="89"/>
        <v>-3.0968943099658341</v>
      </c>
      <c r="BJ82">
        <f t="shared" si="130"/>
        <v>780.00480000000607</v>
      </c>
      <c r="BK82">
        <f t="shared" si="90"/>
        <v>1.2182526880848213E-2</v>
      </c>
      <c r="BL82">
        <f t="shared" si="91"/>
        <v>1.0121825268808482</v>
      </c>
      <c r="BM82">
        <f t="shared" si="92"/>
        <v>15.214166010227551</v>
      </c>
      <c r="BN82">
        <f t="shared" si="93"/>
        <v>728.35000600000001</v>
      </c>
      <c r="BO82">
        <f t="shared" si="132"/>
        <v>743.96000360000005</v>
      </c>
      <c r="BP82">
        <f t="shared" si="94"/>
        <v>798.19779341176468</v>
      </c>
      <c r="BQ82">
        <f t="shared" si="95"/>
        <v>-54.237789811764628</v>
      </c>
      <c r="BR82">
        <f t="shared" si="96"/>
        <v>-25.149963999999954</v>
      </c>
      <c r="BS82">
        <f t="shared" si="97"/>
        <v>-7.5999759999999696</v>
      </c>
      <c r="BT82">
        <f t="shared" si="98"/>
        <v>-23.200012000000015</v>
      </c>
      <c r="BU82">
        <f t="shared" si="99"/>
        <v>-19.15002400000003</v>
      </c>
      <c r="BV82">
        <f t="shared" si="100"/>
        <v>734.54333493333331</v>
      </c>
      <c r="BW82">
        <f t="shared" si="101"/>
        <v>737.12142799999992</v>
      </c>
      <c r="BX82">
        <f t="shared" si="102"/>
        <v>744.51544974545459</v>
      </c>
      <c r="BY82">
        <f t="shared" si="103"/>
        <v>750.03642811428563</v>
      </c>
      <c r="BZ82">
        <f t="shared" si="104"/>
        <v>783.5</v>
      </c>
      <c r="CA82">
        <f t="shared" si="105"/>
        <v>720</v>
      </c>
      <c r="CB82">
        <f t="shared" si="106"/>
        <v>750.9853254533333</v>
      </c>
      <c r="CC82">
        <f t="shared" si="107"/>
        <v>752.9235969444444</v>
      </c>
      <c r="CD82">
        <f t="shared" si="108"/>
        <v>756.84430872714279</v>
      </c>
      <c r="CE82">
        <f t="shared" si="109"/>
        <v>782.7284418654034</v>
      </c>
      <c r="CF82">
        <f t="shared" si="110"/>
        <v>722.34997599999997</v>
      </c>
      <c r="CG82">
        <f t="shared" si="111"/>
        <v>749</v>
      </c>
      <c r="CH82">
        <f t="shared" si="112"/>
        <v>720.20001200000002</v>
      </c>
    </row>
    <row r="83" spans="1:86">
      <c r="A83" s="1">
        <v>39568</v>
      </c>
      <c r="B83">
        <v>734.90002400000003</v>
      </c>
      <c r="C83">
        <v>749</v>
      </c>
      <c r="D83">
        <v>730</v>
      </c>
      <c r="E83">
        <v>742.09997599999997</v>
      </c>
      <c r="F83">
        <v>927579</v>
      </c>
      <c r="G83">
        <f t="shared" si="126"/>
        <v>253861.38295831284</v>
      </c>
      <c r="H83">
        <f t="shared" si="66"/>
        <v>-2112864.5844650553</v>
      </c>
      <c r="I83">
        <f t="shared" si="127"/>
        <v>739</v>
      </c>
      <c r="J83">
        <f t="shared" si="134"/>
        <v>761.76249699999994</v>
      </c>
      <c r="K83">
        <f t="shared" si="135"/>
        <v>726.96250900000007</v>
      </c>
      <c r="L83">
        <f t="shared" si="136"/>
        <v>6</v>
      </c>
      <c r="M83">
        <f t="shared" si="137"/>
        <v>2</v>
      </c>
      <c r="N83">
        <f t="shared" si="138"/>
        <v>40</v>
      </c>
      <c r="O83">
        <f t="shared" si="139"/>
        <v>80</v>
      </c>
      <c r="P83">
        <f t="shared" si="114"/>
        <v>19</v>
      </c>
      <c r="Q83">
        <f t="shared" si="115"/>
        <v>6.9000240000000304</v>
      </c>
      <c r="R83">
        <f t="shared" si="116"/>
        <v>12.09997599999997</v>
      </c>
      <c r="S83">
        <f t="shared" si="117"/>
        <v>19</v>
      </c>
      <c r="T83">
        <f t="shared" ref="T83:T146" si="153">((T82*13)+S83)/14</f>
        <v>29.425577653198825</v>
      </c>
      <c r="U83">
        <f t="shared" si="118"/>
        <v>42.90002400000003</v>
      </c>
      <c r="V83">
        <f t="shared" si="119"/>
        <v>-21.09997599999997</v>
      </c>
      <c r="W83">
        <f t="shared" si="120"/>
        <v>42.90002400000003</v>
      </c>
      <c r="X83">
        <f t="shared" si="121"/>
        <v>0</v>
      </c>
      <c r="Y83">
        <f t="shared" si="151"/>
        <v>6.1703022156758447</v>
      </c>
      <c r="Z83">
        <f t="shared" si="152"/>
        <v>6.4498880023008907</v>
      </c>
      <c r="AA83">
        <f t="shared" si="148"/>
        <v>20.969179563430178</v>
      </c>
      <c r="AB83">
        <f t="shared" si="149"/>
        <v>21.919325011448773</v>
      </c>
      <c r="AC83">
        <f t="shared" si="150"/>
        <v>2.2153848856160017</v>
      </c>
      <c r="AD83">
        <f t="shared" si="78"/>
        <v>31.740334650257839</v>
      </c>
      <c r="AE83">
        <f t="shared" si="131"/>
        <v>736.11999519999995</v>
      </c>
      <c r="AF83">
        <f t="shared" si="133"/>
        <v>740.94166066666673</v>
      </c>
      <c r="AG83">
        <f t="shared" si="70"/>
        <v>756.88000180000006</v>
      </c>
      <c r="AH83">
        <f t="shared" si="140"/>
        <v>748.83999040000003</v>
      </c>
      <c r="AI83">
        <f t="shared" si="141"/>
        <v>777.77562856806219</v>
      </c>
      <c r="AJ83">
        <f t="shared" si="142"/>
        <v>719.90435223193788</v>
      </c>
      <c r="AK83">
        <f t="shared" si="143"/>
        <v>0.38353437444764243</v>
      </c>
      <c r="AL83">
        <f t="shared" si="122"/>
        <v>0.27368168421052314</v>
      </c>
      <c r="AM83">
        <f t="shared" si="123"/>
        <v>253861.38295831284</v>
      </c>
      <c r="AN83">
        <f t="shared" si="71"/>
        <v>-2315150.2673818222</v>
      </c>
      <c r="AO83">
        <f t="shared" si="72"/>
        <v>13073836</v>
      </c>
      <c r="AP83">
        <f t="shared" si="79"/>
        <v>-0.17708270681855137</v>
      </c>
      <c r="AQ83">
        <f t="shared" si="80"/>
        <v>739.00035337540658</v>
      </c>
      <c r="AR83">
        <f t="shared" si="81"/>
        <v>753.93030160339197</v>
      </c>
      <c r="AS83">
        <f t="shared" si="82"/>
        <v>745.92080077646779</v>
      </c>
      <c r="AT83">
        <f t="shared" si="83"/>
        <v>763.24208034923868</v>
      </c>
      <c r="AU83">
        <f t="shared" si="84"/>
        <v>749.27287488837464</v>
      </c>
      <c r="AV83">
        <f t="shared" si="85"/>
        <v>772.25515352717002</v>
      </c>
      <c r="AW83">
        <f t="shared" si="86"/>
        <v>-22.982278638795378</v>
      </c>
      <c r="AX83">
        <f t="shared" si="113"/>
        <v>-23.158516239187456</v>
      </c>
      <c r="AY83">
        <f t="shared" si="87"/>
        <v>0.17623760039207781</v>
      </c>
      <c r="AZ83">
        <f t="shared" si="124"/>
        <v>740.36665866666669</v>
      </c>
      <c r="BA83">
        <f t="shared" si="125"/>
        <v>686748564.87936807</v>
      </c>
      <c r="BB83">
        <f t="shared" si="128"/>
        <v>686748564.87936807</v>
      </c>
      <c r="BC83">
        <f t="shared" si="129"/>
        <v>0</v>
      </c>
      <c r="BD83">
        <f t="shared" si="144"/>
        <v>2664927649.0196505</v>
      </c>
      <c r="BE83">
        <f t="shared" si="145"/>
        <v>4531374814.7006016</v>
      </c>
      <c r="BF83">
        <f t="shared" si="146"/>
        <v>0.58810576436408257</v>
      </c>
      <c r="BG83">
        <f t="shared" si="147"/>
        <v>37.031901625240614</v>
      </c>
      <c r="BH83">
        <f t="shared" si="88"/>
        <v>-7990735</v>
      </c>
      <c r="BI83">
        <f t="shared" si="89"/>
        <v>-2.9759955027592833</v>
      </c>
      <c r="BJ83">
        <f t="shared" si="130"/>
        <v>994.99519999999393</v>
      </c>
      <c r="BK83">
        <f t="shared" si="90"/>
        <v>1.4976340888419282E-2</v>
      </c>
      <c r="BL83">
        <f t="shared" si="91"/>
        <v>1.0149763408884194</v>
      </c>
      <c r="BM83">
        <f t="shared" si="92"/>
        <v>15.250420360262419</v>
      </c>
      <c r="BN83">
        <f t="shared" si="93"/>
        <v>739.5</v>
      </c>
      <c r="BO83">
        <f t="shared" si="132"/>
        <v>739.44500119999998</v>
      </c>
      <c r="BP83">
        <f t="shared" si="94"/>
        <v>793.30588217647062</v>
      </c>
      <c r="BQ83">
        <f t="shared" si="95"/>
        <v>-53.860880976470639</v>
      </c>
      <c r="BR83">
        <f t="shared" si="96"/>
        <v>-14</v>
      </c>
      <c r="BS83">
        <f t="shared" si="97"/>
        <v>-21.299987999999985</v>
      </c>
      <c r="BT83">
        <f t="shared" si="98"/>
        <v>-16</v>
      </c>
      <c r="BU83">
        <f t="shared" si="99"/>
        <v>-30.09997599999997</v>
      </c>
      <c r="BV83">
        <f t="shared" si="100"/>
        <v>735.00666106666677</v>
      </c>
      <c r="BW83">
        <f t="shared" si="101"/>
        <v>736.70237523809521</v>
      </c>
      <c r="BX83">
        <f t="shared" si="102"/>
        <v>743.03181054545462</v>
      </c>
      <c r="BY83">
        <f t="shared" si="103"/>
        <v>748.22452078095239</v>
      </c>
      <c r="BZ83">
        <f t="shared" si="104"/>
        <v>783.5</v>
      </c>
      <c r="CA83">
        <f t="shared" si="105"/>
        <v>720</v>
      </c>
      <c r="CB83">
        <f t="shared" si="106"/>
        <v>739.21566170666665</v>
      </c>
      <c r="CC83">
        <f t="shared" si="107"/>
        <v>749.31138132222213</v>
      </c>
      <c r="CD83">
        <f t="shared" si="108"/>
        <v>756.38592933174607</v>
      </c>
      <c r="CE83">
        <f t="shared" si="109"/>
        <v>774.33836707197213</v>
      </c>
      <c r="CF83">
        <f t="shared" si="110"/>
        <v>731.15002400000003</v>
      </c>
      <c r="CG83">
        <f t="shared" si="111"/>
        <v>736.70001200000002</v>
      </c>
      <c r="CH83">
        <f t="shared" si="112"/>
        <v>720</v>
      </c>
    </row>
    <row r="84" spans="1:86">
      <c r="A84" s="1">
        <v>39570</v>
      </c>
      <c r="B84">
        <v>751.09997599999997</v>
      </c>
      <c r="C84">
        <v>791.90002400000003</v>
      </c>
      <c r="D84">
        <v>751.09997599999997</v>
      </c>
      <c r="E84">
        <v>787.90002400000003</v>
      </c>
      <c r="F84">
        <v>1868089</v>
      </c>
      <c r="G84">
        <f t="shared" si="126"/>
        <v>1501797.4701468984</v>
      </c>
      <c r="H84">
        <f t="shared" si="66"/>
        <v>-611067.11431815685</v>
      </c>
      <c r="I84">
        <f t="shared" si="127"/>
        <v>770.5</v>
      </c>
      <c r="J84">
        <f t="shared" si="134"/>
        <v>770.5</v>
      </c>
      <c r="K84">
        <f t="shared" si="135"/>
        <v>726.96250900000007</v>
      </c>
      <c r="L84">
        <f t="shared" si="136"/>
        <v>1</v>
      </c>
      <c r="M84">
        <f t="shared" si="137"/>
        <v>3</v>
      </c>
      <c r="N84">
        <f t="shared" si="138"/>
        <v>90</v>
      </c>
      <c r="O84">
        <f t="shared" si="139"/>
        <v>70</v>
      </c>
      <c r="P84">
        <f t="shared" si="114"/>
        <v>40.800048000000061</v>
      </c>
      <c r="Q84">
        <f t="shared" si="115"/>
        <v>4</v>
      </c>
      <c r="R84">
        <f t="shared" si="116"/>
        <v>36.800048000000061</v>
      </c>
      <c r="S84">
        <f t="shared" si="117"/>
        <v>40.800048000000061</v>
      </c>
      <c r="T84">
        <f t="shared" si="153"/>
        <v>30.238039820827485</v>
      </c>
      <c r="U84">
        <f t="shared" si="118"/>
        <v>18</v>
      </c>
      <c r="V84">
        <f t="shared" si="119"/>
        <v>-29.200012000000015</v>
      </c>
      <c r="W84">
        <f t="shared" si="120"/>
        <v>18</v>
      </c>
      <c r="X84">
        <f t="shared" si="121"/>
        <v>0</v>
      </c>
      <c r="Y84">
        <f t="shared" si="151"/>
        <v>7.0152806288418557</v>
      </c>
      <c r="Z84">
        <f t="shared" si="152"/>
        <v>5.9891817164222561</v>
      </c>
      <c r="AA84">
        <f t="shared" si="148"/>
        <v>23.20018318121878</v>
      </c>
      <c r="AB84">
        <f t="shared" si="149"/>
        <v>19.806778984056375</v>
      </c>
      <c r="AC84">
        <f t="shared" si="150"/>
        <v>7.8903601331375111</v>
      </c>
      <c r="AD84">
        <f t="shared" si="78"/>
        <v>29.914069691295484</v>
      </c>
      <c r="AE84">
        <f t="shared" si="131"/>
        <v>744.29000240000005</v>
      </c>
      <c r="AF84">
        <f t="shared" si="133"/>
        <v>744.75</v>
      </c>
      <c r="AG84">
        <f t="shared" si="70"/>
        <v>755.48750300000006</v>
      </c>
      <c r="AH84">
        <f t="shared" si="140"/>
        <v>752.01999520000004</v>
      </c>
      <c r="AI84">
        <f t="shared" si="141"/>
        <v>789.24919029805187</v>
      </c>
      <c r="AJ84">
        <f t="shared" si="142"/>
        <v>714.79080010194821</v>
      </c>
      <c r="AK84">
        <f t="shared" si="143"/>
        <v>0.98188026501112236</v>
      </c>
      <c r="AL84">
        <f t="shared" si="122"/>
        <v>0.80392179930768737</v>
      </c>
      <c r="AM84">
        <f t="shared" si="123"/>
        <v>1501797.4701468984</v>
      </c>
      <c r="AN84">
        <f t="shared" si="71"/>
        <v>-515940.44787661405</v>
      </c>
      <c r="AO84">
        <f t="shared" si="72"/>
        <v>14487425</v>
      </c>
      <c r="AP84">
        <f t="shared" si="79"/>
        <v>-3.5612984907712315E-2</v>
      </c>
      <c r="AQ84">
        <f t="shared" si="80"/>
        <v>755.62624138776835</v>
      </c>
      <c r="AR84">
        <f t="shared" si="81"/>
        <v>762.61417248642522</v>
      </c>
      <c r="AS84">
        <f t="shared" si="82"/>
        <v>753.47706095670355</v>
      </c>
      <c r="AT84">
        <f t="shared" si="83"/>
        <v>765.46129527780715</v>
      </c>
      <c r="AU84">
        <f t="shared" si="84"/>
        <v>755.06694725511841</v>
      </c>
      <c r="AV84">
        <f t="shared" si="85"/>
        <v>773.35029446026817</v>
      </c>
      <c r="AW84">
        <f t="shared" si="86"/>
        <v>-18.283347205149767</v>
      </c>
      <c r="AX84">
        <f t="shared" si="113"/>
        <v>-22.183482432379918</v>
      </c>
      <c r="AY84">
        <f t="shared" si="87"/>
        <v>3.9001352272301517</v>
      </c>
      <c r="AZ84">
        <f t="shared" si="124"/>
        <v>776.96667466666668</v>
      </c>
      <c r="BA84">
        <f t="shared" si="125"/>
        <v>1451442898.3113787</v>
      </c>
      <c r="BB84">
        <f t="shared" si="128"/>
        <v>1451442898.3113787</v>
      </c>
      <c r="BC84">
        <f t="shared" si="129"/>
        <v>0</v>
      </c>
      <c r="BD84">
        <f t="shared" si="144"/>
        <v>4116370547.3310289</v>
      </c>
      <c r="BE84">
        <f t="shared" si="145"/>
        <v>3953477371.7839346</v>
      </c>
      <c r="BF84">
        <f t="shared" si="146"/>
        <v>1.0412025061050474</v>
      </c>
      <c r="BG84">
        <f t="shared" si="147"/>
        <v>51.00927041735973</v>
      </c>
      <c r="BH84">
        <f t="shared" si="88"/>
        <v>-6122646</v>
      </c>
      <c r="BI84">
        <f t="shared" si="89"/>
        <v>-2.3641740794719639</v>
      </c>
      <c r="BJ84">
        <f t="shared" si="130"/>
        <v>4480.0048000000061</v>
      </c>
      <c r="BK84">
        <f t="shared" si="90"/>
        <v>6.1716816441454866E-2</v>
      </c>
      <c r="BL84">
        <f t="shared" si="91"/>
        <v>1.0617168164414548</v>
      </c>
      <c r="BM84">
        <f t="shared" si="92"/>
        <v>19.621508660769365</v>
      </c>
      <c r="BN84">
        <f t="shared" si="93"/>
        <v>771.5</v>
      </c>
      <c r="BO84">
        <f t="shared" si="132"/>
        <v>743.39000240000007</v>
      </c>
      <c r="BP84">
        <f t="shared" si="94"/>
        <v>789.21764688235305</v>
      </c>
      <c r="BQ84">
        <f t="shared" si="95"/>
        <v>-45.82764448235298</v>
      </c>
      <c r="BR84">
        <f t="shared" si="96"/>
        <v>27.40002400000003</v>
      </c>
      <c r="BS84">
        <f t="shared" si="97"/>
        <v>-1.9000240000000304</v>
      </c>
      <c r="BT84">
        <f t="shared" si="98"/>
        <v>25.40002400000003</v>
      </c>
      <c r="BU84">
        <f t="shared" si="99"/>
        <v>-9.9000240000000304</v>
      </c>
      <c r="BV84">
        <f t="shared" si="100"/>
        <v>752.26667066666664</v>
      </c>
      <c r="BW84">
        <f t="shared" si="101"/>
        <v>750.11905047619052</v>
      </c>
      <c r="BX84">
        <f t="shared" si="102"/>
        <v>750.13363483636363</v>
      </c>
      <c r="BY84">
        <f t="shared" si="103"/>
        <v>751.17880860952391</v>
      </c>
      <c r="BZ84">
        <f t="shared" si="104"/>
        <v>791.90002400000003</v>
      </c>
      <c r="CA84">
        <f t="shared" si="105"/>
        <v>720</v>
      </c>
      <c r="CB84">
        <f t="shared" si="106"/>
        <v>735.25216854666667</v>
      </c>
      <c r="CC84">
        <f t="shared" si="107"/>
        <v>740.13805142222225</v>
      </c>
      <c r="CD84">
        <f t="shared" si="108"/>
        <v>756.60294447238095</v>
      </c>
      <c r="CE84">
        <f t="shared" si="109"/>
        <v>766.6519731739138</v>
      </c>
      <c r="CF84">
        <f t="shared" si="110"/>
        <v>742.09997599999997</v>
      </c>
      <c r="CG84">
        <f t="shared" si="111"/>
        <v>749</v>
      </c>
      <c r="CH84">
        <f t="shared" si="112"/>
        <v>730</v>
      </c>
    </row>
    <row r="85" spans="1:86">
      <c r="A85" s="1">
        <v>39573</v>
      </c>
      <c r="B85">
        <v>793</v>
      </c>
      <c r="C85">
        <v>809.90002400000003</v>
      </c>
      <c r="D85">
        <v>780.29998799999998</v>
      </c>
      <c r="E85">
        <v>784.40002400000003</v>
      </c>
      <c r="F85">
        <v>1035578</v>
      </c>
      <c r="G85">
        <f t="shared" si="126"/>
        <v>-748692.73534640018</v>
      </c>
      <c r="H85">
        <f t="shared" ref="H85:H148" si="154">SUM(H84,G85)</f>
        <v>-1359759.849664557</v>
      </c>
      <c r="I85">
        <f t="shared" si="127"/>
        <v>791.90000900000007</v>
      </c>
      <c r="J85">
        <f t="shared" si="134"/>
        <v>791.90000900000007</v>
      </c>
      <c r="K85">
        <f t="shared" si="135"/>
        <v>726.96250900000007</v>
      </c>
      <c r="L85">
        <f t="shared" si="136"/>
        <v>1</v>
      </c>
      <c r="M85">
        <f t="shared" si="137"/>
        <v>4</v>
      </c>
      <c r="N85">
        <f t="shared" si="138"/>
        <v>90</v>
      </c>
      <c r="O85">
        <f t="shared" si="139"/>
        <v>60</v>
      </c>
      <c r="P85">
        <f t="shared" si="114"/>
        <v>29.600036000000046</v>
      </c>
      <c r="Q85">
        <f t="shared" si="115"/>
        <v>25.5</v>
      </c>
      <c r="R85">
        <f t="shared" si="116"/>
        <v>4.1000360000000455</v>
      </c>
      <c r="S85">
        <f t="shared" si="117"/>
        <v>29.600036000000046</v>
      </c>
      <c r="T85">
        <f t="shared" si="153"/>
        <v>30.192468119339811</v>
      </c>
      <c r="U85">
        <f t="shared" si="118"/>
        <v>-21.90002400000003</v>
      </c>
      <c r="V85">
        <f t="shared" si="119"/>
        <v>22.75</v>
      </c>
      <c r="W85">
        <f t="shared" si="120"/>
        <v>0</v>
      </c>
      <c r="X85">
        <f t="shared" si="121"/>
        <v>22.75</v>
      </c>
      <c r="Y85">
        <f t="shared" si="151"/>
        <v>6.5141891553531517</v>
      </c>
      <c r="Z85">
        <f t="shared" si="152"/>
        <v>7.1863830223920946</v>
      </c>
      <c r="AA85">
        <f t="shared" si="148"/>
        <v>21.575543707142252</v>
      </c>
      <c r="AB85">
        <f t="shared" si="149"/>
        <v>23.801906468815151</v>
      </c>
      <c r="AC85">
        <f t="shared" si="150"/>
        <v>4.9063196654723136</v>
      </c>
      <c r="AD85">
        <f t="shared" si="78"/>
        <v>27.87465898464276</v>
      </c>
      <c r="AE85">
        <f t="shared" si="131"/>
        <v>753.58000479999998</v>
      </c>
      <c r="AF85">
        <f t="shared" si="133"/>
        <v>750.97500600000001</v>
      </c>
      <c r="AG85">
        <f t="shared" si="70"/>
        <v>754.17500300000006</v>
      </c>
      <c r="AH85">
        <f t="shared" si="140"/>
        <v>754.40999760000011</v>
      </c>
      <c r="AI85">
        <f t="shared" si="141"/>
        <v>796.28823580593439</v>
      </c>
      <c r="AJ85">
        <f t="shared" si="142"/>
        <v>712.53175939406583</v>
      </c>
      <c r="AK85">
        <f t="shared" si="143"/>
        <v>0.85806217841024457</v>
      </c>
      <c r="AL85">
        <f t="shared" si="122"/>
        <v>-0.72297087746784905</v>
      </c>
      <c r="AM85">
        <f t="shared" si="123"/>
        <v>-748692.73534640018</v>
      </c>
      <c r="AN85">
        <f t="shared" si="71"/>
        <v>-1078724.1370650379</v>
      </c>
      <c r="AO85">
        <f t="shared" si="72"/>
        <v>15279417</v>
      </c>
      <c r="AP85">
        <f t="shared" si="79"/>
        <v>-7.0599823086511609E-2</v>
      </c>
      <c r="AQ85">
        <f t="shared" si="80"/>
        <v>765.40932747592717</v>
      </c>
      <c r="AR85">
        <f t="shared" si="81"/>
        <v>763.77863674779405</v>
      </c>
      <c r="AS85">
        <f t="shared" si="82"/>
        <v>759.04319430449686</v>
      </c>
      <c r="AT85">
        <f t="shared" si="83"/>
        <v>767.16578086280447</v>
      </c>
      <c r="AU85">
        <f t="shared" si="84"/>
        <v>759.46690876685068</v>
      </c>
      <c r="AV85">
        <f t="shared" si="85"/>
        <v>774.12377552804935</v>
      </c>
      <c r="AW85">
        <f t="shared" si="86"/>
        <v>-14.656866761198671</v>
      </c>
      <c r="AX85">
        <f t="shared" si="113"/>
        <v>-20.678159298143669</v>
      </c>
      <c r="AY85">
        <f t="shared" si="87"/>
        <v>6.0212925369449977</v>
      </c>
      <c r="AZ85">
        <f t="shared" si="124"/>
        <v>791.53334533333327</v>
      </c>
      <c r="BA85">
        <f t="shared" si="125"/>
        <v>819694518.69360256</v>
      </c>
      <c r="BB85">
        <f t="shared" si="128"/>
        <v>819694518.69360256</v>
      </c>
      <c r="BC85">
        <f t="shared" si="129"/>
        <v>0</v>
      </c>
      <c r="BD85">
        <f t="shared" si="144"/>
        <v>4429610104.8579655</v>
      </c>
      <c r="BE85">
        <f t="shared" si="145"/>
        <v>3953477371.7839346</v>
      </c>
      <c r="BF85">
        <f t="shared" si="146"/>
        <v>1.1204339087589579</v>
      </c>
      <c r="BG85">
        <f t="shared" si="147"/>
        <v>52.83984113490822</v>
      </c>
      <c r="BH85">
        <f t="shared" si="88"/>
        <v>-7158224</v>
      </c>
      <c r="BI85">
        <f t="shared" si="89"/>
        <v>-1.8933492581597631</v>
      </c>
      <c r="BJ85">
        <f t="shared" si="130"/>
        <v>-450</v>
      </c>
      <c r="BK85">
        <f t="shared" si="90"/>
        <v>-4.4421879596236689E-3</v>
      </c>
      <c r="BL85">
        <f t="shared" si="91"/>
        <v>0.9955578120403763</v>
      </c>
      <c r="BM85">
        <f t="shared" si="92"/>
        <v>22.071769520973582</v>
      </c>
      <c r="BN85">
        <f t="shared" si="93"/>
        <v>795.10000600000001</v>
      </c>
      <c r="BO85">
        <f t="shared" si="132"/>
        <v>753.81000360000007</v>
      </c>
      <c r="BP85">
        <f t="shared" si="94"/>
        <v>786.95588235294133</v>
      </c>
      <c r="BQ85">
        <f t="shared" si="95"/>
        <v>-33.145878752941258</v>
      </c>
      <c r="BR85">
        <f t="shared" si="96"/>
        <v>16.100036000000046</v>
      </c>
      <c r="BS85">
        <f t="shared" si="97"/>
        <v>55.299987999999985</v>
      </c>
      <c r="BT85">
        <f t="shared" si="98"/>
        <v>26.40002400000003</v>
      </c>
      <c r="BU85">
        <f t="shared" si="99"/>
        <v>43</v>
      </c>
      <c r="BV85">
        <f t="shared" si="100"/>
        <v>765.63667786666667</v>
      </c>
      <c r="BW85">
        <f t="shared" si="101"/>
        <v>761.44762876190475</v>
      </c>
      <c r="BX85">
        <f t="shared" si="102"/>
        <v>756.02091279999991</v>
      </c>
      <c r="BY85">
        <f t="shared" si="103"/>
        <v>753.9323820380954</v>
      </c>
      <c r="BZ85">
        <f t="shared" si="104"/>
        <v>809.90002400000003</v>
      </c>
      <c r="CA85">
        <f t="shared" si="105"/>
        <v>720</v>
      </c>
      <c r="CB85">
        <f t="shared" si="106"/>
        <v>736.08432789333335</v>
      </c>
      <c r="CC85">
        <f t="shared" si="107"/>
        <v>737.87264145555571</v>
      </c>
      <c r="CD85">
        <f t="shared" si="108"/>
        <v>755.87318382539695</v>
      </c>
      <c r="CE85">
        <f t="shared" si="109"/>
        <v>757.97473114398258</v>
      </c>
      <c r="CF85">
        <f t="shared" si="110"/>
        <v>787.90002400000003</v>
      </c>
      <c r="CG85">
        <f t="shared" si="111"/>
        <v>791.90002400000003</v>
      </c>
      <c r="CH85">
        <f t="shared" si="112"/>
        <v>751.09997599999997</v>
      </c>
    </row>
    <row r="86" spans="1:86">
      <c r="A86" s="1">
        <v>39574</v>
      </c>
      <c r="B86">
        <v>788</v>
      </c>
      <c r="C86">
        <v>788</v>
      </c>
      <c r="D86">
        <v>757.54998799999998</v>
      </c>
      <c r="E86">
        <v>766.70001200000002</v>
      </c>
      <c r="F86">
        <v>814237</v>
      </c>
      <c r="G86">
        <f t="shared" si="126"/>
        <v>-324891.50537832163</v>
      </c>
      <c r="H86">
        <f t="shared" si="154"/>
        <v>-1684651.3550428785</v>
      </c>
      <c r="I86">
        <f t="shared" si="127"/>
        <v>775.0625</v>
      </c>
      <c r="J86">
        <f t="shared" si="134"/>
        <v>791.90000900000007</v>
      </c>
      <c r="K86">
        <f t="shared" si="135"/>
        <v>726.96250900000007</v>
      </c>
      <c r="L86">
        <f t="shared" si="136"/>
        <v>2</v>
      </c>
      <c r="M86">
        <f t="shared" si="137"/>
        <v>5</v>
      </c>
      <c r="N86">
        <f t="shared" si="138"/>
        <v>80</v>
      </c>
      <c r="O86">
        <f t="shared" si="139"/>
        <v>50</v>
      </c>
      <c r="P86">
        <f t="shared" si="114"/>
        <v>30.450012000000015</v>
      </c>
      <c r="Q86">
        <f t="shared" si="115"/>
        <v>21.299987999999985</v>
      </c>
      <c r="R86">
        <f t="shared" si="116"/>
        <v>9.1500240000000304</v>
      </c>
      <c r="S86">
        <f t="shared" si="117"/>
        <v>30.450012000000015</v>
      </c>
      <c r="T86">
        <f t="shared" si="153"/>
        <v>30.210864110815542</v>
      </c>
      <c r="U86">
        <f t="shared" si="118"/>
        <v>-10.200012000000015</v>
      </c>
      <c r="V86">
        <f t="shared" si="119"/>
        <v>-1.5</v>
      </c>
      <c r="W86">
        <f t="shared" si="120"/>
        <v>0</v>
      </c>
      <c r="X86">
        <f t="shared" si="121"/>
        <v>0</v>
      </c>
      <c r="Y86">
        <f t="shared" si="151"/>
        <v>6.0488899299707839</v>
      </c>
      <c r="Z86">
        <f t="shared" si="152"/>
        <v>6.6730699493640886</v>
      </c>
      <c r="AA86">
        <f t="shared" si="148"/>
        <v>20.022234080372662</v>
      </c>
      <c r="AB86">
        <f t="shared" si="149"/>
        <v>22.088312088283228</v>
      </c>
      <c r="AC86">
        <f t="shared" si="150"/>
        <v>4.9063196654723233</v>
      </c>
      <c r="AD86">
        <f t="shared" si="78"/>
        <v>26.516025998882572</v>
      </c>
      <c r="AE86">
        <f t="shared" si="131"/>
        <v>762.45001200000002</v>
      </c>
      <c r="AF86">
        <f t="shared" si="133"/>
        <v>755.76667266666664</v>
      </c>
      <c r="AG86">
        <f t="shared" ref="AG86:AG149" si="155">AVERAGE(E67:E86)</f>
        <v>753.16500240000005</v>
      </c>
      <c r="AH86">
        <f t="shared" si="140"/>
        <v>754.25000000000011</v>
      </c>
      <c r="AI86">
        <f t="shared" si="141"/>
        <v>795.9264860150281</v>
      </c>
      <c r="AJ86">
        <f t="shared" si="142"/>
        <v>712.57351398497212</v>
      </c>
      <c r="AK86">
        <f t="shared" si="143"/>
        <v>0.6493649440059629</v>
      </c>
      <c r="AL86">
        <f t="shared" si="122"/>
        <v>-0.39901343881243623</v>
      </c>
      <c r="AM86">
        <f t="shared" si="123"/>
        <v>-324891.50537832163</v>
      </c>
      <c r="AN86">
        <f t="shared" ref="AN86:AN149" si="156">SUM(AM67:AM86)</f>
        <v>-1048243.4103736241</v>
      </c>
      <c r="AO86">
        <f t="shared" ref="AO86:AO149" si="157">SUM(F67:F86)</f>
        <v>15333598</v>
      </c>
      <c r="AP86">
        <f t="shared" si="79"/>
        <v>-6.836252067998809E-2</v>
      </c>
      <c r="AQ86">
        <f t="shared" si="80"/>
        <v>765.84816021411189</v>
      </c>
      <c r="AR86">
        <f t="shared" si="81"/>
        <v>767.16198211467281</v>
      </c>
      <c r="AS86">
        <f t="shared" si="82"/>
        <v>760.42142148968742</v>
      </c>
      <c r="AT86">
        <f t="shared" si="83"/>
        <v>767.12386166515205</v>
      </c>
      <c r="AU86">
        <f t="shared" si="84"/>
        <v>760.55187425182305</v>
      </c>
      <c r="AV86">
        <f t="shared" si="85"/>
        <v>773.60411208108587</v>
      </c>
      <c r="AW86">
        <f t="shared" si="86"/>
        <v>-13.052237829262822</v>
      </c>
      <c r="AX86">
        <f t="shared" si="113"/>
        <v>-19.152975004367498</v>
      </c>
      <c r="AY86">
        <f t="shared" si="87"/>
        <v>6.1007371751046762</v>
      </c>
      <c r="AZ86">
        <f t="shared" si="124"/>
        <v>770.75</v>
      </c>
      <c r="BA86">
        <f t="shared" si="125"/>
        <v>627573167.75</v>
      </c>
      <c r="BB86">
        <f t="shared" si="128"/>
        <v>0</v>
      </c>
      <c r="BC86">
        <f t="shared" si="129"/>
        <v>627573167.75</v>
      </c>
      <c r="BD86">
        <f t="shared" si="144"/>
        <v>4207299973.3626161</v>
      </c>
      <c r="BE86">
        <f t="shared" si="145"/>
        <v>4581050539.5339346</v>
      </c>
      <c r="BF86">
        <f t="shared" si="146"/>
        <v>0.91841378676225149</v>
      </c>
      <c r="BG86">
        <f t="shared" si="147"/>
        <v>47.873602301007146</v>
      </c>
      <c r="BH86">
        <f t="shared" si="88"/>
        <v>-7972461</v>
      </c>
      <c r="BI86">
        <f t="shared" si="89"/>
        <v>-1.6871986104301813</v>
      </c>
      <c r="BJ86">
        <f t="shared" si="130"/>
        <v>-1870.0012000000015</v>
      </c>
      <c r="BK86">
        <f t="shared" si="90"/>
        <v>-2.2565032455939871E-2</v>
      </c>
      <c r="BL86">
        <f t="shared" si="91"/>
        <v>0.97743496754406012</v>
      </c>
      <c r="BM86">
        <f t="shared" si="92"/>
        <v>21.965436779940468</v>
      </c>
      <c r="BN86">
        <f t="shared" si="93"/>
        <v>772.77499399999999</v>
      </c>
      <c r="BO86">
        <f t="shared" si="132"/>
        <v>761.44500119999998</v>
      </c>
      <c r="BP86">
        <f t="shared" si="94"/>
        <v>784.15514688235294</v>
      </c>
      <c r="BQ86">
        <f t="shared" si="95"/>
        <v>-22.710145682352959</v>
      </c>
      <c r="BR86">
        <f t="shared" si="96"/>
        <v>8.8500360000000455</v>
      </c>
      <c r="BS86">
        <f t="shared" si="97"/>
        <v>3.9500120000000152</v>
      </c>
      <c r="BT86">
        <f t="shared" si="98"/>
        <v>19</v>
      </c>
      <c r="BU86">
        <f t="shared" si="99"/>
        <v>23</v>
      </c>
      <c r="BV86">
        <f t="shared" si="100"/>
        <v>770.01001359999998</v>
      </c>
      <c r="BW86">
        <f t="shared" si="101"/>
        <v>765.94048761904764</v>
      </c>
      <c r="BX86">
        <f t="shared" si="102"/>
        <v>758.2554608727271</v>
      </c>
      <c r="BY86">
        <f t="shared" si="103"/>
        <v>755.12524003809551</v>
      </c>
      <c r="BZ86">
        <f t="shared" si="104"/>
        <v>809.90002400000003</v>
      </c>
      <c r="CA86">
        <f t="shared" si="105"/>
        <v>720</v>
      </c>
      <c r="CB86">
        <f t="shared" si="106"/>
        <v>749.06584453333335</v>
      </c>
      <c r="CC86">
        <f t="shared" si="107"/>
        <v>739.36471868888896</v>
      </c>
      <c r="CD86">
        <f t="shared" si="108"/>
        <v>751.69403767857148</v>
      </c>
      <c r="CE86">
        <f t="shared" si="109"/>
        <v>752.14340149156556</v>
      </c>
      <c r="CF86">
        <f t="shared" si="110"/>
        <v>784.40002400000003</v>
      </c>
      <c r="CG86">
        <f t="shared" si="111"/>
        <v>809.90002400000003</v>
      </c>
      <c r="CH86">
        <f t="shared" si="112"/>
        <v>780.29998799999998</v>
      </c>
    </row>
    <row r="87" spans="1:86">
      <c r="A87" s="1">
        <v>39575</v>
      </c>
      <c r="B87">
        <v>770</v>
      </c>
      <c r="C87">
        <v>777.79998799999998</v>
      </c>
      <c r="D87">
        <v>759.04998799999998</v>
      </c>
      <c r="E87">
        <v>775.65002400000003</v>
      </c>
      <c r="F87">
        <v>438190</v>
      </c>
      <c r="G87">
        <f t="shared" si="126"/>
        <v>337700.10931626876</v>
      </c>
      <c r="H87">
        <f t="shared" si="154"/>
        <v>-1346951.2457266098</v>
      </c>
      <c r="I87">
        <f t="shared" si="127"/>
        <v>770.625</v>
      </c>
      <c r="J87">
        <f t="shared" si="134"/>
        <v>791.90000900000007</v>
      </c>
      <c r="K87">
        <f t="shared" si="135"/>
        <v>726.96250900000007</v>
      </c>
      <c r="L87">
        <f t="shared" si="136"/>
        <v>3</v>
      </c>
      <c r="M87">
        <f t="shared" si="137"/>
        <v>6</v>
      </c>
      <c r="N87">
        <f t="shared" si="138"/>
        <v>70</v>
      </c>
      <c r="O87">
        <f t="shared" si="139"/>
        <v>40</v>
      </c>
      <c r="P87">
        <f t="shared" si="114"/>
        <v>18.75</v>
      </c>
      <c r="Q87">
        <f t="shared" si="115"/>
        <v>2.1499639999999545</v>
      </c>
      <c r="R87">
        <f t="shared" si="116"/>
        <v>16.600036000000046</v>
      </c>
      <c r="S87">
        <f t="shared" si="117"/>
        <v>18.75</v>
      </c>
      <c r="T87">
        <f t="shared" si="153"/>
        <v>29.392230960043005</v>
      </c>
      <c r="U87">
        <f t="shared" si="118"/>
        <v>-3.7999879999999848</v>
      </c>
      <c r="V87">
        <f t="shared" si="119"/>
        <v>-2.4500120000000152</v>
      </c>
      <c r="W87">
        <f t="shared" si="120"/>
        <v>0</v>
      </c>
      <c r="X87">
        <f t="shared" si="121"/>
        <v>0</v>
      </c>
      <c r="Y87">
        <f t="shared" si="151"/>
        <v>5.6168263635442992</v>
      </c>
      <c r="Z87">
        <f t="shared" si="152"/>
        <v>6.1964220958380825</v>
      </c>
      <c r="AA87">
        <f t="shared" si="148"/>
        <v>19.109901426605017</v>
      </c>
      <c r="AB87">
        <f t="shared" si="149"/>
        <v>21.081836571921851</v>
      </c>
      <c r="AC87">
        <f t="shared" si="150"/>
        <v>4.9063196654723189</v>
      </c>
      <c r="AD87">
        <f t="shared" si="78"/>
        <v>25.43756867190617</v>
      </c>
      <c r="AE87">
        <f t="shared" si="131"/>
        <v>771.35001199999999</v>
      </c>
      <c r="AF87">
        <f t="shared" si="133"/>
        <v>764.65001400000017</v>
      </c>
      <c r="AG87">
        <f t="shared" si="155"/>
        <v>753.71750480000014</v>
      </c>
      <c r="AH87">
        <f t="shared" si="140"/>
        <v>756.03000480000014</v>
      </c>
      <c r="AI87">
        <f t="shared" si="141"/>
        <v>799.64486807169726</v>
      </c>
      <c r="AJ87">
        <f t="shared" si="142"/>
        <v>712.41514152830302</v>
      </c>
      <c r="AK87">
        <f t="shared" si="143"/>
        <v>0.72492354358395816</v>
      </c>
      <c r="AL87">
        <f t="shared" si="122"/>
        <v>0.77067050666667147</v>
      </c>
      <c r="AM87">
        <f t="shared" si="123"/>
        <v>337700.10931626876</v>
      </c>
      <c r="AN87">
        <f t="shared" si="156"/>
        <v>-341264.73345159629</v>
      </c>
      <c r="AO87">
        <f t="shared" si="157"/>
        <v>15296122</v>
      </c>
      <c r="AP87">
        <f t="shared" si="79"/>
        <v>-2.2310539459060034E-2</v>
      </c>
      <c r="AQ87">
        <f t="shared" si="80"/>
        <v>769.1807939013139</v>
      </c>
      <c r="AR87">
        <f t="shared" si="81"/>
        <v>768.12756379199107</v>
      </c>
      <c r="AS87">
        <f t="shared" si="82"/>
        <v>763.16256994154367</v>
      </c>
      <c r="AT87">
        <f t="shared" si="83"/>
        <v>767.89121627528834</v>
      </c>
      <c r="AU87">
        <f t="shared" si="84"/>
        <v>762.81659671404964</v>
      </c>
      <c r="AV87">
        <f t="shared" si="85"/>
        <v>773.74732591540987</v>
      </c>
      <c r="AW87">
        <f t="shared" si="86"/>
        <v>-10.930729201360236</v>
      </c>
      <c r="AX87">
        <f t="shared" si="113"/>
        <v>-17.508525843766044</v>
      </c>
      <c r="AY87">
        <f t="shared" si="87"/>
        <v>6.5777966424058079</v>
      </c>
      <c r="AZ87">
        <f t="shared" si="124"/>
        <v>770.83333333333337</v>
      </c>
      <c r="BA87">
        <f t="shared" si="125"/>
        <v>337771458.33333337</v>
      </c>
      <c r="BB87">
        <f t="shared" si="128"/>
        <v>337771458.33333337</v>
      </c>
      <c r="BC87">
        <f t="shared" si="129"/>
        <v>0</v>
      </c>
      <c r="BD87">
        <f t="shared" si="144"/>
        <v>4364530797.0614929</v>
      </c>
      <c r="BE87">
        <f t="shared" si="145"/>
        <v>4581050539.5339346</v>
      </c>
      <c r="BF87">
        <f t="shared" si="146"/>
        <v>0.95273578830796535</v>
      </c>
      <c r="BG87">
        <f t="shared" si="147"/>
        <v>48.789795015407869</v>
      </c>
      <c r="BH87">
        <f t="shared" si="88"/>
        <v>-7534271</v>
      </c>
      <c r="BI87">
        <f t="shared" si="89"/>
        <v>-1.4127000941073675</v>
      </c>
      <c r="BJ87">
        <f t="shared" si="130"/>
        <v>795.00120000000152</v>
      </c>
      <c r="BK87">
        <f t="shared" si="90"/>
        <v>1.1673420972895478E-2</v>
      </c>
      <c r="BL87">
        <f t="shared" si="91"/>
        <v>1.0116734209728955</v>
      </c>
      <c r="BM87">
        <f t="shared" si="92"/>
        <v>22.987051295898585</v>
      </c>
      <c r="BN87">
        <f t="shared" si="93"/>
        <v>768.42498799999998</v>
      </c>
      <c r="BO87">
        <f t="shared" si="132"/>
        <v>769.45999759999995</v>
      </c>
      <c r="BP87">
        <f t="shared" si="94"/>
        <v>782.03676382352944</v>
      </c>
      <c r="BQ87">
        <f t="shared" si="95"/>
        <v>-12.576766223529489</v>
      </c>
      <c r="BR87">
        <f t="shared" si="96"/>
        <v>10.600036000000046</v>
      </c>
      <c r="BS87">
        <f t="shared" si="97"/>
        <v>4.7999879999999848</v>
      </c>
      <c r="BT87">
        <f t="shared" si="98"/>
        <v>7.8999639999999545</v>
      </c>
      <c r="BU87">
        <f t="shared" si="99"/>
        <v>12.15002400000003</v>
      </c>
      <c r="BV87">
        <f t="shared" si="100"/>
        <v>774.41001759999983</v>
      </c>
      <c r="BW87">
        <f t="shared" si="101"/>
        <v>771.62144514285728</v>
      </c>
      <c r="BX87">
        <f t="shared" si="102"/>
        <v>762.14637432727272</v>
      </c>
      <c r="BY87">
        <f t="shared" si="103"/>
        <v>757.26667066666687</v>
      </c>
      <c r="BZ87">
        <f t="shared" si="104"/>
        <v>809.90002400000003</v>
      </c>
      <c r="CA87">
        <f t="shared" si="105"/>
        <v>720</v>
      </c>
      <c r="CB87">
        <f t="shared" si="106"/>
        <v>764.0383343333333</v>
      </c>
      <c r="CC87">
        <f t="shared" si="107"/>
        <v>751.66320611111121</v>
      </c>
      <c r="CD87">
        <f t="shared" si="108"/>
        <v>750.5642045185715</v>
      </c>
      <c r="CE87">
        <f t="shared" si="109"/>
        <v>749.77477027528403</v>
      </c>
      <c r="CF87">
        <f t="shared" si="110"/>
        <v>766.70001200000002</v>
      </c>
      <c r="CG87">
        <f t="shared" si="111"/>
        <v>788</v>
      </c>
      <c r="CH87">
        <f t="shared" si="112"/>
        <v>757.54998799999998</v>
      </c>
    </row>
    <row r="88" spans="1:86">
      <c r="A88" s="1">
        <v>39576</v>
      </c>
      <c r="B88">
        <v>768.90002400000003</v>
      </c>
      <c r="C88">
        <v>774</v>
      </c>
      <c r="D88">
        <v>761.5</v>
      </c>
      <c r="E88">
        <v>770.54998799999998</v>
      </c>
      <c r="F88">
        <v>593476</v>
      </c>
      <c r="G88">
        <f t="shared" si="126"/>
        <v>265876.10852607858</v>
      </c>
      <c r="H88">
        <f t="shared" si="154"/>
        <v>-1081075.1372005313</v>
      </c>
      <c r="I88">
        <f t="shared" si="127"/>
        <v>768.73750300000006</v>
      </c>
      <c r="J88">
        <f t="shared" si="134"/>
        <v>791.90000900000007</v>
      </c>
      <c r="K88">
        <f t="shared" si="135"/>
        <v>726.96250900000007</v>
      </c>
      <c r="L88">
        <f t="shared" si="136"/>
        <v>4</v>
      </c>
      <c r="M88">
        <f t="shared" si="137"/>
        <v>7</v>
      </c>
      <c r="N88">
        <f t="shared" si="138"/>
        <v>60</v>
      </c>
      <c r="O88">
        <f t="shared" si="139"/>
        <v>30</v>
      </c>
      <c r="P88">
        <f t="shared" si="114"/>
        <v>12.5</v>
      </c>
      <c r="Q88">
        <f t="shared" si="115"/>
        <v>3.4500120000000152</v>
      </c>
      <c r="R88">
        <f t="shared" si="116"/>
        <v>9.0499879999999848</v>
      </c>
      <c r="S88">
        <f t="shared" si="117"/>
        <v>12.5</v>
      </c>
      <c r="T88">
        <f t="shared" si="153"/>
        <v>28.185643034325647</v>
      </c>
      <c r="U88">
        <f t="shared" si="118"/>
        <v>-3.2000120000000152</v>
      </c>
      <c r="V88">
        <f t="shared" si="119"/>
        <v>3.5</v>
      </c>
      <c r="W88">
        <f t="shared" si="120"/>
        <v>0</v>
      </c>
      <c r="X88">
        <f t="shared" si="121"/>
        <v>3.5</v>
      </c>
      <c r="Y88">
        <f t="shared" si="151"/>
        <v>5.2156244804339922</v>
      </c>
      <c r="Z88">
        <f t="shared" si="152"/>
        <v>6.0038205175639332</v>
      </c>
      <c r="AA88">
        <f t="shared" si="148"/>
        <v>18.504543160793556</v>
      </c>
      <c r="AB88">
        <f t="shared" si="149"/>
        <v>21.30098827354136</v>
      </c>
      <c r="AC88">
        <f t="shared" si="150"/>
        <v>7.0252676248298602</v>
      </c>
      <c r="AD88">
        <f t="shared" si="78"/>
        <v>24.595546772551359</v>
      </c>
      <c r="AE88">
        <f t="shared" si="131"/>
        <v>777.04001440000013</v>
      </c>
      <c r="AF88">
        <f t="shared" si="133"/>
        <v>771.21667466666668</v>
      </c>
      <c r="AG88">
        <f t="shared" si="155"/>
        <v>754.26250300000004</v>
      </c>
      <c r="AH88">
        <f t="shared" si="140"/>
        <v>756.58000479999998</v>
      </c>
      <c r="AI88">
        <f t="shared" si="141"/>
        <v>800.77088875008576</v>
      </c>
      <c r="AJ88">
        <f t="shared" si="142"/>
        <v>712.38912084991421</v>
      </c>
      <c r="AK88">
        <f t="shared" si="143"/>
        <v>0.65806408416472606</v>
      </c>
      <c r="AL88">
        <f t="shared" si="122"/>
        <v>0.44799807999999758</v>
      </c>
      <c r="AM88">
        <f t="shared" si="123"/>
        <v>265876.10852607858</v>
      </c>
      <c r="AN88">
        <f t="shared" si="156"/>
        <v>-402285.68475100788</v>
      </c>
      <c r="AO88">
        <f t="shared" si="157"/>
        <v>14972272</v>
      </c>
      <c r="AP88">
        <f t="shared" si="79"/>
        <v>-2.686871336234126E-2</v>
      </c>
      <c r="AQ88">
        <f t="shared" si="80"/>
        <v>769.64631989486713</v>
      </c>
      <c r="AR88">
        <f t="shared" si="81"/>
        <v>767.2077149512736</v>
      </c>
      <c r="AS88">
        <f t="shared" si="82"/>
        <v>764.49230519206583</v>
      </c>
      <c r="AT88">
        <f t="shared" si="83"/>
        <v>768.13050573051237</v>
      </c>
      <c r="AU88">
        <f t="shared" si="84"/>
        <v>763.97660540694221</v>
      </c>
      <c r="AV88">
        <f t="shared" si="85"/>
        <v>773.52351226133123</v>
      </c>
      <c r="AW88">
        <f t="shared" si="86"/>
        <v>-9.5469068543890216</v>
      </c>
      <c r="AX88">
        <f t="shared" si="113"/>
        <v>-15.916202045890639</v>
      </c>
      <c r="AY88">
        <f t="shared" si="87"/>
        <v>6.3692951915016174</v>
      </c>
      <c r="AZ88">
        <f t="shared" si="124"/>
        <v>768.68332933333329</v>
      </c>
      <c r="BA88">
        <f t="shared" si="125"/>
        <v>456195107.55942929</v>
      </c>
      <c r="BB88">
        <f t="shared" si="128"/>
        <v>0</v>
      </c>
      <c r="BC88">
        <f t="shared" si="129"/>
        <v>456195107.55942929</v>
      </c>
      <c r="BD88">
        <f t="shared" si="144"/>
        <v>4066198010.3210988</v>
      </c>
      <c r="BE88">
        <f t="shared" si="145"/>
        <v>5037245647.0933638</v>
      </c>
      <c r="BF88">
        <f t="shared" si="146"/>
        <v>0.80722646763661654</v>
      </c>
      <c r="BG88">
        <f t="shared" si="147"/>
        <v>44.666591713448035</v>
      </c>
      <c r="BH88">
        <f t="shared" si="88"/>
        <v>-8127747</v>
      </c>
      <c r="BI88">
        <f t="shared" si="89"/>
        <v>-1.2342102991128787</v>
      </c>
      <c r="BJ88">
        <f t="shared" si="130"/>
        <v>-610.00360000000455</v>
      </c>
      <c r="BK88">
        <f t="shared" si="90"/>
        <v>-6.5751767449182021E-3</v>
      </c>
      <c r="BL88">
        <f t="shared" si="91"/>
        <v>0.99342482325508175</v>
      </c>
      <c r="BM88">
        <f t="shared" si="92"/>
        <v>23.290640849742079</v>
      </c>
      <c r="BN88">
        <f t="shared" si="93"/>
        <v>767.75</v>
      </c>
      <c r="BO88">
        <f t="shared" si="132"/>
        <v>775.10999759999993</v>
      </c>
      <c r="BP88">
        <f t="shared" si="94"/>
        <v>780.28235223529418</v>
      </c>
      <c r="BQ88">
        <f t="shared" si="95"/>
        <v>-5.1723546352942549</v>
      </c>
      <c r="BR88">
        <f t="shared" si="96"/>
        <v>23.5</v>
      </c>
      <c r="BS88">
        <f t="shared" si="97"/>
        <v>34.950012000000015</v>
      </c>
      <c r="BT88">
        <f t="shared" si="98"/>
        <v>-3</v>
      </c>
      <c r="BU88">
        <f t="shared" si="99"/>
        <v>-6.8999639999999545</v>
      </c>
      <c r="BV88">
        <f t="shared" si="100"/>
        <v>774.14334293333343</v>
      </c>
      <c r="BW88">
        <f t="shared" si="101"/>
        <v>773.30715200000009</v>
      </c>
      <c r="BX88">
        <f t="shared" si="102"/>
        <v>764.78637127272737</v>
      </c>
      <c r="BY88">
        <f t="shared" si="103"/>
        <v>758.86976430476204</v>
      </c>
      <c r="BZ88">
        <f t="shared" si="104"/>
        <v>809.90002400000003</v>
      </c>
      <c r="CA88">
        <f t="shared" si="105"/>
        <v>720</v>
      </c>
      <c r="CB88">
        <f t="shared" si="106"/>
        <v>781.88385401333346</v>
      </c>
      <c r="CC88">
        <f t="shared" si="107"/>
        <v>765.23472438888894</v>
      </c>
      <c r="CD88">
        <f t="shared" si="108"/>
        <v>745.53003914206352</v>
      </c>
      <c r="CE88">
        <f t="shared" si="109"/>
        <v>747.56864590329337</v>
      </c>
      <c r="CF88">
        <f t="shared" si="110"/>
        <v>775.65002400000003</v>
      </c>
      <c r="CG88">
        <f t="shared" si="111"/>
        <v>777.79998799999998</v>
      </c>
      <c r="CH88">
        <f t="shared" si="112"/>
        <v>759.04998799999998</v>
      </c>
    </row>
    <row r="89" spans="1:86">
      <c r="A89" s="1">
        <v>39577</v>
      </c>
      <c r="B89">
        <v>766</v>
      </c>
      <c r="C89">
        <v>770.79998799999998</v>
      </c>
      <c r="D89">
        <v>758</v>
      </c>
      <c r="E89">
        <v>764.90002400000003</v>
      </c>
      <c r="F89">
        <v>1618381</v>
      </c>
      <c r="G89">
        <f t="shared" si="126"/>
        <v>126443.72032693504</v>
      </c>
      <c r="H89">
        <f t="shared" si="154"/>
        <v>-954631.41687359626</v>
      </c>
      <c r="I89">
        <f t="shared" si="127"/>
        <v>764.92500299999995</v>
      </c>
      <c r="J89">
        <f t="shared" si="134"/>
        <v>791.90000900000007</v>
      </c>
      <c r="K89">
        <f t="shared" si="135"/>
        <v>726.96250900000007</v>
      </c>
      <c r="L89">
        <f t="shared" si="136"/>
        <v>5</v>
      </c>
      <c r="M89">
        <f t="shared" si="137"/>
        <v>8</v>
      </c>
      <c r="N89">
        <f t="shared" si="138"/>
        <v>50</v>
      </c>
      <c r="O89">
        <f t="shared" si="139"/>
        <v>20</v>
      </c>
      <c r="P89">
        <f t="shared" si="114"/>
        <v>12.799987999999985</v>
      </c>
      <c r="Q89">
        <f t="shared" si="115"/>
        <v>5.8999639999999545</v>
      </c>
      <c r="R89">
        <f t="shared" si="116"/>
        <v>6.9000240000000304</v>
      </c>
      <c r="S89">
        <f t="shared" si="117"/>
        <v>12.799987999999985</v>
      </c>
      <c r="T89">
        <f t="shared" si="153"/>
        <v>27.086667674730958</v>
      </c>
      <c r="U89">
        <f t="shared" si="118"/>
        <v>4.1000360000000455</v>
      </c>
      <c r="V89">
        <f t="shared" si="119"/>
        <v>-5</v>
      </c>
      <c r="W89">
        <f t="shared" si="120"/>
        <v>4.1000360000000455</v>
      </c>
      <c r="X89">
        <f t="shared" si="121"/>
        <v>0</v>
      </c>
      <c r="Y89">
        <f t="shared" si="151"/>
        <v>5.1359395889744244</v>
      </c>
      <c r="Z89">
        <f t="shared" si="152"/>
        <v>5.5749761948807954</v>
      </c>
      <c r="AA89">
        <f t="shared" si="148"/>
        <v>18.961134867711031</v>
      </c>
      <c r="AB89">
        <f t="shared" si="149"/>
        <v>20.581993554274185</v>
      </c>
      <c r="AC89">
        <f t="shared" si="150"/>
        <v>4.0989642227244394</v>
      </c>
      <c r="AD89">
        <f t="shared" si="78"/>
        <v>22.579871888002298</v>
      </c>
      <c r="AE89">
        <f t="shared" si="131"/>
        <v>772.4400144</v>
      </c>
      <c r="AF89">
        <f t="shared" si="133"/>
        <v>775.01668266666672</v>
      </c>
      <c r="AG89">
        <f t="shared" si="155"/>
        <v>755.27500299999997</v>
      </c>
      <c r="AH89">
        <f t="shared" si="140"/>
        <v>758.36500839999985</v>
      </c>
      <c r="AI89">
        <f t="shared" si="141"/>
        <v>802.31327199020529</v>
      </c>
      <c r="AJ89">
        <f t="shared" si="142"/>
        <v>714.41674480979441</v>
      </c>
      <c r="AK89">
        <f t="shared" si="143"/>
        <v>0.57434896246340672</v>
      </c>
      <c r="AL89">
        <f t="shared" si="122"/>
        <v>7.8129760746656715E-2</v>
      </c>
      <c r="AM89">
        <f t="shared" si="123"/>
        <v>126443.72032693504</v>
      </c>
      <c r="AN89">
        <f t="shared" si="156"/>
        <v>73533.448094723615</v>
      </c>
      <c r="AO89">
        <f t="shared" si="157"/>
        <v>16040052</v>
      </c>
      <c r="AP89">
        <f t="shared" si="79"/>
        <v>4.5843646949974733E-3</v>
      </c>
      <c r="AQ89">
        <f t="shared" si="80"/>
        <v>768.03257929061226</v>
      </c>
      <c r="AR89">
        <f t="shared" si="81"/>
        <v>768.10325935016067</v>
      </c>
      <c r="AS89">
        <f t="shared" si="82"/>
        <v>764.56569457749401</v>
      </c>
      <c r="AT89">
        <f t="shared" si="83"/>
        <v>767.83976237476622</v>
      </c>
      <c r="AU89">
        <f t="shared" si="84"/>
        <v>764.11511819590089</v>
      </c>
      <c r="AV89">
        <f t="shared" si="85"/>
        <v>772.91986808303807</v>
      </c>
      <c r="AW89">
        <f t="shared" si="86"/>
        <v>-8.8047498871371772</v>
      </c>
      <c r="AX89">
        <f t="shared" si="113"/>
        <v>-14.493911614139947</v>
      </c>
      <c r="AY89">
        <f t="shared" si="87"/>
        <v>5.6891617270027695</v>
      </c>
      <c r="AZ89">
        <f t="shared" si="124"/>
        <v>764.56667066666671</v>
      </c>
      <c r="BA89">
        <f t="shared" si="125"/>
        <v>1237360173.0401907</v>
      </c>
      <c r="BB89">
        <f t="shared" si="128"/>
        <v>0</v>
      </c>
      <c r="BC89">
        <f t="shared" si="129"/>
        <v>1237360173.0401907</v>
      </c>
      <c r="BD89">
        <f t="shared" si="144"/>
        <v>3851846090.3210988</v>
      </c>
      <c r="BE89">
        <f t="shared" si="145"/>
        <v>6274605820.1335545</v>
      </c>
      <c r="BF89">
        <f t="shared" si="146"/>
        <v>0.61387857671657098</v>
      </c>
      <c r="BG89">
        <f t="shared" si="147"/>
        <v>38.037469830320468</v>
      </c>
      <c r="BH89">
        <f t="shared" si="88"/>
        <v>-9746128</v>
      </c>
      <c r="BI89">
        <f t="shared" si="89"/>
        <v>-1.1391542966768768</v>
      </c>
      <c r="BJ89">
        <f t="shared" si="130"/>
        <v>-664.99639999999545</v>
      </c>
      <c r="BK89">
        <f t="shared" si="90"/>
        <v>-7.332378285625195E-3</v>
      </c>
      <c r="BL89">
        <f t="shared" si="91"/>
        <v>0.99266762171437484</v>
      </c>
      <c r="BM89">
        <f t="shared" si="92"/>
        <v>23.162768692417234</v>
      </c>
      <c r="BN89">
        <f t="shared" si="93"/>
        <v>764.39999399999999</v>
      </c>
      <c r="BO89">
        <f t="shared" si="132"/>
        <v>773.68999639999993</v>
      </c>
      <c r="BP89">
        <f t="shared" si="94"/>
        <v>778.79558700000007</v>
      </c>
      <c r="BQ89">
        <f t="shared" si="95"/>
        <v>-5.1055906000001414</v>
      </c>
      <c r="BR89">
        <f t="shared" si="96"/>
        <v>26.950012000000015</v>
      </c>
      <c r="BS89">
        <f t="shared" si="97"/>
        <v>26</v>
      </c>
      <c r="BT89">
        <f t="shared" si="98"/>
        <v>16.799987999999985</v>
      </c>
      <c r="BU89">
        <f t="shared" si="99"/>
        <v>34</v>
      </c>
      <c r="BV89">
        <f t="shared" si="100"/>
        <v>770.09667946666673</v>
      </c>
      <c r="BW89">
        <f t="shared" si="101"/>
        <v>771.50239466666665</v>
      </c>
      <c r="BX89">
        <f t="shared" si="102"/>
        <v>766.29910203636359</v>
      </c>
      <c r="BY89">
        <f t="shared" si="103"/>
        <v>759.8828615428572</v>
      </c>
      <c r="BZ89">
        <f t="shared" si="104"/>
        <v>809.90002400000003</v>
      </c>
      <c r="CA89">
        <f t="shared" si="105"/>
        <v>720</v>
      </c>
      <c r="CB89">
        <f t="shared" si="106"/>
        <v>776.45968434666668</v>
      </c>
      <c r="CC89">
        <f t="shared" si="107"/>
        <v>780.73932545555579</v>
      </c>
      <c r="CD89">
        <f t="shared" si="108"/>
        <v>745.24861971174607</v>
      </c>
      <c r="CE89">
        <f t="shared" si="109"/>
        <v>747.88092778336363</v>
      </c>
      <c r="CF89">
        <f t="shared" si="110"/>
        <v>770.54998799999998</v>
      </c>
      <c r="CG89">
        <f t="shared" si="111"/>
        <v>774</v>
      </c>
      <c r="CH89">
        <f t="shared" si="112"/>
        <v>761.5</v>
      </c>
    </row>
    <row r="90" spans="1:86">
      <c r="A90" s="1">
        <v>39580</v>
      </c>
      <c r="B90">
        <v>764.90002400000003</v>
      </c>
      <c r="C90">
        <v>774.90002400000003</v>
      </c>
      <c r="D90">
        <v>763</v>
      </c>
      <c r="E90">
        <v>770.34997599999997</v>
      </c>
      <c r="F90">
        <v>545987</v>
      </c>
      <c r="G90">
        <f t="shared" si="126"/>
        <v>128463.96687401188</v>
      </c>
      <c r="H90">
        <f t="shared" si="154"/>
        <v>-826167.44999958435</v>
      </c>
      <c r="I90">
        <f t="shared" si="127"/>
        <v>768.28750600000001</v>
      </c>
      <c r="J90">
        <f t="shared" si="134"/>
        <v>791.90000900000007</v>
      </c>
      <c r="K90">
        <f t="shared" si="135"/>
        <v>726.96250900000007</v>
      </c>
      <c r="L90">
        <f t="shared" si="136"/>
        <v>6</v>
      </c>
      <c r="M90">
        <f t="shared" si="137"/>
        <v>9</v>
      </c>
      <c r="N90">
        <f t="shared" si="138"/>
        <v>40</v>
      </c>
      <c r="O90">
        <f t="shared" si="139"/>
        <v>10</v>
      </c>
      <c r="P90">
        <f t="shared" si="114"/>
        <v>11.90002400000003</v>
      </c>
      <c r="Q90">
        <f t="shared" si="115"/>
        <v>4.5500480000000607</v>
      </c>
      <c r="R90">
        <f t="shared" si="116"/>
        <v>7.3499759999999696</v>
      </c>
      <c r="S90">
        <f t="shared" si="117"/>
        <v>11.90002400000003</v>
      </c>
      <c r="T90">
        <f t="shared" si="153"/>
        <v>26.001907412250176</v>
      </c>
      <c r="U90">
        <f t="shared" si="118"/>
        <v>11.09997599999997</v>
      </c>
      <c r="V90">
        <f t="shared" si="119"/>
        <v>-6</v>
      </c>
      <c r="W90">
        <f t="shared" si="120"/>
        <v>11.09997599999997</v>
      </c>
      <c r="X90">
        <f t="shared" si="121"/>
        <v>0</v>
      </c>
      <c r="Y90">
        <f t="shared" si="151"/>
        <v>5.5619421897619636</v>
      </c>
      <c r="Z90">
        <f t="shared" si="152"/>
        <v>5.1767636095321672</v>
      </c>
      <c r="AA90">
        <f t="shared" si="148"/>
        <v>21.390516093990811</v>
      </c>
      <c r="AB90">
        <f t="shared" si="149"/>
        <v>19.909168690806347</v>
      </c>
      <c r="AC90">
        <f t="shared" si="150"/>
        <v>3.586824962232555</v>
      </c>
      <c r="AD90">
        <f t="shared" si="78"/>
        <v>20.527615627703824</v>
      </c>
      <c r="AE90">
        <f t="shared" si="131"/>
        <v>769.63000480000005</v>
      </c>
      <c r="AF90">
        <f t="shared" si="133"/>
        <v>772.09167466666668</v>
      </c>
      <c r="AG90">
        <f t="shared" si="155"/>
        <v>757.11000060000003</v>
      </c>
      <c r="AH90">
        <f t="shared" si="140"/>
        <v>761.60500479999996</v>
      </c>
      <c r="AI90">
        <f t="shared" si="141"/>
        <v>803.79749837469126</v>
      </c>
      <c r="AJ90">
        <f t="shared" si="142"/>
        <v>719.41251122530866</v>
      </c>
      <c r="AK90">
        <f t="shared" si="143"/>
        <v>0.6036318366028689</v>
      </c>
      <c r="AL90">
        <f t="shared" si="122"/>
        <v>0.23528759269728378</v>
      </c>
      <c r="AM90">
        <f t="shared" si="123"/>
        <v>128463.96687401188</v>
      </c>
      <c r="AN90">
        <f t="shared" si="156"/>
        <v>312686.03310949414</v>
      </c>
      <c r="AO90">
        <f t="shared" si="157"/>
        <v>15799338</v>
      </c>
      <c r="AP90">
        <f t="shared" si="79"/>
        <v>1.9791084481482334E-2</v>
      </c>
      <c r="AQ90">
        <f t="shared" si="80"/>
        <v>768.82049417180406</v>
      </c>
      <c r="AR90">
        <f t="shared" si="81"/>
        <v>768.82908727536494</v>
      </c>
      <c r="AS90">
        <f t="shared" si="82"/>
        <v>765.60686523354514</v>
      </c>
      <c r="AT90">
        <f t="shared" si="83"/>
        <v>768.06568160103723</v>
      </c>
      <c r="AU90">
        <f t="shared" si="84"/>
        <v>765.05034686651572</v>
      </c>
      <c r="AV90">
        <f t="shared" si="85"/>
        <v>772.73997563722537</v>
      </c>
      <c r="AW90">
        <f t="shared" si="86"/>
        <v>-7.6896287707096462</v>
      </c>
      <c r="AX90">
        <f t="shared" si="113"/>
        <v>-13.133055045453887</v>
      </c>
      <c r="AY90">
        <f t="shared" si="87"/>
        <v>5.4434262747442403</v>
      </c>
      <c r="AZ90">
        <f t="shared" si="124"/>
        <v>769.41666666666663</v>
      </c>
      <c r="BA90">
        <f t="shared" si="125"/>
        <v>420091497.58333331</v>
      </c>
      <c r="BB90">
        <f t="shared" si="128"/>
        <v>420091497.58333331</v>
      </c>
      <c r="BC90">
        <f t="shared" si="129"/>
        <v>0</v>
      </c>
      <c r="BD90">
        <f t="shared" si="144"/>
        <v>4271937587.9044323</v>
      </c>
      <c r="BE90">
        <f t="shared" si="145"/>
        <v>6005224711.6866751</v>
      </c>
      <c r="BF90">
        <f t="shared" si="146"/>
        <v>0.71137014733035397</v>
      </c>
      <c r="BG90">
        <f t="shared" si="147"/>
        <v>41.567287383156319</v>
      </c>
      <c r="BH90">
        <f t="shared" si="88"/>
        <v>-9200141</v>
      </c>
      <c r="BI90">
        <f t="shared" si="89"/>
        <v>-0.99511207044368832</v>
      </c>
      <c r="BJ90">
        <f t="shared" si="130"/>
        <v>444.99519999999393</v>
      </c>
      <c r="BK90">
        <f t="shared" si="90"/>
        <v>7.1250514171770233E-3</v>
      </c>
      <c r="BL90">
        <f t="shared" si="91"/>
        <v>1.007125051417177</v>
      </c>
      <c r="BM90">
        <f t="shared" si="92"/>
        <v>22.237396643007816</v>
      </c>
      <c r="BN90">
        <f t="shared" si="93"/>
        <v>768.95001200000002</v>
      </c>
      <c r="BO90">
        <f t="shared" si="132"/>
        <v>768.45999759999995</v>
      </c>
      <c r="BP90">
        <f t="shared" si="94"/>
        <v>777.4411755882353</v>
      </c>
      <c r="BQ90">
        <f t="shared" si="95"/>
        <v>-8.9811779882353449</v>
      </c>
      <c r="BR90">
        <f t="shared" si="96"/>
        <v>48</v>
      </c>
      <c r="BS90">
        <f t="shared" si="97"/>
        <v>42.799987999999985</v>
      </c>
      <c r="BT90">
        <f t="shared" si="98"/>
        <v>25.90002400000003</v>
      </c>
      <c r="BU90">
        <f t="shared" si="99"/>
        <v>26.950012000000015</v>
      </c>
      <c r="BV90">
        <f t="shared" si="100"/>
        <v>769.39999999999986</v>
      </c>
      <c r="BW90">
        <f t="shared" si="101"/>
        <v>770.16904990476201</v>
      </c>
      <c r="BX90">
        <f t="shared" si="102"/>
        <v>768.4781870545454</v>
      </c>
      <c r="BY90">
        <f t="shared" si="103"/>
        <v>761.31857325714293</v>
      </c>
      <c r="BZ90">
        <f t="shared" si="104"/>
        <v>809.90002400000003</v>
      </c>
      <c r="CA90">
        <f t="shared" si="105"/>
        <v>720</v>
      </c>
      <c r="CB90">
        <f t="shared" si="106"/>
        <v>769.5843442933334</v>
      </c>
      <c r="CC90">
        <f t="shared" si="107"/>
        <v>775.7316827333334</v>
      </c>
      <c r="CD90">
        <f t="shared" si="108"/>
        <v>747.7133815695239</v>
      </c>
      <c r="CE90">
        <f t="shared" si="109"/>
        <v>750.7482850100173</v>
      </c>
      <c r="CF90">
        <f t="shared" si="110"/>
        <v>764.90002400000003</v>
      </c>
      <c r="CG90">
        <f t="shared" si="111"/>
        <v>770.79998799999998</v>
      </c>
      <c r="CH90">
        <f t="shared" si="112"/>
        <v>758</v>
      </c>
    </row>
    <row r="91" spans="1:86">
      <c r="A91" s="1">
        <v>39581</v>
      </c>
      <c r="B91">
        <v>778</v>
      </c>
      <c r="C91">
        <v>786</v>
      </c>
      <c r="D91">
        <v>769</v>
      </c>
      <c r="E91">
        <v>770.65002400000003</v>
      </c>
      <c r="F91">
        <v>420798</v>
      </c>
      <c r="G91">
        <f t="shared" si="126"/>
        <v>-339112.49421741028</v>
      </c>
      <c r="H91">
        <f t="shared" si="154"/>
        <v>-1165279.9442169946</v>
      </c>
      <c r="I91">
        <f t="shared" si="127"/>
        <v>775.91250600000001</v>
      </c>
      <c r="J91">
        <f t="shared" si="134"/>
        <v>791.90000900000007</v>
      </c>
      <c r="K91">
        <f t="shared" si="135"/>
        <v>726.96250900000007</v>
      </c>
      <c r="L91">
        <f t="shared" si="136"/>
        <v>7</v>
      </c>
      <c r="M91">
        <f t="shared" si="137"/>
        <v>10</v>
      </c>
      <c r="N91">
        <f t="shared" si="138"/>
        <v>30</v>
      </c>
      <c r="O91">
        <f t="shared" si="139"/>
        <v>0</v>
      </c>
      <c r="P91">
        <f t="shared" si="114"/>
        <v>17</v>
      </c>
      <c r="Q91">
        <f t="shared" si="115"/>
        <v>15.34997599999997</v>
      </c>
      <c r="R91">
        <f t="shared" si="116"/>
        <v>1.6500240000000304</v>
      </c>
      <c r="S91">
        <f t="shared" si="117"/>
        <v>17</v>
      </c>
      <c r="T91">
        <f t="shared" si="153"/>
        <v>25.358914025660876</v>
      </c>
      <c r="U91">
        <f t="shared" si="118"/>
        <v>13.5</v>
      </c>
      <c r="V91">
        <f t="shared" si="119"/>
        <v>1.9500120000000152</v>
      </c>
      <c r="W91">
        <f t="shared" si="120"/>
        <v>13.5</v>
      </c>
      <c r="X91">
        <f t="shared" si="121"/>
        <v>0</v>
      </c>
      <c r="Y91">
        <f t="shared" si="151"/>
        <v>6.1289463190646805</v>
      </c>
      <c r="Z91">
        <f t="shared" si="152"/>
        <v>4.8069947802798696</v>
      </c>
      <c r="AA91">
        <f t="shared" si="148"/>
        <v>24.16880436150678</v>
      </c>
      <c r="AB91">
        <f t="shared" si="149"/>
        <v>18.955838469327336</v>
      </c>
      <c r="AC91">
        <f t="shared" si="150"/>
        <v>12.088136967599818</v>
      </c>
      <c r="AD91">
        <f t="shared" si="78"/>
        <v>19.140843646759528</v>
      </c>
      <c r="AE91">
        <f t="shared" si="131"/>
        <v>770.42000719999999</v>
      </c>
      <c r="AF91">
        <f t="shared" si="133"/>
        <v>769.80000800000005</v>
      </c>
      <c r="AG91">
        <f t="shared" si="155"/>
        <v>758.74750060000008</v>
      </c>
      <c r="AH91">
        <f t="shared" si="140"/>
        <v>766.43500960000006</v>
      </c>
      <c r="AI91">
        <f t="shared" si="141"/>
        <v>799.64995748605202</v>
      </c>
      <c r="AJ91">
        <f t="shared" si="142"/>
        <v>733.2200617139481</v>
      </c>
      <c r="AK91">
        <f t="shared" si="143"/>
        <v>0.56345056470448351</v>
      </c>
      <c r="AL91">
        <f t="shared" si="122"/>
        <v>-0.80587952941176111</v>
      </c>
      <c r="AM91">
        <f t="shared" si="123"/>
        <v>-339112.49421741028</v>
      </c>
      <c r="AN91">
        <f t="shared" si="156"/>
        <v>84471.650966918154</v>
      </c>
      <c r="AO91">
        <f t="shared" si="157"/>
        <v>15534734</v>
      </c>
      <c r="AP91">
        <f t="shared" si="79"/>
        <v>5.4375988006565255E-3</v>
      </c>
      <c r="AQ91">
        <f t="shared" si="80"/>
        <v>769.44253431339064</v>
      </c>
      <c r="AR91">
        <f t="shared" si="81"/>
        <v>776.87204398188589</v>
      </c>
      <c r="AS91">
        <f t="shared" si="82"/>
        <v>766.514633811507</v>
      </c>
      <c r="AT91">
        <f t="shared" si="83"/>
        <v>768.29827241694386</v>
      </c>
      <c r="AU91">
        <f t="shared" si="84"/>
        <v>765.89029843653839</v>
      </c>
      <c r="AV91">
        <f t="shared" si="85"/>
        <v>772.59367902261965</v>
      </c>
      <c r="AW91">
        <f t="shared" si="86"/>
        <v>-6.7033805860812663</v>
      </c>
      <c r="AX91">
        <f t="shared" si="113"/>
        <v>-11.847120153579363</v>
      </c>
      <c r="AY91">
        <f t="shared" si="87"/>
        <v>5.1437395674980966</v>
      </c>
      <c r="AZ91">
        <f t="shared" si="124"/>
        <v>775.21667466666668</v>
      </c>
      <c r="BA91">
        <f t="shared" si="125"/>
        <v>326209626.26638401</v>
      </c>
      <c r="BB91">
        <f t="shared" si="128"/>
        <v>326209626.26638401</v>
      </c>
      <c r="BC91">
        <f t="shared" si="129"/>
        <v>0</v>
      </c>
      <c r="BD91">
        <f t="shared" si="144"/>
        <v>4382779240.2539845</v>
      </c>
      <c r="BE91">
        <f t="shared" si="145"/>
        <v>6005224711.6866751</v>
      </c>
      <c r="BF91">
        <f t="shared" si="146"/>
        <v>0.72982768350445326</v>
      </c>
      <c r="BG91">
        <f t="shared" si="147"/>
        <v>42.190773709083977</v>
      </c>
      <c r="BH91">
        <f t="shared" si="88"/>
        <v>-8779343</v>
      </c>
      <c r="BI91">
        <f t="shared" si="89"/>
        <v>-0.86764631501534817</v>
      </c>
      <c r="BJ91">
        <f t="shared" si="130"/>
        <v>-69.995199999993929</v>
      </c>
      <c r="BK91">
        <f t="shared" si="90"/>
        <v>3.8949569591478864E-4</v>
      </c>
      <c r="BL91">
        <f t="shared" si="91"/>
        <v>1.0003894956959147</v>
      </c>
      <c r="BM91">
        <f t="shared" si="92"/>
        <v>17.505814613953756</v>
      </c>
      <c r="BN91">
        <f t="shared" si="93"/>
        <v>777.5</v>
      </c>
      <c r="BO91">
        <f t="shared" si="132"/>
        <v>769.40499880000004</v>
      </c>
      <c r="BP91">
        <f t="shared" si="94"/>
        <v>776.22279358823539</v>
      </c>
      <c r="BQ91">
        <f t="shared" si="95"/>
        <v>-6.8177947882353465</v>
      </c>
      <c r="BR91">
        <f t="shared" si="96"/>
        <v>39.5</v>
      </c>
      <c r="BS91">
        <f t="shared" si="97"/>
        <v>49</v>
      </c>
      <c r="BT91">
        <f t="shared" si="98"/>
        <v>49.299987999999985</v>
      </c>
      <c r="BU91">
        <f t="shared" si="99"/>
        <v>58</v>
      </c>
      <c r="BV91">
        <f t="shared" si="100"/>
        <v>769.74000639999997</v>
      </c>
      <c r="BW91">
        <f t="shared" si="101"/>
        <v>769.75714971428579</v>
      </c>
      <c r="BX91">
        <f t="shared" si="102"/>
        <v>770.12273600000003</v>
      </c>
      <c r="BY91">
        <f t="shared" si="103"/>
        <v>762.60809929523816</v>
      </c>
      <c r="BZ91">
        <f t="shared" si="104"/>
        <v>809.90002400000003</v>
      </c>
      <c r="CA91">
        <f t="shared" si="105"/>
        <v>720</v>
      </c>
      <c r="CB91">
        <f t="shared" si="106"/>
        <v>771.9798437733333</v>
      </c>
      <c r="CC91">
        <f t="shared" si="107"/>
        <v>769.6202882444444</v>
      </c>
      <c r="CD91">
        <f t="shared" si="108"/>
        <v>757.3292550361906</v>
      </c>
      <c r="CE91">
        <f t="shared" si="109"/>
        <v>753.39797337285336</v>
      </c>
      <c r="CF91">
        <f t="shared" si="110"/>
        <v>770.34997599999997</v>
      </c>
      <c r="CG91">
        <f t="shared" si="111"/>
        <v>774.90002400000003</v>
      </c>
      <c r="CH91">
        <f t="shared" si="112"/>
        <v>763</v>
      </c>
    </row>
    <row r="92" spans="1:86">
      <c r="A92" s="1">
        <v>39582</v>
      </c>
      <c r="B92">
        <v>775</v>
      </c>
      <c r="C92">
        <v>799.5</v>
      </c>
      <c r="D92">
        <v>767.04998799999998</v>
      </c>
      <c r="E92">
        <v>797.04998799999998</v>
      </c>
      <c r="F92">
        <v>966247</v>
      </c>
      <c r="G92">
        <f t="shared" si="126"/>
        <v>820341.5534957574</v>
      </c>
      <c r="H92">
        <f t="shared" si="154"/>
        <v>-344938.39072123717</v>
      </c>
      <c r="I92">
        <f t="shared" si="127"/>
        <v>784.64999399999988</v>
      </c>
      <c r="J92">
        <f t="shared" si="134"/>
        <v>791.90000900000007</v>
      </c>
      <c r="K92">
        <f t="shared" si="135"/>
        <v>739</v>
      </c>
      <c r="L92">
        <f t="shared" si="136"/>
        <v>8</v>
      </c>
      <c r="M92">
        <f t="shared" si="137"/>
        <v>10</v>
      </c>
      <c r="N92">
        <f t="shared" si="138"/>
        <v>20</v>
      </c>
      <c r="O92">
        <f t="shared" si="139"/>
        <v>0</v>
      </c>
      <c r="P92">
        <f t="shared" si="114"/>
        <v>32.450012000000015</v>
      </c>
      <c r="Q92">
        <f t="shared" si="115"/>
        <v>2.4500120000000152</v>
      </c>
      <c r="R92">
        <f t="shared" si="116"/>
        <v>30</v>
      </c>
      <c r="S92">
        <f t="shared" si="117"/>
        <v>32.450012000000015</v>
      </c>
      <c r="T92">
        <f t="shared" si="153"/>
        <v>25.86542102382796</v>
      </c>
      <c r="U92">
        <f t="shared" si="118"/>
        <v>27.40002400000003</v>
      </c>
      <c r="V92">
        <f t="shared" si="119"/>
        <v>-32.950012000000015</v>
      </c>
      <c r="W92">
        <f t="shared" si="120"/>
        <v>27.40002400000003</v>
      </c>
      <c r="X92">
        <f t="shared" si="121"/>
        <v>0</v>
      </c>
      <c r="Y92">
        <f t="shared" si="151"/>
        <v>7.6483090105600624</v>
      </c>
      <c r="Z92">
        <f t="shared" si="152"/>
        <v>4.4636380102598787</v>
      </c>
      <c r="AA92">
        <f t="shared" si="148"/>
        <v>29.569628901513813</v>
      </c>
      <c r="AB92">
        <f t="shared" si="149"/>
        <v>17.257163554955664</v>
      </c>
      <c r="AC92">
        <f t="shared" si="150"/>
        <v>26.293633837944174</v>
      </c>
      <c r="AD92">
        <f t="shared" si="78"/>
        <v>17.938864081630367</v>
      </c>
      <c r="AE92">
        <f t="shared" si="131"/>
        <v>774.7</v>
      </c>
      <c r="AF92">
        <f t="shared" si="133"/>
        <v>774.85833733333322</v>
      </c>
      <c r="AG92">
        <f t="shared" si="155"/>
        <v>761.64249880000011</v>
      </c>
      <c r="AH92">
        <f t="shared" si="140"/>
        <v>773.02500599999996</v>
      </c>
      <c r="AI92">
        <f t="shared" si="141"/>
        <v>801.42252755245136</v>
      </c>
      <c r="AJ92">
        <f t="shared" si="142"/>
        <v>744.62748444754857</v>
      </c>
      <c r="AK92">
        <f t="shared" si="143"/>
        <v>0.92301195115962653</v>
      </c>
      <c r="AL92">
        <f t="shared" si="122"/>
        <v>0.84899777540914223</v>
      </c>
      <c r="AM92">
        <f t="shared" si="123"/>
        <v>820341.5534957574</v>
      </c>
      <c r="AN92">
        <f t="shared" si="156"/>
        <v>906541.24127319898</v>
      </c>
      <c r="AO92">
        <f t="shared" si="157"/>
        <v>16200230</v>
      </c>
      <c r="AP92">
        <f t="shared" si="79"/>
        <v>5.5958541407942909E-2</v>
      </c>
      <c r="AQ92">
        <f t="shared" si="80"/>
        <v>778.8290685668378</v>
      </c>
      <c r="AR92">
        <f t="shared" si="81"/>
        <v>789.67650802704838</v>
      </c>
      <c r="AS92">
        <f t="shared" si="82"/>
        <v>772.01099756543579</v>
      </c>
      <c r="AT92">
        <f t="shared" si="83"/>
        <v>770.88592681941896</v>
      </c>
      <c r="AU92">
        <f t="shared" si="84"/>
        <v>770.56425187105765</v>
      </c>
      <c r="AV92">
        <f t="shared" si="85"/>
        <v>774.30562065103629</v>
      </c>
      <c r="AW92">
        <f t="shared" si="86"/>
        <v>-3.741368779978643</v>
      </c>
      <c r="AX92">
        <f t="shared" si="113"/>
        <v>-10.225969878859219</v>
      </c>
      <c r="AY92">
        <f t="shared" si="87"/>
        <v>6.4846010988805762</v>
      </c>
      <c r="AZ92">
        <f t="shared" si="124"/>
        <v>787.86665866666669</v>
      </c>
      <c r="BA92">
        <f t="shared" si="125"/>
        <v>761273795.33669066</v>
      </c>
      <c r="BB92">
        <f t="shared" si="128"/>
        <v>761273795.33669066</v>
      </c>
      <c r="BC92">
        <f t="shared" si="129"/>
        <v>0</v>
      </c>
      <c r="BD92">
        <f t="shared" si="144"/>
        <v>4803232359.4040909</v>
      </c>
      <c r="BE92">
        <f t="shared" si="145"/>
        <v>6005224711.6866751</v>
      </c>
      <c r="BF92">
        <f t="shared" si="146"/>
        <v>0.79984223572127022</v>
      </c>
      <c r="BG92">
        <f t="shared" si="147"/>
        <v>44.439574749769157</v>
      </c>
      <c r="BH92">
        <f t="shared" si="88"/>
        <v>-7813096</v>
      </c>
      <c r="BI92">
        <f t="shared" si="89"/>
        <v>-0.48319018746537051</v>
      </c>
      <c r="BJ92">
        <f t="shared" si="130"/>
        <v>2539.9963999999954</v>
      </c>
      <c r="BK92">
        <f t="shared" si="90"/>
        <v>3.4256748430335417E-2</v>
      </c>
      <c r="BL92">
        <f t="shared" si="91"/>
        <v>1.0342567484303353</v>
      </c>
      <c r="BM92">
        <f t="shared" si="92"/>
        <v>14.966808001579949</v>
      </c>
      <c r="BN92">
        <f t="shared" si="93"/>
        <v>783.27499399999999</v>
      </c>
      <c r="BO92">
        <f t="shared" si="132"/>
        <v>772.37499999999989</v>
      </c>
      <c r="BP92">
        <f t="shared" si="94"/>
        <v>774.94338182352942</v>
      </c>
      <c r="BQ92">
        <f t="shared" si="95"/>
        <v>-2.5683818235295348</v>
      </c>
      <c r="BR92">
        <f t="shared" si="96"/>
        <v>54.950012000000015</v>
      </c>
      <c r="BS92">
        <f t="shared" si="97"/>
        <v>37.049987999999985</v>
      </c>
      <c r="BT92">
        <f t="shared" si="98"/>
        <v>50.5</v>
      </c>
      <c r="BU92">
        <f t="shared" si="99"/>
        <v>40.09997599999997</v>
      </c>
      <c r="BV92">
        <f t="shared" si="100"/>
        <v>778.61666666666679</v>
      </c>
      <c r="BW92">
        <f t="shared" si="101"/>
        <v>777.54285828571426</v>
      </c>
      <c r="BX92">
        <f t="shared" si="102"/>
        <v>775.68909570909068</v>
      </c>
      <c r="BY92">
        <f t="shared" si="103"/>
        <v>766.25595523809523</v>
      </c>
      <c r="BZ92">
        <f t="shared" si="104"/>
        <v>809.90002400000003</v>
      </c>
      <c r="CA92">
        <f t="shared" si="105"/>
        <v>730</v>
      </c>
      <c r="CB92">
        <f t="shared" si="106"/>
        <v>770.13749860000007</v>
      </c>
      <c r="CC92">
        <f t="shared" si="107"/>
        <v>772.45959270000003</v>
      </c>
      <c r="CD92">
        <f t="shared" si="108"/>
        <v>767.54219678888876</v>
      </c>
      <c r="CE92">
        <f t="shared" si="109"/>
        <v>756.81665822581715</v>
      </c>
      <c r="CF92">
        <f t="shared" si="110"/>
        <v>770.65002400000003</v>
      </c>
      <c r="CG92">
        <f t="shared" si="111"/>
        <v>786</v>
      </c>
      <c r="CH92">
        <f t="shared" si="112"/>
        <v>769</v>
      </c>
    </row>
    <row r="93" spans="1:86">
      <c r="A93" s="1">
        <v>39583</v>
      </c>
      <c r="B93">
        <v>802.15002400000003</v>
      </c>
      <c r="C93">
        <v>826.90002400000003</v>
      </c>
      <c r="D93">
        <v>800</v>
      </c>
      <c r="E93">
        <v>821.79998799999998</v>
      </c>
      <c r="F93">
        <v>1156629</v>
      </c>
      <c r="G93">
        <f t="shared" si="126"/>
        <v>718053.21741749765</v>
      </c>
      <c r="H93">
        <f t="shared" si="154"/>
        <v>373114.82669626048</v>
      </c>
      <c r="I93">
        <f t="shared" si="127"/>
        <v>812.71250899999995</v>
      </c>
      <c r="J93">
        <f t="shared" si="134"/>
        <v>812.71250899999995</v>
      </c>
      <c r="K93">
        <f t="shared" si="135"/>
        <v>764.92500299999995</v>
      </c>
      <c r="L93">
        <f t="shared" si="136"/>
        <v>1</v>
      </c>
      <c r="M93">
        <f t="shared" si="137"/>
        <v>5</v>
      </c>
      <c r="N93">
        <f t="shared" si="138"/>
        <v>90</v>
      </c>
      <c r="O93">
        <f t="shared" si="139"/>
        <v>50</v>
      </c>
      <c r="P93">
        <f t="shared" si="114"/>
        <v>26.90002400000003</v>
      </c>
      <c r="Q93">
        <f t="shared" si="115"/>
        <v>5.1000360000000455</v>
      </c>
      <c r="R93">
        <f t="shared" si="116"/>
        <v>21.799987999999985</v>
      </c>
      <c r="S93">
        <f t="shared" si="117"/>
        <v>26.90002400000003</v>
      </c>
      <c r="T93">
        <f t="shared" si="153"/>
        <v>25.939321236411679</v>
      </c>
      <c r="U93">
        <f t="shared" si="118"/>
        <v>5.0499879999999848</v>
      </c>
      <c r="V93">
        <f t="shared" si="119"/>
        <v>-16</v>
      </c>
      <c r="W93">
        <f t="shared" si="120"/>
        <v>5.0499879999999848</v>
      </c>
      <c r="X93">
        <f t="shared" si="121"/>
        <v>0</v>
      </c>
      <c r="Y93">
        <f t="shared" si="151"/>
        <v>7.4627146526629149</v>
      </c>
      <c r="Z93">
        <f t="shared" si="152"/>
        <v>4.1448067238127448</v>
      </c>
      <c r="AA93">
        <f t="shared" si="148"/>
        <v>28.769891797273839</v>
      </c>
      <c r="AB93">
        <f t="shared" si="149"/>
        <v>15.978855753536738</v>
      </c>
      <c r="AC93">
        <f t="shared" si="150"/>
        <v>28.584120771678233</v>
      </c>
      <c r="AD93">
        <f t="shared" si="78"/>
        <v>16.900490726053636</v>
      </c>
      <c r="AE93">
        <f t="shared" si="131"/>
        <v>784.95</v>
      </c>
      <c r="AF93">
        <f t="shared" si="133"/>
        <v>782.54999799999996</v>
      </c>
      <c r="AG93">
        <f t="shared" si="155"/>
        <v>764.9174988000002</v>
      </c>
      <c r="AH93">
        <f t="shared" si="140"/>
        <v>780.99500719999992</v>
      </c>
      <c r="AI93">
        <f t="shared" si="141"/>
        <v>814.48220041246896</v>
      </c>
      <c r="AJ93">
        <f t="shared" si="142"/>
        <v>747.50781398753088</v>
      </c>
      <c r="AK93">
        <f t="shared" si="143"/>
        <v>1.1092624804518736</v>
      </c>
      <c r="AL93">
        <f t="shared" si="122"/>
        <v>0.62081550559211096</v>
      </c>
      <c r="AM93">
        <f t="shared" si="123"/>
        <v>718053.21741749765</v>
      </c>
      <c r="AN93">
        <f t="shared" si="156"/>
        <v>1437016.3223753578</v>
      </c>
      <c r="AO93">
        <f t="shared" si="157"/>
        <v>17115473</v>
      </c>
      <c r="AP93">
        <f t="shared" si="79"/>
        <v>8.396007065509424E-2</v>
      </c>
      <c r="AQ93">
        <f t="shared" si="80"/>
        <v>793.43918117411295</v>
      </c>
      <c r="AR93">
        <f t="shared" si="81"/>
        <v>798.63219639933959</v>
      </c>
      <c r="AS93">
        <f t="shared" si="82"/>
        <v>780.97301584365732</v>
      </c>
      <c r="AT93">
        <f t="shared" si="83"/>
        <v>775.46819232567123</v>
      </c>
      <c r="AU93">
        <f t="shared" si="84"/>
        <v>778.249612290399</v>
      </c>
      <c r="AV93">
        <f t="shared" si="85"/>
        <v>777.63022636546373</v>
      </c>
      <c r="AW93">
        <f t="shared" si="86"/>
        <v>0.61938592493527267</v>
      </c>
      <c r="AX93">
        <f t="shared" si="113"/>
        <v>-8.0568987181003209</v>
      </c>
      <c r="AY93">
        <f t="shared" si="87"/>
        <v>8.6762846430355935</v>
      </c>
      <c r="AZ93">
        <f t="shared" si="124"/>
        <v>816.23333733333345</v>
      </c>
      <c r="BA93">
        <f t="shared" si="125"/>
        <v>944079148.72651613</v>
      </c>
      <c r="BB93">
        <f t="shared" si="128"/>
        <v>944079148.72651613</v>
      </c>
      <c r="BC93">
        <f t="shared" si="129"/>
        <v>0</v>
      </c>
      <c r="BD93">
        <f t="shared" si="144"/>
        <v>5747311508.1306067</v>
      </c>
      <c r="BE93">
        <f t="shared" si="145"/>
        <v>4269769065.3932676</v>
      </c>
      <c r="BF93">
        <f t="shared" si="146"/>
        <v>1.3460473904110901</v>
      </c>
      <c r="BG93">
        <f t="shared" si="147"/>
        <v>57.375115094125469</v>
      </c>
      <c r="BH93">
        <f t="shared" si="88"/>
        <v>-6656467</v>
      </c>
      <c r="BI93">
        <f t="shared" si="89"/>
        <v>7.9650443608679788E-2</v>
      </c>
      <c r="BJ93">
        <f t="shared" si="130"/>
        <v>2375</v>
      </c>
      <c r="BK93">
        <f t="shared" si="90"/>
        <v>3.1052004733233871E-2</v>
      </c>
      <c r="BL93">
        <f t="shared" si="91"/>
        <v>1.0310520047332339</v>
      </c>
      <c r="BM93">
        <f t="shared" si="92"/>
        <v>17.649300499588264</v>
      </c>
      <c r="BN93">
        <f t="shared" si="93"/>
        <v>813.45001200000002</v>
      </c>
      <c r="BO93">
        <f t="shared" si="132"/>
        <v>781.51500240000007</v>
      </c>
      <c r="BP93">
        <f t="shared" si="94"/>
        <v>774.16323494117648</v>
      </c>
      <c r="BQ93">
        <f t="shared" si="95"/>
        <v>7.3517674588235877</v>
      </c>
      <c r="BR93">
        <f t="shared" si="96"/>
        <v>33.899963999999954</v>
      </c>
      <c r="BS93">
        <f t="shared" si="97"/>
        <v>48.90002400000003</v>
      </c>
      <c r="BT93">
        <f t="shared" si="98"/>
        <v>35</v>
      </c>
      <c r="BU93">
        <f t="shared" si="99"/>
        <v>51.050048000000061</v>
      </c>
      <c r="BV93">
        <f t="shared" si="100"/>
        <v>794.31666266666662</v>
      </c>
      <c r="BW93">
        <f t="shared" si="101"/>
        <v>790.95475847619048</v>
      </c>
      <c r="BX93">
        <f t="shared" si="102"/>
        <v>784.55727425454552</v>
      </c>
      <c r="BY93">
        <f t="shared" si="103"/>
        <v>771.98523992380956</v>
      </c>
      <c r="BZ93">
        <f t="shared" si="104"/>
        <v>826.90002400000003</v>
      </c>
      <c r="CA93">
        <f t="shared" si="105"/>
        <v>751.09997599999997</v>
      </c>
      <c r="CB93">
        <f t="shared" si="106"/>
        <v>772.36917366666671</v>
      </c>
      <c r="CC93">
        <f t="shared" si="107"/>
        <v>772.20624850000002</v>
      </c>
      <c r="CD93">
        <f t="shared" si="108"/>
        <v>779.01296026634918</v>
      </c>
      <c r="CE93">
        <f t="shared" si="109"/>
        <v>757.38384256229506</v>
      </c>
      <c r="CF93">
        <f t="shared" si="110"/>
        <v>797.04998799999998</v>
      </c>
      <c r="CG93">
        <f t="shared" si="111"/>
        <v>799.5</v>
      </c>
      <c r="CH93">
        <f t="shared" si="112"/>
        <v>767.04998799999998</v>
      </c>
    </row>
    <row r="94" spans="1:86">
      <c r="A94" s="1">
        <v>39584</v>
      </c>
      <c r="B94">
        <v>831.95001200000002</v>
      </c>
      <c r="C94">
        <v>831.95001200000002</v>
      </c>
      <c r="D94">
        <v>816</v>
      </c>
      <c r="E94">
        <v>821.09997599999997</v>
      </c>
      <c r="F94">
        <v>453991</v>
      </c>
      <c r="G94">
        <f t="shared" si="126"/>
        <v>-163666.05175344271</v>
      </c>
      <c r="H94">
        <f t="shared" si="154"/>
        <v>209448.77494281778</v>
      </c>
      <c r="I94">
        <f t="shared" si="127"/>
        <v>825.25</v>
      </c>
      <c r="J94">
        <f t="shared" si="134"/>
        <v>825.25</v>
      </c>
      <c r="K94">
        <f t="shared" si="135"/>
        <v>764.92500299999995</v>
      </c>
      <c r="L94">
        <f t="shared" si="136"/>
        <v>1</v>
      </c>
      <c r="M94">
        <f t="shared" si="137"/>
        <v>6</v>
      </c>
      <c r="N94">
        <f t="shared" si="138"/>
        <v>90</v>
      </c>
      <c r="O94">
        <f t="shared" si="139"/>
        <v>40</v>
      </c>
      <c r="P94">
        <f t="shared" si="114"/>
        <v>15.950012000000015</v>
      </c>
      <c r="Q94">
        <f t="shared" si="115"/>
        <v>10.850036000000046</v>
      </c>
      <c r="R94">
        <f t="shared" si="116"/>
        <v>5.0999759999999696</v>
      </c>
      <c r="S94">
        <f t="shared" si="117"/>
        <v>15.950012000000015</v>
      </c>
      <c r="T94">
        <f t="shared" si="153"/>
        <v>25.225799148096563</v>
      </c>
      <c r="U94">
        <f t="shared" si="118"/>
        <v>3.0499879999999848</v>
      </c>
      <c r="V94">
        <f t="shared" si="119"/>
        <v>6</v>
      </c>
      <c r="W94">
        <f t="shared" si="120"/>
        <v>0</v>
      </c>
      <c r="X94">
        <f t="shared" si="121"/>
        <v>6</v>
      </c>
      <c r="Y94">
        <f t="shared" si="151"/>
        <v>6.9296636060441354</v>
      </c>
      <c r="Z94">
        <f t="shared" si="152"/>
        <v>4.2773205292546921</v>
      </c>
      <c r="AA94">
        <f t="shared" si="148"/>
        <v>27.470541430070096</v>
      </c>
      <c r="AB94">
        <f t="shared" si="149"/>
        <v>16.956134884541179</v>
      </c>
      <c r="AC94">
        <f t="shared" si="150"/>
        <v>23.666876340400204</v>
      </c>
      <c r="AD94">
        <f t="shared" ref="AD94:AD157" si="158">AVERAGE(AC81:AC94)</f>
        <v>15.196749768654772</v>
      </c>
      <c r="AE94">
        <f t="shared" si="131"/>
        <v>796.18999039999994</v>
      </c>
      <c r="AF94">
        <f t="shared" si="133"/>
        <v>790.97499599999992</v>
      </c>
      <c r="AG94">
        <f t="shared" si="155"/>
        <v>768.1674988000002</v>
      </c>
      <c r="AH94">
        <f t="shared" si="140"/>
        <v>784.31500239999991</v>
      </c>
      <c r="AI94">
        <f t="shared" si="141"/>
        <v>825.56538837291919</v>
      </c>
      <c r="AJ94">
        <f t="shared" si="142"/>
        <v>743.06461642708064</v>
      </c>
      <c r="AK94">
        <f t="shared" si="143"/>
        <v>0.94587429586900418</v>
      </c>
      <c r="AL94">
        <f t="shared" si="122"/>
        <v>-0.36050505792723359</v>
      </c>
      <c r="AM94">
        <f t="shared" si="123"/>
        <v>-163666.05175344271</v>
      </c>
      <c r="AN94">
        <f t="shared" si="156"/>
        <v>1391220.516196592</v>
      </c>
      <c r="AO94">
        <f t="shared" si="157"/>
        <v>17175608</v>
      </c>
      <c r="AP94">
        <f t="shared" ref="AP94:AP157" si="159">AN94/AO94</f>
        <v>8.0999782726561526E-2</v>
      </c>
      <c r="AQ94">
        <f t="shared" ref="AQ94:AQ157" si="160">((E94-AQ93)*0.34)+AQ93</f>
        <v>802.84385141491452</v>
      </c>
      <c r="AR94">
        <f t="shared" ref="AR94:AR157" si="161">((E95-AR93)*0.285)+AR93</f>
        <v>803.19727726552787</v>
      </c>
      <c r="AS94">
        <f t="shared" ref="AS94:AS157" si="162">((E94-AS93)*0.18)+AS93</f>
        <v>788.19586867179896</v>
      </c>
      <c r="AT94">
        <f t="shared" ref="AT94:AT157" si="163">((E94-AT93)*0.09)+AT93</f>
        <v>779.5750528563608</v>
      </c>
      <c r="AU94">
        <f t="shared" ref="AU94:AU157" si="164">((E94-AU93)*0.15)+AU93</f>
        <v>784.6771668468391</v>
      </c>
      <c r="AV94">
        <f t="shared" ref="AV94:AV157" si="165">((E94-AV93)*0.07)+AV93</f>
        <v>780.67310883988125</v>
      </c>
      <c r="AW94">
        <f t="shared" ref="AW94:AW157" si="166">AU94-AV94</f>
        <v>4.0040580069578482</v>
      </c>
      <c r="AX94">
        <f t="shared" si="113"/>
        <v>-5.6447073730886874</v>
      </c>
      <c r="AY94">
        <f t="shared" si="87"/>
        <v>9.6487653800465356</v>
      </c>
      <c r="AZ94">
        <f t="shared" si="124"/>
        <v>823.01666266666655</v>
      </c>
      <c r="BA94">
        <f t="shared" si="125"/>
        <v>373642157.70070261</v>
      </c>
      <c r="BB94">
        <f t="shared" si="128"/>
        <v>373642157.70070261</v>
      </c>
      <c r="BC94">
        <f t="shared" si="129"/>
        <v>0</v>
      </c>
      <c r="BD94">
        <f t="shared" si="144"/>
        <v>6120953665.8313093</v>
      </c>
      <c r="BE94">
        <f t="shared" si="145"/>
        <v>3634978117.6680598</v>
      </c>
      <c r="BF94">
        <f t="shared" si="146"/>
        <v>1.6839038551786585</v>
      </c>
      <c r="BG94">
        <f t="shared" si="147"/>
        <v>62.74084117914748</v>
      </c>
      <c r="BH94">
        <f t="shared" si="88"/>
        <v>-7110458</v>
      </c>
      <c r="BI94">
        <f t="shared" si="89"/>
        <v>0.51289815950085382</v>
      </c>
      <c r="BJ94">
        <f t="shared" si="130"/>
        <v>-170.00120000000152</v>
      </c>
      <c r="BK94">
        <f t="shared" si="90"/>
        <v>-8.5180337091951281E-4</v>
      </c>
      <c r="BL94">
        <f t="shared" si="91"/>
        <v>0.9991481966290805</v>
      </c>
      <c r="BM94">
        <f t="shared" si="92"/>
        <v>21.740862339248597</v>
      </c>
      <c r="BN94">
        <f t="shared" si="93"/>
        <v>823.97500600000001</v>
      </c>
      <c r="BO94">
        <f t="shared" si="132"/>
        <v>793.43000480000001</v>
      </c>
      <c r="BP94">
        <f t="shared" si="94"/>
        <v>773.52941176470574</v>
      </c>
      <c r="BQ94">
        <f t="shared" si="95"/>
        <v>19.900593035294264</v>
      </c>
      <c r="BR94">
        <f t="shared" si="96"/>
        <v>36.699951999999939</v>
      </c>
      <c r="BS94">
        <f t="shared" si="97"/>
        <v>35.700012000000015</v>
      </c>
      <c r="BT94">
        <f t="shared" si="98"/>
        <v>22.049987999999985</v>
      </c>
      <c r="BU94">
        <f t="shared" si="99"/>
        <v>38.950012000000015</v>
      </c>
      <c r="BV94">
        <f t="shared" si="100"/>
        <v>806.36665466666659</v>
      </c>
      <c r="BW94">
        <f t="shared" si="101"/>
        <v>801.96903790476165</v>
      </c>
      <c r="BX94">
        <f t="shared" si="102"/>
        <v>791.84908676363648</v>
      </c>
      <c r="BY94">
        <f t="shared" si="103"/>
        <v>777.33595203809523</v>
      </c>
      <c r="BZ94">
        <f t="shared" si="104"/>
        <v>831.95001200000002</v>
      </c>
      <c r="CA94">
        <f t="shared" si="105"/>
        <v>757.54998799999998</v>
      </c>
      <c r="CB94">
        <f t="shared" si="106"/>
        <v>781.27049127999987</v>
      </c>
      <c r="CC94">
        <f t="shared" si="107"/>
        <v>775.47014405555547</v>
      </c>
      <c r="CD94">
        <f t="shared" si="108"/>
        <v>776.58498639825393</v>
      </c>
      <c r="CE94">
        <f t="shared" si="109"/>
        <v>758.35775701303044</v>
      </c>
      <c r="CF94">
        <f t="shared" si="110"/>
        <v>821.79998799999998</v>
      </c>
      <c r="CG94">
        <f t="shared" si="111"/>
        <v>826.90002400000003</v>
      </c>
      <c r="CH94">
        <f t="shared" si="112"/>
        <v>800</v>
      </c>
    </row>
    <row r="95" spans="1:86">
      <c r="A95" s="1">
        <v>39588</v>
      </c>
      <c r="B95">
        <v>830</v>
      </c>
      <c r="C95">
        <v>835</v>
      </c>
      <c r="D95">
        <v>810</v>
      </c>
      <c r="E95">
        <v>814.65002400000003</v>
      </c>
      <c r="F95">
        <v>1200269</v>
      </c>
      <c r="G95">
        <f t="shared" si="126"/>
        <v>-753766.62748351705</v>
      </c>
      <c r="H95">
        <f t="shared" si="154"/>
        <v>-544317.8525406993</v>
      </c>
      <c r="I95">
        <f t="shared" si="127"/>
        <v>822.41250600000001</v>
      </c>
      <c r="J95">
        <f t="shared" si="134"/>
        <v>825.25</v>
      </c>
      <c r="K95">
        <f t="shared" si="135"/>
        <v>764.92500299999995</v>
      </c>
      <c r="L95">
        <f t="shared" si="136"/>
        <v>2</v>
      </c>
      <c r="M95">
        <f t="shared" si="137"/>
        <v>7</v>
      </c>
      <c r="N95">
        <f t="shared" si="138"/>
        <v>80</v>
      </c>
      <c r="O95">
        <f t="shared" si="139"/>
        <v>30</v>
      </c>
      <c r="P95">
        <f t="shared" si="114"/>
        <v>25</v>
      </c>
      <c r="Q95">
        <f t="shared" si="115"/>
        <v>20.34997599999997</v>
      </c>
      <c r="R95">
        <f t="shared" si="116"/>
        <v>4.6500240000000304</v>
      </c>
      <c r="S95">
        <f t="shared" si="117"/>
        <v>25</v>
      </c>
      <c r="T95">
        <f t="shared" si="153"/>
        <v>25.209670637518236</v>
      </c>
      <c r="U95">
        <f t="shared" si="118"/>
        <v>-19</v>
      </c>
      <c r="V95">
        <f t="shared" si="119"/>
        <v>20</v>
      </c>
      <c r="W95">
        <f t="shared" si="120"/>
        <v>0</v>
      </c>
      <c r="X95">
        <f t="shared" si="121"/>
        <v>20</v>
      </c>
      <c r="Y95">
        <f t="shared" si="151"/>
        <v>6.4346876341838399</v>
      </c>
      <c r="Z95">
        <f t="shared" si="152"/>
        <v>5.4003690628793573</v>
      </c>
      <c r="AA95">
        <f t="shared" si="148"/>
        <v>25.52467950377515</v>
      </c>
      <c r="AB95">
        <f t="shared" si="149"/>
        <v>21.421815225313853</v>
      </c>
      <c r="AC95">
        <f t="shared" si="150"/>
        <v>8.7394475394540549</v>
      </c>
      <c r="AD95">
        <f t="shared" si="158"/>
        <v>12.421480480003908</v>
      </c>
      <c r="AE95">
        <f t="shared" si="131"/>
        <v>805.05</v>
      </c>
      <c r="AF95">
        <f t="shared" si="133"/>
        <v>799.26666266666655</v>
      </c>
      <c r="AG95">
        <f t="shared" si="155"/>
        <v>770.87500000000023</v>
      </c>
      <c r="AH95">
        <f t="shared" si="140"/>
        <v>787.3400024</v>
      </c>
      <c r="AI95">
        <f t="shared" si="141"/>
        <v>832.42962832030594</v>
      </c>
      <c r="AJ95">
        <f t="shared" si="142"/>
        <v>742.25037647969407</v>
      </c>
      <c r="AK95">
        <f t="shared" si="143"/>
        <v>0.80284151889249833</v>
      </c>
      <c r="AL95">
        <f t="shared" si="122"/>
        <v>-0.62799807999999757</v>
      </c>
      <c r="AM95">
        <f t="shared" si="123"/>
        <v>-753766.62748351705</v>
      </c>
      <c r="AN95">
        <f t="shared" si="156"/>
        <v>606115.88871307496</v>
      </c>
      <c r="AO95">
        <f t="shared" si="157"/>
        <v>18093835</v>
      </c>
      <c r="AP95">
        <f t="shared" si="159"/>
        <v>3.3498475514620034E-2</v>
      </c>
      <c r="AQ95">
        <f t="shared" si="160"/>
        <v>806.85795009384356</v>
      </c>
      <c r="AR95">
        <f t="shared" si="161"/>
        <v>806.06230324485239</v>
      </c>
      <c r="AS95">
        <f t="shared" si="162"/>
        <v>792.95761663087512</v>
      </c>
      <c r="AT95">
        <f t="shared" si="163"/>
        <v>782.73180025928832</v>
      </c>
      <c r="AU95">
        <f t="shared" si="164"/>
        <v>789.17309541981319</v>
      </c>
      <c r="AV95">
        <f t="shared" si="165"/>
        <v>783.05149290108955</v>
      </c>
      <c r="AW95">
        <f t="shared" si="166"/>
        <v>6.1216025187236482</v>
      </c>
      <c r="AX95">
        <f t="shared" si="113"/>
        <v>-3.2914453947262201</v>
      </c>
      <c r="AY95">
        <f t="shared" si="87"/>
        <v>9.4130479134498692</v>
      </c>
      <c r="AZ95">
        <f t="shared" si="124"/>
        <v>819.88334133333331</v>
      </c>
      <c r="BA95">
        <f t="shared" si="125"/>
        <v>984080558.21881866</v>
      </c>
      <c r="BB95">
        <f t="shared" si="128"/>
        <v>0</v>
      </c>
      <c r="BC95">
        <f t="shared" si="129"/>
        <v>984080558.21881866</v>
      </c>
      <c r="BD95">
        <f t="shared" si="144"/>
        <v>6120953665.8313093</v>
      </c>
      <c r="BE95">
        <f t="shared" si="145"/>
        <v>3875773312.4734612</v>
      </c>
      <c r="BF95">
        <f t="shared" si="146"/>
        <v>1.5792857766299566</v>
      </c>
      <c r="BG95">
        <f t="shared" si="147"/>
        <v>61.229577231780027</v>
      </c>
      <c r="BH95">
        <f t="shared" si="88"/>
        <v>-8310727</v>
      </c>
      <c r="BI95">
        <f t="shared" si="89"/>
        <v>0.78176244783647875</v>
      </c>
      <c r="BJ95">
        <f t="shared" si="130"/>
        <v>-744.99519999999393</v>
      </c>
      <c r="BK95">
        <f t="shared" si="90"/>
        <v>-7.8552578108952945E-3</v>
      </c>
      <c r="BL95">
        <f t="shared" si="91"/>
        <v>0.99214474218910476</v>
      </c>
      <c r="BM95">
        <f t="shared" si="92"/>
        <v>23.764319458856765</v>
      </c>
      <c r="BN95">
        <f t="shared" si="93"/>
        <v>822.5</v>
      </c>
      <c r="BO95">
        <f t="shared" si="132"/>
        <v>804.14000239999996</v>
      </c>
      <c r="BP95">
        <f t="shared" si="94"/>
        <v>773.02205882352939</v>
      </c>
      <c r="BQ95">
        <f t="shared" si="95"/>
        <v>31.117943576470566</v>
      </c>
      <c r="BR95">
        <f t="shared" si="96"/>
        <v>47.950012000000015</v>
      </c>
      <c r="BS95">
        <f t="shared" si="97"/>
        <v>52.450012000000015</v>
      </c>
      <c r="BT95">
        <f t="shared" si="98"/>
        <v>47</v>
      </c>
      <c r="BU95">
        <f t="shared" si="99"/>
        <v>42</v>
      </c>
      <c r="BV95">
        <f t="shared" si="100"/>
        <v>812.51999920000003</v>
      </c>
      <c r="BW95">
        <f t="shared" si="101"/>
        <v>808.73333161904759</v>
      </c>
      <c r="BX95">
        <f t="shared" si="102"/>
        <v>797.36454523636371</v>
      </c>
      <c r="BY95">
        <f t="shared" si="103"/>
        <v>781.76285919999987</v>
      </c>
      <c r="BZ95">
        <f t="shared" si="104"/>
        <v>835</v>
      </c>
      <c r="CA95">
        <f t="shared" si="105"/>
        <v>757.54998799999998</v>
      </c>
      <c r="CB95">
        <f t="shared" si="106"/>
        <v>791.74000480000007</v>
      </c>
      <c r="CC95">
        <f t="shared" si="107"/>
        <v>784.2698531777778</v>
      </c>
      <c r="CD95">
        <f t="shared" si="108"/>
        <v>774.27664027079368</v>
      </c>
      <c r="CE95">
        <f t="shared" si="109"/>
        <v>758.77573030223073</v>
      </c>
      <c r="CF95">
        <f t="shared" si="110"/>
        <v>821.09997599999997</v>
      </c>
      <c r="CG95">
        <f t="shared" si="111"/>
        <v>831.95001200000002</v>
      </c>
      <c r="CH95">
        <f t="shared" si="112"/>
        <v>816</v>
      </c>
    </row>
    <row r="96" spans="1:86">
      <c r="A96" s="1">
        <v>39589</v>
      </c>
      <c r="B96">
        <v>805</v>
      </c>
      <c r="C96">
        <v>816</v>
      </c>
      <c r="D96">
        <v>790</v>
      </c>
      <c r="E96">
        <v>813.25</v>
      </c>
      <c r="F96">
        <v>582101</v>
      </c>
      <c r="G96">
        <f t="shared" si="126"/>
        <v>458964.25</v>
      </c>
      <c r="H96">
        <f t="shared" si="154"/>
        <v>-85353.602540699299</v>
      </c>
      <c r="I96">
        <f t="shared" si="127"/>
        <v>806.0625</v>
      </c>
      <c r="J96">
        <f t="shared" si="134"/>
        <v>825.25</v>
      </c>
      <c r="K96">
        <f t="shared" si="135"/>
        <v>764.92500299999995</v>
      </c>
      <c r="L96">
        <f t="shared" si="136"/>
        <v>3</v>
      </c>
      <c r="M96">
        <f t="shared" si="137"/>
        <v>8</v>
      </c>
      <c r="N96">
        <f t="shared" si="138"/>
        <v>70</v>
      </c>
      <c r="O96">
        <f t="shared" si="139"/>
        <v>20</v>
      </c>
      <c r="P96">
        <f t="shared" si="114"/>
        <v>26</v>
      </c>
      <c r="Q96">
        <f t="shared" si="115"/>
        <v>2.75</v>
      </c>
      <c r="R96">
        <f t="shared" si="116"/>
        <v>23.25</v>
      </c>
      <c r="S96">
        <f t="shared" si="117"/>
        <v>26</v>
      </c>
      <c r="T96">
        <f t="shared" si="153"/>
        <v>25.266122734838365</v>
      </c>
      <c r="U96">
        <f t="shared" si="118"/>
        <v>-3</v>
      </c>
      <c r="V96">
        <f t="shared" si="119"/>
        <v>-4.9987999999984822E-2</v>
      </c>
      <c r="W96">
        <f t="shared" si="120"/>
        <v>0</v>
      </c>
      <c r="X96">
        <f t="shared" si="121"/>
        <v>0</v>
      </c>
      <c r="Y96">
        <f t="shared" si="151"/>
        <v>5.9750670888849937</v>
      </c>
      <c r="Z96">
        <f t="shared" si="152"/>
        <v>5.0146284155308312</v>
      </c>
      <c r="AA96">
        <f t="shared" si="148"/>
        <v>23.648531876425313</v>
      </c>
      <c r="AB96">
        <f t="shared" si="149"/>
        <v>19.847241573858014</v>
      </c>
      <c r="AC96">
        <f t="shared" si="150"/>
        <v>8.7394475394540621</v>
      </c>
      <c r="AD96">
        <f t="shared" si="158"/>
        <v>10.546244558677705</v>
      </c>
      <c r="AE96">
        <f t="shared" si="131"/>
        <v>813.56999519999999</v>
      </c>
      <c r="AF96">
        <f t="shared" si="133"/>
        <v>806.41666666666663</v>
      </c>
      <c r="AG96">
        <f t="shared" si="155"/>
        <v>773.12250060000019</v>
      </c>
      <c r="AH96">
        <f t="shared" si="140"/>
        <v>791.99500119999993</v>
      </c>
      <c r="AI96">
        <f t="shared" si="141"/>
        <v>837.21143426464698</v>
      </c>
      <c r="AJ96">
        <f t="shared" si="142"/>
        <v>746.77856813535288</v>
      </c>
      <c r="AK96">
        <f t="shared" si="143"/>
        <v>0.73503621758057813</v>
      </c>
      <c r="AL96">
        <f t="shared" si="122"/>
        <v>0.78846153846153844</v>
      </c>
      <c r="AM96">
        <f t="shared" si="123"/>
        <v>458964.25</v>
      </c>
      <c r="AN96">
        <f t="shared" si="156"/>
        <v>894584.37493064755</v>
      </c>
      <c r="AO96">
        <f t="shared" si="157"/>
        <v>18320989</v>
      </c>
      <c r="AP96">
        <f t="shared" si="159"/>
        <v>4.8828388845746674E-2</v>
      </c>
      <c r="AQ96">
        <f t="shared" si="160"/>
        <v>809.03124706193671</v>
      </c>
      <c r="AR96">
        <f t="shared" si="161"/>
        <v>805.95905024006947</v>
      </c>
      <c r="AS96">
        <f t="shared" si="162"/>
        <v>796.61024563731758</v>
      </c>
      <c r="AT96">
        <f t="shared" si="163"/>
        <v>785.47843823595235</v>
      </c>
      <c r="AU96">
        <f t="shared" si="164"/>
        <v>792.78463110684118</v>
      </c>
      <c r="AV96">
        <f t="shared" si="165"/>
        <v>785.16538839801331</v>
      </c>
      <c r="AW96">
        <f t="shared" si="166"/>
        <v>7.6192427088278691</v>
      </c>
      <c r="AX96">
        <f t="shared" si="113"/>
        <v>-1.1093077740154018</v>
      </c>
      <c r="AY96">
        <f t="shared" si="87"/>
        <v>8.7285504828432714</v>
      </c>
      <c r="AZ96">
        <f t="shared" si="124"/>
        <v>806.41666666666663</v>
      </c>
      <c r="BA96">
        <f t="shared" si="125"/>
        <v>469415948.08333331</v>
      </c>
      <c r="BB96">
        <f t="shared" si="128"/>
        <v>0</v>
      </c>
      <c r="BC96">
        <f t="shared" si="129"/>
        <v>469415948.08333331</v>
      </c>
      <c r="BD96">
        <f t="shared" si="144"/>
        <v>6120953665.8313093</v>
      </c>
      <c r="BE96">
        <f t="shared" si="145"/>
        <v>3774624954.651772</v>
      </c>
      <c r="BF96">
        <f t="shared" si="146"/>
        <v>1.621605785837867</v>
      </c>
      <c r="BG96">
        <f t="shared" si="147"/>
        <v>61.855439692646264</v>
      </c>
      <c r="BH96">
        <f t="shared" si="88"/>
        <v>-8892828</v>
      </c>
      <c r="BI96">
        <f t="shared" si="89"/>
        <v>0.97039971723327534</v>
      </c>
      <c r="BJ96">
        <f t="shared" si="130"/>
        <v>-240.00240000000304</v>
      </c>
      <c r="BK96">
        <f t="shared" si="90"/>
        <v>-1.7185588396914234E-3</v>
      </c>
      <c r="BL96">
        <f t="shared" si="91"/>
        <v>0.99828144116030859</v>
      </c>
      <c r="BM96">
        <f t="shared" si="92"/>
        <v>23.831152692138289</v>
      </c>
      <c r="BN96">
        <f t="shared" si="93"/>
        <v>803</v>
      </c>
      <c r="BO96">
        <f t="shared" si="132"/>
        <v>809.24000240000009</v>
      </c>
      <c r="BP96">
        <f t="shared" si="94"/>
        <v>771.97794117647061</v>
      </c>
      <c r="BQ96">
        <f t="shared" si="95"/>
        <v>37.262061223529486</v>
      </c>
      <c r="BR96">
        <f t="shared" si="96"/>
        <v>37.59997599999997</v>
      </c>
      <c r="BS96">
        <f t="shared" si="97"/>
        <v>30.950012000000015</v>
      </c>
      <c r="BT96">
        <f t="shared" si="98"/>
        <v>38.200012000000015</v>
      </c>
      <c r="BU96">
        <f t="shared" si="99"/>
        <v>35</v>
      </c>
      <c r="BV96">
        <f t="shared" si="100"/>
        <v>815.25333253333338</v>
      </c>
      <c r="BW96">
        <f t="shared" si="101"/>
        <v>812.72857085714281</v>
      </c>
      <c r="BX96">
        <f t="shared" si="102"/>
        <v>802.07545389090899</v>
      </c>
      <c r="BY96">
        <f t="shared" si="103"/>
        <v>785.79857348571431</v>
      </c>
      <c r="BZ96">
        <f t="shared" si="104"/>
        <v>835</v>
      </c>
      <c r="CA96">
        <f t="shared" si="105"/>
        <v>758</v>
      </c>
      <c r="CB96">
        <f t="shared" si="106"/>
        <v>809.40232317333323</v>
      </c>
      <c r="CC96">
        <f t="shared" si="107"/>
        <v>794.18611511111112</v>
      </c>
      <c r="CD96">
        <f t="shared" si="108"/>
        <v>778.44564279952374</v>
      </c>
      <c r="CE96">
        <f t="shared" si="109"/>
        <v>757.3592316712527</v>
      </c>
      <c r="CF96">
        <f t="shared" si="110"/>
        <v>814.65002400000003</v>
      </c>
      <c r="CG96">
        <f t="shared" si="111"/>
        <v>835</v>
      </c>
      <c r="CH96">
        <f t="shared" si="112"/>
        <v>810</v>
      </c>
    </row>
    <row r="97" spans="1:86">
      <c r="A97" s="1">
        <v>39590</v>
      </c>
      <c r="B97">
        <v>805</v>
      </c>
      <c r="C97">
        <v>813</v>
      </c>
      <c r="D97">
        <v>790.04998799999998</v>
      </c>
      <c r="E97">
        <v>805.70001200000002</v>
      </c>
      <c r="F97">
        <v>528468</v>
      </c>
      <c r="G97">
        <f t="shared" si="126"/>
        <v>192275.57810636531</v>
      </c>
      <c r="H97">
        <f t="shared" si="154"/>
        <v>106921.97556566601</v>
      </c>
      <c r="I97">
        <f t="shared" si="127"/>
        <v>803.4375</v>
      </c>
      <c r="J97">
        <f t="shared" si="134"/>
        <v>825.25</v>
      </c>
      <c r="K97">
        <f t="shared" si="135"/>
        <v>764.92500299999995</v>
      </c>
      <c r="L97">
        <f t="shared" si="136"/>
        <v>4</v>
      </c>
      <c r="M97">
        <f t="shared" si="137"/>
        <v>9</v>
      </c>
      <c r="N97">
        <f t="shared" si="138"/>
        <v>60</v>
      </c>
      <c r="O97">
        <f t="shared" si="139"/>
        <v>10</v>
      </c>
      <c r="P97">
        <f t="shared" si="114"/>
        <v>22.950012000000015</v>
      </c>
      <c r="Q97">
        <f t="shared" si="115"/>
        <v>7.2999879999999848</v>
      </c>
      <c r="R97">
        <f t="shared" si="116"/>
        <v>15.65002400000003</v>
      </c>
      <c r="S97">
        <f t="shared" si="117"/>
        <v>22.950012000000015</v>
      </c>
      <c r="T97">
        <f t="shared" si="153"/>
        <v>25.100686253778484</v>
      </c>
      <c r="U97">
        <f t="shared" si="118"/>
        <v>-0.20001200000001518</v>
      </c>
      <c r="V97">
        <f t="shared" si="119"/>
        <v>5.8499759999999696</v>
      </c>
      <c r="W97">
        <f t="shared" si="120"/>
        <v>0</v>
      </c>
      <c r="X97">
        <f t="shared" si="121"/>
        <v>5.8499759999999696</v>
      </c>
      <c r="Y97">
        <f t="shared" si="151"/>
        <v>5.548276582536066</v>
      </c>
      <c r="Z97">
        <f t="shared" si="152"/>
        <v>5.0742961001357694</v>
      </c>
      <c r="AA97">
        <f t="shared" si="148"/>
        <v>22.104083236771533</v>
      </c>
      <c r="AB97">
        <f t="shared" si="149"/>
        <v>20.215766409063495</v>
      </c>
      <c r="AC97">
        <f t="shared" si="150"/>
        <v>4.4620121373561643</v>
      </c>
      <c r="AD97">
        <f t="shared" si="158"/>
        <v>10.706717933802002</v>
      </c>
      <c r="AE97">
        <f t="shared" si="131"/>
        <v>815.3</v>
      </c>
      <c r="AF97">
        <f t="shared" si="133"/>
        <v>812.25833133333333</v>
      </c>
      <c r="AG97">
        <f t="shared" si="155"/>
        <v>775.51500240000018</v>
      </c>
      <c r="AH97">
        <f t="shared" si="140"/>
        <v>795.00000000000011</v>
      </c>
      <c r="AI97">
        <f t="shared" si="141"/>
        <v>839.45979492171261</v>
      </c>
      <c r="AJ97">
        <f t="shared" si="142"/>
        <v>750.54020507828761</v>
      </c>
      <c r="AK97">
        <f t="shared" si="143"/>
        <v>0.62033357349984553</v>
      </c>
      <c r="AL97">
        <f t="shared" si="122"/>
        <v>0.36383580104446306</v>
      </c>
      <c r="AM97">
        <f t="shared" si="123"/>
        <v>192275.57810636531</v>
      </c>
      <c r="AN97">
        <f t="shared" si="156"/>
        <v>1213803.6188229888</v>
      </c>
      <c r="AO97">
        <f t="shared" si="157"/>
        <v>18566134</v>
      </c>
      <c r="AP97">
        <f t="shared" si="159"/>
        <v>6.5377294962052343E-2</v>
      </c>
      <c r="AQ97">
        <f t="shared" si="160"/>
        <v>807.89862714087826</v>
      </c>
      <c r="AR97">
        <f t="shared" si="161"/>
        <v>801.29671408164961</v>
      </c>
      <c r="AS97">
        <f t="shared" si="162"/>
        <v>798.24640358260046</v>
      </c>
      <c r="AT97">
        <f t="shared" si="163"/>
        <v>787.2983798747166</v>
      </c>
      <c r="AU97">
        <f t="shared" si="164"/>
        <v>794.72193824081501</v>
      </c>
      <c r="AV97">
        <f t="shared" si="165"/>
        <v>786.60281205015235</v>
      </c>
      <c r="AW97">
        <f t="shared" si="166"/>
        <v>8.1191261906626551</v>
      </c>
      <c r="AX97">
        <f t="shared" si="113"/>
        <v>0.73637901892020974</v>
      </c>
      <c r="AY97">
        <f t="shared" si="87"/>
        <v>7.3827471717424453</v>
      </c>
      <c r="AZ97">
        <f t="shared" si="124"/>
        <v>802.91666666666663</v>
      </c>
      <c r="BA97">
        <f t="shared" si="125"/>
        <v>424315765</v>
      </c>
      <c r="BB97">
        <f t="shared" si="128"/>
        <v>0</v>
      </c>
      <c r="BC97">
        <f t="shared" si="129"/>
        <v>424315765</v>
      </c>
      <c r="BD97">
        <f t="shared" si="144"/>
        <v>5434205100.9519415</v>
      </c>
      <c r="BE97">
        <f t="shared" si="145"/>
        <v>4198940719.651772</v>
      </c>
      <c r="BF97">
        <f t="shared" si="146"/>
        <v>1.2941847631996608</v>
      </c>
      <c r="BG97">
        <f t="shared" si="147"/>
        <v>56.411531623751308</v>
      </c>
      <c r="BH97">
        <f t="shared" si="88"/>
        <v>-9421296</v>
      </c>
      <c r="BI97">
        <f t="shared" si="89"/>
        <v>1.0321760952648356</v>
      </c>
      <c r="BJ97">
        <f t="shared" si="130"/>
        <v>-854.99879999999848</v>
      </c>
      <c r="BK97">
        <f t="shared" si="90"/>
        <v>-9.2837233323086188E-3</v>
      </c>
      <c r="BL97">
        <f t="shared" si="91"/>
        <v>0.99071627666769135</v>
      </c>
      <c r="BM97">
        <f t="shared" si="92"/>
        <v>23.432369376098958</v>
      </c>
      <c r="BN97">
        <f t="shared" si="93"/>
        <v>801.52499399999999</v>
      </c>
      <c r="BO97">
        <f t="shared" si="132"/>
        <v>812.89000239999996</v>
      </c>
      <c r="BP97">
        <f t="shared" si="94"/>
        <v>771.27279394117647</v>
      </c>
      <c r="BQ97">
        <f t="shared" si="95"/>
        <v>41.617208458823484</v>
      </c>
      <c r="BR97">
        <f t="shared" si="96"/>
        <v>35.15002400000003</v>
      </c>
      <c r="BS97">
        <f t="shared" si="97"/>
        <v>28.549987999999985</v>
      </c>
      <c r="BT97">
        <f t="shared" si="98"/>
        <v>39</v>
      </c>
      <c r="BU97">
        <f t="shared" si="99"/>
        <v>36.09997599999997</v>
      </c>
      <c r="BV97">
        <f t="shared" si="100"/>
        <v>812.63000480000005</v>
      </c>
      <c r="BW97">
        <f t="shared" si="101"/>
        <v>812.52381238095234</v>
      </c>
      <c r="BX97">
        <f t="shared" si="102"/>
        <v>804.56727403636364</v>
      </c>
      <c r="BY97">
        <f t="shared" si="103"/>
        <v>788.90119361904749</v>
      </c>
      <c r="BZ97">
        <f t="shared" si="104"/>
        <v>835</v>
      </c>
      <c r="CA97">
        <f t="shared" si="105"/>
        <v>758</v>
      </c>
      <c r="CB97">
        <f t="shared" si="106"/>
        <v>819.08665926666674</v>
      </c>
      <c r="CC97">
        <f t="shared" si="107"/>
        <v>809.87832453333328</v>
      </c>
      <c r="CD97">
        <f t="shared" si="108"/>
        <v>780.14869869920642</v>
      </c>
      <c r="CE97">
        <f t="shared" si="109"/>
        <v>757.91494144263004</v>
      </c>
      <c r="CF97">
        <f t="shared" si="110"/>
        <v>813.25</v>
      </c>
      <c r="CG97">
        <f t="shared" si="111"/>
        <v>816</v>
      </c>
      <c r="CH97">
        <f t="shared" si="112"/>
        <v>790</v>
      </c>
    </row>
    <row r="98" spans="1:86">
      <c r="A98" s="1">
        <v>39591</v>
      </c>
      <c r="B98">
        <v>805</v>
      </c>
      <c r="C98">
        <v>812.79998799999998</v>
      </c>
      <c r="D98">
        <v>784.20001200000002</v>
      </c>
      <c r="E98">
        <v>789.59997599999997</v>
      </c>
      <c r="F98">
        <v>585070</v>
      </c>
      <c r="G98">
        <f t="shared" si="126"/>
        <v>-364135.76302861393</v>
      </c>
      <c r="H98">
        <f t="shared" si="154"/>
        <v>-257213.78746294792</v>
      </c>
      <c r="I98">
        <f t="shared" si="127"/>
        <v>797.89999399999999</v>
      </c>
      <c r="J98">
        <f t="shared" si="134"/>
        <v>825.25</v>
      </c>
      <c r="K98">
        <f t="shared" si="135"/>
        <v>764.92500299999995</v>
      </c>
      <c r="L98">
        <f t="shared" si="136"/>
        <v>5</v>
      </c>
      <c r="M98">
        <f t="shared" si="137"/>
        <v>10</v>
      </c>
      <c r="N98">
        <f t="shared" si="138"/>
        <v>50</v>
      </c>
      <c r="O98">
        <f t="shared" si="139"/>
        <v>0</v>
      </c>
      <c r="P98">
        <f t="shared" si="114"/>
        <v>28.59997599999997</v>
      </c>
      <c r="Q98">
        <f t="shared" si="115"/>
        <v>23.200012000000015</v>
      </c>
      <c r="R98">
        <f t="shared" si="116"/>
        <v>5.3999639999999545</v>
      </c>
      <c r="S98">
        <f t="shared" si="117"/>
        <v>28.59997599999997</v>
      </c>
      <c r="T98">
        <f t="shared" si="153"/>
        <v>25.350635521365735</v>
      </c>
      <c r="U98">
        <f t="shared" si="118"/>
        <v>-32.59997599999997</v>
      </c>
      <c r="V98">
        <f t="shared" si="119"/>
        <v>28.700012000000015</v>
      </c>
      <c r="W98">
        <f t="shared" si="120"/>
        <v>0</v>
      </c>
      <c r="X98">
        <f t="shared" si="121"/>
        <v>28.700012000000015</v>
      </c>
      <c r="Y98">
        <f t="shared" si="151"/>
        <v>5.1519711123549188</v>
      </c>
      <c r="Z98">
        <f t="shared" si="152"/>
        <v>6.7618472358403583</v>
      </c>
      <c r="AA98">
        <f t="shared" si="148"/>
        <v>20.322847953901562</v>
      </c>
      <c r="AB98">
        <f t="shared" si="149"/>
        <v>26.673284897104114</v>
      </c>
      <c r="AC98">
        <f t="shared" si="150"/>
        <v>13.512679784389237</v>
      </c>
      <c r="AD98">
        <f t="shared" si="158"/>
        <v>11.108312194605698</v>
      </c>
      <c r="AE98">
        <f t="shared" si="131"/>
        <v>808.85999760000004</v>
      </c>
      <c r="AF98">
        <f t="shared" si="133"/>
        <v>811.01666266666655</v>
      </c>
      <c r="AG98">
        <f t="shared" si="155"/>
        <v>776.74250180000001</v>
      </c>
      <c r="AH98">
        <f t="shared" si="140"/>
        <v>796.90499880000004</v>
      </c>
      <c r="AI98">
        <f t="shared" si="141"/>
        <v>838.55473051257275</v>
      </c>
      <c r="AJ98">
        <f t="shared" si="142"/>
        <v>755.25526708742734</v>
      </c>
      <c r="AK98">
        <f t="shared" si="143"/>
        <v>0.41230408336826185</v>
      </c>
      <c r="AL98">
        <f t="shared" si="122"/>
        <v>-0.62237982297607797</v>
      </c>
      <c r="AM98">
        <f t="shared" si="123"/>
        <v>-364135.76302861393</v>
      </c>
      <c r="AN98">
        <f t="shared" si="156"/>
        <v>679858.38706819457</v>
      </c>
      <c r="AO98">
        <f t="shared" si="157"/>
        <v>18704558</v>
      </c>
      <c r="AP98">
        <f t="shared" si="159"/>
        <v>3.6347204091547874E-2</v>
      </c>
      <c r="AQ98">
        <f t="shared" si="160"/>
        <v>801.67708575297968</v>
      </c>
      <c r="AR98">
        <f t="shared" si="161"/>
        <v>790.02590056837948</v>
      </c>
      <c r="AS98">
        <f t="shared" si="162"/>
        <v>796.69004661773238</v>
      </c>
      <c r="AT98">
        <f t="shared" si="163"/>
        <v>787.50552352599209</v>
      </c>
      <c r="AU98">
        <f t="shared" si="164"/>
        <v>793.95364390469274</v>
      </c>
      <c r="AV98">
        <f t="shared" si="165"/>
        <v>786.81261352664171</v>
      </c>
      <c r="AW98">
        <f t="shared" si="166"/>
        <v>7.1410303780510276</v>
      </c>
      <c r="AX98">
        <f t="shared" si="113"/>
        <v>2.0173092907463737</v>
      </c>
      <c r="AY98">
        <f t="shared" si="87"/>
        <v>5.1237210873046539</v>
      </c>
      <c r="AZ98">
        <f t="shared" si="124"/>
        <v>795.53332533333332</v>
      </c>
      <c r="BA98">
        <f t="shared" si="125"/>
        <v>465442682.65277332</v>
      </c>
      <c r="BB98">
        <f t="shared" si="128"/>
        <v>0</v>
      </c>
      <c r="BC98">
        <f t="shared" si="129"/>
        <v>465442682.65277332</v>
      </c>
      <c r="BD98">
        <f t="shared" si="144"/>
        <v>3982762202.6405625</v>
      </c>
      <c r="BE98">
        <f t="shared" si="145"/>
        <v>4664383402.3045454</v>
      </c>
      <c r="BF98">
        <f t="shared" si="146"/>
        <v>0.85386681563800859</v>
      </c>
      <c r="BG98">
        <f t="shared" si="147"/>
        <v>46.058692481862579</v>
      </c>
      <c r="BH98">
        <f t="shared" si="88"/>
        <v>-10006366</v>
      </c>
      <c r="BI98">
        <f t="shared" si="89"/>
        <v>0.90758971771481778</v>
      </c>
      <c r="BJ98">
        <f t="shared" si="130"/>
        <v>-1710.0036000000046</v>
      </c>
      <c r="BK98">
        <f t="shared" si="90"/>
        <v>-1.9982668189410482E-2</v>
      </c>
      <c r="BL98">
        <f t="shared" si="91"/>
        <v>0.98001733181058948</v>
      </c>
      <c r="BM98">
        <f t="shared" si="92"/>
        <v>21.951336024445396</v>
      </c>
      <c r="BN98">
        <f t="shared" si="93"/>
        <v>798.5</v>
      </c>
      <c r="BO98">
        <f t="shared" si="132"/>
        <v>809.9</v>
      </c>
      <c r="BP98">
        <f t="shared" si="94"/>
        <v>770.30882352941171</v>
      </c>
      <c r="BQ98">
        <f t="shared" si="95"/>
        <v>39.591176470588266</v>
      </c>
      <c r="BR98">
        <f t="shared" si="96"/>
        <v>24.699951999999939</v>
      </c>
      <c r="BS98">
        <f t="shared" si="97"/>
        <v>26.200012000000015</v>
      </c>
      <c r="BT98">
        <f t="shared" si="98"/>
        <v>42</v>
      </c>
      <c r="BU98">
        <f t="shared" si="99"/>
        <v>39</v>
      </c>
      <c r="BV98">
        <f t="shared" si="100"/>
        <v>804.06333013333335</v>
      </c>
      <c r="BW98">
        <f t="shared" si="101"/>
        <v>806.04999657142844</v>
      </c>
      <c r="BX98">
        <f t="shared" si="102"/>
        <v>803.58545149090935</v>
      </c>
      <c r="BY98">
        <f t="shared" si="103"/>
        <v>790.24261967619043</v>
      </c>
      <c r="BZ98">
        <f t="shared" si="104"/>
        <v>835</v>
      </c>
      <c r="CA98">
        <f t="shared" si="105"/>
        <v>758</v>
      </c>
      <c r="CB98">
        <f t="shared" si="106"/>
        <v>815.56866198666671</v>
      </c>
      <c r="CC98">
        <f t="shared" si="107"/>
        <v>817.74165983333342</v>
      </c>
      <c r="CD98">
        <f t="shared" si="108"/>
        <v>783.85184239904754</v>
      </c>
      <c r="CE98">
        <f t="shared" si="109"/>
        <v>756.36752767503026</v>
      </c>
      <c r="CF98">
        <f t="shared" si="110"/>
        <v>805.70001200000002</v>
      </c>
      <c r="CG98">
        <f t="shared" si="111"/>
        <v>813</v>
      </c>
      <c r="CH98">
        <f t="shared" si="112"/>
        <v>790.04998799999998</v>
      </c>
    </row>
    <row r="99" spans="1:86">
      <c r="A99" s="1">
        <v>39594</v>
      </c>
      <c r="B99">
        <v>780</v>
      </c>
      <c r="C99">
        <v>780.20001200000002</v>
      </c>
      <c r="D99">
        <v>755.5</v>
      </c>
      <c r="E99">
        <v>761.75</v>
      </c>
      <c r="F99">
        <v>610536</v>
      </c>
      <c r="G99">
        <f t="shared" si="126"/>
        <v>-301560.44160755893</v>
      </c>
      <c r="H99">
        <f t="shared" si="154"/>
        <v>-558774.22907050687</v>
      </c>
      <c r="I99">
        <f t="shared" si="127"/>
        <v>769.36250300000006</v>
      </c>
      <c r="J99">
        <f t="shared" si="134"/>
        <v>825.25</v>
      </c>
      <c r="K99">
        <f t="shared" si="135"/>
        <v>768.28750600000001</v>
      </c>
      <c r="L99">
        <f t="shared" si="136"/>
        <v>6</v>
      </c>
      <c r="M99">
        <f t="shared" si="137"/>
        <v>10</v>
      </c>
      <c r="N99">
        <f t="shared" si="138"/>
        <v>40</v>
      </c>
      <c r="O99">
        <f t="shared" si="139"/>
        <v>0</v>
      </c>
      <c r="P99">
        <f t="shared" si="114"/>
        <v>24.700012000000015</v>
      </c>
      <c r="Q99">
        <f t="shared" si="115"/>
        <v>18.450012000000015</v>
      </c>
      <c r="R99">
        <f t="shared" si="116"/>
        <v>6.25</v>
      </c>
      <c r="S99">
        <f t="shared" si="117"/>
        <v>24.700012000000015</v>
      </c>
      <c r="T99">
        <f t="shared" si="153"/>
        <v>25.304162412696758</v>
      </c>
      <c r="U99">
        <f t="shared" si="118"/>
        <v>0.59997599999996964</v>
      </c>
      <c r="V99">
        <f t="shared" si="119"/>
        <v>0.20001200000001518</v>
      </c>
      <c r="W99">
        <f t="shared" si="120"/>
        <v>0.59997599999996964</v>
      </c>
      <c r="X99">
        <f t="shared" si="121"/>
        <v>0</v>
      </c>
      <c r="Y99">
        <f t="shared" si="151"/>
        <v>4.826828604329565</v>
      </c>
      <c r="Z99">
        <f t="shared" si="152"/>
        <v>6.278858147566047</v>
      </c>
      <c r="AA99">
        <f t="shared" si="148"/>
        <v>19.075235629643402</v>
      </c>
      <c r="AB99">
        <f t="shared" si="149"/>
        <v>24.813538757621679</v>
      </c>
      <c r="AC99">
        <f t="shared" si="150"/>
        <v>13.074648832397843</v>
      </c>
      <c r="AD99">
        <f t="shared" si="158"/>
        <v>11.691764277957521</v>
      </c>
      <c r="AE99">
        <f t="shared" si="131"/>
        <v>796.99000239999998</v>
      </c>
      <c r="AF99">
        <f t="shared" si="133"/>
        <v>801.00833133333344</v>
      </c>
      <c r="AG99">
        <f t="shared" si="155"/>
        <v>777.47750239999993</v>
      </c>
      <c r="AH99">
        <f t="shared" si="140"/>
        <v>796.58999640000002</v>
      </c>
      <c r="AI99">
        <f t="shared" si="141"/>
        <v>839.23885871956634</v>
      </c>
      <c r="AJ99">
        <f t="shared" si="142"/>
        <v>753.9411340804337</v>
      </c>
      <c r="AK99">
        <f t="shared" si="143"/>
        <v>9.1548349649455629E-2</v>
      </c>
      <c r="AL99">
        <f t="shared" si="122"/>
        <v>-0.49392737137131787</v>
      </c>
      <c r="AM99">
        <f t="shared" si="123"/>
        <v>-301560.44160755893</v>
      </c>
      <c r="AN99">
        <f t="shared" si="156"/>
        <v>811616.76330131409</v>
      </c>
      <c r="AO99">
        <f t="shared" si="157"/>
        <v>17001770</v>
      </c>
      <c r="AP99">
        <f t="shared" si="159"/>
        <v>4.7737192263000501E-2</v>
      </c>
      <c r="AQ99">
        <f t="shared" si="160"/>
        <v>788.10187659696658</v>
      </c>
      <c r="AR99">
        <f t="shared" si="161"/>
        <v>782.82226890639129</v>
      </c>
      <c r="AS99">
        <f t="shared" si="162"/>
        <v>790.4008382265406</v>
      </c>
      <c r="AT99">
        <f t="shared" si="163"/>
        <v>785.18752640865284</v>
      </c>
      <c r="AU99">
        <f t="shared" si="164"/>
        <v>789.12309731898881</v>
      </c>
      <c r="AV99">
        <f t="shared" si="165"/>
        <v>785.05823057977682</v>
      </c>
      <c r="AW99">
        <f t="shared" si="166"/>
        <v>4.0648667392119933</v>
      </c>
      <c r="AX99">
        <f t="shared" si="113"/>
        <v>2.4268207804394977</v>
      </c>
      <c r="AY99">
        <f t="shared" si="87"/>
        <v>1.6380459587724956</v>
      </c>
      <c r="AZ99">
        <f t="shared" si="124"/>
        <v>765.81667066666671</v>
      </c>
      <c r="BA99">
        <f t="shared" si="125"/>
        <v>467558646.84214401</v>
      </c>
      <c r="BB99">
        <f t="shared" si="128"/>
        <v>0</v>
      </c>
      <c r="BC99">
        <f t="shared" si="129"/>
        <v>467558646.84214401</v>
      </c>
      <c r="BD99">
        <f t="shared" si="144"/>
        <v>3163067683.94696</v>
      </c>
      <c r="BE99">
        <f t="shared" si="145"/>
        <v>5131942049.1466894</v>
      </c>
      <c r="BF99">
        <f t="shared" si="146"/>
        <v>0.61634906506259113</v>
      </c>
      <c r="BG99">
        <f t="shared" si="147"/>
        <v>38.132175678198806</v>
      </c>
      <c r="BH99">
        <f t="shared" si="88"/>
        <v>-10616902</v>
      </c>
      <c r="BI99">
        <f t="shared" si="89"/>
        <v>0.51777901063594112</v>
      </c>
      <c r="BJ99">
        <f t="shared" si="130"/>
        <v>-2884.997599999997</v>
      </c>
      <c r="BK99">
        <f t="shared" si="90"/>
        <v>-3.5270993979868069E-2</v>
      </c>
      <c r="BL99">
        <f t="shared" si="91"/>
        <v>0.9647290060201319</v>
      </c>
      <c r="BM99">
        <f t="shared" si="92"/>
        <v>22.477924090792186</v>
      </c>
      <c r="BN99">
        <f t="shared" si="93"/>
        <v>767.85000600000001</v>
      </c>
      <c r="BO99">
        <f t="shared" si="132"/>
        <v>798.67499999999995</v>
      </c>
      <c r="BP99">
        <f t="shared" si="94"/>
        <v>768.56176488235292</v>
      </c>
      <c r="BQ99">
        <f t="shared" si="95"/>
        <v>30.113235117647037</v>
      </c>
      <c r="BR99">
        <f t="shared" si="96"/>
        <v>-8.5999759999999696</v>
      </c>
      <c r="BS99">
        <f t="shared" si="97"/>
        <v>-7.5</v>
      </c>
      <c r="BT99">
        <f t="shared" si="98"/>
        <v>5.2999879999999848</v>
      </c>
      <c r="BU99">
        <f t="shared" si="99"/>
        <v>15.09997599999997</v>
      </c>
      <c r="BV99">
        <f t="shared" si="100"/>
        <v>788.35999760000004</v>
      </c>
      <c r="BW99">
        <f t="shared" si="101"/>
        <v>791.97380723809533</v>
      </c>
      <c r="BX99">
        <f t="shared" si="102"/>
        <v>797.1936335272726</v>
      </c>
      <c r="BY99">
        <f t="shared" si="103"/>
        <v>788.81476236190463</v>
      </c>
      <c r="BZ99">
        <f t="shared" si="104"/>
        <v>835</v>
      </c>
      <c r="CA99">
        <f t="shared" si="105"/>
        <v>755.5</v>
      </c>
      <c r="CB99">
        <f t="shared" si="106"/>
        <v>808.51801067999997</v>
      </c>
      <c r="CC99">
        <f t="shared" si="107"/>
        <v>813.14194021111109</v>
      </c>
      <c r="CD99">
        <f t="shared" si="108"/>
        <v>790.57532533634912</v>
      </c>
      <c r="CE99">
        <f t="shared" si="109"/>
        <v>757.85476219703583</v>
      </c>
      <c r="CF99">
        <f t="shared" si="110"/>
        <v>789.59997599999997</v>
      </c>
      <c r="CG99">
        <f t="shared" si="111"/>
        <v>812.79998799999998</v>
      </c>
      <c r="CH99">
        <f t="shared" si="112"/>
        <v>784.20001200000002</v>
      </c>
    </row>
    <row r="100" spans="1:86">
      <c r="A100" s="1">
        <v>39595</v>
      </c>
      <c r="B100">
        <v>780.79998799999998</v>
      </c>
      <c r="C100">
        <v>780.79998799999998</v>
      </c>
      <c r="D100">
        <v>755.29998799999998</v>
      </c>
      <c r="E100">
        <v>764.75</v>
      </c>
      <c r="F100">
        <v>327631</v>
      </c>
      <c r="G100">
        <f t="shared" si="126"/>
        <v>-84798.303406117251</v>
      </c>
      <c r="H100">
        <f t="shared" si="154"/>
        <v>-643572.53247662412</v>
      </c>
      <c r="I100">
        <f t="shared" si="127"/>
        <v>770.41249100000005</v>
      </c>
      <c r="J100">
        <f t="shared" si="134"/>
        <v>825.25</v>
      </c>
      <c r="K100">
        <f t="shared" si="135"/>
        <v>769.36250300000006</v>
      </c>
      <c r="L100">
        <f t="shared" si="136"/>
        <v>7</v>
      </c>
      <c r="M100">
        <f t="shared" si="137"/>
        <v>2</v>
      </c>
      <c r="N100">
        <f t="shared" si="138"/>
        <v>30</v>
      </c>
      <c r="O100">
        <f t="shared" si="139"/>
        <v>80</v>
      </c>
      <c r="P100">
        <f t="shared" si="114"/>
        <v>25.5</v>
      </c>
      <c r="Q100">
        <f t="shared" si="115"/>
        <v>16.049987999999985</v>
      </c>
      <c r="R100">
        <f t="shared" si="116"/>
        <v>9.4500120000000152</v>
      </c>
      <c r="S100">
        <f t="shared" si="117"/>
        <v>25.5</v>
      </c>
      <c r="T100">
        <f t="shared" si="153"/>
        <v>25.318150811789849</v>
      </c>
      <c r="U100">
        <f t="shared" si="118"/>
        <v>9.2000120000000152</v>
      </c>
      <c r="V100">
        <f t="shared" si="119"/>
        <v>4.0499879999999848</v>
      </c>
      <c r="W100">
        <f t="shared" si="120"/>
        <v>9.2000120000000152</v>
      </c>
      <c r="X100">
        <f t="shared" si="121"/>
        <v>0</v>
      </c>
      <c r="Y100">
        <f t="shared" si="151"/>
        <v>5.1391988468774548</v>
      </c>
      <c r="Z100">
        <f t="shared" si="152"/>
        <v>5.8303682798827579</v>
      </c>
      <c r="AA100">
        <f t="shared" si="148"/>
        <v>20.29847631875348</v>
      </c>
      <c r="AB100">
        <f t="shared" si="149"/>
        <v>23.028412790588728</v>
      </c>
      <c r="AC100">
        <f t="shared" si="150"/>
        <v>6.3007904051126902</v>
      </c>
      <c r="AD100">
        <f t="shared" si="158"/>
        <v>11.791369330788976</v>
      </c>
      <c r="AE100">
        <f t="shared" si="131"/>
        <v>787.00999759999991</v>
      </c>
      <c r="AF100">
        <f t="shared" si="133"/>
        <v>791.61666866666656</v>
      </c>
      <c r="AG100">
        <f t="shared" si="155"/>
        <v>778.81750179999995</v>
      </c>
      <c r="AH100">
        <f t="shared" si="140"/>
        <v>796.02999880000004</v>
      </c>
      <c r="AI100">
        <f t="shared" si="141"/>
        <v>840.16354327547378</v>
      </c>
      <c r="AJ100">
        <f t="shared" si="142"/>
        <v>751.8964543245263</v>
      </c>
      <c r="AK100">
        <f t="shared" si="143"/>
        <v>0.14562104435795742</v>
      </c>
      <c r="AL100">
        <f t="shared" si="122"/>
        <v>-0.25882258823529292</v>
      </c>
      <c r="AM100">
        <f t="shared" si="123"/>
        <v>-84798.303406117251</v>
      </c>
      <c r="AN100">
        <f t="shared" si="156"/>
        <v>1119937.9893839229</v>
      </c>
      <c r="AO100">
        <f t="shared" si="157"/>
        <v>16473099</v>
      </c>
      <c r="AP100">
        <f t="shared" si="159"/>
        <v>6.7985871352070598E-2</v>
      </c>
      <c r="AQ100">
        <f t="shared" si="160"/>
        <v>780.16223855399789</v>
      </c>
      <c r="AR100">
        <f t="shared" si="161"/>
        <v>781.26266542806979</v>
      </c>
      <c r="AS100">
        <f t="shared" si="162"/>
        <v>785.78368734576327</v>
      </c>
      <c r="AT100">
        <f t="shared" si="163"/>
        <v>783.34814903187407</v>
      </c>
      <c r="AU100">
        <f t="shared" si="164"/>
        <v>785.4671327211405</v>
      </c>
      <c r="AV100">
        <f t="shared" si="165"/>
        <v>783.6366544391924</v>
      </c>
      <c r="AW100">
        <f t="shared" si="166"/>
        <v>1.8304782819481034</v>
      </c>
      <c r="AX100">
        <f t="shared" si="113"/>
        <v>2.307552280741219</v>
      </c>
      <c r="AY100">
        <f t="shared" ref="AY100:AY163" si="167">AW100-AX100</f>
        <v>-0.47707399879311563</v>
      </c>
      <c r="AZ100">
        <f t="shared" si="124"/>
        <v>766.94999199999995</v>
      </c>
      <c r="BA100">
        <f t="shared" si="125"/>
        <v>251276592.82895198</v>
      </c>
      <c r="BB100">
        <f t="shared" si="128"/>
        <v>251276592.82895198</v>
      </c>
      <c r="BC100">
        <f t="shared" si="129"/>
        <v>0</v>
      </c>
      <c r="BD100">
        <f t="shared" si="144"/>
        <v>3414344276.7759118</v>
      </c>
      <c r="BE100">
        <f t="shared" si="145"/>
        <v>4504368881.3966894</v>
      </c>
      <c r="BF100">
        <f t="shared" si="146"/>
        <v>0.75800725177668205</v>
      </c>
      <c r="BG100">
        <f t="shared" si="147"/>
        <v>43.117413253592822</v>
      </c>
      <c r="BH100">
        <f t="shared" ref="BH100:BH163" si="168">(IF(E100&gt;E99,BH99+F100,IF(E100&lt;E99,BH99-F100,IF(E100=E99,BH99))))</f>
        <v>-10289271</v>
      </c>
      <c r="BI100">
        <f t="shared" ref="BI100:BI163" si="169">((AU100-AV100)/AV100)*100</f>
        <v>0.23358762911085121</v>
      </c>
      <c r="BJ100">
        <f t="shared" si="130"/>
        <v>200</v>
      </c>
      <c r="BK100">
        <f t="shared" ref="BK100:BK163" si="170">((E100-E99)/E99)</f>
        <v>3.9382999671808338E-3</v>
      </c>
      <c r="BL100">
        <f t="shared" ref="BL100:BL163" si="171">E100/E99</f>
        <v>1.0039382999671809</v>
      </c>
      <c r="BM100">
        <f t="shared" ref="BM100:BM163" si="172">STDEV(E91:E100)</f>
        <v>23.260420293140562</v>
      </c>
      <c r="BN100">
        <f t="shared" ref="BN100:BN163" si="173">(C100+D100)/2</f>
        <v>768.04998799999998</v>
      </c>
      <c r="BO100">
        <f t="shared" si="132"/>
        <v>787.7849976</v>
      </c>
      <c r="BP100">
        <f t="shared" ref="BP100:BP163" si="174">AVERAGE(BN67:BN100)</f>
        <v>767.6999996470588</v>
      </c>
      <c r="BQ100">
        <f t="shared" ref="BQ100:BQ163" si="175">BO100-BP100</f>
        <v>20.084997952941194</v>
      </c>
      <c r="BR100">
        <f t="shared" ref="BR100:BR163" si="176">(E100-E91)</f>
        <v>-5.9000240000000304</v>
      </c>
      <c r="BS100">
        <f t="shared" ref="BS100:BS163" si="177">(D100-D91)</f>
        <v>-13.700012000000015</v>
      </c>
      <c r="BT100">
        <f t="shared" ref="BT100:BT163" si="178">C100-C91</f>
        <v>-5.2000120000000152</v>
      </c>
      <c r="BU100">
        <f t="shared" ref="BU100:BU163" si="179">B100-B91</f>
        <v>2.7999879999999848</v>
      </c>
      <c r="BV100">
        <f t="shared" ref="BV100:BV163" si="180">(E100*5+E99*4+E98*3+E97*2+E96)/15</f>
        <v>777.61333013333342</v>
      </c>
      <c r="BW100">
        <f t="shared" ref="BW100:BW163" si="181">(E100*6+E99*5+E98*4+E97*3+E96*2+E95)/21</f>
        <v>781.614284</v>
      </c>
      <c r="BX100">
        <f t="shared" ref="BX100:BX163" si="182">(E100*10+E99*9+E98*8+E97*7+E96*6+E95*5+E94*4+E93*3+E92*2+E91)/55</f>
        <v>791.40454327272732</v>
      </c>
      <c r="BY100">
        <f t="shared" ref="BY100:BY163" si="183">(E100*20+E99*19+E98*18+E97*17+E96*16+E95*15+E94*14+E93*13+E92*12+E91*11+E90*10+E89*9+E88*8+E87*7+E86*6+E85*5+E84*4+E83*3+E82*2+E81)/210</f>
        <v>787.60261927619047</v>
      </c>
      <c r="BZ100">
        <f t="shared" ref="BZ100:BZ163" si="184">MAX(C91:C100)</f>
        <v>835</v>
      </c>
      <c r="CA100">
        <f t="shared" ref="CA100:CA163" si="185">MIN(D91:D100)</f>
        <v>755.29998799999998</v>
      </c>
      <c r="CB100">
        <f t="shared" ref="CB100:CB163" si="186">(AVERAGE(E96:E100)+AVERAGE(E96:E99)+AVERAGE(E96:E98)+AVERAGE(E96:E97)+E96)/5</f>
        <v>801.03199931999995</v>
      </c>
      <c r="CC100">
        <f t="shared" ref="CC100:CC163" si="187">(AVERAGE(E95:E100)+AVERAGE(E95:E99)+AVERAGE(E95:E98)+AVERAGE(E95:E97)+AVERAGE(E95:E96)+E95)/6</f>
        <v>805.70112034444446</v>
      </c>
      <c r="CD100">
        <f t="shared" ref="CD100:CD163" si="188">(AVERAGE(E91:E100)+AVERAGE(E91:E99)+AVERAGE(E91:E98)+AVERAGE(E91:E97)+AVERAGE(E91:E96)+AVERAGE(E91:E95)+AVERAGE(E91:E94)+AVERAGE(E91:E93)+AVERAGE(E91:E92)+E91)/10</f>
        <v>797.11915296174595</v>
      </c>
      <c r="CE100">
        <f t="shared" ref="CE100:CE163" si="189">(AVERAGE(E81:E100)+AVERAGE(E81:E99)+AVERAGE(E81:E98)+AVERAGE(E81:E97)+AVERAGE(E81:E96)+AVERAGE(E81:E95)+AVERAGE(E81:E94)+AVERAGE(E81:E93)+AVERAGE(E81:E92)+AVERAGE(E81:E91)+AVERAGE(E81:E90)+AVERAGE(E81:E89)+AVERAGE(E81:E88)+AVERAGE(E81:E87)+AVERAGE(E81:E86)+AVERAGE(E81:E85)+AVERAGE(E81:E84)+AVERAGE(E81:E83)+AVERAGE(E81:E82)+E81)/20</f>
        <v>761.06484102358138</v>
      </c>
      <c r="CF100">
        <f t="shared" ref="CF100:CF163" si="190">E99</f>
        <v>761.75</v>
      </c>
      <c r="CG100">
        <f t="shared" ref="CG100:CG163" si="191">C99</f>
        <v>780.20001200000002</v>
      </c>
      <c r="CH100">
        <f t="shared" ref="CH100:CH163" si="192">D99</f>
        <v>755.5</v>
      </c>
    </row>
    <row r="101" spans="1:86">
      <c r="A101" s="1">
        <v>39596</v>
      </c>
      <c r="B101">
        <v>768</v>
      </c>
      <c r="C101">
        <v>790</v>
      </c>
      <c r="D101">
        <v>751.25</v>
      </c>
      <c r="E101">
        <v>777.34997599999997</v>
      </c>
      <c r="F101">
        <v>268473</v>
      </c>
      <c r="G101">
        <f t="shared" si="126"/>
        <v>93185.779697960868</v>
      </c>
      <c r="H101">
        <f t="shared" si="154"/>
        <v>-550386.7527786633</v>
      </c>
      <c r="I101">
        <f t="shared" si="127"/>
        <v>771.64999399999999</v>
      </c>
      <c r="J101">
        <f t="shared" si="134"/>
        <v>825.25</v>
      </c>
      <c r="K101">
        <f t="shared" si="135"/>
        <v>769.36250300000006</v>
      </c>
      <c r="L101">
        <f t="shared" si="136"/>
        <v>8</v>
      </c>
      <c r="M101">
        <f t="shared" si="137"/>
        <v>3</v>
      </c>
      <c r="N101">
        <f t="shared" si="138"/>
        <v>20</v>
      </c>
      <c r="O101">
        <f t="shared" si="139"/>
        <v>70</v>
      </c>
      <c r="P101">
        <f t="shared" si="114"/>
        <v>38.75</v>
      </c>
      <c r="Q101">
        <f t="shared" si="115"/>
        <v>12.65002400000003</v>
      </c>
      <c r="R101">
        <f t="shared" si="116"/>
        <v>26.09997599999997</v>
      </c>
      <c r="S101">
        <f t="shared" si="117"/>
        <v>38.75</v>
      </c>
      <c r="T101">
        <f t="shared" si="153"/>
        <v>26.277568610947718</v>
      </c>
      <c r="U101">
        <f t="shared" si="118"/>
        <v>4.9000240000000304</v>
      </c>
      <c r="V101">
        <f t="shared" si="119"/>
        <v>-5.9000240000000304</v>
      </c>
      <c r="W101">
        <f t="shared" si="120"/>
        <v>4.9000240000000304</v>
      </c>
      <c r="X101">
        <f t="shared" si="121"/>
        <v>0</v>
      </c>
      <c r="Y101">
        <f t="shared" si="151"/>
        <v>5.1221149292433532</v>
      </c>
      <c r="Z101">
        <f t="shared" si="152"/>
        <v>5.4139134027482756</v>
      </c>
      <c r="AA101">
        <f t="shared" si="148"/>
        <v>19.492347275650861</v>
      </c>
      <c r="AB101">
        <f t="shared" si="149"/>
        <v>20.60279428018595</v>
      </c>
      <c r="AC101">
        <f t="shared" si="150"/>
        <v>2.7695300763277571</v>
      </c>
      <c r="AD101">
        <f t="shared" si="158"/>
        <v>11.638741502992934</v>
      </c>
      <c r="AE101">
        <f t="shared" si="131"/>
        <v>779.8299927999999</v>
      </c>
      <c r="AF101">
        <f t="shared" si="133"/>
        <v>785.39999399999999</v>
      </c>
      <c r="AG101">
        <f t="shared" si="155"/>
        <v>781.56750179999995</v>
      </c>
      <c r="AH101">
        <f t="shared" si="140"/>
        <v>796.69999399999995</v>
      </c>
      <c r="AI101">
        <f t="shared" si="141"/>
        <v>839.45387366116483</v>
      </c>
      <c r="AJ101">
        <f t="shared" si="142"/>
        <v>753.94611433883506</v>
      </c>
      <c r="AK101">
        <f t="shared" si="143"/>
        <v>0.27370453683556117</v>
      </c>
      <c r="AL101">
        <f t="shared" si="122"/>
        <v>0.3470955354838694</v>
      </c>
      <c r="AM101">
        <f t="shared" si="123"/>
        <v>93185.779697960868</v>
      </c>
      <c r="AN101">
        <f t="shared" si="156"/>
        <v>2078689.9821212811</v>
      </c>
      <c r="AO101">
        <f t="shared" si="157"/>
        <v>15724093</v>
      </c>
      <c r="AP101">
        <f t="shared" si="159"/>
        <v>0.13219776696317434</v>
      </c>
      <c r="AQ101">
        <f t="shared" si="160"/>
        <v>779.20606928563859</v>
      </c>
      <c r="AR101">
        <f t="shared" si="161"/>
        <v>776.05780578106987</v>
      </c>
      <c r="AS101">
        <f t="shared" si="162"/>
        <v>784.26561930352591</v>
      </c>
      <c r="AT101">
        <f t="shared" si="163"/>
        <v>782.80831345900538</v>
      </c>
      <c r="AU101">
        <f t="shared" si="164"/>
        <v>784.24955921296942</v>
      </c>
      <c r="AV101">
        <f t="shared" si="165"/>
        <v>783.19658694844895</v>
      </c>
      <c r="AW101">
        <f t="shared" si="166"/>
        <v>1.0529722645204629</v>
      </c>
      <c r="AX101">
        <f t="shared" ref="AX101:AX164" si="193">((AW101-AX100)*0.2)+AX100</f>
        <v>2.0566362774970677</v>
      </c>
      <c r="AY101">
        <f t="shared" si="167"/>
        <v>-1.0036640129766048</v>
      </c>
      <c r="AZ101">
        <f t="shared" si="124"/>
        <v>772.86665866666669</v>
      </c>
      <c r="BA101">
        <f t="shared" si="125"/>
        <v>207493830.452216</v>
      </c>
      <c r="BB101">
        <f t="shared" si="128"/>
        <v>207493830.452216</v>
      </c>
      <c r="BC101">
        <f t="shared" si="129"/>
        <v>0</v>
      </c>
      <c r="BD101">
        <f t="shared" si="144"/>
        <v>3284066648.8947949</v>
      </c>
      <c r="BE101">
        <f t="shared" si="145"/>
        <v>4504368881.3966894</v>
      </c>
      <c r="BF101">
        <f t="shared" si="146"/>
        <v>0.72908474757877517</v>
      </c>
      <c r="BG101">
        <f t="shared" si="147"/>
        <v>42.165934816075804</v>
      </c>
      <c r="BH101">
        <f t="shared" si="168"/>
        <v>-10020798</v>
      </c>
      <c r="BI101">
        <f t="shared" si="169"/>
        <v>0.13444546133980675</v>
      </c>
      <c r="BJ101">
        <f t="shared" si="130"/>
        <v>1159.997599999997</v>
      </c>
      <c r="BK101">
        <f t="shared" si="170"/>
        <v>1.6475941157240888E-2</v>
      </c>
      <c r="BL101">
        <f t="shared" si="171"/>
        <v>1.0164759411572408</v>
      </c>
      <c r="BM101">
        <f t="shared" si="172"/>
        <v>22.533273089671052</v>
      </c>
      <c r="BN101">
        <f t="shared" si="173"/>
        <v>770.625</v>
      </c>
      <c r="BO101">
        <f t="shared" si="132"/>
        <v>781.30999759999997</v>
      </c>
      <c r="BP101">
        <f t="shared" si="174"/>
        <v>767.52499929411772</v>
      </c>
      <c r="BQ101">
        <f t="shared" si="175"/>
        <v>13.784998305882254</v>
      </c>
      <c r="BR101">
        <f t="shared" si="176"/>
        <v>-19.700012000000015</v>
      </c>
      <c r="BS101">
        <f t="shared" si="177"/>
        <v>-15.799987999999985</v>
      </c>
      <c r="BT101">
        <f t="shared" si="178"/>
        <v>-9.5</v>
      </c>
      <c r="BU101">
        <f t="shared" si="179"/>
        <v>-7</v>
      </c>
      <c r="BV101">
        <f t="shared" si="180"/>
        <v>774.39332293333314</v>
      </c>
      <c r="BW101">
        <f t="shared" si="181"/>
        <v>777.53808609523821</v>
      </c>
      <c r="BX101">
        <f t="shared" si="182"/>
        <v>788.00817549090903</v>
      </c>
      <c r="BY101">
        <f t="shared" si="183"/>
        <v>787.46285491428569</v>
      </c>
      <c r="BZ101">
        <f t="shared" si="184"/>
        <v>835</v>
      </c>
      <c r="CA101">
        <f t="shared" si="185"/>
        <v>751.25</v>
      </c>
      <c r="CB101">
        <f t="shared" si="186"/>
        <v>789.8626650266666</v>
      </c>
      <c r="CC101">
        <f t="shared" si="187"/>
        <v>798.42666510000015</v>
      </c>
      <c r="CD101">
        <f t="shared" si="188"/>
        <v>806.69538561285719</v>
      </c>
      <c r="CE101">
        <f t="shared" si="189"/>
        <v>768.45593561866917</v>
      </c>
      <c r="CF101">
        <f t="shared" si="190"/>
        <v>764.75</v>
      </c>
      <c r="CG101">
        <f t="shared" si="191"/>
        <v>780.79998799999998</v>
      </c>
      <c r="CH101">
        <f t="shared" si="192"/>
        <v>755.29998799999998</v>
      </c>
    </row>
    <row r="102" spans="1:86">
      <c r="A102" s="1">
        <v>39597</v>
      </c>
      <c r="B102">
        <v>794.90002400000003</v>
      </c>
      <c r="C102">
        <v>794.90002400000003</v>
      </c>
      <c r="D102">
        <v>757.15002400000003</v>
      </c>
      <c r="E102">
        <v>763</v>
      </c>
      <c r="F102">
        <v>569959</v>
      </c>
      <c r="G102">
        <f t="shared" si="126"/>
        <v>-393310.18034521944</v>
      </c>
      <c r="H102">
        <f t="shared" si="154"/>
        <v>-943696.93312388274</v>
      </c>
      <c r="I102">
        <f t="shared" si="127"/>
        <v>777.48751800000002</v>
      </c>
      <c r="J102">
        <f t="shared" si="134"/>
        <v>825.25</v>
      </c>
      <c r="K102">
        <f t="shared" si="135"/>
        <v>769.36250300000006</v>
      </c>
      <c r="L102">
        <f t="shared" si="136"/>
        <v>9</v>
      </c>
      <c r="M102">
        <f t="shared" si="137"/>
        <v>4</v>
      </c>
      <c r="N102">
        <f t="shared" si="138"/>
        <v>10</v>
      </c>
      <c r="O102">
        <f t="shared" si="139"/>
        <v>60</v>
      </c>
      <c r="P102">
        <f t="shared" si="114"/>
        <v>37.75</v>
      </c>
      <c r="Q102">
        <f t="shared" si="115"/>
        <v>31.90002400000003</v>
      </c>
      <c r="R102">
        <f t="shared" si="116"/>
        <v>5.8499759999999696</v>
      </c>
      <c r="S102">
        <f t="shared" si="117"/>
        <v>37.75</v>
      </c>
      <c r="T102">
        <f t="shared" si="153"/>
        <v>27.097027995880023</v>
      </c>
      <c r="U102">
        <f t="shared" si="118"/>
        <v>-12.40002400000003</v>
      </c>
      <c r="V102">
        <f t="shared" si="119"/>
        <v>0.15002400000003036</v>
      </c>
      <c r="W102">
        <f t="shared" si="120"/>
        <v>0</v>
      </c>
      <c r="X102">
        <f t="shared" si="121"/>
        <v>0.15002400000003036</v>
      </c>
      <c r="Y102">
        <f t="shared" si="151"/>
        <v>4.7562495771545423</v>
      </c>
      <c r="Z102">
        <f t="shared" si="152"/>
        <v>5.0379213025519727</v>
      </c>
      <c r="AA102">
        <f t="shared" si="148"/>
        <v>17.552661413191544</v>
      </c>
      <c r="AB102">
        <f t="shared" si="149"/>
        <v>18.592154472874167</v>
      </c>
      <c r="AC102">
        <f t="shared" si="150"/>
        <v>2.8759118955240308</v>
      </c>
      <c r="AD102">
        <f t="shared" si="158"/>
        <v>11.342358950899662</v>
      </c>
      <c r="AE102">
        <f t="shared" si="131"/>
        <v>771.28999039999997</v>
      </c>
      <c r="AF102">
        <f t="shared" si="133"/>
        <v>777.02499399999999</v>
      </c>
      <c r="AG102">
        <f t="shared" si="155"/>
        <v>783.16000059999988</v>
      </c>
      <c r="AH102">
        <f t="shared" si="140"/>
        <v>793.2949951999999</v>
      </c>
      <c r="AI102">
        <f t="shared" si="141"/>
        <v>840.57866044170771</v>
      </c>
      <c r="AJ102">
        <f t="shared" si="142"/>
        <v>746.01132995829209</v>
      </c>
      <c r="AK102">
        <f t="shared" si="143"/>
        <v>0.17964628963156815</v>
      </c>
      <c r="AL102">
        <f t="shared" si="122"/>
        <v>-0.69006749668874334</v>
      </c>
      <c r="AM102">
        <f t="shared" si="123"/>
        <v>-393310.18034521944</v>
      </c>
      <c r="AN102">
        <f t="shared" si="156"/>
        <v>1423029.0342994854</v>
      </c>
      <c r="AO102">
        <f t="shared" si="157"/>
        <v>15511689</v>
      </c>
      <c r="AP102">
        <f t="shared" si="159"/>
        <v>9.1739141643407462E-2</v>
      </c>
      <c r="AQ102">
        <f t="shared" si="160"/>
        <v>773.69600572852141</v>
      </c>
      <c r="AR102">
        <f t="shared" si="161"/>
        <v>772.35057771346499</v>
      </c>
      <c r="AS102">
        <f t="shared" si="162"/>
        <v>780.43780782889121</v>
      </c>
      <c r="AT102">
        <f t="shared" si="163"/>
        <v>781.02556524769489</v>
      </c>
      <c r="AU102">
        <f t="shared" si="164"/>
        <v>781.06212533102405</v>
      </c>
      <c r="AV102">
        <f t="shared" si="165"/>
        <v>781.78282586205751</v>
      </c>
      <c r="AW102">
        <f t="shared" si="166"/>
        <v>-0.72070053103345799</v>
      </c>
      <c r="AX102">
        <f t="shared" si="193"/>
        <v>1.5011689157909625</v>
      </c>
      <c r="AY102">
        <f t="shared" si="167"/>
        <v>-2.2218694468244204</v>
      </c>
      <c r="AZ102">
        <f t="shared" si="124"/>
        <v>771.68334933333335</v>
      </c>
      <c r="BA102">
        <f t="shared" si="125"/>
        <v>439827870.10267735</v>
      </c>
      <c r="BB102">
        <f t="shared" si="128"/>
        <v>0</v>
      </c>
      <c r="BC102">
        <f t="shared" si="129"/>
        <v>439827870.10267735</v>
      </c>
      <c r="BD102">
        <f t="shared" si="144"/>
        <v>3284066648.8947949</v>
      </c>
      <c r="BE102">
        <f t="shared" si="145"/>
        <v>4488001643.9399376</v>
      </c>
      <c r="BF102">
        <f t="shared" si="146"/>
        <v>0.73174363768988526</v>
      </c>
      <c r="BG102">
        <f t="shared" si="147"/>
        <v>42.254732268918161</v>
      </c>
      <c r="BH102">
        <f t="shared" si="168"/>
        <v>-10590757</v>
      </c>
      <c r="BI102">
        <f t="shared" si="169"/>
        <v>-9.2186795001380953E-2</v>
      </c>
      <c r="BJ102">
        <f t="shared" si="130"/>
        <v>-1534.997599999997</v>
      </c>
      <c r="BK102">
        <f t="shared" si="170"/>
        <v>-1.8460122780012758E-2</v>
      </c>
      <c r="BL102">
        <f t="shared" si="171"/>
        <v>0.98153987721998726</v>
      </c>
      <c r="BM102">
        <f t="shared" si="172"/>
        <v>24.920679714121302</v>
      </c>
      <c r="BN102">
        <f t="shared" si="173"/>
        <v>776.02502400000003</v>
      </c>
      <c r="BO102">
        <f t="shared" si="132"/>
        <v>776.21000360000005</v>
      </c>
      <c r="BP102">
        <f t="shared" si="174"/>
        <v>768.17352923529415</v>
      </c>
      <c r="BQ102">
        <f t="shared" si="175"/>
        <v>8.0364743647058958</v>
      </c>
      <c r="BR102">
        <f t="shared" si="176"/>
        <v>-58.799987999999985</v>
      </c>
      <c r="BS102">
        <f t="shared" si="177"/>
        <v>-42.84997599999997</v>
      </c>
      <c r="BT102">
        <f t="shared" si="178"/>
        <v>-32</v>
      </c>
      <c r="BU102">
        <f t="shared" si="179"/>
        <v>-7.25</v>
      </c>
      <c r="BV102">
        <f t="shared" si="180"/>
        <v>768.78332533333332</v>
      </c>
      <c r="BW102">
        <f t="shared" si="181"/>
        <v>771.13808780952365</v>
      </c>
      <c r="BX102">
        <f t="shared" si="182"/>
        <v>781.88090385454552</v>
      </c>
      <c r="BY102">
        <f t="shared" si="183"/>
        <v>785.69452140952399</v>
      </c>
      <c r="BZ102">
        <f t="shared" si="184"/>
        <v>835</v>
      </c>
      <c r="CA102">
        <f t="shared" si="185"/>
        <v>751.25</v>
      </c>
      <c r="CB102">
        <f t="shared" si="186"/>
        <v>776.39215354666658</v>
      </c>
      <c r="CC102">
        <f t="shared" si="187"/>
        <v>787.72305318888891</v>
      </c>
      <c r="CD102">
        <f t="shared" si="188"/>
        <v>809.94596249777771</v>
      </c>
      <c r="CE102">
        <f t="shared" si="189"/>
        <v>775.7793043158789</v>
      </c>
      <c r="CF102">
        <f t="shared" si="190"/>
        <v>777.34997599999997</v>
      </c>
      <c r="CG102">
        <f t="shared" si="191"/>
        <v>790</v>
      </c>
      <c r="CH102">
        <f t="shared" si="192"/>
        <v>751.25</v>
      </c>
    </row>
    <row r="103" spans="1:86">
      <c r="A103" s="1">
        <v>39598</v>
      </c>
      <c r="B103">
        <v>782.5</v>
      </c>
      <c r="C103">
        <v>782.5</v>
      </c>
      <c r="D103">
        <v>757</v>
      </c>
      <c r="E103">
        <v>763.04998799999998</v>
      </c>
      <c r="F103">
        <v>335525</v>
      </c>
      <c r="G103">
        <f t="shared" si="126"/>
        <v>-176315.41382745138</v>
      </c>
      <c r="H103">
        <f t="shared" si="154"/>
        <v>-1120012.346951334</v>
      </c>
      <c r="I103">
        <f t="shared" si="127"/>
        <v>771.26249699999994</v>
      </c>
      <c r="J103">
        <f t="shared" si="134"/>
        <v>825.25</v>
      </c>
      <c r="K103">
        <f t="shared" si="135"/>
        <v>769.36250300000006</v>
      </c>
      <c r="L103">
        <f t="shared" si="136"/>
        <v>10</v>
      </c>
      <c r="M103">
        <f t="shared" si="137"/>
        <v>5</v>
      </c>
      <c r="N103">
        <f t="shared" si="138"/>
        <v>0</v>
      </c>
      <c r="O103">
        <f t="shared" si="139"/>
        <v>50</v>
      </c>
      <c r="P103">
        <f t="shared" si="114"/>
        <v>25.5</v>
      </c>
      <c r="Q103">
        <f t="shared" si="115"/>
        <v>19.450012000000015</v>
      </c>
      <c r="R103">
        <f t="shared" si="116"/>
        <v>6.0499879999999848</v>
      </c>
      <c r="S103">
        <f t="shared" si="117"/>
        <v>25.5</v>
      </c>
      <c r="T103">
        <f t="shared" si="153"/>
        <v>26.982954567602878</v>
      </c>
      <c r="U103">
        <f t="shared" si="118"/>
        <v>19.5</v>
      </c>
      <c r="V103">
        <f t="shared" si="119"/>
        <v>1</v>
      </c>
      <c r="W103">
        <f t="shared" si="120"/>
        <v>19.5</v>
      </c>
      <c r="X103">
        <f t="shared" si="121"/>
        <v>0</v>
      </c>
      <c r="Y103">
        <f t="shared" si="151"/>
        <v>5.8093746073577899</v>
      </c>
      <c r="Z103">
        <f t="shared" si="152"/>
        <v>4.6780697809411169</v>
      </c>
      <c r="AA103">
        <f t="shared" si="148"/>
        <v>21.529794273651646</v>
      </c>
      <c r="AB103">
        <f t="shared" si="149"/>
        <v>17.337129517157653</v>
      </c>
      <c r="AC103">
        <f t="shared" si="150"/>
        <v>10.787230754509611</v>
      </c>
      <c r="AD103">
        <f t="shared" si="158"/>
        <v>11.820092274598604</v>
      </c>
      <c r="AE103">
        <f t="shared" si="131"/>
        <v>765.97999279999999</v>
      </c>
      <c r="AF103">
        <f t="shared" si="133"/>
        <v>769.91665666666665</v>
      </c>
      <c r="AG103">
        <f t="shared" si="155"/>
        <v>784.20750119999991</v>
      </c>
      <c r="AH103">
        <f t="shared" si="140"/>
        <v>787.41999520000002</v>
      </c>
      <c r="AI103">
        <f t="shared" si="141"/>
        <v>833.6647012439214</v>
      </c>
      <c r="AJ103">
        <f t="shared" si="142"/>
        <v>741.17528915607863</v>
      </c>
      <c r="AK103">
        <f t="shared" si="143"/>
        <v>0.23651030264032419</v>
      </c>
      <c r="AL103">
        <f t="shared" si="122"/>
        <v>-0.52549113725490315</v>
      </c>
      <c r="AM103">
        <f t="shared" si="123"/>
        <v>-176315.41382745138</v>
      </c>
      <c r="AN103">
        <f t="shared" si="156"/>
        <v>992852.23751372099</v>
      </c>
      <c r="AO103">
        <f t="shared" si="157"/>
        <v>14919635</v>
      </c>
      <c r="AP103">
        <f t="shared" si="159"/>
        <v>6.654668411886222E-2</v>
      </c>
      <c r="AQ103">
        <f t="shared" si="160"/>
        <v>770.07635970082413</v>
      </c>
      <c r="AR103">
        <f t="shared" si="161"/>
        <v>776.61115964512749</v>
      </c>
      <c r="AS103">
        <f t="shared" si="162"/>
        <v>777.30800025969074</v>
      </c>
      <c r="AT103">
        <f t="shared" si="163"/>
        <v>779.40776329540233</v>
      </c>
      <c r="AU103">
        <f t="shared" si="164"/>
        <v>778.36030473137043</v>
      </c>
      <c r="AV103">
        <f t="shared" si="165"/>
        <v>780.47152721171346</v>
      </c>
      <c r="AW103">
        <f t="shared" si="166"/>
        <v>-2.1112224803430308</v>
      </c>
      <c r="AX103">
        <f t="shared" si="193"/>
        <v>0.77869063656416371</v>
      </c>
      <c r="AY103">
        <f t="shared" si="167"/>
        <v>-2.8899131169071945</v>
      </c>
      <c r="AZ103">
        <f t="shared" si="124"/>
        <v>767.51666266666655</v>
      </c>
      <c r="BA103">
        <f t="shared" si="125"/>
        <v>257521028.24123329</v>
      </c>
      <c r="BB103">
        <f t="shared" si="128"/>
        <v>0</v>
      </c>
      <c r="BC103">
        <f t="shared" si="129"/>
        <v>257521028.24123329</v>
      </c>
      <c r="BD103">
        <f t="shared" si="144"/>
        <v>3284066648.8947949</v>
      </c>
      <c r="BE103">
        <f t="shared" si="145"/>
        <v>3508162499.1409798</v>
      </c>
      <c r="BF103">
        <f t="shared" si="146"/>
        <v>0.93612158778247656</v>
      </c>
      <c r="BG103">
        <f t="shared" si="147"/>
        <v>48.350351222242033</v>
      </c>
      <c r="BH103">
        <f t="shared" si="168"/>
        <v>-10255232</v>
      </c>
      <c r="BI103">
        <f t="shared" si="169"/>
        <v>-0.27050602190262002</v>
      </c>
      <c r="BJ103">
        <f t="shared" si="130"/>
        <v>-95.001200000001518</v>
      </c>
      <c r="BK103">
        <f t="shared" si="170"/>
        <v>6.5515072083859537E-5</v>
      </c>
      <c r="BL103">
        <f t="shared" si="171"/>
        <v>1.0000655150720839</v>
      </c>
      <c r="BM103">
        <f t="shared" si="172"/>
        <v>24.373100137290642</v>
      </c>
      <c r="BN103">
        <f t="shared" si="173"/>
        <v>769.75</v>
      </c>
      <c r="BO103">
        <f t="shared" si="132"/>
        <v>770.46000359999994</v>
      </c>
      <c r="BP103">
        <f t="shared" si="174"/>
        <v>768.67941194117645</v>
      </c>
      <c r="BQ103">
        <f t="shared" si="175"/>
        <v>1.7805916588234822</v>
      </c>
      <c r="BR103">
        <f t="shared" si="176"/>
        <v>-58.049987999999985</v>
      </c>
      <c r="BS103">
        <f t="shared" si="177"/>
        <v>-59</v>
      </c>
      <c r="BT103">
        <f t="shared" si="178"/>
        <v>-49.450012000000015</v>
      </c>
      <c r="BU103">
        <f t="shared" si="179"/>
        <v>-49.450012000000015</v>
      </c>
      <c r="BV103">
        <f t="shared" si="180"/>
        <v>766.0366578666667</v>
      </c>
      <c r="BW103">
        <f t="shared" si="181"/>
        <v>767.14522895238099</v>
      </c>
      <c r="BX103">
        <f t="shared" si="182"/>
        <v>776.38181163636352</v>
      </c>
      <c r="BY103">
        <f t="shared" si="183"/>
        <v>783.77928211428582</v>
      </c>
      <c r="BZ103">
        <f t="shared" si="184"/>
        <v>835</v>
      </c>
      <c r="CA103">
        <f t="shared" si="185"/>
        <v>751.25</v>
      </c>
      <c r="CB103">
        <f t="shared" si="186"/>
        <v>765.12849575999996</v>
      </c>
      <c r="CC103">
        <f t="shared" si="187"/>
        <v>775.31290406666665</v>
      </c>
      <c r="CD103">
        <f t="shared" si="188"/>
        <v>804.574672545873</v>
      </c>
      <c r="CE103">
        <f t="shared" si="189"/>
        <v>783.16851489034752</v>
      </c>
      <c r="CF103">
        <f t="shared" si="190"/>
        <v>763</v>
      </c>
      <c r="CG103">
        <f t="shared" si="191"/>
        <v>794.90002400000003</v>
      </c>
      <c r="CH103">
        <f t="shared" si="192"/>
        <v>757.15002400000003</v>
      </c>
    </row>
    <row r="104" spans="1:86">
      <c r="A104" s="1">
        <v>39601</v>
      </c>
      <c r="B104">
        <v>765.5</v>
      </c>
      <c r="C104">
        <v>802</v>
      </c>
      <c r="D104">
        <v>756</v>
      </c>
      <c r="E104">
        <v>787.29998799999998</v>
      </c>
      <c r="F104">
        <v>1431271</v>
      </c>
      <c r="G104">
        <f t="shared" si="126"/>
        <v>516501.39672817296</v>
      </c>
      <c r="H104">
        <f t="shared" si="154"/>
        <v>-603510.95022316114</v>
      </c>
      <c r="I104">
        <f t="shared" si="127"/>
        <v>777.69999699999994</v>
      </c>
      <c r="J104">
        <f t="shared" si="134"/>
        <v>822.41250600000001</v>
      </c>
      <c r="K104">
        <f t="shared" si="135"/>
        <v>769.36250300000006</v>
      </c>
      <c r="L104">
        <f t="shared" si="136"/>
        <v>10</v>
      </c>
      <c r="M104">
        <f t="shared" si="137"/>
        <v>6</v>
      </c>
      <c r="N104">
        <f t="shared" si="138"/>
        <v>0</v>
      </c>
      <c r="O104">
        <f t="shared" si="139"/>
        <v>40</v>
      </c>
      <c r="P104">
        <f t="shared" si="114"/>
        <v>46</v>
      </c>
      <c r="Q104">
        <f t="shared" si="115"/>
        <v>14.700012000000015</v>
      </c>
      <c r="R104">
        <f t="shared" si="116"/>
        <v>31.299987999999985</v>
      </c>
      <c r="S104">
        <f t="shared" si="117"/>
        <v>46</v>
      </c>
      <c r="T104">
        <f t="shared" si="153"/>
        <v>28.341314955631244</v>
      </c>
      <c r="U104">
        <f t="shared" si="118"/>
        <v>-12.200012000000015</v>
      </c>
      <c r="V104">
        <f t="shared" si="119"/>
        <v>-5.5499879999999848</v>
      </c>
      <c r="W104">
        <f t="shared" si="120"/>
        <v>0</v>
      </c>
      <c r="X104">
        <f t="shared" si="121"/>
        <v>0</v>
      </c>
      <c r="Y104">
        <f t="shared" si="151"/>
        <v>5.3944192782608047</v>
      </c>
      <c r="Z104">
        <f t="shared" si="152"/>
        <v>4.3439219394453223</v>
      </c>
      <c r="AA104">
        <f t="shared" si="148"/>
        <v>19.033764970700371</v>
      </c>
      <c r="AB104">
        <f t="shared" si="149"/>
        <v>15.327171467681714</v>
      </c>
      <c r="AC104">
        <f t="shared" si="150"/>
        <v>10.787230754509629</v>
      </c>
      <c r="AD104">
        <f t="shared" si="158"/>
        <v>12.334406974046967</v>
      </c>
      <c r="AE104">
        <f t="shared" si="131"/>
        <v>771.08999040000003</v>
      </c>
      <c r="AF104">
        <f t="shared" si="133"/>
        <v>769.53332533333332</v>
      </c>
      <c r="AG104">
        <f t="shared" si="155"/>
        <v>784.17749939999999</v>
      </c>
      <c r="AH104">
        <f t="shared" si="140"/>
        <v>784.03999639999984</v>
      </c>
      <c r="AI104">
        <f t="shared" si="141"/>
        <v>824.52634703270121</v>
      </c>
      <c r="AJ104">
        <f t="shared" si="142"/>
        <v>743.55364576729846</v>
      </c>
      <c r="AK104">
        <f t="shared" si="143"/>
        <v>0.54026037848626207</v>
      </c>
      <c r="AL104">
        <f t="shared" si="122"/>
        <v>0.36086904347826021</v>
      </c>
      <c r="AM104">
        <f t="shared" si="123"/>
        <v>516501.39672817296</v>
      </c>
      <c r="AN104">
        <f t="shared" si="156"/>
        <v>7556.1640949955327</v>
      </c>
      <c r="AO104">
        <f t="shared" si="157"/>
        <v>14482817</v>
      </c>
      <c r="AP104">
        <f t="shared" si="159"/>
        <v>5.2173303681152174E-4</v>
      </c>
      <c r="AQ104">
        <f t="shared" si="160"/>
        <v>775.93239332254393</v>
      </c>
      <c r="AR104">
        <f t="shared" si="161"/>
        <v>778.20398256626618</v>
      </c>
      <c r="AS104">
        <f t="shared" si="162"/>
        <v>779.10655805294641</v>
      </c>
      <c r="AT104">
        <f t="shared" si="163"/>
        <v>780.11806351881614</v>
      </c>
      <c r="AU104">
        <f t="shared" si="164"/>
        <v>779.70125722166483</v>
      </c>
      <c r="AV104">
        <f t="shared" si="165"/>
        <v>780.94951946689355</v>
      </c>
      <c r="AW104">
        <f t="shared" si="166"/>
        <v>-1.248262245228716</v>
      </c>
      <c r="AX104">
        <f t="shared" si="193"/>
        <v>0.37330006020558776</v>
      </c>
      <c r="AY104">
        <f t="shared" si="167"/>
        <v>-1.6215623054343038</v>
      </c>
      <c r="AZ104">
        <f t="shared" si="124"/>
        <v>781.76666266666655</v>
      </c>
      <c r="BA104">
        <f t="shared" si="125"/>
        <v>1118919953.0415826</v>
      </c>
      <c r="BB104">
        <f t="shared" si="128"/>
        <v>1118919953.0415826</v>
      </c>
      <c r="BC104">
        <f t="shared" si="129"/>
        <v>0</v>
      </c>
      <c r="BD104">
        <f t="shared" si="144"/>
        <v>3982895104.353044</v>
      </c>
      <c r="BE104">
        <f t="shared" si="145"/>
        <v>3508162499.1409798</v>
      </c>
      <c r="BF104">
        <f t="shared" si="146"/>
        <v>1.1353222963099083</v>
      </c>
      <c r="BG104">
        <f t="shared" si="147"/>
        <v>53.168662092456991</v>
      </c>
      <c r="BH104">
        <f t="shared" si="168"/>
        <v>-8823961</v>
      </c>
      <c r="BI104">
        <f t="shared" si="169"/>
        <v>-0.15983904389631076</v>
      </c>
      <c r="BJ104">
        <f t="shared" si="130"/>
        <v>2325</v>
      </c>
      <c r="BK104">
        <f t="shared" si="170"/>
        <v>3.1780355653449013E-2</v>
      </c>
      <c r="BL104">
        <f t="shared" si="171"/>
        <v>1.0317803556534491</v>
      </c>
      <c r="BM104">
        <f t="shared" si="172"/>
        <v>21.338180357922571</v>
      </c>
      <c r="BN104">
        <f t="shared" si="173"/>
        <v>779</v>
      </c>
      <c r="BO104">
        <f t="shared" si="132"/>
        <v>772.69000240000003</v>
      </c>
      <c r="BP104">
        <f t="shared" si="174"/>
        <v>769.97205935294107</v>
      </c>
      <c r="BQ104">
        <f t="shared" si="175"/>
        <v>2.7179430470589523</v>
      </c>
      <c r="BR104">
        <f t="shared" si="176"/>
        <v>-27.350036000000046</v>
      </c>
      <c r="BS104">
        <f t="shared" si="177"/>
        <v>-54</v>
      </c>
      <c r="BT104">
        <f t="shared" si="178"/>
        <v>-33</v>
      </c>
      <c r="BU104">
        <f t="shared" si="179"/>
        <v>-64.5</v>
      </c>
      <c r="BV104">
        <f t="shared" si="180"/>
        <v>773.14332293333325</v>
      </c>
      <c r="BW104">
        <f t="shared" si="181"/>
        <v>772.1118950476191</v>
      </c>
      <c r="BX104">
        <f t="shared" si="182"/>
        <v>776.35999214545461</v>
      </c>
      <c r="BY104">
        <f t="shared" si="183"/>
        <v>784.07380466666655</v>
      </c>
      <c r="BZ104">
        <f t="shared" si="184"/>
        <v>835</v>
      </c>
      <c r="CA104">
        <f t="shared" si="185"/>
        <v>751.25</v>
      </c>
      <c r="CB104">
        <f t="shared" si="186"/>
        <v>768.45882561333326</v>
      </c>
      <c r="CC104">
        <f t="shared" si="187"/>
        <v>765.86263402222221</v>
      </c>
      <c r="CD104">
        <f t="shared" si="188"/>
        <v>797.7759311792064</v>
      </c>
      <c r="CE104">
        <f t="shared" si="189"/>
        <v>781.92967473532121</v>
      </c>
      <c r="CF104">
        <f t="shared" si="190"/>
        <v>763.04998799999998</v>
      </c>
      <c r="CG104">
        <f t="shared" si="191"/>
        <v>782.5</v>
      </c>
      <c r="CH104">
        <f t="shared" si="192"/>
        <v>757</v>
      </c>
    </row>
    <row r="105" spans="1:86">
      <c r="A105" s="1">
        <v>39602</v>
      </c>
      <c r="B105">
        <v>770</v>
      </c>
      <c r="C105">
        <v>789.79998799999998</v>
      </c>
      <c r="D105">
        <v>761.54998799999998</v>
      </c>
      <c r="E105">
        <v>782.20001200000002</v>
      </c>
      <c r="F105">
        <v>281241</v>
      </c>
      <c r="G105">
        <f t="shared" si="126"/>
        <v>129918.88671037229</v>
      </c>
      <c r="H105">
        <f t="shared" si="154"/>
        <v>-473592.06351278885</v>
      </c>
      <c r="I105">
        <f t="shared" si="127"/>
        <v>775.88749699999994</v>
      </c>
      <c r="J105">
        <f t="shared" si="134"/>
        <v>806.0625</v>
      </c>
      <c r="K105">
        <f t="shared" si="135"/>
        <v>769.36250300000006</v>
      </c>
      <c r="L105">
        <f t="shared" si="136"/>
        <v>10</v>
      </c>
      <c r="M105">
        <f t="shared" si="137"/>
        <v>7</v>
      </c>
      <c r="N105">
        <f t="shared" si="138"/>
        <v>0</v>
      </c>
      <c r="O105">
        <f t="shared" si="139"/>
        <v>30</v>
      </c>
      <c r="P105">
        <f t="shared" si="114"/>
        <v>28.25</v>
      </c>
      <c r="Q105">
        <f t="shared" si="115"/>
        <v>7.5999759999999696</v>
      </c>
      <c r="R105">
        <f t="shared" si="116"/>
        <v>20.65002400000003</v>
      </c>
      <c r="S105">
        <f t="shared" si="117"/>
        <v>28.25</v>
      </c>
      <c r="T105">
        <f t="shared" si="153"/>
        <v>28.334792458800443</v>
      </c>
      <c r="U105">
        <f t="shared" si="118"/>
        <v>-0.79998799999998482</v>
      </c>
      <c r="V105">
        <f t="shared" si="119"/>
        <v>30.549987999999985</v>
      </c>
      <c r="W105">
        <f t="shared" si="120"/>
        <v>0</v>
      </c>
      <c r="X105">
        <f t="shared" si="121"/>
        <v>30.549987999999985</v>
      </c>
      <c r="Y105">
        <f t="shared" si="151"/>
        <v>5.0091036155278905</v>
      </c>
      <c r="Z105">
        <f t="shared" si="152"/>
        <v>6.2157838009135125</v>
      </c>
      <c r="AA105">
        <f t="shared" si="148"/>
        <v>17.678278825621412</v>
      </c>
      <c r="AB105">
        <f t="shared" si="149"/>
        <v>21.936930753777112</v>
      </c>
      <c r="AC105">
        <f t="shared" si="150"/>
        <v>10.75004265626899</v>
      </c>
      <c r="AD105">
        <f t="shared" si="158"/>
        <v>12.238828808951906</v>
      </c>
      <c r="AE105">
        <f t="shared" si="131"/>
        <v>774.57999280000001</v>
      </c>
      <c r="AF105">
        <f t="shared" si="133"/>
        <v>772.94166066666673</v>
      </c>
      <c r="AG105">
        <f t="shared" si="155"/>
        <v>784.06749879999995</v>
      </c>
      <c r="AH105">
        <f t="shared" si="140"/>
        <v>780.79499520000002</v>
      </c>
      <c r="AI105">
        <f t="shared" si="141"/>
        <v>815.77483450163936</v>
      </c>
      <c r="AJ105">
        <f t="shared" si="142"/>
        <v>745.81515589836067</v>
      </c>
      <c r="AK105">
        <f t="shared" si="143"/>
        <v>0.52008323691661662</v>
      </c>
      <c r="AL105">
        <f t="shared" si="122"/>
        <v>0.46194860176991365</v>
      </c>
      <c r="AM105">
        <f t="shared" si="123"/>
        <v>129918.88671037229</v>
      </c>
      <c r="AN105">
        <f t="shared" si="156"/>
        <v>886167.78615176806</v>
      </c>
      <c r="AO105">
        <f t="shared" si="157"/>
        <v>13728480</v>
      </c>
      <c r="AP105">
        <f t="shared" si="159"/>
        <v>6.454959224559223E-2</v>
      </c>
      <c r="AQ105">
        <f t="shared" si="160"/>
        <v>778.06338367287901</v>
      </c>
      <c r="AR105">
        <f t="shared" si="161"/>
        <v>769.18259411488032</v>
      </c>
      <c r="AS105">
        <f t="shared" si="162"/>
        <v>779.66337976341606</v>
      </c>
      <c r="AT105">
        <f t="shared" si="163"/>
        <v>780.30543888212264</v>
      </c>
      <c r="AU105">
        <f t="shared" si="164"/>
        <v>780.07607043841506</v>
      </c>
      <c r="AV105">
        <f t="shared" si="165"/>
        <v>781.03705394421104</v>
      </c>
      <c r="AW105">
        <f t="shared" si="166"/>
        <v>-0.96098350579597991</v>
      </c>
      <c r="AX105">
        <f t="shared" si="193"/>
        <v>0.10644334700527419</v>
      </c>
      <c r="AY105">
        <f t="shared" si="167"/>
        <v>-1.067426852801254</v>
      </c>
      <c r="AZ105">
        <f t="shared" si="124"/>
        <v>777.84999599999992</v>
      </c>
      <c r="BA105">
        <f t="shared" si="125"/>
        <v>218763310.72503597</v>
      </c>
      <c r="BB105">
        <f t="shared" si="128"/>
        <v>0</v>
      </c>
      <c r="BC105">
        <f t="shared" si="129"/>
        <v>218763310.72503597</v>
      </c>
      <c r="BD105">
        <f t="shared" si="144"/>
        <v>3656685478.0866599</v>
      </c>
      <c r="BE105">
        <f t="shared" si="145"/>
        <v>3726925809.8660159</v>
      </c>
      <c r="BF105">
        <f t="shared" si="146"/>
        <v>0.98115327877109493</v>
      </c>
      <c r="BG105">
        <f t="shared" si="147"/>
        <v>49.524349745401942</v>
      </c>
      <c r="BH105">
        <f t="shared" si="168"/>
        <v>-9105202</v>
      </c>
      <c r="BI105">
        <f t="shared" si="169"/>
        <v>-0.12303942571521354</v>
      </c>
      <c r="BJ105">
        <f t="shared" si="130"/>
        <v>-609.99759999999696</v>
      </c>
      <c r="BK105">
        <f t="shared" si="170"/>
        <v>-6.4778052555996861E-3</v>
      </c>
      <c r="BL105">
        <f t="shared" si="171"/>
        <v>0.99352219474440029</v>
      </c>
      <c r="BM105">
        <f t="shared" si="172"/>
        <v>18.435994063310133</v>
      </c>
      <c r="BN105">
        <f t="shared" si="173"/>
        <v>775.67498799999998</v>
      </c>
      <c r="BO105">
        <f t="shared" si="132"/>
        <v>774.2150024</v>
      </c>
      <c r="BP105">
        <f t="shared" si="174"/>
        <v>771.03823582352936</v>
      </c>
      <c r="BQ105">
        <f t="shared" si="175"/>
        <v>3.1767665764706408</v>
      </c>
      <c r="BR105">
        <f t="shared" si="176"/>
        <v>-31.049987999999985</v>
      </c>
      <c r="BS105">
        <f t="shared" si="177"/>
        <v>-28.450012000000015</v>
      </c>
      <c r="BT105">
        <f t="shared" si="178"/>
        <v>-26.200012000000015</v>
      </c>
      <c r="BU105">
        <f t="shared" si="179"/>
        <v>-35</v>
      </c>
      <c r="BV105">
        <f t="shared" si="180"/>
        <v>776.84666346666677</v>
      </c>
      <c r="BW105">
        <f t="shared" si="181"/>
        <v>775.73094838095233</v>
      </c>
      <c r="BX105">
        <f t="shared" si="182"/>
        <v>776.02544952727283</v>
      </c>
      <c r="BY105">
        <f t="shared" si="183"/>
        <v>783.88547253333343</v>
      </c>
      <c r="BZ105">
        <f t="shared" si="184"/>
        <v>816</v>
      </c>
      <c r="CA105">
        <f t="shared" si="185"/>
        <v>751.25</v>
      </c>
      <c r="CB105">
        <f t="shared" si="186"/>
        <v>772.51598655999999</v>
      </c>
      <c r="CC105">
        <f t="shared" si="187"/>
        <v>769.20596478888899</v>
      </c>
      <c r="CD105">
        <f t="shared" si="188"/>
        <v>791.4000106879364</v>
      </c>
      <c r="CE105">
        <f t="shared" si="189"/>
        <v>780.7268478202601</v>
      </c>
      <c r="CF105">
        <f t="shared" si="190"/>
        <v>787.29998799999998</v>
      </c>
      <c r="CG105">
        <f t="shared" si="191"/>
        <v>802</v>
      </c>
      <c r="CH105">
        <f t="shared" si="192"/>
        <v>756</v>
      </c>
    </row>
    <row r="106" spans="1:86">
      <c r="A106" s="1">
        <v>39603</v>
      </c>
      <c r="B106">
        <v>782.5</v>
      </c>
      <c r="C106">
        <v>789</v>
      </c>
      <c r="D106">
        <v>731</v>
      </c>
      <c r="E106">
        <v>746.54998799999998</v>
      </c>
      <c r="F106">
        <v>638245</v>
      </c>
      <c r="G106">
        <f t="shared" si="126"/>
        <v>-296013.89341172448</v>
      </c>
      <c r="H106">
        <f t="shared" si="154"/>
        <v>-769605.95692451333</v>
      </c>
      <c r="I106">
        <f t="shared" si="127"/>
        <v>762.26249699999994</v>
      </c>
      <c r="J106">
        <f t="shared" si="134"/>
        <v>803.4375</v>
      </c>
      <c r="K106">
        <f t="shared" si="135"/>
        <v>762.26249699999994</v>
      </c>
      <c r="L106">
        <f t="shared" si="136"/>
        <v>10</v>
      </c>
      <c r="M106">
        <f t="shared" si="137"/>
        <v>1</v>
      </c>
      <c r="N106">
        <f t="shared" si="138"/>
        <v>0</v>
      </c>
      <c r="O106">
        <f t="shared" si="139"/>
        <v>90</v>
      </c>
      <c r="P106">
        <f t="shared" si="114"/>
        <v>58</v>
      </c>
      <c r="Q106">
        <f t="shared" si="115"/>
        <v>42.450012000000015</v>
      </c>
      <c r="R106">
        <f t="shared" si="116"/>
        <v>15.549987999999985</v>
      </c>
      <c r="S106">
        <f t="shared" si="117"/>
        <v>58</v>
      </c>
      <c r="T106">
        <f t="shared" si="153"/>
        <v>30.45373585460041</v>
      </c>
      <c r="U106">
        <f t="shared" si="118"/>
        <v>-19.75</v>
      </c>
      <c r="V106">
        <f t="shared" si="119"/>
        <v>-2.1500240000000304</v>
      </c>
      <c r="W106">
        <f t="shared" si="120"/>
        <v>0</v>
      </c>
      <c r="X106">
        <f t="shared" si="121"/>
        <v>0</v>
      </c>
      <c r="Y106">
        <f t="shared" si="151"/>
        <v>4.6513105001330413</v>
      </c>
      <c r="Z106">
        <f t="shared" si="152"/>
        <v>5.771799243705404</v>
      </c>
      <c r="AA106">
        <f t="shared" si="148"/>
        <v>15.273365876490336</v>
      </c>
      <c r="AB106">
        <f t="shared" si="149"/>
        <v>18.95268045688228</v>
      </c>
      <c r="AC106">
        <f t="shared" si="150"/>
        <v>10.750042656268988</v>
      </c>
      <c r="AD106">
        <f t="shared" si="158"/>
        <v>11.128572295975106</v>
      </c>
      <c r="AE106">
        <f t="shared" si="131"/>
        <v>768.4199951999999</v>
      </c>
      <c r="AF106">
        <f t="shared" si="133"/>
        <v>769.90832533333332</v>
      </c>
      <c r="AG106">
        <f t="shared" si="155"/>
        <v>783.05999759999997</v>
      </c>
      <c r="AH106">
        <f t="shared" si="140"/>
        <v>774.12499400000002</v>
      </c>
      <c r="AI106">
        <f t="shared" si="141"/>
        <v>807.1914538371384</v>
      </c>
      <c r="AJ106">
        <f t="shared" si="142"/>
        <v>741.05853416286163</v>
      </c>
      <c r="AK106">
        <f t="shared" si="143"/>
        <v>8.3036615715521206E-2</v>
      </c>
      <c r="AL106">
        <f t="shared" si="122"/>
        <v>-0.46379351724137985</v>
      </c>
      <c r="AM106">
        <f t="shared" si="123"/>
        <v>-296013.89341172448</v>
      </c>
      <c r="AN106">
        <f t="shared" si="156"/>
        <v>915045.39811836544</v>
      </c>
      <c r="AO106">
        <f t="shared" si="157"/>
        <v>13552488</v>
      </c>
      <c r="AP106">
        <f t="shared" si="159"/>
        <v>6.7518628175015943E-2</v>
      </c>
      <c r="AQ106">
        <f t="shared" si="160"/>
        <v>767.34882914410014</v>
      </c>
      <c r="AR106">
        <f t="shared" si="161"/>
        <v>766.93605137213945</v>
      </c>
      <c r="AS106">
        <f t="shared" si="162"/>
        <v>773.7029692460012</v>
      </c>
      <c r="AT106">
        <f t="shared" si="163"/>
        <v>777.26744830273162</v>
      </c>
      <c r="AU106">
        <f t="shared" si="164"/>
        <v>775.04715807265279</v>
      </c>
      <c r="AV106">
        <f t="shared" si="165"/>
        <v>778.62295932811628</v>
      </c>
      <c r="AW106">
        <f t="shared" si="166"/>
        <v>-3.5758012554634888</v>
      </c>
      <c r="AX106">
        <f t="shared" si="193"/>
        <v>-0.63000557348847841</v>
      </c>
      <c r="AY106">
        <f t="shared" si="167"/>
        <v>-2.9457956819750102</v>
      </c>
      <c r="AZ106">
        <f t="shared" si="124"/>
        <v>755.51666266666655</v>
      </c>
      <c r="BA106">
        <f t="shared" si="125"/>
        <v>482204732.36368656</v>
      </c>
      <c r="BB106">
        <f t="shared" si="128"/>
        <v>0</v>
      </c>
      <c r="BC106">
        <f t="shared" si="129"/>
        <v>482204732.36368656</v>
      </c>
      <c r="BD106">
        <f t="shared" si="144"/>
        <v>2895411682.7499695</v>
      </c>
      <c r="BE106">
        <f t="shared" si="145"/>
        <v>4209130542.2297025</v>
      </c>
      <c r="BF106">
        <f t="shared" si="146"/>
        <v>0.687888307026986</v>
      </c>
      <c r="BG106">
        <f t="shared" si="147"/>
        <v>40.754373625504833</v>
      </c>
      <c r="BH106">
        <f t="shared" si="168"/>
        <v>-9743447</v>
      </c>
      <c r="BI106">
        <f t="shared" si="169"/>
        <v>-0.45924682962715269</v>
      </c>
      <c r="BJ106">
        <f t="shared" si="130"/>
        <v>-3665.002400000003</v>
      </c>
      <c r="BK106">
        <f t="shared" si="170"/>
        <v>-4.5576608863565231E-2</v>
      </c>
      <c r="BL106">
        <f t="shared" si="171"/>
        <v>0.95442339113643482</v>
      </c>
      <c r="BM106">
        <f t="shared" si="172"/>
        <v>17.427554540638411</v>
      </c>
      <c r="BN106">
        <f t="shared" si="173"/>
        <v>760</v>
      </c>
      <c r="BO106">
        <f t="shared" si="132"/>
        <v>772.0900024</v>
      </c>
      <c r="BP106">
        <f t="shared" si="174"/>
        <v>771.65000017647037</v>
      </c>
      <c r="BQ106">
        <f t="shared" si="175"/>
        <v>0.44000222352963192</v>
      </c>
      <c r="BR106">
        <f t="shared" si="176"/>
        <v>-59.15002400000003</v>
      </c>
      <c r="BS106">
        <f t="shared" si="177"/>
        <v>-59.049987999999985</v>
      </c>
      <c r="BT106">
        <f t="shared" si="178"/>
        <v>-24</v>
      </c>
      <c r="BU106">
        <f t="shared" si="179"/>
        <v>-22.5</v>
      </c>
      <c r="BV106">
        <f t="shared" si="180"/>
        <v>767.50332853333327</v>
      </c>
      <c r="BW106">
        <f t="shared" si="181"/>
        <v>768.19047047619051</v>
      </c>
      <c r="BX106">
        <f t="shared" si="182"/>
        <v>769.79908458181819</v>
      </c>
      <c r="BY106">
        <f t="shared" si="183"/>
        <v>780.31237626666677</v>
      </c>
      <c r="BZ106">
        <f t="shared" si="184"/>
        <v>813</v>
      </c>
      <c r="CA106">
        <f t="shared" si="185"/>
        <v>731</v>
      </c>
      <c r="CB106">
        <f t="shared" si="186"/>
        <v>767.88982897333324</v>
      </c>
      <c r="CC106">
        <f t="shared" si="187"/>
        <v>772.08137635555556</v>
      </c>
      <c r="CD106">
        <f t="shared" si="188"/>
        <v>782.92432537603167</v>
      </c>
      <c r="CE106">
        <f t="shared" si="189"/>
        <v>783.11887403933474</v>
      </c>
      <c r="CF106">
        <f t="shared" si="190"/>
        <v>782.20001200000002</v>
      </c>
      <c r="CG106">
        <f t="shared" si="191"/>
        <v>789.79998799999998</v>
      </c>
      <c r="CH106">
        <f t="shared" si="192"/>
        <v>761.54998799999998</v>
      </c>
    </row>
    <row r="107" spans="1:86">
      <c r="A107" s="1">
        <v>39604</v>
      </c>
      <c r="B107">
        <v>743</v>
      </c>
      <c r="C107">
        <v>769.25</v>
      </c>
      <c r="D107">
        <v>733.15002400000003</v>
      </c>
      <c r="E107">
        <v>761.29998799999998</v>
      </c>
      <c r="F107">
        <v>721143</v>
      </c>
      <c r="G107">
        <f t="shared" si="126"/>
        <v>403519.76924128615</v>
      </c>
      <c r="H107">
        <f t="shared" si="154"/>
        <v>-366086.18768322718</v>
      </c>
      <c r="I107">
        <f t="shared" si="127"/>
        <v>751.67500300000006</v>
      </c>
      <c r="J107">
        <f t="shared" si="134"/>
        <v>797.89999399999999</v>
      </c>
      <c r="K107">
        <f t="shared" si="135"/>
        <v>751.67500300000006</v>
      </c>
      <c r="L107">
        <f t="shared" si="136"/>
        <v>10</v>
      </c>
      <c r="M107">
        <f t="shared" si="137"/>
        <v>1</v>
      </c>
      <c r="N107">
        <f t="shared" si="138"/>
        <v>0</v>
      </c>
      <c r="O107">
        <f t="shared" si="139"/>
        <v>90</v>
      </c>
      <c r="P107">
        <f t="shared" si="114"/>
        <v>36.09997599999997</v>
      </c>
      <c r="Q107">
        <f t="shared" si="115"/>
        <v>7.9500120000000152</v>
      </c>
      <c r="R107">
        <f t="shared" si="116"/>
        <v>28.149963999999954</v>
      </c>
      <c r="S107">
        <f t="shared" si="117"/>
        <v>36.09997599999997</v>
      </c>
      <c r="T107">
        <f t="shared" si="153"/>
        <v>30.857038722128948</v>
      </c>
      <c r="U107">
        <f t="shared" si="118"/>
        <v>3.75</v>
      </c>
      <c r="V107">
        <f t="shared" si="119"/>
        <v>-9</v>
      </c>
      <c r="W107">
        <f t="shared" si="120"/>
        <v>3.75</v>
      </c>
      <c r="X107">
        <f t="shared" si="121"/>
        <v>0</v>
      </c>
      <c r="Y107">
        <f t="shared" si="151"/>
        <v>4.5869311786949671</v>
      </c>
      <c r="Z107">
        <f t="shared" si="152"/>
        <v>5.3595278691550181</v>
      </c>
      <c r="AA107">
        <f t="shared" si="148"/>
        <v>14.865104911721408</v>
      </c>
      <c r="AB107">
        <f t="shared" si="149"/>
        <v>17.368898932325166</v>
      </c>
      <c r="AC107">
        <f t="shared" si="150"/>
        <v>7.7675551343777407</v>
      </c>
      <c r="AD107">
        <f t="shared" si="158"/>
        <v>9.6416747504536424</v>
      </c>
      <c r="AE107">
        <f t="shared" si="131"/>
        <v>768.0799927999999</v>
      </c>
      <c r="AF107">
        <f t="shared" si="133"/>
        <v>767.23332733333325</v>
      </c>
      <c r="AG107">
        <f t="shared" si="155"/>
        <v>782.34249580000017</v>
      </c>
      <c r="AH107">
        <f t="shared" si="140"/>
        <v>769.68499159999988</v>
      </c>
      <c r="AI107">
        <f t="shared" si="141"/>
        <v>795.79123391467829</v>
      </c>
      <c r="AJ107">
        <f t="shared" si="142"/>
        <v>743.57874928532146</v>
      </c>
      <c r="AK107">
        <f t="shared" si="143"/>
        <v>0.33940615621871084</v>
      </c>
      <c r="AL107">
        <f t="shared" si="122"/>
        <v>0.55955582906758594</v>
      </c>
      <c r="AM107">
        <f t="shared" si="123"/>
        <v>403519.76924128615</v>
      </c>
      <c r="AN107">
        <f t="shared" si="156"/>
        <v>980865.0580433826</v>
      </c>
      <c r="AO107">
        <f t="shared" si="157"/>
        <v>13835441</v>
      </c>
      <c r="AP107">
        <f t="shared" si="159"/>
        <v>7.0895106129496163E-2</v>
      </c>
      <c r="AQ107">
        <f t="shared" si="160"/>
        <v>765.29222315510606</v>
      </c>
      <c r="AR107">
        <f t="shared" si="161"/>
        <v>762.10927673107972</v>
      </c>
      <c r="AS107">
        <f t="shared" si="162"/>
        <v>771.47043262172099</v>
      </c>
      <c r="AT107">
        <f t="shared" si="163"/>
        <v>775.83037687548574</v>
      </c>
      <c r="AU107">
        <f t="shared" si="164"/>
        <v>772.98508256175489</v>
      </c>
      <c r="AV107">
        <f t="shared" si="165"/>
        <v>777.41035133514811</v>
      </c>
      <c r="AW107">
        <f t="shared" si="166"/>
        <v>-4.4252687733932135</v>
      </c>
      <c r="AX107">
        <f t="shared" si="193"/>
        <v>-1.3890582134694254</v>
      </c>
      <c r="AY107">
        <f t="shared" si="167"/>
        <v>-3.0362105599237879</v>
      </c>
      <c r="AZ107">
        <f t="shared" si="124"/>
        <v>754.56667066666671</v>
      </c>
      <c r="BA107">
        <f t="shared" si="125"/>
        <v>544150472.58457208</v>
      </c>
      <c r="BB107">
        <f t="shared" si="128"/>
        <v>0</v>
      </c>
      <c r="BC107">
        <f t="shared" si="129"/>
        <v>544150472.58457208</v>
      </c>
      <c r="BD107">
        <f t="shared" si="144"/>
        <v>1951332534.0234532</v>
      </c>
      <c r="BE107">
        <f t="shared" si="145"/>
        <v>4753281014.8142748</v>
      </c>
      <c r="BF107">
        <f t="shared" si="146"/>
        <v>0.41052328443065927</v>
      </c>
      <c r="BG107">
        <f t="shared" si="147"/>
        <v>29.10432525021109</v>
      </c>
      <c r="BH107">
        <f t="shared" si="168"/>
        <v>-9022304</v>
      </c>
      <c r="BI107">
        <f t="shared" si="169"/>
        <v>-0.5692320363104405</v>
      </c>
      <c r="BJ107">
        <f t="shared" si="130"/>
        <v>1375</v>
      </c>
      <c r="BK107">
        <f t="shared" si="170"/>
        <v>1.9757551720702728E-2</v>
      </c>
      <c r="BL107">
        <f t="shared" si="171"/>
        <v>1.0197575517207027</v>
      </c>
      <c r="BM107">
        <f t="shared" si="172"/>
        <v>13.759197810441671</v>
      </c>
      <c r="BN107">
        <f t="shared" si="173"/>
        <v>751.20001200000002</v>
      </c>
      <c r="BO107">
        <f t="shared" si="132"/>
        <v>767.125</v>
      </c>
      <c r="BP107">
        <f t="shared" si="174"/>
        <v>771.86911817647058</v>
      </c>
      <c r="BQ107">
        <f t="shared" si="175"/>
        <v>-4.7441181764705789</v>
      </c>
      <c r="BR107">
        <f t="shared" si="176"/>
        <v>-28.299987999999985</v>
      </c>
      <c r="BS107">
        <f t="shared" si="177"/>
        <v>-51.049987999999985</v>
      </c>
      <c r="BT107">
        <f t="shared" si="178"/>
        <v>-43.549987999999985</v>
      </c>
      <c r="BU107">
        <f t="shared" si="179"/>
        <v>-62</v>
      </c>
      <c r="BV107">
        <f t="shared" si="180"/>
        <v>765.12999280000008</v>
      </c>
      <c r="BW107">
        <f t="shared" si="181"/>
        <v>765.73094552380951</v>
      </c>
      <c r="BX107">
        <f t="shared" si="182"/>
        <v>767.46726530909086</v>
      </c>
      <c r="BY107">
        <f t="shared" si="183"/>
        <v>778.2399944</v>
      </c>
      <c r="BZ107">
        <f t="shared" si="184"/>
        <v>812.79998799999998</v>
      </c>
      <c r="CA107">
        <f t="shared" si="185"/>
        <v>731</v>
      </c>
      <c r="CB107">
        <f t="shared" si="186"/>
        <v>770.71932509333328</v>
      </c>
      <c r="CC107">
        <f t="shared" si="187"/>
        <v>767.78041203333339</v>
      </c>
      <c r="CD107">
        <f t="shared" si="188"/>
        <v>773.82040568809521</v>
      </c>
      <c r="CE107">
        <f t="shared" si="189"/>
        <v>783.79850520298817</v>
      </c>
      <c r="CF107">
        <f t="shared" si="190"/>
        <v>746.54998799999998</v>
      </c>
      <c r="CG107">
        <f t="shared" si="191"/>
        <v>789</v>
      </c>
      <c r="CH107">
        <f t="shared" si="192"/>
        <v>731</v>
      </c>
    </row>
    <row r="108" spans="1:86">
      <c r="A108" s="1">
        <v>39605</v>
      </c>
      <c r="B108">
        <v>765</v>
      </c>
      <c r="C108">
        <v>773</v>
      </c>
      <c r="D108">
        <v>742.15002400000003</v>
      </c>
      <c r="E108">
        <v>750</v>
      </c>
      <c r="F108">
        <v>413756</v>
      </c>
      <c r="G108">
        <f t="shared" si="126"/>
        <v>-203190.21739738205</v>
      </c>
      <c r="H108">
        <f t="shared" si="154"/>
        <v>-569276.40508060926</v>
      </c>
      <c r="I108">
        <f t="shared" si="127"/>
        <v>757.53750600000001</v>
      </c>
      <c r="J108">
        <f t="shared" si="134"/>
        <v>777.69999699999994</v>
      </c>
      <c r="K108">
        <f t="shared" si="135"/>
        <v>751.67500300000006</v>
      </c>
      <c r="L108">
        <f t="shared" si="136"/>
        <v>5</v>
      </c>
      <c r="M108">
        <f t="shared" si="137"/>
        <v>2</v>
      </c>
      <c r="N108">
        <f t="shared" si="138"/>
        <v>50</v>
      </c>
      <c r="O108">
        <f t="shared" si="139"/>
        <v>80</v>
      </c>
      <c r="P108">
        <f t="shared" si="114"/>
        <v>30.84997599999997</v>
      </c>
      <c r="Q108">
        <f t="shared" si="115"/>
        <v>23</v>
      </c>
      <c r="R108">
        <f t="shared" si="116"/>
        <v>7.8499759999999696</v>
      </c>
      <c r="S108">
        <f t="shared" si="117"/>
        <v>30.84997599999997</v>
      </c>
      <c r="T108">
        <f t="shared" si="153"/>
        <v>30.856534241976878</v>
      </c>
      <c r="U108">
        <f t="shared" si="118"/>
        <v>-22</v>
      </c>
      <c r="V108">
        <f t="shared" si="119"/>
        <v>17.15002400000003</v>
      </c>
      <c r="W108">
        <f t="shared" si="120"/>
        <v>0</v>
      </c>
      <c r="X108">
        <f t="shared" si="121"/>
        <v>17.15002400000003</v>
      </c>
      <c r="Y108">
        <f t="shared" si="151"/>
        <v>4.2592932373596124</v>
      </c>
      <c r="Z108">
        <f t="shared" si="152"/>
        <v>6.2017061642153761</v>
      </c>
      <c r="AA108">
        <f t="shared" si="148"/>
        <v>13.803537377069777</v>
      </c>
      <c r="AB108">
        <f t="shared" si="149"/>
        <v>20.098518244406872</v>
      </c>
      <c r="AC108">
        <f t="shared" si="150"/>
        <v>18.568139164249619</v>
      </c>
      <c r="AD108">
        <f t="shared" si="158"/>
        <v>9.277479237871459</v>
      </c>
      <c r="AE108">
        <f t="shared" si="131"/>
        <v>765.46999519999986</v>
      </c>
      <c r="AF108">
        <f t="shared" si="133"/>
        <v>765.06666066666651</v>
      </c>
      <c r="AG108">
        <f t="shared" si="155"/>
        <v>781.31499640000015</v>
      </c>
      <c r="AH108">
        <f t="shared" si="140"/>
        <v>765.72499399999992</v>
      </c>
      <c r="AI108">
        <f t="shared" si="141"/>
        <v>790.5275438705371</v>
      </c>
      <c r="AJ108">
        <f t="shared" si="142"/>
        <v>740.92244412946275</v>
      </c>
      <c r="AK108">
        <f t="shared" si="143"/>
        <v>0.18299642411606307</v>
      </c>
      <c r="AL108">
        <f t="shared" si="122"/>
        <v>-0.49108705951667664</v>
      </c>
      <c r="AM108">
        <f t="shared" si="123"/>
        <v>-203190.21739738205</v>
      </c>
      <c r="AN108">
        <f t="shared" si="156"/>
        <v>511798.73211992206</v>
      </c>
      <c r="AO108">
        <f t="shared" si="157"/>
        <v>13655721</v>
      </c>
      <c r="AP108">
        <f t="shared" si="159"/>
        <v>3.7478704501938936E-2</v>
      </c>
      <c r="AQ108">
        <f t="shared" si="160"/>
        <v>760.09286728236998</v>
      </c>
      <c r="AR108">
        <f t="shared" si="161"/>
        <v>755.39487944272196</v>
      </c>
      <c r="AS108">
        <f t="shared" si="162"/>
        <v>767.60575474981124</v>
      </c>
      <c r="AT108">
        <f t="shared" si="163"/>
        <v>773.50564295669199</v>
      </c>
      <c r="AU108">
        <f t="shared" si="164"/>
        <v>769.53732017749167</v>
      </c>
      <c r="AV108">
        <f t="shared" si="165"/>
        <v>775.4916267416877</v>
      </c>
      <c r="AW108">
        <f t="shared" si="166"/>
        <v>-5.9543065641960311</v>
      </c>
      <c r="AX108">
        <f t="shared" si="193"/>
        <v>-2.3021078836147466</v>
      </c>
      <c r="AY108">
        <f t="shared" si="167"/>
        <v>-3.6521986805812845</v>
      </c>
      <c r="AZ108">
        <f t="shared" si="124"/>
        <v>755.05000800000005</v>
      </c>
      <c r="BA108">
        <f t="shared" si="125"/>
        <v>312406471.110048</v>
      </c>
      <c r="BB108">
        <f t="shared" si="128"/>
        <v>312406471.110048</v>
      </c>
      <c r="BC108">
        <f t="shared" si="129"/>
        <v>0</v>
      </c>
      <c r="BD108">
        <f t="shared" si="144"/>
        <v>1890096847.4327986</v>
      </c>
      <c r="BE108">
        <f t="shared" si="145"/>
        <v>4753281014.8142748</v>
      </c>
      <c r="BF108">
        <f t="shared" si="146"/>
        <v>0.39764045961979599</v>
      </c>
      <c r="BG108">
        <f t="shared" si="147"/>
        <v>28.450840620910995</v>
      </c>
      <c r="BH108">
        <f t="shared" si="168"/>
        <v>-9436060</v>
      </c>
      <c r="BI108">
        <f t="shared" si="169"/>
        <v>-0.76781055512020124</v>
      </c>
      <c r="BJ108">
        <f t="shared" si="130"/>
        <v>-1229.9987999999985</v>
      </c>
      <c r="BK108">
        <f t="shared" si="170"/>
        <v>-1.4843016127828949E-2</v>
      </c>
      <c r="BL108">
        <f t="shared" si="171"/>
        <v>0.9851569838721711</v>
      </c>
      <c r="BM108">
        <f t="shared" si="172"/>
        <v>13.0720915618012</v>
      </c>
      <c r="BN108">
        <f t="shared" si="173"/>
        <v>757.57501200000002</v>
      </c>
      <c r="BO108">
        <f t="shared" si="132"/>
        <v>764.69000240000003</v>
      </c>
      <c r="BP108">
        <f t="shared" si="174"/>
        <v>771.85220694117641</v>
      </c>
      <c r="BQ108">
        <f t="shared" si="175"/>
        <v>-7.1622045411763793</v>
      </c>
      <c r="BR108">
        <f t="shared" si="176"/>
        <v>-11.75</v>
      </c>
      <c r="BS108">
        <f t="shared" si="177"/>
        <v>-13.34997599999997</v>
      </c>
      <c r="BT108">
        <f t="shared" si="178"/>
        <v>-7.2000120000000152</v>
      </c>
      <c r="BU108">
        <f t="shared" si="179"/>
        <v>-15</v>
      </c>
      <c r="BV108">
        <f t="shared" si="180"/>
        <v>759.10332853333341</v>
      </c>
      <c r="BW108">
        <f t="shared" si="181"/>
        <v>760.80713771428577</v>
      </c>
      <c r="BX108">
        <f t="shared" si="182"/>
        <v>763.88817592727287</v>
      </c>
      <c r="BY108">
        <f t="shared" si="183"/>
        <v>775.15975670476189</v>
      </c>
      <c r="BZ108">
        <f t="shared" si="184"/>
        <v>802</v>
      </c>
      <c r="CA108">
        <f t="shared" si="185"/>
        <v>731</v>
      </c>
      <c r="CB108">
        <f t="shared" si="186"/>
        <v>775.77482797333323</v>
      </c>
      <c r="CC108">
        <f t="shared" si="187"/>
        <v>769.77721435555543</v>
      </c>
      <c r="CD108">
        <f t="shared" si="188"/>
        <v>766.79596096888895</v>
      </c>
      <c r="CE108">
        <f t="shared" si="189"/>
        <v>785.50432483247118</v>
      </c>
      <c r="CF108">
        <f t="shared" si="190"/>
        <v>761.29998799999998</v>
      </c>
      <c r="CG108">
        <f t="shared" si="191"/>
        <v>769.25</v>
      </c>
      <c r="CH108">
        <f t="shared" si="192"/>
        <v>733.15002400000003</v>
      </c>
    </row>
    <row r="109" spans="1:86">
      <c r="A109" s="1">
        <v>39608</v>
      </c>
      <c r="B109">
        <v>751</v>
      </c>
      <c r="C109">
        <v>751</v>
      </c>
      <c r="D109">
        <v>725</v>
      </c>
      <c r="E109">
        <v>738.54998799999998</v>
      </c>
      <c r="F109">
        <v>420913</v>
      </c>
      <c r="G109">
        <f t="shared" si="126"/>
        <v>17807.46915723028</v>
      </c>
      <c r="H109">
        <f t="shared" si="154"/>
        <v>-551468.93592337903</v>
      </c>
      <c r="I109">
        <f t="shared" si="127"/>
        <v>741.38749699999994</v>
      </c>
      <c r="J109">
        <f t="shared" si="134"/>
        <v>777.69999699999994</v>
      </c>
      <c r="K109">
        <f t="shared" si="135"/>
        <v>741.38749699999994</v>
      </c>
      <c r="L109">
        <f t="shared" si="136"/>
        <v>6</v>
      </c>
      <c r="M109">
        <f t="shared" si="137"/>
        <v>1</v>
      </c>
      <c r="N109">
        <f t="shared" si="138"/>
        <v>40</v>
      </c>
      <c r="O109">
        <f t="shared" si="139"/>
        <v>90</v>
      </c>
      <c r="P109">
        <f t="shared" si="114"/>
        <v>26</v>
      </c>
      <c r="Q109">
        <f t="shared" si="115"/>
        <v>12.450012000000015</v>
      </c>
      <c r="R109">
        <f t="shared" si="116"/>
        <v>13.549987999999985</v>
      </c>
      <c r="S109">
        <f t="shared" si="117"/>
        <v>26</v>
      </c>
      <c r="T109">
        <f t="shared" si="153"/>
        <v>30.509638938978529</v>
      </c>
      <c r="U109">
        <f t="shared" si="118"/>
        <v>-2.7999879999999848</v>
      </c>
      <c r="V109">
        <f t="shared" si="119"/>
        <v>7</v>
      </c>
      <c r="W109">
        <f t="shared" si="120"/>
        <v>0</v>
      </c>
      <c r="X109">
        <f t="shared" si="121"/>
        <v>7</v>
      </c>
      <c r="Y109">
        <f t="shared" si="151"/>
        <v>3.9550580061196401</v>
      </c>
      <c r="Z109">
        <f t="shared" si="152"/>
        <v>6.2587271524857062</v>
      </c>
      <c r="AA109">
        <f t="shared" si="148"/>
        <v>12.963306494809853</v>
      </c>
      <c r="AB109">
        <f t="shared" si="149"/>
        <v>20.513933858750704</v>
      </c>
      <c r="AC109">
        <f t="shared" si="150"/>
        <v>22.554509524073669</v>
      </c>
      <c r="AD109">
        <f t="shared" si="158"/>
        <v>10.264269379630004</v>
      </c>
      <c r="AE109">
        <f t="shared" si="131"/>
        <v>755.71999519999986</v>
      </c>
      <c r="AF109">
        <f t="shared" si="133"/>
        <v>760.98332733333325</v>
      </c>
      <c r="AG109">
        <f t="shared" si="155"/>
        <v>779.9974946000001</v>
      </c>
      <c r="AH109">
        <f t="shared" si="140"/>
        <v>763.40499279999995</v>
      </c>
      <c r="AI109">
        <f t="shared" si="141"/>
        <v>793.11541197120061</v>
      </c>
      <c r="AJ109">
        <f t="shared" si="142"/>
        <v>733.69457362879928</v>
      </c>
      <c r="AK109">
        <f t="shared" si="143"/>
        <v>8.1712316868070803E-2</v>
      </c>
      <c r="AL109">
        <f t="shared" si="122"/>
        <v>4.2306769230768065E-2</v>
      </c>
      <c r="AM109">
        <f t="shared" si="123"/>
        <v>17807.46915723028</v>
      </c>
      <c r="AN109">
        <f t="shared" si="156"/>
        <v>403162.48095021717</v>
      </c>
      <c r="AO109">
        <f t="shared" si="157"/>
        <v>12458253</v>
      </c>
      <c r="AP109">
        <f t="shared" si="159"/>
        <v>3.2361076705555519E-2</v>
      </c>
      <c r="AQ109">
        <f t="shared" si="160"/>
        <v>752.7682883263642</v>
      </c>
      <c r="AR109">
        <f t="shared" si="161"/>
        <v>751.43483880154622</v>
      </c>
      <c r="AS109">
        <f t="shared" si="162"/>
        <v>762.37571673484524</v>
      </c>
      <c r="AT109">
        <f t="shared" si="163"/>
        <v>770.35963401058973</v>
      </c>
      <c r="AU109">
        <f t="shared" si="164"/>
        <v>764.88922035086796</v>
      </c>
      <c r="AV109">
        <f t="shared" si="165"/>
        <v>772.90571202976957</v>
      </c>
      <c r="AW109">
        <f t="shared" si="166"/>
        <v>-8.0164916789016161</v>
      </c>
      <c r="AX109">
        <f t="shared" si="193"/>
        <v>-3.4449846426721207</v>
      </c>
      <c r="AY109">
        <f t="shared" si="167"/>
        <v>-4.5715070362294954</v>
      </c>
      <c r="AZ109">
        <f t="shared" si="124"/>
        <v>738.18332933333329</v>
      </c>
      <c r="BA109">
        <f t="shared" si="125"/>
        <v>310710959.69968134</v>
      </c>
      <c r="BB109">
        <f t="shared" si="128"/>
        <v>0</v>
      </c>
      <c r="BC109">
        <f t="shared" si="129"/>
        <v>310710959.69968134</v>
      </c>
      <c r="BD109">
        <f t="shared" si="144"/>
        <v>1890096847.4327986</v>
      </c>
      <c r="BE109">
        <f t="shared" si="145"/>
        <v>4079911416.2951374</v>
      </c>
      <c r="BF109">
        <f t="shared" si="146"/>
        <v>0.46326908958948598</v>
      </c>
      <c r="BG109">
        <f t="shared" si="147"/>
        <v>31.659869868463787</v>
      </c>
      <c r="BH109">
        <f t="shared" si="168"/>
        <v>-9856973</v>
      </c>
      <c r="BI109">
        <f t="shared" si="169"/>
        <v>-1.0371888257688084</v>
      </c>
      <c r="BJ109">
        <f t="shared" si="130"/>
        <v>-1245.0012000000015</v>
      </c>
      <c r="BK109">
        <f t="shared" si="170"/>
        <v>-1.5266682666666687E-2</v>
      </c>
      <c r="BL109">
        <f t="shared" si="171"/>
        <v>0.98473331733333336</v>
      </c>
      <c r="BM109">
        <f t="shared" si="172"/>
        <v>15.658765803220396</v>
      </c>
      <c r="BN109">
        <f t="shared" si="173"/>
        <v>738</v>
      </c>
      <c r="BO109">
        <f t="shared" si="132"/>
        <v>756.49000240000009</v>
      </c>
      <c r="BP109">
        <f t="shared" si="174"/>
        <v>771.21250105882336</v>
      </c>
      <c r="BQ109">
        <f t="shared" si="175"/>
        <v>-14.72249865882327</v>
      </c>
      <c r="BR109">
        <f t="shared" si="176"/>
        <v>-26.200012000000015</v>
      </c>
      <c r="BS109">
        <f t="shared" si="177"/>
        <v>-30.299987999999985</v>
      </c>
      <c r="BT109">
        <f t="shared" si="178"/>
        <v>-29.799987999999985</v>
      </c>
      <c r="BU109">
        <f t="shared" si="179"/>
        <v>-29.799987999999985</v>
      </c>
      <c r="BV109">
        <f t="shared" si="180"/>
        <v>750.12999279999997</v>
      </c>
      <c r="BW109">
        <f t="shared" si="181"/>
        <v>753.23094552380951</v>
      </c>
      <c r="BX109">
        <f t="shared" si="182"/>
        <v>758.94726574545462</v>
      </c>
      <c r="BY109">
        <f t="shared" si="183"/>
        <v>771.08689876190476</v>
      </c>
      <c r="BZ109">
        <f t="shared" si="184"/>
        <v>802</v>
      </c>
      <c r="CA109">
        <f t="shared" si="185"/>
        <v>725</v>
      </c>
      <c r="CB109">
        <f t="shared" si="186"/>
        <v>765.13150003999999</v>
      </c>
      <c r="CC109">
        <f t="shared" si="187"/>
        <v>773.30957786666659</v>
      </c>
      <c r="CD109">
        <f t="shared" si="188"/>
        <v>768.21663557476188</v>
      </c>
      <c r="CE109">
        <f t="shared" si="189"/>
        <v>788.86301665338044</v>
      </c>
      <c r="CF109">
        <f t="shared" si="190"/>
        <v>750</v>
      </c>
      <c r="CG109">
        <f t="shared" si="191"/>
        <v>773</v>
      </c>
      <c r="CH109">
        <f t="shared" si="192"/>
        <v>742.15002400000003</v>
      </c>
    </row>
    <row r="110" spans="1:86">
      <c r="A110" s="1">
        <v>39609</v>
      </c>
      <c r="B110">
        <v>739.5</v>
      </c>
      <c r="C110">
        <v>748.20001200000002</v>
      </c>
      <c r="D110">
        <v>718</v>
      </c>
      <c r="E110">
        <v>741.5</v>
      </c>
      <c r="F110">
        <v>476415</v>
      </c>
      <c r="G110">
        <f t="shared" si="126"/>
        <v>265025.26830187975</v>
      </c>
      <c r="H110">
        <f t="shared" si="154"/>
        <v>-286443.66762149928</v>
      </c>
      <c r="I110">
        <f t="shared" si="127"/>
        <v>736.80000300000006</v>
      </c>
      <c r="J110">
        <f t="shared" si="134"/>
        <v>777.69999699999994</v>
      </c>
      <c r="K110">
        <f t="shared" si="135"/>
        <v>736.80000300000006</v>
      </c>
      <c r="L110">
        <f t="shared" si="136"/>
        <v>7</v>
      </c>
      <c r="M110">
        <f t="shared" si="137"/>
        <v>1</v>
      </c>
      <c r="N110">
        <f t="shared" si="138"/>
        <v>30</v>
      </c>
      <c r="O110">
        <f t="shared" si="139"/>
        <v>90</v>
      </c>
      <c r="P110">
        <f t="shared" si="114"/>
        <v>30.200012000000015</v>
      </c>
      <c r="Q110">
        <f t="shared" si="115"/>
        <v>6.7000120000000152</v>
      </c>
      <c r="R110">
        <f t="shared" si="116"/>
        <v>23.5</v>
      </c>
      <c r="S110">
        <f t="shared" si="117"/>
        <v>30.200012000000015</v>
      </c>
      <c r="T110">
        <f t="shared" si="153"/>
        <v>30.487522729051495</v>
      </c>
      <c r="U110">
        <f t="shared" si="118"/>
        <v>14.799987999999985</v>
      </c>
      <c r="V110">
        <f t="shared" si="119"/>
        <v>-11.09997599999997</v>
      </c>
      <c r="W110">
        <f t="shared" si="120"/>
        <v>14.799987999999985</v>
      </c>
      <c r="X110">
        <f t="shared" si="121"/>
        <v>0</v>
      </c>
      <c r="Y110">
        <f t="shared" si="151"/>
        <v>4.7296958628253787</v>
      </c>
      <c r="Z110">
        <f t="shared" si="152"/>
        <v>5.8116752130224416</v>
      </c>
      <c r="AA110">
        <f t="shared" si="148"/>
        <v>15.513545999978746</v>
      </c>
      <c r="AB110">
        <f t="shared" si="149"/>
        <v>19.06247111210682</v>
      </c>
      <c r="AC110">
        <f t="shared" si="150"/>
        <v>10.264123541538845</v>
      </c>
      <c r="AD110">
        <f t="shared" si="158"/>
        <v>10.373174808350345</v>
      </c>
      <c r="AE110">
        <f t="shared" si="131"/>
        <v>747.57999280000001</v>
      </c>
      <c r="AF110">
        <f t="shared" si="133"/>
        <v>753.34999599999992</v>
      </c>
      <c r="AG110">
        <f t="shared" si="155"/>
        <v>778.55499580000014</v>
      </c>
      <c r="AH110">
        <f t="shared" si="140"/>
        <v>761.0799927999999</v>
      </c>
      <c r="AI110">
        <f t="shared" si="141"/>
        <v>793.51907992353438</v>
      </c>
      <c r="AJ110">
        <f t="shared" si="142"/>
        <v>728.64090567646542</v>
      </c>
      <c r="AK110">
        <f t="shared" si="143"/>
        <v>0.19820370213509086</v>
      </c>
      <c r="AL110">
        <f t="shared" si="122"/>
        <v>0.55629077233479163</v>
      </c>
      <c r="AM110">
        <f t="shared" si="123"/>
        <v>265025.26830187975</v>
      </c>
      <c r="AN110">
        <f t="shared" si="156"/>
        <v>539723.78237808496</v>
      </c>
      <c r="AO110">
        <f t="shared" si="157"/>
        <v>12388681</v>
      </c>
      <c r="AP110">
        <f t="shared" si="159"/>
        <v>4.3565879400566124E-2</v>
      </c>
      <c r="AQ110">
        <f t="shared" si="160"/>
        <v>748.93707029540042</v>
      </c>
      <c r="AR110">
        <f t="shared" si="161"/>
        <v>746.39465974310554</v>
      </c>
      <c r="AS110">
        <f t="shared" si="162"/>
        <v>758.61808772257314</v>
      </c>
      <c r="AT110">
        <f t="shared" si="163"/>
        <v>767.76226694963668</v>
      </c>
      <c r="AU110">
        <f t="shared" si="164"/>
        <v>761.38083729823779</v>
      </c>
      <c r="AV110">
        <f t="shared" si="165"/>
        <v>770.70731218768572</v>
      </c>
      <c r="AW110">
        <f t="shared" si="166"/>
        <v>-9.3264748894479226</v>
      </c>
      <c r="AX110">
        <f t="shared" si="193"/>
        <v>-4.6212826920272807</v>
      </c>
      <c r="AY110">
        <f t="shared" si="167"/>
        <v>-4.7051921974206419</v>
      </c>
      <c r="AZ110">
        <f t="shared" si="124"/>
        <v>735.90000400000008</v>
      </c>
      <c r="BA110">
        <f t="shared" si="125"/>
        <v>350593800.40566003</v>
      </c>
      <c r="BB110">
        <f t="shared" si="128"/>
        <v>0</v>
      </c>
      <c r="BC110">
        <f t="shared" si="129"/>
        <v>350593800.40566003</v>
      </c>
      <c r="BD110">
        <f t="shared" si="144"/>
        <v>1890096847.4327986</v>
      </c>
      <c r="BE110">
        <f t="shared" si="145"/>
        <v>3961089268.6174645</v>
      </c>
      <c r="BF110">
        <f t="shared" si="146"/>
        <v>0.47716593069675944</v>
      </c>
      <c r="BG110">
        <f t="shared" si="147"/>
        <v>32.302798269364814</v>
      </c>
      <c r="BH110">
        <f t="shared" si="168"/>
        <v>-9380558</v>
      </c>
      <c r="BI110">
        <f t="shared" si="169"/>
        <v>-1.2101189053175483</v>
      </c>
      <c r="BJ110">
        <f t="shared" si="130"/>
        <v>195.00120000000152</v>
      </c>
      <c r="BK110">
        <f t="shared" si="170"/>
        <v>3.9943294941872168E-3</v>
      </c>
      <c r="BL110">
        <f t="shared" si="171"/>
        <v>1.0039943294941873</v>
      </c>
      <c r="BM110">
        <f t="shared" si="172"/>
        <v>17.09690008783236</v>
      </c>
      <c r="BN110">
        <f t="shared" si="173"/>
        <v>733.10000600000001</v>
      </c>
      <c r="BO110">
        <f t="shared" si="132"/>
        <v>747.97500600000001</v>
      </c>
      <c r="BP110">
        <f t="shared" si="174"/>
        <v>770.59044241176457</v>
      </c>
      <c r="BQ110">
        <f t="shared" si="175"/>
        <v>-22.615436411764563</v>
      </c>
      <c r="BR110">
        <f t="shared" si="176"/>
        <v>-35.84997599999997</v>
      </c>
      <c r="BS110">
        <f t="shared" si="177"/>
        <v>-33.25</v>
      </c>
      <c r="BT110">
        <f t="shared" si="178"/>
        <v>-41.799987999999985</v>
      </c>
      <c r="BU110">
        <f t="shared" si="179"/>
        <v>-28.5</v>
      </c>
      <c r="BV110">
        <f t="shared" si="180"/>
        <v>745.38999439999998</v>
      </c>
      <c r="BW110">
        <f t="shared" si="181"/>
        <v>747.66428057142855</v>
      </c>
      <c r="BX110">
        <f t="shared" si="182"/>
        <v>754.96453978181819</v>
      </c>
      <c r="BY110">
        <f t="shared" si="183"/>
        <v>767.4204707047619</v>
      </c>
      <c r="BZ110">
        <f t="shared" si="184"/>
        <v>802</v>
      </c>
      <c r="CA110">
        <f t="shared" si="185"/>
        <v>718</v>
      </c>
      <c r="CB110">
        <f t="shared" si="186"/>
        <v>749.95432369333344</v>
      </c>
      <c r="CC110">
        <f t="shared" si="187"/>
        <v>763.16791603333331</v>
      </c>
      <c r="CD110">
        <f t="shared" si="188"/>
        <v>769.18461038460305</v>
      </c>
      <c r="CE110">
        <f t="shared" si="189"/>
        <v>791.89475334379358</v>
      </c>
      <c r="CF110">
        <f t="shared" si="190"/>
        <v>738.54998799999998</v>
      </c>
      <c r="CG110">
        <f t="shared" si="191"/>
        <v>751</v>
      </c>
      <c r="CH110">
        <f t="shared" si="192"/>
        <v>725</v>
      </c>
    </row>
    <row r="111" spans="1:86">
      <c r="A111" s="1">
        <v>39610</v>
      </c>
      <c r="B111">
        <v>748</v>
      </c>
      <c r="C111">
        <v>763</v>
      </c>
      <c r="D111">
        <v>729.09997599999997</v>
      </c>
      <c r="E111">
        <v>733.75</v>
      </c>
      <c r="F111">
        <v>367127</v>
      </c>
      <c r="G111">
        <f t="shared" si="126"/>
        <v>-266410.29484085267</v>
      </c>
      <c r="H111">
        <f t="shared" si="154"/>
        <v>-552853.96246235189</v>
      </c>
      <c r="I111">
        <f t="shared" si="127"/>
        <v>743.46249399999999</v>
      </c>
      <c r="J111">
        <f t="shared" si="134"/>
        <v>777.69999699999994</v>
      </c>
      <c r="K111">
        <f t="shared" si="135"/>
        <v>736.80000300000006</v>
      </c>
      <c r="L111">
        <f t="shared" si="136"/>
        <v>8</v>
      </c>
      <c r="M111">
        <f t="shared" si="137"/>
        <v>2</v>
      </c>
      <c r="N111">
        <f t="shared" si="138"/>
        <v>20</v>
      </c>
      <c r="O111">
        <f t="shared" si="139"/>
        <v>80</v>
      </c>
      <c r="P111">
        <f t="shared" si="114"/>
        <v>33.90002400000003</v>
      </c>
      <c r="Q111">
        <f t="shared" si="115"/>
        <v>29.25</v>
      </c>
      <c r="R111">
        <f t="shared" si="116"/>
        <v>4.6500240000000304</v>
      </c>
      <c r="S111">
        <f t="shared" si="117"/>
        <v>33.90002400000003</v>
      </c>
      <c r="T111">
        <f t="shared" si="153"/>
        <v>30.731272819833531</v>
      </c>
      <c r="U111">
        <f t="shared" si="118"/>
        <v>-16</v>
      </c>
      <c r="V111">
        <f t="shared" si="119"/>
        <v>27.09997599999997</v>
      </c>
      <c r="W111">
        <f t="shared" si="120"/>
        <v>0</v>
      </c>
      <c r="X111">
        <f t="shared" si="121"/>
        <v>27.09997599999997</v>
      </c>
      <c r="Y111">
        <f t="shared" si="151"/>
        <v>4.3918604440521376</v>
      </c>
      <c r="Z111">
        <f t="shared" si="152"/>
        <v>7.3322681263779801</v>
      </c>
      <c r="AA111">
        <f t="shared" si="148"/>
        <v>14.291176515206661</v>
      </c>
      <c r="AB111">
        <f t="shared" si="149"/>
        <v>23.859305045269185</v>
      </c>
      <c r="AC111">
        <f t="shared" si="150"/>
        <v>25.079967902620577</v>
      </c>
      <c r="AD111">
        <f t="shared" si="158"/>
        <v>11.845885934440661</v>
      </c>
      <c r="AE111">
        <f t="shared" si="131"/>
        <v>745.01999520000004</v>
      </c>
      <c r="AF111">
        <f t="shared" si="133"/>
        <v>745.27499399999999</v>
      </c>
      <c r="AG111">
        <f t="shared" si="155"/>
        <v>776.70999460000007</v>
      </c>
      <c r="AH111">
        <f t="shared" si="140"/>
        <v>756.71999519999986</v>
      </c>
      <c r="AI111">
        <f t="shared" si="141"/>
        <v>790.91272130320726</v>
      </c>
      <c r="AJ111">
        <f t="shared" si="142"/>
        <v>722.52726909679245</v>
      </c>
      <c r="AK111">
        <f t="shared" si="143"/>
        <v>0.16410991725744287</v>
      </c>
      <c r="AL111">
        <f t="shared" si="122"/>
        <v>-0.72566249510619663</v>
      </c>
      <c r="AM111">
        <f t="shared" si="123"/>
        <v>-266410.29484085267</v>
      </c>
      <c r="AN111">
        <f t="shared" si="156"/>
        <v>612425.98175464291</v>
      </c>
      <c r="AO111">
        <f t="shared" si="157"/>
        <v>12335010</v>
      </c>
      <c r="AP111">
        <f t="shared" si="159"/>
        <v>4.9649411046658487E-2</v>
      </c>
      <c r="AQ111">
        <f t="shared" si="160"/>
        <v>743.77346639496432</v>
      </c>
      <c r="AR111">
        <f t="shared" si="161"/>
        <v>743.66017829632051</v>
      </c>
      <c r="AS111">
        <f t="shared" si="162"/>
        <v>754.14183193250994</v>
      </c>
      <c r="AT111">
        <f t="shared" si="163"/>
        <v>764.70116292416935</v>
      </c>
      <c r="AU111">
        <f t="shared" si="164"/>
        <v>757.23621170350214</v>
      </c>
      <c r="AV111">
        <f t="shared" si="165"/>
        <v>768.12030033454766</v>
      </c>
      <c r="AW111">
        <f t="shared" si="166"/>
        <v>-10.884088631045529</v>
      </c>
      <c r="AX111">
        <f t="shared" si="193"/>
        <v>-5.8738438798309307</v>
      </c>
      <c r="AY111">
        <f t="shared" si="167"/>
        <v>-5.0102447512145982</v>
      </c>
      <c r="AZ111">
        <f t="shared" si="124"/>
        <v>741.94999199999995</v>
      </c>
      <c r="BA111">
        <f t="shared" si="125"/>
        <v>272389874.71298397</v>
      </c>
      <c r="BB111">
        <f t="shared" si="128"/>
        <v>272389874.71298397</v>
      </c>
      <c r="BC111">
        <f t="shared" si="129"/>
        <v>0</v>
      </c>
      <c r="BD111">
        <f t="shared" si="144"/>
        <v>2162486722.1457825</v>
      </c>
      <c r="BE111">
        <f t="shared" si="145"/>
        <v>3536773503.6174636</v>
      </c>
      <c r="BF111">
        <f t="shared" si="146"/>
        <v>0.61142923626123058</v>
      </c>
      <c r="BG111">
        <f t="shared" si="147"/>
        <v>37.943288014299817</v>
      </c>
      <c r="BH111">
        <f t="shared" si="168"/>
        <v>-9747685</v>
      </c>
      <c r="BI111">
        <f t="shared" si="169"/>
        <v>-1.4169770837074693</v>
      </c>
      <c r="BJ111">
        <f t="shared" si="130"/>
        <v>-875</v>
      </c>
      <c r="BK111">
        <f t="shared" si="170"/>
        <v>-1.0451786918408631E-2</v>
      </c>
      <c r="BL111">
        <f t="shared" si="171"/>
        <v>0.98954821308159135</v>
      </c>
      <c r="BM111">
        <f t="shared" si="172"/>
        <v>18.021148982739298</v>
      </c>
      <c r="BN111">
        <f t="shared" si="173"/>
        <v>746.04998799999998</v>
      </c>
      <c r="BO111">
        <f t="shared" si="132"/>
        <v>745.18500359999996</v>
      </c>
      <c r="BP111">
        <f t="shared" si="174"/>
        <v>770.14191299999993</v>
      </c>
      <c r="BQ111">
        <f t="shared" si="175"/>
        <v>-24.956909399999972</v>
      </c>
      <c r="BR111">
        <f t="shared" si="176"/>
        <v>-29.25</v>
      </c>
      <c r="BS111">
        <f t="shared" si="177"/>
        <v>-28.050048000000061</v>
      </c>
      <c r="BT111">
        <f t="shared" si="178"/>
        <v>-31.90002400000003</v>
      </c>
      <c r="BU111">
        <f t="shared" si="179"/>
        <v>-46.90002400000003</v>
      </c>
      <c r="BV111">
        <f t="shared" si="180"/>
        <v>740.77999680000005</v>
      </c>
      <c r="BW111">
        <f t="shared" si="181"/>
        <v>742.0642817142857</v>
      </c>
      <c r="BX111">
        <f t="shared" si="182"/>
        <v>749.995450181818</v>
      </c>
      <c r="BY111">
        <f t="shared" si="183"/>
        <v>763.15332824761936</v>
      </c>
      <c r="BZ111">
        <f t="shared" si="184"/>
        <v>802</v>
      </c>
      <c r="CA111">
        <f t="shared" si="185"/>
        <v>718</v>
      </c>
      <c r="CB111">
        <f t="shared" si="186"/>
        <v>751.95149263999997</v>
      </c>
      <c r="CC111">
        <f t="shared" si="187"/>
        <v>749.17443541111106</v>
      </c>
      <c r="CD111">
        <f t="shared" si="188"/>
        <v>764.89398517174595</v>
      </c>
      <c r="CE111">
        <f t="shared" si="189"/>
        <v>796.29330319985934</v>
      </c>
      <c r="CF111">
        <f t="shared" si="190"/>
        <v>741.5</v>
      </c>
      <c r="CG111">
        <f t="shared" si="191"/>
        <v>748.20001200000002</v>
      </c>
      <c r="CH111">
        <f t="shared" si="192"/>
        <v>718</v>
      </c>
    </row>
    <row r="112" spans="1:86">
      <c r="A112" s="1">
        <v>39611</v>
      </c>
      <c r="B112">
        <v>720</v>
      </c>
      <c r="C112">
        <v>747</v>
      </c>
      <c r="D112">
        <v>702</v>
      </c>
      <c r="E112">
        <v>736.79998799999998</v>
      </c>
      <c r="F112">
        <v>391035</v>
      </c>
      <c r="G112">
        <f t="shared" si="126"/>
        <v>213765.59144799976</v>
      </c>
      <c r="H112">
        <f t="shared" si="154"/>
        <v>-339088.37101435213</v>
      </c>
      <c r="I112">
        <f t="shared" si="127"/>
        <v>726.44999699999994</v>
      </c>
      <c r="J112">
        <f t="shared" si="134"/>
        <v>777.69999699999994</v>
      </c>
      <c r="K112">
        <f t="shared" si="135"/>
        <v>726.44999699999994</v>
      </c>
      <c r="L112">
        <f t="shared" si="136"/>
        <v>9</v>
      </c>
      <c r="M112">
        <f t="shared" si="137"/>
        <v>1</v>
      </c>
      <c r="N112">
        <f t="shared" si="138"/>
        <v>10</v>
      </c>
      <c r="O112">
        <f t="shared" si="139"/>
        <v>90</v>
      </c>
      <c r="P112">
        <f t="shared" si="114"/>
        <v>45</v>
      </c>
      <c r="Q112">
        <f t="shared" si="115"/>
        <v>10.200012000000015</v>
      </c>
      <c r="R112">
        <f t="shared" si="116"/>
        <v>34.799987999999985</v>
      </c>
      <c r="S112">
        <f t="shared" si="117"/>
        <v>45</v>
      </c>
      <c r="T112">
        <f t="shared" si="153"/>
        <v>31.750467618416849</v>
      </c>
      <c r="U112">
        <f t="shared" si="118"/>
        <v>-5</v>
      </c>
      <c r="V112">
        <f t="shared" si="119"/>
        <v>-16.09997599999997</v>
      </c>
      <c r="W112">
        <f t="shared" si="120"/>
        <v>0</v>
      </c>
      <c r="X112">
        <f t="shared" si="121"/>
        <v>0</v>
      </c>
      <c r="Y112">
        <f t="shared" si="151"/>
        <v>4.0781561266198425</v>
      </c>
      <c r="Z112">
        <f t="shared" si="152"/>
        <v>6.8085346887795533</v>
      </c>
      <c r="AA112">
        <f t="shared" si="148"/>
        <v>12.844397051507705</v>
      </c>
      <c r="AB112">
        <f t="shared" si="149"/>
        <v>21.443887915623215</v>
      </c>
      <c r="AC112">
        <f t="shared" si="150"/>
        <v>25.07996790262057</v>
      </c>
      <c r="AD112">
        <f t="shared" si="158"/>
        <v>12.672120800028612</v>
      </c>
      <c r="AE112">
        <f t="shared" si="131"/>
        <v>740.11999519999995</v>
      </c>
      <c r="AF112">
        <f t="shared" si="133"/>
        <v>743.64999399999999</v>
      </c>
      <c r="AG112">
        <f t="shared" si="155"/>
        <v>773.69749460000014</v>
      </c>
      <c r="AH112">
        <f t="shared" si="140"/>
        <v>754.09999399999992</v>
      </c>
      <c r="AI112">
        <f t="shared" si="141"/>
        <v>789.94175991409611</v>
      </c>
      <c r="AJ112">
        <f t="shared" si="142"/>
        <v>718.25822808590374</v>
      </c>
      <c r="AK112">
        <f t="shared" si="143"/>
        <v>0.25866136114130428</v>
      </c>
      <c r="AL112">
        <f t="shared" si="122"/>
        <v>0.54666613333333269</v>
      </c>
      <c r="AM112">
        <f t="shared" si="123"/>
        <v>213765.59144799976</v>
      </c>
      <c r="AN112">
        <f t="shared" si="156"/>
        <v>5850.0197068850102</v>
      </c>
      <c r="AO112">
        <f t="shared" si="157"/>
        <v>11759798</v>
      </c>
      <c r="AP112">
        <f t="shared" si="159"/>
        <v>4.9745920013974821E-4</v>
      </c>
      <c r="AQ112">
        <f t="shared" si="160"/>
        <v>741.40248374067642</v>
      </c>
      <c r="AR112">
        <f t="shared" si="161"/>
        <v>737.52978432186922</v>
      </c>
      <c r="AS112">
        <f t="shared" si="162"/>
        <v>751.02030002465813</v>
      </c>
      <c r="AT112">
        <f t="shared" si="163"/>
        <v>762.19005718099413</v>
      </c>
      <c r="AU112">
        <f t="shared" si="164"/>
        <v>754.17077814797676</v>
      </c>
      <c r="AV112">
        <f t="shared" si="165"/>
        <v>765.92787847112936</v>
      </c>
      <c r="AW112">
        <f t="shared" si="166"/>
        <v>-11.757100323152599</v>
      </c>
      <c r="AX112">
        <f t="shared" si="193"/>
        <v>-7.0504951684952646</v>
      </c>
      <c r="AY112">
        <f t="shared" si="167"/>
        <v>-4.7066051546573346</v>
      </c>
      <c r="AZ112">
        <f t="shared" si="124"/>
        <v>728.59999599999992</v>
      </c>
      <c r="BA112">
        <f t="shared" si="125"/>
        <v>284908099.43585998</v>
      </c>
      <c r="BB112">
        <f t="shared" si="128"/>
        <v>0</v>
      </c>
      <c r="BC112">
        <f t="shared" si="129"/>
        <v>284908099.43585998</v>
      </c>
      <c r="BD112">
        <f t="shared" si="144"/>
        <v>2162486722.1457825</v>
      </c>
      <c r="BE112">
        <f t="shared" si="145"/>
        <v>3356238920.4005508</v>
      </c>
      <c r="BF112">
        <f t="shared" si="146"/>
        <v>0.64431846880784638</v>
      </c>
      <c r="BG112">
        <f t="shared" si="147"/>
        <v>39.184530310298484</v>
      </c>
      <c r="BH112">
        <f t="shared" si="168"/>
        <v>-9356650</v>
      </c>
      <c r="BI112">
        <f t="shared" si="169"/>
        <v>-1.5350140207222875</v>
      </c>
      <c r="BJ112">
        <f t="shared" si="130"/>
        <v>204.99879999999848</v>
      </c>
      <c r="BK112">
        <f t="shared" si="170"/>
        <v>4.1567127768313249E-3</v>
      </c>
      <c r="BL112">
        <f t="shared" si="171"/>
        <v>1.0041567127768314</v>
      </c>
      <c r="BM112">
        <f t="shared" si="172"/>
        <v>18.890269275188505</v>
      </c>
      <c r="BN112">
        <f t="shared" si="173"/>
        <v>724.5</v>
      </c>
      <c r="BO112">
        <f t="shared" si="132"/>
        <v>739.84500119999996</v>
      </c>
      <c r="BP112">
        <f t="shared" si="174"/>
        <v>769.03676558823531</v>
      </c>
      <c r="BQ112">
        <f t="shared" si="175"/>
        <v>-29.191764388235356</v>
      </c>
      <c r="BR112">
        <f t="shared" si="176"/>
        <v>-26.25</v>
      </c>
      <c r="BS112">
        <f t="shared" si="177"/>
        <v>-55</v>
      </c>
      <c r="BT112">
        <f t="shared" si="178"/>
        <v>-35.5</v>
      </c>
      <c r="BU112">
        <f t="shared" si="179"/>
        <v>-62.5</v>
      </c>
      <c r="BV112">
        <f t="shared" si="180"/>
        <v>738.03999439999996</v>
      </c>
      <c r="BW112">
        <f t="shared" si="181"/>
        <v>739.64285142857148</v>
      </c>
      <c r="BX112">
        <f t="shared" si="182"/>
        <v>746.37363069090907</v>
      </c>
      <c r="BY112">
        <f t="shared" si="183"/>
        <v>759.35237523809519</v>
      </c>
      <c r="BZ112">
        <f t="shared" si="184"/>
        <v>802</v>
      </c>
      <c r="CA112">
        <f t="shared" si="185"/>
        <v>702</v>
      </c>
      <c r="CB112">
        <f t="shared" si="186"/>
        <v>743.73899643999994</v>
      </c>
      <c r="CC112">
        <f t="shared" si="187"/>
        <v>750.56790953333336</v>
      </c>
      <c r="CD112">
        <f t="shared" si="188"/>
        <v>764.88703055936492</v>
      </c>
      <c r="CE112">
        <f t="shared" si="189"/>
        <v>796.57618261190123</v>
      </c>
      <c r="CF112">
        <f t="shared" si="190"/>
        <v>733.75</v>
      </c>
      <c r="CG112">
        <f t="shared" si="191"/>
        <v>763</v>
      </c>
      <c r="CH112">
        <f t="shared" si="192"/>
        <v>729.09997599999997</v>
      </c>
    </row>
    <row r="113" spans="1:86">
      <c r="A113" s="1">
        <v>39612</v>
      </c>
      <c r="B113">
        <v>742</v>
      </c>
      <c r="C113">
        <v>742</v>
      </c>
      <c r="D113">
        <v>718.09997599999997</v>
      </c>
      <c r="E113">
        <v>722.15002400000003</v>
      </c>
      <c r="F113">
        <v>406174</v>
      </c>
      <c r="G113">
        <f t="shared" si="126"/>
        <v>-268515.2096697457</v>
      </c>
      <c r="H113">
        <f t="shared" si="154"/>
        <v>-607603.58068409783</v>
      </c>
      <c r="I113">
        <f t="shared" si="127"/>
        <v>731.0625</v>
      </c>
      <c r="J113">
        <f t="shared" si="134"/>
        <v>777.69999699999994</v>
      </c>
      <c r="K113">
        <f t="shared" si="135"/>
        <v>726.44999699999994</v>
      </c>
      <c r="L113">
        <f t="shared" si="136"/>
        <v>10</v>
      </c>
      <c r="M113">
        <f t="shared" si="137"/>
        <v>2</v>
      </c>
      <c r="N113">
        <f t="shared" si="138"/>
        <v>0</v>
      </c>
      <c r="O113">
        <f t="shared" si="139"/>
        <v>80</v>
      </c>
      <c r="P113">
        <f t="shared" si="114"/>
        <v>23.90002400000003</v>
      </c>
      <c r="Q113">
        <f t="shared" si="115"/>
        <v>19.84997599999997</v>
      </c>
      <c r="R113">
        <f t="shared" si="116"/>
        <v>4.0500480000000607</v>
      </c>
      <c r="S113">
        <f t="shared" si="117"/>
        <v>23.90002400000003</v>
      </c>
      <c r="T113">
        <f t="shared" si="153"/>
        <v>31.18972164567279</v>
      </c>
      <c r="U113">
        <f t="shared" si="118"/>
        <v>-5.2000120000000152</v>
      </c>
      <c r="V113">
        <f t="shared" si="119"/>
        <v>5.5499879999999848</v>
      </c>
      <c r="W113">
        <f t="shared" si="120"/>
        <v>0</v>
      </c>
      <c r="X113">
        <f t="shared" si="121"/>
        <v>5.5499879999999848</v>
      </c>
      <c r="Y113">
        <f t="shared" si="151"/>
        <v>3.7868592604327107</v>
      </c>
      <c r="Z113">
        <f t="shared" si="152"/>
        <v>6.7186384967238695</v>
      </c>
      <c r="AA113">
        <f t="shared" si="148"/>
        <v>12.14136920955206</v>
      </c>
      <c r="AB113">
        <f t="shared" si="149"/>
        <v>21.541194157005254</v>
      </c>
      <c r="AC113">
        <f t="shared" si="150"/>
        <v>27.907094971239854</v>
      </c>
      <c r="AD113">
        <f t="shared" si="158"/>
        <v>13.731581238517325</v>
      </c>
      <c r="AE113">
        <f t="shared" si="131"/>
        <v>734.55</v>
      </c>
      <c r="AF113">
        <f t="shared" si="133"/>
        <v>737.125</v>
      </c>
      <c r="AG113">
        <f t="shared" si="155"/>
        <v>768.71499640000013</v>
      </c>
      <c r="AH113">
        <f t="shared" si="140"/>
        <v>750.00999759999991</v>
      </c>
      <c r="AI113">
        <f t="shared" si="141"/>
        <v>789.93491685843628</v>
      </c>
      <c r="AJ113">
        <f t="shared" si="142"/>
        <v>710.08507834156353</v>
      </c>
      <c r="AK113">
        <f t="shared" si="143"/>
        <v>0.15109542965308695</v>
      </c>
      <c r="AL113">
        <f t="shared" si="122"/>
        <v>-0.66108418970624838</v>
      </c>
      <c r="AM113">
        <f t="shared" si="123"/>
        <v>-268515.2096697457</v>
      </c>
      <c r="AN113">
        <f t="shared" si="156"/>
        <v>-980718.40738035832</v>
      </c>
      <c r="AO113">
        <f t="shared" si="157"/>
        <v>11009343</v>
      </c>
      <c r="AP113">
        <f t="shared" si="159"/>
        <v>-8.9080557066880228E-2</v>
      </c>
      <c r="AQ113">
        <f t="shared" si="160"/>
        <v>734.85664742884649</v>
      </c>
      <c r="AR113">
        <f t="shared" si="161"/>
        <v>731.69304237013648</v>
      </c>
      <c r="AS113">
        <f t="shared" si="162"/>
        <v>745.82365034021961</v>
      </c>
      <c r="AT113">
        <f t="shared" si="163"/>
        <v>758.58645419470463</v>
      </c>
      <c r="AU113">
        <f t="shared" si="164"/>
        <v>749.3676650257803</v>
      </c>
      <c r="AV113">
        <f t="shared" si="165"/>
        <v>762.86342865815027</v>
      </c>
      <c r="AW113">
        <f t="shared" si="166"/>
        <v>-13.495763632369972</v>
      </c>
      <c r="AX113">
        <f t="shared" si="193"/>
        <v>-8.339548861270206</v>
      </c>
      <c r="AY113">
        <f t="shared" si="167"/>
        <v>-5.1562147710997657</v>
      </c>
      <c r="AZ113">
        <f t="shared" si="124"/>
        <v>727.41666666666663</v>
      </c>
      <c r="BA113">
        <f t="shared" si="125"/>
        <v>295457737.16666663</v>
      </c>
      <c r="BB113">
        <f t="shared" si="128"/>
        <v>0</v>
      </c>
      <c r="BC113">
        <f t="shared" si="129"/>
        <v>295457737.16666663</v>
      </c>
      <c r="BD113">
        <f t="shared" si="144"/>
        <v>2162486722.1457825</v>
      </c>
      <c r="BE113">
        <f t="shared" si="145"/>
        <v>3184138010.7250733</v>
      </c>
      <c r="BF113">
        <f t="shared" si="146"/>
        <v>0.67914352796955357</v>
      </c>
      <c r="BG113">
        <f t="shared" si="147"/>
        <v>40.445829475386454</v>
      </c>
      <c r="BH113">
        <f t="shared" si="168"/>
        <v>-9762824</v>
      </c>
      <c r="BI113">
        <f t="shared" si="169"/>
        <v>-1.7690930152607449</v>
      </c>
      <c r="BJ113">
        <f t="shared" si="130"/>
        <v>-1564.9963999999954</v>
      </c>
      <c r="BK113">
        <f t="shared" si="170"/>
        <v>-1.9883230508413032E-2</v>
      </c>
      <c r="BL113">
        <f t="shared" si="171"/>
        <v>0.98011676949158699</v>
      </c>
      <c r="BM113">
        <f t="shared" si="172"/>
        <v>21.042280042496639</v>
      </c>
      <c r="BN113">
        <f t="shared" si="173"/>
        <v>730.04998799999998</v>
      </c>
      <c r="BO113">
        <f t="shared" si="132"/>
        <v>734.33999640000002</v>
      </c>
      <c r="BP113">
        <f t="shared" si="174"/>
        <v>768.39779482352935</v>
      </c>
      <c r="BQ113">
        <f t="shared" si="175"/>
        <v>-34.057798423529334</v>
      </c>
      <c r="BR113">
        <f t="shared" si="176"/>
        <v>-65.149963999999954</v>
      </c>
      <c r="BS113">
        <f t="shared" si="177"/>
        <v>-37.90002400000003</v>
      </c>
      <c r="BT113">
        <f t="shared" si="178"/>
        <v>-60</v>
      </c>
      <c r="BU113">
        <f t="shared" si="179"/>
        <v>-23.5</v>
      </c>
      <c r="BV113">
        <f t="shared" si="180"/>
        <v>732.05000400000006</v>
      </c>
      <c r="BW113">
        <f t="shared" si="181"/>
        <v>733.50000285714282</v>
      </c>
      <c r="BX113">
        <f t="shared" si="182"/>
        <v>740.56454523636364</v>
      </c>
      <c r="BY113">
        <f t="shared" si="183"/>
        <v>754.44309232380954</v>
      </c>
      <c r="BZ113">
        <f t="shared" si="184"/>
        <v>802</v>
      </c>
      <c r="CA113">
        <f t="shared" si="185"/>
        <v>702</v>
      </c>
      <c r="CB113">
        <f t="shared" si="186"/>
        <v>737.74166106666655</v>
      </c>
      <c r="CC113">
        <f t="shared" si="187"/>
        <v>742.63666369999999</v>
      </c>
      <c r="CD113">
        <f t="shared" si="188"/>
        <v>765.63167553793642</v>
      </c>
      <c r="CE113">
        <f t="shared" si="189"/>
        <v>791.61016664948261</v>
      </c>
      <c r="CF113">
        <f t="shared" si="190"/>
        <v>736.79998799999998</v>
      </c>
      <c r="CG113">
        <f t="shared" si="191"/>
        <v>747</v>
      </c>
      <c r="CH113">
        <f t="shared" si="192"/>
        <v>702</v>
      </c>
    </row>
    <row r="114" spans="1:86">
      <c r="A114" s="1">
        <v>39615</v>
      </c>
      <c r="B114">
        <v>733</v>
      </c>
      <c r="C114">
        <v>736.79998799999998</v>
      </c>
      <c r="D114">
        <v>712.54998799999998</v>
      </c>
      <c r="E114">
        <v>717.04998799999998</v>
      </c>
      <c r="F114">
        <v>627685</v>
      </c>
      <c r="G114">
        <f t="shared" si="126"/>
        <v>-394729.74226804124</v>
      </c>
      <c r="H114">
        <f t="shared" si="154"/>
        <v>-1002333.3229521391</v>
      </c>
      <c r="I114">
        <f t="shared" si="127"/>
        <v>724.84999100000005</v>
      </c>
      <c r="J114">
        <f t="shared" si="134"/>
        <v>775.88749699999994</v>
      </c>
      <c r="K114">
        <f t="shared" si="135"/>
        <v>724.84999100000005</v>
      </c>
      <c r="L114">
        <f t="shared" si="136"/>
        <v>10</v>
      </c>
      <c r="M114">
        <f t="shared" si="137"/>
        <v>1</v>
      </c>
      <c r="N114">
        <f t="shared" si="138"/>
        <v>0</v>
      </c>
      <c r="O114">
        <f t="shared" si="139"/>
        <v>90</v>
      </c>
      <c r="P114">
        <f t="shared" si="114"/>
        <v>24.25</v>
      </c>
      <c r="Q114">
        <f t="shared" si="115"/>
        <v>19.75</v>
      </c>
      <c r="R114">
        <f t="shared" si="116"/>
        <v>4.5</v>
      </c>
      <c r="S114">
        <f t="shared" si="117"/>
        <v>24.25</v>
      </c>
      <c r="T114">
        <f t="shared" si="153"/>
        <v>30.694027242410446</v>
      </c>
      <c r="U114">
        <f t="shared" si="118"/>
        <v>28</v>
      </c>
      <c r="V114">
        <f t="shared" si="119"/>
        <v>-2.4500120000000152</v>
      </c>
      <c r="W114">
        <f t="shared" si="120"/>
        <v>28</v>
      </c>
      <c r="X114">
        <f t="shared" si="121"/>
        <v>0</v>
      </c>
      <c r="Y114">
        <f t="shared" si="151"/>
        <v>5.516369313258946</v>
      </c>
      <c r="Z114">
        <f t="shared" si="152"/>
        <v>6.2387357469578788</v>
      </c>
      <c r="AA114">
        <f t="shared" si="148"/>
        <v>17.972126204530394</v>
      </c>
      <c r="AB114">
        <f t="shared" si="149"/>
        <v>20.325569198484693</v>
      </c>
      <c r="AC114">
        <f t="shared" si="150"/>
        <v>6.1451295415781564</v>
      </c>
      <c r="AD114">
        <f t="shared" si="158"/>
        <v>13.720462605407716</v>
      </c>
      <c r="AE114">
        <f t="shared" si="131"/>
        <v>730.25</v>
      </c>
      <c r="AF114">
        <f t="shared" si="133"/>
        <v>731.63333133333333</v>
      </c>
      <c r="AG114">
        <f t="shared" si="155"/>
        <v>763.51249700000005</v>
      </c>
      <c r="AH114">
        <f t="shared" si="140"/>
        <v>742.98499759999982</v>
      </c>
      <c r="AI114">
        <f t="shared" si="141"/>
        <v>778.69107855707944</v>
      </c>
      <c r="AJ114">
        <f t="shared" si="142"/>
        <v>707.27891664292019</v>
      </c>
      <c r="AK114">
        <f t="shared" si="143"/>
        <v>0.13682643257355903</v>
      </c>
      <c r="AL114">
        <f t="shared" si="122"/>
        <v>-0.62886597938144329</v>
      </c>
      <c r="AM114">
        <f t="shared" si="123"/>
        <v>-394729.74226804124</v>
      </c>
      <c r="AN114">
        <f t="shared" si="156"/>
        <v>-1211782.0978949571</v>
      </c>
      <c r="AO114">
        <f t="shared" si="157"/>
        <v>11183037</v>
      </c>
      <c r="AP114">
        <f t="shared" si="159"/>
        <v>-0.10835894559724313</v>
      </c>
      <c r="AQ114">
        <f t="shared" si="160"/>
        <v>728.80238322303865</v>
      </c>
      <c r="AR114">
        <f t="shared" si="161"/>
        <v>738.37828213464763</v>
      </c>
      <c r="AS114">
        <f t="shared" si="162"/>
        <v>740.64439111898014</v>
      </c>
      <c r="AT114">
        <f t="shared" si="163"/>
        <v>754.84817223718119</v>
      </c>
      <c r="AU114">
        <f t="shared" si="164"/>
        <v>744.52001347191322</v>
      </c>
      <c r="AV114">
        <f t="shared" si="165"/>
        <v>759.65648781207972</v>
      </c>
      <c r="AW114">
        <f t="shared" si="166"/>
        <v>-15.136474340166501</v>
      </c>
      <c r="AX114">
        <f t="shared" si="193"/>
        <v>-9.6989339570494657</v>
      </c>
      <c r="AY114">
        <f t="shared" si="167"/>
        <v>-5.4375403831170352</v>
      </c>
      <c r="AZ114">
        <f t="shared" si="124"/>
        <v>722.13332133333336</v>
      </c>
      <c r="BA114">
        <f t="shared" si="125"/>
        <v>453272253.80111337</v>
      </c>
      <c r="BB114">
        <f t="shared" si="128"/>
        <v>0</v>
      </c>
      <c r="BC114">
        <f t="shared" si="129"/>
        <v>453272253.80111337</v>
      </c>
      <c r="BD114">
        <f t="shared" si="144"/>
        <v>1911210129.3168306</v>
      </c>
      <c r="BE114">
        <f t="shared" si="145"/>
        <v>3637410264.5261869</v>
      </c>
      <c r="BF114">
        <f t="shared" si="146"/>
        <v>0.52543155440998546</v>
      </c>
      <c r="BG114">
        <f t="shared" si="147"/>
        <v>34.444780750140879</v>
      </c>
      <c r="BH114">
        <f t="shared" si="168"/>
        <v>-10390509</v>
      </c>
      <c r="BI114">
        <f t="shared" si="169"/>
        <v>-1.9925419690367854</v>
      </c>
      <c r="BJ114">
        <f t="shared" si="130"/>
        <v>-610.00360000000455</v>
      </c>
      <c r="BK114">
        <f t="shared" si="170"/>
        <v>-7.0622943024371424E-3</v>
      </c>
      <c r="BL114">
        <f t="shared" si="171"/>
        <v>0.9929377056975629</v>
      </c>
      <c r="BM114">
        <f t="shared" si="172"/>
        <v>18.818757023789441</v>
      </c>
      <c r="BN114">
        <f t="shared" si="173"/>
        <v>724.67498799999998</v>
      </c>
      <c r="BO114">
        <f t="shared" si="132"/>
        <v>731.67499399999997</v>
      </c>
      <c r="BP114">
        <f t="shared" si="174"/>
        <v>767.85882388235291</v>
      </c>
      <c r="BQ114">
        <f t="shared" si="175"/>
        <v>-36.183829882352939</v>
      </c>
      <c r="BR114">
        <f t="shared" si="176"/>
        <v>-65.15002400000003</v>
      </c>
      <c r="BS114">
        <f t="shared" si="177"/>
        <v>-49</v>
      </c>
      <c r="BT114">
        <f t="shared" si="178"/>
        <v>-53</v>
      </c>
      <c r="BU114">
        <f t="shared" si="179"/>
        <v>-37</v>
      </c>
      <c r="BV114">
        <f t="shared" si="180"/>
        <v>726.2166666666667</v>
      </c>
      <c r="BW114">
        <f t="shared" si="181"/>
        <v>727.76428514285715</v>
      </c>
      <c r="BX114">
        <f t="shared" si="182"/>
        <v>734.57181621818188</v>
      </c>
      <c r="BY114">
        <f t="shared" si="183"/>
        <v>749.52261533333331</v>
      </c>
      <c r="BZ114">
        <f t="shared" si="184"/>
        <v>789.79998799999998</v>
      </c>
      <c r="CA114">
        <f t="shared" si="185"/>
        <v>702</v>
      </c>
      <c r="CB114">
        <f t="shared" si="186"/>
        <v>736.05499979999991</v>
      </c>
      <c r="CC114">
        <f t="shared" si="187"/>
        <v>736.72360611111105</v>
      </c>
      <c r="CD114">
        <f t="shared" si="188"/>
        <v>756.72404012047605</v>
      </c>
      <c r="CE114">
        <f t="shared" si="189"/>
        <v>785.70391009876289</v>
      </c>
      <c r="CF114">
        <f t="shared" si="190"/>
        <v>722.15002400000003</v>
      </c>
      <c r="CG114">
        <f t="shared" si="191"/>
        <v>742</v>
      </c>
      <c r="CH114">
        <f t="shared" si="192"/>
        <v>718.09997599999997</v>
      </c>
    </row>
    <row r="115" spans="1:86">
      <c r="A115" s="1">
        <v>39616</v>
      </c>
      <c r="B115">
        <v>715</v>
      </c>
      <c r="C115">
        <v>764.79998799999998</v>
      </c>
      <c r="D115">
        <v>715</v>
      </c>
      <c r="E115">
        <v>755.15002400000003</v>
      </c>
      <c r="F115">
        <v>672708</v>
      </c>
      <c r="G115">
        <f t="shared" si="126"/>
        <v>412000.78928693832</v>
      </c>
      <c r="H115">
        <f t="shared" si="154"/>
        <v>-590332.5336652007</v>
      </c>
      <c r="I115">
        <f t="shared" si="127"/>
        <v>737.48750299999995</v>
      </c>
      <c r="J115">
        <f t="shared" si="134"/>
        <v>762.26249699999994</v>
      </c>
      <c r="K115">
        <f t="shared" si="135"/>
        <v>724.84999100000005</v>
      </c>
      <c r="L115">
        <f t="shared" si="136"/>
        <v>10</v>
      </c>
      <c r="M115">
        <f t="shared" si="137"/>
        <v>2</v>
      </c>
      <c r="N115">
        <f t="shared" si="138"/>
        <v>0</v>
      </c>
      <c r="O115">
        <f t="shared" si="139"/>
        <v>80</v>
      </c>
      <c r="P115">
        <f t="shared" si="114"/>
        <v>49.799987999999985</v>
      </c>
      <c r="Q115">
        <f t="shared" si="115"/>
        <v>9.6499639999999545</v>
      </c>
      <c r="R115">
        <f t="shared" si="116"/>
        <v>40.15002400000003</v>
      </c>
      <c r="S115">
        <f t="shared" si="117"/>
        <v>49.799987999999985</v>
      </c>
      <c r="T115">
        <f t="shared" si="153"/>
        <v>32.058738725095409</v>
      </c>
      <c r="U115">
        <f t="shared" si="118"/>
        <v>-4.7999879999999848</v>
      </c>
      <c r="V115">
        <f t="shared" si="119"/>
        <v>-22.09997599999997</v>
      </c>
      <c r="W115">
        <f t="shared" si="120"/>
        <v>0</v>
      </c>
      <c r="X115">
        <f t="shared" si="121"/>
        <v>0</v>
      </c>
      <c r="Y115">
        <f t="shared" si="151"/>
        <v>5.12234293374045</v>
      </c>
      <c r="Z115">
        <f t="shared" si="152"/>
        <v>5.7931117650323154</v>
      </c>
      <c r="AA115">
        <f t="shared" si="148"/>
        <v>15.977992701661424</v>
      </c>
      <c r="AB115">
        <f t="shared" si="149"/>
        <v>18.070304682627761</v>
      </c>
      <c r="AC115">
        <f t="shared" si="150"/>
        <v>6.1451295415781528</v>
      </c>
      <c r="AD115">
        <f t="shared" si="158"/>
        <v>13.961576852925601</v>
      </c>
      <c r="AE115">
        <f t="shared" si="131"/>
        <v>732.98000479999996</v>
      </c>
      <c r="AF115">
        <f t="shared" si="133"/>
        <v>734.40000400000008</v>
      </c>
      <c r="AG115">
        <f t="shared" si="155"/>
        <v>760.53749700000014</v>
      </c>
      <c r="AH115">
        <f t="shared" si="140"/>
        <v>740.27999879999993</v>
      </c>
      <c r="AI115">
        <f t="shared" si="141"/>
        <v>766.54260241139787</v>
      </c>
      <c r="AJ115">
        <f t="shared" si="142"/>
        <v>714.01739518860199</v>
      </c>
      <c r="AK115">
        <f t="shared" si="143"/>
        <v>0.78310264701909693</v>
      </c>
      <c r="AL115">
        <f t="shared" si="122"/>
        <v>0.61245115159465668</v>
      </c>
      <c r="AM115">
        <f t="shared" si="123"/>
        <v>412000.78928693832</v>
      </c>
      <c r="AN115">
        <f t="shared" si="156"/>
        <v>-46014.681124501338</v>
      </c>
      <c r="AO115">
        <f t="shared" si="157"/>
        <v>10655476</v>
      </c>
      <c r="AP115">
        <f t="shared" si="159"/>
        <v>-4.3184069040652275E-3</v>
      </c>
      <c r="AQ115">
        <f t="shared" si="160"/>
        <v>737.76058108720554</v>
      </c>
      <c r="AR115">
        <f t="shared" si="161"/>
        <v>741.22021488627308</v>
      </c>
      <c r="AS115">
        <f t="shared" si="162"/>
        <v>743.25540503756372</v>
      </c>
      <c r="AT115">
        <f t="shared" si="163"/>
        <v>754.87533889583483</v>
      </c>
      <c r="AU115">
        <f t="shared" si="164"/>
        <v>746.1145150511262</v>
      </c>
      <c r="AV115">
        <f t="shared" si="165"/>
        <v>759.3410353452341</v>
      </c>
      <c r="AW115">
        <f t="shared" si="166"/>
        <v>-13.2265202941079</v>
      </c>
      <c r="AX115">
        <f t="shared" si="193"/>
        <v>-10.404451224461152</v>
      </c>
      <c r="AY115">
        <f t="shared" si="167"/>
        <v>-2.8220690696467479</v>
      </c>
      <c r="AZ115">
        <f t="shared" si="124"/>
        <v>744.98333733333345</v>
      </c>
      <c r="BA115">
        <f t="shared" si="125"/>
        <v>501156250.89083207</v>
      </c>
      <c r="BB115">
        <f t="shared" si="128"/>
        <v>501156250.89083207</v>
      </c>
      <c r="BC115">
        <f t="shared" si="129"/>
        <v>0</v>
      </c>
      <c r="BD115">
        <f t="shared" si="144"/>
        <v>2204872549.7554464</v>
      </c>
      <c r="BE115">
        <f t="shared" si="145"/>
        <v>3637410264.5261869</v>
      </c>
      <c r="BF115">
        <f t="shared" si="146"/>
        <v>0.60616548296969619</v>
      </c>
      <c r="BG115">
        <f t="shared" si="147"/>
        <v>37.739914684814124</v>
      </c>
      <c r="BH115">
        <f t="shared" si="168"/>
        <v>-9717801</v>
      </c>
      <c r="BI115">
        <f t="shared" si="169"/>
        <v>-1.7418418969145355</v>
      </c>
      <c r="BJ115">
        <f t="shared" si="130"/>
        <v>3710.0036000000046</v>
      </c>
      <c r="BK115">
        <f t="shared" si="170"/>
        <v>5.3134421083066867E-2</v>
      </c>
      <c r="BL115">
        <f t="shared" si="171"/>
        <v>1.0531344210830669</v>
      </c>
      <c r="BM115">
        <f t="shared" si="172"/>
        <v>13.841607449696072</v>
      </c>
      <c r="BN115">
        <f t="shared" si="173"/>
        <v>739.89999399999999</v>
      </c>
      <c r="BO115">
        <f t="shared" si="132"/>
        <v>733.03499160000001</v>
      </c>
      <c r="BP115">
        <f t="shared" si="174"/>
        <v>768.01470588235293</v>
      </c>
      <c r="BQ115">
        <f t="shared" si="175"/>
        <v>-34.979714282352916</v>
      </c>
      <c r="BR115">
        <f t="shared" si="176"/>
        <v>8.6000360000000455</v>
      </c>
      <c r="BS115">
        <f t="shared" si="177"/>
        <v>-16</v>
      </c>
      <c r="BT115">
        <f t="shared" si="178"/>
        <v>-24.200012000000015</v>
      </c>
      <c r="BU115">
        <f t="shared" si="179"/>
        <v>-67.5</v>
      </c>
      <c r="BV115">
        <f t="shared" si="180"/>
        <v>734.51667466666663</v>
      </c>
      <c r="BW115">
        <f t="shared" si="181"/>
        <v>734.48334019047616</v>
      </c>
      <c r="BX115">
        <f t="shared" si="182"/>
        <v>736.78363920000004</v>
      </c>
      <c r="BY115">
        <f t="shared" si="183"/>
        <v>748.72618933333331</v>
      </c>
      <c r="BZ115">
        <f t="shared" si="184"/>
        <v>789</v>
      </c>
      <c r="CA115">
        <f t="shared" si="185"/>
        <v>702</v>
      </c>
      <c r="CB115">
        <f t="shared" si="186"/>
        <v>732.06850055999996</v>
      </c>
      <c r="CC115">
        <f t="shared" si="187"/>
        <v>735.77916716666675</v>
      </c>
      <c r="CD115">
        <f t="shared" si="188"/>
        <v>745.93436609015873</v>
      </c>
      <c r="CE115">
        <f t="shared" si="189"/>
        <v>780.07551931006549</v>
      </c>
      <c r="CF115">
        <f t="shared" si="190"/>
        <v>717.04998799999998</v>
      </c>
      <c r="CG115">
        <f t="shared" si="191"/>
        <v>736.79998799999998</v>
      </c>
      <c r="CH115">
        <f t="shared" si="192"/>
        <v>712.54998799999998</v>
      </c>
    </row>
    <row r="116" spans="1:86">
      <c r="A116" s="1">
        <v>39617</v>
      </c>
      <c r="B116">
        <v>755</v>
      </c>
      <c r="C116">
        <v>760</v>
      </c>
      <c r="D116">
        <v>737.09997599999997</v>
      </c>
      <c r="E116">
        <v>748.34997599999997</v>
      </c>
      <c r="F116">
        <v>329443</v>
      </c>
      <c r="G116">
        <f t="shared" si="126"/>
        <v>-5754.8021186357637</v>
      </c>
      <c r="H116">
        <f t="shared" si="154"/>
        <v>-596087.33578383643</v>
      </c>
      <c r="I116">
        <f t="shared" si="127"/>
        <v>750.11248799999998</v>
      </c>
      <c r="J116">
        <f t="shared" si="134"/>
        <v>757.53750600000001</v>
      </c>
      <c r="K116">
        <f t="shared" si="135"/>
        <v>724.84999100000005</v>
      </c>
      <c r="L116">
        <f t="shared" si="136"/>
        <v>9</v>
      </c>
      <c r="M116">
        <f t="shared" si="137"/>
        <v>3</v>
      </c>
      <c r="N116">
        <f t="shared" si="138"/>
        <v>10</v>
      </c>
      <c r="O116">
        <f t="shared" si="139"/>
        <v>70</v>
      </c>
      <c r="P116">
        <f t="shared" si="114"/>
        <v>22.90002400000003</v>
      </c>
      <c r="Q116">
        <f t="shared" si="115"/>
        <v>11.65002400000003</v>
      </c>
      <c r="R116">
        <f t="shared" si="116"/>
        <v>11.25</v>
      </c>
      <c r="S116">
        <f t="shared" si="117"/>
        <v>22.90002400000003</v>
      </c>
      <c r="T116">
        <f t="shared" si="153"/>
        <v>31.404544816160023</v>
      </c>
      <c r="U116">
        <f t="shared" si="118"/>
        <v>2</v>
      </c>
      <c r="V116">
        <f t="shared" si="119"/>
        <v>2.7999879999999848</v>
      </c>
      <c r="W116">
        <f t="shared" si="120"/>
        <v>0</v>
      </c>
      <c r="X116">
        <f t="shared" si="121"/>
        <v>2.7999879999999848</v>
      </c>
      <c r="Y116">
        <f t="shared" si="151"/>
        <v>4.7564612956161323</v>
      </c>
      <c r="Z116">
        <f t="shared" si="152"/>
        <v>5.5793172103871482</v>
      </c>
      <c r="AA116">
        <f t="shared" si="148"/>
        <v>15.145773719887105</v>
      </c>
      <c r="AB116">
        <f t="shared" si="149"/>
        <v>17.765954714669725</v>
      </c>
      <c r="AC116">
        <f t="shared" si="150"/>
        <v>7.9612378912055828</v>
      </c>
      <c r="AD116">
        <f t="shared" si="158"/>
        <v>14.32481442404571</v>
      </c>
      <c r="AE116">
        <f t="shared" si="131"/>
        <v>735.9</v>
      </c>
      <c r="AF116">
        <f t="shared" si="133"/>
        <v>735.54166666666663</v>
      </c>
      <c r="AG116">
        <f t="shared" si="155"/>
        <v>757.2924958000001</v>
      </c>
      <c r="AH116">
        <f t="shared" si="140"/>
        <v>740.45999759999995</v>
      </c>
      <c r="AI116">
        <f t="shared" si="141"/>
        <v>766.9159885501191</v>
      </c>
      <c r="AJ116">
        <f t="shared" si="142"/>
        <v>714.00400664988081</v>
      </c>
      <c r="AK116">
        <f t="shared" si="143"/>
        <v>0.64911515533241604</v>
      </c>
      <c r="AL116">
        <f t="shared" si="122"/>
        <v>-1.7468278635866488E-2</v>
      </c>
      <c r="AM116">
        <f t="shared" si="123"/>
        <v>-5754.8021186357637</v>
      </c>
      <c r="AN116">
        <f t="shared" si="156"/>
        <v>-510733.73324313707</v>
      </c>
      <c r="AO116">
        <f t="shared" si="157"/>
        <v>10402818</v>
      </c>
      <c r="AP116">
        <f t="shared" si="159"/>
        <v>-4.9095709762790915E-2</v>
      </c>
      <c r="AQ116">
        <f t="shared" si="160"/>
        <v>741.36097535755562</v>
      </c>
      <c r="AR116">
        <f t="shared" si="161"/>
        <v>742.88170022368524</v>
      </c>
      <c r="AS116">
        <f t="shared" si="162"/>
        <v>744.17242781080222</v>
      </c>
      <c r="AT116">
        <f t="shared" si="163"/>
        <v>754.28805623520964</v>
      </c>
      <c r="AU116">
        <f t="shared" si="164"/>
        <v>746.44983419345726</v>
      </c>
      <c r="AV116">
        <f t="shared" si="165"/>
        <v>758.57166119106773</v>
      </c>
      <c r="AW116">
        <f t="shared" si="166"/>
        <v>-12.121826997610469</v>
      </c>
      <c r="AX116">
        <f t="shared" si="193"/>
        <v>-10.747926379091016</v>
      </c>
      <c r="AY116">
        <f t="shared" si="167"/>
        <v>-1.3739006185194533</v>
      </c>
      <c r="AZ116">
        <f t="shared" si="124"/>
        <v>748.48331733333328</v>
      </c>
      <c r="BA116">
        <f t="shared" si="125"/>
        <v>246582589.51224533</v>
      </c>
      <c r="BB116">
        <f t="shared" si="128"/>
        <v>246582589.51224533</v>
      </c>
      <c r="BC116">
        <f t="shared" si="129"/>
        <v>0</v>
      </c>
      <c r="BD116">
        <f t="shared" si="144"/>
        <v>2451455139.2676916</v>
      </c>
      <c r="BE116">
        <f t="shared" si="145"/>
        <v>3197582394.4235096</v>
      </c>
      <c r="BF116">
        <f t="shared" si="146"/>
        <v>0.76665894318875338</v>
      </c>
      <c r="BG116">
        <f t="shared" si="147"/>
        <v>43.395978954769994</v>
      </c>
      <c r="BH116">
        <f t="shared" si="168"/>
        <v>-10047244</v>
      </c>
      <c r="BI116">
        <f t="shared" si="169"/>
        <v>-1.5979804701084455</v>
      </c>
      <c r="BJ116">
        <f t="shared" si="130"/>
        <v>-780.00480000000607</v>
      </c>
      <c r="BK116">
        <f t="shared" si="170"/>
        <v>-9.0048967541316808E-3</v>
      </c>
      <c r="BL116">
        <f t="shared" si="171"/>
        <v>0.99099510324586837</v>
      </c>
      <c r="BM116">
        <f t="shared" si="172"/>
        <v>13.943531526530485</v>
      </c>
      <c r="BN116">
        <f t="shared" si="173"/>
        <v>748.54998799999998</v>
      </c>
      <c r="BO116">
        <f t="shared" si="132"/>
        <v>733.5349915999999</v>
      </c>
      <c r="BP116">
        <f t="shared" si="174"/>
        <v>768.60882299999992</v>
      </c>
      <c r="BQ116">
        <f t="shared" si="175"/>
        <v>-35.073831400000017</v>
      </c>
      <c r="BR116">
        <f t="shared" si="176"/>
        <v>-12.950012000000015</v>
      </c>
      <c r="BS116">
        <f t="shared" si="177"/>
        <v>3.9499519999999393</v>
      </c>
      <c r="BT116">
        <f t="shared" si="178"/>
        <v>-9.25</v>
      </c>
      <c r="BU116">
        <f t="shared" si="179"/>
        <v>12</v>
      </c>
      <c r="BV116">
        <f t="shared" si="180"/>
        <v>739.63999839999997</v>
      </c>
      <c r="BW116">
        <f t="shared" si="181"/>
        <v>738.46904647619044</v>
      </c>
      <c r="BX116">
        <f t="shared" si="182"/>
        <v>738.25090778181834</v>
      </c>
      <c r="BY116">
        <f t="shared" si="183"/>
        <v>747.56547304761898</v>
      </c>
      <c r="BZ116">
        <f t="shared" si="184"/>
        <v>773</v>
      </c>
      <c r="CA116">
        <f t="shared" si="185"/>
        <v>702</v>
      </c>
      <c r="CB116">
        <f t="shared" si="186"/>
        <v>732.05916666666667</v>
      </c>
      <c r="CC116">
        <f t="shared" si="187"/>
        <v>732.6473615777777</v>
      </c>
      <c r="CD116">
        <f t="shared" si="188"/>
        <v>746.16668548476196</v>
      </c>
      <c r="CE116">
        <f t="shared" si="189"/>
        <v>773.44022644818074</v>
      </c>
      <c r="CF116">
        <f t="shared" si="190"/>
        <v>755.15002400000003</v>
      </c>
      <c r="CG116">
        <f t="shared" si="191"/>
        <v>764.79998799999998</v>
      </c>
      <c r="CH116">
        <f t="shared" si="192"/>
        <v>715</v>
      </c>
    </row>
    <row r="117" spans="1:86">
      <c r="A117" s="1">
        <v>39618</v>
      </c>
      <c r="B117">
        <v>741</v>
      </c>
      <c r="C117">
        <v>762</v>
      </c>
      <c r="D117">
        <v>734.29998799999998</v>
      </c>
      <c r="E117">
        <v>747.04998799999998</v>
      </c>
      <c r="F117">
        <v>293919</v>
      </c>
      <c r="G117">
        <f t="shared" si="126"/>
        <v>-23343.864509084113</v>
      </c>
      <c r="H117">
        <f t="shared" si="154"/>
        <v>-619431.20029292058</v>
      </c>
      <c r="I117">
        <f t="shared" si="127"/>
        <v>746.08749399999988</v>
      </c>
      <c r="J117">
        <f t="shared" si="134"/>
        <v>757.53750600000001</v>
      </c>
      <c r="K117">
        <f t="shared" si="135"/>
        <v>724.84999100000005</v>
      </c>
      <c r="L117">
        <f t="shared" si="136"/>
        <v>10</v>
      </c>
      <c r="M117">
        <f t="shared" si="137"/>
        <v>4</v>
      </c>
      <c r="N117">
        <f t="shared" si="138"/>
        <v>0</v>
      </c>
      <c r="O117">
        <f t="shared" si="139"/>
        <v>60</v>
      </c>
      <c r="P117">
        <f t="shared" si="114"/>
        <v>27.700012000000015</v>
      </c>
      <c r="Q117">
        <f t="shared" si="115"/>
        <v>14.950012000000015</v>
      </c>
      <c r="R117">
        <f t="shared" si="116"/>
        <v>12.75</v>
      </c>
      <c r="S117">
        <f t="shared" si="117"/>
        <v>27.700012000000015</v>
      </c>
      <c r="T117">
        <f t="shared" si="153"/>
        <v>31.13993532929145</v>
      </c>
      <c r="U117">
        <f t="shared" si="118"/>
        <v>-12</v>
      </c>
      <c r="V117">
        <f t="shared" si="119"/>
        <v>23.299987999999985</v>
      </c>
      <c r="W117">
        <f t="shared" si="120"/>
        <v>0</v>
      </c>
      <c r="X117">
        <f t="shared" si="121"/>
        <v>23.299987999999985</v>
      </c>
      <c r="Y117">
        <f t="shared" si="151"/>
        <v>4.4167140602149804</v>
      </c>
      <c r="Z117">
        <f t="shared" si="152"/>
        <v>6.8450794096452077</v>
      </c>
      <c r="AA117">
        <f t="shared" si="148"/>
        <v>14.183440053777009</v>
      </c>
      <c r="AB117">
        <f t="shared" si="149"/>
        <v>21.981675097463853</v>
      </c>
      <c r="AC117">
        <f t="shared" si="150"/>
        <v>21.562865239264362</v>
      </c>
      <c r="AD117">
        <f t="shared" si="158"/>
        <v>15.094502601528193</v>
      </c>
      <c r="AE117">
        <f t="shared" si="131"/>
        <v>737.95</v>
      </c>
      <c r="AF117">
        <f t="shared" si="133"/>
        <v>737.75833133333333</v>
      </c>
      <c r="AG117">
        <f t="shared" si="155"/>
        <v>754.35999460000016</v>
      </c>
      <c r="AH117">
        <f t="shared" si="140"/>
        <v>739.03499759999988</v>
      </c>
      <c r="AI117">
        <f t="shared" si="141"/>
        <v>762.17470517363893</v>
      </c>
      <c r="AJ117">
        <f t="shared" si="142"/>
        <v>715.89529002636084</v>
      </c>
      <c r="AK117">
        <f t="shared" si="143"/>
        <v>0.67318694228294507</v>
      </c>
      <c r="AL117">
        <f t="shared" si="122"/>
        <v>-7.9422781477495888E-2</v>
      </c>
      <c r="AM117">
        <f t="shared" si="123"/>
        <v>-23343.864509084113</v>
      </c>
      <c r="AN117">
        <f t="shared" si="156"/>
        <v>-726353.17585858668</v>
      </c>
      <c r="AO117">
        <f t="shared" si="157"/>
        <v>10168269</v>
      </c>
      <c r="AP117">
        <f t="shared" si="159"/>
        <v>-7.143331631554857E-2</v>
      </c>
      <c r="AQ117">
        <f t="shared" si="160"/>
        <v>743.29523965598673</v>
      </c>
      <c r="AR117">
        <f t="shared" si="161"/>
        <v>738.74015881993489</v>
      </c>
      <c r="AS117">
        <f t="shared" si="162"/>
        <v>744.69038864485776</v>
      </c>
      <c r="AT117">
        <f t="shared" si="163"/>
        <v>753.63663009404081</v>
      </c>
      <c r="AU117">
        <f t="shared" si="164"/>
        <v>746.53985726443864</v>
      </c>
      <c r="AV117">
        <f t="shared" si="165"/>
        <v>757.76514406769297</v>
      </c>
      <c r="AW117">
        <f t="shared" si="166"/>
        <v>-11.225286803254335</v>
      </c>
      <c r="AX117">
        <f t="shared" si="193"/>
        <v>-10.84339846392368</v>
      </c>
      <c r="AY117">
        <f t="shared" si="167"/>
        <v>-0.38188833933065425</v>
      </c>
      <c r="AZ117">
        <f t="shared" si="124"/>
        <v>747.78332533333332</v>
      </c>
      <c r="BA117">
        <f t="shared" si="125"/>
        <v>219787727.19864801</v>
      </c>
      <c r="BB117">
        <f t="shared" si="128"/>
        <v>0</v>
      </c>
      <c r="BC117">
        <f t="shared" si="129"/>
        <v>219787727.19864801</v>
      </c>
      <c r="BD117">
        <f t="shared" si="144"/>
        <v>2451455139.2676916</v>
      </c>
      <c r="BE117">
        <f t="shared" si="145"/>
        <v>3159849093.3809237</v>
      </c>
      <c r="BF117">
        <f t="shared" si="146"/>
        <v>0.77581399200451173</v>
      </c>
      <c r="BG117">
        <f t="shared" si="147"/>
        <v>43.687795878260019</v>
      </c>
      <c r="BH117">
        <f t="shared" si="168"/>
        <v>-10341163</v>
      </c>
      <c r="BI117">
        <f t="shared" si="169"/>
        <v>-1.4813675307096934</v>
      </c>
      <c r="BJ117">
        <f t="shared" si="130"/>
        <v>-229.99879999999848</v>
      </c>
      <c r="BK117">
        <f t="shared" si="170"/>
        <v>-1.7371390949306115E-3</v>
      </c>
      <c r="BL117">
        <f t="shared" si="171"/>
        <v>0.99826286090506944</v>
      </c>
      <c r="BM117">
        <f t="shared" si="172"/>
        <v>12.195696720489599</v>
      </c>
      <c r="BN117">
        <f t="shared" si="173"/>
        <v>748.14999399999999</v>
      </c>
      <c r="BO117">
        <f t="shared" si="132"/>
        <v>738.26499039999987</v>
      </c>
      <c r="BP117">
        <f t="shared" si="174"/>
        <v>768.86323458823517</v>
      </c>
      <c r="BQ117">
        <f t="shared" si="175"/>
        <v>-30.598244188235299</v>
      </c>
      <c r="BR117">
        <f t="shared" si="176"/>
        <v>-2.9500120000000152</v>
      </c>
      <c r="BS117">
        <f t="shared" si="177"/>
        <v>-7.8500360000000455</v>
      </c>
      <c r="BT117">
        <f t="shared" si="178"/>
        <v>-11</v>
      </c>
      <c r="BU117">
        <f t="shared" si="179"/>
        <v>-24</v>
      </c>
      <c r="BV117">
        <f t="shared" si="180"/>
        <v>743.35666106666656</v>
      </c>
      <c r="BW117">
        <f t="shared" si="181"/>
        <v>741.75713828571429</v>
      </c>
      <c r="BX117">
        <f t="shared" si="182"/>
        <v>739.44908785454538</v>
      </c>
      <c r="BY117">
        <f t="shared" si="183"/>
        <v>746.58999611428578</v>
      </c>
      <c r="BZ117">
        <f t="shared" si="184"/>
        <v>773</v>
      </c>
      <c r="CA117">
        <f t="shared" si="185"/>
        <v>702</v>
      </c>
      <c r="CB117">
        <f t="shared" si="186"/>
        <v>729.36500899999999</v>
      </c>
      <c r="CC117">
        <f t="shared" si="187"/>
        <v>733.00902744444454</v>
      </c>
      <c r="CD117">
        <f t="shared" si="188"/>
        <v>740.41253155539675</v>
      </c>
      <c r="CE117">
        <f t="shared" si="189"/>
        <v>766.66194684859602</v>
      </c>
      <c r="CF117">
        <f t="shared" si="190"/>
        <v>748.34997599999997</v>
      </c>
      <c r="CG117">
        <f t="shared" si="191"/>
        <v>760</v>
      </c>
      <c r="CH117">
        <f t="shared" si="192"/>
        <v>737.09997599999997</v>
      </c>
    </row>
    <row r="118" spans="1:86">
      <c r="A118" s="1">
        <v>39619</v>
      </c>
      <c r="B118">
        <v>747.04998799999998</v>
      </c>
      <c r="C118">
        <v>750</v>
      </c>
      <c r="D118">
        <v>711</v>
      </c>
      <c r="E118">
        <v>728.34997599999997</v>
      </c>
      <c r="F118">
        <v>493682</v>
      </c>
      <c r="G118">
        <f t="shared" si="126"/>
        <v>-54432.212736821282</v>
      </c>
      <c r="H118">
        <f t="shared" si="154"/>
        <v>-673863.41302974185</v>
      </c>
      <c r="I118">
        <f t="shared" si="127"/>
        <v>734.09999099999993</v>
      </c>
      <c r="J118">
        <f t="shared" si="134"/>
        <v>750.11248799999998</v>
      </c>
      <c r="K118">
        <f t="shared" si="135"/>
        <v>724.84999100000005</v>
      </c>
      <c r="L118">
        <f t="shared" si="136"/>
        <v>3</v>
      </c>
      <c r="M118">
        <f t="shared" si="137"/>
        <v>5</v>
      </c>
      <c r="N118">
        <f t="shared" si="138"/>
        <v>70</v>
      </c>
      <c r="O118">
        <f t="shared" si="139"/>
        <v>50</v>
      </c>
      <c r="P118">
        <f t="shared" si="114"/>
        <v>39</v>
      </c>
      <c r="Q118">
        <f t="shared" si="115"/>
        <v>21.65002400000003</v>
      </c>
      <c r="R118">
        <f t="shared" si="116"/>
        <v>17.34997599999997</v>
      </c>
      <c r="S118">
        <f t="shared" si="117"/>
        <v>39</v>
      </c>
      <c r="T118">
        <f t="shared" si="153"/>
        <v>31.701368520056349</v>
      </c>
      <c r="U118">
        <f t="shared" si="118"/>
        <v>-23</v>
      </c>
      <c r="V118">
        <f t="shared" si="119"/>
        <v>29.65002400000003</v>
      </c>
      <c r="W118">
        <f t="shared" si="120"/>
        <v>0</v>
      </c>
      <c r="X118">
        <f t="shared" si="121"/>
        <v>29.65002400000003</v>
      </c>
      <c r="Y118">
        <f t="shared" si="151"/>
        <v>4.1012344844853388</v>
      </c>
      <c r="Z118">
        <f t="shared" si="152"/>
        <v>8.4740040232419798</v>
      </c>
      <c r="AA118">
        <f t="shared" si="148"/>
        <v>12.937089709204921</v>
      </c>
      <c r="AB118">
        <f t="shared" si="149"/>
        <v>26.730719898987243</v>
      </c>
      <c r="AC118">
        <f t="shared" si="150"/>
        <v>34.772855688340485</v>
      </c>
      <c r="AD118">
        <f t="shared" si="158"/>
        <v>16.807761525373255</v>
      </c>
      <c r="AE118">
        <f t="shared" si="131"/>
        <v>739.18999039999994</v>
      </c>
      <c r="AF118">
        <f t="shared" si="133"/>
        <v>736.34999599999992</v>
      </c>
      <c r="AG118">
        <f t="shared" si="155"/>
        <v>751.29749460000016</v>
      </c>
      <c r="AH118">
        <f t="shared" si="140"/>
        <v>736.86999519999995</v>
      </c>
      <c r="AI118">
        <f t="shared" si="141"/>
        <v>759.54757197993501</v>
      </c>
      <c r="AJ118">
        <f t="shared" si="142"/>
        <v>714.19241842006488</v>
      </c>
      <c r="AK118">
        <f t="shared" si="143"/>
        <v>0.31214881813257883</v>
      </c>
      <c r="AL118">
        <f t="shared" si="122"/>
        <v>-0.11025764102564259</v>
      </c>
      <c r="AM118">
        <f t="shared" si="123"/>
        <v>-54432.212736821282</v>
      </c>
      <c r="AN118">
        <f t="shared" si="156"/>
        <v>-416649.62556679384</v>
      </c>
      <c r="AO118">
        <f t="shared" si="157"/>
        <v>10076881</v>
      </c>
      <c r="AP118">
        <f t="shared" si="159"/>
        <v>-4.134708205513133E-2</v>
      </c>
      <c r="AQ118">
        <f t="shared" si="160"/>
        <v>738.21385001295118</v>
      </c>
      <c r="AR118">
        <f t="shared" si="161"/>
        <v>724.2649669762535</v>
      </c>
      <c r="AS118">
        <f t="shared" si="162"/>
        <v>741.74911436878335</v>
      </c>
      <c r="AT118">
        <f t="shared" si="163"/>
        <v>751.36083122557716</v>
      </c>
      <c r="AU118">
        <f t="shared" si="164"/>
        <v>743.81137507477285</v>
      </c>
      <c r="AV118">
        <f t="shared" si="165"/>
        <v>755.70608230295443</v>
      </c>
      <c r="AW118">
        <f t="shared" si="166"/>
        <v>-11.894707228181574</v>
      </c>
      <c r="AX118">
        <f t="shared" si="193"/>
        <v>-11.05366021677526</v>
      </c>
      <c r="AY118">
        <f t="shared" si="167"/>
        <v>-0.84104701140631377</v>
      </c>
      <c r="AZ118">
        <f t="shared" si="124"/>
        <v>729.78332533333332</v>
      </c>
      <c r="BA118">
        <f t="shared" si="125"/>
        <v>360280891.61721069</v>
      </c>
      <c r="BB118">
        <f t="shared" si="128"/>
        <v>0</v>
      </c>
      <c r="BC118">
        <f t="shared" si="129"/>
        <v>360280891.61721069</v>
      </c>
      <c r="BD118">
        <f t="shared" si="144"/>
        <v>1332535186.2261093</v>
      </c>
      <c r="BE118">
        <f t="shared" si="145"/>
        <v>3520129984.9981346</v>
      </c>
      <c r="BF118">
        <f t="shared" si="146"/>
        <v>0.37854715362927582</v>
      </c>
      <c r="BG118">
        <f t="shared" si="147"/>
        <v>27.45986255404334</v>
      </c>
      <c r="BH118">
        <f t="shared" si="168"/>
        <v>-10834845</v>
      </c>
      <c r="BI118">
        <f t="shared" si="169"/>
        <v>-1.5739859062578132</v>
      </c>
      <c r="BJ118">
        <f t="shared" si="130"/>
        <v>-1970.0012000000015</v>
      </c>
      <c r="BK118">
        <f t="shared" si="170"/>
        <v>-2.503180817934772E-2</v>
      </c>
      <c r="BL118">
        <f t="shared" si="171"/>
        <v>0.97496819182065231</v>
      </c>
      <c r="BM118">
        <f t="shared" si="172"/>
        <v>11.952132406321912</v>
      </c>
      <c r="BN118">
        <f t="shared" si="173"/>
        <v>730.5</v>
      </c>
      <c r="BO118">
        <f t="shared" si="132"/>
        <v>738.35499279999999</v>
      </c>
      <c r="BP118">
        <f t="shared" si="174"/>
        <v>767.65735223529407</v>
      </c>
      <c r="BQ118">
        <f t="shared" si="175"/>
        <v>-29.302359435294079</v>
      </c>
      <c r="BR118">
        <f t="shared" si="176"/>
        <v>-10.200012000000015</v>
      </c>
      <c r="BS118">
        <f t="shared" si="177"/>
        <v>-14</v>
      </c>
      <c r="BT118">
        <f t="shared" si="178"/>
        <v>-1</v>
      </c>
      <c r="BU118">
        <f t="shared" si="179"/>
        <v>-3.9500120000000152</v>
      </c>
      <c r="BV118">
        <f t="shared" si="180"/>
        <v>740.15665306666665</v>
      </c>
      <c r="BW118">
        <f t="shared" si="181"/>
        <v>739.06903676190473</v>
      </c>
      <c r="BX118">
        <f t="shared" si="182"/>
        <v>737.50635665454547</v>
      </c>
      <c r="BY118">
        <f t="shared" si="183"/>
        <v>744.11285148571426</v>
      </c>
      <c r="BZ118">
        <f t="shared" si="184"/>
        <v>764.79998799999998</v>
      </c>
      <c r="CA118">
        <f t="shared" si="185"/>
        <v>702</v>
      </c>
      <c r="CB118">
        <f t="shared" si="186"/>
        <v>734.88466154666662</v>
      </c>
      <c r="CC118">
        <f t="shared" si="187"/>
        <v>730.52917350000007</v>
      </c>
      <c r="CD118">
        <f t="shared" si="188"/>
        <v>736.66836532238085</v>
      </c>
      <c r="CE118">
        <f t="shared" si="189"/>
        <v>761.38132627657831</v>
      </c>
      <c r="CF118">
        <f t="shared" si="190"/>
        <v>747.04998799999998</v>
      </c>
      <c r="CG118">
        <f t="shared" si="191"/>
        <v>762</v>
      </c>
      <c r="CH118">
        <f t="shared" si="192"/>
        <v>734.29998799999998</v>
      </c>
    </row>
    <row r="119" spans="1:86">
      <c r="A119" s="1">
        <v>39622</v>
      </c>
      <c r="B119">
        <v>727</v>
      </c>
      <c r="C119">
        <v>727</v>
      </c>
      <c r="D119">
        <v>681.34997599999997</v>
      </c>
      <c r="E119">
        <v>687.95001200000002</v>
      </c>
      <c r="F119">
        <v>459469</v>
      </c>
      <c r="G119">
        <f t="shared" si="126"/>
        <v>-326609.83914242766</v>
      </c>
      <c r="H119">
        <f t="shared" si="154"/>
        <v>-1000473.2521721695</v>
      </c>
      <c r="I119">
        <f t="shared" si="127"/>
        <v>705.82499699999994</v>
      </c>
      <c r="J119">
        <f t="shared" si="134"/>
        <v>750.11248799999998</v>
      </c>
      <c r="K119">
        <f t="shared" si="135"/>
        <v>705.82499699999994</v>
      </c>
      <c r="L119">
        <f t="shared" si="136"/>
        <v>4</v>
      </c>
      <c r="M119">
        <f t="shared" si="137"/>
        <v>1</v>
      </c>
      <c r="N119">
        <f t="shared" si="138"/>
        <v>60</v>
      </c>
      <c r="O119">
        <f t="shared" si="139"/>
        <v>90</v>
      </c>
      <c r="P119">
        <f t="shared" si="114"/>
        <v>45.65002400000003</v>
      </c>
      <c r="Q119">
        <f t="shared" si="115"/>
        <v>39.049987999999985</v>
      </c>
      <c r="R119">
        <f t="shared" si="116"/>
        <v>6.6000360000000455</v>
      </c>
      <c r="S119">
        <f t="shared" si="117"/>
        <v>45.65002400000003</v>
      </c>
      <c r="T119">
        <f t="shared" si="153"/>
        <v>32.69770105433804</v>
      </c>
      <c r="U119">
        <f t="shared" si="118"/>
        <v>-28</v>
      </c>
      <c r="V119">
        <f t="shared" si="119"/>
        <v>19.09997599999997</v>
      </c>
      <c r="W119">
        <f t="shared" si="120"/>
        <v>0</v>
      </c>
      <c r="X119">
        <f t="shared" si="121"/>
        <v>19.09997599999997</v>
      </c>
      <c r="Y119">
        <f t="shared" si="151"/>
        <v>3.8082891641649574</v>
      </c>
      <c r="Z119">
        <f t="shared" si="152"/>
        <v>9.2330020215818376</v>
      </c>
      <c r="AA119">
        <f t="shared" si="148"/>
        <v>11.646963062743238</v>
      </c>
      <c r="AB119">
        <f t="shared" si="149"/>
        <v>28.237465399289547</v>
      </c>
      <c r="AC119">
        <f t="shared" si="150"/>
        <v>41.596439954854354</v>
      </c>
      <c r="AD119">
        <f t="shared" si="158"/>
        <v>19.01107561812935</v>
      </c>
      <c r="AE119">
        <f t="shared" si="131"/>
        <v>733.36999519999995</v>
      </c>
      <c r="AF119">
        <f t="shared" si="133"/>
        <v>730.64999399999988</v>
      </c>
      <c r="AG119">
        <f t="shared" si="155"/>
        <v>747.60749520000013</v>
      </c>
      <c r="AH119">
        <f t="shared" si="140"/>
        <v>731.80999760000009</v>
      </c>
      <c r="AI119">
        <f t="shared" si="141"/>
        <v>768.79641589040591</v>
      </c>
      <c r="AJ119">
        <f t="shared" si="142"/>
        <v>694.82357930959427</v>
      </c>
      <c r="AK119">
        <f t="shared" si="143"/>
        <v>-9.2920153225234503E-2</v>
      </c>
      <c r="AL119">
        <f t="shared" si="122"/>
        <v>-0.71084194829776903</v>
      </c>
      <c r="AM119">
        <f t="shared" si="123"/>
        <v>-326609.83914242766</v>
      </c>
      <c r="AN119">
        <f t="shared" si="156"/>
        <v>-441699.02310166263</v>
      </c>
      <c r="AO119">
        <f t="shared" si="157"/>
        <v>9925814</v>
      </c>
      <c r="AP119">
        <f t="shared" si="159"/>
        <v>-4.4500030234463653E-2</v>
      </c>
      <c r="AQ119">
        <f t="shared" si="160"/>
        <v>721.12414508854783</v>
      </c>
      <c r="AR119">
        <f t="shared" si="161"/>
        <v>710.7089548080213</v>
      </c>
      <c r="AS119">
        <f t="shared" si="162"/>
        <v>732.06527594240231</v>
      </c>
      <c r="AT119">
        <f t="shared" si="163"/>
        <v>745.65385749527525</v>
      </c>
      <c r="AU119">
        <f t="shared" si="164"/>
        <v>735.43217061355688</v>
      </c>
      <c r="AV119">
        <f t="shared" si="165"/>
        <v>750.96315738174758</v>
      </c>
      <c r="AW119">
        <f t="shared" si="166"/>
        <v>-15.530986768190701</v>
      </c>
      <c r="AX119">
        <f t="shared" si="193"/>
        <v>-11.949125527058348</v>
      </c>
      <c r="AY119">
        <f t="shared" si="167"/>
        <v>-3.5818612411323532</v>
      </c>
      <c r="AZ119">
        <f t="shared" si="124"/>
        <v>698.76666266666655</v>
      </c>
      <c r="BA119">
        <f t="shared" si="125"/>
        <v>321061619.72879064</v>
      </c>
      <c r="BB119">
        <f t="shared" si="128"/>
        <v>0</v>
      </c>
      <c r="BC119">
        <f t="shared" si="129"/>
        <v>321061619.72879064</v>
      </c>
      <c r="BD119">
        <f t="shared" si="144"/>
        <v>1332535186.2261093</v>
      </c>
      <c r="BE119">
        <f t="shared" si="145"/>
        <v>3622428294.0018897</v>
      </c>
      <c r="BF119">
        <f t="shared" si="146"/>
        <v>0.36785688440887993</v>
      </c>
      <c r="BG119">
        <f t="shared" si="147"/>
        <v>26.89293657851124</v>
      </c>
      <c r="BH119">
        <f t="shared" si="168"/>
        <v>-11294314</v>
      </c>
      <c r="BI119">
        <f t="shared" si="169"/>
        <v>-2.0681423070527036</v>
      </c>
      <c r="BJ119">
        <f t="shared" si="130"/>
        <v>-4139.9963999999954</v>
      </c>
      <c r="BK119">
        <f t="shared" si="170"/>
        <v>-5.5467790665513737E-2</v>
      </c>
      <c r="BL119">
        <f t="shared" si="171"/>
        <v>0.94453220933448623</v>
      </c>
      <c r="BM119">
        <f t="shared" si="172"/>
        <v>19.493554048230639</v>
      </c>
      <c r="BN119">
        <f t="shared" si="173"/>
        <v>704.17498799999998</v>
      </c>
      <c r="BO119">
        <f t="shared" si="132"/>
        <v>734.25499280000008</v>
      </c>
      <c r="BP119">
        <f t="shared" si="174"/>
        <v>764.98308699999984</v>
      </c>
      <c r="BQ119">
        <f t="shared" si="175"/>
        <v>-30.728094199999759</v>
      </c>
      <c r="BR119">
        <f t="shared" si="176"/>
        <v>-53.549987999999985</v>
      </c>
      <c r="BS119">
        <f t="shared" si="177"/>
        <v>-36.65002400000003</v>
      </c>
      <c r="BT119">
        <f t="shared" si="178"/>
        <v>-21.200012000000015</v>
      </c>
      <c r="BU119">
        <f t="shared" si="179"/>
        <v>-12.5</v>
      </c>
      <c r="BV119">
        <f t="shared" si="180"/>
        <v>723.07666026666664</v>
      </c>
      <c r="BW119">
        <f t="shared" si="181"/>
        <v>725.24046990476188</v>
      </c>
      <c r="BX119">
        <f t="shared" si="182"/>
        <v>728.61181425454561</v>
      </c>
      <c r="BY119">
        <f t="shared" si="183"/>
        <v>738.07975790476189</v>
      </c>
      <c r="BZ119">
        <f t="shared" si="184"/>
        <v>764.79998799999998</v>
      </c>
      <c r="CA119">
        <f t="shared" si="185"/>
        <v>681.34997599999997</v>
      </c>
      <c r="CB119">
        <f t="shared" si="186"/>
        <v>747.03566790666662</v>
      </c>
      <c r="CC119">
        <f t="shared" si="187"/>
        <v>734.1788836222222</v>
      </c>
      <c r="CD119">
        <f t="shared" si="188"/>
        <v>735.72861855761914</v>
      </c>
      <c r="CE119">
        <f t="shared" si="189"/>
        <v>761.12329645101249</v>
      </c>
      <c r="CF119">
        <f t="shared" si="190"/>
        <v>728.34997599999997</v>
      </c>
      <c r="CG119">
        <f t="shared" si="191"/>
        <v>750</v>
      </c>
      <c r="CH119">
        <f t="shared" si="192"/>
        <v>711</v>
      </c>
    </row>
    <row r="120" spans="1:86">
      <c r="A120" s="1">
        <v>39623</v>
      </c>
      <c r="B120">
        <v>685</v>
      </c>
      <c r="C120">
        <v>699</v>
      </c>
      <c r="D120">
        <v>662.25</v>
      </c>
      <c r="E120">
        <v>676.70001200000002</v>
      </c>
      <c r="F120">
        <v>858990</v>
      </c>
      <c r="G120">
        <f t="shared" si="126"/>
        <v>-183484.37780244826</v>
      </c>
      <c r="H120">
        <f t="shared" si="154"/>
        <v>-1183957.6299746179</v>
      </c>
      <c r="I120">
        <f t="shared" si="127"/>
        <v>680.73750300000006</v>
      </c>
      <c r="J120">
        <f t="shared" si="134"/>
        <v>750.11248799999998</v>
      </c>
      <c r="K120">
        <f t="shared" si="135"/>
        <v>680.73750300000006</v>
      </c>
      <c r="L120">
        <f t="shared" si="136"/>
        <v>5</v>
      </c>
      <c r="M120">
        <f t="shared" si="137"/>
        <v>1</v>
      </c>
      <c r="N120">
        <f t="shared" si="138"/>
        <v>50</v>
      </c>
      <c r="O120">
        <f t="shared" si="139"/>
        <v>90</v>
      </c>
      <c r="P120">
        <f t="shared" si="114"/>
        <v>36.75</v>
      </c>
      <c r="Q120">
        <f t="shared" si="115"/>
        <v>22.299987999999985</v>
      </c>
      <c r="R120">
        <f t="shared" si="116"/>
        <v>14.450012000000015</v>
      </c>
      <c r="S120">
        <f t="shared" si="117"/>
        <v>36.75</v>
      </c>
      <c r="T120">
        <f t="shared" si="153"/>
        <v>32.987150979028179</v>
      </c>
      <c r="U120">
        <f t="shared" si="118"/>
        <v>0.90002400000003036</v>
      </c>
      <c r="V120">
        <f t="shared" si="119"/>
        <v>24.25</v>
      </c>
      <c r="W120">
        <f t="shared" si="120"/>
        <v>0</v>
      </c>
      <c r="X120">
        <f t="shared" si="121"/>
        <v>24.25</v>
      </c>
      <c r="Y120">
        <f t="shared" si="151"/>
        <v>3.5362685095817463</v>
      </c>
      <c r="Z120">
        <f t="shared" si="152"/>
        <v>10.305644734325991</v>
      </c>
      <c r="AA120">
        <f t="shared" si="148"/>
        <v>10.720139219752427</v>
      </c>
      <c r="AB120">
        <f t="shared" si="149"/>
        <v>31.241390749015817</v>
      </c>
      <c r="AC120">
        <f t="shared" si="150"/>
        <v>48.904917300530393</v>
      </c>
      <c r="AD120">
        <f t="shared" si="158"/>
        <v>21.736423807005167</v>
      </c>
      <c r="AE120">
        <f t="shared" si="131"/>
        <v>717.67999280000004</v>
      </c>
      <c r="AF120">
        <f t="shared" si="133"/>
        <v>723.92499799999996</v>
      </c>
      <c r="AG120">
        <f t="shared" si="155"/>
        <v>743.20499580000001</v>
      </c>
      <c r="AH120">
        <f t="shared" si="140"/>
        <v>725.32999880000011</v>
      </c>
      <c r="AI120">
        <f t="shared" si="141"/>
        <v>774.08776071221962</v>
      </c>
      <c r="AJ120">
        <f t="shared" si="142"/>
        <v>676.5722368877806</v>
      </c>
      <c r="AK120">
        <f t="shared" si="143"/>
        <v>1.3103053463513041E-3</v>
      </c>
      <c r="AL120">
        <f t="shared" si="122"/>
        <v>-0.21360478911564543</v>
      </c>
      <c r="AM120">
        <f t="shared" si="123"/>
        <v>-183484.37780244826</v>
      </c>
      <c r="AN120">
        <f t="shared" si="156"/>
        <v>-540385.09749799361</v>
      </c>
      <c r="AO120">
        <f t="shared" si="157"/>
        <v>10457173</v>
      </c>
      <c r="AP120">
        <f t="shared" si="159"/>
        <v>-5.1676021568926291E-2</v>
      </c>
      <c r="AQ120">
        <f t="shared" si="160"/>
        <v>706.01993983844159</v>
      </c>
      <c r="AR120">
        <f t="shared" si="161"/>
        <v>705.36265610773523</v>
      </c>
      <c r="AS120">
        <f t="shared" si="162"/>
        <v>722.09952843276994</v>
      </c>
      <c r="AT120">
        <f t="shared" si="163"/>
        <v>739.44801140070047</v>
      </c>
      <c r="AU120">
        <f t="shared" si="164"/>
        <v>726.62234682152337</v>
      </c>
      <c r="AV120">
        <f t="shared" si="165"/>
        <v>745.7647372050252</v>
      </c>
      <c r="AW120">
        <f t="shared" si="166"/>
        <v>-19.142390383501834</v>
      </c>
      <c r="AX120">
        <f t="shared" si="193"/>
        <v>-13.387778498347044</v>
      </c>
      <c r="AY120">
        <f t="shared" si="167"/>
        <v>-5.7546118851547892</v>
      </c>
      <c r="AZ120">
        <f t="shared" si="124"/>
        <v>679.31667066666671</v>
      </c>
      <c r="BA120">
        <f t="shared" si="125"/>
        <v>583526226.93596005</v>
      </c>
      <c r="BB120">
        <f t="shared" si="128"/>
        <v>0</v>
      </c>
      <c r="BC120">
        <f t="shared" si="129"/>
        <v>583526226.93596005</v>
      </c>
      <c r="BD120">
        <f t="shared" si="144"/>
        <v>1332535186.2261093</v>
      </c>
      <c r="BE120">
        <f t="shared" si="145"/>
        <v>3723749788.5741634</v>
      </c>
      <c r="BF120">
        <f t="shared" si="146"/>
        <v>0.35784767019385089</v>
      </c>
      <c r="BG120">
        <f t="shared" si="147"/>
        <v>26.354036468815636</v>
      </c>
      <c r="BH120">
        <f t="shared" si="168"/>
        <v>-12153304</v>
      </c>
      <c r="BI120">
        <f t="shared" si="169"/>
        <v>-2.5668135577506153</v>
      </c>
      <c r="BJ120">
        <f t="shared" si="130"/>
        <v>-1225</v>
      </c>
      <c r="BK120">
        <f t="shared" si="170"/>
        <v>-1.6352932340671287E-2</v>
      </c>
      <c r="BL120">
        <f t="shared" si="171"/>
        <v>0.98364706765932874</v>
      </c>
      <c r="BM120">
        <f t="shared" si="172"/>
        <v>25.697596875803431</v>
      </c>
      <c r="BN120">
        <f t="shared" si="173"/>
        <v>680.625</v>
      </c>
      <c r="BO120">
        <f t="shared" si="132"/>
        <v>722.39999399999999</v>
      </c>
      <c r="BP120">
        <f t="shared" si="174"/>
        <v>762.27279305882348</v>
      </c>
      <c r="BQ120">
        <f t="shared" si="175"/>
        <v>-39.872799058823489</v>
      </c>
      <c r="BR120">
        <f t="shared" si="176"/>
        <v>-57.049987999999985</v>
      </c>
      <c r="BS120">
        <f t="shared" si="177"/>
        <v>-66.84997599999997</v>
      </c>
      <c r="BT120">
        <f t="shared" si="178"/>
        <v>-64</v>
      </c>
      <c r="BU120">
        <f t="shared" si="179"/>
        <v>-63</v>
      </c>
      <c r="BV120">
        <f t="shared" si="180"/>
        <v>704.18666586666654</v>
      </c>
      <c r="BW120">
        <f t="shared" si="181"/>
        <v>709.82618933333333</v>
      </c>
      <c r="BX120">
        <f t="shared" si="182"/>
        <v>718.59181687272724</v>
      </c>
      <c r="BY120">
        <f t="shared" si="183"/>
        <v>731.32666426666674</v>
      </c>
      <c r="BZ120">
        <f t="shared" si="184"/>
        <v>764.79998799999998</v>
      </c>
      <c r="CA120">
        <f t="shared" si="185"/>
        <v>662.25</v>
      </c>
      <c r="CB120">
        <f t="shared" si="186"/>
        <v>736.58098375999998</v>
      </c>
      <c r="CC120">
        <f t="shared" si="187"/>
        <v>743.18388958888897</v>
      </c>
      <c r="CD120">
        <f t="shared" si="188"/>
        <v>732.52144570047619</v>
      </c>
      <c r="CE120">
        <f t="shared" si="189"/>
        <v>760.35706290125768</v>
      </c>
      <c r="CF120">
        <f t="shared" si="190"/>
        <v>687.95001200000002</v>
      </c>
      <c r="CG120">
        <f t="shared" si="191"/>
        <v>727</v>
      </c>
      <c r="CH120">
        <f t="shared" si="192"/>
        <v>681.34997599999997</v>
      </c>
    </row>
    <row r="121" spans="1:86">
      <c r="A121" s="1">
        <v>39624</v>
      </c>
      <c r="B121">
        <v>663</v>
      </c>
      <c r="C121">
        <v>699.90002400000003</v>
      </c>
      <c r="D121">
        <v>638</v>
      </c>
      <c r="E121">
        <v>691.95001200000002</v>
      </c>
      <c r="F121">
        <v>358918</v>
      </c>
      <c r="G121">
        <f t="shared" si="126"/>
        <v>266724.09690826602</v>
      </c>
      <c r="H121">
        <f t="shared" si="154"/>
        <v>-917233.5330663519</v>
      </c>
      <c r="I121">
        <f t="shared" si="127"/>
        <v>673.21250899999995</v>
      </c>
      <c r="J121">
        <f t="shared" si="134"/>
        <v>750.11248799999998</v>
      </c>
      <c r="K121">
        <f t="shared" si="135"/>
        <v>673.21250899999995</v>
      </c>
      <c r="L121">
        <f t="shared" si="136"/>
        <v>6</v>
      </c>
      <c r="M121">
        <f t="shared" si="137"/>
        <v>1</v>
      </c>
      <c r="N121">
        <f t="shared" si="138"/>
        <v>40</v>
      </c>
      <c r="O121">
        <f t="shared" si="139"/>
        <v>90</v>
      </c>
      <c r="P121">
        <f t="shared" si="114"/>
        <v>61.90002400000003</v>
      </c>
      <c r="Q121">
        <f t="shared" si="115"/>
        <v>7.9500120000000152</v>
      </c>
      <c r="R121">
        <f t="shared" si="116"/>
        <v>53.950012000000015</v>
      </c>
      <c r="S121">
        <f t="shared" si="117"/>
        <v>61.90002400000003</v>
      </c>
      <c r="T121">
        <f t="shared" si="153"/>
        <v>35.052356194811885</v>
      </c>
      <c r="U121">
        <f t="shared" si="118"/>
        <v>18.09997599999997</v>
      </c>
      <c r="V121">
        <f t="shared" si="119"/>
        <v>-28.09997599999997</v>
      </c>
      <c r="W121">
        <f t="shared" si="120"/>
        <v>18.09997599999997</v>
      </c>
      <c r="X121">
        <f t="shared" si="121"/>
        <v>0</v>
      </c>
      <c r="Y121">
        <f t="shared" si="151"/>
        <v>4.5765333303259057</v>
      </c>
      <c r="Z121">
        <f t="shared" si="152"/>
        <v>9.5695272533027058</v>
      </c>
      <c r="AA121">
        <f t="shared" si="148"/>
        <v>13.056278741693491</v>
      </c>
      <c r="AB121">
        <f t="shared" si="149"/>
        <v>27.300667607386391</v>
      </c>
      <c r="AC121">
        <f t="shared" si="150"/>
        <v>35.296002681872046</v>
      </c>
      <c r="AD121">
        <f t="shared" si="158"/>
        <v>23.702741488969046</v>
      </c>
      <c r="AE121">
        <f t="shared" si="131"/>
        <v>706.4</v>
      </c>
      <c r="AF121">
        <f t="shared" si="133"/>
        <v>713.39166266666678</v>
      </c>
      <c r="AG121">
        <f t="shared" si="155"/>
        <v>738.93499759999997</v>
      </c>
      <c r="AH121">
        <f t="shared" si="140"/>
        <v>721.15000000000009</v>
      </c>
      <c r="AI121">
        <f t="shared" si="141"/>
        <v>773.34923970941509</v>
      </c>
      <c r="AJ121">
        <f t="shared" si="142"/>
        <v>668.95076029058509</v>
      </c>
      <c r="AK121">
        <f t="shared" si="143"/>
        <v>0.22030255457213704</v>
      </c>
      <c r="AL121">
        <f t="shared" si="122"/>
        <v>0.7431337991080581</v>
      </c>
      <c r="AM121">
        <f t="shared" si="123"/>
        <v>266724.09690826602</v>
      </c>
      <c r="AN121">
        <f t="shared" si="156"/>
        <v>-366846.78028768854</v>
      </c>
      <c r="AO121">
        <f t="shared" si="157"/>
        <v>10547618</v>
      </c>
      <c r="AP121">
        <f t="shared" si="159"/>
        <v>-3.4780059373375916E-2</v>
      </c>
      <c r="AQ121">
        <f t="shared" si="160"/>
        <v>701.23616437337148</v>
      </c>
      <c r="AR121">
        <f t="shared" si="161"/>
        <v>696.96580595703074</v>
      </c>
      <c r="AS121">
        <f t="shared" si="162"/>
        <v>716.67261547487135</v>
      </c>
      <c r="AT121">
        <f t="shared" si="163"/>
        <v>735.17319145463739</v>
      </c>
      <c r="AU121">
        <f t="shared" si="164"/>
        <v>721.42149659829488</v>
      </c>
      <c r="AV121">
        <f t="shared" si="165"/>
        <v>741.99770644067348</v>
      </c>
      <c r="AW121">
        <f t="shared" si="166"/>
        <v>-20.576209842378603</v>
      </c>
      <c r="AX121">
        <f t="shared" si="193"/>
        <v>-14.825464767153356</v>
      </c>
      <c r="AY121">
        <f t="shared" si="167"/>
        <v>-5.7507450752252467</v>
      </c>
      <c r="AZ121">
        <f t="shared" si="124"/>
        <v>676.61667866666664</v>
      </c>
      <c r="BA121">
        <f t="shared" si="125"/>
        <v>242849905.07368267</v>
      </c>
      <c r="BB121">
        <f t="shared" si="128"/>
        <v>0</v>
      </c>
      <c r="BC121">
        <f t="shared" si="129"/>
        <v>242849905.07368267</v>
      </c>
      <c r="BD121">
        <f t="shared" si="144"/>
        <v>1332535186.2261093</v>
      </c>
      <c r="BE121">
        <f t="shared" si="145"/>
        <v>3422449221.0632734</v>
      </c>
      <c r="BF121">
        <f t="shared" si="146"/>
        <v>0.3893513388087968</v>
      </c>
      <c r="BG121">
        <f t="shared" si="147"/>
        <v>28.023965424225892</v>
      </c>
      <c r="BH121">
        <f t="shared" si="168"/>
        <v>-11794386</v>
      </c>
      <c r="BI121">
        <f t="shared" si="169"/>
        <v>-2.7730826744844901</v>
      </c>
      <c r="BJ121">
        <f t="shared" si="130"/>
        <v>1425</v>
      </c>
      <c r="BK121">
        <f t="shared" si="170"/>
        <v>2.2535835273488954E-2</v>
      </c>
      <c r="BL121">
        <f t="shared" si="171"/>
        <v>1.022535835273489</v>
      </c>
      <c r="BM121">
        <f t="shared" si="172"/>
        <v>27.511414935142124</v>
      </c>
      <c r="BN121">
        <f t="shared" si="173"/>
        <v>668.95001200000002</v>
      </c>
      <c r="BO121">
        <f t="shared" si="132"/>
        <v>706.47999880000009</v>
      </c>
      <c r="BP121">
        <f t="shared" si="174"/>
        <v>759.34705847058808</v>
      </c>
      <c r="BQ121">
        <f t="shared" si="175"/>
        <v>-52.867059670587992</v>
      </c>
      <c r="BR121">
        <f t="shared" si="176"/>
        <v>-44.84997599999997</v>
      </c>
      <c r="BS121">
        <f t="shared" si="177"/>
        <v>-64</v>
      </c>
      <c r="BT121">
        <f t="shared" si="178"/>
        <v>-47.09997599999997</v>
      </c>
      <c r="BU121">
        <f t="shared" si="179"/>
        <v>-57</v>
      </c>
      <c r="BV121">
        <f t="shared" si="180"/>
        <v>695.61000559999991</v>
      </c>
      <c r="BW121">
        <f t="shared" si="181"/>
        <v>700.69047904761896</v>
      </c>
      <c r="BX121">
        <f t="shared" si="182"/>
        <v>712.52272836363636</v>
      </c>
      <c r="BY121">
        <f t="shared" si="183"/>
        <v>726.44523723809527</v>
      </c>
      <c r="BZ121">
        <f t="shared" si="184"/>
        <v>764.79998799999998</v>
      </c>
      <c r="CA121">
        <f t="shared" si="185"/>
        <v>638</v>
      </c>
      <c r="CB121">
        <f t="shared" si="186"/>
        <v>724.45582513333341</v>
      </c>
      <c r="CC121">
        <f t="shared" si="187"/>
        <v>732.71609691111109</v>
      </c>
      <c r="CD121">
        <f t="shared" si="188"/>
        <v>731.03691353492059</v>
      </c>
      <c r="CE121">
        <f t="shared" si="189"/>
        <v>756.42405054805511</v>
      </c>
      <c r="CF121">
        <f t="shared" si="190"/>
        <v>676.70001200000002</v>
      </c>
      <c r="CG121">
        <f t="shared" si="191"/>
        <v>699</v>
      </c>
      <c r="CH121">
        <f t="shared" si="192"/>
        <v>662.25</v>
      </c>
    </row>
    <row r="122" spans="1:86">
      <c r="A122" s="1">
        <v>39625</v>
      </c>
      <c r="B122">
        <v>691.95001200000002</v>
      </c>
      <c r="C122">
        <v>718</v>
      </c>
      <c r="D122">
        <v>666.09997599999997</v>
      </c>
      <c r="E122">
        <v>675.90002400000003</v>
      </c>
      <c r="F122">
        <v>1031938</v>
      </c>
      <c r="G122">
        <f t="shared" si="126"/>
        <v>-642225.58163872699</v>
      </c>
      <c r="H122">
        <f t="shared" si="154"/>
        <v>-1559459.1147050788</v>
      </c>
      <c r="I122">
        <f t="shared" si="127"/>
        <v>687.98750299999995</v>
      </c>
      <c r="J122">
        <f t="shared" si="134"/>
        <v>750.11248799999998</v>
      </c>
      <c r="K122">
        <f t="shared" si="135"/>
        <v>673.21250899999995</v>
      </c>
      <c r="L122">
        <f t="shared" si="136"/>
        <v>7</v>
      </c>
      <c r="M122">
        <f t="shared" si="137"/>
        <v>2</v>
      </c>
      <c r="N122">
        <f t="shared" si="138"/>
        <v>30</v>
      </c>
      <c r="O122">
        <f t="shared" si="139"/>
        <v>80</v>
      </c>
      <c r="P122">
        <f t="shared" si="114"/>
        <v>51.90002400000003</v>
      </c>
      <c r="Q122">
        <f t="shared" si="115"/>
        <v>42.09997599999997</v>
      </c>
      <c r="R122">
        <f t="shared" si="116"/>
        <v>9.8000480000000607</v>
      </c>
      <c r="S122">
        <f t="shared" si="117"/>
        <v>51.90002400000003</v>
      </c>
      <c r="T122">
        <f t="shared" si="153"/>
        <v>36.255761038039608</v>
      </c>
      <c r="U122">
        <f t="shared" si="118"/>
        <v>-42.09997599999997</v>
      </c>
      <c r="V122">
        <f t="shared" si="119"/>
        <v>30.09997599999997</v>
      </c>
      <c r="W122">
        <f t="shared" si="120"/>
        <v>0</v>
      </c>
      <c r="X122">
        <f t="shared" si="121"/>
        <v>30.09997599999997</v>
      </c>
      <c r="Y122">
        <f t="shared" si="151"/>
        <v>4.2496380924454842</v>
      </c>
      <c r="Z122">
        <f t="shared" si="152"/>
        <v>11.035987878066797</v>
      </c>
      <c r="AA122">
        <f t="shared" si="148"/>
        <v>11.721276759262498</v>
      </c>
      <c r="AB122">
        <f t="shared" si="149"/>
        <v>30.439266925021428</v>
      </c>
      <c r="AC122">
        <f t="shared" si="150"/>
        <v>44.396937349592072</v>
      </c>
      <c r="AD122">
        <f t="shared" si="158"/>
        <v>25.547655645064935</v>
      </c>
      <c r="AE122">
        <f t="shared" si="131"/>
        <v>692.1700072000001</v>
      </c>
      <c r="AF122">
        <f t="shared" si="133"/>
        <v>701.31667066666671</v>
      </c>
      <c r="AG122">
        <f t="shared" si="155"/>
        <v>734.57999879999988</v>
      </c>
      <c r="AH122">
        <f t="shared" si="140"/>
        <v>715.06000359999996</v>
      </c>
      <c r="AI122">
        <f t="shared" si="141"/>
        <v>772.48355001672792</v>
      </c>
      <c r="AJ122">
        <f t="shared" si="142"/>
        <v>657.636457183272</v>
      </c>
      <c r="AK122">
        <f t="shared" si="143"/>
        <v>0.1590250686032838</v>
      </c>
      <c r="AL122">
        <f t="shared" si="122"/>
        <v>-0.62234899929911192</v>
      </c>
      <c r="AM122">
        <f t="shared" si="123"/>
        <v>-642225.58163872699</v>
      </c>
      <c r="AN122">
        <f t="shared" si="156"/>
        <v>-615762.18158119579</v>
      </c>
      <c r="AO122">
        <f t="shared" si="157"/>
        <v>11009597</v>
      </c>
      <c r="AP122">
        <f t="shared" si="159"/>
        <v>-5.5929584123850837E-2</v>
      </c>
      <c r="AQ122">
        <f t="shared" si="160"/>
        <v>692.62187664642522</v>
      </c>
      <c r="AR122">
        <f t="shared" si="161"/>
        <v>681.51430125927698</v>
      </c>
      <c r="AS122">
        <f t="shared" si="162"/>
        <v>709.33354900939446</v>
      </c>
      <c r="AT122">
        <f t="shared" si="163"/>
        <v>729.83860638372005</v>
      </c>
      <c r="AU122">
        <f t="shared" si="164"/>
        <v>714.59327570855066</v>
      </c>
      <c r="AV122">
        <f t="shared" si="165"/>
        <v>737.37086866982634</v>
      </c>
      <c r="AW122">
        <f t="shared" si="166"/>
        <v>-22.777592961275673</v>
      </c>
      <c r="AX122">
        <f t="shared" si="193"/>
        <v>-16.415890405977819</v>
      </c>
      <c r="AY122">
        <f t="shared" si="167"/>
        <v>-6.3617025552978532</v>
      </c>
      <c r="AZ122">
        <f t="shared" si="124"/>
        <v>686.66666666666663</v>
      </c>
      <c r="BA122">
        <f t="shared" si="125"/>
        <v>708597426.66666663</v>
      </c>
      <c r="BB122">
        <f t="shared" si="128"/>
        <v>708597426.66666663</v>
      </c>
      <c r="BC122">
        <f t="shared" si="129"/>
        <v>0</v>
      </c>
      <c r="BD122">
        <f t="shared" si="144"/>
        <v>1728726141.782728</v>
      </c>
      <c r="BE122">
        <f t="shared" si="145"/>
        <v>3422449221.0632734</v>
      </c>
      <c r="BF122">
        <f t="shared" si="146"/>
        <v>0.5051137446082119</v>
      </c>
      <c r="BG122">
        <f t="shared" si="147"/>
        <v>33.559838677820011</v>
      </c>
      <c r="BH122">
        <f t="shared" si="168"/>
        <v>-12826324</v>
      </c>
      <c r="BI122">
        <f t="shared" si="169"/>
        <v>-3.0890280493946163</v>
      </c>
      <c r="BJ122">
        <f t="shared" si="130"/>
        <v>-1704.9987999999985</v>
      </c>
      <c r="BK122">
        <f t="shared" si="170"/>
        <v>-2.3195299836196816E-2</v>
      </c>
      <c r="BL122">
        <f t="shared" si="171"/>
        <v>0.97680470016380316</v>
      </c>
      <c r="BM122">
        <f t="shared" si="172"/>
        <v>30.264866333542813</v>
      </c>
      <c r="BN122">
        <f t="shared" si="173"/>
        <v>692.04998799999998</v>
      </c>
      <c r="BO122">
        <f t="shared" si="132"/>
        <v>695.25999759999991</v>
      </c>
      <c r="BP122">
        <f t="shared" si="174"/>
        <v>757.12058752941164</v>
      </c>
      <c r="BQ122">
        <f t="shared" si="175"/>
        <v>-61.860589929411731</v>
      </c>
      <c r="BR122">
        <f t="shared" si="176"/>
        <v>-46.25</v>
      </c>
      <c r="BS122">
        <f t="shared" si="177"/>
        <v>-52</v>
      </c>
      <c r="BT122">
        <f t="shared" si="178"/>
        <v>-24</v>
      </c>
      <c r="BU122">
        <f t="shared" si="179"/>
        <v>-50.049987999999985</v>
      </c>
      <c r="BV122">
        <f t="shared" si="180"/>
        <v>685.44334693333326</v>
      </c>
      <c r="BW122">
        <f t="shared" si="181"/>
        <v>689.97858228571442</v>
      </c>
      <c r="BX122">
        <f t="shared" si="182"/>
        <v>704.29546000000005</v>
      </c>
      <c r="BY122">
        <f t="shared" si="183"/>
        <v>720.44190641904754</v>
      </c>
      <c r="BZ122">
        <f t="shared" si="184"/>
        <v>764.79998799999998</v>
      </c>
      <c r="CA122">
        <f t="shared" si="185"/>
        <v>638</v>
      </c>
      <c r="CB122">
        <f t="shared" si="186"/>
        <v>704.51482937333333</v>
      </c>
      <c r="CC122">
        <f t="shared" si="187"/>
        <v>720.59929938888888</v>
      </c>
      <c r="CD122">
        <f t="shared" si="188"/>
        <v>726.99256196158728</v>
      </c>
      <c r="CE122">
        <f t="shared" si="189"/>
        <v>754.93429034775943</v>
      </c>
      <c r="CF122">
        <f t="shared" si="190"/>
        <v>691.95001200000002</v>
      </c>
      <c r="CG122">
        <f t="shared" si="191"/>
        <v>699.90002400000003</v>
      </c>
      <c r="CH122">
        <f t="shared" si="192"/>
        <v>638</v>
      </c>
    </row>
    <row r="123" spans="1:86">
      <c r="A123" s="1">
        <v>39626</v>
      </c>
      <c r="B123">
        <v>675.90002400000003</v>
      </c>
      <c r="C123">
        <v>675.90002400000003</v>
      </c>
      <c r="D123">
        <v>636</v>
      </c>
      <c r="E123">
        <v>642.75</v>
      </c>
      <c r="F123">
        <v>828051</v>
      </c>
      <c r="G123">
        <f t="shared" si="126"/>
        <v>-547883.5369428352</v>
      </c>
      <c r="H123">
        <f t="shared" si="154"/>
        <v>-2107342.6516479142</v>
      </c>
      <c r="I123">
        <f t="shared" si="127"/>
        <v>657.63751200000002</v>
      </c>
      <c r="J123">
        <f t="shared" si="134"/>
        <v>750.11248799999998</v>
      </c>
      <c r="K123">
        <f t="shared" si="135"/>
        <v>657.63751200000002</v>
      </c>
      <c r="L123">
        <f t="shared" si="136"/>
        <v>8</v>
      </c>
      <c r="M123">
        <f t="shared" si="137"/>
        <v>1</v>
      </c>
      <c r="N123">
        <f t="shared" si="138"/>
        <v>20</v>
      </c>
      <c r="O123">
        <f t="shared" si="139"/>
        <v>90</v>
      </c>
      <c r="P123">
        <f t="shared" si="114"/>
        <v>39.90002400000003</v>
      </c>
      <c r="Q123">
        <f t="shared" si="115"/>
        <v>33.15002400000003</v>
      </c>
      <c r="R123">
        <f t="shared" si="116"/>
        <v>6.75</v>
      </c>
      <c r="S123">
        <f t="shared" si="117"/>
        <v>39.90002400000003</v>
      </c>
      <c r="T123">
        <f t="shared" si="153"/>
        <v>36.516065535322497</v>
      </c>
      <c r="U123">
        <f t="shared" si="118"/>
        <v>-21.100036000000046</v>
      </c>
      <c r="V123">
        <f t="shared" si="119"/>
        <v>26</v>
      </c>
      <c r="W123">
        <f t="shared" si="120"/>
        <v>0</v>
      </c>
      <c r="X123">
        <f t="shared" si="121"/>
        <v>26</v>
      </c>
      <c r="Y123">
        <f t="shared" si="151"/>
        <v>3.9460925144136638</v>
      </c>
      <c r="Z123">
        <f t="shared" si="152"/>
        <v>12.104845886776312</v>
      </c>
      <c r="AA123">
        <f t="shared" si="148"/>
        <v>10.806455888837624</v>
      </c>
      <c r="AB123">
        <f t="shared" si="149"/>
        <v>33.149370583386442</v>
      </c>
      <c r="AC123">
        <f t="shared" si="150"/>
        <v>50.83038242647406</v>
      </c>
      <c r="AD123">
        <f t="shared" si="158"/>
        <v>27.567360852379249</v>
      </c>
      <c r="AE123">
        <f t="shared" si="131"/>
        <v>675.05001199999992</v>
      </c>
      <c r="AF123">
        <f t="shared" si="133"/>
        <v>683.93333933333327</v>
      </c>
      <c r="AG123">
        <f t="shared" si="155"/>
        <v>728.56499939999992</v>
      </c>
      <c r="AH123">
        <f t="shared" si="140"/>
        <v>707.12000119999993</v>
      </c>
      <c r="AI123">
        <f t="shared" si="141"/>
        <v>778.65094851072251</v>
      </c>
      <c r="AJ123">
        <f t="shared" si="142"/>
        <v>635.58905388927735</v>
      </c>
      <c r="AK123">
        <f t="shared" si="143"/>
        <v>5.0054880998683576E-2</v>
      </c>
      <c r="AL123">
        <f t="shared" si="122"/>
        <v>-0.66165433885453329</v>
      </c>
      <c r="AM123">
        <f t="shared" si="123"/>
        <v>-547883.5369428352</v>
      </c>
      <c r="AN123">
        <f t="shared" si="156"/>
        <v>-987330.30469657993</v>
      </c>
      <c r="AO123">
        <f t="shared" si="157"/>
        <v>11502123</v>
      </c>
      <c r="AP123">
        <f t="shared" si="159"/>
        <v>-8.5838962485149911E-2</v>
      </c>
      <c r="AQ123">
        <f t="shared" si="160"/>
        <v>675.66543858664068</v>
      </c>
      <c r="AR123">
        <f t="shared" si="161"/>
        <v>662.99947198038308</v>
      </c>
      <c r="AS123">
        <f t="shared" si="162"/>
        <v>697.34851018770348</v>
      </c>
      <c r="AT123">
        <f t="shared" si="163"/>
        <v>722.00063180918528</v>
      </c>
      <c r="AU123">
        <f t="shared" si="164"/>
        <v>703.81678435226809</v>
      </c>
      <c r="AV123">
        <f t="shared" si="165"/>
        <v>730.74740786293853</v>
      </c>
      <c r="AW123">
        <f t="shared" si="166"/>
        <v>-26.930623510670443</v>
      </c>
      <c r="AX123">
        <f t="shared" si="193"/>
        <v>-18.518837026916344</v>
      </c>
      <c r="AY123">
        <f t="shared" si="167"/>
        <v>-8.4117864837540992</v>
      </c>
      <c r="AZ123">
        <f t="shared" si="124"/>
        <v>651.55000800000005</v>
      </c>
      <c r="BA123">
        <f t="shared" si="125"/>
        <v>539516635.67440808</v>
      </c>
      <c r="BB123">
        <f t="shared" si="128"/>
        <v>0</v>
      </c>
      <c r="BC123">
        <f t="shared" si="129"/>
        <v>539516635.67440808</v>
      </c>
      <c r="BD123">
        <f t="shared" si="144"/>
        <v>1728726141.782728</v>
      </c>
      <c r="BE123">
        <f t="shared" si="145"/>
        <v>3651254897.0380001</v>
      </c>
      <c r="BF123">
        <f t="shared" si="146"/>
        <v>0.47346082115086485</v>
      </c>
      <c r="BG123">
        <f t="shared" si="147"/>
        <v>32.132569414439018</v>
      </c>
      <c r="BH123">
        <f t="shared" si="168"/>
        <v>-13654375</v>
      </c>
      <c r="BI123">
        <f t="shared" si="169"/>
        <v>-3.6853532726758087</v>
      </c>
      <c r="BJ123">
        <f t="shared" si="130"/>
        <v>-3415.002400000003</v>
      </c>
      <c r="BK123">
        <f t="shared" si="170"/>
        <v>-4.9045750588699533E-2</v>
      </c>
      <c r="BL123">
        <f t="shared" si="171"/>
        <v>0.95095424941130047</v>
      </c>
      <c r="BM123">
        <f t="shared" si="172"/>
        <v>37.70011944856298</v>
      </c>
      <c r="BN123">
        <f t="shared" si="173"/>
        <v>655.95001200000002</v>
      </c>
      <c r="BO123">
        <f t="shared" si="132"/>
        <v>680.35</v>
      </c>
      <c r="BP123">
        <f t="shared" si="174"/>
        <v>753.9308821764705</v>
      </c>
      <c r="BQ123">
        <f t="shared" si="175"/>
        <v>-73.580882176470482</v>
      </c>
      <c r="BR123">
        <f t="shared" si="176"/>
        <v>-74.299987999999985</v>
      </c>
      <c r="BS123">
        <f t="shared" si="177"/>
        <v>-76.549987999999985</v>
      </c>
      <c r="BT123">
        <f t="shared" si="178"/>
        <v>-60.899963999999954</v>
      </c>
      <c r="BU123">
        <f t="shared" si="179"/>
        <v>-57.09997599999997</v>
      </c>
      <c r="BV123">
        <f t="shared" si="180"/>
        <v>668.97001119999993</v>
      </c>
      <c r="BW123">
        <f t="shared" si="181"/>
        <v>673.2452478095239</v>
      </c>
      <c r="BX123">
        <f t="shared" si="182"/>
        <v>691.14818661818174</v>
      </c>
      <c r="BY123">
        <f t="shared" si="183"/>
        <v>711.69619224761914</v>
      </c>
      <c r="BZ123">
        <f t="shared" si="184"/>
        <v>764.79998799999998</v>
      </c>
      <c r="CA123">
        <f t="shared" si="185"/>
        <v>636</v>
      </c>
      <c r="CB123">
        <f t="shared" si="186"/>
        <v>682.79667926666662</v>
      </c>
      <c r="CC123">
        <f t="shared" si="187"/>
        <v>701.08458103333339</v>
      </c>
      <c r="CD123">
        <f t="shared" si="188"/>
        <v>726.84771287031731</v>
      </c>
      <c r="CE123">
        <f t="shared" si="189"/>
        <v>753.61900748327912</v>
      </c>
      <c r="CF123">
        <f t="shared" si="190"/>
        <v>675.90002400000003</v>
      </c>
      <c r="CG123">
        <f t="shared" si="191"/>
        <v>718</v>
      </c>
      <c r="CH123">
        <f t="shared" si="192"/>
        <v>666.09997599999997</v>
      </c>
    </row>
    <row r="124" spans="1:86">
      <c r="A124" s="1">
        <v>39629</v>
      </c>
      <c r="B124">
        <v>654.79998799999998</v>
      </c>
      <c r="C124">
        <v>654.79998799999998</v>
      </c>
      <c r="D124">
        <v>610</v>
      </c>
      <c r="E124">
        <v>616.54998799999998</v>
      </c>
      <c r="F124">
        <v>420913</v>
      </c>
      <c r="G124">
        <f t="shared" si="126"/>
        <v>-297833.72153930063</v>
      </c>
      <c r="H124">
        <f t="shared" si="154"/>
        <v>-2405176.3731872151</v>
      </c>
      <c r="I124">
        <f t="shared" si="127"/>
        <v>634.03749100000005</v>
      </c>
      <c r="J124">
        <f t="shared" si="134"/>
        <v>750.11248799999998</v>
      </c>
      <c r="K124">
        <f t="shared" si="135"/>
        <v>634.03749100000005</v>
      </c>
      <c r="L124">
        <f t="shared" si="136"/>
        <v>9</v>
      </c>
      <c r="M124">
        <f t="shared" si="137"/>
        <v>1</v>
      </c>
      <c r="N124">
        <f t="shared" si="138"/>
        <v>10</v>
      </c>
      <c r="O124">
        <f t="shared" si="139"/>
        <v>90</v>
      </c>
      <c r="P124">
        <f t="shared" si="114"/>
        <v>44.799987999999985</v>
      </c>
      <c r="Q124">
        <f t="shared" si="115"/>
        <v>38.25</v>
      </c>
      <c r="R124">
        <f t="shared" si="116"/>
        <v>6.5499879999999848</v>
      </c>
      <c r="S124">
        <f t="shared" si="117"/>
        <v>44.799987999999985</v>
      </c>
      <c r="T124">
        <f t="shared" si="153"/>
        <v>37.107774282799461</v>
      </c>
      <c r="U124">
        <f t="shared" si="118"/>
        <v>-34.799987999999985</v>
      </c>
      <c r="V124">
        <f t="shared" si="119"/>
        <v>51.90002400000003</v>
      </c>
      <c r="W124">
        <f t="shared" si="120"/>
        <v>0</v>
      </c>
      <c r="X124">
        <f t="shared" si="121"/>
        <v>51.90002400000003</v>
      </c>
      <c r="Y124">
        <f t="shared" si="151"/>
        <v>3.6642287633841164</v>
      </c>
      <c r="Z124">
        <f t="shared" si="152"/>
        <v>14.947358609149434</v>
      </c>
      <c r="AA124">
        <f t="shared" si="148"/>
        <v>9.8745581868072136</v>
      </c>
      <c r="AB124">
        <f t="shared" si="149"/>
        <v>40.280935459063556</v>
      </c>
      <c r="AC124">
        <f t="shared" si="150"/>
        <v>60.624220921728792</v>
      </c>
      <c r="AD124">
        <f t="shared" si="158"/>
        <v>31.164510665249963</v>
      </c>
      <c r="AE124">
        <f t="shared" si="131"/>
        <v>660.77000720000001</v>
      </c>
      <c r="AF124">
        <f t="shared" si="133"/>
        <v>665.30000800000005</v>
      </c>
      <c r="AG124">
        <f t="shared" si="155"/>
        <v>720.0274993999999</v>
      </c>
      <c r="AH124">
        <f t="shared" si="140"/>
        <v>697.07000119999998</v>
      </c>
      <c r="AI124">
        <f t="shared" si="141"/>
        <v>786.25741894739679</v>
      </c>
      <c r="AJ124">
        <f t="shared" si="142"/>
        <v>607.88258345260317</v>
      </c>
      <c r="AK124">
        <f t="shared" si="143"/>
        <v>4.8590960285145139E-2</v>
      </c>
      <c r="AL124">
        <f t="shared" si="122"/>
        <v>-0.70758974310439604</v>
      </c>
      <c r="AM124">
        <f t="shared" si="123"/>
        <v>-297833.72153930063</v>
      </c>
      <c r="AN124">
        <f t="shared" si="156"/>
        <v>-1801665.4229640535</v>
      </c>
      <c r="AO124">
        <f t="shared" si="157"/>
        <v>10491765</v>
      </c>
      <c r="AP124">
        <f t="shared" si="159"/>
        <v>-0.17172186214274276</v>
      </c>
      <c r="AQ124">
        <f t="shared" si="160"/>
        <v>655.56618538718283</v>
      </c>
      <c r="AR124">
        <f t="shared" si="161"/>
        <v>636.92212246597387</v>
      </c>
      <c r="AS124">
        <f t="shared" si="162"/>
        <v>682.80477619391684</v>
      </c>
      <c r="AT124">
        <f t="shared" si="163"/>
        <v>712.51007386635865</v>
      </c>
      <c r="AU124">
        <f t="shared" si="164"/>
        <v>690.72676489942785</v>
      </c>
      <c r="AV124">
        <f t="shared" si="165"/>
        <v>722.75358847253278</v>
      </c>
      <c r="AW124">
        <f t="shared" si="166"/>
        <v>-32.026823573104934</v>
      </c>
      <c r="AX124">
        <f t="shared" si="193"/>
        <v>-21.220434336154064</v>
      </c>
      <c r="AY124">
        <f t="shared" si="167"/>
        <v>-10.806389236950871</v>
      </c>
      <c r="AZ124">
        <f t="shared" si="124"/>
        <v>627.11665866666669</v>
      </c>
      <c r="BA124">
        <f t="shared" si="125"/>
        <v>263961554.14936268</v>
      </c>
      <c r="BB124">
        <f t="shared" si="128"/>
        <v>0</v>
      </c>
      <c r="BC124">
        <f t="shared" si="129"/>
        <v>263961554.14936268</v>
      </c>
      <c r="BD124">
        <f t="shared" si="144"/>
        <v>1728726141.782728</v>
      </c>
      <c r="BE124">
        <f t="shared" si="145"/>
        <v>3564622650.781703</v>
      </c>
      <c r="BF124">
        <f t="shared" si="146"/>
        <v>0.48496750179254666</v>
      </c>
      <c r="BG124">
        <f t="shared" si="147"/>
        <v>32.658458936450032</v>
      </c>
      <c r="BH124">
        <f t="shared" si="168"/>
        <v>-14075288</v>
      </c>
      <c r="BI124">
        <f t="shared" si="169"/>
        <v>-4.4312230452968642</v>
      </c>
      <c r="BJ124">
        <f t="shared" si="130"/>
        <v>-2720.0012000000015</v>
      </c>
      <c r="BK124">
        <f t="shared" si="170"/>
        <v>-4.076236795021395E-2</v>
      </c>
      <c r="BL124">
        <f t="shared" si="171"/>
        <v>0.95923763204978607</v>
      </c>
      <c r="BM124">
        <f t="shared" si="172"/>
        <v>47.00589645178384</v>
      </c>
      <c r="BN124">
        <f t="shared" si="173"/>
        <v>632.39999399999999</v>
      </c>
      <c r="BO124">
        <f t="shared" si="132"/>
        <v>665.99500120000005</v>
      </c>
      <c r="BP124">
        <f t="shared" si="174"/>
        <v>749.91470517647053</v>
      </c>
      <c r="BQ124">
        <f t="shared" si="175"/>
        <v>-83.919703976470487</v>
      </c>
      <c r="BR124">
        <f t="shared" si="176"/>
        <v>-138.60003600000005</v>
      </c>
      <c r="BS124">
        <f t="shared" si="177"/>
        <v>-105</v>
      </c>
      <c r="BT124">
        <f t="shared" si="178"/>
        <v>-110</v>
      </c>
      <c r="BU124">
        <f t="shared" si="179"/>
        <v>-60.200012000000015</v>
      </c>
      <c r="BV124">
        <f t="shared" si="180"/>
        <v>649.47000319999995</v>
      </c>
      <c r="BW124">
        <f t="shared" si="181"/>
        <v>653.99286171428571</v>
      </c>
      <c r="BX124">
        <f t="shared" si="182"/>
        <v>674.68091149090924</v>
      </c>
      <c r="BY124">
        <f t="shared" si="183"/>
        <v>701.02809592380959</v>
      </c>
      <c r="BZ124">
        <f t="shared" si="184"/>
        <v>764.79998799999998</v>
      </c>
      <c r="CA124">
        <f t="shared" si="185"/>
        <v>610</v>
      </c>
      <c r="CB124">
        <f t="shared" si="186"/>
        <v>675.0273451733334</v>
      </c>
      <c r="CC124">
        <f t="shared" si="187"/>
        <v>679.88056738888884</v>
      </c>
      <c r="CD124">
        <f t="shared" si="188"/>
        <v>729.54721539238085</v>
      </c>
      <c r="CE124">
        <f t="shared" si="189"/>
        <v>746.41747174117495</v>
      </c>
      <c r="CF124">
        <f t="shared" si="190"/>
        <v>642.75</v>
      </c>
      <c r="CG124">
        <f t="shared" si="191"/>
        <v>675.90002400000003</v>
      </c>
      <c r="CH124">
        <f t="shared" si="192"/>
        <v>636</v>
      </c>
    </row>
    <row r="125" spans="1:86">
      <c r="A125" s="1">
        <v>39630</v>
      </c>
      <c r="B125">
        <v>616.54998799999998</v>
      </c>
      <c r="C125">
        <v>620</v>
      </c>
      <c r="D125">
        <v>558.09997599999997</v>
      </c>
      <c r="E125">
        <v>571.5</v>
      </c>
      <c r="F125">
        <v>599023</v>
      </c>
      <c r="G125">
        <f t="shared" si="126"/>
        <v>-339671.80567568069</v>
      </c>
      <c r="H125">
        <f t="shared" si="154"/>
        <v>-2744848.1788628958</v>
      </c>
      <c r="I125">
        <f t="shared" si="127"/>
        <v>591.53749100000005</v>
      </c>
      <c r="J125">
        <f t="shared" si="134"/>
        <v>750.11248799999998</v>
      </c>
      <c r="K125">
        <f t="shared" si="135"/>
        <v>591.53749100000005</v>
      </c>
      <c r="L125">
        <f t="shared" si="136"/>
        <v>10</v>
      </c>
      <c r="M125">
        <f t="shared" si="137"/>
        <v>1</v>
      </c>
      <c r="N125">
        <f t="shared" si="138"/>
        <v>0</v>
      </c>
      <c r="O125">
        <f t="shared" si="139"/>
        <v>90</v>
      </c>
      <c r="P125">
        <f t="shared" si="114"/>
        <v>61.90002400000003</v>
      </c>
      <c r="Q125">
        <f t="shared" si="115"/>
        <v>48.5</v>
      </c>
      <c r="R125">
        <f t="shared" si="116"/>
        <v>13.40002400000003</v>
      </c>
      <c r="S125">
        <f t="shared" si="117"/>
        <v>61.90002400000003</v>
      </c>
      <c r="T125">
        <f t="shared" si="153"/>
        <v>38.878649262599502</v>
      </c>
      <c r="U125">
        <f t="shared" si="118"/>
        <v>-30</v>
      </c>
      <c r="V125">
        <f t="shared" si="119"/>
        <v>-1.9000240000000304</v>
      </c>
      <c r="W125">
        <f t="shared" si="120"/>
        <v>0</v>
      </c>
      <c r="X125">
        <f t="shared" si="121"/>
        <v>0</v>
      </c>
      <c r="Y125">
        <f t="shared" si="151"/>
        <v>3.402498137428108</v>
      </c>
      <c r="Z125">
        <f t="shared" si="152"/>
        <v>13.879690137067332</v>
      </c>
      <c r="AA125">
        <f t="shared" si="148"/>
        <v>8.7515852581361262</v>
      </c>
      <c r="AB125">
        <f t="shared" si="149"/>
        <v>35.700031766328159</v>
      </c>
      <c r="AC125">
        <f t="shared" si="150"/>
        <v>60.624220921728799</v>
      </c>
      <c r="AD125">
        <f t="shared" si="158"/>
        <v>33.703385880900548</v>
      </c>
      <c r="AE125">
        <f t="shared" si="131"/>
        <v>639.73000479999996</v>
      </c>
      <c r="AF125">
        <f t="shared" si="133"/>
        <v>645.89167266666664</v>
      </c>
      <c r="AG125">
        <f t="shared" si="155"/>
        <v>709.49249879999991</v>
      </c>
      <c r="AH125">
        <f t="shared" si="140"/>
        <v>678.7049988</v>
      </c>
      <c r="AI125">
        <f t="shared" si="141"/>
        <v>786.23693216404376</v>
      </c>
      <c r="AJ125">
        <f t="shared" si="142"/>
        <v>571.17306543595623</v>
      </c>
      <c r="AK125">
        <f t="shared" si="143"/>
        <v>1.5201743045805184E-3</v>
      </c>
      <c r="AL125">
        <f t="shared" si="122"/>
        <v>-0.56704301116264433</v>
      </c>
      <c r="AM125">
        <f t="shared" si="123"/>
        <v>-339671.80567568069</v>
      </c>
      <c r="AN125">
        <f t="shared" si="156"/>
        <v>-2271256.1153501063</v>
      </c>
      <c r="AO125">
        <f t="shared" si="157"/>
        <v>10809547</v>
      </c>
      <c r="AP125">
        <f t="shared" si="159"/>
        <v>-0.21011575372678487</v>
      </c>
      <c r="AQ125">
        <f t="shared" si="160"/>
        <v>626.98368235554062</v>
      </c>
      <c r="AR125">
        <f t="shared" si="161"/>
        <v>620.47132098317138</v>
      </c>
      <c r="AS125">
        <f t="shared" si="162"/>
        <v>662.76991647901184</v>
      </c>
      <c r="AT125">
        <f t="shared" si="163"/>
        <v>699.81916721838638</v>
      </c>
      <c r="AU125">
        <f t="shared" si="164"/>
        <v>672.84275016451363</v>
      </c>
      <c r="AV125">
        <f t="shared" si="165"/>
        <v>712.16583727945545</v>
      </c>
      <c r="AW125">
        <f t="shared" si="166"/>
        <v>-39.323087114941814</v>
      </c>
      <c r="AX125">
        <f t="shared" si="193"/>
        <v>-24.840964891911614</v>
      </c>
      <c r="AY125">
        <f t="shared" si="167"/>
        <v>-14.482122223030199</v>
      </c>
      <c r="AZ125">
        <f t="shared" si="124"/>
        <v>583.19999199999995</v>
      </c>
      <c r="BA125">
        <f t="shared" si="125"/>
        <v>349350208.80781597</v>
      </c>
      <c r="BB125">
        <f t="shared" si="128"/>
        <v>0</v>
      </c>
      <c r="BC125">
        <f t="shared" si="129"/>
        <v>349350208.80781597</v>
      </c>
      <c r="BD125">
        <f t="shared" si="144"/>
        <v>1456336267.0697441</v>
      </c>
      <c r="BE125">
        <f t="shared" si="145"/>
        <v>3913972859.589519</v>
      </c>
      <c r="BF125">
        <f t="shared" si="146"/>
        <v>0.37208645008909913</v>
      </c>
      <c r="BG125">
        <f t="shared" si="147"/>
        <v>27.118294919750653</v>
      </c>
      <c r="BH125">
        <f t="shared" si="168"/>
        <v>-14674311</v>
      </c>
      <c r="BI125">
        <f t="shared" si="169"/>
        <v>-5.5216194117313924</v>
      </c>
      <c r="BJ125">
        <f t="shared" si="130"/>
        <v>-4604.9987999999985</v>
      </c>
      <c r="BK125">
        <f t="shared" si="170"/>
        <v>-7.3067859665581547E-2</v>
      </c>
      <c r="BL125">
        <f t="shared" si="171"/>
        <v>0.92693214033441851</v>
      </c>
      <c r="BM125">
        <f t="shared" si="172"/>
        <v>56.67430510530486</v>
      </c>
      <c r="BN125">
        <f t="shared" si="173"/>
        <v>589.04998799999998</v>
      </c>
      <c r="BO125">
        <f t="shared" si="132"/>
        <v>647.67999880000002</v>
      </c>
      <c r="BP125">
        <f t="shared" si="174"/>
        <v>744.3720577647058</v>
      </c>
      <c r="BQ125">
        <f t="shared" si="175"/>
        <v>-96.69205896470578</v>
      </c>
      <c r="BR125">
        <f t="shared" si="176"/>
        <v>-176.84997599999997</v>
      </c>
      <c r="BS125">
        <f t="shared" si="177"/>
        <v>-179</v>
      </c>
      <c r="BT125">
        <f t="shared" si="178"/>
        <v>-140</v>
      </c>
      <c r="BU125">
        <f t="shared" si="179"/>
        <v>-138.45001200000002</v>
      </c>
      <c r="BV125">
        <f t="shared" si="180"/>
        <v>619.71333413333332</v>
      </c>
      <c r="BW125">
        <f t="shared" si="181"/>
        <v>627.19285942857141</v>
      </c>
      <c r="BX125">
        <f t="shared" si="182"/>
        <v>651.85000218181801</v>
      </c>
      <c r="BY125">
        <f t="shared" si="183"/>
        <v>686.88261979047638</v>
      </c>
      <c r="BZ125">
        <f t="shared" si="184"/>
        <v>762</v>
      </c>
      <c r="CA125">
        <f t="shared" si="185"/>
        <v>558.09997599999997</v>
      </c>
      <c r="CB125">
        <f t="shared" si="186"/>
        <v>668.51851055999998</v>
      </c>
      <c r="CC125">
        <f t="shared" si="187"/>
        <v>670.17139975555563</v>
      </c>
      <c r="CD125">
        <f t="shared" si="188"/>
        <v>717.35289598857139</v>
      </c>
      <c r="CE125">
        <f t="shared" si="189"/>
        <v>737.88221259631882</v>
      </c>
      <c r="CF125">
        <f t="shared" si="190"/>
        <v>616.54998799999998</v>
      </c>
      <c r="CG125">
        <f t="shared" si="191"/>
        <v>654.79998799999998</v>
      </c>
      <c r="CH125">
        <f t="shared" si="192"/>
        <v>610</v>
      </c>
    </row>
    <row r="126" spans="1:86">
      <c r="A126" s="1">
        <v>39631</v>
      </c>
      <c r="B126">
        <v>571.5</v>
      </c>
      <c r="C126">
        <v>590</v>
      </c>
      <c r="D126">
        <v>560</v>
      </c>
      <c r="E126">
        <v>579.20001200000002</v>
      </c>
      <c r="F126">
        <v>769380</v>
      </c>
      <c r="G126">
        <f t="shared" si="126"/>
        <v>215427.01550400077</v>
      </c>
      <c r="H126">
        <f t="shared" si="154"/>
        <v>-2529421.1633588951</v>
      </c>
      <c r="I126">
        <f t="shared" si="127"/>
        <v>575.17500300000006</v>
      </c>
      <c r="J126">
        <f t="shared" si="134"/>
        <v>746.08749399999988</v>
      </c>
      <c r="K126">
        <f t="shared" si="135"/>
        <v>575.17500300000006</v>
      </c>
      <c r="L126">
        <f t="shared" si="136"/>
        <v>10</v>
      </c>
      <c r="M126">
        <f t="shared" si="137"/>
        <v>1</v>
      </c>
      <c r="N126">
        <f t="shared" si="138"/>
        <v>0</v>
      </c>
      <c r="O126">
        <f t="shared" si="139"/>
        <v>90</v>
      </c>
      <c r="P126">
        <f t="shared" si="114"/>
        <v>30</v>
      </c>
      <c r="Q126">
        <f t="shared" si="115"/>
        <v>10.799987999999985</v>
      </c>
      <c r="R126">
        <f t="shared" si="116"/>
        <v>19.200012000000015</v>
      </c>
      <c r="S126">
        <f t="shared" si="117"/>
        <v>30</v>
      </c>
      <c r="T126">
        <f t="shared" si="153"/>
        <v>38.244460029556684</v>
      </c>
      <c r="U126">
        <f t="shared" si="118"/>
        <v>-10.799987999999985</v>
      </c>
      <c r="V126">
        <f t="shared" si="119"/>
        <v>15</v>
      </c>
      <c r="W126">
        <f t="shared" si="120"/>
        <v>0</v>
      </c>
      <c r="X126">
        <f t="shared" si="121"/>
        <v>15</v>
      </c>
      <c r="Y126">
        <f t="shared" si="151"/>
        <v>3.159462556183243</v>
      </c>
      <c r="Z126">
        <f t="shared" si="152"/>
        <v>13.95971227013395</v>
      </c>
      <c r="AA126">
        <f t="shared" si="148"/>
        <v>8.2612293486206827</v>
      </c>
      <c r="AB126">
        <f t="shared" si="149"/>
        <v>36.501266482375186</v>
      </c>
      <c r="AC126">
        <f t="shared" si="150"/>
        <v>63.088611592116905</v>
      </c>
      <c r="AD126">
        <f t="shared" si="158"/>
        <v>36.418289001578856</v>
      </c>
      <c r="AE126">
        <f t="shared" si="131"/>
        <v>617.18000480000012</v>
      </c>
      <c r="AF126">
        <f t="shared" si="133"/>
        <v>629.64167266666664</v>
      </c>
      <c r="AG126">
        <f t="shared" si="155"/>
        <v>701.12499999999989</v>
      </c>
      <c r="AH126">
        <f t="shared" si="140"/>
        <v>661.79000240000005</v>
      </c>
      <c r="AI126">
        <f t="shared" si="141"/>
        <v>773.32016020367462</v>
      </c>
      <c r="AJ126">
        <f t="shared" si="142"/>
        <v>550.25984459632548</v>
      </c>
      <c r="AK126">
        <f t="shared" si="143"/>
        <v>0.12974144381028146</v>
      </c>
      <c r="AL126">
        <f t="shared" si="122"/>
        <v>0.28000080000000099</v>
      </c>
      <c r="AM126">
        <f t="shared" si="123"/>
        <v>215427.01550400077</v>
      </c>
      <c r="AN126">
        <f t="shared" si="156"/>
        <v>-1759815.2064343812</v>
      </c>
      <c r="AO126">
        <f t="shared" si="157"/>
        <v>10940682</v>
      </c>
      <c r="AP126">
        <f t="shared" si="159"/>
        <v>-0.16085059472840735</v>
      </c>
      <c r="AQ126">
        <f t="shared" si="160"/>
        <v>610.73723443465678</v>
      </c>
      <c r="AR126">
        <f t="shared" si="161"/>
        <v>599.9452479229675</v>
      </c>
      <c r="AS126">
        <f t="shared" si="162"/>
        <v>647.72733367278965</v>
      </c>
      <c r="AT126">
        <f t="shared" si="163"/>
        <v>688.96344324873166</v>
      </c>
      <c r="AU126">
        <f t="shared" si="164"/>
        <v>658.79633943983663</v>
      </c>
      <c r="AV126">
        <f t="shared" si="165"/>
        <v>702.85822950989359</v>
      </c>
      <c r="AW126">
        <f t="shared" si="166"/>
        <v>-44.061890070056961</v>
      </c>
      <c r="AX126">
        <f t="shared" si="193"/>
        <v>-28.685149927540685</v>
      </c>
      <c r="AY126">
        <f t="shared" si="167"/>
        <v>-15.376740142516276</v>
      </c>
      <c r="AZ126">
        <f t="shared" si="124"/>
        <v>576.40000399999997</v>
      </c>
      <c r="BA126">
        <f t="shared" si="125"/>
        <v>443470635.07751995</v>
      </c>
      <c r="BB126">
        <f t="shared" si="128"/>
        <v>0</v>
      </c>
      <c r="BC126">
        <f t="shared" si="129"/>
        <v>443470635.07751995</v>
      </c>
      <c r="BD126">
        <f t="shared" si="144"/>
        <v>1456336267.0697441</v>
      </c>
      <c r="BE126">
        <f t="shared" si="145"/>
        <v>4072535395.2311783</v>
      </c>
      <c r="BF126">
        <f t="shared" si="146"/>
        <v>0.35759941307694265</v>
      </c>
      <c r="BG126">
        <f t="shared" si="147"/>
        <v>26.340569215955867</v>
      </c>
      <c r="BH126">
        <f t="shared" si="168"/>
        <v>-13904931</v>
      </c>
      <c r="BI126">
        <f t="shared" si="169"/>
        <v>-6.2689584072710556</v>
      </c>
      <c r="BJ126">
        <f t="shared" si="130"/>
        <v>670.00120000000152</v>
      </c>
      <c r="BK126">
        <f t="shared" si="170"/>
        <v>1.3473336832895914E-2</v>
      </c>
      <c r="BL126">
        <f t="shared" si="171"/>
        <v>1.0134733368328959</v>
      </c>
      <c r="BM126">
        <f t="shared" si="172"/>
        <v>58.781554409602002</v>
      </c>
      <c r="BN126">
        <f t="shared" si="173"/>
        <v>575</v>
      </c>
      <c r="BO126">
        <f t="shared" si="132"/>
        <v>628.88999639999997</v>
      </c>
      <c r="BP126">
        <f t="shared" si="174"/>
        <v>738.24632264705872</v>
      </c>
      <c r="BQ126">
        <f t="shared" si="175"/>
        <v>-109.35632624705875</v>
      </c>
      <c r="BR126">
        <f t="shared" si="176"/>
        <v>-167.84997599999997</v>
      </c>
      <c r="BS126">
        <f t="shared" si="177"/>
        <v>-174.29998799999998</v>
      </c>
      <c r="BT126">
        <f t="shared" si="178"/>
        <v>-172</v>
      </c>
      <c r="BU126">
        <f t="shared" si="179"/>
        <v>-169.5</v>
      </c>
      <c r="BV126">
        <f t="shared" si="180"/>
        <v>599.53666986666678</v>
      </c>
      <c r="BW126">
        <f t="shared" si="181"/>
        <v>608.13809923809515</v>
      </c>
      <c r="BX126">
        <f t="shared" si="182"/>
        <v>633.7581864</v>
      </c>
      <c r="BY126">
        <f t="shared" si="183"/>
        <v>674.47381152380979</v>
      </c>
      <c r="BZ126">
        <f t="shared" si="184"/>
        <v>762</v>
      </c>
      <c r="CA126">
        <f t="shared" si="185"/>
        <v>558.09997599999997</v>
      </c>
      <c r="CB126">
        <f t="shared" si="186"/>
        <v>644.82934289333343</v>
      </c>
      <c r="CC126">
        <f t="shared" si="187"/>
        <v>662.03903757777778</v>
      </c>
      <c r="CD126">
        <f t="shared" si="188"/>
        <v>703.27024716619042</v>
      </c>
      <c r="CE126">
        <f t="shared" si="189"/>
        <v>735.5017438603611</v>
      </c>
      <c r="CF126">
        <f t="shared" si="190"/>
        <v>571.5</v>
      </c>
      <c r="CG126">
        <f t="shared" si="191"/>
        <v>620</v>
      </c>
      <c r="CH126">
        <f t="shared" si="192"/>
        <v>558.09997599999997</v>
      </c>
    </row>
    <row r="127" spans="1:86">
      <c r="A127" s="1">
        <v>39632</v>
      </c>
      <c r="B127">
        <v>577.34997599999997</v>
      </c>
      <c r="C127">
        <v>579.20001200000002</v>
      </c>
      <c r="D127">
        <v>545</v>
      </c>
      <c r="E127">
        <v>548.45001200000002</v>
      </c>
      <c r="F127">
        <v>595922</v>
      </c>
      <c r="G127">
        <f t="shared" si="126"/>
        <v>-475691.74680219358</v>
      </c>
      <c r="H127">
        <f t="shared" si="154"/>
        <v>-3005112.9101610887</v>
      </c>
      <c r="I127">
        <f t="shared" si="127"/>
        <v>562.5</v>
      </c>
      <c r="J127">
        <f t="shared" si="134"/>
        <v>734.09999099999993</v>
      </c>
      <c r="K127">
        <f t="shared" si="135"/>
        <v>562.5</v>
      </c>
      <c r="L127">
        <f t="shared" si="136"/>
        <v>10</v>
      </c>
      <c r="M127">
        <f t="shared" si="137"/>
        <v>1</v>
      </c>
      <c r="N127">
        <f t="shared" si="138"/>
        <v>0</v>
      </c>
      <c r="O127">
        <f t="shared" si="139"/>
        <v>90</v>
      </c>
      <c r="P127">
        <f t="shared" si="114"/>
        <v>34.200012000000015</v>
      </c>
      <c r="Q127">
        <f t="shared" si="115"/>
        <v>30.75</v>
      </c>
      <c r="R127">
        <f t="shared" si="116"/>
        <v>3.4500120000000152</v>
      </c>
      <c r="S127">
        <f t="shared" si="117"/>
        <v>34.200012000000015</v>
      </c>
      <c r="T127">
        <f t="shared" si="153"/>
        <v>37.955570884588347</v>
      </c>
      <c r="U127">
        <f t="shared" si="118"/>
        <v>-5.4500120000000152</v>
      </c>
      <c r="V127">
        <f t="shared" si="119"/>
        <v>10</v>
      </c>
      <c r="W127">
        <f t="shared" si="120"/>
        <v>0</v>
      </c>
      <c r="X127">
        <f t="shared" si="121"/>
        <v>10</v>
      </c>
      <c r="Y127">
        <f t="shared" si="151"/>
        <v>2.9337866593130113</v>
      </c>
      <c r="Z127">
        <f t="shared" si="152"/>
        <v>13.676875679410097</v>
      </c>
      <c r="AA127">
        <f t="shared" si="148"/>
        <v>7.7295284748417776</v>
      </c>
      <c r="AB127">
        <f t="shared" si="149"/>
        <v>36.033908490001181</v>
      </c>
      <c r="AC127">
        <f t="shared" si="150"/>
        <v>64.675861811076501</v>
      </c>
      <c r="AD127">
        <f t="shared" si="158"/>
        <v>39.044629490138618</v>
      </c>
      <c r="AE127">
        <f t="shared" si="131"/>
        <v>591.69000240000003</v>
      </c>
      <c r="AF127">
        <f t="shared" si="133"/>
        <v>605.72500600000012</v>
      </c>
      <c r="AG127">
        <f t="shared" si="155"/>
        <v>690.48250119999989</v>
      </c>
      <c r="AH127">
        <f t="shared" si="140"/>
        <v>641.93000480000001</v>
      </c>
      <c r="AI127">
        <f t="shared" si="141"/>
        <v>756.35016645330529</v>
      </c>
      <c r="AJ127">
        <f t="shared" si="142"/>
        <v>527.50984314669472</v>
      </c>
      <c r="AK127">
        <f t="shared" si="143"/>
        <v>9.1505590233102022E-2</v>
      </c>
      <c r="AL127">
        <f t="shared" si="122"/>
        <v>-0.79824498307193492</v>
      </c>
      <c r="AM127">
        <f t="shared" si="123"/>
        <v>-475691.74680219358</v>
      </c>
      <c r="AN127">
        <f t="shared" si="156"/>
        <v>-2639026.7224778607</v>
      </c>
      <c r="AO127">
        <f t="shared" si="157"/>
        <v>10815461</v>
      </c>
      <c r="AP127">
        <f t="shared" si="159"/>
        <v>-0.2440050149020796</v>
      </c>
      <c r="AQ127">
        <f t="shared" si="160"/>
        <v>589.55957880687345</v>
      </c>
      <c r="AR127">
        <f t="shared" si="161"/>
        <v>585.36884884492179</v>
      </c>
      <c r="AS127">
        <f t="shared" si="162"/>
        <v>629.85741577168756</v>
      </c>
      <c r="AT127">
        <f t="shared" si="163"/>
        <v>676.31723443634587</v>
      </c>
      <c r="AU127">
        <f t="shared" si="164"/>
        <v>642.24439032386113</v>
      </c>
      <c r="AV127">
        <f t="shared" si="165"/>
        <v>692.04965428420098</v>
      </c>
      <c r="AW127">
        <f t="shared" si="166"/>
        <v>-49.805263960339857</v>
      </c>
      <c r="AX127">
        <f t="shared" si="193"/>
        <v>-32.909172734100522</v>
      </c>
      <c r="AY127">
        <f t="shared" si="167"/>
        <v>-16.896091226239335</v>
      </c>
      <c r="AZ127">
        <f t="shared" si="124"/>
        <v>557.55000800000005</v>
      </c>
      <c r="BA127">
        <f t="shared" si="125"/>
        <v>332256315.86737603</v>
      </c>
      <c r="BB127">
        <f t="shared" si="128"/>
        <v>0</v>
      </c>
      <c r="BC127">
        <f t="shared" si="129"/>
        <v>332256315.86737603</v>
      </c>
      <c r="BD127">
        <f t="shared" si="144"/>
        <v>1456336267.0697441</v>
      </c>
      <c r="BE127">
        <f t="shared" si="145"/>
        <v>4109333973.9318876</v>
      </c>
      <c r="BF127">
        <f t="shared" si="146"/>
        <v>0.35439715445573639</v>
      </c>
      <c r="BG127">
        <f t="shared" si="147"/>
        <v>26.166413100458016</v>
      </c>
      <c r="BH127">
        <f t="shared" si="168"/>
        <v>-14500853</v>
      </c>
      <c r="BI127">
        <f t="shared" si="169"/>
        <v>-7.1967760769787992</v>
      </c>
      <c r="BJ127">
        <f t="shared" si="130"/>
        <v>-3175</v>
      </c>
      <c r="BK127">
        <f t="shared" si="170"/>
        <v>-5.3090468513319021E-2</v>
      </c>
      <c r="BL127">
        <f t="shared" si="171"/>
        <v>0.946909531486681</v>
      </c>
      <c r="BM127">
        <f t="shared" si="172"/>
        <v>60.304720178183807</v>
      </c>
      <c r="BN127">
        <f t="shared" si="173"/>
        <v>562.10000600000001</v>
      </c>
      <c r="BO127">
        <f t="shared" si="132"/>
        <v>602.90000000000009</v>
      </c>
      <c r="BP127">
        <f t="shared" si="174"/>
        <v>730.8536754117647</v>
      </c>
      <c r="BQ127">
        <f t="shared" si="175"/>
        <v>-127.95367541176461</v>
      </c>
      <c r="BR127">
        <f t="shared" si="176"/>
        <v>-179.89996399999995</v>
      </c>
      <c r="BS127">
        <f t="shared" si="177"/>
        <v>-166</v>
      </c>
      <c r="BT127">
        <f t="shared" si="178"/>
        <v>-170.79998799999998</v>
      </c>
      <c r="BU127">
        <f t="shared" si="179"/>
        <v>-169.70001200000002</v>
      </c>
      <c r="BV127">
        <f t="shared" si="180"/>
        <v>576.62667226666667</v>
      </c>
      <c r="BW127">
        <f t="shared" si="181"/>
        <v>584.9404819047619</v>
      </c>
      <c r="BX127">
        <f t="shared" si="182"/>
        <v>613.15091541818174</v>
      </c>
      <c r="BY127">
        <f t="shared" si="183"/>
        <v>659.93333647619056</v>
      </c>
      <c r="BZ127">
        <f t="shared" si="184"/>
        <v>750</v>
      </c>
      <c r="CA127">
        <f t="shared" si="185"/>
        <v>545</v>
      </c>
      <c r="CB127">
        <f t="shared" si="186"/>
        <v>615.37133181333343</v>
      </c>
      <c r="CC127">
        <f t="shared" si="187"/>
        <v>638.31195341111118</v>
      </c>
      <c r="CD127">
        <f t="shared" si="188"/>
        <v>683.65175609523817</v>
      </c>
      <c r="CE127">
        <f t="shared" si="189"/>
        <v>728.97677805973797</v>
      </c>
      <c r="CF127">
        <f t="shared" si="190"/>
        <v>579.20001200000002</v>
      </c>
      <c r="CG127">
        <f t="shared" si="191"/>
        <v>590</v>
      </c>
      <c r="CH127">
        <f t="shared" si="192"/>
        <v>560</v>
      </c>
    </row>
    <row r="128" spans="1:86">
      <c r="A128" s="1">
        <v>39633</v>
      </c>
      <c r="B128">
        <v>548</v>
      </c>
      <c r="C128">
        <v>573.75</v>
      </c>
      <c r="D128">
        <v>535</v>
      </c>
      <c r="E128">
        <v>548.79998799999998</v>
      </c>
      <c r="F128">
        <v>402254</v>
      </c>
      <c r="G128">
        <f t="shared" si="126"/>
        <v>-115745.59365409064</v>
      </c>
      <c r="H128">
        <f t="shared" si="154"/>
        <v>-3120858.5038151792</v>
      </c>
      <c r="I128">
        <f t="shared" si="127"/>
        <v>551.38749699999994</v>
      </c>
      <c r="J128">
        <f t="shared" si="134"/>
        <v>705.82499699999994</v>
      </c>
      <c r="K128">
        <f t="shared" si="135"/>
        <v>551.38749699999994</v>
      </c>
      <c r="L128">
        <f t="shared" si="136"/>
        <v>10</v>
      </c>
      <c r="M128">
        <f t="shared" si="137"/>
        <v>1</v>
      </c>
      <c r="N128">
        <f t="shared" si="138"/>
        <v>0</v>
      </c>
      <c r="O128">
        <f t="shared" si="139"/>
        <v>90</v>
      </c>
      <c r="P128">
        <f t="shared" si="114"/>
        <v>38.75</v>
      </c>
      <c r="Q128">
        <f t="shared" si="115"/>
        <v>24.950012000000015</v>
      </c>
      <c r="R128">
        <f t="shared" si="116"/>
        <v>13.799987999999985</v>
      </c>
      <c r="S128">
        <f t="shared" si="117"/>
        <v>38.75</v>
      </c>
      <c r="T128">
        <f t="shared" si="153"/>
        <v>38.012315821403469</v>
      </c>
      <c r="U128">
        <f t="shared" si="118"/>
        <v>19.75</v>
      </c>
      <c r="V128">
        <f t="shared" si="119"/>
        <v>-14</v>
      </c>
      <c r="W128">
        <f t="shared" si="120"/>
        <v>19.75</v>
      </c>
      <c r="X128">
        <f t="shared" si="121"/>
        <v>0</v>
      </c>
      <c r="Y128">
        <f t="shared" si="151"/>
        <v>4.1349447550763676</v>
      </c>
      <c r="Z128">
        <f t="shared" si="152"/>
        <v>12.699955988023662</v>
      </c>
      <c r="AA128">
        <f t="shared" si="148"/>
        <v>10.877908029870987</v>
      </c>
      <c r="AB128">
        <f t="shared" si="149"/>
        <v>33.41010857558102</v>
      </c>
      <c r="AC128">
        <f t="shared" si="150"/>
        <v>50.8765175610421</v>
      </c>
      <c r="AD128">
        <f t="shared" si="158"/>
        <v>42.23972863438604</v>
      </c>
      <c r="AE128">
        <f t="shared" si="131"/>
        <v>572.9</v>
      </c>
      <c r="AF128">
        <f t="shared" si="133"/>
        <v>584.54166666666663</v>
      </c>
      <c r="AG128">
        <f t="shared" si="155"/>
        <v>680.42250059999992</v>
      </c>
      <c r="AH128">
        <f t="shared" si="140"/>
        <v>623.97500600000001</v>
      </c>
      <c r="AI128">
        <f t="shared" si="141"/>
        <v>734.80984216589286</v>
      </c>
      <c r="AJ128">
        <f t="shared" si="142"/>
        <v>513.14016983410716</v>
      </c>
      <c r="AK128">
        <f t="shared" si="143"/>
        <v>0.16086917885870619</v>
      </c>
      <c r="AL128">
        <f t="shared" si="122"/>
        <v>-0.28774255483871047</v>
      </c>
      <c r="AM128">
        <f t="shared" si="123"/>
        <v>-115745.59365409064</v>
      </c>
      <c r="AN128">
        <f t="shared" si="156"/>
        <v>-2551582.0987345693</v>
      </c>
      <c r="AO128">
        <f t="shared" si="157"/>
        <v>10803959</v>
      </c>
      <c r="AP128">
        <f t="shared" si="159"/>
        <v>-0.2361710275589318</v>
      </c>
      <c r="AQ128">
        <f t="shared" si="160"/>
        <v>575.70131793253643</v>
      </c>
      <c r="AR128">
        <f t="shared" si="161"/>
        <v>581.88648376411913</v>
      </c>
      <c r="AS128">
        <f t="shared" si="162"/>
        <v>615.26707877278375</v>
      </c>
      <c r="AT128">
        <f t="shared" si="163"/>
        <v>664.84068225707472</v>
      </c>
      <c r="AU128">
        <f t="shared" si="164"/>
        <v>628.22772997528193</v>
      </c>
      <c r="AV128">
        <f t="shared" si="165"/>
        <v>682.02217764430691</v>
      </c>
      <c r="AW128">
        <f t="shared" si="166"/>
        <v>-53.794447669024976</v>
      </c>
      <c r="AX128">
        <f t="shared" si="193"/>
        <v>-37.086227721085415</v>
      </c>
      <c r="AY128">
        <f t="shared" si="167"/>
        <v>-16.708219947939561</v>
      </c>
      <c r="AZ128">
        <f t="shared" si="124"/>
        <v>552.51666266666666</v>
      </c>
      <c r="BA128">
        <f t="shared" si="125"/>
        <v>222252037.62431732</v>
      </c>
      <c r="BB128">
        <f t="shared" si="128"/>
        <v>0</v>
      </c>
      <c r="BC128">
        <f t="shared" si="129"/>
        <v>222252037.62431732</v>
      </c>
      <c r="BD128">
        <f t="shared" si="144"/>
        <v>1456336267.0697441</v>
      </c>
      <c r="BE128">
        <f t="shared" si="145"/>
        <v>3878313757.7550917</v>
      </c>
      <c r="BF128">
        <f t="shared" si="146"/>
        <v>0.37550759377258952</v>
      </c>
      <c r="BG128">
        <f t="shared" si="147"/>
        <v>27.299565300304081</v>
      </c>
      <c r="BH128">
        <f t="shared" si="168"/>
        <v>-14098599</v>
      </c>
      <c r="BI128">
        <f t="shared" si="169"/>
        <v>-7.887492435338407</v>
      </c>
      <c r="BJ128">
        <f t="shared" si="130"/>
        <v>-65.002400000003036</v>
      </c>
      <c r="BK128">
        <f t="shared" si="170"/>
        <v>6.381183195232925E-4</v>
      </c>
      <c r="BL128">
        <f t="shared" si="171"/>
        <v>1.0006381183195232</v>
      </c>
      <c r="BM128">
        <f t="shared" si="172"/>
        <v>58.415087729304553</v>
      </c>
      <c r="BN128">
        <f t="shared" si="173"/>
        <v>554.375</v>
      </c>
      <c r="BO128">
        <f t="shared" si="132"/>
        <v>582.58499760000007</v>
      </c>
      <c r="BP128">
        <f t="shared" si="174"/>
        <v>722.92426347058824</v>
      </c>
      <c r="BQ128">
        <f t="shared" si="175"/>
        <v>-140.33926587058818</v>
      </c>
      <c r="BR128">
        <f t="shared" si="176"/>
        <v>-139.15002400000003</v>
      </c>
      <c r="BS128">
        <f t="shared" si="177"/>
        <v>-146.34997599999997</v>
      </c>
      <c r="BT128">
        <f t="shared" si="178"/>
        <v>-153.25</v>
      </c>
      <c r="BU128">
        <f t="shared" si="179"/>
        <v>-179</v>
      </c>
      <c r="BV128">
        <f t="shared" si="180"/>
        <v>562.33000079999999</v>
      </c>
      <c r="BW128">
        <f t="shared" si="181"/>
        <v>568.676191047619</v>
      </c>
      <c r="BX128">
        <f t="shared" si="182"/>
        <v>596.21818509090917</v>
      </c>
      <c r="BY128">
        <f t="shared" si="183"/>
        <v>646.43976379047626</v>
      </c>
      <c r="BZ128">
        <f t="shared" si="184"/>
        <v>727</v>
      </c>
      <c r="CA128">
        <f t="shared" si="185"/>
        <v>535</v>
      </c>
      <c r="CB128">
        <f t="shared" si="186"/>
        <v>590.29666366666663</v>
      </c>
      <c r="CC128">
        <f t="shared" si="187"/>
        <v>610.23305428888887</v>
      </c>
      <c r="CD128">
        <f t="shared" si="188"/>
        <v>663.02987104682541</v>
      </c>
      <c r="CE128">
        <f t="shared" si="189"/>
        <v>723.22195053664495</v>
      </c>
      <c r="CF128">
        <f t="shared" si="190"/>
        <v>548.45001200000002</v>
      </c>
      <c r="CG128">
        <f t="shared" si="191"/>
        <v>579.20001200000002</v>
      </c>
      <c r="CH128">
        <f t="shared" si="192"/>
        <v>545</v>
      </c>
    </row>
    <row r="129" spans="1:86">
      <c r="A129" s="1">
        <v>39636</v>
      </c>
      <c r="B129">
        <v>555</v>
      </c>
      <c r="C129">
        <v>593.5</v>
      </c>
      <c r="D129">
        <v>549</v>
      </c>
      <c r="E129">
        <v>573.15002400000003</v>
      </c>
      <c r="F129">
        <v>578901</v>
      </c>
      <c r="G129">
        <f t="shared" si="126"/>
        <v>49434.867129169324</v>
      </c>
      <c r="H129">
        <f t="shared" si="154"/>
        <v>-3071423.6366860098</v>
      </c>
      <c r="I129">
        <f t="shared" si="127"/>
        <v>567.66250600000001</v>
      </c>
      <c r="J129">
        <f t="shared" si="134"/>
        <v>687.98750299999995</v>
      </c>
      <c r="K129">
        <f t="shared" si="135"/>
        <v>551.38749699999994</v>
      </c>
      <c r="L129">
        <f t="shared" si="136"/>
        <v>8</v>
      </c>
      <c r="M129">
        <f t="shared" si="137"/>
        <v>2</v>
      </c>
      <c r="N129">
        <f t="shared" si="138"/>
        <v>20</v>
      </c>
      <c r="O129">
        <f t="shared" si="139"/>
        <v>80</v>
      </c>
      <c r="P129">
        <f t="shared" si="114"/>
        <v>44.5</v>
      </c>
      <c r="Q129">
        <f t="shared" si="115"/>
        <v>20.34997599999997</v>
      </c>
      <c r="R129">
        <f t="shared" si="116"/>
        <v>24.15002400000003</v>
      </c>
      <c r="S129">
        <f t="shared" si="117"/>
        <v>44.5</v>
      </c>
      <c r="T129">
        <f t="shared" si="153"/>
        <v>38.475721834160368</v>
      </c>
      <c r="U129">
        <f t="shared" si="118"/>
        <v>-17.5</v>
      </c>
      <c r="V129">
        <f t="shared" si="119"/>
        <v>8.5</v>
      </c>
      <c r="W129">
        <f t="shared" si="120"/>
        <v>0</v>
      </c>
      <c r="X129">
        <f t="shared" si="121"/>
        <v>8.5</v>
      </c>
      <c r="Y129">
        <f t="shared" si="151"/>
        <v>3.8395915582851985</v>
      </c>
      <c r="Z129">
        <f t="shared" si="152"/>
        <v>12.399959131736257</v>
      </c>
      <c r="AA129">
        <f t="shared" si="148"/>
        <v>9.9792580236304946</v>
      </c>
      <c r="AB129">
        <f t="shared" si="149"/>
        <v>32.228009094106326</v>
      </c>
      <c r="AC129">
        <f t="shared" si="150"/>
        <v>52.71308139523255</v>
      </c>
      <c r="AD129">
        <f t="shared" si="158"/>
        <v>45.566010909647069</v>
      </c>
      <c r="AE129">
        <f t="shared" si="131"/>
        <v>564.22000720000005</v>
      </c>
      <c r="AF129">
        <f t="shared" si="133"/>
        <v>572.94167066666671</v>
      </c>
      <c r="AG129">
        <f t="shared" si="155"/>
        <v>672.1525024</v>
      </c>
      <c r="AH129">
        <f t="shared" si="140"/>
        <v>612.49500719999992</v>
      </c>
      <c r="AI129">
        <f t="shared" si="141"/>
        <v>718.10443092330684</v>
      </c>
      <c r="AJ129">
        <f t="shared" si="142"/>
        <v>506.885583476693</v>
      </c>
      <c r="AK129">
        <f t="shared" si="143"/>
        <v>0.31372408913487493</v>
      </c>
      <c r="AL129">
        <f t="shared" si="122"/>
        <v>8.5394337078653043E-2</v>
      </c>
      <c r="AM129">
        <f t="shared" si="123"/>
        <v>49434.867129169324</v>
      </c>
      <c r="AN129">
        <f t="shared" si="156"/>
        <v>-2519954.7007626304</v>
      </c>
      <c r="AO129">
        <f t="shared" si="157"/>
        <v>10961947</v>
      </c>
      <c r="AP129">
        <f t="shared" si="159"/>
        <v>-0.22988203653626774</v>
      </c>
      <c r="AQ129">
        <f t="shared" si="160"/>
        <v>574.83387799547404</v>
      </c>
      <c r="AR129">
        <f t="shared" si="161"/>
        <v>578.27083931134518</v>
      </c>
      <c r="AS129">
        <f t="shared" si="162"/>
        <v>607.68600891368271</v>
      </c>
      <c r="AT129">
        <f t="shared" si="163"/>
        <v>656.58852301393802</v>
      </c>
      <c r="AU129">
        <f t="shared" si="164"/>
        <v>619.96607407898966</v>
      </c>
      <c r="AV129">
        <f t="shared" si="165"/>
        <v>674.40112688920544</v>
      </c>
      <c r="AW129">
        <f t="shared" si="166"/>
        <v>-54.43505281021578</v>
      </c>
      <c r="AX129">
        <f t="shared" si="193"/>
        <v>-40.555992738911485</v>
      </c>
      <c r="AY129">
        <f t="shared" si="167"/>
        <v>-13.879060071304295</v>
      </c>
      <c r="AZ129">
        <f t="shared" si="124"/>
        <v>571.88334133333331</v>
      </c>
      <c r="BA129">
        <f t="shared" si="125"/>
        <v>331063838.18120795</v>
      </c>
      <c r="BB129">
        <f t="shared" si="128"/>
        <v>331063838.18120795</v>
      </c>
      <c r="BC129">
        <f t="shared" si="129"/>
        <v>0</v>
      </c>
      <c r="BD129">
        <f t="shared" si="144"/>
        <v>1286243854.3601198</v>
      </c>
      <c r="BE129">
        <f t="shared" si="145"/>
        <v>3878313757.7550917</v>
      </c>
      <c r="BF129">
        <f t="shared" si="146"/>
        <v>0.33165028275191544</v>
      </c>
      <c r="BG129">
        <f t="shared" si="147"/>
        <v>24.905208750945121</v>
      </c>
      <c r="BH129">
        <f t="shared" si="168"/>
        <v>-13519698</v>
      </c>
      <c r="BI129">
        <f t="shared" si="169"/>
        <v>-8.0716135605091726</v>
      </c>
      <c r="BJ129">
        <f t="shared" si="130"/>
        <v>2335.0036000000046</v>
      </c>
      <c r="BK129">
        <f t="shared" si="170"/>
        <v>4.4369600095545275E-2</v>
      </c>
      <c r="BL129">
        <f t="shared" si="171"/>
        <v>1.0443696000955454</v>
      </c>
      <c r="BM129">
        <f t="shared" si="172"/>
        <v>55.661053557245005</v>
      </c>
      <c r="BN129">
        <f t="shared" si="173"/>
        <v>571.25</v>
      </c>
      <c r="BO129">
        <f t="shared" si="132"/>
        <v>570.35499879999998</v>
      </c>
      <c r="BP129">
        <f t="shared" si="174"/>
        <v>715.53455758823532</v>
      </c>
      <c r="BQ129">
        <f t="shared" si="175"/>
        <v>-145.17955878823534</v>
      </c>
      <c r="BR129">
        <f t="shared" si="176"/>
        <v>-103.54998799999998</v>
      </c>
      <c r="BS129">
        <f t="shared" si="177"/>
        <v>-113.25</v>
      </c>
      <c r="BT129">
        <f t="shared" si="178"/>
        <v>-105.5</v>
      </c>
      <c r="BU129">
        <f t="shared" si="179"/>
        <v>-130</v>
      </c>
      <c r="BV129">
        <f t="shared" si="180"/>
        <v>562.41334213333334</v>
      </c>
      <c r="BW129">
        <f t="shared" si="181"/>
        <v>565.42143599999997</v>
      </c>
      <c r="BX129">
        <f t="shared" si="182"/>
        <v>586.97727927272729</v>
      </c>
      <c r="BY129">
        <f t="shared" si="183"/>
        <v>636.22333744761897</v>
      </c>
      <c r="BZ129">
        <f t="shared" si="184"/>
        <v>718</v>
      </c>
      <c r="CA129">
        <f t="shared" si="185"/>
        <v>535</v>
      </c>
      <c r="CB129">
        <f t="shared" si="186"/>
        <v>567.88817150666671</v>
      </c>
      <c r="CC129">
        <f t="shared" si="187"/>
        <v>587.40416483333331</v>
      </c>
      <c r="CD129">
        <f t="shared" si="188"/>
        <v>651.21293778047618</v>
      </c>
      <c r="CE129">
        <f t="shared" si="189"/>
        <v>718.85539833544794</v>
      </c>
      <c r="CF129">
        <f t="shared" si="190"/>
        <v>548.79998799999998</v>
      </c>
      <c r="CG129">
        <f t="shared" si="191"/>
        <v>573.75</v>
      </c>
      <c r="CH129">
        <f t="shared" si="192"/>
        <v>535</v>
      </c>
    </row>
    <row r="130" spans="1:86">
      <c r="A130" s="1">
        <v>39637</v>
      </c>
      <c r="B130">
        <v>563.90002400000003</v>
      </c>
      <c r="C130">
        <v>576</v>
      </c>
      <c r="D130">
        <v>540.5</v>
      </c>
      <c r="E130">
        <v>569.20001200000002</v>
      </c>
      <c r="F130">
        <v>546872</v>
      </c>
      <c r="G130">
        <f t="shared" si="126"/>
        <v>337366.47675853566</v>
      </c>
      <c r="H130">
        <f t="shared" si="154"/>
        <v>-2734057.1599274743</v>
      </c>
      <c r="I130">
        <f t="shared" si="127"/>
        <v>562.40000899999995</v>
      </c>
      <c r="J130">
        <f t="shared" si="134"/>
        <v>687.98750299999995</v>
      </c>
      <c r="K130">
        <f t="shared" si="135"/>
        <v>551.38749699999994</v>
      </c>
      <c r="L130">
        <f t="shared" si="136"/>
        <v>9</v>
      </c>
      <c r="M130">
        <f t="shared" si="137"/>
        <v>3</v>
      </c>
      <c r="N130">
        <f t="shared" si="138"/>
        <v>10</v>
      </c>
      <c r="O130">
        <f t="shared" si="139"/>
        <v>70</v>
      </c>
      <c r="P130">
        <f t="shared" si="114"/>
        <v>35.5</v>
      </c>
      <c r="Q130">
        <f t="shared" si="115"/>
        <v>6.7999879999999848</v>
      </c>
      <c r="R130">
        <f t="shared" si="116"/>
        <v>28.700012000000015</v>
      </c>
      <c r="S130">
        <f t="shared" si="117"/>
        <v>35.5</v>
      </c>
      <c r="T130">
        <f t="shared" si="153"/>
        <v>38.263170274577483</v>
      </c>
      <c r="U130">
        <f t="shared" si="118"/>
        <v>30.90002400000003</v>
      </c>
      <c r="V130">
        <f t="shared" si="119"/>
        <v>-34.5</v>
      </c>
      <c r="W130">
        <f t="shared" si="120"/>
        <v>30.90002400000003</v>
      </c>
      <c r="X130">
        <f t="shared" si="121"/>
        <v>0</v>
      </c>
      <c r="Y130">
        <f t="shared" si="151"/>
        <v>5.7724795898362578</v>
      </c>
      <c r="Z130">
        <f t="shared" si="152"/>
        <v>11.514247765183667</v>
      </c>
      <c r="AA130">
        <f t="shared" si="148"/>
        <v>15.08625539497328</v>
      </c>
      <c r="AB130">
        <f t="shared" si="149"/>
        <v>30.092247146687356</v>
      </c>
      <c r="AC130">
        <f t="shared" si="150"/>
        <v>33.214894048063101</v>
      </c>
      <c r="AD130">
        <f t="shared" si="158"/>
        <v>47.369843492279749</v>
      </c>
      <c r="AE130">
        <f t="shared" si="131"/>
        <v>563.76000959999999</v>
      </c>
      <c r="AF130">
        <f t="shared" si="133"/>
        <v>565.05000800000005</v>
      </c>
      <c r="AG130">
        <f t="shared" si="155"/>
        <v>663.53750300000002</v>
      </c>
      <c r="AH130">
        <f t="shared" si="140"/>
        <v>601.74500720000003</v>
      </c>
      <c r="AI130">
        <f t="shared" si="141"/>
        <v>700.69939046000718</v>
      </c>
      <c r="AJ130">
        <f t="shared" si="142"/>
        <v>502.79062393999288</v>
      </c>
      <c r="AK130">
        <f t="shared" si="143"/>
        <v>0.33555556546451026</v>
      </c>
      <c r="AL130">
        <f t="shared" si="122"/>
        <v>0.61690208450704309</v>
      </c>
      <c r="AM130">
        <f t="shared" si="123"/>
        <v>337366.47675853566</v>
      </c>
      <c r="AN130">
        <f t="shared" si="156"/>
        <v>-2447613.4923059745</v>
      </c>
      <c r="AO130">
        <f t="shared" si="157"/>
        <v>11032404</v>
      </c>
      <c r="AP130">
        <f t="shared" si="159"/>
        <v>-0.22185676778206948</v>
      </c>
      <c r="AQ130">
        <f t="shared" si="160"/>
        <v>572.91836355701287</v>
      </c>
      <c r="AR130">
        <f t="shared" si="161"/>
        <v>580.31690352761177</v>
      </c>
      <c r="AS130">
        <f t="shared" si="162"/>
        <v>600.75852946921987</v>
      </c>
      <c r="AT130">
        <f t="shared" si="163"/>
        <v>648.72355702268362</v>
      </c>
      <c r="AU130">
        <f t="shared" si="164"/>
        <v>612.3511647671412</v>
      </c>
      <c r="AV130">
        <f t="shared" si="165"/>
        <v>667.03704884696106</v>
      </c>
      <c r="AW130">
        <f t="shared" si="166"/>
        <v>-54.685884079819857</v>
      </c>
      <c r="AX130">
        <f t="shared" si="193"/>
        <v>-43.381971007093156</v>
      </c>
      <c r="AY130">
        <f t="shared" si="167"/>
        <v>-11.303913072726701</v>
      </c>
      <c r="AZ130">
        <f t="shared" si="124"/>
        <v>561.90000399999997</v>
      </c>
      <c r="BA130">
        <f t="shared" si="125"/>
        <v>307287378.98748797</v>
      </c>
      <c r="BB130">
        <f t="shared" si="128"/>
        <v>0</v>
      </c>
      <c r="BC130">
        <f t="shared" si="129"/>
        <v>307287378.98748797</v>
      </c>
      <c r="BD130">
        <f t="shared" si="144"/>
        <v>1039661264.8478746</v>
      </c>
      <c r="BE130">
        <f t="shared" si="145"/>
        <v>4185601136.7425795</v>
      </c>
      <c r="BF130">
        <f t="shared" si="146"/>
        <v>0.24838995185694765</v>
      </c>
      <c r="BG130">
        <f t="shared" si="147"/>
        <v>19.896824024214069</v>
      </c>
      <c r="BH130">
        <f t="shared" si="168"/>
        <v>-14066570</v>
      </c>
      <c r="BI130">
        <f t="shared" si="169"/>
        <v>-8.1983278401626674</v>
      </c>
      <c r="BJ130">
        <f t="shared" si="130"/>
        <v>-495.00120000000152</v>
      </c>
      <c r="BK130">
        <f t="shared" si="170"/>
        <v>-6.8917592856979713E-3</v>
      </c>
      <c r="BL130">
        <f t="shared" si="171"/>
        <v>0.99310824071430204</v>
      </c>
      <c r="BM130">
        <f t="shared" si="172"/>
        <v>52.15353925981006</v>
      </c>
      <c r="BN130">
        <f t="shared" si="173"/>
        <v>558.25</v>
      </c>
      <c r="BO130">
        <f t="shared" si="132"/>
        <v>564.19500119999998</v>
      </c>
      <c r="BP130">
        <f t="shared" si="174"/>
        <v>708.33602817647056</v>
      </c>
      <c r="BQ130">
        <f t="shared" si="175"/>
        <v>-144.14102697647058</v>
      </c>
      <c r="BR130">
        <f t="shared" si="176"/>
        <v>-122.75</v>
      </c>
      <c r="BS130">
        <f t="shared" si="177"/>
        <v>-97.5</v>
      </c>
      <c r="BT130">
        <f t="shared" si="178"/>
        <v>-123.90002400000003</v>
      </c>
      <c r="BU130">
        <f t="shared" si="179"/>
        <v>-99.09997599999997</v>
      </c>
      <c r="BV130">
        <f t="shared" si="180"/>
        <v>564.07334373333333</v>
      </c>
      <c r="BW130">
        <f t="shared" si="181"/>
        <v>564.35239066666668</v>
      </c>
      <c r="BX130">
        <f t="shared" si="182"/>
        <v>579.10546196363646</v>
      </c>
      <c r="BY130">
        <f t="shared" si="183"/>
        <v>626.41833836190472</v>
      </c>
      <c r="BZ130">
        <f t="shared" si="184"/>
        <v>718</v>
      </c>
      <c r="CA130">
        <f t="shared" si="185"/>
        <v>535</v>
      </c>
      <c r="CB130">
        <f t="shared" si="186"/>
        <v>565.60034265333343</v>
      </c>
      <c r="CC130">
        <f t="shared" si="187"/>
        <v>567.41514425555567</v>
      </c>
      <c r="CD130">
        <f t="shared" si="188"/>
        <v>640.67707189444445</v>
      </c>
      <c r="CE130">
        <f t="shared" si="189"/>
        <v>712.87649147493391</v>
      </c>
      <c r="CF130">
        <f t="shared" si="190"/>
        <v>573.15002400000003</v>
      </c>
      <c r="CG130">
        <f t="shared" si="191"/>
        <v>593.5</v>
      </c>
      <c r="CH130">
        <f t="shared" si="192"/>
        <v>549</v>
      </c>
    </row>
    <row r="131" spans="1:86">
      <c r="A131" s="1">
        <v>39638</v>
      </c>
      <c r="B131">
        <v>575.04998799999998</v>
      </c>
      <c r="C131">
        <v>606.90002400000003</v>
      </c>
      <c r="D131">
        <v>575</v>
      </c>
      <c r="E131">
        <v>585.45001200000002</v>
      </c>
      <c r="F131">
        <v>816806</v>
      </c>
      <c r="G131">
        <f t="shared" si="126"/>
        <v>-281657.02947433491</v>
      </c>
      <c r="H131">
        <f t="shared" si="154"/>
        <v>-3015714.1894018091</v>
      </c>
      <c r="I131">
        <f t="shared" si="127"/>
        <v>585.60000600000001</v>
      </c>
      <c r="J131">
        <f t="shared" si="134"/>
        <v>687.98750299999995</v>
      </c>
      <c r="K131">
        <f t="shared" si="135"/>
        <v>551.38749699999994</v>
      </c>
      <c r="L131">
        <f t="shared" si="136"/>
        <v>10</v>
      </c>
      <c r="M131">
        <f t="shared" si="137"/>
        <v>4</v>
      </c>
      <c r="N131">
        <f t="shared" si="138"/>
        <v>0</v>
      </c>
      <c r="O131">
        <f t="shared" si="139"/>
        <v>60</v>
      </c>
      <c r="P131">
        <f t="shared" ref="P131:P194" si="194">(C131-D131)</f>
        <v>31.90002400000003</v>
      </c>
      <c r="Q131">
        <f t="shared" ref="Q131:Q194" si="195">(C131-E131)</f>
        <v>21.450012000000015</v>
      </c>
      <c r="R131">
        <f t="shared" ref="R131:R194" si="196">(E131-D131)</f>
        <v>10.450012000000015</v>
      </c>
      <c r="S131">
        <f t="shared" ref="S131:S194" si="197">MAX(P131:R131)</f>
        <v>31.90002400000003</v>
      </c>
      <c r="T131">
        <f t="shared" si="153"/>
        <v>37.808659826393374</v>
      </c>
      <c r="U131">
        <f t="shared" ref="U131:U194" si="198">(C132-C131)</f>
        <v>-10.90002400000003</v>
      </c>
      <c r="V131">
        <f t="shared" ref="V131:V194" si="199">D131-D132</f>
        <v>15</v>
      </c>
      <c r="W131">
        <f t="shared" ref="W131:W194" si="200">IF(AND(U131&gt;V131,U131&gt;0),U131,)</f>
        <v>0</v>
      </c>
      <c r="X131">
        <f t="shared" ref="X131:X194" si="201">IF(AND(V131&gt;U131,V131&gt;0),V131,)</f>
        <v>15</v>
      </c>
      <c r="Y131">
        <f t="shared" si="151"/>
        <v>5.3601596191336682</v>
      </c>
      <c r="Z131">
        <f t="shared" si="152"/>
        <v>11.763230067670548</v>
      </c>
      <c r="AA131">
        <f t="shared" si="148"/>
        <v>14.177068543942045</v>
      </c>
      <c r="AB131">
        <f t="shared" si="149"/>
        <v>31.112528509828064</v>
      </c>
      <c r="AC131">
        <f t="shared" si="150"/>
        <v>37.393708638607187</v>
      </c>
      <c r="AD131">
        <f t="shared" si="158"/>
        <v>48.500618020804247</v>
      </c>
      <c r="AE131">
        <f t="shared" si="131"/>
        <v>565.01000959999999</v>
      </c>
      <c r="AF131">
        <f t="shared" si="133"/>
        <v>567.37501000000009</v>
      </c>
      <c r="AG131">
        <f t="shared" si="155"/>
        <v>656.12250359999996</v>
      </c>
      <c r="AH131">
        <f t="shared" si="140"/>
        <v>591.09500720000017</v>
      </c>
      <c r="AI131">
        <f t="shared" si="141"/>
        <v>669.7697398491033</v>
      </c>
      <c r="AJ131">
        <f t="shared" si="142"/>
        <v>512.42027455089703</v>
      </c>
      <c r="AK131">
        <f t="shared" si="143"/>
        <v>0.46412447167010168</v>
      </c>
      <c r="AL131">
        <f t="shared" ref="AL131:AL194" si="202">(R131-Q131)/P131</f>
        <v>-0.34482732677567857</v>
      </c>
      <c r="AM131">
        <f t="shared" ref="AM131:AM194" si="203">AL131*F131</f>
        <v>-281657.02947433491</v>
      </c>
      <c r="AN131">
        <f t="shared" si="156"/>
        <v>-2462860.2269394565</v>
      </c>
      <c r="AO131">
        <f t="shared" si="157"/>
        <v>11482083</v>
      </c>
      <c r="AP131">
        <f t="shared" si="159"/>
        <v>-0.21449594354434265</v>
      </c>
      <c r="AQ131">
        <f t="shared" si="160"/>
        <v>577.17912402762852</v>
      </c>
      <c r="AR131">
        <f t="shared" si="161"/>
        <v>576.1083326022424</v>
      </c>
      <c r="AS131">
        <f t="shared" si="162"/>
        <v>598.00299632476026</v>
      </c>
      <c r="AT131">
        <f t="shared" si="163"/>
        <v>643.02893797064212</v>
      </c>
      <c r="AU131">
        <f t="shared" si="164"/>
        <v>608.31599185207006</v>
      </c>
      <c r="AV131">
        <f t="shared" si="165"/>
        <v>661.32595626767375</v>
      </c>
      <c r="AW131">
        <f t="shared" si="166"/>
        <v>-53.00996441560369</v>
      </c>
      <c r="AX131">
        <f t="shared" si="193"/>
        <v>-45.307569688795262</v>
      </c>
      <c r="AY131">
        <f t="shared" si="167"/>
        <v>-7.7023947268084285</v>
      </c>
      <c r="AZ131">
        <f t="shared" ref="AZ131:AZ194" si="204">AVERAGE(C131:E131)</f>
        <v>589.11667866666664</v>
      </c>
      <c r="BA131">
        <f t="shared" ref="BA131:BA194" si="205">AZ131*F131</f>
        <v>481194037.83500534</v>
      </c>
      <c r="BB131">
        <f t="shared" si="128"/>
        <v>481194037.83500534</v>
      </c>
      <c r="BC131">
        <f t="shared" si="129"/>
        <v>0</v>
      </c>
      <c r="BD131">
        <f t="shared" si="144"/>
        <v>1520855302.6828799</v>
      </c>
      <c r="BE131">
        <f t="shared" si="145"/>
        <v>3965813409.5439315</v>
      </c>
      <c r="BF131">
        <f t="shared" si="146"/>
        <v>0.38349139145650785</v>
      </c>
      <c r="BG131">
        <f t="shared" si="147"/>
        <v>27.719102108237692</v>
      </c>
      <c r="BH131">
        <f t="shared" si="168"/>
        <v>-13249764</v>
      </c>
      <c r="BI131">
        <f t="shared" si="169"/>
        <v>-8.0157090332241143</v>
      </c>
      <c r="BJ131">
        <f t="shared" si="130"/>
        <v>1525</v>
      </c>
      <c r="BK131">
        <f t="shared" si="170"/>
        <v>2.8548839875990727E-2</v>
      </c>
      <c r="BL131">
        <f t="shared" si="171"/>
        <v>1.0285488398759908</v>
      </c>
      <c r="BM131">
        <f t="shared" si="172"/>
        <v>41.46522491266299</v>
      </c>
      <c r="BN131">
        <f t="shared" si="173"/>
        <v>590.95001200000002</v>
      </c>
      <c r="BO131">
        <f t="shared" si="132"/>
        <v>567.3850036</v>
      </c>
      <c r="BP131">
        <f t="shared" si="174"/>
        <v>702.14264635294126</v>
      </c>
      <c r="BQ131">
        <f t="shared" si="175"/>
        <v>-134.75764275294125</v>
      </c>
      <c r="BR131">
        <f t="shared" si="176"/>
        <v>-90.450012000000015</v>
      </c>
      <c r="BS131">
        <f t="shared" si="177"/>
        <v>-91.09997599999997</v>
      </c>
      <c r="BT131">
        <f t="shared" si="178"/>
        <v>-111.09997599999997</v>
      </c>
      <c r="BU131">
        <f t="shared" si="179"/>
        <v>-116.90002400000003</v>
      </c>
      <c r="BV131">
        <f t="shared" si="180"/>
        <v>571.3033445333333</v>
      </c>
      <c r="BW131">
        <f t="shared" si="181"/>
        <v>570.18096323809527</v>
      </c>
      <c r="BX131">
        <f t="shared" si="182"/>
        <v>576.14273556363639</v>
      </c>
      <c r="BY131">
        <f t="shared" si="183"/>
        <v>618.98143445714277</v>
      </c>
      <c r="BZ131">
        <f t="shared" si="184"/>
        <v>718</v>
      </c>
      <c r="CA131">
        <f t="shared" si="185"/>
        <v>535</v>
      </c>
      <c r="CB131">
        <f t="shared" si="186"/>
        <v>555.75700772000005</v>
      </c>
      <c r="CC131">
        <f t="shared" si="187"/>
        <v>565.89612054444444</v>
      </c>
      <c r="CD131">
        <f t="shared" si="188"/>
        <v>620.48193231269852</v>
      </c>
      <c r="CE131">
        <f t="shared" si="189"/>
        <v>707.57378371513755</v>
      </c>
      <c r="CF131">
        <f t="shared" si="190"/>
        <v>569.20001200000002</v>
      </c>
      <c r="CG131">
        <f t="shared" si="191"/>
        <v>576</v>
      </c>
      <c r="CH131">
        <f t="shared" si="192"/>
        <v>540.5</v>
      </c>
    </row>
    <row r="132" spans="1:86">
      <c r="A132" s="1">
        <v>39639</v>
      </c>
      <c r="B132">
        <v>592</v>
      </c>
      <c r="C132">
        <v>596</v>
      </c>
      <c r="D132">
        <v>560</v>
      </c>
      <c r="E132">
        <v>565.54998799999998</v>
      </c>
      <c r="F132">
        <v>697500</v>
      </c>
      <c r="G132">
        <f t="shared" ref="G132:G195" si="206">(((E132-D132)-(C132-E132))/(C132-D132))*F132</f>
        <v>-482437.96500000061</v>
      </c>
      <c r="H132">
        <f t="shared" si="154"/>
        <v>-3498152.1544018099</v>
      </c>
      <c r="I132">
        <f t="shared" ref="I132:I195" si="207">AVERAGE(B132:E132)</f>
        <v>578.38749699999994</v>
      </c>
      <c r="J132">
        <f t="shared" si="134"/>
        <v>657.63751200000002</v>
      </c>
      <c r="K132">
        <f t="shared" si="135"/>
        <v>551.38749699999994</v>
      </c>
      <c r="L132">
        <f t="shared" si="136"/>
        <v>10</v>
      </c>
      <c r="M132">
        <f t="shared" si="137"/>
        <v>5</v>
      </c>
      <c r="N132">
        <f t="shared" si="138"/>
        <v>0</v>
      </c>
      <c r="O132">
        <f t="shared" si="139"/>
        <v>50</v>
      </c>
      <c r="P132">
        <f t="shared" si="194"/>
        <v>36</v>
      </c>
      <c r="Q132">
        <f t="shared" si="195"/>
        <v>30.450012000000015</v>
      </c>
      <c r="R132">
        <f t="shared" si="196"/>
        <v>5.5499879999999848</v>
      </c>
      <c r="S132">
        <f t="shared" si="197"/>
        <v>36</v>
      </c>
      <c r="T132">
        <f t="shared" si="153"/>
        <v>37.67946983879385</v>
      </c>
      <c r="U132">
        <f t="shared" si="198"/>
        <v>-17.200012000000015</v>
      </c>
      <c r="V132">
        <f t="shared" si="199"/>
        <v>3.9000240000000304</v>
      </c>
      <c r="W132">
        <f t="shared" si="200"/>
        <v>0</v>
      </c>
      <c r="X132">
        <f t="shared" si="201"/>
        <v>3.9000240000000304</v>
      </c>
      <c r="Y132">
        <f t="shared" si="151"/>
        <v>4.9772910749098349</v>
      </c>
      <c r="Z132">
        <f t="shared" si="152"/>
        <v>11.201572491408369</v>
      </c>
      <c r="AA132">
        <f t="shared" si="148"/>
        <v>13.209557077645872</v>
      </c>
      <c r="AB132">
        <f t="shared" si="149"/>
        <v>29.728583070124586</v>
      </c>
      <c r="AC132">
        <f t="shared" si="150"/>
        <v>38.471684930062018</v>
      </c>
      <c r="AD132">
        <f t="shared" si="158"/>
        <v>48.764820109498636</v>
      </c>
      <c r="AE132">
        <f t="shared" si="131"/>
        <v>568.43000479999989</v>
      </c>
      <c r="AF132">
        <f t="shared" si="133"/>
        <v>565.10000600000001</v>
      </c>
      <c r="AG132">
        <f t="shared" si="155"/>
        <v>647.56000359999996</v>
      </c>
      <c r="AH132">
        <f t="shared" si="140"/>
        <v>580.06000359999996</v>
      </c>
      <c r="AI132">
        <f t="shared" si="141"/>
        <v>635.61980194550097</v>
      </c>
      <c r="AJ132">
        <f t="shared" si="142"/>
        <v>524.50020525449895</v>
      </c>
      <c r="AK132">
        <f t="shared" si="143"/>
        <v>0.36941983203602707</v>
      </c>
      <c r="AL132">
        <f t="shared" si="202"/>
        <v>-0.69166733333333419</v>
      </c>
      <c r="AM132">
        <f t="shared" si="203"/>
        <v>-482437.96500000061</v>
      </c>
      <c r="AN132">
        <f t="shared" si="156"/>
        <v>-3159063.7833874575</v>
      </c>
      <c r="AO132">
        <f t="shared" si="157"/>
        <v>11788548</v>
      </c>
      <c r="AP132">
        <f t="shared" si="159"/>
        <v>-0.26797734406200469</v>
      </c>
      <c r="AQ132">
        <f t="shared" si="160"/>
        <v>573.22521777823476</v>
      </c>
      <c r="AR132">
        <f t="shared" si="161"/>
        <v>572.87120781060332</v>
      </c>
      <c r="AS132">
        <f t="shared" si="162"/>
        <v>592.16145482630338</v>
      </c>
      <c r="AT132">
        <f t="shared" si="163"/>
        <v>636.05583247328434</v>
      </c>
      <c r="AU132">
        <f t="shared" si="164"/>
        <v>601.90109127425956</v>
      </c>
      <c r="AV132">
        <f t="shared" si="165"/>
        <v>654.62163848893658</v>
      </c>
      <c r="AW132">
        <f t="shared" si="166"/>
        <v>-52.720547214677026</v>
      </c>
      <c r="AX132">
        <f t="shared" si="193"/>
        <v>-46.790165193971617</v>
      </c>
      <c r="AY132">
        <f t="shared" si="167"/>
        <v>-5.9303820207054088</v>
      </c>
      <c r="AZ132">
        <f t="shared" si="204"/>
        <v>573.84999600000003</v>
      </c>
      <c r="BA132">
        <f t="shared" si="205"/>
        <v>400260372.21000004</v>
      </c>
      <c r="BB132">
        <f t="shared" ref="BB132:BB195" si="208">IF(AZ132&gt;AZ131,BA132,0)</f>
        <v>0</v>
      </c>
      <c r="BC132">
        <f t="shared" ref="BC132:BC195" si="209">IF(AZ132&lt;AZ131,BA132,0)</f>
        <v>400260372.21000004</v>
      </c>
      <c r="BD132">
        <f t="shared" si="144"/>
        <v>1520855302.6828799</v>
      </c>
      <c r="BE132">
        <f t="shared" si="145"/>
        <v>4005792890.1367207</v>
      </c>
      <c r="BF132">
        <f t="shared" si="146"/>
        <v>0.3796639877282752</v>
      </c>
      <c r="BG132">
        <f t="shared" si="147"/>
        <v>27.518583590300253</v>
      </c>
      <c r="BH132">
        <f t="shared" si="168"/>
        <v>-13947264</v>
      </c>
      <c r="BI132">
        <f t="shared" si="169"/>
        <v>-8.0535906720669814</v>
      </c>
      <c r="BJ132">
        <f t="shared" ref="BJ132:BJ195" si="210">((E132-E131)-1)*100</f>
        <v>-2090.002400000003</v>
      </c>
      <c r="BK132">
        <f t="shared" si="170"/>
        <v>-3.3990987432074779E-2</v>
      </c>
      <c r="BL132">
        <f t="shared" si="171"/>
        <v>0.96600901256792526</v>
      </c>
      <c r="BM132">
        <f t="shared" si="172"/>
        <v>29.282584851906481</v>
      </c>
      <c r="BN132">
        <f t="shared" si="173"/>
        <v>578</v>
      </c>
      <c r="BO132">
        <f t="shared" si="132"/>
        <v>570.56500240000003</v>
      </c>
      <c r="BP132">
        <f t="shared" si="174"/>
        <v>695.6573522352943</v>
      </c>
      <c r="BQ132">
        <f t="shared" si="175"/>
        <v>-125.09234983529427</v>
      </c>
      <c r="BR132">
        <f t="shared" si="176"/>
        <v>-77.200012000000015</v>
      </c>
      <c r="BS132">
        <f t="shared" si="177"/>
        <v>-76</v>
      </c>
      <c r="BT132">
        <f t="shared" si="178"/>
        <v>-79.90002400000003</v>
      </c>
      <c r="BU132">
        <f t="shared" si="179"/>
        <v>-83.90002400000003</v>
      </c>
      <c r="BV132">
        <f t="shared" si="180"/>
        <v>571.48333733333334</v>
      </c>
      <c r="BW132">
        <f t="shared" si="181"/>
        <v>569.65952838095234</v>
      </c>
      <c r="BX132">
        <f t="shared" si="182"/>
        <v>571.49818661818188</v>
      </c>
      <c r="BY132">
        <f t="shared" si="183"/>
        <v>610.35548059047608</v>
      </c>
      <c r="BZ132">
        <f t="shared" si="184"/>
        <v>675.90002400000003</v>
      </c>
      <c r="CA132">
        <f t="shared" si="185"/>
        <v>535</v>
      </c>
      <c r="CB132">
        <f t="shared" si="186"/>
        <v>562.21433649333335</v>
      </c>
      <c r="CC132">
        <f t="shared" si="187"/>
        <v>557.31417409999995</v>
      </c>
      <c r="CD132">
        <f t="shared" si="188"/>
        <v>598.72448505317459</v>
      </c>
      <c r="CE132">
        <f t="shared" si="189"/>
        <v>700.43581349831345</v>
      </c>
      <c r="CF132">
        <f t="shared" si="190"/>
        <v>585.45001200000002</v>
      </c>
      <c r="CG132">
        <f t="shared" si="191"/>
        <v>606.90002400000003</v>
      </c>
      <c r="CH132">
        <f t="shared" si="192"/>
        <v>575</v>
      </c>
    </row>
    <row r="133" spans="1:86">
      <c r="A133" s="1">
        <v>39640</v>
      </c>
      <c r="B133">
        <v>571.90002400000003</v>
      </c>
      <c r="C133">
        <v>578.79998799999998</v>
      </c>
      <c r="D133">
        <v>556.09997599999997</v>
      </c>
      <c r="E133">
        <v>564.75</v>
      </c>
      <c r="F133">
        <v>352958</v>
      </c>
      <c r="G133">
        <f t="shared" si="206"/>
        <v>-83962.972949617062</v>
      </c>
      <c r="H133">
        <f t="shared" si="154"/>
        <v>-3582115.127351427</v>
      </c>
      <c r="I133">
        <f t="shared" si="207"/>
        <v>567.88749699999994</v>
      </c>
      <c r="J133">
        <f t="shared" si="134"/>
        <v>634.03749100000005</v>
      </c>
      <c r="K133">
        <f t="shared" si="135"/>
        <v>551.38749699999994</v>
      </c>
      <c r="L133">
        <f t="shared" si="136"/>
        <v>10</v>
      </c>
      <c r="M133">
        <f t="shared" si="137"/>
        <v>6</v>
      </c>
      <c r="N133">
        <f t="shared" si="138"/>
        <v>0</v>
      </c>
      <c r="O133">
        <f t="shared" si="139"/>
        <v>40</v>
      </c>
      <c r="P133">
        <f t="shared" si="194"/>
        <v>22.700012000000015</v>
      </c>
      <c r="Q133">
        <f t="shared" si="195"/>
        <v>14.049987999999985</v>
      </c>
      <c r="R133">
        <f t="shared" si="196"/>
        <v>8.6500240000000304</v>
      </c>
      <c r="S133">
        <f t="shared" si="197"/>
        <v>22.700012000000015</v>
      </c>
      <c r="T133">
        <f t="shared" si="153"/>
        <v>36.609508564594293</v>
      </c>
      <c r="U133">
        <f t="shared" si="198"/>
        <v>5.9000240000000304</v>
      </c>
      <c r="V133">
        <f t="shared" si="199"/>
        <v>-4</v>
      </c>
      <c r="W133">
        <f t="shared" si="200"/>
        <v>5.9000240000000304</v>
      </c>
      <c r="X133">
        <f t="shared" si="201"/>
        <v>0</v>
      </c>
      <c r="Y133">
        <f t="shared" si="151"/>
        <v>5.0432005695591346</v>
      </c>
      <c r="Z133">
        <f t="shared" si="152"/>
        <v>10.401460170593484</v>
      </c>
      <c r="AA133">
        <f t="shared" si="148"/>
        <v>13.775657656427825</v>
      </c>
      <c r="AB133">
        <f t="shared" si="149"/>
        <v>28.411908759280429</v>
      </c>
      <c r="AC133">
        <f t="shared" si="150"/>
        <v>34.693281329929697</v>
      </c>
      <c r="AD133">
        <f t="shared" si="158"/>
        <v>48.271737350575449</v>
      </c>
      <c r="AE133">
        <f t="shared" si="131"/>
        <v>571.62000719999992</v>
      </c>
      <c r="AF133">
        <f t="shared" si="133"/>
        <v>567.8166706666666</v>
      </c>
      <c r="AG133">
        <f t="shared" si="155"/>
        <v>639.69000239999991</v>
      </c>
      <c r="AH133">
        <f t="shared" si="140"/>
        <v>572.2600036</v>
      </c>
      <c r="AI133">
        <f t="shared" si="141"/>
        <v>609.20963711418472</v>
      </c>
      <c r="AJ133">
        <f t="shared" si="142"/>
        <v>535.31037008581529</v>
      </c>
      <c r="AK133">
        <f t="shared" si="143"/>
        <v>0.39837512735928809</v>
      </c>
      <c r="AL133">
        <f t="shared" si="202"/>
        <v>-0.23788375089845551</v>
      </c>
      <c r="AM133">
        <f t="shared" si="203"/>
        <v>-83962.972949617062</v>
      </c>
      <c r="AN133">
        <f t="shared" si="156"/>
        <v>-2974511.5466673286</v>
      </c>
      <c r="AO133">
        <f t="shared" si="157"/>
        <v>11735332</v>
      </c>
      <c r="AP133">
        <f t="shared" si="159"/>
        <v>-0.25346633113296912</v>
      </c>
      <c r="AQ133">
        <f t="shared" si="160"/>
        <v>570.34364373363496</v>
      </c>
      <c r="AR133">
        <f t="shared" si="161"/>
        <v>571.62541358458134</v>
      </c>
      <c r="AS133">
        <f t="shared" si="162"/>
        <v>587.22739295756878</v>
      </c>
      <c r="AT133">
        <f t="shared" si="163"/>
        <v>629.63830755068875</v>
      </c>
      <c r="AU133">
        <f t="shared" si="164"/>
        <v>596.32842758312063</v>
      </c>
      <c r="AV133">
        <f t="shared" si="165"/>
        <v>648.33062379471107</v>
      </c>
      <c r="AW133">
        <f t="shared" si="166"/>
        <v>-52.002196211590444</v>
      </c>
      <c r="AX133">
        <f t="shared" si="193"/>
        <v>-47.832571397495386</v>
      </c>
      <c r="AY133">
        <f t="shared" si="167"/>
        <v>-4.1696248140950587</v>
      </c>
      <c r="AZ133">
        <f t="shared" si="204"/>
        <v>566.54998799999998</v>
      </c>
      <c r="BA133">
        <f t="shared" si="205"/>
        <v>199968350.66450399</v>
      </c>
      <c r="BB133">
        <f t="shared" si="208"/>
        <v>0</v>
      </c>
      <c r="BC133">
        <f t="shared" si="209"/>
        <v>199968350.66450399</v>
      </c>
      <c r="BD133">
        <f t="shared" si="144"/>
        <v>1520855302.6828799</v>
      </c>
      <c r="BE133">
        <f t="shared" si="145"/>
        <v>3884699621.0724344</v>
      </c>
      <c r="BF133">
        <f t="shared" si="146"/>
        <v>0.39149881613318227</v>
      </c>
      <c r="BG133">
        <f t="shared" si="147"/>
        <v>28.13504485911912</v>
      </c>
      <c r="BH133">
        <f t="shared" si="168"/>
        <v>-14300222</v>
      </c>
      <c r="BI133">
        <f t="shared" si="169"/>
        <v>-8.0209378213879567</v>
      </c>
      <c r="BJ133">
        <f t="shared" si="210"/>
        <v>-179.99879999999848</v>
      </c>
      <c r="BK133">
        <f t="shared" si="170"/>
        <v>-1.4145310175481514E-3</v>
      </c>
      <c r="BL133">
        <f t="shared" si="171"/>
        <v>0.99858546898245182</v>
      </c>
      <c r="BM133">
        <f t="shared" si="172"/>
        <v>19.474166768886157</v>
      </c>
      <c r="BN133">
        <f t="shared" si="173"/>
        <v>567.44998199999998</v>
      </c>
      <c r="BO133">
        <f t="shared" si="132"/>
        <v>573.17999880000002</v>
      </c>
      <c r="BP133">
        <f t="shared" si="174"/>
        <v>689.76323388235301</v>
      </c>
      <c r="BQ133">
        <f t="shared" si="175"/>
        <v>-116.58323508235299</v>
      </c>
      <c r="BR133">
        <f t="shared" si="176"/>
        <v>-51.799987999999985</v>
      </c>
      <c r="BS133">
        <f t="shared" si="177"/>
        <v>-53.90002400000003</v>
      </c>
      <c r="BT133">
        <f t="shared" si="178"/>
        <v>-76</v>
      </c>
      <c r="BU133">
        <f t="shared" si="179"/>
        <v>-82.899963999999954</v>
      </c>
      <c r="BV133">
        <f t="shared" si="180"/>
        <v>570.25666906666663</v>
      </c>
      <c r="BW133">
        <f t="shared" si="181"/>
        <v>569.55952666666667</v>
      </c>
      <c r="BX133">
        <f t="shared" si="182"/>
        <v>568.71454960000005</v>
      </c>
      <c r="BY133">
        <f t="shared" si="183"/>
        <v>602.46881358095231</v>
      </c>
      <c r="BZ133">
        <f t="shared" si="184"/>
        <v>654.79998799999998</v>
      </c>
      <c r="CA133">
        <f t="shared" si="185"/>
        <v>535</v>
      </c>
      <c r="CB133">
        <f t="shared" si="186"/>
        <v>573.04318150666666</v>
      </c>
      <c r="CC133">
        <f t="shared" si="187"/>
        <v>563.14805885555552</v>
      </c>
      <c r="CD133">
        <f t="shared" si="188"/>
        <v>581.62240950444448</v>
      </c>
      <c r="CE133">
        <f t="shared" si="189"/>
        <v>695.40687632827883</v>
      </c>
      <c r="CF133">
        <f t="shared" si="190"/>
        <v>565.54998799999998</v>
      </c>
      <c r="CG133">
        <f t="shared" si="191"/>
        <v>596</v>
      </c>
      <c r="CH133">
        <f t="shared" si="192"/>
        <v>560</v>
      </c>
    </row>
    <row r="134" spans="1:86">
      <c r="A134" s="1">
        <v>39643</v>
      </c>
      <c r="B134">
        <v>574.70001200000002</v>
      </c>
      <c r="C134">
        <v>584.70001200000002</v>
      </c>
      <c r="D134">
        <v>560.09997599999997</v>
      </c>
      <c r="E134">
        <v>568.5</v>
      </c>
      <c r="F134">
        <v>452879</v>
      </c>
      <c r="G134">
        <f t="shared" si="206"/>
        <v>-143595.34943168319</v>
      </c>
      <c r="H134">
        <f t="shared" si="154"/>
        <v>-3725710.4767831103</v>
      </c>
      <c r="I134">
        <f t="shared" si="207"/>
        <v>572</v>
      </c>
      <c r="J134">
        <f t="shared" si="134"/>
        <v>591.53749100000005</v>
      </c>
      <c r="K134">
        <f t="shared" si="135"/>
        <v>551.38749699999994</v>
      </c>
      <c r="L134">
        <f t="shared" si="136"/>
        <v>10</v>
      </c>
      <c r="M134">
        <f t="shared" si="137"/>
        <v>7</v>
      </c>
      <c r="N134">
        <f t="shared" si="138"/>
        <v>0</v>
      </c>
      <c r="O134">
        <f t="shared" si="139"/>
        <v>30</v>
      </c>
      <c r="P134">
        <f t="shared" si="194"/>
        <v>24.600036000000046</v>
      </c>
      <c r="Q134">
        <f t="shared" si="195"/>
        <v>16.200012000000015</v>
      </c>
      <c r="R134">
        <f t="shared" si="196"/>
        <v>8.4000240000000304</v>
      </c>
      <c r="S134">
        <f t="shared" si="197"/>
        <v>24.600036000000046</v>
      </c>
      <c r="T134">
        <f t="shared" si="153"/>
        <v>35.751689095694708</v>
      </c>
      <c r="U134">
        <f t="shared" si="198"/>
        <v>-23.700012000000015</v>
      </c>
      <c r="V134">
        <f t="shared" si="199"/>
        <v>39.59997599999997</v>
      </c>
      <c r="W134">
        <f t="shared" si="200"/>
        <v>0</v>
      </c>
      <c r="X134">
        <f t="shared" si="201"/>
        <v>39.59997599999997</v>
      </c>
      <c r="Y134">
        <f t="shared" si="151"/>
        <v>4.6829719574477684</v>
      </c>
      <c r="Z134">
        <f t="shared" si="152"/>
        <v>12.487068444122519</v>
      </c>
      <c r="AA134">
        <f t="shared" si="148"/>
        <v>13.098603383222255</v>
      </c>
      <c r="AB134">
        <f t="shared" si="149"/>
        <v>34.927212559661236</v>
      </c>
      <c r="AC134">
        <f t="shared" si="150"/>
        <v>45.451823665837296</v>
      </c>
      <c r="AD134">
        <f t="shared" si="158"/>
        <v>48.025087805240226</v>
      </c>
      <c r="AE134">
        <f t="shared" si="131"/>
        <v>570.69000240000003</v>
      </c>
      <c r="AF134">
        <f t="shared" si="133"/>
        <v>571.10000600000001</v>
      </c>
      <c r="AG134">
        <f t="shared" si="155"/>
        <v>632.26250300000004</v>
      </c>
      <c r="AH134">
        <f t="shared" si="140"/>
        <v>567.45500479999998</v>
      </c>
      <c r="AI134">
        <f t="shared" si="141"/>
        <v>589.67970561977654</v>
      </c>
      <c r="AJ134">
        <f t="shared" si="142"/>
        <v>545.23030398022343</v>
      </c>
      <c r="AK134">
        <f t="shared" si="143"/>
        <v>0.52350976979339425</v>
      </c>
      <c r="AL134">
        <f t="shared" si="202"/>
        <v>-0.3170722189187028</v>
      </c>
      <c r="AM134">
        <f t="shared" si="203"/>
        <v>-143595.34943168319</v>
      </c>
      <c r="AN134">
        <f t="shared" si="156"/>
        <v>-2723377.1538309711</v>
      </c>
      <c r="AO134">
        <f t="shared" si="157"/>
        <v>11560526</v>
      </c>
      <c r="AP134">
        <f t="shared" si="159"/>
        <v>-0.23557553988728291</v>
      </c>
      <c r="AQ134">
        <f t="shared" si="160"/>
        <v>569.71680486419905</v>
      </c>
      <c r="AR134">
        <f t="shared" si="161"/>
        <v>565.26266729297561</v>
      </c>
      <c r="AS134">
        <f t="shared" si="162"/>
        <v>583.85646222520643</v>
      </c>
      <c r="AT134">
        <f t="shared" si="163"/>
        <v>624.13585987112674</v>
      </c>
      <c r="AU134">
        <f t="shared" si="164"/>
        <v>592.15416344565256</v>
      </c>
      <c r="AV134">
        <f t="shared" si="165"/>
        <v>642.74248012908129</v>
      </c>
      <c r="AW134">
        <f t="shared" si="166"/>
        <v>-50.588316683428729</v>
      </c>
      <c r="AX134">
        <f t="shared" si="193"/>
        <v>-48.383720454682056</v>
      </c>
      <c r="AY134">
        <f t="shared" si="167"/>
        <v>-2.2045962287466736</v>
      </c>
      <c r="AZ134">
        <f t="shared" si="204"/>
        <v>571.09999600000003</v>
      </c>
      <c r="BA134">
        <f t="shared" si="205"/>
        <v>258639195.08848402</v>
      </c>
      <c r="BB134">
        <f t="shared" si="208"/>
        <v>258639195.08848402</v>
      </c>
      <c r="BC134">
        <f t="shared" si="209"/>
        <v>0</v>
      </c>
      <c r="BD134">
        <f t="shared" si="144"/>
        <v>1779494497.771364</v>
      </c>
      <c r="BE134">
        <f t="shared" si="145"/>
        <v>3301173394.1364741</v>
      </c>
      <c r="BF134">
        <f t="shared" si="146"/>
        <v>0.53904908507141502</v>
      </c>
      <c r="BG134">
        <f t="shared" si="147"/>
        <v>35.024814367528904</v>
      </c>
      <c r="BH134">
        <f t="shared" si="168"/>
        <v>-13847343</v>
      </c>
      <c r="BI134">
        <f t="shared" si="169"/>
        <v>-7.8706975573279578</v>
      </c>
      <c r="BJ134">
        <f t="shared" si="210"/>
        <v>275</v>
      </c>
      <c r="BK134">
        <f t="shared" si="170"/>
        <v>6.6401062416998674E-3</v>
      </c>
      <c r="BL134">
        <f t="shared" si="171"/>
        <v>1.0066401062416999</v>
      </c>
      <c r="BM134">
        <f t="shared" si="172"/>
        <v>11.713445817716689</v>
      </c>
      <c r="BN134">
        <f t="shared" si="173"/>
        <v>572.39999399999999</v>
      </c>
      <c r="BO134">
        <f t="shared" si="132"/>
        <v>573.4099976</v>
      </c>
      <c r="BP134">
        <f t="shared" si="174"/>
        <v>684.00882229411764</v>
      </c>
      <c r="BQ134">
        <f t="shared" si="175"/>
        <v>-110.59882469411764</v>
      </c>
      <c r="BR134">
        <f t="shared" si="176"/>
        <v>-3</v>
      </c>
      <c r="BS134">
        <f t="shared" si="177"/>
        <v>2</v>
      </c>
      <c r="BT134">
        <f t="shared" si="178"/>
        <v>-35.299987999999985</v>
      </c>
      <c r="BU134">
        <f t="shared" si="179"/>
        <v>-41.84997599999997</v>
      </c>
      <c r="BV134">
        <f t="shared" si="180"/>
        <v>569.2166666666667</v>
      </c>
      <c r="BW134">
        <f t="shared" si="181"/>
        <v>569.75476361904759</v>
      </c>
      <c r="BX134">
        <f t="shared" si="182"/>
        <v>568.03091258181814</v>
      </c>
      <c r="BY134">
        <f t="shared" si="183"/>
        <v>595.68881335238109</v>
      </c>
      <c r="BZ134">
        <f t="shared" si="184"/>
        <v>620</v>
      </c>
      <c r="CA134">
        <f t="shared" si="185"/>
        <v>535</v>
      </c>
      <c r="CB134">
        <f t="shared" si="186"/>
        <v>572.37050668000006</v>
      </c>
      <c r="CC134">
        <f t="shared" si="187"/>
        <v>572.71931892222221</v>
      </c>
      <c r="CD134">
        <f t="shared" si="188"/>
        <v>567.49115648412703</v>
      </c>
      <c r="CE134">
        <f t="shared" si="189"/>
        <v>691.74955331142201</v>
      </c>
      <c r="CF134">
        <f t="shared" si="190"/>
        <v>564.75</v>
      </c>
      <c r="CG134">
        <f t="shared" si="191"/>
        <v>578.79998799999998</v>
      </c>
      <c r="CH134">
        <f t="shared" si="192"/>
        <v>556.09997599999997</v>
      </c>
    </row>
    <row r="135" spans="1:86">
      <c r="A135" s="1">
        <v>39644</v>
      </c>
      <c r="B135">
        <v>520.5</v>
      </c>
      <c r="C135">
        <v>561</v>
      </c>
      <c r="D135">
        <v>520.5</v>
      </c>
      <c r="E135">
        <v>549.29998799999998</v>
      </c>
      <c r="F135">
        <v>201590</v>
      </c>
      <c r="G135">
        <f t="shared" si="206"/>
        <v>85115.658317036883</v>
      </c>
      <c r="H135">
        <f t="shared" si="154"/>
        <v>-3640594.8184660734</v>
      </c>
      <c r="I135">
        <f t="shared" si="207"/>
        <v>537.82499699999994</v>
      </c>
      <c r="J135">
        <f t="shared" si="134"/>
        <v>585.60000600000001</v>
      </c>
      <c r="K135">
        <f t="shared" si="135"/>
        <v>537.82499699999994</v>
      </c>
      <c r="L135">
        <f t="shared" si="136"/>
        <v>5</v>
      </c>
      <c r="M135">
        <f t="shared" si="137"/>
        <v>1</v>
      </c>
      <c r="N135">
        <f t="shared" si="138"/>
        <v>50</v>
      </c>
      <c r="O135">
        <f t="shared" si="139"/>
        <v>90</v>
      </c>
      <c r="P135">
        <f t="shared" si="194"/>
        <v>40.5</v>
      </c>
      <c r="Q135">
        <f t="shared" si="195"/>
        <v>11.700012000000015</v>
      </c>
      <c r="R135">
        <f t="shared" si="196"/>
        <v>28.799987999999985</v>
      </c>
      <c r="S135">
        <f t="shared" si="197"/>
        <v>40.5</v>
      </c>
      <c r="T135">
        <f t="shared" si="153"/>
        <v>36.090854160287947</v>
      </c>
      <c r="U135">
        <f t="shared" si="198"/>
        <v>-6.1500240000000304</v>
      </c>
      <c r="V135">
        <f t="shared" si="199"/>
        <v>-19.5</v>
      </c>
      <c r="W135">
        <f t="shared" si="200"/>
        <v>0</v>
      </c>
      <c r="X135">
        <f t="shared" si="201"/>
        <v>0</v>
      </c>
      <c r="Y135">
        <f t="shared" si="151"/>
        <v>4.3484739604872136</v>
      </c>
      <c r="Z135">
        <f t="shared" si="152"/>
        <v>11.595134983828052</v>
      </c>
      <c r="AA135">
        <f t="shared" si="148"/>
        <v>12.04868674255982</v>
      </c>
      <c r="AB135">
        <f t="shared" si="149"/>
        <v>32.127626939310822</v>
      </c>
      <c r="AC135">
        <f t="shared" si="150"/>
        <v>45.451823665837303</v>
      </c>
      <c r="AD135">
        <f t="shared" si="158"/>
        <v>48.750503589809171</v>
      </c>
      <c r="AE135">
        <f t="shared" ref="AE135:AE198" si="211">AVERAGE(E131:E135)</f>
        <v>566.70999759999995</v>
      </c>
      <c r="AF135">
        <f t="shared" si="133"/>
        <v>567.125</v>
      </c>
      <c r="AG135">
        <f t="shared" si="155"/>
        <v>621.97000120000007</v>
      </c>
      <c r="AH135">
        <f t="shared" si="140"/>
        <v>565.23500360000003</v>
      </c>
      <c r="AI135">
        <f t="shared" si="141"/>
        <v>589.72011672517522</v>
      </c>
      <c r="AJ135">
        <f t="shared" si="142"/>
        <v>540.74989047482484</v>
      </c>
      <c r="AK135">
        <f t="shared" si="143"/>
        <v>0.17459787670705262</v>
      </c>
      <c r="AL135">
        <f t="shared" si="202"/>
        <v>0.42222162962962889</v>
      </c>
      <c r="AM135">
        <f t="shared" si="203"/>
        <v>85115.658317036883</v>
      </c>
      <c r="AN135">
        <f t="shared" si="156"/>
        <v>-3050262.2848008722</v>
      </c>
      <c r="AO135">
        <f t="shared" si="157"/>
        <v>11089408</v>
      </c>
      <c r="AP135">
        <f t="shared" si="159"/>
        <v>-0.27506087654100853</v>
      </c>
      <c r="AQ135">
        <f t="shared" si="160"/>
        <v>562.77508713037139</v>
      </c>
      <c r="AR135">
        <f t="shared" si="161"/>
        <v>560.4140571144776</v>
      </c>
      <c r="AS135">
        <f t="shared" si="162"/>
        <v>577.63629686466925</v>
      </c>
      <c r="AT135">
        <f t="shared" si="163"/>
        <v>617.40063140272537</v>
      </c>
      <c r="AU135">
        <f t="shared" si="164"/>
        <v>585.72603712880471</v>
      </c>
      <c r="AV135">
        <f t="shared" si="165"/>
        <v>636.20150568004556</v>
      </c>
      <c r="AW135">
        <f t="shared" si="166"/>
        <v>-50.475468551240851</v>
      </c>
      <c r="AX135">
        <f t="shared" si="193"/>
        <v>-48.802070073993818</v>
      </c>
      <c r="AY135">
        <f t="shared" si="167"/>
        <v>-1.6733984772470336</v>
      </c>
      <c r="AZ135">
        <f t="shared" si="204"/>
        <v>543.59999600000003</v>
      </c>
      <c r="BA135">
        <f t="shared" si="205"/>
        <v>109584323.19364001</v>
      </c>
      <c r="BB135">
        <f t="shared" si="208"/>
        <v>0</v>
      </c>
      <c r="BC135">
        <f t="shared" si="209"/>
        <v>109584323.19364001</v>
      </c>
      <c r="BD135">
        <f t="shared" si="144"/>
        <v>1779494497.771364</v>
      </c>
      <c r="BE135">
        <f t="shared" si="145"/>
        <v>3167907812.2564321</v>
      </c>
      <c r="BF135">
        <f t="shared" si="146"/>
        <v>0.56172546779505828</v>
      </c>
      <c r="BG135">
        <f t="shared" si="147"/>
        <v>35.968259427064183</v>
      </c>
      <c r="BH135">
        <f t="shared" si="168"/>
        <v>-14048933</v>
      </c>
      <c r="BI135">
        <f t="shared" si="169"/>
        <v>-7.9338807124146689</v>
      </c>
      <c r="BJ135">
        <f t="shared" si="210"/>
        <v>-2020.0012000000015</v>
      </c>
      <c r="BK135">
        <f t="shared" si="170"/>
        <v>-3.3773108179419552E-2</v>
      </c>
      <c r="BL135">
        <f t="shared" si="171"/>
        <v>0.96622689182058041</v>
      </c>
      <c r="BM135">
        <f t="shared" si="172"/>
        <v>12.904787707073247</v>
      </c>
      <c r="BN135">
        <f t="shared" si="173"/>
        <v>540.75</v>
      </c>
      <c r="BO135">
        <f t="shared" ref="BO135:BO198" si="212">AVERAGE(BN131:BN135)</f>
        <v>569.9099976</v>
      </c>
      <c r="BP135">
        <f t="shared" si="174"/>
        <v>677.24779288235288</v>
      </c>
      <c r="BQ135">
        <f t="shared" si="175"/>
        <v>-107.33779528235289</v>
      </c>
      <c r="BR135">
        <f t="shared" si="176"/>
        <v>-29.90002400000003</v>
      </c>
      <c r="BS135">
        <f t="shared" si="177"/>
        <v>-39.5</v>
      </c>
      <c r="BT135">
        <f t="shared" si="178"/>
        <v>-29</v>
      </c>
      <c r="BU135">
        <f t="shared" si="179"/>
        <v>-51</v>
      </c>
      <c r="BV135">
        <f t="shared" si="180"/>
        <v>562.08666186666653</v>
      </c>
      <c r="BW135">
        <f t="shared" si="181"/>
        <v>563.52618704761903</v>
      </c>
      <c r="BX135">
        <f t="shared" si="182"/>
        <v>564.73000043636364</v>
      </c>
      <c r="BY135">
        <f t="shared" si="183"/>
        <v>587.78762144761902</v>
      </c>
      <c r="BZ135">
        <f t="shared" si="184"/>
        <v>606.90002400000003</v>
      </c>
      <c r="CA135">
        <f t="shared" si="185"/>
        <v>520.5</v>
      </c>
      <c r="CB135">
        <f t="shared" si="186"/>
        <v>574.12783525333327</v>
      </c>
      <c r="CC135">
        <f t="shared" si="187"/>
        <v>571.49625556666672</v>
      </c>
      <c r="CD135">
        <f t="shared" si="188"/>
        <v>566.15503363269852</v>
      </c>
      <c r="CE135">
        <f t="shared" si="189"/>
        <v>679.30522539830474</v>
      </c>
      <c r="CF135">
        <f t="shared" si="190"/>
        <v>568.5</v>
      </c>
      <c r="CG135">
        <f t="shared" si="191"/>
        <v>584.70001200000002</v>
      </c>
      <c r="CH135">
        <f t="shared" si="192"/>
        <v>560.09997599999997</v>
      </c>
    </row>
    <row r="136" spans="1:86">
      <c r="A136" s="1">
        <v>39645</v>
      </c>
      <c r="B136">
        <v>549</v>
      </c>
      <c r="C136">
        <v>554.84997599999997</v>
      </c>
      <c r="D136">
        <v>540</v>
      </c>
      <c r="E136">
        <v>548.25</v>
      </c>
      <c r="F136">
        <v>443597</v>
      </c>
      <c r="G136">
        <f t="shared" si="206"/>
        <v>49289.352139560018</v>
      </c>
      <c r="H136">
        <f t="shared" si="154"/>
        <v>-3591305.4663265133</v>
      </c>
      <c r="I136">
        <f t="shared" si="207"/>
        <v>548.02499399999999</v>
      </c>
      <c r="J136">
        <f t="shared" si="134"/>
        <v>585.60000600000001</v>
      </c>
      <c r="K136">
        <f t="shared" si="135"/>
        <v>537.82499699999994</v>
      </c>
      <c r="L136">
        <f t="shared" si="136"/>
        <v>6</v>
      </c>
      <c r="M136">
        <f t="shared" si="137"/>
        <v>2</v>
      </c>
      <c r="N136">
        <f t="shared" si="138"/>
        <v>40</v>
      </c>
      <c r="O136">
        <f t="shared" si="139"/>
        <v>80</v>
      </c>
      <c r="P136">
        <f t="shared" si="194"/>
        <v>14.84997599999997</v>
      </c>
      <c r="Q136">
        <f t="shared" si="195"/>
        <v>6.5999759999999696</v>
      </c>
      <c r="R136">
        <f t="shared" si="196"/>
        <v>8.25</v>
      </c>
      <c r="S136">
        <f t="shared" si="197"/>
        <v>14.84997599999997</v>
      </c>
      <c r="T136">
        <f t="shared" si="153"/>
        <v>34.573648577410232</v>
      </c>
      <c r="U136">
        <f t="shared" si="198"/>
        <v>47.850036000000046</v>
      </c>
      <c r="V136">
        <f t="shared" si="199"/>
        <v>-16</v>
      </c>
      <c r="W136">
        <f t="shared" si="200"/>
        <v>47.850036000000046</v>
      </c>
      <c r="X136">
        <f t="shared" si="201"/>
        <v>0</v>
      </c>
      <c r="Y136">
        <f t="shared" si="151"/>
        <v>7.4557283918809878</v>
      </c>
      <c r="Z136">
        <f t="shared" si="152"/>
        <v>10.766911056411761</v>
      </c>
      <c r="AA136">
        <f t="shared" si="148"/>
        <v>21.564771722566821</v>
      </c>
      <c r="AB136">
        <f t="shared" si="149"/>
        <v>31.141957818841998</v>
      </c>
      <c r="AC136">
        <f t="shared" si="150"/>
        <v>18.17070833194251</v>
      </c>
      <c r="AD136">
        <f t="shared" si="158"/>
        <v>46.877201517119921</v>
      </c>
      <c r="AE136">
        <f t="shared" si="211"/>
        <v>559.26999520000004</v>
      </c>
      <c r="AF136">
        <f t="shared" ref="AF136:AF199" si="213">AVERAGE(E131:E136)</f>
        <v>563.63333133333333</v>
      </c>
      <c r="AG136">
        <f t="shared" si="155"/>
        <v>611.9650024</v>
      </c>
      <c r="AH136">
        <f t="shared" si="140"/>
        <v>562.14000239999996</v>
      </c>
      <c r="AI136">
        <f t="shared" si="141"/>
        <v>586.60614615239319</v>
      </c>
      <c r="AJ136">
        <f t="shared" si="142"/>
        <v>537.67385864760672</v>
      </c>
      <c r="AK136">
        <f t="shared" si="143"/>
        <v>0.21613829828329073</v>
      </c>
      <c r="AL136">
        <f t="shared" si="202"/>
        <v>0.11111290684914465</v>
      </c>
      <c r="AM136">
        <f t="shared" si="203"/>
        <v>49289.352139560018</v>
      </c>
      <c r="AN136">
        <f t="shared" si="156"/>
        <v>-2995218.1305426764</v>
      </c>
      <c r="AO136">
        <f t="shared" si="157"/>
        <v>11203562</v>
      </c>
      <c r="AP136">
        <f t="shared" si="159"/>
        <v>-0.26734516491653959</v>
      </c>
      <c r="AQ136">
        <f t="shared" si="160"/>
        <v>557.8365575060451</v>
      </c>
      <c r="AR136">
        <f t="shared" si="161"/>
        <v>571.49654741685151</v>
      </c>
      <c r="AS136">
        <f t="shared" si="162"/>
        <v>572.34676342902878</v>
      </c>
      <c r="AT136">
        <f t="shared" si="163"/>
        <v>611.17707457648009</v>
      </c>
      <c r="AU136">
        <f t="shared" si="164"/>
        <v>580.10463155948401</v>
      </c>
      <c r="AV136">
        <f t="shared" si="165"/>
        <v>630.04490028244231</v>
      </c>
      <c r="AW136">
        <f t="shared" si="166"/>
        <v>-49.940268722958308</v>
      </c>
      <c r="AX136">
        <f t="shared" si="193"/>
        <v>-49.029709803786716</v>
      </c>
      <c r="AY136">
        <f t="shared" si="167"/>
        <v>-0.91055891917159215</v>
      </c>
      <c r="AZ136">
        <f t="shared" si="204"/>
        <v>547.69999199999995</v>
      </c>
      <c r="BA136">
        <f t="shared" si="205"/>
        <v>242958073.35122398</v>
      </c>
      <c r="BB136">
        <f t="shared" si="208"/>
        <v>242958073.35122398</v>
      </c>
      <c r="BC136">
        <f t="shared" si="209"/>
        <v>0</v>
      </c>
      <c r="BD136">
        <f t="shared" si="144"/>
        <v>1313855144.4559214</v>
      </c>
      <c r="BE136">
        <f t="shared" si="145"/>
        <v>3167907812.2564321</v>
      </c>
      <c r="BF136">
        <f t="shared" si="146"/>
        <v>0.41473907143784305</v>
      </c>
      <c r="BG136">
        <f t="shared" si="147"/>
        <v>29.315587574486855</v>
      </c>
      <c r="BH136">
        <f t="shared" si="168"/>
        <v>-14492530</v>
      </c>
      <c r="BI136">
        <f t="shared" si="169"/>
        <v>-7.9264618601897459</v>
      </c>
      <c r="BJ136">
        <f t="shared" si="210"/>
        <v>-204.99879999999848</v>
      </c>
      <c r="BK136">
        <f t="shared" si="170"/>
        <v>-1.9115019532823744E-3</v>
      </c>
      <c r="BL136">
        <f t="shared" si="171"/>
        <v>0.99808849804671762</v>
      </c>
      <c r="BM136">
        <f t="shared" si="172"/>
        <v>12.89478996977647</v>
      </c>
      <c r="BN136">
        <f t="shared" si="173"/>
        <v>547.42498799999998</v>
      </c>
      <c r="BO136">
        <f t="shared" si="212"/>
        <v>561.20499280000001</v>
      </c>
      <c r="BP136">
        <f t="shared" si="174"/>
        <v>670.52426241176454</v>
      </c>
      <c r="BQ136">
        <f t="shared" si="175"/>
        <v>-109.31926961176453</v>
      </c>
      <c r="BR136">
        <f t="shared" si="176"/>
        <v>-0.20001200000001518</v>
      </c>
      <c r="BS136">
        <f t="shared" si="177"/>
        <v>-5</v>
      </c>
      <c r="BT136">
        <f t="shared" si="178"/>
        <v>-24.350036000000046</v>
      </c>
      <c r="BU136">
        <f t="shared" si="179"/>
        <v>-28.34997599999997</v>
      </c>
      <c r="BV136">
        <f t="shared" si="180"/>
        <v>555.93332933333329</v>
      </c>
      <c r="BW136">
        <f t="shared" si="181"/>
        <v>558.13332990476181</v>
      </c>
      <c r="BX136">
        <f t="shared" si="182"/>
        <v>561.64181796363653</v>
      </c>
      <c r="BY136">
        <f t="shared" si="183"/>
        <v>580.766668952381</v>
      </c>
      <c r="BZ136">
        <f t="shared" si="184"/>
        <v>606.90002400000003</v>
      </c>
      <c r="CA136">
        <f t="shared" si="185"/>
        <v>520.5</v>
      </c>
      <c r="CB136">
        <f t="shared" si="186"/>
        <v>563.65232677333336</v>
      </c>
      <c r="CC136">
        <f t="shared" si="187"/>
        <v>572.37875126666665</v>
      </c>
      <c r="CD136">
        <f t="shared" si="188"/>
        <v>560.02396426428572</v>
      </c>
      <c r="CE136">
        <f t="shared" si="189"/>
        <v>666.03224049807693</v>
      </c>
      <c r="CF136">
        <f t="shared" si="190"/>
        <v>549.29998799999998</v>
      </c>
      <c r="CG136">
        <f t="shared" si="191"/>
        <v>561</v>
      </c>
      <c r="CH136">
        <f t="shared" si="192"/>
        <v>520.5</v>
      </c>
    </row>
    <row r="137" spans="1:86">
      <c r="A137" s="1">
        <v>39646</v>
      </c>
      <c r="B137">
        <v>560</v>
      </c>
      <c r="C137">
        <v>602.70001200000002</v>
      </c>
      <c r="D137">
        <v>556</v>
      </c>
      <c r="E137">
        <v>599.29998799999998</v>
      </c>
      <c r="F137">
        <v>984968</v>
      </c>
      <c r="G137">
        <f t="shared" si="206"/>
        <v>841545.55979882716</v>
      </c>
      <c r="H137">
        <f t="shared" si="154"/>
        <v>-2749759.9065276859</v>
      </c>
      <c r="I137">
        <f t="shared" si="207"/>
        <v>579.5</v>
      </c>
      <c r="J137">
        <f t="shared" si="134"/>
        <v>585.60000600000001</v>
      </c>
      <c r="K137">
        <f t="shared" si="135"/>
        <v>537.82499699999994</v>
      </c>
      <c r="L137">
        <f t="shared" si="136"/>
        <v>7</v>
      </c>
      <c r="M137">
        <f t="shared" si="137"/>
        <v>3</v>
      </c>
      <c r="N137">
        <f t="shared" si="138"/>
        <v>30</v>
      </c>
      <c r="O137">
        <f t="shared" si="139"/>
        <v>70</v>
      </c>
      <c r="P137">
        <f t="shared" si="194"/>
        <v>46.700012000000015</v>
      </c>
      <c r="Q137">
        <f t="shared" si="195"/>
        <v>3.4000240000000304</v>
      </c>
      <c r="R137">
        <f t="shared" si="196"/>
        <v>43.299987999999985</v>
      </c>
      <c r="S137">
        <f t="shared" si="197"/>
        <v>46.700012000000015</v>
      </c>
      <c r="T137">
        <f t="shared" si="153"/>
        <v>35.439817393309504</v>
      </c>
      <c r="U137">
        <f t="shared" si="198"/>
        <v>20.299987999999985</v>
      </c>
      <c r="V137">
        <f t="shared" si="199"/>
        <v>-32.34997599999997</v>
      </c>
      <c r="W137">
        <f t="shared" si="200"/>
        <v>20.299987999999985</v>
      </c>
      <c r="X137">
        <f t="shared" si="201"/>
        <v>0</v>
      </c>
      <c r="Y137">
        <f t="shared" si="151"/>
        <v>8.3731755067466302</v>
      </c>
      <c r="Z137">
        <f t="shared" si="152"/>
        <v>9.9978459809537785</v>
      </c>
      <c r="AA137">
        <f t="shared" si="148"/>
        <v>23.626463460072337</v>
      </c>
      <c r="AB137">
        <f t="shared" si="149"/>
        <v>28.21077171475838</v>
      </c>
      <c r="AC137">
        <f t="shared" si="150"/>
        <v>8.8436588857885852</v>
      </c>
      <c r="AD137">
        <f t="shared" si="158"/>
        <v>43.878149835642375</v>
      </c>
      <c r="AE137">
        <f t="shared" si="211"/>
        <v>566.01999519999993</v>
      </c>
      <c r="AF137">
        <f t="shared" si="213"/>
        <v>565.94166066666673</v>
      </c>
      <c r="AG137">
        <f t="shared" si="155"/>
        <v>604.57750240000018</v>
      </c>
      <c r="AH137">
        <f t="shared" si="140"/>
        <v>567.22499999999991</v>
      </c>
      <c r="AI137">
        <f t="shared" si="141"/>
        <v>598.41061951927259</v>
      </c>
      <c r="AJ137">
        <f t="shared" si="142"/>
        <v>536.03938048072723</v>
      </c>
      <c r="AK137">
        <f t="shared" si="143"/>
        <v>1.0142592722934007</v>
      </c>
      <c r="AL137">
        <f t="shared" si="202"/>
        <v>0.85438873120632053</v>
      </c>
      <c r="AM137">
        <f t="shared" si="203"/>
        <v>841545.55979882716</v>
      </c>
      <c r="AN137">
        <f t="shared" si="156"/>
        <v>-2130328.7062347652</v>
      </c>
      <c r="AO137">
        <f t="shared" si="157"/>
        <v>11894611</v>
      </c>
      <c r="AP137">
        <f t="shared" si="159"/>
        <v>-0.17910032587318453</v>
      </c>
      <c r="AQ137">
        <f t="shared" si="160"/>
        <v>571.93412387398973</v>
      </c>
      <c r="AR137">
        <f t="shared" si="161"/>
        <v>585.1062814030488</v>
      </c>
      <c r="AS137">
        <f t="shared" si="162"/>
        <v>577.19834385180366</v>
      </c>
      <c r="AT137">
        <f t="shared" si="163"/>
        <v>610.10813678459692</v>
      </c>
      <c r="AU137">
        <f t="shared" si="164"/>
        <v>582.98393502556144</v>
      </c>
      <c r="AV137">
        <f t="shared" si="165"/>
        <v>627.89275642267137</v>
      </c>
      <c r="AW137">
        <f t="shared" si="166"/>
        <v>-44.908821397109932</v>
      </c>
      <c r="AX137">
        <f t="shared" si="193"/>
        <v>-48.205532122451359</v>
      </c>
      <c r="AY137">
        <f t="shared" si="167"/>
        <v>3.296710725341427</v>
      </c>
      <c r="AZ137">
        <f t="shared" si="204"/>
        <v>586</v>
      </c>
      <c r="BA137">
        <f t="shared" si="205"/>
        <v>577191248</v>
      </c>
      <c r="BB137">
        <f t="shared" si="208"/>
        <v>577191248</v>
      </c>
      <c r="BC137">
        <f t="shared" si="209"/>
        <v>0</v>
      </c>
      <c r="BD137">
        <f t="shared" si="144"/>
        <v>1891046392.4559214</v>
      </c>
      <c r="BE137">
        <f t="shared" si="145"/>
        <v>2628391176.5820241</v>
      </c>
      <c r="BF137">
        <f t="shared" si="146"/>
        <v>0.71946916018606089</v>
      </c>
      <c r="BG137">
        <f t="shared" si="147"/>
        <v>41.842516100039177</v>
      </c>
      <c r="BH137">
        <f t="shared" si="168"/>
        <v>-13507562</v>
      </c>
      <c r="BI137">
        <f t="shared" si="169"/>
        <v>-7.1523076094987106</v>
      </c>
      <c r="BJ137">
        <f t="shared" si="210"/>
        <v>5004.9987999999985</v>
      </c>
      <c r="BK137">
        <f t="shared" si="170"/>
        <v>9.3114433196534396E-2</v>
      </c>
      <c r="BL137">
        <f t="shared" si="171"/>
        <v>1.0931144331965343</v>
      </c>
      <c r="BM137">
        <f t="shared" si="172"/>
        <v>16.436264654052412</v>
      </c>
      <c r="BN137">
        <f t="shared" si="173"/>
        <v>579.35000600000001</v>
      </c>
      <c r="BO137">
        <f t="shared" si="212"/>
        <v>561.47499400000004</v>
      </c>
      <c r="BP137">
        <f t="shared" si="174"/>
        <v>664.92426258823525</v>
      </c>
      <c r="BQ137">
        <f t="shared" si="175"/>
        <v>-103.44926858823521</v>
      </c>
      <c r="BR137">
        <f t="shared" si="176"/>
        <v>50.5</v>
      </c>
      <c r="BS137">
        <f t="shared" si="177"/>
        <v>21</v>
      </c>
      <c r="BT137">
        <f t="shared" si="178"/>
        <v>28.950012000000015</v>
      </c>
      <c r="BU137">
        <f t="shared" si="179"/>
        <v>12</v>
      </c>
      <c r="BV137">
        <f t="shared" si="180"/>
        <v>569.27666026666668</v>
      </c>
      <c r="BW137">
        <f t="shared" si="181"/>
        <v>568.32380323809525</v>
      </c>
      <c r="BX137">
        <f t="shared" si="182"/>
        <v>568.39817898181821</v>
      </c>
      <c r="BY137">
        <f t="shared" si="183"/>
        <v>579.56047710476196</v>
      </c>
      <c r="BZ137">
        <f t="shared" si="184"/>
        <v>606.90002400000003</v>
      </c>
      <c r="CA137">
        <f t="shared" si="185"/>
        <v>520.5</v>
      </c>
      <c r="CB137">
        <f t="shared" si="186"/>
        <v>563.18899764000003</v>
      </c>
      <c r="CC137">
        <f t="shared" si="187"/>
        <v>564.03388242222218</v>
      </c>
      <c r="CD137">
        <f t="shared" si="188"/>
        <v>564.32762562206335</v>
      </c>
      <c r="CE137">
        <f t="shared" si="189"/>
        <v>650.19442137022884</v>
      </c>
      <c r="CF137">
        <f t="shared" si="190"/>
        <v>548.25</v>
      </c>
      <c r="CG137">
        <f t="shared" si="191"/>
        <v>554.84997599999997</v>
      </c>
      <c r="CH137">
        <f t="shared" si="192"/>
        <v>540</v>
      </c>
    </row>
    <row r="138" spans="1:86">
      <c r="A138" s="1">
        <v>39647</v>
      </c>
      <c r="B138">
        <v>605</v>
      </c>
      <c r="C138">
        <v>623</v>
      </c>
      <c r="D138">
        <v>588.34997599999997</v>
      </c>
      <c r="E138">
        <v>619.25</v>
      </c>
      <c r="F138">
        <v>772611</v>
      </c>
      <c r="G138">
        <f t="shared" si="206"/>
        <v>605379.29764966411</v>
      </c>
      <c r="H138">
        <f t="shared" si="154"/>
        <v>-2144380.6088780221</v>
      </c>
      <c r="I138">
        <f t="shared" si="207"/>
        <v>608.89999399999999</v>
      </c>
      <c r="J138">
        <f t="shared" si="134"/>
        <v>608.89999399999999</v>
      </c>
      <c r="K138">
        <f t="shared" si="135"/>
        <v>537.82499699999994</v>
      </c>
      <c r="L138">
        <f t="shared" si="136"/>
        <v>1</v>
      </c>
      <c r="M138">
        <f t="shared" si="137"/>
        <v>4</v>
      </c>
      <c r="N138">
        <f t="shared" si="138"/>
        <v>90</v>
      </c>
      <c r="O138">
        <f t="shared" si="139"/>
        <v>60</v>
      </c>
      <c r="P138">
        <f t="shared" si="194"/>
        <v>34.65002400000003</v>
      </c>
      <c r="Q138">
        <f t="shared" si="195"/>
        <v>3.75</v>
      </c>
      <c r="R138">
        <f t="shared" si="196"/>
        <v>30.90002400000003</v>
      </c>
      <c r="S138">
        <f t="shared" si="197"/>
        <v>34.65002400000003</v>
      </c>
      <c r="T138">
        <f t="shared" si="153"/>
        <v>35.383403579501682</v>
      </c>
      <c r="U138">
        <f t="shared" si="198"/>
        <v>37</v>
      </c>
      <c r="V138">
        <f t="shared" si="199"/>
        <v>-26.65002400000003</v>
      </c>
      <c r="W138">
        <f t="shared" si="200"/>
        <v>37</v>
      </c>
      <c r="X138">
        <f t="shared" si="201"/>
        <v>0</v>
      </c>
      <c r="Y138">
        <f t="shared" si="151"/>
        <v>10.417948684836157</v>
      </c>
      <c r="Z138">
        <f t="shared" si="152"/>
        <v>9.2837141251713664</v>
      </c>
      <c r="AA138">
        <f t="shared" si="148"/>
        <v>29.443037217797453</v>
      </c>
      <c r="AB138">
        <f t="shared" si="149"/>
        <v>26.237481943510964</v>
      </c>
      <c r="AC138">
        <f t="shared" si="150"/>
        <v>5.7570499028571964</v>
      </c>
      <c r="AD138">
        <f t="shared" si="158"/>
        <v>39.959066191437259</v>
      </c>
      <c r="AE138">
        <f t="shared" si="211"/>
        <v>576.91999520000002</v>
      </c>
      <c r="AF138">
        <f t="shared" si="213"/>
        <v>574.89166266666655</v>
      </c>
      <c r="AG138">
        <f t="shared" si="155"/>
        <v>599.12250360000019</v>
      </c>
      <c r="AH138">
        <f t="shared" si="140"/>
        <v>574.27000119999991</v>
      </c>
      <c r="AI138">
        <f t="shared" si="141"/>
        <v>615.75328120880556</v>
      </c>
      <c r="AJ138">
        <f t="shared" si="142"/>
        <v>532.78672119119426</v>
      </c>
      <c r="AK138">
        <f t="shared" si="143"/>
        <v>1.0421461223708948</v>
      </c>
      <c r="AL138">
        <f t="shared" si="202"/>
        <v>0.78354993347190771</v>
      </c>
      <c r="AM138">
        <f t="shared" si="203"/>
        <v>605379.29764966411</v>
      </c>
      <c r="AN138">
        <f t="shared" si="156"/>
        <v>-1470517.1958482796</v>
      </c>
      <c r="AO138">
        <f t="shared" si="157"/>
        <v>12173540</v>
      </c>
      <c r="AP138">
        <f t="shared" si="159"/>
        <v>-0.12079618548493533</v>
      </c>
      <c r="AQ138">
        <f t="shared" si="160"/>
        <v>588.02152175683318</v>
      </c>
      <c r="AR138">
        <f t="shared" si="161"/>
        <v>602.78874804317991</v>
      </c>
      <c r="AS138">
        <f t="shared" si="162"/>
        <v>584.76764195847898</v>
      </c>
      <c r="AT138">
        <f t="shared" si="163"/>
        <v>610.93090447398322</v>
      </c>
      <c r="AU138">
        <f t="shared" si="164"/>
        <v>588.4238447717272</v>
      </c>
      <c r="AV138">
        <f t="shared" si="165"/>
        <v>627.2877634730844</v>
      </c>
      <c r="AW138">
        <f t="shared" si="166"/>
        <v>-38.863918701357193</v>
      </c>
      <c r="AX138">
        <f t="shared" si="193"/>
        <v>-46.337209438232527</v>
      </c>
      <c r="AY138">
        <f t="shared" si="167"/>
        <v>7.4732907368753345</v>
      </c>
      <c r="AZ138">
        <f t="shared" si="204"/>
        <v>610.19999199999995</v>
      </c>
      <c r="BA138">
        <f t="shared" si="205"/>
        <v>471447226.01911199</v>
      </c>
      <c r="BB138">
        <f t="shared" si="208"/>
        <v>471447226.01911199</v>
      </c>
      <c r="BC138">
        <f t="shared" si="209"/>
        <v>0</v>
      </c>
      <c r="BD138">
        <f t="shared" si="144"/>
        <v>2362493618.4750333</v>
      </c>
      <c r="BE138">
        <f t="shared" si="145"/>
        <v>2364429622.4326615</v>
      </c>
      <c r="BF138">
        <f t="shared" si="146"/>
        <v>0.99918119620086798</v>
      </c>
      <c r="BG138">
        <f t="shared" si="147"/>
        <v>49.979521521093538</v>
      </c>
      <c r="BH138">
        <f t="shared" si="168"/>
        <v>-12734951</v>
      </c>
      <c r="BI138">
        <f t="shared" si="169"/>
        <v>-6.1955486723000233</v>
      </c>
      <c r="BJ138">
        <f t="shared" si="210"/>
        <v>1895.0012000000015</v>
      </c>
      <c r="BK138">
        <f t="shared" si="170"/>
        <v>3.3288857666387964E-2</v>
      </c>
      <c r="BL138">
        <f t="shared" si="171"/>
        <v>1.0332888576663879</v>
      </c>
      <c r="BM138">
        <f t="shared" si="172"/>
        <v>21.863608273725227</v>
      </c>
      <c r="BN138">
        <f t="shared" si="173"/>
        <v>605.67498799999998</v>
      </c>
      <c r="BO138">
        <f t="shared" si="212"/>
        <v>569.11999519999995</v>
      </c>
      <c r="BP138">
        <f t="shared" si="174"/>
        <v>659.82646811764698</v>
      </c>
      <c r="BQ138">
        <f t="shared" si="175"/>
        <v>-90.706472917647034</v>
      </c>
      <c r="BR138">
        <f t="shared" si="176"/>
        <v>46.09997599999997</v>
      </c>
      <c r="BS138">
        <f t="shared" si="177"/>
        <v>39.34997599999997</v>
      </c>
      <c r="BT138">
        <f t="shared" si="178"/>
        <v>29.5</v>
      </c>
      <c r="BU138">
        <f t="shared" si="179"/>
        <v>50</v>
      </c>
      <c r="BV138">
        <f t="shared" si="180"/>
        <v>587.01999520000004</v>
      </c>
      <c r="BW138">
        <f t="shared" si="181"/>
        <v>583.55475733333333</v>
      </c>
      <c r="BX138">
        <f t="shared" si="182"/>
        <v>577.85726989090904</v>
      </c>
      <c r="BY138">
        <f t="shared" si="183"/>
        <v>580.95785782857138</v>
      </c>
      <c r="BZ138">
        <f t="shared" si="184"/>
        <v>623</v>
      </c>
      <c r="CA138">
        <f t="shared" si="185"/>
        <v>520.5</v>
      </c>
      <c r="CB138">
        <f t="shared" si="186"/>
        <v>565.20149584000001</v>
      </c>
      <c r="CC138">
        <f t="shared" si="187"/>
        <v>565.13944181111106</v>
      </c>
      <c r="CD138">
        <f t="shared" si="188"/>
        <v>571.33626090031737</v>
      </c>
      <c r="CE138">
        <f t="shared" si="189"/>
        <v>634.69974097123634</v>
      </c>
      <c r="CF138">
        <f t="shared" si="190"/>
        <v>599.29998799999998</v>
      </c>
      <c r="CG138">
        <f t="shared" si="191"/>
        <v>602.70001200000002</v>
      </c>
      <c r="CH138">
        <f t="shared" si="192"/>
        <v>556</v>
      </c>
    </row>
    <row r="139" spans="1:86">
      <c r="A139" s="1">
        <v>39650</v>
      </c>
      <c r="B139">
        <v>625.15002400000003</v>
      </c>
      <c r="C139">
        <v>660</v>
      </c>
      <c r="D139">
        <v>615</v>
      </c>
      <c r="E139">
        <v>647.15002400000003</v>
      </c>
      <c r="F139">
        <v>477052</v>
      </c>
      <c r="G139">
        <f t="shared" si="206"/>
        <v>204602.81107768955</v>
      </c>
      <c r="H139">
        <f t="shared" si="154"/>
        <v>-1939777.7978003325</v>
      </c>
      <c r="I139">
        <f t="shared" si="207"/>
        <v>636.82501200000002</v>
      </c>
      <c r="J139">
        <f t="shared" si="134"/>
        <v>636.82501200000002</v>
      </c>
      <c r="K139">
        <f t="shared" si="135"/>
        <v>537.82499699999994</v>
      </c>
      <c r="L139">
        <f t="shared" si="136"/>
        <v>1</v>
      </c>
      <c r="M139">
        <f t="shared" si="137"/>
        <v>5</v>
      </c>
      <c r="N139">
        <f t="shared" si="138"/>
        <v>90</v>
      </c>
      <c r="O139">
        <f t="shared" si="139"/>
        <v>50</v>
      </c>
      <c r="P139">
        <f t="shared" si="194"/>
        <v>45</v>
      </c>
      <c r="Q139">
        <f t="shared" si="195"/>
        <v>12.84997599999997</v>
      </c>
      <c r="R139">
        <f t="shared" si="196"/>
        <v>32.15002400000003</v>
      </c>
      <c r="S139">
        <f t="shared" si="197"/>
        <v>45</v>
      </c>
      <c r="T139">
        <f t="shared" si="153"/>
        <v>36.070303323822991</v>
      </c>
      <c r="U139">
        <f t="shared" si="198"/>
        <v>-34.75</v>
      </c>
      <c r="V139">
        <f t="shared" si="199"/>
        <v>30</v>
      </c>
      <c r="W139">
        <f t="shared" si="200"/>
        <v>0</v>
      </c>
      <c r="X139">
        <f t="shared" si="201"/>
        <v>30</v>
      </c>
      <c r="Y139">
        <f t="shared" si="151"/>
        <v>9.6738094930621461</v>
      </c>
      <c r="Z139">
        <f t="shared" si="152"/>
        <v>10.763448830516268</v>
      </c>
      <c r="AA139">
        <f t="shared" si="148"/>
        <v>26.819318391129197</v>
      </c>
      <c r="AB139">
        <f t="shared" si="149"/>
        <v>29.840194948977434</v>
      </c>
      <c r="AC139">
        <f t="shared" si="150"/>
        <v>5.3316316709517144</v>
      </c>
      <c r="AD139">
        <f t="shared" si="158"/>
        <v>36.009595530667475</v>
      </c>
      <c r="AE139">
        <f t="shared" si="211"/>
        <v>592.65</v>
      </c>
      <c r="AF139">
        <f t="shared" si="213"/>
        <v>588.625</v>
      </c>
      <c r="AG139">
        <f t="shared" si="155"/>
        <v>597.08250420000013</v>
      </c>
      <c r="AH139">
        <f t="shared" si="140"/>
        <v>581.67000119999989</v>
      </c>
      <c r="AI139">
        <f t="shared" si="141"/>
        <v>641.88561271436356</v>
      </c>
      <c r="AJ139">
        <f t="shared" si="142"/>
        <v>521.45438968563622</v>
      </c>
      <c r="AK139">
        <f t="shared" si="143"/>
        <v>1.0437130102413783</v>
      </c>
      <c r="AL139">
        <f t="shared" si="202"/>
        <v>0.42888995555555692</v>
      </c>
      <c r="AM139">
        <f t="shared" si="203"/>
        <v>204602.81107768955</v>
      </c>
      <c r="AN139">
        <f t="shared" si="156"/>
        <v>-939304.5456281628</v>
      </c>
      <c r="AO139">
        <f t="shared" si="157"/>
        <v>12191123</v>
      </c>
      <c r="AP139">
        <f t="shared" si="159"/>
        <v>-7.7048237937404354E-2</v>
      </c>
      <c r="AQ139">
        <f t="shared" si="160"/>
        <v>608.12521251950989</v>
      </c>
      <c r="AR139">
        <f t="shared" si="161"/>
        <v>598.51695143087363</v>
      </c>
      <c r="AS139">
        <f t="shared" si="162"/>
        <v>595.9964707259528</v>
      </c>
      <c r="AT139">
        <f t="shared" si="163"/>
        <v>614.1906252313247</v>
      </c>
      <c r="AU139">
        <f t="shared" si="164"/>
        <v>597.23277165596812</v>
      </c>
      <c r="AV139">
        <f t="shared" si="165"/>
        <v>628.67812170996854</v>
      </c>
      <c r="AW139">
        <f t="shared" si="166"/>
        <v>-31.445350054000414</v>
      </c>
      <c r="AX139">
        <f t="shared" si="193"/>
        <v>-43.358837561386103</v>
      </c>
      <c r="AY139">
        <f t="shared" si="167"/>
        <v>11.913487507385689</v>
      </c>
      <c r="AZ139">
        <f t="shared" si="204"/>
        <v>640.71667466666668</v>
      </c>
      <c r="BA139">
        <f t="shared" si="205"/>
        <v>305655171.08308268</v>
      </c>
      <c r="BB139">
        <f t="shared" si="208"/>
        <v>305655171.08308268</v>
      </c>
      <c r="BC139">
        <f t="shared" si="209"/>
        <v>0</v>
      </c>
      <c r="BD139">
        <f t="shared" si="144"/>
        <v>2668148789.558116</v>
      </c>
      <c r="BE139">
        <f t="shared" si="145"/>
        <v>2015079413.6248453</v>
      </c>
      <c r="BF139">
        <f t="shared" si="146"/>
        <v>1.3240911358220322</v>
      </c>
      <c r="BG139">
        <f t="shared" si="147"/>
        <v>56.972427432528391</v>
      </c>
      <c r="BH139">
        <f t="shared" si="168"/>
        <v>-12257899</v>
      </c>
      <c r="BI139">
        <f t="shared" si="169"/>
        <v>-5.0018203223727369</v>
      </c>
      <c r="BJ139">
        <f t="shared" si="210"/>
        <v>2690.002400000003</v>
      </c>
      <c r="BK139">
        <f t="shared" si="170"/>
        <v>4.5054540169560002E-2</v>
      </c>
      <c r="BL139">
        <f t="shared" si="171"/>
        <v>1.0450545401695599</v>
      </c>
      <c r="BM139">
        <f t="shared" si="172"/>
        <v>31.736413847541655</v>
      </c>
      <c r="BN139">
        <f t="shared" si="173"/>
        <v>637.5</v>
      </c>
      <c r="BO139">
        <f t="shared" si="212"/>
        <v>582.13999639999997</v>
      </c>
      <c r="BP139">
        <f t="shared" si="174"/>
        <v>655.76249788235282</v>
      </c>
      <c r="BQ139">
        <f t="shared" si="175"/>
        <v>-73.622501482352845</v>
      </c>
      <c r="BR139">
        <f t="shared" si="176"/>
        <v>77.950012000000015</v>
      </c>
      <c r="BS139">
        <f t="shared" si="177"/>
        <v>74.5</v>
      </c>
      <c r="BT139">
        <f t="shared" si="178"/>
        <v>84</v>
      </c>
      <c r="BU139">
        <f t="shared" si="179"/>
        <v>61.25</v>
      </c>
      <c r="BV139">
        <f t="shared" si="180"/>
        <v>610.43000480000012</v>
      </c>
      <c r="BW139">
        <f t="shared" si="181"/>
        <v>604.20000342857145</v>
      </c>
      <c r="BX139">
        <f t="shared" si="182"/>
        <v>591.1081831272727</v>
      </c>
      <c r="BY139">
        <f t="shared" si="183"/>
        <v>585.53190739047614</v>
      </c>
      <c r="BZ139">
        <f t="shared" si="184"/>
        <v>660</v>
      </c>
      <c r="CA139">
        <f t="shared" si="185"/>
        <v>520.5</v>
      </c>
      <c r="CB139">
        <f t="shared" si="186"/>
        <v>567.07332693333342</v>
      </c>
      <c r="CC139">
        <f t="shared" si="187"/>
        <v>569.10541319999993</v>
      </c>
      <c r="CD139">
        <f t="shared" si="188"/>
        <v>571.82580476396834</v>
      </c>
      <c r="CE139">
        <f t="shared" si="189"/>
        <v>625.14227894968985</v>
      </c>
      <c r="CF139">
        <f t="shared" si="190"/>
        <v>619.25</v>
      </c>
      <c r="CG139">
        <f t="shared" si="191"/>
        <v>623</v>
      </c>
      <c r="CH139">
        <f t="shared" si="192"/>
        <v>588.34997599999997</v>
      </c>
    </row>
    <row r="140" spans="1:86">
      <c r="A140" s="1">
        <v>39651</v>
      </c>
      <c r="B140">
        <v>625.25</v>
      </c>
      <c r="C140">
        <v>625.25</v>
      </c>
      <c r="D140">
        <v>585</v>
      </c>
      <c r="E140">
        <v>587.79998799999998</v>
      </c>
      <c r="F140">
        <v>2570662</v>
      </c>
      <c r="G140">
        <f t="shared" si="206"/>
        <v>-2213006.2110779644</v>
      </c>
      <c r="H140">
        <f t="shared" si="154"/>
        <v>-4152784.0088782972</v>
      </c>
      <c r="I140">
        <f t="shared" si="207"/>
        <v>605.82499699999994</v>
      </c>
      <c r="J140">
        <f t="shared" ref="J140:J203" si="214">MAX(I131:I140)</f>
        <v>636.82501200000002</v>
      </c>
      <c r="K140">
        <f t="shared" ref="K140:K203" si="215">MIN(I131:I140)</f>
        <v>537.82499699999994</v>
      </c>
      <c r="L140">
        <f t="shared" ref="L140:L203" si="216">10-MATCH(J140,I131:I140,0)+1</f>
        <v>2</v>
      </c>
      <c r="M140">
        <f t="shared" ref="M140:M203" si="217">10-MATCH(K140,I131:I140,0)+1</f>
        <v>6</v>
      </c>
      <c r="N140">
        <f t="shared" ref="N140:N203" si="218">(100*(10-L140)/10)</f>
        <v>80</v>
      </c>
      <c r="O140">
        <f t="shared" ref="O140:O203" si="219">100*(10-M140)/10</f>
        <v>40</v>
      </c>
      <c r="P140">
        <f t="shared" si="194"/>
        <v>40.25</v>
      </c>
      <c r="Q140">
        <f t="shared" si="195"/>
        <v>37.450012000000015</v>
      </c>
      <c r="R140">
        <f t="shared" si="196"/>
        <v>2.7999879999999848</v>
      </c>
      <c r="S140">
        <f t="shared" si="197"/>
        <v>40.25</v>
      </c>
      <c r="T140">
        <f t="shared" si="153"/>
        <v>36.368853086407064</v>
      </c>
      <c r="U140">
        <f t="shared" si="198"/>
        <v>-10.5</v>
      </c>
      <c r="V140">
        <f t="shared" si="199"/>
        <v>-7.3499759999999696</v>
      </c>
      <c r="W140">
        <f t="shared" si="200"/>
        <v>0</v>
      </c>
      <c r="X140">
        <f t="shared" si="201"/>
        <v>0</v>
      </c>
      <c r="Y140">
        <f t="shared" si="151"/>
        <v>8.9828231007005641</v>
      </c>
      <c r="Z140">
        <f t="shared" si="152"/>
        <v>9.9946310569079628</v>
      </c>
      <c r="AA140">
        <f t="shared" si="148"/>
        <v>24.699220179857452</v>
      </c>
      <c r="AB140">
        <f t="shared" si="149"/>
        <v>27.48129294361355</v>
      </c>
      <c r="AC140">
        <f t="shared" si="150"/>
        <v>5.331631670951718</v>
      </c>
      <c r="AD140">
        <f t="shared" si="158"/>
        <v>31.884096964869965</v>
      </c>
      <c r="AE140">
        <f t="shared" si="211"/>
        <v>600.35</v>
      </c>
      <c r="AF140">
        <f t="shared" si="213"/>
        <v>591.84166466666659</v>
      </c>
      <c r="AG140">
        <f t="shared" si="155"/>
        <v>592.63750300000015</v>
      </c>
      <c r="AH140">
        <f t="shared" ref="AH140:AH203" si="220">AVERAGE(E131:E140)</f>
        <v>583.52999879999993</v>
      </c>
      <c r="AI140">
        <f t="shared" ref="AI140:AI203" si="221">AH140+(STDEVPA(E131:E140)*2)</f>
        <v>643.23688239618832</v>
      </c>
      <c r="AJ140">
        <f t="shared" ref="AJ140:AJ203" si="222">AH140-(STDEVPA(E131:E140)*2)</f>
        <v>523.82311520381154</v>
      </c>
      <c r="AK140">
        <f t="shared" ref="AK140:AK203" si="223">(E140-AJ140)/(AI140-AJ140)</f>
        <v>0.53575793060042276</v>
      </c>
      <c r="AL140">
        <f t="shared" si="202"/>
        <v>-0.86087016149068396</v>
      </c>
      <c r="AM140">
        <f t="shared" si="203"/>
        <v>-2213006.2110779644</v>
      </c>
      <c r="AN140">
        <f t="shared" si="156"/>
        <v>-2968826.3789036786</v>
      </c>
      <c r="AO140">
        <f t="shared" si="157"/>
        <v>13902795</v>
      </c>
      <c r="AP140">
        <f t="shared" si="159"/>
        <v>-0.21354169279656923</v>
      </c>
      <c r="AQ140">
        <f t="shared" si="160"/>
        <v>601.21463618287657</v>
      </c>
      <c r="AR140">
        <f t="shared" si="161"/>
        <v>601.21962027307461</v>
      </c>
      <c r="AS140">
        <f t="shared" si="162"/>
        <v>594.52110383528134</v>
      </c>
      <c r="AT140">
        <f t="shared" si="163"/>
        <v>611.81546788050548</v>
      </c>
      <c r="AU140">
        <f t="shared" si="164"/>
        <v>595.81785410757288</v>
      </c>
      <c r="AV140">
        <f t="shared" si="165"/>
        <v>625.81665235027072</v>
      </c>
      <c r="AW140">
        <f t="shared" si="166"/>
        <v>-29.998798242697831</v>
      </c>
      <c r="AX140">
        <f t="shared" si="193"/>
        <v>-40.686829697648449</v>
      </c>
      <c r="AY140">
        <f t="shared" si="167"/>
        <v>10.688031454950618</v>
      </c>
      <c r="AZ140">
        <f t="shared" si="204"/>
        <v>599.34999600000003</v>
      </c>
      <c r="BA140">
        <f t="shared" si="205"/>
        <v>1540726259.4173522</v>
      </c>
      <c r="BB140">
        <f t="shared" si="208"/>
        <v>0</v>
      </c>
      <c r="BC140">
        <f t="shared" si="209"/>
        <v>1540726259.4173522</v>
      </c>
      <c r="BD140">
        <f t="shared" si="144"/>
        <v>2668148789.558116</v>
      </c>
      <c r="BE140">
        <f t="shared" si="145"/>
        <v>3112335037.9646778</v>
      </c>
      <c r="BF140">
        <f t="shared" si="146"/>
        <v>0.85728199471190636</v>
      </c>
      <c r="BG140">
        <f t="shared" si="147"/>
        <v>46.157880017831339</v>
      </c>
      <c r="BH140">
        <f t="shared" si="168"/>
        <v>-14828561</v>
      </c>
      <c r="BI140">
        <f t="shared" si="169"/>
        <v>-4.7935442641285695</v>
      </c>
      <c r="BJ140">
        <f t="shared" si="210"/>
        <v>-6035.0036000000046</v>
      </c>
      <c r="BK140">
        <f t="shared" si="170"/>
        <v>-9.1709856754946278E-2</v>
      </c>
      <c r="BL140">
        <f t="shared" si="171"/>
        <v>0.90829014324505375</v>
      </c>
      <c r="BM140">
        <f t="shared" si="172"/>
        <v>31.46829069241593</v>
      </c>
      <c r="BN140">
        <f t="shared" si="173"/>
        <v>605.125</v>
      </c>
      <c r="BO140">
        <f t="shared" si="212"/>
        <v>595.01499639999997</v>
      </c>
      <c r="BP140">
        <f t="shared" si="174"/>
        <v>651.20735082352928</v>
      </c>
      <c r="BQ140">
        <f t="shared" si="175"/>
        <v>-56.192354423529309</v>
      </c>
      <c r="BR140">
        <f t="shared" si="176"/>
        <v>2.3499759999999696</v>
      </c>
      <c r="BS140">
        <f t="shared" si="177"/>
        <v>10</v>
      </c>
      <c r="BT140">
        <f t="shared" si="178"/>
        <v>18.34997599999997</v>
      </c>
      <c r="BU140">
        <f t="shared" si="179"/>
        <v>50.200012000000015</v>
      </c>
      <c r="BV140">
        <f t="shared" si="180"/>
        <v>608.81333413333334</v>
      </c>
      <c r="BW140">
        <f t="shared" si="181"/>
        <v>603.96428571428578</v>
      </c>
      <c r="BX140">
        <f t="shared" si="182"/>
        <v>592.2227261818183</v>
      </c>
      <c r="BY140">
        <f t="shared" si="183"/>
        <v>584.64785822857141</v>
      </c>
      <c r="BZ140">
        <f t="shared" si="184"/>
        <v>660</v>
      </c>
      <c r="CA140">
        <f t="shared" si="185"/>
        <v>520.5</v>
      </c>
      <c r="CB140">
        <f t="shared" si="186"/>
        <v>582.95916526666667</v>
      </c>
      <c r="CC140">
        <f t="shared" si="187"/>
        <v>571.20138322222226</v>
      </c>
      <c r="CD140">
        <f t="shared" si="188"/>
        <v>574.4630376955555</v>
      </c>
      <c r="CE140">
        <f t="shared" si="189"/>
        <v>616.666125879324</v>
      </c>
      <c r="CF140">
        <f t="shared" si="190"/>
        <v>647.15002400000003</v>
      </c>
      <c r="CG140">
        <f t="shared" si="191"/>
        <v>660</v>
      </c>
      <c r="CH140">
        <f t="shared" si="192"/>
        <v>615</v>
      </c>
    </row>
    <row r="141" spans="1:86">
      <c r="A141" s="1">
        <v>39652</v>
      </c>
      <c r="B141">
        <v>601</v>
      </c>
      <c r="C141">
        <v>614.75</v>
      </c>
      <c r="D141">
        <v>592.34997599999997</v>
      </c>
      <c r="E141">
        <v>608</v>
      </c>
      <c r="F141">
        <v>2110064</v>
      </c>
      <c r="G141">
        <f t="shared" si="206"/>
        <v>838375.00538106728</v>
      </c>
      <c r="H141">
        <f t="shared" si="154"/>
        <v>-3314409.0034972299</v>
      </c>
      <c r="I141">
        <f t="shared" si="207"/>
        <v>604.02499399999999</v>
      </c>
      <c r="J141">
        <f t="shared" si="214"/>
        <v>636.82501200000002</v>
      </c>
      <c r="K141">
        <f t="shared" si="215"/>
        <v>537.82499699999994</v>
      </c>
      <c r="L141">
        <f t="shared" si="216"/>
        <v>3</v>
      </c>
      <c r="M141">
        <f t="shared" si="217"/>
        <v>7</v>
      </c>
      <c r="N141">
        <f t="shared" si="218"/>
        <v>70</v>
      </c>
      <c r="O141">
        <f t="shared" si="219"/>
        <v>30</v>
      </c>
      <c r="P141">
        <f t="shared" si="194"/>
        <v>22.40002400000003</v>
      </c>
      <c r="Q141">
        <f t="shared" si="195"/>
        <v>6.75</v>
      </c>
      <c r="R141">
        <f t="shared" si="196"/>
        <v>15.65002400000003</v>
      </c>
      <c r="S141">
        <f t="shared" si="197"/>
        <v>22.40002400000003</v>
      </c>
      <c r="T141">
        <f t="shared" si="153"/>
        <v>35.371079580235133</v>
      </c>
      <c r="U141">
        <f t="shared" si="198"/>
        <v>20.049987999999985</v>
      </c>
      <c r="V141">
        <f t="shared" si="199"/>
        <v>-17.65002400000003</v>
      </c>
      <c r="W141">
        <f t="shared" si="200"/>
        <v>20.049987999999985</v>
      </c>
      <c r="X141">
        <f t="shared" si="201"/>
        <v>0</v>
      </c>
      <c r="Y141">
        <f t="shared" si="151"/>
        <v>9.7733348792219505</v>
      </c>
      <c r="Z141">
        <f t="shared" si="152"/>
        <v>9.2807288385573941</v>
      </c>
      <c r="AA141">
        <f t="shared" si="148"/>
        <v>27.630863957805669</v>
      </c>
      <c r="AB141">
        <f t="shared" si="149"/>
        <v>26.238183704585982</v>
      </c>
      <c r="AC141">
        <f t="shared" si="150"/>
        <v>2.5853069873221068</v>
      </c>
      <c r="AD141">
        <f t="shared" si="158"/>
        <v>27.449057334601793</v>
      </c>
      <c r="AE141">
        <f t="shared" si="211"/>
        <v>612.29999999999995</v>
      </c>
      <c r="AF141">
        <f t="shared" si="213"/>
        <v>601.625</v>
      </c>
      <c r="AG141">
        <f t="shared" si="155"/>
        <v>588.44000240000014</v>
      </c>
      <c r="AH141">
        <f t="shared" si="220"/>
        <v>585.7849976</v>
      </c>
      <c r="AI141">
        <f t="shared" si="221"/>
        <v>647.28792170635518</v>
      </c>
      <c r="AJ141">
        <f t="shared" si="222"/>
        <v>524.28207349364482</v>
      </c>
      <c r="AK141">
        <f t="shared" si="223"/>
        <v>0.6806011886653085</v>
      </c>
      <c r="AL141">
        <f t="shared" si="202"/>
        <v>0.39732207429777833</v>
      </c>
      <c r="AM141">
        <f t="shared" si="203"/>
        <v>838375.00538106728</v>
      </c>
      <c r="AN141">
        <f t="shared" si="156"/>
        <v>-2397175.470430878</v>
      </c>
      <c r="AO141">
        <f t="shared" si="157"/>
        <v>15653941</v>
      </c>
      <c r="AP141">
        <f t="shared" si="159"/>
        <v>-0.15313558869494129</v>
      </c>
      <c r="AQ141">
        <f t="shared" si="160"/>
        <v>603.52165988069851</v>
      </c>
      <c r="AR141">
        <f t="shared" si="161"/>
        <v>606.3297853352484</v>
      </c>
      <c r="AS141">
        <f t="shared" si="162"/>
        <v>596.94730514493074</v>
      </c>
      <c r="AT141">
        <f t="shared" si="163"/>
        <v>611.47207577125994</v>
      </c>
      <c r="AU141">
        <f t="shared" si="164"/>
        <v>597.64517599143699</v>
      </c>
      <c r="AV141">
        <f t="shared" si="165"/>
        <v>624.56948668575171</v>
      </c>
      <c r="AW141">
        <f t="shared" si="166"/>
        <v>-26.924310694314727</v>
      </c>
      <c r="AX141">
        <f t="shared" si="193"/>
        <v>-37.934325896981704</v>
      </c>
      <c r="AY141">
        <f t="shared" si="167"/>
        <v>11.010015202666978</v>
      </c>
      <c r="AZ141">
        <f t="shared" si="204"/>
        <v>605.03332533333332</v>
      </c>
      <c r="BA141">
        <f t="shared" si="205"/>
        <v>1276659038.5861547</v>
      </c>
      <c r="BB141">
        <f t="shared" si="208"/>
        <v>1276659038.5861547</v>
      </c>
      <c r="BC141">
        <f t="shared" si="209"/>
        <v>0</v>
      </c>
      <c r="BD141">
        <f t="shared" si="144"/>
        <v>3944807828.1442709</v>
      </c>
      <c r="BE141">
        <f t="shared" si="145"/>
        <v>2780078722.0973015</v>
      </c>
      <c r="BF141">
        <f t="shared" si="146"/>
        <v>1.4189554406460452</v>
      </c>
      <c r="BG141">
        <f t="shared" si="147"/>
        <v>58.659842045998012</v>
      </c>
      <c r="BH141">
        <f t="shared" si="168"/>
        <v>-12718497</v>
      </c>
      <c r="BI141">
        <f t="shared" si="169"/>
        <v>-4.3108591226874218</v>
      </c>
      <c r="BJ141">
        <f t="shared" si="210"/>
        <v>1920.0012000000015</v>
      </c>
      <c r="BK141">
        <f t="shared" si="170"/>
        <v>3.4365451535191278E-2</v>
      </c>
      <c r="BL141">
        <f t="shared" si="171"/>
        <v>1.0343654515351912</v>
      </c>
      <c r="BM141">
        <f t="shared" si="172"/>
        <v>32.414887156093208</v>
      </c>
      <c r="BN141">
        <f t="shared" si="173"/>
        <v>603.54998799999998</v>
      </c>
      <c r="BO141">
        <f t="shared" si="212"/>
        <v>606.2399964</v>
      </c>
      <c r="BP141">
        <f t="shared" si="174"/>
        <v>646.86470305882335</v>
      </c>
      <c r="BQ141">
        <f t="shared" si="175"/>
        <v>-40.624706658823357</v>
      </c>
      <c r="BR141">
        <f t="shared" si="176"/>
        <v>42.450012000000015</v>
      </c>
      <c r="BS141">
        <f t="shared" si="177"/>
        <v>32.34997599999997</v>
      </c>
      <c r="BT141">
        <f t="shared" si="178"/>
        <v>18.75</v>
      </c>
      <c r="BU141">
        <f t="shared" si="179"/>
        <v>9</v>
      </c>
      <c r="BV141">
        <f t="shared" si="180"/>
        <v>611.36333413333341</v>
      </c>
      <c r="BW141">
        <f t="shared" si="181"/>
        <v>608.58095295238093</v>
      </c>
      <c r="BX141">
        <f t="shared" si="182"/>
        <v>596.67181730909101</v>
      </c>
      <c r="BY141">
        <f t="shared" si="183"/>
        <v>586.11095318095249</v>
      </c>
      <c r="BZ141">
        <f t="shared" si="184"/>
        <v>660</v>
      </c>
      <c r="CA141">
        <f t="shared" si="185"/>
        <v>520.5</v>
      </c>
      <c r="CB141">
        <f t="shared" si="186"/>
        <v>611.22999719999984</v>
      </c>
      <c r="CC141">
        <f t="shared" si="187"/>
        <v>586.07013772222217</v>
      </c>
      <c r="CD141">
        <f t="shared" si="188"/>
        <v>570.96183423476191</v>
      </c>
      <c r="CE141">
        <f t="shared" si="189"/>
        <v>602.88898498358128</v>
      </c>
      <c r="CF141">
        <f t="shared" si="190"/>
        <v>587.79998799999998</v>
      </c>
      <c r="CG141">
        <f t="shared" si="191"/>
        <v>625.25</v>
      </c>
      <c r="CH141">
        <f t="shared" si="192"/>
        <v>585</v>
      </c>
    </row>
    <row r="142" spans="1:86">
      <c r="A142" s="1">
        <v>39653</v>
      </c>
      <c r="B142">
        <v>610</v>
      </c>
      <c r="C142">
        <v>634.79998799999998</v>
      </c>
      <c r="D142">
        <v>610</v>
      </c>
      <c r="E142">
        <v>619.15002400000003</v>
      </c>
      <c r="F142">
        <v>981663</v>
      </c>
      <c r="G142">
        <f t="shared" si="206"/>
        <v>-257288.4551484432</v>
      </c>
      <c r="H142">
        <f t="shared" si="154"/>
        <v>-3571697.458645673</v>
      </c>
      <c r="I142">
        <f t="shared" si="207"/>
        <v>618.48750300000006</v>
      </c>
      <c r="J142">
        <f t="shared" si="214"/>
        <v>636.82501200000002</v>
      </c>
      <c r="K142">
        <f t="shared" si="215"/>
        <v>537.82499699999994</v>
      </c>
      <c r="L142">
        <f t="shared" si="216"/>
        <v>4</v>
      </c>
      <c r="M142">
        <f t="shared" si="217"/>
        <v>8</v>
      </c>
      <c r="N142">
        <f t="shared" si="218"/>
        <v>60</v>
      </c>
      <c r="O142">
        <f t="shared" si="219"/>
        <v>20</v>
      </c>
      <c r="P142">
        <f t="shared" si="194"/>
        <v>24.799987999999985</v>
      </c>
      <c r="Q142">
        <f t="shared" si="195"/>
        <v>15.649963999999954</v>
      </c>
      <c r="R142">
        <f t="shared" si="196"/>
        <v>9.1500240000000304</v>
      </c>
      <c r="S142">
        <f t="shared" si="197"/>
        <v>24.799987999999985</v>
      </c>
      <c r="T142">
        <f t="shared" si="153"/>
        <v>34.616001610218333</v>
      </c>
      <c r="U142">
        <f t="shared" si="198"/>
        <v>-11.799987999999985</v>
      </c>
      <c r="V142">
        <f t="shared" si="199"/>
        <v>9.7000120000000152</v>
      </c>
      <c r="W142">
        <f t="shared" si="200"/>
        <v>0</v>
      </c>
      <c r="X142">
        <f t="shared" si="201"/>
        <v>9.7000120000000152</v>
      </c>
      <c r="Y142">
        <f t="shared" si="151"/>
        <v>9.0752395307060976</v>
      </c>
      <c r="Z142">
        <f t="shared" si="152"/>
        <v>9.3106776358032963</v>
      </c>
      <c r="AA142">
        <f t="shared" si="148"/>
        <v>26.216891346651565</v>
      </c>
      <c r="AB142">
        <f t="shared" si="149"/>
        <v>26.897033749428957</v>
      </c>
      <c r="AC142">
        <f t="shared" si="150"/>
        <v>1.280535003856422</v>
      </c>
      <c r="AD142">
        <f t="shared" si="158"/>
        <v>23.906487151945672</v>
      </c>
      <c r="AE142">
        <f t="shared" si="211"/>
        <v>616.27000720000001</v>
      </c>
      <c r="AF142">
        <f t="shared" si="213"/>
        <v>613.44167066666671</v>
      </c>
      <c r="AG142">
        <f t="shared" si="155"/>
        <v>585.60250240000005</v>
      </c>
      <c r="AH142">
        <f t="shared" si="220"/>
        <v>591.14500119999991</v>
      </c>
      <c r="AI142">
        <f t="shared" si="221"/>
        <v>653.9876528669148</v>
      </c>
      <c r="AJ142">
        <f t="shared" si="222"/>
        <v>528.30234953308502</v>
      </c>
      <c r="AK142">
        <f t="shared" si="223"/>
        <v>0.7228185957877401</v>
      </c>
      <c r="AL142">
        <f t="shared" si="202"/>
        <v>-0.26209448165861726</v>
      </c>
      <c r="AM142">
        <f t="shared" si="203"/>
        <v>-257288.4551484432</v>
      </c>
      <c r="AN142">
        <f t="shared" si="156"/>
        <v>-2012238.3439405928</v>
      </c>
      <c r="AO142">
        <f t="shared" si="157"/>
        <v>15603666</v>
      </c>
      <c r="AP142">
        <f t="shared" si="159"/>
        <v>-0.12895933198907186</v>
      </c>
      <c r="AQ142">
        <f t="shared" si="160"/>
        <v>608.83530368126105</v>
      </c>
      <c r="AR142">
        <f t="shared" si="161"/>
        <v>608.62980335470263</v>
      </c>
      <c r="AS142">
        <f t="shared" si="162"/>
        <v>600.94379453884324</v>
      </c>
      <c r="AT142">
        <f t="shared" si="163"/>
        <v>612.1630911118466</v>
      </c>
      <c r="AU142">
        <f t="shared" si="164"/>
        <v>600.87090319272147</v>
      </c>
      <c r="AV142">
        <f t="shared" si="165"/>
        <v>624.19012429774909</v>
      </c>
      <c r="AW142">
        <f t="shared" si="166"/>
        <v>-23.319221105027623</v>
      </c>
      <c r="AX142">
        <f t="shared" si="193"/>
        <v>-35.011304938590889</v>
      </c>
      <c r="AY142">
        <f t="shared" si="167"/>
        <v>11.692083833563267</v>
      </c>
      <c r="AZ142">
        <f t="shared" si="204"/>
        <v>621.31667066666671</v>
      </c>
      <c r="BA142">
        <f t="shared" si="205"/>
        <v>609923586.876652</v>
      </c>
      <c r="BB142">
        <f t="shared" si="208"/>
        <v>609923586.876652</v>
      </c>
      <c r="BC142">
        <f t="shared" si="209"/>
        <v>0</v>
      </c>
      <c r="BD142">
        <f t="shared" si="144"/>
        <v>4554731415.0209227</v>
      </c>
      <c r="BE142">
        <f t="shared" si="145"/>
        <v>2557826684.4729843</v>
      </c>
      <c r="BF142">
        <f t="shared" si="146"/>
        <v>1.7807036898433881</v>
      </c>
      <c r="BG142">
        <f t="shared" si="147"/>
        <v>64.037879920376525</v>
      </c>
      <c r="BH142">
        <f t="shared" si="168"/>
        <v>-11736834</v>
      </c>
      <c r="BI142">
        <f t="shared" si="169"/>
        <v>-3.7359163814491829</v>
      </c>
      <c r="BJ142">
        <f t="shared" si="210"/>
        <v>1015.002400000003</v>
      </c>
      <c r="BK142">
        <f t="shared" si="170"/>
        <v>1.8338855263157944E-2</v>
      </c>
      <c r="BL142">
        <f t="shared" si="171"/>
        <v>1.018338855263158</v>
      </c>
      <c r="BM142">
        <f t="shared" si="172"/>
        <v>33.120985578671039</v>
      </c>
      <c r="BN142">
        <f t="shared" si="173"/>
        <v>622.39999399999999</v>
      </c>
      <c r="BO142">
        <f t="shared" si="212"/>
        <v>614.84999399999992</v>
      </c>
      <c r="BP142">
        <f t="shared" si="174"/>
        <v>642.88896723529399</v>
      </c>
      <c r="BQ142">
        <f t="shared" si="175"/>
        <v>-28.038973235294065</v>
      </c>
      <c r="BR142">
        <f t="shared" si="176"/>
        <v>54.40002400000003</v>
      </c>
      <c r="BS142">
        <f t="shared" si="177"/>
        <v>53.90002400000003</v>
      </c>
      <c r="BT142">
        <f t="shared" si="178"/>
        <v>56</v>
      </c>
      <c r="BU142">
        <f t="shared" si="179"/>
        <v>38.09997599999997</v>
      </c>
      <c r="BV142">
        <f t="shared" si="180"/>
        <v>613.64667546666681</v>
      </c>
      <c r="BW142">
        <f t="shared" si="181"/>
        <v>613.58810266666671</v>
      </c>
      <c r="BX142">
        <f t="shared" si="182"/>
        <v>602.73818574545464</v>
      </c>
      <c r="BY142">
        <f t="shared" si="183"/>
        <v>589.03571714285715</v>
      </c>
      <c r="BZ142">
        <f t="shared" si="184"/>
        <v>660</v>
      </c>
      <c r="CA142">
        <f t="shared" si="185"/>
        <v>520.5</v>
      </c>
      <c r="CB142">
        <f t="shared" si="186"/>
        <v>620.46733857333334</v>
      </c>
      <c r="CC142">
        <f t="shared" si="187"/>
        <v>611.59860944444438</v>
      </c>
      <c r="CD142">
        <f t="shared" si="188"/>
        <v>574.07667682809517</v>
      </c>
      <c r="CE142">
        <f t="shared" si="189"/>
        <v>589.03251251599011</v>
      </c>
      <c r="CF142">
        <f t="shared" si="190"/>
        <v>608</v>
      </c>
      <c r="CG142">
        <f t="shared" si="191"/>
        <v>614.75</v>
      </c>
      <c r="CH142">
        <f t="shared" si="192"/>
        <v>592.34997599999997</v>
      </c>
    </row>
    <row r="143" spans="1:86">
      <c r="A143" s="1">
        <v>39654</v>
      </c>
      <c r="B143">
        <v>610</v>
      </c>
      <c r="C143">
        <v>623</v>
      </c>
      <c r="D143">
        <v>600.29998799999998</v>
      </c>
      <c r="E143">
        <v>614.40002400000003</v>
      </c>
      <c r="F143">
        <v>747765</v>
      </c>
      <c r="G143">
        <f t="shared" si="206"/>
        <v>181178.42254444861</v>
      </c>
      <c r="H143">
        <f t="shared" si="154"/>
        <v>-3390519.0361012244</v>
      </c>
      <c r="I143">
        <f t="shared" si="207"/>
        <v>611.92500300000006</v>
      </c>
      <c r="J143">
        <f t="shared" si="214"/>
        <v>636.82501200000002</v>
      </c>
      <c r="K143">
        <f t="shared" si="215"/>
        <v>537.82499699999994</v>
      </c>
      <c r="L143">
        <f t="shared" si="216"/>
        <v>5</v>
      </c>
      <c r="M143">
        <f t="shared" si="217"/>
        <v>9</v>
      </c>
      <c r="N143">
        <f t="shared" si="218"/>
        <v>50</v>
      </c>
      <c r="O143">
        <f t="shared" si="219"/>
        <v>10</v>
      </c>
      <c r="P143">
        <f t="shared" si="194"/>
        <v>22.700012000000015</v>
      </c>
      <c r="Q143">
        <f t="shared" si="195"/>
        <v>8.5999759999999696</v>
      </c>
      <c r="R143">
        <f t="shared" si="196"/>
        <v>14.100036000000046</v>
      </c>
      <c r="S143">
        <f t="shared" si="197"/>
        <v>22.700012000000015</v>
      </c>
      <c r="T143">
        <f t="shared" si="153"/>
        <v>33.764859495202742</v>
      </c>
      <c r="U143">
        <f t="shared" si="198"/>
        <v>1</v>
      </c>
      <c r="V143">
        <f t="shared" si="199"/>
        <v>-7.7999879999999848</v>
      </c>
      <c r="W143">
        <f t="shared" si="200"/>
        <v>1</v>
      </c>
      <c r="X143">
        <f t="shared" si="201"/>
        <v>0</v>
      </c>
      <c r="Y143">
        <f t="shared" si="151"/>
        <v>8.4984367070842328</v>
      </c>
      <c r="Z143">
        <f t="shared" si="152"/>
        <v>8.6456292332459181</v>
      </c>
      <c r="AA143">
        <f t="shared" si="148"/>
        <v>25.169471557527661</v>
      </c>
      <c r="AB143">
        <f t="shared" si="149"/>
        <v>25.605405627333578</v>
      </c>
      <c r="AC143">
        <f t="shared" si="150"/>
        <v>0.85856252929725019</v>
      </c>
      <c r="AD143">
        <f t="shared" si="158"/>
        <v>20.20259294723601</v>
      </c>
      <c r="AE143">
        <f t="shared" si="211"/>
        <v>615.30001199999992</v>
      </c>
      <c r="AF143">
        <f t="shared" si="213"/>
        <v>615.95834333333335</v>
      </c>
      <c r="AG143">
        <f t="shared" si="155"/>
        <v>584.18500360000007</v>
      </c>
      <c r="AH143">
        <f t="shared" si="220"/>
        <v>596.11000360000003</v>
      </c>
      <c r="AI143">
        <f t="shared" si="221"/>
        <v>657.65863373937077</v>
      </c>
      <c r="AJ143">
        <f t="shared" si="222"/>
        <v>534.56137346062928</v>
      </c>
      <c r="AK143">
        <f t="shared" si="223"/>
        <v>0.64858186411772345</v>
      </c>
      <c r="AL143">
        <f t="shared" si="202"/>
        <v>0.24229326398594292</v>
      </c>
      <c r="AM143">
        <f t="shared" si="203"/>
        <v>181178.42254444861</v>
      </c>
      <c r="AN143">
        <f t="shared" si="156"/>
        <v>-1283176.3844533095</v>
      </c>
      <c r="AO143">
        <f t="shared" si="157"/>
        <v>15523380</v>
      </c>
      <c r="AP143">
        <f t="shared" si="159"/>
        <v>-8.2660888572804986E-2</v>
      </c>
      <c r="AQ143">
        <f t="shared" si="160"/>
        <v>610.72730858963234</v>
      </c>
      <c r="AR143">
        <f t="shared" si="161"/>
        <v>609.20556623861239</v>
      </c>
      <c r="AS143">
        <f t="shared" si="162"/>
        <v>603.36591584185146</v>
      </c>
      <c r="AT143">
        <f t="shared" si="163"/>
        <v>612.3644150717804</v>
      </c>
      <c r="AU143">
        <f t="shared" si="164"/>
        <v>602.90027131381328</v>
      </c>
      <c r="AV143">
        <f t="shared" si="165"/>
        <v>623.50481727690669</v>
      </c>
      <c r="AW143">
        <f t="shared" si="166"/>
        <v>-20.604545963093415</v>
      </c>
      <c r="AX143">
        <f t="shared" si="193"/>
        <v>-32.129953143491392</v>
      </c>
      <c r="AY143">
        <f t="shared" si="167"/>
        <v>11.525407180397977</v>
      </c>
      <c r="AZ143">
        <f t="shared" si="204"/>
        <v>612.56667066666671</v>
      </c>
      <c r="BA143">
        <f t="shared" si="205"/>
        <v>458055916.49106002</v>
      </c>
      <c r="BB143">
        <f t="shared" si="208"/>
        <v>0</v>
      </c>
      <c r="BC143">
        <f t="shared" si="209"/>
        <v>458055916.49106002</v>
      </c>
      <c r="BD143">
        <f t="shared" si="144"/>
        <v>4223667576.8397141</v>
      </c>
      <c r="BE143">
        <f t="shared" si="145"/>
        <v>3015882600.9640446</v>
      </c>
      <c r="BF143">
        <f t="shared" si="146"/>
        <v>1.4004747981534804</v>
      </c>
      <c r="BG143">
        <f t="shared" si="147"/>
        <v>58.341574726415331</v>
      </c>
      <c r="BH143">
        <f t="shared" si="168"/>
        <v>-12484599</v>
      </c>
      <c r="BI143">
        <f t="shared" si="169"/>
        <v>-3.304633002369036</v>
      </c>
      <c r="BJ143">
        <f t="shared" si="210"/>
        <v>-575</v>
      </c>
      <c r="BK143">
        <f t="shared" si="170"/>
        <v>-7.6718078266601181E-3</v>
      </c>
      <c r="BL143">
        <f t="shared" si="171"/>
        <v>0.9923281921733399</v>
      </c>
      <c r="BM143">
        <f t="shared" si="172"/>
        <v>32.438976350615761</v>
      </c>
      <c r="BN143">
        <f t="shared" si="173"/>
        <v>611.64999399999999</v>
      </c>
      <c r="BO143">
        <f t="shared" si="212"/>
        <v>616.04499520000002</v>
      </c>
      <c r="BP143">
        <f t="shared" si="174"/>
        <v>639.17279058823522</v>
      </c>
      <c r="BQ143">
        <f t="shared" si="175"/>
        <v>-23.127795388235199</v>
      </c>
      <c r="BR143">
        <f t="shared" si="176"/>
        <v>45.90002400000003</v>
      </c>
      <c r="BS143">
        <f t="shared" si="177"/>
        <v>40.200012000000015</v>
      </c>
      <c r="BT143">
        <f t="shared" si="178"/>
        <v>38.299987999999985</v>
      </c>
      <c r="BU143">
        <f t="shared" si="179"/>
        <v>35.299987999999985</v>
      </c>
      <c r="BV143">
        <f t="shared" si="180"/>
        <v>613.02334773333337</v>
      </c>
      <c r="BW143">
        <f t="shared" si="181"/>
        <v>613.86191790476198</v>
      </c>
      <c r="BX143">
        <f t="shared" si="182"/>
        <v>606.96637170909094</v>
      </c>
      <c r="BY143">
        <f t="shared" si="183"/>
        <v>591.77833824761899</v>
      </c>
      <c r="BZ143">
        <f t="shared" si="184"/>
        <v>660</v>
      </c>
      <c r="CA143">
        <f t="shared" si="185"/>
        <v>520.5</v>
      </c>
      <c r="CB143">
        <f t="shared" si="186"/>
        <v>621.95334433333335</v>
      </c>
      <c r="CC143">
        <f t="shared" si="187"/>
        <v>619.71583936666673</v>
      </c>
      <c r="CD143">
        <f t="shared" si="188"/>
        <v>578.4271151553969</v>
      </c>
      <c r="CE143">
        <f t="shared" si="189"/>
        <v>578.78025068041381</v>
      </c>
      <c r="CF143">
        <f t="shared" si="190"/>
        <v>619.15002400000003</v>
      </c>
      <c r="CG143">
        <f t="shared" si="191"/>
        <v>634.79998799999998</v>
      </c>
      <c r="CH143">
        <f t="shared" si="192"/>
        <v>610</v>
      </c>
    </row>
    <row r="144" spans="1:86">
      <c r="A144" s="1">
        <v>39657</v>
      </c>
      <c r="B144">
        <v>615</v>
      </c>
      <c r="C144">
        <v>624</v>
      </c>
      <c r="D144">
        <v>608.09997599999997</v>
      </c>
      <c r="E144">
        <v>610.65002400000003</v>
      </c>
      <c r="F144">
        <v>645262</v>
      </c>
      <c r="G144">
        <f t="shared" si="206"/>
        <v>-438287.58630401618</v>
      </c>
      <c r="H144">
        <f t="shared" si="154"/>
        <v>-3828806.6224052403</v>
      </c>
      <c r="I144">
        <f t="shared" si="207"/>
        <v>614.4375</v>
      </c>
      <c r="J144">
        <f t="shared" si="214"/>
        <v>636.82501200000002</v>
      </c>
      <c r="K144">
        <f t="shared" si="215"/>
        <v>537.82499699999994</v>
      </c>
      <c r="L144">
        <f t="shared" si="216"/>
        <v>6</v>
      </c>
      <c r="M144">
        <f t="shared" si="217"/>
        <v>10</v>
      </c>
      <c r="N144">
        <f t="shared" si="218"/>
        <v>40</v>
      </c>
      <c r="O144">
        <f t="shared" si="219"/>
        <v>0</v>
      </c>
      <c r="P144">
        <f t="shared" si="194"/>
        <v>15.90002400000003</v>
      </c>
      <c r="Q144">
        <f t="shared" si="195"/>
        <v>13.34997599999997</v>
      </c>
      <c r="R144">
        <f t="shared" si="196"/>
        <v>2.5500480000000607</v>
      </c>
      <c r="S144">
        <f t="shared" si="197"/>
        <v>15.90002400000003</v>
      </c>
      <c r="T144">
        <f t="shared" si="153"/>
        <v>32.48879981697398</v>
      </c>
      <c r="U144">
        <f t="shared" si="198"/>
        <v>-20</v>
      </c>
      <c r="V144">
        <f t="shared" si="199"/>
        <v>48.899963999999954</v>
      </c>
      <c r="W144">
        <f t="shared" si="200"/>
        <v>0</v>
      </c>
      <c r="X144">
        <f t="shared" si="201"/>
        <v>48.899963999999954</v>
      </c>
      <c r="Y144">
        <f t="shared" si="151"/>
        <v>7.8914055137210735</v>
      </c>
      <c r="Z144">
        <f t="shared" si="152"/>
        <v>11.520938859442635</v>
      </c>
      <c r="AA144">
        <f t="shared" si="148"/>
        <v>24.289618447518517</v>
      </c>
      <c r="AB144">
        <f t="shared" si="149"/>
        <v>35.461263341046681</v>
      </c>
      <c r="AC144">
        <f t="shared" si="150"/>
        <v>18.697037699058917</v>
      </c>
      <c r="AD144">
        <f t="shared" si="158"/>
        <v>19.165603208021423</v>
      </c>
      <c r="AE144">
        <f t="shared" si="211"/>
        <v>608.00001199999997</v>
      </c>
      <c r="AF144">
        <f t="shared" si="213"/>
        <v>614.52501399999994</v>
      </c>
      <c r="AG144">
        <f t="shared" si="155"/>
        <v>583.89000540000006</v>
      </c>
      <c r="AH144">
        <f t="shared" si="220"/>
        <v>600.32500600000003</v>
      </c>
      <c r="AI144">
        <f t="shared" si="221"/>
        <v>659.45882753117485</v>
      </c>
      <c r="AJ144">
        <f t="shared" si="222"/>
        <v>541.19118446882521</v>
      </c>
      <c r="AK144">
        <f t="shared" si="223"/>
        <v>0.58730213719196844</v>
      </c>
      <c r="AL144">
        <f t="shared" si="202"/>
        <v>-0.67923972944945799</v>
      </c>
      <c r="AM144">
        <f t="shared" si="203"/>
        <v>-438287.58630401618</v>
      </c>
      <c r="AN144">
        <f t="shared" si="156"/>
        <v>-1423630.2492180248</v>
      </c>
      <c r="AO144">
        <f t="shared" si="157"/>
        <v>15747729</v>
      </c>
      <c r="AP144">
        <f t="shared" si="159"/>
        <v>-9.0402257317104245E-2</v>
      </c>
      <c r="AQ144">
        <f t="shared" si="160"/>
        <v>610.70103182915739</v>
      </c>
      <c r="AR144">
        <f t="shared" si="161"/>
        <v>597.00598670060788</v>
      </c>
      <c r="AS144">
        <f t="shared" si="162"/>
        <v>604.67705531031822</v>
      </c>
      <c r="AT144">
        <f t="shared" si="163"/>
        <v>612.21011987532017</v>
      </c>
      <c r="AU144">
        <f t="shared" si="164"/>
        <v>604.06273421674132</v>
      </c>
      <c r="AV144">
        <f t="shared" si="165"/>
        <v>622.6049817475232</v>
      </c>
      <c r="AW144">
        <f t="shared" si="166"/>
        <v>-18.542247530781879</v>
      </c>
      <c r="AX144">
        <f t="shared" si="193"/>
        <v>-29.412412020949489</v>
      </c>
      <c r="AY144">
        <f t="shared" si="167"/>
        <v>10.87016449016761</v>
      </c>
      <c r="AZ144">
        <f t="shared" si="204"/>
        <v>614.25</v>
      </c>
      <c r="BA144">
        <f t="shared" si="205"/>
        <v>396352183.5</v>
      </c>
      <c r="BB144">
        <f t="shared" si="208"/>
        <v>396352183.5</v>
      </c>
      <c r="BC144">
        <f t="shared" si="209"/>
        <v>0</v>
      </c>
      <c r="BD144">
        <f t="shared" ref="BD144:BD207" si="224">SUM(BB131:BB144)</f>
        <v>4620019760.3397141</v>
      </c>
      <c r="BE144">
        <f t="shared" ref="BE144:BE207" si="225">SUM(BC131:BC144)</f>
        <v>2708595221.9765568</v>
      </c>
      <c r="BF144">
        <f t="shared" ref="BF144:BF207" si="226">BD144/BE144</f>
        <v>1.7056885144205209</v>
      </c>
      <c r="BG144">
        <f t="shared" ref="BG144:BG207" si="227">100-(100/(1+BF144))</f>
        <v>63.040830654737405</v>
      </c>
      <c r="BH144">
        <f t="shared" si="168"/>
        <v>-13129861</v>
      </c>
      <c r="BI144">
        <f t="shared" si="169"/>
        <v>-2.9781720471843367</v>
      </c>
      <c r="BJ144">
        <f t="shared" si="210"/>
        <v>-475</v>
      </c>
      <c r="BK144">
        <f t="shared" si="170"/>
        <v>-6.1035153865814295E-3</v>
      </c>
      <c r="BL144">
        <f t="shared" si="171"/>
        <v>0.99389648461341862</v>
      </c>
      <c r="BM144">
        <f t="shared" si="172"/>
        <v>31.166260464736141</v>
      </c>
      <c r="BN144">
        <f t="shared" si="173"/>
        <v>616.04998799999998</v>
      </c>
      <c r="BO144">
        <f t="shared" si="212"/>
        <v>611.75499280000008</v>
      </c>
      <c r="BP144">
        <f t="shared" si="174"/>
        <v>635.73014299999977</v>
      </c>
      <c r="BQ144">
        <f t="shared" si="175"/>
        <v>-23.975150199999689</v>
      </c>
      <c r="BR144">
        <f t="shared" si="176"/>
        <v>61.350036000000046</v>
      </c>
      <c r="BS144">
        <f t="shared" si="177"/>
        <v>87.59997599999997</v>
      </c>
      <c r="BT144">
        <f t="shared" si="178"/>
        <v>63</v>
      </c>
      <c r="BU144">
        <f t="shared" si="179"/>
        <v>94.5</v>
      </c>
      <c r="BV144">
        <f t="shared" si="180"/>
        <v>611.4733517333334</v>
      </c>
      <c r="BW144">
        <f t="shared" si="181"/>
        <v>612.34525523809521</v>
      </c>
      <c r="BX144">
        <f t="shared" si="182"/>
        <v>609.61001178181823</v>
      </c>
      <c r="BY144">
        <f t="shared" si="183"/>
        <v>594.29881638095242</v>
      </c>
      <c r="BZ144">
        <f t="shared" si="184"/>
        <v>660</v>
      </c>
      <c r="CA144">
        <f t="shared" si="185"/>
        <v>520.5</v>
      </c>
      <c r="CB144">
        <f t="shared" si="186"/>
        <v>601.20416806666674</v>
      </c>
      <c r="CC144">
        <f t="shared" si="187"/>
        <v>620.71528927777774</v>
      </c>
      <c r="CD144">
        <f t="shared" si="188"/>
        <v>581.81360868968261</v>
      </c>
      <c r="CE144">
        <f t="shared" si="189"/>
        <v>571.0414797735865</v>
      </c>
      <c r="CF144">
        <f t="shared" si="190"/>
        <v>614.40002400000003</v>
      </c>
      <c r="CG144">
        <f t="shared" si="191"/>
        <v>623</v>
      </c>
      <c r="CH144">
        <f t="shared" si="192"/>
        <v>600.29998799999998</v>
      </c>
    </row>
    <row r="145" spans="1:86">
      <c r="A145" s="1">
        <v>39658</v>
      </c>
      <c r="B145">
        <v>602</v>
      </c>
      <c r="C145">
        <v>604</v>
      </c>
      <c r="D145">
        <v>559.20001200000002</v>
      </c>
      <c r="E145">
        <v>566.40002400000003</v>
      </c>
      <c r="F145">
        <v>687526</v>
      </c>
      <c r="G145">
        <f t="shared" si="206"/>
        <v>-466535.07248850103</v>
      </c>
      <c r="H145">
        <f t="shared" si="154"/>
        <v>-4295341.694893741</v>
      </c>
      <c r="I145">
        <f t="shared" si="207"/>
        <v>582.90000899999995</v>
      </c>
      <c r="J145">
        <f t="shared" si="214"/>
        <v>636.82501200000002</v>
      </c>
      <c r="K145">
        <f t="shared" si="215"/>
        <v>548.02499399999999</v>
      </c>
      <c r="L145">
        <f t="shared" si="216"/>
        <v>7</v>
      </c>
      <c r="M145">
        <f t="shared" si="217"/>
        <v>10</v>
      </c>
      <c r="N145">
        <f t="shared" si="218"/>
        <v>30</v>
      </c>
      <c r="O145">
        <f t="shared" si="219"/>
        <v>0</v>
      </c>
      <c r="P145">
        <f t="shared" si="194"/>
        <v>44.799987999999985</v>
      </c>
      <c r="Q145">
        <f t="shared" si="195"/>
        <v>37.59997599999997</v>
      </c>
      <c r="R145">
        <f t="shared" si="196"/>
        <v>7.2000120000000152</v>
      </c>
      <c r="S145">
        <f t="shared" si="197"/>
        <v>44.799987999999985</v>
      </c>
      <c r="T145">
        <f t="shared" si="153"/>
        <v>33.368170401475837</v>
      </c>
      <c r="U145">
        <f t="shared" si="198"/>
        <v>-9</v>
      </c>
      <c r="V145">
        <f t="shared" si="199"/>
        <v>2.2000120000000152</v>
      </c>
      <c r="W145">
        <f t="shared" si="200"/>
        <v>0</v>
      </c>
      <c r="X145">
        <f t="shared" si="201"/>
        <v>2.2000120000000152</v>
      </c>
      <c r="Y145">
        <f t="shared" si="151"/>
        <v>7.3277336913124254</v>
      </c>
      <c r="Z145">
        <f t="shared" si="152"/>
        <v>10.855158369482449</v>
      </c>
      <c r="AA145">
        <f t="shared" ref="AA145:AA208" si="228">(Y145/T145)*100</f>
        <v>21.960250152008118</v>
      </c>
      <c r="AB145">
        <f t="shared" ref="AB145:AB208" si="229">(Z145/T145)*100</f>
        <v>32.531476070987516</v>
      </c>
      <c r="AC145">
        <f t="shared" ref="AC145:AC208" si="230">(ABS(AA145-AB145)/SUM(AA145,AB145))*100</f>
        <v>19.399689919381405</v>
      </c>
      <c r="AD145">
        <f t="shared" si="158"/>
        <v>17.880316156648153</v>
      </c>
      <c r="AE145">
        <f t="shared" si="211"/>
        <v>603.72001920000002</v>
      </c>
      <c r="AF145">
        <f t="shared" si="213"/>
        <v>601.06668066666668</v>
      </c>
      <c r="AG145">
        <f t="shared" si="155"/>
        <v>583.63500660000011</v>
      </c>
      <c r="AH145">
        <f t="shared" si="220"/>
        <v>602.03500960000019</v>
      </c>
      <c r="AI145">
        <f t="shared" si="221"/>
        <v>655.92427732885119</v>
      </c>
      <c r="AJ145">
        <f t="shared" si="222"/>
        <v>548.1457418711492</v>
      </c>
      <c r="AK145">
        <f t="shared" si="223"/>
        <v>0.16936843733615939</v>
      </c>
      <c r="AL145">
        <f t="shared" si="202"/>
        <v>-0.67857080676003678</v>
      </c>
      <c r="AM145">
        <f t="shared" si="203"/>
        <v>-466535.07248850103</v>
      </c>
      <c r="AN145">
        <f t="shared" si="156"/>
        <v>-1550493.5160308455</v>
      </c>
      <c r="AO145">
        <f t="shared" si="157"/>
        <v>15836232</v>
      </c>
      <c r="AP145">
        <f t="shared" si="159"/>
        <v>-9.7907981900672167E-2</v>
      </c>
      <c r="AQ145">
        <f t="shared" si="160"/>
        <v>595.63868916724391</v>
      </c>
      <c r="AR145">
        <f t="shared" si="161"/>
        <v>594.39652365093457</v>
      </c>
      <c r="AS145">
        <f t="shared" si="162"/>
        <v>597.78718967446093</v>
      </c>
      <c r="AT145">
        <f t="shared" si="163"/>
        <v>608.08721124654141</v>
      </c>
      <c r="AU145">
        <f t="shared" si="164"/>
        <v>598.41332768423013</v>
      </c>
      <c r="AV145">
        <f t="shared" si="165"/>
        <v>618.67063470519656</v>
      </c>
      <c r="AW145">
        <f t="shared" si="166"/>
        <v>-20.257307020966437</v>
      </c>
      <c r="AX145">
        <f t="shared" si="193"/>
        <v>-27.581391020952879</v>
      </c>
      <c r="AY145">
        <f t="shared" si="167"/>
        <v>7.324083999986442</v>
      </c>
      <c r="AZ145">
        <f t="shared" si="204"/>
        <v>576.53334533333339</v>
      </c>
      <c r="BA145">
        <f t="shared" si="205"/>
        <v>396381664.78364539</v>
      </c>
      <c r="BB145">
        <f t="shared" si="208"/>
        <v>0</v>
      </c>
      <c r="BC145">
        <f t="shared" si="209"/>
        <v>396381664.78364539</v>
      </c>
      <c r="BD145">
        <f t="shared" si="224"/>
        <v>4138825722.5047092</v>
      </c>
      <c r="BE145">
        <f t="shared" si="225"/>
        <v>3104976886.7602024</v>
      </c>
      <c r="BF145">
        <f t="shared" si="226"/>
        <v>1.3329650665526358</v>
      </c>
      <c r="BG145">
        <f t="shared" si="227"/>
        <v>57.136091991395531</v>
      </c>
      <c r="BH145">
        <f t="shared" si="168"/>
        <v>-13817387</v>
      </c>
      <c r="BI145">
        <f t="shared" si="169"/>
        <v>-3.2743281941318045</v>
      </c>
      <c r="BJ145">
        <f t="shared" si="210"/>
        <v>-4525</v>
      </c>
      <c r="BK145">
        <f t="shared" si="170"/>
        <v>-7.2463765267943389E-2</v>
      </c>
      <c r="BL145">
        <f t="shared" si="171"/>
        <v>0.9275362347320566</v>
      </c>
      <c r="BM145">
        <f t="shared" si="172"/>
        <v>28.402137910296585</v>
      </c>
      <c r="BN145">
        <f t="shared" si="173"/>
        <v>581.60000600000001</v>
      </c>
      <c r="BO145">
        <f t="shared" si="212"/>
        <v>607.04999400000008</v>
      </c>
      <c r="BP145">
        <f t="shared" si="174"/>
        <v>630.89337882352925</v>
      </c>
      <c r="BQ145">
        <f t="shared" si="175"/>
        <v>-23.843384823529163</v>
      </c>
      <c r="BR145">
        <f t="shared" si="176"/>
        <v>18.15002400000003</v>
      </c>
      <c r="BS145">
        <f t="shared" si="177"/>
        <v>19.200012000000015</v>
      </c>
      <c r="BT145">
        <f t="shared" si="178"/>
        <v>49.15002400000003</v>
      </c>
      <c r="BU145">
        <f t="shared" si="179"/>
        <v>53</v>
      </c>
      <c r="BV145">
        <f t="shared" si="180"/>
        <v>597.6066890666666</v>
      </c>
      <c r="BW145">
        <f t="shared" si="181"/>
        <v>598.59525809523814</v>
      </c>
      <c r="BX145">
        <f t="shared" si="182"/>
        <v>603.44183323636378</v>
      </c>
      <c r="BY145">
        <f t="shared" si="183"/>
        <v>592.63310386666672</v>
      </c>
      <c r="BZ145">
        <f t="shared" si="184"/>
        <v>660</v>
      </c>
      <c r="CA145">
        <f t="shared" si="185"/>
        <v>540</v>
      </c>
      <c r="CB145">
        <f t="shared" si="186"/>
        <v>610.43901303999996</v>
      </c>
      <c r="CC145">
        <f t="shared" si="187"/>
        <v>601.18125350000003</v>
      </c>
      <c r="CD145">
        <f t="shared" si="188"/>
        <v>593.39913692349205</v>
      </c>
      <c r="CE145">
        <f t="shared" si="189"/>
        <v>571.35538841134621</v>
      </c>
      <c r="CF145">
        <f t="shared" si="190"/>
        <v>610.65002400000003</v>
      </c>
      <c r="CG145">
        <f t="shared" si="191"/>
        <v>624</v>
      </c>
      <c r="CH145">
        <f t="shared" si="192"/>
        <v>608.09997599999997</v>
      </c>
    </row>
    <row r="146" spans="1:86">
      <c r="A146" s="1">
        <v>39659</v>
      </c>
      <c r="B146">
        <v>557</v>
      </c>
      <c r="C146">
        <v>595</v>
      </c>
      <c r="D146">
        <v>557</v>
      </c>
      <c r="E146">
        <v>587.84997599999997</v>
      </c>
      <c r="F146">
        <v>769762</v>
      </c>
      <c r="G146">
        <f t="shared" si="206"/>
        <v>480087.43293220928</v>
      </c>
      <c r="H146">
        <f t="shared" si="154"/>
        <v>-3815254.2619615318</v>
      </c>
      <c r="I146">
        <f t="shared" si="207"/>
        <v>574.21249399999999</v>
      </c>
      <c r="J146">
        <f t="shared" si="214"/>
        <v>636.82501200000002</v>
      </c>
      <c r="K146">
        <f t="shared" si="215"/>
        <v>574.21249399999999</v>
      </c>
      <c r="L146">
        <f t="shared" si="216"/>
        <v>8</v>
      </c>
      <c r="M146">
        <f t="shared" si="217"/>
        <v>1</v>
      </c>
      <c r="N146">
        <f t="shared" si="218"/>
        <v>20</v>
      </c>
      <c r="O146">
        <f t="shared" si="219"/>
        <v>90</v>
      </c>
      <c r="P146">
        <f t="shared" si="194"/>
        <v>38</v>
      </c>
      <c r="Q146">
        <f t="shared" si="195"/>
        <v>7.1500240000000304</v>
      </c>
      <c r="R146">
        <f t="shared" si="196"/>
        <v>30.84997599999997</v>
      </c>
      <c r="S146">
        <f t="shared" si="197"/>
        <v>38</v>
      </c>
      <c r="T146">
        <f t="shared" si="153"/>
        <v>33.699015372798989</v>
      </c>
      <c r="U146">
        <f t="shared" si="198"/>
        <v>3.7999879999999848</v>
      </c>
      <c r="V146">
        <f t="shared" si="199"/>
        <v>-13</v>
      </c>
      <c r="W146">
        <f t="shared" si="200"/>
        <v>3.7999879999999848</v>
      </c>
      <c r="X146">
        <f t="shared" si="201"/>
        <v>0</v>
      </c>
      <c r="Y146">
        <f t="shared" ref="Y146:Y209" si="231">((Y145*13)+W146)/14</f>
        <v>7.0757518562186794</v>
      </c>
      <c r="Z146">
        <f t="shared" ref="Z146:Z209" si="232">((Z145*13)+X146)/14</f>
        <v>10.079789914519418</v>
      </c>
      <c r="AA146">
        <f t="shared" si="228"/>
        <v>20.996909784877722</v>
      </c>
      <c r="AB146">
        <f t="shared" si="229"/>
        <v>29.911229758527529</v>
      </c>
      <c r="AC146">
        <f t="shared" si="230"/>
        <v>17.510598606828456</v>
      </c>
      <c r="AD146">
        <f t="shared" si="158"/>
        <v>16.383095704988612</v>
      </c>
      <c r="AE146">
        <f t="shared" si="211"/>
        <v>599.6900144</v>
      </c>
      <c r="AF146">
        <f t="shared" si="213"/>
        <v>601.07501200000002</v>
      </c>
      <c r="AG146">
        <f t="shared" si="155"/>
        <v>584.06750480000005</v>
      </c>
      <c r="AH146">
        <f t="shared" si="220"/>
        <v>605.99500719999992</v>
      </c>
      <c r="AI146">
        <f t="shared" si="221"/>
        <v>648.00312570832375</v>
      </c>
      <c r="AJ146">
        <f t="shared" si="222"/>
        <v>563.98688869167609</v>
      </c>
      <c r="AK146">
        <f t="shared" si="223"/>
        <v>0.28402947044147497</v>
      </c>
      <c r="AL146">
        <f t="shared" si="202"/>
        <v>0.62368294736841945</v>
      </c>
      <c r="AM146">
        <f t="shared" si="203"/>
        <v>480087.43293220928</v>
      </c>
      <c r="AN146">
        <f t="shared" si="156"/>
        <v>-1285833.098602637</v>
      </c>
      <c r="AO146">
        <f t="shared" si="157"/>
        <v>15836614</v>
      </c>
      <c r="AP146">
        <f t="shared" si="159"/>
        <v>-8.1193688158506416E-2</v>
      </c>
      <c r="AQ146">
        <f t="shared" si="160"/>
        <v>592.99052669038099</v>
      </c>
      <c r="AR146">
        <f t="shared" si="161"/>
        <v>589.05377125041821</v>
      </c>
      <c r="AS146">
        <f t="shared" si="162"/>
        <v>595.99849121305795</v>
      </c>
      <c r="AT146">
        <f t="shared" si="163"/>
        <v>606.26586007435264</v>
      </c>
      <c r="AU146">
        <f t="shared" si="164"/>
        <v>596.82882493159559</v>
      </c>
      <c r="AV146">
        <f t="shared" si="165"/>
        <v>616.51318859583284</v>
      </c>
      <c r="AW146">
        <f t="shared" si="166"/>
        <v>-19.684363664237253</v>
      </c>
      <c r="AX146">
        <f t="shared" si="193"/>
        <v>-26.001985549609753</v>
      </c>
      <c r="AY146">
        <f t="shared" si="167"/>
        <v>6.3176218853724997</v>
      </c>
      <c r="AZ146">
        <f t="shared" si="204"/>
        <v>579.94999199999995</v>
      </c>
      <c r="BA146">
        <f t="shared" si="205"/>
        <v>446423465.74190396</v>
      </c>
      <c r="BB146">
        <f t="shared" si="208"/>
        <v>446423465.74190396</v>
      </c>
      <c r="BC146">
        <f t="shared" si="209"/>
        <v>0</v>
      </c>
      <c r="BD146">
        <f t="shared" si="224"/>
        <v>4585249188.2466135</v>
      </c>
      <c r="BE146">
        <f t="shared" si="225"/>
        <v>2704716514.5502014</v>
      </c>
      <c r="BF146">
        <f t="shared" si="226"/>
        <v>1.6952790296432036</v>
      </c>
      <c r="BG146">
        <f t="shared" si="227"/>
        <v>62.898089993584883</v>
      </c>
      <c r="BH146">
        <f t="shared" si="168"/>
        <v>-13047625</v>
      </c>
      <c r="BI146">
        <f t="shared" si="169"/>
        <v>-3.1928536207100864</v>
      </c>
      <c r="BJ146">
        <f t="shared" si="210"/>
        <v>2044.9951999999939</v>
      </c>
      <c r="BK146">
        <f t="shared" si="170"/>
        <v>3.7870676361411906E-2</v>
      </c>
      <c r="BL146">
        <f t="shared" si="171"/>
        <v>1.0378706763614118</v>
      </c>
      <c r="BM146">
        <f t="shared" si="172"/>
        <v>22.140222450762341</v>
      </c>
      <c r="BN146">
        <f t="shared" si="173"/>
        <v>576</v>
      </c>
      <c r="BO146">
        <f t="shared" si="212"/>
        <v>601.53999640000006</v>
      </c>
      <c r="BP146">
        <f t="shared" si="174"/>
        <v>626.52573176470571</v>
      </c>
      <c r="BQ146">
        <f t="shared" si="175"/>
        <v>-24.985735364705647</v>
      </c>
      <c r="BR146">
        <f t="shared" si="176"/>
        <v>-11.450012000000015</v>
      </c>
      <c r="BS146">
        <f t="shared" si="177"/>
        <v>1</v>
      </c>
      <c r="BT146">
        <f t="shared" si="178"/>
        <v>-7.7000120000000152</v>
      </c>
      <c r="BU146">
        <f t="shared" si="179"/>
        <v>-3</v>
      </c>
      <c r="BV146">
        <f t="shared" si="180"/>
        <v>592.31667466666659</v>
      </c>
      <c r="BW146">
        <f t="shared" si="181"/>
        <v>594.81905676190479</v>
      </c>
      <c r="BX146">
        <f t="shared" si="182"/>
        <v>600.86273621818191</v>
      </c>
      <c r="BY146">
        <f t="shared" si="183"/>
        <v>593.03452952380962</v>
      </c>
      <c r="BZ146">
        <f t="shared" si="184"/>
        <v>660</v>
      </c>
      <c r="CA146">
        <f t="shared" si="185"/>
        <v>556</v>
      </c>
      <c r="CB146">
        <f t="shared" si="186"/>
        <v>610.59968874666674</v>
      </c>
      <c r="CC146">
        <f t="shared" si="187"/>
        <v>608.87834620000001</v>
      </c>
      <c r="CD146">
        <f t="shared" si="188"/>
        <v>611.03888729301593</v>
      </c>
      <c r="CE146">
        <f t="shared" si="189"/>
        <v>569.23982767446853</v>
      </c>
      <c r="CF146">
        <f t="shared" si="190"/>
        <v>566.40002400000003</v>
      </c>
      <c r="CG146">
        <f t="shared" si="191"/>
        <v>604</v>
      </c>
      <c r="CH146">
        <f t="shared" si="192"/>
        <v>559.20001200000002</v>
      </c>
    </row>
    <row r="147" spans="1:86">
      <c r="A147" s="1">
        <v>39660</v>
      </c>
      <c r="B147">
        <v>592</v>
      </c>
      <c r="C147">
        <v>598.79998799999998</v>
      </c>
      <c r="D147">
        <v>570</v>
      </c>
      <c r="E147">
        <v>575.65002400000003</v>
      </c>
      <c r="F147">
        <v>1262228</v>
      </c>
      <c r="G147">
        <f t="shared" si="206"/>
        <v>-766976.50937632041</v>
      </c>
      <c r="H147">
        <f t="shared" si="154"/>
        <v>-4582230.7713378519</v>
      </c>
      <c r="I147">
        <f t="shared" si="207"/>
        <v>584.11250300000006</v>
      </c>
      <c r="J147">
        <f t="shared" si="214"/>
        <v>636.82501200000002</v>
      </c>
      <c r="K147">
        <f t="shared" si="215"/>
        <v>574.21249399999999</v>
      </c>
      <c r="L147">
        <f t="shared" si="216"/>
        <v>9</v>
      </c>
      <c r="M147">
        <f t="shared" si="217"/>
        <v>2</v>
      </c>
      <c r="N147">
        <f t="shared" si="218"/>
        <v>10</v>
      </c>
      <c r="O147">
        <f t="shared" si="219"/>
        <v>80</v>
      </c>
      <c r="P147">
        <f t="shared" si="194"/>
        <v>28.799987999999985</v>
      </c>
      <c r="Q147">
        <f t="shared" si="195"/>
        <v>23.149963999999954</v>
      </c>
      <c r="R147">
        <f t="shared" si="196"/>
        <v>5.6500240000000304</v>
      </c>
      <c r="S147">
        <f t="shared" si="197"/>
        <v>28.799987999999985</v>
      </c>
      <c r="T147">
        <f t="shared" ref="T147:T210" si="233">((T146*13)+S147)/14</f>
        <v>33.349084846170491</v>
      </c>
      <c r="U147">
        <f t="shared" si="198"/>
        <v>-28.899963999999954</v>
      </c>
      <c r="V147">
        <f t="shared" si="199"/>
        <v>17</v>
      </c>
      <c r="W147">
        <f t="shared" si="200"/>
        <v>0</v>
      </c>
      <c r="X147">
        <f t="shared" si="201"/>
        <v>17</v>
      </c>
      <c r="Y147">
        <f t="shared" si="231"/>
        <v>6.5703410093459169</v>
      </c>
      <c r="Z147">
        <f t="shared" si="232"/>
        <v>10.574090634910888</v>
      </c>
      <c r="AA147">
        <f t="shared" si="228"/>
        <v>19.701713074445568</v>
      </c>
      <c r="AB147">
        <f t="shared" si="229"/>
        <v>31.707288771749077</v>
      </c>
      <c r="AC147">
        <f t="shared" si="230"/>
        <v>23.353061265849451</v>
      </c>
      <c r="AD147">
        <f t="shared" si="158"/>
        <v>15.573079986125736</v>
      </c>
      <c r="AE147">
        <f t="shared" si="211"/>
        <v>590.99001440000006</v>
      </c>
      <c r="AF147">
        <f t="shared" si="213"/>
        <v>595.68334933333335</v>
      </c>
      <c r="AG147">
        <f t="shared" si="155"/>
        <v>585.42750539999997</v>
      </c>
      <c r="AH147">
        <f t="shared" si="220"/>
        <v>603.63001080000015</v>
      </c>
      <c r="AI147">
        <f t="shared" si="221"/>
        <v>649.37612624217286</v>
      </c>
      <c r="AJ147">
        <f t="shared" si="222"/>
        <v>557.88389535782744</v>
      </c>
      <c r="AK147">
        <f t="shared" si="223"/>
        <v>0.19418182801368794</v>
      </c>
      <c r="AL147">
        <f t="shared" si="202"/>
        <v>-0.60763705873766105</v>
      </c>
      <c r="AM147">
        <f t="shared" si="203"/>
        <v>-766976.50937632041</v>
      </c>
      <c r="AN147">
        <f t="shared" si="156"/>
        <v>-1577117.8611767637</v>
      </c>
      <c r="AO147">
        <f t="shared" si="157"/>
        <v>16502920</v>
      </c>
      <c r="AP147">
        <f t="shared" si="159"/>
        <v>-9.5565988393373033E-2</v>
      </c>
      <c r="AQ147">
        <f t="shared" si="160"/>
        <v>587.09475577565149</v>
      </c>
      <c r="AR147">
        <f t="shared" si="161"/>
        <v>581.38620328404897</v>
      </c>
      <c r="AS147">
        <f t="shared" si="162"/>
        <v>592.33576711470755</v>
      </c>
      <c r="AT147">
        <f t="shared" si="163"/>
        <v>603.5104348276609</v>
      </c>
      <c r="AU147">
        <f t="shared" si="164"/>
        <v>593.65200479185626</v>
      </c>
      <c r="AV147">
        <f t="shared" si="165"/>
        <v>613.65276707412454</v>
      </c>
      <c r="AW147">
        <f t="shared" si="166"/>
        <v>-20.000762282268283</v>
      </c>
      <c r="AX147">
        <f t="shared" si="193"/>
        <v>-24.80174089614146</v>
      </c>
      <c r="AY147">
        <f t="shared" si="167"/>
        <v>4.8009786138731769</v>
      </c>
      <c r="AZ147">
        <f t="shared" si="204"/>
        <v>581.48333733333334</v>
      </c>
      <c r="BA147">
        <f t="shared" si="205"/>
        <v>733964549.91557872</v>
      </c>
      <c r="BB147">
        <f t="shared" si="208"/>
        <v>733964549.91557872</v>
      </c>
      <c r="BC147">
        <f t="shared" si="209"/>
        <v>0</v>
      </c>
      <c r="BD147">
        <f t="shared" si="224"/>
        <v>5319213738.1621923</v>
      </c>
      <c r="BE147">
        <f t="shared" si="225"/>
        <v>2504748163.8856974</v>
      </c>
      <c r="BF147">
        <f t="shared" si="226"/>
        <v>2.1236521159517783</v>
      </c>
      <c r="BG147">
        <f t="shared" si="227"/>
        <v>67.986191711515232</v>
      </c>
      <c r="BH147">
        <f t="shared" si="168"/>
        <v>-14309853</v>
      </c>
      <c r="BI147">
        <f t="shared" si="169"/>
        <v>-3.259296357063822</v>
      </c>
      <c r="BJ147">
        <f t="shared" si="210"/>
        <v>-1319.9951999999939</v>
      </c>
      <c r="BK147">
        <f t="shared" si="170"/>
        <v>-2.0753512797625665E-2</v>
      </c>
      <c r="BL147">
        <f t="shared" si="171"/>
        <v>0.97924648720237428</v>
      </c>
      <c r="BM147">
        <f t="shared" si="172"/>
        <v>24.110319817044381</v>
      </c>
      <c r="BN147">
        <f t="shared" si="173"/>
        <v>584.39999399999999</v>
      </c>
      <c r="BO147">
        <f t="shared" si="212"/>
        <v>593.93999640000004</v>
      </c>
      <c r="BP147">
        <f t="shared" si="174"/>
        <v>622.2419084117646</v>
      </c>
      <c r="BQ147">
        <f t="shared" si="175"/>
        <v>-28.301912011764557</v>
      </c>
      <c r="BR147">
        <f t="shared" si="176"/>
        <v>-43.59997599999997</v>
      </c>
      <c r="BS147">
        <f t="shared" si="177"/>
        <v>-18.34997599999997</v>
      </c>
      <c r="BT147">
        <f t="shared" si="178"/>
        <v>-24.200012000000015</v>
      </c>
      <c r="BU147">
        <f t="shared" si="179"/>
        <v>-13</v>
      </c>
      <c r="BV147">
        <f t="shared" si="180"/>
        <v>584.3033445333333</v>
      </c>
      <c r="BW147">
        <f t="shared" si="181"/>
        <v>587.55477447619057</v>
      </c>
      <c r="BX147">
        <f t="shared" si="182"/>
        <v>595.34546654545454</v>
      </c>
      <c r="BY147">
        <f t="shared" si="183"/>
        <v>592.23286468571439</v>
      </c>
      <c r="BZ147">
        <f t="shared" si="184"/>
        <v>660</v>
      </c>
      <c r="CA147">
        <f t="shared" si="185"/>
        <v>557</v>
      </c>
      <c r="CB147">
        <f t="shared" si="186"/>
        <v>601.97801967999999</v>
      </c>
      <c r="CC147">
        <f t="shared" si="187"/>
        <v>608.11363217777784</v>
      </c>
      <c r="CD147">
        <f t="shared" si="188"/>
        <v>615.29639707222236</v>
      </c>
      <c r="CE147">
        <f t="shared" si="189"/>
        <v>573.33499811690535</v>
      </c>
      <c r="CF147">
        <f t="shared" si="190"/>
        <v>587.84997599999997</v>
      </c>
      <c r="CG147">
        <f t="shared" si="191"/>
        <v>595</v>
      </c>
      <c r="CH147">
        <f t="shared" si="192"/>
        <v>557</v>
      </c>
    </row>
    <row r="148" spans="1:86">
      <c r="A148" s="1">
        <v>39661</v>
      </c>
      <c r="B148">
        <v>564.90002400000003</v>
      </c>
      <c r="C148">
        <v>569.90002400000003</v>
      </c>
      <c r="D148">
        <v>553</v>
      </c>
      <c r="E148">
        <v>562.15002400000003</v>
      </c>
      <c r="F148">
        <v>1437459</v>
      </c>
      <c r="G148">
        <f t="shared" si="206"/>
        <v>119081.31603931687</v>
      </c>
      <c r="H148">
        <f t="shared" si="154"/>
        <v>-4463149.4552985346</v>
      </c>
      <c r="I148">
        <f t="shared" si="207"/>
        <v>562.48751800000002</v>
      </c>
      <c r="J148">
        <f t="shared" si="214"/>
        <v>636.82501200000002</v>
      </c>
      <c r="K148">
        <f t="shared" si="215"/>
        <v>562.48751800000002</v>
      </c>
      <c r="L148">
        <f t="shared" si="216"/>
        <v>10</v>
      </c>
      <c r="M148">
        <f t="shared" si="217"/>
        <v>1</v>
      </c>
      <c r="N148">
        <f t="shared" si="218"/>
        <v>0</v>
      </c>
      <c r="O148">
        <f t="shared" si="219"/>
        <v>90</v>
      </c>
      <c r="P148">
        <f t="shared" si="194"/>
        <v>16.90002400000003</v>
      </c>
      <c r="Q148">
        <f t="shared" si="195"/>
        <v>7.75</v>
      </c>
      <c r="R148">
        <f t="shared" si="196"/>
        <v>9.1500240000000304</v>
      </c>
      <c r="S148">
        <f t="shared" si="197"/>
        <v>16.90002400000003</v>
      </c>
      <c r="T148">
        <f t="shared" si="233"/>
        <v>32.174151928586888</v>
      </c>
      <c r="U148">
        <f t="shared" si="198"/>
        <v>6.0999759999999696</v>
      </c>
      <c r="V148">
        <f t="shared" si="199"/>
        <v>-3.2999879999999848</v>
      </c>
      <c r="W148">
        <f t="shared" si="200"/>
        <v>6.0999759999999696</v>
      </c>
      <c r="X148">
        <f t="shared" si="201"/>
        <v>0</v>
      </c>
      <c r="Y148">
        <f t="shared" si="231"/>
        <v>6.5367435086783496</v>
      </c>
      <c r="Z148">
        <f t="shared" si="232"/>
        <v>9.8187984467029672</v>
      </c>
      <c r="AA148">
        <f t="shared" si="228"/>
        <v>20.316754651955325</v>
      </c>
      <c r="AB148">
        <f t="shared" si="229"/>
        <v>30.517660476324533</v>
      </c>
      <c r="AC148">
        <f t="shared" si="230"/>
        <v>20.066928671506066</v>
      </c>
      <c r="AD148">
        <f t="shared" si="158"/>
        <v>13.759873200816367</v>
      </c>
      <c r="AE148">
        <f t="shared" si="211"/>
        <v>580.54001440000002</v>
      </c>
      <c r="AF148">
        <f t="shared" si="213"/>
        <v>586.18334933333335</v>
      </c>
      <c r="AG148">
        <f t="shared" si="155"/>
        <v>586.09500720000005</v>
      </c>
      <c r="AH148">
        <f t="shared" si="220"/>
        <v>597.92001319999997</v>
      </c>
      <c r="AI148">
        <f t="shared" si="221"/>
        <v>648.44656943144525</v>
      </c>
      <c r="AJ148">
        <f t="shared" si="222"/>
        <v>547.39345696855469</v>
      </c>
      <c r="AK148">
        <f t="shared" si="223"/>
        <v>0.14602783300578054</v>
      </c>
      <c r="AL148">
        <f t="shared" si="202"/>
        <v>8.2841539159946034E-2</v>
      </c>
      <c r="AM148">
        <f t="shared" si="203"/>
        <v>119081.31603931687</v>
      </c>
      <c r="AN148">
        <f t="shared" si="156"/>
        <v>-1342290.9514833563</v>
      </c>
      <c r="AO148">
        <f t="shared" si="157"/>
        <v>17538125</v>
      </c>
      <c r="AP148">
        <f t="shared" si="159"/>
        <v>-7.6535601809392756E-2</v>
      </c>
      <c r="AQ148">
        <f t="shared" si="160"/>
        <v>578.61354697192996</v>
      </c>
      <c r="AR148">
        <f t="shared" si="161"/>
        <v>578.91063876809505</v>
      </c>
      <c r="AS148">
        <f t="shared" si="162"/>
        <v>586.90233335406015</v>
      </c>
      <c r="AT148">
        <f t="shared" si="163"/>
        <v>599.78799785317142</v>
      </c>
      <c r="AU148">
        <f t="shared" si="164"/>
        <v>588.92670767307777</v>
      </c>
      <c r="AV148">
        <f t="shared" si="165"/>
        <v>610.04757505893588</v>
      </c>
      <c r="AW148">
        <f t="shared" si="166"/>
        <v>-21.120867385858105</v>
      </c>
      <c r="AX148">
        <f t="shared" si="193"/>
        <v>-24.065566194084788</v>
      </c>
      <c r="AY148">
        <f t="shared" si="167"/>
        <v>2.9446988082266827</v>
      </c>
      <c r="AZ148">
        <f t="shared" si="204"/>
        <v>561.68334933333335</v>
      </c>
      <c r="BA148">
        <f t="shared" si="205"/>
        <v>807396785.64934409</v>
      </c>
      <c r="BB148">
        <f t="shared" si="208"/>
        <v>0</v>
      </c>
      <c r="BC148">
        <f t="shared" si="209"/>
        <v>807396785.64934409</v>
      </c>
      <c r="BD148">
        <f t="shared" si="224"/>
        <v>5060574543.0737085</v>
      </c>
      <c r="BE148">
        <f t="shared" si="225"/>
        <v>3312144949.5350413</v>
      </c>
      <c r="BF148">
        <f t="shared" si="226"/>
        <v>1.5278843831348963</v>
      </c>
      <c r="BG148">
        <f t="shared" si="227"/>
        <v>60.441228773292494</v>
      </c>
      <c r="BH148">
        <f t="shared" si="168"/>
        <v>-15747312</v>
      </c>
      <c r="BI148">
        <f t="shared" si="169"/>
        <v>-3.4621672553681817</v>
      </c>
      <c r="BJ148">
        <f t="shared" si="210"/>
        <v>-1450</v>
      </c>
      <c r="BK148">
        <f t="shared" si="170"/>
        <v>-2.3451749217680912E-2</v>
      </c>
      <c r="BL148">
        <f t="shared" si="171"/>
        <v>0.9765482507823191</v>
      </c>
      <c r="BM148">
        <f t="shared" si="172"/>
        <v>26.629833335989744</v>
      </c>
      <c r="BN148">
        <f t="shared" si="173"/>
        <v>561.45001200000002</v>
      </c>
      <c r="BO148">
        <f t="shared" si="212"/>
        <v>583.9</v>
      </c>
      <c r="BP148">
        <f t="shared" si="174"/>
        <v>617.44117382352943</v>
      </c>
      <c r="BQ148">
        <f t="shared" si="175"/>
        <v>-33.541173823529448</v>
      </c>
      <c r="BR148">
        <f t="shared" si="176"/>
        <v>-85</v>
      </c>
      <c r="BS148">
        <f t="shared" si="177"/>
        <v>-62</v>
      </c>
      <c r="BT148">
        <f t="shared" si="178"/>
        <v>-90.09997599999997</v>
      </c>
      <c r="BU148">
        <f t="shared" si="179"/>
        <v>-60.25</v>
      </c>
      <c r="BV148">
        <f t="shared" si="180"/>
        <v>574.6900144</v>
      </c>
      <c r="BW148">
        <f t="shared" si="181"/>
        <v>577.97382438095235</v>
      </c>
      <c r="BX148">
        <f t="shared" si="182"/>
        <v>587.80365076363637</v>
      </c>
      <c r="BY148">
        <f t="shared" si="183"/>
        <v>590.01596169523816</v>
      </c>
      <c r="BZ148">
        <f t="shared" si="184"/>
        <v>660</v>
      </c>
      <c r="CA148">
        <f t="shared" si="185"/>
        <v>553</v>
      </c>
      <c r="CB148">
        <f t="shared" si="186"/>
        <v>590.63051647999998</v>
      </c>
      <c r="CC148">
        <f t="shared" si="187"/>
        <v>599.34557462222222</v>
      </c>
      <c r="CD148">
        <f t="shared" si="188"/>
        <v>613.69312312396812</v>
      </c>
      <c r="CE148">
        <f t="shared" si="189"/>
        <v>578.60402208592564</v>
      </c>
      <c r="CF148">
        <f t="shared" si="190"/>
        <v>575.65002400000003</v>
      </c>
      <c r="CG148">
        <f t="shared" si="191"/>
        <v>598.79998799999998</v>
      </c>
      <c r="CH148">
        <f t="shared" si="192"/>
        <v>570</v>
      </c>
    </row>
    <row r="149" spans="1:86">
      <c r="A149" s="1">
        <v>39664</v>
      </c>
      <c r="B149">
        <v>562.15002400000003</v>
      </c>
      <c r="C149">
        <v>576</v>
      </c>
      <c r="D149">
        <v>556.29998799999998</v>
      </c>
      <c r="E149">
        <v>572.70001200000002</v>
      </c>
      <c r="F149">
        <v>519499</v>
      </c>
      <c r="G149">
        <f t="shared" si="206"/>
        <v>345454.38865539868</v>
      </c>
      <c r="H149">
        <f t="shared" ref="H149:H212" si="234">SUM(H148,G149)</f>
        <v>-4117695.0666431361</v>
      </c>
      <c r="I149">
        <f t="shared" si="207"/>
        <v>566.78750600000001</v>
      </c>
      <c r="J149">
        <f t="shared" si="214"/>
        <v>618.48750300000006</v>
      </c>
      <c r="K149">
        <f t="shared" si="215"/>
        <v>562.48751800000002</v>
      </c>
      <c r="L149">
        <f t="shared" si="216"/>
        <v>8</v>
      </c>
      <c r="M149">
        <f t="shared" si="217"/>
        <v>2</v>
      </c>
      <c r="N149">
        <f t="shared" si="218"/>
        <v>20</v>
      </c>
      <c r="O149">
        <f t="shared" si="219"/>
        <v>80</v>
      </c>
      <c r="P149">
        <f t="shared" si="194"/>
        <v>19.700012000000015</v>
      </c>
      <c r="Q149">
        <f t="shared" si="195"/>
        <v>3.2999879999999848</v>
      </c>
      <c r="R149">
        <f t="shared" si="196"/>
        <v>16.40002400000003</v>
      </c>
      <c r="S149">
        <f t="shared" si="197"/>
        <v>19.700012000000015</v>
      </c>
      <c r="T149">
        <f t="shared" si="233"/>
        <v>31.283141933687826</v>
      </c>
      <c r="U149">
        <f t="shared" si="198"/>
        <v>47</v>
      </c>
      <c r="V149">
        <f t="shared" si="199"/>
        <v>-15.799987999999985</v>
      </c>
      <c r="W149">
        <f t="shared" si="200"/>
        <v>47</v>
      </c>
      <c r="X149">
        <f t="shared" si="201"/>
        <v>0</v>
      </c>
      <c r="Y149">
        <f t="shared" si="231"/>
        <v>9.4269761152013256</v>
      </c>
      <c r="Z149">
        <f t="shared" si="232"/>
        <v>9.1174557005098986</v>
      </c>
      <c r="AA149">
        <f t="shared" si="228"/>
        <v>30.134364812793031</v>
      </c>
      <c r="AB149">
        <f t="shared" si="229"/>
        <v>29.14494880289374</v>
      </c>
      <c r="AC149">
        <f t="shared" si="230"/>
        <v>1.6690746730196055</v>
      </c>
      <c r="AD149">
        <f t="shared" si="158"/>
        <v>10.63253398704367</v>
      </c>
      <c r="AE149">
        <f t="shared" si="211"/>
        <v>572.95001200000002</v>
      </c>
      <c r="AF149">
        <f t="shared" si="213"/>
        <v>579.23334733333331</v>
      </c>
      <c r="AG149">
        <f t="shared" si="155"/>
        <v>586.0725066</v>
      </c>
      <c r="AH149">
        <f t="shared" si="220"/>
        <v>590.47501200000011</v>
      </c>
      <c r="AI149">
        <f t="shared" si="221"/>
        <v>630.67703324272873</v>
      </c>
      <c r="AJ149">
        <f t="shared" si="222"/>
        <v>550.27299075727149</v>
      </c>
      <c r="AK149">
        <f t="shared" si="223"/>
        <v>0.27892902582335866</v>
      </c>
      <c r="AL149">
        <f t="shared" si="202"/>
        <v>0.66497604163896118</v>
      </c>
      <c r="AM149">
        <f t="shared" si="203"/>
        <v>345454.38865539868</v>
      </c>
      <c r="AN149">
        <f t="shared" si="156"/>
        <v>-1046271.429957127</v>
      </c>
      <c r="AO149">
        <f t="shared" si="157"/>
        <v>17478723</v>
      </c>
      <c r="AP149">
        <f t="shared" si="159"/>
        <v>-5.9859718010127343E-2</v>
      </c>
      <c r="AQ149">
        <f t="shared" si="160"/>
        <v>576.60294508147376</v>
      </c>
      <c r="AR149">
        <f t="shared" si="161"/>
        <v>588.91110671918796</v>
      </c>
      <c r="AS149">
        <f t="shared" si="162"/>
        <v>584.34591551032929</v>
      </c>
      <c r="AT149">
        <f t="shared" si="163"/>
        <v>597.35007912638594</v>
      </c>
      <c r="AU149">
        <f t="shared" si="164"/>
        <v>586.49270332211609</v>
      </c>
      <c r="AV149">
        <f t="shared" si="165"/>
        <v>607.43324564481031</v>
      </c>
      <c r="AW149">
        <f t="shared" si="166"/>
        <v>-20.940542322694228</v>
      </c>
      <c r="AX149">
        <f t="shared" si="193"/>
        <v>-23.440561419806677</v>
      </c>
      <c r="AY149">
        <f t="shared" si="167"/>
        <v>2.5000190971124496</v>
      </c>
      <c r="AZ149">
        <f t="shared" si="204"/>
        <v>568.33333333333337</v>
      </c>
      <c r="BA149">
        <f t="shared" si="205"/>
        <v>295248598.33333337</v>
      </c>
      <c r="BB149">
        <f t="shared" si="208"/>
        <v>295248598.33333337</v>
      </c>
      <c r="BC149">
        <f t="shared" si="209"/>
        <v>0</v>
      </c>
      <c r="BD149">
        <f t="shared" si="224"/>
        <v>5355823141.4070415</v>
      </c>
      <c r="BE149">
        <f t="shared" si="225"/>
        <v>3202560626.3414016</v>
      </c>
      <c r="BF149">
        <f t="shared" si="226"/>
        <v>1.6723565191412231</v>
      </c>
      <c r="BG149">
        <f t="shared" si="227"/>
        <v>62.579843189435081</v>
      </c>
      <c r="BH149">
        <f t="shared" si="168"/>
        <v>-15227813</v>
      </c>
      <c r="BI149">
        <f t="shared" si="169"/>
        <v>-3.4473816625669138</v>
      </c>
      <c r="BJ149">
        <f t="shared" si="210"/>
        <v>954.99879999999848</v>
      </c>
      <c r="BK149">
        <f t="shared" si="170"/>
        <v>1.8767210797094949E-2</v>
      </c>
      <c r="BL149">
        <f t="shared" si="171"/>
        <v>1.0187672107970949</v>
      </c>
      <c r="BM149">
        <f t="shared" si="172"/>
        <v>21.188325611581799</v>
      </c>
      <c r="BN149">
        <f t="shared" si="173"/>
        <v>566.14999399999999</v>
      </c>
      <c r="BO149">
        <f t="shared" si="212"/>
        <v>573.9200012</v>
      </c>
      <c r="BP149">
        <f t="shared" si="174"/>
        <v>612.33087970588247</v>
      </c>
      <c r="BQ149">
        <f t="shared" si="175"/>
        <v>-38.410878505882465</v>
      </c>
      <c r="BR149">
        <f t="shared" si="176"/>
        <v>-15.09997599999997</v>
      </c>
      <c r="BS149">
        <f t="shared" si="177"/>
        <v>-28.700012000000015</v>
      </c>
      <c r="BT149">
        <f t="shared" si="178"/>
        <v>-49.25</v>
      </c>
      <c r="BU149">
        <f t="shared" si="179"/>
        <v>-63.09997599999997</v>
      </c>
      <c r="BV149">
        <f t="shared" si="180"/>
        <v>572.07668026666659</v>
      </c>
      <c r="BW149">
        <f t="shared" si="181"/>
        <v>574.12144228571435</v>
      </c>
      <c r="BX149">
        <f t="shared" si="182"/>
        <v>583.21819600000003</v>
      </c>
      <c r="BY149">
        <f t="shared" si="183"/>
        <v>588.74024786666666</v>
      </c>
      <c r="BZ149">
        <f t="shared" si="184"/>
        <v>634.79998799999998</v>
      </c>
      <c r="CA149">
        <f t="shared" si="185"/>
        <v>553</v>
      </c>
      <c r="CB149">
        <f t="shared" si="186"/>
        <v>573.22417786666665</v>
      </c>
      <c r="CC149">
        <f t="shared" si="187"/>
        <v>588.73098828888885</v>
      </c>
      <c r="CD149">
        <f t="shared" si="188"/>
        <v>598.54286354999999</v>
      </c>
      <c r="CE149">
        <f t="shared" si="189"/>
        <v>579.50885095099795</v>
      </c>
      <c r="CF149">
        <f t="shared" si="190"/>
        <v>562.15002400000003</v>
      </c>
      <c r="CG149">
        <f t="shared" si="191"/>
        <v>569.90002400000003</v>
      </c>
      <c r="CH149">
        <f t="shared" si="192"/>
        <v>553</v>
      </c>
    </row>
    <row r="150" spans="1:86">
      <c r="A150" s="1">
        <v>39665</v>
      </c>
      <c r="B150">
        <v>576</v>
      </c>
      <c r="C150">
        <v>623</v>
      </c>
      <c r="D150">
        <v>572.09997599999997</v>
      </c>
      <c r="E150">
        <v>614</v>
      </c>
      <c r="F150">
        <v>1055990</v>
      </c>
      <c r="G150">
        <f t="shared" si="206"/>
        <v>682555.59847594588</v>
      </c>
      <c r="H150">
        <f t="shared" si="234"/>
        <v>-3435139.4681671904</v>
      </c>
      <c r="I150">
        <f t="shared" si="207"/>
        <v>596.27499399999999</v>
      </c>
      <c r="J150">
        <f t="shared" si="214"/>
        <v>618.48750300000006</v>
      </c>
      <c r="K150">
        <f t="shared" si="215"/>
        <v>562.48751800000002</v>
      </c>
      <c r="L150">
        <f t="shared" si="216"/>
        <v>9</v>
      </c>
      <c r="M150">
        <f t="shared" si="217"/>
        <v>3</v>
      </c>
      <c r="N150">
        <f t="shared" si="218"/>
        <v>10</v>
      </c>
      <c r="O150">
        <f t="shared" si="219"/>
        <v>70</v>
      </c>
      <c r="P150">
        <f t="shared" si="194"/>
        <v>50.90002400000003</v>
      </c>
      <c r="Q150">
        <f t="shared" si="195"/>
        <v>9</v>
      </c>
      <c r="R150">
        <f t="shared" si="196"/>
        <v>41.90002400000003</v>
      </c>
      <c r="S150">
        <f t="shared" si="197"/>
        <v>50.90002400000003</v>
      </c>
      <c r="T150">
        <f t="shared" si="233"/>
        <v>32.68434779556727</v>
      </c>
      <c r="U150">
        <f t="shared" si="198"/>
        <v>51.90002400000003</v>
      </c>
      <c r="V150">
        <f t="shared" si="199"/>
        <v>-54.90002400000003</v>
      </c>
      <c r="W150">
        <f t="shared" si="200"/>
        <v>51.90002400000003</v>
      </c>
      <c r="X150">
        <f t="shared" si="201"/>
        <v>0</v>
      </c>
      <c r="Y150">
        <f t="shared" si="231"/>
        <v>12.460765249829803</v>
      </c>
      <c r="Z150">
        <f t="shared" si="232"/>
        <v>8.4662088647591922</v>
      </c>
      <c r="AA150">
        <f t="shared" si="228"/>
        <v>38.124564478902535</v>
      </c>
      <c r="AB150">
        <f t="shared" si="229"/>
        <v>25.902945708793979</v>
      </c>
      <c r="AC150">
        <f t="shared" si="230"/>
        <v>19.088074382840915</v>
      </c>
      <c r="AD150">
        <f t="shared" si="158"/>
        <v>10.698060133536414</v>
      </c>
      <c r="AE150">
        <f t="shared" si="211"/>
        <v>582.47000719999994</v>
      </c>
      <c r="AF150">
        <f t="shared" si="213"/>
        <v>579.79167666666672</v>
      </c>
      <c r="AG150">
        <f t="shared" ref="AG150:AG213" si="235">AVERAGE(E131:E150)</f>
        <v>588.31250599999998</v>
      </c>
      <c r="AH150">
        <f t="shared" si="220"/>
        <v>593.09501320000004</v>
      </c>
      <c r="AI150">
        <f t="shared" si="221"/>
        <v>635.60680697124667</v>
      </c>
      <c r="AJ150">
        <f t="shared" si="222"/>
        <v>550.58321942875341</v>
      </c>
      <c r="AK150">
        <f t="shared" si="223"/>
        <v>0.74587279135395246</v>
      </c>
      <c r="AL150">
        <f t="shared" si="202"/>
        <v>0.64636558913999742</v>
      </c>
      <c r="AM150">
        <f t="shared" si="203"/>
        <v>682555.59847594588</v>
      </c>
      <c r="AN150">
        <f t="shared" ref="AN150:AN213" si="236">SUM(AM131:AM150)</f>
        <v>-701082.30823971657</v>
      </c>
      <c r="AO150">
        <f t="shared" ref="AO150:AO213" si="237">SUM(F131:F150)</f>
        <v>17987841</v>
      </c>
      <c r="AP150">
        <f t="shared" si="159"/>
        <v>-3.8975344969955902E-2</v>
      </c>
      <c r="AQ150">
        <f t="shared" si="160"/>
        <v>589.31794375377274</v>
      </c>
      <c r="AR150">
        <f t="shared" si="161"/>
        <v>606.80594472421944</v>
      </c>
      <c r="AS150">
        <f t="shared" si="162"/>
        <v>589.68365071847006</v>
      </c>
      <c r="AT150">
        <f t="shared" si="163"/>
        <v>598.84857200501119</v>
      </c>
      <c r="AU150">
        <f t="shared" si="164"/>
        <v>590.61879782379867</v>
      </c>
      <c r="AV150">
        <f t="shared" si="165"/>
        <v>607.89291844967363</v>
      </c>
      <c r="AW150">
        <f t="shared" si="166"/>
        <v>-17.274120625874957</v>
      </c>
      <c r="AX150">
        <f t="shared" si="193"/>
        <v>-22.207273261020333</v>
      </c>
      <c r="AY150">
        <f t="shared" si="167"/>
        <v>4.9331526351453761</v>
      </c>
      <c r="AZ150">
        <f t="shared" si="204"/>
        <v>603.03332533333332</v>
      </c>
      <c r="BA150">
        <f t="shared" si="205"/>
        <v>636797161.21874666</v>
      </c>
      <c r="BB150">
        <f t="shared" si="208"/>
        <v>636797161.21874666</v>
      </c>
      <c r="BC150">
        <f t="shared" si="209"/>
        <v>0</v>
      </c>
      <c r="BD150">
        <f t="shared" si="224"/>
        <v>5749662229.2745628</v>
      </c>
      <c r="BE150">
        <f t="shared" si="225"/>
        <v>3202560626.3414016</v>
      </c>
      <c r="BF150">
        <f t="shared" si="226"/>
        <v>1.7953328289815904</v>
      </c>
      <c r="BG150">
        <f t="shared" si="227"/>
        <v>64.226084649664955</v>
      </c>
      <c r="BH150">
        <f t="shared" si="168"/>
        <v>-14171823</v>
      </c>
      <c r="BI150">
        <f t="shared" si="169"/>
        <v>-2.8416387330073909</v>
      </c>
      <c r="BJ150">
        <f t="shared" si="210"/>
        <v>4029.9987999999985</v>
      </c>
      <c r="BK150">
        <f t="shared" si="170"/>
        <v>7.2114522672648354E-2</v>
      </c>
      <c r="BL150">
        <f t="shared" si="171"/>
        <v>1.0721145226726483</v>
      </c>
      <c r="BM150">
        <f t="shared" si="172"/>
        <v>22.405682622749275</v>
      </c>
      <c r="BN150">
        <f t="shared" si="173"/>
        <v>597.54998799999998</v>
      </c>
      <c r="BO150">
        <f t="shared" si="212"/>
        <v>577.10999759999993</v>
      </c>
      <c r="BP150">
        <f t="shared" si="174"/>
        <v>607.88970323529406</v>
      </c>
      <c r="BQ150">
        <f t="shared" si="175"/>
        <v>-30.779705635294135</v>
      </c>
      <c r="BR150">
        <f t="shared" si="176"/>
        <v>6</v>
      </c>
      <c r="BS150">
        <f t="shared" si="177"/>
        <v>-20.25</v>
      </c>
      <c r="BT150">
        <f t="shared" si="178"/>
        <v>8.25</v>
      </c>
      <c r="BU150">
        <f t="shared" si="179"/>
        <v>-25</v>
      </c>
      <c r="BV150">
        <f t="shared" si="180"/>
        <v>585.7600096000001</v>
      </c>
      <c r="BW150">
        <f t="shared" si="181"/>
        <v>584.05477161904764</v>
      </c>
      <c r="BX150">
        <f t="shared" si="182"/>
        <v>587.49546654545452</v>
      </c>
      <c r="BY150">
        <f t="shared" si="183"/>
        <v>591.40000914285724</v>
      </c>
      <c r="BZ150">
        <f t="shared" si="184"/>
        <v>634.79998799999998</v>
      </c>
      <c r="CA150">
        <f t="shared" si="185"/>
        <v>553</v>
      </c>
      <c r="CB150">
        <f t="shared" si="186"/>
        <v>580.37483337333333</v>
      </c>
      <c r="CC150">
        <f t="shared" si="187"/>
        <v>574.31876099999999</v>
      </c>
      <c r="CD150">
        <f t="shared" si="188"/>
        <v>602.76114631460325</v>
      </c>
      <c r="CE150">
        <f t="shared" si="189"/>
        <v>581.70338366976443</v>
      </c>
      <c r="CF150">
        <f t="shared" si="190"/>
        <v>572.70001200000002</v>
      </c>
      <c r="CG150">
        <f t="shared" si="191"/>
        <v>576</v>
      </c>
      <c r="CH150">
        <f t="shared" si="192"/>
        <v>556.29998799999998</v>
      </c>
    </row>
    <row r="151" spans="1:86">
      <c r="A151" s="1">
        <v>39666</v>
      </c>
      <c r="B151">
        <v>644</v>
      </c>
      <c r="C151">
        <v>674.90002400000003</v>
      </c>
      <c r="D151">
        <v>627</v>
      </c>
      <c r="E151">
        <v>651.70001200000002</v>
      </c>
      <c r="F151">
        <v>2758125</v>
      </c>
      <c r="G151">
        <f t="shared" si="206"/>
        <v>86371.303279513959</v>
      </c>
      <c r="H151">
        <f t="shared" si="234"/>
        <v>-3348768.1648876765</v>
      </c>
      <c r="I151">
        <f t="shared" si="207"/>
        <v>649.40000899999995</v>
      </c>
      <c r="J151">
        <f t="shared" si="214"/>
        <v>649.40000899999995</v>
      </c>
      <c r="K151">
        <f t="shared" si="215"/>
        <v>562.48751800000002</v>
      </c>
      <c r="L151">
        <f t="shared" si="216"/>
        <v>1</v>
      </c>
      <c r="M151">
        <f t="shared" si="217"/>
        <v>4</v>
      </c>
      <c r="N151">
        <f t="shared" si="218"/>
        <v>90</v>
      </c>
      <c r="O151">
        <f t="shared" si="219"/>
        <v>60</v>
      </c>
      <c r="P151">
        <f t="shared" si="194"/>
        <v>47.90002400000003</v>
      </c>
      <c r="Q151">
        <f t="shared" si="195"/>
        <v>23.200012000000015</v>
      </c>
      <c r="R151">
        <f t="shared" si="196"/>
        <v>24.700012000000015</v>
      </c>
      <c r="S151">
        <f t="shared" si="197"/>
        <v>47.90002400000003</v>
      </c>
      <c r="T151">
        <f t="shared" si="233"/>
        <v>33.771181810169608</v>
      </c>
      <c r="U151">
        <f t="shared" si="198"/>
        <v>5.0999759999999696</v>
      </c>
      <c r="V151">
        <f t="shared" si="199"/>
        <v>-20</v>
      </c>
      <c r="W151">
        <f t="shared" si="200"/>
        <v>5.0999759999999696</v>
      </c>
      <c r="X151">
        <f t="shared" si="201"/>
        <v>0</v>
      </c>
      <c r="Y151">
        <f t="shared" si="231"/>
        <v>11.934994589127673</v>
      </c>
      <c r="Z151">
        <f t="shared" si="232"/>
        <v>7.8614796601335355</v>
      </c>
      <c r="AA151">
        <f t="shared" si="228"/>
        <v>35.340766740753068</v>
      </c>
      <c r="AB151">
        <f t="shared" si="229"/>
        <v>23.278663164124705</v>
      </c>
      <c r="AC151">
        <f t="shared" si="230"/>
        <v>20.576971826920932</v>
      </c>
      <c r="AD151">
        <f t="shared" si="158"/>
        <v>11.536153915045867</v>
      </c>
      <c r="AE151">
        <f t="shared" si="211"/>
        <v>595.24001440000006</v>
      </c>
      <c r="AF151">
        <f t="shared" si="213"/>
        <v>594.00834133333331</v>
      </c>
      <c r="AG151">
        <f t="shared" si="235"/>
        <v>591.62500599999998</v>
      </c>
      <c r="AH151">
        <f t="shared" si="220"/>
        <v>597.46501440000009</v>
      </c>
      <c r="AI151">
        <f t="shared" si="221"/>
        <v>652.38149524894493</v>
      </c>
      <c r="AJ151">
        <f t="shared" si="222"/>
        <v>542.54853355105524</v>
      </c>
      <c r="AK151">
        <f t="shared" si="223"/>
        <v>0.99379527567671877</v>
      </c>
      <c r="AL151">
        <f t="shared" si="202"/>
        <v>3.1315224393206963E-2</v>
      </c>
      <c r="AM151">
        <f t="shared" si="203"/>
        <v>86371.303279513959</v>
      </c>
      <c r="AN151">
        <f t="shared" si="236"/>
        <v>-333053.97548586782</v>
      </c>
      <c r="AO151">
        <f t="shared" si="237"/>
        <v>19929160</v>
      </c>
      <c r="AP151">
        <f t="shared" si="159"/>
        <v>-1.6711892296808688E-2</v>
      </c>
      <c r="AQ151">
        <f t="shared" si="160"/>
        <v>610.52784695749006</v>
      </c>
      <c r="AR151">
        <f t="shared" si="161"/>
        <v>625.30075389781689</v>
      </c>
      <c r="AS151">
        <f t="shared" si="162"/>
        <v>600.84659574914542</v>
      </c>
      <c r="AT151">
        <f t="shared" si="163"/>
        <v>603.60520160456019</v>
      </c>
      <c r="AU151">
        <f t="shared" si="164"/>
        <v>599.78097995022893</v>
      </c>
      <c r="AV151">
        <f t="shared" si="165"/>
        <v>610.95941499819651</v>
      </c>
      <c r="AW151">
        <f t="shared" si="166"/>
        <v>-11.178435047967582</v>
      </c>
      <c r="AX151">
        <f t="shared" si="193"/>
        <v>-20.001505618409784</v>
      </c>
      <c r="AY151">
        <f t="shared" si="167"/>
        <v>8.8230705704422014</v>
      </c>
      <c r="AZ151">
        <f t="shared" si="204"/>
        <v>651.20001200000002</v>
      </c>
      <c r="BA151">
        <f t="shared" si="205"/>
        <v>1796091033.0975001</v>
      </c>
      <c r="BB151">
        <f t="shared" si="208"/>
        <v>1796091033.0975001</v>
      </c>
      <c r="BC151">
        <f t="shared" si="209"/>
        <v>0</v>
      </c>
      <c r="BD151">
        <f t="shared" si="224"/>
        <v>6968562014.3720646</v>
      </c>
      <c r="BE151">
        <f t="shared" si="225"/>
        <v>3202560626.3414016</v>
      </c>
      <c r="BF151">
        <f t="shared" si="226"/>
        <v>2.1759344560271243</v>
      </c>
      <c r="BG151">
        <f t="shared" si="227"/>
        <v>68.513204102740474</v>
      </c>
      <c r="BH151">
        <f t="shared" si="168"/>
        <v>-11413698</v>
      </c>
      <c r="BI151">
        <f t="shared" si="169"/>
        <v>-1.8296526370741959</v>
      </c>
      <c r="BJ151">
        <f t="shared" si="210"/>
        <v>3670.0012000000015</v>
      </c>
      <c r="BK151">
        <f t="shared" si="170"/>
        <v>6.1400671009772013E-2</v>
      </c>
      <c r="BL151">
        <f t="shared" si="171"/>
        <v>1.0614006710097721</v>
      </c>
      <c r="BM151">
        <f t="shared" si="172"/>
        <v>28.943526760613477</v>
      </c>
      <c r="BN151">
        <f t="shared" si="173"/>
        <v>650.95001200000002</v>
      </c>
      <c r="BO151">
        <f t="shared" si="212"/>
        <v>592.1</v>
      </c>
      <c r="BP151">
        <f t="shared" si="174"/>
        <v>605.03088023529415</v>
      </c>
      <c r="BQ151">
        <f t="shared" si="175"/>
        <v>-12.930880235294126</v>
      </c>
      <c r="BR151">
        <f t="shared" si="176"/>
        <v>32.549987999999985</v>
      </c>
      <c r="BS151">
        <f t="shared" si="177"/>
        <v>17</v>
      </c>
      <c r="BT151">
        <f t="shared" si="178"/>
        <v>40.100036000000046</v>
      </c>
      <c r="BU151">
        <f t="shared" si="179"/>
        <v>34</v>
      </c>
      <c r="BV151">
        <f t="shared" si="180"/>
        <v>608.83667786666661</v>
      </c>
      <c r="BW151">
        <f t="shared" si="181"/>
        <v>604.60001028571435</v>
      </c>
      <c r="BX151">
        <f t="shared" si="182"/>
        <v>598.15092087272717</v>
      </c>
      <c r="BY151">
        <f t="shared" si="183"/>
        <v>597.4369144761904</v>
      </c>
      <c r="BZ151">
        <f t="shared" si="184"/>
        <v>674.90002400000003</v>
      </c>
      <c r="CA151">
        <f t="shared" si="185"/>
        <v>553</v>
      </c>
      <c r="CB151">
        <f t="shared" si="186"/>
        <v>578.2163528133334</v>
      </c>
      <c r="CC151">
        <f t="shared" si="187"/>
        <v>582.64708469999994</v>
      </c>
      <c r="CD151">
        <f t="shared" si="188"/>
        <v>601.7097351807937</v>
      </c>
      <c r="CE151">
        <f t="shared" si="189"/>
        <v>580.36966173547455</v>
      </c>
      <c r="CF151">
        <f t="shared" si="190"/>
        <v>614</v>
      </c>
      <c r="CG151">
        <f t="shared" si="191"/>
        <v>623</v>
      </c>
      <c r="CH151">
        <f t="shared" si="192"/>
        <v>572.09997599999997</v>
      </c>
    </row>
    <row r="152" spans="1:86">
      <c r="A152" s="1">
        <v>39667</v>
      </c>
      <c r="B152">
        <v>649</v>
      </c>
      <c r="C152">
        <v>680</v>
      </c>
      <c r="D152">
        <v>647</v>
      </c>
      <c r="E152">
        <v>671.70001200000002</v>
      </c>
      <c r="F152">
        <v>1381632</v>
      </c>
      <c r="G152">
        <f t="shared" si="206"/>
        <v>686630.24118691031</v>
      </c>
      <c r="H152">
        <f t="shared" si="234"/>
        <v>-2662137.9237007662</v>
      </c>
      <c r="I152">
        <f t="shared" si="207"/>
        <v>661.92500300000006</v>
      </c>
      <c r="J152">
        <f t="shared" si="214"/>
        <v>661.92500300000006</v>
      </c>
      <c r="K152">
        <f t="shared" si="215"/>
        <v>562.48751800000002</v>
      </c>
      <c r="L152">
        <f t="shared" si="216"/>
        <v>1</v>
      </c>
      <c r="M152">
        <f t="shared" si="217"/>
        <v>5</v>
      </c>
      <c r="N152">
        <f t="shared" si="218"/>
        <v>90</v>
      </c>
      <c r="O152">
        <f t="shared" si="219"/>
        <v>50</v>
      </c>
      <c r="P152">
        <f t="shared" si="194"/>
        <v>33</v>
      </c>
      <c r="Q152">
        <f t="shared" si="195"/>
        <v>8.2999879999999848</v>
      </c>
      <c r="R152">
        <f t="shared" si="196"/>
        <v>24.700012000000015</v>
      </c>
      <c r="S152">
        <f t="shared" si="197"/>
        <v>33</v>
      </c>
      <c r="T152">
        <f t="shared" si="233"/>
        <v>33.71609739515749</v>
      </c>
      <c r="U152">
        <f t="shared" si="198"/>
        <v>4.0499879999999848</v>
      </c>
      <c r="V152">
        <f t="shared" si="199"/>
        <v>20.34997599999997</v>
      </c>
      <c r="W152">
        <f t="shared" si="200"/>
        <v>0</v>
      </c>
      <c r="X152">
        <f t="shared" si="201"/>
        <v>20.34997599999997</v>
      </c>
      <c r="Y152">
        <f t="shared" si="231"/>
        <v>11.082494975618554</v>
      </c>
      <c r="Z152">
        <f t="shared" si="232"/>
        <v>8.7535151129811375</v>
      </c>
      <c r="AA152">
        <f t="shared" si="228"/>
        <v>32.870040816794791</v>
      </c>
      <c r="AB152">
        <f t="shared" si="229"/>
        <v>25.962420888718786</v>
      </c>
      <c r="AC152">
        <f t="shared" si="230"/>
        <v>11.741170992728742</v>
      </c>
      <c r="AD152">
        <f t="shared" si="158"/>
        <v>11.963591135750976</v>
      </c>
      <c r="AE152">
        <f t="shared" si="211"/>
        <v>614.45001200000002</v>
      </c>
      <c r="AF152">
        <f t="shared" si="213"/>
        <v>607.98334733333343</v>
      </c>
      <c r="AG152">
        <f t="shared" si="235"/>
        <v>596.93250719999992</v>
      </c>
      <c r="AH152">
        <f t="shared" si="220"/>
        <v>602.72001320000004</v>
      </c>
      <c r="AI152">
        <f t="shared" si="221"/>
        <v>672.87411436456773</v>
      </c>
      <c r="AJ152">
        <f t="shared" si="222"/>
        <v>532.56591203543235</v>
      </c>
      <c r="AK152">
        <f t="shared" si="223"/>
        <v>0.99163197628451183</v>
      </c>
      <c r="AL152">
        <f t="shared" si="202"/>
        <v>0.49697042424242516</v>
      </c>
      <c r="AM152">
        <f t="shared" si="203"/>
        <v>686630.24118691031</v>
      </c>
      <c r="AN152">
        <f t="shared" si="236"/>
        <v>836014.23070104304</v>
      </c>
      <c r="AO152">
        <f t="shared" si="237"/>
        <v>20613292</v>
      </c>
      <c r="AP152">
        <f t="shared" si="159"/>
        <v>4.0557045943997838E-2</v>
      </c>
      <c r="AQ152">
        <f t="shared" si="160"/>
        <v>631.3263830719435</v>
      </c>
      <c r="AR152">
        <f t="shared" si="161"/>
        <v>640.64779587693909</v>
      </c>
      <c r="AS152">
        <f t="shared" si="162"/>
        <v>613.60021067429921</v>
      </c>
      <c r="AT152">
        <f t="shared" si="163"/>
        <v>609.73373454014973</v>
      </c>
      <c r="AU152">
        <f t="shared" si="164"/>
        <v>610.56883475769462</v>
      </c>
      <c r="AV152">
        <f t="shared" si="165"/>
        <v>615.21125678832277</v>
      </c>
      <c r="AW152">
        <f t="shared" si="166"/>
        <v>-4.6424220306281541</v>
      </c>
      <c r="AX152">
        <f t="shared" si="193"/>
        <v>-16.929688900853456</v>
      </c>
      <c r="AY152">
        <f t="shared" si="167"/>
        <v>12.287266870225302</v>
      </c>
      <c r="AZ152">
        <f t="shared" si="204"/>
        <v>666.23333733333334</v>
      </c>
      <c r="BA152">
        <f t="shared" si="205"/>
        <v>920489298.32652795</v>
      </c>
      <c r="BB152">
        <f t="shared" si="208"/>
        <v>920489298.32652795</v>
      </c>
      <c r="BC152">
        <f t="shared" si="209"/>
        <v>0</v>
      </c>
      <c r="BD152">
        <f t="shared" si="224"/>
        <v>7417604086.6794796</v>
      </c>
      <c r="BE152">
        <f t="shared" si="225"/>
        <v>3202560626.3414016</v>
      </c>
      <c r="BF152">
        <f t="shared" si="226"/>
        <v>2.3161479054194625</v>
      </c>
      <c r="BG152">
        <f t="shared" si="227"/>
        <v>69.844529601175637</v>
      </c>
      <c r="BH152">
        <f t="shared" si="168"/>
        <v>-10032066</v>
      </c>
      <c r="BI152">
        <f t="shared" si="169"/>
        <v>-0.75460615835667055</v>
      </c>
      <c r="BJ152">
        <f t="shared" si="210"/>
        <v>1900</v>
      </c>
      <c r="BK152">
        <f t="shared" si="170"/>
        <v>3.068896675116219E-2</v>
      </c>
      <c r="BL152">
        <f t="shared" si="171"/>
        <v>1.0306889667511623</v>
      </c>
      <c r="BM152">
        <f t="shared" si="172"/>
        <v>36.974457813651682</v>
      </c>
      <c r="BN152">
        <f t="shared" si="173"/>
        <v>663.5</v>
      </c>
      <c r="BO152">
        <f t="shared" si="212"/>
        <v>607.9200012</v>
      </c>
      <c r="BP152">
        <f t="shared" si="174"/>
        <v>603.060292</v>
      </c>
      <c r="BQ152">
        <f t="shared" si="175"/>
        <v>4.8597091999999975</v>
      </c>
      <c r="BR152">
        <f t="shared" si="176"/>
        <v>57.299987999999985</v>
      </c>
      <c r="BS152">
        <f t="shared" si="177"/>
        <v>46.700012000000015</v>
      </c>
      <c r="BT152">
        <f t="shared" si="178"/>
        <v>57</v>
      </c>
      <c r="BU152">
        <f t="shared" si="179"/>
        <v>39</v>
      </c>
      <c r="BV152">
        <f t="shared" si="180"/>
        <v>634.32334373333333</v>
      </c>
      <c r="BW152">
        <f t="shared" si="181"/>
        <v>626.79763047619042</v>
      </c>
      <c r="BX152">
        <f t="shared" si="182"/>
        <v>611.64819316363639</v>
      </c>
      <c r="BY152">
        <f t="shared" si="183"/>
        <v>605.06310552380944</v>
      </c>
      <c r="BZ152">
        <f t="shared" si="184"/>
        <v>680</v>
      </c>
      <c r="CA152">
        <f t="shared" si="185"/>
        <v>553</v>
      </c>
      <c r="CB152">
        <f t="shared" si="186"/>
        <v>585.4225156</v>
      </c>
      <c r="CC152">
        <f t="shared" si="187"/>
        <v>583.17751856666666</v>
      </c>
      <c r="CD152">
        <f t="shared" si="188"/>
        <v>596.60812016079376</v>
      </c>
      <c r="CE152">
        <f t="shared" si="189"/>
        <v>583.09069804816613</v>
      </c>
      <c r="CF152">
        <f t="shared" si="190"/>
        <v>651.70001200000002</v>
      </c>
      <c r="CG152">
        <f t="shared" si="191"/>
        <v>674.90002400000003</v>
      </c>
      <c r="CH152">
        <f t="shared" si="192"/>
        <v>627</v>
      </c>
    </row>
    <row r="153" spans="1:86">
      <c r="A153" s="1">
        <v>39668</v>
      </c>
      <c r="B153">
        <v>626.65002400000003</v>
      </c>
      <c r="C153">
        <v>684.04998799999998</v>
      </c>
      <c r="D153">
        <v>626.65002400000003</v>
      </c>
      <c r="E153">
        <v>679.15002400000003</v>
      </c>
      <c r="F153">
        <v>714929</v>
      </c>
      <c r="G153">
        <f t="shared" si="206"/>
        <v>592868.77144111204</v>
      </c>
      <c r="H153">
        <f t="shared" si="234"/>
        <v>-2069269.1522596541</v>
      </c>
      <c r="I153">
        <f t="shared" si="207"/>
        <v>654.12501500000008</v>
      </c>
      <c r="J153">
        <f t="shared" si="214"/>
        <v>661.92500300000006</v>
      </c>
      <c r="K153">
        <f t="shared" si="215"/>
        <v>562.48751800000002</v>
      </c>
      <c r="L153">
        <f t="shared" si="216"/>
        <v>2</v>
      </c>
      <c r="M153">
        <f t="shared" si="217"/>
        <v>6</v>
      </c>
      <c r="N153">
        <f t="shared" si="218"/>
        <v>80</v>
      </c>
      <c r="O153">
        <f t="shared" si="219"/>
        <v>40</v>
      </c>
      <c r="P153">
        <f t="shared" si="194"/>
        <v>57.399963999999954</v>
      </c>
      <c r="Q153">
        <f t="shared" si="195"/>
        <v>4.8999639999999545</v>
      </c>
      <c r="R153">
        <f t="shared" si="196"/>
        <v>52.5</v>
      </c>
      <c r="S153">
        <f t="shared" si="197"/>
        <v>57.399963999999954</v>
      </c>
      <c r="T153">
        <f t="shared" si="233"/>
        <v>35.407802152646234</v>
      </c>
      <c r="U153">
        <f t="shared" si="198"/>
        <v>41.65002400000003</v>
      </c>
      <c r="V153">
        <f t="shared" si="199"/>
        <v>-55.34997599999997</v>
      </c>
      <c r="W153">
        <f t="shared" si="200"/>
        <v>41.65002400000003</v>
      </c>
      <c r="X153">
        <f t="shared" si="201"/>
        <v>0</v>
      </c>
      <c r="Y153">
        <f t="shared" si="231"/>
        <v>13.265889905931516</v>
      </c>
      <c r="Z153">
        <f t="shared" si="232"/>
        <v>8.1282640334824841</v>
      </c>
      <c r="AA153">
        <f t="shared" si="228"/>
        <v>37.466007770663275</v>
      </c>
      <c r="AB153">
        <f t="shared" si="229"/>
        <v>22.956138306582272</v>
      </c>
      <c r="AC153">
        <f t="shared" si="230"/>
        <v>24.014157732052645</v>
      </c>
      <c r="AD153">
        <f t="shared" si="158"/>
        <v>13.29805728297247</v>
      </c>
      <c r="AE153">
        <f t="shared" si="211"/>
        <v>637.85001199999999</v>
      </c>
      <c r="AF153">
        <f t="shared" si="213"/>
        <v>625.23334733333343</v>
      </c>
      <c r="AG153">
        <f t="shared" si="235"/>
        <v>602.65250839999999</v>
      </c>
      <c r="AH153">
        <f t="shared" si="220"/>
        <v>609.19501319999995</v>
      </c>
      <c r="AI153">
        <f t="shared" si="221"/>
        <v>693.0755530745646</v>
      </c>
      <c r="AJ153">
        <f t="shared" si="222"/>
        <v>525.3144733254353</v>
      </c>
      <c r="AK153">
        <f t="shared" si="223"/>
        <v>0.91699189647927359</v>
      </c>
      <c r="AL153">
        <f t="shared" si="202"/>
        <v>0.82926943995992897</v>
      </c>
      <c r="AM153">
        <f t="shared" si="203"/>
        <v>592868.77144111204</v>
      </c>
      <c r="AN153">
        <f t="shared" si="236"/>
        <v>1512845.9750917722</v>
      </c>
      <c r="AO153">
        <f t="shared" si="237"/>
        <v>20975263</v>
      </c>
      <c r="AP153">
        <f t="shared" si="159"/>
        <v>7.2125244631820448E-2</v>
      </c>
      <c r="AQ153">
        <f t="shared" si="160"/>
        <v>647.58642098748271</v>
      </c>
      <c r="AR153">
        <f t="shared" si="161"/>
        <v>663.04942405201143</v>
      </c>
      <c r="AS153">
        <f t="shared" si="162"/>
        <v>625.39917707292534</v>
      </c>
      <c r="AT153">
        <f t="shared" si="163"/>
        <v>615.98120059153621</v>
      </c>
      <c r="AU153">
        <f t="shared" si="164"/>
        <v>620.85601314404039</v>
      </c>
      <c r="AV153">
        <f t="shared" si="165"/>
        <v>619.68697049314017</v>
      </c>
      <c r="AW153">
        <f t="shared" si="166"/>
        <v>1.1690426509002236</v>
      </c>
      <c r="AX153">
        <f t="shared" si="193"/>
        <v>-13.30994259050272</v>
      </c>
      <c r="AY153">
        <f t="shared" si="167"/>
        <v>14.478985241402944</v>
      </c>
      <c r="AZ153">
        <f t="shared" si="204"/>
        <v>663.28334533333339</v>
      </c>
      <c r="BA153">
        <f t="shared" si="205"/>
        <v>474200498.79581469</v>
      </c>
      <c r="BB153">
        <f t="shared" si="208"/>
        <v>0</v>
      </c>
      <c r="BC153">
        <f t="shared" si="209"/>
        <v>474200498.79581469</v>
      </c>
      <c r="BD153">
        <f t="shared" si="224"/>
        <v>7111948915.5963964</v>
      </c>
      <c r="BE153">
        <f t="shared" si="225"/>
        <v>3676761125.1372161</v>
      </c>
      <c r="BF153">
        <f t="shared" si="226"/>
        <v>1.9342972451959277</v>
      </c>
      <c r="BG153">
        <f t="shared" si="227"/>
        <v>65.920289717164337</v>
      </c>
      <c r="BH153">
        <f t="shared" si="168"/>
        <v>-9317137</v>
      </c>
      <c r="BI153">
        <f t="shared" si="169"/>
        <v>0.18865051333416163</v>
      </c>
      <c r="BJ153">
        <f t="shared" si="210"/>
        <v>645.00120000000152</v>
      </c>
      <c r="BK153">
        <f t="shared" si="170"/>
        <v>1.1091278646575362E-2</v>
      </c>
      <c r="BL153">
        <f t="shared" si="171"/>
        <v>1.0110912786465753</v>
      </c>
      <c r="BM153">
        <f t="shared" si="172"/>
        <v>44.208926228033327</v>
      </c>
      <c r="BN153">
        <f t="shared" si="173"/>
        <v>655.35000600000001</v>
      </c>
      <c r="BO153">
        <f t="shared" si="212"/>
        <v>626.70000000000005</v>
      </c>
      <c r="BP153">
        <f t="shared" si="174"/>
        <v>601.62426311764716</v>
      </c>
      <c r="BQ153">
        <f t="shared" si="175"/>
        <v>25.075736882352885</v>
      </c>
      <c r="BR153">
        <f t="shared" si="176"/>
        <v>68.5</v>
      </c>
      <c r="BS153">
        <f t="shared" si="177"/>
        <v>18.550048000000061</v>
      </c>
      <c r="BT153">
        <f t="shared" si="178"/>
        <v>60.049987999999985</v>
      </c>
      <c r="BU153">
        <f t="shared" si="179"/>
        <v>11.65002400000003</v>
      </c>
      <c r="BV153">
        <f t="shared" si="180"/>
        <v>655.89001439999993</v>
      </c>
      <c r="BW153">
        <f t="shared" si="181"/>
        <v>647.13096666666672</v>
      </c>
      <c r="BX153">
        <f t="shared" si="182"/>
        <v>625.54455876363636</v>
      </c>
      <c r="BY153">
        <f t="shared" si="183"/>
        <v>612.89334521904766</v>
      </c>
      <c r="BZ153">
        <f t="shared" si="184"/>
        <v>684.04998799999998</v>
      </c>
      <c r="CA153">
        <f t="shared" si="185"/>
        <v>553</v>
      </c>
      <c r="CB153">
        <f t="shared" si="186"/>
        <v>608.84500939999998</v>
      </c>
      <c r="CC153">
        <f t="shared" si="187"/>
        <v>592.05765422222225</v>
      </c>
      <c r="CD153">
        <f t="shared" si="188"/>
        <v>591.9840701155556</v>
      </c>
      <c r="CE153">
        <f t="shared" si="189"/>
        <v>586.57920891634626</v>
      </c>
      <c r="CF153">
        <f t="shared" si="190"/>
        <v>671.70001200000002</v>
      </c>
      <c r="CG153">
        <f t="shared" si="191"/>
        <v>680</v>
      </c>
      <c r="CH153">
        <f t="shared" si="192"/>
        <v>647</v>
      </c>
    </row>
    <row r="154" spans="1:86">
      <c r="A154" s="1">
        <v>39671</v>
      </c>
      <c r="B154">
        <v>690.90002400000003</v>
      </c>
      <c r="C154">
        <v>725.70001200000002</v>
      </c>
      <c r="D154">
        <v>682</v>
      </c>
      <c r="E154">
        <v>719.25</v>
      </c>
      <c r="F154">
        <v>1498366</v>
      </c>
      <c r="G154">
        <f t="shared" si="206"/>
        <v>1056055.8843692758</v>
      </c>
      <c r="H154">
        <f t="shared" si="234"/>
        <v>-1013213.2678903784</v>
      </c>
      <c r="I154">
        <f t="shared" si="207"/>
        <v>704.46250899999995</v>
      </c>
      <c r="J154">
        <f t="shared" si="214"/>
        <v>704.46250899999995</v>
      </c>
      <c r="K154">
        <f t="shared" si="215"/>
        <v>562.48751800000002</v>
      </c>
      <c r="L154">
        <f t="shared" si="216"/>
        <v>1</v>
      </c>
      <c r="M154">
        <f t="shared" si="217"/>
        <v>7</v>
      </c>
      <c r="N154">
        <f t="shared" si="218"/>
        <v>90</v>
      </c>
      <c r="O154">
        <f t="shared" si="219"/>
        <v>30</v>
      </c>
      <c r="P154">
        <f t="shared" si="194"/>
        <v>43.700012000000015</v>
      </c>
      <c r="Q154">
        <f t="shared" si="195"/>
        <v>6.4500120000000152</v>
      </c>
      <c r="R154">
        <f t="shared" si="196"/>
        <v>37.25</v>
      </c>
      <c r="S154">
        <f t="shared" si="197"/>
        <v>43.700012000000015</v>
      </c>
      <c r="T154">
        <f t="shared" si="233"/>
        <v>36.000102856028647</v>
      </c>
      <c r="U154">
        <f t="shared" si="198"/>
        <v>-12</v>
      </c>
      <c r="V154">
        <f t="shared" si="199"/>
        <v>20.700012000000015</v>
      </c>
      <c r="W154">
        <f t="shared" si="200"/>
        <v>0</v>
      </c>
      <c r="X154">
        <f t="shared" si="201"/>
        <v>20.700012000000015</v>
      </c>
      <c r="Y154">
        <f t="shared" si="231"/>
        <v>12.318326341222122</v>
      </c>
      <c r="Z154">
        <f t="shared" si="232"/>
        <v>9.0262460310908796</v>
      </c>
      <c r="AA154">
        <f t="shared" si="228"/>
        <v>34.217475406905038</v>
      </c>
      <c r="AB154">
        <f t="shared" si="229"/>
        <v>25.072834006026532</v>
      </c>
      <c r="AC154">
        <f t="shared" si="230"/>
        <v>15.423500891503197</v>
      </c>
      <c r="AD154">
        <f t="shared" si="158"/>
        <v>14.018905084440435</v>
      </c>
      <c r="AE154">
        <f t="shared" si="211"/>
        <v>667.16000959999997</v>
      </c>
      <c r="AF154">
        <f t="shared" si="213"/>
        <v>651.4166766666666</v>
      </c>
      <c r="AG154">
        <f t="shared" si="235"/>
        <v>610.19000840000001</v>
      </c>
      <c r="AH154">
        <f t="shared" si="220"/>
        <v>620.0550108000001</v>
      </c>
      <c r="AI154">
        <f t="shared" si="221"/>
        <v>726.86409282680245</v>
      </c>
      <c r="AJ154">
        <f t="shared" si="222"/>
        <v>513.24592877319776</v>
      </c>
      <c r="AK154">
        <f t="shared" si="223"/>
        <v>0.96435652904079916</v>
      </c>
      <c r="AL154">
        <f t="shared" si="202"/>
        <v>0.70480502385216681</v>
      </c>
      <c r="AM154">
        <f t="shared" si="203"/>
        <v>1056055.8843692758</v>
      </c>
      <c r="AN154">
        <f t="shared" si="236"/>
        <v>2712497.208892731</v>
      </c>
      <c r="AO154">
        <f t="shared" si="237"/>
        <v>22020750</v>
      </c>
      <c r="AP154">
        <f t="shared" si="159"/>
        <v>0.12317914734478758</v>
      </c>
      <c r="AQ154">
        <f t="shared" si="160"/>
        <v>671.95203785173862</v>
      </c>
      <c r="AR154">
        <f t="shared" si="161"/>
        <v>667.60958477718816</v>
      </c>
      <c r="AS154">
        <f t="shared" si="162"/>
        <v>642.29232519979882</v>
      </c>
      <c r="AT154">
        <f t="shared" si="163"/>
        <v>625.27539253829798</v>
      </c>
      <c r="AU154">
        <f t="shared" si="164"/>
        <v>635.61511117243435</v>
      </c>
      <c r="AV154">
        <f t="shared" si="165"/>
        <v>626.65638255862041</v>
      </c>
      <c r="AW154">
        <f t="shared" si="166"/>
        <v>8.9587286138139461</v>
      </c>
      <c r="AX154">
        <f t="shared" si="193"/>
        <v>-8.8562083496393864</v>
      </c>
      <c r="AY154">
        <f t="shared" si="167"/>
        <v>17.814936963453334</v>
      </c>
      <c r="AZ154">
        <f t="shared" si="204"/>
        <v>708.98333733333345</v>
      </c>
      <c r="BA154">
        <f t="shared" si="205"/>
        <v>1062316527.2267975</v>
      </c>
      <c r="BB154">
        <f t="shared" si="208"/>
        <v>1062316527.2267975</v>
      </c>
      <c r="BC154">
        <f t="shared" si="209"/>
        <v>0</v>
      </c>
      <c r="BD154">
        <f t="shared" si="224"/>
        <v>8174265442.8231936</v>
      </c>
      <c r="BE154">
        <f t="shared" si="225"/>
        <v>2136034865.7198641</v>
      </c>
      <c r="BF154">
        <f t="shared" si="226"/>
        <v>3.8268408320518628</v>
      </c>
      <c r="BG154">
        <f t="shared" si="227"/>
        <v>79.282515525275656</v>
      </c>
      <c r="BH154">
        <f t="shared" si="168"/>
        <v>-7818771</v>
      </c>
      <c r="BI154">
        <f t="shared" si="169"/>
        <v>1.4296078142914159</v>
      </c>
      <c r="BJ154">
        <f t="shared" si="210"/>
        <v>3909.997599999997</v>
      </c>
      <c r="BK154">
        <f t="shared" si="170"/>
        <v>5.9044356302636263E-2</v>
      </c>
      <c r="BL154">
        <f t="shared" si="171"/>
        <v>1.0590443563026362</v>
      </c>
      <c r="BM154">
        <f t="shared" si="172"/>
        <v>56.293328999408082</v>
      </c>
      <c r="BN154">
        <f t="shared" si="173"/>
        <v>703.85000600000001</v>
      </c>
      <c r="BO154">
        <f t="shared" si="212"/>
        <v>654.24000240000009</v>
      </c>
      <c r="BP154">
        <f t="shared" si="174"/>
        <v>602.30735152941179</v>
      </c>
      <c r="BQ154">
        <f t="shared" si="175"/>
        <v>51.932650870588304</v>
      </c>
      <c r="BR154">
        <f t="shared" si="176"/>
        <v>152.84997599999997</v>
      </c>
      <c r="BS154">
        <f t="shared" si="177"/>
        <v>122.79998799999998</v>
      </c>
      <c r="BT154">
        <f t="shared" si="178"/>
        <v>121.70001200000002</v>
      </c>
      <c r="BU154">
        <f t="shared" si="179"/>
        <v>88.90002400000003</v>
      </c>
      <c r="BV154">
        <f t="shared" si="180"/>
        <v>683.02334373333338</v>
      </c>
      <c r="BW154">
        <f t="shared" si="181"/>
        <v>673.99286742857146</v>
      </c>
      <c r="BX154">
        <f t="shared" si="182"/>
        <v>645.55455636363649</v>
      </c>
      <c r="BY154">
        <f t="shared" si="183"/>
        <v>623.99786822857141</v>
      </c>
      <c r="BZ154">
        <f t="shared" si="184"/>
        <v>725.70001200000002</v>
      </c>
      <c r="CA154">
        <f t="shared" si="185"/>
        <v>553</v>
      </c>
      <c r="CB154">
        <f t="shared" si="186"/>
        <v>642.78950712000005</v>
      </c>
      <c r="CC154">
        <f t="shared" si="187"/>
        <v>615.94028727777777</v>
      </c>
      <c r="CD154">
        <f t="shared" si="188"/>
        <v>586.53339786333345</v>
      </c>
      <c r="CE154">
        <f t="shared" si="189"/>
        <v>589.70397627595935</v>
      </c>
      <c r="CF154">
        <f t="shared" si="190"/>
        <v>679.15002400000003</v>
      </c>
      <c r="CG154">
        <f t="shared" si="191"/>
        <v>684.04998799999998</v>
      </c>
      <c r="CH154">
        <f t="shared" si="192"/>
        <v>626.65002400000003</v>
      </c>
    </row>
    <row r="155" spans="1:86">
      <c r="A155" s="1">
        <v>39672</v>
      </c>
      <c r="B155">
        <v>709</v>
      </c>
      <c r="C155">
        <v>713.70001200000002</v>
      </c>
      <c r="D155">
        <v>661.29998799999998</v>
      </c>
      <c r="E155">
        <v>679.04998799999998</v>
      </c>
      <c r="F155">
        <v>1840440</v>
      </c>
      <c r="G155">
        <f t="shared" si="206"/>
        <v>-593577.5939827821</v>
      </c>
      <c r="H155">
        <f t="shared" si="234"/>
        <v>-1606790.8618731606</v>
      </c>
      <c r="I155">
        <f t="shared" si="207"/>
        <v>690.76249699999994</v>
      </c>
      <c r="J155">
        <f t="shared" si="214"/>
        <v>704.46250899999995</v>
      </c>
      <c r="K155">
        <f t="shared" si="215"/>
        <v>562.48751800000002</v>
      </c>
      <c r="L155">
        <f t="shared" si="216"/>
        <v>2</v>
      </c>
      <c r="M155">
        <f t="shared" si="217"/>
        <v>8</v>
      </c>
      <c r="N155">
        <f t="shared" si="218"/>
        <v>80</v>
      </c>
      <c r="O155">
        <f t="shared" si="219"/>
        <v>20</v>
      </c>
      <c r="P155">
        <f t="shared" si="194"/>
        <v>52.40002400000003</v>
      </c>
      <c r="Q155">
        <f t="shared" si="195"/>
        <v>34.65002400000003</v>
      </c>
      <c r="R155">
        <f t="shared" si="196"/>
        <v>17.75</v>
      </c>
      <c r="S155">
        <f t="shared" si="197"/>
        <v>52.40002400000003</v>
      </c>
      <c r="T155">
        <f t="shared" si="233"/>
        <v>37.171525794883742</v>
      </c>
      <c r="U155">
        <f t="shared" si="198"/>
        <v>-24.200012000000015</v>
      </c>
      <c r="V155">
        <f t="shared" si="199"/>
        <v>3.2999879999999848</v>
      </c>
      <c r="W155">
        <f t="shared" si="200"/>
        <v>0</v>
      </c>
      <c r="X155">
        <f t="shared" si="201"/>
        <v>3.2999879999999848</v>
      </c>
      <c r="Y155">
        <f t="shared" si="231"/>
        <v>11.438445888277684</v>
      </c>
      <c r="Z155">
        <f t="shared" si="232"/>
        <v>8.6172276002986727</v>
      </c>
      <c r="AA155">
        <f t="shared" si="228"/>
        <v>30.77206448666162</v>
      </c>
      <c r="AB155">
        <f t="shared" si="229"/>
        <v>23.182334908309684</v>
      </c>
      <c r="AC155">
        <f t="shared" si="230"/>
        <v>14.066933676328382</v>
      </c>
      <c r="AD155">
        <f t="shared" si="158"/>
        <v>14.839021276512312</v>
      </c>
      <c r="AE155">
        <f t="shared" si="211"/>
        <v>680.17000719999999</v>
      </c>
      <c r="AF155">
        <f t="shared" si="213"/>
        <v>669.14167266666664</v>
      </c>
      <c r="AG155">
        <f t="shared" si="235"/>
        <v>616.67750840000008</v>
      </c>
      <c r="AH155">
        <f t="shared" si="220"/>
        <v>631.32000720000008</v>
      </c>
      <c r="AI155">
        <f t="shared" si="221"/>
        <v>736.87188694815541</v>
      </c>
      <c r="AJ155">
        <f t="shared" si="222"/>
        <v>525.76812745184475</v>
      </c>
      <c r="AK155">
        <f t="shared" si="223"/>
        <v>0.72609725622074517</v>
      </c>
      <c r="AL155">
        <f t="shared" si="202"/>
        <v>-0.32251939426592668</v>
      </c>
      <c r="AM155">
        <f t="shared" si="203"/>
        <v>-593577.5939827821</v>
      </c>
      <c r="AN155">
        <f t="shared" si="236"/>
        <v>2033803.9565929119</v>
      </c>
      <c r="AO155">
        <f t="shared" si="237"/>
        <v>23659600</v>
      </c>
      <c r="AP155">
        <f t="shared" si="159"/>
        <v>8.5961045689399301E-2</v>
      </c>
      <c r="AQ155">
        <f t="shared" si="160"/>
        <v>674.36534090214752</v>
      </c>
      <c r="AR155">
        <f t="shared" si="161"/>
        <v>668.13410653568951</v>
      </c>
      <c r="AS155">
        <f t="shared" si="162"/>
        <v>648.908704503835</v>
      </c>
      <c r="AT155">
        <f t="shared" si="163"/>
        <v>630.11510612985114</v>
      </c>
      <c r="AU155">
        <f t="shared" si="164"/>
        <v>642.13034269656919</v>
      </c>
      <c r="AV155">
        <f t="shared" si="165"/>
        <v>630.32393493951702</v>
      </c>
      <c r="AW155">
        <f t="shared" si="166"/>
        <v>11.80640775705217</v>
      </c>
      <c r="AX155">
        <f t="shared" si="193"/>
        <v>-4.7236851283010743</v>
      </c>
      <c r="AY155">
        <f t="shared" si="167"/>
        <v>16.530092885353245</v>
      </c>
      <c r="AZ155">
        <f t="shared" si="204"/>
        <v>684.68332933333329</v>
      </c>
      <c r="BA155">
        <f t="shared" si="205"/>
        <v>1260118586.6382399</v>
      </c>
      <c r="BB155">
        <f t="shared" si="208"/>
        <v>0</v>
      </c>
      <c r="BC155">
        <f t="shared" si="209"/>
        <v>1260118586.6382399</v>
      </c>
      <c r="BD155">
        <f t="shared" si="224"/>
        <v>6897606404.2370396</v>
      </c>
      <c r="BE155">
        <f t="shared" si="225"/>
        <v>3396153452.3581038</v>
      </c>
      <c r="BF155">
        <f t="shared" si="226"/>
        <v>2.0310055187428935</v>
      </c>
      <c r="BG155">
        <f t="shared" si="227"/>
        <v>67.007648326066089</v>
      </c>
      <c r="BH155">
        <f t="shared" si="168"/>
        <v>-9659211</v>
      </c>
      <c r="BI155">
        <f t="shared" si="169"/>
        <v>1.8730698776629924</v>
      </c>
      <c r="BJ155">
        <f t="shared" si="210"/>
        <v>-4120.0012000000015</v>
      </c>
      <c r="BK155">
        <f t="shared" si="170"/>
        <v>-5.589157038581858E-2</v>
      </c>
      <c r="BL155">
        <f t="shared" si="171"/>
        <v>0.9441084296141814</v>
      </c>
      <c r="BM155">
        <f t="shared" si="172"/>
        <v>55.630725219394819</v>
      </c>
      <c r="BN155">
        <f t="shared" si="173"/>
        <v>687.5</v>
      </c>
      <c r="BO155">
        <f t="shared" si="212"/>
        <v>672.23000479999996</v>
      </c>
      <c r="BP155">
        <f t="shared" si="174"/>
        <v>602.85293941176485</v>
      </c>
      <c r="BQ155">
        <f t="shared" si="175"/>
        <v>69.37706538823511</v>
      </c>
      <c r="BR155">
        <f t="shared" si="176"/>
        <v>91.200012000000015</v>
      </c>
      <c r="BS155">
        <f t="shared" si="177"/>
        <v>104.29998799999998</v>
      </c>
      <c r="BT155">
        <f t="shared" si="178"/>
        <v>118.70001200000002</v>
      </c>
      <c r="BU155">
        <f t="shared" si="179"/>
        <v>152</v>
      </c>
      <c r="BV155">
        <f t="shared" si="180"/>
        <v>686.9866698666666</v>
      </c>
      <c r="BW155">
        <f t="shared" si="181"/>
        <v>681.88809923809526</v>
      </c>
      <c r="BX155">
        <f t="shared" si="182"/>
        <v>656.28091585454547</v>
      </c>
      <c r="BY155">
        <f t="shared" si="183"/>
        <v>630.55596152380951</v>
      </c>
      <c r="BZ155">
        <f t="shared" si="184"/>
        <v>725.70001200000002</v>
      </c>
      <c r="CA155">
        <f t="shared" si="185"/>
        <v>553</v>
      </c>
      <c r="CB155">
        <f t="shared" si="186"/>
        <v>668.30734517333349</v>
      </c>
      <c r="CC155">
        <f t="shared" si="187"/>
        <v>647.18153471111111</v>
      </c>
      <c r="CD155">
        <f t="shared" si="188"/>
        <v>597.26888533285705</v>
      </c>
      <c r="CE155">
        <f t="shared" si="189"/>
        <v>597.94272742776661</v>
      </c>
      <c r="CF155">
        <f t="shared" si="190"/>
        <v>719.25</v>
      </c>
      <c r="CG155">
        <f t="shared" si="191"/>
        <v>725.70001200000002</v>
      </c>
      <c r="CH155">
        <f t="shared" si="192"/>
        <v>682</v>
      </c>
    </row>
    <row r="156" spans="1:86">
      <c r="A156" s="1">
        <v>39673</v>
      </c>
      <c r="B156">
        <v>679.04998799999998</v>
      </c>
      <c r="C156">
        <v>689.5</v>
      </c>
      <c r="D156">
        <v>658</v>
      </c>
      <c r="E156">
        <v>669.45001200000002</v>
      </c>
      <c r="F156">
        <v>1199346</v>
      </c>
      <c r="G156">
        <f t="shared" si="206"/>
        <v>-327439.58145066554</v>
      </c>
      <c r="H156">
        <f t="shared" si="234"/>
        <v>-1934230.4433238262</v>
      </c>
      <c r="I156">
        <f t="shared" si="207"/>
        <v>674</v>
      </c>
      <c r="J156">
        <f t="shared" si="214"/>
        <v>704.46250899999995</v>
      </c>
      <c r="K156">
        <f t="shared" si="215"/>
        <v>562.48751800000002</v>
      </c>
      <c r="L156">
        <f t="shared" si="216"/>
        <v>3</v>
      </c>
      <c r="M156">
        <f t="shared" si="217"/>
        <v>9</v>
      </c>
      <c r="N156">
        <f t="shared" si="218"/>
        <v>70</v>
      </c>
      <c r="O156">
        <f t="shared" si="219"/>
        <v>10</v>
      </c>
      <c r="P156">
        <f t="shared" si="194"/>
        <v>31.5</v>
      </c>
      <c r="Q156">
        <f t="shared" si="195"/>
        <v>20.049987999999985</v>
      </c>
      <c r="R156">
        <f t="shared" si="196"/>
        <v>11.450012000000015</v>
      </c>
      <c r="S156">
        <f t="shared" si="197"/>
        <v>31.5</v>
      </c>
      <c r="T156">
        <f t="shared" si="233"/>
        <v>36.766416809534903</v>
      </c>
      <c r="U156">
        <f t="shared" si="198"/>
        <v>-23.5</v>
      </c>
      <c r="V156">
        <f t="shared" si="199"/>
        <v>14.59997599999997</v>
      </c>
      <c r="W156">
        <f t="shared" si="200"/>
        <v>0</v>
      </c>
      <c r="X156">
        <f t="shared" si="201"/>
        <v>14.59997599999997</v>
      </c>
      <c r="Y156">
        <f t="shared" si="231"/>
        <v>10.621414039114992</v>
      </c>
      <c r="Z156">
        <f t="shared" si="232"/>
        <v>9.0445667717059077</v>
      </c>
      <c r="AA156">
        <f t="shared" si="228"/>
        <v>28.888901777234011</v>
      </c>
      <c r="AB156">
        <f t="shared" si="229"/>
        <v>24.60007679987002</v>
      </c>
      <c r="AC156">
        <f t="shared" si="230"/>
        <v>8.0181470864725455</v>
      </c>
      <c r="AD156">
        <f t="shared" si="158"/>
        <v>15.320279282413464</v>
      </c>
      <c r="AE156">
        <f t="shared" si="211"/>
        <v>683.72000719999994</v>
      </c>
      <c r="AF156">
        <f t="shared" si="213"/>
        <v>678.38334133333331</v>
      </c>
      <c r="AG156">
        <f t="shared" si="235"/>
        <v>622.73750900000005</v>
      </c>
      <c r="AH156">
        <f t="shared" si="220"/>
        <v>639.48001080000017</v>
      </c>
      <c r="AI156">
        <f t="shared" si="221"/>
        <v>742.9235129872709</v>
      </c>
      <c r="AJ156">
        <f t="shared" si="222"/>
        <v>536.03650861272945</v>
      </c>
      <c r="AK156">
        <f t="shared" si="223"/>
        <v>0.64486169051847808</v>
      </c>
      <c r="AL156">
        <f t="shared" si="202"/>
        <v>-0.27301511111111015</v>
      </c>
      <c r="AM156">
        <f t="shared" si="203"/>
        <v>-327439.58145066554</v>
      </c>
      <c r="AN156">
        <f t="shared" si="236"/>
        <v>1657075.0230026867</v>
      </c>
      <c r="AO156">
        <f t="shared" si="237"/>
        <v>24415349</v>
      </c>
      <c r="AP156">
        <f t="shared" si="159"/>
        <v>6.7870216518415794E-2</v>
      </c>
      <c r="AQ156">
        <f t="shared" si="160"/>
        <v>672.69412907541732</v>
      </c>
      <c r="AR156">
        <f t="shared" si="161"/>
        <v>663.10838617301795</v>
      </c>
      <c r="AS156">
        <f t="shared" si="162"/>
        <v>652.60613985314467</v>
      </c>
      <c r="AT156">
        <f t="shared" si="163"/>
        <v>633.65524765816451</v>
      </c>
      <c r="AU156">
        <f t="shared" si="164"/>
        <v>646.22829309208385</v>
      </c>
      <c r="AV156">
        <f t="shared" si="165"/>
        <v>633.06276033375082</v>
      </c>
      <c r="AW156">
        <f t="shared" si="166"/>
        <v>13.165532758333029</v>
      </c>
      <c r="AX156">
        <f t="shared" si="193"/>
        <v>-1.1458415509742537</v>
      </c>
      <c r="AY156">
        <f t="shared" si="167"/>
        <v>14.311374309307283</v>
      </c>
      <c r="AZ156">
        <f t="shared" si="204"/>
        <v>672.31667066666671</v>
      </c>
      <c r="BA156">
        <f t="shared" si="205"/>
        <v>806340309.697384</v>
      </c>
      <c r="BB156">
        <f t="shared" si="208"/>
        <v>0</v>
      </c>
      <c r="BC156">
        <f t="shared" si="209"/>
        <v>806340309.697384</v>
      </c>
      <c r="BD156">
        <f t="shared" si="224"/>
        <v>6287682817.3603878</v>
      </c>
      <c r="BE156">
        <f t="shared" si="225"/>
        <v>4202493762.0554876</v>
      </c>
      <c r="BF156">
        <f t="shared" si="226"/>
        <v>1.4961789769046583</v>
      </c>
      <c r="BG156">
        <f t="shared" si="227"/>
        <v>59.93877004604726</v>
      </c>
      <c r="BH156">
        <f t="shared" si="168"/>
        <v>-10858557</v>
      </c>
      <c r="BI156">
        <f t="shared" si="169"/>
        <v>2.0796568023353892</v>
      </c>
      <c r="BJ156">
        <f t="shared" si="210"/>
        <v>-1059.997599999997</v>
      </c>
      <c r="BK156">
        <f t="shared" si="170"/>
        <v>-1.4137362741548226E-2</v>
      </c>
      <c r="BL156">
        <f t="shared" si="171"/>
        <v>0.9858626372584518</v>
      </c>
      <c r="BM156">
        <f t="shared" si="172"/>
        <v>54.51951267606389</v>
      </c>
      <c r="BN156">
        <f t="shared" si="173"/>
        <v>673.75</v>
      </c>
      <c r="BO156">
        <f t="shared" si="212"/>
        <v>676.79000240000005</v>
      </c>
      <c r="BP156">
        <f t="shared" si="174"/>
        <v>602.31470447058837</v>
      </c>
      <c r="BQ156">
        <f t="shared" si="175"/>
        <v>74.475297929411681</v>
      </c>
      <c r="BR156">
        <f t="shared" si="176"/>
        <v>93.799987999999985</v>
      </c>
      <c r="BS156">
        <f t="shared" si="177"/>
        <v>88</v>
      </c>
      <c r="BT156">
        <f t="shared" si="178"/>
        <v>90.700012000000015</v>
      </c>
      <c r="BU156">
        <f t="shared" si="179"/>
        <v>87.049987999999985</v>
      </c>
      <c r="BV156">
        <f t="shared" si="180"/>
        <v>683.41333813333347</v>
      </c>
      <c r="BW156">
        <f t="shared" si="181"/>
        <v>681.97619619047612</v>
      </c>
      <c r="BX156">
        <f t="shared" si="182"/>
        <v>663.21364400000004</v>
      </c>
      <c r="BY156">
        <f t="shared" si="183"/>
        <v>635.58191424761912</v>
      </c>
      <c r="BZ156">
        <f t="shared" si="184"/>
        <v>725.70001200000002</v>
      </c>
      <c r="CA156">
        <f t="shared" si="185"/>
        <v>553</v>
      </c>
      <c r="CB156">
        <f t="shared" si="186"/>
        <v>681.63317770666652</v>
      </c>
      <c r="CC156">
        <f t="shared" si="187"/>
        <v>669.98667786666681</v>
      </c>
      <c r="CD156">
        <f t="shared" si="188"/>
        <v>602.36326617952386</v>
      </c>
      <c r="CE156">
        <f t="shared" si="189"/>
        <v>609.51175013525358</v>
      </c>
      <c r="CF156">
        <f t="shared" si="190"/>
        <v>679.04998799999998</v>
      </c>
      <c r="CG156">
        <f t="shared" si="191"/>
        <v>713.70001200000002</v>
      </c>
      <c r="CH156">
        <f t="shared" si="192"/>
        <v>661.29998799999998</v>
      </c>
    </row>
    <row r="157" spans="1:86">
      <c r="A157" s="1">
        <v>39674</v>
      </c>
      <c r="B157">
        <v>666</v>
      </c>
      <c r="C157">
        <v>666</v>
      </c>
      <c r="D157">
        <v>643.40002400000003</v>
      </c>
      <c r="E157">
        <v>650.5</v>
      </c>
      <c r="F157">
        <v>907149</v>
      </c>
      <c r="G157">
        <f t="shared" si="206"/>
        <v>-337171.74618132506</v>
      </c>
      <c r="H157">
        <f t="shared" si="234"/>
        <v>-2271402.1895051515</v>
      </c>
      <c r="I157">
        <f t="shared" si="207"/>
        <v>656.47500600000001</v>
      </c>
      <c r="J157">
        <f t="shared" si="214"/>
        <v>704.46250899999995</v>
      </c>
      <c r="K157">
        <f t="shared" si="215"/>
        <v>562.48751800000002</v>
      </c>
      <c r="L157">
        <f t="shared" si="216"/>
        <v>4</v>
      </c>
      <c r="M157">
        <f t="shared" si="217"/>
        <v>10</v>
      </c>
      <c r="N157">
        <f t="shared" si="218"/>
        <v>60</v>
      </c>
      <c r="O157">
        <f t="shared" si="219"/>
        <v>0</v>
      </c>
      <c r="P157">
        <f t="shared" si="194"/>
        <v>22.59997599999997</v>
      </c>
      <c r="Q157">
        <f t="shared" si="195"/>
        <v>15.5</v>
      </c>
      <c r="R157">
        <f t="shared" si="196"/>
        <v>7.0999759999999696</v>
      </c>
      <c r="S157">
        <f t="shared" si="197"/>
        <v>22.59997599999997</v>
      </c>
      <c r="T157">
        <f t="shared" si="233"/>
        <v>35.754528180282406</v>
      </c>
      <c r="U157">
        <f t="shared" si="198"/>
        <v>-11</v>
      </c>
      <c r="V157">
        <f t="shared" si="199"/>
        <v>25.40002400000003</v>
      </c>
      <c r="W157">
        <f t="shared" si="200"/>
        <v>0</v>
      </c>
      <c r="X157">
        <f t="shared" si="201"/>
        <v>25.40002400000003</v>
      </c>
      <c r="Y157">
        <f t="shared" si="231"/>
        <v>9.8627416077496353</v>
      </c>
      <c r="Z157">
        <f t="shared" si="232"/>
        <v>10.21281371658406</v>
      </c>
      <c r="AA157">
        <f t="shared" si="228"/>
        <v>27.584594482744855</v>
      </c>
      <c r="AB157">
        <f t="shared" si="229"/>
        <v>28.563693149826356</v>
      </c>
      <c r="AC157">
        <f t="shared" si="230"/>
        <v>1.7437729775280513</v>
      </c>
      <c r="AD157">
        <f t="shared" si="158"/>
        <v>15.383508600144236</v>
      </c>
      <c r="AE157">
        <f t="shared" si="211"/>
        <v>679.48000480000007</v>
      </c>
      <c r="AF157">
        <f t="shared" si="213"/>
        <v>678.18333933333327</v>
      </c>
      <c r="AG157">
        <f t="shared" si="235"/>
        <v>625.29750960000013</v>
      </c>
      <c r="AH157">
        <f t="shared" si="220"/>
        <v>646.9650084000001</v>
      </c>
      <c r="AI157">
        <f t="shared" si="221"/>
        <v>741.28004732440593</v>
      </c>
      <c r="AJ157">
        <f t="shared" si="222"/>
        <v>552.64996947559428</v>
      </c>
      <c r="AK157">
        <f t="shared" si="223"/>
        <v>0.51874033897623273</v>
      </c>
      <c r="AL157">
        <f t="shared" si="202"/>
        <v>-0.37168287258358335</v>
      </c>
      <c r="AM157">
        <f t="shared" si="203"/>
        <v>-337171.74618132506</v>
      </c>
      <c r="AN157">
        <f t="shared" si="236"/>
        <v>478357.71702253423</v>
      </c>
      <c r="AO157">
        <f t="shared" si="237"/>
        <v>24337530</v>
      </c>
      <c r="AP157">
        <f t="shared" si="159"/>
        <v>1.9655146476348841E-2</v>
      </c>
      <c r="AQ157">
        <f t="shared" si="160"/>
        <v>665.14812518977544</v>
      </c>
      <c r="AR157">
        <f t="shared" si="161"/>
        <v>656.55098927370784</v>
      </c>
      <c r="AS157">
        <f t="shared" si="162"/>
        <v>652.22703467957865</v>
      </c>
      <c r="AT157">
        <f t="shared" si="163"/>
        <v>635.17127536892974</v>
      </c>
      <c r="AU157">
        <f t="shared" si="164"/>
        <v>646.86904912827129</v>
      </c>
      <c r="AV157">
        <f t="shared" si="165"/>
        <v>634.28336711038821</v>
      </c>
      <c r="AW157">
        <f t="shared" si="166"/>
        <v>12.585682017883073</v>
      </c>
      <c r="AX157">
        <f t="shared" si="193"/>
        <v>1.6004631627972117</v>
      </c>
      <c r="AY157">
        <f t="shared" si="167"/>
        <v>10.985218855085861</v>
      </c>
      <c r="AZ157">
        <f t="shared" si="204"/>
        <v>653.30000800000005</v>
      </c>
      <c r="BA157">
        <f t="shared" si="205"/>
        <v>592640448.95719206</v>
      </c>
      <c r="BB157">
        <f t="shared" si="208"/>
        <v>0</v>
      </c>
      <c r="BC157">
        <f t="shared" si="209"/>
        <v>592640448.95719206</v>
      </c>
      <c r="BD157">
        <f t="shared" si="224"/>
        <v>6287682817.3603878</v>
      </c>
      <c r="BE157">
        <f t="shared" si="225"/>
        <v>4337078294.5216208</v>
      </c>
      <c r="BF157">
        <f t="shared" si="226"/>
        <v>1.4497508208008771</v>
      </c>
      <c r="BG157">
        <f t="shared" si="227"/>
        <v>59.179521790176267</v>
      </c>
      <c r="BH157">
        <f t="shared" si="168"/>
        <v>-11765706</v>
      </c>
      <c r="BI157">
        <f t="shared" si="169"/>
        <v>1.984236489633932</v>
      </c>
      <c r="BJ157">
        <f t="shared" si="210"/>
        <v>-1995.0012000000015</v>
      </c>
      <c r="BK157">
        <f t="shared" si="170"/>
        <v>-2.8306836448305291E-2</v>
      </c>
      <c r="BL157">
        <f t="shared" si="171"/>
        <v>0.97169316355169466</v>
      </c>
      <c r="BM157">
        <f t="shared" si="172"/>
        <v>49.708390101426495</v>
      </c>
      <c r="BN157">
        <f t="shared" si="173"/>
        <v>654.70001200000002</v>
      </c>
      <c r="BO157">
        <f t="shared" si="212"/>
        <v>675.03000480000014</v>
      </c>
      <c r="BP157">
        <f t="shared" si="174"/>
        <v>602.27793976470593</v>
      </c>
      <c r="BQ157">
        <f t="shared" si="175"/>
        <v>72.752065035294208</v>
      </c>
      <c r="BR157">
        <f t="shared" si="176"/>
        <v>88.34997599999997</v>
      </c>
      <c r="BS157">
        <f t="shared" si="177"/>
        <v>90.40002400000003</v>
      </c>
      <c r="BT157">
        <f t="shared" si="178"/>
        <v>96.09997599999997</v>
      </c>
      <c r="BU157">
        <f t="shared" si="179"/>
        <v>101.09997599999997</v>
      </c>
      <c r="BV157">
        <f t="shared" si="180"/>
        <v>672.34000240000012</v>
      </c>
      <c r="BW157">
        <f t="shared" si="181"/>
        <v>674.0095272380953</v>
      </c>
      <c r="BX157">
        <f t="shared" si="182"/>
        <v>665.21727840000005</v>
      </c>
      <c r="BY157">
        <f t="shared" si="183"/>
        <v>638.22596100952376</v>
      </c>
      <c r="BZ157">
        <f t="shared" si="184"/>
        <v>725.70001200000002</v>
      </c>
      <c r="CA157">
        <f t="shared" si="185"/>
        <v>553</v>
      </c>
      <c r="CB157">
        <f t="shared" si="186"/>
        <v>687.40767682666672</v>
      </c>
      <c r="CC157">
        <f t="shared" si="187"/>
        <v>681.05820464444434</v>
      </c>
      <c r="CD157">
        <f t="shared" si="188"/>
        <v>612.8259972003176</v>
      </c>
      <c r="CE157">
        <f t="shared" si="189"/>
        <v>612.98228183221386</v>
      </c>
      <c r="CF157">
        <f t="shared" si="190"/>
        <v>669.45001200000002</v>
      </c>
      <c r="CG157">
        <f t="shared" si="191"/>
        <v>689.5</v>
      </c>
      <c r="CH157">
        <f t="shared" si="192"/>
        <v>658</v>
      </c>
    </row>
    <row r="158" spans="1:86">
      <c r="A158" s="1">
        <v>39678</v>
      </c>
      <c r="B158">
        <v>651</v>
      </c>
      <c r="C158">
        <v>655</v>
      </c>
      <c r="D158">
        <v>618</v>
      </c>
      <c r="E158">
        <v>640.09997599999997</v>
      </c>
      <c r="F158">
        <v>929834</v>
      </c>
      <c r="G158">
        <f t="shared" si="206"/>
        <v>180939.46399913362</v>
      </c>
      <c r="H158">
        <f t="shared" si="234"/>
        <v>-2090462.7255060179</v>
      </c>
      <c r="I158">
        <f t="shared" si="207"/>
        <v>641.02499399999999</v>
      </c>
      <c r="J158">
        <f t="shared" si="214"/>
        <v>704.46250899999995</v>
      </c>
      <c r="K158">
        <f t="shared" si="215"/>
        <v>566.78750600000001</v>
      </c>
      <c r="L158">
        <f t="shared" si="216"/>
        <v>5</v>
      </c>
      <c r="M158">
        <f t="shared" si="217"/>
        <v>10</v>
      </c>
      <c r="N158">
        <f t="shared" si="218"/>
        <v>50</v>
      </c>
      <c r="O158">
        <f t="shared" si="219"/>
        <v>0</v>
      </c>
      <c r="P158">
        <f t="shared" si="194"/>
        <v>37</v>
      </c>
      <c r="Q158">
        <f t="shared" si="195"/>
        <v>14.90002400000003</v>
      </c>
      <c r="R158">
        <f t="shared" si="196"/>
        <v>22.09997599999997</v>
      </c>
      <c r="S158">
        <f t="shared" si="197"/>
        <v>37</v>
      </c>
      <c r="T158">
        <f t="shared" si="233"/>
        <v>35.843490453119379</v>
      </c>
      <c r="U158">
        <f t="shared" si="198"/>
        <v>-15.15002400000003</v>
      </c>
      <c r="V158">
        <f t="shared" si="199"/>
        <v>16.049987999999985</v>
      </c>
      <c r="W158">
        <f t="shared" si="200"/>
        <v>0</v>
      </c>
      <c r="X158">
        <f t="shared" si="201"/>
        <v>16.049987999999985</v>
      </c>
      <c r="Y158">
        <f t="shared" si="231"/>
        <v>9.1582600643389469</v>
      </c>
      <c r="Z158">
        <f t="shared" si="232"/>
        <v>10.629754736828056</v>
      </c>
      <c r="AA158">
        <f t="shared" si="228"/>
        <v>25.550692604330123</v>
      </c>
      <c r="AB158">
        <f t="shared" si="229"/>
        <v>29.656025689604604</v>
      </c>
      <c r="AC158">
        <f t="shared" si="230"/>
        <v>7.4362925602942633</v>
      </c>
      <c r="AD158">
        <f t="shared" ref="AD158:AD221" si="238">AVERAGE(AC145:AC158)</f>
        <v>14.579169661661046</v>
      </c>
      <c r="AE158">
        <f t="shared" si="211"/>
        <v>671.66999520000002</v>
      </c>
      <c r="AF158">
        <f t="shared" si="213"/>
        <v>672.91666666666674</v>
      </c>
      <c r="AG158">
        <f t="shared" si="235"/>
        <v>626.34000839999999</v>
      </c>
      <c r="AH158">
        <f t="shared" si="220"/>
        <v>654.7600036</v>
      </c>
      <c r="AI158">
        <f t="shared" si="221"/>
        <v>730.87634614923718</v>
      </c>
      <c r="AJ158">
        <f t="shared" si="222"/>
        <v>578.64366105076283</v>
      </c>
      <c r="AK158">
        <f t="shared" si="223"/>
        <v>0.40369986845783518</v>
      </c>
      <c r="AL158">
        <f t="shared" si="202"/>
        <v>0.19459329729729566</v>
      </c>
      <c r="AM158">
        <f t="shared" si="203"/>
        <v>180939.46399913362</v>
      </c>
      <c r="AN158">
        <f t="shared" si="236"/>
        <v>53917.883372003678</v>
      </c>
      <c r="AO158">
        <f t="shared" si="237"/>
        <v>24494753</v>
      </c>
      <c r="AP158">
        <f t="shared" ref="AP158:AP221" si="239">AN158/AO158</f>
        <v>2.2012013500198871E-3</v>
      </c>
      <c r="AQ158">
        <f t="shared" ref="AQ158:AQ221" si="240">((E158-AQ157)*0.34)+AQ157</f>
        <v>656.63175446525179</v>
      </c>
      <c r="AR158">
        <f t="shared" ref="AR158:AR221" si="241">((E159-AR157)*0.285)+AR157</f>
        <v>645.13645733070109</v>
      </c>
      <c r="AS158">
        <f t="shared" ref="AS158:AS221" si="242">((E158-AS157)*0.18)+AS157</f>
        <v>650.04416411725447</v>
      </c>
      <c r="AT158">
        <f t="shared" ref="AT158:AT221" si="243">((E158-AT157)*0.09)+AT157</f>
        <v>635.61485842572608</v>
      </c>
      <c r="AU158">
        <f t="shared" ref="AU158:AU221" si="244">((E158-AU157)*0.15)+AU157</f>
        <v>645.85368815903064</v>
      </c>
      <c r="AV158">
        <f t="shared" ref="AV158:AV221" si="245">((E158-AV157)*0.07)+AV157</f>
        <v>634.69052973266105</v>
      </c>
      <c r="AW158">
        <f t="shared" ref="AW158:AW221" si="246">AU158-AV158</f>
        <v>11.163158426369591</v>
      </c>
      <c r="AX158">
        <f t="shared" si="193"/>
        <v>3.5130022155116878</v>
      </c>
      <c r="AY158">
        <f t="shared" si="167"/>
        <v>7.6501562108579035</v>
      </c>
      <c r="AZ158">
        <f t="shared" si="204"/>
        <v>637.69999199999995</v>
      </c>
      <c r="BA158">
        <f t="shared" si="205"/>
        <v>592955134.36132801</v>
      </c>
      <c r="BB158">
        <f t="shared" si="208"/>
        <v>0</v>
      </c>
      <c r="BC158">
        <f t="shared" si="209"/>
        <v>592955134.36132801</v>
      </c>
      <c r="BD158">
        <f t="shared" si="224"/>
        <v>5891330633.8603878</v>
      </c>
      <c r="BE158">
        <f t="shared" si="225"/>
        <v>4930033428.8829489</v>
      </c>
      <c r="BF158">
        <f t="shared" si="226"/>
        <v>1.1949879689142899</v>
      </c>
      <c r="BG158">
        <f t="shared" si="227"/>
        <v>54.441663728360595</v>
      </c>
      <c r="BH158">
        <f t="shared" si="168"/>
        <v>-12695540</v>
      </c>
      <c r="BI158">
        <f t="shared" si="169"/>
        <v>1.7588348814770629</v>
      </c>
      <c r="BJ158">
        <f t="shared" si="210"/>
        <v>-1140.002400000003</v>
      </c>
      <c r="BK158">
        <f t="shared" si="170"/>
        <v>-1.5987738662567301E-2</v>
      </c>
      <c r="BL158">
        <f t="shared" si="171"/>
        <v>0.98401226133743269</v>
      </c>
      <c r="BM158">
        <f t="shared" si="172"/>
        <v>40.116834936195353</v>
      </c>
      <c r="BN158">
        <f t="shared" si="173"/>
        <v>636.5</v>
      </c>
      <c r="BO158">
        <f t="shared" si="212"/>
        <v>671.2600036</v>
      </c>
      <c r="BP158">
        <f t="shared" si="174"/>
        <v>602.39852817647068</v>
      </c>
      <c r="BQ158">
        <f t="shared" si="175"/>
        <v>68.861475423529328</v>
      </c>
      <c r="BR158">
        <f t="shared" si="176"/>
        <v>67.399963999999954</v>
      </c>
      <c r="BS158">
        <f t="shared" si="177"/>
        <v>61.700012000000015</v>
      </c>
      <c r="BT158">
        <f t="shared" si="178"/>
        <v>79</v>
      </c>
      <c r="BU158">
        <f t="shared" si="179"/>
        <v>88.84997599999997</v>
      </c>
      <c r="BV158">
        <f t="shared" si="180"/>
        <v>659.21332613333323</v>
      </c>
      <c r="BW158">
        <f t="shared" si="181"/>
        <v>663.12856628571433</v>
      </c>
      <c r="BX158">
        <f t="shared" si="182"/>
        <v>663.96909069090918</v>
      </c>
      <c r="BY158">
        <f t="shared" si="183"/>
        <v>639.63571971428576</v>
      </c>
      <c r="BZ158">
        <f t="shared" si="184"/>
        <v>725.70001200000002</v>
      </c>
      <c r="CA158">
        <f t="shared" si="185"/>
        <v>556.29998799999998</v>
      </c>
      <c r="CB158">
        <f t="shared" si="186"/>
        <v>691.77649783999993</v>
      </c>
      <c r="CC158">
        <f t="shared" si="187"/>
        <v>684.99250846666689</v>
      </c>
      <c r="CD158">
        <f t="shared" si="188"/>
        <v>631.92799228936508</v>
      </c>
      <c r="CE158">
        <f t="shared" si="189"/>
        <v>613.22116353762817</v>
      </c>
      <c r="CF158">
        <f t="shared" si="190"/>
        <v>650.5</v>
      </c>
      <c r="CG158">
        <f t="shared" si="191"/>
        <v>666</v>
      </c>
      <c r="CH158">
        <f t="shared" si="192"/>
        <v>643.40002400000003</v>
      </c>
    </row>
    <row r="159" spans="1:86">
      <c r="A159" s="1">
        <v>39679</v>
      </c>
      <c r="B159">
        <v>639.84997599999997</v>
      </c>
      <c r="C159">
        <v>639.84997599999997</v>
      </c>
      <c r="D159">
        <v>601.95001200000002</v>
      </c>
      <c r="E159">
        <v>616.5</v>
      </c>
      <c r="F159">
        <v>1380725</v>
      </c>
      <c r="G159">
        <f t="shared" si="206"/>
        <v>-320590.36866895162</v>
      </c>
      <c r="H159">
        <f t="shared" si="234"/>
        <v>-2411053.0941749695</v>
      </c>
      <c r="I159">
        <f t="shared" si="207"/>
        <v>624.53749100000005</v>
      </c>
      <c r="J159">
        <f t="shared" si="214"/>
        <v>704.46250899999995</v>
      </c>
      <c r="K159">
        <f t="shared" si="215"/>
        <v>596.27499399999999</v>
      </c>
      <c r="L159">
        <f t="shared" si="216"/>
        <v>6</v>
      </c>
      <c r="M159">
        <f t="shared" si="217"/>
        <v>10</v>
      </c>
      <c r="N159">
        <f t="shared" si="218"/>
        <v>40</v>
      </c>
      <c r="O159">
        <f t="shared" si="219"/>
        <v>0</v>
      </c>
      <c r="P159">
        <f t="shared" si="194"/>
        <v>37.899963999999954</v>
      </c>
      <c r="Q159">
        <f t="shared" si="195"/>
        <v>23.34997599999997</v>
      </c>
      <c r="R159">
        <f t="shared" si="196"/>
        <v>14.549987999999985</v>
      </c>
      <c r="S159">
        <f t="shared" si="197"/>
        <v>37.899963999999954</v>
      </c>
      <c r="T159">
        <f t="shared" si="233"/>
        <v>35.990381420753707</v>
      </c>
      <c r="U159">
        <f t="shared" si="198"/>
        <v>-9.9499519999999393</v>
      </c>
      <c r="V159">
        <f t="shared" si="199"/>
        <v>-13.049987999999985</v>
      </c>
      <c r="W159">
        <f t="shared" si="200"/>
        <v>0</v>
      </c>
      <c r="X159">
        <f t="shared" si="201"/>
        <v>0</v>
      </c>
      <c r="Y159">
        <f t="shared" si="231"/>
        <v>8.50409863117188</v>
      </c>
      <c r="Z159">
        <f t="shared" si="232"/>
        <v>9.8704865413403393</v>
      </c>
      <c r="AA159">
        <f t="shared" si="228"/>
        <v>23.628809408138217</v>
      </c>
      <c r="AB159">
        <f t="shared" si="229"/>
        <v>27.425345749874612</v>
      </c>
      <c r="AC159">
        <f t="shared" si="230"/>
        <v>7.436292560294258</v>
      </c>
      <c r="AD159">
        <f t="shared" si="238"/>
        <v>13.724641278869106</v>
      </c>
      <c r="AE159">
        <f t="shared" si="211"/>
        <v>651.11999519999995</v>
      </c>
      <c r="AF159">
        <f t="shared" si="213"/>
        <v>662.47499600000003</v>
      </c>
      <c r="AG159">
        <f t="shared" si="235"/>
        <v>624.80750720000003</v>
      </c>
      <c r="AH159">
        <f t="shared" si="220"/>
        <v>659.14000240000007</v>
      </c>
      <c r="AI159">
        <f t="shared" si="221"/>
        <v>719.2145752803159</v>
      </c>
      <c r="AJ159">
        <f t="shared" si="222"/>
        <v>599.06542951968424</v>
      </c>
      <c r="AK159">
        <f t="shared" si="223"/>
        <v>0.14510773563925253</v>
      </c>
      <c r="AL159">
        <f t="shared" si="202"/>
        <v>-0.23218987754183606</v>
      </c>
      <c r="AM159">
        <f t="shared" si="203"/>
        <v>-320590.36866895162</v>
      </c>
      <c r="AN159">
        <f t="shared" si="236"/>
        <v>-471275.29637463746</v>
      </c>
      <c r="AO159">
        <f t="shared" si="237"/>
        <v>25398426</v>
      </c>
      <c r="AP159">
        <f t="shared" si="239"/>
        <v>-1.8555295370454746E-2</v>
      </c>
      <c r="AQ159">
        <f t="shared" si="240"/>
        <v>642.98695794706623</v>
      </c>
      <c r="AR159">
        <f t="shared" si="241"/>
        <v>639.42606015145122</v>
      </c>
      <c r="AS159">
        <f t="shared" si="242"/>
        <v>644.00621457614864</v>
      </c>
      <c r="AT159">
        <f t="shared" si="243"/>
        <v>633.89452116741074</v>
      </c>
      <c r="AU159">
        <f t="shared" si="244"/>
        <v>641.45063493517603</v>
      </c>
      <c r="AV159">
        <f t="shared" si="245"/>
        <v>633.41719265137476</v>
      </c>
      <c r="AW159">
        <f t="shared" si="246"/>
        <v>8.0334422838012642</v>
      </c>
      <c r="AX159">
        <f t="shared" si="193"/>
        <v>4.4170902291696033</v>
      </c>
      <c r="AY159">
        <f t="shared" si="167"/>
        <v>3.616352054631661</v>
      </c>
      <c r="AZ159">
        <f t="shared" si="204"/>
        <v>619.43332933333329</v>
      </c>
      <c r="BA159">
        <f t="shared" si="205"/>
        <v>855267083.64376664</v>
      </c>
      <c r="BB159">
        <f t="shared" si="208"/>
        <v>0</v>
      </c>
      <c r="BC159">
        <f t="shared" si="209"/>
        <v>855267083.64376664</v>
      </c>
      <c r="BD159">
        <f t="shared" si="224"/>
        <v>5891330633.8603878</v>
      </c>
      <c r="BE159">
        <f t="shared" si="225"/>
        <v>5388918847.7430687</v>
      </c>
      <c r="BF159">
        <f t="shared" si="226"/>
        <v>1.093230534790431</v>
      </c>
      <c r="BG159">
        <f t="shared" si="227"/>
        <v>52.2269533441467</v>
      </c>
      <c r="BH159">
        <f t="shared" si="168"/>
        <v>-14076265</v>
      </c>
      <c r="BI159">
        <f t="shared" si="169"/>
        <v>1.2682703243615261</v>
      </c>
      <c r="BJ159">
        <f t="shared" si="210"/>
        <v>-2459.997599999997</v>
      </c>
      <c r="BK159">
        <f t="shared" si="170"/>
        <v>-3.6869203069615442E-2</v>
      </c>
      <c r="BL159">
        <f t="shared" si="171"/>
        <v>0.9631307969303845</v>
      </c>
      <c r="BM159">
        <f t="shared" si="172"/>
        <v>31.662079960596024</v>
      </c>
      <c r="BN159">
        <f t="shared" si="173"/>
        <v>620.89999399999999</v>
      </c>
      <c r="BO159">
        <f t="shared" si="212"/>
        <v>654.6700012</v>
      </c>
      <c r="BP159">
        <f t="shared" si="174"/>
        <v>603.33529305882348</v>
      </c>
      <c r="BQ159">
        <f t="shared" si="175"/>
        <v>51.33470814117652</v>
      </c>
      <c r="BR159">
        <f t="shared" si="176"/>
        <v>2.5</v>
      </c>
      <c r="BS159">
        <f t="shared" si="177"/>
        <v>29.850036000000046</v>
      </c>
      <c r="BT159">
        <f t="shared" si="178"/>
        <v>16.84997599999997</v>
      </c>
      <c r="BU159">
        <f t="shared" si="179"/>
        <v>63.84997599999997</v>
      </c>
      <c r="BV159">
        <f t="shared" si="180"/>
        <v>640.82332773333337</v>
      </c>
      <c r="BW159">
        <f t="shared" si="181"/>
        <v>647.00951866666662</v>
      </c>
      <c r="BX159">
        <f t="shared" si="182"/>
        <v>657.01272640000013</v>
      </c>
      <c r="BY159">
        <f t="shared" si="183"/>
        <v>638.69857605714299</v>
      </c>
      <c r="BZ159">
        <f t="shared" si="184"/>
        <v>725.70001200000002</v>
      </c>
      <c r="CA159">
        <f t="shared" si="185"/>
        <v>572.09997599999997</v>
      </c>
      <c r="CB159">
        <f t="shared" si="186"/>
        <v>666.10566210666673</v>
      </c>
      <c r="CC159">
        <f t="shared" si="187"/>
        <v>686.89291420000006</v>
      </c>
      <c r="CD159">
        <f t="shared" si="188"/>
        <v>654.21427182539685</v>
      </c>
      <c r="CE159">
        <f t="shared" si="189"/>
        <v>606.04275536358705</v>
      </c>
      <c r="CF159">
        <f t="shared" si="190"/>
        <v>640.09997599999997</v>
      </c>
      <c r="CG159">
        <f t="shared" si="191"/>
        <v>655</v>
      </c>
      <c r="CH159">
        <f t="shared" si="192"/>
        <v>618</v>
      </c>
    </row>
    <row r="160" spans="1:86">
      <c r="A160" s="1">
        <v>39680</v>
      </c>
      <c r="B160">
        <v>616.5</v>
      </c>
      <c r="C160">
        <v>629.90002400000003</v>
      </c>
      <c r="D160">
        <v>615</v>
      </c>
      <c r="E160">
        <v>625.09997599999997</v>
      </c>
      <c r="F160">
        <v>1028097</v>
      </c>
      <c r="G160">
        <f t="shared" si="206"/>
        <v>365693.37586408557</v>
      </c>
      <c r="H160">
        <f t="shared" si="234"/>
        <v>-2045359.718310884</v>
      </c>
      <c r="I160">
        <f t="shared" si="207"/>
        <v>621.625</v>
      </c>
      <c r="J160">
        <f t="shared" si="214"/>
        <v>704.46250899999995</v>
      </c>
      <c r="K160">
        <f t="shared" si="215"/>
        <v>621.625</v>
      </c>
      <c r="L160">
        <f t="shared" si="216"/>
        <v>7</v>
      </c>
      <c r="M160">
        <f t="shared" si="217"/>
        <v>1</v>
      </c>
      <c r="N160">
        <f t="shared" si="218"/>
        <v>30</v>
      </c>
      <c r="O160">
        <f t="shared" si="219"/>
        <v>90</v>
      </c>
      <c r="P160">
        <f t="shared" si="194"/>
        <v>14.90002400000003</v>
      </c>
      <c r="Q160">
        <f t="shared" si="195"/>
        <v>4.8000480000000607</v>
      </c>
      <c r="R160">
        <f t="shared" si="196"/>
        <v>10.09997599999997</v>
      </c>
      <c r="S160">
        <f t="shared" si="197"/>
        <v>14.90002400000003</v>
      </c>
      <c r="T160">
        <f t="shared" si="233"/>
        <v>34.483927319271302</v>
      </c>
      <c r="U160">
        <f t="shared" si="198"/>
        <v>9.9975999999969645E-2</v>
      </c>
      <c r="V160">
        <f t="shared" si="199"/>
        <v>3.5</v>
      </c>
      <c r="W160">
        <f t="shared" si="200"/>
        <v>0</v>
      </c>
      <c r="X160">
        <f t="shared" si="201"/>
        <v>3.5</v>
      </c>
      <c r="Y160">
        <f t="shared" si="231"/>
        <v>7.8966630146596026</v>
      </c>
      <c r="Z160">
        <f t="shared" si="232"/>
        <v>9.4154517883874576</v>
      </c>
      <c r="AA160">
        <f t="shared" si="228"/>
        <v>22.899546625150673</v>
      </c>
      <c r="AB160">
        <f t="shared" si="229"/>
        <v>27.303884795992023</v>
      </c>
      <c r="AC160">
        <f t="shared" si="230"/>
        <v>8.7729823363956427</v>
      </c>
      <c r="AD160">
        <f t="shared" si="238"/>
        <v>13.100525830981047</v>
      </c>
      <c r="AE160">
        <f t="shared" si="211"/>
        <v>640.3299927999999</v>
      </c>
      <c r="AF160">
        <f t="shared" si="213"/>
        <v>646.78332533333332</v>
      </c>
      <c r="AG160">
        <f t="shared" si="235"/>
        <v>626.67250660000002</v>
      </c>
      <c r="AH160">
        <f t="shared" si="220"/>
        <v>660.25</v>
      </c>
      <c r="AI160">
        <f t="shared" si="221"/>
        <v>717.28040733083526</v>
      </c>
      <c r="AJ160">
        <f t="shared" si="222"/>
        <v>603.21959266916474</v>
      </c>
      <c r="AK160">
        <f t="shared" si="223"/>
        <v>0.19183085265292257</v>
      </c>
      <c r="AL160">
        <f t="shared" si="202"/>
        <v>0.355699292833347</v>
      </c>
      <c r="AM160">
        <f t="shared" si="203"/>
        <v>365693.37586408557</v>
      </c>
      <c r="AN160">
        <f t="shared" si="236"/>
        <v>2107424.290567413</v>
      </c>
      <c r="AO160">
        <f t="shared" si="237"/>
        <v>23855861</v>
      </c>
      <c r="AP160">
        <f t="shared" si="239"/>
        <v>8.833989645426811E-2</v>
      </c>
      <c r="AQ160">
        <f t="shared" si="240"/>
        <v>636.9053840850637</v>
      </c>
      <c r="AR160">
        <f t="shared" si="241"/>
        <v>633.47637958828761</v>
      </c>
      <c r="AS160">
        <f t="shared" si="242"/>
        <v>640.60309163244187</v>
      </c>
      <c r="AT160">
        <f t="shared" si="243"/>
        <v>633.10301210234377</v>
      </c>
      <c r="AU160">
        <f t="shared" si="244"/>
        <v>638.99803609489959</v>
      </c>
      <c r="AV160">
        <f t="shared" si="245"/>
        <v>632.83498748577858</v>
      </c>
      <c r="AW160">
        <f t="shared" si="246"/>
        <v>6.1630486091210059</v>
      </c>
      <c r="AX160">
        <f t="shared" si="193"/>
        <v>4.7662819051598841</v>
      </c>
      <c r="AY160">
        <f t="shared" si="167"/>
        <v>1.3967667039611218</v>
      </c>
      <c r="AZ160">
        <f t="shared" si="204"/>
        <v>623.33333333333337</v>
      </c>
      <c r="BA160">
        <f t="shared" si="205"/>
        <v>640847130</v>
      </c>
      <c r="BB160">
        <f t="shared" si="208"/>
        <v>640847130</v>
      </c>
      <c r="BC160">
        <f t="shared" si="209"/>
        <v>0</v>
      </c>
      <c r="BD160">
        <f t="shared" si="224"/>
        <v>6085754298.1184835</v>
      </c>
      <c r="BE160">
        <f t="shared" si="225"/>
        <v>5388918847.7430687</v>
      </c>
      <c r="BF160">
        <f t="shared" si="226"/>
        <v>1.1293089523267281</v>
      </c>
      <c r="BG160">
        <f t="shared" si="227"/>
        <v>53.036406534275599</v>
      </c>
      <c r="BH160">
        <f t="shared" si="168"/>
        <v>-13048168</v>
      </c>
      <c r="BI160">
        <f t="shared" si="169"/>
        <v>0.97387924672219639</v>
      </c>
      <c r="BJ160">
        <f t="shared" si="210"/>
        <v>759.99759999999696</v>
      </c>
      <c r="BK160">
        <f t="shared" si="170"/>
        <v>1.3949677210056723E-2</v>
      </c>
      <c r="BL160">
        <f t="shared" si="171"/>
        <v>1.0139496772100567</v>
      </c>
      <c r="BM160">
        <f t="shared" si="172"/>
        <v>30.057663842100883</v>
      </c>
      <c r="BN160">
        <f t="shared" si="173"/>
        <v>622.45001200000002</v>
      </c>
      <c r="BO160">
        <f t="shared" si="212"/>
        <v>641.66000359999998</v>
      </c>
      <c r="BP160">
        <f t="shared" si="174"/>
        <v>604.73088164705882</v>
      </c>
      <c r="BQ160">
        <f t="shared" si="175"/>
        <v>36.929121952941159</v>
      </c>
      <c r="BR160">
        <f t="shared" si="176"/>
        <v>-26.600036000000046</v>
      </c>
      <c r="BS160">
        <f t="shared" si="177"/>
        <v>-12</v>
      </c>
      <c r="BT160">
        <f t="shared" si="178"/>
        <v>-45</v>
      </c>
      <c r="BU160">
        <f t="shared" si="179"/>
        <v>-27.5</v>
      </c>
      <c r="BV160">
        <f t="shared" si="180"/>
        <v>632.14998799999989</v>
      </c>
      <c r="BW160">
        <f t="shared" si="181"/>
        <v>636.33094152380954</v>
      </c>
      <c r="BX160">
        <f t="shared" si="182"/>
        <v>650.82363069090911</v>
      </c>
      <c r="BY160">
        <f t="shared" si="183"/>
        <v>638.72643022857142</v>
      </c>
      <c r="BZ160">
        <f t="shared" si="184"/>
        <v>725.70001200000002</v>
      </c>
      <c r="CA160">
        <f t="shared" si="185"/>
        <v>601.95001200000002</v>
      </c>
      <c r="CB160">
        <f t="shared" si="186"/>
        <v>653.44850076</v>
      </c>
      <c r="CC160">
        <f t="shared" si="187"/>
        <v>662.8852726444444</v>
      </c>
      <c r="CD160">
        <f t="shared" si="188"/>
        <v>668.88381352793647</v>
      </c>
      <c r="CE160">
        <f t="shared" si="189"/>
        <v>610.67053430812609</v>
      </c>
      <c r="CF160">
        <f t="shared" si="190"/>
        <v>616.5</v>
      </c>
      <c r="CG160">
        <f t="shared" si="191"/>
        <v>639.84997599999997</v>
      </c>
      <c r="CH160">
        <f t="shared" si="192"/>
        <v>601.95001200000002</v>
      </c>
    </row>
    <row r="161" spans="1:86">
      <c r="A161" s="1">
        <v>39681</v>
      </c>
      <c r="B161">
        <v>625</v>
      </c>
      <c r="C161">
        <v>630</v>
      </c>
      <c r="D161">
        <v>611.5</v>
      </c>
      <c r="E161">
        <v>618.54998799999998</v>
      </c>
      <c r="F161">
        <v>618137</v>
      </c>
      <c r="G161">
        <f t="shared" si="206"/>
        <v>-147017.16947502803</v>
      </c>
      <c r="H161">
        <f t="shared" si="234"/>
        <v>-2192376.887785912</v>
      </c>
      <c r="I161">
        <f t="shared" si="207"/>
        <v>621.26249699999994</v>
      </c>
      <c r="J161">
        <f t="shared" si="214"/>
        <v>704.46250899999995</v>
      </c>
      <c r="K161">
        <f t="shared" si="215"/>
        <v>621.26249699999994</v>
      </c>
      <c r="L161">
        <f t="shared" si="216"/>
        <v>8</v>
      </c>
      <c r="M161">
        <f t="shared" si="217"/>
        <v>1</v>
      </c>
      <c r="N161">
        <f t="shared" si="218"/>
        <v>20</v>
      </c>
      <c r="O161">
        <f t="shared" si="219"/>
        <v>90</v>
      </c>
      <c r="P161">
        <f t="shared" si="194"/>
        <v>18.5</v>
      </c>
      <c r="Q161">
        <f t="shared" si="195"/>
        <v>11.450012000000015</v>
      </c>
      <c r="R161">
        <f t="shared" si="196"/>
        <v>7.0499879999999848</v>
      </c>
      <c r="S161">
        <f t="shared" si="197"/>
        <v>18.5</v>
      </c>
      <c r="T161">
        <f t="shared" si="233"/>
        <v>33.342218225037634</v>
      </c>
      <c r="U161">
        <f t="shared" si="198"/>
        <v>4</v>
      </c>
      <c r="V161">
        <f t="shared" si="199"/>
        <v>8.2999879999999848</v>
      </c>
      <c r="W161">
        <f t="shared" si="200"/>
        <v>0</v>
      </c>
      <c r="X161">
        <f t="shared" si="201"/>
        <v>8.2999879999999848</v>
      </c>
      <c r="Y161">
        <f t="shared" si="231"/>
        <v>7.3326156564696303</v>
      </c>
      <c r="Z161">
        <f t="shared" si="232"/>
        <v>9.3357758035026386</v>
      </c>
      <c r="AA161">
        <f t="shared" si="228"/>
        <v>21.991985077235675</v>
      </c>
      <c r="AB161">
        <f t="shared" si="229"/>
        <v>27.999864137689961</v>
      </c>
      <c r="AC161">
        <f t="shared" si="230"/>
        <v>12.0177171975078</v>
      </c>
      <c r="AD161">
        <f t="shared" si="238"/>
        <v>12.290858397528075</v>
      </c>
      <c r="AE161">
        <f t="shared" si="211"/>
        <v>630.14998799999989</v>
      </c>
      <c r="AF161">
        <f t="shared" si="213"/>
        <v>636.69999199999995</v>
      </c>
      <c r="AG161">
        <f t="shared" si="235"/>
        <v>627.20000600000003</v>
      </c>
      <c r="AH161">
        <f t="shared" si="220"/>
        <v>656.93499759999986</v>
      </c>
      <c r="AI161">
        <f t="shared" si="221"/>
        <v>719.18309700129441</v>
      </c>
      <c r="AJ161">
        <f t="shared" si="222"/>
        <v>594.68689819870531</v>
      </c>
      <c r="AK161">
        <f t="shared" si="223"/>
        <v>0.19167725626011969</v>
      </c>
      <c r="AL161">
        <f t="shared" si="202"/>
        <v>-0.23783913513513677</v>
      </c>
      <c r="AM161">
        <f t="shared" si="203"/>
        <v>-147017.16947502803</v>
      </c>
      <c r="AN161">
        <f t="shared" si="236"/>
        <v>1122032.1157113172</v>
      </c>
      <c r="AO161">
        <f t="shared" si="237"/>
        <v>22363934</v>
      </c>
      <c r="AP161">
        <f t="shared" si="239"/>
        <v>5.0171500046070482E-2</v>
      </c>
      <c r="AQ161">
        <f t="shared" si="240"/>
        <v>630.66454941614199</v>
      </c>
      <c r="AR161">
        <f t="shared" si="241"/>
        <v>632.91311140562561</v>
      </c>
      <c r="AS161">
        <f t="shared" si="242"/>
        <v>636.63353297860237</v>
      </c>
      <c r="AT161">
        <f t="shared" si="243"/>
        <v>631.79323993313278</v>
      </c>
      <c r="AU161">
        <f t="shared" si="244"/>
        <v>635.93082888066465</v>
      </c>
      <c r="AV161">
        <f t="shared" si="245"/>
        <v>631.8350375217741</v>
      </c>
      <c r="AW161">
        <f t="shared" si="246"/>
        <v>4.0957913588905512</v>
      </c>
      <c r="AX161">
        <f t="shared" si="193"/>
        <v>4.6321837959060179</v>
      </c>
      <c r="AY161">
        <f t="shared" si="167"/>
        <v>-0.53639243701546668</v>
      </c>
      <c r="AZ161">
        <f t="shared" si="204"/>
        <v>620.01666266666666</v>
      </c>
      <c r="BA161">
        <f t="shared" si="205"/>
        <v>383255239.81078535</v>
      </c>
      <c r="BB161">
        <f t="shared" si="208"/>
        <v>0</v>
      </c>
      <c r="BC161">
        <f t="shared" si="209"/>
        <v>383255239.81078535</v>
      </c>
      <c r="BD161">
        <f t="shared" si="224"/>
        <v>5351789748.2029057</v>
      </c>
      <c r="BE161">
        <f t="shared" si="225"/>
        <v>5772174087.553854</v>
      </c>
      <c r="BF161">
        <f t="shared" si="226"/>
        <v>0.92717053696329177</v>
      </c>
      <c r="BG161">
        <f t="shared" si="227"/>
        <v>48.110456193683099</v>
      </c>
      <c r="BH161">
        <f t="shared" si="168"/>
        <v>-13666305</v>
      </c>
      <c r="BI161">
        <f t="shared" si="169"/>
        <v>0.64823745371186436</v>
      </c>
      <c r="BJ161">
        <f t="shared" si="210"/>
        <v>-754.99879999999848</v>
      </c>
      <c r="BK161">
        <f t="shared" si="170"/>
        <v>-1.0478304673619097E-2</v>
      </c>
      <c r="BL161">
        <f t="shared" si="171"/>
        <v>0.9895216953263809</v>
      </c>
      <c r="BM161">
        <f t="shared" si="172"/>
        <v>32.807629020776027</v>
      </c>
      <c r="BN161">
        <f t="shared" si="173"/>
        <v>620.75</v>
      </c>
      <c r="BO161">
        <f t="shared" si="212"/>
        <v>631.06000359999996</v>
      </c>
      <c r="BP161">
        <f t="shared" si="174"/>
        <v>606.45588147058822</v>
      </c>
      <c r="BQ161">
        <f t="shared" si="175"/>
        <v>24.604122129411735</v>
      </c>
      <c r="BR161">
        <f t="shared" si="176"/>
        <v>-53.15002400000003</v>
      </c>
      <c r="BS161">
        <f t="shared" si="177"/>
        <v>-35.5</v>
      </c>
      <c r="BT161">
        <f t="shared" si="178"/>
        <v>-50</v>
      </c>
      <c r="BU161">
        <f t="shared" si="179"/>
        <v>-24</v>
      </c>
      <c r="BV161">
        <f t="shared" si="180"/>
        <v>624.88998639999988</v>
      </c>
      <c r="BW161">
        <f t="shared" si="181"/>
        <v>628.26427371428565</v>
      </c>
      <c r="BX161">
        <f t="shared" si="182"/>
        <v>643.24181032727267</v>
      </c>
      <c r="BY161">
        <f t="shared" si="183"/>
        <v>637.95285702857143</v>
      </c>
      <c r="BZ161">
        <f t="shared" si="184"/>
        <v>725.70001200000002</v>
      </c>
      <c r="CA161">
        <f t="shared" si="185"/>
        <v>601.95001200000002</v>
      </c>
      <c r="CB161">
        <f t="shared" si="186"/>
        <v>638.93999119999989</v>
      </c>
      <c r="CC161">
        <f t="shared" si="187"/>
        <v>650.65708263333329</v>
      </c>
      <c r="CD161">
        <f t="shared" si="188"/>
        <v>674.29395844904752</v>
      </c>
      <c r="CE161">
        <f t="shared" si="189"/>
        <v>611.9395108415772</v>
      </c>
      <c r="CF161">
        <f t="shared" si="190"/>
        <v>625.09997599999997</v>
      </c>
      <c r="CG161">
        <f t="shared" si="191"/>
        <v>629.90002400000003</v>
      </c>
      <c r="CH161">
        <f t="shared" si="192"/>
        <v>615</v>
      </c>
    </row>
    <row r="162" spans="1:86">
      <c r="A162" s="1">
        <v>39682</v>
      </c>
      <c r="B162">
        <v>610</v>
      </c>
      <c r="C162">
        <v>634</v>
      </c>
      <c r="D162">
        <v>603.20001200000002</v>
      </c>
      <c r="E162">
        <v>631.5</v>
      </c>
      <c r="F162">
        <v>774964</v>
      </c>
      <c r="G162">
        <f t="shared" si="206"/>
        <v>649158.1068288727</v>
      </c>
      <c r="H162">
        <f t="shared" si="234"/>
        <v>-1543218.7809570394</v>
      </c>
      <c r="I162">
        <f t="shared" si="207"/>
        <v>619.67500300000006</v>
      </c>
      <c r="J162">
        <f t="shared" si="214"/>
        <v>704.46250899999995</v>
      </c>
      <c r="K162">
        <f t="shared" si="215"/>
        <v>619.67500300000006</v>
      </c>
      <c r="L162">
        <f t="shared" si="216"/>
        <v>9</v>
      </c>
      <c r="M162">
        <f t="shared" si="217"/>
        <v>1</v>
      </c>
      <c r="N162">
        <f t="shared" si="218"/>
        <v>10</v>
      </c>
      <c r="O162">
        <f t="shared" si="219"/>
        <v>90</v>
      </c>
      <c r="P162">
        <f t="shared" si="194"/>
        <v>30.799987999999985</v>
      </c>
      <c r="Q162">
        <f t="shared" si="195"/>
        <v>2.5</v>
      </c>
      <c r="R162">
        <f t="shared" si="196"/>
        <v>28.299987999999985</v>
      </c>
      <c r="S162">
        <f t="shared" si="197"/>
        <v>30.799987999999985</v>
      </c>
      <c r="T162">
        <f t="shared" si="233"/>
        <v>33.160630351820657</v>
      </c>
      <c r="U162">
        <f t="shared" si="198"/>
        <v>15.799987999999985</v>
      </c>
      <c r="V162">
        <f t="shared" si="199"/>
        <v>-11.950012000000015</v>
      </c>
      <c r="W162">
        <f t="shared" si="200"/>
        <v>15.799987999999985</v>
      </c>
      <c r="X162">
        <f t="shared" si="201"/>
        <v>0</v>
      </c>
      <c r="Y162">
        <f t="shared" si="231"/>
        <v>7.9374279667217982</v>
      </c>
      <c r="Z162">
        <f t="shared" si="232"/>
        <v>8.6689346746810223</v>
      </c>
      <c r="AA162">
        <f t="shared" si="228"/>
        <v>23.936300011516519</v>
      </c>
      <c r="AB162">
        <f t="shared" si="229"/>
        <v>26.142249356261292</v>
      </c>
      <c r="AC162">
        <f t="shared" si="230"/>
        <v>4.4049785239269612</v>
      </c>
      <c r="AD162">
        <f t="shared" si="238"/>
        <v>11.172147672700996</v>
      </c>
      <c r="AE162">
        <f t="shared" si="211"/>
        <v>626.34998799999994</v>
      </c>
      <c r="AF162">
        <f t="shared" si="213"/>
        <v>630.37498999999991</v>
      </c>
      <c r="AG162">
        <f t="shared" si="235"/>
        <v>627.81750480000005</v>
      </c>
      <c r="AH162">
        <f t="shared" si="220"/>
        <v>652.91499639999995</v>
      </c>
      <c r="AI162">
        <f t="shared" si="221"/>
        <v>716.01616613204965</v>
      </c>
      <c r="AJ162">
        <f t="shared" si="222"/>
        <v>589.81382666795025</v>
      </c>
      <c r="AK162">
        <f t="shared" si="223"/>
        <v>0.3303122074365995</v>
      </c>
      <c r="AL162">
        <f t="shared" si="202"/>
        <v>0.83766227441387309</v>
      </c>
      <c r="AM162">
        <f t="shared" si="203"/>
        <v>649158.1068288727</v>
      </c>
      <c r="AN162">
        <f t="shared" si="236"/>
        <v>2028478.6776886331</v>
      </c>
      <c r="AO162">
        <f t="shared" si="237"/>
        <v>22157235</v>
      </c>
      <c r="AP162">
        <f t="shared" si="239"/>
        <v>9.1549269468353484E-2</v>
      </c>
      <c r="AQ162">
        <f t="shared" si="240"/>
        <v>630.94860261465374</v>
      </c>
      <c r="AR162">
        <f t="shared" si="241"/>
        <v>630.85737807502232</v>
      </c>
      <c r="AS162">
        <f t="shared" si="242"/>
        <v>635.7094970424539</v>
      </c>
      <c r="AT162">
        <f t="shared" si="243"/>
        <v>631.76684833915078</v>
      </c>
      <c r="AU162">
        <f t="shared" si="244"/>
        <v>635.26620454856493</v>
      </c>
      <c r="AV162">
        <f t="shared" si="245"/>
        <v>631.81158489524989</v>
      </c>
      <c r="AW162">
        <f t="shared" si="246"/>
        <v>3.4546196533150351</v>
      </c>
      <c r="AX162">
        <f t="shared" si="193"/>
        <v>4.3966709673878217</v>
      </c>
      <c r="AY162">
        <f t="shared" si="167"/>
        <v>-0.94205131407278664</v>
      </c>
      <c r="AZ162">
        <f t="shared" si="204"/>
        <v>622.90000399999997</v>
      </c>
      <c r="BA162">
        <f t="shared" si="205"/>
        <v>482725078.69985598</v>
      </c>
      <c r="BB162">
        <f t="shared" si="208"/>
        <v>482725078.69985598</v>
      </c>
      <c r="BC162">
        <f t="shared" si="209"/>
        <v>0</v>
      </c>
      <c r="BD162">
        <f t="shared" si="224"/>
        <v>5834514826.9027615</v>
      </c>
      <c r="BE162">
        <f t="shared" si="225"/>
        <v>4964777301.9045105</v>
      </c>
      <c r="BF162">
        <f t="shared" si="226"/>
        <v>1.1751815785704256</v>
      </c>
      <c r="BG162">
        <f t="shared" si="227"/>
        <v>54.026826548557814</v>
      </c>
      <c r="BH162">
        <f t="shared" si="168"/>
        <v>-12891341</v>
      </c>
      <c r="BI162">
        <f t="shared" si="169"/>
        <v>0.54678004264321745</v>
      </c>
      <c r="BJ162">
        <f t="shared" si="210"/>
        <v>1195.0012000000015</v>
      </c>
      <c r="BK162">
        <f t="shared" si="170"/>
        <v>2.0936079947026068E-2</v>
      </c>
      <c r="BL162">
        <f t="shared" si="171"/>
        <v>1.0209360799470262</v>
      </c>
      <c r="BM162">
        <f t="shared" si="172"/>
        <v>33.257236562358351</v>
      </c>
      <c r="BN162">
        <f t="shared" si="173"/>
        <v>618.60000600000001</v>
      </c>
      <c r="BO162">
        <f t="shared" si="212"/>
        <v>623.8400024</v>
      </c>
      <c r="BP162">
        <f t="shared" si="174"/>
        <v>608.3448522352943</v>
      </c>
      <c r="BQ162">
        <f t="shared" si="175"/>
        <v>15.495150164705706</v>
      </c>
      <c r="BR162">
        <f t="shared" si="176"/>
        <v>-47.65002400000003</v>
      </c>
      <c r="BS162">
        <f t="shared" si="177"/>
        <v>-23.450012000000015</v>
      </c>
      <c r="BT162">
        <f t="shared" si="178"/>
        <v>-50.049987999999985</v>
      </c>
      <c r="BU162">
        <f t="shared" si="179"/>
        <v>-16.65002400000003</v>
      </c>
      <c r="BV162">
        <f t="shared" si="180"/>
        <v>625.33999039999992</v>
      </c>
      <c r="BW162">
        <f t="shared" si="181"/>
        <v>626.77856171428562</v>
      </c>
      <c r="BX162">
        <f t="shared" si="182"/>
        <v>638.61726530909095</v>
      </c>
      <c r="BY162">
        <f t="shared" si="183"/>
        <v>638.36238026666661</v>
      </c>
      <c r="BZ162">
        <f t="shared" si="184"/>
        <v>725.70001200000002</v>
      </c>
      <c r="CA162">
        <f t="shared" si="185"/>
        <v>601.95001200000002</v>
      </c>
      <c r="CB162">
        <f t="shared" si="186"/>
        <v>629.40915086666655</v>
      </c>
      <c r="CC162">
        <f t="shared" si="187"/>
        <v>637.51249099999995</v>
      </c>
      <c r="CD162">
        <f t="shared" si="188"/>
        <v>674.29091275015867</v>
      </c>
      <c r="CE162">
        <f t="shared" si="189"/>
        <v>610.69653900295066</v>
      </c>
      <c r="CF162">
        <f t="shared" si="190"/>
        <v>618.54998799999998</v>
      </c>
      <c r="CG162">
        <f t="shared" si="191"/>
        <v>630</v>
      </c>
      <c r="CH162">
        <f t="shared" si="192"/>
        <v>611.5</v>
      </c>
    </row>
    <row r="163" spans="1:86">
      <c r="A163" s="1">
        <v>39685</v>
      </c>
      <c r="B163">
        <v>620</v>
      </c>
      <c r="C163">
        <v>649.79998799999998</v>
      </c>
      <c r="D163">
        <v>615.15002400000003</v>
      </c>
      <c r="E163">
        <v>625.70001200000002</v>
      </c>
      <c r="F163">
        <v>749154</v>
      </c>
      <c r="G163">
        <f t="shared" si="206"/>
        <v>-292959.25704719353</v>
      </c>
      <c r="H163">
        <f t="shared" si="234"/>
        <v>-1836178.038004233</v>
      </c>
      <c r="I163">
        <f t="shared" si="207"/>
        <v>627.66250600000001</v>
      </c>
      <c r="J163">
        <f t="shared" si="214"/>
        <v>704.46250899999995</v>
      </c>
      <c r="K163">
        <f t="shared" si="215"/>
        <v>619.67500300000006</v>
      </c>
      <c r="L163">
        <f t="shared" si="216"/>
        <v>10</v>
      </c>
      <c r="M163">
        <f t="shared" si="217"/>
        <v>2</v>
      </c>
      <c r="N163">
        <f t="shared" si="218"/>
        <v>0</v>
      </c>
      <c r="O163">
        <f t="shared" si="219"/>
        <v>80</v>
      </c>
      <c r="P163">
        <f t="shared" si="194"/>
        <v>34.649963999999954</v>
      </c>
      <c r="Q163">
        <f t="shared" si="195"/>
        <v>24.09997599999997</v>
      </c>
      <c r="R163">
        <f t="shared" si="196"/>
        <v>10.549987999999985</v>
      </c>
      <c r="S163">
        <f t="shared" si="197"/>
        <v>34.649963999999954</v>
      </c>
      <c r="T163">
        <f t="shared" si="233"/>
        <v>33.267011326690607</v>
      </c>
      <c r="U163">
        <f t="shared" si="198"/>
        <v>-7.8999639999999545</v>
      </c>
      <c r="V163">
        <f t="shared" si="199"/>
        <v>5.4500120000000152</v>
      </c>
      <c r="W163">
        <f t="shared" si="200"/>
        <v>0</v>
      </c>
      <c r="X163">
        <f t="shared" si="201"/>
        <v>5.4500120000000152</v>
      </c>
      <c r="Y163">
        <f t="shared" si="231"/>
        <v>7.3704688262416695</v>
      </c>
      <c r="Z163">
        <f t="shared" si="232"/>
        <v>8.4390116264895223</v>
      </c>
      <c r="AA163">
        <f t="shared" si="228"/>
        <v>22.155488372134695</v>
      </c>
      <c r="AB163">
        <f t="shared" si="229"/>
        <v>25.367507599694655</v>
      </c>
      <c r="AC163">
        <f t="shared" si="230"/>
        <v>6.7588735976662306</v>
      </c>
      <c r="AD163">
        <f t="shared" si="238"/>
        <v>11.535704738747182</v>
      </c>
      <c r="AE163">
        <f t="shared" si="211"/>
        <v>623.46999520000008</v>
      </c>
      <c r="AF163">
        <f t="shared" si="213"/>
        <v>626.24165866666669</v>
      </c>
      <c r="AG163">
        <f t="shared" si="235"/>
        <v>628.38250419999997</v>
      </c>
      <c r="AH163">
        <f t="shared" si="220"/>
        <v>647.56999519999999</v>
      </c>
      <c r="AI163">
        <f t="shared" si="221"/>
        <v>709.92729590591944</v>
      </c>
      <c r="AJ163">
        <f t="shared" si="222"/>
        <v>585.21269449408055</v>
      </c>
      <c r="AK163">
        <f t="shared" si="223"/>
        <v>0.32463975386667188</v>
      </c>
      <c r="AL163">
        <f t="shared" si="202"/>
        <v>-0.39105345102234457</v>
      </c>
      <c r="AM163">
        <f t="shared" si="203"/>
        <v>-292959.25704719353</v>
      </c>
      <c r="AN163">
        <f t="shared" si="236"/>
        <v>1554340.9980969909</v>
      </c>
      <c r="AO163">
        <f t="shared" si="237"/>
        <v>22158624</v>
      </c>
      <c r="AP163">
        <f t="shared" si="239"/>
        <v>7.0146097433531562E-2</v>
      </c>
      <c r="AQ163">
        <f t="shared" si="240"/>
        <v>629.16408180567146</v>
      </c>
      <c r="AR163">
        <f t="shared" si="241"/>
        <v>630.45627874364095</v>
      </c>
      <c r="AS163">
        <f t="shared" si="242"/>
        <v>633.90778973481224</v>
      </c>
      <c r="AT163">
        <f t="shared" si="243"/>
        <v>631.22083306862726</v>
      </c>
      <c r="AU163">
        <f t="shared" si="244"/>
        <v>633.83127566628013</v>
      </c>
      <c r="AV163">
        <f t="shared" si="245"/>
        <v>631.38377479258236</v>
      </c>
      <c r="AW163">
        <f t="shared" si="246"/>
        <v>2.447500873697777</v>
      </c>
      <c r="AX163">
        <f t="shared" si="193"/>
        <v>4.0068369486498128</v>
      </c>
      <c r="AY163">
        <f t="shared" si="167"/>
        <v>-1.5593360749520357</v>
      </c>
      <c r="AZ163">
        <f t="shared" si="204"/>
        <v>630.21667466666668</v>
      </c>
      <c r="BA163">
        <f t="shared" si="205"/>
        <v>472129342.693232</v>
      </c>
      <c r="BB163">
        <f t="shared" si="208"/>
        <v>472129342.693232</v>
      </c>
      <c r="BC163">
        <f t="shared" si="209"/>
        <v>0</v>
      </c>
      <c r="BD163">
        <f t="shared" si="224"/>
        <v>6011395571.26266</v>
      </c>
      <c r="BE163">
        <f t="shared" si="225"/>
        <v>4964777301.9045105</v>
      </c>
      <c r="BF163">
        <f t="shared" si="226"/>
        <v>1.2108087041399949</v>
      </c>
      <c r="BG163">
        <f t="shared" si="227"/>
        <v>54.767683059715459</v>
      </c>
      <c r="BH163">
        <f t="shared" si="168"/>
        <v>-13640495</v>
      </c>
      <c r="BI163">
        <f t="shared" si="169"/>
        <v>0.38764076167491196</v>
      </c>
      <c r="BJ163">
        <f t="shared" si="210"/>
        <v>-679.99879999999848</v>
      </c>
      <c r="BK163">
        <f t="shared" si="170"/>
        <v>-9.1844623911322004E-3</v>
      </c>
      <c r="BL163">
        <f t="shared" si="171"/>
        <v>0.99081553760886776</v>
      </c>
      <c r="BM163">
        <f t="shared" si="172"/>
        <v>32.865183161788003</v>
      </c>
      <c r="BN163">
        <f t="shared" si="173"/>
        <v>632.47500600000001</v>
      </c>
      <c r="BO163">
        <f t="shared" si="212"/>
        <v>623.0350036000001</v>
      </c>
      <c r="BP163">
        <f t="shared" si="174"/>
        <v>610.14558770588246</v>
      </c>
      <c r="BQ163">
        <f t="shared" si="175"/>
        <v>12.889415894117633</v>
      </c>
      <c r="BR163">
        <f t="shared" si="176"/>
        <v>-93.549987999999985</v>
      </c>
      <c r="BS163">
        <f t="shared" si="177"/>
        <v>-66.84997599999997</v>
      </c>
      <c r="BT163">
        <f t="shared" si="178"/>
        <v>-75.90002400000003</v>
      </c>
      <c r="BU163">
        <f t="shared" si="179"/>
        <v>-70.90002400000003</v>
      </c>
      <c r="BV163">
        <f t="shared" si="180"/>
        <v>625.12333173333343</v>
      </c>
      <c r="BW163">
        <f t="shared" si="181"/>
        <v>625.44285371428566</v>
      </c>
      <c r="BX163">
        <f t="shared" si="182"/>
        <v>633.66908632727268</v>
      </c>
      <c r="BY163">
        <f t="shared" si="183"/>
        <v>638.16071428571433</v>
      </c>
      <c r="BZ163">
        <f t="shared" si="184"/>
        <v>725.70001200000002</v>
      </c>
      <c r="CA163">
        <f t="shared" si="185"/>
        <v>601.95001200000002</v>
      </c>
      <c r="CB163">
        <f t="shared" si="186"/>
        <v>620.74649244</v>
      </c>
      <c r="CC163">
        <f t="shared" si="187"/>
        <v>628.88123549999989</v>
      </c>
      <c r="CD163">
        <f t="shared" si="188"/>
        <v>672.83756736619046</v>
      </c>
      <c r="CE163">
        <f t="shared" si="189"/>
        <v>609.67961580246799</v>
      </c>
      <c r="CF163">
        <f t="shared" si="190"/>
        <v>631.5</v>
      </c>
      <c r="CG163">
        <f t="shared" si="191"/>
        <v>634</v>
      </c>
      <c r="CH163">
        <f t="shared" si="192"/>
        <v>603.20001200000002</v>
      </c>
    </row>
    <row r="164" spans="1:86">
      <c r="A164" s="1">
        <v>39686</v>
      </c>
      <c r="B164">
        <v>619</v>
      </c>
      <c r="C164">
        <v>641.90002400000003</v>
      </c>
      <c r="D164">
        <v>609.70001200000002</v>
      </c>
      <c r="E164">
        <v>629.45001200000002</v>
      </c>
      <c r="F164">
        <v>933639</v>
      </c>
      <c r="G164">
        <f t="shared" si="206"/>
        <v>211663.07317935108</v>
      </c>
      <c r="H164">
        <f t="shared" si="234"/>
        <v>-1624514.9648248819</v>
      </c>
      <c r="I164">
        <f t="shared" si="207"/>
        <v>625.01251200000002</v>
      </c>
      <c r="J164">
        <f t="shared" si="214"/>
        <v>690.76249699999994</v>
      </c>
      <c r="K164">
        <f t="shared" si="215"/>
        <v>619.67500300000006</v>
      </c>
      <c r="L164">
        <f t="shared" si="216"/>
        <v>10</v>
      </c>
      <c r="M164">
        <f t="shared" si="217"/>
        <v>3</v>
      </c>
      <c r="N164">
        <f t="shared" si="218"/>
        <v>0</v>
      </c>
      <c r="O164">
        <f t="shared" si="219"/>
        <v>70</v>
      </c>
      <c r="P164">
        <f t="shared" si="194"/>
        <v>32.200012000000015</v>
      </c>
      <c r="Q164">
        <f t="shared" si="195"/>
        <v>12.450012000000015</v>
      </c>
      <c r="R164">
        <f t="shared" si="196"/>
        <v>19.75</v>
      </c>
      <c r="S164">
        <f t="shared" si="197"/>
        <v>32.200012000000015</v>
      </c>
      <c r="T164">
        <f t="shared" si="233"/>
        <v>33.190797089069854</v>
      </c>
      <c r="U164">
        <f t="shared" si="198"/>
        <v>-6.9000240000000304</v>
      </c>
      <c r="V164">
        <f t="shared" si="199"/>
        <v>-10.299987999999985</v>
      </c>
      <c r="W164">
        <f t="shared" si="200"/>
        <v>0</v>
      </c>
      <c r="X164">
        <f t="shared" si="201"/>
        <v>0</v>
      </c>
      <c r="Y164">
        <f t="shared" si="231"/>
        <v>6.8440067672244078</v>
      </c>
      <c r="Z164">
        <f t="shared" si="232"/>
        <v>7.8362250817402712</v>
      </c>
      <c r="AA164">
        <f t="shared" si="228"/>
        <v>20.620194052158588</v>
      </c>
      <c r="AB164">
        <f t="shared" si="229"/>
        <v>23.609632093833742</v>
      </c>
      <c r="AC164">
        <f t="shared" si="230"/>
        <v>6.758873597666236</v>
      </c>
      <c r="AD164">
        <f t="shared" si="238"/>
        <v>10.655047539806132</v>
      </c>
      <c r="AE164">
        <f t="shared" si="211"/>
        <v>626.05999759999997</v>
      </c>
      <c r="AF164">
        <f t="shared" si="213"/>
        <v>624.46666466666682</v>
      </c>
      <c r="AG164">
        <f t="shared" si="235"/>
        <v>629.3225036</v>
      </c>
      <c r="AH164">
        <f t="shared" si="220"/>
        <v>638.58999640000002</v>
      </c>
      <c r="AI164">
        <f t="shared" si="221"/>
        <v>679.11154275194031</v>
      </c>
      <c r="AJ164">
        <f t="shared" si="222"/>
        <v>598.06845004805973</v>
      </c>
      <c r="AK164">
        <f t="shared" si="223"/>
        <v>0.38722068599484288</v>
      </c>
      <c r="AL164">
        <f t="shared" si="202"/>
        <v>0.22670761737604264</v>
      </c>
      <c r="AM164">
        <f t="shared" si="203"/>
        <v>211663.07317935108</v>
      </c>
      <c r="AN164">
        <f t="shared" si="236"/>
        <v>2204291.6575803584</v>
      </c>
      <c r="AO164">
        <f t="shared" si="237"/>
        <v>22447001</v>
      </c>
      <c r="AP164">
        <f t="shared" si="239"/>
        <v>9.819982890277229E-2</v>
      </c>
      <c r="AQ164">
        <f t="shared" si="240"/>
        <v>629.26129807174311</v>
      </c>
      <c r="AR164">
        <f t="shared" si="241"/>
        <v>629.22899614170331</v>
      </c>
      <c r="AS164">
        <f t="shared" si="242"/>
        <v>633.10538974254609</v>
      </c>
      <c r="AT164">
        <f t="shared" si="243"/>
        <v>631.06145917245078</v>
      </c>
      <c r="AU164">
        <f t="shared" si="244"/>
        <v>633.17408611633812</v>
      </c>
      <c r="AV164">
        <f t="shared" si="245"/>
        <v>631.24841139710156</v>
      </c>
      <c r="AW164">
        <f t="shared" si="246"/>
        <v>1.9256747192365538</v>
      </c>
      <c r="AX164">
        <f t="shared" si="193"/>
        <v>3.5906045027671611</v>
      </c>
      <c r="AY164">
        <f t="shared" ref="AY164:AY227" si="247">AW164-AX164</f>
        <v>-1.6649297835306074</v>
      </c>
      <c r="AZ164">
        <f t="shared" si="204"/>
        <v>627.01668266666672</v>
      </c>
      <c r="BA164">
        <f t="shared" si="205"/>
        <v>585407228.58822405</v>
      </c>
      <c r="BB164">
        <f t="shared" si="208"/>
        <v>0</v>
      </c>
      <c r="BC164">
        <f t="shared" si="209"/>
        <v>585407228.58822405</v>
      </c>
      <c r="BD164">
        <f t="shared" si="224"/>
        <v>5374598410.0439129</v>
      </c>
      <c r="BE164">
        <f t="shared" si="225"/>
        <v>5550184530.4927349</v>
      </c>
      <c r="BF164">
        <f t="shared" si="226"/>
        <v>0.96836391304034108</v>
      </c>
      <c r="BG164">
        <f t="shared" si="227"/>
        <v>49.196386228428828</v>
      </c>
      <c r="BH164">
        <f t="shared" ref="BH164:BH227" si="248">(IF(E164&gt;E163,BH163+F164,IF(E164&lt;E163,BH163-F164,IF(E164=E163,BH163))))</f>
        <v>-12706856</v>
      </c>
      <c r="BI164">
        <f t="shared" ref="BI164:BI227" si="249">((AU164-AV164)/AV164)*100</f>
        <v>0.30505814897412281</v>
      </c>
      <c r="BJ164">
        <f t="shared" si="210"/>
        <v>275</v>
      </c>
      <c r="BK164">
        <f t="shared" ref="BK164:BK227" si="250">((E164-E163)/E163)</f>
        <v>5.99328740303748E-3</v>
      </c>
      <c r="BL164">
        <f t="shared" ref="BL164:BL227" si="251">E164/E163</f>
        <v>1.0059932874030375</v>
      </c>
      <c r="BM164">
        <f t="shared" ref="BM164:BM227" si="252">STDEV(E155:E164)</f>
        <v>21.356730130702793</v>
      </c>
      <c r="BN164">
        <f t="shared" ref="BN164:BN227" si="253">(C164+D164)/2</f>
        <v>625.80001800000002</v>
      </c>
      <c r="BO164">
        <f t="shared" si="212"/>
        <v>624.01500839999994</v>
      </c>
      <c r="BP164">
        <f t="shared" ref="BP164:BP227" si="254">AVERAGE(BN131:BN164)</f>
        <v>612.13235294117658</v>
      </c>
      <c r="BQ164">
        <f t="shared" ref="BQ164:BQ227" si="255">BO164-BP164</f>
        <v>11.882655458823365</v>
      </c>
      <c r="BR164">
        <f t="shared" ref="BR164:BR227" si="256">(E164-E155)</f>
        <v>-49.59997599999997</v>
      </c>
      <c r="BS164">
        <f t="shared" ref="BS164:BS227" si="257">(D164-D155)</f>
        <v>-51.59997599999997</v>
      </c>
      <c r="BT164">
        <f t="shared" ref="BT164:BT227" si="258">C164-C155</f>
        <v>-71.799987999999985</v>
      </c>
      <c r="BU164">
        <f t="shared" ref="BU164:BU227" si="259">B164-B155</f>
        <v>-90</v>
      </c>
      <c r="BV164">
        <f t="shared" ref="BV164:BV227" si="260">(E164*5+E163*4+E162*3+E161*2+E160)/15</f>
        <v>627.11667066666666</v>
      </c>
      <c r="BW164">
        <f t="shared" ref="BW164:BW227" si="261">(E164*6+E163*5+E162*4+E161*3+E160*2+E159)/21</f>
        <v>626.35952609523815</v>
      </c>
      <c r="BX164">
        <f t="shared" ref="BX164:BX227" si="262">(E164*10+E163*9+E162*8+E161*7+E160*6+E159*5+E158*4+E157*3+E156*2+E155)/55</f>
        <v>630.37454392727273</v>
      </c>
      <c r="BY164">
        <f t="shared" ref="BY164:BY227" si="263">(E164*20+E163*19+E162*18+E161*17+E160*16+E159*15+E158*14+E157*13+E156*12+E155*11+E154*10+E153*9+E152*8+E151*7+E150*6+E149*5+E148*4+E147*3+E146*2+E145)/210</f>
        <v>638.2623816952381</v>
      </c>
      <c r="BZ164">
        <f t="shared" ref="BZ164:BZ227" si="264">MAX(C155:C164)</f>
        <v>713.70001200000002</v>
      </c>
      <c r="CA164">
        <f t="shared" ref="CA164:CA227" si="265">MIN(D155:D164)</f>
        <v>601.95001200000002</v>
      </c>
      <c r="CB164">
        <f t="shared" ref="CB164:CB227" si="266">(AVERAGE(E160:E164)+AVERAGE(E160:E163)+AVERAGE(E160:E162)+AVERAGE(E160:E161)+E160)/5</f>
        <v>624.64948751999998</v>
      </c>
      <c r="CC164">
        <f t="shared" ref="CC164:CC227" si="267">(AVERAGE(E159:E164)+AVERAGE(E159:E163)+AVERAGE(E159:E162)+AVERAGE(E159:E161)+AVERAGE(E159:E160)+E159)/6</f>
        <v>621.3665211444445</v>
      </c>
      <c r="CD164">
        <f t="shared" ref="CD164:CD227" si="268">(AVERAGE(E155:E164)+AVERAGE(E155:E163)+AVERAGE(E155:E162)+AVERAGE(E155:E161)+AVERAGE(E155:E160)+AVERAGE(E155:E159)+AVERAGE(E155:E158)+AVERAGE(E155:E157)+AVERAGE(E155:E156)+E155)/10</f>
        <v>653.96009164174598</v>
      </c>
      <c r="CE164">
        <f t="shared" ref="CE164:CE227" si="269">(AVERAGE(E145:E164)+AVERAGE(E145:E163)+AVERAGE(E145:E162)+AVERAGE(E145:E161)+AVERAGE(E145:E160)+AVERAGE(E145:E159)+AVERAGE(E145:E158)+AVERAGE(E145:E157)+AVERAGE(E145:E156)+AVERAGE(E145:E155)+AVERAGE(E145:E154)+AVERAGE(E145:E153)+AVERAGE(E145:E152)+AVERAGE(E145:E151)+AVERAGE(E145:E150)+AVERAGE(E145:E149)+AVERAGE(E145:E148)+AVERAGE(E145:E147)+AVERAGE(E145:E146)+E145)/20</f>
        <v>608.00104910190544</v>
      </c>
      <c r="CF164">
        <f t="shared" ref="CF164:CF227" si="270">E163</f>
        <v>625.70001200000002</v>
      </c>
      <c r="CG164">
        <f t="shared" ref="CG164:CG227" si="271">C163</f>
        <v>649.79998799999998</v>
      </c>
      <c r="CH164">
        <f t="shared" ref="CH164:CH227" si="272">D163</f>
        <v>615.15002400000003</v>
      </c>
    </row>
    <row r="165" spans="1:86">
      <c r="A165" s="1">
        <v>39687</v>
      </c>
      <c r="B165">
        <v>630</v>
      </c>
      <c r="C165">
        <v>635</v>
      </c>
      <c r="D165">
        <v>620</v>
      </c>
      <c r="E165">
        <v>626.15002400000003</v>
      </c>
      <c r="F165">
        <v>797421</v>
      </c>
      <c r="G165">
        <f t="shared" si="206"/>
        <v>-143533.22825279678</v>
      </c>
      <c r="H165">
        <f t="shared" si="234"/>
        <v>-1768048.1930776786</v>
      </c>
      <c r="I165">
        <f t="shared" si="207"/>
        <v>627.78750600000001</v>
      </c>
      <c r="J165">
        <f t="shared" si="214"/>
        <v>674</v>
      </c>
      <c r="K165">
        <f t="shared" si="215"/>
        <v>619.67500300000006</v>
      </c>
      <c r="L165">
        <f t="shared" si="216"/>
        <v>10</v>
      </c>
      <c r="M165">
        <f t="shared" si="217"/>
        <v>4</v>
      </c>
      <c r="N165">
        <f t="shared" si="218"/>
        <v>0</v>
      </c>
      <c r="O165">
        <f t="shared" si="219"/>
        <v>60</v>
      </c>
      <c r="P165">
        <f t="shared" si="194"/>
        <v>15</v>
      </c>
      <c r="Q165">
        <f t="shared" si="195"/>
        <v>8.8499759999999696</v>
      </c>
      <c r="R165">
        <f t="shared" si="196"/>
        <v>6.1500240000000304</v>
      </c>
      <c r="S165">
        <f t="shared" si="197"/>
        <v>15</v>
      </c>
      <c r="T165">
        <f t="shared" si="233"/>
        <v>31.891454439850577</v>
      </c>
      <c r="U165">
        <f t="shared" si="198"/>
        <v>1.6500240000000304</v>
      </c>
      <c r="V165">
        <f t="shared" si="199"/>
        <v>8.6500240000000304</v>
      </c>
      <c r="W165">
        <f t="shared" si="200"/>
        <v>0</v>
      </c>
      <c r="X165">
        <f t="shared" si="201"/>
        <v>8.6500240000000304</v>
      </c>
      <c r="Y165">
        <f t="shared" si="231"/>
        <v>6.3551491409940928</v>
      </c>
      <c r="Z165">
        <f t="shared" si="232"/>
        <v>7.8943535759016825</v>
      </c>
      <c r="AA165">
        <f t="shared" si="228"/>
        <v>19.92743589973399</v>
      </c>
      <c r="AB165">
        <f t="shared" si="229"/>
        <v>24.753821092703575</v>
      </c>
      <c r="AC165">
        <f t="shared" si="230"/>
        <v>10.801811582396764</v>
      </c>
      <c r="AD165">
        <f t="shared" si="238"/>
        <v>9.9568218080544053</v>
      </c>
      <c r="AE165">
        <f t="shared" si="211"/>
        <v>626.27000720000001</v>
      </c>
      <c r="AF165">
        <f t="shared" si="213"/>
        <v>626.07500199999993</v>
      </c>
      <c r="AG165">
        <f t="shared" si="235"/>
        <v>632.31000359999996</v>
      </c>
      <c r="AH165">
        <f t="shared" si="220"/>
        <v>633.29999999999995</v>
      </c>
      <c r="AI165">
        <f t="shared" si="221"/>
        <v>663.91300815536886</v>
      </c>
      <c r="AJ165">
        <f t="shared" si="222"/>
        <v>602.68699184463105</v>
      </c>
      <c r="AK165">
        <f t="shared" si="223"/>
        <v>0.38321997035195049</v>
      </c>
      <c r="AL165">
        <f t="shared" si="202"/>
        <v>-0.17999679999999596</v>
      </c>
      <c r="AM165">
        <f t="shared" si="203"/>
        <v>-143533.22825279678</v>
      </c>
      <c r="AN165">
        <f t="shared" si="236"/>
        <v>2527293.5018160627</v>
      </c>
      <c r="AO165">
        <f t="shared" si="237"/>
        <v>22556896</v>
      </c>
      <c r="AP165">
        <f t="shared" si="239"/>
        <v>0.11204083672753834</v>
      </c>
      <c r="AQ165">
        <f t="shared" si="240"/>
        <v>628.20346488735049</v>
      </c>
      <c r="AR165">
        <f t="shared" si="241"/>
        <v>629.26347540131781</v>
      </c>
      <c r="AS165">
        <f t="shared" si="242"/>
        <v>631.85342390888775</v>
      </c>
      <c r="AT165">
        <f t="shared" si="243"/>
        <v>630.6194300069302</v>
      </c>
      <c r="AU165">
        <f t="shared" si="244"/>
        <v>632.12047679888735</v>
      </c>
      <c r="AV165">
        <f t="shared" si="245"/>
        <v>630.89152427930446</v>
      </c>
      <c r="AW165">
        <f t="shared" si="246"/>
        <v>1.2289525195828901</v>
      </c>
      <c r="AX165">
        <f t="shared" ref="AX165:AX228" si="273">((AW165-AX164)*0.2)+AX164</f>
        <v>3.1182741061303068</v>
      </c>
      <c r="AY165">
        <f t="shared" si="247"/>
        <v>-1.8893215865474167</v>
      </c>
      <c r="AZ165">
        <f t="shared" si="204"/>
        <v>627.05000800000005</v>
      </c>
      <c r="BA165">
        <f t="shared" si="205"/>
        <v>500022844.42936802</v>
      </c>
      <c r="BB165">
        <f t="shared" si="208"/>
        <v>500022844.42936802</v>
      </c>
      <c r="BC165">
        <f t="shared" si="209"/>
        <v>0</v>
      </c>
      <c r="BD165">
        <f t="shared" si="224"/>
        <v>4078530221.3757815</v>
      </c>
      <c r="BE165">
        <f t="shared" si="225"/>
        <v>5550184530.4927349</v>
      </c>
      <c r="BF165">
        <f t="shared" si="226"/>
        <v>0.7348458774601675</v>
      </c>
      <c r="BG165">
        <f t="shared" si="227"/>
        <v>42.357991969637652</v>
      </c>
      <c r="BH165">
        <f t="shared" si="248"/>
        <v>-13504277</v>
      </c>
      <c r="BI165">
        <f t="shared" si="249"/>
        <v>0.19479616895896285</v>
      </c>
      <c r="BJ165">
        <f t="shared" si="210"/>
        <v>-429.99879999999848</v>
      </c>
      <c r="BK165">
        <f t="shared" si="250"/>
        <v>-5.2426530099104751E-3</v>
      </c>
      <c r="BL165">
        <f t="shared" si="251"/>
        <v>0.99475734699008955</v>
      </c>
      <c r="BM165">
        <f t="shared" si="252"/>
        <v>16.134471966713516</v>
      </c>
      <c r="BN165">
        <f t="shared" si="253"/>
        <v>627.5</v>
      </c>
      <c r="BO165">
        <f t="shared" si="212"/>
        <v>625.02500600000008</v>
      </c>
      <c r="BP165">
        <f t="shared" si="254"/>
        <v>613.20735258823538</v>
      </c>
      <c r="BQ165">
        <f t="shared" si="255"/>
        <v>11.817653411764695</v>
      </c>
      <c r="BR165">
        <f t="shared" si="256"/>
        <v>-43.299987999999985</v>
      </c>
      <c r="BS165">
        <f t="shared" si="257"/>
        <v>-38</v>
      </c>
      <c r="BT165">
        <f t="shared" si="258"/>
        <v>-54.5</v>
      </c>
      <c r="BU165">
        <f t="shared" si="259"/>
        <v>-49.049987999999985</v>
      </c>
      <c r="BV165">
        <f t="shared" si="260"/>
        <v>627.14667946666668</v>
      </c>
      <c r="BW165">
        <f t="shared" si="261"/>
        <v>626.84048590476186</v>
      </c>
      <c r="BX165">
        <f t="shared" si="262"/>
        <v>628.11273076363648</v>
      </c>
      <c r="BY165">
        <f t="shared" si="263"/>
        <v>637.9602407809524</v>
      </c>
      <c r="BZ165">
        <f t="shared" si="264"/>
        <v>689.5</v>
      </c>
      <c r="CA165">
        <f t="shared" si="265"/>
        <v>601.95001200000002</v>
      </c>
      <c r="CB165">
        <f t="shared" si="266"/>
        <v>624.27899844000001</v>
      </c>
      <c r="CC165">
        <f t="shared" si="267"/>
        <v>624.88707326666668</v>
      </c>
      <c r="CD165">
        <f t="shared" si="268"/>
        <v>644.1969069077777</v>
      </c>
      <c r="CE165">
        <f t="shared" si="269"/>
        <v>615.68013215101337</v>
      </c>
      <c r="CF165">
        <f t="shared" si="270"/>
        <v>629.45001200000002</v>
      </c>
      <c r="CG165">
        <f t="shared" si="271"/>
        <v>641.90002400000003</v>
      </c>
      <c r="CH165">
        <f t="shared" si="272"/>
        <v>609.70001200000002</v>
      </c>
    </row>
    <row r="166" spans="1:86">
      <c r="A166" s="1">
        <v>39688</v>
      </c>
      <c r="B166">
        <v>615</v>
      </c>
      <c r="C166">
        <v>636.65002400000003</v>
      </c>
      <c r="D166">
        <v>611.34997599999997</v>
      </c>
      <c r="E166">
        <v>629.34997599999997</v>
      </c>
      <c r="F166">
        <v>512974</v>
      </c>
      <c r="G166">
        <f t="shared" si="206"/>
        <v>216948.0934284376</v>
      </c>
      <c r="H166">
        <f t="shared" si="234"/>
        <v>-1551100.099649241</v>
      </c>
      <c r="I166">
        <f t="shared" si="207"/>
        <v>623.08749399999999</v>
      </c>
      <c r="J166">
        <f t="shared" si="214"/>
        <v>656.47500600000001</v>
      </c>
      <c r="K166">
        <f t="shared" si="215"/>
        <v>619.67500300000006</v>
      </c>
      <c r="L166">
        <f t="shared" si="216"/>
        <v>10</v>
      </c>
      <c r="M166">
        <f t="shared" si="217"/>
        <v>5</v>
      </c>
      <c r="N166">
        <f t="shared" si="218"/>
        <v>0</v>
      </c>
      <c r="O166">
        <f t="shared" si="219"/>
        <v>50</v>
      </c>
      <c r="P166">
        <f t="shared" si="194"/>
        <v>25.300048000000061</v>
      </c>
      <c r="Q166">
        <f t="shared" si="195"/>
        <v>7.3000480000000607</v>
      </c>
      <c r="R166">
        <f t="shared" si="196"/>
        <v>18</v>
      </c>
      <c r="S166">
        <f t="shared" si="197"/>
        <v>25.300048000000061</v>
      </c>
      <c r="T166">
        <f t="shared" si="233"/>
        <v>31.420639694146967</v>
      </c>
      <c r="U166">
        <f t="shared" si="198"/>
        <v>24.649963999999954</v>
      </c>
      <c r="V166">
        <f t="shared" si="199"/>
        <v>-23.65002400000003</v>
      </c>
      <c r="W166">
        <f t="shared" si="200"/>
        <v>24.649963999999954</v>
      </c>
      <c r="X166">
        <f t="shared" si="201"/>
        <v>0</v>
      </c>
      <c r="Y166">
        <f t="shared" si="231"/>
        <v>7.6619216309230831</v>
      </c>
      <c r="Z166">
        <f t="shared" si="232"/>
        <v>7.3304711776229903</v>
      </c>
      <c r="AA166">
        <f t="shared" si="228"/>
        <v>24.384995676425852</v>
      </c>
      <c r="AB166">
        <f t="shared" si="229"/>
        <v>23.330114373796501</v>
      </c>
      <c r="AC166">
        <f t="shared" si="230"/>
        <v>2.2107908826345359</v>
      </c>
      <c r="AD166">
        <f t="shared" si="238"/>
        <v>9.2760803716191074</v>
      </c>
      <c r="AE166">
        <f t="shared" si="211"/>
        <v>628.43000480000001</v>
      </c>
      <c r="AF166">
        <f t="shared" si="213"/>
        <v>626.78333533333341</v>
      </c>
      <c r="AG166">
        <f t="shared" si="235"/>
        <v>634.3850036</v>
      </c>
      <c r="AH166">
        <f t="shared" si="220"/>
        <v>629.28999640000006</v>
      </c>
      <c r="AI166">
        <f t="shared" si="221"/>
        <v>648.1671646630773</v>
      </c>
      <c r="AJ166">
        <f t="shared" si="222"/>
        <v>610.41282813692283</v>
      </c>
      <c r="AK166">
        <f t="shared" si="223"/>
        <v>0.50158868107663224</v>
      </c>
      <c r="AL166">
        <f t="shared" si="202"/>
        <v>0.42292220157052324</v>
      </c>
      <c r="AM166">
        <f t="shared" si="203"/>
        <v>216948.0934284376</v>
      </c>
      <c r="AN166">
        <f t="shared" si="236"/>
        <v>2264154.1623122906</v>
      </c>
      <c r="AO166">
        <f t="shared" si="237"/>
        <v>22300108</v>
      </c>
      <c r="AP166">
        <f t="shared" si="239"/>
        <v>0.10153108506525128</v>
      </c>
      <c r="AQ166">
        <f t="shared" si="240"/>
        <v>628.59327866565127</v>
      </c>
      <c r="AR166">
        <f t="shared" si="241"/>
        <v>635.05937807194221</v>
      </c>
      <c r="AS166">
        <f t="shared" si="242"/>
        <v>631.40280328528797</v>
      </c>
      <c r="AT166">
        <f t="shared" si="243"/>
        <v>630.50517914630643</v>
      </c>
      <c r="AU166">
        <f t="shared" si="244"/>
        <v>631.70490167905427</v>
      </c>
      <c r="AV166">
        <f t="shared" si="245"/>
        <v>630.78361589975316</v>
      </c>
      <c r="AW166">
        <f t="shared" si="246"/>
        <v>0.92128577930111533</v>
      </c>
      <c r="AX166">
        <f t="shared" si="273"/>
        <v>2.6788764407644683</v>
      </c>
      <c r="AY166">
        <f t="shared" si="247"/>
        <v>-1.757590661463353</v>
      </c>
      <c r="AZ166">
        <f t="shared" si="204"/>
        <v>625.78332533333332</v>
      </c>
      <c r="BA166">
        <f t="shared" si="205"/>
        <v>321010575.52954131</v>
      </c>
      <c r="BB166">
        <f t="shared" si="208"/>
        <v>0</v>
      </c>
      <c r="BC166">
        <f t="shared" si="209"/>
        <v>321010575.52954131</v>
      </c>
      <c r="BD166">
        <f t="shared" si="224"/>
        <v>3158040923.0492535</v>
      </c>
      <c r="BE166">
        <f t="shared" si="225"/>
        <v>5871195106.0222759</v>
      </c>
      <c r="BF166">
        <f t="shared" si="226"/>
        <v>0.53788723863220766</v>
      </c>
      <c r="BG166">
        <f t="shared" si="227"/>
        <v>34.975726771138497</v>
      </c>
      <c r="BH166">
        <f t="shared" si="248"/>
        <v>-12991303</v>
      </c>
      <c r="BI166">
        <f t="shared" si="249"/>
        <v>0.14605417072968649</v>
      </c>
      <c r="BJ166">
        <f t="shared" si="210"/>
        <v>219.99519999999393</v>
      </c>
      <c r="BK166">
        <f t="shared" si="250"/>
        <v>5.1105196476043564E-3</v>
      </c>
      <c r="BL166">
        <f t="shared" si="251"/>
        <v>1.0051105196476045</v>
      </c>
      <c r="BM166">
        <f t="shared" si="252"/>
        <v>9.9491412475958221</v>
      </c>
      <c r="BN166">
        <f t="shared" si="253"/>
        <v>624</v>
      </c>
      <c r="BO166">
        <f t="shared" si="212"/>
        <v>625.67500600000005</v>
      </c>
      <c r="BP166">
        <f t="shared" si="254"/>
        <v>614.56029376470599</v>
      </c>
      <c r="BQ166">
        <f t="shared" si="255"/>
        <v>11.114712235294064</v>
      </c>
      <c r="BR166">
        <f t="shared" si="256"/>
        <v>-21.15002400000003</v>
      </c>
      <c r="BS166">
        <f t="shared" si="257"/>
        <v>-32.050048000000061</v>
      </c>
      <c r="BT166">
        <f t="shared" si="258"/>
        <v>-29.34997599999997</v>
      </c>
      <c r="BU166">
        <f t="shared" si="259"/>
        <v>-51</v>
      </c>
      <c r="BV166">
        <f t="shared" si="260"/>
        <v>628.17333573333337</v>
      </c>
      <c r="BW166">
        <f t="shared" si="261"/>
        <v>627.77619276190467</v>
      </c>
      <c r="BX166">
        <f t="shared" si="262"/>
        <v>627.3945445818182</v>
      </c>
      <c r="BY166">
        <f t="shared" si="263"/>
        <v>637.67833339047627</v>
      </c>
      <c r="BZ166">
        <f t="shared" si="264"/>
        <v>666</v>
      </c>
      <c r="CA166">
        <f t="shared" si="265"/>
        <v>601.95001200000002</v>
      </c>
      <c r="CB166">
        <f t="shared" si="266"/>
        <v>629.12267282666676</v>
      </c>
      <c r="CC166">
        <f t="shared" si="267"/>
        <v>624.69638792222224</v>
      </c>
      <c r="CD166">
        <f t="shared" si="268"/>
        <v>634.30304058999991</v>
      </c>
      <c r="CE166">
        <f t="shared" si="269"/>
        <v>619.64319044751244</v>
      </c>
      <c r="CF166">
        <f t="shared" si="270"/>
        <v>626.15002400000003</v>
      </c>
      <c r="CG166">
        <f t="shared" si="271"/>
        <v>635</v>
      </c>
      <c r="CH166">
        <f t="shared" si="272"/>
        <v>620</v>
      </c>
    </row>
    <row r="167" spans="1:86">
      <c r="A167" s="1">
        <v>39689</v>
      </c>
      <c r="B167">
        <v>635</v>
      </c>
      <c r="C167">
        <v>661.29998799999998</v>
      </c>
      <c r="D167">
        <v>635</v>
      </c>
      <c r="E167">
        <v>649.59997599999997</v>
      </c>
      <c r="F167">
        <v>1078145</v>
      </c>
      <c r="G167">
        <f t="shared" si="206"/>
        <v>118881.48719991632</v>
      </c>
      <c r="H167">
        <f t="shared" si="234"/>
        <v>-1432218.6124493247</v>
      </c>
      <c r="I167">
        <f t="shared" si="207"/>
        <v>645.22499100000005</v>
      </c>
      <c r="J167">
        <f t="shared" si="214"/>
        <v>645.22499100000005</v>
      </c>
      <c r="K167">
        <f t="shared" si="215"/>
        <v>619.67500300000006</v>
      </c>
      <c r="L167">
        <f t="shared" si="216"/>
        <v>1</v>
      </c>
      <c r="M167">
        <f t="shared" si="217"/>
        <v>6</v>
      </c>
      <c r="N167">
        <f t="shared" si="218"/>
        <v>90</v>
      </c>
      <c r="O167">
        <f t="shared" si="219"/>
        <v>40</v>
      </c>
      <c r="P167">
        <f t="shared" si="194"/>
        <v>26.299987999999985</v>
      </c>
      <c r="Q167">
        <f t="shared" si="195"/>
        <v>11.700012000000015</v>
      </c>
      <c r="R167">
        <f t="shared" si="196"/>
        <v>14.59997599999997</v>
      </c>
      <c r="S167">
        <f t="shared" si="197"/>
        <v>26.299987999999985</v>
      </c>
      <c r="T167">
        <f t="shared" si="233"/>
        <v>31.054878858850753</v>
      </c>
      <c r="U167">
        <f t="shared" si="198"/>
        <v>-11.700012000000015</v>
      </c>
      <c r="V167">
        <f t="shared" si="199"/>
        <v>16.5</v>
      </c>
      <c r="W167">
        <f t="shared" si="200"/>
        <v>0</v>
      </c>
      <c r="X167">
        <f t="shared" si="201"/>
        <v>16.5</v>
      </c>
      <c r="Y167">
        <f t="shared" si="231"/>
        <v>7.1146415144285768</v>
      </c>
      <c r="Z167">
        <f t="shared" si="232"/>
        <v>7.9854375220784908</v>
      </c>
      <c r="AA167">
        <f t="shared" si="228"/>
        <v>22.909899429219248</v>
      </c>
      <c r="AB167">
        <f t="shared" si="229"/>
        <v>25.713954829363672</v>
      </c>
      <c r="AC167">
        <f t="shared" si="230"/>
        <v>5.766830793035008</v>
      </c>
      <c r="AD167">
        <f t="shared" si="238"/>
        <v>7.9726998759749907</v>
      </c>
      <c r="AE167">
        <f t="shared" si="211"/>
        <v>632.04999999999995</v>
      </c>
      <c r="AF167">
        <f t="shared" si="213"/>
        <v>631.95833333333337</v>
      </c>
      <c r="AG167">
        <f t="shared" si="235"/>
        <v>638.08250119999991</v>
      </c>
      <c r="AH167">
        <f t="shared" si="220"/>
        <v>629.19999399999995</v>
      </c>
      <c r="AI167">
        <f t="shared" si="221"/>
        <v>647.67612691143825</v>
      </c>
      <c r="AJ167">
        <f t="shared" si="222"/>
        <v>610.72386108856165</v>
      </c>
      <c r="AK167">
        <f t="shared" si="223"/>
        <v>1.0520630885744142</v>
      </c>
      <c r="AL167">
        <f t="shared" si="202"/>
        <v>0.11026484118547721</v>
      </c>
      <c r="AM167">
        <f t="shared" si="203"/>
        <v>118881.48719991632</v>
      </c>
      <c r="AN167">
        <f t="shared" si="236"/>
        <v>3150012.1588885277</v>
      </c>
      <c r="AO167">
        <f t="shared" si="237"/>
        <v>22116025</v>
      </c>
      <c r="AP167">
        <f t="shared" si="239"/>
        <v>0.14243120808954265</v>
      </c>
      <c r="AQ167">
        <f t="shared" si="240"/>
        <v>635.73555575932983</v>
      </c>
      <c r="AR167">
        <f t="shared" si="241"/>
        <v>634.61495532143863</v>
      </c>
      <c r="AS167">
        <f t="shared" si="242"/>
        <v>634.67829437393618</v>
      </c>
      <c r="AT167">
        <f t="shared" si="243"/>
        <v>632.22371086313888</v>
      </c>
      <c r="AU167">
        <f t="shared" si="244"/>
        <v>634.38916282719617</v>
      </c>
      <c r="AV167">
        <f t="shared" si="245"/>
        <v>632.10076110677039</v>
      </c>
      <c r="AW167">
        <f t="shared" si="246"/>
        <v>2.2884017204257816</v>
      </c>
      <c r="AX167">
        <f t="shared" si="273"/>
        <v>2.6007814966967309</v>
      </c>
      <c r="AY167">
        <f t="shared" si="247"/>
        <v>-0.31237977627094926</v>
      </c>
      <c r="AZ167">
        <f t="shared" si="204"/>
        <v>648.63332133333336</v>
      </c>
      <c r="BA167">
        <f t="shared" si="205"/>
        <v>699320772.22892666</v>
      </c>
      <c r="BB167">
        <f t="shared" si="208"/>
        <v>699320772.22892666</v>
      </c>
      <c r="BC167">
        <f t="shared" si="209"/>
        <v>0</v>
      </c>
      <c r="BD167">
        <f t="shared" si="224"/>
        <v>3857361695.2781801</v>
      </c>
      <c r="BE167">
        <f t="shared" si="225"/>
        <v>5396994607.2264614</v>
      </c>
      <c r="BF167">
        <f t="shared" si="226"/>
        <v>0.71472402253529299</v>
      </c>
      <c r="BG167">
        <f t="shared" si="227"/>
        <v>41.681577509979881</v>
      </c>
      <c r="BH167">
        <f t="shared" si="248"/>
        <v>-11913158</v>
      </c>
      <c r="BI167">
        <f t="shared" si="249"/>
        <v>0.36203116041482497</v>
      </c>
      <c r="BJ167">
        <f t="shared" si="210"/>
        <v>1925</v>
      </c>
      <c r="BK167">
        <f t="shared" si="250"/>
        <v>3.217605588658988E-2</v>
      </c>
      <c r="BL167">
        <f t="shared" si="251"/>
        <v>1.0321760558865898</v>
      </c>
      <c r="BM167">
        <f t="shared" si="252"/>
        <v>9.7377770586899786</v>
      </c>
      <c r="BN167">
        <f t="shared" si="253"/>
        <v>648.14999399999999</v>
      </c>
      <c r="BO167">
        <f t="shared" si="212"/>
        <v>631.58500359999994</v>
      </c>
      <c r="BP167">
        <f t="shared" si="254"/>
        <v>616.93382352941171</v>
      </c>
      <c r="BQ167">
        <f t="shared" si="255"/>
        <v>14.651180070588225</v>
      </c>
      <c r="BR167">
        <f t="shared" si="256"/>
        <v>9.5</v>
      </c>
      <c r="BS167">
        <f t="shared" si="257"/>
        <v>17</v>
      </c>
      <c r="BT167">
        <f t="shared" si="258"/>
        <v>6.2999879999999848</v>
      </c>
      <c r="BU167">
        <f t="shared" si="259"/>
        <v>-16</v>
      </c>
      <c r="BV167">
        <f t="shared" si="260"/>
        <v>635.22999279999988</v>
      </c>
      <c r="BW167">
        <f t="shared" si="261"/>
        <v>634.29523295238096</v>
      </c>
      <c r="BX167">
        <f t="shared" si="262"/>
        <v>631.08726814545446</v>
      </c>
      <c r="BY167">
        <f t="shared" si="263"/>
        <v>639.12737838095245</v>
      </c>
      <c r="BZ167">
        <f t="shared" si="264"/>
        <v>661.29998799999998</v>
      </c>
      <c r="CA167">
        <f t="shared" si="265"/>
        <v>601.95001200000002</v>
      </c>
      <c r="CB167">
        <f t="shared" si="266"/>
        <v>628.01750919999995</v>
      </c>
      <c r="CC167">
        <f t="shared" si="267"/>
        <v>629.59528291111121</v>
      </c>
      <c r="CD167">
        <f t="shared" si="268"/>
        <v>628.27519796904767</v>
      </c>
      <c r="CE167">
        <f t="shared" si="269"/>
        <v>626.64840117766084</v>
      </c>
      <c r="CF167">
        <f t="shared" si="270"/>
        <v>629.34997599999997</v>
      </c>
      <c r="CG167">
        <f t="shared" si="271"/>
        <v>636.65002400000003</v>
      </c>
      <c r="CH167">
        <f t="shared" si="272"/>
        <v>611.34997599999997</v>
      </c>
    </row>
    <row r="168" spans="1:86">
      <c r="A168" s="1">
        <v>39692</v>
      </c>
      <c r="B168">
        <v>649.59997599999997</v>
      </c>
      <c r="C168">
        <v>649.59997599999997</v>
      </c>
      <c r="D168">
        <v>618.5</v>
      </c>
      <c r="E168">
        <v>633.5</v>
      </c>
      <c r="F168">
        <v>1055043</v>
      </c>
      <c r="G168">
        <f t="shared" si="206"/>
        <v>-37315.848056216157</v>
      </c>
      <c r="H168">
        <f t="shared" si="234"/>
        <v>-1469534.4605055409</v>
      </c>
      <c r="I168">
        <f t="shared" si="207"/>
        <v>637.79998799999998</v>
      </c>
      <c r="J168">
        <f t="shared" si="214"/>
        <v>645.22499100000005</v>
      </c>
      <c r="K168">
        <f t="shared" si="215"/>
        <v>619.67500300000006</v>
      </c>
      <c r="L168">
        <f t="shared" si="216"/>
        <v>2</v>
      </c>
      <c r="M168">
        <f t="shared" si="217"/>
        <v>7</v>
      </c>
      <c r="N168">
        <f t="shared" si="218"/>
        <v>80</v>
      </c>
      <c r="O168">
        <f t="shared" si="219"/>
        <v>30</v>
      </c>
      <c r="P168">
        <f t="shared" si="194"/>
        <v>31.09997599999997</v>
      </c>
      <c r="Q168">
        <f t="shared" si="195"/>
        <v>16.09997599999997</v>
      </c>
      <c r="R168">
        <f t="shared" si="196"/>
        <v>15</v>
      </c>
      <c r="S168">
        <f t="shared" si="197"/>
        <v>31.09997599999997</v>
      </c>
      <c r="T168">
        <f t="shared" si="233"/>
        <v>31.058100083218555</v>
      </c>
      <c r="U168">
        <f t="shared" si="198"/>
        <v>20.40002400000003</v>
      </c>
      <c r="V168">
        <f t="shared" si="199"/>
        <v>-11.700012000000015</v>
      </c>
      <c r="W168">
        <f t="shared" si="200"/>
        <v>20.40002400000003</v>
      </c>
      <c r="X168">
        <f t="shared" si="201"/>
        <v>0</v>
      </c>
      <c r="Y168">
        <f t="shared" si="231"/>
        <v>8.0635974062551092</v>
      </c>
      <c r="Z168">
        <f t="shared" si="232"/>
        <v>7.4150491276443136</v>
      </c>
      <c r="AA168">
        <f t="shared" si="228"/>
        <v>25.96294488281357</v>
      </c>
      <c r="AB168">
        <f t="shared" si="229"/>
        <v>23.874767316017646</v>
      </c>
      <c r="AC168">
        <f t="shared" si="230"/>
        <v>4.1899547043110372</v>
      </c>
      <c r="AD168">
        <f t="shared" si="238"/>
        <v>7.1703037197469808</v>
      </c>
      <c r="AE168">
        <f t="shared" si="211"/>
        <v>633.60999759999993</v>
      </c>
      <c r="AF168">
        <f t="shared" si="213"/>
        <v>632.29166666666663</v>
      </c>
      <c r="AG168">
        <f t="shared" si="235"/>
        <v>641.64999999999986</v>
      </c>
      <c r="AH168">
        <f t="shared" si="220"/>
        <v>628.53999640000006</v>
      </c>
      <c r="AI168">
        <f t="shared" si="221"/>
        <v>645.84598604615871</v>
      </c>
      <c r="AJ168">
        <f t="shared" si="222"/>
        <v>611.23400675384141</v>
      </c>
      <c r="AK168">
        <f t="shared" si="223"/>
        <v>0.64330309047367573</v>
      </c>
      <c r="AL168">
        <f t="shared" si="202"/>
        <v>-3.5369030509861829E-2</v>
      </c>
      <c r="AM168">
        <f t="shared" si="203"/>
        <v>-37315.848056216157</v>
      </c>
      <c r="AN168">
        <f t="shared" si="236"/>
        <v>2993614.994792995</v>
      </c>
      <c r="AO168">
        <f t="shared" si="237"/>
        <v>21733609</v>
      </c>
      <c r="AP168">
        <f t="shared" si="239"/>
        <v>0.13774127411572532</v>
      </c>
      <c r="AQ168">
        <f t="shared" si="240"/>
        <v>634.97546680115772</v>
      </c>
      <c r="AR168">
        <f t="shared" si="241"/>
        <v>643.34594305482858</v>
      </c>
      <c r="AS168">
        <f t="shared" si="242"/>
        <v>634.46620138662763</v>
      </c>
      <c r="AT168">
        <f t="shared" si="243"/>
        <v>632.3385768854564</v>
      </c>
      <c r="AU168">
        <f t="shared" si="244"/>
        <v>634.25578840311675</v>
      </c>
      <c r="AV168">
        <f t="shared" si="245"/>
        <v>632.1987078292965</v>
      </c>
      <c r="AW168">
        <f t="shared" si="246"/>
        <v>2.057080573820258</v>
      </c>
      <c r="AX168">
        <f t="shared" si="273"/>
        <v>2.4920413121214362</v>
      </c>
      <c r="AY168">
        <f t="shared" si="247"/>
        <v>-0.43496073830117821</v>
      </c>
      <c r="AZ168">
        <f t="shared" si="204"/>
        <v>633.86665866666669</v>
      </c>
      <c r="BA168">
        <f t="shared" si="205"/>
        <v>668756581.15965605</v>
      </c>
      <c r="BB168">
        <f t="shared" si="208"/>
        <v>0</v>
      </c>
      <c r="BC168">
        <f t="shared" si="209"/>
        <v>668756581.15965605</v>
      </c>
      <c r="BD168">
        <f t="shared" si="224"/>
        <v>2795045168.051383</v>
      </c>
      <c r="BE168">
        <f t="shared" si="225"/>
        <v>6065751188.3861179</v>
      </c>
      <c r="BF168">
        <f t="shared" si="226"/>
        <v>0.46079126578797996</v>
      </c>
      <c r="BG168">
        <f t="shared" si="227"/>
        <v>31.543949952317107</v>
      </c>
      <c r="BH168">
        <f t="shared" si="248"/>
        <v>-12968201</v>
      </c>
      <c r="BI168">
        <f t="shared" si="249"/>
        <v>0.32538512786326379</v>
      </c>
      <c r="BJ168">
        <f t="shared" si="210"/>
        <v>-1709.997599999997</v>
      </c>
      <c r="BK168">
        <f t="shared" si="250"/>
        <v>-2.4784446728489364E-2</v>
      </c>
      <c r="BL168">
        <f t="shared" si="251"/>
        <v>0.97521555327151066</v>
      </c>
      <c r="BM168">
        <f t="shared" si="252"/>
        <v>9.1210574075249156</v>
      </c>
      <c r="BN168">
        <f t="shared" si="253"/>
        <v>634.04998799999998</v>
      </c>
      <c r="BO168">
        <f t="shared" si="212"/>
        <v>631.9</v>
      </c>
      <c r="BP168">
        <f t="shared" si="254"/>
        <v>618.74705864705879</v>
      </c>
      <c r="BQ168">
        <f t="shared" si="255"/>
        <v>13.152941352941184</v>
      </c>
      <c r="BR168">
        <f t="shared" si="256"/>
        <v>17</v>
      </c>
      <c r="BS168">
        <f t="shared" si="257"/>
        <v>16.549987999999985</v>
      </c>
      <c r="BT168">
        <f t="shared" si="258"/>
        <v>9.75</v>
      </c>
      <c r="BU168">
        <f t="shared" si="259"/>
        <v>9.75</v>
      </c>
      <c r="BV168">
        <f t="shared" si="260"/>
        <v>635.71332613333323</v>
      </c>
      <c r="BW168">
        <f t="shared" si="261"/>
        <v>634.7357091428571</v>
      </c>
      <c r="BX168">
        <f t="shared" si="262"/>
        <v>631.86908741818172</v>
      </c>
      <c r="BY168">
        <f t="shared" si="263"/>
        <v>638.69094969523803</v>
      </c>
      <c r="BZ168">
        <f t="shared" si="264"/>
        <v>661.29998799999998</v>
      </c>
      <c r="CA168">
        <f t="shared" si="265"/>
        <v>601.95001200000002</v>
      </c>
      <c r="CB168">
        <f t="shared" si="266"/>
        <v>630.56283905333328</v>
      </c>
      <c r="CC168">
        <f t="shared" si="267"/>
        <v>628.72986877777782</v>
      </c>
      <c r="CD168">
        <f t="shared" si="268"/>
        <v>623.47226512269845</v>
      </c>
      <c r="CE168">
        <f t="shared" si="269"/>
        <v>638.37889093439776</v>
      </c>
      <c r="CF168">
        <f t="shared" si="270"/>
        <v>649.59997599999997</v>
      </c>
      <c r="CG168">
        <f t="shared" si="271"/>
        <v>661.29998799999998</v>
      </c>
      <c r="CH168">
        <f t="shared" si="272"/>
        <v>635</v>
      </c>
    </row>
    <row r="169" spans="1:86">
      <c r="A169" s="1">
        <v>39693</v>
      </c>
      <c r="B169">
        <v>630.20001200000002</v>
      </c>
      <c r="C169">
        <v>670</v>
      </c>
      <c r="D169">
        <v>630.20001200000002</v>
      </c>
      <c r="E169">
        <v>665.25</v>
      </c>
      <c r="F169">
        <v>747594</v>
      </c>
      <c r="G169">
        <f t="shared" si="206"/>
        <v>569148.14217712823</v>
      </c>
      <c r="H169">
        <f t="shared" si="234"/>
        <v>-900386.31832841272</v>
      </c>
      <c r="I169">
        <f t="shared" si="207"/>
        <v>648.91250600000001</v>
      </c>
      <c r="J169">
        <f t="shared" si="214"/>
        <v>648.91250600000001</v>
      </c>
      <c r="K169">
        <f t="shared" si="215"/>
        <v>619.67500300000006</v>
      </c>
      <c r="L169">
        <f t="shared" si="216"/>
        <v>1</v>
      </c>
      <c r="M169">
        <f t="shared" si="217"/>
        <v>8</v>
      </c>
      <c r="N169">
        <f t="shared" si="218"/>
        <v>90</v>
      </c>
      <c r="O169">
        <f t="shared" si="219"/>
        <v>20</v>
      </c>
      <c r="P169">
        <f t="shared" si="194"/>
        <v>39.799987999999985</v>
      </c>
      <c r="Q169">
        <f t="shared" si="195"/>
        <v>4.75</v>
      </c>
      <c r="R169">
        <f t="shared" si="196"/>
        <v>35.049987999999985</v>
      </c>
      <c r="S169">
        <f t="shared" si="197"/>
        <v>39.799987999999985</v>
      </c>
      <c r="T169">
        <f t="shared" si="233"/>
        <v>31.68252064870294</v>
      </c>
      <c r="U169">
        <f t="shared" si="198"/>
        <v>23.5</v>
      </c>
      <c r="V169">
        <f t="shared" si="199"/>
        <v>-14.899963999999954</v>
      </c>
      <c r="W169">
        <f t="shared" si="200"/>
        <v>23.5</v>
      </c>
      <c r="X169">
        <f t="shared" si="201"/>
        <v>0</v>
      </c>
      <c r="Y169">
        <f t="shared" si="231"/>
        <v>9.1661975915226019</v>
      </c>
      <c r="Z169">
        <f t="shared" si="232"/>
        <v>6.8854027613840056</v>
      </c>
      <c r="AA169">
        <f t="shared" si="228"/>
        <v>28.931402564706794</v>
      </c>
      <c r="AB169">
        <f t="shared" si="229"/>
        <v>21.732496721866383</v>
      </c>
      <c r="AC169">
        <f t="shared" si="230"/>
        <v>14.209142889142463</v>
      </c>
      <c r="AD169">
        <f t="shared" si="238"/>
        <v>7.1804615206622708</v>
      </c>
      <c r="AE169">
        <f t="shared" si="211"/>
        <v>640.76999520000004</v>
      </c>
      <c r="AF169">
        <f t="shared" si="213"/>
        <v>638.88333133333333</v>
      </c>
      <c r="AG169">
        <f t="shared" si="235"/>
        <v>646.2774993999999</v>
      </c>
      <c r="AH169">
        <f t="shared" si="220"/>
        <v>633.41499640000006</v>
      </c>
      <c r="AI169">
        <f t="shared" si="221"/>
        <v>659.597049757842</v>
      </c>
      <c r="AJ169">
        <f t="shared" si="222"/>
        <v>607.23294304215813</v>
      </c>
      <c r="AK169">
        <f t="shared" si="223"/>
        <v>1.1079546772916657</v>
      </c>
      <c r="AL169">
        <f t="shared" si="202"/>
        <v>0.76130646069541519</v>
      </c>
      <c r="AM169">
        <f t="shared" si="203"/>
        <v>569148.14217712823</v>
      </c>
      <c r="AN169">
        <f t="shared" si="236"/>
        <v>3217308.7483147238</v>
      </c>
      <c r="AO169">
        <f t="shared" si="237"/>
        <v>21961704</v>
      </c>
      <c r="AP169">
        <f t="shared" si="239"/>
        <v>0.14649631687571801</v>
      </c>
      <c r="AQ169">
        <f t="shared" si="240"/>
        <v>645.2688080887641</v>
      </c>
      <c r="AR169">
        <f t="shared" si="241"/>
        <v>655.98685270420242</v>
      </c>
      <c r="AS169">
        <f t="shared" si="242"/>
        <v>640.00728513703461</v>
      </c>
      <c r="AT169">
        <f t="shared" si="243"/>
        <v>635.30060496576527</v>
      </c>
      <c r="AU169">
        <f t="shared" si="244"/>
        <v>638.90492014264919</v>
      </c>
      <c r="AV169">
        <f t="shared" si="245"/>
        <v>634.51229828124576</v>
      </c>
      <c r="AW169">
        <f t="shared" si="246"/>
        <v>4.3926218614034269</v>
      </c>
      <c r="AX169">
        <f t="shared" si="273"/>
        <v>2.8721574219778345</v>
      </c>
      <c r="AY169">
        <f t="shared" si="247"/>
        <v>1.5204644394255924</v>
      </c>
      <c r="AZ169">
        <f t="shared" si="204"/>
        <v>655.15000399999997</v>
      </c>
      <c r="BA169">
        <f t="shared" si="205"/>
        <v>489786212.09037596</v>
      </c>
      <c r="BB169">
        <f t="shared" si="208"/>
        <v>489786212.09037596</v>
      </c>
      <c r="BC169">
        <f t="shared" si="209"/>
        <v>0</v>
      </c>
      <c r="BD169">
        <f t="shared" si="224"/>
        <v>3284831380.1417589</v>
      </c>
      <c r="BE169">
        <f t="shared" si="225"/>
        <v>4805632601.7478771</v>
      </c>
      <c r="BF169">
        <f t="shared" si="226"/>
        <v>0.68353776752451256</v>
      </c>
      <c r="BG169">
        <f t="shared" si="227"/>
        <v>40.601273146939377</v>
      </c>
      <c r="BH169">
        <f t="shared" si="248"/>
        <v>-12220607</v>
      </c>
      <c r="BI169">
        <f t="shared" si="249"/>
        <v>0.69228317139038487</v>
      </c>
      <c r="BJ169">
        <f t="shared" si="210"/>
        <v>3075</v>
      </c>
      <c r="BK169">
        <f t="shared" si="250"/>
        <v>5.0118389897395421E-2</v>
      </c>
      <c r="BL169">
        <f t="shared" si="251"/>
        <v>1.0501183898973954</v>
      </c>
      <c r="BM169">
        <f t="shared" si="252"/>
        <v>13.799153738474491</v>
      </c>
      <c r="BN169">
        <f t="shared" si="253"/>
        <v>650.10000600000001</v>
      </c>
      <c r="BO169">
        <f t="shared" si="212"/>
        <v>636.75999760000002</v>
      </c>
      <c r="BP169">
        <f t="shared" si="254"/>
        <v>621.96323529411768</v>
      </c>
      <c r="BQ169">
        <f t="shared" si="255"/>
        <v>14.796762305882339</v>
      </c>
      <c r="BR169">
        <f t="shared" si="256"/>
        <v>40.15002400000003</v>
      </c>
      <c r="BS169">
        <f t="shared" si="257"/>
        <v>15.200012000000015</v>
      </c>
      <c r="BT169">
        <f t="shared" si="258"/>
        <v>40.09997599999997</v>
      </c>
      <c r="BU169">
        <f t="shared" si="259"/>
        <v>13.700012000000015</v>
      </c>
      <c r="BV169">
        <f t="shared" si="260"/>
        <v>646.25999360000003</v>
      </c>
      <c r="BW169">
        <f t="shared" si="261"/>
        <v>644.15237580952373</v>
      </c>
      <c r="BX169">
        <f t="shared" si="262"/>
        <v>638.54363352727273</v>
      </c>
      <c r="BY169">
        <f t="shared" si="263"/>
        <v>640.93856874285711</v>
      </c>
      <c r="BZ169">
        <f t="shared" si="264"/>
        <v>670</v>
      </c>
      <c r="CA169">
        <f t="shared" si="265"/>
        <v>603.20001200000002</v>
      </c>
      <c r="CB169">
        <f t="shared" si="266"/>
        <v>632.87066770666672</v>
      </c>
      <c r="CC169">
        <f t="shared" si="267"/>
        <v>631.9495877666667</v>
      </c>
      <c r="CD169">
        <f t="shared" si="268"/>
        <v>626.85830607063485</v>
      </c>
      <c r="CE169">
        <f t="shared" si="269"/>
        <v>651.49449488278663</v>
      </c>
      <c r="CF169">
        <f t="shared" si="270"/>
        <v>633.5</v>
      </c>
      <c r="CG169">
        <f t="shared" si="271"/>
        <v>649.59997599999997</v>
      </c>
      <c r="CH169">
        <f t="shared" si="272"/>
        <v>618.5</v>
      </c>
    </row>
    <row r="170" spans="1:86">
      <c r="A170" s="1">
        <v>39695</v>
      </c>
      <c r="B170">
        <v>658</v>
      </c>
      <c r="C170">
        <v>693.5</v>
      </c>
      <c r="D170">
        <v>645.09997599999997</v>
      </c>
      <c r="E170">
        <v>687.70001200000002</v>
      </c>
      <c r="F170">
        <v>1135093</v>
      </c>
      <c r="G170">
        <f t="shared" si="206"/>
        <v>863046.61511043971</v>
      </c>
      <c r="H170">
        <f t="shared" si="234"/>
        <v>-37339.703217973001</v>
      </c>
      <c r="I170">
        <f t="shared" si="207"/>
        <v>671.07499699999994</v>
      </c>
      <c r="J170">
        <f t="shared" si="214"/>
        <v>671.07499699999994</v>
      </c>
      <c r="K170">
        <f t="shared" si="215"/>
        <v>619.67500300000006</v>
      </c>
      <c r="L170">
        <f t="shared" si="216"/>
        <v>1</v>
      </c>
      <c r="M170">
        <f t="shared" si="217"/>
        <v>9</v>
      </c>
      <c r="N170">
        <f t="shared" si="218"/>
        <v>90</v>
      </c>
      <c r="O170">
        <f t="shared" si="219"/>
        <v>10</v>
      </c>
      <c r="P170">
        <f t="shared" si="194"/>
        <v>48.40002400000003</v>
      </c>
      <c r="Q170">
        <f t="shared" si="195"/>
        <v>5.7999879999999848</v>
      </c>
      <c r="R170">
        <f t="shared" si="196"/>
        <v>42.600036000000046</v>
      </c>
      <c r="S170">
        <f t="shared" si="197"/>
        <v>48.40002400000003</v>
      </c>
      <c r="T170">
        <f t="shared" si="233"/>
        <v>32.876628030938448</v>
      </c>
      <c r="U170">
        <f t="shared" si="198"/>
        <v>-8.5</v>
      </c>
      <c r="V170">
        <f t="shared" si="199"/>
        <v>-8.25</v>
      </c>
      <c r="W170">
        <f t="shared" si="200"/>
        <v>0</v>
      </c>
      <c r="X170">
        <f t="shared" si="201"/>
        <v>0</v>
      </c>
      <c r="Y170">
        <f t="shared" si="231"/>
        <v>8.5114691921281302</v>
      </c>
      <c r="Z170">
        <f t="shared" si="232"/>
        <v>6.3935882784280054</v>
      </c>
      <c r="AA170">
        <f t="shared" si="228"/>
        <v>25.889118507282554</v>
      </c>
      <c r="AB170">
        <f t="shared" si="229"/>
        <v>19.447214210688941</v>
      </c>
      <c r="AC170">
        <f t="shared" si="230"/>
        <v>14.209142889142459</v>
      </c>
      <c r="AD170">
        <f t="shared" si="238"/>
        <v>7.6226755065672647</v>
      </c>
      <c r="AE170">
        <f t="shared" si="211"/>
        <v>653.07999280000001</v>
      </c>
      <c r="AF170">
        <f t="shared" si="213"/>
        <v>648.59166466666659</v>
      </c>
      <c r="AG170">
        <f t="shared" si="235"/>
        <v>649.96249999999986</v>
      </c>
      <c r="AH170">
        <f t="shared" si="220"/>
        <v>639.67500000000007</v>
      </c>
      <c r="AI170">
        <f t="shared" si="221"/>
        <v>680.66083510824797</v>
      </c>
      <c r="AJ170">
        <f t="shared" si="222"/>
        <v>598.68916489175217</v>
      </c>
      <c r="AK170">
        <f t="shared" si="223"/>
        <v>1.0858732885783691</v>
      </c>
      <c r="AL170">
        <f t="shared" si="202"/>
        <v>0.76033119322420251</v>
      </c>
      <c r="AM170">
        <f t="shared" si="203"/>
        <v>863046.61511043971</v>
      </c>
      <c r="AN170">
        <f t="shared" si="236"/>
        <v>3397799.7649492179</v>
      </c>
      <c r="AO170">
        <f t="shared" si="237"/>
        <v>22040807</v>
      </c>
      <c r="AP170">
        <f t="shared" si="239"/>
        <v>0.15415949901240994</v>
      </c>
      <c r="AQ170">
        <f t="shared" si="240"/>
        <v>659.69541741858427</v>
      </c>
      <c r="AR170">
        <f t="shared" si="241"/>
        <v>662.90184968350468</v>
      </c>
      <c r="AS170">
        <f t="shared" si="242"/>
        <v>648.59197597236835</v>
      </c>
      <c r="AT170">
        <f t="shared" si="243"/>
        <v>640.01655159884638</v>
      </c>
      <c r="AU170">
        <f t="shared" si="244"/>
        <v>646.22418392125178</v>
      </c>
      <c r="AV170">
        <f t="shared" si="245"/>
        <v>638.23543824155854</v>
      </c>
      <c r="AW170">
        <f t="shared" si="246"/>
        <v>7.9887456796932383</v>
      </c>
      <c r="AX170">
        <f t="shared" si="273"/>
        <v>3.8954750735209154</v>
      </c>
      <c r="AY170">
        <f t="shared" si="247"/>
        <v>4.0932706061723234</v>
      </c>
      <c r="AZ170">
        <f t="shared" si="204"/>
        <v>675.43332933333329</v>
      </c>
      <c r="BA170">
        <f t="shared" si="205"/>
        <v>766679644.09296131</v>
      </c>
      <c r="BB170">
        <f t="shared" si="208"/>
        <v>766679644.09296131</v>
      </c>
      <c r="BC170">
        <f t="shared" si="209"/>
        <v>0</v>
      </c>
      <c r="BD170">
        <f t="shared" si="224"/>
        <v>4051511024.2347202</v>
      </c>
      <c r="BE170">
        <f t="shared" si="225"/>
        <v>3999292292.0504937</v>
      </c>
      <c r="BF170">
        <f t="shared" si="226"/>
        <v>1.0130569931805242</v>
      </c>
      <c r="BG170">
        <f t="shared" si="227"/>
        <v>50.324307588527212</v>
      </c>
      <c r="BH170">
        <f t="shared" si="248"/>
        <v>-11085514</v>
      </c>
      <c r="BI170">
        <f t="shared" si="249"/>
        <v>1.2516925888201258</v>
      </c>
      <c r="BJ170">
        <f t="shared" si="210"/>
        <v>2145.0012000000015</v>
      </c>
      <c r="BK170">
        <f t="shared" si="250"/>
        <v>3.3746729800826783E-2</v>
      </c>
      <c r="BL170">
        <f t="shared" si="251"/>
        <v>1.0337467298008267</v>
      </c>
      <c r="BM170">
        <f t="shared" si="252"/>
        <v>21.601431791025728</v>
      </c>
      <c r="BN170">
        <f t="shared" si="253"/>
        <v>669.29998799999998</v>
      </c>
      <c r="BO170">
        <f t="shared" si="212"/>
        <v>645.11999519999995</v>
      </c>
      <c r="BP170">
        <f t="shared" si="254"/>
        <v>625.54779411764707</v>
      </c>
      <c r="BQ170">
        <f t="shared" si="255"/>
        <v>19.572201082352876</v>
      </c>
      <c r="BR170">
        <f t="shared" si="256"/>
        <v>69.15002400000003</v>
      </c>
      <c r="BS170">
        <f t="shared" si="257"/>
        <v>33.59997599999997</v>
      </c>
      <c r="BT170">
        <f t="shared" si="258"/>
        <v>63.5</v>
      </c>
      <c r="BU170">
        <f t="shared" si="259"/>
        <v>33</v>
      </c>
      <c r="BV170">
        <f t="shared" si="260"/>
        <v>661.90333253333336</v>
      </c>
      <c r="BW170">
        <f t="shared" si="261"/>
        <v>658.09999885714285</v>
      </c>
      <c r="BX170">
        <f t="shared" si="262"/>
        <v>648.41363636363644</v>
      </c>
      <c r="BY170">
        <f t="shared" si="263"/>
        <v>644.88356994285709</v>
      </c>
      <c r="BZ170">
        <f t="shared" si="264"/>
        <v>693.5</v>
      </c>
      <c r="CA170">
        <f t="shared" si="265"/>
        <v>603.20001200000002</v>
      </c>
      <c r="CB170">
        <f t="shared" si="266"/>
        <v>640.76265002666662</v>
      </c>
      <c r="CC170">
        <f t="shared" si="267"/>
        <v>635.49083386666666</v>
      </c>
      <c r="CD170">
        <f t="shared" si="268"/>
        <v>628.27100690174609</v>
      </c>
      <c r="CE170">
        <f t="shared" si="269"/>
        <v>659.58950250928297</v>
      </c>
      <c r="CF170">
        <f t="shared" si="270"/>
        <v>665.25</v>
      </c>
      <c r="CG170">
        <f t="shared" si="271"/>
        <v>670</v>
      </c>
      <c r="CH170">
        <f t="shared" si="272"/>
        <v>630.20001200000002</v>
      </c>
    </row>
    <row r="171" spans="1:86">
      <c r="A171" s="1">
        <v>39696</v>
      </c>
      <c r="B171">
        <v>666</v>
      </c>
      <c r="C171">
        <v>685</v>
      </c>
      <c r="D171">
        <v>653.34997599999997</v>
      </c>
      <c r="E171">
        <v>680.25</v>
      </c>
      <c r="F171">
        <v>787166</v>
      </c>
      <c r="G171">
        <f t="shared" si="206"/>
        <v>550892.02434677479</v>
      </c>
      <c r="H171">
        <f t="shared" si="234"/>
        <v>513552.32112880179</v>
      </c>
      <c r="I171">
        <f t="shared" si="207"/>
        <v>671.14999399999999</v>
      </c>
      <c r="J171">
        <f t="shared" si="214"/>
        <v>671.14999399999999</v>
      </c>
      <c r="K171">
        <f t="shared" si="215"/>
        <v>619.67500300000006</v>
      </c>
      <c r="L171">
        <f t="shared" si="216"/>
        <v>1</v>
      </c>
      <c r="M171">
        <f t="shared" si="217"/>
        <v>10</v>
      </c>
      <c r="N171">
        <f t="shared" si="218"/>
        <v>90</v>
      </c>
      <c r="O171">
        <f t="shared" si="219"/>
        <v>0</v>
      </c>
      <c r="P171">
        <f t="shared" si="194"/>
        <v>31.65002400000003</v>
      </c>
      <c r="Q171">
        <f t="shared" si="195"/>
        <v>4.75</v>
      </c>
      <c r="R171">
        <f t="shared" si="196"/>
        <v>26.90002400000003</v>
      </c>
      <c r="S171">
        <f t="shared" si="197"/>
        <v>31.65002400000003</v>
      </c>
      <c r="T171">
        <f t="shared" si="233"/>
        <v>32.789013457299987</v>
      </c>
      <c r="U171">
        <f t="shared" si="198"/>
        <v>34.950012000000015</v>
      </c>
      <c r="V171">
        <f t="shared" si="199"/>
        <v>-28.950012000000015</v>
      </c>
      <c r="W171">
        <f t="shared" si="200"/>
        <v>34.950012000000015</v>
      </c>
      <c r="X171">
        <f t="shared" si="201"/>
        <v>0</v>
      </c>
      <c r="Y171">
        <f t="shared" si="231"/>
        <v>10.399936535547551</v>
      </c>
      <c r="Z171">
        <f t="shared" si="232"/>
        <v>5.9369034013974344</v>
      </c>
      <c r="AA171">
        <f t="shared" si="228"/>
        <v>31.71774762022357</v>
      </c>
      <c r="AB171">
        <f t="shared" si="229"/>
        <v>18.106380081025801</v>
      </c>
      <c r="AC171">
        <f t="shared" si="230"/>
        <v>27.318827578503608</v>
      </c>
      <c r="AD171">
        <f t="shared" si="238"/>
        <v>9.4494651209226639</v>
      </c>
      <c r="AE171">
        <f t="shared" si="211"/>
        <v>663.25999759999991</v>
      </c>
      <c r="AF171">
        <f t="shared" si="213"/>
        <v>657.60832733333336</v>
      </c>
      <c r="AG171">
        <f t="shared" si="235"/>
        <v>651.38999939999985</v>
      </c>
      <c r="AH171">
        <f t="shared" si="220"/>
        <v>645.84500120000007</v>
      </c>
      <c r="AI171">
        <f t="shared" si="221"/>
        <v>690.65112597651421</v>
      </c>
      <c r="AJ171">
        <f t="shared" si="222"/>
        <v>601.03887642348593</v>
      </c>
      <c r="AK171">
        <f t="shared" si="223"/>
        <v>0.88393187283665597</v>
      </c>
      <c r="AL171">
        <f t="shared" si="202"/>
        <v>0.69984224972467668</v>
      </c>
      <c r="AM171">
        <f t="shared" si="203"/>
        <v>550892.02434677479</v>
      </c>
      <c r="AN171">
        <f t="shared" si="236"/>
        <v>3862320.4860164789</v>
      </c>
      <c r="AO171">
        <f t="shared" si="237"/>
        <v>20069848</v>
      </c>
      <c r="AP171">
        <f t="shared" si="239"/>
        <v>0.19244393310883465</v>
      </c>
      <c r="AQ171">
        <f t="shared" si="240"/>
        <v>666.68397549626559</v>
      </c>
      <c r="AR171">
        <f t="shared" si="241"/>
        <v>671.96432594370583</v>
      </c>
      <c r="AS171">
        <f t="shared" si="242"/>
        <v>654.29042029734205</v>
      </c>
      <c r="AT171">
        <f t="shared" si="243"/>
        <v>643.63756195495023</v>
      </c>
      <c r="AU171">
        <f t="shared" si="244"/>
        <v>651.32805633306407</v>
      </c>
      <c r="AV171">
        <f t="shared" si="245"/>
        <v>641.17645756464947</v>
      </c>
      <c r="AW171">
        <f t="shared" si="246"/>
        <v>10.151598768414601</v>
      </c>
      <c r="AX171">
        <f t="shared" si="273"/>
        <v>5.1466998124996532</v>
      </c>
      <c r="AY171">
        <f t="shared" si="247"/>
        <v>5.0048989559149479</v>
      </c>
      <c r="AZ171">
        <f t="shared" si="204"/>
        <v>672.86665866666669</v>
      </c>
      <c r="BA171">
        <f t="shared" si="205"/>
        <v>529657756.23600537</v>
      </c>
      <c r="BB171">
        <f t="shared" si="208"/>
        <v>0</v>
      </c>
      <c r="BC171">
        <f t="shared" si="209"/>
        <v>529657756.23600537</v>
      </c>
      <c r="BD171">
        <f t="shared" si="224"/>
        <v>4051511024.2347202</v>
      </c>
      <c r="BE171">
        <f t="shared" si="225"/>
        <v>3936309599.3293066</v>
      </c>
      <c r="BF171">
        <f t="shared" si="226"/>
        <v>1.0292663526580943</v>
      </c>
      <c r="BG171">
        <f t="shared" si="227"/>
        <v>50.72110673445502</v>
      </c>
      <c r="BH171">
        <f t="shared" si="248"/>
        <v>-11872680</v>
      </c>
      <c r="BI171">
        <f t="shared" si="249"/>
        <v>1.5832769042976009</v>
      </c>
      <c r="BJ171">
        <f t="shared" si="210"/>
        <v>-845.00120000000152</v>
      </c>
      <c r="BK171">
        <f t="shared" si="250"/>
        <v>-1.0833229416898738E-2</v>
      </c>
      <c r="BL171">
        <f t="shared" si="251"/>
        <v>0.98916677058310121</v>
      </c>
      <c r="BM171">
        <f t="shared" si="252"/>
        <v>23.614901236581463</v>
      </c>
      <c r="BN171">
        <f t="shared" si="253"/>
        <v>669.17498799999998</v>
      </c>
      <c r="BO171">
        <f t="shared" si="212"/>
        <v>654.15499280000006</v>
      </c>
      <c r="BP171">
        <f t="shared" si="254"/>
        <v>628.18970535294113</v>
      </c>
      <c r="BQ171">
        <f t="shared" si="255"/>
        <v>25.965287447058927</v>
      </c>
      <c r="BR171">
        <f t="shared" si="256"/>
        <v>48.75</v>
      </c>
      <c r="BS171">
        <f t="shared" si="257"/>
        <v>50.149963999999954</v>
      </c>
      <c r="BT171">
        <f t="shared" si="258"/>
        <v>51</v>
      </c>
      <c r="BU171">
        <f t="shared" si="259"/>
        <v>56</v>
      </c>
      <c r="BV171">
        <f t="shared" si="260"/>
        <v>670.96000160000006</v>
      </c>
      <c r="BW171">
        <f t="shared" si="261"/>
        <v>667.14523752380956</v>
      </c>
      <c r="BX171">
        <f t="shared" si="262"/>
        <v>655.79090909090917</v>
      </c>
      <c r="BY171">
        <f t="shared" si="263"/>
        <v>647.76809375238099</v>
      </c>
      <c r="BZ171">
        <f t="shared" si="264"/>
        <v>693.5</v>
      </c>
      <c r="CA171">
        <f t="shared" si="265"/>
        <v>603.20001200000002</v>
      </c>
      <c r="CB171">
        <f t="shared" si="266"/>
        <v>652.57449011999984</v>
      </c>
      <c r="CC171">
        <f t="shared" si="267"/>
        <v>643.57026291111117</v>
      </c>
      <c r="CD171">
        <f t="shared" si="268"/>
        <v>633.39299936507928</v>
      </c>
      <c r="CE171">
        <f t="shared" si="269"/>
        <v>661.98675500802369</v>
      </c>
      <c r="CF171">
        <f t="shared" si="270"/>
        <v>687.70001200000002</v>
      </c>
      <c r="CG171">
        <f t="shared" si="271"/>
        <v>693.5</v>
      </c>
      <c r="CH171">
        <f t="shared" si="272"/>
        <v>645.09997599999997</v>
      </c>
    </row>
    <row r="172" spans="1:86">
      <c r="A172" s="1">
        <v>39699</v>
      </c>
      <c r="B172">
        <v>685.54998799999998</v>
      </c>
      <c r="C172">
        <v>719.95001200000002</v>
      </c>
      <c r="D172">
        <v>682.29998799999998</v>
      </c>
      <c r="E172">
        <v>694.70001200000002</v>
      </c>
      <c r="F172">
        <v>1293682</v>
      </c>
      <c r="G172">
        <f t="shared" si="206"/>
        <v>-441534.45032682974</v>
      </c>
      <c r="H172">
        <f t="shared" si="234"/>
        <v>72017.870801972051</v>
      </c>
      <c r="I172">
        <f t="shared" si="207"/>
        <v>695.625</v>
      </c>
      <c r="J172">
        <f t="shared" si="214"/>
        <v>695.625</v>
      </c>
      <c r="K172">
        <f t="shared" si="215"/>
        <v>623.08749399999999</v>
      </c>
      <c r="L172">
        <f t="shared" si="216"/>
        <v>1</v>
      </c>
      <c r="M172">
        <f t="shared" si="217"/>
        <v>7</v>
      </c>
      <c r="N172">
        <f t="shared" si="218"/>
        <v>90</v>
      </c>
      <c r="O172">
        <f t="shared" si="219"/>
        <v>30</v>
      </c>
      <c r="P172">
        <f t="shared" si="194"/>
        <v>37.65002400000003</v>
      </c>
      <c r="Q172">
        <f t="shared" si="195"/>
        <v>25.25</v>
      </c>
      <c r="R172">
        <f t="shared" si="196"/>
        <v>12.40002400000003</v>
      </c>
      <c r="S172">
        <f t="shared" si="197"/>
        <v>37.65002400000003</v>
      </c>
      <c r="T172">
        <f t="shared" si="233"/>
        <v>33.136228496064277</v>
      </c>
      <c r="U172">
        <f t="shared" si="198"/>
        <v>-6.5499879999999848</v>
      </c>
      <c r="V172">
        <f t="shared" si="199"/>
        <v>5.8999639999999545</v>
      </c>
      <c r="W172">
        <f t="shared" si="200"/>
        <v>0</v>
      </c>
      <c r="X172">
        <f t="shared" si="201"/>
        <v>5.8999639999999545</v>
      </c>
      <c r="Y172">
        <f t="shared" si="231"/>
        <v>9.6570839258655834</v>
      </c>
      <c r="Z172">
        <f t="shared" si="232"/>
        <v>5.9342648727261862</v>
      </c>
      <c r="AA172">
        <f t="shared" si="228"/>
        <v>29.14358200726614</v>
      </c>
      <c r="AB172">
        <f t="shared" si="229"/>
        <v>17.908691308762016</v>
      </c>
      <c r="AC172">
        <f t="shared" si="230"/>
        <v>23.877466287430167</v>
      </c>
      <c r="AD172">
        <f t="shared" si="238"/>
        <v>10.623834672860941</v>
      </c>
      <c r="AE172">
        <f t="shared" si="211"/>
        <v>672.28000480000014</v>
      </c>
      <c r="AF172">
        <f t="shared" si="213"/>
        <v>668.5</v>
      </c>
      <c r="AG172">
        <f t="shared" si="235"/>
        <v>652.53999939999983</v>
      </c>
      <c r="AH172">
        <f t="shared" si="220"/>
        <v>652.16500240000005</v>
      </c>
      <c r="AI172">
        <f t="shared" si="221"/>
        <v>704.3208492932539</v>
      </c>
      <c r="AJ172">
        <f t="shared" si="222"/>
        <v>600.0091555067462</v>
      </c>
      <c r="AK172">
        <f t="shared" si="223"/>
        <v>0.90776837242289798</v>
      </c>
      <c r="AL172">
        <f t="shared" si="202"/>
        <v>-0.34130060581103372</v>
      </c>
      <c r="AM172">
        <f t="shared" si="203"/>
        <v>-441534.45032682974</v>
      </c>
      <c r="AN172">
        <f t="shared" si="236"/>
        <v>2734155.7945027389</v>
      </c>
      <c r="AO172">
        <f t="shared" si="237"/>
        <v>19981898</v>
      </c>
      <c r="AP172">
        <f t="shared" si="239"/>
        <v>0.13683163603891577</v>
      </c>
      <c r="AQ172">
        <f t="shared" si="240"/>
        <v>676.20942790753531</v>
      </c>
      <c r="AR172">
        <f t="shared" si="241"/>
        <v>682.24873962974971</v>
      </c>
      <c r="AS172">
        <f t="shared" si="242"/>
        <v>661.56414680382045</v>
      </c>
      <c r="AT172">
        <f t="shared" si="243"/>
        <v>648.23318245900475</v>
      </c>
      <c r="AU172">
        <f t="shared" si="244"/>
        <v>657.83384968310452</v>
      </c>
      <c r="AV172">
        <f t="shared" si="245"/>
        <v>644.92310637512401</v>
      </c>
      <c r="AW172">
        <f t="shared" si="246"/>
        <v>12.910743307980511</v>
      </c>
      <c r="AX172">
        <f t="shared" si="273"/>
        <v>6.6995085115958251</v>
      </c>
      <c r="AY172">
        <f t="shared" si="247"/>
        <v>6.2112347963846855</v>
      </c>
      <c r="AZ172">
        <f t="shared" si="204"/>
        <v>698.98333733333345</v>
      </c>
      <c r="BA172">
        <f t="shared" si="205"/>
        <v>904262161.80806148</v>
      </c>
      <c r="BB172">
        <f t="shared" si="208"/>
        <v>904262161.80806148</v>
      </c>
      <c r="BC172">
        <f t="shared" si="209"/>
        <v>0</v>
      </c>
      <c r="BD172">
        <f t="shared" si="224"/>
        <v>4955773186.0427818</v>
      </c>
      <c r="BE172">
        <f t="shared" si="225"/>
        <v>3343354464.967979</v>
      </c>
      <c r="BF172">
        <f t="shared" si="226"/>
        <v>1.4822757317448378</v>
      </c>
      <c r="BG172">
        <f t="shared" si="227"/>
        <v>59.714386793884437</v>
      </c>
      <c r="BH172">
        <f t="shared" si="248"/>
        <v>-10578998</v>
      </c>
      <c r="BI172">
        <f t="shared" si="249"/>
        <v>2.0019042860081502</v>
      </c>
      <c r="BJ172">
        <f t="shared" si="210"/>
        <v>1345.0012000000015</v>
      </c>
      <c r="BK172">
        <f t="shared" si="250"/>
        <v>2.1242208011760404E-2</v>
      </c>
      <c r="BL172">
        <f t="shared" si="251"/>
        <v>1.0212422080117605</v>
      </c>
      <c r="BM172">
        <f t="shared" si="252"/>
        <v>27.488544912950218</v>
      </c>
      <c r="BN172">
        <f t="shared" si="253"/>
        <v>701.125</v>
      </c>
      <c r="BO172">
        <f t="shared" si="212"/>
        <v>664.74999400000002</v>
      </c>
      <c r="BP172">
        <f t="shared" si="254"/>
        <v>630.99705864705879</v>
      </c>
      <c r="BQ172">
        <f t="shared" si="255"/>
        <v>33.752935352941222</v>
      </c>
      <c r="BR172">
        <f t="shared" si="256"/>
        <v>69</v>
      </c>
      <c r="BS172">
        <f t="shared" si="257"/>
        <v>67.149963999999954</v>
      </c>
      <c r="BT172">
        <f t="shared" si="258"/>
        <v>70.15002400000003</v>
      </c>
      <c r="BU172">
        <f t="shared" si="259"/>
        <v>65.549987999999985</v>
      </c>
      <c r="BV172">
        <f t="shared" si="260"/>
        <v>681.44000640000002</v>
      </c>
      <c r="BW172">
        <f t="shared" si="261"/>
        <v>677.74286171428571</v>
      </c>
      <c r="BX172">
        <f t="shared" si="262"/>
        <v>664.67363832727278</v>
      </c>
      <c r="BY172">
        <f t="shared" si="263"/>
        <v>651.89285685714287</v>
      </c>
      <c r="BZ172">
        <f t="shared" si="264"/>
        <v>719.95001200000002</v>
      </c>
      <c r="CA172">
        <f t="shared" si="265"/>
        <v>609.70001200000002</v>
      </c>
      <c r="CB172">
        <f t="shared" si="266"/>
        <v>656.7960023600001</v>
      </c>
      <c r="CC172">
        <f t="shared" si="267"/>
        <v>655.22874176666653</v>
      </c>
      <c r="CD172">
        <f t="shared" si="268"/>
        <v>635.23206067888896</v>
      </c>
      <c r="CE172">
        <f t="shared" si="269"/>
        <v>661.18608915788127</v>
      </c>
      <c r="CF172">
        <f t="shared" si="270"/>
        <v>680.25</v>
      </c>
      <c r="CG172">
        <f t="shared" si="271"/>
        <v>685</v>
      </c>
      <c r="CH172">
        <f t="shared" si="272"/>
        <v>653.34997599999997</v>
      </c>
    </row>
    <row r="173" spans="1:86">
      <c r="A173" s="1">
        <v>39700</v>
      </c>
      <c r="B173">
        <v>690</v>
      </c>
      <c r="C173">
        <v>713.40002400000003</v>
      </c>
      <c r="D173">
        <v>676.40002400000003</v>
      </c>
      <c r="E173">
        <v>708.04998799999998</v>
      </c>
      <c r="F173">
        <v>634813</v>
      </c>
      <c r="G173">
        <f t="shared" si="206"/>
        <v>451230.7079314579</v>
      </c>
      <c r="H173">
        <f t="shared" si="234"/>
        <v>523248.57873342995</v>
      </c>
      <c r="I173">
        <f t="shared" si="207"/>
        <v>696.96250899999995</v>
      </c>
      <c r="J173">
        <f t="shared" si="214"/>
        <v>696.96250899999995</v>
      </c>
      <c r="K173">
        <f t="shared" si="215"/>
        <v>623.08749399999999</v>
      </c>
      <c r="L173">
        <f t="shared" si="216"/>
        <v>1</v>
      </c>
      <c r="M173">
        <f t="shared" si="217"/>
        <v>8</v>
      </c>
      <c r="N173">
        <f t="shared" si="218"/>
        <v>90</v>
      </c>
      <c r="O173">
        <f t="shared" si="219"/>
        <v>20</v>
      </c>
      <c r="P173">
        <f t="shared" si="194"/>
        <v>37</v>
      </c>
      <c r="Q173">
        <f t="shared" si="195"/>
        <v>5.3500360000000455</v>
      </c>
      <c r="R173">
        <f t="shared" si="196"/>
        <v>31.649963999999954</v>
      </c>
      <c r="S173">
        <f t="shared" si="197"/>
        <v>37</v>
      </c>
      <c r="T173">
        <f t="shared" si="233"/>
        <v>33.412212174916831</v>
      </c>
      <c r="U173">
        <f t="shared" si="198"/>
        <v>-5.5</v>
      </c>
      <c r="V173">
        <f t="shared" si="199"/>
        <v>-11.899963999999954</v>
      </c>
      <c r="W173">
        <f t="shared" si="200"/>
        <v>0</v>
      </c>
      <c r="X173">
        <f t="shared" si="201"/>
        <v>0</v>
      </c>
      <c r="Y173">
        <f t="shared" si="231"/>
        <v>8.967292216875185</v>
      </c>
      <c r="Z173">
        <f t="shared" si="232"/>
        <v>5.5103888103886023</v>
      </c>
      <c r="AA173">
        <f t="shared" si="228"/>
        <v>26.838367271015649</v>
      </c>
      <c r="AB173">
        <f t="shared" si="229"/>
        <v>16.492140004202877</v>
      </c>
      <c r="AC173">
        <f t="shared" si="230"/>
        <v>23.877466287430153</v>
      </c>
      <c r="AD173">
        <f t="shared" si="238"/>
        <v>11.798204224799219</v>
      </c>
      <c r="AE173">
        <f t="shared" si="211"/>
        <v>687.19000240000003</v>
      </c>
      <c r="AF173">
        <f t="shared" si="213"/>
        <v>678.24166866666667</v>
      </c>
      <c r="AG173">
        <f t="shared" si="235"/>
        <v>653.98499759999993</v>
      </c>
      <c r="AH173">
        <f t="shared" si="220"/>
        <v>660.4</v>
      </c>
      <c r="AI173">
        <f t="shared" si="221"/>
        <v>718.86422823163616</v>
      </c>
      <c r="AJ173">
        <f t="shared" si="222"/>
        <v>601.93577176836379</v>
      </c>
      <c r="AK173">
        <f t="shared" si="223"/>
        <v>0.90751404269983704</v>
      </c>
      <c r="AL173">
        <f t="shared" si="202"/>
        <v>0.71080886486486239</v>
      </c>
      <c r="AM173">
        <f t="shared" si="203"/>
        <v>451230.7079314579</v>
      </c>
      <c r="AN173">
        <f t="shared" si="236"/>
        <v>2592517.7309930851</v>
      </c>
      <c r="AO173">
        <f t="shared" si="237"/>
        <v>19901782</v>
      </c>
      <c r="AP173">
        <f t="shared" si="239"/>
        <v>0.13026560792360628</v>
      </c>
      <c r="AQ173">
        <f t="shared" si="240"/>
        <v>687.03521833897332</v>
      </c>
      <c r="AR173">
        <f t="shared" si="241"/>
        <v>686.08235225527108</v>
      </c>
      <c r="AS173">
        <f t="shared" si="242"/>
        <v>669.93159821913275</v>
      </c>
      <c r="AT173">
        <f t="shared" si="243"/>
        <v>653.61669495769434</v>
      </c>
      <c r="AU173">
        <f t="shared" si="244"/>
        <v>665.36627043063879</v>
      </c>
      <c r="AV173">
        <f t="shared" si="245"/>
        <v>649.34198808886538</v>
      </c>
      <c r="AW173">
        <f t="shared" si="246"/>
        <v>16.024282341773414</v>
      </c>
      <c r="AX173">
        <f t="shared" si="273"/>
        <v>8.5644632776313436</v>
      </c>
      <c r="AY173">
        <f t="shared" si="247"/>
        <v>7.4598190641420707</v>
      </c>
      <c r="AZ173">
        <f t="shared" si="204"/>
        <v>699.28334533333327</v>
      </c>
      <c r="BA173">
        <f t="shared" si="205"/>
        <v>443914158.30108929</v>
      </c>
      <c r="BB173">
        <f t="shared" si="208"/>
        <v>443914158.30108929</v>
      </c>
      <c r="BC173">
        <f t="shared" si="209"/>
        <v>0</v>
      </c>
      <c r="BD173">
        <f t="shared" si="224"/>
        <v>5399687344.3438711</v>
      </c>
      <c r="BE173">
        <f t="shared" si="225"/>
        <v>2488087381.3242121</v>
      </c>
      <c r="BF173">
        <f t="shared" si="226"/>
        <v>2.1702161205729218</v>
      </c>
      <c r="BG173">
        <f t="shared" si="227"/>
        <v>68.456409217322388</v>
      </c>
      <c r="BH173">
        <f t="shared" si="248"/>
        <v>-9944185</v>
      </c>
      <c r="BI173">
        <f t="shared" si="249"/>
        <v>2.4677723966281415</v>
      </c>
      <c r="BJ173">
        <f t="shared" si="210"/>
        <v>1234.997599999997</v>
      </c>
      <c r="BK173">
        <f t="shared" si="250"/>
        <v>1.9216893291200878E-2</v>
      </c>
      <c r="BL173">
        <f t="shared" si="251"/>
        <v>1.0192168932912009</v>
      </c>
      <c r="BM173">
        <f t="shared" si="252"/>
        <v>30.813353809315462</v>
      </c>
      <c r="BN173">
        <f t="shared" si="253"/>
        <v>694.90002400000003</v>
      </c>
      <c r="BO173">
        <f t="shared" si="212"/>
        <v>676.9200012</v>
      </c>
      <c r="BP173">
        <f t="shared" si="254"/>
        <v>632.68529464705875</v>
      </c>
      <c r="BQ173">
        <f t="shared" si="255"/>
        <v>44.234706552941248</v>
      </c>
      <c r="BR173">
        <f t="shared" si="256"/>
        <v>78.59997599999997</v>
      </c>
      <c r="BS173">
        <f t="shared" si="257"/>
        <v>66.700012000000015</v>
      </c>
      <c r="BT173">
        <f t="shared" si="258"/>
        <v>71.5</v>
      </c>
      <c r="BU173">
        <f t="shared" si="259"/>
        <v>71</v>
      </c>
      <c r="BV173">
        <f t="shared" si="260"/>
        <v>693.3633341333333</v>
      </c>
      <c r="BW173">
        <f t="shared" si="261"/>
        <v>689.04285828571426</v>
      </c>
      <c r="BX173">
        <f t="shared" si="262"/>
        <v>674.83454479999989</v>
      </c>
      <c r="BY173">
        <f t="shared" si="263"/>
        <v>657.17952243809509</v>
      </c>
      <c r="BZ173">
        <f t="shared" si="264"/>
        <v>719.95001200000002</v>
      </c>
      <c r="CA173">
        <f t="shared" si="265"/>
        <v>609.70001200000002</v>
      </c>
      <c r="CB173">
        <f t="shared" si="266"/>
        <v>677.7246703466667</v>
      </c>
      <c r="CC173">
        <f t="shared" si="267"/>
        <v>660.37028007777781</v>
      </c>
      <c r="CD173">
        <f t="shared" si="268"/>
        <v>640.32164763460321</v>
      </c>
      <c r="CE173">
        <f t="shared" si="269"/>
        <v>659.66136857704555</v>
      </c>
      <c r="CF173">
        <f t="shared" si="270"/>
        <v>694.70001200000002</v>
      </c>
      <c r="CG173">
        <f t="shared" si="271"/>
        <v>719.95001200000002</v>
      </c>
      <c r="CH173">
        <f t="shared" si="272"/>
        <v>682.29998799999998</v>
      </c>
    </row>
    <row r="174" spans="1:86">
      <c r="A174" s="1">
        <v>39701</v>
      </c>
      <c r="B174">
        <v>698</v>
      </c>
      <c r="C174">
        <v>707.90002400000003</v>
      </c>
      <c r="D174">
        <v>688.29998799999998</v>
      </c>
      <c r="E174">
        <v>695.70001200000002</v>
      </c>
      <c r="F174">
        <v>621547</v>
      </c>
      <c r="G174">
        <f t="shared" si="206"/>
        <v>-152214.93171930825</v>
      </c>
      <c r="H174">
        <f t="shared" si="234"/>
        <v>371033.6470141217</v>
      </c>
      <c r="I174">
        <f t="shared" si="207"/>
        <v>697.47500600000012</v>
      </c>
      <c r="J174">
        <f t="shared" si="214"/>
        <v>697.47500600000012</v>
      </c>
      <c r="K174">
        <f t="shared" si="215"/>
        <v>623.08749399999999</v>
      </c>
      <c r="L174">
        <f t="shared" si="216"/>
        <v>1</v>
      </c>
      <c r="M174">
        <f t="shared" si="217"/>
        <v>9</v>
      </c>
      <c r="N174">
        <f t="shared" si="218"/>
        <v>90</v>
      </c>
      <c r="O174">
        <f t="shared" si="219"/>
        <v>10</v>
      </c>
      <c r="P174">
        <f t="shared" si="194"/>
        <v>19.600036000000046</v>
      </c>
      <c r="Q174">
        <f t="shared" si="195"/>
        <v>12.200012000000015</v>
      </c>
      <c r="R174">
        <f t="shared" si="196"/>
        <v>7.4000240000000304</v>
      </c>
      <c r="S174">
        <f t="shared" si="197"/>
        <v>19.600036000000046</v>
      </c>
      <c r="T174">
        <f t="shared" si="233"/>
        <v>32.425628162422775</v>
      </c>
      <c r="U174">
        <f t="shared" si="198"/>
        <v>-5.8000480000000607</v>
      </c>
      <c r="V174">
        <f t="shared" si="199"/>
        <v>13.299987999999985</v>
      </c>
      <c r="W174">
        <f t="shared" si="200"/>
        <v>0</v>
      </c>
      <c r="X174">
        <f t="shared" si="201"/>
        <v>13.299987999999985</v>
      </c>
      <c r="Y174">
        <f t="shared" si="231"/>
        <v>8.3267713442412425</v>
      </c>
      <c r="Z174">
        <f t="shared" si="232"/>
        <v>6.0667887525037019</v>
      </c>
      <c r="AA174">
        <f t="shared" si="228"/>
        <v>25.679599181646456</v>
      </c>
      <c r="AB174">
        <f t="shared" si="229"/>
        <v>18.709857283611075</v>
      </c>
      <c r="AC174">
        <f t="shared" si="230"/>
        <v>15.701345438844053</v>
      </c>
      <c r="AD174">
        <f t="shared" si="238"/>
        <v>12.293087303545532</v>
      </c>
      <c r="AE174">
        <f t="shared" si="211"/>
        <v>693.28000480000014</v>
      </c>
      <c r="AF174">
        <f t="shared" si="213"/>
        <v>688.60833733333345</v>
      </c>
      <c r="AG174">
        <f t="shared" si="235"/>
        <v>652.80749819999994</v>
      </c>
      <c r="AH174">
        <f t="shared" si="220"/>
        <v>667.02499999999998</v>
      </c>
      <c r="AI174">
        <f t="shared" si="221"/>
        <v>724.97134689711584</v>
      </c>
      <c r="AJ174">
        <f t="shared" si="222"/>
        <v>609.07865310288412</v>
      </c>
      <c r="AK174">
        <f t="shared" si="223"/>
        <v>0.74742726276526739</v>
      </c>
      <c r="AL174">
        <f t="shared" si="202"/>
        <v>-0.2448968971281468</v>
      </c>
      <c r="AM174">
        <f t="shared" si="203"/>
        <v>-152214.93171930825</v>
      </c>
      <c r="AN174">
        <f t="shared" si="236"/>
        <v>1384246.9149045008</v>
      </c>
      <c r="AO174">
        <f t="shared" si="237"/>
        <v>19024963</v>
      </c>
      <c r="AP174">
        <f t="shared" si="239"/>
        <v>7.2759506281536573E-2</v>
      </c>
      <c r="AQ174">
        <f t="shared" si="240"/>
        <v>689.98124818372241</v>
      </c>
      <c r="AR174">
        <f t="shared" si="241"/>
        <v>684.16362502251877</v>
      </c>
      <c r="AS174">
        <f t="shared" si="242"/>
        <v>674.56991269968887</v>
      </c>
      <c r="AT174">
        <f t="shared" si="243"/>
        <v>657.40419349150181</v>
      </c>
      <c r="AU174">
        <f t="shared" si="244"/>
        <v>669.91633166604299</v>
      </c>
      <c r="AV174">
        <f t="shared" si="245"/>
        <v>652.58704976264482</v>
      </c>
      <c r="AW174">
        <f t="shared" si="246"/>
        <v>17.329281903398169</v>
      </c>
      <c r="AX174">
        <f t="shared" si="273"/>
        <v>10.317427002784708</v>
      </c>
      <c r="AY174">
        <f t="shared" si="247"/>
        <v>7.0118549006134607</v>
      </c>
      <c r="AZ174">
        <f t="shared" si="204"/>
        <v>697.30000800000005</v>
      </c>
      <c r="BA174">
        <f t="shared" si="205"/>
        <v>433404728.07237601</v>
      </c>
      <c r="BB174">
        <f t="shared" si="208"/>
        <v>0</v>
      </c>
      <c r="BC174">
        <f t="shared" si="209"/>
        <v>433404728.07237601</v>
      </c>
      <c r="BD174">
        <f t="shared" si="224"/>
        <v>4758840214.3438702</v>
      </c>
      <c r="BE174">
        <f t="shared" si="225"/>
        <v>2921492109.3965883</v>
      </c>
      <c r="BF174">
        <f t="shared" si="226"/>
        <v>1.6289074336492977</v>
      </c>
      <c r="BG174">
        <f t="shared" si="227"/>
        <v>61.961384140031981</v>
      </c>
      <c r="BH174">
        <f t="shared" si="248"/>
        <v>-10565732</v>
      </c>
      <c r="BI174">
        <f t="shared" si="249"/>
        <v>2.6554743784298318</v>
      </c>
      <c r="BJ174">
        <f t="shared" si="210"/>
        <v>-1334.997599999997</v>
      </c>
      <c r="BK174">
        <f t="shared" si="250"/>
        <v>-1.7442237425756402E-2</v>
      </c>
      <c r="BL174">
        <f t="shared" si="251"/>
        <v>0.98255776257424365</v>
      </c>
      <c r="BM174">
        <f t="shared" si="252"/>
        <v>30.540406380187484</v>
      </c>
      <c r="BN174">
        <f t="shared" si="253"/>
        <v>698.10000600000001</v>
      </c>
      <c r="BO174">
        <f t="shared" si="212"/>
        <v>686.52000120000002</v>
      </c>
      <c r="BP174">
        <f t="shared" si="254"/>
        <v>635.41985364705863</v>
      </c>
      <c r="BQ174">
        <f t="shared" si="255"/>
        <v>51.100147552941394</v>
      </c>
      <c r="BR174">
        <f t="shared" si="256"/>
        <v>69.549987999999985</v>
      </c>
      <c r="BS174">
        <f t="shared" si="257"/>
        <v>68.299987999999985</v>
      </c>
      <c r="BT174">
        <f t="shared" si="258"/>
        <v>72.90002400000003</v>
      </c>
      <c r="BU174">
        <f t="shared" si="259"/>
        <v>68</v>
      </c>
      <c r="BV174">
        <f t="shared" si="260"/>
        <v>696.20000400000004</v>
      </c>
      <c r="BW174">
        <f t="shared" si="261"/>
        <v>694.03095638095238</v>
      </c>
      <c r="BX174">
        <f t="shared" si="262"/>
        <v>681.25272880000011</v>
      </c>
      <c r="BY174">
        <f t="shared" si="263"/>
        <v>661.15238095238101</v>
      </c>
      <c r="BZ174">
        <f t="shared" si="264"/>
        <v>719.95001200000002</v>
      </c>
      <c r="CA174">
        <f t="shared" si="265"/>
        <v>611.34997599999997</v>
      </c>
      <c r="CB174">
        <f t="shared" si="266"/>
        <v>689.03600676000008</v>
      </c>
      <c r="CC174">
        <f t="shared" si="267"/>
        <v>679.5386148444444</v>
      </c>
      <c r="CD174">
        <f t="shared" si="268"/>
        <v>645.52356747555564</v>
      </c>
      <c r="CE174">
        <f t="shared" si="269"/>
        <v>648.30088817295314</v>
      </c>
      <c r="CF174">
        <f t="shared" si="270"/>
        <v>708.04998799999998</v>
      </c>
      <c r="CG174">
        <f t="shared" si="271"/>
        <v>713.40002400000003</v>
      </c>
      <c r="CH174">
        <f t="shared" si="272"/>
        <v>676.40002400000003</v>
      </c>
    </row>
    <row r="175" spans="1:86">
      <c r="A175" s="1">
        <v>39702</v>
      </c>
      <c r="B175">
        <v>687</v>
      </c>
      <c r="C175">
        <v>702.09997599999997</v>
      </c>
      <c r="D175">
        <v>675</v>
      </c>
      <c r="E175">
        <v>679.34997599999997</v>
      </c>
      <c r="F175">
        <v>694803</v>
      </c>
      <c r="G175">
        <f t="shared" si="206"/>
        <v>-471749.19547058031</v>
      </c>
      <c r="H175">
        <f t="shared" si="234"/>
        <v>-100715.54845645861</v>
      </c>
      <c r="I175">
        <f t="shared" si="207"/>
        <v>685.86248799999998</v>
      </c>
      <c r="J175">
        <f t="shared" si="214"/>
        <v>697.47500600000012</v>
      </c>
      <c r="K175">
        <f t="shared" si="215"/>
        <v>623.08749399999999</v>
      </c>
      <c r="L175">
        <f t="shared" si="216"/>
        <v>2</v>
      </c>
      <c r="M175">
        <f t="shared" si="217"/>
        <v>10</v>
      </c>
      <c r="N175">
        <f t="shared" si="218"/>
        <v>80</v>
      </c>
      <c r="O175">
        <f t="shared" si="219"/>
        <v>0</v>
      </c>
      <c r="P175">
        <f t="shared" si="194"/>
        <v>27.09997599999997</v>
      </c>
      <c r="Q175">
        <f t="shared" si="195"/>
        <v>22.75</v>
      </c>
      <c r="R175">
        <f t="shared" si="196"/>
        <v>4.3499759999999696</v>
      </c>
      <c r="S175">
        <f t="shared" si="197"/>
        <v>27.09997599999997</v>
      </c>
      <c r="T175">
        <f t="shared" si="233"/>
        <v>32.045224436535435</v>
      </c>
      <c r="U175">
        <f t="shared" si="198"/>
        <v>9.8000480000000607</v>
      </c>
      <c r="V175">
        <f t="shared" si="199"/>
        <v>-7</v>
      </c>
      <c r="W175">
        <f t="shared" si="200"/>
        <v>9.8000480000000607</v>
      </c>
      <c r="X175">
        <f t="shared" si="201"/>
        <v>0</v>
      </c>
      <c r="Y175">
        <f t="shared" si="231"/>
        <v>8.4320053910811588</v>
      </c>
      <c r="Z175">
        <f t="shared" si="232"/>
        <v>5.6334466987534375</v>
      </c>
      <c r="AA175">
        <f t="shared" si="228"/>
        <v>26.312829881346229</v>
      </c>
      <c r="AB175">
        <f t="shared" si="229"/>
        <v>17.579676216374462</v>
      </c>
      <c r="AC175">
        <f t="shared" si="230"/>
        <v>19.896684972893979</v>
      </c>
      <c r="AD175">
        <f t="shared" si="238"/>
        <v>12.855870716073118</v>
      </c>
      <c r="AE175">
        <f t="shared" si="211"/>
        <v>691.60999760000004</v>
      </c>
      <c r="AF175">
        <f t="shared" si="213"/>
        <v>690.95833333333337</v>
      </c>
      <c r="AG175">
        <f t="shared" si="235"/>
        <v>652.82249759999991</v>
      </c>
      <c r="AH175">
        <f t="shared" si="220"/>
        <v>672.34499520000008</v>
      </c>
      <c r="AI175">
        <f t="shared" si="221"/>
        <v>723.69697930157099</v>
      </c>
      <c r="AJ175">
        <f t="shared" si="222"/>
        <v>620.99301109842918</v>
      </c>
      <c r="AK175">
        <f t="shared" si="223"/>
        <v>0.5682055515726957</v>
      </c>
      <c r="AL175">
        <f t="shared" si="202"/>
        <v>-0.67896827657707337</v>
      </c>
      <c r="AM175">
        <f t="shared" si="203"/>
        <v>-471749.19547058031</v>
      </c>
      <c r="AN175">
        <f t="shared" si="236"/>
        <v>1506075.3134167027</v>
      </c>
      <c r="AO175">
        <f t="shared" si="237"/>
        <v>17879326</v>
      </c>
      <c r="AP175">
        <f t="shared" si="239"/>
        <v>8.423557540237829E-2</v>
      </c>
      <c r="AQ175">
        <f t="shared" si="240"/>
        <v>686.36661564125677</v>
      </c>
      <c r="AR175">
        <f t="shared" si="241"/>
        <v>689.63173505110092</v>
      </c>
      <c r="AS175">
        <f t="shared" si="242"/>
        <v>675.43032409374484</v>
      </c>
      <c r="AT175">
        <f t="shared" si="243"/>
        <v>659.3793139172667</v>
      </c>
      <c r="AU175">
        <f t="shared" si="244"/>
        <v>671.33137831613658</v>
      </c>
      <c r="AV175">
        <f t="shared" si="245"/>
        <v>654.46045459925972</v>
      </c>
      <c r="AW175">
        <f t="shared" si="246"/>
        <v>16.87092371687686</v>
      </c>
      <c r="AX175">
        <f t="shared" si="273"/>
        <v>11.628126345603139</v>
      </c>
      <c r="AY175">
        <f t="shared" si="247"/>
        <v>5.2427973712737206</v>
      </c>
      <c r="AZ175">
        <f t="shared" si="204"/>
        <v>685.48331733333328</v>
      </c>
      <c r="BA175">
        <f t="shared" si="205"/>
        <v>476275865.33315194</v>
      </c>
      <c r="BB175">
        <f t="shared" si="208"/>
        <v>0</v>
      </c>
      <c r="BC175">
        <f t="shared" si="209"/>
        <v>476275865.33315194</v>
      </c>
      <c r="BD175">
        <f t="shared" si="224"/>
        <v>4758840214.3438702</v>
      </c>
      <c r="BE175">
        <f t="shared" si="225"/>
        <v>3014512734.9189548</v>
      </c>
      <c r="BF175">
        <f t="shared" si="226"/>
        <v>1.5786432610548622</v>
      </c>
      <c r="BG175">
        <f t="shared" si="227"/>
        <v>61.219916880207634</v>
      </c>
      <c r="BH175">
        <f t="shared" si="248"/>
        <v>-11260535</v>
      </c>
      <c r="BI175">
        <f t="shared" si="249"/>
        <v>2.5778369950873947</v>
      </c>
      <c r="BJ175">
        <f t="shared" si="210"/>
        <v>-1735.0036000000046</v>
      </c>
      <c r="BK175">
        <f t="shared" si="250"/>
        <v>-2.3501560612306047E-2</v>
      </c>
      <c r="BL175">
        <f t="shared" si="251"/>
        <v>0.97649843938769398</v>
      </c>
      <c r="BM175">
        <f t="shared" si="252"/>
        <v>27.064872021620687</v>
      </c>
      <c r="BN175">
        <f t="shared" si="253"/>
        <v>688.54998799999998</v>
      </c>
      <c r="BO175">
        <f t="shared" si="212"/>
        <v>690.37000120000016</v>
      </c>
      <c r="BP175">
        <f t="shared" si="254"/>
        <v>637.91985364705863</v>
      </c>
      <c r="BQ175">
        <f t="shared" si="255"/>
        <v>52.45014755294153</v>
      </c>
      <c r="BR175">
        <f t="shared" si="256"/>
        <v>50</v>
      </c>
      <c r="BS175">
        <f t="shared" si="257"/>
        <v>63.65002400000003</v>
      </c>
      <c r="BT175">
        <f t="shared" si="258"/>
        <v>65.449951999999939</v>
      </c>
      <c r="BU175">
        <f t="shared" si="259"/>
        <v>72</v>
      </c>
      <c r="BV175">
        <f t="shared" si="260"/>
        <v>691.55666106666672</v>
      </c>
      <c r="BW175">
        <f t="shared" si="261"/>
        <v>691.38571028571425</v>
      </c>
      <c r="BX175">
        <f t="shared" si="262"/>
        <v>683.49363352727266</v>
      </c>
      <c r="BY175">
        <f t="shared" si="263"/>
        <v>663.68023598095215</v>
      </c>
      <c r="BZ175">
        <f t="shared" si="264"/>
        <v>719.95001200000002</v>
      </c>
      <c r="CA175">
        <f t="shared" si="265"/>
        <v>611.34997599999997</v>
      </c>
      <c r="CB175">
        <f t="shared" si="266"/>
        <v>689.66866798666672</v>
      </c>
      <c r="CC175">
        <f t="shared" si="267"/>
        <v>689.35639452222222</v>
      </c>
      <c r="CD175">
        <f t="shared" si="268"/>
        <v>653.67903715952377</v>
      </c>
      <c r="CE175">
        <f t="shared" si="269"/>
        <v>643.04993465558755</v>
      </c>
      <c r="CF175">
        <f t="shared" si="270"/>
        <v>695.70001200000002</v>
      </c>
      <c r="CG175">
        <f t="shared" si="271"/>
        <v>707.90002400000003</v>
      </c>
      <c r="CH175">
        <f t="shared" si="272"/>
        <v>688.29998799999998</v>
      </c>
    </row>
    <row r="176" spans="1:86">
      <c r="A176" s="1">
        <v>39703</v>
      </c>
      <c r="B176">
        <v>682</v>
      </c>
      <c r="C176">
        <v>711.90002400000003</v>
      </c>
      <c r="D176">
        <v>682</v>
      </c>
      <c r="E176">
        <v>703.34997599999997</v>
      </c>
      <c r="F176">
        <v>1442723</v>
      </c>
      <c r="G176">
        <f t="shared" si="206"/>
        <v>617616.57863364427</v>
      </c>
      <c r="H176">
        <f t="shared" si="234"/>
        <v>516901.03017718566</v>
      </c>
      <c r="I176">
        <f t="shared" si="207"/>
        <v>694.8125</v>
      </c>
      <c r="J176">
        <f t="shared" si="214"/>
        <v>697.47500600000012</v>
      </c>
      <c r="K176">
        <f t="shared" si="215"/>
        <v>637.79998799999998</v>
      </c>
      <c r="L176">
        <f t="shared" si="216"/>
        <v>3</v>
      </c>
      <c r="M176">
        <f t="shared" si="217"/>
        <v>9</v>
      </c>
      <c r="N176">
        <f t="shared" si="218"/>
        <v>70</v>
      </c>
      <c r="O176">
        <f t="shared" si="219"/>
        <v>10</v>
      </c>
      <c r="P176">
        <f t="shared" si="194"/>
        <v>29.90002400000003</v>
      </c>
      <c r="Q176">
        <f t="shared" si="195"/>
        <v>8.5500480000000607</v>
      </c>
      <c r="R176">
        <f t="shared" si="196"/>
        <v>21.34997599999997</v>
      </c>
      <c r="S176">
        <f t="shared" si="197"/>
        <v>29.90002400000003</v>
      </c>
      <c r="T176">
        <f t="shared" si="233"/>
        <v>31.891995833925762</v>
      </c>
      <c r="U176">
        <f t="shared" si="198"/>
        <v>25.949951999999939</v>
      </c>
      <c r="V176">
        <f t="shared" si="199"/>
        <v>26.34997599999997</v>
      </c>
      <c r="W176">
        <f t="shared" si="200"/>
        <v>0</v>
      </c>
      <c r="X176">
        <f t="shared" si="201"/>
        <v>26.34997599999997</v>
      </c>
      <c r="Y176">
        <f t="shared" si="231"/>
        <v>7.8297192917182192</v>
      </c>
      <c r="Z176">
        <f t="shared" si="232"/>
        <v>7.1131987916996184</v>
      </c>
      <c r="AA176">
        <f t="shared" si="228"/>
        <v>24.550734712529955</v>
      </c>
      <c r="AB176">
        <f t="shared" si="229"/>
        <v>22.304025212911913</v>
      </c>
      <c r="AC176">
        <f t="shared" si="230"/>
        <v>4.7950507124423263</v>
      </c>
      <c r="AD176">
        <f t="shared" si="238"/>
        <v>12.883733015252785</v>
      </c>
      <c r="AE176">
        <f t="shared" si="211"/>
        <v>696.22999279999999</v>
      </c>
      <c r="AF176">
        <f t="shared" si="213"/>
        <v>693.56666066666673</v>
      </c>
      <c r="AG176">
        <f t="shared" si="235"/>
        <v>654.51749579999989</v>
      </c>
      <c r="AH176">
        <f t="shared" si="220"/>
        <v>679.74499519999995</v>
      </c>
      <c r="AI176">
        <f t="shared" si="221"/>
        <v>725.16614814143691</v>
      </c>
      <c r="AJ176">
        <f t="shared" si="222"/>
        <v>634.32384225856299</v>
      </c>
      <c r="AK176">
        <f t="shared" si="223"/>
        <v>0.7598456806065087</v>
      </c>
      <c r="AL176">
        <f t="shared" si="202"/>
        <v>0.42809089384008175</v>
      </c>
      <c r="AM176">
        <f t="shared" si="203"/>
        <v>617616.57863364427</v>
      </c>
      <c r="AN176">
        <f t="shared" si="236"/>
        <v>2451131.4735010122</v>
      </c>
      <c r="AO176">
        <f t="shared" si="237"/>
        <v>18122703</v>
      </c>
      <c r="AP176">
        <f t="shared" si="239"/>
        <v>0.135251980540707</v>
      </c>
      <c r="AQ176">
        <f t="shared" si="240"/>
        <v>692.14095816322947</v>
      </c>
      <c r="AR176">
        <f t="shared" si="241"/>
        <v>698.48619398153721</v>
      </c>
      <c r="AS176">
        <f t="shared" si="242"/>
        <v>680.4558614368708</v>
      </c>
      <c r="AT176">
        <f t="shared" si="243"/>
        <v>663.33667350471273</v>
      </c>
      <c r="AU176">
        <f t="shared" si="244"/>
        <v>676.13416796871604</v>
      </c>
      <c r="AV176">
        <f t="shared" si="245"/>
        <v>657.88272109731156</v>
      </c>
      <c r="AW176">
        <f t="shared" si="246"/>
        <v>18.251446871404482</v>
      </c>
      <c r="AX176">
        <f t="shared" si="273"/>
        <v>12.952790450763407</v>
      </c>
      <c r="AY176">
        <f t="shared" si="247"/>
        <v>5.2986564206410751</v>
      </c>
      <c r="AZ176">
        <f t="shared" si="204"/>
        <v>699.08333333333337</v>
      </c>
      <c r="BA176">
        <f t="shared" si="205"/>
        <v>1008583603.9166667</v>
      </c>
      <c r="BB176">
        <f t="shared" si="208"/>
        <v>1008583603.9166667</v>
      </c>
      <c r="BC176">
        <f t="shared" si="209"/>
        <v>0</v>
      </c>
      <c r="BD176">
        <f t="shared" si="224"/>
        <v>5284698739.5606813</v>
      </c>
      <c r="BE176">
        <f t="shared" si="225"/>
        <v>3014512734.9189548</v>
      </c>
      <c r="BF176">
        <f t="shared" si="226"/>
        <v>1.7530855578564211</v>
      </c>
      <c r="BG176">
        <f t="shared" si="227"/>
        <v>63.677118673398233</v>
      </c>
      <c r="BH176">
        <f t="shared" si="248"/>
        <v>-9817812</v>
      </c>
      <c r="BI176">
        <f t="shared" si="249"/>
        <v>2.7742705935431911</v>
      </c>
      <c r="BJ176">
        <f t="shared" si="210"/>
        <v>2300</v>
      </c>
      <c r="BK176">
        <f t="shared" si="250"/>
        <v>3.5327888198821399E-2</v>
      </c>
      <c r="BL176">
        <f t="shared" si="251"/>
        <v>1.0353278881988215</v>
      </c>
      <c r="BM176">
        <f t="shared" si="252"/>
        <v>23.939049540966252</v>
      </c>
      <c r="BN176">
        <f t="shared" si="253"/>
        <v>696.95001200000002</v>
      </c>
      <c r="BO176">
        <f t="shared" si="212"/>
        <v>695.92500600000005</v>
      </c>
      <c r="BP176">
        <f t="shared" si="254"/>
        <v>640.11250123529408</v>
      </c>
      <c r="BQ176">
        <f t="shared" si="255"/>
        <v>55.812504764705977</v>
      </c>
      <c r="BR176">
        <f t="shared" si="256"/>
        <v>53.75</v>
      </c>
      <c r="BS176">
        <f t="shared" si="257"/>
        <v>47</v>
      </c>
      <c r="BT176">
        <f t="shared" si="258"/>
        <v>50.600036000000046</v>
      </c>
      <c r="BU176">
        <f t="shared" si="259"/>
        <v>47</v>
      </c>
      <c r="BV176">
        <f t="shared" si="260"/>
        <v>695.46998719999988</v>
      </c>
      <c r="BW176">
        <f t="shared" si="261"/>
        <v>694.92617961904773</v>
      </c>
      <c r="BX176">
        <f t="shared" si="262"/>
        <v>689.1309027636363</v>
      </c>
      <c r="BY176">
        <f t="shared" si="263"/>
        <v>668.49237678095233</v>
      </c>
      <c r="BZ176">
        <f t="shared" si="264"/>
        <v>719.95001200000002</v>
      </c>
      <c r="CA176">
        <f t="shared" si="265"/>
        <v>618.5</v>
      </c>
      <c r="CB176">
        <f t="shared" si="266"/>
        <v>697.24766782666666</v>
      </c>
      <c r="CC176">
        <f t="shared" si="267"/>
        <v>690.31833343333346</v>
      </c>
      <c r="CD176">
        <f t="shared" si="268"/>
        <v>663.92334136412683</v>
      </c>
      <c r="CE176">
        <f t="shared" si="269"/>
        <v>638.32416168747443</v>
      </c>
      <c r="CF176">
        <f t="shared" si="270"/>
        <v>679.34997599999997</v>
      </c>
      <c r="CG176">
        <f t="shared" si="271"/>
        <v>702.09997599999997</v>
      </c>
      <c r="CH176">
        <f t="shared" si="272"/>
        <v>675</v>
      </c>
    </row>
    <row r="177" spans="1:86">
      <c r="A177" s="1">
        <v>39706</v>
      </c>
      <c r="B177">
        <v>655.65002400000003</v>
      </c>
      <c r="C177">
        <v>737.84997599999997</v>
      </c>
      <c r="D177">
        <v>655.65002400000003</v>
      </c>
      <c r="E177">
        <v>720.70001200000002</v>
      </c>
      <c r="F177">
        <v>1213725</v>
      </c>
      <c r="G177">
        <f t="shared" si="206"/>
        <v>707268.74182846339</v>
      </c>
      <c r="H177">
        <f t="shared" si="234"/>
        <v>1224169.7720056491</v>
      </c>
      <c r="I177">
        <f t="shared" si="207"/>
        <v>692.46250899999995</v>
      </c>
      <c r="J177">
        <f t="shared" si="214"/>
        <v>697.47500600000012</v>
      </c>
      <c r="K177">
        <f t="shared" si="215"/>
        <v>637.79998799999998</v>
      </c>
      <c r="L177">
        <f t="shared" si="216"/>
        <v>4</v>
      </c>
      <c r="M177">
        <f t="shared" si="217"/>
        <v>10</v>
      </c>
      <c r="N177">
        <f t="shared" si="218"/>
        <v>60</v>
      </c>
      <c r="O177">
        <f t="shared" si="219"/>
        <v>0</v>
      </c>
      <c r="P177">
        <f t="shared" si="194"/>
        <v>82.199951999999939</v>
      </c>
      <c r="Q177">
        <f t="shared" si="195"/>
        <v>17.149963999999954</v>
      </c>
      <c r="R177">
        <f t="shared" si="196"/>
        <v>65.049987999999985</v>
      </c>
      <c r="S177">
        <f t="shared" si="197"/>
        <v>82.199951999999939</v>
      </c>
      <c r="T177">
        <f t="shared" si="233"/>
        <v>35.485421274359631</v>
      </c>
      <c r="U177">
        <f t="shared" si="198"/>
        <v>-17.799987999999985</v>
      </c>
      <c r="V177">
        <f t="shared" si="199"/>
        <v>-28.399963999999954</v>
      </c>
      <c r="W177">
        <f t="shared" si="200"/>
        <v>0</v>
      </c>
      <c r="X177">
        <f t="shared" si="201"/>
        <v>0</v>
      </c>
      <c r="Y177">
        <f t="shared" si="231"/>
        <v>7.2704536280240601</v>
      </c>
      <c r="Z177">
        <f t="shared" si="232"/>
        <v>6.6051131637210743</v>
      </c>
      <c r="AA177">
        <f t="shared" si="228"/>
        <v>20.488565069614669</v>
      </c>
      <c r="AB177">
        <f t="shared" si="229"/>
        <v>18.613596588449322</v>
      </c>
      <c r="AC177">
        <f t="shared" si="230"/>
        <v>4.7950507124423236</v>
      </c>
      <c r="AD177">
        <f t="shared" si="238"/>
        <v>12.743459952022508</v>
      </c>
      <c r="AE177">
        <f t="shared" si="211"/>
        <v>701.42999280000004</v>
      </c>
      <c r="AF177">
        <f t="shared" si="213"/>
        <v>700.3083293333334</v>
      </c>
      <c r="AG177">
        <f t="shared" si="235"/>
        <v>658.02749639999979</v>
      </c>
      <c r="AH177">
        <f t="shared" si="220"/>
        <v>686.85499879999998</v>
      </c>
      <c r="AI177">
        <f t="shared" si="221"/>
        <v>733.42010394504268</v>
      </c>
      <c r="AJ177">
        <f t="shared" si="222"/>
        <v>640.28989365495727</v>
      </c>
      <c r="AK177">
        <f t="shared" si="223"/>
        <v>0.86341605043710679</v>
      </c>
      <c r="AL177">
        <f t="shared" si="202"/>
        <v>0.58272569307583133</v>
      </c>
      <c r="AM177">
        <f t="shared" si="203"/>
        <v>707268.74182846339</v>
      </c>
      <c r="AN177">
        <f t="shared" si="236"/>
        <v>3495571.9615108008</v>
      </c>
      <c r="AO177">
        <f t="shared" si="237"/>
        <v>18429279</v>
      </c>
      <c r="AP177">
        <f t="shared" si="239"/>
        <v>0.18967491682722915</v>
      </c>
      <c r="AQ177">
        <f t="shared" si="240"/>
        <v>701.85103646773143</v>
      </c>
      <c r="AR177">
        <f t="shared" si="241"/>
        <v>697.74913553679914</v>
      </c>
      <c r="AS177">
        <f t="shared" si="242"/>
        <v>687.69980853823404</v>
      </c>
      <c r="AT177">
        <f t="shared" si="243"/>
        <v>668.49937396928863</v>
      </c>
      <c r="AU177">
        <f t="shared" si="244"/>
        <v>682.81904457340863</v>
      </c>
      <c r="AV177">
        <f t="shared" si="245"/>
        <v>662.27993146049971</v>
      </c>
      <c r="AW177">
        <f t="shared" si="246"/>
        <v>20.539113112908922</v>
      </c>
      <c r="AX177">
        <f t="shared" si="273"/>
        <v>14.47005498319251</v>
      </c>
      <c r="AY177">
        <f t="shared" si="247"/>
        <v>6.0690581297164119</v>
      </c>
      <c r="AZ177">
        <f t="shared" si="204"/>
        <v>704.73333733333345</v>
      </c>
      <c r="BA177">
        <f t="shared" si="205"/>
        <v>855352469.85490012</v>
      </c>
      <c r="BB177">
        <f t="shared" si="208"/>
        <v>855352469.85490012</v>
      </c>
      <c r="BC177">
        <f t="shared" si="209"/>
        <v>0</v>
      </c>
      <c r="BD177">
        <f t="shared" si="224"/>
        <v>5667921866.7223501</v>
      </c>
      <c r="BE177">
        <f t="shared" si="225"/>
        <v>3014512734.9189548</v>
      </c>
      <c r="BF177">
        <f t="shared" si="226"/>
        <v>1.8802116179730559</v>
      </c>
      <c r="BG177">
        <f t="shared" si="227"/>
        <v>65.280328925839541</v>
      </c>
      <c r="BH177">
        <f t="shared" si="248"/>
        <v>-8604087</v>
      </c>
      <c r="BI177">
        <f t="shared" si="249"/>
        <v>3.1012736665015397</v>
      </c>
      <c r="BJ177">
        <f t="shared" si="210"/>
        <v>1635.0036000000046</v>
      </c>
      <c r="BK177">
        <f t="shared" si="250"/>
        <v>2.4667713929089615E-2</v>
      </c>
      <c r="BL177">
        <f t="shared" si="251"/>
        <v>1.0246677139290896</v>
      </c>
      <c r="BM177">
        <f t="shared" si="252"/>
        <v>24.541965290592508</v>
      </c>
      <c r="BN177">
        <f t="shared" si="253"/>
        <v>696.75</v>
      </c>
      <c r="BO177">
        <f t="shared" si="212"/>
        <v>695.05000600000005</v>
      </c>
      <c r="BP177">
        <f t="shared" si="254"/>
        <v>642.61544258823517</v>
      </c>
      <c r="BQ177">
        <f t="shared" si="255"/>
        <v>52.434563411764884</v>
      </c>
      <c r="BR177">
        <f t="shared" si="256"/>
        <v>87.200012000000015</v>
      </c>
      <c r="BS177">
        <f t="shared" si="257"/>
        <v>37.15002400000003</v>
      </c>
      <c r="BT177">
        <f t="shared" si="258"/>
        <v>88.25</v>
      </c>
      <c r="BU177">
        <f t="shared" si="259"/>
        <v>6.0500480000000607</v>
      </c>
      <c r="BV177">
        <f t="shared" si="260"/>
        <v>703.62666026666682</v>
      </c>
      <c r="BW177">
        <f t="shared" si="261"/>
        <v>702.67856571428558</v>
      </c>
      <c r="BX177">
        <f t="shared" si="262"/>
        <v>696.57726945454544</v>
      </c>
      <c r="BY177">
        <f t="shared" si="263"/>
        <v>674.7954735619046</v>
      </c>
      <c r="BZ177">
        <f t="shared" si="264"/>
        <v>737.84997599999997</v>
      </c>
      <c r="CA177">
        <f t="shared" si="265"/>
        <v>618.5</v>
      </c>
      <c r="CB177">
        <f t="shared" si="266"/>
        <v>700.46682549333332</v>
      </c>
      <c r="CC177">
        <f t="shared" si="267"/>
        <v>697.75777807777786</v>
      </c>
      <c r="CD177">
        <f t="shared" si="268"/>
        <v>669.34693387587299</v>
      </c>
      <c r="CE177">
        <f t="shared" si="269"/>
        <v>636.39858898632042</v>
      </c>
      <c r="CF177">
        <f t="shared" si="270"/>
        <v>703.34997599999997</v>
      </c>
      <c r="CG177">
        <f t="shared" si="271"/>
        <v>711.90002400000003</v>
      </c>
      <c r="CH177">
        <f t="shared" si="272"/>
        <v>682</v>
      </c>
    </row>
    <row r="178" spans="1:86">
      <c r="A178" s="1">
        <v>39707</v>
      </c>
      <c r="B178">
        <v>700</v>
      </c>
      <c r="C178">
        <v>720.04998799999998</v>
      </c>
      <c r="D178">
        <v>684.04998799999998</v>
      </c>
      <c r="E178">
        <v>695.90002400000003</v>
      </c>
      <c r="F178">
        <v>978686</v>
      </c>
      <c r="G178">
        <f t="shared" si="206"/>
        <v>-334382.42596133082</v>
      </c>
      <c r="H178">
        <f t="shared" si="234"/>
        <v>889787.34604431828</v>
      </c>
      <c r="I178">
        <f t="shared" si="207"/>
        <v>700</v>
      </c>
      <c r="J178">
        <f t="shared" si="214"/>
        <v>700</v>
      </c>
      <c r="K178">
        <f t="shared" si="215"/>
        <v>648.91250600000001</v>
      </c>
      <c r="L178">
        <f t="shared" si="216"/>
        <v>1</v>
      </c>
      <c r="M178">
        <f t="shared" si="217"/>
        <v>10</v>
      </c>
      <c r="N178">
        <f t="shared" si="218"/>
        <v>90</v>
      </c>
      <c r="O178">
        <f t="shared" si="219"/>
        <v>0</v>
      </c>
      <c r="P178">
        <f t="shared" si="194"/>
        <v>36</v>
      </c>
      <c r="Q178">
        <f t="shared" si="195"/>
        <v>24.149963999999954</v>
      </c>
      <c r="R178">
        <f t="shared" si="196"/>
        <v>11.850036000000046</v>
      </c>
      <c r="S178">
        <f t="shared" si="197"/>
        <v>36</v>
      </c>
      <c r="T178">
        <f t="shared" si="233"/>
        <v>35.522176897619659</v>
      </c>
      <c r="U178">
        <f t="shared" si="198"/>
        <v>-5.0499879999999848</v>
      </c>
      <c r="V178">
        <f t="shared" si="199"/>
        <v>3.0499879999999848</v>
      </c>
      <c r="W178">
        <f t="shared" si="200"/>
        <v>0</v>
      </c>
      <c r="X178">
        <f t="shared" si="201"/>
        <v>3.0499879999999848</v>
      </c>
      <c r="Y178">
        <f t="shared" si="231"/>
        <v>6.751135511736627</v>
      </c>
      <c r="Z178">
        <f t="shared" si="232"/>
        <v>6.3511756520267104</v>
      </c>
      <c r="AA178">
        <f t="shared" si="228"/>
        <v>19.005410426265346</v>
      </c>
      <c r="AB178">
        <f t="shared" si="229"/>
        <v>17.879466312922681</v>
      </c>
      <c r="AC178">
        <f t="shared" si="230"/>
        <v>3.0525901477296129</v>
      </c>
      <c r="AD178">
        <f t="shared" si="238"/>
        <v>12.47872541988418</v>
      </c>
      <c r="AE178">
        <f t="shared" si="211"/>
        <v>699.00000000000011</v>
      </c>
      <c r="AF178">
        <f t="shared" si="213"/>
        <v>700.50833133333344</v>
      </c>
      <c r="AG178">
        <f t="shared" si="235"/>
        <v>660.81749879999995</v>
      </c>
      <c r="AH178">
        <f t="shared" si="220"/>
        <v>693.09500119999996</v>
      </c>
      <c r="AI178">
        <f t="shared" si="221"/>
        <v>723.20448693006995</v>
      </c>
      <c r="AJ178">
        <f t="shared" si="222"/>
        <v>662.98551546992996</v>
      </c>
      <c r="AK178">
        <f t="shared" si="223"/>
        <v>0.54658038375591933</v>
      </c>
      <c r="AL178">
        <f t="shared" si="202"/>
        <v>-0.34166466666666412</v>
      </c>
      <c r="AM178">
        <f t="shared" si="203"/>
        <v>-334382.42596133082</v>
      </c>
      <c r="AN178">
        <f t="shared" si="236"/>
        <v>2980250.0715503362</v>
      </c>
      <c r="AO178">
        <f t="shared" si="237"/>
        <v>18478131</v>
      </c>
      <c r="AP178">
        <f t="shared" si="239"/>
        <v>0.16128525506991676</v>
      </c>
      <c r="AQ178">
        <f t="shared" si="240"/>
        <v>699.82769222870274</v>
      </c>
      <c r="AR178">
        <f t="shared" si="241"/>
        <v>698.46188190881139</v>
      </c>
      <c r="AS178">
        <f t="shared" si="242"/>
        <v>689.17584732135197</v>
      </c>
      <c r="AT178">
        <f t="shared" si="243"/>
        <v>670.96543247205261</v>
      </c>
      <c r="AU178">
        <f t="shared" si="244"/>
        <v>684.78119148739734</v>
      </c>
      <c r="AV178">
        <f t="shared" si="245"/>
        <v>664.63333793826473</v>
      </c>
      <c r="AW178">
        <f t="shared" si="246"/>
        <v>20.147853549132606</v>
      </c>
      <c r="AX178">
        <f t="shared" si="273"/>
        <v>15.605614696380529</v>
      </c>
      <c r="AY178">
        <f t="shared" si="247"/>
        <v>4.5422388527520763</v>
      </c>
      <c r="AZ178">
        <f t="shared" si="204"/>
        <v>700</v>
      </c>
      <c r="BA178">
        <f t="shared" si="205"/>
        <v>685080200</v>
      </c>
      <c r="BB178">
        <f t="shared" si="208"/>
        <v>0</v>
      </c>
      <c r="BC178">
        <f t="shared" si="209"/>
        <v>685080200</v>
      </c>
      <c r="BD178">
        <f t="shared" si="224"/>
        <v>5667921866.7223501</v>
      </c>
      <c r="BE178">
        <f t="shared" si="225"/>
        <v>3114185706.3307304</v>
      </c>
      <c r="BF178">
        <f t="shared" si="226"/>
        <v>1.8200333574199539</v>
      </c>
      <c r="BG178">
        <f t="shared" si="227"/>
        <v>64.539426550794445</v>
      </c>
      <c r="BH178">
        <f t="shared" si="248"/>
        <v>-9582773</v>
      </c>
      <c r="BI178">
        <f t="shared" si="249"/>
        <v>3.0314238541859098</v>
      </c>
      <c r="BJ178">
        <f t="shared" si="210"/>
        <v>-2579.9987999999985</v>
      </c>
      <c r="BK178">
        <f t="shared" si="250"/>
        <v>-3.4410972092504953E-2</v>
      </c>
      <c r="BL178">
        <f t="shared" si="251"/>
        <v>0.96558902790749501</v>
      </c>
      <c r="BM178">
        <f t="shared" si="252"/>
        <v>15.869092347226514</v>
      </c>
      <c r="BN178">
        <f t="shared" si="253"/>
        <v>702.04998799999998</v>
      </c>
      <c r="BO178">
        <f t="shared" si="212"/>
        <v>696.47999879999986</v>
      </c>
      <c r="BP178">
        <f t="shared" si="254"/>
        <v>645.14485435294114</v>
      </c>
      <c r="BQ178">
        <f t="shared" si="255"/>
        <v>51.335144447058724</v>
      </c>
      <c r="BR178">
        <f t="shared" si="256"/>
        <v>30.65002400000003</v>
      </c>
      <c r="BS178">
        <f t="shared" si="257"/>
        <v>53.84997599999997</v>
      </c>
      <c r="BT178">
        <f t="shared" si="258"/>
        <v>50.049987999999985</v>
      </c>
      <c r="BU178">
        <f t="shared" si="259"/>
        <v>69.799987999999985</v>
      </c>
      <c r="BV178">
        <f t="shared" si="260"/>
        <v>701.78333733333341</v>
      </c>
      <c r="BW178">
        <f t="shared" si="261"/>
        <v>701.41904990476201</v>
      </c>
      <c r="BX178">
        <f t="shared" si="262"/>
        <v>698.22181949090907</v>
      </c>
      <c r="BY178">
        <f t="shared" si="263"/>
        <v>678.40238095238078</v>
      </c>
      <c r="BZ178">
        <f t="shared" si="264"/>
        <v>737.84997599999997</v>
      </c>
      <c r="CA178">
        <f t="shared" si="265"/>
        <v>630.20001200000002</v>
      </c>
      <c r="CB178">
        <f t="shared" si="266"/>
        <v>694.95999760000018</v>
      </c>
      <c r="CC178">
        <f t="shared" si="267"/>
        <v>700.4737431333333</v>
      </c>
      <c r="CD178">
        <f t="shared" si="268"/>
        <v>683.96894835523801</v>
      </c>
      <c r="CE178">
        <f t="shared" si="269"/>
        <v>635.70218888650015</v>
      </c>
      <c r="CF178">
        <f t="shared" si="270"/>
        <v>720.70001200000002</v>
      </c>
      <c r="CG178">
        <f t="shared" si="271"/>
        <v>737.84997599999997</v>
      </c>
      <c r="CH178">
        <f t="shared" si="272"/>
        <v>655.65002400000003</v>
      </c>
    </row>
    <row r="179" spans="1:86">
      <c r="A179" s="1">
        <v>39708</v>
      </c>
      <c r="B179">
        <v>715</v>
      </c>
      <c r="C179">
        <v>715</v>
      </c>
      <c r="D179">
        <v>681</v>
      </c>
      <c r="E179">
        <v>700.25</v>
      </c>
      <c r="F179">
        <v>1133346</v>
      </c>
      <c r="G179">
        <f t="shared" si="206"/>
        <v>150001.67647058822</v>
      </c>
      <c r="H179">
        <f t="shared" si="234"/>
        <v>1039789.0225149065</v>
      </c>
      <c r="I179">
        <f t="shared" si="207"/>
        <v>702.8125</v>
      </c>
      <c r="J179">
        <f t="shared" si="214"/>
        <v>702.8125</v>
      </c>
      <c r="K179">
        <f t="shared" si="215"/>
        <v>671.07499699999994</v>
      </c>
      <c r="L179">
        <f t="shared" si="216"/>
        <v>1</v>
      </c>
      <c r="M179">
        <f t="shared" si="217"/>
        <v>10</v>
      </c>
      <c r="N179">
        <f t="shared" si="218"/>
        <v>90</v>
      </c>
      <c r="O179">
        <f t="shared" si="219"/>
        <v>0</v>
      </c>
      <c r="P179">
        <f t="shared" si="194"/>
        <v>34</v>
      </c>
      <c r="Q179">
        <f t="shared" si="195"/>
        <v>14.75</v>
      </c>
      <c r="R179">
        <f t="shared" si="196"/>
        <v>19.25</v>
      </c>
      <c r="S179">
        <f t="shared" si="197"/>
        <v>34</v>
      </c>
      <c r="T179">
        <f t="shared" si="233"/>
        <v>35.413449976361115</v>
      </c>
      <c r="U179">
        <f t="shared" si="198"/>
        <v>19.700012000000015</v>
      </c>
      <c r="V179">
        <f t="shared" si="199"/>
        <v>11</v>
      </c>
      <c r="W179">
        <f t="shared" si="200"/>
        <v>19.700012000000015</v>
      </c>
      <c r="X179">
        <f t="shared" si="201"/>
        <v>0</v>
      </c>
      <c r="Y179">
        <f t="shared" si="231"/>
        <v>7.6760552608982975</v>
      </c>
      <c r="Z179">
        <f t="shared" si="232"/>
        <v>5.8975202483105162</v>
      </c>
      <c r="AA179">
        <f t="shared" si="228"/>
        <v>21.67553645866797</v>
      </c>
      <c r="AB179">
        <f t="shared" si="229"/>
        <v>16.653334403304896</v>
      </c>
      <c r="AC179">
        <f t="shared" si="230"/>
        <v>13.10292200740445</v>
      </c>
      <c r="AD179">
        <f t="shared" si="238"/>
        <v>12.643090450241871</v>
      </c>
      <c r="AE179">
        <f t="shared" si="211"/>
        <v>699.9099976</v>
      </c>
      <c r="AF179">
        <f t="shared" si="213"/>
        <v>699.20833333333337</v>
      </c>
      <c r="AG179">
        <f t="shared" si="235"/>
        <v>665.00499879999995</v>
      </c>
      <c r="AH179">
        <f t="shared" si="220"/>
        <v>696.59500119999996</v>
      </c>
      <c r="AI179">
        <f t="shared" si="221"/>
        <v>720.42609637687463</v>
      </c>
      <c r="AJ179">
        <f t="shared" si="222"/>
        <v>672.76390602312529</v>
      </c>
      <c r="AK179">
        <f t="shared" si="223"/>
        <v>0.57668549793604951</v>
      </c>
      <c r="AL179">
        <f t="shared" si="202"/>
        <v>0.13235294117647059</v>
      </c>
      <c r="AM179">
        <f t="shared" si="203"/>
        <v>150001.67647058822</v>
      </c>
      <c r="AN179">
        <f t="shared" si="236"/>
        <v>3450842.1166898762</v>
      </c>
      <c r="AO179">
        <f t="shared" si="237"/>
        <v>18230752</v>
      </c>
      <c r="AP179">
        <f t="shared" si="239"/>
        <v>0.18928687728788568</v>
      </c>
      <c r="AQ179">
        <f t="shared" si="240"/>
        <v>699.97127687094383</v>
      </c>
      <c r="AR179">
        <f t="shared" si="241"/>
        <v>703.7167524048001</v>
      </c>
      <c r="AS179">
        <f t="shared" si="242"/>
        <v>691.16919480350862</v>
      </c>
      <c r="AT179">
        <f t="shared" si="243"/>
        <v>673.60104354956786</v>
      </c>
      <c r="AU179">
        <f t="shared" si="244"/>
        <v>687.10151276428769</v>
      </c>
      <c r="AV179">
        <f t="shared" si="245"/>
        <v>667.12650428258621</v>
      </c>
      <c r="AW179">
        <f t="shared" si="246"/>
        <v>19.975008481701479</v>
      </c>
      <c r="AX179">
        <f t="shared" si="273"/>
        <v>16.479493453444718</v>
      </c>
      <c r="AY179">
        <f t="shared" si="247"/>
        <v>3.4955150282567615</v>
      </c>
      <c r="AZ179">
        <f t="shared" si="204"/>
        <v>698.75</v>
      </c>
      <c r="BA179">
        <f t="shared" si="205"/>
        <v>791925517.5</v>
      </c>
      <c r="BB179">
        <f t="shared" si="208"/>
        <v>0</v>
      </c>
      <c r="BC179">
        <f t="shared" si="209"/>
        <v>791925517.5</v>
      </c>
      <c r="BD179">
        <f t="shared" si="224"/>
        <v>5167899022.2929821</v>
      </c>
      <c r="BE179">
        <f t="shared" si="225"/>
        <v>3906111223.8307304</v>
      </c>
      <c r="BF179">
        <f t="shared" si="226"/>
        <v>1.3230291525659155</v>
      </c>
      <c r="BG179">
        <f t="shared" si="227"/>
        <v>56.952757183634816</v>
      </c>
      <c r="BH179">
        <f t="shared" si="248"/>
        <v>-8449427</v>
      </c>
      <c r="BI179">
        <f t="shared" si="249"/>
        <v>2.9941860132183149</v>
      </c>
      <c r="BJ179">
        <f t="shared" si="210"/>
        <v>334.99759999999696</v>
      </c>
      <c r="BK179">
        <f t="shared" si="250"/>
        <v>6.2508634142538402E-3</v>
      </c>
      <c r="BL179">
        <f t="shared" si="251"/>
        <v>1.0062508634142537</v>
      </c>
      <c r="BM179">
        <f t="shared" si="252"/>
        <v>12.560089982529528</v>
      </c>
      <c r="BN179">
        <f t="shared" si="253"/>
        <v>698</v>
      </c>
      <c r="BO179">
        <f t="shared" si="212"/>
        <v>696.45999759999995</v>
      </c>
      <c r="BP179">
        <f t="shared" si="254"/>
        <v>648.56838358823518</v>
      </c>
      <c r="BQ179">
        <f t="shared" si="255"/>
        <v>47.891614011764773</v>
      </c>
      <c r="BR179">
        <f t="shared" si="256"/>
        <v>12.549987999999985</v>
      </c>
      <c r="BS179">
        <f t="shared" si="257"/>
        <v>35.90002400000003</v>
      </c>
      <c r="BT179">
        <f t="shared" si="258"/>
        <v>21.5</v>
      </c>
      <c r="BU179">
        <f t="shared" si="259"/>
        <v>57</v>
      </c>
      <c r="BV179">
        <f t="shared" si="260"/>
        <v>702.20000400000004</v>
      </c>
      <c r="BW179">
        <f t="shared" si="261"/>
        <v>701.345240952381</v>
      </c>
      <c r="BX179">
        <f t="shared" si="262"/>
        <v>699.52272836363647</v>
      </c>
      <c r="BY179">
        <f t="shared" si="263"/>
        <v>682.15785725714272</v>
      </c>
      <c r="BZ179">
        <f t="shared" si="264"/>
        <v>737.84997599999997</v>
      </c>
      <c r="CA179">
        <f t="shared" si="265"/>
        <v>645.09997599999997</v>
      </c>
      <c r="CB179">
        <f t="shared" si="266"/>
        <v>694.31365358666665</v>
      </c>
      <c r="CC179">
        <f t="shared" si="267"/>
        <v>695.66805355555562</v>
      </c>
      <c r="CD179">
        <f t="shared" si="268"/>
        <v>691.78758250555552</v>
      </c>
      <c r="CE179">
        <f t="shared" si="269"/>
        <v>640.03581852866955</v>
      </c>
      <c r="CF179">
        <f t="shared" si="270"/>
        <v>695.90002400000003</v>
      </c>
      <c r="CG179">
        <f t="shared" si="271"/>
        <v>720.04998799999998</v>
      </c>
      <c r="CH179">
        <f t="shared" si="272"/>
        <v>684.04998799999998</v>
      </c>
    </row>
    <row r="180" spans="1:86">
      <c r="A180" s="1">
        <v>39709</v>
      </c>
      <c r="B180">
        <v>680</v>
      </c>
      <c r="C180">
        <v>734.70001200000002</v>
      </c>
      <c r="D180">
        <v>670</v>
      </c>
      <c r="E180">
        <v>716.90002400000003</v>
      </c>
      <c r="F180">
        <v>1114821</v>
      </c>
      <c r="G180">
        <f t="shared" si="206"/>
        <v>501411.51803118741</v>
      </c>
      <c r="H180">
        <f t="shared" si="234"/>
        <v>1541200.5405460938</v>
      </c>
      <c r="I180">
        <f t="shared" si="207"/>
        <v>700.40000900000007</v>
      </c>
      <c r="J180">
        <f t="shared" si="214"/>
        <v>702.8125</v>
      </c>
      <c r="K180">
        <f t="shared" si="215"/>
        <v>671.14999399999999</v>
      </c>
      <c r="L180">
        <f t="shared" si="216"/>
        <v>2</v>
      </c>
      <c r="M180">
        <f t="shared" si="217"/>
        <v>10</v>
      </c>
      <c r="N180">
        <f t="shared" si="218"/>
        <v>80</v>
      </c>
      <c r="O180">
        <f t="shared" si="219"/>
        <v>0</v>
      </c>
      <c r="P180">
        <f t="shared" si="194"/>
        <v>64.700012000000015</v>
      </c>
      <c r="Q180">
        <f t="shared" si="195"/>
        <v>17.799987999999985</v>
      </c>
      <c r="R180">
        <f t="shared" si="196"/>
        <v>46.90002400000003</v>
      </c>
      <c r="S180">
        <f t="shared" si="197"/>
        <v>64.700012000000015</v>
      </c>
      <c r="T180">
        <f t="shared" si="233"/>
        <v>37.505347263763895</v>
      </c>
      <c r="U180">
        <f t="shared" si="198"/>
        <v>15.25</v>
      </c>
      <c r="V180">
        <f t="shared" si="199"/>
        <v>-54</v>
      </c>
      <c r="W180">
        <f t="shared" si="200"/>
        <v>15.25</v>
      </c>
      <c r="X180">
        <f t="shared" si="201"/>
        <v>0</v>
      </c>
      <c r="Y180">
        <f t="shared" si="231"/>
        <v>8.2170513136912753</v>
      </c>
      <c r="Z180">
        <f t="shared" si="232"/>
        <v>5.4762688020026218</v>
      </c>
      <c r="AA180">
        <f t="shared" si="228"/>
        <v>21.909012749310676</v>
      </c>
      <c r="AB180">
        <f t="shared" si="229"/>
        <v>14.601301418407514</v>
      </c>
      <c r="AC180">
        <f t="shared" si="230"/>
        <v>20.015470963447687</v>
      </c>
      <c r="AD180">
        <f t="shared" si="238"/>
        <v>13.914853313157096</v>
      </c>
      <c r="AE180">
        <f t="shared" si="211"/>
        <v>707.4200072000001</v>
      </c>
      <c r="AF180">
        <f t="shared" si="213"/>
        <v>702.74166866666667</v>
      </c>
      <c r="AG180">
        <f t="shared" si="235"/>
        <v>669.59500120000007</v>
      </c>
      <c r="AH180">
        <f t="shared" si="220"/>
        <v>699.51500240000007</v>
      </c>
      <c r="AI180">
        <f t="shared" si="221"/>
        <v>725.34298560644811</v>
      </c>
      <c r="AJ180">
        <f t="shared" si="222"/>
        <v>673.68701919355203</v>
      </c>
      <c r="AK180">
        <f t="shared" si="223"/>
        <v>0.83655398993096242</v>
      </c>
      <c r="AL180">
        <f t="shared" si="202"/>
        <v>0.44976863373688458</v>
      </c>
      <c r="AM180">
        <f t="shared" si="203"/>
        <v>501411.51803118741</v>
      </c>
      <c r="AN180">
        <f t="shared" si="236"/>
        <v>3586560.2588569783</v>
      </c>
      <c r="AO180">
        <f t="shared" si="237"/>
        <v>18317476</v>
      </c>
      <c r="AP180">
        <f t="shared" si="239"/>
        <v>0.19579991582120693</v>
      </c>
      <c r="AQ180">
        <f t="shared" si="240"/>
        <v>705.72705089482292</v>
      </c>
      <c r="AR180">
        <f t="shared" si="241"/>
        <v>714.3567245494321</v>
      </c>
      <c r="AS180">
        <f t="shared" si="242"/>
        <v>695.80074405887706</v>
      </c>
      <c r="AT180">
        <f t="shared" si="243"/>
        <v>677.49795179010675</v>
      </c>
      <c r="AU180">
        <f t="shared" si="244"/>
        <v>691.5712894496445</v>
      </c>
      <c r="AV180">
        <f t="shared" si="245"/>
        <v>670.61065066280514</v>
      </c>
      <c r="AW180">
        <f t="shared" si="246"/>
        <v>20.960638786839354</v>
      </c>
      <c r="AX180">
        <f t="shared" si="273"/>
        <v>17.375722520123645</v>
      </c>
      <c r="AY180">
        <f t="shared" si="247"/>
        <v>3.5849162667157088</v>
      </c>
      <c r="AZ180">
        <f t="shared" si="204"/>
        <v>707.2000119999999</v>
      </c>
      <c r="BA180">
        <f t="shared" si="205"/>
        <v>788401424.57785189</v>
      </c>
      <c r="BB180">
        <f t="shared" si="208"/>
        <v>788401424.57785189</v>
      </c>
      <c r="BC180">
        <f t="shared" si="209"/>
        <v>0</v>
      </c>
      <c r="BD180">
        <f t="shared" si="224"/>
        <v>5956300446.8708344</v>
      </c>
      <c r="BE180">
        <f t="shared" si="225"/>
        <v>3585100648.3011894</v>
      </c>
      <c r="BF180">
        <f t="shared" si="226"/>
        <v>1.6614039691447002</v>
      </c>
      <c r="BG180">
        <f t="shared" si="227"/>
        <v>62.425846974243015</v>
      </c>
      <c r="BH180">
        <f t="shared" si="248"/>
        <v>-7334606</v>
      </c>
      <c r="BI180">
        <f t="shared" si="249"/>
        <v>3.1256048149731415</v>
      </c>
      <c r="BJ180">
        <f t="shared" si="210"/>
        <v>1565.002400000003</v>
      </c>
      <c r="BK180">
        <f t="shared" si="250"/>
        <v>2.3777256694037886E-2</v>
      </c>
      <c r="BL180">
        <f t="shared" si="251"/>
        <v>1.023777256694038</v>
      </c>
      <c r="BM180">
        <f t="shared" si="252"/>
        <v>13.612542383493199</v>
      </c>
      <c r="BN180">
        <f t="shared" si="253"/>
        <v>702.35000600000001</v>
      </c>
      <c r="BO180">
        <f t="shared" si="212"/>
        <v>699.22000120000007</v>
      </c>
      <c r="BP180">
        <f t="shared" si="254"/>
        <v>652.28456023529418</v>
      </c>
      <c r="BQ180">
        <f t="shared" si="255"/>
        <v>46.93544096470589</v>
      </c>
      <c r="BR180">
        <f t="shared" si="256"/>
        <v>36.65002400000003</v>
      </c>
      <c r="BS180">
        <f t="shared" si="257"/>
        <v>16.65002400000003</v>
      </c>
      <c r="BT180">
        <f t="shared" si="258"/>
        <v>49.700012000000015</v>
      </c>
      <c r="BU180">
        <f t="shared" si="259"/>
        <v>14</v>
      </c>
      <c r="BV180">
        <f t="shared" si="260"/>
        <v>707.86334613333338</v>
      </c>
      <c r="BW180">
        <f t="shared" si="261"/>
        <v>706.40000971428572</v>
      </c>
      <c r="BX180">
        <f t="shared" si="262"/>
        <v>703.21455069090905</v>
      </c>
      <c r="BY180">
        <f t="shared" si="263"/>
        <v>687.10024060952378</v>
      </c>
      <c r="BZ180">
        <f t="shared" si="264"/>
        <v>737.84997599999997</v>
      </c>
      <c r="CA180">
        <f t="shared" si="265"/>
        <v>653.34997599999997</v>
      </c>
      <c r="CB180">
        <f t="shared" si="266"/>
        <v>706.89899684</v>
      </c>
      <c r="CC180">
        <f t="shared" si="267"/>
        <v>695.7183227666668</v>
      </c>
      <c r="CD180">
        <f t="shared" si="268"/>
        <v>693.37011900476193</v>
      </c>
      <c r="CE180">
        <f t="shared" si="269"/>
        <v>643.18450381576122</v>
      </c>
      <c r="CF180">
        <f t="shared" si="270"/>
        <v>700.25</v>
      </c>
      <c r="CG180">
        <f t="shared" si="271"/>
        <v>715</v>
      </c>
      <c r="CH180">
        <f t="shared" si="272"/>
        <v>681</v>
      </c>
    </row>
    <row r="181" spans="1:86">
      <c r="A181" s="1">
        <v>39710</v>
      </c>
      <c r="B181">
        <v>732.5</v>
      </c>
      <c r="C181">
        <v>749.95001200000002</v>
      </c>
      <c r="D181">
        <v>724</v>
      </c>
      <c r="E181">
        <v>741.04998799999998</v>
      </c>
      <c r="F181">
        <v>902217</v>
      </c>
      <c r="G181">
        <f t="shared" si="206"/>
        <v>283353.86011335772</v>
      </c>
      <c r="H181">
        <f t="shared" si="234"/>
        <v>1824554.4006594515</v>
      </c>
      <c r="I181">
        <f t="shared" si="207"/>
        <v>736.875</v>
      </c>
      <c r="J181">
        <f t="shared" si="214"/>
        <v>736.875</v>
      </c>
      <c r="K181">
        <f t="shared" si="215"/>
        <v>685.86248799999998</v>
      </c>
      <c r="L181">
        <f t="shared" si="216"/>
        <v>1</v>
      </c>
      <c r="M181">
        <f t="shared" si="217"/>
        <v>7</v>
      </c>
      <c r="N181">
        <f t="shared" si="218"/>
        <v>90</v>
      </c>
      <c r="O181">
        <f t="shared" si="219"/>
        <v>30</v>
      </c>
      <c r="P181">
        <f t="shared" si="194"/>
        <v>25.950012000000015</v>
      </c>
      <c r="Q181">
        <f t="shared" si="195"/>
        <v>8.9000240000000304</v>
      </c>
      <c r="R181">
        <f t="shared" si="196"/>
        <v>17.049987999999985</v>
      </c>
      <c r="S181">
        <f t="shared" si="197"/>
        <v>25.950012000000015</v>
      </c>
      <c r="T181">
        <f t="shared" si="233"/>
        <v>36.679966173495053</v>
      </c>
      <c r="U181">
        <f t="shared" si="198"/>
        <v>16.049987999999985</v>
      </c>
      <c r="V181">
        <f t="shared" si="199"/>
        <v>13.5</v>
      </c>
      <c r="W181">
        <f t="shared" si="200"/>
        <v>16.049987999999985</v>
      </c>
      <c r="X181">
        <f t="shared" si="201"/>
        <v>0</v>
      </c>
      <c r="Y181">
        <f t="shared" si="231"/>
        <v>8.7765467912847548</v>
      </c>
      <c r="Z181">
        <f t="shared" si="232"/>
        <v>5.08510674471672</v>
      </c>
      <c r="AA181">
        <f t="shared" si="228"/>
        <v>23.927357920048163</v>
      </c>
      <c r="AB181">
        <f t="shared" si="229"/>
        <v>13.863444477195888</v>
      </c>
      <c r="AC181">
        <f t="shared" si="230"/>
        <v>26.630589467415493</v>
      </c>
      <c r="AD181">
        <f t="shared" si="238"/>
        <v>15.405121789898558</v>
      </c>
      <c r="AE181">
        <f t="shared" si="211"/>
        <v>714.96000960000003</v>
      </c>
      <c r="AF181">
        <f t="shared" si="213"/>
        <v>713.02500400000008</v>
      </c>
      <c r="AG181">
        <f t="shared" si="235"/>
        <v>675.72000120000007</v>
      </c>
      <c r="AH181">
        <f t="shared" si="220"/>
        <v>705.59500120000007</v>
      </c>
      <c r="AI181">
        <f t="shared" si="221"/>
        <v>738.16531067671281</v>
      </c>
      <c r="AJ181">
        <f t="shared" si="222"/>
        <v>673.02469172328733</v>
      </c>
      <c r="AK181">
        <f t="shared" si="223"/>
        <v>1.0442838488432185</v>
      </c>
      <c r="AL181">
        <f t="shared" si="202"/>
        <v>0.31406397808216618</v>
      </c>
      <c r="AM181">
        <f t="shared" si="203"/>
        <v>283353.86011335772</v>
      </c>
      <c r="AN181">
        <f t="shared" si="236"/>
        <v>4016931.2884453638</v>
      </c>
      <c r="AO181">
        <f t="shared" si="237"/>
        <v>18601556</v>
      </c>
      <c r="AP181">
        <f t="shared" si="239"/>
        <v>0.21594598260733477</v>
      </c>
      <c r="AQ181">
        <f t="shared" si="240"/>
        <v>717.73684951058317</v>
      </c>
      <c r="AR181">
        <f t="shared" si="241"/>
        <v>716.33555463284392</v>
      </c>
      <c r="AS181">
        <f t="shared" si="242"/>
        <v>703.94560796827921</v>
      </c>
      <c r="AT181">
        <f t="shared" si="243"/>
        <v>683.21763504899718</v>
      </c>
      <c r="AU181">
        <f t="shared" si="244"/>
        <v>698.99309423219779</v>
      </c>
      <c r="AV181">
        <f t="shared" si="245"/>
        <v>675.5414042764088</v>
      </c>
      <c r="AW181">
        <f t="shared" si="246"/>
        <v>23.451689955788993</v>
      </c>
      <c r="AX181">
        <f t="shared" si="273"/>
        <v>18.590916007256716</v>
      </c>
      <c r="AY181">
        <f t="shared" si="247"/>
        <v>4.8607739485322767</v>
      </c>
      <c r="AZ181">
        <f t="shared" si="204"/>
        <v>738.33333333333337</v>
      </c>
      <c r="BA181">
        <f t="shared" si="205"/>
        <v>666136885</v>
      </c>
      <c r="BB181">
        <f t="shared" si="208"/>
        <v>666136885</v>
      </c>
      <c r="BC181">
        <f t="shared" si="209"/>
        <v>0</v>
      </c>
      <c r="BD181">
        <f t="shared" si="224"/>
        <v>5923116559.6419077</v>
      </c>
      <c r="BE181">
        <f t="shared" si="225"/>
        <v>3585100648.3011894</v>
      </c>
      <c r="BF181">
        <f t="shared" si="226"/>
        <v>1.6521479145776825</v>
      </c>
      <c r="BG181">
        <f t="shared" si="227"/>
        <v>62.29471235358168</v>
      </c>
      <c r="BH181">
        <f t="shared" si="248"/>
        <v>-6432389</v>
      </c>
      <c r="BI181">
        <f t="shared" si="249"/>
        <v>3.4715399836829768</v>
      </c>
      <c r="BJ181">
        <f t="shared" si="210"/>
        <v>2314.9963999999954</v>
      </c>
      <c r="BK181">
        <f t="shared" si="250"/>
        <v>3.3686655309694835E-2</v>
      </c>
      <c r="BL181">
        <f t="shared" si="251"/>
        <v>1.0336866553096948</v>
      </c>
      <c r="BM181">
        <f t="shared" si="252"/>
        <v>17.166060340495317</v>
      </c>
      <c r="BN181">
        <f t="shared" si="253"/>
        <v>736.97500600000001</v>
      </c>
      <c r="BO181">
        <f t="shared" si="212"/>
        <v>707.22500000000002</v>
      </c>
      <c r="BP181">
        <f t="shared" si="254"/>
        <v>656.77206058823538</v>
      </c>
      <c r="BQ181">
        <f t="shared" si="255"/>
        <v>50.452939411764646</v>
      </c>
      <c r="BR181">
        <f t="shared" si="256"/>
        <v>46.34997599999997</v>
      </c>
      <c r="BS181">
        <f t="shared" si="257"/>
        <v>41.700012000000015</v>
      </c>
      <c r="BT181">
        <f t="shared" si="258"/>
        <v>30</v>
      </c>
      <c r="BU181">
        <f t="shared" si="259"/>
        <v>46.950012000000015</v>
      </c>
      <c r="BV181">
        <f t="shared" si="260"/>
        <v>719.07333973333334</v>
      </c>
      <c r="BW181">
        <f t="shared" si="261"/>
        <v>717.34524380952382</v>
      </c>
      <c r="BX181">
        <f t="shared" si="262"/>
        <v>710.76636625454546</v>
      </c>
      <c r="BY181">
        <f t="shared" si="263"/>
        <v>693.90547744761886</v>
      </c>
      <c r="BZ181">
        <f t="shared" si="264"/>
        <v>749.95001200000002</v>
      </c>
      <c r="CA181">
        <f t="shared" si="265"/>
        <v>655.65002400000003</v>
      </c>
      <c r="CB181">
        <f t="shared" si="266"/>
        <v>711.60284665333324</v>
      </c>
      <c r="CC181">
        <f t="shared" si="267"/>
        <v>707.91999803333329</v>
      </c>
      <c r="CD181">
        <f t="shared" si="268"/>
        <v>699.32257993174596</v>
      </c>
      <c r="CE181">
        <f t="shared" si="269"/>
        <v>648.59982278218331</v>
      </c>
      <c r="CF181">
        <f t="shared" si="270"/>
        <v>716.90002400000003</v>
      </c>
      <c r="CG181">
        <f t="shared" si="271"/>
        <v>734.70001200000002</v>
      </c>
      <c r="CH181">
        <f t="shared" si="272"/>
        <v>670</v>
      </c>
    </row>
    <row r="182" spans="1:86">
      <c r="A182" s="1">
        <v>39713</v>
      </c>
      <c r="B182">
        <v>766</v>
      </c>
      <c r="C182">
        <v>766</v>
      </c>
      <c r="D182">
        <v>710.5</v>
      </c>
      <c r="E182">
        <v>721.29998799999998</v>
      </c>
      <c r="F182">
        <v>1035073</v>
      </c>
      <c r="G182">
        <f t="shared" si="206"/>
        <v>-632234.22597751406</v>
      </c>
      <c r="H182">
        <f t="shared" si="234"/>
        <v>1192320.1746819373</v>
      </c>
      <c r="I182">
        <f t="shared" si="207"/>
        <v>740.94999699999994</v>
      </c>
      <c r="J182">
        <f t="shared" si="214"/>
        <v>740.94999699999994</v>
      </c>
      <c r="K182">
        <f t="shared" si="215"/>
        <v>685.86248799999998</v>
      </c>
      <c r="L182">
        <f t="shared" si="216"/>
        <v>1</v>
      </c>
      <c r="M182">
        <f t="shared" si="217"/>
        <v>8</v>
      </c>
      <c r="N182">
        <f t="shared" si="218"/>
        <v>90</v>
      </c>
      <c r="O182">
        <f t="shared" si="219"/>
        <v>20</v>
      </c>
      <c r="P182">
        <f t="shared" si="194"/>
        <v>55.5</v>
      </c>
      <c r="Q182">
        <f t="shared" si="195"/>
        <v>44.700012000000015</v>
      </c>
      <c r="R182">
        <f t="shared" si="196"/>
        <v>10.799987999999985</v>
      </c>
      <c r="S182">
        <f t="shared" si="197"/>
        <v>55.5</v>
      </c>
      <c r="T182">
        <f t="shared" si="233"/>
        <v>38.024254303959694</v>
      </c>
      <c r="U182">
        <f t="shared" si="198"/>
        <v>-39.09997599999997</v>
      </c>
      <c r="V182">
        <f t="shared" si="199"/>
        <v>15.450012000000015</v>
      </c>
      <c r="W182">
        <f t="shared" si="200"/>
        <v>0</v>
      </c>
      <c r="X182">
        <f t="shared" si="201"/>
        <v>15.450012000000015</v>
      </c>
      <c r="Y182">
        <f t="shared" si="231"/>
        <v>8.1496505919072728</v>
      </c>
      <c r="Z182">
        <f t="shared" si="232"/>
        <v>5.8254571200940983</v>
      </c>
      <c r="AA182">
        <f t="shared" si="228"/>
        <v>21.432769007803003</v>
      </c>
      <c r="AB182">
        <f t="shared" si="229"/>
        <v>15.320371764627764</v>
      </c>
      <c r="AC182">
        <f t="shared" si="230"/>
        <v>16.630952116506638</v>
      </c>
      <c r="AD182">
        <f t="shared" si="238"/>
        <v>16.293764462198247</v>
      </c>
      <c r="AE182">
        <f t="shared" si="211"/>
        <v>715.08000479999987</v>
      </c>
      <c r="AF182">
        <f t="shared" si="213"/>
        <v>716.01667266666664</v>
      </c>
      <c r="AG182">
        <f t="shared" si="235"/>
        <v>680.21000060000006</v>
      </c>
      <c r="AH182">
        <f t="shared" si="220"/>
        <v>708.25499880000007</v>
      </c>
      <c r="AI182">
        <f t="shared" si="221"/>
        <v>741.17461360286325</v>
      </c>
      <c r="AJ182">
        <f t="shared" si="222"/>
        <v>675.33538399713689</v>
      </c>
      <c r="AK182">
        <f t="shared" si="223"/>
        <v>0.69813398908399937</v>
      </c>
      <c r="AL182">
        <f t="shared" si="202"/>
        <v>-0.61081124324324376</v>
      </c>
      <c r="AM182">
        <f t="shared" si="203"/>
        <v>-632234.22597751406</v>
      </c>
      <c r="AN182">
        <f t="shared" si="236"/>
        <v>2735538.9556389772</v>
      </c>
      <c r="AO182">
        <f t="shared" si="237"/>
        <v>18861665</v>
      </c>
      <c r="AP182">
        <f t="shared" si="239"/>
        <v>0.14503167963374269</v>
      </c>
      <c r="AQ182">
        <f t="shared" si="240"/>
        <v>718.94831659698491</v>
      </c>
      <c r="AR182">
        <f t="shared" si="241"/>
        <v>711.93642840248344</v>
      </c>
      <c r="AS182">
        <f t="shared" si="242"/>
        <v>707.06939637398898</v>
      </c>
      <c r="AT182">
        <f t="shared" si="243"/>
        <v>686.64504681458743</v>
      </c>
      <c r="AU182">
        <f t="shared" si="244"/>
        <v>702.33912829736812</v>
      </c>
      <c r="AV182">
        <f t="shared" si="245"/>
        <v>678.74450513706017</v>
      </c>
      <c r="AW182">
        <f t="shared" si="246"/>
        <v>23.594623160307947</v>
      </c>
      <c r="AX182">
        <f t="shared" si="273"/>
        <v>19.591657437866964</v>
      </c>
      <c r="AY182">
        <f t="shared" si="247"/>
        <v>4.0029657224409831</v>
      </c>
      <c r="AZ182">
        <f t="shared" si="204"/>
        <v>732.59999599999992</v>
      </c>
      <c r="BA182">
        <f t="shared" si="205"/>
        <v>758294475.6597079</v>
      </c>
      <c r="BB182">
        <f t="shared" si="208"/>
        <v>0</v>
      </c>
      <c r="BC182">
        <f t="shared" si="209"/>
        <v>758294475.6597079</v>
      </c>
      <c r="BD182">
        <f t="shared" si="224"/>
        <v>5923116559.6419077</v>
      </c>
      <c r="BE182">
        <f t="shared" si="225"/>
        <v>3674638542.8012414</v>
      </c>
      <c r="BF182">
        <f t="shared" si="226"/>
        <v>1.611890935843342</v>
      </c>
      <c r="BG182">
        <f t="shared" si="227"/>
        <v>61.71356214469521</v>
      </c>
      <c r="BH182">
        <f t="shared" si="248"/>
        <v>-7467462</v>
      </c>
      <c r="BI182">
        <f t="shared" si="249"/>
        <v>3.4762157161837268</v>
      </c>
      <c r="BJ182">
        <f t="shared" si="210"/>
        <v>-2075</v>
      </c>
      <c r="BK182">
        <f t="shared" si="250"/>
        <v>-2.6651373483322964E-2</v>
      </c>
      <c r="BL182">
        <f t="shared" si="251"/>
        <v>0.97334862651667708</v>
      </c>
      <c r="BM182">
        <f t="shared" si="252"/>
        <v>17.350160412073745</v>
      </c>
      <c r="BN182">
        <f t="shared" si="253"/>
        <v>738.25</v>
      </c>
      <c r="BO182">
        <f t="shared" si="212"/>
        <v>715.52499999999998</v>
      </c>
      <c r="BP182">
        <f t="shared" si="254"/>
        <v>661.97206023529429</v>
      </c>
      <c r="BQ182">
        <f t="shared" si="255"/>
        <v>53.552939764705684</v>
      </c>
      <c r="BR182">
        <f t="shared" si="256"/>
        <v>13.25</v>
      </c>
      <c r="BS182">
        <f t="shared" si="257"/>
        <v>34.09997599999997</v>
      </c>
      <c r="BT182">
        <f t="shared" si="258"/>
        <v>52.59997599999997</v>
      </c>
      <c r="BU182">
        <f t="shared" si="259"/>
        <v>76</v>
      </c>
      <c r="BV182">
        <f t="shared" si="260"/>
        <v>721.18666586666666</v>
      </c>
      <c r="BW182">
        <f t="shared" si="261"/>
        <v>719.709524952381</v>
      </c>
      <c r="BX182">
        <f t="shared" si="262"/>
        <v>713.62181840000005</v>
      </c>
      <c r="BY182">
        <f t="shared" si="263"/>
        <v>698.2464285714284</v>
      </c>
      <c r="BZ182">
        <f t="shared" si="264"/>
        <v>766</v>
      </c>
      <c r="CA182">
        <f t="shared" si="265"/>
        <v>655.65002400000003</v>
      </c>
      <c r="CB182">
        <f t="shared" si="266"/>
        <v>705.38601315999995</v>
      </c>
      <c r="CC182">
        <f t="shared" si="267"/>
        <v>712.33848432222214</v>
      </c>
      <c r="CD182">
        <f t="shared" si="268"/>
        <v>702.08994415126995</v>
      </c>
      <c r="CE182">
        <f t="shared" si="269"/>
        <v>652.02625443805096</v>
      </c>
      <c r="CF182">
        <f t="shared" si="270"/>
        <v>741.04998799999998</v>
      </c>
      <c r="CG182">
        <f t="shared" si="271"/>
        <v>749.95001200000002</v>
      </c>
      <c r="CH182">
        <f t="shared" si="272"/>
        <v>724</v>
      </c>
    </row>
    <row r="183" spans="1:86">
      <c r="A183" s="1">
        <v>39714</v>
      </c>
      <c r="B183">
        <v>700</v>
      </c>
      <c r="C183">
        <v>726.90002400000003</v>
      </c>
      <c r="D183">
        <v>695.04998799999998</v>
      </c>
      <c r="E183">
        <v>700.90002400000003</v>
      </c>
      <c r="F183">
        <v>899105</v>
      </c>
      <c r="G183">
        <f t="shared" si="206"/>
        <v>-568819.87141929555</v>
      </c>
      <c r="H183">
        <f t="shared" si="234"/>
        <v>623500.30326264177</v>
      </c>
      <c r="I183">
        <f t="shared" si="207"/>
        <v>705.71250900000007</v>
      </c>
      <c r="J183">
        <f t="shared" si="214"/>
        <v>740.94999699999994</v>
      </c>
      <c r="K183">
        <f t="shared" si="215"/>
        <v>685.86248799999998</v>
      </c>
      <c r="L183">
        <f t="shared" si="216"/>
        <v>2</v>
      </c>
      <c r="M183">
        <f t="shared" si="217"/>
        <v>9</v>
      </c>
      <c r="N183">
        <f t="shared" si="218"/>
        <v>80</v>
      </c>
      <c r="O183">
        <f t="shared" si="219"/>
        <v>10</v>
      </c>
      <c r="P183">
        <f t="shared" si="194"/>
        <v>31.850036000000046</v>
      </c>
      <c r="Q183">
        <f t="shared" si="195"/>
        <v>26</v>
      </c>
      <c r="R183">
        <f t="shared" si="196"/>
        <v>5.8500360000000455</v>
      </c>
      <c r="S183">
        <f t="shared" si="197"/>
        <v>31.850036000000046</v>
      </c>
      <c r="T183">
        <f t="shared" si="233"/>
        <v>37.583238710819721</v>
      </c>
      <c r="U183">
        <f t="shared" si="198"/>
        <v>-10.800048000000061</v>
      </c>
      <c r="V183">
        <f t="shared" si="199"/>
        <v>2.6499639999999545</v>
      </c>
      <c r="W183">
        <f t="shared" si="200"/>
        <v>0</v>
      </c>
      <c r="X183">
        <f t="shared" si="201"/>
        <v>2.6499639999999545</v>
      </c>
      <c r="Y183">
        <f t="shared" si="231"/>
        <v>7.5675326924853241</v>
      </c>
      <c r="Z183">
        <f t="shared" si="232"/>
        <v>5.5986361829445164</v>
      </c>
      <c r="AA183">
        <f t="shared" si="228"/>
        <v>20.135392669889118</v>
      </c>
      <c r="AB183">
        <f t="shared" si="229"/>
        <v>14.896630452800075</v>
      </c>
      <c r="AC183">
        <f t="shared" si="230"/>
        <v>14.954209749011193</v>
      </c>
      <c r="AD183">
        <f t="shared" si="238"/>
        <v>16.346983523617443</v>
      </c>
      <c r="AE183">
        <f t="shared" si="211"/>
        <v>716.08000479999998</v>
      </c>
      <c r="AF183">
        <f t="shared" si="213"/>
        <v>712.71667466666656</v>
      </c>
      <c r="AG183">
        <f t="shared" si="235"/>
        <v>683.97000120000007</v>
      </c>
      <c r="AH183">
        <f t="shared" si="220"/>
        <v>707.54000240000005</v>
      </c>
      <c r="AI183">
        <f t="shared" si="221"/>
        <v>740.75562537041617</v>
      </c>
      <c r="AJ183">
        <f t="shared" si="222"/>
        <v>674.32437942958393</v>
      </c>
      <c r="AK183">
        <f t="shared" si="223"/>
        <v>0.40004736015467796</v>
      </c>
      <c r="AL183">
        <f t="shared" si="202"/>
        <v>-0.63265121584163753</v>
      </c>
      <c r="AM183">
        <f t="shared" si="203"/>
        <v>-568819.87141929555</v>
      </c>
      <c r="AN183">
        <f t="shared" si="236"/>
        <v>2459678.3412668752</v>
      </c>
      <c r="AO183">
        <f t="shared" si="237"/>
        <v>19011616</v>
      </c>
      <c r="AP183">
        <f t="shared" si="239"/>
        <v>0.1293776573894021</v>
      </c>
      <c r="AQ183">
        <f t="shared" si="240"/>
        <v>712.81189711401009</v>
      </c>
      <c r="AR183">
        <f t="shared" si="241"/>
        <v>709.13303946777569</v>
      </c>
      <c r="AS183">
        <f t="shared" si="242"/>
        <v>705.95890934667102</v>
      </c>
      <c r="AT183">
        <f t="shared" si="243"/>
        <v>687.92799476127459</v>
      </c>
      <c r="AU183">
        <f t="shared" si="244"/>
        <v>702.12326265276295</v>
      </c>
      <c r="AV183">
        <f t="shared" si="245"/>
        <v>680.29539145746594</v>
      </c>
      <c r="AW183">
        <f t="shared" si="246"/>
        <v>21.827871195297007</v>
      </c>
      <c r="AX183">
        <f t="shared" si="273"/>
        <v>20.038900189352972</v>
      </c>
      <c r="AY183">
        <f t="shared" si="247"/>
        <v>1.7889710059440347</v>
      </c>
      <c r="AZ183">
        <f t="shared" si="204"/>
        <v>707.61667866666664</v>
      </c>
      <c r="BA183">
        <f t="shared" si="205"/>
        <v>636221693.87259328</v>
      </c>
      <c r="BB183">
        <f t="shared" si="208"/>
        <v>0</v>
      </c>
      <c r="BC183">
        <f t="shared" si="209"/>
        <v>636221693.87259328</v>
      </c>
      <c r="BD183">
        <f t="shared" si="224"/>
        <v>5433330347.5515318</v>
      </c>
      <c r="BE183">
        <f t="shared" si="225"/>
        <v>4310860236.6738348</v>
      </c>
      <c r="BF183">
        <f t="shared" si="226"/>
        <v>1.2603819305781461</v>
      </c>
      <c r="BG183">
        <f t="shared" si="227"/>
        <v>55.75968881753419</v>
      </c>
      <c r="BH183">
        <f t="shared" si="248"/>
        <v>-8366567</v>
      </c>
      <c r="BI183">
        <f t="shared" si="249"/>
        <v>3.2085872503902961</v>
      </c>
      <c r="BJ183">
        <f t="shared" si="210"/>
        <v>-2139.9963999999954</v>
      </c>
      <c r="BK183">
        <f t="shared" si="250"/>
        <v>-2.8282218687628698E-2</v>
      </c>
      <c r="BL183">
        <f t="shared" si="251"/>
        <v>0.9717177813123713</v>
      </c>
      <c r="BM183">
        <f t="shared" si="252"/>
        <v>17.506170414654331</v>
      </c>
      <c r="BN183">
        <f t="shared" si="253"/>
        <v>710.97500600000001</v>
      </c>
      <c r="BO183">
        <f t="shared" si="212"/>
        <v>717.31000360000007</v>
      </c>
      <c r="BP183">
        <f t="shared" si="254"/>
        <v>666.23161941176488</v>
      </c>
      <c r="BQ183">
        <f t="shared" si="255"/>
        <v>51.078384188235191</v>
      </c>
      <c r="BR183">
        <f t="shared" si="256"/>
        <v>5.2000120000000152</v>
      </c>
      <c r="BS183">
        <f t="shared" si="257"/>
        <v>6.75</v>
      </c>
      <c r="BT183">
        <f t="shared" si="258"/>
        <v>19</v>
      </c>
      <c r="BU183">
        <f t="shared" si="259"/>
        <v>2</v>
      </c>
      <c r="BV183">
        <f t="shared" si="260"/>
        <v>716.46000560000004</v>
      </c>
      <c r="BW183">
        <f t="shared" si="261"/>
        <v>715.39048247619053</v>
      </c>
      <c r="BX183">
        <f t="shared" si="262"/>
        <v>712.28455025454548</v>
      </c>
      <c r="BY183">
        <f t="shared" si="263"/>
        <v>700.2169069904761</v>
      </c>
      <c r="BZ183">
        <f t="shared" si="264"/>
        <v>766</v>
      </c>
      <c r="CA183">
        <f t="shared" si="265"/>
        <v>655.65002400000003</v>
      </c>
      <c r="CB183">
        <f t="shared" si="266"/>
        <v>712.83600416000013</v>
      </c>
      <c r="CC183">
        <f t="shared" si="267"/>
        <v>706.60779007777762</v>
      </c>
      <c r="CD183">
        <f t="shared" si="268"/>
        <v>699.82118207253984</v>
      </c>
      <c r="CE183">
        <f t="shared" si="269"/>
        <v>657.24591026885696</v>
      </c>
      <c r="CF183">
        <f t="shared" si="270"/>
        <v>721.29998799999998</v>
      </c>
      <c r="CG183">
        <f t="shared" si="271"/>
        <v>766</v>
      </c>
      <c r="CH183">
        <f t="shared" si="272"/>
        <v>710.5</v>
      </c>
    </row>
    <row r="184" spans="1:86">
      <c r="A184" s="1">
        <v>39715</v>
      </c>
      <c r="B184">
        <v>698</v>
      </c>
      <c r="C184">
        <v>716.09997599999997</v>
      </c>
      <c r="D184">
        <v>692.40002400000003</v>
      </c>
      <c r="E184">
        <v>702.09997599999997</v>
      </c>
      <c r="F184">
        <v>563169</v>
      </c>
      <c r="G184">
        <f t="shared" si="206"/>
        <v>-102179.68931380285</v>
      </c>
      <c r="H184">
        <f t="shared" si="234"/>
        <v>521320.6139488389</v>
      </c>
      <c r="I184">
        <f t="shared" si="207"/>
        <v>702.14999399999999</v>
      </c>
      <c r="J184">
        <f t="shared" si="214"/>
        <v>740.94999699999994</v>
      </c>
      <c r="K184">
        <f t="shared" si="215"/>
        <v>685.86248799999998</v>
      </c>
      <c r="L184">
        <f t="shared" si="216"/>
        <v>3</v>
      </c>
      <c r="M184">
        <f t="shared" si="217"/>
        <v>10</v>
      </c>
      <c r="N184">
        <f t="shared" si="218"/>
        <v>70</v>
      </c>
      <c r="O184">
        <f t="shared" si="219"/>
        <v>0</v>
      </c>
      <c r="P184">
        <f t="shared" si="194"/>
        <v>23.699951999999939</v>
      </c>
      <c r="Q184">
        <f t="shared" si="195"/>
        <v>14</v>
      </c>
      <c r="R184">
        <f t="shared" si="196"/>
        <v>9.6999519999999393</v>
      </c>
      <c r="S184">
        <f t="shared" si="197"/>
        <v>23.699951999999939</v>
      </c>
      <c r="T184">
        <f t="shared" si="233"/>
        <v>36.591575374332592</v>
      </c>
      <c r="U184">
        <f t="shared" si="198"/>
        <v>-4.0999759999999696</v>
      </c>
      <c r="V184">
        <f t="shared" si="199"/>
        <v>9.75</v>
      </c>
      <c r="W184">
        <f t="shared" si="200"/>
        <v>0</v>
      </c>
      <c r="X184">
        <f t="shared" si="201"/>
        <v>9.75</v>
      </c>
      <c r="Y184">
        <f t="shared" si="231"/>
        <v>7.0269946430220864</v>
      </c>
      <c r="Z184">
        <f t="shared" si="232"/>
        <v>5.8951621698770511</v>
      </c>
      <c r="AA184">
        <f t="shared" si="228"/>
        <v>19.203859279453759</v>
      </c>
      <c r="AB184">
        <f t="shared" si="229"/>
        <v>16.110708843687153</v>
      </c>
      <c r="AC184">
        <f t="shared" si="230"/>
        <v>8.75885109222029</v>
      </c>
      <c r="AD184">
        <f t="shared" si="238"/>
        <v>15.957676966694427</v>
      </c>
      <c r="AE184">
        <f t="shared" si="211"/>
        <v>716.45</v>
      </c>
      <c r="AF184">
        <f t="shared" si="213"/>
        <v>713.75</v>
      </c>
      <c r="AG184">
        <f t="shared" si="235"/>
        <v>687.60249940000006</v>
      </c>
      <c r="AH184">
        <f t="shared" si="220"/>
        <v>708.17999879999991</v>
      </c>
      <c r="AI184">
        <f t="shared" si="221"/>
        <v>740.6977267890544</v>
      </c>
      <c r="AJ184">
        <f t="shared" si="222"/>
        <v>675.66227081094542</v>
      </c>
      <c r="AK184">
        <f t="shared" si="223"/>
        <v>0.40651218310752707</v>
      </c>
      <c r="AL184">
        <f t="shared" si="202"/>
        <v>-0.18143699193990231</v>
      </c>
      <c r="AM184">
        <f t="shared" si="203"/>
        <v>-102179.68931380285</v>
      </c>
      <c r="AN184">
        <f t="shared" si="236"/>
        <v>2145835.5787737211</v>
      </c>
      <c r="AO184">
        <f t="shared" si="237"/>
        <v>18641146</v>
      </c>
      <c r="AP184">
        <f t="shared" si="239"/>
        <v>0.11511285726605655</v>
      </c>
      <c r="AQ184">
        <f t="shared" si="240"/>
        <v>709.1698439352466</v>
      </c>
      <c r="AR184">
        <f t="shared" si="241"/>
        <v>708.05486637945955</v>
      </c>
      <c r="AS184">
        <f t="shared" si="242"/>
        <v>705.26430134427028</v>
      </c>
      <c r="AT184">
        <f t="shared" si="243"/>
        <v>689.20347307275983</v>
      </c>
      <c r="AU184">
        <f t="shared" si="244"/>
        <v>702.11976965484848</v>
      </c>
      <c r="AV184">
        <f t="shared" si="245"/>
        <v>681.82171237544333</v>
      </c>
      <c r="AW184">
        <f t="shared" si="246"/>
        <v>20.298057279405157</v>
      </c>
      <c r="AX184">
        <f t="shared" si="273"/>
        <v>20.090731607363409</v>
      </c>
      <c r="AY184">
        <f t="shared" si="247"/>
        <v>0.20732567204174757</v>
      </c>
      <c r="AZ184">
        <f t="shared" si="204"/>
        <v>703.53332533333332</v>
      </c>
      <c r="BA184">
        <f t="shared" si="205"/>
        <v>396208159.29464799</v>
      </c>
      <c r="BB184">
        <f t="shared" si="208"/>
        <v>0</v>
      </c>
      <c r="BC184">
        <f t="shared" si="209"/>
        <v>396208159.29464799</v>
      </c>
      <c r="BD184">
        <f t="shared" si="224"/>
        <v>4666650703.4585705</v>
      </c>
      <c r="BE184">
        <f t="shared" si="225"/>
        <v>4707068395.968483</v>
      </c>
      <c r="BF184">
        <f t="shared" si="226"/>
        <v>0.99141340445689519</v>
      </c>
      <c r="BG184">
        <f t="shared" si="227"/>
        <v>49.784409517283365</v>
      </c>
      <c r="BH184">
        <f t="shared" si="248"/>
        <v>-7803398</v>
      </c>
      <c r="BI184">
        <f t="shared" si="249"/>
        <v>2.9770329854541333</v>
      </c>
      <c r="BJ184">
        <f t="shared" si="210"/>
        <v>19.995199999993929</v>
      </c>
      <c r="BK184">
        <f t="shared" si="250"/>
        <v>1.7120159208325826E-3</v>
      </c>
      <c r="BL184">
        <f t="shared" si="251"/>
        <v>1.0017120159208326</v>
      </c>
      <c r="BM184">
        <f t="shared" si="252"/>
        <v>17.13834746320315</v>
      </c>
      <c r="BN184">
        <f t="shared" si="253"/>
        <v>704.25</v>
      </c>
      <c r="BO184">
        <f t="shared" si="212"/>
        <v>718.56000360000007</v>
      </c>
      <c r="BP184">
        <f t="shared" si="254"/>
        <v>669.36985505882365</v>
      </c>
      <c r="BQ184">
        <f t="shared" si="255"/>
        <v>49.190148541176427</v>
      </c>
      <c r="BR184">
        <f t="shared" si="256"/>
        <v>22.75</v>
      </c>
      <c r="BS184">
        <f t="shared" si="257"/>
        <v>17.40002400000003</v>
      </c>
      <c r="BT184">
        <f t="shared" si="258"/>
        <v>14</v>
      </c>
      <c r="BU184">
        <f t="shared" si="259"/>
        <v>11</v>
      </c>
      <c r="BV184">
        <f t="shared" si="260"/>
        <v>711.79999599999996</v>
      </c>
      <c r="BW184">
        <f t="shared" si="261"/>
        <v>712.35714000000007</v>
      </c>
      <c r="BX184">
        <f t="shared" si="262"/>
        <v>711.29545454545473</v>
      </c>
      <c r="BY184">
        <f t="shared" si="263"/>
        <v>701.94357125714293</v>
      </c>
      <c r="BZ184">
        <f t="shared" si="264"/>
        <v>766</v>
      </c>
      <c r="CA184">
        <f t="shared" si="265"/>
        <v>655.65002400000003</v>
      </c>
      <c r="CB184">
        <f t="shared" si="266"/>
        <v>721.7558405333333</v>
      </c>
      <c r="CC184">
        <f t="shared" si="267"/>
        <v>712.98833680000007</v>
      </c>
      <c r="CD184">
        <f t="shared" si="268"/>
        <v>700.94097765031745</v>
      </c>
      <c r="CE184">
        <f t="shared" si="269"/>
        <v>662.43219428469195</v>
      </c>
      <c r="CF184">
        <f t="shared" si="270"/>
        <v>700.90002400000003</v>
      </c>
      <c r="CG184">
        <f t="shared" si="271"/>
        <v>726.90002400000003</v>
      </c>
      <c r="CH184">
        <f t="shared" si="272"/>
        <v>695.04998799999998</v>
      </c>
    </row>
    <row r="185" spans="1:86">
      <c r="A185" s="1">
        <v>39716</v>
      </c>
      <c r="B185">
        <v>682.65002400000003</v>
      </c>
      <c r="C185">
        <v>712</v>
      </c>
      <c r="D185">
        <v>682.65002400000003</v>
      </c>
      <c r="E185">
        <v>705.34997599999997</v>
      </c>
      <c r="F185">
        <v>817954</v>
      </c>
      <c r="G185">
        <f t="shared" si="206"/>
        <v>447295.18032014539</v>
      </c>
      <c r="H185">
        <f t="shared" si="234"/>
        <v>968615.79426898435</v>
      </c>
      <c r="I185">
        <f t="shared" si="207"/>
        <v>695.66250600000001</v>
      </c>
      <c r="J185">
        <f t="shared" si="214"/>
        <v>740.94999699999994</v>
      </c>
      <c r="K185">
        <f t="shared" si="215"/>
        <v>692.46250899999995</v>
      </c>
      <c r="L185">
        <f t="shared" si="216"/>
        <v>4</v>
      </c>
      <c r="M185">
        <f t="shared" si="217"/>
        <v>9</v>
      </c>
      <c r="N185">
        <f t="shared" si="218"/>
        <v>60</v>
      </c>
      <c r="O185">
        <f t="shared" si="219"/>
        <v>10</v>
      </c>
      <c r="P185">
        <f t="shared" si="194"/>
        <v>29.34997599999997</v>
      </c>
      <c r="Q185">
        <f t="shared" si="195"/>
        <v>6.6500240000000304</v>
      </c>
      <c r="R185">
        <f t="shared" si="196"/>
        <v>22.699951999999939</v>
      </c>
      <c r="S185">
        <f t="shared" si="197"/>
        <v>29.34997599999997</v>
      </c>
      <c r="T185">
        <f t="shared" si="233"/>
        <v>36.074318276165975</v>
      </c>
      <c r="U185">
        <f t="shared" si="198"/>
        <v>-9</v>
      </c>
      <c r="V185">
        <f t="shared" si="199"/>
        <v>11.40002400000003</v>
      </c>
      <c r="W185">
        <f t="shared" si="200"/>
        <v>0</v>
      </c>
      <c r="X185">
        <f t="shared" si="201"/>
        <v>11.40002400000003</v>
      </c>
      <c r="Y185">
        <f t="shared" si="231"/>
        <v>6.5250664542347945</v>
      </c>
      <c r="Z185">
        <f t="shared" si="232"/>
        <v>6.2883665863144076</v>
      </c>
      <c r="AA185">
        <f t="shared" si="228"/>
        <v>18.087844111931162</v>
      </c>
      <c r="AB185">
        <f t="shared" si="229"/>
        <v>17.431699022484601</v>
      </c>
      <c r="AC185">
        <f t="shared" si="230"/>
        <v>1.84727907947331</v>
      </c>
      <c r="AD185">
        <f t="shared" si="238"/>
        <v>14.13828064533512</v>
      </c>
      <c r="AE185">
        <f t="shared" si="211"/>
        <v>714.13999039999999</v>
      </c>
      <c r="AF185">
        <f t="shared" si="213"/>
        <v>714.59999599999992</v>
      </c>
      <c r="AG185">
        <f t="shared" si="235"/>
        <v>691.56249700000012</v>
      </c>
      <c r="AH185">
        <f t="shared" si="220"/>
        <v>710.77999879999993</v>
      </c>
      <c r="AI185">
        <f t="shared" si="221"/>
        <v>737.25825703822602</v>
      </c>
      <c r="AJ185">
        <f t="shared" si="222"/>
        <v>684.30174056177384</v>
      </c>
      <c r="AK185">
        <f t="shared" si="223"/>
        <v>0.39746261345542822</v>
      </c>
      <c r="AL185">
        <f t="shared" si="202"/>
        <v>0.54684637561543237</v>
      </c>
      <c r="AM185">
        <f t="shared" si="203"/>
        <v>447295.18032014539</v>
      </c>
      <c r="AN185">
        <f t="shared" si="236"/>
        <v>2736663.9873466636</v>
      </c>
      <c r="AO185">
        <f t="shared" si="237"/>
        <v>18661679</v>
      </c>
      <c r="AP185">
        <f t="shared" si="239"/>
        <v>0.14664618265841264</v>
      </c>
      <c r="AQ185">
        <f t="shared" si="240"/>
        <v>707.87108883726273</v>
      </c>
      <c r="AR185">
        <f t="shared" si="241"/>
        <v>701.21347604131358</v>
      </c>
      <c r="AS185">
        <f t="shared" si="242"/>
        <v>705.27972278230163</v>
      </c>
      <c r="AT185">
        <f t="shared" si="243"/>
        <v>690.65665833621142</v>
      </c>
      <c r="AU185">
        <f t="shared" si="244"/>
        <v>702.60430060662122</v>
      </c>
      <c r="AV185">
        <f t="shared" si="245"/>
        <v>683.46869082916226</v>
      </c>
      <c r="AW185">
        <f t="shared" si="246"/>
        <v>19.135609777458967</v>
      </c>
      <c r="AX185">
        <f t="shared" si="273"/>
        <v>19.899707241382522</v>
      </c>
      <c r="AY185">
        <f t="shared" si="247"/>
        <v>-0.76409746392355515</v>
      </c>
      <c r="AZ185">
        <f t="shared" si="204"/>
        <v>700</v>
      </c>
      <c r="BA185">
        <f t="shared" si="205"/>
        <v>572567800</v>
      </c>
      <c r="BB185">
        <f t="shared" si="208"/>
        <v>0</v>
      </c>
      <c r="BC185">
        <f t="shared" si="209"/>
        <v>572567800</v>
      </c>
      <c r="BD185">
        <f t="shared" si="224"/>
        <v>4666650703.4585705</v>
      </c>
      <c r="BE185">
        <f t="shared" si="225"/>
        <v>4749978439.7324772</v>
      </c>
      <c r="BF185">
        <f t="shared" si="226"/>
        <v>0.98245723905252091</v>
      </c>
      <c r="BG185">
        <f t="shared" si="227"/>
        <v>49.557550079721686</v>
      </c>
      <c r="BH185">
        <f t="shared" si="248"/>
        <v>-6985444</v>
      </c>
      <c r="BI185">
        <f t="shared" si="249"/>
        <v>2.7997785464385005</v>
      </c>
      <c r="BJ185">
        <f t="shared" si="210"/>
        <v>225</v>
      </c>
      <c r="BK185">
        <f t="shared" si="250"/>
        <v>4.6289703903935183E-3</v>
      </c>
      <c r="BL185">
        <f t="shared" si="251"/>
        <v>1.0046289703903934</v>
      </c>
      <c r="BM185">
        <f t="shared" si="252"/>
        <v>13.955267417820115</v>
      </c>
      <c r="BN185">
        <f t="shared" si="253"/>
        <v>697.32501200000002</v>
      </c>
      <c r="BO185">
        <f t="shared" si="212"/>
        <v>717.55500480000012</v>
      </c>
      <c r="BP185">
        <f t="shared" si="254"/>
        <v>670.73382564705901</v>
      </c>
      <c r="BQ185">
        <f t="shared" si="255"/>
        <v>46.821179152941113</v>
      </c>
      <c r="BR185">
        <f t="shared" si="256"/>
        <v>2</v>
      </c>
      <c r="BS185">
        <f t="shared" si="257"/>
        <v>0.65002400000003036</v>
      </c>
      <c r="BT185">
        <f t="shared" si="258"/>
        <v>9.9975999999969645E-2</v>
      </c>
      <c r="BU185">
        <f t="shared" si="259"/>
        <v>0.65002400000003036</v>
      </c>
      <c r="BV185">
        <f t="shared" si="260"/>
        <v>708.09998799999994</v>
      </c>
      <c r="BW185">
        <f t="shared" si="261"/>
        <v>709.95713314285717</v>
      </c>
      <c r="BX185">
        <f t="shared" si="262"/>
        <v>710.78090494545449</v>
      </c>
      <c r="BY185">
        <f t="shared" si="263"/>
        <v>703.63380712380956</v>
      </c>
      <c r="BZ185">
        <f t="shared" si="264"/>
        <v>766</v>
      </c>
      <c r="CA185">
        <f t="shared" si="265"/>
        <v>655.65002400000003</v>
      </c>
      <c r="CB185">
        <f t="shared" si="266"/>
        <v>724.75715874666662</v>
      </c>
      <c r="CC185">
        <f t="shared" si="267"/>
        <v>720.56319977777775</v>
      </c>
      <c r="CD185">
        <f t="shared" si="268"/>
        <v>709.64342207380957</v>
      </c>
      <c r="CE185">
        <f t="shared" si="269"/>
        <v>669.33463057135418</v>
      </c>
      <c r="CF185">
        <f t="shared" si="270"/>
        <v>702.09997599999997</v>
      </c>
      <c r="CG185">
        <f t="shared" si="271"/>
        <v>716.09997599999997</v>
      </c>
      <c r="CH185">
        <f t="shared" si="272"/>
        <v>692.40002400000003</v>
      </c>
    </row>
    <row r="186" spans="1:86">
      <c r="A186" s="1">
        <v>39717</v>
      </c>
      <c r="B186">
        <v>700</v>
      </c>
      <c r="C186">
        <v>703</v>
      </c>
      <c r="D186">
        <v>671.25</v>
      </c>
      <c r="E186">
        <v>684.04998799999998</v>
      </c>
      <c r="F186">
        <v>273558</v>
      </c>
      <c r="G186">
        <f t="shared" si="206"/>
        <v>-52988.606784000265</v>
      </c>
      <c r="H186">
        <f t="shared" si="234"/>
        <v>915627.18748498405</v>
      </c>
      <c r="I186">
        <f t="shared" si="207"/>
        <v>689.57499699999994</v>
      </c>
      <c r="J186">
        <f t="shared" si="214"/>
        <v>740.94999699999994</v>
      </c>
      <c r="K186">
        <f t="shared" si="215"/>
        <v>689.57499699999994</v>
      </c>
      <c r="L186">
        <f t="shared" si="216"/>
        <v>5</v>
      </c>
      <c r="M186">
        <f t="shared" si="217"/>
        <v>1</v>
      </c>
      <c r="N186">
        <f t="shared" si="218"/>
        <v>50</v>
      </c>
      <c r="O186">
        <f t="shared" si="219"/>
        <v>90</v>
      </c>
      <c r="P186">
        <f t="shared" si="194"/>
        <v>31.75</v>
      </c>
      <c r="Q186">
        <f t="shared" si="195"/>
        <v>18.950012000000015</v>
      </c>
      <c r="R186">
        <f t="shared" si="196"/>
        <v>12.799987999999985</v>
      </c>
      <c r="S186">
        <f t="shared" si="197"/>
        <v>31.75</v>
      </c>
      <c r="T186">
        <f t="shared" si="233"/>
        <v>35.765438399296976</v>
      </c>
      <c r="U186">
        <f t="shared" si="198"/>
        <v>-13</v>
      </c>
      <c r="V186">
        <f t="shared" si="199"/>
        <v>26.200012000000015</v>
      </c>
      <c r="W186">
        <f t="shared" si="200"/>
        <v>0</v>
      </c>
      <c r="X186">
        <f t="shared" si="201"/>
        <v>26.200012000000015</v>
      </c>
      <c r="Y186">
        <f t="shared" si="231"/>
        <v>6.0589902789323089</v>
      </c>
      <c r="Z186">
        <f t="shared" si="232"/>
        <v>7.7106269730062369</v>
      </c>
      <c r="AA186">
        <f t="shared" si="228"/>
        <v>16.940908737893192</v>
      </c>
      <c r="AB186">
        <f t="shared" si="229"/>
        <v>21.558877279574464</v>
      </c>
      <c r="AC186">
        <f t="shared" si="230"/>
        <v>11.994790151784382</v>
      </c>
      <c r="AD186">
        <f t="shared" si="238"/>
        <v>13.289518064217562</v>
      </c>
      <c r="AE186">
        <f t="shared" si="211"/>
        <v>702.73999040000001</v>
      </c>
      <c r="AF186">
        <f t="shared" si="213"/>
        <v>709.12498999999991</v>
      </c>
      <c r="AG186">
        <f t="shared" si="235"/>
        <v>694.29749760000004</v>
      </c>
      <c r="AH186">
        <f t="shared" si="220"/>
        <v>708.84999999999991</v>
      </c>
      <c r="AI186">
        <f t="shared" si="221"/>
        <v>739.67067282331891</v>
      </c>
      <c r="AJ186">
        <f t="shared" si="222"/>
        <v>678.02932717668091</v>
      </c>
      <c r="AK186">
        <f t="shared" si="223"/>
        <v>9.7672443068209547E-2</v>
      </c>
      <c r="AL186">
        <f t="shared" si="202"/>
        <v>-0.19370154330708758</v>
      </c>
      <c r="AM186">
        <f t="shared" si="203"/>
        <v>-52988.606784000265</v>
      </c>
      <c r="AN186">
        <f t="shared" si="236"/>
        <v>2466727.2871342259</v>
      </c>
      <c r="AO186">
        <f t="shared" si="237"/>
        <v>18422263</v>
      </c>
      <c r="AP186">
        <f t="shared" si="239"/>
        <v>0.13389925478396578</v>
      </c>
      <c r="AQ186">
        <f t="shared" si="240"/>
        <v>699.77191455259344</v>
      </c>
      <c r="AR186">
        <f t="shared" si="241"/>
        <v>690.27987852953925</v>
      </c>
      <c r="AS186">
        <f t="shared" si="242"/>
        <v>701.45837052148738</v>
      </c>
      <c r="AT186">
        <f t="shared" si="243"/>
        <v>690.06205800595239</v>
      </c>
      <c r="AU186">
        <f t="shared" si="244"/>
        <v>699.82115371562804</v>
      </c>
      <c r="AV186">
        <f t="shared" si="245"/>
        <v>683.50938163112085</v>
      </c>
      <c r="AW186">
        <f t="shared" si="246"/>
        <v>16.311772084507197</v>
      </c>
      <c r="AX186">
        <f t="shared" si="273"/>
        <v>19.182120210007458</v>
      </c>
      <c r="AY186">
        <f t="shared" si="247"/>
        <v>-2.8703481255002607</v>
      </c>
      <c r="AZ186">
        <f t="shared" si="204"/>
        <v>686.09999599999992</v>
      </c>
      <c r="BA186">
        <f t="shared" si="205"/>
        <v>187688142.70576799</v>
      </c>
      <c r="BB186">
        <f t="shared" si="208"/>
        <v>0</v>
      </c>
      <c r="BC186">
        <f t="shared" si="209"/>
        <v>187688142.70576799</v>
      </c>
      <c r="BD186">
        <f t="shared" si="224"/>
        <v>3762388541.6505079</v>
      </c>
      <c r="BE186">
        <f t="shared" si="225"/>
        <v>4937666582.4382448</v>
      </c>
      <c r="BF186">
        <f t="shared" si="226"/>
        <v>0.76197703486747403</v>
      </c>
      <c r="BG186">
        <f t="shared" si="227"/>
        <v>43.245571297970166</v>
      </c>
      <c r="BH186">
        <f t="shared" si="248"/>
        <v>-7259002</v>
      </c>
      <c r="BI186">
        <f t="shared" si="249"/>
        <v>2.3864737665459579</v>
      </c>
      <c r="BJ186">
        <f t="shared" si="210"/>
        <v>-2229.9987999999985</v>
      </c>
      <c r="BK186">
        <f t="shared" si="250"/>
        <v>-3.0197758169343138E-2</v>
      </c>
      <c r="BL186">
        <f t="shared" si="251"/>
        <v>0.96980224183065689</v>
      </c>
      <c r="BM186">
        <f t="shared" si="252"/>
        <v>16.243920856756734</v>
      </c>
      <c r="BN186">
        <f t="shared" si="253"/>
        <v>687.125</v>
      </c>
      <c r="BO186">
        <f t="shared" si="212"/>
        <v>707.58500359999994</v>
      </c>
      <c r="BP186">
        <f t="shared" si="254"/>
        <v>671.42867858823547</v>
      </c>
      <c r="BQ186">
        <f t="shared" si="255"/>
        <v>36.156325011764466</v>
      </c>
      <c r="BR186">
        <f t="shared" si="256"/>
        <v>-36.65002400000003</v>
      </c>
      <c r="BS186">
        <f t="shared" si="257"/>
        <v>15.59997599999997</v>
      </c>
      <c r="BT186">
        <f t="shared" si="258"/>
        <v>-34.84997599999997</v>
      </c>
      <c r="BU186">
        <f t="shared" si="259"/>
        <v>44.34997599999997</v>
      </c>
      <c r="BV186">
        <f t="shared" si="260"/>
        <v>698.06998720000013</v>
      </c>
      <c r="BW186">
        <f t="shared" si="261"/>
        <v>701.22855942857143</v>
      </c>
      <c r="BX186">
        <f t="shared" si="262"/>
        <v>705.92090298181824</v>
      </c>
      <c r="BY186">
        <f t="shared" si="263"/>
        <v>702.9183300761905</v>
      </c>
      <c r="BZ186">
        <f t="shared" si="264"/>
        <v>766</v>
      </c>
      <c r="CA186">
        <f t="shared" si="265"/>
        <v>655.65002400000003</v>
      </c>
      <c r="CB186">
        <f t="shared" si="266"/>
        <v>710.13049427999999</v>
      </c>
      <c r="CC186">
        <f t="shared" si="267"/>
        <v>722.15179728888882</v>
      </c>
      <c r="CD186">
        <f t="shared" si="268"/>
        <v>712.07311187507935</v>
      </c>
      <c r="CE186">
        <f t="shared" si="269"/>
        <v>677.14362496135698</v>
      </c>
      <c r="CF186">
        <f t="shared" si="270"/>
        <v>705.34997599999997</v>
      </c>
      <c r="CG186">
        <f t="shared" si="271"/>
        <v>712</v>
      </c>
      <c r="CH186">
        <f t="shared" si="272"/>
        <v>682.65002400000003</v>
      </c>
    </row>
    <row r="187" spans="1:86">
      <c r="A187" s="1">
        <v>39720</v>
      </c>
      <c r="B187">
        <v>645.04998799999998</v>
      </c>
      <c r="C187">
        <v>690</v>
      </c>
      <c r="D187">
        <v>645.04998799999998</v>
      </c>
      <c r="E187">
        <v>662.84997599999997</v>
      </c>
      <c r="F187">
        <v>517925</v>
      </c>
      <c r="G187">
        <f t="shared" si="206"/>
        <v>-107733.39493880497</v>
      </c>
      <c r="H187">
        <f t="shared" si="234"/>
        <v>807893.79254617915</v>
      </c>
      <c r="I187">
        <f t="shared" si="207"/>
        <v>660.73748799999998</v>
      </c>
      <c r="J187">
        <f t="shared" si="214"/>
        <v>740.94999699999994</v>
      </c>
      <c r="K187">
        <f t="shared" si="215"/>
        <v>660.73748799999998</v>
      </c>
      <c r="L187">
        <f t="shared" si="216"/>
        <v>6</v>
      </c>
      <c r="M187">
        <f t="shared" si="217"/>
        <v>1</v>
      </c>
      <c r="N187">
        <f t="shared" si="218"/>
        <v>40</v>
      </c>
      <c r="O187">
        <f t="shared" si="219"/>
        <v>90</v>
      </c>
      <c r="P187">
        <f t="shared" si="194"/>
        <v>44.950012000000015</v>
      </c>
      <c r="Q187">
        <f t="shared" si="195"/>
        <v>27.15002400000003</v>
      </c>
      <c r="R187">
        <f t="shared" si="196"/>
        <v>17.799987999999985</v>
      </c>
      <c r="S187">
        <f t="shared" si="197"/>
        <v>44.950012000000015</v>
      </c>
      <c r="T187">
        <f t="shared" si="233"/>
        <v>36.421479370775764</v>
      </c>
      <c r="U187">
        <f t="shared" si="198"/>
        <v>11</v>
      </c>
      <c r="V187">
        <f t="shared" si="199"/>
        <v>8.75</v>
      </c>
      <c r="W187">
        <f t="shared" si="200"/>
        <v>11</v>
      </c>
      <c r="X187">
        <f t="shared" si="201"/>
        <v>0</v>
      </c>
      <c r="Y187">
        <f t="shared" si="231"/>
        <v>6.4119195447228581</v>
      </c>
      <c r="Z187">
        <f t="shared" si="232"/>
        <v>7.1598679035057913</v>
      </c>
      <c r="AA187">
        <f t="shared" si="228"/>
        <v>17.6047751368049</v>
      </c>
      <c r="AB187">
        <f t="shared" si="229"/>
        <v>19.658366511193389</v>
      </c>
      <c r="AC187">
        <f t="shared" si="230"/>
        <v>5.5110527013194135</v>
      </c>
      <c r="AD187">
        <f t="shared" si="238"/>
        <v>11.977631379495365</v>
      </c>
      <c r="AE187">
        <f t="shared" si="211"/>
        <v>691.04998799999998</v>
      </c>
      <c r="AF187">
        <f t="shared" si="213"/>
        <v>696.09165466666673</v>
      </c>
      <c r="AG187">
        <f t="shared" si="235"/>
        <v>694.95999760000007</v>
      </c>
      <c r="AH187">
        <f t="shared" si="220"/>
        <v>703.06499639999981</v>
      </c>
      <c r="AI187">
        <f t="shared" si="221"/>
        <v>743.1434267100102</v>
      </c>
      <c r="AJ187">
        <f t="shared" si="222"/>
        <v>662.98656608998942</v>
      </c>
      <c r="AK187">
        <f t="shared" si="223"/>
        <v>-1.7040349251819125E-3</v>
      </c>
      <c r="AL187">
        <f t="shared" si="202"/>
        <v>-0.20800964413535736</v>
      </c>
      <c r="AM187">
        <f t="shared" si="203"/>
        <v>-107733.39493880497</v>
      </c>
      <c r="AN187">
        <f t="shared" si="236"/>
        <v>2240112.4049955043</v>
      </c>
      <c r="AO187">
        <f t="shared" si="237"/>
        <v>17862043</v>
      </c>
      <c r="AP187">
        <f t="shared" si="239"/>
        <v>0.12541188065640108</v>
      </c>
      <c r="AQ187">
        <f t="shared" si="240"/>
        <v>687.21845544471171</v>
      </c>
      <c r="AR187">
        <f t="shared" si="241"/>
        <v>690.25711656862052</v>
      </c>
      <c r="AS187">
        <f t="shared" si="242"/>
        <v>694.5088595076196</v>
      </c>
      <c r="AT187">
        <f t="shared" si="243"/>
        <v>687.61297062541666</v>
      </c>
      <c r="AU187">
        <f t="shared" si="244"/>
        <v>694.27547705828385</v>
      </c>
      <c r="AV187">
        <f t="shared" si="245"/>
        <v>682.06322323694235</v>
      </c>
      <c r="AW187">
        <f t="shared" si="246"/>
        <v>12.212253821341505</v>
      </c>
      <c r="AX187">
        <f t="shared" si="273"/>
        <v>17.788146932274266</v>
      </c>
      <c r="AY187">
        <f t="shared" si="247"/>
        <v>-5.5758931109327605</v>
      </c>
      <c r="AZ187">
        <f t="shared" si="204"/>
        <v>665.96665466666661</v>
      </c>
      <c r="BA187">
        <f t="shared" si="205"/>
        <v>344920779.61823332</v>
      </c>
      <c r="BB187">
        <f t="shared" si="208"/>
        <v>0</v>
      </c>
      <c r="BC187">
        <f t="shared" si="209"/>
        <v>344920779.61823332</v>
      </c>
      <c r="BD187">
        <f t="shared" si="224"/>
        <v>3318474383.3494186</v>
      </c>
      <c r="BE187">
        <f t="shared" si="225"/>
        <v>5282587362.0564785</v>
      </c>
      <c r="BF187">
        <f t="shared" si="226"/>
        <v>0.62819110331902905</v>
      </c>
      <c r="BG187">
        <f t="shared" si="227"/>
        <v>38.582148129815742</v>
      </c>
      <c r="BH187">
        <f t="shared" si="248"/>
        <v>-7776927</v>
      </c>
      <c r="BI187">
        <f t="shared" si="249"/>
        <v>1.7904870700086235</v>
      </c>
      <c r="BJ187">
        <f t="shared" si="210"/>
        <v>-2220.0012000000015</v>
      </c>
      <c r="BK187">
        <f t="shared" si="250"/>
        <v>-3.0991904644255348E-2</v>
      </c>
      <c r="BL187">
        <f t="shared" si="251"/>
        <v>0.96900809535574461</v>
      </c>
      <c r="BM187">
        <f t="shared" si="252"/>
        <v>21.123187470660167</v>
      </c>
      <c r="BN187">
        <f t="shared" si="253"/>
        <v>667.52499399999999</v>
      </c>
      <c r="BO187">
        <f t="shared" si="212"/>
        <v>693.44000239999991</v>
      </c>
      <c r="BP187">
        <f t="shared" si="254"/>
        <v>671.7867664705883</v>
      </c>
      <c r="BQ187">
        <f t="shared" si="255"/>
        <v>21.653235929411608</v>
      </c>
      <c r="BR187">
        <f t="shared" si="256"/>
        <v>-33.050048000000061</v>
      </c>
      <c r="BS187">
        <f t="shared" si="257"/>
        <v>-39</v>
      </c>
      <c r="BT187">
        <f t="shared" si="258"/>
        <v>-30.049987999999985</v>
      </c>
      <c r="BU187">
        <f t="shared" si="259"/>
        <v>-54.950012000000015</v>
      </c>
      <c r="BV187">
        <f t="shared" si="260"/>
        <v>684.77331573333345</v>
      </c>
      <c r="BW187">
        <f t="shared" si="261"/>
        <v>688.00712685714302</v>
      </c>
      <c r="BX187">
        <f t="shared" si="262"/>
        <v>697.55726225454555</v>
      </c>
      <c r="BY187">
        <f t="shared" si="263"/>
        <v>699.92332801904729</v>
      </c>
      <c r="BZ187">
        <f t="shared" si="264"/>
        <v>766</v>
      </c>
      <c r="CA187">
        <f t="shared" si="265"/>
        <v>645.04998799999998</v>
      </c>
      <c r="CB187">
        <f t="shared" si="266"/>
        <v>698.86666566666668</v>
      </c>
      <c r="CC187">
        <f t="shared" si="267"/>
        <v>707.79068767777778</v>
      </c>
      <c r="CD187">
        <f t="shared" si="268"/>
        <v>707.1913822295237</v>
      </c>
      <c r="CE187">
        <f t="shared" si="269"/>
        <v>681.69473976384165</v>
      </c>
      <c r="CF187">
        <f t="shared" si="270"/>
        <v>684.04998799999998</v>
      </c>
      <c r="CG187">
        <f t="shared" si="271"/>
        <v>703</v>
      </c>
      <c r="CH187">
        <f t="shared" si="272"/>
        <v>671.25</v>
      </c>
    </row>
    <row r="188" spans="1:86">
      <c r="A188" s="1">
        <v>39721</v>
      </c>
      <c r="B188">
        <v>647.59997599999997</v>
      </c>
      <c r="C188">
        <v>701</v>
      </c>
      <c r="D188">
        <v>636.29998799999998</v>
      </c>
      <c r="E188">
        <v>690.20001200000002</v>
      </c>
      <c r="F188">
        <v>739026</v>
      </c>
      <c r="G188">
        <f t="shared" si="206"/>
        <v>492303.5749195228</v>
      </c>
      <c r="H188">
        <f t="shared" si="234"/>
        <v>1300197.3674657019</v>
      </c>
      <c r="I188">
        <f t="shared" si="207"/>
        <v>668.77499399999999</v>
      </c>
      <c r="J188">
        <f t="shared" si="214"/>
        <v>740.94999699999994</v>
      </c>
      <c r="K188">
        <f t="shared" si="215"/>
        <v>660.73748799999998</v>
      </c>
      <c r="L188">
        <f t="shared" si="216"/>
        <v>7</v>
      </c>
      <c r="M188">
        <f t="shared" si="217"/>
        <v>2</v>
      </c>
      <c r="N188">
        <f t="shared" si="218"/>
        <v>30</v>
      </c>
      <c r="O188">
        <f t="shared" si="219"/>
        <v>80</v>
      </c>
      <c r="P188">
        <f t="shared" si="194"/>
        <v>64.700012000000015</v>
      </c>
      <c r="Q188">
        <f t="shared" si="195"/>
        <v>10.799987999999985</v>
      </c>
      <c r="R188">
        <f t="shared" si="196"/>
        <v>53.90002400000003</v>
      </c>
      <c r="S188">
        <f t="shared" si="197"/>
        <v>64.700012000000015</v>
      </c>
      <c r="T188">
        <f t="shared" si="233"/>
        <v>38.441374558577493</v>
      </c>
      <c r="U188">
        <f t="shared" si="198"/>
        <v>7</v>
      </c>
      <c r="V188">
        <f t="shared" si="199"/>
        <v>-47.700012000000015</v>
      </c>
      <c r="W188">
        <f t="shared" si="200"/>
        <v>7</v>
      </c>
      <c r="X188">
        <f t="shared" si="201"/>
        <v>0</v>
      </c>
      <c r="Y188">
        <f t="shared" si="231"/>
        <v>6.4539252915283685</v>
      </c>
      <c r="Z188">
        <f t="shared" si="232"/>
        <v>6.6484487675410913</v>
      </c>
      <c r="AA188">
        <f t="shared" si="228"/>
        <v>16.7890075878889</v>
      </c>
      <c r="AB188">
        <f t="shared" si="229"/>
        <v>17.295033915631954</v>
      </c>
      <c r="AC188">
        <f t="shared" si="230"/>
        <v>1.484642974897159</v>
      </c>
      <c r="AD188">
        <f t="shared" si="238"/>
        <v>10.962152632070588</v>
      </c>
      <c r="AE188">
        <f t="shared" si="211"/>
        <v>688.90998559999991</v>
      </c>
      <c r="AF188">
        <f t="shared" si="213"/>
        <v>690.90832533333332</v>
      </c>
      <c r="AG188">
        <f t="shared" si="235"/>
        <v>697.79499820000001</v>
      </c>
      <c r="AH188">
        <f t="shared" si="220"/>
        <v>702.49499519999995</v>
      </c>
      <c r="AI188">
        <f t="shared" si="221"/>
        <v>743.12317960799078</v>
      </c>
      <c r="AJ188">
        <f t="shared" si="222"/>
        <v>661.86681079200912</v>
      </c>
      <c r="AK188">
        <f t="shared" si="223"/>
        <v>0.34868899042432067</v>
      </c>
      <c r="AL188">
        <f t="shared" si="202"/>
        <v>0.66615190117739131</v>
      </c>
      <c r="AM188">
        <f t="shared" si="203"/>
        <v>492303.5749195228</v>
      </c>
      <c r="AN188">
        <f t="shared" si="236"/>
        <v>2769731.8279712433</v>
      </c>
      <c r="AO188">
        <f t="shared" si="237"/>
        <v>17546026</v>
      </c>
      <c r="AP188">
        <f t="shared" si="239"/>
        <v>0.15785522191584825</v>
      </c>
      <c r="AQ188">
        <f t="shared" si="240"/>
        <v>688.23218467350978</v>
      </c>
      <c r="AR188">
        <f t="shared" si="241"/>
        <v>693.2475883465637</v>
      </c>
      <c r="AS188">
        <f t="shared" si="242"/>
        <v>693.73326695624803</v>
      </c>
      <c r="AT188">
        <f t="shared" si="243"/>
        <v>687.84580434912914</v>
      </c>
      <c r="AU188">
        <f t="shared" si="244"/>
        <v>693.66415729954133</v>
      </c>
      <c r="AV188">
        <f t="shared" si="245"/>
        <v>682.6327984503564</v>
      </c>
      <c r="AW188">
        <f t="shared" si="246"/>
        <v>11.031358849184926</v>
      </c>
      <c r="AX188">
        <f t="shared" si="273"/>
        <v>16.436789315656398</v>
      </c>
      <c r="AY188">
        <f t="shared" si="247"/>
        <v>-5.4054304664714721</v>
      </c>
      <c r="AZ188">
        <f t="shared" si="204"/>
        <v>675.83333333333337</v>
      </c>
      <c r="BA188">
        <f t="shared" si="205"/>
        <v>499458405</v>
      </c>
      <c r="BB188">
        <f t="shared" si="208"/>
        <v>499458405</v>
      </c>
      <c r="BC188">
        <f t="shared" si="209"/>
        <v>0</v>
      </c>
      <c r="BD188">
        <f t="shared" si="224"/>
        <v>3817932788.3494186</v>
      </c>
      <c r="BE188">
        <f t="shared" si="225"/>
        <v>4849182633.9841022</v>
      </c>
      <c r="BF188">
        <f t="shared" si="226"/>
        <v>0.78733532566757425</v>
      </c>
      <c r="BG188">
        <f t="shared" si="227"/>
        <v>44.050789706934403</v>
      </c>
      <c r="BH188">
        <f t="shared" si="248"/>
        <v>-7037901</v>
      </c>
      <c r="BI188">
        <f t="shared" si="249"/>
        <v>1.6160018789350872</v>
      </c>
      <c r="BJ188">
        <f t="shared" si="210"/>
        <v>2635.0036000000046</v>
      </c>
      <c r="BK188">
        <f t="shared" si="250"/>
        <v>4.1261276292178739E-2</v>
      </c>
      <c r="BL188">
        <f t="shared" si="251"/>
        <v>1.0412612762921787</v>
      </c>
      <c r="BM188">
        <f t="shared" si="252"/>
        <v>21.412933321099413</v>
      </c>
      <c r="BN188">
        <f t="shared" si="253"/>
        <v>668.64999399999999</v>
      </c>
      <c r="BO188">
        <f t="shared" si="212"/>
        <v>684.97500000000002</v>
      </c>
      <c r="BP188">
        <f t="shared" si="254"/>
        <v>670.75147200000015</v>
      </c>
      <c r="BQ188">
        <f t="shared" si="255"/>
        <v>14.223527999999874</v>
      </c>
      <c r="BR188">
        <f t="shared" si="256"/>
        <v>-10.049987999999985</v>
      </c>
      <c r="BS188">
        <f t="shared" si="257"/>
        <v>-44.700012000000015</v>
      </c>
      <c r="BT188">
        <f t="shared" si="258"/>
        <v>-14</v>
      </c>
      <c r="BU188">
        <f t="shared" si="259"/>
        <v>-67.40002400000003</v>
      </c>
      <c r="BV188">
        <f t="shared" si="260"/>
        <v>684.4899903999999</v>
      </c>
      <c r="BW188">
        <f t="shared" si="261"/>
        <v>686.32380038095232</v>
      </c>
      <c r="BX188">
        <f t="shared" si="262"/>
        <v>695.21817418181809</v>
      </c>
      <c r="BY188">
        <f t="shared" si="263"/>
        <v>699.46999605714291</v>
      </c>
      <c r="BZ188">
        <f t="shared" si="264"/>
        <v>766</v>
      </c>
      <c r="CA188">
        <f t="shared" si="265"/>
        <v>636.29998799999998</v>
      </c>
      <c r="CB188">
        <f t="shared" si="266"/>
        <v>696.09781265333334</v>
      </c>
      <c r="CC188">
        <f t="shared" si="267"/>
        <v>697.54027561111116</v>
      </c>
      <c r="CD188">
        <f t="shared" si="268"/>
        <v>710.58236125158726</v>
      </c>
      <c r="CE188">
        <f t="shared" si="269"/>
        <v>691.39364995291851</v>
      </c>
      <c r="CF188">
        <f t="shared" si="270"/>
        <v>662.84997599999997</v>
      </c>
      <c r="CG188">
        <f t="shared" si="271"/>
        <v>690</v>
      </c>
      <c r="CH188">
        <f t="shared" si="272"/>
        <v>645.04998799999998</v>
      </c>
    </row>
    <row r="189" spans="1:86">
      <c r="A189" s="1">
        <v>39722</v>
      </c>
      <c r="B189">
        <v>695.34997599999997</v>
      </c>
      <c r="C189">
        <v>708</v>
      </c>
      <c r="D189">
        <v>684</v>
      </c>
      <c r="E189">
        <v>700.75</v>
      </c>
      <c r="F189">
        <v>600343</v>
      </c>
      <c r="G189">
        <f t="shared" si="206"/>
        <v>237635.77083333331</v>
      </c>
      <c r="H189">
        <f t="shared" si="234"/>
        <v>1537833.1382990351</v>
      </c>
      <c r="I189">
        <f t="shared" si="207"/>
        <v>697.02499399999999</v>
      </c>
      <c r="J189">
        <f t="shared" si="214"/>
        <v>740.94999699999994</v>
      </c>
      <c r="K189">
        <f t="shared" si="215"/>
        <v>660.73748799999998</v>
      </c>
      <c r="L189">
        <f t="shared" si="216"/>
        <v>8</v>
      </c>
      <c r="M189">
        <f t="shared" si="217"/>
        <v>3</v>
      </c>
      <c r="N189">
        <f t="shared" si="218"/>
        <v>20</v>
      </c>
      <c r="O189">
        <f t="shared" si="219"/>
        <v>70</v>
      </c>
      <c r="P189">
        <f t="shared" si="194"/>
        <v>24</v>
      </c>
      <c r="Q189">
        <f t="shared" si="195"/>
        <v>7.25</v>
      </c>
      <c r="R189">
        <f t="shared" si="196"/>
        <v>16.75</v>
      </c>
      <c r="S189">
        <f t="shared" si="197"/>
        <v>24</v>
      </c>
      <c r="T189">
        <f t="shared" si="233"/>
        <v>37.409847804393387</v>
      </c>
      <c r="U189">
        <f t="shared" si="198"/>
        <v>7</v>
      </c>
      <c r="V189">
        <f t="shared" si="199"/>
        <v>11.950012000000015</v>
      </c>
      <c r="W189">
        <f t="shared" si="200"/>
        <v>0</v>
      </c>
      <c r="X189">
        <f t="shared" si="201"/>
        <v>11.950012000000015</v>
      </c>
      <c r="Y189">
        <f t="shared" si="231"/>
        <v>5.9929306278477705</v>
      </c>
      <c r="Z189">
        <f t="shared" si="232"/>
        <v>7.0271318555738711</v>
      </c>
      <c r="AA189">
        <f t="shared" si="228"/>
        <v>16.019660542815586</v>
      </c>
      <c r="AB189">
        <f t="shared" si="229"/>
        <v>18.784176541740994</v>
      </c>
      <c r="AC189">
        <f t="shared" si="230"/>
        <v>7.9431356726816187</v>
      </c>
      <c r="AD189">
        <f t="shared" si="238"/>
        <v>10.108327682055419</v>
      </c>
      <c r="AE189">
        <f t="shared" si="211"/>
        <v>688.63999039999999</v>
      </c>
      <c r="AF189">
        <f t="shared" si="213"/>
        <v>690.88332133333324</v>
      </c>
      <c r="AG189">
        <f t="shared" si="235"/>
        <v>699.56999819999999</v>
      </c>
      <c r="AH189">
        <f t="shared" si="220"/>
        <v>702.54499520000002</v>
      </c>
      <c r="AI189">
        <f t="shared" si="221"/>
        <v>743.16323457850399</v>
      </c>
      <c r="AJ189">
        <f t="shared" si="222"/>
        <v>661.92675582149604</v>
      </c>
      <c r="AK189">
        <f t="shared" si="223"/>
        <v>0.47790407428454462</v>
      </c>
      <c r="AL189">
        <f t="shared" si="202"/>
        <v>0.39583333333333331</v>
      </c>
      <c r="AM189">
        <f t="shared" si="203"/>
        <v>237635.77083333331</v>
      </c>
      <c r="AN189">
        <f t="shared" si="236"/>
        <v>2438219.4566274486</v>
      </c>
      <c r="AO189">
        <f t="shared" si="237"/>
        <v>17398775</v>
      </c>
      <c r="AP189">
        <f t="shared" si="239"/>
        <v>0.14013742097518064</v>
      </c>
      <c r="AQ189">
        <f t="shared" si="240"/>
        <v>692.48824188451647</v>
      </c>
      <c r="AR189">
        <f t="shared" si="241"/>
        <v>690.28426882779308</v>
      </c>
      <c r="AS189">
        <f t="shared" si="242"/>
        <v>694.99627890412341</v>
      </c>
      <c r="AT189">
        <f t="shared" si="243"/>
        <v>689.00718195770753</v>
      </c>
      <c r="AU189">
        <f t="shared" si="244"/>
        <v>694.72703370461011</v>
      </c>
      <c r="AV189">
        <f t="shared" si="245"/>
        <v>683.90100255883146</v>
      </c>
      <c r="AW189">
        <f t="shared" si="246"/>
        <v>10.826031145778643</v>
      </c>
      <c r="AX189">
        <f t="shared" si="273"/>
        <v>15.314637681680846</v>
      </c>
      <c r="AY189">
        <f t="shared" si="247"/>
        <v>-4.4886065359022034</v>
      </c>
      <c r="AZ189">
        <f t="shared" si="204"/>
        <v>697.58333333333337</v>
      </c>
      <c r="BA189">
        <f t="shared" si="205"/>
        <v>418789271.08333337</v>
      </c>
      <c r="BB189">
        <f t="shared" si="208"/>
        <v>418789271.08333337</v>
      </c>
      <c r="BC189">
        <f t="shared" si="209"/>
        <v>0</v>
      </c>
      <c r="BD189">
        <f t="shared" si="224"/>
        <v>4236722059.4327521</v>
      </c>
      <c r="BE189">
        <f t="shared" si="225"/>
        <v>4372906768.6509514</v>
      </c>
      <c r="BF189">
        <f t="shared" si="226"/>
        <v>0.96885716608584083</v>
      </c>
      <c r="BG189">
        <f t="shared" si="227"/>
        <v>49.209113935469681</v>
      </c>
      <c r="BH189">
        <f t="shared" si="248"/>
        <v>-6437558</v>
      </c>
      <c r="BI189">
        <f t="shared" si="249"/>
        <v>1.5829822014111392</v>
      </c>
      <c r="BJ189">
        <f t="shared" si="210"/>
        <v>954.99879999999848</v>
      </c>
      <c r="BK189">
        <f t="shared" si="250"/>
        <v>1.5285406862612434E-2</v>
      </c>
      <c r="BL189">
        <f t="shared" si="251"/>
        <v>1.0152854068626125</v>
      </c>
      <c r="BM189">
        <f t="shared" si="252"/>
        <v>21.407691830334841</v>
      </c>
      <c r="BN189">
        <f t="shared" si="253"/>
        <v>696</v>
      </c>
      <c r="BO189">
        <f t="shared" si="212"/>
        <v>683.32500000000005</v>
      </c>
      <c r="BP189">
        <f t="shared" si="254"/>
        <v>671.00147200000015</v>
      </c>
      <c r="BQ189">
        <f t="shared" si="255"/>
        <v>12.323527999999897</v>
      </c>
      <c r="BR189">
        <f t="shared" si="256"/>
        <v>-16.15002400000003</v>
      </c>
      <c r="BS189">
        <f t="shared" si="257"/>
        <v>14</v>
      </c>
      <c r="BT189">
        <f t="shared" si="258"/>
        <v>-26.700012000000015</v>
      </c>
      <c r="BU189">
        <f t="shared" si="259"/>
        <v>15.34997599999997</v>
      </c>
      <c r="BV189">
        <f t="shared" si="260"/>
        <v>688.43666186666655</v>
      </c>
      <c r="BW189">
        <f t="shared" si="261"/>
        <v>689.13570742857132</v>
      </c>
      <c r="BX189">
        <f t="shared" si="262"/>
        <v>694.90090232727266</v>
      </c>
      <c r="BY189">
        <f t="shared" si="263"/>
        <v>699.75142479999977</v>
      </c>
      <c r="BZ189">
        <f t="shared" si="264"/>
        <v>766</v>
      </c>
      <c r="CA189">
        <f t="shared" si="265"/>
        <v>636.29998799999998</v>
      </c>
      <c r="CB189">
        <f t="shared" si="266"/>
        <v>691.67714994666665</v>
      </c>
      <c r="CC189">
        <f t="shared" si="267"/>
        <v>695.22873076666656</v>
      </c>
      <c r="CD189">
        <f t="shared" si="268"/>
        <v>714.32168346206345</v>
      </c>
      <c r="CE189">
        <f t="shared" si="269"/>
        <v>696.64765249265179</v>
      </c>
      <c r="CF189">
        <f t="shared" si="270"/>
        <v>690.20001200000002</v>
      </c>
      <c r="CG189">
        <f t="shared" si="271"/>
        <v>701</v>
      </c>
      <c r="CH189">
        <f t="shared" si="272"/>
        <v>636.29998799999998</v>
      </c>
    </row>
    <row r="190" spans="1:86">
      <c r="A190" s="1">
        <v>39724</v>
      </c>
      <c r="B190">
        <v>681</v>
      </c>
      <c r="C190">
        <v>715</v>
      </c>
      <c r="D190">
        <v>672.04998799999998</v>
      </c>
      <c r="E190">
        <v>682.84997599999997</v>
      </c>
      <c r="F190">
        <v>757319</v>
      </c>
      <c r="G190">
        <f t="shared" si="206"/>
        <v>-376455.95799796353</v>
      </c>
      <c r="H190">
        <f t="shared" si="234"/>
        <v>1161377.1803010716</v>
      </c>
      <c r="I190">
        <f t="shared" si="207"/>
        <v>687.72499099999993</v>
      </c>
      <c r="J190">
        <f t="shared" si="214"/>
        <v>740.94999699999994</v>
      </c>
      <c r="K190">
        <f t="shared" si="215"/>
        <v>660.73748799999998</v>
      </c>
      <c r="L190">
        <f t="shared" si="216"/>
        <v>9</v>
      </c>
      <c r="M190">
        <f t="shared" si="217"/>
        <v>4</v>
      </c>
      <c r="N190">
        <f t="shared" si="218"/>
        <v>10</v>
      </c>
      <c r="O190">
        <f t="shared" si="219"/>
        <v>60</v>
      </c>
      <c r="P190">
        <f t="shared" si="194"/>
        <v>42.950012000000015</v>
      </c>
      <c r="Q190">
        <f t="shared" si="195"/>
        <v>32.15002400000003</v>
      </c>
      <c r="R190">
        <f t="shared" si="196"/>
        <v>10.799987999999985</v>
      </c>
      <c r="S190">
        <f t="shared" si="197"/>
        <v>42.950012000000015</v>
      </c>
      <c r="T190">
        <f t="shared" si="233"/>
        <v>37.805573818365289</v>
      </c>
      <c r="U190">
        <f t="shared" si="198"/>
        <v>-23</v>
      </c>
      <c r="V190">
        <f t="shared" si="199"/>
        <v>18.649963999999954</v>
      </c>
      <c r="W190">
        <f t="shared" si="200"/>
        <v>0</v>
      </c>
      <c r="X190">
        <f t="shared" si="201"/>
        <v>18.649963999999954</v>
      </c>
      <c r="Y190">
        <f t="shared" si="231"/>
        <v>5.5648641544300732</v>
      </c>
      <c r="Z190">
        <f t="shared" si="232"/>
        <v>7.8573341516043058</v>
      </c>
      <c r="AA190">
        <f t="shared" si="228"/>
        <v>14.719692342632184</v>
      </c>
      <c r="AB190">
        <f t="shared" si="229"/>
        <v>20.783533638067279</v>
      </c>
      <c r="AC190">
        <f t="shared" si="230"/>
        <v>17.079691008168009</v>
      </c>
      <c r="AD190">
        <f t="shared" si="238"/>
        <v>10.985801988892971</v>
      </c>
      <c r="AE190">
        <f t="shared" si="211"/>
        <v>684.13999039999999</v>
      </c>
      <c r="AF190">
        <f t="shared" si="213"/>
        <v>687.6749880000001</v>
      </c>
      <c r="AG190">
        <f t="shared" si="235"/>
        <v>699.32749639999997</v>
      </c>
      <c r="AH190">
        <f t="shared" si="220"/>
        <v>699.13999039999999</v>
      </c>
      <c r="AI190">
        <f t="shared" si="221"/>
        <v>740.08136203350205</v>
      </c>
      <c r="AJ190">
        <f t="shared" si="222"/>
        <v>658.19861876649793</v>
      </c>
      <c r="AK190">
        <f t="shared" si="223"/>
        <v>0.30105680696503578</v>
      </c>
      <c r="AL190">
        <f t="shared" si="202"/>
        <v>-0.49709033841480738</v>
      </c>
      <c r="AM190">
        <f t="shared" si="203"/>
        <v>-376455.95799796353</v>
      </c>
      <c r="AN190">
        <f t="shared" si="236"/>
        <v>1198716.8835190451</v>
      </c>
      <c r="AO190">
        <f t="shared" si="237"/>
        <v>17021001</v>
      </c>
      <c r="AP190">
        <f t="shared" si="239"/>
        <v>7.042575718778496E-2</v>
      </c>
      <c r="AQ190">
        <f t="shared" si="240"/>
        <v>689.21123148378081</v>
      </c>
      <c r="AR190">
        <f t="shared" si="241"/>
        <v>681.368252211872</v>
      </c>
      <c r="AS190">
        <f t="shared" si="242"/>
        <v>692.80994438138123</v>
      </c>
      <c r="AT190">
        <f t="shared" si="243"/>
        <v>688.45303342151385</v>
      </c>
      <c r="AU190">
        <f t="shared" si="244"/>
        <v>692.94547504891864</v>
      </c>
      <c r="AV190">
        <f t="shared" si="245"/>
        <v>683.8274306997132</v>
      </c>
      <c r="AW190">
        <f t="shared" si="246"/>
        <v>9.1180443492054337</v>
      </c>
      <c r="AX190">
        <f t="shared" si="273"/>
        <v>14.075319015185764</v>
      </c>
      <c r="AY190">
        <f t="shared" si="247"/>
        <v>-4.9572746659803304</v>
      </c>
      <c r="AZ190">
        <f t="shared" si="204"/>
        <v>689.96665466666673</v>
      </c>
      <c r="BA190">
        <f t="shared" si="205"/>
        <v>522524856.94550538</v>
      </c>
      <c r="BB190">
        <f t="shared" si="208"/>
        <v>0</v>
      </c>
      <c r="BC190">
        <f t="shared" si="209"/>
        <v>522524856.94550538</v>
      </c>
      <c r="BD190">
        <f t="shared" si="224"/>
        <v>3228138455.5160856</v>
      </c>
      <c r="BE190">
        <f t="shared" si="225"/>
        <v>4895431625.5964565</v>
      </c>
      <c r="BF190">
        <f t="shared" si="226"/>
        <v>0.65941855640211733</v>
      </c>
      <c r="BG190">
        <f t="shared" si="227"/>
        <v>39.737928315797632</v>
      </c>
      <c r="BH190">
        <f t="shared" si="248"/>
        <v>-7194877</v>
      </c>
      <c r="BI190">
        <f t="shared" si="249"/>
        <v>1.3333838246113601</v>
      </c>
      <c r="BJ190">
        <f t="shared" si="210"/>
        <v>-1890.002400000003</v>
      </c>
      <c r="BK190">
        <f t="shared" si="250"/>
        <v>-2.5544094184802042E-2</v>
      </c>
      <c r="BL190">
        <f t="shared" si="251"/>
        <v>0.97445590581519792</v>
      </c>
      <c r="BM190">
        <f t="shared" si="252"/>
        <v>21.577997482213956</v>
      </c>
      <c r="BN190">
        <f t="shared" si="253"/>
        <v>693.52499399999999</v>
      </c>
      <c r="BO190">
        <f t="shared" si="212"/>
        <v>682.56499639999993</v>
      </c>
      <c r="BP190">
        <f t="shared" si="254"/>
        <v>671.58308947058833</v>
      </c>
      <c r="BQ190">
        <f t="shared" si="255"/>
        <v>10.981906929411593</v>
      </c>
      <c r="BR190">
        <f t="shared" si="256"/>
        <v>-58.200012000000015</v>
      </c>
      <c r="BS190">
        <f t="shared" si="257"/>
        <v>-51.950012000000015</v>
      </c>
      <c r="BT190">
        <f t="shared" si="258"/>
        <v>-34.950012000000015</v>
      </c>
      <c r="BU190">
        <f t="shared" si="259"/>
        <v>-51.5</v>
      </c>
      <c r="BV190">
        <f t="shared" si="260"/>
        <v>686.50665706666655</v>
      </c>
      <c r="BW190">
        <f t="shared" si="261"/>
        <v>686.84046590476191</v>
      </c>
      <c r="BX190">
        <f t="shared" si="262"/>
        <v>691.31998974545445</v>
      </c>
      <c r="BY190">
        <f t="shared" si="263"/>
        <v>698.1590417333332</v>
      </c>
      <c r="BZ190">
        <f t="shared" si="264"/>
        <v>766</v>
      </c>
      <c r="CA190">
        <f t="shared" si="265"/>
        <v>636.29998799999998</v>
      </c>
      <c r="CB190">
        <f t="shared" si="266"/>
        <v>681.02715594666665</v>
      </c>
      <c r="CC190">
        <f t="shared" si="267"/>
        <v>691.01012295555563</v>
      </c>
      <c r="CD190">
        <f t="shared" si="268"/>
        <v>713.64900308476183</v>
      </c>
      <c r="CE190">
        <f t="shared" si="269"/>
        <v>697.9271182282298</v>
      </c>
      <c r="CF190">
        <f t="shared" si="270"/>
        <v>700.75</v>
      </c>
      <c r="CG190">
        <f t="shared" si="271"/>
        <v>708</v>
      </c>
      <c r="CH190">
        <f t="shared" si="272"/>
        <v>684</v>
      </c>
    </row>
    <row r="191" spans="1:86">
      <c r="A191" s="1">
        <v>39727</v>
      </c>
      <c r="B191">
        <v>665</v>
      </c>
      <c r="C191">
        <v>692</v>
      </c>
      <c r="D191">
        <v>653.40002400000003</v>
      </c>
      <c r="E191">
        <v>659</v>
      </c>
      <c r="F191">
        <v>565467</v>
      </c>
      <c r="G191">
        <f t="shared" si="206"/>
        <v>-401394.27473239956</v>
      </c>
      <c r="H191">
        <f t="shared" si="234"/>
        <v>759982.90556867211</v>
      </c>
      <c r="I191">
        <f t="shared" si="207"/>
        <v>667.35000600000001</v>
      </c>
      <c r="J191">
        <f t="shared" si="214"/>
        <v>740.94999699999994</v>
      </c>
      <c r="K191">
        <f t="shared" si="215"/>
        <v>660.73748799999998</v>
      </c>
      <c r="L191">
        <f t="shared" si="216"/>
        <v>10</v>
      </c>
      <c r="M191">
        <f t="shared" si="217"/>
        <v>5</v>
      </c>
      <c r="N191">
        <f t="shared" si="218"/>
        <v>0</v>
      </c>
      <c r="O191">
        <f t="shared" si="219"/>
        <v>50</v>
      </c>
      <c r="P191">
        <f t="shared" si="194"/>
        <v>38.59997599999997</v>
      </c>
      <c r="Q191">
        <f t="shared" si="195"/>
        <v>33</v>
      </c>
      <c r="R191">
        <f t="shared" si="196"/>
        <v>5.5999759999999696</v>
      </c>
      <c r="S191">
        <f t="shared" si="197"/>
        <v>38.59997599999997</v>
      </c>
      <c r="T191">
        <f t="shared" si="233"/>
        <v>37.862316831339193</v>
      </c>
      <c r="U191">
        <f t="shared" si="198"/>
        <v>-3.2999879999999848</v>
      </c>
      <c r="V191">
        <f t="shared" si="199"/>
        <v>34.300048000000061</v>
      </c>
      <c r="W191">
        <f t="shared" si="200"/>
        <v>0</v>
      </c>
      <c r="X191">
        <f t="shared" si="201"/>
        <v>34.300048000000061</v>
      </c>
      <c r="Y191">
        <f t="shared" si="231"/>
        <v>5.1673738576850683</v>
      </c>
      <c r="Z191">
        <f t="shared" si="232"/>
        <v>9.7460994264897174</v>
      </c>
      <c r="AA191">
        <f t="shared" si="228"/>
        <v>13.647801534976214</v>
      </c>
      <c r="AB191">
        <f t="shared" si="229"/>
        <v>25.740895545046861</v>
      </c>
      <c r="AC191">
        <f t="shared" si="230"/>
        <v>30.701939659242878</v>
      </c>
      <c r="AD191">
        <f t="shared" si="238"/>
        <v>12.836294056521579</v>
      </c>
      <c r="AE191">
        <f t="shared" si="211"/>
        <v>679.12999279999997</v>
      </c>
      <c r="AF191">
        <f t="shared" si="213"/>
        <v>679.94999199999995</v>
      </c>
      <c r="AG191">
        <f t="shared" si="235"/>
        <v>698.26499639999997</v>
      </c>
      <c r="AH191">
        <f t="shared" si="220"/>
        <v>690.9349916000001</v>
      </c>
      <c r="AI191">
        <f t="shared" si="221"/>
        <v>727.66122557780443</v>
      </c>
      <c r="AJ191">
        <f t="shared" si="222"/>
        <v>654.20875762219578</v>
      </c>
      <c r="AK191">
        <f t="shared" si="223"/>
        <v>6.5229154460811775E-2</v>
      </c>
      <c r="AL191">
        <f t="shared" si="202"/>
        <v>-0.70984562270194296</v>
      </c>
      <c r="AM191">
        <f t="shared" si="203"/>
        <v>-401394.27473239956</v>
      </c>
      <c r="AN191">
        <f t="shared" si="236"/>
        <v>246430.58443987061</v>
      </c>
      <c r="AO191">
        <f t="shared" si="237"/>
        <v>16799302</v>
      </c>
      <c r="AP191">
        <f t="shared" si="239"/>
        <v>1.4669096635078684E-2</v>
      </c>
      <c r="AQ191">
        <f t="shared" si="240"/>
        <v>678.93941277929537</v>
      </c>
      <c r="AR191">
        <f t="shared" si="241"/>
        <v>678.72679349148848</v>
      </c>
      <c r="AS191">
        <f t="shared" si="242"/>
        <v>686.72415439273266</v>
      </c>
      <c r="AT191">
        <f t="shared" si="243"/>
        <v>685.80226041357764</v>
      </c>
      <c r="AU191">
        <f t="shared" si="244"/>
        <v>687.85365379158088</v>
      </c>
      <c r="AV191">
        <f t="shared" si="245"/>
        <v>682.08951055073328</v>
      </c>
      <c r="AW191">
        <f t="shared" si="246"/>
        <v>5.7641432408476021</v>
      </c>
      <c r="AX191">
        <f t="shared" si="273"/>
        <v>12.413083860318132</v>
      </c>
      <c r="AY191">
        <f t="shared" si="247"/>
        <v>-6.6489406194705296</v>
      </c>
      <c r="AZ191">
        <f t="shared" si="204"/>
        <v>668.13334133333331</v>
      </c>
      <c r="BA191">
        <f t="shared" si="205"/>
        <v>377807356.12373596</v>
      </c>
      <c r="BB191">
        <f t="shared" si="208"/>
        <v>0</v>
      </c>
      <c r="BC191">
        <f t="shared" si="209"/>
        <v>377807356.12373596</v>
      </c>
      <c r="BD191">
        <f t="shared" si="224"/>
        <v>2372785985.6611853</v>
      </c>
      <c r="BE191">
        <f t="shared" si="225"/>
        <v>5273238981.7201929</v>
      </c>
      <c r="BF191">
        <f t="shared" si="226"/>
        <v>0.44996746665313364</v>
      </c>
      <c r="BG191">
        <f t="shared" si="227"/>
        <v>31.032935359009443</v>
      </c>
      <c r="BH191">
        <f t="shared" si="248"/>
        <v>-7760344</v>
      </c>
      <c r="BI191">
        <f t="shared" si="249"/>
        <v>0.84507138017611683</v>
      </c>
      <c r="BJ191">
        <f t="shared" si="210"/>
        <v>-2484.997599999997</v>
      </c>
      <c r="BK191">
        <f t="shared" si="250"/>
        <v>-3.4927109670133419E-2</v>
      </c>
      <c r="BL191">
        <f t="shared" si="251"/>
        <v>0.96507289032986654</v>
      </c>
      <c r="BM191">
        <f t="shared" si="252"/>
        <v>19.356424875022846</v>
      </c>
      <c r="BN191">
        <f t="shared" si="253"/>
        <v>672.70001200000002</v>
      </c>
      <c r="BO191">
        <f t="shared" si="212"/>
        <v>679.67999880000002</v>
      </c>
      <c r="BP191">
        <f t="shared" si="254"/>
        <v>672.11250123529419</v>
      </c>
      <c r="BQ191">
        <f t="shared" si="255"/>
        <v>7.5674975647058318</v>
      </c>
      <c r="BR191">
        <f t="shared" si="256"/>
        <v>-62.299987999999985</v>
      </c>
      <c r="BS191">
        <f t="shared" si="257"/>
        <v>-57.09997599999997</v>
      </c>
      <c r="BT191">
        <f t="shared" si="258"/>
        <v>-74</v>
      </c>
      <c r="BU191">
        <f t="shared" si="259"/>
        <v>-101</v>
      </c>
      <c r="BV191">
        <f t="shared" si="260"/>
        <v>678.1266602666667</v>
      </c>
      <c r="BW191">
        <f t="shared" si="261"/>
        <v>678.64761219047614</v>
      </c>
      <c r="BX191">
        <f t="shared" si="262"/>
        <v>684.02180967272727</v>
      </c>
      <c r="BY191">
        <f t="shared" si="263"/>
        <v>694.31832779047602</v>
      </c>
      <c r="BZ191">
        <f t="shared" si="264"/>
        <v>766</v>
      </c>
      <c r="CA191">
        <f t="shared" si="265"/>
        <v>636.29998799999998</v>
      </c>
      <c r="CB191">
        <f t="shared" si="266"/>
        <v>677.45348995999996</v>
      </c>
      <c r="CC191">
        <f t="shared" si="267"/>
        <v>680.84762862222215</v>
      </c>
      <c r="CD191">
        <f t="shared" si="268"/>
        <v>702.33499255952381</v>
      </c>
      <c r="CE191">
        <f t="shared" si="269"/>
        <v>701.34788023298597</v>
      </c>
      <c r="CF191">
        <f t="shared" si="270"/>
        <v>682.84997599999997</v>
      </c>
      <c r="CG191">
        <f t="shared" si="271"/>
        <v>715</v>
      </c>
      <c r="CH191">
        <f t="shared" si="272"/>
        <v>672.04998799999998</v>
      </c>
    </row>
    <row r="192" spans="1:86">
      <c r="A192" s="1">
        <v>39728</v>
      </c>
      <c r="B192">
        <v>660.54998799999998</v>
      </c>
      <c r="C192">
        <v>688.70001200000002</v>
      </c>
      <c r="D192">
        <v>619.09997599999997</v>
      </c>
      <c r="E192">
        <v>672.09997599999997</v>
      </c>
      <c r="F192">
        <v>1383819</v>
      </c>
      <c r="G192">
        <f t="shared" si="206"/>
        <v>723720.34092792578</v>
      </c>
      <c r="H192">
        <f t="shared" si="234"/>
        <v>1483703.2464965978</v>
      </c>
      <c r="I192">
        <f t="shared" si="207"/>
        <v>660.11248799999998</v>
      </c>
      <c r="J192">
        <f t="shared" si="214"/>
        <v>705.71250900000007</v>
      </c>
      <c r="K192">
        <f t="shared" si="215"/>
        <v>660.11248799999998</v>
      </c>
      <c r="L192">
        <f t="shared" si="216"/>
        <v>10</v>
      </c>
      <c r="M192">
        <f t="shared" si="217"/>
        <v>1</v>
      </c>
      <c r="N192">
        <f t="shared" si="218"/>
        <v>0</v>
      </c>
      <c r="O192">
        <f t="shared" si="219"/>
        <v>90</v>
      </c>
      <c r="P192">
        <f t="shared" si="194"/>
        <v>69.600036000000046</v>
      </c>
      <c r="Q192">
        <f t="shared" si="195"/>
        <v>16.600036000000046</v>
      </c>
      <c r="R192">
        <f t="shared" si="196"/>
        <v>53</v>
      </c>
      <c r="S192">
        <f t="shared" si="197"/>
        <v>69.600036000000046</v>
      </c>
      <c r="T192">
        <f t="shared" si="233"/>
        <v>40.129296771957833</v>
      </c>
      <c r="U192">
        <f t="shared" si="198"/>
        <v>9.2999879999999848</v>
      </c>
      <c r="V192">
        <f t="shared" si="199"/>
        <v>-8.4000240000000304</v>
      </c>
      <c r="W192">
        <f t="shared" si="200"/>
        <v>9.2999879999999848</v>
      </c>
      <c r="X192">
        <f t="shared" si="201"/>
        <v>0</v>
      </c>
      <c r="Y192">
        <f t="shared" si="231"/>
        <v>5.4625605821361338</v>
      </c>
      <c r="Z192">
        <f t="shared" si="232"/>
        <v>9.0499494674547378</v>
      </c>
      <c r="AA192">
        <f t="shared" si="228"/>
        <v>13.612400469358201</v>
      </c>
      <c r="AB192">
        <f t="shared" si="229"/>
        <v>22.551976225456315</v>
      </c>
      <c r="AC192">
        <f t="shared" si="230"/>
        <v>24.719286140440875</v>
      </c>
      <c r="AD192">
        <f t="shared" si="238"/>
        <v>14.3839151988581</v>
      </c>
      <c r="AE192">
        <f t="shared" si="211"/>
        <v>680.97999279999999</v>
      </c>
      <c r="AF192">
        <f t="shared" si="213"/>
        <v>677.95832333333328</v>
      </c>
      <c r="AG192">
        <f t="shared" si="235"/>
        <v>697.13499459999991</v>
      </c>
      <c r="AH192">
        <f t="shared" si="220"/>
        <v>686.01499039999999</v>
      </c>
      <c r="AI192">
        <f t="shared" si="221"/>
        <v>718.03186934646612</v>
      </c>
      <c r="AJ192">
        <f t="shared" si="222"/>
        <v>653.99811145353385</v>
      </c>
      <c r="AK192">
        <f t="shared" si="223"/>
        <v>0.2826925225399603</v>
      </c>
      <c r="AL192">
        <f t="shared" si="202"/>
        <v>0.52298771799485755</v>
      </c>
      <c r="AM192">
        <f t="shared" si="203"/>
        <v>723720.34092792578</v>
      </c>
      <c r="AN192">
        <f t="shared" si="236"/>
        <v>1411685.375694626</v>
      </c>
      <c r="AO192">
        <f t="shared" si="237"/>
        <v>16889439</v>
      </c>
      <c r="AP192">
        <f t="shared" si="239"/>
        <v>8.3583911561220359E-2</v>
      </c>
      <c r="AQ192">
        <f t="shared" si="240"/>
        <v>676.61400427433489</v>
      </c>
      <c r="AR192">
        <f t="shared" si="241"/>
        <v>681.32690050641429</v>
      </c>
      <c r="AS192">
        <f t="shared" si="242"/>
        <v>684.09180228204082</v>
      </c>
      <c r="AT192">
        <f t="shared" si="243"/>
        <v>684.56905481635567</v>
      </c>
      <c r="AU192">
        <f t="shared" si="244"/>
        <v>685.49060212284371</v>
      </c>
      <c r="AV192">
        <f t="shared" si="245"/>
        <v>681.39024313218192</v>
      </c>
      <c r="AW192">
        <f t="shared" si="246"/>
        <v>4.100358990661789</v>
      </c>
      <c r="AX192">
        <f t="shared" si="273"/>
        <v>10.750538886386863</v>
      </c>
      <c r="AY192">
        <f t="shared" si="247"/>
        <v>-6.6501798957250742</v>
      </c>
      <c r="AZ192">
        <f t="shared" si="204"/>
        <v>659.96665466666661</v>
      </c>
      <c r="BA192">
        <f t="shared" si="205"/>
        <v>913274396.09417188</v>
      </c>
      <c r="BB192">
        <f t="shared" si="208"/>
        <v>0</v>
      </c>
      <c r="BC192">
        <f t="shared" si="209"/>
        <v>913274396.09417188</v>
      </c>
      <c r="BD192">
        <f t="shared" si="224"/>
        <v>2372785985.6611853</v>
      </c>
      <c r="BE192">
        <f t="shared" si="225"/>
        <v>5501433177.8143644</v>
      </c>
      <c r="BF192">
        <f t="shared" si="226"/>
        <v>0.43130324571239398</v>
      </c>
      <c r="BG192">
        <f t="shared" si="227"/>
        <v>30.133603553572883</v>
      </c>
      <c r="BH192">
        <f t="shared" si="248"/>
        <v>-6376525</v>
      </c>
      <c r="BI192">
        <f t="shared" si="249"/>
        <v>0.601763678301799</v>
      </c>
      <c r="BJ192">
        <f t="shared" si="210"/>
        <v>1209.997599999997</v>
      </c>
      <c r="BK192">
        <f t="shared" si="250"/>
        <v>1.9878567526555341E-2</v>
      </c>
      <c r="BL192">
        <f t="shared" si="251"/>
        <v>1.0198785675265554</v>
      </c>
      <c r="BM192">
        <f t="shared" si="252"/>
        <v>16.874376840120853</v>
      </c>
      <c r="BN192">
        <f t="shared" si="253"/>
        <v>653.89999399999999</v>
      </c>
      <c r="BO192">
        <f t="shared" si="212"/>
        <v>676.9549988</v>
      </c>
      <c r="BP192">
        <f t="shared" si="254"/>
        <v>672.62426576470602</v>
      </c>
      <c r="BQ192">
        <f t="shared" si="255"/>
        <v>4.3307330352939744</v>
      </c>
      <c r="BR192">
        <f t="shared" si="256"/>
        <v>-28.800048000000061</v>
      </c>
      <c r="BS192">
        <f t="shared" si="257"/>
        <v>-75.950012000000015</v>
      </c>
      <c r="BT192">
        <f t="shared" si="258"/>
        <v>-38.200012000000015</v>
      </c>
      <c r="BU192">
        <f t="shared" si="259"/>
        <v>-39.450012000000015</v>
      </c>
      <c r="BV192">
        <f t="shared" si="260"/>
        <v>675.78332133333322</v>
      </c>
      <c r="BW192">
        <f t="shared" si="261"/>
        <v>676.40475047619043</v>
      </c>
      <c r="BX192">
        <f t="shared" si="262"/>
        <v>680.59726138181827</v>
      </c>
      <c r="BY192">
        <f t="shared" si="263"/>
        <v>691.82642108571429</v>
      </c>
      <c r="BZ192">
        <f t="shared" si="264"/>
        <v>726.90002400000003</v>
      </c>
      <c r="CA192">
        <f t="shared" si="265"/>
        <v>619.09997599999997</v>
      </c>
      <c r="CB192">
        <f t="shared" si="266"/>
        <v>688.22433409333337</v>
      </c>
      <c r="CC192">
        <f t="shared" si="267"/>
        <v>677.53762885555545</v>
      </c>
      <c r="CD192">
        <f t="shared" si="268"/>
        <v>694.22632670349208</v>
      </c>
      <c r="CE192">
        <f t="shared" si="269"/>
        <v>702.50770353782832</v>
      </c>
      <c r="CF192">
        <f t="shared" si="270"/>
        <v>659</v>
      </c>
      <c r="CG192">
        <f t="shared" si="271"/>
        <v>692</v>
      </c>
      <c r="CH192">
        <f t="shared" si="272"/>
        <v>653.40002400000003</v>
      </c>
    </row>
    <row r="193" spans="1:86">
      <c r="A193" s="1">
        <v>39729</v>
      </c>
      <c r="B193">
        <v>651</v>
      </c>
      <c r="C193">
        <v>698</v>
      </c>
      <c r="D193">
        <v>627.5</v>
      </c>
      <c r="E193">
        <v>687.84997599999997</v>
      </c>
      <c r="F193">
        <v>2054049</v>
      </c>
      <c r="G193">
        <f t="shared" si="206"/>
        <v>1462598.0312857854</v>
      </c>
      <c r="H193">
        <f t="shared" si="234"/>
        <v>2946301.2777823834</v>
      </c>
      <c r="I193">
        <f t="shared" si="207"/>
        <v>666.08749399999999</v>
      </c>
      <c r="J193">
        <f t="shared" si="214"/>
        <v>702.14999399999999</v>
      </c>
      <c r="K193">
        <f t="shared" si="215"/>
        <v>660.11248799999998</v>
      </c>
      <c r="L193">
        <f t="shared" si="216"/>
        <v>10</v>
      </c>
      <c r="M193">
        <f t="shared" si="217"/>
        <v>2</v>
      </c>
      <c r="N193">
        <f t="shared" si="218"/>
        <v>0</v>
      </c>
      <c r="O193">
        <f t="shared" si="219"/>
        <v>80</v>
      </c>
      <c r="P193">
        <f t="shared" si="194"/>
        <v>70.5</v>
      </c>
      <c r="Q193">
        <f t="shared" si="195"/>
        <v>10.15002400000003</v>
      </c>
      <c r="R193">
        <f t="shared" si="196"/>
        <v>60.34997599999997</v>
      </c>
      <c r="S193">
        <f t="shared" si="197"/>
        <v>70.5</v>
      </c>
      <c r="T193">
        <f t="shared" si="233"/>
        <v>42.298632716817984</v>
      </c>
      <c r="U193">
        <f t="shared" si="198"/>
        <v>-8.2999879999999848</v>
      </c>
      <c r="V193">
        <f t="shared" si="199"/>
        <v>-3.5</v>
      </c>
      <c r="W193">
        <f t="shared" si="200"/>
        <v>0</v>
      </c>
      <c r="X193">
        <f t="shared" si="201"/>
        <v>0</v>
      </c>
      <c r="Y193">
        <f t="shared" si="231"/>
        <v>5.0723776834121237</v>
      </c>
      <c r="Z193">
        <f t="shared" si="232"/>
        <v>8.4035245054936851</v>
      </c>
      <c r="AA193">
        <f t="shared" si="228"/>
        <v>11.991824221295316</v>
      </c>
      <c r="AB193">
        <f t="shared" si="229"/>
        <v>19.86713036743723</v>
      </c>
      <c r="AC193">
        <f t="shared" si="230"/>
        <v>24.719286140440872</v>
      </c>
      <c r="AD193">
        <f t="shared" si="238"/>
        <v>15.213655494074986</v>
      </c>
      <c r="AE193">
        <f t="shared" si="211"/>
        <v>680.50998559999994</v>
      </c>
      <c r="AF193">
        <f t="shared" si="213"/>
        <v>682.12498999999991</v>
      </c>
      <c r="AG193">
        <f t="shared" si="235"/>
        <v>696.1249939999999</v>
      </c>
      <c r="AH193">
        <f t="shared" si="220"/>
        <v>684.70998559999987</v>
      </c>
      <c r="AI193">
        <f t="shared" si="221"/>
        <v>715.22210722589398</v>
      </c>
      <c r="AJ193">
        <f t="shared" si="222"/>
        <v>654.19786397410576</v>
      </c>
      <c r="AK193">
        <f t="shared" si="223"/>
        <v>0.55145480275837899</v>
      </c>
      <c r="AL193">
        <f t="shared" si="202"/>
        <v>0.71205605673758776</v>
      </c>
      <c r="AM193">
        <f t="shared" si="203"/>
        <v>1462598.0312857854</v>
      </c>
      <c r="AN193">
        <f t="shared" si="236"/>
        <v>2423052.6990489531</v>
      </c>
      <c r="AO193">
        <f t="shared" si="237"/>
        <v>18308675</v>
      </c>
      <c r="AP193">
        <f t="shared" si="239"/>
        <v>0.13234451422885343</v>
      </c>
      <c r="AQ193">
        <f t="shared" si="240"/>
        <v>680.43423466106105</v>
      </c>
      <c r="AR193">
        <f t="shared" si="241"/>
        <v>680.86323728208617</v>
      </c>
      <c r="AS193">
        <f t="shared" si="242"/>
        <v>684.76827355127341</v>
      </c>
      <c r="AT193">
        <f t="shared" si="243"/>
        <v>684.86433772288365</v>
      </c>
      <c r="AU193">
        <f t="shared" si="244"/>
        <v>685.84450820441714</v>
      </c>
      <c r="AV193">
        <f t="shared" si="245"/>
        <v>681.84242443292919</v>
      </c>
      <c r="AW193">
        <f t="shared" si="246"/>
        <v>4.0020837714879463</v>
      </c>
      <c r="AX193">
        <f t="shared" si="273"/>
        <v>9.4008478634070798</v>
      </c>
      <c r="AY193">
        <f t="shared" si="247"/>
        <v>-5.3987640919191335</v>
      </c>
      <c r="AZ193">
        <f t="shared" si="204"/>
        <v>671.11665866666669</v>
      </c>
      <c r="BA193">
        <f t="shared" si="205"/>
        <v>1378506501.6176081</v>
      </c>
      <c r="BB193">
        <f t="shared" si="208"/>
        <v>1378506501.6176081</v>
      </c>
      <c r="BC193">
        <f t="shared" si="209"/>
        <v>0</v>
      </c>
      <c r="BD193">
        <f t="shared" si="224"/>
        <v>3751292487.2787933</v>
      </c>
      <c r="BE193">
        <f t="shared" si="225"/>
        <v>4709507660.3143635</v>
      </c>
      <c r="BF193">
        <f t="shared" si="226"/>
        <v>0.79653601986675426</v>
      </c>
      <c r="BG193">
        <f t="shared" si="227"/>
        <v>44.337325333773812</v>
      </c>
      <c r="BH193">
        <f t="shared" si="248"/>
        <v>-4322476</v>
      </c>
      <c r="BI193">
        <f t="shared" si="249"/>
        <v>0.586951416937187</v>
      </c>
      <c r="BJ193">
        <f t="shared" si="210"/>
        <v>1475</v>
      </c>
      <c r="BK193">
        <f t="shared" si="250"/>
        <v>2.3434013632519457E-2</v>
      </c>
      <c r="BL193">
        <f t="shared" si="251"/>
        <v>1.0234340136325195</v>
      </c>
      <c r="BM193">
        <f t="shared" si="252"/>
        <v>16.081300096984862</v>
      </c>
      <c r="BN193">
        <f t="shared" si="253"/>
        <v>662.75</v>
      </c>
      <c r="BO193">
        <f t="shared" si="212"/>
        <v>675.77499999999986</v>
      </c>
      <c r="BP193">
        <f t="shared" si="254"/>
        <v>673.85514829411773</v>
      </c>
      <c r="BQ193">
        <f t="shared" si="255"/>
        <v>1.919851705882138</v>
      </c>
      <c r="BR193">
        <f t="shared" si="256"/>
        <v>-14.25</v>
      </c>
      <c r="BS193">
        <f t="shared" si="257"/>
        <v>-64.90002400000003</v>
      </c>
      <c r="BT193">
        <f t="shared" si="258"/>
        <v>-18.09997599999997</v>
      </c>
      <c r="BU193">
        <f t="shared" si="259"/>
        <v>-47</v>
      </c>
      <c r="BV193">
        <f t="shared" si="260"/>
        <v>678.07331573333329</v>
      </c>
      <c r="BW193">
        <f t="shared" si="261"/>
        <v>679.23093695238094</v>
      </c>
      <c r="BX193">
        <f t="shared" si="262"/>
        <v>680.93089512727261</v>
      </c>
      <c r="BY193">
        <f t="shared" si="263"/>
        <v>690.94213359999992</v>
      </c>
      <c r="BZ193">
        <f t="shared" si="264"/>
        <v>716.09997599999997</v>
      </c>
      <c r="CA193">
        <f t="shared" si="265"/>
        <v>619.09997599999997</v>
      </c>
      <c r="CB193">
        <f t="shared" si="266"/>
        <v>686.52032405333341</v>
      </c>
      <c r="CC193">
        <f t="shared" si="267"/>
        <v>687.20777674444446</v>
      </c>
      <c r="CD193">
        <f t="shared" si="268"/>
        <v>691.60729065492046</v>
      </c>
      <c r="CE193">
        <f t="shared" si="269"/>
        <v>700.64350527652232</v>
      </c>
      <c r="CF193">
        <f t="shared" si="270"/>
        <v>672.09997599999997</v>
      </c>
      <c r="CG193">
        <f t="shared" si="271"/>
        <v>688.70001200000002</v>
      </c>
      <c r="CH193">
        <f t="shared" si="272"/>
        <v>619.09997599999997</v>
      </c>
    </row>
    <row r="194" spans="1:86">
      <c r="A194" s="1">
        <v>39731</v>
      </c>
      <c r="B194">
        <v>631</v>
      </c>
      <c r="C194">
        <v>689.70001200000002</v>
      </c>
      <c r="D194">
        <v>631</v>
      </c>
      <c r="E194">
        <v>679.70001200000002</v>
      </c>
      <c r="F194">
        <v>899350</v>
      </c>
      <c r="G194">
        <f t="shared" si="206"/>
        <v>592927.57541855366</v>
      </c>
      <c r="H194">
        <f t="shared" si="234"/>
        <v>3539228.8532009372</v>
      </c>
      <c r="I194">
        <f t="shared" si="207"/>
        <v>657.85000600000001</v>
      </c>
      <c r="J194">
        <f t="shared" si="214"/>
        <v>697.02499399999999</v>
      </c>
      <c r="K194">
        <f t="shared" si="215"/>
        <v>657.85000600000001</v>
      </c>
      <c r="L194">
        <f t="shared" si="216"/>
        <v>6</v>
      </c>
      <c r="M194">
        <f t="shared" si="217"/>
        <v>1</v>
      </c>
      <c r="N194">
        <f t="shared" si="218"/>
        <v>40</v>
      </c>
      <c r="O194">
        <f t="shared" si="219"/>
        <v>90</v>
      </c>
      <c r="P194">
        <f t="shared" si="194"/>
        <v>58.700012000000015</v>
      </c>
      <c r="Q194">
        <f t="shared" si="195"/>
        <v>10</v>
      </c>
      <c r="R194">
        <f t="shared" si="196"/>
        <v>48.700012000000015</v>
      </c>
      <c r="S194">
        <f t="shared" si="197"/>
        <v>58.700012000000015</v>
      </c>
      <c r="T194">
        <f t="shared" si="233"/>
        <v>43.470159808473845</v>
      </c>
      <c r="U194">
        <f t="shared" si="198"/>
        <v>36.09997599999997</v>
      </c>
      <c r="V194">
        <f t="shared" si="199"/>
        <v>-45</v>
      </c>
      <c r="W194">
        <f t="shared" si="200"/>
        <v>36.09997599999997</v>
      </c>
      <c r="X194">
        <f t="shared" si="201"/>
        <v>0</v>
      </c>
      <c r="Y194">
        <f t="shared" si="231"/>
        <v>7.2886347060255412</v>
      </c>
      <c r="Z194">
        <f t="shared" si="232"/>
        <v>7.8032727551012799</v>
      </c>
      <c r="AA194">
        <f t="shared" si="228"/>
        <v>16.766983922163391</v>
      </c>
      <c r="AB194">
        <f t="shared" si="229"/>
        <v>17.950872022283551</v>
      </c>
      <c r="AC194">
        <f t="shared" si="230"/>
        <v>3.4100265350905734</v>
      </c>
      <c r="AD194">
        <f t="shared" si="238"/>
        <v>14.027552320620908</v>
      </c>
      <c r="AE194">
        <f t="shared" si="211"/>
        <v>676.29998799999998</v>
      </c>
      <c r="AF194">
        <f t="shared" si="213"/>
        <v>680.37498999999991</v>
      </c>
      <c r="AG194">
        <f t="shared" si="235"/>
        <v>695.32499399999983</v>
      </c>
      <c r="AH194">
        <f t="shared" si="220"/>
        <v>682.46998919999999</v>
      </c>
      <c r="AI194">
        <f t="shared" si="221"/>
        <v>710.75416248417105</v>
      </c>
      <c r="AJ194">
        <f t="shared" si="222"/>
        <v>654.18581591582893</v>
      </c>
      <c r="AK194">
        <f t="shared" si="223"/>
        <v>0.45103308885555865</v>
      </c>
      <c r="AL194">
        <f t="shared" si="202"/>
        <v>0.65928456709685179</v>
      </c>
      <c r="AM194">
        <f t="shared" si="203"/>
        <v>592927.57541855366</v>
      </c>
      <c r="AN194">
        <f t="shared" si="236"/>
        <v>3168195.2061868152</v>
      </c>
      <c r="AO194">
        <f t="shared" si="237"/>
        <v>18586478</v>
      </c>
      <c r="AP194">
        <f t="shared" si="239"/>
        <v>0.17045699600466616</v>
      </c>
      <c r="AQ194">
        <f t="shared" si="240"/>
        <v>680.18459895630031</v>
      </c>
      <c r="AR194">
        <f t="shared" si="241"/>
        <v>692.92921807669165</v>
      </c>
      <c r="AS194">
        <f t="shared" si="242"/>
        <v>683.85598647204415</v>
      </c>
      <c r="AT194">
        <f t="shared" si="243"/>
        <v>684.39954840782411</v>
      </c>
      <c r="AU194">
        <f t="shared" si="244"/>
        <v>684.92283377375452</v>
      </c>
      <c r="AV194">
        <f t="shared" si="245"/>
        <v>681.6924555626241</v>
      </c>
      <c r="AW194">
        <f t="shared" si="246"/>
        <v>3.2303782111304145</v>
      </c>
      <c r="AX194">
        <f t="shared" si="273"/>
        <v>8.166753932951746</v>
      </c>
      <c r="AY194">
        <f t="shared" si="247"/>
        <v>-4.9363757218213316</v>
      </c>
      <c r="AZ194">
        <f t="shared" si="204"/>
        <v>666.80000800000005</v>
      </c>
      <c r="BA194">
        <f t="shared" si="205"/>
        <v>599686587.19480002</v>
      </c>
      <c r="BB194">
        <f t="shared" si="208"/>
        <v>0</v>
      </c>
      <c r="BC194">
        <f t="shared" si="209"/>
        <v>599686587.19480002</v>
      </c>
      <c r="BD194">
        <f t="shared" si="224"/>
        <v>2962891062.7009416</v>
      </c>
      <c r="BE194">
        <f t="shared" si="225"/>
        <v>5309194247.5091639</v>
      </c>
      <c r="BF194">
        <f t="shared" si="226"/>
        <v>0.55806793358351836</v>
      </c>
      <c r="BG194">
        <f t="shared" si="227"/>
        <v>35.817946159765683</v>
      </c>
      <c r="BH194">
        <f t="shared" si="248"/>
        <v>-5221826</v>
      </c>
      <c r="BI194">
        <f t="shared" si="249"/>
        <v>0.47387618636094081</v>
      </c>
      <c r="BJ194">
        <f t="shared" si="210"/>
        <v>-914.99639999999545</v>
      </c>
      <c r="BK194">
        <f t="shared" si="250"/>
        <v>-1.1848461560460903E-2</v>
      </c>
      <c r="BL194">
        <f t="shared" si="251"/>
        <v>0.98815153843953907</v>
      </c>
      <c r="BM194">
        <f t="shared" si="252"/>
        <v>14.907068218812302</v>
      </c>
      <c r="BN194">
        <f t="shared" si="253"/>
        <v>660.35000600000001</v>
      </c>
      <c r="BO194">
        <f t="shared" si="212"/>
        <v>668.64500120000002</v>
      </c>
      <c r="BP194">
        <f t="shared" si="254"/>
        <v>674.96985400000005</v>
      </c>
      <c r="BQ194">
        <f t="shared" si="255"/>
        <v>-6.3248528000000306</v>
      </c>
      <c r="BR194">
        <f t="shared" si="256"/>
        <v>-25.649963999999954</v>
      </c>
      <c r="BS194">
        <f t="shared" si="257"/>
        <v>-51.65002400000003</v>
      </c>
      <c r="BT194">
        <f t="shared" si="258"/>
        <v>-22.299987999999985</v>
      </c>
      <c r="BU194">
        <f t="shared" si="259"/>
        <v>-51.65002400000003</v>
      </c>
      <c r="BV194">
        <f t="shared" si="260"/>
        <v>677.80332453333335</v>
      </c>
      <c r="BW194">
        <f t="shared" si="261"/>
        <v>678.5380860952381</v>
      </c>
      <c r="BX194">
        <f t="shared" si="262"/>
        <v>680.0199908363636</v>
      </c>
      <c r="BY194">
        <f t="shared" si="263"/>
        <v>689.3778496000001</v>
      </c>
      <c r="BZ194">
        <f t="shared" si="264"/>
        <v>715</v>
      </c>
      <c r="CA194">
        <f t="shared" si="265"/>
        <v>619.09997599999997</v>
      </c>
      <c r="CB194">
        <f t="shared" si="266"/>
        <v>675.36831693333329</v>
      </c>
      <c r="CC194">
        <f t="shared" si="267"/>
        <v>685.49610171111101</v>
      </c>
      <c r="CD194">
        <f t="shared" si="268"/>
        <v>687.70307905206357</v>
      </c>
      <c r="CE194">
        <f t="shared" si="269"/>
        <v>700.79525769606062</v>
      </c>
      <c r="CF194">
        <f t="shared" si="270"/>
        <v>687.84997599999997</v>
      </c>
      <c r="CG194">
        <f t="shared" si="271"/>
        <v>698</v>
      </c>
      <c r="CH194">
        <f t="shared" si="272"/>
        <v>627.5</v>
      </c>
    </row>
    <row r="195" spans="1:86">
      <c r="A195" s="1">
        <v>39734</v>
      </c>
      <c r="B195">
        <v>676</v>
      </c>
      <c r="C195">
        <v>725.79998799999998</v>
      </c>
      <c r="D195">
        <v>676</v>
      </c>
      <c r="E195">
        <v>723.20001200000002</v>
      </c>
      <c r="F195">
        <v>944838</v>
      </c>
      <c r="G195">
        <f t="shared" si="206"/>
        <v>846181.10378195392</v>
      </c>
      <c r="H195">
        <f t="shared" si="234"/>
        <v>4385409.9569828911</v>
      </c>
      <c r="I195">
        <f t="shared" si="207"/>
        <v>700.25</v>
      </c>
      <c r="J195">
        <f t="shared" si="214"/>
        <v>700.25</v>
      </c>
      <c r="K195">
        <f t="shared" si="215"/>
        <v>657.85000600000001</v>
      </c>
      <c r="L195">
        <f t="shared" si="216"/>
        <v>1</v>
      </c>
      <c r="M195">
        <f t="shared" si="217"/>
        <v>2</v>
      </c>
      <c r="N195">
        <f t="shared" si="218"/>
        <v>90</v>
      </c>
      <c r="O195">
        <f t="shared" si="219"/>
        <v>80</v>
      </c>
      <c r="P195">
        <f t="shared" ref="P195:P258" si="274">(C195-D195)</f>
        <v>49.799987999999985</v>
      </c>
      <c r="Q195">
        <f t="shared" ref="Q195:Q258" si="275">(C195-E195)</f>
        <v>2.5999759999999696</v>
      </c>
      <c r="R195">
        <f t="shared" ref="R195:R258" si="276">(E195-D195)</f>
        <v>47.200012000000015</v>
      </c>
      <c r="S195">
        <f t="shared" ref="S195:S258" si="277">MAX(P195:R195)</f>
        <v>49.799987999999985</v>
      </c>
      <c r="T195">
        <f t="shared" si="233"/>
        <v>43.922290393582855</v>
      </c>
      <c r="U195">
        <f t="shared" ref="U195:U258" si="278">(C196-C195)</f>
        <v>23.200012000000015</v>
      </c>
      <c r="V195">
        <f t="shared" ref="V195:V258" si="279">D195-D196</f>
        <v>-35</v>
      </c>
      <c r="W195">
        <f t="shared" ref="W195:W258" si="280">IF(AND(U195&gt;V195,U195&gt;0),U195,)</f>
        <v>23.200012000000015</v>
      </c>
      <c r="X195">
        <f t="shared" ref="X195:X258" si="281">IF(AND(V195&gt;U195,V195&gt;0),V195,)</f>
        <v>0</v>
      </c>
      <c r="Y195">
        <f t="shared" si="231"/>
        <v>8.4251616555951454</v>
      </c>
      <c r="Z195">
        <f t="shared" si="232"/>
        <v>7.2458961297369031</v>
      </c>
      <c r="AA195">
        <f t="shared" si="228"/>
        <v>19.181972479345202</v>
      </c>
      <c r="AB195">
        <f t="shared" si="229"/>
        <v>16.497081697714798</v>
      </c>
      <c r="AC195">
        <f t="shared" si="230"/>
        <v>7.5251175894585982</v>
      </c>
      <c r="AD195">
        <f t="shared" si="238"/>
        <v>12.662875757909703</v>
      </c>
      <c r="AE195">
        <f t="shared" si="211"/>
        <v>684.36999520000006</v>
      </c>
      <c r="AF195">
        <f t="shared" si="213"/>
        <v>684.11665866666669</v>
      </c>
      <c r="AG195">
        <f t="shared" si="235"/>
        <v>697.51749579999978</v>
      </c>
      <c r="AH195">
        <f t="shared" si="220"/>
        <v>684.25499280000008</v>
      </c>
      <c r="AI195">
        <f t="shared" si="221"/>
        <v>719.48886700492528</v>
      </c>
      <c r="AJ195">
        <f t="shared" si="222"/>
        <v>649.02111859507488</v>
      </c>
      <c r="AK195">
        <f t="shared" si="223"/>
        <v>1.0526644469110917</v>
      </c>
      <c r="AL195">
        <f t="shared" ref="AL195:AL258" si="282">(R195-Q195)/P195</f>
        <v>0.8955832680120337</v>
      </c>
      <c r="AM195">
        <f t="shared" ref="AM195:AM258" si="283">AL195*F195</f>
        <v>846181.10378195392</v>
      </c>
      <c r="AN195">
        <f t="shared" si="236"/>
        <v>4486125.5054393495</v>
      </c>
      <c r="AO195">
        <f t="shared" si="237"/>
        <v>18836513</v>
      </c>
      <c r="AP195">
        <f t="shared" si="239"/>
        <v>0.23816114508239128</v>
      </c>
      <c r="AQ195">
        <f t="shared" si="240"/>
        <v>694.80983939115822</v>
      </c>
      <c r="AR195">
        <f t="shared" si="241"/>
        <v>700.57314092483455</v>
      </c>
      <c r="AS195">
        <f t="shared" si="242"/>
        <v>690.93791106707624</v>
      </c>
      <c r="AT195">
        <f t="shared" si="243"/>
        <v>687.89159013111998</v>
      </c>
      <c r="AU195">
        <f t="shared" si="244"/>
        <v>690.6644105076914</v>
      </c>
      <c r="AV195">
        <f t="shared" si="245"/>
        <v>684.59798451324036</v>
      </c>
      <c r="AW195">
        <f t="shared" si="246"/>
        <v>6.0664259944510377</v>
      </c>
      <c r="AX195">
        <f t="shared" si="273"/>
        <v>7.746688345251604</v>
      </c>
      <c r="AY195">
        <f t="shared" si="247"/>
        <v>-1.6802623508005663</v>
      </c>
      <c r="AZ195">
        <f t="shared" ref="AZ195:AZ258" si="284">AVERAGE(C195:E195)</f>
        <v>708.33333333333337</v>
      </c>
      <c r="BA195">
        <f t="shared" ref="BA195:BA258" si="285">AZ195*F195</f>
        <v>669260250</v>
      </c>
      <c r="BB195">
        <f t="shared" si="208"/>
        <v>669260250</v>
      </c>
      <c r="BC195">
        <f t="shared" si="209"/>
        <v>0</v>
      </c>
      <c r="BD195">
        <f t="shared" si="224"/>
        <v>2966014427.7009416</v>
      </c>
      <c r="BE195">
        <f t="shared" si="225"/>
        <v>5309194247.5091639</v>
      </c>
      <c r="BF195">
        <f t="shared" si="226"/>
        <v>0.55865622718408969</v>
      </c>
      <c r="BG195">
        <f t="shared" si="227"/>
        <v>35.842170803331868</v>
      </c>
      <c r="BH195">
        <f t="shared" si="248"/>
        <v>-4276988</v>
      </c>
      <c r="BI195">
        <f t="shared" si="249"/>
        <v>0.88612968949424531</v>
      </c>
      <c r="BJ195">
        <f t="shared" si="210"/>
        <v>4250</v>
      </c>
      <c r="BK195">
        <f t="shared" si="250"/>
        <v>6.3998821880262083E-2</v>
      </c>
      <c r="BL195">
        <f t="shared" si="251"/>
        <v>1.0639988218802621</v>
      </c>
      <c r="BM195">
        <f t="shared" si="252"/>
        <v>18.569882213235747</v>
      </c>
      <c r="BN195">
        <f t="shared" si="253"/>
        <v>700.89999399999999</v>
      </c>
      <c r="BO195">
        <f t="shared" si="212"/>
        <v>670.12000120000005</v>
      </c>
      <c r="BP195">
        <f t="shared" si="254"/>
        <v>677.32720676470592</v>
      </c>
      <c r="BQ195">
        <f t="shared" si="255"/>
        <v>-7.2072055647058733</v>
      </c>
      <c r="BR195">
        <f t="shared" si="256"/>
        <v>39.15002400000003</v>
      </c>
      <c r="BS195">
        <f t="shared" si="257"/>
        <v>4.75</v>
      </c>
      <c r="BT195">
        <f t="shared" si="258"/>
        <v>22.799987999999985</v>
      </c>
      <c r="BU195">
        <f t="shared" si="259"/>
        <v>-24</v>
      </c>
      <c r="BV195">
        <f t="shared" si="260"/>
        <v>693.43666586666654</v>
      </c>
      <c r="BW195">
        <f t="shared" si="261"/>
        <v>690.7738066666667</v>
      </c>
      <c r="BX195">
        <f t="shared" si="262"/>
        <v>687.42544952727292</v>
      </c>
      <c r="BY195">
        <f t="shared" si="263"/>
        <v>692.03261321904779</v>
      </c>
      <c r="BZ195">
        <f t="shared" si="264"/>
        <v>725.79998799999998</v>
      </c>
      <c r="CA195">
        <f t="shared" si="265"/>
        <v>619.09997599999997</v>
      </c>
      <c r="CB195">
        <f t="shared" si="266"/>
        <v>671.31315830666665</v>
      </c>
      <c r="CC195">
        <f t="shared" si="267"/>
        <v>676.82637388888884</v>
      </c>
      <c r="CD195">
        <f t="shared" si="268"/>
        <v>680.80533321206337</v>
      </c>
      <c r="CE195">
        <f t="shared" si="269"/>
        <v>705.27815997428524</v>
      </c>
      <c r="CF195">
        <f t="shared" si="270"/>
        <v>679.70001200000002</v>
      </c>
      <c r="CG195">
        <f t="shared" si="271"/>
        <v>689.70001200000002</v>
      </c>
      <c r="CH195">
        <f t="shared" si="272"/>
        <v>631</v>
      </c>
    </row>
    <row r="196" spans="1:86">
      <c r="A196" s="1">
        <v>39735</v>
      </c>
      <c r="B196">
        <v>732</v>
      </c>
      <c r="C196">
        <v>749</v>
      </c>
      <c r="D196">
        <v>711</v>
      </c>
      <c r="E196">
        <v>719.75</v>
      </c>
      <c r="F196">
        <v>945505</v>
      </c>
      <c r="G196">
        <f t="shared" ref="G196:G259" si="286">(((E196-D196)-(C196-E196))/(C196-D196))*F196</f>
        <v>-510075.06578947371</v>
      </c>
      <c r="H196">
        <f t="shared" si="234"/>
        <v>3875334.8911934174</v>
      </c>
      <c r="I196">
        <f t="shared" ref="I196:I259" si="287">AVERAGE(B196:E196)</f>
        <v>727.9375</v>
      </c>
      <c r="J196">
        <f t="shared" si="214"/>
        <v>727.9375</v>
      </c>
      <c r="K196">
        <f t="shared" si="215"/>
        <v>657.85000600000001</v>
      </c>
      <c r="L196">
        <f t="shared" si="216"/>
        <v>1</v>
      </c>
      <c r="M196">
        <f t="shared" si="217"/>
        <v>3</v>
      </c>
      <c r="N196">
        <f t="shared" si="218"/>
        <v>90</v>
      </c>
      <c r="O196">
        <f t="shared" si="219"/>
        <v>70</v>
      </c>
      <c r="P196">
        <f t="shared" si="274"/>
        <v>38</v>
      </c>
      <c r="Q196">
        <f t="shared" si="275"/>
        <v>29.25</v>
      </c>
      <c r="R196">
        <f t="shared" si="276"/>
        <v>8.75</v>
      </c>
      <c r="S196">
        <f t="shared" si="277"/>
        <v>38</v>
      </c>
      <c r="T196">
        <f t="shared" si="233"/>
        <v>43.499269651184079</v>
      </c>
      <c r="U196">
        <f t="shared" si="278"/>
        <v>-36</v>
      </c>
      <c r="V196">
        <f t="shared" si="279"/>
        <v>42.75</v>
      </c>
      <c r="W196">
        <f t="shared" si="280"/>
        <v>0</v>
      </c>
      <c r="X196">
        <f t="shared" si="281"/>
        <v>42.75</v>
      </c>
      <c r="Y196">
        <f t="shared" si="231"/>
        <v>7.8233643944812057</v>
      </c>
      <c r="Z196">
        <f t="shared" si="232"/>
        <v>9.7819035490414112</v>
      </c>
      <c r="AA196">
        <f t="shared" si="228"/>
        <v>17.985047696699084</v>
      </c>
      <c r="AB196">
        <f t="shared" si="229"/>
        <v>22.487512152460106</v>
      </c>
      <c r="AC196">
        <f t="shared" si="230"/>
        <v>11.124733578853574</v>
      </c>
      <c r="AD196">
        <f t="shared" si="238"/>
        <v>12.269574433791627</v>
      </c>
      <c r="AE196">
        <f t="shared" si="211"/>
        <v>696.51999520000004</v>
      </c>
      <c r="AF196">
        <f t="shared" si="213"/>
        <v>690.26666266666678</v>
      </c>
      <c r="AG196">
        <f t="shared" si="235"/>
        <v>698.33749699999976</v>
      </c>
      <c r="AH196">
        <f t="shared" si="220"/>
        <v>687.82499399999995</v>
      </c>
      <c r="AI196">
        <f t="shared" si="221"/>
        <v>728.98793438186874</v>
      </c>
      <c r="AJ196">
        <f t="shared" si="222"/>
        <v>646.66205361813115</v>
      </c>
      <c r="AK196">
        <f t="shared" si="223"/>
        <v>0.88778821075258008</v>
      </c>
      <c r="AL196">
        <f t="shared" si="282"/>
        <v>-0.53947368421052633</v>
      </c>
      <c r="AM196">
        <f t="shared" si="283"/>
        <v>-510075.06578947371</v>
      </c>
      <c r="AN196">
        <f t="shared" si="236"/>
        <v>3358433.8610162321</v>
      </c>
      <c r="AO196">
        <f t="shared" si="237"/>
        <v>18339295</v>
      </c>
      <c r="AP196">
        <f t="shared" si="239"/>
        <v>0.18312775169472065</v>
      </c>
      <c r="AQ196">
        <f t="shared" si="240"/>
        <v>703.2894939981644</v>
      </c>
      <c r="AR196">
        <f t="shared" si="241"/>
        <v>695.18005260125676</v>
      </c>
      <c r="AS196">
        <f t="shared" si="242"/>
        <v>696.12408707500254</v>
      </c>
      <c r="AT196">
        <f t="shared" si="243"/>
        <v>690.75884701931921</v>
      </c>
      <c r="AU196">
        <f t="shared" si="244"/>
        <v>695.02724893153766</v>
      </c>
      <c r="AV196">
        <f t="shared" si="245"/>
        <v>687.05862559731349</v>
      </c>
      <c r="AW196">
        <f t="shared" si="246"/>
        <v>7.9686233342241621</v>
      </c>
      <c r="AX196">
        <f t="shared" si="273"/>
        <v>7.7910753430461153</v>
      </c>
      <c r="AY196">
        <f t="shared" si="247"/>
        <v>0.17754799117804687</v>
      </c>
      <c r="AZ196">
        <f t="shared" si="284"/>
        <v>726.58333333333337</v>
      </c>
      <c r="BA196">
        <f t="shared" si="285"/>
        <v>686988174.58333337</v>
      </c>
      <c r="BB196">
        <f t="shared" ref="BB196:BB259" si="288">IF(AZ196&gt;AZ195,BA196,0)</f>
        <v>686988174.58333337</v>
      </c>
      <c r="BC196">
        <f t="shared" ref="BC196:BC259" si="289">IF(AZ196&lt;AZ195,BA196,0)</f>
        <v>0</v>
      </c>
      <c r="BD196">
        <f t="shared" si="224"/>
        <v>3653002602.2842751</v>
      </c>
      <c r="BE196">
        <f t="shared" si="225"/>
        <v>4550899771.8494558</v>
      </c>
      <c r="BF196">
        <f t="shared" si="226"/>
        <v>0.8026989794151671</v>
      </c>
      <c r="BG196">
        <f t="shared" si="227"/>
        <v>44.527621559733689</v>
      </c>
      <c r="BH196">
        <f t="shared" si="248"/>
        <v>-5222493</v>
      </c>
      <c r="BI196">
        <f t="shared" si="249"/>
        <v>1.1598170865399466</v>
      </c>
      <c r="BJ196">
        <f t="shared" ref="BJ196:BJ259" si="290">((E196-E195)-1)*100</f>
        <v>-445.00120000000152</v>
      </c>
      <c r="BK196">
        <f t="shared" si="250"/>
        <v>-4.7704811155340728E-3</v>
      </c>
      <c r="BL196">
        <f t="shared" si="251"/>
        <v>0.99522951888446598</v>
      </c>
      <c r="BM196">
        <f t="shared" si="252"/>
        <v>21.694774466070111</v>
      </c>
      <c r="BN196">
        <f t="shared" si="253"/>
        <v>730</v>
      </c>
      <c r="BO196">
        <f t="shared" si="212"/>
        <v>681.5799988</v>
      </c>
      <c r="BP196">
        <f t="shared" si="254"/>
        <v>680.60367717647057</v>
      </c>
      <c r="BQ196">
        <f t="shared" si="255"/>
        <v>0.97632162352942942</v>
      </c>
      <c r="BR196">
        <f t="shared" si="256"/>
        <v>56.90002400000003</v>
      </c>
      <c r="BS196">
        <f t="shared" si="257"/>
        <v>65.950012000000015</v>
      </c>
      <c r="BT196">
        <f t="shared" si="258"/>
        <v>59</v>
      </c>
      <c r="BU196">
        <f t="shared" si="259"/>
        <v>86.950012000000015</v>
      </c>
      <c r="BV196">
        <f t="shared" si="260"/>
        <v>705.23000079999997</v>
      </c>
      <c r="BW196">
        <f t="shared" si="261"/>
        <v>700.95476133333329</v>
      </c>
      <c r="BX196">
        <f t="shared" si="262"/>
        <v>693.87908719999996</v>
      </c>
      <c r="BY196">
        <f t="shared" si="263"/>
        <v>694.14999457142858</v>
      </c>
      <c r="BZ196">
        <f t="shared" si="264"/>
        <v>749</v>
      </c>
      <c r="CA196">
        <f t="shared" si="265"/>
        <v>619.09997599999997</v>
      </c>
      <c r="CB196">
        <f t="shared" si="266"/>
        <v>683.83815250666669</v>
      </c>
      <c r="CC196">
        <f t="shared" si="267"/>
        <v>674.4720757</v>
      </c>
      <c r="CD196">
        <f t="shared" si="268"/>
        <v>679.61124458158724</v>
      </c>
      <c r="CE196">
        <f t="shared" si="269"/>
        <v>705.90737316952641</v>
      </c>
      <c r="CF196">
        <f t="shared" si="270"/>
        <v>723.20001200000002</v>
      </c>
      <c r="CG196">
        <f t="shared" si="271"/>
        <v>725.79998799999998</v>
      </c>
      <c r="CH196">
        <f t="shared" si="272"/>
        <v>676</v>
      </c>
    </row>
    <row r="197" spans="1:86">
      <c r="A197" s="1">
        <v>39736</v>
      </c>
      <c r="B197">
        <v>705</v>
      </c>
      <c r="C197">
        <v>713</v>
      </c>
      <c r="D197">
        <v>668.25</v>
      </c>
      <c r="E197">
        <v>681.65002400000003</v>
      </c>
      <c r="F197">
        <v>868013</v>
      </c>
      <c r="G197">
        <f t="shared" si="286"/>
        <v>-348174.11587432283</v>
      </c>
      <c r="H197">
        <f t="shared" si="234"/>
        <v>3527160.7753190948</v>
      </c>
      <c r="I197">
        <f t="shared" si="287"/>
        <v>691.97500600000001</v>
      </c>
      <c r="J197">
        <f t="shared" si="214"/>
        <v>727.9375</v>
      </c>
      <c r="K197">
        <f t="shared" si="215"/>
        <v>657.85000600000001</v>
      </c>
      <c r="L197">
        <f t="shared" si="216"/>
        <v>2</v>
      </c>
      <c r="M197">
        <f t="shared" si="217"/>
        <v>4</v>
      </c>
      <c r="N197">
        <f t="shared" si="218"/>
        <v>80</v>
      </c>
      <c r="O197">
        <f t="shared" si="219"/>
        <v>60</v>
      </c>
      <c r="P197">
        <f t="shared" si="274"/>
        <v>44.75</v>
      </c>
      <c r="Q197">
        <f t="shared" si="275"/>
        <v>31.34997599999997</v>
      </c>
      <c r="R197">
        <f t="shared" si="276"/>
        <v>13.40002400000003</v>
      </c>
      <c r="S197">
        <f t="shared" si="277"/>
        <v>44.75</v>
      </c>
      <c r="T197">
        <f t="shared" si="233"/>
        <v>43.588607533242353</v>
      </c>
      <c r="U197">
        <f t="shared" si="278"/>
        <v>-28</v>
      </c>
      <c r="V197">
        <f t="shared" si="279"/>
        <v>25.09997599999997</v>
      </c>
      <c r="W197">
        <f t="shared" si="280"/>
        <v>0</v>
      </c>
      <c r="X197">
        <f t="shared" si="281"/>
        <v>25.09997599999997</v>
      </c>
      <c r="Y197">
        <f t="shared" si="231"/>
        <v>7.2645526520182617</v>
      </c>
      <c r="Z197">
        <f t="shared" si="232"/>
        <v>10.876051581252737</v>
      </c>
      <c r="AA197">
        <f t="shared" si="228"/>
        <v>16.666172798656241</v>
      </c>
      <c r="AB197">
        <f t="shared" si="229"/>
        <v>24.951592163062884</v>
      </c>
      <c r="AC197">
        <f t="shared" si="230"/>
        <v>19.908371754292286</v>
      </c>
      <c r="AD197">
        <f t="shared" si="238"/>
        <v>12.623443148454559</v>
      </c>
      <c r="AE197">
        <f t="shared" si="211"/>
        <v>698.43000480000001</v>
      </c>
      <c r="AF197">
        <f t="shared" si="213"/>
        <v>694.04166666666663</v>
      </c>
      <c r="AG197">
        <f t="shared" si="235"/>
        <v>696.38499759999979</v>
      </c>
      <c r="AH197">
        <f t="shared" si="220"/>
        <v>689.70499880000011</v>
      </c>
      <c r="AI197">
        <f t="shared" si="221"/>
        <v>727.73132495503103</v>
      </c>
      <c r="AJ197">
        <f t="shared" si="222"/>
        <v>651.6786726449692</v>
      </c>
      <c r="AK197">
        <f t="shared" si="223"/>
        <v>0.39408686541055188</v>
      </c>
      <c r="AL197">
        <f t="shared" si="282"/>
        <v>-0.40111624581005451</v>
      </c>
      <c r="AM197">
        <f t="shared" si="283"/>
        <v>-348174.11587432283</v>
      </c>
      <c r="AN197">
        <f t="shared" si="236"/>
        <v>2302991.0033134455</v>
      </c>
      <c r="AO197">
        <f t="shared" si="237"/>
        <v>17993583</v>
      </c>
      <c r="AP197">
        <f t="shared" si="239"/>
        <v>0.12798957291126761</v>
      </c>
      <c r="AQ197">
        <f t="shared" si="240"/>
        <v>695.93207419878854</v>
      </c>
      <c r="AR197">
        <f t="shared" si="241"/>
        <v>690.51173418989856</v>
      </c>
      <c r="AS197">
        <f t="shared" si="242"/>
        <v>693.51875572150209</v>
      </c>
      <c r="AT197">
        <f t="shared" si="243"/>
        <v>689.93905294758054</v>
      </c>
      <c r="AU197">
        <f t="shared" si="244"/>
        <v>693.02066519180698</v>
      </c>
      <c r="AV197">
        <f t="shared" si="245"/>
        <v>686.68002348550158</v>
      </c>
      <c r="AW197">
        <f t="shared" si="246"/>
        <v>6.340641706305405</v>
      </c>
      <c r="AX197">
        <f t="shared" si="273"/>
        <v>7.500988615697973</v>
      </c>
      <c r="AY197">
        <f t="shared" si="247"/>
        <v>-1.160346909392568</v>
      </c>
      <c r="AZ197">
        <f t="shared" si="284"/>
        <v>687.63334133333331</v>
      </c>
      <c r="BA197">
        <f t="shared" si="285"/>
        <v>596874679.51077068</v>
      </c>
      <c r="BB197">
        <f t="shared" si="288"/>
        <v>0</v>
      </c>
      <c r="BC197">
        <f t="shared" si="289"/>
        <v>596874679.51077068</v>
      </c>
      <c r="BD197">
        <f t="shared" si="224"/>
        <v>3653002602.2842751</v>
      </c>
      <c r="BE197">
        <f t="shared" si="225"/>
        <v>4511552757.4876328</v>
      </c>
      <c r="BF197">
        <f t="shared" si="226"/>
        <v>0.80969963084694985</v>
      </c>
      <c r="BG197">
        <f t="shared" si="227"/>
        <v>44.742211196009684</v>
      </c>
      <c r="BH197">
        <f t="shared" si="248"/>
        <v>-6090506</v>
      </c>
      <c r="BI197">
        <f t="shared" si="249"/>
        <v>0.92337646202682644</v>
      </c>
      <c r="BJ197">
        <f t="shared" si="290"/>
        <v>-3909.997599999997</v>
      </c>
      <c r="BK197">
        <f t="shared" si="250"/>
        <v>-5.2935013546370223E-2</v>
      </c>
      <c r="BL197">
        <f t="shared" si="251"/>
        <v>0.9470649864536298</v>
      </c>
      <c r="BM197">
        <f t="shared" si="252"/>
        <v>20.041633616387958</v>
      </c>
      <c r="BN197">
        <f t="shared" si="253"/>
        <v>690.625</v>
      </c>
      <c r="BO197">
        <f t="shared" si="212"/>
        <v>688.92499999999995</v>
      </c>
      <c r="BP197">
        <f t="shared" si="254"/>
        <v>682.31397111764716</v>
      </c>
      <c r="BQ197">
        <f t="shared" si="255"/>
        <v>6.6110288823527981</v>
      </c>
      <c r="BR197">
        <f t="shared" si="256"/>
        <v>-8.5499879999999848</v>
      </c>
      <c r="BS197">
        <f t="shared" si="257"/>
        <v>31.950012000000015</v>
      </c>
      <c r="BT197">
        <f t="shared" si="258"/>
        <v>12</v>
      </c>
      <c r="BU197">
        <f t="shared" si="259"/>
        <v>57.40002400000003</v>
      </c>
      <c r="BV197">
        <f t="shared" si="260"/>
        <v>700.27334373333338</v>
      </c>
      <c r="BW197">
        <f t="shared" si="261"/>
        <v>698.49286457142853</v>
      </c>
      <c r="BX197">
        <f t="shared" si="262"/>
        <v>692.75636538181823</v>
      </c>
      <c r="BY197">
        <f t="shared" si="263"/>
        <v>692.56071142857161</v>
      </c>
      <c r="BZ197">
        <f t="shared" si="264"/>
        <v>749</v>
      </c>
      <c r="CA197">
        <f t="shared" si="265"/>
        <v>619.09997599999997</v>
      </c>
      <c r="CB197">
        <f t="shared" si="266"/>
        <v>693.91932829333325</v>
      </c>
      <c r="CC197">
        <f t="shared" si="267"/>
        <v>685.5387381999999</v>
      </c>
      <c r="CD197">
        <f t="shared" si="268"/>
        <v>687.22864653380952</v>
      </c>
      <c r="CE197">
        <f t="shared" si="269"/>
        <v>702.40038741093065</v>
      </c>
      <c r="CF197">
        <f t="shared" si="270"/>
        <v>719.75</v>
      </c>
      <c r="CG197">
        <f t="shared" si="271"/>
        <v>749</v>
      </c>
      <c r="CH197">
        <f t="shared" si="272"/>
        <v>711</v>
      </c>
    </row>
    <row r="198" spans="1:86">
      <c r="A198" s="1">
        <v>39737</v>
      </c>
      <c r="B198">
        <v>665.90002400000003</v>
      </c>
      <c r="C198">
        <v>685</v>
      </c>
      <c r="D198">
        <v>643.15002400000003</v>
      </c>
      <c r="E198">
        <v>678.79998799999998</v>
      </c>
      <c r="F198">
        <v>706468</v>
      </c>
      <c r="G198">
        <f t="shared" si="286"/>
        <v>497143.62296255492</v>
      </c>
      <c r="H198">
        <f t="shared" si="234"/>
        <v>4024304.3982816497</v>
      </c>
      <c r="I198">
        <f t="shared" si="287"/>
        <v>668.21250899999995</v>
      </c>
      <c r="J198">
        <f t="shared" si="214"/>
        <v>727.9375</v>
      </c>
      <c r="K198">
        <f t="shared" si="215"/>
        <v>657.85000600000001</v>
      </c>
      <c r="L198">
        <f t="shared" si="216"/>
        <v>3</v>
      </c>
      <c r="M198">
        <f t="shared" si="217"/>
        <v>5</v>
      </c>
      <c r="N198">
        <f t="shared" si="218"/>
        <v>70</v>
      </c>
      <c r="O198">
        <f t="shared" si="219"/>
        <v>50</v>
      </c>
      <c r="P198">
        <f t="shared" si="274"/>
        <v>41.84997599999997</v>
      </c>
      <c r="Q198">
        <f t="shared" si="275"/>
        <v>6.2000120000000152</v>
      </c>
      <c r="R198">
        <f t="shared" si="276"/>
        <v>35.649963999999954</v>
      </c>
      <c r="S198">
        <f t="shared" si="277"/>
        <v>41.84997599999997</v>
      </c>
      <c r="T198">
        <f t="shared" si="233"/>
        <v>43.464419566582187</v>
      </c>
      <c r="U198">
        <f t="shared" si="278"/>
        <v>4</v>
      </c>
      <c r="V198">
        <f t="shared" si="279"/>
        <v>10.850036000000046</v>
      </c>
      <c r="W198">
        <f t="shared" si="280"/>
        <v>0</v>
      </c>
      <c r="X198">
        <f t="shared" si="281"/>
        <v>10.850036000000046</v>
      </c>
      <c r="Y198">
        <f t="shared" si="231"/>
        <v>6.7456560340169576</v>
      </c>
      <c r="Z198">
        <f t="shared" si="232"/>
        <v>10.874193325448973</v>
      </c>
      <c r="AA198">
        <f t="shared" si="228"/>
        <v>15.519949653724089</v>
      </c>
      <c r="AB198">
        <f t="shared" si="229"/>
        <v>25.018609322024961</v>
      </c>
      <c r="AC198">
        <f t="shared" si="230"/>
        <v>23.431172464672844</v>
      </c>
      <c r="AD198">
        <f t="shared" si="238"/>
        <v>13.671466103629744</v>
      </c>
      <c r="AE198">
        <f t="shared" si="211"/>
        <v>696.62000719999992</v>
      </c>
      <c r="AF198">
        <f t="shared" si="213"/>
        <v>695.15833533333341</v>
      </c>
      <c r="AG198">
        <f t="shared" si="235"/>
        <v>695.52999579999994</v>
      </c>
      <c r="AH198">
        <f t="shared" si="220"/>
        <v>688.56499639999993</v>
      </c>
      <c r="AI198">
        <f t="shared" si="221"/>
        <v>727.14313461263964</v>
      </c>
      <c r="AJ198">
        <f t="shared" si="222"/>
        <v>649.98685818736021</v>
      </c>
      <c r="AK198">
        <f t="shared" si="223"/>
        <v>0.37343857360124572</v>
      </c>
      <c r="AL198">
        <f t="shared" si="282"/>
        <v>0.70370296030755097</v>
      </c>
      <c r="AM198">
        <f t="shared" si="283"/>
        <v>497143.62296255492</v>
      </c>
      <c r="AN198">
        <f t="shared" si="236"/>
        <v>3134517.0522373309</v>
      </c>
      <c r="AO198">
        <f t="shared" si="237"/>
        <v>17721365</v>
      </c>
      <c r="AP198">
        <f t="shared" si="239"/>
        <v>0.17687785631847946</v>
      </c>
      <c r="AQ198">
        <f t="shared" si="240"/>
        <v>690.10716489120045</v>
      </c>
      <c r="AR198">
        <f t="shared" si="241"/>
        <v>676.25838994577748</v>
      </c>
      <c r="AS198">
        <f t="shared" si="242"/>
        <v>690.8693775316317</v>
      </c>
      <c r="AT198">
        <f t="shared" si="243"/>
        <v>688.9365371022983</v>
      </c>
      <c r="AU198">
        <f t="shared" si="244"/>
        <v>690.88756361303592</v>
      </c>
      <c r="AV198">
        <f t="shared" si="245"/>
        <v>686.12842100151647</v>
      </c>
      <c r="AW198">
        <f t="shared" si="246"/>
        <v>4.7591426115194508</v>
      </c>
      <c r="AX198">
        <f t="shared" si="273"/>
        <v>6.9526194148622684</v>
      </c>
      <c r="AY198">
        <f t="shared" si="247"/>
        <v>-2.1934768033428176</v>
      </c>
      <c r="AZ198">
        <f t="shared" si="284"/>
        <v>668.98333733333334</v>
      </c>
      <c r="BA198">
        <f t="shared" si="285"/>
        <v>472615320.35920537</v>
      </c>
      <c r="BB198">
        <f t="shared" si="288"/>
        <v>0</v>
      </c>
      <c r="BC198">
        <f t="shared" si="289"/>
        <v>472615320.35920537</v>
      </c>
      <c r="BD198">
        <f t="shared" si="224"/>
        <v>3653002602.2842751</v>
      </c>
      <c r="BE198">
        <f t="shared" si="225"/>
        <v>4587959918.5521908</v>
      </c>
      <c r="BF198">
        <f t="shared" si="226"/>
        <v>0.79621502086640772</v>
      </c>
      <c r="BG198">
        <f t="shared" si="227"/>
        <v>44.327377937322446</v>
      </c>
      <c r="BH198">
        <f t="shared" si="248"/>
        <v>-6796974</v>
      </c>
      <c r="BI198">
        <f t="shared" si="249"/>
        <v>0.69362271928230357</v>
      </c>
      <c r="BJ198">
        <f t="shared" si="290"/>
        <v>-385.00360000000455</v>
      </c>
      <c r="BK198">
        <f t="shared" si="250"/>
        <v>-4.1810839868760066E-3</v>
      </c>
      <c r="BL198">
        <f t="shared" si="251"/>
        <v>0.995818916013124</v>
      </c>
      <c r="BM198">
        <f t="shared" si="252"/>
        <v>20.332464106786965</v>
      </c>
      <c r="BN198">
        <f t="shared" si="253"/>
        <v>664.07501200000002</v>
      </c>
      <c r="BO198">
        <f t="shared" si="212"/>
        <v>689.19000240000003</v>
      </c>
      <c r="BP198">
        <f t="shared" si="254"/>
        <v>683.43970623529412</v>
      </c>
      <c r="BQ198">
        <f t="shared" si="255"/>
        <v>5.750296164705901</v>
      </c>
      <c r="BR198">
        <f t="shared" si="256"/>
        <v>-21.950012000000015</v>
      </c>
      <c r="BS198">
        <f t="shared" si="257"/>
        <v>-40.84997599999997</v>
      </c>
      <c r="BT198">
        <f t="shared" si="258"/>
        <v>-23</v>
      </c>
      <c r="BU198">
        <f t="shared" si="259"/>
        <v>-29.449951999999939</v>
      </c>
      <c r="BV198">
        <f t="shared" si="260"/>
        <v>693.73000479999996</v>
      </c>
      <c r="BW198">
        <f t="shared" si="261"/>
        <v>694.13809923809526</v>
      </c>
      <c r="BX198">
        <f t="shared" si="262"/>
        <v>690.7736361454547</v>
      </c>
      <c r="BY198">
        <f t="shared" si="263"/>
        <v>690.88594860952389</v>
      </c>
      <c r="BZ198">
        <f t="shared" si="264"/>
        <v>749</v>
      </c>
      <c r="CA198">
        <f t="shared" si="265"/>
        <v>619.09997599999997</v>
      </c>
      <c r="CB198">
        <f t="shared" si="266"/>
        <v>697.27901024000005</v>
      </c>
      <c r="CC198">
        <f t="shared" si="267"/>
        <v>694.12582946666669</v>
      </c>
      <c r="CD198">
        <f t="shared" si="268"/>
        <v>686.83344482857137</v>
      </c>
      <c r="CE198">
        <f t="shared" si="269"/>
        <v>703.82545912161072</v>
      </c>
      <c r="CF198">
        <f t="shared" si="270"/>
        <v>681.65002400000003</v>
      </c>
      <c r="CG198">
        <f t="shared" si="271"/>
        <v>713</v>
      </c>
      <c r="CH198">
        <f t="shared" si="272"/>
        <v>668.25</v>
      </c>
    </row>
    <row r="199" spans="1:86">
      <c r="A199" s="1">
        <v>39738</v>
      </c>
      <c r="B199">
        <v>684.09997599999997</v>
      </c>
      <c r="C199">
        <v>689</v>
      </c>
      <c r="D199">
        <v>632.29998799999998</v>
      </c>
      <c r="E199">
        <v>640.5</v>
      </c>
      <c r="F199">
        <v>1058321</v>
      </c>
      <c r="G199">
        <f t="shared" si="286"/>
        <v>-752210.13357365725</v>
      </c>
      <c r="H199">
        <f t="shared" si="234"/>
        <v>3272094.2647079923</v>
      </c>
      <c r="I199">
        <f t="shared" si="287"/>
        <v>661.47499100000005</v>
      </c>
      <c r="J199">
        <f t="shared" si="214"/>
        <v>727.9375</v>
      </c>
      <c r="K199">
        <f t="shared" si="215"/>
        <v>657.85000600000001</v>
      </c>
      <c r="L199">
        <f t="shared" si="216"/>
        <v>4</v>
      </c>
      <c r="M199">
        <f t="shared" si="217"/>
        <v>6</v>
      </c>
      <c r="N199">
        <f t="shared" si="218"/>
        <v>60</v>
      </c>
      <c r="O199">
        <f t="shared" si="219"/>
        <v>40</v>
      </c>
      <c r="P199">
        <f t="shared" si="274"/>
        <v>56.700012000000015</v>
      </c>
      <c r="Q199">
        <f t="shared" si="275"/>
        <v>48.5</v>
      </c>
      <c r="R199">
        <f t="shared" si="276"/>
        <v>8.2000120000000152</v>
      </c>
      <c r="S199">
        <f t="shared" si="277"/>
        <v>56.700012000000015</v>
      </c>
      <c r="T199">
        <f t="shared" si="233"/>
        <v>44.409819026112032</v>
      </c>
      <c r="U199">
        <f t="shared" si="278"/>
        <v>-14.200012000000015</v>
      </c>
      <c r="V199">
        <f t="shared" si="279"/>
        <v>7.2999879999999848</v>
      </c>
      <c r="W199">
        <f t="shared" si="280"/>
        <v>0</v>
      </c>
      <c r="X199">
        <f t="shared" si="281"/>
        <v>7.2999879999999848</v>
      </c>
      <c r="Y199">
        <f t="shared" si="231"/>
        <v>6.263823460158604</v>
      </c>
      <c r="Z199">
        <f t="shared" si="232"/>
        <v>10.618892945059759</v>
      </c>
      <c r="AA199">
        <f t="shared" si="228"/>
        <v>14.104591276257192</v>
      </c>
      <c r="AB199">
        <f t="shared" si="229"/>
        <v>23.911137622101265</v>
      </c>
      <c r="AC199">
        <f t="shared" si="230"/>
        <v>25.796023461929529</v>
      </c>
      <c r="AD199">
        <f t="shared" si="238"/>
        <v>15.382090702376617</v>
      </c>
      <c r="AE199">
        <f t="shared" ref="AE199:AE262" si="291">AVERAGE(E195:E199)</f>
        <v>688.78000479999992</v>
      </c>
      <c r="AF199">
        <f t="shared" si="213"/>
        <v>687.26667266666664</v>
      </c>
      <c r="AG199">
        <f t="shared" si="235"/>
        <v>692.54249579999998</v>
      </c>
      <c r="AH199">
        <f t="shared" si="220"/>
        <v>682.53999639999995</v>
      </c>
      <c r="AI199">
        <f t="shared" si="221"/>
        <v>729.52699539369507</v>
      </c>
      <c r="AJ199">
        <f t="shared" si="222"/>
        <v>635.55299740630483</v>
      </c>
      <c r="AK199">
        <f t="shared" si="223"/>
        <v>5.2642248916120182E-2</v>
      </c>
      <c r="AL199">
        <f t="shared" si="282"/>
        <v>-0.71075801535985517</v>
      </c>
      <c r="AM199">
        <f t="shared" si="283"/>
        <v>-752210.13357365725</v>
      </c>
      <c r="AN199">
        <f t="shared" si="236"/>
        <v>2232305.2421930856</v>
      </c>
      <c r="AO199">
        <f t="shared" si="237"/>
        <v>17646340</v>
      </c>
      <c r="AP199">
        <f t="shared" si="239"/>
        <v>0.12650244992406842</v>
      </c>
      <c r="AQ199">
        <f t="shared" si="240"/>
        <v>673.24072882819235</v>
      </c>
      <c r="AR199">
        <f t="shared" si="241"/>
        <v>670.58449197123093</v>
      </c>
      <c r="AS199">
        <f t="shared" si="242"/>
        <v>681.80288957593802</v>
      </c>
      <c r="AT199">
        <f t="shared" si="243"/>
        <v>684.57724876309146</v>
      </c>
      <c r="AU199">
        <f t="shared" si="244"/>
        <v>683.32942907108054</v>
      </c>
      <c r="AV199">
        <f t="shared" si="245"/>
        <v>682.93443153141027</v>
      </c>
      <c r="AW199">
        <f t="shared" si="246"/>
        <v>0.39499753967027118</v>
      </c>
      <c r="AX199">
        <f t="shared" si="273"/>
        <v>5.6410950398238686</v>
      </c>
      <c r="AY199">
        <f t="shared" si="247"/>
        <v>-5.2460975001535974</v>
      </c>
      <c r="AZ199">
        <f t="shared" si="284"/>
        <v>653.93332933333329</v>
      </c>
      <c r="BA199">
        <f t="shared" si="285"/>
        <v>692071375.03338265</v>
      </c>
      <c r="BB199">
        <f t="shared" si="288"/>
        <v>0</v>
      </c>
      <c r="BC199">
        <f t="shared" si="289"/>
        <v>692071375.03338265</v>
      </c>
      <c r="BD199">
        <f t="shared" si="224"/>
        <v>3653002602.2842751</v>
      </c>
      <c r="BE199">
        <f t="shared" si="225"/>
        <v>4707463493.5855732</v>
      </c>
      <c r="BF199">
        <f t="shared" si="226"/>
        <v>0.77600232211293518</v>
      </c>
      <c r="BG199">
        <f t="shared" si="227"/>
        <v>43.693767313868946</v>
      </c>
      <c r="BH199">
        <f t="shared" si="248"/>
        <v>-7855295</v>
      </c>
      <c r="BI199">
        <f t="shared" si="249"/>
        <v>5.7838281602602723E-2</v>
      </c>
      <c r="BJ199">
        <f t="shared" si="290"/>
        <v>-3929.9987999999985</v>
      </c>
      <c r="BK199">
        <f t="shared" si="250"/>
        <v>-5.6423082906713287E-2</v>
      </c>
      <c r="BL199">
        <f t="shared" si="251"/>
        <v>0.94357691709328673</v>
      </c>
      <c r="BM199">
        <f t="shared" si="252"/>
        <v>24.764322872686865</v>
      </c>
      <c r="BN199">
        <f t="shared" si="253"/>
        <v>660.64999399999999</v>
      </c>
      <c r="BO199">
        <f t="shared" ref="BO199:BO262" si="292">AVERAGE(BN195:BN199)</f>
        <v>689.24999999999989</v>
      </c>
      <c r="BP199">
        <f t="shared" si="254"/>
        <v>684.41470605882353</v>
      </c>
      <c r="BQ199">
        <f t="shared" si="255"/>
        <v>4.83529394117636</v>
      </c>
      <c r="BR199">
        <f t="shared" si="256"/>
        <v>-42.34997599999997</v>
      </c>
      <c r="BS199">
        <f t="shared" si="257"/>
        <v>-39.75</v>
      </c>
      <c r="BT199">
        <f t="shared" si="258"/>
        <v>-26</v>
      </c>
      <c r="BU199">
        <f t="shared" si="259"/>
        <v>3.0999759999999696</v>
      </c>
      <c r="BV199">
        <f t="shared" si="260"/>
        <v>675.02333573333328</v>
      </c>
      <c r="BW199">
        <f t="shared" si="261"/>
        <v>678.521432</v>
      </c>
      <c r="BX199">
        <f t="shared" si="262"/>
        <v>682.03454589090904</v>
      </c>
      <c r="BY199">
        <f t="shared" si="263"/>
        <v>685.64499662857145</v>
      </c>
      <c r="BZ199">
        <f t="shared" si="264"/>
        <v>749</v>
      </c>
      <c r="CA199">
        <f t="shared" si="265"/>
        <v>619.09997599999997</v>
      </c>
      <c r="CB199">
        <f t="shared" si="266"/>
        <v>708.50100815999997</v>
      </c>
      <c r="CC199">
        <f t="shared" si="267"/>
        <v>695.61028731111116</v>
      </c>
      <c r="CD199">
        <f t="shared" si="268"/>
        <v>680.81789798444447</v>
      </c>
      <c r="CE199">
        <f t="shared" si="269"/>
        <v>705.09468185426647</v>
      </c>
      <c r="CF199">
        <f t="shared" si="270"/>
        <v>678.79998799999998</v>
      </c>
      <c r="CG199">
        <f t="shared" si="271"/>
        <v>685</v>
      </c>
      <c r="CH199">
        <f t="shared" si="272"/>
        <v>643.15002400000003</v>
      </c>
    </row>
    <row r="200" spans="1:86">
      <c r="A200" s="1">
        <v>39741</v>
      </c>
      <c r="B200">
        <v>637</v>
      </c>
      <c r="C200">
        <v>674.79998799999998</v>
      </c>
      <c r="D200">
        <v>625</v>
      </c>
      <c r="E200">
        <v>656.34997599999997</v>
      </c>
      <c r="F200">
        <v>587307</v>
      </c>
      <c r="G200">
        <f t="shared" si="286"/>
        <v>152133.35306321713</v>
      </c>
      <c r="H200">
        <f t="shared" si="234"/>
        <v>3424227.6177712092</v>
      </c>
      <c r="I200">
        <f t="shared" si="287"/>
        <v>648.28749100000005</v>
      </c>
      <c r="J200">
        <f t="shared" si="214"/>
        <v>727.9375</v>
      </c>
      <c r="K200">
        <f t="shared" si="215"/>
        <v>648.28749100000005</v>
      </c>
      <c r="L200">
        <f t="shared" si="216"/>
        <v>5</v>
      </c>
      <c r="M200">
        <f t="shared" si="217"/>
        <v>1</v>
      </c>
      <c r="N200">
        <f t="shared" si="218"/>
        <v>50</v>
      </c>
      <c r="O200">
        <f t="shared" si="219"/>
        <v>90</v>
      </c>
      <c r="P200">
        <f t="shared" si="274"/>
        <v>49.799987999999985</v>
      </c>
      <c r="Q200">
        <f t="shared" si="275"/>
        <v>18.450012000000015</v>
      </c>
      <c r="R200">
        <f t="shared" si="276"/>
        <v>31.34997599999997</v>
      </c>
      <c r="S200">
        <f t="shared" si="277"/>
        <v>49.799987999999985</v>
      </c>
      <c r="T200">
        <f t="shared" si="233"/>
        <v>44.794831095675463</v>
      </c>
      <c r="U200">
        <f t="shared" si="278"/>
        <v>15.200012000000015</v>
      </c>
      <c r="V200">
        <f t="shared" si="279"/>
        <v>-20.34997599999997</v>
      </c>
      <c r="W200">
        <f t="shared" si="280"/>
        <v>15.200012000000015</v>
      </c>
      <c r="X200">
        <f t="shared" si="281"/>
        <v>0</v>
      </c>
      <c r="Y200">
        <f t="shared" si="231"/>
        <v>6.9021226415758479</v>
      </c>
      <c r="Z200">
        <f t="shared" si="232"/>
        <v>9.8604005918412039</v>
      </c>
      <c r="AA200">
        <f t="shared" si="228"/>
        <v>15.408301522186532</v>
      </c>
      <c r="AB200">
        <f t="shared" si="229"/>
        <v>22.012362477225942</v>
      </c>
      <c r="AC200">
        <f t="shared" si="230"/>
        <v>17.648166144628266</v>
      </c>
      <c r="AD200">
        <f t="shared" si="238"/>
        <v>15.785903273294037</v>
      </c>
      <c r="AE200">
        <f t="shared" si="291"/>
        <v>675.4099976</v>
      </c>
      <c r="AF200">
        <f t="shared" ref="AF200:AF263" si="293">AVERAGE(E195:E200)</f>
        <v>683.375</v>
      </c>
      <c r="AG200">
        <f t="shared" si="235"/>
        <v>689.51499339999987</v>
      </c>
      <c r="AH200">
        <f t="shared" si="220"/>
        <v>679.88999639999997</v>
      </c>
      <c r="AI200">
        <f t="shared" si="221"/>
        <v>729.42802731477002</v>
      </c>
      <c r="AJ200">
        <f t="shared" si="222"/>
        <v>630.35196548522993</v>
      </c>
      <c r="AK200">
        <f t="shared" si="223"/>
        <v>0.26240456104825299</v>
      </c>
      <c r="AL200">
        <f t="shared" si="282"/>
        <v>0.2590354841049351</v>
      </c>
      <c r="AM200">
        <f t="shared" si="283"/>
        <v>152133.35306321713</v>
      </c>
      <c r="AN200">
        <f t="shared" si="236"/>
        <v>1883027.0772251154</v>
      </c>
      <c r="AO200">
        <f t="shared" si="237"/>
        <v>17118826</v>
      </c>
      <c r="AP200">
        <f t="shared" si="239"/>
        <v>0.10999744241953949</v>
      </c>
      <c r="AQ200">
        <f t="shared" si="240"/>
        <v>667.49787286660694</v>
      </c>
      <c r="AR200">
        <f t="shared" si="241"/>
        <v>672.5411651794301</v>
      </c>
      <c r="AS200">
        <f t="shared" si="242"/>
        <v>677.22136513226917</v>
      </c>
      <c r="AT200">
        <f t="shared" si="243"/>
        <v>682.03679421441325</v>
      </c>
      <c r="AU200">
        <f t="shared" si="244"/>
        <v>679.28251111041845</v>
      </c>
      <c r="AV200">
        <f t="shared" si="245"/>
        <v>681.0735196442115</v>
      </c>
      <c r="AW200">
        <f t="shared" si="246"/>
        <v>-1.7910085337930468</v>
      </c>
      <c r="AX200">
        <f t="shared" si="273"/>
        <v>4.1546743251004852</v>
      </c>
      <c r="AY200">
        <f t="shared" si="247"/>
        <v>-5.945682858893532</v>
      </c>
      <c r="AZ200">
        <f t="shared" si="284"/>
        <v>652.04998799999998</v>
      </c>
      <c r="BA200">
        <f t="shared" si="285"/>
        <v>382953522.30231601</v>
      </c>
      <c r="BB200">
        <f t="shared" si="288"/>
        <v>0</v>
      </c>
      <c r="BC200">
        <f t="shared" si="289"/>
        <v>382953522.30231601</v>
      </c>
      <c r="BD200">
        <f t="shared" si="224"/>
        <v>3653002602.2842751</v>
      </c>
      <c r="BE200">
        <f t="shared" si="225"/>
        <v>4902728873.1821213</v>
      </c>
      <c r="BF200">
        <f t="shared" si="226"/>
        <v>0.74509578171172453</v>
      </c>
      <c r="BG200">
        <f t="shared" si="227"/>
        <v>42.69655508426461</v>
      </c>
      <c r="BH200">
        <f t="shared" si="248"/>
        <v>-7267988</v>
      </c>
      <c r="BI200">
        <f t="shared" si="249"/>
        <v>-0.262968458196504</v>
      </c>
      <c r="BJ200">
        <f t="shared" si="290"/>
        <v>1484.997599999997</v>
      </c>
      <c r="BK200">
        <f t="shared" si="250"/>
        <v>2.4746254488680671E-2</v>
      </c>
      <c r="BL200">
        <f t="shared" si="251"/>
        <v>1.0247462544886807</v>
      </c>
      <c r="BM200">
        <f t="shared" si="252"/>
        <v>26.108834748417159</v>
      </c>
      <c r="BN200">
        <f t="shared" si="253"/>
        <v>649.89999399999999</v>
      </c>
      <c r="BO200">
        <f t="shared" si="292"/>
        <v>679.05</v>
      </c>
      <c r="BP200">
        <f t="shared" si="254"/>
        <v>685.17647058823525</v>
      </c>
      <c r="BQ200">
        <f t="shared" si="255"/>
        <v>-6.1264705882352928</v>
      </c>
      <c r="BR200">
        <f t="shared" si="256"/>
        <v>-2.6500240000000304</v>
      </c>
      <c r="BS200">
        <f t="shared" si="257"/>
        <v>-28.40002400000003</v>
      </c>
      <c r="BT200">
        <f t="shared" si="258"/>
        <v>-17.200012000000015</v>
      </c>
      <c r="BU200">
        <f t="shared" si="259"/>
        <v>-28</v>
      </c>
      <c r="BV200">
        <f t="shared" si="260"/>
        <v>664.21332613333334</v>
      </c>
      <c r="BW200">
        <f t="shared" si="261"/>
        <v>669.68809009523807</v>
      </c>
      <c r="BX200">
        <f t="shared" si="262"/>
        <v>677.27272399999993</v>
      </c>
      <c r="BY200">
        <f t="shared" si="263"/>
        <v>682.19808998095243</v>
      </c>
      <c r="BZ200">
        <f t="shared" si="264"/>
        <v>749</v>
      </c>
      <c r="CA200">
        <f t="shared" si="265"/>
        <v>619.09997599999997</v>
      </c>
      <c r="CB200">
        <f t="shared" si="266"/>
        <v>693.88700332000008</v>
      </c>
      <c r="CC200">
        <f t="shared" si="267"/>
        <v>704.31334013333333</v>
      </c>
      <c r="CD200">
        <f t="shared" si="268"/>
        <v>678.60199676079367</v>
      </c>
      <c r="CE200">
        <f t="shared" si="269"/>
        <v>703.53187314845752</v>
      </c>
      <c r="CF200">
        <f t="shared" si="270"/>
        <v>640.5</v>
      </c>
      <c r="CG200">
        <f t="shared" si="271"/>
        <v>689</v>
      </c>
      <c r="CH200">
        <f t="shared" si="272"/>
        <v>632.29998799999998</v>
      </c>
    </row>
    <row r="201" spans="1:86">
      <c r="A201" s="1">
        <v>39742</v>
      </c>
      <c r="B201">
        <v>663.79998799999998</v>
      </c>
      <c r="C201">
        <v>690</v>
      </c>
      <c r="D201">
        <v>645.34997599999997</v>
      </c>
      <c r="E201">
        <v>677.45001200000002</v>
      </c>
      <c r="F201">
        <v>825521</v>
      </c>
      <c r="G201">
        <f t="shared" si="286"/>
        <v>361455.01679927512</v>
      </c>
      <c r="H201">
        <f t="shared" si="234"/>
        <v>3785682.6345704845</v>
      </c>
      <c r="I201">
        <f t="shared" si="287"/>
        <v>669.14999399999999</v>
      </c>
      <c r="J201">
        <f t="shared" si="214"/>
        <v>727.9375</v>
      </c>
      <c r="K201">
        <f t="shared" si="215"/>
        <v>648.28749100000005</v>
      </c>
      <c r="L201">
        <f t="shared" si="216"/>
        <v>6</v>
      </c>
      <c r="M201">
        <f t="shared" si="217"/>
        <v>2</v>
      </c>
      <c r="N201">
        <f t="shared" si="218"/>
        <v>40</v>
      </c>
      <c r="O201">
        <f t="shared" si="219"/>
        <v>80</v>
      </c>
      <c r="P201">
        <f t="shared" si="274"/>
        <v>44.65002400000003</v>
      </c>
      <c r="Q201">
        <f t="shared" si="275"/>
        <v>12.549987999999985</v>
      </c>
      <c r="R201">
        <f t="shared" si="276"/>
        <v>32.100036000000046</v>
      </c>
      <c r="S201">
        <f t="shared" si="277"/>
        <v>44.65002400000003</v>
      </c>
      <c r="T201">
        <f t="shared" si="233"/>
        <v>44.78448773169864</v>
      </c>
      <c r="U201">
        <f t="shared" si="278"/>
        <v>-16</v>
      </c>
      <c r="V201">
        <f t="shared" si="279"/>
        <v>16.799987999999985</v>
      </c>
      <c r="W201">
        <f t="shared" si="280"/>
        <v>0</v>
      </c>
      <c r="X201">
        <f t="shared" si="281"/>
        <v>16.799987999999985</v>
      </c>
      <c r="Y201">
        <f t="shared" si="231"/>
        <v>6.4091138814632869</v>
      </c>
      <c r="Z201">
        <f t="shared" si="232"/>
        <v>10.356085406709687</v>
      </c>
      <c r="AA201">
        <f t="shared" si="228"/>
        <v>14.311013045097065</v>
      </c>
      <c r="AB201">
        <f t="shared" si="229"/>
        <v>23.124268985172755</v>
      </c>
      <c r="AC201">
        <f t="shared" si="230"/>
        <v>23.542646033625108</v>
      </c>
      <c r="AD201">
        <f t="shared" si="238"/>
        <v>17.073874225601589</v>
      </c>
      <c r="AE201">
        <f t="shared" si="291"/>
        <v>666.95</v>
      </c>
      <c r="AF201">
        <f t="shared" si="293"/>
        <v>675.75</v>
      </c>
      <c r="AG201">
        <f t="shared" si="235"/>
        <v>686.33499459999996</v>
      </c>
      <c r="AH201">
        <f t="shared" si="220"/>
        <v>681.73499760000004</v>
      </c>
      <c r="AI201">
        <f t="shared" si="221"/>
        <v>729.36088361708698</v>
      </c>
      <c r="AJ201">
        <f t="shared" si="222"/>
        <v>634.1091115829131</v>
      </c>
      <c r="AK201">
        <f t="shared" si="223"/>
        <v>0.45501411145965154</v>
      </c>
      <c r="AL201">
        <f t="shared" si="282"/>
        <v>0.43785078368602998</v>
      </c>
      <c r="AM201">
        <f t="shared" si="283"/>
        <v>361455.01679927512</v>
      </c>
      <c r="AN201">
        <f t="shared" si="236"/>
        <v>1961128.2339110323</v>
      </c>
      <c r="AO201">
        <f t="shared" si="237"/>
        <v>17042130</v>
      </c>
      <c r="AP201">
        <f t="shared" si="239"/>
        <v>0.11507530067609109</v>
      </c>
      <c r="AQ201">
        <f t="shared" si="240"/>
        <v>670.8816001719606</v>
      </c>
      <c r="AR201">
        <f t="shared" si="241"/>
        <v>665.74643652329257</v>
      </c>
      <c r="AS201">
        <f t="shared" si="242"/>
        <v>677.26252156846067</v>
      </c>
      <c r="AT201">
        <f t="shared" si="243"/>
        <v>681.62398381511605</v>
      </c>
      <c r="AU201">
        <f t="shared" si="244"/>
        <v>679.0076362438557</v>
      </c>
      <c r="AV201">
        <f t="shared" si="245"/>
        <v>680.81987410911665</v>
      </c>
      <c r="AW201">
        <f t="shared" si="246"/>
        <v>-1.8122378652609541</v>
      </c>
      <c r="AX201">
        <f t="shared" si="273"/>
        <v>2.9612918870281972</v>
      </c>
      <c r="AY201">
        <f t="shared" si="247"/>
        <v>-4.7735297522891518</v>
      </c>
      <c r="AZ201">
        <f t="shared" si="284"/>
        <v>670.93332933333329</v>
      </c>
      <c r="BA201">
        <f t="shared" si="285"/>
        <v>553869552.96458268</v>
      </c>
      <c r="BB201">
        <f t="shared" si="288"/>
        <v>553869552.96458268</v>
      </c>
      <c r="BC201">
        <f t="shared" si="289"/>
        <v>0</v>
      </c>
      <c r="BD201">
        <f t="shared" si="224"/>
        <v>4206872155.2488575</v>
      </c>
      <c r="BE201">
        <f t="shared" si="225"/>
        <v>4557808093.5638876</v>
      </c>
      <c r="BF201">
        <f t="shared" si="226"/>
        <v>0.92300335356142149</v>
      </c>
      <c r="BG201">
        <f t="shared" si="227"/>
        <v>47.998010604194214</v>
      </c>
      <c r="BH201">
        <f t="shared" si="248"/>
        <v>-6442467</v>
      </c>
      <c r="BI201">
        <f t="shared" si="249"/>
        <v>-0.2661846303520955</v>
      </c>
      <c r="BJ201">
        <f t="shared" si="290"/>
        <v>2010.0036000000046</v>
      </c>
      <c r="BK201">
        <f t="shared" si="250"/>
        <v>3.2147538312700487E-2</v>
      </c>
      <c r="BL201">
        <f t="shared" si="251"/>
        <v>1.0321475383127006</v>
      </c>
      <c r="BM201">
        <f t="shared" si="252"/>
        <v>25.101045899593252</v>
      </c>
      <c r="BN201">
        <f t="shared" si="253"/>
        <v>667.67498799999998</v>
      </c>
      <c r="BO201">
        <f t="shared" si="292"/>
        <v>666.58499759999995</v>
      </c>
      <c r="BP201">
        <f t="shared" si="254"/>
        <v>685.75073511764697</v>
      </c>
      <c r="BQ201">
        <f t="shared" si="255"/>
        <v>-19.165737517647017</v>
      </c>
      <c r="BR201">
        <f t="shared" si="256"/>
        <v>5.3500360000000455</v>
      </c>
      <c r="BS201">
        <f t="shared" si="257"/>
        <v>26.25</v>
      </c>
      <c r="BT201">
        <f t="shared" si="258"/>
        <v>1.2999879999999848</v>
      </c>
      <c r="BU201">
        <f t="shared" si="259"/>
        <v>3.25</v>
      </c>
      <c r="BV201">
        <f t="shared" si="260"/>
        <v>664.89333093333335</v>
      </c>
      <c r="BW201">
        <f t="shared" si="261"/>
        <v>667.99523638095241</v>
      </c>
      <c r="BX201">
        <f t="shared" si="262"/>
        <v>676.82909047272722</v>
      </c>
      <c r="BY201">
        <f t="shared" si="263"/>
        <v>681.04904413333338</v>
      </c>
      <c r="BZ201">
        <f t="shared" si="264"/>
        <v>749</v>
      </c>
      <c r="CA201">
        <f t="shared" si="265"/>
        <v>619.09997599999997</v>
      </c>
      <c r="CB201">
        <f t="shared" si="266"/>
        <v>672.02667286666667</v>
      </c>
      <c r="CC201">
        <f t="shared" si="267"/>
        <v>690.86416943333336</v>
      </c>
      <c r="CD201">
        <f t="shared" si="268"/>
        <v>685.44865664111114</v>
      </c>
      <c r="CE201">
        <f t="shared" si="269"/>
        <v>695.9391673498402</v>
      </c>
      <c r="CF201">
        <f t="shared" si="270"/>
        <v>656.34997599999997</v>
      </c>
      <c r="CG201">
        <f t="shared" si="271"/>
        <v>674.79998799999998</v>
      </c>
      <c r="CH201">
        <f t="shared" si="272"/>
        <v>625</v>
      </c>
    </row>
    <row r="202" spans="1:86">
      <c r="A202" s="1">
        <v>39743</v>
      </c>
      <c r="B202">
        <v>660</v>
      </c>
      <c r="C202">
        <v>674</v>
      </c>
      <c r="D202">
        <v>628.54998799999998</v>
      </c>
      <c r="E202">
        <v>648.70001200000002</v>
      </c>
      <c r="F202">
        <v>646436</v>
      </c>
      <c r="G202">
        <f t="shared" si="286"/>
        <v>-73247.992284445805</v>
      </c>
      <c r="H202">
        <f t="shared" si="234"/>
        <v>3712434.6422860385</v>
      </c>
      <c r="I202">
        <f t="shared" si="287"/>
        <v>652.8125</v>
      </c>
      <c r="J202">
        <f t="shared" si="214"/>
        <v>727.9375</v>
      </c>
      <c r="K202">
        <f t="shared" si="215"/>
        <v>648.28749100000005</v>
      </c>
      <c r="L202">
        <f t="shared" si="216"/>
        <v>7</v>
      </c>
      <c r="M202">
        <f t="shared" si="217"/>
        <v>3</v>
      </c>
      <c r="N202">
        <f t="shared" si="218"/>
        <v>30</v>
      </c>
      <c r="O202">
        <f t="shared" si="219"/>
        <v>70</v>
      </c>
      <c r="P202">
        <f t="shared" si="274"/>
        <v>45.450012000000015</v>
      </c>
      <c r="Q202">
        <f t="shared" si="275"/>
        <v>25.299987999999985</v>
      </c>
      <c r="R202">
        <f t="shared" si="276"/>
        <v>20.15002400000003</v>
      </c>
      <c r="S202">
        <f t="shared" si="277"/>
        <v>45.450012000000015</v>
      </c>
      <c r="T202">
        <f t="shared" si="233"/>
        <v>44.832025179434446</v>
      </c>
      <c r="U202">
        <f t="shared" si="278"/>
        <v>-29</v>
      </c>
      <c r="V202">
        <f t="shared" si="279"/>
        <v>41.25</v>
      </c>
      <c r="W202">
        <f t="shared" si="280"/>
        <v>0</v>
      </c>
      <c r="X202">
        <f t="shared" si="281"/>
        <v>41.25</v>
      </c>
      <c r="Y202">
        <f t="shared" si="231"/>
        <v>5.9513200327873372</v>
      </c>
      <c r="Z202">
        <f t="shared" si="232"/>
        <v>12.562793591944709</v>
      </c>
      <c r="AA202">
        <f t="shared" si="228"/>
        <v>13.274707107180502</v>
      </c>
      <c r="AB202">
        <f t="shared" si="229"/>
        <v>28.021918576427758</v>
      </c>
      <c r="AC202">
        <f t="shared" si="230"/>
        <v>35.710451459720161</v>
      </c>
      <c r="AD202">
        <f t="shared" si="238"/>
        <v>19.518574831660374</v>
      </c>
      <c r="AE202">
        <f t="shared" si="291"/>
        <v>660.35999759999993</v>
      </c>
      <c r="AF202">
        <f t="shared" si="293"/>
        <v>663.90833533333341</v>
      </c>
      <c r="AG202">
        <f t="shared" si="235"/>
        <v>682.70499579999989</v>
      </c>
      <c r="AH202">
        <f t="shared" si="220"/>
        <v>679.39500120000014</v>
      </c>
      <c r="AI202">
        <f t="shared" si="221"/>
        <v>730.83149932388392</v>
      </c>
      <c r="AJ202">
        <f t="shared" si="222"/>
        <v>627.95850307611636</v>
      </c>
      <c r="AK202">
        <f t="shared" si="223"/>
        <v>0.20162248287128864</v>
      </c>
      <c r="AL202">
        <f t="shared" si="282"/>
        <v>-0.11331050913693824</v>
      </c>
      <c r="AM202">
        <f t="shared" si="283"/>
        <v>-73247.992284445805</v>
      </c>
      <c r="AN202">
        <f t="shared" si="236"/>
        <v>2520114.4676041012</v>
      </c>
      <c r="AO202">
        <f t="shared" si="237"/>
        <v>16653493</v>
      </c>
      <c r="AP202">
        <f t="shared" si="239"/>
        <v>0.15132647953219791</v>
      </c>
      <c r="AQ202">
        <f t="shared" si="240"/>
        <v>663.33986019349402</v>
      </c>
      <c r="AR202">
        <f t="shared" si="241"/>
        <v>645.69770895415422</v>
      </c>
      <c r="AS202">
        <f t="shared" si="242"/>
        <v>672.12126984613781</v>
      </c>
      <c r="AT202">
        <f t="shared" si="243"/>
        <v>678.66082635175565</v>
      </c>
      <c r="AU202">
        <f t="shared" si="244"/>
        <v>674.46149260727736</v>
      </c>
      <c r="AV202">
        <f t="shared" si="245"/>
        <v>678.57148376147848</v>
      </c>
      <c r="AW202">
        <f t="shared" si="246"/>
        <v>-4.1099911542011114</v>
      </c>
      <c r="AX202">
        <f t="shared" si="273"/>
        <v>1.5470352787823354</v>
      </c>
      <c r="AY202">
        <f t="shared" si="247"/>
        <v>-5.6570264329834465</v>
      </c>
      <c r="AZ202">
        <f t="shared" si="284"/>
        <v>650.41666666666663</v>
      </c>
      <c r="BA202">
        <f t="shared" si="285"/>
        <v>420452748.33333331</v>
      </c>
      <c r="BB202">
        <f t="shared" si="288"/>
        <v>0</v>
      </c>
      <c r="BC202">
        <f t="shared" si="289"/>
        <v>420452748.33333331</v>
      </c>
      <c r="BD202">
        <f t="shared" si="224"/>
        <v>3707413750.2488575</v>
      </c>
      <c r="BE202">
        <f t="shared" si="225"/>
        <v>4978260841.8972206</v>
      </c>
      <c r="BF202">
        <f t="shared" si="226"/>
        <v>0.74472067012783483</v>
      </c>
      <c r="BG202">
        <f t="shared" si="227"/>
        <v>42.684234953969423</v>
      </c>
      <c r="BH202">
        <f t="shared" si="248"/>
        <v>-7088903</v>
      </c>
      <c r="BI202">
        <f t="shared" si="249"/>
        <v>-0.60568285767307539</v>
      </c>
      <c r="BJ202">
        <f t="shared" si="290"/>
        <v>-2975</v>
      </c>
      <c r="BK202">
        <f t="shared" si="250"/>
        <v>-4.2438555599287525E-2</v>
      </c>
      <c r="BL202">
        <f t="shared" si="251"/>
        <v>0.95756144440071245</v>
      </c>
      <c r="BM202">
        <f t="shared" si="252"/>
        <v>27.109414822408407</v>
      </c>
      <c r="BN202">
        <f t="shared" si="253"/>
        <v>651.27499399999999</v>
      </c>
      <c r="BO202">
        <f t="shared" si="292"/>
        <v>658.7149963999999</v>
      </c>
      <c r="BP202">
        <f t="shared" si="254"/>
        <v>686.25735294117635</v>
      </c>
      <c r="BQ202">
        <f t="shared" si="255"/>
        <v>-27.542356541176446</v>
      </c>
      <c r="BR202">
        <f t="shared" si="256"/>
        <v>-39.149963999999954</v>
      </c>
      <c r="BS202">
        <f t="shared" si="257"/>
        <v>1.0499879999999848</v>
      </c>
      <c r="BT202">
        <f t="shared" si="258"/>
        <v>-24</v>
      </c>
      <c r="BU202">
        <f t="shared" si="259"/>
        <v>9</v>
      </c>
      <c r="BV202">
        <f t="shared" si="260"/>
        <v>658.81000160000008</v>
      </c>
      <c r="BW202">
        <f t="shared" si="261"/>
        <v>660.26666838095241</v>
      </c>
      <c r="BX202">
        <f t="shared" si="262"/>
        <v>670.82272945454542</v>
      </c>
      <c r="BY202">
        <f t="shared" si="263"/>
        <v>677.46476007619049</v>
      </c>
      <c r="BZ202">
        <f t="shared" si="264"/>
        <v>749</v>
      </c>
      <c r="CA202">
        <f t="shared" si="265"/>
        <v>625</v>
      </c>
      <c r="CB202">
        <f t="shared" si="266"/>
        <v>664.12699232</v>
      </c>
      <c r="CC202">
        <f t="shared" si="267"/>
        <v>670.67361661111113</v>
      </c>
      <c r="CD202">
        <f t="shared" si="268"/>
        <v>689.7780533769843</v>
      </c>
      <c r="CE202">
        <f t="shared" si="269"/>
        <v>690.58129040870676</v>
      </c>
      <c r="CF202">
        <f t="shared" si="270"/>
        <v>677.45001200000002</v>
      </c>
      <c r="CG202">
        <f t="shared" si="271"/>
        <v>690</v>
      </c>
      <c r="CH202">
        <f t="shared" si="272"/>
        <v>645.34997599999997</v>
      </c>
    </row>
    <row r="203" spans="1:86">
      <c r="A203" s="1">
        <v>39744</v>
      </c>
      <c r="B203">
        <v>628</v>
      </c>
      <c r="C203">
        <v>645</v>
      </c>
      <c r="D203">
        <v>587.29998799999998</v>
      </c>
      <c r="E203">
        <v>595.40002400000003</v>
      </c>
      <c r="F203">
        <v>1010127</v>
      </c>
      <c r="G203">
        <f t="shared" si="286"/>
        <v>-726519.95102496538</v>
      </c>
      <c r="H203">
        <f t="shared" si="234"/>
        <v>2985914.6912610731</v>
      </c>
      <c r="I203">
        <f t="shared" si="287"/>
        <v>613.92500300000006</v>
      </c>
      <c r="J203">
        <f t="shared" si="214"/>
        <v>727.9375</v>
      </c>
      <c r="K203">
        <f t="shared" si="215"/>
        <v>613.92500300000006</v>
      </c>
      <c r="L203">
        <f t="shared" si="216"/>
        <v>8</v>
      </c>
      <c r="M203">
        <f t="shared" si="217"/>
        <v>1</v>
      </c>
      <c r="N203">
        <f t="shared" si="218"/>
        <v>20</v>
      </c>
      <c r="O203">
        <f t="shared" si="219"/>
        <v>90</v>
      </c>
      <c r="P203">
        <f t="shared" si="274"/>
        <v>57.700012000000015</v>
      </c>
      <c r="Q203">
        <f t="shared" si="275"/>
        <v>49.59997599999997</v>
      </c>
      <c r="R203">
        <f t="shared" si="276"/>
        <v>8.1000360000000455</v>
      </c>
      <c r="S203">
        <f t="shared" si="277"/>
        <v>57.700012000000015</v>
      </c>
      <c r="T203">
        <f t="shared" si="233"/>
        <v>45.751167095189132</v>
      </c>
      <c r="U203">
        <f t="shared" si="278"/>
        <v>-63.5</v>
      </c>
      <c r="V203">
        <f t="shared" si="279"/>
        <v>75.299987999999985</v>
      </c>
      <c r="W203">
        <f t="shared" si="280"/>
        <v>0</v>
      </c>
      <c r="X203">
        <f t="shared" si="281"/>
        <v>75.299987999999985</v>
      </c>
      <c r="Y203">
        <f t="shared" si="231"/>
        <v>5.5262257447310992</v>
      </c>
      <c r="Z203">
        <f t="shared" si="232"/>
        <v>17.044021763948656</v>
      </c>
      <c r="AA203">
        <f t="shared" si="228"/>
        <v>12.078873820275064</v>
      </c>
      <c r="AB203">
        <f t="shared" si="229"/>
        <v>37.253742026923909</v>
      </c>
      <c r="AC203">
        <f t="shared" si="230"/>
        <v>51.030880431365233</v>
      </c>
      <c r="AD203">
        <f t="shared" si="238"/>
        <v>22.596270885852061</v>
      </c>
      <c r="AE203">
        <f t="shared" si="291"/>
        <v>643.68000480000001</v>
      </c>
      <c r="AF203">
        <f t="shared" si="293"/>
        <v>649.5333353333333</v>
      </c>
      <c r="AG203">
        <f t="shared" si="235"/>
        <v>677.42999579999992</v>
      </c>
      <c r="AH203">
        <f t="shared" si="220"/>
        <v>670.15000600000008</v>
      </c>
      <c r="AI203">
        <f t="shared" si="221"/>
        <v>741.54539403480635</v>
      </c>
      <c r="AJ203">
        <f t="shared" si="222"/>
        <v>598.7546179651938</v>
      </c>
      <c r="AK203">
        <f t="shared" si="223"/>
        <v>-2.3493071874323024E-2</v>
      </c>
      <c r="AL203">
        <f t="shared" si="282"/>
        <v>-0.71923624556611732</v>
      </c>
      <c r="AM203">
        <f t="shared" si="283"/>
        <v>-726519.95102496538</v>
      </c>
      <c r="AN203">
        <f t="shared" si="236"/>
        <v>2362414.3879984315</v>
      </c>
      <c r="AO203">
        <f t="shared" si="237"/>
        <v>16764515</v>
      </c>
      <c r="AP203">
        <f t="shared" si="239"/>
        <v>0.14091755043306839</v>
      </c>
      <c r="AQ203">
        <f t="shared" si="240"/>
        <v>640.24031588770606</v>
      </c>
      <c r="AR203">
        <f t="shared" si="241"/>
        <v>615.07511190222021</v>
      </c>
      <c r="AS203">
        <f t="shared" si="242"/>
        <v>658.31144559383301</v>
      </c>
      <c r="AT203">
        <f t="shared" si="243"/>
        <v>671.16735414009759</v>
      </c>
      <c r="AU203">
        <f t="shared" si="244"/>
        <v>662.6022723161858</v>
      </c>
      <c r="AV203">
        <f t="shared" si="245"/>
        <v>672.74948157817494</v>
      </c>
      <c r="AW203">
        <f t="shared" si="246"/>
        <v>-10.147209261989133</v>
      </c>
      <c r="AX203">
        <f t="shared" si="273"/>
        <v>-0.79181362937195821</v>
      </c>
      <c r="AY203">
        <f t="shared" si="247"/>
        <v>-9.3553956326171743</v>
      </c>
      <c r="AZ203">
        <f t="shared" si="284"/>
        <v>609.23333733333334</v>
      </c>
      <c r="BA203">
        <f t="shared" si="285"/>
        <v>615403043.34050798</v>
      </c>
      <c r="BB203">
        <f t="shared" si="288"/>
        <v>0</v>
      </c>
      <c r="BC203">
        <f t="shared" si="289"/>
        <v>615403043.34050798</v>
      </c>
      <c r="BD203">
        <f t="shared" si="224"/>
        <v>3288624479.1655245</v>
      </c>
      <c r="BE203">
        <f t="shared" si="225"/>
        <v>5593663885.2377281</v>
      </c>
      <c r="BF203">
        <f t="shared" si="226"/>
        <v>0.5879195723297842</v>
      </c>
      <c r="BG203">
        <f t="shared" si="227"/>
        <v>37.024518280053243</v>
      </c>
      <c r="BH203">
        <f t="shared" si="248"/>
        <v>-8099030</v>
      </c>
      <c r="BI203">
        <f t="shared" si="249"/>
        <v>-1.508319149973214</v>
      </c>
      <c r="BJ203">
        <f t="shared" si="290"/>
        <v>-5429.9987999999985</v>
      </c>
      <c r="BK203">
        <f t="shared" si="250"/>
        <v>-8.2164308638859693E-2</v>
      </c>
      <c r="BL203">
        <f t="shared" si="251"/>
        <v>0.91783569136114029</v>
      </c>
      <c r="BM203">
        <f t="shared" si="252"/>
        <v>37.628673436919819</v>
      </c>
      <c r="BN203">
        <f t="shared" si="253"/>
        <v>616.14999399999999</v>
      </c>
      <c r="BO203">
        <f t="shared" si="292"/>
        <v>649.12999279999997</v>
      </c>
      <c r="BP203">
        <f t="shared" si="254"/>
        <v>685.2588231764704</v>
      </c>
      <c r="BQ203">
        <f t="shared" si="255"/>
        <v>-36.128830376470432</v>
      </c>
      <c r="BR203">
        <f t="shared" si="256"/>
        <v>-84.299987999999985</v>
      </c>
      <c r="BS203">
        <f t="shared" si="257"/>
        <v>-43.700012000000015</v>
      </c>
      <c r="BT203">
        <f t="shared" si="258"/>
        <v>-44.700012000000015</v>
      </c>
      <c r="BU203">
        <f t="shared" si="259"/>
        <v>-3</v>
      </c>
      <c r="BV203">
        <f t="shared" si="260"/>
        <v>637.1566770666667</v>
      </c>
      <c r="BW203">
        <f t="shared" si="261"/>
        <v>640.69286514285727</v>
      </c>
      <c r="BX203">
        <f t="shared" si="262"/>
        <v>655.55091541818194</v>
      </c>
      <c r="BY203">
        <f t="shared" si="263"/>
        <v>669.15000085714291</v>
      </c>
      <c r="BZ203">
        <f t="shared" si="264"/>
        <v>749</v>
      </c>
      <c r="CA203">
        <f t="shared" si="265"/>
        <v>587.29998799999998</v>
      </c>
      <c r="CB203">
        <f t="shared" si="266"/>
        <v>649.29099775999998</v>
      </c>
      <c r="CC203">
        <f t="shared" si="267"/>
        <v>661.69471615555551</v>
      </c>
      <c r="CD203">
        <f t="shared" si="268"/>
        <v>688.72922941365084</v>
      </c>
      <c r="CE203">
        <f t="shared" si="269"/>
        <v>688.41237142840919</v>
      </c>
      <c r="CF203">
        <f t="shared" si="270"/>
        <v>648.70001200000002</v>
      </c>
      <c r="CG203">
        <f t="shared" si="271"/>
        <v>674</v>
      </c>
      <c r="CH203">
        <f t="shared" si="272"/>
        <v>628.54998799999998</v>
      </c>
    </row>
    <row r="204" spans="1:86">
      <c r="A204" s="1">
        <v>39745</v>
      </c>
      <c r="B204">
        <v>580</v>
      </c>
      <c r="C204">
        <v>581.5</v>
      </c>
      <c r="D204">
        <v>512</v>
      </c>
      <c r="E204">
        <v>538.25</v>
      </c>
      <c r="F204">
        <v>1557016</v>
      </c>
      <c r="G204">
        <f t="shared" si="286"/>
        <v>-380852.83453237411</v>
      </c>
      <c r="H204">
        <f t="shared" si="234"/>
        <v>2605061.8567286991</v>
      </c>
      <c r="I204">
        <f t="shared" si="287"/>
        <v>552.9375</v>
      </c>
      <c r="J204">
        <f t="shared" ref="J204:J267" si="294">MAX(I195:I204)</f>
        <v>727.9375</v>
      </c>
      <c r="K204">
        <f t="shared" ref="K204:K267" si="295">MIN(I195:I204)</f>
        <v>552.9375</v>
      </c>
      <c r="L204">
        <f t="shared" ref="L204:L267" si="296">10-MATCH(J204,I195:I204,0)+1</f>
        <v>9</v>
      </c>
      <c r="M204">
        <f t="shared" ref="M204:M267" si="297">10-MATCH(K204,I195:I204,0)+1</f>
        <v>1</v>
      </c>
      <c r="N204">
        <f t="shared" ref="N204:N267" si="298">(100*(10-L204)/10)</f>
        <v>10</v>
      </c>
      <c r="O204">
        <f t="shared" ref="O204:O267" si="299">100*(10-M204)/10</f>
        <v>90</v>
      </c>
      <c r="P204">
        <f t="shared" si="274"/>
        <v>69.5</v>
      </c>
      <c r="Q204">
        <f t="shared" si="275"/>
        <v>43.25</v>
      </c>
      <c r="R204">
        <f t="shared" si="276"/>
        <v>26.25</v>
      </c>
      <c r="S204">
        <f t="shared" si="277"/>
        <v>69.5</v>
      </c>
      <c r="T204">
        <f t="shared" si="233"/>
        <v>47.447512302675626</v>
      </c>
      <c r="U204">
        <f t="shared" si="278"/>
        <v>-43.09997599999997</v>
      </c>
      <c r="V204">
        <f t="shared" si="279"/>
        <v>37</v>
      </c>
      <c r="W204">
        <f t="shared" si="280"/>
        <v>0</v>
      </c>
      <c r="X204">
        <f t="shared" si="281"/>
        <v>37</v>
      </c>
      <c r="Y204">
        <f t="shared" si="231"/>
        <v>5.131495334393164</v>
      </c>
      <c r="Z204">
        <f t="shared" si="232"/>
        <v>18.469448780809469</v>
      </c>
      <c r="AA204">
        <f t="shared" si="228"/>
        <v>10.815098801510386</v>
      </c>
      <c r="AB204">
        <f t="shared" si="229"/>
        <v>38.926063526765667</v>
      </c>
      <c r="AC204">
        <f t="shared" si="230"/>
        <v>56.514491036079406</v>
      </c>
      <c r="AD204">
        <f t="shared" si="238"/>
        <v>25.413042316417158</v>
      </c>
      <c r="AE204">
        <f t="shared" si="291"/>
        <v>623.23000479999996</v>
      </c>
      <c r="AF204">
        <f t="shared" si="293"/>
        <v>626.10833733333334</v>
      </c>
      <c r="AG204">
        <f t="shared" si="235"/>
        <v>669.23749699999996</v>
      </c>
      <c r="AH204">
        <f t="shared" ref="AH204:AH267" si="300">AVERAGE(E195:E204)</f>
        <v>656.00500480000005</v>
      </c>
      <c r="AI204">
        <f t="shared" ref="AI204:AI267" si="301">AH204+(STDEVPA(E195:E204)*2)</f>
        <v>761.9273385362269</v>
      </c>
      <c r="AJ204">
        <f t="shared" ref="AJ204:AJ267" si="302">AH204-(STDEVPA(E195:E204)*2)</f>
        <v>550.0826710637732</v>
      </c>
      <c r="AK204">
        <f t="shared" ref="AK204:AK267" si="303">(E204-AJ204)/(AI204-AJ204)</f>
        <v>-5.5855411443442707E-2</v>
      </c>
      <c r="AL204">
        <f t="shared" si="282"/>
        <v>-0.2446043165467626</v>
      </c>
      <c r="AM204">
        <f t="shared" si="283"/>
        <v>-380852.83453237411</v>
      </c>
      <c r="AN204">
        <f t="shared" si="236"/>
        <v>2083741.2427798603</v>
      </c>
      <c r="AO204">
        <f t="shared" si="237"/>
        <v>17758362</v>
      </c>
      <c r="AP204">
        <f t="shared" si="239"/>
        <v>0.11733859478593016</v>
      </c>
      <c r="AQ204">
        <f t="shared" si="240"/>
        <v>605.56360848588599</v>
      </c>
      <c r="AR204">
        <f t="shared" si="241"/>
        <v>586.76745501008747</v>
      </c>
      <c r="AS204">
        <f t="shared" si="242"/>
        <v>636.70038538694303</v>
      </c>
      <c r="AT204">
        <f t="shared" si="243"/>
        <v>659.20479226748876</v>
      </c>
      <c r="AU204">
        <f t="shared" si="244"/>
        <v>643.94943146875789</v>
      </c>
      <c r="AV204">
        <f t="shared" si="245"/>
        <v>663.33451786770274</v>
      </c>
      <c r="AW204">
        <f t="shared" si="246"/>
        <v>-19.38508639894485</v>
      </c>
      <c r="AX204">
        <f t="shared" si="273"/>
        <v>-4.5104681832865365</v>
      </c>
      <c r="AY204">
        <f t="shared" si="247"/>
        <v>-14.874618215658312</v>
      </c>
      <c r="AZ204">
        <f t="shared" si="284"/>
        <v>543.91666666666663</v>
      </c>
      <c r="BA204">
        <f t="shared" si="285"/>
        <v>846886952.66666663</v>
      </c>
      <c r="BB204">
        <f t="shared" si="288"/>
        <v>0</v>
      </c>
      <c r="BC204">
        <f t="shared" si="289"/>
        <v>846886952.66666663</v>
      </c>
      <c r="BD204">
        <f t="shared" si="224"/>
        <v>3288624479.1655245</v>
      </c>
      <c r="BE204">
        <f t="shared" si="225"/>
        <v>5918025980.9588919</v>
      </c>
      <c r="BF204">
        <f t="shared" si="226"/>
        <v>0.55569618817940236</v>
      </c>
      <c r="BG204">
        <f t="shared" si="227"/>
        <v>35.720097047336836</v>
      </c>
      <c r="BH204">
        <f t="shared" si="248"/>
        <v>-9656046</v>
      </c>
      <c r="BI204">
        <f t="shared" si="249"/>
        <v>-2.9223696154480936</v>
      </c>
      <c r="BJ204">
        <f t="shared" si="290"/>
        <v>-5815.002400000003</v>
      </c>
      <c r="BK204">
        <f t="shared" si="250"/>
        <v>-9.5985928277355984E-2</v>
      </c>
      <c r="BL204">
        <f t="shared" si="251"/>
        <v>0.90401407172264403</v>
      </c>
      <c r="BM204">
        <f t="shared" si="252"/>
        <v>55.825971614495273</v>
      </c>
      <c r="BN204">
        <f t="shared" si="253"/>
        <v>546.75</v>
      </c>
      <c r="BO204">
        <f t="shared" si="292"/>
        <v>626.34999399999992</v>
      </c>
      <c r="BP204">
        <f t="shared" si="254"/>
        <v>681.65441176470563</v>
      </c>
      <c r="BQ204">
        <f t="shared" si="255"/>
        <v>-55.304417764705704</v>
      </c>
      <c r="BR204">
        <f t="shared" si="256"/>
        <v>-184.95001200000002</v>
      </c>
      <c r="BS204">
        <f t="shared" si="257"/>
        <v>-164</v>
      </c>
      <c r="BT204">
        <f t="shared" si="258"/>
        <v>-144.29998799999998</v>
      </c>
      <c r="BU204">
        <f t="shared" si="259"/>
        <v>-96</v>
      </c>
      <c r="BV204">
        <f t="shared" si="260"/>
        <v>602.01334213333337</v>
      </c>
      <c r="BW204">
        <f t="shared" si="261"/>
        <v>608.89762647619045</v>
      </c>
      <c r="BX204">
        <f t="shared" si="262"/>
        <v>631.56909614545452</v>
      </c>
      <c r="BY204">
        <f t="shared" si="263"/>
        <v>655.89476316190462</v>
      </c>
      <c r="BZ204">
        <f t="shared" si="264"/>
        <v>749</v>
      </c>
      <c r="CA204">
        <f t="shared" si="265"/>
        <v>512</v>
      </c>
      <c r="CB204">
        <f t="shared" si="266"/>
        <v>650.35766282666668</v>
      </c>
      <c r="CC204">
        <f t="shared" si="267"/>
        <v>645.42722102222217</v>
      </c>
      <c r="CD204">
        <f t="shared" si="268"/>
        <v>691.18025159650801</v>
      </c>
      <c r="CE204">
        <f t="shared" si="269"/>
        <v>685.20829932564436</v>
      </c>
      <c r="CF204">
        <f t="shared" si="270"/>
        <v>595.40002400000003</v>
      </c>
      <c r="CG204">
        <f t="shared" si="271"/>
        <v>645</v>
      </c>
      <c r="CH204">
        <f t="shared" si="272"/>
        <v>587.29998799999998</v>
      </c>
    </row>
    <row r="205" spans="1:86">
      <c r="A205" s="1">
        <v>39748</v>
      </c>
      <c r="B205">
        <v>525.5</v>
      </c>
      <c r="C205">
        <v>538.40002400000003</v>
      </c>
      <c r="D205">
        <v>475</v>
      </c>
      <c r="E205">
        <v>515.75</v>
      </c>
      <c r="F205">
        <v>719165</v>
      </c>
      <c r="G205">
        <f t="shared" si="286"/>
        <v>205313.31723218228</v>
      </c>
      <c r="H205">
        <f t="shared" si="234"/>
        <v>2810375.1739608813</v>
      </c>
      <c r="I205">
        <f t="shared" si="287"/>
        <v>513.66250600000001</v>
      </c>
      <c r="J205">
        <f t="shared" si="294"/>
        <v>727.9375</v>
      </c>
      <c r="K205">
        <f t="shared" si="295"/>
        <v>513.66250600000001</v>
      </c>
      <c r="L205">
        <f t="shared" si="296"/>
        <v>10</v>
      </c>
      <c r="M205">
        <f t="shared" si="297"/>
        <v>1</v>
      </c>
      <c r="N205">
        <f t="shared" si="298"/>
        <v>0</v>
      </c>
      <c r="O205">
        <f t="shared" si="299"/>
        <v>90</v>
      </c>
      <c r="P205">
        <f t="shared" si="274"/>
        <v>63.40002400000003</v>
      </c>
      <c r="Q205">
        <f t="shared" si="275"/>
        <v>22.65002400000003</v>
      </c>
      <c r="R205">
        <f t="shared" si="276"/>
        <v>40.75</v>
      </c>
      <c r="S205">
        <f t="shared" si="277"/>
        <v>63.40002400000003</v>
      </c>
      <c r="T205">
        <f t="shared" si="233"/>
        <v>48.586977423913083</v>
      </c>
      <c r="U205">
        <f t="shared" si="278"/>
        <v>23.59997599999997</v>
      </c>
      <c r="V205">
        <f t="shared" si="279"/>
        <v>-30.299987999999985</v>
      </c>
      <c r="W205">
        <f t="shared" si="280"/>
        <v>23.59997599999997</v>
      </c>
      <c r="X205">
        <f t="shared" si="281"/>
        <v>0</v>
      </c>
      <c r="Y205">
        <f t="shared" si="231"/>
        <v>6.4506725247936503</v>
      </c>
      <c r="Z205">
        <f t="shared" si="232"/>
        <v>17.150202439323078</v>
      </c>
      <c r="AA205">
        <f t="shared" si="228"/>
        <v>13.276546241007409</v>
      </c>
      <c r="AB205">
        <f t="shared" si="229"/>
        <v>35.297940618307017</v>
      </c>
      <c r="AC205">
        <f t="shared" si="230"/>
        <v>45.335310367930084</v>
      </c>
      <c r="AD205">
        <f t="shared" si="238"/>
        <v>26.45828308132339</v>
      </c>
      <c r="AE205">
        <f t="shared" si="291"/>
        <v>595.11000960000001</v>
      </c>
      <c r="AF205">
        <f t="shared" si="293"/>
        <v>605.31667066666671</v>
      </c>
      <c r="AG205">
        <f t="shared" si="235"/>
        <v>659.75749819999999</v>
      </c>
      <c r="AH205">
        <f t="shared" si="300"/>
        <v>635.2600036</v>
      </c>
      <c r="AI205">
        <f t="shared" si="301"/>
        <v>760.00229569259056</v>
      </c>
      <c r="AJ205">
        <f t="shared" si="302"/>
        <v>510.51771150740944</v>
      </c>
      <c r="AK205">
        <f t="shared" si="303"/>
        <v>2.097239198036727E-2</v>
      </c>
      <c r="AL205">
        <f t="shared" si="282"/>
        <v>0.28548847237029373</v>
      </c>
      <c r="AM205">
        <f t="shared" si="283"/>
        <v>205313.31723218228</v>
      </c>
      <c r="AN205">
        <f t="shared" si="236"/>
        <v>1841759.379691896</v>
      </c>
      <c r="AO205">
        <f t="shared" si="237"/>
        <v>17659573</v>
      </c>
      <c r="AP205">
        <f t="shared" si="239"/>
        <v>0.10429240727915086</v>
      </c>
      <c r="AQ205">
        <f t="shared" si="240"/>
        <v>575.02698160068473</v>
      </c>
      <c r="AR205">
        <f t="shared" si="241"/>
        <v>574.25097349221255</v>
      </c>
      <c r="AS205">
        <f t="shared" si="242"/>
        <v>614.92931601729333</v>
      </c>
      <c r="AT205">
        <f t="shared" si="243"/>
        <v>646.29386096341477</v>
      </c>
      <c r="AU205">
        <f t="shared" si="244"/>
        <v>624.71951674844422</v>
      </c>
      <c r="AV205">
        <f t="shared" si="245"/>
        <v>653.00360161696358</v>
      </c>
      <c r="AW205">
        <f t="shared" si="246"/>
        <v>-28.284084868519358</v>
      </c>
      <c r="AX205">
        <f t="shared" si="273"/>
        <v>-9.2651915203331008</v>
      </c>
      <c r="AY205">
        <f t="shared" si="247"/>
        <v>-19.018893348186257</v>
      </c>
      <c r="AZ205">
        <f t="shared" si="284"/>
        <v>509.71667466666668</v>
      </c>
      <c r="BA205">
        <f t="shared" si="285"/>
        <v>366570392.33665335</v>
      </c>
      <c r="BB205">
        <f t="shared" si="288"/>
        <v>0</v>
      </c>
      <c r="BC205">
        <f t="shared" si="289"/>
        <v>366570392.33665335</v>
      </c>
      <c r="BD205">
        <f t="shared" si="224"/>
        <v>3288624479.1655245</v>
      </c>
      <c r="BE205">
        <f t="shared" si="225"/>
        <v>5906789017.1718082</v>
      </c>
      <c r="BF205">
        <f t="shared" si="226"/>
        <v>0.5567533341050549</v>
      </c>
      <c r="BG205">
        <f t="shared" si="227"/>
        <v>35.763747660455195</v>
      </c>
      <c r="BH205">
        <f t="shared" si="248"/>
        <v>-10375211</v>
      </c>
      <c r="BI205">
        <f t="shared" si="249"/>
        <v>-4.3313826751464282</v>
      </c>
      <c r="BJ205">
        <f t="shared" si="290"/>
        <v>-2350</v>
      </c>
      <c r="BK205">
        <f t="shared" si="250"/>
        <v>-4.1802136553646077E-2</v>
      </c>
      <c r="BL205">
        <f t="shared" si="251"/>
        <v>0.95819786344635394</v>
      </c>
      <c r="BM205">
        <f t="shared" si="252"/>
        <v>65.744960593766308</v>
      </c>
      <c r="BN205">
        <f t="shared" si="253"/>
        <v>506.70001200000002</v>
      </c>
      <c r="BO205">
        <f t="shared" si="292"/>
        <v>597.70999759999995</v>
      </c>
      <c r="BP205">
        <f t="shared" si="254"/>
        <v>676.87573599999985</v>
      </c>
      <c r="BQ205">
        <f t="shared" si="255"/>
        <v>-79.165738399999896</v>
      </c>
      <c r="BR205">
        <f t="shared" si="256"/>
        <v>-204</v>
      </c>
      <c r="BS205">
        <f t="shared" si="257"/>
        <v>-236</v>
      </c>
      <c r="BT205">
        <f t="shared" si="258"/>
        <v>-210.59997599999997</v>
      </c>
      <c r="BU205">
        <f t="shared" si="259"/>
        <v>-206.5</v>
      </c>
      <c r="BV205">
        <f t="shared" si="260"/>
        <v>566.18667386666664</v>
      </c>
      <c r="BW205">
        <f t="shared" si="261"/>
        <v>577.3666729523809</v>
      </c>
      <c r="BX205">
        <f t="shared" si="262"/>
        <v>606.06818618181819</v>
      </c>
      <c r="BY205">
        <f t="shared" si="263"/>
        <v>641.27690630476184</v>
      </c>
      <c r="BZ205">
        <f t="shared" si="264"/>
        <v>749</v>
      </c>
      <c r="CA205">
        <f t="shared" si="265"/>
        <v>475</v>
      </c>
      <c r="CB205">
        <f t="shared" si="266"/>
        <v>638.22034565333342</v>
      </c>
      <c r="CC205">
        <f t="shared" si="267"/>
        <v>642.85083080000004</v>
      </c>
      <c r="CD205">
        <f t="shared" si="268"/>
        <v>676.31946335888892</v>
      </c>
      <c r="CE205">
        <f t="shared" si="269"/>
        <v>679.75611735029509</v>
      </c>
      <c r="CF205">
        <f t="shared" si="270"/>
        <v>538.25</v>
      </c>
      <c r="CG205">
        <f t="shared" si="271"/>
        <v>581.5</v>
      </c>
      <c r="CH205">
        <f t="shared" si="272"/>
        <v>512</v>
      </c>
    </row>
    <row r="206" spans="1:86">
      <c r="A206" s="1">
        <v>39750</v>
      </c>
      <c r="B206">
        <v>556</v>
      </c>
      <c r="C206">
        <v>562</v>
      </c>
      <c r="D206">
        <v>505.29998799999998</v>
      </c>
      <c r="E206">
        <v>542.84997599999997</v>
      </c>
      <c r="F206">
        <v>1216695</v>
      </c>
      <c r="G206">
        <f t="shared" si="286"/>
        <v>394834.91112806002</v>
      </c>
      <c r="H206">
        <f t="shared" si="234"/>
        <v>3205210.0850889413</v>
      </c>
      <c r="I206">
        <f t="shared" si="287"/>
        <v>541.53749100000005</v>
      </c>
      <c r="J206">
        <f t="shared" si="294"/>
        <v>691.97500600000001</v>
      </c>
      <c r="K206">
        <f t="shared" si="295"/>
        <v>513.66250600000001</v>
      </c>
      <c r="L206">
        <f t="shared" si="296"/>
        <v>10</v>
      </c>
      <c r="M206">
        <f t="shared" si="297"/>
        <v>2</v>
      </c>
      <c r="N206">
        <f t="shared" si="298"/>
        <v>0</v>
      </c>
      <c r="O206">
        <f t="shared" si="299"/>
        <v>80</v>
      </c>
      <c r="P206">
        <f t="shared" si="274"/>
        <v>56.700012000000015</v>
      </c>
      <c r="Q206">
        <f t="shared" si="275"/>
        <v>19.15002400000003</v>
      </c>
      <c r="R206">
        <f t="shared" si="276"/>
        <v>37.549987999999985</v>
      </c>
      <c r="S206">
        <f t="shared" si="277"/>
        <v>56.700012000000015</v>
      </c>
      <c r="T206">
        <f t="shared" si="233"/>
        <v>49.166479893633586</v>
      </c>
      <c r="U206">
        <f t="shared" si="278"/>
        <v>22</v>
      </c>
      <c r="V206">
        <f t="shared" si="279"/>
        <v>-41.40002400000003</v>
      </c>
      <c r="W206">
        <f t="shared" si="280"/>
        <v>22</v>
      </c>
      <c r="X206">
        <f t="shared" si="281"/>
        <v>0</v>
      </c>
      <c r="Y206">
        <f t="shared" si="231"/>
        <v>7.5613387730226753</v>
      </c>
      <c r="Z206">
        <f t="shared" si="232"/>
        <v>15.925187979371429</v>
      </c>
      <c r="AA206">
        <f t="shared" si="228"/>
        <v>15.379052536160454</v>
      </c>
      <c r="AB206">
        <f t="shared" si="229"/>
        <v>32.390335882950879</v>
      </c>
      <c r="AC206">
        <f t="shared" si="230"/>
        <v>35.611264681765604</v>
      </c>
      <c r="AD206">
        <f t="shared" si="238"/>
        <v>27.236281548560868</v>
      </c>
      <c r="AE206">
        <f t="shared" si="291"/>
        <v>568.19000239999991</v>
      </c>
      <c r="AF206">
        <f t="shared" si="293"/>
        <v>586.40000399999997</v>
      </c>
      <c r="AG206">
        <f t="shared" si="235"/>
        <v>652.69749759999991</v>
      </c>
      <c r="AH206">
        <f t="shared" si="300"/>
        <v>617.57000119999998</v>
      </c>
      <c r="AI206">
        <f t="shared" si="301"/>
        <v>739.50980676245558</v>
      </c>
      <c r="AJ206">
        <f t="shared" si="302"/>
        <v>495.63019563754443</v>
      </c>
      <c r="AK206">
        <f t="shared" si="303"/>
        <v>0.19361922115855079</v>
      </c>
      <c r="AL206">
        <f t="shared" si="282"/>
        <v>0.32451428758074952</v>
      </c>
      <c r="AM206">
        <f t="shared" si="283"/>
        <v>394834.91112806002</v>
      </c>
      <c r="AN206">
        <f t="shared" si="236"/>
        <v>2289582.897603957</v>
      </c>
      <c r="AO206">
        <f t="shared" si="237"/>
        <v>18602710</v>
      </c>
      <c r="AP206">
        <f t="shared" si="239"/>
        <v>0.12307792238893994</v>
      </c>
      <c r="AQ206">
        <f t="shared" si="240"/>
        <v>564.08679969645186</v>
      </c>
      <c r="AR206">
        <f t="shared" si="241"/>
        <v>571.10144946693197</v>
      </c>
      <c r="AS206">
        <f t="shared" si="242"/>
        <v>601.95503481418052</v>
      </c>
      <c r="AT206">
        <f t="shared" si="243"/>
        <v>636.98391131670746</v>
      </c>
      <c r="AU206">
        <f t="shared" si="244"/>
        <v>612.43908563617754</v>
      </c>
      <c r="AV206">
        <f t="shared" si="245"/>
        <v>645.29284782377613</v>
      </c>
      <c r="AW206">
        <f t="shared" si="246"/>
        <v>-32.853762187598591</v>
      </c>
      <c r="AX206">
        <f t="shared" si="273"/>
        <v>-13.982905653786199</v>
      </c>
      <c r="AY206">
        <f t="shared" si="247"/>
        <v>-18.870856533812393</v>
      </c>
      <c r="AZ206">
        <f t="shared" si="284"/>
        <v>536.71665466666661</v>
      </c>
      <c r="BA206">
        <f t="shared" si="285"/>
        <v>653020470.14965999</v>
      </c>
      <c r="BB206">
        <f t="shared" si="288"/>
        <v>653020470.14965999</v>
      </c>
      <c r="BC206">
        <f t="shared" si="289"/>
        <v>0</v>
      </c>
      <c r="BD206">
        <f t="shared" si="224"/>
        <v>3941644949.3151846</v>
      </c>
      <c r="BE206">
        <f t="shared" si="225"/>
        <v>4993514621.0776367</v>
      </c>
      <c r="BF206">
        <f t="shared" si="226"/>
        <v>0.78935284031761765</v>
      </c>
      <c r="BG206">
        <f t="shared" si="227"/>
        <v>44.113873045715472</v>
      </c>
      <c r="BH206">
        <f t="shared" si="248"/>
        <v>-9158516</v>
      </c>
      <c r="BI206">
        <f t="shared" si="249"/>
        <v>-5.0912949521130697</v>
      </c>
      <c r="BJ206">
        <f t="shared" si="290"/>
        <v>2609.997599999997</v>
      </c>
      <c r="BK206">
        <f t="shared" si="250"/>
        <v>5.2544791080950011E-2</v>
      </c>
      <c r="BL206">
        <f t="shared" si="251"/>
        <v>1.05254479108095</v>
      </c>
      <c r="BM206">
        <f t="shared" si="252"/>
        <v>64.26792050257167</v>
      </c>
      <c r="BN206">
        <f t="shared" si="253"/>
        <v>533.64999399999999</v>
      </c>
      <c r="BO206">
        <f t="shared" si="292"/>
        <v>570.90499879999993</v>
      </c>
      <c r="BP206">
        <f t="shared" si="254"/>
        <v>671.95000052941157</v>
      </c>
      <c r="BQ206">
        <f t="shared" si="255"/>
        <v>-101.04500172941164</v>
      </c>
      <c r="BR206">
        <f t="shared" si="256"/>
        <v>-138.80004800000006</v>
      </c>
      <c r="BS206">
        <f t="shared" si="257"/>
        <v>-162.95001200000002</v>
      </c>
      <c r="BT206">
        <f t="shared" si="258"/>
        <v>-151</v>
      </c>
      <c r="BU206">
        <f t="shared" si="259"/>
        <v>-149</v>
      </c>
      <c r="BV206">
        <f t="shared" si="260"/>
        <v>548.76666266666666</v>
      </c>
      <c r="BW206">
        <f t="shared" si="261"/>
        <v>559.51904590476192</v>
      </c>
      <c r="BX206">
        <f t="shared" si="262"/>
        <v>589.26636298181813</v>
      </c>
      <c r="BY206">
        <f t="shared" si="263"/>
        <v>630.14285657142852</v>
      </c>
      <c r="BZ206">
        <f t="shared" si="264"/>
        <v>713</v>
      </c>
      <c r="CA206">
        <f t="shared" si="265"/>
        <v>475</v>
      </c>
      <c r="CB206">
        <f t="shared" si="266"/>
        <v>601.5163440133332</v>
      </c>
      <c r="CC206">
        <f t="shared" si="267"/>
        <v>629.5836220444445</v>
      </c>
      <c r="CD206">
        <f t="shared" si="268"/>
        <v>656.12428653031748</v>
      </c>
      <c r="CE206">
        <f t="shared" si="269"/>
        <v>677.26576205448714</v>
      </c>
      <c r="CF206">
        <f t="shared" si="270"/>
        <v>515.75</v>
      </c>
      <c r="CG206">
        <f t="shared" si="271"/>
        <v>538.40002400000003</v>
      </c>
      <c r="CH206">
        <f t="shared" si="272"/>
        <v>475</v>
      </c>
    </row>
    <row r="207" spans="1:86">
      <c r="A207" s="1">
        <v>39752</v>
      </c>
      <c r="B207">
        <v>561</v>
      </c>
      <c r="C207">
        <v>584</v>
      </c>
      <c r="D207">
        <v>546.70001200000002</v>
      </c>
      <c r="E207">
        <v>563.20001200000002</v>
      </c>
      <c r="F207">
        <v>887142</v>
      </c>
      <c r="G207">
        <f t="shared" si="286"/>
        <v>-102270.80915672112</v>
      </c>
      <c r="H207">
        <f t="shared" si="234"/>
        <v>3102939.2759322203</v>
      </c>
      <c r="I207">
        <f t="shared" si="287"/>
        <v>563.72500600000001</v>
      </c>
      <c r="J207">
        <f t="shared" si="294"/>
        <v>669.14999399999999</v>
      </c>
      <c r="K207">
        <f t="shared" si="295"/>
        <v>513.66250600000001</v>
      </c>
      <c r="L207">
        <f t="shared" si="296"/>
        <v>7</v>
      </c>
      <c r="M207">
        <f t="shared" si="297"/>
        <v>3</v>
      </c>
      <c r="N207">
        <f t="shared" si="298"/>
        <v>30</v>
      </c>
      <c r="O207">
        <f t="shared" si="299"/>
        <v>70</v>
      </c>
      <c r="P207">
        <f t="shared" si="274"/>
        <v>37.299987999999985</v>
      </c>
      <c r="Q207">
        <f t="shared" si="275"/>
        <v>20.799987999999985</v>
      </c>
      <c r="R207">
        <f t="shared" si="276"/>
        <v>16.5</v>
      </c>
      <c r="S207">
        <f t="shared" si="277"/>
        <v>37.299987999999985</v>
      </c>
      <c r="T207">
        <f t="shared" si="233"/>
        <v>48.318873329802614</v>
      </c>
      <c r="U207">
        <f t="shared" si="278"/>
        <v>35</v>
      </c>
      <c r="V207">
        <f t="shared" si="279"/>
        <v>-18.799987999999985</v>
      </c>
      <c r="W207">
        <f t="shared" si="280"/>
        <v>35</v>
      </c>
      <c r="X207">
        <f t="shared" si="281"/>
        <v>0</v>
      </c>
      <c r="Y207">
        <f t="shared" si="231"/>
        <v>9.5212431463781986</v>
      </c>
      <c r="Z207">
        <f t="shared" si="232"/>
        <v>14.78767455227347</v>
      </c>
      <c r="AA207">
        <f t="shared" si="228"/>
        <v>19.705018950650054</v>
      </c>
      <c r="AB207">
        <f t="shared" si="229"/>
        <v>30.604344706755764</v>
      </c>
      <c r="AC207">
        <f t="shared" si="230"/>
        <v>21.66460667307858</v>
      </c>
      <c r="AD207">
        <f t="shared" si="238"/>
        <v>27.01809015803499</v>
      </c>
      <c r="AE207">
        <f t="shared" si="291"/>
        <v>551.0900024</v>
      </c>
      <c r="AF207">
        <f t="shared" si="293"/>
        <v>567.35833733333322</v>
      </c>
      <c r="AG207">
        <f t="shared" si="235"/>
        <v>647.7149993999999</v>
      </c>
      <c r="AH207">
        <f t="shared" si="300"/>
        <v>605.72499999999991</v>
      </c>
      <c r="AI207">
        <f t="shared" si="301"/>
        <v>723.40268916970354</v>
      </c>
      <c r="AJ207">
        <f t="shared" si="302"/>
        <v>488.04731083029628</v>
      </c>
      <c r="AK207">
        <f t="shared" si="303"/>
        <v>0.31931584355521131</v>
      </c>
      <c r="AL207">
        <f t="shared" si="282"/>
        <v>-0.11528121671245542</v>
      </c>
      <c r="AM207">
        <f t="shared" si="283"/>
        <v>-102270.80915672112</v>
      </c>
      <c r="AN207">
        <f t="shared" si="236"/>
        <v>2295045.4833860411</v>
      </c>
      <c r="AO207">
        <f t="shared" si="237"/>
        <v>18971927</v>
      </c>
      <c r="AP207">
        <f t="shared" si="239"/>
        <v>0.12097060479866073</v>
      </c>
      <c r="AQ207">
        <f t="shared" si="240"/>
        <v>563.78529187965819</v>
      </c>
      <c r="AR207">
        <f t="shared" si="241"/>
        <v>579.95029320885635</v>
      </c>
      <c r="AS207">
        <f t="shared" si="242"/>
        <v>594.97913070762797</v>
      </c>
      <c r="AT207">
        <f t="shared" si="243"/>
        <v>630.34336037820378</v>
      </c>
      <c r="AU207">
        <f t="shared" si="244"/>
        <v>605.05322459075092</v>
      </c>
      <c r="AV207">
        <f t="shared" si="245"/>
        <v>639.54634931611179</v>
      </c>
      <c r="AW207">
        <f t="shared" si="246"/>
        <v>-34.493124725360872</v>
      </c>
      <c r="AX207">
        <f t="shared" si="273"/>
        <v>-18.084949468101133</v>
      </c>
      <c r="AY207">
        <f t="shared" si="247"/>
        <v>-16.408175257259739</v>
      </c>
      <c r="AZ207">
        <f t="shared" si="284"/>
        <v>564.63334133333331</v>
      </c>
      <c r="BA207">
        <f t="shared" si="285"/>
        <v>500909951.69713598</v>
      </c>
      <c r="BB207">
        <f t="shared" si="288"/>
        <v>500909951.69713598</v>
      </c>
      <c r="BC207">
        <f t="shared" si="289"/>
        <v>0</v>
      </c>
      <c r="BD207">
        <f t="shared" si="224"/>
        <v>3064048399.394712</v>
      </c>
      <c r="BE207">
        <f t="shared" si="225"/>
        <v>4993514621.0776367</v>
      </c>
      <c r="BF207">
        <f t="shared" si="226"/>
        <v>0.61360557280864991</v>
      </c>
      <c r="BG207">
        <f t="shared" si="227"/>
        <v>38.026986467368545</v>
      </c>
      <c r="BH207">
        <f t="shared" si="248"/>
        <v>-8271374</v>
      </c>
      <c r="BI207">
        <f t="shared" si="249"/>
        <v>-5.3933737190815831</v>
      </c>
      <c r="BJ207">
        <f t="shared" si="290"/>
        <v>1935.0036000000046</v>
      </c>
      <c r="BK207">
        <f t="shared" si="250"/>
        <v>3.7487403333697572E-2</v>
      </c>
      <c r="BL207">
        <f t="shared" si="251"/>
        <v>1.0374874033336976</v>
      </c>
      <c r="BM207">
        <f t="shared" si="252"/>
        <v>62.021587926931879</v>
      </c>
      <c r="BN207">
        <f t="shared" si="253"/>
        <v>565.35000600000001</v>
      </c>
      <c r="BO207">
        <f t="shared" si="292"/>
        <v>553.72000120000007</v>
      </c>
      <c r="BP207">
        <f t="shared" si="254"/>
        <v>668.1397058823527</v>
      </c>
      <c r="BQ207">
        <f t="shared" si="255"/>
        <v>-114.41970468235263</v>
      </c>
      <c r="BR207">
        <f t="shared" si="256"/>
        <v>-115.59997599999997</v>
      </c>
      <c r="BS207">
        <f t="shared" si="257"/>
        <v>-96.450012000000015</v>
      </c>
      <c r="BT207">
        <f t="shared" si="258"/>
        <v>-101</v>
      </c>
      <c r="BU207">
        <f t="shared" si="259"/>
        <v>-104.90002400000003</v>
      </c>
      <c r="BV207">
        <f t="shared" si="260"/>
        <v>547.1033325333334</v>
      </c>
      <c r="BW207">
        <f t="shared" si="261"/>
        <v>552.89047676190478</v>
      </c>
      <c r="BX207">
        <f t="shared" si="262"/>
        <v>579.38091039999995</v>
      </c>
      <c r="BY207">
        <f t="shared" si="263"/>
        <v>621.6192865142857</v>
      </c>
      <c r="BZ207">
        <f t="shared" si="264"/>
        <v>690</v>
      </c>
      <c r="CA207">
        <f t="shared" si="265"/>
        <v>475</v>
      </c>
      <c r="CB207">
        <f t="shared" si="266"/>
        <v>562.23550927999997</v>
      </c>
      <c r="CC207">
        <f t="shared" si="267"/>
        <v>595.82334290000006</v>
      </c>
      <c r="CD207">
        <f t="shared" si="268"/>
        <v>643.88790130999996</v>
      </c>
      <c r="CE207">
        <f t="shared" si="269"/>
        <v>679.48303757841563</v>
      </c>
      <c r="CF207">
        <f t="shared" si="270"/>
        <v>542.84997599999997</v>
      </c>
      <c r="CG207">
        <f t="shared" si="271"/>
        <v>562</v>
      </c>
      <c r="CH207">
        <f t="shared" si="272"/>
        <v>505.29998799999998</v>
      </c>
    </row>
    <row r="208" spans="1:86">
      <c r="A208" s="1">
        <v>39755</v>
      </c>
      <c r="B208">
        <v>565.5</v>
      </c>
      <c r="C208">
        <v>619</v>
      </c>
      <c r="D208">
        <v>565.5</v>
      </c>
      <c r="E208">
        <v>602.15002400000003</v>
      </c>
      <c r="F208">
        <v>720327</v>
      </c>
      <c r="G208">
        <f t="shared" si="286"/>
        <v>266588.95655506622</v>
      </c>
      <c r="H208">
        <f t="shared" si="234"/>
        <v>3369528.2324872864</v>
      </c>
      <c r="I208">
        <f t="shared" si="287"/>
        <v>588.03750600000001</v>
      </c>
      <c r="J208">
        <f t="shared" si="294"/>
        <v>669.14999399999999</v>
      </c>
      <c r="K208">
        <f t="shared" si="295"/>
        <v>513.66250600000001</v>
      </c>
      <c r="L208">
        <f t="shared" si="296"/>
        <v>8</v>
      </c>
      <c r="M208">
        <f t="shared" si="297"/>
        <v>4</v>
      </c>
      <c r="N208">
        <f t="shared" si="298"/>
        <v>20</v>
      </c>
      <c r="O208">
        <f t="shared" si="299"/>
        <v>60</v>
      </c>
      <c r="P208">
        <f t="shared" si="274"/>
        <v>53.5</v>
      </c>
      <c r="Q208">
        <f t="shared" si="275"/>
        <v>16.84997599999997</v>
      </c>
      <c r="R208">
        <f t="shared" si="276"/>
        <v>36.65002400000003</v>
      </c>
      <c r="S208">
        <f t="shared" si="277"/>
        <v>53.5</v>
      </c>
      <c r="T208">
        <f t="shared" si="233"/>
        <v>48.688953806245287</v>
      </c>
      <c r="U208">
        <f t="shared" si="278"/>
        <v>0.70001200000001518</v>
      </c>
      <c r="V208">
        <f t="shared" si="279"/>
        <v>-17.65002400000003</v>
      </c>
      <c r="W208">
        <f t="shared" si="280"/>
        <v>0.70001200000001518</v>
      </c>
      <c r="X208">
        <f t="shared" si="281"/>
        <v>0</v>
      </c>
      <c r="Y208">
        <f t="shared" si="231"/>
        <v>8.8911552073511864</v>
      </c>
      <c r="Z208">
        <f t="shared" si="232"/>
        <v>13.731412084253936</v>
      </c>
      <c r="AA208">
        <f t="shared" si="228"/>
        <v>18.261134225091372</v>
      </c>
      <c r="AB208">
        <f t="shared" si="229"/>
        <v>28.202314921156962</v>
      </c>
      <c r="AC208">
        <f t="shared" si="230"/>
        <v>21.395701091356205</v>
      </c>
      <c r="AD208">
        <f t="shared" si="238"/>
        <v>28.302781197768248</v>
      </c>
      <c r="AE208">
        <f t="shared" si="291"/>
        <v>552.44000239999991</v>
      </c>
      <c r="AF208">
        <f t="shared" si="293"/>
        <v>559.60000600000001</v>
      </c>
      <c r="AG208">
        <f t="shared" si="235"/>
        <v>643.31249999999989</v>
      </c>
      <c r="AH208">
        <f t="shared" si="300"/>
        <v>598.06000359999996</v>
      </c>
      <c r="AI208">
        <f t="shared" si="301"/>
        <v>705.21484708340631</v>
      </c>
      <c r="AJ208">
        <f t="shared" si="302"/>
        <v>490.90516011659355</v>
      </c>
      <c r="AK208">
        <f t="shared" si="303"/>
        <v>0.51908462682152801</v>
      </c>
      <c r="AL208">
        <f t="shared" si="282"/>
        <v>0.37009435514018807</v>
      </c>
      <c r="AM208">
        <f t="shared" si="283"/>
        <v>266588.95655506622</v>
      </c>
      <c r="AN208">
        <f t="shared" si="236"/>
        <v>2069330.8650215843</v>
      </c>
      <c r="AO208">
        <f t="shared" si="237"/>
        <v>18953228</v>
      </c>
      <c r="AP208">
        <f t="shared" si="239"/>
        <v>0.10918091973681657</v>
      </c>
      <c r="AQ208">
        <f t="shared" si="240"/>
        <v>576.8293008005744</v>
      </c>
      <c r="AR208">
        <f t="shared" si="241"/>
        <v>590.15320964433226</v>
      </c>
      <c r="AS208">
        <f t="shared" si="242"/>
        <v>596.26989150025497</v>
      </c>
      <c r="AT208">
        <f t="shared" si="243"/>
        <v>627.80596010416548</v>
      </c>
      <c r="AU208">
        <f t="shared" si="244"/>
        <v>604.61774450213829</v>
      </c>
      <c r="AV208">
        <f t="shared" si="245"/>
        <v>636.92860654398396</v>
      </c>
      <c r="AW208">
        <f t="shared" si="246"/>
        <v>-32.310862041845667</v>
      </c>
      <c r="AX208">
        <f t="shared" si="273"/>
        <v>-20.930131982850039</v>
      </c>
      <c r="AY208">
        <f t="shared" si="247"/>
        <v>-11.380730058995628</v>
      </c>
      <c r="AZ208">
        <f t="shared" si="284"/>
        <v>595.55000800000005</v>
      </c>
      <c r="BA208">
        <f t="shared" si="285"/>
        <v>428990750.61261606</v>
      </c>
      <c r="BB208">
        <f t="shared" si="288"/>
        <v>428990750.61261606</v>
      </c>
      <c r="BC208">
        <f t="shared" si="289"/>
        <v>0</v>
      </c>
      <c r="BD208">
        <f t="shared" ref="BD208:BD271" si="304">SUM(BB195:BB208)</f>
        <v>3493039150.007328</v>
      </c>
      <c r="BE208">
        <f t="shared" ref="BE208:BE271" si="305">SUM(BC195:BC208)</f>
        <v>4393828033.8828363</v>
      </c>
      <c r="BF208">
        <f t="shared" ref="BF208:BF271" si="306">BD208/BE208</f>
        <v>0.79498767886928912</v>
      </c>
      <c r="BG208">
        <f t="shared" ref="BG208:BG271" si="307">100-(100/(1+BF208))</f>
        <v>44.289311187365541</v>
      </c>
      <c r="BH208">
        <f t="shared" si="248"/>
        <v>-7551047</v>
      </c>
      <c r="BI208">
        <f t="shared" si="249"/>
        <v>-5.0729173897788176</v>
      </c>
      <c r="BJ208">
        <f t="shared" si="290"/>
        <v>3795.0012000000015</v>
      </c>
      <c r="BK208">
        <f t="shared" si="250"/>
        <v>6.9158400515090923E-2</v>
      </c>
      <c r="BL208">
        <f t="shared" si="251"/>
        <v>1.0691584005150909</v>
      </c>
      <c r="BM208">
        <f t="shared" si="252"/>
        <v>56.475561287735701</v>
      </c>
      <c r="BN208">
        <f t="shared" si="253"/>
        <v>592.25</v>
      </c>
      <c r="BO208">
        <f t="shared" si="292"/>
        <v>548.94000240000003</v>
      </c>
      <c r="BP208">
        <f t="shared" si="254"/>
        <v>665.02647041176442</v>
      </c>
      <c r="BQ208">
        <f t="shared" si="255"/>
        <v>-116.0864680117644</v>
      </c>
      <c r="BR208">
        <f t="shared" si="256"/>
        <v>-38.34997599999997</v>
      </c>
      <c r="BS208">
        <f t="shared" si="257"/>
        <v>-66.799987999999985</v>
      </c>
      <c r="BT208">
        <f t="shared" si="258"/>
        <v>-70</v>
      </c>
      <c r="BU208">
        <f t="shared" si="259"/>
        <v>-118.59997599999997</v>
      </c>
      <c r="BV208">
        <f t="shared" si="260"/>
        <v>564.1233397333333</v>
      </c>
      <c r="BW208">
        <f t="shared" si="261"/>
        <v>562.83095866666667</v>
      </c>
      <c r="BX208">
        <f t="shared" si="262"/>
        <v>578.73091476363641</v>
      </c>
      <c r="BY208">
        <f t="shared" si="263"/>
        <v>617.27976504761909</v>
      </c>
      <c r="BZ208">
        <f t="shared" si="264"/>
        <v>690</v>
      </c>
      <c r="CA208">
        <f t="shared" si="265"/>
        <v>475</v>
      </c>
      <c r="CB208">
        <f t="shared" si="266"/>
        <v>537.99716494666666</v>
      </c>
      <c r="CC208">
        <f t="shared" si="267"/>
        <v>561.79625873333339</v>
      </c>
      <c r="CD208">
        <f t="shared" si="268"/>
        <v>628.047799719365</v>
      </c>
      <c r="CE208">
        <f t="shared" si="269"/>
        <v>676.4536598464631</v>
      </c>
      <c r="CF208">
        <f t="shared" si="270"/>
        <v>563.20001200000002</v>
      </c>
      <c r="CG208">
        <f t="shared" si="271"/>
        <v>584</v>
      </c>
      <c r="CH208">
        <f t="shared" si="272"/>
        <v>546.70001200000002</v>
      </c>
    </row>
    <row r="209" spans="1:86">
      <c r="A209" s="1">
        <v>39756</v>
      </c>
      <c r="B209">
        <v>600</v>
      </c>
      <c r="C209">
        <v>619.70001200000002</v>
      </c>
      <c r="D209">
        <v>583.15002400000003</v>
      </c>
      <c r="E209">
        <v>615.75</v>
      </c>
      <c r="F209">
        <v>648039</v>
      </c>
      <c r="G209">
        <f t="shared" si="286"/>
        <v>507969.90742092661</v>
      </c>
      <c r="H209">
        <f t="shared" si="234"/>
        <v>3877498.1399082132</v>
      </c>
      <c r="I209">
        <f t="shared" si="287"/>
        <v>604.65000899999995</v>
      </c>
      <c r="J209">
        <f t="shared" si="294"/>
        <v>669.14999399999999</v>
      </c>
      <c r="K209">
        <f t="shared" si="295"/>
        <v>513.66250600000001</v>
      </c>
      <c r="L209">
        <f t="shared" si="296"/>
        <v>9</v>
      </c>
      <c r="M209">
        <f t="shared" si="297"/>
        <v>5</v>
      </c>
      <c r="N209">
        <f t="shared" si="298"/>
        <v>10</v>
      </c>
      <c r="O209">
        <f t="shared" si="299"/>
        <v>50</v>
      </c>
      <c r="P209">
        <f t="shared" si="274"/>
        <v>36.549987999999985</v>
      </c>
      <c r="Q209">
        <f t="shared" si="275"/>
        <v>3.9500120000000152</v>
      </c>
      <c r="R209">
        <f t="shared" si="276"/>
        <v>32.59997599999997</v>
      </c>
      <c r="S209">
        <f t="shared" si="277"/>
        <v>36.549987999999985</v>
      </c>
      <c r="T209">
        <f t="shared" si="233"/>
        <v>47.821884820084911</v>
      </c>
      <c r="U209">
        <f t="shared" si="278"/>
        <v>19.299987999999985</v>
      </c>
      <c r="V209">
        <f t="shared" si="279"/>
        <v>-26.949951999999939</v>
      </c>
      <c r="W209">
        <f t="shared" si="280"/>
        <v>19.299987999999985</v>
      </c>
      <c r="X209">
        <f t="shared" si="281"/>
        <v>0</v>
      </c>
      <c r="Y209">
        <f t="shared" si="231"/>
        <v>9.6346432639689574</v>
      </c>
      <c r="Z209">
        <f t="shared" si="232"/>
        <v>12.750596935378654</v>
      </c>
      <c r="AA209">
        <f t="shared" ref="AA209:AA272" si="308">(Y209/T209)*100</f>
        <v>20.146933355337897</v>
      </c>
      <c r="AB209">
        <f t="shared" ref="AB209:AB272" si="309">(Z209/T209)*100</f>
        <v>26.662681705978009</v>
      </c>
      <c r="AC209">
        <f t="shared" ref="AC209:AC272" si="310">(ABS(AA209-AB209)/SUM(AA209,AB209))*100</f>
        <v>13.919679412242836</v>
      </c>
      <c r="AD209">
        <f t="shared" si="238"/>
        <v>28.759535613681411</v>
      </c>
      <c r="AE209">
        <f t="shared" si="291"/>
        <v>567.94000240000003</v>
      </c>
      <c r="AF209">
        <f t="shared" si="293"/>
        <v>562.99166866666667</v>
      </c>
      <c r="AG209">
        <f t="shared" si="235"/>
        <v>639.0625</v>
      </c>
      <c r="AH209">
        <f t="shared" si="300"/>
        <v>595.58500359999994</v>
      </c>
      <c r="AI209">
        <f t="shared" si="301"/>
        <v>699.80770291849365</v>
      </c>
      <c r="AJ209">
        <f t="shared" si="302"/>
        <v>491.36230428150623</v>
      </c>
      <c r="AK209">
        <f t="shared" si="303"/>
        <v>0.59673994500170224</v>
      </c>
      <c r="AL209">
        <f t="shared" si="282"/>
        <v>0.78385700153991755</v>
      </c>
      <c r="AM209">
        <f t="shared" si="283"/>
        <v>507969.90742092661</v>
      </c>
      <c r="AN209">
        <f t="shared" si="236"/>
        <v>2339665.0016091769</v>
      </c>
      <c r="AO209">
        <f t="shared" si="237"/>
        <v>19000924</v>
      </c>
      <c r="AP209">
        <f t="shared" si="239"/>
        <v>0.12313427502837108</v>
      </c>
      <c r="AQ209">
        <f t="shared" si="240"/>
        <v>590.06233852837909</v>
      </c>
      <c r="AR209">
        <f t="shared" si="241"/>
        <v>597.47678805569751</v>
      </c>
      <c r="AS209">
        <f t="shared" si="242"/>
        <v>599.77631103020906</v>
      </c>
      <c r="AT209">
        <f t="shared" si="243"/>
        <v>626.7209236947906</v>
      </c>
      <c r="AU209">
        <f t="shared" si="244"/>
        <v>606.28758282681758</v>
      </c>
      <c r="AV209">
        <f t="shared" si="245"/>
        <v>635.44610408590506</v>
      </c>
      <c r="AW209">
        <f t="shared" si="246"/>
        <v>-29.158521259087479</v>
      </c>
      <c r="AX209">
        <f t="shared" si="273"/>
        <v>-22.575809838097527</v>
      </c>
      <c r="AY209">
        <f t="shared" si="247"/>
        <v>-6.582711420989952</v>
      </c>
      <c r="AZ209">
        <f t="shared" si="284"/>
        <v>606.20001200000002</v>
      </c>
      <c r="BA209">
        <f t="shared" si="285"/>
        <v>392841249.57646799</v>
      </c>
      <c r="BB209">
        <f t="shared" si="288"/>
        <v>392841249.57646799</v>
      </c>
      <c r="BC209">
        <f t="shared" si="289"/>
        <v>0</v>
      </c>
      <c r="BD209">
        <f t="shared" si="304"/>
        <v>3216620149.583796</v>
      </c>
      <c r="BE209">
        <f t="shared" si="305"/>
        <v>4393828033.8828363</v>
      </c>
      <c r="BF209">
        <f t="shared" si="306"/>
        <v>0.73207693263799878</v>
      </c>
      <c r="BG209">
        <f t="shared" si="307"/>
        <v>42.265843903539917</v>
      </c>
      <c r="BH209">
        <f t="shared" si="248"/>
        <v>-6903008</v>
      </c>
      <c r="BI209">
        <f t="shared" si="249"/>
        <v>-4.5886694515237094</v>
      </c>
      <c r="BJ209">
        <f t="shared" si="290"/>
        <v>1259.997599999997</v>
      </c>
      <c r="BK209">
        <f t="shared" si="250"/>
        <v>2.2585693694168098E-2</v>
      </c>
      <c r="BL209">
        <f t="shared" si="251"/>
        <v>1.0225856936941682</v>
      </c>
      <c r="BM209">
        <f t="shared" si="252"/>
        <v>54.930185622886562</v>
      </c>
      <c r="BN209">
        <f t="shared" si="253"/>
        <v>601.42501800000002</v>
      </c>
      <c r="BO209">
        <f t="shared" si="292"/>
        <v>559.87500599999998</v>
      </c>
      <c r="BP209">
        <f t="shared" si="254"/>
        <v>662.46397129411764</v>
      </c>
      <c r="BQ209">
        <f t="shared" si="255"/>
        <v>-102.58896529411766</v>
      </c>
      <c r="BR209">
        <f t="shared" si="256"/>
        <v>-40.59997599999997</v>
      </c>
      <c r="BS209">
        <f t="shared" si="257"/>
        <v>-41.84997599999997</v>
      </c>
      <c r="BT209">
        <f t="shared" si="258"/>
        <v>-55.09997599999997</v>
      </c>
      <c r="BU209">
        <f t="shared" si="259"/>
        <v>-37</v>
      </c>
      <c r="BV209">
        <f t="shared" si="260"/>
        <v>585.2266722666667</v>
      </c>
      <c r="BW209">
        <f t="shared" si="261"/>
        <v>578.87381409523823</v>
      </c>
      <c r="BX209">
        <f t="shared" si="262"/>
        <v>581.94727774545458</v>
      </c>
      <c r="BY209">
        <f t="shared" si="263"/>
        <v>614.65476504761909</v>
      </c>
      <c r="BZ209">
        <f t="shared" si="264"/>
        <v>690</v>
      </c>
      <c r="CA209">
        <f t="shared" si="265"/>
        <v>475</v>
      </c>
      <c r="CB209">
        <f t="shared" si="266"/>
        <v>541.91549787999998</v>
      </c>
      <c r="CC209">
        <f t="shared" si="267"/>
        <v>542.16291556666658</v>
      </c>
      <c r="CD209">
        <f t="shared" si="268"/>
        <v>623.46710454873005</v>
      </c>
      <c r="CE209">
        <f t="shared" si="269"/>
        <v>670.13228225131957</v>
      </c>
      <c r="CF209">
        <f t="shared" si="270"/>
        <v>602.15002400000003</v>
      </c>
      <c r="CG209">
        <f t="shared" si="271"/>
        <v>619</v>
      </c>
      <c r="CH209">
        <f t="shared" si="272"/>
        <v>565.5</v>
      </c>
    </row>
    <row r="210" spans="1:86">
      <c r="A210" s="1">
        <v>39757</v>
      </c>
      <c r="B210">
        <v>639</v>
      </c>
      <c r="C210">
        <v>639</v>
      </c>
      <c r="D210">
        <v>610.09997599999997</v>
      </c>
      <c r="E210">
        <v>615.84997599999997</v>
      </c>
      <c r="F210">
        <v>840170</v>
      </c>
      <c r="G210">
        <f t="shared" si="286"/>
        <v>-505846.57521668531</v>
      </c>
      <c r="H210">
        <f t="shared" si="234"/>
        <v>3371651.5646915277</v>
      </c>
      <c r="I210">
        <f t="shared" si="287"/>
        <v>625.98748799999998</v>
      </c>
      <c r="J210">
        <f t="shared" si="294"/>
        <v>669.14999399999999</v>
      </c>
      <c r="K210">
        <f t="shared" si="295"/>
        <v>513.66250600000001</v>
      </c>
      <c r="L210">
        <f t="shared" si="296"/>
        <v>10</v>
      </c>
      <c r="M210">
        <f t="shared" si="297"/>
        <v>6</v>
      </c>
      <c r="N210">
        <f t="shared" si="298"/>
        <v>0</v>
      </c>
      <c r="O210">
        <f t="shared" si="299"/>
        <v>40</v>
      </c>
      <c r="P210">
        <f t="shared" si="274"/>
        <v>28.90002400000003</v>
      </c>
      <c r="Q210">
        <f t="shared" si="275"/>
        <v>23.15002400000003</v>
      </c>
      <c r="R210">
        <f t="shared" si="276"/>
        <v>5.75</v>
      </c>
      <c r="S210">
        <f t="shared" si="277"/>
        <v>28.90002400000003</v>
      </c>
      <c r="T210">
        <f t="shared" si="233"/>
        <v>46.47032333293599</v>
      </c>
      <c r="U210">
        <f t="shared" si="278"/>
        <v>-14.59997599999997</v>
      </c>
      <c r="V210">
        <f t="shared" si="279"/>
        <v>27.649963999999954</v>
      </c>
      <c r="W210">
        <f t="shared" si="280"/>
        <v>0</v>
      </c>
      <c r="X210">
        <f t="shared" si="281"/>
        <v>27.649963999999954</v>
      </c>
      <c r="Y210">
        <f t="shared" ref="Y210:Y273" si="311">((Y209*13)+W210)/14</f>
        <v>8.9464544593997459</v>
      </c>
      <c r="Z210">
        <f t="shared" ref="Z210:Z273" si="312">((Z209*13)+X210)/14</f>
        <v>13.814837439994461</v>
      </c>
      <c r="AA210">
        <f t="shared" si="308"/>
        <v>19.251973771094718</v>
      </c>
      <c r="AB210">
        <f t="shared" si="309"/>
        <v>29.728300664099645</v>
      </c>
      <c r="AC210">
        <f t="shared" si="310"/>
        <v>21.388869323029457</v>
      </c>
      <c r="AD210">
        <f t="shared" si="238"/>
        <v>29.492688166836832</v>
      </c>
      <c r="AE210">
        <f t="shared" si="291"/>
        <v>587.95999760000007</v>
      </c>
      <c r="AF210">
        <f t="shared" si="293"/>
        <v>575.92499800000007</v>
      </c>
      <c r="AG210">
        <f t="shared" si="235"/>
        <v>635.71249999999998</v>
      </c>
      <c r="AH210">
        <f t="shared" si="300"/>
        <v>591.53500359999998</v>
      </c>
      <c r="AI210">
        <f t="shared" si="301"/>
        <v>688.9212241215555</v>
      </c>
      <c r="AJ210">
        <f t="shared" si="302"/>
        <v>494.14878307844441</v>
      </c>
      <c r="AK210">
        <f t="shared" si="303"/>
        <v>0.62483784805376097</v>
      </c>
      <c r="AL210">
        <f t="shared" si="282"/>
        <v>-0.60207645502301355</v>
      </c>
      <c r="AM210">
        <f t="shared" si="283"/>
        <v>-505846.57521668531</v>
      </c>
      <c r="AN210">
        <f t="shared" si="236"/>
        <v>2210274.3843904557</v>
      </c>
      <c r="AO210">
        <f t="shared" si="237"/>
        <v>19083775</v>
      </c>
      <c r="AP210">
        <f t="shared" si="239"/>
        <v>0.11581955794335531</v>
      </c>
      <c r="AQ210">
        <f t="shared" si="240"/>
        <v>598.83013526873015</v>
      </c>
      <c r="AR210">
        <f t="shared" si="241"/>
        <v>598.43814661982367</v>
      </c>
      <c r="AS210">
        <f t="shared" si="242"/>
        <v>602.66957072477146</v>
      </c>
      <c r="AT210">
        <f t="shared" si="243"/>
        <v>625.74253840225947</v>
      </c>
      <c r="AU210">
        <f t="shared" si="244"/>
        <v>607.72194180279496</v>
      </c>
      <c r="AV210">
        <f t="shared" si="245"/>
        <v>634.07437511989167</v>
      </c>
      <c r="AW210">
        <f t="shared" si="246"/>
        <v>-26.352433317096711</v>
      </c>
      <c r="AX210">
        <f t="shared" si="273"/>
        <v>-23.331134533897362</v>
      </c>
      <c r="AY210">
        <f t="shared" si="247"/>
        <v>-3.0212987831993487</v>
      </c>
      <c r="AZ210">
        <f t="shared" si="284"/>
        <v>621.64998400000002</v>
      </c>
      <c r="BA210">
        <f t="shared" si="285"/>
        <v>522291667.05728</v>
      </c>
      <c r="BB210">
        <f t="shared" si="288"/>
        <v>522291667.05728</v>
      </c>
      <c r="BC210">
        <f t="shared" si="289"/>
        <v>0</v>
      </c>
      <c r="BD210">
        <f t="shared" si="304"/>
        <v>3051923642.0577426</v>
      </c>
      <c r="BE210">
        <f t="shared" si="305"/>
        <v>4393828033.8828363</v>
      </c>
      <c r="BF210">
        <f t="shared" si="306"/>
        <v>0.69459332921610739</v>
      </c>
      <c r="BG210">
        <f t="shared" si="307"/>
        <v>40.988791661148319</v>
      </c>
      <c r="BH210">
        <f t="shared" si="248"/>
        <v>-6062838</v>
      </c>
      <c r="BI210">
        <f t="shared" si="249"/>
        <v>-4.1560476737628704</v>
      </c>
      <c r="BJ210">
        <f t="shared" si="290"/>
        <v>-90.002400000003036</v>
      </c>
      <c r="BK210">
        <f t="shared" si="250"/>
        <v>1.6236459602106317E-4</v>
      </c>
      <c r="BL210">
        <f t="shared" si="251"/>
        <v>1.0001623645960211</v>
      </c>
      <c r="BM210">
        <f t="shared" si="252"/>
        <v>51.327044927258157</v>
      </c>
      <c r="BN210">
        <f t="shared" si="253"/>
        <v>624.54998799999998</v>
      </c>
      <c r="BO210">
        <f t="shared" si="292"/>
        <v>583.44500119999998</v>
      </c>
      <c r="BP210">
        <f t="shared" si="254"/>
        <v>660.33455882352928</v>
      </c>
      <c r="BQ210">
        <f t="shared" si="255"/>
        <v>-76.889557623529299</v>
      </c>
      <c r="BR210">
        <f t="shared" si="256"/>
        <v>-61.600036000000046</v>
      </c>
      <c r="BS210">
        <f t="shared" si="257"/>
        <v>-35.25</v>
      </c>
      <c r="BT210">
        <f t="shared" si="258"/>
        <v>-51</v>
      </c>
      <c r="BU210">
        <f t="shared" si="259"/>
        <v>-24.799987999999985</v>
      </c>
      <c r="BV210">
        <f t="shared" si="260"/>
        <v>601.19666346666656</v>
      </c>
      <c r="BW210">
        <f t="shared" si="261"/>
        <v>593.97618761904755</v>
      </c>
      <c r="BX210">
        <f t="shared" si="262"/>
        <v>585.63181818181818</v>
      </c>
      <c r="BY210">
        <f t="shared" si="263"/>
        <v>612.44404847619046</v>
      </c>
      <c r="BZ210">
        <f t="shared" si="264"/>
        <v>690</v>
      </c>
      <c r="CA210">
        <f t="shared" si="265"/>
        <v>475</v>
      </c>
      <c r="CB210">
        <f t="shared" si="266"/>
        <v>566.84449491999999</v>
      </c>
      <c r="CC210">
        <f t="shared" si="267"/>
        <v>547.58374790000005</v>
      </c>
      <c r="CD210">
        <f t="shared" si="268"/>
        <v>612.64245527952392</v>
      </c>
      <c r="CE210">
        <f t="shared" si="269"/>
        <v>666.09006338060613</v>
      </c>
      <c r="CF210">
        <f t="shared" si="270"/>
        <v>615.75</v>
      </c>
      <c r="CG210">
        <f t="shared" si="271"/>
        <v>619.70001200000002</v>
      </c>
      <c r="CH210">
        <f t="shared" si="272"/>
        <v>583.15002400000003</v>
      </c>
    </row>
    <row r="211" spans="1:86">
      <c r="A211" s="1">
        <v>39758</v>
      </c>
      <c r="B211">
        <v>600</v>
      </c>
      <c r="C211">
        <v>624.40002400000003</v>
      </c>
      <c r="D211">
        <v>582.45001200000002</v>
      </c>
      <c r="E211">
        <v>600.84997599999997</v>
      </c>
      <c r="F211">
        <v>1095004</v>
      </c>
      <c r="G211">
        <f t="shared" si="286"/>
        <v>-134430.53557019518</v>
      </c>
      <c r="H211">
        <f t="shared" si="234"/>
        <v>3237221.0291213328</v>
      </c>
      <c r="I211">
        <f t="shared" si="287"/>
        <v>601.92500300000006</v>
      </c>
      <c r="J211">
        <f t="shared" si="294"/>
        <v>652.8125</v>
      </c>
      <c r="K211">
        <f t="shared" si="295"/>
        <v>513.66250600000001</v>
      </c>
      <c r="L211">
        <f t="shared" si="296"/>
        <v>10</v>
      </c>
      <c r="M211">
        <f t="shared" si="297"/>
        <v>7</v>
      </c>
      <c r="N211">
        <f t="shared" si="298"/>
        <v>0</v>
      </c>
      <c r="O211">
        <f t="shared" si="299"/>
        <v>30</v>
      </c>
      <c r="P211">
        <f t="shared" si="274"/>
        <v>41.950012000000015</v>
      </c>
      <c r="Q211">
        <f t="shared" si="275"/>
        <v>23.550048000000061</v>
      </c>
      <c r="R211">
        <f t="shared" si="276"/>
        <v>18.399963999999954</v>
      </c>
      <c r="S211">
        <f t="shared" si="277"/>
        <v>41.950012000000015</v>
      </c>
      <c r="T211">
        <f t="shared" ref="T211:T274" si="313">((T210*13)+S211)/14</f>
        <v>46.14744395201199</v>
      </c>
      <c r="U211">
        <f t="shared" si="278"/>
        <v>-14.65002400000003</v>
      </c>
      <c r="V211">
        <f t="shared" si="279"/>
        <v>12.450012000000015</v>
      </c>
      <c r="W211">
        <f t="shared" si="280"/>
        <v>0</v>
      </c>
      <c r="X211">
        <f t="shared" si="281"/>
        <v>12.450012000000015</v>
      </c>
      <c r="Y211">
        <f t="shared" si="311"/>
        <v>8.3074219980140498</v>
      </c>
      <c r="Z211">
        <f t="shared" si="312"/>
        <v>13.717349908566288</v>
      </c>
      <c r="AA211">
        <f t="shared" si="308"/>
        <v>18.001911452891754</v>
      </c>
      <c r="AB211">
        <f t="shared" si="309"/>
        <v>29.725048093304469</v>
      </c>
      <c r="AC211">
        <f t="shared" si="310"/>
        <v>24.562923663858307</v>
      </c>
      <c r="AD211">
        <f t="shared" si="238"/>
        <v>29.825156160377258</v>
      </c>
      <c r="AE211">
        <f t="shared" si="291"/>
        <v>599.55999760000009</v>
      </c>
      <c r="AF211">
        <f t="shared" si="293"/>
        <v>590.10832733333336</v>
      </c>
      <c r="AG211">
        <f t="shared" si="235"/>
        <v>632.80499880000002</v>
      </c>
      <c r="AH211">
        <f t="shared" si="300"/>
        <v>583.87499999999977</v>
      </c>
      <c r="AI211">
        <f t="shared" si="301"/>
        <v>663.44588251265145</v>
      </c>
      <c r="AJ211">
        <f t="shared" si="302"/>
        <v>504.30411748734815</v>
      </c>
      <c r="AK211">
        <f t="shared" si="303"/>
        <v>0.60666575174217263</v>
      </c>
      <c r="AL211">
        <f t="shared" si="282"/>
        <v>-0.12276716392834654</v>
      </c>
      <c r="AM211">
        <f t="shared" si="283"/>
        <v>-134430.53557019518</v>
      </c>
      <c r="AN211">
        <f t="shared" si="236"/>
        <v>2477238.1235526605</v>
      </c>
      <c r="AO211">
        <f t="shared" si="237"/>
        <v>19613312</v>
      </c>
      <c r="AP211">
        <f t="shared" si="239"/>
        <v>0.12630391662319249</v>
      </c>
      <c r="AQ211">
        <f t="shared" si="240"/>
        <v>599.51688111736189</v>
      </c>
      <c r="AR211">
        <f t="shared" si="241"/>
        <v>598.72652825317391</v>
      </c>
      <c r="AS211">
        <f t="shared" si="242"/>
        <v>602.34204367431255</v>
      </c>
      <c r="AT211">
        <f t="shared" si="243"/>
        <v>623.50220778605615</v>
      </c>
      <c r="AU211">
        <f t="shared" si="244"/>
        <v>606.69114693237566</v>
      </c>
      <c r="AV211">
        <f t="shared" si="245"/>
        <v>631.74866718149929</v>
      </c>
      <c r="AW211">
        <f t="shared" si="246"/>
        <v>-25.057520249123627</v>
      </c>
      <c r="AX211">
        <f t="shared" si="273"/>
        <v>-23.676411676942614</v>
      </c>
      <c r="AY211">
        <f t="shared" si="247"/>
        <v>-1.381108572181013</v>
      </c>
      <c r="AZ211">
        <f t="shared" si="284"/>
        <v>602.56667066666671</v>
      </c>
      <c r="BA211">
        <f t="shared" si="285"/>
        <v>659812914.64668274</v>
      </c>
      <c r="BB211">
        <f t="shared" si="288"/>
        <v>0</v>
      </c>
      <c r="BC211">
        <f t="shared" si="289"/>
        <v>659812914.64668274</v>
      </c>
      <c r="BD211">
        <f t="shared" si="304"/>
        <v>3051923642.0577426</v>
      </c>
      <c r="BE211">
        <f t="shared" si="305"/>
        <v>4456766269.0187473</v>
      </c>
      <c r="BF211">
        <f t="shared" si="306"/>
        <v>0.68478431621447566</v>
      </c>
      <c r="BG211">
        <f t="shared" si="307"/>
        <v>40.645221446096457</v>
      </c>
      <c r="BH211">
        <f t="shared" si="248"/>
        <v>-7157842</v>
      </c>
      <c r="BI211">
        <f t="shared" si="249"/>
        <v>-3.966374849814235</v>
      </c>
      <c r="BJ211">
        <f t="shared" si="290"/>
        <v>-1600</v>
      </c>
      <c r="BK211">
        <f t="shared" si="250"/>
        <v>-2.4356581285309657E-2</v>
      </c>
      <c r="BL211">
        <f t="shared" si="251"/>
        <v>0.97564341871469029</v>
      </c>
      <c r="BM211">
        <f t="shared" si="252"/>
        <v>41.937537361606957</v>
      </c>
      <c r="BN211">
        <f t="shared" si="253"/>
        <v>603.42501800000002</v>
      </c>
      <c r="BO211">
        <f t="shared" si="292"/>
        <v>597.40000600000008</v>
      </c>
      <c r="BP211">
        <f t="shared" si="254"/>
        <v>657.58970641176461</v>
      </c>
      <c r="BQ211">
        <f t="shared" si="255"/>
        <v>-60.189700411764534</v>
      </c>
      <c r="BR211">
        <f t="shared" si="256"/>
        <v>-47.850036000000046</v>
      </c>
      <c r="BS211">
        <f t="shared" si="257"/>
        <v>-46.09997599999997</v>
      </c>
      <c r="BT211">
        <f t="shared" si="258"/>
        <v>-49.59997599999997</v>
      </c>
      <c r="BU211">
        <f t="shared" si="259"/>
        <v>-60</v>
      </c>
      <c r="BV211">
        <f t="shared" si="260"/>
        <v>605.49332293333316</v>
      </c>
      <c r="BW211">
        <f t="shared" si="261"/>
        <v>601.09760990476184</v>
      </c>
      <c r="BX211">
        <f t="shared" si="262"/>
        <v>587.32544952727278</v>
      </c>
      <c r="BY211">
        <f t="shared" si="263"/>
        <v>609.12380809523802</v>
      </c>
      <c r="BZ211">
        <f t="shared" si="264"/>
        <v>674</v>
      </c>
      <c r="CA211">
        <f t="shared" si="265"/>
        <v>475</v>
      </c>
      <c r="CB211">
        <f t="shared" si="266"/>
        <v>587.67450852000002</v>
      </c>
      <c r="CC211">
        <f t="shared" si="267"/>
        <v>570.72180032222218</v>
      </c>
      <c r="CD211">
        <f t="shared" si="268"/>
        <v>589.08887832412688</v>
      </c>
      <c r="CE211">
        <f t="shared" si="269"/>
        <v>666.9927309091546</v>
      </c>
      <c r="CF211">
        <f t="shared" si="270"/>
        <v>615.84997599999997</v>
      </c>
      <c r="CG211">
        <f t="shared" si="271"/>
        <v>639</v>
      </c>
      <c r="CH211">
        <f t="shared" si="272"/>
        <v>610.09997599999997</v>
      </c>
    </row>
    <row r="212" spans="1:86">
      <c r="A212" s="1">
        <v>39759</v>
      </c>
      <c r="B212">
        <v>595</v>
      </c>
      <c r="C212">
        <v>609.75</v>
      </c>
      <c r="D212">
        <v>570</v>
      </c>
      <c r="E212">
        <v>599.45001200000002</v>
      </c>
      <c r="F212">
        <v>995131</v>
      </c>
      <c r="G212">
        <f t="shared" si="286"/>
        <v>479415.91278349765</v>
      </c>
      <c r="H212">
        <f t="shared" si="234"/>
        <v>3716636.9419048303</v>
      </c>
      <c r="I212">
        <f t="shared" si="287"/>
        <v>593.55000300000006</v>
      </c>
      <c r="J212">
        <f t="shared" si="294"/>
        <v>625.98748799999998</v>
      </c>
      <c r="K212">
        <f t="shared" si="295"/>
        <v>513.66250600000001</v>
      </c>
      <c r="L212">
        <f t="shared" si="296"/>
        <v>3</v>
      </c>
      <c r="M212">
        <f t="shared" si="297"/>
        <v>8</v>
      </c>
      <c r="N212">
        <f t="shared" si="298"/>
        <v>70</v>
      </c>
      <c r="O212">
        <f t="shared" si="299"/>
        <v>20</v>
      </c>
      <c r="P212">
        <f t="shared" si="274"/>
        <v>39.75</v>
      </c>
      <c r="Q212">
        <f t="shared" si="275"/>
        <v>10.299987999999985</v>
      </c>
      <c r="R212">
        <f t="shared" si="276"/>
        <v>29.450012000000015</v>
      </c>
      <c r="S212">
        <f t="shared" si="277"/>
        <v>39.75</v>
      </c>
      <c r="T212">
        <f t="shared" si="313"/>
        <v>45.690483669725424</v>
      </c>
      <c r="U212">
        <f t="shared" si="278"/>
        <v>-1.75</v>
      </c>
      <c r="V212">
        <f t="shared" si="279"/>
        <v>-14.549987999999985</v>
      </c>
      <c r="W212">
        <f t="shared" si="280"/>
        <v>0</v>
      </c>
      <c r="X212">
        <f t="shared" si="281"/>
        <v>0</v>
      </c>
      <c r="Y212">
        <f t="shared" si="311"/>
        <v>7.7140347124416175</v>
      </c>
      <c r="Z212">
        <f t="shared" si="312"/>
        <v>12.737539200811552</v>
      </c>
      <c r="AA212">
        <f t="shared" si="308"/>
        <v>16.883241526184474</v>
      </c>
      <c r="AB212">
        <f t="shared" si="309"/>
        <v>27.877882171012043</v>
      </c>
      <c r="AC212">
        <f t="shared" si="310"/>
        <v>24.562923663858303</v>
      </c>
      <c r="AD212">
        <f t="shared" si="238"/>
        <v>29.905995531747653</v>
      </c>
      <c r="AE212">
        <f t="shared" si="291"/>
        <v>606.80999759999997</v>
      </c>
      <c r="AF212">
        <f t="shared" si="293"/>
        <v>599.54166666666663</v>
      </c>
      <c r="AG212">
        <f t="shared" si="235"/>
        <v>629.17250059999992</v>
      </c>
      <c r="AH212">
        <f t="shared" si="300"/>
        <v>578.95000000000005</v>
      </c>
      <c r="AI212">
        <f t="shared" si="301"/>
        <v>647.14547177812278</v>
      </c>
      <c r="AJ212">
        <f t="shared" si="302"/>
        <v>510.75452822187731</v>
      </c>
      <c r="AK212">
        <f t="shared" si="303"/>
        <v>0.65030332268026347</v>
      </c>
      <c r="AL212">
        <f t="shared" si="282"/>
        <v>0.48176161006289386</v>
      </c>
      <c r="AM212">
        <f t="shared" si="283"/>
        <v>479415.91278349765</v>
      </c>
      <c r="AN212">
        <f t="shared" si="236"/>
        <v>2232933.6954082316</v>
      </c>
      <c r="AO212">
        <f t="shared" si="237"/>
        <v>19224624</v>
      </c>
      <c r="AP212">
        <f t="shared" si="239"/>
        <v>0.11614966801994316</v>
      </c>
      <c r="AQ212">
        <f t="shared" si="240"/>
        <v>599.4941456174588</v>
      </c>
      <c r="AR212">
        <f t="shared" si="241"/>
        <v>597.73571770101933</v>
      </c>
      <c r="AS212">
        <f t="shared" si="242"/>
        <v>601.82147797293624</v>
      </c>
      <c r="AT212">
        <f t="shared" si="243"/>
        <v>621.33751016531107</v>
      </c>
      <c r="AU212">
        <f t="shared" si="244"/>
        <v>605.60497669251936</v>
      </c>
      <c r="AV212">
        <f t="shared" si="245"/>
        <v>629.48776131879436</v>
      </c>
      <c r="AW212">
        <f t="shared" si="246"/>
        <v>-23.882784626274997</v>
      </c>
      <c r="AX212">
        <f t="shared" si="273"/>
        <v>-23.717686266809089</v>
      </c>
      <c r="AY212">
        <f t="shared" si="247"/>
        <v>-0.16509835946590812</v>
      </c>
      <c r="AZ212">
        <f t="shared" si="284"/>
        <v>593.06667066666671</v>
      </c>
      <c r="BA212">
        <f t="shared" si="285"/>
        <v>590179029.04719067</v>
      </c>
      <c r="BB212">
        <f t="shared" si="288"/>
        <v>0</v>
      </c>
      <c r="BC212">
        <f t="shared" si="289"/>
        <v>590179029.04719067</v>
      </c>
      <c r="BD212">
        <f t="shared" si="304"/>
        <v>3051923642.0577426</v>
      </c>
      <c r="BE212">
        <f t="shared" si="305"/>
        <v>4574329977.7067337</v>
      </c>
      <c r="BF212">
        <f t="shared" si="306"/>
        <v>0.66718484607176831</v>
      </c>
      <c r="BG212">
        <f t="shared" si="307"/>
        <v>40.018648660572559</v>
      </c>
      <c r="BH212">
        <f t="shared" si="248"/>
        <v>-8152973</v>
      </c>
      <c r="BI212">
        <f t="shared" si="249"/>
        <v>-3.7940030122650672</v>
      </c>
      <c r="BJ212">
        <f t="shared" si="290"/>
        <v>-239.99639999999545</v>
      </c>
      <c r="BK212">
        <f t="shared" si="250"/>
        <v>-2.3299726319702049E-3</v>
      </c>
      <c r="BL212">
        <f t="shared" si="251"/>
        <v>0.99767002736802979</v>
      </c>
      <c r="BM212">
        <f t="shared" si="252"/>
        <v>35.942169488099822</v>
      </c>
      <c r="BN212">
        <f t="shared" si="253"/>
        <v>589.875</v>
      </c>
      <c r="BO212">
        <f t="shared" si="292"/>
        <v>602.30500480000001</v>
      </c>
      <c r="BP212">
        <f t="shared" si="254"/>
        <v>654.2904420588236</v>
      </c>
      <c r="BQ212">
        <f t="shared" si="255"/>
        <v>-51.985437258823595</v>
      </c>
      <c r="BR212">
        <f t="shared" si="256"/>
        <v>4.0499879999999848</v>
      </c>
      <c r="BS212">
        <f t="shared" si="257"/>
        <v>-17.299987999999985</v>
      </c>
      <c r="BT212">
        <f t="shared" si="258"/>
        <v>-35.25</v>
      </c>
      <c r="BU212">
        <f t="shared" si="259"/>
        <v>-33</v>
      </c>
      <c r="BV212">
        <f t="shared" si="260"/>
        <v>605.4566610666667</v>
      </c>
      <c r="BW212">
        <f t="shared" si="261"/>
        <v>603.76666266666666</v>
      </c>
      <c r="BX212">
        <f t="shared" si="262"/>
        <v>590.15726989090899</v>
      </c>
      <c r="BY212">
        <f t="shared" si="263"/>
        <v>605.9471426857142</v>
      </c>
      <c r="BZ212">
        <f t="shared" si="264"/>
        <v>645</v>
      </c>
      <c r="CA212">
        <f t="shared" si="265"/>
        <v>475</v>
      </c>
      <c r="CB212">
        <f t="shared" si="266"/>
        <v>607.56200551999996</v>
      </c>
      <c r="CC212">
        <f t="shared" si="267"/>
        <v>589.65236821111114</v>
      </c>
      <c r="CD212">
        <f t="shared" si="268"/>
        <v>566.76712085031761</v>
      </c>
      <c r="CE212">
        <f t="shared" si="269"/>
        <v>665.91542808037821</v>
      </c>
      <c r="CF212">
        <f t="shared" si="270"/>
        <v>600.84997599999997</v>
      </c>
      <c r="CG212">
        <f t="shared" si="271"/>
        <v>624.40002400000003</v>
      </c>
      <c r="CH212">
        <f t="shared" si="272"/>
        <v>582.45001200000002</v>
      </c>
    </row>
    <row r="213" spans="1:86">
      <c r="A213" s="1">
        <v>39762</v>
      </c>
      <c r="B213">
        <v>600</v>
      </c>
      <c r="C213">
        <v>608</v>
      </c>
      <c r="D213">
        <v>584.54998799999998</v>
      </c>
      <c r="E213">
        <v>595.25</v>
      </c>
      <c r="F213">
        <v>560670</v>
      </c>
      <c r="G213">
        <f t="shared" si="286"/>
        <v>-49013.483317620077</v>
      </c>
      <c r="H213">
        <f t="shared" ref="H213:H276" si="314">SUM(H212,G213)</f>
        <v>3667623.4585872102</v>
      </c>
      <c r="I213">
        <f t="shared" si="287"/>
        <v>596.94999699999994</v>
      </c>
      <c r="J213">
        <f t="shared" si="294"/>
        <v>625.98748799999998</v>
      </c>
      <c r="K213">
        <f t="shared" si="295"/>
        <v>513.66250600000001</v>
      </c>
      <c r="L213">
        <f t="shared" si="296"/>
        <v>4</v>
      </c>
      <c r="M213">
        <f t="shared" si="297"/>
        <v>9</v>
      </c>
      <c r="N213">
        <f t="shared" si="298"/>
        <v>60</v>
      </c>
      <c r="O213">
        <f t="shared" si="299"/>
        <v>10</v>
      </c>
      <c r="P213">
        <f t="shared" si="274"/>
        <v>23.450012000000015</v>
      </c>
      <c r="Q213">
        <f t="shared" si="275"/>
        <v>12.75</v>
      </c>
      <c r="R213">
        <f t="shared" si="276"/>
        <v>10.700012000000015</v>
      </c>
      <c r="S213">
        <f t="shared" si="277"/>
        <v>23.450012000000015</v>
      </c>
      <c r="T213">
        <f t="shared" si="313"/>
        <v>44.101878550459325</v>
      </c>
      <c r="U213">
        <f t="shared" si="278"/>
        <v>-18</v>
      </c>
      <c r="V213">
        <f t="shared" si="279"/>
        <v>24.399963999999954</v>
      </c>
      <c r="W213">
        <f t="shared" si="280"/>
        <v>0</v>
      </c>
      <c r="X213">
        <f t="shared" si="281"/>
        <v>24.399963999999954</v>
      </c>
      <c r="Y213">
        <f t="shared" si="311"/>
        <v>7.1630322329815019</v>
      </c>
      <c r="Z213">
        <f t="shared" si="312"/>
        <v>13.570569543610725</v>
      </c>
      <c r="AA213">
        <f t="shared" si="308"/>
        <v>16.242011606797867</v>
      </c>
      <c r="AB213">
        <f t="shared" si="309"/>
        <v>30.770955772516377</v>
      </c>
      <c r="AC213">
        <f t="shared" si="310"/>
        <v>30.904120662060699</v>
      </c>
      <c r="AD213">
        <f t="shared" si="238"/>
        <v>30.270859617471306</v>
      </c>
      <c r="AE213">
        <f t="shared" si="291"/>
        <v>605.42999280000004</v>
      </c>
      <c r="AF213">
        <f t="shared" si="293"/>
        <v>604.88333133333333</v>
      </c>
      <c r="AG213">
        <f t="shared" si="235"/>
        <v>624.54250179999985</v>
      </c>
      <c r="AH213">
        <f t="shared" si="300"/>
        <v>578.93499760000009</v>
      </c>
      <c r="AI213">
        <f t="shared" si="301"/>
        <v>647.1160518226568</v>
      </c>
      <c r="AJ213">
        <f t="shared" si="302"/>
        <v>510.75394337734338</v>
      </c>
      <c r="AK213">
        <f t="shared" si="303"/>
        <v>0.61964469152031976</v>
      </c>
      <c r="AL213">
        <f t="shared" si="282"/>
        <v>-8.741948618192534E-2</v>
      </c>
      <c r="AM213">
        <f t="shared" si="283"/>
        <v>-49013.483317620077</v>
      </c>
      <c r="AN213">
        <f t="shared" si="236"/>
        <v>721322.18080482678</v>
      </c>
      <c r="AO213">
        <f t="shared" si="237"/>
        <v>17731245</v>
      </c>
      <c r="AP213">
        <f t="shared" si="239"/>
        <v>4.0680853533117768E-2</v>
      </c>
      <c r="AQ213">
        <f t="shared" si="240"/>
        <v>598.05113610752278</v>
      </c>
      <c r="AR213">
        <f t="shared" si="241"/>
        <v>590.80004499622885</v>
      </c>
      <c r="AS213">
        <f t="shared" si="242"/>
        <v>600.6386119378077</v>
      </c>
      <c r="AT213">
        <f t="shared" si="243"/>
        <v>618.98963425043303</v>
      </c>
      <c r="AU213">
        <f t="shared" si="244"/>
        <v>604.0517301886415</v>
      </c>
      <c r="AV213">
        <f t="shared" si="245"/>
        <v>627.09111802647874</v>
      </c>
      <c r="AW213">
        <f t="shared" si="246"/>
        <v>-23.039387837837239</v>
      </c>
      <c r="AX213">
        <f t="shared" si="273"/>
        <v>-23.58202658101472</v>
      </c>
      <c r="AY213">
        <f t="shared" si="247"/>
        <v>0.54263874317748062</v>
      </c>
      <c r="AZ213">
        <f t="shared" si="284"/>
        <v>595.93332933333329</v>
      </c>
      <c r="BA213">
        <f t="shared" si="285"/>
        <v>334121939.75731999</v>
      </c>
      <c r="BB213">
        <f t="shared" si="288"/>
        <v>334121939.75731999</v>
      </c>
      <c r="BC213">
        <f t="shared" si="289"/>
        <v>0</v>
      </c>
      <c r="BD213">
        <f t="shared" si="304"/>
        <v>3386045581.8150625</v>
      </c>
      <c r="BE213">
        <f t="shared" si="305"/>
        <v>3882258602.6733503</v>
      </c>
      <c r="BF213">
        <f t="shared" si="306"/>
        <v>0.8721844494036044</v>
      </c>
      <c r="BG213">
        <f t="shared" si="307"/>
        <v>46.586459452830304</v>
      </c>
      <c r="BH213">
        <f t="shared" si="248"/>
        <v>-8713643</v>
      </c>
      <c r="BI213">
        <f t="shared" si="249"/>
        <v>-3.6740095937484494</v>
      </c>
      <c r="BJ213">
        <f t="shared" si="290"/>
        <v>-520.00120000000152</v>
      </c>
      <c r="BK213">
        <f t="shared" si="250"/>
        <v>-7.0064424321006017E-3</v>
      </c>
      <c r="BL213">
        <f t="shared" si="251"/>
        <v>0.99299355756789942</v>
      </c>
      <c r="BM213">
        <f t="shared" si="252"/>
        <v>35.93457076917359</v>
      </c>
      <c r="BN213">
        <f t="shared" si="253"/>
        <v>596.27499399999999</v>
      </c>
      <c r="BO213">
        <f t="shared" si="292"/>
        <v>603.11000360000003</v>
      </c>
      <c r="BP213">
        <f t="shared" si="254"/>
        <v>651.29853011764715</v>
      </c>
      <c r="BQ213">
        <f t="shared" si="255"/>
        <v>-48.188526517647119</v>
      </c>
      <c r="BR213">
        <f t="shared" si="256"/>
        <v>57</v>
      </c>
      <c r="BS213">
        <f t="shared" si="257"/>
        <v>72.549987999999985</v>
      </c>
      <c r="BT213">
        <f t="shared" si="258"/>
        <v>26.5</v>
      </c>
      <c r="BU213">
        <f t="shared" si="259"/>
        <v>20</v>
      </c>
      <c r="BV213">
        <f t="shared" si="260"/>
        <v>601.60332853333341</v>
      </c>
      <c r="BW213">
        <f t="shared" si="261"/>
        <v>602.54047219047629</v>
      </c>
      <c r="BX213">
        <f t="shared" si="262"/>
        <v>593.1209062545455</v>
      </c>
      <c r="BY213">
        <f t="shared" si="263"/>
        <v>602.71642834285694</v>
      </c>
      <c r="BZ213">
        <f t="shared" si="264"/>
        <v>639</v>
      </c>
      <c r="CA213">
        <f t="shared" si="265"/>
        <v>475</v>
      </c>
      <c r="CB213">
        <f t="shared" si="266"/>
        <v>611.15432449333332</v>
      </c>
      <c r="CC213">
        <f t="shared" si="267"/>
        <v>607.11555982222228</v>
      </c>
      <c r="CD213">
        <f t="shared" si="268"/>
        <v>555.39088114841275</v>
      </c>
      <c r="CE213">
        <f t="shared" si="269"/>
        <v>661.56252049549335</v>
      </c>
      <c r="CF213">
        <f t="shared" si="270"/>
        <v>599.45001200000002</v>
      </c>
      <c r="CG213">
        <f t="shared" si="271"/>
        <v>609.75</v>
      </c>
      <c r="CH213">
        <f t="shared" si="272"/>
        <v>570</v>
      </c>
    </row>
    <row r="214" spans="1:86">
      <c r="A214" s="1">
        <v>39763</v>
      </c>
      <c r="B214">
        <v>590</v>
      </c>
      <c r="C214">
        <v>590</v>
      </c>
      <c r="D214">
        <v>560.15002400000003</v>
      </c>
      <c r="E214">
        <v>573.40002400000003</v>
      </c>
      <c r="F214">
        <v>1035231</v>
      </c>
      <c r="G214">
        <f t="shared" si="286"/>
        <v>-116180.96458288516</v>
      </c>
      <c r="H214">
        <f t="shared" si="314"/>
        <v>3551442.494004325</v>
      </c>
      <c r="I214">
        <f t="shared" si="287"/>
        <v>578.38751200000002</v>
      </c>
      <c r="J214">
        <f t="shared" si="294"/>
        <v>625.98748799999998</v>
      </c>
      <c r="K214">
        <f t="shared" si="295"/>
        <v>513.66250600000001</v>
      </c>
      <c r="L214">
        <f t="shared" si="296"/>
        <v>5</v>
      </c>
      <c r="M214">
        <f t="shared" si="297"/>
        <v>10</v>
      </c>
      <c r="N214">
        <f t="shared" si="298"/>
        <v>50</v>
      </c>
      <c r="O214">
        <f t="shared" si="299"/>
        <v>0</v>
      </c>
      <c r="P214">
        <f t="shared" si="274"/>
        <v>29.84997599999997</v>
      </c>
      <c r="Q214">
        <f t="shared" si="275"/>
        <v>16.59997599999997</v>
      </c>
      <c r="R214">
        <f t="shared" si="276"/>
        <v>13.25</v>
      </c>
      <c r="S214">
        <f t="shared" si="277"/>
        <v>29.84997599999997</v>
      </c>
      <c r="T214">
        <f t="shared" si="313"/>
        <v>43.083885511140799</v>
      </c>
      <c r="U214">
        <f t="shared" si="278"/>
        <v>-20.15002400000003</v>
      </c>
      <c r="V214">
        <f t="shared" si="279"/>
        <v>14.050048000000061</v>
      </c>
      <c r="W214">
        <f t="shared" si="280"/>
        <v>0</v>
      </c>
      <c r="X214">
        <f t="shared" si="281"/>
        <v>14.050048000000061</v>
      </c>
      <c r="Y214">
        <f t="shared" si="311"/>
        <v>6.6513870734828231</v>
      </c>
      <c r="Z214">
        <f t="shared" si="312"/>
        <v>13.604818004781393</v>
      </c>
      <c r="AA214">
        <f t="shared" si="308"/>
        <v>15.438224743594404</v>
      </c>
      <c r="AB214">
        <f t="shared" si="309"/>
        <v>31.577509417676374</v>
      </c>
      <c r="AC214">
        <f t="shared" si="310"/>
        <v>34.327411795212825</v>
      </c>
      <c r="AD214">
        <f t="shared" si="238"/>
        <v>31.46223430679877</v>
      </c>
      <c r="AE214">
        <f t="shared" si="291"/>
        <v>596.95999760000007</v>
      </c>
      <c r="AF214">
        <f t="shared" si="293"/>
        <v>600.0916646666667</v>
      </c>
      <c r="AG214">
        <f t="shared" ref="AG214:AG277" si="315">AVERAGE(E195:E214)</f>
        <v>619.22750239999993</v>
      </c>
      <c r="AH214">
        <f t="shared" si="300"/>
        <v>582.45000000000005</v>
      </c>
      <c r="AI214">
        <f t="shared" si="301"/>
        <v>645.29410830492816</v>
      </c>
      <c r="AJ214">
        <f t="shared" si="302"/>
        <v>519.60589169507193</v>
      </c>
      <c r="AK214">
        <f t="shared" si="303"/>
        <v>0.42799662335816502</v>
      </c>
      <c r="AL214">
        <f t="shared" si="282"/>
        <v>-0.11222709190787869</v>
      </c>
      <c r="AM214">
        <f t="shared" si="283"/>
        <v>-116180.96458288516</v>
      </c>
      <c r="AN214">
        <f t="shared" ref="AN214:AN277" si="316">SUM(AM195:AM214)</f>
        <v>12213.640803388058</v>
      </c>
      <c r="AO214">
        <f t="shared" ref="AO214:AO277" si="317">SUM(F195:F214)</f>
        <v>17867126</v>
      </c>
      <c r="AP214">
        <f t="shared" si="239"/>
        <v>6.8358172452514512E-4</v>
      </c>
      <c r="AQ214">
        <f t="shared" si="240"/>
        <v>589.66975799096508</v>
      </c>
      <c r="AR214">
        <f t="shared" si="241"/>
        <v>581.80828217230362</v>
      </c>
      <c r="AS214">
        <f t="shared" si="242"/>
        <v>595.7356661090023</v>
      </c>
      <c r="AT214">
        <f t="shared" si="243"/>
        <v>614.88656932789411</v>
      </c>
      <c r="AU214">
        <f t="shared" si="244"/>
        <v>599.45397426034526</v>
      </c>
      <c r="AV214">
        <f t="shared" si="245"/>
        <v>623.33274144462519</v>
      </c>
      <c r="AW214">
        <f t="shared" si="246"/>
        <v>-23.878767184279923</v>
      </c>
      <c r="AX214">
        <f t="shared" si="273"/>
        <v>-23.641374701667761</v>
      </c>
      <c r="AY214">
        <f t="shared" si="247"/>
        <v>-0.23739248261216161</v>
      </c>
      <c r="AZ214">
        <f t="shared" si="284"/>
        <v>574.51668266666672</v>
      </c>
      <c r="BA214">
        <f t="shared" si="285"/>
        <v>594757479.91369605</v>
      </c>
      <c r="BB214">
        <f t="shared" si="288"/>
        <v>0</v>
      </c>
      <c r="BC214">
        <f t="shared" si="289"/>
        <v>594757479.91369605</v>
      </c>
      <c r="BD214">
        <f t="shared" si="304"/>
        <v>3386045581.8150625</v>
      </c>
      <c r="BE214">
        <f t="shared" si="305"/>
        <v>4094062560.2847309</v>
      </c>
      <c r="BF214">
        <f t="shared" si="306"/>
        <v>0.82706249158527079</v>
      </c>
      <c r="BG214">
        <f t="shared" si="307"/>
        <v>45.26733460920984</v>
      </c>
      <c r="BH214">
        <f t="shared" si="248"/>
        <v>-9748874</v>
      </c>
      <c r="BI214">
        <f t="shared" si="249"/>
        <v>-3.8308219024302979</v>
      </c>
      <c r="BJ214">
        <f t="shared" si="290"/>
        <v>-2284.997599999997</v>
      </c>
      <c r="BK214">
        <f t="shared" si="250"/>
        <v>-3.6707225535489239E-2</v>
      </c>
      <c r="BL214">
        <f t="shared" si="251"/>
        <v>0.96329277446451078</v>
      </c>
      <c r="BM214">
        <f t="shared" si="252"/>
        <v>33.121753294312576</v>
      </c>
      <c r="BN214">
        <f t="shared" si="253"/>
        <v>575.07501200000002</v>
      </c>
      <c r="BO214">
        <f t="shared" si="292"/>
        <v>597.8400024</v>
      </c>
      <c r="BP214">
        <f t="shared" si="254"/>
        <v>647.55514794117653</v>
      </c>
      <c r="BQ214">
        <f t="shared" si="255"/>
        <v>-49.715145541176526</v>
      </c>
      <c r="BR214">
        <f t="shared" si="256"/>
        <v>57.65002400000003</v>
      </c>
      <c r="BS214">
        <f t="shared" si="257"/>
        <v>85.15002400000003</v>
      </c>
      <c r="BT214">
        <f t="shared" si="258"/>
        <v>51.59997599999997</v>
      </c>
      <c r="BU214">
        <f t="shared" si="259"/>
        <v>64.5</v>
      </c>
      <c r="BV214">
        <f t="shared" si="260"/>
        <v>590.92667226666663</v>
      </c>
      <c r="BW214">
        <f t="shared" si="261"/>
        <v>593.54524152380952</v>
      </c>
      <c r="BX214">
        <f t="shared" si="262"/>
        <v>592.11454741818193</v>
      </c>
      <c r="BY214">
        <f t="shared" si="263"/>
        <v>597.84571617142853</v>
      </c>
      <c r="BZ214">
        <f t="shared" si="264"/>
        <v>639</v>
      </c>
      <c r="CA214">
        <f t="shared" si="265"/>
        <v>475</v>
      </c>
      <c r="CB214">
        <f t="shared" si="266"/>
        <v>605.87865238666666</v>
      </c>
      <c r="CC214">
        <f t="shared" si="267"/>
        <v>609.31054785555546</v>
      </c>
      <c r="CD214">
        <f t="shared" si="268"/>
        <v>561.28749964317456</v>
      </c>
      <c r="CE214">
        <f t="shared" si="269"/>
        <v>659.39204116027634</v>
      </c>
      <c r="CF214">
        <f t="shared" si="270"/>
        <v>595.25</v>
      </c>
      <c r="CG214">
        <f t="shared" si="271"/>
        <v>608</v>
      </c>
      <c r="CH214">
        <f t="shared" si="272"/>
        <v>584.54998799999998</v>
      </c>
    </row>
    <row r="215" spans="1:86">
      <c r="A215" s="1">
        <v>39764</v>
      </c>
      <c r="B215">
        <v>568</v>
      </c>
      <c r="C215">
        <v>569.84997599999997</v>
      </c>
      <c r="D215">
        <v>546.09997599999997</v>
      </c>
      <c r="E215">
        <v>559.25</v>
      </c>
      <c r="F215">
        <v>838328</v>
      </c>
      <c r="G215">
        <f t="shared" si="286"/>
        <v>90011.647989223187</v>
      </c>
      <c r="H215">
        <f t="shared" si="314"/>
        <v>3641454.1419935483</v>
      </c>
      <c r="I215">
        <f t="shared" si="287"/>
        <v>560.79998799999998</v>
      </c>
      <c r="J215">
        <f t="shared" si="294"/>
        <v>625.98748799999998</v>
      </c>
      <c r="K215">
        <f t="shared" si="295"/>
        <v>541.53749100000005</v>
      </c>
      <c r="L215">
        <f t="shared" si="296"/>
        <v>6</v>
      </c>
      <c r="M215">
        <f t="shared" si="297"/>
        <v>10</v>
      </c>
      <c r="N215">
        <f t="shared" si="298"/>
        <v>40</v>
      </c>
      <c r="O215">
        <f t="shared" si="299"/>
        <v>0</v>
      </c>
      <c r="P215">
        <f t="shared" si="274"/>
        <v>23.75</v>
      </c>
      <c r="Q215">
        <f t="shared" si="275"/>
        <v>10.59997599999997</v>
      </c>
      <c r="R215">
        <f t="shared" si="276"/>
        <v>13.15002400000003</v>
      </c>
      <c r="S215">
        <f t="shared" si="277"/>
        <v>23.75</v>
      </c>
      <c r="T215">
        <f t="shared" si="313"/>
        <v>41.702893688916454</v>
      </c>
      <c r="U215">
        <f t="shared" si="278"/>
        <v>10.15002400000003</v>
      </c>
      <c r="V215">
        <f t="shared" si="279"/>
        <v>16.049987999999985</v>
      </c>
      <c r="W215">
        <f t="shared" si="280"/>
        <v>0</v>
      </c>
      <c r="X215">
        <f t="shared" si="281"/>
        <v>16.049987999999985</v>
      </c>
      <c r="Y215">
        <f t="shared" si="311"/>
        <v>6.1762879968054785</v>
      </c>
      <c r="Z215">
        <f t="shared" si="312"/>
        <v>13.779473004439865</v>
      </c>
      <c r="AA215">
        <f t="shared" si="308"/>
        <v>14.810214473071387</v>
      </c>
      <c r="AB215">
        <f t="shared" si="309"/>
        <v>33.042006886208213</v>
      </c>
      <c r="AC215">
        <f t="shared" si="310"/>
        <v>38.100200774903591</v>
      </c>
      <c r="AD215">
        <f t="shared" si="238"/>
        <v>32.502059645461522</v>
      </c>
      <c r="AE215">
        <f t="shared" si="291"/>
        <v>585.64000240000007</v>
      </c>
      <c r="AF215">
        <f t="shared" si="293"/>
        <v>590.67499800000007</v>
      </c>
      <c r="AG215">
        <f t="shared" si="315"/>
        <v>611.03000179999992</v>
      </c>
      <c r="AH215">
        <f t="shared" si="300"/>
        <v>586.79999999999995</v>
      </c>
      <c r="AI215">
        <f t="shared" si="301"/>
        <v>634.85654948746571</v>
      </c>
      <c r="AJ215">
        <f t="shared" si="302"/>
        <v>538.7434505125342</v>
      </c>
      <c r="AK215">
        <f t="shared" si="303"/>
        <v>0.21335852975476713</v>
      </c>
      <c r="AL215">
        <f t="shared" si="282"/>
        <v>0.10737044210526571</v>
      </c>
      <c r="AM215">
        <f t="shared" si="283"/>
        <v>90011.647989223187</v>
      </c>
      <c r="AN215">
        <f t="shared" si="316"/>
        <v>-743955.81498934282</v>
      </c>
      <c r="AO215">
        <f t="shared" si="317"/>
        <v>17760616</v>
      </c>
      <c r="AP215">
        <f t="shared" si="239"/>
        <v>-4.188795112677076E-2</v>
      </c>
      <c r="AQ215">
        <f t="shared" si="240"/>
        <v>579.3270402740369</v>
      </c>
      <c r="AR215">
        <f t="shared" si="241"/>
        <v>568.79567859319707</v>
      </c>
      <c r="AS215">
        <f t="shared" si="242"/>
        <v>589.16824620938189</v>
      </c>
      <c r="AT215">
        <f t="shared" si="243"/>
        <v>609.87927808838367</v>
      </c>
      <c r="AU215">
        <f t="shared" si="244"/>
        <v>593.42337812129347</v>
      </c>
      <c r="AV215">
        <f t="shared" si="245"/>
        <v>618.84694954350141</v>
      </c>
      <c r="AW215">
        <f t="shared" si="246"/>
        <v>-25.423571422207942</v>
      </c>
      <c r="AX215">
        <f t="shared" si="273"/>
        <v>-23.997814045775797</v>
      </c>
      <c r="AY215">
        <f t="shared" si="247"/>
        <v>-1.425757376432145</v>
      </c>
      <c r="AZ215">
        <f t="shared" si="284"/>
        <v>558.39998400000002</v>
      </c>
      <c r="BA215">
        <f t="shared" si="285"/>
        <v>468122341.78675199</v>
      </c>
      <c r="BB215">
        <f t="shared" si="288"/>
        <v>0</v>
      </c>
      <c r="BC215">
        <f t="shared" si="289"/>
        <v>468122341.78675199</v>
      </c>
      <c r="BD215">
        <f t="shared" si="304"/>
        <v>2832176028.8504801</v>
      </c>
      <c r="BE215">
        <f t="shared" si="305"/>
        <v>4562184902.0714827</v>
      </c>
      <c r="BF215">
        <f t="shared" si="306"/>
        <v>0.62079378404073815</v>
      </c>
      <c r="BG215">
        <f t="shared" si="307"/>
        <v>38.301836430607551</v>
      </c>
      <c r="BH215">
        <f t="shared" si="248"/>
        <v>-10587202</v>
      </c>
      <c r="BI215">
        <f t="shared" si="249"/>
        <v>-4.1082163273103136</v>
      </c>
      <c r="BJ215">
        <f t="shared" si="290"/>
        <v>-1515.002400000003</v>
      </c>
      <c r="BK215">
        <f t="shared" si="250"/>
        <v>-2.4677403920025001E-2</v>
      </c>
      <c r="BL215">
        <f t="shared" si="251"/>
        <v>0.97532259607997496</v>
      </c>
      <c r="BM215">
        <f t="shared" si="252"/>
        <v>25.328025478165241</v>
      </c>
      <c r="BN215">
        <f t="shared" si="253"/>
        <v>557.97497599999997</v>
      </c>
      <c r="BO215">
        <f t="shared" si="292"/>
        <v>584.52499999999986</v>
      </c>
      <c r="BP215">
        <f t="shared" si="254"/>
        <v>642.29044117647072</v>
      </c>
      <c r="BQ215">
        <f t="shared" si="255"/>
        <v>-57.765441176470858</v>
      </c>
      <c r="BR215">
        <f t="shared" si="256"/>
        <v>16.40002400000003</v>
      </c>
      <c r="BS215">
        <f t="shared" si="257"/>
        <v>40.799987999999985</v>
      </c>
      <c r="BT215">
        <f t="shared" si="258"/>
        <v>7.8499759999999696</v>
      </c>
      <c r="BU215">
        <f t="shared" si="259"/>
        <v>12</v>
      </c>
      <c r="BV215">
        <f t="shared" si="260"/>
        <v>578.35667306666664</v>
      </c>
      <c r="BW215">
        <f t="shared" si="261"/>
        <v>581.87619447619045</v>
      </c>
      <c r="BX215">
        <f t="shared" si="262"/>
        <v>587.89636559999997</v>
      </c>
      <c r="BY215">
        <f t="shared" si="263"/>
        <v>592.13357308571437</v>
      </c>
      <c r="BZ215">
        <f t="shared" si="264"/>
        <v>639</v>
      </c>
      <c r="CA215">
        <f t="shared" si="265"/>
        <v>505.29998799999998</v>
      </c>
      <c r="CB215">
        <f t="shared" si="266"/>
        <v>595.47882761333335</v>
      </c>
      <c r="CC215">
        <f t="shared" si="267"/>
        <v>603.34470998888889</v>
      </c>
      <c r="CD215">
        <f t="shared" si="268"/>
        <v>578.4353513758731</v>
      </c>
      <c r="CE215">
        <f t="shared" si="269"/>
        <v>647.36223043530504</v>
      </c>
      <c r="CF215">
        <f t="shared" si="270"/>
        <v>573.40002400000003</v>
      </c>
      <c r="CG215">
        <f t="shared" si="271"/>
        <v>590</v>
      </c>
      <c r="CH215">
        <f t="shared" si="272"/>
        <v>560.15002400000003</v>
      </c>
    </row>
    <row r="216" spans="1:86">
      <c r="A216" s="1">
        <v>39766</v>
      </c>
      <c r="B216">
        <v>580</v>
      </c>
      <c r="C216">
        <v>580</v>
      </c>
      <c r="D216">
        <v>530.04998799999998</v>
      </c>
      <c r="E216">
        <v>536.15002400000003</v>
      </c>
      <c r="F216">
        <v>1225305</v>
      </c>
      <c r="G216">
        <f t="shared" si="286"/>
        <v>-926029.61199888994</v>
      </c>
      <c r="H216">
        <f t="shared" si="314"/>
        <v>2715424.5299946582</v>
      </c>
      <c r="I216">
        <f t="shared" si="287"/>
        <v>556.55000300000006</v>
      </c>
      <c r="J216">
        <f t="shared" si="294"/>
        <v>625.98748799999998</v>
      </c>
      <c r="K216">
        <f t="shared" si="295"/>
        <v>556.55000300000006</v>
      </c>
      <c r="L216">
        <f t="shared" si="296"/>
        <v>7</v>
      </c>
      <c r="M216">
        <f t="shared" si="297"/>
        <v>1</v>
      </c>
      <c r="N216">
        <f t="shared" si="298"/>
        <v>30</v>
      </c>
      <c r="O216">
        <f t="shared" si="299"/>
        <v>90</v>
      </c>
      <c r="P216">
        <f t="shared" si="274"/>
        <v>49.950012000000015</v>
      </c>
      <c r="Q216">
        <f t="shared" si="275"/>
        <v>43.84997599999997</v>
      </c>
      <c r="R216">
        <f t="shared" si="276"/>
        <v>6.1000360000000455</v>
      </c>
      <c r="S216">
        <f t="shared" si="277"/>
        <v>49.950012000000015</v>
      </c>
      <c r="T216">
        <f t="shared" si="313"/>
        <v>42.291973568279566</v>
      </c>
      <c r="U216">
        <f t="shared" si="278"/>
        <v>-21.200012000000015</v>
      </c>
      <c r="V216">
        <f t="shared" si="279"/>
        <v>9.9500120000000152</v>
      </c>
      <c r="W216">
        <f t="shared" si="280"/>
        <v>0</v>
      </c>
      <c r="X216">
        <f t="shared" si="281"/>
        <v>9.9500120000000152</v>
      </c>
      <c r="Y216">
        <f t="shared" si="311"/>
        <v>5.7351245684622301</v>
      </c>
      <c r="Z216">
        <f t="shared" si="312"/>
        <v>13.505940075551305</v>
      </c>
      <c r="AA216">
        <f t="shared" si="308"/>
        <v>13.560787271379008</v>
      </c>
      <c r="AB216">
        <f t="shared" si="309"/>
        <v>31.934996019389416</v>
      </c>
      <c r="AC216">
        <f t="shared" si="310"/>
        <v>40.386619196286553</v>
      </c>
      <c r="AD216">
        <f t="shared" si="238"/>
        <v>32.836071626644838</v>
      </c>
      <c r="AE216">
        <f t="shared" si="291"/>
        <v>572.70001200000002</v>
      </c>
      <c r="AF216">
        <f t="shared" si="293"/>
        <v>577.39167266666675</v>
      </c>
      <c r="AG216">
        <f t="shared" si="315"/>
        <v>601.8500029999999</v>
      </c>
      <c r="AH216">
        <f t="shared" si="300"/>
        <v>586.13000480000005</v>
      </c>
      <c r="AI216">
        <f t="shared" si="301"/>
        <v>636.73793459414071</v>
      </c>
      <c r="AJ216">
        <f t="shared" si="302"/>
        <v>535.52207500585939</v>
      </c>
      <c r="AK216">
        <f t="shared" si="303"/>
        <v>6.204057315671324E-3</v>
      </c>
      <c r="AL216">
        <f t="shared" si="282"/>
        <v>-0.7557543729919407</v>
      </c>
      <c r="AM216">
        <f t="shared" si="283"/>
        <v>-926029.61199888994</v>
      </c>
      <c r="AN216">
        <f t="shared" si="316"/>
        <v>-1159910.3611987589</v>
      </c>
      <c r="AO216">
        <f t="shared" si="317"/>
        <v>18040416</v>
      </c>
      <c r="AP216">
        <f t="shared" si="239"/>
        <v>-6.4295100578543138E-2</v>
      </c>
      <c r="AQ216">
        <f t="shared" si="240"/>
        <v>564.64685474086434</v>
      </c>
      <c r="AR216">
        <f t="shared" si="241"/>
        <v>562.82615335413584</v>
      </c>
      <c r="AS216">
        <f t="shared" si="242"/>
        <v>579.62496621169316</v>
      </c>
      <c r="AT216">
        <f t="shared" si="243"/>
        <v>603.24364522042913</v>
      </c>
      <c r="AU216">
        <f t="shared" si="244"/>
        <v>584.8323750030994</v>
      </c>
      <c r="AV216">
        <f t="shared" si="245"/>
        <v>613.05816475545635</v>
      </c>
      <c r="AW216">
        <f t="shared" si="246"/>
        <v>-28.225789752356945</v>
      </c>
      <c r="AX216">
        <f t="shared" si="273"/>
        <v>-24.843409187092028</v>
      </c>
      <c r="AY216">
        <f t="shared" si="247"/>
        <v>-3.382380565264917</v>
      </c>
      <c r="AZ216">
        <f t="shared" si="284"/>
        <v>548.73333733333334</v>
      </c>
      <c r="BA216">
        <f t="shared" si="285"/>
        <v>672365701.90121996</v>
      </c>
      <c r="BB216">
        <f t="shared" si="288"/>
        <v>0</v>
      </c>
      <c r="BC216">
        <f t="shared" si="289"/>
        <v>672365701.90121996</v>
      </c>
      <c r="BD216">
        <f t="shared" si="304"/>
        <v>2832176028.8504801</v>
      </c>
      <c r="BE216">
        <f t="shared" si="305"/>
        <v>4814097855.639369</v>
      </c>
      <c r="BF216">
        <f t="shared" si="306"/>
        <v>0.58830877846257112</v>
      </c>
      <c r="BG216">
        <f t="shared" si="307"/>
        <v>37.03995006764579</v>
      </c>
      <c r="BH216">
        <f t="shared" si="248"/>
        <v>-11812507</v>
      </c>
      <c r="BI216">
        <f t="shared" si="249"/>
        <v>-4.604096540108225</v>
      </c>
      <c r="BJ216">
        <f t="shared" si="290"/>
        <v>-2409.997599999997</v>
      </c>
      <c r="BK216">
        <f t="shared" si="250"/>
        <v>-4.1305276709879248E-2</v>
      </c>
      <c r="BL216">
        <f t="shared" si="251"/>
        <v>0.95869472329012073</v>
      </c>
      <c r="BM216">
        <f t="shared" si="252"/>
        <v>26.672720969229712</v>
      </c>
      <c r="BN216">
        <f t="shared" si="253"/>
        <v>555.02499399999999</v>
      </c>
      <c r="BO216">
        <f t="shared" si="292"/>
        <v>574.84499519999997</v>
      </c>
      <c r="BP216">
        <f t="shared" si="254"/>
        <v>636.90147041176476</v>
      </c>
      <c r="BQ216">
        <f t="shared" si="255"/>
        <v>-62.056475211764791</v>
      </c>
      <c r="BR216">
        <f t="shared" si="256"/>
        <v>-27.049987999999985</v>
      </c>
      <c r="BS216">
        <f t="shared" si="257"/>
        <v>-16.65002400000003</v>
      </c>
      <c r="BT216">
        <f t="shared" si="258"/>
        <v>-4</v>
      </c>
      <c r="BU216">
        <f t="shared" si="259"/>
        <v>19</v>
      </c>
      <c r="BV216">
        <f t="shared" si="260"/>
        <v>561.8600136</v>
      </c>
      <c r="BW216">
        <f t="shared" si="261"/>
        <v>566.29763047619053</v>
      </c>
      <c r="BX216">
        <f t="shared" si="262"/>
        <v>578.68727905454546</v>
      </c>
      <c r="BY216">
        <f t="shared" si="263"/>
        <v>585.00214662857161</v>
      </c>
      <c r="BZ216">
        <f t="shared" si="264"/>
        <v>639</v>
      </c>
      <c r="CA216">
        <f t="shared" si="265"/>
        <v>530.04998799999998</v>
      </c>
      <c r="CB216">
        <f t="shared" si="266"/>
        <v>588.14084353333328</v>
      </c>
      <c r="CC216">
        <f t="shared" si="267"/>
        <v>592.46430178888886</v>
      </c>
      <c r="CD216">
        <f t="shared" si="268"/>
        <v>591.03936244952388</v>
      </c>
      <c r="CE216">
        <f t="shared" si="269"/>
        <v>632.86563633360311</v>
      </c>
      <c r="CF216">
        <f t="shared" si="270"/>
        <v>559.25</v>
      </c>
      <c r="CG216">
        <f t="shared" si="271"/>
        <v>569.84997599999997</v>
      </c>
      <c r="CH216">
        <f t="shared" si="272"/>
        <v>546.09997599999997</v>
      </c>
    </row>
    <row r="217" spans="1:86">
      <c r="A217" s="1">
        <v>39769</v>
      </c>
      <c r="B217">
        <v>533</v>
      </c>
      <c r="C217">
        <v>558.79998799999998</v>
      </c>
      <c r="D217">
        <v>520.09997599999997</v>
      </c>
      <c r="E217">
        <v>547.84997599999997</v>
      </c>
      <c r="F217">
        <v>636365</v>
      </c>
      <c r="G217">
        <f t="shared" si="286"/>
        <v>276251.1898864524</v>
      </c>
      <c r="H217">
        <f t="shared" si="314"/>
        <v>2991675.7198811108</v>
      </c>
      <c r="I217">
        <f t="shared" si="287"/>
        <v>539.93748499999992</v>
      </c>
      <c r="J217">
        <f t="shared" si="294"/>
        <v>625.98748799999998</v>
      </c>
      <c r="K217">
        <f t="shared" si="295"/>
        <v>539.93748499999992</v>
      </c>
      <c r="L217">
        <f t="shared" si="296"/>
        <v>8</v>
      </c>
      <c r="M217">
        <f t="shared" si="297"/>
        <v>1</v>
      </c>
      <c r="N217">
        <f t="shared" si="298"/>
        <v>20</v>
      </c>
      <c r="O217">
        <f t="shared" si="299"/>
        <v>90</v>
      </c>
      <c r="P217">
        <f t="shared" si="274"/>
        <v>38.700012000000015</v>
      </c>
      <c r="Q217">
        <f t="shared" si="275"/>
        <v>10.950012000000015</v>
      </c>
      <c r="R217">
        <f t="shared" si="276"/>
        <v>27.75</v>
      </c>
      <c r="S217">
        <f t="shared" si="277"/>
        <v>38.700012000000015</v>
      </c>
      <c r="T217">
        <f t="shared" si="313"/>
        <v>42.035404884831031</v>
      </c>
      <c r="U217">
        <f t="shared" si="278"/>
        <v>10</v>
      </c>
      <c r="V217">
        <f t="shared" si="279"/>
        <v>14.549987999999985</v>
      </c>
      <c r="W217">
        <f t="shared" si="280"/>
        <v>0</v>
      </c>
      <c r="X217">
        <f t="shared" si="281"/>
        <v>14.549987999999985</v>
      </c>
      <c r="Y217">
        <f t="shared" si="311"/>
        <v>5.3254728135720706</v>
      </c>
      <c r="Z217">
        <f t="shared" si="312"/>
        <v>13.580514927297639</v>
      </c>
      <c r="AA217">
        <f t="shared" si="308"/>
        <v>12.669017529777213</v>
      </c>
      <c r="AB217">
        <f t="shared" si="309"/>
        <v>32.307325133433714</v>
      </c>
      <c r="AC217">
        <f t="shared" si="310"/>
        <v>43.663638350300872</v>
      </c>
      <c r="AD217">
        <f t="shared" si="238"/>
        <v>32.309840049425951</v>
      </c>
      <c r="AE217">
        <f t="shared" si="291"/>
        <v>562.38000480000005</v>
      </c>
      <c r="AF217">
        <f t="shared" si="293"/>
        <v>568.55833933333327</v>
      </c>
      <c r="AG217">
        <f t="shared" si="315"/>
        <v>595.16000059999988</v>
      </c>
      <c r="AH217">
        <f t="shared" si="300"/>
        <v>584.59500119999996</v>
      </c>
      <c r="AI217">
        <f t="shared" si="301"/>
        <v>638.70200654948985</v>
      </c>
      <c r="AJ217">
        <f t="shared" si="302"/>
        <v>530.48799585051006</v>
      </c>
      <c r="AK217">
        <f t="shared" si="303"/>
        <v>0.1604411483997755</v>
      </c>
      <c r="AL217">
        <f t="shared" si="282"/>
        <v>0.43410808244710564</v>
      </c>
      <c r="AM217">
        <f t="shared" si="283"/>
        <v>276251.1898864524</v>
      </c>
      <c r="AN217">
        <f t="shared" si="316"/>
        <v>-535485.05543798371</v>
      </c>
      <c r="AO217">
        <f t="shared" si="317"/>
        <v>17808768</v>
      </c>
      <c r="AP217">
        <f t="shared" si="239"/>
        <v>-3.0068618752177787E-2</v>
      </c>
      <c r="AQ217">
        <f t="shared" si="240"/>
        <v>558.93591596897045</v>
      </c>
      <c r="AR217">
        <f t="shared" si="241"/>
        <v>548.69694964820712</v>
      </c>
      <c r="AS217">
        <f t="shared" si="242"/>
        <v>573.90546797358843</v>
      </c>
      <c r="AT217">
        <f t="shared" si="243"/>
        <v>598.25821499059055</v>
      </c>
      <c r="AU217">
        <f t="shared" si="244"/>
        <v>579.28501515263451</v>
      </c>
      <c r="AV217">
        <f t="shared" si="245"/>
        <v>608.49359154257445</v>
      </c>
      <c r="AW217">
        <f t="shared" si="246"/>
        <v>-29.208576389939935</v>
      </c>
      <c r="AX217">
        <f t="shared" si="273"/>
        <v>-25.71644262766161</v>
      </c>
      <c r="AY217">
        <f t="shared" si="247"/>
        <v>-3.4921337622783248</v>
      </c>
      <c r="AZ217">
        <f t="shared" si="284"/>
        <v>542.24997999999994</v>
      </c>
      <c r="BA217">
        <f t="shared" si="285"/>
        <v>345068908.52269995</v>
      </c>
      <c r="BB217">
        <f t="shared" si="288"/>
        <v>0</v>
      </c>
      <c r="BC217">
        <f t="shared" si="289"/>
        <v>345068908.52269995</v>
      </c>
      <c r="BD217">
        <f t="shared" si="304"/>
        <v>2832176028.8504801</v>
      </c>
      <c r="BE217">
        <f t="shared" si="305"/>
        <v>4543763720.8215609</v>
      </c>
      <c r="BF217">
        <f t="shared" si="306"/>
        <v>0.62331058630363656</v>
      </c>
      <c r="BG217">
        <f t="shared" si="307"/>
        <v>38.397494081705432</v>
      </c>
      <c r="BH217">
        <f t="shared" si="248"/>
        <v>-11176142</v>
      </c>
      <c r="BI217">
        <f t="shared" si="249"/>
        <v>-4.8001452761226489</v>
      </c>
      <c r="BJ217">
        <f t="shared" si="290"/>
        <v>1069.9951999999939</v>
      </c>
      <c r="BK217">
        <f t="shared" si="250"/>
        <v>2.1822160731638684E-2</v>
      </c>
      <c r="BL217">
        <f t="shared" si="251"/>
        <v>1.0218221607316387</v>
      </c>
      <c r="BM217">
        <f t="shared" si="252"/>
        <v>28.516895712549577</v>
      </c>
      <c r="BN217">
        <f t="shared" si="253"/>
        <v>539.44998199999998</v>
      </c>
      <c r="BO217">
        <f t="shared" si="292"/>
        <v>564.75999160000003</v>
      </c>
      <c r="BP217">
        <f t="shared" si="254"/>
        <v>631.85661676470579</v>
      </c>
      <c r="BQ217">
        <f t="shared" si="255"/>
        <v>-67.096625164705756</v>
      </c>
      <c r="BR217">
        <f t="shared" si="256"/>
        <v>-54.300048000000061</v>
      </c>
      <c r="BS217">
        <f t="shared" si="257"/>
        <v>-45.40002400000003</v>
      </c>
      <c r="BT217">
        <f t="shared" si="258"/>
        <v>-60.200012000000015</v>
      </c>
      <c r="BU217">
        <f t="shared" si="259"/>
        <v>-32.5</v>
      </c>
      <c r="BV217">
        <f t="shared" si="260"/>
        <v>553.57666826666662</v>
      </c>
      <c r="BW217">
        <f t="shared" si="261"/>
        <v>557.85714571428559</v>
      </c>
      <c r="BX217">
        <f t="shared" si="262"/>
        <v>571.72727381818186</v>
      </c>
      <c r="BY217">
        <f t="shared" si="263"/>
        <v>579.85928691428569</v>
      </c>
      <c r="BZ217">
        <f t="shared" si="264"/>
        <v>639</v>
      </c>
      <c r="CA217">
        <f t="shared" si="265"/>
        <v>520.09997599999997</v>
      </c>
      <c r="CB217">
        <f t="shared" si="266"/>
        <v>576.78684069333337</v>
      </c>
      <c r="CC217">
        <f t="shared" si="267"/>
        <v>584.87709283333334</v>
      </c>
      <c r="CD217">
        <f t="shared" si="268"/>
        <v>601.15956094111118</v>
      </c>
      <c r="CE217">
        <f t="shared" si="269"/>
        <v>623.65007055460512</v>
      </c>
      <c r="CF217">
        <f t="shared" si="270"/>
        <v>536.15002400000003</v>
      </c>
      <c r="CG217">
        <f t="shared" si="271"/>
        <v>580</v>
      </c>
      <c r="CH217">
        <f t="shared" si="272"/>
        <v>530.04998799999998</v>
      </c>
    </row>
    <row r="218" spans="1:86">
      <c r="A218" s="1">
        <v>39770</v>
      </c>
      <c r="B218">
        <v>545</v>
      </c>
      <c r="C218">
        <v>568.79998799999998</v>
      </c>
      <c r="D218">
        <v>505.54998799999998</v>
      </c>
      <c r="E218">
        <v>513.25</v>
      </c>
      <c r="F218">
        <v>714020</v>
      </c>
      <c r="G218">
        <f t="shared" si="286"/>
        <v>-540171.38124142261</v>
      </c>
      <c r="H218">
        <f t="shared" si="314"/>
        <v>2451504.3386396882</v>
      </c>
      <c r="I218">
        <f t="shared" si="287"/>
        <v>533.14999399999999</v>
      </c>
      <c r="J218">
        <f t="shared" si="294"/>
        <v>625.98748799999998</v>
      </c>
      <c r="K218">
        <f t="shared" si="295"/>
        <v>533.14999399999999</v>
      </c>
      <c r="L218">
        <f t="shared" si="296"/>
        <v>9</v>
      </c>
      <c r="M218">
        <f t="shared" si="297"/>
        <v>1</v>
      </c>
      <c r="N218">
        <f t="shared" si="298"/>
        <v>10</v>
      </c>
      <c r="O218">
        <f t="shared" si="299"/>
        <v>90</v>
      </c>
      <c r="P218">
        <f t="shared" si="274"/>
        <v>63.25</v>
      </c>
      <c r="Q218">
        <f t="shared" si="275"/>
        <v>55.549987999999985</v>
      </c>
      <c r="R218">
        <f t="shared" si="276"/>
        <v>7.7000120000000152</v>
      </c>
      <c r="S218">
        <f t="shared" si="277"/>
        <v>63.25</v>
      </c>
      <c r="T218">
        <f t="shared" si="313"/>
        <v>43.550733107343099</v>
      </c>
      <c r="U218">
        <f t="shared" si="278"/>
        <v>-20.799987999999985</v>
      </c>
      <c r="V218">
        <f t="shared" si="279"/>
        <v>1.4499819999999772</v>
      </c>
      <c r="W218">
        <f t="shared" si="280"/>
        <v>0</v>
      </c>
      <c r="X218">
        <f t="shared" si="281"/>
        <v>1.4499819999999772</v>
      </c>
      <c r="Y218">
        <f t="shared" si="311"/>
        <v>4.9450818983169222</v>
      </c>
      <c r="Z218">
        <f t="shared" si="312"/>
        <v>12.714048289633521</v>
      </c>
      <c r="AA218">
        <f t="shared" si="308"/>
        <v>11.354761551610094</v>
      </c>
      <c r="AB218">
        <f t="shared" si="309"/>
        <v>29.193649297007589</v>
      </c>
      <c r="AC218">
        <f t="shared" si="310"/>
        <v>43.994049019569971</v>
      </c>
      <c r="AD218">
        <f t="shared" si="238"/>
        <v>31.415522762532422</v>
      </c>
      <c r="AE218">
        <f t="shared" si="291"/>
        <v>545.98000479999996</v>
      </c>
      <c r="AF218">
        <f t="shared" si="293"/>
        <v>554.19167066666671</v>
      </c>
      <c r="AG218">
        <f t="shared" si="315"/>
        <v>586.88250119999998</v>
      </c>
      <c r="AH218">
        <f t="shared" si="300"/>
        <v>575.70499880000011</v>
      </c>
      <c r="AI218">
        <f t="shared" si="301"/>
        <v>642.96725868984436</v>
      </c>
      <c r="AJ218">
        <f t="shared" si="302"/>
        <v>508.44273891015581</v>
      </c>
      <c r="AK218">
        <f t="shared" si="303"/>
        <v>3.5735203498344123E-2</v>
      </c>
      <c r="AL218">
        <f t="shared" si="282"/>
        <v>-0.75652135968379397</v>
      </c>
      <c r="AM218">
        <f t="shared" si="283"/>
        <v>-540171.38124142261</v>
      </c>
      <c r="AN218">
        <f t="shared" si="316"/>
        <v>-1572800.0596419612</v>
      </c>
      <c r="AO218">
        <f t="shared" si="317"/>
        <v>17816320</v>
      </c>
      <c r="AP218">
        <f t="shared" si="239"/>
        <v>-8.8278615316853382E-2</v>
      </c>
      <c r="AQ218">
        <f t="shared" si="240"/>
        <v>543.40270453952053</v>
      </c>
      <c r="AR218">
        <f t="shared" si="241"/>
        <v>539.44956899846807</v>
      </c>
      <c r="AS218">
        <f t="shared" si="242"/>
        <v>562.98748373834246</v>
      </c>
      <c r="AT218">
        <f t="shared" si="243"/>
        <v>590.60747564143742</v>
      </c>
      <c r="AU218">
        <f t="shared" si="244"/>
        <v>569.37976287973936</v>
      </c>
      <c r="AV218">
        <f t="shared" si="245"/>
        <v>601.82654013459421</v>
      </c>
      <c r="AW218">
        <f t="shared" si="246"/>
        <v>-32.446777254854851</v>
      </c>
      <c r="AX218">
        <f t="shared" si="273"/>
        <v>-27.062509553100259</v>
      </c>
      <c r="AY218">
        <f t="shared" si="247"/>
        <v>-5.3842677017545917</v>
      </c>
      <c r="AZ218">
        <f t="shared" si="284"/>
        <v>529.19999199999995</v>
      </c>
      <c r="BA218">
        <f t="shared" si="285"/>
        <v>377859378.28783995</v>
      </c>
      <c r="BB218">
        <f t="shared" si="288"/>
        <v>0</v>
      </c>
      <c r="BC218">
        <f t="shared" si="289"/>
        <v>377859378.28783995</v>
      </c>
      <c r="BD218">
        <f t="shared" si="304"/>
        <v>2832176028.8504801</v>
      </c>
      <c r="BE218">
        <f t="shared" si="305"/>
        <v>4074736146.4427338</v>
      </c>
      <c r="BF218">
        <f t="shared" si="306"/>
        <v>0.69505752693287504</v>
      </c>
      <c r="BG218">
        <f t="shared" si="307"/>
        <v>41.004952096849955</v>
      </c>
      <c r="BH218">
        <f t="shared" si="248"/>
        <v>-11890162</v>
      </c>
      <c r="BI218">
        <f t="shared" si="249"/>
        <v>-5.3913835783311184</v>
      </c>
      <c r="BJ218">
        <f t="shared" si="290"/>
        <v>-3559.997599999997</v>
      </c>
      <c r="BK218">
        <f t="shared" si="250"/>
        <v>-6.315593230946856E-2</v>
      </c>
      <c r="BL218">
        <f t="shared" si="251"/>
        <v>0.93684406769053141</v>
      </c>
      <c r="BM218">
        <f t="shared" si="252"/>
        <v>35.450323637015416</v>
      </c>
      <c r="BN218">
        <f t="shared" si="253"/>
        <v>537.17498799999998</v>
      </c>
      <c r="BO218">
        <f t="shared" si="292"/>
        <v>552.93999039999994</v>
      </c>
      <c r="BP218">
        <f t="shared" si="254"/>
        <v>626.94264582352935</v>
      </c>
      <c r="BQ218">
        <f t="shared" si="255"/>
        <v>-74.002655423529404</v>
      </c>
      <c r="BR218">
        <f t="shared" si="256"/>
        <v>-102.5</v>
      </c>
      <c r="BS218">
        <f t="shared" si="257"/>
        <v>-77.600036000000046</v>
      </c>
      <c r="BT218">
        <f t="shared" si="258"/>
        <v>-50.90002400000003</v>
      </c>
      <c r="BU218">
        <f t="shared" si="259"/>
        <v>-55</v>
      </c>
      <c r="BV218">
        <f t="shared" si="260"/>
        <v>537.20000000000005</v>
      </c>
      <c r="BW218">
        <f t="shared" si="261"/>
        <v>542.05476304761896</v>
      </c>
      <c r="BX218">
        <f t="shared" si="262"/>
        <v>558.75545541818178</v>
      </c>
      <c r="BY218">
        <f t="shared" si="263"/>
        <v>572.05833447619034</v>
      </c>
      <c r="BZ218">
        <f t="shared" si="264"/>
        <v>639</v>
      </c>
      <c r="CA218">
        <f t="shared" si="265"/>
        <v>505.54998799999998</v>
      </c>
      <c r="CB218">
        <f t="shared" si="266"/>
        <v>559.22684589333335</v>
      </c>
      <c r="CC218">
        <f t="shared" si="267"/>
        <v>573.02097902222238</v>
      </c>
      <c r="CD218">
        <f t="shared" si="268"/>
        <v>599.54636216873018</v>
      </c>
      <c r="CE218">
        <f t="shared" si="269"/>
        <v>612.48371405418379</v>
      </c>
      <c r="CF218">
        <f t="shared" si="270"/>
        <v>547.84997599999997</v>
      </c>
      <c r="CG218">
        <f t="shared" si="271"/>
        <v>558.79998799999998</v>
      </c>
      <c r="CH218">
        <f t="shared" si="272"/>
        <v>520.09997599999997</v>
      </c>
    </row>
    <row r="219" spans="1:86">
      <c r="A219" s="1">
        <v>39771</v>
      </c>
      <c r="B219">
        <v>517</v>
      </c>
      <c r="C219">
        <v>548</v>
      </c>
      <c r="D219">
        <v>504.10000600000001</v>
      </c>
      <c r="E219">
        <v>516.25</v>
      </c>
      <c r="F219">
        <v>707693</v>
      </c>
      <c r="G219">
        <f t="shared" si="286"/>
        <v>-315963.30163867463</v>
      </c>
      <c r="H219">
        <f t="shared" si="314"/>
        <v>2135541.0370010138</v>
      </c>
      <c r="I219">
        <f t="shared" si="287"/>
        <v>521.33750150000003</v>
      </c>
      <c r="J219">
        <f t="shared" si="294"/>
        <v>625.98748799999998</v>
      </c>
      <c r="K219">
        <f t="shared" si="295"/>
        <v>521.33750150000003</v>
      </c>
      <c r="L219">
        <f t="shared" si="296"/>
        <v>10</v>
      </c>
      <c r="M219">
        <f t="shared" si="297"/>
        <v>1</v>
      </c>
      <c r="N219">
        <f t="shared" si="298"/>
        <v>0</v>
      </c>
      <c r="O219">
        <f t="shared" si="299"/>
        <v>90</v>
      </c>
      <c r="P219">
        <f t="shared" si="274"/>
        <v>43.899993999999992</v>
      </c>
      <c r="Q219">
        <f t="shared" si="275"/>
        <v>31.75</v>
      </c>
      <c r="R219">
        <f t="shared" si="276"/>
        <v>12.149993999999992</v>
      </c>
      <c r="S219">
        <f t="shared" si="277"/>
        <v>43.899993999999992</v>
      </c>
      <c r="T219">
        <f t="shared" si="313"/>
        <v>43.575680313961449</v>
      </c>
      <c r="U219">
        <f t="shared" si="278"/>
        <v>-38</v>
      </c>
      <c r="V219">
        <f t="shared" si="279"/>
        <v>36.300018000000023</v>
      </c>
      <c r="W219">
        <f t="shared" si="280"/>
        <v>0</v>
      </c>
      <c r="X219">
        <f t="shared" si="281"/>
        <v>36.300018000000023</v>
      </c>
      <c r="Y219">
        <f t="shared" si="311"/>
        <v>4.5918617627228562</v>
      </c>
      <c r="Z219">
        <f t="shared" si="312"/>
        <v>14.398760411802556</v>
      </c>
      <c r="AA219">
        <f t="shared" si="308"/>
        <v>10.537670851352479</v>
      </c>
      <c r="AB219">
        <f t="shared" si="309"/>
        <v>33.043110992323989</v>
      </c>
      <c r="AC219">
        <f t="shared" si="310"/>
        <v>51.640744357680731</v>
      </c>
      <c r="AD219">
        <f t="shared" si="238"/>
        <v>31.865910904657465</v>
      </c>
      <c r="AE219">
        <f t="shared" si="291"/>
        <v>534.54999999999995</v>
      </c>
      <c r="AF219">
        <f t="shared" si="293"/>
        <v>541.02500399999997</v>
      </c>
      <c r="AG219">
        <f t="shared" si="315"/>
        <v>580.6700012</v>
      </c>
      <c r="AH219">
        <f t="shared" si="300"/>
        <v>565.75499880000007</v>
      </c>
      <c r="AI219">
        <f t="shared" si="301"/>
        <v>635.76013796827158</v>
      </c>
      <c r="AJ219">
        <f t="shared" si="302"/>
        <v>495.74985963172861</v>
      </c>
      <c r="AK219">
        <f t="shared" si="303"/>
        <v>0.14641882447369445</v>
      </c>
      <c r="AL219">
        <f t="shared" si="282"/>
        <v>-0.44646944598671268</v>
      </c>
      <c r="AM219">
        <f t="shared" si="283"/>
        <v>-315963.30163867463</v>
      </c>
      <c r="AN219">
        <f t="shared" si="316"/>
        <v>-1136553.2277069788</v>
      </c>
      <c r="AO219">
        <f t="shared" si="317"/>
        <v>17465692</v>
      </c>
      <c r="AP219">
        <f t="shared" si="239"/>
        <v>-6.5073472480047106E-2</v>
      </c>
      <c r="AQ219">
        <f t="shared" si="240"/>
        <v>534.17078499608351</v>
      </c>
      <c r="AR219">
        <f t="shared" si="241"/>
        <v>525.64144183390465</v>
      </c>
      <c r="AS219">
        <f t="shared" si="242"/>
        <v>554.57473666544081</v>
      </c>
      <c r="AT219">
        <f t="shared" si="243"/>
        <v>583.9153028337081</v>
      </c>
      <c r="AU219">
        <f t="shared" si="244"/>
        <v>561.41029844777847</v>
      </c>
      <c r="AV219">
        <f t="shared" si="245"/>
        <v>595.83618232517267</v>
      </c>
      <c r="AW219">
        <f t="shared" si="246"/>
        <v>-34.425883877394199</v>
      </c>
      <c r="AX219">
        <f t="shared" si="273"/>
        <v>-28.535184417959048</v>
      </c>
      <c r="AY219">
        <f t="shared" si="247"/>
        <v>-5.8906994594351509</v>
      </c>
      <c r="AZ219">
        <f t="shared" si="284"/>
        <v>522.78333533333341</v>
      </c>
      <c r="BA219">
        <f t="shared" si="285"/>
        <v>369970106.93205273</v>
      </c>
      <c r="BB219">
        <f t="shared" si="288"/>
        <v>0</v>
      </c>
      <c r="BC219">
        <f t="shared" si="289"/>
        <v>369970106.93205273</v>
      </c>
      <c r="BD219">
        <f t="shared" si="304"/>
        <v>2832176028.8504801</v>
      </c>
      <c r="BE219">
        <f t="shared" si="305"/>
        <v>4078135861.0381336</v>
      </c>
      <c r="BF219">
        <f t="shared" si="306"/>
        <v>0.69447809620779011</v>
      </c>
      <c r="BG219">
        <f t="shared" si="307"/>
        <v>40.984778603041192</v>
      </c>
      <c r="BH219">
        <f t="shared" si="248"/>
        <v>-11182469</v>
      </c>
      <c r="BI219">
        <f t="shared" si="249"/>
        <v>-5.7777430942598507</v>
      </c>
      <c r="BJ219">
        <f t="shared" si="290"/>
        <v>200</v>
      </c>
      <c r="BK219">
        <f t="shared" si="250"/>
        <v>5.8451047247929854E-3</v>
      </c>
      <c r="BL219">
        <f t="shared" si="251"/>
        <v>1.0058451047247929</v>
      </c>
      <c r="BM219">
        <f t="shared" si="252"/>
        <v>36.895947948134015</v>
      </c>
      <c r="BN219">
        <f t="shared" si="253"/>
        <v>526.05000300000006</v>
      </c>
      <c r="BO219">
        <f t="shared" si="292"/>
        <v>543.13498860000004</v>
      </c>
      <c r="BP219">
        <f t="shared" si="254"/>
        <v>621.90514555882351</v>
      </c>
      <c r="BQ219">
        <f t="shared" si="255"/>
        <v>-78.770156958823463</v>
      </c>
      <c r="BR219">
        <f t="shared" si="256"/>
        <v>-99.59997599999997</v>
      </c>
      <c r="BS219">
        <f t="shared" si="257"/>
        <v>-105.99996999999996</v>
      </c>
      <c r="BT219">
        <f t="shared" si="258"/>
        <v>-91</v>
      </c>
      <c r="BU219">
        <f t="shared" si="259"/>
        <v>-122</v>
      </c>
      <c r="BV219">
        <f t="shared" si="260"/>
        <v>527.28999840000006</v>
      </c>
      <c r="BW219">
        <f t="shared" si="261"/>
        <v>531.21428571428567</v>
      </c>
      <c r="BX219">
        <f t="shared" si="262"/>
        <v>547.9454556363637</v>
      </c>
      <c r="BY219">
        <f t="shared" si="263"/>
        <v>565.33142959999998</v>
      </c>
      <c r="BZ219">
        <f t="shared" si="264"/>
        <v>639</v>
      </c>
      <c r="CA219">
        <f t="shared" si="265"/>
        <v>504.10000600000001</v>
      </c>
      <c r="CB219">
        <f t="shared" si="266"/>
        <v>545.67500240000004</v>
      </c>
      <c r="CC219">
        <f t="shared" si="267"/>
        <v>556.1932055777778</v>
      </c>
      <c r="CD219">
        <f t="shared" si="268"/>
        <v>591.84707774555557</v>
      </c>
      <c r="CE219">
        <f t="shared" si="269"/>
        <v>607.90928163019407</v>
      </c>
      <c r="CF219">
        <f t="shared" si="270"/>
        <v>513.25</v>
      </c>
      <c r="CG219">
        <f t="shared" si="271"/>
        <v>568.79998799999998</v>
      </c>
      <c r="CH219">
        <f t="shared" si="272"/>
        <v>505.54998799999998</v>
      </c>
    </row>
    <row r="220" spans="1:86">
      <c r="A220" s="1">
        <v>39772</v>
      </c>
      <c r="B220">
        <v>506</v>
      </c>
      <c r="C220">
        <v>510</v>
      </c>
      <c r="D220">
        <v>467.79998799999998</v>
      </c>
      <c r="E220">
        <v>491</v>
      </c>
      <c r="F220">
        <v>1049946</v>
      </c>
      <c r="G220">
        <f t="shared" si="286"/>
        <v>104497.26410864561</v>
      </c>
      <c r="H220">
        <f t="shared" si="314"/>
        <v>2240038.3011096595</v>
      </c>
      <c r="I220">
        <f t="shared" si="287"/>
        <v>493.699997</v>
      </c>
      <c r="J220">
        <f t="shared" si="294"/>
        <v>601.92500300000006</v>
      </c>
      <c r="K220">
        <f t="shared" si="295"/>
        <v>493.699997</v>
      </c>
      <c r="L220">
        <f t="shared" si="296"/>
        <v>10</v>
      </c>
      <c r="M220">
        <f t="shared" si="297"/>
        <v>1</v>
      </c>
      <c r="N220">
        <f t="shared" si="298"/>
        <v>0</v>
      </c>
      <c r="O220">
        <f t="shared" si="299"/>
        <v>90</v>
      </c>
      <c r="P220">
        <f t="shared" si="274"/>
        <v>42.200012000000015</v>
      </c>
      <c r="Q220">
        <f t="shared" si="275"/>
        <v>19</v>
      </c>
      <c r="R220">
        <f t="shared" si="276"/>
        <v>23.200012000000015</v>
      </c>
      <c r="S220">
        <f t="shared" si="277"/>
        <v>42.200012000000015</v>
      </c>
      <c r="T220">
        <f t="shared" si="313"/>
        <v>43.477418291535635</v>
      </c>
      <c r="U220">
        <f t="shared" si="278"/>
        <v>14.700012000000015</v>
      </c>
      <c r="V220">
        <f t="shared" si="279"/>
        <v>-12.350006000000008</v>
      </c>
      <c r="W220">
        <f t="shared" si="280"/>
        <v>14.700012000000015</v>
      </c>
      <c r="X220">
        <f t="shared" si="281"/>
        <v>0</v>
      </c>
      <c r="Y220">
        <f t="shared" si="311"/>
        <v>5.3138724939569384</v>
      </c>
      <c r="Z220">
        <f t="shared" si="312"/>
        <v>13.37027752524523</v>
      </c>
      <c r="AA220">
        <f t="shared" si="308"/>
        <v>12.222143592623267</v>
      </c>
      <c r="AB220">
        <f t="shared" si="309"/>
        <v>30.752234264673927</v>
      </c>
      <c r="AC220">
        <f t="shared" si="310"/>
        <v>43.118927128119417</v>
      </c>
      <c r="AD220">
        <f t="shared" si="238"/>
        <v>32.402172507968451</v>
      </c>
      <c r="AE220">
        <f t="shared" si="291"/>
        <v>520.9</v>
      </c>
      <c r="AF220">
        <f t="shared" si="293"/>
        <v>527.29166666666663</v>
      </c>
      <c r="AG220">
        <f t="shared" si="315"/>
        <v>572.4025024</v>
      </c>
      <c r="AH220">
        <f t="shared" si="300"/>
        <v>553.27000120000002</v>
      </c>
      <c r="AI220">
        <f t="shared" si="301"/>
        <v>627.49088836560088</v>
      </c>
      <c r="AJ220">
        <f t="shared" si="302"/>
        <v>479.04911403439922</v>
      </c>
      <c r="AK220">
        <f t="shared" si="303"/>
        <v>8.0508913474289859E-2</v>
      </c>
      <c r="AL220">
        <f t="shared" si="282"/>
        <v>9.9526322409576887E-2</v>
      </c>
      <c r="AM220">
        <f t="shared" si="283"/>
        <v>104497.26410864561</v>
      </c>
      <c r="AN220">
        <f t="shared" si="316"/>
        <v>-1184189.3166615502</v>
      </c>
      <c r="AO220">
        <f t="shared" si="317"/>
        <v>17928331</v>
      </c>
      <c r="AP220">
        <f t="shared" si="239"/>
        <v>-6.6051285903944448E-2</v>
      </c>
      <c r="AQ220">
        <f t="shared" si="240"/>
        <v>519.49271809741515</v>
      </c>
      <c r="AR220">
        <f t="shared" si="241"/>
        <v>521.16938433124187</v>
      </c>
      <c r="AS220">
        <f t="shared" si="242"/>
        <v>543.13128406566148</v>
      </c>
      <c r="AT220">
        <f t="shared" si="243"/>
        <v>575.55292557867438</v>
      </c>
      <c r="AU220">
        <f t="shared" si="244"/>
        <v>550.84875368061171</v>
      </c>
      <c r="AV220">
        <f t="shared" si="245"/>
        <v>588.49764956241063</v>
      </c>
      <c r="AW220">
        <f t="shared" si="246"/>
        <v>-37.648895881798921</v>
      </c>
      <c r="AX220">
        <f t="shared" si="273"/>
        <v>-30.357926710727021</v>
      </c>
      <c r="AY220">
        <f t="shared" si="247"/>
        <v>-7.2909691710719002</v>
      </c>
      <c r="AZ220">
        <f t="shared" si="284"/>
        <v>489.59999599999998</v>
      </c>
      <c r="BA220">
        <f t="shared" si="285"/>
        <v>514053557.40021598</v>
      </c>
      <c r="BB220">
        <f t="shared" si="288"/>
        <v>0</v>
      </c>
      <c r="BC220">
        <f t="shared" si="289"/>
        <v>514053557.40021598</v>
      </c>
      <c r="BD220">
        <f t="shared" si="304"/>
        <v>2179155558.70082</v>
      </c>
      <c r="BE220">
        <f t="shared" si="305"/>
        <v>4592189418.4383497</v>
      </c>
      <c r="BF220">
        <f t="shared" si="306"/>
        <v>0.47453520753111228</v>
      </c>
      <c r="BG220">
        <f t="shared" si="307"/>
        <v>32.182019466707089</v>
      </c>
      <c r="BH220">
        <f t="shared" si="248"/>
        <v>-12232415</v>
      </c>
      <c r="BI220">
        <f t="shared" si="249"/>
        <v>-6.3974590059609451</v>
      </c>
      <c r="BJ220">
        <f t="shared" si="290"/>
        <v>-2625</v>
      </c>
      <c r="BK220">
        <f t="shared" si="250"/>
        <v>-4.891041162227603E-2</v>
      </c>
      <c r="BL220">
        <f t="shared" si="251"/>
        <v>0.95108958837772395</v>
      </c>
      <c r="BM220">
        <f t="shared" si="252"/>
        <v>39.1178422336097</v>
      </c>
      <c r="BN220">
        <f t="shared" si="253"/>
        <v>488.89999399999999</v>
      </c>
      <c r="BO220">
        <f t="shared" si="292"/>
        <v>529.3199922</v>
      </c>
      <c r="BP220">
        <f t="shared" si="254"/>
        <v>616.07499832352937</v>
      </c>
      <c r="BQ220">
        <f t="shared" si="255"/>
        <v>-86.75500612352937</v>
      </c>
      <c r="BR220">
        <f t="shared" si="256"/>
        <v>-109.84997599999997</v>
      </c>
      <c r="BS220">
        <f t="shared" si="257"/>
        <v>-114.65002400000003</v>
      </c>
      <c r="BT220">
        <f t="shared" si="258"/>
        <v>-114.40002400000003</v>
      </c>
      <c r="BU220">
        <f t="shared" si="259"/>
        <v>-94</v>
      </c>
      <c r="BV220">
        <f t="shared" si="260"/>
        <v>512.77333173333329</v>
      </c>
      <c r="BW220">
        <f t="shared" si="261"/>
        <v>516.92142742857152</v>
      </c>
      <c r="BX220">
        <f t="shared" si="262"/>
        <v>534.35363767272725</v>
      </c>
      <c r="BY220">
        <f t="shared" si="263"/>
        <v>556.79142948571439</v>
      </c>
      <c r="BZ220">
        <f t="shared" si="264"/>
        <v>624.40002400000003</v>
      </c>
      <c r="CA220">
        <f t="shared" si="265"/>
        <v>467.79998799999998</v>
      </c>
      <c r="CB220">
        <f t="shared" si="266"/>
        <v>531.9683381333333</v>
      </c>
      <c r="CC220">
        <f t="shared" si="267"/>
        <v>542.61111311111108</v>
      </c>
      <c r="CD220">
        <f t="shared" si="268"/>
        <v>580.70973839412704</v>
      </c>
      <c r="CE220">
        <f t="shared" si="269"/>
        <v>599.27838324429354</v>
      </c>
      <c r="CF220">
        <f t="shared" si="270"/>
        <v>516.25</v>
      </c>
      <c r="CG220">
        <f t="shared" si="271"/>
        <v>548</v>
      </c>
      <c r="CH220">
        <f t="shared" si="272"/>
        <v>504.10000600000001</v>
      </c>
    </row>
    <row r="221" spans="1:86">
      <c r="A221" s="1">
        <v>39773</v>
      </c>
      <c r="B221">
        <v>486.29998799999998</v>
      </c>
      <c r="C221">
        <v>524.70001200000002</v>
      </c>
      <c r="D221">
        <v>480.14999399999999</v>
      </c>
      <c r="E221">
        <v>509.95001200000002</v>
      </c>
      <c r="F221">
        <v>763903</v>
      </c>
      <c r="G221">
        <f t="shared" si="286"/>
        <v>258063.95634349715</v>
      </c>
      <c r="H221">
        <f t="shared" si="314"/>
        <v>2498102.2574531566</v>
      </c>
      <c r="I221">
        <f t="shared" si="287"/>
        <v>500.27500149999997</v>
      </c>
      <c r="J221">
        <f t="shared" si="294"/>
        <v>596.94999699999994</v>
      </c>
      <c r="K221">
        <f t="shared" si="295"/>
        <v>493.699997</v>
      </c>
      <c r="L221">
        <f t="shared" si="296"/>
        <v>9</v>
      </c>
      <c r="M221">
        <f t="shared" si="297"/>
        <v>2</v>
      </c>
      <c r="N221">
        <f t="shared" si="298"/>
        <v>10</v>
      </c>
      <c r="O221">
        <f t="shared" si="299"/>
        <v>80</v>
      </c>
      <c r="P221">
        <f t="shared" si="274"/>
        <v>44.550018000000023</v>
      </c>
      <c r="Q221">
        <f t="shared" si="275"/>
        <v>14.75</v>
      </c>
      <c r="R221">
        <f t="shared" si="276"/>
        <v>29.800018000000023</v>
      </c>
      <c r="S221">
        <f t="shared" si="277"/>
        <v>44.550018000000023</v>
      </c>
      <c r="T221">
        <f t="shared" si="313"/>
        <v>43.554032556425952</v>
      </c>
      <c r="U221">
        <f t="shared" si="278"/>
        <v>10.299987999999985</v>
      </c>
      <c r="V221">
        <f t="shared" si="279"/>
        <v>-15</v>
      </c>
      <c r="W221">
        <f t="shared" si="280"/>
        <v>10.299987999999985</v>
      </c>
      <c r="X221">
        <f t="shared" si="281"/>
        <v>0</v>
      </c>
      <c r="Y221">
        <f t="shared" si="311"/>
        <v>5.6700236015314411</v>
      </c>
      <c r="Z221">
        <f t="shared" si="312"/>
        <v>12.415257702013429</v>
      </c>
      <c r="AA221">
        <f t="shared" si="308"/>
        <v>13.01836654088391</v>
      </c>
      <c r="AB221">
        <f t="shared" si="309"/>
        <v>28.505414937018696</v>
      </c>
      <c r="AC221">
        <f t="shared" si="310"/>
        <v>37.296816053172833</v>
      </c>
      <c r="AD221">
        <f t="shared" si="238"/>
        <v>33.518758892260898</v>
      </c>
      <c r="AE221">
        <f t="shared" si="291"/>
        <v>515.6599976</v>
      </c>
      <c r="AF221">
        <f t="shared" si="293"/>
        <v>519.07500200000004</v>
      </c>
      <c r="AG221">
        <f t="shared" si="315"/>
        <v>564.02750239999989</v>
      </c>
      <c r="AH221">
        <f t="shared" si="300"/>
        <v>544.18000480000001</v>
      </c>
      <c r="AI221">
        <f t="shared" si="301"/>
        <v>615.0554937815125</v>
      </c>
      <c r="AJ221">
        <f t="shared" si="302"/>
        <v>473.30451581848752</v>
      </c>
      <c r="AK221">
        <f t="shared" si="303"/>
        <v>0.25852023533178931</v>
      </c>
      <c r="AL221">
        <f t="shared" si="282"/>
        <v>0.33782293870229224</v>
      </c>
      <c r="AM221">
        <f t="shared" si="283"/>
        <v>258063.95634349715</v>
      </c>
      <c r="AN221">
        <f t="shared" si="316"/>
        <v>-1287580.3771173283</v>
      </c>
      <c r="AO221">
        <f t="shared" si="317"/>
        <v>17866713</v>
      </c>
      <c r="AP221">
        <f t="shared" si="239"/>
        <v>-7.2065878996171728E-2</v>
      </c>
      <c r="AQ221">
        <f t="shared" si="240"/>
        <v>516.24819802429397</v>
      </c>
      <c r="AR221">
        <f t="shared" si="241"/>
        <v>523.78585295683797</v>
      </c>
      <c r="AS221">
        <f t="shared" si="242"/>
        <v>537.15865509384241</v>
      </c>
      <c r="AT221">
        <f t="shared" si="243"/>
        <v>569.64866335659372</v>
      </c>
      <c r="AU221">
        <f t="shared" si="244"/>
        <v>544.71394242852</v>
      </c>
      <c r="AV221">
        <f t="shared" si="245"/>
        <v>582.99931493304189</v>
      </c>
      <c r="AW221">
        <f t="shared" si="246"/>
        <v>-38.285372504521888</v>
      </c>
      <c r="AX221">
        <f t="shared" si="273"/>
        <v>-31.943415869485996</v>
      </c>
      <c r="AY221">
        <f t="shared" si="247"/>
        <v>-6.341956635035892</v>
      </c>
      <c r="AZ221">
        <f t="shared" si="284"/>
        <v>504.93333933333332</v>
      </c>
      <c r="BA221">
        <f t="shared" si="285"/>
        <v>385720092.71675134</v>
      </c>
      <c r="BB221">
        <f t="shared" si="288"/>
        <v>385720092.71675134</v>
      </c>
      <c r="BC221">
        <f t="shared" si="289"/>
        <v>0</v>
      </c>
      <c r="BD221">
        <f t="shared" si="304"/>
        <v>2063965699.7204354</v>
      </c>
      <c r="BE221">
        <f t="shared" si="305"/>
        <v>4592189418.4383497</v>
      </c>
      <c r="BF221">
        <f t="shared" si="306"/>
        <v>0.44945134262826669</v>
      </c>
      <c r="BG221">
        <f t="shared" si="307"/>
        <v>31.008377405293501</v>
      </c>
      <c r="BH221">
        <f t="shared" si="248"/>
        <v>-11468512</v>
      </c>
      <c r="BI221">
        <f t="shared" si="249"/>
        <v>-6.5669669798701227</v>
      </c>
      <c r="BJ221">
        <f t="shared" si="290"/>
        <v>1795.0012000000015</v>
      </c>
      <c r="BK221">
        <f t="shared" si="250"/>
        <v>3.8594729124236282E-2</v>
      </c>
      <c r="BL221">
        <f t="shared" si="251"/>
        <v>1.0385947291242363</v>
      </c>
      <c r="BM221">
        <f t="shared" si="252"/>
        <v>37.35466257662479</v>
      </c>
      <c r="BN221">
        <f t="shared" si="253"/>
        <v>502.425003</v>
      </c>
      <c r="BO221">
        <f t="shared" si="292"/>
        <v>518.79999399999997</v>
      </c>
      <c r="BP221">
        <f t="shared" si="254"/>
        <v>611.21911623529411</v>
      </c>
      <c r="BQ221">
        <f t="shared" si="255"/>
        <v>-92.41912223529414</v>
      </c>
      <c r="BR221">
        <f t="shared" si="256"/>
        <v>-89.5</v>
      </c>
      <c r="BS221">
        <f t="shared" si="257"/>
        <v>-89.850006000000008</v>
      </c>
      <c r="BT221">
        <f t="shared" si="258"/>
        <v>-85.049987999999985</v>
      </c>
      <c r="BU221">
        <f t="shared" si="259"/>
        <v>-108.70001200000002</v>
      </c>
      <c r="BV221">
        <f t="shared" si="260"/>
        <v>509.12333573333331</v>
      </c>
      <c r="BW221">
        <f t="shared" si="261"/>
        <v>511.96666895238093</v>
      </c>
      <c r="BX221">
        <f t="shared" si="262"/>
        <v>526.47727600000007</v>
      </c>
      <c r="BY221">
        <f t="shared" si="263"/>
        <v>550.84357325714291</v>
      </c>
      <c r="BZ221">
        <f t="shared" si="264"/>
        <v>609.75</v>
      </c>
      <c r="CA221">
        <f t="shared" si="265"/>
        <v>467.79998799999998</v>
      </c>
      <c r="CB221">
        <f t="shared" si="266"/>
        <v>527.38615618666677</v>
      </c>
      <c r="CC221">
        <f t="shared" si="267"/>
        <v>529.81944877777778</v>
      </c>
      <c r="CD221">
        <f t="shared" si="268"/>
        <v>571.7189301633332</v>
      </c>
      <c r="CE221">
        <f t="shared" si="269"/>
        <v>583.26608707881974</v>
      </c>
      <c r="CF221">
        <f t="shared" si="270"/>
        <v>491</v>
      </c>
      <c r="CG221">
        <f t="shared" si="271"/>
        <v>510</v>
      </c>
      <c r="CH221">
        <f t="shared" si="272"/>
        <v>467.79998799999998</v>
      </c>
    </row>
    <row r="222" spans="1:86">
      <c r="A222" s="1">
        <v>39776</v>
      </c>
      <c r="B222">
        <v>515.04998799999998</v>
      </c>
      <c r="C222">
        <v>535</v>
      </c>
      <c r="D222">
        <v>495.14999399999999</v>
      </c>
      <c r="E222">
        <v>530.34997599999997</v>
      </c>
      <c r="F222">
        <v>468773</v>
      </c>
      <c r="G222">
        <f t="shared" si="286"/>
        <v>359372.47943034116</v>
      </c>
      <c r="H222">
        <f t="shared" si="314"/>
        <v>2857474.7368834978</v>
      </c>
      <c r="I222">
        <f t="shared" si="287"/>
        <v>518.88748950000002</v>
      </c>
      <c r="J222">
        <f t="shared" si="294"/>
        <v>596.94999699999994</v>
      </c>
      <c r="K222">
        <f t="shared" si="295"/>
        <v>493.699997</v>
      </c>
      <c r="L222">
        <f t="shared" si="296"/>
        <v>10</v>
      </c>
      <c r="M222">
        <f t="shared" si="297"/>
        <v>3</v>
      </c>
      <c r="N222">
        <f t="shared" si="298"/>
        <v>0</v>
      </c>
      <c r="O222">
        <f t="shared" si="299"/>
        <v>70</v>
      </c>
      <c r="P222">
        <f t="shared" si="274"/>
        <v>39.850006000000008</v>
      </c>
      <c r="Q222">
        <f t="shared" si="275"/>
        <v>4.6500240000000304</v>
      </c>
      <c r="R222">
        <f t="shared" si="276"/>
        <v>35.199981999999977</v>
      </c>
      <c r="S222">
        <f t="shared" si="277"/>
        <v>39.850006000000008</v>
      </c>
      <c r="T222">
        <f t="shared" si="313"/>
        <v>43.289459230966955</v>
      </c>
      <c r="U222">
        <f t="shared" si="278"/>
        <v>39</v>
      </c>
      <c r="V222">
        <f t="shared" si="279"/>
        <v>-27.550018000000023</v>
      </c>
      <c r="W222">
        <f t="shared" si="280"/>
        <v>39</v>
      </c>
      <c r="X222">
        <f t="shared" si="281"/>
        <v>0</v>
      </c>
      <c r="Y222">
        <f t="shared" si="311"/>
        <v>8.0507362014220529</v>
      </c>
      <c r="Z222">
        <f t="shared" si="312"/>
        <v>11.528453580441042</v>
      </c>
      <c r="AA222">
        <f t="shared" si="308"/>
        <v>18.597451537724428</v>
      </c>
      <c r="AB222">
        <f t="shared" si="309"/>
        <v>26.6310870711783</v>
      </c>
      <c r="AC222">
        <f t="shared" si="310"/>
        <v>17.76231507925074</v>
      </c>
      <c r="AD222">
        <f t="shared" ref="AD222:AD285" si="318">AVERAGE(AC209:AC222)</f>
        <v>33.259231319967647</v>
      </c>
      <c r="AE222">
        <f t="shared" si="291"/>
        <v>512.1599976</v>
      </c>
      <c r="AF222">
        <f t="shared" si="293"/>
        <v>518.10832733333325</v>
      </c>
      <c r="AG222">
        <f t="shared" si="315"/>
        <v>558.11000059999992</v>
      </c>
      <c r="AH222">
        <f t="shared" si="300"/>
        <v>537.27000120000014</v>
      </c>
      <c r="AI222">
        <f t="shared" si="301"/>
        <v>597.99018515598254</v>
      </c>
      <c r="AJ222">
        <f t="shared" si="302"/>
        <v>476.54981724401773</v>
      </c>
      <c r="AK222">
        <f t="shared" si="303"/>
        <v>0.44301709292402119</v>
      </c>
      <c r="AL222">
        <f t="shared" si="282"/>
        <v>0.76662367378313423</v>
      </c>
      <c r="AM222">
        <f t="shared" si="283"/>
        <v>359372.47943034116</v>
      </c>
      <c r="AN222">
        <f t="shared" si="316"/>
        <v>-854959.90540254116</v>
      </c>
      <c r="AO222">
        <f t="shared" si="317"/>
        <v>17689050</v>
      </c>
      <c r="AP222">
        <f t="shared" ref="AP222:AP285" si="319">AN222/AO222</f>
        <v>-4.8332720264940239E-2</v>
      </c>
      <c r="AQ222">
        <f t="shared" ref="AQ222:AQ285" si="320">((E222-AQ221)*0.34)+AQ221</f>
        <v>521.04280253603406</v>
      </c>
      <c r="AR222">
        <f t="shared" ref="AR222:AR285" si="321">((E223-AR221)*0.285)+AR221</f>
        <v>527.02464170413919</v>
      </c>
      <c r="AS222">
        <f t="shared" ref="AS222:AS285" si="322">((E222-AS221)*0.18)+AS221</f>
        <v>535.93309285695079</v>
      </c>
      <c r="AT222">
        <f t="shared" ref="AT222:AT285" si="323">((E222-AT221)*0.09)+AT221</f>
        <v>566.11178149450029</v>
      </c>
      <c r="AU222">
        <f t="shared" ref="AU222:AU285" si="324">((E222-AU221)*0.15)+AU221</f>
        <v>542.55934746424202</v>
      </c>
      <c r="AV222">
        <f t="shared" ref="AV222:AV285" si="325">((E222-AV221)*0.07)+AV221</f>
        <v>579.31386120772891</v>
      </c>
      <c r="AW222">
        <f t="shared" ref="AW222:AW285" si="326">AU222-AV222</f>
        <v>-36.754513743486882</v>
      </c>
      <c r="AX222">
        <f t="shared" si="273"/>
        <v>-32.905635444286176</v>
      </c>
      <c r="AY222">
        <f t="shared" si="247"/>
        <v>-3.848878299200706</v>
      </c>
      <c r="AZ222">
        <f t="shared" si="284"/>
        <v>520.16665666666665</v>
      </c>
      <c r="BA222">
        <f t="shared" si="285"/>
        <v>243840084.14560333</v>
      </c>
      <c r="BB222">
        <f t="shared" si="288"/>
        <v>243840084.14560333</v>
      </c>
      <c r="BC222">
        <f t="shared" si="289"/>
        <v>0</v>
      </c>
      <c r="BD222">
        <f t="shared" si="304"/>
        <v>1878815033.2534227</v>
      </c>
      <c r="BE222">
        <f t="shared" si="305"/>
        <v>4592189418.4383497</v>
      </c>
      <c r="BF222">
        <f t="shared" si="306"/>
        <v>0.40913273866920435</v>
      </c>
      <c r="BG222">
        <f t="shared" si="307"/>
        <v>29.034364715391703</v>
      </c>
      <c r="BH222">
        <f t="shared" si="248"/>
        <v>-10999739</v>
      </c>
      <c r="BI222">
        <f t="shared" si="249"/>
        <v>-6.344490647412206</v>
      </c>
      <c r="BJ222">
        <f t="shared" si="290"/>
        <v>1939.9963999999954</v>
      </c>
      <c r="BK222">
        <f t="shared" si="250"/>
        <v>4.0003850416616825E-2</v>
      </c>
      <c r="BL222">
        <f t="shared" si="251"/>
        <v>1.0400038504166169</v>
      </c>
      <c r="BM222">
        <f t="shared" si="252"/>
        <v>32.002346874219114</v>
      </c>
      <c r="BN222">
        <f t="shared" si="253"/>
        <v>515.07499699999994</v>
      </c>
      <c r="BO222">
        <f t="shared" si="292"/>
        <v>513.92499699999985</v>
      </c>
      <c r="BP222">
        <f t="shared" si="254"/>
        <v>606.70220455882338</v>
      </c>
      <c r="BQ222">
        <f t="shared" si="255"/>
        <v>-92.777207558823534</v>
      </c>
      <c r="BR222">
        <f t="shared" si="256"/>
        <v>-64.90002400000003</v>
      </c>
      <c r="BS222">
        <f t="shared" si="257"/>
        <v>-89.399993999999992</v>
      </c>
      <c r="BT222">
        <f t="shared" si="258"/>
        <v>-73</v>
      </c>
      <c r="BU222">
        <f t="shared" si="259"/>
        <v>-84.950012000000015</v>
      </c>
      <c r="BV222">
        <f t="shared" si="260"/>
        <v>514.01999520000004</v>
      </c>
      <c r="BW222">
        <f t="shared" si="261"/>
        <v>515.18809009523807</v>
      </c>
      <c r="BX222">
        <f t="shared" si="262"/>
        <v>523.96272530909096</v>
      </c>
      <c r="BY222">
        <f t="shared" si="263"/>
        <v>547.63618979047624</v>
      </c>
      <c r="BZ222">
        <f t="shared" si="264"/>
        <v>608</v>
      </c>
      <c r="CA222">
        <f t="shared" si="265"/>
        <v>467.79998799999998</v>
      </c>
      <c r="CB222">
        <f t="shared" si="266"/>
        <v>510.92116678666662</v>
      </c>
      <c r="CC222">
        <f t="shared" si="267"/>
        <v>525.83985137777768</v>
      </c>
      <c r="CD222">
        <f t="shared" si="268"/>
        <v>560.37562032222218</v>
      </c>
      <c r="CE222">
        <f t="shared" si="269"/>
        <v>568.55443185053923</v>
      </c>
      <c r="CF222">
        <f t="shared" si="270"/>
        <v>509.95001200000002</v>
      </c>
      <c r="CG222">
        <f t="shared" si="271"/>
        <v>524.70001200000002</v>
      </c>
      <c r="CH222">
        <f t="shared" si="272"/>
        <v>480.14999399999999</v>
      </c>
    </row>
    <row r="223" spans="1:86">
      <c r="A223" s="1">
        <v>39777</v>
      </c>
      <c r="B223">
        <v>574</v>
      </c>
      <c r="C223">
        <v>574</v>
      </c>
      <c r="D223">
        <v>522.70001200000002</v>
      </c>
      <c r="E223">
        <v>535.15002400000003</v>
      </c>
      <c r="F223">
        <v>890097</v>
      </c>
      <c r="G223">
        <f t="shared" si="286"/>
        <v>-458061.09655440791</v>
      </c>
      <c r="H223">
        <f t="shared" si="314"/>
        <v>2399413.6403290899</v>
      </c>
      <c r="I223">
        <f t="shared" si="287"/>
        <v>551.46250899999995</v>
      </c>
      <c r="J223">
        <f t="shared" si="294"/>
        <v>578.38751200000002</v>
      </c>
      <c r="K223">
        <f t="shared" si="295"/>
        <v>493.699997</v>
      </c>
      <c r="L223">
        <f t="shared" si="296"/>
        <v>10</v>
      </c>
      <c r="M223">
        <f t="shared" si="297"/>
        <v>4</v>
      </c>
      <c r="N223">
        <f t="shared" si="298"/>
        <v>0</v>
      </c>
      <c r="O223">
        <f t="shared" si="299"/>
        <v>60</v>
      </c>
      <c r="P223">
        <f t="shared" si="274"/>
        <v>51.299987999999985</v>
      </c>
      <c r="Q223">
        <f t="shared" si="275"/>
        <v>38.84997599999997</v>
      </c>
      <c r="R223">
        <f t="shared" si="276"/>
        <v>12.450012000000015</v>
      </c>
      <c r="S223">
        <f t="shared" si="277"/>
        <v>51.299987999999985</v>
      </c>
      <c r="T223">
        <f t="shared" si="313"/>
        <v>43.861639857326459</v>
      </c>
      <c r="U223">
        <f t="shared" si="278"/>
        <v>-31.15002400000003</v>
      </c>
      <c r="V223">
        <f t="shared" si="279"/>
        <v>14.700012000000015</v>
      </c>
      <c r="W223">
        <f t="shared" si="280"/>
        <v>0</v>
      </c>
      <c r="X223">
        <f t="shared" si="281"/>
        <v>14.700012000000015</v>
      </c>
      <c r="Y223">
        <f t="shared" si="311"/>
        <v>7.4756836156061919</v>
      </c>
      <c r="Z223">
        <f t="shared" si="312"/>
        <v>11.754993467552397</v>
      </c>
      <c r="AA223">
        <f t="shared" si="308"/>
        <v>17.043785047533934</v>
      </c>
      <c r="AB223">
        <f t="shared" si="309"/>
        <v>26.800168679942537</v>
      </c>
      <c r="AC223">
        <f t="shared" si="310"/>
        <v>22.252517856970542</v>
      </c>
      <c r="AD223">
        <f t="shared" si="318"/>
        <v>33.854434066019628</v>
      </c>
      <c r="AE223">
        <f t="shared" si="291"/>
        <v>516.54000240000005</v>
      </c>
      <c r="AF223">
        <f t="shared" si="293"/>
        <v>515.99166866666667</v>
      </c>
      <c r="AG223">
        <f t="shared" si="315"/>
        <v>555.09750059999999</v>
      </c>
      <c r="AH223">
        <f t="shared" si="300"/>
        <v>531.2600036</v>
      </c>
      <c r="AI223">
        <f t="shared" si="301"/>
        <v>578.15974850370969</v>
      </c>
      <c r="AJ223">
        <f t="shared" si="302"/>
        <v>484.36025869629026</v>
      </c>
      <c r="AK223">
        <f t="shared" si="303"/>
        <v>0.54147165840652955</v>
      </c>
      <c r="AL223">
        <f t="shared" si="282"/>
        <v>-0.51461930166533298</v>
      </c>
      <c r="AM223">
        <f t="shared" si="283"/>
        <v>-458061.09655440791</v>
      </c>
      <c r="AN223">
        <f t="shared" si="316"/>
        <v>-586501.05093198386</v>
      </c>
      <c r="AO223">
        <f t="shared" si="317"/>
        <v>17569020</v>
      </c>
      <c r="AP223">
        <f t="shared" si="319"/>
        <v>-3.3382684460031571E-2</v>
      </c>
      <c r="AQ223">
        <f t="shared" si="320"/>
        <v>525.83925783378254</v>
      </c>
      <c r="AR223">
        <f t="shared" si="321"/>
        <v>528.34287565845955</v>
      </c>
      <c r="AS223">
        <f t="shared" si="322"/>
        <v>535.79214046269965</v>
      </c>
      <c r="AT223">
        <f t="shared" si="323"/>
        <v>563.3252233199953</v>
      </c>
      <c r="AU223">
        <f t="shared" si="324"/>
        <v>541.44794894460574</v>
      </c>
      <c r="AV223">
        <f t="shared" si="325"/>
        <v>576.22239260318793</v>
      </c>
      <c r="AW223">
        <f t="shared" si="326"/>
        <v>-34.774443658582186</v>
      </c>
      <c r="AX223">
        <f t="shared" si="273"/>
        <v>-33.279397087145377</v>
      </c>
      <c r="AY223">
        <f t="shared" si="247"/>
        <v>-1.4950465714368093</v>
      </c>
      <c r="AZ223">
        <f t="shared" si="284"/>
        <v>543.95001200000002</v>
      </c>
      <c r="BA223">
        <f t="shared" si="285"/>
        <v>484168273.831164</v>
      </c>
      <c r="BB223">
        <f t="shared" si="288"/>
        <v>484168273.831164</v>
      </c>
      <c r="BC223">
        <f t="shared" si="289"/>
        <v>0</v>
      </c>
      <c r="BD223">
        <f t="shared" si="304"/>
        <v>1970142057.5081186</v>
      </c>
      <c r="BE223">
        <f t="shared" si="305"/>
        <v>4592189418.4383497</v>
      </c>
      <c r="BF223">
        <f t="shared" si="306"/>
        <v>0.42902020757194681</v>
      </c>
      <c r="BG223">
        <f t="shared" si="307"/>
        <v>30.021983265085979</v>
      </c>
      <c r="BH223">
        <f t="shared" si="248"/>
        <v>-10109642</v>
      </c>
      <c r="BI223">
        <f t="shared" si="249"/>
        <v>-6.0348997374923945</v>
      </c>
      <c r="BJ223">
        <f t="shared" si="290"/>
        <v>380.00480000000607</v>
      </c>
      <c r="BK223">
        <f t="shared" si="250"/>
        <v>9.0507178603135476E-3</v>
      </c>
      <c r="BL223">
        <f t="shared" si="251"/>
        <v>1.0090507178603136</v>
      </c>
      <c r="BM223">
        <f t="shared" si="252"/>
        <v>24.71833592943306</v>
      </c>
      <c r="BN223">
        <f t="shared" si="253"/>
        <v>548.35000600000001</v>
      </c>
      <c r="BO223">
        <f t="shared" si="292"/>
        <v>516.16000059999999</v>
      </c>
      <c r="BP223">
        <f t="shared" si="254"/>
        <v>602.35955767647044</v>
      </c>
      <c r="BQ223">
        <f t="shared" si="255"/>
        <v>-86.199557076470455</v>
      </c>
      <c r="BR223">
        <f t="shared" si="256"/>
        <v>-38.25</v>
      </c>
      <c r="BS223">
        <f t="shared" si="257"/>
        <v>-37.450012000000015</v>
      </c>
      <c r="BT223">
        <f t="shared" si="258"/>
        <v>-16</v>
      </c>
      <c r="BU223">
        <f t="shared" si="259"/>
        <v>-16</v>
      </c>
      <c r="BV223">
        <f t="shared" si="260"/>
        <v>521.68333733333338</v>
      </c>
      <c r="BW223">
        <f t="shared" si="261"/>
        <v>520.05714628571423</v>
      </c>
      <c r="BX223">
        <f t="shared" si="262"/>
        <v>523.57727490909076</v>
      </c>
      <c r="BY223">
        <f t="shared" si="263"/>
        <v>545.44952535238087</v>
      </c>
      <c r="BZ223">
        <f t="shared" si="264"/>
        <v>590</v>
      </c>
      <c r="CA223">
        <f t="shared" si="265"/>
        <v>467.79998799999998</v>
      </c>
      <c r="CB223">
        <f t="shared" si="266"/>
        <v>510.80716734666669</v>
      </c>
      <c r="CC223">
        <f t="shared" si="267"/>
        <v>511.76625043333337</v>
      </c>
      <c r="CD223">
        <f t="shared" si="268"/>
        <v>546.40130955349218</v>
      </c>
      <c r="CE223">
        <f t="shared" si="269"/>
        <v>560.83057407046476</v>
      </c>
      <c r="CF223">
        <f t="shared" si="270"/>
        <v>530.34997599999997</v>
      </c>
      <c r="CG223">
        <f t="shared" si="271"/>
        <v>535</v>
      </c>
      <c r="CH223">
        <f t="shared" si="272"/>
        <v>495.14999399999999</v>
      </c>
    </row>
    <row r="224" spans="1:86">
      <c r="A224" s="1">
        <v>39778</v>
      </c>
      <c r="B224">
        <v>539</v>
      </c>
      <c r="C224">
        <v>542.84997599999997</v>
      </c>
      <c r="D224">
        <v>508</v>
      </c>
      <c r="E224">
        <v>531.65002400000003</v>
      </c>
      <c r="F224">
        <v>1145287</v>
      </c>
      <c r="G224">
        <f t="shared" si="286"/>
        <v>409151.08838709438</v>
      </c>
      <c r="H224">
        <f t="shared" si="314"/>
        <v>2808564.7287161844</v>
      </c>
      <c r="I224">
        <f t="shared" si="287"/>
        <v>530.375</v>
      </c>
      <c r="J224">
        <f t="shared" si="294"/>
        <v>560.79998799999998</v>
      </c>
      <c r="K224">
        <f t="shared" si="295"/>
        <v>493.699997</v>
      </c>
      <c r="L224">
        <f t="shared" si="296"/>
        <v>10</v>
      </c>
      <c r="M224">
        <f t="shared" si="297"/>
        <v>5</v>
      </c>
      <c r="N224">
        <f t="shared" si="298"/>
        <v>0</v>
      </c>
      <c r="O224">
        <f t="shared" si="299"/>
        <v>50</v>
      </c>
      <c r="P224">
        <f t="shared" si="274"/>
        <v>34.84997599999997</v>
      </c>
      <c r="Q224">
        <f t="shared" si="275"/>
        <v>11.199951999999939</v>
      </c>
      <c r="R224">
        <f t="shared" si="276"/>
        <v>23.65002400000003</v>
      </c>
      <c r="S224">
        <f t="shared" si="277"/>
        <v>34.84997599999997</v>
      </c>
      <c r="T224">
        <f t="shared" si="313"/>
        <v>43.217949581803133</v>
      </c>
      <c r="U224">
        <f t="shared" si="278"/>
        <v>6.0500480000000607</v>
      </c>
      <c r="V224">
        <f t="shared" si="279"/>
        <v>-13</v>
      </c>
      <c r="W224">
        <f t="shared" si="280"/>
        <v>6.0500480000000607</v>
      </c>
      <c r="X224">
        <f t="shared" si="281"/>
        <v>0</v>
      </c>
      <c r="Y224">
        <f t="shared" si="311"/>
        <v>7.3738525002057544</v>
      </c>
      <c r="Z224">
        <f t="shared" si="312"/>
        <v>10.915351077012941</v>
      </c>
      <c r="AA224">
        <f t="shared" si="308"/>
        <v>17.062013750209257</v>
      </c>
      <c r="AB224">
        <f t="shared" si="309"/>
        <v>25.256522307594242</v>
      </c>
      <c r="AC224">
        <f t="shared" si="310"/>
        <v>19.363875315043952</v>
      </c>
      <c r="AD224">
        <f t="shared" si="318"/>
        <v>33.70979163687781</v>
      </c>
      <c r="AE224">
        <f t="shared" si="291"/>
        <v>519.62000720000003</v>
      </c>
      <c r="AF224">
        <f t="shared" si="293"/>
        <v>519.05833933333338</v>
      </c>
      <c r="AG224">
        <f t="shared" si="315"/>
        <v>554.76750179999999</v>
      </c>
      <c r="AH224">
        <f t="shared" si="300"/>
        <v>527.08500360000016</v>
      </c>
      <c r="AI224">
        <f t="shared" si="301"/>
        <v>564.76274093483016</v>
      </c>
      <c r="AJ224">
        <f t="shared" si="302"/>
        <v>489.40726626517011</v>
      </c>
      <c r="AK224">
        <f t="shared" si="303"/>
        <v>0.56057981082345809</v>
      </c>
      <c r="AL224">
        <f t="shared" si="282"/>
        <v>0.35724764918059349</v>
      </c>
      <c r="AM224">
        <f t="shared" si="283"/>
        <v>409151.08838709438</v>
      </c>
      <c r="AN224">
        <f t="shared" si="316"/>
        <v>203502.8719874848</v>
      </c>
      <c r="AO224">
        <f t="shared" si="317"/>
        <v>17157291</v>
      </c>
      <c r="AP224">
        <f t="shared" si="319"/>
        <v>1.1861014188515238E-2</v>
      </c>
      <c r="AQ224">
        <f t="shared" si="320"/>
        <v>527.81491833029645</v>
      </c>
      <c r="AR224">
        <f t="shared" si="321"/>
        <v>529.82690267579858</v>
      </c>
      <c r="AS224">
        <f t="shared" si="322"/>
        <v>535.04655949941366</v>
      </c>
      <c r="AT224">
        <f t="shared" si="323"/>
        <v>560.47445538119575</v>
      </c>
      <c r="AU224">
        <f t="shared" si="324"/>
        <v>539.97826020291484</v>
      </c>
      <c r="AV224">
        <f t="shared" si="325"/>
        <v>573.10232680096476</v>
      </c>
      <c r="AW224">
        <f t="shared" si="326"/>
        <v>-33.124066598049922</v>
      </c>
      <c r="AX224">
        <f t="shared" si="273"/>
        <v>-33.248330989326284</v>
      </c>
      <c r="AY224">
        <f t="shared" si="247"/>
        <v>0.12426439127636257</v>
      </c>
      <c r="AZ224">
        <f t="shared" si="284"/>
        <v>527.5</v>
      </c>
      <c r="BA224">
        <f t="shared" si="285"/>
        <v>604138892.5</v>
      </c>
      <c r="BB224">
        <f t="shared" si="288"/>
        <v>0</v>
      </c>
      <c r="BC224">
        <f t="shared" si="289"/>
        <v>604138892.5</v>
      </c>
      <c r="BD224">
        <f t="shared" si="304"/>
        <v>1447850390.4508386</v>
      </c>
      <c r="BE224">
        <f t="shared" si="305"/>
        <v>5196328310.9383497</v>
      </c>
      <c r="BF224">
        <f t="shared" si="306"/>
        <v>0.2786295060308433</v>
      </c>
      <c r="BG224">
        <f t="shared" si="307"/>
        <v>21.791262028339432</v>
      </c>
      <c r="BH224">
        <f t="shared" si="248"/>
        <v>-11254929</v>
      </c>
      <c r="BI224">
        <f t="shared" si="249"/>
        <v>-5.7797822568523136</v>
      </c>
      <c r="BJ224">
        <f t="shared" si="290"/>
        <v>-450</v>
      </c>
      <c r="BK224">
        <f t="shared" si="250"/>
        <v>-6.5402220742495935E-3</v>
      </c>
      <c r="BL224">
        <f t="shared" si="251"/>
        <v>0.99345977792575035</v>
      </c>
      <c r="BM224">
        <f t="shared" si="252"/>
        <v>19.857911176604709</v>
      </c>
      <c r="BN224">
        <f t="shared" si="253"/>
        <v>525.42498799999998</v>
      </c>
      <c r="BO224">
        <f t="shared" si="292"/>
        <v>516.0349976</v>
      </c>
      <c r="BP224">
        <f t="shared" si="254"/>
        <v>597.41543985294106</v>
      </c>
      <c r="BQ224">
        <f t="shared" si="255"/>
        <v>-81.380442252941066</v>
      </c>
      <c r="BR224">
        <f t="shared" si="256"/>
        <v>-27.59997599999997</v>
      </c>
      <c r="BS224">
        <f t="shared" si="257"/>
        <v>-38.09997599999997</v>
      </c>
      <c r="BT224">
        <f t="shared" si="258"/>
        <v>-27</v>
      </c>
      <c r="BU224">
        <f t="shared" si="259"/>
        <v>-29</v>
      </c>
      <c r="BV224">
        <f t="shared" si="260"/>
        <v>526.72001120000016</v>
      </c>
      <c r="BW224">
        <f t="shared" si="261"/>
        <v>524.53096209523812</v>
      </c>
      <c r="BX224">
        <f t="shared" si="262"/>
        <v>523.64818770909096</v>
      </c>
      <c r="BY224">
        <f t="shared" si="263"/>
        <v>543.21643234285705</v>
      </c>
      <c r="BZ224">
        <f t="shared" si="264"/>
        <v>580</v>
      </c>
      <c r="CA224">
        <f t="shared" si="265"/>
        <v>467.79998799999998</v>
      </c>
      <c r="CB224">
        <f t="shared" si="266"/>
        <v>507.62816910666669</v>
      </c>
      <c r="CC224">
        <f t="shared" si="267"/>
        <v>512.18236267777775</v>
      </c>
      <c r="CD224">
        <f t="shared" si="268"/>
        <v>535.96499973063499</v>
      </c>
      <c r="CE224">
        <f t="shared" si="269"/>
        <v>563.46239810878308</v>
      </c>
      <c r="CF224">
        <f t="shared" si="270"/>
        <v>535.15002400000003</v>
      </c>
      <c r="CG224">
        <f t="shared" si="271"/>
        <v>574</v>
      </c>
      <c r="CH224">
        <f t="shared" si="272"/>
        <v>522.70001200000002</v>
      </c>
    </row>
    <row r="225" spans="1:86">
      <c r="A225" s="1">
        <v>39780</v>
      </c>
      <c r="B225">
        <v>537</v>
      </c>
      <c r="C225">
        <v>548.90002400000003</v>
      </c>
      <c r="D225">
        <v>521</v>
      </c>
      <c r="E225">
        <v>533.54998799999998</v>
      </c>
      <c r="F225">
        <v>872073</v>
      </c>
      <c r="G225">
        <f t="shared" si="286"/>
        <v>-87521.296021252536</v>
      </c>
      <c r="H225">
        <f t="shared" si="314"/>
        <v>2721043.432694932</v>
      </c>
      <c r="I225">
        <f t="shared" si="287"/>
        <v>535.11250300000006</v>
      </c>
      <c r="J225">
        <f t="shared" si="294"/>
        <v>556.55000300000006</v>
      </c>
      <c r="K225">
        <f t="shared" si="295"/>
        <v>493.699997</v>
      </c>
      <c r="L225">
        <f t="shared" si="296"/>
        <v>10</v>
      </c>
      <c r="M225">
        <f t="shared" si="297"/>
        <v>6</v>
      </c>
      <c r="N225">
        <f t="shared" si="298"/>
        <v>0</v>
      </c>
      <c r="O225">
        <f t="shared" si="299"/>
        <v>40</v>
      </c>
      <c r="P225">
        <f t="shared" si="274"/>
        <v>27.90002400000003</v>
      </c>
      <c r="Q225">
        <f t="shared" si="275"/>
        <v>15.350036000000046</v>
      </c>
      <c r="R225">
        <f t="shared" si="276"/>
        <v>12.549987999999985</v>
      </c>
      <c r="S225">
        <f t="shared" si="277"/>
        <v>27.90002400000003</v>
      </c>
      <c r="T225">
        <f t="shared" si="313"/>
        <v>42.123812040245767</v>
      </c>
      <c r="U225">
        <f t="shared" si="278"/>
        <v>-4</v>
      </c>
      <c r="V225">
        <f t="shared" si="279"/>
        <v>38.899993999999992</v>
      </c>
      <c r="W225">
        <f t="shared" si="280"/>
        <v>0</v>
      </c>
      <c r="X225">
        <f t="shared" si="281"/>
        <v>38.899993999999992</v>
      </c>
      <c r="Y225">
        <f t="shared" si="311"/>
        <v>6.8471487501910584</v>
      </c>
      <c r="Z225">
        <f t="shared" si="312"/>
        <v>12.914254142940589</v>
      </c>
      <c r="AA225">
        <f t="shared" si="308"/>
        <v>16.254817450161401</v>
      </c>
      <c r="AB225">
        <f t="shared" si="309"/>
        <v>30.657847705241164</v>
      </c>
      <c r="AC225">
        <f t="shared" si="310"/>
        <v>30.701794936118819</v>
      </c>
      <c r="AD225">
        <f t="shared" si="318"/>
        <v>34.148282442039275</v>
      </c>
      <c r="AE225">
        <f t="shared" si="291"/>
        <v>528.13000479999994</v>
      </c>
      <c r="AF225">
        <f t="shared" si="293"/>
        <v>521.94167066666671</v>
      </c>
      <c r="AG225">
        <f t="shared" si="315"/>
        <v>555.65750120000007</v>
      </c>
      <c r="AH225">
        <f t="shared" si="300"/>
        <v>524.51500239999996</v>
      </c>
      <c r="AI225">
        <f t="shared" si="301"/>
        <v>556.0756721957041</v>
      </c>
      <c r="AJ225">
        <f t="shared" si="302"/>
        <v>492.95433260429587</v>
      </c>
      <c r="AK225">
        <f t="shared" si="303"/>
        <v>0.64313678477808789</v>
      </c>
      <c r="AL225">
        <f t="shared" si="282"/>
        <v>-0.10036005703794583</v>
      </c>
      <c r="AM225">
        <f t="shared" si="283"/>
        <v>-87521.296021252536</v>
      </c>
      <c r="AN225">
        <f t="shared" si="316"/>
        <v>-89331.741265949924</v>
      </c>
      <c r="AO225">
        <f t="shared" si="317"/>
        <v>17310199</v>
      </c>
      <c r="AP225">
        <f t="shared" si="319"/>
        <v>-5.1606420738403947E-3</v>
      </c>
      <c r="AQ225">
        <f t="shared" si="320"/>
        <v>529.76484201799565</v>
      </c>
      <c r="AR225">
        <f t="shared" si="321"/>
        <v>517.64973712319602</v>
      </c>
      <c r="AS225">
        <f t="shared" si="322"/>
        <v>534.7771766295192</v>
      </c>
      <c r="AT225">
        <f t="shared" si="323"/>
        <v>558.05125331688816</v>
      </c>
      <c r="AU225">
        <f t="shared" si="324"/>
        <v>539.01401937247761</v>
      </c>
      <c r="AV225">
        <f t="shared" si="325"/>
        <v>570.33366308489724</v>
      </c>
      <c r="AW225">
        <f t="shared" si="326"/>
        <v>-31.319643712419634</v>
      </c>
      <c r="AX225">
        <f t="shared" si="273"/>
        <v>-32.862593533944953</v>
      </c>
      <c r="AY225">
        <f t="shared" si="247"/>
        <v>1.542949821525319</v>
      </c>
      <c r="AZ225">
        <f t="shared" si="284"/>
        <v>534.48333733333334</v>
      </c>
      <c r="BA225">
        <f t="shared" si="285"/>
        <v>466108487.43829203</v>
      </c>
      <c r="BB225">
        <f t="shared" si="288"/>
        <v>466108487.43829203</v>
      </c>
      <c r="BC225">
        <f t="shared" si="289"/>
        <v>0</v>
      </c>
      <c r="BD225">
        <f t="shared" si="304"/>
        <v>1913958877.8891306</v>
      </c>
      <c r="BE225">
        <f t="shared" si="305"/>
        <v>4536515396.291667</v>
      </c>
      <c r="BF225">
        <f t="shared" si="306"/>
        <v>0.42190066839708706</v>
      </c>
      <c r="BG225">
        <f t="shared" si="307"/>
        <v>29.671599273716978</v>
      </c>
      <c r="BH225">
        <f t="shared" si="248"/>
        <v>-10382856</v>
      </c>
      <c r="BI225">
        <f t="shared" si="249"/>
        <v>-5.491459778651981</v>
      </c>
      <c r="BJ225">
        <f t="shared" si="290"/>
        <v>89.996399999995447</v>
      </c>
      <c r="BK225">
        <f t="shared" si="250"/>
        <v>3.5737118672639324E-3</v>
      </c>
      <c r="BL225">
        <f t="shared" si="251"/>
        <v>1.0035737118672639</v>
      </c>
      <c r="BM225">
        <f t="shared" si="252"/>
        <v>16.633933505817982</v>
      </c>
      <c r="BN225">
        <f t="shared" si="253"/>
        <v>534.95001200000002</v>
      </c>
      <c r="BO225">
        <f t="shared" si="292"/>
        <v>525.24500120000016</v>
      </c>
      <c r="BP225">
        <f t="shared" si="254"/>
        <v>593.36396926470582</v>
      </c>
      <c r="BQ225">
        <f t="shared" si="255"/>
        <v>-68.118968064705655</v>
      </c>
      <c r="BR225">
        <f t="shared" si="256"/>
        <v>-2.6000360000000455</v>
      </c>
      <c r="BS225">
        <f t="shared" si="257"/>
        <v>-9.0499879999999848</v>
      </c>
      <c r="BT225">
        <f t="shared" si="258"/>
        <v>-31.09997599999997</v>
      </c>
      <c r="BU225">
        <f t="shared" si="259"/>
        <v>-43</v>
      </c>
      <c r="BV225">
        <f t="shared" si="260"/>
        <v>531.36333813333329</v>
      </c>
      <c r="BW225">
        <f t="shared" si="261"/>
        <v>528.67143314285715</v>
      </c>
      <c r="BX225">
        <f t="shared" si="262"/>
        <v>524.82363941818176</v>
      </c>
      <c r="BY225">
        <f t="shared" si="263"/>
        <v>541.19571674285714</v>
      </c>
      <c r="BZ225">
        <f t="shared" si="264"/>
        <v>580</v>
      </c>
      <c r="CA225">
        <f t="shared" si="265"/>
        <v>467.79998799999998</v>
      </c>
      <c r="CB225">
        <f t="shared" si="266"/>
        <v>522.03100475999997</v>
      </c>
      <c r="CC225">
        <f t="shared" si="267"/>
        <v>510.0137527</v>
      </c>
      <c r="CD225">
        <f t="shared" si="268"/>
        <v>527.01222742492064</v>
      </c>
      <c r="CE225">
        <f t="shared" si="269"/>
        <v>572.33751882397951</v>
      </c>
      <c r="CF225">
        <f t="shared" si="270"/>
        <v>531.65002400000003</v>
      </c>
      <c r="CG225">
        <f t="shared" si="271"/>
        <v>542.84997599999997</v>
      </c>
      <c r="CH225">
        <f t="shared" si="272"/>
        <v>508</v>
      </c>
    </row>
    <row r="226" spans="1:86">
      <c r="A226" s="1">
        <v>39783</v>
      </c>
      <c r="B226">
        <v>540.5</v>
      </c>
      <c r="C226">
        <v>544.90002400000003</v>
      </c>
      <c r="D226">
        <v>482.10000600000001</v>
      </c>
      <c r="E226">
        <v>487.10000600000001</v>
      </c>
      <c r="F226">
        <v>1306878</v>
      </c>
      <c r="G226">
        <f t="shared" si="286"/>
        <v>-1098776.4672902483</v>
      </c>
      <c r="H226">
        <f t="shared" si="314"/>
        <v>1622266.9654046837</v>
      </c>
      <c r="I226">
        <f t="shared" si="287"/>
        <v>513.65000900000007</v>
      </c>
      <c r="J226">
        <f t="shared" si="294"/>
        <v>551.46250899999995</v>
      </c>
      <c r="K226">
        <f t="shared" si="295"/>
        <v>493.699997</v>
      </c>
      <c r="L226">
        <f t="shared" si="296"/>
        <v>4</v>
      </c>
      <c r="M226">
        <f t="shared" si="297"/>
        <v>7</v>
      </c>
      <c r="N226">
        <f t="shared" si="298"/>
        <v>60</v>
      </c>
      <c r="O226">
        <f t="shared" si="299"/>
        <v>30</v>
      </c>
      <c r="P226">
        <f t="shared" si="274"/>
        <v>62.800018000000023</v>
      </c>
      <c r="Q226">
        <f t="shared" si="275"/>
        <v>57.800018000000023</v>
      </c>
      <c r="R226">
        <f t="shared" si="276"/>
        <v>5</v>
      </c>
      <c r="S226">
        <f t="shared" si="277"/>
        <v>62.800018000000023</v>
      </c>
      <c r="T226">
        <f t="shared" si="313"/>
        <v>43.600683894513928</v>
      </c>
      <c r="U226">
        <f t="shared" si="278"/>
        <v>-68.90002400000003</v>
      </c>
      <c r="V226">
        <f t="shared" si="279"/>
        <v>49.100006000000008</v>
      </c>
      <c r="W226">
        <f t="shared" si="280"/>
        <v>0</v>
      </c>
      <c r="X226">
        <f t="shared" si="281"/>
        <v>49.100006000000008</v>
      </c>
      <c r="Y226">
        <f t="shared" si="311"/>
        <v>6.3580666966059827</v>
      </c>
      <c r="Z226">
        <f t="shared" si="312"/>
        <v>15.498950704159117</v>
      </c>
      <c r="AA226">
        <f t="shared" si="308"/>
        <v>14.582493045266176</v>
      </c>
      <c r="AB226">
        <f t="shared" si="309"/>
        <v>35.547494488060721</v>
      </c>
      <c r="AC226">
        <f t="shared" si="310"/>
        <v>41.821277990258451</v>
      </c>
      <c r="AD226">
        <f t="shared" si="318"/>
        <v>35.381022036782142</v>
      </c>
      <c r="AE226">
        <f t="shared" si="291"/>
        <v>523.56000360000007</v>
      </c>
      <c r="AF226">
        <f t="shared" si="293"/>
        <v>521.29167166666662</v>
      </c>
      <c r="AG226">
        <f t="shared" si="315"/>
        <v>552.8700027000001</v>
      </c>
      <c r="AH226">
        <f t="shared" si="300"/>
        <v>519.61000059999992</v>
      </c>
      <c r="AI226">
        <f t="shared" si="301"/>
        <v>557.10190637329424</v>
      </c>
      <c r="AJ226">
        <f t="shared" si="302"/>
        <v>482.1180948267056</v>
      </c>
      <c r="AK226">
        <f t="shared" si="303"/>
        <v>6.6439823083667401E-2</v>
      </c>
      <c r="AL226">
        <f t="shared" si="282"/>
        <v>-0.84076437685097483</v>
      </c>
      <c r="AM226">
        <f t="shared" si="283"/>
        <v>-1098776.4672902483</v>
      </c>
      <c r="AN226">
        <f t="shared" si="316"/>
        <v>-1582943.1196842585</v>
      </c>
      <c r="AO226">
        <f t="shared" si="317"/>
        <v>17400382</v>
      </c>
      <c r="AP226">
        <f t="shared" si="319"/>
        <v>-9.0971745314801622E-2</v>
      </c>
      <c r="AQ226">
        <f t="shared" si="320"/>
        <v>515.25879777187708</v>
      </c>
      <c r="AR226">
        <f t="shared" si="321"/>
        <v>501.21956204308515</v>
      </c>
      <c r="AS226">
        <f t="shared" si="322"/>
        <v>526.19528591620576</v>
      </c>
      <c r="AT226">
        <f t="shared" si="323"/>
        <v>551.66564105836824</v>
      </c>
      <c r="AU226">
        <f t="shared" si="324"/>
        <v>531.22691736660602</v>
      </c>
      <c r="AV226">
        <f t="shared" si="325"/>
        <v>564.50730708895446</v>
      </c>
      <c r="AW226">
        <f t="shared" si="326"/>
        <v>-33.280389722348446</v>
      </c>
      <c r="AX226">
        <f t="shared" si="273"/>
        <v>-32.946152771625648</v>
      </c>
      <c r="AY226">
        <f t="shared" si="247"/>
        <v>-0.33423695072279713</v>
      </c>
      <c r="AZ226">
        <f t="shared" si="284"/>
        <v>504.70001200000007</v>
      </c>
      <c r="BA226">
        <f t="shared" si="285"/>
        <v>659581342.28253615</v>
      </c>
      <c r="BB226">
        <f t="shared" si="288"/>
        <v>0</v>
      </c>
      <c r="BC226">
        <f t="shared" si="289"/>
        <v>659581342.28253615</v>
      </c>
      <c r="BD226">
        <f t="shared" si="304"/>
        <v>1913958877.8891306</v>
      </c>
      <c r="BE226">
        <f t="shared" si="305"/>
        <v>4605917709.5270128</v>
      </c>
      <c r="BF226">
        <f t="shared" si="306"/>
        <v>0.41554343750654577</v>
      </c>
      <c r="BG226">
        <f t="shared" si="307"/>
        <v>29.35575316844519</v>
      </c>
      <c r="BH226">
        <f t="shared" si="248"/>
        <v>-11689734</v>
      </c>
      <c r="BI226">
        <f t="shared" si="249"/>
        <v>-5.8954754534477898</v>
      </c>
      <c r="BJ226">
        <f t="shared" si="290"/>
        <v>-4744.9981999999982</v>
      </c>
      <c r="BK226">
        <f t="shared" si="250"/>
        <v>-8.7058350753819111E-2</v>
      </c>
      <c r="BL226">
        <f t="shared" si="251"/>
        <v>0.91294164924618093</v>
      </c>
      <c r="BM226">
        <f t="shared" si="252"/>
        <v>19.759969344004414</v>
      </c>
      <c r="BN226">
        <f t="shared" si="253"/>
        <v>513.50001500000008</v>
      </c>
      <c r="BO226">
        <f t="shared" si="292"/>
        <v>527.46000359999994</v>
      </c>
      <c r="BP226">
        <f t="shared" si="254"/>
        <v>589.23455811764711</v>
      </c>
      <c r="BQ226">
        <f t="shared" si="255"/>
        <v>-61.774554517647175</v>
      </c>
      <c r="BR226">
        <f t="shared" si="256"/>
        <v>-60.749969999999962</v>
      </c>
      <c r="BS226">
        <f t="shared" si="257"/>
        <v>-37.999969999999962</v>
      </c>
      <c r="BT226">
        <f t="shared" si="258"/>
        <v>-13.899963999999954</v>
      </c>
      <c r="BU226">
        <f t="shared" si="259"/>
        <v>7.5</v>
      </c>
      <c r="BV226">
        <f t="shared" si="260"/>
        <v>517.68667186666664</v>
      </c>
      <c r="BW226">
        <f t="shared" si="261"/>
        <v>518.71667180952375</v>
      </c>
      <c r="BX226">
        <f t="shared" si="262"/>
        <v>518.02091280000002</v>
      </c>
      <c r="BY226">
        <f t="shared" si="263"/>
        <v>534.66643148571438</v>
      </c>
      <c r="BZ226">
        <f t="shared" si="264"/>
        <v>574</v>
      </c>
      <c r="CA226">
        <f t="shared" si="265"/>
        <v>467.79998799999998</v>
      </c>
      <c r="CB226">
        <f t="shared" si="266"/>
        <v>530.34366478666675</v>
      </c>
      <c r="CC226">
        <f t="shared" si="267"/>
        <v>521.90778257777777</v>
      </c>
      <c r="CD226">
        <f t="shared" si="268"/>
        <v>524.03454380174594</v>
      </c>
      <c r="CE226">
        <f t="shared" si="269"/>
        <v>577.88509679476158</v>
      </c>
      <c r="CF226">
        <f t="shared" si="270"/>
        <v>533.54998799999998</v>
      </c>
      <c r="CG226">
        <f t="shared" si="271"/>
        <v>548.90002400000003</v>
      </c>
      <c r="CH226">
        <f t="shared" si="272"/>
        <v>521</v>
      </c>
    </row>
    <row r="227" spans="1:86">
      <c r="A227" s="1">
        <v>39784</v>
      </c>
      <c r="B227">
        <v>433</v>
      </c>
      <c r="C227">
        <v>476</v>
      </c>
      <c r="D227">
        <v>433</v>
      </c>
      <c r="E227">
        <v>460</v>
      </c>
      <c r="F227">
        <v>1541283</v>
      </c>
      <c r="G227">
        <f t="shared" si="286"/>
        <v>394281.69767441862</v>
      </c>
      <c r="H227">
        <f t="shared" si="314"/>
        <v>2016548.6630791023</v>
      </c>
      <c r="I227">
        <f t="shared" si="287"/>
        <v>450.5</v>
      </c>
      <c r="J227">
        <f t="shared" si="294"/>
        <v>551.46250899999995</v>
      </c>
      <c r="K227">
        <f t="shared" si="295"/>
        <v>450.5</v>
      </c>
      <c r="L227">
        <f t="shared" si="296"/>
        <v>5</v>
      </c>
      <c r="M227">
        <f t="shared" si="297"/>
        <v>1</v>
      </c>
      <c r="N227">
        <f t="shared" si="298"/>
        <v>50</v>
      </c>
      <c r="O227">
        <f t="shared" si="299"/>
        <v>90</v>
      </c>
      <c r="P227">
        <f t="shared" si="274"/>
        <v>43</v>
      </c>
      <c r="Q227">
        <f t="shared" si="275"/>
        <v>16</v>
      </c>
      <c r="R227">
        <f t="shared" si="276"/>
        <v>27</v>
      </c>
      <c r="S227">
        <f t="shared" si="277"/>
        <v>43</v>
      </c>
      <c r="T227">
        <f t="shared" si="313"/>
        <v>43.557777902048649</v>
      </c>
      <c r="U227">
        <f t="shared" si="278"/>
        <v>17.899993999999992</v>
      </c>
      <c r="V227">
        <f t="shared" si="279"/>
        <v>-12.5</v>
      </c>
      <c r="W227">
        <f t="shared" si="280"/>
        <v>17.899993999999992</v>
      </c>
      <c r="X227">
        <f t="shared" si="281"/>
        <v>0</v>
      </c>
      <c r="Y227">
        <f t="shared" si="311"/>
        <v>7.1824900754198406</v>
      </c>
      <c r="Z227">
        <f t="shared" si="312"/>
        <v>14.391882796719182</v>
      </c>
      <c r="AA227">
        <f t="shared" si="308"/>
        <v>16.489569535828014</v>
      </c>
      <c r="AB227">
        <f t="shared" si="309"/>
        <v>33.040902199104814</v>
      </c>
      <c r="AC227">
        <f t="shared" si="310"/>
        <v>33.416464821600883</v>
      </c>
      <c r="AD227">
        <f t="shared" si="318"/>
        <v>35.560475191035017</v>
      </c>
      <c r="AE227">
        <f t="shared" si="291"/>
        <v>509.49000839999997</v>
      </c>
      <c r="AF227">
        <f t="shared" si="293"/>
        <v>512.96666966666669</v>
      </c>
      <c r="AG227">
        <f t="shared" si="315"/>
        <v>547.71000210000011</v>
      </c>
      <c r="AH227">
        <f t="shared" si="300"/>
        <v>510.82500299999992</v>
      </c>
      <c r="AI227">
        <f t="shared" si="301"/>
        <v>557.72149169117142</v>
      </c>
      <c r="AJ227">
        <f t="shared" si="302"/>
        <v>463.92851430882848</v>
      </c>
      <c r="AK227">
        <f t="shared" si="303"/>
        <v>-4.1884951501369526E-2</v>
      </c>
      <c r="AL227">
        <f t="shared" si="282"/>
        <v>0.2558139534883721</v>
      </c>
      <c r="AM227">
        <f t="shared" si="283"/>
        <v>394281.69767441862</v>
      </c>
      <c r="AN227">
        <f t="shared" si="316"/>
        <v>-1086390.6128531187</v>
      </c>
      <c r="AO227">
        <f t="shared" si="317"/>
        <v>18054523</v>
      </c>
      <c r="AP227">
        <f t="shared" si="319"/>
        <v>-6.0172767392033491E-2</v>
      </c>
      <c r="AQ227">
        <f t="shared" si="320"/>
        <v>496.47080652943885</v>
      </c>
      <c r="AR227">
        <f t="shared" si="321"/>
        <v>496.56848515080588</v>
      </c>
      <c r="AS227">
        <f t="shared" si="322"/>
        <v>514.28013445128875</v>
      </c>
      <c r="AT227">
        <f t="shared" si="323"/>
        <v>543.41573336311512</v>
      </c>
      <c r="AU227">
        <f t="shared" si="324"/>
        <v>520.54287976161515</v>
      </c>
      <c r="AV227">
        <f t="shared" si="325"/>
        <v>557.19179559272766</v>
      </c>
      <c r="AW227">
        <f t="shared" si="326"/>
        <v>-36.648915831112504</v>
      </c>
      <c r="AX227">
        <f t="shared" si="273"/>
        <v>-33.686705383523019</v>
      </c>
      <c r="AY227">
        <f t="shared" si="247"/>
        <v>-2.9622104475894844</v>
      </c>
      <c r="AZ227">
        <f t="shared" si="284"/>
        <v>456.33333333333331</v>
      </c>
      <c r="BA227">
        <f t="shared" si="285"/>
        <v>703338809</v>
      </c>
      <c r="BB227">
        <f t="shared" si="288"/>
        <v>0</v>
      </c>
      <c r="BC227">
        <f t="shared" si="289"/>
        <v>703338809</v>
      </c>
      <c r="BD227">
        <f t="shared" si="304"/>
        <v>1579836938.1318107</v>
      </c>
      <c r="BE227">
        <f t="shared" si="305"/>
        <v>5309256518.5270128</v>
      </c>
      <c r="BF227">
        <f t="shared" si="306"/>
        <v>0.29756274397721449</v>
      </c>
      <c r="BG227">
        <f t="shared" si="307"/>
        <v>22.93243585779463</v>
      </c>
      <c r="BH227">
        <f t="shared" si="248"/>
        <v>-13231017</v>
      </c>
      <c r="BI227">
        <f t="shared" si="249"/>
        <v>-6.5774327836479074</v>
      </c>
      <c r="BJ227">
        <f t="shared" si="290"/>
        <v>-2810.0006000000008</v>
      </c>
      <c r="BK227">
        <f t="shared" si="250"/>
        <v>-5.5635404775585255E-2</v>
      </c>
      <c r="BL227">
        <f t="shared" si="251"/>
        <v>0.94436459522441474</v>
      </c>
      <c r="BM227">
        <f t="shared" si="252"/>
        <v>24.716619754738414</v>
      </c>
      <c r="BN227">
        <f t="shared" si="253"/>
        <v>454.5</v>
      </c>
      <c r="BO227">
        <f t="shared" si="292"/>
        <v>515.34500420000006</v>
      </c>
      <c r="BP227">
        <f t="shared" si="254"/>
        <v>583.10955811764711</v>
      </c>
      <c r="BQ227">
        <f t="shared" si="255"/>
        <v>-67.764553917647049</v>
      </c>
      <c r="BR227">
        <f t="shared" si="256"/>
        <v>-53.25</v>
      </c>
      <c r="BS227">
        <f t="shared" si="257"/>
        <v>-72.549987999999985</v>
      </c>
      <c r="BT227">
        <f t="shared" si="258"/>
        <v>-92.799987999999985</v>
      </c>
      <c r="BU227">
        <f t="shared" si="259"/>
        <v>-112</v>
      </c>
      <c r="BV227">
        <f t="shared" si="260"/>
        <v>496.50000400000005</v>
      </c>
      <c r="BW227">
        <f t="shared" si="261"/>
        <v>501.20476561904752</v>
      </c>
      <c r="BX227">
        <f t="shared" si="262"/>
        <v>507.18273087272729</v>
      </c>
      <c r="BY227">
        <f t="shared" si="263"/>
        <v>525.8216693238096</v>
      </c>
      <c r="BZ227">
        <f t="shared" si="264"/>
        <v>574</v>
      </c>
      <c r="CA227">
        <f t="shared" si="265"/>
        <v>433</v>
      </c>
      <c r="CB227">
        <f t="shared" si="266"/>
        <v>526.67051577999996</v>
      </c>
      <c r="CC227">
        <f t="shared" si="267"/>
        <v>527.44749893333335</v>
      </c>
      <c r="CD227">
        <f t="shared" si="268"/>
        <v>513.62670607269843</v>
      </c>
      <c r="CE227">
        <f t="shared" si="269"/>
        <v>581.2240797598746</v>
      </c>
      <c r="CF227">
        <f t="shared" si="270"/>
        <v>487.10000600000001</v>
      </c>
      <c r="CG227">
        <f t="shared" si="271"/>
        <v>544.90002400000003</v>
      </c>
      <c r="CH227">
        <f t="shared" si="272"/>
        <v>482.10000600000001</v>
      </c>
    </row>
    <row r="228" spans="1:86">
      <c r="A228" s="1">
        <v>39785</v>
      </c>
      <c r="B228">
        <v>468</v>
      </c>
      <c r="C228">
        <v>493.89999399999999</v>
      </c>
      <c r="D228">
        <v>445.5</v>
      </c>
      <c r="E228">
        <v>484.89999399999999</v>
      </c>
      <c r="F228">
        <v>1609225</v>
      </c>
      <c r="G228">
        <f t="shared" si="286"/>
        <v>1010752.8183712171</v>
      </c>
      <c r="H228">
        <f t="shared" si="314"/>
        <v>3027301.4814503193</v>
      </c>
      <c r="I228">
        <f t="shared" si="287"/>
        <v>473.07499699999994</v>
      </c>
      <c r="J228">
        <f t="shared" si="294"/>
        <v>551.46250899999995</v>
      </c>
      <c r="K228">
        <f t="shared" si="295"/>
        <v>450.5</v>
      </c>
      <c r="L228">
        <f t="shared" si="296"/>
        <v>6</v>
      </c>
      <c r="M228">
        <f t="shared" si="297"/>
        <v>2</v>
      </c>
      <c r="N228">
        <f t="shared" si="298"/>
        <v>40</v>
      </c>
      <c r="O228">
        <f t="shared" si="299"/>
        <v>80</v>
      </c>
      <c r="P228">
        <f t="shared" si="274"/>
        <v>48.399993999999992</v>
      </c>
      <c r="Q228">
        <f t="shared" si="275"/>
        <v>9</v>
      </c>
      <c r="R228">
        <f t="shared" si="276"/>
        <v>39.399993999999992</v>
      </c>
      <c r="S228">
        <f t="shared" si="277"/>
        <v>48.399993999999992</v>
      </c>
      <c r="T228">
        <f t="shared" si="313"/>
        <v>43.903650480473743</v>
      </c>
      <c r="U228">
        <f t="shared" si="278"/>
        <v>0.80001800000002277</v>
      </c>
      <c r="V228">
        <f t="shared" si="279"/>
        <v>-22.649993999999992</v>
      </c>
      <c r="W228">
        <f t="shared" si="280"/>
        <v>0.80001800000002277</v>
      </c>
      <c r="X228">
        <f t="shared" si="281"/>
        <v>0</v>
      </c>
      <c r="Y228">
        <f t="shared" si="311"/>
        <v>6.7265992128898535</v>
      </c>
      <c r="Z228">
        <f t="shared" si="312"/>
        <v>13.363891168382098</v>
      </c>
      <c r="AA228">
        <f t="shared" si="308"/>
        <v>15.321275427612848</v>
      </c>
      <c r="AB228">
        <f t="shared" si="309"/>
        <v>30.439134382061745</v>
      </c>
      <c r="AC228">
        <f t="shared" si="310"/>
        <v>33.036983316641326</v>
      </c>
      <c r="AD228">
        <f t="shared" si="318"/>
        <v>35.468301728279911</v>
      </c>
      <c r="AE228">
        <f t="shared" si="291"/>
        <v>499.44000239999997</v>
      </c>
      <c r="AF228">
        <f t="shared" si="293"/>
        <v>505.39167266666664</v>
      </c>
      <c r="AG228">
        <f t="shared" si="315"/>
        <v>541.8475006000001</v>
      </c>
      <c r="AH228">
        <f t="shared" si="300"/>
        <v>507.99000240000004</v>
      </c>
      <c r="AI228">
        <f t="shared" si="301"/>
        <v>557.32175617414396</v>
      </c>
      <c r="AJ228">
        <f t="shared" si="302"/>
        <v>458.65824862585606</v>
      </c>
      <c r="AK228">
        <f t="shared" si="303"/>
        <v>0.26597215146948527</v>
      </c>
      <c r="AL228">
        <f t="shared" si="282"/>
        <v>0.62809912745030505</v>
      </c>
      <c r="AM228">
        <f t="shared" si="283"/>
        <v>1010752.8183712171</v>
      </c>
      <c r="AN228">
        <f t="shared" si="316"/>
        <v>-342226.7510369675</v>
      </c>
      <c r="AO228">
        <f t="shared" si="317"/>
        <v>18943421</v>
      </c>
      <c r="AP228">
        <f t="shared" si="319"/>
        <v>-1.8065731160014208E-2</v>
      </c>
      <c r="AQ228">
        <f t="shared" si="320"/>
        <v>492.53673026942965</v>
      </c>
      <c r="AR228">
        <f t="shared" si="321"/>
        <v>494.08371859282619</v>
      </c>
      <c r="AS228">
        <f t="shared" si="322"/>
        <v>508.99170917005677</v>
      </c>
      <c r="AT228">
        <f t="shared" si="323"/>
        <v>538.14931682043471</v>
      </c>
      <c r="AU228">
        <f t="shared" si="324"/>
        <v>515.19644689737288</v>
      </c>
      <c r="AV228">
        <f t="shared" si="325"/>
        <v>552.13136948123667</v>
      </c>
      <c r="AW228">
        <f t="shared" si="326"/>
        <v>-36.934922583863795</v>
      </c>
      <c r="AX228">
        <f t="shared" si="273"/>
        <v>-34.336348823591173</v>
      </c>
      <c r="AY228">
        <f t="shared" ref="AY228:AY291" si="327">AW228-AX228</f>
        <v>-2.5985737602726218</v>
      </c>
      <c r="AZ228">
        <f t="shared" si="284"/>
        <v>474.76666266666666</v>
      </c>
      <c r="BA228">
        <f t="shared" si="285"/>
        <v>764006382.72976661</v>
      </c>
      <c r="BB228">
        <f t="shared" si="288"/>
        <v>764006382.72976661</v>
      </c>
      <c r="BC228">
        <f t="shared" si="289"/>
        <v>0</v>
      </c>
      <c r="BD228">
        <f t="shared" si="304"/>
        <v>2343843320.861577</v>
      </c>
      <c r="BE228">
        <f t="shared" si="305"/>
        <v>4714499038.6133165</v>
      </c>
      <c r="BF228">
        <f t="shared" si="306"/>
        <v>0.49715638961101061</v>
      </c>
      <c r="BG228">
        <f t="shared" si="307"/>
        <v>33.206710605575495</v>
      </c>
      <c r="BH228">
        <f t="shared" ref="BH228:BH291" si="328">(IF(E228&gt;E227,BH227+F228,IF(E228&lt;E227,BH227-F228,IF(E228=E227,BH227))))</f>
        <v>-11621792</v>
      </c>
      <c r="BI228">
        <f t="shared" ref="BI228:BI291" si="329">((AU228-AV228)/AV228)*100</f>
        <v>-6.689517137663552</v>
      </c>
      <c r="BJ228">
        <f t="shared" si="290"/>
        <v>2389.9993999999992</v>
      </c>
      <c r="BK228">
        <f t="shared" ref="BK228:BK291" si="330">((E228-E227)/E227)</f>
        <v>5.4130421739130422E-2</v>
      </c>
      <c r="BL228">
        <f t="shared" ref="BL228:BL291" si="331">E228/E227</f>
        <v>1.0541304217391305</v>
      </c>
      <c r="BM228">
        <f t="shared" ref="BM228:BM291" si="332">STDEV(E219:E228)</f>
        <v>26.00011714948436</v>
      </c>
      <c r="BN228">
        <f t="shared" ref="BN228:BN291" si="333">(C228+D228)/2</f>
        <v>469.699997</v>
      </c>
      <c r="BO228">
        <f t="shared" si="292"/>
        <v>499.61500240000004</v>
      </c>
      <c r="BP228">
        <f t="shared" ref="BP228:BP291" si="334">AVERAGE(BN195:BN228)</f>
        <v>577.50220491176469</v>
      </c>
      <c r="BQ228">
        <f t="shared" ref="BQ228:BQ291" si="335">BO228-BP228</f>
        <v>-77.887202511764656</v>
      </c>
      <c r="BR228">
        <f t="shared" ref="BR228:BR291" si="336">(E228-E219)</f>
        <v>-31.350006000000008</v>
      </c>
      <c r="BS228">
        <f t="shared" ref="BS228:BS291" si="337">(D228-D219)</f>
        <v>-58.600006000000008</v>
      </c>
      <c r="BT228">
        <f t="shared" ref="BT228:BT291" si="338">C228-C219</f>
        <v>-54.100006000000008</v>
      </c>
      <c r="BU228">
        <f t="shared" ref="BU228:BU291" si="339">B228-B219</f>
        <v>-49</v>
      </c>
      <c r="BV228">
        <f t="shared" ref="BV228:BV291" si="340">(E228*5+E227*4+E226*3+E225*2+E224)/15</f>
        <v>488.30333253333339</v>
      </c>
      <c r="BW228">
        <f t="shared" ref="BW228:BW291" si="341">(E228*6+E227*5+E226*4+E225*3+E224*2+E223)/21</f>
        <v>493.18571542857143</v>
      </c>
      <c r="BX228">
        <f t="shared" ref="BX228:BX291" si="342">(E228*10+E227*9+E226*8+E225*7+E224*6+E223*5+E222*4+E221*3+E220*2+E219)/55</f>
        <v>502.46909287272729</v>
      </c>
      <c r="BY228">
        <f t="shared" ref="BY228:BY291" si="343">(E228*20+E227*19+E226*18+E225*17+E224*16+E223*15+E222*14+E221*13+E220*12+E219*11+E218*10+E217*9+E216*8+E215*7+E214*6+E213*5+E212*4+E211*3+E210*2+E209)/210</f>
        <v>519.83976379047613</v>
      </c>
      <c r="BZ228">
        <f t="shared" ref="BZ228:BZ291" si="344">MAX(C219:C228)</f>
        <v>574</v>
      </c>
      <c r="CA228">
        <f t="shared" ref="CA228:CA291" si="345">MIN(D219:D228)</f>
        <v>433</v>
      </c>
      <c r="CB228">
        <f t="shared" ref="CB228:CB291" si="346">(AVERAGE(E224:E228)+AVERAGE(E224:E227)+AVERAGE(E224:E226)+AVERAGE(E224:E225)+E224)/5</f>
        <v>516.83967524666673</v>
      </c>
      <c r="CC228">
        <f t="shared" ref="CC228:CC291" si="347">(AVERAGE(E223:E228)+AVERAGE(E223:E227)+AVERAGE(E223:E226)+AVERAGE(E223:E225)+AVERAGE(E223:E224)+E223)/6</f>
        <v>523.12404192777774</v>
      </c>
      <c r="CD228">
        <f t="shared" ref="CD228:CD291" si="348">(AVERAGE(E219:E228)+AVERAGE(E219:E227)+AVERAGE(E219:E226)+AVERAGE(E219:E225)+AVERAGE(E219:E224)+AVERAGE(E219:E223)+AVERAGE(E219:E222)+AVERAGE(E219:E221)+AVERAGE(E219:E220)+E219)/10</f>
        <v>512.96433159626997</v>
      </c>
      <c r="CE228">
        <f t="shared" ref="CE228:CE291" si="349">(AVERAGE(E209:E228)+AVERAGE(E209:E227)+AVERAGE(E209:E226)+AVERAGE(E209:E225)+AVERAGE(E209:E224)+AVERAGE(E209:E223)+AVERAGE(E209:E222)+AVERAGE(E209:E221)+AVERAGE(E209:E220)+AVERAGE(E209:E219)+AVERAGE(E209:E218)+AVERAGE(E209:E217)+AVERAGE(E209:E216)+AVERAGE(E209:E215)+AVERAGE(E209:E214)+AVERAGE(E209:E213)+AVERAGE(E209:E212)+AVERAGE(E209:E211)+AVERAGE(E209:E210)+E209)/20</f>
        <v>577.32065833155491</v>
      </c>
      <c r="CF228">
        <f t="shared" ref="CF228:CF291" si="350">E227</f>
        <v>460</v>
      </c>
      <c r="CG228">
        <f t="shared" ref="CG228:CG291" si="351">C227</f>
        <v>476</v>
      </c>
      <c r="CH228">
        <f t="shared" ref="CH228:CH291" si="352">D227</f>
        <v>433</v>
      </c>
    </row>
    <row r="229" spans="1:86">
      <c r="A229" s="1">
        <v>39786</v>
      </c>
      <c r="B229">
        <v>485</v>
      </c>
      <c r="C229">
        <v>494.70001200000002</v>
      </c>
      <c r="D229">
        <v>468.14999399999999</v>
      </c>
      <c r="E229">
        <v>487.85000600000001</v>
      </c>
      <c r="F229">
        <v>1548577</v>
      </c>
      <c r="G229">
        <f t="shared" si="286"/>
        <v>749499.44446222193</v>
      </c>
      <c r="H229">
        <f t="shared" si="314"/>
        <v>3776800.9259125413</v>
      </c>
      <c r="I229">
        <f t="shared" si="287"/>
        <v>483.92500300000006</v>
      </c>
      <c r="J229">
        <f t="shared" si="294"/>
        <v>551.46250899999995</v>
      </c>
      <c r="K229">
        <f t="shared" si="295"/>
        <v>450.5</v>
      </c>
      <c r="L229">
        <f t="shared" si="296"/>
        <v>7</v>
      </c>
      <c r="M229">
        <f t="shared" si="297"/>
        <v>3</v>
      </c>
      <c r="N229">
        <f t="shared" si="298"/>
        <v>30</v>
      </c>
      <c r="O229">
        <f t="shared" si="299"/>
        <v>70</v>
      </c>
      <c r="P229">
        <f t="shared" si="274"/>
        <v>26.550018000000023</v>
      </c>
      <c r="Q229">
        <f t="shared" si="275"/>
        <v>6.8500060000000076</v>
      </c>
      <c r="R229">
        <f t="shared" si="276"/>
        <v>19.700012000000015</v>
      </c>
      <c r="S229">
        <f t="shared" si="277"/>
        <v>26.550018000000023</v>
      </c>
      <c r="T229">
        <f t="shared" si="313"/>
        <v>42.664105303297049</v>
      </c>
      <c r="U229">
        <f t="shared" si="278"/>
        <v>1.5999759999999696</v>
      </c>
      <c r="V229">
        <f t="shared" si="279"/>
        <v>-9</v>
      </c>
      <c r="W229">
        <f t="shared" si="280"/>
        <v>1.5999759999999696</v>
      </c>
      <c r="X229">
        <f t="shared" si="281"/>
        <v>0</v>
      </c>
      <c r="Y229">
        <f t="shared" si="311"/>
        <v>6.3604118405405767</v>
      </c>
      <c r="Z229">
        <f t="shared" si="312"/>
        <v>12.409327513497661</v>
      </c>
      <c r="AA229">
        <f t="shared" si="308"/>
        <v>14.90811021425322</v>
      </c>
      <c r="AB229">
        <f t="shared" si="309"/>
        <v>29.086107455624244</v>
      </c>
      <c r="AC229">
        <f t="shared" si="310"/>
        <v>32.226956159919624</v>
      </c>
      <c r="AD229">
        <f t="shared" si="318"/>
        <v>35.048784255781051</v>
      </c>
      <c r="AE229">
        <f t="shared" si="291"/>
        <v>490.67999879999996</v>
      </c>
      <c r="AF229">
        <f t="shared" si="293"/>
        <v>497.50833633333332</v>
      </c>
      <c r="AG229">
        <f t="shared" si="315"/>
        <v>535.45250090000013</v>
      </c>
      <c r="AH229">
        <f t="shared" si="300"/>
        <v>505.15000300000003</v>
      </c>
      <c r="AI229">
        <f t="shared" si="301"/>
        <v>555.51185663865056</v>
      </c>
      <c r="AJ229">
        <f t="shared" si="302"/>
        <v>454.78814936134944</v>
      </c>
      <c r="AK229">
        <f t="shared" si="303"/>
        <v>0.32824304756404971</v>
      </c>
      <c r="AL229">
        <f t="shared" si="282"/>
        <v>0.48399236490159803</v>
      </c>
      <c r="AM229">
        <f t="shared" si="283"/>
        <v>749499.44446222193</v>
      </c>
      <c r="AN229">
        <f t="shared" si="316"/>
        <v>-100697.21399567276</v>
      </c>
      <c r="AO229">
        <f t="shared" si="317"/>
        <v>19843959</v>
      </c>
      <c r="AP229">
        <f t="shared" si="319"/>
        <v>-5.074451826657814E-3</v>
      </c>
      <c r="AQ229">
        <f t="shared" si="320"/>
        <v>490.94324401782359</v>
      </c>
      <c r="AR229">
        <f t="shared" si="321"/>
        <v>493.10510708387073</v>
      </c>
      <c r="AS229">
        <f t="shared" si="322"/>
        <v>505.18620259944657</v>
      </c>
      <c r="AT229">
        <f t="shared" si="323"/>
        <v>533.62237884659555</v>
      </c>
      <c r="AU229">
        <f t="shared" si="324"/>
        <v>511.09448076276692</v>
      </c>
      <c r="AV229">
        <f t="shared" si="325"/>
        <v>547.63167403755006</v>
      </c>
      <c r="AW229">
        <f t="shared" si="326"/>
        <v>-36.537193274783135</v>
      </c>
      <c r="AX229">
        <f t="shared" ref="AX229:AX292" si="353">((AW229-AX228)*0.2)+AX228</f>
        <v>-34.776517713829563</v>
      </c>
      <c r="AY229">
        <f t="shared" si="327"/>
        <v>-1.7606755609535725</v>
      </c>
      <c r="AZ229">
        <f t="shared" si="284"/>
        <v>483.56667066666665</v>
      </c>
      <c r="BA229">
        <f t="shared" si="285"/>
        <v>748840224.16097462</v>
      </c>
      <c r="BB229">
        <f t="shared" si="288"/>
        <v>748840224.16097462</v>
      </c>
      <c r="BC229">
        <f t="shared" si="289"/>
        <v>0</v>
      </c>
      <c r="BD229">
        <f t="shared" si="304"/>
        <v>3092683545.0225515</v>
      </c>
      <c r="BE229">
        <f t="shared" si="305"/>
        <v>4246376696.8265648</v>
      </c>
      <c r="BF229">
        <f t="shared" si="306"/>
        <v>0.72831116168610288</v>
      </c>
      <c r="BG229">
        <f t="shared" si="307"/>
        <v>42.140048495409722</v>
      </c>
      <c r="BH229">
        <f t="shared" si="328"/>
        <v>-10073215</v>
      </c>
      <c r="BI229">
        <f t="shared" si="329"/>
        <v>-6.6718553741429227</v>
      </c>
      <c r="BJ229">
        <f t="shared" si="290"/>
        <v>195.00120000000152</v>
      </c>
      <c r="BK229">
        <f t="shared" si="330"/>
        <v>6.0837534264849159E-3</v>
      </c>
      <c r="BL229">
        <f t="shared" si="331"/>
        <v>1.0060837534264848</v>
      </c>
      <c r="BM229">
        <f t="shared" si="332"/>
        <v>26.543027447695518</v>
      </c>
      <c r="BN229">
        <f t="shared" si="333"/>
        <v>481.425003</v>
      </c>
      <c r="BO229">
        <f t="shared" si="292"/>
        <v>490.81500539999996</v>
      </c>
      <c r="BP229">
        <f t="shared" si="334"/>
        <v>571.04705811764711</v>
      </c>
      <c r="BQ229">
        <f t="shared" si="335"/>
        <v>-80.23205271764715</v>
      </c>
      <c r="BR229">
        <f t="shared" si="336"/>
        <v>-3.1499939999999924</v>
      </c>
      <c r="BS229">
        <f t="shared" si="337"/>
        <v>0.35000600000000759</v>
      </c>
      <c r="BT229">
        <f t="shared" si="338"/>
        <v>-15.299987999999985</v>
      </c>
      <c r="BU229">
        <f t="shared" si="339"/>
        <v>-21</v>
      </c>
      <c r="BV229">
        <f t="shared" si="340"/>
        <v>484.44000040000003</v>
      </c>
      <c r="BW229">
        <f t="shared" si="341"/>
        <v>488.17381066666661</v>
      </c>
      <c r="BX229">
        <f t="shared" si="342"/>
        <v>498.80727534545457</v>
      </c>
      <c r="BY229">
        <f t="shared" si="343"/>
        <v>514.69714525714289</v>
      </c>
      <c r="BZ229">
        <f t="shared" si="344"/>
        <v>574</v>
      </c>
      <c r="CA229">
        <f t="shared" si="345"/>
        <v>433</v>
      </c>
      <c r="CB229">
        <f t="shared" si="346"/>
        <v>503.89849575999995</v>
      </c>
      <c r="CC229">
        <f t="shared" si="347"/>
        <v>513.61778542777779</v>
      </c>
      <c r="CD229">
        <f t="shared" si="348"/>
        <v>509.91127878388886</v>
      </c>
      <c r="CE229">
        <f t="shared" si="349"/>
        <v>569.83449707310751</v>
      </c>
      <c r="CF229">
        <f t="shared" si="350"/>
        <v>484.89999399999999</v>
      </c>
      <c r="CG229">
        <f t="shared" si="351"/>
        <v>493.89999399999999</v>
      </c>
      <c r="CH229">
        <f t="shared" si="352"/>
        <v>445.5</v>
      </c>
    </row>
    <row r="230" spans="1:86">
      <c r="A230" s="1">
        <v>39787</v>
      </c>
      <c r="B230">
        <v>490</v>
      </c>
      <c r="C230">
        <v>496.29998799999998</v>
      </c>
      <c r="D230">
        <v>477.14999399999999</v>
      </c>
      <c r="E230">
        <v>490.64999399999999</v>
      </c>
      <c r="F230">
        <v>1210630</v>
      </c>
      <c r="G230">
        <f t="shared" si="286"/>
        <v>496264.00738193514</v>
      </c>
      <c r="H230">
        <f t="shared" si="314"/>
        <v>4273064.9332944769</v>
      </c>
      <c r="I230">
        <f t="shared" si="287"/>
        <v>488.52499399999999</v>
      </c>
      <c r="J230">
        <f t="shared" si="294"/>
        <v>551.46250899999995</v>
      </c>
      <c r="K230">
        <f t="shared" si="295"/>
        <v>450.5</v>
      </c>
      <c r="L230">
        <f t="shared" si="296"/>
        <v>8</v>
      </c>
      <c r="M230">
        <f t="shared" si="297"/>
        <v>4</v>
      </c>
      <c r="N230">
        <f t="shared" si="298"/>
        <v>20</v>
      </c>
      <c r="O230">
        <f t="shared" si="299"/>
        <v>60</v>
      </c>
      <c r="P230">
        <f t="shared" si="274"/>
        <v>19.149993999999992</v>
      </c>
      <c r="Q230">
        <f t="shared" si="275"/>
        <v>5.6499939999999924</v>
      </c>
      <c r="R230">
        <f t="shared" si="276"/>
        <v>13.5</v>
      </c>
      <c r="S230">
        <f t="shared" si="277"/>
        <v>19.149993999999992</v>
      </c>
      <c r="T230">
        <f t="shared" si="313"/>
        <v>40.984525924490114</v>
      </c>
      <c r="U230">
        <f t="shared" si="278"/>
        <v>27.700012000000015</v>
      </c>
      <c r="V230">
        <f t="shared" si="279"/>
        <v>0.44998199999997723</v>
      </c>
      <c r="W230">
        <f t="shared" si="280"/>
        <v>27.700012000000015</v>
      </c>
      <c r="X230">
        <f t="shared" si="281"/>
        <v>0</v>
      </c>
      <c r="Y230">
        <f t="shared" si="311"/>
        <v>7.8846689947876794</v>
      </c>
      <c r="Z230">
        <f t="shared" si="312"/>
        <v>11.522946976819258</v>
      </c>
      <c r="AA230">
        <f t="shared" si="308"/>
        <v>19.238160786132777</v>
      </c>
      <c r="AB230">
        <f t="shared" si="309"/>
        <v>28.115359924009208</v>
      </c>
      <c r="AC230">
        <f t="shared" si="310"/>
        <v>18.746650734197992</v>
      </c>
      <c r="AD230">
        <f t="shared" si="318"/>
        <v>33.503072222774726</v>
      </c>
      <c r="AE230">
        <f t="shared" si="291"/>
        <v>482.1</v>
      </c>
      <c r="AF230">
        <f t="shared" si="293"/>
        <v>490.67499799999996</v>
      </c>
      <c r="AG230">
        <f t="shared" si="315"/>
        <v>529.19250179999995</v>
      </c>
      <c r="AH230">
        <f t="shared" si="300"/>
        <v>505.11500239999998</v>
      </c>
      <c r="AI230">
        <f t="shared" si="301"/>
        <v>555.51661420153812</v>
      </c>
      <c r="AJ230">
        <f t="shared" si="302"/>
        <v>454.7133905984619</v>
      </c>
      <c r="AK230">
        <f t="shared" si="303"/>
        <v>0.35650252161619772</v>
      </c>
      <c r="AL230">
        <f t="shared" si="282"/>
        <v>0.40992211276933094</v>
      </c>
      <c r="AM230">
        <f t="shared" si="283"/>
        <v>496264.00738193514</v>
      </c>
      <c r="AN230">
        <f t="shared" si="316"/>
        <v>901413.36860294826</v>
      </c>
      <c r="AO230">
        <f t="shared" si="317"/>
        <v>20214419</v>
      </c>
      <c r="AP230">
        <f t="shared" si="319"/>
        <v>4.4592593465236287E-2</v>
      </c>
      <c r="AQ230">
        <f t="shared" si="320"/>
        <v>490.84353901176354</v>
      </c>
      <c r="AR230">
        <f t="shared" si="321"/>
        <v>494.81365327496758</v>
      </c>
      <c r="AS230">
        <f t="shared" si="322"/>
        <v>502.56968505154617</v>
      </c>
      <c r="AT230">
        <f t="shared" si="323"/>
        <v>529.75486421040193</v>
      </c>
      <c r="AU230">
        <f t="shared" si="324"/>
        <v>508.0278077483519</v>
      </c>
      <c r="AV230">
        <f t="shared" si="325"/>
        <v>543.64295643492153</v>
      </c>
      <c r="AW230">
        <f t="shared" si="326"/>
        <v>-35.615148686569626</v>
      </c>
      <c r="AX230">
        <f t="shared" si="353"/>
        <v>-34.944243908377572</v>
      </c>
      <c r="AY230">
        <f t="shared" si="327"/>
        <v>-0.67090477819205319</v>
      </c>
      <c r="AZ230">
        <f t="shared" si="284"/>
        <v>488.03332533333332</v>
      </c>
      <c r="BA230">
        <f t="shared" si="285"/>
        <v>590827784.64829338</v>
      </c>
      <c r="BB230">
        <f t="shared" si="288"/>
        <v>590827784.64829338</v>
      </c>
      <c r="BC230">
        <f t="shared" si="289"/>
        <v>0</v>
      </c>
      <c r="BD230">
        <f t="shared" si="304"/>
        <v>3683511329.670845</v>
      </c>
      <c r="BE230">
        <f t="shared" si="305"/>
        <v>3574010994.9253449</v>
      </c>
      <c r="BF230">
        <f t="shared" si="306"/>
        <v>1.030637940090553</v>
      </c>
      <c r="BG230">
        <f t="shared" si="307"/>
        <v>50.754391993906772</v>
      </c>
      <c r="BH230">
        <f t="shared" si="328"/>
        <v>-8862585</v>
      </c>
      <c r="BI230">
        <f t="shared" si="329"/>
        <v>-6.5512020830960678</v>
      </c>
      <c r="BJ230">
        <f t="shared" si="290"/>
        <v>179.99879999999848</v>
      </c>
      <c r="BK230">
        <f t="shared" si="330"/>
        <v>5.7394444307949542E-3</v>
      </c>
      <c r="BL230">
        <f t="shared" si="331"/>
        <v>1.005739444430795</v>
      </c>
      <c r="BM230">
        <f t="shared" si="332"/>
        <v>26.563981839413611</v>
      </c>
      <c r="BN230">
        <f t="shared" si="333"/>
        <v>486.72499099999999</v>
      </c>
      <c r="BO230">
        <f t="shared" si="292"/>
        <v>481.1700012</v>
      </c>
      <c r="BP230">
        <f t="shared" si="334"/>
        <v>563.89191079411762</v>
      </c>
      <c r="BQ230">
        <f t="shared" si="335"/>
        <v>-82.721909594117619</v>
      </c>
      <c r="BR230">
        <f t="shared" si="336"/>
        <v>-19.300018000000023</v>
      </c>
      <c r="BS230">
        <f t="shared" si="337"/>
        <v>-3</v>
      </c>
      <c r="BT230">
        <f t="shared" si="338"/>
        <v>-28.40002400000003</v>
      </c>
      <c r="BU230">
        <f t="shared" si="339"/>
        <v>3.7000120000000152</v>
      </c>
      <c r="BV230">
        <f t="shared" si="340"/>
        <v>484.42999879999996</v>
      </c>
      <c r="BW230">
        <f t="shared" si="341"/>
        <v>486.21428428571431</v>
      </c>
      <c r="BX230">
        <f t="shared" si="342"/>
        <v>496.17091007272728</v>
      </c>
      <c r="BY230">
        <f t="shared" si="343"/>
        <v>510.43023983809519</v>
      </c>
      <c r="BZ230">
        <f t="shared" si="344"/>
        <v>574</v>
      </c>
      <c r="CA230">
        <f t="shared" si="345"/>
        <v>433</v>
      </c>
      <c r="CB230">
        <f t="shared" si="346"/>
        <v>480.00916876666668</v>
      </c>
      <c r="CC230">
        <f t="shared" si="347"/>
        <v>501.69457946666671</v>
      </c>
      <c r="CD230">
        <f t="shared" si="348"/>
        <v>516.49008949936501</v>
      </c>
      <c r="CE230">
        <f t="shared" si="349"/>
        <v>560.66846421635887</v>
      </c>
      <c r="CF230">
        <f t="shared" si="350"/>
        <v>487.85000600000001</v>
      </c>
      <c r="CG230">
        <f t="shared" si="351"/>
        <v>494.70001200000002</v>
      </c>
      <c r="CH230">
        <f t="shared" si="352"/>
        <v>468.14999399999999</v>
      </c>
    </row>
    <row r="231" spans="1:86">
      <c r="A231" s="1">
        <v>39790</v>
      </c>
      <c r="B231">
        <v>500</v>
      </c>
      <c r="C231">
        <v>524</v>
      </c>
      <c r="D231">
        <v>476.70001200000002</v>
      </c>
      <c r="E231">
        <v>499.10000600000001</v>
      </c>
      <c r="F231">
        <v>2471680</v>
      </c>
      <c r="G231">
        <f t="shared" si="286"/>
        <v>-130638.51094423114</v>
      </c>
      <c r="H231">
        <f t="shared" si="314"/>
        <v>4142426.422350246</v>
      </c>
      <c r="I231">
        <f t="shared" si="287"/>
        <v>499.95000449999998</v>
      </c>
      <c r="J231">
        <f t="shared" si="294"/>
        <v>551.46250899999995</v>
      </c>
      <c r="K231">
        <f t="shared" si="295"/>
        <v>450.5</v>
      </c>
      <c r="L231">
        <f t="shared" si="296"/>
        <v>9</v>
      </c>
      <c r="M231">
        <f t="shared" si="297"/>
        <v>5</v>
      </c>
      <c r="N231">
        <f t="shared" si="298"/>
        <v>10</v>
      </c>
      <c r="O231">
        <f t="shared" si="299"/>
        <v>50</v>
      </c>
      <c r="P231">
        <f t="shared" si="274"/>
        <v>47.299987999999985</v>
      </c>
      <c r="Q231">
        <f t="shared" si="275"/>
        <v>24.899993999999992</v>
      </c>
      <c r="R231">
        <f t="shared" si="276"/>
        <v>22.399993999999992</v>
      </c>
      <c r="S231">
        <f t="shared" si="277"/>
        <v>47.299987999999985</v>
      </c>
      <c r="T231">
        <f t="shared" si="313"/>
        <v>41.435630358455107</v>
      </c>
      <c r="U231">
        <f t="shared" si="278"/>
        <v>0.79998799999998482</v>
      </c>
      <c r="V231">
        <f t="shared" si="279"/>
        <v>-10.699981999999977</v>
      </c>
      <c r="W231">
        <f t="shared" si="280"/>
        <v>0.79998799999998482</v>
      </c>
      <c r="X231">
        <f t="shared" si="281"/>
        <v>0</v>
      </c>
      <c r="Y231">
        <f t="shared" si="311"/>
        <v>7.3786203523028444</v>
      </c>
      <c r="Z231">
        <f t="shared" si="312"/>
        <v>10.699879335617881</v>
      </c>
      <c r="AA231">
        <f t="shared" si="308"/>
        <v>17.807428747846256</v>
      </c>
      <c r="AB231">
        <f t="shared" si="309"/>
        <v>25.82289503756645</v>
      </c>
      <c r="AC231">
        <f t="shared" si="310"/>
        <v>18.371319748032843</v>
      </c>
      <c r="AD231">
        <f t="shared" si="318"/>
        <v>31.696478036898437</v>
      </c>
      <c r="AE231">
        <f t="shared" si="291"/>
        <v>484.5</v>
      </c>
      <c r="AF231">
        <f t="shared" si="293"/>
        <v>484.93333433333333</v>
      </c>
      <c r="AG231">
        <f t="shared" si="315"/>
        <v>524.10500330000002</v>
      </c>
      <c r="AH231">
        <f t="shared" si="300"/>
        <v>504.03000179999998</v>
      </c>
      <c r="AI231">
        <f t="shared" si="301"/>
        <v>554.43570299072576</v>
      </c>
      <c r="AJ231">
        <f t="shared" si="302"/>
        <v>453.6243006092742</v>
      </c>
      <c r="AK231">
        <f t="shared" si="303"/>
        <v>0.45109684337744071</v>
      </c>
      <c r="AL231">
        <f t="shared" si="282"/>
        <v>-5.2854136030647633E-2</v>
      </c>
      <c r="AM231">
        <f t="shared" si="283"/>
        <v>-130638.51094423114</v>
      </c>
      <c r="AN231">
        <f t="shared" si="316"/>
        <v>905205.39322891179</v>
      </c>
      <c r="AO231">
        <f t="shared" si="317"/>
        <v>21591095</v>
      </c>
      <c r="AP231">
        <f t="shared" si="319"/>
        <v>4.1924941427422362E-2</v>
      </c>
      <c r="AQ231">
        <f t="shared" si="320"/>
        <v>493.65073778776394</v>
      </c>
      <c r="AR231">
        <f t="shared" si="321"/>
        <v>500.79475867160181</v>
      </c>
      <c r="AS231">
        <f t="shared" si="322"/>
        <v>501.94514282226788</v>
      </c>
      <c r="AT231">
        <f t="shared" si="323"/>
        <v>526.99592697146579</v>
      </c>
      <c r="AU231">
        <f t="shared" si="324"/>
        <v>506.68863748609914</v>
      </c>
      <c r="AV231">
        <f t="shared" si="325"/>
        <v>540.52494990447701</v>
      </c>
      <c r="AW231">
        <f t="shared" si="326"/>
        <v>-33.836312418377872</v>
      </c>
      <c r="AX231">
        <f t="shared" si="353"/>
        <v>-34.722657610377631</v>
      </c>
      <c r="AY231">
        <f t="shared" si="327"/>
        <v>0.8863451919997587</v>
      </c>
      <c r="AZ231">
        <f t="shared" si="284"/>
        <v>499.93333933333332</v>
      </c>
      <c r="BA231">
        <f t="shared" si="285"/>
        <v>1235675236.1634133</v>
      </c>
      <c r="BB231">
        <f t="shared" si="288"/>
        <v>1235675236.1634133</v>
      </c>
      <c r="BC231">
        <f t="shared" si="289"/>
        <v>0</v>
      </c>
      <c r="BD231">
        <f t="shared" si="304"/>
        <v>4919186565.8342581</v>
      </c>
      <c r="BE231">
        <f t="shared" si="305"/>
        <v>3228942086.4026446</v>
      </c>
      <c r="BF231">
        <f t="shared" si="306"/>
        <v>1.5234669542539583</v>
      </c>
      <c r="BG231">
        <f t="shared" si="307"/>
        <v>60.371979576976806</v>
      </c>
      <c r="BH231">
        <f t="shared" si="328"/>
        <v>-6390905</v>
      </c>
      <c r="BI231">
        <f t="shared" si="329"/>
        <v>-6.2598983496242893</v>
      </c>
      <c r="BJ231">
        <f t="shared" si="290"/>
        <v>745.00120000000152</v>
      </c>
      <c r="BK231">
        <f t="shared" si="330"/>
        <v>1.7222077047452312E-2</v>
      </c>
      <c r="BL231">
        <f t="shared" si="331"/>
        <v>1.0172220770474523</v>
      </c>
      <c r="BM231">
        <f t="shared" si="332"/>
        <v>26.566137136759529</v>
      </c>
      <c r="BN231">
        <f t="shared" si="333"/>
        <v>500.35000600000001</v>
      </c>
      <c r="BO231">
        <f t="shared" si="292"/>
        <v>478.53999940000006</v>
      </c>
      <c r="BP231">
        <f t="shared" si="334"/>
        <v>558.29558744117639</v>
      </c>
      <c r="BQ231">
        <f t="shared" si="335"/>
        <v>-79.755588041176338</v>
      </c>
      <c r="BR231">
        <f t="shared" si="336"/>
        <v>-31.249969999999962</v>
      </c>
      <c r="BS231">
        <f t="shared" si="337"/>
        <v>-18.449981999999977</v>
      </c>
      <c r="BT231">
        <f t="shared" si="338"/>
        <v>-11</v>
      </c>
      <c r="BU231">
        <f t="shared" si="339"/>
        <v>-15.049987999999985</v>
      </c>
      <c r="BV231">
        <f t="shared" si="340"/>
        <v>490.0966674666667</v>
      </c>
      <c r="BW231">
        <f t="shared" si="341"/>
        <v>488.62142942857145</v>
      </c>
      <c r="BX231">
        <f t="shared" si="342"/>
        <v>495.07727436363638</v>
      </c>
      <c r="BY231">
        <f t="shared" si="343"/>
        <v>507.56428785714292</v>
      </c>
      <c r="BZ231">
        <f t="shared" si="344"/>
        <v>574</v>
      </c>
      <c r="CA231">
        <f t="shared" si="345"/>
        <v>433</v>
      </c>
      <c r="CB231">
        <f t="shared" si="346"/>
        <v>475.07666576666668</v>
      </c>
      <c r="CC231">
        <f t="shared" si="347"/>
        <v>480.82986302777778</v>
      </c>
      <c r="CD231">
        <f t="shared" si="348"/>
        <v>518.8568671332539</v>
      </c>
      <c r="CE231">
        <f t="shared" si="349"/>
        <v>553.05372921029198</v>
      </c>
      <c r="CF231">
        <f t="shared" si="350"/>
        <v>490.64999399999999</v>
      </c>
      <c r="CG231">
        <f t="shared" si="351"/>
        <v>496.29998799999998</v>
      </c>
      <c r="CH231">
        <f t="shared" si="352"/>
        <v>477.14999399999999</v>
      </c>
    </row>
    <row r="232" spans="1:86">
      <c r="A232" s="1">
        <v>39792</v>
      </c>
      <c r="B232">
        <v>505</v>
      </c>
      <c r="C232">
        <v>524.79998799999998</v>
      </c>
      <c r="D232">
        <v>487.39999399999999</v>
      </c>
      <c r="E232">
        <v>515.79998799999998</v>
      </c>
      <c r="F232">
        <v>1258399</v>
      </c>
      <c r="G232">
        <f t="shared" si="286"/>
        <v>652752.3252973248</v>
      </c>
      <c r="H232">
        <f t="shared" si="314"/>
        <v>4795178.7476475704</v>
      </c>
      <c r="I232">
        <f t="shared" si="287"/>
        <v>508.24999250000002</v>
      </c>
      <c r="J232">
        <f t="shared" si="294"/>
        <v>551.46250899999995</v>
      </c>
      <c r="K232">
        <f t="shared" si="295"/>
        <v>450.5</v>
      </c>
      <c r="L232">
        <f t="shared" si="296"/>
        <v>10</v>
      </c>
      <c r="M232">
        <f t="shared" si="297"/>
        <v>6</v>
      </c>
      <c r="N232">
        <f t="shared" si="298"/>
        <v>0</v>
      </c>
      <c r="O232">
        <f t="shared" si="299"/>
        <v>40</v>
      </c>
      <c r="P232">
        <f t="shared" si="274"/>
        <v>37.399993999999992</v>
      </c>
      <c r="Q232">
        <f t="shared" si="275"/>
        <v>9</v>
      </c>
      <c r="R232">
        <f t="shared" si="276"/>
        <v>28.399993999999992</v>
      </c>
      <c r="S232">
        <f t="shared" si="277"/>
        <v>37.399993999999992</v>
      </c>
      <c r="T232">
        <f t="shared" si="313"/>
        <v>41.147370618565454</v>
      </c>
      <c r="U232">
        <f t="shared" si="278"/>
        <v>3.2000120000000152</v>
      </c>
      <c r="V232">
        <f t="shared" si="279"/>
        <v>-13.600006000000008</v>
      </c>
      <c r="W232">
        <f t="shared" si="280"/>
        <v>3.2000120000000152</v>
      </c>
      <c r="X232">
        <f t="shared" si="281"/>
        <v>0</v>
      </c>
      <c r="Y232">
        <f t="shared" si="311"/>
        <v>7.0801483271383558</v>
      </c>
      <c r="Z232">
        <f t="shared" si="312"/>
        <v>9.9356022402166051</v>
      </c>
      <c r="AA232">
        <f t="shared" si="308"/>
        <v>17.206806220429147</v>
      </c>
      <c r="AB232">
        <f t="shared" si="309"/>
        <v>24.146384303189762</v>
      </c>
      <c r="AC232">
        <f t="shared" si="310"/>
        <v>16.781239838790842</v>
      </c>
      <c r="AD232">
        <f t="shared" si="318"/>
        <v>29.752705952557072</v>
      </c>
      <c r="AE232">
        <f t="shared" si="291"/>
        <v>495.65999759999994</v>
      </c>
      <c r="AF232">
        <f t="shared" si="293"/>
        <v>489.71666466666665</v>
      </c>
      <c r="AG232">
        <f t="shared" si="315"/>
        <v>519.92250210000009</v>
      </c>
      <c r="AH232">
        <f t="shared" si="300"/>
        <v>502.57500299999992</v>
      </c>
      <c r="AI232">
        <f t="shared" si="301"/>
        <v>550.64352949916338</v>
      </c>
      <c r="AJ232">
        <f t="shared" si="302"/>
        <v>454.50647650083647</v>
      </c>
      <c r="AK232">
        <f t="shared" si="303"/>
        <v>0.63756386936710263</v>
      </c>
      <c r="AL232">
        <f t="shared" si="282"/>
        <v>0.51871650032885019</v>
      </c>
      <c r="AM232">
        <f t="shared" si="283"/>
        <v>652752.3252973248</v>
      </c>
      <c r="AN232">
        <f t="shared" si="316"/>
        <v>1078541.8057427395</v>
      </c>
      <c r="AO232">
        <f t="shared" si="317"/>
        <v>21854363</v>
      </c>
      <c r="AP232">
        <f t="shared" si="319"/>
        <v>4.9351326586034076E-2</v>
      </c>
      <c r="AQ232">
        <f t="shared" si="320"/>
        <v>501.18148285992419</v>
      </c>
      <c r="AR232">
        <f t="shared" si="321"/>
        <v>503.61775587019531</v>
      </c>
      <c r="AS232">
        <f t="shared" si="322"/>
        <v>504.43901495425968</v>
      </c>
      <c r="AT232">
        <f t="shared" si="323"/>
        <v>525.98829246403386</v>
      </c>
      <c r="AU232">
        <f t="shared" si="324"/>
        <v>508.05534006318425</v>
      </c>
      <c r="AV232">
        <f t="shared" si="325"/>
        <v>538.79420257116362</v>
      </c>
      <c r="AW232">
        <f t="shared" si="326"/>
        <v>-30.738862507979377</v>
      </c>
      <c r="AX232">
        <f t="shared" si="353"/>
        <v>-33.925898589897983</v>
      </c>
      <c r="AY232">
        <f t="shared" si="327"/>
        <v>3.1870360819186061</v>
      </c>
      <c r="AZ232">
        <f t="shared" si="284"/>
        <v>509.33332333333328</v>
      </c>
      <c r="BA232">
        <f t="shared" si="285"/>
        <v>640944544.74934328</v>
      </c>
      <c r="BB232">
        <f t="shared" si="288"/>
        <v>640944544.74934328</v>
      </c>
      <c r="BC232">
        <f t="shared" si="289"/>
        <v>0</v>
      </c>
      <c r="BD232">
        <f t="shared" si="304"/>
        <v>5560131110.583601</v>
      </c>
      <c r="BE232">
        <f t="shared" si="305"/>
        <v>2851082708.1148047</v>
      </c>
      <c r="BF232">
        <f t="shared" si="306"/>
        <v>1.9501823271412828</v>
      </c>
      <c r="BG232">
        <f t="shared" si="307"/>
        <v>66.103789897996009</v>
      </c>
      <c r="BH232">
        <f t="shared" si="328"/>
        <v>-5132506</v>
      </c>
      <c r="BI232">
        <f t="shared" si="329"/>
        <v>-5.7051212431929255</v>
      </c>
      <c r="BJ232">
        <f t="shared" si="290"/>
        <v>1569.9981999999977</v>
      </c>
      <c r="BK232">
        <f t="shared" si="330"/>
        <v>3.3460191943976807E-2</v>
      </c>
      <c r="BL232">
        <f t="shared" si="331"/>
        <v>1.0334601919439768</v>
      </c>
      <c r="BM232">
        <f t="shared" si="332"/>
        <v>25.334337917585454</v>
      </c>
      <c r="BN232">
        <f t="shared" si="333"/>
        <v>506.09999099999999</v>
      </c>
      <c r="BO232">
        <f t="shared" si="292"/>
        <v>488.85999760000004</v>
      </c>
      <c r="BP232">
        <f t="shared" si="334"/>
        <v>553.64926329411765</v>
      </c>
      <c r="BQ232">
        <f t="shared" si="335"/>
        <v>-64.789265694117603</v>
      </c>
      <c r="BR232">
        <f t="shared" si="336"/>
        <v>-19.350036000000046</v>
      </c>
      <c r="BS232">
        <f t="shared" si="337"/>
        <v>-35.300018000000023</v>
      </c>
      <c r="BT232">
        <f t="shared" si="338"/>
        <v>-49.200012000000015</v>
      </c>
      <c r="BU232">
        <f t="shared" si="339"/>
        <v>-69</v>
      </c>
      <c r="BV232">
        <f t="shared" si="340"/>
        <v>500.52999680000005</v>
      </c>
      <c r="BW232">
        <f t="shared" si="341"/>
        <v>497.44047333333333</v>
      </c>
      <c r="BX232">
        <f t="shared" si="342"/>
        <v>497.21727185454546</v>
      </c>
      <c r="BY232">
        <f t="shared" si="343"/>
        <v>506.77333401904764</v>
      </c>
      <c r="BZ232">
        <f t="shared" si="344"/>
        <v>574</v>
      </c>
      <c r="CA232">
        <f t="shared" si="345"/>
        <v>433</v>
      </c>
      <c r="CB232">
        <f t="shared" si="346"/>
        <v>489.07199792</v>
      </c>
      <c r="CC232">
        <f t="shared" si="347"/>
        <v>477.51666558333335</v>
      </c>
      <c r="CD232">
        <f t="shared" si="348"/>
        <v>514.66667895746036</v>
      </c>
      <c r="CE232">
        <f t="shared" si="349"/>
        <v>544.22612622808299</v>
      </c>
      <c r="CF232">
        <f t="shared" si="350"/>
        <v>499.10000600000001</v>
      </c>
      <c r="CG232">
        <f t="shared" si="351"/>
        <v>524</v>
      </c>
      <c r="CH232">
        <f t="shared" si="352"/>
        <v>476.70001200000002</v>
      </c>
    </row>
    <row r="233" spans="1:86">
      <c r="A233" s="1">
        <v>39793</v>
      </c>
      <c r="B233">
        <v>522</v>
      </c>
      <c r="C233">
        <v>528</v>
      </c>
      <c r="D233">
        <v>501</v>
      </c>
      <c r="E233">
        <v>510.70001200000002</v>
      </c>
      <c r="F233">
        <v>1335168</v>
      </c>
      <c r="G233">
        <f t="shared" si="286"/>
        <v>-375823.87985066517</v>
      </c>
      <c r="H233">
        <f t="shared" si="314"/>
        <v>4419354.8677969053</v>
      </c>
      <c r="I233">
        <f t="shared" si="287"/>
        <v>515.42500300000006</v>
      </c>
      <c r="J233">
        <f t="shared" si="294"/>
        <v>535.11250300000006</v>
      </c>
      <c r="K233">
        <f t="shared" si="295"/>
        <v>450.5</v>
      </c>
      <c r="L233">
        <f t="shared" si="296"/>
        <v>9</v>
      </c>
      <c r="M233">
        <f t="shared" si="297"/>
        <v>7</v>
      </c>
      <c r="N233">
        <f t="shared" si="298"/>
        <v>10</v>
      </c>
      <c r="O233">
        <f t="shared" si="299"/>
        <v>30</v>
      </c>
      <c r="P233">
        <f t="shared" si="274"/>
        <v>27</v>
      </c>
      <c r="Q233">
        <f t="shared" si="275"/>
        <v>17.299987999999985</v>
      </c>
      <c r="R233">
        <f t="shared" si="276"/>
        <v>9.7000120000000152</v>
      </c>
      <c r="S233">
        <f t="shared" si="277"/>
        <v>27</v>
      </c>
      <c r="T233">
        <f t="shared" si="313"/>
        <v>40.136844145810777</v>
      </c>
      <c r="U233">
        <f t="shared" si="278"/>
        <v>-15</v>
      </c>
      <c r="V233">
        <f t="shared" si="279"/>
        <v>25.299987999999985</v>
      </c>
      <c r="W233">
        <f t="shared" si="280"/>
        <v>0</v>
      </c>
      <c r="X233">
        <f t="shared" si="281"/>
        <v>25.299987999999985</v>
      </c>
      <c r="Y233">
        <f t="shared" si="311"/>
        <v>6.5744234466284732</v>
      </c>
      <c r="Z233">
        <f t="shared" si="312"/>
        <v>11.033058365915419</v>
      </c>
      <c r="AA233">
        <f t="shared" si="308"/>
        <v>16.380020867471888</v>
      </c>
      <c r="AB233">
        <f t="shared" si="309"/>
        <v>27.488604549560673</v>
      </c>
      <c r="AC233">
        <f t="shared" si="310"/>
        <v>25.322388327617247</v>
      </c>
      <c r="AD233">
        <f t="shared" si="318"/>
        <v>27.872823378981106</v>
      </c>
      <c r="AE233">
        <f t="shared" si="291"/>
        <v>500.82000120000004</v>
      </c>
      <c r="AF233">
        <f t="shared" si="293"/>
        <v>498.16666666666669</v>
      </c>
      <c r="AG233">
        <f t="shared" si="315"/>
        <v>515.69500270000003</v>
      </c>
      <c r="AH233">
        <f t="shared" si="300"/>
        <v>500.1300018</v>
      </c>
      <c r="AI233">
        <f t="shared" si="301"/>
        <v>543.58831087396675</v>
      </c>
      <c r="AJ233">
        <f t="shared" si="302"/>
        <v>456.6716927260332</v>
      </c>
      <c r="AK233">
        <f t="shared" si="303"/>
        <v>0.62161092349462688</v>
      </c>
      <c r="AL233">
        <f t="shared" si="282"/>
        <v>-0.28148059259259145</v>
      </c>
      <c r="AM233">
        <f t="shared" si="283"/>
        <v>-375823.87985066517</v>
      </c>
      <c r="AN233">
        <f t="shared" si="316"/>
        <v>751731.40920969448</v>
      </c>
      <c r="AO233">
        <f t="shared" si="317"/>
        <v>22628861</v>
      </c>
      <c r="AP233">
        <f t="shared" si="319"/>
        <v>3.3220028582512148E-2</v>
      </c>
      <c r="AQ233">
        <f t="shared" si="320"/>
        <v>504.41778276754997</v>
      </c>
      <c r="AR233">
        <f t="shared" si="321"/>
        <v>504.59594202718966</v>
      </c>
      <c r="AS233">
        <f t="shared" si="322"/>
        <v>505.56599442249296</v>
      </c>
      <c r="AT233">
        <f t="shared" si="323"/>
        <v>524.61234722227084</v>
      </c>
      <c r="AU233">
        <f t="shared" si="324"/>
        <v>508.45204085370659</v>
      </c>
      <c r="AV233">
        <f t="shared" si="325"/>
        <v>536.82760923118212</v>
      </c>
      <c r="AW233">
        <f t="shared" si="326"/>
        <v>-28.375568377475531</v>
      </c>
      <c r="AX233">
        <f t="shared" si="353"/>
        <v>-32.815832547413493</v>
      </c>
      <c r="AY233">
        <f t="shared" si="327"/>
        <v>4.4402641699379615</v>
      </c>
      <c r="AZ233">
        <f t="shared" si="284"/>
        <v>513.23333733333334</v>
      </c>
      <c r="BA233">
        <f t="shared" si="285"/>
        <v>685252728.54067206</v>
      </c>
      <c r="BB233">
        <f t="shared" si="288"/>
        <v>685252728.54067206</v>
      </c>
      <c r="BC233">
        <f t="shared" si="289"/>
        <v>0</v>
      </c>
      <c r="BD233">
        <f t="shared" si="304"/>
        <v>6245383839.1242733</v>
      </c>
      <c r="BE233">
        <f t="shared" si="305"/>
        <v>2481112601.1827521</v>
      </c>
      <c r="BF233">
        <f t="shared" si="306"/>
        <v>2.5171706580939071</v>
      </c>
      <c r="BG233">
        <f t="shared" si="307"/>
        <v>71.568055769521877</v>
      </c>
      <c r="BH233">
        <f t="shared" si="328"/>
        <v>-6467674</v>
      </c>
      <c r="BI233">
        <f t="shared" si="329"/>
        <v>-5.2857878189450078</v>
      </c>
      <c r="BJ233">
        <f t="shared" si="290"/>
        <v>-609.99759999999696</v>
      </c>
      <c r="BK233">
        <f t="shared" si="330"/>
        <v>-9.8875070156069292E-3</v>
      </c>
      <c r="BL233">
        <f t="shared" si="331"/>
        <v>0.99011249298439308</v>
      </c>
      <c r="BM233">
        <f t="shared" si="332"/>
        <v>22.904539988882764</v>
      </c>
      <c r="BN233">
        <f t="shared" si="333"/>
        <v>514.5</v>
      </c>
      <c r="BO233">
        <f t="shared" si="292"/>
        <v>497.81999819999999</v>
      </c>
      <c r="BP233">
        <f t="shared" si="334"/>
        <v>549.35073405882338</v>
      </c>
      <c r="BQ233">
        <f t="shared" si="335"/>
        <v>-51.530735858823391</v>
      </c>
      <c r="BR233">
        <f t="shared" si="336"/>
        <v>-20.950012000000015</v>
      </c>
      <c r="BS233">
        <f t="shared" si="337"/>
        <v>-7</v>
      </c>
      <c r="BT233">
        <f t="shared" si="338"/>
        <v>-14.84997599999997</v>
      </c>
      <c r="BU233">
        <f t="shared" si="339"/>
        <v>-17</v>
      </c>
      <c r="BV233">
        <f t="shared" si="340"/>
        <v>505.54333493333331</v>
      </c>
      <c r="BW233">
        <f t="shared" si="341"/>
        <v>503.43571542857137</v>
      </c>
      <c r="BX233">
        <f t="shared" si="342"/>
        <v>498.69454621818187</v>
      </c>
      <c r="BY233">
        <f t="shared" si="343"/>
        <v>505.89500162857144</v>
      </c>
      <c r="BZ233">
        <f t="shared" si="344"/>
        <v>548.90002400000003</v>
      </c>
      <c r="CA233">
        <f t="shared" si="345"/>
        <v>433</v>
      </c>
      <c r="CB233">
        <f t="shared" si="346"/>
        <v>493.76066820666665</v>
      </c>
      <c r="CC233">
        <f t="shared" si="347"/>
        <v>490.58777604444441</v>
      </c>
      <c r="CD233">
        <f t="shared" si="348"/>
        <v>507.41708459817454</v>
      </c>
      <c r="CE233">
        <f t="shared" si="349"/>
        <v>534.09515675404634</v>
      </c>
      <c r="CF233">
        <f t="shared" si="350"/>
        <v>515.79998799999998</v>
      </c>
      <c r="CG233">
        <f t="shared" si="351"/>
        <v>524.79998799999998</v>
      </c>
      <c r="CH233">
        <f t="shared" si="352"/>
        <v>487.39999399999999</v>
      </c>
    </row>
    <row r="234" spans="1:86">
      <c r="A234" s="1">
        <v>39794</v>
      </c>
      <c r="B234">
        <v>480</v>
      </c>
      <c r="C234">
        <v>513</v>
      </c>
      <c r="D234">
        <v>475.70001200000002</v>
      </c>
      <c r="E234">
        <v>507.04998799999998</v>
      </c>
      <c r="F234">
        <v>956692</v>
      </c>
      <c r="G234">
        <f t="shared" si="286"/>
        <v>651473.19508756849</v>
      </c>
      <c r="H234">
        <f t="shared" si="314"/>
        <v>5070828.0628844742</v>
      </c>
      <c r="I234">
        <f t="shared" si="287"/>
        <v>493.9375</v>
      </c>
      <c r="J234">
        <f t="shared" si="294"/>
        <v>535.11250300000006</v>
      </c>
      <c r="K234">
        <f t="shared" si="295"/>
        <v>450.5</v>
      </c>
      <c r="L234">
        <f t="shared" si="296"/>
        <v>10</v>
      </c>
      <c r="M234">
        <f t="shared" si="297"/>
        <v>8</v>
      </c>
      <c r="N234">
        <f t="shared" si="298"/>
        <v>0</v>
      </c>
      <c r="O234">
        <f t="shared" si="299"/>
        <v>20</v>
      </c>
      <c r="P234">
        <f t="shared" si="274"/>
        <v>37.299987999999985</v>
      </c>
      <c r="Q234">
        <f t="shared" si="275"/>
        <v>5.9500120000000152</v>
      </c>
      <c r="R234">
        <f t="shared" si="276"/>
        <v>31.34997599999997</v>
      </c>
      <c r="S234">
        <f t="shared" si="277"/>
        <v>37.299987999999985</v>
      </c>
      <c r="T234">
        <f t="shared" si="313"/>
        <v>39.934211563967146</v>
      </c>
      <c r="U234">
        <f t="shared" si="278"/>
        <v>11</v>
      </c>
      <c r="V234">
        <f t="shared" si="279"/>
        <v>-29.899993999999992</v>
      </c>
      <c r="W234">
        <f t="shared" si="280"/>
        <v>11</v>
      </c>
      <c r="X234">
        <f t="shared" si="281"/>
        <v>0</v>
      </c>
      <c r="Y234">
        <f t="shared" si="311"/>
        <v>6.8905360575835823</v>
      </c>
      <c r="Z234">
        <f t="shared" si="312"/>
        <v>10.244982768350031</v>
      </c>
      <c r="AA234">
        <f t="shared" si="308"/>
        <v>17.25471916866627</v>
      </c>
      <c r="AB234">
        <f t="shared" si="309"/>
        <v>25.654651405698804</v>
      </c>
      <c r="AC234">
        <f t="shared" si="310"/>
        <v>19.575985675377918</v>
      </c>
      <c r="AD234">
        <f t="shared" si="318"/>
        <v>26.191184703785286</v>
      </c>
      <c r="AE234">
        <f t="shared" si="291"/>
        <v>504.65999759999994</v>
      </c>
      <c r="AF234">
        <f t="shared" si="293"/>
        <v>501.85833233333341</v>
      </c>
      <c r="AG234">
        <f t="shared" si="315"/>
        <v>512.37750090000009</v>
      </c>
      <c r="AH234">
        <f t="shared" si="300"/>
        <v>497.66999820000001</v>
      </c>
      <c r="AI234">
        <f t="shared" si="301"/>
        <v>536.22084670594347</v>
      </c>
      <c r="AJ234">
        <f t="shared" si="302"/>
        <v>459.11914969405655</v>
      </c>
      <c r="AK234">
        <f t="shared" si="303"/>
        <v>0.62165737154337664</v>
      </c>
      <c r="AL234">
        <f t="shared" si="282"/>
        <v>0.68096440138264824</v>
      </c>
      <c r="AM234">
        <f t="shared" si="283"/>
        <v>651473.19508756849</v>
      </c>
      <c r="AN234">
        <f t="shared" si="316"/>
        <v>1519385.5688801478</v>
      </c>
      <c r="AO234">
        <f t="shared" si="317"/>
        <v>22550322</v>
      </c>
      <c r="AP234">
        <f t="shared" si="319"/>
        <v>6.7377555357309216E-2</v>
      </c>
      <c r="AQ234">
        <f t="shared" si="320"/>
        <v>505.31273254658299</v>
      </c>
      <c r="AR234">
        <f t="shared" si="321"/>
        <v>505.7798485494406</v>
      </c>
      <c r="AS234">
        <f t="shared" si="322"/>
        <v>505.83311326644423</v>
      </c>
      <c r="AT234">
        <f t="shared" si="323"/>
        <v>523.03173489226651</v>
      </c>
      <c r="AU234">
        <f t="shared" si="324"/>
        <v>508.24173292565058</v>
      </c>
      <c r="AV234">
        <f t="shared" si="325"/>
        <v>534.74317574499935</v>
      </c>
      <c r="AW234">
        <f t="shared" si="326"/>
        <v>-26.501442819348767</v>
      </c>
      <c r="AX234">
        <f t="shared" si="353"/>
        <v>-31.552954601800547</v>
      </c>
      <c r="AY234">
        <f t="shared" si="327"/>
        <v>5.0515117824517795</v>
      </c>
      <c r="AZ234">
        <f t="shared" si="284"/>
        <v>498.58333333333331</v>
      </c>
      <c r="BA234">
        <f t="shared" si="285"/>
        <v>476990686.33333331</v>
      </c>
      <c r="BB234">
        <f t="shared" si="288"/>
        <v>0</v>
      </c>
      <c r="BC234">
        <f t="shared" si="289"/>
        <v>476990686.33333331</v>
      </c>
      <c r="BD234">
        <f t="shared" si="304"/>
        <v>6245383839.1242733</v>
      </c>
      <c r="BE234">
        <f t="shared" si="305"/>
        <v>2444049730.1158695</v>
      </c>
      <c r="BF234">
        <f t="shared" si="306"/>
        <v>2.5553423738346712</v>
      </c>
      <c r="BG234">
        <f t="shared" si="307"/>
        <v>71.873313598165964</v>
      </c>
      <c r="BH234">
        <f t="shared" si="328"/>
        <v>-7424366</v>
      </c>
      <c r="BI234">
        <f t="shared" si="329"/>
        <v>-4.9559197800752104</v>
      </c>
      <c r="BJ234">
        <f t="shared" si="290"/>
        <v>-465.00240000000304</v>
      </c>
      <c r="BK234">
        <f t="shared" si="330"/>
        <v>-7.1470998908064057E-3</v>
      </c>
      <c r="BL234">
        <f t="shared" si="331"/>
        <v>0.99285290010919358</v>
      </c>
      <c r="BM234">
        <f t="shared" si="332"/>
        <v>20.318081168479839</v>
      </c>
      <c r="BN234">
        <f t="shared" si="333"/>
        <v>494.35000600000001</v>
      </c>
      <c r="BO234">
        <f t="shared" si="292"/>
        <v>500.40499879999999</v>
      </c>
      <c r="BP234">
        <f t="shared" si="334"/>
        <v>544.77573441176469</v>
      </c>
      <c r="BQ234">
        <f t="shared" si="335"/>
        <v>-44.370735611764701</v>
      </c>
      <c r="BR234">
        <f t="shared" si="336"/>
        <v>-26.5</v>
      </c>
      <c r="BS234">
        <f t="shared" si="337"/>
        <v>-45.299987999999985</v>
      </c>
      <c r="BT234">
        <f t="shared" si="338"/>
        <v>-35.90002400000003</v>
      </c>
      <c r="BU234">
        <f t="shared" si="339"/>
        <v>-57</v>
      </c>
      <c r="BV234">
        <f t="shared" si="340"/>
        <v>507.61999720000006</v>
      </c>
      <c r="BW234">
        <f t="shared" si="341"/>
        <v>505.97380723809528</v>
      </c>
      <c r="BX234">
        <f t="shared" si="342"/>
        <v>499.95272552727272</v>
      </c>
      <c r="BY234">
        <f t="shared" si="343"/>
        <v>505.07166689523814</v>
      </c>
      <c r="BZ234">
        <f t="shared" si="344"/>
        <v>548.90002400000003</v>
      </c>
      <c r="CA234">
        <f t="shared" si="345"/>
        <v>433</v>
      </c>
      <c r="CB234">
        <f t="shared" si="346"/>
        <v>499.21949752</v>
      </c>
      <c r="CC234">
        <f t="shared" si="347"/>
        <v>495.11027889444449</v>
      </c>
      <c r="CD234">
        <f t="shared" si="348"/>
        <v>499.12125704325388</v>
      </c>
      <c r="CE234">
        <f t="shared" si="349"/>
        <v>526.3308911761344</v>
      </c>
      <c r="CF234">
        <f t="shared" si="350"/>
        <v>510.70001200000002</v>
      </c>
      <c r="CG234">
        <f t="shared" si="351"/>
        <v>528</v>
      </c>
      <c r="CH234">
        <f t="shared" si="352"/>
        <v>501</v>
      </c>
    </row>
    <row r="235" spans="1:86">
      <c r="A235" s="1">
        <v>39797</v>
      </c>
      <c r="B235">
        <v>515</v>
      </c>
      <c r="C235">
        <v>524</v>
      </c>
      <c r="D235">
        <v>505.60000600000001</v>
      </c>
      <c r="E235">
        <v>508.75</v>
      </c>
      <c r="F235">
        <v>1216799</v>
      </c>
      <c r="G235">
        <f t="shared" si="286"/>
        <v>-800178.26097084687</v>
      </c>
      <c r="H235">
        <f t="shared" si="314"/>
        <v>4270649.8019136274</v>
      </c>
      <c r="I235">
        <f t="shared" si="287"/>
        <v>513.33750150000003</v>
      </c>
      <c r="J235">
        <f t="shared" si="294"/>
        <v>515.42500300000006</v>
      </c>
      <c r="K235">
        <f t="shared" si="295"/>
        <v>450.5</v>
      </c>
      <c r="L235">
        <f t="shared" si="296"/>
        <v>3</v>
      </c>
      <c r="M235">
        <f t="shared" si="297"/>
        <v>9</v>
      </c>
      <c r="N235">
        <f t="shared" si="298"/>
        <v>70</v>
      </c>
      <c r="O235">
        <f t="shared" si="299"/>
        <v>10</v>
      </c>
      <c r="P235">
        <f t="shared" si="274"/>
        <v>18.399993999999992</v>
      </c>
      <c r="Q235">
        <f t="shared" si="275"/>
        <v>15.25</v>
      </c>
      <c r="R235">
        <f t="shared" si="276"/>
        <v>3.1499939999999924</v>
      </c>
      <c r="S235">
        <f t="shared" si="277"/>
        <v>18.399993999999992</v>
      </c>
      <c r="T235">
        <f t="shared" si="313"/>
        <v>38.396053166540923</v>
      </c>
      <c r="U235">
        <f t="shared" si="278"/>
        <v>-5.0999759999999696</v>
      </c>
      <c r="V235">
        <f t="shared" si="279"/>
        <v>14.050018000000023</v>
      </c>
      <c r="W235">
        <f t="shared" si="280"/>
        <v>0</v>
      </c>
      <c r="X235">
        <f t="shared" si="281"/>
        <v>14.050018000000023</v>
      </c>
      <c r="Y235">
        <f t="shared" si="311"/>
        <v>6.3983549106133264</v>
      </c>
      <c r="Z235">
        <f t="shared" si="312"/>
        <v>10.516770999182173</v>
      </c>
      <c r="AA235">
        <f t="shared" si="308"/>
        <v>16.664095350792408</v>
      </c>
      <c r="AB235">
        <f t="shared" si="309"/>
        <v>27.390239703977425</v>
      </c>
      <c r="AC235">
        <f t="shared" si="310"/>
        <v>24.347534334248632</v>
      </c>
      <c r="AD235">
        <f t="shared" si="318"/>
        <v>25.266236009576414</v>
      </c>
      <c r="AE235">
        <f t="shared" si="291"/>
        <v>508.27999880000004</v>
      </c>
      <c r="AF235">
        <f t="shared" si="293"/>
        <v>505.34166466666665</v>
      </c>
      <c r="AG235">
        <f t="shared" si="315"/>
        <v>509.8525009</v>
      </c>
      <c r="AH235">
        <f t="shared" si="300"/>
        <v>495.18999940000003</v>
      </c>
      <c r="AI235">
        <f t="shared" si="301"/>
        <v>526.74508540958266</v>
      </c>
      <c r="AJ235">
        <f t="shared" si="302"/>
        <v>463.63491339041735</v>
      </c>
      <c r="AK235">
        <f t="shared" si="303"/>
        <v>0.7148623615838362</v>
      </c>
      <c r="AL235">
        <f t="shared" si="282"/>
        <v>-0.65760923617692557</v>
      </c>
      <c r="AM235">
        <f t="shared" si="283"/>
        <v>-800178.26097084687</v>
      </c>
      <c r="AN235">
        <f t="shared" si="316"/>
        <v>629195.65992007812</v>
      </c>
      <c r="AO235">
        <f t="shared" si="317"/>
        <v>22928793</v>
      </c>
      <c r="AP235">
        <f t="shared" si="319"/>
        <v>2.7441290080994586E-2</v>
      </c>
      <c r="AQ235">
        <f t="shared" si="320"/>
        <v>506.4814034807448</v>
      </c>
      <c r="AR235">
        <f t="shared" si="321"/>
        <v>506.76884171285002</v>
      </c>
      <c r="AS235">
        <f t="shared" si="322"/>
        <v>506.35815287848425</v>
      </c>
      <c r="AT235">
        <f t="shared" si="323"/>
        <v>521.74637875196254</v>
      </c>
      <c r="AU235">
        <f t="shared" si="324"/>
        <v>508.317972986803</v>
      </c>
      <c r="AV235">
        <f t="shared" si="325"/>
        <v>532.9236534428494</v>
      </c>
      <c r="AW235">
        <f t="shared" si="326"/>
        <v>-24.6056804560464</v>
      </c>
      <c r="AX235">
        <f t="shared" si="353"/>
        <v>-30.163499772649718</v>
      </c>
      <c r="AY235">
        <f t="shared" si="327"/>
        <v>5.5578193166033181</v>
      </c>
      <c r="AZ235">
        <f t="shared" si="284"/>
        <v>512.78333533333341</v>
      </c>
      <c r="BA235">
        <f t="shared" si="285"/>
        <v>623954249.65026474</v>
      </c>
      <c r="BB235">
        <f t="shared" si="288"/>
        <v>623954249.65026474</v>
      </c>
      <c r="BC235">
        <f t="shared" si="289"/>
        <v>0</v>
      </c>
      <c r="BD235">
        <f t="shared" si="304"/>
        <v>6483617996.0577869</v>
      </c>
      <c r="BE235">
        <f t="shared" si="305"/>
        <v>2444049730.1158695</v>
      </c>
      <c r="BF235">
        <f t="shared" si="306"/>
        <v>2.6528175413805539</v>
      </c>
      <c r="BG235">
        <f t="shared" si="307"/>
        <v>72.623872156996441</v>
      </c>
      <c r="BH235">
        <f t="shared" si="328"/>
        <v>-6207567</v>
      </c>
      <c r="BI235">
        <f t="shared" si="329"/>
        <v>-4.6171117189275046</v>
      </c>
      <c r="BJ235">
        <f t="shared" si="290"/>
        <v>70.001200000001518</v>
      </c>
      <c r="BK235">
        <f t="shared" si="330"/>
        <v>3.3527503012188518E-3</v>
      </c>
      <c r="BL235">
        <f t="shared" si="331"/>
        <v>1.003352750301219</v>
      </c>
      <c r="BM235">
        <f t="shared" si="332"/>
        <v>16.630990592131891</v>
      </c>
      <c r="BN235">
        <f t="shared" si="333"/>
        <v>514.80000300000006</v>
      </c>
      <c r="BO235">
        <f t="shared" si="292"/>
        <v>506.02000119999991</v>
      </c>
      <c r="BP235">
        <f t="shared" si="334"/>
        <v>540.27941132352953</v>
      </c>
      <c r="BQ235">
        <f t="shared" si="335"/>
        <v>-34.259410123529619</v>
      </c>
      <c r="BR235">
        <f t="shared" si="336"/>
        <v>21.649993999999992</v>
      </c>
      <c r="BS235">
        <f t="shared" si="337"/>
        <v>23.5</v>
      </c>
      <c r="BT235">
        <f t="shared" si="338"/>
        <v>-20.90002400000003</v>
      </c>
      <c r="BU235">
        <f t="shared" si="339"/>
        <v>-25.5</v>
      </c>
      <c r="BV235">
        <f t="shared" si="340"/>
        <v>508.9833313333333</v>
      </c>
      <c r="BW235">
        <f t="shared" si="341"/>
        <v>507.94285514285701</v>
      </c>
      <c r="BX235">
        <f t="shared" si="342"/>
        <v>501.9672713090909</v>
      </c>
      <c r="BY235">
        <f t="shared" si="343"/>
        <v>504.72619061904766</v>
      </c>
      <c r="BZ235">
        <f t="shared" si="344"/>
        <v>544.90002400000003</v>
      </c>
      <c r="CA235">
        <f t="shared" si="345"/>
        <v>433</v>
      </c>
      <c r="CB235">
        <f t="shared" si="346"/>
        <v>506.30516712666667</v>
      </c>
      <c r="CC235">
        <f t="shared" si="347"/>
        <v>500.23985871111108</v>
      </c>
      <c r="CD235">
        <f t="shared" si="348"/>
        <v>485.52078672690476</v>
      </c>
      <c r="CE235">
        <f t="shared" si="349"/>
        <v>519.62913819705159</v>
      </c>
      <c r="CF235">
        <f t="shared" si="350"/>
        <v>507.04998799999998</v>
      </c>
      <c r="CG235">
        <f t="shared" si="351"/>
        <v>513</v>
      </c>
      <c r="CH235">
        <f t="shared" si="352"/>
        <v>475.70001200000002</v>
      </c>
    </row>
    <row r="236" spans="1:86">
      <c r="A236" s="1">
        <v>39798</v>
      </c>
      <c r="B236">
        <v>509</v>
      </c>
      <c r="C236">
        <v>518.90002400000003</v>
      </c>
      <c r="D236">
        <v>491.54998799999998</v>
      </c>
      <c r="E236">
        <v>509.25</v>
      </c>
      <c r="F236">
        <v>1443868</v>
      </c>
      <c r="G236">
        <f t="shared" si="286"/>
        <v>424976.40857159963</v>
      </c>
      <c r="H236">
        <f t="shared" si="314"/>
        <v>4695626.2104852274</v>
      </c>
      <c r="I236">
        <f t="shared" si="287"/>
        <v>507.175003</v>
      </c>
      <c r="J236">
        <f t="shared" si="294"/>
        <v>515.42500300000006</v>
      </c>
      <c r="K236">
        <f t="shared" si="295"/>
        <v>450.5</v>
      </c>
      <c r="L236">
        <f t="shared" si="296"/>
        <v>4</v>
      </c>
      <c r="M236">
        <f t="shared" si="297"/>
        <v>10</v>
      </c>
      <c r="N236">
        <f t="shared" si="298"/>
        <v>60</v>
      </c>
      <c r="O236">
        <f t="shared" si="299"/>
        <v>0</v>
      </c>
      <c r="P236">
        <f t="shared" si="274"/>
        <v>27.350036000000046</v>
      </c>
      <c r="Q236">
        <f t="shared" si="275"/>
        <v>9.6500240000000304</v>
      </c>
      <c r="R236">
        <f t="shared" si="276"/>
        <v>17.700012000000015</v>
      </c>
      <c r="S236">
        <f t="shared" si="277"/>
        <v>27.350036000000046</v>
      </c>
      <c r="T236">
        <f t="shared" si="313"/>
        <v>37.607051940359433</v>
      </c>
      <c r="U236">
        <f t="shared" si="278"/>
        <v>1.0999759999999696</v>
      </c>
      <c r="V236">
        <f t="shared" si="279"/>
        <v>-13</v>
      </c>
      <c r="W236">
        <f t="shared" si="280"/>
        <v>1.0999759999999696</v>
      </c>
      <c r="X236">
        <f t="shared" si="281"/>
        <v>0</v>
      </c>
      <c r="Y236">
        <f t="shared" si="311"/>
        <v>6.0198992741409443</v>
      </c>
      <c r="Z236">
        <f t="shared" si="312"/>
        <v>9.765573070669161</v>
      </c>
      <c r="AA236">
        <f t="shared" si="308"/>
        <v>16.007368202346274</v>
      </c>
      <c r="AB236">
        <f t="shared" si="309"/>
        <v>25.96739857768236</v>
      </c>
      <c r="AC236">
        <f t="shared" si="310"/>
        <v>23.728613973085885</v>
      </c>
      <c r="AD236">
        <f t="shared" si="318"/>
        <v>25.69240021627893</v>
      </c>
      <c r="AE236">
        <f t="shared" si="291"/>
        <v>510.30999759999997</v>
      </c>
      <c r="AF236">
        <f t="shared" si="293"/>
        <v>508.44166566666672</v>
      </c>
      <c r="AG236">
        <f t="shared" si="315"/>
        <v>508.50749969999998</v>
      </c>
      <c r="AH236">
        <f t="shared" si="300"/>
        <v>497.40499879999999</v>
      </c>
      <c r="AI236">
        <f t="shared" si="301"/>
        <v>529.48291664340854</v>
      </c>
      <c r="AJ236">
        <f t="shared" si="302"/>
        <v>465.32708095659149</v>
      </c>
      <c r="AK236">
        <f t="shared" si="303"/>
        <v>0.68462858558685924</v>
      </c>
      <c r="AL236">
        <f t="shared" si="282"/>
        <v>0.29433189777154117</v>
      </c>
      <c r="AM236">
        <f t="shared" si="283"/>
        <v>424976.40857159963</v>
      </c>
      <c r="AN236">
        <f t="shared" si="316"/>
        <v>1980201.6804905669</v>
      </c>
      <c r="AO236">
        <f t="shared" si="317"/>
        <v>23147356</v>
      </c>
      <c r="AP236">
        <f t="shared" si="319"/>
        <v>8.5547640105875025E-2</v>
      </c>
      <c r="AQ236">
        <f t="shared" si="320"/>
        <v>507.42272629729155</v>
      </c>
      <c r="AR236">
        <f t="shared" si="321"/>
        <v>507.61847182468779</v>
      </c>
      <c r="AS236">
        <f t="shared" si="322"/>
        <v>506.87868536035711</v>
      </c>
      <c r="AT236">
        <f t="shared" si="323"/>
        <v>520.62170466428586</v>
      </c>
      <c r="AU236">
        <f t="shared" si="324"/>
        <v>508.45777703878252</v>
      </c>
      <c r="AV236">
        <f t="shared" si="325"/>
        <v>531.26649770184997</v>
      </c>
      <c r="AW236">
        <f t="shared" si="326"/>
        <v>-22.808720663067447</v>
      </c>
      <c r="AX236">
        <f t="shared" si="353"/>
        <v>-28.692543950733263</v>
      </c>
      <c r="AY236">
        <f t="shared" si="327"/>
        <v>5.8838232876658161</v>
      </c>
      <c r="AZ236">
        <f t="shared" si="284"/>
        <v>506.56667066666665</v>
      </c>
      <c r="BA236">
        <f t="shared" si="285"/>
        <v>731415405.6421386</v>
      </c>
      <c r="BB236">
        <f t="shared" si="288"/>
        <v>0</v>
      </c>
      <c r="BC236">
        <f t="shared" si="289"/>
        <v>731415405.6421386</v>
      </c>
      <c r="BD236">
        <f t="shared" si="304"/>
        <v>6239777911.9121838</v>
      </c>
      <c r="BE236">
        <f t="shared" si="305"/>
        <v>3175465135.758008</v>
      </c>
      <c r="BF236">
        <f t="shared" si="306"/>
        <v>1.9649965107939062</v>
      </c>
      <c r="BG236">
        <f t="shared" si="307"/>
        <v>66.273147494118291</v>
      </c>
      <c r="BH236">
        <f t="shared" si="328"/>
        <v>-4763699</v>
      </c>
      <c r="BI236">
        <f t="shared" si="329"/>
        <v>-4.2932729170262567</v>
      </c>
      <c r="BJ236">
        <f t="shared" si="290"/>
        <v>-50</v>
      </c>
      <c r="BK236">
        <f t="shared" si="330"/>
        <v>9.8280098280098278E-4</v>
      </c>
      <c r="BL236">
        <f t="shared" si="331"/>
        <v>1.000982800982801</v>
      </c>
      <c r="BM236">
        <f t="shared" si="332"/>
        <v>16.906547163487893</v>
      </c>
      <c r="BN236">
        <f t="shared" si="333"/>
        <v>505.22500600000001</v>
      </c>
      <c r="BO236">
        <f t="shared" si="292"/>
        <v>506.99500120000005</v>
      </c>
      <c r="BP236">
        <f t="shared" si="334"/>
        <v>535.98382344117647</v>
      </c>
      <c r="BQ236">
        <f t="shared" si="335"/>
        <v>-28.988822241176422</v>
      </c>
      <c r="BR236">
        <f t="shared" si="336"/>
        <v>49.25</v>
      </c>
      <c r="BS236">
        <f t="shared" si="337"/>
        <v>58.549987999999985</v>
      </c>
      <c r="BT236">
        <f t="shared" si="338"/>
        <v>42.90002400000003</v>
      </c>
      <c r="BU236">
        <f t="shared" si="339"/>
        <v>76</v>
      </c>
      <c r="BV236">
        <f t="shared" si="340"/>
        <v>509.30666506666671</v>
      </c>
      <c r="BW236">
        <f t="shared" si="341"/>
        <v>509.05952238095244</v>
      </c>
      <c r="BX236">
        <f t="shared" si="342"/>
        <v>504.52363505454548</v>
      </c>
      <c r="BY236">
        <f t="shared" si="343"/>
        <v>504.66880958095237</v>
      </c>
      <c r="BZ236">
        <f t="shared" si="344"/>
        <v>528</v>
      </c>
      <c r="CA236">
        <f t="shared" si="345"/>
        <v>433</v>
      </c>
      <c r="CB236">
        <f t="shared" si="346"/>
        <v>512.22366238666677</v>
      </c>
      <c r="CC236">
        <f t="shared" si="347"/>
        <v>506.6612502166667</v>
      </c>
      <c r="CD236">
        <f t="shared" si="348"/>
        <v>484.58144140698414</v>
      </c>
      <c r="CE236">
        <f t="shared" si="349"/>
        <v>516.75021299530783</v>
      </c>
      <c r="CF236">
        <f t="shared" si="350"/>
        <v>508.75</v>
      </c>
      <c r="CG236">
        <f t="shared" si="351"/>
        <v>524</v>
      </c>
      <c r="CH236">
        <f t="shared" si="352"/>
        <v>505.60000600000001</v>
      </c>
    </row>
    <row r="237" spans="1:86">
      <c r="A237" s="1">
        <v>39799</v>
      </c>
      <c r="B237">
        <v>520</v>
      </c>
      <c r="C237">
        <v>520</v>
      </c>
      <c r="D237">
        <v>504.54998799999998</v>
      </c>
      <c r="E237">
        <v>509.75</v>
      </c>
      <c r="F237">
        <v>1261891</v>
      </c>
      <c r="G237">
        <f t="shared" si="286"/>
        <v>-412461.45357738069</v>
      </c>
      <c r="H237">
        <f t="shared" si="314"/>
        <v>4283164.7569078468</v>
      </c>
      <c r="I237">
        <f t="shared" si="287"/>
        <v>513.57499699999994</v>
      </c>
      <c r="J237">
        <f t="shared" si="294"/>
        <v>515.42500300000006</v>
      </c>
      <c r="K237">
        <f t="shared" si="295"/>
        <v>473.07499699999994</v>
      </c>
      <c r="L237">
        <f t="shared" si="296"/>
        <v>5</v>
      </c>
      <c r="M237">
        <f t="shared" si="297"/>
        <v>10</v>
      </c>
      <c r="N237">
        <f t="shared" si="298"/>
        <v>50</v>
      </c>
      <c r="O237">
        <f t="shared" si="299"/>
        <v>0</v>
      </c>
      <c r="P237">
        <f t="shared" si="274"/>
        <v>15.450012000000015</v>
      </c>
      <c r="Q237">
        <f t="shared" si="275"/>
        <v>10.25</v>
      </c>
      <c r="R237">
        <f t="shared" si="276"/>
        <v>5.2000120000000152</v>
      </c>
      <c r="S237">
        <f t="shared" si="277"/>
        <v>15.450012000000015</v>
      </c>
      <c r="T237">
        <f t="shared" si="313"/>
        <v>36.02440623033376</v>
      </c>
      <c r="U237">
        <f t="shared" si="278"/>
        <v>22.799987999999985</v>
      </c>
      <c r="V237">
        <f t="shared" si="279"/>
        <v>26.549987999999985</v>
      </c>
      <c r="W237">
        <f t="shared" si="280"/>
        <v>0</v>
      </c>
      <c r="X237">
        <f t="shared" si="281"/>
        <v>26.549987999999985</v>
      </c>
      <c r="Y237">
        <f t="shared" si="311"/>
        <v>5.5899064688451627</v>
      </c>
      <c r="Z237">
        <f t="shared" si="312"/>
        <v>10.964459851335647</v>
      </c>
      <c r="AA237">
        <f t="shared" si="308"/>
        <v>15.516998207005212</v>
      </c>
      <c r="AB237">
        <f t="shared" si="309"/>
        <v>30.436198673840192</v>
      </c>
      <c r="AC237">
        <f t="shared" si="310"/>
        <v>32.466077399402273</v>
      </c>
      <c r="AD237">
        <f t="shared" si="318"/>
        <v>26.421940183595474</v>
      </c>
      <c r="AE237">
        <f t="shared" si="291"/>
        <v>509.1</v>
      </c>
      <c r="AF237">
        <f t="shared" si="293"/>
        <v>510.21666466666665</v>
      </c>
      <c r="AG237">
        <f t="shared" si="315"/>
        <v>506.6025009</v>
      </c>
      <c r="AH237">
        <f t="shared" si="300"/>
        <v>502.37999879999995</v>
      </c>
      <c r="AI237">
        <f t="shared" si="301"/>
        <v>523.14767466728028</v>
      </c>
      <c r="AJ237">
        <f t="shared" si="302"/>
        <v>481.61232293271968</v>
      </c>
      <c r="AK237">
        <f t="shared" si="303"/>
        <v>0.67743923891867786</v>
      </c>
      <c r="AL237">
        <f t="shared" si="282"/>
        <v>-0.32685981085322002</v>
      </c>
      <c r="AM237">
        <f t="shared" si="283"/>
        <v>-412461.45357738069</v>
      </c>
      <c r="AN237">
        <f t="shared" si="316"/>
        <v>1291489.0370267341</v>
      </c>
      <c r="AO237">
        <f t="shared" si="317"/>
        <v>23772882</v>
      </c>
      <c r="AP237">
        <f t="shared" si="319"/>
        <v>5.4326145102084555E-2</v>
      </c>
      <c r="AQ237">
        <f t="shared" si="320"/>
        <v>508.21399935621241</v>
      </c>
      <c r="AR237">
        <f t="shared" si="321"/>
        <v>515.74996419465174</v>
      </c>
      <c r="AS237">
        <f t="shared" si="322"/>
        <v>507.39552199549286</v>
      </c>
      <c r="AT237">
        <f t="shared" si="323"/>
        <v>519.64325124450011</v>
      </c>
      <c r="AU237">
        <f t="shared" si="324"/>
        <v>508.65161048296517</v>
      </c>
      <c r="AV237">
        <f t="shared" si="325"/>
        <v>529.76034286272045</v>
      </c>
      <c r="AW237">
        <f t="shared" si="326"/>
        <v>-21.108732379755281</v>
      </c>
      <c r="AX237">
        <f t="shared" si="353"/>
        <v>-27.175781636537668</v>
      </c>
      <c r="AY237">
        <f t="shared" si="327"/>
        <v>6.0670492567823864</v>
      </c>
      <c r="AZ237">
        <f t="shared" si="284"/>
        <v>511.43332933333335</v>
      </c>
      <c r="BA237">
        <f t="shared" si="285"/>
        <v>645373115.38576937</v>
      </c>
      <c r="BB237">
        <f t="shared" si="288"/>
        <v>645373115.38576937</v>
      </c>
      <c r="BC237">
        <f t="shared" si="289"/>
        <v>0</v>
      </c>
      <c r="BD237">
        <f t="shared" si="304"/>
        <v>6400982753.4667892</v>
      </c>
      <c r="BE237">
        <f t="shared" si="305"/>
        <v>3175465135.758008</v>
      </c>
      <c r="BF237">
        <f t="shared" si="306"/>
        <v>2.0157622520830558</v>
      </c>
      <c r="BG237">
        <f t="shared" si="307"/>
        <v>66.840887430390865</v>
      </c>
      <c r="BH237">
        <f t="shared" si="328"/>
        <v>-3501808</v>
      </c>
      <c r="BI237">
        <f t="shared" si="329"/>
        <v>-3.9845814553969543</v>
      </c>
      <c r="BJ237">
        <f t="shared" si="290"/>
        <v>-50</v>
      </c>
      <c r="BK237">
        <f t="shared" si="330"/>
        <v>9.8183603338242512E-4</v>
      </c>
      <c r="BL237">
        <f t="shared" si="331"/>
        <v>1.0009818360333824</v>
      </c>
      <c r="BM237">
        <f t="shared" si="332"/>
        <v>10.945526241452601</v>
      </c>
      <c r="BN237">
        <f t="shared" si="333"/>
        <v>512.27499399999999</v>
      </c>
      <c r="BO237">
        <f t="shared" si="292"/>
        <v>508.23000179999997</v>
      </c>
      <c r="BP237">
        <f t="shared" si="334"/>
        <v>532.92867638235293</v>
      </c>
      <c r="BQ237">
        <f t="shared" si="335"/>
        <v>-24.698674582352965</v>
      </c>
      <c r="BR237">
        <f t="shared" si="336"/>
        <v>24.850006000000008</v>
      </c>
      <c r="BS237">
        <f t="shared" si="337"/>
        <v>59.049987999999985</v>
      </c>
      <c r="BT237">
        <f t="shared" si="338"/>
        <v>26.100006000000008</v>
      </c>
      <c r="BU237">
        <f t="shared" si="339"/>
        <v>52</v>
      </c>
      <c r="BV237">
        <f t="shared" si="340"/>
        <v>509.1199992</v>
      </c>
      <c r="BW237">
        <f t="shared" si="341"/>
        <v>509.43333219047628</v>
      </c>
      <c r="BX237">
        <f t="shared" si="342"/>
        <v>506.76818072727275</v>
      </c>
      <c r="BY237">
        <f t="shared" si="343"/>
        <v>504.78714294285726</v>
      </c>
      <c r="BZ237">
        <f t="shared" si="344"/>
        <v>528</v>
      </c>
      <c r="CA237">
        <f t="shared" si="345"/>
        <v>445.5</v>
      </c>
      <c r="CB237">
        <f t="shared" si="346"/>
        <v>509.28916906666672</v>
      </c>
      <c r="CC237">
        <f t="shared" si="347"/>
        <v>511.88916276666669</v>
      </c>
      <c r="CD237">
        <f t="shared" si="348"/>
        <v>494.75034759158723</v>
      </c>
      <c r="CE237">
        <f t="shared" si="349"/>
        <v>509.96768424328809</v>
      </c>
      <c r="CF237">
        <f t="shared" si="350"/>
        <v>509.25</v>
      </c>
      <c r="CG237">
        <f t="shared" si="351"/>
        <v>518.90002400000003</v>
      </c>
      <c r="CH237">
        <f t="shared" si="352"/>
        <v>491.54998799999998</v>
      </c>
    </row>
    <row r="238" spans="1:86">
      <c r="A238" s="1">
        <v>39800</v>
      </c>
      <c r="B238">
        <v>478</v>
      </c>
      <c r="C238">
        <v>542.79998799999998</v>
      </c>
      <c r="D238">
        <v>478</v>
      </c>
      <c r="E238">
        <v>536.15002400000003</v>
      </c>
      <c r="F238">
        <v>1192349</v>
      </c>
      <c r="G238">
        <f t="shared" si="286"/>
        <v>947624.32735234627</v>
      </c>
      <c r="H238">
        <f t="shared" si="314"/>
        <v>5230789.0842601927</v>
      </c>
      <c r="I238">
        <f t="shared" si="287"/>
        <v>508.737503</v>
      </c>
      <c r="J238">
        <f t="shared" si="294"/>
        <v>515.42500300000006</v>
      </c>
      <c r="K238">
        <f t="shared" si="295"/>
        <v>483.92500300000006</v>
      </c>
      <c r="L238">
        <f t="shared" si="296"/>
        <v>6</v>
      </c>
      <c r="M238">
        <f t="shared" si="297"/>
        <v>10</v>
      </c>
      <c r="N238">
        <f t="shared" si="298"/>
        <v>40</v>
      </c>
      <c r="O238">
        <f t="shared" si="299"/>
        <v>0</v>
      </c>
      <c r="P238">
        <f t="shared" si="274"/>
        <v>64.799987999999985</v>
      </c>
      <c r="Q238">
        <f t="shared" si="275"/>
        <v>6.6499639999999545</v>
      </c>
      <c r="R238">
        <f t="shared" si="276"/>
        <v>58.15002400000003</v>
      </c>
      <c r="S238">
        <f t="shared" si="277"/>
        <v>64.799987999999985</v>
      </c>
      <c r="T238">
        <f t="shared" si="313"/>
        <v>38.079804928167064</v>
      </c>
      <c r="U238">
        <f t="shared" si="278"/>
        <v>26.100036000000046</v>
      </c>
      <c r="V238">
        <f t="shared" si="279"/>
        <v>-50</v>
      </c>
      <c r="W238">
        <f t="shared" si="280"/>
        <v>26.100036000000046</v>
      </c>
      <c r="X238">
        <f t="shared" si="281"/>
        <v>0</v>
      </c>
      <c r="Y238">
        <f t="shared" si="311"/>
        <v>7.054915721070512</v>
      </c>
      <c r="Z238">
        <f t="shared" si="312"/>
        <v>10.181284147668816</v>
      </c>
      <c r="AA238">
        <f t="shared" si="308"/>
        <v>18.526659299801445</v>
      </c>
      <c r="AB238">
        <f t="shared" si="309"/>
        <v>26.736702477532575</v>
      </c>
      <c r="AC238">
        <f t="shared" si="310"/>
        <v>18.138385783449191</v>
      </c>
      <c r="AD238">
        <f t="shared" si="318"/>
        <v>26.334405217052989</v>
      </c>
      <c r="AE238">
        <f t="shared" si="291"/>
        <v>514.19000240000003</v>
      </c>
      <c r="AF238">
        <f t="shared" si="293"/>
        <v>513.60833733333334</v>
      </c>
      <c r="AG238">
        <f t="shared" si="315"/>
        <v>507.74750210000002</v>
      </c>
      <c r="AH238">
        <f t="shared" si="300"/>
        <v>507.5050018</v>
      </c>
      <c r="AI238">
        <f t="shared" si="301"/>
        <v>533.19895734617091</v>
      </c>
      <c r="AJ238">
        <f t="shared" si="302"/>
        <v>481.81104625382915</v>
      </c>
      <c r="AK238">
        <f t="shared" si="303"/>
        <v>1.0574272546032506</v>
      </c>
      <c r="AL238">
        <f t="shared" si="282"/>
        <v>0.7947541595223766</v>
      </c>
      <c r="AM238">
        <f t="shared" si="283"/>
        <v>947624.32735234627</v>
      </c>
      <c r="AN238">
        <f t="shared" si="316"/>
        <v>2779284.7456205031</v>
      </c>
      <c r="AO238">
        <f t="shared" si="317"/>
        <v>24251211</v>
      </c>
      <c r="AP238">
        <f t="shared" si="319"/>
        <v>0.11460395712282175</v>
      </c>
      <c r="AQ238">
        <f t="shared" si="320"/>
        <v>517.71224773510016</v>
      </c>
      <c r="AR238">
        <f t="shared" si="321"/>
        <v>525.34023123917598</v>
      </c>
      <c r="AS238">
        <f t="shared" si="322"/>
        <v>512.5713323563042</v>
      </c>
      <c r="AT238">
        <f t="shared" si="323"/>
        <v>521.12886079249506</v>
      </c>
      <c r="AU238">
        <f t="shared" si="324"/>
        <v>512.77637251052045</v>
      </c>
      <c r="AV238">
        <f t="shared" si="325"/>
        <v>530.20762054233001</v>
      </c>
      <c r="AW238">
        <f t="shared" si="326"/>
        <v>-17.43124803180956</v>
      </c>
      <c r="AX238">
        <f t="shared" si="353"/>
        <v>-25.226874915592045</v>
      </c>
      <c r="AY238">
        <f t="shared" si="327"/>
        <v>7.7956268837824858</v>
      </c>
      <c r="AZ238">
        <f t="shared" si="284"/>
        <v>518.98333733333334</v>
      </c>
      <c r="BA238">
        <f t="shared" si="285"/>
        <v>618809263.28606272</v>
      </c>
      <c r="BB238">
        <f t="shared" si="288"/>
        <v>618809263.28606272</v>
      </c>
      <c r="BC238">
        <f t="shared" si="289"/>
        <v>0</v>
      </c>
      <c r="BD238">
        <f t="shared" si="304"/>
        <v>7019792016.7528515</v>
      </c>
      <c r="BE238">
        <f t="shared" si="305"/>
        <v>2571326243.258008</v>
      </c>
      <c r="BF238">
        <f t="shared" si="306"/>
        <v>2.7300277571384326</v>
      </c>
      <c r="BG238">
        <f t="shared" si="307"/>
        <v>73.190548030474432</v>
      </c>
      <c r="BH238">
        <f t="shared" si="328"/>
        <v>-2309459</v>
      </c>
      <c r="BI238">
        <f t="shared" si="329"/>
        <v>-3.287626838327931</v>
      </c>
      <c r="BJ238">
        <f t="shared" si="290"/>
        <v>2540.002400000003</v>
      </c>
      <c r="BK238">
        <f t="shared" si="330"/>
        <v>5.1790140264835763E-2</v>
      </c>
      <c r="BL238">
        <f t="shared" si="331"/>
        <v>1.0517901402648357</v>
      </c>
      <c r="BM238">
        <f t="shared" si="332"/>
        <v>13.541903604169638</v>
      </c>
      <c r="BN238">
        <f t="shared" si="333"/>
        <v>510.39999399999999</v>
      </c>
      <c r="BO238">
        <f t="shared" si="292"/>
        <v>507.41000059999999</v>
      </c>
      <c r="BP238">
        <f t="shared" si="334"/>
        <v>531.85955855882355</v>
      </c>
      <c r="BQ238">
        <f t="shared" si="335"/>
        <v>-24.449557958823561</v>
      </c>
      <c r="BR238">
        <f t="shared" si="336"/>
        <v>48.300018000000023</v>
      </c>
      <c r="BS238">
        <f t="shared" si="337"/>
        <v>9.8500060000000076</v>
      </c>
      <c r="BT238">
        <f t="shared" si="338"/>
        <v>48.09997599999997</v>
      </c>
      <c r="BU238">
        <f t="shared" si="339"/>
        <v>-7</v>
      </c>
      <c r="BV238">
        <f t="shared" si="340"/>
        <v>518.13667386666668</v>
      </c>
      <c r="BW238">
        <f t="shared" si="341"/>
        <v>516.84286342857138</v>
      </c>
      <c r="BX238">
        <f t="shared" si="342"/>
        <v>512.90818530909087</v>
      </c>
      <c r="BY238">
        <f t="shared" si="343"/>
        <v>507.60119276190483</v>
      </c>
      <c r="BZ238">
        <f t="shared" si="344"/>
        <v>542.79998799999998</v>
      </c>
      <c r="CA238">
        <f t="shared" si="345"/>
        <v>468.14999399999999</v>
      </c>
      <c r="CB238">
        <f t="shared" si="346"/>
        <v>509.23799548000005</v>
      </c>
      <c r="CC238">
        <f t="shared" si="347"/>
        <v>510.00903044444448</v>
      </c>
      <c r="CD238">
        <f t="shared" si="348"/>
        <v>498.89755022579368</v>
      </c>
      <c r="CE238">
        <f t="shared" si="349"/>
        <v>509.37737797233478</v>
      </c>
      <c r="CF238">
        <f t="shared" si="350"/>
        <v>509.75</v>
      </c>
      <c r="CG238">
        <f t="shared" si="351"/>
        <v>520</v>
      </c>
      <c r="CH238">
        <f t="shared" si="352"/>
        <v>504.54998799999998</v>
      </c>
    </row>
    <row r="239" spans="1:86">
      <c r="A239" s="1">
        <v>39801</v>
      </c>
      <c r="B239">
        <v>528</v>
      </c>
      <c r="C239">
        <v>568.90002400000003</v>
      </c>
      <c r="D239">
        <v>528</v>
      </c>
      <c r="E239">
        <v>549.40002400000003</v>
      </c>
      <c r="F239">
        <v>1641704</v>
      </c>
      <c r="G239">
        <f t="shared" si="286"/>
        <v>76265.896589597294</v>
      </c>
      <c r="H239">
        <f t="shared" si="314"/>
        <v>5307054.9808497904</v>
      </c>
      <c r="I239">
        <f t="shared" si="287"/>
        <v>543.57501200000002</v>
      </c>
      <c r="J239">
        <f t="shared" si="294"/>
        <v>543.57501200000002</v>
      </c>
      <c r="K239">
        <f t="shared" si="295"/>
        <v>488.52499399999999</v>
      </c>
      <c r="L239">
        <f t="shared" si="296"/>
        <v>1</v>
      </c>
      <c r="M239">
        <f t="shared" si="297"/>
        <v>10</v>
      </c>
      <c r="N239">
        <f t="shared" si="298"/>
        <v>90</v>
      </c>
      <c r="O239">
        <f t="shared" si="299"/>
        <v>0</v>
      </c>
      <c r="P239">
        <f t="shared" si="274"/>
        <v>40.90002400000003</v>
      </c>
      <c r="Q239">
        <f t="shared" si="275"/>
        <v>19.5</v>
      </c>
      <c r="R239">
        <f t="shared" si="276"/>
        <v>21.40002400000003</v>
      </c>
      <c r="S239">
        <f t="shared" si="277"/>
        <v>40.90002400000003</v>
      </c>
      <c r="T239">
        <f t="shared" si="313"/>
        <v>38.281249147583708</v>
      </c>
      <c r="U239">
        <f t="shared" si="278"/>
        <v>-9.9500120000000152</v>
      </c>
      <c r="V239">
        <f t="shared" si="279"/>
        <v>2.5999759999999696</v>
      </c>
      <c r="W239">
        <f t="shared" si="280"/>
        <v>0</v>
      </c>
      <c r="X239">
        <f t="shared" si="281"/>
        <v>2.5999759999999696</v>
      </c>
      <c r="Y239">
        <f t="shared" si="311"/>
        <v>6.5509931695654755</v>
      </c>
      <c r="Z239">
        <f t="shared" si="312"/>
        <v>9.6397621371210409</v>
      </c>
      <c r="AA239">
        <f t="shared" si="308"/>
        <v>17.112798864817009</v>
      </c>
      <c r="AB239">
        <f t="shared" si="309"/>
        <v>25.181420020954299</v>
      </c>
      <c r="AC239">
        <f t="shared" si="310"/>
        <v>19.077361797197653</v>
      </c>
      <c r="AD239">
        <f t="shared" si="318"/>
        <v>25.504088564272909</v>
      </c>
      <c r="AE239">
        <f t="shared" si="291"/>
        <v>522.66000959999997</v>
      </c>
      <c r="AF239">
        <f t="shared" si="293"/>
        <v>520.05833933333338</v>
      </c>
      <c r="AG239">
        <f t="shared" si="315"/>
        <v>509.40500330000003</v>
      </c>
      <c r="AH239">
        <f t="shared" si="300"/>
        <v>513.66000359999998</v>
      </c>
      <c r="AI239">
        <f t="shared" si="301"/>
        <v>546.15912317380639</v>
      </c>
      <c r="AJ239">
        <f t="shared" si="302"/>
        <v>481.16088402619351</v>
      </c>
      <c r="AK239">
        <f t="shared" si="303"/>
        <v>1.0498613634568386</v>
      </c>
      <c r="AL239">
        <f t="shared" si="282"/>
        <v>4.6455327263378351E-2</v>
      </c>
      <c r="AM239">
        <f t="shared" si="283"/>
        <v>76265.896589597294</v>
      </c>
      <c r="AN239">
        <f t="shared" si="316"/>
        <v>3171513.9438487748</v>
      </c>
      <c r="AO239">
        <f t="shared" si="317"/>
        <v>25185222</v>
      </c>
      <c r="AP239">
        <f t="shared" si="319"/>
        <v>0.12592757545868663</v>
      </c>
      <c r="AQ239">
        <f t="shared" si="320"/>
        <v>528.4860916651661</v>
      </c>
      <c r="AR239">
        <f t="shared" si="321"/>
        <v>526.18376191601078</v>
      </c>
      <c r="AS239">
        <f t="shared" si="322"/>
        <v>519.20049685216941</v>
      </c>
      <c r="AT239">
        <f t="shared" si="323"/>
        <v>523.67326548117046</v>
      </c>
      <c r="AU239">
        <f t="shared" si="324"/>
        <v>518.26992023394234</v>
      </c>
      <c r="AV239">
        <f t="shared" si="325"/>
        <v>531.55108878436693</v>
      </c>
      <c r="AW239">
        <f t="shared" si="326"/>
        <v>-13.281168550424582</v>
      </c>
      <c r="AX239">
        <f t="shared" si="353"/>
        <v>-22.837733642558554</v>
      </c>
      <c r="AY239">
        <f t="shared" si="327"/>
        <v>9.5565650921339724</v>
      </c>
      <c r="AZ239">
        <f t="shared" si="284"/>
        <v>548.76668266666672</v>
      </c>
      <c r="BA239">
        <f t="shared" si="285"/>
        <v>900912458.00059748</v>
      </c>
      <c r="BB239">
        <f t="shared" si="288"/>
        <v>900912458.00059748</v>
      </c>
      <c r="BC239">
        <f t="shared" si="289"/>
        <v>0</v>
      </c>
      <c r="BD239">
        <f t="shared" si="304"/>
        <v>7454595987.3151569</v>
      </c>
      <c r="BE239">
        <f t="shared" si="305"/>
        <v>2571326243.258008</v>
      </c>
      <c r="BF239">
        <f t="shared" si="306"/>
        <v>2.8991249192361468</v>
      </c>
      <c r="BG239">
        <f t="shared" si="307"/>
        <v>74.353219742549214</v>
      </c>
      <c r="BH239">
        <f t="shared" si="328"/>
        <v>-667755</v>
      </c>
      <c r="BI239">
        <f t="shared" si="329"/>
        <v>-2.4985685911768156</v>
      </c>
      <c r="BJ239">
        <f t="shared" si="290"/>
        <v>1225</v>
      </c>
      <c r="BK239">
        <f t="shared" si="330"/>
        <v>2.4713232130714219E-2</v>
      </c>
      <c r="BL239">
        <f t="shared" si="331"/>
        <v>1.0247132321307142</v>
      </c>
      <c r="BM239">
        <f t="shared" si="332"/>
        <v>17.128539967231816</v>
      </c>
      <c r="BN239">
        <f t="shared" si="333"/>
        <v>548.45001200000002</v>
      </c>
      <c r="BO239">
        <f t="shared" si="292"/>
        <v>518.23000179999997</v>
      </c>
      <c r="BP239">
        <f t="shared" si="334"/>
        <v>533.08749973529405</v>
      </c>
      <c r="BQ239">
        <f t="shared" si="335"/>
        <v>-14.857497935294077</v>
      </c>
      <c r="BR239">
        <f t="shared" si="336"/>
        <v>58.750030000000038</v>
      </c>
      <c r="BS239">
        <f t="shared" si="337"/>
        <v>50.850006000000008</v>
      </c>
      <c r="BT239">
        <f t="shared" si="338"/>
        <v>72.600036000000046</v>
      </c>
      <c r="BU239">
        <f t="shared" si="339"/>
        <v>38</v>
      </c>
      <c r="BV239">
        <f t="shared" si="340"/>
        <v>529.87334773333339</v>
      </c>
      <c r="BW239">
        <f t="shared" si="341"/>
        <v>527.06905961904761</v>
      </c>
      <c r="BX239">
        <f t="shared" si="342"/>
        <v>520.52546207272735</v>
      </c>
      <c r="BY239">
        <f t="shared" si="343"/>
        <v>511.5680996095237</v>
      </c>
      <c r="BZ239">
        <f t="shared" si="344"/>
        <v>568.90002400000003</v>
      </c>
      <c r="CA239">
        <f t="shared" si="345"/>
        <v>475.70001200000002</v>
      </c>
      <c r="CB239">
        <f t="shared" si="346"/>
        <v>513.12700311999993</v>
      </c>
      <c r="CC239">
        <f t="shared" si="347"/>
        <v>511.04138612222215</v>
      </c>
      <c r="CD239">
        <f t="shared" si="348"/>
        <v>503.7069292874603</v>
      </c>
      <c r="CE239">
        <f t="shared" si="349"/>
        <v>507.68397293976977</v>
      </c>
      <c r="CF239">
        <f t="shared" si="350"/>
        <v>536.15002400000003</v>
      </c>
      <c r="CG239">
        <f t="shared" si="351"/>
        <v>542.79998799999998</v>
      </c>
      <c r="CH239">
        <f t="shared" si="352"/>
        <v>478</v>
      </c>
    </row>
    <row r="240" spans="1:86">
      <c r="A240" s="1">
        <v>39804</v>
      </c>
      <c r="B240">
        <v>555</v>
      </c>
      <c r="C240">
        <v>558.95001200000002</v>
      </c>
      <c r="D240">
        <v>525.40002400000003</v>
      </c>
      <c r="E240">
        <v>528.29998799999998</v>
      </c>
      <c r="F240">
        <v>1211067</v>
      </c>
      <c r="G240">
        <f t="shared" si="286"/>
        <v>-1001704.7372422341</v>
      </c>
      <c r="H240">
        <f t="shared" si="314"/>
        <v>4305350.2436075564</v>
      </c>
      <c r="I240">
        <f t="shared" si="287"/>
        <v>541.91250600000001</v>
      </c>
      <c r="J240">
        <f t="shared" si="294"/>
        <v>543.57501200000002</v>
      </c>
      <c r="K240">
        <f t="shared" si="295"/>
        <v>493.9375</v>
      </c>
      <c r="L240">
        <f t="shared" si="296"/>
        <v>2</v>
      </c>
      <c r="M240">
        <f t="shared" si="297"/>
        <v>7</v>
      </c>
      <c r="N240">
        <f t="shared" si="298"/>
        <v>80</v>
      </c>
      <c r="O240">
        <f t="shared" si="299"/>
        <v>30</v>
      </c>
      <c r="P240">
        <f t="shared" si="274"/>
        <v>33.549987999999985</v>
      </c>
      <c r="Q240">
        <f t="shared" si="275"/>
        <v>30.65002400000003</v>
      </c>
      <c r="R240">
        <f t="shared" si="276"/>
        <v>2.8999639999999545</v>
      </c>
      <c r="S240">
        <f t="shared" si="277"/>
        <v>33.549987999999985</v>
      </c>
      <c r="T240">
        <f t="shared" si="313"/>
        <v>37.943301922756298</v>
      </c>
      <c r="U240">
        <f t="shared" si="278"/>
        <v>-31.950012000000015</v>
      </c>
      <c r="V240">
        <f t="shared" si="279"/>
        <v>17.200012000000015</v>
      </c>
      <c r="W240">
        <f t="shared" si="280"/>
        <v>0</v>
      </c>
      <c r="X240">
        <f t="shared" si="281"/>
        <v>17.200012000000015</v>
      </c>
      <c r="Y240">
        <f t="shared" si="311"/>
        <v>6.0830650860250843</v>
      </c>
      <c r="Z240">
        <f t="shared" si="312"/>
        <v>10.179779984469539</v>
      </c>
      <c r="AA240">
        <f t="shared" si="308"/>
        <v>16.031986616264405</v>
      </c>
      <c r="AB240">
        <f t="shared" si="309"/>
        <v>26.828924918535542</v>
      </c>
      <c r="AC240">
        <f t="shared" si="310"/>
        <v>25.190640879172172</v>
      </c>
      <c r="AD240">
        <f t="shared" si="318"/>
        <v>24.316185913481029</v>
      </c>
      <c r="AE240">
        <f t="shared" si="291"/>
        <v>526.57000719999996</v>
      </c>
      <c r="AF240">
        <f t="shared" si="293"/>
        <v>523.60000600000001</v>
      </c>
      <c r="AG240">
        <f t="shared" si="315"/>
        <v>511.27000269999996</v>
      </c>
      <c r="AH240">
        <f t="shared" si="300"/>
        <v>517.42500300000006</v>
      </c>
      <c r="AI240">
        <f t="shared" si="301"/>
        <v>546.97901003323454</v>
      </c>
      <c r="AJ240">
        <f t="shared" si="302"/>
        <v>487.87099596676563</v>
      </c>
      <c r="AK240">
        <f t="shared" si="303"/>
        <v>0.68398494978651481</v>
      </c>
      <c r="AL240">
        <f t="shared" si="282"/>
        <v>-0.82712578019402239</v>
      </c>
      <c r="AM240">
        <f t="shared" si="283"/>
        <v>-1001704.7372422341</v>
      </c>
      <c r="AN240">
        <f t="shared" si="316"/>
        <v>2065311.9424978956</v>
      </c>
      <c r="AO240">
        <f t="shared" si="317"/>
        <v>25346343</v>
      </c>
      <c r="AP240">
        <f t="shared" si="319"/>
        <v>8.1483626355797978E-2</v>
      </c>
      <c r="AQ240">
        <f t="shared" si="320"/>
        <v>528.42281641900968</v>
      </c>
      <c r="AR240">
        <f t="shared" si="321"/>
        <v>522.44063634994768</v>
      </c>
      <c r="AS240">
        <f t="shared" si="322"/>
        <v>520.83840525877895</v>
      </c>
      <c r="AT240">
        <f t="shared" si="323"/>
        <v>524.08967050786509</v>
      </c>
      <c r="AU240">
        <f t="shared" si="324"/>
        <v>519.774430398851</v>
      </c>
      <c r="AV240">
        <f t="shared" si="325"/>
        <v>531.32351172946119</v>
      </c>
      <c r="AW240">
        <f t="shared" si="326"/>
        <v>-11.549081330610193</v>
      </c>
      <c r="AX240">
        <f t="shared" si="353"/>
        <v>-20.58000318016888</v>
      </c>
      <c r="AY240">
        <f t="shared" si="327"/>
        <v>9.0309218495586876</v>
      </c>
      <c r="AZ240">
        <f t="shared" si="284"/>
        <v>537.55000800000005</v>
      </c>
      <c r="BA240">
        <f t="shared" si="285"/>
        <v>651009075.53853607</v>
      </c>
      <c r="BB240">
        <f t="shared" si="288"/>
        <v>0</v>
      </c>
      <c r="BC240">
        <f t="shared" si="289"/>
        <v>651009075.53853607</v>
      </c>
      <c r="BD240">
        <f t="shared" si="304"/>
        <v>7454595987.3151569</v>
      </c>
      <c r="BE240">
        <f t="shared" si="305"/>
        <v>2562753976.514008</v>
      </c>
      <c r="BF240">
        <f t="shared" si="306"/>
        <v>2.9088223277114129</v>
      </c>
      <c r="BG240">
        <f t="shared" si="307"/>
        <v>74.416846912929586</v>
      </c>
      <c r="BH240">
        <f t="shared" si="328"/>
        <v>-1878822</v>
      </c>
      <c r="BI240">
        <f t="shared" si="329"/>
        <v>-2.1736439430315939</v>
      </c>
      <c r="BJ240">
        <f t="shared" si="290"/>
        <v>-2210.0036000000046</v>
      </c>
      <c r="BK240">
        <f t="shared" si="330"/>
        <v>-3.8405597157382079E-2</v>
      </c>
      <c r="BL240">
        <f t="shared" si="331"/>
        <v>0.96159440284261788</v>
      </c>
      <c r="BM240">
        <f t="shared" si="332"/>
        <v>15.576329368277074</v>
      </c>
      <c r="BN240">
        <f t="shared" si="333"/>
        <v>542.17501800000002</v>
      </c>
      <c r="BO240">
        <f t="shared" si="292"/>
        <v>523.70500479999987</v>
      </c>
      <c r="BP240">
        <f t="shared" si="334"/>
        <v>533.33823573529423</v>
      </c>
      <c r="BQ240">
        <f t="shared" si="335"/>
        <v>-9.6332309352943639</v>
      </c>
      <c r="BR240">
        <f t="shared" si="336"/>
        <v>29.199981999999977</v>
      </c>
      <c r="BS240">
        <f t="shared" si="337"/>
        <v>48.700012000000015</v>
      </c>
      <c r="BT240">
        <f t="shared" si="338"/>
        <v>34.950012000000015</v>
      </c>
      <c r="BU240">
        <f t="shared" si="339"/>
        <v>55</v>
      </c>
      <c r="BV240">
        <f t="shared" si="340"/>
        <v>531.75334053333324</v>
      </c>
      <c r="BW240">
        <f t="shared" si="341"/>
        <v>529.4238163809523</v>
      </c>
      <c r="BX240">
        <f t="shared" si="342"/>
        <v>523.18727741818179</v>
      </c>
      <c r="BY240">
        <f t="shared" si="343"/>
        <v>513.36762196190466</v>
      </c>
      <c r="BZ240">
        <f t="shared" si="344"/>
        <v>568.90002400000003</v>
      </c>
      <c r="CA240">
        <f t="shared" si="345"/>
        <v>475.70001200000002</v>
      </c>
      <c r="CB240">
        <f t="shared" si="346"/>
        <v>517.96817210666666</v>
      </c>
      <c r="CC240">
        <f t="shared" si="347"/>
        <v>514.87250359999996</v>
      </c>
      <c r="CD240">
        <f t="shared" si="348"/>
        <v>509.43064984547618</v>
      </c>
      <c r="CE240">
        <f t="shared" si="349"/>
        <v>511.79031640507708</v>
      </c>
      <c r="CF240">
        <f t="shared" si="350"/>
        <v>549.40002400000003</v>
      </c>
      <c r="CG240">
        <f t="shared" si="351"/>
        <v>568.90002400000003</v>
      </c>
      <c r="CH240">
        <f t="shared" si="352"/>
        <v>528</v>
      </c>
    </row>
    <row r="241" spans="1:86">
      <c r="A241" s="1">
        <v>39805</v>
      </c>
      <c r="B241">
        <v>527</v>
      </c>
      <c r="C241">
        <v>527</v>
      </c>
      <c r="D241">
        <v>508.20001200000002</v>
      </c>
      <c r="E241">
        <v>513.04998799999998</v>
      </c>
      <c r="F241">
        <v>1076243</v>
      </c>
      <c r="G241">
        <f t="shared" si="286"/>
        <v>-520949.80298647302</v>
      </c>
      <c r="H241">
        <f t="shared" si="314"/>
        <v>3784400.4406210836</v>
      </c>
      <c r="I241">
        <f t="shared" si="287"/>
        <v>518.8125</v>
      </c>
      <c r="J241">
        <f t="shared" si="294"/>
        <v>543.57501200000002</v>
      </c>
      <c r="K241">
        <f t="shared" si="295"/>
        <v>493.9375</v>
      </c>
      <c r="L241">
        <f t="shared" si="296"/>
        <v>3</v>
      </c>
      <c r="M241">
        <f t="shared" si="297"/>
        <v>8</v>
      </c>
      <c r="N241">
        <f t="shared" si="298"/>
        <v>70</v>
      </c>
      <c r="O241">
        <f t="shared" si="299"/>
        <v>20</v>
      </c>
      <c r="P241">
        <f t="shared" si="274"/>
        <v>18.799987999999985</v>
      </c>
      <c r="Q241">
        <f t="shared" si="275"/>
        <v>13.950012000000015</v>
      </c>
      <c r="R241">
        <f t="shared" si="276"/>
        <v>4.8499759999999696</v>
      </c>
      <c r="S241">
        <f t="shared" si="277"/>
        <v>18.799987999999985</v>
      </c>
      <c r="T241">
        <f t="shared" si="313"/>
        <v>36.575922356845133</v>
      </c>
      <c r="U241">
        <f t="shared" si="278"/>
        <v>-2.2999879999999848</v>
      </c>
      <c r="V241">
        <f t="shared" si="279"/>
        <v>12.5</v>
      </c>
      <c r="W241">
        <f t="shared" si="280"/>
        <v>0</v>
      </c>
      <c r="X241">
        <f t="shared" si="281"/>
        <v>12.5</v>
      </c>
      <c r="Y241">
        <f t="shared" si="311"/>
        <v>5.6485604370232929</v>
      </c>
      <c r="Z241">
        <f t="shared" si="312"/>
        <v>10.345509985578857</v>
      </c>
      <c r="AA241">
        <f t="shared" si="308"/>
        <v>15.443384809040017</v>
      </c>
      <c r="AB241">
        <f t="shared" si="309"/>
        <v>28.285028288952251</v>
      </c>
      <c r="AC241">
        <f t="shared" si="310"/>
        <v>29.366817979730993</v>
      </c>
      <c r="AD241">
        <f t="shared" si="318"/>
        <v>24.026925424776039</v>
      </c>
      <c r="AE241">
        <f t="shared" si="291"/>
        <v>527.33000479999987</v>
      </c>
      <c r="AF241">
        <f t="shared" si="293"/>
        <v>524.3166706666666</v>
      </c>
      <c r="AG241">
        <f t="shared" si="315"/>
        <v>511.42500150000006</v>
      </c>
      <c r="AH241">
        <f t="shared" si="300"/>
        <v>518.82000119999998</v>
      </c>
      <c r="AI241">
        <f t="shared" si="301"/>
        <v>546.00435972266473</v>
      </c>
      <c r="AJ241">
        <f t="shared" si="302"/>
        <v>491.63564267733523</v>
      </c>
      <c r="AK241">
        <f t="shared" si="303"/>
        <v>0.39387255183547387</v>
      </c>
      <c r="AL241">
        <f t="shared" si="282"/>
        <v>-0.48404477704986049</v>
      </c>
      <c r="AM241">
        <f t="shared" si="283"/>
        <v>-520949.80298647302</v>
      </c>
      <c r="AN241">
        <f t="shared" si="316"/>
        <v>1286298.1831679253</v>
      </c>
      <c r="AO241">
        <f t="shared" si="317"/>
        <v>25658683</v>
      </c>
      <c r="AP241">
        <f t="shared" si="319"/>
        <v>5.0131107008412133E-2</v>
      </c>
      <c r="AQ241">
        <f t="shared" si="320"/>
        <v>523.19605475654635</v>
      </c>
      <c r="AR241">
        <f t="shared" si="321"/>
        <v>516.77180157021257</v>
      </c>
      <c r="AS241">
        <f t="shared" si="322"/>
        <v>519.43649015219876</v>
      </c>
      <c r="AT241">
        <f t="shared" si="323"/>
        <v>523.09609908215725</v>
      </c>
      <c r="AU241">
        <f t="shared" si="324"/>
        <v>518.76576403902334</v>
      </c>
      <c r="AV241">
        <f t="shared" si="325"/>
        <v>530.04436506839886</v>
      </c>
      <c r="AW241">
        <f t="shared" si="326"/>
        <v>-11.278601029375523</v>
      </c>
      <c r="AX241">
        <f t="shared" si="353"/>
        <v>-18.719722750010209</v>
      </c>
      <c r="AY241">
        <f t="shared" si="327"/>
        <v>7.4411217206346869</v>
      </c>
      <c r="AZ241">
        <f t="shared" si="284"/>
        <v>516.08333333333337</v>
      </c>
      <c r="BA241">
        <f t="shared" si="285"/>
        <v>555431074.91666675</v>
      </c>
      <c r="BB241">
        <f t="shared" si="288"/>
        <v>0</v>
      </c>
      <c r="BC241">
        <f t="shared" si="289"/>
        <v>555431074.91666675</v>
      </c>
      <c r="BD241">
        <f t="shared" si="304"/>
        <v>7454595987.3151569</v>
      </c>
      <c r="BE241">
        <f t="shared" si="305"/>
        <v>2414846242.4306746</v>
      </c>
      <c r="BF241">
        <f t="shared" si="306"/>
        <v>3.0869857700802097</v>
      </c>
      <c r="BG241">
        <f t="shared" si="307"/>
        <v>75.532089998434856</v>
      </c>
      <c r="BH241">
        <f t="shared" si="328"/>
        <v>-2955065</v>
      </c>
      <c r="BI241">
        <f t="shared" si="329"/>
        <v>-2.1278598118706706</v>
      </c>
      <c r="BJ241">
        <f t="shared" si="290"/>
        <v>-1625</v>
      </c>
      <c r="BK241">
        <f t="shared" si="330"/>
        <v>-2.8866175177728756E-2</v>
      </c>
      <c r="BL241">
        <f t="shared" si="331"/>
        <v>0.97113382482227129</v>
      </c>
      <c r="BM241">
        <f t="shared" si="332"/>
        <v>14.327414943705454</v>
      </c>
      <c r="BN241">
        <f t="shared" si="333"/>
        <v>517.60000600000001</v>
      </c>
      <c r="BO241">
        <f t="shared" si="292"/>
        <v>526.18000480000001</v>
      </c>
      <c r="BP241">
        <f t="shared" si="334"/>
        <v>531.93382397058838</v>
      </c>
      <c r="BQ241">
        <f t="shared" si="335"/>
        <v>-5.7538191705883719</v>
      </c>
      <c r="BR241">
        <f t="shared" si="336"/>
        <v>-2.75</v>
      </c>
      <c r="BS241">
        <f t="shared" si="337"/>
        <v>20.800018000000023</v>
      </c>
      <c r="BT241">
        <f t="shared" si="338"/>
        <v>2.2000120000000152</v>
      </c>
      <c r="BU241">
        <f t="shared" si="339"/>
        <v>22</v>
      </c>
      <c r="BV241">
        <f t="shared" si="340"/>
        <v>527.24666746666674</v>
      </c>
      <c r="BW241">
        <f t="shared" si="341"/>
        <v>526.40952552380952</v>
      </c>
      <c r="BX241">
        <f t="shared" si="342"/>
        <v>522.39182014545452</v>
      </c>
      <c r="BY241">
        <f t="shared" si="343"/>
        <v>513.53714437142867</v>
      </c>
      <c r="BZ241">
        <f t="shared" si="344"/>
        <v>568.90002400000003</v>
      </c>
      <c r="CA241">
        <f t="shared" si="345"/>
        <v>475.70001200000002</v>
      </c>
      <c r="CB241">
        <f t="shared" si="346"/>
        <v>524.53934169333331</v>
      </c>
      <c r="CC241">
        <f t="shared" si="347"/>
        <v>519.02625520000004</v>
      </c>
      <c r="CD241">
        <f t="shared" si="348"/>
        <v>514.18937763634915</v>
      </c>
      <c r="CE241">
        <f t="shared" si="349"/>
        <v>513.22770449160043</v>
      </c>
      <c r="CF241">
        <f t="shared" si="350"/>
        <v>528.29998799999998</v>
      </c>
      <c r="CG241">
        <f t="shared" si="351"/>
        <v>558.95001200000002</v>
      </c>
      <c r="CH241">
        <f t="shared" si="352"/>
        <v>525.40002400000003</v>
      </c>
    </row>
    <row r="242" spans="1:86">
      <c r="A242" s="1">
        <v>39806</v>
      </c>
      <c r="B242">
        <v>524.70001200000002</v>
      </c>
      <c r="C242">
        <v>524.70001200000002</v>
      </c>
      <c r="D242">
        <v>495.70001200000002</v>
      </c>
      <c r="E242">
        <v>502.54998799999998</v>
      </c>
      <c r="F242">
        <v>1403347</v>
      </c>
      <c r="G242">
        <f t="shared" si="286"/>
        <v>-740388.84347089939</v>
      </c>
      <c r="H242">
        <f t="shared" si="314"/>
        <v>3044011.5971501842</v>
      </c>
      <c r="I242">
        <f t="shared" si="287"/>
        <v>511.91250600000001</v>
      </c>
      <c r="J242">
        <f t="shared" si="294"/>
        <v>543.57501200000002</v>
      </c>
      <c r="K242">
        <f t="shared" si="295"/>
        <v>493.9375</v>
      </c>
      <c r="L242">
        <f t="shared" si="296"/>
        <v>4</v>
      </c>
      <c r="M242">
        <f t="shared" si="297"/>
        <v>9</v>
      </c>
      <c r="N242">
        <f t="shared" si="298"/>
        <v>60</v>
      </c>
      <c r="O242">
        <f t="shared" si="299"/>
        <v>10</v>
      </c>
      <c r="P242">
        <f t="shared" si="274"/>
        <v>29</v>
      </c>
      <c r="Q242">
        <f t="shared" si="275"/>
        <v>22.15002400000003</v>
      </c>
      <c r="R242">
        <f t="shared" si="276"/>
        <v>6.8499759999999696</v>
      </c>
      <c r="S242">
        <f t="shared" si="277"/>
        <v>29</v>
      </c>
      <c r="T242">
        <f t="shared" si="313"/>
        <v>36.034785045641911</v>
      </c>
      <c r="U242">
        <f t="shared" si="278"/>
        <v>-6.2999879999999848</v>
      </c>
      <c r="V242">
        <f t="shared" si="279"/>
        <v>-5.6999819999999772</v>
      </c>
      <c r="W242">
        <f t="shared" si="280"/>
        <v>0</v>
      </c>
      <c r="X242">
        <f t="shared" si="281"/>
        <v>0</v>
      </c>
      <c r="Y242">
        <f t="shared" si="311"/>
        <v>5.2450918343787718</v>
      </c>
      <c r="Z242">
        <f t="shared" si="312"/>
        <v>9.6065449866089399</v>
      </c>
      <c r="AA242">
        <f t="shared" si="308"/>
        <v>14.555635139033857</v>
      </c>
      <c r="AB242">
        <f t="shared" si="309"/>
        <v>26.659087807631494</v>
      </c>
      <c r="AC242">
        <f t="shared" si="310"/>
        <v>29.366817979730996</v>
      </c>
      <c r="AD242">
        <f t="shared" si="318"/>
        <v>23.764770757853871</v>
      </c>
      <c r="AE242">
        <f t="shared" si="291"/>
        <v>525.89000240000007</v>
      </c>
      <c r="AF242">
        <f t="shared" si="293"/>
        <v>523.20000199999993</v>
      </c>
      <c r="AG242">
        <f t="shared" si="315"/>
        <v>510.0350021000001</v>
      </c>
      <c r="AH242">
        <f t="shared" si="300"/>
        <v>517.49500119999993</v>
      </c>
      <c r="AI242">
        <f t="shared" si="301"/>
        <v>546.37759090745294</v>
      </c>
      <c r="AJ242">
        <f t="shared" si="302"/>
        <v>488.61241149254693</v>
      </c>
      <c r="AK242">
        <f t="shared" si="303"/>
        <v>0.24127989644669115</v>
      </c>
      <c r="AL242">
        <f t="shared" si="282"/>
        <v>-0.52758786206896757</v>
      </c>
      <c r="AM242">
        <f t="shared" si="283"/>
        <v>-740388.84347089939</v>
      </c>
      <c r="AN242">
        <f t="shared" si="316"/>
        <v>186536.86026668479</v>
      </c>
      <c r="AO242">
        <f t="shared" si="317"/>
        <v>26593257</v>
      </c>
      <c r="AP242">
        <f t="shared" si="319"/>
        <v>7.0144420544909101E-3</v>
      </c>
      <c r="AQ242">
        <f t="shared" si="320"/>
        <v>516.17639205932062</v>
      </c>
      <c r="AR242">
        <f t="shared" si="321"/>
        <v>514.89884154270203</v>
      </c>
      <c r="AS242">
        <f t="shared" si="322"/>
        <v>516.39691976480299</v>
      </c>
      <c r="AT242">
        <f t="shared" si="323"/>
        <v>521.24694908476306</v>
      </c>
      <c r="AU242">
        <f t="shared" si="324"/>
        <v>516.33339763316985</v>
      </c>
      <c r="AV242">
        <f t="shared" si="325"/>
        <v>528.11975867361093</v>
      </c>
      <c r="AW242">
        <f t="shared" si="326"/>
        <v>-11.786361040441079</v>
      </c>
      <c r="AX242">
        <f t="shared" si="353"/>
        <v>-17.333050408096383</v>
      </c>
      <c r="AY242">
        <f t="shared" si="327"/>
        <v>5.5466893676553042</v>
      </c>
      <c r="AZ242">
        <f t="shared" si="284"/>
        <v>507.65000400000002</v>
      </c>
      <c r="BA242">
        <f t="shared" si="285"/>
        <v>712409110.16338801</v>
      </c>
      <c r="BB242">
        <f t="shared" si="288"/>
        <v>0</v>
      </c>
      <c r="BC242">
        <f t="shared" si="289"/>
        <v>712409110.16338801</v>
      </c>
      <c r="BD242">
        <f t="shared" si="304"/>
        <v>6690589604.5853901</v>
      </c>
      <c r="BE242">
        <f t="shared" si="305"/>
        <v>3127255352.5940628</v>
      </c>
      <c r="BF242">
        <f t="shared" si="306"/>
        <v>2.1394446088438337</v>
      </c>
      <c r="BG242">
        <f t="shared" si="307"/>
        <v>68.147232246652976</v>
      </c>
      <c r="BH242">
        <f t="shared" si="328"/>
        <v>-4358412</v>
      </c>
      <c r="BI242">
        <f t="shared" si="329"/>
        <v>-2.2317591506219894</v>
      </c>
      <c r="BJ242">
        <f t="shared" si="290"/>
        <v>-1150</v>
      </c>
      <c r="BK242">
        <f t="shared" si="330"/>
        <v>-2.0465842014599171E-2</v>
      </c>
      <c r="BL242">
        <f t="shared" si="331"/>
        <v>0.97953415798540078</v>
      </c>
      <c r="BM242">
        <f t="shared" si="332"/>
        <v>15.22246136661564</v>
      </c>
      <c r="BN242">
        <f t="shared" si="333"/>
        <v>510.20001200000002</v>
      </c>
      <c r="BO242">
        <f t="shared" si="292"/>
        <v>525.76500840000006</v>
      </c>
      <c r="BP242">
        <f t="shared" si="334"/>
        <v>529.52058902941189</v>
      </c>
      <c r="BQ242">
        <f t="shared" si="335"/>
        <v>-3.7555806294118383</v>
      </c>
      <c r="BR242">
        <f t="shared" si="336"/>
        <v>-8.1500240000000304</v>
      </c>
      <c r="BS242">
        <f t="shared" si="337"/>
        <v>-5.2999879999999848</v>
      </c>
      <c r="BT242">
        <f t="shared" si="338"/>
        <v>-3.2999879999999848</v>
      </c>
      <c r="BU242">
        <f t="shared" si="339"/>
        <v>2.7000120000000152</v>
      </c>
      <c r="BV242">
        <f t="shared" si="340"/>
        <v>518.98666186666674</v>
      </c>
      <c r="BW242">
        <f t="shared" si="341"/>
        <v>520.19047333333344</v>
      </c>
      <c r="BX242">
        <f t="shared" si="342"/>
        <v>519.4336359272728</v>
      </c>
      <c r="BY242">
        <f t="shared" si="343"/>
        <v>512.69190499047613</v>
      </c>
      <c r="BZ242">
        <f t="shared" si="344"/>
        <v>568.90002400000003</v>
      </c>
      <c r="CA242">
        <f t="shared" si="345"/>
        <v>475.70001200000002</v>
      </c>
      <c r="CB242">
        <f t="shared" si="346"/>
        <v>534.89801367999996</v>
      </c>
      <c r="CC242">
        <f t="shared" si="347"/>
        <v>524.31611841111101</v>
      </c>
      <c r="CD242">
        <f t="shared" si="348"/>
        <v>513.53449320174605</v>
      </c>
      <c r="CE242">
        <f t="shared" si="349"/>
        <v>510.67254266522923</v>
      </c>
      <c r="CF242">
        <f t="shared" si="350"/>
        <v>513.04998799999998</v>
      </c>
      <c r="CG242">
        <f t="shared" si="351"/>
        <v>527</v>
      </c>
      <c r="CH242">
        <f t="shared" si="352"/>
        <v>508.20001200000002</v>
      </c>
    </row>
    <row r="243" spans="1:86">
      <c r="A243" s="1">
        <v>39808</v>
      </c>
      <c r="B243">
        <v>502</v>
      </c>
      <c r="C243">
        <v>518.40002400000003</v>
      </c>
      <c r="D243">
        <v>501.39999399999999</v>
      </c>
      <c r="E243">
        <v>510.20001200000002</v>
      </c>
      <c r="F243">
        <v>1064831</v>
      </c>
      <c r="G243">
        <f t="shared" si="286"/>
        <v>37582.580088741408</v>
      </c>
      <c r="H243">
        <f t="shared" si="314"/>
        <v>3081594.1772389258</v>
      </c>
      <c r="I243">
        <f t="shared" si="287"/>
        <v>508.00000749999998</v>
      </c>
      <c r="J243">
        <f t="shared" si="294"/>
        <v>543.57501200000002</v>
      </c>
      <c r="K243">
        <f t="shared" si="295"/>
        <v>493.9375</v>
      </c>
      <c r="L243">
        <f t="shared" si="296"/>
        <v>5</v>
      </c>
      <c r="M243">
        <f t="shared" si="297"/>
        <v>10</v>
      </c>
      <c r="N243">
        <f t="shared" si="298"/>
        <v>50</v>
      </c>
      <c r="O243">
        <f t="shared" si="299"/>
        <v>0</v>
      </c>
      <c r="P243">
        <f t="shared" si="274"/>
        <v>17.000030000000038</v>
      </c>
      <c r="Q243">
        <f t="shared" si="275"/>
        <v>8.2000120000000152</v>
      </c>
      <c r="R243">
        <f t="shared" si="276"/>
        <v>8.8000180000000228</v>
      </c>
      <c r="S243">
        <f t="shared" si="277"/>
        <v>17.000030000000038</v>
      </c>
      <c r="T243">
        <f t="shared" si="313"/>
        <v>34.675159685238917</v>
      </c>
      <c r="U243">
        <f t="shared" si="278"/>
        <v>0.79998799999998482</v>
      </c>
      <c r="V243">
        <f t="shared" si="279"/>
        <v>17.399993999999992</v>
      </c>
      <c r="W243">
        <f t="shared" si="280"/>
        <v>0</v>
      </c>
      <c r="X243">
        <f t="shared" si="281"/>
        <v>17.399993999999992</v>
      </c>
      <c r="Y243">
        <f t="shared" si="311"/>
        <v>4.8704424176374301</v>
      </c>
      <c r="Z243">
        <f t="shared" si="312"/>
        <v>10.163219916136873</v>
      </c>
      <c r="AA243">
        <f t="shared" si="308"/>
        <v>14.045912006890509</v>
      </c>
      <c r="AB243">
        <f t="shared" si="309"/>
        <v>29.309799892466877</v>
      </c>
      <c r="AC243">
        <f t="shared" si="310"/>
        <v>35.206175188655145</v>
      </c>
      <c r="AD243">
        <f t="shared" si="318"/>
        <v>23.977572117049274</v>
      </c>
      <c r="AE243">
        <f t="shared" si="291"/>
        <v>520.70000000000005</v>
      </c>
      <c r="AF243">
        <f t="shared" si="293"/>
        <v>523.27500400000008</v>
      </c>
      <c r="AG243">
        <f t="shared" si="315"/>
        <v>508.78750150000008</v>
      </c>
      <c r="AH243">
        <f t="shared" si="300"/>
        <v>517.44500119999998</v>
      </c>
      <c r="AI243">
        <f t="shared" si="301"/>
        <v>546.37616059413324</v>
      </c>
      <c r="AJ243">
        <f t="shared" si="302"/>
        <v>488.51384180586672</v>
      </c>
      <c r="AK243">
        <f t="shared" si="303"/>
        <v>0.37478916587302197</v>
      </c>
      <c r="AL243">
        <f t="shared" si="282"/>
        <v>3.5294408303985711E-2</v>
      </c>
      <c r="AM243">
        <f t="shared" si="283"/>
        <v>37582.580088741408</v>
      </c>
      <c r="AN243">
        <f t="shared" si="316"/>
        <v>682180.53690983402</v>
      </c>
      <c r="AO243">
        <f t="shared" si="317"/>
        <v>26767991</v>
      </c>
      <c r="AP243">
        <f t="shared" si="319"/>
        <v>2.5484935978566117E-2</v>
      </c>
      <c r="AQ243">
        <f t="shared" si="320"/>
        <v>514.14442283915162</v>
      </c>
      <c r="AR243">
        <f t="shared" si="321"/>
        <v>510.43892170303195</v>
      </c>
      <c r="AS243">
        <f t="shared" si="322"/>
        <v>515.28147636713845</v>
      </c>
      <c r="AT243">
        <f t="shared" si="323"/>
        <v>520.25272474713438</v>
      </c>
      <c r="AU243">
        <f t="shared" si="324"/>
        <v>515.41338978819442</v>
      </c>
      <c r="AV243">
        <f t="shared" si="325"/>
        <v>526.86537640645815</v>
      </c>
      <c r="AW243">
        <f t="shared" si="326"/>
        <v>-11.451986618263732</v>
      </c>
      <c r="AX243">
        <f t="shared" si="353"/>
        <v>-16.156837650129852</v>
      </c>
      <c r="AY243">
        <f t="shared" si="327"/>
        <v>4.7048510318661201</v>
      </c>
      <c r="AZ243">
        <f t="shared" si="284"/>
        <v>510.00001000000003</v>
      </c>
      <c r="BA243">
        <f t="shared" si="285"/>
        <v>543063820.64831007</v>
      </c>
      <c r="BB243">
        <f t="shared" si="288"/>
        <v>543063820.64831007</v>
      </c>
      <c r="BC243">
        <f t="shared" si="289"/>
        <v>0</v>
      </c>
      <c r="BD243">
        <f t="shared" si="304"/>
        <v>6484813201.0727253</v>
      </c>
      <c r="BE243">
        <f t="shared" si="305"/>
        <v>3127255352.5940628</v>
      </c>
      <c r="BF243">
        <f t="shared" si="306"/>
        <v>2.073643649116649</v>
      </c>
      <c r="BG243">
        <f t="shared" si="307"/>
        <v>67.465324085718407</v>
      </c>
      <c r="BH243">
        <f t="shared" si="328"/>
        <v>-3293581</v>
      </c>
      <c r="BI243">
        <f t="shared" si="329"/>
        <v>-2.1736077432860053</v>
      </c>
      <c r="BJ243">
        <f t="shared" si="290"/>
        <v>665.00240000000304</v>
      </c>
      <c r="BK243">
        <f t="shared" si="330"/>
        <v>1.5222414053664311E-2</v>
      </c>
      <c r="BL243">
        <f t="shared" si="331"/>
        <v>1.0152224140536643</v>
      </c>
      <c r="BM243">
        <f t="shared" si="332"/>
        <v>15.248059839140032</v>
      </c>
      <c r="BN243">
        <f t="shared" si="333"/>
        <v>509.90000900000001</v>
      </c>
      <c r="BO243">
        <f t="shared" si="292"/>
        <v>525.66501140000003</v>
      </c>
      <c r="BP243">
        <f t="shared" si="334"/>
        <v>526.82867699999997</v>
      </c>
      <c r="BQ243">
        <f t="shared" si="335"/>
        <v>-1.1636655999999448</v>
      </c>
      <c r="BR243">
        <f t="shared" si="336"/>
        <v>3.1500240000000304</v>
      </c>
      <c r="BS243">
        <f t="shared" si="337"/>
        <v>25.699981999999977</v>
      </c>
      <c r="BT243">
        <f t="shared" si="338"/>
        <v>5.4000240000000304</v>
      </c>
      <c r="BU243">
        <f t="shared" si="339"/>
        <v>22</v>
      </c>
      <c r="BV243">
        <f t="shared" si="340"/>
        <v>513.75666506666676</v>
      </c>
      <c r="BW243">
        <f t="shared" si="341"/>
        <v>516.47619047619037</v>
      </c>
      <c r="BX243">
        <f t="shared" si="342"/>
        <v>518.10727425454547</v>
      </c>
      <c r="BY243">
        <f t="shared" si="343"/>
        <v>512.70762021904773</v>
      </c>
      <c r="BZ243">
        <f t="shared" si="344"/>
        <v>568.90002400000003</v>
      </c>
      <c r="CA243">
        <f t="shared" si="345"/>
        <v>475.70001200000002</v>
      </c>
      <c r="CB243">
        <f t="shared" si="346"/>
        <v>532.50500540000007</v>
      </c>
      <c r="CC243">
        <f t="shared" si="347"/>
        <v>532.96084540000004</v>
      </c>
      <c r="CD243">
        <f t="shared" si="348"/>
        <v>514.33915371476201</v>
      </c>
      <c r="CE243">
        <f t="shared" si="349"/>
        <v>506.43785193218866</v>
      </c>
      <c r="CF243">
        <f t="shared" si="350"/>
        <v>502.54998799999998</v>
      </c>
      <c r="CG243">
        <f t="shared" si="351"/>
        <v>524.70001200000002</v>
      </c>
      <c r="CH243">
        <f t="shared" si="352"/>
        <v>495.70001200000002</v>
      </c>
    </row>
    <row r="244" spans="1:86">
      <c r="A244" s="1">
        <v>39811</v>
      </c>
      <c r="B244">
        <v>519.20001200000002</v>
      </c>
      <c r="C244">
        <v>519.20001200000002</v>
      </c>
      <c r="D244">
        <v>484</v>
      </c>
      <c r="E244">
        <v>499.25</v>
      </c>
      <c r="F244">
        <v>2104976</v>
      </c>
      <c r="G244">
        <f t="shared" si="286"/>
        <v>-281062.75815224234</v>
      </c>
      <c r="H244">
        <f t="shared" si="314"/>
        <v>2800531.4190866835</v>
      </c>
      <c r="I244">
        <f t="shared" si="287"/>
        <v>505.41250600000001</v>
      </c>
      <c r="J244">
        <f t="shared" si="294"/>
        <v>543.57501200000002</v>
      </c>
      <c r="K244">
        <f t="shared" si="295"/>
        <v>505.41250600000001</v>
      </c>
      <c r="L244">
        <f t="shared" si="296"/>
        <v>6</v>
      </c>
      <c r="M244">
        <f t="shared" si="297"/>
        <v>1</v>
      </c>
      <c r="N244">
        <f t="shared" si="298"/>
        <v>40</v>
      </c>
      <c r="O244">
        <f t="shared" si="299"/>
        <v>90</v>
      </c>
      <c r="P244">
        <f t="shared" si="274"/>
        <v>35.200012000000015</v>
      </c>
      <c r="Q244">
        <f t="shared" si="275"/>
        <v>19.950012000000015</v>
      </c>
      <c r="R244">
        <f t="shared" si="276"/>
        <v>15.25</v>
      </c>
      <c r="S244">
        <f t="shared" si="277"/>
        <v>35.200012000000015</v>
      </c>
      <c r="T244">
        <f t="shared" si="313"/>
        <v>34.71264913629328</v>
      </c>
      <c r="U244">
        <f t="shared" si="278"/>
        <v>4.75</v>
      </c>
      <c r="V244">
        <f t="shared" si="279"/>
        <v>-13.049987999999985</v>
      </c>
      <c r="W244">
        <f t="shared" si="280"/>
        <v>4.75</v>
      </c>
      <c r="X244">
        <f t="shared" si="281"/>
        <v>0</v>
      </c>
      <c r="Y244">
        <f t="shared" si="311"/>
        <v>4.8618393878061852</v>
      </c>
      <c r="Z244">
        <f t="shared" si="312"/>
        <v>9.4372756364128101</v>
      </c>
      <c r="AA244">
        <f t="shared" si="308"/>
        <v>14.005958948039385</v>
      </c>
      <c r="AB244">
        <f t="shared" si="309"/>
        <v>27.186849379772088</v>
      </c>
      <c r="AC244">
        <f t="shared" si="310"/>
        <v>31.998037926522176</v>
      </c>
      <c r="AD244">
        <f t="shared" si="318"/>
        <v>24.924099773643857</v>
      </c>
      <c r="AE244">
        <f t="shared" si="291"/>
        <v>510.66999520000002</v>
      </c>
      <c r="AF244">
        <f t="shared" si="293"/>
        <v>517.125</v>
      </c>
      <c r="AG244">
        <f t="shared" si="315"/>
        <v>507.16750030000003</v>
      </c>
      <c r="AH244">
        <f t="shared" si="300"/>
        <v>516.66500239999993</v>
      </c>
      <c r="AI244">
        <f t="shared" si="301"/>
        <v>547.05873693646254</v>
      </c>
      <c r="AJ244">
        <f t="shared" si="302"/>
        <v>486.27126786353728</v>
      </c>
      <c r="AK244">
        <f t="shared" si="303"/>
        <v>0.21350999366156292</v>
      </c>
      <c r="AL244">
        <f t="shared" si="282"/>
        <v>-0.13352302266260629</v>
      </c>
      <c r="AM244">
        <f t="shared" si="283"/>
        <v>-281062.75815224234</v>
      </c>
      <c r="AN244">
        <f t="shared" si="316"/>
        <v>-8033.3096295027644</v>
      </c>
      <c r="AO244">
        <f t="shared" si="317"/>
        <v>27727680</v>
      </c>
      <c r="AP244">
        <f t="shared" si="319"/>
        <v>-2.8972166548022643E-4</v>
      </c>
      <c r="AQ244">
        <f t="shared" si="320"/>
        <v>509.08031907384009</v>
      </c>
      <c r="AR244">
        <f t="shared" si="321"/>
        <v>512.72208243766784</v>
      </c>
      <c r="AS244">
        <f t="shared" si="322"/>
        <v>512.39581062105356</v>
      </c>
      <c r="AT244">
        <f t="shared" si="323"/>
        <v>518.3624795198923</v>
      </c>
      <c r="AU244">
        <f t="shared" si="324"/>
        <v>512.98888131996523</v>
      </c>
      <c r="AV244">
        <f t="shared" si="325"/>
        <v>524.93230005800604</v>
      </c>
      <c r="AW244">
        <f t="shared" si="326"/>
        <v>-11.943418738040805</v>
      </c>
      <c r="AX244">
        <f t="shared" si="353"/>
        <v>-15.314153867712042</v>
      </c>
      <c r="AY244">
        <f t="shared" si="327"/>
        <v>3.3707351296712371</v>
      </c>
      <c r="AZ244">
        <f t="shared" si="284"/>
        <v>500.81667066666665</v>
      </c>
      <c r="BA244">
        <f t="shared" si="285"/>
        <v>1054207072.1532373</v>
      </c>
      <c r="BB244">
        <f t="shared" si="288"/>
        <v>0</v>
      </c>
      <c r="BC244">
        <f t="shared" si="289"/>
        <v>1054207072.1532373</v>
      </c>
      <c r="BD244">
        <f t="shared" si="304"/>
        <v>5893985416.4244328</v>
      </c>
      <c r="BE244">
        <f t="shared" si="305"/>
        <v>4181462424.7473001</v>
      </c>
      <c r="BF244">
        <f t="shared" si="306"/>
        <v>1.4095512090559146</v>
      </c>
      <c r="BG244">
        <f t="shared" si="307"/>
        <v>58.498495643435206</v>
      </c>
      <c r="BH244">
        <f t="shared" si="328"/>
        <v>-5398557</v>
      </c>
      <c r="BI244">
        <f t="shared" si="329"/>
        <v>-2.2752302985967967</v>
      </c>
      <c r="BJ244">
        <f t="shared" si="290"/>
        <v>-1195.0012000000015</v>
      </c>
      <c r="BK244">
        <f t="shared" si="330"/>
        <v>-2.1462194712766912E-2</v>
      </c>
      <c r="BL244">
        <f t="shared" si="331"/>
        <v>0.97853780528723311</v>
      </c>
      <c r="BM244">
        <f t="shared" si="332"/>
        <v>16.018904622291636</v>
      </c>
      <c r="BN244">
        <f t="shared" si="333"/>
        <v>501.60000600000001</v>
      </c>
      <c r="BO244">
        <f t="shared" si="292"/>
        <v>516.29501020000009</v>
      </c>
      <c r="BP244">
        <f t="shared" si="334"/>
        <v>523.21250105882348</v>
      </c>
      <c r="BQ244">
        <f t="shared" si="335"/>
        <v>-6.9174908588233848</v>
      </c>
      <c r="BR244">
        <f t="shared" si="336"/>
        <v>-9.5</v>
      </c>
      <c r="BS244">
        <f t="shared" si="337"/>
        <v>-21.600006000000008</v>
      </c>
      <c r="BT244">
        <f t="shared" si="338"/>
        <v>-4.7999879999999848</v>
      </c>
      <c r="BU244">
        <f t="shared" si="339"/>
        <v>4.2000120000000152</v>
      </c>
      <c r="BV244">
        <f t="shared" si="340"/>
        <v>506.60666506666672</v>
      </c>
      <c r="BW244">
        <f t="shared" si="341"/>
        <v>509.61190361904761</v>
      </c>
      <c r="BX244">
        <f t="shared" si="342"/>
        <v>514.79909221818184</v>
      </c>
      <c r="BY244">
        <f t="shared" si="343"/>
        <v>511.79928674285708</v>
      </c>
      <c r="BZ244">
        <f t="shared" si="344"/>
        <v>568.90002400000003</v>
      </c>
      <c r="CA244">
        <f t="shared" si="345"/>
        <v>478</v>
      </c>
      <c r="CB244">
        <f t="shared" si="346"/>
        <v>517.56065730666671</v>
      </c>
      <c r="CC244">
        <f t="shared" si="347"/>
        <v>529.94167116666665</v>
      </c>
      <c r="CD244">
        <f t="shared" si="348"/>
        <v>516.62428887380952</v>
      </c>
      <c r="CE244">
        <f t="shared" si="349"/>
        <v>501.80006519284416</v>
      </c>
      <c r="CF244">
        <f t="shared" si="350"/>
        <v>510.20001200000002</v>
      </c>
      <c r="CG244">
        <f t="shared" si="351"/>
        <v>518.40002400000003</v>
      </c>
      <c r="CH244">
        <f t="shared" si="352"/>
        <v>501.39999399999999</v>
      </c>
    </row>
    <row r="245" spans="1:86">
      <c r="A245" s="1">
        <v>39812</v>
      </c>
      <c r="B245">
        <v>504.89999399999999</v>
      </c>
      <c r="C245">
        <v>523.95001200000002</v>
      </c>
      <c r="D245">
        <v>497.04998799999998</v>
      </c>
      <c r="E245">
        <v>518.45001200000002</v>
      </c>
      <c r="F245">
        <v>1067188</v>
      </c>
      <c r="G245">
        <f t="shared" si="286"/>
        <v>630791.80942411104</v>
      </c>
      <c r="H245">
        <f t="shared" si="314"/>
        <v>3431323.2285107947</v>
      </c>
      <c r="I245">
        <f t="shared" si="287"/>
        <v>511.08750150000003</v>
      </c>
      <c r="J245">
        <f t="shared" si="294"/>
        <v>543.57501200000002</v>
      </c>
      <c r="K245">
        <f t="shared" si="295"/>
        <v>505.41250600000001</v>
      </c>
      <c r="L245">
        <f t="shared" si="296"/>
        <v>7</v>
      </c>
      <c r="M245">
        <f t="shared" si="297"/>
        <v>2</v>
      </c>
      <c r="N245">
        <f t="shared" si="298"/>
        <v>30</v>
      </c>
      <c r="O245">
        <f t="shared" si="299"/>
        <v>80</v>
      </c>
      <c r="P245">
        <f t="shared" si="274"/>
        <v>26.90002400000003</v>
      </c>
      <c r="Q245">
        <f t="shared" si="275"/>
        <v>5.5</v>
      </c>
      <c r="R245">
        <f t="shared" si="276"/>
        <v>21.40002400000003</v>
      </c>
      <c r="S245">
        <f t="shared" si="277"/>
        <v>26.90002400000003</v>
      </c>
      <c r="T245">
        <f t="shared" si="313"/>
        <v>34.154604483700908</v>
      </c>
      <c r="U245">
        <f t="shared" si="278"/>
        <v>3.0499879999999848</v>
      </c>
      <c r="V245">
        <f t="shared" si="279"/>
        <v>-9.3000180000000228</v>
      </c>
      <c r="W245">
        <f t="shared" si="280"/>
        <v>3.0499879999999848</v>
      </c>
      <c r="X245">
        <f t="shared" si="281"/>
        <v>0</v>
      </c>
      <c r="Y245">
        <f t="shared" si="311"/>
        <v>4.7324214315343136</v>
      </c>
      <c r="Z245">
        <f t="shared" si="312"/>
        <v>8.763184519526181</v>
      </c>
      <c r="AA245">
        <f t="shared" si="308"/>
        <v>13.855881229111281</v>
      </c>
      <c r="AB245">
        <f t="shared" si="309"/>
        <v>25.657403011966089</v>
      </c>
      <c r="AC245">
        <f t="shared" si="310"/>
        <v>29.867225692634619</v>
      </c>
      <c r="AD245">
        <f t="shared" si="318"/>
        <v>25.745235912543986</v>
      </c>
      <c r="AE245">
        <f t="shared" si="291"/>
        <v>508.7</v>
      </c>
      <c r="AF245">
        <f t="shared" si="293"/>
        <v>511.96666466666665</v>
      </c>
      <c r="AG245">
        <f t="shared" si="315"/>
        <v>506.41250149999996</v>
      </c>
      <c r="AH245">
        <f t="shared" si="300"/>
        <v>517.6350036</v>
      </c>
      <c r="AI245">
        <f t="shared" si="301"/>
        <v>547.57212250401165</v>
      </c>
      <c r="AJ245">
        <f t="shared" si="302"/>
        <v>487.69788469598842</v>
      </c>
      <c r="AK245">
        <f t="shared" si="303"/>
        <v>0.51361200459224499</v>
      </c>
      <c r="AL245">
        <f t="shared" si="282"/>
        <v>0.59107843175158548</v>
      </c>
      <c r="AM245">
        <f t="shared" si="283"/>
        <v>630791.80942411104</v>
      </c>
      <c r="AN245">
        <f t="shared" si="316"/>
        <v>710279.79581586062</v>
      </c>
      <c r="AO245">
        <f t="shared" si="317"/>
        <v>27922795</v>
      </c>
      <c r="AP245">
        <f t="shared" si="319"/>
        <v>2.54372743063816E-2</v>
      </c>
      <c r="AQ245">
        <f t="shared" si="320"/>
        <v>512.26601466873444</v>
      </c>
      <c r="AR245">
        <f t="shared" si="321"/>
        <v>514.85329236293251</v>
      </c>
      <c r="AS245">
        <f t="shared" si="322"/>
        <v>513.48556686926395</v>
      </c>
      <c r="AT245">
        <f t="shared" si="323"/>
        <v>518.37035744310197</v>
      </c>
      <c r="AU245">
        <f t="shared" si="324"/>
        <v>513.80805092197045</v>
      </c>
      <c r="AV245">
        <f t="shared" si="325"/>
        <v>524.47853989394559</v>
      </c>
      <c r="AW245">
        <f t="shared" si="326"/>
        <v>-10.670488971975146</v>
      </c>
      <c r="AX245">
        <f t="shared" si="353"/>
        <v>-14.385420888564663</v>
      </c>
      <c r="AY245">
        <f t="shared" si="327"/>
        <v>3.7149319165895172</v>
      </c>
      <c r="AZ245">
        <f t="shared" si="284"/>
        <v>513.15000399999997</v>
      </c>
      <c r="BA245">
        <f t="shared" si="285"/>
        <v>547627526.46875191</v>
      </c>
      <c r="BB245">
        <f t="shared" si="288"/>
        <v>547627526.46875191</v>
      </c>
      <c r="BC245">
        <f t="shared" si="289"/>
        <v>0</v>
      </c>
      <c r="BD245">
        <f t="shared" si="304"/>
        <v>5205937706.7297716</v>
      </c>
      <c r="BE245">
        <f t="shared" si="305"/>
        <v>4181462424.7473001</v>
      </c>
      <c r="BF245">
        <f t="shared" si="306"/>
        <v>1.2450040626741694</v>
      </c>
      <c r="BG245">
        <f t="shared" si="307"/>
        <v>55.456650763970764</v>
      </c>
      <c r="BH245">
        <f t="shared" si="328"/>
        <v>-4331369</v>
      </c>
      <c r="BI245">
        <f t="shared" si="329"/>
        <v>-2.0344948668696374</v>
      </c>
      <c r="BJ245">
        <f t="shared" si="290"/>
        <v>1820.0012000000015</v>
      </c>
      <c r="BK245">
        <f t="shared" si="330"/>
        <v>3.8457710565848804E-2</v>
      </c>
      <c r="BL245">
        <f t="shared" si="331"/>
        <v>1.0384577105658488</v>
      </c>
      <c r="BM245">
        <f t="shared" si="332"/>
        <v>15.778247053326075</v>
      </c>
      <c r="BN245">
        <f t="shared" si="333"/>
        <v>510.5</v>
      </c>
      <c r="BO245">
        <f t="shared" si="292"/>
        <v>509.96000659999999</v>
      </c>
      <c r="BP245">
        <f t="shared" si="334"/>
        <v>520.47941229411754</v>
      </c>
      <c r="BQ245">
        <f t="shared" si="335"/>
        <v>-10.519405694117552</v>
      </c>
      <c r="BR245">
        <f t="shared" si="336"/>
        <v>9.2000120000000152</v>
      </c>
      <c r="BS245">
        <f t="shared" si="337"/>
        <v>5.5</v>
      </c>
      <c r="BT245">
        <f t="shared" si="338"/>
        <v>5.0499879999999848</v>
      </c>
      <c r="BU245">
        <f t="shared" si="339"/>
        <v>-4.1000060000000076</v>
      </c>
      <c r="BV245">
        <f t="shared" si="340"/>
        <v>509.20000399999998</v>
      </c>
      <c r="BW245">
        <f t="shared" si="341"/>
        <v>509.99047847619045</v>
      </c>
      <c r="BX245">
        <f t="shared" si="342"/>
        <v>515.12363941818182</v>
      </c>
      <c r="BY245">
        <f t="shared" si="343"/>
        <v>512.87381166666682</v>
      </c>
      <c r="BZ245">
        <f t="shared" si="344"/>
        <v>568.90002400000003</v>
      </c>
      <c r="CA245">
        <f t="shared" si="345"/>
        <v>478</v>
      </c>
      <c r="CB245">
        <f t="shared" si="346"/>
        <v>508.88249379999996</v>
      </c>
      <c r="CC245">
        <f t="shared" si="347"/>
        <v>516.62832519999995</v>
      </c>
      <c r="CD245">
        <f t="shared" si="348"/>
        <v>519.03753794825388</v>
      </c>
      <c r="CE245">
        <f t="shared" si="349"/>
        <v>494.49120325563553</v>
      </c>
      <c r="CF245">
        <f t="shared" si="350"/>
        <v>499.25</v>
      </c>
      <c r="CG245">
        <f t="shared" si="351"/>
        <v>519.20001200000002</v>
      </c>
      <c r="CH245">
        <f t="shared" si="352"/>
        <v>484</v>
      </c>
    </row>
    <row r="246" spans="1:86">
      <c r="A246" s="1">
        <v>39813</v>
      </c>
      <c r="B246">
        <v>520.09997599999997</v>
      </c>
      <c r="C246">
        <v>527</v>
      </c>
      <c r="D246">
        <v>506.35000600000001</v>
      </c>
      <c r="E246">
        <v>520.20001200000002</v>
      </c>
      <c r="F246">
        <v>1712863</v>
      </c>
      <c r="G246">
        <f t="shared" si="286"/>
        <v>584780.55642699182</v>
      </c>
      <c r="H246">
        <f t="shared" si="314"/>
        <v>4016103.7849377864</v>
      </c>
      <c r="I246">
        <f t="shared" si="287"/>
        <v>518.41249850000008</v>
      </c>
      <c r="J246">
        <f t="shared" si="294"/>
        <v>543.57501200000002</v>
      </c>
      <c r="K246">
        <f t="shared" si="295"/>
        <v>505.41250600000001</v>
      </c>
      <c r="L246">
        <f t="shared" si="296"/>
        <v>8</v>
      </c>
      <c r="M246">
        <f t="shared" si="297"/>
        <v>3</v>
      </c>
      <c r="N246">
        <f t="shared" si="298"/>
        <v>20</v>
      </c>
      <c r="O246">
        <f t="shared" si="299"/>
        <v>70</v>
      </c>
      <c r="P246">
        <f t="shared" si="274"/>
        <v>20.649993999999992</v>
      </c>
      <c r="Q246">
        <f t="shared" si="275"/>
        <v>6.7999879999999848</v>
      </c>
      <c r="R246">
        <f t="shared" si="276"/>
        <v>13.850006000000008</v>
      </c>
      <c r="S246">
        <f t="shared" si="277"/>
        <v>20.649993999999992</v>
      </c>
      <c r="T246">
        <f t="shared" si="313"/>
        <v>33.189989449150843</v>
      </c>
      <c r="U246">
        <f t="shared" si="278"/>
        <v>32</v>
      </c>
      <c r="V246">
        <f t="shared" si="279"/>
        <v>-27.649993999999992</v>
      </c>
      <c r="W246">
        <f t="shared" si="280"/>
        <v>32</v>
      </c>
      <c r="X246">
        <f t="shared" si="281"/>
        <v>0</v>
      </c>
      <c r="Y246">
        <f t="shared" si="311"/>
        <v>6.6801056149961493</v>
      </c>
      <c r="Z246">
        <f t="shared" si="312"/>
        <v>8.1372427681314541</v>
      </c>
      <c r="AA246">
        <f t="shared" si="308"/>
        <v>20.126868751285663</v>
      </c>
      <c r="AB246">
        <f t="shared" si="309"/>
        <v>24.517159852063898</v>
      </c>
      <c r="AC246">
        <f t="shared" si="310"/>
        <v>9.8339940147086988</v>
      </c>
      <c r="AD246">
        <f t="shared" si="318"/>
        <v>25.249004067966688</v>
      </c>
      <c r="AE246">
        <f t="shared" si="291"/>
        <v>510.13000479999999</v>
      </c>
      <c r="AF246">
        <f t="shared" si="293"/>
        <v>510.61666866666673</v>
      </c>
      <c r="AG246">
        <f t="shared" si="315"/>
        <v>508.06750179999989</v>
      </c>
      <c r="AH246">
        <f t="shared" si="300"/>
        <v>518.73000479999996</v>
      </c>
      <c r="AI246">
        <f t="shared" si="301"/>
        <v>548.15692055494435</v>
      </c>
      <c r="AJ246">
        <f t="shared" si="302"/>
        <v>489.30308904505551</v>
      </c>
      <c r="AK246">
        <f t="shared" si="303"/>
        <v>0.52497725572468612</v>
      </c>
      <c r="AL246">
        <f t="shared" si="282"/>
        <v>0.34140532922188865</v>
      </c>
      <c r="AM246">
        <f t="shared" si="283"/>
        <v>584780.55642699182</v>
      </c>
      <c r="AN246">
        <f t="shared" si="316"/>
        <v>2393836.8195331013</v>
      </c>
      <c r="AO246">
        <f t="shared" si="317"/>
        <v>28328780</v>
      </c>
      <c r="AP246">
        <f t="shared" si="319"/>
        <v>8.4501938295016635E-2</v>
      </c>
      <c r="AQ246">
        <f t="shared" si="320"/>
        <v>514.96357376136473</v>
      </c>
      <c r="AR246">
        <f t="shared" si="321"/>
        <v>523.27411087949679</v>
      </c>
      <c r="AS246">
        <f t="shared" si="322"/>
        <v>514.69416699279645</v>
      </c>
      <c r="AT246">
        <f t="shared" si="323"/>
        <v>518.53502635322275</v>
      </c>
      <c r="AU246">
        <f t="shared" si="324"/>
        <v>514.76684508367487</v>
      </c>
      <c r="AV246">
        <f t="shared" si="325"/>
        <v>524.1790429413694</v>
      </c>
      <c r="AW246">
        <f t="shared" si="326"/>
        <v>-9.4121978576945367</v>
      </c>
      <c r="AX246">
        <f t="shared" si="353"/>
        <v>-13.390776282390638</v>
      </c>
      <c r="AY246">
        <f t="shared" si="327"/>
        <v>3.9785784246961011</v>
      </c>
      <c r="AZ246">
        <f t="shared" si="284"/>
        <v>517.85000600000001</v>
      </c>
      <c r="BA246">
        <f t="shared" si="285"/>
        <v>887006114.827178</v>
      </c>
      <c r="BB246">
        <f t="shared" si="288"/>
        <v>887006114.827178</v>
      </c>
      <c r="BC246">
        <f t="shared" si="289"/>
        <v>0</v>
      </c>
      <c r="BD246">
        <f t="shared" si="304"/>
        <v>5451999276.8076067</v>
      </c>
      <c r="BE246">
        <f t="shared" si="305"/>
        <v>4181462424.7473001</v>
      </c>
      <c r="BF246">
        <f t="shared" si="306"/>
        <v>1.3038498790616513</v>
      </c>
      <c r="BG246">
        <f t="shared" si="307"/>
        <v>56.594394058032293</v>
      </c>
      <c r="BH246">
        <f t="shared" si="328"/>
        <v>-2618506</v>
      </c>
      <c r="BI246">
        <f t="shared" si="329"/>
        <v>-1.7956074330784171</v>
      </c>
      <c r="BJ246">
        <f t="shared" si="290"/>
        <v>75</v>
      </c>
      <c r="BK246">
        <f t="shared" si="330"/>
        <v>3.3754459629562125E-3</v>
      </c>
      <c r="BL246">
        <f t="shared" si="331"/>
        <v>1.0033754459629562</v>
      </c>
      <c r="BM246">
        <f t="shared" si="332"/>
        <v>15.509346383252275</v>
      </c>
      <c r="BN246">
        <f t="shared" si="333"/>
        <v>516.67500300000006</v>
      </c>
      <c r="BO246">
        <f t="shared" si="292"/>
        <v>509.77500600000002</v>
      </c>
      <c r="BP246">
        <f t="shared" si="334"/>
        <v>518.32647120588229</v>
      </c>
      <c r="BQ246">
        <f t="shared" si="335"/>
        <v>-8.5514652058822662</v>
      </c>
      <c r="BR246">
        <f t="shared" si="336"/>
        <v>10.450012000000015</v>
      </c>
      <c r="BS246">
        <f t="shared" si="337"/>
        <v>1.8000180000000228</v>
      </c>
      <c r="BT246">
        <f t="shared" si="338"/>
        <v>7</v>
      </c>
      <c r="BU246">
        <f t="shared" si="339"/>
        <v>9.9975999999969645E-2</v>
      </c>
      <c r="BV246">
        <f t="shared" si="340"/>
        <v>513.03334133333328</v>
      </c>
      <c r="BW246">
        <f t="shared" si="341"/>
        <v>512.34286342857138</v>
      </c>
      <c r="BX246">
        <f t="shared" si="342"/>
        <v>515.59000458181822</v>
      </c>
      <c r="BY246">
        <f t="shared" si="343"/>
        <v>514.18690790476182</v>
      </c>
      <c r="BZ246">
        <f t="shared" si="344"/>
        <v>568.90002400000003</v>
      </c>
      <c r="CA246">
        <f t="shared" si="345"/>
        <v>478</v>
      </c>
      <c r="CB246">
        <f t="shared" si="346"/>
        <v>506.13349916000004</v>
      </c>
      <c r="CC246">
        <f t="shared" si="347"/>
        <v>509.1715229444444</v>
      </c>
      <c r="CD246">
        <f t="shared" si="348"/>
        <v>522.31174995047616</v>
      </c>
      <c r="CE246">
        <f t="shared" si="349"/>
        <v>495.11734077755062</v>
      </c>
      <c r="CF246">
        <f t="shared" si="350"/>
        <v>518.45001200000002</v>
      </c>
      <c r="CG246">
        <f t="shared" si="351"/>
        <v>523.95001200000002</v>
      </c>
      <c r="CH246">
        <f t="shared" si="352"/>
        <v>497.04998799999998</v>
      </c>
    </row>
    <row r="247" spans="1:86">
      <c r="A247" s="1">
        <v>39815</v>
      </c>
      <c r="B247">
        <v>539</v>
      </c>
      <c r="C247">
        <v>559</v>
      </c>
      <c r="D247">
        <v>534</v>
      </c>
      <c r="E247">
        <v>544.40002400000003</v>
      </c>
      <c r="F247">
        <v>954847</v>
      </c>
      <c r="G247">
        <f t="shared" si="286"/>
        <v>-160412.4626937577</v>
      </c>
      <c r="H247">
        <f t="shared" si="314"/>
        <v>3855691.3222440286</v>
      </c>
      <c r="I247">
        <f t="shared" si="287"/>
        <v>544.10000600000001</v>
      </c>
      <c r="J247">
        <f t="shared" si="294"/>
        <v>544.10000600000001</v>
      </c>
      <c r="K247">
        <f t="shared" si="295"/>
        <v>505.41250600000001</v>
      </c>
      <c r="L247">
        <f t="shared" si="296"/>
        <v>1</v>
      </c>
      <c r="M247">
        <f t="shared" si="297"/>
        <v>4</v>
      </c>
      <c r="N247">
        <f t="shared" si="298"/>
        <v>90</v>
      </c>
      <c r="O247">
        <f t="shared" si="299"/>
        <v>60</v>
      </c>
      <c r="P247">
        <f t="shared" si="274"/>
        <v>25</v>
      </c>
      <c r="Q247">
        <f t="shared" si="275"/>
        <v>14.59997599999997</v>
      </c>
      <c r="R247">
        <f t="shared" si="276"/>
        <v>10.40002400000003</v>
      </c>
      <c r="S247">
        <f t="shared" si="277"/>
        <v>25</v>
      </c>
      <c r="T247">
        <f t="shared" si="313"/>
        <v>32.604990202782929</v>
      </c>
      <c r="U247">
        <f t="shared" si="278"/>
        <v>19.90002400000003</v>
      </c>
      <c r="V247">
        <f t="shared" si="279"/>
        <v>-9.5499879999999848</v>
      </c>
      <c r="W247">
        <f t="shared" si="280"/>
        <v>19.90002400000003</v>
      </c>
      <c r="X247">
        <f t="shared" si="281"/>
        <v>0</v>
      </c>
      <c r="Y247">
        <f t="shared" si="311"/>
        <v>7.624385499639283</v>
      </c>
      <c r="Z247">
        <f t="shared" si="312"/>
        <v>7.5560111418363505</v>
      </c>
      <c r="AA247">
        <f t="shared" si="308"/>
        <v>23.38410608995834</v>
      </c>
      <c r="AB247">
        <f t="shared" si="309"/>
        <v>23.174400896435245</v>
      </c>
      <c r="AC247">
        <f t="shared" si="310"/>
        <v>0.45041219552933848</v>
      </c>
      <c r="AD247">
        <f t="shared" si="318"/>
        <v>23.472434344246121</v>
      </c>
      <c r="AE247">
        <f t="shared" si="291"/>
        <v>518.50001199999997</v>
      </c>
      <c r="AF247">
        <f t="shared" si="293"/>
        <v>515.84167466666668</v>
      </c>
      <c r="AG247">
        <f t="shared" si="315"/>
        <v>512.2875029999999</v>
      </c>
      <c r="AH247">
        <f t="shared" si="300"/>
        <v>522.19500720000019</v>
      </c>
      <c r="AI247">
        <f t="shared" si="301"/>
        <v>554.58701491993429</v>
      </c>
      <c r="AJ247">
        <f t="shared" si="302"/>
        <v>489.80299948006603</v>
      </c>
      <c r="AK247">
        <f t="shared" si="303"/>
        <v>0.84275456143360394</v>
      </c>
      <c r="AL247">
        <f t="shared" si="282"/>
        <v>-0.16799807999999758</v>
      </c>
      <c r="AM247">
        <f t="shared" si="283"/>
        <v>-160412.4626937577</v>
      </c>
      <c r="AN247">
        <f t="shared" si="316"/>
        <v>1839142.6591649253</v>
      </c>
      <c r="AO247">
        <f t="shared" si="317"/>
        <v>27742344</v>
      </c>
      <c r="AP247">
        <f t="shared" si="319"/>
        <v>6.6293701035677638E-2</v>
      </c>
      <c r="AQ247">
        <f t="shared" si="320"/>
        <v>524.97196684250071</v>
      </c>
      <c r="AR247">
        <f t="shared" si="321"/>
        <v>532.90023585884023</v>
      </c>
      <c r="AS247">
        <f t="shared" si="322"/>
        <v>520.0412212540931</v>
      </c>
      <c r="AT247">
        <f t="shared" si="323"/>
        <v>520.86287614143271</v>
      </c>
      <c r="AU247">
        <f t="shared" si="324"/>
        <v>519.2118219211236</v>
      </c>
      <c r="AV247">
        <f t="shared" si="325"/>
        <v>525.59451161547349</v>
      </c>
      <c r="AW247">
        <f t="shared" si="326"/>
        <v>-6.3826896943498923</v>
      </c>
      <c r="AX247">
        <f t="shared" si="353"/>
        <v>-11.989158964782488</v>
      </c>
      <c r="AY247">
        <f t="shared" si="327"/>
        <v>5.606469270432596</v>
      </c>
      <c r="AZ247">
        <f t="shared" si="284"/>
        <v>545.80000800000005</v>
      </c>
      <c r="BA247">
        <f t="shared" si="285"/>
        <v>521155500.23877603</v>
      </c>
      <c r="BB247">
        <f t="shared" si="288"/>
        <v>521155500.23877603</v>
      </c>
      <c r="BC247">
        <f t="shared" si="289"/>
        <v>0</v>
      </c>
      <c r="BD247">
        <f t="shared" si="304"/>
        <v>5287902048.5057106</v>
      </c>
      <c r="BE247">
        <f t="shared" si="305"/>
        <v>4181462424.7473001</v>
      </c>
      <c r="BF247">
        <f t="shared" si="306"/>
        <v>1.2646058989338584</v>
      </c>
      <c r="BG247">
        <f t="shared" si="307"/>
        <v>55.842206342799663</v>
      </c>
      <c r="BH247">
        <f t="shared" si="328"/>
        <v>-1663659</v>
      </c>
      <c r="BI247">
        <f t="shared" si="329"/>
        <v>-1.214375255695114</v>
      </c>
      <c r="BJ247">
        <f t="shared" si="290"/>
        <v>2320.0012000000015</v>
      </c>
      <c r="BK247">
        <f t="shared" si="330"/>
        <v>4.6520591006829919E-2</v>
      </c>
      <c r="BL247">
        <f t="shared" si="331"/>
        <v>1.0465205910068298</v>
      </c>
      <c r="BM247">
        <f t="shared" si="332"/>
        <v>17.072087063458241</v>
      </c>
      <c r="BN247">
        <f t="shared" si="333"/>
        <v>546.5</v>
      </c>
      <c r="BO247">
        <f t="shared" si="292"/>
        <v>517.03500359999998</v>
      </c>
      <c r="BP247">
        <f t="shared" si="334"/>
        <v>516.86250079411764</v>
      </c>
      <c r="BQ247">
        <f t="shared" si="335"/>
        <v>0.17250280588234546</v>
      </c>
      <c r="BR247">
        <f t="shared" si="336"/>
        <v>8.25</v>
      </c>
      <c r="BS247">
        <f t="shared" si="337"/>
        <v>56</v>
      </c>
      <c r="BT247">
        <f t="shared" si="338"/>
        <v>16.200012000000015</v>
      </c>
      <c r="BU247">
        <f t="shared" si="339"/>
        <v>61</v>
      </c>
      <c r="BV247">
        <f t="shared" si="340"/>
        <v>524.45668106666665</v>
      </c>
      <c r="BW247">
        <f t="shared" si="341"/>
        <v>521.99525066666672</v>
      </c>
      <c r="BX247">
        <f t="shared" si="342"/>
        <v>520.25728079999999</v>
      </c>
      <c r="BY247">
        <f t="shared" si="343"/>
        <v>517.64714811428576</v>
      </c>
      <c r="BZ247">
        <f t="shared" si="344"/>
        <v>568.90002400000003</v>
      </c>
      <c r="CA247">
        <f t="shared" si="345"/>
        <v>478</v>
      </c>
      <c r="CB247">
        <f t="shared" si="346"/>
        <v>510.95000939999989</v>
      </c>
      <c r="CC247">
        <f t="shared" si="347"/>
        <v>507.75152841111111</v>
      </c>
      <c r="CD247">
        <f t="shared" si="348"/>
        <v>527.91994777825403</v>
      </c>
      <c r="CE247">
        <f t="shared" si="349"/>
        <v>502.31851874293397</v>
      </c>
      <c r="CF247">
        <f t="shared" si="350"/>
        <v>520.20001200000002</v>
      </c>
      <c r="CG247">
        <f t="shared" si="351"/>
        <v>527</v>
      </c>
      <c r="CH247">
        <f t="shared" si="352"/>
        <v>506.35000600000001</v>
      </c>
    </row>
    <row r="248" spans="1:86">
      <c r="A248" s="1">
        <v>39818</v>
      </c>
      <c r="B248">
        <v>578.90002400000003</v>
      </c>
      <c r="C248">
        <v>578.90002400000003</v>
      </c>
      <c r="D248">
        <v>543.54998799999998</v>
      </c>
      <c r="E248">
        <v>557.04998799999998</v>
      </c>
      <c r="F248">
        <v>906567</v>
      </c>
      <c r="G248">
        <f t="shared" si="286"/>
        <v>-214140.29356043745</v>
      </c>
      <c r="H248">
        <f t="shared" si="314"/>
        <v>3641551.0286835912</v>
      </c>
      <c r="I248">
        <f t="shared" si="287"/>
        <v>564.60000600000001</v>
      </c>
      <c r="J248">
        <f t="shared" si="294"/>
        <v>564.60000600000001</v>
      </c>
      <c r="K248">
        <f t="shared" si="295"/>
        <v>505.41250600000001</v>
      </c>
      <c r="L248">
        <f t="shared" si="296"/>
        <v>1</v>
      </c>
      <c r="M248">
        <f t="shared" si="297"/>
        <v>5</v>
      </c>
      <c r="N248">
        <f t="shared" si="298"/>
        <v>90</v>
      </c>
      <c r="O248">
        <f t="shared" si="299"/>
        <v>50</v>
      </c>
      <c r="P248">
        <f t="shared" si="274"/>
        <v>35.350036000000046</v>
      </c>
      <c r="Q248">
        <f t="shared" si="275"/>
        <v>21.850036000000046</v>
      </c>
      <c r="R248">
        <f t="shared" si="276"/>
        <v>13.5</v>
      </c>
      <c r="S248">
        <f t="shared" si="277"/>
        <v>35.350036000000046</v>
      </c>
      <c r="T248">
        <f t="shared" si="313"/>
        <v>32.801064902584152</v>
      </c>
      <c r="U248">
        <f t="shared" si="278"/>
        <v>-7.0500480000000607</v>
      </c>
      <c r="V248">
        <f t="shared" si="279"/>
        <v>-2.7999879999999848</v>
      </c>
      <c r="W248">
        <f t="shared" si="280"/>
        <v>0</v>
      </c>
      <c r="X248">
        <f t="shared" si="281"/>
        <v>0</v>
      </c>
      <c r="Y248">
        <f t="shared" si="311"/>
        <v>7.0797865353793341</v>
      </c>
      <c r="Z248">
        <f t="shared" si="312"/>
        <v>7.0162960602766109</v>
      </c>
      <c r="AA248">
        <f t="shared" si="308"/>
        <v>21.584014288577475</v>
      </c>
      <c r="AB248">
        <f t="shared" si="309"/>
        <v>21.390452051219377</v>
      </c>
      <c r="AC248">
        <f t="shared" si="310"/>
        <v>0.45041219552934336</v>
      </c>
      <c r="AD248">
        <f t="shared" si="318"/>
        <v>22.10632195282837</v>
      </c>
      <c r="AE248">
        <f t="shared" si="291"/>
        <v>527.87000719999992</v>
      </c>
      <c r="AF248">
        <f t="shared" si="293"/>
        <v>524.92500800000005</v>
      </c>
      <c r="AG248">
        <f t="shared" si="315"/>
        <v>515.89500269999996</v>
      </c>
      <c r="AH248">
        <f t="shared" si="300"/>
        <v>524.2850036000001</v>
      </c>
      <c r="AI248">
        <f t="shared" si="301"/>
        <v>562.22997298189034</v>
      </c>
      <c r="AJ248">
        <f t="shared" si="302"/>
        <v>486.34003421810979</v>
      </c>
      <c r="AK248">
        <f t="shared" si="303"/>
        <v>0.93174345550582294</v>
      </c>
      <c r="AL248">
        <f t="shared" si="282"/>
        <v>-0.23621011305335121</v>
      </c>
      <c r="AM248">
        <f t="shared" si="283"/>
        <v>-214140.29356043745</v>
      </c>
      <c r="AN248">
        <f t="shared" si="316"/>
        <v>614249.54723327002</v>
      </c>
      <c r="AO248">
        <f t="shared" si="317"/>
        <v>27039686</v>
      </c>
      <c r="AP248">
        <f t="shared" si="319"/>
        <v>2.2716593204272786E-2</v>
      </c>
      <c r="AQ248">
        <f t="shared" si="320"/>
        <v>535.87849403605048</v>
      </c>
      <c r="AR248">
        <f t="shared" si="321"/>
        <v>541.02267547907081</v>
      </c>
      <c r="AS248">
        <f t="shared" si="322"/>
        <v>526.70279926835633</v>
      </c>
      <c r="AT248">
        <f t="shared" si="323"/>
        <v>524.11971620870372</v>
      </c>
      <c r="AU248">
        <f t="shared" si="324"/>
        <v>524.88754683295508</v>
      </c>
      <c r="AV248">
        <f t="shared" si="325"/>
        <v>527.79639496239031</v>
      </c>
      <c r="AW248">
        <f t="shared" si="326"/>
        <v>-2.9088481294352277</v>
      </c>
      <c r="AX248">
        <f t="shared" si="353"/>
        <v>-10.173096797713036</v>
      </c>
      <c r="AY248">
        <f t="shared" si="327"/>
        <v>7.2642486682778085</v>
      </c>
      <c r="AZ248">
        <f t="shared" si="284"/>
        <v>559.83333333333337</v>
      </c>
      <c r="BA248">
        <f t="shared" si="285"/>
        <v>507526425.50000006</v>
      </c>
      <c r="BB248">
        <f t="shared" si="288"/>
        <v>507526425.50000006</v>
      </c>
      <c r="BC248">
        <f t="shared" si="289"/>
        <v>0</v>
      </c>
      <c r="BD248">
        <f t="shared" si="304"/>
        <v>5795428474.0057106</v>
      </c>
      <c r="BE248">
        <f t="shared" si="305"/>
        <v>3704471738.4139667</v>
      </c>
      <c r="BF248">
        <f t="shared" si="306"/>
        <v>1.564441270778048</v>
      </c>
      <c r="BG248">
        <f t="shared" si="307"/>
        <v>61.005151048103301</v>
      </c>
      <c r="BH248">
        <f t="shared" si="328"/>
        <v>-757092</v>
      </c>
      <c r="BI248">
        <f t="shared" si="329"/>
        <v>-0.55113073094076481</v>
      </c>
      <c r="BJ248">
        <f t="shared" si="290"/>
        <v>1164.9963999999954</v>
      </c>
      <c r="BK248">
        <f t="shared" si="330"/>
        <v>2.3236523589866619E-2</v>
      </c>
      <c r="BL248">
        <f t="shared" si="331"/>
        <v>1.0232365235898666</v>
      </c>
      <c r="BM248">
        <f t="shared" si="332"/>
        <v>19.998754832020541</v>
      </c>
      <c r="BN248">
        <f t="shared" si="333"/>
        <v>561.22500600000001</v>
      </c>
      <c r="BO248">
        <f t="shared" si="292"/>
        <v>527.30000300000006</v>
      </c>
      <c r="BP248">
        <f t="shared" si="334"/>
        <v>516.45514767647057</v>
      </c>
      <c r="BQ248">
        <f t="shared" si="335"/>
        <v>10.844855323529487</v>
      </c>
      <c r="BR248">
        <f t="shared" si="336"/>
        <v>7.6499639999999545</v>
      </c>
      <c r="BS248">
        <f t="shared" si="337"/>
        <v>15.549987999999985</v>
      </c>
      <c r="BT248">
        <f t="shared" si="338"/>
        <v>10</v>
      </c>
      <c r="BU248">
        <f t="shared" si="339"/>
        <v>50.90002400000003</v>
      </c>
      <c r="BV248">
        <f t="shared" si="340"/>
        <v>537.30667306666669</v>
      </c>
      <c r="BW248">
        <f t="shared" si="341"/>
        <v>533.76905447619049</v>
      </c>
      <c r="BX248">
        <f t="shared" si="342"/>
        <v>526.59455003636367</v>
      </c>
      <c r="BY248">
        <f t="shared" si="343"/>
        <v>521.91024192380939</v>
      </c>
      <c r="BZ248">
        <f t="shared" si="344"/>
        <v>578.90002400000003</v>
      </c>
      <c r="CA248">
        <f t="shared" si="345"/>
        <v>484</v>
      </c>
      <c r="CB248">
        <f t="shared" si="346"/>
        <v>513.83567330666665</v>
      </c>
      <c r="CC248">
        <f t="shared" si="347"/>
        <v>513.2791758333334</v>
      </c>
      <c r="CD248">
        <f t="shared" si="348"/>
        <v>525.95687708063485</v>
      </c>
      <c r="CE248">
        <f t="shared" si="349"/>
        <v>505.70030352594961</v>
      </c>
      <c r="CF248">
        <f t="shared" si="350"/>
        <v>544.40002400000003</v>
      </c>
      <c r="CG248">
        <f t="shared" si="351"/>
        <v>559</v>
      </c>
      <c r="CH248">
        <f t="shared" si="352"/>
        <v>534</v>
      </c>
    </row>
    <row r="249" spans="1:86">
      <c r="A249" s="1">
        <v>39819</v>
      </c>
      <c r="B249">
        <v>552</v>
      </c>
      <c r="C249">
        <v>571.84997599999997</v>
      </c>
      <c r="D249">
        <v>546.34997599999997</v>
      </c>
      <c r="E249">
        <v>561.40002400000003</v>
      </c>
      <c r="F249">
        <v>900915</v>
      </c>
      <c r="G249">
        <f t="shared" si="286"/>
        <v>162521.39168000428</v>
      </c>
      <c r="H249">
        <f t="shared" si="314"/>
        <v>3804072.4203635952</v>
      </c>
      <c r="I249">
        <f t="shared" si="287"/>
        <v>557.89999399999999</v>
      </c>
      <c r="J249">
        <f t="shared" si="294"/>
        <v>564.60000600000001</v>
      </c>
      <c r="K249">
        <f t="shared" si="295"/>
        <v>505.41250600000001</v>
      </c>
      <c r="L249">
        <f t="shared" si="296"/>
        <v>2</v>
      </c>
      <c r="M249">
        <f t="shared" si="297"/>
        <v>6</v>
      </c>
      <c r="N249">
        <f t="shared" si="298"/>
        <v>80</v>
      </c>
      <c r="O249">
        <f t="shared" si="299"/>
        <v>40</v>
      </c>
      <c r="P249">
        <f t="shared" si="274"/>
        <v>25.5</v>
      </c>
      <c r="Q249">
        <f t="shared" si="275"/>
        <v>10.449951999999939</v>
      </c>
      <c r="R249">
        <f t="shared" si="276"/>
        <v>15.050048000000061</v>
      </c>
      <c r="S249">
        <f t="shared" si="277"/>
        <v>25.5</v>
      </c>
      <c r="T249">
        <f t="shared" si="313"/>
        <v>32.279560266685287</v>
      </c>
      <c r="U249">
        <f t="shared" si="278"/>
        <v>7.8500360000000455</v>
      </c>
      <c r="V249">
        <f t="shared" si="279"/>
        <v>-4.9500120000000152</v>
      </c>
      <c r="W249">
        <f t="shared" si="280"/>
        <v>7.8500360000000455</v>
      </c>
      <c r="X249">
        <f t="shared" si="281"/>
        <v>0</v>
      </c>
      <c r="Y249">
        <f t="shared" si="311"/>
        <v>7.1348043542808126</v>
      </c>
      <c r="Z249">
        <f t="shared" si="312"/>
        <v>6.5151320559711383</v>
      </c>
      <c r="AA249">
        <f t="shared" si="308"/>
        <v>22.103164650741597</v>
      </c>
      <c r="AB249">
        <f t="shared" si="309"/>
        <v>20.183459756405668</v>
      </c>
      <c r="AC249">
        <f t="shared" si="310"/>
        <v>4.5397449459490593</v>
      </c>
      <c r="AD249">
        <f t="shared" si="318"/>
        <v>20.691479853664109</v>
      </c>
      <c r="AE249">
        <f t="shared" si="291"/>
        <v>540.30001199999992</v>
      </c>
      <c r="AF249">
        <f t="shared" si="293"/>
        <v>533.45834333333335</v>
      </c>
      <c r="AG249">
        <f t="shared" si="315"/>
        <v>519.5725036</v>
      </c>
      <c r="AH249">
        <f t="shared" si="300"/>
        <v>525.48500360000003</v>
      </c>
      <c r="AI249">
        <f t="shared" si="301"/>
        <v>567.1114963327874</v>
      </c>
      <c r="AJ249">
        <f t="shared" si="302"/>
        <v>483.85851086721266</v>
      </c>
      <c r="AK249">
        <f t="shared" si="303"/>
        <v>0.9313961859644172</v>
      </c>
      <c r="AL249">
        <f t="shared" si="282"/>
        <v>0.18039592156863221</v>
      </c>
      <c r="AM249">
        <f t="shared" si="283"/>
        <v>162521.39168000428</v>
      </c>
      <c r="AN249">
        <f t="shared" si="316"/>
        <v>27271.494451052567</v>
      </c>
      <c r="AO249">
        <f t="shared" si="317"/>
        <v>26392024</v>
      </c>
      <c r="AP249">
        <f t="shared" si="319"/>
        <v>1.0333233423496647E-3</v>
      </c>
      <c r="AQ249">
        <f t="shared" si="320"/>
        <v>544.55581422379328</v>
      </c>
      <c r="AR249">
        <f t="shared" si="321"/>
        <v>547.89896980753565</v>
      </c>
      <c r="AS249">
        <f t="shared" si="322"/>
        <v>532.9482997200522</v>
      </c>
      <c r="AT249">
        <f t="shared" si="323"/>
        <v>527.4749439099204</v>
      </c>
      <c r="AU249">
        <f t="shared" si="324"/>
        <v>530.36441840801183</v>
      </c>
      <c r="AV249">
        <f t="shared" si="325"/>
        <v>530.148648995023</v>
      </c>
      <c r="AW249">
        <f t="shared" si="326"/>
        <v>0.21576941298883412</v>
      </c>
      <c r="AX249">
        <f t="shared" si="353"/>
        <v>-8.0953235555726621</v>
      </c>
      <c r="AY249">
        <f t="shared" si="327"/>
        <v>8.3110929685614963</v>
      </c>
      <c r="AZ249">
        <f t="shared" si="284"/>
        <v>559.86665866666669</v>
      </c>
      <c r="BA249">
        <f t="shared" si="285"/>
        <v>504392270.79268003</v>
      </c>
      <c r="BB249">
        <f t="shared" si="288"/>
        <v>504392270.79268003</v>
      </c>
      <c r="BC249">
        <f t="shared" si="289"/>
        <v>0</v>
      </c>
      <c r="BD249">
        <f t="shared" si="304"/>
        <v>5675866495.1481256</v>
      </c>
      <c r="BE249">
        <f t="shared" si="305"/>
        <v>3704471738.4139667</v>
      </c>
      <c r="BF249">
        <f t="shared" si="306"/>
        <v>1.5321662293415665</v>
      </c>
      <c r="BG249">
        <f t="shared" si="307"/>
        <v>60.508121922942323</v>
      </c>
      <c r="BH249">
        <f t="shared" si="328"/>
        <v>143823</v>
      </c>
      <c r="BI249">
        <f t="shared" si="329"/>
        <v>4.069979493446936E-2</v>
      </c>
      <c r="BJ249">
        <f t="shared" si="290"/>
        <v>335.00360000000455</v>
      </c>
      <c r="BK249">
        <f t="shared" si="330"/>
        <v>7.8090586010389528E-3</v>
      </c>
      <c r="BL249">
        <f t="shared" si="331"/>
        <v>1.0078090586010389</v>
      </c>
      <c r="BM249">
        <f t="shared" si="332"/>
        <v>21.939088006676293</v>
      </c>
      <c r="BN249">
        <f t="shared" si="333"/>
        <v>559.09997599999997</v>
      </c>
      <c r="BO249">
        <f t="shared" si="292"/>
        <v>538.79999699999996</v>
      </c>
      <c r="BP249">
        <f t="shared" si="334"/>
        <v>516.48823591176472</v>
      </c>
      <c r="BQ249">
        <f t="shared" si="335"/>
        <v>22.311761088235244</v>
      </c>
      <c r="BR249">
        <f t="shared" si="336"/>
        <v>33.100036000000046</v>
      </c>
      <c r="BS249">
        <f t="shared" si="337"/>
        <v>20.949951999999939</v>
      </c>
      <c r="BT249">
        <f t="shared" si="338"/>
        <v>12.899963999999954</v>
      </c>
      <c r="BU249">
        <f t="shared" si="339"/>
        <v>-3</v>
      </c>
      <c r="BV249">
        <f t="shared" si="340"/>
        <v>548.48334533333332</v>
      </c>
      <c r="BW249">
        <f t="shared" si="341"/>
        <v>544.19048761904764</v>
      </c>
      <c r="BX249">
        <f t="shared" si="342"/>
        <v>533.34273556363632</v>
      </c>
      <c r="BY249">
        <f t="shared" si="343"/>
        <v>526.24405347619052</v>
      </c>
      <c r="BZ249">
        <f t="shared" si="344"/>
        <v>578.90002400000003</v>
      </c>
      <c r="CA249">
        <f t="shared" si="345"/>
        <v>484</v>
      </c>
      <c r="CB249">
        <f t="shared" si="346"/>
        <v>528.15667886666665</v>
      </c>
      <c r="CC249">
        <f t="shared" si="347"/>
        <v>517.10611831111112</v>
      </c>
      <c r="CD249">
        <f t="shared" si="348"/>
        <v>517.69422607206343</v>
      </c>
      <c r="CE249">
        <f t="shared" si="349"/>
        <v>509.28205209797932</v>
      </c>
      <c r="CF249">
        <f t="shared" si="350"/>
        <v>557.04998799999998</v>
      </c>
      <c r="CG249">
        <f t="shared" si="351"/>
        <v>578.90002400000003</v>
      </c>
      <c r="CH249">
        <f t="shared" si="352"/>
        <v>543.54998799999998</v>
      </c>
    </row>
    <row r="250" spans="1:86">
      <c r="A250" s="1">
        <v>39820</v>
      </c>
      <c r="B250">
        <v>570</v>
      </c>
      <c r="C250">
        <v>579.70001200000002</v>
      </c>
      <c r="D250">
        <v>551.29998799999998</v>
      </c>
      <c r="E250">
        <v>565.15002400000003</v>
      </c>
      <c r="F250">
        <v>1151237</v>
      </c>
      <c r="G250">
        <f t="shared" si="286"/>
        <v>-28373.590128794585</v>
      </c>
      <c r="H250">
        <f t="shared" si="314"/>
        <v>3775698.8302348005</v>
      </c>
      <c r="I250">
        <f t="shared" si="287"/>
        <v>566.53750600000001</v>
      </c>
      <c r="J250">
        <f t="shared" si="294"/>
        <v>566.53750600000001</v>
      </c>
      <c r="K250">
        <f t="shared" si="295"/>
        <v>505.41250600000001</v>
      </c>
      <c r="L250">
        <f t="shared" si="296"/>
        <v>1</v>
      </c>
      <c r="M250">
        <f t="shared" si="297"/>
        <v>7</v>
      </c>
      <c r="N250">
        <f t="shared" si="298"/>
        <v>90</v>
      </c>
      <c r="O250">
        <f t="shared" si="299"/>
        <v>30</v>
      </c>
      <c r="P250">
        <f t="shared" si="274"/>
        <v>28.40002400000003</v>
      </c>
      <c r="Q250">
        <f t="shared" si="275"/>
        <v>14.549987999999985</v>
      </c>
      <c r="R250">
        <f t="shared" si="276"/>
        <v>13.850036000000046</v>
      </c>
      <c r="S250">
        <f t="shared" si="277"/>
        <v>28.40002400000003</v>
      </c>
      <c r="T250">
        <f t="shared" si="313"/>
        <v>32.002450533350626</v>
      </c>
      <c r="U250">
        <f t="shared" si="278"/>
        <v>16.299987999999985</v>
      </c>
      <c r="V250">
        <f t="shared" si="279"/>
        <v>1.2000120000000152</v>
      </c>
      <c r="W250">
        <f t="shared" si="280"/>
        <v>16.299987999999985</v>
      </c>
      <c r="X250">
        <f t="shared" si="281"/>
        <v>0</v>
      </c>
      <c r="Y250">
        <f t="shared" si="311"/>
        <v>7.7894603289750393</v>
      </c>
      <c r="Z250">
        <f t="shared" si="312"/>
        <v>6.0497654805446288</v>
      </c>
      <c r="AA250">
        <f t="shared" si="308"/>
        <v>24.340199575833825</v>
      </c>
      <c r="AB250">
        <f t="shared" si="309"/>
        <v>18.904069468805222</v>
      </c>
      <c r="AC250">
        <f t="shared" si="310"/>
        <v>12.570752673416999</v>
      </c>
      <c r="AD250">
        <f t="shared" si="318"/>
        <v>19.89448976083062</v>
      </c>
      <c r="AE250">
        <f t="shared" si="291"/>
        <v>549.64001440000004</v>
      </c>
      <c r="AF250">
        <f t="shared" si="293"/>
        <v>544.44168066666668</v>
      </c>
      <c r="AG250">
        <f t="shared" si="315"/>
        <v>523.29750510000008</v>
      </c>
      <c r="AH250">
        <f t="shared" si="300"/>
        <v>529.1700072000001</v>
      </c>
      <c r="AI250">
        <f t="shared" si="301"/>
        <v>577.17629609602307</v>
      </c>
      <c r="AJ250">
        <f t="shared" si="302"/>
        <v>481.16371830397708</v>
      </c>
      <c r="AK250">
        <f t="shared" si="303"/>
        <v>0.87474274337190716</v>
      </c>
      <c r="AL250">
        <f t="shared" si="282"/>
        <v>-2.4646176355341762E-2</v>
      </c>
      <c r="AM250">
        <f t="shared" si="283"/>
        <v>-28373.590128794585</v>
      </c>
      <c r="AN250">
        <f t="shared" si="316"/>
        <v>-497366.10305967747</v>
      </c>
      <c r="AO250">
        <f t="shared" si="317"/>
        <v>26332631</v>
      </c>
      <c r="AP250">
        <f t="shared" si="319"/>
        <v>-1.8887824124360283E-2</v>
      </c>
      <c r="AQ250">
        <f t="shared" si="320"/>
        <v>551.55784554770355</v>
      </c>
      <c r="AR250">
        <f t="shared" si="321"/>
        <v>558.71500657238801</v>
      </c>
      <c r="AS250">
        <f t="shared" si="322"/>
        <v>538.74461009044285</v>
      </c>
      <c r="AT250">
        <f t="shared" si="323"/>
        <v>530.86570111802757</v>
      </c>
      <c r="AU250">
        <f t="shared" si="324"/>
        <v>535.58225924681005</v>
      </c>
      <c r="AV250">
        <f t="shared" si="325"/>
        <v>532.59874524537133</v>
      </c>
      <c r="AW250">
        <f t="shared" si="326"/>
        <v>2.9835140014387207</v>
      </c>
      <c r="AX250">
        <f t="shared" si="353"/>
        <v>-5.8795560441703856</v>
      </c>
      <c r="AY250">
        <f t="shared" si="327"/>
        <v>8.8630700456091063</v>
      </c>
      <c r="AZ250">
        <f t="shared" si="284"/>
        <v>565.38334133333331</v>
      </c>
      <c r="BA250">
        <f t="shared" si="285"/>
        <v>650890221.72656262</v>
      </c>
      <c r="BB250">
        <f t="shared" si="288"/>
        <v>650890221.72656262</v>
      </c>
      <c r="BC250">
        <f t="shared" si="289"/>
        <v>0</v>
      </c>
      <c r="BD250">
        <f t="shared" si="304"/>
        <v>6326756716.8746881</v>
      </c>
      <c r="BE250">
        <f t="shared" si="305"/>
        <v>2973056332.7718282</v>
      </c>
      <c r="BF250">
        <f t="shared" si="306"/>
        <v>2.1280312273720527</v>
      </c>
      <c r="BG250">
        <f t="shared" si="307"/>
        <v>68.031009689115919</v>
      </c>
      <c r="BH250">
        <f t="shared" si="328"/>
        <v>1295060</v>
      </c>
      <c r="BI250">
        <f t="shared" si="329"/>
        <v>0.5601804412934166</v>
      </c>
      <c r="BJ250">
        <f t="shared" si="290"/>
        <v>275</v>
      </c>
      <c r="BK250">
        <f t="shared" si="330"/>
        <v>6.6797289627476032E-3</v>
      </c>
      <c r="BL250">
        <f t="shared" si="331"/>
        <v>1.0066797289627476</v>
      </c>
      <c r="BM250">
        <f t="shared" si="332"/>
        <v>25.301535820580277</v>
      </c>
      <c r="BN250">
        <f t="shared" si="333"/>
        <v>565.5</v>
      </c>
      <c r="BO250">
        <f t="shared" si="292"/>
        <v>549.79999699999996</v>
      </c>
      <c r="BP250">
        <f t="shared" si="334"/>
        <v>516.79632432352946</v>
      </c>
      <c r="BQ250">
        <f t="shared" si="335"/>
        <v>33.003672676470501</v>
      </c>
      <c r="BR250">
        <f t="shared" si="336"/>
        <v>52.100036000000046</v>
      </c>
      <c r="BS250">
        <f t="shared" si="337"/>
        <v>43.09997599999997</v>
      </c>
      <c r="BT250">
        <f t="shared" si="338"/>
        <v>52.700012000000015</v>
      </c>
      <c r="BU250">
        <f t="shared" si="339"/>
        <v>43</v>
      </c>
      <c r="BV250">
        <f t="shared" si="340"/>
        <v>556.76668266666672</v>
      </c>
      <c r="BW250">
        <f t="shared" si="341"/>
        <v>553.24525352380942</v>
      </c>
      <c r="BX250">
        <f t="shared" si="342"/>
        <v>540.55455745454537</v>
      </c>
      <c r="BY250">
        <f t="shared" si="343"/>
        <v>530.58476970476204</v>
      </c>
      <c r="BZ250">
        <f t="shared" si="344"/>
        <v>579.70001200000002</v>
      </c>
      <c r="CA250">
        <f t="shared" si="345"/>
        <v>484</v>
      </c>
      <c r="CB250">
        <f t="shared" si="346"/>
        <v>537.69051288000014</v>
      </c>
      <c r="CC250">
        <f t="shared" si="347"/>
        <v>530.87084583333342</v>
      </c>
      <c r="CD250">
        <f t="shared" si="348"/>
        <v>514.54579877079357</v>
      </c>
      <c r="CE250">
        <f t="shared" si="349"/>
        <v>513.30119817262971</v>
      </c>
      <c r="CF250">
        <f t="shared" si="350"/>
        <v>561.40002400000003</v>
      </c>
      <c r="CG250">
        <f t="shared" si="351"/>
        <v>571.84997599999997</v>
      </c>
      <c r="CH250">
        <f t="shared" si="352"/>
        <v>546.34997599999997</v>
      </c>
    </row>
    <row r="251" spans="1:86">
      <c r="A251" s="1">
        <v>39822</v>
      </c>
      <c r="B251">
        <v>553</v>
      </c>
      <c r="C251">
        <v>596</v>
      </c>
      <c r="D251">
        <v>550.09997599999997</v>
      </c>
      <c r="E251">
        <v>585.84997599999997</v>
      </c>
      <c r="F251">
        <v>1868205</v>
      </c>
      <c r="G251">
        <f t="shared" si="286"/>
        <v>1041960.3084102942</v>
      </c>
      <c r="H251">
        <f t="shared" si="314"/>
        <v>4817659.1386450948</v>
      </c>
      <c r="I251">
        <f t="shared" si="287"/>
        <v>571.23748799999998</v>
      </c>
      <c r="J251">
        <f t="shared" si="294"/>
        <v>571.23748799999998</v>
      </c>
      <c r="K251">
        <f t="shared" si="295"/>
        <v>505.41250600000001</v>
      </c>
      <c r="L251">
        <f t="shared" si="296"/>
        <v>1</v>
      </c>
      <c r="M251">
        <f t="shared" si="297"/>
        <v>8</v>
      </c>
      <c r="N251">
        <f t="shared" si="298"/>
        <v>90</v>
      </c>
      <c r="O251">
        <f t="shared" si="299"/>
        <v>20</v>
      </c>
      <c r="P251">
        <f t="shared" si="274"/>
        <v>45.90002400000003</v>
      </c>
      <c r="Q251">
        <f t="shared" si="275"/>
        <v>10.15002400000003</v>
      </c>
      <c r="R251">
        <f t="shared" si="276"/>
        <v>35.75</v>
      </c>
      <c r="S251">
        <f t="shared" si="277"/>
        <v>45.90002400000003</v>
      </c>
      <c r="T251">
        <f t="shared" si="313"/>
        <v>32.99513435239701</v>
      </c>
      <c r="U251">
        <f t="shared" si="278"/>
        <v>0.75</v>
      </c>
      <c r="V251">
        <f t="shared" si="279"/>
        <v>-11.5</v>
      </c>
      <c r="W251">
        <f t="shared" si="280"/>
        <v>0.75</v>
      </c>
      <c r="X251">
        <f t="shared" si="281"/>
        <v>0</v>
      </c>
      <c r="Y251">
        <f t="shared" si="311"/>
        <v>7.286641734048251</v>
      </c>
      <c r="Z251">
        <f t="shared" si="312"/>
        <v>5.6176393747914419</v>
      </c>
      <c r="AA251">
        <f t="shared" si="308"/>
        <v>22.08398867610277</v>
      </c>
      <c r="AB251">
        <f t="shared" si="309"/>
        <v>17.025659949717209</v>
      </c>
      <c r="AC251">
        <f t="shared" si="310"/>
        <v>12.933710488633949</v>
      </c>
      <c r="AD251">
        <f t="shared" si="318"/>
        <v>18.499320695775737</v>
      </c>
      <c r="AE251">
        <f t="shared" si="291"/>
        <v>562.77000720000001</v>
      </c>
      <c r="AF251">
        <f t="shared" si="293"/>
        <v>555.67500800000005</v>
      </c>
      <c r="AG251">
        <f t="shared" si="315"/>
        <v>527.63500360000012</v>
      </c>
      <c r="AH251">
        <f t="shared" si="300"/>
        <v>536.45000600000003</v>
      </c>
      <c r="AI251">
        <f t="shared" si="301"/>
        <v>593.66640033869419</v>
      </c>
      <c r="AJ251">
        <f t="shared" si="302"/>
        <v>479.23361166130587</v>
      </c>
      <c r="AK251">
        <f t="shared" si="303"/>
        <v>0.93169418984684127</v>
      </c>
      <c r="AL251">
        <f t="shared" si="282"/>
        <v>0.55773339029190816</v>
      </c>
      <c r="AM251">
        <f t="shared" si="283"/>
        <v>1041960.3084102942</v>
      </c>
      <c r="AN251">
        <f t="shared" si="316"/>
        <v>675232.71629484789</v>
      </c>
      <c r="AO251">
        <f t="shared" si="317"/>
        <v>25729156</v>
      </c>
      <c r="AP251">
        <f t="shared" si="319"/>
        <v>2.6243873537664737E-2</v>
      </c>
      <c r="AQ251">
        <f t="shared" si="320"/>
        <v>563.21716990148434</v>
      </c>
      <c r="AR251">
        <f t="shared" si="321"/>
        <v>564.59597285925747</v>
      </c>
      <c r="AS251">
        <f t="shared" si="322"/>
        <v>547.22357595416315</v>
      </c>
      <c r="AT251">
        <f t="shared" si="323"/>
        <v>535.81428585740514</v>
      </c>
      <c r="AU251">
        <f t="shared" si="324"/>
        <v>543.12241675978851</v>
      </c>
      <c r="AV251">
        <f t="shared" si="325"/>
        <v>536.32633139819529</v>
      </c>
      <c r="AW251">
        <f t="shared" si="326"/>
        <v>6.7960853615932137</v>
      </c>
      <c r="AX251">
        <f t="shared" si="353"/>
        <v>-3.3444277630176655</v>
      </c>
      <c r="AY251">
        <f t="shared" si="327"/>
        <v>10.14051312461088</v>
      </c>
      <c r="AZ251">
        <f t="shared" si="284"/>
        <v>577.31665066666665</v>
      </c>
      <c r="BA251">
        <f t="shared" si="285"/>
        <v>1078545853.3587201</v>
      </c>
      <c r="BB251">
        <f t="shared" si="288"/>
        <v>1078545853.3587201</v>
      </c>
      <c r="BC251">
        <f t="shared" si="289"/>
        <v>0</v>
      </c>
      <c r="BD251">
        <f t="shared" si="304"/>
        <v>6759929454.8476391</v>
      </c>
      <c r="BE251">
        <f t="shared" si="305"/>
        <v>2973056332.7718282</v>
      </c>
      <c r="BF251">
        <f t="shared" si="306"/>
        <v>2.273730699392853</v>
      </c>
      <c r="BG251">
        <f t="shared" si="307"/>
        <v>69.453809985486572</v>
      </c>
      <c r="BH251">
        <f t="shared" si="328"/>
        <v>3163265</v>
      </c>
      <c r="BI251">
        <f t="shared" si="329"/>
        <v>1.2671548950199618</v>
      </c>
      <c r="BJ251">
        <f t="shared" si="290"/>
        <v>1969.9951999999939</v>
      </c>
      <c r="BK251">
        <f t="shared" si="330"/>
        <v>3.6627357552761843E-2</v>
      </c>
      <c r="BL251">
        <f t="shared" si="331"/>
        <v>1.0366273575527618</v>
      </c>
      <c r="BM251">
        <f t="shared" si="332"/>
        <v>30.155687602106195</v>
      </c>
      <c r="BN251">
        <f t="shared" si="333"/>
        <v>573.04998799999998</v>
      </c>
      <c r="BO251">
        <f t="shared" si="292"/>
        <v>561.07499399999995</v>
      </c>
      <c r="BP251">
        <f t="shared" si="334"/>
        <v>517.78455979411763</v>
      </c>
      <c r="BQ251">
        <f t="shared" si="335"/>
        <v>43.29043420588232</v>
      </c>
      <c r="BR251">
        <f t="shared" si="336"/>
        <v>83.299987999999985</v>
      </c>
      <c r="BS251">
        <f t="shared" si="337"/>
        <v>54.399963999999954</v>
      </c>
      <c r="BT251">
        <f t="shared" si="338"/>
        <v>71.299987999999985</v>
      </c>
      <c r="BU251">
        <f t="shared" si="339"/>
        <v>28.299987999999985</v>
      </c>
      <c r="BV251">
        <f t="shared" si="340"/>
        <v>568.83666986666663</v>
      </c>
      <c r="BW251">
        <f t="shared" si="341"/>
        <v>565.07619504761908</v>
      </c>
      <c r="BX251">
        <f t="shared" si="342"/>
        <v>550.86000632727269</v>
      </c>
      <c r="BY251">
        <f t="shared" si="343"/>
        <v>536.54214788571437</v>
      </c>
      <c r="BZ251">
        <f t="shared" si="344"/>
        <v>596</v>
      </c>
      <c r="CA251">
        <f t="shared" si="345"/>
        <v>484</v>
      </c>
      <c r="CB251">
        <f t="shared" si="346"/>
        <v>553.83567950666679</v>
      </c>
      <c r="CC251">
        <f t="shared" si="347"/>
        <v>540.68792873333325</v>
      </c>
      <c r="CD251">
        <f t="shared" si="348"/>
        <v>516.233638098254</v>
      </c>
      <c r="CE251">
        <f t="shared" si="349"/>
        <v>516.7582612942258</v>
      </c>
      <c r="CF251">
        <f t="shared" si="350"/>
        <v>565.15002400000003</v>
      </c>
      <c r="CG251">
        <f t="shared" si="351"/>
        <v>579.70001200000002</v>
      </c>
      <c r="CH251">
        <f t="shared" si="352"/>
        <v>551.29998799999998</v>
      </c>
    </row>
    <row r="252" spans="1:86">
      <c r="A252" s="1">
        <v>39825</v>
      </c>
      <c r="B252">
        <v>580.09997599999997</v>
      </c>
      <c r="C252">
        <v>596.75</v>
      </c>
      <c r="D252">
        <v>561.59997599999997</v>
      </c>
      <c r="E252">
        <v>579.34997599999997</v>
      </c>
      <c r="F252">
        <v>1977203</v>
      </c>
      <c r="G252">
        <f t="shared" si="286"/>
        <v>19686.290886399944</v>
      </c>
      <c r="H252">
        <f t="shared" si="314"/>
        <v>4837345.4295314951</v>
      </c>
      <c r="I252">
        <f t="shared" si="287"/>
        <v>579.44998199999998</v>
      </c>
      <c r="J252">
        <f t="shared" si="294"/>
        <v>579.44998199999998</v>
      </c>
      <c r="K252">
        <f t="shared" si="295"/>
        <v>505.41250600000001</v>
      </c>
      <c r="L252">
        <f t="shared" si="296"/>
        <v>1</v>
      </c>
      <c r="M252">
        <f t="shared" si="297"/>
        <v>9</v>
      </c>
      <c r="N252">
        <f t="shared" si="298"/>
        <v>90</v>
      </c>
      <c r="O252">
        <f t="shared" si="299"/>
        <v>10</v>
      </c>
      <c r="P252">
        <f t="shared" si="274"/>
        <v>35.15002400000003</v>
      </c>
      <c r="Q252">
        <f t="shared" si="275"/>
        <v>17.40002400000003</v>
      </c>
      <c r="R252">
        <f t="shared" si="276"/>
        <v>17.75</v>
      </c>
      <c r="S252">
        <f t="shared" si="277"/>
        <v>35.15002400000003</v>
      </c>
      <c r="T252">
        <f t="shared" si="313"/>
        <v>33.14905504151151</v>
      </c>
      <c r="U252">
        <f t="shared" si="278"/>
        <v>-1.75</v>
      </c>
      <c r="V252">
        <f t="shared" si="279"/>
        <v>-4.4000240000000304</v>
      </c>
      <c r="W252">
        <f t="shared" si="280"/>
        <v>0</v>
      </c>
      <c r="X252">
        <f t="shared" si="281"/>
        <v>0</v>
      </c>
      <c r="Y252">
        <f t="shared" si="311"/>
        <v>6.7661673244733764</v>
      </c>
      <c r="Z252">
        <f t="shared" si="312"/>
        <v>5.2163794194491961</v>
      </c>
      <c r="AA252">
        <f t="shared" si="308"/>
        <v>20.41134299605319</v>
      </c>
      <c r="AB252">
        <f t="shared" si="309"/>
        <v>15.736133090119431</v>
      </c>
      <c r="AC252">
        <f t="shared" si="310"/>
        <v>12.933710488633956</v>
      </c>
      <c r="AD252">
        <f t="shared" si="318"/>
        <v>18.127558174717503</v>
      </c>
      <c r="AE252">
        <f t="shared" si="291"/>
        <v>569.75999760000002</v>
      </c>
      <c r="AF252">
        <f t="shared" si="293"/>
        <v>565.53333533333341</v>
      </c>
      <c r="AG252">
        <f t="shared" si="315"/>
        <v>530.81250299999999</v>
      </c>
      <c r="AH252">
        <f t="shared" si="300"/>
        <v>544.13000479999994</v>
      </c>
      <c r="AI252">
        <f t="shared" si="301"/>
        <v>601.69965598089323</v>
      </c>
      <c r="AJ252">
        <f t="shared" si="302"/>
        <v>486.56035361910671</v>
      </c>
      <c r="AK252">
        <f t="shared" si="303"/>
        <v>0.80589008685612051</v>
      </c>
      <c r="AL252">
        <f t="shared" si="282"/>
        <v>9.9566361604751484E-3</v>
      </c>
      <c r="AM252">
        <f t="shared" si="283"/>
        <v>19686.290886399944</v>
      </c>
      <c r="AN252">
        <f t="shared" si="316"/>
        <v>42166.681883923506</v>
      </c>
      <c r="AO252">
        <f t="shared" si="317"/>
        <v>26447960</v>
      </c>
      <c r="AP252">
        <f t="shared" si="319"/>
        <v>1.5943264389360655E-3</v>
      </c>
      <c r="AQ252">
        <f t="shared" si="320"/>
        <v>568.70232397497966</v>
      </c>
      <c r="AR252">
        <f t="shared" si="321"/>
        <v>571.12362059436907</v>
      </c>
      <c r="AS252">
        <f t="shared" si="322"/>
        <v>553.00632796241382</v>
      </c>
      <c r="AT252">
        <f t="shared" si="323"/>
        <v>539.73249797023868</v>
      </c>
      <c r="AU252">
        <f t="shared" si="324"/>
        <v>548.55655064582027</v>
      </c>
      <c r="AV252">
        <f t="shared" si="325"/>
        <v>539.33798652032158</v>
      </c>
      <c r="AW252">
        <f t="shared" si="326"/>
        <v>9.2185641254986876</v>
      </c>
      <c r="AX252">
        <f t="shared" si="353"/>
        <v>-0.83182938531439454</v>
      </c>
      <c r="AY252">
        <f t="shared" si="327"/>
        <v>10.050393510813082</v>
      </c>
      <c r="AZ252">
        <f t="shared" si="284"/>
        <v>579.23331733333328</v>
      </c>
      <c r="BA252">
        <f t="shared" si="285"/>
        <v>1145261852.7314186</v>
      </c>
      <c r="BB252">
        <f t="shared" si="288"/>
        <v>1145261852.7314186</v>
      </c>
      <c r="BC252">
        <f t="shared" si="289"/>
        <v>0</v>
      </c>
      <c r="BD252">
        <f t="shared" si="304"/>
        <v>7286382044.2929945</v>
      </c>
      <c r="BE252">
        <f t="shared" si="305"/>
        <v>2973056332.7718282</v>
      </c>
      <c r="BF252">
        <f t="shared" si="306"/>
        <v>2.4508052417223403</v>
      </c>
      <c r="BG252">
        <f t="shared" si="307"/>
        <v>71.021256490821628</v>
      </c>
      <c r="BH252">
        <f t="shared" si="328"/>
        <v>1186062</v>
      </c>
      <c r="BI252">
        <f t="shared" si="329"/>
        <v>1.7092369452733409</v>
      </c>
      <c r="BJ252">
        <f t="shared" si="290"/>
        <v>-750</v>
      </c>
      <c r="BK252">
        <f t="shared" si="330"/>
        <v>-1.1094990639719682E-2</v>
      </c>
      <c r="BL252">
        <f t="shared" si="331"/>
        <v>0.98890500936028036</v>
      </c>
      <c r="BM252">
        <f t="shared" si="332"/>
        <v>30.341870305504145</v>
      </c>
      <c r="BN252">
        <f t="shared" si="333"/>
        <v>579.17498799999998</v>
      </c>
      <c r="BO252">
        <f t="shared" si="292"/>
        <v>567.60999159999994</v>
      </c>
      <c r="BP252">
        <f t="shared" si="334"/>
        <v>519.0198539117647</v>
      </c>
      <c r="BQ252">
        <f t="shared" si="335"/>
        <v>48.590137688235245</v>
      </c>
      <c r="BR252">
        <f t="shared" si="336"/>
        <v>69.149963999999954</v>
      </c>
      <c r="BS252">
        <f t="shared" si="337"/>
        <v>60.199981999999977</v>
      </c>
      <c r="BT252">
        <f t="shared" si="338"/>
        <v>78.34997599999997</v>
      </c>
      <c r="BU252">
        <f t="shared" si="339"/>
        <v>78.09997599999997</v>
      </c>
      <c r="BV252">
        <f t="shared" si="340"/>
        <v>574.3633261333332</v>
      </c>
      <c r="BW252">
        <f t="shared" si="341"/>
        <v>571.84047161904766</v>
      </c>
      <c r="BX252">
        <f t="shared" si="342"/>
        <v>558.66000087272732</v>
      </c>
      <c r="BY252">
        <f t="shared" si="343"/>
        <v>541.46738335238092</v>
      </c>
      <c r="BZ252">
        <f t="shared" si="344"/>
        <v>596.75</v>
      </c>
      <c r="CA252">
        <f t="shared" si="345"/>
        <v>484</v>
      </c>
      <c r="CB252">
        <f t="shared" si="346"/>
        <v>562.91950131999999</v>
      </c>
      <c r="CC252">
        <f t="shared" si="347"/>
        <v>555.78528881111117</v>
      </c>
      <c r="CD252">
        <f t="shared" si="348"/>
        <v>522.86699710380958</v>
      </c>
      <c r="CE252">
        <f t="shared" si="349"/>
        <v>517.20097106194794</v>
      </c>
      <c r="CF252">
        <f t="shared" si="350"/>
        <v>585.84997599999997</v>
      </c>
      <c r="CG252">
        <f t="shared" si="351"/>
        <v>596</v>
      </c>
      <c r="CH252">
        <f t="shared" si="352"/>
        <v>550.09997599999997</v>
      </c>
    </row>
    <row r="253" spans="1:86">
      <c r="A253" s="1">
        <v>39826</v>
      </c>
      <c r="B253">
        <v>580</v>
      </c>
      <c r="C253">
        <v>595</v>
      </c>
      <c r="D253">
        <v>566</v>
      </c>
      <c r="E253">
        <v>587.5</v>
      </c>
      <c r="F253">
        <v>1241692</v>
      </c>
      <c r="G253">
        <f t="shared" si="286"/>
        <v>599437.51724137936</v>
      </c>
      <c r="H253">
        <f t="shared" si="314"/>
        <v>5436782.9467728743</v>
      </c>
      <c r="I253">
        <f t="shared" si="287"/>
        <v>582.125</v>
      </c>
      <c r="J253">
        <f t="shared" si="294"/>
        <v>582.125</v>
      </c>
      <c r="K253">
        <f t="shared" si="295"/>
        <v>505.41250600000001</v>
      </c>
      <c r="L253">
        <f t="shared" si="296"/>
        <v>1</v>
      </c>
      <c r="M253">
        <f t="shared" si="297"/>
        <v>10</v>
      </c>
      <c r="N253">
        <f t="shared" si="298"/>
        <v>90</v>
      </c>
      <c r="O253">
        <f t="shared" si="299"/>
        <v>0</v>
      </c>
      <c r="P253">
        <f t="shared" si="274"/>
        <v>29</v>
      </c>
      <c r="Q253">
        <f t="shared" si="275"/>
        <v>7.5</v>
      </c>
      <c r="R253">
        <f t="shared" si="276"/>
        <v>21.5</v>
      </c>
      <c r="S253">
        <f t="shared" si="277"/>
        <v>29</v>
      </c>
      <c r="T253">
        <f t="shared" si="313"/>
        <v>32.85269396711783</v>
      </c>
      <c r="U253">
        <f t="shared" si="278"/>
        <v>9</v>
      </c>
      <c r="V253">
        <f t="shared" si="279"/>
        <v>-12</v>
      </c>
      <c r="W253">
        <f t="shared" si="280"/>
        <v>9</v>
      </c>
      <c r="X253">
        <f t="shared" si="281"/>
        <v>0</v>
      </c>
      <c r="Y253">
        <f t="shared" si="311"/>
        <v>6.9257268012967064</v>
      </c>
      <c r="Z253">
        <f t="shared" si="312"/>
        <v>4.8437808894885395</v>
      </c>
      <c r="AA253">
        <f t="shared" si="308"/>
        <v>21.081153369731709</v>
      </c>
      <c r="AB253">
        <f t="shared" si="309"/>
        <v>14.743938181558768</v>
      </c>
      <c r="AC253">
        <f t="shared" si="310"/>
        <v>17.689320288546938</v>
      </c>
      <c r="AD253">
        <f t="shared" si="318"/>
        <v>18.02841235267103</v>
      </c>
      <c r="AE253">
        <f t="shared" si="291"/>
        <v>575.85</v>
      </c>
      <c r="AF253">
        <f t="shared" si="293"/>
        <v>572.7166646666667</v>
      </c>
      <c r="AG253">
        <f t="shared" si="315"/>
        <v>534.6525024</v>
      </c>
      <c r="AH253">
        <f t="shared" si="300"/>
        <v>551.86000360000003</v>
      </c>
      <c r="AI253">
        <f t="shared" si="301"/>
        <v>609.88704936482827</v>
      </c>
      <c r="AJ253">
        <f t="shared" si="302"/>
        <v>493.83295783517178</v>
      </c>
      <c r="AK253">
        <f t="shared" si="303"/>
        <v>0.80709814647846789</v>
      </c>
      <c r="AL253">
        <f t="shared" si="282"/>
        <v>0.48275862068965519</v>
      </c>
      <c r="AM253">
        <f t="shared" si="283"/>
        <v>599437.51724137936</v>
      </c>
      <c r="AN253">
        <f t="shared" si="316"/>
        <v>1017428.0789759677</v>
      </c>
      <c r="AO253">
        <f t="shared" si="317"/>
        <v>26354484</v>
      </c>
      <c r="AP253">
        <f t="shared" si="319"/>
        <v>3.8605501780113308E-2</v>
      </c>
      <c r="AQ253">
        <f t="shared" si="320"/>
        <v>575.09353382348661</v>
      </c>
      <c r="AR253">
        <f t="shared" si="321"/>
        <v>578.14213872497385</v>
      </c>
      <c r="AS253">
        <f t="shared" si="322"/>
        <v>559.21518892917936</v>
      </c>
      <c r="AT253">
        <f t="shared" si="323"/>
        <v>544.03157315291719</v>
      </c>
      <c r="AU253">
        <f t="shared" si="324"/>
        <v>554.39806804894727</v>
      </c>
      <c r="AV253">
        <f t="shared" si="325"/>
        <v>542.70932746389906</v>
      </c>
      <c r="AW253">
        <f t="shared" si="326"/>
        <v>11.688740585048208</v>
      </c>
      <c r="AX253">
        <f t="shared" si="353"/>
        <v>1.672284608758126</v>
      </c>
      <c r="AY253">
        <f t="shared" si="327"/>
        <v>10.016455976290082</v>
      </c>
      <c r="AZ253">
        <f t="shared" si="284"/>
        <v>582.83333333333337</v>
      </c>
      <c r="BA253">
        <f t="shared" si="285"/>
        <v>723699487.33333337</v>
      </c>
      <c r="BB253">
        <f t="shared" si="288"/>
        <v>723699487.33333337</v>
      </c>
      <c r="BC253">
        <f t="shared" si="289"/>
        <v>0</v>
      </c>
      <c r="BD253">
        <f t="shared" si="304"/>
        <v>7109169073.6257305</v>
      </c>
      <c r="BE253">
        <f t="shared" si="305"/>
        <v>2973056332.7718282</v>
      </c>
      <c r="BF253">
        <f t="shared" si="306"/>
        <v>2.3911989138119485</v>
      </c>
      <c r="BG253">
        <f t="shared" si="307"/>
        <v>70.511903742150906</v>
      </c>
      <c r="BH253">
        <f t="shared" si="328"/>
        <v>2427754</v>
      </c>
      <c r="BI253">
        <f t="shared" si="329"/>
        <v>2.1537755099345959</v>
      </c>
      <c r="BJ253">
        <f t="shared" si="290"/>
        <v>715.00240000000304</v>
      </c>
      <c r="BK253">
        <f t="shared" si="330"/>
        <v>1.4067531436300656E-2</v>
      </c>
      <c r="BL253">
        <f t="shared" si="331"/>
        <v>1.0140675314363006</v>
      </c>
      <c r="BM253">
        <f t="shared" si="332"/>
        <v>30.582938417946899</v>
      </c>
      <c r="BN253">
        <f t="shared" si="333"/>
        <v>580.5</v>
      </c>
      <c r="BO253">
        <f t="shared" si="292"/>
        <v>571.46499040000003</v>
      </c>
      <c r="BP253">
        <f t="shared" si="334"/>
        <v>520.6213244117647</v>
      </c>
      <c r="BQ253">
        <f t="shared" si="335"/>
        <v>50.84366598823533</v>
      </c>
      <c r="BR253">
        <f t="shared" si="336"/>
        <v>88.25</v>
      </c>
      <c r="BS253">
        <f t="shared" si="337"/>
        <v>82</v>
      </c>
      <c r="BT253">
        <f t="shared" si="338"/>
        <v>75.799987999999985</v>
      </c>
      <c r="BU253">
        <f t="shared" si="339"/>
        <v>60.799987999999985</v>
      </c>
      <c r="BV253">
        <f t="shared" si="340"/>
        <v>580.27666026666668</v>
      </c>
      <c r="BW253">
        <f t="shared" si="341"/>
        <v>578.11666152380951</v>
      </c>
      <c r="BX253">
        <f t="shared" si="342"/>
        <v>566.5454545454545</v>
      </c>
      <c r="BY253">
        <f t="shared" si="343"/>
        <v>546.8661925904762</v>
      </c>
      <c r="BZ253">
        <f t="shared" si="344"/>
        <v>596.75</v>
      </c>
      <c r="CA253">
        <f t="shared" si="345"/>
        <v>484</v>
      </c>
      <c r="CB253">
        <f t="shared" si="346"/>
        <v>568.85251119999998</v>
      </c>
      <c r="CC253">
        <f t="shared" si="347"/>
        <v>564.5523618777778</v>
      </c>
      <c r="CD253">
        <f t="shared" si="348"/>
        <v>528.43512012523809</v>
      </c>
      <c r="CE253">
        <f t="shared" si="349"/>
        <v>518.79493534490211</v>
      </c>
      <c r="CF253">
        <f t="shared" si="350"/>
        <v>579.34997599999997</v>
      </c>
      <c r="CG253">
        <f t="shared" si="351"/>
        <v>596.75</v>
      </c>
      <c r="CH253">
        <f t="shared" si="352"/>
        <v>561.59997599999997</v>
      </c>
    </row>
    <row r="254" spans="1:86">
      <c r="A254" s="1">
        <v>39827</v>
      </c>
      <c r="B254">
        <v>583</v>
      </c>
      <c r="C254">
        <v>604</v>
      </c>
      <c r="D254">
        <v>578</v>
      </c>
      <c r="E254">
        <v>595.75</v>
      </c>
      <c r="F254">
        <v>1507556</v>
      </c>
      <c r="G254">
        <f t="shared" si="286"/>
        <v>550837.76923076925</v>
      </c>
      <c r="H254">
        <f t="shared" si="314"/>
        <v>5987620.7160036433</v>
      </c>
      <c r="I254">
        <f t="shared" si="287"/>
        <v>590.1875</v>
      </c>
      <c r="J254">
        <f t="shared" si="294"/>
        <v>590.1875</v>
      </c>
      <c r="K254">
        <f t="shared" si="295"/>
        <v>511.08750150000003</v>
      </c>
      <c r="L254">
        <f t="shared" si="296"/>
        <v>1</v>
      </c>
      <c r="M254">
        <f t="shared" si="297"/>
        <v>10</v>
      </c>
      <c r="N254">
        <f t="shared" si="298"/>
        <v>90</v>
      </c>
      <c r="O254">
        <f t="shared" si="299"/>
        <v>0</v>
      </c>
      <c r="P254">
        <f t="shared" si="274"/>
        <v>26</v>
      </c>
      <c r="Q254">
        <f t="shared" si="275"/>
        <v>8.25</v>
      </c>
      <c r="R254">
        <f t="shared" si="276"/>
        <v>17.75</v>
      </c>
      <c r="S254">
        <f t="shared" si="277"/>
        <v>26</v>
      </c>
      <c r="T254">
        <f t="shared" si="313"/>
        <v>32.363215826609412</v>
      </c>
      <c r="U254">
        <f t="shared" si="278"/>
        <v>-5.7999879999999848</v>
      </c>
      <c r="V254">
        <f t="shared" si="279"/>
        <v>35.65002400000003</v>
      </c>
      <c r="W254">
        <f t="shared" si="280"/>
        <v>0</v>
      </c>
      <c r="X254">
        <f t="shared" si="281"/>
        <v>35.65002400000003</v>
      </c>
      <c r="Y254">
        <f t="shared" si="311"/>
        <v>6.4310320297755137</v>
      </c>
      <c r="Z254">
        <f t="shared" si="312"/>
        <v>7.0442268259536451</v>
      </c>
      <c r="AA254">
        <f t="shared" si="308"/>
        <v>19.87142459584577</v>
      </c>
      <c r="AB254">
        <f t="shared" si="309"/>
        <v>21.76615223806591</v>
      </c>
      <c r="AC254">
        <f t="shared" si="310"/>
        <v>4.5505233164216721</v>
      </c>
      <c r="AD254">
        <f t="shared" si="318"/>
        <v>16.554118241045991</v>
      </c>
      <c r="AE254">
        <f t="shared" si="291"/>
        <v>582.71999519999997</v>
      </c>
      <c r="AF254">
        <f t="shared" si="293"/>
        <v>579.16666666666663</v>
      </c>
      <c r="AG254">
        <f t="shared" si="315"/>
        <v>539.08750299999997</v>
      </c>
      <c r="AH254">
        <f t="shared" si="300"/>
        <v>561.5100036</v>
      </c>
      <c r="AI254">
        <f t="shared" si="301"/>
        <v>613.06633941116411</v>
      </c>
      <c r="AJ254">
        <f t="shared" si="302"/>
        <v>509.9536677888359</v>
      </c>
      <c r="AK254">
        <f t="shared" si="303"/>
        <v>0.83206390505922656</v>
      </c>
      <c r="AL254">
        <f t="shared" si="282"/>
        <v>0.36538461538461536</v>
      </c>
      <c r="AM254">
        <f t="shared" si="283"/>
        <v>550837.76923076925</v>
      </c>
      <c r="AN254">
        <f t="shared" si="316"/>
        <v>916792.65311916836</v>
      </c>
      <c r="AO254">
        <f t="shared" si="317"/>
        <v>26905348</v>
      </c>
      <c r="AP254">
        <f t="shared" si="319"/>
        <v>3.4074736856002319E-2</v>
      </c>
      <c r="AQ254">
        <f t="shared" si="320"/>
        <v>582.1167323235012</v>
      </c>
      <c r="AR254">
        <f t="shared" si="321"/>
        <v>581.50738260835635</v>
      </c>
      <c r="AS254">
        <f t="shared" si="322"/>
        <v>565.79145492192708</v>
      </c>
      <c r="AT254">
        <f t="shared" si="323"/>
        <v>548.68623156915464</v>
      </c>
      <c r="AU254">
        <f t="shared" si="324"/>
        <v>560.60085784160515</v>
      </c>
      <c r="AV254">
        <f t="shared" si="325"/>
        <v>546.4221745414261</v>
      </c>
      <c r="AW254">
        <f t="shared" si="326"/>
        <v>14.178683300179046</v>
      </c>
      <c r="AX254">
        <f t="shared" si="353"/>
        <v>4.1735643470423103</v>
      </c>
      <c r="AY254">
        <f t="shared" si="327"/>
        <v>10.005118953136735</v>
      </c>
      <c r="AZ254">
        <f t="shared" si="284"/>
        <v>592.58333333333337</v>
      </c>
      <c r="BA254">
        <f t="shared" si="285"/>
        <v>893352559.66666675</v>
      </c>
      <c r="BB254">
        <f t="shared" si="288"/>
        <v>893352559.66666675</v>
      </c>
      <c r="BC254">
        <f t="shared" si="289"/>
        <v>0</v>
      </c>
      <c r="BD254">
        <f t="shared" si="304"/>
        <v>8002521633.2923975</v>
      </c>
      <c r="BE254">
        <f t="shared" si="305"/>
        <v>2322047257.2332921</v>
      </c>
      <c r="BF254">
        <f t="shared" si="306"/>
        <v>3.4463216062309443</v>
      </c>
      <c r="BG254">
        <f t="shared" si="307"/>
        <v>77.509499119482726</v>
      </c>
      <c r="BH254">
        <f t="shared" si="328"/>
        <v>3935310</v>
      </c>
      <c r="BI254">
        <f t="shared" si="329"/>
        <v>2.5948220919252081</v>
      </c>
      <c r="BJ254">
        <f t="shared" si="290"/>
        <v>725</v>
      </c>
      <c r="BK254">
        <f t="shared" si="330"/>
        <v>1.4042553191489362E-2</v>
      </c>
      <c r="BL254">
        <f t="shared" si="331"/>
        <v>1.0140425531914894</v>
      </c>
      <c r="BM254">
        <f t="shared" si="332"/>
        <v>27.172574829296817</v>
      </c>
      <c r="BN254">
        <f t="shared" si="333"/>
        <v>591</v>
      </c>
      <c r="BO254">
        <f t="shared" si="292"/>
        <v>577.84499519999997</v>
      </c>
      <c r="BP254">
        <f t="shared" si="334"/>
        <v>523.62426576470591</v>
      </c>
      <c r="BQ254">
        <f t="shared" si="335"/>
        <v>54.220729435294061</v>
      </c>
      <c r="BR254">
        <f t="shared" si="336"/>
        <v>77.299987999999985</v>
      </c>
      <c r="BS254">
        <f t="shared" si="337"/>
        <v>80.950012000000015</v>
      </c>
      <c r="BT254">
        <f t="shared" si="338"/>
        <v>80.049987999999985</v>
      </c>
      <c r="BU254">
        <f t="shared" si="339"/>
        <v>78.100006000000008</v>
      </c>
      <c r="BV254">
        <f t="shared" si="340"/>
        <v>586.90999360000001</v>
      </c>
      <c r="BW254">
        <f t="shared" si="341"/>
        <v>584.69761447619044</v>
      </c>
      <c r="BX254">
        <f t="shared" si="342"/>
        <v>574.52545389090915</v>
      </c>
      <c r="BY254">
        <f t="shared" si="343"/>
        <v>552.68500188571431</v>
      </c>
      <c r="BZ254">
        <f t="shared" si="344"/>
        <v>604</v>
      </c>
      <c r="CA254">
        <f t="shared" si="345"/>
        <v>497.04998799999998</v>
      </c>
      <c r="CB254">
        <f t="shared" si="346"/>
        <v>575.92316770666662</v>
      </c>
      <c r="CC254">
        <f t="shared" si="347"/>
        <v>570.57153711111107</v>
      </c>
      <c r="CD254">
        <f t="shared" si="348"/>
        <v>540.87790440841275</v>
      </c>
      <c r="CE254">
        <f t="shared" si="349"/>
        <v>521.59512635283795</v>
      </c>
      <c r="CF254">
        <f t="shared" si="350"/>
        <v>587.5</v>
      </c>
      <c r="CG254">
        <f t="shared" si="351"/>
        <v>595</v>
      </c>
      <c r="CH254">
        <f t="shared" si="352"/>
        <v>566</v>
      </c>
    </row>
    <row r="255" spans="1:86">
      <c r="A255" s="1">
        <v>39828</v>
      </c>
      <c r="B255">
        <v>575</v>
      </c>
      <c r="C255">
        <v>598.20001200000002</v>
      </c>
      <c r="D255">
        <v>542.34997599999997</v>
      </c>
      <c r="E255">
        <v>589.95001200000002</v>
      </c>
      <c r="F255">
        <v>1128362</v>
      </c>
      <c r="G255">
        <f t="shared" si="286"/>
        <v>795005.49151001475</v>
      </c>
      <c r="H255">
        <f t="shared" si="314"/>
        <v>6782626.2075136583</v>
      </c>
      <c r="I255">
        <f t="shared" si="287"/>
        <v>576.375</v>
      </c>
      <c r="J255">
        <f t="shared" si="294"/>
        <v>590.1875</v>
      </c>
      <c r="K255">
        <f t="shared" si="295"/>
        <v>518.41249850000008</v>
      </c>
      <c r="L255">
        <f t="shared" si="296"/>
        <v>2</v>
      </c>
      <c r="M255">
        <f t="shared" si="297"/>
        <v>10</v>
      </c>
      <c r="N255">
        <f t="shared" si="298"/>
        <v>80</v>
      </c>
      <c r="O255">
        <f t="shared" si="299"/>
        <v>0</v>
      </c>
      <c r="P255">
        <f t="shared" si="274"/>
        <v>55.850036000000046</v>
      </c>
      <c r="Q255">
        <f t="shared" si="275"/>
        <v>8.25</v>
      </c>
      <c r="R255">
        <f t="shared" si="276"/>
        <v>47.600036000000046</v>
      </c>
      <c r="S255">
        <f t="shared" si="277"/>
        <v>55.850036000000046</v>
      </c>
      <c r="T255">
        <f t="shared" si="313"/>
        <v>34.040845838994457</v>
      </c>
      <c r="U255">
        <f t="shared" si="278"/>
        <v>-0.29998799999998482</v>
      </c>
      <c r="V255">
        <f t="shared" si="279"/>
        <v>-39.450012000000015</v>
      </c>
      <c r="W255">
        <f t="shared" si="280"/>
        <v>0</v>
      </c>
      <c r="X255">
        <f t="shared" si="281"/>
        <v>0</v>
      </c>
      <c r="Y255">
        <f t="shared" si="311"/>
        <v>5.9716725990772632</v>
      </c>
      <c r="Z255">
        <f t="shared" si="312"/>
        <v>6.5410677669569566</v>
      </c>
      <c r="AA255">
        <f t="shared" si="308"/>
        <v>17.542668085634332</v>
      </c>
      <c r="AB255">
        <f t="shared" si="309"/>
        <v>19.215350282113246</v>
      </c>
      <c r="AC255">
        <f t="shared" si="310"/>
        <v>4.5505233164216685</v>
      </c>
      <c r="AD255">
        <f t="shared" si="318"/>
        <v>14.781525765095324</v>
      </c>
      <c r="AE255">
        <f t="shared" si="291"/>
        <v>587.67999280000004</v>
      </c>
      <c r="AF255">
        <f t="shared" si="293"/>
        <v>583.92499799999996</v>
      </c>
      <c r="AG255">
        <f t="shared" si="315"/>
        <v>543.14750359999994</v>
      </c>
      <c r="AH255">
        <f t="shared" si="300"/>
        <v>568.6600036000001</v>
      </c>
      <c r="AI255">
        <f t="shared" si="301"/>
        <v>613.77579066786518</v>
      </c>
      <c r="AJ255">
        <f t="shared" si="302"/>
        <v>523.54421653213501</v>
      </c>
      <c r="AK255">
        <f t="shared" si="303"/>
        <v>0.73594854244673358</v>
      </c>
      <c r="AL255">
        <f t="shared" si="282"/>
        <v>0.70456599168530554</v>
      </c>
      <c r="AM255">
        <f t="shared" si="283"/>
        <v>795005.49151001475</v>
      </c>
      <c r="AN255">
        <f t="shared" si="316"/>
        <v>2511976.40560003</v>
      </c>
      <c r="AO255">
        <f t="shared" si="317"/>
        <v>26816911</v>
      </c>
      <c r="AP255">
        <f t="shared" si="319"/>
        <v>9.3671355571118164E-2</v>
      </c>
      <c r="AQ255">
        <f t="shared" si="320"/>
        <v>584.78004741351083</v>
      </c>
      <c r="AR255">
        <f t="shared" si="321"/>
        <v>583.8280354049748</v>
      </c>
      <c r="AS255">
        <f t="shared" si="322"/>
        <v>570.13999519598019</v>
      </c>
      <c r="AT255">
        <f t="shared" si="323"/>
        <v>552.39997180793068</v>
      </c>
      <c r="AU255">
        <f t="shared" si="324"/>
        <v>565.00323096536442</v>
      </c>
      <c r="AV255">
        <f t="shared" si="325"/>
        <v>549.46912316352632</v>
      </c>
      <c r="AW255">
        <f t="shared" si="326"/>
        <v>15.534107801838104</v>
      </c>
      <c r="AX255">
        <f t="shared" si="353"/>
        <v>6.4456730380014697</v>
      </c>
      <c r="AY255">
        <f t="shared" si="327"/>
        <v>9.0884347638366343</v>
      </c>
      <c r="AZ255">
        <f t="shared" si="284"/>
        <v>576.83333333333337</v>
      </c>
      <c r="BA255">
        <f t="shared" si="285"/>
        <v>650876813.66666675</v>
      </c>
      <c r="BB255">
        <f t="shared" si="288"/>
        <v>0</v>
      </c>
      <c r="BC255">
        <f t="shared" si="289"/>
        <v>650876813.66666675</v>
      </c>
      <c r="BD255">
        <f t="shared" si="304"/>
        <v>8002521633.2923975</v>
      </c>
      <c r="BE255">
        <f t="shared" si="305"/>
        <v>2417492995.9832921</v>
      </c>
      <c r="BF255">
        <f t="shared" si="306"/>
        <v>3.3102563881627498</v>
      </c>
      <c r="BG255">
        <f t="shared" si="307"/>
        <v>76.799523973880099</v>
      </c>
      <c r="BH255">
        <f t="shared" si="328"/>
        <v>2806948</v>
      </c>
      <c r="BI255">
        <f t="shared" si="329"/>
        <v>2.8271120517931325</v>
      </c>
      <c r="BJ255">
        <f t="shared" si="290"/>
        <v>-679.99879999999848</v>
      </c>
      <c r="BK255">
        <f t="shared" si="330"/>
        <v>-9.7356072177926731E-3</v>
      </c>
      <c r="BL255">
        <f t="shared" si="331"/>
        <v>0.99026439278220735</v>
      </c>
      <c r="BM255">
        <f t="shared" si="332"/>
        <v>23.778107594270523</v>
      </c>
      <c r="BN255">
        <f t="shared" si="333"/>
        <v>570.27499399999999</v>
      </c>
      <c r="BO255">
        <f t="shared" si="292"/>
        <v>578.79999399999997</v>
      </c>
      <c r="BP255">
        <f t="shared" si="334"/>
        <v>525.6198537352941</v>
      </c>
      <c r="BQ255">
        <f t="shared" si="335"/>
        <v>53.180140264705869</v>
      </c>
      <c r="BR255">
        <f t="shared" si="336"/>
        <v>69.75</v>
      </c>
      <c r="BS255">
        <f t="shared" si="337"/>
        <v>35.999969999999962</v>
      </c>
      <c r="BT255">
        <f t="shared" si="338"/>
        <v>71.200012000000015</v>
      </c>
      <c r="BU255">
        <f t="shared" si="339"/>
        <v>54.90002400000003</v>
      </c>
      <c r="BV255">
        <f t="shared" si="340"/>
        <v>589.3199992000001</v>
      </c>
      <c r="BW255">
        <f t="shared" si="341"/>
        <v>587.7785702857143</v>
      </c>
      <c r="BX255">
        <f t="shared" si="342"/>
        <v>579.69636450909104</v>
      </c>
      <c r="BY255">
        <f t="shared" si="343"/>
        <v>557.52905036190464</v>
      </c>
      <c r="BZ255">
        <f t="shared" si="344"/>
        <v>604</v>
      </c>
      <c r="CA255">
        <f t="shared" si="345"/>
        <v>506.35000600000001</v>
      </c>
      <c r="CB255">
        <f t="shared" si="346"/>
        <v>585.49515002666669</v>
      </c>
      <c r="CC255">
        <f t="shared" si="347"/>
        <v>577.25680608888888</v>
      </c>
      <c r="CD255">
        <f t="shared" si="348"/>
        <v>550.07516723968263</v>
      </c>
      <c r="CE255">
        <f t="shared" si="349"/>
        <v>524.66342504208956</v>
      </c>
      <c r="CF255">
        <f t="shared" si="350"/>
        <v>595.75</v>
      </c>
      <c r="CG255">
        <f t="shared" si="351"/>
        <v>604</v>
      </c>
      <c r="CH255">
        <f t="shared" si="352"/>
        <v>578</v>
      </c>
    </row>
    <row r="256" spans="1:86">
      <c r="A256" s="1">
        <v>39829</v>
      </c>
      <c r="B256">
        <v>590.09997599999997</v>
      </c>
      <c r="C256">
        <v>597.90002400000003</v>
      </c>
      <c r="D256">
        <v>581.79998799999998</v>
      </c>
      <c r="E256">
        <v>589.65002400000003</v>
      </c>
      <c r="F256">
        <v>1073629</v>
      </c>
      <c r="G256">
        <f t="shared" si="286"/>
        <v>-26671.55212298593</v>
      </c>
      <c r="H256">
        <f t="shared" si="314"/>
        <v>6755954.6553906724</v>
      </c>
      <c r="I256">
        <f t="shared" si="287"/>
        <v>589.86250300000006</v>
      </c>
      <c r="J256">
        <f t="shared" si="294"/>
        <v>590.1875</v>
      </c>
      <c r="K256">
        <f t="shared" si="295"/>
        <v>544.10000600000001</v>
      </c>
      <c r="L256">
        <f t="shared" si="296"/>
        <v>3</v>
      </c>
      <c r="M256">
        <f t="shared" si="297"/>
        <v>10</v>
      </c>
      <c r="N256">
        <f t="shared" si="298"/>
        <v>70</v>
      </c>
      <c r="O256">
        <f t="shared" si="299"/>
        <v>0</v>
      </c>
      <c r="P256">
        <f t="shared" si="274"/>
        <v>16.100036000000046</v>
      </c>
      <c r="Q256">
        <f t="shared" si="275"/>
        <v>8.25</v>
      </c>
      <c r="R256">
        <f t="shared" si="276"/>
        <v>7.8500360000000455</v>
      </c>
      <c r="S256">
        <f t="shared" si="277"/>
        <v>16.100036000000046</v>
      </c>
      <c r="T256">
        <f t="shared" si="313"/>
        <v>32.759359421923428</v>
      </c>
      <c r="U256">
        <f t="shared" si="278"/>
        <v>-12.800048000000061</v>
      </c>
      <c r="V256">
        <f t="shared" si="279"/>
        <v>14.200012000000015</v>
      </c>
      <c r="W256">
        <f t="shared" si="280"/>
        <v>0</v>
      </c>
      <c r="X256">
        <f t="shared" si="281"/>
        <v>14.200012000000015</v>
      </c>
      <c r="Y256">
        <f t="shared" si="311"/>
        <v>5.545124556286031</v>
      </c>
      <c r="Z256">
        <f t="shared" si="312"/>
        <v>7.0881352121743175</v>
      </c>
      <c r="AA256">
        <f t="shared" si="308"/>
        <v>16.926840616349438</v>
      </c>
      <c r="AB256">
        <f t="shared" si="309"/>
        <v>21.636977453932602</v>
      </c>
      <c r="AC256">
        <f t="shared" si="310"/>
        <v>12.213875786362758</v>
      </c>
      <c r="AD256">
        <f t="shared" si="318"/>
        <v>13.556315608426166</v>
      </c>
      <c r="AE256">
        <f t="shared" si="291"/>
        <v>588.44000239999991</v>
      </c>
      <c r="AF256">
        <f t="shared" si="293"/>
        <v>588.00833133333333</v>
      </c>
      <c r="AG256">
        <f t="shared" si="315"/>
        <v>547.16750479999996</v>
      </c>
      <c r="AH256">
        <f t="shared" si="300"/>
        <v>575.60500480000007</v>
      </c>
      <c r="AI256">
        <f t="shared" si="301"/>
        <v>608.45901740560009</v>
      </c>
      <c r="AJ256">
        <f t="shared" si="302"/>
        <v>542.75099219440006</v>
      </c>
      <c r="AK256">
        <f t="shared" si="303"/>
        <v>0.71374891658752759</v>
      </c>
      <c r="AL256">
        <f t="shared" si="282"/>
        <v>-2.4842428923758514E-2</v>
      </c>
      <c r="AM256">
        <f t="shared" si="283"/>
        <v>-26671.55212298593</v>
      </c>
      <c r="AN256">
        <f t="shared" si="316"/>
        <v>2060328.4449054443</v>
      </c>
      <c r="AO256">
        <f t="shared" si="317"/>
        <v>26446672</v>
      </c>
      <c r="AP256">
        <f t="shared" si="319"/>
        <v>7.7905017497303414E-2</v>
      </c>
      <c r="AQ256">
        <f t="shared" si="320"/>
        <v>586.43583945291721</v>
      </c>
      <c r="AR256">
        <f t="shared" si="321"/>
        <v>580.99855215455705</v>
      </c>
      <c r="AS256">
        <f t="shared" si="322"/>
        <v>573.65180038070378</v>
      </c>
      <c r="AT256">
        <f t="shared" si="323"/>
        <v>555.75247650521692</v>
      </c>
      <c r="AU256">
        <f t="shared" si="324"/>
        <v>568.70024992055971</v>
      </c>
      <c r="AV256">
        <f t="shared" si="325"/>
        <v>552.28178622207952</v>
      </c>
      <c r="AW256">
        <f t="shared" si="326"/>
        <v>16.418463698480195</v>
      </c>
      <c r="AX256">
        <f t="shared" si="353"/>
        <v>8.4402311700972152</v>
      </c>
      <c r="AY256">
        <f t="shared" si="327"/>
        <v>7.9782325283829802</v>
      </c>
      <c r="AZ256">
        <f t="shared" si="284"/>
        <v>589.78334533333339</v>
      </c>
      <c r="BA256">
        <f t="shared" si="285"/>
        <v>633208503.26688135</v>
      </c>
      <c r="BB256">
        <f t="shared" si="288"/>
        <v>633208503.26688135</v>
      </c>
      <c r="BC256">
        <f t="shared" si="289"/>
        <v>0</v>
      </c>
      <c r="BD256">
        <f t="shared" si="304"/>
        <v>8635730136.5592785</v>
      </c>
      <c r="BE256">
        <f t="shared" si="305"/>
        <v>1705083885.8199041</v>
      </c>
      <c r="BF256">
        <f t="shared" si="306"/>
        <v>5.0646951791505055</v>
      </c>
      <c r="BG256">
        <f t="shared" si="307"/>
        <v>83.51112511906868</v>
      </c>
      <c r="BH256">
        <f t="shared" si="328"/>
        <v>1733319</v>
      </c>
      <c r="BI256">
        <f t="shared" si="329"/>
        <v>2.9728417825964883</v>
      </c>
      <c r="BJ256">
        <f t="shared" si="290"/>
        <v>-129.99879999999848</v>
      </c>
      <c r="BK256">
        <f t="shared" si="330"/>
        <v>-5.0849731993900661E-4</v>
      </c>
      <c r="BL256">
        <f t="shared" si="331"/>
        <v>0.99949150268006104</v>
      </c>
      <c r="BM256">
        <f t="shared" si="332"/>
        <v>17.315585018262333</v>
      </c>
      <c r="BN256">
        <f t="shared" si="333"/>
        <v>589.85000600000001</v>
      </c>
      <c r="BO256">
        <f t="shared" si="292"/>
        <v>582.1599976</v>
      </c>
      <c r="BP256">
        <f t="shared" si="334"/>
        <v>527.81911870588249</v>
      </c>
      <c r="BQ256">
        <f t="shared" si="335"/>
        <v>54.340878894117509</v>
      </c>
      <c r="BR256">
        <f t="shared" si="336"/>
        <v>45.25</v>
      </c>
      <c r="BS256">
        <f t="shared" si="337"/>
        <v>47.799987999999985</v>
      </c>
      <c r="BT256">
        <f t="shared" si="338"/>
        <v>38.90002400000003</v>
      </c>
      <c r="BU256">
        <f t="shared" si="339"/>
        <v>51.09997599999997</v>
      </c>
      <c r="BV256">
        <f t="shared" si="340"/>
        <v>589.97667626666657</v>
      </c>
      <c r="BW256">
        <f t="shared" si="341"/>
        <v>589.41429200000005</v>
      </c>
      <c r="BX256">
        <f t="shared" si="342"/>
        <v>583.51273185454545</v>
      </c>
      <c r="BY256">
        <f t="shared" si="343"/>
        <v>561.95786182857137</v>
      </c>
      <c r="BZ256">
        <f t="shared" si="344"/>
        <v>604</v>
      </c>
      <c r="CA256">
        <f t="shared" si="345"/>
        <v>534</v>
      </c>
      <c r="CB256">
        <f t="shared" si="346"/>
        <v>585.37715774666663</v>
      </c>
      <c r="CC256">
        <f t="shared" si="347"/>
        <v>585.91401357777784</v>
      </c>
      <c r="CD256">
        <f t="shared" si="348"/>
        <v>562.5088866563492</v>
      </c>
      <c r="CE256">
        <f t="shared" si="349"/>
        <v>528.41787948203887</v>
      </c>
      <c r="CF256">
        <f t="shared" si="350"/>
        <v>589.95001200000002</v>
      </c>
      <c r="CG256">
        <f t="shared" si="351"/>
        <v>598.20001200000002</v>
      </c>
      <c r="CH256">
        <f t="shared" si="352"/>
        <v>542.34997599999997</v>
      </c>
    </row>
    <row r="257" spans="1:86">
      <c r="A257" s="1">
        <v>39832</v>
      </c>
      <c r="B257">
        <v>585.09997599999997</v>
      </c>
      <c r="C257">
        <v>585.09997599999997</v>
      </c>
      <c r="D257">
        <v>567.59997599999997</v>
      </c>
      <c r="E257">
        <v>573.90002400000003</v>
      </c>
      <c r="F257">
        <v>754466</v>
      </c>
      <c r="G257">
        <f t="shared" si="286"/>
        <v>-211246.34121508049</v>
      </c>
      <c r="H257">
        <f t="shared" si="314"/>
        <v>6544708.3141755918</v>
      </c>
      <c r="I257">
        <f t="shared" si="287"/>
        <v>577.92498799999998</v>
      </c>
      <c r="J257">
        <f t="shared" si="294"/>
        <v>590.1875</v>
      </c>
      <c r="K257">
        <f t="shared" si="295"/>
        <v>557.89999399999999</v>
      </c>
      <c r="L257">
        <f t="shared" si="296"/>
        <v>4</v>
      </c>
      <c r="M257">
        <f t="shared" si="297"/>
        <v>9</v>
      </c>
      <c r="N257">
        <f t="shared" si="298"/>
        <v>60</v>
      </c>
      <c r="O257">
        <f t="shared" si="299"/>
        <v>10</v>
      </c>
      <c r="P257">
        <f t="shared" si="274"/>
        <v>17.5</v>
      </c>
      <c r="Q257">
        <f t="shared" si="275"/>
        <v>11.199951999999939</v>
      </c>
      <c r="R257">
        <f t="shared" si="276"/>
        <v>6.3000480000000607</v>
      </c>
      <c r="S257">
        <f t="shared" si="277"/>
        <v>17.5</v>
      </c>
      <c r="T257">
        <f t="shared" si="313"/>
        <v>31.669405177500327</v>
      </c>
      <c r="U257">
        <f t="shared" si="278"/>
        <v>-17.199951999999939</v>
      </c>
      <c r="V257">
        <f t="shared" si="279"/>
        <v>11.5</v>
      </c>
      <c r="W257">
        <f t="shared" si="280"/>
        <v>0</v>
      </c>
      <c r="X257">
        <f t="shared" si="281"/>
        <v>11.5</v>
      </c>
      <c r="Y257">
        <f t="shared" si="311"/>
        <v>5.1490442308370286</v>
      </c>
      <c r="Z257">
        <f t="shared" si="312"/>
        <v>7.4032684113047234</v>
      </c>
      <c r="AA257">
        <f t="shared" si="308"/>
        <v>16.258733632595003</v>
      </c>
      <c r="AB257">
        <f t="shared" si="309"/>
        <v>23.376720749287735</v>
      </c>
      <c r="AC257">
        <f t="shared" si="310"/>
        <v>17.958636346418029</v>
      </c>
      <c r="AD257">
        <f t="shared" si="318"/>
        <v>12.324348548266371</v>
      </c>
      <c r="AE257">
        <f t="shared" si="291"/>
        <v>587.35001199999999</v>
      </c>
      <c r="AF257">
        <f t="shared" si="293"/>
        <v>586.01667266666664</v>
      </c>
      <c r="AG257">
        <f t="shared" si="315"/>
        <v>550.37500599999998</v>
      </c>
      <c r="AH257">
        <f t="shared" si="300"/>
        <v>578.55500480000012</v>
      </c>
      <c r="AI257">
        <f t="shared" si="301"/>
        <v>604.17215915814415</v>
      </c>
      <c r="AJ257">
        <f t="shared" si="302"/>
        <v>552.93785044185609</v>
      </c>
      <c r="AK257">
        <f t="shared" si="303"/>
        <v>0.40914328861589172</v>
      </c>
      <c r="AL257">
        <f t="shared" si="282"/>
        <v>-0.27999451428570737</v>
      </c>
      <c r="AM257">
        <f t="shared" si="283"/>
        <v>-211246.34121508049</v>
      </c>
      <c r="AN257">
        <f t="shared" si="316"/>
        <v>2261543.5572677446</v>
      </c>
      <c r="AO257">
        <f t="shared" si="317"/>
        <v>25939247</v>
      </c>
      <c r="AP257">
        <f t="shared" si="319"/>
        <v>8.7186168406035242E-2</v>
      </c>
      <c r="AQ257">
        <f t="shared" si="320"/>
        <v>582.1736621989254</v>
      </c>
      <c r="AR257">
        <f t="shared" si="321"/>
        <v>574.89995795050822</v>
      </c>
      <c r="AS257">
        <f t="shared" si="322"/>
        <v>573.6964806321771</v>
      </c>
      <c r="AT257">
        <f t="shared" si="323"/>
        <v>557.38575577974734</v>
      </c>
      <c r="AU257">
        <f t="shared" si="324"/>
        <v>569.48021603247571</v>
      </c>
      <c r="AV257">
        <f t="shared" si="325"/>
        <v>553.79506286653395</v>
      </c>
      <c r="AW257">
        <f t="shared" si="326"/>
        <v>15.685153165941756</v>
      </c>
      <c r="AX257">
        <f t="shared" si="353"/>
        <v>9.8892155692661241</v>
      </c>
      <c r="AY257">
        <f t="shared" si="327"/>
        <v>5.7959375966756319</v>
      </c>
      <c r="AZ257">
        <f t="shared" si="284"/>
        <v>575.53332533333332</v>
      </c>
      <c r="BA257">
        <f t="shared" si="285"/>
        <v>434220325.83093864</v>
      </c>
      <c r="BB257">
        <f t="shared" si="288"/>
        <v>0</v>
      </c>
      <c r="BC257">
        <f t="shared" si="289"/>
        <v>434220325.83093864</v>
      </c>
      <c r="BD257">
        <f t="shared" si="304"/>
        <v>8092666315.9109678</v>
      </c>
      <c r="BE257">
        <f t="shared" si="305"/>
        <v>2139304211.6508427</v>
      </c>
      <c r="BF257">
        <f t="shared" si="306"/>
        <v>3.7828497096568037</v>
      </c>
      <c r="BG257">
        <f t="shared" si="307"/>
        <v>79.091962727138338</v>
      </c>
      <c r="BH257">
        <f t="shared" si="328"/>
        <v>978853</v>
      </c>
      <c r="BI257">
        <f t="shared" si="329"/>
        <v>2.8323028169938596</v>
      </c>
      <c r="BJ257">
        <f t="shared" si="290"/>
        <v>-1675</v>
      </c>
      <c r="BK257">
        <f t="shared" si="330"/>
        <v>-2.6710759533522886E-2</v>
      </c>
      <c r="BL257">
        <f t="shared" si="331"/>
        <v>0.97328924046647713</v>
      </c>
      <c r="BM257">
        <f t="shared" si="332"/>
        <v>13.501425823974776</v>
      </c>
      <c r="BN257">
        <f t="shared" si="333"/>
        <v>576.34997599999997</v>
      </c>
      <c r="BO257">
        <f t="shared" si="292"/>
        <v>581.59499519999997</v>
      </c>
      <c r="BP257">
        <f t="shared" si="334"/>
        <v>528.64264723529436</v>
      </c>
      <c r="BQ257">
        <f t="shared" si="335"/>
        <v>52.952347964705609</v>
      </c>
      <c r="BR257">
        <f t="shared" si="336"/>
        <v>16.850036000000046</v>
      </c>
      <c r="BS257">
        <f t="shared" si="337"/>
        <v>24.049987999999985</v>
      </c>
      <c r="BT257">
        <f t="shared" si="338"/>
        <v>6.1999519999999393</v>
      </c>
      <c r="BU257">
        <f t="shared" si="339"/>
        <v>6.1999519999999393</v>
      </c>
      <c r="BV257">
        <f t="shared" si="340"/>
        <v>585.13001680000002</v>
      </c>
      <c r="BW257">
        <f t="shared" si="341"/>
        <v>585.38334704761905</v>
      </c>
      <c r="BX257">
        <f t="shared" si="342"/>
        <v>583.20273534545458</v>
      </c>
      <c r="BY257">
        <f t="shared" si="343"/>
        <v>564.50381603809512</v>
      </c>
      <c r="BZ257">
        <f t="shared" si="344"/>
        <v>604</v>
      </c>
      <c r="CA257">
        <f t="shared" si="345"/>
        <v>542.34997599999997</v>
      </c>
      <c r="CB257">
        <f t="shared" si="346"/>
        <v>589.65083833333324</v>
      </c>
      <c r="CC257">
        <f t="shared" si="347"/>
        <v>585.48374356666659</v>
      </c>
      <c r="CD257">
        <f t="shared" si="348"/>
        <v>569.86985420984126</v>
      </c>
      <c r="CE257">
        <f t="shared" si="349"/>
        <v>533.45837535730629</v>
      </c>
      <c r="CF257">
        <f t="shared" si="350"/>
        <v>589.65002400000003</v>
      </c>
      <c r="CG257">
        <f t="shared" si="351"/>
        <v>597.90002400000003</v>
      </c>
      <c r="CH257">
        <f t="shared" si="352"/>
        <v>581.79998799999998</v>
      </c>
    </row>
    <row r="258" spans="1:86">
      <c r="A258" s="1">
        <v>39833</v>
      </c>
      <c r="B258">
        <v>567.90002400000003</v>
      </c>
      <c r="C258">
        <v>567.90002400000003</v>
      </c>
      <c r="D258">
        <v>556.09997599999997</v>
      </c>
      <c r="E258">
        <v>559.59997599999997</v>
      </c>
      <c r="F258">
        <v>451963</v>
      </c>
      <c r="G258">
        <f t="shared" si="286"/>
        <v>-183850.44655954081</v>
      </c>
      <c r="H258">
        <f t="shared" si="314"/>
        <v>6360857.8676160509</v>
      </c>
      <c r="I258">
        <f t="shared" si="287"/>
        <v>562.875</v>
      </c>
      <c r="J258">
        <f t="shared" si="294"/>
        <v>590.1875</v>
      </c>
      <c r="K258">
        <f t="shared" si="295"/>
        <v>557.89999399999999</v>
      </c>
      <c r="L258">
        <f t="shared" si="296"/>
        <v>5</v>
      </c>
      <c r="M258">
        <f t="shared" si="297"/>
        <v>10</v>
      </c>
      <c r="N258">
        <f t="shared" si="298"/>
        <v>50</v>
      </c>
      <c r="O258">
        <f t="shared" si="299"/>
        <v>0</v>
      </c>
      <c r="P258">
        <f t="shared" si="274"/>
        <v>11.800048000000061</v>
      </c>
      <c r="Q258">
        <f t="shared" si="275"/>
        <v>8.3000480000000607</v>
      </c>
      <c r="R258">
        <f t="shared" si="276"/>
        <v>3.5</v>
      </c>
      <c r="S258">
        <f t="shared" si="277"/>
        <v>11.800048000000061</v>
      </c>
      <c r="T258">
        <f t="shared" si="313"/>
        <v>30.25016537910745</v>
      </c>
      <c r="U258">
        <f t="shared" si="278"/>
        <v>-6.2000120000000152</v>
      </c>
      <c r="V258">
        <f t="shared" si="279"/>
        <v>19.949951999999939</v>
      </c>
      <c r="W258">
        <f t="shared" si="280"/>
        <v>0</v>
      </c>
      <c r="X258">
        <f t="shared" si="281"/>
        <v>19.949951999999939</v>
      </c>
      <c r="Y258">
        <f t="shared" si="311"/>
        <v>4.7812553572058123</v>
      </c>
      <c r="Z258">
        <f t="shared" si="312"/>
        <v>8.2994600962115239</v>
      </c>
      <c r="AA258">
        <f t="shared" si="308"/>
        <v>15.805716422654765</v>
      </c>
      <c r="AB258">
        <f t="shared" si="309"/>
        <v>27.43608172781634</v>
      </c>
      <c r="AC258">
        <f t="shared" si="310"/>
        <v>26.896118576500193</v>
      </c>
      <c r="AD258">
        <f t="shared" si="318"/>
        <v>11.959925737550517</v>
      </c>
      <c r="AE258">
        <f t="shared" si="291"/>
        <v>581.77000720000001</v>
      </c>
      <c r="AF258">
        <f t="shared" si="293"/>
        <v>582.72500600000001</v>
      </c>
      <c r="AG258">
        <f t="shared" si="315"/>
        <v>551.54750360000003</v>
      </c>
      <c r="AH258">
        <f t="shared" si="300"/>
        <v>578.81000359999996</v>
      </c>
      <c r="AI258">
        <f t="shared" si="301"/>
        <v>603.6033383404822</v>
      </c>
      <c r="AJ258">
        <f t="shared" si="302"/>
        <v>554.01666885951772</v>
      </c>
      <c r="AK258">
        <f t="shared" si="303"/>
        <v>0.11259693782470286</v>
      </c>
      <c r="AL258">
        <f t="shared" si="282"/>
        <v>-0.40678207410682027</v>
      </c>
      <c r="AM258">
        <f t="shared" si="283"/>
        <v>-183850.44655954081</v>
      </c>
      <c r="AN258">
        <f t="shared" si="316"/>
        <v>1130068.7833558577</v>
      </c>
      <c r="AO258">
        <f t="shared" si="317"/>
        <v>25198861</v>
      </c>
      <c r="AP258">
        <f t="shared" si="319"/>
        <v>4.4846026308723148E-2</v>
      </c>
      <c r="AQ258">
        <f t="shared" si="320"/>
        <v>574.4986088912907</v>
      </c>
      <c r="AR258">
        <f t="shared" si="321"/>
        <v>564.88221993461343</v>
      </c>
      <c r="AS258">
        <f t="shared" si="322"/>
        <v>571.1591097983852</v>
      </c>
      <c r="AT258">
        <f t="shared" si="323"/>
        <v>557.58503559957012</v>
      </c>
      <c r="AU258">
        <f t="shared" si="324"/>
        <v>567.99818002760435</v>
      </c>
      <c r="AV258">
        <f t="shared" si="325"/>
        <v>554.20140678587654</v>
      </c>
      <c r="AW258">
        <f t="shared" si="326"/>
        <v>13.796773241727806</v>
      </c>
      <c r="AX258">
        <f t="shared" si="353"/>
        <v>10.670727103758461</v>
      </c>
      <c r="AY258">
        <f t="shared" si="327"/>
        <v>3.1260461379693449</v>
      </c>
      <c r="AZ258">
        <f t="shared" si="284"/>
        <v>561.19999199999995</v>
      </c>
      <c r="BA258">
        <f t="shared" si="285"/>
        <v>253641631.98429596</v>
      </c>
      <c r="BB258">
        <f t="shared" si="288"/>
        <v>0</v>
      </c>
      <c r="BC258">
        <f t="shared" si="289"/>
        <v>253641631.98429596</v>
      </c>
      <c r="BD258">
        <f t="shared" si="304"/>
        <v>8092666315.9109678</v>
      </c>
      <c r="BE258">
        <f t="shared" si="305"/>
        <v>1338738771.4819012</v>
      </c>
      <c r="BF258">
        <f t="shared" si="306"/>
        <v>6.0449928606705594</v>
      </c>
      <c r="BG258">
        <f t="shared" si="307"/>
        <v>85.80552145648565</v>
      </c>
      <c r="BH258">
        <f t="shared" si="328"/>
        <v>526890</v>
      </c>
      <c r="BI258">
        <f t="shared" si="329"/>
        <v>2.4894872284325293</v>
      </c>
      <c r="BJ258">
        <f t="shared" si="290"/>
        <v>-1530.0048000000061</v>
      </c>
      <c r="BK258">
        <f t="shared" si="330"/>
        <v>-2.491731556366002E-2</v>
      </c>
      <c r="BL258">
        <f t="shared" si="331"/>
        <v>0.97508268443633994</v>
      </c>
      <c r="BM258">
        <f t="shared" si="332"/>
        <v>13.067234761816879</v>
      </c>
      <c r="BN258">
        <f t="shared" si="333"/>
        <v>562</v>
      </c>
      <c r="BO258">
        <f t="shared" si="292"/>
        <v>577.89499520000004</v>
      </c>
      <c r="BP258">
        <f t="shared" si="334"/>
        <v>529.71838288235301</v>
      </c>
      <c r="BQ258">
        <f t="shared" si="335"/>
        <v>48.176612317647027</v>
      </c>
      <c r="BR258">
        <f t="shared" si="336"/>
        <v>-1.8000480000000607</v>
      </c>
      <c r="BS258">
        <f t="shared" si="337"/>
        <v>9.75</v>
      </c>
      <c r="BT258">
        <f t="shared" si="338"/>
        <v>-3.9499519999999393</v>
      </c>
      <c r="BU258">
        <f t="shared" si="339"/>
        <v>15.90002400000003</v>
      </c>
      <c r="BV258">
        <f t="shared" si="340"/>
        <v>575.88000479999994</v>
      </c>
      <c r="BW258">
        <f t="shared" si="341"/>
        <v>577.83571942857145</v>
      </c>
      <c r="BX258">
        <f t="shared" si="342"/>
        <v>579.75636647272734</v>
      </c>
      <c r="BY258">
        <f t="shared" si="343"/>
        <v>565.3823846095238</v>
      </c>
      <c r="BZ258">
        <f t="shared" si="344"/>
        <v>604</v>
      </c>
      <c r="CA258">
        <f t="shared" si="345"/>
        <v>542.34997599999997</v>
      </c>
      <c r="CB258">
        <f t="shared" si="346"/>
        <v>589.89317470666674</v>
      </c>
      <c r="CC258">
        <f t="shared" si="347"/>
        <v>588.49653294444443</v>
      </c>
      <c r="CD258">
        <f t="shared" si="348"/>
        <v>574.57158264492068</v>
      </c>
      <c r="CE258">
        <f t="shared" si="349"/>
        <v>533.88011514036282</v>
      </c>
      <c r="CF258">
        <f t="shared" si="350"/>
        <v>573.90002400000003</v>
      </c>
      <c r="CG258">
        <f t="shared" si="351"/>
        <v>585.09997599999997</v>
      </c>
      <c r="CH258">
        <f t="shared" si="352"/>
        <v>567.59997599999997</v>
      </c>
    </row>
    <row r="259" spans="1:86">
      <c r="A259" s="1">
        <v>39834</v>
      </c>
      <c r="B259">
        <v>556</v>
      </c>
      <c r="C259">
        <v>561.70001200000002</v>
      </c>
      <c r="D259">
        <v>536.15002400000003</v>
      </c>
      <c r="E259">
        <v>539.75</v>
      </c>
      <c r="F259">
        <v>893228</v>
      </c>
      <c r="G259">
        <f t="shared" si="286"/>
        <v>-641517.55985983438</v>
      </c>
      <c r="H259">
        <f t="shared" si="314"/>
        <v>5719340.3077562163</v>
      </c>
      <c r="I259">
        <f t="shared" si="287"/>
        <v>548.40000899999995</v>
      </c>
      <c r="J259">
        <f t="shared" si="294"/>
        <v>590.1875</v>
      </c>
      <c r="K259">
        <f t="shared" si="295"/>
        <v>548.40000899999995</v>
      </c>
      <c r="L259">
        <f t="shared" si="296"/>
        <v>6</v>
      </c>
      <c r="M259">
        <f t="shared" si="297"/>
        <v>1</v>
      </c>
      <c r="N259">
        <f t="shared" si="298"/>
        <v>40</v>
      </c>
      <c r="O259">
        <f t="shared" si="299"/>
        <v>90</v>
      </c>
      <c r="P259">
        <f t="shared" ref="P259:P322" si="354">(C259-D259)</f>
        <v>25.549987999999985</v>
      </c>
      <c r="Q259">
        <f t="shared" ref="Q259:Q322" si="355">(C259-E259)</f>
        <v>21.950012000000015</v>
      </c>
      <c r="R259">
        <f t="shared" ref="R259:R322" si="356">(E259-D259)</f>
        <v>3.5999759999999696</v>
      </c>
      <c r="S259">
        <f t="shared" ref="S259:S322" si="357">MAX(P259:R259)</f>
        <v>25.549987999999985</v>
      </c>
      <c r="T259">
        <f t="shared" si="313"/>
        <v>29.914438423456918</v>
      </c>
      <c r="U259">
        <f t="shared" ref="U259:U322" si="358">(C260-C259)</f>
        <v>-11.700012000000015</v>
      </c>
      <c r="V259">
        <f t="shared" ref="V259:V322" si="359">D259-D260</f>
        <v>23.050048000000061</v>
      </c>
      <c r="W259">
        <f t="shared" ref="W259:W322" si="360">IF(AND(U259&gt;V259,U259&gt;0),U259,)</f>
        <v>0</v>
      </c>
      <c r="X259">
        <f t="shared" ref="X259:X322" si="361">IF(AND(V259&gt;U259,V259&gt;0),V259,)</f>
        <v>23.050048000000061</v>
      </c>
      <c r="Y259">
        <f t="shared" si="311"/>
        <v>4.4397371174053974</v>
      </c>
      <c r="Z259">
        <f t="shared" si="312"/>
        <v>9.3530735179107047</v>
      </c>
      <c r="AA259">
        <f t="shared" si="308"/>
        <v>14.841452326659926</v>
      </c>
      <c r="AB259">
        <f t="shared" si="309"/>
        <v>31.266084241703986</v>
      </c>
      <c r="AC259">
        <f t="shared" si="310"/>
        <v>35.622445130398937</v>
      </c>
      <c r="AD259">
        <f t="shared" si="318"/>
        <v>12.371012840247969</v>
      </c>
      <c r="AE259">
        <f t="shared" si="291"/>
        <v>570.57000719999996</v>
      </c>
      <c r="AF259">
        <f t="shared" si="293"/>
        <v>574.76667266666675</v>
      </c>
      <c r="AG259">
        <f t="shared" si="315"/>
        <v>551.06500239999991</v>
      </c>
      <c r="AH259">
        <f t="shared" si="300"/>
        <v>576.64500119999991</v>
      </c>
      <c r="AI259">
        <f t="shared" si="301"/>
        <v>609.5842043265144</v>
      </c>
      <c r="AJ259">
        <f t="shared" si="302"/>
        <v>543.70579807348543</v>
      </c>
      <c r="AK259">
        <f t="shared" si="303"/>
        <v>-6.0046960733867859E-2</v>
      </c>
      <c r="AL259">
        <f t="shared" ref="AL259:AL322" si="362">(R259-Q259)/P259</f>
        <v>-0.71820135492823156</v>
      </c>
      <c r="AM259">
        <f t="shared" ref="AM259:AM322" si="363">AL259*F259</f>
        <v>-641517.55985983438</v>
      </c>
      <c r="AN259">
        <f t="shared" si="316"/>
        <v>412285.32690642658</v>
      </c>
      <c r="AO259">
        <f t="shared" si="317"/>
        <v>24450385</v>
      </c>
      <c r="AP259">
        <f t="shared" si="319"/>
        <v>1.6862120040499428E-2</v>
      </c>
      <c r="AQ259">
        <f t="shared" si="320"/>
        <v>562.68408186825184</v>
      </c>
      <c r="AR259">
        <f t="shared" si="321"/>
        <v>551.91979409324858</v>
      </c>
      <c r="AS259">
        <f t="shared" si="322"/>
        <v>565.50547003467591</v>
      </c>
      <c r="AT259">
        <f t="shared" si="323"/>
        <v>555.9798823956088</v>
      </c>
      <c r="AU259">
        <f t="shared" si="324"/>
        <v>563.76095302346368</v>
      </c>
      <c r="AV259">
        <f t="shared" si="325"/>
        <v>553.18980831086515</v>
      </c>
      <c r="AW259">
        <f t="shared" si="326"/>
        <v>10.571144712598539</v>
      </c>
      <c r="AX259">
        <f t="shared" si="353"/>
        <v>10.650810625526477</v>
      </c>
      <c r="AY259">
        <f t="shared" si="327"/>
        <v>-7.966591292793801E-2</v>
      </c>
      <c r="AZ259">
        <f t="shared" ref="AZ259:AZ322" si="364">AVERAGE(C259:E259)</f>
        <v>545.86667866666664</v>
      </c>
      <c r="BA259">
        <f t="shared" ref="BA259:BA322" si="365">AZ259*F259</f>
        <v>487583401.65206933</v>
      </c>
      <c r="BB259">
        <f t="shared" si="288"/>
        <v>0</v>
      </c>
      <c r="BC259">
        <f t="shared" si="289"/>
        <v>487583401.65206933</v>
      </c>
      <c r="BD259">
        <f t="shared" si="304"/>
        <v>7545038789.4422159</v>
      </c>
      <c r="BE259">
        <f t="shared" si="305"/>
        <v>1826322173.1339705</v>
      </c>
      <c r="BF259">
        <f t="shared" si="306"/>
        <v>4.1312748103446184</v>
      </c>
      <c r="BG259">
        <f t="shared" si="307"/>
        <v>80.511665483516765</v>
      </c>
      <c r="BH259">
        <f t="shared" si="328"/>
        <v>-366338</v>
      </c>
      <c r="BI259">
        <f t="shared" si="329"/>
        <v>1.9109435050650971</v>
      </c>
      <c r="BJ259">
        <f t="shared" si="290"/>
        <v>-2084.997599999997</v>
      </c>
      <c r="BK259">
        <f t="shared" si="330"/>
        <v>-3.5471724180345519E-2</v>
      </c>
      <c r="BL259">
        <f t="shared" si="331"/>
        <v>0.9645282758196545</v>
      </c>
      <c r="BM259">
        <f t="shared" si="332"/>
        <v>17.360484365120879</v>
      </c>
      <c r="BN259">
        <f t="shared" si="333"/>
        <v>548.92501800000002</v>
      </c>
      <c r="BO259">
        <f t="shared" si="292"/>
        <v>569.47999879999998</v>
      </c>
      <c r="BP259">
        <f t="shared" si="334"/>
        <v>530.12941247058836</v>
      </c>
      <c r="BQ259">
        <f t="shared" si="335"/>
        <v>39.350586329411612</v>
      </c>
      <c r="BR259">
        <f t="shared" si="336"/>
        <v>-25.40002400000003</v>
      </c>
      <c r="BS259">
        <f t="shared" si="337"/>
        <v>-15.149963999999954</v>
      </c>
      <c r="BT259">
        <f t="shared" si="338"/>
        <v>-18</v>
      </c>
      <c r="BU259">
        <f t="shared" si="339"/>
        <v>-14</v>
      </c>
      <c r="BV259">
        <f t="shared" si="340"/>
        <v>561.87333573333331</v>
      </c>
      <c r="BW259">
        <f t="shared" si="341"/>
        <v>565.55714628571423</v>
      </c>
      <c r="BX259">
        <f t="shared" si="342"/>
        <v>572.65454763636353</v>
      </c>
      <c r="BY259">
        <f t="shared" si="343"/>
        <v>564.2588128380952</v>
      </c>
      <c r="BZ259">
        <f t="shared" si="344"/>
        <v>604</v>
      </c>
      <c r="CA259">
        <f t="shared" si="345"/>
        <v>536.15002400000003</v>
      </c>
      <c r="CB259">
        <f t="shared" si="346"/>
        <v>582.61901323999996</v>
      </c>
      <c r="CC259">
        <f t="shared" si="347"/>
        <v>587.37209103333339</v>
      </c>
      <c r="CD259">
        <f t="shared" si="348"/>
        <v>578.9060646868254</v>
      </c>
      <c r="CE259">
        <f t="shared" si="349"/>
        <v>530.69389227104602</v>
      </c>
      <c r="CF259">
        <f t="shared" si="350"/>
        <v>559.59997599999997</v>
      </c>
      <c r="CG259">
        <f t="shared" si="351"/>
        <v>567.90002400000003</v>
      </c>
      <c r="CH259">
        <f t="shared" si="352"/>
        <v>556.09997599999997</v>
      </c>
    </row>
    <row r="260" spans="1:86">
      <c r="A260" s="1">
        <v>39835</v>
      </c>
      <c r="B260">
        <v>540.45001200000002</v>
      </c>
      <c r="C260">
        <v>550</v>
      </c>
      <c r="D260">
        <v>513.09997599999997</v>
      </c>
      <c r="E260">
        <v>519.40002400000003</v>
      </c>
      <c r="F260">
        <v>1104098</v>
      </c>
      <c r="G260">
        <f t="shared" ref="G260:G323" si="366">(((E260-D260)-(C260-E260))/(C260-D260))*F260</f>
        <v>-727086.29959004582</v>
      </c>
      <c r="H260">
        <f t="shared" si="314"/>
        <v>4992254.0081661707</v>
      </c>
      <c r="I260">
        <f t="shared" ref="I260:I323" si="367">AVERAGE(B260:E260)</f>
        <v>530.73750300000006</v>
      </c>
      <c r="J260">
        <f t="shared" si="294"/>
        <v>590.1875</v>
      </c>
      <c r="K260">
        <f t="shared" si="295"/>
        <v>530.73750300000006</v>
      </c>
      <c r="L260">
        <f t="shared" si="296"/>
        <v>7</v>
      </c>
      <c r="M260">
        <f t="shared" si="297"/>
        <v>1</v>
      </c>
      <c r="N260">
        <f t="shared" si="298"/>
        <v>30</v>
      </c>
      <c r="O260">
        <f t="shared" si="299"/>
        <v>90</v>
      </c>
      <c r="P260">
        <f t="shared" si="354"/>
        <v>36.90002400000003</v>
      </c>
      <c r="Q260">
        <f t="shared" si="355"/>
        <v>30.59997599999997</v>
      </c>
      <c r="R260">
        <f t="shared" si="356"/>
        <v>6.3000480000000607</v>
      </c>
      <c r="S260">
        <f t="shared" si="357"/>
        <v>36.90002400000003</v>
      </c>
      <c r="T260">
        <f t="shared" si="313"/>
        <v>30.413408821781424</v>
      </c>
      <c r="U260">
        <f t="shared" si="358"/>
        <v>-25</v>
      </c>
      <c r="V260">
        <f t="shared" si="359"/>
        <v>10.799987999999985</v>
      </c>
      <c r="W260">
        <f t="shared" si="360"/>
        <v>0</v>
      </c>
      <c r="X260">
        <f t="shared" si="361"/>
        <v>10.799987999999985</v>
      </c>
      <c r="Y260">
        <f t="shared" si="311"/>
        <v>4.1226130375907264</v>
      </c>
      <c r="Z260">
        <f t="shared" si="312"/>
        <v>9.456424552345652</v>
      </c>
      <c r="AA260">
        <f t="shared" si="308"/>
        <v>13.555248153038999</v>
      </c>
      <c r="AB260">
        <f t="shared" si="309"/>
        <v>31.092945245825803</v>
      </c>
      <c r="AC260">
        <f t="shared" si="310"/>
        <v>39.279746295922259</v>
      </c>
      <c r="AD260">
        <f t="shared" si="318"/>
        <v>14.47428086033465</v>
      </c>
      <c r="AE260">
        <f t="shared" si="291"/>
        <v>556.46000960000003</v>
      </c>
      <c r="AF260">
        <f t="shared" si="293"/>
        <v>562.0416766666666</v>
      </c>
      <c r="AG260">
        <f t="shared" si="315"/>
        <v>550.62000420000004</v>
      </c>
      <c r="AH260">
        <f t="shared" si="300"/>
        <v>572.07000120000009</v>
      </c>
      <c r="AI260">
        <f t="shared" si="301"/>
        <v>619.60114644318924</v>
      </c>
      <c r="AJ260">
        <f t="shared" si="302"/>
        <v>524.53885595681095</v>
      </c>
      <c r="AK260">
        <f t="shared" si="303"/>
        <v>-5.4057523025360661E-2</v>
      </c>
      <c r="AL260">
        <f t="shared" si="362"/>
        <v>-0.65853420583140787</v>
      </c>
      <c r="AM260">
        <f t="shared" si="363"/>
        <v>-727086.29959004582</v>
      </c>
      <c r="AN260">
        <f t="shared" si="316"/>
        <v>686903.76455861377</v>
      </c>
      <c r="AO260">
        <f t="shared" si="317"/>
        <v>24343416</v>
      </c>
      <c r="AP260">
        <f t="shared" si="319"/>
        <v>2.8217229848046543E-2</v>
      </c>
      <c r="AQ260">
        <f t="shared" si="320"/>
        <v>547.96750219304624</v>
      </c>
      <c r="AR260">
        <f t="shared" si="321"/>
        <v>541.45465619667277</v>
      </c>
      <c r="AS260">
        <f t="shared" si="322"/>
        <v>557.20648974843425</v>
      </c>
      <c r="AT260">
        <f t="shared" si="323"/>
        <v>552.68769514000405</v>
      </c>
      <c r="AU260">
        <f t="shared" si="324"/>
        <v>557.10681366994413</v>
      </c>
      <c r="AV260">
        <f t="shared" si="325"/>
        <v>550.82452340910459</v>
      </c>
      <c r="AW260">
        <f t="shared" si="326"/>
        <v>6.2822902608395452</v>
      </c>
      <c r="AX260">
        <f t="shared" si="353"/>
        <v>9.7771065525890908</v>
      </c>
      <c r="AY260">
        <f t="shared" si="327"/>
        <v>-3.4948162917495456</v>
      </c>
      <c r="AZ260">
        <f t="shared" si="364"/>
        <v>527.5</v>
      </c>
      <c r="BA260">
        <f t="shared" si="365"/>
        <v>582411695</v>
      </c>
      <c r="BB260">
        <f t="shared" ref="BB260:BB323" si="368">IF(AZ260&gt;AZ259,BA260,0)</f>
        <v>0</v>
      </c>
      <c r="BC260">
        <f t="shared" ref="BC260:BC323" si="369">IF(AZ260&lt;AZ259,BA260,0)</f>
        <v>582411695</v>
      </c>
      <c r="BD260">
        <f t="shared" si="304"/>
        <v>6658032674.6150379</v>
      </c>
      <c r="BE260">
        <f t="shared" si="305"/>
        <v>2408733868.1339703</v>
      </c>
      <c r="BF260">
        <f t="shared" si="306"/>
        <v>2.7641213347379763</v>
      </c>
      <c r="BG260">
        <f t="shared" si="307"/>
        <v>73.43337498790774</v>
      </c>
      <c r="BH260">
        <f t="shared" si="328"/>
        <v>-1470436</v>
      </c>
      <c r="BI260">
        <f t="shared" si="329"/>
        <v>1.1405247939866334</v>
      </c>
      <c r="BJ260">
        <f t="shared" ref="BJ260:BJ323" si="370">((E260-E259)-1)*100</f>
        <v>-2134.997599999997</v>
      </c>
      <c r="BK260">
        <f t="shared" si="330"/>
        <v>-3.770259564613241E-2</v>
      </c>
      <c r="BL260">
        <f t="shared" si="331"/>
        <v>0.96229740435386757</v>
      </c>
      <c r="BM260">
        <f t="shared" si="332"/>
        <v>25.051113127459249</v>
      </c>
      <c r="BN260">
        <f t="shared" si="333"/>
        <v>531.54998799999998</v>
      </c>
      <c r="BO260">
        <f t="shared" si="292"/>
        <v>561.73499759999993</v>
      </c>
      <c r="BP260">
        <f t="shared" si="334"/>
        <v>530.66029402941183</v>
      </c>
      <c r="BQ260">
        <f t="shared" si="335"/>
        <v>31.074703570588099</v>
      </c>
      <c r="BR260">
        <f t="shared" si="336"/>
        <v>-66.449951999999939</v>
      </c>
      <c r="BS260">
        <f t="shared" si="337"/>
        <v>-37</v>
      </c>
      <c r="BT260">
        <f t="shared" si="338"/>
        <v>-46</v>
      </c>
      <c r="BU260">
        <f t="shared" si="339"/>
        <v>-12.549987999999985</v>
      </c>
      <c r="BV260">
        <f t="shared" si="340"/>
        <v>544.8166746666667</v>
      </c>
      <c r="BW260">
        <f t="shared" si="341"/>
        <v>549.73810380952386</v>
      </c>
      <c r="BX260">
        <f t="shared" si="342"/>
        <v>562.24636996363643</v>
      </c>
      <c r="BY260">
        <f t="shared" si="343"/>
        <v>561.24310060952394</v>
      </c>
      <c r="BZ260">
        <f t="shared" si="344"/>
        <v>604</v>
      </c>
      <c r="CA260">
        <f t="shared" si="345"/>
        <v>513.09997599999997</v>
      </c>
      <c r="CB260">
        <f t="shared" si="346"/>
        <v>573.59868098666664</v>
      </c>
      <c r="CC260">
        <f t="shared" si="347"/>
        <v>579.18945714444442</v>
      </c>
      <c r="CD260">
        <f t="shared" si="348"/>
        <v>583.41629109126984</v>
      </c>
      <c r="CE260">
        <f t="shared" si="349"/>
        <v>530.68872581921482</v>
      </c>
      <c r="CF260">
        <f t="shared" si="350"/>
        <v>539.75</v>
      </c>
      <c r="CG260">
        <f t="shared" si="351"/>
        <v>561.70001200000002</v>
      </c>
      <c r="CH260">
        <f t="shared" si="352"/>
        <v>536.15002400000003</v>
      </c>
    </row>
    <row r="261" spans="1:86">
      <c r="A261" s="1">
        <v>39836</v>
      </c>
      <c r="B261">
        <v>520</v>
      </c>
      <c r="C261">
        <v>525</v>
      </c>
      <c r="D261">
        <v>502.29998799999998</v>
      </c>
      <c r="E261">
        <v>515.20001200000002</v>
      </c>
      <c r="F261">
        <v>866109</v>
      </c>
      <c r="G261">
        <f t="shared" si="366"/>
        <v>118280.51368096359</v>
      </c>
      <c r="H261">
        <f t="shared" si="314"/>
        <v>5110534.5218471345</v>
      </c>
      <c r="I261">
        <f t="shared" si="367"/>
        <v>515.625</v>
      </c>
      <c r="J261">
        <f t="shared" si="294"/>
        <v>590.1875</v>
      </c>
      <c r="K261">
        <f t="shared" si="295"/>
        <v>515.625</v>
      </c>
      <c r="L261">
        <f t="shared" si="296"/>
        <v>8</v>
      </c>
      <c r="M261">
        <f t="shared" si="297"/>
        <v>1</v>
      </c>
      <c r="N261">
        <f t="shared" si="298"/>
        <v>20</v>
      </c>
      <c r="O261">
        <f t="shared" si="299"/>
        <v>90</v>
      </c>
      <c r="P261">
        <f t="shared" si="354"/>
        <v>22.700012000000015</v>
      </c>
      <c r="Q261">
        <f t="shared" si="355"/>
        <v>9.7999879999999848</v>
      </c>
      <c r="R261">
        <f t="shared" si="356"/>
        <v>12.90002400000003</v>
      </c>
      <c r="S261">
        <f t="shared" si="357"/>
        <v>22.700012000000015</v>
      </c>
      <c r="T261">
        <f t="shared" si="313"/>
        <v>29.862451905939896</v>
      </c>
      <c r="U261">
        <f t="shared" si="358"/>
        <v>22</v>
      </c>
      <c r="V261">
        <f t="shared" si="359"/>
        <v>-10.049987999999985</v>
      </c>
      <c r="W261">
        <f t="shared" si="360"/>
        <v>22</v>
      </c>
      <c r="X261">
        <f t="shared" si="361"/>
        <v>0</v>
      </c>
      <c r="Y261">
        <f t="shared" si="311"/>
        <v>5.3995692491913889</v>
      </c>
      <c r="Z261">
        <f t="shared" si="312"/>
        <v>8.7809656557495348</v>
      </c>
      <c r="AA261">
        <f t="shared" si="308"/>
        <v>18.081466539314441</v>
      </c>
      <c r="AB261">
        <f t="shared" si="309"/>
        <v>29.404704219893361</v>
      </c>
      <c r="AC261">
        <f t="shared" si="310"/>
        <v>23.845337494144626</v>
      </c>
      <c r="AD261">
        <f t="shared" si="318"/>
        <v>16.145346953092886</v>
      </c>
      <c r="AE261">
        <f t="shared" si="291"/>
        <v>541.57000719999996</v>
      </c>
      <c r="AF261">
        <f t="shared" si="293"/>
        <v>549.58334333333335</v>
      </c>
      <c r="AG261">
        <f t="shared" si="315"/>
        <v>550.72750539999993</v>
      </c>
      <c r="AH261">
        <f t="shared" si="300"/>
        <v>565.00500480000005</v>
      </c>
      <c r="AI261">
        <f t="shared" si="301"/>
        <v>622.25250481571527</v>
      </c>
      <c r="AJ261">
        <f t="shared" si="302"/>
        <v>507.75750478428489</v>
      </c>
      <c r="AK261">
        <f t="shared" si="303"/>
        <v>6.5002901556155804E-2</v>
      </c>
      <c r="AL261">
        <f t="shared" si="362"/>
        <v>0.13656539036191009</v>
      </c>
      <c r="AM261">
        <f t="shared" si="363"/>
        <v>118280.51368096359</v>
      </c>
      <c r="AN261">
        <f t="shared" si="316"/>
        <v>1326134.0812260506</v>
      </c>
      <c r="AO261">
        <f t="shared" si="317"/>
        <v>24133282</v>
      </c>
      <c r="AP261">
        <f t="shared" si="319"/>
        <v>5.4950424116622459E-2</v>
      </c>
      <c r="AQ261">
        <f t="shared" si="320"/>
        <v>536.82655552741051</v>
      </c>
      <c r="AR261">
        <f t="shared" si="321"/>
        <v>540.37033602062104</v>
      </c>
      <c r="AS261">
        <f t="shared" si="322"/>
        <v>549.64532375371607</v>
      </c>
      <c r="AT261">
        <f t="shared" si="323"/>
        <v>549.3138036574037</v>
      </c>
      <c r="AU261">
        <f t="shared" si="324"/>
        <v>550.82079341945246</v>
      </c>
      <c r="AV261">
        <f t="shared" si="325"/>
        <v>548.33080761046722</v>
      </c>
      <c r="AW261">
        <f t="shared" si="326"/>
        <v>2.4899858089852387</v>
      </c>
      <c r="AX261">
        <f t="shared" si="353"/>
        <v>8.3196824038683204</v>
      </c>
      <c r="AY261">
        <f t="shared" si="327"/>
        <v>-5.8296965948830817</v>
      </c>
      <c r="AZ261">
        <f t="shared" si="364"/>
        <v>514.16666666666663</v>
      </c>
      <c r="BA261">
        <f t="shared" si="365"/>
        <v>445324377.49999994</v>
      </c>
      <c r="BB261">
        <f t="shared" si="368"/>
        <v>0</v>
      </c>
      <c r="BC261">
        <f t="shared" si="369"/>
        <v>445324377.49999994</v>
      </c>
      <c r="BD261">
        <f t="shared" si="304"/>
        <v>6136877174.3762627</v>
      </c>
      <c r="BE261">
        <f t="shared" si="305"/>
        <v>2854058245.6339703</v>
      </c>
      <c r="BF261">
        <f t="shared" si="306"/>
        <v>2.1502284278059931</v>
      </c>
      <c r="BG261">
        <f t="shared" si="307"/>
        <v>68.25627020652405</v>
      </c>
      <c r="BH261">
        <f t="shared" si="328"/>
        <v>-2336545</v>
      </c>
      <c r="BI261">
        <f t="shared" si="329"/>
        <v>0.4541028471181795</v>
      </c>
      <c r="BJ261">
        <f t="shared" si="370"/>
        <v>-520.00120000000152</v>
      </c>
      <c r="BK261">
        <f t="shared" si="330"/>
        <v>-8.0862760992094496E-3</v>
      </c>
      <c r="BL261">
        <f t="shared" si="331"/>
        <v>0.99191372390079058</v>
      </c>
      <c r="BM261">
        <f t="shared" si="332"/>
        <v>30.172081733364347</v>
      </c>
      <c r="BN261">
        <f t="shared" si="333"/>
        <v>513.64999399999999</v>
      </c>
      <c r="BO261">
        <f t="shared" si="292"/>
        <v>546.49499519999995</v>
      </c>
      <c r="BP261">
        <f t="shared" si="334"/>
        <v>532.39999973529416</v>
      </c>
      <c r="BQ261">
        <f t="shared" si="335"/>
        <v>14.094995464705789</v>
      </c>
      <c r="BR261">
        <f t="shared" si="336"/>
        <v>-64.149963999999954</v>
      </c>
      <c r="BS261">
        <f t="shared" si="337"/>
        <v>-59.299987999999985</v>
      </c>
      <c r="BT261">
        <f t="shared" si="338"/>
        <v>-71.75</v>
      </c>
      <c r="BU261">
        <f t="shared" si="339"/>
        <v>-60.09997599999997</v>
      </c>
      <c r="BV261">
        <f t="shared" si="340"/>
        <v>531.06334213333332</v>
      </c>
      <c r="BW261">
        <f t="shared" si="341"/>
        <v>536.35477104761912</v>
      </c>
      <c r="BX261">
        <f t="shared" si="342"/>
        <v>551.90637192727274</v>
      </c>
      <c r="BY261">
        <f t="shared" si="343"/>
        <v>557.8697680190478</v>
      </c>
      <c r="BZ261">
        <f t="shared" si="344"/>
        <v>604</v>
      </c>
      <c r="CA261">
        <f t="shared" si="345"/>
        <v>502.29998799999998</v>
      </c>
      <c r="CB261">
        <f t="shared" si="346"/>
        <v>557.62650744000007</v>
      </c>
      <c r="CC261">
        <f t="shared" si="347"/>
        <v>569.59612471111109</v>
      </c>
      <c r="CD261">
        <f t="shared" si="348"/>
        <v>580.76204694460318</v>
      </c>
      <c r="CE261">
        <f t="shared" si="349"/>
        <v>533.41559128648203</v>
      </c>
      <c r="CF261">
        <f t="shared" si="350"/>
        <v>519.40002400000003</v>
      </c>
      <c r="CG261">
        <f t="shared" si="351"/>
        <v>550</v>
      </c>
      <c r="CH261">
        <f t="shared" si="352"/>
        <v>513.09997599999997</v>
      </c>
    </row>
    <row r="262" spans="1:86">
      <c r="A262" s="1">
        <v>39840</v>
      </c>
      <c r="B262">
        <v>512.34997599999997</v>
      </c>
      <c r="C262">
        <v>547</v>
      </c>
      <c r="D262">
        <v>512.34997599999997</v>
      </c>
      <c r="E262">
        <v>537.65002400000003</v>
      </c>
      <c r="F262">
        <v>768922</v>
      </c>
      <c r="G262">
        <f t="shared" si="366"/>
        <v>353949.57482234528</v>
      </c>
      <c r="H262">
        <f t="shared" si="314"/>
        <v>5464484.0966694802</v>
      </c>
      <c r="I262">
        <f t="shared" si="367"/>
        <v>527.33749399999999</v>
      </c>
      <c r="J262">
        <f t="shared" si="294"/>
        <v>590.1875</v>
      </c>
      <c r="K262">
        <f t="shared" si="295"/>
        <v>515.625</v>
      </c>
      <c r="L262">
        <f t="shared" si="296"/>
        <v>9</v>
      </c>
      <c r="M262">
        <f t="shared" si="297"/>
        <v>2</v>
      </c>
      <c r="N262">
        <f t="shared" si="298"/>
        <v>10</v>
      </c>
      <c r="O262">
        <f t="shared" si="299"/>
        <v>80</v>
      </c>
      <c r="P262">
        <f t="shared" si="354"/>
        <v>34.65002400000003</v>
      </c>
      <c r="Q262">
        <f t="shared" si="355"/>
        <v>9.3499759999999696</v>
      </c>
      <c r="R262">
        <f t="shared" si="356"/>
        <v>25.300048000000061</v>
      </c>
      <c r="S262">
        <f t="shared" si="357"/>
        <v>34.65002400000003</v>
      </c>
      <c r="T262">
        <f t="shared" si="313"/>
        <v>30.204421341229907</v>
      </c>
      <c r="U262">
        <f t="shared" si="358"/>
        <v>0.95001200000001518</v>
      </c>
      <c r="V262">
        <f t="shared" si="359"/>
        <v>1.0999759999999696</v>
      </c>
      <c r="W262">
        <f t="shared" si="360"/>
        <v>0</v>
      </c>
      <c r="X262">
        <f t="shared" si="361"/>
        <v>1.0999759999999696</v>
      </c>
      <c r="Y262">
        <f t="shared" si="311"/>
        <v>5.013885731392004</v>
      </c>
      <c r="Z262">
        <f t="shared" si="312"/>
        <v>8.2323235374817081</v>
      </c>
      <c r="AA262">
        <f t="shared" si="308"/>
        <v>16.599840383460368</v>
      </c>
      <c r="AB262">
        <f t="shared" si="309"/>
        <v>27.255359222010149</v>
      </c>
      <c r="AC262">
        <f t="shared" si="310"/>
        <v>24.297047862987284</v>
      </c>
      <c r="AD262">
        <f t="shared" si="318"/>
        <v>17.848678072197025</v>
      </c>
      <c r="AE262">
        <f t="shared" si="291"/>
        <v>534.32000720000008</v>
      </c>
      <c r="AF262">
        <f t="shared" si="293"/>
        <v>540.9166766666666</v>
      </c>
      <c r="AG262">
        <f t="shared" si="315"/>
        <v>552.48250719999999</v>
      </c>
      <c r="AH262">
        <f t="shared" si="300"/>
        <v>560.83500960000003</v>
      </c>
      <c r="AI262">
        <f t="shared" si="301"/>
        <v>619.35618122628352</v>
      </c>
      <c r="AJ262">
        <f t="shared" si="302"/>
        <v>502.31383797371655</v>
      </c>
      <c r="AK262">
        <f t="shared" si="303"/>
        <v>0.30190942050802189</v>
      </c>
      <c r="AL262">
        <f t="shared" si="362"/>
        <v>0.46031921940371751</v>
      </c>
      <c r="AM262">
        <f t="shared" si="363"/>
        <v>353949.57482234528</v>
      </c>
      <c r="AN262">
        <f t="shared" si="316"/>
        <v>2420472.4995192951</v>
      </c>
      <c r="AO262">
        <f t="shared" si="317"/>
        <v>23498857</v>
      </c>
      <c r="AP262">
        <f t="shared" si="319"/>
        <v>0.10300383969821575</v>
      </c>
      <c r="AQ262">
        <f t="shared" si="320"/>
        <v>537.10653480809094</v>
      </c>
      <c r="AR262">
        <f t="shared" si="321"/>
        <v>534.72153683474403</v>
      </c>
      <c r="AS262">
        <f t="shared" si="322"/>
        <v>547.48616979804717</v>
      </c>
      <c r="AT262">
        <f t="shared" si="323"/>
        <v>548.26406348823741</v>
      </c>
      <c r="AU262">
        <f t="shared" si="324"/>
        <v>548.84517800653464</v>
      </c>
      <c r="AV262">
        <f t="shared" si="325"/>
        <v>547.58315275773452</v>
      </c>
      <c r="AW262">
        <f t="shared" si="326"/>
        <v>1.2620252488001142</v>
      </c>
      <c r="AX262">
        <f t="shared" si="353"/>
        <v>6.9081509728546795</v>
      </c>
      <c r="AY262">
        <f t="shared" si="327"/>
        <v>-5.6461257240545653</v>
      </c>
      <c r="AZ262">
        <f t="shared" si="364"/>
        <v>532.33333333333337</v>
      </c>
      <c r="BA262">
        <f t="shared" si="365"/>
        <v>409322811.33333337</v>
      </c>
      <c r="BB262">
        <f t="shared" si="368"/>
        <v>409322811.33333337</v>
      </c>
      <c r="BC262">
        <f t="shared" si="369"/>
        <v>0</v>
      </c>
      <c r="BD262">
        <f t="shared" si="304"/>
        <v>6038673560.2095957</v>
      </c>
      <c r="BE262">
        <f t="shared" si="305"/>
        <v>2854058245.6339703</v>
      </c>
      <c r="BF262">
        <f t="shared" si="306"/>
        <v>2.115820015042555</v>
      </c>
      <c r="BG262">
        <f t="shared" si="307"/>
        <v>67.905719997554399</v>
      </c>
      <c r="BH262">
        <f t="shared" si="328"/>
        <v>-1567623</v>
      </c>
      <c r="BI262">
        <f t="shared" si="329"/>
        <v>0.23047189133637722</v>
      </c>
      <c r="BJ262">
        <f t="shared" si="370"/>
        <v>2145.0012000000015</v>
      </c>
      <c r="BK262">
        <f t="shared" si="330"/>
        <v>4.3575332835978302E-2</v>
      </c>
      <c r="BL262">
        <f t="shared" si="331"/>
        <v>1.0435753328359783</v>
      </c>
      <c r="BM262">
        <f t="shared" si="332"/>
        <v>30.843365613445638</v>
      </c>
      <c r="BN262">
        <f t="shared" si="333"/>
        <v>529.67498799999998</v>
      </c>
      <c r="BO262">
        <f t="shared" si="292"/>
        <v>537.1599976</v>
      </c>
      <c r="BP262">
        <f t="shared" si="334"/>
        <v>534.16397005882345</v>
      </c>
      <c r="BQ262">
        <f t="shared" si="335"/>
        <v>2.9960275411765451</v>
      </c>
      <c r="BR262">
        <f t="shared" si="336"/>
        <v>-49.84997599999997</v>
      </c>
      <c r="BS262">
        <f t="shared" si="337"/>
        <v>-53.65002400000003</v>
      </c>
      <c r="BT262">
        <f t="shared" si="338"/>
        <v>-48</v>
      </c>
      <c r="BU262">
        <f t="shared" si="339"/>
        <v>-67.65002400000003</v>
      </c>
      <c r="BV262">
        <f t="shared" si="340"/>
        <v>529.7566810666666</v>
      </c>
      <c r="BW262">
        <f t="shared" si="341"/>
        <v>532.94525123809524</v>
      </c>
      <c r="BX262">
        <f t="shared" si="342"/>
        <v>546.93273905454544</v>
      </c>
      <c r="BY262">
        <f t="shared" si="343"/>
        <v>556.6242936000001</v>
      </c>
      <c r="BZ262">
        <f t="shared" si="344"/>
        <v>604</v>
      </c>
      <c r="CA262">
        <f t="shared" si="345"/>
        <v>502.29998799999998</v>
      </c>
      <c r="CB262">
        <f t="shared" si="346"/>
        <v>543.33316150666678</v>
      </c>
      <c r="CC262">
        <f t="shared" si="347"/>
        <v>554.84153564444443</v>
      </c>
      <c r="CD262">
        <f t="shared" si="348"/>
        <v>580.12485533063489</v>
      </c>
      <c r="CE262">
        <f t="shared" si="349"/>
        <v>538.84733783461036</v>
      </c>
      <c r="CF262">
        <f t="shared" si="350"/>
        <v>515.20001200000002</v>
      </c>
      <c r="CG262">
        <f t="shared" si="351"/>
        <v>525</v>
      </c>
      <c r="CH262">
        <f t="shared" si="352"/>
        <v>502.29998799999998</v>
      </c>
    </row>
    <row r="263" spans="1:86">
      <c r="A263" s="1">
        <v>39841</v>
      </c>
      <c r="B263">
        <v>540</v>
      </c>
      <c r="C263">
        <v>547.95001200000002</v>
      </c>
      <c r="D263">
        <v>511.25</v>
      </c>
      <c r="E263">
        <v>520.54998799999998</v>
      </c>
      <c r="F263">
        <v>1180411</v>
      </c>
      <c r="G263">
        <f t="shared" si="366"/>
        <v>-582165.52067601623</v>
      </c>
      <c r="H263">
        <f t="shared" si="314"/>
        <v>4882318.5759934643</v>
      </c>
      <c r="I263">
        <f t="shared" si="367"/>
        <v>529.9375</v>
      </c>
      <c r="J263">
        <f t="shared" si="294"/>
        <v>590.1875</v>
      </c>
      <c r="K263">
        <f t="shared" si="295"/>
        <v>515.625</v>
      </c>
      <c r="L263">
        <f t="shared" si="296"/>
        <v>10</v>
      </c>
      <c r="M263">
        <f t="shared" si="297"/>
        <v>3</v>
      </c>
      <c r="N263">
        <f t="shared" si="298"/>
        <v>0</v>
      </c>
      <c r="O263">
        <f t="shared" si="299"/>
        <v>70</v>
      </c>
      <c r="P263">
        <f t="shared" si="354"/>
        <v>36.700012000000015</v>
      </c>
      <c r="Q263">
        <f t="shared" si="355"/>
        <v>27.40002400000003</v>
      </c>
      <c r="R263">
        <f t="shared" si="356"/>
        <v>9.2999879999999848</v>
      </c>
      <c r="S263">
        <f t="shared" si="357"/>
        <v>36.700012000000015</v>
      </c>
      <c r="T263">
        <f t="shared" si="313"/>
        <v>30.668392102570628</v>
      </c>
      <c r="U263">
        <f t="shared" si="358"/>
        <v>7.0499879999999848</v>
      </c>
      <c r="V263">
        <f t="shared" si="359"/>
        <v>-9.9500120000000152</v>
      </c>
      <c r="W263">
        <f t="shared" si="360"/>
        <v>7.0499879999999848</v>
      </c>
      <c r="X263">
        <f t="shared" si="361"/>
        <v>0</v>
      </c>
      <c r="Y263">
        <f t="shared" si="311"/>
        <v>5.1593216077211457</v>
      </c>
      <c r="Z263">
        <f t="shared" si="312"/>
        <v>7.6443004276615856</v>
      </c>
      <c r="AA263">
        <f t="shared" si="308"/>
        <v>16.822928278945184</v>
      </c>
      <c r="AB263">
        <f t="shared" si="309"/>
        <v>24.925664189029458</v>
      </c>
      <c r="AC263">
        <f t="shared" si="310"/>
        <v>19.40840500503073</v>
      </c>
      <c r="AD263">
        <f t="shared" si="318"/>
        <v>18.910725219274287</v>
      </c>
      <c r="AE263">
        <f t="shared" ref="AE263:AE326" si="371">AVERAGE(E259:E263)</f>
        <v>526.51000959999999</v>
      </c>
      <c r="AF263">
        <f t="shared" si="293"/>
        <v>532.02500400000008</v>
      </c>
      <c r="AG263">
        <f t="shared" si="315"/>
        <v>553.00000599999998</v>
      </c>
      <c r="AH263">
        <f t="shared" si="300"/>
        <v>554.14000839999994</v>
      </c>
      <c r="AI263">
        <f t="shared" si="301"/>
        <v>614.2247807233847</v>
      </c>
      <c r="AJ263">
        <f t="shared" si="302"/>
        <v>494.05523607661519</v>
      </c>
      <c r="AK263">
        <f t="shared" si="303"/>
        <v>0.22047809202626489</v>
      </c>
      <c r="AL263">
        <f t="shared" si="362"/>
        <v>-0.49318883056496104</v>
      </c>
      <c r="AM263">
        <f t="shared" si="363"/>
        <v>-582165.52067601623</v>
      </c>
      <c r="AN263">
        <f t="shared" si="316"/>
        <v>1800724.3987545376</v>
      </c>
      <c r="AO263">
        <f t="shared" si="317"/>
        <v>23614437</v>
      </c>
      <c r="AP263">
        <f t="shared" si="319"/>
        <v>7.6255233133635053E-2</v>
      </c>
      <c r="AQ263">
        <f t="shared" si="320"/>
        <v>531.47730889334002</v>
      </c>
      <c r="AR263">
        <f t="shared" si="321"/>
        <v>537.49415225684197</v>
      </c>
      <c r="AS263">
        <f t="shared" si="322"/>
        <v>542.6376570743987</v>
      </c>
      <c r="AT263">
        <f t="shared" si="323"/>
        <v>545.76979669429602</v>
      </c>
      <c r="AU263">
        <f t="shared" si="324"/>
        <v>544.60089950555448</v>
      </c>
      <c r="AV263">
        <f t="shared" si="325"/>
        <v>545.69083122469306</v>
      </c>
      <c r="AW263">
        <f t="shared" si="326"/>
        <v>-1.0899317191385762</v>
      </c>
      <c r="AX263">
        <f t="shared" si="353"/>
        <v>5.3085344344560284</v>
      </c>
      <c r="AY263">
        <f t="shared" si="327"/>
        <v>-6.3984661535946046</v>
      </c>
      <c r="AZ263">
        <f t="shared" si="364"/>
        <v>526.58333333333337</v>
      </c>
      <c r="BA263">
        <f t="shared" si="365"/>
        <v>621584759.08333337</v>
      </c>
      <c r="BB263">
        <f t="shared" si="368"/>
        <v>0</v>
      </c>
      <c r="BC263">
        <f t="shared" si="369"/>
        <v>621584759.08333337</v>
      </c>
      <c r="BD263">
        <f t="shared" si="304"/>
        <v>5534281289.4169159</v>
      </c>
      <c r="BE263">
        <f t="shared" si="305"/>
        <v>3475643004.7173038</v>
      </c>
      <c r="BF263">
        <f t="shared" si="306"/>
        <v>1.5923042964727772</v>
      </c>
      <c r="BG263">
        <f t="shared" si="307"/>
        <v>61.424281811334744</v>
      </c>
      <c r="BH263">
        <f t="shared" si="328"/>
        <v>-2748034</v>
      </c>
      <c r="BI263">
        <f t="shared" si="329"/>
        <v>-0.19973429216181704</v>
      </c>
      <c r="BJ263">
        <f t="shared" si="370"/>
        <v>-1810.0036000000046</v>
      </c>
      <c r="BK263">
        <f t="shared" si="330"/>
        <v>-3.1805143191065949E-2</v>
      </c>
      <c r="BL263">
        <f t="shared" si="331"/>
        <v>0.96819485680893402</v>
      </c>
      <c r="BM263">
        <f t="shared" si="332"/>
        <v>31.667455539090337</v>
      </c>
      <c r="BN263">
        <f t="shared" si="333"/>
        <v>529.60000600000001</v>
      </c>
      <c r="BO263">
        <f t="shared" ref="BO263:BO326" si="372">AVERAGE(BN259:BN263)</f>
        <v>530.67999880000002</v>
      </c>
      <c r="BP263">
        <f t="shared" si="334"/>
        <v>535.58088191176466</v>
      </c>
      <c r="BQ263">
        <f t="shared" si="335"/>
        <v>-4.9008831117646423</v>
      </c>
      <c r="BR263">
        <f t="shared" si="336"/>
        <v>-75.200012000000015</v>
      </c>
      <c r="BS263">
        <f t="shared" si="337"/>
        <v>-66.75</v>
      </c>
      <c r="BT263">
        <f t="shared" si="338"/>
        <v>-56.049987999999985</v>
      </c>
      <c r="BU263">
        <f t="shared" si="339"/>
        <v>-43</v>
      </c>
      <c r="BV263">
        <f t="shared" si="340"/>
        <v>525.16667466666661</v>
      </c>
      <c r="BW263">
        <f t="shared" si="341"/>
        <v>527.12619733333327</v>
      </c>
      <c r="BX263">
        <f t="shared" si="342"/>
        <v>539.60818967272735</v>
      </c>
      <c r="BY263">
        <f t="shared" si="343"/>
        <v>553.58310129523807</v>
      </c>
      <c r="BZ263">
        <f t="shared" si="344"/>
        <v>604</v>
      </c>
      <c r="CA263">
        <f t="shared" si="345"/>
        <v>502.29998799999998</v>
      </c>
      <c r="CB263">
        <f t="shared" si="346"/>
        <v>529.72367638666674</v>
      </c>
      <c r="CC263">
        <f t="shared" si="347"/>
        <v>541.44846858888889</v>
      </c>
      <c r="CD263">
        <f t="shared" si="348"/>
        <v>576.35019479174605</v>
      </c>
      <c r="CE263">
        <f t="shared" si="349"/>
        <v>543.2817014264607</v>
      </c>
      <c r="CF263">
        <f t="shared" si="350"/>
        <v>537.65002400000003</v>
      </c>
      <c r="CG263">
        <f t="shared" si="351"/>
        <v>547</v>
      </c>
      <c r="CH263">
        <f t="shared" si="352"/>
        <v>512.34997599999997</v>
      </c>
    </row>
    <row r="264" spans="1:86">
      <c r="A264" s="1">
        <v>39842</v>
      </c>
      <c r="B264">
        <v>526.20001200000002</v>
      </c>
      <c r="C264">
        <v>555</v>
      </c>
      <c r="D264">
        <v>521.20001200000002</v>
      </c>
      <c r="E264">
        <v>544.45001200000002</v>
      </c>
      <c r="F264">
        <v>2407565</v>
      </c>
      <c r="G264">
        <f t="shared" si="366"/>
        <v>904618.7942664373</v>
      </c>
      <c r="H264">
        <f t="shared" si="314"/>
        <v>5786937.3702599015</v>
      </c>
      <c r="I264">
        <f t="shared" si="367"/>
        <v>536.71250899999995</v>
      </c>
      <c r="J264">
        <f t="shared" si="294"/>
        <v>589.86250300000006</v>
      </c>
      <c r="K264">
        <f t="shared" si="295"/>
        <v>515.625</v>
      </c>
      <c r="L264">
        <f t="shared" si="296"/>
        <v>9</v>
      </c>
      <c r="M264">
        <f t="shared" si="297"/>
        <v>4</v>
      </c>
      <c r="N264">
        <f t="shared" si="298"/>
        <v>10</v>
      </c>
      <c r="O264">
        <f t="shared" si="299"/>
        <v>60</v>
      </c>
      <c r="P264">
        <f t="shared" si="354"/>
        <v>33.799987999999985</v>
      </c>
      <c r="Q264">
        <f t="shared" si="355"/>
        <v>10.549987999999985</v>
      </c>
      <c r="R264">
        <f t="shared" si="356"/>
        <v>23.25</v>
      </c>
      <c r="S264">
        <f t="shared" si="357"/>
        <v>33.799987999999985</v>
      </c>
      <c r="T264">
        <f t="shared" si="313"/>
        <v>30.89207752381558</v>
      </c>
      <c r="U264">
        <f t="shared" si="358"/>
        <v>23.90002400000003</v>
      </c>
      <c r="V264">
        <f t="shared" si="359"/>
        <v>-9.7999879999999848</v>
      </c>
      <c r="W264">
        <f t="shared" si="360"/>
        <v>23.90002400000003</v>
      </c>
      <c r="X264">
        <f t="shared" si="361"/>
        <v>0</v>
      </c>
      <c r="Y264">
        <f t="shared" si="311"/>
        <v>6.4979432071696381</v>
      </c>
      <c r="Z264">
        <f t="shared" si="312"/>
        <v>7.0982789685429006</v>
      </c>
      <c r="AA264">
        <f t="shared" si="308"/>
        <v>21.034335428428825</v>
      </c>
      <c r="AB264">
        <f t="shared" si="309"/>
        <v>22.977667860216382</v>
      </c>
      <c r="AC264">
        <f t="shared" si="310"/>
        <v>4.4154600712958754</v>
      </c>
      <c r="AD264">
        <f t="shared" si="318"/>
        <v>18.328204319122772</v>
      </c>
      <c r="AE264">
        <f t="shared" si="371"/>
        <v>527.45001200000002</v>
      </c>
      <c r="AF264">
        <f t="shared" ref="AF264:AF327" si="373">AVERAGE(E259:E264)</f>
        <v>529.50001000000009</v>
      </c>
      <c r="AG264">
        <f t="shared" si="315"/>
        <v>555.2600066</v>
      </c>
      <c r="AH264">
        <f t="shared" si="300"/>
        <v>549.01000959999999</v>
      </c>
      <c r="AI264">
        <f t="shared" si="301"/>
        <v>602.39459694609627</v>
      </c>
      <c r="AJ264">
        <f t="shared" si="302"/>
        <v>495.62542225390365</v>
      </c>
      <c r="AK264">
        <f t="shared" si="303"/>
        <v>0.45729106632934019</v>
      </c>
      <c r="AL264">
        <f t="shared" si="362"/>
        <v>0.37574013339886453</v>
      </c>
      <c r="AM264">
        <f t="shared" si="363"/>
        <v>904618.7942664373</v>
      </c>
      <c r="AN264">
        <f t="shared" si="316"/>
        <v>2986405.951173218</v>
      </c>
      <c r="AO264">
        <f t="shared" si="317"/>
        <v>23917026</v>
      </c>
      <c r="AP264">
        <f t="shared" si="319"/>
        <v>0.12486527175967523</v>
      </c>
      <c r="AQ264">
        <f t="shared" si="320"/>
        <v>535.88802794960441</v>
      </c>
      <c r="AR264">
        <f t="shared" si="321"/>
        <v>546.27381544364198</v>
      </c>
      <c r="AS264">
        <f t="shared" si="322"/>
        <v>542.96388096100691</v>
      </c>
      <c r="AT264">
        <f t="shared" si="323"/>
        <v>545.65101607180941</v>
      </c>
      <c r="AU264">
        <f t="shared" si="324"/>
        <v>544.5782663797213</v>
      </c>
      <c r="AV264">
        <f t="shared" si="325"/>
        <v>545.60397387896455</v>
      </c>
      <c r="AW264">
        <f t="shared" si="326"/>
        <v>-1.0257074992432536</v>
      </c>
      <c r="AX264">
        <f t="shared" si="353"/>
        <v>4.0416860477161718</v>
      </c>
      <c r="AY264">
        <f t="shared" si="327"/>
        <v>-5.0673935469594253</v>
      </c>
      <c r="AZ264">
        <f t="shared" si="364"/>
        <v>540.21667466666668</v>
      </c>
      <c r="BA264">
        <f t="shared" si="365"/>
        <v>1300606758.3438535</v>
      </c>
      <c r="BB264">
        <f t="shared" si="368"/>
        <v>1300606758.3438535</v>
      </c>
      <c r="BC264">
        <f t="shared" si="369"/>
        <v>0</v>
      </c>
      <c r="BD264">
        <f t="shared" si="304"/>
        <v>6183997826.0342064</v>
      </c>
      <c r="BE264">
        <f t="shared" si="305"/>
        <v>3475643004.7173038</v>
      </c>
      <c r="BF264">
        <f t="shared" si="306"/>
        <v>1.7792384941839532</v>
      </c>
      <c r="BG264">
        <f t="shared" si="307"/>
        <v>64.018920934900819</v>
      </c>
      <c r="BH264">
        <f t="shared" si="328"/>
        <v>-340469</v>
      </c>
      <c r="BI264">
        <f t="shared" si="329"/>
        <v>-0.18799487326879222</v>
      </c>
      <c r="BJ264">
        <f t="shared" si="370"/>
        <v>2290.002400000003</v>
      </c>
      <c r="BK264">
        <f t="shared" si="330"/>
        <v>4.5913023822795732E-2</v>
      </c>
      <c r="BL264">
        <f t="shared" si="331"/>
        <v>1.0459130238227958</v>
      </c>
      <c r="BM264">
        <f t="shared" si="332"/>
        <v>28.136147993644666</v>
      </c>
      <c r="BN264">
        <f t="shared" si="333"/>
        <v>538.10000600000001</v>
      </c>
      <c r="BO264">
        <f t="shared" si="372"/>
        <v>528.51499639999997</v>
      </c>
      <c r="BP264">
        <f t="shared" si="334"/>
        <v>537.09191176470586</v>
      </c>
      <c r="BQ264">
        <f t="shared" si="335"/>
        <v>-8.5769153647058829</v>
      </c>
      <c r="BR264">
        <f t="shared" si="336"/>
        <v>-45.5</v>
      </c>
      <c r="BS264">
        <f t="shared" si="337"/>
        <v>-21.149963999999954</v>
      </c>
      <c r="BT264">
        <f t="shared" si="338"/>
        <v>-43.200012000000015</v>
      </c>
      <c r="BU264">
        <f t="shared" si="339"/>
        <v>-48.799987999999985</v>
      </c>
      <c r="BV264">
        <f t="shared" si="340"/>
        <v>531.14667546666681</v>
      </c>
      <c r="BW264">
        <f t="shared" si="341"/>
        <v>530.67619961904768</v>
      </c>
      <c r="BX264">
        <f t="shared" si="342"/>
        <v>537.84637214545467</v>
      </c>
      <c r="BY264">
        <f t="shared" si="343"/>
        <v>552.76881615238096</v>
      </c>
      <c r="BZ264">
        <f t="shared" si="344"/>
        <v>598.20001200000002</v>
      </c>
      <c r="CA264">
        <f t="shared" si="345"/>
        <v>502.29998799999998</v>
      </c>
      <c r="CB264">
        <f t="shared" si="346"/>
        <v>522.28668386666664</v>
      </c>
      <c r="CC264">
        <f t="shared" si="347"/>
        <v>529.68639865555554</v>
      </c>
      <c r="CD264">
        <f t="shared" si="348"/>
        <v>568.2150950752382</v>
      </c>
      <c r="CE264">
        <f t="shared" si="349"/>
        <v>551.31528421036057</v>
      </c>
      <c r="CF264">
        <f t="shared" si="350"/>
        <v>520.54998799999998</v>
      </c>
      <c r="CG264">
        <f t="shared" si="351"/>
        <v>547.95001200000002</v>
      </c>
      <c r="CH264">
        <f t="shared" si="352"/>
        <v>511.25</v>
      </c>
    </row>
    <row r="265" spans="1:86">
      <c r="A265" s="1">
        <v>39843</v>
      </c>
      <c r="B265">
        <v>535</v>
      </c>
      <c r="C265">
        <v>578.90002400000003</v>
      </c>
      <c r="D265">
        <v>531</v>
      </c>
      <c r="E265">
        <v>568.29998799999998</v>
      </c>
      <c r="F265">
        <v>1711638</v>
      </c>
      <c r="G265">
        <f t="shared" si="366"/>
        <v>954084.12407843187</v>
      </c>
      <c r="H265">
        <f t="shared" si="314"/>
        <v>6741021.4943383336</v>
      </c>
      <c r="I265">
        <f t="shared" si="367"/>
        <v>553.30000300000006</v>
      </c>
      <c r="J265">
        <f t="shared" si="294"/>
        <v>589.86250300000006</v>
      </c>
      <c r="K265">
        <f t="shared" si="295"/>
        <v>515.625</v>
      </c>
      <c r="L265">
        <f t="shared" si="296"/>
        <v>10</v>
      </c>
      <c r="M265">
        <f t="shared" si="297"/>
        <v>5</v>
      </c>
      <c r="N265">
        <f t="shared" si="298"/>
        <v>0</v>
      </c>
      <c r="O265">
        <f t="shared" si="299"/>
        <v>50</v>
      </c>
      <c r="P265">
        <f t="shared" si="354"/>
        <v>47.90002400000003</v>
      </c>
      <c r="Q265">
        <f t="shared" si="355"/>
        <v>10.600036000000046</v>
      </c>
      <c r="R265">
        <f t="shared" si="356"/>
        <v>37.299987999999985</v>
      </c>
      <c r="S265">
        <f t="shared" si="357"/>
        <v>47.90002400000003</v>
      </c>
      <c r="T265">
        <f t="shared" si="313"/>
        <v>32.10693084354304</v>
      </c>
      <c r="U265">
        <f t="shared" si="358"/>
        <v>9.8999639999999545</v>
      </c>
      <c r="V265">
        <f t="shared" si="359"/>
        <v>-24</v>
      </c>
      <c r="W265">
        <f t="shared" si="360"/>
        <v>9.8999639999999545</v>
      </c>
      <c r="X265">
        <f t="shared" si="361"/>
        <v>0</v>
      </c>
      <c r="Y265">
        <f t="shared" si="311"/>
        <v>6.7409446923718042</v>
      </c>
      <c r="Z265">
        <f t="shared" si="312"/>
        <v>6.5912590422184083</v>
      </c>
      <c r="AA265">
        <f t="shared" si="308"/>
        <v>20.995294521361771</v>
      </c>
      <c r="AB265">
        <f t="shared" si="309"/>
        <v>20.529084746024434</v>
      </c>
      <c r="AC265">
        <f t="shared" si="310"/>
        <v>1.1227374943651569</v>
      </c>
      <c r="AD265">
        <f t="shared" si="318"/>
        <v>17.484563390960719</v>
      </c>
      <c r="AE265">
        <f t="shared" si="371"/>
        <v>537.23000479999996</v>
      </c>
      <c r="AF265">
        <f t="shared" si="373"/>
        <v>534.25834133333331</v>
      </c>
      <c r="AG265">
        <f t="shared" si="315"/>
        <v>557.75250540000002</v>
      </c>
      <c r="AH265">
        <f t="shared" si="300"/>
        <v>546.84500720000005</v>
      </c>
      <c r="AI265">
        <f t="shared" si="301"/>
        <v>594.90302435228205</v>
      </c>
      <c r="AJ265">
        <f t="shared" si="302"/>
        <v>498.78699004771801</v>
      </c>
      <c r="AK265">
        <f t="shared" si="303"/>
        <v>0.72321957990916796</v>
      </c>
      <c r="AL265">
        <f t="shared" si="362"/>
        <v>0.55740999211190212</v>
      </c>
      <c r="AM265">
        <f t="shared" si="363"/>
        <v>954084.12407843187</v>
      </c>
      <c r="AN265">
        <f t="shared" si="316"/>
        <v>3309698.2658275375</v>
      </c>
      <c r="AO265">
        <f t="shared" si="317"/>
        <v>24561476</v>
      </c>
      <c r="AP265">
        <f t="shared" si="319"/>
        <v>0.13475160311324683</v>
      </c>
      <c r="AQ265">
        <f t="shared" si="320"/>
        <v>546.90809436673885</v>
      </c>
      <c r="AR265">
        <f t="shared" si="321"/>
        <v>552.180778042204</v>
      </c>
      <c r="AS265">
        <f t="shared" si="322"/>
        <v>547.52438022802562</v>
      </c>
      <c r="AT265">
        <f t="shared" si="323"/>
        <v>547.68942354534659</v>
      </c>
      <c r="AU265">
        <f t="shared" si="324"/>
        <v>548.13652462276309</v>
      </c>
      <c r="AV265">
        <f t="shared" si="325"/>
        <v>547.19269486743701</v>
      </c>
      <c r="AW265">
        <f t="shared" si="326"/>
        <v>0.94382975532607816</v>
      </c>
      <c r="AX265">
        <f t="shared" si="353"/>
        <v>3.4221147892381532</v>
      </c>
      <c r="AY265">
        <f t="shared" si="327"/>
        <v>-2.478285033912075</v>
      </c>
      <c r="AZ265">
        <f t="shared" si="364"/>
        <v>559.40000399999997</v>
      </c>
      <c r="BA265">
        <f t="shared" si="365"/>
        <v>957490304.04655194</v>
      </c>
      <c r="BB265">
        <f t="shared" si="368"/>
        <v>957490304.04655194</v>
      </c>
      <c r="BC265">
        <f t="shared" si="369"/>
        <v>0</v>
      </c>
      <c r="BD265">
        <f t="shared" si="304"/>
        <v>6062942276.7220392</v>
      </c>
      <c r="BE265">
        <f t="shared" si="305"/>
        <v>3475643004.7173038</v>
      </c>
      <c r="BF265">
        <f t="shared" si="306"/>
        <v>1.7444088096772692</v>
      </c>
      <c r="BG265">
        <f t="shared" si="307"/>
        <v>63.562279917123725</v>
      </c>
      <c r="BH265">
        <f t="shared" si="328"/>
        <v>1371169</v>
      </c>
      <c r="BI265">
        <f t="shared" si="329"/>
        <v>0.17248581060730911</v>
      </c>
      <c r="BJ265">
        <f t="shared" si="370"/>
        <v>2284.997599999997</v>
      </c>
      <c r="BK265">
        <f t="shared" si="330"/>
        <v>4.3805630405606401E-2</v>
      </c>
      <c r="BL265">
        <f t="shared" si="331"/>
        <v>1.0438056304056065</v>
      </c>
      <c r="BM265">
        <f t="shared" si="332"/>
        <v>25.328799005441713</v>
      </c>
      <c r="BN265">
        <f t="shared" si="333"/>
        <v>554.95001200000002</v>
      </c>
      <c r="BO265">
        <f t="shared" si="372"/>
        <v>533.19500120000009</v>
      </c>
      <c r="BP265">
        <f t="shared" si="334"/>
        <v>538.69779429411767</v>
      </c>
      <c r="BQ265">
        <f t="shared" si="335"/>
        <v>-5.5027930941175782</v>
      </c>
      <c r="BR265">
        <f t="shared" si="336"/>
        <v>-21.350036000000046</v>
      </c>
      <c r="BS265">
        <f t="shared" si="337"/>
        <v>-50.799987999999985</v>
      </c>
      <c r="BT265">
        <f t="shared" si="338"/>
        <v>-19</v>
      </c>
      <c r="BU265">
        <f t="shared" si="339"/>
        <v>-55.09997599999997</v>
      </c>
      <c r="BV265">
        <f t="shared" si="340"/>
        <v>544.76333413333339</v>
      </c>
      <c r="BW265">
        <f t="shared" si="341"/>
        <v>541.76190761904775</v>
      </c>
      <c r="BX265">
        <f t="shared" si="342"/>
        <v>541.35364094545457</v>
      </c>
      <c r="BY265">
        <f t="shared" si="343"/>
        <v>554.01071914285706</v>
      </c>
      <c r="BZ265">
        <f t="shared" si="344"/>
        <v>597.90002400000003</v>
      </c>
      <c r="CA265">
        <f t="shared" si="345"/>
        <v>502.29998799999998</v>
      </c>
      <c r="CB265">
        <f t="shared" si="346"/>
        <v>526.55684369333335</v>
      </c>
      <c r="CC265">
        <f t="shared" si="347"/>
        <v>524.28196011111106</v>
      </c>
      <c r="CD265">
        <f t="shared" si="348"/>
        <v>560.12239683396842</v>
      </c>
      <c r="CE265">
        <f t="shared" si="349"/>
        <v>556.95129457836038</v>
      </c>
      <c r="CF265">
        <f t="shared" si="350"/>
        <v>544.45001200000002</v>
      </c>
      <c r="CG265">
        <f t="shared" si="351"/>
        <v>555</v>
      </c>
      <c r="CH265">
        <f t="shared" si="352"/>
        <v>521.20001200000002</v>
      </c>
    </row>
    <row r="266" spans="1:86">
      <c r="A266" s="1">
        <v>39846</v>
      </c>
      <c r="B266">
        <v>561</v>
      </c>
      <c r="C266">
        <v>588.79998799999998</v>
      </c>
      <c r="D266">
        <v>555</v>
      </c>
      <c r="E266">
        <v>567</v>
      </c>
      <c r="F266">
        <v>1262111</v>
      </c>
      <c r="G266">
        <f t="shared" si="366"/>
        <v>-365937.19070752297</v>
      </c>
      <c r="H266">
        <f t="shared" si="314"/>
        <v>6375084.3036308102</v>
      </c>
      <c r="I266">
        <f t="shared" si="367"/>
        <v>567.94999699999994</v>
      </c>
      <c r="J266">
        <f t="shared" si="294"/>
        <v>577.92498799999998</v>
      </c>
      <c r="K266">
        <f t="shared" si="295"/>
        <v>515.625</v>
      </c>
      <c r="L266">
        <f t="shared" si="296"/>
        <v>10</v>
      </c>
      <c r="M266">
        <f t="shared" si="297"/>
        <v>6</v>
      </c>
      <c r="N266">
        <f t="shared" si="298"/>
        <v>0</v>
      </c>
      <c r="O266">
        <f t="shared" si="299"/>
        <v>40</v>
      </c>
      <c r="P266">
        <f t="shared" si="354"/>
        <v>33.799987999999985</v>
      </c>
      <c r="Q266">
        <f t="shared" si="355"/>
        <v>21.799987999999985</v>
      </c>
      <c r="R266">
        <f t="shared" si="356"/>
        <v>12</v>
      </c>
      <c r="S266">
        <f t="shared" si="357"/>
        <v>33.799987999999985</v>
      </c>
      <c r="T266">
        <f t="shared" si="313"/>
        <v>32.227863497575683</v>
      </c>
      <c r="U266">
        <f t="shared" si="358"/>
        <v>5.4500120000000152</v>
      </c>
      <c r="V266">
        <f t="shared" si="359"/>
        <v>-15</v>
      </c>
      <c r="W266">
        <f t="shared" si="360"/>
        <v>5.4500120000000152</v>
      </c>
      <c r="X266">
        <f t="shared" si="361"/>
        <v>0</v>
      </c>
      <c r="Y266">
        <f t="shared" si="311"/>
        <v>6.6487352143452485</v>
      </c>
      <c r="Z266">
        <f t="shared" si="312"/>
        <v>6.1204548249170942</v>
      </c>
      <c r="AA266">
        <f t="shared" si="308"/>
        <v>20.630393990732259</v>
      </c>
      <c r="AB266">
        <f t="shared" si="309"/>
        <v>18.991190109072857</v>
      </c>
      <c r="AC266">
        <f t="shared" si="310"/>
        <v>4.1371487761072734</v>
      </c>
      <c r="AD266">
        <f t="shared" si="318"/>
        <v>16.856237554351672</v>
      </c>
      <c r="AE266">
        <f t="shared" si="371"/>
        <v>547.5900024</v>
      </c>
      <c r="AF266">
        <f t="shared" si="373"/>
        <v>542.1916706666666</v>
      </c>
      <c r="AG266">
        <f t="shared" si="315"/>
        <v>560.09250480000014</v>
      </c>
      <c r="AH266">
        <f t="shared" si="300"/>
        <v>544.58000479999998</v>
      </c>
      <c r="AI266">
        <f t="shared" si="301"/>
        <v>586.03641296241949</v>
      </c>
      <c r="AJ266">
        <f t="shared" si="302"/>
        <v>503.12359663758048</v>
      </c>
      <c r="AK266">
        <f t="shared" si="303"/>
        <v>0.77040445848760097</v>
      </c>
      <c r="AL266">
        <f t="shared" si="362"/>
        <v>-0.28994057631026349</v>
      </c>
      <c r="AM266">
        <f t="shared" si="363"/>
        <v>-365937.19070752297</v>
      </c>
      <c r="AN266">
        <f t="shared" si="316"/>
        <v>2358980.5186930238</v>
      </c>
      <c r="AO266">
        <f t="shared" si="317"/>
        <v>24110724</v>
      </c>
      <c r="AP266">
        <f t="shared" si="319"/>
        <v>9.7839472538984062E-2</v>
      </c>
      <c r="AQ266">
        <f t="shared" si="320"/>
        <v>553.73934228204769</v>
      </c>
      <c r="AR266">
        <f t="shared" si="321"/>
        <v>561.17800630017587</v>
      </c>
      <c r="AS266">
        <f t="shared" si="322"/>
        <v>551.02999178698099</v>
      </c>
      <c r="AT266">
        <f t="shared" si="323"/>
        <v>549.42737542626537</v>
      </c>
      <c r="AU266">
        <f t="shared" si="324"/>
        <v>550.96604592934864</v>
      </c>
      <c r="AV266">
        <f t="shared" si="325"/>
        <v>548.57920622671645</v>
      </c>
      <c r="AW266">
        <f t="shared" si="326"/>
        <v>2.3868397026321873</v>
      </c>
      <c r="AX266">
        <f t="shared" si="353"/>
        <v>3.2150597719169598</v>
      </c>
      <c r="AY266">
        <f t="shared" si="327"/>
        <v>-0.82822006928477254</v>
      </c>
      <c r="AZ266">
        <f t="shared" si="364"/>
        <v>570.26666266666666</v>
      </c>
      <c r="BA266">
        <f t="shared" si="365"/>
        <v>719739827.88488936</v>
      </c>
      <c r="BB266">
        <f t="shared" si="368"/>
        <v>719739827.88488936</v>
      </c>
      <c r="BC266">
        <f t="shared" si="369"/>
        <v>0</v>
      </c>
      <c r="BD266">
        <f t="shared" si="304"/>
        <v>5637420251.8755102</v>
      </c>
      <c r="BE266">
        <f t="shared" si="305"/>
        <v>3475643004.7173038</v>
      </c>
      <c r="BF266">
        <f t="shared" si="306"/>
        <v>1.6219790824961431</v>
      </c>
      <c r="BG266">
        <f t="shared" si="307"/>
        <v>61.860870413657423</v>
      </c>
      <c r="BH266">
        <f t="shared" si="328"/>
        <v>109058</v>
      </c>
      <c r="BI266">
        <f t="shared" si="329"/>
        <v>0.43509481867706001</v>
      </c>
      <c r="BJ266">
        <f t="shared" si="370"/>
        <v>-229.99879999999848</v>
      </c>
      <c r="BK266">
        <f t="shared" si="330"/>
        <v>-2.2875031276614857E-3</v>
      </c>
      <c r="BL266">
        <f t="shared" si="331"/>
        <v>0.99771249687233854</v>
      </c>
      <c r="BM266">
        <f t="shared" si="332"/>
        <v>21.849445567139743</v>
      </c>
      <c r="BN266">
        <f t="shared" si="333"/>
        <v>571.89999399999999</v>
      </c>
      <c r="BO266">
        <f t="shared" si="372"/>
        <v>544.84500120000007</v>
      </c>
      <c r="BP266">
        <f t="shared" si="334"/>
        <v>540.63308849999999</v>
      </c>
      <c r="BQ266">
        <f t="shared" si="335"/>
        <v>4.2119127000000844</v>
      </c>
      <c r="BR266">
        <f t="shared" si="336"/>
        <v>-6.9000240000000304</v>
      </c>
      <c r="BS266">
        <f t="shared" si="337"/>
        <v>-12.59997599999997</v>
      </c>
      <c r="BT266">
        <f t="shared" si="338"/>
        <v>3.7000120000000152</v>
      </c>
      <c r="BU266">
        <f t="shared" si="339"/>
        <v>-24.09997599999997</v>
      </c>
      <c r="BV266">
        <f t="shared" si="340"/>
        <v>554.68666586666666</v>
      </c>
      <c r="BW266">
        <f t="shared" si="341"/>
        <v>551.11666723809526</v>
      </c>
      <c r="BX266">
        <f t="shared" si="342"/>
        <v>545.01818509090913</v>
      </c>
      <c r="BY266">
        <f t="shared" si="343"/>
        <v>554.8914329142857</v>
      </c>
      <c r="BZ266">
        <f t="shared" si="344"/>
        <v>588.79998799999998</v>
      </c>
      <c r="CA266">
        <f t="shared" si="345"/>
        <v>502.29998799999998</v>
      </c>
      <c r="CB266">
        <f t="shared" si="346"/>
        <v>538.25884201333338</v>
      </c>
      <c r="CC266">
        <f t="shared" si="347"/>
        <v>529.16264818888885</v>
      </c>
      <c r="CD266">
        <f t="shared" si="348"/>
        <v>549.25377701031755</v>
      </c>
      <c r="CE266">
        <f t="shared" si="349"/>
        <v>563.99858085586686</v>
      </c>
      <c r="CF266">
        <f t="shared" si="350"/>
        <v>568.29998799999998</v>
      </c>
      <c r="CG266">
        <f t="shared" si="351"/>
        <v>578.90002400000003</v>
      </c>
      <c r="CH266">
        <f t="shared" si="352"/>
        <v>531</v>
      </c>
    </row>
    <row r="267" spans="1:86">
      <c r="A267" s="1">
        <v>39847</v>
      </c>
      <c r="B267">
        <v>570</v>
      </c>
      <c r="C267">
        <v>594.25</v>
      </c>
      <c r="D267">
        <v>570</v>
      </c>
      <c r="E267">
        <v>583.75</v>
      </c>
      <c r="F267">
        <v>1028765</v>
      </c>
      <c r="G267">
        <f t="shared" si="366"/>
        <v>137875.72164948453</v>
      </c>
      <c r="H267">
        <f t="shared" si="314"/>
        <v>6512960.0252802949</v>
      </c>
      <c r="I267">
        <f t="shared" si="367"/>
        <v>579.5</v>
      </c>
      <c r="J267">
        <f t="shared" si="294"/>
        <v>579.5</v>
      </c>
      <c r="K267">
        <f t="shared" si="295"/>
        <v>515.625</v>
      </c>
      <c r="L267">
        <f t="shared" si="296"/>
        <v>1</v>
      </c>
      <c r="M267">
        <f t="shared" si="297"/>
        <v>7</v>
      </c>
      <c r="N267">
        <f t="shared" si="298"/>
        <v>90</v>
      </c>
      <c r="O267">
        <f t="shared" si="299"/>
        <v>30</v>
      </c>
      <c r="P267">
        <f t="shared" si="354"/>
        <v>24.25</v>
      </c>
      <c r="Q267">
        <f t="shared" si="355"/>
        <v>10.5</v>
      </c>
      <c r="R267">
        <f t="shared" si="356"/>
        <v>13.75</v>
      </c>
      <c r="S267">
        <f t="shared" si="357"/>
        <v>24.25</v>
      </c>
      <c r="T267">
        <f t="shared" si="313"/>
        <v>31.658016104891708</v>
      </c>
      <c r="U267">
        <f t="shared" si="358"/>
        <v>12.549987999999985</v>
      </c>
      <c r="V267">
        <f t="shared" si="359"/>
        <v>-15.5</v>
      </c>
      <c r="W267">
        <f t="shared" si="360"/>
        <v>12.549987999999985</v>
      </c>
      <c r="X267">
        <f t="shared" si="361"/>
        <v>0</v>
      </c>
      <c r="Y267">
        <f t="shared" si="311"/>
        <v>7.0702532704634447</v>
      </c>
      <c r="Z267">
        <f t="shared" si="312"/>
        <v>5.6832794802801585</v>
      </c>
      <c r="AA267">
        <f t="shared" si="308"/>
        <v>22.3332164815311</v>
      </c>
      <c r="AB267">
        <f t="shared" si="309"/>
        <v>17.952102435761898</v>
      </c>
      <c r="AC267">
        <f t="shared" si="310"/>
        <v>10.875212517899547</v>
      </c>
      <c r="AD267">
        <f t="shared" si="318"/>
        <v>16.369515570734002</v>
      </c>
      <c r="AE267">
        <f t="shared" si="371"/>
        <v>556.80999759999997</v>
      </c>
      <c r="AF267">
        <f t="shared" si="373"/>
        <v>553.61666866666667</v>
      </c>
      <c r="AG267">
        <f t="shared" si="315"/>
        <v>562.06000360000007</v>
      </c>
      <c r="AH267">
        <f t="shared" si="300"/>
        <v>545.56500240000003</v>
      </c>
      <c r="AI267">
        <f t="shared" si="301"/>
        <v>590.11388449453455</v>
      </c>
      <c r="AJ267">
        <f t="shared" si="302"/>
        <v>501.01612030546545</v>
      </c>
      <c r="AK267">
        <f t="shared" si="303"/>
        <v>0.92857413929007104</v>
      </c>
      <c r="AL267">
        <f t="shared" si="362"/>
        <v>0.13402061855670103</v>
      </c>
      <c r="AM267">
        <f t="shared" si="363"/>
        <v>137875.72164948453</v>
      </c>
      <c r="AN267">
        <f t="shared" si="316"/>
        <v>2657268.7030362659</v>
      </c>
      <c r="AO267">
        <f t="shared" si="317"/>
        <v>24184642</v>
      </c>
      <c r="AP267">
        <f t="shared" si="319"/>
        <v>0.10987422112910607</v>
      </c>
      <c r="AQ267">
        <f t="shared" si="320"/>
        <v>563.94296590615147</v>
      </c>
      <c r="AR267">
        <f t="shared" si="321"/>
        <v>572.81227450462575</v>
      </c>
      <c r="AS267">
        <f t="shared" si="322"/>
        <v>556.91959326532447</v>
      </c>
      <c r="AT267">
        <f t="shared" si="323"/>
        <v>552.51641163790146</v>
      </c>
      <c r="AU267">
        <f t="shared" si="324"/>
        <v>555.88363903994639</v>
      </c>
      <c r="AV267">
        <f t="shared" si="325"/>
        <v>551.04116179084633</v>
      </c>
      <c r="AW267">
        <f t="shared" si="326"/>
        <v>4.8424772491000567</v>
      </c>
      <c r="AX267">
        <f t="shared" si="353"/>
        <v>3.5405432673535793</v>
      </c>
      <c r="AY267">
        <f t="shared" si="327"/>
        <v>1.3019339817464775</v>
      </c>
      <c r="AZ267">
        <f t="shared" si="364"/>
        <v>582.66666666666663</v>
      </c>
      <c r="BA267">
        <f t="shared" si="365"/>
        <v>599427073.33333325</v>
      </c>
      <c r="BB267">
        <f t="shared" si="368"/>
        <v>599427073.33333325</v>
      </c>
      <c r="BC267">
        <f t="shared" si="369"/>
        <v>0</v>
      </c>
      <c r="BD267">
        <f t="shared" si="304"/>
        <v>5513147837.8755093</v>
      </c>
      <c r="BE267">
        <f t="shared" si="305"/>
        <v>3475643004.7173038</v>
      </c>
      <c r="BF267">
        <f t="shared" si="306"/>
        <v>1.5862238527929391</v>
      </c>
      <c r="BG267">
        <f t="shared" si="307"/>
        <v>61.333586846317623</v>
      </c>
      <c r="BH267">
        <f t="shared" si="328"/>
        <v>1137823</v>
      </c>
      <c r="BI267">
        <f t="shared" si="329"/>
        <v>0.87878684658734652</v>
      </c>
      <c r="BJ267">
        <f t="shared" si="370"/>
        <v>1575</v>
      </c>
      <c r="BK267">
        <f t="shared" si="330"/>
        <v>2.9541446208112873E-2</v>
      </c>
      <c r="BL267">
        <f t="shared" si="331"/>
        <v>1.0295414462081129</v>
      </c>
      <c r="BM267">
        <f t="shared" si="332"/>
        <v>23.479322438836519</v>
      </c>
      <c r="BN267">
        <f t="shared" si="333"/>
        <v>582.125</v>
      </c>
      <c r="BO267">
        <f t="shared" si="372"/>
        <v>555.33500359999994</v>
      </c>
      <c r="BP267">
        <f t="shared" si="334"/>
        <v>542.62205908823535</v>
      </c>
      <c r="BQ267">
        <f t="shared" si="335"/>
        <v>12.71294451176459</v>
      </c>
      <c r="BR267">
        <f t="shared" si="336"/>
        <v>24.15002400000003</v>
      </c>
      <c r="BS267">
        <f t="shared" si="337"/>
        <v>13.90002400000003</v>
      </c>
      <c r="BT267">
        <f t="shared" si="338"/>
        <v>26.34997599999997</v>
      </c>
      <c r="BU267">
        <f t="shared" si="339"/>
        <v>2.0999759999999696</v>
      </c>
      <c r="BV267">
        <f t="shared" si="340"/>
        <v>566.7399984000001</v>
      </c>
      <c r="BW267">
        <f t="shared" si="341"/>
        <v>562.99047561904752</v>
      </c>
      <c r="BX267">
        <f t="shared" si="342"/>
        <v>552.14000240000007</v>
      </c>
      <c r="BY267">
        <f t="shared" si="343"/>
        <v>557.14452769523814</v>
      </c>
      <c r="BZ267">
        <f t="shared" si="344"/>
        <v>594.25</v>
      </c>
      <c r="CA267">
        <f t="shared" si="345"/>
        <v>502.29998799999998</v>
      </c>
      <c r="CB267">
        <f t="shared" si="346"/>
        <v>540.87366238666675</v>
      </c>
      <c r="CC267">
        <f t="shared" si="347"/>
        <v>540.81847978888891</v>
      </c>
      <c r="CD267">
        <f t="shared" si="348"/>
        <v>540.74905469650787</v>
      </c>
      <c r="CE267">
        <f t="shared" si="349"/>
        <v>567.65569363119607</v>
      </c>
      <c r="CF267">
        <f t="shared" si="350"/>
        <v>567</v>
      </c>
      <c r="CG267">
        <f t="shared" si="351"/>
        <v>588.79998799999998</v>
      </c>
      <c r="CH267">
        <f t="shared" si="352"/>
        <v>555</v>
      </c>
    </row>
    <row r="268" spans="1:86">
      <c r="A268" s="1">
        <v>39848</v>
      </c>
      <c r="B268">
        <v>587.5</v>
      </c>
      <c r="C268">
        <v>606.79998799999998</v>
      </c>
      <c r="D268">
        <v>585.5</v>
      </c>
      <c r="E268">
        <v>602</v>
      </c>
      <c r="F268">
        <v>1544901</v>
      </c>
      <c r="G268">
        <f t="shared" si="366"/>
        <v>848608.94000560173</v>
      </c>
      <c r="H268">
        <f t="shared" si="314"/>
        <v>7361568.9652858963</v>
      </c>
      <c r="I268">
        <f t="shared" si="367"/>
        <v>595.44999699999994</v>
      </c>
      <c r="J268">
        <f t="shared" ref="J268:J331" si="374">MAX(I259:I268)</f>
        <v>595.44999699999994</v>
      </c>
      <c r="K268">
        <f t="shared" ref="K268:K331" si="375">MIN(I259:I268)</f>
        <v>515.625</v>
      </c>
      <c r="L268">
        <f t="shared" ref="L268:L331" si="376">10-MATCH(J268,I259:I268,0)+1</f>
        <v>1</v>
      </c>
      <c r="M268">
        <f t="shared" ref="M268:M331" si="377">10-MATCH(K268,I259:I268,0)+1</f>
        <v>8</v>
      </c>
      <c r="N268">
        <f t="shared" ref="N268:N331" si="378">(100*(10-L268)/10)</f>
        <v>90</v>
      </c>
      <c r="O268">
        <f t="shared" ref="O268:O331" si="379">100*(10-M268)/10</f>
        <v>20</v>
      </c>
      <c r="P268">
        <f t="shared" si="354"/>
        <v>21.299987999999985</v>
      </c>
      <c r="Q268">
        <f t="shared" si="355"/>
        <v>4.7999879999999848</v>
      </c>
      <c r="R268">
        <f t="shared" si="356"/>
        <v>16.5</v>
      </c>
      <c r="S268">
        <f t="shared" si="357"/>
        <v>21.299987999999985</v>
      </c>
      <c r="T268">
        <f t="shared" si="313"/>
        <v>30.918156954542297</v>
      </c>
      <c r="U268">
        <f t="shared" si="358"/>
        <v>-2.8999639999999545</v>
      </c>
      <c r="V268">
        <f t="shared" si="359"/>
        <v>14.09997599999997</v>
      </c>
      <c r="W268">
        <f t="shared" si="360"/>
        <v>0</v>
      </c>
      <c r="X268">
        <f t="shared" si="361"/>
        <v>14.09997599999997</v>
      </c>
      <c r="Y268">
        <f t="shared" si="311"/>
        <v>6.5652351797160557</v>
      </c>
      <c r="Z268">
        <f t="shared" si="312"/>
        <v>6.2844720888315733</v>
      </c>
      <c r="AA268">
        <f t="shared" si="308"/>
        <v>21.234238474721028</v>
      </c>
      <c r="AB268">
        <f t="shared" si="309"/>
        <v>20.326153651627347</v>
      </c>
      <c r="AC268">
        <f t="shared" si="310"/>
        <v>2.1849765525142266</v>
      </c>
      <c r="AD268">
        <f t="shared" si="318"/>
        <v>16.200547944740613</v>
      </c>
      <c r="AE268">
        <f t="shared" si="371"/>
        <v>573.1</v>
      </c>
      <c r="AF268">
        <f t="shared" si="373"/>
        <v>564.34166466666659</v>
      </c>
      <c r="AG268">
        <f t="shared" si="315"/>
        <v>564.30750420000004</v>
      </c>
      <c r="AH268">
        <f t="shared" ref="AH268:AH331" si="380">AVERAGE(E259:E268)</f>
        <v>549.80500480000001</v>
      </c>
      <c r="AI268">
        <f t="shared" ref="AI268:AI331" si="381">AH268+(STDEVPA(E259:E268)*2)</f>
        <v>605.55322273141621</v>
      </c>
      <c r="AJ268">
        <f t="shared" ref="AJ268:AJ331" si="382">AH268-(STDEVPA(E259:E268)*2)</f>
        <v>494.05678686858374</v>
      </c>
      <c r="AK268">
        <f t="shared" ref="AK268:AK331" si="383">(E268-AJ268)/(AI268-AJ268)</f>
        <v>0.96813151286927657</v>
      </c>
      <c r="AL268">
        <f t="shared" si="362"/>
        <v>0.5492966474910701</v>
      </c>
      <c r="AM268">
        <f t="shared" si="363"/>
        <v>848608.94000560173</v>
      </c>
      <c r="AN268">
        <f t="shared" si="316"/>
        <v>3720017.9366023056</v>
      </c>
      <c r="AO268">
        <f t="shared" si="317"/>
        <v>24822976</v>
      </c>
      <c r="AP268">
        <f t="shared" si="319"/>
        <v>0.14986188346644277</v>
      </c>
      <c r="AQ268">
        <f t="shared" si="320"/>
        <v>576.88235749805995</v>
      </c>
      <c r="AR268">
        <f t="shared" si="321"/>
        <v>574.02002285080744</v>
      </c>
      <c r="AS268">
        <f t="shared" si="322"/>
        <v>565.03406647756606</v>
      </c>
      <c r="AT268">
        <f t="shared" si="323"/>
        <v>556.96993459049031</v>
      </c>
      <c r="AU268">
        <f t="shared" si="324"/>
        <v>562.80109318395444</v>
      </c>
      <c r="AV268">
        <f t="shared" si="325"/>
        <v>554.60828046548704</v>
      </c>
      <c r="AW268">
        <f t="shared" si="326"/>
        <v>8.192812718467394</v>
      </c>
      <c r="AX268">
        <f t="shared" si="353"/>
        <v>4.4709971575763419</v>
      </c>
      <c r="AY268">
        <f t="shared" si="327"/>
        <v>3.7218155608910521</v>
      </c>
      <c r="AZ268">
        <f t="shared" si="364"/>
        <v>598.09999600000003</v>
      </c>
      <c r="BA268">
        <f t="shared" si="365"/>
        <v>924005281.92039609</v>
      </c>
      <c r="BB268">
        <f t="shared" si="368"/>
        <v>924005281.92039609</v>
      </c>
      <c r="BC268">
        <f t="shared" si="369"/>
        <v>0</v>
      </c>
      <c r="BD268">
        <f t="shared" si="304"/>
        <v>5543800560.1292381</v>
      </c>
      <c r="BE268">
        <f t="shared" si="305"/>
        <v>3475643004.7173038</v>
      </c>
      <c r="BF268">
        <f t="shared" si="306"/>
        <v>1.5950431481613432</v>
      </c>
      <c r="BG268">
        <f t="shared" si="307"/>
        <v>61.464995265742438</v>
      </c>
      <c r="BH268">
        <f t="shared" si="328"/>
        <v>2682724</v>
      </c>
      <c r="BI268">
        <f t="shared" si="329"/>
        <v>1.47722509869328</v>
      </c>
      <c r="BJ268">
        <f t="shared" si="370"/>
        <v>1725</v>
      </c>
      <c r="BK268">
        <f t="shared" si="330"/>
        <v>3.126338329764454E-2</v>
      </c>
      <c r="BL268">
        <f t="shared" si="331"/>
        <v>1.0312633832976446</v>
      </c>
      <c r="BM268">
        <f t="shared" si="332"/>
        <v>29.381890693118777</v>
      </c>
      <c r="BN268">
        <f t="shared" si="333"/>
        <v>596.14999399999999</v>
      </c>
      <c r="BO268">
        <f t="shared" si="372"/>
        <v>568.64500119999991</v>
      </c>
      <c r="BP268">
        <f t="shared" si="334"/>
        <v>545.61617638235293</v>
      </c>
      <c r="BQ268">
        <f t="shared" si="335"/>
        <v>23.028824817646978</v>
      </c>
      <c r="BR268">
        <f t="shared" si="336"/>
        <v>62.25</v>
      </c>
      <c r="BS268">
        <f t="shared" si="337"/>
        <v>49.34997599999997</v>
      </c>
      <c r="BT268">
        <f t="shared" si="338"/>
        <v>45.09997599999997</v>
      </c>
      <c r="BU268">
        <f t="shared" si="339"/>
        <v>31.5</v>
      </c>
      <c r="BV268">
        <f t="shared" si="340"/>
        <v>581.80333253333322</v>
      </c>
      <c r="BW268">
        <f t="shared" si="341"/>
        <v>576.81428457142863</v>
      </c>
      <c r="BX268">
        <f t="shared" si="342"/>
        <v>562.40091105454553</v>
      </c>
      <c r="BY268">
        <f t="shared" si="343"/>
        <v>560.94833687619052</v>
      </c>
      <c r="BZ268">
        <f t="shared" si="344"/>
        <v>606.79998799999998</v>
      </c>
      <c r="CA268">
        <f t="shared" si="345"/>
        <v>502.29998799999998</v>
      </c>
      <c r="CB268">
        <f t="shared" si="346"/>
        <v>559.94333573333336</v>
      </c>
      <c r="CC268">
        <f t="shared" si="347"/>
        <v>544.78499610000006</v>
      </c>
      <c r="CD268">
        <f t="shared" si="348"/>
        <v>534.60093276222233</v>
      </c>
      <c r="CE268">
        <f t="shared" si="349"/>
        <v>569.62312344309998</v>
      </c>
      <c r="CF268">
        <f t="shared" si="350"/>
        <v>583.75</v>
      </c>
      <c r="CG268">
        <f t="shared" si="351"/>
        <v>594.25</v>
      </c>
      <c r="CH268">
        <f t="shared" si="352"/>
        <v>570</v>
      </c>
    </row>
    <row r="269" spans="1:86">
      <c r="A269" s="1">
        <v>39849</v>
      </c>
      <c r="B269">
        <v>585.59997599999997</v>
      </c>
      <c r="C269">
        <v>603.90002400000003</v>
      </c>
      <c r="D269">
        <v>571.40002400000003</v>
      </c>
      <c r="E269">
        <v>577.04998799999998</v>
      </c>
      <c r="F269">
        <v>1405004</v>
      </c>
      <c r="G269">
        <f t="shared" si="366"/>
        <v>-916498.02954732697</v>
      </c>
      <c r="H269">
        <f t="shared" si="314"/>
        <v>6445070.9357385691</v>
      </c>
      <c r="I269">
        <f t="shared" si="367"/>
        <v>584.48750300000006</v>
      </c>
      <c r="J269">
        <f t="shared" si="374"/>
        <v>595.44999699999994</v>
      </c>
      <c r="K269">
        <f t="shared" si="375"/>
        <v>515.625</v>
      </c>
      <c r="L269">
        <f t="shared" si="376"/>
        <v>2</v>
      </c>
      <c r="M269">
        <f t="shared" si="377"/>
        <v>9</v>
      </c>
      <c r="N269">
        <f t="shared" si="378"/>
        <v>80</v>
      </c>
      <c r="O269">
        <f t="shared" si="379"/>
        <v>10</v>
      </c>
      <c r="P269">
        <f t="shared" si="354"/>
        <v>32.5</v>
      </c>
      <c r="Q269">
        <f t="shared" si="355"/>
        <v>26.850036000000046</v>
      </c>
      <c r="R269">
        <f t="shared" si="356"/>
        <v>5.6499639999999545</v>
      </c>
      <c r="S269">
        <f t="shared" si="357"/>
        <v>32.5</v>
      </c>
      <c r="T269">
        <f t="shared" si="313"/>
        <v>31.031145743503561</v>
      </c>
      <c r="U269">
        <f t="shared" si="358"/>
        <v>-17.200012000000015</v>
      </c>
      <c r="V269">
        <f t="shared" si="359"/>
        <v>-0.59997599999996964</v>
      </c>
      <c r="W269">
        <f t="shared" si="360"/>
        <v>0</v>
      </c>
      <c r="X269">
        <f t="shared" si="361"/>
        <v>0</v>
      </c>
      <c r="Y269">
        <f t="shared" si="311"/>
        <v>6.0962898097363381</v>
      </c>
      <c r="Z269">
        <f t="shared" si="312"/>
        <v>5.8355812253436037</v>
      </c>
      <c r="AA269">
        <f t="shared" si="308"/>
        <v>19.645712923805302</v>
      </c>
      <c r="AB269">
        <f t="shared" si="309"/>
        <v>18.805561591502933</v>
      </c>
      <c r="AC269">
        <f t="shared" si="310"/>
        <v>2.1849765525142422</v>
      </c>
      <c r="AD269">
        <f t="shared" si="318"/>
        <v>16.031580318747224</v>
      </c>
      <c r="AE269">
        <f t="shared" si="371"/>
        <v>579.61999519999995</v>
      </c>
      <c r="AF269">
        <f t="shared" si="373"/>
        <v>573.75833133333333</v>
      </c>
      <c r="AG269">
        <f t="shared" si="315"/>
        <v>565.0900024</v>
      </c>
      <c r="AH269">
        <f t="shared" si="380"/>
        <v>553.53500359999998</v>
      </c>
      <c r="AI269">
        <f t="shared" si="381"/>
        <v>611.05618781549492</v>
      </c>
      <c r="AJ269">
        <f t="shared" si="382"/>
        <v>496.01381938450498</v>
      </c>
      <c r="AK269">
        <f t="shared" si="383"/>
        <v>0.70440281889802958</v>
      </c>
      <c r="AL269">
        <f t="shared" si="362"/>
        <v>-0.65230990769231045</v>
      </c>
      <c r="AM269">
        <f t="shared" si="363"/>
        <v>-916498.02954732697</v>
      </c>
      <c r="AN269">
        <f t="shared" si="316"/>
        <v>2640998.5153749743</v>
      </c>
      <c r="AO269">
        <f t="shared" si="317"/>
        <v>25327065</v>
      </c>
      <c r="AP269">
        <f t="shared" si="319"/>
        <v>0.10427574278247299</v>
      </c>
      <c r="AQ269">
        <f t="shared" si="320"/>
        <v>576.93935186871954</v>
      </c>
      <c r="AR269">
        <f t="shared" si="321"/>
        <v>575.06881975832732</v>
      </c>
      <c r="AS269">
        <f t="shared" si="322"/>
        <v>567.19693235160412</v>
      </c>
      <c r="AT269">
        <f t="shared" si="323"/>
        <v>558.77713939734622</v>
      </c>
      <c r="AU269">
        <f t="shared" si="324"/>
        <v>564.93842740636126</v>
      </c>
      <c r="AV269">
        <f t="shared" si="325"/>
        <v>556.17919999290291</v>
      </c>
      <c r="AW269">
        <f t="shared" si="326"/>
        <v>8.7592274134583477</v>
      </c>
      <c r="AX269">
        <f t="shared" si="353"/>
        <v>5.3286432087527427</v>
      </c>
      <c r="AY269">
        <f t="shared" si="327"/>
        <v>3.430584204705605</v>
      </c>
      <c r="AZ269">
        <f t="shared" si="364"/>
        <v>584.11667866666664</v>
      </c>
      <c r="BA269">
        <f t="shared" si="365"/>
        <v>820686269.99338126</v>
      </c>
      <c r="BB269">
        <f t="shared" si="368"/>
        <v>0</v>
      </c>
      <c r="BC269">
        <f t="shared" si="369"/>
        <v>820686269.99338126</v>
      </c>
      <c r="BD269">
        <f t="shared" si="304"/>
        <v>5543800560.1292381</v>
      </c>
      <c r="BE269">
        <f t="shared" si="305"/>
        <v>3645452461.0440187</v>
      </c>
      <c r="BF269">
        <f t="shared" si="306"/>
        <v>1.5207441653323748</v>
      </c>
      <c r="BG269">
        <f t="shared" si="307"/>
        <v>60.329175258920252</v>
      </c>
      <c r="BH269">
        <f t="shared" si="328"/>
        <v>1277720</v>
      </c>
      <c r="BI269">
        <f t="shared" si="329"/>
        <v>1.574893022531249</v>
      </c>
      <c r="BJ269">
        <f t="shared" si="370"/>
        <v>-2595.0012000000015</v>
      </c>
      <c r="BK269">
        <f t="shared" si="330"/>
        <v>-4.1445202657807337E-2</v>
      </c>
      <c r="BL269">
        <f t="shared" si="331"/>
        <v>0.95855479734219262</v>
      </c>
      <c r="BM269">
        <f t="shared" si="332"/>
        <v>30.316325971848638</v>
      </c>
      <c r="BN269">
        <f t="shared" si="333"/>
        <v>587.65002400000003</v>
      </c>
      <c r="BO269">
        <f t="shared" si="372"/>
        <v>578.55500480000001</v>
      </c>
      <c r="BP269">
        <f t="shared" si="334"/>
        <v>547.75882405882351</v>
      </c>
      <c r="BQ269">
        <f t="shared" si="335"/>
        <v>30.796180741176499</v>
      </c>
      <c r="BR269">
        <f t="shared" si="336"/>
        <v>57.649963999999954</v>
      </c>
      <c r="BS269">
        <f t="shared" si="337"/>
        <v>58.300048000000061</v>
      </c>
      <c r="BT269">
        <f t="shared" si="338"/>
        <v>53.90002400000003</v>
      </c>
      <c r="BU269">
        <f t="shared" si="339"/>
        <v>45.149963999999954</v>
      </c>
      <c r="BV269">
        <f t="shared" si="340"/>
        <v>583.11999520000006</v>
      </c>
      <c r="BW269">
        <f t="shared" si="341"/>
        <v>580.44523409523811</v>
      </c>
      <c r="BX269">
        <f t="shared" si="342"/>
        <v>567.35454436363636</v>
      </c>
      <c r="BY269">
        <f t="shared" si="343"/>
        <v>562.16190676190479</v>
      </c>
      <c r="BZ269">
        <f t="shared" si="344"/>
        <v>606.79998799999998</v>
      </c>
      <c r="CA269">
        <f t="shared" si="345"/>
        <v>502.29998799999998</v>
      </c>
      <c r="CB269">
        <f t="shared" si="346"/>
        <v>573.76982737333333</v>
      </c>
      <c r="CC269">
        <f t="shared" si="347"/>
        <v>562.24583500000006</v>
      </c>
      <c r="CD269">
        <f t="shared" si="348"/>
        <v>533.362221896508</v>
      </c>
      <c r="CE269">
        <f t="shared" si="349"/>
        <v>571.3592992675018</v>
      </c>
      <c r="CF269">
        <f t="shared" si="350"/>
        <v>602</v>
      </c>
      <c r="CG269">
        <f t="shared" si="351"/>
        <v>606.79998799999998</v>
      </c>
      <c r="CH269">
        <f t="shared" si="352"/>
        <v>585.5</v>
      </c>
    </row>
    <row r="270" spans="1:86">
      <c r="A270" s="1">
        <v>39850</v>
      </c>
      <c r="B270">
        <v>579</v>
      </c>
      <c r="C270">
        <v>586.70001200000002</v>
      </c>
      <c r="D270">
        <v>572</v>
      </c>
      <c r="E270">
        <v>577.70001200000002</v>
      </c>
      <c r="F270">
        <v>688414</v>
      </c>
      <c r="G270">
        <f t="shared" si="366"/>
        <v>-154541.23024062751</v>
      </c>
      <c r="H270">
        <f t="shared" si="314"/>
        <v>6290529.7054979419</v>
      </c>
      <c r="I270">
        <f t="shared" si="367"/>
        <v>578.85000600000001</v>
      </c>
      <c r="J270">
        <f t="shared" si="374"/>
        <v>595.44999699999994</v>
      </c>
      <c r="K270">
        <f t="shared" si="375"/>
        <v>515.625</v>
      </c>
      <c r="L270">
        <f t="shared" si="376"/>
        <v>3</v>
      </c>
      <c r="M270">
        <f t="shared" si="377"/>
        <v>10</v>
      </c>
      <c r="N270">
        <f t="shared" si="378"/>
        <v>70</v>
      </c>
      <c r="O270">
        <f t="shared" si="379"/>
        <v>0</v>
      </c>
      <c r="P270">
        <f t="shared" si="354"/>
        <v>14.700012000000015</v>
      </c>
      <c r="Q270">
        <f t="shared" si="355"/>
        <v>9</v>
      </c>
      <c r="R270">
        <f t="shared" si="356"/>
        <v>5.7000120000000152</v>
      </c>
      <c r="S270">
        <f t="shared" si="357"/>
        <v>14.700012000000015</v>
      </c>
      <c r="T270">
        <f t="shared" si="313"/>
        <v>29.864636190396165</v>
      </c>
      <c r="U270">
        <f t="shared" si="358"/>
        <v>12.200012000000015</v>
      </c>
      <c r="V270">
        <f t="shared" si="359"/>
        <v>-2.0999759999999696</v>
      </c>
      <c r="W270">
        <f t="shared" si="360"/>
        <v>12.200012000000015</v>
      </c>
      <c r="X270">
        <f t="shared" si="361"/>
        <v>0</v>
      </c>
      <c r="Y270">
        <f t="shared" si="311"/>
        <v>6.5322699661837431</v>
      </c>
      <c r="Z270">
        <f t="shared" si="312"/>
        <v>5.4187539949619179</v>
      </c>
      <c r="AA270">
        <f t="shared" si="308"/>
        <v>21.872926643199435</v>
      </c>
      <c r="AB270">
        <f t="shared" si="309"/>
        <v>18.144383077080558</v>
      </c>
      <c r="AC270">
        <f t="shared" si="310"/>
        <v>9.317326907234154</v>
      </c>
      <c r="AD270">
        <f t="shared" si="318"/>
        <v>15.824683970238036</v>
      </c>
      <c r="AE270">
        <f t="shared" si="371"/>
        <v>581.5</v>
      </c>
      <c r="AF270">
        <f t="shared" si="373"/>
        <v>579.29999799999996</v>
      </c>
      <c r="AG270">
        <f t="shared" si="315"/>
        <v>565.71750180000004</v>
      </c>
      <c r="AH270">
        <f t="shared" si="380"/>
        <v>559.36500239999998</v>
      </c>
      <c r="AI270">
        <f t="shared" si="381"/>
        <v>613.58890311723769</v>
      </c>
      <c r="AJ270">
        <f t="shared" si="382"/>
        <v>505.14110168276221</v>
      </c>
      <c r="AK270">
        <f t="shared" si="383"/>
        <v>0.6690676007948223</v>
      </c>
      <c r="AL270">
        <f t="shared" si="362"/>
        <v>-0.2244887963356752</v>
      </c>
      <c r="AM270">
        <f t="shared" si="363"/>
        <v>-154541.23024062751</v>
      </c>
      <c r="AN270">
        <f t="shared" si="316"/>
        <v>2514830.875263141</v>
      </c>
      <c r="AO270">
        <f t="shared" si="317"/>
        <v>24864242</v>
      </c>
      <c r="AP270">
        <f t="shared" si="319"/>
        <v>0.10114247099361166</v>
      </c>
      <c r="AQ270">
        <f t="shared" si="320"/>
        <v>577.19797631335496</v>
      </c>
      <c r="AR270">
        <f t="shared" si="321"/>
        <v>580.80620954720405</v>
      </c>
      <c r="AS270">
        <f t="shared" si="322"/>
        <v>569.08748668831538</v>
      </c>
      <c r="AT270">
        <f t="shared" si="323"/>
        <v>560.48019793158505</v>
      </c>
      <c r="AU270">
        <f t="shared" si="324"/>
        <v>566.85266509540702</v>
      </c>
      <c r="AV270">
        <f t="shared" si="325"/>
        <v>557.68565683339966</v>
      </c>
      <c r="AW270">
        <f t="shared" si="326"/>
        <v>9.1670082620073572</v>
      </c>
      <c r="AX270">
        <f t="shared" si="353"/>
        <v>6.0963162194036657</v>
      </c>
      <c r="AY270">
        <f t="shared" si="327"/>
        <v>3.0706920426036914</v>
      </c>
      <c r="AZ270">
        <f t="shared" si="364"/>
        <v>578.80000800000005</v>
      </c>
      <c r="BA270">
        <f t="shared" si="365"/>
        <v>398454028.70731205</v>
      </c>
      <c r="BB270">
        <f t="shared" si="368"/>
        <v>0</v>
      </c>
      <c r="BC270">
        <f t="shared" si="369"/>
        <v>398454028.70731205</v>
      </c>
      <c r="BD270">
        <f t="shared" si="304"/>
        <v>4910592056.8623571</v>
      </c>
      <c r="BE270">
        <f t="shared" si="305"/>
        <v>4043906489.7513309</v>
      </c>
      <c r="BF270">
        <f t="shared" si="306"/>
        <v>1.2143188941948855</v>
      </c>
      <c r="BG270">
        <f t="shared" si="307"/>
        <v>54.839386385509997</v>
      </c>
      <c r="BH270">
        <f t="shared" si="328"/>
        <v>1966134</v>
      </c>
      <c r="BI270">
        <f t="shared" si="329"/>
        <v>1.6437590154386676</v>
      </c>
      <c r="BJ270">
        <f t="shared" si="370"/>
        <v>-34.997599999996964</v>
      </c>
      <c r="BK270">
        <f t="shared" si="330"/>
        <v>1.1264604687939623E-3</v>
      </c>
      <c r="BL270">
        <f t="shared" si="331"/>
        <v>1.0011264604687939</v>
      </c>
      <c r="BM270">
        <f t="shared" si="332"/>
        <v>28.578504980884489</v>
      </c>
      <c r="BN270">
        <f t="shared" si="333"/>
        <v>579.35000600000001</v>
      </c>
      <c r="BO270">
        <f t="shared" si="372"/>
        <v>583.43500359999996</v>
      </c>
      <c r="BP270">
        <f t="shared" si="334"/>
        <v>549.93897111764704</v>
      </c>
      <c r="BQ270">
        <f t="shared" si="335"/>
        <v>33.496032482352916</v>
      </c>
      <c r="BR270">
        <f t="shared" si="336"/>
        <v>62.5</v>
      </c>
      <c r="BS270">
        <f t="shared" si="337"/>
        <v>69.700012000000015</v>
      </c>
      <c r="BT270">
        <f t="shared" si="338"/>
        <v>61.700012000000015</v>
      </c>
      <c r="BU270">
        <f t="shared" si="339"/>
        <v>59</v>
      </c>
      <c r="BV270">
        <f t="shared" si="340"/>
        <v>582.48000080000008</v>
      </c>
      <c r="BW270">
        <f t="shared" si="341"/>
        <v>581.57142857142856</v>
      </c>
      <c r="BX270">
        <f t="shared" si="342"/>
        <v>571.74818225454555</v>
      </c>
      <c r="BY270">
        <f t="shared" si="343"/>
        <v>563.36286005714283</v>
      </c>
      <c r="BZ270">
        <f t="shared" si="344"/>
        <v>606.79998799999998</v>
      </c>
      <c r="CA270">
        <f t="shared" si="345"/>
        <v>502.29998799999998</v>
      </c>
      <c r="CB270">
        <f t="shared" si="346"/>
        <v>578.11499939999999</v>
      </c>
      <c r="CC270">
        <f t="shared" si="347"/>
        <v>574.69152247777777</v>
      </c>
      <c r="CD270">
        <f t="shared" si="348"/>
        <v>539.46597485015877</v>
      </c>
      <c r="CE270">
        <f t="shared" si="349"/>
        <v>573.26335498896003</v>
      </c>
      <c r="CF270">
        <f t="shared" si="350"/>
        <v>577.04998799999998</v>
      </c>
      <c r="CG270">
        <f t="shared" si="351"/>
        <v>603.90002400000003</v>
      </c>
      <c r="CH270">
        <f t="shared" si="352"/>
        <v>571.40002400000003</v>
      </c>
    </row>
    <row r="271" spans="1:86">
      <c r="A271" s="1">
        <v>39853</v>
      </c>
      <c r="B271">
        <v>597.5</v>
      </c>
      <c r="C271">
        <v>598.90002400000003</v>
      </c>
      <c r="D271">
        <v>574.09997599999997</v>
      </c>
      <c r="E271">
        <v>595.20001200000002</v>
      </c>
      <c r="F271">
        <v>543324</v>
      </c>
      <c r="G271">
        <f t="shared" si="366"/>
        <v>381202.91701757972</v>
      </c>
      <c r="H271">
        <f t="shared" si="314"/>
        <v>6671732.6225155219</v>
      </c>
      <c r="I271">
        <f t="shared" si="367"/>
        <v>591.42500300000006</v>
      </c>
      <c r="J271">
        <f t="shared" si="374"/>
        <v>595.44999699999994</v>
      </c>
      <c r="K271">
        <f t="shared" si="375"/>
        <v>527.33749399999999</v>
      </c>
      <c r="L271">
        <f t="shared" si="376"/>
        <v>4</v>
      </c>
      <c r="M271">
        <f t="shared" si="377"/>
        <v>10</v>
      </c>
      <c r="N271">
        <f t="shared" si="378"/>
        <v>60</v>
      </c>
      <c r="O271">
        <f t="shared" si="379"/>
        <v>0</v>
      </c>
      <c r="P271">
        <f t="shared" si="354"/>
        <v>24.800048000000061</v>
      </c>
      <c r="Q271">
        <f t="shared" si="355"/>
        <v>3.7000120000000152</v>
      </c>
      <c r="R271">
        <f t="shared" si="356"/>
        <v>21.100036000000046</v>
      </c>
      <c r="S271">
        <f t="shared" si="357"/>
        <v>24.800048000000061</v>
      </c>
      <c r="T271">
        <f t="shared" si="313"/>
        <v>29.502879891082159</v>
      </c>
      <c r="U271">
        <f t="shared" si="358"/>
        <v>17</v>
      </c>
      <c r="V271">
        <f t="shared" si="359"/>
        <v>-15.200012000000015</v>
      </c>
      <c r="W271">
        <f t="shared" si="360"/>
        <v>17</v>
      </c>
      <c r="X271">
        <f t="shared" si="361"/>
        <v>0</v>
      </c>
      <c r="Y271">
        <f t="shared" si="311"/>
        <v>7.2799649685991898</v>
      </c>
      <c r="Z271">
        <f t="shared" si="312"/>
        <v>5.0317001381789241</v>
      </c>
      <c r="AA271">
        <f t="shared" si="308"/>
        <v>24.675438450331441</v>
      </c>
      <c r="AB271">
        <f t="shared" si="309"/>
        <v>17.054945675658793</v>
      </c>
      <c r="AC271">
        <f t="shared" si="310"/>
        <v>18.26125719731035</v>
      </c>
      <c r="AD271">
        <f t="shared" si="318"/>
        <v>15.846299745301774</v>
      </c>
      <c r="AE271">
        <f t="shared" si="371"/>
        <v>587.14000240000007</v>
      </c>
      <c r="AF271">
        <f t="shared" si="373"/>
        <v>583.78333533333341</v>
      </c>
      <c r="AG271">
        <f t="shared" si="315"/>
        <v>566.18500359999985</v>
      </c>
      <c r="AH271">
        <f t="shared" si="380"/>
        <v>567.36500240000009</v>
      </c>
      <c r="AI271">
        <f t="shared" si="381"/>
        <v>616.53483078481827</v>
      </c>
      <c r="AJ271">
        <f t="shared" si="382"/>
        <v>518.19517401518192</v>
      </c>
      <c r="AK271">
        <f t="shared" si="383"/>
        <v>0.78304969240643463</v>
      </c>
      <c r="AL271">
        <f t="shared" si="362"/>
        <v>0.70161251300803884</v>
      </c>
      <c r="AM271">
        <f t="shared" si="363"/>
        <v>381202.91701757972</v>
      </c>
      <c r="AN271">
        <f t="shared" si="316"/>
        <v>1854073.4838704264</v>
      </c>
      <c r="AO271">
        <f t="shared" si="317"/>
        <v>23539361</v>
      </c>
      <c r="AP271">
        <f t="shared" si="319"/>
        <v>7.8764817951958277E-2</v>
      </c>
      <c r="AQ271">
        <f t="shared" si="320"/>
        <v>583.31866844681429</v>
      </c>
      <c r="AR271">
        <f t="shared" si="321"/>
        <v>588.67044666625088</v>
      </c>
      <c r="AS271">
        <f t="shared" si="322"/>
        <v>573.78774124441861</v>
      </c>
      <c r="AT271">
        <f t="shared" si="323"/>
        <v>563.6049811977424</v>
      </c>
      <c r="AU271">
        <f t="shared" si="324"/>
        <v>571.10476713109597</v>
      </c>
      <c r="AV271">
        <f t="shared" si="325"/>
        <v>560.31166169506173</v>
      </c>
      <c r="AW271">
        <f t="shared" si="326"/>
        <v>10.793105436034239</v>
      </c>
      <c r="AX271">
        <f t="shared" si="353"/>
        <v>7.0356740627297807</v>
      </c>
      <c r="AY271">
        <f t="shared" si="327"/>
        <v>3.757431373304458</v>
      </c>
      <c r="AZ271">
        <f t="shared" si="364"/>
        <v>589.40000399999997</v>
      </c>
      <c r="BA271">
        <f t="shared" si="365"/>
        <v>320235167.773296</v>
      </c>
      <c r="BB271">
        <f t="shared" si="368"/>
        <v>320235167.773296</v>
      </c>
      <c r="BC271">
        <f t="shared" si="369"/>
        <v>0</v>
      </c>
      <c r="BD271">
        <f t="shared" si="304"/>
        <v>5230827224.6356535</v>
      </c>
      <c r="BE271">
        <f t="shared" si="305"/>
        <v>3609686163.9203925</v>
      </c>
      <c r="BF271">
        <f t="shared" si="306"/>
        <v>1.4491085892504791</v>
      </c>
      <c r="BG271">
        <f t="shared" si="307"/>
        <v>59.168817406089858</v>
      </c>
      <c r="BH271">
        <f t="shared" si="328"/>
        <v>2509458</v>
      </c>
      <c r="BI271">
        <f t="shared" si="329"/>
        <v>1.9262682135479392</v>
      </c>
      <c r="BJ271">
        <f t="shared" si="370"/>
        <v>1650</v>
      </c>
      <c r="BK271">
        <f t="shared" si="330"/>
        <v>3.0292538751063761E-2</v>
      </c>
      <c r="BL271">
        <f t="shared" si="331"/>
        <v>1.0302925387510637</v>
      </c>
      <c r="BM271">
        <f t="shared" si="332"/>
        <v>25.914774975937249</v>
      </c>
      <c r="BN271">
        <f t="shared" si="333"/>
        <v>586.5</v>
      </c>
      <c r="BO271">
        <f t="shared" si="372"/>
        <v>586.35500479999996</v>
      </c>
      <c r="BP271">
        <f t="shared" si="334"/>
        <v>552.12205952941167</v>
      </c>
      <c r="BQ271">
        <f t="shared" si="335"/>
        <v>34.232945270588289</v>
      </c>
      <c r="BR271">
        <f t="shared" si="336"/>
        <v>57.549987999999985</v>
      </c>
      <c r="BS271">
        <f t="shared" si="337"/>
        <v>61.75</v>
      </c>
      <c r="BT271">
        <f t="shared" si="338"/>
        <v>51.90002400000003</v>
      </c>
      <c r="BU271">
        <f t="shared" si="339"/>
        <v>85.15002400000003</v>
      </c>
      <c r="BV271">
        <f t="shared" si="340"/>
        <v>587.04667146666668</v>
      </c>
      <c r="BW271">
        <f t="shared" si="341"/>
        <v>586.11428971428575</v>
      </c>
      <c r="BX271">
        <f t="shared" si="342"/>
        <v>578.26363854545446</v>
      </c>
      <c r="BY271">
        <f t="shared" si="343"/>
        <v>566.17071817142858</v>
      </c>
      <c r="BZ271">
        <f t="shared" si="344"/>
        <v>606.79998799999998</v>
      </c>
      <c r="CA271">
        <f t="shared" si="345"/>
        <v>511.25</v>
      </c>
      <c r="CB271">
        <f t="shared" si="346"/>
        <v>587.29799967999998</v>
      </c>
      <c r="CC271">
        <f t="shared" si="347"/>
        <v>579.05972205555554</v>
      </c>
      <c r="CD271">
        <f t="shared" si="348"/>
        <v>549.96704278317452</v>
      </c>
      <c r="CE271">
        <f t="shared" si="349"/>
        <v>571.17873757950315</v>
      </c>
      <c r="CF271">
        <f t="shared" si="350"/>
        <v>577.70001200000002</v>
      </c>
      <c r="CG271">
        <f t="shared" si="351"/>
        <v>586.70001200000002</v>
      </c>
      <c r="CH271">
        <f t="shared" si="352"/>
        <v>572</v>
      </c>
    </row>
    <row r="272" spans="1:86">
      <c r="A272" s="1">
        <v>39854</v>
      </c>
      <c r="B272">
        <v>590</v>
      </c>
      <c r="C272">
        <v>615.90002400000003</v>
      </c>
      <c r="D272">
        <v>589.29998799999998</v>
      </c>
      <c r="E272">
        <v>608.40002400000003</v>
      </c>
      <c r="F272">
        <v>902011</v>
      </c>
      <c r="G272">
        <f t="shared" si="366"/>
        <v>393358.86885250919</v>
      </c>
      <c r="H272">
        <f t="shared" si="314"/>
        <v>7065091.4913680311</v>
      </c>
      <c r="I272">
        <f t="shared" si="367"/>
        <v>600.90000899999995</v>
      </c>
      <c r="J272">
        <f t="shared" si="374"/>
        <v>600.90000899999995</v>
      </c>
      <c r="K272">
        <f t="shared" si="375"/>
        <v>529.9375</v>
      </c>
      <c r="L272">
        <f t="shared" si="376"/>
        <v>1</v>
      </c>
      <c r="M272">
        <f t="shared" si="377"/>
        <v>10</v>
      </c>
      <c r="N272">
        <f t="shared" si="378"/>
        <v>90</v>
      </c>
      <c r="O272">
        <f t="shared" si="379"/>
        <v>0</v>
      </c>
      <c r="P272">
        <f t="shared" si="354"/>
        <v>26.600036000000046</v>
      </c>
      <c r="Q272">
        <f t="shared" si="355"/>
        <v>7.5</v>
      </c>
      <c r="R272">
        <f t="shared" si="356"/>
        <v>19.100036000000046</v>
      </c>
      <c r="S272">
        <f t="shared" si="357"/>
        <v>26.600036000000046</v>
      </c>
      <c r="T272">
        <f t="shared" si="313"/>
        <v>29.295533898862008</v>
      </c>
      <c r="U272">
        <f t="shared" si="358"/>
        <v>18.09997599999997</v>
      </c>
      <c r="V272">
        <f t="shared" si="359"/>
        <v>-7.7000120000000152</v>
      </c>
      <c r="W272">
        <f t="shared" si="360"/>
        <v>18.09997599999997</v>
      </c>
      <c r="X272">
        <f t="shared" si="361"/>
        <v>0</v>
      </c>
      <c r="Y272">
        <f t="shared" si="311"/>
        <v>8.0528228994135311</v>
      </c>
      <c r="Z272">
        <f t="shared" si="312"/>
        <v>4.6722929854518584</v>
      </c>
      <c r="AA272">
        <f t="shared" si="308"/>
        <v>27.488227138015546</v>
      </c>
      <c r="AB272">
        <f t="shared" si="309"/>
        <v>15.948823467707324</v>
      </c>
      <c r="AC272">
        <f t="shared" si="310"/>
        <v>26.565808473165287</v>
      </c>
      <c r="AD272">
        <f t="shared" si="318"/>
        <v>15.822706166492139</v>
      </c>
      <c r="AE272">
        <f t="shared" si="371"/>
        <v>592.07000720000008</v>
      </c>
      <c r="AF272">
        <f t="shared" si="373"/>
        <v>590.68333933333338</v>
      </c>
      <c r="AG272">
        <f t="shared" si="315"/>
        <v>567.63750600000003</v>
      </c>
      <c r="AH272">
        <f t="shared" si="380"/>
        <v>574.44000240000003</v>
      </c>
      <c r="AI272">
        <f t="shared" si="381"/>
        <v>624.81665121621609</v>
      </c>
      <c r="AJ272">
        <f t="shared" si="382"/>
        <v>524.06335358378396</v>
      </c>
      <c r="AK272">
        <f t="shared" si="383"/>
        <v>0.8370611423944937</v>
      </c>
      <c r="AL272">
        <f t="shared" si="362"/>
        <v>0.43609098874903873</v>
      </c>
      <c r="AM272">
        <f t="shared" si="363"/>
        <v>393358.86885250919</v>
      </c>
      <c r="AN272">
        <f t="shared" si="316"/>
        <v>2227746.061836536</v>
      </c>
      <c r="AO272">
        <f t="shared" si="317"/>
        <v>22464169</v>
      </c>
      <c r="AP272">
        <f t="shared" si="319"/>
        <v>9.9168861391513569E-2</v>
      </c>
      <c r="AQ272">
        <f t="shared" si="320"/>
        <v>591.8463293348974</v>
      </c>
      <c r="AR272">
        <f t="shared" si="321"/>
        <v>601.10486594636939</v>
      </c>
      <c r="AS272">
        <f t="shared" si="322"/>
        <v>580.01795214042329</v>
      </c>
      <c r="AT272">
        <f t="shared" si="323"/>
        <v>567.63653504994556</v>
      </c>
      <c r="AU272">
        <f t="shared" si="324"/>
        <v>576.69905566143154</v>
      </c>
      <c r="AV272">
        <f t="shared" si="325"/>
        <v>563.67784705640736</v>
      </c>
      <c r="AW272">
        <f t="shared" si="326"/>
        <v>13.021208605024185</v>
      </c>
      <c r="AX272">
        <f t="shared" si="353"/>
        <v>8.2327809711886619</v>
      </c>
      <c r="AY272">
        <f t="shared" si="327"/>
        <v>4.7884276338355232</v>
      </c>
      <c r="AZ272">
        <f t="shared" si="364"/>
        <v>604.53334533333339</v>
      </c>
      <c r="BA272">
        <f t="shared" si="365"/>
        <v>545295727.35746539</v>
      </c>
      <c r="BB272">
        <f t="shared" si="368"/>
        <v>545295727.35746539</v>
      </c>
      <c r="BC272">
        <f t="shared" si="369"/>
        <v>0</v>
      </c>
      <c r="BD272">
        <f t="shared" ref="BD272:BD335" si="384">SUM(BB259:BB272)</f>
        <v>5776122951.9931192</v>
      </c>
      <c r="BE272">
        <f t="shared" ref="BE272:BE335" si="385">SUM(BC259:BC272)</f>
        <v>3356044531.9360957</v>
      </c>
      <c r="BF272">
        <f t="shared" ref="BF272:BF335" si="386">BD272/BE272</f>
        <v>1.7211103419598801</v>
      </c>
      <c r="BG272">
        <f t="shared" ref="BG272:BG335" si="387">100-(100/(1+BF272))</f>
        <v>63.25029585975004</v>
      </c>
      <c r="BH272">
        <f t="shared" si="328"/>
        <v>3411469</v>
      </c>
      <c r="BI272">
        <f t="shared" si="329"/>
        <v>2.3100444115415359</v>
      </c>
      <c r="BJ272">
        <f t="shared" si="370"/>
        <v>1220.0012000000015</v>
      </c>
      <c r="BK272">
        <f t="shared" si="330"/>
        <v>2.2177439069003269E-2</v>
      </c>
      <c r="BL272">
        <f t="shared" si="331"/>
        <v>1.0221774390690033</v>
      </c>
      <c r="BM272">
        <f t="shared" si="332"/>
        <v>26.550825190944671</v>
      </c>
      <c r="BN272">
        <f t="shared" si="333"/>
        <v>602.60000600000001</v>
      </c>
      <c r="BO272">
        <f t="shared" si="372"/>
        <v>590.45000600000003</v>
      </c>
      <c r="BP272">
        <f t="shared" si="334"/>
        <v>554.8338245882353</v>
      </c>
      <c r="BQ272">
        <f t="shared" si="335"/>
        <v>35.616181411764728</v>
      </c>
      <c r="BR272">
        <f t="shared" si="336"/>
        <v>87.850036000000046</v>
      </c>
      <c r="BS272">
        <f t="shared" si="337"/>
        <v>78.049987999999985</v>
      </c>
      <c r="BT272">
        <f t="shared" si="338"/>
        <v>67.950012000000015</v>
      </c>
      <c r="BU272">
        <f t="shared" si="339"/>
        <v>50</v>
      </c>
      <c r="BV272">
        <f t="shared" si="340"/>
        <v>594.1333453333333</v>
      </c>
      <c r="BW272">
        <f t="shared" si="341"/>
        <v>593.14762933333338</v>
      </c>
      <c r="BX272">
        <f t="shared" si="342"/>
        <v>585.7245515636364</v>
      </c>
      <c r="BY272">
        <f t="shared" si="343"/>
        <v>570.19119630476189</v>
      </c>
      <c r="BZ272">
        <f t="shared" si="344"/>
        <v>615.90002400000003</v>
      </c>
      <c r="CA272">
        <f t="shared" si="345"/>
        <v>511.25</v>
      </c>
      <c r="CB272">
        <f t="shared" si="346"/>
        <v>591.43316750666668</v>
      </c>
      <c r="CC272">
        <f t="shared" si="347"/>
        <v>587.86222295555558</v>
      </c>
      <c r="CD272">
        <f t="shared" si="348"/>
        <v>554.75737835952373</v>
      </c>
      <c r="CE272">
        <f t="shared" si="349"/>
        <v>570.54928148093404</v>
      </c>
      <c r="CF272">
        <f t="shared" si="350"/>
        <v>595.20001200000002</v>
      </c>
      <c r="CG272">
        <f t="shared" si="351"/>
        <v>598.90002400000003</v>
      </c>
      <c r="CH272">
        <f t="shared" si="352"/>
        <v>574.09997599999997</v>
      </c>
    </row>
    <row r="273" spans="1:86">
      <c r="A273" s="1">
        <v>39855</v>
      </c>
      <c r="B273">
        <v>600</v>
      </c>
      <c r="C273">
        <v>634</v>
      </c>
      <c r="D273">
        <v>597</v>
      </c>
      <c r="E273">
        <v>632.29998799999998</v>
      </c>
      <c r="F273">
        <v>1444048</v>
      </c>
      <c r="G273">
        <f t="shared" si="366"/>
        <v>1311350.7606175123</v>
      </c>
      <c r="H273">
        <f t="shared" si="314"/>
        <v>8376442.2519855434</v>
      </c>
      <c r="I273">
        <f t="shared" si="367"/>
        <v>615.82499699999994</v>
      </c>
      <c r="J273">
        <f t="shared" si="374"/>
        <v>615.82499699999994</v>
      </c>
      <c r="K273">
        <f t="shared" si="375"/>
        <v>536.71250899999995</v>
      </c>
      <c r="L273">
        <f t="shared" si="376"/>
        <v>1</v>
      </c>
      <c r="M273">
        <f t="shared" si="377"/>
        <v>10</v>
      </c>
      <c r="N273">
        <f t="shared" si="378"/>
        <v>90</v>
      </c>
      <c r="O273">
        <f t="shared" si="379"/>
        <v>0</v>
      </c>
      <c r="P273">
        <f t="shared" si="354"/>
        <v>37</v>
      </c>
      <c r="Q273">
        <f t="shared" si="355"/>
        <v>1.7000120000000152</v>
      </c>
      <c r="R273">
        <f t="shared" si="356"/>
        <v>35.299987999999985</v>
      </c>
      <c r="S273">
        <f t="shared" si="357"/>
        <v>37</v>
      </c>
      <c r="T273">
        <f t="shared" si="313"/>
        <v>29.845852906086151</v>
      </c>
      <c r="U273">
        <f t="shared" si="358"/>
        <v>-6</v>
      </c>
      <c r="V273">
        <f t="shared" si="359"/>
        <v>-10.40002400000003</v>
      </c>
      <c r="W273">
        <f t="shared" si="360"/>
        <v>0</v>
      </c>
      <c r="X273">
        <f t="shared" si="361"/>
        <v>0</v>
      </c>
      <c r="Y273">
        <f t="shared" si="311"/>
        <v>7.4776212637411357</v>
      </c>
      <c r="Z273">
        <f t="shared" si="312"/>
        <v>4.3385577722052968</v>
      </c>
      <c r="AA273">
        <f t="shared" ref="AA273:AA336" si="388">(Y273/T273)*100</f>
        <v>25.054138299449647</v>
      </c>
      <c r="AB273">
        <f t="shared" ref="AB273:AB336" si="389">(Z273/T273)*100</f>
        <v>14.536551479554403</v>
      </c>
      <c r="AC273">
        <f t="shared" ref="AC273:AC336" si="390">(ABS(AA273-AB273)/SUM(AA273,AB273))*100</f>
        <v>26.565808473165291</v>
      </c>
      <c r="AD273">
        <f t="shared" si="318"/>
        <v>15.175803548118305</v>
      </c>
      <c r="AE273">
        <f t="shared" si="371"/>
        <v>598.13000479999994</v>
      </c>
      <c r="AF273">
        <f t="shared" si="373"/>
        <v>598.77500400000008</v>
      </c>
      <c r="AG273">
        <f t="shared" si="315"/>
        <v>569.87750540000002</v>
      </c>
      <c r="AH273">
        <f t="shared" si="380"/>
        <v>585.61500239999998</v>
      </c>
      <c r="AI273">
        <f t="shared" si="381"/>
        <v>632.68667072174992</v>
      </c>
      <c r="AJ273">
        <f t="shared" si="382"/>
        <v>538.54333407825004</v>
      </c>
      <c r="AK273">
        <f t="shared" si="383"/>
        <v>0.9958926171990885</v>
      </c>
      <c r="AL273">
        <f t="shared" si="362"/>
        <v>0.90810745945945859</v>
      </c>
      <c r="AM273">
        <f t="shared" si="363"/>
        <v>1311350.7606175123</v>
      </c>
      <c r="AN273">
        <f t="shared" si="316"/>
        <v>2939659.3052126681</v>
      </c>
      <c r="AO273">
        <f t="shared" si="317"/>
        <v>22666525</v>
      </c>
      <c r="AP273">
        <f t="shared" si="319"/>
        <v>0.12969166227344811</v>
      </c>
      <c r="AQ273">
        <f t="shared" si="320"/>
        <v>605.60057328103233</v>
      </c>
      <c r="AR273">
        <f t="shared" si="321"/>
        <v>604.73722231165414</v>
      </c>
      <c r="AS273">
        <f t="shared" si="322"/>
        <v>589.42871859514707</v>
      </c>
      <c r="AT273">
        <f t="shared" si="323"/>
        <v>573.45624581545042</v>
      </c>
      <c r="AU273">
        <f t="shared" si="324"/>
        <v>585.03919551221679</v>
      </c>
      <c r="AV273">
        <f t="shared" si="325"/>
        <v>568.48139692245888</v>
      </c>
      <c r="AW273">
        <f t="shared" si="326"/>
        <v>16.557798589757908</v>
      </c>
      <c r="AX273">
        <f t="shared" si="353"/>
        <v>9.8977844949025116</v>
      </c>
      <c r="AY273">
        <f t="shared" si="327"/>
        <v>6.6600140948553967</v>
      </c>
      <c r="AZ273">
        <f t="shared" si="364"/>
        <v>621.09999600000003</v>
      </c>
      <c r="BA273">
        <f t="shared" si="365"/>
        <v>896898207.023808</v>
      </c>
      <c r="BB273">
        <f t="shared" si="368"/>
        <v>896898207.023808</v>
      </c>
      <c r="BC273">
        <f t="shared" si="369"/>
        <v>0</v>
      </c>
      <c r="BD273">
        <f t="shared" si="384"/>
        <v>6673021159.0169277</v>
      </c>
      <c r="BE273">
        <f t="shared" si="385"/>
        <v>2868461130.2840266</v>
      </c>
      <c r="BF273">
        <f t="shared" si="386"/>
        <v>2.3263418453072031</v>
      </c>
      <c r="BG273">
        <f t="shared" si="387"/>
        <v>69.936944351922278</v>
      </c>
      <c r="BH273">
        <f t="shared" si="328"/>
        <v>4855517</v>
      </c>
      <c r="BI273">
        <f t="shared" si="329"/>
        <v>2.9126368390233179</v>
      </c>
      <c r="BJ273">
        <f t="shared" si="370"/>
        <v>2289.9963999999954</v>
      </c>
      <c r="BK273">
        <f t="shared" si="330"/>
        <v>3.9283305485208121E-2</v>
      </c>
      <c r="BL273">
        <f t="shared" si="331"/>
        <v>1.0392833054852082</v>
      </c>
      <c r="BM273">
        <f t="shared" si="332"/>
        <v>24.808947526786501</v>
      </c>
      <c r="BN273">
        <f t="shared" si="333"/>
        <v>615.5</v>
      </c>
      <c r="BO273">
        <f t="shared" si="372"/>
        <v>594.32000720000008</v>
      </c>
      <c r="BP273">
        <f t="shared" si="334"/>
        <v>556.8058830588235</v>
      </c>
      <c r="BQ273">
        <f t="shared" si="335"/>
        <v>37.51412414117658</v>
      </c>
      <c r="BR273">
        <f t="shared" si="336"/>
        <v>87.84997599999997</v>
      </c>
      <c r="BS273">
        <f t="shared" si="337"/>
        <v>75.799987999999985</v>
      </c>
      <c r="BT273">
        <f t="shared" si="338"/>
        <v>79</v>
      </c>
      <c r="BU273">
        <f t="shared" si="339"/>
        <v>73.799987999999985</v>
      </c>
      <c r="BV273">
        <f t="shared" si="340"/>
        <v>607.54333893333342</v>
      </c>
      <c r="BW273">
        <f t="shared" si="341"/>
        <v>605.0381003809523</v>
      </c>
      <c r="BX273">
        <f t="shared" si="342"/>
        <v>596.24454894545465</v>
      </c>
      <c r="BY273">
        <f t="shared" si="343"/>
        <v>576.34952792380955</v>
      </c>
      <c r="BZ273">
        <f t="shared" si="344"/>
        <v>634</v>
      </c>
      <c r="CA273">
        <f t="shared" si="345"/>
        <v>521.20001200000002</v>
      </c>
      <c r="CB273">
        <f t="shared" si="346"/>
        <v>585.09183449333318</v>
      </c>
      <c r="CC273">
        <f t="shared" si="347"/>
        <v>592.65680692222224</v>
      </c>
      <c r="CD273">
        <f t="shared" si="348"/>
        <v>569.07704742492069</v>
      </c>
      <c r="CE273">
        <f t="shared" si="349"/>
        <v>568.4692728939599</v>
      </c>
      <c r="CF273">
        <f t="shared" si="350"/>
        <v>608.40002400000003</v>
      </c>
      <c r="CG273">
        <f t="shared" si="351"/>
        <v>615.90002400000003</v>
      </c>
      <c r="CH273">
        <f t="shared" si="352"/>
        <v>589.29998799999998</v>
      </c>
    </row>
    <row r="274" spans="1:86">
      <c r="A274" s="1">
        <v>39856</v>
      </c>
      <c r="B274">
        <v>625</v>
      </c>
      <c r="C274">
        <v>628</v>
      </c>
      <c r="D274">
        <v>607.40002400000003</v>
      </c>
      <c r="E274">
        <v>613.84997599999997</v>
      </c>
      <c r="F274">
        <v>990871</v>
      </c>
      <c r="G274">
        <f t="shared" si="366"/>
        <v>-370378.00639729394</v>
      </c>
      <c r="H274">
        <f t="shared" si="314"/>
        <v>8006064.2455882495</v>
      </c>
      <c r="I274">
        <f t="shared" si="367"/>
        <v>618.5625</v>
      </c>
      <c r="J274">
        <f t="shared" si="374"/>
        <v>618.5625</v>
      </c>
      <c r="K274">
        <f t="shared" si="375"/>
        <v>553.30000300000006</v>
      </c>
      <c r="L274">
        <f t="shared" si="376"/>
        <v>1</v>
      </c>
      <c r="M274">
        <f t="shared" si="377"/>
        <v>10</v>
      </c>
      <c r="N274">
        <f t="shared" si="378"/>
        <v>90</v>
      </c>
      <c r="O274">
        <f t="shared" si="379"/>
        <v>0</v>
      </c>
      <c r="P274">
        <f t="shared" si="354"/>
        <v>20.59997599999997</v>
      </c>
      <c r="Q274">
        <f t="shared" si="355"/>
        <v>14.15002400000003</v>
      </c>
      <c r="R274">
        <f t="shared" si="356"/>
        <v>6.4499519999999393</v>
      </c>
      <c r="S274">
        <f t="shared" si="357"/>
        <v>20.59997599999997</v>
      </c>
      <c r="T274">
        <f t="shared" si="313"/>
        <v>29.185433127079996</v>
      </c>
      <c r="U274">
        <f t="shared" si="358"/>
        <v>9.4000240000000304</v>
      </c>
      <c r="V274">
        <f t="shared" si="359"/>
        <v>-8.8999639999999545</v>
      </c>
      <c r="W274">
        <f t="shared" si="360"/>
        <v>9.4000240000000304</v>
      </c>
      <c r="X274">
        <f t="shared" si="361"/>
        <v>0</v>
      </c>
      <c r="Y274">
        <f t="shared" ref="Y274:Y337" si="391">((Y273*13)+W274)/14</f>
        <v>7.6149357449024846</v>
      </c>
      <c r="Z274">
        <f t="shared" ref="Z274:Z337" si="392">((Z273*13)+X274)/14</f>
        <v>4.0286607884763468</v>
      </c>
      <c r="AA274">
        <f t="shared" si="388"/>
        <v>26.09156325261759</v>
      </c>
      <c r="AB274">
        <f t="shared" si="389"/>
        <v>13.803669696915733</v>
      </c>
      <c r="AC274">
        <f t="shared" si="390"/>
        <v>30.800405580400543</v>
      </c>
      <c r="AD274">
        <f t="shared" si="318"/>
        <v>14.570136354152469</v>
      </c>
      <c r="AE274">
        <f t="shared" si="371"/>
        <v>605.49000239999998</v>
      </c>
      <c r="AF274">
        <f t="shared" si="373"/>
        <v>600.74999999999989</v>
      </c>
      <c r="AG274">
        <f t="shared" si="315"/>
        <v>570.78250419999995</v>
      </c>
      <c r="AH274">
        <f t="shared" si="380"/>
        <v>592.55499880000002</v>
      </c>
      <c r="AI274">
        <f t="shared" si="381"/>
        <v>633.34900176966016</v>
      </c>
      <c r="AJ274">
        <f t="shared" si="382"/>
        <v>551.76099583033988</v>
      </c>
      <c r="AK274">
        <f t="shared" si="383"/>
        <v>0.76100622211355096</v>
      </c>
      <c r="AL274">
        <f t="shared" si="362"/>
        <v>-0.37379033839651571</v>
      </c>
      <c r="AM274">
        <f t="shared" si="363"/>
        <v>-370378.00639729394</v>
      </c>
      <c r="AN274">
        <f t="shared" si="316"/>
        <v>2018443.5295846052</v>
      </c>
      <c r="AO274">
        <f t="shared" si="317"/>
        <v>22149840</v>
      </c>
      <c r="AP274">
        <f t="shared" si="319"/>
        <v>9.1126776969251477E-2</v>
      </c>
      <c r="AQ274">
        <f t="shared" si="320"/>
        <v>608.40537020548129</v>
      </c>
      <c r="AR274">
        <f t="shared" si="321"/>
        <v>611.59511053283268</v>
      </c>
      <c r="AS274">
        <f t="shared" si="322"/>
        <v>593.8245449280206</v>
      </c>
      <c r="AT274">
        <f t="shared" si="323"/>
        <v>577.09168153205985</v>
      </c>
      <c r="AU274">
        <f t="shared" si="324"/>
        <v>589.36081258538422</v>
      </c>
      <c r="AV274">
        <f t="shared" si="325"/>
        <v>571.65719745788681</v>
      </c>
      <c r="AW274">
        <f t="shared" si="326"/>
        <v>17.703615127497415</v>
      </c>
      <c r="AX274">
        <f t="shared" si="353"/>
        <v>11.458950621421492</v>
      </c>
      <c r="AY274">
        <f t="shared" si="327"/>
        <v>6.2446645060759227</v>
      </c>
      <c r="AZ274">
        <f t="shared" si="364"/>
        <v>616.41666666666663</v>
      </c>
      <c r="BA274">
        <f t="shared" si="365"/>
        <v>610789398.91666663</v>
      </c>
      <c r="BB274">
        <f t="shared" si="368"/>
        <v>0</v>
      </c>
      <c r="BC274">
        <f t="shared" si="369"/>
        <v>610789398.91666663</v>
      </c>
      <c r="BD274">
        <f t="shared" si="384"/>
        <v>6673021159.0169277</v>
      </c>
      <c r="BE274">
        <f t="shared" si="385"/>
        <v>2896838834.2006931</v>
      </c>
      <c r="BF274">
        <f t="shared" si="386"/>
        <v>2.3035527832041693</v>
      </c>
      <c r="BG274">
        <f t="shared" si="387"/>
        <v>69.729558883267373</v>
      </c>
      <c r="BH274">
        <f t="shared" si="328"/>
        <v>3864646</v>
      </c>
      <c r="BI274">
        <f t="shared" si="329"/>
        <v>3.0968935939622479</v>
      </c>
      <c r="BJ274">
        <f t="shared" si="370"/>
        <v>-1945.0012000000015</v>
      </c>
      <c r="BK274">
        <f t="shared" si="330"/>
        <v>-2.9179206626839309E-2</v>
      </c>
      <c r="BL274">
        <f t="shared" si="331"/>
        <v>0.97082079337316074</v>
      </c>
      <c r="BM274">
        <f t="shared" si="332"/>
        <v>21.500327376632637</v>
      </c>
      <c r="BN274">
        <f t="shared" si="333"/>
        <v>617.70001200000002</v>
      </c>
      <c r="BO274">
        <f t="shared" si="372"/>
        <v>600.3300048000001</v>
      </c>
      <c r="BP274">
        <f t="shared" si="334"/>
        <v>559.02720641176472</v>
      </c>
      <c r="BQ274">
        <f t="shared" si="335"/>
        <v>41.302798388235374</v>
      </c>
      <c r="BR274">
        <f t="shared" si="336"/>
        <v>45.549987999999985</v>
      </c>
      <c r="BS274">
        <f t="shared" si="337"/>
        <v>76.40002400000003</v>
      </c>
      <c r="BT274">
        <f t="shared" si="338"/>
        <v>49.09997599999997</v>
      </c>
      <c r="BU274">
        <f t="shared" si="339"/>
        <v>90</v>
      </c>
      <c r="BV274">
        <f t="shared" si="340"/>
        <v>612.78332933333331</v>
      </c>
      <c r="BW274">
        <f t="shared" si="341"/>
        <v>609.34523523809526</v>
      </c>
      <c r="BX274">
        <f t="shared" si="342"/>
        <v>601.37818050909095</v>
      </c>
      <c r="BY274">
        <f t="shared" si="343"/>
        <v>580.53738226666667</v>
      </c>
      <c r="BZ274">
        <f t="shared" si="344"/>
        <v>634</v>
      </c>
      <c r="CA274">
        <f t="shared" si="345"/>
        <v>531</v>
      </c>
      <c r="CB274">
        <f t="shared" si="346"/>
        <v>593.36134361333336</v>
      </c>
      <c r="CC274">
        <f t="shared" si="347"/>
        <v>587.70152874444432</v>
      </c>
      <c r="CD274">
        <f t="shared" si="348"/>
        <v>579.7389455460318</v>
      </c>
      <c r="CE274">
        <f t="shared" si="349"/>
        <v>564.18954204654347</v>
      </c>
      <c r="CF274">
        <f t="shared" si="350"/>
        <v>632.29998799999998</v>
      </c>
      <c r="CG274">
        <f t="shared" si="351"/>
        <v>634</v>
      </c>
      <c r="CH274">
        <f t="shared" si="352"/>
        <v>597</v>
      </c>
    </row>
    <row r="275" spans="1:86">
      <c r="A275" s="1">
        <v>39857</v>
      </c>
      <c r="B275">
        <v>616.29998799999998</v>
      </c>
      <c r="C275">
        <v>637.40002400000003</v>
      </c>
      <c r="D275">
        <v>616.29998799999998</v>
      </c>
      <c r="E275">
        <v>628.79998799999998</v>
      </c>
      <c r="F275">
        <v>748940</v>
      </c>
      <c r="G275">
        <f t="shared" si="366"/>
        <v>138428.15425338419</v>
      </c>
      <c r="H275">
        <f t="shared" si="314"/>
        <v>8144492.3998416336</v>
      </c>
      <c r="I275">
        <f t="shared" si="367"/>
        <v>624.69999699999994</v>
      </c>
      <c r="J275">
        <f t="shared" si="374"/>
        <v>624.69999699999994</v>
      </c>
      <c r="K275">
        <f t="shared" si="375"/>
        <v>567.94999699999994</v>
      </c>
      <c r="L275">
        <f t="shared" si="376"/>
        <v>1</v>
      </c>
      <c r="M275">
        <f t="shared" si="377"/>
        <v>10</v>
      </c>
      <c r="N275">
        <f t="shared" si="378"/>
        <v>90</v>
      </c>
      <c r="O275">
        <f t="shared" si="379"/>
        <v>0</v>
      </c>
      <c r="P275">
        <f t="shared" si="354"/>
        <v>21.100036000000046</v>
      </c>
      <c r="Q275">
        <f t="shared" si="355"/>
        <v>8.6000360000000455</v>
      </c>
      <c r="R275">
        <f t="shared" si="356"/>
        <v>12.5</v>
      </c>
      <c r="S275">
        <f t="shared" si="357"/>
        <v>21.100036000000046</v>
      </c>
      <c r="T275">
        <f t="shared" ref="T275:T338" si="393">((T274*13)+S275)/14</f>
        <v>28.607904760860002</v>
      </c>
      <c r="U275">
        <f t="shared" si="358"/>
        <v>3.5999759999999696</v>
      </c>
      <c r="V275">
        <f t="shared" si="359"/>
        <v>7.2999879999999848</v>
      </c>
      <c r="W275">
        <f t="shared" si="360"/>
        <v>0</v>
      </c>
      <c r="X275">
        <f t="shared" si="361"/>
        <v>7.2999879999999848</v>
      </c>
      <c r="Y275">
        <f t="shared" si="391"/>
        <v>7.0710117631237352</v>
      </c>
      <c r="Z275">
        <f t="shared" si="392"/>
        <v>4.2623270178708923</v>
      </c>
      <c r="AA275">
        <f t="shared" si="388"/>
        <v>24.716985819940099</v>
      </c>
      <c r="AB275">
        <f t="shared" si="389"/>
        <v>14.899123348950774</v>
      </c>
      <c r="AC275">
        <f t="shared" si="390"/>
        <v>24.782500545760172</v>
      </c>
      <c r="AD275">
        <f t="shared" si="318"/>
        <v>14.637076572125009</v>
      </c>
      <c r="AE275">
        <f t="shared" si="371"/>
        <v>615.70999759999995</v>
      </c>
      <c r="AF275">
        <f t="shared" si="373"/>
        <v>609.375</v>
      </c>
      <c r="AG275">
        <f t="shared" si="315"/>
        <v>572.72500300000002</v>
      </c>
      <c r="AH275">
        <f t="shared" si="380"/>
        <v>598.60499879999998</v>
      </c>
      <c r="AI275">
        <f t="shared" si="381"/>
        <v>641.12438444429802</v>
      </c>
      <c r="AJ275">
        <f t="shared" si="382"/>
        <v>556.08561315570194</v>
      </c>
      <c r="AK275">
        <f t="shared" si="383"/>
        <v>0.8550732065204385</v>
      </c>
      <c r="AL275">
        <f t="shared" si="362"/>
        <v>0.18483210170825992</v>
      </c>
      <c r="AM275">
        <f t="shared" si="363"/>
        <v>138428.15425338419</v>
      </c>
      <c r="AN275">
        <f t="shared" si="316"/>
        <v>1361866.1923279744</v>
      </c>
      <c r="AO275">
        <f t="shared" si="317"/>
        <v>21770418</v>
      </c>
      <c r="AP275">
        <f t="shared" si="319"/>
        <v>6.2555812769785793E-2</v>
      </c>
      <c r="AQ275">
        <f t="shared" si="320"/>
        <v>615.33954025561764</v>
      </c>
      <c r="AR275">
        <f t="shared" si="321"/>
        <v>614.58899719097531</v>
      </c>
      <c r="AS275">
        <f t="shared" si="322"/>
        <v>600.12012468097691</v>
      </c>
      <c r="AT275">
        <f t="shared" si="323"/>
        <v>581.7454291141745</v>
      </c>
      <c r="AU275">
        <f t="shared" si="324"/>
        <v>595.27668889757661</v>
      </c>
      <c r="AV275">
        <f t="shared" si="325"/>
        <v>575.6571927958347</v>
      </c>
      <c r="AW275">
        <f t="shared" si="326"/>
        <v>19.619496101741902</v>
      </c>
      <c r="AX275">
        <f t="shared" si="353"/>
        <v>13.091059717485575</v>
      </c>
      <c r="AY275">
        <f t="shared" si="327"/>
        <v>6.5284363842563273</v>
      </c>
      <c r="AZ275">
        <f t="shared" si="364"/>
        <v>627.5</v>
      </c>
      <c r="BA275">
        <f t="shared" si="365"/>
        <v>469959850</v>
      </c>
      <c r="BB275">
        <f t="shared" si="368"/>
        <v>469959850</v>
      </c>
      <c r="BC275">
        <f t="shared" si="369"/>
        <v>0</v>
      </c>
      <c r="BD275">
        <f t="shared" si="384"/>
        <v>7142981009.0169277</v>
      </c>
      <c r="BE275">
        <f t="shared" si="385"/>
        <v>2451514456.7006931</v>
      </c>
      <c r="BF275">
        <f t="shared" si="386"/>
        <v>2.9137013610069111</v>
      </c>
      <c r="BG275">
        <f t="shared" si="387"/>
        <v>74.448740265079351</v>
      </c>
      <c r="BH275">
        <f t="shared" si="328"/>
        <v>4613586</v>
      </c>
      <c r="BI275">
        <f t="shared" si="329"/>
        <v>3.4081909072402135</v>
      </c>
      <c r="BJ275">
        <f t="shared" si="370"/>
        <v>1395.0012000000015</v>
      </c>
      <c r="BK275">
        <f t="shared" si="330"/>
        <v>2.4354504495411131E-2</v>
      </c>
      <c r="BL275">
        <f t="shared" si="331"/>
        <v>1.0243545044954112</v>
      </c>
      <c r="BM275">
        <f t="shared" si="332"/>
        <v>22.409683891174641</v>
      </c>
      <c r="BN275">
        <f t="shared" si="333"/>
        <v>626.85000600000001</v>
      </c>
      <c r="BO275">
        <f t="shared" si="372"/>
        <v>609.83000479999998</v>
      </c>
      <c r="BP275">
        <f t="shared" si="334"/>
        <v>562.2404417058824</v>
      </c>
      <c r="BQ275">
        <f t="shared" si="335"/>
        <v>47.58956309411758</v>
      </c>
      <c r="BR275">
        <f t="shared" si="336"/>
        <v>61.799987999999985</v>
      </c>
      <c r="BS275">
        <f t="shared" si="337"/>
        <v>61.299987999999985</v>
      </c>
      <c r="BT275">
        <f t="shared" si="338"/>
        <v>48.600036000000046</v>
      </c>
      <c r="BU275">
        <f t="shared" si="339"/>
        <v>55.299987999999985</v>
      </c>
      <c r="BV275">
        <f t="shared" si="340"/>
        <v>620.55332453333335</v>
      </c>
      <c r="BW275">
        <f t="shared" si="341"/>
        <v>617.35951752380947</v>
      </c>
      <c r="BX275">
        <f t="shared" si="342"/>
        <v>607.96817854545452</v>
      </c>
      <c r="BY275">
        <f t="shared" si="343"/>
        <v>586.06285691428582</v>
      </c>
      <c r="BZ275">
        <f t="shared" si="344"/>
        <v>637.40002400000003</v>
      </c>
      <c r="CA275">
        <f t="shared" si="345"/>
        <v>555</v>
      </c>
      <c r="CB275">
        <f t="shared" si="346"/>
        <v>607.42284045333327</v>
      </c>
      <c r="CC275">
        <f t="shared" si="347"/>
        <v>596.03028634444445</v>
      </c>
      <c r="CD275">
        <f t="shared" si="348"/>
        <v>584.84383392761902</v>
      </c>
      <c r="CE275">
        <f t="shared" si="349"/>
        <v>560.32081196178899</v>
      </c>
      <c r="CF275">
        <f t="shared" si="350"/>
        <v>613.84997599999997</v>
      </c>
      <c r="CG275">
        <f t="shared" si="351"/>
        <v>628</v>
      </c>
      <c r="CH275">
        <f t="shared" si="352"/>
        <v>607.40002400000003</v>
      </c>
    </row>
    <row r="276" spans="1:86">
      <c r="A276" s="1">
        <v>39860</v>
      </c>
      <c r="B276">
        <v>625</v>
      </c>
      <c r="C276">
        <v>641</v>
      </c>
      <c r="D276">
        <v>609</v>
      </c>
      <c r="E276">
        <v>622.09997599999997</v>
      </c>
      <c r="F276">
        <v>1571925</v>
      </c>
      <c r="G276">
        <f t="shared" si="366"/>
        <v>-284913.76413750299</v>
      </c>
      <c r="H276">
        <f t="shared" si="314"/>
        <v>7859578.6357041309</v>
      </c>
      <c r="I276">
        <f t="shared" si="367"/>
        <v>624.27499399999999</v>
      </c>
      <c r="J276">
        <f t="shared" si="374"/>
        <v>624.69999699999994</v>
      </c>
      <c r="K276">
        <f t="shared" si="375"/>
        <v>578.85000600000001</v>
      </c>
      <c r="L276">
        <f t="shared" si="376"/>
        <v>2</v>
      </c>
      <c r="M276">
        <f t="shared" si="377"/>
        <v>7</v>
      </c>
      <c r="N276">
        <f t="shared" si="378"/>
        <v>80</v>
      </c>
      <c r="O276">
        <f t="shared" si="379"/>
        <v>30</v>
      </c>
      <c r="P276">
        <f t="shared" si="354"/>
        <v>32</v>
      </c>
      <c r="Q276">
        <f t="shared" si="355"/>
        <v>18.90002400000003</v>
      </c>
      <c r="R276">
        <f t="shared" si="356"/>
        <v>13.09997599999997</v>
      </c>
      <c r="S276">
        <f t="shared" si="357"/>
        <v>32</v>
      </c>
      <c r="T276">
        <f t="shared" si="393"/>
        <v>28.85019727794143</v>
      </c>
      <c r="U276">
        <f t="shared" si="358"/>
        <v>-23.700012000000015</v>
      </c>
      <c r="V276">
        <f t="shared" si="359"/>
        <v>13.40002400000003</v>
      </c>
      <c r="W276">
        <f t="shared" si="360"/>
        <v>0</v>
      </c>
      <c r="X276">
        <f t="shared" si="361"/>
        <v>13.40002400000003</v>
      </c>
      <c r="Y276">
        <f t="shared" si="391"/>
        <v>6.5659394943291831</v>
      </c>
      <c r="Z276">
        <f t="shared" si="392"/>
        <v>4.915019659451545</v>
      </c>
      <c r="AA276">
        <f t="shared" si="388"/>
        <v>22.758733436285493</v>
      </c>
      <c r="AB276">
        <f t="shared" si="389"/>
        <v>17.036346795484548</v>
      </c>
      <c r="AC276">
        <f t="shared" si="390"/>
        <v>14.379633380491413</v>
      </c>
      <c r="AD276">
        <f t="shared" si="318"/>
        <v>13.928689823375304</v>
      </c>
      <c r="AE276">
        <f t="shared" si="371"/>
        <v>621.08999040000003</v>
      </c>
      <c r="AF276">
        <f t="shared" si="373"/>
        <v>616.77499399999999</v>
      </c>
      <c r="AG276">
        <f t="shared" si="315"/>
        <v>574.3475006000001</v>
      </c>
      <c r="AH276">
        <f t="shared" si="380"/>
        <v>604.1149964</v>
      </c>
      <c r="AI276">
        <f t="shared" si="381"/>
        <v>642.94427740225956</v>
      </c>
      <c r="AJ276">
        <f t="shared" si="382"/>
        <v>565.28571539774043</v>
      </c>
      <c r="AK276">
        <f t="shared" si="383"/>
        <v>0.73159042783915296</v>
      </c>
      <c r="AL276">
        <f t="shared" si="362"/>
        <v>-0.1812515000000019</v>
      </c>
      <c r="AM276">
        <f t="shared" si="363"/>
        <v>-284913.76413750299</v>
      </c>
      <c r="AN276">
        <f t="shared" si="316"/>
        <v>1103623.9803134573</v>
      </c>
      <c r="AO276">
        <f t="shared" si="317"/>
        <v>22268714</v>
      </c>
      <c r="AP276">
        <f t="shared" si="319"/>
        <v>4.95593944182613E-2</v>
      </c>
      <c r="AQ276">
        <f t="shared" si="320"/>
        <v>617.63808840870763</v>
      </c>
      <c r="AR276">
        <f t="shared" si="321"/>
        <v>611.17212615154733</v>
      </c>
      <c r="AS276">
        <f t="shared" si="322"/>
        <v>604.07649791840106</v>
      </c>
      <c r="AT276">
        <f t="shared" si="323"/>
        <v>585.37733833389882</v>
      </c>
      <c r="AU276">
        <f t="shared" si="324"/>
        <v>599.30018196294009</v>
      </c>
      <c r="AV276">
        <f t="shared" si="325"/>
        <v>578.90818762012623</v>
      </c>
      <c r="AW276">
        <f t="shared" si="326"/>
        <v>20.391994342813859</v>
      </c>
      <c r="AX276">
        <f t="shared" si="353"/>
        <v>14.551246642551231</v>
      </c>
      <c r="AY276">
        <f t="shared" si="327"/>
        <v>5.8407477002626287</v>
      </c>
      <c r="AZ276">
        <f t="shared" si="364"/>
        <v>624.03332533333332</v>
      </c>
      <c r="BA276">
        <f t="shared" si="365"/>
        <v>980933584.92460001</v>
      </c>
      <c r="BB276">
        <f t="shared" si="368"/>
        <v>0</v>
      </c>
      <c r="BC276">
        <f t="shared" si="369"/>
        <v>980933584.92460001</v>
      </c>
      <c r="BD276">
        <f t="shared" si="384"/>
        <v>6733658197.6835937</v>
      </c>
      <c r="BE276">
        <f t="shared" si="385"/>
        <v>3432448041.6252933</v>
      </c>
      <c r="BF276">
        <f t="shared" si="386"/>
        <v>1.9617655142989869</v>
      </c>
      <c r="BG276">
        <f t="shared" si="387"/>
        <v>66.236354796754142</v>
      </c>
      <c r="BH276">
        <f t="shared" si="328"/>
        <v>3041661</v>
      </c>
      <c r="BI276">
        <f t="shared" si="329"/>
        <v>3.5224919562192967</v>
      </c>
      <c r="BJ276">
        <f t="shared" si="370"/>
        <v>-770.00120000000152</v>
      </c>
      <c r="BK276">
        <f t="shared" si="330"/>
        <v>-1.0655235572300957E-2</v>
      </c>
      <c r="BL276">
        <f t="shared" si="331"/>
        <v>0.98934476442769903</v>
      </c>
      <c r="BM276">
        <f t="shared" si="332"/>
        <v>20.464827978974796</v>
      </c>
      <c r="BN276">
        <f t="shared" si="333"/>
        <v>625</v>
      </c>
      <c r="BO276">
        <f t="shared" si="372"/>
        <v>617.53000480000003</v>
      </c>
      <c r="BP276">
        <f t="shared" si="334"/>
        <v>565.61691194117645</v>
      </c>
      <c r="BQ276">
        <f t="shared" si="335"/>
        <v>51.913092858823575</v>
      </c>
      <c r="BR276">
        <f t="shared" si="336"/>
        <v>38.34997599999997</v>
      </c>
      <c r="BS276">
        <f t="shared" si="337"/>
        <v>39</v>
      </c>
      <c r="BT276">
        <f t="shared" si="338"/>
        <v>46.75</v>
      </c>
      <c r="BU276">
        <f t="shared" si="339"/>
        <v>55</v>
      </c>
      <c r="BV276">
        <f t="shared" si="340"/>
        <v>622.68331733333332</v>
      </c>
      <c r="BW276">
        <f t="shared" si="341"/>
        <v>620.99522495238102</v>
      </c>
      <c r="BX276">
        <f t="shared" si="342"/>
        <v>612.23999258181811</v>
      </c>
      <c r="BY276">
        <f t="shared" si="343"/>
        <v>590.76523529523809</v>
      </c>
      <c r="BZ276">
        <f t="shared" si="344"/>
        <v>641</v>
      </c>
      <c r="CA276">
        <f t="shared" si="345"/>
        <v>570</v>
      </c>
      <c r="CB276">
        <f t="shared" si="346"/>
        <v>617.77216874666669</v>
      </c>
      <c r="CC276">
        <f t="shared" si="347"/>
        <v>608.98153271111107</v>
      </c>
      <c r="CD276">
        <f t="shared" si="348"/>
        <v>592.88148243238095</v>
      </c>
      <c r="CE276">
        <f t="shared" si="349"/>
        <v>555.27390967170879</v>
      </c>
      <c r="CF276">
        <f t="shared" si="350"/>
        <v>628.79998799999998</v>
      </c>
      <c r="CG276">
        <f t="shared" si="351"/>
        <v>637.40002400000003</v>
      </c>
      <c r="CH276">
        <f t="shared" si="352"/>
        <v>616.29998799999998</v>
      </c>
    </row>
    <row r="277" spans="1:86">
      <c r="A277" s="1">
        <v>39861</v>
      </c>
      <c r="B277">
        <v>617.29998799999998</v>
      </c>
      <c r="C277">
        <v>617.29998799999998</v>
      </c>
      <c r="D277">
        <v>595.59997599999997</v>
      </c>
      <c r="E277">
        <v>602.59997599999997</v>
      </c>
      <c r="F277">
        <v>939119</v>
      </c>
      <c r="G277">
        <f t="shared" si="366"/>
        <v>-333236.10924399534</v>
      </c>
      <c r="H277">
        <f t="shared" ref="H277:H340" si="394">SUM(H276,G277)</f>
        <v>7526342.5264601354</v>
      </c>
      <c r="I277">
        <f t="shared" si="367"/>
        <v>608.19998199999998</v>
      </c>
      <c r="J277">
        <f t="shared" si="374"/>
        <v>624.69999699999994</v>
      </c>
      <c r="K277">
        <f t="shared" si="375"/>
        <v>578.85000600000001</v>
      </c>
      <c r="L277">
        <f t="shared" si="376"/>
        <v>3</v>
      </c>
      <c r="M277">
        <f t="shared" si="377"/>
        <v>8</v>
      </c>
      <c r="N277">
        <f t="shared" si="378"/>
        <v>70</v>
      </c>
      <c r="O277">
        <f t="shared" si="379"/>
        <v>20</v>
      </c>
      <c r="P277">
        <f t="shared" si="354"/>
        <v>21.700012000000015</v>
      </c>
      <c r="Q277">
        <f t="shared" si="355"/>
        <v>14.700012000000015</v>
      </c>
      <c r="R277">
        <f t="shared" si="356"/>
        <v>7</v>
      </c>
      <c r="S277">
        <f t="shared" si="357"/>
        <v>21.700012000000015</v>
      </c>
      <c r="T277">
        <f t="shared" si="393"/>
        <v>28.339469758088473</v>
      </c>
      <c r="U277">
        <f t="shared" si="358"/>
        <v>6.7000120000000152</v>
      </c>
      <c r="V277">
        <f t="shared" si="359"/>
        <v>2.5999759999999696</v>
      </c>
      <c r="W277">
        <f t="shared" si="360"/>
        <v>6.7000120000000152</v>
      </c>
      <c r="X277">
        <f t="shared" si="361"/>
        <v>0</v>
      </c>
      <c r="Y277">
        <f t="shared" si="391"/>
        <v>6.5755161018771</v>
      </c>
      <c r="Z277">
        <f t="shared" si="392"/>
        <v>4.5639468266335772</v>
      </c>
      <c r="AA277">
        <f t="shared" si="388"/>
        <v>23.202678659858687</v>
      </c>
      <c r="AB277">
        <f t="shared" si="389"/>
        <v>16.104559702748016</v>
      </c>
      <c r="AC277">
        <f t="shared" si="390"/>
        <v>18.058045420619447</v>
      </c>
      <c r="AD277">
        <f t="shared" si="318"/>
        <v>13.832235567345927</v>
      </c>
      <c r="AE277">
        <f t="shared" si="371"/>
        <v>619.92998079999995</v>
      </c>
      <c r="AF277">
        <f t="shared" si="373"/>
        <v>618.00832133333336</v>
      </c>
      <c r="AG277">
        <f t="shared" si="315"/>
        <v>575.78249819999996</v>
      </c>
      <c r="AH277">
        <f t="shared" si="380"/>
        <v>605.99999400000002</v>
      </c>
      <c r="AI277">
        <f t="shared" si="381"/>
        <v>642.44893201911259</v>
      </c>
      <c r="AJ277">
        <f t="shared" si="382"/>
        <v>569.55105598088744</v>
      </c>
      <c r="AK277">
        <f t="shared" si="383"/>
        <v>0.45335916236822604</v>
      </c>
      <c r="AL277">
        <f t="shared" si="362"/>
        <v>-0.35483906644844299</v>
      </c>
      <c r="AM277">
        <f t="shared" si="363"/>
        <v>-333236.10924399534</v>
      </c>
      <c r="AN277">
        <f t="shared" si="316"/>
        <v>981634.21228454262</v>
      </c>
      <c r="AO277">
        <f t="shared" si="317"/>
        <v>22453367</v>
      </c>
      <c r="AP277">
        <f t="shared" si="319"/>
        <v>4.3718797821482303E-2</v>
      </c>
      <c r="AQ277">
        <f t="shared" si="320"/>
        <v>612.52513018974707</v>
      </c>
      <c r="AR277">
        <f t="shared" si="321"/>
        <v>612.80457703835634</v>
      </c>
      <c r="AS277">
        <f t="shared" si="322"/>
        <v>603.8107239730889</v>
      </c>
      <c r="AT277">
        <f t="shared" si="323"/>
        <v>586.92737572384794</v>
      </c>
      <c r="AU277">
        <f t="shared" si="324"/>
        <v>599.79515106849908</v>
      </c>
      <c r="AV277">
        <f t="shared" si="325"/>
        <v>580.56661280671744</v>
      </c>
      <c r="AW277">
        <f t="shared" si="326"/>
        <v>19.228538261781637</v>
      </c>
      <c r="AX277">
        <f t="shared" si="353"/>
        <v>15.486704966397312</v>
      </c>
      <c r="AY277">
        <f t="shared" si="327"/>
        <v>3.7418332953843247</v>
      </c>
      <c r="AZ277">
        <f t="shared" si="364"/>
        <v>605.16664666666668</v>
      </c>
      <c r="BA277">
        <f t="shared" si="365"/>
        <v>568323496.05095339</v>
      </c>
      <c r="BB277">
        <f t="shared" si="368"/>
        <v>0</v>
      </c>
      <c r="BC277">
        <f t="shared" si="369"/>
        <v>568323496.05095339</v>
      </c>
      <c r="BD277">
        <f t="shared" si="384"/>
        <v>6733658197.6835937</v>
      </c>
      <c r="BE277">
        <f t="shared" si="385"/>
        <v>3379186778.5929136</v>
      </c>
      <c r="BF277">
        <f t="shared" si="386"/>
        <v>1.992686003727641</v>
      </c>
      <c r="BG277">
        <f t="shared" si="387"/>
        <v>66.585201429270683</v>
      </c>
      <c r="BH277">
        <f t="shared" si="328"/>
        <v>2102542</v>
      </c>
      <c r="BI277">
        <f t="shared" si="329"/>
        <v>3.3120296340883821</v>
      </c>
      <c r="BJ277">
        <f t="shared" si="370"/>
        <v>-2050</v>
      </c>
      <c r="BK277">
        <f t="shared" si="330"/>
        <v>-3.1345444064122582E-2</v>
      </c>
      <c r="BL277">
        <f t="shared" si="331"/>
        <v>0.96865455593587746</v>
      </c>
      <c r="BM277">
        <f t="shared" si="332"/>
        <v>19.210277072449486</v>
      </c>
      <c r="BN277">
        <f t="shared" si="333"/>
        <v>606.44998199999998</v>
      </c>
      <c r="BO277">
        <f t="shared" si="372"/>
        <v>618.29999999999995</v>
      </c>
      <c r="BP277">
        <f t="shared" si="334"/>
        <v>568.45661702941186</v>
      </c>
      <c r="BQ277">
        <f t="shared" si="335"/>
        <v>49.843382970588095</v>
      </c>
      <c r="BR277">
        <f t="shared" si="336"/>
        <v>0.59997599999996964</v>
      </c>
      <c r="BS277">
        <f t="shared" si="337"/>
        <v>10.09997599999997</v>
      </c>
      <c r="BT277">
        <f t="shared" si="338"/>
        <v>10.5</v>
      </c>
      <c r="BU277">
        <f t="shared" si="339"/>
        <v>29.799987999999985</v>
      </c>
      <c r="BV277">
        <f t="shared" si="340"/>
        <v>616.51997920000008</v>
      </c>
      <c r="BW277">
        <f t="shared" si="341"/>
        <v>616.94521980952379</v>
      </c>
      <c r="BX277">
        <f t="shared" si="342"/>
        <v>611.96453432727276</v>
      </c>
      <c r="BY277">
        <f t="shared" si="343"/>
        <v>593.45594723809518</v>
      </c>
      <c r="BZ277">
        <f t="shared" si="344"/>
        <v>641</v>
      </c>
      <c r="CA277">
        <f t="shared" si="345"/>
        <v>571.40002400000003</v>
      </c>
      <c r="CB277">
        <f t="shared" si="346"/>
        <v>624.91015002666666</v>
      </c>
      <c r="CC277">
        <f t="shared" si="347"/>
        <v>617.81152751111119</v>
      </c>
      <c r="CD277">
        <f t="shared" si="348"/>
        <v>597.36596792396836</v>
      </c>
      <c r="CE277">
        <f t="shared" si="349"/>
        <v>552.01917875788718</v>
      </c>
      <c r="CF277">
        <f t="shared" si="350"/>
        <v>622.09997599999997</v>
      </c>
      <c r="CG277">
        <f t="shared" si="351"/>
        <v>641</v>
      </c>
      <c r="CH277">
        <f t="shared" si="352"/>
        <v>609</v>
      </c>
    </row>
    <row r="278" spans="1:86">
      <c r="A278" s="1">
        <v>39862</v>
      </c>
      <c r="B278">
        <v>604</v>
      </c>
      <c r="C278">
        <v>624</v>
      </c>
      <c r="D278">
        <v>593</v>
      </c>
      <c r="E278">
        <v>616.90002400000003</v>
      </c>
      <c r="F278">
        <v>662741</v>
      </c>
      <c r="G278">
        <f t="shared" si="366"/>
        <v>359163.8906957432</v>
      </c>
      <c r="H278">
        <f t="shared" si="394"/>
        <v>7885506.4171558786</v>
      </c>
      <c r="I278">
        <f t="shared" si="367"/>
        <v>609.47500600000001</v>
      </c>
      <c r="J278">
        <f t="shared" si="374"/>
        <v>624.69999699999994</v>
      </c>
      <c r="K278">
        <f t="shared" si="375"/>
        <v>578.85000600000001</v>
      </c>
      <c r="L278">
        <f t="shared" si="376"/>
        <v>4</v>
      </c>
      <c r="M278">
        <f t="shared" si="377"/>
        <v>9</v>
      </c>
      <c r="N278">
        <f t="shared" si="378"/>
        <v>60</v>
      </c>
      <c r="O278">
        <f t="shared" si="379"/>
        <v>10</v>
      </c>
      <c r="P278">
        <f t="shared" si="354"/>
        <v>31</v>
      </c>
      <c r="Q278">
        <f t="shared" si="355"/>
        <v>7.0999759999999696</v>
      </c>
      <c r="R278">
        <f t="shared" si="356"/>
        <v>23.90002400000003</v>
      </c>
      <c r="S278">
        <f t="shared" si="357"/>
        <v>31</v>
      </c>
      <c r="T278">
        <f t="shared" si="393"/>
        <v>28.529507632510725</v>
      </c>
      <c r="U278">
        <f t="shared" si="358"/>
        <v>13.40002400000003</v>
      </c>
      <c r="V278">
        <f t="shared" si="359"/>
        <v>-25</v>
      </c>
      <c r="W278">
        <f t="shared" si="360"/>
        <v>13.40002400000003</v>
      </c>
      <c r="X278">
        <f t="shared" si="361"/>
        <v>0</v>
      </c>
      <c r="Y278">
        <f t="shared" si="391"/>
        <v>7.0629809517430235</v>
      </c>
      <c r="Z278">
        <f t="shared" si="392"/>
        <v>4.2379506247311785</v>
      </c>
      <c r="AA278">
        <f t="shared" si="388"/>
        <v>24.756757258910497</v>
      </c>
      <c r="AB278">
        <f t="shared" si="389"/>
        <v>14.85462237666462</v>
      </c>
      <c r="AC278">
        <f t="shared" si="390"/>
        <v>24.998207518509997</v>
      </c>
      <c r="AD278">
        <f t="shared" si="318"/>
        <v>15.302431813575506</v>
      </c>
      <c r="AE278">
        <f t="shared" si="371"/>
        <v>616.84998800000005</v>
      </c>
      <c r="AF278">
        <f t="shared" si="373"/>
        <v>619.42498799999998</v>
      </c>
      <c r="AG278">
        <f t="shared" ref="AG278:AG341" si="395">AVERAGE(E259:E278)</f>
        <v>578.64750060000006</v>
      </c>
      <c r="AH278">
        <f t="shared" si="380"/>
        <v>607.4899964</v>
      </c>
      <c r="AI278">
        <f t="shared" si="381"/>
        <v>644.37859809365705</v>
      </c>
      <c r="AJ278">
        <f t="shared" si="382"/>
        <v>570.60139470634294</v>
      </c>
      <c r="AK278">
        <f t="shared" si="383"/>
        <v>0.62754654782181774</v>
      </c>
      <c r="AL278">
        <f t="shared" si="362"/>
        <v>0.54193703225806644</v>
      </c>
      <c r="AM278">
        <f t="shared" si="363"/>
        <v>359163.8906957432</v>
      </c>
      <c r="AN278">
        <f t="shared" ref="AN278:AN341" si="396">SUM(AM259:AM278)</f>
        <v>1524648.5495398268</v>
      </c>
      <c r="AO278">
        <f t="shared" ref="AO278:AO341" si="397">SUM(F259:F278)</f>
        <v>22664145</v>
      </c>
      <c r="AP278">
        <f t="shared" si="319"/>
        <v>6.7271390539542827E-2</v>
      </c>
      <c r="AQ278">
        <f t="shared" si="320"/>
        <v>614.0125940852331</v>
      </c>
      <c r="AR278">
        <f t="shared" si="321"/>
        <v>618.2182691624248</v>
      </c>
      <c r="AS278">
        <f t="shared" si="322"/>
        <v>606.1667979779329</v>
      </c>
      <c r="AT278">
        <f t="shared" si="323"/>
        <v>589.62491406870163</v>
      </c>
      <c r="AU278">
        <f t="shared" si="324"/>
        <v>602.36088200822428</v>
      </c>
      <c r="AV278">
        <f t="shared" si="325"/>
        <v>583.10995159024719</v>
      </c>
      <c r="AW278">
        <f t="shared" si="326"/>
        <v>19.250930417977088</v>
      </c>
      <c r="AX278">
        <f t="shared" si="353"/>
        <v>16.239550056713266</v>
      </c>
      <c r="AY278">
        <f t="shared" si="327"/>
        <v>3.0113803612638215</v>
      </c>
      <c r="AZ278">
        <f t="shared" si="364"/>
        <v>611.30000800000005</v>
      </c>
      <c r="BA278">
        <f t="shared" si="365"/>
        <v>405133578.60192806</v>
      </c>
      <c r="BB278">
        <f t="shared" si="368"/>
        <v>405133578.60192806</v>
      </c>
      <c r="BC278">
        <f t="shared" si="369"/>
        <v>0</v>
      </c>
      <c r="BD278">
        <f t="shared" si="384"/>
        <v>5838185017.9416666</v>
      </c>
      <c r="BE278">
        <f t="shared" si="385"/>
        <v>3379186778.5929136</v>
      </c>
      <c r="BF278">
        <f t="shared" si="386"/>
        <v>1.7276893526355104</v>
      </c>
      <c r="BG278">
        <f t="shared" si="387"/>
        <v>63.338933774339303</v>
      </c>
      <c r="BH278">
        <f t="shared" si="328"/>
        <v>2765283</v>
      </c>
      <c r="BI278">
        <f t="shared" si="329"/>
        <v>3.3014237478671542</v>
      </c>
      <c r="BJ278">
        <f t="shared" si="370"/>
        <v>1330.0048000000061</v>
      </c>
      <c r="BK278">
        <f t="shared" si="330"/>
        <v>2.3730581761589816E-2</v>
      </c>
      <c r="BL278">
        <f t="shared" si="331"/>
        <v>1.0237305817615898</v>
      </c>
      <c r="BM278">
        <f t="shared" si="332"/>
        <v>19.442000175116057</v>
      </c>
      <c r="BN278">
        <f t="shared" si="333"/>
        <v>608.5</v>
      </c>
      <c r="BO278">
        <f t="shared" si="372"/>
        <v>616.9</v>
      </c>
      <c r="BP278">
        <f t="shared" si="334"/>
        <v>571.60073450000004</v>
      </c>
      <c r="BQ278">
        <f t="shared" si="335"/>
        <v>45.299265499999933</v>
      </c>
      <c r="BR278">
        <f t="shared" si="336"/>
        <v>39.850036000000046</v>
      </c>
      <c r="BS278">
        <f t="shared" si="337"/>
        <v>21.59997599999997</v>
      </c>
      <c r="BT278">
        <f t="shared" si="338"/>
        <v>20.09997599999997</v>
      </c>
      <c r="BU278">
        <f t="shared" si="339"/>
        <v>18.40002400000003</v>
      </c>
      <c r="BV278">
        <f t="shared" si="340"/>
        <v>615.50999360000003</v>
      </c>
      <c r="BW278">
        <f t="shared" si="341"/>
        <v>616.6285634285714</v>
      </c>
      <c r="BX278">
        <f t="shared" si="342"/>
        <v>613.94635796363639</v>
      </c>
      <c r="BY278">
        <f t="shared" si="343"/>
        <v>597.37190207619051</v>
      </c>
      <c r="BZ278">
        <f t="shared" si="344"/>
        <v>641</v>
      </c>
      <c r="CA278">
        <f t="shared" si="345"/>
        <v>571.40002400000003</v>
      </c>
      <c r="CB278">
        <f t="shared" si="346"/>
        <v>618.08914766666669</v>
      </c>
      <c r="CC278">
        <f t="shared" si="347"/>
        <v>623.99595635555545</v>
      </c>
      <c r="CD278">
        <f t="shared" si="348"/>
        <v>595.1825743287302</v>
      </c>
      <c r="CE278">
        <f t="shared" si="349"/>
        <v>550.45647514111351</v>
      </c>
      <c r="CF278">
        <f t="shared" si="350"/>
        <v>602.59997599999997</v>
      </c>
      <c r="CG278">
        <f t="shared" si="351"/>
        <v>617.29998799999998</v>
      </c>
      <c r="CH278">
        <f t="shared" si="352"/>
        <v>595.59997599999997</v>
      </c>
    </row>
    <row r="279" spans="1:86">
      <c r="A279" s="1">
        <v>39863</v>
      </c>
      <c r="B279">
        <v>618</v>
      </c>
      <c r="C279">
        <v>637.40002400000003</v>
      </c>
      <c r="D279">
        <v>618</v>
      </c>
      <c r="E279">
        <v>631.79998799999998</v>
      </c>
      <c r="F279">
        <v>1081568</v>
      </c>
      <c r="G279">
        <f t="shared" si="366"/>
        <v>457154.3666510887</v>
      </c>
      <c r="H279">
        <f t="shared" si="394"/>
        <v>8342660.7838069675</v>
      </c>
      <c r="I279">
        <f t="shared" si="367"/>
        <v>626.30000300000006</v>
      </c>
      <c r="J279">
        <f t="shared" si="374"/>
        <v>626.30000300000006</v>
      </c>
      <c r="K279">
        <f t="shared" si="375"/>
        <v>578.85000600000001</v>
      </c>
      <c r="L279">
        <f t="shared" si="376"/>
        <v>1</v>
      </c>
      <c r="M279">
        <f t="shared" si="377"/>
        <v>10</v>
      </c>
      <c r="N279">
        <f t="shared" si="378"/>
        <v>90</v>
      </c>
      <c r="O279">
        <f t="shared" si="379"/>
        <v>0</v>
      </c>
      <c r="P279">
        <f t="shared" si="354"/>
        <v>19.40002400000003</v>
      </c>
      <c r="Q279">
        <f t="shared" si="355"/>
        <v>5.6000360000000455</v>
      </c>
      <c r="R279">
        <f t="shared" si="356"/>
        <v>13.799987999999985</v>
      </c>
      <c r="S279">
        <f t="shared" si="357"/>
        <v>19.40002400000003</v>
      </c>
      <c r="T279">
        <f t="shared" si="393"/>
        <v>27.877401658759961</v>
      </c>
      <c r="U279">
        <f t="shared" si="358"/>
        <v>-1.5</v>
      </c>
      <c r="V279">
        <f t="shared" si="359"/>
        <v>2.8499759999999696</v>
      </c>
      <c r="W279">
        <f t="shared" si="360"/>
        <v>0</v>
      </c>
      <c r="X279">
        <f t="shared" si="361"/>
        <v>2.8499759999999696</v>
      </c>
      <c r="Y279">
        <f t="shared" si="391"/>
        <v>6.5584823123328073</v>
      </c>
      <c r="Z279">
        <f t="shared" si="392"/>
        <v>4.1388095801075204</v>
      </c>
      <c r="AA279">
        <f t="shared" si="388"/>
        <v>23.526160696801973</v>
      </c>
      <c r="AB279">
        <f t="shared" si="389"/>
        <v>14.846468228171386</v>
      </c>
      <c r="AC279">
        <f t="shared" si="390"/>
        <v>22.619488713169044</v>
      </c>
      <c r="AD279">
        <f t="shared" si="318"/>
        <v>16.837914043490066</v>
      </c>
      <c r="AE279">
        <f t="shared" si="371"/>
        <v>620.43999039999994</v>
      </c>
      <c r="AF279">
        <f t="shared" si="373"/>
        <v>619.34165466666673</v>
      </c>
      <c r="AG279">
        <f t="shared" si="395"/>
        <v>583.25000000000011</v>
      </c>
      <c r="AH279">
        <f t="shared" si="380"/>
        <v>612.9649963999999</v>
      </c>
      <c r="AI279">
        <f t="shared" si="381"/>
        <v>646.23088083125458</v>
      </c>
      <c r="AJ279">
        <f t="shared" si="382"/>
        <v>579.69911196874523</v>
      </c>
      <c r="AK279">
        <f t="shared" si="383"/>
        <v>0.78309771289747865</v>
      </c>
      <c r="AL279">
        <f t="shared" si="362"/>
        <v>0.42267741524443098</v>
      </c>
      <c r="AM279">
        <f t="shared" si="363"/>
        <v>457154.3666510887</v>
      </c>
      <c r="AN279">
        <f t="shared" si="396"/>
        <v>2623320.4760507494</v>
      </c>
      <c r="AO279">
        <f t="shared" si="397"/>
        <v>22852485</v>
      </c>
      <c r="AP279">
        <f t="shared" si="319"/>
        <v>0.11479366362348556</v>
      </c>
      <c r="AQ279">
        <f t="shared" si="320"/>
        <v>620.06030801625388</v>
      </c>
      <c r="AR279">
        <f t="shared" si="321"/>
        <v>621.43356245113375</v>
      </c>
      <c r="AS279">
        <f t="shared" si="322"/>
        <v>610.78077218190492</v>
      </c>
      <c r="AT279">
        <f t="shared" si="323"/>
        <v>593.42067072251848</v>
      </c>
      <c r="AU279">
        <f t="shared" si="324"/>
        <v>606.77674790699064</v>
      </c>
      <c r="AV279">
        <f t="shared" si="325"/>
        <v>586.51825413892993</v>
      </c>
      <c r="AW279">
        <f t="shared" si="326"/>
        <v>20.258493768060703</v>
      </c>
      <c r="AX279">
        <f t="shared" si="353"/>
        <v>17.043338798982752</v>
      </c>
      <c r="AY279">
        <f t="shared" si="327"/>
        <v>3.2151549690779504</v>
      </c>
      <c r="AZ279">
        <f t="shared" si="364"/>
        <v>629.06667066666671</v>
      </c>
      <c r="BA279">
        <f t="shared" si="365"/>
        <v>680378380.85960543</v>
      </c>
      <c r="BB279">
        <f t="shared" si="368"/>
        <v>680378380.85960543</v>
      </c>
      <c r="BC279">
        <f t="shared" si="369"/>
        <v>0</v>
      </c>
      <c r="BD279">
        <f t="shared" si="384"/>
        <v>5561073094.7547216</v>
      </c>
      <c r="BE279">
        <f t="shared" si="385"/>
        <v>3379186778.5929136</v>
      </c>
      <c r="BF279">
        <f t="shared" si="386"/>
        <v>1.6456838461798022</v>
      </c>
      <c r="BG279">
        <f t="shared" si="387"/>
        <v>62.202588890432395</v>
      </c>
      <c r="BH279">
        <f t="shared" si="328"/>
        <v>3846851</v>
      </c>
      <c r="BI279">
        <f t="shared" si="329"/>
        <v>3.454026132196395</v>
      </c>
      <c r="BJ279">
        <f t="shared" si="370"/>
        <v>1389.9963999999954</v>
      </c>
      <c r="BK279">
        <f t="shared" si="330"/>
        <v>2.4152963884468828E-2</v>
      </c>
      <c r="BL279">
        <f t="shared" si="331"/>
        <v>1.0241529638844689</v>
      </c>
      <c r="BM279">
        <f t="shared" si="332"/>
        <v>17.532660530450858</v>
      </c>
      <c r="BN279">
        <f t="shared" si="333"/>
        <v>627.70001200000002</v>
      </c>
      <c r="BO279">
        <f t="shared" si="372"/>
        <v>618.9</v>
      </c>
      <c r="BP279">
        <f t="shared" si="334"/>
        <v>575.04779367647063</v>
      </c>
      <c r="BQ279">
        <f t="shared" si="335"/>
        <v>43.852206323529344</v>
      </c>
      <c r="BR279">
        <f t="shared" si="336"/>
        <v>54.09997599999997</v>
      </c>
      <c r="BS279">
        <f t="shared" si="337"/>
        <v>46</v>
      </c>
      <c r="BT279">
        <f t="shared" si="338"/>
        <v>50.700012000000015</v>
      </c>
      <c r="BU279">
        <f t="shared" si="339"/>
        <v>39</v>
      </c>
      <c r="BV279">
        <f t="shared" si="340"/>
        <v>620.49332693333338</v>
      </c>
      <c r="BW279">
        <f t="shared" si="341"/>
        <v>620.16427771428562</v>
      </c>
      <c r="BX279">
        <f t="shared" si="342"/>
        <v>618.36635643636362</v>
      </c>
      <c r="BY279">
        <f t="shared" si="343"/>
        <v>602.4340437333334</v>
      </c>
      <c r="BZ279">
        <f t="shared" si="344"/>
        <v>641</v>
      </c>
      <c r="CA279">
        <f t="shared" si="345"/>
        <v>572</v>
      </c>
      <c r="CB279">
        <f t="shared" si="346"/>
        <v>622.02465294666672</v>
      </c>
      <c r="CC279">
        <f t="shared" si="347"/>
        <v>618.29789883333331</v>
      </c>
      <c r="CD279">
        <f t="shared" si="348"/>
        <v>602.13305317365075</v>
      </c>
      <c r="CE279">
        <f t="shared" si="349"/>
        <v>552.21045726462194</v>
      </c>
      <c r="CF279">
        <f t="shared" si="350"/>
        <v>616.90002400000003</v>
      </c>
      <c r="CG279">
        <f t="shared" si="351"/>
        <v>624</v>
      </c>
      <c r="CH279">
        <f t="shared" si="352"/>
        <v>593</v>
      </c>
    </row>
    <row r="280" spans="1:86">
      <c r="A280" s="1">
        <v>39864</v>
      </c>
      <c r="B280">
        <v>617</v>
      </c>
      <c r="C280">
        <v>635.90002400000003</v>
      </c>
      <c r="D280">
        <v>615.15002400000003</v>
      </c>
      <c r="E280">
        <v>629.5</v>
      </c>
      <c r="F280">
        <v>1142555</v>
      </c>
      <c r="G280">
        <f t="shared" si="366"/>
        <v>437747.34493300872</v>
      </c>
      <c r="H280">
        <f t="shared" si="394"/>
        <v>8780408.1287399754</v>
      </c>
      <c r="I280">
        <f t="shared" si="367"/>
        <v>624.38751200000002</v>
      </c>
      <c r="J280">
        <f t="shared" si="374"/>
        <v>626.30000300000006</v>
      </c>
      <c r="K280">
        <f t="shared" si="375"/>
        <v>591.42500300000006</v>
      </c>
      <c r="L280">
        <f t="shared" si="376"/>
        <v>2</v>
      </c>
      <c r="M280">
        <f t="shared" si="377"/>
        <v>10</v>
      </c>
      <c r="N280">
        <f t="shared" si="378"/>
        <v>80</v>
      </c>
      <c r="O280">
        <f t="shared" si="379"/>
        <v>0</v>
      </c>
      <c r="P280">
        <f t="shared" si="354"/>
        <v>20.75</v>
      </c>
      <c r="Q280">
        <f t="shared" si="355"/>
        <v>6.4000240000000304</v>
      </c>
      <c r="R280">
        <f t="shared" si="356"/>
        <v>14.34997599999997</v>
      </c>
      <c r="S280">
        <f t="shared" si="357"/>
        <v>20.75</v>
      </c>
      <c r="T280">
        <f t="shared" si="393"/>
        <v>27.368301540277109</v>
      </c>
      <c r="U280">
        <f t="shared" si="358"/>
        <v>11.949951999999939</v>
      </c>
      <c r="V280">
        <f t="shared" si="359"/>
        <v>1.1500240000000304</v>
      </c>
      <c r="W280">
        <f t="shared" si="360"/>
        <v>11.949951999999939</v>
      </c>
      <c r="X280">
        <f t="shared" si="361"/>
        <v>0</v>
      </c>
      <c r="Y280">
        <f t="shared" si="391"/>
        <v>6.9435872900233164</v>
      </c>
      <c r="Z280">
        <f t="shared" si="392"/>
        <v>3.8431803243855547</v>
      </c>
      <c r="AA280">
        <f t="shared" si="388"/>
        <v>25.370910503176997</v>
      </c>
      <c r="AB280">
        <f t="shared" si="389"/>
        <v>14.042450967334094</v>
      </c>
      <c r="AC280">
        <f t="shared" si="390"/>
        <v>28.742688045826309</v>
      </c>
      <c r="AD280">
        <f t="shared" si="318"/>
        <v>18.595452562755714</v>
      </c>
      <c r="AE280">
        <f t="shared" si="371"/>
        <v>620.57999280000001</v>
      </c>
      <c r="AF280">
        <f t="shared" si="373"/>
        <v>621.94999199999995</v>
      </c>
      <c r="AG280">
        <f t="shared" si="395"/>
        <v>588.75499880000007</v>
      </c>
      <c r="AH280">
        <f t="shared" si="380"/>
        <v>618.14499520000004</v>
      </c>
      <c r="AI280">
        <f t="shared" si="381"/>
        <v>642.86754370231199</v>
      </c>
      <c r="AJ280">
        <f t="shared" si="382"/>
        <v>593.42244669768809</v>
      </c>
      <c r="AK280">
        <f t="shared" si="383"/>
        <v>0.72964875160297671</v>
      </c>
      <c r="AL280">
        <f t="shared" si="362"/>
        <v>0.38313021686746696</v>
      </c>
      <c r="AM280">
        <f t="shared" si="363"/>
        <v>437747.34493300872</v>
      </c>
      <c r="AN280">
        <f t="shared" si="396"/>
        <v>3788154.1205738047</v>
      </c>
      <c r="AO280">
        <f t="shared" si="397"/>
        <v>22890942</v>
      </c>
      <c r="AP280">
        <f t="shared" si="319"/>
        <v>0.16548703502782039</v>
      </c>
      <c r="AQ280">
        <f t="shared" si="320"/>
        <v>623.26980329072751</v>
      </c>
      <c r="AR280">
        <f t="shared" si="321"/>
        <v>627.06700057256069</v>
      </c>
      <c r="AS280">
        <f t="shared" si="322"/>
        <v>614.15023318916201</v>
      </c>
      <c r="AT280">
        <f t="shared" si="323"/>
        <v>596.66781035749182</v>
      </c>
      <c r="AU280">
        <f t="shared" si="324"/>
        <v>610.18523572094205</v>
      </c>
      <c r="AV280">
        <f t="shared" si="325"/>
        <v>589.5269763492048</v>
      </c>
      <c r="AW280">
        <f t="shared" si="326"/>
        <v>20.658259371737245</v>
      </c>
      <c r="AX280">
        <f t="shared" si="353"/>
        <v>17.766322913533649</v>
      </c>
      <c r="AY280">
        <f t="shared" si="327"/>
        <v>2.8919364582035954</v>
      </c>
      <c r="AZ280">
        <f t="shared" si="364"/>
        <v>626.85001599999998</v>
      </c>
      <c r="BA280">
        <f t="shared" si="365"/>
        <v>716210620.03087997</v>
      </c>
      <c r="BB280">
        <f t="shared" si="368"/>
        <v>0</v>
      </c>
      <c r="BC280">
        <f t="shared" si="369"/>
        <v>716210620.03087997</v>
      </c>
      <c r="BD280">
        <f t="shared" si="384"/>
        <v>4841333266.869832</v>
      </c>
      <c r="BE280">
        <f t="shared" si="385"/>
        <v>4095397398.6237936</v>
      </c>
      <c r="BF280">
        <f t="shared" si="386"/>
        <v>1.1821400454316597</v>
      </c>
      <c r="BG280">
        <f t="shared" si="387"/>
        <v>54.173427040417785</v>
      </c>
      <c r="BH280">
        <f t="shared" si="328"/>
        <v>2704296</v>
      </c>
      <c r="BI280">
        <f t="shared" si="329"/>
        <v>3.5042093407953527</v>
      </c>
      <c r="BJ280">
        <f t="shared" si="370"/>
        <v>-329.99879999999848</v>
      </c>
      <c r="BK280">
        <f t="shared" si="330"/>
        <v>-3.6403736050719662E-3</v>
      </c>
      <c r="BL280">
        <f t="shared" si="331"/>
        <v>0.99635962639492803</v>
      </c>
      <c r="BM280">
        <f t="shared" si="332"/>
        <v>13.029927138547569</v>
      </c>
      <c r="BN280">
        <f t="shared" si="333"/>
        <v>625.52502400000003</v>
      </c>
      <c r="BO280">
        <f t="shared" si="372"/>
        <v>618.63500360000012</v>
      </c>
      <c r="BP280">
        <f t="shared" si="334"/>
        <v>578.2492648823528</v>
      </c>
      <c r="BQ280">
        <f t="shared" si="335"/>
        <v>40.385738717647314</v>
      </c>
      <c r="BR280">
        <f t="shared" si="336"/>
        <v>34.299987999999985</v>
      </c>
      <c r="BS280">
        <f t="shared" si="337"/>
        <v>41.050048000000061</v>
      </c>
      <c r="BT280">
        <f t="shared" si="338"/>
        <v>37</v>
      </c>
      <c r="BU280">
        <f t="shared" si="339"/>
        <v>19.5</v>
      </c>
      <c r="BV280">
        <f t="shared" si="340"/>
        <v>623.5133301333334</v>
      </c>
      <c r="BW280">
        <f t="shared" si="341"/>
        <v>623.06666209523814</v>
      </c>
      <c r="BX280">
        <f t="shared" si="342"/>
        <v>621.37272072727274</v>
      </c>
      <c r="BY280">
        <f t="shared" si="343"/>
        <v>606.83880563809521</v>
      </c>
      <c r="BZ280">
        <f t="shared" si="344"/>
        <v>641</v>
      </c>
      <c r="CA280">
        <f t="shared" si="345"/>
        <v>574.09997599999997</v>
      </c>
      <c r="CB280">
        <f t="shared" si="346"/>
        <v>617.44931889333338</v>
      </c>
      <c r="CC280">
        <f t="shared" si="347"/>
        <v>622.01220945555553</v>
      </c>
      <c r="CD280">
        <f t="shared" si="348"/>
        <v>611.86862563952377</v>
      </c>
      <c r="CE280">
        <f t="shared" si="349"/>
        <v>558.52144665281651</v>
      </c>
      <c r="CF280">
        <f t="shared" si="350"/>
        <v>631.79998799999998</v>
      </c>
      <c r="CG280">
        <f t="shared" si="351"/>
        <v>637.40002400000003</v>
      </c>
      <c r="CH280">
        <f t="shared" si="352"/>
        <v>618</v>
      </c>
    </row>
    <row r="281" spans="1:86">
      <c r="A281" s="1">
        <v>39868</v>
      </c>
      <c r="B281">
        <v>617</v>
      </c>
      <c r="C281">
        <v>647.84997599999997</v>
      </c>
      <c r="D281">
        <v>614</v>
      </c>
      <c r="E281">
        <v>641.20001200000002</v>
      </c>
      <c r="F281">
        <v>1298015</v>
      </c>
      <c r="G281">
        <f t="shared" si="366"/>
        <v>788014.45988381514</v>
      </c>
      <c r="H281">
        <f t="shared" si="394"/>
        <v>9568422.5886237901</v>
      </c>
      <c r="I281">
        <f t="shared" si="367"/>
        <v>630.01249699999994</v>
      </c>
      <c r="J281">
        <f t="shared" si="374"/>
        <v>630.01249699999994</v>
      </c>
      <c r="K281">
        <f t="shared" si="375"/>
        <v>600.90000899999995</v>
      </c>
      <c r="L281">
        <f t="shared" si="376"/>
        <v>1</v>
      </c>
      <c r="M281">
        <f t="shared" si="377"/>
        <v>10</v>
      </c>
      <c r="N281">
        <f t="shared" si="378"/>
        <v>90</v>
      </c>
      <c r="O281">
        <f t="shared" si="379"/>
        <v>0</v>
      </c>
      <c r="P281">
        <f t="shared" si="354"/>
        <v>33.84997599999997</v>
      </c>
      <c r="Q281">
        <f t="shared" si="355"/>
        <v>6.6499639999999545</v>
      </c>
      <c r="R281">
        <f t="shared" si="356"/>
        <v>27.200012000000015</v>
      </c>
      <c r="S281">
        <f t="shared" si="357"/>
        <v>33.84997599999997</v>
      </c>
      <c r="T281">
        <f t="shared" si="393"/>
        <v>27.831278287400171</v>
      </c>
      <c r="U281">
        <f t="shared" si="358"/>
        <v>21.550048000000061</v>
      </c>
      <c r="V281">
        <f t="shared" si="359"/>
        <v>-30</v>
      </c>
      <c r="W281">
        <f t="shared" si="360"/>
        <v>21.550048000000061</v>
      </c>
      <c r="X281">
        <f t="shared" si="361"/>
        <v>0</v>
      </c>
      <c r="Y281">
        <f t="shared" si="391"/>
        <v>7.9869059121645121</v>
      </c>
      <c r="Z281">
        <f t="shared" si="392"/>
        <v>3.5686674440723007</v>
      </c>
      <c r="AA281">
        <f t="shared" si="388"/>
        <v>28.697589200494466</v>
      </c>
      <c r="AB281">
        <f t="shared" si="389"/>
        <v>12.822506416056049</v>
      </c>
      <c r="AC281">
        <f t="shared" si="390"/>
        <v>38.234697075481634</v>
      </c>
      <c r="AD281">
        <f t="shared" si="318"/>
        <v>20.549701459725863</v>
      </c>
      <c r="AE281">
        <f t="shared" si="371"/>
        <v>624.4</v>
      </c>
      <c r="AF281">
        <f t="shared" si="373"/>
        <v>624.01666266666678</v>
      </c>
      <c r="AG281">
        <f t="shared" si="395"/>
        <v>595.05499880000002</v>
      </c>
      <c r="AH281">
        <f t="shared" si="380"/>
        <v>622.74499519999995</v>
      </c>
      <c r="AI281">
        <f t="shared" si="381"/>
        <v>645.73605917471548</v>
      </c>
      <c r="AJ281">
        <f t="shared" si="382"/>
        <v>599.75393122528442</v>
      </c>
      <c r="AK281">
        <f t="shared" si="383"/>
        <v>0.90135195179083516</v>
      </c>
      <c r="AL281">
        <f t="shared" si="362"/>
        <v>0.60709195185249409</v>
      </c>
      <c r="AM281">
        <f t="shared" si="363"/>
        <v>788014.45988381514</v>
      </c>
      <c r="AN281">
        <f t="shared" si="396"/>
        <v>4457888.0667766556</v>
      </c>
      <c r="AO281">
        <f t="shared" si="397"/>
        <v>23322848</v>
      </c>
      <c r="AP281">
        <f t="shared" si="319"/>
        <v>0.19113823778196623</v>
      </c>
      <c r="AQ281">
        <f t="shared" si="320"/>
        <v>629.36607425188015</v>
      </c>
      <c r="AR281">
        <f t="shared" si="321"/>
        <v>637.56441224938089</v>
      </c>
      <c r="AS281">
        <f t="shared" si="322"/>
        <v>619.01919337511288</v>
      </c>
      <c r="AT281">
        <f t="shared" si="323"/>
        <v>600.67570850531752</v>
      </c>
      <c r="AU281">
        <f t="shared" si="324"/>
        <v>614.83745216280079</v>
      </c>
      <c r="AV281">
        <f t="shared" si="325"/>
        <v>593.14408884476052</v>
      </c>
      <c r="AW281">
        <f t="shared" si="326"/>
        <v>21.693363318040269</v>
      </c>
      <c r="AX281">
        <f t="shared" si="353"/>
        <v>18.551730994434973</v>
      </c>
      <c r="AY281">
        <f t="shared" si="327"/>
        <v>3.1416323236052968</v>
      </c>
      <c r="AZ281">
        <f t="shared" si="364"/>
        <v>634.34999600000003</v>
      </c>
      <c r="BA281">
        <f t="shared" si="365"/>
        <v>823395810.05794001</v>
      </c>
      <c r="BB281">
        <f t="shared" si="368"/>
        <v>823395810.05794001</v>
      </c>
      <c r="BC281">
        <f t="shared" si="369"/>
        <v>0</v>
      </c>
      <c r="BD281">
        <f t="shared" si="384"/>
        <v>5065302003.5944386</v>
      </c>
      <c r="BE281">
        <f t="shared" si="385"/>
        <v>4095397398.6237936</v>
      </c>
      <c r="BF281">
        <f t="shared" si="386"/>
        <v>1.2368279584532063</v>
      </c>
      <c r="BG281">
        <f t="shared" si="387"/>
        <v>55.293834904875204</v>
      </c>
      <c r="BH281">
        <f t="shared" si="328"/>
        <v>4002311</v>
      </c>
      <c r="BI281">
        <f t="shared" si="329"/>
        <v>3.6573513461613407</v>
      </c>
      <c r="BJ281">
        <f t="shared" si="370"/>
        <v>1070.0012000000015</v>
      </c>
      <c r="BK281">
        <f t="shared" si="330"/>
        <v>1.8586198570293908E-2</v>
      </c>
      <c r="BL281">
        <f t="shared" si="331"/>
        <v>1.018586198570294</v>
      </c>
      <c r="BM281">
        <f t="shared" si="332"/>
        <v>12.117354665122443</v>
      </c>
      <c r="BN281">
        <f t="shared" si="333"/>
        <v>630.92498799999998</v>
      </c>
      <c r="BO281">
        <f t="shared" si="372"/>
        <v>619.82000119999998</v>
      </c>
      <c r="BP281">
        <f t="shared" si="334"/>
        <v>580.73235276470575</v>
      </c>
      <c r="BQ281">
        <f t="shared" si="335"/>
        <v>39.087648435294227</v>
      </c>
      <c r="BR281">
        <f t="shared" si="336"/>
        <v>32.799987999999985</v>
      </c>
      <c r="BS281">
        <f t="shared" si="337"/>
        <v>24.700012000000015</v>
      </c>
      <c r="BT281">
        <f t="shared" si="338"/>
        <v>31.949951999999939</v>
      </c>
      <c r="BU281">
        <f t="shared" si="339"/>
        <v>27</v>
      </c>
      <c r="BV281">
        <f t="shared" si="340"/>
        <v>630.38666986666658</v>
      </c>
      <c r="BW281">
        <f t="shared" si="341"/>
        <v>628.56666780952366</v>
      </c>
      <c r="BX281">
        <f t="shared" si="342"/>
        <v>625.56454196363643</v>
      </c>
      <c r="BY281">
        <f t="shared" si="343"/>
        <v>611.83356879999997</v>
      </c>
      <c r="BZ281">
        <f t="shared" si="344"/>
        <v>647.84997599999997</v>
      </c>
      <c r="CA281">
        <f t="shared" si="345"/>
        <v>589.29998799999998</v>
      </c>
      <c r="CB281">
        <f t="shared" si="346"/>
        <v>614.80999379999992</v>
      </c>
      <c r="CC281">
        <f t="shared" si="347"/>
        <v>618.54387618888893</v>
      </c>
      <c r="CD281">
        <f t="shared" si="348"/>
        <v>618.77523336873014</v>
      </c>
      <c r="CE281">
        <f t="shared" si="349"/>
        <v>567.33692479014837</v>
      </c>
      <c r="CF281">
        <f t="shared" si="350"/>
        <v>629.5</v>
      </c>
      <c r="CG281">
        <f t="shared" si="351"/>
        <v>635.90002400000003</v>
      </c>
      <c r="CH281">
        <f t="shared" si="352"/>
        <v>615.15002400000003</v>
      </c>
    </row>
    <row r="282" spans="1:86">
      <c r="A282" s="1">
        <v>39869</v>
      </c>
      <c r="B282">
        <v>647.40002400000003</v>
      </c>
      <c r="C282">
        <v>669.40002400000003</v>
      </c>
      <c r="D282">
        <v>644</v>
      </c>
      <c r="E282">
        <v>663.90002400000003</v>
      </c>
      <c r="F282">
        <v>2076359</v>
      </c>
      <c r="G282">
        <f t="shared" si="366"/>
        <v>1177149.2590958194</v>
      </c>
      <c r="H282">
        <f t="shared" si="394"/>
        <v>10745571.84771961</v>
      </c>
      <c r="I282">
        <f t="shared" si="367"/>
        <v>656.17501800000002</v>
      </c>
      <c r="J282">
        <f t="shared" si="374"/>
        <v>656.17501800000002</v>
      </c>
      <c r="K282">
        <f t="shared" si="375"/>
        <v>608.19998199999998</v>
      </c>
      <c r="L282">
        <f t="shared" si="376"/>
        <v>1</v>
      </c>
      <c r="M282">
        <f t="shared" si="377"/>
        <v>6</v>
      </c>
      <c r="N282">
        <f t="shared" si="378"/>
        <v>90</v>
      </c>
      <c r="O282">
        <f t="shared" si="379"/>
        <v>40</v>
      </c>
      <c r="P282">
        <f t="shared" si="354"/>
        <v>25.40002400000003</v>
      </c>
      <c r="Q282">
        <f t="shared" si="355"/>
        <v>5.5</v>
      </c>
      <c r="R282">
        <f t="shared" si="356"/>
        <v>19.90002400000003</v>
      </c>
      <c r="S282">
        <f t="shared" si="357"/>
        <v>25.40002400000003</v>
      </c>
      <c r="T282">
        <f t="shared" si="393"/>
        <v>27.65761726687159</v>
      </c>
      <c r="U282">
        <f t="shared" si="358"/>
        <v>40</v>
      </c>
      <c r="V282">
        <f t="shared" si="359"/>
        <v>11.59997599999997</v>
      </c>
      <c r="W282">
        <f t="shared" si="360"/>
        <v>40</v>
      </c>
      <c r="X282">
        <f t="shared" si="361"/>
        <v>0</v>
      </c>
      <c r="Y282">
        <f t="shared" si="391"/>
        <v>10.273555489867046</v>
      </c>
      <c r="Z282">
        <f t="shared" si="392"/>
        <v>3.3137626266385647</v>
      </c>
      <c r="AA282">
        <f t="shared" si="388"/>
        <v>37.1454828907939</v>
      </c>
      <c r="AB282">
        <f t="shared" si="389"/>
        <v>11.981374225638024</v>
      </c>
      <c r="AC282">
        <f t="shared" si="390"/>
        <v>51.222712264121206</v>
      </c>
      <c r="AD282">
        <f t="shared" si="318"/>
        <v>24.052396867697787</v>
      </c>
      <c r="AE282">
        <f t="shared" si="371"/>
        <v>636.66000959999997</v>
      </c>
      <c r="AF282">
        <f t="shared" si="373"/>
        <v>630.98333733333334</v>
      </c>
      <c r="AG282">
        <f t="shared" si="395"/>
        <v>601.36749880000002</v>
      </c>
      <c r="AH282">
        <f t="shared" si="380"/>
        <v>628.29499520000013</v>
      </c>
      <c r="AI282">
        <f t="shared" si="381"/>
        <v>659.92666131813155</v>
      </c>
      <c r="AJ282">
        <f t="shared" si="382"/>
        <v>596.66332908186871</v>
      </c>
      <c r="AK282">
        <f t="shared" si="383"/>
        <v>1.062806724549848</v>
      </c>
      <c r="AL282">
        <f t="shared" si="362"/>
        <v>0.56692954305870003</v>
      </c>
      <c r="AM282">
        <f t="shared" si="363"/>
        <v>1177149.2590958194</v>
      </c>
      <c r="AN282">
        <f t="shared" si="396"/>
        <v>5281087.7510501295</v>
      </c>
      <c r="AO282">
        <f t="shared" si="397"/>
        <v>24630285</v>
      </c>
      <c r="AP282">
        <f t="shared" si="319"/>
        <v>0.21441439882040056</v>
      </c>
      <c r="AQ282">
        <f t="shared" si="320"/>
        <v>641.10761716624086</v>
      </c>
      <c r="AR282">
        <f t="shared" si="321"/>
        <v>652.72230475830736</v>
      </c>
      <c r="AS282">
        <f t="shared" si="322"/>
        <v>627.09774288759252</v>
      </c>
      <c r="AT282">
        <f t="shared" si="323"/>
        <v>606.36589689983896</v>
      </c>
      <c r="AU282">
        <f t="shared" si="324"/>
        <v>622.19683793838067</v>
      </c>
      <c r="AV282">
        <f t="shared" si="325"/>
        <v>598.09700430562725</v>
      </c>
      <c r="AW282">
        <f t="shared" si="326"/>
        <v>24.099833632753416</v>
      </c>
      <c r="AX282">
        <f t="shared" si="353"/>
        <v>19.661351522098663</v>
      </c>
      <c r="AY282">
        <f t="shared" si="327"/>
        <v>4.4384821106547534</v>
      </c>
      <c r="AZ282">
        <f t="shared" si="364"/>
        <v>659.10001599999998</v>
      </c>
      <c r="BA282">
        <f t="shared" si="365"/>
        <v>1368528250.1217439</v>
      </c>
      <c r="BB282">
        <f t="shared" si="368"/>
        <v>1368528250.1217439</v>
      </c>
      <c r="BC282">
        <f t="shared" si="369"/>
        <v>0</v>
      </c>
      <c r="BD282">
        <f t="shared" si="384"/>
        <v>5509824971.7957869</v>
      </c>
      <c r="BE282">
        <f t="shared" si="385"/>
        <v>4095397398.6237936</v>
      </c>
      <c r="BF282">
        <f t="shared" si="386"/>
        <v>1.345370042391318</v>
      </c>
      <c r="BG282">
        <f t="shared" si="387"/>
        <v>57.36280493374047</v>
      </c>
      <c r="BH282">
        <f t="shared" si="328"/>
        <v>6078670</v>
      </c>
      <c r="BI282">
        <f t="shared" si="329"/>
        <v>4.0294188834355733</v>
      </c>
      <c r="BJ282">
        <f t="shared" si="370"/>
        <v>2170.0012000000015</v>
      </c>
      <c r="BK282">
        <f t="shared" si="330"/>
        <v>3.5402388607566053E-2</v>
      </c>
      <c r="BL282">
        <f t="shared" si="331"/>
        <v>1.0354023886075661</v>
      </c>
      <c r="BM282">
        <f t="shared" si="332"/>
        <v>16.671351853211412</v>
      </c>
      <c r="BN282">
        <f t="shared" si="333"/>
        <v>656.70001200000002</v>
      </c>
      <c r="BO282">
        <f t="shared" si="372"/>
        <v>629.87000719999992</v>
      </c>
      <c r="BP282">
        <f t="shared" si="334"/>
        <v>583.54044117647061</v>
      </c>
      <c r="BQ282">
        <f t="shared" si="335"/>
        <v>46.32956602352931</v>
      </c>
      <c r="BR282">
        <f t="shared" si="336"/>
        <v>31.600036000000046</v>
      </c>
      <c r="BS282">
        <f t="shared" si="337"/>
        <v>47</v>
      </c>
      <c r="BT282">
        <f t="shared" si="338"/>
        <v>35.40002400000003</v>
      </c>
      <c r="BU282">
        <f t="shared" si="339"/>
        <v>47.40002400000003</v>
      </c>
      <c r="BV282">
        <f t="shared" si="340"/>
        <v>643.5533445333333</v>
      </c>
      <c r="BW282">
        <f t="shared" si="341"/>
        <v>639.96191390476201</v>
      </c>
      <c r="BX282">
        <f t="shared" si="342"/>
        <v>633.04727447272717</v>
      </c>
      <c r="BY282">
        <f t="shared" si="343"/>
        <v>618.39023786666667</v>
      </c>
      <c r="BZ282">
        <f t="shared" si="344"/>
        <v>669.40002400000003</v>
      </c>
      <c r="CA282">
        <f t="shared" si="345"/>
        <v>593</v>
      </c>
      <c r="CB282">
        <f t="shared" si="346"/>
        <v>626.7653432533333</v>
      </c>
      <c r="CC282">
        <f t="shared" si="347"/>
        <v>617.50555105555554</v>
      </c>
      <c r="CD282">
        <f t="shared" si="348"/>
        <v>624.00336988650793</v>
      </c>
      <c r="CE282">
        <f t="shared" si="349"/>
        <v>572.71633478292449</v>
      </c>
      <c r="CF282">
        <f t="shared" si="350"/>
        <v>641.20001200000002</v>
      </c>
      <c r="CG282">
        <f t="shared" si="351"/>
        <v>647.84997599999997</v>
      </c>
      <c r="CH282">
        <f t="shared" si="352"/>
        <v>614</v>
      </c>
    </row>
    <row r="283" spans="1:86">
      <c r="A283" s="1">
        <v>39870</v>
      </c>
      <c r="B283">
        <v>632.40002400000003</v>
      </c>
      <c r="C283">
        <v>709.40002400000003</v>
      </c>
      <c r="D283">
        <v>632.40002400000003</v>
      </c>
      <c r="E283">
        <v>690.75</v>
      </c>
      <c r="F283">
        <v>2256838</v>
      </c>
      <c r="G283">
        <f t="shared" si="366"/>
        <v>1163589.0944386474</v>
      </c>
      <c r="H283">
        <f t="shared" si="394"/>
        <v>11909160.942158258</v>
      </c>
      <c r="I283">
        <f t="shared" si="367"/>
        <v>666.23751800000002</v>
      </c>
      <c r="J283">
        <f t="shared" si="374"/>
        <v>666.23751800000002</v>
      </c>
      <c r="K283">
        <f t="shared" si="375"/>
        <v>608.19998199999998</v>
      </c>
      <c r="L283">
        <f t="shared" si="376"/>
        <v>1</v>
      </c>
      <c r="M283">
        <f t="shared" si="377"/>
        <v>7</v>
      </c>
      <c r="N283">
        <f t="shared" si="378"/>
        <v>90</v>
      </c>
      <c r="O283">
        <f t="shared" si="379"/>
        <v>30</v>
      </c>
      <c r="P283">
        <f t="shared" si="354"/>
        <v>77</v>
      </c>
      <c r="Q283">
        <f t="shared" si="355"/>
        <v>18.65002400000003</v>
      </c>
      <c r="R283">
        <f t="shared" si="356"/>
        <v>58.34997599999997</v>
      </c>
      <c r="S283">
        <f t="shared" si="357"/>
        <v>77</v>
      </c>
      <c r="T283">
        <f t="shared" si="393"/>
        <v>31.182073176380761</v>
      </c>
      <c r="U283">
        <f t="shared" si="358"/>
        <v>-19.40002400000003</v>
      </c>
      <c r="V283">
        <f t="shared" si="359"/>
        <v>-26.649963999999954</v>
      </c>
      <c r="W283">
        <f t="shared" si="360"/>
        <v>0</v>
      </c>
      <c r="X283">
        <f t="shared" si="361"/>
        <v>0</v>
      </c>
      <c r="Y283">
        <f t="shared" si="391"/>
        <v>9.5397300977336847</v>
      </c>
      <c r="Z283">
        <f t="shared" si="392"/>
        <v>3.0770652961643816</v>
      </c>
      <c r="AA283">
        <f t="shared" si="388"/>
        <v>30.593636426200387</v>
      </c>
      <c r="AB283">
        <f t="shared" si="389"/>
        <v>9.8680587360533227</v>
      </c>
      <c r="AC283">
        <f t="shared" si="390"/>
        <v>51.222712264121192</v>
      </c>
      <c r="AD283">
        <f t="shared" si="318"/>
        <v>27.555092275669715</v>
      </c>
      <c r="AE283">
        <f t="shared" si="371"/>
        <v>651.43000480000001</v>
      </c>
      <c r="AF283">
        <f t="shared" si="373"/>
        <v>645.67500800000005</v>
      </c>
      <c r="AG283">
        <f t="shared" si="395"/>
        <v>609.87749940000003</v>
      </c>
      <c r="AH283">
        <f t="shared" si="380"/>
        <v>634.13999639999997</v>
      </c>
      <c r="AI283">
        <f t="shared" si="381"/>
        <v>683.31052830878662</v>
      </c>
      <c r="AJ283">
        <f t="shared" si="382"/>
        <v>584.96946449121333</v>
      </c>
      <c r="AK283">
        <f t="shared" si="383"/>
        <v>1.0756496971093776</v>
      </c>
      <c r="AL283">
        <f t="shared" si="362"/>
        <v>0.51558379220779138</v>
      </c>
      <c r="AM283">
        <f t="shared" si="363"/>
        <v>1163589.0944386474</v>
      </c>
      <c r="AN283">
        <f t="shared" si="396"/>
        <v>7026842.3661647942</v>
      </c>
      <c r="AO283">
        <f t="shared" si="397"/>
        <v>25706712</v>
      </c>
      <c r="AP283">
        <f t="shared" si="319"/>
        <v>0.27334660170327479</v>
      </c>
      <c r="AQ283">
        <f t="shared" si="320"/>
        <v>657.98602732971892</v>
      </c>
      <c r="AR283">
        <f t="shared" si="321"/>
        <v>659.72694448218977</v>
      </c>
      <c r="AS283">
        <f t="shared" si="322"/>
        <v>638.5551491678259</v>
      </c>
      <c r="AT283">
        <f t="shared" si="323"/>
        <v>613.96046617885349</v>
      </c>
      <c r="AU283">
        <f t="shared" si="324"/>
        <v>632.47981224762361</v>
      </c>
      <c r="AV283">
        <f t="shared" si="325"/>
        <v>604.58271400423337</v>
      </c>
      <c r="AW283">
        <f t="shared" si="326"/>
        <v>27.897098243390246</v>
      </c>
      <c r="AX283">
        <f t="shared" si="353"/>
        <v>21.308500866356979</v>
      </c>
      <c r="AY283">
        <f t="shared" si="327"/>
        <v>6.5885973770332669</v>
      </c>
      <c r="AZ283">
        <f t="shared" si="364"/>
        <v>677.51668266666672</v>
      </c>
      <c r="BA283">
        <f t="shared" si="365"/>
        <v>1529045395.0760748</v>
      </c>
      <c r="BB283">
        <f t="shared" si="368"/>
        <v>1529045395.0760748</v>
      </c>
      <c r="BC283">
        <f t="shared" si="369"/>
        <v>0</v>
      </c>
      <c r="BD283">
        <f t="shared" si="384"/>
        <v>7038870366.8718615</v>
      </c>
      <c r="BE283">
        <f t="shared" si="385"/>
        <v>3274711128.6304121</v>
      </c>
      <c r="BF283">
        <f t="shared" si="386"/>
        <v>2.149462987843981</v>
      </c>
      <c r="BG283">
        <f t="shared" si="387"/>
        <v>68.24855526609737</v>
      </c>
      <c r="BH283">
        <f t="shared" si="328"/>
        <v>8335508</v>
      </c>
      <c r="BI283">
        <f t="shared" si="329"/>
        <v>4.6142732164179785</v>
      </c>
      <c r="BJ283">
        <f t="shared" si="370"/>
        <v>2584.997599999997</v>
      </c>
      <c r="BK283">
        <f t="shared" si="330"/>
        <v>4.0442800164742831E-2</v>
      </c>
      <c r="BL283">
        <f t="shared" si="331"/>
        <v>1.0404428001647428</v>
      </c>
      <c r="BM283">
        <f t="shared" si="332"/>
        <v>25.915145765624803</v>
      </c>
      <c r="BN283">
        <f t="shared" si="333"/>
        <v>670.90002400000003</v>
      </c>
      <c r="BO283">
        <f t="shared" si="372"/>
        <v>642.35001199999999</v>
      </c>
      <c r="BP283">
        <f t="shared" si="334"/>
        <v>586.82867788235285</v>
      </c>
      <c r="BQ283">
        <f t="shared" si="335"/>
        <v>55.521334117647143</v>
      </c>
      <c r="BR283">
        <f t="shared" si="336"/>
        <v>76.90002400000003</v>
      </c>
      <c r="BS283">
        <f t="shared" si="337"/>
        <v>25</v>
      </c>
      <c r="BT283">
        <f t="shared" si="338"/>
        <v>81.40002400000003</v>
      </c>
      <c r="BU283">
        <f t="shared" si="339"/>
        <v>7.4000240000000304</v>
      </c>
      <c r="BV283">
        <f t="shared" si="340"/>
        <v>661.58334133333335</v>
      </c>
      <c r="BW283">
        <f t="shared" si="341"/>
        <v>657.03810323809535</v>
      </c>
      <c r="BX283">
        <f t="shared" si="342"/>
        <v>644.40272989090909</v>
      </c>
      <c r="BY283">
        <f t="shared" si="343"/>
        <v>626.90285702857136</v>
      </c>
      <c r="BZ283">
        <f t="shared" si="344"/>
        <v>709.40002400000003</v>
      </c>
      <c r="CA283">
        <f t="shared" si="345"/>
        <v>593</v>
      </c>
      <c r="CB283">
        <f t="shared" si="346"/>
        <v>637.92933189333326</v>
      </c>
      <c r="CC283">
        <f t="shared" si="347"/>
        <v>629.91695404444442</v>
      </c>
      <c r="CD283">
        <f t="shared" si="348"/>
        <v>621.5913974757143</v>
      </c>
      <c r="CE283">
        <f t="shared" si="349"/>
        <v>583.56205455601571</v>
      </c>
      <c r="CF283">
        <f t="shared" si="350"/>
        <v>663.90002400000003</v>
      </c>
      <c r="CG283">
        <f t="shared" si="351"/>
        <v>669.40002400000003</v>
      </c>
      <c r="CH283">
        <f t="shared" si="352"/>
        <v>644</v>
      </c>
    </row>
    <row r="284" spans="1:86">
      <c r="A284" s="1">
        <v>39871</v>
      </c>
      <c r="B284">
        <v>690</v>
      </c>
      <c r="C284">
        <v>690</v>
      </c>
      <c r="D284">
        <v>659.04998799999998</v>
      </c>
      <c r="E284">
        <v>677.29998799999998</v>
      </c>
      <c r="F284">
        <v>2104027</v>
      </c>
      <c r="G284">
        <f t="shared" si="366"/>
        <v>377296.28672441107</v>
      </c>
      <c r="H284">
        <f t="shared" si="394"/>
        <v>12286457.228882669</v>
      </c>
      <c r="I284">
        <f t="shared" si="367"/>
        <v>679.08749399999999</v>
      </c>
      <c r="J284">
        <f t="shared" si="374"/>
        <v>679.08749399999999</v>
      </c>
      <c r="K284">
        <f t="shared" si="375"/>
        <v>608.19998199999998</v>
      </c>
      <c r="L284">
        <f t="shared" si="376"/>
        <v>1</v>
      </c>
      <c r="M284">
        <f t="shared" si="377"/>
        <v>8</v>
      </c>
      <c r="N284">
        <f t="shared" si="378"/>
        <v>90</v>
      </c>
      <c r="O284">
        <f t="shared" si="379"/>
        <v>20</v>
      </c>
      <c r="P284">
        <f t="shared" si="354"/>
        <v>30.950012000000015</v>
      </c>
      <c r="Q284">
        <f t="shared" si="355"/>
        <v>12.700012000000015</v>
      </c>
      <c r="R284">
        <f t="shared" si="356"/>
        <v>18.25</v>
      </c>
      <c r="S284">
        <f t="shared" si="357"/>
        <v>30.950012000000015</v>
      </c>
      <c r="T284">
        <f t="shared" si="393"/>
        <v>31.165497378067851</v>
      </c>
      <c r="U284">
        <f t="shared" si="358"/>
        <v>8.7000120000000152</v>
      </c>
      <c r="V284">
        <f t="shared" si="359"/>
        <v>1.9500120000000152</v>
      </c>
      <c r="W284">
        <f t="shared" si="360"/>
        <v>8.7000120000000152</v>
      </c>
      <c r="X284">
        <f t="shared" si="361"/>
        <v>0</v>
      </c>
      <c r="Y284">
        <f t="shared" si="391"/>
        <v>9.4797502336098507</v>
      </c>
      <c r="Z284">
        <f t="shared" si="392"/>
        <v>2.8572749178669254</v>
      </c>
      <c r="AA284">
        <f t="shared" si="388"/>
        <v>30.417452090082964</v>
      </c>
      <c r="AB284">
        <f t="shared" si="389"/>
        <v>9.1680709702957621</v>
      </c>
      <c r="AC284">
        <f t="shared" si="390"/>
        <v>53.679677510831667</v>
      </c>
      <c r="AD284">
        <f t="shared" si="318"/>
        <v>30.723831604498105</v>
      </c>
      <c r="AE284">
        <f t="shared" si="371"/>
        <v>660.53000479999992</v>
      </c>
      <c r="AF284">
        <f t="shared" si="373"/>
        <v>655.74166866666667</v>
      </c>
      <c r="AG284">
        <f t="shared" si="395"/>
        <v>616.51999820000015</v>
      </c>
      <c r="AH284">
        <f t="shared" si="380"/>
        <v>640.48499760000004</v>
      </c>
      <c r="AI284">
        <f t="shared" si="381"/>
        <v>693.74985492744247</v>
      </c>
      <c r="AJ284">
        <f t="shared" si="382"/>
        <v>587.22014027255761</v>
      </c>
      <c r="AK284">
        <f t="shared" si="383"/>
        <v>0.84558423928259163</v>
      </c>
      <c r="AL284">
        <f t="shared" si="362"/>
        <v>0.17932102901930966</v>
      </c>
      <c r="AM284">
        <f t="shared" si="363"/>
        <v>377296.28672441107</v>
      </c>
      <c r="AN284">
        <f t="shared" si="396"/>
        <v>6499519.858622767</v>
      </c>
      <c r="AO284">
        <f t="shared" si="397"/>
        <v>25403174</v>
      </c>
      <c r="AP284">
        <f t="shared" si="319"/>
        <v>0.25585463685060644</v>
      </c>
      <c r="AQ284">
        <f t="shared" si="320"/>
        <v>664.55277395761448</v>
      </c>
      <c r="AR284">
        <f t="shared" si="321"/>
        <v>663.96575846476571</v>
      </c>
      <c r="AS284">
        <f t="shared" si="322"/>
        <v>645.52922015761726</v>
      </c>
      <c r="AT284">
        <f t="shared" si="323"/>
        <v>619.66102314275668</v>
      </c>
      <c r="AU284">
        <f t="shared" si="324"/>
        <v>639.20283861048006</v>
      </c>
      <c r="AV284">
        <f t="shared" si="325"/>
        <v>609.67292318393709</v>
      </c>
      <c r="AW284">
        <f t="shared" si="326"/>
        <v>29.529915426542971</v>
      </c>
      <c r="AX284">
        <f t="shared" si="353"/>
        <v>22.952783778394178</v>
      </c>
      <c r="AY284">
        <f t="shared" si="327"/>
        <v>6.5771316481487929</v>
      </c>
      <c r="AZ284">
        <f t="shared" si="364"/>
        <v>675.44999199999995</v>
      </c>
      <c r="BA284">
        <f t="shared" si="365"/>
        <v>1421165020.3177838</v>
      </c>
      <c r="BB284">
        <f t="shared" si="368"/>
        <v>0</v>
      </c>
      <c r="BC284">
        <f t="shared" si="369"/>
        <v>1421165020.3177838</v>
      </c>
      <c r="BD284">
        <f t="shared" si="384"/>
        <v>7038870366.8718615</v>
      </c>
      <c r="BE284">
        <f t="shared" si="385"/>
        <v>4297422120.2408838</v>
      </c>
      <c r="BF284">
        <f t="shared" si="386"/>
        <v>1.6379285464461915</v>
      </c>
      <c r="BG284">
        <f t="shared" si="387"/>
        <v>62.091467513508029</v>
      </c>
      <c r="BH284">
        <f t="shared" si="328"/>
        <v>6231481</v>
      </c>
      <c r="BI284">
        <f t="shared" si="329"/>
        <v>4.8435668214239938</v>
      </c>
      <c r="BJ284">
        <f t="shared" si="370"/>
        <v>-1445.0012000000015</v>
      </c>
      <c r="BK284">
        <f t="shared" si="330"/>
        <v>-1.9471606225117649E-2</v>
      </c>
      <c r="BL284">
        <f t="shared" si="331"/>
        <v>0.98052839377488232</v>
      </c>
      <c r="BM284">
        <f t="shared" si="332"/>
        <v>28.073044733104151</v>
      </c>
      <c r="BN284">
        <f t="shared" si="333"/>
        <v>674.52499399999999</v>
      </c>
      <c r="BO284">
        <f t="shared" si="372"/>
        <v>651.71500839999999</v>
      </c>
      <c r="BP284">
        <f t="shared" si="334"/>
        <v>590.03529535294103</v>
      </c>
      <c r="BQ284">
        <f t="shared" si="335"/>
        <v>61.679713047058954</v>
      </c>
      <c r="BR284">
        <f t="shared" si="336"/>
        <v>48.5</v>
      </c>
      <c r="BS284">
        <f t="shared" si="337"/>
        <v>42.75</v>
      </c>
      <c r="BT284">
        <f t="shared" si="338"/>
        <v>52.59997599999997</v>
      </c>
      <c r="BU284">
        <f t="shared" si="339"/>
        <v>73.700012000000015</v>
      </c>
      <c r="BV284">
        <f t="shared" si="340"/>
        <v>670.20666906666668</v>
      </c>
      <c r="BW284">
        <f t="shared" si="341"/>
        <v>666.07381180952382</v>
      </c>
      <c r="BX284">
        <f t="shared" si="342"/>
        <v>652.25000109090922</v>
      </c>
      <c r="BY284">
        <f t="shared" si="343"/>
        <v>633.32404641904782</v>
      </c>
      <c r="BZ284">
        <f t="shared" si="344"/>
        <v>709.40002400000003</v>
      </c>
      <c r="CA284">
        <f t="shared" si="345"/>
        <v>593</v>
      </c>
      <c r="CB284">
        <f t="shared" si="346"/>
        <v>645.31683969333335</v>
      </c>
      <c r="CC284">
        <f t="shared" si="347"/>
        <v>640.89805468888881</v>
      </c>
      <c r="CD284">
        <f t="shared" si="348"/>
        <v>626.32526908015882</v>
      </c>
      <c r="CE284">
        <f t="shared" si="349"/>
        <v>591.9727949856117</v>
      </c>
      <c r="CF284">
        <f t="shared" si="350"/>
        <v>690.75</v>
      </c>
      <c r="CG284">
        <f t="shared" si="351"/>
        <v>709.40002400000003</v>
      </c>
      <c r="CH284">
        <f t="shared" si="352"/>
        <v>632.40002400000003</v>
      </c>
    </row>
    <row r="285" spans="1:86">
      <c r="A285" s="1">
        <v>39874</v>
      </c>
      <c r="B285">
        <v>698.70001200000002</v>
      </c>
      <c r="C285">
        <v>698.70001200000002</v>
      </c>
      <c r="D285">
        <v>657.09997599999997</v>
      </c>
      <c r="E285">
        <v>674.59997599999997</v>
      </c>
      <c r="F285">
        <v>1926425</v>
      </c>
      <c r="G285">
        <f t="shared" si="366"/>
        <v>-305636.13818267063</v>
      </c>
      <c r="H285">
        <f t="shared" si="394"/>
        <v>11980821.090699999</v>
      </c>
      <c r="I285">
        <f t="shared" si="367"/>
        <v>682.27499399999999</v>
      </c>
      <c r="J285">
        <f t="shared" si="374"/>
        <v>682.27499399999999</v>
      </c>
      <c r="K285">
        <f t="shared" si="375"/>
        <v>608.19998199999998</v>
      </c>
      <c r="L285">
        <f t="shared" si="376"/>
        <v>1</v>
      </c>
      <c r="M285">
        <f t="shared" si="377"/>
        <v>9</v>
      </c>
      <c r="N285">
        <f t="shared" si="378"/>
        <v>90</v>
      </c>
      <c r="O285">
        <f t="shared" si="379"/>
        <v>10</v>
      </c>
      <c r="P285">
        <f t="shared" si="354"/>
        <v>41.600036000000046</v>
      </c>
      <c r="Q285">
        <f t="shared" si="355"/>
        <v>24.100036000000046</v>
      </c>
      <c r="R285">
        <f t="shared" si="356"/>
        <v>17.5</v>
      </c>
      <c r="S285">
        <f t="shared" si="357"/>
        <v>41.600036000000046</v>
      </c>
      <c r="T285">
        <f t="shared" si="393"/>
        <v>31.910821565348723</v>
      </c>
      <c r="U285">
        <f t="shared" si="358"/>
        <v>-11.100036000000046</v>
      </c>
      <c r="V285">
        <f t="shared" si="359"/>
        <v>-1.9000240000000304</v>
      </c>
      <c r="W285">
        <f t="shared" si="360"/>
        <v>0</v>
      </c>
      <c r="X285">
        <f t="shared" si="361"/>
        <v>0</v>
      </c>
      <c r="Y285">
        <f t="shared" si="391"/>
        <v>8.8026252169234329</v>
      </c>
      <c r="Z285">
        <f t="shared" si="392"/>
        <v>2.653183852305002</v>
      </c>
      <c r="AA285">
        <f t="shared" si="388"/>
        <v>27.585078619480029</v>
      </c>
      <c r="AB285">
        <f t="shared" si="389"/>
        <v>8.3143702423068842</v>
      </c>
      <c r="AC285">
        <f t="shared" si="390"/>
        <v>53.67967751083166</v>
      </c>
      <c r="AD285">
        <f t="shared" si="318"/>
        <v>33.253718769749625</v>
      </c>
      <c r="AE285">
        <f t="shared" si="371"/>
        <v>669.55</v>
      </c>
      <c r="AF285">
        <f t="shared" si="373"/>
        <v>662.87499999999989</v>
      </c>
      <c r="AG285">
        <f t="shared" si="395"/>
        <v>621.83499760000007</v>
      </c>
      <c r="AH285">
        <f t="shared" si="380"/>
        <v>645.06499640000004</v>
      </c>
      <c r="AI285">
        <f t="shared" si="381"/>
        <v>701.31583097899329</v>
      </c>
      <c r="AJ285">
        <f t="shared" si="382"/>
        <v>588.81416182100679</v>
      </c>
      <c r="AK285">
        <f t="shared" si="383"/>
        <v>0.7625292568639479</v>
      </c>
      <c r="AL285">
        <f t="shared" si="362"/>
        <v>-0.15865457424123475</v>
      </c>
      <c r="AM285">
        <f t="shared" si="363"/>
        <v>-305636.13818267063</v>
      </c>
      <c r="AN285">
        <f t="shared" si="396"/>
        <v>5239799.5963616641</v>
      </c>
      <c r="AO285">
        <f t="shared" si="397"/>
        <v>25617961</v>
      </c>
      <c r="AP285">
        <f t="shared" si="319"/>
        <v>0.20453616883723355</v>
      </c>
      <c r="AQ285">
        <f t="shared" si="320"/>
        <v>667.96882265202555</v>
      </c>
      <c r="AR285">
        <f t="shared" si="321"/>
        <v>666.04176730230745</v>
      </c>
      <c r="AS285">
        <f t="shared" si="322"/>
        <v>650.76195620924614</v>
      </c>
      <c r="AT285">
        <f t="shared" si="323"/>
        <v>624.60552889990856</v>
      </c>
      <c r="AU285">
        <f t="shared" si="324"/>
        <v>644.51240921890803</v>
      </c>
      <c r="AV285">
        <f t="shared" si="325"/>
        <v>614.21781688106148</v>
      </c>
      <c r="AW285">
        <f t="shared" si="326"/>
        <v>30.294592337846552</v>
      </c>
      <c r="AX285">
        <f t="shared" si="353"/>
        <v>24.421145490284651</v>
      </c>
      <c r="AY285">
        <f t="shared" si="327"/>
        <v>5.8734468475619011</v>
      </c>
      <c r="AZ285">
        <f t="shared" si="364"/>
        <v>676.79998799999998</v>
      </c>
      <c r="BA285">
        <f t="shared" si="365"/>
        <v>1303804416.8829</v>
      </c>
      <c r="BB285">
        <f t="shared" si="368"/>
        <v>1303804416.8829</v>
      </c>
      <c r="BC285">
        <f t="shared" si="369"/>
        <v>0</v>
      </c>
      <c r="BD285">
        <f t="shared" si="384"/>
        <v>8022439615.9814653</v>
      </c>
      <c r="BE285">
        <f t="shared" si="385"/>
        <v>4297422120.2408838</v>
      </c>
      <c r="BF285">
        <f t="shared" si="386"/>
        <v>1.8668027928175188</v>
      </c>
      <c r="BG285">
        <f t="shared" si="387"/>
        <v>65.117935474829395</v>
      </c>
      <c r="BH285">
        <f t="shared" si="328"/>
        <v>4305056</v>
      </c>
      <c r="BI285">
        <f t="shared" si="329"/>
        <v>4.9322229842956293</v>
      </c>
      <c r="BJ285">
        <f t="shared" si="370"/>
        <v>-370.00120000000152</v>
      </c>
      <c r="BK285">
        <f t="shared" si="330"/>
        <v>-3.9864344423995697E-3</v>
      </c>
      <c r="BL285">
        <f t="shared" si="331"/>
        <v>0.99601356555760046</v>
      </c>
      <c r="BM285">
        <f t="shared" si="332"/>
        <v>29.646792925828841</v>
      </c>
      <c r="BN285">
        <f t="shared" si="333"/>
        <v>677.89999399999999</v>
      </c>
      <c r="BO285">
        <f t="shared" si="372"/>
        <v>662.19000239999991</v>
      </c>
      <c r="BP285">
        <f t="shared" si="334"/>
        <v>593.11911905882346</v>
      </c>
      <c r="BQ285">
        <f t="shared" si="335"/>
        <v>69.070883341176454</v>
      </c>
      <c r="BR285">
        <f t="shared" si="336"/>
        <v>52.5</v>
      </c>
      <c r="BS285">
        <f t="shared" si="337"/>
        <v>48.09997599999997</v>
      </c>
      <c r="BT285">
        <f t="shared" si="338"/>
        <v>57.700012000000015</v>
      </c>
      <c r="BU285">
        <f t="shared" si="339"/>
        <v>73.700012000000015</v>
      </c>
      <c r="BV285">
        <f t="shared" si="340"/>
        <v>674.89665946666662</v>
      </c>
      <c r="BW285">
        <f t="shared" si="341"/>
        <v>671.46189961904759</v>
      </c>
      <c r="BX285">
        <f t="shared" si="342"/>
        <v>658.45272443636361</v>
      </c>
      <c r="BY285">
        <f t="shared" si="343"/>
        <v>638.85547287619056</v>
      </c>
      <c r="BZ285">
        <f t="shared" si="344"/>
        <v>709.40002400000003</v>
      </c>
      <c r="CA285">
        <f t="shared" si="345"/>
        <v>593</v>
      </c>
      <c r="CB285">
        <f t="shared" si="346"/>
        <v>659.37417626666661</v>
      </c>
      <c r="CC285">
        <f t="shared" si="347"/>
        <v>648.2431997444445</v>
      </c>
      <c r="CD285">
        <f t="shared" si="348"/>
        <v>626.51696212476202</v>
      </c>
      <c r="CE285">
        <f t="shared" si="349"/>
        <v>596.9321303116983</v>
      </c>
      <c r="CF285">
        <f t="shared" si="350"/>
        <v>677.29998799999998</v>
      </c>
      <c r="CG285">
        <f t="shared" si="351"/>
        <v>690</v>
      </c>
      <c r="CH285">
        <f t="shared" si="352"/>
        <v>659.04998799999998</v>
      </c>
    </row>
    <row r="286" spans="1:86">
      <c r="A286" s="1">
        <v>39875</v>
      </c>
      <c r="B286">
        <v>659</v>
      </c>
      <c r="C286">
        <v>687.59997599999997</v>
      </c>
      <c r="D286">
        <v>659</v>
      </c>
      <c r="E286">
        <v>671.25</v>
      </c>
      <c r="F286">
        <v>1575564</v>
      </c>
      <c r="G286">
        <f t="shared" si="366"/>
        <v>-225866.43382022274</v>
      </c>
      <c r="H286">
        <f t="shared" si="394"/>
        <v>11754954.656879775</v>
      </c>
      <c r="I286">
        <f t="shared" si="367"/>
        <v>669.21249399999999</v>
      </c>
      <c r="J286">
        <f t="shared" si="374"/>
        <v>682.27499399999999</v>
      </c>
      <c r="K286">
        <f t="shared" si="375"/>
        <v>608.19998199999998</v>
      </c>
      <c r="L286">
        <f t="shared" si="376"/>
        <v>2</v>
      </c>
      <c r="M286">
        <f t="shared" si="377"/>
        <v>10</v>
      </c>
      <c r="N286">
        <f t="shared" si="378"/>
        <v>80</v>
      </c>
      <c r="O286">
        <f t="shared" si="379"/>
        <v>0</v>
      </c>
      <c r="P286">
        <f t="shared" si="354"/>
        <v>28.59997599999997</v>
      </c>
      <c r="Q286">
        <f t="shared" si="355"/>
        <v>16.34997599999997</v>
      </c>
      <c r="R286">
        <f t="shared" si="356"/>
        <v>12.25</v>
      </c>
      <c r="S286">
        <f t="shared" si="357"/>
        <v>28.59997599999997</v>
      </c>
      <c r="T286">
        <f t="shared" si="393"/>
        <v>31.674332596395239</v>
      </c>
      <c r="U286">
        <f t="shared" si="358"/>
        <v>1.3000480000000607</v>
      </c>
      <c r="V286">
        <f t="shared" si="359"/>
        <v>-7.9000240000000304</v>
      </c>
      <c r="W286">
        <f t="shared" si="360"/>
        <v>1.3000480000000607</v>
      </c>
      <c r="X286">
        <f t="shared" si="361"/>
        <v>0</v>
      </c>
      <c r="Y286">
        <f t="shared" si="391"/>
        <v>8.2667268442860493</v>
      </c>
      <c r="Z286">
        <f t="shared" si="392"/>
        <v>2.4636707199975021</v>
      </c>
      <c r="AA286">
        <f t="shared" si="388"/>
        <v>26.099135061891914</v>
      </c>
      <c r="AB286">
        <f t="shared" si="389"/>
        <v>7.7781298548272648</v>
      </c>
      <c r="AC286">
        <f t="shared" si="390"/>
        <v>54.080532333715148</v>
      </c>
      <c r="AD286">
        <f t="shared" ref="AD286:AD349" si="398">AVERAGE(AC273:AC286)</f>
        <v>35.219056188360334</v>
      </c>
      <c r="AE286">
        <f t="shared" si="371"/>
        <v>675.55999759999997</v>
      </c>
      <c r="AF286">
        <f t="shared" si="373"/>
        <v>669.83333333333337</v>
      </c>
      <c r="AG286">
        <f t="shared" si="395"/>
        <v>627.04749759999993</v>
      </c>
      <c r="AH286">
        <f t="shared" si="380"/>
        <v>649.97999880000009</v>
      </c>
      <c r="AI286">
        <f t="shared" si="381"/>
        <v>705.93383957155481</v>
      </c>
      <c r="AJ286">
        <f t="shared" si="382"/>
        <v>594.02615802844537</v>
      </c>
      <c r="AK286">
        <f t="shared" si="383"/>
        <v>0.69006739221745217</v>
      </c>
      <c r="AL286">
        <f t="shared" si="362"/>
        <v>-0.14335592449448117</v>
      </c>
      <c r="AM286">
        <f t="shared" si="363"/>
        <v>-225866.43382022274</v>
      </c>
      <c r="AN286">
        <f t="shared" si="396"/>
        <v>5379870.353248965</v>
      </c>
      <c r="AO286">
        <f t="shared" si="397"/>
        <v>25931414</v>
      </c>
      <c r="AP286">
        <f t="shared" ref="AP286:AP349" si="399">AN286/AO286</f>
        <v>0.20746536819199157</v>
      </c>
      <c r="AQ286">
        <f t="shared" ref="AQ286:AQ349" si="400">((E286-AQ285)*0.34)+AQ285</f>
        <v>669.08442295033683</v>
      </c>
      <c r="AR286">
        <f t="shared" ref="AR286:AR349" si="401">((E287-AR285)*0.285)+AR285</f>
        <v>670.9603602011498</v>
      </c>
      <c r="AS286">
        <f t="shared" ref="AS286:AS349" si="402">((E286-AS285)*0.18)+AS285</f>
        <v>654.44980409158188</v>
      </c>
      <c r="AT286">
        <f t="shared" ref="AT286:AT349" si="403">((E286-AT285)*0.09)+AT285</f>
        <v>628.80353129891682</v>
      </c>
      <c r="AU286">
        <f t="shared" ref="AU286:AU349" si="404">((E286-AU285)*0.15)+AU285</f>
        <v>648.52304783607178</v>
      </c>
      <c r="AV286">
        <f t="shared" ref="AV286:AV349" si="405">((E286-AV285)*0.07)+AV285</f>
        <v>618.21006969938719</v>
      </c>
      <c r="AW286">
        <f t="shared" ref="AW286:AW349" si="406">AU286-AV286</f>
        <v>30.312978136684592</v>
      </c>
      <c r="AX286">
        <f t="shared" si="353"/>
        <v>25.599512019564639</v>
      </c>
      <c r="AY286">
        <f t="shared" si="327"/>
        <v>4.7134661171199532</v>
      </c>
      <c r="AZ286">
        <f t="shared" si="364"/>
        <v>672.61665866666669</v>
      </c>
      <c r="BA286">
        <f t="shared" si="365"/>
        <v>1059750593.1954881</v>
      </c>
      <c r="BB286">
        <f t="shared" si="368"/>
        <v>0</v>
      </c>
      <c r="BC286">
        <f t="shared" si="369"/>
        <v>1059750593.1954881</v>
      </c>
      <c r="BD286">
        <f t="shared" si="384"/>
        <v>7477143888.6240005</v>
      </c>
      <c r="BE286">
        <f t="shared" si="385"/>
        <v>5357172713.4363718</v>
      </c>
      <c r="BF286">
        <f t="shared" si="386"/>
        <v>1.3957257472529325</v>
      </c>
      <c r="BG286">
        <f t="shared" si="387"/>
        <v>58.258995164757337</v>
      </c>
      <c r="BH286">
        <f t="shared" si="328"/>
        <v>2729492</v>
      </c>
      <c r="BI286">
        <f t="shared" si="329"/>
        <v>4.9033459049647439</v>
      </c>
      <c r="BJ286">
        <f t="shared" si="370"/>
        <v>-434.99759999999696</v>
      </c>
      <c r="BK286">
        <f t="shared" si="330"/>
        <v>-4.9658703219401983E-3</v>
      </c>
      <c r="BL286">
        <f t="shared" si="331"/>
        <v>0.99503412967805982</v>
      </c>
      <c r="BM286">
        <f t="shared" si="332"/>
        <v>29.490263445418059</v>
      </c>
      <c r="BN286">
        <f t="shared" si="333"/>
        <v>673.29998799999998</v>
      </c>
      <c r="BO286">
        <f t="shared" si="372"/>
        <v>670.66500240000005</v>
      </c>
      <c r="BP286">
        <f t="shared" si="334"/>
        <v>595.88750141176467</v>
      </c>
      <c r="BQ286">
        <f t="shared" si="335"/>
        <v>74.777500988235374</v>
      </c>
      <c r="BR286">
        <f t="shared" si="336"/>
        <v>68.65002400000003</v>
      </c>
      <c r="BS286">
        <f t="shared" si="337"/>
        <v>63.40002400000003</v>
      </c>
      <c r="BT286">
        <f t="shared" si="338"/>
        <v>70.299987999999985</v>
      </c>
      <c r="BU286">
        <f t="shared" si="339"/>
        <v>41.700012000000015</v>
      </c>
      <c r="BV286">
        <f t="shared" si="340"/>
        <v>675.46332613333334</v>
      </c>
      <c r="BW286">
        <f t="shared" si="341"/>
        <v>673.8547567619047</v>
      </c>
      <c r="BX286">
        <f t="shared" si="342"/>
        <v>663.21363418181795</v>
      </c>
      <c r="BY286">
        <f t="shared" si="343"/>
        <v>643.56166358095254</v>
      </c>
      <c r="BZ286">
        <f t="shared" si="344"/>
        <v>709.40002400000003</v>
      </c>
      <c r="CA286">
        <f t="shared" si="345"/>
        <v>593</v>
      </c>
      <c r="CB286">
        <f t="shared" si="346"/>
        <v>674.14784025333324</v>
      </c>
      <c r="CC286">
        <f t="shared" si="347"/>
        <v>661.11736911111109</v>
      </c>
      <c r="CD286">
        <f t="shared" si="348"/>
        <v>628.63951539666664</v>
      </c>
      <c r="CE286">
        <f t="shared" si="349"/>
        <v>603.55742263596744</v>
      </c>
      <c r="CF286">
        <f t="shared" si="350"/>
        <v>674.59997599999997</v>
      </c>
      <c r="CG286">
        <f t="shared" si="351"/>
        <v>698.70001200000002</v>
      </c>
      <c r="CH286">
        <f t="shared" si="352"/>
        <v>657.09997599999997</v>
      </c>
    </row>
    <row r="287" spans="1:86">
      <c r="A287" s="1">
        <v>39876</v>
      </c>
      <c r="B287">
        <v>675</v>
      </c>
      <c r="C287">
        <v>688.90002400000003</v>
      </c>
      <c r="D287">
        <v>666.90002400000003</v>
      </c>
      <c r="E287">
        <v>683.29998799999998</v>
      </c>
      <c r="F287">
        <v>1174421</v>
      </c>
      <c r="G287">
        <f t="shared" si="366"/>
        <v>576530.10189490428</v>
      </c>
      <c r="H287">
        <f t="shared" si="394"/>
        <v>12331484.758774679</v>
      </c>
      <c r="I287">
        <f t="shared" si="367"/>
        <v>678.52500899999995</v>
      </c>
      <c r="J287">
        <f t="shared" si="374"/>
        <v>682.27499399999999</v>
      </c>
      <c r="K287">
        <f t="shared" si="375"/>
        <v>609.47500600000001</v>
      </c>
      <c r="L287">
        <f t="shared" si="376"/>
        <v>3</v>
      </c>
      <c r="M287">
        <f t="shared" si="377"/>
        <v>10</v>
      </c>
      <c r="N287">
        <f t="shared" si="378"/>
        <v>70</v>
      </c>
      <c r="O287">
        <f t="shared" si="379"/>
        <v>0</v>
      </c>
      <c r="P287">
        <f t="shared" si="354"/>
        <v>22</v>
      </c>
      <c r="Q287">
        <f t="shared" si="355"/>
        <v>5.6000360000000455</v>
      </c>
      <c r="R287">
        <f t="shared" si="356"/>
        <v>16.399963999999954</v>
      </c>
      <c r="S287">
        <f t="shared" si="357"/>
        <v>22</v>
      </c>
      <c r="T287">
        <f t="shared" si="393"/>
        <v>30.983308839509867</v>
      </c>
      <c r="U287">
        <f t="shared" si="358"/>
        <v>10.899963999999954</v>
      </c>
      <c r="V287">
        <f t="shared" si="359"/>
        <v>3.3000480000000607</v>
      </c>
      <c r="W287">
        <f t="shared" si="360"/>
        <v>10.899963999999954</v>
      </c>
      <c r="X287">
        <f t="shared" si="361"/>
        <v>0</v>
      </c>
      <c r="Y287">
        <f t="shared" si="391"/>
        <v>8.4548152125513276</v>
      </c>
      <c r="Z287">
        <f t="shared" si="392"/>
        <v>2.2876942399976805</v>
      </c>
      <c r="AA287">
        <f t="shared" si="388"/>
        <v>27.288290144691587</v>
      </c>
      <c r="AB287">
        <f t="shared" si="389"/>
        <v>7.383634368581113</v>
      </c>
      <c r="AC287">
        <f t="shared" si="390"/>
        <v>57.408569196932824</v>
      </c>
      <c r="AD287">
        <f t="shared" si="398"/>
        <v>37.422110525772304</v>
      </c>
      <c r="AE287">
        <f t="shared" si="371"/>
        <v>679.43999039999994</v>
      </c>
      <c r="AF287">
        <f t="shared" si="373"/>
        <v>676.84999599999992</v>
      </c>
      <c r="AG287">
        <f t="shared" si="395"/>
        <v>632.0249970000001</v>
      </c>
      <c r="AH287">
        <f t="shared" si="380"/>
        <v>658.05</v>
      </c>
      <c r="AI287">
        <f t="shared" si="381"/>
        <v>707.20765115952668</v>
      </c>
      <c r="AJ287">
        <f t="shared" si="382"/>
        <v>608.89234884047323</v>
      </c>
      <c r="AK287">
        <f t="shared" si="383"/>
        <v>0.75682663231872704</v>
      </c>
      <c r="AL287">
        <f t="shared" si="362"/>
        <v>0.49090581818181406</v>
      </c>
      <c r="AM287">
        <f t="shared" si="363"/>
        <v>576530.10189490428</v>
      </c>
      <c r="AN287">
        <f t="shared" si="396"/>
        <v>5818524.7334943842</v>
      </c>
      <c r="AO287">
        <f t="shared" si="397"/>
        <v>26077070</v>
      </c>
      <c r="AP287">
        <f t="shared" si="399"/>
        <v>0.22312800991424206</v>
      </c>
      <c r="AQ287">
        <f t="shared" si="400"/>
        <v>673.91771506722228</v>
      </c>
      <c r="AR287">
        <f t="shared" si="401"/>
        <v>670.18790754382212</v>
      </c>
      <c r="AS287">
        <f t="shared" si="402"/>
        <v>659.64283719509717</v>
      </c>
      <c r="AT287">
        <f t="shared" si="403"/>
        <v>633.70821240201428</v>
      </c>
      <c r="AU287">
        <f t="shared" si="404"/>
        <v>653.739588860661</v>
      </c>
      <c r="AV287">
        <f t="shared" si="405"/>
        <v>622.76636398043013</v>
      </c>
      <c r="AW287">
        <f t="shared" si="406"/>
        <v>30.973224880230873</v>
      </c>
      <c r="AX287">
        <f t="shared" si="353"/>
        <v>26.674254591697885</v>
      </c>
      <c r="AY287">
        <f t="shared" si="327"/>
        <v>4.2989702885329883</v>
      </c>
      <c r="AZ287">
        <f t="shared" si="364"/>
        <v>679.70001200000002</v>
      </c>
      <c r="BA287">
        <f t="shared" si="365"/>
        <v>798253967.79305208</v>
      </c>
      <c r="BB287">
        <f t="shared" si="368"/>
        <v>798253967.79305208</v>
      </c>
      <c r="BC287">
        <f t="shared" si="369"/>
        <v>0</v>
      </c>
      <c r="BD287">
        <f t="shared" si="384"/>
        <v>7378499649.3932438</v>
      </c>
      <c r="BE287">
        <f t="shared" si="385"/>
        <v>5357172713.4363718</v>
      </c>
      <c r="BF287">
        <f t="shared" si="386"/>
        <v>1.377312258551449</v>
      </c>
      <c r="BG287">
        <f t="shared" si="387"/>
        <v>57.935689920291622</v>
      </c>
      <c r="BH287">
        <f t="shared" si="328"/>
        <v>3903913</v>
      </c>
      <c r="BI287">
        <f t="shared" si="329"/>
        <v>4.9734903282612386</v>
      </c>
      <c r="BJ287">
        <f t="shared" si="370"/>
        <v>1104.9987999999985</v>
      </c>
      <c r="BK287">
        <f t="shared" si="330"/>
        <v>1.7951564990688989E-2</v>
      </c>
      <c r="BL287">
        <f t="shared" si="331"/>
        <v>1.017951564990689</v>
      </c>
      <c r="BM287">
        <f t="shared" si="332"/>
        <v>25.908357014686111</v>
      </c>
      <c r="BN287">
        <f t="shared" si="333"/>
        <v>677.90002400000003</v>
      </c>
      <c r="BO287">
        <f t="shared" si="372"/>
        <v>674.90500480000003</v>
      </c>
      <c r="BP287">
        <f t="shared" si="334"/>
        <v>598.75220799999988</v>
      </c>
      <c r="BQ287">
        <f t="shared" si="335"/>
        <v>76.152796800000147</v>
      </c>
      <c r="BR287">
        <f t="shared" si="336"/>
        <v>66.399963999999954</v>
      </c>
      <c r="BS287">
        <f t="shared" si="337"/>
        <v>73.90002400000003</v>
      </c>
      <c r="BT287">
        <f t="shared" si="338"/>
        <v>64.90002400000003</v>
      </c>
      <c r="BU287">
        <f t="shared" si="339"/>
        <v>71</v>
      </c>
      <c r="BV287">
        <f t="shared" si="340"/>
        <v>678.04332293333334</v>
      </c>
      <c r="BW287">
        <f t="shared" si="341"/>
        <v>677.7023723809524</v>
      </c>
      <c r="BX287">
        <f t="shared" si="342"/>
        <v>669.27181403636359</v>
      </c>
      <c r="BY287">
        <f t="shared" si="343"/>
        <v>648.91904361904756</v>
      </c>
      <c r="BZ287">
        <f t="shared" si="344"/>
        <v>709.40002400000003</v>
      </c>
      <c r="CA287">
        <f t="shared" si="345"/>
        <v>593</v>
      </c>
      <c r="CB287">
        <f t="shared" si="346"/>
        <v>682.71465934666662</v>
      </c>
      <c r="CC287">
        <f t="shared" si="347"/>
        <v>674.59819954444436</v>
      </c>
      <c r="CD287">
        <f t="shared" si="348"/>
        <v>639.62327838301587</v>
      </c>
      <c r="CE287">
        <f t="shared" si="349"/>
        <v>608.13988368764979</v>
      </c>
      <c r="CF287">
        <f t="shared" si="350"/>
        <v>671.25</v>
      </c>
      <c r="CG287">
        <f t="shared" si="351"/>
        <v>687.59997599999997</v>
      </c>
      <c r="CH287">
        <f t="shared" si="352"/>
        <v>659</v>
      </c>
    </row>
    <row r="288" spans="1:86">
      <c r="A288" s="1">
        <v>39877</v>
      </c>
      <c r="B288">
        <v>699.79998799999998</v>
      </c>
      <c r="C288">
        <v>699.79998799999998</v>
      </c>
      <c r="D288">
        <v>663.59997599999997</v>
      </c>
      <c r="E288">
        <v>668.25</v>
      </c>
      <c r="F288">
        <v>957093</v>
      </c>
      <c r="G288">
        <f t="shared" si="366"/>
        <v>-711208.80414768774</v>
      </c>
      <c r="H288">
        <f t="shared" si="394"/>
        <v>11620275.954626992</v>
      </c>
      <c r="I288">
        <f t="shared" si="367"/>
        <v>682.86248799999998</v>
      </c>
      <c r="J288">
        <f t="shared" si="374"/>
        <v>682.86248799999998</v>
      </c>
      <c r="K288">
        <f t="shared" si="375"/>
        <v>624.38751200000002</v>
      </c>
      <c r="L288">
        <f t="shared" si="376"/>
        <v>1</v>
      </c>
      <c r="M288">
        <f t="shared" si="377"/>
        <v>9</v>
      </c>
      <c r="N288">
        <f t="shared" si="378"/>
        <v>90</v>
      </c>
      <c r="O288">
        <f t="shared" si="379"/>
        <v>10</v>
      </c>
      <c r="P288">
        <f t="shared" si="354"/>
        <v>36.200012000000015</v>
      </c>
      <c r="Q288">
        <f t="shared" si="355"/>
        <v>31.549987999999985</v>
      </c>
      <c r="R288">
        <f t="shared" si="356"/>
        <v>4.6500240000000304</v>
      </c>
      <c r="S288">
        <f t="shared" si="357"/>
        <v>36.200012000000015</v>
      </c>
      <c r="T288">
        <f t="shared" si="393"/>
        <v>31.355930493830591</v>
      </c>
      <c r="U288">
        <f t="shared" si="358"/>
        <v>-20.799987999999985</v>
      </c>
      <c r="V288">
        <f t="shared" si="359"/>
        <v>20.299987999999985</v>
      </c>
      <c r="W288">
        <f t="shared" si="360"/>
        <v>0</v>
      </c>
      <c r="X288">
        <f t="shared" si="361"/>
        <v>20.299987999999985</v>
      </c>
      <c r="Y288">
        <f t="shared" si="391"/>
        <v>7.8508998402262327</v>
      </c>
      <c r="Z288">
        <f t="shared" si="392"/>
        <v>3.5742866514264162</v>
      </c>
      <c r="AA288">
        <f t="shared" si="388"/>
        <v>25.038006260955736</v>
      </c>
      <c r="AB288">
        <f t="shared" si="389"/>
        <v>11.399076969282323</v>
      </c>
      <c r="AC288">
        <f t="shared" si="390"/>
        <v>37.431451923558114</v>
      </c>
      <c r="AD288">
        <f t="shared" si="398"/>
        <v>37.895756693140704</v>
      </c>
      <c r="AE288">
        <f t="shared" si="371"/>
        <v>674.93999039999994</v>
      </c>
      <c r="AF288">
        <f t="shared" si="373"/>
        <v>677.57499199999995</v>
      </c>
      <c r="AG288">
        <f t="shared" si="395"/>
        <v>635.3374970000001</v>
      </c>
      <c r="AH288">
        <f t="shared" si="380"/>
        <v>663.18499760000009</v>
      </c>
      <c r="AI288">
        <f t="shared" si="381"/>
        <v>704.11530001999279</v>
      </c>
      <c r="AJ288">
        <f t="shared" si="382"/>
        <v>622.25469518000739</v>
      </c>
      <c r="AK288">
        <f t="shared" si="383"/>
        <v>0.56187350325471663</v>
      </c>
      <c r="AL288">
        <f t="shared" si="362"/>
        <v>-0.74309268184772825</v>
      </c>
      <c r="AM288">
        <f t="shared" si="363"/>
        <v>-711208.80414768774</v>
      </c>
      <c r="AN288">
        <f t="shared" si="396"/>
        <v>4258706.989341096</v>
      </c>
      <c r="AO288">
        <f t="shared" si="397"/>
        <v>25489262</v>
      </c>
      <c r="AP288">
        <f t="shared" si="399"/>
        <v>0.16707847364671036</v>
      </c>
      <c r="AQ288">
        <f t="shared" si="400"/>
        <v>671.99069194436674</v>
      </c>
      <c r="AR288">
        <f t="shared" si="401"/>
        <v>664.33461073383285</v>
      </c>
      <c r="AS288">
        <f t="shared" si="402"/>
        <v>661.19212649997974</v>
      </c>
      <c r="AT288">
        <f t="shared" si="403"/>
        <v>636.816973285833</v>
      </c>
      <c r="AU288">
        <f t="shared" si="404"/>
        <v>655.91615053156181</v>
      </c>
      <c r="AV288">
        <f t="shared" si="405"/>
        <v>625.95021850180001</v>
      </c>
      <c r="AW288">
        <f t="shared" si="406"/>
        <v>29.965932029761802</v>
      </c>
      <c r="AX288">
        <f t="shared" si="353"/>
        <v>27.33259007931067</v>
      </c>
      <c r="AY288">
        <f t="shared" si="327"/>
        <v>2.6333419504511326</v>
      </c>
      <c r="AZ288">
        <f t="shared" si="364"/>
        <v>677.21665466666661</v>
      </c>
      <c r="BA288">
        <f t="shared" si="365"/>
        <v>648159319.66488397</v>
      </c>
      <c r="BB288">
        <f t="shared" si="368"/>
        <v>0</v>
      </c>
      <c r="BC288">
        <f t="shared" si="369"/>
        <v>648159319.66488397</v>
      </c>
      <c r="BD288">
        <f t="shared" si="384"/>
        <v>7378499649.3932438</v>
      </c>
      <c r="BE288">
        <f t="shared" si="385"/>
        <v>5394542634.1845894</v>
      </c>
      <c r="BF288">
        <f t="shared" si="386"/>
        <v>1.367771125328874</v>
      </c>
      <c r="BG288">
        <f t="shared" si="387"/>
        <v>57.766188239114364</v>
      </c>
      <c r="BH288">
        <f t="shared" si="328"/>
        <v>2946820</v>
      </c>
      <c r="BI288">
        <f t="shared" si="329"/>
        <v>4.7872707995029851</v>
      </c>
      <c r="BJ288">
        <f t="shared" si="370"/>
        <v>-1604.9987999999985</v>
      </c>
      <c r="BK288">
        <f t="shared" si="330"/>
        <v>-2.2025447481787436E-2</v>
      </c>
      <c r="BL288">
        <f t="shared" si="331"/>
        <v>0.97797455251821253</v>
      </c>
      <c r="BM288">
        <f t="shared" si="332"/>
        <v>21.572163494446471</v>
      </c>
      <c r="BN288">
        <f t="shared" si="333"/>
        <v>681.69998199999998</v>
      </c>
      <c r="BO288">
        <f t="shared" si="372"/>
        <v>677.06499640000004</v>
      </c>
      <c r="BP288">
        <f t="shared" si="334"/>
        <v>601.41985452941162</v>
      </c>
      <c r="BQ288">
        <f t="shared" si="335"/>
        <v>75.645141870588418</v>
      </c>
      <c r="BR288">
        <f t="shared" si="336"/>
        <v>36.450012000000015</v>
      </c>
      <c r="BS288">
        <f t="shared" si="337"/>
        <v>45.59997599999997</v>
      </c>
      <c r="BT288">
        <f t="shared" si="338"/>
        <v>62.399963999999954</v>
      </c>
      <c r="BU288">
        <f t="shared" si="339"/>
        <v>81.799987999999985</v>
      </c>
      <c r="BV288">
        <f t="shared" si="340"/>
        <v>674.31332613333336</v>
      </c>
      <c r="BW288">
        <f t="shared" si="341"/>
        <v>675.24523066666666</v>
      </c>
      <c r="BX288">
        <f t="shared" si="342"/>
        <v>671.12635949090918</v>
      </c>
      <c r="BY288">
        <f t="shared" si="343"/>
        <v>652.36904390476184</v>
      </c>
      <c r="BZ288">
        <f t="shared" si="344"/>
        <v>709.40002400000003</v>
      </c>
      <c r="CA288">
        <f t="shared" si="345"/>
        <v>614</v>
      </c>
      <c r="CB288">
        <f t="shared" si="346"/>
        <v>675.83715394666672</v>
      </c>
      <c r="CC288">
        <f t="shared" si="347"/>
        <v>681.85804812222216</v>
      </c>
      <c r="CD288">
        <f t="shared" si="348"/>
        <v>648.96687563603177</v>
      </c>
      <c r="CE288">
        <f t="shared" si="349"/>
        <v>608.98667409044492</v>
      </c>
      <c r="CF288">
        <f t="shared" si="350"/>
        <v>683.29998799999998</v>
      </c>
      <c r="CG288">
        <f t="shared" si="351"/>
        <v>688.90002400000003</v>
      </c>
      <c r="CH288">
        <f t="shared" si="352"/>
        <v>666.90002400000003</v>
      </c>
    </row>
    <row r="289" spans="1:86">
      <c r="A289" s="1">
        <v>39878</v>
      </c>
      <c r="B289">
        <v>679</v>
      </c>
      <c r="C289">
        <v>679</v>
      </c>
      <c r="D289">
        <v>643.29998799999998</v>
      </c>
      <c r="E289">
        <v>649.65002400000003</v>
      </c>
      <c r="F289">
        <v>1699918</v>
      </c>
      <c r="G289">
        <f t="shared" si="366"/>
        <v>-1095182.0409729795</v>
      </c>
      <c r="H289">
        <f t="shared" si="394"/>
        <v>10525093.913654013</v>
      </c>
      <c r="I289">
        <f t="shared" si="367"/>
        <v>662.73750300000006</v>
      </c>
      <c r="J289">
        <f t="shared" si="374"/>
        <v>682.86248799999998</v>
      </c>
      <c r="K289">
        <f t="shared" si="375"/>
        <v>624.38751200000002</v>
      </c>
      <c r="L289">
        <f t="shared" si="376"/>
        <v>2</v>
      </c>
      <c r="M289">
        <f t="shared" si="377"/>
        <v>10</v>
      </c>
      <c r="N289">
        <f t="shared" si="378"/>
        <v>80</v>
      </c>
      <c r="O289">
        <f t="shared" si="379"/>
        <v>0</v>
      </c>
      <c r="P289">
        <f t="shared" si="354"/>
        <v>35.700012000000015</v>
      </c>
      <c r="Q289">
        <f t="shared" si="355"/>
        <v>29.34997599999997</v>
      </c>
      <c r="R289">
        <f t="shared" si="356"/>
        <v>6.3500360000000455</v>
      </c>
      <c r="S289">
        <f t="shared" si="357"/>
        <v>35.700012000000015</v>
      </c>
      <c r="T289">
        <f t="shared" si="393"/>
        <v>31.666222029985551</v>
      </c>
      <c r="U289">
        <f t="shared" si="358"/>
        <v>-1.7000120000000152</v>
      </c>
      <c r="V289">
        <f t="shared" si="359"/>
        <v>2.8999639999999545</v>
      </c>
      <c r="W289">
        <f t="shared" si="360"/>
        <v>0</v>
      </c>
      <c r="X289">
        <f t="shared" si="361"/>
        <v>2.8999639999999545</v>
      </c>
      <c r="Y289">
        <f t="shared" si="391"/>
        <v>7.290121280210073</v>
      </c>
      <c r="Z289">
        <f t="shared" si="392"/>
        <v>3.5261207477530974</v>
      </c>
      <c r="AA289">
        <f t="shared" si="388"/>
        <v>23.021758873877886</v>
      </c>
      <c r="AB289">
        <f t="shared" si="389"/>
        <v>11.135274502951832</v>
      </c>
      <c r="AC289">
        <f t="shared" si="390"/>
        <v>34.799522077316006</v>
      </c>
      <c r="AD289">
        <f t="shared" si="398"/>
        <v>38.611258231108984</v>
      </c>
      <c r="AE289">
        <f t="shared" si="371"/>
        <v>669.4099976</v>
      </c>
      <c r="AF289">
        <f t="shared" si="373"/>
        <v>670.72499600000003</v>
      </c>
      <c r="AG289">
        <f t="shared" si="395"/>
        <v>638.96749880000004</v>
      </c>
      <c r="AH289">
        <f t="shared" si="380"/>
        <v>664.97000119999996</v>
      </c>
      <c r="AI289">
        <f t="shared" si="381"/>
        <v>701.60079941528977</v>
      </c>
      <c r="AJ289">
        <f t="shared" si="382"/>
        <v>628.33920298471014</v>
      </c>
      <c r="AK289">
        <f t="shared" si="383"/>
        <v>0.29088665895348526</v>
      </c>
      <c r="AL289">
        <f t="shared" si="362"/>
        <v>-0.64425580585238784</v>
      </c>
      <c r="AM289">
        <f t="shared" si="363"/>
        <v>-1095182.0409729795</v>
      </c>
      <c r="AN289">
        <f t="shared" si="396"/>
        <v>4080022.9779154425</v>
      </c>
      <c r="AO289">
        <f t="shared" si="397"/>
        <v>25784176</v>
      </c>
      <c r="AP289">
        <f t="shared" si="399"/>
        <v>0.15823747782032835</v>
      </c>
      <c r="AQ289">
        <f t="shared" si="400"/>
        <v>664.39486484328211</v>
      </c>
      <c r="AR289">
        <f t="shared" si="401"/>
        <v>660.79075351469055</v>
      </c>
      <c r="AS289">
        <f t="shared" si="402"/>
        <v>659.11454804998334</v>
      </c>
      <c r="AT289">
        <f t="shared" si="403"/>
        <v>637.97194785010799</v>
      </c>
      <c r="AU289">
        <f t="shared" si="404"/>
        <v>654.9762315518276</v>
      </c>
      <c r="AV289">
        <f t="shared" si="405"/>
        <v>627.60920488667398</v>
      </c>
      <c r="AW289">
        <f t="shared" si="406"/>
        <v>27.367026665153617</v>
      </c>
      <c r="AX289">
        <f t="shared" si="353"/>
        <v>27.339477396479261</v>
      </c>
      <c r="AY289">
        <f t="shared" si="327"/>
        <v>2.7549268674356142E-2</v>
      </c>
      <c r="AZ289">
        <f t="shared" si="364"/>
        <v>657.31667066666671</v>
      </c>
      <c r="BA289">
        <f t="shared" si="365"/>
        <v>1117384440.1663387</v>
      </c>
      <c r="BB289">
        <f t="shared" si="368"/>
        <v>0</v>
      </c>
      <c r="BC289">
        <f t="shared" si="369"/>
        <v>1117384440.1663387</v>
      </c>
      <c r="BD289">
        <f t="shared" si="384"/>
        <v>6908539799.3932438</v>
      </c>
      <c r="BE289">
        <f t="shared" si="385"/>
        <v>6511927074.3509283</v>
      </c>
      <c r="BF289">
        <f t="shared" si="386"/>
        <v>1.0609055845549142</v>
      </c>
      <c r="BG289">
        <f t="shared" si="387"/>
        <v>51.477641309998873</v>
      </c>
      <c r="BH289">
        <f t="shared" si="328"/>
        <v>1246902</v>
      </c>
      <c r="BI289">
        <f t="shared" si="329"/>
        <v>4.3605202811031463</v>
      </c>
      <c r="BJ289">
        <f t="shared" si="370"/>
        <v>-1959.997599999997</v>
      </c>
      <c r="BK289">
        <f t="shared" si="330"/>
        <v>-2.7833858585858542E-2</v>
      </c>
      <c r="BL289">
        <f t="shared" si="331"/>
        <v>0.97216614141414148</v>
      </c>
      <c r="BM289">
        <f t="shared" si="332"/>
        <v>19.306125811723888</v>
      </c>
      <c r="BN289">
        <f t="shared" si="333"/>
        <v>661.14999399999999</v>
      </c>
      <c r="BO289">
        <f t="shared" si="372"/>
        <v>674.38999639999997</v>
      </c>
      <c r="BP289">
        <f t="shared" si="334"/>
        <v>604.0926486470587</v>
      </c>
      <c r="BQ289">
        <f t="shared" si="335"/>
        <v>70.297347752941278</v>
      </c>
      <c r="BR289">
        <f t="shared" si="336"/>
        <v>20.15002400000003</v>
      </c>
      <c r="BS289">
        <f t="shared" si="337"/>
        <v>28.149963999999954</v>
      </c>
      <c r="BT289">
        <f t="shared" si="338"/>
        <v>43.09997599999997</v>
      </c>
      <c r="BU289">
        <f t="shared" si="339"/>
        <v>62</v>
      </c>
      <c r="BV289">
        <f t="shared" si="340"/>
        <v>665.88333733333332</v>
      </c>
      <c r="BW289">
        <f t="shared" si="341"/>
        <v>667.26666838095241</v>
      </c>
      <c r="BX289">
        <f t="shared" si="342"/>
        <v>668.66545520000011</v>
      </c>
      <c r="BY289">
        <f t="shared" si="343"/>
        <v>653.7321417142856</v>
      </c>
      <c r="BZ289">
        <f t="shared" si="344"/>
        <v>709.40002400000003</v>
      </c>
      <c r="CA289">
        <f t="shared" si="345"/>
        <v>614</v>
      </c>
      <c r="CB289">
        <f t="shared" si="346"/>
        <v>673.5336547866666</v>
      </c>
      <c r="CC289">
        <f t="shared" si="347"/>
        <v>674.98512762222219</v>
      </c>
      <c r="CD289">
        <f t="shared" si="348"/>
        <v>655.16478476269833</v>
      </c>
      <c r="CE289">
        <f t="shared" si="349"/>
        <v>615.34043274491296</v>
      </c>
      <c r="CF289">
        <f t="shared" si="350"/>
        <v>668.25</v>
      </c>
      <c r="CG289">
        <f t="shared" si="351"/>
        <v>699.79998799999998</v>
      </c>
      <c r="CH289">
        <f t="shared" si="352"/>
        <v>663.59997599999997</v>
      </c>
    </row>
    <row r="290" spans="1:86">
      <c r="A290" s="1">
        <v>39881</v>
      </c>
      <c r="B290">
        <v>674.79998799999998</v>
      </c>
      <c r="C290">
        <v>677.29998799999998</v>
      </c>
      <c r="D290">
        <v>640.40002400000003</v>
      </c>
      <c r="E290">
        <v>651.90002400000003</v>
      </c>
      <c r="F290">
        <v>811568</v>
      </c>
      <c r="G290">
        <f t="shared" si="366"/>
        <v>-305712.11352813186</v>
      </c>
      <c r="H290">
        <f t="shared" si="394"/>
        <v>10219381.80012588</v>
      </c>
      <c r="I290">
        <f t="shared" si="367"/>
        <v>661.10000600000001</v>
      </c>
      <c r="J290">
        <f t="shared" si="374"/>
        <v>682.86248799999998</v>
      </c>
      <c r="K290">
        <f t="shared" si="375"/>
        <v>630.01249699999994</v>
      </c>
      <c r="L290">
        <f t="shared" si="376"/>
        <v>3</v>
      </c>
      <c r="M290">
        <f t="shared" si="377"/>
        <v>10</v>
      </c>
      <c r="N290">
        <f t="shared" si="378"/>
        <v>70</v>
      </c>
      <c r="O290">
        <f t="shared" si="379"/>
        <v>0</v>
      </c>
      <c r="P290">
        <f t="shared" si="354"/>
        <v>36.899963999999954</v>
      </c>
      <c r="Q290">
        <f t="shared" si="355"/>
        <v>25.399963999999954</v>
      </c>
      <c r="R290">
        <f t="shared" si="356"/>
        <v>11.5</v>
      </c>
      <c r="S290">
        <f t="shared" si="357"/>
        <v>36.899963999999954</v>
      </c>
      <c r="T290">
        <f t="shared" si="393"/>
        <v>32.040060742129434</v>
      </c>
      <c r="U290">
        <f t="shared" si="358"/>
        <v>20</v>
      </c>
      <c r="V290">
        <f t="shared" si="359"/>
        <v>-11.649963999999954</v>
      </c>
      <c r="W290">
        <f t="shared" si="360"/>
        <v>20</v>
      </c>
      <c r="X290">
        <f t="shared" si="361"/>
        <v>0</v>
      </c>
      <c r="Y290">
        <f t="shared" si="391"/>
        <v>8.1979697601950683</v>
      </c>
      <c r="Z290">
        <f t="shared" si="392"/>
        <v>3.2742549800564476</v>
      </c>
      <c r="AA290">
        <f t="shared" si="388"/>
        <v>25.586623652730996</v>
      </c>
      <c r="AB290">
        <f t="shared" si="389"/>
        <v>10.219253347891236</v>
      </c>
      <c r="AC290">
        <f t="shared" si="390"/>
        <v>42.91856977717012</v>
      </c>
      <c r="AD290">
        <f t="shared" si="398"/>
        <v>40.649753688014599</v>
      </c>
      <c r="AE290">
        <f t="shared" si="371"/>
        <v>664.87000720000003</v>
      </c>
      <c r="AF290">
        <f t="shared" si="373"/>
        <v>666.49166866666667</v>
      </c>
      <c r="AG290">
        <f t="shared" si="395"/>
        <v>642.6774994000001</v>
      </c>
      <c r="AH290">
        <f t="shared" si="380"/>
        <v>667.21000359999994</v>
      </c>
      <c r="AI290">
        <f t="shared" si="381"/>
        <v>696.98963191253824</v>
      </c>
      <c r="AJ290">
        <f t="shared" si="382"/>
        <v>637.43037528746163</v>
      </c>
      <c r="AK290">
        <f t="shared" si="383"/>
        <v>0.24294542162647062</v>
      </c>
      <c r="AL290">
        <f t="shared" si="362"/>
        <v>-0.37669315883343335</v>
      </c>
      <c r="AM290">
        <f t="shared" si="363"/>
        <v>-305712.11352813186</v>
      </c>
      <c r="AN290">
        <f t="shared" si="396"/>
        <v>3928852.0946279387</v>
      </c>
      <c r="AO290">
        <f t="shared" si="397"/>
        <v>25907330</v>
      </c>
      <c r="AP290">
        <f t="shared" si="399"/>
        <v>0.1516502123000687</v>
      </c>
      <c r="AQ290">
        <f t="shared" si="400"/>
        <v>660.14661895656616</v>
      </c>
      <c r="AR290">
        <f t="shared" si="401"/>
        <v>669.04413876300373</v>
      </c>
      <c r="AS290">
        <f t="shared" si="402"/>
        <v>657.81593372098632</v>
      </c>
      <c r="AT290">
        <f t="shared" si="403"/>
        <v>639.22547470359825</v>
      </c>
      <c r="AU290">
        <f t="shared" si="404"/>
        <v>654.51480041905347</v>
      </c>
      <c r="AV290">
        <f t="shared" si="405"/>
        <v>629.30956222460679</v>
      </c>
      <c r="AW290">
        <f t="shared" si="406"/>
        <v>25.205238194446679</v>
      </c>
      <c r="AX290">
        <f t="shared" si="353"/>
        <v>26.912629556072744</v>
      </c>
      <c r="AY290">
        <f t="shared" si="327"/>
        <v>-1.7073913616260654</v>
      </c>
      <c r="AZ290">
        <f t="shared" si="364"/>
        <v>656.53334533333339</v>
      </c>
      <c r="BA290">
        <f t="shared" si="365"/>
        <v>532821454.00548273</v>
      </c>
      <c r="BB290">
        <f t="shared" si="368"/>
        <v>0</v>
      </c>
      <c r="BC290">
        <f t="shared" si="369"/>
        <v>532821454.00548273</v>
      </c>
      <c r="BD290">
        <f t="shared" si="384"/>
        <v>6908539799.3932438</v>
      </c>
      <c r="BE290">
        <f t="shared" si="385"/>
        <v>6063814943.4318104</v>
      </c>
      <c r="BF290">
        <f t="shared" si="386"/>
        <v>1.1393058435723571</v>
      </c>
      <c r="BG290">
        <f t="shared" si="387"/>
        <v>53.25586554140699</v>
      </c>
      <c r="BH290">
        <f t="shared" si="328"/>
        <v>2058470</v>
      </c>
      <c r="BI290">
        <f t="shared" si="329"/>
        <v>4.0052209131140906</v>
      </c>
      <c r="BJ290">
        <f t="shared" si="370"/>
        <v>125</v>
      </c>
      <c r="BK290">
        <f t="shared" si="330"/>
        <v>3.463403243097548E-3</v>
      </c>
      <c r="BL290">
        <f t="shared" si="331"/>
        <v>1.0034634032430976</v>
      </c>
      <c r="BM290">
        <f t="shared" si="332"/>
        <v>15.695242223477592</v>
      </c>
      <c r="BN290">
        <f t="shared" si="333"/>
        <v>658.85000600000001</v>
      </c>
      <c r="BO290">
        <f t="shared" si="372"/>
        <v>670.5799988</v>
      </c>
      <c r="BP290">
        <f t="shared" si="334"/>
        <v>606.12206041176466</v>
      </c>
      <c r="BQ290">
        <f t="shared" si="335"/>
        <v>64.457938388235334</v>
      </c>
      <c r="BR290">
        <f t="shared" si="336"/>
        <v>10.700012000000015</v>
      </c>
      <c r="BS290">
        <f t="shared" si="337"/>
        <v>26.40002400000003</v>
      </c>
      <c r="BT290">
        <f t="shared" si="338"/>
        <v>29.450012000000015</v>
      </c>
      <c r="BU290">
        <f t="shared" si="339"/>
        <v>57.799987999999985</v>
      </c>
      <c r="BV290">
        <f t="shared" si="340"/>
        <v>660.04667946666666</v>
      </c>
      <c r="BW290">
        <f t="shared" si="341"/>
        <v>661.8881049523809</v>
      </c>
      <c r="BX290">
        <f t="shared" si="342"/>
        <v>666.28909570909082</v>
      </c>
      <c r="BY290">
        <f t="shared" si="343"/>
        <v>654.96381078095237</v>
      </c>
      <c r="BZ290">
        <f t="shared" si="344"/>
        <v>709.40002400000003</v>
      </c>
      <c r="CA290">
        <f t="shared" si="345"/>
        <v>614</v>
      </c>
      <c r="CB290">
        <f t="shared" si="346"/>
        <v>671.1548333733333</v>
      </c>
      <c r="CC290">
        <f t="shared" si="347"/>
        <v>672.35999043333334</v>
      </c>
      <c r="CD290">
        <f t="shared" si="348"/>
        <v>664.5901220353968</v>
      </c>
      <c r="CE290">
        <f t="shared" si="349"/>
        <v>623.19884557279875</v>
      </c>
      <c r="CF290">
        <f t="shared" si="350"/>
        <v>649.65002400000003</v>
      </c>
      <c r="CG290">
        <f t="shared" si="351"/>
        <v>679</v>
      </c>
      <c r="CH290">
        <f t="shared" si="352"/>
        <v>643.29998799999998</v>
      </c>
    </row>
    <row r="291" spans="1:86">
      <c r="A291" s="1">
        <v>39884</v>
      </c>
      <c r="B291">
        <v>669.95001200000002</v>
      </c>
      <c r="C291">
        <v>697.29998799999998</v>
      </c>
      <c r="D291">
        <v>652.04998799999998</v>
      </c>
      <c r="E291">
        <v>689.75</v>
      </c>
      <c r="F291">
        <v>1840605</v>
      </c>
      <c r="G291">
        <f t="shared" si="366"/>
        <v>1226393.0370059682</v>
      </c>
      <c r="H291">
        <f t="shared" si="394"/>
        <v>11445774.837131849</v>
      </c>
      <c r="I291">
        <f t="shared" si="367"/>
        <v>677.26249699999994</v>
      </c>
      <c r="J291">
        <f t="shared" si="374"/>
        <v>682.86248799999998</v>
      </c>
      <c r="K291">
        <f t="shared" si="375"/>
        <v>656.17501800000002</v>
      </c>
      <c r="L291">
        <f t="shared" si="376"/>
        <v>4</v>
      </c>
      <c r="M291">
        <f t="shared" si="377"/>
        <v>10</v>
      </c>
      <c r="N291">
        <f t="shared" si="378"/>
        <v>60</v>
      </c>
      <c r="O291">
        <f t="shared" si="379"/>
        <v>0</v>
      </c>
      <c r="P291">
        <f t="shared" si="354"/>
        <v>45.25</v>
      </c>
      <c r="Q291">
        <f t="shared" si="355"/>
        <v>7.5499879999999848</v>
      </c>
      <c r="R291">
        <f t="shared" si="356"/>
        <v>37.700012000000015</v>
      </c>
      <c r="S291">
        <f t="shared" si="357"/>
        <v>45.25</v>
      </c>
      <c r="T291">
        <f t="shared" si="393"/>
        <v>32.98362783197733</v>
      </c>
      <c r="U291">
        <f t="shared" si="358"/>
        <v>22.200012000000015</v>
      </c>
      <c r="V291">
        <f t="shared" si="359"/>
        <v>-36.299987999999985</v>
      </c>
      <c r="W291">
        <f t="shared" si="360"/>
        <v>22.200012000000015</v>
      </c>
      <c r="X291">
        <f t="shared" si="361"/>
        <v>0</v>
      </c>
      <c r="Y291">
        <f t="shared" si="391"/>
        <v>9.1981156344668502</v>
      </c>
      <c r="Z291">
        <f t="shared" si="392"/>
        <v>3.0403796243381298</v>
      </c>
      <c r="AA291">
        <f t="shared" si="388"/>
        <v>27.886913111326585</v>
      </c>
      <c r="AB291">
        <f t="shared" si="389"/>
        <v>9.2178448041743586</v>
      </c>
      <c r="AC291">
        <f t="shared" si="390"/>
        <v>50.314486216747447</v>
      </c>
      <c r="AD291">
        <f t="shared" si="398"/>
        <v>42.953785173452317</v>
      </c>
      <c r="AE291">
        <f t="shared" si="371"/>
        <v>668.57000719999996</v>
      </c>
      <c r="AF291">
        <f t="shared" si="373"/>
        <v>669.01667266666675</v>
      </c>
      <c r="AG291">
        <f t="shared" si="395"/>
        <v>647.40499880000004</v>
      </c>
      <c r="AH291">
        <f t="shared" si="380"/>
        <v>672.06500240000003</v>
      </c>
      <c r="AI291">
        <f t="shared" si="381"/>
        <v>698.99370305399839</v>
      </c>
      <c r="AJ291">
        <f t="shared" si="382"/>
        <v>645.13630174600166</v>
      </c>
      <c r="AK291">
        <f t="shared" si="383"/>
        <v>0.82836707992767766</v>
      </c>
      <c r="AL291">
        <f t="shared" si="362"/>
        <v>0.66629887292817747</v>
      </c>
      <c r="AM291">
        <f t="shared" si="363"/>
        <v>1226393.0370059682</v>
      </c>
      <c r="AN291">
        <f t="shared" si="396"/>
        <v>4774042.2146163257</v>
      </c>
      <c r="AO291">
        <f t="shared" si="397"/>
        <v>27204611</v>
      </c>
      <c r="AP291">
        <f t="shared" si="399"/>
        <v>0.17548650905599517</v>
      </c>
      <c r="AQ291">
        <f t="shared" si="400"/>
        <v>670.21176851133362</v>
      </c>
      <c r="AR291">
        <f t="shared" si="401"/>
        <v>681.61431605554765</v>
      </c>
      <c r="AS291">
        <f t="shared" si="402"/>
        <v>663.56406565120881</v>
      </c>
      <c r="AT291">
        <f t="shared" si="403"/>
        <v>643.77268198027446</v>
      </c>
      <c r="AU291">
        <f t="shared" si="404"/>
        <v>659.80008035619539</v>
      </c>
      <c r="AV291">
        <f t="shared" si="405"/>
        <v>633.54039286888428</v>
      </c>
      <c r="AW291">
        <f t="shared" si="406"/>
        <v>26.259687487311112</v>
      </c>
      <c r="AX291">
        <f t="shared" si="353"/>
        <v>26.782041142320416</v>
      </c>
      <c r="AY291">
        <f t="shared" si="327"/>
        <v>-0.52235365500930442</v>
      </c>
      <c r="AZ291">
        <f t="shared" si="364"/>
        <v>679.69999199999995</v>
      </c>
      <c r="BA291">
        <f t="shared" si="365"/>
        <v>1251059203.7751598</v>
      </c>
      <c r="BB291">
        <f t="shared" si="368"/>
        <v>1251059203.7751598</v>
      </c>
      <c r="BC291">
        <f t="shared" si="369"/>
        <v>0</v>
      </c>
      <c r="BD291">
        <f t="shared" si="384"/>
        <v>8159599003.1684036</v>
      </c>
      <c r="BE291">
        <f t="shared" si="385"/>
        <v>5495491447.3808575</v>
      </c>
      <c r="BF291">
        <f t="shared" si="386"/>
        <v>1.4847805844656998</v>
      </c>
      <c r="BG291">
        <f t="shared" si="387"/>
        <v>59.754997835552182</v>
      </c>
      <c r="BH291">
        <f t="shared" si="328"/>
        <v>3899075</v>
      </c>
      <c r="BI291">
        <f t="shared" si="329"/>
        <v>4.1449113241854088</v>
      </c>
      <c r="BJ291">
        <f t="shared" si="370"/>
        <v>3684.997599999997</v>
      </c>
      <c r="BK291">
        <f t="shared" si="330"/>
        <v>5.8061013355630693E-2</v>
      </c>
      <c r="BL291">
        <f t="shared" si="331"/>
        <v>1.0580610133556307</v>
      </c>
      <c r="BM291">
        <f t="shared" si="332"/>
        <v>14.192671415914562</v>
      </c>
      <c r="BN291">
        <f t="shared" si="333"/>
        <v>674.67498799999998</v>
      </c>
      <c r="BO291">
        <f t="shared" si="372"/>
        <v>670.85499880000009</v>
      </c>
      <c r="BP291">
        <f t="shared" si="334"/>
        <v>609.0139725294116</v>
      </c>
      <c r="BQ291">
        <f t="shared" si="335"/>
        <v>61.841026270588486</v>
      </c>
      <c r="BR291">
        <f t="shared" si="336"/>
        <v>25.84997599999997</v>
      </c>
      <c r="BS291">
        <f t="shared" si="337"/>
        <v>8.0499879999999848</v>
      </c>
      <c r="BT291">
        <f t="shared" si="338"/>
        <v>27.899963999999954</v>
      </c>
      <c r="BU291">
        <f t="shared" si="339"/>
        <v>22.549987999999985</v>
      </c>
      <c r="BV291">
        <f t="shared" si="340"/>
        <v>668.34001039999998</v>
      </c>
      <c r="BW291">
        <f t="shared" si="341"/>
        <v>668.53334247619046</v>
      </c>
      <c r="BX291">
        <f t="shared" si="342"/>
        <v>670.38727687272728</v>
      </c>
      <c r="BY291">
        <f t="shared" si="343"/>
        <v>659.44690607619043</v>
      </c>
      <c r="BZ291">
        <f t="shared" si="344"/>
        <v>709.40002400000003</v>
      </c>
      <c r="CA291">
        <f t="shared" si="345"/>
        <v>632.40002400000003</v>
      </c>
      <c r="CB291">
        <f t="shared" si="346"/>
        <v>671.59733377333328</v>
      </c>
      <c r="CC291">
        <f t="shared" si="347"/>
        <v>670.79847325555556</v>
      </c>
      <c r="CD291">
        <f t="shared" si="348"/>
        <v>673.77506274761913</v>
      </c>
      <c r="CE291">
        <f t="shared" si="349"/>
        <v>629.24238845979221</v>
      </c>
      <c r="CF291">
        <f t="shared" si="350"/>
        <v>651.90002400000003</v>
      </c>
      <c r="CG291">
        <f t="shared" si="351"/>
        <v>677.29998799999998</v>
      </c>
      <c r="CH291">
        <f t="shared" si="352"/>
        <v>640.40002400000003</v>
      </c>
    </row>
    <row r="292" spans="1:86">
      <c r="A292" s="1">
        <v>39885</v>
      </c>
      <c r="B292">
        <v>697</v>
      </c>
      <c r="C292">
        <v>719.5</v>
      </c>
      <c r="D292">
        <v>688.34997599999997</v>
      </c>
      <c r="E292">
        <v>713.15002400000003</v>
      </c>
      <c r="F292">
        <v>1981774</v>
      </c>
      <c r="G292">
        <f t="shared" si="366"/>
        <v>1173799.1915424573</v>
      </c>
      <c r="H292">
        <f t="shared" si="394"/>
        <v>12619574.028674306</v>
      </c>
      <c r="I292">
        <f t="shared" si="367"/>
        <v>704.5</v>
      </c>
      <c r="J292">
        <f t="shared" si="374"/>
        <v>704.5</v>
      </c>
      <c r="K292">
        <f t="shared" si="375"/>
        <v>661.10000600000001</v>
      </c>
      <c r="L292">
        <f t="shared" si="376"/>
        <v>1</v>
      </c>
      <c r="M292">
        <f t="shared" si="377"/>
        <v>3</v>
      </c>
      <c r="N292">
        <f t="shared" si="378"/>
        <v>90</v>
      </c>
      <c r="O292">
        <f t="shared" si="379"/>
        <v>70</v>
      </c>
      <c r="P292">
        <f t="shared" si="354"/>
        <v>31.15002400000003</v>
      </c>
      <c r="Q292">
        <f t="shared" si="355"/>
        <v>6.3499759999999696</v>
      </c>
      <c r="R292">
        <f t="shared" si="356"/>
        <v>24.800048000000061</v>
      </c>
      <c r="S292">
        <f t="shared" si="357"/>
        <v>31.15002400000003</v>
      </c>
      <c r="T292">
        <f t="shared" si="393"/>
        <v>32.852656129693237</v>
      </c>
      <c r="U292">
        <f t="shared" si="358"/>
        <v>-3.5499879999999848</v>
      </c>
      <c r="V292">
        <f t="shared" si="359"/>
        <v>0</v>
      </c>
      <c r="W292">
        <f t="shared" si="360"/>
        <v>0</v>
      </c>
      <c r="X292">
        <f t="shared" si="361"/>
        <v>0</v>
      </c>
      <c r="Y292">
        <f t="shared" si="391"/>
        <v>8.5411073748620758</v>
      </c>
      <c r="Z292">
        <f t="shared" si="392"/>
        <v>2.8232096511711204</v>
      </c>
      <c r="AA292">
        <f t="shared" si="388"/>
        <v>25.998224743668018</v>
      </c>
      <c r="AB292">
        <f t="shared" si="389"/>
        <v>8.5935506706850937</v>
      </c>
      <c r="AC292">
        <f t="shared" si="390"/>
        <v>50.314486216747447</v>
      </c>
      <c r="AD292">
        <f t="shared" si="398"/>
        <v>44.762090794754997</v>
      </c>
      <c r="AE292">
        <f t="shared" si="371"/>
        <v>674.54001440000002</v>
      </c>
      <c r="AF292">
        <f t="shared" si="373"/>
        <v>676.00000999999997</v>
      </c>
      <c r="AG292">
        <f t="shared" si="395"/>
        <v>652.64249880000011</v>
      </c>
      <c r="AH292">
        <f t="shared" si="380"/>
        <v>676.99000240000009</v>
      </c>
      <c r="AI292">
        <f t="shared" si="381"/>
        <v>712.72034342766028</v>
      </c>
      <c r="AJ292">
        <f t="shared" si="382"/>
        <v>641.25966137233991</v>
      </c>
      <c r="AK292">
        <f t="shared" si="383"/>
        <v>1.0060128249546669</v>
      </c>
      <c r="AL292">
        <f t="shared" si="362"/>
        <v>0.59229720015625265</v>
      </c>
      <c r="AM292">
        <f t="shared" si="363"/>
        <v>1173799.1915424573</v>
      </c>
      <c r="AN292">
        <f t="shared" si="396"/>
        <v>5554482.5373062734</v>
      </c>
      <c r="AO292">
        <f t="shared" si="397"/>
        <v>28284374</v>
      </c>
      <c r="AP292">
        <f t="shared" si="399"/>
        <v>0.19637989998669489</v>
      </c>
      <c r="AQ292">
        <f t="shared" si="400"/>
        <v>684.81077537748024</v>
      </c>
      <c r="AR292">
        <f t="shared" si="401"/>
        <v>686.49798597971653</v>
      </c>
      <c r="AS292">
        <f t="shared" si="402"/>
        <v>672.48953815399125</v>
      </c>
      <c r="AT292">
        <f t="shared" si="403"/>
        <v>650.01664276204974</v>
      </c>
      <c r="AU292">
        <f t="shared" si="404"/>
        <v>667.80257190276609</v>
      </c>
      <c r="AV292">
        <f t="shared" si="405"/>
        <v>639.11306704806236</v>
      </c>
      <c r="AW292">
        <f t="shared" si="406"/>
        <v>28.689504854703728</v>
      </c>
      <c r="AX292">
        <f t="shared" si="353"/>
        <v>27.163533884797079</v>
      </c>
      <c r="AY292">
        <f t="shared" ref="AY292:AY355" si="407">AW292-AX292</f>
        <v>1.5259709699066484</v>
      </c>
      <c r="AZ292">
        <f t="shared" si="364"/>
        <v>707</v>
      </c>
      <c r="BA292">
        <f t="shared" si="365"/>
        <v>1401114218</v>
      </c>
      <c r="BB292">
        <f t="shared" si="368"/>
        <v>1401114218</v>
      </c>
      <c r="BC292">
        <f t="shared" si="369"/>
        <v>0</v>
      </c>
      <c r="BD292">
        <f t="shared" si="384"/>
        <v>9155579642.5664749</v>
      </c>
      <c r="BE292">
        <f t="shared" si="385"/>
        <v>5495491447.3808575</v>
      </c>
      <c r="BF292">
        <f t="shared" si="386"/>
        <v>1.6660165392359967</v>
      </c>
      <c r="BG292">
        <f t="shared" si="387"/>
        <v>62.490855353561642</v>
      </c>
      <c r="BH292">
        <f t="shared" ref="BH292:BH355" si="408">(IF(E292&gt;E291,BH291+F292,IF(E292&lt;E291,BH291-F292,IF(E292=E291,BH291))))</f>
        <v>5880849</v>
      </c>
      <c r="BI292">
        <f t="shared" ref="BI292:BI355" si="409">((AU292-AV292)/AV292)*100</f>
        <v>4.4889560758341105</v>
      </c>
      <c r="BJ292">
        <f t="shared" si="370"/>
        <v>2240.002400000003</v>
      </c>
      <c r="BK292">
        <f t="shared" ref="BK292:BK355" si="410">((E292-E291)/E291)</f>
        <v>3.3925370061616569E-2</v>
      </c>
      <c r="BL292">
        <f t="shared" ref="BL292:BL355" si="411">E292/E291</f>
        <v>1.0339253700616167</v>
      </c>
      <c r="BM292">
        <f t="shared" ref="BM292:BM355" si="412">STDEV(E283:E292)</f>
        <v>18.831543203660676</v>
      </c>
      <c r="BN292">
        <f t="shared" ref="BN292:BN355" si="413">(C292+D292)/2</f>
        <v>703.92498799999998</v>
      </c>
      <c r="BO292">
        <f t="shared" si="372"/>
        <v>676.05999159999988</v>
      </c>
      <c r="BP292">
        <f t="shared" ref="BP292:BP355" si="414">AVERAGE(BN259:BN292)</f>
        <v>613.18823688235273</v>
      </c>
      <c r="BQ292">
        <f t="shared" ref="BQ292:BQ355" si="415">BO292-BP292</f>
        <v>62.87175471764715</v>
      </c>
      <c r="BR292">
        <f t="shared" ref="BR292:BR355" si="416">(E292-E283)</f>
        <v>22.40002400000003</v>
      </c>
      <c r="BS292">
        <f t="shared" ref="BS292:BS355" si="417">(D292-D283)</f>
        <v>55.949951999999939</v>
      </c>
      <c r="BT292">
        <f t="shared" ref="BT292:BT355" si="418">C292-C283</f>
        <v>10.09997599999997</v>
      </c>
      <c r="BU292">
        <f t="shared" ref="BU292:BU355" si="419">B292-B283</f>
        <v>64.59997599999997</v>
      </c>
      <c r="BV292">
        <f t="shared" ref="BV292:BV355" si="420">(E292*5+E291*4+E290*3+E289*2+E288)/15</f>
        <v>683.20001600000012</v>
      </c>
      <c r="BW292">
        <f t="shared" ref="BW292:BW355" si="421">(E292*6+E291*5+E290*4+E289*3+E288*2+E287)/21</f>
        <v>681.14287142857154</v>
      </c>
      <c r="BX292">
        <f t="shared" ref="BX292:BX355" si="422">(E292*10+E291*9+E290*8+E289*7+E288*6+E287*5+E286*4+E285*3+E284*2+E283)/55</f>
        <v>677.85728080000001</v>
      </c>
      <c r="BY292">
        <f t="shared" ref="BY292:BY355" si="423">(E292*20+E291*19+E290*18+E289*17+E288*16+E287*15+E286*14+E285*13+E284*12+E283*11+E282*10+E281*9+E280*8+E279*7+E278*6+E277*5+E276*4+E275*3+E274*2+E273)/210</f>
        <v>665.70833704761901</v>
      </c>
      <c r="BZ292">
        <f t="shared" ref="BZ292:BZ355" si="424">MAX(C283:C292)</f>
        <v>719.5</v>
      </c>
      <c r="CA292">
        <f t="shared" ref="CA292:CA355" si="425">MIN(D283:D292)</f>
        <v>632.40002400000003</v>
      </c>
      <c r="CB292">
        <f t="shared" ref="CB292:CB355" si="426">(AVERAGE(E288:E292)+AVERAGE(E288:E291)+AVERAGE(E288:E290)+AVERAGE(E288:E289)+E288)/5</f>
        <v>664.64551088000007</v>
      </c>
      <c r="CC292">
        <f t="shared" ref="CC292:CC355" si="427">(AVERAGE(E287:E292)+AVERAGE(E287:E291)+AVERAGE(E287:E290)+AVERAGE(E287:E289)+AVERAGE(E287:E288)+E287)/6</f>
        <v>672.33111314444443</v>
      </c>
      <c r="CD292">
        <f t="shared" ref="CD292:CD355" si="428">(AVERAGE(E283:E292)+AVERAGE(E283:E291)+AVERAGE(E283:E290)+AVERAGE(E283:E289)+AVERAGE(E283:E288)+AVERAGE(E283:E287)+AVERAGE(E283:E286)+AVERAGE(E283:E285)+AVERAGE(E283:E284)+E283)/10</f>
        <v>678.55712242126992</v>
      </c>
      <c r="CE292">
        <f t="shared" ref="CE292:CE355" si="429">(AVERAGE(E273:E292)+AVERAGE(E273:E291)+AVERAGE(E273:E290)+AVERAGE(E273:E289)+AVERAGE(E273:E288)+AVERAGE(E273:E287)+AVERAGE(E273:E286)+AVERAGE(E273:E285)+AVERAGE(E273:E284)+AVERAGE(E273:E283)+AVERAGE(E273:E282)+AVERAGE(E273:E281)+AVERAGE(E273:E280)+AVERAGE(E273:E279)+AVERAGE(E273:E278)+AVERAGE(E273:E277)+AVERAGE(E273:E276)+AVERAGE(E273:E275)+AVERAGE(E273:E274)+E273)/20</f>
        <v>634.1517458433641</v>
      </c>
      <c r="CF292">
        <f t="shared" ref="CF292:CF355" si="430">E291</f>
        <v>689.75</v>
      </c>
      <c r="CG292">
        <f t="shared" ref="CG292:CG355" si="431">C291</f>
        <v>697.29998799999998</v>
      </c>
      <c r="CH292">
        <f t="shared" ref="CH292:CH355" si="432">D291</f>
        <v>652.04998799999998</v>
      </c>
    </row>
    <row r="293" spans="1:86">
      <c r="A293" s="1">
        <v>39888</v>
      </c>
      <c r="B293">
        <v>712.84997599999997</v>
      </c>
      <c r="C293">
        <v>715.95001200000002</v>
      </c>
      <c r="D293">
        <v>688.34997599999997</v>
      </c>
      <c r="E293">
        <v>698.75</v>
      </c>
      <c r="F293">
        <v>1590378</v>
      </c>
      <c r="G293">
        <f t="shared" si="366"/>
        <v>-391831.05831687892</v>
      </c>
      <c r="H293">
        <f t="shared" si="394"/>
        <v>12227742.970357427</v>
      </c>
      <c r="I293">
        <f t="shared" si="367"/>
        <v>703.97499100000005</v>
      </c>
      <c r="J293">
        <f t="shared" si="374"/>
        <v>704.5</v>
      </c>
      <c r="K293">
        <f t="shared" si="375"/>
        <v>661.10000600000001</v>
      </c>
      <c r="L293">
        <f t="shared" si="376"/>
        <v>2</v>
      </c>
      <c r="M293">
        <f t="shared" si="377"/>
        <v>4</v>
      </c>
      <c r="N293">
        <f t="shared" si="378"/>
        <v>80</v>
      </c>
      <c r="O293">
        <f t="shared" si="379"/>
        <v>60</v>
      </c>
      <c r="P293">
        <f t="shared" si="354"/>
        <v>27.600036000000046</v>
      </c>
      <c r="Q293">
        <f t="shared" si="355"/>
        <v>17.200012000000015</v>
      </c>
      <c r="R293">
        <f t="shared" si="356"/>
        <v>10.40002400000003</v>
      </c>
      <c r="S293">
        <f t="shared" si="357"/>
        <v>27.600036000000046</v>
      </c>
      <c r="T293">
        <f t="shared" si="393"/>
        <v>32.477468977572293</v>
      </c>
      <c r="U293">
        <f t="shared" si="358"/>
        <v>-0.95001200000001518</v>
      </c>
      <c r="V293">
        <f t="shared" si="359"/>
        <v>-3.6500240000000304</v>
      </c>
      <c r="W293">
        <f t="shared" si="360"/>
        <v>0</v>
      </c>
      <c r="X293">
        <f t="shared" si="361"/>
        <v>0</v>
      </c>
      <c r="Y293">
        <f t="shared" si="391"/>
        <v>7.9310282766576421</v>
      </c>
      <c r="Z293">
        <f t="shared" si="392"/>
        <v>2.6215518189446114</v>
      </c>
      <c r="AA293">
        <f t="shared" si="388"/>
        <v>24.420093456588347</v>
      </c>
      <c r="AB293">
        <f t="shared" si="389"/>
        <v>8.0719092388478781</v>
      </c>
      <c r="AC293">
        <f t="shared" si="390"/>
        <v>50.314486216747447</v>
      </c>
      <c r="AD293">
        <f t="shared" si="398"/>
        <v>46.740304902153454</v>
      </c>
      <c r="AE293">
        <f t="shared" si="371"/>
        <v>680.64001440000004</v>
      </c>
      <c r="AF293">
        <f t="shared" si="373"/>
        <v>678.57501200000002</v>
      </c>
      <c r="AG293">
        <f t="shared" si="395"/>
        <v>655.96499940000012</v>
      </c>
      <c r="AH293">
        <f t="shared" si="380"/>
        <v>677.79000240000005</v>
      </c>
      <c r="AI293">
        <f t="shared" si="381"/>
        <v>715.04267015135497</v>
      </c>
      <c r="AJ293">
        <f t="shared" si="382"/>
        <v>640.53733464864513</v>
      </c>
      <c r="AK293">
        <f t="shared" si="383"/>
        <v>0.7813221020827108</v>
      </c>
      <c r="AL293">
        <f t="shared" si="362"/>
        <v>-0.24637605545152091</v>
      </c>
      <c r="AM293">
        <f t="shared" si="363"/>
        <v>-391831.05831687892</v>
      </c>
      <c r="AN293">
        <f t="shared" si="396"/>
        <v>3851300.718371883</v>
      </c>
      <c r="AO293">
        <f t="shared" si="397"/>
        <v>28430704</v>
      </c>
      <c r="AP293">
        <f t="shared" si="399"/>
        <v>0.13546272784423077</v>
      </c>
      <c r="AQ293">
        <f t="shared" si="400"/>
        <v>689.55011174913693</v>
      </c>
      <c r="AR293">
        <f t="shared" si="401"/>
        <v>693.12480997549733</v>
      </c>
      <c r="AS293">
        <f t="shared" si="402"/>
        <v>677.21642128627286</v>
      </c>
      <c r="AT293">
        <f t="shared" si="403"/>
        <v>654.40264491346522</v>
      </c>
      <c r="AU293">
        <f t="shared" si="404"/>
        <v>672.44468611735113</v>
      </c>
      <c r="AV293">
        <f t="shared" si="405"/>
        <v>643.28765235469803</v>
      </c>
      <c r="AW293">
        <f t="shared" si="406"/>
        <v>29.1570337626531</v>
      </c>
      <c r="AX293">
        <f t="shared" ref="AX293:AX356" si="433">((AW293-AX292)*0.2)+AX292</f>
        <v>27.562233860368284</v>
      </c>
      <c r="AY293">
        <f t="shared" si="407"/>
        <v>1.5947999022848158</v>
      </c>
      <c r="AZ293">
        <f t="shared" si="364"/>
        <v>701.01666266666655</v>
      </c>
      <c r="BA293">
        <f t="shared" si="365"/>
        <v>1114881477.9384878</v>
      </c>
      <c r="BB293">
        <f t="shared" si="368"/>
        <v>0</v>
      </c>
      <c r="BC293">
        <f t="shared" si="369"/>
        <v>1114881477.9384878</v>
      </c>
      <c r="BD293">
        <f t="shared" si="384"/>
        <v>8475201261.7068701</v>
      </c>
      <c r="BE293">
        <f t="shared" si="385"/>
        <v>6610372925.3193455</v>
      </c>
      <c r="BF293">
        <f t="shared" si="386"/>
        <v>1.2821063739452241</v>
      </c>
      <c r="BG293">
        <f t="shared" si="387"/>
        <v>56.180833136571287</v>
      </c>
      <c r="BH293">
        <f t="shared" si="408"/>
        <v>4290471</v>
      </c>
      <c r="BI293">
        <f t="shared" si="409"/>
        <v>4.5325032519940862</v>
      </c>
      <c r="BJ293">
        <f t="shared" si="370"/>
        <v>-1540.002400000003</v>
      </c>
      <c r="BK293">
        <f t="shared" si="410"/>
        <v>-2.019213842163459E-2</v>
      </c>
      <c r="BL293">
        <f t="shared" si="411"/>
        <v>0.97980786157836541</v>
      </c>
      <c r="BM293">
        <f t="shared" si="412"/>
        <v>19.633879835295843</v>
      </c>
      <c r="BN293">
        <f t="shared" si="413"/>
        <v>702.14999399999999</v>
      </c>
      <c r="BO293">
        <f t="shared" si="372"/>
        <v>680.14999399999999</v>
      </c>
      <c r="BP293">
        <f t="shared" si="414"/>
        <v>617.69485382352923</v>
      </c>
      <c r="BQ293">
        <f t="shared" si="415"/>
        <v>62.455140176470763</v>
      </c>
      <c r="BR293">
        <f t="shared" si="416"/>
        <v>21.450012000000015</v>
      </c>
      <c r="BS293">
        <f t="shared" si="417"/>
        <v>29.299987999999985</v>
      </c>
      <c r="BT293">
        <f t="shared" si="418"/>
        <v>25.950012000000015</v>
      </c>
      <c r="BU293">
        <f t="shared" si="419"/>
        <v>22.84997599999997</v>
      </c>
      <c r="BV293">
        <f t="shared" si="420"/>
        <v>691.2700112</v>
      </c>
      <c r="BW293">
        <f t="shared" si="421"/>
        <v>687.64286857142861</v>
      </c>
      <c r="BX293">
        <f t="shared" si="422"/>
        <v>681.81364400000007</v>
      </c>
      <c r="BY293">
        <f t="shared" si="423"/>
        <v>670.09952763809531</v>
      </c>
      <c r="BZ293">
        <f t="shared" si="424"/>
        <v>719.5</v>
      </c>
      <c r="CA293">
        <f t="shared" si="425"/>
        <v>640.40002400000003</v>
      </c>
      <c r="CB293">
        <f t="shared" si="426"/>
        <v>664.18885261333332</v>
      </c>
      <c r="CC293">
        <f t="shared" si="427"/>
        <v>666.96709439999995</v>
      </c>
      <c r="CD293">
        <f t="shared" si="428"/>
        <v>674.1947596196826</v>
      </c>
      <c r="CE293">
        <f t="shared" si="429"/>
        <v>634.42867668795441</v>
      </c>
      <c r="CF293">
        <f t="shared" si="430"/>
        <v>713.15002400000003</v>
      </c>
      <c r="CG293">
        <f t="shared" si="431"/>
        <v>719.5</v>
      </c>
      <c r="CH293">
        <f t="shared" si="432"/>
        <v>688.34997599999997</v>
      </c>
    </row>
    <row r="294" spans="1:86">
      <c r="A294" s="1">
        <v>39889</v>
      </c>
      <c r="B294">
        <v>708.70001200000002</v>
      </c>
      <c r="C294">
        <v>715</v>
      </c>
      <c r="D294">
        <v>692</v>
      </c>
      <c r="E294">
        <v>709.75</v>
      </c>
      <c r="F294">
        <v>1889619</v>
      </c>
      <c r="G294">
        <f t="shared" si="366"/>
        <v>1026966.8478260869</v>
      </c>
      <c r="H294">
        <f t="shared" si="394"/>
        <v>13254709.818183515</v>
      </c>
      <c r="I294">
        <f t="shared" si="367"/>
        <v>706.36250300000006</v>
      </c>
      <c r="J294">
        <f t="shared" si="374"/>
        <v>706.36250300000006</v>
      </c>
      <c r="K294">
        <f t="shared" si="375"/>
        <v>661.10000600000001</v>
      </c>
      <c r="L294">
        <f t="shared" si="376"/>
        <v>1</v>
      </c>
      <c r="M294">
        <f t="shared" si="377"/>
        <v>5</v>
      </c>
      <c r="N294">
        <f t="shared" si="378"/>
        <v>90</v>
      </c>
      <c r="O294">
        <f t="shared" si="379"/>
        <v>50</v>
      </c>
      <c r="P294">
        <f t="shared" si="354"/>
        <v>23</v>
      </c>
      <c r="Q294">
        <f t="shared" si="355"/>
        <v>5.25</v>
      </c>
      <c r="R294">
        <f t="shared" si="356"/>
        <v>17.75</v>
      </c>
      <c r="S294">
        <f t="shared" si="357"/>
        <v>23</v>
      </c>
      <c r="T294">
        <f t="shared" si="393"/>
        <v>31.800506907745699</v>
      </c>
      <c r="U294">
        <f t="shared" si="358"/>
        <v>13</v>
      </c>
      <c r="V294">
        <f t="shared" si="359"/>
        <v>-17</v>
      </c>
      <c r="W294">
        <f t="shared" si="360"/>
        <v>13</v>
      </c>
      <c r="X294">
        <f t="shared" si="361"/>
        <v>0</v>
      </c>
      <c r="Y294">
        <f t="shared" si="391"/>
        <v>8.29309768546781</v>
      </c>
      <c r="Z294">
        <f t="shared" si="392"/>
        <v>2.4342981175914247</v>
      </c>
      <c r="AA294">
        <f t="shared" si="388"/>
        <v>26.078507834879343</v>
      </c>
      <c r="AB294">
        <f t="shared" si="389"/>
        <v>7.6549035040648956</v>
      </c>
      <c r="AC294">
        <f t="shared" si="390"/>
        <v>54.615301564668428</v>
      </c>
      <c r="AD294">
        <f t="shared" si="398"/>
        <v>48.58834872492789</v>
      </c>
      <c r="AE294">
        <f t="shared" si="371"/>
        <v>692.66000959999997</v>
      </c>
      <c r="AF294">
        <f t="shared" si="373"/>
        <v>685.49167866666664</v>
      </c>
      <c r="AG294">
        <f t="shared" si="395"/>
        <v>660.76000060000013</v>
      </c>
      <c r="AH294">
        <f t="shared" si="380"/>
        <v>681.03500359999998</v>
      </c>
      <c r="AI294">
        <f t="shared" si="381"/>
        <v>722.91723917110266</v>
      </c>
      <c r="AJ294">
        <f t="shared" si="382"/>
        <v>639.1527680288973</v>
      </c>
      <c r="AK294">
        <f t="shared" si="383"/>
        <v>0.84280639522275635</v>
      </c>
      <c r="AL294">
        <f t="shared" si="362"/>
        <v>0.54347826086956519</v>
      </c>
      <c r="AM294">
        <f t="shared" si="363"/>
        <v>1026966.8478260869</v>
      </c>
      <c r="AN294">
        <f t="shared" si="396"/>
        <v>5248645.5725952638</v>
      </c>
      <c r="AO294">
        <f t="shared" si="397"/>
        <v>29329452</v>
      </c>
      <c r="AP294">
        <f t="shared" si="399"/>
        <v>0.17895477803660512</v>
      </c>
      <c r="AQ294">
        <f t="shared" si="400"/>
        <v>696.41807375443034</v>
      </c>
      <c r="AR294">
        <f t="shared" si="401"/>
        <v>700.10023229248054</v>
      </c>
      <c r="AS294">
        <f t="shared" si="402"/>
        <v>683.07246545474379</v>
      </c>
      <c r="AT294">
        <f t="shared" si="403"/>
        <v>659.38390687125332</v>
      </c>
      <c r="AU294">
        <f t="shared" si="404"/>
        <v>678.04048319974845</v>
      </c>
      <c r="AV294">
        <f t="shared" si="405"/>
        <v>647.94001668986914</v>
      </c>
      <c r="AW294">
        <f t="shared" si="406"/>
        <v>30.100466509879311</v>
      </c>
      <c r="AX294">
        <f t="shared" si="433"/>
        <v>28.069880390270491</v>
      </c>
      <c r="AY294">
        <f t="shared" si="407"/>
        <v>2.0305861196088202</v>
      </c>
      <c r="AZ294">
        <f t="shared" si="364"/>
        <v>705.58333333333337</v>
      </c>
      <c r="BA294">
        <f t="shared" si="365"/>
        <v>1333283672.75</v>
      </c>
      <c r="BB294">
        <f t="shared" si="368"/>
        <v>1333283672.75</v>
      </c>
      <c r="BC294">
        <f t="shared" si="369"/>
        <v>0</v>
      </c>
      <c r="BD294">
        <f t="shared" si="384"/>
        <v>9808484934.456871</v>
      </c>
      <c r="BE294">
        <f t="shared" si="385"/>
        <v>5894162305.2884655</v>
      </c>
      <c r="BF294">
        <f t="shared" si="386"/>
        <v>1.6641016019623904</v>
      </c>
      <c r="BG294">
        <f t="shared" si="387"/>
        <v>62.463894047306795</v>
      </c>
      <c r="BH294">
        <f t="shared" si="408"/>
        <v>6180090</v>
      </c>
      <c r="BI294">
        <f t="shared" si="409"/>
        <v>4.6455637458006604</v>
      </c>
      <c r="BJ294">
        <f t="shared" si="370"/>
        <v>1000</v>
      </c>
      <c r="BK294">
        <f t="shared" si="410"/>
        <v>1.5742397137745976E-2</v>
      </c>
      <c r="BL294">
        <f t="shared" si="411"/>
        <v>1.0157423971377459</v>
      </c>
      <c r="BM294">
        <f t="shared" si="412"/>
        <v>22.073876317399868</v>
      </c>
      <c r="BN294">
        <f t="shared" si="413"/>
        <v>703.5</v>
      </c>
      <c r="BO294">
        <f t="shared" si="372"/>
        <v>688.61999519999995</v>
      </c>
      <c r="BP294">
        <f t="shared" si="414"/>
        <v>622.75220711764689</v>
      </c>
      <c r="BQ294">
        <f t="shared" si="415"/>
        <v>65.867788082353059</v>
      </c>
      <c r="BR294">
        <f t="shared" si="416"/>
        <v>35.15002400000003</v>
      </c>
      <c r="BS294">
        <f t="shared" si="417"/>
        <v>34.90002400000003</v>
      </c>
      <c r="BT294">
        <f t="shared" si="418"/>
        <v>16.299987999999985</v>
      </c>
      <c r="BU294">
        <f t="shared" si="419"/>
        <v>10</v>
      </c>
      <c r="BV294">
        <f t="shared" si="420"/>
        <v>700.97333973333332</v>
      </c>
      <c r="BW294">
        <f t="shared" si="421"/>
        <v>696.55000799999993</v>
      </c>
      <c r="BX294">
        <f t="shared" si="422"/>
        <v>687.62455265454537</v>
      </c>
      <c r="BY294">
        <f t="shared" si="423"/>
        <v>675.2219086476191</v>
      </c>
      <c r="BZ294">
        <f t="shared" si="424"/>
        <v>719.5</v>
      </c>
      <c r="CA294">
        <f t="shared" si="425"/>
        <v>640.40002400000003</v>
      </c>
      <c r="CB294">
        <f t="shared" si="426"/>
        <v>677.74118138666665</v>
      </c>
      <c r="CC294">
        <f t="shared" si="427"/>
        <v>667.73932362222229</v>
      </c>
      <c r="CD294">
        <f t="shared" si="428"/>
        <v>673.8084936573016</v>
      </c>
      <c r="CE294">
        <f t="shared" si="429"/>
        <v>638.97279675174445</v>
      </c>
      <c r="CF294">
        <f t="shared" si="430"/>
        <v>698.75</v>
      </c>
      <c r="CG294">
        <f t="shared" si="431"/>
        <v>715.95001200000002</v>
      </c>
      <c r="CH294">
        <f t="shared" si="432"/>
        <v>688.34997599999997</v>
      </c>
    </row>
    <row r="295" spans="1:86">
      <c r="A295" s="1">
        <v>39890</v>
      </c>
      <c r="B295">
        <v>715.15002400000003</v>
      </c>
      <c r="C295">
        <v>728</v>
      </c>
      <c r="D295">
        <v>709</v>
      </c>
      <c r="E295">
        <v>717.59997599999997</v>
      </c>
      <c r="F295">
        <v>1994396</v>
      </c>
      <c r="G295">
        <f t="shared" si="366"/>
        <v>-188947.81742148008</v>
      </c>
      <c r="H295">
        <f t="shared" si="394"/>
        <v>13065762.000762034</v>
      </c>
      <c r="I295">
        <f t="shared" si="367"/>
        <v>717.4375</v>
      </c>
      <c r="J295">
        <f t="shared" si="374"/>
        <v>717.4375</v>
      </c>
      <c r="K295">
        <f t="shared" si="375"/>
        <v>661.10000600000001</v>
      </c>
      <c r="L295">
        <f t="shared" si="376"/>
        <v>1</v>
      </c>
      <c r="M295">
        <f t="shared" si="377"/>
        <v>6</v>
      </c>
      <c r="N295">
        <f t="shared" si="378"/>
        <v>90</v>
      </c>
      <c r="O295">
        <f t="shared" si="379"/>
        <v>40</v>
      </c>
      <c r="P295">
        <f t="shared" si="354"/>
        <v>19</v>
      </c>
      <c r="Q295">
        <f t="shared" si="355"/>
        <v>10.40002400000003</v>
      </c>
      <c r="R295">
        <f t="shared" si="356"/>
        <v>8.5999759999999696</v>
      </c>
      <c r="S295">
        <f t="shared" si="357"/>
        <v>19</v>
      </c>
      <c r="T295">
        <f t="shared" si="393"/>
        <v>30.886184985763862</v>
      </c>
      <c r="U295">
        <f t="shared" si="358"/>
        <v>16</v>
      </c>
      <c r="V295">
        <f t="shared" si="359"/>
        <v>-7</v>
      </c>
      <c r="W295">
        <f t="shared" si="360"/>
        <v>16</v>
      </c>
      <c r="X295">
        <f t="shared" si="361"/>
        <v>0</v>
      </c>
      <c r="Y295">
        <f t="shared" si="391"/>
        <v>8.8435907079343945</v>
      </c>
      <c r="Z295">
        <f t="shared" si="392"/>
        <v>2.2604196806206085</v>
      </c>
      <c r="AA295">
        <f t="shared" si="388"/>
        <v>28.632836046311983</v>
      </c>
      <c r="AB295">
        <f t="shared" si="389"/>
        <v>7.3185460802701492</v>
      </c>
      <c r="AC295">
        <f t="shared" si="390"/>
        <v>59.286427128158273</v>
      </c>
      <c r="AD295">
        <f t="shared" si="398"/>
        <v>50.092043728690506</v>
      </c>
      <c r="AE295">
        <f t="shared" si="371"/>
        <v>705.8</v>
      </c>
      <c r="AF295">
        <f t="shared" si="373"/>
        <v>696.81667066666671</v>
      </c>
      <c r="AG295">
        <f t="shared" si="395"/>
        <v>665.2</v>
      </c>
      <c r="AH295">
        <f t="shared" si="380"/>
        <v>685.33500359999994</v>
      </c>
      <c r="AI295">
        <f t="shared" si="381"/>
        <v>732.22206692233851</v>
      </c>
      <c r="AJ295">
        <f t="shared" si="382"/>
        <v>638.44794027766136</v>
      </c>
      <c r="AK295">
        <f t="shared" si="383"/>
        <v>0.84407115858574056</v>
      </c>
      <c r="AL295">
        <f t="shared" si="362"/>
        <v>-9.4739368421055833E-2</v>
      </c>
      <c r="AM295">
        <f t="shared" si="363"/>
        <v>-188947.81742148008</v>
      </c>
      <c r="AN295">
        <f t="shared" si="396"/>
        <v>4921269.6009203997</v>
      </c>
      <c r="AO295">
        <f t="shared" si="397"/>
        <v>30574908</v>
      </c>
      <c r="AP295">
        <f t="shared" si="399"/>
        <v>0.16095778933890495</v>
      </c>
      <c r="AQ295">
        <f t="shared" si="400"/>
        <v>703.61992051792402</v>
      </c>
      <c r="AR295">
        <f t="shared" si="401"/>
        <v>708.87817292912359</v>
      </c>
      <c r="AS295">
        <f t="shared" si="402"/>
        <v>689.28741735288986</v>
      </c>
      <c r="AT295">
        <f t="shared" si="403"/>
        <v>664.62335309284049</v>
      </c>
      <c r="AU295">
        <f t="shared" si="404"/>
        <v>683.97440711978618</v>
      </c>
      <c r="AV295">
        <f t="shared" si="405"/>
        <v>652.81621384157825</v>
      </c>
      <c r="AW295">
        <f t="shared" si="406"/>
        <v>31.158193278207932</v>
      </c>
      <c r="AX295">
        <f t="shared" si="433"/>
        <v>28.687542967857979</v>
      </c>
      <c r="AY295">
        <f t="shared" si="407"/>
        <v>2.4706503103499529</v>
      </c>
      <c r="AZ295">
        <f t="shared" si="364"/>
        <v>718.19999199999995</v>
      </c>
      <c r="BA295">
        <f t="shared" si="365"/>
        <v>1432375191.2448318</v>
      </c>
      <c r="BB295">
        <f t="shared" si="368"/>
        <v>1432375191.2448318</v>
      </c>
      <c r="BC295">
        <f t="shared" si="369"/>
        <v>0</v>
      </c>
      <c r="BD295">
        <f t="shared" si="384"/>
        <v>10417464315.643761</v>
      </c>
      <c r="BE295">
        <f t="shared" si="385"/>
        <v>5894162305.2884655</v>
      </c>
      <c r="BF295">
        <f t="shared" si="386"/>
        <v>1.7674206742316576</v>
      </c>
      <c r="BG295">
        <f t="shared" si="387"/>
        <v>63.86526958798418</v>
      </c>
      <c r="BH295">
        <f t="shared" si="408"/>
        <v>8174486</v>
      </c>
      <c r="BI295">
        <f t="shared" si="409"/>
        <v>4.7728890026878572</v>
      </c>
      <c r="BJ295">
        <f t="shared" si="370"/>
        <v>684.99759999999696</v>
      </c>
      <c r="BK295">
        <f t="shared" si="410"/>
        <v>1.1060198661500485E-2</v>
      </c>
      <c r="BL295">
        <f t="shared" si="411"/>
        <v>1.0110601986615004</v>
      </c>
      <c r="BM295">
        <f t="shared" si="412"/>
        <v>24.711652149189394</v>
      </c>
      <c r="BN295">
        <f t="shared" si="413"/>
        <v>718.5</v>
      </c>
      <c r="BO295">
        <f t="shared" si="372"/>
        <v>700.54999399999997</v>
      </c>
      <c r="BP295">
        <f t="shared" si="414"/>
        <v>628.7772072941176</v>
      </c>
      <c r="BQ295">
        <f t="shared" si="415"/>
        <v>71.772786705882368</v>
      </c>
      <c r="BR295">
        <f t="shared" si="416"/>
        <v>46.34997599999997</v>
      </c>
      <c r="BS295">
        <f t="shared" si="417"/>
        <v>50</v>
      </c>
      <c r="BT295">
        <f t="shared" si="418"/>
        <v>40.40002400000003</v>
      </c>
      <c r="BU295">
        <f t="shared" si="419"/>
        <v>56.15002400000003</v>
      </c>
      <c r="BV295">
        <f t="shared" si="420"/>
        <v>709.28666186666669</v>
      </c>
      <c r="BW295">
        <f t="shared" si="421"/>
        <v>705.72380723809533</v>
      </c>
      <c r="BX295">
        <f t="shared" si="422"/>
        <v>694.27272945454536</v>
      </c>
      <c r="BY295">
        <f t="shared" si="423"/>
        <v>680.6352396380953</v>
      </c>
      <c r="BZ295">
        <f t="shared" si="424"/>
        <v>728</v>
      </c>
      <c r="CA295">
        <f t="shared" si="425"/>
        <v>640.40002400000003</v>
      </c>
      <c r="CB295">
        <f t="shared" si="426"/>
        <v>700.08000520000007</v>
      </c>
      <c r="CC295">
        <f t="shared" si="427"/>
        <v>680.92042960000003</v>
      </c>
      <c r="CD295">
        <f t="shared" si="428"/>
        <v>674.54472944428585</v>
      </c>
      <c r="CE295">
        <f t="shared" si="429"/>
        <v>640.85976559198321</v>
      </c>
      <c r="CF295">
        <f t="shared" si="430"/>
        <v>709.75</v>
      </c>
      <c r="CG295">
        <f t="shared" si="431"/>
        <v>715</v>
      </c>
      <c r="CH295">
        <f t="shared" si="432"/>
        <v>692</v>
      </c>
    </row>
    <row r="296" spans="1:86">
      <c r="A296" s="1">
        <v>39891</v>
      </c>
      <c r="B296">
        <v>721</v>
      </c>
      <c r="C296">
        <v>744</v>
      </c>
      <c r="D296">
        <v>716</v>
      </c>
      <c r="E296">
        <v>730.90002400000003</v>
      </c>
      <c r="F296">
        <v>1334739</v>
      </c>
      <c r="G296">
        <f t="shared" si="366"/>
        <v>85806.938124002903</v>
      </c>
      <c r="H296">
        <f t="shared" si="394"/>
        <v>13151568.938886037</v>
      </c>
      <c r="I296">
        <f t="shared" si="367"/>
        <v>727.97500600000001</v>
      </c>
      <c r="J296">
        <f t="shared" si="374"/>
        <v>727.97500600000001</v>
      </c>
      <c r="K296">
        <f t="shared" si="375"/>
        <v>661.10000600000001</v>
      </c>
      <c r="L296">
        <f t="shared" si="376"/>
        <v>1</v>
      </c>
      <c r="M296">
        <f t="shared" si="377"/>
        <v>7</v>
      </c>
      <c r="N296">
        <f t="shared" si="378"/>
        <v>90</v>
      </c>
      <c r="O296">
        <f t="shared" si="379"/>
        <v>30</v>
      </c>
      <c r="P296">
        <f t="shared" si="354"/>
        <v>28</v>
      </c>
      <c r="Q296">
        <f t="shared" si="355"/>
        <v>13.09997599999997</v>
      </c>
      <c r="R296">
        <f t="shared" si="356"/>
        <v>14.90002400000003</v>
      </c>
      <c r="S296">
        <f t="shared" si="357"/>
        <v>28</v>
      </c>
      <c r="T296">
        <f t="shared" si="393"/>
        <v>30.680028915352157</v>
      </c>
      <c r="U296">
        <f t="shared" si="358"/>
        <v>-9</v>
      </c>
      <c r="V296">
        <f t="shared" si="359"/>
        <v>7.75</v>
      </c>
      <c r="W296">
        <f t="shared" si="360"/>
        <v>0</v>
      </c>
      <c r="X296">
        <f t="shared" si="361"/>
        <v>7.75</v>
      </c>
      <c r="Y296">
        <f t="shared" si="391"/>
        <v>8.2119056573676517</v>
      </c>
      <c r="Z296">
        <f t="shared" si="392"/>
        <v>2.6525325605762791</v>
      </c>
      <c r="AA296">
        <f t="shared" si="388"/>
        <v>26.766290475229798</v>
      </c>
      <c r="AB296">
        <f t="shared" si="389"/>
        <v>8.6457955039571779</v>
      </c>
      <c r="AC296">
        <f t="shared" si="390"/>
        <v>51.170368732084071</v>
      </c>
      <c r="AD296">
        <f t="shared" si="398"/>
        <v>50.088304904973562</v>
      </c>
      <c r="AE296">
        <f t="shared" si="371"/>
        <v>714.03000480000003</v>
      </c>
      <c r="AF296">
        <f t="shared" si="373"/>
        <v>709.98333733333345</v>
      </c>
      <c r="AG296">
        <f t="shared" si="395"/>
        <v>670.64000240000007</v>
      </c>
      <c r="AH296">
        <f t="shared" si="380"/>
        <v>691.30000600000005</v>
      </c>
      <c r="AI296">
        <f t="shared" si="381"/>
        <v>744.28288243683403</v>
      </c>
      <c r="AJ296">
        <f t="shared" si="382"/>
        <v>638.31712956316608</v>
      </c>
      <c r="AK296">
        <f t="shared" si="383"/>
        <v>0.87370581462494767</v>
      </c>
      <c r="AL296">
        <f t="shared" si="362"/>
        <v>6.4287428571430744E-2</v>
      </c>
      <c r="AM296">
        <f t="shared" si="363"/>
        <v>85806.938124002903</v>
      </c>
      <c r="AN296">
        <f t="shared" si="396"/>
        <v>5291990.3031819053</v>
      </c>
      <c r="AO296">
        <f t="shared" si="397"/>
        <v>30337722</v>
      </c>
      <c r="AP296">
        <f t="shared" si="399"/>
        <v>0.1744359811584372</v>
      </c>
      <c r="AQ296">
        <f t="shared" si="400"/>
        <v>712.89515570182982</v>
      </c>
      <c r="AR296">
        <f t="shared" si="401"/>
        <v>709.46864706432336</v>
      </c>
      <c r="AS296">
        <f t="shared" si="402"/>
        <v>696.77768654936972</v>
      </c>
      <c r="AT296">
        <f t="shared" si="403"/>
        <v>670.58825347448487</v>
      </c>
      <c r="AU296">
        <f t="shared" si="404"/>
        <v>691.01324965181823</v>
      </c>
      <c r="AV296">
        <f t="shared" si="405"/>
        <v>658.28208055266782</v>
      </c>
      <c r="AW296">
        <f t="shared" si="406"/>
        <v>32.731169099150407</v>
      </c>
      <c r="AX296">
        <f t="shared" si="433"/>
        <v>29.496268194116464</v>
      </c>
      <c r="AY296">
        <f t="shared" si="407"/>
        <v>3.2349009050339426</v>
      </c>
      <c r="AZ296">
        <f t="shared" si="364"/>
        <v>730.30000800000005</v>
      </c>
      <c r="BA296">
        <f t="shared" si="365"/>
        <v>974759902.37791204</v>
      </c>
      <c r="BB296">
        <f t="shared" si="368"/>
        <v>974759902.37791204</v>
      </c>
      <c r="BC296">
        <f t="shared" si="369"/>
        <v>0</v>
      </c>
      <c r="BD296">
        <f t="shared" si="384"/>
        <v>10023695967.899931</v>
      </c>
      <c r="BE296">
        <f t="shared" si="385"/>
        <v>5894162305.2884655</v>
      </c>
      <c r="BF296">
        <f t="shared" si="386"/>
        <v>1.7006141753012622</v>
      </c>
      <c r="BG296">
        <f t="shared" si="387"/>
        <v>62.971385948218732</v>
      </c>
      <c r="BH296">
        <f t="shared" si="408"/>
        <v>9509225</v>
      </c>
      <c r="BI296">
        <f t="shared" si="409"/>
        <v>4.9722102524301741</v>
      </c>
      <c r="BJ296">
        <f t="shared" si="370"/>
        <v>1230.0048000000061</v>
      </c>
      <c r="BK296">
        <f t="shared" si="410"/>
        <v>1.8534069739155151E-2</v>
      </c>
      <c r="BL296">
        <f t="shared" si="411"/>
        <v>1.0185340697391552</v>
      </c>
      <c r="BM296">
        <f t="shared" si="412"/>
        <v>27.924427754610662</v>
      </c>
      <c r="BN296">
        <f t="shared" si="413"/>
        <v>730</v>
      </c>
      <c r="BO296">
        <f t="shared" si="372"/>
        <v>711.6149964</v>
      </c>
      <c r="BP296">
        <f t="shared" si="414"/>
        <v>634.66911941176465</v>
      </c>
      <c r="BQ296">
        <f t="shared" si="415"/>
        <v>76.945876988235341</v>
      </c>
      <c r="BR296">
        <f t="shared" si="416"/>
        <v>47.600036000000046</v>
      </c>
      <c r="BS296">
        <f t="shared" si="417"/>
        <v>49.09997599999997</v>
      </c>
      <c r="BT296">
        <f t="shared" si="418"/>
        <v>55.09997599999997</v>
      </c>
      <c r="BU296">
        <f t="shared" si="419"/>
        <v>46</v>
      </c>
      <c r="BV296">
        <f t="shared" si="420"/>
        <v>717.65333653333334</v>
      </c>
      <c r="BW296">
        <f t="shared" si="421"/>
        <v>715.46190819047615</v>
      </c>
      <c r="BX296">
        <f t="shared" si="422"/>
        <v>702.55727861818173</v>
      </c>
      <c r="BY296">
        <f t="shared" si="423"/>
        <v>686.89238478095251</v>
      </c>
      <c r="BZ296">
        <f t="shared" si="424"/>
        <v>744</v>
      </c>
      <c r="CA296">
        <f t="shared" si="425"/>
        <v>640.40002400000003</v>
      </c>
      <c r="CB296">
        <f t="shared" si="426"/>
        <v>710.03184309333324</v>
      </c>
      <c r="CC296">
        <f t="shared" si="427"/>
        <v>701.7305605555556</v>
      </c>
      <c r="CD296">
        <f t="shared" si="428"/>
        <v>677.4499204938096</v>
      </c>
      <c r="CE296">
        <f t="shared" si="429"/>
        <v>644.1061672586851</v>
      </c>
      <c r="CF296">
        <f t="shared" si="430"/>
        <v>717.59997599999997</v>
      </c>
      <c r="CG296">
        <f t="shared" si="431"/>
        <v>728</v>
      </c>
      <c r="CH296">
        <f t="shared" si="432"/>
        <v>709</v>
      </c>
    </row>
    <row r="297" spans="1:86">
      <c r="A297" s="1">
        <v>39892</v>
      </c>
      <c r="B297">
        <v>735</v>
      </c>
      <c r="C297">
        <v>735</v>
      </c>
      <c r="D297">
        <v>708.25</v>
      </c>
      <c r="E297">
        <v>710.95001200000002</v>
      </c>
      <c r="F297">
        <v>608120</v>
      </c>
      <c r="G297">
        <f t="shared" si="366"/>
        <v>-485358.78149981238</v>
      </c>
      <c r="H297">
        <f t="shared" si="394"/>
        <v>12666210.157386225</v>
      </c>
      <c r="I297">
        <f t="shared" si="367"/>
        <v>722.30000300000006</v>
      </c>
      <c r="J297">
        <f t="shared" si="374"/>
        <v>727.97500600000001</v>
      </c>
      <c r="K297">
        <f t="shared" si="375"/>
        <v>661.10000600000001</v>
      </c>
      <c r="L297">
        <f t="shared" si="376"/>
        <v>2</v>
      </c>
      <c r="M297">
        <f t="shared" si="377"/>
        <v>8</v>
      </c>
      <c r="N297">
        <f t="shared" si="378"/>
        <v>80</v>
      </c>
      <c r="O297">
        <f t="shared" si="379"/>
        <v>20</v>
      </c>
      <c r="P297">
        <f t="shared" si="354"/>
        <v>26.75</v>
      </c>
      <c r="Q297">
        <f t="shared" si="355"/>
        <v>24.049987999999985</v>
      </c>
      <c r="R297">
        <f t="shared" si="356"/>
        <v>2.7000120000000152</v>
      </c>
      <c r="S297">
        <f t="shared" si="357"/>
        <v>26.75</v>
      </c>
      <c r="T297">
        <f t="shared" si="393"/>
        <v>30.399312564255574</v>
      </c>
      <c r="U297">
        <f t="shared" si="358"/>
        <v>2.7000120000000152</v>
      </c>
      <c r="V297">
        <f t="shared" si="359"/>
        <v>-8.8499759999999696</v>
      </c>
      <c r="W297">
        <f t="shared" si="360"/>
        <v>2.7000120000000152</v>
      </c>
      <c r="X297">
        <f t="shared" si="361"/>
        <v>0</v>
      </c>
      <c r="Y297">
        <f t="shared" si="391"/>
        <v>7.818198967555678</v>
      </c>
      <c r="Z297">
        <f t="shared" si="392"/>
        <v>2.4630659491065452</v>
      </c>
      <c r="AA297">
        <f t="shared" si="388"/>
        <v>25.718341331009409</v>
      </c>
      <c r="AB297">
        <f t="shared" si="389"/>
        <v>8.1023738411857789</v>
      </c>
      <c r="AC297">
        <f t="shared" si="390"/>
        <v>52.086324609439771</v>
      </c>
      <c r="AD297">
        <f t="shared" si="398"/>
        <v>50.149991501067753</v>
      </c>
      <c r="AE297">
        <f t="shared" si="371"/>
        <v>713.5900024</v>
      </c>
      <c r="AF297">
        <f t="shared" si="373"/>
        <v>713.51667266666664</v>
      </c>
      <c r="AG297">
        <f t="shared" si="395"/>
        <v>676.05750419999993</v>
      </c>
      <c r="AH297">
        <f t="shared" si="380"/>
        <v>694.06500840000001</v>
      </c>
      <c r="AI297">
        <f t="shared" si="381"/>
        <v>747.96726458239903</v>
      </c>
      <c r="AJ297">
        <f t="shared" si="382"/>
        <v>640.162752217601</v>
      </c>
      <c r="AK297">
        <f t="shared" si="383"/>
        <v>0.65662613029464945</v>
      </c>
      <c r="AL297">
        <f t="shared" si="362"/>
        <v>-0.79812994392523251</v>
      </c>
      <c r="AM297">
        <f t="shared" si="363"/>
        <v>-485358.78149981238</v>
      </c>
      <c r="AN297">
        <f t="shared" si="396"/>
        <v>5139867.6309260875</v>
      </c>
      <c r="AO297">
        <f t="shared" si="397"/>
        <v>30006723</v>
      </c>
      <c r="AP297">
        <f t="shared" si="399"/>
        <v>0.17129053482201598</v>
      </c>
      <c r="AQ297">
        <f t="shared" si="400"/>
        <v>712.23380684320773</v>
      </c>
      <c r="AR297">
        <f t="shared" si="401"/>
        <v>716.2035758109912</v>
      </c>
      <c r="AS297">
        <f t="shared" si="402"/>
        <v>699.32870513048317</v>
      </c>
      <c r="AT297">
        <f t="shared" si="403"/>
        <v>674.22081174178129</v>
      </c>
      <c r="AU297">
        <f t="shared" si="404"/>
        <v>694.00376400404548</v>
      </c>
      <c r="AV297">
        <f t="shared" si="405"/>
        <v>661.96883575398112</v>
      </c>
      <c r="AW297">
        <f t="shared" si="406"/>
        <v>32.034928250064354</v>
      </c>
      <c r="AX297">
        <f t="shared" si="433"/>
        <v>30.004000205306042</v>
      </c>
      <c r="AY297">
        <f t="shared" si="407"/>
        <v>2.030928044758312</v>
      </c>
      <c r="AZ297">
        <f t="shared" si="364"/>
        <v>718.06667066666671</v>
      </c>
      <c r="BA297">
        <f t="shared" si="365"/>
        <v>436670703.76581335</v>
      </c>
      <c r="BB297">
        <f t="shared" si="368"/>
        <v>0</v>
      </c>
      <c r="BC297">
        <f t="shared" si="369"/>
        <v>436670703.76581335</v>
      </c>
      <c r="BD297">
        <f t="shared" si="384"/>
        <v>8494650572.8238564</v>
      </c>
      <c r="BE297">
        <f t="shared" si="385"/>
        <v>6330833009.0542793</v>
      </c>
      <c r="BF297">
        <f t="shared" si="386"/>
        <v>1.3417903395453508</v>
      </c>
      <c r="BG297">
        <f t="shared" si="387"/>
        <v>57.297628950243848</v>
      </c>
      <c r="BH297">
        <f t="shared" si="408"/>
        <v>8901105</v>
      </c>
      <c r="BI297">
        <f t="shared" si="409"/>
        <v>4.8393408450379143</v>
      </c>
      <c r="BJ297">
        <f t="shared" si="370"/>
        <v>-2095.0012000000015</v>
      </c>
      <c r="BK297">
        <f t="shared" si="410"/>
        <v>-2.729513113273617E-2</v>
      </c>
      <c r="BL297">
        <f t="shared" si="411"/>
        <v>0.97270486886726382</v>
      </c>
      <c r="BM297">
        <f t="shared" si="412"/>
        <v>28.408983426378136</v>
      </c>
      <c r="BN297">
        <f t="shared" si="413"/>
        <v>721.625</v>
      </c>
      <c r="BO297">
        <f t="shared" si="372"/>
        <v>715.15499879999993</v>
      </c>
      <c r="BP297">
        <f t="shared" si="414"/>
        <v>640.31691335294101</v>
      </c>
      <c r="BQ297">
        <f t="shared" si="415"/>
        <v>74.838085447058916</v>
      </c>
      <c r="BR297">
        <f t="shared" si="416"/>
        <v>42.700012000000015</v>
      </c>
      <c r="BS297">
        <f t="shared" si="417"/>
        <v>44.65002400000003</v>
      </c>
      <c r="BT297">
        <f t="shared" si="418"/>
        <v>35.200012000000015</v>
      </c>
      <c r="BU297">
        <f t="shared" si="419"/>
        <v>35.200012000000015</v>
      </c>
      <c r="BV297">
        <f t="shared" si="420"/>
        <v>716.62667226666667</v>
      </c>
      <c r="BW297">
        <f t="shared" si="421"/>
        <v>715.73810095238093</v>
      </c>
      <c r="BX297">
        <f t="shared" si="422"/>
        <v>706.13000698181804</v>
      </c>
      <c r="BY297">
        <f t="shared" si="423"/>
        <v>690.73143331428582</v>
      </c>
      <c r="BZ297">
        <f t="shared" si="424"/>
        <v>744</v>
      </c>
      <c r="CA297">
        <f t="shared" si="425"/>
        <v>640.40002400000003</v>
      </c>
      <c r="CB297">
        <f t="shared" si="426"/>
        <v>707.90799888000004</v>
      </c>
      <c r="CC297">
        <f t="shared" si="427"/>
        <v>710.61264802222229</v>
      </c>
      <c r="CD297">
        <f t="shared" si="428"/>
        <v>675.84350594031753</v>
      </c>
      <c r="CE297">
        <f t="shared" si="429"/>
        <v>652.50543282759088</v>
      </c>
      <c r="CF297">
        <f t="shared" si="430"/>
        <v>730.90002400000003</v>
      </c>
      <c r="CG297">
        <f t="shared" si="431"/>
        <v>744</v>
      </c>
      <c r="CH297">
        <f t="shared" si="432"/>
        <v>716</v>
      </c>
    </row>
    <row r="298" spans="1:86">
      <c r="A298" s="1">
        <v>39895</v>
      </c>
      <c r="B298">
        <v>719</v>
      </c>
      <c r="C298">
        <v>737.70001200000002</v>
      </c>
      <c r="D298">
        <v>717.09997599999997</v>
      </c>
      <c r="E298">
        <v>733.09997599999997</v>
      </c>
      <c r="F298">
        <v>523613</v>
      </c>
      <c r="G298">
        <f t="shared" si="366"/>
        <v>289764.99603845173</v>
      </c>
      <c r="H298">
        <f t="shared" si="394"/>
        <v>12955975.153424677</v>
      </c>
      <c r="I298">
        <f t="shared" si="367"/>
        <v>726.72499099999993</v>
      </c>
      <c r="J298">
        <f t="shared" si="374"/>
        <v>727.97500600000001</v>
      </c>
      <c r="K298">
        <f t="shared" si="375"/>
        <v>661.10000600000001</v>
      </c>
      <c r="L298">
        <f t="shared" si="376"/>
        <v>3</v>
      </c>
      <c r="M298">
        <f t="shared" si="377"/>
        <v>9</v>
      </c>
      <c r="N298">
        <f t="shared" si="378"/>
        <v>70</v>
      </c>
      <c r="O298">
        <f t="shared" si="379"/>
        <v>10</v>
      </c>
      <c r="P298">
        <f t="shared" si="354"/>
        <v>20.600036000000046</v>
      </c>
      <c r="Q298">
        <f t="shared" si="355"/>
        <v>4.6000360000000455</v>
      </c>
      <c r="R298">
        <f t="shared" si="356"/>
        <v>16</v>
      </c>
      <c r="S298">
        <f t="shared" si="357"/>
        <v>20.600036000000046</v>
      </c>
      <c r="T298">
        <f t="shared" si="393"/>
        <v>29.699364238237319</v>
      </c>
      <c r="U298">
        <f t="shared" si="358"/>
        <v>18.299987999999985</v>
      </c>
      <c r="V298">
        <f t="shared" si="359"/>
        <v>-0.55004800000006071</v>
      </c>
      <c r="W298">
        <f t="shared" si="360"/>
        <v>18.299987999999985</v>
      </c>
      <c r="X298">
        <f t="shared" si="361"/>
        <v>0</v>
      </c>
      <c r="Y298">
        <f t="shared" si="391"/>
        <v>8.566898184158843</v>
      </c>
      <c r="Z298">
        <f t="shared" si="392"/>
        <v>2.2871326670275063</v>
      </c>
      <c r="AA298">
        <f t="shared" si="388"/>
        <v>28.845392498769851</v>
      </c>
      <c r="AB298">
        <f t="shared" si="389"/>
        <v>7.7009482380867604</v>
      </c>
      <c r="AC298">
        <f t="shared" si="390"/>
        <v>57.856529092553266</v>
      </c>
      <c r="AD298">
        <f t="shared" si="398"/>
        <v>50.448338042619291</v>
      </c>
      <c r="AE298">
        <f t="shared" si="371"/>
        <v>720.45999760000007</v>
      </c>
      <c r="AF298">
        <f t="shared" si="373"/>
        <v>716.84166466666682</v>
      </c>
      <c r="AG298">
        <f t="shared" si="395"/>
        <v>681.86750180000001</v>
      </c>
      <c r="AH298">
        <f t="shared" si="380"/>
        <v>700.55000600000005</v>
      </c>
      <c r="AI298">
        <f t="shared" si="381"/>
        <v>756.04917771275018</v>
      </c>
      <c r="AJ298">
        <f t="shared" si="382"/>
        <v>645.05083428724993</v>
      </c>
      <c r="AK298">
        <f t="shared" si="383"/>
        <v>0.79324734942415398</v>
      </c>
      <c r="AL298">
        <f t="shared" si="362"/>
        <v>0.55339534358094955</v>
      </c>
      <c r="AM298">
        <f t="shared" si="363"/>
        <v>289764.99603845173</v>
      </c>
      <c r="AN298">
        <f t="shared" si="396"/>
        <v>5070468.7362687979</v>
      </c>
      <c r="AO298">
        <f t="shared" si="397"/>
        <v>29867595</v>
      </c>
      <c r="AP298">
        <f t="shared" si="399"/>
        <v>0.16976488184833088</v>
      </c>
      <c r="AQ298">
        <f t="shared" si="400"/>
        <v>719.32830435651704</v>
      </c>
      <c r="AR298">
        <f t="shared" si="401"/>
        <v>721.28980328485875</v>
      </c>
      <c r="AS298">
        <f t="shared" si="402"/>
        <v>705.40753388699625</v>
      </c>
      <c r="AT298">
        <f t="shared" si="403"/>
        <v>679.51993652502097</v>
      </c>
      <c r="AU298">
        <f t="shared" si="404"/>
        <v>699.86819580343865</v>
      </c>
      <c r="AV298">
        <f t="shared" si="405"/>
        <v>666.9480155712024</v>
      </c>
      <c r="AW298">
        <f t="shared" si="406"/>
        <v>32.920180232236248</v>
      </c>
      <c r="AX298">
        <f t="shared" si="433"/>
        <v>30.587236210692083</v>
      </c>
      <c r="AY298">
        <f t="shared" si="407"/>
        <v>2.332944021544165</v>
      </c>
      <c r="AZ298">
        <f t="shared" si="364"/>
        <v>729.2999880000001</v>
      </c>
      <c r="BA298">
        <f t="shared" si="365"/>
        <v>381870954.61664402</v>
      </c>
      <c r="BB298">
        <f t="shared" si="368"/>
        <v>381870954.61664402</v>
      </c>
      <c r="BC298">
        <f t="shared" si="369"/>
        <v>0</v>
      </c>
      <c r="BD298">
        <f t="shared" si="384"/>
        <v>8876521527.4405003</v>
      </c>
      <c r="BE298">
        <f t="shared" si="385"/>
        <v>4909667988.7364941</v>
      </c>
      <c r="BF298">
        <f t="shared" si="386"/>
        <v>1.8079677786368764</v>
      </c>
      <c r="BG298">
        <f t="shared" si="387"/>
        <v>64.387055734469698</v>
      </c>
      <c r="BH298">
        <f t="shared" si="408"/>
        <v>9424718</v>
      </c>
      <c r="BI298">
        <f t="shared" si="409"/>
        <v>4.9359439512001568</v>
      </c>
      <c r="BJ298">
        <f t="shared" si="370"/>
        <v>2114.9963999999954</v>
      </c>
      <c r="BK298">
        <f t="shared" si="410"/>
        <v>3.1155445004760692E-2</v>
      </c>
      <c r="BL298">
        <f t="shared" si="411"/>
        <v>1.0311554450047606</v>
      </c>
      <c r="BM298">
        <f t="shared" si="412"/>
        <v>29.250631810846798</v>
      </c>
      <c r="BN298">
        <f t="shared" si="413"/>
        <v>727.39999399999999</v>
      </c>
      <c r="BO298">
        <f t="shared" si="372"/>
        <v>720.2049988</v>
      </c>
      <c r="BP298">
        <f t="shared" si="414"/>
        <v>645.88456005882347</v>
      </c>
      <c r="BQ298">
        <f t="shared" si="415"/>
        <v>74.320438741176531</v>
      </c>
      <c r="BR298">
        <f t="shared" si="416"/>
        <v>83.449951999999939</v>
      </c>
      <c r="BS298">
        <f t="shared" si="417"/>
        <v>73.799987999999985</v>
      </c>
      <c r="BT298">
        <f t="shared" si="418"/>
        <v>58.700012000000015</v>
      </c>
      <c r="BU298">
        <f t="shared" si="419"/>
        <v>40</v>
      </c>
      <c r="BV298">
        <f t="shared" si="420"/>
        <v>723.12999679999996</v>
      </c>
      <c r="BW298">
        <f t="shared" si="421"/>
        <v>721.33333047619055</v>
      </c>
      <c r="BX298">
        <f t="shared" si="422"/>
        <v>713.22727381818174</v>
      </c>
      <c r="BY298">
        <f t="shared" si="423"/>
        <v>696.16404967619053</v>
      </c>
      <c r="BZ298">
        <f t="shared" si="424"/>
        <v>744</v>
      </c>
      <c r="CA298">
        <f t="shared" si="425"/>
        <v>640.40002400000003</v>
      </c>
      <c r="CB298">
        <f t="shared" si="426"/>
        <v>716.12033105333342</v>
      </c>
      <c r="CC298">
        <f t="shared" si="427"/>
        <v>709.39694317777776</v>
      </c>
      <c r="CD298">
        <f t="shared" si="428"/>
        <v>678.91791276857145</v>
      </c>
      <c r="CE298">
        <f t="shared" si="429"/>
        <v>659.80970291201334</v>
      </c>
      <c r="CF298">
        <f t="shared" si="430"/>
        <v>710.95001200000002</v>
      </c>
      <c r="CG298">
        <f t="shared" si="431"/>
        <v>735</v>
      </c>
      <c r="CH298">
        <f t="shared" si="432"/>
        <v>708.25</v>
      </c>
    </row>
    <row r="299" spans="1:86">
      <c r="A299" s="1">
        <v>39896</v>
      </c>
      <c r="B299">
        <v>738</v>
      </c>
      <c r="C299">
        <v>756</v>
      </c>
      <c r="D299">
        <v>717.65002400000003</v>
      </c>
      <c r="E299">
        <v>734.04998799999998</v>
      </c>
      <c r="F299">
        <v>3057474</v>
      </c>
      <c r="G299">
        <f t="shared" si="366"/>
        <v>-442480.78431006579</v>
      </c>
      <c r="H299">
        <f t="shared" si="394"/>
        <v>12513494.369114611</v>
      </c>
      <c r="I299">
        <f t="shared" si="367"/>
        <v>736.42500300000006</v>
      </c>
      <c r="J299">
        <f t="shared" si="374"/>
        <v>736.42500300000006</v>
      </c>
      <c r="K299">
        <f t="shared" si="375"/>
        <v>661.10000600000001</v>
      </c>
      <c r="L299">
        <f t="shared" si="376"/>
        <v>1</v>
      </c>
      <c r="M299">
        <f t="shared" si="377"/>
        <v>10</v>
      </c>
      <c r="N299">
        <f t="shared" si="378"/>
        <v>90</v>
      </c>
      <c r="O299">
        <f t="shared" si="379"/>
        <v>0</v>
      </c>
      <c r="P299">
        <f t="shared" si="354"/>
        <v>38.34997599999997</v>
      </c>
      <c r="Q299">
        <f t="shared" si="355"/>
        <v>21.950012000000015</v>
      </c>
      <c r="R299">
        <f t="shared" si="356"/>
        <v>16.399963999999954</v>
      </c>
      <c r="S299">
        <f t="shared" si="357"/>
        <v>38.34997599999997</v>
      </c>
      <c r="T299">
        <f t="shared" si="393"/>
        <v>30.317265078363221</v>
      </c>
      <c r="U299">
        <f t="shared" si="358"/>
        <v>-2.2000120000000152</v>
      </c>
      <c r="V299">
        <f t="shared" si="359"/>
        <v>-5.5999759999999696</v>
      </c>
      <c r="W299">
        <f t="shared" si="360"/>
        <v>0</v>
      </c>
      <c r="X299">
        <f t="shared" si="361"/>
        <v>0</v>
      </c>
      <c r="Y299">
        <f t="shared" si="391"/>
        <v>7.9549768852903542</v>
      </c>
      <c r="Z299">
        <f t="shared" si="392"/>
        <v>2.1237660479541129</v>
      </c>
      <c r="AA299">
        <f t="shared" si="388"/>
        <v>26.239097968528995</v>
      </c>
      <c r="AB299">
        <f t="shared" si="389"/>
        <v>7.0051373119068021</v>
      </c>
      <c r="AC299">
        <f t="shared" si="390"/>
        <v>57.856529092553274</v>
      </c>
      <c r="AD299">
        <f t="shared" si="398"/>
        <v>50.746684584170836</v>
      </c>
      <c r="AE299">
        <f t="shared" si="371"/>
        <v>725.31999520000011</v>
      </c>
      <c r="AF299">
        <f t="shared" si="373"/>
        <v>722.72499600000003</v>
      </c>
      <c r="AG299">
        <f t="shared" si="395"/>
        <v>686.98000179999997</v>
      </c>
      <c r="AH299">
        <f t="shared" si="380"/>
        <v>708.99000240000009</v>
      </c>
      <c r="AI299">
        <f t="shared" si="381"/>
        <v>755.97723635170928</v>
      </c>
      <c r="AJ299">
        <f t="shared" si="382"/>
        <v>662.00276844829091</v>
      </c>
      <c r="AK299">
        <f t="shared" si="383"/>
        <v>0.76666802333752104</v>
      </c>
      <c r="AL299">
        <f t="shared" si="362"/>
        <v>-0.1447210292908675</v>
      </c>
      <c r="AM299">
        <f t="shared" si="363"/>
        <v>-442480.78431006579</v>
      </c>
      <c r="AN299">
        <f t="shared" si="396"/>
        <v>4170833.5853076424</v>
      </c>
      <c r="AO299">
        <f t="shared" si="397"/>
        <v>31843501</v>
      </c>
      <c r="AP299">
        <f t="shared" si="399"/>
        <v>0.13097911518295813</v>
      </c>
      <c r="AQ299">
        <f t="shared" si="400"/>
        <v>724.33367679530124</v>
      </c>
      <c r="AR299">
        <f t="shared" si="401"/>
        <v>724.88371618867404</v>
      </c>
      <c r="AS299">
        <f t="shared" si="402"/>
        <v>710.56317562733693</v>
      </c>
      <c r="AT299">
        <f t="shared" si="403"/>
        <v>684.42764115776913</v>
      </c>
      <c r="AU299">
        <f t="shared" si="404"/>
        <v>704.9954646329229</v>
      </c>
      <c r="AV299">
        <f t="shared" si="405"/>
        <v>671.64515364121826</v>
      </c>
      <c r="AW299">
        <f t="shared" si="406"/>
        <v>33.350310991704646</v>
      </c>
      <c r="AX299">
        <f t="shared" si="433"/>
        <v>31.139851166894594</v>
      </c>
      <c r="AY299">
        <f t="shared" si="407"/>
        <v>2.2104598248100515</v>
      </c>
      <c r="AZ299">
        <f t="shared" si="364"/>
        <v>735.90000400000008</v>
      </c>
      <c r="BA299">
        <f t="shared" si="365"/>
        <v>2249995128.8298965</v>
      </c>
      <c r="BB299">
        <f t="shared" si="368"/>
        <v>2249995128.8298965</v>
      </c>
      <c r="BC299">
        <f t="shared" si="369"/>
        <v>0</v>
      </c>
      <c r="BD299">
        <f t="shared" si="384"/>
        <v>9822712239.3874969</v>
      </c>
      <c r="BE299">
        <f t="shared" si="385"/>
        <v>4909667988.7364941</v>
      </c>
      <c r="BF299">
        <f t="shared" si="386"/>
        <v>2.0006876762180772</v>
      </c>
      <c r="BG299">
        <f t="shared" si="387"/>
        <v>66.674305762459355</v>
      </c>
      <c r="BH299">
        <f t="shared" si="408"/>
        <v>12482192</v>
      </c>
      <c r="BI299">
        <f t="shared" si="409"/>
        <v>4.9654658878875537</v>
      </c>
      <c r="BJ299">
        <f t="shared" si="370"/>
        <v>-4.9987999999984822</v>
      </c>
      <c r="BK299">
        <f t="shared" si="410"/>
        <v>1.2958832779992005E-3</v>
      </c>
      <c r="BL299">
        <f t="shared" si="411"/>
        <v>1.0012958832779992</v>
      </c>
      <c r="BM299">
        <f t="shared" si="412"/>
        <v>24.764446706432537</v>
      </c>
      <c r="BN299">
        <f t="shared" si="413"/>
        <v>736.82501200000002</v>
      </c>
      <c r="BO299">
        <f t="shared" si="372"/>
        <v>726.87000119999993</v>
      </c>
      <c r="BP299">
        <f t="shared" si="414"/>
        <v>651.2338247647059</v>
      </c>
      <c r="BQ299">
        <f t="shared" si="415"/>
        <v>75.636176435294033</v>
      </c>
      <c r="BR299">
        <f t="shared" si="416"/>
        <v>82.149963999999954</v>
      </c>
      <c r="BS299">
        <f t="shared" si="417"/>
        <v>77.25</v>
      </c>
      <c r="BT299">
        <f t="shared" si="418"/>
        <v>78.700012000000015</v>
      </c>
      <c r="BU299">
        <f t="shared" si="419"/>
        <v>63.200012000000015</v>
      </c>
      <c r="BV299">
        <f t="shared" si="420"/>
        <v>727.65999360000001</v>
      </c>
      <c r="BW299">
        <f t="shared" si="421"/>
        <v>726.24999428571425</v>
      </c>
      <c r="BX299">
        <f t="shared" si="422"/>
        <v>719.31817963636365</v>
      </c>
      <c r="BY299">
        <f t="shared" si="423"/>
        <v>701.13381026666661</v>
      </c>
      <c r="BZ299">
        <f t="shared" si="424"/>
        <v>756</v>
      </c>
      <c r="CA299">
        <f t="shared" si="425"/>
        <v>640.40002400000003</v>
      </c>
      <c r="CB299">
        <f t="shared" si="426"/>
        <v>722.0248277733333</v>
      </c>
      <c r="CC299">
        <f t="shared" si="427"/>
        <v>717.22110854444452</v>
      </c>
      <c r="CD299">
        <f t="shared" si="428"/>
        <v>690.52476181984127</v>
      </c>
      <c r="CE299">
        <f t="shared" si="429"/>
        <v>665.35496572175862</v>
      </c>
      <c r="CF299">
        <f t="shared" si="430"/>
        <v>733.09997599999997</v>
      </c>
      <c r="CG299">
        <f t="shared" si="431"/>
        <v>737.70001200000002</v>
      </c>
      <c r="CH299">
        <f t="shared" si="432"/>
        <v>717.09997599999997</v>
      </c>
    </row>
    <row r="300" spans="1:86">
      <c r="A300" s="1">
        <v>39897</v>
      </c>
      <c r="B300">
        <v>733</v>
      </c>
      <c r="C300">
        <v>753.79998799999998</v>
      </c>
      <c r="D300">
        <v>723.25</v>
      </c>
      <c r="E300">
        <v>733.90002400000003</v>
      </c>
      <c r="F300">
        <v>1355965</v>
      </c>
      <c r="G300">
        <f t="shared" si="366"/>
        <v>-410559.73220349225</v>
      </c>
      <c r="H300">
        <f t="shared" si="394"/>
        <v>12102934.636911118</v>
      </c>
      <c r="I300">
        <f t="shared" si="367"/>
        <v>735.98750299999995</v>
      </c>
      <c r="J300">
        <f t="shared" si="374"/>
        <v>736.42500300000006</v>
      </c>
      <c r="K300">
        <f t="shared" si="375"/>
        <v>677.26249699999994</v>
      </c>
      <c r="L300">
        <f t="shared" si="376"/>
        <v>2</v>
      </c>
      <c r="M300">
        <f t="shared" si="377"/>
        <v>10</v>
      </c>
      <c r="N300">
        <f t="shared" si="378"/>
        <v>80</v>
      </c>
      <c r="O300">
        <f t="shared" si="379"/>
        <v>0</v>
      </c>
      <c r="P300">
        <f t="shared" si="354"/>
        <v>30.549987999999985</v>
      </c>
      <c r="Q300">
        <f t="shared" si="355"/>
        <v>19.899963999999954</v>
      </c>
      <c r="R300">
        <f t="shared" si="356"/>
        <v>10.65002400000003</v>
      </c>
      <c r="S300">
        <f t="shared" si="357"/>
        <v>30.549987999999985</v>
      </c>
      <c r="T300">
        <f t="shared" si="393"/>
        <v>30.333888144194418</v>
      </c>
      <c r="U300">
        <f t="shared" si="358"/>
        <v>45.200012000000015</v>
      </c>
      <c r="V300">
        <f t="shared" si="359"/>
        <v>-10.950012000000015</v>
      </c>
      <c r="W300">
        <f t="shared" si="360"/>
        <v>45.200012000000015</v>
      </c>
      <c r="X300">
        <f t="shared" si="361"/>
        <v>0</v>
      </c>
      <c r="Y300">
        <f t="shared" si="391"/>
        <v>10.615336536341045</v>
      </c>
      <c r="Z300">
        <f t="shared" si="392"/>
        <v>1.9720684731002476</v>
      </c>
      <c r="AA300">
        <f t="shared" si="388"/>
        <v>34.994974880504095</v>
      </c>
      <c r="AB300">
        <f t="shared" si="389"/>
        <v>6.5012057264992595</v>
      </c>
      <c r="AC300">
        <f t="shared" si="390"/>
        <v>68.666004285695422</v>
      </c>
      <c r="AD300">
        <f t="shared" si="398"/>
        <v>51.78850400931227</v>
      </c>
      <c r="AE300">
        <f t="shared" si="371"/>
        <v>728.58000479999998</v>
      </c>
      <c r="AF300">
        <f t="shared" si="373"/>
        <v>726.75</v>
      </c>
      <c r="AG300">
        <f t="shared" si="395"/>
        <v>692.20000300000004</v>
      </c>
      <c r="AH300">
        <f t="shared" si="380"/>
        <v>717.19000240000003</v>
      </c>
      <c r="AI300">
        <f t="shared" si="381"/>
        <v>746.91099786436757</v>
      </c>
      <c r="AJ300">
        <f t="shared" si="382"/>
        <v>687.46900693563248</v>
      </c>
      <c r="AK300">
        <f t="shared" si="383"/>
        <v>0.78111476986081474</v>
      </c>
      <c r="AL300">
        <f t="shared" si="362"/>
        <v>-0.30278047899723981</v>
      </c>
      <c r="AM300">
        <f t="shared" si="363"/>
        <v>-410559.73220349225</v>
      </c>
      <c r="AN300">
        <f t="shared" si="396"/>
        <v>3322526.5081711421</v>
      </c>
      <c r="AO300">
        <f t="shared" si="397"/>
        <v>32056911</v>
      </c>
      <c r="AP300">
        <f t="shared" si="399"/>
        <v>0.10364462465429505</v>
      </c>
      <c r="AQ300">
        <f t="shared" si="400"/>
        <v>727.58623484489885</v>
      </c>
      <c r="AR300">
        <f t="shared" si="401"/>
        <v>737.78461391490191</v>
      </c>
      <c r="AS300">
        <f t="shared" si="402"/>
        <v>714.76380833441624</v>
      </c>
      <c r="AT300">
        <f t="shared" si="403"/>
        <v>688.88015561356997</v>
      </c>
      <c r="AU300">
        <f t="shared" si="404"/>
        <v>709.33114853798452</v>
      </c>
      <c r="AV300">
        <f t="shared" si="405"/>
        <v>676.00299456633297</v>
      </c>
      <c r="AW300">
        <f t="shared" si="406"/>
        <v>33.328153971651545</v>
      </c>
      <c r="AX300">
        <f t="shared" si="433"/>
        <v>31.577511727845984</v>
      </c>
      <c r="AY300">
        <f t="shared" si="407"/>
        <v>1.7506422438055615</v>
      </c>
      <c r="AZ300">
        <f t="shared" si="364"/>
        <v>736.98333733333345</v>
      </c>
      <c r="BA300">
        <f t="shared" si="365"/>
        <v>999323611.00719345</v>
      </c>
      <c r="BB300">
        <f t="shared" si="368"/>
        <v>999323611.00719345</v>
      </c>
      <c r="BC300">
        <f t="shared" si="369"/>
        <v>0</v>
      </c>
      <c r="BD300">
        <f t="shared" si="384"/>
        <v>10822035850.39469</v>
      </c>
      <c r="BE300">
        <f t="shared" si="385"/>
        <v>3849917395.5410066</v>
      </c>
      <c r="BF300">
        <f t="shared" si="386"/>
        <v>2.8109787142261351</v>
      </c>
      <c r="BG300">
        <f t="shared" si="387"/>
        <v>73.760021375426078</v>
      </c>
      <c r="BH300">
        <f t="shared" si="408"/>
        <v>11126227</v>
      </c>
      <c r="BI300">
        <f t="shared" si="409"/>
        <v>4.9301784518028802</v>
      </c>
      <c r="BJ300">
        <f t="shared" si="370"/>
        <v>-114.99639999999545</v>
      </c>
      <c r="BK300">
        <f t="shared" si="410"/>
        <v>-2.042967133730877E-4</v>
      </c>
      <c r="BL300">
        <f t="shared" si="411"/>
        <v>0.99979570328662692</v>
      </c>
      <c r="BM300">
        <f t="shared" si="412"/>
        <v>15.664339999155844</v>
      </c>
      <c r="BN300">
        <f t="shared" si="413"/>
        <v>738.52499399999999</v>
      </c>
      <c r="BO300">
        <f t="shared" si="372"/>
        <v>730.87499999999989</v>
      </c>
      <c r="BP300">
        <f t="shared" si="414"/>
        <v>656.13456005882358</v>
      </c>
      <c r="BQ300">
        <f t="shared" si="415"/>
        <v>74.740439941176305</v>
      </c>
      <c r="BR300">
        <f t="shared" si="416"/>
        <v>44.15002400000003</v>
      </c>
      <c r="BS300">
        <f t="shared" si="417"/>
        <v>71.200012000000015</v>
      </c>
      <c r="BT300">
        <f t="shared" si="418"/>
        <v>56.5</v>
      </c>
      <c r="BU300">
        <f t="shared" si="419"/>
        <v>63.049987999999985</v>
      </c>
      <c r="BV300">
        <f t="shared" si="420"/>
        <v>730.52000320000002</v>
      </c>
      <c r="BW300">
        <f t="shared" si="421"/>
        <v>729.44285942857141</v>
      </c>
      <c r="BX300">
        <f t="shared" si="422"/>
        <v>723.84727447272735</v>
      </c>
      <c r="BY300">
        <f t="shared" si="423"/>
        <v>705.60238380952364</v>
      </c>
      <c r="BZ300">
        <f t="shared" si="424"/>
        <v>756</v>
      </c>
      <c r="CA300">
        <f t="shared" si="425"/>
        <v>652.04998799999998</v>
      </c>
      <c r="CB300">
        <f t="shared" si="426"/>
        <v>726.52767682666672</v>
      </c>
      <c r="CC300">
        <f t="shared" si="427"/>
        <v>722.81235647777783</v>
      </c>
      <c r="CD300">
        <f t="shared" si="428"/>
        <v>706.60218842809525</v>
      </c>
      <c r="CE300">
        <f t="shared" si="429"/>
        <v>672.91700289681091</v>
      </c>
      <c r="CF300">
        <f t="shared" si="430"/>
        <v>734.04998799999998</v>
      </c>
      <c r="CG300">
        <f t="shared" si="431"/>
        <v>756</v>
      </c>
      <c r="CH300">
        <f t="shared" si="432"/>
        <v>717.65002400000003</v>
      </c>
    </row>
    <row r="301" spans="1:86">
      <c r="A301" s="1">
        <v>39898</v>
      </c>
      <c r="B301">
        <v>745</v>
      </c>
      <c r="C301">
        <v>799</v>
      </c>
      <c r="D301">
        <v>734.20001200000002</v>
      </c>
      <c r="E301">
        <v>770.15002400000003</v>
      </c>
      <c r="F301">
        <v>2063956</v>
      </c>
      <c r="G301">
        <f t="shared" si="366"/>
        <v>226144.51568133157</v>
      </c>
      <c r="H301">
        <f t="shared" si="394"/>
        <v>12329079.15259245</v>
      </c>
      <c r="I301">
        <f t="shared" si="367"/>
        <v>762.08750900000007</v>
      </c>
      <c r="J301">
        <f t="shared" si="374"/>
        <v>762.08750900000007</v>
      </c>
      <c r="K301">
        <f t="shared" si="375"/>
        <v>703.97499100000005</v>
      </c>
      <c r="L301">
        <f t="shared" si="376"/>
        <v>1</v>
      </c>
      <c r="M301">
        <f t="shared" si="377"/>
        <v>9</v>
      </c>
      <c r="N301">
        <f t="shared" si="378"/>
        <v>90</v>
      </c>
      <c r="O301">
        <f t="shared" si="379"/>
        <v>10</v>
      </c>
      <c r="P301">
        <f t="shared" si="354"/>
        <v>64.799987999999985</v>
      </c>
      <c r="Q301">
        <f t="shared" si="355"/>
        <v>28.84997599999997</v>
      </c>
      <c r="R301">
        <f t="shared" si="356"/>
        <v>35.950012000000015</v>
      </c>
      <c r="S301">
        <f t="shared" si="357"/>
        <v>64.799987999999985</v>
      </c>
      <c r="T301">
        <f t="shared" si="393"/>
        <v>32.795752419609101</v>
      </c>
      <c r="U301">
        <f t="shared" si="358"/>
        <v>-24.34997599999997</v>
      </c>
      <c r="V301">
        <f t="shared" si="359"/>
        <v>-17</v>
      </c>
      <c r="W301">
        <f t="shared" si="360"/>
        <v>0</v>
      </c>
      <c r="X301">
        <f t="shared" si="361"/>
        <v>0</v>
      </c>
      <c r="Y301">
        <f t="shared" si="391"/>
        <v>9.8570982123166857</v>
      </c>
      <c r="Z301">
        <f t="shared" si="392"/>
        <v>1.8312064393073728</v>
      </c>
      <c r="AA301">
        <f t="shared" si="388"/>
        <v>30.056020932829615</v>
      </c>
      <c r="AB301">
        <f t="shared" si="389"/>
        <v>5.5836695431706742</v>
      </c>
      <c r="AC301">
        <f t="shared" si="390"/>
        <v>68.666004285695408</v>
      </c>
      <c r="AD301">
        <f t="shared" si="398"/>
        <v>52.592606515652456</v>
      </c>
      <c r="AE301">
        <f t="shared" si="371"/>
        <v>736.43000480000001</v>
      </c>
      <c r="AF301">
        <f t="shared" si="373"/>
        <v>735.50834133333331</v>
      </c>
      <c r="AG301">
        <f t="shared" si="395"/>
        <v>698.64750360000005</v>
      </c>
      <c r="AH301">
        <f t="shared" si="380"/>
        <v>725.23000479999996</v>
      </c>
      <c r="AI301">
        <f t="shared" si="381"/>
        <v>763.24967180919327</v>
      </c>
      <c r="AJ301">
        <f t="shared" si="382"/>
        <v>687.21033779080665</v>
      </c>
      <c r="AK301">
        <f t="shared" si="383"/>
        <v>1.0907471413300152</v>
      </c>
      <c r="AL301">
        <f t="shared" si="362"/>
        <v>0.1095684770805829</v>
      </c>
      <c r="AM301">
        <f t="shared" si="363"/>
        <v>226144.51568133157</v>
      </c>
      <c r="AN301">
        <f t="shared" si="396"/>
        <v>2760656.5639686584</v>
      </c>
      <c r="AO301">
        <f t="shared" si="397"/>
        <v>32822852</v>
      </c>
      <c r="AP301">
        <f t="shared" si="399"/>
        <v>8.410776016565101E-2</v>
      </c>
      <c r="AQ301">
        <f t="shared" si="400"/>
        <v>742.05792315763324</v>
      </c>
      <c r="AR301">
        <f t="shared" si="401"/>
        <v>746.53849894915481</v>
      </c>
      <c r="AS301">
        <f t="shared" si="402"/>
        <v>724.73332715422134</v>
      </c>
      <c r="AT301">
        <f t="shared" si="403"/>
        <v>696.19444376834872</v>
      </c>
      <c r="AU301">
        <f t="shared" si="404"/>
        <v>718.45397985728687</v>
      </c>
      <c r="AV301">
        <f t="shared" si="405"/>
        <v>682.59328662668963</v>
      </c>
      <c r="AW301">
        <f t="shared" si="406"/>
        <v>35.860693230597235</v>
      </c>
      <c r="AX301">
        <f t="shared" si="433"/>
        <v>32.434148028396237</v>
      </c>
      <c r="AY301">
        <f t="shared" si="407"/>
        <v>3.4265452022009981</v>
      </c>
      <c r="AZ301">
        <f t="shared" si="364"/>
        <v>767.78334533333327</v>
      </c>
      <c r="BA301">
        <f t="shared" si="365"/>
        <v>1584671042.3008051</v>
      </c>
      <c r="BB301">
        <f t="shared" si="368"/>
        <v>1584671042.3008051</v>
      </c>
      <c r="BC301">
        <f t="shared" si="369"/>
        <v>0</v>
      </c>
      <c r="BD301">
        <f t="shared" si="384"/>
        <v>11608452924.902443</v>
      </c>
      <c r="BE301">
        <f t="shared" si="385"/>
        <v>3849917395.5410066</v>
      </c>
      <c r="BF301">
        <f t="shared" si="386"/>
        <v>3.0152472721485948</v>
      </c>
      <c r="BG301">
        <f t="shared" si="387"/>
        <v>75.094933581390848</v>
      </c>
      <c r="BH301">
        <f t="shared" si="408"/>
        <v>13190183</v>
      </c>
      <c r="BI301">
        <f t="shared" si="409"/>
        <v>5.2535959455179126</v>
      </c>
      <c r="BJ301">
        <f t="shared" si="370"/>
        <v>3525</v>
      </c>
      <c r="BK301">
        <f t="shared" si="410"/>
        <v>4.9393648745813368E-2</v>
      </c>
      <c r="BL301">
        <f t="shared" si="411"/>
        <v>1.0493936487458133</v>
      </c>
      <c r="BM301">
        <f t="shared" si="412"/>
        <v>20.038123938370369</v>
      </c>
      <c r="BN301">
        <f t="shared" si="413"/>
        <v>766.60000600000001</v>
      </c>
      <c r="BO301">
        <f t="shared" si="372"/>
        <v>738.19500119999998</v>
      </c>
      <c r="BP301">
        <f t="shared" si="414"/>
        <v>661.56029552941186</v>
      </c>
      <c r="BQ301">
        <f t="shared" si="415"/>
        <v>76.634705670588119</v>
      </c>
      <c r="BR301">
        <f t="shared" si="416"/>
        <v>57</v>
      </c>
      <c r="BS301">
        <f t="shared" si="417"/>
        <v>45.850036000000046</v>
      </c>
      <c r="BT301">
        <f t="shared" si="418"/>
        <v>79.5</v>
      </c>
      <c r="BU301">
        <f t="shared" si="419"/>
        <v>48</v>
      </c>
      <c r="BV301">
        <f t="shared" si="420"/>
        <v>744.37667626666678</v>
      </c>
      <c r="BW301">
        <f t="shared" si="421"/>
        <v>741.84286628571431</v>
      </c>
      <c r="BX301">
        <f t="shared" si="422"/>
        <v>733.47636930909084</v>
      </c>
      <c r="BY301">
        <f t="shared" si="423"/>
        <v>713.02619533333336</v>
      </c>
      <c r="BZ301">
        <f t="shared" si="424"/>
        <v>799</v>
      </c>
      <c r="CA301">
        <f t="shared" si="425"/>
        <v>688.34997599999997</v>
      </c>
      <c r="CB301">
        <f t="shared" si="426"/>
        <v>724.68766722666658</v>
      </c>
      <c r="CC301">
        <f t="shared" si="427"/>
        <v>728.02445424444443</v>
      </c>
      <c r="CD301">
        <f t="shared" si="428"/>
        <v>714.39903219174596</v>
      </c>
      <c r="CE301">
        <f t="shared" si="429"/>
        <v>680.22432302473021</v>
      </c>
      <c r="CF301">
        <f t="shared" si="430"/>
        <v>733.90002400000003</v>
      </c>
      <c r="CG301">
        <f t="shared" si="431"/>
        <v>753.79998799999998</v>
      </c>
      <c r="CH301">
        <f t="shared" si="432"/>
        <v>723.25</v>
      </c>
    </row>
    <row r="302" spans="1:86">
      <c r="A302" s="1">
        <v>39899</v>
      </c>
      <c r="B302">
        <v>770</v>
      </c>
      <c r="C302">
        <v>774.65002400000003</v>
      </c>
      <c r="D302">
        <v>751.20001200000002</v>
      </c>
      <c r="E302">
        <v>768.5</v>
      </c>
      <c r="F302">
        <v>997416</v>
      </c>
      <c r="G302">
        <f t="shared" si="366"/>
        <v>474249.33057705674</v>
      </c>
      <c r="H302">
        <f t="shared" si="394"/>
        <v>12803328.483169507</v>
      </c>
      <c r="I302">
        <f t="shared" si="367"/>
        <v>766.08750899999995</v>
      </c>
      <c r="J302">
        <f t="shared" si="374"/>
        <v>766.08750899999995</v>
      </c>
      <c r="K302">
        <f t="shared" si="375"/>
        <v>703.97499100000005</v>
      </c>
      <c r="L302">
        <f t="shared" si="376"/>
        <v>1</v>
      </c>
      <c r="M302">
        <f t="shared" si="377"/>
        <v>10</v>
      </c>
      <c r="N302">
        <f t="shared" si="378"/>
        <v>90</v>
      </c>
      <c r="O302">
        <f t="shared" si="379"/>
        <v>0</v>
      </c>
      <c r="P302">
        <f t="shared" si="354"/>
        <v>23.450012000000015</v>
      </c>
      <c r="Q302">
        <f t="shared" si="355"/>
        <v>6.1500240000000304</v>
      </c>
      <c r="R302">
        <f t="shared" si="356"/>
        <v>17.299987999999985</v>
      </c>
      <c r="S302">
        <f t="shared" si="357"/>
        <v>23.450012000000015</v>
      </c>
      <c r="T302">
        <f t="shared" si="393"/>
        <v>32.128199532494172</v>
      </c>
      <c r="U302">
        <f t="shared" si="358"/>
        <v>-5.3000480000000607</v>
      </c>
      <c r="V302">
        <f t="shared" si="359"/>
        <v>18.850036000000046</v>
      </c>
      <c r="W302">
        <f t="shared" si="360"/>
        <v>0</v>
      </c>
      <c r="X302">
        <f t="shared" si="361"/>
        <v>18.850036000000046</v>
      </c>
      <c r="Y302">
        <f t="shared" si="391"/>
        <v>9.1530197685797798</v>
      </c>
      <c r="Z302">
        <f t="shared" si="392"/>
        <v>3.0468371222139927</v>
      </c>
      <c r="AA302">
        <f t="shared" si="388"/>
        <v>28.489052924744502</v>
      </c>
      <c r="AB302">
        <f t="shared" si="389"/>
        <v>9.4833733808595451</v>
      </c>
      <c r="AC302">
        <f t="shared" si="390"/>
        <v>50.051264543714616</v>
      </c>
      <c r="AD302">
        <f t="shared" si="398"/>
        <v>53.494021702806492</v>
      </c>
      <c r="AE302">
        <f t="shared" si="371"/>
        <v>747.94000239999991</v>
      </c>
      <c r="AF302">
        <f t="shared" si="373"/>
        <v>741.77500400000008</v>
      </c>
      <c r="AG302">
        <f t="shared" si="395"/>
        <v>703.87750240000003</v>
      </c>
      <c r="AH302">
        <f t="shared" si="380"/>
        <v>730.76500240000007</v>
      </c>
      <c r="AI302">
        <f t="shared" si="381"/>
        <v>775.63700820710767</v>
      </c>
      <c r="AJ302">
        <f t="shared" si="382"/>
        <v>685.89299659289247</v>
      </c>
      <c r="AK302">
        <f t="shared" si="383"/>
        <v>0.92047371096148789</v>
      </c>
      <c r="AL302">
        <f t="shared" si="362"/>
        <v>0.47547796564027117</v>
      </c>
      <c r="AM302">
        <f t="shared" si="363"/>
        <v>474249.33057705674</v>
      </c>
      <c r="AN302">
        <f t="shared" si="396"/>
        <v>2057756.6354498961</v>
      </c>
      <c r="AO302">
        <f t="shared" si="397"/>
        <v>31743909</v>
      </c>
      <c r="AP302">
        <f t="shared" si="399"/>
        <v>6.4823668548504729E-2</v>
      </c>
      <c r="AQ302">
        <f t="shared" si="400"/>
        <v>751.04822928403792</v>
      </c>
      <c r="AR302">
        <f t="shared" si="401"/>
        <v>749.86203016864567</v>
      </c>
      <c r="AS302">
        <f t="shared" si="402"/>
        <v>732.61132826646156</v>
      </c>
      <c r="AT302">
        <f t="shared" si="403"/>
        <v>702.70194382919738</v>
      </c>
      <c r="AU302">
        <f t="shared" si="404"/>
        <v>725.96088287869384</v>
      </c>
      <c r="AV302">
        <f t="shared" si="405"/>
        <v>688.60675656282137</v>
      </c>
      <c r="AW302">
        <f t="shared" si="406"/>
        <v>37.354126315872463</v>
      </c>
      <c r="AX302">
        <f t="shared" si="433"/>
        <v>33.418143685891479</v>
      </c>
      <c r="AY302">
        <f t="shared" si="407"/>
        <v>3.9359826299809839</v>
      </c>
      <c r="AZ302">
        <f t="shared" si="364"/>
        <v>764.78334533333327</v>
      </c>
      <c r="BA302">
        <f t="shared" si="365"/>
        <v>762807145.16899192</v>
      </c>
      <c r="BB302">
        <f t="shared" si="368"/>
        <v>0</v>
      </c>
      <c r="BC302">
        <f t="shared" si="369"/>
        <v>762807145.16899192</v>
      </c>
      <c r="BD302">
        <f t="shared" si="384"/>
        <v>11608452924.902443</v>
      </c>
      <c r="BE302">
        <f t="shared" si="385"/>
        <v>3964565221.0451145</v>
      </c>
      <c r="BF302">
        <f t="shared" si="386"/>
        <v>2.9280519496264694</v>
      </c>
      <c r="BG302">
        <f t="shared" si="387"/>
        <v>74.542088220215788</v>
      </c>
      <c r="BH302">
        <f t="shared" si="408"/>
        <v>12192767</v>
      </c>
      <c r="BI302">
        <f t="shared" si="409"/>
        <v>5.4245948010044911</v>
      </c>
      <c r="BJ302">
        <f t="shared" si="370"/>
        <v>-265.00240000000304</v>
      </c>
      <c r="BK302">
        <f t="shared" si="410"/>
        <v>-2.1424708804528066E-3</v>
      </c>
      <c r="BL302">
        <f t="shared" si="411"/>
        <v>0.99785752911954717</v>
      </c>
      <c r="BM302">
        <f t="shared" si="412"/>
        <v>23.649623588461218</v>
      </c>
      <c r="BN302">
        <f t="shared" si="413"/>
        <v>762.92501800000002</v>
      </c>
      <c r="BO302">
        <f t="shared" si="372"/>
        <v>746.45500479999998</v>
      </c>
      <c r="BP302">
        <f t="shared" si="414"/>
        <v>666.46544329411779</v>
      </c>
      <c r="BQ302">
        <f t="shared" si="415"/>
        <v>79.989561505882193</v>
      </c>
      <c r="BR302">
        <f t="shared" si="416"/>
        <v>69.75</v>
      </c>
      <c r="BS302">
        <f t="shared" si="417"/>
        <v>62.850036000000046</v>
      </c>
      <c r="BT302">
        <f t="shared" si="418"/>
        <v>58.700012000000015</v>
      </c>
      <c r="BU302">
        <f t="shared" si="419"/>
        <v>57.15002400000003</v>
      </c>
      <c r="BV302">
        <f t="shared" si="420"/>
        <v>755.06667466666659</v>
      </c>
      <c r="BW302">
        <f t="shared" si="421"/>
        <v>751.26905447619049</v>
      </c>
      <c r="BX302">
        <f t="shared" si="422"/>
        <v>741.34364116363645</v>
      </c>
      <c r="BY302">
        <f t="shared" si="423"/>
        <v>719.6788140380952</v>
      </c>
      <c r="BZ302">
        <f t="shared" si="424"/>
        <v>799</v>
      </c>
      <c r="CA302">
        <f t="shared" si="425"/>
        <v>688.34997599999997</v>
      </c>
      <c r="CB302">
        <f t="shared" si="426"/>
        <v>738.21965854666666</v>
      </c>
      <c r="CC302">
        <f t="shared" si="427"/>
        <v>727.53555668888885</v>
      </c>
      <c r="CD302">
        <f t="shared" si="428"/>
        <v>715.4143882926985</v>
      </c>
      <c r="CE302">
        <f t="shared" si="429"/>
        <v>684.72558361571419</v>
      </c>
      <c r="CF302">
        <f t="shared" si="430"/>
        <v>770.15002400000003</v>
      </c>
      <c r="CG302">
        <f t="shared" si="431"/>
        <v>799</v>
      </c>
      <c r="CH302">
        <f t="shared" si="432"/>
        <v>734.20001200000002</v>
      </c>
    </row>
    <row r="303" spans="1:86">
      <c r="A303" s="1">
        <v>39902</v>
      </c>
      <c r="B303">
        <v>760</v>
      </c>
      <c r="C303">
        <v>769.34997599999997</v>
      </c>
      <c r="D303">
        <v>732.34997599999997</v>
      </c>
      <c r="E303">
        <v>758.20001200000002</v>
      </c>
      <c r="F303">
        <v>1086494</v>
      </c>
      <c r="G303">
        <f t="shared" si="366"/>
        <v>431663.24398832704</v>
      </c>
      <c r="H303">
        <f t="shared" si="394"/>
        <v>13234991.727157835</v>
      </c>
      <c r="I303">
        <f t="shared" si="367"/>
        <v>754.97499100000005</v>
      </c>
      <c r="J303">
        <f t="shared" si="374"/>
        <v>766.08750899999995</v>
      </c>
      <c r="K303">
        <f t="shared" si="375"/>
        <v>706.36250300000006</v>
      </c>
      <c r="L303">
        <f t="shared" si="376"/>
        <v>2</v>
      </c>
      <c r="M303">
        <f t="shared" si="377"/>
        <v>10</v>
      </c>
      <c r="N303">
        <f t="shared" si="378"/>
        <v>80</v>
      </c>
      <c r="O303">
        <f t="shared" si="379"/>
        <v>0</v>
      </c>
      <c r="P303">
        <f t="shared" si="354"/>
        <v>37</v>
      </c>
      <c r="Q303">
        <f t="shared" si="355"/>
        <v>11.149963999999954</v>
      </c>
      <c r="R303">
        <f t="shared" si="356"/>
        <v>25.850036000000046</v>
      </c>
      <c r="S303">
        <f t="shared" si="357"/>
        <v>37</v>
      </c>
      <c r="T303">
        <f t="shared" si="393"/>
        <v>32.476185280173162</v>
      </c>
      <c r="U303">
        <f t="shared" si="358"/>
        <v>19.5</v>
      </c>
      <c r="V303">
        <f t="shared" si="359"/>
        <v>-19.15002400000003</v>
      </c>
      <c r="W303">
        <f t="shared" si="360"/>
        <v>19.5</v>
      </c>
      <c r="X303">
        <f t="shared" si="361"/>
        <v>0</v>
      </c>
      <c r="Y303">
        <f t="shared" si="391"/>
        <v>9.8920897851097944</v>
      </c>
      <c r="Z303">
        <f t="shared" si="392"/>
        <v>2.8292058991987075</v>
      </c>
      <c r="AA303">
        <f t="shared" si="388"/>
        <v>30.459518874431822</v>
      </c>
      <c r="AB303">
        <f t="shared" si="389"/>
        <v>8.7116324617286516</v>
      </c>
      <c r="AC303">
        <f t="shared" si="390"/>
        <v>55.52016131991202</v>
      </c>
      <c r="AD303">
        <f t="shared" si="398"/>
        <v>54.974067362991931</v>
      </c>
      <c r="AE303">
        <f t="shared" si="371"/>
        <v>752.96000960000003</v>
      </c>
      <c r="AF303">
        <f t="shared" si="373"/>
        <v>749.65000399999997</v>
      </c>
      <c r="AG303">
        <f t="shared" si="395"/>
        <v>707.25000299999999</v>
      </c>
      <c r="AH303">
        <f t="shared" si="380"/>
        <v>736.71000360000005</v>
      </c>
      <c r="AI303">
        <f t="shared" si="381"/>
        <v>778.70062752145452</v>
      </c>
      <c r="AJ303">
        <f t="shared" si="382"/>
        <v>694.71937967854558</v>
      </c>
      <c r="AK303">
        <f t="shared" si="383"/>
        <v>0.75589055833271357</v>
      </c>
      <c r="AL303">
        <f t="shared" si="362"/>
        <v>0.39729924324324573</v>
      </c>
      <c r="AM303">
        <f t="shared" si="363"/>
        <v>431663.24398832704</v>
      </c>
      <c r="AN303">
        <f t="shared" si="396"/>
        <v>1325830.7849995759</v>
      </c>
      <c r="AO303">
        <f t="shared" si="397"/>
        <v>30573565</v>
      </c>
      <c r="AP303">
        <f t="shared" si="399"/>
        <v>4.3365266202995169E-2</v>
      </c>
      <c r="AQ303">
        <f t="shared" si="400"/>
        <v>753.47983540746498</v>
      </c>
      <c r="AR303">
        <f t="shared" si="401"/>
        <v>758.40859473058163</v>
      </c>
      <c r="AS303">
        <f t="shared" si="402"/>
        <v>737.21729133849851</v>
      </c>
      <c r="AT303">
        <f t="shared" si="403"/>
        <v>707.69676996456963</v>
      </c>
      <c r="AU303">
        <f t="shared" si="404"/>
        <v>730.79675224688981</v>
      </c>
      <c r="AV303">
        <f t="shared" si="405"/>
        <v>693.47828444342383</v>
      </c>
      <c r="AW303">
        <f t="shared" si="406"/>
        <v>37.318467803465978</v>
      </c>
      <c r="AX303">
        <f t="shared" si="433"/>
        <v>34.198208509406378</v>
      </c>
      <c r="AY303">
        <f t="shared" si="407"/>
        <v>3.1202592940596006</v>
      </c>
      <c r="AZ303">
        <f t="shared" si="364"/>
        <v>753.2999880000001</v>
      </c>
      <c r="BA303">
        <f t="shared" si="365"/>
        <v>818455917.16207206</v>
      </c>
      <c r="BB303">
        <f t="shared" si="368"/>
        <v>0</v>
      </c>
      <c r="BC303">
        <f t="shared" si="369"/>
        <v>818455917.16207206</v>
      </c>
      <c r="BD303">
        <f t="shared" si="384"/>
        <v>11608452924.902443</v>
      </c>
      <c r="BE303">
        <f t="shared" si="385"/>
        <v>3665636698.0408478</v>
      </c>
      <c r="BF303">
        <f t="shared" si="386"/>
        <v>3.1668312713877911</v>
      </c>
      <c r="BG303">
        <f t="shared" si="387"/>
        <v>76.000948085739424</v>
      </c>
      <c r="BH303">
        <f t="shared" si="408"/>
        <v>11106273</v>
      </c>
      <c r="BI303">
        <f t="shared" si="409"/>
        <v>5.38134627148668</v>
      </c>
      <c r="BJ303">
        <f t="shared" si="370"/>
        <v>-1129.9987999999985</v>
      </c>
      <c r="BK303">
        <f t="shared" si="410"/>
        <v>-1.3402716981132056E-2</v>
      </c>
      <c r="BL303">
        <f t="shared" si="411"/>
        <v>0.98659728301886795</v>
      </c>
      <c r="BM303">
        <f t="shared" si="412"/>
        <v>22.131001993890756</v>
      </c>
      <c r="BN303">
        <f t="shared" si="413"/>
        <v>750.84997599999997</v>
      </c>
      <c r="BO303">
        <f t="shared" si="372"/>
        <v>751.14500120000002</v>
      </c>
      <c r="BP303">
        <f t="shared" si="414"/>
        <v>671.26544188235312</v>
      </c>
      <c r="BQ303">
        <f t="shared" si="415"/>
        <v>79.879559317646908</v>
      </c>
      <c r="BR303">
        <f t="shared" si="416"/>
        <v>48.450012000000015</v>
      </c>
      <c r="BS303">
        <f t="shared" si="417"/>
        <v>40.34997599999997</v>
      </c>
      <c r="BT303">
        <f t="shared" si="418"/>
        <v>54.34997599999997</v>
      </c>
      <c r="BU303">
        <f t="shared" si="419"/>
        <v>51.299987999999985</v>
      </c>
      <c r="BV303">
        <f t="shared" si="420"/>
        <v>758.4866778666667</v>
      </c>
      <c r="BW303">
        <f t="shared" si="421"/>
        <v>755.96191390476179</v>
      </c>
      <c r="BX303">
        <f t="shared" si="422"/>
        <v>746.33182472727287</v>
      </c>
      <c r="BY303">
        <f t="shared" si="423"/>
        <v>724.85238638095245</v>
      </c>
      <c r="BZ303">
        <f t="shared" si="424"/>
        <v>799</v>
      </c>
      <c r="CA303">
        <f t="shared" si="425"/>
        <v>692</v>
      </c>
      <c r="CB303">
        <f t="shared" si="426"/>
        <v>743.73367158666656</v>
      </c>
      <c r="CC303">
        <f t="shared" si="427"/>
        <v>740.12471612222214</v>
      </c>
      <c r="CD303">
        <f t="shared" si="428"/>
        <v>722.87303113269843</v>
      </c>
      <c r="CE303">
        <f t="shared" si="429"/>
        <v>683.96638362035605</v>
      </c>
      <c r="CF303">
        <f t="shared" si="430"/>
        <v>768.5</v>
      </c>
      <c r="CG303">
        <f t="shared" si="431"/>
        <v>774.65002400000003</v>
      </c>
      <c r="CH303">
        <f t="shared" si="432"/>
        <v>751.20001200000002</v>
      </c>
    </row>
    <row r="304" spans="1:86">
      <c r="A304" s="1">
        <v>39903</v>
      </c>
      <c r="B304">
        <v>761</v>
      </c>
      <c r="C304">
        <v>788.84997599999997</v>
      </c>
      <c r="D304">
        <v>751.5</v>
      </c>
      <c r="E304">
        <v>779.84997599999997</v>
      </c>
      <c r="F304">
        <v>1993954</v>
      </c>
      <c r="G304">
        <f t="shared" si="366"/>
        <v>1033011.6957800448</v>
      </c>
      <c r="H304">
        <f t="shared" si="394"/>
        <v>14268003.422937879</v>
      </c>
      <c r="I304">
        <f t="shared" si="367"/>
        <v>770.29998799999998</v>
      </c>
      <c r="J304">
        <f t="shared" si="374"/>
        <v>770.29998799999998</v>
      </c>
      <c r="K304">
        <f t="shared" si="375"/>
        <v>717.4375</v>
      </c>
      <c r="L304">
        <f t="shared" si="376"/>
        <v>1</v>
      </c>
      <c r="M304">
        <f t="shared" si="377"/>
        <v>10</v>
      </c>
      <c r="N304">
        <f t="shared" si="378"/>
        <v>90</v>
      </c>
      <c r="O304">
        <f t="shared" si="379"/>
        <v>0</v>
      </c>
      <c r="P304">
        <f t="shared" si="354"/>
        <v>37.34997599999997</v>
      </c>
      <c r="Q304">
        <f t="shared" si="355"/>
        <v>9</v>
      </c>
      <c r="R304">
        <f t="shared" si="356"/>
        <v>28.34997599999997</v>
      </c>
      <c r="S304">
        <f t="shared" si="357"/>
        <v>37.34997599999997</v>
      </c>
      <c r="T304">
        <f t="shared" si="393"/>
        <v>32.824313188732219</v>
      </c>
      <c r="U304">
        <f t="shared" si="358"/>
        <v>10.15002400000003</v>
      </c>
      <c r="V304">
        <f t="shared" si="359"/>
        <v>-13.549987999999985</v>
      </c>
      <c r="W304">
        <f t="shared" si="360"/>
        <v>10.15002400000003</v>
      </c>
      <c r="X304">
        <f t="shared" si="361"/>
        <v>0</v>
      </c>
      <c r="Y304">
        <f t="shared" si="391"/>
        <v>9.9105136576019532</v>
      </c>
      <c r="Z304">
        <f t="shared" si="392"/>
        <v>2.627119763541657</v>
      </c>
      <c r="AA304">
        <f t="shared" si="388"/>
        <v>30.192600224774814</v>
      </c>
      <c r="AB304">
        <f t="shared" si="389"/>
        <v>8.0035787753922687</v>
      </c>
      <c r="AC304">
        <f t="shared" si="390"/>
        <v>58.092254330689677</v>
      </c>
      <c r="AD304">
        <f t="shared" si="398"/>
        <v>56.057901973957613</v>
      </c>
      <c r="AE304">
        <f t="shared" si="371"/>
        <v>762.12000720000003</v>
      </c>
      <c r="AF304">
        <f t="shared" si="373"/>
        <v>757.44167066666671</v>
      </c>
      <c r="AG304">
        <f t="shared" si="395"/>
        <v>712.37750239999991</v>
      </c>
      <c r="AH304">
        <f t="shared" si="380"/>
        <v>743.72000120000007</v>
      </c>
      <c r="AI304">
        <f t="shared" si="381"/>
        <v>788.66817582066142</v>
      </c>
      <c r="AJ304">
        <f t="shared" si="382"/>
        <v>698.77182657933872</v>
      </c>
      <c r="AK304">
        <f t="shared" si="383"/>
        <v>0.90190703076284684</v>
      </c>
      <c r="AL304">
        <f t="shared" si="362"/>
        <v>0.51807197948400252</v>
      </c>
      <c r="AM304">
        <f t="shared" si="363"/>
        <v>1033011.6957800448</v>
      </c>
      <c r="AN304">
        <f t="shared" si="396"/>
        <v>1981546.1940552094</v>
      </c>
      <c r="AO304">
        <f t="shared" si="397"/>
        <v>30463492</v>
      </c>
      <c r="AP304">
        <f t="shared" si="399"/>
        <v>6.5046587372688897E-2</v>
      </c>
      <c r="AQ304">
        <f t="shared" si="400"/>
        <v>762.44568320892688</v>
      </c>
      <c r="AR304">
        <f t="shared" si="401"/>
        <v>768.12464523236588</v>
      </c>
      <c r="AS304">
        <f t="shared" si="402"/>
        <v>744.89117457756879</v>
      </c>
      <c r="AT304">
        <f t="shared" si="403"/>
        <v>714.1905585077584</v>
      </c>
      <c r="AU304">
        <f t="shared" si="404"/>
        <v>738.15473580985633</v>
      </c>
      <c r="AV304">
        <f t="shared" si="405"/>
        <v>699.52430285238415</v>
      </c>
      <c r="AW304">
        <f t="shared" si="406"/>
        <v>38.630432957472181</v>
      </c>
      <c r="AX304">
        <f t="shared" si="433"/>
        <v>35.084653399019537</v>
      </c>
      <c r="AY304">
        <f t="shared" si="407"/>
        <v>3.5457795584526437</v>
      </c>
      <c r="AZ304">
        <f t="shared" si="364"/>
        <v>773.39998400000002</v>
      </c>
      <c r="BA304">
        <f t="shared" si="365"/>
        <v>1542123991.6967361</v>
      </c>
      <c r="BB304">
        <f t="shared" si="368"/>
        <v>1542123991.6967361</v>
      </c>
      <c r="BC304">
        <f t="shared" si="369"/>
        <v>0</v>
      </c>
      <c r="BD304">
        <f t="shared" si="384"/>
        <v>13150576916.599178</v>
      </c>
      <c r="BE304">
        <f t="shared" si="385"/>
        <v>3132815244.0353651</v>
      </c>
      <c r="BF304">
        <f t="shared" si="386"/>
        <v>4.197686710583028</v>
      </c>
      <c r="BG304">
        <f t="shared" si="387"/>
        <v>80.76067189729045</v>
      </c>
      <c r="BH304">
        <f t="shared" si="408"/>
        <v>13100227</v>
      </c>
      <c r="BI304">
        <f t="shared" si="409"/>
        <v>5.5223861129559779</v>
      </c>
      <c r="BJ304">
        <f t="shared" si="370"/>
        <v>2064.9963999999954</v>
      </c>
      <c r="BK304">
        <f t="shared" si="410"/>
        <v>2.8554423182995087E-2</v>
      </c>
      <c r="BL304">
        <f t="shared" si="411"/>
        <v>1.0285544231829951</v>
      </c>
      <c r="BM304">
        <f t="shared" si="412"/>
        <v>23.689768078042803</v>
      </c>
      <c r="BN304">
        <f t="shared" si="413"/>
        <v>770.17498799999998</v>
      </c>
      <c r="BO304">
        <f t="shared" si="372"/>
        <v>757.81499640000004</v>
      </c>
      <c r="BP304">
        <f t="shared" si="414"/>
        <v>676.87794135294132</v>
      </c>
      <c r="BQ304">
        <f t="shared" si="415"/>
        <v>80.93705504705872</v>
      </c>
      <c r="BR304">
        <f t="shared" si="416"/>
        <v>62.25</v>
      </c>
      <c r="BS304">
        <f t="shared" si="417"/>
        <v>42.5</v>
      </c>
      <c r="BT304">
        <f t="shared" si="418"/>
        <v>60.84997599999997</v>
      </c>
      <c r="BU304">
        <f t="shared" si="419"/>
        <v>45.84997599999997</v>
      </c>
      <c r="BV304">
        <f t="shared" si="420"/>
        <v>767.45000000000016</v>
      </c>
      <c r="BW304">
        <f t="shared" si="421"/>
        <v>764.59047733333341</v>
      </c>
      <c r="BX304">
        <f t="shared" si="422"/>
        <v>754.17545607272734</v>
      </c>
      <c r="BY304">
        <f t="shared" si="423"/>
        <v>731.7666695238097</v>
      </c>
      <c r="BZ304">
        <f t="shared" si="424"/>
        <v>799</v>
      </c>
      <c r="CA304">
        <f t="shared" si="425"/>
        <v>708.25</v>
      </c>
      <c r="CB304">
        <f t="shared" si="426"/>
        <v>752.64985057333342</v>
      </c>
      <c r="CC304">
        <f t="shared" si="427"/>
        <v>746.01833810000005</v>
      </c>
      <c r="CD304">
        <f t="shared" si="428"/>
        <v>729.06434560507932</v>
      </c>
      <c r="CE304">
        <f t="shared" si="429"/>
        <v>685.87020798380422</v>
      </c>
      <c r="CF304">
        <f t="shared" si="430"/>
        <v>758.20001200000002</v>
      </c>
      <c r="CG304">
        <f t="shared" si="431"/>
        <v>769.34997599999997</v>
      </c>
      <c r="CH304">
        <f t="shared" si="432"/>
        <v>732.34997599999997</v>
      </c>
    </row>
    <row r="305" spans="1:86">
      <c r="A305" s="1">
        <v>39904</v>
      </c>
      <c r="B305">
        <v>780</v>
      </c>
      <c r="C305">
        <v>799</v>
      </c>
      <c r="D305">
        <v>765.04998799999998</v>
      </c>
      <c r="E305">
        <v>792.5</v>
      </c>
      <c r="F305">
        <v>1232689</v>
      </c>
      <c r="G305">
        <f t="shared" si="366"/>
        <v>760672.76035920135</v>
      </c>
      <c r="H305">
        <f t="shared" si="394"/>
        <v>15028676.183297081</v>
      </c>
      <c r="I305">
        <f t="shared" si="367"/>
        <v>784.13749699999994</v>
      </c>
      <c r="J305">
        <f t="shared" si="374"/>
        <v>784.13749699999994</v>
      </c>
      <c r="K305">
        <f t="shared" si="375"/>
        <v>722.30000300000006</v>
      </c>
      <c r="L305">
        <f t="shared" si="376"/>
        <v>1</v>
      </c>
      <c r="M305">
        <f t="shared" si="377"/>
        <v>9</v>
      </c>
      <c r="N305">
        <f t="shared" si="378"/>
        <v>90</v>
      </c>
      <c r="O305">
        <f t="shared" si="379"/>
        <v>10</v>
      </c>
      <c r="P305">
        <f t="shared" si="354"/>
        <v>33.950012000000015</v>
      </c>
      <c r="Q305">
        <f t="shared" si="355"/>
        <v>6.5</v>
      </c>
      <c r="R305">
        <f t="shared" si="356"/>
        <v>27.450012000000015</v>
      </c>
      <c r="S305">
        <f t="shared" si="357"/>
        <v>33.950012000000015</v>
      </c>
      <c r="T305">
        <f t="shared" si="393"/>
        <v>32.904720246679922</v>
      </c>
      <c r="U305">
        <f t="shared" si="358"/>
        <v>32.40002400000003</v>
      </c>
      <c r="V305">
        <f t="shared" si="359"/>
        <v>-14.950012000000015</v>
      </c>
      <c r="W305">
        <f t="shared" si="360"/>
        <v>32.40002400000003</v>
      </c>
      <c r="X305">
        <f t="shared" si="361"/>
        <v>0</v>
      </c>
      <c r="Y305">
        <f t="shared" si="391"/>
        <v>11.516907253487529</v>
      </c>
      <c r="Z305">
        <f t="shared" si="392"/>
        <v>2.4394683518601101</v>
      </c>
      <c r="AA305">
        <f t="shared" si="388"/>
        <v>35.000775472782152</v>
      </c>
      <c r="AB305">
        <f t="shared" si="389"/>
        <v>7.4137337548288436</v>
      </c>
      <c r="AC305">
        <f t="shared" si="390"/>
        <v>65.041520508728894</v>
      </c>
      <c r="AD305">
        <f t="shared" si="398"/>
        <v>57.109832994813431</v>
      </c>
      <c r="AE305">
        <f t="shared" si="371"/>
        <v>773.8400024</v>
      </c>
      <c r="AF305">
        <f t="shared" si="373"/>
        <v>767.18333933333327</v>
      </c>
      <c r="AG305">
        <f t="shared" si="395"/>
        <v>718.27250359999994</v>
      </c>
      <c r="AH305">
        <f t="shared" si="380"/>
        <v>751.21000359999994</v>
      </c>
      <c r="AI305">
        <f t="shared" si="381"/>
        <v>800.95767575170521</v>
      </c>
      <c r="AJ305">
        <f t="shared" si="382"/>
        <v>701.46233144829466</v>
      </c>
      <c r="AK305">
        <f t="shared" si="383"/>
        <v>0.91499425615420182</v>
      </c>
      <c r="AL305">
        <f t="shared" si="362"/>
        <v>0.61708408232668688</v>
      </c>
      <c r="AM305">
        <f t="shared" si="363"/>
        <v>760672.76035920135</v>
      </c>
      <c r="AN305">
        <f t="shared" si="396"/>
        <v>3047855.0925970813</v>
      </c>
      <c r="AO305">
        <f t="shared" si="397"/>
        <v>29769756</v>
      </c>
      <c r="AP305">
        <f t="shared" si="399"/>
        <v>0.10238092286000199</v>
      </c>
      <c r="AQ305">
        <f t="shared" si="400"/>
        <v>772.66415091789179</v>
      </c>
      <c r="AR305">
        <f t="shared" si="401"/>
        <v>775.65586792114163</v>
      </c>
      <c r="AS305">
        <f t="shared" si="402"/>
        <v>753.46076315360642</v>
      </c>
      <c r="AT305">
        <f t="shared" si="403"/>
        <v>721.23840824206013</v>
      </c>
      <c r="AU305">
        <f t="shared" si="404"/>
        <v>746.30652543837789</v>
      </c>
      <c r="AV305">
        <f t="shared" si="405"/>
        <v>706.03260165271729</v>
      </c>
      <c r="AW305">
        <f t="shared" si="406"/>
        <v>40.2739237856606</v>
      </c>
      <c r="AX305">
        <f t="shared" si="433"/>
        <v>36.122507476347749</v>
      </c>
      <c r="AY305">
        <f t="shared" si="407"/>
        <v>4.1514163093128502</v>
      </c>
      <c r="AZ305">
        <f t="shared" si="364"/>
        <v>785.51666266666655</v>
      </c>
      <c r="BA305">
        <f t="shared" si="365"/>
        <v>968297749.38591051</v>
      </c>
      <c r="BB305">
        <f t="shared" si="368"/>
        <v>968297749.38591051</v>
      </c>
      <c r="BC305">
        <f t="shared" si="369"/>
        <v>0</v>
      </c>
      <c r="BD305">
        <f t="shared" si="384"/>
        <v>12867815462.209927</v>
      </c>
      <c r="BE305">
        <f t="shared" si="385"/>
        <v>3132815244.0353651</v>
      </c>
      <c r="BF305">
        <f t="shared" si="386"/>
        <v>4.1074287692864235</v>
      </c>
      <c r="BG305">
        <f t="shared" si="387"/>
        <v>80.420676524878616</v>
      </c>
      <c r="BH305">
        <f t="shared" si="408"/>
        <v>14332916</v>
      </c>
      <c r="BI305">
        <f t="shared" si="409"/>
        <v>5.7042583715518704</v>
      </c>
      <c r="BJ305">
        <f t="shared" si="370"/>
        <v>1165.002400000003</v>
      </c>
      <c r="BK305">
        <f t="shared" si="410"/>
        <v>1.6221099428488064E-2</v>
      </c>
      <c r="BL305">
        <f t="shared" si="411"/>
        <v>1.0162210994284882</v>
      </c>
      <c r="BM305">
        <f t="shared" si="412"/>
        <v>26.219325381786785</v>
      </c>
      <c r="BN305">
        <f t="shared" si="413"/>
        <v>782.02499399999999</v>
      </c>
      <c r="BO305">
        <f t="shared" si="372"/>
        <v>766.51499639999997</v>
      </c>
      <c r="BP305">
        <f t="shared" si="414"/>
        <v>682.62867647058829</v>
      </c>
      <c r="BQ305">
        <f t="shared" si="415"/>
        <v>83.886319929411684</v>
      </c>
      <c r="BR305">
        <f t="shared" si="416"/>
        <v>61.59997599999997</v>
      </c>
      <c r="BS305">
        <f t="shared" si="417"/>
        <v>49.049987999999985</v>
      </c>
      <c r="BT305">
        <f t="shared" si="418"/>
        <v>55</v>
      </c>
      <c r="BU305">
        <f t="shared" si="419"/>
        <v>59</v>
      </c>
      <c r="BV305">
        <f t="shared" si="420"/>
        <v>777.57666426666663</v>
      </c>
      <c r="BW305">
        <f t="shared" si="421"/>
        <v>774.60714285714289</v>
      </c>
      <c r="BX305">
        <f t="shared" si="422"/>
        <v>763.0445467636365</v>
      </c>
      <c r="BY305">
        <f t="shared" si="423"/>
        <v>739.39738358095246</v>
      </c>
      <c r="BZ305">
        <f t="shared" si="424"/>
        <v>799</v>
      </c>
      <c r="CA305">
        <f t="shared" si="425"/>
        <v>708.25</v>
      </c>
      <c r="CB305">
        <f t="shared" si="426"/>
        <v>769.62134401333344</v>
      </c>
      <c r="CC305">
        <f t="shared" si="427"/>
        <v>755.07209870000008</v>
      </c>
      <c r="CD305">
        <f t="shared" si="428"/>
        <v>734.86691482174592</v>
      </c>
      <c r="CE305">
        <f t="shared" si="429"/>
        <v>688.65939847542506</v>
      </c>
      <c r="CF305">
        <f t="shared" si="430"/>
        <v>779.84997599999997</v>
      </c>
      <c r="CG305">
        <f t="shared" si="431"/>
        <v>788.84997599999997</v>
      </c>
      <c r="CH305">
        <f t="shared" si="432"/>
        <v>751.5</v>
      </c>
    </row>
    <row r="306" spans="1:86">
      <c r="A306" s="1">
        <v>39905</v>
      </c>
      <c r="B306">
        <v>801.65002400000003</v>
      </c>
      <c r="C306">
        <v>831.40002400000003</v>
      </c>
      <c r="D306">
        <v>780</v>
      </c>
      <c r="E306">
        <v>794.54998799999998</v>
      </c>
      <c r="F306">
        <v>1537827</v>
      </c>
      <c r="G306">
        <f t="shared" si="366"/>
        <v>-667190.65959377901</v>
      </c>
      <c r="H306">
        <f t="shared" si="394"/>
        <v>14361485.523703301</v>
      </c>
      <c r="I306">
        <f t="shared" si="367"/>
        <v>801.90000899999995</v>
      </c>
      <c r="J306">
        <f t="shared" si="374"/>
        <v>801.90000899999995</v>
      </c>
      <c r="K306">
        <f t="shared" si="375"/>
        <v>722.30000300000006</v>
      </c>
      <c r="L306">
        <f t="shared" si="376"/>
        <v>1</v>
      </c>
      <c r="M306">
        <f t="shared" si="377"/>
        <v>10</v>
      </c>
      <c r="N306">
        <f t="shared" si="378"/>
        <v>90</v>
      </c>
      <c r="O306">
        <f t="shared" si="379"/>
        <v>0</v>
      </c>
      <c r="P306">
        <f t="shared" si="354"/>
        <v>51.40002400000003</v>
      </c>
      <c r="Q306">
        <f t="shared" si="355"/>
        <v>36.850036000000046</v>
      </c>
      <c r="R306">
        <f t="shared" si="356"/>
        <v>14.549987999999985</v>
      </c>
      <c r="S306">
        <f t="shared" si="357"/>
        <v>51.40002400000003</v>
      </c>
      <c r="T306">
        <f t="shared" si="393"/>
        <v>34.225813371917077</v>
      </c>
      <c r="U306">
        <f t="shared" si="358"/>
        <v>-27.40002400000003</v>
      </c>
      <c r="V306">
        <f t="shared" si="359"/>
        <v>-5.0499879999999848</v>
      </c>
      <c r="W306">
        <f t="shared" si="360"/>
        <v>0</v>
      </c>
      <c r="X306">
        <f t="shared" si="361"/>
        <v>0</v>
      </c>
      <c r="Y306">
        <f t="shared" si="391"/>
        <v>10.694271021095563</v>
      </c>
      <c r="Z306">
        <f t="shared" si="392"/>
        <v>2.2652206124415306</v>
      </c>
      <c r="AA306">
        <f t="shared" si="388"/>
        <v>31.246214384697176</v>
      </c>
      <c r="AB306">
        <f t="shared" si="389"/>
        <v>6.618456624613593</v>
      </c>
      <c r="AC306">
        <f t="shared" si="390"/>
        <v>65.04152050872888</v>
      </c>
      <c r="AD306">
        <f t="shared" si="398"/>
        <v>58.161764015669256</v>
      </c>
      <c r="AE306">
        <f t="shared" si="371"/>
        <v>778.71999519999986</v>
      </c>
      <c r="AF306">
        <f t="shared" si="373"/>
        <v>777.29166666666663</v>
      </c>
      <c r="AG306">
        <f t="shared" si="395"/>
        <v>724.43750300000011</v>
      </c>
      <c r="AH306">
        <f t="shared" si="380"/>
        <v>757.57500000000005</v>
      </c>
      <c r="AI306">
        <f t="shared" si="381"/>
        <v>811.41849318534696</v>
      </c>
      <c r="AJ306">
        <f t="shared" si="382"/>
        <v>703.73150681465313</v>
      </c>
      <c r="AK306">
        <f t="shared" si="383"/>
        <v>0.84335614029275496</v>
      </c>
      <c r="AL306">
        <f t="shared" si="362"/>
        <v>-0.43385287135274581</v>
      </c>
      <c r="AM306">
        <f t="shared" si="363"/>
        <v>-667190.65959377901</v>
      </c>
      <c r="AN306">
        <f t="shared" si="396"/>
        <v>2606530.8668235247</v>
      </c>
      <c r="AO306">
        <f t="shared" si="397"/>
        <v>29732019</v>
      </c>
      <c r="AP306">
        <f t="shared" si="399"/>
        <v>8.7667469431642858E-2</v>
      </c>
      <c r="AQ306">
        <f t="shared" si="400"/>
        <v>780.10533552580853</v>
      </c>
      <c r="AR306">
        <f t="shared" si="401"/>
        <v>782.33743872361629</v>
      </c>
      <c r="AS306">
        <f t="shared" si="402"/>
        <v>760.8568236259573</v>
      </c>
      <c r="AT306">
        <f t="shared" si="403"/>
        <v>727.83645042027467</v>
      </c>
      <c r="AU306">
        <f t="shared" si="404"/>
        <v>753.54304482262125</v>
      </c>
      <c r="AV306">
        <f t="shared" si="405"/>
        <v>712.22881869702712</v>
      </c>
      <c r="AW306">
        <f t="shared" si="406"/>
        <v>41.314226125594132</v>
      </c>
      <c r="AX306">
        <f t="shared" si="433"/>
        <v>37.160851206197023</v>
      </c>
      <c r="AY306">
        <f t="shared" si="407"/>
        <v>4.153374919397109</v>
      </c>
      <c r="AZ306">
        <f t="shared" si="364"/>
        <v>801.98333733333345</v>
      </c>
      <c r="BA306">
        <f t="shared" si="365"/>
        <v>1233311629.7013083</v>
      </c>
      <c r="BB306">
        <f t="shared" si="368"/>
        <v>1233311629.7013083</v>
      </c>
      <c r="BC306">
        <f t="shared" si="369"/>
        <v>0</v>
      </c>
      <c r="BD306">
        <f t="shared" si="384"/>
        <v>12700012873.911236</v>
      </c>
      <c r="BE306">
        <f t="shared" si="385"/>
        <v>3132815244.0353651</v>
      </c>
      <c r="BF306">
        <f t="shared" si="386"/>
        <v>4.0538658952490305</v>
      </c>
      <c r="BG306">
        <f t="shared" si="387"/>
        <v>80.213167093727861</v>
      </c>
      <c r="BH306">
        <f t="shared" si="408"/>
        <v>15870743</v>
      </c>
      <c r="BI306">
        <f t="shared" si="409"/>
        <v>5.8006956530031486</v>
      </c>
      <c r="BJ306">
        <f t="shared" si="370"/>
        <v>104.99879999999848</v>
      </c>
      <c r="BK306">
        <f t="shared" si="410"/>
        <v>2.586735646687678E-3</v>
      </c>
      <c r="BL306">
        <f t="shared" si="411"/>
        <v>1.0025867356466878</v>
      </c>
      <c r="BM306">
        <f t="shared" si="412"/>
        <v>28.378012607575883</v>
      </c>
      <c r="BN306">
        <f t="shared" si="413"/>
        <v>805.70001200000002</v>
      </c>
      <c r="BO306">
        <f t="shared" si="372"/>
        <v>774.33499759999995</v>
      </c>
      <c r="BP306">
        <f t="shared" si="414"/>
        <v>688.60220605882364</v>
      </c>
      <c r="BQ306">
        <f t="shared" si="415"/>
        <v>85.732791541176312</v>
      </c>
      <c r="BR306">
        <f t="shared" si="416"/>
        <v>83.59997599999997</v>
      </c>
      <c r="BS306">
        <f t="shared" si="417"/>
        <v>71.75</v>
      </c>
      <c r="BT306">
        <f t="shared" si="418"/>
        <v>96.40002400000003</v>
      </c>
      <c r="BU306">
        <f t="shared" si="419"/>
        <v>66.65002400000003</v>
      </c>
      <c r="BV306">
        <f t="shared" si="420"/>
        <v>784.47999279999999</v>
      </c>
      <c r="BW306">
        <f t="shared" si="421"/>
        <v>782.42618533333336</v>
      </c>
      <c r="BX306">
        <f t="shared" si="422"/>
        <v>770.92454392727268</v>
      </c>
      <c r="BY306">
        <f t="shared" si="423"/>
        <v>746.66190590476219</v>
      </c>
      <c r="BZ306">
        <f t="shared" si="424"/>
        <v>831.40002400000003</v>
      </c>
      <c r="CA306">
        <f t="shared" si="425"/>
        <v>708.25</v>
      </c>
      <c r="CB306">
        <f t="shared" si="426"/>
        <v>770.83649883999999</v>
      </c>
      <c r="CC306">
        <f t="shared" si="427"/>
        <v>770.89973112222231</v>
      </c>
      <c r="CD306">
        <f t="shared" si="428"/>
        <v>736.89639433476202</v>
      </c>
      <c r="CE306">
        <f t="shared" si="429"/>
        <v>692.833749178066</v>
      </c>
      <c r="CF306">
        <f t="shared" si="430"/>
        <v>792.5</v>
      </c>
      <c r="CG306">
        <f t="shared" si="431"/>
        <v>799</v>
      </c>
      <c r="CH306">
        <f t="shared" si="432"/>
        <v>765.04998799999998</v>
      </c>
    </row>
    <row r="307" spans="1:86">
      <c r="A307" s="1">
        <v>39909</v>
      </c>
      <c r="B307">
        <v>797.65002400000003</v>
      </c>
      <c r="C307">
        <v>804</v>
      </c>
      <c r="D307">
        <v>785.04998799999998</v>
      </c>
      <c r="E307">
        <v>799.09997599999997</v>
      </c>
      <c r="F307">
        <v>1075353</v>
      </c>
      <c r="G307">
        <f t="shared" si="366"/>
        <v>519231.39876069431</v>
      </c>
      <c r="H307">
        <f t="shared" si="394"/>
        <v>14880716.922463996</v>
      </c>
      <c r="I307">
        <f t="shared" si="367"/>
        <v>796.44999700000005</v>
      </c>
      <c r="J307">
        <f t="shared" si="374"/>
        <v>801.90000899999995</v>
      </c>
      <c r="K307">
        <f t="shared" si="375"/>
        <v>726.72499099999993</v>
      </c>
      <c r="L307">
        <f t="shared" si="376"/>
        <v>2</v>
      </c>
      <c r="M307">
        <f t="shared" si="377"/>
        <v>10</v>
      </c>
      <c r="N307">
        <f t="shared" si="378"/>
        <v>80</v>
      </c>
      <c r="O307">
        <f t="shared" si="379"/>
        <v>0</v>
      </c>
      <c r="P307">
        <f t="shared" si="354"/>
        <v>18.950012000000015</v>
      </c>
      <c r="Q307">
        <f t="shared" si="355"/>
        <v>4.9000240000000304</v>
      </c>
      <c r="R307">
        <f t="shared" si="356"/>
        <v>14.049987999999985</v>
      </c>
      <c r="S307">
        <f t="shared" si="357"/>
        <v>18.950012000000015</v>
      </c>
      <c r="T307">
        <f t="shared" si="393"/>
        <v>33.134684702494432</v>
      </c>
      <c r="U307">
        <f t="shared" si="358"/>
        <v>16</v>
      </c>
      <c r="V307">
        <f t="shared" si="359"/>
        <v>15</v>
      </c>
      <c r="W307">
        <f t="shared" si="360"/>
        <v>16</v>
      </c>
      <c r="X307">
        <f t="shared" si="361"/>
        <v>0</v>
      </c>
      <c r="Y307">
        <f t="shared" si="391"/>
        <v>11.07325166244588</v>
      </c>
      <c r="Z307">
        <f t="shared" si="392"/>
        <v>2.1034191401242786</v>
      </c>
      <c r="AA307">
        <f t="shared" si="388"/>
        <v>33.418913630441963</v>
      </c>
      <c r="AB307">
        <f t="shared" si="389"/>
        <v>6.348088593599714</v>
      </c>
      <c r="AC307">
        <f t="shared" si="390"/>
        <v>68.073587454063158</v>
      </c>
      <c r="AD307">
        <f t="shared" si="398"/>
        <v>59.430271246906095</v>
      </c>
      <c r="AE307">
        <f t="shared" si="371"/>
        <v>784.83999039999992</v>
      </c>
      <c r="AF307">
        <f t="shared" si="373"/>
        <v>782.11665866666647</v>
      </c>
      <c r="AG307">
        <f t="shared" si="395"/>
        <v>730.22750240000005</v>
      </c>
      <c r="AH307">
        <f t="shared" si="380"/>
        <v>766.38999639999997</v>
      </c>
      <c r="AI307">
        <f t="shared" si="381"/>
        <v>815.46625096973025</v>
      </c>
      <c r="AJ307">
        <f t="shared" si="382"/>
        <v>717.31374183026969</v>
      </c>
      <c r="AK307">
        <f t="shared" si="383"/>
        <v>0.83325668275605502</v>
      </c>
      <c r="AL307">
        <f t="shared" si="362"/>
        <v>0.48284739872459959</v>
      </c>
      <c r="AM307">
        <f t="shared" si="363"/>
        <v>519231.39876069431</v>
      </c>
      <c r="AN307">
        <f t="shared" si="396"/>
        <v>2549232.1636893153</v>
      </c>
      <c r="AO307">
        <f t="shared" si="397"/>
        <v>29632951</v>
      </c>
      <c r="AP307">
        <f t="shared" si="399"/>
        <v>8.6026942226891792E-2</v>
      </c>
      <c r="AQ307">
        <f t="shared" si="400"/>
        <v>786.56351328703363</v>
      </c>
      <c r="AR307">
        <f t="shared" si="401"/>
        <v>792.30176526738569</v>
      </c>
      <c r="AS307">
        <f t="shared" si="402"/>
        <v>767.74059105328502</v>
      </c>
      <c r="AT307">
        <f t="shared" si="403"/>
        <v>734.25016772244999</v>
      </c>
      <c r="AU307">
        <f t="shared" si="404"/>
        <v>760.3765844992281</v>
      </c>
      <c r="AV307">
        <f t="shared" si="405"/>
        <v>718.30979970823523</v>
      </c>
      <c r="AW307">
        <f t="shared" si="406"/>
        <v>42.06678479099287</v>
      </c>
      <c r="AX307">
        <f t="shared" si="433"/>
        <v>38.142037923156195</v>
      </c>
      <c r="AY307">
        <f t="shared" si="407"/>
        <v>3.9247468678366744</v>
      </c>
      <c r="AZ307">
        <f t="shared" si="364"/>
        <v>796.0499880000001</v>
      </c>
      <c r="BA307">
        <f t="shared" si="365"/>
        <v>856034742.74576414</v>
      </c>
      <c r="BB307">
        <f t="shared" si="368"/>
        <v>0</v>
      </c>
      <c r="BC307">
        <f t="shared" si="369"/>
        <v>856034742.74576414</v>
      </c>
      <c r="BD307">
        <f t="shared" si="384"/>
        <v>12700012873.911236</v>
      </c>
      <c r="BE307">
        <f t="shared" si="385"/>
        <v>2873968508.8426418</v>
      </c>
      <c r="BF307">
        <f t="shared" si="386"/>
        <v>4.418981222249224</v>
      </c>
      <c r="BG307">
        <f t="shared" si="387"/>
        <v>81.546346831869329</v>
      </c>
      <c r="BH307">
        <f t="shared" si="408"/>
        <v>16946096</v>
      </c>
      <c r="BI307">
        <f t="shared" si="409"/>
        <v>5.8563567987071394</v>
      </c>
      <c r="BJ307">
        <f t="shared" si="370"/>
        <v>354.99879999999848</v>
      </c>
      <c r="BK307">
        <f t="shared" si="410"/>
        <v>5.7264968456584818E-3</v>
      </c>
      <c r="BL307">
        <f t="shared" si="411"/>
        <v>1.0057264968456585</v>
      </c>
      <c r="BM307">
        <f t="shared" si="412"/>
        <v>25.865457245099861</v>
      </c>
      <c r="BN307">
        <f t="shared" si="413"/>
        <v>794.52499399999999</v>
      </c>
      <c r="BO307">
        <f t="shared" si="372"/>
        <v>780.65499279999995</v>
      </c>
      <c r="BP307">
        <f t="shared" si="414"/>
        <v>693.86764705882376</v>
      </c>
      <c r="BQ307">
        <f t="shared" si="415"/>
        <v>86.787345741176182</v>
      </c>
      <c r="BR307">
        <f t="shared" si="416"/>
        <v>66</v>
      </c>
      <c r="BS307">
        <f t="shared" si="417"/>
        <v>67.950012000000015</v>
      </c>
      <c r="BT307">
        <f t="shared" si="418"/>
        <v>66.299987999999985</v>
      </c>
      <c r="BU307">
        <f t="shared" si="419"/>
        <v>78.65002400000003</v>
      </c>
      <c r="BV307">
        <f t="shared" si="420"/>
        <v>791.27331973333332</v>
      </c>
      <c r="BW307">
        <f t="shared" si="421"/>
        <v>788.65713085714276</v>
      </c>
      <c r="BX307">
        <f t="shared" si="422"/>
        <v>778.47453956363631</v>
      </c>
      <c r="BY307">
        <f t="shared" si="423"/>
        <v>753.77261761904788</v>
      </c>
      <c r="BZ307">
        <f t="shared" si="424"/>
        <v>831.40002400000003</v>
      </c>
      <c r="CA307">
        <f t="shared" si="425"/>
        <v>717.09997599999997</v>
      </c>
      <c r="CB307">
        <f t="shared" si="426"/>
        <v>774.0379972799999</v>
      </c>
      <c r="CC307">
        <f t="shared" si="427"/>
        <v>772.71652547777774</v>
      </c>
      <c r="CD307">
        <f t="shared" si="428"/>
        <v>748.26393830698419</v>
      </c>
      <c r="CE307">
        <f t="shared" si="429"/>
        <v>694.66078770205081</v>
      </c>
      <c r="CF307">
        <f t="shared" si="430"/>
        <v>794.54998799999998</v>
      </c>
      <c r="CG307">
        <f t="shared" si="431"/>
        <v>831.40002400000003</v>
      </c>
      <c r="CH307">
        <f t="shared" si="432"/>
        <v>780</v>
      </c>
    </row>
    <row r="308" spans="1:86">
      <c r="A308" s="1">
        <v>39911</v>
      </c>
      <c r="B308">
        <v>785</v>
      </c>
      <c r="C308">
        <v>820</v>
      </c>
      <c r="D308">
        <v>770.04998799999998</v>
      </c>
      <c r="E308">
        <v>817.29998799999998</v>
      </c>
      <c r="F308">
        <v>1223929</v>
      </c>
      <c r="G308">
        <f t="shared" si="366"/>
        <v>1091611.7950652738</v>
      </c>
      <c r="H308">
        <f t="shared" si="394"/>
        <v>15972328.717529271</v>
      </c>
      <c r="I308">
        <f t="shared" si="367"/>
        <v>798.08749399999988</v>
      </c>
      <c r="J308">
        <f t="shared" si="374"/>
        <v>801.90000899999995</v>
      </c>
      <c r="K308">
        <f t="shared" si="375"/>
        <v>735.98750299999995</v>
      </c>
      <c r="L308">
        <f t="shared" si="376"/>
        <v>3</v>
      </c>
      <c r="M308">
        <f t="shared" si="377"/>
        <v>9</v>
      </c>
      <c r="N308">
        <f t="shared" si="378"/>
        <v>70</v>
      </c>
      <c r="O308">
        <f t="shared" si="379"/>
        <v>10</v>
      </c>
      <c r="P308">
        <f t="shared" si="354"/>
        <v>49.950012000000015</v>
      </c>
      <c r="Q308">
        <f t="shared" si="355"/>
        <v>2.7000120000000152</v>
      </c>
      <c r="R308">
        <f t="shared" si="356"/>
        <v>47.25</v>
      </c>
      <c r="S308">
        <f t="shared" si="357"/>
        <v>49.950012000000015</v>
      </c>
      <c r="T308">
        <f t="shared" si="393"/>
        <v>34.335779509459115</v>
      </c>
      <c r="U308">
        <f t="shared" si="358"/>
        <v>9.5</v>
      </c>
      <c r="V308">
        <f t="shared" si="359"/>
        <v>-28.25</v>
      </c>
      <c r="W308">
        <f t="shared" si="360"/>
        <v>9.5</v>
      </c>
      <c r="X308">
        <f t="shared" si="361"/>
        <v>0</v>
      </c>
      <c r="Y308">
        <f t="shared" si="391"/>
        <v>10.960876543699746</v>
      </c>
      <c r="Z308">
        <f t="shared" si="392"/>
        <v>1.9531749158296872</v>
      </c>
      <c r="AA308">
        <f t="shared" si="388"/>
        <v>31.922608719805385</v>
      </c>
      <c r="AB308">
        <f t="shared" si="389"/>
        <v>5.6884536880591563</v>
      </c>
      <c r="AC308">
        <f t="shared" si="390"/>
        <v>69.751167215793984</v>
      </c>
      <c r="AD308">
        <f t="shared" si="398"/>
        <v>60.511404507700775</v>
      </c>
      <c r="AE308">
        <f t="shared" si="371"/>
        <v>796.65998560000003</v>
      </c>
      <c r="AF308">
        <f t="shared" si="373"/>
        <v>790.24998999999991</v>
      </c>
      <c r="AG308">
        <f t="shared" si="395"/>
        <v>737.68000180000001</v>
      </c>
      <c r="AH308">
        <f t="shared" si="380"/>
        <v>774.80999760000009</v>
      </c>
      <c r="AI308">
        <f t="shared" si="381"/>
        <v>826.94764039628535</v>
      </c>
      <c r="AJ308">
        <f t="shared" si="382"/>
        <v>722.67235480371482</v>
      </c>
      <c r="AK308">
        <f t="shared" si="383"/>
        <v>0.90747901248641849</v>
      </c>
      <c r="AL308">
        <f t="shared" si="362"/>
        <v>0.8918914373834379</v>
      </c>
      <c r="AM308">
        <f t="shared" si="363"/>
        <v>1091611.7950652738</v>
      </c>
      <c r="AN308">
        <f t="shared" si="396"/>
        <v>4352052.7629022766</v>
      </c>
      <c r="AO308">
        <f t="shared" si="397"/>
        <v>29899787</v>
      </c>
      <c r="AP308">
        <f t="shared" si="399"/>
        <v>0.14555464100470938</v>
      </c>
      <c r="AQ308">
        <f t="shared" si="400"/>
        <v>797.01391468944223</v>
      </c>
      <c r="AR308">
        <f t="shared" si="401"/>
        <v>797.08925532618071</v>
      </c>
      <c r="AS308">
        <f t="shared" si="402"/>
        <v>776.66128250369366</v>
      </c>
      <c r="AT308">
        <f t="shared" si="403"/>
        <v>741.72465154742952</v>
      </c>
      <c r="AU308">
        <f t="shared" si="404"/>
        <v>768.91509502434383</v>
      </c>
      <c r="AV308">
        <f t="shared" si="405"/>
        <v>725.23911288865872</v>
      </c>
      <c r="AW308">
        <f t="shared" si="406"/>
        <v>43.675982135685103</v>
      </c>
      <c r="AX308">
        <f t="shared" si="433"/>
        <v>39.248826765661974</v>
      </c>
      <c r="AY308">
        <f t="shared" si="407"/>
        <v>4.4271553700231294</v>
      </c>
      <c r="AZ308">
        <f t="shared" si="364"/>
        <v>802.44999199999995</v>
      </c>
      <c r="BA308">
        <f t="shared" si="365"/>
        <v>982141816.25856793</v>
      </c>
      <c r="BB308">
        <f t="shared" si="368"/>
        <v>982141816.25856793</v>
      </c>
      <c r="BC308">
        <f t="shared" si="369"/>
        <v>0</v>
      </c>
      <c r="BD308">
        <f t="shared" si="384"/>
        <v>12348871017.419804</v>
      </c>
      <c r="BE308">
        <f t="shared" si="385"/>
        <v>2873968508.8426418</v>
      </c>
      <c r="BF308">
        <f t="shared" si="386"/>
        <v>4.2968010886078716</v>
      </c>
      <c r="BG308">
        <f t="shared" si="387"/>
        <v>81.120680515061139</v>
      </c>
      <c r="BH308">
        <f t="shared" si="408"/>
        <v>18170025</v>
      </c>
      <c r="BI308">
        <f t="shared" si="409"/>
        <v>6.0222871821848907</v>
      </c>
      <c r="BJ308">
        <f t="shared" si="370"/>
        <v>1720.0012000000015</v>
      </c>
      <c r="BK308">
        <f t="shared" si="410"/>
        <v>2.277563827633004E-2</v>
      </c>
      <c r="BL308">
        <f t="shared" si="411"/>
        <v>1.02277563827633</v>
      </c>
      <c r="BM308">
        <f t="shared" si="412"/>
        <v>27.478950511421228</v>
      </c>
      <c r="BN308">
        <f t="shared" si="413"/>
        <v>795.02499399999999</v>
      </c>
      <c r="BO308">
        <f t="shared" si="372"/>
        <v>789.4899964</v>
      </c>
      <c r="BP308">
        <f t="shared" si="414"/>
        <v>699.08308770588246</v>
      </c>
      <c r="BQ308">
        <f t="shared" si="415"/>
        <v>90.406908694117533</v>
      </c>
      <c r="BR308">
        <f t="shared" si="416"/>
        <v>83.25</v>
      </c>
      <c r="BS308">
        <f t="shared" si="417"/>
        <v>52.399963999999954</v>
      </c>
      <c r="BT308">
        <f t="shared" si="418"/>
        <v>64</v>
      </c>
      <c r="BU308">
        <f t="shared" si="419"/>
        <v>47</v>
      </c>
      <c r="BV308">
        <f t="shared" si="420"/>
        <v>802.09331893333331</v>
      </c>
      <c r="BW308">
        <f t="shared" si="421"/>
        <v>798.70951066666657</v>
      </c>
      <c r="BX308">
        <f t="shared" si="422"/>
        <v>787.73090167272721</v>
      </c>
      <c r="BY308">
        <f t="shared" si="423"/>
        <v>762.06523529523815</v>
      </c>
      <c r="BZ308">
        <f t="shared" si="424"/>
        <v>831.40002400000003</v>
      </c>
      <c r="CA308">
        <f t="shared" si="425"/>
        <v>717.65002400000003</v>
      </c>
      <c r="CB308">
        <f t="shared" si="426"/>
        <v>788.63031785333339</v>
      </c>
      <c r="CC308">
        <f t="shared" si="427"/>
        <v>776.73999606666655</v>
      </c>
      <c r="CD308">
        <f t="shared" si="428"/>
        <v>754.99214186841266</v>
      </c>
      <c r="CE308">
        <f t="shared" si="429"/>
        <v>699.60240740781592</v>
      </c>
      <c r="CF308">
        <f t="shared" si="430"/>
        <v>799.09997599999997</v>
      </c>
      <c r="CG308">
        <f t="shared" si="431"/>
        <v>804</v>
      </c>
      <c r="CH308">
        <f t="shared" si="432"/>
        <v>785.04998799999998</v>
      </c>
    </row>
    <row r="309" spans="1:86">
      <c r="A309" s="1">
        <v>39912</v>
      </c>
      <c r="B309">
        <v>820</v>
      </c>
      <c r="C309">
        <v>829.5</v>
      </c>
      <c r="D309">
        <v>798.29998799999998</v>
      </c>
      <c r="E309">
        <v>809.09997599999997</v>
      </c>
      <c r="F309">
        <v>995199</v>
      </c>
      <c r="G309">
        <f t="shared" si="366"/>
        <v>-306216.10745419073</v>
      </c>
      <c r="H309">
        <f t="shared" si="394"/>
        <v>15666112.610075081</v>
      </c>
      <c r="I309">
        <f t="shared" si="367"/>
        <v>814.22499099999993</v>
      </c>
      <c r="J309">
        <f t="shared" si="374"/>
        <v>814.22499099999993</v>
      </c>
      <c r="K309">
        <f t="shared" si="375"/>
        <v>735.98750299999995</v>
      </c>
      <c r="L309">
        <f t="shared" si="376"/>
        <v>1</v>
      </c>
      <c r="M309">
        <f t="shared" si="377"/>
        <v>10</v>
      </c>
      <c r="N309">
        <f t="shared" si="378"/>
        <v>90</v>
      </c>
      <c r="O309">
        <f t="shared" si="379"/>
        <v>0</v>
      </c>
      <c r="P309">
        <f t="shared" si="354"/>
        <v>31.200012000000015</v>
      </c>
      <c r="Q309">
        <f t="shared" si="355"/>
        <v>20.40002400000003</v>
      </c>
      <c r="R309">
        <f t="shared" si="356"/>
        <v>10.799987999999985</v>
      </c>
      <c r="S309">
        <f t="shared" si="357"/>
        <v>31.200012000000015</v>
      </c>
      <c r="T309">
        <f t="shared" si="393"/>
        <v>34.111796115926325</v>
      </c>
      <c r="U309">
        <f t="shared" si="358"/>
        <v>9.5</v>
      </c>
      <c r="V309">
        <f t="shared" si="359"/>
        <v>-12.700012000000015</v>
      </c>
      <c r="W309">
        <f t="shared" si="360"/>
        <v>9.5</v>
      </c>
      <c r="X309">
        <f t="shared" si="361"/>
        <v>0</v>
      </c>
      <c r="Y309">
        <f t="shared" si="391"/>
        <v>10.856528219149764</v>
      </c>
      <c r="Z309">
        <f t="shared" si="392"/>
        <v>1.8136624218418524</v>
      </c>
      <c r="AA309">
        <f t="shared" si="388"/>
        <v>31.826316568774875</v>
      </c>
      <c r="AB309">
        <f t="shared" si="389"/>
        <v>5.3168188965431771</v>
      </c>
      <c r="AC309">
        <f t="shared" si="390"/>
        <v>71.371189696638865</v>
      </c>
      <c r="AD309">
        <f t="shared" si="398"/>
        <v>61.374601834020815</v>
      </c>
      <c r="AE309">
        <f t="shared" si="371"/>
        <v>802.50998559999994</v>
      </c>
      <c r="AF309">
        <f t="shared" si="373"/>
        <v>798.73331733333328</v>
      </c>
      <c r="AG309">
        <f t="shared" si="395"/>
        <v>745.65249940000001</v>
      </c>
      <c r="AH309">
        <f t="shared" si="380"/>
        <v>782.31499640000004</v>
      </c>
      <c r="AI309">
        <f t="shared" si="381"/>
        <v>830.26083524794876</v>
      </c>
      <c r="AJ309">
        <f t="shared" si="382"/>
        <v>734.36915755205132</v>
      </c>
      <c r="AK309">
        <f t="shared" si="383"/>
        <v>0.77932538301127119</v>
      </c>
      <c r="AL309">
        <f t="shared" si="362"/>
        <v>-0.3076933431948693</v>
      </c>
      <c r="AM309">
        <f t="shared" si="363"/>
        <v>-306216.10745419073</v>
      </c>
      <c r="AN309">
        <f t="shared" si="396"/>
        <v>5141018.6964210654</v>
      </c>
      <c r="AO309">
        <f t="shared" si="397"/>
        <v>29195068</v>
      </c>
      <c r="AP309">
        <f t="shared" si="399"/>
        <v>0.17609202679099994</v>
      </c>
      <c r="AQ309">
        <f t="shared" si="400"/>
        <v>801.12317553503181</v>
      </c>
      <c r="AR309">
        <f t="shared" si="401"/>
        <v>804.41681413821925</v>
      </c>
      <c r="AS309">
        <f t="shared" si="402"/>
        <v>782.50024733302882</v>
      </c>
      <c r="AT309">
        <f t="shared" si="403"/>
        <v>747.78843074816086</v>
      </c>
      <c r="AU309">
        <f t="shared" si="404"/>
        <v>774.94282717069223</v>
      </c>
      <c r="AV309">
        <f t="shared" si="405"/>
        <v>731.10937330645265</v>
      </c>
      <c r="AW309">
        <f t="shared" si="406"/>
        <v>43.833453864239573</v>
      </c>
      <c r="AX309">
        <f t="shared" si="433"/>
        <v>40.165752185377492</v>
      </c>
      <c r="AY309">
        <f t="shared" si="407"/>
        <v>3.6677016788620804</v>
      </c>
      <c r="AZ309">
        <f t="shared" si="364"/>
        <v>812.2999880000001</v>
      </c>
      <c r="BA309">
        <f t="shared" si="365"/>
        <v>808400135.75761211</v>
      </c>
      <c r="BB309">
        <f t="shared" si="368"/>
        <v>808400135.75761211</v>
      </c>
      <c r="BC309">
        <f t="shared" si="369"/>
        <v>0</v>
      </c>
      <c r="BD309">
        <f t="shared" si="384"/>
        <v>11724895961.932585</v>
      </c>
      <c r="BE309">
        <f t="shared" si="385"/>
        <v>2873968508.8426418</v>
      </c>
      <c r="BF309">
        <f t="shared" si="386"/>
        <v>4.0796883911070569</v>
      </c>
      <c r="BG309">
        <f t="shared" si="387"/>
        <v>80.313753068973938</v>
      </c>
      <c r="BH309">
        <f t="shared" si="408"/>
        <v>17174826</v>
      </c>
      <c r="BI309">
        <f t="shared" si="409"/>
        <v>5.9954714663282385</v>
      </c>
      <c r="BJ309">
        <f t="shared" si="370"/>
        <v>-920.00120000000152</v>
      </c>
      <c r="BK309">
        <f t="shared" si="410"/>
        <v>-1.0033050434842311E-2</v>
      </c>
      <c r="BL309">
        <f t="shared" si="411"/>
        <v>0.98996694956515774</v>
      </c>
      <c r="BM309">
        <f t="shared" si="412"/>
        <v>25.269675847817297</v>
      </c>
      <c r="BN309">
        <f t="shared" si="413"/>
        <v>813.89999399999999</v>
      </c>
      <c r="BO309">
        <f t="shared" si="372"/>
        <v>798.23499759999993</v>
      </c>
      <c r="BP309">
        <f t="shared" si="414"/>
        <v>704.58455794117651</v>
      </c>
      <c r="BQ309">
        <f t="shared" si="415"/>
        <v>93.650439658823416</v>
      </c>
      <c r="BR309">
        <f t="shared" si="416"/>
        <v>75.199951999999939</v>
      </c>
      <c r="BS309">
        <f t="shared" si="417"/>
        <v>75.049987999999985</v>
      </c>
      <c r="BT309">
        <f t="shared" si="418"/>
        <v>75.700012000000015</v>
      </c>
      <c r="BU309">
        <f t="shared" si="419"/>
        <v>87</v>
      </c>
      <c r="BV309">
        <f t="shared" si="420"/>
        <v>806.23998240000003</v>
      </c>
      <c r="BW309">
        <f t="shared" si="421"/>
        <v>804.09522095238083</v>
      </c>
      <c r="BX309">
        <f t="shared" si="422"/>
        <v>793.96544319999998</v>
      </c>
      <c r="BY309">
        <f t="shared" si="423"/>
        <v>768.86713759999986</v>
      </c>
      <c r="BZ309">
        <f t="shared" si="424"/>
        <v>831.40002400000003</v>
      </c>
      <c r="CA309">
        <f t="shared" si="425"/>
        <v>723.25</v>
      </c>
      <c r="CB309">
        <f t="shared" si="426"/>
        <v>796.95615778666661</v>
      </c>
      <c r="CC309">
        <f t="shared" si="427"/>
        <v>790.3141511</v>
      </c>
      <c r="CD309">
        <f t="shared" si="428"/>
        <v>763.77730867269838</v>
      </c>
      <c r="CE309">
        <f t="shared" si="429"/>
        <v>709.69719376416867</v>
      </c>
      <c r="CF309">
        <f t="shared" si="430"/>
        <v>817.29998799999998</v>
      </c>
      <c r="CG309">
        <f t="shared" si="431"/>
        <v>820</v>
      </c>
      <c r="CH309">
        <f t="shared" si="432"/>
        <v>770.04998799999998</v>
      </c>
    </row>
    <row r="310" spans="1:86">
      <c r="A310" s="1">
        <v>39916</v>
      </c>
      <c r="B310">
        <v>815.25</v>
      </c>
      <c r="C310">
        <v>839</v>
      </c>
      <c r="D310">
        <v>811</v>
      </c>
      <c r="E310">
        <v>822.79998799999998</v>
      </c>
      <c r="F310">
        <v>922172</v>
      </c>
      <c r="G310">
        <f t="shared" si="366"/>
        <v>-144913.53329028669</v>
      </c>
      <c r="H310">
        <f t="shared" si="394"/>
        <v>15521199.076784793</v>
      </c>
      <c r="I310">
        <f t="shared" si="367"/>
        <v>822.01249699999994</v>
      </c>
      <c r="J310">
        <f t="shared" si="374"/>
        <v>822.01249699999994</v>
      </c>
      <c r="K310">
        <f t="shared" si="375"/>
        <v>754.97499100000005</v>
      </c>
      <c r="L310">
        <f t="shared" si="376"/>
        <v>1</v>
      </c>
      <c r="M310">
        <f t="shared" si="377"/>
        <v>8</v>
      </c>
      <c r="N310">
        <f t="shared" si="378"/>
        <v>90</v>
      </c>
      <c r="O310">
        <f t="shared" si="379"/>
        <v>20</v>
      </c>
      <c r="P310">
        <f t="shared" si="354"/>
        <v>28</v>
      </c>
      <c r="Q310">
        <f t="shared" si="355"/>
        <v>16.200012000000015</v>
      </c>
      <c r="R310">
        <f t="shared" si="356"/>
        <v>11.799987999999985</v>
      </c>
      <c r="S310">
        <f t="shared" si="357"/>
        <v>28</v>
      </c>
      <c r="T310">
        <f t="shared" si="393"/>
        <v>33.675239250503019</v>
      </c>
      <c r="U310">
        <f t="shared" si="358"/>
        <v>15.799987999999985</v>
      </c>
      <c r="V310">
        <f t="shared" si="359"/>
        <v>4</v>
      </c>
      <c r="W310">
        <f t="shared" si="360"/>
        <v>15.799987999999985</v>
      </c>
      <c r="X310">
        <f t="shared" si="361"/>
        <v>0</v>
      </c>
      <c r="Y310">
        <f t="shared" si="391"/>
        <v>11.209632489210493</v>
      </c>
      <c r="Z310">
        <f t="shared" si="392"/>
        <v>1.6841151059960058</v>
      </c>
      <c r="AA310">
        <f t="shared" si="388"/>
        <v>33.287462060252629</v>
      </c>
      <c r="AB310">
        <f t="shared" si="389"/>
        <v>5.0010486739774231</v>
      </c>
      <c r="AC310">
        <f t="shared" si="390"/>
        <v>73.877026930136154</v>
      </c>
      <c r="AD310">
        <f t="shared" si="398"/>
        <v>62.996505991024534</v>
      </c>
      <c r="AE310">
        <f t="shared" si="371"/>
        <v>808.56998320000002</v>
      </c>
      <c r="AF310">
        <f t="shared" si="373"/>
        <v>805.89165266666669</v>
      </c>
      <c r="AG310">
        <f t="shared" si="395"/>
        <v>754.19749760000002</v>
      </c>
      <c r="AH310">
        <f t="shared" si="380"/>
        <v>791.2049927999999</v>
      </c>
      <c r="AI310">
        <f t="shared" si="381"/>
        <v>832.44435889369186</v>
      </c>
      <c r="AJ310">
        <f t="shared" si="382"/>
        <v>749.96562670630794</v>
      </c>
      <c r="AK310">
        <f t="shared" si="383"/>
        <v>0.88306839062728593</v>
      </c>
      <c r="AL310">
        <f t="shared" si="362"/>
        <v>-0.15714371428571536</v>
      </c>
      <c r="AM310">
        <f t="shared" si="363"/>
        <v>-144913.53329028669</v>
      </c>
      <c r="AN310">
        <f t="shared" si="396"/>
        <v>5301817.2766589113</v>
      </c>
      <c r="AO310">
        <f t="shared" si="397"/>
        <v>29305672</v>
      </c>
      <c r="AP310">
        <f t="shared" si="399"/>
        <v>0.18091437304897534</v>
      </c>
      <c r="AQ310">
        <f t="shared" si="400"/>
        <v>808.49329177312097</v>
      </c>
      <c r="AR310">
        <f t="shared" si="401"/>
        <v>816.43901526882678</v>
      </c>
      <c r="AS310">
        <f t="shared" si="402"/>
        <v>789.75420065308367</v>
      </c>
      <c r="AT310">
        <f t="shared" si="403"/>
        <v>754.53947090082636</v>
      </c>
      <c r="AU310">
        <f t="shared" si="404"/>
        <v>782.12140129508839</v>
      </c>
      <c r="AV310">
        <f t="shared" si="405"/>
        <v>737.52771633500095</v>
      </c>
      <c r="AW310">
        <f t="shared" si="406"/>
        <v>44.593684960087444</v>
      </c>
      <c r="AX310">
        <f t="shared" si="433"/>
        <v>41.05133874031948</v>
      </c>
      <c r="AY310">
        <f t="shared" si="407"/>
        <v>3.542346219767964</v>
      </c>
      <c r="AZ310">
        <f t="shared" si="364"/>
        <v>824.26666266666655</v>
      </c>
      <c r="BA310">
        <f t="shared" si="365"/>
        <v>760115636.84464526</v>
      </c>
      <c r="BB310">
        <f t="shared" si="368"/>
        <v>760115636.84464526</v>
      </c>
      <c r="BC310">
        <f t="shared" si="369"/>
        <v>0</v>
      </c>
      <c r="BD310">
        <f t="shared" si="384"/>
        <v>11510251696.399319</v>
      </c>
      <c r="BE310">
        <f t="shared" si="385"/>
        <v>2873968508.8426418</v>
      </c>
      <c r="BF310">
        <f t="shared" si="386"/>
        <v>4.0050027204489238</v>
      </c>
      <c r="BG310">
        <f t="shared" si="387"/>
        <v>80.019990880038819</v>
      </c>
      <c r="BH310">
        <f t="shared" si="408"/>
        <v>18096998</v>
      </c>
      <c r="BI310">
        <f t="shared" si="409"/>
        <v>6.0463741188855922</v>
      </c>
      <c r="BJ310">
        <f t="shared" si="370"/>
        <v>1270.0012000000015</v>
      </c>
      <c r="BK310">
        <f t="shared" si="410"/>
        <v>1.6932409351597875E-2</v>
      </c>
      <c r="BL310">
        <f t="shared" si="411"/>
        <v>1.0169324093515979</v>
      </c>
      <c r="BM310">
        <f t="shared" si="412"/>
        <v>21.73505435293027</v>
      </c>
      <c r="BN310">
        <f t="shared" si="413"/>
        <v>825</v>
      </c>
      <c r="BO310">
        <f t="shared" si="372"/>
        <v>806.8299988</v>
      </c>
      <c r="BP310">
        <f t="shared" si="414"/>
        <v>710.46691088235298</v>
      </c>
      <c r="BQ310">
        <f t="shared" si="415"/>
        <v>96.363087917647022</v>
      </c>
      <c r="BR310">
        <f t="shared" si="416"/>
        <v>52.649963999999954</v>
      </c>
      <c r="BS310">
        <f t="shared" si="417"/>
        <v>76.799987999999985</v>
      </c>
      <c r="BT310">
        <f t="shared" si="418"/>
        <v>40</v>
      </c>
      <c r="BU310">
        <f t="shared" si="419"/>
        <v>70.25</v>
      </c>
      <c r="BV310">
        <f t="shared" si="420"/>
        <v>813.0033165333333</v>
      </c>
      <c r="BW310">
        <f t="shared" si="421"/>
        <v>810.97141257142846</v>
      </c>
      <c r="BX310">
        <f t="shared" si="422"/>
        <v>801.32635076363647</v>
      </c>
      <c r="BY310">
        <f t="shared" si="423"/>
        <v>776.21451746666673</v>
      </c>
      <c r="BZ310">
        <f t="shared" si="424"/>
        <v>839</v>
      </c>
      <c r="CA310">
        <f t="shared" si="425"/>
        <v>732.34997599999997</v>
      </c>
      <c r="CB310">
        <f t="shared" si="426"/>
        <v>801.72148384000013</v>
      </c>
      <c r="CC310">
        <f t="shared" si="427"/>
        <v>798.44540693333329</v>
      </c>
      <c r="CD310">
        <f t="shared" si="428"/>
        <v>776.97237022396826</v>
      </c>
      <c r="CE310">
        <f t="shared" si="429"/>
        <v>722.27281762172265</v>
      </c>
      <c r="CF310">
        <f t="shared" si="430"/>
        <v>809.09997599999997</v>
      </c>
      <c r="CG310">
        <f t="shared" si="431"/>
        <v>829.5</v>
      </c>
      <c r="CH310">
        <f t="shared" si="432"/>
        <v>798.29998799999998</v>
      </c>
    </row>
    <row r="311" spans="1:86">
      <c r="A311" s="1">
        <v>39918</v>
      </c>
      <c r="B311">
        <v>815</v>
      </c>
      <c r="C311">
        <v>854.79998799999998</v>
      </c>
      <c r="D311">
        <v>807</v>
      </c>
      <c r="E311">
        <v>846.59997599999997</v>
      </c>
      <c r="F311">
        <v>1421209</v>
      </c>
      <c r="G311">
        <f t="shared" si="366"/>
        <v>933596.70794218499</v>
      </c>
      <c r="H311">
        <f t="shared" si="394"/>
        <v>16454795.784726977</v>
      </c>
      <c r="I311">
        <f t="shared" si="367"/>
        <v>830.84999099999993</v>
      </c>
      <c r="J311">
        <f t="shared" si="374"/>
        <v>830.84999099999993</v>
      </c>
      <c r="K311">
        <f t="shared" si="375"/>
        <v>754.97499100000005</v>
      </c>
      <c r="L311">
        <f t="shared" si="376"/>
        <v>1</v>
      </c>
      <c r="M311">
        <f t="shared" si="377"/>
        <v>9</v>
      </c>
      <c r="N311">
        <f t="shared" si="378"/>
        <v>90</v>
      </c>
      <c r="O311">
        <f t="shared" si="379"/>
        <v>10</v>
      </c>
      <c r="P311">
        <f t="shared" si="354"/>
        <v>47.799987999999985</v>
      </c>
      <c r="Q311">
        <f t="shared" si="355"/>
        <v>8.2000120000000152</v>
      </c>
      <c r="R311">
        <f t="shared" si="356"/>
        <v>39.59997599999997</v>
      </c>
      <c r="S311">
        <f t="shared" si="357"/>
        <v>47.799987999999985</v>
      </c>
      <c r="T311">
        <f t="shared" si="393"/>
        <v>34.684149875467092</v>
      </c>
      <c r="U311">
        <f t="shared" si="358"/>
        <v>19</v>
      </c>
      <c r="V311">
        <f t="shared" si="359"/>
        <v>-38</v>
      </c>
      <c r="W311">
        <f t="shared" si="360"/>
        <v>19</v>
      </c>
      <c r="X311">
        <f t="shared" si="361"/>
        <v>0</v>
      </c>
      <c r="Y311">
        <f t="shared" si="391"/>
        <v>11.766087311409745</v>
      </c>
      <c r="Z311">
        <f t="shared" si="392"/>
        <v>1.5638211698534339</v>
      </c>
      <c r="AA311">
        <f t="shared" si="388"/>
        <v>33.923528048563107</v>
      </c>
      <c r="AB311">
        <f t="shared" si="389"/>
        <v>4.5087487381651554</v>
      </c>
      <c r="AC311">
        <f t="shared" si="390"/>
        <v>76.536655565916661</v>
      </c>
      <c r="AD311">
        <f t="shared" si="398"/>
        <v>64.74295820220145</v>
      </c>
      <c r="AE311">
        <f t="shared" si="371"/>
        <v>818.97998079999991</v>
      </c>
      <c r="AF311">
        <f t="shared" si="373"/>
        <v>814.90831533333346</v>
      </c>
      <c r="AG311">
        <f t="shared" si="395"/>
        <v>762.03999639999995</v>
      </c>
      <c r="AH311">
        <f t="shared" si="380"/>
        <v>798.84998799999994</v>
      </c>
      <c r="AI311">
        <f t="shared" si="381"/>
        <v>849.01988425662887</v>
      </c>
      <c r="AJ311">
        <f t="shared" si="382"/>
        <v>748.68009174337101</v>
      </c>
      <c r="AK311">
        <f t="shared" si="383"/>
        <v>0.97588286565064242</v>
      </c>
      <c r="AL311">
        <f t="shared" si="362"/>
        <v>0.65690317746523208</v>
      </c>
      <c r="AM311">
        <f t="shared" si="363"/>
        <v>933596.70794218499</v>
      </c>
      <c r="AN311">
        <f t="shared" si="396"/>
        <v>5009020.9475951269</v>
      </c>
      <c r="AO311">
        <f t="shared" si="397"/>
        <v>28886276</v>
      </c>
      <c r="AP311">
        <f t="shared" si="399"/>
        <v>0.17340487045111411</v>
      </c>
      <c r="AQ311">
        <f t="shared" si="400"/>
        <v>821.44956441025988</v>
      </c>
      <c r="AR311">
        <f t="shared" si="401"/>
        <v>827.47165275721113</v>
      </c>
      <c r="AS311">
        <f t="shared" si="402"/>
        <v>799.98644021552866</v>
      </c>
      <c r="AT311">
        <f t="shared" si="403"/>
        <v>762.82491635975202</v>
      </c>
      <c r="AU311">
        <f t="shared" si="404"/>
        <v>791.79318750082507</v>
      </c>
      <c r="AV311">
        <f t="shared" si="405"/>
        <v>745.16277451155088</v>
      </c>
      <c r="AW311">
        <f t="shared" si="406"/>
        <v>46.630412989274191</v>
      </c>
      <c r="AX311">
        <f t="shared" si="433"/>
        <v>42.167153590110424</v>
      </c>
      <c r="AY311">
        <f t="shared" si="407"/>
        <v>4.4632593991637677</v>
      </c>
      <c r="AZ311">
        <f t="shared" si="364"/>
        <v>836.13332133333336</v>
      </c>
      <c r="BA311">
        <f t="shared" si="365"/>
        <v>1188320201.4788253</v>
      </c>
      <c r="BB311">
        <f t="shared" si="368"/>
        <v>1188320201.4788253</v>
      </c>
      <c r="BC311">
        <f t="shared" si="369"/>
        <v>0</v>
      </c>
      <c r="BD311">
        <f t="shared" si="384"/>
        <v>12698571897.878143</v>
      </c>
      <c r="BE311">
        <f t="shared" si="385"/>
        <v>2437297805.076828</v>
      </c>
      <c r="BF311">
        <f t="shared" si="386"/>
        <v>5.2101027094134116</v>
      </c>
      <c r="BG311">
        <f t="shared" si="387"/>
        <v>83.897206748542544</v>
      </c>
      <c r="BH311">
        <f t="shared" si="408"/>
        <v>19518207</v>
      </c>
      <c r="BI311">
        <f t="shared" si="409"/>
        <v>6.2577485865205906</v>
      </c>
      <c r="BJ311">
        <f t="shared" si="370"/>
        <v>2279.9987999999985</v>
      </c>
      <c r="BK311">
        <f t="shared" si="410"/>
        <v>2.8925605672225636E-2</v>
      </c>
      <c r="BL311">
        <f t="shared" si="411"/>
        <v>1.0289256056722256</v>
      </c>
      <c r="BM311">
        <f t="shared" si="412"/>
        <v>26.44185702421715</v>
      </c>
      <c r="BN311">
        <f t="shared" si="413"/>
        <v>830.89999399999999</v>
      </c>
      <c r="BO311">
        <f t="shared" si="372"/>
        <v>811.86999519999995</v>
      </c>
      <c r="BP311">
        <f t="shared" si="414"/>
        <v>717.06838182352931</v>
      </c>
      <c r="BQ311">
        <f t="shared" si="415"/>
        <v>94.801613376470641</v>
      </c>
      <c r="BR311">
        <f t="shared" si="416"/>
        <v>78.09997599999997</v>
      </c>
      <c r="BS311">
        <f t="shared" si="417"/>
        <v>55.799987999999985</v>
      </c>
      <c r="BT311">
        <f t="shared" si="418"/>
        <v>80.149963999999954</v>
      </c>
      <c r="BU311">
        <f t="shared" si="419"/>
        <v>45</v>
      </c>
      <c r="BV311">
        <f t="shared" si="420"/>
        <v>825.67998079999984</v>
      </c>
      <c r="BW311">
        <f t="shared" si="421"/>
        <v>822.60236209523805</v>
      </c>
      <c r="BX311">
        <f t="shared" si="422"/>
        <v>811.39816589090913</v>
      </c>
      <c r="BY311">
        <f t="shared" si="423"/>
        <v>785.01475350476187</v>
      </c>
      <c r="BZ311">
        <f t="shared" si="424"/>
        <v>854.79998799999998</v>
      </c>
      <c r="CA311">
        <f t="shared" si="425"/>
        <v>732.34997599999997</v>
      </c>
      <c r="CB311">
        <f t="shared" si="426"/>
        <v>809.37098016000004</v>
      </c>
      <c r="CC311">
        <f t="shared" si="427"/>
        <v>803.91928908888895</v>
      </c>
      <c r="CD311">
        <f t="shared" si="428"/>
        <v>780.57239127158709</v>
      </c>
      <c r="CE311">
        <f t="shared" si="429"/>
        <v>729.66788827762321</v>
      </c>
      <c r="CF311">
        <f t="shared" si="430"/>
        <v>822.79998799999998</v>
      </c>
      <c r="CG311">
        <f t="shared" si="431"/>
        <v>839</v>
      </c>
      <c r="CH311">
        <f t="shared" si="432"/>
        <v>811</v>
      </c>
    </row>
    <row r="312" spans="1:86">
      <c r="A312" s="1">
        <v>39919</v>
      </c>
      <c r="B312">
        <v>852</v>
      </c>
      <c r="C312">
        <v>873.79998799999998</v>
      </c>
      <c r="D312">
        <v>845</v>
      </c>
      <c r="E312">
        <v>855.15002400000003</v>
      </c>
      <c r="F312">
        <v>1121764</v>
      </c>
      <c r="G312">
        <f t="shared" si="366"/>
        <v>-331073.98149471177</v>
      </c>
      <c r="H312">
        <f t="shared" si="394"/>
        <v>16123721.803232266</v>
      </c>
      <c r="I312">
        <f t="shared" si="367"/>
        <v>856.48750299999995</v>
      </c>
      <c r="J312">
        <f t="shared" si="374"/>
        <v>856.48750299999995</v>
      </c>
      <c r="K312">
        <f t="shared" si="375"/>
        <v>754.97499100000005</v>
      </c>
      <c r="L312">
        <f t="shared" si="376"/>
        <v>1</v>
      </c>
      <c r="M312">
        <f t="shared" si="377"/>
        <v>10</v>
      </c>
      <c r="N312">
        <f t="shared" si="378"/>
        <v>90</v>
      </c>
      <c r="O312">
        <f t="shared" si="379"/>
        <v>0</v>
      </c>
      <c r="P312">
        <f t="shared" si="354"/>
        <v>28.799987999999985</v>
      </c>
      <c r="Q312">
        <f t="shared" si="355"/>
        <v>18.649963999999954</v>
      </c>
      <c r="R312">
        <f t="shared" si="356"/>
        <v>10.15002400000003</v>
      </c>
      <c r="S312">
        <f t="shared" si="357"/>
        <v>28.799987999999985</v>
      </c>
      <c r="T312">
        <f t="shared" si="393"/>
        <v>34.263852598648015</v>
      </c>
      <c r="U312">
        <f t="shared" si="358"/>
        <v>-7.7999879999999848</v>
      </c>
      <c r="V312">
        <f t="shared" si="359"/>
        <v>19.65002400000003</v>
      </c>
      <c r="W312">
        <f t="shared" si="360"/>
        <v>0</v>
      </c>
      <c r="X312">
        <f t="shared" si="361"/>
        <v>19.65002400000003</v>
      </c>
      <c r="Y312">
        <f t="shared" si="391"/>
        <v>10.925652503451905</v>
      </c>
      <c r="Z312">
        <f t="shared" si="392"/>
        <v>2.8556928005781907</v>
      </c>
      <c r="AA312">
        <f t="shared" si="388"/>
        <v>31.88681854148243</v>
      </c>
      <c r="AB312">
        <f t="shared" si="389"/>
        <v>8.3344182979904335</v>
      </c>
      <c r="AC312">
        <f t="shared" si="390"/>
        <v>58.557125772864893</v>
      </c>
      <c r="AD312">
        <f t="shared" si="398"/>
        <v>64.793000822223718</v>
      </c>
      <c r="AE312">
        <f t="shared" si="371"/>
        <v>830.18999039999994</v>
      </c>
      <c r="AF312">
        <f t="shared" si="373"/>
        <v>825.00832133333324</v>
      </c>
      <c r="AG312">
        <f t="shared" si="395"/>
        <v>769.13999640000009</v>
      </c>
      <c r="AH312">
        <f t="shared" si="380"/>
        <v>807.51499039999999</v>
      </c>
      <c r="AI312">
        <f t="shared" si="381"/>
        <v>863.33719330200688</v>
      </c>
      <c r="AJ312">
        <f t="shared" si="382"/>
        <v>751.69278749799309</v>
      </c>
      <c r="AK312">
        <f t="shared" si="383"/>
        <v>0.92666744703376347</v>
      </c>
      <c r="AL312">
        <f t="shared" si="362"/>
        <v>-0.29513692852927331</v>
      </c>
      <c r="AM312">
        <f t="shared" si="363"/>
        <v>-331073.98149471177</v>
      </c>
      <c r="AN312">
        <f t="shared" si="396"/>
        <v>3504147.7745579584</v>
      </c>
      <c r="AO312">
        <f t="shared" si="397"/>
        <v>28026266</v>
      </c>
      <c r="AP312">
        <f t="shared" si="399"/>
        <v>0.12503084694043645</v>
      </c>
      <c r="AQ312">
        <f t="shared" si="400"/>
        <v>832.90772067077148</v>
      </c>
      <c r="AR312">
        <f t="shared" si="401"/>
        <v>829.959235141406</v>
      </c>
      <c r="AS312">
        <f t="shared" si="402"/>
        <v>809.91588529673345</v>
      </c>
      <c r="AT312">
        <f t="shared" si="403"/>
        <v>771.13417604737435</v>
      </c>
      <c r="AU312">
        <f t="shared" si="404"/>
        <v>801.29671297570133</v>
      </c>
      <c r="AV312">
        <f t="shared" si="405"/>
        <v>752.86188197574234</v>
      </c>
      <c r="AW312">
        <f t="shared" si="406"/>
        <v>48.43483099995899</v>
      </c>
      <c r="AX312">
        <f t="shared" si="433"/>
        <v>43.420689072080137</v>
      </c>
      <c r="AY312">
        <f t="shared" si="407"/>
        <v>5.0141419278788533</v>
      </c>
      <c r="AZ312">
        <f t="shared" si="364"/>
        <v>857.98333733333345</v>
      </c>
      <c r="BA312">
        <f t="shared" si="365"/>
        <v>962454820.42038941</v>
      </c>
      <c r="BB312">
        <f t="shared" si="368"/>
        <v>962454820.42038941</v>
      </c>
      <c r="BC312">
        <f t="shared" si="369"/>
        <v>0</v>
      </c>
      <c r="BD312">
        <f t="shared" si="384"/>
        <v>13279155763.68189</v>
      </c>
      <c r="BE312">
        <f t="shared" si="385"/>
        <v>2437297805.076828</v>
      </c>
      <c r="BF312">
        <f t="shared" si="386"/>
        <v>5.4483107218255205</v>
      </c>
      <c r="BG312">
        <f t="shared" si="387"/>
        <v>84.492062446443342</v>
      </c>
      <c r="BH312">
        <f t="shared" si="408"/>
        <v>20639971</v>
      </c>
      <c r="BI312">
        <f t="shared" si="409"/>
        <v>6.4334285158455655</v>
      </c>
      <c r="BJ312">
        <f t="shared" si="370"/>
        <v>755.00480000000607</v>
      </c>
      <c r="BK312">
        <f t="shared" si="410"/>
        <v>1.009927739473508E-2</v>
      </c>
      <c r="BL312">
        <f t="shared" si="411"/>
        <v>1.010099277394735</v>
      </c>
      <c r="BM312">
        <f t="shared" si="412"/>
        <v>29.420884196400806</v>
      </c>
      <c r="BN312">
        <f t="shared" si="413"/>
        <v>859.39999399999999</v>
      </c>
      <c r="BO312">
        <f t="shared" si="372"/>
        <v>824.84499519999986</v>
      </c>
      <c r="BP312">
        <f t="shared" si="414"/>
        <v>724.44779341176468</v>
      </c>
      <c r="BQ312">
        <f t="shared" si="415"/>
        <v>100.39720178823518</v>
      </c>
      <c r="BR312">
        <f t="shared" si="416"/>
        <v>96.950012000000015</v>
      </c>
      <c r="BS312">
        <f t="shared" si="417"/>
        <v>112.65002400000003</v>
      </c>
      <c r="BT312">
        <f t="shared" si="418"/>
        <v>104.45001200000002</v>
      </c>
      <c r="BU312">
        <f t="shared" si="419"/>
        <v>92</v>
      </c>
      <c r="BV312">
        <f t="shared" si="420"/>
        <v>837.73666186666685</v>
      </c>
      <c r="BW312">
        <f t="shared" si="421"/>
        <v>834.09999314285722</v>
      </c>
      <c r="BX312">
        <f t="shared" si="422"/>
        <v>821.63453607272743</v>
      </c>
      <c r="BY312">
        <f t="shared" si="423"/>
        <v>793.88237518095218</v>
      </c>
      <c r="BZ312">
        <f t="shared" si="424"/>
        <v>873.79998799999998</v>
      </c>
      <c r="CA312">
        <f t="shared" si="425"/>
        <v>732.34997599999997</v>
      </c>
      <c r="CB312">
        <f t="shared" si="426"/>
        <v>820.20798528</v>
      </c>
      <c r="CC312">
        <f t="shared" si="427"/>
        <v>811.97720368888884</v>
      </c>
      <c r="CD312">
        <f t="shared" si="428"/>
        <v>785.97950088317452</v>
      </c>
      <c r="CE312">
        <f t="shared" si="429"/>
        <v>733.15910337624121</v>
      </c>
      <c r="CF312">
        <f t="shared" si="430"/>
        <v>846.59997599999997</v>
      </c>
      <c r="CG312">
        <f t="shared" si="431"/>
        <v>854.79998799999998</v>
      </c>
      <c r="CH312">
        <f t="shared" si="432"/>
        <v>807</v>
      </c>
    </row>
    <row r="313" spans="1:86">
      <c r="A313" s="1">
        <v>39920</v>
      </c>
      <c r="B313">
        <v>851</v>
      </c>
      <c r="C313">
        <v>866</v>
      </c>
      <c r="D313">
        <v>825.34997599999997</v>
      </c>
      <c r="E313">
        <v>836.20001200000002</v>
      </c>
      <c r="F313">
        <v>777892</v>
      </c>
      <c r="G313">
        <f t="shared" si="366"/>
        <v>-362632.407331025</v>
      </c>
      <c r="H313">
        <f t="shared" si="394"/>
        <v>15761089.39590124</v>
      </c>
      <c r="I313">
        <f t="shared" si="367"/>
        <v>844.63749699999994</v>
      </c>
      <c r="J313">
        <f t="shared" si="374"/>
        <v>856.48750299999995</v>
      </c>
      <c r="K313">
        <f t="shared" si="375"/>
        <v>770.29998799999998</v>
      </c>
      <c r="L313">
        <f t="shared" si="376"/>
        <v>2</v>
      </c>
      <c r="M313">
        <f t="shared" si="377"/>
        <v>10</v>
      </c>
      <c r="N313">
        <f t="shared" si="378"/>
        <v>80</v>
      </c>
      <c r="O313">
        <f t="shared" si="379"/>
        <v>0</v>
      </c>
      <c r="P313">
        <f t="shared" si="354"/>
        <v>40.65002400000003</v>
      </c>
      <c r="Q313">
        <f t="shared" si="355"/>
        <v>29.799987999999985</v>
      </c>
      <c r="R313">
        <f t="shared" si="356"/>
        <v>10.850036000000046</v>
      </c>
      <c r="S313">
        <f t="shared" si="357"/>
        <v>40.65002400000003</v>
      </c>
      <c r="T313">
        <f t="shared" si="393"/>
        <v>34.720007698744588</v>
      </c>
      <c r="U313">
        <f t="shared" si="358"/>
        <v>-12</v>
      </c>
      <c r="V313">
        <f t="shared" si="359"/>
        <v>-2.9000240000000304</v>
      </c>
      <c r="W313">
        <f t="shared" si="360"/>
        <v>0</v>
      </c>
      <c r="X313">
        <f t="shared" si="361"/>
        <v>0</v>
      </c>
      <c r="Y313">
        <f t="shared" si="391"/>
        <v>10.14524875320534</v>
      </c>
      <c r="Z313">
        <f t="shared" si="392"/>
        <v>2.6517147433940345</v>
      </c>
      <c r="AA313">
        <f t="shared" si="388"/>
        <v>29.220180021942145</v>
      </c>
      <c r="AB313">
        <f t="shared" si="389"/>
        <v>7.637425562811484</v>
      </c>
      <c r="AC313">
        <f t="shared" si="390"/>
        <v>58.557125772864907</v>
      </c>
      <c r="AD313">
        <f t="shared" si="398"/>
        <v>64.843043442245957</v>
      </c>
      <c r="AE313">
        <f t="shared" si="371"/>
        <v>833.96999519999986</v>
      </c>
      <c r="AF313">
        <f t="shared" si="373"/>
        <v>831.19166066666673</v>
      </c>
      <c r="AG313">
        <f t="shared" si="395"/>
        <v>776.01249700000005</v>
      </c>
      <c r="AH313">
        <f t="shared" si="380"/>
        <v>815.31499040000006</v>
      </c>
      <c r="AI313">
        <f t="shared" si="381"/>
        <v>862.52837499242696</v>
      </c>
      <c r="AJ313">
        <f t="shared" si="382"/>
        <v>768.10160580757315</v>
      </c>
      <c r="AK313">
        <f t="shared" si="383"/>
        <v>0.72117691604077405</v>
      </c>
      <c r="AL313">
        <f t="shared" si="362"/>
        <v>-0.46617320570339454</v>
      </c>
      <c r="AM313">
        <f t="shared" si="363"/>
        <v>-362632.407331025</v>
      </c>
      <c r="AN313">
        <f t="shared" si="396"/>
        <v>3533346.4255438121</v>
      </c>
      <c r="AO313">
        <f t="shared" si="397"/>
        <v>27213780</v>
      </c>
      <c r="AP313">
        <f t="shared" si="399"/>
        <v>0.12983666457007487</v>
      </c>
      <c r="AQ313">
        <f t="shared" si="400"/>
        <v>834.02709972270918</v>
      </c>
      <c r="AR313">
        <f t="shared" si="401"/>
        <v>831.78059628610526</v>
      </c>
      <c r="AS313">
        <f t="shared" si="402"/>
        <v>814.64702810332142</v>
      </c>
      <c r="AT313">
        <f t="shared" si="403"/>
        <v>776.99010128311068</v>
      </c>
      <c r="AU313">
        <f t="shared" si="404"/>
        <v>806.53220782934613</v>
      </c>
      <c r="AV313">
        <f t="shared" si="405"/>
        <v>758.69555107744043</v>
      </c>
      <c r="AW313">
        <f t="shared" si="406"/>
        <v>47.836656751905707</v>
      </c>
      <c r="AX313">
        <f t="shared" si="433"/>
        <v>44.303882608045249</v>
      </c>
      <c r="AY313">
        <f t="shared" si="407"/>
        <v>3.5327741438604576</v>
      </c>
      <c r="AZ313">
        <f t="shared" si="364"/>
        <v>842.51666266666655</v>
      </c>
      <c r="BA313">
        <f t="shared" si="365"/>
        <v>655386971.75509858</v>
      </c>
      <c r="BB313">
        <f t="shared" si="368"/>
        <v>0</v>
      </c>
      <c r="BC313">
        <f t="shared" si="369"/>
        <v>655386971.75509858</v>
      </c>
      <c r="BD313">
        <f t="shared" si="384"/>
        <v>11029160634.851994</v>
      </c>
      <c r="BE313">
        <f t="shared" si="385"/>
        <v>3092684776.8319263</v>
      </c>
      <c r="BF313">
        <f t="shared" si="386"/>
        <v>3.5662091130250935</v>
      </c>
      <c r="BG313">
        <f t="shared" si="387"/>
        <v>78.099995526978745</v>
      </c>
      <c r="BH313">
        <f t="shared" si="408"/>
        <v>19862079</v>
      </c>
      <c r="BI313">
        <f t="shared" si="409"/>
        <v>6.305118922072471</v>
      </c>
      <c r="BJ313">
        <f t="shared" si="370"/>
        <v>-1995.0012000000015</v>
      </c>
      <c r="BK313">
        <f t="shared" si="410"/>
        <v>-2.2159868406903083E-2</v>
      </c>
      <c r="BL313">
        <f t="shared" si="411"/>
        <v>0.97784013159309691</v>
      </c>
      <c r="BM313">
        <f t="shared" si="412"/>
        <v>24.883638559596598</v>
      </c>
      <c r="BN313">
        <f t="shared" si="413"/>
        <v>845.67498799999998</v>
      </c>
      <c r="BO313">
        <f t="shared" si="372"/>
        <v>834.97499399999992</v>
      </c>
      <c r="BP313">
        <f t="shared" si="414"/>
        <v>730.85882211764681</v>
      </c>
      <c r="BQ313">
        <f t="shared" si="415"/>
        <v>104.11617188235311</v>
      </c>
      <c r="BR313">
        <f t="shared" si="416"/>
        <v>56.350036000000046</v>
      </c>
      <c r="BS313">
        <f t="shared" si="417"/>
        <v>73.84997599999997</v>
      </c>
      <c r="BT313">
        <f t="shared" si="418"/>
        <v>77.15002400000003</v>
      </c>
      <c r="BU313">
        <f t="shared" si="419"/>
        <v>90</v>
      </c>
      <c r="BV313">
        <f t="shared" si="420"/>
        <v>839.74000239999998</v>
      </c>
      <c r="BW313">
        <f t="shared" si="421"/>
        <v>837.29761904761904</v>
      </c>
      <c r="BX313">
        <f t="shared" si="422"/>
        <v>826.84999454545459</v>
      </c>
      <c r="BY313">
        <f t="shared" si="423"/>
        <v>800.26904333333312</v>
      </c>
      <c r="BZ313">
        <f t="shared" si="424"/>
        <v>873.79998799999998</v>
      </c>
      <c r="CA313">
        <f t="shared" si="425"/>
        <v>751.5</v>
      </c>
      <c r="CB313">
        <f t="shared" si="426"/>
        <v>823.71981817333324</v>
      </c>
      <c r="CC313">
        <f t="shared" si="427"/>
        <v>822.03859784444433</v>
      </c>
      <c r="CD313">
        <f t="shared" si="428"/>
        <v>798.00907260873009</v>
      </c>
      <c r="CE313">
        <f t="shared" si="429"/>
        <v>740.64530194037627</v>
      </c>
      <c r="CF313">
        <f t="shared" si="430"/>
        <v>855.15002400000003</v>
      </c>
      <c r="CG313">
        <f t="shared" si="431"/>
        <v>873.79998799999998</v>
      </c>
      <c r="CH313">
        <f t="shared" si="432"/>
        <v>845</v>
      </c>
    </row>
    <row r="314" spans="1:86">
      <c r="A314" s="1">
        <v>39923</v>
      </c>
      <c r="B314">
        <v>837.84997599999997</v>
      </c>
      <c r="C314">
        <v>854</v>
      </c>
      <c r="D314">
        <v>828.25</v>
      </c>
      <c r="E314">
        <v>836.34997599999997</v>
      </c>
      <c r="F314">
        <v>398411</v>
      </c>
      <c r="G314">
        <f t="shared" si="366"/>
        <v>-147760.93878555435</v>
      </c>
      <c r="H314">
        <f t="shared" si="394"/>
        <v>15613328.457115686</v>
      </c>
      <c r="I314">
        <f t="shared" si="367"/>
        <v>839.11248799999998</v>
      </c>
      <c r="J314">
        <f t="shared" si="374"/>
        <v>856.48750299999995</v>
      </c>
      <c r="K314">
        <f t="shared" si="375"/>
        <v>784.13749699999994</v>
      </c>
      <c r="L314">
        <f t="shared" si="376"/>
        <v>3</v>
      </c>
      <c r="M314">
        <f t="shared" si="377"/>
        <v>10</v>
      </c>
      <c r="N314">
        <f t="shared" si="378"/>
        <v>70</v>
      </c>
      <c r="O314">
        <f t="shared" si="379"/>
        <v>0</v>
      </c>
      <c r="P314">
        <f t="shared" si="354"/>
        <v>25.75</v>
      </c>
      <c r="Q314">
        <f t="shared" si="355"/>
        <v>17.65002400000003</v>
      </c>
      <c r="R314">
        <f t="shared" si="356"/>
        <v>8.0999759999999696</v>
      </c>
      <c r="S314">
        <f t="shared" si="357"/>
        <v>25.75</v>
      </c>
      <c r="T314">
        <f t="shared" si="393"/>
        <v>34.079292863119974</v>
      </c>
      <c r="U314">
        <f t="shared" si="358"/>
        <v>-15.799987999999985</v>
      </c>
      <c r="V314">
        <f t="shared" si="359"/>
        <v>51</v>
      </c>
      <c r="W314">
        <f t="shared" si="360"/>
        <v>0</v>
      </c>
      <c r="X314">
        <f t="shared" si="361"/>
        <v>51</v>
      </c>
      <c r="Y314">
        <f t="shared" si="391"/>
        <v>9.4205881279763872</v>
      </c>
      <c r="Z314">
        <f t="shared" si="392"/>
        <v>6.1051636902944608</v>
      </c>
      <c r="AA314">
        <f t="shared" si="388"/>
        <v>27.643144374545358</v>
      </c>
      <c r="AB314">
        <f t="shared" si="389"/>
        <v>17.914584421736532</v>
      </c>
      <c r="AC314">
        <f t="shared" si="390"/>
        <v>21.354356790505332</v>
      </c>
      <c r="AD314">
        <f t="shared" si="398"/>
        <v>61.463640049732383</v>
      </c>
      <c r="AE314">
        <f t="shared" si="371"/>
        <v>839.4199951999999</v>
      </c>
      <c r="AF314">
        <f t="shared" si="373"/>
        <v>834.36665866666647</v>
      </c>
      <c r="AG314">
        <f t="shared" si="395"/>
        <v>782.34249580000005</v>
      </c>
      <c r="AH314">
        <f t="shared" si="380"/>
        <v>820.96499040000015</v>
      </c>
      <c r="AI314">
        <f t="shared" si="381"/>
        <v>863.09924052732129</v>
      </c>
      <c r="AJ314">
        <f t="shared" si="382"/>
        <v>778.83074027267901</v>
      </c>
      <c r="AK314">
        <f t="shared" si="383"/>
        <v>0.68257101471498272</v>
      </c>
      <c r="AL314">
        <f t="shared" si="362"/>
        <v>-0.37087565048543925</v>
      </c>
      <c r="AM314">
        <f t="shared" si="363"/>
        <v>-147760.93878555435</v>
      </c>
      <c r="AN314">
        <f t="shared" si="396"/>
        <v>2358618.6389321708</v>
      </c>
      <c r="AO314">
        <f t="shared" si="397"/>
        <v>25722572</v>
      </c>
      <c r="AP314">
        <f t="shared" si="399"/>
        <v>9.1694510134218726E-2</v>
      </c>
      <c r="AQ314">
        <f t="shared" si="400"/>
        <v>834.81687765698803</v>
      </c>
      <c r="AR314">
        <f t="shared" si="401"/>
        <v>819.51687634456528</v>
      </c>
      <c r="AS314">
        <f t="shared" si="402"/>
        <v>818.55355872472353</v>
      </c>
      <c r="AT314">
        <f t="shared" si="403"/>
        <v>782.33249000763067</v>
      </c>
      <c r="AU314">
        <f t="shared" si="404"/>
        <v>811.00487305494426</v>
      </c>
      <c r="AV314">
        <f t="shared" si="405"/>
        <v>764.13136082201959</v>
      </c>
      <c r="AW314">
        <f t="shared" si="406"/>
        <v>46.873512232924668</v>
      </c>
      <c r="AX314">
        <f t="shared" si="433"/>
        <v>44.817808533021136</v>
      </c>
      <c r="AY314">
        <f t="shared" si="407"/>
        <v>2.0557036999035319</v>
      </c>
      <c r="AZ314">
        <f t="shared" si="364"/>
        <v>839.53332533333332</v>
      </c>
      <c r="BA314">
        <f t="shared" si="365"/>
        <v>334479311.67937869</v>
      </c>
      <c r="BB314">
        <f t="shared" si="368"/>
        <v>0</v>
      </c>
      <c r="BC314">
        <f t="shared" si="369"/>
        <v>334479311.67937869</v>
      </c>
      <c r="BD314">
        <f t="shared" si="384"/>
        <v>10029837023.844801</v>
      </c>
      <c r="BE314">
        <f t="shared" si="385"/>
        <v>3427164088.5113049</v>
      </c>
      <c r="BF314">
        <f t="shared" si="386"/>
        <v>2.9265704135577506</v>
      </c>
      <c r="BG314">
        <f t="shared" si="387"/>
        <v>74.532482683942774</v>
      </c>
      <c r="BH314">
        <f t="shared" si="408"/>
        <v>20260490</v>
      </c>
      <c r="BI314">
        <f t="shared" si="409"/>
        <v>6.134221762930939</v>
      </c>
      <c r="BJ314">
        <f t="shared" si="370"/>
        <v>-85.003600000004553</v>
      </c>
      <c r="BK314">
        <f t="shared" si="410"/>
        <v>1.793398682706004E-4</v>
      </c>
      <c r="BL314">
        <f t="shared" si="411"/>
        <v>1.0001793398682706</v>
      </c>
      <c r="BM314">
        <f t="shared" si="412"/>
        <v>22.206699650926723</v>
      </c>
      <c r="BN314">
        <f t="shared" si="413"/>
        <v>841.125</v>
      </c>
      <c r="BO314">
        <f t="shared" si="372"/>
        <v>840.4199951999999</v>
      </c>
      <c r="BP314">
        <f t="shared" si="414"/>
        <v>737.1999978823527</v>
      </c>
      <c r="BQ314">
        <f t="shared" si="415"/>
        <v>103.2199973176472</v>
      </c>
      <c r="BR314">
        <f t="shared" si="416"/>
        <v>43.84997599999997</v>
      </c>
      <c r="BS314">
        <f t="shared" si="417"/>
        <v>63.200012000000015</v>
      </c>
      <c r="BT314">
        <f t="shared" si="418"/>
        <v>55</v>
      </c>
      <c r="BU314">
        <f t="shared" si="419"/>
        <v>57.84997599999997</v>
      </c>
      <c r="BV314">
        <f t="shared" si="420"/>
        <v>840.53332933333331</v>
      </c>
      <c r="BW314">
        <f t="shared" si="421"/>
        <v>838.77142342857144</v>
      </c>
      <c r="BX314">
        <f t="shared" si="422"/>
        <v>830.67453738181825</v>
      </c>
      <c r="BY314">
        <f t="shared" si="423"/>
        <v>806.01546990476186</v>
      </c>
      <c r="BZ314">
        <f t="shared" si="424"/>
        <v>873.79998799999998</v>
      </c>
      <c r="CA314">
        <f t="shared" si="425"/>
        <v>765.04998799999998</v>
      </c>
      <c r="CB314">
        <f t="shared" si="426"/>
        <v>835.72482557333331</v>
      </c>
      <c r="CC314">
        <f t="shared" si="427"/>
        <v>825.4942915888887</v>
      </c>
      <c r="CD314">
        <f t="shared" si="428"/>
        <v>805.97375964841285</v>
      </c>
      <c r="CE314">
        <f t="shared" si="429"/>
        <v>747.33828949099006</v>
      </c>
      <c r="CF314">
        <f t="shared" si="430"/>
        <v>836.20001200000002</v>
      </c>
      <c r="CG314">
        <f t="shared" si="431"/>
        <v>866</v>
      </c>
      <c r="CH314">
        <f t="shared" si="432"/>
        <v>825.34997599999997</v>
      </c>
    </row>
    <row r="315" spans="1:86">
      <c r="A315" s="1">
        <v>39924</v>
      </c>
      <c r="B315">
        <v>827</v>
      </c>
      <c r="C315">
        <v>838.20001200000002</v>
      </c>
      <c r="D315">
        <v>777.25</v>
      </c>
      <c r="E315">
        <v>788.75</v>
      </c>
      <c r="F315">
        <v>1276098</v>
      </c>
      <c r="G315">
        <f t="shared" si="366"/>
        <v>-794551.67971379566</v>
      </c>
      <c r="H315">
        <f t="shared" si="394"/>
        <v>14818776.777401891</v>
      </c>
      <c r="I315">
        <f t="shared" si="367"/>
        <v>807.80000300000006</v>
      </c>
      <c r="J315">
        <f t="shared" si="374"/>
        <v>856.48750299999995</v>
      </c>
      <c r="K315">
        <f t="shared" si="375"/>
        <v>796.44999700000005</v>
      </c>
      <c r="L315">
        <f t="shared" si="376"/>
        <v>4</v>
      </c>
      <c r="M315">
        <f t="shared" si="377"/>
        <v>9</v>
      </c>
      <c r="N315">
        <f t="shared" si="378"/>
        <v>60</v>
      </c>
      <c r="O315">
        <f t="shared" si="379"/>
        <v>10</v>
      </c>
      <c r="P315">
        <f t="shared" si="354"/>
        <v>60.950012000000015</v>
      </c>
      <c r="Q315">
        <f t="shared" si="355"/>
        <v>49.450012000000015</v>
      </c>
      <c r="R315">
        <f t="shared" si="356"/>
        <v>11.5</v>
      </c>
      <c r="S315">
        <f t="shared" si="357"/>
        <v>60.950012000000015</v>
      </c>
      <c r="T315">
        <f t="shared" si="393"/>
        <v>35.998629944325693</v>
      </c>
      <c r="U315">
        <f t="shared" si="358"/>
        <v>-9.4000240000000304</v>
      </c>
      <c r="V315">
        <f t="shared" si="359"/>
        <v>36.25</v>
      </c>
      <c r="W315">
        <f t="shared" si="360"/>
        <v>0</v>
      </c>
      <c r="X315">
        <f t="shared" si="361"/>
        <v>36.25</v>
      </c>
      <c r="Y315">
        <f t="shared" si="391"/>
        <v>8.7476889759780736</v>
      </c>
      <c r="Z315">
        <f t="shared" si="392"/>
        <v>8.2583662838448557</v>
      </c>
      <c r="AA315">
        <f t="shared" si="388"/>
        <v>24.300060834278874</v>
      </c>
      <c r="AB315">
        <f t="shared" si="389"/>
        <v>22.940779403596682</v>
      </c>
      <c r="AC315">
        <f t="shared" si="390"/>
        <v>2.8773438910859617</v>
      </c>
      <c r="AD315">
        <f t="shared" si="398"/>
        <v>56.764450021546004</v>
      </c>
      <c r="AE315">
        <f t="shared" si="371"/>
        <v>832.60999760000016</v>
      </c>
      <c r="AF315">
        <f t="shared" si="373"/>
        <v>830.97499599999992</v>
      </c>
      <c r="AG315">
        <f t="shared" si="395"/>
        <v>785.89999699999998</v>
      </c>
      <c r="AH315">
        <f t="shared" si="380"/>
        <v>820.58999040000015</v>
      </c>
      <c r="AI315">
        <f t="shared" si="381"/>
        <v>863.7843477281499</v>
      </c>
      <c r="AJ315">
        <f t="shared" si="382"/>
        <v>777.3956330718504</v>
      </c>
      <c r="AK315">
        <f t="shared" si="383"/>
        <v>0.13143345138683155</v>
      </c>
      <c r="AL315">
        <f t="shared" si="362"/>
        <v>-0.62264158372930267</v>
      </c>
      <c r="AM315">
        <f t="shared" si="363"/>
        <v>-794551.67971379566</v>
      </c>
      <c r="AN315">
        <f t="shared" si="396"/>
        <v>1753014.7766398552</v>
      </c>
      <c r="AO315">
        <f t="shared" si="397"/>
        <v>25004274</v>
      </c>
      <c r="AP315">
        <f t="shared" si="399"/>
        <v>7.0108605298432394E-2</v>
      </c>
      <c r="AQ315">
        <f t="shared" si="400"/>
        <v>819.15413925361213</v>
      </c>
      <c r="AR315">
        <f t="shared" si="401"/>
        <v>800.88732342636422</v>
      </c>
      <c r="AS315">
        <f t="shared" si="402"/>
        <v>813.18891815427332</v>
      </c>
      <c r="AT315">
        <f t="shared" si="403"/>
        <v>782.91006590694394</v>
      </c>
      <c r="AU315">
        <f t="shared" si="404"/>
        <v>807.66664209670262</v>
      </c>
      <c r="AV315">
        <f t="shared" si="405"/>
        <v>765.85466556447818</v>
      </c>
      <c r="AW315">
        <f t="shared" si="406"/>
        <v>41.811976532224435</v>
      </c>
      <c r="AX315">
        <f t="shared" si="433"/>
        <v>44.216642132861793</v>
      </c>
      <c r="AY315">
        <f t="shared" si="407"/>
        <v>-2.4046656006373581</v>
      </c>
      <c r="AZ315">
        <f t="shared" si="364"/>
        <v>801.40000400000008</v>
      </c>
      <c r="BA315">
        <f t="shared" si="365"/>
        <v>1022664942.3043921</v>
      </c>
      <c r="BB315">
        <f t="shared" si="368"/>
        <v>0</v>
      </c>
      <c r="BC315">
        <f t="shared" si="369"/>
        <v>1022664942.3043921</v>
      </c>
      <c r="BD315">
        <f t="shared" si="384"/>
        <v>8445165981.5439949</v>
      </c>
      <c r="BE315">
        <f t="shared" si="385"/>
        <v>4449829030.8156967</v>
      </c>
      <c r="BF315">
        <f t="shared" si="386"/>
        <v>1.8978630241881258</v>
      </c>
      <c r="BG315">
        <f t="shared" si="387"/>
        <v>65.491812702908447</v>
      </c>
      <c r="BH315">
        <f t="shared" si="408"/>
        <v>18984392</v>
      </c>
      <c r="BI315">
        <f t="shared" si="409"/>
        <v>5.4595184193866135</v>
      </c>
      <c r="BJ315">
        <f t="shared" si="370"/>
        <v>-4859.997599999997</v>
      </c>
      <c r="BK315">
        <f t="shared" si="410"/>
        <v>-5.6913944360536421E-2</v>
      </c>
      <c r="BL315">
        <f t="shared" si="411"/>
        <v>0.94308605563946357</v>
      </c>
      <c r="BM315">
        <f t="shared" si="412"/>
        <v>22.765425204022169</v>
      </c>
      <c r="BN315">
        <f t="shared" si="413"/>
        <v>807.72500600000001</v>
      </c>
      <c r="BO315">
        <f t="shared" si="372"/>
        <v>836.96499640000002</v>
      </c>
      <c r="BP315">
        <f t="shared" si="414"/>
        <v>742.3999984117645</v>
      </c>
      <c r="BQ315">
        <f t="shared" si="415"/>
        <v>94.564997988235518</v>
      </c>
      <c r="BR315">
        <f t="shared" si="416"/>
        <v>-5.7999879999999848</v>
      </c>
      <c r="BS315">
        <f t="shared" si="417"/>
        <v>-2.75</v>
      </c>
      <c r="BT315">
        <f t="shared" si="418"/>
        <v>6.7999879999999848</v>
      </c>
      <c r="BU315">
        <f t="shared" si="419"/>
        <v>25.34997599999997</v>
      </c>
      <c r="BV315">
        <f t="shared" si="420"/>
        <v>823.64333093333323</v>
      </c>
      <c r="BW315">
        <f t="shared" si="421"/>
        <v>825.73809238095225</v>
      </c>
      <c r="BX315">
        <f t="shared" si="422"/>
        <v>824.81726640000011</v>
      </c>
      <c r="BY315">
        <f t="shared" si="423"/>
        <v>806.62570840000024</v>
      </c>
      <c r="BZ315">
        <f t="shared" si="424"/>
        <v>873.79998799999998</v>
      </c>
      <c r="CA315">
        <f t="shared" si="425"/>
        <v>770.04998799999998</v>
      </c>
      <c r="CB315">
        <f t="shared" si="426"/>
        <v>843.92866158666675</v>
      </c>
      <c r="CC315">
        <f t="shared" si="427"/>
        <v>834.93318731111094</v>
      </c>
      <c r="CD315">
        <f t="shared" si="428"/>
        <v>811.14906139015875</v>
      </c>
      <c r="CE315">
        <f t="shared" si="429"/>
        <v>753.6173477891931</v>
      </c>
      <c r="CF315">
        <f t="shared" si="430"/>
        <v>836.34997599999997</v>
      </c>
      <c r="CG315">
        <f t="shared" si="431"/>
        <v>854</v>
      </c>
      <c r="CH315">
        <f t="shared" si="432"/>
        <v>828.25</v>
      </c>
    </row>
    <row r="316" spans="1:86">
      <c r="A316" s="1">
        <v>39925</v>
      </c>
      <c r="B316">
        <v>828.79998799999998</v>
      </c>
      <c r="C316">
        <v>828.79998799999998</v>
      </c>
      <c r="D316">
        <v>741</v>
      </c>
      <c r="E316">
        <v>754.15002400000003</v>
      </c>
      <c r="F316">
        <v>2283728</v>
      </c>
      <c r="G316">
        <f t="shared" si="366"/>
        <v>-1599648.6807756722</v>
      </c>
      <c r="H316">
        <f t="shared" si="394"/>
        <v>13219128.096626218</v>
      </c>
      <c r="I316">
        <f t="shared" si="367"/>
        <v>788.1875</v>
      </c>
      <c r="J316">
        <f t="shared" si="374"/>
        <v>856.48750299999995</v>
      </c>
      <c r="K316">
        <f t="shared" si="375"/>
        <v>788.1875</v>
      </c>
      <c r="L316">
        <f t="shared" si="376"/>
        <v>5</v>
      </c>
      <c r="M316">
        <f t="shared" si="377"/>
        <v>1</v>
      </c>
      <c r="N316">
        <f t="shared" si="378"/>
        <v>50</v>
      </c>
      <c r="O316">
        <f t="shared" si="379"/>
        <v>90</v>
      </c>
      <c r="P316">
        <f t="shared" si="354"/>
        <v>87.799987999999985</v>
      </c>
      <c r="Q316">
        <f t="shared" si="355"/>
        <v>74.649963999999954</v>
      </c>
      <c r="R316">
        <f t="shared" si="356"/>
        <v>13.15002400000003</v>
      </c>
      <c r="S316">
        <f t="shared" si="357"/>
        <v>87.799987999999985</v>
      </c>
      <c r="T316">
        <f t="shared" si="393"/>
        <v>39.698726948302429</v>
      </c>
      <c r="U316">
        <f t="shared" si="358"/>
        <v>-12.799987999999985</v>
      </c>
      <c r="V316">
        <f t="shared" si="359"/>
        <v>-2</v>
      </c>
      <c r="W316">
        <f t="shared" si="360"/>
        <v>0</v>
      </c>
      <c r="X316">
        <f t="shared" si="361"/>
        <v>0</v>
      </c>
      <c r="Y316">
        <f t="shared" si="391"/>
        <v>8.1228540491224965</v>
      </c>
      <c r="Z316">
        <f t="shared" si="392"/>
        <v>7.6684829778559376</v>
      </c>
      <c r="AA316">
        <f t="shared" si="388"/>
        <v>20.461245670926587</v>
      </c>
      <c r="AB316">
        <f t="shared" si="389"/>
        <v>19.316697454410065</v>
      </c>
      <c r="AC316">
        <f t="shared" si="390"/>
        <v>2.8773438910859617</v>
      </c>
      <c r="AD316">
        <f t="shared" si="398"/>
        <v>53.394884260643956</v>
      </c>
      <c r="AE316">
        <f t="shared" si="371"/>
        <v>814.12000720000003</v>
      </c>
      <c r="AF316">
        <f t="shared" si="373"/>
        <v>819.53333533333353</v>
      </c>
      <c r="AG316">
        <f t="shared" si="395"/>
        <v>787.06249700000012</v>
      </c>
      <c r="AH316">
        <f t="shared" si="380"/>
        <v>816.54999399999997</v>
      </c>
      <c r="AI316">
        <f t="shared" si="381"/>
        <v>873.95157224869729</v>
      </c>
      <c r="AJ316">
        <f t="shared" si="382"/>
        <v>759.14841575130265</v>
      </c>
      <c r="AK316">
        <f t="shared" si="383"/>
        <v>-4.3538800707244092E-2</v>
      </c>
      <c r="AL316">
        <f t="shared" si="362"/>
        <v>-0.70045499322847216</v>
      </c>
      <c r="AM316">
        <f t="shared" si="363"/>
        <v>-1599648.6807756722</v>
      </c>
      <c r="AN316">
        <f t="shared" si="396"/>
        <v>67559.157740180148</v>
      </c>
      <c r="AO316">
        <f t="shared" si="397"/>
        <v>25953263</v>
      </c>
      <c r="AP316">
        <f t="shared" si="399"/>
        <v>2.6031084314978099E-3</v>
      </c>
      <c r="AQ316">
        <f t="shared" si="400"/>
        <v>797.05274006738398</v>
      </c>
      <c r="AR316">
        <f t="shared" si="401"/>
        <v>800.23542940985044</v>
      </c>
      <c r="AS316">
        <f t="shared" si="402"/>
        <v>802.56191720650418</v>
      </c>
      <c r="AT316">
        <f t="shared" si="403"/>
        <v>780.321662135319</v>
      </c>
      <c r="AU316">
        <f t="shared" si="404"/>
        <v>799.63914938219727</v>
      </c>
      <c r="AV316">
        <f t="shared" si="405"/>
        <v>765.03534065496467</v>
      </c>
      <c r="AW316">
        <f t="shared" si="406"/>
        <v>34.603808727232604</v>
      </c>
      <c r="AX316">
        <f t="shared" si="433"/>
        <v>42.294075451735957</v>
      </c>
      <c r="AY316">
        <f t="shared" si="407"/>
        <v>-7.6902667245033527</v>
      </c>
      <c r="AZ316">
        <f t="shared" si="364"/>
        <v>774.65000400000008</v>
      </c>
      <c r="BA316">
        <f t="shared" si="365"/>
        <v>1769089904.3349123</v>
      </c>
      <c r="BB316">
        <f t="shared" si="368"/>
        <v>0</v>
      </c>
      <c r="BC316">
        <f t="shared" si="369"/>
        <v>1769089904.3349123</v>
      </c>
      <c r="BD316">
        <f t="shared" si="384"/>
        <v>8445165981.5439949</v>
      </c>
      <c r="BE316">
        <f t="shared" si="385"/>
        <v>5456111789.9816179</v>
      </c>
      <c r="BF316">
        <f t="shared" si="386"/>
        <v>1.5478359510614879</v>
      </c>
      <c r="BG316">
        <f t="shared" si="387"/>
        <v>60.751005197827723</v>
      </c>
      <c r="BH316">
        <f t="shared" si="408"/>
        <v>16700664</v>
      </c>
      <c r="BI316">
        <f t="shared" si="409"/>
        <v>4.5231647334889749</v>
      </c>
      <c r="BJ316">
        <f t="shared" si="370"/>
        <v>-3559.997599999997</v>
      </c>
      <c r="BK316">
        <f t="shared" si="410"/>
        <v>-4.3866847543581576E-2</v>
      </c>
      <c r="BL316">
        <f t="shared" si="411"/>
        <v>0.95613315245641839</v>
      </c>
      <c r="BM316">
        <f t="shared" si="412"/>
        <v>30.253288092376746</v>
      </c>
      <c r="BN316">
        <f t="shared" si="413"/>
        <v>784.89999399999999</v>
      </c>
      <c r="BO316">
        <f t="shared" si="372"/>
        <v>827.76499639999997</v>
      </c>
      <c r="BP316">
        <f t="shared" si="414"/>
        <v>746.17058611764685</v>
      </c>
      <c r="BQ316">
        <f t="shared" si="415"/>
        <v>81.594410282353124</v>
      </c>
      <c r="BR316">
        <f t="shared" si="416"/>
        <v>-44.949951999999939</v>
      </c>
      <c r="BS316">
        <f t="shared" si="417"/>
        <v>-44.049987999999985</v>
      </c>
      <c r="BT316">
        <f t="shared" si="418"/>
        <v>24.799987999999985</v>
      </c>
      <c r="BU316">
        <f t="shared" si="419"/>
        <v>31.149963999999954</v>
      </c>
      <c r="BV316">
        <f t="shared" si="420"/>
        <v>797.49000640000008</v>
      </c>
      <c r="BW316">
        <f t="shared" si="421"/>
        <v>803.7881003809523</v>
      </c>
      <c r="BX316">
        <f t="shared" si="422"/>
        <v>812.73727250909087</v>
      </c>
      <c r="BY316">
        <f t="shared" si="423"/>
        <v>803.60190144761918</v>
      </c>
      <c r="BZ316">
        <f t="shared" si="424"/>
        <v>873.79998799999998</v>
      </c>
      <c r="CA316">
        <f t="shared" si="425"/>
        <v>741</v>
      </c>
      <c r="CB316">
        <f t="shared" si="426"/>
        <v>837.32484457333339</v>
      </c>
      <c r="CC316">
        <f t="shared" si="427"/>
        <v>839.86277387777773</v>
      </c>
      <c r="CD316">
        <f t="shared" si="428"/>
        <v>816.6328663919046</v>
      </c>
      <c r="CE316">
        <f t="shared" si="429"/>
        <v>757.51800229682226</v>
      </c>
      <c r="CF316">
        <f t="shared" si="430"/>
        <v>788.75</v>
      </c>
      <c r="CG316">
        <f t="shared" si="431"/>
        <v>838.20001200000002</v>
      </c>
      <c r="CH316">
        <f t="shared" si="432"/>
        <v>777.25</v>
      </c>
    </row>
    <row r="317" spans="1:86">
      <c r="A317" s="1">
        <v>39926</v>
      </c>
      <c r="B317">
        <v>755</v>
      </c>
      <c r="C317">
        <v>816</v>
      </c>
      <c r="D317">
        <v>743</v>
      </c>
      <c r="E317">
        <v>798.59997599999997</v>
      </c>
      <c r="F317">
        <v>2416944</v>
      </c>
      <c r="G317">
        <f t="shared" si="366"/>
        <v>1264755.4080368199</v>
      </c>
      <c r="H317">
        <f t="shared" si="394"/>
        <v>14483883.504663039</v>
      </c>
      <c r="I317">
        <f t="shared" si="367"/>
        <v>778.14999399999999</v>
      </c>
      <c r="J317">
        <f t="shared" si="374"/>
        <v>856.48750299999995</v>
      </c>
      <c r="K317">
        <f t="shared" si="375"/>
        <v>778.14999399999999</v>
      </c>
      <c r="L317">
        <f t="shared" si="376"/>
        <v>6</v>
      </c>
      <c r="M317">
        <f t="shared" si="377"/>
        <v>1</v>
      </c>
      <c r="N317">
        <f t="shared" si="378"/>
        <v>40</v>
      </c>
      <c r="O317">
        <f t="shared" si="379"/>
        <v>90</v>
      </c>
      <c r="P317">
        <f t="shared" si="354"/>
        <v>73</v>
      </c>
      <c r="Q317">
        <f t="shared" si="355"/>
        <v>17.40002400000003</v>
      </c>
      <c r="R317">
        <f t="shared" si="356"/>
        <v>55.59997599999997</v>
      </c>
      <c r="S317">
        <f t="shared" si="357"/>
        <v>73</v>
      </c>
      <c r="T317">
        <f t="shared" si="393"/>
        <v>42.07738930913797</v>
      </c>
      <c r="U317">
        <f t="shared" si="358"/>
        <v>2.7000120000000152</v>
      </c>
      <c r="V317">
        <f t="shared" si="359"/>
        <v>-20.5</v>
      </c>
      <c r="W317">
        <f t="shared" si="360"/>
        <v>2.7000120000000152</v>
      </c>
      <c r="X317">
        <f t="shared" si="361"/>
        <v>0</v>
      </c>
      <c r="Y317">
        <f t="shared" si="391"/>
        <v>7.7355081884708907</v>
      </c>
      <c r="Z317">
        <f t="shared" si="392"/>
        <v>7.1207341937233712</v>
      </c>
      <c r="AA317">
        <f t="shared" si="388"/>
        <v>18.384002228938108</v>
      </c>
      <c r="AB317">
        <f t="shared" si="389"/>
        <v>16.922946766987174</v>
      </c>
      <c r="AC317">
        <f t="shared" si="390"/>
        <v>4.138152696568465</v>
      </c>
      <c r="AD317">
        <f t="shared" si="398"/>
        <v>49.724740787547987</v>
      </c>
      <c r="AE317">
        <f t="shared" si="371"/>
        <v>802.80999759999997</v>
      </c>
      <c r="AF317">
        <f t="shared" si="373"/>
        <v>811.53333533333341</v>
      </c>
      <c r="AG317">
        <f t="shared" si="395"/>
        <v>791.44499519999999</v>
      </c>
      <c r="AH317">
        <f t="shared" si="380"/>
        <v>816.49999400000002</v>
      </c>
      <c r="AI317">
        <f t="shared" si="381"/>
        <v>873.96312298408736</v>
      </c>
      <c r="AJ317">
        <f t="shared" si="382"/>
        <v>759.03686501591267</v>
      </c>
      <c r="AK317">
        <f t="shared" si="383"/>
        <v>0.34424779579130727</v>
      </c>
      <c r="AL317">
        <f t="shared" si="362"/>
        <v>0.52328701369862929</v>
      </c>
      <c r="AM317">
        <f t="shared" si="363"/>
        <v>1264755.4080368199</v>
      </c>
      <c r="AN317">
        <f t="shared" si="396"/>
        <v>1817673.3472768127</v>
      </c>
      <c r="AO317">
        <f t="shared" si="397"/>
        <v>27762087</v>
      </c>
      <c r="AP317">
        <f t="shared" si="399"/>
        <v>6.5473224231190286E-2</v>
      </c>
      <c r="AQ317">
        <f t="shared" si="400"/>
        <v>797.57880028447346</v>
      </c>
      <c r="AR317">
        <f t="shared" si="401"/>
        <v>801.02333202804311</v>
      </c>
      <c r="AS317">
        <f t="shared" si="402"/>
        <v>801.84876778933346</v>
      </c>
      <c r="AT317">
        <f t="shared" si="403"/>
        <v>781.96671038314025</v>
      </c>
      <c r="AU317">
        <f t="shared" si="404"/>
        <v>799.48327337486762</v>
      </c>
      <c r="AV317">
        <f t="shared" si="405"/>
        <v>767.38486512911709</v>
      </c>
      <c r="AW317">
        <f t="shared" si="406"/>
        <v>32.098408245750534</v>
      </c>
      <c r="AX317">
        <f t="shared" si="433"/>
        <v>40.254942010538869</v>
      </c>
      <c r="AY317">
        <f t="shared" si="407"/>
        <v>-8.1565337647883354</v>
      </c>
      <c r="AZ317">
        <f t="shared" si="364"/>
        <v>785.86665866666669</v>
      </c>
      <c r="BA317">
        <f t="shared" si="365"/>
        <v>1899395705.464448</v>
      </c>
      <c r="BB317">
        <f t="shared" si="368"/>
        <v>1899395705.464448</v>
      </c>
      <c r="BC317">
        <f t="shared" si="369"/>
        <v>0</v>
      </c>
      <c r="BD317">
        <f t="shared" si="384"/>
        <v>10344561687.008442</v>
      </c>
      <c r="BE317">
        <f t="shared" si="385"/>
        <v>4637655872.8195457</v>
      </c>
      <c r="BF317">
        <f t="shared" si="386"/>
        <v>2.2305582757090772</v>
      </c>
      <c r="BG317">
        <f t="shared" si="387"/>
        <v>69.045597860929803</v>
      </c>
      <c r="BH317">
        <f t="shared" si="408"/>
        <v>19117608</v>
      </c>
      <c r="BI317">
        <f t="shared" si="409"/>
        <v>4.1828305071340939</v>
      </c>
      <c r="BJ317">
        <f t="shared" si="370"/>
        <v>4344.9951999999939</v>
      </c>
      <c r="BK317">
        <f t="shared" si="410"/>
        <v>5.8940463548934313E-2</v>
      </c>
      <c r="BL317">
        <f t="shared" si="411"/>
        <v>1.0589404635489343</v>
      </c>
      <c r="BM317">
        <f t="shared" si="412"/>
        <v>30.285728178291887</v>
      </c>
      <c r="BN317">
        <f t="shared" si="413"/>
        <v>779.5</v>
      </c>
      <c r="BO317">
        <f t="shared" si="372"/>
        <v>811.7849976</v>
      </c>
      <c r="BP317">
        <f t="shared" si="414"/>
        <v>749.36470305882335</v>
      </c>
      <c r="BQ317">
        <f t="shared" si="415"/>
        <v>62.420294541176645</v>
      </c>
      <c r="BR317">
        <f t="shared" si="416"/>
        <v>-18.700012000000015</v>
      </c>
      <c r="BS317">
        <f t="shared" si="417"/>
        <v>-27.049987999999985</v>
      </c>
      <c r="BT317">
        <f t="shared" si="418"/>
        <v>-4</v>
      </c>
      <c r="BU317">
        <f t="shared" si="419"/>
        <v>-30</v>
      </c>
      <c r="BV317">
        <f t="shared" si="420"/>
        <v>792.31666266666662</v>
      </c>
      <c r="BW317">
        <f t="shared" si="421"/>
        <v>797.80714057142848</v>
      </c>
      <c r="BX317">
        <f t="shared" si="422"/>
        <v>809.47363287272731</v>
      </c>
      <c r="BY317">
        <f t="shared" si="423"/>
        <v>804.70070897142864</v>
      </c>
      <c r="BZ317">
        <f t="shared" si="424"/>
        <v>873.79998799999998</v>
      </c>
      <c r="CA317">
        <f t="shared" si="425"/>
        <v>741</v>
      </c>
      <c r="CB317">
        <f t="shared" si="426"/>
        <v>819.9161671866666</v>
      </c>
      <c r="CC317">
        <f t="shared" si="427"/>
        <v>833.02625970000008</v>
      </c>
      <c r="CD317">
        <f t="shared" si="428"/>
        <v>822.56802713126979</v>
      </c>
      <c r="CE317">
        <f t="shared" si="429"/>
        <v>766.79861443069126</v>
      </c>
      <c r="CF317">
        <f t="shared" si="430"/>
        <v>754.15002400000003</v>
      </c>
      <c r="CG317">
        <f t="shared" si="431"/>
        <v>828.79998799999998</v>
      </c>
      <c r="CH317">
        <f t="shared" si="432"/>
        <v>741</v>
      </c>
    </row>
    <row r="318" spans="1:86">
      <c r="A318" s="1">
        <v>39927</v>
      </c>
      <c r="B318">
        <v>808</v>
      </c>
      <c r="C318">
        <v>818.70001200000002</v>
      </c>
      <c r="D318">
        <v>763.5</v>
      </c>
      <c r="E318">
        <v>803</v>
      </c>
      <c r="F318">
        <v>2607684</v>
      </c>
      <c r="G318">
        <f t="shared" si="366"/>
        <v>1124326.7104324531</v>
      </c>
      <c r="H318">
        <f t="shared" si="394"/>
        <v>15608210.215095492</v>
      </c>
      <c r="I318">
        <f t="shared" si="367"/>
        <v>798.30000300000006</v>
      </c>
      <c r="J318">
        <f t="shared" si="374"/>
        <v>856.48750299999995</v>
      </c>
      <c r="K318">
        <f t="shared" si="375"/>
        <v>778.14999399999999</v>
      </c>
      <c r="L318">
        <f t="shared" si="376"/>
        <v>7</v>
      </c>
      <c r="M318">
        <f t="shared" si="377"/>
        <v>2</v>
      </c>
      <c r="N318">
        <f t="shared" si="378"/>
        <v>30</v>
      </c>
      <c r="O318">
        <f t="shared" si="379"/>
        <v>80</v>
      </c>
      <c r="P318">
        <f t="shared" si="354"/>
        <v>55.200012000000015</v>
      </c>
      <c r="Q318">
        <f t="shared" si="355"/>
        <v>15.700012000000015</v>
      </c>
      <c r="R318">
        <f t="shared" si="356"/>
        <v>39.5</v>
      </c>
      <c r="S318">
        <f t="shared" si="357"/>
        <v>55.200012000000015</v>
      </c>
      <c r="T318">
        <f t="shared" si="393"/>
        <v>43.014719501342405</v>
      </c>
      <c r="U318">
        <f t="shared" si="358"/>
        <v>3.0999759999999696</v>
      </c>
      <c r="V318">
        <f t="shared" si="359"/>
        <v>-10.09997599999997</v>
      </c>
      <c r="W318">
        <f t="shared" si="360"/>
        <v>3.0999759999999696</v>
      </c>
      <c r="X318">
        <f t="shared" si="361"/>
        <v>0</v>
      </c>
      <c r="Y318">
        <f t="shared" si="391"/>
        <v>7.4043987464372529</v>
      </c>
      <c r="Z318">
        <f t="shared" si="392"/>
        <v>6.6121103227431304</v>
      </c>
      <c r="AA318">
        <f t="shared" si="388"/>
        <v>17.21363949893054</v>
      </c>
      <c r="AB318">
        <f t="shared" si="389"/>
        <v>15.371738789408539</v>
      </c>
      <c r="AC318">
        <f t="shared" si="390"/>
        <v>5.6525374455485107</v>
      </c>
      <c r="AD318">
        <f t="shared" si="398"/>
        <v>45.979046724323617</v>
      </c>
      <c r="AE318">
        <f t="shared" si="371"/>
        <v>796.16999520000002</v>
      </c>
      <c r="AF318">
        <f t="shared" si="373"/>
        <v>802.84166466666659</v>
      </c>
      <c r="AG318">
        <f t="shared" si="395"/>
        <v>794.93999640000004</v>
      </c>
      <c r="AH318">
        <f t="shared" si="380"/>
        <v>815.06999519999988</v>
      </c>
      <c r="AI318">
        <f t="shared" si="381"/>
        <v>873.09133218398892</v>
      </c>
      <c r="AJ318">
        <f t="shared" si="382"/>
        <v>757.04865821601084</v>
      </c>
      <c r="AK318">
        <f t="shared" si="383"/>
        <v>0.39598658159729594</v>
      </c>
      <c r="AL318">
        <f t="shared" si="362"/>
        <v>0.43115910916830918</v>
      </c>
      <c r="AM318">
        <f t="shared" si="363"/>
        <v>1124326.7104324531</v>
      </c>
      <c r="AN318">
        <f t="shared" si="396"/>
        <v>2652235.0616708137</v>
      </c>
      <c r="AO318">
        <f t="shared" si="397"/>
        <v>29846158</v>
      </c>
      <c r="AP318">
        <f t="shared" si="399"/>
        <v>8.8863533513117959E-2</v>
      </c>
      <c r="AQ318">
        <f t="shared" si="400"/>
        <v>799.42200818775245</v>
      </c>
      <c r="AR318">
        <f t="shared" si="401"/>
        <v>803.39642556005083</v>
      </c>
      <c r="AS318">
        <f t="shared" si="402"/>
        <v>802.05598958725341</v>
      </c>
      <c r="AT318">
        <f t="shared" si="403"/>
        <v>783.85970644865768</v>
      </c>
      <c r="AU318">
        <f t="shared" si="404"/>
        <v>800.01078236863748</v>
      </c>
      <c r="AV318">
        <f t="shared" si="405"/>
        <v>769.8779245700789</v>
      </c>
      <c r="AW318">
        <f t="shared" si="406"/>
        <v>30.132857798558575</v>
      </c>
      <c r="AX318">
        <f t="shared" si="433"/>
        <v>38.230525168142812</v>
      </c>
      <c r="AY318">
        <f t="shared" si="407"/>
        <v>-8.0976673695842365</v>
      </c>
      <c r="AZ318">
        <f t="shared" si="364"/>
        <v>795.06667066666671</v>
      </c>
      <c r="BA318">
        <f t="shared" si="365"/>
        <v>2073282636.0307362</v>
      </c>
      <c r="BB318">
        <f t="shared" si="368"/>
        <v>2073282636.0307362</v>
      </c>
      <c r="BC318">
        <f t="shared" si="369"/>
        <v>0</v>
      </c>
      <c r="BD318">
        <f t="shared" si="384"/>
        <v>10875720331.342443</v>
      </c>
      <c r="BE318">
        <f t="shared" si="385"/>
        <v>4637655872.8195457</v>
      </c>
      <c r="BF318">
        <f t="shared" si="386"/>
        <v>2.3450899828689433</v>
      </c>
      <c r="BG318">
        <f t="shared" si="387"/>
        <v>70.10543796665398</v>
      </c>
      <c r="BH318">
        <f t="shared" si="408"/>
        <v>21725292</v>
      </c>
      <c r="BI318">
        <f t="shared" si="409"/>
        <v>3.9139786759550996</v>
      </c>
      <c r="BJ318">
        <f t="shared" si="370"/>
        <v>340.00240000000304</v>
      </c>
      <c r="BK318">
        <f t="shared" si="410"/>
        <v>5.5096720914502391E-3</v>
      </c>
      <c r="BL318">
        <f t="shared" si="411"/>
        <v>1.0055096720914503</v>
      </c>
      <c r="BM318">
        <f t="shared" si="412"/>
        <v>30.579929626262015</v>
      </c>
      <c r="BN318">
        <f t="shared" si="413"/>
        <v>791.10000600000001</v>
      </c>
      <c r="BO318">
        <f t="shared" si="372"/>
        <v>800.87000120000005</v>
      </c>
      <c r="BP318">
        <f t="shared" si="414"/>
        <v>752.79337988235284</v>
      </c>
      <c r="BQ318">
        <f t="shared" si="415"/>
        <v>48.076621317647209</v>
      </c>
      <c r="BR318">
        <f t="shared" si="416"/>
        <v>-6.0999759999999696</v>
      </c>
      <c r="BS318">
        <f t="shared" si="417"/>
        <v>-34.799987999999985</v>
      </c>
      <c r="BT318">
        <f t="shared" si="418"/>
        <v>-10.799987999999985</v>
      </c>
      <c r="BU318">
        <f t="shared" si="419"/>
        <v>-12</v>
      </c>
      <c r="BV318">
        <f t="shared" si="420"/>
        <v>792.37999679999996</v>
      </c>
      <c r="BW318">
        <f t="shared" si="421"/>
        <v>795.36904476190489</v>
      </c>
      <c r="BX318">
        <f t="shared" si="422"/>
        <v>807.01908850909081</v>
      </c>
      <c r="BY318">
        <f t="shared" si="423"/>
        <v>805.8011856190476</v>
      </c>
      <c r="BZ318">
        <f t="shared" si="424"/>
        <v>873.79998799999998</v>
      </c>
      <c r="CA318">
        <f t="shared" si="425"/>
        <v>741</v>
      </c>
      <c r="CB318">
        <f t="shared" si="426"/>
        <v>806.52315730666658</v>
      </c>
      <c r="CC318">
        <f t="shared" si="427"/>
        <v>817.07041676666665</v>
      </c>
      <c r="CD318">
        <f t="shared" si="428"/>
        <v>823.09343406539688</v>
      </c>
      <c r="CE318">
        <f t="shared" si="429"/>
        <v>772.98994271142135</v>
      </c>
      <c r="CF318">
        <f t="shared" si="430"/>
        <v>798.59997599999997</v>
      </c>
      <c r="CG318">
        <f t="shared" si="431"/>
        <v>816</v>
      </c>
      <c r="CH318">
        <f t="shared" si="432"/>
        <v>743</v>
      </c>
    </row>
    <row r="319" spans="1:86">
      <c r="A319" s="1">
        <v>39930</v>
      </c>
      <c r="B319">
        <v>779.5</v>
      </c>
      <c r="C319">
        <v>821.79998799999998</v>
      </c>
      <c r="D319">
        <v>773.59997599999997</v>
      </c>
      <c r="E319">
        <v>809.34997599999997</v>
      </c>
      <c r="F319">
        <v>2957389</v>
      </c>
      <c r="G319">
        <f t="shared" si="366"/>
        <v>1429608.1131957381</v>
      </c>
      <c r="H319">
        <f t="shared" si="394"/>
        <v>17037818.32829123</v>
      </c>
      <c r="I319">
        <f t="shared" si="367"/>
        <v>796.06248500000004</v>
      </c>
      <c r="J319">
        <f t="shared" si="374"/>
        <v>856.48750299999995</v>
      </c>
      <c r="K319">
        <f t="shared" si="375"/>
        <v>778.14999399999999</v>
      </c>
      <c r="L319">
        <f t="shared" si="376"/>
        <v>8</v>
      </c>
      <c r="M319">
        <f t="shared" si="377"/>
        <v>3</v>
      </c>
      <c r="N319">
        <f t="shared" si="378"/>
        <v>20</v>
      </c>
      <c r="O319">
        <f t="shared" si="379"/>
        <v>70</v>
      </c>
      <c r="P319">
        <f t="shared" si="354"/>
        <v>48.200012000000015</v>
      </c>
      <c r="Q319">
        <f t="shared" si="355"/>
        <v>12.450012000000015</v>
      </c>
      <c r="R319">
        <f t="shared" si="356"/>
        <v>35.75</v>
      </c>
      <c r="S319">
        <f t="shared" si="357"/>
        <v>48.200012000000015</v>
      </c>
      <c r="T319">
        <f t="shared" si="393"/>
        <v>43.385097536960807</v>
      </c>
      <c r="U319">
        <f t="shared" si="358"/>
        <v>0.20001200000001518</v>
      </c>
      <c r="V319">
        <f t="shared" si="359"/>
        <v>-16.90002400000003</v>
      </c>
      <c r="W319">
        <f t="shared" si="360"/>
        <v>0.20001200000001518</v>
      </c>
      <c r="X319">
        <f t="shared" si="361"/>
        <v>0</v>
      </c>
      <c r="Y319">
        <f t="shared" si="391"/>
        <v>6.8897996931203078</v>
      </c>
      <c r="Z319">
        <f t="shared" si="392"/>
        <v>6.1398167282614784</v>
      </c>
      <c r="AA319">
        <f t="shared" si="388"/>
        <v>15.880567485761032</v>
      </c>
      <c r="AB319">
        <f t="shared" si="389"/>
        <v>14.151902558316992</v>
      </c>
      <c r="AC319">
        <f t="shared" si="390"/>
        <v>5.7559865202792677</v>
      </c>
      <c r="AD319">
        <f t="shared" si="398"/>
        <v>41.744365725148647</v>
      </c>
      <c r="AE319">
        <f t="shared" si="371"/>
        <v>790.76999520000004</v>
      </c>
      <c r="AF319">
        <f t="shared" si="373"/>
        <v>798.36665866666669</v>
      </c>
      <c r="AG319">
        <f t="shared" si="395"/>
        <v>798.70499580000001</v>
      </c>
      <c r="AH319">
        <f t="shared" si="380"/>
        <v>815.09499519999986</v>
      </c>
      <c r="AI319">
        <f t="shared" si="381"/>
        <v>873.1062358484279</v>
      </c>
      <c r="AJ319">
        <f t="shared" si="382"/>
        <v>757.08375455157181</v>
      </c>
      <c r="AK319">
        <f t="shared" si="383"/>
        <v>0.45048356891023011</v>
      </c>
      <c r="AL319">
        <f t="shared" si="362"/>
        <v>0.48340212031482432</v>
      </c>
      <c r="AM319">
        <f t="shared" si="363"/>
        <v>1429608.1131957381</v>
      </c>
      <c r="AN319">
        <f t="shared" si="396"/>
        <v>4524323.9591766177</v>
      </c>
      <c r="AO319">
        <f t="shared" si="397"/>
        <v>29746073</v>
      </c>
      <c r="AP319">
        <f t="shared" si="399"/>
        <v>0.15209819323635149</v>
      </c>
      <c r="AQ319">
        <f t="shared" si="400"/>
        <v>802.79751724391656</v>
      </c>
      <c r="AR319">
        <f t="shared" si="401"/>
        <v>803.32620111543633</v>
      </c>
      <c r="AS319">
        <f t="shared" si="402"/>
        <v>803.36890714154777</v>
      </c>
      <c r="AT319">
        <f t="shared" si="403"/>
        <v>786.15383070827852</v>
      </c>
      <c r="AU319">
        <f t="shared" si="404"/>
        <v>801.4116614133419</v>
      </c>
      <c r="AV319">
        <f t="shared" si="405"/>
        <v>772.64096817017332</v>
      </c>
      <c r="AW319">
        <f t="shared" si="406"/>
        <v>28.77069324316858</v>
      </c>
      <c r="AX319">
        <f t="shared" si="433"/>
        <v>36.338558783147967</v>
      </c>
      <c r="AY319">
        <f t="shared" si="407"/>
        <v>-7.5678655399793868</v>
      </c>
      <c r="AZ319">
        <f t="shared" si="364"/>
        <v>801.58331333333319</v>
      </c>
      <c r="BA319">
        <f t="shared" si="365"/>
        <v>2370593673.4355531</v>
      </c>
      <c r="BB319">
        <f t="shared" si="368"/>
        <v>2370593673.4355531</v>
      </c>
      <c r="BC319">
        <f t="shared" si="369"/>
        <v>0</v>
      </c>
      <c r="BD319">
        <f t="shared" si="384"/>
        <v>12278016255.392086</v>
      </c>
      <c r="BE319">
        <f t="shared" si="385"/>
        <v>4637655872.8195457</v>
      </c>
      <c r="BF319">
        <f t="shared" si="386"/>
        <v>2.6474616901506853</v>
      </c>
      <c r="BG319">
        <f t="shared" si="387"/>
        <v>72.58367366269205</v>
      </c>
      <c r="BH319">
        <f t="shared" si="408"/>
        <v>24682681</v>
      </c>
      <c r="BI319">
        <f t="shared" si="409"/>
        <v>3.7236820759460256</v>
      </c>
      <c r="BJ319">
        <f t="shared" si="370"/>
        <v>534.99759999999696</v>
      </c>
      <c r="BK319">
        <f t="shared" si="410"/>
        <v>7.9078156911581189E-3</v>
      </c>
      <c r="BL319">
        <f t="shared" si="411"/>
        <v>1.0079078156911581</v>
      </c>
      <c r="BM319">
        <f t="shared" si="412"/>
        <v>30.574608390195287</v>
      </c>
      <c r="BN319">
        <f t="shared" si="413"/>
        <v>797.69998199999998</v>
      </c>
      <c r="BO319">
        <f t="shared" si="372"/>
        <v>792.18499760000009</v>
      </c>
      <c r="BP319">
        <f t="shared" si="414"/>
        <v>756.31690894117628</v>
      </c>
      <c r="BQ319">
        <f t="shared" si="415"/>
        <v>35.868088658823808</v>
      </c>
      <c r="BR319">
        <f t="shared" si="416"/>
        <v>-13.450012000000015</v>
      </c>
      <c r="BS319">
        <f t="shared" si="417"/>
        <v>-37.40002400000003</v>
      </c>
      <c r="BT319">
        <f t="shared" si="418"/>
        <v>-17.200012000000015</v>
      </c>
      <c r="BU319">
        <f t="shared" si="419"/>
        <v>-35.75</v>
      </c>
      <c r="BV319">
        <f t="shared" si="420"/>
        <v>796.77332373333343</v>
      </c>
      <c r="BW319">
        <f t="shared" si="421"/>
        <v>797.22856228571425</v>
      </c>
      <c r="BX319">
        <f t="shared" si="422"/>
        <v>805.97908501818165</v>
      </c>
      <c r="BY319">
        <f t="shared" si="423"/>
        <v>807.17356462857151</v>
      </c>
      <c r="BZ319">
        <f t="shared" si="424"/>
        <v>873.79998799999998</v>
      </c>
      <c r="CA319">
        <f t="shared" si="425"/>
        <v>741</v>
      </c>
      <c r="CB319">
        <f t="shared" si="426"/>
        <v>783.51900144000012</v>
      </c>
      <c r="CC319">
        <f t="shared" si="427"/>
        <v>805.16374086666656</v>
      </c>
      <c r="CD319">
        <f t="shared" si="428"/>
        <v>827.7752446733333</v>
      </c>
      <c r="CE319">
        <f t="shared" si="429"/>
        <v>780.20554251398642</v>
      </c>
      <c r="CF319">
        <f t="shared" si="430"/>
        <v>803</v>
      </c>
      <c r="CG319">
        <f t="shared" si="431"/>
        <v>818.70001200000002</v>
      </c>
      <c r="CH319">
        <f t="shared" si="432"/>
        <v>763.5</v>
      </c>
    </row>
    <row r="320" spans="1:86">
      <c r="A320" s="1">
        <v>39931</v>
      </c>
      <c r="B320">
        <v>806</v>
      </c>
      <c r="C320">
        <v>822</v>
      </c>
      <c r="D320">
        <v>790.5</v>
      </c>
      <c r="E320">
        <v>803.15002400000003</v>
      </c>
      <c r="F320">
        <v>1269732</v>
      </c>
      <c r="G320">
        <f t="shared" si="366"/>
        <v>-249913.56993218802</v>
      </c>
      <c r="H320">
        <f t="shared" si="394"/>
        <v>16787904.758359041</v>
      </c>
      <c r="I320">
        <f t="shared" si="367"/>
        <v>805.41250600000001</v>
      </c>
      <c r="J320">
        <f t="shared" si="374"/>
        <v>856.48750299999995</v>
      </c>
      <c r="K320">
        <f t="shared" si="375"/>
        <v>778.14999399999999</v>
      </c>
      <c r="L320">
        <f t="shared" si="376"/>
        <v>9</v>
      </c>
      <c r="M320">
        <f t="shared" si="377"/>
        <v>4</v>
      </c>
      <c r="N320">
        <f t="shared" si="378"/>
        <v>10</v>
      </c>
      <c r="O320">
        <f t="shared" si="379"/>
        <v>60</v>
      </c>
      <c r="P320">
        <f t="shared" si="354"/>
        <v>31.5</v>
      </c>
      <c r="Q320">
        <f t="shared" si="355"/>
        <v>18.84997599999997</v>
      </c>
      <c r="R320">
        <f t="shared" si="356"/>
        <v>12.65002400000003</v>
      </c>
      <c r="S320">
        <f t="shared" si="357"/>
        <v>31.5</v>
      </c>
      <c r="T320">
        <f t="shared" si="393"/>
        <v>42.536161998606467</v>
      </c>
      <c r="U320">
        <f t="shared" si="358"/>
        <v>-2.0999759999999696</v>
      </c>
      <c r="V320">
        <f t="shared" si="359"/>
        <v>6.2000120000000152</v>
      </c>
      <c r="W320">
        <f t="shared" si="360"/>
        <v>0</v>
      </c>
      <c r="X320">
        <f t="shared" si="361"/>
        <v>6.2000120000000152</v>
      </c>
      <c r="Y320">
        <f t="shared" si="391"/>
        <v>6.3976711436117144</v>
      </c>
      <c r="Z320">
        <f t="shared" si="392"/>
        <v>6.1441163905285165</v>
      </c>
      <c r="AA320">
        <f t="shared" si="388"/>
        <v>15.040546309329248</v>
      </c>
      <c r="AB320">
        <f t="shared" si="389"/>
        <v>14.444454087629733</v>
      </c>
      <c r="AC320">
        <f t="shared" si="390"/>
        <v>2.0216795444269149</v>
      </c>
      <c r="AD320">
        <f t="shared" si="398"/>
        <v>37.242948513412784</v>
      </c>
      <c r="AE320">
        <f t="shared" si="371"/>
        <v>793.65</v>
      </c>
      <c r="AF320">
        <f t="shared" si="373"/>
        <v>792.83333333333337</v>
      </c>
      <c r="AG320">
        <f t="shared" si="395"/>
        <v>802.16749579999998</v>
      </c>
      <c r="AH320">
        <f t="shared" si="380"/>
        <v>813.12999880000007</v>
      </c>
      <c r="AI320">
        <f t="shared" si="381"/>
        <v>871.29515475551284</v>
      </c>
      <c r="AJ320">
        <f t="shared" si="382"/>
        <v>754.96484284448729</v>
      </c>
      <c r="AK320">
        <f t="shared" si="383"/>
        <v>0.41421002285601061</v>
      </c>
      <c r="AL320">
        <f t="shared" si="362"/>
        <v>-0.19682387301587109</v>
      </c>
      <c r="AM320">
        <f t="shared" si="363"/>
        <v>-249913.56993218802</v>
      </c>
      <c r="AN320">
        <f t="shared" si="396"/>
        <v>4684970.1214479217</v>
      </c>
      <c r="AO320">
        <f t="shared" si="397"/>
        <v>29659840</v>
      </c>
      <c r="AP320">
        <f t="shared" si="399"/>
        <v>0.15795668895880496</v>
      </c>
      <c r="AQ320">
        <f t="shared" si="400"/>
        <v>802.91736954098496</v>
      </c>
      <c r="AR320">
        <f t="shared" si="401"/>
        <v>806.36823379753696</v>
      </c>
      <c r="AS320">
        <f t="shared" si="402"/>
        <v>803.32950817606923</v>
      </c>
      <c r="AT320">
        <f t="shared" si="403"/>
        <v>787.68348810453347</v>
      </c>
      <c r="AU320">
        <f t="shared" si="404"/>
        <v>801.67241580134066</v>
      </c>
      <c r="AV320">
        <f t="shared" si="405"/>
        <v>774.77660207826125</v>
      </c>
      <c r="AW320">
        <f t="shared" si="406"/>
        <v>26.895813723079414</v>
      </c>
      <c r="AX320">
        <f t="shared" si="433"/>
        <v>34.450009771134255</v>
      </c>
      <c r="AY320">
        <f t="shared" si="407"/>
        <v>-7.5541960480548411</v>
      </c>
      <c r="AZ320">
        <f t="shared" si="364"/>
        <v>805.21667466666668</v>
      </c>
      <c r="BA320">
        <f t="shared" si="365"/>
        <v>1022409378.757856</v>
      </c>
      <c r="BB320">
        <f t="shared" si="368"/>
        <v>1022409378.757856</v>
      </c>
      <c r="BC320">
        <f t="shared" si="369"/>
        <v>0</v>
      </c>
      <c r="BD320">
        <f t="shared" si="384"/>
        <v>12067114004.448633</v>
      </c>
      <c r="BE320">
        <f t="shared" si="385"/>
        <v>4637655872.8195457</v>
      </c>
      <c r="BF320">
        <f t="shared" si="386"/>
        <v>2.6019856443363523</v>
      </c>
      <c r="BG320">
        <f t="shared" si="387"/>
        <v>72.237535105883381</v>
      </c>
      <c r="BH320">
        <f t="shared" si="408"/>
        <v>23412949</v>
      </c>
      <c r="BI320">
        <f t="shared" si="409"/>
        <v>3.4714282350466008</v>
      </c>
      <c r="BJ320">
        <f t="shared" si="370"/>
        <v>-719.99519999999393</v>
      </c>
      <c r="BK320">
        <f t="shared" si="410"/>
        <v>-7.6604091973185399E-3</v>
      </c>
      <c r="BL320">
        <f t="shared" si="411"/>
        <v>0.99233959080268141</v>
      </c>
      <c r="BM320">
        <f t="shared" si="412"/>
        <v>30.655728879720954</v>
      </c>
      <c r="BN320">
        <f t="shared" si="413"/>
        <v>806.25</v>
      </c>
      <c r="BO320">
        <f t="shared" si="372"/>
        <v>791.88999639999997</v>
      </c>
      <c r="BP320">
        <f t="shared" si="414"/>
        <v>760.22720341176455</v>
      </c>
      <c r="BQ320">
        <f t="shared" si="415"/>
        <v>31.662792988235424</v>
      </c>
      <c r="BR320">
        <f t="shared" si="416"/>
        <v>-43.449951999999939</v>
      </c>
      <c r="BS320">
        <f t="shared" si="417"/>
        <v>-16.5</v>
      </c>
      <c r="BT320">
        <f t="shared" si="418"/>
        <v>-32.799987999999985</v>
      </c>
      <c r="BU320">
        <f t="shared" si="419"/>
        <v>-9</v>
      </c>
      <c r="BV320">
        <f t="shared" si="420"/>
        <v>800.90000000000009</v>
      </c>
      <c r="BW320">
        <f t="shared" si="421"/>
        <v>798.59523809523807</v>
      </c>
      <c r="BX320">
        <f t="shared" si="422"/>
        <v>803.80727207272707</v>
      </c>
      <c r="BY320">
        <f t="shared" si="423"/>
        <v>807.5969006476189</v>
      </c>
      <c r="BZ320">
        <f t="shared" si="424"/>
        <v>873.79998799999998</v>
      </c>
      <c r="CA320">
        <f t="shared" si="425"/>
        <v>741</v>
      </c>
      <c r="CB320">
        <f t="shared" si="426"/>
        <v>780.1400036</v>
      </c>
      <c r="CC320">
        <f t="shared" si="427"/>
        <v>785.07139008888896</v>
      </c>
      <c r="CD320">
        <f t="shared" si="428"/>
        <v>829.79383808841283</v>
      </c>
      <c r="CE320">
        <f t="shared" si="429"/>
        <v>789.57993867291248</v>
      </c>
      <c r="CF320">
        <f t="shared" si="430"/>
        <v>809.34997599999997</v>
      </c>
      <c r="CG320">
        <f t="shared" si="431"/>
        <v>821.79998799999998</v>
      </c>
      <c r="CH320">
        <f t="shared" si="432"/>
        <v>773.59997599999997</v>
      </c>
    </row>
    <row r="321" spans="1:86">
      <c r="A321" s="1">
        <v>39932</v>
      </c>
      <c r="B321">
        <v>809</v>
      </c>
      <c r="C321">
        <v>819.90002400000003</v>
      </c>
      <c r="D321">
        <v>784.29998799999998</v>
      </c>
      <c r="E321">
        <v>814</v>
      </c>
      <c r="F321">
        <v>1808304</v>
      </c>
      <c r="G321">
        <f t="shared" si="366"/>
        <v>1208920.5050340937</v>
      </c>
      <c r="H321">
        <f t="shared" si="394"/>
        <v>17996825.263393134</v>
      </c>
      <c r="I321">
        <f t="shared" si="367"/>
        <v>806.80000300000006</v>
      </c>
      <c r="J321">
        <f t="shared" si="374"/>
        <v>856.48750299999995</v>
      </c>
      <c r="K321">
        <f t="shared" si="375"/>
        <v>778.14999399999999</v>
      </c>
      <c r="L321">
        <f t="shared" si="376"/>
        <v>10</v>
      </c>
      <c r="M321">
        <f t="shared" si="377"/>
        <v>5</v>
      </c>
      <c r="N321">
        <f t="shared" si="378"/>
        <v>0</v>
      </c>
      <c r="O321">
        <f t="shared" si="379"/>
        <v>50</v>
      </c>
      <c r="P321">
        <f t="shared" si="354"/>
        <v>35.600036000000046</v>
      </c>
      <c r="Q321">
        <f t="shared" si="355"/>
        <v>5.9000240000000304</v>
      </c>
      <c r="R321">
        <f t="shared" si="356"/>
        <v>29.700012000000015</v>
      </c>
      <c r="S321">
        <f t="shared" si="357"/>
        <v>35.600036000000046</v>
      </c>
      <c r="T321">
        <f t="shared" si="393"/>
        <v>42.040724427277439</v>
      </c>
      <c r="U321">
        <f t="shared" si="358"/>
        <v>29.899963999999954</v>
      </c>
      <c r="V321">
        <f t="shared" si="359"/>
        <v>-35.950012000000015</v>
      </c>
      <c r="W321">
        <f t="shared" si="360"/>
        <v>29.899963999999954</v>
      </c>
      <c r="X321">
        <f t="shared" si="361"/>
        <v>0</v>
      </c>
      <c r="Y321">
        <f t="shared" si="391"/>
        <v>8.0764063476394465</v>
      </c>
      <c r="Z321">
        <f t="shared" si="392"/>
        <v>5.7052509340621942</v>
      </c>
      <c r="AA321">
        <f t="shared" si="388"/>
        <v>19.210911461837707</v>
      </c>
      <c r="AB321">
        <f t="shared" si="389"/>
        <v>13.570772178132199</v>
      </c>
      <c r="AC321">
        <f t="shared" si="390"/>
        <v>17.205154395513183</v>
      </c>
      <c r="AD321">
        <f t="shared" si="398"/>
        <v>33.609489009230643</v>
      </c>
      <c r="AE321">
        <f t="shared" si="371"/>
        <v>805.61999519999995</v>
      </c>
      <c r="AF321">
        <f t="shared" si="373"/>
        <v>797.04166666666663</v>
      </c>
      <c r="AG321">
        <f t="shared" si="395"/>
        <v>804.35999459999994</v>
      </c>
      <c r="AH321">
        <f t="shared" si="380"/>
        <v>809.87000120000016</v>
      </c>
      <c r="AI321">
        <f t="shared" si="381"/>
        <v>863.6555200805351</v>
      </c>
      <c r="AJ321">
        <f t="shared" si="382"/>
        <v>756.08448231946522</v>
      </c>
      <c r="AK321">
        <f t="shared" si="383"/>
        <v>0.53839322261790512</v>
      </c>
      <c r="AL321">
        <f t="shared" si="362"/>
        <v>0.6685383127140645</v>
      </c>
      <c r="AM321">
        <f t="shared" si="363"/>
        <v>1208920.5050340937</v>
      </c>
      <c r="AN321">
        <f t="shared" si="396"/>
        <v>5667746.1108006835</v>
      </c>
      <c r="AO321">
        <f t="shared" si="397"/>
        <v>29404188</v>
      </c>
      <c r="AP321">
        <f t="shared" si="399"/>
        <v>0.19275302248784029</v>
      </c>
      <c r="AQ321">
        <f t="shared" si="400"/>
        <v>806.68546389705011</v>
      </c>
      <c r="AR321">
        <f t="shared" si="401"/>
        <v>815.7680303252389</v>
      </c>
      <c r="AS321">
        <f t="shared" si="402"/>
        <v>805.25019670437678</v>
      </c>
      <c r="AT321">
        <f t="shared" si="403"/>
        <v>790.05197417512545</v>
      </c>
      <c r="AU321">
        <f t="shared" si="404"/>
        <v>803.52155343113952</v>
      </c>
      <c r="AV321">
        <f t="shared" si="405"/>
        <v>777.52223993278301</v>
      </c>
      <c r="AW321">
        <f t="shared" si="406"/>
        <v>25.999313498356514</v>
      </c>
      <c r="AX321">
        <f t="shared" si="433"/>
        <v>32.759870516578708</v>
      </c>
      <c r="AY321">
        <f t="shared" si="407"/>
        <v>-6.7605570182221939</v>
      </c>
      <c r="AZ321">
        <f t="shared" si="364"/>
        <v>806.06667066666671</v>
      </c>
      <c r="BA321">
        <f t="shared" si="365"/>
        <v>1457613584.8332162</v>
      </c>
      <c r="BB321">
        <f t="shared" si="368"/>
        <v>1457613584.8332162</v>
      </c>
      <c r="BC321">
        <f t="shared" si="369"/>
        <v>0</v>
      </c>
      <c r="BD321">
        <f t="shared" si="384"/>
        <v>13524727589.281849</v>
      </c>
      <c r="BE321">
        <f t="shared" si="385"/>
        <v>3781621130.073782</v>
      </c>
      <c r="BF321">
        <f t="shared" si="386"/>
        <v>3.576436434026899</v>
      </c>
      <c r="BG321">
        <f t="shared" si="387"/>
        <v>78.148937182547513</v>
      </c>
      <c r="BH321">
        <f t="shared" si="408"/>
        <v>25221253</v>
      </c>
      <c r="BI321">
        <f t="shared" si="409"/>
        <v>3.3438675015397838</v>
      </c>
      <c r="BJ321">
        <f t="shared" si="370"/>
        <v>984.99759999999696</v>
      </c>
      <c r="BK321">
        <f t="shared" si="410"/>
        <v>1.350927681725372E-2</v>
      </c>
      <c r="BL321">
        <f t="shared" si="411"/>
        <v>1.0135092768172538</v>
      </c>
      <c r="BM321">
        <f t="shared" si="412"/>
        <v>28.347457466079675</v>
      </c>
      <c r="BN321">
        <f t="shared" si="413"/>
        <v>802.10000600000001</v>
      </c>
      <c r="BO321">
        <f t="shared" si="372"/>
        <v>795.32999880000011</v>
      </c>
      <c r="BP321">
        <f t="shared" si="414"/>
        <v>763.88014405882336</v>
      </c>
      <c r="BQ321">
        <f t="shared" si="415"/>
        <v>31.44985474117675</v>
      </c>
      <c r="BR321">
        <f t="shared" si="416"/>
        <v>-41.15002400000003</v>
      </c>
      <c r="BS321">
        <f t="shared" si="417"/>
        <v>-60.700012000000015</v>
      </c>
      <c r="BT321">
        <f t="shared" si="418"/>
        <v>-53.899963999999954</v>
      </c>
      <c r="BU321">
        <f t="shared" si="419"/>
        <v>-43</v>
      </c>
      <c r="BV321">
        <f t="shared" si="420"/>
        <v>807.68333333333328</v>
      </c>
      <c r="BW321">
        <f t="shared" si="421"/>
        <v>804.64285714285711</v>
      </c>
      <c r="BX321">
        <f t="shared" si="422"/>
        <v>803.96545410909096</v>
      </c>
      <c r="BY321">
        <f t="shared" si="423"/>
        <v>808.72380580952381</v>
      </c>
      <c r="BZ321">
        <f t="shared" si="424"/>
        <v>873.79998799999998</v>
      </c>
      <c r="CA321">
        <f t="shared" si="425"/>
        <v>741</v>
      </c>
      <c r="CB321">
        <f t="shared" si="426"/>
        <v>802.43898744000012</v>
      </c>
      <c r="CC321">
        <f t="shared" si="427"/>
        <v>782.95694744444438</v>
      </c>
      <c r="CD321">
        <f t="shared" si="428"/>
        <v>823.79467077730169</v>
      </c>
      <c r="CE321">
        <f t="shared" si="429"/>
        <v>792.80011094608903</v>
      </c>
      <c r="CF321">
        <f t="shared" si="430"/>
        <v>803.15002400000003</v>
      </c>
      <c r="CG321">
        <f t="shared" si="431"/>
        <v>822</v>
      </c>
      <c r="CH321">
        <f t="shared" si="432"/>
        <v>790.5</v>
      </c>
    </row>
    <row r="322" spans="1:86">
      <c r="A322" s="1">
        <v>39937</v>
      </c>
      <c r="B322">
        <v>821.34997599999997</v>
      </c>
      <c r="C322">
        <v>849.79998799999998</v>
      </c>
      <c r="D322">
        <v>820.25</v>
      </c>
      <c r="E322">
        <v>839.34997599999997</v>
      </c>
      <c r="F322">
        <v>962631</v>
      </c>
      <c r="G322">
        <f t="shared" si="366"/>
        <v>281784.32746855804</v>
      </c>
      <c r="H322">
        <f t="shared" si="394"/>
        <v>18278609.590861693</v>
      </c>
      <c r="I322">
        <f t="shared" si="367"/>
        <v>832.68748500000004</v>
      </c>
      <c r="J322">
        <f t="shared" si="374"/>
        <v>844.63749699999994</v>
      </c>
      <c r="K322">
        <f t="shared" si="375"/>
        <v>778.14999399999999</v>
      </c>
      <c r="L322">
        <f t="shared" si="376"/>
        <v>10</v>
      </c>
      <c r="M322">
        <f t="shared" si="377"/>
        <v>6</v>
      </c>
      <c r="N322">
        <f t="shared" si="378"/>
        <v>0</v>
      </c>
      <c r="O322">
        <f t="shared" si="379"/>
        <v>40</v>
      </c>
      <c r="P322">
        <f t="shared" si="354"/>
        <v>29.549987999999985</v>
      </c>
      <c r="Q322">
        <f t="shared" si="355"/>
        <v>10.450012000000015</v>
      </c>
      <c r="R322">
        <f t="shared" si="356"/>
        <v>19.09997599999997</v>
      </c>
      <c r="S322">
        <f t="shared" si="357"/>
        <v>29.549987999999985</v>
      </c>
      <c r="T322">
        <f t="shared" si="393"/>
        <v>41.148528968186191</v>
      </c>
      <c r="U322">
        <f t="shared" si="358"/>
        <v>9.2000120000000152</v>
      </c>
      <c r="V322">
        <f t="shared" si="359"/>
        <v>5.2000120000000152</v>
      </c>
      <c r="W322">
        <f t="shared" si="360"/>
        <v>9.2000120000000152</v>
      </c>
      <c r="X322">
        <f t="shared" si="361"/>
        <v>0</v>
      </c>
      <c r="Y322">
        <f t="shared" si="391"/>
        <v>8.1566638942366296</v>
      </c>
      <c r="Z322">
        <f t="shared" si="392"/>
        <v>5.2977330102006093</v>
      </c>
      <c r="AA322">
        <f t="shared" si="388"/>
        <v>19.822492076309505</v>
      </c>
      <c r="AB322">
        <f t="shared" si="389"/>
        <v>12.874659539582883</v>
      </c>
      <c r="AC322">
        <f t="shared" si="390"/>
        <v>21.249045232887017</v>
      </c>
      <c r="AD322">
        <f t="shared" si="398"/>
        <v>30.145051724737293</v>
      </c>
      <c r="AE322">
        <f t="shared" si="371"/>
        <v>813.76999520000004</v>
      </c>
      <c r="AF322">
        <f t="shared" si="373"/>
        <v>811.24165866666669</v>
      </c>
      <c r="AG322">
        <f t="shared" si="395"/>
        <v>807.90249339999991</v>
      </c>
      <c r="AH322">
        <f t="shared" si="380"/>
        <v>808.28999640000006</v>
      </c>
      <c r="AI322">
        <f t="shared" si="381"/>
        <v>857.38594083895703</v>
      </c>
      <c r="AJ322">
        <f t="shared" si="382"/>
        <v>759.1940519610431</v>
      </c>
      <c r="AK322">
        <f t="shared" si="383"/>
        <v>0.81631919861138502</v>
      </c>
      <c r="AL322">
        <f t="shared" si="362"/>
        <v>0.2927230968757063</v>
      </c>
      <c r="AM322">
        <f t="shared" si="363"/>
        <v>281784.32746855804</v>
      </c>
      <c r="AN322">
        <f t="shared" si="396"/>
        <v>5475281.1076921858</v>
      </c>
      <c r="AO322">
        <f t="shared" si="397"/>
        <v>29369403</v>
      </c>
      <c r="AP322">
        <f t="shared" si="399"/>
        <v>0.1864280696373769</v>
      </c>
      <c r="AQ322">
        <f t="shared" si="400"/>
        <v>817.79139801205304</v>
      </c>
      <c r="AR322">
        <f t="shared" si="401"/>
        <v>820.29439852254586</v>
      </c>
      <c r="AS322">
        <f t="shared" si="402"/>
        <v>811.38815697758901</v>
      </c>
      <c r="AT322">
        <f t="shared" si="403"/>
        <v>794.48879433936418</v>
      </c>
      <c r="AU322">
        <f t="shared" si="404"/>
        <v>808.8958168164686</v>
      </c>
      <c r="AV322">
        <f t="shared" si="405"/>
        <v>781.85018145748825</v>
      </c>
      <c r="AW322">
        <f t="shared" si="406"/>
        <v>27.045635358980348</v>
      </c>
      <c r="AX322">
        <f t="shared" si="433"/>
        <v>31.617023485059036</v>
      </c>
      <c r="AY322">
        <f t="shared" si="407"/>
        <v>-4.5713881260786877</v>
      </c>
      <c r="AZ322">
        <f t="shared" si="364"/>
        <v>836.46665466666673</v>
      </c>
      <c r="BA322">
        <f t="shared" si="365"/>
        <v>805208732.24842811</v>
      </c>
      <c r="BB322">
        <f t="shared" si="368"/>
        <v>805208732.24842811</v>
      </c>
      <c r="BC322">
        <f t="shared" si="369"/>
        <v>0</v>
      </c>
      <c r="BD322">
        <f t="shared" si="384"/>
        <v>13347794505.271709</v>
      </c>
      <c r="BE322">
        <f t="shared" si="385"/>
        <v>3781621130.073782</v>
      </c>
      <c r="BF322">
        <f t="shared" si="386"/>
        <v>3.5296488056727369</v>
      </c>
      <c r="BG322">
        <f t="shared" si="387"/>
        <v>77.92323328140489</v>
      </c>
      <c r="BH322">
        <f t="shared" si="408"/>
        <v>26183884</v>
      </c>
      <c r="BI322">
        <f t="shared" si="409"/>
        <v>3.459183869288506</v>
      </c>
      <c r="BJ322">
        <f t="shared" si="370"/>
        <v>2434.997599999997</v>
      </c>
      <c r="BK322">
        <f t="shared" si="410"/>
        <v>3.1142476658476623E-2</v>
      </c>
      <c r="BL322">
        <f t="shared" si="411"/>
        <v>1.0311424766584767</v>
      </c>
      <c r="BM322">
        <f t="shared" si="412"/>
        <v>25.875834717364391</v>
      </c>
      <c r="BN322">
        <f t="shared" si="413"/>
        <v>835.02499399999999</v>
      </c>
      <c r="BO322">
        <f t="shared" si="372"/>
        <v>806.43499759999997</v>
      </c>
      <c r="BP322">
        <f t="shared" si="414"/>
        <v>768.38970323529395</v>
      </c>
      <c r="BQ322">
        <f t="shared" si="415"/>
        <v>38.045294364706024</v>
      </c>
      <c r="BR322">
        <f t="shared" si="416"/>
        <v>3.1499639999999545</v>
      </c>
      <c r="BS322">
        <f t="shared" si="417"/>
        <v>-5.0999759999999696</v>
      </c>
      <c r="BT322">
        <f t="shared" si="418"/>
        <v>-16.200012000000015</v>
      </c>
      <c r="BU322">
        <f t="shared" si="419"/>
        <v>-29.65002400000003</v>
      </c>
      <c r="BV322">
        <f t="shared" si="420"/>
        <v>818.92666026666654</v>
      </c>
      <c r="BW322">
        <f t="shared" si="421"/>
        <v>816.73094552380951</v>
      </c>
      <c r="BX322">
        <f t="shared" si="422"/>
        <v>809.32544952727289</v>
      </c>
      <c r="BY322">
        <f t="shared" si="423"/>
        <v>812.05618499047591</v>
      </c>
      <c r="BZ322">
        <f t="shared" si="424"/>
        <v>866</v>
      </c>
      <c r="CA322">
        <f t="shared" si="425"/>
        <v>741</v>
      </c>
      <c r="CB322">
        <f t="shared" si="426"/>
        <v>807.09732997333344</v>
      </c>
      <c r="CC322">
        <f t="shared" si="427"/>
        <v>803.90609931111101</v>
      </c>
      <c r="CD322">
        <f t="shared" si="428"/>
        <v>812.30165564841275</v>
      </c>
      <c r="CE322">
        <f t="shared" si="429"/>
        <v>796.84214060392833</v>
      </c>
      <c r="CF322">
        <f t="shared" si="430"/>
        <v>814</v>
      </c>
      <c r="CG322">
        <f t="shared" si="431"/>
        <v>819.90002400000003</v>
      </c>
      <c r="CH322">
        <f t="shared" si="432"/>
        <v>784.29998799999998</v>
      </c>
    </row>
    <row r="323" spans="1:86">
      <c r="A323" s="1">
        <v>39938</v>
      </c>
      <c r="B323">
        <v>845</v>
      </c>
      <c r="C323">
        <v>859</v>
      </c>
      <c r="D323">
        <v>815.04998799999998</v>
      </c>
      <c r="E323">
        <v>831.65002400000003</v>
      </c>
      <c r="F323">
        <v>1814271</v>
      </c>
      <c r="G323">
        <f t="shared" si="366"/>
        <v>-443761.07095806609</v>
      </c>
      <c r="H323">
        <f t="shared" si="394"/>
        <v>17834848.519903626</v>
      </c>
      <c r="I323">
        <f t="shared" si="367"/>
        <v>837.67500299999995</v>
      </c>
      <c r="J323">
        <f t="shared" si="374"/>
        <v>839.11248799999998</v>
      </c>
      <c r="K323">
        <f t="shared" si="375"/>
        <v>778.14999399999999</v>
      </c>
      <c r="L323">
        <f t="shared" si="376"/>
        <v>10</v>
      </c>
      <c r="M323">
        <f t="shared" si="377"/>
        <v>7</v>
      </c>
      <c r="N323">
        <f t="shared" si="378"/>
        <v>0</v>
      </c>
      <c r="O323">
        <f t="shared" si="379"/>
        <v>30</v>
      </c>
      <c r="P323">
        <f t="shared" ref="P323:P386" si="434">(C323-D323)</f>
        <v>43.950012000000015</v>
      </c>
      <c r="Q323">
        <f t="shared" ref="Q323:Q386" si="435">(C323-E323)</f>
        <v>27.34997599999997</v>
      </c>
      <c r="R323">
        <f t="shared" ref="R323:R386" si="436">(E323-D323)</f>
        <v>16.600036000000046</v>
      </c>
      <c r="S323">
        <f t="shared" ref="S323:S386" si="437">MAX(P323:R323)</f>
        <v>43.950012000000015</v>
      </c>
      <c r="T323">
        <f t="shared" si="393"/>
        <v>41.348634899030039</v>
      </c>
      <c r="U323">
        <f t="shared" ref="U323:U386" si="438">(C324-C323)</f>
        <v>-21.09997599999997</v>
      </c>
      <c r="V323">
        <f t="shared" ref="V323:V386" si="439">D323-D324</f>
        <v>18.049987999999985</v>
      </c>
      <c r="W323">
        <f t="shared" ref="W323:W386" si="440">IF(AND(U323&gt;V323,U323&gt;0),U323,)</f>
        <v>0</v>
      </c>
      <c r="X323">
        <f t="shared" ref="X323:X386" si="441">IF(AND(V323&gt;U323,V323&gt;0),V323,)</f>
        <v>18.049987999999985</v>
      </c>
      <c r="Y323">
        <f t="shared" si="391"/>
        <v>7.5740450446482992</v>
      </c>
      <c r="Z323">
        <f t="shared" si="392"/>
        <v>6.2086083666148495</v>
      </c>
      <c r="AA323">
        <f t="shared" si="388"/>
        <v>18.31752139615611</v>
      </c>
      <c r="AB323">
        <f t="shared" si="389"/>
        <v>15.01526805365101</v>
      </c>
      <c r="AC323">
        <f t="shared" si="390"/>
        <v>9.9069216738601167</v>
      </c>
      <c r="AD323">
        <f t="shared" si="398"/>
        <v>25.754746865967377</v>
      </c>
      <c r="AE323">
        <f t="shared" si="371"/>
        <v>819.5</v>
      </c>
      <c r="AF323">
        <f t="shared" si="373"/>
        <v>816.75</v>
      </c>
      <c r="AG323">
        <f t="shared" si="395"/>
        <v>811.57499400000006</v>
      </c>
      <c r="AH323">
        <f t="shared" si="380"/>
        <v>807.83499759999995</v>
      </c>
      <c r="AI323">
        <f t="shared" si="381"/>
        <v>855.96266565273288</v>
      </c>
      <c r="AJ323">
        <f t="shared" si="382"/>
        <v>759.70732954726702</v>
      </c>
      <c r="AK323">
        <f t="shared" si="383"/>
        <v>0.74741512900548424</v>
      </c>
      <c r="AL323">
        <f t="shared" ref="AL323:AL386" si="442">(R323-Q323)/P323</f>
        <v>-0.24459469999689468</v>
      </c>
      <c r="AM323">
        <f t="shared" ref="AM323:AM386" si="443">AL323*F323</f>
        <v>-443761.07095806609</v>
      </c>
      <c r="AN323">
        <f t="shared" si="396"/>
        <v>4599856.7927457923</v>
      </c>
      <c r="AO323">
        <f t="shared" si="397"/>
        <v>30097180</v>
      </c>
      <c r="AP323">
        <f t="shared" si="399"/>
        <v>0.15283348116819556</v>
      </c>
      <c r="AQ323">
        <f t="shared" si="400"/>
        <v>822.503330847955</v>
      </c>
      <c r="AR323">
        <f t="shared" si="401"/>
        <v>816.94724152362028</v>
      </c>
      <c r="AS323">
        <f t="shared" si="402"/>
        <v>815.03529304162294</v>
      </c>
      <c r="AT323">
        <f t="shared" si="403"/>
        <v>797.83330500882141</v>
      </c>
      <c r="AU323">
        <f t="shared" si="404"/>
        <v>812.30894789399827</v>
      </c>
      <c r="AV323">
        <f t="shared" si="405"/>
        <v>785.33617043546406</v>
      </c>
      <c r="AW323">
        <f t="shared" si="406"/>
        <v>26.97277745853421</v>
      </c>
      <c r="AX323">
        <f t="shared" si="433"/>
        <v>30.688174279754072</v>
      </c>
      <c r="AY323">
        <f t="shared" si="407"/>
        <v>-3.715396821219862</v>
      </c>
      <c r="AZ323">
        <f t="shared" ref="AZ323:AZ386" si="444">AVERAGE(C323:E323)</f>
        <v>835.23333733333345</v>
      </c>
      <c r="BA323">
        <f t="shared" ref="BA323:BA386" si="445">AZ323*F323</f>
        <v>1515339622.1570842</v>
      </c>
      <c r="BB323">
        <f t="shared" si="368"/>
        <v>0</v>
      </c>
      <c r="BC323">
        <f t="shared" si="369"/>
        <v>1515339622.1570842</v>
      </c>
      <c r="BD323">
        <f t="shared" si="384"/>
        <v>12539394369.514097</v>
      </c>
      <c r="BE323">
        <f t="shared" si="385"/>
        <v>5296960752.2308664</v>
      </c>
      <c r="BF323">
        <f t="shared" si="386"/>
        <v>2.3672809665869261</v>
      </c>
      <c r="BG323">
        <f t="shared" si="387"/>
        <v>70.302448476296902</v>
      </c>
      <c r="BH323">
        <f t="shared" si="408"/>
        <v>24369613</v>
      </c>
      <c r="BI323">
        <f t="shared" si="409"/>
        <v>3.4345517848207567</v>
      </c>
      <c r="BJ323">
        <f t="shared" si="370"/>
        <v>-869.99519999999393</v>
      </c>
      <c r="BK323">
        <f t="shared" si="410"/>
        <v>-9.173708488912781E-3</v>
      </c>
      <c r="BL323">
        <f t="shared" si="411"/>
        <v>0.99082629151108725</v>
      </c>
      <c r="BM323">
        <f t="shared" si="412"/>
        <v>25.36550825319404</v>
      </c>
      <c r="BN323">
        <f t="shared" si="413"/>
        <v>837.02499399999999</v>
      </c>
      <c r="BO323">
        <f t="shared" si="372"/>
        <v>815.61999519999995</v>
      </c>
      <c r="BP323">
        <f t="shared" si="414"/>
        <v>773.56249735294102</v>
      </c>
      <c r="BQ323">
        <f t="shared" si="415"/>
        <v>42.057497847058926</v>
      </c>
      <c r="BR323">
        <f t="shared" si="416"/>
        <v>-4.6999519999999393</v>
      </c>
      <c r="BS323">
        <f t="shared" si="417"/>
        <v>-13.200012000000015</v>
      </c>
      <c r="BT323">
        <f t="shared" si="418"/>
        <v>5</v>
      </c>
      <c r="BU323">
        <f t="shared" si="419"/>
        <v>7.1500240000000304</v>
      </c>
      <c r="BV323">
        <f t="shared" si="420"/>
        <v>824.88666986666658</v>
      </c>
      <c r="BW323">
        <f t="shared" si="421"/>
        <v>822.56190704761889</v>
      </c>
      <c r="BX323">
        <f t="shared" si="422"/>
        <v>813.57272727272732</v>
      </c>
      <c r="BY323">
        <f t="shared" si="423"/>
        <v>814.31785457142871</v>
      </c>
      <c r="BZ323">
        <f t="shared" si="424"/>
        <v>859</v>
      </c>
      <c r="CA323">
        <f t="shared" si="425"/>
        <v>741</v>
      </c>
      <c r="CB323">
        <f t="shared" si="426"/>
        <v>812.07916066666667</v>
      </c>
      <c r="CC323">
        <f t="shared" si="427"/>
        <v>808.70610831111117</v>
      </c>
      <c r="CD323">
        <f t="shared" si="428"/>
        <v>804.39750699269848</v>
      </c>
      <c r="CE323">
        <f t="shared" si="429"/>
        <v>804.46171428324419</v>
      </c>
      <c r="CF323">
        <f t="shared" si="430"/>
        <v>839.34997599999997</v>
      </c>
      <c r="CG323">
        <f t="shared" si="431"/>
        <v>849.79998799999998</v>
      </c>
      <c r="CH323">
        <f t="shared" si="432"/>
        <v>820.25</v>
      </c>
    </row>
    <row r="324" spans="1:86">
      <c r="A324" s="1">
        <v>39939</v>
      </c>
      <c r="B324">
        <v>827.5</v>
      </c>
      <c r="C324">
        <v>837.90002400000003</v>
      </c>
      <c r="D324">
        <v>797</v>
      </c>
      <c r="E324">
        <v>808.54998799999998</v>
      </c>
      <c r="F324">
        <v>2001503</v>
      </c>
      <c r="G324">
        <f t="shared" ref="G324:G387" si="446">(((E324-D324)-(C324-E324))/(C324-D324))*F324</f>
        <v>-871071.60309109092</v>
      </c>
      <c r="H324">
        <f t="shared" si="394"/>
        <v>16963776.916812535</v>
      </c>
      <c r="I324">
        <f t="shared" ref="I324:I387" si="447">AVERAGE(B324:E324)</f>
        <v>817.73750300000006</v>
      </c>
      <c r="J324">
        <f t="shared" si="374"/>
        <v>837.67500299999995</v>
      </c>
      <c r="K324">
        <f t="shared" si="375"/>
        <v>778.14999399999999</v>
      </c>
      <c r="L324">
        <f t="shared" si="376"/>
        <v>2</v>
      </c>
      <c r="M324">
        <f t="shared" si="377"/>
        <v>8</v>
      </c>
      <c r="N324">
        <f t="shared" si="378"/>
        <v>80</v>
      </c>
      <c r="O324">
        <f t="shared" si="379"/>
        <v>20</v>
      </c>
      <c r="P324">
        <f t="shared" si="434"/>
        <v>40.90002400000003</v>
      </c>
      <c r="Q324">
        <f t="shared" si="435"/>
        <v>29.350036000000046</v>
      </c>
      <c r="R324">
        <f t="shared" si="436"/>
        <v>11.549987999999985</v>
      </c>
      <c r="S324">
        <f t="shared" si="437"/>
        <v>40.90002400000003</v>
      </c>
      <c r="T324">
        <f t="shared" si="393"/>
        <v>41.316591263385035</v>
      </c>
      <c r="U324">
        <f t="shared" si="438"/>
        <v>6</v>
      </c>
      <c r="V324">
        <f t="shared" si="439"/>
        <v>-3</v>
      </c>
      <c r="W324">
        <f t="shared" si="440"/>
        <v>6</v>
      </c>
      <c r="X324">
        <f t="shared" si="441"/>
        <v>0</v>
      </c>
      <c r="Y324">
        <f t="shared" si="391"/>
        <v>7.4616132557448491</v>
      </c>
      <c r="Z324">
        <f t="shared" si="392"/>
        <v>5.7651363404280742</v>
      </c>
      <c r="AA324">
        <f t="shared" si="388"/>
        <v>18.059605179378309</v>
      </c>
      <c r="AB324">
        <f t="shared" si="389"/>
        <v>13.953562392590616</v>
      </c>
      <c r="AC324">
        <f t="shared" si="390"/>
        <v>12.826105937679809</v>
      </c>
      <c r="AD324">
        <f t="shared" si="398"/>
        <v>21.393966795077638</v>
      </c>
      <c r="AE324">
        <f t="shared" si="371"/>
        <v>819.3400024</v>
      </c>
      <c r="AF324">
        <f t="shared" si="373"/>
        <v>817.67499799999996</v>
      </c>
      <c r="AG324">
        <f t="shared" si="395"/>
        <v>813.00999460000014</v>
      </c>
      <c r="AH324">
        <f t="shared" si="380"/>
        <v>805.05499880000002</v>
      </c>
      <c r="AI324">
        <f t="shared" si="381"/>
        <v>849.33051964538356</v>
      </c>
      <c r="AJ324">
        <f t="shared" si="382"/>
        <v>760.77947795461648</v>
      </c>
      <c r="AK324">
        <f t="shared" si="383"/>
        <v>0.53946864015676932</v>
      </c>
      <c r="AL324">
        <f t="shared" si="442"/>
        <v>-0.43520874217580036</v>
      </c>
      <c r="AM324">
        <f t="shared" si="443"/>
        <v>-871071.60309109092</v>
      </c>
      <c r="AN324">
        <f t="shared" si="396"/>
        <v>2695773.493874657</v>
      </c>
      <c r="AO324">
        <f t="shared" si="397"/>
        <v>30104729</v>
      </c>
      <c r="AP324">
        <f t="shared" si="399"/>
        <v>8.9546512571983525E-2</v>
      </c>
      <c r="AQ324">
        <f t="shared" si="400"/>
        <v>817.75919427965027</v>
      </c>
      <c r="AR324">
        <f t="shared" si="401"/>
        <v>823.34628452938853</v>
      </c>
      <c r="AS324">
        <f t="shared" si="402"/>
        <v>813.86793813413078</v>
      </c>
      <c r="AT324">
        <f t="shared" si="403"/>
        <v>798.7978064780275</v>
      </c>
      <c r="AU324">
        <f t="shared" si="404"/>
        <v>811.74510390989849</v>
      </c>
      <c r="AV324">
        <f t="shared" si="405"/>
        <v>786.96113766498161</v>
      </c>
      <c r="AW324">
        <f t="shared" si="406"/>
        <v>24.783966244916883</v>
      </c>
      <c r="AX324">
        <f t="shared" si="433"/>
        <v>29.507332672786635</v>
      </c>
      <c r="AY324">
        <f t="shared" si="407"/>
        <v>-4.7233664278697525</v>
      </c>
      <c r="AZ324">
        <f t="shared" si="444"/>
        <v>814.48333733333345</v>
      </c>
      <c r="BA324">
        <f t="shared" si="445"/>
        <v>1630190843.122679</v>
      </c>
      <c r="BB324">
        <f t="shared" ref="BB324:BB387" si="448">IF(AZ324&gt;AZ323,BA324,0)</f>
        <v>0</v>
      </c>
      <c r="BC324">
        <f t="shared" ref="BC324:BC387" si="449">IF(AZ324&lt;AZ323,BA324,0)</f>
        <v>1630190843.122679</v>
      </c>
      <c r="BD324">
        <f t="shared" si="384"/>
        <v>11779278732.669453</v>
      </c>
      <c r="BE324">
        <f t="shared" si="385"/>
        <v>6927151595.3535452</v>
      </c>
      <c r="BF324">
        <f t="shared" si="386"/>
        <v>1.7004505489053421</v>
      </c>
      <c r="BG324">
        <f t="shared" si="387"/>
        <v>62.969142300888969</v>
      </c>
      <c r="BH324">
        <f t="shared" si="408"/>
        <v>22368110</v>
      </c>
      <c r="BI324">
        <f t="shared" si="409"/>
        <v>3.1493253044812617</v>
      </c>
      <c r="BJ324">
        <f t="shared" ref="BJ324:BJ387" si="450">((E324-E323)-1)*100</f>
        <v>-2410.0036000000046</v>
      </c>
      <c r="BK324">
        <f t="shared" si="410"/>
        <v>-2.7776150223498393E-2</v>
      </c>
      <c r="BL324">
        <f t="shared" si="411"/>
        <v>0.97222384977650156</v>
      </c>
      <c r="BM324">
        <f t="shared" si="412"/>
        <v>23.335248410278833</v>
      </c>
      <c r="BN324">
        <f t="shared" si="413"/>
        <v>817.45001200000002</v>
      </c>
      <c r="BO324">
        <f t="shared" si="372"/>
        <v>819.57000119999998</v>
      </c>
      <c r="BP324">
        <f t="shared" si="414"/>
        <v>778.22720341176455</v>
      </c>
      <c r="BQ324">
        <f t="shared" si="415"/>
        <v>41.34279778823543</v>
      </c>
      <c r="BR324">
        <f t="shared" si="416"/>
        <v>19.799987999999985</v>
      </c>
      <c r="BS324">
        <f t="shared" si="417"/>
        <v>19.75</v>
      </c>
      <c r="BT324">
        <f t="shared" si="418"/>
        <v>-0.29998799999998482</v>
      </c>
      <c r="BU324">
        <f t="shared" si="419"/>
        <v>0.5</v>
      </c>
      <c r="BV324">
        <f t="shared" si="420"/>
        <v>821.23666586666673</v>
      </c>
      <c r="BW324">
        <f t="shared" si="421"/>
        <v>820.21904647619056</v>
      </c>
      <c r="BX324">
        <f t="shared" si="422"/>
        <v>813.70272552727272</v>
      </c>
      <c r="BY324">
        <f t="shared" si="423"/>
        <v>814.02975876190453</v>
      </c>
      <c r="BZ324">
        <f t="shared" si="424"/>
        <v>859</v>
      </c>
      <c r="CA324">
        <f t="shared" si="425"/>
        <v>741</v>
      </c>
      <c r="CB324">
        <f t="shared" si="426"/>
        <v>814.38717554666664</v>
      </c>
      <c r="CC324">
        <f t="shared" si="427"/>
        <v>813.01180022222218</v>
      </c>
      <c r="CD324">
        <f t="shared" si="428"/>
        <v>791.73008958571438</v>
      </c>
      <c r="CE324">
        <f t="shared" si="429"/>
        <v>809.17715432001535</v>
      </c>
      <c r="CF324">
        <f t="shared" si="430"/>
        <v>831.65002400000003</v>
      </c>
      <c r="CG324">
        <f t="shared" si="431"/>
        <v>859</v>
      </c>
      <c r="CH324">
        <f t="shared" si="432"/>
        <v>815.04998799999998</v>
      </c>
    </row>
    <row r="325" spans="1:86">
      <c r="A325" s="1">
        <v>39940</v>
      </c>
      <c r="B325">
        <v>815</v>
      </c>
      <c r="C325">
        <v>843.90002400000003</v>
      </c>
      <c r="D325">
        <v>800</v>
      </c>
      <c r="E325">
        <v>839.40002400000003</v>
      </c>
      <c r="F325">
        <v>1231223</v>
      </c>
      <c r="G325">
        <f t="shared" si="446"/>
        <v>978808.39995331236</v>
      </c>
      <c r="H325">
        <f t="shared" si="394"/>
        <v>17942585.316765849</v>
      </c>
      <c r="I325">
        <f t="shared" si="447"/>
        <v>824.57501200000002</v>
      </c>
      <c r="J325">
        <f t="shared" si="374"/>
        <v>837.67500299999995</v>
      </c>
      <c r="K325">
        <f t="shared" si="375"/>
        <v>778.14999399999999</v>
      </c>
      <c r="L325">
        <f t="shared" si="376"/>
        <v>3</v>
      </c>
      <c r="M325">
        <f t="shared" si="377"/>
        <v>9</v>
      </c>
      <c r="N325">
        <f t="shared" si="378"/>
        <v>70</v>
      </c>
      <c r="O325">
        <f t="shared" si="379"/>
        <v>10</v>
      </c>
      <c r="P325">
        <f t="shared" si="434"/>
        <v>43.90002400000003</v>
      </c>
      <c r="Q325">
        <f t="shared" si="435"/>
        <v>4.5</v>
      </c>
      <c r="R325">
        <f t="shared" si="436"/>
        <v>39.40002400000003</v>
      </c>
      <c r="S325">
        <f t="shared" si="437"/>
        <v>43.90002400000003</v>
      </c>
      <c r="T325">
        <f t="shared" si="393"/>
        <v>41.501122173143251</v>
      </c>
      <c r="U325">
        <f t="shared" si="438"/>
        <v>2.0499879999999848</v>
      </c>
      <c r="V325">
        <f t="shared" si="439"/>
        <v>-16.549987999999985</v>
      </c>
      <c r="W325">
        <f t="shared" si="440"/>
        <v>2.0499879999999848</v>
      </c>
      <c r="X325">
        <f t="shared" si="441"/>
        <v>0</v>
      </c>
      <c r="Y325">
        <f t="shared" si="391"/>
        <v>7.0750685946202152</v>
      </c>
      <c r="Z325">
        <f t="shared" si="392"/>
        <v>5.3533408875403543</v>
      </c>
      <c r="AA325">
        <f t="shared" si="388"/>
        <v>17.04789707878966</v>
      </c>
      <c r="AB325">
        <f t="shared" si="389"/>
        <v>12.899267796196312</v>
      </c>
      <c r="AC325">
        <f t="shared" si="390"/>
        <v>13.853162060287655</v>
      </c>
      <c r="AD325">
        <f t="shared" si="398"/>
        <v>16.916574401818426</v>
      </c>
      <c r="AE325">
        <f t="shared" si="371"/>
        <v>826.59000239999989</v>
      </c>
      <c r="AF325">
        <f t="shared" si="373"/>
        <v>822.68333933333327</v>
      </c>
      <c r="AG325">
        <f t="shared" si="395"/>
        <v>815.3549958000001</v>
      </c>
      <c r="AH325">
        <f t="shared" si="380"/>
        <v>810.12000119999993</v>
      </c>
      <c r="AI325">
        <f t="shared" si="381"/>
        <v>857.27077910376011</v>
      </c>
      <c r="AJ325">
        <f t="shared" si="382"/>
        <v>762.96922329623976</v>
      </c>
      <c r="AK325">
        <f t="shared" si="383"/>
        <v>0.81049352843937994</v>
      </c>
      <c r="AL325">
        <f t="shared" si="442"/>
        <v>0.79498872255741837</v>
      </c>
      <c r="AM325">
        <f t="shared" si="443"/>
        <v>978808.39995331236</v>
      </c>
      <c r="AN325">
        <f t="shared" si="396"/>
        <v>2913909.1334687676</v>
      </c>
      <c r="AO325">
        <f t="shared" si="397"/>
        <v>30103263</v>
      </c>
      <c r="AP325">
        <f t="shared" si="399"/>
        <v>9.6797119085355224E-2</v>
      </c>
      <c r="AQ325">
        <f t="shared" si="400"/>
        <v>825.11707638456915</v>
      </c>
      <c r="AR325">
        <f t="shared" si="401"/>
        <v>824.7580900185128</v>
      </c>
      <c r="AS325">
        <f t="shared" si="402"/>
        <v>818.46371358998726</v>
      </c>
      <c r="AT325">
        <f t="shared" si="403"/>
        <v>802.45200605500497</v>
      </c>
      <c r="AU325">
        <f t="shared" si="404"/>
        <v>815.89334192341369</v>
      </c>
      <c r="AV325">
        <f t="shared" si="405"/>
        <v>790.6318597084329</v>
      </c>
      <c r="AW325">
        <f t="shared" si="406"/>
        <v>25.261482214980788</v>
      </c>
      <c r="AX325">
        <f t="shared" si="433"/>
        <v>28.658162581225465</v>
      </c>
      <c r="AY325">
        <f t="shared" si="407"/>
        <v>-3.3966803662446772</v>
      </c>
      <c r="AZ325">
        <f t="shared" si="444"/>
        <v>827.76668266666672</v>
      </c>
      <c r="BA325">
        <f t="shared" si="445"/>
        <v>1019165378.3329014</v>
      </c>
      <c r="BB325">
        <f t="shared" si="448"/>
        <v>1019165378.3329014</v>
      </c>
      <c r="BC325">
        <f t="shared" si="449"/>
        <v>0</v>
      </c>
      <c r="BD325">
        <f t="shared" si="384"/>
        <v>11610123909.523527</v>
      </c>
      <c r="BE325">
        <f t="shared" si="385"/>
        <v>6927151595.3535452</v>
      </c>
      <c r="BF325">
        <f t="shared" si="386"/>
        <v>1.6760314466498945</v>
      </c>
      <c r="BG325">
        <f t="shared" si="387"/>
        <v>62.631231361204925</v>
      </c>
      <c r="BH325">
        <f t="shared" si="408"/>
        <v>23599333</v>
      </c>
      <c r="BI325">
        <f t="shared" si="409"/>
        <v>3.1951004636085183</v>
      </c>
      <c r="BJ325">
        <f t="shared" si="450"/>
        <v>2985.0036000000046</v>
      </c>
      <c r="BK325">
        <f t="shared" si="410"/>
        <v>3.81547665052962E-2</v>
      </c>
      <c r="BL325">
        <f t="shared" si="411"/>
        <v>1.0381547665052961</v>
      </c>
      <c r="BM325">
        <f t="shared" si="412"/>
        <v>24.850641937438194</v>
      </c>
      <c r="BN325">
        <f t="shared" si="413"/>
        <v>821.95001200000002</v>
      </c>
      <c r="BO325">
        <f t="shared" si="372"/>
        <v>822.71000359999994</v>
      </c>
      <c r="BP325">
        <f t="shared" si="414"/>
        <v>782.55882176470584</v>
      </c>
      <c r="BQ325">
        <f t="shared" si="415"/>
        <v>40.151181835294096</v>
      </c>
      <c r="BR325">
        <f t="shared" si="416"/>
        <v>85.25</v>
      </c>
      <c r="BS325">
        <f t="shared" si="417"/>
        <v>59</v>
      </c>
      <c r="BT325">
        <f t="shared" si="418"/>
        <v>15.100036000000046</v>
      </c>
      <c r="BU325">
        <f t="shared" si="419"/>
        <v>-13.799987999999985</v>
      </c>
      <c r="BV325">
        <f t="shared" si="420"/>
        <v>827.92333973333348</v>
      </c>
      <c r="BW325">
        <f t="shared" si="421"/>
        <v>826.42619676190486</v>
      </c>
      <c r="BX325">
        <f t="shared" si="422"/>
        <v>819.94727556363637</v>
      </c>
      <c r="BY325">
        <f t="shared" si="423"/>
        <v>816.54309489523826</v>
      </c>
      <c r="BZ325">
        <f t="shared" si="424"/>
        <v>859</v>
      </c>
      <c r="CA325">
        <f t="shared" si="425"/>
        <v>741</v>
      </c>
      <c r="CB325">
        <f t="shared" si="426"/>
        <v>823.79716414666677</v>
      </c>
      <c r="CC325">
        <f t="shared" si="427"/>
        <v>815.76986951111121</v>
      </c>
      <c r="CD325">
        <f t="shared" si="428"/>
        <v>792.44703120571432</v>
      </c>
      <c r="CE325">
        <f t="shared" si="429"/>
        <v>812.22518535017855</v>
      </c>
      <c r="CF325">
        <f t="shared" si="430"/>
        <v>808.54998799999998</v>
      </c>
      <c r="CG325">
        <f t="shared" si="431"/>
        <v>837.90002400000003</v>
      </c>
      <c r="CH325">
        <f t="shared" si="432"/>
        <v>797</v>
      </c>
    </row>
    <row r="326" spans="1:86">
      <c r="A326" s="1">
        <v>39941</v>
      </c>
      <c r="B326">
        <v>838</v>
      </c>
      <c r="C326">
        <v>845.95001200000002</v>
      </c>
      <c r="D326">
        <v>816.54998799999998</v>
      </c>
      <c r="E326">
        <v>828.29998799999998</v>
      </c>
      <c r="F326">
        <v>582400</v>
      </c>
      <c r="G326">
        <f t="shared" si="446"/>
        <v>-116876.57049531708</v>
      </c>
      <c r="H326">
        <f t="shared" si="394"/>
        <v>17825708.74627053</v>
      </c>
      <c r="I326">
        <f t="shared" si="447"/>
        <v>832.19999699999994</v>
      </c>
      <c r="J326">
        <f t="shared" si="374"/>
        <v>837.67500299999995</v>
      </c>
      <c r="K326">
        <f t="shared" si="375"/>
        <v>778.14999399999999</v>
      </c>
      <c r="L326">
        <f t="shared" si="376"/>
        <v>4</v>
      </c>
      <c r="M326">
        <f t="shared" si="377"/>
        <v>10</v>
      </c>
      <c r="N326">
        <f t="shared" si="378"/>
        <v>60</v>
      </c>
      <c r="O326">
        <f t="shared" si="379"/>
        <v>0</v>
      </c>
      <c r="P326">
        <f t="shared" si="434"/>
        <v>29.40002400000003</v>
      </c>
      <c r="Q326">
        <f t="shared" si="435"/>
        <v>17.65002400000003</v>
      </c>
      <c r="R326">
        <f t="shared" si="436"/>
        <v>11.75</v>
      </c>
      <c r="S326">
        <f t="shared" si="437"/>
        <v>29.40002400000003</v>
      </c>
      <c r="T326">
        <f t="shared" si="393"/>
        <v>40.636758017918737</v>
      </c>
      <c r="U326">
        <f t="shared" si="438"/>
        <v>0</v>
      </c>
      <c r="V326">
        <f t="shared" si="439"/>
        <v>-2.7000120000000152</v>
      </c>
      <c r="W326">
        <f t="shared" si="440"/>
        <v>0</v>
      </c>
      <c r="X326">
        <f t="shared" si="441"/>
        <v>0</v>
      </c>
      <c r="Y326">
        <f t="shared" si="391"/>
        <v>6.569706552147343</v>
      </c>
      <c r="Z326">
        <f t="shared" si="392"/>
        <v>4.9709593955731863</v>
      </c>
      <c r="AA326">
        <f t="shared" si="388"/>
        <v>16.166906201647379</v>
      </c>
      <c r="AB326">
        <f t="shared" si="389"/>
        <v>12.232667264896593</v>
      </c>
      <c r="AC326">
        <f t="shared" si="390"/>
        <v>13.853162060287644</v>
      </c>
      <c r="AD326">
        <f t="shared" si="398"/>
        <v>13.723434136634339</v>
      </c>
      <c r="AE326">
        <f t="shared" si="371"/>
        <v>829.45</v>
      </c>
      <c r="AF326">
        <f t="shared" si="373"/>
        <v>826.87499999999989</v>
      </c>
      <c r="AG326">
        <f t="shared" si="395"/>
        <v>817.0424958000001</v>
      </c>
      <c r="AH326">
        <f t="shared" si="380"/>
        <v>817.53499759999988</v>
      </c>
      <c r="AI326">
        <f t="shared" si="381"/>
        <v>847.24049539745113</v>
      </c>
      <c r="AJ326">
        <f t="shared" si="382"/>
        <v>787.82949980254864</v>
      </c>
      <c r="AK326">
        <f t="shared" si="383"/>
        <v>0.68119525337366582</v>
      </c>
      <c r="AL326">
        <f t="shared" si="442"/>
        <v>-0.20068092461421203</v>
      </c>
      <c r="AM326">
        <f t="shared" si="443"/>
        <v>-116876.57049531708</v>
      </c>
      <c r="AN326">
        <f t="shared" si="396"/>
        <v>3464223.2225672295</v>
      </c>
      <c r="AO326">
        <f t="shared" si="397"/>
        <v>29147836</v>
      </c>
      <c r="AP326">
        <f t="shared" si="399"/>
        <v>0.11885009997199207</v>
      </c>
      <c r="AQ326">
        <f t="shared" si="400"/>
        <v>826.19926633381567</v>
      </c>
      <c r="AR326">
        <f t="shared" si="401"/>
        <v>827.42052752323661</v>
      </c>
      <c r="AS326">
        <f t="shared" si="402"/>
        <v>820.2342429837895</v>
      </c>
      <c r="AT326">
        <f t="shared" si="403"/>
        <v>804.77832443005457</v>
      </c>
      <c r="AU326">
        <f t="shared" si="404"/>
        <v>817.75433883490166</v>
      </c>
      <c r="AV326">
        <f t="shared" si="405"/>
        <v>793.26862868884257</v>
      </c>
      <c r="AW326">
        <f t="shared" si="406"/>
        <v>24.485710146059091</v>
      </c>
      <c r="AX326">
        <f t="shared" si="433"/>
        <v>27.82367209419219</v>
      </c>
      <c r="AY326">
        <f t="shared" si="407"/>
        <v>-3.3379619481330991</v>
      </c>
      <c r="AZ326">
        <f t="shared" si="444"/>
        <v>830.26666266666655</v>
      </c>
      <c r="BA326">
        <f t="shared" si="445"/>
        <v>483547304.33706659</v>
      </c>
      <c r="BB326">
        <f t="shared" si="448"/>
        <v>483547304.33706659</v>
      </c>
      <c r="BC326">
        <f t="shared" si="449"/>
        <v>0</v>
      </c>
      <c r="BD326">
        <f t="shared" si="384"/>
        <v>11131216393.440205</v>
      </c>
      <c r="BE326">
        <f t="shared" si="385"/>
        <v>6927151595.3535452</v>
      </c>
      <c r="BF326">
        <f t="shared" si="386"/>
        <v>1.6068966068111714</v>
      </c>
      <c r="BG326">
        <f t="shared" si="387"/>
        <v>61.64021245080265</v>
      </c>
      <c r="BH326">
        <f t="shared" si="408"/>
        <v>23016933</v>
      </c>
      <c r="BI326">
        <f t="shared" si="409"/>
        <v>3.0866858035884266</v>
      </c>
      <c r="BJ326">
        <f t="shared" si="450"/>
        <v>-1210.0036000000046</v>
      </c>
      <c r="BK326">
        <f t="shared" si="410"/>
        <v>-1.3223773746282435E-2</v>
      </c>
      <c r="BL326">
        <f t="shared" si="411"/>
        <v>0.98677622625371753</v>
      </c>
      <c r="BM326">
        <f t="shared" si="412"/>
        <v>15.656172011510181</v>
      </c>
      <c r="BN326">
        <f t="shared" si="413"/>
        <v>831.25</v>
      </c>
      <c r="BO326">
        <f t="shared" si="372"/>
        <v>828.54000240000005</v>
      </c>
      <c r="BP326">
        <f t="shared" si="414"/>
        <v>786.30367505882339</v>
      </c>
      <c r="BQ326">
        <f t="shared" si="415"/>
        <v>42.236327341176661</v>
      </c>
      <c r="BR326">
        <f t="shared" si="416"/>
        <v>29.700012000000015</v>
      </c>
      <c r="BS326">
        <f t="shared" si="417"/>
        <v>73.549987999999985</v>
      </c>
      <c r="BT326">
        <f t="shared" si="418"/>
        <v>29.950012000000015</v>
      </c>
      <c r="BU326">
        <f t="shared" si="419"/>
        <v>83</v>
      </c>
      <c r="BV326">
        <f t="shared" si="420"/>
        <v>828.49333493333336</v>
      </c>
      <c r="BW326">
        <f t="shared" si="421"/>
        <v>828.03095352380944</v>
      </c>
      <c r="BX326">
        <f t="shared" si="422"/>
        <v>823.252727709091</v>
      </c>
      <c r="BY326">
        <f t="shared" si="423"/>
        <v>817.77595129523809</v>
      </c>
      <c r="BZ326">
        <f t="shared" si="424"/>
        <v>859</v>
      </c>
      <c r="CA326">
        <f t="shared" si="425"/>
        <v>743</v>
      </c>
      <c r="CB326">
        <f t="shared" si="426"/>
        <v>832.1108283333333</v>
      </c>
      <c r="CC326">
        <f t="shared" si="427"/>
        <v>824.31013678888894</v>
      </c>
      <c r="CD326">
        <f t="shared" si="428"/>
        <v>808.49238659507932</v>
      </c>
      <c r="CE326">
        <f t="shared" si="429"/>
        <v>815.66358410399289</v>
      </c>
      <c r="CF326">
        <f t="shared" si="430"/>
        <v>839.40002400000003</v>
      </c>
      <c r="CG326">
        <f t="shared" si="431"/>
        <v>843.90002400000003</v>
      </c>
      <c r="CH326">
        <f t="shared" si="432"/>
        <v>800</v>
      </c>
    </row>
    <row r="327" spans="1:86">
      <c r="A327" s="1">
        <v>39944</v>
      </c>
      <c r="B327">
        <v>836</v>
      </c>
      <c r="C327">
        <v>845.95001200000002</v>
      </c>
      <c r="D327">
        <v>819.25</v>
      </c>
      <c r="E327">
        <v>834.09997599999997</v>
      </c>
      <c r="F327">
        <v>730642</v>
      </c>
      <c r="G327">
        <f t="shared" si="446"/>
        <v>82092.927953738123</v>
      </c>
      <c r="H327">
        <f t="shared" si="394"/>
        <v>17907801.674224269</v>
      </c>
      <c r="I327">
        <f t="shared" si="447"/>
        <v>833.82499700000005</v>
      </c>
      <c r="J327">
        <f t="shared" si="374"/>
        <v>837.67500299999995</v>
      </c>
      <c r="K327">
        <f t="shared" si="375"/>
        <v>796.06248500000004</v>
      </c>
      <c r="L327">
        <f t="shared" si="376"/>
        <v>5</v>
      </c>
      <c r="M327">
        <f t="shared" si="377"/>
        <v>9</v>
      </c>
      <c r="N327">
        <f t="shared" si="378"/>
        <v>50</v>
      </c>
      <c r="O327">
        <f t="shared" si="379"/>
        <v>10</v>
      </c>
      <c r="P327">
        <f t="shared" si="434"/>
        <v>26.700012000000015</v>
      </c>
      <c r="Q327">
        <f t="shared" si="435"/>
        <v>11.850036000000046</v>
      </c>
      <c r="R327">
        <f t="shared" si="436"/>
        <v>14.84997599999997</v>
      </c>
      <c r="S327">
        <f t="shared" si="437"/>
        <v>26.700012000000015</v>
      </c>
      <c r="T327">
        <f t="shared" si="393"/>
        <v>39.641276159495973</v>
      </c>
      <c r="U327">
        <f t="shared" si="438"/>
        <v>29.549987999999985</v>
      </c>
      <c r="V327">
        <f t="shared" si="439"/>
        <v>-0.79998799999998482</v>
      </c>
      <c r="W327">
        <f t="shared" si="440"/>
        <v>29.549987999999985</v>
      </c>
      <c r="X327">
        <f t="shared" si="441"/>
        <v>0</v>
      </c>
      <c r="Y327">
        <f t="shared" si="391"/>
        <v>8.2111552269939612</v>
      </c>
      <c r="Z327">
        <f t="shared" si="392"/>
        <v>4.6158908673179591</v>
      </c>
      <c r="AA327">
        <f t="shared" si="388"/>
        <v>20.713650070084835</v>
      </c>
      <c r="AB327">
        <f t="shared" si="389"/>
        <v>11.64415305084025</v>
      </c>
      <c r="AC327">
        <f t="shared" si="390"/>
        <v>28.028778670018976</v>
      </c>
      <c r="AD327">
        <f t="shared" si="398"/>
        <v>11.542837915002485</v>
      </c>
      <c r="AE327">
        <f t="shared" ref="AE327:AE390" si="451">AVERAGE(E323:E327)</f>
        <v>828.4</v>
      </c>
      <c r="AF327">
        <f t="shared" si="373"/>
        <v>830.22499599999992</v>
      </c>
      <c r="AG327">
        <f t="shared" si="395"/>
        <v>818.7924958000001</v>
      </c>
      <c r="AH327">
        <f t="shared" si="380"/>
        <v>821.08499759999995</v>
      </c>
      <c r="AI327">
        <f t="shared" si="381"/>
        <v>849.34012078064541</v>
      </c>
      <c r="AJ327">
        <f t="shared" si="382"/>
        <v>792.8298744193545</v>
      </c>
      <c r="AK327">
        <f t="shared" si="383"/>
        <v>0.73031183259740984</v>
      </c>
      <c r="AL327">
        <f t="shared" si="442"/>
        <v>0.11235725287314187</v>
      </c>
      <c r="AM327">
        <f t="shared" si="443"/>
        <v>82092.927953738123</v>
      </c>
      <c r="AN327">
        <f t="shared" si="396"/>
        <v>3027084.7517602737</v>
      </c>
      <c r="AO327">
        <f t="shared" si="397"/>
        <v>28803125</v>
      </c>
      <c r="AP327">
        <f t="shared" si="399"/>
        <v>0.10509570582220762</v>
      </c>
      <c r="AQ327">
        <f t="shared" si="400"/>
        <v>828.88550762031832</v>
      </c>
      <c r="AR327">
        <f t="shared" si="401"/>
        <v>837.81718401911417</v>
      </c>
      <c r="AS327">
        <f t="shared" si="402"/>
        <v>822.7300749267074</v>
      </c>
      <c r="AT327">
        <f t="shared" si="403"/>
        <v>807.41727307134965</v>
      </c>
      <c r="AU327">
        <f t="shared" si="404"/>
        <v>820.20618440966643</v>
      </c>
      <c r="AV327">
        <f t="shared" si="405"/>
        <v>796.12682300062363</v>
      </c>
      <c r="AW327">
        <f t="shared" si="406"/>
        <v>24.079361409042804</v>
      </c>
      <c r="AX327">
        <f t="shared" si="433"/>
        <v>27.074809957162312</v>
      </c>
      <c r="AY327">
        <f t="shared" si="407"/>
        <v>-2.9954485481195086</v>
      </c>
      <c r="AZ327">
        <f t="shared" si="444"/>
        <v>833.09999599999992</v>
      </c>
      <c r="BA327">
        <f t="shared" si="445"/>
        <v>608697847.27743196</v>
      </c>
      <c r="BB327">
        <f t="shared" si="448"/>
        <v>608697847.27743196</v>
      </c>
      <c r="BC327">
        <f t="shared" si="449"/>
        <v>0</v>
      </c>
      <c r="BD327">
        <f t="shared" si="384"/>
        <v>11739914240.717636</v>
      </c>
      <c r="BE327">
        <f t="shared" si="385"/>
        <v>6271764623.5984459</v>
      </c>
      <c r="BF327">
        <f t="shared" si="386"/>
        <v>1.8718677988240287</v>
      </c>
      <c r="BG327">
        <f t="shared" si="387"/>
        <v>65.179455669600117</v>
      </c>
      <c r="BH327">
        <f t="shared" si="408"/>
        <v>23747575</v>
      </c>
      <c r="BI327">
        <f t="shared" si="409"/>
        <v>3.0245635134220241</v>
      </c>
      <c r="BJ327">
        <f t="shared" si="450"/>
        <v>479.99879999999848</v>
      </c>
      <c r="BK327">
        <f t="shared" si="410"/>
        <v>7.0022794688245063E-3</v>
      </c>
      <c r="BL327">
        <f t="shared" si="411"/>
        <v>1.0070022794688245</v>
      </c>
      <c r="BM327">
        <f t="shared" si="412"/>
        <v>14.891757469909464</v>
      </c>
      <c r="BN327">
        <f t="shared" si="413"/>
        <v>832.60000600000001</v>
      </c>
      <c r="BO327">
        <f t="shared" ref="BO327:BO390" si="452">AVERAGE(BN323:BN327)</f>
        <v>828.05500479999989</v>
      </c>
      <c r="BP327">
        <f t="shared" si="414"/>
        <v>790.1404401176469</v>
      </c>
      <c r="BQ327">
        <f t="shared" si="415"/>
        <v>37.914564682352989</v>
      </c>
      <c r="BR327">
        <f t="shared" si="416"/>
        <v>31.09997599999997</v>
      </c>
      <c r="BS327">
        <f t="shared" si="417"/>
        <v>55.75</v>
      </c>
      <c r="BT327">
        <f t="shared" si="418"/>
        <v>27.25</v>
      </c>
      <c r="BU327">
        <f t="shared" si="419"/>
        <v>28</v>
      </c>
      <c r="BV327">
        <f t="shared" si="420"/>
        <v>830.04332693333333</v>
      </c>
      <c r="BW327">
        <f t="shared" si="421"/>
        <v>830.09523238095233</v>
      </c>
      <c r="BX327">
        <f t="shared" si="422"/>
        <v>826.26454196363625</v>
      </c>
      <c r="BY327">
        <f t="shared" si="423"/>
        <v>819.40047321904774</v>
      </c>
      <c r="BZ327">
        <f t="shared" si="424"/>
        <v>859</v>
      </c>
      <c r="CA327">
        <f t="shared" si="425"/>
        <v>763.5</v>
      </c>
      <c r="CB327">
        <f t="shared" si="426"/>
        <v>826.73167626666657</v>
      </c>
      <c r="CC327">
        <f t="shared" si="427"/>
        <v>831.7965229444444</v>
      </c>
      <c r="CD327">
        <f t="shared" si="428"/>
        <v>812.70953575698411</v>
      </c>
      <c r="CE327">
        <f t="shared" si="429"/>
        <v>819.30035810217555</v>
      </c>
      <c r="CF327">
        <f t="shared" si="430"/>
        <v>828.29998799999998</v>
      </c>
      <c r="CG327">
        <f t="shared" si="431"/>
        <v>845.95001200000002</v>
      </c>
      <c r="CH327">
        <f t="shared" si="432"/>
        <v>816.54998799999998</v>
      </c>
    </row>
    <row r="328" spans="1:86">
      <c r="A328" s="1">
        <v>39945</v>
      </c>
      <c r="B328">
        <v>830</v>
      </c>
      <c r="C328">
        <v>875.5</v>
      </c>
      <c r="D328">
        <v>820.04998799999998</v>
      </c>
      <c r="E328">
        <v>863.90002400000003</v>
      </c>
      <c r="F328">
        <v>1490336</v>
      </c>
      <c r="G328">
        <f t="shared" si="446"/>
        <v>866788.36823624314</v>
      </c>
      <c r="H328">
        <f t="shared" si="394"/>
        <v>18774590.042460512</v>
      </c>
      <c r="I328">
        <f t="shared" si="447"/>
        <v>847.36250299999995</v>
      </c>
      <c r="J328">
        <f t="shared" si="374"/>
        <v>847.36250299999995</v>
      </c>
      <c r="K328">
        <f t="shared" si="375"/>
        <v>796.06248500000004</v>
      </c>
      <c r="L328">
        <f t="shared" si="376"/>
        <v>1</v>
      </c>
      <c r="M328">
        <f t="shared" si="377"/>
        <v>10</v>
      </c>
      <c r="N328">
        <f t="shared" si="378"/>
        <v>90</v>
      </c>
      <c r="O328">
        <f t="shared" si="379"/>
        <v>0</v>
      </c>
      <c r="P328">
        <f t="shared" si="434"/>
        <v>55.450012000000015</v>
      </c>
      <c r="Q328">
        <f t="shared" si="435"/>
        <v>11.59997599999997</v>
      </c>
      <c r="R328">
        <f t="shared" si="436"/>
        <v>43.850036000000046</v>
      </c>
      <c r="S328">
        <f t="shared" si="437"/>
        <v>55.450012000000015</v>
      </c>
      <c r="T328">
        <f t="shared" si="393"/>
        <v>40.770471576674829</v>
      </c>
      <c r="U328">
        <f t="shared" si="438"/>
        <v>-3.5</v>
      </c>
      <c r="V328">
        <f t="shared" si="439"/>
        <v>-9.9500120000000152</v>
      </c>
      <c r="W328">
        <f t="shared" si="440"/>
        <v>0</v>
      </c>
      <c r="X328">
        <f t="shared" si="441"/>
        <v>0</v>
      </c>
      <c r="Y328">
        <f t="shared" si="391"/>
        <v>7.6246441393515356</v>
      </c>
      <c r="Z328">
        <f t="shared" si="392"/>
        <v>4.2861843767952479</v>
      </c>
      <c r="AA328">
        <f t="shared" si="388"/>
        <v>18.701388148067601</v>
      </c>
      <c r="AB328">
        <f t="shared" si="389"/>
        <v>10.512962472691669</v>
      </c>
      <c r="AC328">
        <f t="shared" si="390"/>
        <v>28.028778670018976</v>
      </c>
      <c r="AD328">
        <f t="shared" si="398"/>
        <v>12.019582334967748</v>
      </c>
      <c r="AE328">
        <f t="shared" si="451"/>
        <v>834.85</v>
      </c>
      <c r="AF328">
        <f t="shared" ref="AF328:AF391" si="453">AVERAGE(E323:E328)</f>
        <v>834.31667066666671</v>
      </c>
      <c r="AG328">
        <f t="shared" si="395"/>
        <v>821.12249759999997</v>
      </c>
      <c r="AH328">
        <f t="shared" si="380"/>
        <v>827.17499999999995</v>
      </c>
      <c r="AI328">
        <f t="shared" si="381"/>
        <v>862.56459180326681</v>
      </c>
      <c r="AJ328">
        <f t="shared" si="382"/>
        <v>791.7854081967331</v>
      </c>
      <c r="AK328">
        <f t="shared" si="383"/>
        <v>1.0188675840647863</v>
      </c>
      <c r="AL328">
        <f t="shared" si="442"/>
        <v>0.58160600578409372</v>
      </c>
      <c r="AM328">
        <f t="shared" si="443"/>
        <v>866788.36823624314</v>
      </c>
      <c r="AN328">
        <f t="shared" si="396"/>
        <v>2802261.3249312434</v>
      </c>
      <c r="AO328">
        <f t="shared" si="397"/>
        <v>29069532</v>
      </c>
      <c r="AP328">
        <f t="shared" si="399"/>
        <v>9.6398570328935576E-2</v>
      </c>
      <c r="AQ328">
        <f t="shared" si="400"/>
        <v>840.7904431894101</v>
      </c>
      <c r="AR328">
        <f t="shared" si="401"/>
        <v>838.16853315366666</v>
      </c>
      <c r="AS328">
        <f t="shared" si="402"/>
        <v>830.14066575990012</v>
      </c>
      <c r="AT328">
        <f t="shared" si="403"/>
        <v>812.50072065492816</v>
      </c>
      <c r="AU328">
        <f t="shared" si="404"/>
        <v>826.76026034821643</v>
      </c>
      <c r="AV328">
        <f t="shared" si="405"/>
        <v>800.87094707057997</v>
      </c>
      <c r="AW328">
        <f t="shared" si="406"/>
        <v>25.889313277636461</v>
      </c>
      <c r="AX328">
        <f t="shared" si="433"/>
        <v>26.837710621257141</v>
      </c>
      <c r="AY328">
        <f t="shared" si="407"/>
        <v>-0.94839734362068029</v>
      </c>
      <c r="AZ328">
        <f t="shared" si="444"/>
        <v>853.15000400000008</v>
      </c>
      <c r="BA328">
        <f t="shared" si="445"/>
        <v>1271480164.3613441</v>
      </c>
      <c r="BB328">
        <f t="shared" si="448"/>
        <v>1271480164.3613441</v>
      </c>
      <c r="BC328">
        <f t="shared" si="449"/>
        <v>0</v>
      </c>
      <c r="BD328">
        <f t="shared" si="384"/>
        <v>13011394405.078979</v>
      </c>
      <c r="BE328">
        <f t="shared" si="385"/>
        <v>5937285311.9190674</v>
      </c>
      <c r="BF328">
        <f t="shared" si="386"/>
        <v>2.1914719811356678</v>
      </c>
      <c r="BG328">
        <f t="shared" si="387"/>
        <v>68.666496027198221</v>
      </c>
      <c r="BH328">
        <f t="shared" si="408"/>
        <v>25237911</v>
      </c>
      <c r="BI328">
        <f t="shared" si="409"/>
        <v>3.2326448315217582</v>
      </c>
      <c r="BJ328">
        <f t="shared" si="450"/>
        <v>2880.0048000000061</v>
      </c>
      <c r="BK328">
        <f t="shared" si="410"/>
        <v>3.5727189614497799E-2</v>
      </c>
      <c r="BL328">
        <f t="shared" si="411"/>
        <v>1.0357271896144977</v>
      </c>
      <c r="BM328">
        <f t="shared" si="412"/>
        <v>18.651952593656461</v>
      </c>
      <c r="BN328">
        <f t="shared" si="413"/>
        <v>847.77499399999999</v>
      </c>
      <c r="BO328">
        <f t="shared" si="452"/>
        <v>830.2050048000001</v>
      </c>
      <c r="BP328">
        <f t="shared" si="414"/>
        <v>794.38382229411752</v>
      </c>
      <c r="BQ328">
        <f t="shared" si="415"/>
        <v>35.821182505882575</v>
      </c>
      <c r="BR328">
        <f t="shared" si="416"/>
        <v>54.550048000000061</v>
      </c>
      <c r="BS328">
        <f t="shared" si="417"/>
        <v>46.450012000000015</v>
      </c>
      <c r="BT328">
        <f t="shared" si="418"/>
        <v>53.700012000000015</v>
      </c>
      <c r="BU328">
        <f t="shared" si="419"/>
        <v>50.5</v>
      </c>
      <c r="BV328">
        <f t="shared" si="420"/>
        <v>841.87666826666668</v>
      </c>
      <c r="BW328">
        <f t="shared" si="421"/>
        <v>839.71666895238081</v>
      </c>
      <c r="BX328">
        <f t="shared" si="422"/>
        <v>834.04909221818173</v>
      </c>
      <c r="BY328">
        <f t="shared" si="423"/>
        <v>823.69642828571421</v>
      </c>
      <c r="BZ328">
        <f t="shared" si="424"/>
        <v>875.5</v>
      </c>
      <c r="CA328">
        <f t="shared" si="425"/>
        <v>773.59997599999997</v>
      </c>
      <c r="CB328">
        <f t="shared" si="426"/>
        <v>824.07583093333346</v>
      </c>
      <c r="CC328">
        <f t="shared" si="427"/>
        <v>827.99584199999993</v>
      </c>
      <c r="CD328">
        <f t="shared" si="428"/>
        <v>817.08375662539675</v>
      </c>
      <c r="CE328">
        <f t="shared" si="429"/>
        <v>819.8107806128362</v>
      </c>
      <c r="CF328">
        <f t="shared" si="430"/>
        <v>834.09997599999997</v>
      </c>
      <c r="CG328">
        <f t="shared" si="431"/>
        <v>845.95001200000002</v>
      </c>
      <c r="CH328">
        <f t="shared" si="432"/>
        <v>819.25</v>
      </c>
    </row>
    <row r="329" spans="1:86">
      <c r="A329" s="1">
        <v>39946</v>
      </c>
      <c r="B329">
        <v>857.59997599999997</v>
      </c>
      <c r="C329">
        <v>872</v>
      </c>
      <c r="D329">
        <v>830</v>
      </c>
      <c r="E329">
        <v>839.04998799999998</v>
      </c>
      <c r="F329">
        <v>1105675</v>
      </c>
      <c r="G329">
        <f t="shared" si="446"/>
        <v>-629182.35800476267</v>
      </c>
      <c r="H329">
        <f t="shared" si="394"/>
        <v>18145407.684455749</v>
      </c>
      <c r="I329">
        <f t="shared" si="447"/>
        <v>849.66249100000005</v>
      </c>
      <c r="J329">
        <f t="shared" si="374"/>
        <v>849.66249100000005</v>
      </c>
      <c r="K329">
        <f t="shared" si="375"/>
        <v>805.41250600000001</v>
      </c>
      <c r="L329">
        <f t="shared" si="376"/>
        <v>1</v>
      </c>
      <c r="M329">
        <f t="shared" si="377"/>
        <v>10</v>
      </c>
      <c r="N329">
        <f t="shared" si="378"/>
        <v>90</v>
      </c>
      <c r="O329">
        <f t="shared" si="379"/>
        <v>0</v>
      </c>
      <c r="P329">
        <f t="shared" si="434"/>
        <v>42</v>
      </c>
      <c r="Q329">
        <f t="shared" si="435"/>
        <v>32.950012000000015</v>
      </c>
      <c r="R329">
        <f t="shared" si="436"/>
        <v>9.0499879999999848</v>
      </c>
      <c r="S329">
        <f t="shared" si="437"/>
        <v>42</v>
      </c>
      <c r="T329">
        <f t="shared" si="393"/>
        <v>40.858295035483771</v>
      </c>
      <c r="U329">
        <f t="shared" si="438"/>
        <v>-30.15002400000003</v>
      </c>
      <c r="V329">
        <f t="shared" si="439"/>
        <v>35</v>
      </c>
      <c r="W329">
        <f t="shared" si="440"/>
        <v>0</v>
      </c>
      <c r="X329">
        <f t="shared" si="441"/>
        <v>35</v>
      </c>
      <c r="Y329">
        <f t="shared" si="391"/>
        <v>7.0800267008264255</v>
      </c>
      <c r="Z329">
        <f t="shared" si="392"/>
        <v>6.4800283498813016</v>
      </c>
      <c r="AA329">
        <f t="shared" si="388"/>
        <v>17.328248020818563</v>
      </c>
      <c r="AB329">
        <f t="shared" si="389"/>
        <v>15.859761999989622</v>
      </c>
      <c r="AC329">
        <f t="shared" si="390"/>
        <v>4.4247486363546074</v>
      </c>
      <c r="AD329">
        <f t="shared" si="398"/>
        <v>12.130111245344077</v>
      </c>
      <c r="AE329">
        <f t="shared" si="451"/>
        <v>840.95</v>
      </c>
      <c r="AF329">
        <f t="shared" si="453"/>
        <v>835.54999799999996</v>
      </c>
      <c r="AG329">
        <f t="shared" si="395"/>
        <v>822.61999820000005</v>
      </c>
      <c r="AH329">
        <f t="shared" si="380"/>
        <v>830.14500120000014</v>
      </c>
      <c r="AI329">
        <f t="shared" si="381"/>
        <v>864.004314885437</v>
      </c>
      <c r="AJ329">
        <f t="shared" si="382"/>
        <v>796.28568751456328</v>
      </c>
      <c r="AK329">
        <f t="shared" si="383"/>
        <v>0.63149981247006115</v>
      </c>
      <c r="AL329">
        <f t="shared" si="442"/>
        <v>-0.56904819047619115</v>
      </c>
      <c r="AM329">
        <f t="shared" si="443"/>
        <v>-629182.35800476267</v>
      </c>
      <c r="AN329">
        <f t="shared" si="396"/>
        <v>2479295.0743806711</v>
      </c>
      <c r="AO329">
        <f t="shared" si="397"/>
        <v>29180008</v>
      </c>
      <c r="AP329">
        <f t="shared" si="399"/>
        <v>8.4965537856626736E-2</v>
      </c>
      <c r="AQ329">
        <f t="shared" si="400"/>
        <v>840.19868842501069</v>
      </c>
      <c r="AR329">
        <f t="shared" si="401"/>
        <v>836.61000462487164</v>
      </c>
      <c r="AS329">
        <f t="shared" si="402"/>
        <v>831.74434376311808</v>
      </c>
      <c r="AT329">
        <f t="shared" si="403"/>
        <v>814.89015471598464</v>
      </c>
      <c r="AU329">
        <f t="shared" si="404"/>
        <v>828.60371949598402</v>
      </c>
      <c r="AV329">
        <f t="shared" si="405"/>
        <v>803.54347993563943</v>
      </c>
      <c r="AW329">
        <f t="shared" si="406"/>
        <v>25.060239560344598</v>
      </c>
      <c r="AX329">
        <f t="shared" si="433"/>
        <v>26.482216409074631</v>
      </c>
      <c r="AY329">
        <f t="shared" si="407"/>
        <v>-1.4219768487300328</v>
      </c>
      <c r="AZ329">
        <f t="shared" si="444"/>
        <v>847.01666266666655</v>
      </c>
      <c r="BA329">
        <f t="shared" si="445"/>
        <v>936525148.49396658</v>
      </c>
      <c r="BB329">
        <f t="shared" si="448"/>
        <v>0</v>
      </c>
      <c r="BC329">
        <f t="shared" si="449"/>
        <v>936525148.49396658</v>
      </c>
      <c r="BD329">
        <f t="shared" si="384"/>
        <v>13011394405.078979</v>
      </c>
      <c r="BE329">
        <f t="shared" si="385"/>
        <v>5851145518.1086426</v>
      </c>
      <c r="BF329">
        <f t="shared" si="386"/>
        <v>2.2237345430583062</v>
      </c>
      <c r="BG329">
        <f t="shared" si="387"/>
        <v>68.980076161875417</v>
      </c>
      <c r="BH329">
        <f t="shared" si="408"/>
        <v>24132236</v>
      </c>
      <c r="BI329">
        <f t="shared" si="409"/>
        <v>3.1187160603122339</v>
      </c>
      <c r="BJ329">
        <f t="shared" si="450"/>
        <v>-2585.0036000000046</v>
      </c>
      <c r="BK329">
        <f t="shared" si="410"/>
        <v>-2.8764944217665681E-2</v>
      </c>
      <c r="BL329">
        <f t="shared" si="411"/>
        <v>0.97123505578233427</v>
      </c>
      <c r="BM329">
        <f t="shared" si="412"/>
        <v>17.845425209347859</v>
      </c>
      <c r="BN329">
        <f t="shared" si="413"/>
        <v>851</v>
      </c>
      <c r="BO329">
        <f t="shared" si="452"/>
        <v>836.91500239999982</v>
      </c>
      <c r="BP329">
        <f t="shared" si="414"/>
        <v>798.28088111764703</v>
      </c>
      <c r="BQ329">
        <f t="shared" si="415"/>
        <v>38.634121282352794</v>
      </c>
      <c r="BR329">
        <f t="shared" si="416"/>
        <v>35.899963999999954</v>
      </c>
      <c r="BS329">
        <f t="shared" si="417"/>
        <v>39.5</v>
      </c>
      <c r="BT329">
        <f t="shared" si="418"/>
        <v>50</v>
      </c>
      <c r="BU329">
        <f t="shared" si="419"/>
        <v>51.59997599999997</v>
      </c>
      <c r="BV329">
        <f t="shared" si="420"/>
        <v>843.27666426666667</v>
      </c>
      <c r="BW329">
        <f t="shared" si="421"/>
        <v>841.06904533333329</v>
      </c>
      <c r="BX329">
        <f t="shared" si="422"/>
        <v>836.20818094545461</v>
      </c>
      <c r="BY329">
        <f t="shared" si="423"/>
        <v>825.40380832380947</v>
      </c>
      <c r="BZ329">
        <f t="shared" si="424"/>
        <v>875.5</v>
      </c>
      <c r="CA329">
        <f t="shared" si="425"/>
        <v>784.29998799999998</v>
      </c>
      <c r="CB329">
        <f t="shared" si="426"/>
        <v>837.91167246666669</v>
      </c>
      <c r="CC329">
        <f t="shared" si="427"/>
        <v>825.98819211111095</v>
      </c>
      <c r="CD329">
        <f t="shared" si="428"/>
        <v>820.22179942031744</v>
      </c>
      <c r="CE329">
        <f t="shared" si="429"/>
        <v>822.7797945939401</v>
      </c>
      <c r="CF329">
        <f t="shared" si="430"/>
        <v>863.90002400000003</v>
      </c>
      <c r="CG329">
        <f t="shared" si="431"/>
        <v>875.5</v>
      </c>
      <c r="CH329">
        <f t="shared" si="432"/>
        <v>820.04998799999998</v>
      </c>
    </row>
    <row r="330" spans="1:86">
      <c r="A330" s="1">
        <v>39947</v>
      </c>
      <c r="B330">
        <v>815.65002400000003</v>
      </c>
      <c r="C330">
        <v>841.84997599999997</v>
      </c>
      <c r="D330">
        <v>795</v>
      </c>
      <c r="E330">
        <v>832.70001200000002</v>
      </c>
      <c r="F330">
        <v>773571</v>
      </c>
      <c r="G330">
        <f t="shared" si="446"/>
        <v>471408.76190434035</v>
      </c>
      <c r="H330">
        <f t="shared" si="394"/>
        <v>18616816.446360089</v>
      </c>
      <c r="I330">
        <f t="shared" si="447"/>
        <v>821.30000300000006</v>
      </c>
      <c r="J330">
        <f t="shared" si="374"/>
        <v>849.66249100000005</v>
      </c>
      <c r="K330">
        <f t="shared" si="375"/>
        <v>806.80000300000006</v>
      </c>
      <c r="L330">
        <f t="shared" si="376"/>
        <v>2</v>
      </c>
      <c r="M330">
        <f t="shared" si="377"/>
        <v>10</v>
      </c>
      <c r="N330">
        <f t="shared" si="378"/>
        <v>80</v>
      </c>
      <c r="O330">
        <f t="shared" si="379"/>
        <v>0</v>
      </c>
      <c r="P330">
        <f t="shared" si="434"/>
        <v>46.84997599999997</v>
      </c>
      <c r="Q330">
        <f t="shared" si="435"/>
        <v>9.1499639999999545</v>
      </c>
      <c r="R330">
        <f t="shared" si="436"/>
        <v>37.700012000000015</v>
      </c>
      <c r="S330">
        <f t="shared" si="437"/>
        <v>46.84997599999997</v>
      </c>
      <c r="T330">
        <f t="shared" si="393"/>
        <v>41.286272247234926</v>
      </c>
      <c r="U330">
        <f t="shared" si="438"/>
        <v>15.15002400000003</v>
      </c>
      <c r="V330">
        <f t="shared" si="439"/>
        <v>-42</v>
      </c>
      <c r="W330">
        <f t="shared" si="440"/>
        <v>15.15002400000003</v>
      </c>
      <c r="X330">
        <f t="shared" si="441"/>
        <v>0</v>
      </c>
      <c r="Y330">
        <f t="shared" si="391"/>
        <v>7.6564550793388255</v>
      </c>
      <c r="Z330">
        <f t="shared" si="392"/>
        <v>6.0171691820326378</v>
      </c>
      <c r="AA330">
        <f t="shared" si="388"/>
        <v>18.544796278747601</v>
      </c>
      <c r="AB330">
        <f t="shared" si="389"/>
        <v>14.574261260498341</v>
      </c>
      <c r="AC330">
        <f t="shared" si="390"/>
        <v>11.988671518035176</v>
      </c>
      <c r="AD330">
        <f t="shared" si="398"/>
        <v>12.780920361554735</v>
      </c>
      <c r="AE330">
        <f t="shared" si="451"/>
        <v>839.60999759999993</v>
      </c>
      <c r="AF330">
        <f t="shared" si="453"/>
        <v>839.57500200000004</v>
      </c>
      <c r="AG330">
        <f t="shared" si="395"/>
        <v>823.1149994000001</v>
      </c>
      <c r="AH330">
        <f t="shared" si="380"/>
        <v>833.1</v>
      </c>
      <c r="AI330">
        <f t="shared" si="381"/>
        <v>861.78178456933199</v>
      </c>
      <c r="AJ330">
        <f t="shared" si="382"/>
        <v>804.41821543066806</v>
      </c>
      <c r="AK330">
        <f t="shared" si="383"/>
        <v>0.49302714238311907</v>
      </c>
      <c r="AL330">
        <f t="shared" si="442"/>
        <v>0.60939301228244125</v>
      </c>
      <c r="AM330">
        <f t="shared" si="443"/>
        <v>471408.76190434035</v>
      </c>
      <c r="AN330">
        <f t="shared" si="396"/>
        <v>3095617.3695752979</v>
      </c>
      <c r="AO330">
        <f t="shared" si="397"/>
        <v>29031407</v>
      </c>
      <c r="AP330">
        <f t="shared" si="399"/>
        <v>0.10662994630523068</v>
      </c>
      <c r="AQ330">
        <f t="shared" si="400"/>
        <v>837.64913844050704</v>
      </c>
      <c r="AR330">
        <f t="shared" si="401"/>
        <v>839.9131567267832</v>
      </c>
      <c r="AS330">
        <f t="shared" si="402"/>
        <v>831.91636404575684</v>
      </c>
      <c r="AT330">
        <f t="shared" si="403"/>
        <v>816.49304187154598</v>
      </c>
      <c r="AU330">
        <f t="shared" si="404"/>
        <v>829.21816337158646</v>
      </c>
      <c r="AV330">
        <f t="shared" si="405"/>
        <v>805.58443718014462</v>
      </c>
      <c r="AW330">
        <f t="shared" si="406"/>
        <v>23.633726191441838</v>
      </c>
      <c r="AX330">
        <f t="shared" si="433"/>
        <v>25.912518365548074</v>
      </c>
      <c r="AY330">
        <f t="shared" si="407"/>
        <v>-2.2787921741062362</v>
      </c>
      <c r="AZ330">
        <f t="shared" si="444"/>
        <v>823.18332933333329</v>
      </c>
      <c r="BA330">
        <f t="shared" si="445"/>
        <v>636790751.25571597</v>
      </c>
      <c r="BB330">
        <f t="shared" si="448"/>
        <v>0</v>
      </c>
      <c r="BC330">
        <f t="shared" si="449"/>
        <v>636790751.25571597</v>
      </c>
      <c r="BD330">
        <f t="shared" si="384"/>
        <v>13011394405.078979</v>
      </c>
      <c r="BE330">
        <f t="shared" si="385"/>
        <v>4718846365.0294456</v>
      </c>
      <c r="BF330">
        <f t="shared" si="386"/>
        <v>2.7573252864310596</v>
      </c>
      <c r="BG330">
        <f t="shared" si="387"/>
        <v>73.385322702526452</v>
      </c>
      <c r="BH330">
        <f t="shared" si="408"/>
        <v>23358665</v>
      </c>
      <c r="BI330">
        <f t="shared" si="409"/>
        <v>2.9337366886293097</v>
      </c>
      <c r="BJ330">
        <f t="shared" si="450"/>
        <v>-734.99759999999696</v>
      </c>
      <c r="BK330">
        <f t="shared" si="410"/>
        <v>-7.5680544554157956E-3</v>
      </c>
      <c r="BL330">
        <f t="shared" si="411"/>
        <v>0.99243194554458425</v>
      </c>
      <c r="BM330">
        <f t="shared" si="412"/>
        <v>15.116627766226106</v>
      </c>
      <c r="BN330">
        <f t="shared" si="413"/>
        <v>818.42498799999998</v>
      </c>
      <c r="BO330">
        <f t="shared" si="452"/>
        <v>836.20999759999995</v>
      </c>
      <c r="BP330">
        <f t="shared" si="414"/>
        <v>800.88161605882351</v>
      </c>
      <c r="BQ330">
        <f t="shared" si="415"/>
        <v>35.328381541176441</v>
      </c>
      <c r="BR330">
        <f t="shared" si="416"/>
        <v>18.700012000000015</v>
      </c>
      <c r="BS330">
        <f t="shared" si="417"/>
        <v>10.700012000000015</v>
      </c>
      <c r="BT330">
        <f t="shared" si="418"/>
        <v>21.949951999999939</v>
      </c>
      <c r="BU330">
        <f t="shared" si="419"/>
        <v>6.6500240000000304</v>
      </c>
      <c r="BV330">
        <f t="shared" si="420"/>
        <v>840.52666826666666</v>
      </c>
      <c r="BW330">
        <f t="shared" si="421"/>
        <v>840.25476361904759</v>
      </c>
      <c r="BX330">
        <f t="shared" si="422"/>
        <v>836.67272836363657</v>
      </c>
      <c r="BY330">
        <f t="shared" si="423"/>
        <v>826.3638096380954</v>
      </c>
      <c r="BZ330">
        <f t="shared" si="424"/>
        <v>875.5</v>
      </c>
      <c r="CA330">
        <f t="shared" si="425"/>
        <v>784.29998799999998</v>
      </c>
      <c r="CB330">
        <f t="shared" si="426"/>
        <v>836.50949151999998</v>
      </c>
      <c r="CC330">
        <f t="shared" si="427"/>
        <v>838.18889405555547</v>
      </c>
      <c r="CD330">
        <f t="shared" si="428"/>
        <v>827.24186532730164</v>
      </c>
      <c r="CE330">
        <f t="shared" si="429"/>
        <v>824.08863157893416</v>
      </c>
      <c r="CF330">
        <f t="shared" si="430"/>
        <v>839.04998799999998</v>
      </c>
      <c r="CG330">
        <f t="shared" si="431"/>
        <v>872</v>
      </c>
      <c r="CH330">
        <f t="shared" si="432"/>
        <v>830</v>
      </c>
    </row>
    <row r="331" spans="1:86">
      <c r="A331" s="1">
        <v>39948</v>
      </c>
      <c r="B331">
        <v>842</v>
      </c>
      <c r="C331">
        <v>857</v>
      </c>
      <c r="D331">
        <v>837</v>
      </c>
      <c r="E331">
        <v>848.20001200000002</v>
      </c>
      <c r="F331">
        <v>588323</v>
      </c>
      <c r="G331">
        <f t="shared" si="446"/>
        <v>70599.465987600895</v>
      </c>
      <c r="H331">
        <f t="shared" si="394"/>
        <v>18687415.912347689</v>
      </c>
      <c r="I331">
        <f t="shared" si="447"/>
        <v>846.05000300000006</v>
      </c>
      <c r="J331">
        <f t="shared" si="374"/>
        <v>849.66249100000005</v>
      </c>
      <c r="K331">
        <f t="shared" si="375"/>
        <v>817.73750300000006</v>
      </c>
      <c r="L331">
        <f t="shared" si="376"/>
        <v>3</v>
      </c>
      <c r="M331">
        <f t="shared" si="377"/>
        <v>8</v>
      </c>
      <c r="N331">
        <f t="shared" si="378"/>
        <v>70</v>
      </c>
      <c r="O331">
        <f t="shared" si="379"/>
        <v>20</v>
      </c>
      <c r="P331">
        <f t="shared" si="434"/>
        <v>20</v>
      </c>
      <c r="Q331">
        <f t="shared" si="435"/>
        <v>8.7999879999999848</v>
      </c>
      <c r="R331">
        <f t="shared" si="436"/>
        <v>11.200012000000015</v>
      </c>
      <c r="S331">
        <f t="shared" si="437"/>
        <v>20</v>
      </c>
      <c r="T331">
        <f t="shared" si="393"/>
        <v>39.765824229575287</v>
      </c>
      <c r="U331">
        <f t="shared" si="438"/>
        <v>97</v>
      </c>
      <c r="V331">
        <f t="shared" si="439"/>
        <v>-81</v>
      </c>
      <c r="W331">
        <f t="shared" si="440"/>
        <v>97</v>
      </c>
      <c r="X331">
        <f t="shared" si="441"/>
        <v>0</v>
      </c>
      <c r="Y331">
        <f t="shared" si="391"/>
        <v>14.038136859386052</v>
      </c>
      <c r="Z331">
        <f t="shared" si="392"/>
        <v>5.5873713833160208</v>
      </c>
      <c r="AA331">
        <f t="shared" si="388"/>
        <v>35.30201405694838</v>
      </c>
      <c r="AB331">
        <f t="shared" si="389"/>
        <v>14.050686717969471</v>
      </c>
      <c r="AC331">
        <f t="shared" si="390"/>
        <v>43.060110197209937</v>
      </c>
      <c r="AD331">
        <f t="shared" si="398"/>
        <v>15.561060183029127</v>
      </c>
      <c r="AE331">
        <f t="shared" si="451"/>
        <v>843.5900024</v>
      </c>
      <c r="AF331">
        <f t="shared" si="453"/>
        <v>841.04166666666663</v>
      </c>
      <c r="AG331">
        <f t="shared" si="395"/>
        <v>823.19500120000009</v>
      </c>
      <c r="AH331">
        <f t="shared" si="380"/>
        <v>836.52000119999991</v>
      </c>
      <c r="AI331">
        <f t="shared" si="381"/>
        <v>863.37403773475205</v>
      </c>
      <c r="AJ331">
        <f t="shared" si="382"/>
        <v>809.66596466524777</v>
      </c>
      <c r="AK331">
        <f t="shared" si="383"/>
        <v>0.71747216260923863</v>
      </c>
      <c r="AL331">
        <f t="shared" si="442"/>
        <v>0.12000120000000151</v>
      </c>
      <c r="AM331">
        <f t="shared" si="443"/>
        <v>70599.465987600895</v>
      </c>
      <c r="AN331">
        <f t="shared" si="396"/>
        <v>2232620.1276207138</v>
      </c>
      <c r="AO331">
        <f t="shared" si="397"/>
        <v>28198521</v>
      </c>
      <c r="AP331">
        <f t="shared" si="399"/>
        <v>7.9175078991579509E-2</v>
      </c>
      <c r="AQ331">
        <f t="shared" si="400"/>
        <v>841.23643545073469</v>
      </c>
      <c r="AR331">
        <f t="shared" si="401"/>
        <v>867.92491047964995</v>
      </c>
      <c r="AS331">
        <f t="shared" si="402"/>
        <v>834.84742067752063</v>
      </c>
      <c r="AT331">
        <f t="shared" si="403"/>
        <v>819.34666918310688</v>
      </c>
      <c r="AU331">
        <f t="shared" si="404"/>
        <v>832.06544066584854</v>
      </c>
      <c r="AV331">
        <f t="shared" si="405"/>
        <v>808.56752741753451</v>
      </c>
      <c r="AW331">
        <f t="shared" si="406"/>
        <v>23.497913248314035</v>
      </c>
      <c r="AX331">
        <f t="shared" si="433"/>
        <v>25.429597342101268</v>
      </c>
      <c r="AY331">
        <f t="shared" si="407"/>
        <v>-1.9316840937872328</v>
      </c>
      <c r="AZ331">
        <f t="shared" si="444"/>
        <v>847.40000400000008</v>
      </c>
      <c r="BA331">
        <f t="shared" si="445"/>
        <v>498544912.55329204</v>
      </c>
      <c r="BB331">
        <f t="shared" si="448"/>
        <v>498544912.55329204</v>
      </c>
      <c r="BC331">
        <f t="shared" si="449"/>
        <v>0</v>
      </c>
      <c r="BD331">
        <f t="shared" si="384"/>
        <v>11610543612.167824</v>
      </c>
      <c r="BE331">
        <f t="shared" si="385"/>
        <v>4718846365.0294456</v>
      </c>
      <c r="BF331">
        <f t="shared" si="386"/>
        <v>2.4604623066797755</v>
      </c>
      <c r="BG331">
        <f t="shared" si="387"/>
        <v>71.102127075053318</v>
      </c>
      <c r="BH331">
        <f t="shared" si="408"/>
        <v>23946988</v>
      </c>
      <c r="BI331">
        <f t="shared" si="409"/>
        <v>2.906116366478813</v>
      </c>
      <c r="BJ331">
        <f t="shared" si="450"/>
        <v>1450</v>
      </c>
      <c r="BK331">
        <f t="shared" si="410"/>
        <v>1.8614146483283585E-2</v>
      </c>
      <c r="BL331">
        <f t="shared" si="411"/>
        <v>1.0186141464832836</v>
      </c>
      <c r="BM331">
        <f t="shared" si="412"/>
        <v>14.153319969866851</v>
      </c>
      <c r="BN331">
        <f t="shared" si="413"/>
        <v>847</v>
      </c>
      <c r="BO331">
        <f t="shared" si="452"/>
        <v>839.35999759999993</v>
      </c>
      <c r="BP331">
        <f t="shared" si="414"/>
        <v>804.56911605882351</v>
      </c>
      <c r="BQ331">
        <f t="shared" si="415"/>
        <v>34.790881541176418</v>
      </c>
      <c r="BR331">
        <f t="shared" si="416"/>
        <v>8.8500360000000455</v>
      </c>
      <c r="BS331">
        <f t="shared" si="417"/>
        <v>16.75</v>
      </c>
      <c r="BT331">
        <f t="shared" si="418"/>
        <v>7.2000120000000152</v>
      </c>
      <c r="BU331">
        <f t="shared" si="419"/>
        <v>20.65002400000003</v>
      </c>
      <c r="BV331">
        <f t="shared" si="420"/>
        <v>843.39000640000006</v>
      </c>
      <c r="BW331">
        <f t="shared" si="421"/>
        <v>842.71905219047608</v>
      </c>
      <c r="BX331">
        <f t="shared" si="422"/>
        <v>839.41818509090899</v>
      </c>
      <c r="BY331">
        <f t="shared" si="423"/>
        <v>828.75285845714291</v>
      </c>
      <c r="BZ331">
        <f t="shared" si="424"/>
        <v>875.5</v>
      </c>
      <c r="CA331">
        <f t="shared" si="425"/>
        <v>795</v>
      </c>
      <c r="CB331">
        <f t="shared" si="426"/>
        <v>842.96216154666649</v>
      </c>
      <c r="CC331">
        <f t="shared" si="427"/>
        <v>837.26485404444429</v>
      </c>
      <c r="CD331">
        <f t="shared" si="428"/>
        <v>833.30945738746027</v>
      </c>
      <c r="CE331">
        <f t="shared" si="429"/>
        <v>820.71901077187647</v>
      </c>
      <c r="CF331">
        <f t="shared" si="430"/>
        <v>832.70001200000002</v>
      </c>
      <c r="CG331">
        <f t="shared" si="431"/>
        <v>841.84997599999997</v>
      </c>
      <c r="CH331">
        <f t="shared" si="432"/>
        <v>795</v>
      </c>
    </row>
    <row r="332" spans="1:86">
      <c r="A332" s="1">
        <v>39951</v>
      </c>
      <c r="B332">
        <v>924</v>
      </c>
      <c r="C332">
        <v>954</v>
      </c>
      <c r="D332">
        <v>918</v>
      </c>
      <c r="E332">
        <v>938.20001200000002</v>
      </c>
      <c r="F332">
        <v>22796</v>
      </c>
      <c r="G332">
        <f t="shared" si="446"/>
        <v>2786.1929751111302</v>
      </c>
      <c r="H332">
        <f t="shared" si="394"/>
        <v>18690202.105322801</v>
      </c>
      <c r="I332">
        <f t="shared" si="447"/>
        <v>933.55000300000006</v>
      </c>
      <c r="J332">
        <f t="shared" ref="J332:J395" si="454">MAX(I323:I332)</f>
        <v>933.55000300000006</v>
      </c>
      <c r="K332">
        <f t="shared" ref="K332:K395" si="455">MIN(I323:I332)</f>
        <v>817.73750300000006</v>
      </c>
      <c r="L332">
        <f t="shared" ref="L332:L395" si="456">10-MATCH(J332,I323:I332,0)+1</f>
        <v>1</v>
      </c>
      <c r="M332">
        <f t="shared" ref="M332:M395" si="457">10-MATCH(K332,I323:I332,0)+1</f>
        <v>9</v>
      </c>
      <c r="N332">
        <f t="shared" ref="N332:N395" si="458">(100*(10-L332)/10)</f>
        <v>90</v>
      </c>
      <c r="O332">
        <f t="shared" ref="O332:O395" si="459">100*(10-M332)/10</f>
        <v>10</v>
      </c>
      <c r="P332">
        <f t="shared" si="434"/>
        <v>36</v>
      </c>
      <c r="Q332">
        <f t="shared" si="435"/>
        <v>15.799987999999985</v>
      </c>
      <c r="R332">
        <f t="shared" si="436"/>
        <v>20.200012000000015</v>
      </c>
      <c r="S332">
        <f t="shared" si="437"/>
        <v>36</v>
      </c>
      <c r="T332">
        <f t="shared" si="393"/>
        <v>39.496836784605627</v>
      </c>
      <c r="U332">
        <f t="shared" si="438"/>
        <v>110</v>
      </c>
      <c r="V332">
        <f t="shared" si="439"/>
        <v>-22</v>
      </c>
      <c r="W332">
        <f t="shared" si="440"/>
        <v>110</v>
      </c>
      <c r="X332">
        <f t="shared" si="441"/>
        <v>0</v>
      </c>
      <c r="Y332">
        <f t="shared" si="391"/>
        <v>20.892555655144189</v>
      </c>
      <c r="Z332">
        <f t="shared" si="392"/>
        <v>5.1882734273648765</v>
      </c>
      <c r="AA332">
        <f t="shared" si="388"/>
        <v>52.896782010875668</v>
      </c>
      <c r="AB332">
        <f t="shared" si="389"/>
        <v>13.135921379372512</v>
      </c>
      <c r="AC332">
        <f t="shared" si="390"/>
        <v>60.213891890082927</v>
      </c>
      <c r="AD332">
        <f t="shared" si="398"/>
        <v>19.458299786210159</v>
      </c>
      <c r="AE332">
        <f t="shared" si="451"/>
        <v>864.41000959999997</v>
      </c>
      <c r="AF332">
        <f t="shared" si="453"/>
        <v>859.35833733333345</v>
      </c>
      <c r="AG332">
        <f t="shared" si="395"/>
        <v>827.3475006000001</v>
      </c>
      <c r="AH332">
        <f t="shared" ref="AH332:AH395" si="460">AVERAGE(E323:E332)</f>
        <v>846.40500480000014</v>
      </c>
      <c r="AI332">
        <f t="shared" ref="AI332:AI395" si="461">AH332+(STDEVPA(E323:E332)*2)</f>
        <v>913.20779238471812</v>
      </c>
      <c r="AJ332">
        <f t="shared" ref="AJ332:AJ395" si="462">AH332-(STDEVPA(E323:E332)*2)</f>
        <v>779.60221721528217</v>
      </c>
      <c r="AK332">
        <f t="shared" ref="AK332:AK395" si="463">(E332-AJ332)/(AI332-AJ332)</f>
        <v>1.1870597060308843</v>
      </c>
      <c r="AL332">
        <f t="shared" si="442"/>
        <v>0.12222288888888973</v>
      </c>
      <c r="AM332">
        <f t="shared" si="443"/>
        <v>2786.1929751111302</v>
      </c>
      <c r="AN332">
        <f t="shared" si="396"/>
        <v>2566480.3020905373</v>
      </c>
      <c r="AO332">
        <f t="shared" si="397"/>
        <v>27099553</v>
      </c>
      <c r="AP332">
        <f t="shared" si="399"/>
        <v>9.4705632306574847E-2</v>
      </c>
      <c r="AQ332">
        <f t="shared" si="400"/>
        <v>874.20405147748488</v>
      </c>
      <c r="AR332">
        <f t="shared" si="401"/>
        <v>905.53781783294971</v>
      </c>
      <c r="AS332">
        <f t="shared" si="402"/>
        <v>853.45088711556696</v>
      </c>
      <c r="AT332">
        <f t="shared" si="403"/>
        <v>830.04347003662724</v>
      </c>
      <c r="AU332">
        <f t="shared" si="404"/>
        <v>847.98562636597126</v>
      </c>
      <c r="AV332">
        <f t="shared" si="405"/>
        <v>817.64180133830712</v>
      </c>
      <c r="AW332">
        <f t="shared" si="406"/>
        <v>30.343825027664138</v>
      </c>
      <c r="AX332">
        <f t="shared" si="433"/>
        <v>26.412442879213842</v>
      </c>
      <c r="AY332">
        <f t="shared" si="407"/>
        <v>3.9313821484502967</v>
      </c>
      <c r="AZ332">
        <f t="shared" si="444"/>
        <v>936.73333733333345</v>
      </c>
      <c r="BA332">
        <f t="shared" si="445"/>
        <v>21353773.157850668</v>
      </c>
      <c r="BB332">
        <f t="shared" si="448"/>
        <v>21353773.157850668</v>
      </c>
      <c r="BC332">
        <f t="shared" si="449"/>
        <v>0</v>
      </c>
      <c r="BD332">
        <f t="shared" si="384"/>
        <v>9558614749.2949371</v>
      </c>
      <c r="BE332">
        <f t="shared" si="385"/>
        <v>4718846365.0294456</v>
      </c>
      <c r="BF332">
        <f t="shared" si="386"/>
        <v>2.0256253350675237</v>
      </c>
      <c r="BG332">
        <f t="shared" si="387"/>
        <v>66.948981144167917</v>
      </c>
      <c r="BH332">
        <f t="shared" si="408"/>
        <v>23969784</v>
      </c>
      <c r="BI332">
        <f t="shared" si="409"/>
        <v>3.7111391538443486</v>
      </c>
      <c r="BJ332">
        <f t="shared" si="450"/>
        <v>8900</v>
      </c>
      <c r="BK332">
        <f t="shared" si="410"/>
        <v>0.10610704872284298</v>
      </c>
      <c r="BL332">
        <f t="shared" si="411"/>
        <v>1.106107048722843</v>
      </c>
      <c r="BM332">
        <f t="shared" si="412"/>
        <v>35.208160469355121</v>
      </c>
      <c r="BN332">
        <f t="shared" si="413"/>
        <v>936</v>
      </c>
      <c r="BO332">
        <f t="shared" si="452"/>
        <v>860.03999640000006</v>
      </c>
      <c r="BP332">
        <f t="shared" si="414"/>
        <v>810.7044103529413</v>
      </c>
      <c r="BQ332">
        <f t="shared" si="415"/>
        <v>49.335586047058769</v>
      </c>
      <c r="BR332">
        <f t="shared" si="416"/>
        <v>106.54998799999998</v>
      </c>
      <c r="BS332">
        <f t="shared" si="417"/>
        <v>102.95001200000002</v>
      </c>
      <c r="BT332">
        <f t="shared" si="418"/>
        <v>95</v>
      </c>
      <c r="BU332">
        <f t="shared" si="419"/>
        <v>79</v>
      </c>
      <c r="BV332">
        <f t="shared" si="420"/>
        <v>874.92667626666662</v>
      </c>
      <c r="BW332">
        <f t="shared" si="421"/>
        <v>870.47857942857149</v>
      </c>
      <c r="BX332">
        <f t="shared" si="422"/>
        <v>857.90545978181819</v>
      </c>
      <c r="BY332">
        <f t="shared" si="423"/>
        <v>839.70571662857128</v>
      </c>
      <c r="BZ332">
        <f t="shared" si="424"/>
        <v>954</v>
      </c>
      <c r="CA332">
        <f t="shared" si="425"/>
        <v>795</v>
      </c>
      <c r="CB332">
        <f t="shared" si="426"/>
        <v>854.19284465333328</v>
      </c>
      <c r="CC332">
        <f t="shared" si="427"/>
        <v>845.69485751111097</v>
      </c>
      <c r="CD332">
        <f t="shared" si="428"/>
        <v>832.02847282126982</v>
      </c>
      <c r="CE332">
        <f t="shared" si="429"/>
        <v>814.55184649672287</v>
      </c>
      <c r="CF332">
        <f t="shared" si="430"/>
        <v>848.20001200000002</v>
      </c>
      <c r="CG332">
        <f t="shared" si="431"/>
        <v>857</v>
      </c>
      <c r="CH332">
        <f t="shared" si="432"/>
        <v>837</v>
      </c>
    </row>
    <row r="333" spans="1:86">
      <c r="A333" s="1">
        <v>39952</v>
      </c>
      <c r="B333">
        <v>960</v>
      </c>
      <c r="C333">
        <v>1064</v>
      </c>
      <c r="D333">
        <v>940</v>
      </c>
      <c r="E333">
        <v>999.90002400000003</v>
      </c>
      <c r="F333">
        <v>2296571</v>
      </c>
      <c r="G333">
        <f t="shared" si="446"/>
        <v>-77786.193262837594</v>
      </c>
      <c r="H333">
        <f t="shared" si="394"/>
        <v>18612415.912059963</v>
      </c>
      <c r="I333">
        <f t="shared" si="447"/>
        <v>990.97500600000001</v>
      </c>
      <c r="J333">
        <f t="shared" si="454"/>
        <v>990.97500600000001</v>
      </c>
      <c r="K333">
        <f t="shared" si="455"/>
        <v>817.73750300000006</v>
      </c>
      <c r="L333">
        <f t="shared" si="456"/>
        <v>1</v>
      </c>
      <c r="M333">
        <f t="shared" si="457"/>
        <v>10</v>
      </c>
      <c r="N333">
        <f t="shared" si="458"/>
        <v>90</v>
      </c>
      <c r="O333">
        <f t="shared" si="459"/>
        <v>0</v>
      </c>
      <c r="P333">
        <f t="shared" si="434"/>
        <v>124</v>
      </c>
      <c r="Q333">
        <f t="shared" si="435"/>
        <v>64.09997599999997</v>
      </c>
      <c r="R333">
        <f t="shared" si="436"/>
        <v>59.90002400000003</v>
      </c>
      <c r="S333">
        <f t="shared" si="437"/>
        <v>124</v>
      </c>
      <c r="T333">
        <f t="shared" si="393"/>
        <v>45.532777014276654</v>
      </c>
      <c r="U333">
        <f t="shared" si="438"/>
        <v>-5.0999759999999696</v>
      </c>
      <c r="V333">
        <f t="shared" si="439"/>
        <v>-41.40002400000003</v>
      </c>
      <c r="W333">
        <f t="shared" si="440"/>
        <v>0</v>
      </c>
      <c r="X333">
        <f t="shared" si="441"/>
        <v>0</v>
      </c>
      <c r="Y333">
        <f t="shared" si="391"/>
        <v>19.400230251205318</v>
      </c>
      <c r="Z333">
        <f t="shared" si="392"/>
        <v>4.8176824682673853</v>
      </c>
      <c r="AA333">
        <f t="shared" si="388"/>
        <v>42.607175585013053</v>
      </c>
      <c r="AB333">
        <f t="shared" si="389"/>
        <v>10.580691062960682</v>
      </c>
      <c r="AC333">
        <f t="shared" si="390"/>
        <v>60.213891890082913</v>
      </c>
      <c r="AD333">
        <f t="shared" si="398"/>
        <v>23.348150169767564</v>
      </c>
      <c r="AE333">
        <f t="shared" si="451"/>
        <v>891.61000960000024</v>
      </c>
      <c r="AF333">
        <f t="shared" si="453"/>
        <v>886.99167866666664</v>
      </c>
      <c r="AG333">
        <f t="shared" si="395"/>
        <v>835.53250119999996</v>
      </c>
      <c r="AH333">
        <f t="shared" si="460"/>
        <v>863.23000480000007</v>
      </c>
      <c r="AI333">
        <f t="shared" si="461"/>
        <v>975.77996931980147</v>
      </c>
      <c r="AJ333">
        <f t="shared" si="462"/>
        <v>750.68004028019868</v>
      </c>
      <c r="AK333">
        <f t="shared" si="463"/>
        <v>1.1071526534153417</v>
      </c>
      <c r="AL333">
        <f t="shared" si="442"/>
        <v>-3.3870580645160804E-2</v>
      </c>
      <c r="AM333">
        <f t="shared" si="443"/>
        <v>-77786.193262837594</v>
      </c>
      <c r="AN333">
        <f t="shared" si="396"/>
        <v>2851326.5161587251</v>
      </c>
      <c r="AO333">
        <f t="shared" si="397"/>
        <v>28618232</v>
      </c>
      <c r="AP333">
        <f t="shared" si="399"/>
        <v>9.9633216900286675E-2</v>
      </c>
      <c r="AQ333">
        <f t="shared" si="400"/>
        <v>916.94068213514004</v>
      </c>
      <c r="AR333">
        <f t="shared" si="401"/>
        <v>944.38678291055908</v>
      </c>
      <c r="AS333">
        <f t="shared" si="402"/>
        <v>879.81173175476488</v>
      </c>
      <c r="AT333">
        <f t="shared" si="403"/>
        <v>845.33055989333081</v>
      </c>
      <c r="AU333">
        <f t="shared" si="404"/>
        <v>870.7727860110756</v>
      </c>
      <c r="AV333">
        <f t="shared" si="405"/>
        <v>830.39987692462557</v>
      </c>
      <c r="AW333">
        <f t="shared" si="406"/>
        <v>40.372909086450022</v>
      </c>
      <c r="AX333">
        <f t="shared" si="433"/>
        <v>29.204536120661079</v>
      </c>
      <c r="AY333">
        <f t="shared" si="407"/>
        <v>11.168372965788944</v>
      </c>
      <c r="AZ333">
        <f t="shared" si="444"/>
        <v>1001.300008</v>
      </c>
      <c r="BA333">
        <f t="shared" si="445"/>
        <v>2299556560.6725683</v>
      </c>
      <c r="BB333">
        <f t="shared" si="448"/>
        <v>2299556560.6725683</v>
      </c>
      <c r="BC333">
        <f t="shared" si="449"/>
        <v>0</v>
      </c>
      <c r="BD333">
        <f t="shared" si="384"/>
        <v>9487577636.5319557</v>
      </c>
      <c r="BE333">
        <f t="shared" si="385"/>
        <v>4718846365.0294456</v>
      </c>
      <c r="BF333">
        <f t="shared" si="386"/>
        <v>2.010571419922198</v>
      </c>
      <c r="BG333">
        <f t="shared" si="387"/>
        <v>66.783714434323471</v>
      </c>
      <c r="BH333">
        <f t="shared" si="408"/>
        <v>26266355</v>
      </c>
      <c r="BI333">
        <f t="shared" si="409"/>
        <v>4.8618635681848277</v>
      </c>
      <c r="BJ333">
        <f t="shared" si="450"/>
        <v>6070.0012000000015</v>
      </c>
      <c r="BK333">
        <f t="shared" si="410"/>
        <v>6.5764241324695286E-2</v>
      </c>
      <c r="BL333">
        <f t="shared" si="411"/>
        <v>1.0657642413246953</v>
      </c>
      <c r="BM333">
        <f t="shared" si="412"/>
        <v>59.319039742285078</v>
      </c>
      <c r="BN333">
        <f t="shared" si="413"/>
        <v>1002</v>
      </c>
      <c r="BO333">
        <f t="shared" si="452"/>
        <v>890.88499759999991</v>
      </c>
      <c r="BP333">
        <f t="shared" si="414"/>
        <v>818.50367470588242</v>
      </c>
      <c r="BQ333">
        <f t="shared" si="415"/>
        <v>72.381322894117488</v>
      </c>
      <c r="BR333">
        <f t="shared" si="416"/>
        <v>191.35003600000005</v>
      </c>
      <c r="BS333">
        <f t="shared" si="417"/>
        <v>143</v>
      </c>
      <c r="BT333">
        <f t="shared" si="418"/>
        <v>226.09997599999997</v>
      </c>
      <c r="BU333">
        <f t="shared" si="419"/>
        <v>132.5</v>
      </c>
      <c r="BV333">
        <f t="shared" si="420"/>
        <v>920.0900144000002</v>
      </c>
      <c r="BW333">
        <f t="shared" si="421"/>
        <v>910.63334704761917</v>
      </c>
      <c r="BX333">
        <f t="shared" si="422"/>
        <v>885.81364509090895</v>
      </c>
      <c r="BY333">
        <f t="shared" si="423"/>
        <v>856.1392902857142</v>
      </c>
      <c r="BZ333">
        <f t="shared" si="424"/>
        <v>1064</v>
      </c>
      <c r="CA333">
        <f t="shared" si="425"/>
        <v>795</v>
      </c>
      <c r="CB333">
        <f t="shared" si="426"/>
        <v>854.21116818666667</v>
      </c>
      <c r="CC333">
        <f t="shared" si="427"/>
        <v>859.65931698888892</v>
      </c>
      <c r="CD333">
        <f t="shared" si="428"/>
        <v>833.91214632206356</v>
      </c>
      <c r="CE333">
        <f t="shared" si="429"/>
        <v>811.25148863531365</v>
      </c>
      <c r="CF333">
        <f t="shared" si="430"/>
        <v>938.20001200000002</v>
      </c>
      <c r="CG333">
        <f t="shared" si="431"/>
        <v>954</v>
      </c>
      <c r="CH333">
        <f t="shared" si="432"/>
        <v>918</v>
      </c>
    </row>
    <row r="334" spans="1:86">
      <c r="A334" s="1">
        <v>39953</v>
      </c>
      <c r="B334">
        <v>992</v>
      </c>
      <c r="C334">
        <v>1058.900024</v>
      </c>
      <c r="D334">
        <v>981.40002400000003</v>
      </c>
      <c r="E334">
        <v>1041.849976</v>
      </c>
      <c r="F334">
        <v>1492589</v>
      </c>
      <c r="G334">
        <f t="shared" si="446"/>
        <v>835847.99111555889</v>
      </c>
      <c r="H334">
        <f t="shared" si="394"/>
        <v>19448263.903175522</v>
      </c>
      <c r="I334">
        <f t="shared" si="447"/>
        <v>1018.537506</v>
      </c>
      <c r="J334">
        <f t="shared" si="454"/>
        <v>1018.537506</v>
      </c>
      <c r="K334">
        <f t="shared" si="455"/>
        <v>821.30000300000006</v>
      </c>
      <c r="L334">
        <f t="shared" si="456"/>
        <v>1</v>
      </c>
      <c r="M334">
        <f t="shared" si="457"/>
        <v>5</v>
      </c>
      <c r="N334">
        <f t="shared" si="458"/>
        <v>90</v>
      </c>
      <c r="O334">
        <f t="shared" si="459"/>
        <v>50</v>
      </c>
      <c r="P334">
        <f t="shared" si="434"/>
        <v>77.5</v>
      </c>
      <c r="Q334">
        <f t="shared" si="435"/>
        <v>17.050048000000061</v>
      </c>
      <c r="R334">
        <f t="shared" si="436"/>
        <v>60.449951999999939</v>
      </c>
      <c r="S334">
        <f t="shared" si="437"/>
        <v>77.5</v>
      </c>
      <c r="T334">
        <f t="shared" si="393"/>
        <v>47.816150084685468</v>
      </c>
      <c r="U334">
        <f t="shared" si="438"/>
        <v>-17.050048000000061</v>
      </c>
      <c r="V334">
        <f t="shared" si="439"/>
        <v>23.75</v>
      </c>
      <c r="W334">
        <f t="shared" si="440"/>
        <v>0</v>
      </c>
      <c r="X334">
        <f t="shared" si="441"/>
        <v>23.75</v>
      </c>
      <c r="Y334">
        <f t="shared" si="391"/>
        <v>18.014499518976368</v>
      </c>
      <c r="Z334">
        <f t="shared" si="392"/>
        <v>6.1699908633911429</v>
      </c>
      <c r="AA334">
        <f t="shared" si="388"/>
        <v>37.674508481070802</v>
      </c>
      <c r="AB334">
        <f t="shared" si="389"/>
        <v>12.903570974375173</v>
      </c>
      <c r="AC334">
        <f t="shared" si="390"/>
        <v>48.975638801224655</v>
      </c>
      <c r="AD334">
        <f t="shared" si="398"/>
        <v>26.702004402395971</v>
      </c>
      <c r="AE334">
        <f t="shared" si="451"/>
        <v>932.17000719999999</v>
      </c>
      <c r="AF334">
        <f t="shared" si="453"/>
        <v>916.65000400000008</v>
      </c>
      <c r="AG334">
        <f t="shared" si="395"/>
        <v>845.80750119999993</v>
      </c>
      <c r="AH334">
        <f t="shared" si="460"/>
        <v>886.56000359999996</v>
      </c>
      <c r="AI334">
        <f t="shared" si="461"/>
        <v>1035.0740268000784</v>
      </c>
      <c r="AJ334">
        <f t="shared" si="462"/>
        <v>738.04598039992152</v>
      </c>
      <c r="AK334">
        <f t="shared" si="463"/>
        <v>1.0228124895343822</v>
      </c>
      <c r="AL334">
        <f t="shared" si="442"/>
        <v>0.559998761290321</v>
      </c>
      <c r="AM334">
        <f t="shared" si="443"/>
        <v>835847.99111555889</v>
      </c>
      <c r="AN334">
        <f t="shared" si="396"/>
        <v>3834935.446059837</v>
      </c>
      <c r="AO334">
        <f t="shared" si="397"/>
        <v>29712410</v>
      </c>
      <c r="AP334">
        <f t="shared" si="399"/>
        <v>0.12906847495911092</v>
      </c>
      <c r="AQ334">
        <f t="shared" si="400"/>
        <v>959.40984204919243</v>
      </c>
      <c r="AR334">
        <f t="shared" si="401"/>
        <v>951.47279978104973</v>
      </c>
      <c r="AS334">
        <f t="shared" si="402"/>
        <v>908.97861571890724</v>
      </c>
      <c r="AT334">
        <f t="shared" si="403"/>
        <v>863.01730734293108</v>
      </c>
      <c r="AU334">
        <f t="shared" si="404"/>
        <v>896.43436450941431</v>
      </c>
      <c r="AV334">
        <f t="shared" si="405"/>
        <v>845.20138385990174</v>
      </c>
      <c r="AW334">
        <f t="shared" si="406"/>
        <v>51.232980649512569</v>
      </c>
      <c r="AX334">
        <f t="shared" si="433"/>
        <v>33.61022502643138</v>
      </c>
      <c r="AY334">
        <f t="shared" si="407"/>
        <v>17.62275562308119</v>
      </c>
      <c r="AZ334">
        <f t="shared" si="444"/>
        <v>1027.3833413333334</v>
      </c>
      <c r="BA334">
        <f t="shared" si="445"/>
        <v>1533461074.0573788</v>
      </c>
      <c r="BB334">
        <f t="shared" si="448"/>
        <v>1533461074.0573788</v>
      </c>
      <c r="BC334">
        <f t="shared" si="449"/>
        <v>0</v>
      </c>
      <c r="BD334">
        <f t="shared" si="384"/>
        <v>9998629331.8314781</v>
      </c>
      <c r="BE334">
        <f t="shared" si="385"/>
        <v>4718846365.0294456</v>
      </c>
      <c r="BF334">
        <f t="shared" si="386"/>
        <v>2.1188715542700418</v>
      </c>
      <c r="BG334">
        <f t="shared" si="387"/>
        <v>67.937121404345703</v>
      </c>
      <c r="BH334">
        <f t="shared" si="408"/>
        <v>27758944</v>
      </c>
      <c r="BI334">
        <f t="shared" si="409"/>
        <v>6.0616300005969705</v>
      </c>
      <c r="BJ334">
        <f t="shared" si="450"/>
        <v>4094.9951999999939</v>
      </c>
      <c r="BK334">
        <f t="shared" si="410"/>
        <v>4.19541464077412E-2</v>
      </c>
      <c r="BL334">
        <f t="shared" si="411"/>
        <v>1.0419541464077411</v>
      </c>
      <c r="BM334">
        <f t="shared" si="412"/>
        <v>78.273762964555829</v>
      </c>
      <c r="BN334">
        <f t="shared" si="413"/>
        <v>1020.150024</v>
      </c>
      <c r="BO334">
        <f t="shared" si="452"/>
        <v>924.71500239999989</v>
      </c>
      <c r="BP334">
        <f t="shared" si="414"/>
        <v>826.78676382352944</v>
      </c>
      <c r="BQ334">
        <f t="shared" si="415"/>
        <v>97.928238576470449</v>
      </c>
      <c r="BR334">
        <f t="shared" si="416"/>
        <v>202.44995199999994</v>
      </c>
      <c r="BS334">
        <f t="shared" si="417"/>
        <v>181.40002400000003</v>
      </c>
      <c r="BT334">
        <f t="shared" si="418"/>
        <v>215</v>
      </c>
      <c r="BU334">
        <f t="shared" si="419"/>
        <v>177</v>
      </c>
      <c r="BV334">
        <f t="shared" si="420"/>
        <v>970.1700032</v>
      </c>
      <c r="BW334">
        <f t="shared" si="421"/>
        <v>954.87857485714289</v>
      </c>
      <c r="BX334">
        <f t="shared" si="422"/>
        <v>918.29000349090916</v>
      </c>
      <c r="BY334">
        <f t="shared" si="423"/>
        <v>875.78857359999995</v>
      </c>
      <c r="BZ334">
        <f t="shared" si="424"/>
        <v>1064</v>
      </c>
      <c r="CA334">
        <f t="shared" si="425"/>
        <v>795</v>
      </c>
      <c r="CB334">
        <f t="shared" si="426"/>
        <v>876.62067830666672</v>
      </c>
      <c r="CC334">
        <f t="shared" si="427"/>
        <v>864.61764082222226</v>
      </c>
      <c r="CD334">
        <f t="shared" si="428"/>
        <v>847.87873309412703</v>
      </c>
      <c r="CE334">
        <f t="shared" si="429"/>
        <v>806.2473499315015</v>
      </c>
      <c r="CF334">
        <f t="shared" si="430"/>
        <v>999.90002400000003</v>
      </c>
      <c r="CG334">
        <f t="shared" si="431"/>
        <v>1064</v>
      </c>
      <c r="CH334">
        <f t="shared" si="432"/>
        <v>940</v>
      </c>
    </row>
    <row r="335" spans="1:86">
      <c r="A335" s="1">
        <v>39954</v>
      </c>
      <c r="B335">
        <v>1026</v>
      </c>
      <c r="C335">
        <v>1041.849976</v>
      </c>
      <c r="D335">
        <v>957.65002400000003</v>
      </c>
      <c r="E335">
        <v>969.25</v>
      </c>
      <c r="F335">
        <v>1440592</v>
      </c>
      <c r="G335">
        <f t="shared" si="446"/>
        <v>-1043659.8823714301</v>
      </c>
      <c r="H335">
        <f t="shared" si="394"/>
        <v>18404604.020804092</v>
      </c>
      <c r="I335">
        <f t="shared" si="447"/>
        <v>998.6875</v>
      </c>
      <c r="J335">
        <f t="shared" si="454"/>
        <v>1018.537506</v>
      </c>
      <c r="K335">
        <f t="shared" si="455"/>
        <v>821.30000300000006</v>
      </c>
      <c r="L335">
        <f t="shared" si="456"/>
        <v>2</v>
      </c>
      <c r="M335">
        <f t="shared" si="457"/>
        <v>6</v>
      </c>
      <c r="N335">
        <f t="shared" si="458"/>
        <v>80</v>
      </c>
      <c r="O335">
        <f t="shared" si="459"/>
        <v>40</v>
      </c>
      <c r="P335">
        <f t="shared" si="434"/>
        <v>84.199951999999939</v>
      </c>
      <c r="Q335">
        <f t="shared" si="435"/>
        <v>72.59997599999997</v>
      </c>
      <c r="R335">
        <f t="shared" si="436"/>
        <v>11.59997599999997</v>
      </c>
      <c r="S335">
        <f t="shared" si="437"/>
        <v>84.199951999999939</v>
      </c>
      <c r="T335">
        <f t="shared" si="393"/>
        <v>50.414993078636499</v>
      </c>
      <c r="U335">
        <f t="shared" si="438"/>
        <v>-66.949951999999939</v>
      </c>
      <c r="V335">
        <f t="shared" si="439"/>
        <v>3.6500240000000304</v>
      </c>
      <c r="W335">
        <f t="shared" si="440"/>
        <v>0</v>
      </c>
      <c r="X335">
        <f t="shared" si="441"/>
        <v>3.6500240000000304</v>
      </c>
      <c r="Y335">
        <f t="shared" si="391"/>
        <v>16.727749553335197</v>
      </c>
      <c r="Z335">
        <f t="shared" si="392"/>
        <v>5.9899932302917778</v>
      </c>
      <c r="AA335">
        <f t="shared" si="388"/>
        <v>33.180108796689751</v>
      </c>
      <c r="AB335">
        <f t="shared" si="389"/>
        <v>11.881372711781756</v>
      </c>
      <c r="AC335">
        <f t="shared" si="390"/>
        <v>47.265947261196587</v>
      </c>
      <c r="AD335">
        <f t="shared" si="398"/>
        <v>28.849203892801928</v>
      </c>
      <c r="AE335">
        <f t="shared" si="451"/>
        <v>959.48000480000007</v>
      </c>
      <c r="AF335">
        <f t="shared" si="453"/>
        <v>938.35000600000001</v>
      </c>
      <c r="AG335">
        <f t="shared" si="395"/>
        <v>854.83250119999991</v>
      </c>
      <c r="AH335">
        <f t="shared" si="460"/>
        <v>899.54500119999989</v>
      </c>
      <c r="AI335">
        <f t="shared" si="461"/>
        <v>1051.9503920754184</v>
      </c>
      <c r="AJ335">
        <f t="shared" si="462"/>
        <v>747.13961032458133</v>
      </c>
      <c r="AK335">
        <f t="shared" si="463"/>
        <v>0.72868285170102476</v>
      </c>
      <c r="AL335">
        <f t="shared" si="442"/>
        <v>-0.72446597119200307</v>
      </c>
      <c r="AM335">
        <f t="shared" si="443"/>
        <v>-1043659.8823714301</v>
      </c>
      <c r="AN335">
        <f t="shared" si="396"/>
        <v>3585827.2434022026</v>
      </c>
      <c r="AO335">
        <f t="shared" si="397"/>
        <v>29876904</v>
      </c>
      <c r="AP335">
        <f t="shared" si="399"/>
        <v>0.12002004101235532</v>
      </c>
      <c r="AQ335">
        <f t="shared" si="400"/>
        <v>962.75549575246703</v>
      </c>
      <c r="AR335">
        <f t="shared" si="401"/>
        <v>954.45880526345059</v>
      </c>
      <c r="AS335">
        <f t="shared" si="402"/>
        <v>919.82746488950397</v>
      </c>
      <c r="AT335">
        <f t="shared" si="403"/>
        <v>872.57824968206728</v>
      </c>
      <c r="AU335">
        <f t="shared" si="404"/>
        <v>907.35670983300213</v>
      </c>
      <c r="AV335">
        <f t="shared" si="405"/>
        <v>853.88478698970857</v>
      </c>
      <c r="AW335">
        <f t="shared" si="406"/>
        <v>53.471922843293555</v>
      </c>
      <c r="AX335">
        <f t="shared" si="433"/>
        <v>37.582564589803816</v>
      </c>
      <c r="AY335">
        <f t="shared" si="407"/>
        <v>15.889358253489739</v>
      </c>
      <c r="AZ335">
        <f t="shared" si="444"/>
        <v>989.58333333333337</v>
      </c>
      <c r="BA335">
        <f t="shared" si="445"/>
        <v>1425585833.3333335</v>
      </c>
      <c r="BB335">
        <f t="shared" si="448"/>
        <v>0</v>
      </c>
      <c r="BC335">
        <f t="shared" si="449"/>
        <v>1425585833.3333335</v>
      </c>
      <c r="BD335">
        <f t="shared" si="384"/>
        <v>8541015746.9982615</v>
      </c>
      <c r="BE335">
        <f t="shared" si="385"/>
        <v>6144432198.3627796</v>
      </c>
      <c r="BF335">
        <f t="shared" si="386"/>
        <v>1.3900414995667241</v>
      </c>
      <c r="BG335">
        <f t="shared" si="387"/>
        <v>58.159722323596313</v>
      </c>
      <c r="BH335">
        <f t="shared" si="408"/>
        <v>26318352</v>
      </c>
      <c r="BI335">
        <f t="shared" si="409"/>
        <v>6.2621941107305412</v>
      </c>
      <c r="BJ335">
        <f t="shared" si="450"/>
        <v>-7359.997599999997</v>
      </c>
      <c r="BK335">
        <f t="shared" si="410"/>
        <v>-6.9683714231807956E-2</v>
      </c>
      <c r="BL335">
        <f t="shared" si="411"/>
        <v>0.93031628576819203</v>
      </c>
      <c r="BM335">
        <f t="shared" si="412"/>
        <v>80.324693809094569</v>
      </c>
      <c r="BN335">
        <f t="shared" si="413"/>
        <v>999.75</v>
      </c>
      <c r="BO335">
        <f t="shared" si="452"/>
        <v>960.98000480000007</v>
      </c>
      <c r="BP335">
        <f t="shared" si="414"/>
        <v>833.64411658823542</v>
      </c>
      <c r="BQ335">
        <f t="shared" si="415"/>
        <v>127.33588821176465</v>
      </c>
      <c r="BR335">
        <f t="shared" si="416"/>
        <v>140.95001200000002</v>
      </c>
      <c r="BS335">
        <f t="shared" si="417"/>
        <v>141.10003600000005</v>
      </c>
      <c r="BT335">
        <f t="shared" si="418"/>
        <v>195.89996399999995</v>
      </c>
      <c r="BU335">
        <f t="shared" si="419"/>
        <v>188</v>
      </c>
      <c r="BV335">
        <f t="shared" si="420"/>
        <v>982.53000079999993</v>
      </c>
      <c r="BW335">
        <f t="shared" si="421"/>
        <v>969.90714514285719</v>
      </c>
      <c r="BX335">
        <f t="shared" si="422"/>
        <v>933.32454829090909</v>
      </c>
      <c r="BY335">
        <f t="shared" si="423"/>
        <v>887.54500205714294</v>
      </c>
      <c r="BZ335">
        <f t="shared" si="424"/>
        <v>1064</v>
      </c>
      <c r="CA335">
        <f t="shared" si="425"/>
        <v>795</v>
      </c>
      <c r="CB335">
        <f t="shared" si="426"/>
        <v>917.33684349333339</v>
      </c>
      <c r="CC335">
        <f t="shared" si="427"/>
        <v>886.90889958888886</v>
      </c>
      <c r="CD335">
        <f t="shared" si="428"/>
        <v>854.28993115857133</v>
      </c>
      <c r="CE335">
        <f t="shared" si="429"/>
        <v>809.91890361488299</v>
      </c>
      <c r="CF335">
        <f t="shared" si="430"/>
        <v>1041.849976</v>
      </c>
      <c r="CG335">
        <f t="shared" si="431"/>
        <v>1058.900024</v>
      </c>
      <c r="CH335">
        <f t="shared" si="432"/>
        <v>981.40002400000003</v>
      </c>
    </row>
    <row r="336" spans="1:86">
      <c r="A336" s="1">
        <v>39955</v>
      </c>
      <c r="B336">
        <v>962</v>
      </c>
      <c r="C336">
        <v>974.90002400000003</v>
      </c>
      <c r="D336">
        <v>954</v>
      </c>
      <c r="E336">
        <v>961.95001200000002</v>
      </c>
      <c r="F336">
        <v>1387314</v>
      </c>
      <c r="G336">
        <f t="shared" si="446"/>
        <v>-331892.92031434941</v>
      </c>
      <c r="H336">
        <f t="shared" si="394"/>
        <v>18072711.100489743</v>
      </c>
      <c r="I336">
        <f t="shared" si="447"/>
        <v>963.21250899999995</v>
      </c>
      <c r="J336">
        <f t="shared" si="454"/>
        <v>1018.537506</v>
      </c>
      <c r="K336">
        <f t="shared" si="455"/>
        <v>821.30000300000006</v>
      </c>
      <c r="L336">
        <f t="shared" si="456"/>
        <v>3</v>
      </c>
      <c r="M336">
        <f t="shared" si="457"/>
        <v>7</v>
      </c>
      <c r="N336">
        <f t="shared" si="458"/>
        <v>70</v>
      </c>
      <c r="O336">
        <f t="shared" si="459"/>
        <v>30</v>
      </c>
      <c r="P336">
        <f t="shared" si="434"/>
        <v>20.90002400000003</v>
      </c>
      <c r="Q336">
        <f t="shared" si="435"/>
        <v>12.950012000000015</v>
      </c>
      <c r="R336">
        <f t="shared" si="436"/>
        <v>7.9500120000000152</v>
      </c>
      <c r="S336">
        <f t="shared" si="437"/>
        <v>20.90002400000003</v>
      </c>
      <c r="T336">
        <f t="shared" si="393"/>
        <v>48.306781001591041</v>
      </c>
      <c r="U336">
        <f t="shared" si="438"/>
        <v>10.59997599999997</v>
      </c>
      <c r="V336">
        <f t="shared" si="439"/>
        <v>-4</v>
      </c>
      <c r="W336">
        <f t="shared" si="440"/>
        <v>10.59997599999997</v>
      </c>
      <c r="X336">
        <f t="shared" si="441"/>
        <v>0</v>
      </c>
      <c r="Y336">
        <f t="shared" si="391"/>
        <v>16.29005144238268</v>
      </c>
      <c r="Z336">
        <f t="shared" si="392"/>
        <v>5.5621365709852224</v>
      </c>
      <c r="AA336">
        <f t="shared" si="388"/>
        <v>33.722080222745845</v>
      </c>
      <c r="AB336">
        <f t="shared" si="389"/>
        <v>11.514194189014637</v>
      </c>
      <c r="AC336">
        <f t="shared" si="390"/>
        <v>49.093092484993903</v>
      </c>
      <c r="AD336">
        <f t="shared" si="398"/>
        <v>30.838064410809562</v>
      </c>
      <c r="AE336">
        <f t="shared" si="451"/>
        <v>982.23000480000007</v>
      </c>
      <c r="AF336">
        <f t="shared" si="453"/>
        <v>959.89167266666675</v>
      </c>
      <c r="AG336">
        <f t="shared" si="395"/>
        <v>865.22250059999988</v>
      </c>
      <c r="AH336">
        <f t="shared" si="460"/>
        <v>912.91000359999998</v>
      </c>
      <c r="AI336">
        <f t="shared" si="461"/>
        <v>1061.3698412602685</v>
      </c>
      <c r="AJ336">
        <f t="shared" si="462"/>
        <v>764.45016593973151</v>
      </c>
      <c r="AK336">
        <f t="shared" si="463"/>
        <v>0.66516254218269411</v>
      </c>
      <c r="AL336">
        <f t="shared" si="442"/>
        <v>-0.23923417504209529</v>
      </c>
      <c r="AM336">
        <f t="shared" si="443"/>
        <v>-331892.92031434941</v>
      </c>
      <c r="AN336">
        <f t="shared" si="396"/>
        <v>4853583.0038635256</v>
      </c>
      <c r="AO336">
        <f t="shared" si="397"/>
        <v>28980490</v>
      </c>
      <c r="AP336">
        <f t="shared" si="399"/>
        <v>0.16747760316901217</v>
      </c>
      <c r="AQ336">
        <f t="shared" si="400"/>
        <v>962.48163127662826</v>
      </c>
      <c r="AR336">
        <f t="shared" si="401"/>
        <v>959.84278892336715</v>
      </c>
      <c r="AS336">
        <f t="shared" si="402"/>
        <v>927.40952336939324</v>
      </c>
      <c r="AT336">
        <f t="shared" si="403"/>
        <v>880.62170829068123</v>
      </c>
      <c r="AU336">
        <f t="shared" si="404"/>
        <v>915.54570515805176</v>
      </c>
      <c r="AV336">
        <f t="shared" si="405"/>
        <v>861.44935274042894</v>
      </c>
      <c r="AW336">
        <f t="shared" si="406"/>
        <v>54.096352417622825</v>
      </c>
      <c r="AX336">
        <f t="shared" si="433"/>
        <v>40.885322155367618</v>
      </c>
      <c r="AY336">
        <f t="shared" si="407"/>
        <v>13.211030262255207</v>
      </c>
      <c r="AZ336">
        <f t="shared" si="444"/>
        <v>963.61667866666664</v>
      </c>
      <c r="BA336">
        <f t="shared" si="445"/>
        <v>1336838908.947768</v>
      </c>
      <c r="BB336">
        <f t="shared" si="448"/>
        <v>0</v>
      </c>
      <c r="BC336">
        <f t="shared" si="449"/>
        <v>1336838908.947768</v>
      </c>
      <c r="BD336">
        <f t="shared" ref="BD336:BD399" si="464">SUM(BB323:BB336)</f>
        <v>7735807014.7498341</v>
      </c>
      <c r="BE336">
        <f t="shared" ref="BE336:BE399" si="465">SUM(BC323:BC336)</f>
        <v>7481271107.3105478</v>
      </c>
      <c r="BF336">
        <f t="shared" ref="BF336:BF399" si="466">BD336/BE336</f>
        <v>1.0340230829478374</v>
      </c>
      <c r="BG336">
        <f t="shared" ref="BG336:BG399" si="467">100-(100/(1+BF336))</f>
        <v>50.836349479833068</v>
      </c>
      <c r="BH336">
        <f t="shared" si="408"/>
        <v>24931038</v>
      </c>
      <c r="BI336">
        <f t="shared" si="409"/>
        <v>6.2796904130849223</v>
      </c>
      <c r="BJ336">
        <f t="shared" si="450"/>
        <v>-829.99879999999848</v>
      </c>
      <c r="BK336">
        <f t="shared" si="410"/>
        <v>-7.5315842145989012E-3</v>
      </c>
      <c r="BL336">
        <f t="shared" si="411"/>
        <v>0.99246841578540113</v>
      </c>
      <c r="BM336">
        <f t="shared" si="412"/>
        <v>78.245204677547846</v>
      </c>
      <c r="BN336">
        <f t="shared" si="413"/>
        <v>964.45001200000002</v>
      </c>
      <c r="BO336">
        <f t="shared" si="452"/>
        <v>984.47000719999994</v>
      </c>
      <c r="BP336">
        <f t="shared" si="414"/>
        <v>839.57132229411775</v>
      </c>
      <c r="BQ336">
        <f t="shared" si="415"/>
        <v>144.89868490588219</v>
      </c>
      <c r="BR336">
        <f t="shared" si="416"/>
        <v>127.85003600000005</v>
      </c>
      <c r="BS336">
        <f t="shared" si="417"/>
        <v>134.75</v>
      </c>
      <c r="BT336">
        <f t="shared" si="418"/>
        <v>128.95001200000002</v>
      </c>
      <c r="BU336">
        <f t="shared" si="419"/>
        <v>126</v>
      </c>
      <c r="BV336">
        <f t="shared" si="420"/>
        <v>983.35333653333328</v>
      </c>
      <c r="BW336">
        <f t="shared" si="421"/>
        <v>976.65000400000008</v>
      </c>
      <c r="BX336">
        <f t="shared" si="422"/>
        <v>944.67091389090888</v>
      </c>
      <c r="BY336">
        <f t="shared" si="423"/>
        <v>897.74666975238074</v>
      </c>
      <c r="BZ336">
        <f t="shared" si="424"/>
        <v>1064</v>
      </c>
      <c r="CA336">
        <f t="shared" si="425"/>
        <v>795</v>
      </c>
      <c r="CB336">
        <f t="shared" si="426"/>
        <v>974.01934169333322</v>
      </c>
      <c r="CC336">
        <f t="shared" si="427"/>
        <v>924.42931502222234</v>
      </c>
      <c r="CD336">
        <f t="shared" si="428"/>
        <v>867.37134865873008</v>
      </c>
      <c r="CE336">
        <f t="shared" si="429"/>
        <v>822.86552520536623</v>
      </c>
      <c r="CF336">
        <f t="shared" si="430"/>
        <v>969.25</v>
      </c>
      <c r="CG336">
        <f t="shared" si="431"/>
        <v>1041.849976</v>
      </c>
      <c r="CH336">
        <f t="shared" si="432"/>
        <v>957.65002400000003</v>
      </c>
    </row>
    <row r="337" spans="1:86">
      <c r="A337" s="1">
        <v>39958</v>
      </c>
      <c r="B337">
        <v>962.5</v>
      </c>
      <c r="C337">
        <v>985.5</v>
      </c>
      <c r="D337">
        <v>958</v>
      </c>
      <c r="E337">
        <v>973.34997599999997</v>
      </c>
      <c r="F337">
        <v>553098</v>
      </c>
      <c r="G337">
        <f t="shared" si="446"/>
        <v>64359.529138035141</v>
      </c>
      <c r="H337">
        <f t="shared" si="394"/>
        <v>18137070.629627779</v>
      </c>
      <c r="I337">
        <f t="shared" si="447"/>
        <v>969.83749399999999</v>
      </c>
      <c r="J337">
        <f t="shared" si="454"/>
        <v>1018.537506</v>
      </c>
      <c r="K337">
        <f t="shared" si="455"/>
        <v>821.30000300000006</v>
      </c>
      <c r="L337">
        <f t="shared" si="456"/>
        <v>4</v>
      </c>
      <c r="M337">
        <f t="shared" si="457"/>
        <v>8</v>
      </c>
      <c r="N337">
        <f t="shared" si="458"/>
        <v>60</v>
      </c>
      <c r="O337">
        <f t="shared" si="459"/>
        <v>20</v>
      </c>
      <c r="P337">
        <f t="shared" si="434"/>
        <v>27.5</v>
      </c>
      <c r="Q337">
        <f t="shared" si="435"/>
        <v>12.15002400000003</v>
      </c>
      <c r="R337">
        <f t="shared" si="436"/>
        <v>15.34997599999997</v>
      </c>
      <c r="S337">
        <f t="shared" si="437"/>
        <v>27.5</v>
      </c>
      <c r="T337">
        <f t="shared" si="393"/>
        <v>46.82058235862025</v>
      </c>
      <c r="U337">
        <f t="shared" si="438"/>
        <v>-5.5</v>
      </c>
      <c r="V337">
        <f t="shared" si="439"/>
        <v>10</v>
      </c>
      <c r="W337">
        <f t="shared" si="440"/>
        <v>0</v>
      </c>
      <c r="X337">
        <f t="shared" si="441"/>
        <v>10</v>
      </c>
      <c r="Y337">
        <f t="shared" si="391"/>
        <v>15.126476339355346</v>
      </c>
      <c r="Z337">
        <f t="shared" si="392"/>
        <v>5.8791268159148498</v>
      </c>
      <c r="AA337">
        <f t="shared" ref="AA337:AA400" si="468">(Y337/T337)*100</f>
        <v>32.307322073644336</v>
      </c>
      <c r="AB337">
        <f t="shared" ref="AB337:AB400" si="469">(Z337/T337)*100</f>
        <v>12.556714418637361</v>
      </c>
      <c r="AC337">
        <f t="shared" ref="AC337:AC400" si="470">(ABS(AA337-AB337)/SUM(AA337,AB337))*100</f>
        <v>44.023251582377839</v>
      </c>
      <c r="AD337">
        <f t="shared" si="398"/>
        <v>33.274945118560829</v>
      </c>
      <c r="AE337">
        <f t="shared" si="451"/>
        <v>989.25999760000013</v>
      </c>
      <c r="AF337">
        <f t="shared" si="453"/>
        <v>980.75</v>
      </c>
      <c r="AG337">
        <f t="shared" si="395"/>
        <v>873.96000060000006</v>
      </c>
      <c r="AH337">
        <f t="shared" si="460"/>
        <v>926.83500359999982</v>
      </c>
      <c r="AI337">
        <f t="shared" si="461"/>
        <v>1069.1075899386028</v>
      </c>
      <c r="AJ337">
        <f t="shared" si="462"/>
        <v>784.56241726139683</v>
      </c>
      <c r="AK337">
        <f t="shared" si="463"/>
        <v>0.66347131094284173</v>
      </c>
      <c r="AL337">
        <f t="shared" si="442"/>
        <v>0.1163618909090887</v>
      </c>
      <c r="AM337">
        <f t="shared" si="443"/>
        <v>64359.529138035141</v>
      </c>
      <c r="AN337">
        <f t="shared" si="396"/>
        <v>3653187.1249647411</v>
      </c>
      <c r="AO337">
        <f t="shared" si="397"/>
        <v>27116644</v>
      </c>
      <c r="AP337">
        <f t="shared" si="399"/>
        <v>0.13472121125920822</v>
      </c>
      <c r="AQ337">
        <f t="shared" si="400"/>
        <v>966.1768684825746</v>
      </c>
      <c r="AR337">
        <f t="shared" si="401"/>
        <v>959.28910092020749</v>
      </c>
      <c r="AS337">
        <f t="shared" si="402"/>
        <v>935.67880484290242</v>
      </c>
      <c r="AT337">
        <f t="shared" si="403"/>
        <v>888.96725238451995</v>
      </c>
      <c r="AU337">
        <f t="shared" si="404"/>
        <v>924.21634578434396</v>
      </c>
      <c r="AV337">
        <f t="shared" si="405"/>
        <v>869.28239636859894</v>
      </c>
      <c r="AW337">
        <f t="shared" si="406"/>
        <v>54.933949415745019</v>
      </c>
      <c r="AX337">
        <f t="shared" si="433"/>
        <v>43.695047607443101</v>
      </c>
      <c r="AY337">
        <f t="shared" si="407"/>
        <v>11.238901808301918</v>
      </c>
      <c r="AZ337">
        <f t="shared" si="444"/>
        <v>972.28332533333332</v>
      </c>
      <c r="BA337">
        <f t="shared" si="445"/>
        <v>537767962.67521596</v>
      </c>
      <c r="BB337">
        <f t="shared" si="448"/>
        <v>537767962.67521596</v>
      </c>
      <c r="BC337">
        <f t="shared" si="449"/>
        <v>0</v>
      </c>
      <c r="BD337">
        <f t="shared" si="464"/>
        <v>8273574977.4250498</v>
      </c>
      <c r="BE337">
        <f t="shared" si="465"/>
        <v>5965931485.1534634</v>
      </c>
      <c r="BF337">
        <f t="shared" si="466"/>
        <v>1.3868035524736211</v>
      </c>
      <c r="BG337">
        <f t="shared" si="467"/>
        <v>58.102961638228415</v>
      </c>
      <c r="BH337">
        <f t="shared" si="408"/>
        <v>25484136</v>
      </c>
      <c r="BI337">
        <f t="shared" si="409"/>
        <v>6.3194595502255595</v>
      </c>
      <c r="BJ337">
        <f t="shared" si="450"/>
        <v>1039.9963999999954</v>
      </c>
      <c r="BK337">
        <f t="shared" si="410"/>
        <v>1.1850890231081939E-2</v>
      </c>
      <c r="BL337">
        <f t="shared" si="411"/>
        <v>1.0118508902310819</v>
      </c>
      <c r="BM337">
        <f t="shared" si="412"/>
        <v>74.984236905491031</v>
      </c>
      <c r="BN337">
        <f t="shared" si="413"/>
        <v>971.75</v>
      </c>
      <c r="BO337">
        <f t="shared" si="452"/>
        <v>991.62000719999992</v>
      </c>
      <c r="BP337">
        <f t="shared" si="414"/>
        <v>846.06838182352942</v>
      </c>
      <c r="BQ337">
        <f t="shared" si="415"/>
        <v>145.5516253764705</v>
      </c>
      <c r="BR337">
        <f t="shared" si="416"/>
        <v>109.44995199999994</v>
      </c>
      <c r="BS337">
        <f t="shared" si="417"/>
        <v>137.95001200000002</v>
      </c>
      <c r="BT337">
        <f t="shared" si="418"/>
        <v>110</v>
      </c>
      <c r="BU337">
        <f t="shared" si="419"/>
        <v>132.5</v>
      </c>
      <c r="BV337">
        <f t="shared" si="420"/>
        <v>980.39332693333336</v>
      </c>
      <c r="BW337">
        <f t="shared" si="421"/>
        <v>980.49523352380959</v>
      </c>
      <c r="BX337">
        <f t="shared" si="422"/>
        <v>955.65999978181821</v>
      </c>
      <c r="BY337">
        <f t="shared" si="423"/>
        <v>908.04452455238095</v>
      </c>
      <c r="BZ337">
        <f t="shared" si="424"/>
        <v>1064</v>
      </c>
      <c r="CA337">
        <f t="shared" si="425"/>
        <v>795</v>
      </c>
      <c r="CB337">
        <f t="shared" si="426"/>
        <v>1001.3878382533334</v>
      </c>
      <c r="CC337">
        <f t="shared" si="427"/>
        <v>975.14111807777783</v>
      </c>
      <c r="CD337">
        <f t="shared" si="428"/>
        <v>883.22031274380936</v>
      </c>
      <c r="CE337">
        <f t="shared" si="429"/>
        <v>828.89836551335304</v>
      </c>
      <c r="CF337">
        <f t="shared" si="430"/>
        <v>961.95001200000002</v>
      </c>
      <c r="CG337">
        <f t="shared" si="431"/>
        <v>974.90002400000003</v>
      </c>
      <c r="CH337">
        <f t="shared" si="432"/>
        <v>954</v>
      </c>
    </row>
    <row r="338" spans="1:86">
      <c r="A338" s="1">
        <v>39959</v>
      </c>
      <c r="B338">
        <v>973.5</v>
      </c>
      <c r="C338">
        <v>980</v>
      </c>
      <c r="D338">
        <v>948</v>
      </c>
      <c r="E338">
        <v>957.90002400000003</v>
      </c>
      <c r="F338">
        <v>465220</v>
      </c>
      <c r="G338">
        <f t="shared" si="446"/>
        <v>-177364.42716999911</v>
      </c>
      <c r="H338">
        <f t="shared" si="394"/>
        <v>17959706.202457778</v>
      </c>
      <c r="I338">
        <f t="shared" si="447"/>
        <v>964.85000600000001</v>
      </c>
      <c r="J338">
        <f t="shared" si="454"/>
        <v>1018.537506</v>
      </c>
      <c r="K338">
        <f t="shared" si="455"/>
        <v>821.30000300000006</v>
      </c>
      <c r="L338">
        <f t="shared" si="456"/>
        <v>5</v>
      </c>
      <c r="M338">
        <f t="shared" si="457"/>
        <v>9</v>
      </c>
      <c r="N338">
        <f t="shared" si="458"/>
        <v>50</v>
      </c>
      <c r="O338">
        <f t="shared" si="459"/>
        <v>10</v>
      </c>
      <c r="P338">
        <f t="shared" si="434"/>
        <v>32</v>
      </c>
      <c r="Q338">
        <f t="shared" si="435"/>
        <v>22.09997599999997</v>
      </c>
      <c r="R338">
        <f t="shared" si="436"/>
        <v>9.9000240000000304</v>
      </c>
      <c r="S338">
        <f t="shared" si="437"/>
        <v>32</v>
      </c>
      <c r="T338">
        <f t="shared" si="393"/>
        <v>45.761969333004515</v>
      </c>
      <c r="U338">
        <f t="shared" si="438"/>
        <v>3</v>
      </c>
      <c r="V338">
        <f t="shared" si="439"/>
        <v>1.7999879999999848</v>
      </c>
      <c r="W338">
        <f t="shared" si="440"/>
        <v>3</v>
      </c>
      <c r="X338">
        <f t="shared" si="441"/>
        <v>0</v>
      </c>
      <c r="Y338">
        <f t="shared" ref="Y338:Y401" si="471">((Y337*13)+W338)/14</f>
        <v>14.26029945797282</v>
      </c>
      <c r="Z338">
        <f t="shared" ref="Z338:Z401" si="472">((Z337*13)+X338)/14</f>
        <v>5.4591891862066459</v>
      </c>
      <c r="AA338">
        <f t="shared" si="468"/>
        <v>31.161900735089183</v>
      </c>
      <c r="AB338">
        <f t="shared" si="469"/>
        <v>11.929532897679213</v>
      </c>
      <c r="AC338">
        <f t="shared" si="470"/>
        <v>44.631533964061319</v>
      </c>
      <c r="AD338">
        <f t="shared" si="398"/>
        <v>35.546761406159504</v>
      </c>
      <c r="AE338">
        <f t="shared" si="451"/>
        <v>980.85999759999993</v>
      </c>
      <c r="AF338">
        <f t="shared" si="453"/>
        <v>984.03333533333353</v>
      </c>
      <c r="AG338">
        <f t="shared" si="395"/>
        <v>881.70500179999976</v>
      </c>
      <c r="AH338">
        <f t="shared" si="460"/>
        <v>936.23500360000014</v>
      </c>
      <c r="AI338">
        <f t="shared" si="461"/>
        <v>1072.9454214822949</v>
      </c>
      <c r="AJ338">
        <f t="shared" si="462"/>
        <v>799.52458571770524</v>
      </c>
      <c r="AK338">
        <f t="shared" si="463"/>
        <v>0.57923690357911539</v>
      </c>
      <c r="AL338">
        <f t="shared" si="442"/>
        <v>-0.3812484999999981</v>
      </c>
      <c r="AM338">
        <f t="shared" si="443"/>
        <v>-177364.42716999911</v>
      </c>
      <c r="AN338">
        <f t="shared" si="396"/>
        <v>2351495.9873622889</v>
      </c>
      <c r="AO338">
        <f t="shared" si="397"/>
        <v>24974180</v>
      </c>
      <c r="AP338">
        <f t="shared" si="399"/>
        <v>9.4157084931809132E-2</v>
      </c>
      <c r="AQ338">
        <f t="shared" si="400"/>
        <v>963.36274135849931</v>
      </c>
      <c r="AR338">
        <f t="shared" si="401"/>
        <v>963.62420715794838</v>
      </c>
      <c r="AS338">
        <f t="shared" si="402"/>
        <v>939.67862429117997</v>
      </c>
      <c r="AT338">
        <f t="shared" si="403"/>
        <v>895.17120182991312</v>
      </c>
      <c r="AU338">
        <f t="shared" si="404"/>
        <v>929.26889751669239</v>
      </c>
      <c r="AV338">
        <f t="shared" si="405"/>
        <v>875.48563030279706</v>
      </c>
      <c r="AW338">
        <f t="shared" si="406"/>
        <v>53.783267213895328</v>
      </c>
      <c r="AX338">
        <f t="shared" si="433"/>
        <v>45.712691528733544</v>
      </c>
      <c r="AY338">
        <f t="shared" si="407"/>
        <v>8.0705756851617849</v>
      </c>
      <c r="AZ338">
        <f t="shared" si="444"/>
        <v>961.96667466666668</v>
      </c>
      <c r="BA338">
        <f t="shared" si="445"/>
        <v>447526136.38842666</v>
      </c>
      <c r="BB338">
        <f t="shared" si="448"/>
        <v>0</v>
      </c>
      <c r="BC338">
        <f t="shared" si="449"/>
        <v>447526136.38842666</v>
      </c>
      <c r="BD338">
        <f t="shared" si="464"/>
        <v>8273574977.4250498</v>
      </c>
      <c r="BE338">
        <f t="shared" si="465"/>
        <v>4783266778.4192104</v>
      </c>
      <c r="BF338">
        <f t="shared" si="466"/>
        <v>1.7296913094526012</v>
      </c>
      <c r="BG338">
        <f t="shared" si="467"/>
        <v>63.365821016570003</v>
      </c>
      <c r="BH338">
        <f t="shared" si="408"/>
        <v>25018916</v>
      </c>
      <c r="BI338">
        <f t="shared" si="409"/>
        <v>6.1432495694182609</v>
      </c>
      <c r="BJ338">
        <f t="shared" si="450"/>
        <v>-1644.9951999999939</v>
      </c>
      <c r="BK338">
        <f t="shared" si="410"/>
        <v>-1.5872966950173265E-2</v>
      </c>
      <c r="BL338">
        <f t="shared" si="411"/>
        <v>0.98412703304982674</v>
      </c>
      <c r="BM338">
        <f t="shared" si="412"/>
        <v>72.052716730243574</v>
      </c>
      <c r="BN338">
        <f t="shared" si="413"/>
        <v>964</v>
      </c>
      <c r="BO338">
        <f t="shared" si="452"/>
        <v>984.02000720000001</v>
      </c>
      <c r="BP338">
        <f t="shared" si="414"/>
        <v>851.76911747058818</v>
      </c>
      <c r="BQ338">
        <f t="shared" si="415"/>
        <v>132.25088972941182</v>
      </c>
      <c r="BR338">
        <f t="shared" si="416"/>
        <v>118.85003600000005</v>
      </c>
      <c r="BS338">
        <f t="shared" si="417"/>
        <v>118</v>
      </c>
      <c r="BT338">
        <f t="shared" si="418"/>
        <v>108</v>
      </c>
      <c r="BU338">
        <f t="shared" si="419"/>
        <v>115.90002400000003</v>
      </c>
      <c r="BV338">
        <f t="shared" si="420"/>
        <v>969.94000240000003</v>
      </c>
      <c r="BW338">
        <f t="shared" si="421"/>
        <v>973.96666895238081</v>
      </c>
      <c r="BX338">
        <f t="shared" si="422"/>
        <v>961.30818530909096</v>
      </c>
      <c r="BY338">
        <f t="shared" si="423"/>
        <v>916.03881249523795</v>
      </c>
      <c r="BZ338">
        <f t="shared" si="424"/>
        <v>1064</v>
      </c>
      <c r="CA338">
        <f t="shared" si="425"/>
        <v>795</v>
      </c>
      <c r="CB338">
        <f t="shared" si="426"/>
        <v>1001.1753230533334</v>
      </c>
      <c r="CC338">
        <f t="shared" si="427"/>
        <v>998.49542110000004</v>
      </c>
      <c r="CD338">
        <f t="shared" si="428"/>
        <v>891.08204212873022</v>
      </c>
      <c r="CE338">
        <f t="shared" si="429"/>
        <v>835.19857042329784</v>
      </c>
      <c r="CF338">
        <f t="shared" si="430"/>
        <v>973.34997599999997</v>
      </c>
      <c r="CG338">
        <f t="shared" si="431"/>
        <v>985.5</v>
      </c>
      <c r="CH338">
        <f t="shared" si="432"/>
        <v>958</v>
      </c>
    </row>
    <row r="339" spans="1:86">
      <c r="A339" s="1">
        <v>39960</v>
      </c>
      <c r="B339">
        <v>970.20001200000002</v>
      </c>
      <c r="C339">
        <v>983</v>
      </c>
      <c r="D339">
        <v>946.20001200000002</v>
      </c>
      <c r="E339">
        <v>974.5</v>
      </c>
      <c r="F339">
        <v>584867</v>
      </c>
      <c r="G339">
        <f t="shared" si="446"/>
        <v>314683.78689677821</v>
      </c>
      <c r="H339">
        <f t="shared" si="394"/>
        <v>18274389.989354555</v>
      </c>
      <c r="I339">
        <f t="shared" si="447"/>
        <v>968.47500600000001</v>
      </c>
      <c r="J339">
        <f t="shared" si="454"/>
        <v>1018.537506</v>
      </c>
      <c r="K339">
        <f t="shared" si="455"/>
        <v>821.30000300000006</v>
      </c>
      <c r="L339">
        <f t="shared" si="456"/>
        <v>6</v>
      </c>
      <c r="M339">
        <f t="shared" si="457"/>
        <v>10</v>
      </c>
      <c r="N339">
        <f t="shared" si="458"/>
        <v>40</v>
      </c>
      <c r="O339">
        <f t="shared" si="459"/>
        <v>0</v>
      </c>
      <c r="P339">
        <f t="shared" si="434"/>
        <v>36.799987999999985</v>
      </c>
      <c r="Q339">
        <f t="shared" si="435"/>
        <v>8.5</v>
      </c>
      <c r="R339">
        <f t="shared" si="436"/>
        <v>28.299987999999985</v>
      </c>
      <c r="S339">
        <f t="shared" si="437"/>
        <v>36.799987999999985</v>
      </c>
      <c r="T339">
        <f t="shared" ref="T339:T402" si="473">((T338*13)+S339)/14</f>
        <v>45.12182780921848</v>
      </c>
      <c r="U339">
        <f t="shared" si="438"/>
        <v>45.800048999999944</v>
      </c>
      <c r="V339">
        <f t="shared" si="439"/>
        <v>-19.09997599999997</v>
      </c>
      <c r="W339">
        <f t="shared" si="440"/>
        <v>45.800048999999944</v>
      </c>
      <c r="X339">
        <f t="shared" si="441"/>
        <v>0</v>
      </c>
      <c r="Y339">
        <f t="shared" si="471"/>
        <v>16.513138710974758</v>
      </c>
      <c r="Z339">
        <f t="shared" si="472"/>
        <v>5.0692471014775995</v>
      </c>
      <c r="AA339">
        <f t="shared" si="468"/>
        <v>36.596785885524547</v>
      </c>
      <c r="AB339">
        <f t="shared" si="469"/>
        <v>11.234578357311008</v>
      </c>
      <c r="AC339">
        <f t="shared" si="470"/>
        <v>53.024219421072502</v>
      </c>
      <c r="AD339">
        <f t="shared" si="398"/>
        <v>38.344694074787</v>
      </c>
      <c r="AE339">
        <f t="shared" si="451"/>
        <v>967.39000239999984</v>
      </c>
      <c r="AF339">
        <f t="shared" si="453"/>
        <v>979.79999799999996</v>
      </c>
      <c r="AG339">
        <f t="shared" si="395"/>
        <v>889.96250299999997</v>
      </c>
      <c r="AH339">
        <f t="shared" si="460"/>
        <v>949.78000480000014</v>
      </c>
      <c r="AI339">
        <f t="shared" si="461"/>
        <v>1071.2854911141942</v>
      </c>
      <c r="AJ339">
        <f t="shared" si="462"/>
        <v>828.27451848580597</v>
      </c>
      <c r="AK339">
        <f t="shared" si="463"/>
        <v>0.60172378198659227</v>
      </c>
      <c r="AL339">
        <f t="shared" si="442"/>
        <v>0.53804332762282403</v>
      </c>
      <c r="AM339">
        <f t="shared" si="443"/>
        <v>314683.78689677821</v>
      </c>
      <c r="AN339">
        <f t="shared" si="396"/>
        <v>1236571.6610633289</v>
      </c>
      <c r="AO339">
        <f t="shared" si="397"/>
        <v>22601658</v>
      </c>
      <c r="AP339">
        <f t="shared" si="399"/>
        <v>5.471154643005964E-2</v>
      </c>
      <c r="AQ339">
        <f t="shared" si="400"/>
        <v>967.14940929660952</v>
      </c>
      <c r="AR339">
        <f t="shared" si="401"/>
        <v>975.08855127793311</v>
      </c>
      <c r="AS339">
        <f t="shared" si="402"/>
        <v>945.94647191876754</v>
      </c>
      <c r="AT339">
        <f t="shared" si="403"/>
        <v>902.3107936652209</v>
      </c>
      <c r="AU339">
        <f t="shared" si="404"/>
        <v>936.05356288918858</v>
      </c>
      <c r="AV339">
        <f t="shared" si="405"/>
        <v>882.41663618160123</v>
      </c>
      <c r="AW339">
        <f t="shared" si="406"/>
        <v>53.636926707587349</v>
      </c>
      <c r="AX339">
        <f t="shared" si="433"/>
        <v>47.297538564504308</v>
      </c>
      <c r="AY339">
        <f t="shared" si="407"/>
        <v>6.3393881430830419</v>
      </c>
      <c r="AZ339">
        <f t="shared" si="444"/>
        <v>967.90000400000008</v>
      </c>
      <c r="BA339">
        <f t="shared" si="445"/>
        <v>566092771.63946807</v>
      </c>
      <c r="BB339">
        <f t="shared" si="448"/>
        <v>566092771.63946807</v>
      </c>
      <c r="BC339">
        <f t="shared" si="449"/>
        <v>0</v>
      </c>
      <c r="BD339">
        <f t="shared" si="464"/>
        <v>7820502370.731617</v>
      </c>
      <c r="BE339">
        <f t="shared" si="465"/>
        <v>4783266778.4192104</v>
      </c>
      <c r="BF339">
        <f t="shared" si="466"/>
        <v>1.6349709796692884</v>
      </c>
      <c r="BG339">
        <f t="shared" si="467"/>
        <v>62.048917892617219</v>
      </c>
      <c r="BH339">
        <f t="shared" si="408"/>
        <v>25603783</v>
      </c>
      <c r="BI339">
        <f t="shared" si="409"/>
        <v>6.0784129070464257</v>
      </c>
      <c r="BJ339">
        <f t="shared" si="450"/>
        <v>1559.997599999997</v>
      </c>
      <c r="BK339">
        <f t="shared" si="410"/>
        <v>1.7329549623228708E-2</v>
      </c>
      <c r="BL339">
        <f t="shared" si="411"/>
        <v>1.0173295496232286</v>
      </c>
      <c r="BM339">
        <f t="shared" si="412"/>
        <v>64.039014159878803</v>
      </c>
      <c r="BN339">
        <f t="shared" si="413"/>
        <v>964.60000600000001</v>
      </c>
      <c r="BO339">
        <f t="shared" si="452"/>
        <v>972.91000359999998</v>
      </c>
      <c r="BP339">
        <f t="shared" si="414"/>
        <v>857.13897076470585</v>
      </c>
      <c r="BQ339">
        <f t="shared" si="415"/>
        <v>115.77103283529414</v>
      </c>
      <c r="BR339">
        <f t="shared" si="416"/>
        <v>141.79998799999998</v>
      </c>
      <c r="BS339">
        <f t="shared" si="417"/>
        <v>151.20001200000002</v>
      </c>
      <c r="BT339">
        <f t="shared" si="418"/>
        <v>141.15002400000003</v>
      </c>
      <c r="BU339">
        <f t="shared" si="419"/>
        <v>154.54998799999998</v>
      </c>
      <c r="BV339">
        <f t="shared" si="420"/>
        <v>967.82000320000009</v>
      </c>
      <c r="BW339">
        <f t="shared" si="421"/>
        <v>971.24285885714289</v>
      </c>
      <c r="BX339">
        <f t="shared" si="422"/>
        <v>968.26545738181824</v>
      </c>
      <c r="BY339">
        <f t="shared" si="423"/>
        <v>924.87643137142879</v>
      </c>
      <c r="BZ339">
        <f t="shared" si="424"/>
        <v>1064</v>
      </c>
      <c r="CA339">
        <f t="shared" si="425"/>
        <v>795</v>
      </c>
      <c r="CB339">
        <f t="shared" si="426"/>
        <v>967.20716814666662</v>
      </c>
      <c r="CC339">
        <f t="shared" si="427"/>
        <v>997.61276887777785</v>
      </c>
      <c r="CD339">
        <f t="shared" si="428"/>
        <v>910.56631794285715</v>
      </c>
      <c r="CE339">
        <f t="shared" si="429"/>
        <v>841.19457945008071</v>
      </c>
      <c r="CF339">
        <f t="shared" si="430"/>
        <v>957.90002400000003</v>
      </c>
      <c r="CG339">
        <f t="shared" si="431"/>
        <v>980</v>
      </c>
      <c r="CH339">
        <f t="shared" si="432"/>
        <v>948</v>
      </c>
    </row>
    <row r="340" spans="1:86">
      <c r="A340" s="1">
        <v>39961</v>
      </c>
      <c r="B340">
        <v>974.5</v>
      </c>
      <c r="C340">
        <v>1028.8000489999999</v>
      </c>
      <c r="D340">
        <v>965.29998799999998</v>
      </c>
      <c r="E340">
        <v>1003.849976</v>
      </c>
      <c r="F340">
        <v>1886752</v>
      </c>
      <c r="G340">
        <f t="shared" si="446"/>
        <v>404088.85317574791</v>
      </c>
      <c r="H340">
        <f t="shared" si="394"/>
        <v>18678478.842530303</v>
      </c>
      <c r="I340">
        <f t="shared" si="447"/>
        <v>993.11250325000003</v>
      </c>
      <c r="J340">
        <f t="shared" si="454"/>
        <v>1018.537506</v>
      </c>
      <c r="K340">
        <f t="shared" si="455"/>
        <v>846.05000300000006</v>
      </c>
      <c r="L340">
        <f t="shared" si="456"/>
        <v>7</v>
      </c>
      <c r="M340">
        <f t="shared" si="457"/>
        <v>10</v>
      </c>
      <c r="N340">
        <f t="shared" si="458"/>
        <v>30</v>
      </c>
      <c r="O340">
        <f t="shared" si="459"/>
        <v>0</v>
      </c>
      <c r="P340">
        <f t="shared" si="434"/>
        <v>63.50006099999996</v>
      </c>
      <c r="Q340">
        <f t="shared" si="435"/>
        <v>24.950072999999975</v>
      </c>
      <c r="R340">
        <f t="shared" si="436"/>
        <v>38.549987999999985</v>
      </c>
      <c r="S340">
        <f t="shared" si="437"/>
        <v>63.50006099999996</v>
      </c>
      <c r="T340">
        <f t="shared" si="473"/>
        <v>46.434558751417157</v>
      </c>
      <c r="U340">
        <f t="shared" si="438"/>
        <v>8.649902000000111</v>
      </c>
      <c r="V340">
        <f t="shared" si="439"/>
        <v>-17.700012000000015</v>
      </c>
      <c r="W340">
        <f t="shared" si="440"/>
        <v>8.649902000000111</v>
      </c>
      <c r="X340">
        <f t="shared" si="441"/>
        <v>0</v>
      </c>
      <c r="Y340">
        <f t="shared" si="471"/>
        <v>15.951478945905141</v>
      </c>
      <c r="Z340">
        <f t="shared" si="472"/>
        <v>4.7071580228006278</v>
      </c>
      <c r="AA340">
        <f t="shared" si="468"/>
        <v>34.352601542527438</v>
      </c>
      <c r="AB340">
        <f t="shared" si="469"/>
        <v>10.137186934412224</v>
      </c>
      <c r="AC340">
        <f t="shared" si="470"/>
        <v>54.429152030396274</v>
      </c>
      <c r="AD340">
        <f t="shared" si="398"/>
        <v>41.242979072651899</v>
      </c>
      <c r="AE340">
        <f t="shared" si="451"/>
        <v>974.30999760000009</v>
      </c>
      <c r="AF340">
        <f t="shared" si="453"/>
        <v>973.46666466666647</v>
      </c>
      <c r="AG340">
        <f t="shared" si="395"/>
        <v>899.99750059999985</v>
      </c>
      <c r="AH340">
        <f t="shared" si="460"/>
        <v>966.89500120000014</v>
      </c>
      <c r="AI340">
        <f t="shared" si="461"/>
        <v>1063.2185477811377</v>
      </c>
      <c r="AJ340">
        <f t="shared" si="462"/>
        <v>870.57145461886262</v>
      </c>
      <c r="AK340">
        <f t="shared" si="463"/>
        <v>0.6918273159142404</v>
      </c>
      <c r="AL340">
        <f t="shared" si="442"/>
        <v>0.21417168402405187</v>
      </c>
      <c r="AM340">
        <f t="shared" si="443"/>
        <v>404088.85317574791</v>
      </c>
      <c r="AN340">
        <f t="shared" si="396"/>
        <v>1890574.0841712647</v>
      </c>
      <c r="AO340">
        <f t="shared" si="397"/>
        <v>23218678</v>
      </c>
      <c r="AP340">
        <f t="shared" si="399"/>
        <v>8.1424708339176963E-2</v>
      </c>
      <c r="AQ340">
        <f t="shared" si="400"/>
        <v>979.62760197576222</v>
      </c>
      <c r="AR340">
        <f t="shared" si="401"/>
        <v>989.9118073237222</v>
      </c>
      <c r="AS340">
        <f t="shared" si="402"/>
        <v>956.3691026533894</v>
      </c>
      <c r="AT340">
        <f t="shared" si="403"/>
        <v>911.44932007535101</v>
      </c>
      <c r="AU340">
        <f t="shared" si="404"/>
        <v>946.22302485581031</v>
      </c>
      <c r="AV340">
        <f t="shared" si="405"/>
        <v>890.91696996888913</v>
      </c>
      <c r="AW340">
        <f t="shared" si="406"/>
        <v>55.306054886921174</v>
      </c>
      <c r="AX340">
        <f t="shared" si="433"/>
        <v>48.899241828987684</v>
      </c>
      <c r="AY340">
        <f t="shared" si="407"/>
        <v>6.4068130579334905</v>
      </c>
      <c r="AZ340">
        <f t="shared" si="444"/>
        <v>999.31667099999993</v>
      </c>
      <c r="BA340">
        <f t="shared" si="445"/>
        <v>1885462727.642592</v>
      </c>
      <c r="BB340">
        <f t="shared" si="448"/>
        <v>1885462727.642592</v>
      </c>
      <c r="BC340">
        <f t="shared" si="449"/>
        <v>0</v>
      </c>
      <c r="BD340">
        <f t="shared" si="464"/>
        <v>9222417794.0371418</v>
      </c>
      <c r="BE340">
        <f t="shared" si="465"/>
        <v>4783266778.4192104</v>
      </c>
      <c r="BF340">
        <f t="shared" si="466"/>
        <v>1.9280584214215617</v>
      </c>
      <c r="BG340">
        <f t="shared" si="467"/>
        <v>65.847675965614656</v>
      </c>
      <c r="BH340">
        <f t="shared" si="408"/>
        <v>27490535</v>
      </c>
      <c r="BI340">
        <f t="shared" si="409"/>
        <v>6.2077675867878535</v>
      </c>
      <c r="BJ340">
        <f t="shared" si="450"/>
        <v>2834.997599999997</v>
      </c>
      <c r="BK340">
        <f t="shared" si="410"/>
        <v>3.0117984607490988E-2</v>
      </c>
      <c r="BL340">
        <f t="shared" si="411"/>
        <v>1.030117984607491</v>
      </c>
      <c r="BM340">
        <f t="shared" si="412"/>
        <v>50.766966583620331</v>
      </c>
      <c r="BN340">
        <f t="shared" si="413"/>
        <v>997.05001849999996</v>
      </c>
      <c r="BO340">
        <f t="shared" si="452"/>
        <v>972.3700073</v>
      </c>
      <c r="BP340">
        <f t="shared" si="414"/>
        <v>862.76691213235279</v>
      </c>
      <c r="BQ340">
        <f t="shared" si="415"/>
        <v>109.60309516764721</v>
      </c>
      <c r="BR340">
        <f t="shared" si="416"/>
        <v>155.64996399999995</v>
      </c>
      <c r="BS340">
        <f t="shared" si="417"/>
        <v>128.29998799999998</v>
      </c>
      <c r="BT340">
        <f t="shared" si="418"/>
        <v>171.80004899999994</v>
      </c>
      <c r="BU340">
        <f t="shared" si="419"/>
        <v>132.5</v>
      </c>
      <c r="BV340">
        <f t="shared" si="420"/>
        <v>979.97332773333312</v>
      </c>
      <c r="BW340">
        <f t="shared" si="421"/>
        <v>978.11428114285707</v>
      </c>
      <c r="BX340">
        <f t="shared" si="422"/>
        <v>978.09636123636369</v>
      </c>
      <c r="BY340">
        <f t="shared" si="423"/>
        <v>935.72285737142863</v>
      </c>
      <c r="BZ340">
        <f t="shared" si="424"/>
        <v>1064</v>
      </c>
      <c r="CA340">
        <f t="shared" si="425"/>
        <v>837</v>
      </c>
      <c r="CB340">
        <f t="shared" si="426"/>
        <v>967.04700212000012</v>
      </c>
      <c r="CC340">
        <f t="shared" si="427"/>
        <v>968.25041756666667</v>
      </c>
      <c r="CD340">
        <f t="shared" si="428"/>
        <v>939.93990761507916</v>
      </c>
      <c r="CE340">
        <f t="shared" si="429"/>
        <v>850.01436058130457</v>
      </c>
      <c r="CF340">
        <f t="shared" si="430"/>
        <v>974.5</v>
      </c>
      <c r="CG340">
        <f t="shared" si="431"/>
        <v>983</v>
      </c>
      <c r="CH340">
        <f t="shared" si="432"/>
        <v>946.20001200000002</v>
      </c>
    </row>
    <row r="341" spans="1:86">
      <c r="A341" s="1">
        <v>39962</v>
      </c>
      <c r="B341">
        <v>1009</v>
      </c>
      <c r="C341">
        <v>1037.4499510000001</v>
      </c>
      <c r="D341">
        <v>983</v>
      </c>
      <c r="E341">
        <v>1027.099976</v>
      </c>
      <c r="F341">
        <v>1690981</v>
      </c>
      <c r="G341">
        <f t="shared" si="446"/>
        <v>1048129.6932844025</v>
      </c>
      <c r="H341">
        <f t="shared" ref="H341:H404" si="474">SUM(H340,G341)</f>
        <v>19726608.535814706</v>
      </c>
      <c r="I341">
        <f t="shared" si="447"/>
        <v>1014.13748175</v>
      </c>
      <c r="J341">
        <f t="shared" si="454"/>
        <v>1018.537506</v>
      </c>
      <c r="K341">
        <f t="shared" si="455"/>
        <v>933.55000300000006</v>
      </c>
      <c r="L341">
        <f t="shared" si="456"/>
        <v>8</v>
      </c>
      <c r="M341">
        <f t="shared" si="457"/>
        <v>10</v>
      </c>
      <c r="N341">
        <f t="shared" si="458"/>
        <v>20</v>
      </c>
      <c r="O341">
        <f t="shared" si="459"/>
        <v>0</v>
      </c>
      <c r="P341">
        <f t="shared" si="434"/>
        <v>54.449951000000056</v>
      </c>
      <c r="Q341">
        <f t="shared" si="435"/>
        <v>10.349975000000086</v>
      </c>
      <c r="R341">
        <f t="shared" si="436"/>
        <v>44.09997599999997</v>
      </c>
      <c r="S341">
        <f t="shared" si="437"/>
        <v>54.449951000000056</v>
      </c>
      <c r="T341">
        <f t="shared" si="473"/>
        <v>47.007086769173078</v>
      </c>
      <c r="U341">
        <f t="shared" si="438"/>
        <v>24.550048999999944</v>
      </c>
      <c r="V341">
        <f t="shared" si="439"/>
        <v>-42</v>
      </c>
      <c r="W341">
        <f t="shared" si="440"/>
        <v>24.550048999999944</v>
      </c>
      <c r="X341">
        <f t="shared" si="441"/>
        <v>0</v>
      </c>
      <c r="Y341">
        <f t="shared" si="471"/>
        <v>16.565662521197627</v>
      </c>
      <c r="Z341">
        <f t="shared" si="472"/>
        <v>4.3709324497434405</v>
      </c>
      <c r="AA341">
        <f t="shared" si="468"/>
        <v>35.240776784451306</v>
      </c>
      <c r="AB341">
        <f t="shared" si="469"/>
        <v>9.2984542335218006</v>
      </c>
      <c r="AC341">
        <f t="shared" si="470"/>
        <v>58.246004607625324</v>
      </c>
      <c r="AD341">
        <f t="shared" si="398"/>
        <v>43.401352353909495</v>
      </c>
      <c r="AE341">
        <f t="shared" si="451"/>
        <v>987.33999040000003</v>
      </c>
      <c r="AF341">
        <f t="shared" si="453"/>
        <v>983.10832733333336</v>
      </c>
      <c r="AG341">
        <f t="shared" si="395"/>
        <v>910.6524993999999</v>
      </c>
      <c r="AH341">
        <f t="shared" si="460"/>
        <v>984.7849976</v>
      </c>
      <c r="AI341">
        <f t="shared" si="461"/>
        <v>1046.530225375059</v>
      </c>
      <c r="AJ341">
        <f t="shared" si="462"/>
        <v>923.039769824941</v>
      </c>
      <c r="AK341">
        <f t="shared" si="463"/>
        <v>0.84265788567624689</v>
      </c>
      <c r="AL341">
        <f t="shared" si="442"/>
        <v>0.61983528690411216</v>
      </c>
      <c r="AM341">
        <f t="shared" si="443"/>
        <v>1048129.6932844025</v>
      </c>
      <c r="AN341">
        <f t="shared" si="396"/>
        <v>1729783.2724215738</v>
      </c>
      <c r="AO341">
        <f t="shared" si="397"/>
        <v>23101355</v>
      </c>
      <c r="AP341">
        <f t="shared" si="399"/>
        <v>7.4878000551118054E-2</v>
      </c>
      <c r="AQ341">
        <f t="shared" si="400"/>
        <v>995.76820914400309</v>
      </c>
      <c r="AR341">
        <f t="shared" si="401"/>
        <v>1004.8709490764613</v>
      </c>
      <c r="AS341">
        <f t="shared" si="402"/>
        <v>969.10065985577933</v>
      </c>
      <c r="AT341">
        <f t="shared" si="403"/>
        <v>921.85787910856936</v>
      </c>
      <c r="AU341">
        <f t="shared" si="404"/>
        <v>958.3545675274388</v>
      </c>
      <c r="AV341">
        <f t="shared" si="405"/>
        <v>900.44978039106684</v>
      </c>
      <c r="AW341">
        <f t="shared" si="406"/>
        <v>57.904787136371965</v>
      </c>
      <c r="AX341">
        <f t="shared" si="433"/>
        <v>50.700350890464541</v>
      </c>
      <c r="AY341">
        <f t="shared" si="407"/>
        <v>7.2044362459074236</v>
      </c>
      <c r="AZ341">
        <f t="shared" si="444"/>
        <v>1015.8499756666666</v>
      </c>
      <c r="BA341">
        <f t="shared" si="445"/>
        <v>1717783007.7027955</v>
      </c>
      <c r="BB341">
        <f t="shared" si="448"/>
        <v>1717783007.7027955</v>
      </c>
      <c r="BC341">
        <f t="shared" si="449"/>
        <v>0</v>
      </c>
      <c r="BD341">
        <f t="shared" si="464"/>
        <v>10331502954.462505</v>
      </c>
      <c r="BE341">
        <f t="shared" si="465"/>
        <v>4783266778.4192104</v>
      </c>
      <c r="BF341">
        <f t="shared" si="466"/>
        <v>2.1599261410790249</v>
      </c>
      <c r="BG341">
        <f t="shared" si="467"/>
        <v>68.353690708146473</v>
      </c>
      <c r="BH341">
        <f t="shared" si="408"/>
        <v>29181516</v>
      </c>
      <c r="BI341">
        <f t="shared" si="409"/>
        <v>6.4306514807770654</v>
      </c>
      <c r="BJ341">
        <f t="shared" si="450"/>
        <v>2225</v>
      </c>
      <c r="BK341">
        <f t="shared" si="410"/>
        <v>2.3160831355142655E-2</v>
      </c>
      <c r="BL341">
        <f t="shared" si="411"/>
        <v>1.0231608313551426</v>
      </c>
      <c r="BM341">
        <f t="shared" si="412"/>
        <v>32.542592402514771</v>
      </c>
      <c r="BN341">
        <f t="shared" si="413"/>
        <v>1010.2249755</v>
      </c>
      <c r="BO341">
        <f t="shared" si="452"/>
        <v>981.52499999999998</v>
      </c>
      <c r="BP341">
        <f t="shared" si="414"/>
        <v>869.11102923529404</v>
      </c>
      <c r="BQ341">
        <f t="shared" si="415"/>
        <v>112.41397076470594</v>
      </c>
      <c r="BR341">
        <f t="shared" si="416"/>
        <v>88.899963999999954</v>
      </c>
      <c r="BS341">
        <f t="shared" si="417"/>
        <v>65</v>
      </c>
      <c r="BT341">
        <f t="shared" si="418"/>
        <v>83.449951000000056</v>
      </c>
      <c r="BU341">
        <f t="shared" si="419"/>
        <v>85</v>
      </c>
      <c r="BV341">
        <f t="shared" si="420"/>
        <v>997.5699871999999</v>
      </c>
      <c r="BW341">
        <f t="shared" si="421"/>
        <v>993.43808438095243</v>
      </c>
      <c r="BX341">
        <f t="shared" si="422"/>
        <v>989.04272029090907</v>
      </c>
      <c r="BY341">
        <f t="shared" si="423"/>
        <v>947.82785502857143</v>
      </c>
      <c r="BZ341">
        <f t="shared" si="424"/>
        <v>1064</v>
      </c>
      <c r="CA341">
        <f t="shared" si="425"/>
        <v>918</v>
      </c>
      <c r="CB341">
        <f t="shared" si="426"/>
        <v>974.45965874666672</v>
      </c>
      <c r="CC341">
        <f t="shared" si="427"/>
        <v>969.72388965555558</v>
      </c>
      <c r="CD341">
        <f t="shared" si="428"/>
        <v>977.03132601142863</v>
      </c>
      <c r="CE341">
        <f t="shared" si="429"/>
        <v>858.71065512076689</v>
      </c>
      <c r="CF341">
        <f t="shared" si="430"/>
        <v>1003.849976</v>
      </c>
      <c r="CG341">
        <f t="shared" si="431"/>
        <v>1028.8000489999999</v>
      </c>
      <c r="CH341">
        <f t="shared" si="432"/>
        <v>965.29998799999998</v>
      </c>
    </row>
    <row r="342" spans="1:86">
      <c r="A342" s="1">
        <v>39965</v>
      </c>
      <c r="B342">
        <v>1025</v>
      </c>
      <c r="C342">
        <v>1062</v>
      </c>
      <c r="D342">
        <v>1025</v>
      </c>
      <c r="E342">
        <v>1042.400024</v>
      </c>
      <c r="F342">
        <v>750208</v>
      </c>
      <c r="G342">
        <f t="shared" si="446"/>
        <v>-44605.988919350122</v>
      </c>
      <c r="H342">
        <f t="shared" si="474"/>
        <v>19682002.546895355</v>
      </c>
      <c r="I342">
        <f t="shared" si="447"/>
        <v>1038.6000060000001</v>
      </c>
      <c r="J342">
        <f t="shared" si="454"/>
        <v>1038.6000060000001</v>
      </c>
      <c r="K342">
        <f t="shared" si="455"/>
        <v>963.21250899999995</v>
      </c>
      <c r="L342">
        <f t="shared" si="456"/>
        <v>1</v>
      </c>
      <c r="M342">
        <f t="shared" si="457"/>
        <v>7</v>
      </c>
      <c r="N342">
        <f t="shared" si="458"/>
        <v>90</v>
      </c>
      <c r="O342">
        <f t="shared" si="459"/>
        <v>30</v>
      </c>
      <c r="P342">
        <f t="shared" si="434"/>
        <v>37</v>
      </c>
      <c r="Q342">
        <f t="shared" si="435"/>
        <v>19.59997599999997</v>
      </c>
      <c r="R342">
        <f t="shared" si="436"/>
        <v>17.40002400000003</v>
      </c>
      <c r="S342">
        <f t="shared" si="437"/>
        <v>37</v>
      </c>
      <c r="T342">
        <f t="shared" si="473"/>
        <v>46.292294857089288</v>
      </c>
      <c r="U342">
        <f t="shared" si="438"/>
        <v>-13</v>
      </c>
      <c r="V342">
        <f t="shared" si="439"/>
        <v>4.5</v>
      </c>
      <c r="W342">
        <f t="shared" si="440"/>
        <v>0</v>
      </c>
      <c r="X342">
        <f t="shared" si="441"/>
        <v>4.5</v>
      </c>
      <c r="Y342">
        <f t="shared" si="471"/>
        <v>15.382400912540655</v>
      </c>
      <c r="Z342">
        <f t="shared" si="472"/>
        <v>4.3801515604760519</v>
      </c>
      <c r="AA342">
        <f t="shared" si="468"/>
        <v>33.228857977398299</v>
      </c>
      <c r="AB342">
        <f t="shared" si="469"/>
        <v>9.4619451768338241</v>
      </c>
      <c r="AC342">
        <f t="shared" si="470"/>
        <v>55.672208167881145</v>
      </c>
      <c r="AD342">
        <f t="shared" si="398"/>
        <v>45.375883032328218</v>
      </c>
      <c r="AE342">
        <f t="shared" si="451"/>
        <v>1001.15</v>
      </c>
      <c r="AF342">
        <f t="shared" si="453"/>
        <v>996.51666266666655</v>
      </c>
      <c r="AG342">
        <f t="shared" ref="AG342:AG405" si="475">AVERAGE(E323:E342)</f>
        <v>920.80500180000001</v>
      </c>
      <c r="AH342">
        <f t="shared" si="460"/>
        <v>995.20499880000011</v>
      </c>
      <c r="AI342">
        <f t="shared" si="461"/>
        <v>1057.1557825436269</v>
      </c>
      <c r="AJ342">
        <f t="shared" si="462"/>
        <v>933.25421505637337</v>
      </c>
      <c r="AK342">
        <f t="shared" si="463"/>
        <v>0.88090741027029507</v>
      </c>
      <c r="AL342">
        <f t="shared" si="442"/>
        <v>-5.9458162162160523E-2</v>
      </c>
      <c r="AM342">
        <f t="shared" si="443"/>
        <v>-44605.988919350122</v>
      </c>
      <c r="AN342">
        <f t="shared" ref="AN342:AN405" si="476">SUM(AM323:AM342)</f>
        <v>1403392.9560336655</v>
      </c>
      <c r="AO342">
        <f t="shared" ref="AO342:AO405" si="477">SUM(F323:F342)</f>
        <v>22888932</v>
      </c>
      <c r="AP342">
        <f t="shared" si="399"/>
        <v>6.1313169003851531E-2</v>
      </c>
      <c r="AQ342">
        <f t="shared" si="400"/>
        <v>1011.623026195042</v>
      </c>
      <c r="AR342">
        <f t="shared" si="401"/>
        <v>1013.7569925546699</v>
      </c>
      <c r="AS342">
        <f t="shared" si="402"/>
        <v>982.29454540173901</v>
      </c>
      <c r="AT342">
        <f t="shared" si="403"/>
        <v>932.70667214879813</v>
      </c>
      <c r="AU342">
        <f t="shared" si="404"/>
        <v>970.96138599832295</v>
      </c>
      <c r="AV342">
        <f t="shared" si="405"/>
        <v>910.38629744369211</v>
      </c>
      <c r="AW342">
        <f t="shared" si="406"/>
        <v>60.575088554630838</v>
      </c>
      <c r="AX342">
        <f t="shared" si="433"/>
        <v>52.675298423297804</v>
      </c>
      <c r="AY342">
        <f t="shared" si="407"/>
        <v>7.8997901313330345</v>
      </c>
      <c r="AZ342">
        <f t="shared" si="444"/>
        <v>1043.1333413333334</v>
      </c>
      <c r="BA342">
        <f t="shared" si="445"/>
        <v>782566977.73499739</v>
      </c>
      <c r="BB342">
        <f t="shared" si="448"/>
        <v>782566977.73499739</v>
      </c>
      <c r="BC342">
        <f t="shared" si="449"/>
        <v>0</v>
      </c>
      <c r="BD342">
        <f t="shared" si="464"/>
        <v>9842589767.8361568</v>
      </c>
      <c r="BE342">
        <f t="shared" si="465"/>
        <v>4783266778.4192104</v>
      </c>
      <c r="BF342">
        <f t="shared" si="466"/>
        <v>2.0577129028728285</v>
      </c>
      <c r="BG342">
        <f t="shared" si="467"/>
        <v>67.295817764301376</v>
      </c>
      <c r="BH342">
        <f t="shared" si="408"/>
        <v>29931724</v>
      </c>
      <c r="BI342">
        <f t="shared" si="409"/>
        <v>6.653778590991748</v>
      </c>
      <c r="BJ342">
        <f t="shared" si="450"/>
        <v>1430.0048000000061</v>
      </c>
      <c r="BK342">
        <f t="shared" si="410"/>
        <v>1.4896357080627623E-2</v>
      </c>
      <c r="BL342">
        <f t="shared" si="411"/>
        <v>1.0148963570806275</v>
      </c>
      <c r="BM342">
        <f t="shared" si="412"/>
        <v>32.650929910400123</v>
      </c>
      <c r="BN342">
        <f t="shared" si="413"/>
        <v>1043.5</v>
      </c>
      <c r="BO342">
        <f t="shared" si="452"/>
        <v>995.875</v>
      </c>
      <c r="BP342">
        <f t="shared" si="414"/>
        <v>876.41911764705867</v>
      </c>
      <c r="BQ342">
        <f t="shared" si="415"/>
        <v>119.45588235294133</v>
      </c>
      <c r="BR342">
        <f t="shared" si="416"/>
        <v>42.5</v>
      </c>
      <c r="BS342">
        <f t="shared" si="417"/>
        <v>85</v>
      </c>
      <c r="BT342">
        <f t="shared" si="418"/>
        <v>-2</v>
      </c>
      <c r="BU342">
        <f t="shared" si="419"/>
        <v>65</v>
      </c>
      <c r="BV342">
        <f t="shared" si="420"/>
        <v>1015.9233317333334</v>
      </c>
      <c r="BW342">
        <f t="shared" si="421"/>
        <v>1010.3785691428573</v>
      </c>
      <c r="BX342">
        <f t="shared" si="422"/>
        <v>999.5181796363637</v>
      </c>
      <c r="BY342">
        <f t="shared" si="423"/>
        <v>960.37523832380953</v>
      </c>
      <c r="BZ342">
        <f t="shared" si="424"/>
        <v>1064</v>
      </c>
      <c r="CA342">
        <f t="shared" si="425"/>
        <v>940</v>
      </c>
      <c r="CB342">
        <f t="shared" si="426"/>
        <v>978.96750600000018</v>
      </c>
      <c r="CC342">
        <f t="shared" si="427"/>
        <v>978.1358260666666</v>
      </c>
      <c r="CD342">
        <f t="shared" si="428"/>
        <v>994.41288112968266</v>
      </c>
      <c r="CE342">
        <f t="shared" si="429"/>
        <v>863.25444268054559</v>
      </c>
      <c r="CF342">
        <f t="shared" si="430"/>
        <v>1027.099976</v>
      </c>
      <c r="CG342">
        <f t="shared" si="431"/>
        <v>1037.4499510000001</v>
      </c>
      <c r="CH342">
        <f t="shared" si="432"/>
        <v>983</v>
      </c>
    </row>
    <row r="343" spans="1:86">
      <c r="A343" s="1">
        <v>39966</v>
      </c>
      <c r="B343">
        <v>1035</v>
      </c>
      <c r="C343">
        <v>1049</v>
      </c>
      <c r="D343">
        <v>1020.5</v>
      </c>
      <c r="E343">
        <v>1036.0500489999999</v>
      </c>
      <c r="F343">
        <v>1394295</v>
      </c>
      <c r="G343">
        <f t="shared" si="446"/>
        <v>127203.63652315247</v>
      </c>
      <c r="H343">
        <f t="shared" si="474"/>
        <v>19809206.183418509</v>
      </c>
      <c r="I343">
        <f t="shared" si="447"/>
        <v>1035.1375122499999</v>
      </c>
      <c r="J343">
        <f t="shared" si="454"/>
        <v>1038.6000060000001</v>
      </c>
      <c r="K343">
        <f t="shared" si="455"/>
        <v>963.21250899999995</v>
      </c>
      <c r="L343">
        <f t="shared" si="456"/>
        <v>2</v>
      </c>
      <c r="M343">
        <f t="shared" si="457"/>
        <v>8</v>
      </c>
      <c r="N343">
        <f t="shared" si="458"/>
        <v>80</v>
      </c>
      <c r="O343">
        <f t="shared" si="459"/>
        <v>20</v>
      </c>
      <c r="P343">
        <f t="shared" si="434"/>
        <v>28.5</v>
      </c>
      <c r="Q343">
        <f t="shared" si="435"/>
        <v>12.949951000000056</v>
      </c>
      <c r="R343">
        <f t="shared" si="436"/>
        <v>15.550048999999944</v>
      </c>
      <c r="S343">
        <f t="shared" si="437"/>
        <v>28.5</v>
      </c>
      <c r="T343">
        <f t="shared" si="473"/>
        <v>45.021416653011485</v>
      </c>
      <c r="U343">
        <f t="shared" si="438"/>
        <v>14.300048999999944</v>
      </c>
      <c r="V343">
        <f t="shared" si="439"/>
        <v>-2.25</v>
      </c>
      <c r="W343">
        <f t="shared" si="440"/>
        <v>14.300048999999944</v>
      </c>
      <c r="X343">
        <f t="shared" si="441"/>
        <v>0</v>
      </c>
      <c r="Y343">
        <f t="shared" si="471"/>
        <v>15.30509006164489</v>
      </c>
      <c r="Z343">
        <f t="shared" si="472"/>
        <v>4.0672835918706198</v>
      </c>
      <c r="AA343">
        <f t="shared" si="468"/>
        <v>33.99513209369686</v>
      </c>
      <c r="AB343">
        <f t="shared" si="469"/>
        <v>9.0341084182622211</v>
      </c>
      <c r="AC343">
        <f t="shared" si="470"/>
        <v>58.009445155085281</v>
      </c>
      <c r="AD343">
        <f t="shared" si="398"/>
        <v>49.203361355094692</v>
      </c>
      <c r="AE343">
        <f t="shared" si="451"/>
        <v>1016.780005</v>
      </c>
      <c r="AF343">
        <f t="shared" si="453"/>
        <v>1006.9666748333333</v>
      </c>
      <c r="AG343">
        <f t="shared" si="475"/>
        <v>931.0250030499999</v>
      </c>
      <c r="AH343">
        <f t="shared" si="460"/>
        <v>998.82000129999994</v>
      </c>
      <c r="AI343">
        <f t="shared" si="461"/>
        <v>1065.4843589421075</v>
      </c>
      <c r="AJ343">
        <f t="shared" si="462"/>
        <v>932.15564365789237</v>
      </c>
      <c r="AK343">
        <f t="shared" si="463"/>
        <v>0.77923502915810128</v>
      </c>
      <c r="AL343">
        <f t="shared" si="442"/>
        <v>9.1231508771925929E-2</v>
      </c>
      <c r="AM343">
        <f t="shared" si="443"/>
        <v>127203.63652315247</v>
      </c>
      <c r="AN343">
        <f t="shared" si="476"/>
        <v>1974357.6635148842</v>
      </c>
      <c r="AO343">
        <f t="shared" si="477"/>
        <v>22468956</v>
      </c>
      <c r="AP343">
        <f t="shared" si="399"/>
        <v>8.7870467302302968E-2</v>
      </c>
      <c r="AQ343">
        <f t="shared" si="400"/>
        <v>1019.9282139487277</v>
      </c>
      <c r="AR343">
        <f t="shared" si="401"/>
        <v>1022.632756516589</v>
      </c>
      <c r="AS343">
        <f t="shared" si="402"/>
        <v>991.97053604942596</v>
      </c>
      <c r="AT343">
        <f t="shared" si="403"/>
        <v>942.00757606540628</v>
      </c>
      <c r="AU343">
        <f t="shared" si="404"/>
        <v>980.72468544857452</v>
      </c>
      <c r="AV343">
        <f t="shared" si="405"/>
        <v>919.18276005263363</v>
      </c>
      <c r="AW343">
        <f t="shared" si="406"/>
        <v>61.541925395940893</v>
      </c>
      <c r="AX343">
        <f t="shared" si="433"/>
        <v>54.448623817826423</v>
      </c>
      <c r="AY343">
        <f t="shared" si="407"/>
        <v>7.0933015781144704</v>
      </c>
      <c r="AZ343">
        <f t="shared" si="444"/>
        <v>1035.1833496666666</v>
      </c>
      <c r="BA343">
        <f t="shared" si="445"/>
        <v>1443350968.5234849</v>
      </c>
      <c r="BB343">
        <f t="shared" si="448"/>
        <v>0</v>
      </c>
      <c r="BC343">
        <f t="shared" si="449"/>
        <v>1443350968.5234849</v>
      </c>
      <c r="BD343">
        <f t="shared" si="464"/>
        <v>9842589767.8361568</v>
      </c>
      <c r="BE343">
        <f t="shared" si="465"/>
        <v>5290092598.4487295</v>
      </c>
      <c r="BF343">
        <f t="shared" si="466"/>
        <v>1.860570412457885</v>
      </c>
      <c r="BG343">
        <f t="shared" si="467"/>
        <v>65.041937242832233</v>
      </c>
      <c r="BH343">
        <f t="shared" si="408"/>
        <v>28537429</v>
      </c>
      <c r="BI343">
        <f t="shared" si="409"/>
        <v>6.6952871692694638</v>
      </c>
      <c r="BJ343">
        <f t="shared" si="450"/>
        <v>-734.99750000000859</v>
      </c>
      <c r="BK343">
        <f t="shared" si="410"/>
        <v>-6.0916873117801132E-3</v>
      </c>
      <c r="BL343">
        <f t="shared" si="411"/>
        <v>0.99390831268821989</v>
      </c>
      <c r="BM343">
        <f t="shared" si="412"/>
        <v>35.135201483518038</v>
      </c>
      <c r="BN343">
        <f t="shared" si="413"/>
        <v>1034.75</v>
      </c>
      <c r="BO343">
        <f t="shared" si="452"/>
        <v>1010.025</v>
      </c>
      <c r="BP343">
        <f t="shared" si="414"/>
        <v>882.91470605882341</v>
      </c>
      <c r="BQ343">
        <f t="shared" si="415"/>
        <v>127.11029394117656</v>
      </c>
      <c r="BR343">
        <f t="shared" si="416"/>
        <v>-5.7999270000000251</v>
      </c>
      <c r="BS343">
        <f t="shared" si="417"/>
        <v>39.09997599999997</v>
      </c>
      <c r="BT343">
        <f t="shared" si="418"/>
        <v>-9.9000240000000304</v>
      </c>
      <c r="BU343">
        <f t="shared" si="419"/>
        <v>43</v>
      </c>
      <c r="BV343">
        <f t="shared" si="420"/>
        <v>1027.5566814000001</v>
      </c>
      <c r="BW343">
        <f t="shared" si="421"/>
        <v>1021.6738223809523</v>
      </c>
      <c r="BX343">
        <f t="shared" si="422"/>
        <v>1006.9445523999999</v>
      </c>
      <c r="BY343">
        <f t="shared" si="423"/>
        <v>971.35095710476207</v>
      </c>
      <c r="BZ343">
        <f t="shared" si="424"/>
        <v>1062</v>
      </c>
      <c r="CA343">
        <f t="shared" si="425"/>
        <v>946.20001200000002</v>
      </c>
      <c r="CB343">
        <f t="shared" si="426"/>
        <v>998.84682753333323</v>
      </c>
      <c r="CC343">
        <f t="shared" si="427"/>
        <v>983.63403413888898</v>
      </c>
      <c r="CD343">
        <f t="shared" si="428"/>
        <v>995.11343955428561</v>
      </c>
      <c r="CE343">
        <f t="shared" si="429"/>
        <v>869.71452386307465</v>
      </c>
      <c r="CF343">
        <f t="shared" si="430"/>
        <v>1042.400024</v>
      </c>
      <c r="CG343">
        <f t="shared" si="431"/>
        <v>1062</v>
      </c>
      <c r="CH343">
        <f t="shared" si="432"/>
        <v>1025</v>
      </c>
    </row>
    <row r="344" spans="1:86">
      <c r="A344" s="1">
        <v>39967</v>
      </c>
      <c r="B344">
        <v>1030</v>
      </c>
      <c r="C344">
        <v>1063.3000489999999</v>
      </c>
      <c r="D344">
        <v>1022.75</v>
      </c>
      <c r="E344">
        <v>1044.900024</v>
      </c>
      <c r="F344">
        <v>812232</v>
      </c>
      <c r="G344">
        <f t="shared" si="446"/>
        <v>75113.822618761784</v>
      </c>
      <c r="H344">
        <f t="shared" si="474"/>
        <v>19884320.006037269</v>
      </c>
      <c r="I344">
        <f t="shared" si="447"/>
        <v>1040.23751825</v>
      </c>
      <c r="J344">
        <f t="shared" si="454"/>
        <v>1040.23751825</v>
      </c>
      <c r="K344">
        <f t="shared" si="455"/>
        <v>963.21250899999995</v>
      </c>
      <c r="L344">
        <f t="shared" si="456"/>
        <v>1</v>
      </c>
      <c r="M344">
        <f t="shared" si="457"/>
        <v>9</v>
      </c>
      <c r="N344">
        <f t="shared" si="458"/>
        <v>90</v>
      </c>
      <c r="O344">
        <f t="shared" si="459"/>
        <v>10</v>
      </c>
      <c r="P344">
        <f t="shared" si="434"/>
        <v>40.550048999999944</v>
      </c>
      <c r="Q344">
        <f t="shared" si="435"/>
        <v>18.400024999999914</v>
      </c>
      <c r="R344">
        <f t="shared" si="436"/>
        <v>22.15002400000003</v>
      </c>
      <c r="S344">
        <f t="shared" si="437"/>
        <v>40.550048999999944</v>
      </c>
      <c r="T344">
        <f t="shared" si="473"/>
        <v>44.702033249224947</v>
      </c>
      <c r="U344">
        <f t="shared" si="438"/>
        <v>21.399902000000111</v>
      </c>
      <c r="V344">
        <f t="shared" si="439"/>
        <v>-7.25</v>
      </c>
      <c r="W344">
        <f t="shared" si="440"/>
        <v>21.399902000000111</v>
      </c>
      <c r="X344">
        <f t="shared" si="441"/>
        <v>0</v>
      </c>
      <c r="Y344">
        <f t="shared" si="471"/>
        <v>15.740433771527405</v>
      </c>
      <c r="Z344">
        <f t="shared" si="472"/>
        <v>3.7767633353084329</v>
      </c>
      <c r="AA344">
        <f t="shared" si="468"/>
        <v>35.211896702260887</v>
      </c>
      <c r="AB344">
        <f t="shared" si="469"/>
        <v>8.44875067371553</v>
      </c>
      <c r="AC344">
        <f t="shared" si="470"/>
        <v>61.298097112667534</v>
      </c>
      <c r="AD344">
        <f t="shared" si="398"/>
        <v>52.72546318328272</v>
      </c>
      <c r="AE344">
        <f t="shared" si="451"/>
        <v>1030.8600097999999</v>
      </c>
      <c r="AF344">
        <f t="shared" si="453"/>
        <v>1021.4666748333333</v>
      </c>
      <c r="AG344">
        <f t="shared" si="475"/>
        <v>942.84250484999995</v>
      </c>
      <c r="AH344">
        <f t="shared" si="460"/>
        <v>999.12500609999984</v>
      </c>
      <c r="AI344">
        <f t="shared" si="461"/>
        <v>1066.5970771802824</v>
      </c>
      <c r="AJ344">
        <f t="shared" si="462"/>
        <v>931.65293501971712</v>
      </c>
      <c r="AK344">
        <f t="shared" si="463"/>
        <v>0.83921456068492517</v>
      </c>
      <c r="AL344">
        <f t="shared" si="442"/>
        <v>9.2478285291347523E-2</v>
      </c>
      <c r="AM344">
        <f t="shared" si="443"/>
        <v>75113.822618761784</v>
      </c>
      <c r="AN344">
        <f t="shared" si="476"/>
        <v>2920543.0892247357</v>
      </c>
      <c r="AO344">
        <f t="shared" si="477"/>
        <v>21279685</v>
      </c>
      <c r="AP344">
        <f t="shared" si="399"/>
        <v>0.13724559781898726</v>
      </c>
      <c r="AQ344">
        <f t="shared" si="400"/>
        <v>1028.4186293661603</v>
      </c>
      <c r="AR344">
        <f t="shared" si="401"/>
        <v>1038.668927749361</v>
      </c>
      <c r="AS344">
        <f t="shared" si="402"/>
        <v>1001.4978438805293</v>
      </c>
      <c r="AT344">
        <f t="shared" si="403"/>
        <v>951.2678963795197</v>
      </c>
      <c r="AU344">
        <f t="shared" si="404"/>
        <v>990.35098623128829</v>
      </c>
      <c r="AV344">
        <f t="shared" si="405"/>
        <v>927.9829685289493</v>
      </c>
      <c r="AW344">
        <f t="shared" si="406"/>
        <v>62.368017702338989</v>
      </c>
      <c r="AX344">
        <f t="shared" si="433"/>
        <v>56.032502594728939</v>
      </c>
      <c r="AY344">
        <f t="shared" si="407"/>
        <v>6.3355151076100498</v>
      </c>
      <c r="AZ344">
        <f t="shared" si="444"/>
        <v>1043.6500243333332</v>
      </c>
      <c r="BA344">
        <f t="shared" si="445"/>
        <v>847685946.56431198</v>
      </c>
      <c r="BB344">
        <f t="shared" si="448"/>
        <v>847685946.56431198</v>
      </c>
      <c r="BC344">
        <f t="shared" si="449"/>
        <v>0</v>
      </c>
      <c r="BD344">
        <f t="shared" si="464"/>
        <v>10690275714.400469</v>
      </c>
      <c r="BE344">
        <f t="shared" si="465"/>
        <v>4653301847.1930132</v>
      </c>
      <c r="BF344">
        <f t="shared" si="466"/>
        <v>2.2973527326298653</v>
      </c>
      <c r="BG344">
        <f t="shared" si="467"/>
        <v>69.672641021865104</v>
      </c>
      <c r="BH344">
        <f t="shared" si="408"/>
        <v>29349661</v>
      </c>
      <c r="BI344">
        <f t="shared" si="409"/>
        <v>6.7208149090500644</v>
      </c>
      <c r="BJ344">
        <f t="shared" si="450"/>
        <v>784.99750000000859</v>
      </c>
      <c r="BK344">
        <f t="shared" si="410"/>
        <v>8.5420342468417627E-3</v>
      </c>
      <c r="BL344">
        <f t="shared" si="411"/>
        <v>1.0085420342468419</v>
      </c>
      <c r="BM344">
        <f t="shared" si="412"/>
        <v>35.560903843745727</v>
      </c>
      <c r="BN344">
        <f t="shared" si="413"/>
        <v>1043.0250245</v>
      </c>
      <c r="BO344">
        <f t="shared" si="452"/>
        <v>1025.7100037</v>
      </c>
      <c r="BP344">
        <f t="shared" si="414"/>
        <v>889.32720677941165</v>
      </c>
      <c r="BQ344">
        <f t="shared" si="415"/>
        <v>136.38279692058836</v>
      </c>
      <c r="BR344">
        <f t="shared" si="416"/>
        <v>75.65002400000003</v>
      </c>
      <c r="BS344">
        <f t="shared" si="417"/>
        <v>65.09997599999997</v>
      </c>
      <c r="BT344">
        <f t="shared" si="418"/>
        <v>21.450072999999975</v>
      </c>
      <c r="BU344">
        <f t="shared" si="419"/>
        <v>4</v>
      </c>
      <c r="BV344">
        <f t="shared" si="420"/>
        <v>1036.9300210666668</v>
      </c>
      <c r="BW344">
        <f t="shared" si="421"/>
        <v>1032.511922142857</v>
      </c>
      <c r="BX344">
        <f t="shared" si="422"/>
        <v>1015.3227383454547</v>
      </c>
      <c r="BY344">
        <f t="shared" si="423"/>
        <v>982.19619719523826</v>
      </c>
      <c r="BZ344">
        <f t="shared" si="424"/>
        <v>1063.3000489999999</v>
      </c>
      <c r="CA344">
        <f t="shared" si="425"/>
        <v>946.20001200000002</v>
      </c>
      <c r="CB344">
        <f t="shared" si="426"/>
        <v>1020.3969920100001</v>
      </c>
      <c r="CC344">
        <f t="shared" si="427"/>
        <v>1002.6168020833334</v>
      </c>
      <c r="CD344">
        <f t="shared" si="428"/>
        <v>977.25824692857134</v>
      </c>
      <c r="CE344">
        <f t="shared" si="429"/>
        <v>882.88009385508519</v>
      </c>
      <c r="CF344">
        <f t="shared" si="430"/>
        <v>1036.0500489999999</v>
      </c>
      <c r="CG344">
        <f t="shared" si="431"/>
        <v>1049</v>
      </c>
      <c r="CH344">
        <f t="shared" si="432"/>
        <v>1020.5</v>
      </c>
    </row>
    <row r="345" spans="1:86">
      <c r="A345" s="1">
        <v>39968</v>
      </c>
      <c r="B345">
        <v>1030</v>
      </c>
      <c r="C345">
        <v>1084.6999510000001</v>
      </c>
      <c r="D345">
        <v>1030</v>
      </c>
      <c r="E345">
        <v>1078.900024</v>
      </c>
      <c r="F345">
        <v>956533</v>
      </c>
      <c r="G345">
        <f t="shared" si="446"/>
        <v>753687.42256644729</v>
      </c>
      <c r="H345">
        <f t="shared" si="474"/>
        <v>20638007.428603716</v>
      </c>
      <c r="I345">
        <f t="shared" si="447"/>
        <v>1055.89999375</v>
      </c>
      <c r="J345">
        <f t="shared" si="454"/>
        <v>1055.89999375</v>
      </c>
      <c r="K345">
        <f t="shared" si="455"/>
        <v>963.21250899999995</v>
      </c>
      <c r="L345">
        <f t="shared" si="456"/>
        <v>1</v>
      </c>
      <c r="M345">
        <f t="shared" si="457"/>
        <v>10</v>
      </c>
      <c r="N345">
        <f t="shared" si="458"/>
        <v>90</v>
      </c>
      <c r="O345">
        <f t="shared" si="459"/>
        <v>0</v>
      </c>
      <c r="P345">
        <f t="shared" si="434"/>
        <v>54.699951000000056</v>
      </c>
      <c r="Q345">
        <f t="shared" si="435"/>
        <v>5.7999270000000251</v>
      </c>
      <c r="R345">
        <f t="shared" si="436"/>
        <v>48.90002400000003</v>
      </c>
      <c r="S345">
        <f t="shared" si="437"/>
        <v>54.699951000000056</v>
      </c>
      <c r="T345">
        <f t="shared" si="473"/>
        <v>45.416170231423166</v>
      </c>
      <c r="U345">
        <f t="shared" si="438"/>
        <v>28.100097999999889</v>
      </c>
      <c r="V345">
        <f t="shared" si="439"/>
        <v>-40.09997599999997</v>
      </c>
      <c r="W345">
        <f t="shared" si="440"/>
        <v>28.100097999999889</v>
      </c>
      <c r="X345">
        <f t="shared" si="441"/>
        <v>0</v>
      </c>
      <c r="Y345">
        <f t="shared" si="471"/>
        <v>16.623266930704013</v>
      </c>
      <c r="Z345">
        <f t="shared" si="472"/>
        <v>3.5069945256435449</v>
      </c>
      <c r="AA345">
        <f t="shared" si="468"/>
        <v>36.602088740636432</v>
      </c>
      <c r="AB345">
        <f t="shared" si="469"/>
        <v>7.7219072144860803</v>
      </c>
      <c r="AC345">
        <f t="shared" si="470"/>
        <v>65.156989806133851</v>
      </c>
      <c r="AD345">
        <f t="shared" si="398"/>
        <v>54.303811726777283</v>
      </c>
      <c r="AE345">
        <f t="shared" si="451"/>
        <v>1045.8700194</v>
      </c>
      <c r="AF345">
        <f t="shared" si="453"/>
        <v>1038.8666788333333</v>
      </c>
      <c r="AG345">
        <f t="shared" si="475"/>
        <v>954.81750484999975</v>
      </c>
      <c r="AH345">
        <f t="shared" si="460"/>
        <v>1010.0900085000001</v>
      </c>
      <c r="AI345">
        <f t="shared" si="461"/>
        <v>1089.2112462426016</v>
      </c>
      <c r="AJ345">
        <f t="shared" si="462"/>
        <v>930.96877075739849</v>
      </c>
      <c r="AK345">
        <f t="shared" si="463"/>
        <v>0.93483909923056152</v>
      </c>
      <c r="AL345">
        <f t="shared" si="442"/>
        <v>0.78793666561054065</v>
      </c>
      <c r="AM345">
        <f t="shared" si="443"/>
        <v>753687.42256644729</v>
      </c>
      <c r="AN345">
        <f t="shared" si="476"/>
        <v>2695422.1118378714</v>
      </c>
      <c r="AO345">
        <f t="shared" si="477"/>
        <v>21004995</v>
      </c>
      <c r="AP345">
        <f t="shared" si="399"/>
        <v>0.12832291137597848</v>
      </c>
      <c r="AQ345">
        <f t="shared" si="400"/>
        <v>1045.5823035416659</v>
      </c>
      <c r="AR345">
        <f t="shared" si="401"/>
        <v>1052.4717765007931</v>
      </c>
      <c r="AS345">
        <f t="shared" si="402"/>
        <v>1015.430236302034</v>
      </c>
      <c r="AT345">
        <f t="shared" si="403"/>
        <v>962.75478786536291</v>
      </c>
      <c r="AU345">
        <f t="shared" si="404"/>
        <v>1003.6333418965951</v>
      </c>
      <c r="AV345">
        <f t="shared" si="405"/>
        <v>938.54716241192284</v>
      </c>
      <c r="AW345">
        <f t="shared" si="406"/>
        <v>65.086179484672243</v>
      </c>
      <c r="AX345">
        <f t="shared" si="433"/>
        <v>57.843237972717603</v>
      </c>
      <c r="AY345">
        <f t="shared" si="407"/>
        <v>7.2429415119546405</v>
      </c>
      <c r="AZ345">
        <f t="shared" si="444"/>
        <v>1064.5333250000001</v>
      </c>
      <c r="BA345">
        <f t="shared" si="445"/>
        <v>1018261254.9622251</v>
      </c>
      <c r="BB345">
        <f t="shared" si="448"/>
        <v>1018261254.9622251</v>
      </c>
      <c r="BC345">
        <f t="shared" si="449"/>
        <v>0</v>
      </c>
      <c r="BD345">
        <f t="shared" si="464"/>
        <v>11209992056.809402</v>
      </c>
      <c r="BE345">
        <f t="shared" si="465"/>
        <v>4653301847.1930132</v>
      </c>
      <c r="BF345">
        <f t="shared" si="466"/>
        <v>2.4090403814168098</v>
      </c>
      <c r="BG345">
        <f t="shared" si="467"/>
        <v>70.666231897658065</v>
      </c>
      <c r="BH345">
        <f t="shared" si="408"/>
        <v>30306194</v>
      </c>
      <c r="BI345">
        <f t="shared" si="409"/>
        <v>6.9347798481869258</v>
      </c>
      <c r="BJ345">
        <f t="shared" si="450"/>
        <v>3300</v>
      </c>
      <c r="BK345">
        <f t="shared" si="410"/>
        <v>3.2538998199889022E-2</v>
      </c>
      <c r="BL345">
        <f t="shared" si="411"/>
        <v>1.0325389981998889</v>
      </c>
      <c r="BM345">
        <f t="shared" si="412"/>
        <v>41.700553759718204</v>
      </c>
      <c r="BN345">
        <f t="shared" si="413"/>
        <v>1057.3499755</v>
      </c>
      <c r="BO345">
        <f t="shared" si="452"/>
        <v>1037.7699951</v>
      </c>
      <c r="BP345">
        <f t="shared" si="414"/>
        <v>895.98750035294108</v>
      </c>
      <c r="BQ345">
        <f t="shared" si="415"/>
        <v>141.78249474705888</v>
      </c>
      <c r="BR345">
        <f t="shared" si="416"/>
        <v>116.95001200000002</v>
      </c>
      <c r="BS345">
        <f t="shared" si="417"/>
        <v>76</v>
      </c>
      <c r="BT345">
        <f t="shared" si="418"/>
        <v>109.79992700000003</v>
      </c>
      <c r="BU345">
        <f t="shared" si="419"/>
        <v>68</v>
      </c>
      <c r="BV345">
        <f t="shared" si="420"/>
        <v>1052.9433591333334</v>
      </c>
      <c r="BW345">
        <f t="shared" si="421"/>
        <v>1048.9214504761906</v>
      </c>
      <c r="BX345">
        <f t="shared" si="422"/>
        <v>1029.8272870545456</v>
      </c>
      <c r="BY345">
        <f t="shared" si="423"/>
        <v>995.15405616190469</v>
      </c>
      <c r="BZ345">
        <f t="shared" si="424"/>
        <v>1084.6999510000001</v>
      </c>
      <c r="CA345">
        <f t="shared" si="425"/>
        <v>946.20001200000002</v>
      </c>
      <c r="CB345">
        <f t="shared" si="426"/>
        <v>1036.1031726633332</v>
      </c>
      <c r="CC345">
        <f t="shared" si="427"/>
        <v>1023.4752731472221</v>
      </c>
      <c r="CD345">
        <f t="shared" si="428"/>
        <v>981.95938719948413</v>
      </c>
      <c r="CE345">
        <f t="shared" si="429"/>
        <v>891.55670945568693</v>
      </c>
      <c r="CF345">
        <f t="shared" si="430"/>
        <v>1044.900024</v>
      </c>
      <c r="CG345">
        <f t="shared" si="431"/>
        <v>1063.3000489999999</v>
      </c>
      <c r="CH345">
        <f t="shared" si="432"/>
        <v>1022.75</v>
      </c>
    </row>
    <row r="346" spans="1:86">
      <c r="A346" s="1">
        <v>39969</v>
      </c>
      <c r="B346">
        <v>1080</v>
      </c>
      <c r="C346">
        <v>1112.8000489999999</v>
      </c>
      <c r="D346">
        <v>1070.099976</v>
      </c>
      <c r="E346">
        <v>1087.099976</v>
      </c>
      <c r="F346">
        <v>623638</v>
      </c>
      <c r="G346">
        <f t="shared" si="446"/>
        <v>-127065.26580350312</v>
      </c>
      <c r="H346">
        <f t="shared" si="474"/>
        <v>20510942.162800211</v>
      </c>
      <c r="I346">
        <f t="shared" si="447"/>
        <v>1087.5000002500001</v>
      </c>
      <c r="J346">
        <f t="shared" si="454"/>
        <v>1087.5000002500001</v>
      </c>
      <c r="K346">
        <f t="shared" si="455"/>
        <v>964.85000600000001</v>
      </c>
      <c r="L346">
        <f t="shared" si="456"/>
        <v>1</v>
      </c>
      <c r="M346">
        <f t="shared" si="457"/>
        <v>9</v>
      </c>
      <c r="N346">
        <f t="shared" si="458"/>
        <v>90</v>
      </c>
      <c r="O346">
        <f t="shared" si="459"/>
        <v>10</v>
      </c>
      <c r="P346">
        <f t="shared" si="434"/>
        <v>42.700072999999975</v>
      </c>
      <c r="Q346">
        <f t="shared" si="435"/>
        <v>25.700072999999975</v>
      </c>
      <c r="R346">
        <f t="shared" si="436"/>
        <v>17</v>
      </c>
      <c r="S346">
        <f t="shared" si="437"/>
        <v>42.700072999999975</v>
      </c>
      <c r="T346">
        <f t="shared" si="473"/>
        <v>45.222163286321511</v>
      </c>
      <c r="U346">
        <f t="shared" si="438"/>
        <v>-9.8000489999999445</v>
      </c>
      <c r="V346">
        <f t="shared" si="439"/>
        <v>43.949951999999939</v>
      </c>
      <c r="W346">
        <f t="shared" si="440"/>
        <v>0</v>
      </c>
      <c r="X346">
        <f t="shared" si="441"/>
        <v>43.949951999999939</v>
      </c>
      <c r="Y346">
        <f t="shared" si="471"/>
        <v>15.435890721368011</v>
      </c>
      <c r="Z346">
        <f t="shared" si="472"/>
        <v>6.3957772023832877</v>
      </c>
      <c r="AA346">
        <f t="shared" si="468"/>
        <v>34.133463770046916</v>
      </c>
      <c r="AB346">
        <f t="shared" si="469"/>
        <v>14.143014702522731</v>
      </c>
      <c r="AC346">
        <f t="shared" si="470"/>
        <v>41.408258638588599</v>
      </c>
      <c r="AD346">
        <f t="shared" si="398"/>
        <v>52.960552208813404</v>
      </c>
      <c r="AE346">
        <f t="shared" si="451"/>
        <v>1057.8700194</v>
      </c>
      <c r="AF346">
        <f t="shared" si="453"/>
        <v>1052.7416788333333</v>
      </c>
      <c r="AG346">
        <f t="shared" si="475"/>
        <v>967.7575042499999</v>
      </c>
      <c r="AH346">
        <f t="shared" si="460"/>
        <v>1022.6050048999999</v>
      </c>
      <c r="AI346">
        <f t="shared" si="461"/>
        <v>1106.7412043321524</v>
      </c>
      <c r="AJ346">
        <f t="shared" si="462"/>
        <v>938.46880546784746</v>
      </c>
      <c r="AK346">
        <f t="shared" si="463"/>
        <v>0.88327718351486073</v>
      </c>
      <c r="AL346">
        <f t="shared" si="442"/>
        <v>-0.20374843387270039</v>
      </c>
      <c r="AM346">
        <f t="shared" si="443"/>
        <v>-127065.26580350312</v>
      </c>
      <c r="AN346">
        <f t="shared" si="476"/>
        <v>2685233.4165296853</v>
      </c>
      <c r="AO346">
        <f t="shared" si="477"/>
        <v>21046233</v>
      </c>
      <c r="AP346">
        <f t="shared" si="399"/>
        <v>0.12758736523204345</v>
      </c>
      <c r="AQ346">
        <f t="shared" si="400"/>
        <v>1059.6983121774995</v>
      </c>
      <c r="AR346">
        <f t="shared" si="401"/>
        <v>1052.2945633580671</v>
      </c>
      <c r="AS346">
        <f t="shared" si="402"/>
        <v>1028.3307894476679</v>
      </c>
      <c r="AT346">
        <f t="shared" si="403"/>
        <v>973.94585479748025</v>
      </c>
      <c r="AU346">
        <f t="shared" si="404"/>
        <v>1016.1533370121058</v>
      </c>
      <c r="AV346">
        <f t="shared" si="405"/>
        <v>948.94585936308829</v>
      </c>
      <c r="AW346">
        <f t="shared" si="406"/>
        <v>67.207477649017505</v>
      </c>
      <c r="AX346">
        <f t="shared" si="433"/>
        <v>59.716085907977586</v>
      </c>
      <c r="AY346">
        <f t="shared" si="407"/>
        <v>7.4913917410399193</v>
      </c>
      <c r="AZ346">
        <f t="shared" si="444"/>
        <v>1090.0000003333332</v>
      </c>
      <c r="BA346">
        <f t="shared" si="445"/>
        <v>679765420.2078793</v>
      </c>
      <c r="BB346">
        <f t="shared" si="448"/>
        <v>679765420.2078793</v>
      </c>
      <c r="BC346">
        <f t="shared" si="449"/>
        <v>0</v>
      </c>
      <c r="BD346">
        <f t="shared" si="464"/>
        <v>11868403703.859432</v>
      </c>
      <c r="BE346">
        <f t="shared" si="465"/>
        <v>4653301847.1930132</v>
      </c>
      <c r="BF346">
        <f t="shared" si="466"/>
        <v>2.5505338131070836</v>
      </c>
      <c r="BG346">
        <f t="shared" si="467"/>
        <v>71.835221050186348</v>
      </c>
      <c r="BH346">
        <f t="shared" si="408"/>
        <v>30929832</v>
      </c>
      <c r="BI346">
        <f t="shared" si="409"/>
        <v>7.0823300387364245</v>
      </c>
      <c r="BJ346">
        <f t="shared" si="450"/>
        <v>719.99519999999393</v>
      </c>
      <c r="BK346">
        <f t="shared" si="410"/>
        <v>7.600289014359999E-3</v>
      </c>
      <c r="BL346">
        <f t="shared" si="411"/>
        <v>1.0076002890143601</v>
      </c>
      <c r="BM346">
        <f t="shared" si="412"/>
        <v>44.343670645961218</v>
      </c>
      <c r="BN346">
        <f t="shared" si="413"/>
        <v>1091.4500125</v>
      </c>
      <c r="BO346">
        <f t="shared" si="452"/>
        <v>1054.0150024999998</v>
      </c>
      <c r="BP346">
        <f t="shared" si="414"/>
        <v>902.81250089705884</v>
      </c>
      <c r="BQ346">
        <f t="shared" si="415"/>
        <v>151.20250160294097</v>
      </c>
      <c r="BR346">
        <f t="shared" si="416"/>
        <v>113.75</v>
      </c>
      <c r="BS346">
        <f t="shared" si="417"/>
        <v>112.09997599999997</v>
      </c>
      <c r="BT346">
        <f t="shared" si="418"/>
        <v>127.30004899999994</v>
      </c>
      <c r="BU346">
        <f t="shared" si="419"/>
        <v>117.5</v>
      </c>
      <c r="BV346">
        <f t="shared" si="420"/>
        <v>1066.686678</v>
      </c>
      <c r="BW346">
        <f t="shared" si="421"/>
        <v>1062.7023925238095</v>
      </c>
      <c r="BX346">
        <f t="shared" si="422"/>
        <v>1043.8290993272726</v>
      </c>
      <c r="BY346">
        <f t="shared" si="423"/>
        <v>1007.7523867476191</v>
      </c>
      <c r="BZ346">
        <f t="shared" si="424"/>
        <v>1112.8000489999999</v>
      </c>
      <c r="CA346">
        <f t="shared" si="425"/>
        <v>946.20001200000002</v>
      </c>
      <c r="CB346">
        <f t="shared" si="426"/>
        <v>1046.2348618299998</v>
      </c>
      <c r="CC346">
        <f t="shared" si="427"/>
        <v>1038.8762570250001</v>
      </c>
      <c r="CD346">
        <f t="shared" si="428"/>
        <v>991.6529403710714</v>
      </c>
      <c r="CE346">
        <f t="shared" si="429"/>
        <v>904.33690781031532</v>
      </c>
      <c r="CF346">
        <f t="shared" si="430"/>
        <v>1078.900024</v>
      </c>
      <c r="CG346">
        <f t="shared" si="431"/>
        <v>1084.6999510000001</v>
      </c>
      <c r="CH346">
        <f t="shared" si="432"/>
        <v>1030</v>
      </c>
    </row>
    <row r="347" spans="1:86">
      <c r="A347" s="1">
        <v>39972</v>
      </c>
      <c r="B347">
        <v>1075.0500489999999</v>
      </c>
      <c r="C347">
        <v>1103</v>
      </c>
      <c r="D347">
        <v>1026.150024</v>
      </c>
      <c r="E347">
        <v>1051.849976</v>
      </c>
      <c r="F347">
        <v>751314</v>
      </c>
      <c r="G347">
        <f t="shared" si="446"/>
        <v>-248809.38667577563</v>
      </c>
      <c r="H347">
        <f t="shared" si="474"/>
        <v>20262132.776124436</v>
      </c>
      <c r="I347">
        <f t="shared" si="447"/>
        <v>1064.0125122499999</v>
      </c>
      <c r="J347">
        <f t="shared" si="454"/>
        <v>1087.5000002500001</v>
      </c>
      <c r="K347">
        <f t="shared" si="455"/>
        <v>964.85000600000001</v>
      </c>
      <c r="L347">
        <f t="shared" si="456"/>
        <v>2</v>
      </c>
      <c r="M347">
        <f t="shared" si="457"/>
        <v>10</v>
      </c>
      <c r="N347">
        <f t="shared" si="458"/>
        <v>80</v>
      </c>
      <c r="O347">
        <f t="shared" si="459"/>
        <v>0</v>
      </c>
      <c r="P347">
        <f t="shared" si="434"/>
        <v>76.84997599999997</v>
      </c>
      <c r="Q347">
        <f t="shared" si="435"/>
        <v>51.15002400000003</v>
      </c>
      <c r="R347">
        <f t="shared" si="436"/>
        <v>25.699951999999939</v>
      </c>
      <c r="S347">
        <f t="shared" si="437"/>
        <v>76.84997599999997</v>
      </c>
      <c r="T347">
        <f t="shared" si="473"/>
        <v>47.481292765869973</v>
      </c>
      <c r="U347">
        <f t="shared" si="438"/>
        <v>8.8000489999999445</v>
      </c>
      <c r="V347">
        <f t="shared" si="439"/>
        <v>21</v>
      </c>
      <c r="W347">
        <f t="shared" si="440"/>
        <v>0</v>
      </c>
      <c r="X347">
        <f t="shared" si="441"/>
        <v>21</v>
      </c>
      <c r="Y347">
        <f t="shared" si="471"/>
        <v>14.333327098413154</v>
      </c>
      <c r="Z347">
        <f t="shared" si="472"/>
        <v>7.438935973641625</v>
      </c>
      <c r="AA347">
        <f t="shared" si="468"/>
        <v>30.187314336807809</v>
      </c>
      <c r="AB347">
        <f t="shared" si="469"/>
        <v>15.667088110517509</v>
      </c>
      <c r="AC347">
        <f t="shared" si="470"/>
        <v>31.665937077623528</v>
      </c>
      <c r="AD347">
        <f t="shared" si="398"/>
        <v>50.921412579352022</v>
      </c>
      <c r="AE347">
        <f t="shared" si="451"/>
        <v>1059.7600097999998</v>
      </c>
      <c r="AF347">
        <f t="shared" si="453"/>
        <v>1056.8666788333333</v>
      </c>
      <c r="AG347">
        <f t="shared" si="475"/>
        <v>978.64500425000006</v>
      </c>
      <c r="AH347">
        <f t="shared" si="460"/>
        <v>1030.4550048999999</v>
      </c>
      <c r="AI347">
        <f t="shared" si="461"/>
        <v>1109.2210777992266</v>
      </c>
      <c r="AJ347">
        <f t="shared" si="462"/>
        <v>951.68893200077332</v>
      </c>
      <c r="AK347">
        <f t="shared" si="463"/>
        <v>0.63581336679926115</v>
      </c>
      <c r="AL347">
        <f t="shared" si="442"/>
        <v>-0.33116564668803672</v>
      </c>
      <c r="AM347">
        <f t="shared" si="443"/>
        <v>-248809.38667577563</v>
      </c>
      <c r="AN347">
        <f t="shared" si="476"/>
        <v>2354331.1019001715</v>
      </c>
      <c r="AO347">
        <f t="shared" si="477"/>
        <v>21066905</v>
      </c>
      <c r="AP347">
        <f t="shared" si="399"/>
        <v>0.11175495887507783</v>
      </c>
      <c r="AQ347">
        <f t="shared" si="400"/>
        <v>1057.0298778771496</v>
      </c>
      <c r="AR347">
        <f t="shared" si="401"/>
        <v>1063.0263488360181</v>
      </c>
      <c r="AS347">
        <f t="shared" si="402"/>
        <v>1032.5642430270877</v>
      </c>
      <c r="AT347">
        <f t="shared" si="403"/>
        <v>980.95722570570706</v>
      </c>
      <c r="AU347">
        <f t="shared" si="404"/>
        <v>1021.5078328602899</v>
      </c>
      <c r="AV347">
        <f t="shared" si="405"/>
        <v>956.14914752767208</v>
      </c>
      <c r="AW347">
        <f t="shared" si="406"/>
        <v>65.358685332617824</v>
      </c>
      <c r="AX347">
        <f t="shared" si="433"/>
        <v>60.844605792905632</v>
      </c>
      <c r="AY347">
        <f t="shared" si="407"/>
        <v>4.514079539712192</v>
      </c>
      <c r="AZ347">
        <f t="shared" si="444"/>
        <v>1060.3333333333333</v>
      </c>
      <c r="BA347">
        <f t="shared" si="445"/>
        <v>796643278</v>
      </c>
      <c r="BB347">
        <f t="shared" si="448"/>
        <v>0</v>
      </c>
      <c r="BC347">
        <f t="shared" si="449"/>
        <v>796643278</v>
      </c>
      <c r="BD347">
        <f t="shared" si="464"/>
        <v>9568847143.1868649</v>
      </c>
      <c r="BE347">
        <f t="shared" si="465"/>
        <v>5449945125.1930132</v>
      </c>
      <c r="BF347">
        <f t="shared" si="466"/>
        <v>1.755769447834207</v>
      </c>
      <c r="BG347">
        <f t="shared" si="467"/>
        <v>63.712494135316284</v>
      </c>
      <c r="BH347">
        <f t="shared" si="408"/>
        <v>30178518</v>
      </c>
      <c r="BI347">
        <f t="shared" si="409"/>
        <v>6.8356161276320409</v>
      </c>
      <c r="BJ347">
        <f t="shared" si="450"/>
        <v>-3625</v>
      </c>
      <c r="BK347">
        <f t="shared" si="410"/>
        <v>-3.2425720520851159E-2</v>
      </c>
      <c r="BL347">
        <f t="shared" si="411"/>
        <v>0.96757427947914887</v>
      </c>
      <c r="BM347">
        <f t="shared" si="412"/>
        <v>41.513365451404027</v>
      </c>
      <c r="BN347">
        <f t="shared" si="413"/>
        <v>1064.575012</v>
      </c>
      <c r="BO347">
        <f t="shared" si="452"/>
        <v>1058.2300049</v>
      </c>
      <c r="BP347">
        <f t="shared" si="414"/>
        <v>909.25073689705891</v>
      </c>
      <c r="BQ347">
        <f t="shared" si="415"/>
        <v>148.97926800294113</v>
      </c>
      <c r="BR347">
        <f t="shared" si="416"/>
        <v>93.949951999999939</v>
      </c>
      <c r="BS347">
        <f t="shared" si="417"/>
        <v>78.15002400000003</v>
      </c>
      <c r="BT347">
        <f t="shared" si="418"/>
        <v>123</v>
      </c>
      <c r="BU347">
        <f t="shared" si="419"/>
        <v>101.55004899999994</v>
      </c>
      <c r="BV347">
        <f t="shared" si="420"/>
        <v>1064.6799968666664</v>
      </c>
      <c r="BW347">
        <f t="shared" si="421"/>
        <v>1062.4476202857143</v>
      </c>
      <c r="BX347">
        <f t="shared" si="422"/>
        <v>1049.1463668000001</v>
      </c>
      <c r="BY347">
        <f t="shared" si="423"/>
        <v>1015.7611935809523</v>
      </c>
      <c r="BZ347">
        <f t="shared" si="424"/>
        <v>1112.8000489999999</v>
      </c>
      <c r="CA347">
        <f t="shared" si="425"/>
        <v>946.20001200000002</v>
      </c>
      <c r="CB347">
        <f t="shared" si="426"/>
        <v>1050.2611958433331</v>
      </c>
      <c r="CC347">
        <f t="shared" si="427"/>
        <v>1048.0068313305555</v>
      </c>
      <c r="CD347">
        <f t="shared" si="428"/>
        <v>999.34227324615074</v>
      </c>
      <c r="CE347">
        <f t="shared" si="429"/>
        <v>918.58687999308643</v>
      </c>
      <c r="CF347">
        <f t="shared" si="430"/>
        <v>1087.099976</v>
      </c>
      <c r="CG347">
        <f t="shared" si="431"/>
        <v>1112.8000489999999</v>
      </c>
      <c r="CH347">
        <f t="shared" si="432"/>
        <v>1070.099976</v>
      </c>
    </row>
    <row r="348" spans="1:86">
      <c r="A348" s="1">
        <v>39973</v>
      </c>
      <c r="B348">
        <v>1029</v>
      </c>
      <c r="C348">
        <v>1111.8000489999999</v>
      </c>
      <c r="D348">
        <v>1005.150024</v>
      </c>
      <c r="E348">
        <v>1089.9499510000001</v>
      </c>
      <c r="F348">
        <v>560514</v>
      </c>
      <c r="G348">
        <f t="shared" si="446"/>
        <v>330841.5581909719</v>
      </c>
      <c r="H348">
        <f t="shared" si="474"/>
        <v>20592974.334315408</v>
      </c>
      <c r="I348">
        <f t="shared" si="447"/>
        <v>1058.9750060000001</v>
      </c>
      <c r="J348">
        <f t="shared" si="454"/>
        <v>1087.5000002500001</v>
      </c>
      <c r="K348">
        <f t="shared" si="455"/>
        <v>968.47500600000001</v>
      </c>
      <c r="L348">
        <f t="shared" si="456"/>
        <v>3</v>
      </c>
      <c r="M348">
        <f t="shared" si="457"/>
        <v>10</v>
      </c>
      <c r="N348">
        <f t="shared" si="458"/>
        <v>70</v>
      </c>
      <c r="O348">
        <f t="shared" si="459"/>
        <v>0</v>
      </c>
      <c r="P348">
        <f t="shared" si="434"/>
        <v>106.65002499999991</v>
      </c>
      <c r="Q348">
        <f t="shared" si="435"/>
        <v>21.850097999999889</v>
      </c>
      <c r="R348">
        <f t="shared" si="436"/>
        <v>84.799927000000025</v>
      </c>
      <c r="S348">
        <f t="shared" si="437"/>
        <v>106.65002499999991</v>
      </c>
      <c r="T348">
        <f t="shared" si="473"/>
        <v>51.70763078259354</v>
      </c>
      <c r="U348">
        <f t="shared" si="438"/>
        <v>7.1999510000000555</v>
      </c>
      <c r="V348">
        <f t="shared" si="439"/>
        <v>-84.84997599999997</v>
      </c>
      <c r="W348">
        <f t="shared" si="440"/>
        <v>7.1999510000000555</v>
      </c>
      <c r="X348">
        <f t="shared" si="441"/>
        <v>0</v>
      </c>
      <c r="Y348">
        <f t="shared" si="471"/>
        <v>13.823800234240791</v>
      </c>
      <c r="Z348">
        <f t="shared" si="472"/>
        <v>6.9075834040957949</v>
      </c>
      <c r="AA348">
        <f t="shared" si="468"/>
        <v>26.734545801108972</v>
      </c>
      <c r="AB348">
        <f t="shared" si="469"/>
        <v>13.358924591109114</v>
      </c>
      <c r="AC348">
        <f t="shared" si="470"/>
        <v>33.361096156435458</v>
      </c>
      <c r="AD348">
        <f t="shared" si="398"/>
        <v>49.806088104724225</v>
      </c>
      <c r="AE348">
        <f t="shared" si="451"/>
        <v>1070.5399902000001</v>
      </c>
      <c r="AF348">
        <f t="shared" si="453"/>
        <v>1064.7916666666667</v>
      </c>
      <c r="AG348">
        <f t="shared" si="475"/>
        <v>989.94750060000001</v>
      </c>
      <c r="AH348">
        <f t="shared" si="460"/>
        <v>1043.6599976</v>
      </c>
      <c r="AI348">
        <f t="shared" si="461"/>
        <v>1113.062996485902</v>
      </c>
      <c r="AJ348">
        <f t="shared" si="462"/>
        <v>974.25699871409802</v>
      </c>
      <c r="AK348">
        <f t="shared" si="463"/>
        <v>0.83348669468952197</v>
      </c>
      <c r="AL348">
        <f t="shared" si="442"/>
        <v>0.59024673458820276</v>
      </c>
      <c r="AM348">
        <f t="shared" si="443"/>
        <v>330841.5581909719</v>
      </c>
      <c r="AN348">
        <f t="shared" si="476"/>
        <v>1818384.2918549005</v>
      </c>
      <c r="AO348">
        <f t="shared" si="477"/>
        <v>20137083</v>
      </c>
      <c r="AP348">
        <f t="shared" si="399"/>
        <v>9.0300282908646723E-2</v>
      </c>
      <c r="AQ348">
        <f t="shared" si="400"/>
        <v>1068.2227027389188</v>
      </c>
      <c r="AR348">
        <f t="shared" si="401"/>
        <v>1076.2285825777528</v>
      </c>
      <c r="AS348">
        <f t="shared" si="402"/>
        <v>1042.893670462212</v>
      </c>
      <c r="AT348">
        <f t="shared" si="403"/>
        <v>990.76657098219346</v>
      </c>
      <c r="AU348">
        <f t="shared" si="404"/>
        <v>1031.7741505812464</v>
      </c>
      <c r="AV348">
        <f t="shared" si="405"/>
        <v>965.51520377073507</v>
      </c>
      <c r="AW348">
        <f t="shared" si="406"/>
        <v>66.258946810511361</v>
      </c>
      <c r="AX348">
        <f t="shared" si="433"/>
        <v>61.927473996426777</v>
      </c>
      <c r="AY348">
        <f t="shared" si="407"/>
        <v>4.3314728140845844</v>
      </c>
      <c r="AZ348">
        <f t="shared" si="444"/>
        <v>1068.9666746666667</v>
      </c>
      <c r="BA348">
        <f t="shared" si="445"/>
        <v>599170786.68411195</v>
      </c>
      <c r="BB348">
        <f t="shared" si="448"/>
        <v>599170786.68411195</v>
      </c>
      <c r="BC348">
        <f t="shared" si="449"/>
        <v>0</v>
      </c>
      <c r="BD348">
        <f t="shared" si="464"/>
        <v>8634556855.8135967</v>
      </c>
      <c r="BE348">
        <f t="shared" si="465"/>
        <v>5449945125.1930132</v>
      </c>
      <c r="BF348">
        <f t="shared" si="466"/>
        <v>1.5843383112059863</v>
      </c>
      <c r="BG348">
        <f t="shared" si="467"/>
        <v>61.305375706273217</v>
      </c>
      <c r="BH348">
        <f t="shared" si="408"/>
        <v>30739032</v>
      </c>
      <c r="BI348">
        <f t="shared" si="409"/>
        <v>6.862548259389686</v>
      </c>
      <c r="BJ348">
        <f t="shared" si="450"/>
        <v>3709.9975000000086</v>
      </c>
      <c r="BK348">
        <f t="shared" si="410"/>
        <v>3.6221871815681907E-2</v>
      </c>
      <c r="BL348">
        <f t="shared" si="411"/>
        <v>1.0362218718156819</v>
      </c>
      <c r="BM348">
        <f t="shared" si="412"/>
        <v>36.578592154260832</v>
      </c>
      <c r="BN348">
        <f t="shared" si="413"/>
        <v>1058.4750365</v>
      </c>
      <c r="BO348">
        <f t="shared" si="452"/>
        <v>1062.9750122</v>
      </c>
      <c r="BP348">
        <f t="shared" si="414"/>
        <v>915.64338502941189</v>
      </c>
      <c r="BQ348">
        <f t="shared" si="415"/>
        <v>147.33162717058815</v>
      </c>
      <c r="BR348">
        <f t="shared" si="416"/>
        <v>115.44995100000006</v>
      </c>
      <c r="BS348">
        <f t="shared" si="417"/>
        <v>58.950012000000015</v>
      </c>
      <c r="BT348">
        <f t="shared" si="418"/>
        <v>128.80004899999994</v>
      </c>
      <c r="BU348">
        <f t="shared" si="419"/>
        <v>58.799987999999985</v>
      </c>
      <c r="BV348">
        <f t="shared" si="420"/>
        <v>1074.7433106000001</v>
      </c>
      <c r="BW348">
        <f t="shared" si="421"/>
        <v>1071.8999837619049</v>
      </c>
      <c r="BX348">
        <f t="shared" si="422"/>
        <v>1059.963629727273</v>
      </c>
      <c r="BY348">
        <f t="shared" si="423"/>
        <v>1026.3616647000001</v>
      </c>
      <c r="BZ348">
        <f t="shared" si="424"/>
        <v>1112.8000489999999</v>
      </c>
      <c r="CA348">
        <f t="shared" si="425"/>
        <v>946.20001200000002</v>
      </c>
      <c r="CB348">
        <f t="shared" si="426"/>
        <v>1062.6655092400001</v>
      </c>
      <c r="CC348">
        <f t="shared" si="427"/>
        <v>1052.6829409805553</v>
      </c>
      <c r="CD348">
        <f t="shared" si="428"/>
        <v>1016.4398924669443</v>
      </c>
      <c r="CE348">
        <f t="shared" si="429"/>
        <v>928.32032995111217</v>
      </c>
      <c r="CF348">
        <f t="shared" si="430"/>
        <v>1051.849976</v>
      </c>
      <c r="CG348">
        <f t="shared" si="431"/>
        <v>1103</v>
      </c>
      <c r="CH348">
        <f t="shared" si="432"/>
        <v>1026.150024</v>
      </c>
    </row>
    <row r="349" spans="1:86">
      <c r="A349" s="1">
        <v>39974</v>
      </c>
      <c r="B349">
        <v>1100</v>
      </c>
      <c r="C349">
        <v>1119</v>
      </c>
      <c r="D349">
        <v>1090</v>
      </c>
      <c r="E349">
        <v>1109.349976</v>
      </c>
      <c r="F349">
        <v>671173</v>
      </c>
      <c r="G349">
        <f t="shared" si="446"/>
        <v>224494.68564468823</v>
      </c>
      <c r="H349">
        <f t="shared" si="474"/>
        <v>20817469.019960098</v>
      </c>
      <c r="I349">
        <f t="shared" si="447"/>
        <v>1104.5874939999999</v>
      </c>
      <c r="J349">
        <f t="shared" si="454"/>
        <v>1104.5874939999999</v>
      </c>
      <c r="K349">
        <f t="shared" si="455"/>
        <v>993.11250325000003</v>
      </c>
      <c r="L349">
        <f t="shared" si="456"/>
        <v>1</v>
      </c>
      <c r="M349">
        <f t="shared" si="457"/>
        <v>10</v>
      </c>
      <c r="N349">
        <f t="shared" si="458"/>
        <v>90</v>
      </c>
      <c r="O349">
        <f t="shared" si="459"/>
        <v>0</v>
      </c>
      <c r="P349">
        <f t="shared" si="434"/>
        <v>29</v>
      </c>
      <c r="Q349">
        <f t="shared" si="435"/>
        <v>9.6500240000000304</v>
      </c>
      <c r="R349">
        <f t="shared" si="436"/>
        <v>19.34997599999997</v>
      </c>
      <c r="S349">
        <f t="shared" si="437"/>
        <v>29</v>
      </c>
      <c r="T349">
        <f t="shared" si="473"/>
        <v>50.08565715526543</v>
      </c>
      <c r="U349">
        <f t="shared" si="438"/>
        <v>-8</v>
      </c>
      <c r="V349">
        <f t="shared" si="439"/>
        <v>16.65002400000003</v>
      </c>
      <c r="W349">
        <f t="shared" si="440"/>
        <v>0</v>
      </c>
      <c r="X349">
        <f t="shared" si="441"/>
        <v>16.65002400000003</v>
      </c>
      <c r="Y349">
        <f t="shared" si="471"/>
        <v>12.83638593179502</v>
      </c>
      <c r="Z349">
        <f t="shared" si="472"/>
        <v>7.6034720180889552</v>
      </c>
      <c r="AA349">
        <f t="shared" si="468"/>
        <v>25.628865948593326</v>
      </c>
      <c r="AB349">
        <f t="shared" si="469"/>
        <v>15.180936918763408</v>
      </c>
      <c r="AC349">
        <f t="shared" si="470"/>
        <v>25.601518007299884</v>
      </c>
      <c r="AD349">
        <f t="shared" si="398"/>
        <v>48.258628872303028</v>
      </c>
      <c r="AE349">
        <f t="shared" si="451"/>
        <v>1083.4299805999999</v>
      </c>
      <c r="AF349">
        <f t="shared" si="453"/>
        <v>1077.0083211666667</v>
      </c>
      <c r="AG349">
        <f t="shared" si="475"/>
        <v>1003.4625000000002</v>
      </c>
      <c r="AH349">
        <f t="shared" si="460"/>
        <v>1057.1449951999998</v>
      </c>
      <c r="AI349">
        <f t="shared" si="461"/>
        <v>1119.6127693794356</v>
      </c>
      <c r="AJ349">
        <f t="shared" si="462"/>
        <v>994.67722102056393</v>
      </c>
      <c r="AK349">
        <f t="shared" si="463"/>
        <v>0.91785529807772404</v>
      </c>
      <c r="AL349">
        <f t="shared" si="442"/>
        <v>0.33448110344827375</v>
      </c>
      <c r="AM349">
        <f t="shared" si="443"/>
        <v>224494.68564468823</v>
      </c>
      <c r="AN349">
        <f t="shared" si="476"/>
        <v>2672061.3355043512</v>
      </c>
      <c r="AO349">
        <f t="shared" si="477"/>
        <v>19702581</v>
      </c>
      <c r="AP349">
        <f t="shared" si="399"/>
        <v>0.13561986297654866</v>
      </c>
      <c r="AQ349">
        <f t="shared" si="400"/>
        <v>1082.2059756476863</v>
      </c>
      <c r="AR349">
        <f t="shared" si="401"/>
        <v>1082.2766725780932</v>
      </c>
      <c r="AS349">
        <f t="shared" si="402"/>
        <v>1054.8558054590137</v>
      </c>
      <c r="AT349">
        <f t="shared" si="403"/>
        <v>1001.439077433796</v>
      </c>
      <c r="AU349">
        <f t="shared" si="404"/>
        <v>1043.4105243940594</v>
      </c>
      <c r="AV349">
        <f t="shared" si="405"/>
        <v>975.58363782678362</v>
      </c>
      <c r="AW349">
        <f t="shared" si="406"/>
        <v>67.826886567275778</v>
      </c>
      <c r="AX349">
        <f t="shared" si="433"/>
        <v>63.107356510596574</v>
      </c>
      <c r="AY349">
        <f t="shared" si="407"/>
        <v>4.7195300566792042</v>
      </c>
      <c r="AZ349">
        <f t="shared" si="444"/>
        <v>1106.1166586666666</v>
      </c>
      <c r="BA349">
        <f t="shared" si="445"/>
        <v>742395636.1472826</v>
      </c>
      <c r="BB349">
        <f t="shared" si="448"/>
        <v>742395636.1472826</v>
      </c>
      <c r="BC349">
        <f t="shared" si="449"/>
        <v>0</v>
      </c>
      <c r="BD349">
        <f t="shared" si="464"/>
        <v>9376952491.9608803</v>
      </c>
      <c r="BE349">
        <f t="shared" si="465"/>
        <v>4024359291.8596792</v>
      </c>
      <c r="BF349">
        <f t="shared" si="466"/>
        <v>2.3300485398826649</v>
      </c>
      <c r="BG349">
        <f t="shared" si="467"/>
        <v>69.970407697563616</v>
      </c>
      <c r="BH349">
        <f t="shared" si="408"/>
        <v>31410205</v>
      </c>
      <c r="BI349">
        <f t="shared" si="409"/>
        <v>6.9524419985525165</v>
      </c>
      <c r="BJ349">
        <f t="shared" si="450"/>
        <v>1840.0024999999914</v>
      </c>
      <c r="BK349">
        <f t="shared" si="410"/>
        <v>1.7799005341668128E-2</v>
      </c>
      <c r="BL349">
        <f t="shared" si="411"/>
        <v>1.0177990053416681</v>
      </c>
      <c r="BM349">
        <f t="shared" si="412"/>
        <v>32.923407794678859</v>
      </c>
      <c r="BN349">
        <f t="shared" si="413"/>
        <v>1104.5</v>
      </c>
      <c r="BO349">
        <f t="shared" si="452"/>
        <v>1075.2700073000001</v>
      </c>
      <c r="BP349">
        <f t="shared" si="414"/>
        <v>924.37206132352958</v>
      </c>
      <c r="BQ349">
        <f t="shared" si="415"/>
        <v>150.89794597647051</v>
      </c>
      <c r="BR349">
        <f t="shared" si="416"/>
        <v>105.5</v>
      </c>
      <c r="BS349">
        <f t="shared" si="417"/>
        <v>124.70001200000002</v>
      </c>
      <c r="BT349">
        <f t="shared" si="418"/>
        <v>90.199951000000056</v>
      </c>
      <c r="BU349">
        <f t="shared" si="419"/>
        <v>125.5</v>
      </c>
      <c r="BV349">
        <f t="shared" si="420"/>
        <v>1087.6799725333335</v>
      </c>
      <c r="BW349">
        <f t="shared" si="421"/>
        <v>1084.6309292857143</v>
      </c>
      <c r="BX349">
        <f t="shared" si="422"/>
        <v>1071.9072621636365</v>
      </c>
      <c r="BY349">
        <f t="shared" si="423"/>
        <v>1037.7333290238093</v>
      </c>
      <c r="BZ349">
        <f t="shared" si="424"/>
        <v>1119</v>
      </c>
      <c r="CA349">
        <f t="shared" si="425"/>
        <v>965.29998799999998</v>
      </c>
      <c r="CB349">
        <f t="shared" si="426"/>
        <v>1078.9793290033333</v>
      </c>
      <c r="CC349">
        <f t="shared" si="427"/>
        <v>1065.0559778944446</v>
      </c>
      <c r="CD349">
        <f t="shared" si="428"/>
        <v>1034.1616978843253</v>
      </c>
      <c r="CE349">
        <f t="shared" si="429"/>
        <v>945.17316854459966</v>
      </c>
      <c r="CF349">
        <f t="shared" si="430"/>
        <v>1089.9499510000001</v>
      </c>
      <c r="CG349">
        <f t="shared" si="431"/>
        <v>1111.8000489999999</v>
      </c>
      <c r="CH349">
        <f t="shared" si="432"/>
        <v>1005.150024</v>
      </c>
    </row>
    <row r="350" spans="1:86">
      <c r="A350" s="1">
        <v>39975</v>
      </c>
      <c r="B350">
        <v>1073.349976</v>
      </c>
      <c r="C350">
        <v>1111</v>
      </c>
      <c r="D350">
        <v>1073.349976</v>
      </c>
      <c r="E350">
        <v>1097.4499510000001</v>
      </c>
      <c r="F350">
        <v>481712</v>
      </c>
      <c r="G350">
        <f t="shared" si="446"/>
        <v>134980.68296880936</v>
      </c>
      <c r="H350">
        <f t="shared" si="474"/>
        <v>20952449.702928908</v>
      </c>
      <c r="I350">
        <f t="shared" si="447"/>
        <v>1088.7874757499999</v>
      </c>
      <c r="J350">
        <f t="shared" si="454"/>
        <v>1104.5874939999999</v>
      </c>
      <c r="K350">
        <f t="shared" si="455"/>
        <v>1014.13748175</v>
      </c>
      <c r="L350">
        <f t="shared" si="456"/>
        <v>2</v>
      </c>
      <c r="M350">
        <f t="shared" si="457"/>
        <v>10</v>
      </c>
      <c r="N350">
        <f t="shared" si="458"/>
        <v>80</v>
      </c>
      <c r="O350">
        <f t="shared" si="459"/>
        <v>0</v>
      </c>
      <c r="P350">
        <f t="shared" si="434"/>
        <v>37.65002400000003</v>
      </c>
      <c r="Q350">
        <f t="shared" si="435"/>
        <v>13.550048999999944</v>
      </c>
      <c r="R350">
        <f t="shared" si="436"/>
        <v>24.099975000000086</v>
      </c>
      <c r="S350">
        <f t="shared" si="437"/>
        <v>37.65002400000003</v>
      </c>
      <c r="T350">
        <f t="shared" si="473"/>
        <v>49.197397644175048</v>
      </c>
      <c r="U350">
        <f t="shared" si="438"/>
        <v>3.8499759999999696</v>
      </c>
      <c r="V350">
        <f t="shared" si="439"/>
        <v>19.699951999999939</v>
      </c>
      <c r="W350">
        <f t="shared" si="440"/>
        <v>0</v>
      </c>
      <c r="X350">
        <f t="shared" si="441"/>
        <v>19.699951999999939</v>
      </c>
      <c r="Y350">
        <f t="shared" si="471"/>
        <v>11.91950122238109</v>
      </c>
      <c r="Z350">
        <f t="shared" si="472"/>
        <v>8.4675063025111683</v>
      </c>
      <c r="AA350">
        <f t="shared" si="468"/>
        <v>24.227909997577594</v>
      </c>
      <c r="AB350">
        <f t="shared" si="469"/>
        <v>17.211289027426265</v>
      </c>
      <c r="AC350">
        <f t="shared" si="470"/>
        <v>16.932327687891828</v>
      </c>
      <c r="AD350">
        <f t="shared" ref="AD350:AD413" si="478">AVERAGE(AC337:AC350)</f>
        <v>45.961431386795745</v>
      </c>
      <c r="AE350">
        <f t="shared" si="451"/>
        <v>1087.139966</v>
      </c>
      <c r="AF350">
        <f t="shared" si="453"/>
        <v>1085.7666423333333</v>
      </c>
      <c r="AG350">
        <f t="shared" si="475"/>
        <v>1016.69999695</v>
      </c>
      <c r="AH350">
        <f t="shared" si="460"/>
        <v>1066.5049927</v>
      </c>
      <c r="AI350">
        <f t="shared" si="461"/>
        <v>1121.8713792024237</v>
      </c>
      <c r="AJ350">
        <f t="shared" si="462"/>
        <v>1011.1386061975763</v>
      </c>
      <c r="AK350">
        <f t="shared" si="463"/>
        <v>0.77945618501439895</v>
      </c>
      <c r="AL350">
        <f t="shared" si="442"/>
        <v>0.28021033930815376</v>
      </c>
      <c r="AM350">
        <f t="shared" si="443"/>
        <v>134980.68296880936</v>
      </c>
      <c r="AN350">
        <f t="shared" si="476"/>
        <v>2335633.2565688207</v>
      </c>
      <c r="AO350">
        <f t="shared" si="477"/>
        <v>19410722</v>
      </c>
      <c r="AP350">
        <f t="shared" ref="AP350:AP413" si="479">AN350/AO350</f>
        <v>0.1203269644770978</v>
      </c>
      <c r="AQ350">
        <f t="shared" ref="AQ350:AQ413" si="480">((E350-AQ349)*0.34)+AQ349</f>
        <v>1087.388927267473</v>
      </c>
      <c r="AR350">
        <f t="shared" ref="AR350:AR413" si="481">((E351-AR349)*0.285)+AR349</f>
        <v>1083.0813140533367</v>
      </c>
      <c r="AS350">
        <f t="shared" ref="AS350:AS413" si="482">((E350-AS349)*0.18)+AS349</f>
        <v>1062.5227516563912</v>
      </c>
      <c r="AT350">
        <f t="shared" ref="AT350:AT413" si="483">((E350-AT349)*0.09)+AT349</f>
        <v>1010.0800560547543</v>
      </c>
      <c r="AU350">
        <f t="shared" ref="AU350:AU413" si="484">((E350-AU349)*0.15)+AU349</f>
        <v>1051.5164383849506</v>
      </c>
      <c r="AV350">
        <f t="shared" ref="AV350:AV413" si="485">((E350-AV349)*0.07)+AV349</f>
        <v>984.11427974890876</v>
      </c>
      <c r="AW350">
        <f t="shared" ref="AW350:AW413" si="486">AU350-AV350</f>
        <v>67.402158636041804</v>
      </c>
      <c r="AX350">
        <f t="shared" si="433"/>
        <v>63.966316935685619</v>
      </c>
      <c r="AY350">
        <f t="shared" si="407"/>
        <v>3.4358417003561854</v>
      </c>
      <c r="AZ350">
        <f t="shared" si="444"/>
        <v>1093.933309</v>
      </c>
      <c r="BA350">
        <f t="shared" si="445"/>
        <v>526960802.14500803</v>
      </c>
      <c r="BB350">
        <f t="shared" si="448"/>
        <v>0</v>
      </c>
      <c r="BC350">
        <f t="shared" si="449"/>
        <v>526960802.14500803</v>
      </c>
      <c r="BD350">
        <f t="shared" si="464"/>
        <v>9376952491.9608803</v>
      </c>
      <c r="BE350">
        <f t="shared" si="465"/>
        <v>3214481185.0569196</v>
      </c>
      <c r="BF350">
        <f t="shared" si="466"/>
        <v>2.9170967108319972</v>
      </c>
      <c r="BG350">
        <f t="shared" si="467"/>
        <v>74.470888164831692</v>
      </c>
      <c r="BH350">
        <f t="shared" si="408"/>
        <v>30928493</v>
      </c>
      <c r="BI350">
        <f t="shared" si="409"/>
        <v>6.8490174386290876</v>
      </c>
      <c r="BJ350">
        <f t="shared" si="450"/>
        <v>-1290.0024999999914</v>
      </c>
      <c r="BK350">
        <f t="shared" si="410"/>
        <v>-1.0727025066433962E-2</v>
      </c>
      <c r="BL350">
        <f t="shared" si="411"/>
        <v>0.98927297493356603</v>
      </c>
      <c r="BM350">
        <f t="shared" si="412"/>
        <v>29.180647860145868</v>
      </c>
      <c r="BN350">
        <f t="shared" si="413"/>
        <v>1092.174988</v>
      </c>
      <c r="BO350">
        <f t="shared" si="452"/>
        <v>1082.2350097999999</v>
      </c>
      <c r="BP350">
        <f t="shared" si="414"/>
        <v>933.40956114705898</v>
      </c>
      <c r="BQ350">
        <f t="shared" si="415"/>
        <v>148.82544865294096</v>
      </c>
      <c r="BR350">
        <f t="shared" si="416"/>
        <v>70.349975000000086</v>
      </c>
      <c r="BS350">
        <f t="shared" si="417"/>
        <v>90.34997599999997</v>
      </c>
      <c r="BT350">
        <f t="shared" si="418"/>
        <v>73.550048999999944</v>
      </c>
      <c r="BU350">
        <f t="shared" si="419"/>
        <v>64.34997599999997</v>
      </c>
      <c r="BV350">
        <f t="shared" si="420"/>
        <v>1092.3532960000002</v>
      </c>
      <c r="BW350">
        <f t="shared" si="421"/>
        <v>1090.4713949523807</v>
      </c>
      <c r="BX350">
        <f t="shared" si="422"/>
        <v>1079.2354359454546</v>
      </c>
      <c r="BY350">
        <f t="shared" si="423"/>
        <v>1046.6845148333334</v>
      </c>
      <c r="BZ350">
        <f t="shared" si="424"/>
        <v>1119</v>
      </c>
      <c r="CA350">
        <f t="shared" si="425"/>
        <v>983</v>
      </c>
      <c r="CB350">
        <f t="shared" si="426"/>
        <v>1080.9154710833332</v>
      </c>
      <c r="CC350">
        <f t="shared" si="427"/>
        <v>1080.1105478916668</v>
      </c>
      <c r="CD350">
        <f t="shared" si="428"/>
        <v>1047.2724741564284</v>
      </c>
      <c r="CE350">
        <f t="shared" si="429"/>
        <v>967.52203188760325</v>
      </c>
      <c r="CF350">
        <f t="shared" si="430"/>
        <v>1109.349976</v>
      </c>
      <c r="CG350">
        <f t="shared" si="431"/>
        <v>1119</v>
      </c>
      <c r="CH350">
        <f t="shared" si="432"/>
        <v>1090</v>
      </c>
    </row>
    <row r="351" spans="1:86">
      <c r="A351" s="1">
        <v>39976</v>
      </c>
      <c r="B351">
        <v>1053.650024</v>
      </c>
      <c r="C351">
        <v>1114.849976</v>
      </c>
      <c r="D351">
        <v>1053.650024</v>
      </c>
      <c r="E351">
        <v>1085.099976</v>
      </c>
      <c r="F351">
        <v>854058</v>
      </c>
      <c r="G351">
        <f t="shared" si="446"/>
        <v>23723.182090338069</v>
      </c>
      <c r="H351">
        <f t="shared" si="474"/>
        <v>20976172.885019246</v>
      </c>
      <c r="I351">
        <f t="shared" si="447"/>
        <v>1076.8125</v>
      </c>
      <c r="J351">
        <f t="shared" si="454"/>
        <v>1104.5874939999999</v>
      </c>
      <c r="K351">
        <f t="shared" si="455"/>
        <v>1035.1375122499999</v>
      </c>
      <c r="L351">
        <f t="shared" si="456"/>
        <v>3</v>
      </c>
      <c r="M351">
        <f t="shared" si="457"/>
        <v>9</v>
      </c>
      <c r="N351">
        <f t="shared" si="458"/>
        <v>70</v>
      </c>
      <c r="O351">
        <f t="shared" si="459"/>
        <v>10</v>
      </c>
      <c r="P351">
        <f t="shared" si="434"/>
        <v>61.199951999999939</v>
      </c>
      <c r="Q351">
        <f t="shared" si="435"/>
        <v>29.75</v>
      </c>
      <c r="R351">
        <f t="shared" si="436"/>
        <v>31.449951999999939</v>
      </c>
      <c r="S351">
        <f t="shared" si="437"/>
        <v>61.199951999999939</v>
      </c>
      <c r="T351">
        <f t="shared" si="473"/>
        <v>50.054722955305401</v>
      </c>
      <c r="U351">
        <f t="shared" si="438"/>
        <v>-31.049927000000025</v>
      </c>
      <c r="V351">
        <f t="shared" si="439"/>
        <v>7.3000480000000607</v>
      </c>
      <c r="W351">
        <f t="shared" si="440"/>
        <v>0</v>
      </c>
      <c r="X351">
        <f t="shared" si="441"/>
        <v>7.3000480000000607</v>
      </c>
      <c r="Y351">
        <f t="shared" si="471"/>
        <v>11.068108277925299</v>
      </c>
      <c r="Z351">
        <f t="shared" si="472"/>
        <v>8.3841164237603749</v>
      </c>
      <c r="AA351">
        <f t="shared" si="468"/>
        <v>22.112015858739596</v>
      </c>
      <c r="AB351">
        <f t="shared" si="469"/>
        <v>16.749900766100886</v>
      </c>
      <c r="AC351">
        <f t="shared" si="470"/>
        <v>13.797865772814855</v>
      </c>
      <c r="AD351">
        <f t="shared" si="478"/>
        <v>43.802475257541239</v>
      </c>
      <c r="AE351">
        <f t="shared" si="451"/>
        <v>1086.7399659999999</v>
      </c>
      <c r="AF351">
        <f t="shared" si="453"/>
        <v>1086.7999676666666</v>
      </c>
      <c r="AG351">
        <f t="shared" si="475"/>
        <v>1028.54499515</v>
      </c>
      <c r="AH351">
        <f t="shared" si="460"/>
        <v>1072.3049927</v>
      </c>
      <c r="AI351">
        <f t="shared" si="461"/>
        <v>1121.783108867209</v>
      </c>
      <c r="AJ351">
        <f t="shared" si="462"/>
        <v>1022.8268765327909</v>
      </c>
      <c r="AK351">
        <f t="shared" si="463"/>
        <v>0.62929941852232163</v>
      </c>
      <c r="AL351">
        <f t="shared" si="442"/>
        <v>2.7777015249945636E-2</v>
      </c>
      <c r="AM351">
        <f t="shared" si="443"/>
        <v>23723.182090338069</v>
      </c>
      <c r="AN351">
        <f t="shared" si="476"/>
        <v>2288756.9726715572</v>
      </c>
      <c r="AO351">
        <f t="shared" si="477"/>
        <v>19676457</v>
      </c>
      <c r="AP351">
        <f t="shared" si="479"/>
        <v>0.11631956772865955</v>
      </c>
      <c r="AQ351">
        <f t="shared" si="480"/>
        <v>1086.6106838365322</v>
      </c>
      <c r="AR351">
        <f t="shared" si="481"/>
        <v>1078.0563755831358</v>
      </c>
      <c r="AS351">
        <f t="shared" si="482"/>
        <v>1066.5866520382408</v>
      </c>
      <c r="AT351">
        <f t="shared" si="483"/>
        <v>1016.8318488498264</v>
      </c>
      <c r="AU351">
        <f t="shared" si="484"/>
        <v>1056.553969027208</v>
      </c>
      <c r="AV351">
        <f t="shared" si="485"/>
        <v>991.18327848648516</v>
      </c>
      <c r="AW351">
        <f t="shared" si="486"/>
        <v>65.370690540722876</v>
      </c>
      <c r="AX351">
        <f t="shared" si="433"/>
        <v>64.247191656693076</v>
      </c>
      <c r="AY351">
        <f t="shared" si="407"/>
        <v>1.1234988840298001</v>
      </c>
      <c r="AZ351">
        <f t="shared" si="444"/>
        <v>1084.5333253333333</v>
      </c>
      <c r="BA351">
        <f t="shared" si="445"/>
        <v>926254362.76753604</v>
      </c>
      <c r="BB351">
        <f t="shared" si="448"/>
        <v>0</v>
      </c>
      <c r="BC351">
        <f t="shared" si="449"/>
        <v>926254362.76753604</v>
      </c>
      <c r="BD351">
        <f t="shared" si="464"/>
        <v>8839184529.2856636</v>
      </c>
      <c r="BE351">
        <f t="shared" si="465"/>
        <v>4140735547.8244557</v>
      </c>
      <c r="BF351">
        <f t="shared" si="466"/>
        <v>2.1346894596854358</v>
      </c>
      <c r="BG351">
        <f t="shared" si="467"/>
        <v>68.098913373691914</v>
      </c>
      <c r="BH351">
        <f t="shared" si="408"/>
        <v>30074435</v>
      </c>
      <c r="BI351">
        <f t="shared" si="409"/>
        <v>6.5952172478678683</v>
      </c>
      <c r="BJ351">
        <f t="shared" si="450"/>
        <v>-1334.9975000000086</v>
      </c>
      <c r="BK351">
        <f t="shared" si="410"/>
        <v>-1.1253337784330618E-2</v>
      </c>
      <c r="BL351">
        <f t="shared" si="411"/>
        <v>0.98874666221566943</v>
      </c>
      <c r="BM351">
        <f t="shared" si="412"/>
        <v>26.077256903794442</v>
      </c>
      <c r="BN351">
        <f t="shared" si="413"/>
        <v>1084.25</v>
      </c>
      <c r="BO351">
        <f t="shared" si="452"/>
        <v>1080.7950073</v>
      </c>
      <c r="BP351">
        <f t="shared" si="414"/>
        <v>942.37279644117655</v>
      </c>
      <c r="BQ351">
        <f t="shared" si="415"/>
        <v>138.42221085882341</v>
      </c>
      <c r="BR351">
        <f t="shared" si="416"/>
        <v>42.699951999999939</v>
      </c>
      <c r="BS351">
        <f t="shared" si="417"/>
        <v>28.65002400000003</v>
      </c>
      <c r="BT351">
        <f t="shared" si="418"/>
        <v>52.84997599999997</v>
      </c>
      <c r="BU351">
        <f t="shared" si="419"/>
        <v>28.65002400000003</v>
      </c>
      <c r="BV351">
        <f t="shared" si="420"/>
        <v>1091.6732993333333</v>
      </c>
      <c r="BW351">
        <f t="shared" si="421"/>
        <v>1090.280918857143</v>
      </c>
      <c r="BX351">
        <f t="shared" si="422"/>
        <v>1082.616342</v>
      </c>
      <c r="BY351">
        <f t="shared" si="423"/>
        <v>1053.1987985523806</v>
      </c>
      <c r="BZ351">
        <f t="shared" si="424"/>
        <v>1119</v>
      </c>
      <c r="CA351">
        <f t="shared" si="425"/>
        <v>1005.150024</v>
      </c>
      <c r="CB351">
        <f t="shared" si="426"/>
        <v>1076.0713006666665</v>
      </c>
      <c r="CC351">
        <f t="shared" si="427"/>
        <v>1081.8962205138887</v>
      </c>
      <c r="CD351">
        <f t="shared" si="428"/>
        <v>1056.0384669143652</v>
      </c>
      <c r="CE351">
        <f t="shared" si="429"/>
        <v>993.43099997448678</v>
      </c>
      <c r="CF351">
        <f t="shared" si="430"/>
        <v>1097.4499510000001</v>
      </c>
      <c r="CG351">
        <f t="shared" si="431"/>
        <v>1111</v>
      </c>
      <c r="CH351">
        <f t="shared" si="432"/>
        <v>1073.349976</v>
      </c>
    </row>
    <row r="352" spans="1:86">
      <c r="A352" s="1">
        <v>39979</v>
      </c>
      <c r="B352">
        <v>1046.349976</v>
      </c>
      <c r="C352">
        <v>1083.8000489999999</v>
      </c>
      <c r="D352">
        <v>1046.349976</v>
      </c>
      <c r="E352">
        <v>1065.4499510000001</v>
      </c>
      <c r="F352">
        <v>473583</v>
      </c>
      <c r="G352">
        <f t="shared" si="446"/>
        <v>9482.731830485176</v>
      </c>
      <c r="H352">
        <f t="shared" si="474"/>
        <v>20985655.616849732</v>
      </c>
      <c r="I352">
        <f t="shared" si="447"/>
        <v>1060.487488</v>
      </c>
      <c r="J352">
        <f t="shared" si="454"/>
        <v>1104.5874939999999</v>
      </c>
      <c r="K352">
        <f t="shared" si="455"/>
        <v>1035.1375122499999</v>
      </c>
      <c r="L352">
        <f t="shared" si="456"/>
        <v>4</v>
      </c>
      <c r="M352">
        <f t="shared" si="457"/>
        <v>10</v>
      </c>
      <c r="N352">
        <f t="shared" si="458"/>
        <v>60</v>
      </c>
      <c r="O352">
        <f t="shared" si="459"/>
        <v>0</v>
      </c>
      <c r="P352">
        <f t="shared" si="434"/>
        <v>37.450072999999975</v>
      </c>
      <c r="Q352">
        <f t="shared" si="435"/>
        <v>18.350097999999889</v>
      </c>
      <c r="R352">
        <f t="shared" si="436"/>
        <v>19.099975000000086</v>
      </c>
      <c r="S352">
        <f t="shared" si="437"/>
        <v>37.450072999999975</v>
      </c>
      <c r="T352">
        <f t="shared" si="473"/>
        <v>49.154390815640731</v>
      </c>
      <c r="U352">
        <f t="shared" si="438"/>
        <v>10.099975000000086</v>
      </c>
      <c r="V352">
        <f t="shared" si="439"/>
        <v>6.3499759999999696</v>
      </c>
      <c r="W352">
        <f t="shared" si="440"/>
        <v>10.099975000000086</v>
      </c>
      <c r="X352">
        <f t="shared" si="441"/>
        <v>0</v>
      </c>
      <c r="Y352">
        <f t="shared" si="471"/>
        <v>10.998955900930641</v>
      </c>
      <c r="Z352">
        <f t="shared" si="472"/>
        <v>7.7852509649203485</v>
      </c>
      <c r="AA352">
        <f t="shared" si="468"/>
        <v>22.376344652878533</v>
      </c>
      <c r="AB352">
        <f t="shared" si="469"/>
        <v>15.838363238230007</v>
      </c>
      <c r="AC352">
        <f t="shared" si="470"/>
        <v>17.10854740347165</v>
      </c>
      <c r="AD352">
        <f t="shared" si="478"/>
        <v>41.836547646070564</v>
      </c>
      <c r="AE352">
        <f t="shared" si="451"/>
        <v>1089.459961</v>
      </c>
      <c r="AF352">
        <f t="shared" si="453"/>
        <v>1083.1916301666668</v>
      </c>
      <c r="AG352">
        <f t="shared" si="475"/>
        <v>1034.9074920999999</v>
      </c>
      <c r="AH352">
        <f t="shared" si="460"/>
        <v>1074.6099853999999</v>
      </c>
      <c r="AI352">
        <f t="shared" si="461"/>
        <v>1120.3035931758402</v>
      </c>
      <c r="AJ352">
        <f t="shared" si="462"/>
        <v>1028.9163776241596</v>
      </c>
      <c r="AK352">
        <f t="shared" si="463"/>
        <v>0.3997667852696557</v>
      </c>
      <c r="AL352">
        <f t="shared" si="442"/>
        <v>2.0023378859640603E-2</v>
      </c>
      <c r="AM352">
        <f t="shared" si="443"/>
        <v>9482.731830485176</v>
      </c>
      <c r="AN352">
        <f t="shared" si="476"/>
        <v>2295453.5115269315</v>
      </c>
      <c r="AO352">
        <f t="shared" si="477"/>
        <v>20127244</v>
      </c>
      <c r="AP352">
        <f t="shared" si="479"/>
        <v>0.11404708521081831</v>
      </c>
      <c r="AQ352">
        <f t="shared" si="480"/>
        <v>1079.4160346721112</v>
      </c>
      <c r="AR352">
        <f t="shared" si="481"/>
        <v>1077.342072506942</v>
      </c>
      <c r="AS352">
        <f t="shared" si="482"/>
        <v>1066.3820458513574</v>
      </c>
      <c r="AT352">
        <f t="shared" si="483"/>
        <v>1021.207478043342</v>
      </c>
      <c r="AU352">
        <f t="shared" si="484"/>
        <v>1057.8883663231268</v>
      </c>
      <c r="AV352">
        <f t="shared" si="485"/>
        <v>996.38194556243116</v>
      </c>
      <c r="AW352">
        <f t="shared" si="486"/>
        <v>61.506420760695619</v>
      </c>
      <c r="AX352">
        <f t="shared" si="433"/>
        <v>63.699037477493583</v>
      </c>
      <c r="AY352">
        <f t="shared" si="407"/>
        <v>-2.1926167167979642</v>
      </c>
      <c r="AZ352">
        <f t="shared" si="444"/>
        <v>1065.1999920000001</v>
      </c>
      <c r="BA352">
        <f t="shared" si="445"/>
        <v>504460607.81133604</v>
      </c>
      <c r="BB352">
        <f t="shared" si="448"/>
        <v>0</v>
      </c>
      <c r="BC352">
        <f t="shared" si="449"/>
        <v>504460607.81133604</v>
      </c>
      <c r="BD352">
        <f t="shared" si="464"/>
        <v>8839184529.2856636</v>
      </c>
      <c r="BE352">
        <f t="shared" si="465"/>
        <v>4197670019.2473655</v>
      </c>
      <c r="BF352">
        <f t="shared" si="466"/>
        <v>2.1057359174865566</v>
      </c>
      <c r="BG352">
        <f t="shared" si="467"/>
        <v>67.801512215845747</v>
      </c>
      <c r="BH352">
        <f t="shared" si="408"/>
        <v>29600852</v>
      </c>
      <c r="BI352">
        <f t="shared" si="409"/>
        <v>6.1729762401482375</v>
      </c>
      <c r="BJ352">
        <f t="shared" si="450"/>
        <v>-2065.0024999999914</v>
      </c>
      <c r="BK352">
        <f t="shared" si="410"/>
        <v>-1.8108953492410651E-2</v>
      </c>
      <c r="BL352">
        <f t="shared" si="411"/>
        <v>0.98189104650758929</v>
      </c>
      <c r="BM352">
        <f t="shared" si="412"/>
        <v>24.082645847002546</v>
      </c>
      <c r="BN352">
        <f t="shared" si="413"/>
        <v>1065.0750125</v>
      </c>
      <c r="BO352">
        <f t="shared" si="452"/>
        <v>1080.8950073999999</v>
      </c>
      <c r="BP352">
        <f t="shared" si="414"/>
        <v>950.43088486764725</v>
      </c>
      <c r="BQ352">
        <f t="shared" si="415"/>
        <v>130.46412253235269</v>
      </c>
      <c r="BR352">
        <f t="shared" si="416"/>
        <v>29.399902000000111</v>
      </c>
      <c r="BS352">
        <f t="shared" si="417"/>
        <v>25.84997599999997</v>
      </c>
      <c r="BT352">
        <f t="shared" si="418"/>
        <v>34.800048999999944</v>
      </c>
      <c r="BU352">
        <f t="shared" si="419"/>
        <v>11.34997599999997</v>
      </c>
      <c r="BV352">
        <f t="shared" si="420"/>
        <v>1084.5766276666668</v>
      </c>
      <c r="BW352">
        <f t="shared" si="421"/>
        <v>1084.180914095238</v>
      </c>
      <c r="BX352">
        <f t="shared" si="422"/>
        <v>1081.3699707818182</v>
      </c>
      <c r="BY352">
        <f t="shared" si="423"/>
        <v>1056.7135562523811</v>
      </c>
      <c r="BZ352">
        <f t="shared" si="424"/>
        <v>1119</v>
      </c>
      <c r="CA352">
        <f t="shared" si="425"/>
        <v>1005.150024</v>
      </c>
      <c r="CB352">
        <f t="shared" si="426"/>
        <v>1094.6877929999998</v>
      </c>
      <c r="CC352">
        <f t="shared" si="427"/>
        <v>1077.2580222500001</v>
      </c>
      <c r="CD352">
        <f t="shared" si="428"/>
        <v>1061.1936278586904</v>
      </c>
      <c r="CE352">
        <f t="shared" si="429"/>
        <v>1006.5875719519887</v>
      </c>
      <c r="CF352">
        <f t="shared" si="430"/>
        <v>1085.099976</v>
      </c>
      <c r="CG352">
        <f t="shared" si="431"/>
        <v>1114.849976</v>
      </c>
      <c r="CH352">
        <f t="shared" si="432"/>
        <v>1053.650024</v>
      </c>
    </row>
    <row r="353" spans="1:86">
      <c r="A353" s="1">
        <v>39980</v>
      </c>
      <c r="B353">
        <v>1046.349976</v>
      </c>
      <c r="C353">
        <v>1093.900024</v>
      </c>
      <c r="D353">
        <v>1040</v>
      </c>
      <c r="E353">
        <v>1075.5500489999999</v>
      </c>
      <c r="F353">
        <v>613585</v>
      </c>
      <c r="G353">
        <f t="shared" si="446"/>
        <v>195801.5344351221</v>
      </c>
      <c r="H353">
        <f t="shared" si="474"/>
        <v>21181457.151284855</v>
      </c>
      <c r="I353">
        <f t="shared" si="447"/>
        <v>1063.9500122499999</v>
      </c>
      <c r="J353">
        <f t="shared" si="454"/>
        <v>1104.5874939999999</v>
      </c>
      <c r="K353">
        <f t="shared" si="455"/>
        <v>1040.23751825</v>
      </c>
      <c r="L353">
        <f t="shared" si="456"/>
        <v>5</v>
      </c>
      <c r="M353">
        <f t="shared" si="457"/>
        <v>10</v>
      </c>
      <c r="N353">
        <f t="shared" si="458"/>
        <v>50</v>
      </c>
      <c r="O353">
        <f t="shared" si="459"/>
        <v>0</v>
      </c>
      <c r="P353">
        <f t="shared" si="434"/>
        <v>53.90002400000003</v>
      </c>
      <c r="Q353">
        <f t="shared" si="435"/>
        <v>18.349975000000086</v>
      </c>
      <c r="R353">
        <f t="shared" si="436"/>
        <v>35.550048999999944</v>
      </c>
      <c r="S353">
        <f t="shared" si="437"/>
        <v>53.90002400000003</v>
      </c>
      <c r="T353">
        <f t="shared" si="473"/>
        <v>49.493364614523543</v>
      </c>
      <c r="U353">
        <f t="shared" si="438"/>
        <v>-8.5</v>
      </c>
      <c r="V353">
        <f t="shared" si="439"/>
        <v>-10</v>
      </c>
      <c r="W353">
        <f t="shared" si="440"/>
        <v>0</v>
      </c>
      <c r="X353">
        <f t="shared" si="441"/>
        <v>0</v>
      </c>
      <c r="Y353">
        <f t="shared" si="471"/>
        <v>10.21331619372131</v>
      </c>
      <c r="Z353">
        <f t="shared" si="472"/>
        <v>7.2291616102831808</v>
      </c>
      <c r="AA353">
        <f t="shared" si="468"/>
        <v>20.63572818956073</v>
      </c>
      <c r="AB353">
        <f t="shared" si="469"/>
        <v>14.606324840889531</v>
      </c>
      <c r="AC353">
        <f t="shared" si="470"/>
        <v>17.108547403471643</v>
      </c>
      <c r="AD353">
        <f t="shared" si="478"/>
        <v>39.271142501956206</v>
      </c>
      <c r="AE353">
        <f t="shared" si="451"/>
        <v>1086.5799806</v>
      </c>
      <c r="AF353">
        <f t="shared" si="453"/>
        <v>1087.1416423333333</v>
      </c>
      <c r="AG353">
        <f t="shared" si="475"/>
        <v>1038.6899933500001</v>
      </c>
      <c r="AH353">
        <f t="shared" si="460"/>
        <v>1078.5599854</v>
      </c>
      <c r="AI353">
        <f t="shared" si="461"/>
        <v>1116.3898915766326</v>
      </c>
      <c r="AJ353">
        <f t="shared" si="462"/>
        <v>1040.7300792233673</v>
      </c>
      <c r="AK353">
        <f t="shared" si="463"/>
        <v>0.46021750112270648</v>
      </c>
      <c r="AL353">
        <f t="shared" si="442"/>
        <v>0.3191106927892991</v>
      </c>
      <c r="AM353">
        <f t="shared" si="443"/>
        <v>195801.5344351221</v>
      </c>
      <c r="AN353">
        <f t="shared" si="476"/>
        <v>2569041.2392248912</v>
      </c>
      <c r="AO353">
        <f t="shared" si="477"/>
        <v>18444258</v>
      </c>
      <c r="AP353">
        <f t="shared" si="479"/>
        <v>0.13928677636285999</v>
      </c>
      <c r="AQ353">
        <f t="shared" si="480"/>
        <v>1078.1015995435935</v>
      </c>
      <c r="AR353">
        <f t="shared" si="481"/>
        <v>1072.6988458074636</v>
      </c>
      <c r="AS353">
        <f t="shared" si="482"/>
        <v>1068.032286418113</v>
      </c>
      <c r="AT353">
        <f t="shared" si="483"/>
        <v>1026.0983094294413</v>
      </c>
      <c r="AU353">
        <f t="shared" si="484"/>
        <v>1060.5376187246577</v>
      </c>
      <c r="AV353">
        <f t="shared" si="485"/>
        <v>1001.923712803061</v>
      </c>
      <c r="AW353">
        <f t="shared" si="486"/>
        <v>58.613905921596711</v>
      </c>
      <c r="AX353">
        <f t="shared" si="433"/>
        <v>62.682011166314211</v>
      </c>
      <c r="AY353">
        <f t="shared" si="407"/>
        <v>-4.0681052447175006</v>
      </c>
      <c r="AZ353">
        <f t="shared" si="444"/>
        <v>1069.816691</v>
      </c>
      <c r="BA353">
        <f t="shared" si="445"/>
        <v>656423474.34723496</v>
      </c>
      <c r="BB353">
        <f t="shared" si="448"/>
        <v>656423474.34723496</v>
      </c>
      <c r="BC353">
        <f t="shared" si="449"/>
        <v>0</v>
      </c>
      <c r="BD353">
        <f t="shared" si="464"/>
        <v>8929515231.9934311</v>
      </c>
      <c r="BE353">
        <f t="shared" si="465"/>
        <v>4197670019.2473655</v>
      </c>
      <c r="BF353">
        <f t="shared" si="466"/>
        <v>2.1272551656155376</v>
      </c>
      <c r="BG353">
        <f t="shared" si="467"/>
        <v>68.023076242863283</v>
      </c>
      <c r="BH353">
        <f t="shared" si="408"/>
        <v>30214437</v>
      </c>
      <c r="BI353">
        <f t="shared" si="409"/>
        <v>5.8501366094643892</v>
      </c>
      <c r="BJ353">
        <f t="shared" si="450"/>
        <v>910.0097999999889</v>
      </c>
      <c r="BK353">
        <f t="shared" si="410"/>
        <v>9.4796550420038345E-3</v>
      </c>
      <c r="BL353">
        <f t="shared" si="411"/>
        <v>1.0094796550420038</v>
      </c>
      <c r="BM353">
        <f t="shared" si="412"/>
        <v>19.938111198105219</v>
      </c>
      <c r="BN353">
        <f t="shared" si="413"/>
        <v>1066.950012</v>
      </c>
      <c r="BO353">
        <f t="shared" si="452"/>
        <v>1082.5900025000001</v>
      </c>
      <c r="BP353">
        <f t="shared" si="414"/>
        <v>958.35000339705891</v>
      </c>
      <c r="BQ353">
        <f t="shared" si="415"/>
        <v>124.23999910294117</v>
      </c>
      <c r="BR353">
        <f t="shared" si="416"/>
        <v>30.650024999999914</v>
      </c>
      <c r="BS353">
        <f t="shared" si="417"/>
        <v>17.25</v>
      </c>
      <c r="BT353">
        <f t="shared" si="418"/>
        <v>30.599975000000086</v>
      </c>
      <c r="BU353">
        <f t="shared" si="419"/>
        <v>16.34997599999997</v>
      </c>
      <c r="BV353">
        <f t="shared" si="420"/>
        <v>1079.9399903333333</v>
      </c>
      <c r="BW353">
        <f t="shared" si="421"/>
        <v>1081.9976051904762</v>
      </c>
      <c r="BX353">
        <f t="shared" si="422"/>
        <v>1081.5408914363634</v>
      </c>
      <c r="BY353">
        <f t="shared" si="423"/>
        <v>1060.5842759571428</v>
      </c>
      <c r="BZ353">
        <f t="shared" si="424"/>
        <v>1119</v>
      </c>
      <c r="CA353">
        <f t="shared" si="425"/>
        <v>1005.150024</v>
      </c>
      <c r="CB353">
        <f t="shared" si="426"/>
        <v>1097.1934702533333</v>
      </c>
      <c r="CC353">
        <f t="shared" si="427"/>
        <v>1093.4301012222222</v>
      </c>
      <c r="CD353">
        <f t="shared" si="428"/>
        <v>1070.8293811294445</v>
      </c>
      <c r="CE353">
        <f t="shared" si="429"/>
        <v>1009.5198837361902</v>
      </c>
      <c r="CF353">
        <f t="shared" si="430"/>
        <v>1065.4499510000001</v>
      </c>
      <c r="CG353">
        <f t="shared" si="431"/>
        <v>1083.8000489999999</v>
      </c>
      <c r="CH353">
        <f t="shared" si="432"/>
        <v>1046.349976</v>
      </c>
    </row>
    <row r="354" spans="1:86">
      <c r="A354" s="1">
        <v>39981</v>
      </c>
      <c r="B354">
        <v>1071.3000489999999</v>
      </c>
      <c r="C354">
        <v>1085.400024</v>
      </c>
      <c r="D354">
        <v>1050</v>
      </c>
      <c r="E354">
        <v>1061.0500489999999</v>
      </c>
      <c r="F354">
        <v>560998</v>
      </c>
      <c r="G354">
        <f t="shared" si="446"/>
        <v>-210769.11942624877</v>
      </c>
      <c r="H354">
        <f t="shared" si="474"/>
        <v>20970688.031858604</v>
      </c>
      <c r="I354">
        <f t="shared" si="447"/>
        <v>1066.9375304999999</v>
      </c>
      <c r="J354">
        <f t="shared" si="454"/>
        <v>1104.5874939999999</v>
      </c>
      <c r="K354">
        <f t="shared" si="455"/>
        <v>1055.89999375</v>
      </c>
      <c r="L354">
        <f t="shared" si="456"/>
        <v>6</v>
      </c>
      <c r="M354">
        <f t="shared" si="457"/>
        <v>10</v>
      </c>
      <c r="N354">
        <f t="shared" si="458"/>
        <v>40</v>
      </c>
      <c r="O354">
        <f t="shared" si="459"/>
        <v>0</v>
      </c>
      <c r="P354">
        <f t="shared" si="434"/>
        <v>35.40002400000003</v>
      </c>
      <c r="Q354">
        <f t="shared" si="435"/>
        <v>24.349975000000086</v>
      </c>
      <c r="R354">
        <f t="shared" si="436"/>
        <v>11.050048999999944</v>
      </c>
      <c r="S354">
        <f t="shared" si="437"/>
        <v>35.40002400000003</v>
      </c>
      <c r="T354">
        <f t="shared" si="473"/>
        <v>48.486697427771858</v>
      </c>
      <c r="U354">
        <f t="shared" si="438"/>
        <v>-25.5</v>
      </c>
      <c r="V354">
        <f t="shared" si="439"/>
        <v>24.84997599999997</v>
      </c>
      <c r="W354">
        <f t="shared" si="440"/>
        <v>0</v>
      </c>
      <c r="X354">
        <f t="shared" si="441"/>
        <v>24.84997599999997</v>
      </c>
      <c r="Y354">
        <f t="shared" si="471"/>
        <v>9.4837936084555015</v>
      </c>
      <c r="Z354">
        <f t="shared" si="472"/>
        <v>8.4877912095486661</v>
      </c>
      <c r="AA354">
        <f t="shared" si="468"/>
        <v>19.559578423717188</v>
      </c>
      <c r="AB354">
        <f t="shared" si="469"/>
        <v>17.505401810862644</v>
      </c>
      <c r="AC354">
        <f t="shared" si="470"/>
        <v>5.5420955302118209</v>
      </c>
      <c r="AD354">
        <f t="shared" si="478"/>
        <v>35.779209894800175</v>
      </c>
      <c r="AE354">
        <f t="shared" si="451"/>
        <v>1076.9199951999999</v>
      </c>
      <c r="AF354">
        <f t="shared" si="453"/>
        <v>1082.3249919999998</v>
      </c>
      <c r="AG354">
        <f t="shared" si="475"/>
        <v>1039.649997</v>
      </c>
      <c r="AH354">
        <f t="shared" si="460"/>
        <v>1080.1749878999999</v>
      </c>
      <c r="AI354">
        <f t="shared" si="461"/>
        <v>1113.1918141791298</v>
      </c>
      <c r="AJ354">
        <f t="shared" si="462"/>
        <v>1047.15816162087</v>
      </c>
      <c r="AK354">
        <f t="shared" si="463"/>
        <v>0.21037587413286682</v>
      </c>
      <c r="AL354">
        <f t="shared" si="442"/>
        <v>-0.37570386957930113</v>
      </c>
      <c r="AM354">
        <f t="shared" si="443"/>
        <v>-210769.11942624877</v>
      </c>
      <c r="AN354">
        <f t="shared" si="476"/>
        <v>1522424.1286830839</v>
      </c>
      <c r="AO354">
        <f t="shared" si="477"/>
        <v>17512667</v>
      </c>
      <c r="AP354">
        <f t="shared" si="479"/>
        <v>8.6932740095102809E-2</v>
      </c>
      <c r="AQ354">
        <f t="shared" si="480"/>
        <v>1072.3040723587717</v>
      </c>
      <c r="AR354">
        <f t="shared" si="481"/>
        <v>1061.0284247523364</v>
      </c>
      <c r="AS354">
        <f t="shared" si="482"/>
        <v>1066.7754836828526</v>
      </c>
      <c r="AT354">
        <f t="shared" si="483"/>
        <v>1029.2439659907916</v>
      </c>
      <c r="AU354">
        <f t="shared" si="484"/>
        <v>1060.6144832659591</v>
      </c>
      <c r="AV354">
        <f t="shared" si="485"/>
        <v>1006.0625563368467</v>
      </c>
      <c r="AW354">
        <f t="shared" si="486"/>
        <v>54.551926929112369</v>
      </c>
      <c r="AX354">
        <f t="shared" si="433"/>
        <v>61.055994318873843</v>
      </c>
      <c r="AY354">
        <f t="shared" si="407"/>
        <v>-6.5040673897614738</v>
      </c>
      <c r="AZ354">
        <f t="shared" si="444"/>
        <v>1065.4833576666667</v>
      </c>
      <c r="BA354">
        <f t="shared" si="445"/>
        <v>597734032.68428469</v>
      </c>
      <c r="BB354">
        <f t="shared" si="448"/>
        <v>0</v>
      </c>
      <c r="BC354">
        <f t="shared" si="449"/>
        <v>597734032.68428469</v>
      </c>
      <c r="BD354">
        <f t="shared" si="464"/>
        <v>7044052504.3508377</v>
      </c>
      <c r="BE354">
        <f t="shared" si="465"/>
        <v>4795404051.9316502</v>
      </c>
      <c r="BF354">
        <f t="shared" si="466"/>
        <v>1.4689174109350396</v>
      </c>
      <c r="BG354">
        <f t="shared" si="467"/>
        <v>59.496417515996392</v>
      </c>
      <c r="BH354">
        <f t="shared" si="408"/>
        <v>29653439</v>
      </c>
      <c r="BI354">
        <f t="shared" si="409"/>
        <v>5.4223195750113442</v>
      </c>
      <c r="BJ354">
        <f t="shared" si="450"/>
        <v>-1550</v>
      </c>
      <c r="BK354">
        <f t="shared" si="410"/>
        <v>-1.3481473980203409E-2</v>
      </c>
      <c r="BL354">
        <f t="shared" si="411"/>
        <v>0.98651852601979662</v>
      </c>
      <c r="BM354">
        <f t="shared" si="412"/>
        <v>17.40139535869336</v>
      </c>
      <c r="BN354">
        <f t="shared" si="413"/>
        <v>1067.700012</v>
      </c>
      <c r="BO354">
        <f t="shared" si="452"/>
        <v>1075.2300049</v>
      </c>
      <c r="BP354">
        <f t="shared" si="414"/>
        <v>966.03970963235304</v>
      </c>
      <c r="BQ354">
        <f t="shared" si="415"/>
        <v>109.190295267647</v>
      </c>
      <c r="BR354">
        <f t="shared" si="416"/>
        <v>-17.849975000000086</v>
      </c>
      <c r="BS354">
        <f t="shared" si="417"/>
        <v>20</v>
      </c>
      <c r="BT354">
        <f t="shared" si="418"/>
        <v>0.70007299999997485</v>
      </c>
      <c r="BU354">
        <f t="shared" si="419"/>
        <v>41.300048999999944</v>
      </c>
      <c r="BV354">
        <f t="shared" si="420"/>
        <v>1071.4300131333334</v>
      </c>
      <c r="BW354">
        <f t="shared" si="421"/>
        <v>1074.5428642380953</v>
      </c>
      <c r="BX354">
        <f t="shared" si="422"/>
        <v>1078.3572666363639</v>
      </c>
      <c r="BY354">
        <f t="shared" si="423"/>
        <v>1062.7138050666665</v>
      </c>
      <c r="BZ354">
        <f t="shared" si="424"/>
        <v>1119</v>
      </c>
      <c r="CA354">
        <f t="shared" si="425"/>
        <v>1005.150024</v>
      </c>
      <c r="CB354">
        <f t="shared" si="426"/>
        <v>1085.8398034900001</v>
      </c>
      <c r="CC354">
        <f t="shared" si="427"/>
        <v>1094.7153905444445</v>
      </c>
      <c r="CD354">
        <f t="shared" si="428"/>
        <v>1081.1953383271825</v>
      </c>
      <c r="CE354">
        <f t="shared" si="429"/>
        <v>1001.8876814380226</v>
      </c>
      <c r="CF354">
        <f t="shared" si="430"/>
        <v>1075.5500489999999</v>
      </c>
      <c r="CG354">
        <f t="shared" si="431"/>
        <v>1093.900024</v>
      </c>
      <c r="CH354">
        <f t="shared" si="432"/>
        <v>1040</v>
      </c>
    </row>
    <row r="355" spans="1:86">
      <c r="A355" s="1">
        <v>39982</v>
      </c>
      <c r="B355">
        <v>1055</v>
      </c>
      <c r="C355">
        <v>1059.900024</v>
      </c>
      <c r="D355">
        <v>1025.150024</v>
      </c>
      <c r="E355">
        <v>1031.75</v>
      </c>
      <c r="F355">
        <v>474395</v>
      </c>
      <c r="G355">
        <f t="shared" si="446"/>
        <v>-294193.81355280662</v>
      </c>
      <c r="H355">
        <f t="shared" si="474"/>
        <v>20676494.218305796</v>
      </c>
      <c r="I355">
        <f t="shared" si="447"/>
        <v>1042.950012</v>
      </c>
      <c r="J355">
        <f t="shared" si="454"/>
        <v>1104.5874939999999</v>
      </c>
      <c r="K355">
        <f t="shared" si="455"/>
        <v>1042.950012</v>
      </c>
      <c r="L355">
        <f t="shared" si="456"/>
        <v>7</v>
      </c>
      <c r="M355">
        <f t="shared" si="457"/>
        <v>1</v>
      </c>
      <c r="N355">
        <f t="shared" si="458"/>
        <v>30</v>
      </c>
      <c r="O355">
        <f t="shared" si="459"/>
        <v>90</v>
      </c>
      <c r="P355">
        <f t="shared" si="434"/>
        <v>34.75</v>
      </c>
      <c r="Q355">
        <f t="shared" si="435"/>
        <v>28.15002400000003</v>
      </c>
      <c r="R355">
        <f t="shared" si="436"/>
        <v>6.5999759999999696</v>
      </c>
      <c r="S355">
        <f t="shared" si="437"/>
        <v>34.75</v>
      </c>
      <c r="T355">
        <f t="shared" si="473"/>
        <v>47.505504754359585</v>
      </c>
      <c r="U355">
        <f t="shared" si="438"/>
        <v>4.0999759999999696</v>
      </c>
      <c r="V355">
        <f t="shared" si="439"/>
        <v>-6.1500249999999141</v>
      </c>
      <c r="W355">
        <f t="shared" si="440"/>
        <v>4.0999759999999696</v>
      </c>
      <c r="X355">
        <f t="shared" si="441"/>
        <v>0</v>
      </c>
      <c r="Y355">
        <f t="shared" si="471"/>
        <v>9.0992352078515353</v>
      </c>
      <c r="Z355">
        <f t="shared" si="472"/>
        <v>7.8815204088666189</v>
      </c>
      <c r="AA355">
        <f t="shared" si="468"/>
        <v>19.154064891851291</v>
      </c>
      <c r="AB355">
        <f t="shared" si="469"/>
        <v>16.590751849959727</v>
      </c>
      <c r="AC355">
        <f t="shared" si="470"/>
        <v>7.1711461284210065</v>
      </c>
      <c r="AD355">
        <f t="shared" si="478"/>
        <v>32.131005717714153</v>
      </c>
      <c r="AE355">
        <f t="shared" si="451"/>
        <v>1063.7800050000001</v>
      </c>
      <c r="AF355">
        <f t="shared" si="453"/>
        <v>1069.3916626666667</v>
      </c>
      <c r="AG355">
        <f t="shared" si="475"/>
        <v>1042.774997</v>
      </c>
      <c r="AH355">
        <f t="shared" si="460"/>
        <v>1075.4599854999999</v>
      </c>
      <c r="AI355">
        <f t="shared" si="461"/>
        <v>1119.4886965313904</v>
      </c>
      <c r="AJ355">
        <f t="shared" si="462"/>
        <v>1031.4312744686094</v>
      </c>
      <c r="AK355">
        <f t="shared" si="463"/>
        <v>3.6195192173956504E-3</v>
      </c>
      <c r="AL355">
        <f t="shared" si="442"/>
        <v>-0.62014526618705212</v>
      </c>
      <c r="AM355">
        <f t="shared" si="443"/>
        <v>-294193.81355280662</v>
      </c>
      <c r="AN355">
        <f t="shared" si="476"/>
        <v>2271890.1975017074</v>
      </c>
      <c r="AO355">
        <f t="shared" si="477"/>
        <v>16546470</v>
      </c>
      <c r="AP355">
        <f t="shared" si="479"/>
        <v>0.13730361808299338</v>
      </c>
      <c r="AQ355">
        <f t="shared" si="480"/>
        <v>1058.5156877567892</v>
      </c>
      <c r="AR355">
        <f t="shared" si="481"/>
        <v>1057.8568305379206</v>
      </c>
      <c r="AS355">
        <f t="shared" si="482"/>
        <v>1060.4708966199391</v>
      </c>
      <c r="AT355">
        <f t="shared" si="483"/>
        <v>1029.4695090516204</v>
      </c>
      <c r="AU355">
        <f t="shared" si="484"/>
        <v>1056.2848107760651</v>
      </c>
      <c r="AV355">
        <f t="shared" si="485"/>
        <v>1007.8606773932675</v>
      </c>
      <c r="AW355">
        <f t="shared" si="486"/>
        <v>48.424133382797663</v>
      </c>
      <c r="AX355">
        <f t="shared" si="433"/>
        <v>58.529622131658606</v>
      </c>
      <c r="AY355">
        <f t="shared" si="407"/>
        <v>-10.105488748860942</v>
      </c>
      <c r="AZ355">
        <f t="shared" si="444"/>
        <v>1038.9333493333334</v>
      </c>
      <c r="BA355">
        <f t="shared" si="445"/>
        <v>492864786.25698668</v>
      </c>
      <c r="BB355">
        <f t="shared" si="448"/>
        <v>0</v>
      </c>
      <c r="BC355">
        <f t="shared" si="449"/>
        <v>492864786.25698668</v>
      </c>
      <c r="BD355">
        <f t="shared" si="464"/>
        <v>5326269496.6480427</v>
      </c>
      <c r="BE355">
        <f t="shared" si="465"/>
        <v>5288268838.1886368</v>
      </c>
      <c r="BF355">
        <f t="shared" si="466"/>
        <v>1.0071858408908769</v>
      </c>
      <c r="BG355">
        <f t="shared" si="467"/>
        <v>50.179002879167562</v>
      </c>
      <c r="BH355">
        <f t="shared" si="408"/>
        <v>29179044</v>
      </c>
      <c r="BI355">
        <f t="shared" si="409"/>
        <v>4.8046455694691774</v>
      </c>
      <c r="BJ355">
        <f t="shared" si="450"/>
        <v>-3030.0048999999944</v>
      </c>
      <c r="BK355">
        <f t="shared" si="410"/>
        <v>-2.7614200694504605E-2</v>
      </c>
      <c r="BL355">
        <f t="shared" si="411"/>
        <v>0.9723857993054954</v>
      </c>
      <c r="BM355">
        <f t="shared" si="412"/>
        <v>23.205168216764356</v>
      </c>
      <c r="BN355">
        <f t="shared" si="413"/>
        <v>1042.525024</v>
      </c>
      <c r="BO355">
        <f t="shared" si="452"/>
        <v>1065.3000121</v>
      </c>
      <c r="BP355">
        <f t="shared" si="414"/>
        <v>973.11103369117654</v>
      </c>
      <c r="BQ355">
        <f t="shared" si="415"/>
        <v>92.188978408823459</v>
      </c>
      <c r="BR355">
        <f t="shared" si="416"/>
        <v>-55.34997599999997</v>
      </c>
      <c r="BS355">
        <f t="shared" si="417"/>
        <v>-44.949951999999939</v>
      </c>
      <c r="BT355">
        <f t="shared" si="418"/>
        <v>-52.900024999999914</v>
      </c>
      <c r="BU355">
        <f t="shared" si="419"/>
        <v>-25</v>
      </c>
      <c r="BV355">
        <f t="shared" si="420"/>
        <v>1056.3733480666665</v>
      </c>
      <c r="BW355">
        <f t="shared" si="421"/>
        <v>1060.0928665238093</v>
      </c>
      <c r="BX355">
        <f t="shared" si="422"/>
        <v>1069.5527233818182</v>
      </c>
      <c r="BY355">
        <f t="shared" si="423"/>
        <v>1061.9614243999997</v>
      </c>
      <c r="BZ355">
        <f t="shared" si="424"/>
        <v>1119</v>
      </c>
      <c r="CA355">
        <f t="shared" si="425"/>
        <v>1005.150024</v>
      </c>
      <c r="CB355">
        <f t="shared" si="426"/>
        <v>1074.2618218833334</v>
      </c>
      <c r="CC355">
        <f t="shared" si="427"/>
        <v>1083.0984466861112</v>
      </c>
      <c r="CD355">
        <f t="shared" si="428"/>
        <v>1081.3628900174601</v>
      </c>
      <c r="CE355">
        <f t="shared" si="429"/>
        <v>1007.8480998547063</v>
      </c>
      <c r="CF355">
        <f t="shared" si="430"/>
        <v>1061.0500489999999</v>
      </c>
      <c r="CG355">
        <f t="shared" si="431"/>
        <v>1085.400024</v>
      </c>
      <c r="CH355">
        <f t="shared" si="432"/>
        <v>1050</v>
      </c>
    </row>
    <row r="356" spans="1:86">
      <c r="A356" s="1">
        <v>39983</v>
      </c>
      <c r="B356">
        <v>1035</v>
      </c>
      <c r="C356">
        <v>1064</v>
      </c>
      <c r="D356">
        <v>1031.3000489999999</v>
      </c>
      <c r="E356">
        <v>1049.900024</v>
      </c>
      <c r="F356">
        <v>410019</v>
      </c>
      <c r="G356">
        <f t="shared" si="446"/>
        <v>56424.705039498207</v>
      </c>
      <c r="H356">
        <f t="shared" si="474"/>
        <v>20732918.923345294</v>
      </c>
      <c r="I356">
        <f t="shared" si="447"/>
        <v>1045.05001825</v>
      </c>
      <c r="J356">
        <f t="shared" si="454"/>
        <v>1104.5874939999999</v>
      </c>
      <c r="K356">
        <f t="shared" si="455"/>
        <v>1042.950012</v>
      </c>
      <c r="L356">
        <f t="shared" si="456"/>
        <v>8</v>
      </c>
      <c r="M356">
        <f t="shared" si="457"/>
        <v>2</v>
      </c>
      <c r="N356">
        <f t="shared" si="458"/>
        <v>20</v>
      </c>
      <c r="O356">
        <f t="shared" si="459"/>
        <v>80</v>
      </c>
      <c r="P356">
        <f t="shared" si="434"/>
        <v>32.699951000000056</v>
      </c>
      <c r="Q356">
        <f t="shared" si="435"/>
        <v>14.09997599999997</v>
      </c>
      <c r="R356">
        <f t="shared" si="436"/>
        <v>18.599975000000086</v>
      </c>
      <c r="S356">
        <f t="shared" si="437"/>
        <v>32.699951000000056</v>
      </c>
      <c r="T356">
        <f t="shared" si="473"/>
        <v>46.447965200476759</v>
      </c>
      <c r="U356">
        <f t="shared" si="438"/>
        <v>10.75</v>
      </c>
      <c r="V356">
        <f t="shared" si="439"/>
        <v>-6.75</v>
      </c>
      <c r="W356">
        <f t="shared" si="440"/>
        <v>10.75</v>
      </c>
      <c r="X356">
        <f t="shared" si="441"/>
        <v>0</v>
      </c>
      <c r="Y356">
        <f t="shared" si="471"/>
        <v>9.217146978719283</v>
      </c>
      <c r="Z356">
        <f t="shared" si="472"/>
        <v>7.318554665376146</v>
      </c>
      <c r="AA356">
        <f t="shared" si="468"/>
        <v>19.844027480938337</v>
      </c>
      <c r="AB356">
        <f t="shared" si="469"/>
        <v>15.756459155504675</v>
      </c>
      <c r="AC356">
        <f t="shared" si="470"/>
        <v>11.481776547541225</v>
      </c>
      <c r="AD356">
        <f t="shared" si="478"/>
        <v>28.9745463162613</v>
      </c>
      <c r="AE356">
        <f t="shared" si="451"/>
        <v>1056.7400146</v>
      </c>
      <c r="AF356">
        <f t="shared" si="453"/>
        <v>1061.4666748333332</v>
      </c>
      <c r="AG356">
        <f t="shared" si="475"/>
        <v>1047.1724976</v>
      </c>
      <c r="AH356">
        <f t="shared" si="460"/>
        <v>1071.7399903</v>
      </c>
      <c r="AI356">
        <f t="shared" si="461"/>
        <v>1117.4598201241565</v>
      </c>
      <c r="AJ356">
        <f t="shared" si="462"/>
        <v>1026.0201604758436</v>
      </c>
      <c r="AK356">
        <f t="shared" si="463"/>
        <v>0.26115433517579856</v>
      </c>
      <c r="AL356">
        <f t="shared" si="442"/>
        <v>0.13761485452990765</v>
      </c>
      <c r="AM356">
        <f t="shared" si="443"/>
        <v>56424.705039498207</v>
      </c>
      <c r="AN356">
        <f t="shared" si="476"/>
        <v>2660207.822855555</v>
      </c>
      <c r="AO356">
        <f t="shared" si="477"/>
        <v>15569175</v>
      </c>
      <c r="AP356">
        <f t="shared" si="479"/>
        <v>0.17086376271418074</v>
      </c>
      <c r="AQ356">
        <f t="shared" si="480"/>
        <v>1055.586362079481</v>
      </c>
      <c r="AR356">
        <f t="shared" si="481"/>
        <v>1060.2346198696132</v>
      </c>
      <c r="AS356">
        <f t="shared" si="482"/>
        <v>1058.56813954835</v>
      </c>
      <c r="AT356">
        <f t="shared" si="483"/>
        <v>1031.3082553969746</v>
      </c>
      <c r="AU356">
        <f t="shared" si="484"/>
        <v>1055.3270927596554</v>
      </c>
      <c r="AV356">
        <f t="shared" si="485"/>
        <v>1010.8034316557387</v>
      </c>
      <c r="AW356">
        <f t="shared" si="486"/>
        <v>44.523661103916766</v>
      </c>
      <c r="AX356">
        <f t="shared" si="433"/>
        <v>55.728429926110238</v>
      </c>
      <c r="AY356">
        <f t="shared" ref="AY356:AY419" si="487">AW356-AX356</f>
        <v>-11.204768822193472</v>
      </c>
      <c r="AZ356">
        <f t="shared" si="444"/>
        <v>1048.4000243333332</v>
      </c>
      <c r="BA356">
        <f t="shared" si="445"/>
        <v>429863929.57712895</v>
      </c>
      <c r="BB356">
        <f t="shared" si="448"/>
        <v>429863929.57712895</v>
      </c>
      <c r="BC356">
        <f t="shared" si="449"/>
        <v>0</v>
      </c>
      <c r="BD356">
        <f t="shared" si="464"/>
        <v>4973566448.4901752</v>
      </c>
      <c r="BE356">
        <f t="shared" si="465"/>
        <v>5288268838.1886368</v>
      </c>
      <c r="BF356">
        <f t="shared" si="466"/>
        <v>0.94049047063835456</v>
      </c>
      <c r="BG356">
        <f t="shared" si="467"/>
        <v>48.466636907985723</v>
      </c>
      <c r="BH356">
        <f t="shared" ref="BH356:BH419" si="488">(IF(E356&gt;E355,BH355+F356,IF(E356&lt;E355,BH355-F356,IF(E356=E355,BH355))))</f>
        <v>29589063</v>
      </c>
      <c r="BI356">
        <f t="shared" ref="BI356:BI419" si="489">((AU356-AV356)/AV356)*100</f>
        <v>4.4047793774290147</v>
      </c>
      <c r="BJ356">
        <f t="shared" si="450"/>
        <v>1715.002400000003</v>
      </c>
      <c r="BK356">
        <f t="shared" ref="BK356:BK419" si="490">((E356-E355)/E355)</f>
        <v>1.7591494063484401E-2</v>
      </c>
      <c r="BL356">
        <f t="shared" ref="BL356:BL419" si="491">E356/E355</f>
        <v>1.0175914940634845</v>
      </c>
      <c r="BM356">
        <f t="shared" ref="BM356:BM419" si="492">STDEV(E347:E356)</f>
        <v>24.096466079936647</v>
      </c>
      <c r="BN356">
        <f t="shared" ref="BN356:BN419" si="493">(C356+D356)/2</f>
        <v>1047.6500245</v>
      </c>
      <c r="BO356">
        <f t="shared" si="452"/>
        <v>1057.9800170000001</v>
      </c>
      <c r="BP356">
        <f t="shared" ref="BP356:BP419" si="494">AVERAGE(BN323:BN356)</f>
        <v>979.36471105882356</v>
      </c>
      <c r="BQ356">
        <f t="shared" ref="BQ356:BQ419" si="495">BO356-BP356</f>
        <v>78.61530594117653</v>
      </c>
      <c r="BR356">
        <f t="shared" ref="BR356:BR419" si="496">(E356-E347)</f>
        <v>-1.9499519999999393</v>
      </c>
      <c r="BS356">
        <f t="shared" ref="BS356:BS419" si="497">(D356-D347)</f>
        <v>5.1500249999999141</v>
      </c>
      <c r="BT356">
        <f t="shared" ref="BT356:BT419" si="498">C356-C347</f>
        <v>-39</v>
      </c>
      <c r="BU356">
        <f t="shared" ref="BU356:BU419" si="499">B356-B347</f>
        <v>-40.050048999999944</v>
      </c>
      <c r="BV356">
        <f t="shared" ref="BV356:BV419" si="500">(E356*5+E355*4+E354*3+E353*2+E352)/15</f>
        <v>1051.7466877333334</v>
      </c>
      <c r="BW356">
        <f t="shared" ref="BW356:BW419" si="501">(E356*6+E355*5+E354*4+E353*3+E352*2+E351)/21</f>
        <v>1054.5238269047618</v>
      </c>
      <c r="BX356">
        <f t="shared" ref="BX356:BX419" si="502">(E356*10+E355*9+E354*8+E353*7+E352*6+E351*5+E350*4+E349*3+E348*2+E347)/55</f>
        <v>1064.9054576545454</v>
      </c>
      <c r="BY356">
        <f t="shared" ref="BY356:BY419" si="503">(E356*20+E355*19+E354*18+E353*17+E352*16+E351*15+E350*14+E349*13+E348*12+E347*11+E346*10+E345*9+E344*8+E343*7+E342*6+E341*5+E340*4+E339*3+E338*2+E337)/210</f>
        <v>1062.6399984</v>
      </c>
      <c r="BZ356">
        <f t="shared" ref="BZ356:BZ419" si="504">MAX(C347:C356)</f>
        <v>1119</v>
      </c>
      <c r="CA356">
        <f t="shared" ref="CA356:CA419" si="505">MIN(D347:D356)</f>
        <v>1005.150024</v>
      </c>
      <c r="CB356">
        <f t="shared" ref="CB356:CB419" si="506">(AVERAGE(E352:E356)+AVERAGE(E352:E355)+AVERAGE(E352:E354)+AVERAGE(E352:E353)+E352)/5</f>
        <v>1063.6979988366668</v>
      </c>
      <c r="CC356">
        <f t="shared" ref="CC356:CC419" si="507">(AVERAGE(E351:E356)+AVERAGE(E351:E355)+AVERAGE(E351:E354)+AVERAGE(E351:E353)+AVERAGE(E351:E352)+E351)/6</f>
        <v>1072.1292973749999</v>
      </c>
      <c r="CD356">
        <f t="shared" ref="CD356:CD419" si="508">(AVERAGE(E347:E356)+AVERAGE(E347:E355)+AVERAGE(E347:E354)+AVERAGE(E347:E353)+AVERAGE(E347:E352)+AVERAGE(E347:E351)+AVERAGE(E347:E350)+AVERAGE(E347:E349)+AVERAGE(E347:E348)+E347)/10</f>
        <v>1077.1023487611508</v>
      </c>
      <c r="CE356">
        <f t="shared" ref="CE356:CE419" si="509">(AVERAGE(E337:E356)+AVERAGE(E337:E355)+AVERAGE(E337:E354)+AVERAGE(E337:E353)+AVERAGE(E337:E352)+AVERAGE(E337:E351)+AVERAGE(E337:E350)+AVERAGE(E337:E349)+AVERAGE(E337:E348)+AVERAGE(E337:E347)+AVERAGE(E337:E346)+AVERAGE(E337:E345)+AVERAGE(E337:E344)+AVERAGE(E337:E343)+AVERAGE(E337:E342)+AVERAGE(E337:E341)+AVERAGE(E337:E340)+AVERAGE(E337:E339)+AVERAGE(E337:E338)+E337)/20</f>
        <v>1016.4345890464601</v>
      </c>
      <c r="CF356">
        <f t="shared" ref="CF356:CF419" si="510">E355</f>
        <v>1031.75</v>
      </c>
      <c r="CG356">
        <f t="shared" ref="CG356:CG419" si="511">C355</f>
        <v>1059.900024</v>
      </c>
      <c r="CH356">
        <f t="shared" ref="CH356:CH419" si="512">D355</f>
        <v>1025.150024</v>
      </c>
    </row>
    <row r="357" spans="1:86">
      <c r="A357" s="1">
        <v>39986</v>
      </c>
      <c r="B357">
        <v>1060</v>
      </c>
      <c r="C357">
        <v>1074.75</v>
      </c>
      <c r="D357">
        <v>1038.0500489999999</v>
      </c>
      <c r="E357">
        <v>1066.1999510000001</v>
      </c>
      <c r="F357">
        <v>354924</v>
      </c>
      <c r="G357">
        <f t="shared" si="446"/>
        <v>189549.52354492375</v>
      </c>
      <c r="H357">
        <f t="shared" si="474"/>
        <v>20922468.446890216</v>
      </c>
      <c r="I357">
        <f t="shared" si="447"/>
        <v>1059.75</v>
      </c>
      <c r="J357">
        <f t="shared" si="454"/>
        <v>1104.5874939999999</v>
      </c>
      <c r="K357">
        <f t="shared" si="455"/>
        <v>1042.950012</v>
      </c>
      <c r="L357">
        <f t="shared" si="456"/>
        <v>9</v>
      </c>
      <c r="M357">
        <f t="shared" si="457"/>
        <v>3</v>
      </c>
      <c r="N357">
        <f t="shared" si="458"/>
        <v>10</v>
      </c>
      <c r="O357">
        <f t="shared" si="459"/>
        <v>70</v>
      </c>
      <c r="P357">
        <f t="shared" si="434"/>
        <v>36.699951000000056</v>
      </c>
      <c r="Q357">
        <f t="shared" si="435"/>
        <v>8.5500489999999445</v>
      </c>
      <c r="R357">
        <f t="shared" si="436"/>
        <v>28.149902000000111</v>
      </c>
      <c r="S357">
        <f t="shared" si="437"/>
        <v>36.699951000000056</v>
      </c>
      <c r="T357">
        <f t="shared" si="473"/>
        <v>45.75167847187128</v>
      </c>
      <c r="U357">
        <f t="shared" si="438"/>
        <v>-7.8499759999999696</v>
      </c>
      <c r="V357">
        <f t="shared" si="439"/>
        <v>2.0500489999999445</v>
      </c>
      <c r="W357">
        <f t="shared" si="440"/>
        <v>0</v>
      </c>
      <c r="X357">
        <f t="shared" si="441"/>
        <v>2.0500489999999445</v>
      </c>
      <c r="Y357">
        <f t="shared" si="471"/>
        <v>8.558779337382191</v>
      </c>
      <c r="Z357">
        <f t="shared" si="472"/>
        <v>6.9422328321349891</v>
      </c>
      <c r="AA357">
        <f t="shared" si="468"/>
        <v>18.707028076891731</v>
      </c>
      <c r="AB357">
        <f t="shared" si="469"/>
        <v>15.173722722332828</v>
      </c>
      <c r="AC357">
        <f t="shared" si="470"/>
        <v>10.428651287856855</v>
      </c>
      <c r="AD357">
        <f t="shared" si="478"/>
        <v>25.57591818288784</v>
      </c>
      <c r="AE357">
        <f t="shared" si="451"/>
        <v>1056.8900146000001</v>
      </c>
      <c r="AF357">
        <f t="shared" si="453"/>
        <v>1058.3166706666668</v>
      </c>
      <c r="AG357">
        <f t="shared" si="475"/>
        <v>1051.81499635</v>
      </c>
      <c r="AH357">
        <f t="shared" si="460"/>
        <v>1073.1749878000001</v>
      </c>
      <c r="AI357">
        <f t="shared" si="461"/>
        <v>1117.1760981778839</v>
      </c>
      <c r="AJ357">
        <f t="shared" si="462"/>
        <v>1029.1738774221162</v>
      </c>
      <c r="AK357">
        <f t="shared" si="463"/>
        <v>0.42074021837065001</v>
      </c>
      <c r="AL357">
        <f t="shared" si="442"/>
        <v>0.53405665310016726</v>
      </c>
      <c r="AM357">
        <f t="shared" si="443"/>
        <v>189549.52354492375</v>
      </c>
      <c r="AN357">
        <f t="shared" si="476"/>
        <v>2785397.8172624437</v>
      </c>
      <c r="AO357">
        <f t="shared" si="477"/>
        <v>15371001</v>
      </c>
      <c r="AP357">
        <f t="shared" si="479"/>
        <v>0.18121121827149994</v>
      </c>
      <c r="AQ357">
        <f t="shared" si="480"/>
        <v>1059.1949823124576</v>
      </c>
      <c r="AR357">
        <f t="shared" si="481"/>
        <v>1058.2724963667733</v>
      </c>
      <c r="AS357">
        <f t="shared" si="482"/>
        <v>1059.941865609647</v>
      </c>
      <c r="AT357">
        <f t="shared" si="483"/>
        <v>1034.4485080012469</v>
      </c>
      <c r="AU357">
        <f t="shared" si="484"/>
        <v>1056.958021495707</v>
      </c>
      <c r="AV357">
        <f t="shared" si="485"/>
        <v>1014.681188009837</v>
      </c>
      <c r="AW357">
        <f t="shared" si="486"/>
        <v>42.276833485870043</v>
      </c>
      <c r="AX357">
        <f t="shared" ref="AX357:AX420" si="513">((AW357-AX356)*0.2)+AX356</f>
        <v>53.0381106380622</v>
      </c>
      <c r="AY357">
        <f t="shared" si="487"/>
        <v>-10.761277152192157</v>
      </c>
      <c r="AZ357">
        <f t="shared" si="444"/>
        <v>1059.6666666666667</v>
      </c>
      <c r="BA357">
        <f t="shared" si="445"/>
        <v>376101132</v>
      </c>
      <c r="BB357">
        <f t="shared" si="448"/>
        <v>376101132</v>
      </c>
      <c r="BC357">
        <f t="shared" si="449"/>
        <v>0</v>
      </c>
      <c r="BD357">
        <f t="shared" si="464"/>
        <v>5349667580.4901752</v>
      </c>
      <c r="BE357">
        <f t="shared" si="465"/>
        <v>3844917869.6651516</v>
      </c>
      <c r="BF357">
        <f t="shared" si="466"/>
        <v>1.3913606900935105</v>
      </c>
      <c r="BG357">
        <f t="shared" si="467"/>
        <v>58.182803449826025</v>
      </c>
      <c r="BH357">
        <f t="shared" si="488"/>
        <v>29943987</v>
      </c>
      <c r="BI357">
        <f t="shared" si="489"/>
        <v>4.1665139735950421</v>
      </c>
      <c r="BJ357">
        <f t="shared" si="450"/>
        <v>1529.9927000000025</v>
      </c>
      <c r="BK357">
        <f t="shared" si="490"/>
        <v>1.5525218237350973E-2</v>
      </c>
      <c r="BL357">
        <f t="shared" si="491"/>
        <v>1.0155252182373509</v>
      </c>
      <c r="BM357">
        <f t="shared" si="492"/>
        <v>23.190621395097523</v>
      </c>
      <c r="BN357">
        <f t="shared" si="493"/>
        <v>1056.4000245</v>
      </c>
      <c r="BO357">
        <f t="shared" si="452"/>
        <v>1056.2450193999998</v>
      </c>
      <c r="BP357">
        <f t="shared" si="494"/>
        <v>985.81691783823533</v>
      </c>
      <c r="BQ357">
        <f t="shared" si="495"/>
        <v>70.428101561764493</v>
      </c>
      <c r="BR357">
        <f t="shared" si="496"/>
        <v>-23.75</v>
      </c>
      <c r="BS357">
        <f t="shared" si="497"/>
        <v>32.900024999999914</v>
      </c>
      <c r="BT357">
        <f t="shared" si="498"/>
        <v>-37.050048999999944</v>
      </c>
      <c r="BU357">
        <f t="shared" si="499"/>
        <v>31</v>
      </c>
      <c r="BV357">
        <f t="shared" si="500"/>
        <v>1054.8999998666668</v>
      </c>
      <c r="BW357">
        <f t="shared" si="501"/>
        <v>1055.8761915238094</v>
      </c>
      <c r="BX357">
        <f t="shared" si="502"/>
        <v>1063.8981777818183</v>
      </c>
      <c r="BY357">
        <f t="shared" si="503"/>
        <v>1064.4521368190476</v>
      </c>
      <c r="BZ357">
        <f t="shared" si="504"/>
        <v>1119</v>
      </c>
      <c r="CA357">
        <f t="shared" si="505"/>
        <v>1005.150024</v>
      </c>
      <c r="CB357">
        <f t="shared" si="506"/>
        <v>1062.2838684866667</v>
      </c>
      <c r="CC357">
        <f t="shared" si="507"/>
        <v>1062.8011108083335</v>
      </c>
      <c r="CD357">
        <f t="shared" si="508"/>
        <v>1086.8076096754364</v>
      </c>
      <c r="CE357">
        <f t="shared" si="509"/>
        <v>1023.7324480331348</v>
      </c>
      <c r="CF357">
        <f t="shared" si="510"/>
        <v>1049.900024</v>
      </c>
      <c r="CG357">
        <f t="shared" si="511"/>
        <v>1064</v>
      </c>
      <c r="CH357">
        <f t="shared" si="512"/>
        <v>1031.3000489999999</v>
      </c>
    </row>
    <row r="358" spans="1:86">
      <c r="A358" s="1">
        <v>39987</v>
      </c>
      <c r="B358">
        <v>1052</v>
      </c>
      <c r="C358">
        <v>1066.900024</v>
      </c>
      <c r="D358">
        <v>1036</v>
      </c>
      <c r="E358">
        <v>1053.349976</v>
      </c>
      <c r="F358">
        <v>806325</v>
      </c>
      <c r="G358">
        <f t="shared" si="446"/>
        <v>99157.752906597205</v>
      </c>
      <c r="H358">
        <f t="shared" si="474"/>
        <v>21021626.199796814</v>
      </c>
      <c r="I358">
        <f t="shared" si="447"/>
        <v>1052.0625</v>
      </c>
      <c r="J358">
        <f t="shared" si="454"/>
        <v>1104.5874939999999</v>
      </c>
      <c r="K358">
        <f t="shared" si="455"/>
        <v>1042.950012</v>
      </c>
      <c r="L358">
        <f t="shared" si="456"/>
        <v>10</v>
      </c>
      <c r="M358">
        <f t="shared" si="457"/>
        <v>4</v>
      </c>
      <c r="N358">
        <f t="shared" si="458"/>
        <v>0</v>
      </c>
      <c r="O358">
        <f t="shared" si="459"/>
        <v>60</v>
      </c>
      <c r="P358">
        <f t="shared" si="434"/>
        <v>30.90002400000003</v>
      </c>
      <c r="Q358">
        <f t="shared" si="435"/>
        <v>13.550048000000061</v>
      </c>
      <c r="R358">
        <f t="shared" si="436"/>
        <v>17.34997599999997</v>
      </c>
      <c r="S358">
        <f t="shared" si="437"/>
        <v>30.90002400000003</v>
      </c>
      <c r="T358">
        <f t="shared" si="473"/>
        <v>44.690846009594758</v>
      </c>
      <c r="U358">
        <f t="shared" si="438"/>
        <v>-2</v>
      </c>
      <c r="V358">
        <f t="shared" si="439"/>
        <v>7</v>
      </c>
      <c r="W358">
        <f t="shared" si="440"/>
        <v>0</v>
      </c>
      <c r="X358">
        <f t="shared" si="441"/>
        <v>7</v>
      </c>
      <c r="Y358">
        <f t="shared" si="471"/>
        <v>7.9474379561406057</v>
      </c>
      <c r="Z358">
        <f t="shared" si="472"/>
        <v>6.946359058411061</v>
      </c>
      <c r="AA358">
        <f t="shared" si="468"/>
        <v>17.783145019081438</v>
      </c>
      <c r="AB358">
        <f t="shared" si="469"/>
        <v>15.543136187038694</v>
      </c>
      <c r="AC358">
        <f t="shared" si="470"/>
        <v>6.7214485114270177</v>
      </c>
      <c r="AD358">
        <f t="shared" si="478"/>
        <v>21.677586139942086</v>
      </c>
      <c r="AE358">
        <f t="shared" si="451"/>
        <v>1052.45</v>
      </c>
      <c r="AF358">
        <f t="shared" si="453"/>
        <v>1056.3000081666667</v>
      </c>
      <c r="AG358">
        <f t="shared" si="475"/>
        <v>1056.58749395</v>
      </c>
      <c r="AH358">
        <f t="shared" si="460"/>
        <v>1069.5149902999999</v>
      </c>
      <c r="AI358">
        <f t="shared" si="461"/>
        <v>1113.4145127198294</v>
      </c>
      <c r="AJ358">
        <f t="shared" si="462"/>
        <v>1025.6154678801704</v>
      </c>
      <c r="AK358">
        <f t="shared" si="463"/>
        <v>0.31588621687717761</v>
      </c>
      <c r="AL358">
        <f t="shared" si="442"/>
        <v>0.12297492066672522</v>
      </c>
      <c r="AM358">
        <f t="shared" si="443"/>
        <v>99157.752906597205</v>
      </c>
      <c r="AN358">
        <f t="shared" si="476"/>
        <v>3061919.99733904</v>
      </c>
      <c r="AO358">
        <f t="shared" si="477"/>
        <v>15712106</v>
      </c>
      <c r="AP358">
        <f t="shared" si="479"/>
        <v>0.19487648551626624</v>
      </c>
      <c r="AQ358">
        <f t="shared" si="480"/>
        <v>1057.207680166222</v>
      </c>
      <c r="AR358">
        <f t="shared" si="481"/>
        <v>1058.736341742243</v>
      </c>
      <c r="AS358">
        <f t="shared" si="482"/>
        <v>1058.7553254799107</v>
      </c>
      <c r="AT358">
        <f t="shared" si="483"/>
        <v>1036.1496401211346</v>
      </c>
      <c r="AU358">
        <f t="shared" si="484"/>
        <v>1056.4168146713509</v>
      </c>
      <c r="AV358">
        <f t="shared" si="485"/>
        <v>1017.3880031691484</v>
      </c>
      <c r="AW358">
        <f t="shared" si="486"/>
        <v>39.028811502202529</v>
      </c>
      <c r="AX358">
        <f t="shared" si="513"/>
        <v>50.236250810890269</v>
      </c>
      <c r="AY358">
        <f t="shared" si="487"/>
        <v>-11.207439308687739</v>
      </c>
      <c r="AZ358">
        <f t="shared" si="444"/>
        <v>1052.0833333333333</v>
      </c>
      <c r="BA358">
        <f t="shared" si="445"/>
        <v>848321093.74999988</v>
      </c>
      <c r="BB358">
        <f t="shared" si="448"/>
        <v>0</v>
      </c>
      <c r="BC358">
        <f t="shared" si="449"/>
        <v>848321093.74999988</v>
      </c>
      <c r="BD358">
        <f t="shared" si="464"/>
        <v>4501981633.9258633</v>
      </c>
      <c r="BE358">
        <f t="shared" si="465"/>
        <v>4693238963.4151516</v>
      </c>
      <c r="BF358">
        <f t="shared" si="466"/>
        <v>0.95924832914322455</v>
      </c>
      <c r="BG358">
        <f t="shared" si="467"/>
        <v>48.960017720811429</v>
      </c>
      <c r="BH358">
        <f t="shared" si="488"/>
        <v>29137662</v>
      </c>
      <c r="BI358">
        <f t="shared" si="489"/>
        <v>3.8361776805533743</v>
      </c>
      <c r="BJ358">
        <f t="shared" si="450"/>
        <v>-1384.9975000000086</v>
      </c>
      <c r="BK358">
        <f t="shared" si="490"/>
        <v>-1.2052124920797417E-2</v>
      </c>
      <c r="BL358">
        <f t="shared" si="491"/>
        <v>0.98794787507920256</v>
      </c>
      <c r="BM358">
        <f t="shared" si="492"/>
        <v>23.137079840047928</v>
      </c>
      <c r="BN358">
        <f t="shared" si="493"/>
        <v>1051.450012</v>
      </c>
      <c r="BO358">
        <f t="shared" si="452"/>
        <v>1053.1450193999999</v>
      </c>
      <c r="BP358">
        <f t="shared" si="494"/>
        <v>992.69927077941156</v>
      </c>
      <c r="BQ358">
        <f t="shared" si="495"/>
        <v>60.445748620588347</v>
      </c>
      <c r="BR358">
        <f t="shared" si="496"/>
        <v>-56</v>
      </c>
      <c r="BS358">
        <f t="shared" si="497"/>
        <v>-54</v>
      </c>
      <c r="BT358">
        <f t="shared" si="498"/>
        <v>-52.09997599999997</v>
      </c>
      <c r="BU358">
        <f t="shared" si="499"/>
        <v>-48</v>
      </c>
      <c r="BV358">
        <f t="shared" si="500"/>
        <v>1053.7199869999999</v>
      </c>
      <c r="BW358">
        <f t="shared" si="501"/>
        <v>1054.4571359047618</v>
      </c>
      <c r="BX358">
        <f t="shared" si="502"/>
        <v>1060.2936301818183</v>
      </c>
      <c r="BY358">
        <f t="shared" si="503"/>
        <v>1064.5983253571428</v>
      </c>
      <c r="BZ358">
        <f t="shared" si="504"/>
        <v>1119</v>
      </c>
      <c r="CA358">
        <f t="shared" si="505"/>
        <v>1025.150024</v>
      </c>
      <c r="CB358">
        <f t="shared" si="506"/>
        <v>1051.9383541</v>
      </c>
      <c r="CC358">
        <f t="shared" si="507"/>
        <v>1061.2865584333331</v>
      </c>
      <c r="CD358">
        <f t="shared" si="508"/>
        <v>1085.6168426709523</v>
      </c>
      <c r="CE358">
        <f t="shared" si="509"/>
        <v>1036.1353586455239</v>
      </c>
      <c r="CF358">
        <f t="shared" si="510"/>
        <v>1066.1999510000001</v>
      </c>
      <c r="CG358">
        <f t="shared" si="511"/>
        <v>1074.75</v>
      </c>
      <c r="CH358">
        <f t="shared" si="512"/>
        <v>1038.0500489999999</v>
      </c>
    </row>
    <row r="359" spans="1:86">
      <c r="A359" s="1">
        <v>39988</v>
      </c>
      <c r="B359">
        <v>1055</v>
      </c>
      <c r="C359">
        <v>1064.900024</v>
      </c>
      <c r="D359">
        <v>1029</v>
      </c>
      <c r="E359">
        <v>1059.900024</v>
      </c>
      <c r="F359">
        <v>661162</v>
      </c>
      <c r="G359">
        <f t="shared" si="446"/>
        <v>476994.43509809364</v>
      </c>
      <c r="H359">
        <f t="shared" si="474"/>
        <v>21498620.634894907</v>
      </c>
      <c r="I359">
        <f t="shared" si="447"/>
        <v>1052.200012</v>
      </c>
      <c r="J359">
        <f t="shared" si="454"/>
        <v>1088.7874757499999</v>
      </c>
      <c r="K359">
        <f t="shared" si="455"/>
        <v>1042.950012</v>
      </c>
      <c r="L359">
        <f t="shared" si="456"/>
        <v>10</v>
      </c>
      <c r="M359">
        <f t="shared" si="457"/>
        <v>5</v>
      </c>
      <c r="N359">
        <f t="shared" si="458"/>
        <v>0</v>
      </c>
      <c r="O359">
        <f t="shared" si="459"/>
        <v>50</v>
      </c>
      <c r="P359">
        <f t="shared" si="434"/>
        <v>35.90002400000003</v>
      </c>
      <c r="Q359">
        <f t="shared" si="435"/>
        <v>5</v>
      </c>
      <c r="R359">
        <f t="shared" si="436"/>
        <v>30.90002400000003</v>
      </c>
      <c r="S359">
        <f t="shared" si="437"/>
        <v>35.90002400000003</v>
      </c>
      <c r="T359">
        <f t="shared" si="473"/>
        <v>44.062930151766565</v>
      </c>
      <c r="U359">
        <f t="shared" si="438"/>
        <v>4.0999759999999696</v>
      </c>
      <c r="V359">
        <f t="shared" si="439"/>
        <v>19.09997599999997</v>
      </c>
      <c r="W359">
        <f t="shared" si="440"/>
        <v>0</v>
      </c>
      <c r="X359">
        <f t="shared" si="441"/>
        <v>19.09997599999997</v>
      </c>
      <c r="Y359">
        <f t="shared" si="471"/>
        <v>7.3797638164162773</v>
      </c>
      <c r="Z359">
        <f t="shared" si="472"/>
        <v>7.8144745542388403</v>
      </c>
      <c r="AA359">
        <f t="shared" si="468"/>
        <v>16.748236649260622</v>
      </c>
      <c r="AB359">
        <f t="shared" si="469"/>
        <v>17.734804579094803</v>
      </c>
      <c r="AC359">
        <f t="shared" si="470"/>
        <v>2.8610235486507056</v>
      </c>
      <c r="AD359">
        <f t="shared" si="478"/>
        <v>17.227874264407578</v>
      </c>
      <c r="AE359">
        <f t="shared" si="451"/>
        <v>1052.2199950000002</v>
      </c>
      <c r="AF359">
        <f t="shared" si="453"/>
        <v>1053.6916706666668</v>
      </c>
      <c r="AG359">
        <f t="shared" si="475"/>
        <v>1060.85749515</v>
      </c>
      <c r="AH359">
        <f t="shared" si="460"/>
        <v>1064.5699951000001</v>
      </c>
      <c r="AI359">
        <f t="shared" si="461"/>
        <v>1099.6642219054108</v>
      </c>
      <c r="AJ359">
        <f t="shared" si="462"/>
        <v>1029.4757682945894</v>
      </c>
      <c r="AK359">
        <f t="shared" si="463"/>
        <v>0.43346525162252453</v>
      </c>
      <c r="AL359">
        <f t="shared" si="442"/>
        <v>0.72144865418474391</v>
      </c>
      <c r="AM359">
        <f t="shared" si="443"/>
        <v>476994.43509809364</v>
      </c>
      <c r="AN359">
        <f t="shared" si="476"/>
        <v>3224230.6455403552</v>
      </c>
      <c r="AO359">
        <f t="shared" si="477"/>
        <v>15788401</v>
      </c>
      <c r="AP359">
        <f t="shared" si="479"/>
        <v>0.20421514791398795</v>
      </c>
      <c r="AQ359">
        <f t="shared" si="480"/>
        <v>1058.1230770697066</v>
      </c>
      <c r="AR359">
        <f t="shared" si="481"/>
        <v>1049.3494983107037</v>
      </c>
      <c r="AS359">
        <f t="shared" si="482"/>
        <v>1058.9613712135267</v>
      </c>
      <c r="AT359">
        <f t="shared" si="483"/>
        <v>1038.2871746702324</v>
      </c>
      <c r="AU359">
        <f t="shared" si="484"/>
        <v>1056.9392960706482</v>
      </c>
      <c r="AV359">
        <f t="shared" si="485"/>
        <v>1020.363844627308</v>
      </c>
      <c r="AW359">
        <f t="shared" si="486"/>
        <v>36.575451443340171</v>
      </c>
      <c r="AX359">
        <f t="shared" si="513"/>
        <v>47.504090937380248</v>
      </c>
      <c r="AY359">
        <f t="shared" si="487"/>
        <v>-10.928639494040077</v>
      </c>
      <c r="AZ359">
        <f t="shared" si="444"/>
        <v>1051.2666826666666</v>
      </c>
      <c r="BA359">
        <f t="shared" si="445"/>
        <v>695057582.44525862</v>
      </c>
      <c r="BB359">
        <f t="shared" si="448"/>
        <v>0</v>
      </c>
      <c r="BC359">
        <f t="shared" si="449"/>
        <v>695057582.44525862</v>
      </c>
      <c r="BD359">
        <f t="shared" si="464"/>
        <v>3483720378.9636378</v>
      </c>
      <c r="BE359">
        <f t="shared" si="465"/>
        <v>5388296545.8604107</v>
      </c>
      <c r="BF359">
        <f t="shared" si="466"/>
        <v>0.64653464212915779</v>
      </c>
      <c r="BG359">
        <f t="shared" si="467"/>
        <v>39.266385631165008</v>
      </c>
      <c r="BH359">
        <f t="shared" si="488"/>
        <v>29798824</v>
      </c>
      <c r="BI359">
        <f t="shared" si="489"/>
        <v>3.5845499265705074</v>
      </c>
      <c r="BJ359">
        <f t="shared" si="450"/>
        <v>555.00480000000607</v>
      </c>
      <c r="BK359">
        <f t="shared" si="490"/>
        <v>6.2183017508323944E-3</v>
      </c>
      <c r="BL359">
        <f t="shared" si="491"/>
        <v>1.0062183017508324</v>
      </c>
      <c r="BM359">
        <f t="shared" si="492"/>
        <v>18.496281571269904</v>
      </c>
      <c r="BN359">
        <f t="shared" si="493"/>
        <v>1046.950012</v>
      </c>
      <c r="BO359">
        <f t="shared" si="452"/>
        <v>1048.9950194</v>
      </c>
      <c r="BP359">
        <f t="shared" si="494"/>
        <v>999.31691783823533</v>
      </c>
      <c r="BQ359">
        <f t="shared" si="495"/>
        <v>49.67810156176472</v>
      </c>
      <c r="BR359">
        <f t="shared" si="496"/>
        <v>-37.549927000000025</v>
      </c>
      <c r="BS359">
        <f t="shared" si="497"/>
        <v>-44.34997599999997</v>
      </c>
      <c r="BT359">
        <f t="shared" si="498"/>
        <v>-46.09997599999997</v>
      </c>
      <c r="BU359">
        <f t="shared" si="499"/>
        <v>-18.34997599999997</v>
      </c>
      <c r="BV359">
        <f t="shared" si="500"/>
        <v>1056.2033283333333</v>
      </c>
      <c r="BW359">
        <f t="shared" si="501"/>
        <v>1055.4857118571429</v>
      </c>
      <c r="BX359">
        <f t="shared" si="502"/>
        <v>1058.5454544909092</v>
      </c>
      <c r="BY359">
        <f t="shared" si="503"/>
        <v>1064.9138044095241</v>
      </c>
      <c r="BZ359">
        <f t="shared" si="504"/>
        <v>1114.849976</v>
      </c>
      <c r="CA359">
        <f t="shared" si="505"/>
        <v>1025.150024</v>
      </c>
      <c r="CB359">
        <f t="shared" si="506"/>
        <v>1044.8756639500002</v>
      </c>
      <c r="CC359">
        <f t="shared" si="507"/>
        <v>1052.2305735277778</v>
      </c>
      <c r="CD359">
        <f t="shared" si="508"/>
        <v>1076.1412942726588</v>
      </c>
      <c r="CE359">
        <f t="shared" si="509"/>
        <v>1048.0915518099305</v>
      </c>
      <c r="CF359">
        <f t="shared" si="510"/>
        <v>1053.349976</v>
      </c>
      <c r="CG359">
        <f t="shared" si="511"/>
        <v>1066.900024</v>
      </c>
      <c r="CH359">
        <f t="shared" si="512"/>
        <v>1036</v>
      </c>
    </row>
    <row r="360" spans="1:86">
      <c r="A360" s="1">
        <v>39989</v>
      </c>
      <c r="B360">
        <v>1068</v>
      </c>
      <c r="C360">
        <v>1069</v>
      </c>
      <c r="D360">
        <v>1009.900024</v>
      </c>
      <c r="E360">
        <v>1025.8000489999999</v>
      </c>
      <c r="F360">
        <v>584588</v>
      </c>
      <c r="G360">
        <f t="shared" si="446"/>
        <v>-270037.48936358438</v>
      </c>
      <c r="H360">
        <f t="shared" si="474"/>
        <v>21228583.145531323</v>
      </c>
      <c r="I360">
        <f t="shared" si="447"/>
        <v>1043.17501825</v>
      </c>
      <c r="J360">
        <f t="shared" si="454"/>
        <v>1076.8125</v>
      </c>
      <c r="K360">
        <f t="shared" si="455"/>
        <v>1042.950012</v>
      </c>
      <c r="L360">
        <f t="shared" si="456"/>
        <v>10</v>
      </c>
      <c r="M360">
        <f t="shared" si="457"/>
        <v>6</v>
      </c>
      <c r="N360">
        <f t="shared" si="458"/>
        <v>0</v>
      </c>
      <c r="O360">
        <f t="shared" si="459"/>
        <v>40</v>
      </c>
      <c r="P360">
        <f t="shared" si="434"/>
        <v>59.09997599999997</v>
      </c>
      <c r="Q360">
        <f t="shared" si="435"/>
        <v>43.199951000000056</v>
      </c>
      <c r="R360">
        <f t="shared" si="436"/>
        <v>15.900024999999914</v>
      </c>
      <c r="S360">
        <f t="shared" si="437"/>
        <v>59.09997599999997</v>
      </c>
      <c r="T360">
        <f t="shared" si="473"/>
        <v>45.137004855211806</v>
      </c>
      <c r="U360">
        <f t="shared" si="438"/>
        <v>-5.3499759999999696</v>
      </c>
      <c r="V360">
        <f t="shared" si="439"/>
        <v>-8.1999519999999393</v>
      </c>
      <c r="W360">
        <f t="shared" si="440"/>
        <v>0</v>
      </c>
      <c r="X360">
        <f t="shared" si="441"/>
        <v>0</v>
      </c>
      <c r="Y360">
        <f t="shared" si="471"/>
        <v>6.8526378295294004</v>
      </c>
      <c r="Z360">
        <f t="shared" si="472"/>
        <v>7.2562978003646368</v>
      </c>
      <c r="AA360">
        <f t="shared" si="468"/>
        <v>15.181862091893214</v>
      </c>
      <c r="AB360">
        <f t="shared" si="469"/>
        <v>16.076161507926855</v>
      </c>
      <c r="AC360">
        <f t="shared" si="470"/>
        <v>2.8610235486506874</v>
      </c>
      <c r="AD360">
        <f t="shared" si="478"/>
        <v>14.474500329412011</v>
      </c>
      <c r="AE360">
        <f t="shared" si="451"/>
        <v>1051.0300048000001</v>
      </c>
      <c r="AF360">
        <f t="shared" si="453"/>
        <v>1047.8166706666668</v>
      </c>
      <c r="AG360">
        <f t="shared" si="475"/>
        <v>1061.9549987999999</v>
      </c>
      <c r="AH360">
        <f t="shared" si="460"/>
        <v>1057.4050049</v>
      </c>
      <c r="AI360">
        <f t="shared" si="461"/>
        <v>1091.9746925620361</v>
      </c>
      <c r="AJ360">
        <f t="shared" si="462"/>
        <v>1022.8353172379639</v>
      </c>
      <c r="AK360">
        <f t="shared" si="463"/>
        <v>4.2880511259173179E-2</v>
      </c>
      <c r="AL360">
        <f t="shared" si="442"/>
        <v>-0.46192786948001729</v>
      </c>
      <c r="AM360">
        <f t="shared" si="443"/>
        <v>-270037.48936358438</v>
      </c>
      <c r="AN360">
        <f t="shared" si="476"/>
        <v>2550104.3030010229</v>
      </c>
      <c r="AO360">
        <f t="shared" si="477"/>
        <v>14486237</v>
      </c>
      <c r="AP360">
        <f t="shared" si="479"/>
        <v>0.17603635112424454</v>
      </c>
      <c r="AQ360">
        <f t="shared" si="480"/>
        <v>1047.1332475260062</v>
      </c>
      <c r="AR360">
        <f t="shared" si="481"/>
        <v>1052.1711412921532</v>
      </c>
      <c r="AS360">
        <f t="shared" si="482"/>
        <v>1052.992333215092</v>
      </c>
      <c r="AT360">
        <f t="shared" si="483"/>
        <v>1037.1633333599116</v>
      </c>
      <c r="AU360">
        <f t="shared" si="484"/>
        <v>1052.2684090100511</v>
      </c>
      <c r="AV360">
        <f t="shared" si="485"/>
        <v>1020.7443789333964</v>
      </c>
      <c r="AW360">
        <f t="shared" si="486"/>
        <v>31.52403007665464</v>
      </c>
      <c r="AX360">
        <f t="shared" si="513"/>
        <v>44.308078765235123</v>
      </c>
      <c r="AY360">
        <f t="shared" si="487"/>
        <v>-12.784048688580484</v>
      </c>
      <c r="AZ360">
        <f t="shared" si="444"/>
        <v>1034.9000243333332</v>
      </c>
      <c r="BA360">
        <f t="shared" si="445"/>
        <v>604990135.42497456</v>
      </c>
      <c r="BB360">
        <f t="shared" si="448"/>
        <v>0</v>
      </c>
      <c r="BC360">
        <f t="shared" si="449"/>
        <v>604990135.42497456</v>
      </c>
      <c r="BD360">
        <f t="shared" si="464"/>
        <v>2803954958.7557588</v>
      </c>
      <c r="BE360">
        <f t="shared" si="465"/>
        <v>5993286681.2853851</v>
      </c>
      <c r="BF360">
        <f t="shared" si="466"/>
        <v>0.46784929669915143</v>
      </c>
      <c r="BG360">
        <f t="shared" si="467"/>
        <v>31.873115159113041</v>
      </c>
      <c r="BH360">
        <f t="shared" si="488"/>
        <v>29214236</v>
      </c>
      <c r="BI360">
        <f t="shared" si="489"/>
        <v>3.0883373670492271</v>
      </c>
      <c r="BJ360">
        <f t="shared" si="450"/>
        <v>-3509.9975000000086</v>
      </c>
      <c r="BK360">
        <f t="shared" si="490"/>
        <v>-3.217282217931159E-2</v>
      </c>
      <c r="BL360">
        <f t="shared" si="491"/>
        <v>0.96782717782068839</v>
      </c>
      <c r="BM360">
        <f t="shared" si="492"/>
        <v>18.219825168777003</v>
      </c>
      <c r="BN360">
        <f t="shared" si="493"/>
        <v>1039.450012</v>
      </c>
      <c r="BO360">
        <f t="shared" si="452"/>
        <v>1048.380017</v>
      </c>
      <c r="BP360">
        <f t="shared" si="494"/>
        <v>1005.4404476029413</v>
      </c>
      <c r="BQ360">
        <f t="shared" si="495"/>
        <v>42.939569397058676</v>
      </c>
      <c r="BR360">
        <f t="shared" si="496"/>
        <v>-59.299927000000025</v>
      </c>
      <c r="BS360">
        <f t="shared" si="497"/>
        <v>-43.75</v>
      </c>
      <c r="BT360">
        <f t="shared" si="498"/>
        <v>-45.84997599999997</v>
      </c>
      <c r="BU360">
        <f t="shared" si="499"/>
        <v>14.34997599999997</v>
      </c>
      <c r="BV360">
        <f t="shared" si="500"/>
        <v>1047.3966796666666</v>
      </c>
      <c r="BW360">
        <f t="shared" si="501"/>
        <v>1047.5166770952383</v>
      </c>
      <c r="BX360">
        <f t="shared" si="502"/>
        <v>1051.4963733818179</v>
      </c>
      <c r="BY360">
        <f t="shared" si="503"/>
        <v>1061.5750000142857</v>
      </c>
      <c r="BZ360">
        <f t="shared" si="504"/>
        <v>1114.849976</v>
      </c>
      <c r="CA360">
        <f t="shared" si="505"/>
        <v>1009.900024</v>
      </c>
      <c r="CB360">
        <f t="shared" si="506"/>
        <v>1054.5601654100003</v>
      </c>
      <c r="CC360">
        <f t="shared" si="507"/>
        <v>1045.3658317361112</v>
      </c>
      <c r="CD360">
        <f t="shared" si="508"/>
        <v>1067.4284059959523</v>
      </c>
      <c r="CE360">
        <f t="shared" si="509"/>
        <v>1056.5131442450661</v>
      </c>
      <c r="CF360">
        <f t="shared" si="510"/>
        <v>1059.900024</v>
      </c>
      <c r="CG360">
        <f t="shared" si="511"/>
        <v>1064.900024</v>
      </c>
      <c r="CH360">
        <f t="shared" si="512"/>
        <v>1029</v>
      </c>
    </row>
    <row r="361" spans="1:86">
      <c r="A361" s="1">
        <v>39990</v>
      </c>
      <c r="B361">
        <v>1037</v>
      </c>
      <c r="C361">
        <v>1063.650024</v>
      </c>
      <c r="D361">
        <v>1018.099976</v>
      </c>
      <c r="E361">
        <v>1059.25</v>
      </c>
      <c r="F361">
        <v>441041</v>
      </c>
      <c r="G361">
        <f t="shared" si="446"/>
        <v>355834.02129455452</v>
      </c>
      <c r="H361">
        <f t="shared" si="474"/>
        <v>21584417.166825876</v>
      </c>
      <c r="I361">
        <f t="shared" si="447"/>
        <v>1044.5</v>
      </c>
      <c r="J361">
        <f t="shared" si="454"/>
        <v>1066.9375304999999</v>
      </c>
      <c r="K361">
        <f t="shared" si="455"/>
        <v>1042.950012</v>
      </c>
      <c r="L361">
        <f t="shared" si="456"/>
        <v>8</v>
      </c>
      <c r="M361">
        <f t="shared" si="457"/>
        <v>7</v>
      </c>
      <c r="N361">
        <f t="shared" si="458"/>
        <v>20</v>
      </c>
      <c r="O361">
        <f t="shared" si="459"/>
        <v>30</v>
      </c>
      <c r="P361">
        <f t="shared" si="434"/>
        <v>45.550048000000061</v>
      </c>
      <c r="Q361">
        <f t="shared" si="435"/>
        <v>4.4000240000000304</v>
      </c>
      <c r="R361">
        <f t="shared" si="436"/>
        <v>41.15002400000003</v>
      </c>
      <c r="S361">
        <f t="shared" si="437"/>
        <v>45.550048000000061</v>
      </c>
      <c r="T361">
        <f t="shared" si="473"/>
        <v>45.166507936982391</v>
      </c>
      <c r="U361">
        <f t="shared" si="438"/>
        <v>16.150024999999914</v>
      </c>
      <c r="V361">
        <f t="shared" si="439"/>
        <v>-20.25</v>
      </c>
      <c r="W361">
        <f t="shared" si="440"/>
        <v>16.150024999999914</v>
      </c>
      <c r="X361">
        <f t="shared" si="441"/>
        <v>0</v>
      </c>
      <c r="Y361">
        <f t="shared" si="471"/>
        <v>7.5167369131344373</v>
      </c>
      <c r="Z361">
        <f t="shared" si="472"/>
        <v>6.7379908146243057</v>
      </c>
      <c r="AA361">
        <f t="shared" si="468"/>
        <v>16.642280434037549</v>
      </c>
      <c r="AB361">
        <f t="shared" si="469"/>
        <v>14.918113271066568</v>
      </c>
      <c r="AC361">
        <f t="shared" si="470"/>
        <v>5.4630724162738771</v>
      </c>
      <c r="AD361">
        <f t="shared" si="478"/>
        <v>12.602867139315608</v>
      </c>
      <c r="AE361">
        <f t="shared" si="451"/>
        <v>1052.9000000000001</v>
      </c>
      <c r="AF361">
        <f t="shared" si="453"/>
        <v>1052.4000040000001</v>
      </c>
      <c r="AG361">
        <f t="shared" si="475"/>
        <v>1063.5625</v>
      </c>
      <c r="AH361">
        <f t="shared" si="460"/>
        <v>1054.8200073</v>
      </c>
      <c r="AI361">
        <f t="shared" si="461"/>
        <v>1084.1950219852315</v>
      </c>
      <c r="AJ361">
        <f t="shared" si="462"/>
        <v>1025.4449926147686</v>
      </c>
      <c r="AK361">
        <f t="shared" si="463"/>
        <v>0.57540409336760556</v>
      </c>
      <c r="AL361">
        <f t="shared" si="442"/>
        <v>0.80680485781266253</v>
      </c>
      <c r="AM361">
        <f t="shared" si="443"/>
        <v>355834.02129455452</v>
      </c>
      <c r="AN361">
        <f t="shared" si="476"/>
        <v>1857808.6310111748</v>
      </c>
      <c r="AO361">
        <f t="shared" si="477"/>
        <v>13236297</v>
      </c>
      <c r="AP361">
        <f t="shared" si="479"/>
        <v>0.14035712790451702</v>
      </c>
      <c r="AQ361">
        <f t="shared" si="480"/>
        <v>1051.2529433671641</v>
      </c>
      <c r="AR361">
        <f t="shared" si="481"/>
        <v>1056.6538728638895</v>
      </c>
      <c r="AS361">
        <f t="shared" si="482"/>
        <v>1054.1187132363755</v>
      </c>
      <c r="AT361">
        <f t="shared" si="483"/>
        <v>1039.1511333575195</v>
      </c>
      <c r="AU361">
        <f t="shared" si="484"/>
        <v>1053.3156476585434</v>
      </c>
      <c r="AV361">
        <f t="shared" si="485"/>
        <v>1023.4397724080587</v>
      </c>
      <c r="AW361">
        <f t="shared" si="486"/>
        <v>29.875875250484683</v>
      </c>
      <c r="AX361">
        <f t="shared" si="513"/>
        <v>41.421638062285034</v>
      </c>
      <c r="AY361">
        <f t="shared" si="487"/>
        <v>-11.545762811800351</v>
      </c>
      <c r="AZ361">
        <f t="shared" si="444"/>
        <v>1047</v>
      </c>
      <c r="BA361">
        <f t="shared" si="445"/>
        <v>461769927</v>
      </c>
      <c r="BB361">
        <f t="shared" si="448"/>
        <v>461769927</v>
      </c>
      <c r="BC361">
        <f t="shared" si="449"/>
        <v>0</v>
      </c>
      <c r="BD361">
        <f t="shared" si="464"/>
        <v>3265724885.7557588</v>
      </c>
      <c r="BE361">
        <f t="shared" si="465"/>
        <v>5196643403.2853851</v>
      </c>
      <c r="BF361">
        <f t="shared" si="466"/>
        <v>0.62842966744478279</v>
      </c>
      <c r="BG361">
        <f t="shared" si="467"/>
        <v>38.591145814167724</v>
      </c>
      <c r="BH361">
        <f t="shared" si="488"/>
        <v>29655277</v>
      </c>
      <c r="BI361">
        <f t="shared" si="489"/>
        <v>2.9191630085070392</v>
      </c>
      <c r="BJ361">
        <f t="shared" si="450"/>
        <v>3244.9951000000056</v>
      </c>
      <c r="BK361">
        <f t="shared" si="490"/>
        <v>3.2608646326941298E-2</v>
      </c>
      <c r="BL361">
        <f t="shared" si="491"/>
        <v>1.0326086463269413</v>
      </c>
      <c r="BM361">
        <f t="shared" si="492"/>
        <v>15.481992117700241</v>
      </c>
      <c r="BN361">
        <f t="shared" si="493"/>
        <v>1040.875</v>
      </c>
      <c r="BO361">
        <f t="shared" si="452"/>
        <v>1047.0250121000001</v>
      </c>
      <c r="BP361">
        <f t="shared" si="494"/>
        <v>1011.5661827205884</v>
      </c>
      <c r="BQ361">
        <f t="shared" si="495"/>
        <v>35.458829379411782</v>
      </c>
      <c r="BR361">
        <f t="shared" si="496"/>
        <v>-6.1999510000000555</v>
      </c>
      <c r="BS361">
        <f t="shared" si="497"/>
        <v>-28.25</v>
      </c>
      <c r="BT361">
        <f t="shared" si="498"/>
        <v>-20.150024999999914</v>
      </c>
      <c r="BU361">
        <f t="shared" si="499"/>
        <v>-9.3499759999999696</v>
      </c>
      <c r="BV361">
        <f t="shared" si="500"/>
        <v>1050.1366780666667</v>
      </c>
      <c r="BW361">
        <f t="shared" si="501"/>
        <v>1050.7833426190475</v>
      </c>
      <c r="BX361">
        <f t="shared" si="502"/>
        <v>1051.8318270363638</v>
      </c>
      <c r="BY361">
        <f t="shared" si="503"/>
        <v>1061.3173810809526</v>
      </c>
      <c r="BZ361">
        <f t="shared" si="504"/>
        <v>1093.900024</v>
      </c>
      <c r="CA361">
        <f t="shared" si="505"/>
        <v>1009.900024</v>
      </c>
      <c r="CB361">
        <f t="shared" si="506"/>
        <v>1058.0008129666669</v>
      </c>
      <c r="CC361">
        <f t="shared" si="507"/>
        <v>1054.2001385083333</v>
      </c>
      <c r="CD361">
        <f t="shared" si="508"/>
        <v>1060.1455353896033</v>
      </c>
      <c r="CE361">
        <f t="shared" si="509"/>
        <v>1061.8629773369462</v>
      </c>
      <c r="CF361">
        <f t="shared" si="510"/>
        <v>1025.8000489999999</v>
      </c>
      <c r="CG361">
        <f t="shared" si="511"/>
        <v>1069</v>
      </c>
      <c r="CH361">
        <f t="shared" si="512"/>
        <v>1009.900024</v>
      </c>
    </row>
    <row r="362" spans="1:86">
      <c r="A362" s="1">
        <v>39993</v>
      </c>
      <c r="B362">
        <v>1059.099976</v>
      </c>
      <c r="C362">
        <v>1079.8000489999999</v>
      </c>
      <c r="D362">
        <v>1038.349976</v>
      </c>
      <c r="E362">
        <v>1067.900024</v>
      </c>
      <c r="F362">
        <v>279147</v>
      </c>
      <c r="G362">
        <f t="shared" si="446"/>
        <v>118864.71153816892</v>
      </c>
      <c r="H362">
        <f t="shared" si="474"/>
        <v>21703281.878364045</v>
      </c>
      <c r="I362">
        <f t="shared" si="447"/>
        <v>1061.28750625</v>
      </c>
      <c r="J362">
        <f t="shared" si="454"/>
        <v>1066.9375304999999</v>
      </c>
      <c r="K362">
        <f t="shared" si="455"/>
        <v>1042.950012</v>
      </c>
      <c r="L362">
        <f t="shared" si="456"/>
        <v>9</v>
      </c>
      <c r="M362">
        <f t="shared" si="457"/>
        <v>8</v>
      </c>
      <c r="N362">
        <f t="shared" si="458"/>
        <v>10</v>
      </c>
      <c r="O362">
        <f t="shared" si="459"/>
        <v>20</v>
      </c>
      <c r="P362">
        <f t="shared" si="434"/>
        <v>41.450072999999975</v>
      </c>
      <c r="Q362">
        <f t="shared" si="435"/>
        <v>11.900024999999914</v>
      </c>
      <c r="R362">
        <f t="shared" si="436"/>
        <v>29.550048000000061</v>
      </c>
      <c r="S362">
        <f t="shared" si="437"/>
        <v>41.450072999999975</v>
      </c>
      <c r="T362">
        <f t="shared" si="473"/>
        <v>44.901048298626506</v>
      </c>
      <c r="U362">
        <f t="shared" si="438"/>
        <v>-1.7000729999999749</v>
      </c>
      <c r="V362">
        <f t="shared" si="439"/>
        <v>-11.65002400000003</v>
      </c>
      <c r="W362">
        <f t="shared" si="440"/>
        <v>0</v>
      </c>
      <c r="X362">
        <f t="shared" si="441"/>
        <v>0</v>
      </c>
      <c r="Y362">
        <f t="shared" si="471"/>
        <v>6.979827133624835</v>
      </c>
      <c r="Z362">
        <f t="shared" si="472"/>
        <v>6.2567057564368556</v>
      </c>
      <c r="AA362">
        <f t="shared" si="468"/>
        <v>15.544909079190347</v>
      </c>
      <c r="AB362">
        <f t="shared" si="469"/>
        <v>13.93443136299391</v>
      </c>
      <c r="AC362">
        <f t="shared" si="470"/>
        <v>5.4630724162738726</v>
      </c>
      <c r="AD362">
        <f t="shared" si="478"/>
        <v>10.610151157875494</v>
      </c>
      <c r="AE362">
        <f t="shared" si="451"/>
        <v>1053.2400146</v>
      </c>
      <c r="AF362">
        <f t="shared" si="453"/>
        <v>1055.4000040000001</v>
      </c>
      <c r="AG362">
        <f t="shared" si="475"/>
        <v>1064.8375000000001</v>
      </c>
      <c r="AH362">
        <f t="shared" si="460"/>
        <v>1055.0650146</v>
      </c>
      <c r="AI362">
        <f t="shared" si="461"/>
        <v>1084.8288824093524</v>
      </c>
      <c r="AJ362">
        <f t="shared" si="462"/>
        <v>1025.3011467906476</v>
      </c>
      <c r="AK362">
        <f t="shared" si="463"/>
        <v>0.71561393637098081</v>
      </c>
      <c r="AL362">
        <f t="shared" si="442"/>
        <v>0.42581403897648523</v>
      </c>
      <c r="AM362">
        <f t="shared" si="443"/>
        <v>118864.71153816892</v>
      </c>
      <c r="AN362">
        <f t="shared" si="476"/>
        <v>2021279.3314686939</v>
      </c>
      <c r="AO362">
        <f t="shared" si="477"/>
        <v>12765236</v>
      </c>
      <c r="AP362">
        <f t="shared" si="479"/>
        <v>0.15834249609397694</v>
      </c>
      <c r="AQ362">
        <f t="shared" si="480"/>
        <v>1056.9129507823284</v>
      </c>
      <c r="AR362">
        <f t="shared" si="481"/>
        <v>1060.158255132681</v>
      </c>
      <c r="AS362">
        <f t="shared" si="482"/>
        <v>1056.5993491738279</v>
      </c>
      <c r="AT362">
        <f t="shared" si="483"/>
        <v>1041.7385335153426</v>
      </c>
      <c r="AU362">
        <f t="shared" si="484"/>
        <v>1055.503304109762</v>
      </c>
      <c r="AV362">
        <f t="shared" si="485"/>
        <v>1026.5519900194947</v>
      </c>
      <c r="AW362">
        <f t="shared" si="486"/>
        <v>28.95131409026726</v>
      </c>
      <c r="AX362">
        <f t="shared" si="513"/>
        <v>38.927573267881478</v>
      </c>
      <c r="AY362">
        <f t="shared" si="487"/>
        <v>-9.9762591776142173</v>
      </c>
      <c r="AZ362">
        <f t="shared" si="444"/>
        <v>1062.0166830000001</v>
      </c>
      <c r="BA362">
        <f t="shared" si="445"/>
        <v>296458771.00940102</v>
      </c>
      <c r="BB362">
        <f t="shared" si="448"/>
        <v>296458771.00940102</v>
      </c>
      <c r="BC362">
        <f t="shared" si="449"/>
        <v>0</v>
      </c>
      <c r="BD362">
        <f t="shared" si="464"/>
        <v>2963012870.0810475</v>
      </c>
      <c r="BE362">
        <f t="shared" si="465"/>
        <v>5196643403.2853851</v>
      </c>
      <c r="BF362">
        <f t="shared" si="466"/>
        <v>0.57017821700211191</v>
      </c>
      <c r="BG362">
        <f t="shared" si="467"/>
        <v>36.312961855421349</v>
      </c>
      <c r="BH362">
        <f t="shared" si="488"/>
        <v>29934424</v>
      </c>
      <c r="BI362">
        <f t="shared" si="489"/>
        <v>2.8202482067876034</v>
      </c>
      <c r="BJ362">
        <f t="shared" si="450"/>
        <v>765.00240000000304</v>
      </c>
      <c r="BK362">
        <f t="shared" si="490"/>
        <v>8.166177956101044E-3</v>
      </c>
      <c r="BL362">
        <f t="shared" si="491"/>
        <v>1.0081661779561011</v>
      </c>
      <c r="BM362">
        <f t="shared" si="492"/>
        <v>15.686935708951989</v>
      </c>
      <c r="BN362">
        <f t="shared" si="493"/>
        <v>1059.0750125</v>
      </c>
      <c r="BO362">
        <f t="shared" si="452"/>
        <v>1047.5600096999999</v>
      </c>
      <c r="BP362">
        <f t="shared" si="494"/>
        <v>1017.7808891470588</v>
      </c>
      <c r="BQ362">
        <f t="shared" si="495"/>
        <v>29.779120552941095</v>
      </c>
      <c r="BR362">
        <f t="shared" si="496"/>
        <v>-7.6500249999999141</v>
      </c>
      <c r="BS362">
        <f t="shared" si="497"/>
        <v>-1.6500240000000304</v>
      </c>
      <c r="BT362">
        <f t="shared" si="498"/>
        <v>-14.099975000000086</v>
      </c>
      <c r="BU362">
        <f t="shared" si="499"/>
        <v>12.75</v>
      </c>
      <c r="BV362">
        <f t="shared" si="500"/>
        <v>1055.1366860666667</v>
      </c>
      <c r="BW362">
        <f t="shared" si="501"/>
        <v>1055.2119197619047</v>
      </c>
      <c r="BX362">
        <f t="shared" si="502"/>
        <v>1054.2100118909093</v>
      </c>
      <c r="BY362">
        <f t="shared" si="503"/>
        <v>1061.7304786047621</v>
      </c>
      <c r="BZ362">
        <f t="shared" si="504"/>
        <v>1093.900024</v>
      </c>
      <c r="CA362">
        <f t="shared" si="505"/>
        <v>1009.900024</v>
      </c>
      <c r="CB362">
        <f t="shared" si="506"/>
        <v>1051.8280038366665</v>
      </c>
      <c r="CC362">
        <f t="shared" si="507"/>
        <v>1057.5673448055556</v>
      </c>
      <c r="CD362">
        <f t="shared" si="508"/>
        <v>1058.6175079037298</v>
      </c>
      <c r="CE362">
        <f t="shared" si="509"/>
        <v>1064.8817755406176</v>
      </c>
      <c r="CF362">
        <f t="shared" si="510"/>
        <v>1059.25</v>
      </c>
      <c r="CG362">
        <f t="shared" si="511"/>
        <v>1063.650024</v>
      </c>
      <c r="CH362">
        <f t="shared" si="512"/>
        <v>1018.099976</v>
      </c>
    </row>
    <row r="363" spans="1:86">
      <c r="A363" s="1">
        <v>39994</v>
      </c>
      <c r="B363">
        <v>1075</v>
      </c>
      <c r="C363">
        <v>1078.099976</v>
      </c>
      <c r="D363">
        <v>1050</v>
      </c>
      <c r="E363">
        <v>1068.9499510000001</v>
      </c>
      <c r="F363">
        <v>670630</v>
      </c>
      <c r="G363">
        <f t="shared" si="446"/>
        <v>233883.62941591488</v>
      </c>
      <c r="H363">
        <f t="shared" si="474"/>
        <v>21937165.50777996</v>
      </c>
      <c r="I363">
        <f t="shared" si="447"/>
        <v>1068.01248175</v>
      </c>
      <c r="J363">
        <f t="shared" si="454"/>
        <v>1068.01248175</v>
      </c>
      <c r="K363">
        <f t="shared" si="455"/>
        <v>1042.950012</v>
      </c>
      <c r="L363">
        <f t="shared" si="456"/>
        <v>1</v>
      </c>
      <c r="M363">
        <f t="shared" si="457"/>
        <v>9</v>
      </c>
      <c r="N363">
        <f t="shared" si="458"/>
        <v>90</v>
      </c>
      <c r="O363">
        <f t="shared" si="459"/>
        <v>10</v>
      </c>
      <c r="P363">
        <f t="shared" si="434"/>
        <v>28.09997599999997</v>
      </c>
      <c r="Q363">
        <f t="shared" si="435"/>
        <v>9.1500249999999141</v>
      </c>
      <c r="R363">
        <f t="shared" si="436"/>
        <v>18.949951000000056</v>
      </c>
      <c r="S363">
        <f t="shared" si="437"/>
        <v>28.09997599999997</v>
      </c>
      <c r="T363">
        <f t="shared" si="473"/>
        <v>43.700971705867467</v>
      </c>
      <c r="U363">
        <f t="shared" si="438"/>
        <v>7.9000240000000304</v>
      </c>
      <c r="V363">
        <f t="shared" si="439"/>
        <v>-3</v>
      </c>
      <c r="W363">
        <f t="shared" si="440"/>
        <v>7.9000240000000304</v>
      </c>
      <c r="X363">
        <f t="shared" si="441"/>
        <v>0</v>
      </c>
      <c r="Y363">
        <f t="shared" si="471"/>
        <v>7.0455554812230634</v>
      </c>
      <c r="Z363">
        <f t="shared" si="472"/>
        <v>5.809798202405652</v>
      </c>
      <c r="AA363">
        <f t="shared" si="468"/>
        <v>16.122194098208347</v>
      </c>
      <c r="AB363">
        <f t="shared" si="469"/>
        <v>13.294437115744055</v>
      </c>
      <c r="AC363">
        <f t="shared" si="470"/>
        <v>9.6127831970204607</v>
      </c>
      <c r="AD363">
        <f t="shared" si="478"/>
        <v>9.4680986714269633</v>
      </c>
      <c r="AE363">
        <f t="shared" si="451"/>
        <v>1056.3600096000002</v>
      </c>
      <c r="AF363">
        <f t="shared" si="453"/>
        <v>1055.8583373333333</v>
      </c>
      <c r="AG363">
        <f t="shared" si="475"/>
        <v>1066.4824950999998</v>
      </c>
      <c r="AH363">
        <f t="shared" si="460"/>
        <v>1054.4050048000001</v>
      </c>
      <c r="AI363">
        <f t="shared" si="461"/>
        <v>1082.5724914648119</v>
      </c>
      <c r="AJ363">
        <f t="shared" si="462"/>
        <v>1026.2375181351883</v>
      </c>
      <c r="AK363">
        <f t="shared" si="463"/>
        <v>0.758186794815637</v>
      </c>
      <c r="AL363">
        <f t="shared" si="442"/>
        <v>0.34875211281319785</v>
      </c>
      <c r="AM363">
        <f t="shared" si="443"/>
        <v>233883.62941591488</v>
      </c>
      <c r="AN363">
        <f t="shared" si="476"/>
        <v>2127959.3243614561</v>
      </c>
      <c r="AO363">
        <f t="shared" si="477"/>
        <v>12041571</v>
      </c>
      <c r="AP363">
        <f t="shared" si="479"/>
        <v>0.1767177492340041</v>
      </c>
      <c r="AQ363">
        <f t="shared" si="480"/>
        <v>1061.0055308563367</v>
      </c>
      <c r="AR363">
        <f t="shared" si="481"/>
        <v>1063.604402419867</v>
      </c>
      <c r="AS363">
        <f t="shared" si="482"/>
        <v>1058.822457502539</v>
      </c>
      <c r="AT363">
        <f t="shared" si="483"/>
        <v>1044.1875610889617</v>
      </c>
      <c r="AU363">
        <f t="shared" si="484"/>
        <v>1057.5203011432977</v>
      </c>
      <c r="AV363">
        <f t="shared" si="485"/>
        <v>1029.51984728813</v>
      </c>
      <c r="AW363">
        <f t="shared" si="486"/>
        <v>28.000453855167734</v>
      </c>
      <c r="AX363">
        <f t="shared" si="513"/>
        <v>36.742149385338728</v>
      </c>
      <c r="AY363">
        <f t="shared" si="487"/>
        <v>-8.7416955301709933</v>
      </c>
      <c r="AZ363">
        <f t="shared" si="444"/>
        <v>1065.683309</v>
      </c>
      <c r="BA363">
        <f t="shared" si="445"/>
        <v>714679197.51467001</v>
      </c>
      <c r="BB363">
        <f t="shared" si="448"/>
        <v>714679197.51467001</v>
      </c>
      <c r="BC363">
        <f t="shared" si="449"/>
        <v>0</v>
      </c>
      <c r="BD363">
        <f t="shared" si="464"/>
        <v>2935296431.4484348</v>
      </c>
      <c r="BE363">
        <f t="shared" si="465"/>
        <v>5196643403.2853851</v>
      </c>
      <c r="BF363">
        <f t="shared" si="466"/>
        <v>0.56484468986128666</v>
      </c>
      <c r="BG363">
        <f t="shared" si="467"/>
        <v>36.095894597140912</v>
      </c>
      <c r="BH363">
        <f t="shared" si="488"/>
        <v>30605054</v>
      </c>
      <c r="BI363">
        <f t="shared" si="489"/>
        <v>2.7197585290778075</v>
      </c>
      <c r="BJ363">
        <f t="shared" si="450"/>
        <v>4.9927000000025146</v>
      </c>
      <c r="BK363">
        <f t="shared" si="490"/>
        <v>9.8316975035485626E-4</v>
      </c>
      <c r="BL363">
        <f t="shared" si="491"/>
        <v>1.0009831697503548</v>
      </c>
      <c r="BM363">
        <f t="shared" si="492"/>
        <v>14.845568970540253</v>
      </c>
      <c r="BN363">
        <f t="shared" si="493"/>
        <v>1064.049988</v>
      </c>
      <c r="BO363">
        <f t="shared" si="452"/>
        <v>1050.0800048999999</v>
      </c>
      <c r="BP363">
        <f t="shared" si="494"/>
        <v>1024.0470652647059</v>
      </c>
      <c r="BQ363">
        <f t="shared" si="495"/>
        <v>26.032939635294042</v>
      </c>
      <c r="BR363">
        <f t="shared" si="496"/>
        <v>7.899902000000111</v>
      </c>
      <c r="BS363">
        <f t="shared" si="497"/>
        <v>0</v>
      </c>
      <c r="BT363">
        <f t="shared" si="498"/>
        <v>-7.3000480000000607</v>
      </c>
      <c r="BU363">
        <f t="shared" si="499"/>
        <v>3.6999510000000555</v>
      </c>
      <c r="BV363">
        <f t="shared" si="500"/>
        <v>1060.3733315333334</v>
      </c>
      <c r="BW363">
        <f t="shared" si="501"/>
        <v>1059.0833331904764</v>
      </c>
      <c r="BX363">
        <f t="shared" si="502"/>
        <v>1056.7345457818183</v>
      </c>
      <c r="BY363">
        <f t="shared" si="503"/>
        <v>1062.1221406047619</v>
      </c>
      <c r="BZ363">
        <f t="shared" si="504"/>
        <v>1085.400024</v>
      </c>
      <c r="CA363">
        <f t="shared" si="505"/>
        <v>1009.900024</v>
      </c>
      <c r="CB363">
        <f t="shared" si="506"/>
        <v>1052.1278570700001</v>
      </c>
      <c r="CC363">
        <f t="shared" si="507"/>
        <v>1052.499726086111</v>
      </c>
      <c r="CD363">
        <f t="shared" si="508"/>
        <v>1052.1184508044048</v>
      </c>
      <c r="CE363">
        <f t="shared" si="509"/>
        <v>1070.2888793482437</v>
      </c>
      <c r="CF363">
        <f t="shared" si="510"/>
        <v>1067.900024</v>
      </c>
      <c r="CG363">
        <f t="shared" si="511"/>
        <v>1079.8000489999999</v>
      </c>
      <c r="CH363">
        <f t="shared" si="512"/>
        <v>1038.349976</v>
      </c>
    </row>
    <row r="364" spans="1:86">
      <c r="A364" s="1">
        <v>39995</v>
      </c>
      <c r="B364">
        <v>1078</v>
      </c>
      <c r="C364">
        <v>1086</v>
      </c>
      <c r="D364">
        <v>1053</v>
      </c>
      <c r="E364">
        <v>1072.25</v>
      </c>
      <c r="F364">
        <v>425206</v>
      </c>
      <c r="G364">
        <f t="shared" si="446"/>
        <v>70867.666666666657</v>
      </c>
      <c r="H364">
        <f t="shared" si="474"/>
        <v>22008033.174446627</v>
      </c>
      <c r="I364">
        <f t="shared" si="447"/>
        <v>1072.3125</v>
      </c>
      <c r="J364">
        <f t="shared" si="454"/>
        <v>1072.3125</v>
      </c>
      <c r="K364">
        <f t="shared" si="455"/>
        <v>1042.950012</v>
      </c>
      <c r="L364">
        <f t="shared" si="456"/>
        <v>1</v>
      </c>
      <c r="M364">
        <f t="shared" si="457"/>
        <v>10</v>
      </c>
      <c r="N364">
        <f t="shared" si="458"/>
        <v>90</v>
      </c>
      <c r="O364">
        <f t="shared" si="459"/>
        <v>0</v>
      </c>
      <c r="P364">
        <f t="shared" si="434"/>
        <v>33</v>
      </c>
      <c r="Q364">
        <f t="shared" si="435"/>
        <v>13.75</v>
      </c>
      <c r="R364">
        <f t="shared" si="436"/>
        <v>19.25</v>
      </c>
      <c r="S364">
        <f t="shared" si="437"/>
        <v>33</v>
      </c>
      <c r="T364">
        <f t="shared" si="473"/>
        <v>42.936616584019795</v>
      </c>
      <c r="U364">
        <f t="shared" si="438"/>
        <v>-6</v>
      </c>
      <c r="V364">
        <f t="shared" si="439"/>
        <v>24</v>
      </c>
      <c r="W364">
        <f t="shared" si="440"/>
        <v>0</v>
      </c>
      <c r="X364">
        <f t="shared" si="441"/>
        <v>24</v>
      </c>
      <c r="Y364">
        <f t="shared" si="471"/>
        <v>6.5423015182785589</v>
      </c>
      <c r="Z364">
        <f t="shared" si="472"/>
        <v>7.1090983308052484</v>
      </c>
      <c r="AA364">
        <f t="shared" si="468"/>
        <v>15.237114702497264</v>
      </c>
      <c r="AB364">
        <f t="shared" si="469"/>
        <v>16.557192663036059</v>
      </c>
      <c r="AC364">
        <f t="shared" si="470"/>
        <v>4.1519318076726774</v>
      </c>
      <c r="AD364">
        <f t="shared" si="478"/>
        <v>8.5552132514113115</v>
      </c>
      <c r="AE364">
        <f t="shared" si="451"/>
        <v>1058.8300048000001</v>
      </c>
      <c r="AF364">
        <f t="shared" si="453"/>
        <v>1059.0083413333334</v>
      </c>
      <c r="AG364">
        <f t="shared" si="475"/>
        <v>1067.8499938999998</v>
      </c>
      <c r="AH364">
        <f t="shared" si="460"/>
        <v>1055.5249999000002</v>
      </c>
      <c r="AI364">
        <f t="shared" si="461"/>
        <v>1085.4933940081819</v>
      </c>
      <c r="AJ364">
        <f t="shared" si="462"/>
        <v>1025.5566057918186</v>
      </c>
      <c r="AK364">
        <f t="shared" si="463"/>
        <v>0.77904398279775822</v>
      </c>
      <c r="AL364">
        <f t="shared" si="442"/>
        <v>0.16666666666666666</v>
      </c>
      <c r="AM364">
        <f t="shared" si="443"/>
        <v>70867.666666666657</v>
      </c>
      <c r="AN364">
        <f t="shared" si="476"/>
        <v>2123713.168409361</v>
      </c>
      <c r="AO364">
        <f t="shared" si="477"/>
        <v>11654545</v>
      </c>
      <c r="AP364">
        <f t="shared" si="479"/>
        <v>0.18222188583160998</v>
      </c>
      <c r="AQ364">
        <f t="shared" si="480"/>
        <v>1064.8286503651823</v>
      </c>
      <c r="AR364">
        <f t="shared" si="481"/>
        <v>1060.4111545702049</v>
      </c>
      <c r="AS364">
        <f t="shared" si="482"/>
        <v>1061.2394151520821</v>
      </c>
      <c r="AT364">
        <f t="shared" si="483"/>
        <v>1046.7131805909551</v>
      </c>
      <c r="AU364">
        <f t="shared" si="484"/>
        <v>1059.7297559718031</v>
      </c>
      <c r="AV364">
        <f t="shared" si="485"/>
        <v>1032.510957977961</v>
      </c>
      <c r="AW364">
        <f t="shared" si="486"/>
        <v>27.218797993842145</v>
      </c>
      <c r="AX364">
        <f t="shared" si="513"/>
        <v>34.837479107039414</v>
      </c>
      <c r="AY364">
        <f t="shared" si="487"/>
        <v>-7.6186811131972689</v>
      </c>
      <c r="AZ364">
        <f t="shared" si="444"/>
        <v>1070.4166666666667</v>
      </c>
      <c r="BA364">
        <f t="shared" si="445"/>
        <v>455147589.16666669</v>
      </c>
      <c r="BB364">
        <f t="shared" si="448"/>
        <v>455147589.16666669</v>
      </c>
      <c r="BC364">
        <f t="shared" si="449"/>
        <v>0</v>
      </c>
      <c r="BD364">
        <f t="shared" si="464"/>
        <v>3390444020.6151013</v>
      </c>
      <c r="BE364">
        <f t="shared" si="465"/>
        <v>4669682601.140377</v>
      </c>
      <c r="BF364">
        <f t="shared" si="466"/>
        <v>0.72605449025317603</v>
      </c>
      <c r="BG364">
        <f t="shared" si="467"/>
        <v>42.064401463170441</v>
      </c>
      <c r="BH364">
        <f t="shared" si="488"/>
        <v>31030260</v>
      </c>
      <c r="BI364">
        <f t="shared" si="489"/>
        <v>2.6361752176603179</v>
      </c>
      <c r="BJ364">
        <f t="shared" si="450"/>
        <v>230.00489999999445</v>
      </c>
      <c r="BK364">
        <f t="shared" si="490"/>
        <v>3.0871875684289583E-3</v>
      </c>
      <c r="BL364">
        <f t="shared" si="491"/>
        <v>1.0030871875684289</v>
      </c>
      <c r="BM364">
        <f t="shared" si="492"/>
        <v>15.794730533240008</v>
      </c>
      <c r="BN364">
        <f t="shared" si="493"/>
        <v>1069.5</v>
      </c>
      <c r="BO364">
        <f t="shared" si="452"/>
        <v>1054.5900025000001</v>
      </c>
      <c r="BP364">
        <f t="shared" si="494"/>
        <v>1031.4316244411766</v>
      </c>
      <c r="BQ364">
        <f t="shared" si="495"/>
        <v>23.158378058823473</v>
      </c>
      <c r="BR364">
        <f t="shared" si="496"/>
        <v>40.5</v>
      </c>
      <c r="BS364">
        <f t="shared" si="497"/>
        <v>27.84997599999997</v>
      </c>
      <c r="BT364">
        <f t="shared" si="498"/>
        <v>26.09997599999997</v>
      </c>
      <c r="BU364">
        <f t="shared" si="499"/>
        <v>23</v>
      </c>
      <c r="BV364">
        <f t="shared" si="500"/>
        <v>1065.669995</v>
      </c>
      <c r="BW364">
        <f t="shared" si="501"/>
        <v>1063.7666653809522</v>
      </c>
      <c r="BX364">
        <f t="shared" si="502"/>
        <v>1059.9790903636363</v>
      </c>
      <c r="BY364">
        <f t="shared" si="503"/>
        <v>1062.6714267857142</v>
      </c>
      <c r="BZ364">
        <f t="shared" si="504"/>
        <v>1086</v>
      </c>
      <c r="CA364">
        <f t="shared" si="505"/>
        <v>1009.900024</v>
      </c>
      <c r="CB364">
        <f t="shared" si="506"/>
        <v>1046.7226883933333</v>
      </c>
      <c r="CC364">
        <f t="shared" si="507"/>
        <v>1053.2746044472224</v>
      </c>
      <c r="CD364">
        <f t="shared" si="508"/>
        <v>1048.2592916300796</v>
      </c>
      <c r="CE364">
        <f t="shared" si="509"/>
        <v>1075.773091140594</v>
      </c>
      <c r="CF364">
        <f t="shared" si="510"/>
        <v>1068.9499510000001</v>
      </c>
      <c r="CG364">
        <f t="shared" si="511"/>
        <v>1078.099976</v>
      </c>
      <c r="CH364">
        <f t="shared" si="512"/>
        <v>1050</v>
      </c>
    </row>
    <row r="365" spans="1:86">
      <c r="A365" s="1">
        <v>39996</v>
      </c>
      <c r="B365">
        <v>1080</v>
      </c>
      <c r="C365">
        <v>1080</v>
      </c>
      <c r="D365">
        <v>1029</v>
      </c>
      <c r="E365">
        <v>1052.400024</v>
      </c>
      <c r="F365">
        <v>309181</v>
      </c>
      <c r="G365">
        <f t="shared" si="446"/>
        <v>-25461.673711999632</v>
      </c>
      <c r="H365">
        <f t="shared" si="474"/>
        <v>21982571.500734627</v>
      </c>
      <c r="I365">
        <f t="shared" si="447"/>
        <v>1060.3500060000001</v>
      </c>
      <c r="J365">
        <f t="shared" si="454"/>
        <v>1072.3125</v>
      </c>
      <c r="K365">
        <f t="shared" si="455"/>
        <v>1043.17501825</v>
      </c>
      <c r="L365">
        <f t="shared" si="456"/>
        <v>2</v>
      </c>
      <c r="M365">
        <f t="shared" si="457"/>
        <v>6</v>
      </c>
      <c r="N365">
        <f t="shared" si="458"/>
        <v>80</v>
      </c>
      <c r="O365">
        <f t="shared" si="459"/>
        <v>40</v>
      </c>
      <c r="P365">
        <f t="shared" si="434"/>
        <v>51</v>
      </c>
      <c r="Q365">
        <f t="shared" si="435"/>
        <v>27.59997599999997</v>
      </c>
      <c r="R365">
        <f t="shared" si="436"/>
        <v>23.40002400000003</v>
      </c>
      <c r="S365">
        <f t="shared" si="437"/>
        <v>51</v>
      </c>
      <c r="T365">
        <f t="shared" si="473"/>
        <v>43.512572542304099</v>
      </c>
      <c r="U365">
        <f t="shared" si="438"/>
        <v>-13.09997599999997</v>
      </c>
      <c r="V365">
        <f t="shared" si="439"/>
        <v>-11.15002400000003</v>
      </c>
      <c r="W365">
        <f t="shared" si="440"/>
        <v>0</v>
      </c>
      <c r="X365">
        <f t="shared" si="441"/>
        <v>0</v>
      </c>
      <c r="Y365">
        <f t="shared" si="471"/>
        <v>6.074994266972948</v>
      </c>
      <c r="Z365">
        <f t="shared" si="472"/>
        <v>6.6013055928905882</v>
      </c>
      <c r="AA365">
        <f t="shared" si="468"/>
        <v>13.96146886297443</v>
      </c>
      <c r="AB365">
        <f t="shared" si="469"/>
        <v>15.171030364781629</v>
      </c>
      <c r="AC365">
        <f t="shared" si="470"/>
        <v>4.1519318076726721</v>
      </c>
      <c r="AD365">
        <f t="shared" si="478"/>
        <v>7.8662179681868691</v>
      </c>
      <c r="AE365">
        <f t="shared" si="451"/>
        <v>1064.1499997999999</v>
      </c>
      <c r="AF365">
        <f t="shared" si="453"/>
        <v>1057.7583413333334</v>
      </c>
      <c r="AG365">
        <f t="shared" si="475"/>
        <v>1066.5249938999998</v>
      </c>
      <c r="AH365">
        <f t="shared" si="460"/>
        <v>1057.5900023000002</v>
      </c>
      <c r="AI365">
        <f t="shared" si="461"/>
        <v>1083.2581469042946</v>
      </c>
      <c r="AJ365">
        <f t="shared" si="462"/>
        <v>1031.9218576957057</v>
      </c>
      <c r="AK365">
        <f t="shared" si="463"/>
        <v>0.39890234802690394</v>
      </c>
      <c r="AL365">
        <f t="shared" si="442"/>
        <v>-8.2351999999998815E-2</v>
      </c>
      <c r="AM365">
        <f t="shared" si="443"/>
        <v>-25461.673711999632</v>
      </c>
      <c r="AN365">
        <f t="shared" si="476"/>
        <v>1344564.0721309145</v>
      </c>
      <c r="AO365">
        <f t="shared" si="477"/>
        <v>11007193</v>
      </c>
      <c r="AP365">
        <f t="shared" si="479"/>
        <v>0.12215322036516617</v>
      </c>
      <c r="AQ365">
        <f t="shared" si="480"/>
        <v>1060.6029174010202</v>
      </c>
      <c r="AR365">
        <f t="shared" si="481"/>
        <v>1059.9377255176964</v>
      </c>
      <c r="AS365">
        <f t="shared" si="482"/>
        <v>1059.6483247447072</v>
      </c>
      <c r="AT365">
        <f t="shared" si="483"/>
        <v>1047.2249964977691</v>
      </c>
      <c r="AU365">
        <f t="shared" si="484"/>
        <v>1058.6302961760327</v>
      </c>
      <c r="AV365">
        <f t="shared" si="485"/>
        <v>1033.9031925995037</v>
      </c>
      <c r="AW365">
        <f t="shared" si="486"/>
        <v>24.727103576529089</v>
      </c>
      <c r="AX365">
        <f t="shared" si="513"/>
        <v>32.815404000937349</v>
      </c>
      <c r="AY365">
        <f t="shared" si="487"/>
        <v>-8.0883004244082599</v>
      </c>
      <c r="AZ365">
        <f t="shared" si="444"/>
        <v>1053.8000079999999</v>
      </c>
      <c r="BA365">
        <f t="shared" si="445"/>
        <v>325814940.27344799</v>
      </c>
      <c r="BB365">
        <f t="shared" si="448"/>
        <v>0</v>
      </c>
      <c r="BC365">
        <f t="shared" si="449"/>
        <v>325814940.27344799</v>
      </c>
      <c r="BD365">
        <f t="shared" si="464"/>
        <v>3390444020.6151013</v>
      </c>
      <c r="BE365">
        <f t="shared" si="465"/>
        <v>4069243178.6462884</v>
      </c>
      <c r="BF365">
        <f t="shared" si="466"/>
        <v>0.83318786117446964</v>
      </c>
      <c r="BG365">
        <f t="shared" si="467"/>
        <v>45.450217013801883</v>
      </c>
      <c r="BH365">
        <f t="shared" si="488"/>
        <v>30721079</v>
      </c>
      <c r="BI365">
        <f t="shared" si="489"/>
        <v>2.3916265810494957</v>
      </c>
      <c r="BJ365">
        <f t="shared" si="450"/>
        <v>-2084.997599999997</v>
      </c>
      <c r="BK365">
        <f t="shared" si="490"/>
        <v>-1.8512451387269733E-2</v>
      </c>
      <c r="BL365">
        <f t="shared" si="491"/>
        <v>0.98148754861273024</v>
      </c>
      <c r="BM365">
        <f t="shared" si="492"/>
        <v>13.528300043358295</v>
      </c>
      <c r="BN365">
        <f t="shared" si="493"/>
        <v>1054.5</v>
      </c>
      <c r="BO365">
        <f t="shared" si="452"/>
        <v>1057.6000001</v>
      </c>
      <c r="BP365">
        <f t="shared" si="494"/>
        <v>1037.5345656176471</v>
      </c>
      <c r="BQ365">
        <f t="shared" si="495"/>
        <v>20.065434482352885</v>
      </c>
      <c r="BR365">
        <f t="shared" si="496"/>
        <v>2.5</v>
      </c>
      <c r="BS365">
        <f t="shared" si="497"/>
        <v>-2.3000489999999445</v>
      </c>
      <c r="BT365">
        <f t="shared" si="498"/>
        <v>16</v>
      </c>
      <c r="BU365">
        <f t="shared" si="499"/>
        <v>45</v>
      </c>
      <c r="BV365">
        <f t="shared" si="500"/>
        <v>1063.5266680666668</v>
      </c>
      <c r="BW365">
        <f t="shared" si="501"/>
        <v>1061.8785747142858</v>
      </c>
      <c r="BX365">
        <f t="shared" si="502"/>
        <v>1059.4109129272729</v>
      </c>
      <c r="BY365">
        <f t="shared" si="503"/>
        <v>1061.2000010809522</v>
      </c>
      <c r="BZ365">
        <f t="shared" si="504"/>
        <v>1086</v>
      </c>
      <c r="CA365">
        <f t="shared" si="505"/>
        <v>1009.900024</v>
      </c>
      <c r="CB365">
        <f t="shared" si="506"/>
        <v>1063.8858327766668</v>
      </c>
      <c r="CC365">
        <f t="shared" si="507"/>
        <v>1048.5619638833332</v>
      </c>
      <c r="CD365">
        <f t="shared" si="508"/>
        <v>1055.1978042351986</v>
      </c>
      <c r="CE365">
        <f t="shared" si="509"/>
        <v>1075.1238569371719</v>
      </c>
      <c r="CF365">
        <f t="shared" si="510"/>
        <v>1072.25</v>
      </c>
      <c r="CG365">
        <f t="shared" si="511"/>
        <v>1086</v>
      </c>
      <c r="CH365">
        <f t="shared" si="512"/>
        <v>1053</v>
      </c>
    </row>
    <row r="366" spans="1:86">
      <c r="A366" s="1">
        <v>39997</v>
      </c>
      <c r="B366">
        <v>1049.6999510000001</v>
      </c>
      <c r="C366">
        <v>1066.900024</v>
      </c>
      <c r="D366">
        <v>1040.150024</v>
      </c>
      <c r="E366">
        <v>1058.75</v>
      </c>
      <c r="F366">
        <v>272949</v>
      </c>
      <c r="G366">
        <f t="shared" si="446"/>
        <v>106628.18498870966</v>
      </c>
      <c r="H366">
        <f t="shared" si="474"/>
        <v>22089199.685723338</v>
      </c>
      <c r="I366">
        <f t="shared" si="447"/>
        <v>1053.8749997499999</v>
      </c>
      <c r="J366">
        <f t="shared" si="454"/>
        <v>1072.3125</v>
      </c>
      <c r="K366">
        <f t="shared" si="455"/>
        <v>1043.17501825</v>
      </c>
      <c r="L366">
        <f t="shared" si="456"/>
        <v>3</v>
      </c>
      <c r="M366">
        <f t="shared" si="457"/>
        <v>7</v>
      </c>
      <c r="N366">
        <f t="shared" si="458"/>
        <v>70</v>
      </c>
      <c r="O366">
        <f t="shared" si="459"/>
        <v>30</v>
      </c>
      <c r="P366">
        <f t="shared" si="434"/>
        <v>26.75</v>
      </c>
      <c r="Q366">
        <f t="shared" si="435"/>
        <v>8.1500240000000304</v>
      </c>
      <c r="R366">
        <f t="shared" si="436"/>
        <v>18.59997599999997</v>
      </c>
      <c r="S366">
        <f t="shared" si="437"/>
        <v>26.75</v>
      </c>
      <c r="T366">
        <f t="shared" si="473"/>
        <v>42.315245932139518</v>
      </c>
      <c r="U366">
        <f t="shared" si="438"/>
        <v>6.6999519999999393</v>
      </c>
      <c r="V366">
        <f t="shared" si="439"/>
        <v>48.65002400000003</v>
      </c>
      <c r="W366">
        <f t="shared" si="440"/>
        <v>0</v>
      </c>
      <c r="X366">
        <f t="shared" si="441"/>
        <v>48.65002400000003</v>
      </c>
      <c r="Y366">
        <f t="shared" si="471"/>
        <v>5.6410661050463089</v>
      </c>
      <c r="Z366">
        <f t="shared" si="472"/>
        <v>9.6047854791126905</v>
      </c>
      <c r="AA366">
        <f t="shared" si="468"/>
        <v>13.331048847247216</v>
      </c>
      <c r="AB366">
        <f t="shared" si="469"/>
        <v>22.698167687636218</v>
      </c>
      <c r="AC366">
        <f t="shared" si="470"/>
        <v>25.998674801378968</v>
      </c>
      <c r="AD366">
        <f t="shared" si="478"/>
        <v>8.5012270680373927</v>
      </c>
      <c r="AE366">
        <f t="shared" si="451"/>
        <v>1064.0499998</v>
      </c>
      <c r="AF366">
        <f t="shared" si="453"/>
        <v>1063.2499998333333</v>
      </c>
      <c r="AG366">
        <f t="shared" si="475"/>
        <v>1065.1074950999998</v>
      </c>
      <c r="AH366">
        <f t="shared" si="460"/>
        <v>1058.4749999000001</v>
      </c>
      <c r="AI366">
        <f t="shared" si="461"/>
        <v>1083.6266339579029</v>
      </c>
      <c r="AJ366">
        <f t="shared" si="462"/>
        <v>1033.3233658420972</v>
      </c>
      <c r="AK366">
        <f t="shared" si="463"/>
        <v>0.50546684361276195</v>
      </c>
      <c r="AL366">
        <f t="shared" si="442"/>
        <v>0.39065241121495098</v>
      </c>
      <c r="AM366">
        <f t="shared" si="443"/>
        <v>106628.18498870966</v>
      </c>
      <c r="AN366">
        <f t="shared" si="476"/>
        <v>1578257.5229231273</v>
      </c>
      <c r="AO366">
        <f t="shared" si="477"/>
        <v>10656504</v>
      </c>
      <c r="AP366">
        <f t="shared" si="479"/>
        <v>0.14810274766688281</v>
      </c>
      <c r="AQ366">
        <f t="shared" si="480"/>
        <v>1059.9729254846734</v>
      </c>
      <c r="AR366">
        <f t="shared" si="481"/>
        <v>1053.5714669051529</v>
      </c>
      <c r="AS366">
        <f t="shared" si="482"/>
        <v>1059.4866262906598</v>
      </c>
      <c r="AT366">
        <f t="shared" si="483"/>
        <v>1048.2622468129698</v>
      </c>
      <c r="AU366">
        <f t="shared" si="484"/>
        <v>1058.6482517496279</v>
      </c>
      <c r="AV366">
        <f t="shared" si="485"/>
        <v>1035.6424691175384</v>
      </c>
      <c r="AW366">
        <f t="shared" si="486"/>
        <v>23.005782632089449</v>
      </c>
      <c r="AX366">
        <f t="shared" si="513"/>
        <v>30.85347972716777</v>
      </c>
      <c r="AY366">
        <f t="shared" si="487"/>
        <v>-7.8476970950783205</v>
      </c>
      <c r="AZ366">
        <f t="shared" si="444"/>
        <v>1055.2666826666666</v>
      </c>
      <c r="BA366">
        <f t="shared" si="445"/>
        <v>288033985.76718396</v>
      </c>
      <c r="BB366">
        <f t="shared" si="448"/>
        <v>288033985.76718396</v>
      </c>
      <c r="BC366">
        <f t="shared" si="449"/>
        <v>0</v>
      </c>
      <c r="BD366">
        <f t="shared" si="464"/>
        <v>3678478006.3822851</v>
      </c>
      <c r="BE366">
        <f t="shared" si="465"/>
        <v>3564782570.8349524</v>
      </c>
      <c r="BF366">
        <f t="shared" si="466"/>
        <v>1.0318940730011208</v>
      </c>
      <c r="BG366">
        <f t="shared" si="467"/>
        <v>50.784836016427107</v>
      </c>
      <c r="BH366">
        <f t="shared" si="488"/>
        <v>30994028</v>
      </c>
      <c r="BI366">
        <f t="shared" si="489"/>
        <v>2.2214020106468277</v>
      </c>
      <c r="BJ366">
        <f t="shared" si="450"/>
        <v>534.99759999999696</v>
      </c>
      <c r="BK366">
        <f t="shared" si="490"/>
        <v>6.0338044994191009E-3</v>
      </c>
      <c r="BL366">
        <f t="shared" si="491"/>
        <v>1.006033804499419</v>
      </c>
      <c r="BM366">
        <f t="shared" si="492"/>
        <v>13.256075083007648</v>
      </c>
      <c r="BN366">
        <f t="shared" si="493"/>
        <v>1053.525024</v>
      </c>
      <c r="BO366">
        <f t="shared" si="452"/>
        <v>1060.1300049000001</v>
      </c>
      <c r="BP366">
        <f t="shared" si="494"/>
        <v>1040.9911839705883</v>
      </c>
      <c r="BQ366">
        <f t="shared" si="495"/>
        <v>19.13882092941185</v>
      </c>
      <c r="BR366">
        <f t="shared" si="496"/>
        <v>-7.4499510000000555</v>
      </c>
      <c r="BS366">
        <f t="shared" si="497"/>
        <v>2.0999750000000859</v>
      </c>
      <c r="BT366">
        <f t="shared" si="498"/>
        <v>-7.8499759999999696</v>
      </c>
      <c r="BU366">
        <f t="shared" si="499"/>
        <v>-10.300048999999944</v>
      </c>
      <c r="BV366">
        <f t="shared" si="500"/>
        <v>1061.7266681333333</v>
      </c>
      <c r="BW366">
        <f t="shared" si="501"/>
        <v>1062.1619057619048</v>
      </c>
      <c r="BX366">
        <f t="shared" si="502"/>
        <v>1059.6218216</v>
      </c>
      <c r="BY366">
        <f t="shared" si="503"/>
        <v>1060.4595254714286</v>
      </c>
      <c r="BZ366">
        <f t="shared" si="504"/>
        <v>1086</v>
      </c>
      <c r="CA366">
        <f t="shared" si="505"/>
        <v>1009.900024</v>
      </c>
      <c r="CB366">
        <f t="shared" si="506"/>
        <v>1067.0900005433334</v>
      </c>
      <c r="CC366">
        <f t="shared" si="507"/>
        <v>1063.7798606194444</v>
      </c>
      <c r="CD366">
        <f t="shared" si="508"/>
        <v>1057.8859220655954</v>
      </c>
      <c r="CE366">
        <f t="shared" si="509"/>
        <v>1072.0247616183715</v>
      </c>
      <c r="CF366">
        <f t="shared" si="510"/>
        <v>1052.400024</v>
      </c>
      <c r="CG366">
        <f t="shared" si="511"/>
        <v>1080</v>
      </c>
      <c r="CH366">
        <f t="shared" si="512"/>
        <v>1029</v>
      </c>
    </row>
    <row r="367" spans="1:86">
      <c r="A367" s="1">
        <v>40000</v>
      </c>
      <c r="B367">
        <v>1058.75</v>
      </c>
      <c r="C367">
        <v>1073.599976</v>
      </c>
      <c r="D367">
        <v>991.5</v>
      </c>
      <c r="E367">
        <v>1037.599976</v>
      </c>
      <c r="F367">
        <v>801787</v>
      </c>
      <c r="G367">
        <f t="shared" si="446"/>
        <v>98636.197617304773</v>
      </c>
      <c r="H367">
        <f t="shared" si="474"/>
        <v>22187835.883340642</v>
      </c>
      <c r="I367">
        <f t="shared" si="447"/>
        <v>1040.362488</v>
      </c>
      <c r="J367">
        <f t="shared" si="454"/>
        <v>1072.3125</v>
      </c>
      <c r="K367">
        <f t="shared" si="455"/>
        <v>1040.362488</v>
      </c>
      <c r="L367">
        <f t="shared" si="456"/>
        <v>4</v>
      </c>
      <c r="M367">
        <f t="shared" si="457"/>
        <v>1</v>
      </c>
      <c r="N367">
        <f t="shared" si="458"/>
        <v>60</v>
      </c>
      <c r="O367">
        <f t="shared" si="459"/>
        <v>90</v>
      </c>
      <c r="P367">
        <f t="shared" si="434"/>
        <v>82.09997599999997</v>
      </c>
      <c r="Q367">
        <f t="shared" si="435"/>
        <v>36</v>
      </c>
      <c r="R367">
        <f t="shared" si="436"/>
        <v>46.09997599999997</v>
      </c>
      <c r="S367">
        <f t="shared" si="437"/>
        <v>82.09997599999997</v>
      </c>
      <c r="T367">
        <f t="shared" si="473"/>
        <v>45.157012365558117</v>
      </c>
      <c r="U367">
        <f t="shared" si="438"/>
        <v>36.40002400000003</v>
      </c>
      <c r="V367">
        <f t="shared" si="439"/>
        <v>-28.5</v>
      </c>
      <c r="W367">
        <f t="shared" si="440"/>
        <v>36.40002400000003</v>
      </c>
      <c r="X367">
        <f t="shared" si="441"/>
        <v>0</v>
      </c>
      <c r="Y367">
        <f t="shared" si="471"/>
        <v>7.8381345261144313</v>
      </c>
      <c r="Z367">
        <f t="shared" si="472"/>
        <v>8.9187293734617832</v>
      </c>
      <c r="AA367">
        <f t="shared" si="468"/>
        <v>17.357513518969395</v>
      </c>
      <c r="AB367">
        <f t="shared" si="469"/>
        <v>19.750485929543522</v>
      </c>
      <c r="AC367">
        <f t="shared" si="470"/>
        <v>6.4486699529419793</v>
      </c>
      <c r="AD367">
        <f t="shared" si="478"/>
        <v>7.7398072501424169</v>
      </c>
      <c r="AE367">
        <f t="shared" si="451"/>
        <v>1057.9899902000002</v>
      </c>
      <c r="AF367">
        <f t="shared" si="453"/>
        <v>1059.6416624999999</v>
      </c>
      <c r="AG367">
        <f t="shared" si="475"/>
        <v>1064.3949951</v>
      </c>
      <c r="AH367">
        <f t="shared" si="460"/>
        <v>1055.6150024000001</v>
      </c>
      <c r="AI367">
        <f t="shared" si="461"/>
        <v>1083.0070277781069</v>
      </c>
      <c r="AJ367">
        <f t="shared" si="462"/>
        <v>1028.2229770218933</v>
      </c>
      <c r="AK367">
        <f t="shared" si="463"/>
        <v>0.1711629360857943</v>
      </c>
      <c r="AL367">
        <f t="shared" si="442"/>
        <v>0.12302045009123966</v>
      </c>
      <c r="AM367">
        <f t="shared" si="443"/>
        <v>98636.197617304773</v>
      </c>
      <c r="AN367">
        <f t="shared" si="476"/>
        <v>1925703.1072162078</v>
      </c>
      <c r="AO367">
        <f t="shared" si="477"/>
        <v>10706977</v>
      </c>
      <c r="AP367">
        <f t="shared" si="479"/>
        <v>0.17985497748021759</v>
      </c>
      <c r="AQ367">
        <f t="shared" si="480"/>
        <v>1052.3661226598845</v>
      </c>
      <c r="AR367">
        <f t="shared" si="481"/>
        <v>1061.1463556771844</v>
      </c>
      <c r="AS367">
        <f t="shared" si="482"/>
        <v>1055.5470292383411</v>
      </c>
      <c r="AT367">
        <f t="shared" si="483"/>
        <v>1047.3026424398024</v>
      </c>
      <c r="AU367">
        <f t="shared" si="484"/>
        <v>1055.4910103871837</v>
      </c>
      <c r="AV367">
        <f t="shared" si="485"/>
        <v>1035.7794945993107</v>
      </c>
      <c r="AW367">
        <f t="shared" si="486"/>
        <v>19.711515787872941</v>
      </c>
      <c r="AX367">
        <f t="shared" si="513"/>
        <v>28.625086939308805</v>
      </c>
      <c r="AY367">
        <f t="shared" si="487"/>
        <v>-8.913571151435864</v>
      </c>
      <c r="AZ367">
        <f t="shared" si="444"/>
        <v>1034.2333173333334</v>
      </c>
      <c r="BA367">
        <f t="shared" si="445"/>
        <v>829234828.80474138</v>
      </c>
      <c r="BB367">
        <f t="shared" si="448"/>
        <v>0</v>
      </c>
      <c r="BC367">
        <f t="shared" si="449"/>
        <v>829234828.80474138</v>
      </c>
      <c r="BD367">
        <f t="shared" si="464"/>
        <v>3022054532.0350504</v>
      </c>
      <c r="BE367">
        <f t="shared" si="465"/>
        <v>4394017399.6396942</v>
      </c>
      <c r="BF367">
        <f t="shared" si="466"/>
        <v>0.68776571806084708</v>
      </c>
      <c r="BG367">
        <f t="shared" si="467"/>
        <v>40.750070386016205</v>
      </c>
      <c r="BH367">
        <f t="shared" si="488"/>
        <v>30192241</v>
      </c>
      <c r="BI367">
        <f t="shared" si="489"/>
        <v>1.9030610173933113</v>
      </c>
      <c r="BJ367">
        <f t="shared" si="450"/>
        <v>-2215.002400000003</v>
      </c>
      <c r="BK367">
        <f t="shared" si="490"/>
        <v>-1.9976409917355401E-2</v>
      </c>
      <c r="BL367">
        <f t="shared" si="491"/>
        <v>0.98002359008264461</v>
      </c>
      <c r="BM367">
        <f t="shared" si="492"/>
        <v>14.436864986661652</v>
      </c>
      <c r="BN367">
        <f t="shared" si="493"/>
        <v>1032.549988</v>
      </c>
      <c r="BO367">
        <f t="shared" si="452"/>
        <v>1054.8249999999998</v>
      </c>
      <c r="BP367">
        <f t="shared" si="494"/>
        <v>1041.8897130294117</v>
      </c>
      <c r="BQ367">
        <f t="shared" si="495"/>
        <v>12.935286970588095</v>
      </c>
      <c r="BR367">
        <f t="shared" si="496"/>
        <v>-15.75</v>
      </c>
      <c r="BS367">
        <f t="shared" si="497"/>
        <v>-44.5</v>
      </c>
      <c r="BT367">
        <f t="shared" si="498"/>
        <v>6.6999519999999393</v>
      </c>
      <c r="BU367">
        <f t="shared" si="499"/>
        <v>6.75</v>
      </c>
      <c r="BV367">
        <f t="shared" si="500"/>
        <v>1052.9099935333334</v>
      </c>
      <c r="BW367">
        <f t="shared" si="501"/>
        <v>1054.8333275238097</v>
      </c>
      <c r="BX367">
        <f t="shared" si="502"/>
        <v>1055.8263627090907</v>
      </c>
      <c r="BY367">
        <f t="shared" si="503"/>
        <v>1057.8397617476189</v>
      </c>
      <c r="BZ367">
        <f t="shared" si="504"/>
        <v>1086</v>
      </c>
      <c r="CA367">
        <f t="shared" si="505"/>
        <v>991.5</v>
      </c>
      <c r="CB367">
        <f t="shared" si="506"/>
        <v>1065.0321470900003</v>
      </c>
      <c r="CC367">
        <f t="shared" si="507"/>
        <v>1065.8486108694444</v>
      </c>
      <c r="CD367">
        <f t="shared" si="508"/>
        <v>1054.3905040345239</v>
      </c>
      <c r="CE367">
        <f t="shared" si="509"/>
        <v>1076.9949872756879</v>
      </c>
      <c r="CF367">
        <f t="shared" si="510"/>
        <v>1058.75</v>
      </c>
      <c r="CG367">
        <f t="shared" si="511"/>
        <v>1066.900024</v>
      </c>
      <c r="CH367">
        <f t="shared" si="512"/>
        <v>1040.150024</v>
      </c>
    </row>
    <row r="368" spans="1:86">
      <c r="A368" s="1">
        <v>40001</v>
      </c>
      <c r="B368">
        <v>1028.6999510000001</v>
      </c>
      <c r="C368">
        <v>1110</v>
      </c>
      <c r="D368">
        <v>1020</v>
      </c>
      <c r="E368">
        <v>1080.150024</v>
      </c>
      <c r="F368">
        <v>719619</v>
      </c>
      <c r="G368">
        <f t="shared" si="446"/>
        <v>242272.11379680049</v>
      </c>
      <c r="H368">
        <f t="shared" si="474"/>
        <v>22430107.997137442</v>
      </c>
      <c r="I368">
        <f t="shared" si="447"/>
        <v>1059.71249375</v>
      </c>
      <c r="J368">
        <f t="shared" si="454"/>
        <v>1072.3125</v>
      </c>
      <c r="K368">
        <f t="shared" si="455"/>
        <v>1040.362488</v>
      </c>
      <c r="L368">
        <f t="shared" si="456"/>
        <v>5</v>
      </c>
      <c r="M368">
        <f t="shared" si="457"/>
        <v>2</v>
      </c>
      <c r="N368">
        <f t="shared" si="458"/>
        <v>50</v>
      </c>
      <c r="O368">
        <f t="shared" si="459"/>
        <v>80</v>
      </c>
      <c r="P368">
        <f t="shared" si="434"/>
        <v>90</v>
      </c>
      <c r="Q368">
        <f t="shared" si="435"/>
        <v>29.84997599999997</v>
      </c>
      <c r="R368">
        <f t="shared" si="436"/>
        <v>60.15002400000003</v>
      </c>
      <c r="S368">
        <f t="shared" si="437"/>
        <v>90</v>
      </c>
      <c r="T368">
        <f t="shared" si="473"/>
        <v>48.360082910875398</v>
      </c>
      <c r="U368">
        <f t="shared" si="438"/>
        <v>-1.5999759999999696</v>
      </c>
      <c r="V368">
        <f t="shared" si="439"/>
        <v>-36.5</v>
      </c>
      <c r="W368">
        <f t="shared" si="440"/>
        <v>0</v>
      </c>
      <c r="X368">
        <f t="shared" si="441"/>
        <v>0</v>
      </c>
      <c r="Y368">
        <f t="shared" si="471"/>
        <v>7.2782677742491151</v>
      </c>
      <c r="Z368">
        <f t="shared" si="472"/>
        <v>8.2816772753573709</v>
      </c>
      <c r="AA368">
        <f t="shared" si="468"/>
        <v>15.050155698993539</v>
      </c>
      <c r="AB368">
        <f t="shared" si="469"/>
        <v>17.125027040627668</v>
      </c>
      <c r="AC368">
        <f t="shared" si="470"/>
        <v>6.4486699529419864</v>
      </c>
      <c r="AD368">
        <f t="shared" si="478"/>
        <v>7.8045625660517137</v>
      </c>
      <c r="AE368">
        <f t="shared" si="451"/>
        <v>1060.2300048000002</v>
      </c>
      <c r="AF368">
        <f t="shared" si="453"/>
        <v>1061.6833291666669</v>
      </c>
      <c r="AG368">
        <f t="shared" si="475"/>
        <v>1063.90499875</v>
      </c>
      <c r="AH368">
        <f t="shared" si="460"/>
        <v>1058.2950072000001</v>
      </c>
      <c r="AI368">
        <f t="shared" si="461"/>
        <v>1089.2841686525082</v>
      </c>
      <c r="AJ368">
        <f t="shared" si="462"/>
        <v>1027.305845747492</v>
      </c>
      <c r="AK368">
        <f t="shared" si="463"/>
        <v>0.85262355894162267</v>
      </c>
      <c r="AL368">
        <f t="shared" si="442"/>
        <v>0.33666720000000067</v>
      </c>
      <c r="AM368">
        <f t="shared" si="443"/>
        <v>242272.11379680049</v>
      </c>
      <c r="AN368">
        <f t="shared" si="476"/>
        <v>1837133.6628220361</v>
      </c>
      <c r="AO368">
        <f t="shared" si="477"/>
        <v>10866082</v>
      </c>
      <c r="AP368">
        <f t="shared" si="479"/>
        <v>0.16907047662828573</v>
      </c>
      <c r="AQ368">
        <f t="shared" si="480"/>
        <v>1061.8126491155238</v>
      </c>
      <c r="AR368">
        <f t="shared" si="481"/>
        <v>1072.8608943091867</v>
      </c>
      <c r="AS368">
        <f t="shared" si="482"/>
        <v>1059.9755682954396</v>
      </c>
      <c r="AT368">
        <f t="shared" si="483"/>
        <v>1050.2589067802203</v>
      </c>
      <c r="AU368">
        <f t="shared" si="484"/>
        <v>1059.1898624291061</v>
      </c>
      <c r="AV368">
        <f t="shared" si="485"/>
        <v>1038.885431657359</v>
      </c>
      <c r="AW368">
        <f t="shared" si="486"/>
        <v>20.304430771747093</v>
      </c>
      <c r="AX368">
        <f t="shared" si="513"/>
        <v>26.960955705796462</v>
      </c>
      <c r="AY368">
        <f t="shared" si="487"/>
        <v>-6.6565249340493686</v>
      </c>
      <c r="AZ368">
        <f t="shared" si="444"/>
        <v>1070.0500079999999</v>
      </c>
      <c r="BA368">
        <f t="shared" si="445"/>
        <v>770028316.70695198</v>
      </c>
      <c r="BB368">
        <f t="shared" si="448"/>
        <v>770028316.70695198</v>
      </c>
      <c r="BC368">
        <f t="shared" si="449"/>
        <v>0</v>
      </c>
      <c r="BD368">
        <f t="shared" si="464"/>
        <v>3792082848.7420025</v>
      </c>
      <c r="BE368">
        <f t="shared" si="465"/>
        <v>3796283366.955409</v>
      </c>
      <c r="BF368">
        <f t="shared" si="466"/>
        <v>0.99889351826315975</v>
      </c>
      <c r="BG368">
        <f t="shared" si="467"/>
        <v>49.97232264433471</v>
      </c>
      <c r="BH368">
        <f t="shared" si="488"/>
        <v>30911860</v>
      </c>
      <c r="BI368">
        <f t="shared" si="489"/>
        <v>1.9544436906151379</v>
      </c>
      <c r="BJ368">
        <f t="shared" si="450"/>
        <v>4155.0048000000061</v>
      </c>
      <c r="BK368">
        <f t="shared" si="490"/>
        <v>4.1008142814374988E-2</v>
      </c>
      <c r="BL368">
        <f t="shared" si="491"/>
        <v>1.0410081428143749</v>
      </c>
      <c r="BM368">
        <f t="shared" si="492"/>
        <v>16.332722161435036</v>
      </c>
      <c r="BN368">
        <f t="shared" si="493"/>
        <v>1065</v>
      </c>
      <c r="BO368">
        <f t="shared" si="452"/>
        <v>1055.0150024</v>
      </c>
      <c r="BP368">
        <f t="shared" si="494"/>
        <v>1043.2088299705883</v>
      </c>
      <c r="BQ368">
        <f t="shared" si="495"/>
        <v>11.806172429411617</v>
      </c>
      <c r="BR368">
        <f t="shared" si="496"/>
        <v>20.25</v>
      </c>
      <c r="BS368">
        <f t="shared" si="497"/>
        <v>-9</v>
      </c>
      <c r="BT368">
        <f t="shared" si="498"/>
        <v>45.09997599999997</v>
      </c>
      <c r="BU368">
        <f t="shared" si="499"/>
        <v>-26.300048999999944</v>
      </c>
      <c r="BV368">
        <f t="shared" si="500"/>
        <v>1060.2966714666666</v>
      </c>
      <c r="BW368">
        <f t="shared" si="501"/>
        <v>1060.6928593809523</v>
      </c>
      <c r="BX368">
        <f t="shared" si="502"/>
        <v>1060.2872757272728</v>
      </c>
      <c r="BY368">
        <f t="shared" si="503"/>
        <v>1059.3402406904761</v>
      </c>
      <c r="BZ368">
        <f t="shared" si="504"/>
        <v>1110</v>
      </c>
      <c r="CA368">
        <f t="shared" si="505"/>
        <v>991.5</v>
      </c>
      <c r="CB368">
        <f t="shared" si="506"/>
        <v>1062.2376716266667</v>
      </c>
      <c r="CC368">
        <f t="shared" si="507"/>
        <v>1064.4740107694445</v>
      </c>
      <c r="CD368">
        <f t="shared" si="508"/>
        <v>1055.0023610883334</v>
      </c>
      <c r="CE368">
        <f t="shared" si="509"/>
        <v>1075.3142127151384</v>
      </c>
      <c r="CF368">
        <f t="shared" si="510"/>
        <v>1037.599976</v>
      </c>
      <c r="CG368">
        <f t="shared" si="511"/>
        <v>1073.599976</v>
      </c>
      <c r="CH368">
        <f t="shared" si="512"/>
        <v>991.5</v>
      </c>
    </row>
    <row r="369" spans="1:86">
      <c r="A369" s="1">
        <v>40002</v>
      </c>
      <c r="B369">
        <v>1060</v>
      </c>
      <c r="C369">
        <v>1108.400024</v>
      </c>
      <c r="D369">
        <v>1056.5</v>
      </c>
      <c r="E369">
        <v>1102.25</v>
      </c>
      <c r="F369">
        <v>850417</v>
      </c>
      <c r="G369">
        <f t="shared" si="446"/>
        <v>648872.39339218719</v>
      </c>
      <c r="H369">
        <f t="shared" si="474"/>
        <v>23078980.390529629</v>
      </c>
      <c r="I369">
        <f t="shared" si="447"/>
        <v>1081.7875060000001</v>
      </c>
      <c r="J369">
        <f t="shared" si="454"/>
        <v>1081.7875060000001</v>
      </c>
      <c r="K369">
        <f t="shared" si="455"/>
        <v>1040.362488</v>
      </c>
      <c r="L369">
        <f t="shared" si="456"/>
        <v>1</v>
      </c>
      <c r="M369">
        <f t="shared" si="457"/>
        <v>3</v>
      </c>
      <c r="N369">
        <f t="shared" si="458"/>
        <v>90</v>
      </c>
      <c r="O369">
        <f t="shared" si="459"/>
        <v>70</v>
      </c>
      <c r="P369">
        <f t="shared" si="434"/>
        <v>51.90002400000003</v>
      </c>
      <c r="Q369">
        <f t="shared" si="435"/>
        <v>6.1500240000000304</v>
      </c>
      <c r="R369">
        <f t="shared" si="436"/>
        <v>45.75</v>
      </c>
      <c r="S369">
        <f t="shared" si="437"/>
        <v>51.90002400000003</v>
      </c>
      <c r="T369">
        <f t="shared" si="473"/>
        <v>48.612935845812878</v>
      </c>
      <c r="U369">
        <f t="shared" si="438"/>
        <v>15.59997599999997</v>
      </c>
      <c r="V369">
        <f t="shared" si="439"/>
        <v>-33.59997599999997</v>
      </c>
      <c r="W369">
        <f t="shared" si="440"/>
        <v>15.59997599999997</v>
      </c>
      <c r="X369">
        <f t="shared" si="441"/>
        <v>0</v>
      </c>
      <c r="Y369">
        <f t="shared" si="471"/>
        <v>7.87267550465989</v>
      </c>
      <c r="Z369">
        <f t="shared" si="472"/>
        <v>7.6901288985461296</v>
      </c>
      <c r="AA369">
        <f t="shared" si="468"/>
        <v>16.194610277457617</v>
      </c>
      <c r="AB369">
        <f t="shared" si="469"/>
        <v>15.819099926277122</v>
      </c>
      <c r="AC369">
        <f t="shared" si="470"/>
        <v>1.1729672967948821</v>
      </c>
      <c r="AD369">
        <f t="shared" si="478"/>
        <v>7.3761212209355618</v>
      </c>
      <c r="AE369">
        <f t="shared" si="451"/>
        <v>1066.2300048000002</v>
      </c>
      <c r="AF369">
        <f t="shared" si="453"/>
        <v>1067.2333373333333</v>
      </c>
      <c r="AG369">
        <f t="shared" si="475"/>
        <v>1063.54999995</v>
      </c>
      <c r="AH369">
        <f t="shared" si="460"/>
        <v>1062.5300048000001</v>
      </c>
      <c r="AI369">
        <f t="shared" si="461"/>
        <v>1103.2776849068409</v>
      </c>
      <c r="AJ369">
        <f t="shared" si="462"/>
        <v>1021.7823246931595</v>
      </c>
      <c r="AK369">
        <f t="shared" si="463"/>
        <v>0.98738965133540935</v>
      </c>
      <c r="AL369">
        <f t="shared" si="442"/>
        <v>0.76300496508440818</v>
      </c>
      <c r="AM369">
        <f t="shared" si="443"/>
        <v>648872.39339218719</v>
      </c>
      <c r="AN369">
        <f t="shared" si="476"/>
        <v>2261511.3705695351</v>
      </c>
      <c r="AO369">
        <f t="shared" si="477"/>
        <v>11045326</v>
      </c>
      <c r="AP369">
        <f t="shared" si="479"/>
        <v>0.20474826823305486</v>
      </c>
      <c r="AQ369">
        <f t="shared" si="480"/>
        <v>1075.5613484162457</v>
      </c>
      <c r="AR369">
        <f t="shared" si="481"/>
        <v>1080.3532962710685</v>
      </c>
      <c r="AS369">
        <f t="shared" si="482"/>
        <v>1067.5849660022604</v>
      </c>
      <c r="AT369">
        <f t="shared" si="483"/>
        <v>1054.9381051700004</v>
      </c>
      <c r="AU369">
        <f t="shared" si="484"/>
        <v>1065.6488830647402</v>
      </c>
      <c r="AV369">
        <f t="shared" si="485"/>
        <v>1043.3209514413438</v>
      </c>
      <c r="AW369">
        <f t="shared" si="486"/>
        <v>22.327931623396353</v>
      </c>
      <c r="AX369">
        <f t="shared" si="513"/>
        <v>26.034350889316439</v>
      </c>
      <c r="AY369">
        <f t="shared" si="487"/>
        <v>-3.7064192659200863</v>
      </c>
      <c r="AZ369">
        <f t="shared" si="444"/>
        <v>1089.0500079999999</v>
      </c>
      <c r="BA369">
        <f t="shared" si="445"/>
        <v>926146640.65333593</v>
      </c>
      <c r="BB369">
        <f t="shared" si="448"/>
        <v>926146640.65333593</v>
      </c>
      <c r="BC369">
        <f t="shared" si="449"/>
        <v>0</v>
      </c>
      <c r="BD369">
        <f t="shared" si="464"/>
        <v>4718229489.3953381</v>
      </c>
      <c r="BE369">
        <f t="shared" si="465"/>
        <v>3303418580.6984224</v>
      </c>
      <c r="BF369">
        <f t="shared" si="466"/>
        <v>1.4282869016247377</v>
      </c>
      <c r="BG369">
        <f t="shared" si="467"/>
        <v>58.81870468720512</v>
      </c>
      <c r="BH369">
        <f t="shared" si="488"/>
        <v>31762277</v>
      </c>
      <c r="BI369">
        <f t="shared" si="489"/>
        <v>2.1400827418015909</v>
      </c>
      <c r="BJ369">
        <f t="shared" si="450"/>
        <v>2109.997599999997</v>
      </c>
      <c r="BK369">
        <f t="shared" si="490"/>
        <v>2.046009860570995E-2</v>
      </c>
      <c r="BL369">
        <f t="shared" si="491"/>
        <v>1.02046009860571</v>
      </c>
      <c r="BM369">
        <f t="shared" si="492"/>
        <v>21.475913084261201</v>
      </c>
      <c r="BN369">
        <f t="shared" si="493"/>
        <v>1082.450012</v>
      </c>
      <c r="BO369">
        <f t="shared" si="452"/>
        <v>1057.6050048000002</v>
      </c>
      <c r="BP369">
        <f t="shared" si="494"/>
        <v>1045.6411832647059</v>
      </c>
      <c r="BQ369">
        <f t="shared" si="495"/>
        <v>11.963821535294301</v>
      </c>
      <c r="BR369">
        <f t="shared" si="496"/>
        <v>76.449951000000056</v>
      </c>
      <c r="BS369">
        <f t="shared" si="497"/>
        <v>46.59997599999997</v>
      </c>
      <c r="BT369">
        <f t="shared" si="498"/>
        <v>39.40002400000003</v>
      </c>
      <c r="BU369">
        <f t="shared" si="499"/>
        <v>-8</v>
      </c>
      <c r="BV369">
        <f t="shared" si="500"/>
        <v>1074.3033365333333</v>
      </c>
      <c r="BW369">
        <f t="shared" si="501"/>
        <v>1072.2833367619048</v>
      </c>
      <c r="BX369">
        <f t="shared" si="502"/>
        <v>1068.2790926</v>
      </c>
      <c r="BY369">
        <f t="shared" si="503"/>
        <v>1062.9921455714284</v>
      </c>
      <c r="BZ369">
        <f t="shared" si="504"/>
        <v>1110</v>
      </c>
      <c r="CA369">
        <f t="shared" si="505"/>
        <v>991.5</v>
      </c>
      <c r="CB369">
        <f t="shared" si="506"/>
        <v>1056.2026760266667</v>
      </c>
      <c r="CC369">
        <f t="shared" si="507"/>
        <v>1063.0702825777778</v>
      </c>
      <c r="CD369">
        <f t="shared" si="508"/>
        <v>1052.5280969957143</v>
      </c>
      <c r="CE369">
        <f t="shared" si="509"/>
        <v>1068.9398514046648</v>
      </c>
      <c r="CF369">
        <f t="shared" si="510"/>
        <v>1080.150024</v>
      </c>
      <c r="CG369">
        <f t="shared" si="511"/>
        <v>1110</v>
      </c>
      <c r="CH369">
        <f t="shared" si="512"/>
        <v>1020</v>
      </c>
    </row>
    <row r="370" spans="1:86">
      <c r="A370" s="1">
        <v>40003</v>
      </c>
      <c r="B370">
        <v>1108</v>
      </c>
      <c r="C370">
        <v>1124</v>
      </c>
      <c r="D370">
        <v>1090.099976</v>
      </c>
      <c r="E370">
        <v>1099.150024</v>
      </c>
      <c r="F370">
        <v>485334</v>
      </c>
      <c r="G370">
        <f t="shared" si="446"/>
        <v>-226201.67631597986</v>
      </c>
      <c r="H370">
        <f t="shared" si="474"/>
        <v>22852778.714213651</v>
      </c>
      <c r="I370">
        <f t="shared" si="447"/>
        <v>1105.3125</v>
      </c>
      <c r="J370">
        <f t="shared" si="454"/>
        <v>1105.3125</v>
      </c>
      <c r="K370">
        <f t="shared" si="455"/>
        <v>1040.362488</v>
      </c>
      <c r="L370">
        <f t="shared" si="456"/>
        <v>1</v>
      </c>
      <c r="M370">
        <f t="shared" si="457"/>
        <v>4</v>
      </c>
      <c r="N370">
        <f t="shared" si="458"/>
        <v>90</v>
      </c>
      <c r="O370">
        <f t="shared" si="459"/>
        <v>60</v>
      </c>
      <c r="P370">
        <f t="shared" si="434"/>
        <v>33.90002400000003</v>
      </c>
      <c r="Q370">
        <f t="shared" si="435"/>
        <v>24.84997599999997</v>
      </c>
      <c r="R370">
        <f t="shared" si="436"/>
        <v>9.0500480000000607</v>
      </c>
      <c r="S370">
        <f t="shared" si="437"/>
        <v>33.90002400000003</v>
      </c>
      <c r="T370">
        <f t="shared" si="473"/>
        <v>47.562013571111962</v>
      </c>
      <c r="U370">
        <f t="shared" si="438"/>
        <v>-9</v>
      </c>
      <c r="V370">
        <f t="shared" si="439"/>
        <v>21.34997599999997</v>
      </c>
      <c r="W370">
        <f t="shared" si="440"/>
        <v>0</v>
      </c>
      <c r="X370">
        <f t="shared" si="441"/>
        <v>21.34997599999997</v>
      </c>
      <c r="Y370">
        <f t="shared" si="471"/>
        <v>7.3103415400413265</v>
      </c>
      <c r="Z370">
        <f t="shared" si="472"/>
        <v>8.6658322629356892</v>
      </c>
      <c r="AA370">
        <f t="shared" si="468"/>
        <v>15.370126264968425</v>
      </c>
      <c r="AB370">
        <f t="shared" si="469"/>
        <v>18.220070203670076</v>
      </c>
      <c r="AC370">
        <f t="shared" si="470"/>
        <v>8.4844515314535371</v>
      </c>
      <c r="AD370">
        <f t="shared" si="478"/>
        <v>7.162026576929299</v>
      </c>
      <c r="AE370">
        <f t="shared" si="451"/>
        <v>1075.5800048000001</v>
      </c>
      <c r="AF370">
        <f t="shared" si="453"/>
        <v>1071.7166746666669</v>
      </c>
      <c r="AG370">
        <f t="shared" si="475"/>
        <v>1063.6350035999999</v>
      </c>
      <c r="AH370">
        <f t="shared" si="460"/>
        <v>1069.8650023</v>
      </c>
      <c r="AI370">
        <f t="shared" si="461"/>
        <v>1107.8378760659659</v>
      </c>
      <c r="AJ370">
        <f t="shared" si="462"/>
        <v>1031.8921285340341</v>
      </c>
      <c r="AK370">
        <f t="shared" si="463"/>
        <v>0.88560449599481472</v>
      </c>
      <c r="AL370">
        <f t="shared" si="442"/>
        <v>-0.46607424230731798</v>
      </c>
      <c r="AM370">
        <f t="shared" si="443"/>
        <v>-226201.67631597986</v>
      </c>
      <c r="AN370">
        <f t="shared" si="476"/>
        <v>1900329.011284746</v>
      </c>
      <c r="AO370">
        <f t="shared" si="477"/>
        <v>11048948</v>
      </c>
      <c r="AP370">
        <f t="shared" si="479"/>
        <v>0.17199185038111736</v>
      </c>
      <c r="AQ370">
        <f t="shared" si="480"/>
        <v>1083.5814981147221</v>
      </c>
      <c r="AR370">
        <f t="shared" si="481"/>
        <v>1086.978599993814</v>
      </c>
      <c r="AS370">
        <f t="shared" si="482"/>
        <v>1073.2666764418536</v>
      </c>
      <c r="AT370">
        <f t="shared" si="483"/>
        <v>1058.9171778647003</v>
      </c>
      <c r="AU370">
        <f t="shared" si="484"/>
        <v>1070.6740542050291</v>
      </c>
      <c r="AV370">
        <f t="shared" si="485"/>
        <v>1047.2289865204498</v>
      </c>
      <c r="AW370">
        <f t="shared" si="486"/>
        <v>23.445067684579271</v>
      </c>
      <c r="AX370">
        <f t="shared" si="513"/>
        <v>25.516494248369007</v>
      </c>
      <c r="AY370">
        <f t="shared" si="487"/>
        <v>-2.0714265637897356</v>
      </c>
      <c r="AZ370">
        <f t="shared" si="444"/>
        <v>1104.4166666666667</v>
      </c>
      <c r="BA370">
        <f t="shared" si="445"/>
        <v>536010958.50000006</v>
      </c>
      <c r="BB370">
        <f t="shared" si="448"/>
        <v>536010958.50000006</v>
      </c>
      <c r="BC370">
        <f t="shared" si="449"/>
        <v>0</v>
      </c>
      <c r="BD370">
        <f t="shared" si="464"/>
        <v>4824376518.3182096</v>
      </c>
      <c r="BE370">
        <f t="shared" si="465"/>
        <v>3303418580.6984224</v>
      </c>
      <c r="BF370">
        <f t="shared" si="466"/>
        <v>1.4604193808518871</v>
      </c>
      <c r="BG370">
        <f t="shared" si="467"/>
        <v>59.356522396854004</v>
      </c>
      <c r="BH370">
        <f t="shared" si="488"/>
        <v>31276943</v>
      </c>
      <c r="BI370">
        <f t="shared" si="489"/>
        <v>2.2387718432506785</v>
      </c>
      <c r="BJ370">
        <f t="shared" si="450"/>
        <v>-409.99759999999696</v>
      </c>
      <c r="BK370">
        <f t="shared" si="490"/>
        <v>-2.8124073486050982E-3</v>
      </c>
      <c r="BL370">
        <f t="shared" si="491"/>
        <v>0.99718759265139489</v>
      </c>
      <c r="BM370">
        <f t="shared" si="492"/>
        <v>20.013461733752301</v>
      </c>
      <c r="BN370">
        <f t="shared" si="493"/>
        <v>1107.049988</v>
      </c>
      <c r="BO370">
        <f t="shared" si="452"/>
        <v>1068.1150024000001</v>
      </c>
      <c r="BP370">
        <f t="shared" si="494"/>
        <v>1049.8353002058823</v>
      </c>
      <c r="BQ370">
        <f t="shared" si="495"/>
        <v>18.279702194117817</v>
      </c>
      <c r="BR370">
        <f t="shared" si="496"/>
        <v>39.90002400000003</v>
      </c>
      <c r="BS370">
        <f t="shared" si="497"/>
        <v>72</v>
      </c>
      <c r="BT370">
        <f t="shared" si="498"/>
        <v>60.34997599999997</v>
      </c>
      <c r="BU370">
        <f t="shared" si="499"/>
        <v>71</v>
      </c>
      <c r="BV370">
        <f t="shared" si="500"/>
        <v>1085.2766762666665</v>
      </c>
      <c r="BW370">
        <f t="shared" si="501"/>
        <v>1081.4023900952382</v>
      </c>
      <c r="BX370">
        <f t="shared" si="502"/>
        <v>1074.9372779090911</v>
      </c>
      <c r="BY370">
        <f t="shared" si="503"/>
        <v>1066.3826240523811</v>
      </c>
      <c r="BZ370">
        <f t="shared" si="504"/>
        <v>1124</v>
      </c>
      <c r="CA370">
        <f t="shared" si="505"/>
        <v>991.5</v>
      </c>
      <c r="CB370">
        <f t="shared" si="506"/>
        <v>1062.2051652266666</v>
      </c>
      <c r="CC370">
        <f t="shared" si="507"/>
        <v>1058.7883424666668</v>
      </c>
      <c r="CD370">
        <f t="shared" si="508"/>
        <v>1064.0897237605952</v>
      </c>
      <c r="CE370">
        <f t="shared" si="509"/>
        <v>1063.6087246491268</v>
      </c>
      <c r="CF370">
        <f t="shared" si="510"/>
        <v>1102.25</v>
      </c>
      <c r="CG370">
        <f t="shared" si="511"/>
        <v>1108.400024</v>
      </c>
      <c r="CH370">
        <f t="shared" si="512"/>
        <v>1056.5</v>
      </c>
    </row>
    <row r="371" spans="1:86">
      <c r="A371" s="1">
        <v>40004</v>
      </c>
      <c r="B371">
        <v>1095</v>
      </c>
      <c r="C371">
        <v>1115</v>
      </c>
      <c r="D371">
        <v>1068.75</v>
      </c>
      <c r="E371">
        <v>1103.599976</v>
      </c>
      <c r="F371">
        <v>659226</v>
      </c>
      <c r="G371">
        <f t="shared" si="446"/>
        <v>334244.71474923153</v>
      </c>
      <c r="H371">
        <f t="shared" si="474"/>
        <v>23187023.428962883</v>
      </c>
      <c r="I371">
        <f t="shared" si="447"/>
        <v>1095.5874939999999</v>
      </c>
      <c r="J371">
        <f t="shared" si="454"/>
        <v>1105.3125</v>
      </c>
      <c r="K371">
        <f t="shared" si="455"/>
        <v>1040.362488</v>
      </c>
      <c r="L371">
        <f t="shared" si="456"/>
        <v>2</v>
      </c>
      <c r="M371">
        <f t="shared" si="457"/>
        <v>5</v>
      </c>
      <c r="N371">
        <f t="shared" si="458"/>
        <v>80</v>
      </c>
      <c r="O371">
        <f t="shared" si="459"/>
        <v>50</v>
      </c>
      <c r="P371">
        <f t="shared" si="434"/>
        <v>46.25</v>
      </c>
      <c r="Q371">
        <f t="shared" si="435"/>
        <v>11.40002400000003</v>
      </c>
      <c r="R371">
        <f t="shared" si="436"/>
        <v>34.84997599999997</v>
      </c>
      <c r="S371">
        <f t="shared" si="437"/>
        <v>46.25</v>
      </c>
      <c r="T371">
        <f t="shared" si="473"/>
        <v>47.468298316032538</v>
      </c>
      <c r="U371">
        <f t="shared" si="438"/>
        <v>-20.09997599999997</v>
      </c>
      <c r="V371">
        <f t="shared" si="439"/>
        <v>28.34997599999997</v>
      </c>
      <c r="W371">
        <f t="shared" si="440"/>
        <v>0</v>
      </c>
      <c r="X371">
        <f t="shared" si="441"/>
        <v>28.34997599999997</v>
      </c>
      <c r="Y371">
        <f t="shared" si="471"/>
        <v>6.7881742871812323</v>
      </c>
      <c r="Z371">
        <f t="shared" si="472"/>
        <v>10.071842529868851</v>
      </c>
      <c r="AA371">
        <f t="shared" si="468"/>
        <v>14.300437403479679</v>
      </c>
      <c r="AB371">
        <f t="shared" si="469"/>
        <v>21.218040012331898</v>
      </c>
      <c r="AC371">
        <f t="shared" si="470"/>
        <v>19.476067422227807</v>
      </c>
      <c r="AD371">
        <f t="shared" si="478"/>
        <v>7.8082705865272226</v>
      </c>
      <c r="AE371">
        <f t="shared" si="451"/>
        <v>1084.55</v>
      </c>
      <c r="AF371">
        <f t="shared" si="453"/>
        <v>1080.25</v>
      </c>
      <c r="AG371">
        <f t="shared" si="475"/>
        <v>1064.5600036000001</v>
      </c>
      <c r="AH371">
        <f t="shared" si="460"/>
        <v>1074.2999998999999</v>
      </c>
      <c r="AI371">
        <f t="shared" si="461"/>
        <v>1116.4118794339704</v>
      </c>
      <c r="AJ371">
        <f t="shared" si="462"/>
        <v>1032.1881203660294</v>
      </c>
      <c r="AK371">
        <f t="shared" si="463"/>
        <v>0.84788255029515591</v>
      </c>
      <c r="AL371">
        <f t="shared" si="442"/>
        <v>0.50702598918918784</v>
      </c>
      <c r="AM371">
        <f t="shared" si="443"/>
        <v>334244.71474923153</v>
      </c>
      <c r="AN371">
        <f t="shared" si="476"/>
        <v>2210850.5439436394</v>
      </c>
      <c r="AO371">
        <f t="shared" si="477"/>
        <v>10854116</v>
      </c>
      <c r="AP371">
        <f t="shared" si="479"/>
        <v>0.20368775715531687</v>
      </c>
      <c r="AQ371">
        <f t="shared" si="480"/>
        <v>1090.3877805957165</v>
      </c>
      <c r="AR371">
        <f t="shared" si="481"/>
        <v>1081.2846989955769</v>
      </c>
      <c r="AS371">
        <f t="shared" si="482"/>
        <v>1078.72667036232</v>
      </c>
      <c r="AT371">
        <f t="shared" si="483"/>
        <v>1062.9386296968773</v>
      </c>
      <c r="AU371">
        <f t="shared" si="484"/>
        <v>1075.6129424742746</v>
      </c>
      <c r="AV371">
        <f t="shared" si="485"/>
        <v>1051.1749557840183</v>
      </c>
      <c r="AW371">
        <f t="shared" si="486"/>
        <v>24.437986690256366</v>
      </c>
      <c r="AX371">
        <f t="shared" si="513"/>
        <v>25.30079273674648</v>
      </c>
      <c r="AY371">
        <f t="shared" si="487"/>
        <v>-0.86280604649011394</v>
      </c>
      <c r="AZ371">
        <f t="shared" si="444"/>
        <v>1095.7833253333333</v>
      </c>
      <c r="BA371">
        <f t="shared" si="445"/>
        <v>722368858.42619205</v>
      </c>
      <c r="BB371">
        <f t="shared" si="448"/>
        <v>0</v>
      </c>
      <c r="BC371">
        <f t="shared" si="449"/>
        <v>722368858.42619205</v>
      </c>
      <c r="BD371">
        <f t="shared" si="464"/>
        <v>4448275386.3182106</v>
      </c>
      <c r="BE371">
        <f t="shared" si="465"/>
        <v>4025787439.1246147</v>
      </c>
      <c r="BF371">
        <f t="shared" si="466"/>
        <v>1.1049454184012912</v>
      </c>
      <c r="BG371">
        <f t="shared" si="467"/>
        <v>52.492829920525857</v>
      </c>
      <c r="BH371">
        <f t="shared" si="488"/>
        <v>31936169</v>
      </c>
      <c r="BI371">
        <f t="shared" si="489"/>
        <v>2.3248258109449829</v>
      </c>
      <c r="BJ371">
        <f t="shared" si="450"/>
        <v>344.99519999999393</v>
      </c>
      <c r="BK371">
        <f t="shared" si="490"/>
        <v>4.0485392374425668E-3</v>
      </c>
      <c r="BL371">
        <f t="shared" si="491"/>
        <v>1.0040485392374425</v>
      </c>
      <c r="BM371">
        <f t="shared" si="492"/>
        <v>22.194909312995282</v>
      </c>
      <c r="BN371">
        <f t="shared" si="493"/>
        <v>1091.875</v>
      </c>
      <c r="BO371">
        <f t="shared" si="452"/>
        <v>1075.7849976</v>
      </c>
      <c r="BP371">
        <f t="shared" si="494"/>
        <v>1053.3683884411764</v>
      </c>
      <c r="BQ371">
        <f t="shared" si="495"/>
        <v>22.416609158823576</v>
      </c>
      <c r="BR371">
        <f t="shared" si="496"/>
        <v>35.699951999999939</v>
      </c>
      <c r="BS371">
        <f t="shared" si="497"/>
        <v>30.40002400000003</v>
      </c>
      <c r="BT371">
        <f t="shared" si="498"/>
        <v>35.199951000000056</v>
      </c>
      <c r="BU371">
        <f t="shared" si="499"/>
        <v>35.90002400000003</v>
      </c>
      <c r="BV371">
        <f t="shared" si="500"/>
        <v>1094.6166666666666</v>
      </c>
      <c r="BW371">
        <f t="shared" si="501"/>
        <v>1090.5119047619048</v>
      </c>
      <c r="BX371">
        <f t="shared" si="502"/>
        <v>1081.0709094909091</v>
      </c>
      <c r="BY371">
        <f t="shared" si="503"/>
        <v>1070.1888119</v>
      </c>
      <c r="BZ371">
        <f t="shared" si="504"/>
        <v>1124</v>
      </c>
      <c r="CA371">
        <f t="shared" si="505"/>
        <v>991.5</v>
      </c>
      <c r="CB371">
        <f t="shared" si="506"/>
        <v>1066.8291630666668</v>
      </c>
      <c r="CC371">
        <f t="shared" si="507"/>
        <v>1065.2126376888889</v>
      </c>
      <c r="CD371">
        <f t="shared" si="508"/>
        <v>1067.0538790420237</v>
      </c>
      <c r="CE371">
        <f t="shared" si="509"/>
        <v>1059.5356407780423</v>
      </c>
      <c r="CF371">
        <f t="shared" si="510"/>
        <v>1099.150024</v>
      </c>
      <c r="CG371">
        <f t="shared" si="511"/>
        <v>1124</v>
      </c>
      <c r="CH371">
        <f t="shared" si="512"/>
        <v>1090.099976</v>
      </c>
    </row>
    <row r="372" spans="1:86">
      <c r="A372" s="1">
        <v>40007</v>
      </c>
      <c r="B372">
        <v>1090</v>
      </c>
      <c r="C372">
        <v>1094.900024</v>
      </c>
      <c r="D372">
        <v>1040.400024</v>
      </c>
      <c r="E372">
        <v>1067</v>
      </c>
      <c r="F372">
        <v>319362</v>
      </c>
      <c r="G372">
        <f t="shared" si="446"/>
        <v>-7618.0904472664106</v>
      </c>
      <c r="H372">
        <f t="shared" si="474"/>
        <v>23179405.338515617</v>
      </c>
      <c r="I372">
        <f t="shared" si="447"/>
        <v>1073.075012</v>
      </c>
      <c r="J372">
        <f t="shared" si="454"/>
        <v>1105.3125</v>
      </c>
      <c r="K372">
        <f t="shared" si="455"/>
        <v>1040.362488</v>
      </c>
      <c r="L372">
        <f t="shared" si="456"/>
        <v>3</v>
      </c>
      <c r="M372">
        <f t="shared" si="457"/>
        <v>6</v>
      </c>
      <c r="N372">
        <f t="shared" si="458"/>
        <v>70</v>
      </c>
      <c r="O372">
        <f t="shared" si="459"/>
        <v>40</v>
      </c>
      <c r="P372">
        <f t="shared" si="434"/>
        <v>54.5</v>
      </c>
      <c r="Q372">
        <f t="shared" si="435"/>
        <v>27.90002400000003</v>
      </c>
      <c r="R372">
        <f t="shared" si="436"/>
        <v>26.59997599999997</v>
      </c>
      <c r="S372">
        <f t="shared" si="437"/>
        <v>54.5</v>
      </c>
      <c r="T372">
        <f t="shared" si="473"/>
        <v>47.970562722030209</v>
      </c>
      <c r="U372">
        <f t="shared" si="438"/>
        <v>9.9975999999969645E-2</v>
      </c>
      <c r="V372">
        <f t="shared" si="439"/>
        <v>-27.949951999999939</v>
      </c>
      <c r="W372">
        <f t="shared" si="440"/>
        <v>9.9975999999969645E-2</v>
      </c>
      <c r="X372">
        <f t="shared" si="441"/>
        <v>0</v>
      </c>
      <c r="Y372">
        <f t="shared" si="471"/>
        <v>6.3104458380968564</v>
      </c>
      <c r="Z372">
        <f t="shared" si="472"/>
        <v>9.3524252063067905</v>
      </c>
      <c r="AA372">
        <f t="shared" si="468"/>
        <v>13.15482971226189</v>
      </c>
      <c r="AB372">
        <f t="shared" si="469"/>
        <v>19.496175728644811</v>
      </c>
      <c r="AC372">
        <f t="shared" si="470"/>
        <v>19.421594927175466</v>
      </c>
      <c r="AD372">
        <f t="shared" si="478"/>
        <v>8.715423901937827</v>
      </c>
      <c r="AE372">
        <f t="shared" si="451"/>
        <v>1090.4300048</v>
      </c>
      <c r="AF372">
        <f t="shared" si="453"/>
        <v>1081.625</v>
      </c>
      <c r="AG372">
        <f t="shared" si="475"/>
        <v>1064.63750605</v>
      </c>
      <c r="AH372">
        <f t="shared" si="460"/>
        <v>1074.2099975000001</v>
      </c>
      <c r="AI372">
        <f t="shared" si="461"/>
        <v>1116.3800119529492</v>
      </c>
      <c r="AJ372">
        <f t="shared" si="462"/>
        <v>1032.039983047051</v>
      </c>
      <c r="AK372">
        <f t="shared" si="463"/>
        <v>0.41451274568515256</v>
      </c>
      <c r="AL372">
        <f t="shared" si="442"/>
        <v>-2.3854091743120379E-2</v>
      </c>
      <c r="AM372">
        <f t="shared" si="443"/>
        <v>-7618.0904472664106</v>
      </c>
      <c r="AN372">
        <f t="shared" si="476"/>
        <v>2193749.7216658876</v>
      </c>
      <c r="AO372">
        <f t="shared" si="477"/>
        <v>10699895</v>
      </c>
      <c r="AP372">
        <f t="shared" si="479"/>
        <v>0.20502535040445607</v>
      </c>
      <c r="AQ372">
        <f t="shared" si="480"/>
        <v>1082.435935193173</v>
      </c>
      <c r="AR372">
        <f t="shared" si="481"/>
        <v>1082.5573097818376</v>
      </c>
      <c r="AS372">
        <f t="shared" si="482"/>
        <v>1076.6158696971024</v>
      </c>
      <c r="AT372">
        <f t="shared" si="483"/>
        <v>1063.3041530241585</v>
      </c>
      <c r="AU372">
        <f t="shared" si="484"/>
        <v>1074.3210011031335</v>
      </c>
      <c r="AV372">
        <f t="shared" si="485"/>
        <v>1052.2827088791371</v>
      </c>
      <c r="AW372">
        <f t="shared" si="486"/>
        <v>22.03829222399645</v>
      </c>
      <c r="AX372">
        <f t="shared" si="513"/>
        <v>24.648292634196473</v>
      </c>
      <c r="AY372">
        <f t="shared" si="487"/>
        <v>-2.6100004102000227</v>
      </c>
      <c r="AZ372">
        <f t="shared" si="444"/>
        <v>1067.4333493333334</v>
      </c>
      <c r="BA372">
        <f t="shared" si="445"/>
        <v>340897649.30979198</v>
      </c>
      <c r="BB372">
        <f t="shared" si="448"/>
        <v>0</v>
      </c>
      <c r="BC372">
        <f t="shared" si="449"/>
        <v>340897649.30979198</v>
      </c>
      <c r="BD372">
        <f t="shared" si="464"/>
        <v>4448275386.3182106</v>
      </c>
      <c r="BE372">
        <f t="shared" si="465"/>
        <v>3518363994.6844068</v>
      </c>
      <c r="BF372">
        <f t="shared" si="466"/>
        <v>1.2643022134829502</v>
      </c>
      <c r="BG372">
        <f t="shared" si="467"/>
        <v>55.836283953377418</v>
      </c>
      <c r="BH372">
        <f t="shared" si="488"/>
        <v>31616807</v>
      </c>
      <c r="BI372">
        <f t="shared" si="489"/>
        <v>2.0943318784997467</v>
      </c>
      <c r="BJ372">
        <f t="shared" si="450"/>
        <v>-3759.997599999997</v>
      </c>
      <c r="BK372">
        <f t="shared" si="490"/>
        <v>-3.316416889809716E-2</v>
      </c>
      <c r="BL372">
        <f t="shared" si="491"/>
        <v>0.96683583110190285</v>
      </c>
      <c r="BM372">
        <f t="shared" si="492"/>
        <v>22.225549105586008</v>
      </c>
      <c r="BN372">
        <f t="shared" si="493"/>
        <v>1067.650024</v>
      </c>
      <c r="BO372">
        <f t="shared" si="452"/>
        <v>1082.8050048</v>
      </c>
      <c r="BP372">
        <f t="shared" si="494"/>
        <v>1056.4169185588235</v>
      </c>
      <c r="BQ372">
        <f t="shared" si="495"/>
        <v>26.388086241176552</v>
      </c>
      <c r="BR372">
        <f t="shared" si="496"/>
        <v>-1.9499510000000555</v>
      </c>
      <c r="BS372">
        <f t="shared" si="497"/>
        <v>-9.5999759999999696</v>
      </c>
      <c r="BT372">
        <f t="shared" si="498"/>
        <v>16.800048000000061</v>
      </c>
      <c r="BU372">
        <f t="shared" si="499"/>
        <v>15</v>
      </c>
      <c r="BV372">
        <f t="shared" si="500"/>
        <v>1088.7666666666667</v>
      </c>
      <c r="BW372">
        <f t="shared" si="501"/>
        <v>1086.7261904761904</v>
      </c>
      <c r="BX372">
        <f t="shared" si="502"/>
        <v>1079.7436367818182</v>
      </c>
      <c r="BY372">
        <f t="shared" si="503"/>
        <v>1070.4211925095237</v>
      </c>
      <c r="BZ372">
        <f t="shared" si="504"/>
        <v>1124</v>
      </c>
      <c r="CA372">
        <f t="shared" si="505"/>
        <v>991.5</v>
      </c>
      <c r="CB372">
        <f t="shared" si="506"/>
        <v>1090.3835125600003</v>
      </c>
      <c r="CC372">
        <f t="shared" si="507"/>
        <v>1069.2951358888888</v>
      </c>
      <c r="CD372">
        <f t="shared" si="508"/>
        <v>1067.4981238182143</v>
      </c>
      <c r="CE372">
        <f t="shared" si="509"/>
        <v>1059.0009703955441</v>
      </c>
      <c r="CF372">
        <f t="shared" si="510"/>
        <v>1103.599976</v>
      </c>
      <c r="CG372">
        <f t="shared" si="511"/>
        <v>1115</v>
      </c>
      <c r="CH372">
        <f t="shared" si="512"/>
        <v>1068.75</v>
      </c>
    </row>
    <row r="373" spans="1:86">
      <c r="A373" s="1">
        <v>40008</v>
      </c>
      <c r="B373">
        <v>1074.3000489999999</v>
      </c>
      <c r="C373">
        <v>1095</v>
      </c>
      <c r="D373">
        <v>1068.349976</v>
      </c>
      <c r="E373">
        <v>1085.75</v>
      </c>
      <c r="F373">
        <v>828890</v>
      </c>
      <c r="G373">
        <f t="shared" si="446"/>
        <v>253488.45439538881</v>
      </c>
      <c r="H373">
        <f t="shared" si="474"/>
        <v>23432893.792911004</v>
      </c>
      <c r="I373">
        <f t="shared" si="447"/>
        <v>1080.85000625</v>
      </c>
      <c r="J373">
        <f t="shared" si="454"/>
        <v>1105.3125</v>
      </c>
      <c r="K373">
        <f t="shared" si="455"/>
        <v>1040.362488</v>
      </c>
      <c r="L373">
        <f t="shared" si="456"/>
        <v>4</v>
      </c>
      <c r="M373">
        <f t="shared" si="457"/>
        <v>7</v>
      </c>
      <c r="N373">
        <f t="shared" si="458"/>
        <v>60</v>
      </c>
      <c r="O373">
        <f t="shared" si="459"/>
        <v>30</v>
      </c>
      <c r="P373">
        <f t="shared" si="434"/>
        <v>26.65002400000003</v>
      </c>
      <c r="Q373">
        <f t="shared" si="435"/>
        <v>9.25</v>
      </c>
      <c r="R373">
        <f t="shared" si="436"/>
        <v>17.40002400000003</v>
      </c>
      <c r="S373">
        <f t="shared" si="437"/>
        <v>26.65002400000003</v>
      </c>
      <c r="T373">
        <f t="shared" si="473"/>
        <v>46.44766709902806</v>
      </c>
      <c r="U373">
        <f t="shared" si="438"/>
        <v>22.75</v>
      </c>
      <c r="V373">
        <f t="shared" si="439"/>
        <v>3</v>
      </c>
      <c r="W373">
        <f t="shared" si="440"/>
        <v>22.75</v>
      </c>
      <c r="X373">
        <f t="shared" si="441"/>
        <v>0</v>
      </c>
      <c r="Y373">
        <f t="shared" si="471"/>
        <v>7.4846997068042231</v>
      </c>
      <c r="Z373">
        <f t="shared" si="472"/>
        <v>8.6843948344277333</v>
      </c>
      <c r="AA373">
        <f t="shared" si="468"/>
        <v>16.114264018570793</v>
      </c>
      <c r="AB373">
        <f t="shared" si="469"/>
        <v>18.697160432002534</v>
      </c>
      <c r="AC373">
        <f t="shared" si="470"/>
        <v>7.419680332527161</v>
      </c>
      <c r="AD373">
        <f t="shared" si="478"/>
        <v>9.0410422436432878</v>
      </c>
      <c r="AE373">
        <f t="shared" si="451"/>
        <v>1091.55</v>
      </c>
      <c r="AF373">
        <f t="shared" si="453"/>
        <v>1089.6500040000001</v>
      </c>
      <c r="AG373">
        <f t="shared" si="475"/>
        <v>1065.1475035999999</v>
      </c>
      <c r="AH373">
        <f t="shared" si="460"/>
        <v>1075.8900024</v>
      </c>
      <c r="AI373">
        <f t="shared" si="461"/>
        <v>1118.4249513304128</v>
      </c>
      <c r="AJ373">
        <f t="shared" si="462"/>
        <v>1033.3550534695871</v>
      </c>
      <c r="AK373">
        <f t="shared" si="463"/>
        <v>0.61590466014348566</v>
      </c>
      <c r="AL373">
        <f t="shared" si="442"/>
        <v>0.3058167602400666</v>
      </c>
      <c r="AM373">
        <f t="shared" si="443"/>
        <v>253488.45439538881</v>
      </c>
      <c r="AN373">
        <f t="shared" si="476"/>
        <v>2251436.6416261545</v>
      </c>
      <c r="AO373">
        <f t="shared" si="477"/>
        <v>10915200</v>
      </c>
      <c r="AP373">
        <f t="shared" si="479"/>
        <v>0.20626618308653571</v>
      </c>
      <c r="AQ373">
        <f t="shared" si="480"/>
        <v>1083.5627172274942</v>
      </c>
      <c r="AR373">
        <f t="shared" si="481"/>
        <v>1090.221712529014</v>
      </c>
      <c r="AS373">
        <f t="shared" si="482"/>
        <v>1078.260013151624</v>
      </c>
      <c r="AT373">
        <f t="shared" si="483"/>
        <v>1065.3242792519843</v>
      </c>
      <c r="AU373">
        <f t="shared" si="484"/>
        <v>1076.0353509376635</v>
      </c>
      <c r="AV373">
        <f t="shared" si="485"/>
        <v>1054.6254192575975</v>
      </c>
      <c r="AW373">
        <f t="shared" si="486"/>
        <v>21.409931680065938</v>
      </c>
      <c r="AX373">
        <f t="shared" si="513"/>
        <v>24.000620443370366</v>
      </c>
      <c r="AY373">
        <f t="shared" si="487"/>
        <v>-2.5906887633044278</v>
      </c>
      <c r="AZ373">
        <f t="shared" si="444"/>
        <v>1083.0333253333333</v>
      </c>
      <c r="BA373">
        <f t="shared" si="445"/>
        <v>897715493.03554666</v>
      </c>
      <c r="BB373">
        <f t="shared" si="448"/>
        <v>897715493.03554666</v>
      </c>
      <c r="BC373">
        <f t="shared" si="449"/>
        <v>0</v>
      </c>
      <c r="BD373">
        <f t="shared" si="464"/>
        <v>5345990879.3537569</v>
      </c>
      <c r="BE373">
        <f t="shared" si="465"/>
        <v>2823306412.2391477</v>
      </c>
      <c r="BF373">
        <f t="shared" si="466"/>
        <v>1.8935213181887272</v>
      </c>
      <c r="BG373">
        <f t="shared" si="467"/>
        <v>65.440033439049444</v>
      </c>
      <c r="BH373">
        <f t="shared" si="488"/>
        <v>32445697</v>
      </c>
      <c r="BI373">
        <f t="shared" si="489"/>
        <v>2.0300982025577801</v>
      </c>
      <c r="BJ373">
        <f t="shared" si="450"/>
        <v>1775</v>
      </c>
      <c r="BK373">
        <f t="shared" si="490"/>
        <v>1.7572633552014997E-2</v>
      </c>
      <c r="BL373">
        <f t="shared" si="491"/>
        <v>1.017572633552015</v>
      </c>
      <c r="BM373">
        <f t="shared" si="492"/>
        <v>22.41788646317368</v>
      </c>
      <c r="BN373">
        <f t="shared" si="493"/>
        <v>1081.674988</v>
      </c>
      <c r="BO373">
        <f t="shared" si="452"/>
        <v>1086.1400024</v>
      </c>
      <c r="BP373">
        <f t="shared" si="494"/>
        <v>1059.860300382353</v>
      </c>
      <c r="BQ373">
        <f t="shared" si="495"/>
        <v>26.279702017646969</v>
      </c>
      <c r="BR373">
        <f t="shared" si="496"/>
        <v>13.5</v>
      </c>
      <c r="BS373">
        <f t="shared" si="497"/>
        <v>15.34997599999997</v>
      </c>
      <c r="BT373">
        <f t="shared" si="498"/>
        <v>9</v>
      </c>
      <c r="BU373">
        <f t="shared" si="499"/>
        <v>-3.6999510000000555</v>
      </c>
      <c r="BV373">
        <f t="shared" si="500"/>
        <v>1087.2066650666668</v>
      </c>
      <c r="BW373">
        <f t="shared" si="501"/>
        <v>1087.9047619047619</v>
      </c>
      <c r="BX373">
        <f t="shared" si="502"/>
        <v>1081.8418190545453</v>
      </c>
      <c r="BY373">
        <f t="shared" si="503"/>
        <v>1072.4319062190477</v>
      </c>
      <c r="BZ373">
        <f t="shared" si="504"/>
        <v>1124</v>
      </c>
      <c r="CA373">
        <f t="shared" si="505"/>
        <v>991.5</v>
      </c>
      <c r="CB373">
        <f t="shared" si="506"/>
        <v>1097.8333357333336</v>
      </c>
      <c r="CC373">
        <f t="shared" si="507"/>
        <v>1090.2612611333334</v>
      </c>
      <c r="CD373">
        <f t="shared" si="508"/>
        <v>1067.6667761977778</v>
      </c>
      <c r="CE373">
        <f t="shared" si="509"/>
        <v>1055.68893013807</v>
      </c>
      <c r="CF373">
        <f t="shared" si="510"/>
        <v>1067</v>
      </c>
      <c r="CG373">
        <f t="shared" si="511"/>
        <v>1094.900024</v>
      </c>
      <c r="CH373">
        <f t="shared" si="512"/>
        <v>1040.400024</v>
      </c>
    </row>
    <row r="374" spans="1:86">
      <c r="A374" s="1">
        <v>40009</v>
      </c>
      <c r="B374">
        <v>1085</v>
      </c>
      <c r="C374">
        <v>1117.75</v>
      </c>
      <c r="D374">
        <v>1065.349976</v>
      </c>
      <c r="E374">
        <v>1109.4499510000001</v>
      </c>
      <c r="F374">
        <v>488421</v>
      </c>
      <c r="G374">
        <f t="shared" si="446"/>
        <v>333691.36733307719</v>
      </c>
      <c r="H374">
        <f t="shared" si="474"/>
        <v>23766585.160244081</v>
      </c>
      <c r="I374">
        <f t="shared" si="447"/>
        <v>1094.38748175</v>
      </c>
      <c r="J374">
        <f t="shared" si="454"/>
        <v>1105.3125</v>
      </c>
      <c r="K374">
        <f t="shared" si="455"/>
        <v>1040.362488</v>
      </c>
      <c r="L374">
        <f t="shared" si="456"/>
        <v>5</v>
      </c>
      <c r="M374">
        <f t="shared" si="457"/>
        <v>8</v>
      </c>
      <c r="N374">
        <f t="shared" si="458"/>
        <v>50</v>
      </c>
      <c r="O374">
        <f t="shared" si="459"/>
        <v>20</v>
      </c>
      <c r="P374">
        <f t="shared" si="434"/>
        <v>52.40002400000003</v>
      </c>
      <c r="Q374">
        <f t="shared" si="435"/>
        <v>8.3000489999999445</v>
      </c>
      <c r="R374">
        <f t="shared" si="436"/>
        <v>44.099975000000086</v>
      </c>
      <c r="S374">
        <f t="shared" si="437"/>
        <v>52.40002400000003</v>
      </c>
      <c r="T374">
        <f t="shared" si="473"/>
        <v>46.872835449097487</v>
      </c>
      <c r="U374">
        <f t="shared" si="438"/>
        <v>34.65002400000003</v>
      </c>
      <c r="V374">
        <f t="shared" si="439"/>
        <v>-20.950072999999975</v>
      </c>
      <c r="W374">
        <f t="shared" si="440"/>
        <v>34.65002400000003</v>
      </c>
      <c r="X374">
        <f t="shared" si="441"/>
        <v>0</v>
      </c>
      <c r="Y374">
        <f t="shared" si="471"/>
        <v>9.4250800134610664</v>
      </c>
      <c r="Z374">
        <f t="shared" si="472"/>
        <v>8.0640809176828956</v>
      </c>
      <c r="AA374">
        <f t="shared" si="468"/>
        <v>20.107765880082983</v>
      </c>
      <c r="AB374">
        <f t="shared" si="469"/>
        <v>17.204167062690818</v>
      </c>
      <c r="AC374">
        <f t="shared" si="470"/>
        <v>7.7819576430025323</v>
      </c>
      <c r="AD374">
        <f t="shared" si="478"/>
        <v>9.3925375360969916</v>
      </c>
      <c r="AE374">
        <f t="shared" si="451"/>
        <v>1092.9899902000002</v>
      </c>
      <c r="AF374">
        <f t="shared" si="453"/>
        <v>1094.5333251666668</v>
      </c>
      <c r="AG374">
        <f t="shared" si="475"/>
        <v>1067.5674987</v>
      </c>
      <c r="AH374">
        <f t="shared" si="460"/>
        <v>1079.6099975000002</v>
      </c>
      <c r="AI374">
        <f t="shared" si="461"/>
        <v>1126.5043110077313</v>
      </c>
      <c r="AJ374">
        <f t="shared" si="462"/>
        <v>1032.7156839922691</v>
      </c>
      <c r="AK374">
        <f t="shared" si="463"/>
        <v>0.81816174785329121</v>
      </c>
      <c r="AL374">
        <f t="shared" si="442"/>
        <v>0.68320438173845344</v>
      </c>
      <c r="AM374">
        <f t="shared" si="443"/>
        <v>333691.36733307719</v>
      </c>
      <c r="AN374">
        <f t="shared" si="476"/>
        <v>2795897.1283854805</v>
      </c>
      <c r="AO374">
        <f t="shared" si="477"/>
        <v>10842623</v>
      </c>
      <c r="AP374">
        <f t="shared" si="479"/>
        <v>0.25786169346526949</v>
      </c>
      <c r="AQ374">
        <f t="shared" si="480"/>
        <v>1092.3643767101462</v>
      </c>
      <c r="AR374">
        <f t="shared" si="481"/>
        <v>1104.9785244582449</v>
      </c>
      <c r="AS374">
        <f t="shared" si="482"/>
        <v>1083.8742019643316</v>
      </c>
      <c r="AT374">
        <f t="shared" si="483"/>
        <v>1069.2955897093057</v>
      </c>
      <c r="AU374">
        <f t="shared" si="484"/>
        <v>1081.0475409470139</v>
      </c>
      <c r="AV374">
        <f t="shared" si="485"/>
        <v>1058.4631364795657</v>
      </c>
      <c r="AW374">
        <f t="shared" si="486"/>
        <v>22.584404467448167</v>
      </c>
      <c r="AX374">
        <f t="shared" si="513"/>
        <v>23.717377248185926</v>
      </c>
      <c r="AY374">
        <f t="shared" si="487"/>
        <v>-1.1329727807377594</v>
      </c>
      <c r="AZ374">
        <f t="shared" si="444"/>
        <v>1097.5166423333333</v>
      </c>
      <c r="BA374">
        <f t="shared" si="445"/>
        <v>536050175.96508896</v>
      </c>
      <c r="BB374">
        <f t="shared" si="448"/>
        <v>536050175.96508896</v>
      </c>
      <c r="BC374">
        <f t="shared" si="449"/>
        <v>0</v>
      </c>
      <c r="BD374">
        <f t="shared" si="464"/>
        <v>5882041055.3188457</v>
      </c>
      <c r="BE374">
        <f t="shared" si="465"/>
        <v>2218316276.8141732</v>
      </c>
      <c r="BF374">
        <f t="shared" si="466"/>
        <v>2.6515790903208436</v>
      </c>
      <c r="BG374">
        <f t="shared" si="467"/>
        <v>72.614587408207129</v>
      </c>
      <c r="BH374">
        <f t="shared" si="488"/>
        <v>32934118</v>
      </c>
      <c r="BI374">
        <f t="shared" si="489"/>
        <v>2.1336977821035501</v>
      </c>
      <c r="BJ374">
        <f t="shared" si="450"/>
        <v>2269.9951000000056</v>
      </c>
      <c r="BK374">
        <f t="shared" si="490"/>
        <v>2.182818420446701E-2</v>
      </c>
      <c r="BL374">
        <f t="shared" si="491"/>
        <v>1.021828184204467</v>
      </c>
      <c r="BM374">
        <f t="shared" si="492"/>
        <v>24.715473332406788</v>
      </c>
      <c r="BN374">
        <f t="shared" si="493"/>
        <v>1091.549988</v>
      </c>
      <c r="BO374">
        <f t="shared" si="452"/>
        <v>1087.9599976</v>
      </c>
      <c r="BP374">
        <f t="shared" si="494"/>
        <v>1062.6397112499999</v>
      </c>
      <c r="BQ374">
        <f t="shared" si="495"/>
        <v>25.32028635000006</v>
      </c>
      <c r="BR374">
        <f t="shared" si="496"/>
        <v>57.049927000000025</v>
      </c>
      <c r="BS374">
        <f t="shared" si="497"/>
        <v>36.34997599999997</v>
      </c>
      <c r="BT374">
        <f t="shared" si="498"/>
        <v>37.75</v>
      </c>
      <c r="BU374">
        <f t="shared" si="499"/>
        <v>5</v>
      </c>
      <c r="BV374">
        <f t="shared" si="500"/>
        <v>1093.1733153999999</v>
      </c>
      <c r="BW374">
        <f t="shared" si="501"/>
        <v>1093.5618896190476</v>
      </c>
      <c r="BX374">
        <f t="shared" si="502"/>
        <v>1087.9436278909091</v>
      </c>
      <c r="BY374">
        <f t="shared" si="503"/>
        <v>1076.6511869238095</v>
      </c>
      <c r="BZ374">
        <f t="shared" si="504"/>
        <v>1124</v>
      </c>
      <c r="CA374">
        <f t="shared" si="505"/>
        <v>991.5</v>
      </c>
      <c r="CB374">
        <f t="shared" si="506"/>
        <v>1094.4613361733332</v>
      </c>
      <c r="CC374">
        <f t="shared" si="507"/>
        <v>1097.2833339722222</v>
      </c>
      <c r="CD374">
        <f t="shared" si="508"/>
        <v>1066.0018434411113</v>
      </c>
      <c r="CE374">
        <f t="shared" si="509"/>
        <v>1054.272540029632</v>
      </c>
      <c r="CF374">
        <f t="shared" si="510"/>
        <v>1085.75</v>
      </c>
      <c r="CG374">
        <f t="shared" si="511"/>
        <v>1095</v>
      </c>
      <c r="CH374">
        <f t="shared" si="512"/>
        <v>1068.349976</v>
      </c>
    </row>
    <row r="375" spans="1:86">
      <c r="A375" s="1">
        <v>40010</v>
      </c>
      <c r="B375">
        <v>1115.099976</v>
      </c>
      <c r="C375">
        <v>1152.400024</v>
      </c>
      <c r="D375">
        <v>1086.3000489999999</v>
      </c>
      <c r="E375">
        <v>1142</v>
      </c>
      <c r="F375">
        <v>657947</v>
      </c>
      <c r="G375">
        <f t="shared" si="446"/>
        <v>450907.14587817894</v>
      </c>
      <c r="H375">
        <f t="shared" si="474"/>
        <v>24217492.306122258</v>
      </c>
      <c r="I375">
        <f t="shared" si="447"/>
        <v>1123.9500122499999</v>
      </c>
      <c r="J375">
        <f t="shared" si="454"/>
        <v>1123.9500122499999</v>
      </c>
      <c r="K375">
        <f t="shared" si="455"/>
        <v>1040.362488</v>
      </c>
      <c r="L375">
        <f t="shared" si="456"/>
        <v>1</v>
      </c>
      <c r="M375">
        <f t="shared" si="457"/>
        <v>9</v>
      </c>
      <c r="N375">
        <f t="shared" si="458"/>
        <v>90</v>
      </c>
      <c r="O375">
        <f t="shared" si="459"/>
        <v>10</v>
      </c>
      <c r="P375">
        <f t="shared" si="434"/>
        <v>66.099975000000086</v>
      </c>
      <c r="Q375">
        <f t="shared" si="435"/>
        <v>10.40002400000003</v>
      </c>
      <c r="R375">
        <f t="shared" si="436"/>
        <v>55.699951000000056</v>
      </c>
      <c r="S375">
        <f t="shared" si="437"/>
        <v>66.099975000000086</v>
      </c>
      <c r="T375">
        <f t="shared" si="473"/>
        <v>48.246202559876238</v>
      </c>
      <c r="U375">
        <f t="shared" si="438"/>
        <v>41.25</v>
      </c>
      <c r="V375">
        <f t="shared" si="439"/>
        <v>-61.699951000000056</v>
      </c>
      <c r="W375">
        <f t="shared" si="440"/>
        <v>41.25</v>
      </c>
      <c r="X375">
        <f t="shared" si="441"/>
        <v>0</v>
      </c>
      <c r="Y375">
        <f t="shared" si="471"/>
        <v>11.698288583928132</v>
      </c>
      <c r="Z375">
        <f t="shared" si="472"/>
        <v>7.4880751378484032</v>
      </c>
      <c r="AA375">
        <f t="shared" si="468"/>
        <v>24.247066013972603</v>
      </c>
      <c r="AB375">
        <f t="shared" si="469"/>
        <v>15.520548230827666</v>
      </c>
      <c r="AC375">
        <f t="shared" si="470"/>
        <v>21.943780005072728</v>
      </c>
      <c r="AD375">
        <f t="shared" si="478"/>
        <v>10.569730935296908</v>
      </c>
      <c r="AE375">
        <f t="shared" si="451"/>
        <v>1101.5599854</v>
      </c>
      <c r="AF375">
        <f t="shared" si="453"/>
        <v>1101.1583251666668</v>
      </c>
      <c r="AG375">
        <f t="shared" si="475"/>
        <v>1073.0799987</v>
      </c>
      <c r="AH375">
        <f t="shared" si="460"/>
        <v>1088.5699951000001</v>
      </c>
      <c r="AI375">
        <f t="shared" si="461"/>
        <v>1144.5950101649298</v>
      </c>
      <c r="AJ375">
        <f t="shared" si="462"/>
        <v>1032.5449800350705</v>
      </c>
      <c r="AK375">
        <f t="shared" si="463"/>
        <v>0.97684061162748148</v>
      </c>
      <c r="AL375">
        <f t="shared" si="442"/>
        <v>0.68532441956294188</v>
      </c>
      <c r="AM375">
        <f t="shared" si="443"/>
        <v>450907.14587817894</v>
      </c>
      <c r="AN375">
        <f t="shared" si="476"/>
        <v>3540998.0878164661</v>
      </c>
      <c r="AO375">
        <f t="shared" si="477"/>
        <v>11026175</v>
      </c>
      <c r="AP375">
        <f t="shared" si="479"/>
        <v>0.32114473857130565</v>
      </c>
      <c r="AQ375">
        <f t="shared" si="480"/>
        <v>1109.2404886286965</v>
      </c>
      <c r="AR375">
        <f t="shared" si="481"/>
        <v>1126.7728810226452</v>
      </c>
      <c r="AS375">
        <f t="shared" si="482"/>
        <v>1094.3368456107519</v>
      </c>
      <c r="AT375">
        <f t="shared" si="483"/>
        <v>1075.8389866354682</v>
      </c>
      <c r="AU375">
        <f t="shared" si="484"/>
        <v>1090.1904098049617</v>
      </c>
      <c r="AV375">
        <f t="shared" si="485"/>
        <v>1064.3107169259961</v>
      </c>
      <c r="AW375">
        <f t="shared" si="486"/>
        <v>25.87969287896567</v>
      </c>
      <c r="AX375">
        <f t="shared" si="513"/>
        <v>24.149840374341874</v>
      </c>
      <c r="AY375">
        <f t="shared" si="487"/>
        <v>1.7298525046237962</v>
      </c>
      <c r="AZ375">
        <f t="shared" si="444"/>
        <v>1126.9000243333332</v>
      </c>
      <c r="BA375">
        <f t="shared" si="445"/>
        <v>741440490.31004357</v>
      </c>
      <c r="BB375">
        <f t="shared" si="448"/>
        <v>741440490.31004357</v>
      </c>
      <c r="BC375">
        <f t="shared" si="449"/>
        <v>0</v>
      </c>
      <c r="BD375">
        <f t="shared" si="464"/>
        <v>6161711618.6288881</v>
      </c>
      <c r="BE375">
        <f t="shared" si="465"/>
        <v>2218316276.8141732</v>
      </c>
      <c r="BF375">
        <f t="shared" si="466"/>
        <v>2.7776524398396463</v>
      </c>
      <c r="BG375">
        <f t="shared" si="467"/>
        <v>73.528533502609676</v>
      </c>
      <c r="BH375">
        <f t="shared" si="488"/>
        <v>33592065</v>
      </c>
      <c r="BI375">
        <f t="shared" si="489"/>
        <v>2.4315918713768947</v>
      </c>
      <c r="BJ375">
        <f t="shared" si="450"/>
        <v>3155.0048999999944</v>
      </c>
      <c r="BK375">
        <f t="shared" si="490"/>
        <v>2.9338907059900301E-2</v>
      </c>
      <c r="BL375">
        <f t="shared" si="491"/>
        <v>1.0293389070599004</v>
      </c>
      <c r="BM375">
        <f t="shared" si="492"/>
        <v>29.527775591739424</v>
      </c>
      <c r="BN375">
        <f t="shared" si="493"/>
        <v>1119.3500365</v>
      </c>
      <c r="BO375">
        <f t="shared" si="452"/>
        <v>1090.4200073</v>
      </c>
      <c r="BP375">
        <f t="shared" si="494"/>
        <v>1065.8492718676471</v>
      </c>
      <c r="BQ375">
        <f t="shared" si="495"/>
        <v>24.570735432352876</v>
      </c>
      <c r="BR375">
        <f t="shared" si="496"/>
        <v>83.25</v>
      </c>
      <c r="BS375">
        <f t="shared" si="497"/>
        <v>46.150024999999914</v>
      </c>
      <c r="BT375">
        <f t="shared" si="498"/>
        <v>85.5</v>
      </c>
      <c r="BU375">
        <f t="shared" si="499"/>
        <v>65.400024999999914</v>
      </c>
      <c r="BV375">
        <f t="shared" si="500"/>
        <v>1109.5099853333334</v>
      </c>
      <c r="BW375">
        <f t="shared" si="501"/>
        <v>1107.1237967142856</v>
      </c>
      <c r="BX375">
        <f t="shared" si="502"/>
        <v>1099.287264709091</v>
      </c>
      <c r="BY375">
        <f t="shared" si="503"/>
        <v>1083.7399965714285</v>
      </c>
      <c r="BZ375">
        <f t="shared" si="504"/>
        <v>1152.400024</v>
      </c>
      <c r="CA375">
        <f t="shared" si="505"/>
        <v>991.5</v>
      </c>
      <c r="CB375">
        <f t="shared" si="506"/>
        <v>1093.47198463</v>
      </c>
      <c r="CC375">
        <f t="shared" si="507"/>
        <v>1095.5775010055556</v>
      </c>
      <c r="CD375">
        <f t="shared" si="508"/>
        <v>1072.0117541979366</v>
      </c>
      <c r="CE375">
        <f t="shared" si="509"/>
        <v>1059.5098111051836</v>
      </c>
      <c r="CF375">
        <f t="shared" si="510"/>
        <v>1109.4499510000001</v>
      </c>
      <c r="CG375">
        <f t="shared" si="511"/>
        <v>1117.75</v>
      </c>
      <c r="CH375">
        <f t="shared" si="512"/>
        <v>1065.349976</v>
      </c>
    </row>
    <row r="376" spans="1:86">
      <c r="A376" s="1">
        <v>40011</v>
      </c>
      <c r="B376">
        <v>1159</v>
      </c>
      <c r="C376">
        <v>1193.650024</v>
      </c>
      <c r="D376">
        <v>1148</v>
      </c>
      <c r="E376">
        <v>1181.4499510000001</v>
      </c>
      <c r="F376">
        <v>1156812</v>
      </c>
      <c r="G376">
        <f t="shared" si="446"/>
        <v>538490.71073732793</v>
      </c>
      <c r="H376">
        <f t="shared" si="474"/>
        <v>24755983.016859587</v>
      </c>
      <c r="I376">
        <f t="shared" si="447"/>
        <v>1170.52499375</v>
      </c>
      <c r="J376">
        <f t="shared" si="454"/>
        <v>1170.52499375</v>
      </c>
      <c r="K376">
        <f t="shared" si="455"/>
        <v>1040.362488</v>
      </c>
      <c r="L376">
        <f t="shared" si="456"/>
        <v>1</v>
      </c>
      <c r="M376">
        <f t="shared" si="457"/>
        <v>10</v>
      </c>
      <c r="N376">
        <f t="shared" si="458"/>
        <v>90</v>
      </c>
      <c r="O376">
        <f t="shared" si="459"/>
        <v>0</v>
      </c>
      <c r="P376">
        <f t="shared" si="434"/>
        <v>45.65002400000003</v>
      </c>
      <c r="Q376">
        <f t="shared" si="435"/>
        <v>12.200072999999975</v>
      </c>
      <c r="R376">
        <f t="shared" si="436"/>
        <v>33.449951000000056</v>
      </c>
      <c r="S376">
        <f t="shared" si="437"/>
        <v>45.65002400000003</v>
      </c>
      <c r="T376">
        <f t="shared" si="473"/>
        <v>48.060761234170798</v>
      </c>
      <c r="U376">
        <f t="shared" si="438"/>
        <v>26.25</v>
      </c>
      <c r="V376">
        <f t="shared" si="439"/>
        <v>-36</v>
      </c>
      <c r="W376">
        <f t="shared" si="440"/>
        <v>26.25</v>
      </c>
      <c r="X376">
        <f t="shared" si="441"/>
        <v>0</v>
      </c>
      <c r="Y376">
        <f t="shared" si="471"/>
        <v>12.737696542218981</v>
      </c>
      <c r="Z376">
        <f t="shared" si="472"/>
        <v>6.9532126280020892</v>
      </c>
      <c r="AA376">
        <f t="shared" si="468"/>
        <v>26.503318331051705</v>
      </c>
      <c r="AB376">
        <f t="shared" si="469"/>
        <v>14.467545767998391</v>
      </c>
      <c r="AC376">
        <f t="shared" si="470"/>
        <v>29.376418651937492</v>
      </c>
      <c r="AD376">
        <f t="shared" si="478"/>
        <v>12.277827094987169</v>
      </c>
      <c r="AE376">
        <f t="shared" si="451"/>
        <v>1117.1299804000002</v>
      </c>
      <c r="AF376">
        <f t="shared" si="453"/>
        <v>1114.8749796666668</v>
      </c>
      <c r="AG376">
        <f t="shared" si="475"/>
        <v>1079.6574950499999</v>
      </c>
      <c r="AH376">
        <f t="shared" si="460"/>
        <v>1100.8399902000001</v>
      </c>
      <c r="AI376">
        <f t="shared" si="461"/>
        <v>1175.8837963008218</v>
      </c>
      <c r="AJ376">
        <f t="shared" si="462"/>
        <v>1025.7961840991784</v>
      </c>
      <c r="AK376">
        <f t="shared" si="463"/>
        <v>1.0370860367323327</v>
      </c>
      <c r="AL376">
        <f t="shared" si="442"/>
        <v>0.46549543982715247</v>
      </c>
      <c r="AM376">
        <f t="shared" si="443"/>
        <v>538490.71073732793</v>
      </c>
      <c r="AN376">
        <f t="shared" si="476"/>
        <v>4023064.0935142958</v>
      </c>
      <c r="AO376">
        <f t="shared" si="477"/>
        <v>11772968</v>
      </c>
      <c r="AP376">
        <f t="shared" si="479"/>
        <v>0.34172046450090543</v>
      </c>
      <c r="AQ376">
        <f t="shared" si="480"/>
        <v>1133.7917058349396</v>
      </c>
      <c r="AR376">
        <f t="shared" si="481"/>
        <v>1150.4213599311913</v>
      </c>
      <c r="AS376">
        <f t="shared" si="482"/>
        <v>1110.0172045808165</v>
      </c>
      <c r="AT376">
        <f t="shared" si="483"/>
        <v>1085.3439734282761</v>
      </c>
      <c r="AU376">
        <f t="shared" si="484"/>
        <v>1103.8793409842174</v>
      </c>
      <c r="AV376">
        <f t="shared" si="485"/>
        <v>1072.5104633111764</v>
      </c>
      <c r="AW376">
        <f t="shared" si="486"/>
        <v>31.36887767304097</v>
      </c>
      <c r="AX376">
        <f t="shared" si="513"/>
        <v>25.593647834081693</v>
      </c>
      <c r="AY376">
        <f t="shared" si="487"/>
        <v>5.7752298389592767</v>
      </c>
      <c r="AZ376">
        <f t="shared" si="444"/>
        <v>1174.3666583333334</v>
      </c>
      <c r="BA376">
        <f t="shared" si="445"/>
        <v>1358521442.7599001</v>
      </c>
      <c r="BB376">
        <f t="shared" si="448"/>
        <v>1358521442.7599001</v>
      </c>
      <c r="BC376">
        <f t="shared" si="449"/>
        <v>0</v>
      </c>
      <c r="BD376">
        <f t="shared" si="464"/>
        <v>7223774290.3793879</v>
      </c>
      <c r="BE376">
        <f t="shared" si="465"/>
        <v>2218316276.8141732</v>
      </c>
      <c r="BF376">
        <f t="shared" si="466"/>
        <v>3.2564221639097308</v>
      </c>
      <c r="BG376">
        <f t="shared" si="467"/>
        <v>76.506089821657838</v>
      </c>
      <c r="BH376">
        <f t="shared" si="488"/>
        <v>34748877</v>
      </c>
      <c r="BI376">
        <f t="shared" si="489"/>
        <v>2.9248085446360492</v>
      </c>
      <c r="BJ376">
        <f t="shared" si="450"/>
        <v>3844.9951000000056</v>
      </c>
      <c r="BK376">
        <f t="shared" si="490"/>
        <v>3.4544615586690065E-2</v>
      </c>
      <c r="BL376">
        <f t="shared" si="491"/>
        <v>1.03454461558669</v>
      </c>
      <c r="BM376">
        <f t="shared" si="492"/>
        <v>39.551558594438873</v>
      </c>
      <c r="BN376">
        <f t="shared" si="493"/>
        <v>1170.825012</v>
      </c>
      <c r="BO376">
        <f t="shared" si="452"/>
        <v>1106.2100097</v>
      </c>
      <c r="BP376">
        <f t="shared" si="494"/>
        <v>1069.5941251617646</v>
      </c>
      <c r="BQ376">
        <f t="shared" si="495"/>
        <v>36.615884538235377</v>
      </c>
      <c r="BR376">
        <f t="shared" si="496"/>
        <v>143.84997500000009</v>
      </c>
      <c r="BS376">
        <f t="shared" si="497"/>
        <v>156.5</v>
      </c>
      <c r="BT376">
        <f t="shared" si="498"/>
        <v>120.05004800000006</v>
      </c>
      <c r="BU376">
        <f t="shared" si="499"/>
        <v>100.25</v>
      </c>
      <c r="BV376">
        <f t="shared" si="500"/>
        <v>1136.1399738666667</v>
      </c>
      <c r="BW376">
        <f t="shared" si="501"/>
        <v>1130.0642612380955</v>
      </c>
      <c r="BX376">
        <f t="shared" si="502"/>
        <v>1116.1745294181817</v>
      </c>
      <c r="BY376">
        <f t="shared" si="503"/>
        <v>1094.0609444095237</v>
      </c>
      <c r="BZ376">
        <f t="shared" si="504"/>
        <v>1193.650024</v>
      </c>
      <c r="CA376">
        <f t="shared" si="505"/>
        <v>991.5</v>
      </c>
      <c r="CB376">
        <f t="shared" si="506"/>
        <v>1089.7909903633335</v>
      </c>
      <c r="CC376">
        <f t="shared" si="507"/>
        <v>1097.0391504694444</v>
      </c>
      <c r="CD376">
        <f t="shared" si="508"/>
        <v>1077.6327163011508</v>
      </c>
      <c r="CE376">
        <f t="shared" si="509"/>
        <v>1062.3757793068053</v>
      </c>
      <c r="CF376">
        <f t="shared" si="510"/>
        <v>1142</v>
      </c>
      <c r="CG376">
        <f t="shared" si="511"/>
        <v>1152.400024</v>
      </c>
      <c r="CH376">
        <f t="shared" si="512"/>
        <v>1086.3000489999999</v>
      </c>
    </row>
    <row r="377" spans="1:86">
      <c r="A377" s="1">
        <v>40014</v>
      </c>
      <c r="B377">
        <v>1188</v>
      </c>
      <c r="C377">
        <v>1219.900024</v>
      </c>
      <c r="D377">
        <v>1184</v>
      </c>
      <c r="E377">
        <v>1209.75</v>
      </c>
      <c r="F377">
        <v>691039</v>
      </c>
      <c r="G377">
        <f t="shared" si="446"/>
        <v>300283.69382326788</v>
      </c>
      <c r="H377">
        <f t="shared" si="474"/>
        <v>25056266.710682854</v>
      </c>
      <c r="I377">
        <f t="shared" si="447"/>
        <v>1200.4125060000001</v>
      </c>
      <c r="J377">
        <f t="shared" si="454"/>
        <v>1200.4125060000001</v>
      </c>
      <c r="K377">
        <f t="shared" si="455"/>
        <v>1059.71249375</v>
      </c>
      <c r="L377">
        <f t="shared" si="456"/>
        <v>1</v>
      </c>
      <c r="M377">
        <f t="shared" si="457"/>
        <v>10</v>
      </c>
      <c r="N377">
        <f t="shared" si="458"/>
        <v>90</v>
      </c>
      <c r="O377">
        <f t="shared" si="459"/>
        <v>0</v>
      </c>
      <c r="P377">
        <f t="shared" si="434"/>
        <v>35.90002400000003</v>
      </c>
      <c r="Q377">
        <f t="shared" si="435"/>
        <v>10.15002400000003</v>
      </c>
      <c r="R377">
        <f t="shared" si="436"/>
        <v>25.75</v>
      </c>
      <c r="S377">
        <f t="shared" si="437"/>
        <v>35.90002400000003</v>
      </c>
      <c r="T377">
        <f t="shared" si="473"/>
        <v>47.192137146015739</v>
      </c>
      <c r="U377">
        <f t="shared" si="438"/>
        <v>28.59997599999997</v>
      </c>
      <c r="V377">
        <f t="shared" si="439"/>
        <v>4</v>
      </c>
      <c r="W377">
        <f t="shared" si="440"/>
        <v>28.59997599999997</v>
      </c>
      <c r="X377">
        <f t="shared" si="441"/>
        <v>0</v>
      </c>
      <c r="Y377">
        <f t="shared" si="471"/>
        <v>13.870716503489051</v>
      </c>
      <c r="Z377">
        <f t="shared" si="472"/>
        <v>6.4565545831447979</v>
      </c>
      <c r="AA377">
        <f t="shared" si="468"/>
        <v>29.39200752992409</v>
      </c>
      <c r="AB377">
        <f t="shared" si="469"/>
        <v>13.68142019753793</v>
      </c>
      <c r="AC377">
        <f t="shared" si="470"/>
        <v>36.473965879362034</v>
      </c>
      <c r="AD377">
        <f t="shared" si="478"/>
        <v>14.196483000868708</v>
      </c>
      <c r="AE377">
        <f t="shared" si="451"/>
        <v>1145.6799804</v>
      </c>
      <c r="AF377">
        <f t="shared" si="453"/>
        <v>1132.5666503333334</v>
      </c>
      <c r="AG377">
        <f t="shared" si="475"/>
        <v>1086.8349974999999</v>
      </c>
      <c r="AH377">
        <f t="shared" si="460"/>
        <v>1118.0549926000001</v>
      </c>
      <c r="AI377">
        <f t="shared" si="461"/>
        <v>1205.1812454691385</v>
      </c>
      <c r="AJ377">
        <f t="shared" si="462"/>
        <v>1030.9287397308617</v>
      </c>
      <c r="AK377">
        <f t="shared" si="463"/>
        <v>1.0262191611621565</v>
      </c>
      <c r="AL377">
        <f t="shared" si="442"/>
        <v>0.43453943094856862</v>
      </c>
      <c r="AM377">
        <f t="shared" si="443"/>
        <v>300283.69382326788</v>
      </c>
      <c r="AN377">
        <f t="shared" si="476"/>
        <v>4133798.2637926401</v>
      </c>
      <c r="AO377">
        <f t="shared" si="477"/>
        <v>12109083</v>
      </c>
      <c r="AP377">
        <f t="shared" si="479"/>
        <v>0.34137995947278915</v>
      </c>
      <c r="AQ377">
        <f t="shared" si="480"/>
        <v>1159.6175258510602</v>
      </c>
      <c r="AR377">
        <f t="shared" si="481"/>
        <v>1175.9655363158017</v>
      </c>
      <c r="AS377">
        <f t="shared" si="482"/>
        <v>1127.9691077562695</v>
      </c>
      <c r="AT377">
        <f t="shared" si="483"/>
        <v>1096.5405158197311</v>
      </c>
      <c r="AU377">
        <f t="shared" si="484"/>
        <v>1119.7599398365849</v>
      </c>
      <c r="AV377">
        <f t="shared" si="485"/>
        <v>1082.1172308793941</v>
      </c>
      <c r="AW377">
        <f t="shared" si="486"/>
        <v>37.642708957190735</v>
      </c>
      <c r="AX377">
        <f t="shared" si="513"/>
        <v>28.003460058703503</v>
      </c>
      <c r="AY377">
        <f t="shared" si="487"/>
        <v>9.6392488984872315</v>
      </c>
      <c r="AZ377">
        <f t="shared" si="444"/>
        <v>1204.5500079999999</v>
      </c>
      <c r="BA377">
        <f t="shared" si="445"/>
        <v>832391032.9783119</v>
      </c>
      <c r="BB377">
        <f t="shared" si="448"/>
        <v>832391032.9783119</v>
      </c>
      <c r="BC377">
        <f t="shared" si="449"/>
        <v>0</v>
      </c>
      <c r="BD377">
        <f t="shared" si="464"/>
        <v>7341486125.843029</v>
      </c>
      <c r="BE377">
        <f t="shared" si="465"/>
        <v>2218316276.8141732</v>
      </c>
      <c r="BF377">
        <f t="shared" si="466"/>
        <v>3.3094857584449038</v>
      </c>
      <c r="BG377">
        <f t="shared" si="467"/>
        <v>76.795375224517414</v>
      </c>
      <c r="BH377">
        <f t="shared" si="488"/>
        <v>35439916</v>
      </c>
      <c r="BI377">
        <f t="shared" si="489"/>
        <v>3.4786165383024157</v>
      </c>
      <c r="BJ377">
        <f t="shared" si="450"/>
        <v>2730.0048999999944</v>
      </c>
      <c r="BK377">
        <f t="shared" si="490"/>
        <v>2.395365878685448E-2</v>
      </c>
      <c r="BL377">
        <f t="shared" si="491"/>
        <v>1.0239536587868545</v>
      </c>
      <c r="BM377">
        <f t="shared" si="492"/>
        <v>45.919567177043852</v>
      </c>
      <c r="BN377">
        <f t="shared" si="493"/>
        <v>1201.950012</v>
      </c>
      <c r="BO377">
        <f t="shared" si="452"/>
        <v>1133.0700073</v>
      </c>
      <c r="BP377">
        <f t="shared" si="494"/>
        <v>1074.5117725735295</v>
      </c>
      <c r="BQ377">
        <f t="shared" si="495"/>
        <v>58.558234726470573</v>
      </c>
      <c r="BR377">
        <f t="shared" si="496"/>
        <v>129.59997599999997</v>
      </c>
      <c r="BS377">
        <f t="shared" si="497"/>
        <v>164</v>
      </c>
      <c r="BT377">
        <f t="shared" si="498"/>
        <v>109.90002400000003</v>
      </c>
      <c r="BU377">
        <f t="shared" si="499"/>
        <v>159.30004899999994</v>
      </c>
      <c r="BV377">
        <f t="shared" si="500"/>
        <v>1167.0133137333332</v>
      </c>
      <c r="BW377">
        <f t="shared" si="501"/>
        <v>1157.171409904762</v>
      </c>
      <c r="BX377">
        <f t="shared" si="502"/>
        <v>1135.9763493818182</v>
      </c>
      <c r="BY377">
        <f t="shared" si="503"/>
        <v>1106.4507067857144</v>
      </c>
      <c r="BZ377">
        <f t="shared" si="504"/>
        <v>1219.900024</v>
      </c>
      <c r="CA377">
        <f t="shared" si="505"/>
        <v>1020</v>
      </c>
      <c r="CB377">
        <f t="shared" si="506"/>
        <v>1114.2184830133333</v>
      </c>
      <c r="CC377">
        <f t="shared" si="507"/>
        <v>1096.9202670249999</v>
      </c>
      <c r="CD377">
        <f t="shared" si="508"/>
        <v>1095.8636532576588</v>
      </c>
      <c r="CE377">
        <f t="shared" si="509"/>
        <v>1062.1656777226831</v>
      </c>
      <c r="CF377">
        <f t="shared" si="510"/>
        <v>1181.4499510000001</v>
      </c>
      <c r="CG377">
        <f t="shared" si="511"/>
        <v>1193.650024</v>
      </c>
      <c r="CH377">
        <f t="shared" si="512"/>
        <v>1148</v>
      </c>
    </row>
    <row r="378" spans="1:86">
      <c r="A378" s="1">
        <v>40015</v>
      </c>
      <c r="B378">
        <v>1180</v>
      </c>
      <c r="C378">
        <v>1248.5</v>
      </c>
      <c r="D378">
        <v>1180</v>
      </c>
      <c r="E378">
        <v>1240.0500489999999</v>
      </c>
      <c r="F378">
        <v>591621</v>
      </c>
      <c r="G378">
        <f t="shared" si="446"/>
        <v>445659.8770636195</v>
      </c>
      <c r="H378">
        <f t="shared" si="474"/>
        <v>25501926.587746475</v>
      </c>
      <c r="I378">
        <f t="shared" si="447"/>
        <v>1212.1375122499999</v>
      </c>
      <c r="J378">
        <f t="shared" si="454"/>
        <v>1212.1375122499999</v>
      </c>
      <c r="K378">
        <f t="shared" si="455"/>
        <v>1073.075012</v>
      </c>
      <c r="L378">
        <f t="shared" si="456"/>
        <v>1</v>
      </c>
      <c r="M378">
        <f t="shared" si="457"/>
        <v>7</v>
      </c>
      <c r="N378">
        <f t="shared" si="458"/>
        <v>90</v>
      </c>
      <c r="O378">
        <f t="shared" si="459"/>
        <v>30</v>
      </c>
      <c r="P378">
        <f t="shared" si="434"/>
        <v>68.5</v>
      </c>
      <c r="Q378">
        <f t="shared" si="435"/>
        <v>8.4499510000000555</v>
      </c>
      <c r="R378">
        <f t="shared" si="436"/>
        <v>60.050048999999944</v>
      </c>
      <c r="S378">
        <f t="shared" si="437"/>
        <v>68.5</v>
      </c>
      <c r="T378">
        <f t="shared" si="473"/>
        <v>48.71412734987176</v>
      </c>
      <c r="U378">
        <f t="shared" si="438"/>
        <v>1.4499510000000555</v>
      </c>
      <c r="V378">
        <f t="shared" si="439"/>
        <v>-21</v>
      </c>
      <c r="W378">
        <f t="shared" si="440"/>
        <v>1.4499510000000555</v>
      </c>
      <c r="X378">
        <f t="shared" si="441"/>
        <v>0</v>
      </c>
      <c r="Y378">
        <f t="shared" si="471"/>
        <v>12.983518967525551</v>
      </c>
      <c r="Z378">
        <f t="shared" si="472"/>
        <v>5.9953721129201698</v>
      </c>
      <c r="AA378">
        <f t="shared" si="468"/>
        <v>26.652471621376034</v>
      </c>
      <c r="AB378">
        <f t="shared" si="469"/>
        <v>12.307255490508037</v>
      </c>
      <c r="AC378">
        <f t="shared" si="470"/>
        <v>36.820627849039035</v>
      </c>
      <c r="AD378">
        <f t="shared" si="478"/>
        <v>16.529961289537731</v>
      </c>
      <c r="AE378">
        <f t="shared" si="451"/>
        <v>1176.5399902000001</v>
      </c>
      <c r="AF378">
        <f t="shared" si="453"/>
        <v>1161.4083251666668</v>
      </c>
      <c r="AG378">
        <f t="shared" si="475"/>
        <v>1096.1700011500002</v>
      </c>
      <c r="AH378">
        <f t="shared" si="460"/>
        <v>1134.0449951000001</v>
      </c>
      <c r="AI378">
        <f t="shared" si="461"/>
        <v>1243.3458005673251</v>
      </c>
      <c r="AJ378">
        <f t="shared" si="462"/>
        <v>1024.744189632675</v>
      </c>
      <c r="AK378">
        <f t="shared" si="463"/>
        <v>0.98492347996323593</v>
      </c>
      <c r="AL378">
        <f t="shared" si="442"/>
        <v>0.75328610218977943</v>
      </c>
      <c r="AM378">
        <f t="shared" si="443"/>
        <v>445659.8770636195</v>
      </c>
      <c r="AN378">
        <f t="shared" si="476"/>
        <v>4480300.3879496623</v>
      </c>
      <c r="AO378">
        <f t="shared" si="477"/>
        <v>11894379</v>
      </c>
      <c r="AP378">
        <f t="shared" si="479"/>
        <v>0.37667375387564683</v>
      </c>
      <c r="AQ378">
        <f t="shared" si="480"/>
        <v>1186.9645837216997</v>
      </c>
      <c r="AR378">
        <f t="shared" si="481"/>
        <v>1186.8908724307983</v>
      </c>
      <c r="AS378">
        <f t="shared" si="482"/>
        <v>1148.1436771801409</v>
      </c>
      <c r="AT378">
        <f t="shared" si="483"/>
        <v>1109.4563738059553</v>
      </c>
      <c r="AU378">
        <f t="shared" si="484"/>
        <v>1137.8034562110972</v>
      </c>
      <c r="AV378">
        <f t="shared" si="485"/>
        <v>1093.1725281478366</v>
      </c>
      <c r="AW378">
        <f t="shared" si="486"/>
        <v>44.630928063260626</v>
      </c>
      <c r="AX378">
        <f t="shared" si="513"/>
        <v>31.328953659614928</v>
      </c>
      <c r="AY378">
        <f t="shared" si="487"/>
        <v>13.301974403645698</v>
      </c>
      <c r="AZ378">
        <f t="shared" si="444"/>
        <v>1222.8500163333333</v>
      </c>
      <c r="BA378">
        <f t="shared" si="445"/>
        <v>723463749.51314294</v>
      </c>
      <c r="BB378">
        <f t="shared" si="448"/>
        <v>723463749.51314294</v>
      </c>
      <c r="BC378">
        <f t="shared" si="449"/>
        <v>0</v>
      </c>
      <c r="BD378">
        <f t="shared" si="464"/>
        <v>7609802286.1895056</v>
      </c>
      <c r="BE378">
        <f t="shared" si="465"/>
        <v>2218316276.8141732</v>
      </c>
      <c r="BF378">
        <f t="shared" si="466"/>
        <v>3.4304406300071402</v>
      </c>
      <c r="BG378">
        <f t="shared" si="467"/>
        <v>77.428881605431002</v>
      </c>
      <c r="BH378">
        <f t="shared" si="488"/>
        <v>36031537</v>
      </c>
      <c r="BI378">
        <f t="shared" si="489"/>
        <v>4.0826975535946612</v>
      </c>
      <c r="BJ378">
        <f t="shared" si="450"/>
        <v>2930.0048999999944</v>
      </c>
      <c r="BK378">
        <f t="shared" si="490"/>
        <v>2.5046537714403756E-2</v>
      </c>
      <c r="BL378">
        <f t="shared" si="491"/>
        <v>1.0250465377144038</v>
      </c>
      <c r="BM378">
        <f t="shared" si="492"/>
        <v>57.606582561289329</v>
      </c>
      <c r="BN378">
        <f t="shared" si="493"/>
        <v>1214.25</v>
      </c>
      <c r="BO378">
        <f t="shared" si="452"/>
        <v>1159.5850097</v>
      </c>
      <c r="BP378">
        <f t="shared" si="494"/>
        <v>1079.5478012647056</v>
      </c>
      <c r="BQ378">
        <f t="shared" si="495"/>
        <v>80.03720843529436</v>
      </c>
      <c r="BR378">
        <f t="shared" si="496"/>
        <v>137.80004899999994</v>
      </c>
      <c r="BS378">
        <f t="shared" si="497"/>
        <v>123.5</v>
      </c>
      <c r="BT378">
        <f t="shared" si="498"/>
        <v>140.09997599999997</v>
      </c>
      <c r="BU378">
        <f t="shared" si="499"/>
        <v>120</v>
      </c>
      <c r="BV378">
        <f t="shared" si="500"/>
        <v>1198.4700032666665</v>
      </c>
      <c r="BW378">
        <f t="shared" si="501"/>
        <v>1187.8809523809525</v>
      </c>
      <c r="BX378">
        <f t="shared" si="502"/>
        <v>1158.1572687272726</v>
      </c>
      <c r="BY378">
        <f t="shared" si="503"/>
        <v>1121.042616452381</v>
      </c>
      <c r="BZ378">
        <f t="shared" si="504"/>
        <v>1248.5</v>
      </c>
      <c r="CA378">
        <f t="shared" si="505"/>
        <v>1040.400024</v>
      </c>
      <c r="CB378">
        <f t="shared" si="506"/>
        <v>1143.335471906667</v>
      </c>
      <c r="CC378">
        <f t="shared" si="507"/>
        <v>1122.0834567055556</v>
      </c>
      <c r="CD378">
        <f t="shared" si="508"/>
        <v>1105.2657171175397</v>
      </c>
      <c r="CE378">
        <f t="shared" si="509"/>
        <v>1064.9049422592643</v>
      </c>
      <c r="CF378">
        <f t="shared" si="510"/>
        <v>1209.75</v>
      </c>
      <c r="CG378">
        <f t="shared" si="511"/>
        <v>1219.900024</v>
      </c>
      <c r="CH378">
        <f t="shared" si="512"/>
        <v>1184</v>
      </c>
    </row>
    <row r="379" spans="1:86">
      <c r="A379" s="1">
        <v>40016</v>
      </c>
      <c r="B379">
        <v>1241</v>
      </c>
      <c r="C379">
        <v>1249.9499510000001</v>
      </c>
      <c r="D379">
        <v>1201</v>
      </c>
      <c r="E379">
        <v>1214.3000489999999</v>
      </c>
      <c r="F379">
        <v>542016</v>
      </c>
      <c r="G379">
        <f t="shared" si="446"/>
        <v>-247476.81409626082</v>
      </c>
      <c r="H379">
        <f t="shared" si="474"/>
        <v>25254449.773650214</v>
      </c>
      <c r="I379">
        <f t="shared" si="447"/>
        <v>1226.5625</v>
      </c>
      <c r="J379">
        <f t="shared" si="454"/>
        <v>1226.5625</v>
      </c>
      <c r="K379">
        <f t="shared" si="455"/>
        <v>1073.075012</v>
      </c>
      <c r="L379">
        <f t="shared" si="456"/>
        <v>1</v>
      </c>
      <c r="M379">
        <f t="shared" si="457"/>
        <v>8</v>
      </c>
      <c r="N379">
        <f t="shared" si="458"/>
        <v>90</v>
      </c>
      <c r="O379">
        <f t="shared" si="459"/>
        <v>20</v>
      </c>
      <c r="P379">
        <f t="shared" si="434"/>
        <v>48.949951000000056</v>
      </c>
      <c r="Q379">
        <f t="shared" si="435"/>
        <v>35.649902000000111</v>
      </c>
      <c r="R379">
        <f t="shared" si="436"/>
        <v>13.300048999999944</v>
      </c>
      <c r="S379">
        <f t="shared" si="437"/>
        <v>48.949951000000056</v>
      </c>
      <c r="T379">
        <f t="shared" si="473"/>
        <v>48.730971896309491</v>
      </c>
      <c r="U379">
        <f t="shared" si="438"/>
        <v>55.050048999999944</v>
      </c>
      <c r="V379">
        <f t="shared" si="439"/>
        <v>-19</v>
      </c>
      <c r="W379">
        <f t="shared" si="440"/>
        <v>55.050048999999944</v>
      </c>
      <c r="X379">
        <f t="shared" si="441"/>
        <v>0</v>
      </c>
      <c r="Y379">
        <f t="shared" si="471"/>
        <v>15.988271112702293</v>
      </c>
      <c r="Z379">
        <f t="shared" si="472"/>
        <v>5.5671312477115862</v>
      </c>
      <c r="AA379">
        <f t="shared" si="468"/>
        <v>32.809259677238494</v>
      </c>
      <c r="AB379">
        <f t="shared" si="469"/>
        <v>11.424215506223462</v>
      </c>
      <c r="AC379">
        <f t="shared" si="470"/>
        <v>48.345837812468531</v>
      </c>
      <c r="AD379">
        <f t="shared" si="478"/>
        <v>19.686668861308867</v>
      </c>
      <c r="AE379">
        <f t="shared" si="451"/>
        <v>1197.5100097999998</v>
      </c>
      <c r="AF379">
        <f t="shared" si="453"/>
        <v>1182.8333333333333</v>
      </c>
      <c r="AG379">
        <f t="shared" si="475"/>
        <v>1103.8900024</v>
      </c>
      <c r="AH379">
        <f t="shared" si="460"/>
        <v>1145.25</v>
      </c>
      <c r="AI379">
        <f t="shared" si="461"/>
        <v>1261.9394953361434</v>
      </c>
      <c r="AJ379">
        <f t="shared" si="462"/>
        <v>1028.5605046638566</v>
      </c>
      <c r="AK379">
        <f t="shared" si="463"/>
        <v>0.79587088709694842</v>
      </c>
      <c r="AL379">
        <f t="shared" si="442"/>
        <v>-0.45658580945260069</v>
      </c>
      <c r="AM379">
        <f t="shared" si="443"/>
        <v>-247476.81409626082</v>
      </c>
      <c r="AN379">
        <f t="shared" si="476"/>
        <v>3755829.138755308</v>
      </c>
      <c r="AO379">
        <f t="shared" si="477"/>
        <v>11775233</v>
      </c>
      <c r="AP379">
        <f t="shared" si="479"/>
        <v>0.31896006972900731</v>
      </c>
      <c r="AQ379">
        <f t="shared" si="480"/>
        <v>1196.2586419163217</v>
      </c>
      <c r="AR379">
        <f t="shared" si="481"/>
        <v>1217.9299877530207</v>
      </c>
      <c r="AS379">
        <f t="shared" si="482"/>
        <v>1160.0518241077154</v>
      </c>
      <c r="AT379">
        <f t="shared" si="483"/>
        <v>1118.8923045734193</v>
      </c>
      <c r="AU379">
        <f t="shared" si="484"/>
        <v>1149.2779451294327</v>
      </c>
      <c r="AV379">
        <f t="shared" si="485"/>
        <v>1101.6514546074879</v>
      </c>
      <c r="AW379">
        <f t="shared" si="486"/>
        <v>47.626490521944788</v>
      </c>
      <c r="AX379">
        <f t="shared" si="513"/>
        <v>34.5884610320809</v>
      </c>
      <c r="AY379">
        <f t="shared" si="487"/>
        <v>13.038029489863888</v>
      </c>
      <c r="AZ379">
        <f t="shared" si="444"/>
        <v>1221.75</v>
      </c>
      <c r="BA379">
        <f t="shared" si="445"/>
        <v>662208048</v>
      </c>
      <c r="BB379">
        <f t="shared" si="448"/>
        <v>0</v>
      </c>
      <c r="BC379">
        <f t="shared" si="449"/>
        <v>662208048</v>
      </c>
      <c r="BD379">
        <f t="shared" si="464"/>
        <v>7609802286.1895056</v>
      </c>
      <c r="BE379">
        <f t="shared" si="465"/>
        <v>2554709384.5407257</v>
      </c>
      <c r="BF379">
        <f t="shared" si="466"/>
        <v>2.9787350108151585</v>
      </c>
      <c r="BG379">
        <f t="shared" si="467"/>
        <v>74.866383479126924</v>
      </c>
      <c r="BH379">
        <f t="shared" si="488"/>
        <v>35489521</v>
      </c>
      <c r="BI379">
        <f t="shared" si="489"/>
        <v>4.3231904540001569</v>
      </c>
      <c r="BJ379">
        <f t="shared" si="450"/>
        <v>-2675</v>
      </c>
      <c r="BK379">
        <f t="shared" si="490"/>
        <v>-2.0765290901577152E-2</v>
      </c>
      <c r="BL379">
        <f t="shared" si="491"/>
        <v>0.97923470909842281</v>
      </c>
      <c r="BM379">
        <f t="shared" si="492"/>
        <v>61.500764046300702</v>
      </c>
      <c r="BN379">
        <f t="shared" si="493"/>
        <v>1225.4749755</v>
      </c>
      <c r="BO379">
        <f t="shared" si="452"/>
        <v>1186.3700072000001</v>
      </c>
      <c r="BP379">
        <f t="shared" si="494"/>
        <v>1084.4926542058822</v>
      </c>
      <c r="BQ379">
        <f t="shared" si="495"/>
        <v>101.87735299411793</v>
      </c>
      <c r="BR379">
        <f t="shared" si="496"/>
        <v>115.15002499999991</v>
      </c>
      <c r="BS379">
        <f t="shared" si="497"/>
        <v>110.90002400000003</v>
      </c>
      <c r="BT379">
        <f t="shared" si="498"/>
        <v>125.94995100000006</v>
      </c>
      <c r="BU379">
        <f t="shared" si="499"/>
        <v>133</v>
      </c>
      <c r="BV379">
        <f t="shared" si="500"/>
        <v>1211.0566895333332</v>
      </c>
      <c r="BW379">
        <f t="shared" si="501"/>
        <v>1202.9928734761904</v>
      </c>
      <c r="BX379">
        <f t="shared" si="502"/>
        <v>1172.749096709091</v>
      </c>
      <c r="BY379">
        <f t="shared" si="503"/>
        <v>1132.2930972000001</v>
      </c>
      <c r="BZ379">
        <f t="shared" si="504"/>
        <v>1249.9499510000001</v>
      </c>
      <c r="CA379">
        <f t="shared" si="505"/>
        <v>1040.400024</v>
      </c>
      <c r="CB379">
        <f t="shared" si="506"/>
        <v>1174.4561604599999</v>
      </c>
      <c r="CC379">
        <f t="shared" si="507"/>
        <v>1149.9184488111111</v>
      </c>
      <c r="CD379">
        <f t="shared" si="508"/>
        <v>1109.3690073545238</v>
      </c>
      <c r="CE379">
        <f t="shared" si="509"/>
        <v>1066.203489022673</v>
      </c>
      <c r="CF379">
        <f t="shared" si="510"/>
        <v>1240.0500489999999</v>
      </c>
      <c r="CG379">
        <f t="shared" si="511"/>
        <v>1248.5</v>
      </c>
      <c r="CH379">
        <f t="shared" si="512"/>
        <v>1180</v>
      </c>
    </row>
    <row r="380" spans="1:86">
      <c r="A380" s="1">
        <v>40017</v>
      </c>
      <c r="B380">
        <v>1220</v>
      </c>
      <c r="C380">
        <v>1305</v>
      </c>
      <c r="D380">
        <v>1220</v>
      </c>
      <c r="E380">
        <v>1295.8000489999999</v>
      </c>
      <c r="F380">
        <v>1811332</v>
      </c>
      <c r="G380">
        <f t="shared" si="446"/>
        <v>1419233.9848298328</v>
      </c>
      <c r="H380">
        <f t="shared" si="474"/>
        <v>26673683.758480046</v>
      </c>
      <c r="I380">
        <f t="shared" si="447"/>
        <v>1260.2000122499999</v>
      </c>
      <c r="J380">
        <f t="shared" si="454"/>
        <v>1260.2000122499999</v>
      </c>
      <c r="K380">
        <f t="shared" si="455"/>
        <v>1073.075012</v>
      </c>
      <c r="L380">
        <f t="shared" si="456"/>
        <v>1</v>
      </c>
      <c r="M380">
        <f t="shared" si="457"/>
        <v>9</v>
      </c>
      <c r="N380">
        <f t="shared" si="458"/>
        <v>90</v>
      </c>
      <c r="O380">
        <f t="shared" si="459"/>
        <v>10</v>
      </c>
      <c r="P380">
        <f t="shared" si="434"/>
        <v>85</v>
      </c>
      <c r="Q380">
        <f t="shared" si="435"/>
        <v>9.1999510000000555</v>
      </c>
      <c r="R380">
        <f t="shared" si="436"/>
        <v>75.800048999999944</v>
      </c>
      <c r="S380">
        <f t="shared" si="437"/>
        <v>85</v>
      </c>
      <c r="T380">
        <f t="shared" si="473"/>
        <v>51.321616760858817</v>
      </c>
      <c r="U380">
        <f t="shared" si="438"/>
        <v>94.90002400000003</v>
      </c>
      <c r="V380">
        <f t="shared" si="439"/>
        <v>-77.09997599999997</v>
      </c>
      <c r="W380">
        <f t="shared" si="440"/>
        <v>94.90002400000003</v>
      </c>
      <c r="X380">
        <f t="shared" si="441"/>
        <v>0</v>
      </c>
      <c r="Y380">
        <f t="shared" si="471"/>
        <v>21.624824890366419</v>
      </c>
      <c r="Z380">
        <f t="shared" si="472"/>
        <v>5.169479015732187</v>
      </c>
      <c r="AA380">
        <f t="shared" si="468"/>
        <v>42.135899558914339</v>
      </c>
      <c r="AB380">
        <f t="shared" si="469"/>
        <v>10.072712712501227</v>
      </c>
      <c r="AC380">
        <f t="shared" si="470"/>
        <v>61.413597204474712</v>
      </c>
      <c r="AD380">
        <f t="shared" si="478"/>
        <v>22.216306175815703</v>
      </c>
      <c r="AE380">
        <f t="shared" si="451"/>
        <v>1228.2700195999998</v>
      </c>
      <c r="AF380">
        <f t="shared" si="453"/>
        <v>1213.8916829999998</v>
      </c>
      <c r="AG380">
        <f t="shared" si="475"/>
        <v>1117.3900024000002</v>
      </c>
      <c r="AH380">
        <f t="shared" si="460"/>
        <v>1164.9150024999999</v>
      </c>
      <c r="AI380">
        <f t="shared" si="461"/>
        <v>1307.3426431291439</v>
      </c>
      <c r="AJ380">
        <f t="shared" si="462"/>
        <v>1022.4873618708559</v>
      </c>
      <c r="AK380">
        <f t="shared" si="463"/>
        <v>0.95947909381157703</v>
      </c>
      <c r="AL380">
        <f t="shared" si="442"/>
        <v>0.78353056470588101</v>
      </c>
      <c r="AM380">
        <f t="shared" si="443"/>
        <v>1419233.9848298328</v>
      </c>
      <c r="AN380">
        <f t="shared" si="476"/>
        <v>5445100.612948725</v>
      </c>
      <c r="AO380">
        <f t="shared" si="477"/>
        <v>13001977</v>
      </c>
      <c r="AP380">
        <f t="shared" si="479"/>
        <v>0.41879020497796027</v>
      </c>
      <c r="AQ380">
        <f t="shared" si="480"/>
        <v>1230.1027203247722</v>
      </c>
      <c r="AR380">
        <f t="shared" si="481"/>
        <v>1263.6211912434098</v>
      </c>
      <c r="AS380">
        <f t="shared" si="482"/>
        <v>1184.4865045883266</v>
      </c>
      <c r="AT380">
        <f t="shared" si="483"/>
        <v>1134.8140015718116</v>
      </c>
      <c r="AU380">
        <f t="shared" si="484"/>
        <v>1171.2562607100178</v>
      </c>
      <c r="AV380">
        <f t="shared" si="485"/>
        <v>1115.2418562149637</v>
      </c>
      <c r="AW380">
        <f t="shared" si="486"/>
        <v>56.014404495054123</v>
      </c>
      <c r="AX380">
        <f t="shared" si="513"/>
        <v>38.873649724675545</v>
      </c>
      <c r="AY380">
        <f t="shared" si="487"/>
        <v>17.140754770378578</v>
      </c>
      <c r="AZ380">
        <f t="shared" si="444"/>
        <v>1273.6000163333333</v>
      </c>
      <c r="BA380">
        <f t="shared" si="445"/>
        <v>2306912464.7850895</v>
      </c>
      <c r="BB380">
        <f t="shared" si="448"/>
        <v>2306912464.7850895</v>
      </c>
      <c r="BC380">
        <f t="shared" si="449"/>
        <v>0</v>
      </c>
      <c r="BD380">
        <f t="shared" si="464"/>
        <v>9628680765.2074108</v>
      </c>
      <c r="BE380">
        <f t="shared" si="465"/>
        <v>2554709384.5407257</v>
      </c>
      <c r="BF380">
        <f t="shared" si="466"/>
        <v>3.7689925998915186</v>
      </c>
      <c r="BG380">
        <f t="shared" si="467"/>
        <v>79.031210909768504</v>
      </c>
      <c r="BH380">
        <f t="shared" si="488"/>
        <v>37300853</v>
      </c>
      <c r="BI380">
        <f t="shared" si="489"/>
        <v>5.0226239432191209</v>
      </c>
      <c r="BJ380">
        <f t="shared" si="450"/>
        <v>8050</v>
      </c>
      <c r="BK380">
        <f t="shared" si="490"/>
        <v>6.7116854740405268E-2</v>
      </c>
      <c r="BL380">
        <f t="shared" si="491"/>
        <v>1.0671168547404053</v>
      </c>
      <c r="BM380">
        <f t="shared" si="492"/>
        <v>75.065957692006492</v>
      </c>
      <c r="BN380">
        <f t="shared" si="493"/>
        <v>1262.5</v>
      </c>
      <c r="BO380">
        <f t="shared" si="452"/>
        <v>1214.9999998999999</v>
      </c>
      <c r="BP380">
        <f t="shared" si="494"/>
        <v>1089.5235361911764</v>
      </c>
      <c r="BQ380">
        <f t="shared" si="495"/>
        <v>125.47646370882353</v>
      </c>
      <c r="BR380">
        <f t="shared" si="496"/>
        <v>192.20007299999997</v>
      </c>
      <c r="BS380">
        <f t="shared" si="497"/>
        <v>151.25</v>
      </c>
      <c r="BT380">
        <f t="shared" si="498"/>
        <v>190</v>
      </c>
      <c r="BU380">
        <f t="shared" si="499"/>
        <v>125</v>
      </c>
      <c r="BV380">
        <f t="shared" si="500"/>
        <v>1243.8200359333334</v>
      </c>
      <c r="BW380">
        <f t="shared" si="501"/>
        <v>1235.2690779523812</v>
      </c>
      <c r="BX380">
        <f t="shared" si="502"/>
        <v>1200.1218328909092</v>
      </c>
      <c r="BY380">
        <f t="shared" si="503"/>
        <v>1150.5702444952383</v>
      </c>
      <c r="BZ380">
        <f t="shared" si="504"/>
        <v>1305</v>
      </c>
      <c r="CA380">
        <f t="shared" si="505"/>
        <v>1040.400024</v>
      </c>
      <c r="CB380">
        <f t="shared" si="506"/>
        <v>1205.4248250033336</v>
      </c>
      <c r="CC380">
        <f t="shared" si="507"/>
        <v>1181.0287475499999</v>
      </c>
      <c r="CD380">
        <f t="shared" si="508"/>
        <v>1116.8331919747222</v>
      </c>
      <c r="CE380">
        <f t="shared" si="509"/>
        <v>1076.219891185912</v>
      </c>
      <c r="CF380">
        <f t="shared" si="510"/>
        <v>1214.3000489999999</v>
      </c>
      <c r="CG380">
        <f t="shared" si="511"/>
        <v>1249.9499510000001</v>
      </c>
      <c r="CH380">
        <f t="shared" si="512"/>
        <v>1201</v>
      </c>
    </row>
    <row r="381" spans="1:86">
      <c r="A381" s="1">
        <v>40018</v>
      </c>
      <c r="B381">
        <v>1301</v>
      </c>
      <c r="C381">
        <v>1399.900024</v>
      </c>
      <c r="D381">
        <v>1297.099976</v>
      </c>
      <c r="E381">
        <v>1378.25</v>
      </c>
      <c r="F381">
        <v>1721907</v>
      </c>
      <c r="G381">
        <f t="shared" si="446"/>
        <v>996628.58620455069</v>
      </c>
      <c r="H381">
        <f t="shared" si="474"/>
        <v>27670312.344684597</v>
      </c>
      <c r="I381">
        <f t="shared" si="447"/>
        <v>1344.0625</v>
      </c>
      <c r="J381">
        <f t="shared" si="454"/>
        <v>1344.0625</v>
      </c>
      <c r="K381">
        <f t="shared" si="455"/>
        <v>1073.075012</v>
      </c>
      <c r="L381">
        <f t="shared" si="456"/>
        <v>1</v>
      </c>
      <c r="M381">
        <f t="shared" si="457"/>
        <v>10</v>
      </c>
      <c r="N381">
        <f t="shared" si="458"/>
        <v>90</v>
      </c>
      <c r="O381">
        <f t="shared" si="459"/>
        <v>0</v>
      </c>
      <c r="P381">
        <f t="shared" si="434"/>
        <v>102.80004800000006</v>
      </c>
      <c r="Q381">
        <f t="shared" si="435"/>
        <v>21.65002400000003</v>
      </c>
      <c r="R381">
        <f t="shared" si="436"/>
        <v>81.15002400000003</v>
      </c>
      <c r="S381">
        <f t="shared" si="437"/>
        <v>102.80004800000006</v>
      </c>
      <c r="T381">
        <f t="shared" si="473"/>
        <v>54.998647563654622</v>
      </c>
      <c r="U381">
        <f t="shared" si="438"/>
        <v>-5.9000240000000304</v>
      </c>
      <c r="V381">
        <f t="shared" si="439"/>
        <v>-52.599975000000086</v>
      </c>
      <c r="W381">
        <f t="shared" si="440"/>
        <v>0</v>
      </c>
      <c r="X381">
        <f t="shared" si="441"/>
        <v>0</v>
      </c>
      <c r="Y381">
        <f t="shared" si="471"/>
        <v>20.080194541054531</v>
      </c>
      <c r="Z381">
        <f t="shared" si="472"/>
        <v>4.800230514608459</v>
      </c>
      <c r="AA381">
        <f t="shared" si="468"/>
        <v>36.510342400354503</v>
      </c>
      <c r="AB381">
        <f t="shared" si="469"/>
        <v>8.7279064617957083</v>
      </c>
      <c r="AC381">
        <f t="shared" si="470"/>
        <v>61.413597204474698</v>
      </c>
      <c r="AD381">
        <f t="shared" si="478"/>
        <v>26.142372408068042</v>
      </c>
      <c r="AE381">
        <f t="shared" si="451"/>
        <v>1267.6300294</v>
      </c>
      <c r="AF381">
        <f t="shared" si="453"/>
        <v>1253.2666829999998</v>
      </c>
      <c r="AG381">
        <f t="shared" si="475"/>
        <v>1133.3400024000002</v>
      </c>
      <c r="AH381">
        <f t="shared" si="460"/>
        <v>1192.3800048999999</v>
      </c>
      <c r="AI381">
        <f t="shared" si="461"/>
        <v>1376.6874731732846</v>
      </c>
      <c r="AJ381">
        <f t="shared" si="462"/>
        <v>1008.0725366267152</v>
      </c>
      <c r="AK381">
        <f t="shared" si="463"/>
        <v>1.0042389134888405</v>
      </c>
      <c r="AL381">
        <f t="shared" si="442"/>
        <v>0.57879350406528962</v>
      </c>
      <c r="AM381">
        <f t="shared" si="443"/>
        <v>996628.58620455069</v>
      </c>
      <c r="AN381">
        <f t="shared" si="476"/>
        <v>6085895.1778587215</v>
      </c>
      <c r="AO381">
        <f t="shared" si="477"/>
        <v>14282843</v>
      </c>
      <c r="AP381">
        <f t="shared" si="479"/>
        <v>0.42609830394822107</v>
      </c>
      <c r="AQ381">
        <f t="shared" si="480"/>
        <v>1280.4727954143498</v>
      </c>
      <c r="AR381">
        <f t="shared" si="481"/>
        <v>1293.910658579038</v>
      </c>
      <c r="AS381">
        <f t="shared" si="482"/>
        <v>1219.3639337624279</v>
      </c>
      <c r="AT381">
        <f t="shared" si="483"/>
        <v>1156.7232414303485</v>
      </c>
      <c r="AU381">
        <f t="shared" si="484"/>
        <v>1202.3053216035153</v>
      </c>
      <c r="AV381">
        <f t="shared" si="485"/>
        <v>1133.6524262799162</v>
      </c>
      <c r="AW381">
        <f t="shared" si="486"/>
        <v>68.652895323599068</v>
      </c>
      <c r="AX381">
        <f t="shared" si="513"/>
        <v>44.829498844460247</v>
      </c>
      <c r="AY381">
        <f t="shared" si="487"/>
        <v>23.823396479138822</v>
      </c>
      <c r="AZ381">
        <f t="shared" si="444"/>
        <v>1358.4166666666667</v>
      </c>
      <c r="BA381">
        <f t="shared" si="445"/>
        <v>2339067167.25</v>
      </c>
      <c r="BB381">
        <f t="shared" si="448"/>
        <v>2339067167.25</v>
      </c>
      <c r="BC381">
        <f t="shared" si="449"/>
        <v>0</v>
      </c>
      <c r="BD381">
        <f t="shared" si="464"/>
        <v>11967747932.457411</v>
      </c>
      <c r="BE381">
        <f t="shared" si="465"/>
        <v>1725474555.7359841</v>
      </c>
      <c r="BF381">
        <f t="shared" si="466"/>
        <v>6.9359167845582554</v>
      </c>
      <c r="BG381">
        <f t="shared" si="467"/>
        <v>87.399061417254217</v>
      </c>
      <c r="BH381">
        <f t="shared" si="488"/>
        <v>39022760</v>
      </c>
      <c r="BI381">
        <f t="shared" si="489"/>
        <v>6.0559033555711386</v>
      </c>
      <c r="BJ381">
        <f t="shared" si="450"/>
        <v>8144.9951000000056</v>
      </c>
      <c r="BK381">
        <f t="shared" si="490"/>
        <v>6.3628606175488781E-2</v>
      </c>
      <c r="BL381">
        <f t="shared" si="491"/>
        <v>1.0636286061754887</v>
      </c>
      <c r="BM381">
        <f t="shared" si="492"/>
        <v>97.138564920467203</v>
      </c>
      <c r="BN381">
        <f t="shared" si="493"/>
        <v>1348.5</v>
      </c>
      <c r="BO381">
        <f t="shared" si="452"/>
        <v>1250.5349975000001</v>
      </c>
      <c r="BP381">
        <f t="shared" si="494"/>
        <v>1097.8742711323528</v>
      </c>
      <c r="BQ381">
        <f t="shared" si="495"/>
        <v>152.66072636764738</v>
      </c>
      <c r="BR381">
        <f t="shared" si="496"/>
        <v>311.25</v>
      </c>
      <c r="BS381">
        <f t="shared" si="497"/>
        <v>256.69995199999994</v>
      </c>
      <c r="BT381">
        <f t="shared" si="498"/>
        <v>305</v>
      </c>
      <c r="BU381">
        <f t="shared" si="499"/>
        <v>211</v>
      </c>
      <c r="BV381">
        <f t="shared" si="500"/>
        <v>1293.8133627333334</v>
      </c>
      <c r="BW381">
        <f t="shared" si="501"/>
        <v>1282.228597095238</v>
      </c>
      <c r="BX381">
        <f t="shared" si="502"/>
        <v>1238.9100142545453</v>
      </c>
      <c r="BY381">
        <f t="shared" si="503"/>
        <v>1175.4140537904761</v>
      </c>
      <c r="BZ381">
        <f t="shared" si="504"/>
        <v>1399.900024</v>
      </c>
      <c r="CA381">
        <f t="shared" si="505"/>
        <v>1040.400024</v>
      </c>
      <c r="CB381">
        <f t="shared" si="506"/>
        <v>1232.7243579966666</v>
      </c>
      <c r="CC381">
        <f t="shared" si="507"/>
        <v>1213.3984680027777</v>
      </c>
      <c r="CD381">
        <f t="shared" si="508"/>
        <v>1124.976956184365</v>
      </c>
      <c r="CE381">
        <f t="shared" si="509"/>
        <v>1081.5963304444242</v>
      </c>
      <c r="CF381">
        <f t="shared" si="510"/>
        <v>1295.8000489999999</v>
      </c>
      <c r="CG381">
        <f t="shared" si="511"/>
        <v>1305</v>
      </c>
      <c r="CH381">
        <f t="shared" si="512"/>
        <v>1220</v>
      </c>
    </row>
    <row r="382" spans="1:86">
      <c r="A382" s="1">
        <v>40021</v>
      </c>
      <c r="B382">
        <v>1388</v>
      </c>
      <c r="C382">
        <v>1394</v>
      </c>
      <c r="D382">
        <v>1349.6999510000001</v>
      </c>
      <c r="E382">
        <v>1369.900024</v>
      </c>
      <c r="F382">
        <v>673482</v>
      </c>
      <c r="G382">
        <f t="shared" si="446"/>
        <v>-59289.200159710876</v>
      </c>
      <c r="H382">
        <f t="shared" si="474"/>
        <v>27611023.144524887</v>
      </c>
      <c r="I382">
        <f t="shared" si="447"/>
        <v>1375.3999937500002</v>
      </c>
      <c r="J382">
        <f t="shared" si="454"/>
        <v>1375.3999937500002</v>
      </c>
      <c r="K382">
        <f t="shared" si="455"/>
        <v>1080.85000625</v>
      </c>
      <c r="L382">
        <f t="shared" si="456"/>
        <v>1</v>
      </c>
      <c r="M382">
        <f t="shared" si="457"/>
        <v>10</v>
      </c>
      <c r="N382">
        <f t="shared" si="458"/>
        <v>90</v>
      </c>
      <c r="O382">
        <f t="shared" si="459"/>
        <v>0</v>
      </c>
      <c r="P382">
        <f t="shared" si="434"/>
        <v>44.300048999999944</v>
      </c>
      <c r="Q382">
        <f t="shared" si="435"/>
        <v>24.09997599999997</v>
      </c>
      <c r="R382">
        <f t="shared" si="436"/>
        <v>20.200072999999975</v>
      </c>
      <c r="S382">
        <f t="shared" si="437"/>
        <v>44.300048999999944</v>
      </c>
      <c r="T382">
        <f t="shared" si="473"/>
        <v>54.234461951965002</v>
      </c>
      <c r="U382">
        <f t="shared" si="438"/>
        <v>24</v>
      </c>
      <c r="V382">
        <f t="shared" si="439"/>
        <v>4.6999510000000555</v>
      </c>
      <c r="W382">
        <f t="shared" si="440"/>
        <v>24</v>
      </c>
      <c r="X382">
        <f t="shared" si="441"/>
        <v>0</v>
      </c>
      <c r="Y382">
        <f t="shared" si="471"/>
        <v>20.360180645264922</v>
      </c>
      <c r="Z382">
        <f t="shared" si="472"/>
        <v>4.4573569064221408</v>
      </c>
      <c r="AA382">
        <f t="shared" si="468"/>
        <v>37.541039244194515</v>
      </c>
      <c r="AB382">
        <f t="shared" si="469"/>
        <v>8.2186800532288551</v>
      </c>
      <c r="AC382">
        <f t="shared" si="470"/>
        <v>64.078975223558103</v>
      </c>
      <c r="AD382">
        <f t="shared" si="478"/>
        <v>30.258822784540623</v>
      </c>
      <c r="AE382">
        <f t="shared" si="451"/>
        <v>1299.6600342000002</v>
      </c>
      <c r="AF382">
        <f t="shared" si="453"/>
        <v>1284.6750285000001</v>
      </c>
      <c r="AG382">
        <f t="shared" si="475"/>
        <v>1148.4400024000001</v>
      </c>
      <c r="AH382">
        <f t="shared" si="460"/>
        <v>1222.6700073</v>
      </c>
      <c r="AI382">
        <f t="shared" si="461"/>
        <v>1414.0246270528464</v>
      </c>
      <c r="AJ382">
        <f t="shared" si="462"/>
        <v>1031.3153875471535</v>
      </c>
      <c r="AK382">
        <f t="shared" si="463"/>
        <v>0.88470463083191375</v>
      </c>
      <c r="AL382">
        <f t="shared" si="442"/>
        <v>-8.8033830391474277E-2</v>
      </c>
      <c r="AM382">
        <f t="shared" si="443"/>
        <v>-59289.200159710876</v>
      </c>
      <c r="AN382">
        <f t="shared" si="476"/>
        <v>5907741.2661608411</v>
      </c>
      <c r="AO382">
        <f t="shared" si="477"/>
        <v>14677178</v>
      </c>
      <c r="AP382">
        <f t="shared" si="479"/>
        <v>0.40251206779401605</v>
      </c>
      <c r="AQ382">
        <f t="shared" si="480"/>
        <v>1310.8780531334708</v>
      </c>
      <c r="AR382">
        <f t="shared" si="481"/>
        <v>1321.0253848490122</v>
      </c>
      <c r="AS382">
        <f t="shared" si="482"/>
        <v>1246.4604300051908</v>
      </c>
      <c r="AT382">
        <f t="shared" si="483"/>
        <v>1175.9091518616171</v>
      </c>
      <c r="AU382">
        <f t="shared" si="484"/>
        <v>1227.444526962988</v>
      </c>
      <c r="AV382">
        <f t="shared" si="485"/>
        <v>1150.189758120322</v>
      </c>
      <c r="AW382">
        <f t="shared" si="486"/>
        <v>77.254768842665953</v>
      </c>
      <c r="AX382">
        <f t="shared" si="513"/>
        <v>51.314552844101385</v>
      </c>
      <c r="AY382">
        <f t="shared" si="487"/>
        <v>25.940215998564568</v>
      </c>
      <c r="AZ382">
        <f t="shared" si="444"/>
        <v>1371.1999916666666</v>
      </c>
      <c r="BA382">
        <f t="shared" si="445"/>
        <v>923478512.78764999</v>
      </c>
      <c r="BB382">
        <f t="shared" si="448"/>
        <v>923478512.78764999</v>
      </c>
      <c r="BC382">
        <f t="shared" si="449"/>
        <v>0</v>
      </c>
      <c r="BD382">
        <f t="shared" si="464"/>
        <v>12121198128.538107</v>
      </c>
      <c r="BE382">
        <f t="shared" si="465"/>
        <v>1725474555.7359841</v>
      </c>
      <c r="BF382">
        <f t="shared" si="466"/>
        <v>7.0248489543028523</v>
      </c>
      <c r="BG382">
        <f t="shared" si="467"/>
        <v>87.53870626482248</v>
      </c>
      <c r="BH382">
        <f t="shared" si="488"/>
        <v>38349278</v>
      </c>
      <c r="BI382">
        <f t="shared" si="489"/>
        <v>6.7166976837733481</v>
      </c>
      <c r="BJ382">
        <f t="shared" si="450"/>
        <v>-934.99759999999696</v>
      </c>
      <c r="BK382">
        <f t="shared" si="490"/>
        <v>-6.058389987302717E-3</v>
      </c>
      <c r="BL382">
        <f t="shared" si="491"/>
        <v>0.99394161001269732</v>
      </c>
      <c r="BM382">
        <f t="shared" si="492"/>
        <v>100.85273986907443</v>
      </c>
      <c r="BN382">
        <f t="shared" si="493"/>
        <v>1371.8499755</v>
      </c>
      <c r="BO382">
        <f t="shared" si="452"/>
        <v>1284.5149902000001</v>
      </c>
      <c r="BP382">
        <f t="shared" si="494"/>
        <v>1107.0911811029412</v>
      </c>
      <c r="BQ382">
        <f t="shared" si="495"/>
        <v>177.42380909705889</v>
      </c>
      <c r="BR382">
        <f t="shared" si="496"/>
        <v>284.15002400000003</v>
      </c>
      <c r="BS382">
        <f t="shared" si="497"/>
        <v>281.34997500000009</v>
      </c>
      <c r="BT382">
        <f t="shared" si="498"/>
        <v>299</v>
      </c>
      <c r="BU382">
        <f t="shared" si="499"/>
        <v>313.69995100000006</v>
      </c>
      <c r="BV382">
        <f t="shared" si="500"/>
        <v>1327.9033609333335</v>
      </c>
      <c r="BW382">
        <f t="shared" si="501"/>
        <v>1315.5524088095237</v>
      </c>
      <c r="BX382">
        <f t="shared" si="502"/>
        <v>1271.1863813636364</v>
      </c>
      <c r="BY382">
        <f t="shared" si="503"/>
        <v>1197.9435796571429</v>
      </c>
      <c r="BZ382">
        <f t="shared" si="504"/>
        <v>1399.900024</v>
      </c>
      <c r="CA382">
        <f t="shared" si="505"/>
        <v>1065.349976</v>
      </c>
      <c r="CB382">
        <f t="shared" si="506"/>
        <v>1259.8070435900001</v>
      </c>
      <c r="CC382">
        <f t="shared" si="507"/>
        <v>1241.3828030805555</v>
      </c>
      <c r="CD382">
        <f t="shared" si="508"/>
        <v>1151.5264905928175</v>
      </c>
      <c r="CE382">
        <f t="shared" si="509"/>
        <v>1086.4094056226018</v>
      </c>
      <c r="CF382">
        <f t="shared" si="510"/>
        <v>1378.25</v>
      </c>
      <c r="CG382">
        <f t="shared" si="511"/>
        <v>1399.900024</v>
      </c>
      <c r="CH382">
        <f t="shared" si="512"/>
        <v>1297.099976</v>
      </c>
    </row>
    <row r="383" spans="1:86">
      <c r="A383" s="1">
        <v>40022</v>
      </c>
      <c r="B383">
        <v>1370</v>
      </c>
      <c r="C383">
        <v>1418</v>
      </c>
      <c r="D383">
        <v>1345</v>
      </c>
      <c r="E383">
        <v>1389.0500489999999</v>
      </c>
      <c r="F383">
        <v>972544</v>
      </c>
      <c r="G383">
        <f t="shared" si="446"/>
        <v>201171.36588098481</v>
      </c>
      <c r="H383">
        <f t="shared" si="474"/>
        <v>27812194.510405872</v>
      </c>
      <c r="I383">
        <f t="shared" si="447"/>
        <v>1380.5125122499999</v>
      </c>
      <c r="J383">
        <f t="shared" si="454"/>
        <v>1380.5125122499999</v>
      </c>
      <c r="K383">
        <f t="shared" si="455"/>
        <v>1094.38748175</v>
      </c>
      <c r="L383">
        <f t="shared" si="456"/>
        <v>1</v>
      </c>
      <c r="M383">
        <f t="shared" si="457"/>
        <v>10</v>
      </c>
      <c r="N383">
        <f t="shared" si="458"/>
        <v>90</v>
      </c>
      <c r="O383">
        <f t="shared" si="459"/>
        <v>0</v>
      </c>
      <c r="P383">
        <f t="shared" si="434"/>
        <v>73</v>
      </c>
      <c r="Q383">
        <f t="shared" si="435"/>
        <v>28.949951000000056</v>
      </c>
      <c r="R383">
        <f t="shared" si="436"/>
        <v>44.050048999999944</v>
      </c>
      <c r="S383">
        <f t="shared" si="437"/>
        <v>73</v>
      </c>
      <c r="T383">
        <f t="shared" si="473"/>
        <v>55.574857526824644</v>
      </c>
      <c r="U383">
        <f t="shared" si="438"/>
        <v>0.9499510000000555</v>
      </c>
      <c r="V383">
        <f t="shared" si="439"/>
        <v>-17</v>
      </c>
      <c r="W383">
        <f t="shared" si="440"/>
        <v>0.9499510000000555</v>
      </c>
      <c r="X383">
        <f t="shared" si="441"/>
        <v>0</v>
      </c>
      <c r="Y383">
        <f t="shared" si="471"/>
        <v>18.973735670603144</v>
      </c>
      <c r="Z383">
        <f t="shared" si="472"/>
        <v>4.1389742702491308</v>
      </c>
      <c r="AA383">
        <f t="shared" si="468"/>
        <v>34.140862460052155</v>
      </c>
      <c r="AB383">
        <f t="shared" si="469"/>
        <v>7.4475661377113695</v>
      </c>
      <c r="AC383">
        <f t="shared" si="470"/>
        <v>64.184431156353554</v>
      </c>
      <c r="AD383">
        <f t="shared" si="478"/>
        <v>34.759641631651952</v>
      </c>
      <c r="AE383">
        <f t="shared" si="451"/>
        <v>1329.4600341999999</v>
      </c>
      <c r="AF383">
        <f t="shared" si="453"/>
        <v>1314.55837</v>
      </c>
      <c r="AG383">
        <f t="shared" si="475"/>
        <v>1164.4450073000003</v>
      </c>
      <c r="AH383">
        <f t="shared" si="460"/>
        <v>1253.0000121999999</v>
      </c>
      <c r="AI383">
        <f t="shared" si="461"/>
        <v>1444.0786495790808</v>
      </c>
      <c r="AJ383">
        <f t="shared" si="462"/>
        <v>1061.921374820919</v>
      </c>
      <c r="AK383">
        <f t="shared" si="463"/>
        <v>0.85600535639703768</v>
      </c>
      <c r="AL383">
        <f t="shared" si="442"/>
        <v>0.20685065753424506</v>
      </c>
      <c r="AM383">
        <f t="shared" si="443"/>
        <v>201171.36588098481</v>
      </c>
      <c r="AN383">
        <f t="shared" si="476"/>
        <v>5875029.0026259115</v>
      </c>
      <c r="AO383">
        <f t="shared" si="477"/>
        <v>14979092</v>
      </c>
      <c r="AP383">
        <f t="shared" si="479"/>
        <v>0.39221529600231519</v>
      </c>
      <c r="AQ383">
        <f t="shared" si="480"/>
        <v>1337.4565317280908</v>
      </c>
      <c r="AR383">
        <f t="shared" si="481"/>
        <v>1342.9774141320438</v>
      </c>
      <c r="AS383">
        <f t="shared" si="482"/>
        <v>1272.1265614242564</v>
      </c>
      <c r="AT383">
        <f t="shared" si="483"/>
        <v>1195.0918326040717</v>
      </c>
      <c r="AU383">
        <f t="shared" si="484"/>
        <v>1251.6853552685398</v>
      </c>
      <c r="AV383">
        <f t="shared" si="485"/>
        <v>1166.9099784818995</v>
      </c>
      <c r="AW383">
        <f t="shared" si="486"/>
        <v>84.775376786640209</v>
      </c>
      <c r="AX383">
        <f t="shared" si="513"/>
        <v>58.006717632609153</v>
      </c>
      <c r="AY383">
        <f t="shared" si="487"/>
        <v>26.768659154031056</v>
      </c>
      <c r="AZ383">
        <f t="shared" si="444"/>
        <v>1384.0166829999998</v>
      </c>
      <c r="BA383">
        <f t="shared" si="445"/>
        <v>1346017120.9515519</v>
      </c>
      <c r="BB383">
        <f t="shared" si="448"/>
        <v>1346017120.9515519</v>
      </c>
      <c r="BC383">
        <f t="shared" si="449"/>
        <v>0</v>
      </c>
      <c r="BD383">
        <f t="shared" si="464"/>
        <v>12541068608.836323</v>
      </c>
      <c r="BE383">
        <f t="shared" si="465"/>
        <v>1725474555.7359841</v>
      </c>
      <c r="BF383">
        <f t="shared" si="466"/>
        <v>7.2681851883275401</v>
      </c>
      <c r="BG383">
        <f t="shared" si="467"/>
        <v>87.90544748064265</v>
      </c>
      <c r="BH383">
        <f t="shared" si="488"/>
        <v>39321822</v>
      </c>
      <c r="BI383">
        <f t="shared" si="489"/>
        <v>7.2649457413098295</v>
      </c>
      <c r="BJ383">
        <f t="shared" si="450"/>
        <v>1815.0024999999914</v>
      </c>
      <c r="BK383">
        <f t="shared" si="490"/>
        <v>1.397914056829005E-2</v>
      </c>
      <c r="BL383">
        <f t="shared" si="491"/>
        <v>1.0139791405682901</v>
      </c>
      <c r="BM383">
        <f t="shared" si="492"/>
        <v>100.70728438654662</v>
      </c>
      <c r="BN383">
        <f t="shared" si="493"/>
        <v>1381.5</v>
      </c>
      <c r="BO383">
        <f t="shared" si="452"/>
        <v>1317.9649902000001</v>
      </c>
      <c r="BP383">
        <f t="shared" si="494"/>
        <v>1115.2382399264704</v>
      </c>
      <c r="BQ383">
        <f t="shared" si="495"/>
        <v>202.72675027352966</v>
      </c>
      <c r="BR383">
        <f t="shared" si="496"/>
        <v>279.60009799999989</v>
      </c>
      <c r="BS383">
        <f t="shared" si="497"/>
        <v>279.65002400000003</v>
      </c>
      <c r="BT383">
        <f t="shared" si="498"/>
        <v>300.25</v>
      </c>
      <c r="BU383">
        <f t="shared" si="499"/>
        <v>285</v>
      </c>
      <c r="BV383">
        <f t="shared" si="500"/>
        <v>1357.7000325333331</v>
      </c>
      <c r="BW383">
        <f t="shared" si="501"/>
        <v>1345.3738432380953</v>
      </c>
      <c r="BX383">
        <f t="shared" si="502"/>
        <v>1301.4372980363637</v>
      </c>
      <c r="BY383">
        <f t="shared" si="503"/>
        <v>1220.8588221904763</v>
      </c>
      <c r="BZ383">
        <f t="shared" si="504"/>
        <v>1418</v>
      </c>
      <c r="CA383">
        <f t="shared" si="505"/>
        <v>1065.349976</v>
      </c>
      <c r="CB383">
        <f t="shared" si="506"/>
        <v>1281.8978724066667</v>
      </c>
      <c r="CC383">
        <f t="shared" si="507"/>
        <v>1268.9322646583332</v>
      </c>
      <c r="CD383">
        <f t="shared" si="508"/>
        <v>1181.0746738207538</v>
      </c>
      <c r="CE383">
        <f t="shared" si="509"/>
        <v>1092.0608973621224</v>
      </c>
      <c r="CF383">
        <f t="shared" si="510"/>
        <v>1369.900024</v>
      </c>
      <c r="CG383">
        <f t="shared" si="511"/>
        <v>1394</v>
      </c>
      <c r="CH383">
        <f t="shared" si="512"/>
        <v>1349.6999510000001</v>
      </c>
    </row>
    <row r="384" spans="1:86">
      <c r="A384" s="1">
        <v>40023</v>
      </c>
      <c r="B384">
        <v>1395</v>
      </c>
      <c r="C384">
        <v>1418.9499510000001</v>
      </c>
      <c r="D384">
        <v>1362</v>
      </c>
      <c r="E384">
        <v>1398.0500489999999</v>
      </c>
      <c r="F384">
        <v>675425</v>
      </c>
      <c r="G384">
        <f t="shared" si="446"/>
        <v>179680.36596686233</v>
      </c>
      <c r="H384">
        <f t="shared" si="474"/>
        <v>27991874.876372736</v>
      </c>
      <c r="I384">
        <f t="shared" si="447"/>
        <v>1393.5</v>
      </c>
      <c r="J384">
        <f t="shared" si="454"/>
        <v>1393.5</v>
      </c>
      <c r="K384">
        <f t="shared" si="455"/>
        <v>1123.9500122499999</v>
      </c>
      <c r="L384">
        <f t="shared" si="456"/>
        <v>1</v>
      </c>
      <c r="M384">
        <f t="shared" si="457"/>
        <v>10</v>
      </c>
      <c r="N384">
        <f t="shared" si="458"/>
        <v>90</v>
      </c>
      <c r="O384">
        <f t="shared" si="459"/>
        <v>0</v>
      </c>
      <c r="P384">
        <f t="shared" si="434"/>
        <v>56.949951000000056</v>
      </c>
      <c r="Q384">
        <f t="shared" si="435"/>
        <v>20.899902000000111</v>
      </c>
      <c r="R384">
        <f t="shared" si="436"/>
        <v>36.050048999999944</v>
      </c>
      <c r="S384">
        <f t="shared" si="437"/>
        <v>56.949951000000056</v>
      </c>
      <c r="T384">
        <f t="shared" si="473"/>
        <v>55.673078489194317</v>
      </c>
      <c r="U384">
        <f t="shared" si="438"/>
        <v>-2</v>
      </c>
      <c r="V384">
        <f t="shared" si="439"/>
        <v>-9</v>
      </c>
      <c r="W384">
        <f t="shared" si="440"/>
        <v>0</v>
      </c>
      <c r="X384">
        <f t="shared" si="441"/>
        <v>0</v>
      </c>
      <c r="Y384">
        <f t="shared" si="471"/>
        <v>17.618468836988633</v>
      </c>
      <c r="Z384">
        <f t="shared" si="472"/>
        <v>3.8433332509456215</v>
      </c>
      <c r="AA384">
        <f t="shared" si="468"/>
        <v>31.646298920596301</v>
      </c>
      <c r="AB384">
        <f t="shared" si="469"/>
        <v>6.9033963187280554</v>
      </c>
      <c r="AC384">
        <f t="shared" si="470"/>
        <v>64.184431156353554</v>
      </c>
      <c r="AD384">
        <f t="shared" si="478"/>
        <v>38.738211604859096</v>
      </c>
      <c r="AE384">
        <f t="shared" si="451"/>
        <v>1366.2100341999999</v>
      </c>
      <c r="AF384">
        <f t="shared" si="453"/>
        <v>1340.891703333333</v>
      </c>
      <c r="AG384">
        <f t="shared" si="475"/>
        <v>1180.7350097500002</v>
      </c>
      <c r="AH384">
        <f t="shared" si="460"/>
        <v>1281.8600219999998</v>
      </c>
      <c r="AI384">
        <f t="shared" si="461"/>
        <v>1464.486970291003</v>
      </c>
      <c r="AJ384">
        <f t="shared" si="462"/>
        <v>1099.2330737089967</v>
      </c>
      <c r="AK384">
        <f t="shared" si="463"/>
        <v>0.81810756322462197</v>
      </c>
      <c r="AL384">
        <f t="shared" si="442"/>
        <v>0.26602563714233607</v>
      </c>
      <c r="AM384">
        <f t="shared" si="443"/>
        <v>179680.36596686233</v>
      </c>
      <c r="AN384">
        <f t="shared" si="476"/>
        <v>5983841.7019261075</v>
      </c>
      <c r="AO384">
        <f t="shared" si="477"/>
        <v>15229311</v>
      </c>
      <c r="AP384">
        <f t="shared" si="479"/>
        <v>0.39291611432231621</v>
      </c>
      <c r="AQ384">
        <f t="shared" si="480"/>
        <v>1358.05832760054</v>
      </c>
      <c r="AR384">
        <f t="shared" si="481"/>
        <v>1358.3881150694112</v>
      </c>
      <c r="AS384">
        <f t="shared" si="482"/>
        <v>1294.7927891878901</v>
      </c>
      <c r="AT384">
        <f t="shared" si="483"/>
        <v>1213.3580720797052</v>
      </c>
      <c r="AU384">
        <f t="shared" si="484"/>
        <v>1273.6400593282588</v>
      </c>
      <c r="AV384">
        <f t="shared" si="485"/>
        <v>1183.0897834181665</v>
      </c>
      <c r="AW384">
        <f t="shared" si="486"/>
        <v>90.550275910092296</v>
      </c>
      <c r="AX384">
        <f t="shared" si="513"/>
        <v>64.515429288105778</v>
      </c>
      <c r="AY384">
        <f t="shared" si="487"/>
        <v>26.034846621986517</v>
      </c>
      <c r="AZ384">
        <f t="shared" si="444"/>
        <v>1393</v>
      </c>
      <c r="BA384">
        <f t="shared" si="445"/>
        <v>940867025</v>
      </c>
      <c r="BB384">
        <f t="shared" si="448"/>
        <v>940867025</v>
      </c>
      <c r="BC384">
        <f t="shared" si="449"/>
        <v>0</v>
      </c>
      <c r="BD384">
        <f t="shared" si="464"/>
        <v>12945924675.336323</v>
      </c>
      <c r="BE384">
        <f t="shared" si="465"/>
        <v>1725474555.7359841</v>
      </c>
      <c r="BF384">
        <f t="shared" si="466"/>
        <v>7.5028198082088595</v>
      </c>
      <c r="BG384">
        <f t="shared" si="467"/>
        <v>88.239195672069016</v>
      </c>
      <c r="BH384">
        <f t="shared" si="488"/>
        <v>39997247</v>
      </c>
      <c r="BI384">
        <f t="shared" si="489"/>
        <v>7.6537112549882478</v>
      </c>
      <c r="BJ384">
        <f t="shared" si="450"/>
        <v>800</v>
      </c>
      <c r="BK384">
        <f t="shared" si="490"/>
        <v>6.4792481786234042E-3</v>
      </c>
      <c r="BL384">
        <f t="shared" si="491"/>
        <v>1.0064792481786233</v>
      </c>
      <c r="BM384">
        <f t="shared" si="492"/>
        <v>96.25285312089396</v>
      </c>
      <c r="BN384">
        <f t="shared" si="493"/>
        <v>1390.4749755</v>
      </c>
      <c r="BO384">
        <f t="shared" si="452"/>
        <v>1350.9649902000001</v>
      </c>
      <c r="BP384">
        <f t="shared" si="494"/>
        <v>1124.0117689705883</v>
      </c>
      <c r="BQ384">
        <f t="shared" si="495"/>
        <v>226.95322122941184</v>
      </c>
      <c r="BR384">
        <f t="shared" si="496"/>
        <v>256.05004899999994</v>
      </c>
      <c r="BS384">
        <f t="shared" si="497"/>
        <v>275.69995100000006</v>
      </c>
      <c r="BT384">
        <f t="shared" si="498"/>
        <v>266.54992700000003</v>
      </c>
      <c r="BU384">
        <f t="shared" si="499"/>
        <v>279.90002400000003</v>
      </c>
      <c r="BV384">
        <f t="shared" si="500"/>
        <v>1380.5633708</v>
      </c>
      <c r="BW384">
        <f t="shared" si="501"/>
        <v>1369.2286086666666</v>
      </c>
      <c r="BX384">
        <f t="shared" si="502"/>
        <v>1327.8100320000003</v>
      </c>
      <c r="BY384">
        <f t="shared" si="503"/>
        <v>1243.1069214000001</v>
      </c>
      <c r="BZ384">
        <f t="shared" si="504"/>
        <v>1418.9499510000001</v>
      </c>
      <c r="CA384">
        <f t="shared" si="505"/>
        <v>1086.3000489999999</v>
      </c>
      <c r="CB384">
        <f t="shared" si="506"/>
        <v>1341.0536991733334</v>
      </c>
      <c r="CC384">
        <f t="shared" si="507"/>
        <v>1291.7301775611111</v>
      </c>
      <c r="CD384">
        <f t="shared" si="508"/>
        <v>1212.8291484121428</v>
      </c>
      <c r="CE384">
        <f t="shared" si="509"/>
        <v>1097.6756924279539</v>
      </c>
      <c r="CF384">
        <f t="shared" si="510"/>
        <v>1389.0500489999999</v>
      </c>
      <c r="CG384">
        <f t="shared" si="511"/>
        <v>1418</v>
      </c>
      <c r="CH384">
        <f t="shared" si="512"/>
        <v>1345</v>
      </c>
    </row>
    <row r="385" spans="1:86">
      <c r="A385" s="1">
        <v>40024</v>
      </c>
      <c r="B385">
        <v>1381</v>
      </c>
      <c r="C385">
        <v>1416.9499510000001</v>
      </c>
      <c r="D385">
        <v>1371</v>
      </c>
      <c r="E385">
        <v>1397.0500489999999</v>
      </c>
      <c r="F385">
        <v>954939</v>
      </c>
      <c r="G385">
        <f t="shared" si="446"/>
        <v>127813.30770152147</v>
      </c>
      <c r="H385">
        <f t="shared" si="474"/>
        <v>28119688.184074257</v>
      </c>
      <c r="I385">
        <f t="shared" si="447"/>
        <v>1391.5</v>
      </c>
      <c r="J385">
        <f t="shared" si="454"/>
        <v>1393.5</v>
      </c>
      <c r="K385">
        <f t="shared" si="455"/>
        <v>1170.52499375</v>
      </c>
      <c r="L385">
        <f t="shared" si="456"/>
        <v>2</v>
      </c>
      <c r="M385">
        <f t="shared" si="457"/>
        <v>10</v>
      </c>
      <c r="N385">
        <f t="shared" si="458"/>
        <v>80</v>
      </c>
      <c r="O385">
        <f t="shared" si="459"/>
        <v>0</v>
      </c>
      <c r="P385">
        <f t="shared" si="434"/>
        <v>45.949951000000056</v>
      </c>
      <c r="Q385">
        <f t="shared" si="435"/>
        <v>19.899902000000111</v>
      </c>
      <c r="R385">
        <f t="shared" si="436"/>
        <v>26.050048999999944</v>
      </c>
      <c r="S385">
        <f t="shared" si="437"/>
        <v>45.949951000000056</v>
      </c>
      <c r="T385">
        <f t="shared" si="473"/>
        <v>54.978569382823302</v>
      </c>
      <c r="U385">
        <f t="shared" si="438"/>
        <v>31.700072999999975</v>
      </c>
      <c r="V385">
        <f t="shared" si="439"/>
        <v>-31</v>
      </c>
      <c r="W385">
        <f t="shared" si="440"/>
        <v>31.700072999999975</v>
      </c>
      <c r="X385">
        <f t="shared" si="441"/>
        <v>0</v>
      </c>
      <c r="Y385">
        <f t="shared" si="471"/>
        <v>18.624297705775156</v>
      </c>
      <c r="Z385">
        <f t="shared" si="472"/>
        <v>3.5688094473066485</v>
      </c>
      <c r="AA385">
        <f t="shared" si="468"/>
        <v>33.875558994799633</v>
      </c>
      <c r="AB385">
        <f t="shared" si="469"/>
        <v>6.4912737587923388</v>
      </c>
      <c r="AC385">
        <f t="shared" si="470"/>
        <v>67.838577782822341</v>
      </c>
      <c r="AD385">
        <f t="shared" si="478"/>
        <v>42.192676630615843</v>
      </c>
      <c r="AE385">
        <f t="shared" si="451"/>
        <v>1386.4600341999999</v>
      </c>
      <c r="AF385">
        <f t="shared" si="453"/>
        <v>1371.3500366666665</v>
      </c>
      <c r="AG385">
        <f t="shared" si="475"/>
        <v>1197.9675110000003</v>
      </c>
      <c r="AH385">
        <f t="shared" si="460"/>
        <v>1307.3650268999997</v>
      </c>
      <c r="AI385">
        <f t="shared" si="461"/>
        <v>1475.3940356123608</v>
      </c>
      <c r="AJ385">
        <f t="shared" si="462"/>
        <v>1139.3360181876387</v>
      </c>
      <c r="AK385">
        <f t="shared" si="463"/>
        <v>0.76687362731969311</v>
      </c>
      <c r="AL385">
        <f t="shared" si="442"/>
        <v>0.1338444735229386</v>
      </c>
      <c r="AM385">
        <f t="shared" si="443"/>
        <v>127813.30770152147</v>
      </c>
      <c r="AN385">
        <f t="shared" si="476"/>
        <v>6137116.6833396275</v>
      </c>
      <c r="AO385">
        <f t="shared" si="477"/>
        <v>15875069</v>
      </c>
      <c r="AP385">
        <f t="shared" si="479"/>
        <v>0.38658834700747613</v>
      </c>
      <c r="AQ385">
        <f t="shared" si="480"/>
        <v>1371.3155128763565</v>
      </c>
      <c r="AR385">
        <f t="shared" si="481"/>
        <v>1374.365738309629</v>
      </c>
      <c r="AS385">
        <f t="shared" si="482"/>
        <v>1313.1990959540699</v>
      </c>
      <c r="AT385">
        <f t="shared" si="483"/>
        <v>1229.8903500025317</v>
      </c>
      <c r="AU385">
        <f t="shared" si="484"/>
        <v>1292.1515577790199</v>
      </c>
      <c r="AV385">
        <f t="shared" si="485"/>
        <v>1198.0670020088949</v>
      </c>
      <c r="AW385">
        <f t="shared" si="486"/>
        <v>94.084555770125007</v>
      </c>
      <c r="AX385">
        <f t="shared" si="513"/>
        <v>70.429254584509621</v>
      </c>
      <c r="AY385">
        <f t="shared" si="487"/>
        <v>23.655301185615386</v>
      </c>
      <c r="AZ385">
        <f t="shared" si="444"/>
        <v>1395</v>
      </c>
      <c r="BA385">
        <f t="shared" si="445"/>
        <v>1332139905</v>
      </c>
      <c r="BB385">
        <f t="shared" si="448"/>
        <v>1332139905</v>
      </c>
      <c r="BC385">
        <f t="shared" si="449"/>
        <v>0</v>
      </c>
      <c r="BD385">
        <f t="shared" si="464"/>
        <v>14278064580.336323</v>
      </c>
      <c r="BE385">
        <f t="shared" si="465"/>
        <v>1003105697.309792</v>
      </c>
      <c r="BF385">
        <f t="shared" si="466"/>
        <v>14.233858524209724</v>
      </c>
      <c r="BG385">
        <f t="shared" si="467"/>
        <v>93.435674892143737</v>
      </c>
      <c r="BH385">
        <f t="shared" si="488"/>
        <v>39042308</v>
      </c>
      <c r="BI385">
        <f t="shared" si="489"/>
        <v>7.8530295561405072</v>
      </c>
      <c r="BJ385">
        <f t="shared" si="450"/>
        <v>-200</v>
      </c>
      <c r="BK385">
        <f t="shared" si="490"/>
        <v>-7.1528197485868402E-4</v>
      </c>
      <c r="BL385">
        <f t="shared" si="491"/>
        <v>0.99928471802514129</v>
      </c>
      <c r="BM385">
        <f t="shared" si="492"/>
        <v>88.559063418555226</v>
      </c>
      <c r="BN385">
        <f t="shared" si="493"/>
        <v>1393.9749755</v>
      </c>
      <c r="BO385">
        <f t="shared" si="452"/>
        <v>1377.2599853000002</v>
      </c>
      <c r="BP385">
        <f t="shared" si="494"/>
        <v>1133.1213270735298</v>
      </c>
      <c r="BQ385">
        <f t="shared" si="495"/>
        <v>244.1386582264704</v>
      </c>
      <c r="BR385">
        <f t="shared" si="496"/>
        <v>215.60009799999989</v>
      </c>
      <c r="BS385">
        <f t="shared" si="497"/>
        <v>223</v>
      </c>
      <c r="BT385">
        <f t="shared" si="498"/>
        <v>223.29992700000003</v>
      </c>
      <c r="BU385">
        <f t="shared" si="499"/>
        <v>222</v>
      </c>
      <c r="BV385">
        <f t="shared" si="500"/>
        <v>1390.8433757333335</v>
      </c>
      <c r="BW385">
        <f t="shared" si="501"/>
        <v>1385.2738502857144</v>
      </c>
      <c r="BX385">
        <f t="shared" si="502"/>
        <v>1348.7536732727274</v>
      </c>
      <c r="BY385">
        <f t="shared" si="503"/>
        <v>1263.7083537095236</v>
      </c>
      <c r="BZ385">
        <f t="shared" si="504"/>
        <v>1418.9499510000001</v>
      </c>
      <c r="CA385">
        <f t="shared" si="505"/>
        <v>1148</v>
      </c>
      <c r="CB385">
        <f t="shared" si="506"/>
        <v>1380.3328535400001</v>
      </c>
      <c r="CC385">
        <f t="shared" si="507"/>
        <v>1346.1030887555553</v>
      </c>
      <c r="CD385">
        <f t="shared" si="508"/>
        <v>1243.9903219593252</v>
      </c>
      <c r="CE385">
        <f t="shared" si="509"/>
        <v>1108.692615994883</v>
      </c>
      <c r="CF385">
        <f t="shared" si="510"/>
        <v>1398.0500489999999</v>
      </c>
      <c r="CG385">
        <f t="shared" si="511"/>
        <v>1418.9499510000001</v>
      </c>
      <c r="CH385">
        <f t="shared" si="512"/>
        <v>1362</v>
      </c>
    </row>
    <row r="386" spans="1:86">
      <c r="A386" s="1">
        <v>40025</v>
      </c>
      <c r="B386">
        <v>1434</v>
      </c>
      <c r="C386">
        <v>1448.650024</v>
      </c>
      <c r="D386">
        <v>1402</v>
      </c>
      <c r="E386">
        <v>1414.4499510000001</v>
      </c>
      <c r="F386">
        <v>577930</v>
      </c>
      <c r="G386">
        <f t="shared" si="446"/>
        <v>-269454.26667861833</v>
      </c>
      <c r="H386">
        <f t="shared" si="474"/>
        <v>27850233.917395636</v>
      </c>
      <c r="I386">
        <f t="shared" si="447"/>
        <v>1424.7749937500002</v>
      </c>
      <c r="J386">
        <f t="shared" si="454"/>
        <v>1424.7749937500002</v>
      </c>
      <c r="K386">
        <f t="shared" si="455"/>
        <v>1200.4125060000001</v>
      </c>
      <c r="L386">
        <f t="shared" si="456"/>
        <v>1</v>
      </c>
      <c r="M386">
        <f t="shared" si="457"/>
        <v>10</v>
      </c>
      <c r="N386">
        <f t="shared" si="458"/>
        <v>90</v>
      </c>
      <c r="O386">
        <f t="shared" si="459"/>
        <v>0</v>
      </c>
      <c r="P386">
        <f t="shared" si="434"/>
        <v>46.65002400000003</v>
      </c>
      <c r="Q386">
        <f t="shared" si="435"/>
        <v>34.200072999999975</v>
      </c>
      <c r="R386">
        <f t="shared" si="436"/>
        <v>12.449951000000056</v>
      </c>
      <c r="S386">
        <f t="shared" si="437"/>
        <v>46.65002400000003</v>
      </c>
      <c r="T386">
        <f t="shared" si="473"/>
        <v>54.383673284050211</v>
      </c>
      <c r="U386">
        <f t="shared" si="438"/>
        <v>35.34997599999997</v>
      </c>
      <c r="V386">
        <f t="shared" si="439"/>
        <v>-9</v>
      </c>
      <c r="W386">
        <f t="shared" si="440"/>
        <v>35.34997599999997</v>
      </c>
      <c r="X386">
        <f t="shared" si="441"/>
        <v>0</v>
      </c>
      <c r="Y386">
        <f t="shared" si="471"/>
        <v>19.818989012505501</v>
      </c>
      <c r="Z386">
        <f t="shared" si="472"/>
        <v>3.3138944867847449</v>
      </c>
      <c r="AA386">
        <f t="shared" si="468"/>
        <v>36.442902466314401</v>
      </c>
      <c r="AB386">
        <f t="shared" si="469"/>
        <v>6.0935466228550119</v>
      </c>
      <c r="AC386">
        <f t="shared" si="470"/>
        <v>71.349058262568775</v>
      </c>
      <c r="AD386">
        <f t="shared" si="478"/>
        <v>45.901781154572511</v>
      </c>
      <c r="AE386">
        <f t="shared" si="451"/>
        <v>1393.7000243999998</v>
      </c>
      <c r="AF386">
        <f t="shared" si="453"/>
        <v>1391.1250203333332</v>
      </c>
      <c r="AG386">
        <f t="shared" si="475"/>
        <v>1215.7525085499999</v>
      </c>
      <c r="AH386">
        <f t="shared" si="460"/>
        <v>1330.6650268999999</v>
      </c>
      <c r="AI386">
        <f t="shared" si="461"/>
        <v>1486.5727483928638</v>
      </c>
      <c r="AJ386">
        <f t="shared" si="462"/>
        <v>1174.7573054071361</v>
      </c>
      <c r="AK386">
        <f t="shared" si="463"/>
        <v>0.76870036742803372</v>
      </c>
      <c r="AL386">
        <f t="shared" si="442"/>
        <v>-0.46624031747550454</v>
      </c>
      <c r="AM386">
        <f t="shared" si="443"/>
        <v>-269454.26667861833</v>
      </c>
      <c r="AN386">
        <f t="shared" si="476"/>
        <v>5761034.2316723</v>
      </c>
      <c r="AO386">
        <f t="shared" si="477"/>
        <v>16180050</v>
      </c>
      <c r="AP386">
        <f t="shared" si="479"/>
        <v>0.35605787569706521</v>
      </c>
      <c r="AQ386">
        <f t="shared" si="480"/>
        <v>1385.9812218383952</v>
      </c>
      <c r="AR386">
        <f t="shared" si="481"/>
        <v>1402.1630097313848</v>
      </c>
      <c r="AS386">
        <f t="shared" si="482"/>
        <v>1331.4242498623373</v>
      </c>
      <c r="AT386">
        <f t="shared" si="483"/>
        <v>1246.500714092304</v>
      </c>
      <c r="AU386">
        <f t="shared" si="484"/>
        <v>1310.496316762167</v>
      </c>
      <c r="AV386">
        <f t="shared" si="485"/>
        <v>1213.2138084382723</v>
      </c>
      <c r="AW386">
        <f t="shared" si="486"/>
        <v>97.282508323894717</v>
      </c>
      <c r="AX386">
        <f t="shared" si="513"/>
        <v>75.799905332386643</v>
      </c>
      <c r="AY386">
        <f t="shared" si="487"/>
        <v>21.482602991508074</v>
      </c>
      <c r="AZ386">
        <f t="shared" si="444"/>
        <v>1421.6999916666666</v>
      </c>
      <c r="BA386">
        <f t="shared" si="445"/>
        <v>821643076.18391669</v>
      </c>
      <c r="BB386">
        <f t="shared" si="448"/>
        <v>821643076.18391669</v>
      </c>
      <c r="BC386">
        <f t="shared" si="449"/>
        <v>0</v>
      </c>
      <c r="BD386">
        <f t="shared" si="464"/>
        <v>15099707656.520239</v>
      </c>
      <c r="BE386">
        <f t="shared" si="465"/>
        <v>662208048</v>
      </c>
      <c r="BF386">
        <f t="shared" si="466"/>
        <v>22.802060020448799</v>
      </c>
      <c r="BG386">
        <f t="shared" si="467"/>
        <v>95.798682974747223</v>
      </c>
      <c r="BH386">
        <f t="shared" si="488"/>
        <v>39620238</v>
      </c>
      <c r="BI386">
        <f t="shared" si="489"/>
        <v>8.0185790540187707</v>
      </c>
      <c r="BJ386">
        <f t="shared" si="450"/>
        <v>1639.9902000000111</v>
      </c>
      <c r="BK386">
        <f t="shared" si="490"/>
        <v>1.2454744919449992E-2</v>
      </c>
      <c r="BL386">
        <f t="shared" si="491"/>
        <v>1.0124547449194501</v>
      </c>
      <c r="BM386">
        <f t="shared" si="492"/>
        <v>82.170584120771252</v>
      </c>
      <c r="BN386">
        <f t="shared" si="493"/>
        <v>1425.325012</v>
      </c>
      <c r="BO386">
        <f t="shared" si="452"/>
        <v>1392.6249877000002</v>
      </c>
      <c r="BP386">
        <f t="shared" si="494"/>
        <v>1143.7169152941178</v>
      </c>
      <c r="BQ386">
        <f t="shared" si="495"/>
        <v>248.90807240588242</v>
      </c>
      <c r="BR386">
        <f t="shared" si="496"/>
        <v>204.69995100000006</v>
      </c>
      <c r="BS386">
        <f t="shared" si="497"/>
        <v>218</v>
      </c>
      <c r="BT386">
        <f t="shared" si="498"/>
        <v>228.75</v>
      </c>
      <c r="BU386">
        <f t="shared" si="499"/>
        <v>246</v>
      </c>
      <c r="BV386">
        <f t="shared" si="500"/>
        <v>1400.173348</v>
      </c>
      <c r="BW386">
        <f t="shared" si="501"/>
        <v>1397.5881115238096</v>
      </c>
      <c r="BX386">
        <f t="shared" si="502"/>
        <v>1368.2236594727271</v>
      </c>
      <c r="BY386">
        <f t="shared" si="503"/>
        <v>1284.3257289476192</v>
      </c>
      <c r="BZ386">
        <f t="shared" si="504"/>
        <v>1448.650024</v>
      </c>
      <c r="CA386">
        <f t="shared" si="505"/>
        <v>1180</v>
      </c>
      <c r="CB386">
        <f t="shared" si="506"/>
        <v>1383.4508669966665</v>
      </c>
      <c r="CC386">
        <f t="shared" si="507"/>
        <v>1382.1315480055557</v>
      </c>
      <c r="CD386">
        <f t="shared" si="508"/>
        <v>1271.1796965611509</v>
      </c>
      <c r="CE386">
        <f t="shared" si="509"/>
        <v>1120.120582148581</v>
      </c>
      <c r="CF386">
        <f t="shared" si="510"/>
        <v>1397.0500489999999</v>
      </c>
      <c r="CG386">
        <f t="shared" si="511"/>
        <v>1416.9499510000001</v>
      </c>
      <c r="CH386">
        <f t="shared" si="512"/>
        <v>1371</v>
      </c>
    </row>
    <row r="387" spans="1:86">
      <c r="A387" s="1">
        <v>40028</v>
      </c>
      <c r="B387">
        <v>1411</v>
      </c>
      <c r="C387">
        <v>1484</v>
      </c>
      <c r="D387">
        <v>1411</v>
      </c>
      <c r="E387">
        <v>1471.900024</v>
      </c>
      <c r="F387">
        <v>705685</v>
      </c>
      <c r="G387">
        <f t="shared" si="446"/>
        <v>471746.05305315129</v>
      </c>
      <c r="H387">
        <f t="shared" si="474"/>
        <v>28321979.970448788</v>
      </c>
      <c r="I387">
        <f t="shared" si="447"/>
        <v>1444.4750060000001</v>
      </c>
      <c r="J387">
        <f t="shared" si="454"/>
        <v>1444.4750060000001</v>
      </c>
      <c r="K387">
        <f t="shared" si="455"/>
        <v>1212.1375122499999</v>
      </c>
      <c r="L387">
        <f t="shared" si="456"/>
        <v>1</v>
      </c>
      <c r="M387">
        <f t="shared" si="457"/>
        <v>10</v>
      </c>
      <c r="N387">
        <f t="shared" si="458"/>
        <v>90</v>
      </c>
      <c r="O387">
        <f t="shared" si="459"/>
        <v>0</v>
      </c>
      <c r="P387">
        <f t="shared" ref="P387:P450" si="514">(C387-D387)</f>
        <v>73</v>
      </c>
      <c r="Q387">
        <f t="shared" ref="Q387:Q450" si="515">(C387-E387)</f>
        <v>12.09997599999997</v>
      </c>
      <c r="R387">
        <f t="shared" ref="R387:R450" si="516">(E387-D387)</f>
        <v>60.90002400000003</v>
      </c>
      <c r="S387">
        <f t="shared" ref="S387:S450" si="517">MAX(P387:R387)</f>
        <v>73</v>
      </c>
      <c r="T387">
        <f t="shared" si="473"/>
        <v>55.713410906618051</v>
      </c>
      <c r="U387">
        <f t="shared" ref="U387:U450" si="518">(C388-C387)</f>
        <v>31.90002400000003</v>
      </c>
      <c r="V387">
        <f t="shared" ref="V387:V450" si="519">D387-D388</f>
        <v>-39</v>
      </c>
      <c r="W387">
        <f t="shared" ref="W387:W450" si="520">IF(AND(U387&gt;V387,U387&gt;0),U387,)</f>
        <v>31.90002400000003</v>
      </c>
      <c r="X387">
        <f t="shared" ref="X387:X450" si="521">IF(AND(V387&gt;U387,V387&gt;0),V387,)</f>
        <v>0</v>
      </c>
      <c r="Y387">
        <f t="shared" si="471"/>
        <v>20.681920083040826</v>
      </c>
      <c r="Z387">
        <f t="shared" si="472"/>
        <v>3.0771877377286918</v>
      </c>
      <c r="AA387">
        <f t="shared" si="468"/>
        <v>37.121977898115141</v>
      </c>
      <c r="AB387">
        <f t="shared" si="469"/>
        <v>5.5232442021659827</v>
      </c>
      <c r="AC387">
        <f t="shared" si="470"/>
        <v>74.096773658826493</v>
      </c>
      <c r="AD387">
        <f t="shared" si="478"/>
        <v>50.664430677879601</v>
      </c>
      <c r="AE387">
        <f t="shared" si="451"/>
        <v>1414.1000244000002</v>
      </c>
      <c r="AF387">
        <f t="shared" si="453"/>
        <v>1406.7333576666667</v>
      </c>
      <c r="AG387">
        <f t="shared" si="475"/>
        <v>1237.4675109499999</v>
      </c>
      <c r="AH387">
        <f t="shared" si="460"/>
        <v>1356.8800292999999</v>
      </c>
      <c r="AI387">
        <f t="shared" si="461"/>
        <v>1510.7925514936487</v>
      </c>
      <c r="AJ387">
        <f t="shared" si="462"/>
        <v>1202.9675071063511</v>
      </c>
      <c r="AK387">
        <f t="shared" si="463"/>
        <v>0.8736537906749553</v>
      </c>
      <c r="AL387">
        <f t="shared" ref="AL387:AL450" si="522">(R387-Q387)/P387</f>
        <v>0.66849380821917892</v>
      </c>
      <c r="AM387">
        <f t="shared" ref="AM387:AM450" si="523">AL387*F387</f>
        <v>471746.05305315129</v>
      </c>
      <c r="AN387">
        <f t="shared" si="476"/>
        <v>6134144.0871081455</v>
      </c>
      <c r="AO387">
        <f t="shared" si="477"/>
        <v>16083948</v>
      </c>
      <c r="AP387">
        <f t="shared" si="479"/>
        <v>0.38138298427153244</v>
      </c>
      <c r="AQ387">
        <f t="shared" si="480"/>
        <v>1415.1936145733409</v>
      </c>
      <c r="AR387">
        <f t="shared" si="481"/>
        <v>1427.9233159229402</v>
      </c>
      <c r="AS387">
        <f t="shared" si="482"/>
        <v>1356.7098892071167</v>
      </c>
      <c r="AT387">
        <f t="shared" si="483"/>
        <v>1266.7866519839965</v>
      </c>
      <c r="AU387">
        <f t="shared" si="484"/>
        <v>1334.7068728478419</v>
      </c>
      <c r="AV387">
        <f t="shared" si="485"/>
        <v>1231.3218435275933</v>
      </c>
      <c r="AW387">
        <f t="shared" si="486"/>
        <v>103.38502932024858</v>
      </c>
      <c r="AX387">
        <f t="shared" si="513"/>
        <v>81.316930129959033</v>
      </c>
      <c r="AY387">
        <f t="shared" si="487"/>
        <v>22.068099190289544</v>
      </c>
      <c r="AZ387">
        <f t="shared" ref="AZ387:AZ450" si="524">AVERAGE(C387:E387)</f>
        <v>1455.6333413333334</v>
      </c>
      <c r="BA387">
        <f t="shared" ref="BA387:BA450" si="525">AZ387*F387</f>
        <v>1027218614.4788134</v>
      </c>
      <c r="BB387">
        <f t="shared" si="448"/>
        <v>1027218614.4788134</v>
      </c>
      <c r="BC387">
        <f t="shared" si="449"/>
        <v>0</v>
      </c>
      <c r="BD387">
        <f t="shared" si="464"/>
        <v>15229210777.963507</v>
      </c>
      <c r="BE387">
        <f t="shared" si="465"/>
        <v>662208048</v>
      </c>
      <c r="BF387">
        <f t="shared" si="466"/>
        <v>22.997622611139736</v>
      </c>
      <c r="BG387">
        <f t="shared" si="467"/>
        <v>95.832920551322459</v>
      </c>
      <c r="BH387">
        <f t="shared" si="488"/>
        <v>40325923</v>
      </c>
      <c r="BI387">
        <f t="shared" si="489"/>
        <v>8.3962637277726309</v>
      </c>
      <c r="BJ387">
        <f t="shared" si="450"/>
        <v>5645.0072999999975</v>
      </c>
      <c r="BK387">
        <f t="shared" si="490"/>
        <v>4.0616547060843985E-2</v>
      </c>
      <c r="BL387">
        <f t="shared" si="491"/>
        <v>1.0406165470608439</v>
      </c>
      <c r="BM387">
        <f t="shared" si="492"/>
        <v>81.119021758859574</v>
      </c>
      <c r="BN387">
        <f t="shared" si="493"/>
        <v>1447.5</v>
      </c>
      <c r="BO387">
        <f t="shared" si="452"/>
        <v>1407.7549926000002</v>
      </c>
      <c r="BP387">
        <f t="shared" si="494"/>
        <v>1154.9095620000003</v>
      </c>
      <c r="BQ387">
        <f t="shared" si="495"/>
        <v>252.84543059999987</v>
      </c>
      <c r="BR387">
        <f t="shared" si="496"/>
        <v>231.84997500000009</v>
      </c>
      <c r="BS387">
        <f t="shared" si="497"/>
        <v>231</v>
      </c>
      <c r="BT387">
        <f t="shared" si="498"/>
        <v>235.5</v>
      </c>
      <c r="BU387">
        <f t="shared" si="499"/>
        <v>231</v>
      </c>
      <c r="BV387">
        <f t="shared" si="500"/>
        <v>1426.2400145333334</v>
      </c>
      <c r="BW387">
        <f t="shared" si="501"/>
        <v>1420.666684</v>
      </c>
      <c r="BX387">
        <f t="shared" si="502"/>
        <v>1393.9027498545452</v>
      </c>
      <c r="BY387">
        <f t="shared" si="503"/>
        <v>1308.7207304190476</v>
      </c>
      <c r="BZ387">
        <f t="shared" si="504"/>
        <v>1484</v>
      </c>
      <c r="CA387">
        <f t="shared" si="505"/>
        <v>1180</v>
      </c>
      <c r="CB387">
        <f t="shared" si="506"/>
        <v>1398.2133725133331</v>
      </c>
      <c r="CC387">
        <f t="shared" si="507"/>
        <v>1387.331282108333</v>
      </c>
      <c r="CD387">
        <f t="shared" si="508"/>
        <v>1297.6365689603174</v>
      </c>
      <c r="CE387">
        <f t="shared" si="509"/>
        <v>1139.4442415518124</v>
      </c>
      <c r="CF387">
        <f t="shared" si="510"/>
        <v>1414.4499510000001</v>
      </c>
      <c r="CG387">
        <f t="shared" si="511"/>
        <v>1448.650024</v>
      </c>
      <c r="CH387">
        <f t="shared" si="512"/>
        <v>1402</v>
      </c>
    </row>
    <row r="388" spans="1:86">
      <c r="A388" s="1">
        <v>40029</v>
      </c>
      <c r="B388">
        <v>1469.849976</v>
      </c>
      <c r="C388">
        <v>1515.900024</v>
      </c>
      <c r="D388">
        <v>1450</v>
      </c>
      <c r="E388">
        <v>1492.5500489999999</v>
      </c>
      <c r="F388">
        <v>1168701</v>
      </c>
      <c r="G388">
        <f t="shared" ref="G388:G451" si="526">(((E388-D388)-(C388-E388))/(C388-D388))*F388</f>
        <v>340502.84539917356</v>
      </c>
      <c r="H388">
        <f t="shared" si="474"/>
        <v>28662482.815847963</v>
      </c>
      <c r="I388">
        <f t="shared" ref="I388:I451" si="527">AVERAGE(B388:E388)</f>
        <v>1482.0750122499999</v>
      </c>
      <c r="J388">
        <f t="shared" si="454"/>
        <v>1482.0750122499999</v>
      </c>
      <c r="K388">
        <f t="shared" si="455"/>
        <v>1226.5625</v>
      </c>
      <c r="L388">
        <f t="shared" si="456"/>
        <v>1</v>
      </c>
      <c r="M388">
        <f t="shared" si="457"/>
        <v>10</v>
      </c>
      <c r="N388">
        <f t="shared" si="458"/>
        <v>90</v>
      </c>
      <c r="O388">
        <f t="shared" si="459"/>
        <v>0</v>
      </c>
      <c r="P388">
        <f t="shared" si="514"/>
        <v>65.90002400000003</v>
      </c>
      <c r="Q388">
        <f t="shared" si="515"/>
        <v>23.349975000000086</v>
      </c>
      <c r="R388">
        <f t="shared" si="516"/>
        <v>42.550048999999944</v>
      </c>
      <c r="S388">
        <f t="shared" si="517"/>
        <v>65.90002400000003</v>
      </c>
      <c r="T388">
        <f t="shared" si="473"/>
        <v>56.441026127573913</v>
      </c>
      <c r="U388">
        <f t="shared" si="518"/>
        <v>-0.90002400000003036</v>
      </c>
      <c r="V388">
        <f t="shared" si="519"/>
        <v>18.699951000000056</v>
      </c>
      <c r="W388">
        <f t="shared" si="520"/>
        <v>0</v>
      </c>
      <c r="X388">
        <f t="shared" si="521"/>
        <v>18.699951000000056</v>
      </c>
      <c r="Y388">
        <f t="shared" si="471"/>
        <v>19.204640077109339</v>
      </c>
      <c r="Z388">
        <f t="shared" si="472"/>
        <v>4.1930993993195029</v>
      </c>
      <c r="AA388">
        <f t="shared" si="468"/>
        <v>34.026029281786982</v>
      </c>
      <c r="AB388">
        <f t="shared" si="469"/>
        <v>7.4291693241753274</v>
      </c>
      <c r="AC388">
        <f t="shared" si="470"/>
        <v>64.158081138191321</v>
      </c>
      <c r="AD388">
        <f t="shared" si="478"/>
        <v>54.691296641821658</v>
      </c>
      <c r="AE388">
        <f t="shared" si="451"/>
        <v>1434.8000244</v>
      </c>
      <c r="AF388">
        <f t="shared" si="453"/>
        <v>1427.1750285000001</v>
      </c>
      <c r="AG388">
        <f t="shared" si="475"/>
        <v>1258.0875122000002</v>
      </c>
      <c r="AH388">
        <f t="shared" si="460"/>
        <v>1382.1300292999999</v>
      </c>
      <c r="AI388">
        <f t="shared" si="461"/>
        <v>1533.9248199464987</v>
      </c>
      <c r="AJ388">
        <f t="shared" si="462"/>
        <v>1230.3352386535012</v>
      </c>
      <c r="AK388">
        <f t="shared" si="463"/>
        <v>0.86371478635636201</v>
      </c>
      <c r="AL388">
        <f t="shared" si="522"/>
        <v>0.29135154791445678</v>
      </c>
      <c r="AM388">
        <f t="shared" si="523"/>
        <v>340502.84539917356</v>
      </c>
      <c r="AN388">
        <f t="shared" si="476"/>
        <v>6232374.818710519</v>
      </c>
      <c r="AO388">
        <f t="shared" si="477"/>
        <v>16533030</v>
      </c>
      <c r="AP388">
        <f t="shared" si="479"/>
        <v>0.37696507045051747</v>
      </c>
      <c r="AQ388">
        <f t="shared" si="480"/>
        <v>1441.4948022784049</v>
      </c>
      <c r="AR388">
        <f t="shared" si="481"/>
        <v>1431.8496569199024</v>
      </c>
      <c r="AS388">
        <f t="shared" si="482"/>
        <v>1381.1611179698357</v>
      </c>
      <c r="AT388">
        <f t="shared" si="483"/>
        <v>1287.1053577154369</v>
      </c>
      <c r="AU388">
        <f t="shared" si="484"/>
        <v>1358.3833492706656</v>
      </c>
      <c r="AV388">
        <f t="shared" si="485"/>
        <v>1249.6078179106617</v>
      </c>
      <c r="AW388">
        <f t="shared" si="486"/>
        <v>108.77553136000392</v>
      </c>
      <c r="AX388">
        <f t="shared" si="513"/>
        <v>86.808650375968014</v>
      </c>
      <c r="AY388">
        <f t="shared" si="487"/>
        <v>21.96688098403591</v>
      </c>
      <c r="AZ388">
        <f t="shared" si="524"/>
        <v>1486.1500243333332</v>
      </c>
      <c r="BA388">
        <f t="shared" si="525"/>
        <v>1736865019.5883908</v>
      </c>
      <c r="BB388">
        <f t="shared" ref="BB388:BB451" si="528">IF(AZ388&gt;AZ387,BA388,0)</f>
        <v>1736865019.5883908</v>
      </c>
      <c r="BC388">
        <f t="shared" ref="BC388:BC451" si="529">IF(AZ388&lt;AZ387,BA388,0)</f>
        <v>0</v>
      </c>
      <c r="BD388">
        <f t="shared" si="464"/>
        <v>16430025621.586809</v>
      </c>
      <c r="BE388">
        <f t="shared" si="465"/>
        <v>662208048</v>
      </c>
      <c r="BF388">
        <f t="shared" si="466"/>
        <v>24.81097242959936</v>
      </c>
      <c r="BG388">
        <f t="shared" si="467"/>
        <v>96.125678709984498</v>
      </c>
      <c r="BH388">
        <f t="shared" si="488"/>
        <v>41494624</v>
      </c>
      <c r="BI388">
        <f t="shared" si="489"/>
        <v>8.7047735938365118</v>
      </c>
      <c r="BJ388">
        <f t="shared" ref="BJ388:BJ451" si="530">((E388-E387)-1)*100</f>
        <v>1965.0024999999914</v>
      </c>
      <c r="BK388">
        <f t="shared" si="490"/>
        <v>1.4029502454848736E-2</v>
      </c>
      <c r="BL388">
        <f t="shared" si="491"/>
        <v>1.0140295024548487</v>
      </c>
      <c r="BM388">
        <f t="shared" si="492"/>
        <v>80.002879231891612</v>
      </c>
      <c r="BN388">
        <f t="shared" si="493"/>
        <v>1482.950012</v>
      </c>
      <c r="BO388">
        <f t="shared" si="452"/>
        <v>1428.044995</v>
      </c>
      <c r="BP388">
        <f t="shared" si="494"/>
        <v>1167.1227972941178</v>
      </c>
      <c r="BQ388">
        <f t="shared" si="495"/>
        <v>260.92219770588213</v>
      </c>
      <c r="BR388">
        <f t="shared" si="496"/>
        <v>278.25</v>
      </c>
      <c r="BS388">
        <f t="shared" si="497"/>
        <v>249</v>
      </c>
      <c r="BT388">
        <f t="shared" si="498"/>
        <v>265.95007299999997</v>
      </c>
      <c r="BU388">
        <f t="shared" si="499"/>
        <v>228.84997599999997</v>
      </c>
      <c r="BV388">
        <f t="shared" si="500"/>
        <v>1452.3900227333331</v>
      </c>
      <c r="BW388">
        <f t="shared" si="501"/>
        <v>1445.1857386666666</v>
      </c>
      <c r="BX388">
        <f t="shared" si="502"/>
        <v>1418.5700261636362</v>
      </c>
      <c r="BY388">
        <f t="shared" si="503"/>
        <v>1333.0143054714288</v>
      </c>
      <c r="BZ388">
        <f t="shared" si="504"/>
        <v>1515.900024</v>
      </c>
      <c r="CA388">
        <f t="shared" si="505"/>
        <v>1201</v>
      </c>
      <c r="CB388">
        <f t="shared" si="506"/>
        <v>1410.7891980633333</v>
      </c>
      <c r="CC388">
        <f t="shared" si="507"/>
        <v>1403.040315177778</v>
      </c>
      <c r="CD388">
        <f t="shared" si="508"/>
        <v>1320.8392834531744</v>
      </c>
      <c r="CE388">
        <f t="shared" si="509"/>
        <v>1153.7806431399463</v>
      </c>
      <c r="CF388">
        <f t="shared" si="510"/>
        <v>1471.900024</v>
      </c>
      <c r="CG388">
        <f t="shared" si="511"/>
        <v>1484</v>
      </c>
      <c r="CH388">
        <f t="shared" si="512"/>
        <v>1411</v>
      </c>
    </row>
    <row r="389" spans="1:86">
      <c r="A389" s="1">
        <v>40030</v>
      </c>
      <c r="B389">
        <v>1515</v>
      </c>
      <c r="C389">
        <v>1515</v>
      </c>
      <c r="D389">
        <v>1431.3000489999999</v>
      </c>
      <c r="E389">
        <v>1441.6999510000001</v>
      </c>
      <c r="F389">
        <v>838345</v>
      </c>
      <c r="G389">
        <f t="shared" si="526"/>
        <v>-630012.59984865261</v>
      </c>
      <c r="H389">
        <f t="shared" si="474"/>
        <v>28032470.215999309</v>
      </c>
      <c r="I389">
        <f t="shared" si="527"/>
        <v>1475.75</v>
      </c>
      <c r="J389">
        <f t="shared" si="454"/>
        <v>1482.0750122499999</v>
      </c>
      <c r="K389">
        <f t="shared" si="455"/>
        <v>1260.2000122499999</v>
      </c>
      <c r="L389">
        <f t="shared" si="456"/>
        <v>2</v>
      </c>
      <c r="M389">
        <f t="shared" si="457"/>
        <v>10</v>
      </c>
      <c r="N389">
        <f t="shared" si="458"/>
        <v>80</v>
      </c>
      <c r="O389">
        <f t="shared" si="459"/>
        <v>0</v>
      </c>
      <c r="P389">
        <f t="shared" si="514"/>
        <v>83.699951000000056</v>
      </c>
      <c r="Q389">
        <f t="shared" si="515"/>
        <v>73.300048999999944</v>
      </c>
      <c r="R389">
        <f t="shared" si="516"/>
        <v>10.399902000000111</v>
      </c>
      <c r="S389">
        <f t="shared" si="517"/>
        <v>83.699951000000056</v>
      </c>
      <c r="T389">
        <f t="shared" si="473"/>
        <v>58.388092189890067</v>
      </c>
      <c r="U389">
        <f t="shared" si="518"/>
        <v>-71.199951000000056</v>
      </c>
      <c r="V389">
        <f t="shared" si="519"/>
        <v>89.100097999999889</v>
      </c>
      <c r="W389">
        <f t="shared" si="520"/>
        <v>0</v>
      </c>
      <c r="X389">
        <f t="shared" si="521"/>
        <v>89.100097999999889</v>
      </c>
      <c r="Y389">
        <f t="shared" si="471"/>
        <v>17.832880071601529</v>
      </c>
      <c r="Z389">
        <f t="shared" si="472"/>
        <v>10.257885013653818</v>
      </c>
      <c r="AA389">
        <f t="shared" si="468"/>
        <v>30.541981083412249</v>
      </c>
      <c r="AB389">
        <f t="shared" si="469"/>
        <v>17.568453821531055</v>
      </c>
      <c r="AC389">
        <f t="shared" si="470"/>
        <v>26.966140064030427</v>
      </c>
      <c r="AD389">
        <f t="shared" si="478"/>
        <v>55.050036646032929</v>
      </c>
      <c r="AE389">
        <f t="shared" si="451"/>
        <v>1443.5300048000001</v>
      </c>
      <c r="AF389">
        <f t="shared" si="453"/>
        <v>1435.9500121666667</v>
      </c>
      <c r="AG389">
        <f t="shared" si="475"/>
        <v>1275.0600097500001</v>
      </c>
      <c r="AH389">
        <f t="shared" si="460"/>
        <v>1404.8700194999999</v>
      </c>
      <c r="AI389">
        <f t="shared" si="461"/>
        <v>1510.3493974075602</v>
      </c>
      <c r="AJ389">
        <f t="shared" si="462"/>
        <v>1299.3906415924396</v>
      </c>
      <c r="AK389">
        <f t="shared" si="463"/>
        <v>0.67458356425024169</v>
      </c>
      <c r="AL389">
        <f t="shared" si="522"/>
        <v>-0.75149562512885815</v>
      </c>
      <c r="AM389">
        <f t="shared" si="523"/>
        <v>-630012.59984865261</v>
      </c>
      <c r="AN389">
        <f t="shared" si="476"/>
        <v>4953489.8254696801</v>
      </c>
      <c r="AO389">
        <f t="shared" si="477"/>
        <v>16520958</v>
      </c>
      <c r="AP389">
        <f t="shared" si="479"/>
        <v>0.29983066511455814</v>
      </c>
      <c r="AQ389">
        <f t="shared" si="480"/>
        <v>1441.5645528437472</v>
      </c>
      <c r="AR389">
        <f t="shared" si="481"/>
        <v>1412.7119907327301</v>
      </c>
      <c r="AS389">
        <f t="shared" si="482"/>
        <v>1392.0581079152653</v>
      </c>
      <c r="AT389">
        <f t="shared" si="483"/>
        <v>1301.0188711110475</v>
      </c>
      <c r="AU389">
        <f t="shared" si="484"/>
        <v>1370.8808395300657</v>
      </c>
      <c r="AV389">
        <f t="shared" si="485"/>
        <v>1263.0542672269153</v>
      </c>
      <c r="AW389">
        <f t="shared" si="486"/>
        <v>107.82657230315044</v>
      </c>
      <c r="AX389">
        <f t="shared" si="513"/>
        <v>91.0122347614045</v>
      </c>
      <c r="AY389">
        <f t="shared" si="487"/>
        <v>16.814337541745942</v>
      </c>
      <c r="AZ389">
        <f t="shared" si="524"/>
        <v>1462.6666666666667</v>
      </c>
      <c r="BA389">
        <f t="shared" si="525"/>
        <v>1226219286.6666667</v>
      </c>
      <c r="BB389">
        <f t="shared" si="528"/>
        <v>0</v>
      </c>
      <c r="BC389">
        <f t="shared" si="529"/>
        <v>1226219286.6666667</v>
      </c>
      <c r="BD389">
        <f t="shared" si="464"/>
        <v>15688585131.276766</v>
      </c>
      <c r="BE389">
        <f t="shared" si="465"/>
        <v>1888427334.6666667</v>
      </c>
      <c r="BF389">
        <f t="shared" si="466"/>
        <v>8.3077515577511036</v>
      </c>
      <c r="BG389">
        <f t="shared" si="467"/>
        <v>89.25626673858477</v>
      </c>
      <c r="BH389">
        <f t="shared" si="488"/>
        <v>40656279</v>
      </c>
      <c r="BI389">
        <f t="shared" si="489"/>
        <v>8.5369706671343479</v>
      </c>
      <c r="BJ389">
        <f t="shared" si="530"/>
        <v>-5185.0097999999889</v>
      </c>
      <c r="BK389">
        <f t="shared" si="490"/>
        <v>-3.4069274952668531E-2</v>
      </c>
      <c r="BL389">
        <f t="shared" si="491"/>
        <v>0.96593072504733146</v>
      </c>
      <c r="BM389">
        <f t="shared" si="492"/>
        <v>55.59251339425672</v>
      </c>
      <c r="BN389">
        <f t="shared" si="493"/>
        <v>1473.1500245</v>
      </c>
      <c r="BO389">
        <f t="shared" si="452"/>
        <v>1444.5800048000001</v>
      </c>
      <c r="BP389">
        <f t="shared" si="494"/>
        <v>1179.7882384852944</v>
      </c>
      <c r="BQ389">
        <f t="shared" si="495"/>
        <v>264.79176631470568</v>
      </c>
      <c r="BR389">
        <f t="shared" si="496"/>
        <v>145.89990200000011</v>
      </c>
      <c r="BS389">
        <f t="shared" si="497"/>
        <v>211.30004899999994</v>
      </c>
      <c r="BT389">
        <f t="shared" si="498"/>
        <v>210</v>
      </c>
      <c r="BU389">
        <f t="shared" si="499"/>
        <v>295</v>
      </c>
      <c r="BV389">
        <f t="shared" si="500"/>
        <v>1454.6899982666669</v>
      </c>
      <c r="BW389">
        <f t="shared" si="501"/>
        <v>1449.3357165238094</v>
      </c>
      <c r="BX389">
        <f t="shared" si="502"/>
        <v>1429.4009210181823</v>
      </c>
      <c r="BY389">
        <f t="shared" si="503"/>
        <v>1350.5012044047619</v>
      </c>
      <c r="BZ389">
        <f t="shared" si="504"/>
        <v>1515.900024</v>
      </c>
      <c r="CA389">
        <f t="shared" si="505"/>
        <v>1220</v>
      </c>
      <c r="CB389">
        <f t="shared" si="506"/>
        <v>1423.62351601</v>
      </c>
      <c r="CC389">
        <f t="shared" si="507"/>
        <v>1414.9826670805553</v>
      </c>
      <c r="CD389">
        <f t="shared" si="508"/>
        <v>1364.9079798582934</v>
      </c>
      <c r="CE389">
        <f t="shared" si="509"/>
        <v>1165.6437916252405</v>
      </c>
      <c r="CF389">
        <f t="shared" si="510"/>
        <v>1492.5500489999999</v>
      </c>
      <c r="CG389">
        <f t="shared" si="511"/>
        <v>1515.900024</v>
      </c>
      <c r="CH389">
        <f t="shared" si="512"/>
        <v>1450</v>
      </c>
    </row>
    <row r="390" spans="1:86">
      <c r="A390" s="1">
        <v>40031</v>
      </c>
      <c r="B390">
        <v>1443</v>
      </c>
      <c r="C390">
        <v>1443.8000489999999</v>
      </c>
      <c r="D390">
        <v>1342.1999510000001</v>
      </c>
      <c r="E390">
        <v>1364.6999510000001</v>
      </c>
      <c r="F390">
        <v>1287527</v>
      </c>
      <c r="G390">
        <f t="shared" si="526"/>
        <v>-717264.60714285867</v>
      </c>
      <c r="H390">
        <f t="shared" si="474"/>
        <v>27315205.608856451</v>
      </c>
      <c r="I390">
        <f t="shared" si="527"/>
        <v>1398.4249877500001</v>
      </c>
      <c r="J390">
        <f t="shared" si="454"/>
        <v>1482.0750122499999</v>
      </c>
      <c r="K390">
        <f t="shared" si="455"/>
        <v>1344.0625</v>
      </c>
      <c r="L390">
        <f t="shared" si="456"/>
        <v>3</v>
      </c>
      <c r="M390">
        <f t="shared" si="457"/>
        <v>10</v>
      </c>
      <c r="N390">
        <f t="shared" si="458"/>
        <v>70</v>
      </c>
      <c r="O390">
        <f t="shared" si="459"/>
        <v>0</v>
      </c>
      <c r="P390">
        <f t="shared" si="514"/>
        <v>101.60009799999989</v>
      </c>
      <c r="Q390">
        <f t="shared" si="515"/>
        <v>79.100097999999889</v>
      </c>
      <c r="R390">
        <f t="shared" si="516"/>
        <v>22.5</v>
      </c>
      <c r="S390">
        <f t="shared" si="517"/>
        <v>101.60009799999989</v>
      </c>
      <c r="T390">
        <f t="shared" si="473"/>
        <v>61.474664033469345</v>
      </c>
      <c r="U390">
        <f t="shared" si="518"/>
        <v>-88.800048999999944</v>
      </c>
      <c r="V390">
        <f t="shared" si="519"/>
        <v>60.199951000000056</v>
      </c>
      <c r="W390">
        <f t="shared" si="520"/>
        <v>0</v>
      </c>
      <c r="X390">
        <f t="shared" si="521"/>
        <v>60.199951000000056</v>
      </c>
      <c r="Y390">
        <f t="shared" si="471"/>
        <v>16.55910292362999</v>
      </c>
      <c r="Z390">
        <f t="shared" si="472"/>
        <v>13.825175441249979</v>
      </c>
      <c r="AA390">
        <f t="shared" si="468"/>
        <v>26.936467541513576</v>
      </c>
      <c r="AB390">
        <f t="shared" si="469"/>
        <v>22.48922488412947</v>
      </c>
      <c r="AC390">
        <f t="shared" si="470"/>
        <v>8.9978358200537532</v>
      </c>
      <c r="AD390">
        <f t="shared" si="478"/>
        <v>53.594423586612656</v>
      </c>
      <c r="AE390">
        <f t="shared" si="451"/>
        <v>1437.0599852000003</v>
      </c>
      <c r="AF390">
        <f t="shared" si="453"/>
        <v>1430.3916625000002</v>
      </c>
      <c r="AG390">
        <f t="shared" si="475"/>
        <v>1288.3375060999999</v>
      </c>
      <c r="AH390">
        <f t="shared" si="460"/>
        <v>1411.7600097</v>
      </c>
      <c r="AI390">
        <f t="shared" si="461"/>
        <v>1494.361230510051</v>
      </c>
      <c r="AJ390">
        <f t="shared" si="462"/>
        <v>1329.1587888899489</v>
      </c>
      <c r="AK390">
        <f t="shared" si="463"/>
        <v>0.2151370267988002</v>
      </c>
      <c r="AL390">
        <f t="shared" si="522"/>
        <v>-0.55708704139242027</v>
      </c>
      <c r="AM390">
        <f t="shared" si="523"/>
        <v>-717264.60714285867</v>
      </c>
      <c r="AN390">
        <f t="shared" si="476"/>
        <v>4462426.894642802</v>
      </c>
      <c r="AO390">
        <f t="shared" si="477"/>
        <v>17323151</v>
      </c>
      <c r="AP390">
        <f t="shared" si="479"/>
        <v>0.25759903002882106</v>
      </c>
      <c r="AQ390">
        <f t="shared" si="480"/>
        <v>1415.430588216873</v>
      </c>
      <c r="AR390">
        <f t="shared" si="481"/>
        <v>1378.7080802139021</v>
      </c>
      <c r="AS390">
        <f t="shared" si="482"/>
        <v>1387.1336396705176</v>
      </c>
      <c r="AT390">
        <f t="shared" si="483"/>
        <v>1306.7501683010532</v>
      </c>
      <c r="AU390">
        <f t="shared" si="484"/>
        <v>1369.9537062505558</v>
      </c>
      <c r="AV390">
        <f t="shared" si="485"/>
        <v>1270.1694650910313</v>
      </c>
      <c r="AW390">
        <f t="shared" si="486"/>
        <v>99.784241159524527</v>
      </c>
      <c r="AX390">
        <f t="shared" si="513"/>
        <v>92.766636041028505</v>
      </c>
      <c r="AY390">
        <f t="shared" si="487"/>
        <v>7.0176051184960215</v>
      </c>
      <c r="AZ390">
        <f t="shared" si="524"/>
        <v>1383.5666503333334</v>
      </c>
      <c r="BA390">
        <f t="shared" si="525"/>
        <v>1781379418.6037257</v>
      </c>
      <c r="BB390">
        <f t="shared" si="528"/>
        <v>0</v>
      </c>
      <c r="BC390">
        <f t="shared" si="529"/>
        <v>1781379418.6037257</v>
      </c>
      <c r="BD390">
        <f t="shared" si="464"/>
        <v>14330063688.516867</v>
      </c>
      <c r="BE390">
        <f t="shared" si="465"/>
        <v>3669806753.2703924</v>
      </c>
      <c r="BF390">
        <f t="shared" si="466"/>
        <v>3.9048551196180719</v>
      </c>
      <c r="BG390">
        <f t="shared" si="467"/>
        <v>79.612037958057613</v>
      </c>
      <c r="BH390">
        <f t="shared" si="488"/>
        <v>39368752</v>
      </c>
      <c r="BI390">
        <f t="shared" si="489"/>
        <v>7.8559785841153991</v>
      </c>
      <c r="BJ390">
        <f t="shared" si="530"/>
        <v>-7800</v>
      </c>
      <c r="BK390">
        <f t="shared" si="490"/>
        <v>-5.3409171545432059E-2</v>
      </c>
      <c r="BL390">
        <f t="shared" si="491"/>
        <v>0.94659082845456799</v>
      </c>
      <c r="BM390">
        <f t="shared" si="492"/>
        <v>43.53466587837756</v>
      </c>
      <c r="BN390">
        <f t="shared" si="493"/>
        <v>1393</v>
      </c>
      <c r="BO390">
        <f t="shared" si="452"/>
        <v>1444.3850097</v>
      </c>
      <c r="BP390">
        <f t="shared" si="494"/>
        <v>1189.9455907058823</v>
      </c>
      <c r="BQ390">
        <f t="shared" si="495"/>
        <v>254.43941899411766</v>
      </c>
      <c r="BR390">
        <f t="shared" si="496"/>
        <v>-13.550048999999944</v>
      </c>
      <c r="BS390">
        <f t="shared" si="497"/>
        <v>45.099975000000086</v>
      </c>
      <c r="BT390">
        <f t="shared" si="498"/>
        <v>43.900024999999914</v>
      </c>
      <c r="BU390">
        <f t="shared" si="499"/>
        <v>142</v>
      </c>
      <c r="BV390">
        <f t="shared" si="500"/>
        <v>1428.4133136666667</v>
      </c>
      <c r="BW390">
        <f t="shared" si="501"/>
        <v>1428.9785561904764</v>
      </c>
      <c r="BX390">
        <f t="shared" si="502"/>
        <v>1422.0972722000004</v>
      </c>
      <c r="BY390">
        <f t="shared" si="503"/>
        <v>1359.0383416666668</v>
      </c>
      <c r="BZ390">
        <f t="shared" si="504"/>
        <v>1515.900024</v>
      </c>
      <c r="CA390">
        <f t="shared" si="505"/>
        <v>1297.099976</v>
      </c>
      <c r="CB390">
        <f t="shared" si="506"/>
        <v>1441.8936517566667</v>
      </c>
      <c r="CC390">
        <f t="shared" si="507"/>
        <v>1424.751540425</v>
      </c>
      <c r="CD390">
        <f t="shared" si="508"/>
        <v>1393.810253379087</v>
      </c>
      <c r="CE390">
        <f t="shared" si="509"/>
        <v>1179.6878811009826</v>
      </c>
      <c r="CF390">
        <f t="shared" si="510"/>
        <v>1441.6999510000001</v>
      </c>
      <c r="CG390">
        <f t="shared" si="511"/>
        <v>1515</v>
      </c>
      <c r="CH390">
        <f t="shared" si="512"/>
        <v>1431.3000489999999</v>
      </c>
    </row>
    <row r="391" spans="1:86">
      <c r="A391" s="1">
        <v>40032</v>
      </c>
      <c r="B391">
        <v>1350</v>
      </c>
      <c r="C391">
        <v>1355</v>
      </c>
      <c r="D391">
        <v>1282</v>
      </c>
      <c r="E391">
        <v>1293.400024</v>
      </c>
      <c r="F391">
        <v>1983765</v>
      </c>
      <c r="G391">
        <f t="shared" si="526"/>
        <v>-1364176.818894245</v>
      </c>
      <c r="H391">
        <f t="shared" si="474"/>
        <v>25951028.789962206</v>
      </c>
      <c r="I391">
        <f t="shared" si="527"/>
        <v>1320.1000060000001</v>
      </c>
      <c r="J391">
        <f t="shared" si="454"/>
        <v>1482.0750122499999</v>
      </c>
      <c r="K391">
        <f t="shared" si="455"/>
        <v>1320.1000060000001</v>
      </c>
      <c r="L391">
        <f t="shared" si="456"/>
        <v>4</v>
      </c>
      <c r="M391">
        <f t="shared" si="457"/>
        <v>1</v>
      </c>
      <c r="N391">
        <f t="shared" si="458"/>
        <v>60</v>
      </c>
      <c r="O391">
        <f t="shared" si="459"/>
        <v>90</v>
      </c>
      <c r="P391">
        <f t="shared" si="514"/>
        <v>73</v>
      </c>
      <c r="Q391">
        <f t="shared" si="515"/>
        <v>61.59997599999997</v>
      </c>
      <c r="R391">
        <f t="shared" si="516"/>
        <v>11.40002400000003</v>
      </c>
      <c r="S391">
        <f t="shared" si="517"/>
        <v>73</v>
      </c>
      <c r="T391">
        <f t="shared" si="473"/>
        <v>62.297902316792964</v>
      </c>
      <c r="U391">
        <f t="shared" si="518"/>
        <v>-22.199951000000056</v>
      </c>
      <c r="V391">
        <f t="shared" si="519"/>
        <v>56.90002400000003</v>
      </c>
      <c r="W391">
        <f t="shared" si="520"/>
        <v>0</v>
      </c>
      <c r="X391">
        <f t="shared" si="521"/>
        <v>56.90002400000003</v>
      </c>
      <c r="Y391">
        <f t="shared" si="471"/>
        <v>15.37630985765642</v>
      </c>
      <c r="Z391">
        <f t="shared" si="472"/>
        <v>16.901950338303553</v>
      </c>
      <c r="AA391">
        <f t="shared" si="468"/>
        <v>24.681906269437256</v>
      </c>
      <c r="AB391">
        <f t="shared" si="469"/>
        <v>27.130849851661026</v>
      </c>
      <c r="AC391">
        <f t="shared" si="470"/>
        <v>4.7265263721930317</v>
      </c>
      <c r="AD391">
        <f t="shared" si="478"/>
        <v>51.326749336100583</v>
      </c>
      <c r="AE391">
        <f t="shared" ref="AE391:AE454" si="531">AVERAGE(E387:E391)</f>
        <v>1412.8499998000002</v>
      </c>
      <c r="AF391">
        <f t="shared" si="453"/>
        <v>1413.1166583333336</v>
      </c>
      <c r="AG391">
        <f t="shared" si="475"/>
        <v>1297.8275084999998</v>
      </c>
      <c r="AH391">
        <f t="shared" si="460"/>
        <v>1403.2750121000001</v>
      </c>
      <c r="AI391">
        <f t="shared" si="461"/>
        <v>1511.3927586920638</v>
      </c>
      <c r="AJ391">
        <f t="shared" si="462"/>
        <v>1295.1572655079365</v>
      </c>
      <c r="AK391">
        <f t="shared" si="463"/>
        <v>-8.1265174466068242E-3</v>
      </c>
      <c r="AL391">
        <f t="shared" si="522"/>
        <v>-0.6876705753424649</v>
      </c>
      <c r="AM391">
        <f t="shared" si="523"/>
        <v>-1364176.818894245</v>
      </c>
      <c r="AN391">
        <f t="shared" si="476"/>
        <v>2764005.3609993244</v>
      </c>
      <c r="AO391">
        <f t="shared" si="477"/>
        <v>18647690</v>
      </c>
      <c r="AP391">
        <f t="shared" si="479"/>
        <v>0.1482223997181058</v>
      </c>
      <c r="AQ391">
        <f t="shared" si="480"/>
        <v>1373.9401963831363</v>
      </c>
      <c r="AR391">
        <f t="shared" si="481"/>
        <v>1341.6130413179401</v>
      </c>
      <c r="AS391">
        <f t="shared" si="482"/>
        <v>1370.2615888498244</v>
      </c>
      <c r="AT391">
        <f t="shared" si="483"/>
        <v>1305.5486553139585</v>
      </c>
      <c r="AU391">
        <f t="shared" si="484"/>
        <v>1358.4706539129725</v>
      </c>
      <c r="AV391">
        <f t="shared" si="485"/>
        <v>1271.7956042146591</v>
      </c>
      <c r="AW391">
        <f t="shared" si="486"/>
        <v>86.675049698313387</v>
      </c>
      <c r="AX391">
        <f t="shared" si="513"/>
        <v>91.548318772485487</v>
      </c>
      <c r="AY391">
        <f t="shared" si="487"/>
        <v>-4.8732690741721001</v>
      </c>
      <c r="AZ391">
        <f t="shared" si="524"/>
        <v>1310.1333413333334</v>
      </c>
      <c r="BA391">
        <f t="shared" si="525"/>
        <v>2598996667.87012</v>
      </c>
      <c r="BB391">
        <f t="shared" si="528"/>
        <v>0</v>
      </c>
      <c r="BC391">
        <f t="shared" si="529"/>
        <v>2598996667.87012</v>
      </c>
      <c r="BD391">
        <f t="shared" si="464"/>
        <v>13497672655.538555</v>
      </c>
      <c r="BE391">
        <f t="shared" si="465"/>
        <v>6268803421.1405125</v>
      </c>
      <c r="BF391">
        <f t="shared" si="466"/>
        <v>2.1531497717761998</v>
      </c>
      <c r="BG391">
        <f t="shared" si="467"/>
        <v>68.285680275926438</v>
      </c>
      <c r="BH391">
        <f t="shared" si="488"/>
        <v>37384987</v>
      </c>
      <c r="BI391">
        <f t="shared" si="489"/>
        <v>6.8151713538777106</v>
      </c>
      <c r="BJ391">
        <f t="shared" si="530"/>
        <v>-7229.9927000000025</v>
      </c>
      <c r="BK391">
        <f t="shared" si="490"/>
        <v>-5.2245863237376212E-2</v>
      </c>
      <c r="BL391">
        <f t="shared" si="491"/>
        <v>0.94775413676262377</v>
      </c>
      <c r="BM391">
        <f t="shared" si="492"/>
        <v>56.983055785970748</v>
      </c>
      <c r="BN391">
        <f t="shared" si="493"/>
        <v>1318.5</v>
      </c>
      <c r="BO391">
        <f t="shared" ref="BO391:BO454" si="532">AVERAGE(BN387:BN391)</f>
        <v>1423.0200073000001</v>
      </c>
      <c r="BP391">
        <f t="shared" si="494"/>
        <v>1197.6544135147062</v>
      </c>
      <c r="BQ391">
        <f t="shared" si="495"/>
        <v>225.36559378529387</v>
      </c>
      <c r="BR391">
        <f t="shared" si="496"/>
        <v>-76.5</v>
      </c>
      <c r="BS391">
        <f t="shared" si="497"/>
        <v>-67.699951000000056</v>
      </c>
      <c r="BT391">
        <f t="shared" si="498"/>
        <v>-39</v>
      </c>
      <c r="BU391">
        <f t="shared" si="499"/>
        <v>-38</v>
      </c>
      <c r="BV391">
        <f t="shared" si="500"/>
        <v>1380.5266599333333</v>
      </c>
      <c r="BW391">
        <f t="shared" si="501"/>
        <v>1389.8380880476191</v>
      </c>
      <c r="BX391">
        <f t="shared" si="502"/>
        <v>1400.5772747999999</v>
      </c>
      <c r="BY391">
        <f t="shared" si="503"/>
        <v>1359.5204862285716</v>
      </c>
      <c r="BZ391">
        <f t="shared" si="504"/>
        <v>1515.900024</v>
      </c>
      <c r="CA391">
        <f t="shared" si="505"/>
        <v>1282</v>
      </c>
      <c r="CB391">
        <f t="shared" si="506"/>
        <v>1455.6808457433333</v>
      </c>
      <c r="CC391">
        <f t="shared" si="507"/>
        <v>1437.0974861861114</v>
      </c>
      <c r="CD391">
        <f t="shared" si="508"/>
        <v>1398.3570202111111</v>
      </c>
      <c r="CE391">
        <f t="shared" si="509"/>
        <v>1193.7719764802416</v>
      </c>
      <c r="CF391">
        <f t="shared" si="510"/>
        <v>1364.6999510000001</v>
      </c>
      <c r="CG391">
        <f t="shared" si="511"/>
        <v>1443.8000489999999</v>
      </c>
      <c r="CH391">
        <f t="shared" si="512"/>
        <v>1342.1999510000001</v>
      </c>
    </row>
    <row r="392" spans="1:86">
      <c r="A392" s="1">
        <v>40035</v>
      </c>
      <c r="B392">
        <v>1319.849976</v>
      </c>
      <c r="C392">
        <v>1332.8000489999999</v>
      </c>
      <c r="D392">
        <v>1225.099976</v>
      </c>
      <c r="E392">
        <v>1248.5500489999999</v>
      </c>
      <c r="F392">
        <v>2630057</v>
      </c>
      <c r="G392">
        <f t="shared" si="526"/>
        <v>-1484746.1951658947</v>
      </c>
      <c r="H392">
        <f t="shared" si="474"/>
        <v>24466282.594796311</v>
      </c>
      <c r="I392">
        <f t="shared" si="527"/>
        <v>1281.5750125</v>
      </c>
      <c r="J392">
        <f t="shared" si="454"/>
        <v>1482.0750122499999</v>
      </c>
      <c r="K392">
        <f t="shared" si="455"/>
        <v>1281.5750125</v>
      </c>
      <c r="L392">
        <f t="shared" si="456"/>
        <v>5</v>
      </c>
      <c r="M392">
        <f t="shared" si="457"/>
        <v>1</v>
      </c>
      <c r="N392">
        <f t="shared" si="458"/>
        <v>50</v>
      </c>
      <c r="O392">
        <f t="shared" si="459"/>
        <v>90</v>
      </c>
      <c r="P392">
        <f t="shared" si="514"/>
        <v>107.70007299999997</v>
      </c>
      <c r="Q392">
        <f t="shared" si="515"/>
        <v>84.25</v>
      </c>
      <c r="R392">
        <f t="shared" si="516"/>
        <v>23.450072999999975</v>
      </c>
      <c r="S392">
        <f t="shared" si="517"/>
        <v>107.70007299999997</v>
      </c>
      <c r="T392">
        <f t="shared" si="473"/>
        <v>65.540914508450598</v>
      </c>
      <c r="U392">
        <f t="shared" si="518"/>
        <v>-23.300048999999944</v>
      </c>
      <c r="V392">
        <f t="shared" si="519"/>
        <v>5.0999759999999696</v>
      </c>
      <c r="W392">
        <f t="shared" si="520"/>
        <v>0</v>
      </c>
      <c r="X392">
        <f t="shared" si="521"/>
        <v>5.0999759999999696</v>
      </c>
      <c r="Y392">
        <f t="shared" si="471"/>
        <v>14.278002010680961</v>
      </c>
      <c r="Z392">
        <f t="shared" si="472"/>
        <v>16.05895217128187</v>
      </c>
      <c r="AA392">
        <f t="shared" si="468"/>
        <v>21.784868456237376</v>
      </c>
      <c r="AB392">
        <f t="shared" si="469"/>
        <v>24.502178969765961</v>
      </c>
      <c r="AC392">
        <f t="shared" si="470"/>
        <v>5.8705635045583868</v>
      </c>
      <c r="AD392">
        <f t="shared" si="478"/>
        <v>49.116030454351971</v>
      </c>
      <c r="AE392">
        <f t="shared" si="531"/>
        <v>1368.1800048</v>
      </c>
      <c r="AF392">
        <f t="shared" ref="AF392:AF455" si="533">AVERAGE(E387:E392)</f>
        <v>1385.4666746666669</v>
      </c>
      <c r="AG392">
        <f t="shared" si="475"/>
        <v>1306.9050109499999</v>
      </c>
      <c r="AH392">
        <f t="shared" si="460"/>
        <v>1391.1400146000001</v>
      </c>
      <c r="AI392">
        <f t="shared" si="461"/>
        <v>1533.3749759178536</v>
      </c>
      <c r="AJ392">
        <f t="shared" si="462"/>
        <v>1248.9050532821466</v>
      </c>
      <c r="AK392">
        <f t="shared" si="463"/>
        <v>-1.2479501483229115E-3</v>
      </c>
      <c r="AL392">
        <f t="shared" si="522"/>
        <v>-0.56453004446895816</v>
      </c>
      <c r="AM392">
        <f t="shared" si="523"/>
        <v>-1484746.1951658947</v>
      </c>
      <c r="AN392">
        <f t="shared" si="476"/>
        <v>1286877.2562806963</v>
      </c>
      <c r="AO392">
        <f t="shared" si="477"/>
        <v>20958385</v>
      </c>
      <c r="AP392">
        <f t="shared" si="479"/>
        <v>6.1401546745166492E-2</v>
      </c>
      <c r="AQ392">
        <f t="shared" si="480"/>
        <v>1331.30754627287</v>
      </c>
      <c r="AR392">
        <f t="shared" si="481"/>
        <v>1328.6988385073271</v>
      </c>
      <c r="AS392">
        <f t="shared" si="482"/>
        <v>1348.353511676856</v>
      </c>
      <c r="AT392">
        <f t="shared" si="483"/>
        <v>1300.4187807457022</v>
      </c>
      <c r="AU392">
        <f t="shared" si="484"/>
        <v>1341.9825631760266</v>
      </c>
      <c r="AV392">
        <f t="shared" si="485"/>
        <v>1270.1684153496331</v>
      </c>
      <c r="AW392">
        <f t="shared" si="486"/>
        <v>71.814147826393537</v>
      </c>
      <c r="AX392">
        <f t="shared" si="513"/>
        <v>87.601484583267094</v>
      </c>
      <c r="AY392">
        <f t="shared" si="487"/>
        <v>-15.787336756873557</v>
      </c>
      <c r="AZ392">
        <f t="shared" si="524"/>
        <v>1268.8166913333332</v>
      </c>
      <c r="BA392">
        <f t="shared" si="525"/>
        <v>3337060220.7580724</v>
      </c>
      <c r="BB392">
        <f t="shared" si="528"/>
        <v>0</v>
      </c>
      <c r="BC392">
        <f t="shared" si="529"/>
        <v>3337060220.7580724</v>
      </c>
      <c r="BD392">
        <f t="shared" si="464"/>
        <v>12774208906.025412</v>
      </c>
      <c r="BE392">
        <f t="shared" si="465"/>
        <v>9605863641.8985844</v>
      </c>
      <c r="BF392">
        <f t="shared" si="466"/>
        <v>1.3298345034076091</v>
      </c>
      <c r="BG392">
        <f t="shared" si="467"/>
        <v>57.078496410908024</v>
      </c>
      <c r="BH392">
        <f t="shared" si="488"/>
        <v>34754930</v>
      </c>
      <c r="BI392">
        <f t="shared" si="489"/>
        <v>5.6539075415936564</v>
      </c>
      <c r="BJ392">
        <f t="shared" si="530"/>
        <v>-4584.9975000000086</v>
      </c>
      <c r="BK392">
        <f t="shared" si="490"/>
        <v>-3.467602765407099E-2</v>
      </c>
      <c r="BL392">
        <f t="shared" si="491"/>
        <v>0.96532397234592904</v>
      </c>
      <c r="BM392">
        <f t="shared" si="492"/>
        <v>74.964406778394704</v>
      </c>
      <c r="BN392">
        <f t="shared" si="493"/>
        <v>1278.9500125</v>
      </c>
      <c r="BO392">
        <f t="shared" si="532"/>
        <v>1389.3100098</v>
      </c>
      <c r="BP392">
        <f t="shared" si="494"/>
        <v>1204.3455900000001</v>
      </c>
      <c r="BQ392">
        <f t="shared" si="495"/>
        <v>184.96441979999986</v>
      </c>
      <c r="BR392">
        <f t="shared" si="496"/>
        <v>-140.5</v>
      </c>
      <c r="BS392">
        <f t="shared" si="497"/>
        <v>-119.90002400000003</v>
      </c>
      <c r="BT392">
        <f t="shared" si="498"/>
        <v>-85.199951000000056</v>
      </c>
      <c r="BU392">
        <f t="shared" si="499"/>
        <v>-50.15002400000003</v>
      </c>
      <c r="BV392">
        <f t="shared" si="500"/>
        <v>1325.7600096666667</v>
      </c>
      <c r="BW392">
        <f t="shared" si="501"/>
        <v>1342.8190568095238</v>
      </c>
      <c r="BX392">
        <f t="shared" si="502"/>
        <v>1372.4454633272726</v>
      </c>
      <c r="BY392">
        <f t="shared" si="503"/>
        <v>1354.827394847619</v>
      </c>
      <c r="BZ392">
        <f t="shared" si="504"/>
        <v>1515.900024</v>
      </c>
      <c r="CA392">
        <f t="shared" si="505"/>
        <v>1225.099976</v>
      </c>
      <c r="CB392">
        <f t="shared" si="506"/>
        <v>1431.7851729099998</v>
      </c>
      <c r="CC392">
        <f t="shared" si="507"/>
        <v>1443.9784838972225</v>
      </c>
      <c r="CD392">
        <f t="shared" si="508"/>
        <v>1406.679652633135</v>
      </c>
      <c r="CE392">
        <f t="shared" si="509"/>
        <v>1218.0584769921318</v>
      </c>
      <c r="CF392">
        <f t="shared" si="510"/>
        <v>1293.400024</v>
      </c>
      <c r="CG392">
        <f t="shared" si="511"/>
        <v>1355</v>
      </c>
      <c r="CH392">
        <f t="shared" si="512"/>
        <v>1282</v>
      </c>
    </row>
    <row r="393" spans="1:86">
      <c r="A393" s="1">
        <v>40036</v>
      </c>
      <c r="B393">
        <v>1220</v>
      </c>
      <c r="C393">
        <v>1309.5</v>
      </c>
      <c r="D393">
        <v>1220</v>
      </c>
      <c r="E393">
        <v>1296.3000489999999</v>
      </c>
      <c r="F393">
        <v>1467531</v>
      </c>
      <c r="G393">
        <f t="shared" si="526"/>
        <v>1034651.9543914841</v>
      </c>
      <c r="H393">
        <f t="shared" si="474"/>
        <v>25500934.549187794</v>
      </c>
      <c r="I393">
        <f t="shared" si="527"/>
        <v>1261.4500122499999</v>
      </c>
      <c r="J393">
        <f t="shared" si="454"/>
        <v>1482.0750122499999</v>
      </c>
      <c r="K393">
        <f t="shared" si="455"/>
        <v>1261.4500122499999</v>
      </c>
      <c r="L393">
        <f t="shared" si="456"/>
        <v>6</v>
      </c>
      <c r="M393">
        <f t="shared" si="457"/>
        <v>1</v>
      </c>
      <c r="N393">
        <f t="shared" si="458"/>
        <v>40</v>
      </c>
      <c r="O393">
        <f t="shared" si="459"/>
        <v>90</v>
      </c>
      <c r="P393">
        <f t="shared" si="514"/>
        <v>89.5</v>
      </c>
      <c r="Q393">
        <f t="shared" si="515"/>
        <v>13.199951000000056</v>
      </c>
      <c r="R393">
        <f t="shared" si="516"/>
        <v>76.300048999999944</v>
      </c>
      <c r="S393">
        <f t="shared" si="517"/>
        <v>89.5</v>
      </c>
      <c r="T393">
        <f t="shared" si="473"/>
        <v>67.252277757846983</v>
      </c>
      <c r="U393">
        <f t="shared" si="518"/>
        <v>-10.59997599999997</v>
      </c>
      <c r="V393">
        <f t="shared" si="519"/>
        <v>-35.800048999999944</v>
      </c>
      <c r="W393">
        <f t="shared" si="520"/>
        <v>0</v>
      </c>
      <c r="X393">
        <f t="shared" si="521"/>
        <v>0</v>
      </c>
      <c r="Y393">
        <f t="shared" si="471"/>
        <v>13.258144724203749</v>
      </c>
      <c r="Z393">
        <f t="shared" si="472"/>
        <v>14.91188415904745</v>
      </c>
      <c r="AA393">
        <f t="shared" si="468"/>
        <v>19.714045629713699</v>
      </c>
      <c r="AB393">
        <f t="shared" si="469"/>
        <v>22.173054439494479</v>
      </c>
      <c r="AC393">
        <f t="shared" si="470"/>
        <v>5.8705635045583726</v>
      </c>
      <c r="AD393">
        <f t="shared" si="478"/>
        <v>46.082082289501251</v>
      </c>
      <c r="AE393">
        <f t="shared" si="531"/>
        <v>1328.9300047999998</v>
      </c>
      <c r="AF393">
        <f t="shared" si="533"/>
        <v>1356.2000121666667</v>
      </c>
      <c r="AG393">
        <f t="shared" si="475"/>
        <v>1317.4325133999998</v>
      </c>
      <c r="AH393">
        <f t="shared" si="460"/>
        <v>1381.8650146</v>
      </c>
      <c r="AI393">
        <f t="shared" si="461"/>
        <v>1535.1059431035003</v>
      </c>
      <c r="AJ393">
        <f t="shared" si="462"/>
        <v>1228.6240860964997</v>
      </c>
      <c r="AK393">
        <f t="shared" si="463"/>
        <v>0.22081556006088285</v>
      </c>
      <c r="AL393">
        <f t="shared" si="522"/>
        <v>0.70502902793295963</v>
      </c>
      <c r="AM393">
        <f t="shared" si="523"/>
        <v>1034651.9543914841</v>
      </c>
      <c r="AN393">
        <f t="shared" si="476"/>
        <v>2068040.7562767921</v>
      </c>
      <c r="AO393">
        <f t="shared" si="477"/>
        <v>21597026</v>
      </c>
      <c r="AP393">
        <f t="shared" si="479"/>
        <v>9.575581176208206E-2</v>
      </c>
      <c r="AQ393">
        <f t="shared" si="480"/>
        <v>1319.4049972000942</v>
      </c>
      <c r="AR393">
        <f t="shared" si="481"/>
        <v>1317.6981626927388</v>
      </c>
      <c r="AS393">
        <f t="shared" si="482"/>
        <v>1338.9838883950219</v>
      </c>
      <c r="AT393">
        <f t="shared" si="483"/>
        <v>1300.048094888589</v>
      </c>
      <c r="AU393">
        <f t="shared" si="484"/>
        <v>1335.1301860496226</v>
      </c>
      <c r="AV393">
        <f t="shared" si="485"/>
        <v>1271.9976297051587</v>
      </c>
      <c r="AW393">
        <f t="shared" si="486"/>
        <v>63.132556344463865</v>
      </c>
      <c r="AX393">
        <f t="shared" si="513"/>
        <v>82.707698935506443</v>
      </c>
      <c r="AY393">
        <f t="shared" si="487"/>
        <v>-19.575142591042578</v>
      </c>
      <c r="AZ393">
        <f t="shared" si="524"/>
        <v>1275.2666830000001</v>
      </c>
      <c r="BA393">
        <f t="shared" si="525"/>
        <v>1871493390.5696731</v>
      </c>
      <c r="BB393">
        <f t="shared" si="528"/>
        <v>1871493390.5696731</v>
      </c>
      <c r="BC393">
        <f t="shared" si="529"/>
        <v>0</v>
      </c>
      <c r="BD393">
        <f t="shared" si="464"/>
        <v>14645702296.595085</v>
      </c>
      <c r="BE393">
        <f t="shared" si="465"/>
        <v>8943655593.8985844</v>
      </c>
      <c r="BF393">
        <f t="shared" si="466"/>
        <v>1.6375521332224008</v>
      </c>
      <c r="BG393">
        <f t="shared" si="467"/>
        <v>62.086057469572708</v>
      </c>
      <c r="BH393">
        <f t="shared" si="488"/>
        <v>36222461</v>
      </c>
      <c r="BI393">
        <f t="shared" si="489"/>
        <v>4.9632605336770643</v>
      </c>
      <c r="BJ393">
        <f t="shared" si="530"/>
        <v>4675</v>
      </c>
      <c r="BK393">
        <f t="shared" si="490"/>
        <v>3.8244361960695417E-2</v>
      </c>
      <c r="BL393">
        <f t="shared" si="491"/>
        <v>1.0382443619606954</v>
      </c>
      <c r="BM393">
        <f t="shared" si="492"/>
        <v>80.765060805013093</v>
      </c>
      <c r="BN393">
        <f t="shared" si="493"/>
        <v>1264.75</v>
      </c>
      <c r="BO393">
        <f t="shared" si="532"/>
        <v>1345.6700074</v>
      </c>
      <c r="BP393">
        <f t="shared" si="494"/>
        <v>1210.7514720000001</v>
      </c>
      <c r="BQ393">
        <f t="shared" si="495"/>
        <v>134.91853539999988</v>
      </c>
      <c r="BR393">
        <f t="shared" si="496"/>
        <v>-101.75</v>
      </c>
      <c r="BS393">
        <f t="shared" si="497"/>
        <v>-142</v>
      </c>
      <c r="BT393">
        <f t="shared" si="498"/>
        <v>-109.44995100000006</v>
      </c>
      <c r="BU393">
        <f t="shared" si="499"/>
        <v>-175</v>
      </c>
      <c r="BV393">
        <f t="shared" si="500"/>
        <v>1301.8000243999998</v>
      </c>
      <c r="BW393">
        <f t="shared" si="501"/>
        <v>1317.342878047619</v>
      </c>
      <c r="BX393">
        <f t="shared" si="502"/>
        <v>1355.2018332181819</v>
      </c>
      <c r="BY393">
        <f t="shared" si="503"/>
        <v>1353.8173984714285</v>
      </c>
      <c r="BZ393">
        <f t="shared" si="504"/>
        <v>1515.900024</v>
      </c>
      <c r="CA393">
        <f t="shared" si="505"/>
        <v>1220</v>
      </c>
      <c r="CB393">
        <f t="shared" si="506"/>
        <v>1375.5034751766666</v>
      </c>
      <c r="CC393">
        <f t="shared" si="507"/>
        <v>1419.1876461194445</v>
      </c>
      <c r="CD393">
        <f t="shared" si="508"/>
        <v>1409.8129688083332</v>
      </c>
      <c r="CE393">
        <f t="shared" si="509"/>
        <v>1243.0129223490756</v>
      </c>
      <c r="CF393">
        <f t="shared" si="510"/>
        <v>1248.5500489999999</v>
      </c>
      <c r="CG393">
        <f t="shared" si="511"/>
        <v>1332.8000489999999</v>
      </c>
      <c r="CH393">
        <f t="shared" si="512"/>
        <v>1225.099976</v>
      </c>
    </row>
    <row r="394" spans="1:86">
      <c r="A394" s="1">
        <v>40037</v>
      </c>
      <c r="B394">
        <v>1272</v>
      </c>
      <c r="C394">
        <v>1298.900024</v>
      </c>
      <c r="D394">
        <v>1255.8000489999999</v>
      </c>
      <c r="E394">
        <v>1290.099976</v>
      </c>
      <c r="F394">
        <v>917422</v>
      </c>
      <c r="G394">
        <f t="shared" si="526"/>
        <v>542788.01767142373</v>
      </c>
      <c r="H394">
        <f t="shared" si="474"/>
        <v>26043722.566859219</v>
      </c>
      <c r="I394">
        <f t="shared" si="527"/>
        <v>1279.2000122499999</v>
      </c>
      <c r="J394">
        <f t="shared" si="454"/>
        <v>1482.0750122499999</v>
      </c>
      <c r="K394">
        <f t="shared" si="455"/>
        <v>1261.4500122499999</v>
      </c>
      <c r="L394">
        <f t="shared" si="456"/>
        <v>7</v>
      </c>
      <c r="M394">
        <f t="shared" si="457"/>
        <v>2</v>
      </c>
      <c r="N394">
        <f t="shared" si="458"/>
        <v>30</v>
      </c>
      <c r="O394">
        <f t="shared" si="459"/>
        <v>80</v>
      </c>
      <c r="P394">
        <f t="shared" si="514"/>
        <v>43.099975000000086</v>
      </c>
      <c r="Q394">
        <f t="shared" si="515"/>
        <v>8.8000480000000607</v>
      </c>
      <c r="R394">
        <f t="shared" si="516"/>
        <v>34.299927000000025</v>
      </c>
      <c r="S394">
        <f t="shared" si="517"/>
        <v>43.099975000000086</v>
      </c>
      <c r="T394">
        <f t="shared" si="473"/>
        <v>65.527113275143634</v>
      </c>
      <c r="U394">
        <f t="shared" si="518"/>
        <v>87</v>
      </c>
      <c r="V394">
        <f t="shared" si="519"/>
        <v>-45.199951000000056</v>
      </c>
      <c r="W394">
        <f t="shared" si="520"/>
        <v>87</v>
      </c>
      <c r="X394">
        <f t="shared" si="521"/>
        <v>0</v>
      </c>
      <c r="Y394">
        <f t="shared" si="471"/>
        <v>18.525420101046336</v>
      </c>
      <c r="Z394">
        <f t="shared" si="472"/>
        <v>13.846749576258347</v>
      </c>
      <c r="AA394">
        <f t="shared" si="468"/>
        <v>28.271381379581655</v>
      </c>
      <c r="AB394">
        <f t="shared" si="469"/>
        <v>21.131328520633652</v>
      </c>
      <c r="AC394">
        <f t="shared" si="470"/>
        <v>14.452755473069475</v>
      </c>
      <c r="AD394">
        <f t="shared" si="478"/>
        <v>42.727736451543727</v>
      </c>
      <c r="AE394">
        <f t="shared" si="531"/>
        <v>1298.6100097999999</v>
      </c>
      <c r="AF394">
        <f t="shared" si="533"/>
        <v>1322.458333333333</v>
      </c>
      <c r="AG394">
        <f t="shared" si="475"/>
        <v>1326.4650146500001</v>
      </c>
      <c r="AH394">
        <f t="shared" si="460"/>
        <v>1371.0700073</v>
      </c>
      <c r="AI394">
        <f t="shared" si="461"/>
        <v>1533.1816978916443</v>
      </c>
      <c r="AJ394">
        <f t="shared" si="462"/>
        <v>1208.9583167083558</v>
      </c>
      <c r="AK394">
        <f t="shared" si="463"/>
        <v>0.25026467553175485</v>
      </c>
      <c r="AL394">
        <f t="shared" si="522"/>
        <v>0.5916448675434246</v>
      </c>
      <c r="AM394">
        <f t="shared" si="523"/>
        <v>542788.01767142373</v>
      </c>
      <c r="AN394">
        <f t="shared" si="476"/>
        <v>2277137.4066151381</v>
      </c>
      <c r="AO394">
        <f t="shared" si="477"/>
        <v>22026027</v>
      </c>
      <c r="AP394">
        <f t="shared" si="479"/>
        <v>0.10338393785747825</v>
      </c>
      <c r="AQ394">
        <f t="shared" si="480"/>
        <v>1309.4412899920621</v>
      </c>
      <c r="AR394">
        <f t="shared" si="481"/>
        <v>1333.4876794853083</v>
      </c>
      <c r="AS394">
        <f t="shared" si="482"/>
        <v>1330.184784163918</v>
      </c>
      <c r="AT394">
        <f t="shared" si="483"/>
        <v>1299.1527641886159</v>
      </c>
      <c r="AU394">
        <f t="shared" si="484"/>
        <v>1328.3756545421793</v>
      </c>
      <c r="AV394">
        <f t="shared" si="485"/>
        <v>1273.2647939457977</v>
      </c>
      <c r="AW394">
        <f t="shared" si="486"/>
        <v>55.110860596381599</v>
      </c>
      <c r="AX394">
        <f t="shared" si="513"/>
        <v>77.188331267681477</v>
      </c>
      <c r="AY394">
        <f t="shared" si="487"/>
        <v>-22.077470671299878</v>
      </c>
      <c r="AZ394">
        <f t="shared" si="524"/>
        <v>1281.6000163333333</v>
      </c>
      <c r="BA394">
        <f t="shared" si="525"/>
        <v>1175768050.1845593</v>
      </c>
      <c r="BB394">
        <f t="shared" si="528"/>
        <v>1175768050.1845593</v>
      </c>
      <c r="BC394">
        <f t="shared" si="529"/>
        <v>0</v>
      </c>
      <c r="BD394">
        <f t="shared" si="464"/>
        <v>13514557881.994556</v>
      </c>
      <c r="BE394">
        <f t="shared" si="465"/>
        <v>8943655593.8985844</v>
      </c>
      <c r="BF394">
        <f t="shared" si="466"/>
        <v>1.5110776281696567</v>
      </c>
      <c r="BG394">
        <f t="shared" si="467"/>
        <v>60.176460146757492</v>
      </c>
      <c r="BH394">
        <f t="shared" si="488"/>
        <v>35305039</v>
      </c>
      <c r="BI394">
        <f t="shared" si="489"/>
        <v>4.3283110361981496</v>
      </c>
      <c r="BJ394">
        <f t="shared" si="530"/>
        <v>-720.00729999999749</v>
      </c>
      <c r="BK394">
        <f t="shared" si="490"/>
        <v>-4.7828996109217725E-3</v>
      </c>
      <c r="BL394">
        <f t="shared" si="491"/>
        <v>0.99521710038907818</v>
      </c>
      <c r="BM394">
        <f t="shared" si="492"/>
        <v>85.440362935014605</v>
      </c>
      <c r="BN394">
        <f t="shared" si="493"/>
        <v>1277.3500365</v>
      </c>
      <c r="BO394">
        <f t="shared" si="532"/>
        <v>1306.5100097999998</v>
      </c>
      <c r="BP394">
        <f t="shared" si="494"/>
        <v>1217.7485315441177</v>
      </c>
      <c r="BQ394">
        <f t="shared" si="495"/>
        <v>88.761478255882139</v>
      </c>
      <c r="BR394">
        <f t="shared" si="496"/>
        <v>-106.95007299999997</v>
      </c>
      <c r="BS394">
        <f t="shared" si="497"/>
        <v>-115.19995100000006</v>
      </c>
      <c r="BT394">
        <f t="shared" si="498"/>
        <v>-118.04992700000003</v>
      </c>
      <c r="BU394">
        <f t="shared" si="499"/>
        <v>-109</v>
      </c>
      <c r="BV394">
        <f t="shared" si="500"/>
        <v>1288.8566814666665</v>
      </c>
      <c r="BW394">
        <f t="shared" si="501"/>
        <v>1298.4571534285715</v>
      </c>
      <c r="BX394">
        <f t="shared" si="502"/>
        <v>1338.5172807454544</v>
      </c>
      <c r="BY394">
        <f t="shared" si="503"/>
        <v>1351.2142996714281</v>
      </c>
      <c r="BZ394">
        <f t="shared" si="504"/>
        <v>1515.900024</v>
      </c>
      <c r="CA394">
        <f t="shared" si="505"/>
        <v>1220</v>
      </c>
      <c r="CB394">
        <f t="shared" si="506"/>
        <v>1319.0628282433331</v>
      </c>
      <c r="CC394">
        <f t="shared" si="507"/>
        <v>1366.6626182027776</v>
      </c>
      <c r="CD394">
        <f t="shared" si="508"/>
        <v>1410.1004861723018</v>
      </c>
      <c r="CE394">
        <f t="shared" si="509"/>
        <v>1268.0064304131449</v>
      </c>
      <c r="CF394">
        <f t="shared" si="510"/>
        <v>1296.3000489999999</v>
      </c>
      <c r="CG394">
        <f t="shared" si="511"/>
        <v>1309.5</v>
      </c>
      <c r="CH394">
        <f t="shared" si="512"/>
        <v>1220</v>
      </c>
    </row>
    <row r="395" spans="1:86">
      <c r="A395" s="1">
        <v>40038</v>
      </c>
      <c r="B395">
        <v>1330</v>
      </c>
      <c r="C395">
        <v>1385.900024</v>
      </c>
      <c r="D395">
        <v>1301</v>
      </c>
      <c r="E395">
        <v>1373.099976</v>
      </c>
      <c r="F395">
        <v>1546332</v>
      </c>
      <c r="G395">
        <f t="shared" si="526"/>
        <v>1080063.0193472716</v>
      </c>
      <c r="H395">
        <f t="shared" si="474"/>
        <v>27123785.586206492</v>
      </c>
      <c r="I395">
        <f t="shared" si="527"/>
        <v>1347.5</v>
      </c>
      <c r="J395">
        <f t="shared" si="454"/>
        <v>1482.0750122499999</v>
      </c>
      <c r="K395">
        <f t="shared" si="455"/>
        <v>1261.4500122499999</v>
      </c>
      <c r="L395">
        <f t="shared" si="456"/>
        <v>8</v>
      </c>
      <c r="M395">
        <f t="shared" si="457"/>
        <v>3</v>
      </c>
      <c r="N395">
        <f t="shared" si="458"/>
        <v>20</v>
      </c>
      <c r="O395">
        <f t="shared" si="459"/>
        <v>70</v>
      </c>
      <c r="P395">
        <f t="shared" si="514"/>
        <v>84.90002400000003</v>
      </c>
      <c r="Q395">
        <f t="shared" si="515"/>
        <v>12.800048000000061</v>
      </c>
      <c r="R395">
        <f t="shared" si="516"/>
        <v>72.09997599999997</v>
      </c>
      <c r="S395">
        <f t="shared" si="517"/>
        <v>84.90002400000003</v>
      </c>
      <c r="T395">
        <f t="shared" si="473"/>
        <v>66.910892612633376</v>
      </c>
      <c r="U395">
        <f t="shared" si="518"/>
        <v>-0.90002400000003036</v>
      </c>
      <c r="V395">
        <f t="shared" si="519"/>
        <v>-41</v>
      </c>
      <c r="W395">
        <f t="shared" si="520"/>
        <v>0</v>
      </c>
      <c r="X395">
        <f t="shared" si="521"/>
        <v>0</v>
      </c>
      <c r="Y395">
        <f t="shared" si="471"/>
        <v>17.202175808114454</v>
      </c>
      <c r="Z395">
        <f t="shared" si="472"/>
        <v>12.857696035097035</v>
      </c>
      <c r="AA395">
        <f t="shared" si="468"/>
        <v>25.70908134151319</v>
      </c>
      <c r="AB395">
        <f t="shared" si="469"/>
        <v>19.216147824441649</v>
      </c>
      <c r="AC395">
        <f t="shared" si="470"/>
        <v>14.452755473069475</v>
      </c>
      <c r="AD395">
        <f t="shared" si="478"/>
        <v>39.373390613586217</v>
      </c>
      <c r="AE395">
        <f t="shared" si="531"/>
        <v>1300.2900148000001</v>
      </c>
      <c r="AF395">
        <f t="shared" si="533"/>
        <v>1311.0250041666666</v>
      </c>
      <c r="AG395">
        <f t="shared" si="475"/>
        <v>1338.0200134500001</v>
      </c>
      <c r="AH395">
        <f t="shared" si="460"/>
        <v>1368.675</v>
      </c>
      <c r="AI395">
        <f t="shared" si="461"/>
        <v>1529.8857914163468</v>
      </c>
      <c r="AJ395">
        <f t="shared" si="462"/>
        <v>1207.4642085836531</v>
      </c>
      <c r="AK395">
        <f t="shared" si="463"/>
        <v>0.51372419290645366</v>
      </c>
      <c r="AL395">
        <f t="shared" si="522"/>
        <v>0.69846774130475964</v>
      </c>
      <c r="AM395">
        <f t="shared" si="523"/>
        <v>1080063.0193472716</v>
      </c>
      <c r="AN395">
        <f t="shared" si="476"/>
        <v>2906293.2800842314</v>
      </c>
      <c r="AO395">
        <f t="shared" si="477"/>
        <v>22914412</v>
      </c>
      <c r="AP395">
        <f t="shared" si="479"/>
        <v>0.12683254888164844</v>
      </c>
      <c r="AQ395">
        <f t="shared" si="480"/>
        <v>1331.085243234761</v>
      </c>
      <c r="AR395">
        <f t="shared" si="481"/>
        <v>1337.9799408319955</v>
      </c>
      <c r="AS395">
        <f t="shared" si="482"/>
        <v>1337.9095186944128</v>
      </c>
      <c r="AT395">
        <f t="shared" si="483"/>
        <v>1305.8080132516404</v>
      </c>
      <c r="AU395">
        <f t="shared" si="484"/>
        <v>1335.0843027608523</v>
      </c>
      <c r="AV395">
        <f t="shared" si="485"/>
        <v>1280.2532566895918</v>
      </c>
      <c r="AW395">
        <f t="shared" si="486"/>
        <v>54.831046071260516</v>
      </c>
      <c r="AX395">
        <f t="shared" si="513"/>
        <v>72.716874228397288</v>
      </c>
      <c r="AY395">
        <f t="shared" si="487"/>
        <v>-17.885828157136771</v>
      </c>
      <c r="AZ395">
        <f t="shared" si="524"/>
        <v>1353.3333333333333</v>
      </c>
      <c r="BA395">
        <f t="shared" si="525"/>
        <v>2092702640</v>
      </c>
      <c r="BB395">
        <f t="shared" si="528"/>
        <v>2092702640</v>
      </c>
      <c r="BC395">
        <f t="shared" si="529"/>
        <v>0</v>
      </c>
      <c r="BD395">
        <f t="shared" si="464"/>
        <v>13268193354.744556</v>
      </c>
      <c r="BE395">
        <f t="shared" si="465"/>
        <v>8943655593.8985844</v>
      </c>
      <c r="BF395">
        <f t="shared" si="466"/>
        <v>1.4835313385497757</v>
      </c>
      <c r="BG395">
        <f t="shared" si="467"/>
        <v>59.734754118949986</v>
      </c>
      <c r="BH395">
        <f t="shared" si="488"/>
        <v>36851371</v>
      </c>
      <c r="BI395">
        <f t="shared" si="489"/>
        <v>4.2828280877050542</v>
      </c>
      <c r="BJ395">
        <f t="shared" si="530"/>
        <v>8200</v>
      </c>
      <c r="BK395">
        <f t="shared" si="490"/>
        <v>6.4336099173758918E-2</v>
      </c>
      <c r="BL395">
        <f t="shared" si="491"/>
        <v>1.0643360991737589</v>
      </c>
      <c r="BM395">
        <f t="shared" si="492"/>
        <v>84.965547378996391</v>
      </c>
      <c r="BN395">
        <f t="shared" si="493"/>
        <v>1343.450012</v>
      </c>
      <c r="BO395">
        <f t="shared" si="532"/>
        <v>1296.6000122</v>
      </c>
      <c r="BP395">
        <f t="shared" si="494"/>
        <v>1226.6477966029415</v>
      </c>
      <c r="BQ395">
        <f t="shared" si="495"/>
        <v>69.952215597058512</v>
      </c>
      <c r="BR395">
        <f t="shared" si="496"/>
        <v>-41.349975000000086</v>
      </c>
      <c r="BS395">
        <f t="shared" si="497"/>
        <v>-101</v>
      </c>
      <c r="BT395">
        <f t="shared" si="498"/>
        <v>-62.75</v>
      </c>
      <c r="BU395">
        <f t="shared" si="499"/>
        <v>-104</v>
      </c>
      <c r="BV395">
        <f t="shared" si="500"/>
        <v>1313.6866702</v>
      </c>
      <c r="BW395">
        <f t="shared" si="501"/>
        <v>1312.9261941904763</v>
      </c>
      <c r="BX395">
        <f t="shared" si="502"/>
        <v>1338.8863659636363</v>
      </c>
      <c r="BY395">
        <f t="shared" si="503"/>
        <v>1355.6557245619047</v>
      </c>
      <c r="BZ395">
        <f t="shared" si="504"/>
        <v>1515.900024</v>
      </c>
      <c r="CA395">
        <f t="shared" si="505"/>
        <v>1220</v>
      </c>
      <c r="CB395">
        <f t="shared" si="506"/>
        <v>1285.2338614266669</v>
      </c>
      <c r="CC395">
        <f t="shared" si="507"/>
        <v>1317.7231908972224</v>
      </c>
      <c r="CD395">
        <f t="shared" si="508"/>
        <v>1412.6994151830954</v>
      </c>
      <c r="CE395">
        <f t="shared" si="509"/>
        <v>1291.5435745835678</v>
      </c>
      <c r="CF395">
        <f t="shared" si="510"/>
        <v>1290.099976</v>
      </c>
      <c r="CG395">
        <f t="shared" si="511"/>
        <v>1298.900024</v>
      </c>
      <c r="CH395">
        <f t="shared" si="512"/>
        <v>1255.8000489999999</v>
      </c>
    </row>
    <row r="396" spans="1:86">
      <c r="A396" s="1">
        <v>40039</v>
      </c>
      <c r="B396">
        <v>1370</v>
      </c>
      <c r="C396">
        <v>1385</v>
      </c>
      <c r="D396">
        <v>1342</v>
      </c>
      <c r="E396">
        <v>1349.25</v>
      </c>
      <c r="F396">
        <v>731351</v>
      </c>
      <c r="G396">
        <f t="shared" si="526"/>
        <v>-484732.63953488367</v>
      </c>
      <c r="H396">
        <f t="shared" si="474"/>
        <v>26639052.946671609</v>
      </c>
      <c r="I396">
        <f t="shared" si="527"/>
        <v>1361.5625</v>
      </c>
      <c r="J396">
        <f t="shared" ref="J396:J459" si="534">MAX(I387:I396)</f>
        <v>1482.0750122499999</v>
      </c>
      <c r="K396">
        <f t="shared" ref="K396:K459" si="535">MIN(I387:I396)</f>
        <v>1261.4500122499999</v>
      </c>
      <c r="L396">
        <f t="shared" ref="L396:L459" si="536">10-MATCH(J396,I387:I396,0)+1</f>
        <v>9</v>
      </c>
      <c r="M396">
        <f t="shared" ref="M396:M459" si="537">10-MATCH(K396,I387:I396,0)+1</f>
        <v>4</v>
      </c>
      <c r="N396">
        <f t="shared" ref="N396:N459" si="538">(100*(10-L396)/10)</f>
        <v>10</v>
      </c>
      <c r="O396">
        <f t="shared" ref="O396:O459" si="539">100*(10-M396)/10</f>
        <v>60</v>
      </c>
      <c r="P396">
        <f t="shared" si="514"/>
        <v>43</v>
      </c>
      <c r="Q396">
        <f t="shared" si="515"/>
        <v>35.75</v>
      </c>
      <c r="R396">
        <f t="shared" si="516"/>
        <v>7.25</v>
      </c>
      <c r="S396">
        <f t="shared" si="517"/>
        <v>43</v>
      </c>
      <c r="T396">
        <f t="shared" si="473"/>
        <v>65.202971711730996</v>
      </c>
      <c r="U396">
        <f t="shared" si="518"/>
        <v>-55</v>
      </c>
      <c r="V396">
        <f t="shared" si="519"/>
        <v>76.449951000000056</v>
      </c>
      <c r="W396">
        <f t="shared" si="520"/>
        <v>0</v>
      </c>
      <c r="X396">
        <f t="shared" si="521"/>
        <v>76.449951000000056</v>
      </c>
      <c r="Y396">
        <f t="shared" si="471"/>
        <v>15.973448964677706</v>
      </c>
      <c r="Z396">
        <f t="shared" si="472"/>
        <v>17.399999961161537</v>
      </c>
      <c r="AA396">
        <f t="shared" si="468"/>
        <v>24.498038272393408</v>
      </c>
      <c r="AB396">
        <f t="shared" si="469"/>
        <v>26.685900204194247</v>
      </c>
      <c r="AC396">
        <f t="shared" si="470"/>
        <v>4.2745087559090473</v>
      </c>
      <c r="AD396">
        <f t="shared" si="478"/>
        <v>35.101643008754145</v>
      </c>
      <c r="AE396">
        <f t="shared" si="531"/>
        <v>1311.46001</v>
      </c>
      <c r="AF396">
        <f t="shared" si="533"/>
        <v>1308.4500123333335</v>
      </c>
      <c r="AG396">
        <f t="shared" si="475"/>
        <v>1346.4100159000002</v>
      </c>
      <c r="AH396">
        <f t="shared" ref="AH396:AH459" si="540">AVERAGE(E387:E396)</f>
        <v>1362.1550049</v>
      </c>
      <c r="AI396">
        <f t="shared" ref="AI396:AI459" si="541">AH396+(STDEVPA(E387:E396)*2)</f>
        <v>1520.6847236250755</v>
      </c>
      <c r="AJ396">
        <f t="shared" ref="AJ396:AJ459" si="542">AH396-(STDEVPA(E387:E396)*2)</f>
        <v>1203.6252861749244</v>
      </c>
      <c r="AK396">
        <f t="shared" ref="AK396:AK459" si="543">(E396-AJ396)/(AI396-AJ396)</f>
        <v>0.45929783701193583</v>
      </c>
      <c r="AL396">
        <f t="shared" si="522"/>
        <v>-0.66279069767441856</v>
      </c>
      <c r="AM396">
        <f t="shared" si="523"/>
        <v>-484732.63953488367</v>
      </c>
      <c r="AN396">
        <f t="shared" si="476"/>
        <v>1883069.9298120192</v>
      </c>
      <c r="AO396">
        <f t="shared" si="477"/>
        <v>22488951</v>
      </c>
      <c r="AP396">
        <f t="shared" si="479"/>
        <v>8.3733115422414295E-2</v>
      </c>
      <c r="AQ396">
        <f t="shared" si="480"/>
        <v>1337.2612605349423</v>
      </c>
      <c r="AR396">
        <f t="shared" si="481"/>
        <v>1320.2016508548768</v>
      </c>
      <c r="AS396">
        <f t="shared" si="482"/>
        <v>1339.9508053294185</v>
      </c>
      <c r="AT396">
        <f t="shared" si="483"/>
        <v>1309.7177920589927</v>
      </c>
      <c r="AU396">
        <f t="shared" si="484"/>
        <v>1337.2091573467244</v>
      </c>
      <c r="AV396">
        <f t="shared" si="485"/>
        <v>1285.0830287213205</v>
      </c>
      <c r="AW396">
        <f t="shared" si="486"/>
        <v>52.126128625403908</v>
      </c>
      <c r="AX396">
        <f t="shared" si="513"/>
        <v>68.598725107798614</v>
      </c>
      <c r="AY396">
        <f t="shared" si="487"/>
        <v>-16.472596482394707</v>
      </c>
      <c r="AZ396">
        <f t="shared" si="524"/>
        <v>1358.75</v>
      </c>
      <c r="BA396">
        <f t="shared" si="525"/>
        <v>993723171.25</v>
      </c>
      <c r="BB396">
        <f t="shared" si="528"/>
        <v>993723171.25</v>
      </c>
      <c r="BC396">
        <f t="shared" si="529"/>
        <v>0</v>
      </c>
      <c r="BD396">
        <f t="shared" si="464"/>
        <v>13338438013.206905</v>
      </c>
      <c r="BE396">
        <f t="shared" si="465"/>
        <v>8943655593.8985844</v>
      </c>
      <c r="BF396">
        <f t="shared" si="466"/>
        <v>1.491385471317396</v>
      </c>
      <c r="BG396">
        <f t="shared" si="467"/>
        <v>59.861690954181427</v>
      </c>
      <c r="BH396">
        <f t="shared" si="488"/>
        <v>36120020</v>
      </c>
      <c r="BI396">
        <f t="shared" si="489"/>
        <v>4.0562459748044679</v>
      </c>
      <c r="BJ396">
        <f t="shared" si="530"/>
        <v>-2484.997599999997</v>
      </c>
      <c r="BK396">
        <f t="shared" si="490"/>
        <v>-1.7369438800427135E-2</v>
      </c>
      <c r="BL396">
        <f t="shared" si="491"/>
        <v>0.98263056119957282</v>
      </c>
      <c r="BM396">
        <f t="shared" si="492"/>
        <v>83.552497999511942</v>
      </c>
      <c r="BN396">
        <f t="shared" si="493"/>
        <v>1363.5</v>
      </c>
      <c r="BO396">
        <f t="shared" si="532"/>
        <v>1305.6000122</v>
      </c>
      <c r="BP396">
        <f t="shared" si="494"/>
        <v>1235.6014727058825</v>
      </c>
      <c r="BQ396">
        <f t="shared" si="495"/>
        <v>69.998539494117495</v>
      </c>
      <c r="BR396">
        <f t="shared" si="496"/>
        <v>-122.65002400000003</v>
      </c>
      <c r="BS396">
        <f t="shared" si="497"/>
        <v>-69</v>
      </c>
      <c r="BT396">
        <f t="shared" si="498"/>
        <v>-99</v>
      </c>
      <c r="BU396">
        <f t="shared" si="499"/>
        <v>-41</v>
      </c>
      <c r="BV396">
        <f t="shared" si="500"/>
        <v>1330.0066652666669</v>
      </c>
      <c r="BW396">
        <f t="shared" si="501"/>
        <v>1323.8476215714286</v>
      </c>
      <c r="BX396">
        <f t="shared" si="502"/>
        <v>1335.3545477818182</v>
      </c>
      <c r="BY396">
        <f t="shared" si="503"/>
        <v>1356.7252470904762</v>
      </c>
      <c r="BZ396">
        <f t="shared" si="504"/>
        <v>1515.900024</v>
      </c>
      <c r="CA396">
        <f t="shared" si="505"/>
        <v>1220</v>
      </c>
      <c r="CB396">
        <f t="shared" si="506"/>
        <v>1282.5528623666664</v>
      </c>
      <c r="CC396">
        <f t="shared" si="507"/>
        <v>1289.1032199111112</v>
      </c>
      <c r="CD396">
        <f t="shared" si="508"/>
        <v>1412.4743397027382</v>
      </c>
      <c r="CE396">
        <f t="shared" si="509"/>
        <v>1311.5564627622196</v>
      </c>
      <c r="CF396">
        <f t="shared" si="510"/>
        <v>1373.099976</v>
      </c>
      <c r="CG396">
        <f t="shared" si="511"/>
        <v>1385.900024</v>
      </c>
      <c r="CH396">
        <f t="shared" si="512"/>
        <v>1301</v>
      </c>
    </row>
    <row r="397" spans="1:86">
      <c r="A397" s="1">
        <v>40042</v>
      </c>
      <c r="B397">
        <v>1325</v>
      </c>
      <c r="C397">
        <v>1330</v>
      </c>
      <c r="D397">
        <v>1265.5500489999999</v>
      </c>
      <c r="E397">
        <v>1275.599976</v>
      </c>
      <c r="F397">
        <v>784965</v>
      </c>
      <c r="G397">
        <f t="shared" si="526"/>
        <v>-540159.81938613066</v>
      </c>
      <c r="H397">
        <f t="shared" si="474"/>
        <v>26098893.127285477</v>
      </c>
      <c r="I397">
        <f t="shared" si="527"/>
        <v>1299.03750625</v>
      </c>
      <c r="J397">
        <f t="shared" si="534"/>
        <v>1482.0750122499999</v>
      </c>
      <c r="K397">
        <f t="shared" si="535"/>
        <v>1261.4500122499999</v>
      </c>
      <c r="L397">
        <f t="shared" si="536"/>
        <v>10</v>
      </c>
      <c r="M397">
        <f t="shared" si="537"/>
        <v>5</v>
      </c>
      <c r="N397">
        <f t="shared" si="538"/>
        <v>0</v>
      </c>
      <c r="O397">
        <f t="shared" si="539"/>
        <v>50</v>
      </c>
      <c r="P397">
        <f t="shared" si="514"/>
        <v>64.449951000000056</v>
      </c>
      <c r="Q397">
        <f t="shared" si="515"/>
        <v>54.40002400000003</v>
      </c>
      <c r="R397">
        <f t="shared" si="516"/>
        <v>10.049927000000025</v>
      </c>
      <c r="S397">
        <f t="shared" si="517"/>
        <v>64.449951000000056</v>
      </c>
      <c r="T397">
        <f t="shared" si="473"/>
        <v>65.149184518035923</v>
      </c>
      <c r="U397">
        <f t="shared" si="518"/>
        <v>-11</v>
      </c>
      <c r="V397">
        <f t="shared" si="519"/>
        <v>-0.6999510000000555</v>
      </c>
      <c r="W397">
        <f t="shared" si="520"/>
        <v>0</v>
      </c>
      <c r="X397">
        <f t="shared" si="521"/>
        <v>0</v>
      </c>
      <c r="Y397">
        <f t="shared" si="471"/>
        <v>14.832488324343585</v>
      </c>
      <c r="Z397">
        <f t="shared" si="472"/>
        <v>16.157142821078569</v>
      </c>
      <c r="AA397">
        <f t="shared" si="468"/>
        <v>22.766959301290033</v>
      </c>
      <c r="AB397">
        <f t="shared" si="469"/>
        <v>24.800222659127254</v>
      </c>
      <c r="AC397">
        <f t="shared" si="470"/>
        <v>4.2745087559090376</v>
      </c>
      <c r="AD397">
        <f t="shared" si="478"/>
        <v>30.82236283729382</v>
      </c>
      <c r="AE397">
        <f t="shared" si="531"/>
        <v>1316.8699953999999</v>
      </c>
      <c r="AF397">
        <f t="shared" si="533"/>
        <v>1305.4833376666666</v>
      </c>
      <c r="AG397">
        <f t="shared" si="475"/>
        <v>1349.7025147000002</v>
      </c>
      <c r="AH397">
        <f t="shared" si="540"/>
        <v>1342.5250000999999</v>
      </c>
      <c r="AI397">
        <f t="shared" si="541"/>
        <v>1490.0697217592517</v>
      </c>
      <c r="AJ397">
        <f t="shared" si="542"/>
        <v>1194.9802784407482</v>
      </c>
      <c r="AK397">
        <f t="shared" si="543"/>
        <v>0.27320427546516896</v>
      </c>
      <c r="AL397">
        <f t="shared" si="522"/>
        <v>-0.6881323618073808</v>
      </c>
      <c r="AM397">
        <f t="shared" si="523"/>
        <v>-540159.81938613066</v>
      </c>
      <c r="AN397">
        <f t="shared" si="476"/>
        <v>1042626.4166026209</v>
      </c>
      <c r="AO397">
        <f t="shared" si="477"/>
        <v>22582877</v>
      </c>
      <c r="AP397">
        <f t="shared" si="479"/>
        <v>4.6168892325039936E-2</v>
      </c>
      <c r="AQ397">
        <f t="shared" si="480"/>
        <v>1316.2964237930619</v>
      </c>
      <c r="AR397">
        <f t="shared" si="481"/>
        <v>1314.5581872012369</v>
      </c>
      <c r="AS397">
        <f t="shared" si="482"/>
        <v>1328.3676560501231</v>
      </c>
      <c r="AT397">
        <f t="shared" si="483"/>
        <v>1306.6471886136833</v>
      </c>
      <c r="AU397">
        <f t="shared" si="484"/>
        <v>1327.9677801447158</v>
      </c>
      <c r="AV397">
        <f t="shared" si="485"/>
        <v>1284.4192150308281</v>
      </c>
      <c r="AW397">
        <f t="shared" si="486"/>
        <v>43.548565113887662</v>
      </c>
      <c r="AX397">
        <f t="shared" si="513"/>
        <v>63.588693109016425</v>
      </c>
      <c r="AY397">
        <f t="shared" si="487"/>
        <v>-20.040127995128763</v>
      </c>
      <c r="AZ397">
        <f t="shared" si="524"/>
        <v>1290.3833416666666</v>
      </c>
      <c r="BA397">
        <f t="shared" si="525"/>
        <v>1012905759.7913749</v>
      </c>
      <c r="BB397">
        <f t="shared" si="528"/>
        <v>0</v>
      </c>
      <c r="BC397">
        <f t="shared" si="529"/>
        <v>1012905759.7913749</v>
      </c>
      <c r="BD397">
        <f t="shared" si="464"/>
        <v>11992420892.255354</v>
      </c>
      <c r="BE397">
        <f t="shared" si="465"/>
        <v>9956561353.6899586</v>
      </c>
      <c r="BF397">
        <f t="shared" si="466"/>
        <v>1.2044741619365298</v>
      </c>
      <c r="BG397">
        <f t="shared" si="467"/>
        <v>54.63770829041853</v>
      </c>
      <c r="BH397">
        <f t="shared" si="488"/>
        <v>35335055</v>
      </c>
      <c r="BI397">
        <f t="shared" si="489"/>
        <v>3.390525819316899</v>
      </c>
      <c r="BJ397">
        <f t="shared" si="530"/>
        <v>-7465.002400000003</v>
      </c>
      <c r="BK397">
        <f t="shared" si="490"/>
        <v>-5.4585898832684845E-2</v>
      </c>
      <c r="BL397">
        <f t="shared" si="491"/>
        <v>0.94541410116731517</v>
      </c>
      <c r="BM397">
        <f t="shared" si="492"/>
        <v>77.762896196470024</v>
      </c>
      <c r="BN397">
        <f t="shared" si="493"/>
        <v>1297.7750245</v>
      </c>
      <c r="BO397">
        <f t="shared" si="532"/>
        <v>1309.3650146</v>
      </c>
      <c r="BP397">
        <f t="shared" si="494"/>
        <v>1242.4757384852944</v>
      </c>
      <c r="BQ397">
        <f t="shared" si="495"/>
        <v>66.889276114705581</v>
      </c>
      <c r="BR397">
        <f t="shared" si="496"/>
        <v>-216.95007299999997</v>
      </c>
      <c r="BS397">
        <f t="shared" si="497"/>
        <v>-184.44995100000006</v>
      </c>
      <c r="BT397">
        <f t="shared" si="498"/>
        <v>-185.90002400000003</v>
      </c>
      <c r="BU397">
        <f t="shared" si="499"/>
        <v>-144.84997599999997</v>
      </c>
      <c r="BV397">
        <f t="shared" si="500"/>
        <v>1318.0533206</v>
      </c>
      <c r="BW397">
        <f t="shared" si="501"/>
        <v>1314.4618969047619</v>
      </c>
      <c r="BX397">
        <f t="shared" si="502"/>
        <v>1319.6172698000003</v>
      </c>
      <c r="BY397">
        <f t="shared" si="503"/>
        <v>1349.9814337666667</v>
      </c>
      <c r="BZ397">
        <f t="shared" si="504"/>
        <v>1515.900024</v>
      </c>
      <c r="CA397">
        <f t="shared" si="505"/>
        <v>1220</v>
      </c>
      <c r="CB397">
        <f t="shared" si="506"/>
        <v>1310.6781781633333</v>
      </c>
      <c r="CC397">
        <f t="shared" si="507"/>
        <v>1286.3746082499999</v>
      </c>
      <c r="CD397">
        <f t="shared" si="508"/>
        <v>1390.4419143687696</v>
      </c>
      <c r="CE397">
        <f t="shared" si="509"/>
        <v>1329.5531292899727</v>
      </c>
      <c r="CF397">
        <f t="shared" si="510"/>
        <v>1349.25</v>
      </c>
      <c r="CG397">
        <f t="shared" si="511"/>
        <v>1385</v>
      </c>
      <c r="CH397">
        <f t="shared" si="512"/>
        <v>1342</v>
      </c>
    </row>
    <row r="398" spans="1:86">
      <c r="A398" s="1">
        <v>40043</v>
      </c>
      <c r="B398">
        <v>1280</v>
      </c>
      <c r="C398">
        <v>1319</v>
      </c>
      <c r="D398">
        <v>1266.25</v>
      </c>
      <c r="E398">
        <v>1300.400024</v>
      </c>
      <c r="F398">
        <v>770068</v>
      </c>
      <c r="G398">
        <f t="shared" si="526"/>
        <v>227006.52821353645</v>
      </c>
      <c r="H398">
        <f t="shared" si="474"/>
        <v>26325899.655499015</v>
      </c>
      <c r="I398">
        <f t="shared" si="527"/>
        <v>1291.4125060000001</v>
      </c>
      <c r="J398">
        <f t="shared" si="534"/>
        <v>1475.75</v>
      </c>
      <c r="K398">
        <f t="shared" si="535"/>
        <v>1261.4500122499999</v>
      </c>
      <c r="L398">
        <f t="shared" si="536"/>
        <v>10</v>
      </c>
      <c r="M398">
        <f t="shared" si="537"/>
        <v>6</v>
      </c>
      <c r="N398">
        <f t="shared" si="538"/>
        <v>0</v>
      </c>
      <c r="O398">
        <f t="shared" si="539"/>
        <v>40</v>
      </c>
      <c r="P398">
        <f t="shared" si="514"/>
        <v>52.75</v>
      </c>
      <c r="Q398">
        <f t="shared" si="515"/>
        <v>18.59997599999997</v>
      </c>
      <c r="R398">
        <f t="shared" si="516"/>
        <v>34.15002400000003</v>
      </c>
      <c r="S398">
        <f t="shared" si="517"/>
        <v>52.75</v>
      </c>
      <c r="T398">
        <f t="shared" si="473"/>
        <v>64.263528481033362</v>
      </c>
      <c r="U398">
        <f t="shared" si="518"/>
        <v>11</v>
      </c>
      <c r="V398">
        <f t="shared" si="519"/>
        <v>-8.8000489999999445</v>
      </c>
      <c r="W398">
        <f t="shared" si="520"/>
        <v>11</v>
      </c>
      <c r="X398">
        <f t="shared" si="521"/>
        <v>0</v>
      </c>
      <c r="Y398">
        <f t="shared" si="471"/>
        <v>14.558739158319042</v>
      </c>
      <c r="Z398">
        <f t="shared" si="472"/>
        <v>15.00306119100153</v>
      </c>
      <c r="AA398">
        <f t="shared" si="468"/>
        <v>22.654746016032849</v>
      </c>
      <c r="AB398">
        <f t="shared" si="469"/>
        <v>23.346152235368635</v>
      </c>
      <c r="AC398">
        <f t="shared" si="470"/>
        <v>1.5030276486279723</v>
      </c>
      <c r="AD398">
        <f t="shared" si="478"/>
        <v>26.345119729599134</v>
      </c>
      <c r="AE398">
        <f t="shared" si="531"/>
        <v>1317.6899904000002</v>
      </c>
      <c r="AF398">
        <f t="shared" si="533"/>
        <v>1314.1250001666667</v>
      </c>
      <c r="AG398">
        <f t="shared" si="475"/>
        <v>1352.7200134500001</v>
      </c>
      <c r="AH398">
        <f t="shared" si="540"/>
        <v>1323.3099975999999</v>
      </c>
      <c r="AI398">
        <f t="shared" si="541"/>
        <v>1432.8516742842644</v>
      </c>
      <c r="AJ398">
        <f t="shared" si="542"/>
        <v>1213.7683209157353</v>
      </c>
      <c r="AK398">
        <f t="shared" si="543"/>
        <v>0.39542804942618331</v>
      </c>
      <c r="AL398">
        <f t="shared" si="522"/>
        <v>0.29478763981042772</v>
      </c>
      <c r="AM398">
        <f t="shared" si="523"/>
        <v>227006.52821353645</v>
      </c>
      <c r="AN398">
        <f t="shared" si="476"/>
        <v>823973.0677525379</v>
      </c>
      <c r="AO398">
        <f t="shared" si="477"/>
        <v>22761324</v>
      </c>
      <c r="AP398">
        <f t="shared" si="479"/>
        <v>3.6200577249044824E-2</v>
      </c>
      <c r="AQ398">
        <f t="shared" si="480"/>
        <v>1310.8916478634208</v>
      </c>
      <c r="AR398">
        <f t="shared" si="481"/>
        <v>1310.9363470088845</v>
      </c>
      <c r="AS398">
        <f t="shared" si="482"/>
        <v>1323.3334822811009</v>
      </c>
      <c r="AT398">
        <f t="shared" si="483"/>
        <v>1306.0849437984518</v>
      </c>
      <c r="AU398">
        <f t="shared" si="484"/>
        <v>1323.8326167230084</v>
      </c>
      <c r="AV398">
        <f t="shared" si="485"/>
        <v>1285.5378716586702</v>
      </c>
      <c r="AW398">
        <f t="shared" si="486"/>
        <v>38.294745064338258</v>
      </c>
      <c r="AX398">
        <f t="shared" si="513"/>
        <v>58.529903500080792</v>
      </c>
      <c r="AY398">
        <f t="shared" si="487"/>
        <v>-20.235158435742534</v>
      </c>
      <c r="AZ398">
        <f t="shared" si="524"/>
        <v>1295.2166746666667</v>
      </c>
      <c r="BA398">
        <f t="shared" si="525"/>
        <v>997404914.22721064</v>
      </c>
      <c r="BB398">
        <f t="shared" si="528"/>
        <v>997404914.22721064</v>
      </c>
      <c r="BC398">
        <f t="shared" si="529"/>
        <v>0</v>
      </c>
      <c r="BD398">
        <f t="shared" si="464"/>
        <v>12048958781.482565</v>
      </c>
      <c r="BE398">
        <f t="shared" si="465"/>
        <v>9956561353.6899586</v>
      </c>
      <c r="BF398">
        <f t="shared" si="466"/>
        <v>1.210152617300666</v>
      </c>
      <c r="BG398">
        <f t="shared" si="467"/>
        <v>54.754255784320733</v>
      </c>
      <c r="BH398">
        <f t="shared" si="488"/>
        <v>36105123</v>
      </c>
      <c r="BI398">
        <f t="shared" si="489"/>
        <v>2.9788889077945497</v>
      </c>
      <c r="BJ398">
        <f t="shared" si="530"/>
        <v>2380.0048000000061</v>
      </c>
      <c r="BK398">
        <f t="shared" si="490"/>
        <v>1.944186929022023E-2</v>
      </c>
      <c r="BL398">
        <f t="shared" si="491"/>
        <v>1.0194418692902203</v>
      </c>
      <c r="BM398">
        <f t="shared" si="492"/>
        <v>57.733532839338849</v>
      </c>
      <c r="BN398">
        <f t="shared" si="493"/>
        <v>1292.625</v>
      </c>
      <c r="BO398">
        <f t="shared" si="532"/>
        <v>1314.9400146</v>
      </c>
      <c r="BP398">
        <f t="shared" si="494"/>
        <v>1249.0382384852944</v>
      </c>
      <c r="BQ398">
        <f t="shared" si="495"/>
        <v>65.901776114705626</v>
      </c>
      <c r="BR398">
        <f t="shared" si="496"/>
        <v>-141.29992700000003</v>
      </c>
      <c r="BS398">
        <f t="shared" si="497"/>
        <v>-165.05004899999994</v>
      </c>
      <c r="BT398">
        <f t="shared" si="498"/>
        <v>-196</v>
      </c>
      <c r="BU398">
        <f t="shared" si="499"/>
        <v>-235</v>
      </c>
      <c r="BV398">
        <f t="shared" si="500"/>
        <v>1312.5633301333335</v>
      </c>
      <c r="BW398">
        <f t="shared" si="501"/>
        <v>1313.0095215714286</v>
      </c>
      <c r="BX398">
        <f t="shared" si="502"/>
        <v>1311.9581832363638</v>
      </c>
      <c r="BY398">
        <f t="shared" si="503"/>
        <v>1345.285958461905</v>
      </c>
      <c r="BZ398">
        <f t="shared" si="504"/>
        <v>1515</v>
      </c>
      <c r="CA398">
        <f t="shared" si="505"/>
        <v>1220</v>
      </c>
      <c r="CB398">
        <f t="shared" si="506"/>
        <v>1319.7771483466665</v>
      </c>
      <c r="CC398">
        <f t="shared" si="507"/>
        <v>1311.2526484972223</v>
      </c>
      <c r="CD398">
        <f t="shared" si="508"/>
        <v>1351.0971607753172</v>
      </c>
      <c r="CE398">
        <f t="shared" si="509"/>
        <v>1344.1089908568765</v>
      </c>
      <c r="CF398">
        <f t="shared" si="510"/>
        <v>1275.599976</v>
      </c>
      <c r="CG398">
        <f t="shared" si="511"/>
        <v>1330</v>
      </c>
      <c r="CH398">
        <f t="shared" si="512"/>
        <v>1265.5500489999999</v>
      </c>
    </row>
    <row r="399" spans="1:86">
      <c r="A399" s="1">
        <v>40044</v>
      </c>
      <c r="B399">
        <v>1308</v>
      </c>
      <c r="C399">
        <v>1330</v>
      </c>
      <c r="D399">
        <v>1275.0500489999999</v>
      </c>
      <c r="E399">
        <v>1301.849976</v>
      </c>
      <c r="F399">
        <v>785510</v>
      </c>
      <c r="G399">
        <f t="shared" si="526"/>
        <v>-19299.647682488434</v>
      </c>
      <c r="H399">
        <f t="shared" si="474"/>
        <v>26306600.007816527</v>
      </c>
      <c r="I399">
        <f t="shared" si="527"/>
        <v>1303.72500625</v>
      </c>
      <c r="J399">
        <f t="shared" si="534"/>
        <v>1398.4249877500001</v>
      </c>
      <c r="K399">
        <f t="shared" si="535"/>
        <v>1261.4500122499999</v>
      </c>
      <c r="L399">
        <f t="shared" si="536"/>
        <v>10</v>
      </c>
      <c r="M399">
        <f t="shared" si="537"/>
        <v>7</v>
      </c>
      <c r="N399">
        <f t="shared" si="538"/>
        <v>0</v>
      </c>
      <c r="O399">
        <f t="shared" si="539"/>
        <v>30</v>
      </c>
      <c r="P399">
        <f t="shared" si="514"/>
        <v>54.949951000000056</v>
      </c>
      <c r="Q399">
        <f t="shared" si="515"/>
        <v>28.15002400000003</v>
      </c>
      <c r="R399">
        <f t="shared" si="516"/>
        <v>26.799927000000025</v>
      </c>
      <c r="S399">
        <f t="shared" si="517"/>
        <v>54.949951000000056</v>
      </c>
      <c r="T399">
        <f t="shared" si="473"/>
        <v>63.598272946673838</v>
      </c>
      <c r="U399">
        <f t="shared" si="518"/>
        <v>45</v>
      </c>
      <c r="V399">
        <f t="shared" si="519"/>
        <v>-41.25</v>
      </c>
      <c r="W399">
        <f t="shared" si="520"/>
        <v>45</v>
      </c>
      <c r="X399">
        <f t="shared" si="521"/>
        <v>0</v>
      </c>
      <c r="Y399">
        <f t="shared" si="471"/>
        <v>16.733114932724824</v>
      </c>
      <c r="Z399">
        <f t="shared" si="472"/>
        <v>13.931413963072851</v>
      </c>
      <c r="AA399">
        <f t="shared" si="468"/>
        <v>26.310643603097965</v>
      </c>
      <c r="AB399">
        <f t="shared" si="469"/>
        <v>21.905333773377972</v>
      </c>
      <c r="AC399">
        <f t="shared" si="470"/>
        <v>9.1366183357081496</v>
      </c>
      <c r="AD399">
        <f t="shared" si="478"/>
        <v>22.152122626233837</v>
      </c>
      <c r="AE399">
        <f t="shared" si="531"/>
        <v>1320.0399903999999</v>
      </c>
      <c r="AF399">
        <f t="shared" si="533"/>
        <v>1315.049988</v>
      </c>
      <c r="AG399">
        <f t="shared" si="475"/>
        <v>1357.0975098000004</v>
      </c>
      <c r="AH399">
        <f t="shared" si="540"/>
        <v>1309.3250000999999</v>
      </c>
      <c r="AI399">
        <f t="shared" si="541"/>
        <v>1385.4485765721079</v>
      </c>
      <c r="AJ399">
        <f t="shared" si="542"/>
        <v>1233.2014236278919</v>
      </c>
      <c r="AK399">
        <f t="shared" si="543"/>
        <v>0.45090204345076451</v>
      </c>
      <c r="AL399">
        <f t="shared" si="522"/>
        <v>-2.4569576049303554E-2</v>
      </c>
      <c r="AM399">
        <f t="shared" si="523"/>
        <v>-19299.647682488434</v>
      </c>
      <c r="AN399">
        <f t="shared" si="476"/>
        <v>1052150.2341663102</v>
      </c>
      <c r="AO399">
        <f t="shared" si="477"/>
        <v>23004818</v>
      </c>
      <c r="AP399">
        <f t="shared" si="479"/>
        <v>4.5736081640215982E-2</v>
      </c>
      <c r="AQ399">
        <f t="shared" si="480"/>
        <v>1307.8174794298577</v>
      </c>
      <c r="AR399">
        <f t="shared" si="481"/>
        <v>1327.9119881113525</v>
      </c>
      <c r="AS399">
        <f t="shared" si="482"/>
        <v>1319.4664511505027</v>
      </c>
      <c r="AT399">
        <f t="shared" si="483"/>
        <v>1305.7037966965911</v>
      </c>
      <c r="AU399">
        <f t="shared" si="484"/>
        <v>1320.5352206145571</v>
      </c>
      <c r="AV399">
        <f t="shared" si="485"/>
        <v>1286.6797189625631</v>
      </c>
      <c r="AW399">
        <f t="shared" si="486"/>
        <v>33.855501651994018</v>
      </c>
      <c r="AX399">
        <f t="shared" si="513"/>
        <v>53.595023130463439</v>
      </c>
      <c r="AY399">
        <f t="shared" si="487"/>
        <v>-19.73952147846942</v>
      </c>
      <c r="AZ399">
        <f t="shared" si="524"/>
        <v>1302.3000083333334</v>
      </c>
      <c r="BA399">
        <f t="shared" si="525"/>
        <v>1022969679.5459167</v>
      </c>
      <c r="BB399">
        <f t="shared" si="528"/>
        <v>1022969679.5459167</v>
      </c>
      <c r="BC399">
        <f t="shared" si="529"/>
        <v>0</v>
      </c>
      <c r="BD399">
        <f t="shared" si="464"/>
        <v>11739788556.028482</v>
      </c>
      <c r="BE399">
        <f t="shared" si="465"/>
        <v>9956561353.6899586</v>
      </c>
      <c r="BF399">
        <f t="shared" si="466"/>
        <v>1.1791007094711117</v>
      </c>
      <c r="BG399">
        <f t="shared" si="467"/>
        <v>54.109509686557374</v>
      </c>
      <c r="BH399">
        <f t="shared" si="488"/>
        <v>36890633</v>
      </c>
      <c r="BI399">
        <f t="shared" si="489"/>
        <v>2.631229913166842</v>
      </c>
      <c r="BJ399">
        <f t="shared" si="530"/>
        <v>44.995199999993929</v>
      </c>
      <c r="BK399">
        <f t="shared" si="490"/>
        <v>1.1150045933865187E-3</v>
      </c>
      <c r="BL399">
        <f t="shared" si="491"/>
        <v>1.0011150045933865</v>
      </c>
      <c r="BM399">
        <f t="shared" si="492"/>
        <v>40.120647548309954</v>
      </c>
      <c r="BN399">
        <f t="shared" si="493"/>
        <v>1302.5250245</v>
      </c>
      <c r="BO399">
        <f t="shared" si="532"/>
        <v>1319.9750122</v>
      </c>
      <c r="BP399">
        <f t="shared" si="494"/>
        <v>1256.3330921470588</v>
      </c>
      <c r="BQ399">
        <f t="shared" si="495"/>
        <v>63.641920052941259</v>
      </c>
      <c r="BR399">
        <f t="shared" si="496"/>
        <v>-62.849975000000086</v>
      </c>
      <c r="BS399">
        <f t="shared" si="497"/>
        <v>-67.149902000000111</v>
      </c>
      <c r="BT399">
        <f t="shared" si="498"/>
        <v>-113.80004899999994</v>
      </c>
      <c r="BU399">
        <f t="shared" si="499"/>
        <v>-135</v>
      </c>
      <c r="BV399">
        <f t="shared" si="500"/>
        <v>1307.2833253333333</v>
      </c>
      <c r="BW399">
        <f t="shared" si="501"/>
        <v>1309.502371809524</v>
      </c>
      <c r="BX399">
        <f t="shared" si="502"/>
        <v>1308.0563611272728</v>
      </c>
      <c r="BY399">
        <f t="shared" si="503"/>
        <v>1340.4411929904761</v>
      </c>
      <c r="BZ399">
        <f t="shared" si="504"/>
        <v>1443.8000489999999</v>
      </c>
      <c r="CA399">
        <f t="shared" si="505"/>
        <v>1220</v>
      </c>
      <c r="CB399">
        <f t="shared" si="506"/>
        <v>1342.31048648</v>
      </c>
      <c r="CC399">
        <f t="shared" si="507"/>
        <v>1318.9892882888889</v>
      </c>
      <c r="CD399">
        <f t="shared" si="508"/>
        <v>1315.3680421798811</v>
      </c>
      <c r="CE399">
        <f t="shared" si="509"/>
        <v>1369.3427052087482</v>
      </c>
      <c r="CF399">
        <f t="shared" si="510"/>
        <v>1300.400024</v>
      </c>
      <c r="CG399">
        <f t="shared" si="511"/>
        <v>1319</v>
      </c>
      <c r="CH399">
        <f t="shared" si="512"/>
        <v>1266.25</v>
      </c>
    </row>
    <row r="400" spans="1:86">
      <c r="A400" s="1">
        <v>40045</v>
      </c>
      <c r="B400">
        <v>1320</v>
      </c>
      <c r="C400">
        <v>1375</v>
      </c>
      <c r="D400">
        <v>1316.3000489999999</v>
      </c>
      <c r="E400">
        <v>1370.5</v>
      </c>
      <c r="F400">
        <v>1169291</v>
      </c>
      <c r="G400">
        <f t="shared" si="526"/>
        <v>990012.84353271453</v>
      </c>
      <c r="H400">
        <f t="shared" si="474"/>
        <v>27296612.851349242</v>
      </c>
      <c r="I400">
        <f t="shared" si="527"/>
        <v>1345.4500122499999</v>
      </c>
      <c r="J400">
        <f t="shared" si="534"/>
        <v>1361.5625</v>
      </c>
      <c r="K400">
        <f t="shared" si="535"/>
        <v>1261.4500122499999</v>
      </c>
      <c r="L400">
        <f t="shared" si="536"/>
        <v>5</v>
      </c>
      <c r="M400">
        <f t="shared" si="537"/>
        <v>8</v>
      </c>
      <c r="N400">
        <f t="shared" si="538"/>
        <v>50</v>
      </c>
      <c r="O400">
        <f t="shared" si="539"/>
        <v>20</v>
      </c>
      <c r="P400">
        <f t="shared" si="514"/>
        <v>58.699951000000056</v>
      </c>
      <c r="Q400">
        <f t="shared" si="515"/>
        <v>4.5</v>
      </c>
      <c r="R400">
        <f t="shared" si="516"/>
        <v>54.199951000000056</v>
      </c>
      <c r="S400">
        <f t="shared" si="517"/>
        <v>58.699951000000056</v>
      </c>
      <c r="T400">
        <f t="shared" si="473"/>
        <v>63.248392807625706</v>
      </c>
      <c r="U400">
        <f t="shared" si="518"/>
        <v>15</v>
      </c>
      <c r="V400">
        <f t="shared" si="519"/>
        <v>-32.449951000000056</v>
      </c>
      <c r="W400">
        <f t="shared" si="520"/>
        <v>15</v>
      </c>
      <c r="X400">
        <f t="shared" si="521"/>
        <v>0</v>
      </c>
      <c r="Y400">
        <f t="shared" si="471"/>
        <v>16.609321008958766</v>
      </c>
      <c r="Z400">
        <f t="shared" si="472"/>
        <v>12.936312965710504</v>
      </c>
      <c r="AA400">
        <f t="shared" si="468"/>
        <v>26.260463344068118</v>
      </c>
      <c r="AB400">
        <f t="shared" si="469"/>
        <v>20.453188439202215</v>
      </c>
      <c r="AC400">
        <f t="shared" si="470"/>
        <v>12.431644033759046</v>
      </c>
      <c r="AD400">
        <f t="shared" si="478"/>
        <v>17.943735895604572</v>
      </c>
      <c r="AE400">
        <f t="shared" si="531"/>
        <v>1319.5199951999998</v>
      </c>
      <c r="AF400">
        <f t="shared" si="533"/>
        <v>1328.4499919999998</v>
      </c>
      <c r="AG400">
        <f t="shared" si="475"/>
        <v>1360.8325073500005</v>
      </c>
      <c r="AH400">
        <f t="shared" si="540"/>
        <v>1309.9050050000001</v>
      </c>
      <c r="AI400">
        <f t="shared" si="541"/>
        <v>1387.7757404684917</v>
      </c>
      <c r="AJ400">
        <f t="shared" si="542"/>
        <v>1232.0342695315085</v>
      </c>
      <c r="AK400">
        <f t="shared" si="543"/>
        <v>0.88907424358742659</v>
      </c>
      <c r="AL400">
        <f t="shared" si="522"/>
        <v>0.84667789586400177</v>
      </c>
      <c r="AM400">
        <f t="shared" si="523"/>
        <v>990012.84353271453</v>
      </c>
      <c r="AN400">
        <f t="shared" si="476"/>
        <v>622929.09286919201</v>
      </c>
      <c r="AO400">
        <f t="shared" si="477"/>
        <v>22362777</v>
      </c>
      <c r="AP400">
        <f t="shared" si="479"/>
        <v>2.7855623336457365E-2</v>
      </c>
      <c r="AQ400">
        <f t="shared" si="480"/>
        <v>1329.129536423706</v>
      </c>
      <c r="AR400">
        <f t="shared" si="481"/>
        <v>1345.0940575346169</v>
      </c>
      <c r="AS400">
        <f t="shared" si="482"/>
        <v>1328.6524899434123</v>
      </c>
      <c r="AT400">
        <f t="shared" si="483"/>
        <v>1311.5354549938979</v>
      </c>
      <c r="AU400">
        <f t="shared" si="484"/>
        <v>1328.0299375223735</v>
      </c>
      <c r="AV400">
        <f t="shared" si="485"/>
        <v>1292.5471386351837</v>
      </c>
      <c r="AW400">
        <f t="shared" si="486"/>
        <v>35.482798887189801</v>
      </c>
      <c r="AX400">
        <f t="shared" si="513"/>
        <v>49.972578281808708</v>
      </c>
      <c r="AY400">
        <f t="shared" si="487"/>
        <v>-14.489779394618907</v>
      </c>
      <c r="AZ400">
        <f t="shared" si="524"/>
        <v>1353.9333496666666</v>
      </c>
      <c r="BA400">
        <f t="shared" si="525"/>
        <v>1583142080.3650863</v>
      </c>
      <c r="BB400">
        <f t="shared" si="528"/>
        <v>1583142080.3650863</v>
      </c>
      <c r="BC400">
        <f t="shared" si="529"/>
        <v>0</v>
      </c>
      <c r="BD400">
        <f t="shared" ref="BD400:BD463" si="544">SUM(BB387:BB400)</f>
        <v>12501287560.20965</v>
      </c>
      <c r="BE400">
        <f t="shared" ref="BE400:BE463" si="545">SUM(BC387:BC400)</f>
        <v>9956561353.6899586</v>
      </c>
      <c r="BF400">
        <f t="shared" ref="BF400:BF463" si="546">BD400/BE400</f>
        <v>1.2555828379018226</v>
      </c>
      <c r="BG400">
        <f t="shared" ref="BG400:BG463" si="547">100-(100/(1+BF400))</f>
        <v>55.665560883136742</v>
      </c>
      <c r="BH400">
        <f t="shared" si="488"/>
        <v>38059924</v>
      </c>
      <c r="BI400">
        <f t="shared" si="489"/>
        <v>2.7451841272618127</v>
      </c>
      <c r="BJ400">
        <f t="shared" si="530"/>
        <v>6765.002400000003</v>
      </c>
      <c r="BK400">
        <f t="shared" si="490"/>
        <v>5.2732669098270991E-2</v>
      </c>
      <c r="BL400">
        <f t="shared" si="491"/>
        <v>1.052732669098271</v>
      </c>
      <c r="BM400">
        <f t="shared" si="492"/>
        <v>41.041481192149739</v>
      </c>
      <c r="BN400">
        <f t="shared" si="493"/>
        <v>1345.6500245</v>
      </c>
      <c r="BO400">
        <f t="shared" si="532"/>
        <v>1320.4150146999998</v>
      </c>
      <c r="BP400">
        <f t="shared" si="494"/>
        <v>1264.9250039264705</v>
      </c>
      <c r="BQ400">
        <f t="shared" si="495"/>
        <v>55.49001077352932</v>
      </c>
      <c r="BR400">
        <f t="shared" si="496"/>
        <v>77.09997599999997</v>
      </c>
      <c r="BS400">
        <f t="shared" si="497"/>
        <v>34.300048999999944</v>
      </c>
      <c r="BT400">
        <f t="shared" si="498"/>
        <v>20</v>
      </c>
      <c r="BU400">
        <f t="shared" si="499"/>
        <v>-30</v>
      </c>
      <c r="BV400">
        <f t="shared" si="500"/>
        <v>1324.1033285333333</v>
      </c>
      <c r="BW400">
        <f t="shared" si="501"/>
        <v>1325.3452323809524</v>
      </c>
      <c r="BX400">
        <f t="shared" si="502"/>
        <v>1319.179088381818</v>
      </c>
      <c r="BY400">
        <f t="shared" si="503"/>
        <v>1341.7176206285712</v>
      </c>
      <c r="BZ400">
        <f t="shared" si="504"/>
        <v>1385.900024</v>
      </c>
      <c r="CA400">
        <f t="shared" si="505"/>
        <v>1220</v>
      </c>
      <c r="CB400">
        <f t="shared" si="506"/>
        <v>1319.2773287733332</v>
      </c>
      <c r="CC400">
        <f t="shared" si="507"/>
        <v>1340.0004040666665</v>
      </c>
      <c r="CD400">
        <f t="shared" si="508"/>
        <v>1295.4791211494446</v>
      </c>
      <c r="CE400">
        <f t="shared" si="509"/>
        <v>1384.1483574251074</v>
      </c>
      <c r="CF400">
        <f t="shared" si="510"/>
        <v>1301.849976</v>
      </c>
      <c r="CG400">
        <f t="shared" si="511"/>
        <v>1330</v>
      </c>
      <c r="CH400">
        <f t="shared" si="512"/>
        <v>1275.0500489999999</v>
      </c>
    </row>
    <row r="401" spans="1:86">
      <c r="A401" s="1">
        <v>40046</v>
      </c>
      <c r="B401">
        <v>1366</v>
      </c>
      <c r="C401">
        <v>1390</v>
      </c>
      <c r="D401">
        <v>1348.75</v>
      </c>
      <c r="E401">
        <v>1388.1999510000001</v>
      </c>
      <c r="F401">
        <v>883022</v>
      </c>
      <c r="G401">
        <f t="shared" si="526"/>
        <v>805956.16397197812</v>
      </c>
      <c r="H401">
        <f t="shared" si="474"/>
        <v>28102569.015321221</v>
      </c>
      <c r="I401">
        <f t="shared" si="527"/>
        <v>1373.2374877500001</v>
      </c>
      <c r="J401">
        <f t="shared" si="534"/>
        <v>1373.2374877500001</v>
      </c>
      <c r="K401">
        <f t="shared" si="535"/>
        <v>1261.4500122499999</v>
      </c>
      <c r="L401">
        <f t="shared" si="536"/>
        <v>1</v>
      </c>
      <c r="M401">
        <f t="shared" si="537"/>
        <v>9</v>
      </c>
      <c r="N401">
        <f t="shared" si="538"/>
        <v>90</v>
      </c>
      <c r="O401">
        <f t="shared" si="539"/>
        <v>10</v>
      </c>
      <c r="P401">
        <f t="shared" si="514"/>
        <v>41.25</v>
      </c>
      <c r="Q401">
        <f t="shared" si="515"/>
        <v>1.8000489999999445</v>
      </c>
      <c r="R401">
        <f t="shared" si="516"/>
        <v>39.449951000000056</v>
      </c>
      <c r="S401">
        <f t="shared" si="517"/>
        <v>41.25</v>
      </c>
      <c r="T401">
        <f t="shared" si="473"/>
        <v>61.677079035652447</v>
      </c>
      <c r="U401">
        <f t="shared" si="518"/>
        <v>51.90002400000003</v>
      </c>
      <c r="V401">
        <f t="shared" si="519"/>
        <v>-46.25</v>
      </c>
      <c r="W401">
        <f t="shared" si="520"/>
        <v>51.90002400000003</v>
      </c>
      <c r="X401">
        <f t="shared" si="521"/>
        <v>0</v>
      </c>
      <c r="Y401">
        <f t="shared" si="471"/>
        <v>19.130085508318853</v>
      </c>
      <c r="Z401">
        <f t="shared" si="472"/>
        <v>12.012290611016896</v>
      </c>
      <c r="AA401">
        <f t="shared" ref="AA401:AA464" si="548">(Y401/T401)*100</f>
        <v>31.016523167805506</v>
      </c>
      <c r="AB401">
        <f t="shared" ref="AB401:AB464" si="549">(Z401/T401)*100</f>
        <v>19.476101655321891</v>
      </c>
      <c r="AC401">
        <f t="shared" ref="AC401:AC464" si="550">(ABS(AA401-AB401)/SUM(AA401,AB401))*100</f>
        <v>22.855657737954822</v>
      </c>
      <c r="AD401">
        <f t="shared" si="478"/>
        <v>14.283656186970884</v>
      </c>
      <c r="AE401">
        <f t="shared" si="531"/>
        <v>1327.3099854</v>
      </c>
      <c r="AF401">
        <f t="shared" si="533"/>
        <v>1330.9666545</v>
      </c>
      <c r="AG401">
        <f t="shared" si="475"/>
        <v>1361.3300049000002</v>
      </c>
      <c r="AH401">
        <f t="shared" si="540"/>
        <v>1319.3849977</v>
      </c>
      <c r="AI401">
        <f t="shared" si="541"/>
        <v>1409.0925451225389</v>
      </c>
      <c r="AJ401">
        <f t="shared" si="542"/>
        <v>1229.677450277461</v>
      </c>
      <c r="AK401">
        <f t="shared" si="543"/>
        <v>0.88355163683089599</v>
      </c>
      <c r="AL401">
        <f t="shared" si="522"/>
        <v>0.91272489696969961</v>
      </c>
      <c r="AM401">
        <f t="shared" si="523"/>
        <v>805956.16397197812</v>
      </c>
      <c r="AN401">
        <f t="shared" si="476"/>
        <v>432256.67063661886</v>
      </c>
      <c r="AO401">
        <f t="shared" si="477"/>
        <v>21523892</v>
      </c>
      <c r="AP401">
        <f t="shared" si="479"/>
        <v>2.0082644469532687E-2</v>
      </c>
      <c r="AQ401">
        <f t="shared" si="480"/>
        <v>1349.2134773796461</v>
      </c>
      <c r="AR401">
        <f t="shared" si="481"/>
        <v>1369.7767371722512</v>
      </c>
      <c r="AS401">
        <f t="shared" si="482"/>
        <v>1339.3710329335981</v>
      </c>
      <c r="AT401">
        <f t="shared" si="483"/>
        <v>1318.4352596344472</v>
      </c>
      <c r="AU401">
        <f t="shared" si="484"/>
        <v>1337.0554395440174</v>
      </c>
      <c r="AV401">
        <f t="shared" si="485"/>
        <v>1299.242835500721</v>
      </c>
      <c r="AW401">
        <f t="shared" si="486"/>
        <v>37.81260404329646</v>
      </c>
      <c r="AX401">
        <f t="shared" si="513"/>
        <v>47.54058343410626</v>
      </c>
      <c r="AY401">
        <f t="shared" si="487"/>
        <v>-9.7279793908098</v>
      </c>
      <c r="AZ401">
        <f t="shared" si="524"/>
        <v>1375.6499836666669</v>
      </c>
      <c r="BA401">
        <f t="shared" si="525"/>
        <v>1214729199.8773077</v>
      </c>
      <c r="BB401">
        <f t="shared" si="528"/>
        <v>1214729199.8773077</v>
      </c>
      <c r="BC401">
        <f t="shared" si="529"/>
        <v>0</v>
      </c>
      <c r="BD401">
        <f t="shared" si="544"/>
        <v>12688798145.608145</v>
      </c>
      <c r="BE401">
        <f t="shared" si="545"/>
        <v>9956561353.6899586</v>
      </c>
      <c r="BF401">
        <f t="shared" si="546"/>
        <v>1.274415703862017</v>
      </c>
      <c r="BG401">
        <f t="shared" si="547"/>
        <v>56.032663760544125</v>
      </c>
      <c r="BH401">
        <f t="shared" si="488"/>
        <v>38942946</v>
      </c>
      <c r="BI401">
        <f t="shared" si="489"/>
        <v>2.9103569409889176</v>
      </c>
      <c r="BJ401">
        <f t="shared" si="530"/>
        <v>1669.9951000000056</v>
      </c>
      <c r="BK401">
        <f t="shared" si="490"/>
        <v>1.2914958774170052E-2</v>
      </c>
      <c r="BL401">
        <f t="shared" si="491"/>
        <v>1.0129149587741701</v>
      </c>
      <c r="BM401">
        <f t="shared" si="492"/>
        <v>47.280028860463361</v>
      </c>
      <c r="BN401">
        <f t="shared" si="493"/>
        <v>1369.375</v>
      </c>
      <c r="BO401">
        <f t="shared" si="532"/>
        <v>1321.5900146999998</v>
      </c>
      <c r="BP401">
        <f t="shared" si="494"/>
        <v>1274.8316219264707</v>
      </c>
      <c r="BQ401">
        <f t="shared" si="495"/>
        <v>46.758392773529067</v>
      </c>
      <c r="BR401">
        <f t="shared" si="496"/>
        <v>139.64990200000011</v>
      </c>
      <c r="BS401">
        <f t="shared" si="497"/>
        <v>123.65002400000003</v>
      </c>
      <c r="BT401">
        <f t="shared" si="498"/>
        <v>57.199951000000056</v>
      </c>
      <c r="BU401">
        <f t="shared" si="499"/>
        <v>46.15002400000003</v>
      </c>
      <c r="BV401">
        <f t="shared" si="500"/>
        <v>1346.9966471333335</v>
      </c>
      <c r="BW401">
        <f t="shared" si="501"/>
        <v>1342.416649238095</v>
      </c>
      <c r="BX401">
        <f t="shared" si="502"/>
        <v>1333.4145331090908</v>
      </c>
      <c r="BY401">
        <f t="shared" si="503"/>
        <v>1344.324043833333</v>
      </c>
      <c r="BZ401">
        <f t="shared" si="504"/>
        <v>1390</v>
      </c>
      <c r="CA401">
        <f t="shared" si="505"/>
        <v>1220</v>
      </c>
      <c r="CB401">
        <f t="shared" si="506"/>
        <v>1299.1228228133332</v>
      </c>
      <c r="CC401">
        <f t="shared" si="507"/>
        <v>1321.2255497277777</v>
      </c>
      <c r="CD401">
        <f t="shared" si="508"/>
        <v>1295.8522442227777</v>
      </c>
      <c r="CE401">
        <f t="shared" si="509"/>
        <v>1384.2791453258865</v>
      </c>
      <c r="CF401">
        <f t="shared" si="510"/>
        <v>1370.5</v>
      </c>
      <c r="CG401">
        <f t="shared" si="511"/>
        <v>1375</v>
      </c>
      <c r="CH401">
        <f t="shared" si="512"/>
        <v>1316.3000489999999</v>
      </c>
    </row>
    <row r="402" spans="1:86">
      <c r="A402" s="1">
        <v>40049</v>
      </c>
      <c r="B402">
        <v>1402.0500489999999</v>
      </c>
      <c r="C402">
        <v>1441.900024</v>
      </c>
      <c r="D402">
        <v>1395</v>
      </c>
      <c r="E402">
        <v>1431.6999510000001</v>
      </c>
      <c r="F402">
        <v>860804</v>
      </c>
      <c r="G402">
        <f t="shared" si="526"/>
        <v>486379.30295967561</v>
      </c>
      <c r="H402">
        <f t="shared" si="474"/>
        <v>28588948.318280898</v>
      </c>
      <c r="I402">
        <f t="shared" si="527"/>
        <v>1417.6625060000001</v>
      </c>
      <c r="J402">
        <f t="shared" si="534"/>
        <v>1417.6625060000001</v>
      </c>
      <c r="K402">
        <f t="shared" si="535"/>
        <v>1261.4500122499999</v>
      </c>
      <c r="L402">
        <f t="shared" si="536"/>
        <v>1</v>
      </c>
      <c r="M402">
        <f t="shared" si="537"/>
        <v>10</v>
      </c>
      <c r="N402">
        <f t="shared" si="538"/>
        <v>90</v>
      </c>
      <c r="O402">
        <f t="shared" si="539"/>
        <v>0</v>
      </c>
      <c r="P402">
        <f t="shared" si="514"/>
        <v>46.90002400000003</v>
      </c>
      <c r="Q402">
        <f t="shared" si="515"/>
        <v>10.200072999999975</v>
      </c>
      <c r="R402">
        <f t="shared" si="516"/>
        <v>36.699951000000056</v>
      </c>
      <c r="S402">
        <f t="shared" si="517"/>
        <v>46.90002400000003</v>
      </c>
      <c r="T402">
        <f t="shared" si="473"/>
        <v>60.621575104534422</v>
      </c>
      <c r="U402">
        <f t="shared" si="518"/>
        <v>6.0999759999999696</v>
      </c>
      <c r="V402">
        <f t="shared" si="519"/>
        <v>-16</v>
      </c>
      <c r="W402">
        <f t="shared" si="520"/>
        <v>6.0999759999999696</v>
      </c>
      <c r="X402">
        <f t="shared" si="521"/>
        <v>0</v>
      </c>
      <c r="Y402">
        <f t="shared" ref="Y402:Y465" si="551">((Y401*13)+W402)/14</f>
        <v>18.199363400581792</v>
      </c>
      <c r="Z402">
        <f t="shared" ref="Z402:Z465" si="552">((Z401*13)+X402)/14</f>
        <v>11.154269853087117</v>
      </c>
      <c r="AA402">
        <f t="shared" si="548"/>
        <v>30.021264490734918</v>
      </c>
      <c r="AB402">
        <f t="shared" si="549"/>
        <v>18.399835098070209</v>
      </c>
      <c r="AC402">
        <f t="shared" si="550"/>
        <v>24.000754818363447</v>
      </c>
      <c r="AD402">
        <f t="shared" si="478"/>
        <v>11.415275735554603</v>
      </c>
      <c r="AE402">
        <f t="shared" si="531"/>
        <v>1358.5299804000001</v>
      </c>
      <c r="AF402">
        <f t="shared" si="533"/>
        <v>1344.7083130000001</v>
      </c>
      <c r="AG402">
        <f t="shared" si="475"/>
        <v>1364.42000125</v>
      </c>
      <c r="AH402">
        <f t="shared" si="540"/>
        <v>1337.6999879</v>
      </c>
      <c r="AI402">
        <f t="shared" si="541"/>
        <v>1436.4142832753066</v>
      </c>
      <c r="AJ402">
        <f t="shared" si="542"/>
        <v>1238.9856925246934</v>
      </c>
      <c r="AK402">
        <f t="shared" si="543"/>
        <v>0.97612132945191521</v>
      </c>
      <c r="AL402">
        <f t="shared" si="522"/>
        <v>0.56502909252242739</v>
      </c>
      <c r="AM402">
        <f t="shared" si="523"/>
        <v>486379.30295967561</v>
      </c>
      <c r="AN402">
        <f t="shared" si="476"/>
        <v>977925.17375600524</v>
      </c>
      <c r="AO402">
        <f t="shared" si="477"/>
        <v>21711214</v>
      </c>
      <c r="AP402">
        <f t="shared" si="479"/>
        <v>4.5042399460297582E-2</v>
      </c>
      <c r="AQ402">
        <f t="shared" si="480"/>
        <v>1377.2588784105665</v>
      </c>
      <c r="AR402">
        <f t="shared" si="481"/>
        <v>1383.4491170781596</v>
      </c>
      <c r="AS402">
        <f t="shared" si="482"/>
        <v>1355.9902381855504</v>
      </c>
      <c r="AT402">
        <f t="shared" si="483"/>
        <v>1328.629081857347</v>
      </c>
      <c r="AU402">
        <f t="shared" si="484"/>
        <v>1351.2521162624148</v>
      </c>
      <c r="AV402">
        <f t="shared" si="485"/>
        <v>1308.5148335856704</v>
      </c>
      <c r="AW402">
        <f t="shared" si="486"/>
        <v>42.737282676744371</v>
      </c>
      <c r="AX402">
        <f t="shared" si="513"/>
        <v>46.579923282633885</v>
      </c>
      <c r="AY402">
        <f t="shared" si="487"/>
        <v>-3.8426406058895139</v>
      </c>
      <c r="AZ402">
        <f t="shared" si="524"/>
        <v>1422.8666583333334</v>
      </c>
      <c r="BA402">
        <f t="shared" si="525"/>
        <v>1224809310.9599667</v>
      </c>
      <c r="BB402">
        <f t="shared" si="528"/>
        <v>1224809310.9599667</v>
      </c>
      <c r="BC402">
        <f t="shared" si="529"/>
        <v>0</v>
      </c>
      <c r="BD402">
        <f t="shared" si="544"/>
        <v>12176742436.979721</v>
      </c>
      <c r="BE402">
        <f t="shared" si="545"/>
        <v>9956561353.6899586</v>
      </c>
      <c r="BF402">
        <f t="shared" si="546"/>
        <v>1.2229867325095074</v>
      </c>
      <c r="BG402">
        <f t="shared" si="547"/>
        <v>55.01547600911185</v>
      </c>
      <c r="BH402">
        <f t="shared" si="488"/>
        <v>39803750</v>
      </c>
      <c r="BI402">
        <f t="shared" si="489"/>
        <v>3.266090806141885</v>
      </c>
      <c r="BJ402">
        <f t="shared" si="530"/>
        <v>4250</v>
      </c>
      <c r="BK402">
        <f t="shared" si="490"/>
        <v>3.1335543535111393E-2</v>
      </c>
      <c r="BL402">
        <f t="shared" si="491"/>
        <v>1.0313355435351115</v>
      </c>
      <c r="BM402">
        <f t="shared" si="492"/>
        <v>52.027001834099146</v>
      </c>
      <c r="BN402">
        <f t="shared" si="493"/>
        <v>1418.450012</v>
      </c>
      <c r="BO402">
        <f t="shared" si="532"/>
        <v>1345.7250122</v>
      </c>
      <c r="BP402">
        <f t="shared" si="494"/>
        <v>1285.227210514706</v>
      </c>
      <c r="BQ402">
        <f t="shared" si="495"/>
        <v>60.497801685294007</v>
      </c>
      <c r="BR402">
        <f t="shared" si="496"/>
        <v>135.39990200000011</v>
      </c>
      <c r="BS402">
        <f t="shared" si="497"/>
        <v>175</v>
      </c>
      <c r="BT402">
        <f t="shared" si="498"/>
        <v>132.40002400000003</v>
      </c>
      <c r="BU402">
        <f t="shared" si="499"/>
        <v>182.05004899999994</v>
      </c>
      <c r="BV402">
        <f t="shared" si="500"/>
        <v>1381.793302333333</v>
      </c>
      <c r="BW402">
        <f t="shared" si="501"/>
        <v>1371.1975910952383</v>
      </c>
      <c r="BX402">
        <f t="shared" si="502"/>
        <v>1353.8354337090909</v>
      </c>
      <c r="BY402">
        <f t="shared" si="503"/>
        <v>1351.0259434619047</v>
      </c>
      <c r="BZ402">
        <f t="shared" si="504"/>
        <v>1441.900024</v>
      </c>
      <c r="CA402">
        <f t="shared" si="505"/>
        <v>1220</v>
      </c>
      <c r="CB402">
        <f t="shared" si="506"/>
        <v>1324.90849843</v>
      </c>
      <c r="CC402">
        <f t="shared" si="507"/>
        <v>1306.7204045111112</v>
      </c>
      <c r="CD402">
        <f t="shared" si="508"/>
        <v>1316.4480348849604</v>
      </c>
      <c r="CE402">
        <f t="shared" si="509"/>
        <v>1387.1846293447657</v>
      </c>
      <c r="CF402">
        <f t="shared" si="510"/>
        <v>1388.1999510000001</v>
      </c>
      <c r="CG402">
        <f t="shared" si="511"/>
        <v>1390</v>
      </c>
      <c r="CH402">
        <f t="shared" si="512"/>
        <v>1348.75</v>
      </c>
    </row>
    <row r="403" spans="1:86">
      <c r="A403" s="1">
        <v>40050</v>
      </c>
      <c r="B403">
        <v>1428</v>
      </c>
      <c r="C403">
        <v>1448</v>
      </c>
      <c r="D403">
        <v>1411</v>
      </c>
      <c r="E403">
        <v>1417.75</v>
      </c>
      <c r="F403">
        <v>777467</v>
      </c>
      <c r="G403">
        <f t="shared" si="526"/>
        <v>-493796.60810810805</v>
      </c>
      <c r="H403">
        <f t="shared" si="474"/>
        <v>28095151.710172791</v>
      </c>
      <c r="I403">
        <f t="shared" si="527"/>
        <v>1426.1875</v>
      </c>
      <c r="J403">
        <f t="shared" si="534"/>
        <v>1426.1875</v>
      </c>
      <c r="K403">
        <f t="shared" si="535"/>
        <v>1279.2000122499999</v>
      </c>
      <c r="L403">
        <f t="shared" si="536"/>
        <v>1</v>
      </c>
      <c r="M403">
        <f t="shared" si="537"/>
        <v>10</v>
      </c>
      <c r="N403">
        <f t="shared" si="538"/>
        <v>90</v>
      </c>
      <c r="O403">
        <f t="shared" si="539"/>
        <v>0</v>
      </c>
      <c r="P403">
        <f t="shared" si="514"/>
        <v>37</v>
      </c>
      <c r="Q403">
        <f t="shared" si="515"/>
        <v>30.25</v>
      </c>
      <c r="R403">
        <f t="shared" si="516"/>
        <v>6.75</v>
      </c>
      <c r="S403">
        <f t="shared" si="517"/>
        <v>37</v>
      </c>
      <c r="T403">
        <f t="shared" ref="T403:T466" si="553">((T402*13)+S403)/14</f>
        <v>58.934319739924824</v>
      </c>
      <c r="U403">
        <f t="shared" si="518"/>
        <v>-13</v>
      </c>
      <c r="V403">
        <f t="shared" si="519"/>
        <v>19.949951000000056</v>
      </c>
      <c r="W403">
        <f t="shared" si="520"/>
        <v>0</v>
      </c>
      <c r="X403">
        <f t="shared" si="521"/>
        <v>19.949951000000056</v>
      </c>
      <c r="Y403">
        <f t="shared" si="551"/>
        <v>16.899408871968806</v>
      </c>
      <c r="Z403">
        <f t="shared" si="552"/>
        <v>11.782532792152326</v>
      </c>
      <c r="AA403">
        <f t="shared" si="548"/>
        <v>28.674987590499612</v>
      </c>
      <c r="AB403">
        <f t="shared" si="549"/>
        <v>19.992650876684838</v>
      </c>
      <c r="AC403">
        <f t="shared" si="550"/>
        <v>17.840061665759862</v>
      </c>
      <c r="AD403">
        <f t="shared" si="478"/>
        <v>10.763412992820991</v>
      </c>
      <c r="AE403">
        <f t="shared" si="531"/>
        <v>1381.9999756000002</v>
      </c>
      <c r="AF403">
        <f t="shared" si="533"/>
        <v>1368.3999836666669</v>
      </c>
      <c r="AG403">
        <f t="shared" si="475"/>
        <v>1365.8549988</v>
      </c>
      <c r="AH403">
        <f t="shared" si="540"/>
        <v>1349.8449830000002</v>
      </c>
      <c r="AI403">
        <f t="shared" si="541"/>
        <v>1454.8789217343017</v>
      </c>
      <c r="AJ403">
        <f t="shared" si="542"/>
        <v>1244.8110442656987</v>
      </c>
      <c r="AK403">
        <f t="shared" si="543"/>
        <v>0.82325274010610683</v>
      </c>
      <c r="AL403">
        <f t="shared" si="522"/>
        <v>-0.63513513513513509</v>
      </c>
      <c r="AM403">
        <f t="shared" si="523"/>
        <v>-493796.60810810805</v>
      </c>
      <c r="AN403">
        <f t="shared" si="476"/>
        <v>282957.19976691238</v>
      </c>
      <c r="AO403">
        <f t="shared" si="477"/>
        <v>21516137</v>
      </c>
      <c r="AP403">
        <f t="shared" si="479"/>
        <v>1.3150929452016055E-2</v>
      </c>
      <c r="AQ403">
        <f t="shared" si="480"/>
        <v>1391.025859750974</v>
      </c>
      <c r="AR403">
        <f t="shared" si="481"/>
        <v>1389.662368710884</v>
      </c>
      <c r="AS403">
        <f t="shared" si="482"/>
        <v>1367.1069953121514</v>
      </c>
      <c r="AT403">
        <f t="shared" si="483"/>
        <v>1336.6499644901858</v>
      </c>
      <c r="AU403">
        <f t="shared" si="484"/>
        <v>1361.2267988230526</v>
      </c>
      <c r="AV403">
        <f t="shared" si="485"/>
        <v>1316.1612952346734</v>
      </c>
      <c r="AW403">
        <f t="shared" si="486"/>
        <v>45.065503588379215</v>
      </c>
      <c r="AX403">
        <f t="shared" si="513"/>
        <v>46.277039343782953</v>
      </c>
      <c r="AY403">
        <f t="shared" si="487"/>
        <v>-1.2115357554037374</v>
      </c>
      <c r="AZ403">
        <f t="shared" si="524"/>
        <v>1425.5833333333333</v>
      </c>
      <c r="BA403">
        <f t="shared" si="525"/>
        <v>1108343997.4166665</v>
      </c>
      <c r="BB403">
        <f t="shared" si="528"/>
        <v>1108343997.4166665</v>
      </c>
      <c r="BC403">
        <f t="shared" si="529"/>
        <v>0</v>
      </c>
      <c r="BD403">
        <f t="shared" si="544"/>
        <v>13285086434.396387</v>
      </c>
      <c r="BE403">
        <f t="shared" si="545"/>
        <v>8730342067.0232925</v>
      </c>
      <c r="BF403">
        <f t="shared" si="546"/>
        <v>1.5217143076876123</v>
      </c>
      <c r="BG403">
        <f t="shared" si="547"/>
        <v>60.344437236548409</v>
      </c>
      <c r="BH403">
        <f t="shared" si="488"/>
        <v>39026283</v>
      </c>
      <c r="BI403">
        <f t="shared" si="489"/>
        <v>3.4240107007814697</v>
      </c>
      <c r="BJ403">
        <f t="shared" si="530"/>
        <v>-1494.9951000000056</v>
      </c>
      <c r="BK403">
        <f t="shared" si="490"/>
        <v>-9.7436274900033534E-3</v>
      </c>
      <c r="BL403">
        <f t="shared" si="491"/>
        <v>0.99025637250999665</v>
      </c>
      <c r="BM403">
        <f t="shared" si="492"/>
        <v>55.357746336496774</v>
      </c>
      <c r="BN403">
        <f t="shared" si="493"/>
        <v>1429.5</v>
      </c>
      <c r="BO403">
        <f t="shared" si="532"/>
        <v>1373.1000122</v>
      </c>
      <c r="BP403">
        <f t="shared" si="494"/>
        <v>1295.434563102941</v>
      </c>
      <c r="BQ403">
        <f t="shared" si="495"/>
        <v>77.665449097059081</v>
      </c>
      <c r="BR403">
        <f t="shared" si="496"/>
        <v>127.65002400000003</v>
      </c>
      <c r="BS403">
        <f t="shared" si="497"/>
        <v>155.19995100000006</v>
      </c>
      <c r="BT403">
        <f t="shared" si="498"/>
        <v>149.09997599999997</v>
      </c>
      <c r="BU403">
        <f t="shared" si="499"/>
        <v>156</v>
      </c>
      <c r="BV403">
        <f t="shared" si="500"/>
        <v>1401.5333088666669</v>
      </c>
      <c r="BW403">
        <f t="shared" si="501"/>
        <v>1392.0666445238094</v>
      </c>
      <c r="BX403">
        <f t="shared" si="502"/>
        <v>1368.3899813636363</v>
      </c>
      <c r="BY403">
        <f t="shared" si="503"/>
        <v>1356.1049909619053</v>
      </c>
      <c r="BZ403">
        <f t="shared" si="504"/>
        <v>1448</v>
      </c>
      <c r="CA403">
        <f t="shared" si="505"/>
        <v>1255.8000489999999</v>
      </c>
      <c r="CB403">
        <f t="shared" si="506"/>
        <v>1349.3208102866665</v>
      </c>
      <c r="CC403">
        <f t="shared" si="507"/>
        <v>1332.1570793027779</v>
      </c>
      <c r="CD403">
        <f t="shared" si="508"/>
        <v>1326.0177097005158</v>
      </c>
      <c r="CE403">
        <f t="shared" si="509"/>
        <v>1387.2358655913642</v>
      </c>
      <c r="CF403">
        <f t="shared" si="510"/>
        <v>1431.6999510000001</v>
      </c>
      <c r="CG403">
        <f t="shared" si="511"/>
        <v>1441.900024</v>
      </c>
      <c r="CH403">
        <f t="shared" si="512"/>
        <v>1395</v>
      </c>
    </row>
    <row r="404" spans="1:86">
      <c r="A404" s="1">
        <v>40051</v>
      </c>
      <c r="B404">
        <v>1435</v>
      </c>
      <c r="C404">
        <v>1435</v>
      </c>
      <c r="D404">
        <v>1391.0500489999999</v>
      </c>
      <c r="E404">
        <v>1405.25</v>
      </c>
      <c r="F404">
        <v>693776</v>
      </c>
      <c r="G404">
        <f t="shared" si="526"/>
        <v>-245466.73089633134</v>
      </c>
      <c r="H404">
        <f t="shared" si="474"/>
        <v>27849684.97927646</v>
      </c>
      <c r="I404">
        <f t="shared" si="527"/>
        <v>1416.5750122499999</v>
      </c>
      <c r="J404">
        <f t="shared" si="534"/>
        <v>1426.1875</v>
      </c>
      <c r="K404">
        <f t="shared" si="535"/>
        <v>1291.4125060000001</v>
      </c>
      <c r="L404">
        <f t="shared" si="536"/>
        <v>2</v>
      </c>
      <c r="M404">
        <f t="shared" si="537"/>
        <v>7</v>
      </c>
      <c r="N404">
        <f t="shared" si="538"/>
        <v>80</v>
      </c>
      <c r="O404">
        <f t="shared" si="539"/>
        <v>30</v>
      </c>
      <c r="P404">
        <f t="shared" si="514"/>
        <v>43.949951000000056</v>
      </c>
      <c r="Q404">
        <f t="shared" si="515"/>
        <v>29.75</v>
      </c>
      <c r="R404">
        <f t="shared" si="516"/>
        <v>14.199951000000056</v>
      </c>
      <c r="S404">
        <f t="shared" si="517"/>
        <v>43.949951000000056</v>
      </c>
      <c r="T404">
        <f t="shared" si="553"/>
        <v>57.864007687073055</v>
      </c>
      <c r="U404">
        <f t="shared" si="518"/>
        <v>-10</v>
      </c>
      <c r="V404">
        <f t="shared" si="519"/>
        <v>7.4500729999999749</v>
      </c>
      <c r="W404">
        <f t="shared" si="520"/>
        <v>0</v>
      </c>
      <c r="X404">
        <f t="shared" si="521"/>
        <v>7.4500729999999749</v>
      </c>
      <c r="Y404">
        <f t="shared" si="551"/>
        <v>15.692308238256748</v>
      </c>
      <c r="Z404">
        <f t="shared" si="552"/>
        <v>11.473071378427159</v>
      </c>
      <c r="AA404">
        <f t="shared" si="548"/>
        <v>27.119290324860167</v>
      </c>
      <c r="AB404">
        <f t="shared" si="549"/>
        <v>19.827647335582441</v>
      </c>
      <c r="AC404">
        <f t="shared" si="550"/>
        <v>15.531669055853348</v>
      </c>
      <c r="AD404">
        <f t="shared" si="478"/>
        <v>11.230115366806675</v>
      </c>
      <c r="AE404">
        <f t="shared" si="531"/>
        <v>1402.6799804</v>
      </c>
      <c r="AF404">
        <f t="shared" si="533"/>
        <v>1385.8749796666668</v>
      </c>
      <c r="AG404">
        <f t="shared" si="475"/>
        <v>1366.2149963499999</v>
      </c>
      <c r="AH404">
        <f t="shared" si="540"/>
        <v>1361.3599853999999</v>
      </c>
      <c r="AI404">
        <f t="shared" si="541"/>
        <v>1462.8580010647918</v>
      </c>
      <c r="AJ404">
        <f t="shared" si="542"/>
        <v>1259.861969735208</v>
      </c>
      <c r="AK404">
        <f t="shared" si="543"/>
        <v>0.7162111954235223</v>
      </c>
      <c r="AL404">
        <f t="shared" si="522"/>
        <v>-0.35381265840318971</v>
      </c>
      <c r="AM404">
        <f t="shared" si="523"/>
        <v>-245466.73089633134</v>
      </c>
      <c r="AN404">
        <f t="shared" si="476"/>
        <v>-142189.89709628103</v>
      </c>
      <c r="AO404">
        <f t="shared" si="477"/>
        <v>21534488</v>
      </c>
      <c r="AP404">
        <f t="shared" si="479"/>
        <v>-6.6028919329905143E-3</v>
      </c>
      <c r="AQ404">
        <f t="shared" si="480"/>
        <v>1395.8620674356428</v>
      </c>
      <c r="AR404">
        <f t="shared" si="481"/>
        <v>1397.1401004682821</v>
      </c>
      <c r="AS404">
        <f t="shared" si="482"/>
        <v>1373.9727361559642</v>
      </c>
      <c r="AT404">
        <f t="shared" si="483"/>
        <v>1342.823967686069</v>
      </c>
      <c r="AU404">
        <f t="shared" si="484"/>
        <v>1367.8302789995946</v>
      </c>
      <c r="AV404">
        <f t="shared" si="485"/>
        <v>1322.3975045682462</v>
      </c>
      <c r="AW404">
        <f t="shared" si="486"/>
        <v>45.432774431348435</v>
      </c>
      <c r="AX404">
        <f t="shared" si="513"/>
        <v>46.108186361296049</v>
      </c>
      <c r="AY404">
        <f t="shared" si="487"/>
        <v>-0.67541192994761445</v>
      </c>
      <c r="AZ404">
        <f t="shared" si="524"/>
        <v>1410.4333496666666</v>
      </c>
      <c r="BA404">
        <f t="shared" si="525"/>
        <v>978524807.59834123</v>
      </c>
      <c r="BB404">
        <f t="shared" si="528"/>
        <v>0</v>
      </c>
      <c r="BC404">
        <f t="shared" si="529"/>
        <v>978524807.59834123</v>
      </c>
      <c r="BD404">
        <f t="shared" si="544"/>
        <v>13285086434.396387</v>
      </c>
      <c r="BE404">
        <f t="shared" si="545"/>
        <v>7927487456.017909</v>
      </c>
      <c r="BF404">
        <f t="shared" si="546"/>
        <v>1.6758256015039696</v>
      </c>
      <c r="BG404">
        <f t="shared" si="547"/>
        <v>62.628356667267788</v>
      </c>
      <c r="BH404">
        <f t="shared" si="488"/>
        <v>38332507</v>
      </c>
      <c r="BI404">
        <f t="shared" si="489"/>
        <v>3.4356367336145213</v>
      </c>
      <c r="BJ404">
        <f t="shared" si="530"/>
        <v>-1350</v>
      </c>
      <c r="BK404">
        <f t="shared" si="490"/>
        <v>-8.8167871627578918E-3</v>
      </c>
      <c r="BL404">
        <f t="shared" si="491"/>
        <v>0.99118321283724209</v>
      </c>
      <c r="BM404">
        <f t="shared" si="492"/>
        <v>53.494151248028849</v>
      </c>
      <c r="BN404">
        <f t="shared" si="493"/>
        <v>1413.0250245</v>
      </c>
      <c r="BO404">
        <f t="shared" si="532"/>
        <v>1395.2000121999999</v>
      </c>
      <c r="BP404">
        <f t="shared" si="494"/>
        <v>1304.4338288823531</v>
      </c>
      <c r="BQ404">
        <f t="shared" si="495"/>
        <v>90.766183317646892</v>
      </c>
      <c r="BR404">
        <f t="shared" si="496"/>
        <v>32.15002400000003</v>
      </c>
      <c r="BS404">
        <f t="shared" si="497"/>
        <v>90.050048999999944</v>
      </c>
      <c r="BT404">
        <f t="shared" si="498"/>
        <v>49.09997599999997</v>
      </c>
      <c r="BU404">
        <f t="shared" si="499"/>
        <v>105</v>
      </c>
      <c r="BV404">
        <f t="shared" si="500"/>
        <v>1409.2833170000001</v>
      </c>
      <c r="BW404">
        <f t="shared" si="501"/>
        <v>1402.5952206190477</v>
      </c>
      <c r="BX404">
        <f t="shared" si="502"/>
        <v>1378.4636208181817</v>
      </c>
      <c r="BY404">
        <f t="shared" si="503"/>
        <v>1359.8568958380949</v>
      </c>
      <c r="BZ404">
        <f t="shared" si="504"/>
        <v>1448</v>
      </c>
      <c r="CA404">
        <f t="shared" si="505"/>
        <v>1265.5500489999999</v>
      </c>
      <c r="CB404">
        <f t="shared" si="506"/>
        <v>1390.2734797466669</v>
      </c>
      <c r="CC404">
        <f t="shared" si="507"/>
        <v>1355.41317185</v>
      </c>
      <c r="CD404">
        <f t="shared" si="508"/>
        <v>1344.3656409089681</v>
      </c>
      <c r="CE404">
        <f t="shared" si="509"/>
        <v>1385.9707515188247</v>
      </c>
      <c r="CF404">
        <f t="shared" si="510"/>
        <v>1417.75</v>
      </c>
      <c r="CG404">
        <f t="shared" si="511"/>
        <v>1448</v>
      </c>
      <c r="CH404">
        <f t="shared" si="512"/>
        <v>1411</v>
      </c>
    </row>
    <row r="405" spans="1:86">
      <c r="A405" s="1">
        <v>40052</v>
      </c>
      <c r="B405">
        <v>1398</v>
      </c>
      <c r="C405">
        <v>1425</v>
      </c>
      <c r="D405">
        <v>1383.599976</v>
      </c>
      <c r="E405">
        <v>1415.900024</v>
      </c>
      <c r="F405">
        <v>1179483</v>
      </c>
      <c r="G405">
        <f t="shared" si="526"/>
        <v>660967.9869455169</v>
      </c>
      <c r="H405">
        <f t="shared" ref="H405:H468" si="554">SUM(H404,G405)</f>
        <v>28510652.966221977</v>
      </c>
      <c r="I405">
        <f t="shared" si="527"/>
        <v>1405.625</v>
      </c>
      <c r="J405">
        <f t="shared" si="534"/>
        <v>1426.1875</v>
      </c>
      <c r="K405">
        <f t="shared" si="535"/>
        <v>1291.4125060000001</v>
      </c>
      <c r="L405">
        <f t="shared" si="536"/>
        <v>3</v>
      </c>
      <c r="M405">
        <f t="shared" si="537"/>
        <v>8</v>
      </c>
      <c r="N405">
        <f t="shared" si="538"/>
        <v>70</v>
      </c>
      <c r="O405">
        <f t="shared" si="539"/>
        <v>20</v>
      </c>
      <c r="P405">
        <f t="shared" si="514"/>
        <v>41.40002400000003</v>
      </c>
      <c r="Q405">
        <f t="shared" si="515"/>
        <v>9.0999759999999696</v>
      </c>
      <c r="R405">
        <f t="shared" si="516"/>
        <v>32.300048000000061</v>
      </c>
      <c r="S405">
        <f t="shared" si="517"/>
        <v>41.40002400000003</v>
      </c>
      <c r="T405">
        <f t="shared" si="553"/>
        <v>56.688008852282124</v>
      </c>
      <c r="U405">
        <f t="shared" si="518"/>
        <v>12</v>
      </c>
      <c r="V405">
        <f t="shared" si="519"/>
        <v>-6.4000240000000304</v>
      </c>
      <c r="W405">
        <f t="shared" si="520"/>
        <v>12</v>
      </c>
      <c r="X405">
        <f t="shared" si="521"/>
        <v>0</v>
      </c>
      <c r="Y405">
        <f t="shared" si="551"/>
        <v>15.428571935524122</v>
      </c>
      <c r="Z405">
        <f t="shared" si="552"/>
        <v>10.653566279968077</v>
      </c>
      <c r="AA405">
        <f t="shared" si="548"/>
        <v>27.216641134332249</v>
      </c>
      <c r="AB405">
        <f t="shared" si="549"/>
        <v>18.7933330093304</v>
      </c>
      <c r="AC405">
        <f t="shared" si="550"/>
        <v>18.3075697862831</v>
      </c>
      <c r="AD405">
        <f t="shared" si="478"/>
        <v>12.200189896384538</v>
      </c>
      <c r="AE405">
        <f t="shared" si="531"/>
        <v>1411.7599851999998</v>
      </c>
      <c r="AF405">
        <f t="shared" si="533"/>
        <v>1404.883321</v>
      </c>
      <c r="AG405">
        <f t="shared" si="475"/>
        <v>1367.1574950999998</v>
      </c>
      <c r="AH405">
        <f t="shared" si="540"/>
        <v>1365.6399902000001</v>
      </c>
      <c r="AI405">
        <f t="shared" si="541"/>
        <v>1472.2387181099414</v>
      </c>
      <c r="AJ405">
        <f t="shared" si="542"/>
        <v>1259.0412622900587</v>
      </c>
      <c r="AK405">
        <f t="shared" si="543"/>
        <v>0.73574405992190439</v>
      </c>
      <c r="AL405">
        <f t="shared" si="522"/>
        <v>0.56038788769784464</v>
      </c>
      <c r="AM405">
        <f t="shared" si="523"/>
        <v>660967.9869455169</v>
      </c>
      <c r="AN405">
        <f t="shared" si="476"/>
        <v>390964.7821477144</v>
      </c>
      <c r="AO405">
        <f t="shared" si="477"/>
        <v>21759032</v>
      </c>
      <c r="AP405">
        <f t="shared" si="479"/>
        <v>1.7967930841211798E-2</v>
      </c>
      <c r="AQ405">
        <f t="shared" si="480"/>
        <v>1402.6749726675243</v>
      </c>
      <c r="AR405">
        <f t="shared" si="481"/>
        <v>1404.0541786748217</v>
      </c>
      <c r="AS405">
        <f t="shared" si="482"/>
        <v>1381.5196479678907</v>
      </c>
      <c r="AT405">
        <f t="shared" si="483"/>
        <v>1349.4008127543227</v>
      </c>
      <c r="AU405">
        <f t="shared" si="484"/>
        <v>1375.0407407496555</v>
      </c>
      <c r="AV405">
        <f t="shared" si="485"/>
        <v>1328.9426809284689</v>
      </c>
      <c r="AW405">
        <f t="shared" si="486"/>
        <v>46.098059821186553</v>
      </c>
      <c r="AX405">
        <f t="shared" si="513"/>
        <v>46.10616105327415</v>
      </c>
      <c r="AY405">
        <f t="shared" si="487"/>
        <v>-8.1012320875970545E-3</v>
      </c>
      <c r="AZ405">
        <f t="shared" si="524"/>
        <v>1408.1666666666667</v>
      </c>
      <c r="BA405">
        <f t="shared" si="525"/>
        <v>1660908644.5</v>
      </c>
      <c r="BB405">
        <f t="shared" si="528"/>
        <v>0</v>
      </c>
      <c r="BC405">
        <f t="shared" si="529"/>
        <v>1660908644.5</v>
      </c>
      <c r="BD405">
        <f t="shared" si="544"/>
        <v>13285086434.396387</v>
      </c>
      <c r="BE405">
        <f t="shared" si="545"/>
        <v>6989399432.647788</v>
      </c>
      <c r="BF405">
        <f t="shared" si="546"/>
        <v>1.9007479201061499</v>
      </c>
      <c r="BG405">
        <f t="shared" si="547"/>
        <v>65.52613230992489</v>
      </c>
      <c r="BH405">
        <f t="shared" si="488"/>
        <v>39511990</v>
      </c>
      <c r="BI405">
        <f t="shared" si="489"/>
        <v>3.4687771325833285</v>
      </c>
      <c r="BJ405">
        <f t="shared" si="530"/>
        <v>965.00240000000304</v>
      </c>
      <c r="BK405">
        <f t="shared" si="490"/>
        <v>7.5787397260274189E-3</v>
      </c>
      <c r="BL405">
        <f t="shared" si="491"/>
        <v>1.0075787397260274</v>
      </c>
      <c r="BM405">
        <f t="shared" si="492"/>
        <v>56.182462645331356</v>
      </c>
      <c r="BN405">
        <f t="shared" si="493"/>
        <v>1404.299988</v>
      </c>
      <c r="BO405">
        <f t="shared" si="532"/>
        <v>1406.9300048999999</v>
      </c>
      <c r="BP405">
        <f t="shared" si="494"/>
        <v>1313.6227991176472</v>
      </c>
      <c r="BQ405">
        <f t="shared" si="495"/>
        <v>93.307205782352639</v>
      </c>
      <c r="BR405">
        <f t="shared" si="496"/>
        <v>66.65002400000003</v>
      </c>
      <c r="BS405">
        <f t="shared" si="497"/>
        <v>41.59997599999997</v>
      </c>
      <c r="BT405">
        <f t="shared" si="498"/>
        <v>40</v>
      </c>
      <c r="BU405">
        <f t="shared" si="499"/>
        <v>28</v>
      </c>
      <c r="BV405">
        <f t="shared" si="500"/>
        <v>1413.6899982</v>
      </c>
      <c r="BW405">
        <f t="shared" si="501"/>
        <v>1411.1738047142858</v>
      </c>
      <c r="BX405">
        <f t="shared" si="502"/>
        <v>1388.3799914727274</v>
      </c>
      <c r="BY405">
        <f t="shared" si="503"/>
        <v>1364.5888032333332</v>
      </c>
      <c r="BZ405">
        <f t="shared" si="504"/>
        <v>1448</v>
      </c>
      <c r="CA405">
        <f t="shared" si="505"/>
        <v>1265.5500489999999</v>
      </c>
      <c r="CB405">
        <f t="shared" si="506"/>
        <v>1406.6369660066666</v>
      </c>
      <c r="CC405">
        <f t="shared" si="507"/>
        <v>1392.7084532888887</v>
      </c>
      <c r="CD405">
        <f t="shared" si="508"/>
        <v>1335.281219074524</v>
      </c>
      <c r="CE405">
        <f t="shared" si="509"/>
        <v>1385.9471283539863</v>
      </c>
      <c r="CF405">
        <f t="shared" si="510"/>
        <v>1405.25</v>
      </c>
      <c r="CG405">
        <f t="shared" si="511"/>
        <v>1435</v>
      </c>
      <c r="CH405">
        <f t="shared" si="512"/>
        <v>1391.0500489999999</v>
      </c>
    </row>
    <row r="406" spans="1:86">
      <c r="A406" s="1">
        <v>40053</v>
      </c>
      <c r="B406">
        <v>1425</v>
      </c>
      <c r="C406">
        <v>1437</v>
      </c>
      <c r="D406">
        <v>1390</v>
      </c>
      <c r="E406">
        <v>1421.400024</v>
      </c>
      <c r="F406">
        <v>543476</v>
      </c>
      <c r="G406">
        <f t="shared" si="526"/>
        <v>182700.99759251135</v>
      </c>
      <c r="H406">
        <f t="shared" si="554"/>
        <v>28693353.96381449</v>
      </c>
      <c r="I406">
        <f t="shared" si="527"/>
        <v>1418.3500060000001</v>
      </c>
      <c r="J406">
        <f t="shared" si="534"/>
        <v>1426.1875</v>
      </c>
      <c r="K406">
        <f t="shared" si="535"/>
        <v>1291.4125060000001</v>
      </c>
      <c r="L406">
        <f t="shared" si="536"/>
        <v>4</v>
      </c>
      <c r="M406">
        <f t="shared" si="537"/>
        <v>9</v>
      </c>
      <c r="N406">
        <f t="shared" si="538"/>
        <v>60</v>
      </c>
      <c r="O406">
        <f t="shared" si="539"/>
        <v>10</v>
      </c>
      <c r="P406">
        <f t="shared" si="514"/>
        <v>47</v>
      </c>
      <c r="Q406">
        <f t="shared" si="515"/>
        <v>15.59997599999997</v>
      </c>
      <c r="R406">
        <f t="shared" si="516"/>
        <v>31.40002400000003</v>
      </c>
      <c r="S406">
        <f t="shared" si="517"/>
        <v>47</v>
      </c>
      <c r="T406">
        <f t="shared" si="553"/>
        <v>55.996008219976261</v>
      </c>
      <c r="U406">
        <f t="shared" si="518"/>
        <v>22</v>
      </c>
      <c r="V406">
        <f t="shared" si="519"/>
        <v>-3.3000489999999445</v>
      </c>
      <c r="W406">
        <f t="shared" si="520"/>
        <v>22</v>
      </c>
      <c r="X406">
        <f t="shared" si="521"/>
        <v>0</v>
      </c>
      <c r="Y406">
        <f t="shared" si="551"/>
        <v>15.897959654415256</v>
      </c>
      <c r="Z406">
        <f t="shared" si="552"/>
        <v>9.8925972599703567</v>
      </c>
      <c r="AA406">
        <f t="shared" si="548"/>
        <v>28.391237446714545</v>
      </c>
      <c r="AB406">
        <f t="shared" si="549"/>
        <v>17.666611557573901</v>
      </c>
      <c r="AC406">
        <f t="shared" si="550"/>
        <v>23.285121040155556</v>
      </c>
      <c r="AD406">
        <f t="shared" si="478"/>
        <v>13.444086863212906</v>
      </c>
      <c r="AE406">
        <f t="shared" si="531"/>
        <v>1418.3999998000004</v>
      </c>
      <c r="AF406">
        <f t="shared" si="533"/>
        <v>1413.3666583333334</v>
      </c>
      <c r="AG406">
        <f t="shared" ref="AG406:AG469" si="555">AVERAGE(E387:E406)</f>
        <v>1367.5049987499997</v>
      </c>
      <c r="AH406">
        <f t="shared" si="540"/>
        <v>1372.8549926000001</v>
      </c>
      <c r="AI406">
        <f t="shared" si="541"/>
        <v>1483.7210540874428</v>
      </c>
      <c r="AJ406">
        <f t="shared" si="542"/>
        <v>1261.9889311125573</v>
      </c>
      <c r="AK406">
        <f t="shared" si="543"/>
        <v>0.71893549183894501</v>
      </c>
      <c r="AL406">
        <f t="shared" si="522"/>
        <v>0.3361712340425545</v>
      </c>
      <c r="AM406">
        <f t="shared" si="523"/>
        <v>182700.99759251135</v>
      </c>
      <c r="AN406">
        <f t="shared" ref="AN406:AN469" si="556">SUM(AM387:AM406)</f>
        <v>843120.04641884391</v>
      </c>
      <c r="AO406">
        <f t="shared" ref="AO406:AO469" si="557">SUM(F387:F406)</f>
        <v>21724578</v>
      </c>
      <c r="AP406">
        <f t="shared" si="479"/>
        <v>3.8809501681406372E-2</v>
      </c>
      <c r="AQ406">
        <f t="shared" si="480"/>
        <v>1409.0414901205661</v>
      </c>
      <c r="AR406">
        <f t="shared" si="481"/>
        <v>1413.6574877524974</v>
      </c>
      <c r="AS406">
        <f t="shared" si="482"/>
        <v>1388.6981156536704</v>
      </c>
      <c r="AT406">
        <f t="shared" si="483"/>
        <v>1355.8807417664336</v>
      </c>
      <c r="AU406">
        <f t="shared" si="484"/>
        <v>1381.9946332372072</v>
      </c>
      <c r="AV406">
        <f t="shared" si="485"/>
        <v>1335.4146949434762</v>
      </c>
      <c r="AW406">
        <f t="shared" si="486"/>
        <v>46.579938293730947</v>
      </c>
      <c r="AX406">
        <f t="shared" si="513"/>
        <v>46.200916501365512</v>
      </c>
      <c r="AY406">
        <f t="shared" si="487"/>
        <v>0.37902179236543532</v>
      </c>
      <c r="AZ406">
        <f t="shared" si="524"/>
        <v>1416.1333413333334</v>
      </c>
      <c r="BA406">
        <f t="shared" si="525"/>
        <v>769634483.8144747</v>
      </c>
      <c r="BB406">
        <f t="shared" si="528"/>
        <v>769634483.8144747</v>
      </c>
      <c r="BC406">
        <f t="shared" si="529"/>
        <v>0</v>
      </c>
      <c r="BD406">
        <f t="shared" si="544"/>
        <v>14054720918.210861</v>
      </c>
      <c r="BE406">
        <f t="shared" si="545"/>
        <v>3652339211.8897161</v>
      </c>
      <c r="BF406">
        <f t="shared" si="546"/>
        <v>3.8481422734387709</v>
      </c>
      <c r="BG406">
        <f t="shared" si="547"/>
        <v>79.373542614897246</v>
      </c>
      <c r="BH406">
        <f t="shared" si="488"/>
        <v>40055466</v>
      </c>
      <c r="BI406">
        <f t="shared" si="489"/>
        <v>3.4880504513021346</v>
      </c>
      <c r="BJ406">
        <f t="shared" si="530"/>
        <v>450</v>
      </c>
      <c r="BK406">
        <f t="shared" si="490"/>
        <v>3.8844550510439145E-3</v>
      </c>
      <c r="BL406">
        <f t="shared" si="491"/>
        <v>1.003884455051044</v>
      </c>
      <c r="BM406">
        <f t="shared" si="492"/>
        <v>58.431544918764928</v>
      </c>
      <c r="BN406">
        <f t="shared" si="493"/>
        <v>1413.5</v>
      </c>
      <c r="BO406">
        <f t="shared" si="532"/>
        <v>1415.7550048999999</v>
      </c>
      <c r="BP406">
        <f t="shared" si="494"/>
        <v>1323.7948572352939</v>
      </c>
      <c r="BQ406">
        <f t="shared" si="495"/>
        <v>91.960147664706028</v>
      </c>
      <c r="BR406">
        <f t="shared" si="496"/>
        <v>145.80004800000006</v>
      </c>
      <c r="BS406">
        <f t="shared" si="497"/>
        <v>124.44995100000006</v>
      </c>
      <c r="BT406">
        <f t="shared" si="498"/>
        <v>107</v>
      </c>
      <c r="BU406">
        <f t="shared" si="499"/>
        <v>100</v>
      </c>
      <c r="BV406">
        <f t="shared" si="500"/>
        <v>1416.9033444666666</v>
      </c>
      <c r="BW406">
        <f t="shared" si="501"/>
        <v>1415.8928627142857</v>
      </c>
      <c r="BX406">
        <f t="shared" si="502"/>
        <v>1398.5181794363634</v>
      </c>
      <c r="BY406">
        <f t="shared" si="503"/>
        <v>1369.7547583666669</v>
      </c>
      <c r="BZ406">
        <f t="shared" si="504"/>
        <v>1448</v>
      </c>
      <c r="CA406">
        <f t="shared" si="505"/>
        <v>1265.5500489999999</v>
      </c>
      <c r="CB406">
        <f t="shared" si="506"/>
        <v>1422.1416474100001</v>
      </c>
      <c r="CC406">
        <f t="shared" si="507"/>
        <v>1407.7585813944445</v>
      </c>
      <c r="CD406">
        <f t="shared" si="508"/>
        <v>1329.7187594353175</v>
      </c>
      <c r="CE406">
        <f t="shared" si="509"/>
        <v>1384.1099534181089</v>
      </c>
      <c r="CF406">
        <f t="shared" si="510"/>
        <v>1415.900024</v>
      </c>
      <c r="CG406">
        <f t="shared" si="511"/>
        <v>1425</v>
      </c>
      <c r="CH406">
        <f t="shared" si="512"/>
        <v>1383.599976</v>
      </c>
    </row>
    <row r="407" spans="1:86">
      <c r="A407" s="1">
        <v>40056</v>
      </c>
      <c r="B407">
        <v>1411.150024</v>
      </c>
      <c r="C407">
        <v>1459</v>
      </c>
      <c r="D407">
        <v>1393.3000489999999</v>
      </c>
      <c r="E407">
        <v>1437.75</v>
      </c>
      <c r="F407">
        <v>751627</v>
      </c>
      <c r="G407">
        <f t="shared" si="526"/>
        <v>265414.3466602742</v>
      </c>
      <c r="H407">
        <f t="shared" si="554"/>
        <v>28958768.310474765</v>
      </c>
      <c r="I407">
        <f t="shared" si="527"/>
        <v>1425.30001825</v>
      </c>
      <c r="J407">
        <f t="shared" si="534"/>
        <v>1426.1875</v>
      </c>
      <c r="K407">
        <f t="shared" si="535"/>
        <v>1291.4125060000001</v>
      </c>
      <c r="L407">
        <f t="shared" si="536"/>
        <v>5</v>
      </c>
      <c r="M407">
        <f t="shared" si="537"/>
        <v>10</v>
      </c>
      <c r="N407">
        <f t="shared" si="538"/>
        <v>50</v>
      </c>
      <c r="O407">
        <f t="shared" si="539"/>
        <v>0</v>
      </c>
      <c r="P407">
        <f t="shared" si="514"/>
        <v>65.699951000000056</v>
      </c>
      <c r="Q407">
        <f t="shared" si="515"/>
        <v>21.25</v>
      </c>
      <c r="R407">
        <f t="shared" si="516"/>
        <v>44.449951000000056</v>
      </c>
      <c r="S407">
        <f t="shared" si="517"/>
        <v>65.699951000000056</v>
      </c>
      <c r="T407">
        <f t="shared" si="553"/>
        <v>56.689146989977964</v>
      </c>
      <c r="U407">
        <f t="shared" si="518"/>
        <v>102</v>
      </c>
      <c r="V407">
        <f t="shared" si="519"/>
        <v>-52.349975000000086</v>
      </c>
      <c r="W407">
        <f t="shared" si="520"/>
        <v>102</v>
      </c>
      <c r="X407">
        <f t="shared" si="521"/>
        <v>0</v>
      </c>
      <c r="Y407">
        <f t="shared" si="551"/>
        <v>22.048105393385594</v>
      </c>
      <c r="Z407">
        <f t="shared" si="552"/>
        <v>9.1859831699724737</v>
      </c>
      <c r="AA407">
        <f t="shared" si="548"/>
        <v>38.892991981839955</v>
      </c>
      <c r="AB407">
        <f t="shared" si="549"/>
        <v>16.204130169036514</v>
      </c>
      <c r="AC407">
        <f t="shared" si="550"/>
        <v>41.179758446680523</v>
      </c>
      <c r="AD407">
        <f t="shared" si="478"/>
        <v>15.966172216221633</v>
      </c>
      <c r="AE407">
        <f t="shared" si="531"/>
        <v>1419.6100096000002</v>
      </c>
      <c r="AF407">
        <f t="shared" si="533"/>
        <v>1421.6249998333335</v>
      </c>
      <c r="AG407">
        <f t="shared" si="555"/>
        <v>1365.7974975499997</v>
      </c>
      <c r="AH407">
        <f t="shared" si="540"/>
        <v>1389.0699950000003</v>
      </c>
      <c r="AI407">
        <f t="shared" si="541"/>
        <v>1484.677044274832</v>
      </c>
      <c r="AJ407">
        <f t="shared" si="542"/>
        <v>1293.4629457251685</v>
      </c>
      <c r="AK407">
        <f t="shared" si="543"/>
        <v>0.75458376432089391</v>
      </c>
      <c r="AL407">
        <f t="shared" si="522"/>
        <v>0.35311976107866561</v>
      </c>
      <c r="AM407">
        <f t="shared" si="523"/>
        <v>265414.3466602742</v>
      </c>
      <c r="AN407">
        <f t="shared" si="556"/>
        <v>636788.3400259678</v>
      </c>
      <c r="AO407">
        <f t="shared" si="557"/>
        <v>21770520</v>
      </c>
      <c r="AP407">
        <f t="shared" si="479"/>
        <v>2.925002893940833E-2</v>
      </c>
      <c r="AQ407">
        <f t="shared" si="480"/>
        <v>1418.8023834795736</v>
      </c>
      <c r="AR407">
        <f t="shared" si="481"/>
        <v>1449.7933397780357</v>
      </c>
      <c r="AS407">
        <f t="shared" si="482"/>
        <v>1397.5274548360096</v>
      </c>
      <c r="AT407">
        <f t="shared" si="483"/>
        <v>1363.2489750074546</v>
      </c>
      <c r="AU407">
        <f t="shared" si="484"/>
        <v>1390.3579382516261</v>
      </c>
      <c r="AV407">
        <f t="shared" si="485"/>
        <v>1342.578166297433</v>
      </c>
      <c r="AW407">
        <f t="shared" si="486"/>
        <v>47.779771954193166</v>
      </c>
      <c r="AX407">
        <f t="shared" si="513"/>
        <v>46.516687591931046</v>
      </c>
      <c r="AY407">
        <f t="shared" si="487"/>
        <v>1.26308436226212</v>
      </c>
      <c r="AZ407">
        <f t="shared" si="524"/>
        <v>1430.0166829999998</v>
      </c>
      <c r="BA407">
        <f t="shared" si="525"/>
        <v>1074839149.3932409</v>
      </c>
      <c r="BB407">
        <f t="shared" si="528"/>
        <v>1074839149.3932409</v>
      </c>
      <c r="BC407">
        <f t="shared" si="529"/>
        <v>0</v>
      </c>
      <c r="BD407">
        <f t="shared" si="544"/>
        <v>13258066677.034428</v>
      </c>
      <c r="BE407">
        <f t="shared" si="545"/>
        <v>3652339211.8897161</v>
      </c>
      <c r="BF407">
        <f t="shared" si="546"/>
        <v>3.6300206272940128</v>
      </c>
      <c r="BG407">
        <f t="shared" si="547"/>
        <v>78.401824084648979</v>
      </c>
      <c r="BH407">
        <f t="shared" si="488"/>
        <v>40807093</v>
      </c>
      <c r="BI407">
        <f t="shared" si="489"/>
        <v>3.5588074611670768</v>
      </c>
      <c r="BJ407">
        <f t="shared" si="530"/>
        <v>1534.997599999997</v>
      </c>
      <c r="BK407">
        <f t="shared" si="490"/>
        <v>1.1502726694761874E-2</v>
      </c>
      <c r="BL407">
        <f t="shared" si="491"/>
        <v>1.0115027266947618</v>
      </c>
      <c r="BM407">
        <f t="shared" si="492"/>
        <v>50.389339346067182</v>
      </c>
      <c r="BN407">
        <f t="shared" si="493"/>
        <v>1426.1500245</v>
      </c>
      <c r="BO407">
        <f t="shared" si="532"/>
        <v>1417.2950073999998</v>
      </c>
      <c r="BP407">
        <f t="shared" si="494"/>
        <v>1333.9264759558821</v>
      </c>
      <c r="BQ407">
        <f t="shared" si="495"/>
        <v>83.368531444117707</v>
      </c>
      <c r="BR407">
        <f t="shared" si="496"/>
        <v>137.34997599999997</v>
      </c>
      <c r="BS407">
        <f t="shared" si="497"/>
        <v>127.05004899999994</v>
      </c>
      <c r="BT407">
        <f t="shared" si="498"/>
        <v>140</v>
      </c>
      <c r="BU407">
        <f t="shared" si="499"/>
        <v>131.15002400000003</v>
      </c>
      <c r="BV407">
        <f t="shared" si="500"/>
        <v>1423.3533445333335</v>
      </c>
      <c r="BW407">
        <f t="shared" si="501"/>
        <v>1422.8595317619047</v>
      </c>
      <c r="BX407">
        <f t="shared" si="502"/>
        <v>1410.3172716909089</v>
      </c>
      <c r="BY407">
        <f t="shared" si="503"/>
        <v>1376.4447584857144</v>
      </c>
      <c r="BZ407">
        <f t="shared" si="504"/>
        <v>1459</v>
      </c>
      <c r="CA407">
        <f t="shared" si="505"/>
        <v>1266.25</v>
      </c>
      <c r="CB407">
        <f t="shared" si="506"/>
        <v>1415.3803392533334</v>
      </c>
      <c r="CC407">
        <f t="shared" si="507"/>
        <v>1422.0555394805558</v>
      </c>
      <c r="CD407">
        <f t="shared" si="508"/>
        <v>1351.8281588836512</v>
      </c>
      <c r="CE407">
        <f t="shared" si="509"/>
        <v>1370.0436506023784</v>
      </c>
      <c r="CF407">
        <f t="shared" si="510"/>
        <v>1421.400024</v>
      </c>
      <c r="CG407">
        <f t="shared" si="511"/>
        <v>1437</v>
      </c>
      <c r="CH407">
        <f t="shared" si="512"/>
        <v>1390</v>
      </c>
    </row>
    <row r="408" spans="1:86">
      <c r="A408" s="1">
        <v>40057</v>
      </c>
      <c r="B408">
        <v>1447</v>
      </c>
      <c r="C408">
        <v>1561</v>
      </c>
      <c r="D408">
        <v>1445.650024</v>
      </c>
      <c r="E408">
        <v>1540.4499510000001</v>
      </c>
      <c r="F408">
        <v>2722272</v>
      </c>
      <c r="G408">
        <f t="shared" si="526"/>
        <v>1752305.2096934661</v>
      </c>
      <c r="H408">
        <f t="shared" si="554"/>
        <v>30711073.52016823</v>
      </c>
      <c r="I408">
        <f t="shared" si="527"/>
        <v>1498.5249937500002</v>
      </c>
      <c r="J408">
        <f t="shared" si="534"/>
        <v>1498.5249937500002</v>
      </c>
      <c r="K408">
        <f t="shared" si="535"/>
        <v>1303.72500625</v>
      </c>
      <c r="L408">
        <f t="shared" si="536"/>
        <v>1</v>
      </c>
      <c r="M408">
        <f t="shared" si="537"/>
        <v>10</v>
      </c>
      <c r="N408">
        <f t="shared" si="538"/>
        <v>90</v>
      </c>
      <c r="O408">
        <f t="shared" si="539"/>
        <v>0</v>
      </c>
      <c r="P408">
        <f t="shared" si="514"/>
        <v>115.34997599999997</v>
      </c>
      <c r="Q408">
        <f t="shared" si="515"/>
        <v>20.550048999999944</v>
      </c>
      <c r="R408">
        <f t="shared" si="516"/>
        <v>94.799927000000025</v>
      </c>
      <c r="S408">
        <f t="shared" si="517"/>
        <v>115.34997599999997</v>
      </c>
      <c r="T408">
        <f t="shared" si="553"/>
        <v>60.879206204979539</v>
      </c>
      <c r="U408">
        <f t="shared" si="518"/>
        <v>8.9000240000000304</v>
      </c>
      <c r="V408">
        <f t="shared" si="519"/>
        <v>-56.34997599999997</v>
      </c>
      <c r="W408">
        <f t="shared" si="520"/>
        <v>8.9000240000000304</v>
      </c>
      <c r="X408">
        <f t="shared" si="521"/>
        <v>0</v>
      </c>
      <c r="Y408">
        <f t="shared" si="551"/>
        <v>21.108956722429479</v>
      </c>
      <c r="Z408">
        <f t="shared" si="552"/>
        <v>8.5298415149744393</v>
      </c>
      <c r="AA408">
        <f t="shared" si="548"/>
        <v>34.673508474068932</v>
      </c>
      <c r="AB408">
        <f t="shared" si="549"/>
        <v>14.011091876353591</v>
      </c>
      <c r="AC408">
        <f t="shared" si="550"/>
        <v>42.441380742557577</v>
      </c>
      <c r="AD408">
        <f t="shared" si="478"/>
        <v>17.965359735470781</v>
      </c>
      <c r="AE408">
        <f t="shared" si="531"/>
        <v>1444.1499997999999</v>
      </c>
      <c r="AF408">
        <f t="shared" si="533"/>
        <v>1439.7499998333335</v>
      </c>
      <c r="AG408">
        <f t="shared" si="555"/>
        <v>1368.1924926499996</v>
      </c>
      <c r="AH408">
        <f t="shared" si="540"/>
        <v>1413.0749877000003</v>
      </c>
      <c r="AI408">
        <f t="shared" si="541"/>
        <v>1526.4644056432137</v>
      </c>
      <c r="AJ408">
        <f t="shared" si="542"/>
        <v>1299.6855697567869</v>
      </c>
      <c r="AK408">
        <f t="shared" si="543"/>
        <v>1.0616704169157587</v>
      </c>
      <c r="AL408">
        <f t="shared" si="522"/>
        <v>0.64369218420990482</v>
      </c>
      <c r="AM408">
        <f t="shared" si="523"/>
        <v>1752305.2096934661</v>
      </c>
      <c r="AN408">
        <f t="shared" si="556"/>
        <v>2048590.7043202599</v>
      </c>
      <c r="AO408">
        <f t="shared" si="557"/>
        <v>23324091</v>
      </c>
      <c r="AP408">
        <f t="shared" si="479"/>
        <v>8.7831534541700243E-2</v>
      </c>
      <c r="AQ408">
        <f t="shared" si="480"/>
        <v>1460.1625564365186</v>
      </c>
      <c r="AR408">
        <f t="shared" si="481"/>
        <v>1466.7527519062955</v>
      </c>
      <c r="AS408">
        <f t="shared" si="482"/>
        <v>1423.2535041455278</v>
      </c>
      <c r="AT408">
        <f t="shared" si="483"/>
        <v>1379.1970628467836</v>
      </c>
      <c r="AU408">
        <f t="shared" si="484"/>
        <v>1412.8717401638821</v>
      </c>
      <c r="AV408">
        <f t="shared" si="485"/>
        <v>1356.4291912266126</v>
      </c>
      <c r="AW408">
        <f t="shared" si="486"/>
        <v>56.442548937269521</v>
      </c>
      <c r="AX408">
        <f t="shared" si="513"/>
        <v>48.501859860998742</v>
      </c>
      <c r="AY408">
        <f t="shared" si="487"/>
        <v>7.9406890762707789</v>
      </c>
      <c r="AZ408">
        <f t="shared" si="524"/>
        <v>1515.6999916666666</v>
      </c>
      <c r="BA408">
        <f t="shared" si="525"/>
        <v>4126147647.7143998</v>
      </c>
      <c r="BB408">
        <f t="shared" si="528"/>
        <v>4126147647.7143998</v>
      </c>
      <c r="BC408">
        <f t="shared" si="529"/>
        <v>0</v>
      </c>
      <c r="BD408">
        <f t="shared" si="544"/>
        <v>16208446274.564268</v>
      </c>
      <c r="BE408">
        <f t="shared" si="545"/>
        <v>3652339211.8897161</v>
      </c>
      <c r="BF408">
        <f t="shared" si="546"/>
        <v>4.4378260983535638</v>
      </c>
      <c r="BG408">
        <f t="shared" si="547"/>
        <v>81.610298271532173</v>
      </c>
      <c r="BH408">
        <f t="shared" si="488"/>
        <v>43529365</v>
      </c>
      <c r="BI408">
        <f t="shared" si="489"/>
        <v>4.161112817560995</v>
      </c>
      <c r="BJ408">
        <f t="shared" si="530"/>
        <v>10169.995100000006</v>
      </c>
      <c r="BK408">
        <f t="shared" si="490"/>
        <v>7.1431021387584809E-2</v>
      </c>
      <c r="BL408">
        <f t="shared" si="491"/>
        <v>1.0714310213875848</v>
      </c>
      <c r="BM408">
        <f t="shared" si="492"/>
        <v>59.761470543551894</v>
      </c>
      <c r="BN408">
        <f t="shared" si="493"/>
        <v>1503.325012</v>
      </c>
      <c r="BO408">
        <f t="shared" si="532"/>
        <v>1432.0600098</v>
      </c>
      <c r="BP408">
        <f t="shared" si="494"/>
        <v>1346.0375060735294</v>
      </c>
      <c r="BQ408">
        <f t="shared" si="495"/>
        <v>86.022503726470632</v>
      </c>
      <c r="BR408">
        <f t="shared" si="496"/>
        <v>238.59997500000009</v>
      </c>
      <c r="BS408">
        <f t="shared" si="497"/>
        <v>170.59997500000009</v>
      </c>
      <c r="BT408">
        <f t="shared" si="498"/>
        <v>231</v>
      </c>
      <c r="BU408">
        <f t="shared" si="499"/>
        <v>139</v>
      </c>
      <c r="BV408">
        <f t="shared" si="500"/>
        <v>1463.633325</v>
      </c>
      <c r="BW408">
        <f t="shared" si="501"/>
        <v>1456.8095178095239</v>
      </c>
      <c r="BX408">
        <f t="shared" si="502"/>
        <v>1437.8409000545455</v>
      </c>
      <c r="BY408">
        <f t="shared" si="503"/>
        <v>1393.0783254809519</v>
      </c>
      <c r="BZ408">
        <f t="shared" si="504"/>
        <v>1561</v>
      </c>
      <c r="CA408">
        <f t="shared" si="505"/>
        <v>1275.0500489999999</v>
      </c>
      <c r="CB408">
        <f t="shared" si="506"/>
        <v>1418.8466746266668</v>
      </c>
      <c r="CC408">
        <f t="shared" si="507"/>
        <v>1419.4419493500002</v>
      </c>
      <c r="CD408">
        <f t="shared" si="508"/>
        <v>1372.8709245264288</v>
      </c>
      <c r="CE408">
        <f t="shared" si="509"/>
        <v>1347.4075578534532</v>
      </c>
      <c r="CF408">
        <f t="shared" si="510"/>
        <v>1437.75</v>
      </c>
      <c r="CG408">
        <f t="shared" si="511"/>
        <v>1459</v>
      </c>
      <c r="CH408">
        <f t="shared" si="512"/>
        <v>1393.3000489999999</v>
      </c>
    </row>
    <row r="409" spans="1:86">
      <c r="A409" s="1">
        <v>40058</v>
      </c>
      <c r="B409">
        <v>1545</v>
      </c>
      <c r="C409">
        <v>1569.900024</v>
      </c>
      <c r="D409">
        <v>1502</v>
      </c>
      <c r="E409">
        <v>1509.3000489999999</v>
      </c>
      <c r="F409">
        <v>1374367</v>
      </c>
      <c r="G409">
        <f t="shared" si="526"/>
        <v>-1078845.8542642365</v>
      </c>
      <c r="H409">
        <f t="shared" si="554"/>
        <v>29632227.665903993</v>
      </c>
      <c r="I409">
        <f t="shared" si="527"/>
        <v>1531.55001825</v>
      </c>
      <c r="J409">
        <f t="shared" si="534"/>
        <v>1531.55001825</v>
      </c>
      <c r="K409">
        <f t="shared" si="535"/>
        <v>1345.4500122499999</v>
      </c>
      <c r="L409">
        <f t="shared" si="536"/>
        <v>1</v>
      </c>
      <c r="M409">
        <f t="shared" si="537"/>
        <v>10</v>
      </c>
      <c r="N409">
        <f t="shared" si="538"/>
        <v>90</v>
      </c>
      <c r="O409">
        <f t="shared" si="539"/>
        <v>0</v>
      </c>
      <c r="P409">
        <f t="shared" si="514"/>
        <v>67.90002400000003</v>
      </c>
      <c r="Q409">
        <f t="shared" si="515"/>
        <v>60.599975000000086</v>
      </c>
      <c r="R409">
        <f t="shared" si="516"/>
        <v>7.3000489999999445</v>
      </c>
      <c r="S409">
        <f t="shared" si="517"/>
        <v>67.90002400000003</v>
      </c>
      <c r="T409">
        <f t="shared" si="553"/>
        <v>61.380693190338143</v>
      </c>
      <c r="U409">
        <f t="shared" si="518"/>
        <v>-31.599975000000086</v>
      </c>
      <c r="V409">
        <f t="shared" si="519"/>
        <v>7.9000240000000304</v>
      </c>
      <c r="W409">
        <f t="shared" si="520"/>
        <v>0</v>
      </c>
      <c r="X409">
        <f t="shared" si="521"/>
        <v>7.9000240000000304</v>
      </c>
      <c r="Y409">
        <f t="shared" si="551"/>
        <v>19.601174099398801</v>
      </c>
      <c r="Z409">
        <f t="shared" si="552"/>
        <v>8.4848545496191239</v>
      </c>
      <c r="AA409">
        <f t="shared" si="548"/>
        <v>31.933777676013925</v>
      </c>
      <c r="AB409">
        <f t="shared" si="549"/>
        <v>13.823328002028354</v>
      </c>
      <c r="AC409">
        <f t="shared" si="550"/>
        <v>39.579535037497649</v>
      </c>
      <c r="AD409">
        <f t="shared" si="478"/>
        <v>19.760129704358512</v>
      </c>
      <c r="AE409">
        <f t="shared" si="531"/>
        <v>1464.9600095999999</v>
      </c>
      <c r="AF409">
        <f t="shared" si="533"/>
        <v>1455.0083413333332</v>
      </c>
      <c r="AG409">
        <f t="shared" si="555"/>
        <v>1371.5724975499998</v>
      </c>
      <c r="AH409">
        <f t="shared" si="540"/>
        <v>1433.8199950000001</v>
      </c>
      <c r="AI409">
        <f t="shared" si="541"/>
        <v>1533.2737152310901</v>
      </c>
      <c r="AJ409">
        <f t="shared" si="542"/>
        <v>1334.36627476891</v>
      </c>
      <c r="AK409">
        <f t="shared" si="543"/>
        <v>0.87947325562389655</v>
      </c>
      <c r="AL409">
        <f t="shared" si="522"/>
        <v>-0.78497654139268225</v>
      </c>
      <c r="AM409">
        <f t="shared" si="523"/>
        <v>-1078845.8542642365</v>
      </c>
      <c r="AN409">
        <f t="shared" si="556"/>
        <v>1599757.4499046756</v>
      </c>
      <c r="AO409">
        <f t="shared" si="557"/>
        <v>23860113</v>
      </c>
      <c r="AP409">
        <f t="shared" si="479"/>
        <v>6.7047354298140821E-2</v>
      </c>
      <c r="AQ409">
        <f t="shared" si="480"/>
        <v>1476.8693039081022</v>
      </c>
      <c r="AR409">
        <f t="shared" si="481"/>
        <v>1478.3372244530012</v>
      </c>
      <c r="AS409">
        <f t="shared" si="482"/>
        <v>1438.7418822193329</v>
      </c>
      <c r="AT409">
        <f t="shared" si="483"/>
        <v>1390.9063316005731</v>
      </c>
      <c r="AU409">
        <f t="shared" si="484"/>
        <v>1427.3359864892998</v>
      </c>
      <c r="AV409">
        <f t="shared" si="485"/>
        <v>1367.1301512707498</v>
      </c>
      <c r="AW409">
        <f t="shared" si="486"/>
        <v>60.205835218549964</v>
      </c>
      <c r="AX409">
        <f t="shared" si="513"/>
        <v>50.842654932508985</v>
      </c>
      <c r="AY409">
        <f t="shared" si="487"/>
        <v>9.3631802860409792</v>
      </c>
      <c r="AZ409">
        <f t="shared" si="524"/>
        <v>1527.066691</v>
      </c>
      <c r="BA409">
        <f t="shared" si="525"/>
        <v>2098750066.9095969</v>
      </c>
      <c r="BB409">
        <f t="shared" si="528"/>
        <v>2098750066.9095969</v>
      </c>
      <c r="BC409">
        <f t="shared" si="529"/>
        <v>0</v>
      </c>
      <c r="BD409">
        <f t="shared" si="544"/>
        <v>16214493701.473866</v>
      </c>
      <c r="BE409">
        <f t="shared" si="545"/>
        <v>3652339211.8897161</v>
      </c>
      <c r="BF409">
        <f t="shared" si="546"/>
        <v>4.4394818664952274</v>
      </c>
      <c r="BG409">
        <f t="shared" si="547"/>
        <v>81.615896062462269</v>
      </c>
      <c r="BH409">
        <f t="shared" si="488"/>
        <v>42154998</v>
      </c>
      <c r="BI409">
        <f t="shared" si="489"/>
        <v>4.4038115290331747</v>
      </c>
      <c r="BJ409">
        <f t="shared" si="530"/>
        <v>-3214.9902000000111</v>
      </c>
      <c r="BK409">
        <f t="shared" si="490"/>
        <v>-2.0221300912618947E-2</v>
      </c>
      <c r="BL409">
        <f t="shared" si="491"/>
        <v>0.97977869908738102</v>
      </c>
      <c r="BM409">
        <f t="shared" si="492"/>
        <v>52.4167129512362</v>
      </c>
      <c r="BN409">
        <f t="shared" si="493"/>
        <v>1535.950012</v>
      </c>
      <c r="BO409">
        <f t="shared" si="532"/>
        <v>1456.6450073000001</v>
      </c>
      <c r="BP409">
        <f t="shared" si="494"/>
        <v>1358.2904465294116</v>
      </c>
      <c r="BQ409">
        <f t="shared" si="495"/>
        <v>98.354560770588478</v>
      </c>
      <c r="BR409">
        <f t="shared" si="496"/>
        <v>138.80004899999994</v>
      </c>
      <c r="BS409">
        <f t="shared" si="497"/>
        <v>185.69995100000006</v>
      </c>
      <c r="BT409">
        <f t="shared" si="498"/>
        <v>194.90002400000003</v>
      </c>
      <c r="BU409">
        <f t="shared" si="499"/>
        <v>225</v>
      </c>
      <c r="BV409">
        <f t="shared" si="500"/>
        <v>1485.3500080666665</v>
      </c>
      <c r="BW409">
        <f t="shared" si="501"/>
        <v>1476.6809604285716</v>
      </c>
      <c r="BX409">
        <f t="shared" si="502"/>
        <v>1455.3363657454547</v>
      </c>
      <c r="BY409">
        <f t="shared" si="503"/>
        <v>1406.5171403714285</v>
      </c>
      <c r="BZ409">
        <f t="shared" si="504"/>
        <v>1569.900024</v>
      </c>
      <c r="CA409">
        <f t="shared" si="505"/>
        <v>1316.3000489999999</v>
      </c>
      <c r="CB409">
        <f t="shared" si="506"/>
        <v>1435.6803480033334</v>
      </c>
      <c r="CC409">
        <f t="shared" si="507"/>
        <v>1424.8736190777779</v>
      </c>
      <c r="CD409">
        <f t="shared" si="508"/>
        <v>1403.3803130816666</v>
      </c>
      <c r="CE409">
        <f t="shared" si="509"/>
        <v>1329.0285149741649</v>
      </c>
      <c r="CF409">
        <f t="shared" si="510"/>
        <v>1540.4499510000001</v>
      </c>
      <c r="CG409">
        <f t="shared" si="511"/>
        <v>1561</v>
      </c>
      <c r="CH409">
        <f t="shared" si="512"/>
        <v>1445.650024</v>
      </c>
    </row>
    <row r="410" spans="1:86">
      <c r="A410" s="1">
        <v>40059</v>
      </c>
      <c r="B410">
        <v>1527.650024</v>
      </c>
      <c r="C410">
        <v>1538.3000489999999</v>
      </c>
      <c r="D410">
        <v>1494.099976</v>
      </c>
      <c r="E410">
        <v>1507.400024</v>
      </c>
      <c r="F410">
        <v>822449</v>
      </c>
      <c r="G410">
        <f t="shared" si="526"/>
        <v>-327490.03567647701</v>
      </c>
      <c r="H410">
        <f t="shared" si="554"/>
        <v>29304737.630227517</v>
      </c>
      <c r="I410">
        <f t="shared" si="527"/>
        <v>1516.86251825</v>
      </c>
      <c r="J410">
        <f t="shared" si="534"/>
        <v>1531.55001825</v>
      </c>
      <c r="K410">
        <f t="shared" si="535"/>
        <v>1373.2374877500001</v>
      </c>
      <c r="L410">
        <f t="shared" si="536"/>
        <v>2</v>
      </c>
      <c r="M410">
        <f t="shared" si="537"/>
        <v>10</v>
      </c>
      <c r="N410">
        <f t="shared" si="538"/>
        <v>80</v>
      </c>
      <c r="O410">
        <f t="shared" si="539"/>
        <v>0</v>
      </c>
      <c r="P410">
        <f t="shared" si="514"/>
        <v>44.200072999999975</v>
      </c>
      <c r="Q410">
        <f t="shared" si="515"/>
        <v>30.900024999999914</v>
      </c>
      <c r="R410">
        <f t="shared" si="516"/>
        <v>13.300048000000061</v>
      </c>
      <c r="S410">
        <f t="shared" si="517"/>
        <v>44.200072999999975</v>
      </c>
      <c r="T410">
        <f t="shared" si="553"/>
        <v>60.153506033885421</v>
      </c>
      <c r="U410">
        <f t="shared" si="518"/>
        <v>17.099975000000086</v>
      </c>
      <c r="V410">
        <f t="shared" si="519"/>
        <v>-11.90002400000003</v>
      </c>
      <c r="W410">
        <f t="shared" si="520"/>
        <v>17.099975000000086</v>
      </c>
      <c r="X410">
        <f t="shared" si="521"/>
        <v>0</v>
      </c>
      <c r="Y410">
        <f t="shared" si="551"/>
        <v>19.42251702087032</v>
      </c>
      <c r="Z410">
        <f t="shared" si="552"/>
        <v>7.878793510360615</v>
      </c>
      <c r="AA410">
        <f t="shared" si="548"/>
        <v>32.288254337044478</v>
      </c>
      <c r="AB410">
        <f t="shared" si="549"/>
        <v>13.097812629445682</v>
      </c>
      <c r="AC410">
        <f t="shared" si="550"/>
        <v>42.28267173220285</v>
      </c>
      <c r="AD410">
        <f t="shared" si="478"/>
        <v>22.474998488379494</v>
      </c>
      <c r="AE410">
        <f t="shared" si="531"/>
        <v>1483.2600096000001</v>
      </c>
      <c r="AF410">
        <f t="shared" si="533"/>
        <v>1472.0333453333333</v>
      </c>
      <c r="AG410">
        <f t="shared" si="555"/>
        <v>1378.7075012</v>
      </c>
      <c r="AH410">
        <f t="shared" si="540"/>
        <v>1447.5099974</v>
      </c>
      <c r="AI410">
        <f t="shared" si="541"/>
        <v>1546.0149077613171</v>
      </c>
      <c r="AJ410">
        <f t="shared" si="542"/>
        <v>1349.0050870386829</v>
      </c>
      <c r="AK410">
        <f t="shared" si="543"/>
        <v>0.80399513273157031</v>
      </c>
      <c r="AL410">
        <f t="shared" si="522"/>
        <v>-0.39818886724462793</v>
      </c>
      <c r="AM410">
        <f t="shared" si="523"/>
        <v>-327490.03567647701</v>
      </c>
      <c r="AN410">
        <f t="shared" si="556"/>
        <v>1989532.0213710573</v>
      </c>
      <c r="AO410">
        <f t="shared" si="557"/>
        <v>23395035</v>
      </c>
      <c r="AP410">
        <f t="shared" si="479"/>
        <v>8.5040779865089206E-2</v>
      </c>
      <c r="AQ410">
        <f t="shared" si="480"/>
        <v>1487.2497487393475</v>
      </c>
      <c r="AR410">
        <f t="shared" si="481"/>
        <v>1497.792108643896</v>
      </c>
      <c r="AS410">
        <f t="shared" si="482"/>
        <v>1451.1003477398529</v>
      </c>
      <c r="AT410">
        <f t="shared" si="483"/>
        <v>1401.3907639165216</v>
      </c>
      <c r="AU410">
        <f t="shared" si="484"/>
        <v>1439.3455921159048</v>
      </c>
      <c r="AV410">
        <f t="shared" si="485"/>
        <v>1376.9490423617974</v>
      </c>
      <c r="AW410">
        <f t="shared" si="486"/>
        <v>62.396549754107355</v>
      </c>
      <c r="AX410">
        <f t="shared" si="513"/>
        <v>53.153433896828659</v>
      </c>
      <c r="AY410">
        <f t="shared" si="487"/>
        <v>9.2431158572786956</v>
      </c>
      <c r="AZ410">
        <f t="shared" si="524"/>
        <v>1513.2666829999998</v>
      </c>
      <c r="BA410">
        <f t="shared" si="525"/>
        <v>1244584670.1666667</v>
      </c>
      <c r="BB410">
        <f t="shared" si="528"/>
        <v>0</v>
      </c>
      <c r="BC410">
        <f t="shared" si="529"/>
        <v>1244584670.1666667</v>
      </c>
      <c r="BD410">
        <f t="shared" si="544"/>
        <v>15220770530.223867</v>
      </c>
      <c r="BE410">
        <f t="shared" si="545"/>
        <v>4896923882.0563831</v>
      </c>
      <c r="BF410">
        <f t="shared" si="546"/>
        <v>3.1082309827189216</v>
      </c>
      <c r="BG410">
        <f t="shared" si="547"/>
        <v>75.658622793936075</v>
      </c>
      <c r="BH410">
        <f t="shared" si="488"/>
        <v>41332549</v>
      </c>
      <c r="BI410">
        <f t="shared" si="489"/>
        <v>4.5315075456301797</v>
      </c>
      <c r="BJ410">
        <f t="shared" si="530"/>
        <v>-290.00249999999141</v>
      </c>
      <c r="BK410">
        <f t="shared" si="490"/>
        <v>-1.2588782470780361E-3</v>
      </c>
      <c r="BL410">
        <f t="shared" si="491"/>
        <v>0.99874112175292196</v>
      </c>
      <c r="BM410">
        <f t="shared" si="492"/>
        <v>51.916646242081896</v>
      </c>
      <c r="BN410">
        <f t="shared" si="493"/>
        <v>1516.2000125</v>
      </c>
      <c r="BO410">
        <f t="shared" si="532"/>
        <v>1479.0250122000002</v>
      </c>
      <c r="BP410">
        <f t="shared" si="494"/>
        <v>1368.4485347794116</v>
      </c>
      <c r="BQ410">
        <f t="shared" si="495"/>
        <v>110.57647742058862</v>
      </c>
      <c r="BR410">
        <f t="shared" si="496"/>
        <v>119.20007299999997</v>
      </c>
      <c r="BS410">
        <f t="shared" si="497"/>
        <v>145.34997599999997</v>
      </c>
      <c r="BT410">
        <f t="shared" si="498"/>
        <v>148.30004899999994</v>
      </c>
      <c r="BU410">
        <f t="shared" si="499"/>
        <v>161.65002400000003</v>
      </c>
      <c r="BV410">
        <f t="shared" si="500"/>
        <v>1499.4966795333335</v>
      </c>
      <c r="BW410">
        <f t="shared" si="501"/>
        <v>1491.6500126190474</v>
      </c>
      <c r="BX410">
        <f t="shared" si="502"/>
        <v>1468.7145528363637</v>
      </c>
      <c r="BY410">
        <f t="shared" si="503"/>
        <v>1419.4530952714288</v>
      </c>
      <c r="BZ410">
        <f t="shared" si="504"/>
        <v>1569.900024</v>
      </c>
      <c r="CA410">
        <f t="shared" si="505"/>
        <v>1348.75</v>
      </c>
      <c r="CB410">
        <f t="shared" si="506"/>
        <v>1455.5986753200002</v>
      </c>
      <c r="CC410">
        <f t="shared" si="507"/>
        <v>1441.7391808916666</v>
      </c>
      <c r="CD410">
        <f t="shared" si="508"/>
        <v>1418.406701624881</v>
      </c>
      <c r="CE410">
        <f t="shared" si="509"/>
        <v>1321.6070784850508</v>
      </c>
      <c r="CF410">
        <f t="shared" si="510"/>
        <v>1509.3000489999999</v>
      </c>
      <c r="CG410">
        <f t="shared" si="511"/>
        <v>1569.900024</v>
      </c>
      <c r="CH410">
        <f t="shared" si="512"/>
        <v>1502</v>
      </c>
    </row>
    <row r="411" spans="1:86">
      <c r="A411" s="1">
        <v>40060</v>
      </c>
      <c r="B411">
        <v>1510</v>
      </c>
      <c r="C411">
        <v>1555.400024</v>
      </c>
      <c r="D411">
        <v>1506</v>
      </c>
      <c r="E411">
        <v>1546.599976</v>
      </c>
      <c r="F411">
        <v>729249</v>
      </c>
      <c r="G411">
        <f t="shared" si="526"/>
        <v>469434.30015483231</v>
      </c>
      <c r="H411">
        <f t="shared" si="554"/>
        <v>29774171.930382349</v>
      </c>
      <c r="I411">
        <f t="shared" si="527"/>
        <v>1529.5</v>
      </c>
      <c r="J411">
        <f t="shared" si="534"/>
        <v>1531.55001825</v>
      </c>
      <c r="K411">
        <f t="shared" si="535"/>
        <v>1405.625</v>
      </c>
      <c r="L411">
        <f t="shared" si="536"/>
        <v>3</v>
      </c>
      <c r="M411">
        <f t="shared" si="537"/>
        <v>7</v>
      </c>
      <c r="N411">
        <f t="shared" si="538"/>
        <v>70</v>
      </c>
      <c r="O411">
        <f t="shared" si="539"/>
        <v>30</v>
      </c>
      <c r="P411">
        <f t="shared" si="514"/>
        <v>49.40002400000003</v>
      </c>
      <c r="Q411">
        <f t="shared" si="515"/>
        <v>8.8000480000000607</v>
      </c>
      <c r="R411">
        <f t="shared" si="516"/>
        <v>40.59997599999997</v>
      </c>
      <c r="S411">
        <f t="shared" si="517"/>
        <v>49.40002400000003</v>
      </c>
      <c r="T411">
        <f t="shared" si="553"/>
        <v>59.385400174322179</v>
      </c>
      <c r="U411">
        <f t="shared" si="518"/>
        <v>29.34997599999997</v>
      </c>
      <c r="V411">
        <f t="shared" si="519"/>
        <v>-36.800048999999944</v>
      </c>
      <c r="W411">
        <f t="shared" si="520"/>
        <v>29.34997599999997</v>
      </c>
      <c r="X411">
        <f t="shared" si="521"/>
        <v>0</v>
      </c>
      <c r="Y411">
        <f t="shared" si="551"/>
        <v>20.131621233665296</v>
      </c>
      <c r="Z411">
        <f t="shared" si="552"/>
        <v>7.3160225453348575</v>
      </c>
      <c r="AA411">
        <f t="shared" si="548"/>
        <v>33.899950450060388</v>
      </c>
      <c r="AB411">
        <f t="shared" si="549"/>
        <v>12.319564276504199</v>
      </c>
      <c r="AC411">
        <f t="shared" si="550"/>
        <v>46.691070430371482</v>
      </c>
      <c r="AD411">
        <f t="shared" si="478"/>
        <v>25.504752893698246</v>
      </c>
      <c r="AE411">
        <f t="shared" si="531"/>
        <v>1508.3</v>
      </c>
      <c r="AF411">
        <f t="shared" si="533"/>
        <v>1493.8166706666668</v>
      </c>
      <c r="AG411">
        <f t="shared" si="555"/>
        <v>1391.3674987999998</v>
      </c>
      <c r="AH411">
        <f t="shared" si="540"/>
        <v>1463.3499999000001</v>
      </c>
      <c r="AI411">
        <f t="shared" si="541"/>
        <v>1569.274744650613</v>
      </c>
      <c r="AJ411">
        <f t="shared" si="542"/>
        <v>1357.4252551493871</v>
      </c>
      <c r="AK411">
        <f t="shared" si="543"/>
        <v>0.89296755586242837</v>
      </c>
      <c r="AL411">
        <f t="shared" si="522"/>
        <v>0.64372292612651139</v>
      </c>
      <c r="AM411">
        <f t="shared" si="523"/>
        <v>469434.30015483231</v>
      </c>
      <c r="AN411">
        <f t="shared" si="556"/>
        <v>3823143.1404201351</v>
      </c>
      <c r="AO411">
        <f t="shared" si="557"/>
        <v>22140519</v>
      </c>
      <c r="AP411">
        <f t="shared" si="479"/>
        <v>0.17267631081367762</v>
      </c>
      <c r="AQ411">
        <f t="shared" si="480"/>
        <v>1507.4288260079693</v>
      </c>
      <c r="AR411">
        <f t="shared" si="481"/>
        <v>1513.9823508403856</v>
      </c>
      <c r="AS411">
        <f t="shared" si="482"/>
        <v>1468.2902808266792</v>
      </c>
      <c r="AT411">
        <f t="shared" si="483"/>
        <v>1414.4595930040346</v>
      </c>
      <c r="AU411">
        <f t="shared" si="484"/>
        <v>1455.433749698519</v>
      </c>
      <c r="AV411">
        <f t="shared" si="485"/>
        <v>1388.8246077164715</v>
      </c>
      <c r="AW411">
        <f t="shared" si="486"/>
        <v>66.609141982047504</v>
      </c>
      <c r="AX411">
        <f t="shared" si="513"/>
        <v>55.844575513872428</v>
      </c>
      <c r="AY411">
        <f t="shared" si="487"/>
        <v>10.764566468175076</v>
      </c>
      <c r="AZ411">
        <f t="shared" si="524"/>
        <v>1536</v>
      </c>
      <c r="BA411">
        <f t="shared" si="525"/>
        <v>1120126464</v>
      </c>
      <c r="BB411">
        <f t="shared" si="528"/>
        <v>1120126464</v>
      </c>
      <c r="BC411">
        <f t="shared" si="529"/>
        <v>0</v>
      </c>
      <c r="BD411">
        <f t="shared" si="544"/>
        <v>16340896994.223867</v>
      </c>
      <c r="BE411">
        <f t="shared" si="545"/>
        <v>3884018122.265008</v>
      </c>
      <c r="BF411">
        <f t="shared" si="546"/>
        <v>4.2072144052444571</v>
      </c>
      <c r="BG411">
        <f t="shared" si="547"/>
        <v>80.79587429715113</v>
      </c>
      <c r="BH411">
        <f t="shared" si="488"/>
        <v>42061798</v>
      </c>
      <c r="BI411">
        <f t="shared" si="489"/>
        <v>4.7960801970212321</v>
      </c>
      <c r="BJ411">
        <f t="shared" si="530"/>
        <v>3819.9951999999939</v>
      </c>
      <c r="BK411">
        <f t="shared" si="490"/>
        <v>2.6005009536871241E-2</v>
      </c>
      <c r="BL411">
        <f t="shared" si="491"/>
        <v>1.0260050095368713</v>
      </c>
      <c r="BM411">
        <f t="shared" si="492"/>
        <v>55.827242330649462</v>
      </c>
      <c r="BN411">
        <f t="shared" si="493"/>
        <v>1530.700012</v>
      </c>
      <c r="BO411">
        <f t="shared" si="532"/>
        <v>1502.4650146000001</v>
      </c>
      <c r="BP411">
        <f t="shared" si="494"/>
        <v>1378.1176524264704</v>
      </c>
      <c r="BQ411">
        <f t="shared" si="495"/>
        <v>124.34736217352975</v>
      </c>
      <c r="BR411">
        <f t="shared" si="496"/>
        <v>114.90002499999991</v>
      </c>
      <c r="BS411">
        <f t="shared" si="497"/>
        <v>111</v>
      </c>
      <c r="BT411">
        <f t="shared" si="498"/>
        <v>113.5</v>
      </c>
      <c r="BU411">
        <f t="shared" si="499"/>
        <v>107.94995100000006</v>
      </c>
      <c r="BV411">
        <f t="shared" si="500"/>
        <v>1520.6100016666667</v>
      </c>
      <c r="BW411">
        <f t="shared" si="501"/>
        <v>1512.9547642380953</v>
      </c>
      <c r="BX411">
        <f t="shared" si="502"/>
        <v>1486.7309125818181</v>
      </c>
      <c r="BY411">
        <f t="shared" si="503"/>
        <v>1435.4428547761904</v>
      </c>
      <c r="BZ411">
        <f t="shared" si="504"/>
        <v>1569.900024</v>
      </c>
      <c r="CA411">
        <f t="shared" si="505"/>
        <v>1383.599976</v>
      </c>
      <c r="CB411">
        <f t="shared" si="506"/>
        <v>1485.9416629666666</v>
      </c>
      <c r="CC411">
        <f t="shared" si="507"/>
        <v>1461.968341211111</v>
      </c>
      <c r="CD411">
        <f t="shared" si="508"/>
        <v>1433.5820732071033</v>
      </c>
      <c r="CE411">
        <f t="shared" si="509"/>
        <v>1327.2083510093435</v>
      </c>
      <c r="CF411">
        <f t="shared" si="510"/>
        <v>1507.400024</v>
      </c>
      <c r="CG411">
        <f t="shared" si="511"/>
        <v>1538.3000489999999</v>
      </c>
      <c r="CH411">
        <f t="shared" si="512"/>
        <v>1494.099976</v>
      </c>
    </row>
    <row r="412" spans="1:86">
      <c r="A412" s="1">
        <v>40063</v>
      </c>
      <c r="B412">
        <v>1560</v>
      </c>
      <c r="C412">
        <v>1584.75</v>
      </c>
      <c r="D412">
        <v>1542.8000489999999</v>
      </c>
      <c r="E412">
        <v>1554.599976</v>
      </c>
      <c r="F412">
        <v>634942</v>
      </c>
      <c r="G412">
        <f t="shared" si="526"/>
        <v>-277741.61856289144</v>
      </c>
      <c r="H412">
        <f t="shared" si="554"/>
        <v>29496430.311819457</v>
      </c>
      <c r="I412">
        <f t="shared" si="527"/>
        <v>1560.5375062499998</v>
      </c>
      <c r="J412">
        <f t="shared" si="534"/>
        <v>1560.5375062499998</v>
      </c>
      <c r="K412">
        <f t="shared" si="535"/>
        <v>1405.625</v>
      </c>
      <c r="L412">
        <f t="shared" si="536"/>
        <v>1</v>
      </c>
      <c r="M412">
        <f t="shared" si="537"/>
        <v>8</v>
      </c>
      <c r="N412">
        <f t="shared" si="538"/>
        <v>90</v>
      </c>
      <c r="O412">
        <f t="shared" si="539"/>
        <v>20</v>
      </c>
      <c r="P412">
        <f t="shared" si="514"/>
        <v>41.949951000000056</v>
      </c>
      <c r="Q412">
        <f t="shared" si="515"/>
        <v>30.15002400000003</v>
      </c>
      <c r="R412">
        <f t="shared" si="516"/>
        <v>11.799927000000025</v>
      </c>
      <c r="S412">
        <f t="shared" si="517"/>
        <v>41.949951000000056</v>
      </c>
      <c r="T412">
        <f t="shared" si="553"/>
        <v>58.140010947584884</v>
      </c>
      <c r="U412">
        <f t="shared" si="518"/>
        <v>-12.75</v>
      </c>
      <c r="V412">
        <f t="shared" si="519"/>
        <v>29.700072999999975</v>
      </c>
      <c r="W412">
        <f t="shared" si="520"/>
        <v>0</v>
      </c>
      <c r="X412">
        <f t="shared" si="521"/>
        <v>29.700072999999975</v>
      </c>
      <c r="Y412">
        <f t="shared" si="551"/>
        <v>18.693648288403491</v>
      </c>
      <c r="Z412">
        <f t="shared" si="552"/>
        <v>8.9148832920966523</v>
      </c>
      <c r="AA412">
        <f t="shared" si="548"/>
        <v>32.152811779234831</v>
      </c>
      <c r="AB412">
        <f t="shared" si="549"/>
        <v>15.333473707347098</v>
      </c>
      <c r="AC412">
        <f t="shared" si="550"/>
        <v>35.419359294043609</v>
      </c>
      <c r="AD412">
        <f t="shared" si="478"/>
        <v>27.927348011227931</v>
      </c>
      <c r="AE412">
        <f t="shared" si="531"/>
        <v>1531.6699951999999</v>
      </c>
      <c r="AF412">
        <f t="shared" si="533"/>
        <v>1516.0166626666667</v>
      </c>
      <c r="AG412">
        <f t="shared" si="555"/>
        <v>1406.66999515</v>
      </c>
      <c r="AH412">
        <f t="shared" si="540"/>
        <v>1475.6400024</v>
      </c>
      <c r="AI412">
        <f t="shared" si="541"/>
        <v>1592.0264617577586</v>
      </c>
      <c r="AJ412">
        <f t="shared" si="542"/>
        <v>1359.2535430422413</v>
      </c>
      <c r="AK412">
        <f t="shared" si="543"/>
        <v>0.83921460467014497</v>
      </c>
      <c r="AL412">
        <f t="shared" si="522"/>
        <v>-0.43742832977325719</v>
      </c>
      <c r="AM412">
        <f t="shared" si="523"/>
        <v>-277741.61856289144</v>
      </c>
      <c r="AN412">
        <f t="shared" si="556"/>
        <v>5030147.717023138</v>
      </c>
      <c r="AO412">
        <f t="shared" si="557"/>
        <v>20145404</v>
      </c>
      <c r="AP412">
        <f t="shared" si="479"/>
        <v>0.24969207453090234</v>
      </c>
      <c r="AQ412">
        <f t="shared" si="480"/>
        <v>1523.4670170052598</v>
      </c>
      <c r="AR412">
        <f t="shared" si="481"/>
        <v>1515.0561308508757</v>
      </c>
      <c r="AS412">
        <f t="shared" si="482"/>
        <v>1483.8260259578769</v>
      </c>
      <c r="AT412">
        <f t="shared" si="483"/>
        <v>1427.0722274736715</v>
      </c>
      <c r="AU412">
        <f t="shared" si="484"/>
        <v>1470.3086836437412</v>
      </c>
      <c r="AV412">
        <f t="shared" si="485"/>
        <v>1400.4288834963186</v>
      </c>
      <c r="AW412">
        <f t="shared" si="486"/>
        <v>69.879800147422657</v>
      </c>
      <c r="AX412">
        <f t="shared" si="513"/>
        <v>58.651620440582477</v>
      </c>
      <c r="AY412">
        <f t="shared" si="487"/>
        <v>11.22817970684018</v>
      </c>
      <c r="AZ412">
        <f t="shared" si="524"/>
        <v>1560.7166749999999</v>
      </c>
      <c r="BA412">
        <f t="shared" si="525"/>
        <v>990964567.05784988</v>
      </c>
      <c r="BB412">
        <f t="shared" si="528"/>
        <v>990964567.05784988</v>
      </c>
      <c r="BC412">
        <f t="shared" si="529"/>
        <v>0</v>
      </c>
      <c r="BD412">
        <f t="shared" si="544"/>
        <v>16334456647.054506</v>
      </c>
      <c r="BE412">
        <f t="shared" si="545"/>
        <v>3884018122.265008</v>
      </c>
      <c r="BF412">
        <f t="shared" si="546"/>
        <v>4.205556239147743</v>
      </c>
      <c r="BG412">
        <f t="shared" si="547"/>
        <v>80.789757058436464</v>
      </c>
      <c r="BH412">
        <f t="shared" si="488"/>
        <v>42696740</v>
      </c>
      <c r="BI412">
        <f t="shared" si="489"/>
        <v>4.9898856679505466</v>
      </c>
      <c r="BJ412">
        <f t="shared" si="530"/>
        <v>700</v>
      </c>
      <c r="BK412">
        <f t="shared" si="490"/>
        <v>5.1726368318526341E-3</v>
      </c>
      <c r="BL412">
        <f t="shared" si="491"/>
        <v>1.0051726368318525</v>
      </c>
      <c r="BM412">
        <f t="shared" si="492"/>
        <v>61.341050062187129</v>
      </c>
      <c r="BN412">
        <f t="shared" si="493"/>
        <v>1563.7750245</v>
      </c>
      <c r="BO412">
        <f t="shared" si="532"/>
        <v>1529.9900146</v>
      </c>
      <c r="BP412">
        <f t="shared" si="494"/>
        <v>1388.3978002058823</v>
      </c>
      <c r="BQ412">
        <f t="shared" si="495"/>
        <v>141.59221439411772</v>
      </c>
      <c r="BR412">
        <f t="shared" si="496"/>
        <v>136.84997599999997</v>
      </c>
      <c r="BS412">
        <f t="shared" si="497"/>
        <v>131.80004899999994</v>
      </c>
      <c r="BT412">
        <f t="shared" si="498"/>
        <v>136.75</v>
      </c>
      <c r="BU412">
        <f t="shared" si="499"/>
        <v>132</v>
      </c>
      <c r="BV412">
        <f t="shared" si="500"/>
        <v>1536.0433269999999</v>
      </c>
      <c r="BW412">
        <f t="shared" si="501"/>
        <v>1530.3214229047619</v>
      </c>
      <c r="BX412">
        <f t="shared" si="502"/>
        <v>1503.3218173272728</v>
      </c>
      <c r="BY412">
        <f t="shared" si="503"/>
        <v>1450.9888049857145</v>
      </c>
      <c r="BZ412">
        <f t="shared" si="504"/>
        <v>1584.75</v>
      </c>
      <c r="CA412">
        <f t="shared" si="505"/>
        <v>1383.599976</v>
      </c>
      <c r="CB412">
        <f t="shared" si="506"/>
        <v>1528.3964908400001</v>
      </c>
      <c r="CC412">
        <f t="shared" si="507"/>
        <v>1490.9541629166667</v>
      </c>
      <c r="CD412">
        <f t="shared" si="508"/>
        <v>1436.574410064286</v>
      </c>
      <c r="CE412">
        <f t="shared" si="509"/>
        <v>1344.7674884793646</v>
      </c>
      <c r="CF412">
        <f t="shared" si="510"/>
        <v>1546.599976</v>
      </c>
      <c r="CG412">
        <f t="shared" si="511"/>
        <v>1555.400024</v>
      </c>
      <c r="CH412">
        <f t="shared" si="512"/>
        <v>1506</v>
      </c>
    </row>
    <row r="413" spans="1:86">
      <c r="A413" s="1">
        <v>40064</v>
      </c>
      <c r="B413">
        <v>1570</v>
      </c>
      <c r="C413">
        <v>1572</v>
      </c>
      <c r="D413">
        <v>1513.099976</v>
      </c>
      <c r="E413">
        <v>1517.75</v>
      </c>
      <c r="F413">
        <v>518411</v>
      </c>
      <c r="G413">
        <f t="shared" si="526"/>
        <v>-436556.24245816894</v>
      </c>
      <c r="H413">
        <f t="shared" si="554"/>
        <v>29059874.069361288</v>
      </c>
      <c r="I413">
        <f t="shared" si="527"/>
        <v>1543.2124939999999</v>
      </c>
      <c r="J413">
        <f t="shared" si="534"/>
        <v>1560.5375062499998</v>
      </c>
      <c r="K413">
        <f t="shared" si="535"/>
        <v>1405.625</v>
      </c>
      <c r="L413">
        <f t="shared" si="536"/>
        <v>2</v>
      </c>
      <c r="M413">
        <f t="shared" si="537"/>
        <v>9</v>
      </c>
      <c r="N413">
        <f t="shared" si="538"/>
        <v>80</v>
      </c>
      <c r="O413">
        <f t="shared" si="539"/>
        <v>10</v>
      </c>
      <c r="P413">
        <f t="shared" si="514"/>
        <v>58.90002400000003</v>
      </c>
      <c r="Q413">
        <f t="shared" si="515"/>
        <v>54.25</v>
      </c>
      <c r="R413">
        <f t="shared" si="516"/>
        <v>4.6500240000000304</v>
      </c>
      <c r="S413">
        <f t="shared" si="517"/>
        <v>58.90002400000003</v>
      </c>
      <c r="T413">
        <f t="shared" si="553"/>
        <v>58.194297594185969</v>
      </c>
      <c r="U413">
        <f t="shared" si="518"/>
        <v>-30</v>
      </c>
      <c r="V413">
        <f t="shared" si="519"/>
        <v>7.5</v>
      </c>
      <c r="W413">
        <f t="shared" si="520"/>
        <v>0</v>
      </c>
      <c r="X413">
        <f t="shared" si="521"/>
        <v>7.5</v>
      </c>
      <c r="Y413">
        <f t="shared" si="551"/>
        <v>17.35838769637467</v>
      </c>
      <c r="Z413">
        <f t="shared" si="552"/>
        <v>8.8138201998040344</v>
      </c>
      <c r="AA413">
        <f t="shared" si="548"/>
        <v>29.828330977413327</v>
      </c>
      <c r="AB413">
        <f t="shared" si="549"/>
        <v>15.145504910578383</v>
      </c>
      <c r="AC413">
        <f t="shared" si="550"/>
        <v>32.647484424950612</v>
      </c>
      <c r="AD413">
        <f t="shared" si="478"/>
        <v>29.606695589030966</v>
      </c>
      <c r="AE413">
        <f t="shared" si="531"/>
        <v>1527.1300049999998</v>
      </c>
      <c r="AF413">
        <f t="shared" si="533"/>
        <v>1529.3499959999999</v>
      </c>
      <c r="AG413">
        <f t="shared" si="555"/>
        <v>1417.7424927000002</v>
      </c>
      <c r="AH413">
        <f t="shared" si="540"/>
        <v>1485.6400024</v>
      </c>
      <c r="AI413">
        <f t="shared" si="541"/>
        <v>1597.5087099541588</v>
      </c>
      <c r="AJ413">
        <f t="shared" si="542"/>
        <v>1373.7712948458411</v>
      </c>
      <c r="AK413">
        <f t="shared" si="543"/>
        <v>0.64351644129103158</v>
      </c>
      <c r="AL413">
        <f t="shared" si="522"/>
        <v>-0.84210451255503638</v>
      </c>
      <c r="AM413">
        <f t="shared" si="523"/>
        <v>-436556.24245816894</v>
      </c>
      <c r="AN413">
        <f t="shared" si="556"/>
        <v>3558939.5201734845</v>
      </c>
      <c r="AO413">
        <f t="shared" si="557"/>
        <v>19196284</v>
      </c>
      <c r="AP413">
        <f t="shared" si="479"/>
        <v>0.18539731544779628</v>
      </c>
      <c r="AQ413">
        <f t="shared" si="480"/>
        <v>1521.5232312234714</v>
      </c>
      <c r="AR413">
        <f t="shared" si="481"/>
        <v>1514.4843975233762</v>
      </c>
      <c r="AS413">
        <f t="shared" si="482"/>
        <v>1489.9323412854592</v>
      </c>
      <c r="AT413">
        <f t="shared" si="483"/>
        <v>1435.2332270010411</v>
      </c>
      <c r="AU413">
        <f t="shared" si="484"/>
        <v>1477.4248810971801</v>
      </c>
      <c r="AV413">
        <f t="shared" si="485"/>
        <v>1408.6413616515763</v>
      </c>
      <c r="AW413">
        <f t="shared" si="486"/>
        <v>68.783519445603815</v>
      </c>
      <c r="AX413">
        <f t="shared" si="513"/>
        <v>60.678000241586744</v>
      </c>
      <c r="AY413">
        <f t="shared" si="487"/>
        <v>8.1055192040170709</v>
      </c>
      <c r="AZ413">
        <f t="shared" si="524"/>
        <v>1534.2833253333331</v>
      </c>
      <c r="BA413">
        <f t="shared" si="525"/>
        <v>795389352.96937859</v>
      </c>
      <c r="BB413">
        <f t="shared" si="528"/>
        <v>0</v>
      </c>
      <c r="BC413">
        <f t="shared" si="529"/>
        <v>795389352.96937859</v>
      </c>
      <c r="BD413">
        <f t="shared" si="544"/>
        <v>15311486967.508591</v>
      </c>
      <c r="BE413">
        <f t="shared" si="545"/>
        <v>4679407475.2343864</v>
      </c>
      <c r="BF413">
        <f t="shared" si="546"/>
        <v>3.2720995229725438</v>
      </c>
      <c r="BG413">
        <f t="shared" si="547"/>
        <v>76.592305618755901</v>
      </c>
      <c r="BH413">
        <f t="shared" si="488"/>
        <v>42178329</v>
      </c>
      <c r="BI413">
        <f t="shared" si="489"/>
        <v>4.8829688888985814</v>
      </c>
      <c r="BJ413">
        <f t="shared" si="530"/>
        <v>-3784.997599999997</v>
      </c>
      <c r="BK413">
        <f t="shared" si="490"/>
        <v>-2.370383157654183E-2</v>
      </c>
      <c r="BL413">
        <f t="shared" si="491"/>
        <v>0.97629616842345812</v>
      </c>
      <c r="BM413">
        <f t="shared" si="492"/>
        <v>58.959985795069571</v>
      </c>
      <c r="BN413">
        <f t="shared" si="493"/>
        <v>1542.549988</v>
      </c>
      <c r="BO413">
        <f t="shared" si="532"/>
        <v>1537.8350097999999</v>
      </c>
      <c r="BP413">
        <f t="shared" si="494"/>
        <v>1397.7235358676469</v>
      </c>
      <c r="BQ413">
        <f t="shared" si="495"/>
        <v>140.11147393235296</v>
      </c>
      <c r="BR413">
        <f t="shared" si="496"/>
        <v>112.5</v>
      </c>
      <c r="BS413">
        <f t="shared" si="497"/>
        <v>122.04992700000003</v>
      </c>
      <c r="BT413">
        <f t="shared" si="498"/>
        <v>137</v>
      </c>
      <c r="BU413">
        <f t="shared" si="499"/>
        <v>135</v>
      </c>
      <c r="BV413">
        <f t="shared" si="500"/>
        <v>1531.4033286000001</v>
      </c>
      <c r="BW413">
        <f t="shared" si="501"/>
        <v>1530.816662142857</v>
      </c>
      <c r="BX413">
        <f t="shared" si="502"/>
        <v>1510.9781805272728</v>
      </c>
      <c r="BY413">
        <f t="shared" si="503"/>
        <v>1461.5678530666667</v>
      </c>
      <c r="BZ413">
        <f t="shared" si="504"/>
        <v>1584.75</v>
      </c>
      <c r="CA413">
        <f t="shared" si="505"/>
        <v>1383.599976</v>
      </c>
      <c r="CB413">
        <f t="shared" si="506"/>
        <v>1519.0710226166666</v>
      </c>
      <c r="CC413">
        <f t="shared" si="507"/>
        <v>1528.5554083666666</v>
      </c>
      <c r="CD413">
        <f t="shared" si="508"/>
        <v>1445.2453065184125</v>
      </c>
      <c r="CE413">
        <f t="shared" si="509"/>
        <v>1355.5611977013159</v>
      </c>
      <c r="CF413">
        <f t="shared" si="510"/>
        <v>1554.599976</v>
      </c>
      <c r="CG413">
        <f t="shared" si="511"/>
        <v>1584.75</v>
      </c>
      <c r="CH413">
        <f t="shared" si="512"/>
        <v>1542.8000489999999</v>
      </c>
    </row>
    <row r="414" spans="1:86">
      <c r="A414" s="1">
        <v>40065</v>
      </c>
      <c r="B414">
        <v>1519</v>
      </c>
      <c r="C414">
        <v>1542</v>
      </c>
      <c r="D414">
        <v>1505.599976</v>
      </c>
      <c r="E414">
        <v>1513.0500489999999</v>
      </c>
      <c r="F414">
        <v>598369</v>
      </c>
      <c r="G414">
        <f t="shared" si="526"/>
        <v>-353430.00045774796</v>
      </c>
      <c r="H414">
        <f t="shared" si="554"/>
        <v>28706444.068903539</v>
      </c>
      <c r="I414">
        <f t="shared" si="527"/>
        <v>1519.9125062499998</v>
      </c>
      <c r="J414">
        <f t="shared" si="534"/>
        <v>1560.5375062499998</v>
      </c>
      <c r="K414">
        <f t="shared" si="535"/>
        <v>1405.625</v>
      </c>
      <c r="L414">
        <f t="shared" si="536"/>
        <v>3</v>
      </c>
      <c r="M414">
        <f t="shared" si="537"/>
        <v>10</v>
      </c>
      <c r="N414">
        <f t="shared" si="538"/>
        <v>70</v>
      </c>
      <c r="O414">
        <f t="shared" si="539"/>
        <v>0</v>
      </c>
      <c r="P414">
        <f t="shared" si="514"/>
        <v>36.40002400000003</v>
      </c>
      <c r="Q414">
        <f t="shared" si="515"/>
        <v>28.949951000000056</v>
      </c>
      <c r="R414">
        <f t="shared" si="516"/>
        <v>7.4500729999999749</v>
      </c>
      <c r="S414">
        <f t="shared" si="517"/>
        <v>36.40002400000003</v>
      </c>
      <c r="T414">
        <f t="shared" si="553"/>
        <v>56.637563766029828</v>
      </c>
      <c r="U414">
        <f t="shared" si="518"/>
        <v>5</v>
      </c>
      <c r="V414">
        <f t="shared" si="519"/>
        <v>23.5</v>
      </c>
      <c r="W414">
        <f t="shared" si="520"/>
        <v>0</v>
      </c>
      <c r="X414">
        <f t="shared" si="521"/>
        <v>23.5</v>
      </c>
      <c r="Y414">
        <f t="shared" si="551"/>
        <v>16.118502860919339</v>
      </c>
      <c r="Z414">
        <f t="shared" si="552"/>
        <v>9.8628330426751756</v>
      </c>
      <c r="AA414">
        <f t="shared" si="548"/>
        <v>28.459032820523472</v>
      </c>
      <c r="AB414">
        <f t="shared" si="549"/>
        <v>17.413942950333471</v>
      </c>
      <c r="AC414">
        <f t="shared" si="550"/>
        <v>24.077552599513147</v>
      </c>
      <c r="AD414">
        <f t="shared" ref="AD414:AD477" si="558">AVERAGE(AC401:AC414)</f>
        <v>30.438546200870544</v>
      </c>
      <c r="AE414">
        <f t="shared" si="531"/>
        <v>1527.8800049999998</v>
      </c>
      <c r="AF414">
        <f t="shared" si="533"/>
        <v>1524.7833456666665</v>
      </c>
      <c r="AG414">
        <f t="shared" si="555"/>
        <v>1428.8899963500003</v>
      </c>
      <c r="AH414">
        <f t="shared" si="540"/>
        <v>1496.4200072999997</v>
      </c>
      <c r="AI414">
        <f t="shared" si="541"/>
        <v>1595.2394232806555</v>
      </c>
      <c r="AJ414">
        <f t="shared" si="542"/>
        <v>1397.6005913193439</v>
      </c>
      <c r="AK414">
        <f t="shared" si="543"/>
        <v>0.58414359432793861</v>
      </c>
      <c r="AL414">
        <f t="shared" si="522"/>
        <v>-0.59065559956773828</v>
      </c>
      <c r="AM414">
        <f t="shared" si="523"/>
        <v>-353430.00045774796</v>
      </c>
      <c r="AN414">
        <f t="shared" si="556"/>
        <v>2662721.5020443136</v>
      </c>
      <c r="AO414">
        <f t="shared" si="557"/>
        <v>18877231</v>
      </c>
      <c r="AP414">
        <f t="shared" ref="AP414:AP477" si="559">AN414/AO414</f>
        <v>0.1410546653820316</v>
      </c>
      <c r="AQ414">
        <f t="shared" ref="AQ414:AQ477" si="560">((E414-AQ413)*0.34)+AQ413</f>
        <v>1518.642349267491</v>
      </c>
      <c r="AR414">
        <f t="shared" ref="AR414:AR477" si="561">((E415-AR413)*0.285)+AR413</f>
        <v>1507.249837389214</v>
      </c>
      <c r="AS414">
        <f t="shared" ref="AS414:AS477" si="562">((E414-AS413)*0.18)+AS413</f>
        <v>1494.0935286740764</v>
      </c>
      <c r="AT414">
        <f t="shared" ref="AT414:AT477" si="563">((E414-AT413)*0.09)+AT413</f>
        <v>1442.2367409809474</v>
      </c>
      <c r="AU414">
        <f t="shared" ref="AU414:AU477" si="564">((E414-AU413)*0.15)+AU413</f>
        <v>1482.7686562826032</v>
      </c>
      <c r="AV414">
        <f t="shared" ref="AV414:AV477" si="565">((E414-AV413)*0.07)+AV413</f>
        <v>1415.949969765966</v>
      </c>
      <c r="AW414">
        <f t="shared" ref="AW414:AW477" si="566">AU414-AV414</f>
        <v>66.818686516637172</v>
      </c>
      <c r="AX414">
        <f t="shared" si="513"/>
        <v>61.906137496596827</v>
      </c>
      <c r="AY414">
        <f t="shared" si="487"/>
        <v>4.9125490200403448</v>
      </c>
      <c r="AZ414">
        <f t="shared" si="524"/>
        <v>1520.2166749999999</v>
      </c>
      <c r="BA414">
        <f t="shared" si="525"/>
        <v>909650531.60307491</v>
      </c>
      <c r="BB414">
        <f t="shared" si="528"/>
        <v>0</v>
      </c>
      <c r="BC414">
        <f t="shared" si="529"/>
        <v>909650531.60307491</v>
      </c>
      <c r="BD414">
        <f t="shared" si="544"/>
        <v>13728344887.143503</v>
      </c>
      <c r="BE414">
        <f t="shared" si="545"/>
        <v>5589058006.8374615</v>
      </c>
      <c r="BF414">
        <f t="shared" si="546"/>
        <v>2.4562895697895275</v>
      </c>
      <c r="BG414">
        <f t="shared" si="547"/>
        <v>71.067239020112098</v>
      </c>
      <c r="BH414">
        <f t="shared" si="488"/>
        <v>41579960</v>
      </c>
      <c r="BI414">
        <f t="shared" si="489"/>
        <v>4.7190005256810901</v>
      </c>
      <c r="BJ414">
        <f t="shared" si="530"/>
        <v>-569.99510000000555</v>
      </c>
      <c r="BK414">
        <f t="shared" si="490"/>
        <v>-3.096656893427808E-3</v>
      </c>
      <c r="BL414">
        <f t="shared" si="491"/>
        <v>0.99690334310657214</v>
      </c>
      <c r="BM414">
        <f t="shared" si="492"/>
        <v>52.082405257749997</v>
      </c>
      <c r="BN414">
        <f t="shared" si="493"/>
        <v>1523.799988</v>
      </c>
      <c r="BO414">
        <f t="shared" si="532"/>
        <v>1535.4050049999998</v>
      </c>
      <c r="BP414">
        <f t="shared" si="494"/>
        <v>1405.4088296323528</v>
      </c>
      <c r="BQ414">
        <f t="shared" si="495"/>
        <v>129.99617536764708</v>
      </c>
      <c r="BR414">
        <f t="shared" si="496"/>
        <v>97.150024999999914</v>
      </c>
      <c r="BS414">
        <f t="shared" si="497"/>
        <v>122</v>
      </c>
      <c r="BT414">
        <f t="shared" si="498"/>
        <v>117</v>
      </c>
      <c r="BU414">
        <f t="shared" si="499"/>
        <v>121</v>
      </c>
      <c r="BV414">
        <f t="shared" si="500"/>
        <v>1526.7100099333331</v>
      </c>
      <c r="BW414">
        <f t="shared" si="501"/>
        <v>1526.1595344285715</v>
      </c>
      <c r="BX414">
        <f t="shared" si="502"/>
        <v>1515.9618253636365</v>
      </c>
      <c r="BY414">
        <f t="shared" si="503"/>
        <v>1470.6447631904764</v>
      </c>
      <c r="BZ414">
        <f t="shared" si="504"/>
        <v>1584.75</v>
      </c>
      <c r="CA414">
        <f t="shared" si="505"/>
        <v>1383.599976</v>
      </c>
      <c r="CB414">
        <f t="shared" si="506"/>
        <v>1526.0135029999997</v>
      </c>
      <c r="CC414">
        <f t="shared" si="507"/>
        <v>1520.0230764583332</v>
      </c>
      <c r="CD414">
        <f t="shared" si="508"/>
        <v>1461.5788041681747</v>
      </c>
      <c r="CE414">
        <f t="shared" si="509"/>
        <v>1371.3713747400936</v>
      </c>
      <c r="CF414">
        <f t="shared" si="510"/>
        <v>1517.75</v>
      </c>
      <c r="CG414">
        <f t="shared" si="511"/>
        <v>1572</v>
      </c>
      <c r="CH414">
        <f t="shared" si="512"/>
        <v>1513.099976</v>
      </c>
    </row>
    <row r="415" spans="1:86">
      <c r="A415" s="1">
        <v>40066</v>
      </c>
      <c r="B415">
        <v>1521.400024</v>
      </c>
      <c r="C415">
        <v>1547</v>
      </c>
      <c r="D415">
        <v>1482.099976</v>
      </c>
      <c r="E415">
        <v>1489.099976</v>
      </c>
      <c r="F415">
        <v>549495</v>
      </c>
      <c r="G415">
        <f t="shared" si="526"/>
        <v>-430959.91286351456</v>
      </c>
      <c r="H415">
        <f t="shared" si="554"/>
        <v>28275484.156040024</v>
      </c>
      <c r="I415">
        <f t="shared" si="527"/>
        <v>1509.8999939999999</v>
      </c>
      <c r="J415">
        <f t="shared" si="534"/>
        <v>1560.5375062499998</v>
      </c>
      <c r="K415">
        <f t="shared" si="535"/>
        <v>1418.3500060000001</v>
      </c>
      <c r="L415">
        <f t="shared" si="536"/>
        <v>4</v>
      </c>
      <c r="M415">
        <f t="shared" si="537"/>
        <v>10</v>
      </c>
      <c r="N415">
        <f t="shared" si="538"/>
        <v>60</v>
      </c>
      <c r="O415">
        <f t="shared" si="539"/>
        <v>0</v>
      </c>
      <c r="P415">
        <f t="shared" si="514"/>
        <v>64.90002400000003</v>
      </c>
      <c r="Q415">
        <f t="shared" si="515"/>
        <v>57.90002400000003</v>
      </c>
      <c r="R415">
        <f t="shared" si="516"/>
        <v>7</v>
      </c>
      <c r="S415">
        <f t="shared" si="517"/>
        <v>64.90002400000003</v>
      </c>
      <c r="T415">
        <f t="shared" si="553"/>
        <v>57.227739497027699</v>
      </c>
      <c r="U415">
        <f t="shared" si="518"/>
        <v>-27.65002400000003</v>
      </c>
      <c r="V415">
        <f t="shared" si="519"/>
        <v>35.75</v>
      </c>
      <c r="W415">
        <f t="shared" si="520"/>
        <v>0</v>
      </c>
      <c r="X415">
        <f t="shared" si="521"/>
        <v>35.75</v>
      </c>
      <c r="Y415">
        <f t="shared" si="551"/>
        <v>14.96718122799653</v>
      </c>
      <c r="Z415">
        <f t="shared" si="552"/>
        <v>11.711916396769807</v>
      </c>
      <c r="AA415">
        <f t="shared" si="548"/>
        <v>26.153717339776978</v>
      </c>
      <c r="AB415">
        <f t="shared" si="549"/>
        <v>20.465453466632386</v>
      </c>
      <c r="AC415">
        <f t="shared" si="550"/>
        <v>12.201555228782727</v>
      </c>
      <c r="AD415">
        <f t="shared" si="558"/>
        <v>29.677538878786827</v>
      </c>
      <c r="AE415">
        <f t="shared" si="531"/>
        <v>1524.2199954</v>
      </c>
      <c r="AF415">
        <f t="shared" si="533"/>
        <v>1521.416666833333</v>
      </c>
      <c r="AG415">
        <f t="shared" si="555"/>
        <v>1434.6899963500002</v>
      </c>
      <c r="AH415">
        <f t="shared" si="540"/>
        <v>1503.7400024999999</v>
      </c>
      <c r="AI415">
        <f t="shared" si="541"/>
        <v>1587.2803742665039</v>
      </c>
      <c r="AJ415">
        <f t="shared" si="542"/>
        <v>1420.199630733496</v>
      </c>
      <c r="AK415">
        <f t="shared" si="543"/>
        <v>0.41237753561284735</v>
      </c>
      <c r="AL415">
        <f t="shared" si="522"/>
        <v>-0.78428359286893345</v>
      </c>
      <c r="AM415">
        <f t="shared" si="523"/>
        <v>-430959.91286351456</v>
      </c>
      <c r="AN415">
        <f t="shared" si="556"/>
        <v>1151698.5698335271</v>
      </c>
      <c r="AO415">
        <f t="shared" si="557"/>
        <v>17880394</v>
      </c>
      <c r="AP415">
        <f t="shared" si="559"/>
        <v>6.4411252337813529E-2</v>
      </c>
      <c r="AQ415">
        <f t="shared" si="560"/>
        <v>1508.5979423565441</v>
      </c>
      <c r="AR415">
        <f t="shared" si="561"/>
        <v>1496.2346268932879</v>
      </c>
      <c r="AS415">
        <f t="shared" si="562"/>
        <v>1493.1946891927428</v>
      </c>
      <c r="AT415">
        <f t="shared" si="563"/>
        <v>1446.4544321326621</v>
      </c>
      <c r="AU415">
        <f t="shared" si="564"/>
        <v>1483.7183542402126</v>
      </c>
      <c r="AV415">
        <f t="shared" si="565"/>
        <v>1421.0704702023484</v>
      </c>
      <c r="AW415">
        <f t="shared" si="566"/>
        <v>62.647884037864287</v>
      </c>
      <c r="AX415">
        <f t="shared" si="513"/>
        <v>62.05448680485032</v>
      </c>
      <c r="AY415">
        <f t="shared" si="487"/>
        <v>0.59339723301396674</v>
      </c>
      <c r="AZ415">
        <f t="shared" si="524"/>
        <v>1506.0666506666666</v>
      </c>
      <c r="BA415">
        <f t="shared" si="525"/>
        <v>827576094.20807993</v>
      </c>
      <c r="BB415">
        <f t="shared" si="528"/>
        <v>0</v>
      </c>
      <c r="BC415">
        <f t="shared" si="529"/>
        <v>827576094.20807993</v>
      </c>
      <c r="BD415">
        <f t="shared" si="544"/>
        <v>12513615687.266195</v>
      </c>
      <c r="BE415">
        <f t="shared" si="545"/>
        <v>6416634101.0455418</v>
      </c>
      <c r="BF415">
        <f t="shared" si="546"/>
        <v>1.9501837708382339</v>
      </c>
      <c r="BG415">
        <f t="shared" si="547"/>
        <v>66.103806485388176</v>
      </c>
      <c r="BH415">
        <f t="shared" si="488"/>
        <v>41030465</v>
      </c>
      <c r="BI415">
        <f t="shared" si="489"/>
        <v>4.4084994623063105</v>
      </c>
      <c r="BJ415">
        <f t="shared" si="530"/>
        <v>-2495.0072999999975</v>
      </c>
      <c r="BK415">
        <f t="shared" si="490"/>
        <v>-1.5829002494549983E-2</v>
      </c>
      <c r="BL415">
        <f t="shared" si="491"/>
        <v>0.98417099750545001</v>
      </c>
      <c r="BM415">
        <f t="shared" si="492"/>
        <v>44.029641893228572</v>
      </c>
      <c r="BN415">
        <f t="shared" si="493"/>
        <v>1514.549988</v>
      </c>
      <c r="BO415">
        <f t="shared" si="532"/>
        <v>1535.0750000999999</v>
      </c>
      <c r="BP415">
        <f t="shared" si="494"/>
        <v>1410.2926528088233</v>
      </c>
      <c r="BQ415">
        <f t="shared" si="495"/>
        <v>124.78234729117662</v>
      </c>
      <c r="BR415">
        <f t="shared" si="496"/>
        <v>67.699951999999939</v>
      </c>
      <c r="BS415">
        <f t="shared" si="497"/>
        <v>92.09997599999997</v>
      </c>
      <c r="BT415">
        <f t="shared" si="498"/>
        <v>110</v>
      </c>
      <c r="BU415">
        <f t="shared" si="499"/>
        <v>96.40002400000003</v>
      </c>
      <c r="BV415">
        <f t="shared" si="500"/>
        <v>1513.7833336000001</v>
      </c>
      <c r="BW415">
        <f t="shared" si="501"/>
        <v>1515.9642859523808</v>
      </c>
      <c r="BX415">
        <f t="shared" si="502"/>
        <v>1514.6309105818182</v>
      </c>
      <c r="BY415">
        <f t="shared" si="503"/>
        <v>1476.3790469666662</v>
      </c>
      <c r="BZ415">
        <f t="shared" si="504"/>
        <v>1584.75</v>
      </c>
      <c r="CA415">
        <f t="shared" si="505"/>
        <v>1390</v>
      </c>
      <c r="CB415">
        <f t="shared" si="506"/>
        <v>1538.8139863299998</v>
      </c>
      <c r="CC415">
        <f t="shared" si="507"/>
        <v>1525.2473636388888</v>
      </c>
      <c r="CD415">
        <f t="shared" si="508"/>
        <v>1478.7822971877779</v>
      </c>
      <c r="CE415">
        <f t="shared" si="509"/>
        <v>1371.0319403218316</v>
      </c>
      <c r="CF415">
        <f t="shared" si="510"/>
        <v>1513.0500489999999</v>
      </c>
      <c r="CG415">
        <f t="shared" si="511"/>
        <v>1542</v>
      </c>
      <c r="CH415">
        <f t="shared" si="512"/>
        <v>1505.599976</v>
      </c>
    </row>
    <row r="416" spans="1:86">
      <c r="A416" s="1">
        <v>40067</v>
      </c>
      <c r="B416">
        <v>1519.349976</v>
      </c>
      <c r="C416">
        <v>1519.349976</v>
      </c>
      <c r="D416">
        <v>1446.349976</v>
      </c>
      <c r="E416">
        <v>1468.599976</v>
      </c>
      <c r="F416">
        <v>815499</v>
      </c>
      <c r="G416">
        <f t="shared" si="526"/>
        <v>-318379.74657534249</v>
      </c>
      <c r="H416">
        <f t="shared" si="554"/>
        <v>27957104.40946468</v>
      </c>
      <c r="I416">
        <f t="shared" si="527"/>
        <v>1488.412476</v>
      </c>
      <c r="J416">
        <f t="shared" si="534"/>
        <v>1560.5375062499998</v>
      </c>
      <c r="K416">
        <f t="shared" si="535"/>
        <v>1425.30001825</v>
      </c>
      <c r="L416">
        <f t="shared" si="536"/>
        <v>5</v>
      </c>
      <c r="M416">
        <f t="shared" si="537"/>
        <v>10</v>
      </c>
      <c r="N416">
        <f t="shared" si="538"/>
        <v>50</v>
      </c>
      <c r="O416">
        <f t="shared" si="539"/>
        <v>0</v>
      </c>
      <c r="P416">
        <f t="shared" si="514"/>
        <v>73</v>
      </c>
      <c r="Q416">
        <f t="shared" si="515"/>
        <v>50.75</v>
      </c>
      <c r="R416">
        <f t="shared" si="516"/>
        <v>22.25</v>
      </c>
      <c r="S416">
        <f t="shared" si="517"/>
        <v>73</v>
      </c>
      <c r="T416">
        <f t="shared" si="553"/>
        <v>58.354329532954289</v>
      </c>
      <c r="U416">
        <f t="shared" si="518"/>
        <v>-29.75</v>
      </c>
      <c r="V416">
        <f t="shared" si="519"/>
        <v>-8.25</v>
      </c>
      <c r="W416">
        <f t="shared" si="520"/>
        <v>0</v>
      </c>
      <c r="X416">
        <f t="shared" si="521"/>
        <v>0</v>
      </c>
      <c r="Y416">
        <f t="shared" si="551"/>
        <v>13.898096854568207</v>
      </c>
      <c r="Z416">
        <f t="shared" si="552"/>
        <v>10.875350939857679</v>
      </c>
      <c r="AA416">
        <f t="shared" si="548"/>
        <v>23.816736420079287</v>
      </c>
      <c r="AB416">
        <f t="shared" si="549"/>
        <v>18.636750737948365</v>
      </c>
      <c r="AC416">
        <f t="shared" si="550"/>
        <v>12.201555228782716</v>
      </c>
      <c r="AD416">
        <f t="shared" si="558"/>
        <v>28.834738908102484</v>
      </c>
      <c r="AE416">
        <f t="shared" si="531"/>
        <v>1508.6199953999999</v>
      </c>
      <c r="AF416">
        <f t="shared" si="533"/>
        <v>1514.9499921666666</v>
      </c>
      <c r="AG416">
        <f t="shared" si="555"/>
        <v>1440.6574951500004</v>
      </c>
      <c r="AH416">
        <f t="shared" si="540"/>
        <v>1508.4599976999998</v>
      </c>
      <c r="AI416">
        <f t="shared" si="541"/>
        <v>1576.8110039643584</v>
      </c>
      <c r="AJ416">
        <f t="shared" si="542"/>
        <v>1440.1089914356412</v>
      </c>
      <c r="AK416">
        <f t="shared" si="543"/>
        <v>0.2084167163111342</v>
      </c>
      <c r="AL416">
        <f t="shared" si="522"/>
        <v>-0.3904109589041096</v>
      </c>
      <c r="AM416">
        <f t="shared" si="523"/>
        <v>-318379.74657534249</v>
      </c>
      <c r="AN416">
        <f t="shared" si="556"/>
        <v>1318051.4627930678</v>
      </c>
      <c r="AO416">
        <f t="shared" si="557"/>
        <v>17964542</v>
      </c>
      <c r="AP416">
        <f t="shared" si="559"/>
        <v>7.3369611248261593E-2</v>
      </c>
      <c r="AQ416">
        <f t="shared" si="560"/>
        <v>1494.9986337953192</v>
      </c>
      <c r="AR416">
        <f t="shared" si="561"/>
        <v>1490.0117650687009</v>
      </c>
      <c r="AS416">
        <f t="shared" si="562"/>
        <v>1488.7676408180491</v>
      </c>
      <c r="AT416">
        <f t="shared" si="563"/>
        <v>1448.4475310807225</v>
      </c>
      <c r="AU416">
        <f t="shared" si="564"/>
        <v>1481.4505975041807</v>
      </c>
      <c r="AV416">
        <f t="shared" si="565"/>
        <v>1424.3975356081839</v>
      </c>
      <c r="AW416">
        <f t="shared" si="566"/>
        <v>57.053061895996734</v>
      </c>
      <c r="AX416">
        <f t="shared" si="513"/>
        <v>61.054201823079602</v>
      </c>
      <c r="AY416">
        <f t="shared" si="487"/>
        <v>-4.0011399270828676</v>
      </c>
      <c r="AZ416">
        <f t="shared" si="524"/>
        <v>1478.0999760000002</v>
      </c>
      <c r="BA416">
        <f t="shared" si="525"/>
        <v>1205389052.3280241</v>
      </c>
      <c r="BB416">
        <f t="shared" si="528"/>
        <v>0</v>
      </c>
      <c r="BC416">
        <f t="shared" si="529"/>
        <v>1205389052.3280241</v>
      </c>
      <c r="BD416">
        <f t="shared" si="544"/>
        <v>11288806376.306229</v>
      </c>
      <c r="BE416">
        <f t="shared" si="545"/>
        <v>7622023153.3735657</v>
      </c>
      <c r="BF416">
        <f t="shared" si="546"/>
        <v>1.481077418573534</v>
      </c>
      <c r="BG416">
        <f t="shared" si="547"/>
        <v>59.694929609454185</v>
      </c>
      <c r="BH416">
        <f t="shared" si="488"/>
        <v>40214966</v>
      </c>
      <c r="BI416">
        <f t="shared" si="489"/>
        <v>4.0054170601774057</v>
      </c>
      <c r="BJ416">
        <f t="shared" si="530"/>
        <v>-2150</v>
      </c>
      <c r="BK416">
        <f t="shared" si="490"/>
        <v>-1.3766704942852004E-2</v>
      </c>
      <c r="BL416">
        <f t="shared" si="491"/>
        <v>0.98623329505714796</v>
      </c>
      <c r="BM416">
        <f t="shared" si="492"/>
        <v>36.024143359970687</v>
      </c>
      <c r="BN416">
        <f t="shared" si="493"/>
        <v>1482.849976</v>
      </c>
      <c r="BO416">
        <f t="shared" si="532"/>
        <v>1525.5049929000002</v>
      </c>
      <c r="BP416">
        <f t="shared" si="494"/>
        <v>1413.5573587058821</v>
      </c>
      <c r="BQ416">
        <f t="shared" si="495"/>
        <v>111.94763419411811</v>
      </c>
      <c r="BR416">
        <f t="shared" si="496"/>
        <v>30.84997599999997</v>
      </c>
      <c r="BS416">
        <f t="shared" si="497"/>
        <v>53.049927000000025</v>
      </c>
      <c r="BT416">
        <f t="shared" si="498"/>
        <v>60.34997599999997</v>
      </c>
      <c r="BU416">
        <f t="shared" si="499"/>
        <v>108.19995199999994</v>
      </c>
      <c r="BV416">
        <f t="shared" si="500"/>
        <v>1495.2433271333334</v>
      </c>
      <c r="BW416">
        <f t="shared" si="501"/>
        <v>1500.8738028571429</v>
      </c>
      <c r="BX416">
        <f t="shared" si="502"/>
        <v>1508.2418148545453</v>
      </c>
      <c r="BY416">
        <f t="shared" si="503"/>
        <v>1479.6085688380954</v>
      </c>
      <c r="BZ416">
        <f t="shared" si="504"/>
        <v>1584.75</v>
      </c>
      <c r="CA416">
        <f t="shared" si="505"/>
        <v>1393.3000489999999</v>
      </c>
      <c r="CB416">
        <f t="shared" si="506"/>
        <v>1529.2973269300001</v>
      </c>
      <c r="CC416">
        <f t="shared" si="507"/>
        <v>1534.8366539694443</v>
      </c>
      <c r="CD416">
        <f t="shared" si="508"/>
        <v>1499.9200649610714</v>
      </c>
      <c r="CE416">
        <f t="shared" si="509"/>
        <v>1373.5465898101954</v>
      </c>
      <c r="CF416">
        <f t="shared" si="510"/>
        <v>1489.099976</v>
      </c>
      <c r="CG416">
        <f t="shared" si="511"/>
        <v>1547</v>
      </c>
      <c r="CH416">
        <f t="shared" si="512"/>
        <v>1482.099976</v>
      </c>
    </row>
    <row r="417" spans="1:86">
      <c r="A417" s="1">
        <v>40070</v>
      </c>
      <c r="B417">
        <v>1459.8000489999999</v>
      </c>
      <c r="C417">
        <v>1489.599976</v>
      </c>
      <c r="D417">
        <v>1454.599976</v>
      </c>
      <c r="E417">
        <v>1474.400024</v>
      </c>
      <c r="F417">
        <v>563346</v>
      </c>
      <c r="G417">
        <f t="shared" si="526"/>
        <v>74041.305177601957</v>
      </c>
      <c r="H417">
        <f t="shared" si="554"/>
        <v>28031145.714642283</v>
      </c>
      <c r="I417">
        <f t="shared" si="527"/>
        <v>1469.6000062500002</v>
      </c>
      <c r="J417">
        <f t="shared" si="534"/>
        <v>1560.5375062499998</v>
      </c>
      <c r="K417">
        <f t="shared" si="535"/>
        <v>1469.6000062500002</v>
      </c>
      <c r="L417">
        <f t="shared" si="536"/>
        <v>6</v>
      </c>
      <c r="M417">
        <f t="shared" si="537"/>
        <v>1</v>
      </c>
      <c r="N417">
        <f t="shared" si="538"/>
        <v>40</v>
      </c>
      <c r="O417">
        <f t="shared" si="539"/>
        <v>90</v>
      </c>
      <c r="P417">
        <f t="shared" si="514"/>
        <v>35</v>
      </c>
      <c r="Q417">
        <f t="shared" si="515"/>
        <v>15.199951999999939</v>
      </c>
      <c r="R417">
        <f t="shared" si="516"/>
        <v>19.800048000000061</v>
      </c>
      <c r="S417">
        <f t="shared" si="517"/>
        <v>35</v>
      </c>
      <c r="T417">
        <f t="shared" si="553"/>
        <v>56.686163137743272</v>
      </c>
      <c r="U417">
        <f t="shared" si="518"/>
        <v>19.40002400000003</v>
      </c>
      <c r="V417">
        <f t="shared" si="519"/>
        <v>-9.4000240000000304</v>
      </c>
      <c r="W417">
        <f t="shared" si="520"/>
        <v>19.40002400000003</v>
      </c>
      <c r="X417">
        <f t="shared" si="521"/>
        <v>0</v>
      </c>
      <c r="Y417">
        <f t="shared" si="551"/>
        <v>14.291091650670481</v>
      </c>
      <c r="Z417">
        <f t="shared" si="552"/>
        <v>10.098540158439274</v>
      </c>
      <c r="AA417">
        <f t="shared" si="548"/>
        <v>25.210899555759603</v>
      </c>
      <c r="AB417">
        <f t="shared" si="549"/>
        <v>17.814823934900222</v>
      </c>
      <c r="AC417">
        <f t="shared" si="550"/>
        <v>17.189892512708003</v>
      </c>
      <c r="AD417">
        <f t="shared" si="558"/>
        <v>28.788298254313066</v>
      </c>
      <c r="AE417">
        <f t="shared" si="531"/>
        <v>1492.5800050000003</v>
      </c>
      <c r="AF417">
        <f t="shared" si="533"/>
        <v>1502.9166668333335</v>
      </c>
      <c r="AG417">
        <f t="shared" si="555"/>
        <v>1450.5974975500003</v>
      </c>
      <c r="AH417">
        <f t="shared" si="540"/>
        <v>1512.1250000999999</v>
      </c>
      <c r="AI417">
        <f t="shared" si="541"/>
        <v>1567.6425856064634</v>
      </c>
      <c r="AJ417">
        <f t="shared" si="542"/>
        <v>1456.6074145935363</v>
      </c>
      <c r="AK417">
        <f t="shared" si="543"/>
        <v>0.16024300448361761</v>
      </c>
      <c r="AL417">
        <f t="shared" si="522"/>
        <v>0.13143131428571775</v>
      </c>
      <c r="AM417">
        <f t="shared" si="523"/>
        <v>74041.305177601957</v>
      </c>
      <c r="AN417">
        <f t="shared" si="556"/>
        <v>1932252.5873568011</v>
      </c>
      <c r="AO417">
        <f t="shared" si="557"/>
        <v>17742923</v>
      </c>
      <c r="AP417">
        <f t="shared" si="559"/>
        <v>0.1089027206710417</v>
      </c>
      <c r="AQ417">
        <f t="shared" si="560"/>
        <v>1487.9951064649106</v>
      </c>
      <c r="AR417">
        <f t="shared" si="561"/>
        <v>1492.8584120241212</v>
      </c>
      <c r="AS417">
        <f t="shared" si="562"/>
        <v>1486.1814697908003</v>
      </c>
      <c r="AT417">
        <f t="shared" si="563"/>
        <v>1450.7832554434574</v>
      </c>
      <c r="AU417">
        <f t="shared" si="564"/>
        <v>1480.3930114785535</v>
      </c>
      <c r="AV417">
        <f t="shared" si="565"/>
        <v>1427.897709795611</v>
      </c>
      <c r="AW417">
        <f t="shared" si="566"/>
        <v>52.495301682942454</v>
      </c>
      <c r="AX417">
        <f t="shared" si="513"/>
        <v>59.342421795052175</v>
      </c>
      <c r="AY417">
        <f t="shared" si="487"/>
        <v>-6.8471201121097209</v>
      </c>
      <c r="AZ417">
        <f t="shared" si="524"/>
        <v>1472.8666586666666</v>
      </c>
      <c r="BA417">
        <f t="shared" si="525"/>
        <v>829733540.69323194</v>
      </c>
      <c r="BB417">
        <f t="shared" si="528"/>
        <v>0</v>
      </c>
      <c r="BC417">
        <f t="shared" si="529"/>
        <v>829733540.69323194</v>
      </c>
      <c r="BD417">
        <f t="shared" si="544"/>
        <v>10180462378.889563</v>
      </c>
      <c r="BE417">
        <f t="shared" si="545"/>
        <v>8451756694.0667973</v>
      </c>
      <c r="BF417">
        <f t="shared" si="546"/>
        <v>1.204538032434882</v>
      </c>
      <c r="BG417">
        <f t="shared" si="547"/>
        <v>54.639022539542502</v>
      </c>
      <c r="BH417">
        <f t="shared" si="488"/>
        <v>40778312</v>
      </c>
      <c r="BI417">
        <f t="shared" si="489"/>
        <v>3.6764049219223569</v>
      </c>
      <c r="BJ417">
        <f t="shared" si="530"/>
        <v>480.00480000000607</v>
      </c>
      <c r="BK417">
        <f t="shared" si="490"/>
        <v>3.9493722557435622E-3</v>
      </c>
      <c r="BL417">
        <f t="shared" si="491"/>
        <v>1.0039493722557435</v>
      </c>
      <c r="BM417">
        <f t="shared" si="492"/>
        <v>29.260336732265742</v>
      </c>
      <c r="BN417">
        <f t="shared" si="493"/>
        <v>1472.099976</v>
      </c>
      <c r="BO417">
        <f t="shared" si="532"/>
        <v>1507.1699831999999</v>
      </c>
      <c r="BP417">
        <f t="shared" si="494"/>
        <v>1416.2220638823526</v>
      </c>
      <c r="BQ417">
        <f t="shared" si="495"/>
        <v>90.947919317647347</v>
      </c>
      <c r="BR417">
        <f t="shared" si="496"/>
        <v>-66.049927000000025</v>
      </c>
      <c r="BS417">
        <f t="shared" si="497"/>
        <v>8.9499519999999393</v>
      </c>
      <c r="BT417">
        <f t="shared" si="498"/>
        <v>-71.40002400000003</v>
      </c>
      <c r="BU417">
        <f t="shared" si="499"/>
        <v>12.800048999999944</v>
      </c>
      <c r="BV417">
        <f t="shared" si="500"/>
        <v>1483.8366700000001</v>
      </c>
      <c r="BW417">
        <f t="shared" si="501"/>
        <v>1489.2880976666668</v>
      </c>
      <c r="BX417">
        <f t="shared" si="502"/>
        <v>1502.0490923636362</v>
      </c>
      <c r="BY417">
        <f t="shared" si="503"/>
        <v>1482.8221430142855</v>
      </c>
      <c r="BZ417">
        <f t="shared" si="504"/>
        <v>1584.75</v>
      </c>
      <c r="CA417">
        <f t="shared" si="505"/>
        <v>1445.650024</v>
      </c>
      <c r="CB417">
        <f t="shared" si="506"/>
        <v>1505.8976742833333</v>
      </c>
      <c r="CC417">
        <f t="shared" si="507"/>
        <v>1524.9005502472221</v>
      </c>
      <c r="CD417">
        <f t="shared" si="508"/>
        <v>1524.9076796678969</v>
      </c>
      <c r="CE417">
        <f t="shared" si="509"/>
        <v>1392.621350955312</v>
      </c>
      <c r="CF417">
        <f t="shared" si="510"/>
        <v>1468.599976</v>
      </c>
      <c r="CG417">
        <f t="shared" si="511"/>
        <v>1519.349976</v>
      </c>
      <c r="CH417">
        <f t="shared" si="512"/>
        <v>1446.349976</v>
      </c>
    </row>
    <row r="418" spans="1:86">
      <c r="A418" s="1">
        <v>40071</v>
      </c>
      <c r="B418">
        <v>1479.599976</v>
      </c>
      <c r="C418">
        <v>1509</v>
      </c>
      <c r="D418">
        <v>1464</v>
      </c>
      <c r="E418">
        <v>1500</v>
      </c>
      <c r="F418">
        <v>600510</v>
      </c>
      <c r="G418">
        <f t="shared" si="526"/>
        <v>360306</v>
      </c>
      <c r="H418">
        <f t="shared" si="554"/>
        <v>28391451.714642283</v>
      </c>
      <c r="I418">
        <f t="shared" si="527"/>
        <v>1488.1499939999999</v>
      </c>
      <c r="J418">
        <f t="shared" si="534"/>
        <v>1560.5375062499998</v>
      </c>
      <c r="K418">
        <f t="shared" si="535"/>
        <v>1469.6000062500002</v>
      </c>
      <c r="L418">
        <f t="shared" si="536"/>
        <v>7</v>
      </c>
      <c r="M418">
        <f t="shared" si="537"/>
        <v>2</v>
      </c>
      <c r="N418">
        <f t="shared" si="538"/>
        <v>30</v>
      </c>
      <c r="O418">
        <f t="shared" si="539"/>
        <v>80</v>
      </c>
      <c r="P418">
        <f t="shared" si="514"/>
        <v>45</v>
      </c>
      <c r="Q418">
        <f t="shared" si="515"/>
        <v>9</v>
      </c>
      <c r="R418">
        <f t="shared" si="516"/>
        <v>36</v>
      </c>
      <c r="S418">
        <f t="shared" si="517"/>
        <v>45</v>
      </c>
      <c r="T418">
        <f t="shared" si="553"/>
        <v>55.851437199333034</v>
      </c>
      <c r="U418">
        <f t="shared" si="518"/>
        <v>21</v>
      </c>
      <c r="V418">
        <f t="shared" si="519"/>
        <v>-31.15002400000003</v>
      </c>
      <c r="W418">
        <f t="shared" si="520"/>
        <v>21</v>
      </c>
      <c r="X418">
        <f t="shared" si="521"/>
        <v>0</v>
      </c>
      <c r="Y418">
        <f t="shared" si="551"/>
        <v>14.770299389908303</v>
      </c>
      <c r="Z418">
        <f t="shared" si="552"/>
        <v>9.3772158614078958</v>
      </c>
      <c r="AA418">
        <f t="shared" si="548"/>
        <v>26.44569259192615</v>
      </c>
      <c r="AB418">
        <f t="shared" si="549"/>
        <v>16.78956949297605</v>
      </c>
      <c r="AC418">
        <f t="shared" si="550"/>
        <v>22.333906707881454</v>
      </c>
      <c r="AD418">
        <f t="shared" si="558"/>
        <v>29.274172372315071</v>
      </c>
      <c r="AE418">
        <f t="shared" si="531"/>
        <v>1489.0300050000001</v>
      </c>
      <c r="AF418">
        <f t="shared" si="533"/>
        <v>1493.8166708333335</v>
      </c>
      <c r="AG418">
        <f t="shared" si="555"/>
        <v>1460.5774963500003</v>
      </c>
      <c r="AH418">
        <f t="shared" si="540"/>
        <v>1508.0800049999998</v>
      </c>
      <c r="AI418">
        <f t="shared" si="541"/>
        <v>1560.5646644025926</v>
      </c>
      <c r="AJ418">
        <f t="shared" si="542"/>
        <v>1455.595345597407</v>
      </c>
      <c r="AK418">
        <f t="shared" si="543"/>
        <v>0.42302507921390226</v>
      </c>
      <c r="AL418">
        <f t="shared" si="522"/>
        <v>0.6</v>
      </c>
      <c r="AM418">
        <f t="shared" si="523"/>
        <v>360306</v>
      </c>
      <c r="AN418">
        <f t="shared" si="556"/>
        <v>2065552.0591432645</v>
      </c>
      <c r="AO418">
        <f t="shared" si="557"/>
        <v>17573365</v>
      </c>
      <c r="AP418">
        <f t="shared" si="559"/>
        <v>0.11753879004637215</v>
      </c>
      <c r="AQ418">
        <f t="shared" si="560"/>
        <v>1492.0767702668409</v>
      </c>
      <c r="AR418">
        <f t="shared" si="561"/>
        <v>1499.8242785622467</v>
      </c>
      <c r="AS418">
        <f t="shared" si="562"/>
        <v>1488.6688052284562</v>
      </c>
      <c r="AT418">
        <f t="shared" si="563"/>
        <v>1455.2127624535462</v>
      </c>
      <c r="AU418">
        <f t="shared" si="564"/>
        <v>1483.3340597567706</v>
      </c>
      <c r="AV418">
        <f t="shared" si="565"/>
        <v>1432.9448701099182</v>
      </c>
      <c r="AW418">
        <f t="shared" si="566"/>
        <v>50.389189646852401</v>
      </c>
      <c r="AX418">
        <f t="shared" si="513"/>
        <v>57.551775365412219</v>
      </c>
      <c r="AY418">
        <f t="shared" si="487"/>
        <v>-7.1625857185598178</v>
      </c>
      <c r="AZ418">
        <f t="shared" si="524"/>
        <v>1491</v>
      </c>
      <c r="BA418">
        <f t="shared" si="525"/>
        <v>895360410</v>
      </c>
      <c r="BB418">
        <f t="shared" si="528"/>
        <v>895360410</v>
      </c>
      <c r="BC418">
        <f t="shared" si="529"/>
        <v>0</v>
      </c>
      <c r="BD418">
        <f t="shared" si="544"/>
        <v>11075822788.889563</v>
      </c>
      <c r="BE418">
        <f t="shared" si="545"/>
        <v>7473231886.4684563</v>
      </c>
      <c r="BF418">
        <f t="shared" si="546"/>
        <v>1.4820659865973387</v>
      </c>
      <c r="BG418">
        <f t="shared" si="547"/>
        <v>59.710982487983777</v>
      </c>
      <c r="BH418">
        <f t="shared" si="488"/>
        <v>41378822</v>
      </c>
      <c r="BI418">
        <f t="shared" si="489"/>
        <v>3.5164778979240947</v>
      </c>
      <c r="BJ418">
        <f t="shared" si="530"/>
        <v>2459.997599999997</v>
      </c>
      <c r="BK418">
        <f t="shared" si="490"/>
        <v>1.7362978556218451E-2</v>
      </c>
      <c r="BL418">
        <f t="shared" si="491"/>
        <v>1.0173629785562184</v>
      </c>
      <c r="BM418">
        <f t="shared" si="492"/>
        <v>27.661844321730619</v>
      </c>
      <c r="BN418">
        <f t="shared" si="493"/>
        <v>1486.5</v>
      </c>
      <c r="BO418">
        <f t="shared" si="532"/>
        <v>1495.9599856</v>
      </c>
      <c r="BP418">
        <f t="shared" si="494"/>
        <v>1419.0463293088233</v>
      </c>
      <c r="BQ418">
        <f t="shared" si="495"/>
        <v>76.913656291176721</v>
      </c>
      <c r="BR418">
        <f t="shared" si="496"/>
        <v>-9.3000489999999445</v>
      </c>
      <c r="BS418">
        <f t="shared" si="497"/>
        <v>-38</v>
      </c>
      <c r="BT418">
        <f t="shared" si="498"/>
        <v>-60.90002400000003</v>
      </c>
      <c r="BU418">
        <f t="shared" si="499"/>
        <v>-65.40002400000003</v>
      </c>
      <c r="BV418">
        <f t="shared" si="500"/>
        <v>1486.3100016666669</v>
      </c>
      <c r="BW418">
        <f t="shared" si="501"/>
        <v>1488.4547642857144</v>
      </c>
      <c r="BX418">
        <f t="shared" si="502"/>
        <v>1499.8445468909094</v>
      </c>
      <c r="BY418">
        <f t="shared" si="503"/>
        <v>1487.5271432476193</v>
      </c>
      <c r="BZ418">
        <f t="shared" si="504"/>
        <v>1584.75</v>
      </c>
      <c r="CA418">
        <f t="shared" si="505"/>
        <v>1446.349976</v>
      </c>
      <c r="CB418">
        <f t="shared" si="506"/>
        <v>1495.9385146166667</v>
      </c>
      <c r="CC418">
        <f t="shared" si="507"/>
        <v>1503.8841737083333</v>
      </c>
      <c r="CD418">
        <f t="shared" si="508"/>
        <v>1517.0181971761901</v>
      </c>
      <c r="CE418">
        <f t="shared" si="509"/>
        <v>1410.1777070812984</v>
      </c>
      <c r="CF418">
        <f t="shared" si="510"/>
        <v>1474.400024</v>
      </c>
      <c r="CG418">
        <f t="shared" si="511"/>
        <v>1489.599976</v>
      </c>
      <c r="CH418">
        <f t="shared" si="512"/>
        <v>1454.599976</v>
      </c>
    </row>
    <row r="419" spans="1:86">
      <c r="A419" s="1">
        <v>40072</v>
      </c>
      <c r="B419">
        <v>1500</v>
      </c>
      <c r="C419">
        <v>1530</v>
      </c>
      <c r="D419">
        <v>1495.150024</v>
      </c>
      <c r="E419">
        <v>1517.3000489999999</v>
      </c>
      <c r="F419">
        <v>671108</v>
      </c>
      <c r="G419">
        <f t="shared" si="526"/>
        <v>181980.6206463933</v>
      </c>
      <c r="H419">
        <f t="shared" si="554"/>
        <v>28573432.335288677</v>
      </c>
      <c r="I419">
        <f t="shared" si="527"/>
        <v>1510.61251825</v>
      </c>
      <c r="J419">
        <f t="shared" si="534"/>
        <v>1560.5375062499998</v>
      </c>
      <c r="K419">
        <f t="shared" si="535"/>
        <v>1469.6000062500002</v>
      </c>
      <c r="L419">
        <f t="shared" si="536"/>
        <v>8</v>
      </c>
      <c r="M419">
        <f t="shared" si="537"/>
        <v>3</v>
      </c>
      <c r="N419">
        <f t="shared" si="538"/>
        <v>20</v>
      </c>
      <c r="O419">
        <f t="shared" si="539"/>
        <v>70</v>
      </c>
      <c r="P419">
        <f t="shared" si="514"/>
        <v>34.84997599999997</v>
      </c>
      <c r="Q419">
        <f t="shared" si="515"/>
        <v>12.699951000000056</v>
      </c>
      <c r="R419">
        <f t="shared" si="516"/>
        <v>22.150024999999914</v>
      </c>
      <c r="S419">
        <f t="shared" si="517"/>
        <v>34.84997599999997</v>
      </c>
      <c r="T419">
        <f t="shared" si="553"/>
        <v>54.351332827952099</v>
      </c>
      <c r="U419">
        <f t="shared" si="518"/>
        <v>46.449951000000056</v>
      </c>
      <c r="V419">
        <f t="shared" si="519"/>
        <v>-26.25</v>
      </c>
      <c r="W419">
        <f t="shared" si="520"/>
        <v>46.449951000000056</v>
      </c>
      <c r="X419">
        <f t="shared" si="521"/>
        <v>0</v>
      </c>
      <c r="Y419">
        <f t="shared" si="551"/>
        <v>17.033131647771999</v>
      </c>
      <c r="Z419">
        <f t="shared" si="552"/>
        <v>8.707414728450189</v>
      </c>
      <c r="AA419">
        <f t="shared" si="548"/>
        <v>31.338940117052854</v>
      </c>
      <c r="AB419">
        <f t="shared" si="549"/>
        <v>16.020609385998522</v>
      </c>
      <c r="AC419">
        <f t="shared" si="550"/>
        <v>32.344756003363948</v>
      </c>
      <c r="AD419">
        <f t="shared" si="558"/>
        <v>30.276828530677992</v>
      </c>
      <c r="AE419">
        <f t="shared" si="531"/>
        <v>1489.8800049999998</v>
      </c>
      <c r="AF419">
        <f t="shared" si="533"/>
        <v>1493.741679</v>
      </c>
      <c r="AG419">
        <f t="shared" si="555"/>
        <v>1471.3500000000004</v>
      </c>
      <c r="AH419">
        <f t="shared" si="540"/>
        <v>1508.8800049999998</v>
      </c>
      <c r="AI419">
        <f t="shared" si="541"/>
        <v>1561.6577252444654</v>
      </c>
      <c r="AJ419">
        <f t="shared" si="542"/>
        <v>1456.1022847555341</v>
      </c>
      <c r="AK419">
        <f t="shared" si="543"/>
        <v>0.57976892485123144</v>
      </c>
      <c r="AL419">
        <f t="shared" si="522"/>
        <v>0.27116443351352287</v>
      </c>
      <c r="AM419">
        <f t="shared" si="523"/>
        <v>181980.6206463933</v>
      </c>
      <c r="AN419">
        <f t="shared" si="556"/>
        <v>2266832.3274721457</v>
      </c>
      <c r="AO419">
        <f t="shared" si="557"/>
        <v>17458963</v>
      </c>
      <c r="AP419">
        <f t="shared" si="559"/>
        <v>0.12983774165007084</v>
      </c>
      <c r="AQ419">
        <f t="shared" si="560"/>
        <v>1500.6526850361149</v>
      </c>
      <c r="AR419">
        <f t="shared" si="561"/>
        <v>1516.9600952070064</v>
      </c>
      <c r="AS419">
        <f t="shared" si="562"/>
        <v>1493.8224291073341</v>
      </c>
      <c r="AT419">
        <f t="shared" si="563"/>
        <v>1460.8006182427271</v>
      </c>
      <c r="AU419">
        <f t="shared" si="564"/>
        <v>1488.4289581432549</v>
      </c>
      <c r="AV419">
        <f t="shared" si="565"/>
        <v>1438.8497326322238</v>
      </c>
      <c r="AW419">
        <f t="shared" si="566"/>
        <v>49.579225511031154</v>
      </c>
      <c r="AX419">
        <f t="shared" si="513"/>
        <v>55.957265394536009</v>
      </c>
      <c r="AY419">
        <f t="shared" si="487"/>
        <v>-6.3780398835048544</v>
      </c>
      <c r="AZ419">
        <f t="shared" si="524"/>
        <v>1514.1500243333332</v>
      </c>
      <c r="BA419">
        <f t="shared" si="525"/>
        <v>1016158194.5302947</v>
      </c>
      <c r="BB419">
        <f t="shared" si="528"/>
        <v>1016158194.5302947</v>
      </c>
      <c r="BC419">
        <f t="shared" si="529"/>
        <v>0</v>
      </c>
      <c r="BD419">
        <f t="shared" si="544"/>
        <v>12091980983.419857</v>
      </c>
      <c r="BE419">
        <f t="shared" si="545"/>
        <v>5812323241.9684563</v>
      </c>
      <c r="BF419">
        <f t="shared" si="546"/>
        <v>2.0804040794064083</v>
      </c>
      <c r="BG419">
        <f t="shared" si="547"/>
        <v>67.536726539048757</v>
      </c>
      <c r="BH419">
        <f t="shared" si="488"/>
        <v>42049930</v>
      </c>
      <c r="BI419">
        <f t="shared" si="489"/>
        <v>3.4457542289931276</v>
      </c>
      <c r="BJ419">
        <f t="shared" si="530"/>
        <v>1630.0048999999944</v>
      </c>
      <c r="BK419">
        <f t="shared" si="490"/>
        <v>1.1533365999999963E-2</v>
      </c>
      <c r="BL419">
        <f t="shared" si="491"/>
        <v>1.0115333659999999</v>
      </c>
      <c r="BM419">
        <f t="shared" si="492"/>
        <v>27.816300947283189</v>
      </c>
      <c r="BN419">
        <f t="shared" si="493"/>
        <v>1512.575012</v>
      </c>
      <c r="BO419">
        <f t="shared" si="532"/>
        <v>1493.7149904</v>
      </c>
      <c r="BP419">
        <f t="shared" si="494"/>
        <v>1422.5345656764703</v>
      </c>
      <c r="BQ419">
        <f t="shared" si="495"/>
        <v>71.180424723529768</v>
      </c>
      <c r="BR419">
        <f t="shared" si="496"/>
        <v>9.9000249999999141</v>
      </c>
      <c r="BS419">
        <f t="shared" si="497"/>
        <v>1.0500480000000607</v>
      </c>
      <c r="BT419">
        <f t="shared" si="498"/>
        <v>-8.3000489999999445</v>
      </c>
      <c r="BU419">
        <f t="shared" si="499"/>
        <v>-27.65002400000003</v>
      </c>
      <c r="BV419">
        <f t="shared" si="500"/>
        <v>1495.7333496666665</v>
      </c>
      <c r="BW419">
        <f t="shared" si="501"/>
        <v>1495.1643009047621</v>
      </c>
      <c r="BX419">
        <f t="shared" si="502"/>
        <v>1501.5209185272724</v>
      </c>
      <c r="BY419">
        <f t="shared" si="503"/>
        <v>1492.9292911190475</v>
      </c>
      <c r="BZ419">
        <f t="shared" si="504"/>
        <v>1584.75</v>
      </c>
      <c r="CA419">
        <f t="shared" si="505"/>
        <v>1446.349976</v>
      </c>
      <c r="CB419">
        <f t="shared" si="506"/>
        <v>1483.644321933333</v>
      </c>
      <c r="CC419">
        <f t="shared" si="507"/>
        <v>1495.5723753472221</v>
      </c>
      <c r="CD419">
        <f t="shared" si="508"/>
        <v>1519.1117556799602</v>
      </c>
      <c r="CE419">
        <f t="shared" si="509"/>
        <v>1432.4486742972572</v>
      </c>
      <c r="CF419">
        <f t="shared" si="510"/>
        <v>1500</v>
      </c>
      <c r="CG419">
        <f t="shared" si="511"/>
        <v>1509</v>
      </c>
      <c r="CH419">
        <f t="shared" si="512"/>
        <v>1464</v>
      </c>
    </row>
    <row r="420" spans="1:86">
      <c r="A420" s="1">
        <v>40073</v>
      </c>
      <c r="B420">
        <v>1523.5</v>
      </c>
      <c r="C420">
        <v>1576.4499510000001</v>
      </c>
      <c r="D420">
        <v>1521.400024</v>
      </c>
      <c r="E420">
        <v>1559.9499510000001</v>
      </c>
      <c r="F420">
        <v>1076504</v>
      </c>
      <c r="G420">
        <f t="shared" si="526"/>
        <v>431187.39494800812</v>
      </c>
      <c r="H420">
        <f t="shared" si="554"/>
        <v>29004619.730236687</v>
      </c>
      <c r="I420">
        <f t="shared" si="527"/>
        <v>1545.3249814999999</v>
      </c>
      <c r="J420">
        <f t="shared" si="534"/>
        <v>1560.5375062499998</v>
      </c>
      <c r="K420">
        <f t="shared" si="535"/>
        <v>1469.6000062500002</v>
      </c>
      <c r="L420">
        <f t="shared" si="536"/>
        <v>9</v>
      </c>
      <c r="M420">
        <f t="shared" si="537"/>
        <v>4</v>
      </c>
      <c r="N420">
        <f t="shared" si="538"/>
        <v>10</v>
      </c>
      <c r="O420">
        <f t="shared" si="539"/>
        <v>60</v>
      </c>
      <c r="P420">
        <f t="shared" si="514"/>
        <v>55.049927000000025</v>
      </c>
      <c r="Q420">
        <f t="shared" si="515"/>
        <v>16.5</v>
      </c>
      <c r="R420">
        <f t="shared" si="516"/>
        <v>38.549927000000025</v>
      </c>
      <c r="S420">
        <f t="shared" si="517"/>
        <v>55.049927000000025</v>
      </c>
      <c r="T420">
        <f t="shared" si="553"/>
        <v>54.40123241166981</v>
      </c>
      <c r="U420">
        <f t="shared" si="518"/>
        <v>73.550048999999944</v>
      </c>
      <c r="V420">
        <f t="shared" si="519"/>
        <v>-18.799927000000025</v>
      </c>
      <c r="W420">
        <f t="shared" si="520"/>
        <v>73.550048999999944</v>
      </c>
      <c r="X420">
        <f t="shared" si="521"/>
        <v>0</v>
      </c>
      <c r="Y420">
        <f t="shared" si="551"/>
        <v>21.07005431578828</v>
      </c>
      <c r="Z420">
        <f t="shared" si="552"/>
        <v>8.0854565335608903</v>
      </c>
      <c r="AA420">
        <f t="shared" si="548"/>
        <v>38.73084005955068</v>
      </c>
      <c r="AB420">
        <f t="shared" si="549"/>
        <v>14.862634861607379</v>
      </c>
      <c r="AC420">
        <f t="shared" si="550"/>
        <v>44.535655195070063</v>
      </c>
      <c r="AD420">
        <f t="shared" si="558"/>
        <v>31.794723827457599</v>
      </c>
      <c r="AE420">
        <f t="shared" si="531"/>
        <v>1504.05</v>
      </c>
      <c r="AF420">
        <f t="shared" si="533"/>
        <v>1501.5583293333332</v>
      </c>
      <c r="AG420">
        <f t="shared" si="555"/>
        <v>1480.8224975500002</v>
      </c>
      <c r="AH420">
        <f t="shared" si="540"/>
        <v>1514.1349977</v>
      </c>
      <c r="AI420">
        <f t="shared" si="541"/>
        <v>1575.1055445022621</v>
      </c>
      <c r="AJ420">
        <f t="shared" si="542"/>
        <v>1453.1644508977379</v>
      </c>
      <c r="AK420">
        <f t="shared" si="543"/>
        <v>0.87571381349576694</v>
      </c>
      <c r="AL420">
        <f t="shared" si="522"/>
        <v>0.40054416420933703</v>
      </c>
      <c r="AM420">
        <f t="shared" si="523"/>
        <v>431187.39494800812</v>
      </c>
      <c r="AN420">
        <f t="shared" si="556"/>
        <v>1708006.8788874401</v>
      </c>
      <c r="AO420">
        <f t="shared" si="557"/>
        <v>17366176</v>
      </c>
      <c r="AP420">
        <f t="shared" si="559"/>
        <v>9.835250310070795E-2</v>
      </c>
      <c r="AQ420">
        <f t="shared" si="560"/>
        <v>1520.8137554638358</v>
      </c>
      <c r="AR420">
        <f t="shared" si="561"/>
        <v>1551.8269820380096</v>
      </c>
      <c r="AS420">
        <f t="shared" si="562"/>
        <v>1505.725383048014</v>
      </c>
      <c r="AT420">
        <f t="shared" si="563"/>
        <v>1469.7240581908816</v>
      </c>
      <c r="AU420">
        <f t="shared" si="564"/>
        <v>1499.1571070717666</v>
      </c>
      <c r="AV420">
        <f t="shared" si="565"/>
        <v>1447.3267479179681</v>
      </c>
      <c r="AW420">
        <f t="shared" si="566"/>
        <v>51.830359153798554</v>
      </c>
      <c r="AX420">
        <f t="shared" si="513"/>
        <v>55.131884146388515</v>
      </c>
      <c r="AY420">
        <f t="shared" ref="AY420:AY483" si="567">AW420-AX420</f>
        <v>-3.301524992589961</v>
      </c>
      <c r="AZ420">
        <f t="shared" si="524"/>
        <v>1552.5999753333333</v>
      </c>
      <c r="BA420">
        <f t="shared" si="525"/>
        <v>1671380083.8462346</v>
      </c>
      <c r="BB420">
        <f t="shared" si="528"/>
        <v>1671380083.8462346</v>
      </c>
      <c r="BC420">
        <f t="shared" si="529"/>
        <v>0</v>
      </c>
      <c r="BD420">
        <f t="shared" si="544"/>
        <v>12993726583.451618</v>
      </c>
      <c r="BE420">
        <f t="shared" si="545"/>
        <v>5812323241.9684563</v>
      </c>
      <c r="BF420">
        <f t="shared" si="546"/>
        <v>2.2355478252876795</v>
      </c>
      <c r="BG420">
        <f t="shared" si="547"/>
        <v>69.093332752357384</v>
      </c>
      <c r="BH420">
        <f t="shared" ref="BH420:BH483" si="568">(IF(E420&gt;E419,BH419+F420,IF(E420&lt;E419,BH419-F420,IF(E420=E419,BH419))))</f>
        <v>43126434</v>
      </c>
      <c r="BI420">
        <f t="shared" ref="BI420:BI483" si="569">((AU420-AV420)/AV420)*100</f>
        <v>3.5811097410006689</v>
      </c>
      <c r="BJ420">
        <f t="shared" si="530"/>
        <v>4164.9902000000111</v>
      </c>
      <c r="BK420">
        <f t="shared" ref="BK420:BK483" si="570">((E420-E419)/E419)</f>
        <v>2.8109075741551047E-2</v>
      </c>
      <c r="BL420">
        <f t="shared" ref="BL420:BL483" si="571">E420/E419</f>
        <v>1.028109075741551</v>
      </c>
      <c r="BM420">
        <f t="shared" ref="BM420:BM483" si="572">STDEV(E411:E420)</f>
        <v>32.134299680175282</v>
      </c>
      <c r="BN420">
        <f t="shared" ref="BN420:BN483" si="573">(C420+D420)/2</f>
        <v>1548.9249875</v>
      </c>
      <c r="BO420">
        <f t="shared" si="532"/>
        <v>1500.5899903000002</v>
      </c>
      <c r="BP420">
        <f t="shared" ref="BP420:BP483" si="574">AVERAGE(BN387:BN420)</f>
        <v>1426.1698590735293</v>
      </c>
      <c r="BQ420">
        <f t="shared" ref="BQ420:BQ483" si="575">BO420-BP420</f>
        <v>74.420131226470858</v>
      </c>
      <c r="BR420">
        <f t="shared" ref="BR420:BR483" si="576">(E420-E411)</f>
        <v>13.349975000000086</v>
      </c>
      <c r="BS420">
        <f t="shared" ref="BS420:BS483" si="577">(D420-D411)</f>
        <v>15.40002400000003</v>
      </c>
      <c r="BT420">
        <f t="shared" ref="BT420:BT483" si="578">C420-C411</f>
        <v>21.049927000000025</v>
      </c>
      <c r="BU420">
        <f t="shared" ref="BU420:BU483" si="579">B420-B411</f>
        <v>13.5</v>
      </c>
      <c r="BV420">
        <f t="shared" ref="BV420:BV483" si="580">(E420*5+E419*4+E418*3+E417*2+E416)/15</f>
        <v>1519.0899983333336</v>
      </c>
      <c r="BW420">
        <f t="shared" ref="BW420:BW483" si="581">(E420*6+E419*5+E418*4+E417*3+E416*2+E415)/21</f>
        <v>1514.0809500476189</v>
      </c>
      <c r="BX420">
        <f t="shared" ref="BX420:BX483" si="582">(E420*10+E419*9+E418*8+E417*7+E416*6+E415*5+E414*4+E413*3+E412*2+E411)/55</f>
        <v>1510.8063632545457</v>
      </c>
      <c r="BY420">
        <f t="shared" ref="BY420:BY483" si="583">(E420*20+E419*19+E418*18+E417*17+E416*16+E415*15+E414*14+E413*13+E412*12+E411*11+E410*10+E409*9+E408*8+E407*7+E406*6+E405*5+E404*4+E403*3+E402*2+E401)/210</f>
        <v>1501.3673816904761</v>
      </c>
      <c r="BZ420">
        <f t="shared" ref="BZ420:BZ483" si="584">MAX(C411:C420)</f>
        <v>1584.75</v>
      </c>
      <c r="CA420">
        <f t="shared" ref="CA420:CA483" si="585">MIN(D411:D420)</f>
        <v>1446.349976</v>
      </c>
      <c r="CB420">
        <f t="shared" ref="CB420:CB483" si="586">(AVERAGE(E416:E420)+AVERAGE(E416:E419)+AVERAGE(E416:E418)+AVERAGE(E416:E417)+E416)/5</f>
        <v>1483.0449976499999</v>
      </c>
      <c r="CC420">
        <f t="shared" ref="CC420:CC483" si="587">(AVERAGE(E415:E420)+AVERAGE(E415:E419)+AVERAGE(E415:E418)+AVERAGE(E415:E417)+AVERAGE(E415:E416)+E415)/6</f>
        <v>1486.6299898333334</v>
      </c>
      <c r="CD420">
        <f t="shared" ref="CD420:CD483" si="588">(AVERAGE(E411:E420)+AVERAGE(E411:E419)+AVERAGE(E411:E418)+AVERAGE(E411:E417)+AVERAGE(E411:E416)+AVERAGE(E411:E415)+AVERAGE(E411:E414)+AVERAGE(E411:E413)+AVERAGE(E411:E412)+E411)/10</f>
        <v>1524.9369005546428</v>
      </c>
      <c r="CE420">
        <f t="shared" ref="CE420:CE483" si="589">(AVERAGE(E401:E420)+AVERAGE(E401:E419)+AVERAGE(E401:E418)+AVERAGE(E401:E417)+AVERAGE(E401:E416)+AVERAGE(E401:E415)+AVERAGE(E401:E414)+AVERAGE(E401:E413)+AVERAGE(E401:E412)+AVERAGE(E401:E411)+AVERAGE(E401:E410)+AVERAGE(E401:E409)+AVERAGE(E401:E408)+AVERAGE(E401:E407)+AVERAGE(E401:E406)+AVERAGE(E401:E405)+AVERAGE(E401:E404)+AVERAGE(E401:E403)+AVERAGE(E401:E402)+E401)/20</f>
        <v>1444.8320067126231</v>
      </c>
      <c r="CF420">
        <f t="shared" ref="CF420:CF483" si="590">E419</f>
        <v>1517.3000489999999</v>
      </c>
      <c r="CG420">
        <f t="shared" ref="CG420:CG483" si="591">C419</f>
        <v>1530</v>
      </c>
      <c r="CH420">
        <f t="shared" ref="CH420:CH483" si="592">D419</f>
        <v>1495.150024</v>
      </c>
    </row>
    <row r="421" spans="1:86">
      <c r="A421" s="1">
        <v>40074</v>
      </c>
      <c r="B421">
        <v>1560</v>
      </c>
      <c r="C421">
        <v>1650</v>
      </c>
      <c r="D421">
        <v>1540.1999510000001</v>
      </c>
      <c r="E421">
        <v>1639.3000489999999</v>
      </c>
      <c r="F421">
        <v>1661428</v>
      </c>
      <c r="G421">
        <f t="shared" si="526"/>
        <v>1337617.6128110453</v>
      </c>
      <c r="H421">
        <f t="shared" si="554"/>
        <v>30342237.343047731</v>
      </c>
      <c r="I421">
        <f t="shared" si="527"/>
        <v>1597.375</v>
      </c>
      <c r="J421">
        <f t="shared" si="534"/>
        <v>1597.375</v>
      </c>
      <c r="K421">
        <f t="shared" si="535"/>
        <v>1469.6000062500002</v>
      </c>
      <c r="L421">
        <f t="shared" si="536"/>
        <v>1</v>
      </c>
      <c r="M421">
        <f t="shared" si="537"/>
        <v>5</v>
      </c>
      <c r="N421">
        <f t="shared" si="538"/>
        <v>90</v>
      </c>
      <c r="O421">
        <f t="shared" si="539"/>
        <v>50</v>
      </c>
      <c r="P421">
        <f t="shared" si="514"/>
        <v>109.80004899999994</v>
      </c>
      <c r="Q421">
        <f t="shared" si="515"/>
        <v>10.699951000000056</v>
      </c>
      <c r="R421">
        <f t="shared" si="516"/>
        <v>99.100097999999889</v>
      </c>
      <c r="S421">
        <f t="shared" si="517"/>
        <v>109.80004899999994</v>
      </c>
      <c r="T421">
        <f t="shared" si="553"/>
        <v>58.358290739407671</v>
      </c>
      <c r="U421">
        <f t="shared" si="518"/>
        <v>38</v>
      </c>
      <c r="V421">
        <f t="shared" si="519"/>
        <v>-99.700072999999975</v>
      </c>
      <c r="W421">
        <f t="shared" si="520"/>
        <v>38</v>
      </c>
      <c r="X421">
        <f t="shared" si="521"/>
        <v>0</v>
      </c>
      <c r="Y421">
        <f t="shared" si="551"/>
        <v>22.279336150374832</v>
      </c>
      <c r="Z421">
        <f t="shared" si="552"/>
        <v>7.5079239240208269</v>
      </c>
      <c r="AA421">
        <f t="shared" si="548"/>
        <v>38.176814070618825</v>
      </c>
      <c r="AB421">
        <f t="shared" si="549"/>
        <v>12.865222454075308</v>
      </c>
      <c r="AC421">
        <f t="shared" si="550"/>
        <v>49.589697707883914</v>
      </c>
      <c r="AD421">
        <f t="shared" si="558"/>
        <v>32.39543377468641</v>
      </c>
      <c r="AE421">
        <f t="shared" si="531"/>
        <v>1538.1900146</v>
      </c>
      <c r="AF421">
        <f t="shared" si="533"/>
        <v>1526.5916748333332</v>
      </c>
      <c r="AG421">
        <f t="shared" si="555"/>
        <v>1493.3775024500003</v>
      </c>
      <c r="AH421">
        <f t="shared" si="540"/>
        <v>1523.4050050000001</v>
      </c>
      <c r="AI421">
        <f t="shared" si="541"/>
        <v>1619.4185537124779</v>
      </c>
      <c r="AJ421">
        <f t="shared" si="542"/>
        <v>1427.3914562875223</v>
      </c>
      <c r="AK421">
        <f t="shared" si="543"/>
        <v>1.1035348424994642</v>
      </c>
      <c r="AL421">
        <f t="shared" si="522"/>
        <v>0.80510116165795043</v>
      </c>
      <c r="AM421">
        <f t="shared" si="523"/>
        <v>1337617.6128110453</v>
      </c>
      <c r="AN421">
        <f t="shared" si="556"/>
        <v>2239668.3277265071</v>
      </c>
      <c r="AO421">
        <f t="shared" si="557"/>
        <v>18144582</v>
      </c>
      <c r="AP421">
        <f t="shared" si="559"/>
        <v>0.1234345507505495</v>
      </c>
      <c r="AQ421">
        <f t="shared" si="560"/>
        <v>1561.0990952661316</v>
      </c>
      <c r="AR421">
        <f t="shared" si="561"/>
        <v>1582.043535317177</v>
      </c>
      <c r="AS421">
        <f t="shared" si="562"/>
        <v>1529.7688229193716</v>
      </c>
      <c r="AT421">
        <f t="shared" si="563"/>
        <v>1484.9858973637022</v>
      </c>
      <c r="AU421">
        <f t="shared" si="564"/>
        <v>1520.1785483610017</v>
      </c>
      <c r="AV421">
        <f t="shared" si="565"/>
        <v>1460.7648789937102</v>
      </c>
      <c r="AW421">
        <f t="shared" si="566"/>
        <v>59.413669367291504</v>
      </c>
      <c r="AX421">
        <f t="shared" ref="AX421:AX484" si="593">((AW421-AX420)*0.2)+AX420</f>
        <v>55.988241190569113</v>
      </c>
      <c r="AY421">
        <f t="shared" si="567"/>
        <v>3.4254281767223915</v>
      </c>
      <c r="AZ421">
        <f t="shared" si="524"/>
        <v>1609.8333333333333</v>
      </c>
      <c r="BA421">
        <f t="shared" si="525"/>
        <v>2674622175.333333</v>
      </c>
      <c r="BB421">
        <f t="shared" si="528"/>
        <v>2674622175.333333</v>
      </c>
      <c r="BC421">
        <f t="shared" si="529"/>
        <v>0</v>
      </c>
      <c r="BD421">
        <f t="shared" si="544"/>
        <v>14593509609.391708</v>
      </c>
      <c r="BE421">
        <f t="shared" si="545"/>
        <v>5812323241.9684563</v>
      </c>
      <c r="BF421">
        <f t="shared" si="546"/>
        <v>2.5107876836611265</v>
      </c>
      <c r="BG421">
        <f t="shared" si="547"/>
        <v>71.516363559838567</v>
      </c>
      <c r="BH421">
        <f t="shared" si="568"/>
        <v>44787862</v>
      </c>
      <c r="BI421">
        <f t="shared" si="569"/>
        <v>4.06729859279067</v>
      </c>
      <c r="BJ421">
        <f t="shared" si="530"/>
        <v>7835.0097999999889</v>
      </c>
      <c r="BK421">
        <f t="shared" si="570"/>
        <v>5.0867079388753983E-2</v>
      </c>
      <c r="BL421">
        <f t="shared" si="571"/>
        <v>1.050867079388754</v>
      </c>
      <c r="BM421">
        <f t="shared" si="572"/>
        <v>50.603583361159544</v>
      </c>
      <c r="BN421">
        <f t="shared" si="573"/>
        <v>1595.0999755</v>
      </c>
      <c r="BO421">
        <f t="shared" si="532"/>
        <v>1523.0399901999999</v>
      </c>
      <c r="BP421">
        <f t="shared" si="574"/>
        <v>1430.5110348235294</v>
      </c>
      <c r="BQ421">
        <f t="shared" si="575"/>
        <v>92.528955376470549</v>
      </c>
      <c r="BR421">
        <f t="shared" si="576"/>
        <v>84.700072999999975</v>
      </c>
      <c r="BS421">
        <f t="shared" si="577"/>
        <v>-2.600097999999889</v>
      </c>
      <c r="BT421">
        <f t="shared" si="578"/>
        <v>65.25</v>
      </c>
      <c r="BU421">
        <f t="shared" si="579"/>
        <v>0</v>
      </c>
      <c r="BV421">
        <f t="shared" si="580"/>
        <v>1564.1733479999998</v>
      </c>
      <c r="BW421">
        <f t="shared" si="581"/>
        <v>1553.4357270952382</v>
      </c>
      <c r="BX421">
        <f t="shared" si="582"/>
        <v>1533.5636453090908</v>
      </c>
      <c r="BY421">
        <f t="shared" si="583"/>
        <v>1516.4604818285711</v>
      </c>
      <c r="BZ421">
        <f t="shared" si="584"/>
        <v>1650</v>
      </c>
      <c r="CA421">
        <f t="shared" si="585"/>
        <v>1446.349976</v>
      </c>
      <c r="CB421">
        <f t="shared" si="586"/>
        <v>1501.9871828533335</v>
      </c>
      <c r="CC421">
        <f t="shared" si="587"/>
        <v>1490.3027771805555</v>
      </c>
      <c r="CD421">
        <f t="shared" si="588"/>
        <v>1519.0186090765078</v>
      </c>
      <c r="CE421">
        <f t="shared" si="589"/>
        <v>1456.8609323388578</v>
      </c>
      <c r="CF421">
        <f t="shared" si="590"/>
        <v>1559.9499510000001</v>
      </c>
      <c r="CG421">
        <f t="shared" si="591"/>
        <v>1576.4499510000001</v>
      </c>
      <c r="CH421">
        <f t="shared" si="592"/>
        <v>1521.400024</v>
      </c>
    </row>
    <row r="422" spans="1:86">
      <c r="A422" s="1">
        <v>40078</v>
      </c>
      <c r="B422">
        <v>1648.599976</v>
      </c>
      <c r="C422">
        <v>1688</v>
      </c>
      <c r="D422">
        <v>1639.900024</v>
      </c>
      <c r="E422">
        <v>1657.849976</v>
      </c>
      <c r="F422">
        <v>619688</v>
      </c>
      <c r="G422">
        <f t="shared" si="526"/>
        <v>-157177.58814549225</v>
      </c>
      <c r="H422">
        <f t="shared" si="554"/>
        <v>30185059.75490224</v>
      </c>
      <c r="I422">
        <f t="shared" si="527"/>
        <v>1658.5874939999999</v>
      </c>
      <c r="J422">
        <f t="shared" si="534"/>
        <v>1658.5874939999999</v>
      </c>
      <c r="K422">
        <f t="shared" si="535"/>
        <v>1469.6000062500002</v>
      </c>
      <c r="L422">
        <f t="shared" si="536"/>
        <v>1</v>
      </c>
      <c r="M422">
        <f t="shared" si="537"/>
        <v>6</v>
      </c>
      <c r="N422">
        <f t="shared" si="538"/>
        <v>90</v>
      </c>
      <c r="O422">
        <f t="shared" si="539"/>
        <v>40</v>
      </c>
      <c r="P422">
        <f t="shared" si="514"/>
        <v>48.09997599999997</v>
      </c>
      <c r="Q422">
        <f t="shared" si="515"/>
        <v>30.15002400000003</v>
      </c>
      <c r="R422">
        <f t="shared" si="516"/>
        <v>17.949951999999939</v>
      </c>
      <c r="S422">
        <f t="shared" si="517"/>
        <v>48.09997599999997</v>
      </c>
      <c r="T422">
        <f t="shared" si="553"/>
        <v>57.625553972307117</v>
      </c>
      <c r="U422">
        <f t="shared" si="518"/>
        <v>-13.5</v>
      </c>
      <c r="V422">
        <f t="shared" si="519"/>
        <v>-2.0999759999999696</v>
      </c>
      <c r="W422">
        <f t="shared" si="520"/>
        <v>0</v>
      </c>
      <c r="X422">
        <f t="shared" si="521"/>
        <v>0</v>
      </c>
      <c r="Y422">
        <f t="shared" si="551"/>
        <v>20.687954996776629</v>
      </c>
      <c r="Z422">
        <f t="shared" si="552"/>
        <v>6.9716436437336258</v>
      </c>
      <c r="AA422">
        <f t="shared" si="548"/>
        <v>35.900661374498121</v>
      </c>
      <c r="AB422">
        <f t="shared" si="549"/>
        <v>12.098180690955198</v>
      </c>
      <c r="AC422">
        <f t="shared" si="550"/>
        <v>49.589697707883914</v>
      </c>
      <c r="AD422">
        <f t="shared" si="558"/>
        <v>32.906027843638299</v>
      </c>
      <c r="AE422">
        <f t="shared" si="531"/>
        <v>1574.8800049999998</v>
      </c>
      <c r="AF422">
        <f t="shared" si="533"/>
        <v>1558.1333414999999</v>
      </c>
      <c r="AG422">
        <f t="shared" si="555"/>
        <v>1504.6850037000002</v>
      </c>
      <c r="AH422">
        <f t="shared" si="540"/>
        <v>1533.7300049999999</v>
      </c>
      <c r="AI422">
        <f t="shared" si="541"/>
        <v>1658.7624353569438</v>
      </c>
      <c r="AJ422">
        <f t="shared" si="542"/>
        <v>1408.697574643056</v>
      </c>
      <c r="AK422">
        <f t="shared" si="543"/>
        <v>0.99635110925086023</v>
      </c>
      <c r="AL422">
        <f t="shared" si="522"/>
        <v>-0.25363987707603219</v>
      </c>
      <c r="AM422">
        <f t="shared" si="523"/>
        <v>-157177.58814549225</v>
      </c>
      <c r="AN422">
        <f t="shared" si="556"/>
        <v>1596111.4366213391</v>
      </c>
      <c r="AO422">
        <f t="shared" si="557"/>
        <v>17903466</v>
      </c>
      <c r="AP422">
        <f t="shared" si="559"/>
        <v>8.91509742650579E-2</v>
      </c>
      <c r="AQ422">
        <f t="shared" si="560"/>
        <v>1593.9943947156469</v>
      </c>
      <c r="AR422">
        <f t="shared" si="561"/>
        <v>1602.6081137867816</v>
      </c>
      <c r="AS422">
        <f t="shared" si="562"/>
        <v>1552.8234304738846</v>
      </c>
      <c r="AT422">
        <f t="shared" si="563"/>
        <v>1500.543664440969</v>
      </c>
      <c r="AU422">
        <f t="shared" si="564"/>
        <v>1540.8292625068514</v>
      </c>
      <c r="AV422">
        <f t="shared" si="565"/>
        <v>1474.5608357841504</v>
      </c>
      <c r="AW422">
        <f t="shared" si="566"/>
        <v>66.268426722700951</v>
      </c>
      <c r="AX422">
        <f t="shared" si="593"/>
        <v>58.044278296995479</v>
      </c>
      <c r="AY422">
        <f t="shared" si="567"/>
        <v>8.2241484257054722</v>
      </c>
      <c r="AZ422">
        <f t="shared" si="524"/>
        <v>1661.9166666666667</v>
      </c>
      <c r="BA422">
        <f t="shared" si="525"/>
        <v>1029869815.3333334</v>
      </c>
      <c r="BB422">
        <f t="shared" si="528"/>
        <v>1029869815.3333334</v>
      </c>
      <c r="BC422">
        <f t="shared" si="529"/>
        <v>0</v>
      </c>
      <c r="BD422">
        <f t="shared" si="544"/>
        <v>11497231777.010643</v>
      </c>
      <c r="BE422">
        <f t="shared" si="545"/>
        <v>5812323241.9684563</v>
      </c>
      <c r="BF422">
        <f t="shared" si="546"/>
        <v>1.9780785235744875</v>
      </c>
      <c r="BG422">
        <f t="shared" si="547"/>
        <v>66.421301786235858</v>
      </c>
      <c r="BH422">
        <f t="shared" si="568"/>
        <v>45407550</v>
      </c>
      <c r="BI422">
        <f t="shared" si="569"/>
        <v>4.4941127632391202</v>
      </c>
      <c r="BJ422">
        <f t="shared" si="530"/>
        <v>1754.9927000000025</v>
      </c>
      <c r="BK422">
        <f t="shared" si="570"/>
        <v>1.1315760657309677E-2</v>
      </c>
      <c r="BL422">
        <f t="shared" si="571"/>
        <v>1.0113157606573098</v>
      </c>
      <c r="BM422">
        <f t="shared" si="572"/>
        <v>65.897876885721033</v>
      </c>
      <c r="BN422">
        <f t="shared" si="573"/>
        <v>1663.950012</v>
      </c>
      <c r="BO422">
        <f t="shared" si="532"/>
        <v>1561.4099974000001</v>
      </c>
      <c r="BP422">
        <f t="shared" si="574"/>
        <v>1435.8345642352942</v>
      </c>
      <c r="BQ422">
        <f t="shared" si="575"/>
        <v>125.57543316470583</v>
      </c>
      <c r="BR422">
        <f t="shared" si="576"/>
        <v>140.09997599999997</v>
      </c>
      <c r="BS422">
        <f t="shared" si="577"/>
        <v>126.80004800000006</v>
      </c>
      <c r="BT422">
        <f t="shared" si="578"/>
        <v>116</v>
      </c>
      <c r="BU422">
        <f t="shared" si="579"/>
        <v>78.59997599999997</v>
      </c>
      <c r="BV422">
        <f t="shared" si="580"/>
        <v>1604.0600018</v>
      </c>
      <c r="BW422">
        <f t="shared" si="581"/>
        <v>1590.9380988571429</v>
      </c>
      <c r="BX422">
        <f t="shared" si="582"/>
        <v>1558.0081854909092</v>
      </c>
      <c r="BY422">
        <f t="shared" si="583"/>
        <v>1532.1245269285714</v>
      </c>
      <c r="BZ422">
        <f t="shared" si="584"/>
        <v>1688</v>
      </c>
      <c r="CA422">
        <f t="shared" si="585"/>
        <v>1446.349976</v>
      </c>
      <c r="CB422">
        <f t="shared" si="586"/>
        <v>1532.6835083499998</v>
      </c>
      <c r="CC422">
        <f t="shared" si="587"/>
        <v>1511.3448759611113</v>
      </c>
      <c r="CD422">
        <f t="shared" si="588"/>
        <v>1507.9164136628967</v>
      </c>
      <c r="CE422">
        <f t="shared" si="589"/>
        <v>1461.5152285597514</v>
      </c>
      <c r="CF422">
        <f t="shared" si="590"/>
        <v>1639.3000489999999</v>
      </c>
      <c r="CG422">
        <f t="shared" si="591"/>
        <v>1650</v>
      </c>
      <c r="CH422">
        <f t="shared" si="592"/>
        <v>1540.1999510000001</v>
      </c>
    </row>
    <row r="423" spans="1:86">
      <c r="A423" s="1">
        <v>40079</v>
      </c>
      <c r="B423">
        <v>1659.8000489999999</v>
      </c>
      <c r="C423">
        <v>1674.5</v>
      </c>
      <c r="D423">
        <v>1642</v>
      </c>
      <c r="E423">
        <v>1654.1999510000001</v>
      </c>
      <c r="F423">
        <v>494508</v>
      </c>
      <c r="G423">
        <f t="shared" si="526"/>
        <v>-123248.10036258293</v>
      </c>
      <c r="H423">
        <f t="shared" si="554"/>
        <v>30061811.654539656</v>
      </c>
      <c r="I423">
        <f t="shared" si="527"/>
        <v>1657.625</v>
      </c>
      <c r="J423">
        <f t="shared" si="534"/>
        <v>1658.5874939999999</v>
      </c>
      <c r="K423">
        <f t="shared" si="535"/>
        <v>1469.6000062500002</v>
      </c>
      <c r="L423">
        <f t="shared" si="536"/>
        <v>2</v>
      </c>
      <c r="M423">
        <f t="shared" si="537"/>
        <v>7</v>
      </c>
      <c r="N423">
        <f t="shared" si="538"/>
        <v>80</v>
      </c>
      <c r="O423">
        <f t="shared" si="539"/>
        <v>30</v>
      </c>
      <c r="P423">
        <f t="shared" si="514"/>
        <v>32.5</v>
      </c>
      <c r="Q423">
        <f t="shared" si="515"/>
        <v>20.300048999999944</v>
      </c>
      <c r="R423">
        <f t="shared" si="516"/>
        <v>12.199951000000056</v>
      </c>
      <c r="S423">
        <f t="shared" si="517"/>
        <v>32.5</v>
      </c>
      <c r="T423">
        <f t="shared" si="553"/>
        <v>55.830871545713755</v>
      </c>
      <c r="U423">
        <f t="shared" si="518"/>
        <v>-18.5</v>
      </c>
      <c r="V423">
        <f t="shared" si="519"/>
        <v>30</v>
      </c>
      <c r="W423">
        <f t="shared" si="520"/>
        <v>0</v>
      </c>
      <c r="X423">
        <f t="shared" si="521"/>
        <v>30</v>
      </c>
      <c r="Y423">
        <f t="shared" si="551"/>
        <v>19.2102439255783</v>
      </c>
      <c r="Z423">
        <f t="shared" si="552"/>
        <v>8.6165262406097956</v>
      </c>
      <c r="AA423">
        <f t="shared" si="548"/>
        <v>34.407924135393706</v>
      </c>
      <c r="AB423">
        <f t="shared" si="549"/>
        <v>15.43326479070754</v>
      </c>
      <c r="AC423">
        <f t="shared" si="550"/>
        <v>38.070238197607196</v>
      </c>
      <c r="AD423">
        <f t="shared" si="558"/>
        <v>32.798220926503269</v>
      </c>
      <c r="AE423">
        <f t="shared" si="531"/>
        <v>1605.7199951999999</v>
      </c>
      <c r="AF423">
        <f t="shared" si="533"/>
        <v>1588.0999959999999</v>
      </c>
      <c r="AG423">
        <f t="shared" si="555"/>
        <v>1516.5075012499999</v>
      </c>
      <c r="AH423">
        <f t="shared" si="540"/>
        <v>1547.3750001000001</v>
      </c>
      <c r="AI423">
        <f t="shared" si="541"/>
        <v>1690.8721220489242</v>
      </c>
      <c r="AJ423">
        <f t="shared" si="542"/>
        <v>1403.8778781510759</v>
      </c>
      <c r="AK423">
        <f t="shared" si="543"/>
        <v>0.87221983775403833</v>
      </c>
      <c r="AL423">
        <f t="shared" si="522"/>
        <v>-0.2492337846153812</v>
      </c>
      <c r="AM423">
        <f t="shared" si="523"/>
        <v>-123248.10036258293</v>
      </c>
      <c r="AN423">
        <f t="shared" si="556"/>
        <v>1966659.9443668642</v>
      </c>
      <c r="AO423">
        <f t="shared" si="557"/>
        <v>17620507</v>
      </c>
      <c r="AP423">
        <f t="shared" si="559"/>
        <v>0.11161199529428206</v>
      </c>
      <c r="AQ423">
        <f t="shared" si="560"/>
        <v>1614.4642838523268</v>
      </c>
      <c r="AR423">
        <f t="shared" si="561"/>
        <v>1611.896787392549</v>
      </c>
      <c r="AS423">
        <f t="shared" si="562"/>
        <v>1571.0712041685854</v>
      </c>
      <c r="AT423">
        <f t="shared" si="563"/>
        <v>1514.3727302312818</v>
      </c>
      <c r="AU423">
        <f t="shared" si="564"/>
        <v>1557.8348657808237</v>
      </c>
      <c r="AV423">
        <f t="shared" si="565"/>
        <v>1487.1355738492598</v>
      </c>
      <c r="AW423">
        <f t="shared" si="566"/>
        <v>70.699291931563948</v>
      </c>
      <c r="AX423">
        <f t="shared" si="593"/>
        <v>60.57528102390917</v>
      </c>
      <c r="AY423">
        <f t="shared" si="567"/>
        <v>10.124010907654778</v>
      </c>
      <c r="AZ423">
        <f t="shared" si="524"/>
        <v>1656.8999836666669</v>
      </c>
      <c r="BA423">
        <f t="shared" si="525"/>
        <v>819350297.12303615</v>
      </c>
      <c r="BB423">
        <f t="shared" si="528"/>
        <v>0</v>
      </c>
      <c r="BC423">
        <f t="shared" si="529"/>
        <v>819350297.12303615</v>
      </c>
      <c r="BD423">
        <f t="shared" si="544"/>
        <v>9398481710.1010456</v>
      </c>
      <c r="BE423">
        <f t="shared" si="545"/>
        <v>6631673539.0914927</v>
      </c>
      <c r="BF423">
        <f t="shared" si="546"/>
        <v>1.4172111541227332</v>
      </c>
      <c r="BG423">
        <f t="shared" si="547"/>
        <v>58.630010527031295</v>
      </c>
      <c r="BH423">
        <f t="shared" si="568"/>
        <v>44913042</v>
      </c>
      <c r="BI423">
        <f t="shared" si="569"/>
        <v>4.7540582832382858</v>
      </c>
      <c r="BJ423">
        <f t="shared" si="530"/>
        <v>-465.00249999999141</v>
      </c>
      <c r="BK423">
        <f t="shared" si="570"/>
        <v>-2.2016618227462064E-3</v>
      </c>
      <c r="BL423">
        <f t="shared" si="571"/>
        <v>0.99779833817725383</v>
      </c>
      <c r="BM423">
        <f t="shared" si="572"/>
        <v>75.629623839590039</v>
      </c>
      <c r="BN423">
        <f t="shared" si="573"/>
        <v>1658.25</v>
      </c>
      <c r="BO423">
        <f t="shared" si="532"/>
        <v>1595.7599974</v>
      </c>
      <c r="BP423">
        <f t="shared" si="574"/>
        <v>1441.2786811617646</v>
      </c>
      <c r="BQ423">
        <f t="shared" si="575"/>
        <v>154.48131623823542</v>
      </c>
      <c r="BR423">
        <f t="shared" si="576"/>
        <v>141.14990200000011</v>
      </c>
      <c r="BS423">
        <f t="shared" si="577"/>
        <v>136.40002400000003</v>
      </c>
      <c r="BT423">
        <f t="shared" si="578"/>
        <v>132.5</v>
      </c>
      <c r="BU423">
        <f t="shared" si="579"/>
        <v>140.80004899999994</v>
      </c>
      <c r="BV423">
        <f t="shared" si="580"/>
        <v>1630.4999838000003</v>
      </c>
      <c r="BW423">
        <f t="shared" si="581"/>
        <v>1618.3857015714284</v>
      </c>
      <c r="BX423">
        <f t="shared" si="582"/>
        <v>1579.9118120363635</v>
      </c>
      <c r="BY423">
        <f t="shared" si="583"/>
        <v>1546.3640457190475</v>
      </c>
      <c r="BZ423">
        <f t="shared" si="584"/>
        <v>1688</v>
      </c>
      <c r="CA423">
        <f t="shared" si="585"/>
        <v>1446.349976</v>
      </c>
      <c r="CB423">
        <f t="shared" si="586"/>
        <v>1565.4856800233333</v>
      </c>
      <c r="CC423">
        <f t="shared" si="587"/>
        <v>1541.9195896249996</v>
      </c>
      <c r="CD423">
        <f t="shared" si="588"/>
        <v>1507.9727326115872</v>
      </c>
      <c r="CE423">
        <f t="shared" si="589"/>
        <v>1469.8209281816203</v>
      </c>
      <c r="CF423">
        <f t="shared" si="590"/>
        <v>1657.849976</v>
      </c>
      <c r="CG423">
        <f t="shared" si="591"/>
        <v>1688</v>
      </c>
      <c r="CH423">
        <f t="shared" si="592"/>
        <v>1639.900024</v>
      </c>
    </row>
    <row r="424" spans="1:86">
      <c r="A424" s="1">
        <v>40080</v>
      </c>
      <c r="B424">
        <v>1645</v>
      </c>
      <c r="C424">
        <v>1656</v>
      </c>
      <c r="D424">
        <v>1612</v>
      </c>
      <c r="E424">
        <v>1635.1999510000001</v>
      </c>
      <c r="F424">
        <v>663238</v>
      </c>
      <c r="G424">
        <f t="shared" si="526"/>
        <v>36175.140969910768</v>
      </c>
      <c r="H424">
        <f t="shared" si="554"/>
        <v>30097986.795509566</v>
      </c>
      <c r="I424">
        <f t="shared" si="527"/>
        <v>1637.0499877500001</v>
      </c>
      <c r="J424">
        <f t="shared" si="534"/>
        <v>1658.5874939999999</v>
      </c>
      <c r="K424">
        <f t="shared" si="535"/>
        <v>1469.6000062500002</v>
      </c>
      <c r="L424">
        <f t="shared" si="536"/>
        <v>3</v>
      </c>
      <c r="M424">
        <f t="shared" si="537"/>
        <v>8</v>
      </c>
      <c r="N424">
        <f t="shared" si="538"/>
        <v>70</v>
      </c>
      <c r="O424">
        <f t="shared" si="539"/>
        <v>20</v>
      </c>
      <c r="P424">
        <f t="shared" si="514"/>
        <v>44</v>
      </c>
      <c r="Q424">
        <f t="shared" si="515"/>
        <v>20.800048999999944</v>
      </c>
      <c r="R424">
        <f t="shared" si="516"/>
        <v>23.199951000000056</v>
      </c>
      <c r="S424">
        <f t="shared" si="517"/>
        <v>44</v>
      </c>
      <c r="T424">
        <f t="shared" si="553"/>
        <v>54.985809292448486</v>
      </c>
      <c r="U424">
        <f t="shared" si="518"/>
        <v>18</v>
      </c>
      <c r="V424">
        <f t="shared" si="519"/>
        <v>-6.6999510000000555</v>
      </c>
      <c r="W424">
        <f t="shared" si="520"/>
        <v>18</v>
      </c>
      <c r="X424">
        <f t="shared" si="521"/>
        <v>0</v>
      </c>
      <c r="Y424">
        <f t="shared" si="551"/>
        <v>19.123797930894138</v>
      </c>
      <c r="Z424">
        <f t="shared" si="552"/>
        <v>8.0010600805662389</v>
      </c>
      <c r="AA424">
        <f t="shared" si="548"/>
        <v>34.779515254894172</v>
      </c>
      <c r="AB424">
        <f t="shared" si="549"/>
        <v>14.551136345037063</v>
      </c>
      <c r="AC424">
        <f t="shared" si="550"/>
        <v>41.005699810957502</v>
      </c>
      <c r="AD424">
        <f t="shared" si="558"/>
        <v>32.707008646414309</v>
      </c>
      <c r="AE424">
        <f t="shared" si="531"/>
        <v>1629.2999756000002</v>
      </c>
      <c r="AF424">
        <f t="shared" si="533"/>
        <v>1610.6333211666667</v>
      </c>
      <c r="AG424">
        <f t="shared" si="555"/>
        <v>1528.0049987999998</v>
      </c>
      <c r="AH424">
        <f t="shared" si="540"/>
        <v>1559.5899903</v>
      </c>
      <c r="AI424">
        <f t="shared" si="541"/>
        <v>1709.9515810015805</v>
      </c>
      <c r="AJ424">
        <f t="shared" si="542"/>
        <v>1409.2283995984194</v>
      </c>
      <c r="AK424">
        <f t="shared" si="543"/>
        <v>0.75142711096366888</v>
      </c>
      <c r="AL424">
        <f t="shared" si="522"/>
        <v>5.4543227272729797E-2</v>
      </c>
      <c r="AM424">
        <f t="shared" si="523"/>
        <v>36175.140969910768</v>
      </c>
      <c r="AN424">
        <f t="shared" si="556"/>
        <v>2248301.816233106</v>
      </c>
      <c r="AO424">
        <f t="shared" si="557"/>
        <v>17589969</v>
      </c>
      <c r="AP424">
        <f t="shared" si="559"/>
        <v>0.12781726995841244</v>
      </c>
      <c r="AQ424">
        <f t="shared" si="560"/>
        <v>1621.5144106825358</v>
      </c>
      <c r="AR424">
        <f t="shared" si="561"/>
        <v>1619.3077098256724</v>
      </c>
      <c r="AS424">
        <f t="shared" si="562"/>
        <v>1582.6143785982399</v>
      </c>
      <c r="AT424">
        <f t="shared" si="563"/>
        <v>1525.2471801004665</v>
      </c>
      <c r="AU424">
        <f t="shared" si="564"/>
        <v>1569.4396285637001</v>
      </c>
      <c r="AV424">
        <f t="shared" si="565"/>
        <v>1497.5000802498116</v>
      </c>
      <c r="AW424">
        <f t="shared" si="566"/>
        <v>71.939548313888508</v>
      </c>
      <c r="AX424">
        <f t="shared" si="593"/>
        <v>62.848134481905035</v>
      </c>
      <c r="AY424">
        <f t="shared" si="567"/>
        <v>9.0914138319834734</v>
      </c>
      <c r="AZ424">
        <f t="shared" si="524"/>
        <v>1634.3999836666669</v>
      </c>
      <c r="BA424">
        <f t="shared" si="525"/>
        <v>1083996176.3671129</v>
      </c>
      <c r="BB424">
        <f t="shared" si="528"/>
        <v>0</v>
      </c>
      <c r="BC424">
        <f t="shared" si="529"/>
        <v>1083996176.3671129</v>
      </c>
      <c r="BD424">
        <f t="shared" si="544"/>
        <v>9398481710.1010456</v>
      </c>
      <c r="BE424">
        <f t="shared" si="545"/>
        <v>6471085045.2919388</v>
      </c>
      <c r="BF424">
        <f t="shared" si="546"/>
        <v>1.4523811144993288</v>
      </c>
      <c r="BG424">
        <f t="shared" si="547"/>
        <v>59.223303666479381</v>
      </c>
      <c r="BH424">
        <f t="shared" si="568"/>
        <v>44249804</v>
      </c>
      <c r="BI424">
        <f t="shared" si="569"/>
        <v>4.8039762576765686</v>
      </c>
      <c r="BJ424">
        <f t="shared" si="530"/>
        <v>-2000</v>
      </c>
      <c r="BK424">
        <f t="shared" si="570"/>
        <v>-1.1485914981749385E-2</v>
      </c>
      <c r="BL424">
        <f t="shared" si="571"/>
        <v>0.98851408501825067</v>
      </c>
      <c r="BM424">
        <f t="shared" si="572"/>
        <v>79.247516537167058</v>
      </c>
      <c r="BN424">
        <f t="shared" si="573"/>
        <v>1634</v>
      </c>
      <c r="BO424">
        <f t="shared" si="532"/>
        <v>1620.044995</v>
      </c>
      <c r="BP424">
        <f t="shared" si="574"/>
        <v>1448.3669164558823</v>
      </c>
      <c r="BQ424">
        <f t="shared" si="575"/>
        <v>171.67807854411762</v>
      </c>
      <c r="BR424">
        <f t="shared" si="576"/>
        <v>146.09997500000009</v>
      </c>
      <c r="BS424">
        <f t="shared" si="577"/>
        <v>129.90002400000003</v>
      </c>
      <c r="BT424">
        <f t="shared" si="578"/>
        <v>109</v>
      </c>
      <c r="BU424">
        <f t="shared" si="579"/>
        <v>123.59997599999997</v>
      </c>
      <c r="BV424">
        <f t="shared" si="580"/>
        <v>1640.3266357333332</v>
      </c>
      <c r="BW424">
        <f t="shared" si="581"/>
        <v>1631.8428315714289</v>
      </c>
      <c r="BX424">
        <f t="shared" si="582"/>
        <v>1595.8799849272727</v>
      </c>
      <c r="BY424">
        <f t="shared" si="583"/>
        <v>1557.6680885523813</v>
      </c>
      <c r="BZ424">
        <f t="shared" si="584"/>
        <v>1688</v>
      </c>
      <c r="CA424">
        <f t="shared" si="585"/>
        <v>1446.349976</v>
      </c>
      <c r="CB424">
        <f t="shared" si="586"/>
        <v>1607.1466467366668</v>
      </c>
      <c r="CC424">
        <f t="shared" si="587"/>
        <v>1573.0102868805554</v>
      </c>
      <c r="CD424">
        <f t="shared" si="588"/>
        <v>1509.0107030837694</v>
      </c>
      <c r="CE424">
        <f t="shared" si="589"/>
        <v>1482.7141189170593</v>
      </c>
      <c r="CF424">
        <f t="shared" si="590"/>
        <v>1654.1999510000001</v>
      </c>
      <c r="CG424">
        <f t="shared" si="591"/>
        <v>1674.5</v>
      </c>
      <c r="CH424">
        <f t="shared" si="592"/>
        <v>1642</v>
      </c>
    </row>
    <row r="425" spans="1:86">
      <c r="A425" s="1">
        <v>40081</v>
      </c>
      <c r="B425">
        <v>1625</v>
      </c>
      <c r="C425">
        <v>1674</v>
      </c>
      <c r="D425">
        <v>1618.6999510000001</v>
      </c>
      <c r="E425">
        <v>1637.900024</v>
      </c>
      <c r="F425">
        <v>548328</v>
      </c>
      <c r="G425">
        <f t="shared" si="526"/>
        <v>-167571.09947920675</v>
      </c>
      <c r="H425">
        <f t="shared" si="554"/>
        <v>29930415.69603036</v>
      </c>
      <c r="I425">
        <f t="shared" si="527"/>
        <v>1638.8999937500002</v>
      </c>
      <c r="J425">
        <f t="shared" si="534"/>
        <v>1658.5874939999999</v>
      </c>
      <c r="K425">
        <f t="shared" si="535"/>
        <v>1469.6000062500002</v>
      </c>
      <c r="L425">
        <f t="shared" si="536"/>
        <v>4</v>
      </c>
      <c r="M425">
        <f t="shared" si="537"/>
        <v>9</v>
      </c>
      <c r="N425">
        <f t="shared" si="538"/>
        <v>60</v>
      </c>
      <c r="O425">
        <f t="shared" si="539"/>
        <v>10</v>
      </c>
      <c r="P425">
        <f t="shared" si="514"/>
        <v>55.300048999999944</v>
      </c>
      <c r="Q425">
        <f t="shared" si="515"/>
        <v>36.09997599999997</v>
      </c>
      <c r="R425">
        <f t="shared" si="516"/>
        <v>19.200072999999975</v>
      </c>
      <c r="S425">
        <f t="shared" si="517"/>
        <v>55.300048999999944</v>
      </c>
      <c r="T425">
        <f t="shared" si="553"/>
        <v>55.008254985845021</v>
      </c>
      <c r="U425">
        <f t="shared" si="518"/>
        <v>-6</v>
      </c>
      <c r="V425">
        <f t="shared" si="519"/>
        <v>-2.3000489999999445</v>
      </c>
      <c r="W425">
        <f t="shared" si="520"/>
        <v>0</v>
      </c>
      <c r="X425">
        <f t="shared" si="521"/>
        <v>0</v>
      </c>
      <c r="Y425">
        <f t="shared" si="551"/>
        <v>17.757812364401698</v>
      </c>
      <c r="Z425">
        <f t="shared" si="552"/>
        <v>7.4295557890972219</v>
      </c>
      <c r="AA425">
        <f t="shared" si="548"/>
        <v>32.282086332262708</v>
      </c>
      <c r="AB425">
        <f t="shared" si="549"/>
        <v>13.506256090125071</v>
      </c>
      <c r="AC425">
        <f t="shared" si="550"/>
        <v>41.005699810957495</v>
      </c>
      <c r="AD425">
        <f t="shared" si="558"/>
        <v>32.300910745027593</v>
      </c>
      <c r="AE425">
        <f t="shared" si="531"/>
        <v>1644.8899902000001</v>
      </c>
      <c r="AF425">
        <f t="shared" si="533"/>
        <v>1630.7333170000002</v>
      </c>
      <c r="AG425">
        <f t="shared" si="555"/>
        <v>1539.1049988</v>
      </c>
      <c r="AH425">
        <f t="shared" si="540"/>
        <v>1574.4699951</v>
      </c>
      <c r="AI425">
        <f t="shared" si="541"/>
        <v>1723.427698800579</v>
      </c>
      <c r="AJ425">
        <f t="shared" si="542"/>
        <v>1425.512291399421</v>
      </c>
      <c r="AK425">
        <f t="shared" si="543"/>
        <v>0.71291288508146311</v>
      </c>
      <c r="AL425">
        <f t="shared" si="522"/>
        <v>-0.30560376176158566</v>
      </c>
      <c r="AM425">
        <f t="shared" si="523"/>
        <v>-167571.09947920675</v>
      </c>
      <c r="AN425">
        <f t="shared" si="556"/>
        <v>1419762.7298083825</v>
      </c>
      <c r="AO425">
        <f t="shared" si="557"/>
        <v>16958814</v>
      </c>
      <c r="AP425">
        <f t="shared" si="559"/>
        <v>8.3718279462725545E-2</v>
      </c>
      <c r="AQ425">
        <f t="shared" si="560"/>
        <v>1627.0855192104736</v>
      </c>
      <c r="AR425">
        <f t="shared" si="561"/>
        <v>1624.7490193653557</v>
      </c>
      <c r="AS425">
        <f t="shared" si="562"/>
        <v>1592.5657947705567</v>
      </c>
      <c r="AT425">
        <f t="shared" si="563"/>
        <v>1535.3859360514246</v>
      </c>
      <c r="AU425">
        <f t="shared" si="564"/>
        <v>1579.7086878791451</v>
      </c>
      <c r="AV425">
        <f t="shared" si="565"/>
        <v>1507.3280763123248</v>
      </c>
      <c r="AW425">
        <f t="shared" si="566"/>
        <v>72.380611566820335</v>
      </c>
      <c r="AX425">
        <f t="shared" si="593"/>
        <v>64.754629898888098</v>
      </c>
      <c r="AY425">
        <f t="shared" si="567"/>
        <v>7.625981667932237</v>
      </c>
      <c r="AZ425">
        <f t="shared" si="524"/>
        <v>1643.5333250000001</v>
      </c>
      <c r="BA425">
        <f t="shared" si="525"/>
        <v>901195341.03060007</v>
      </c>
      <c r="BB425">
        <f t="shared" si="528"/>
        <v>901195341.03060007</v>
      </c>
      <c r="BC425">
        <f t="shared" si="529"/>
        <v>0</v>
      </c>
      <c r="BD425">
        <f t="shared" si="544"/>
        <v>9179550587.1316452</v>
      </c>
      <c r="BE425">
        <f t="shared" si="545"/>
        <v>6471085045.2919388</v>
      </c>
      <c r="BF425">
        <f t="shared" si="546"/>
        <v>1.4185489022138968</v>
      </c>
      <c r="BG425">
        <f t="shared" si="547"/>
        <v>58.652893101122835</v>
      </c>
      <c r="BH425">
        <f t="shared" si="568"/>
        <v>44798132</v>
      </c>
      <c r="BI425">
        <f t="shared" si="569"/>
        <v>4.801914905207588</v>
      </c>
      <c r="BJ425">
        <f t="shared" si="530"/>
        <v>170.00729999999749</v>
      </c>
      <c r="BK425">
        <f t="shared" si="570"/>
        <v>1.6512188606346006E-3</v>
      </c>
      <c r="BL425">
        <f t="shared" si="571"/>
        <v>1.0016512188606346</v>
      </c>
      <c r="BM425">
        <f t="shared" si="572"/>
        <v>78.507603120388069</v>
      </c>
      <c r="BN425">
        <f t="shared" si="573"/>
        <v>1646.3499755</v>
      </c>
      <c r="BO425">
        <f t="shared" si="532"/>
        <v>1639.5299926</v>
      </c>
      <c r="BP425">
        <f t="shared" si="574"/>
        <v>1458.0095627941175</v>
      </c>
      <c r="BQ425">
        <f t="shared" si="575"/>
        <v>181.52042980588249</v>
      </c>
      <c r="BR425">
        <f t="shared" si="576"/>
        <v>169.30004800000006</v>
      </c>
      <c r="BS425">
        <f t="shared" si="577"/>
        <v>172.34997500000009</v>
      </c>
      <c r="BT425">
        <f t="shared" si="578"/>
        <v>154.65002400000003</v>
      </c>
      <c r="BU425">
        <f t="shared" si="579"/>
        <v>105.65002400000003</v>
      </c>
      <c r="BV425">
        <f t="shared" si="580"/>
        <v>1643.1933185333332</v>
      </c>
      <c r="BW425">
        <f t="shared" si="581"/>
        <v>1639.6333180952383</v>
      </c>
      <c r="BX425">
        <f t="shared" si="582"/>
        <v>1610.1181728727274</v>
      </c>
      <c r="BY425">
        <f t="shared" si="583"/>
        <v>1568.1342814285713</v>
      </c>
      <c r="BZ425">
        <f t="shared" si="584"/>
        <v>1688</v>
      </c>
      <c r="CA425">
        <f t="shared" si="585"/>
        <v>1446.349976</v>
      </c>
      <c r="CB425">
        <f t="shared" si="586"/>
        <v>1645.97050509</v>
      </c>
      <c r="CC425">
        <f t="shared" si="587"/>
        <v>1611.0777584472223</v>
      </c>
      <c r="CD425">
        <f t="shared" si="588"/>
        <v>1518.8001730008727</v>
      </c>
      <c r="CE425">
        <f t="shared" si="589"/>
        <v>1496.1687233758671</v>
      </c>
      <c r="CF425">
        <f t="shared" si="590"/>
        <v>1635.1999510000001</v>
      </c>
      <c r="CG425">
        <f t="shared" si="591"/>
        <v>1656</v>
      </c>
      <c r="CH425">
        <f t="shared" si="592"/>
        <v>1612</v>
      </c>
    </row>
    <row r="426" spans="1:86">
      <c r="A426" s="1">
        <v>40085</v>
      </c>
      <c r="B426">
        <v>1648</v>
      </c>
      <c r="C426">
        <v>1668</v>
      </c>
      <c r="D426">
        <v>1621</v>
      </c>
      <c r="E426">
        <v>1638.400024</v>
      </c>
      <c r="F426">
        <v>683689</v>
      </c>
      <c r="G426">
        <f t="shared" si="526"/>
        <v>-177467.51027506296</v>
      </c>
      <c r="H426">
        <f t="shared" si="554"/>
        <v>29752948.185755298</v>
      </c>
      <c r="I426">
        <f t="shared" si="527"/>
        <v>1643.8500060000001</v>
      </c>
      <c r="J426">
        <f t="shared" si="534"/>
        <v>1658.5874939999999</v>
      </c>
      <c r="K426">
        <f t="shared" si="535"/>
        <v>1469.6000062500002</v>
      </c>
      <c r="L426">
        <f t="shared" si="536"/>
        <v>5</v>
      </c>
      <c r="M426">
        <f t="shared" si="537"/>
        <v>10</v>
      </c>
      <c r="N426">
        <f t="shared" si="538"/>
        <v>50</v>
      </c>
      <c r="O426">
        <f t="shared" si="539"/>
        <v>0</v>
      </c>
      <c r="P426">
        <f t="shared" si="514"/>
        <v>47</v>
      </c>
      <c r="Q426">
        <f t="shared" si="515"/>
        <v>29.59997599999997</v>
      </c>
      <c r="R426">
        <f t="shared" si="516"/>
        <v>17.40002400000003</v>
      </c>
      <c r="S426">
        <f t="shared" si="517"/>
        <v>47</v>
      </c>
      <c r="T426">
        <f t="shared" si="553"/>
        <v>54.436236772570382</v>
      </c>
      <c r="U426">
        <f t="shared" si="518"/>
        <v>69.300048999999944</v>
      </c>
      <c r="V426">
        <f t="shared" si="519"/>
        <v>-8</v>
      </c>
      <c r="W426">
        <f t="shared" si="520"/>
        <v>69.300048999999944</v>
      </c>
      <c r="X426">
        <f t="shared" si="521"/>
        <v>0</v>
      </c>
      <c r="Y426">
        <f t="shared" si="551"/>
        <v>21.439400695515854</v>
      </c>
      <c r="Z426">
        <f t="shared" si="552"/>
        <v>6.898873232733135</v>
      </c>
      <c r="AA426">
        <f t="shared" si="548"/>
        <v>39.384428400309361</v>
      </c>
      <c r="AB426">
        <f t="shared" si="549"/>
        <v>12.673310356768408</v>
      </c>
      <c r="AC426">
        <f t="shared" si="550"/>
        <v>51.31056146749998</v>
      </c>
      <c r="AD426">
        <f t="shared" si="558"/>
        <v>33.435996614560182</v>
      </c>
      <c r="AE426">
        <f t="shared" si="531"/>
        <v>1644.7099852000003</v>
      </c>
      <c r="AF426">
        <f t="shared" si="533"/>
        <v>1643.8083291666669</v>
      </c>
      <c r="AG426">
        <f t="shared" si="555"/>
        <v>1549.9549987999997</v>
      </c>
      <c r="AH426">
        <f t="shared" si="540"/>
        <v>1591.4499999000002</v>
      </c>
      <c r="AI426">
        <f t="shared" si="541"/>
        <v>1726.3075184152212</v>
      </c>
      <c r="AJ426">
        <f t="shared" si="542"/>
        <v>1456.5924813847791</v>
      </c>
      <c r="AK426">
        <f t="shared" si="543"/>
        <v>0.67407269767721811</v>
      </c>
      <c r="AL426">
        <f t="shared" si="522"/>
        <v>-0.25957344680850936</v>
      </c>
      <c r="AM426">
        <f t="shared" si="523"/>
        <v>-177467.51027506296</v>
      </c>
      <c r="AN426">
        <f t="shared" si="556"/>
        <v>1059594.2219408085</v>
      </c>
      <c r="AO426">
        <f t="shared" si="557"/>
        <v>17099027</v>
      </c>
      <c r="AP426">
        <f t="shared" si="559"/>
        <v>6.1968100403655045E-2</v>
      </c>
      <c r="AQ426">
        <f t="shared" si="560"/>
        <v>1630.9324508389127</v>
      </c>
      <c r="AR426">
        <f t="shared" si="561"/>
        <v>1646.5945556862293</v>
      </c>
      <c r="AS426">
        <f t="shared" si="562"/>
        <v>1600.8159560318566</v>
      </c>
      <c r="AT426">
        <f t="shared" si="563"/>
        <v>1544.6572039667963</v>
      </c>
      <c r="AU426">
        <f t="shared" si="564"/>
        <v>1588.5123882972734</v>
      </c>
      <c r="AV426">
        <f t="shared" si="565"/>
        <v>1516.5031126504621</v>
      </c>
      <c r="AW426">
        <f t="shared" si="566"/>
        <v>72.009275646811375</v>
      </c>
      <c r="AX426">
        <f t="shared" si="593"/>
        <v>66.20555904847275</v>
      </c>
      <c r="AY426">
        <f t="shared" si="567"/>
        <v>5.8037165983386245</v>
      </c>
      <c r="AZ426">
        <f t="shared" si="524"/>
        <v>1642.4666746666669</v>
      </c>
      <c r="BA426">
        <f t="shared" si="525"/>
        <v>1122936398.3361788</v>
      </c>
      <c r="BB426">
        <f t="shared" si="528"/>
        <v>0</v>
      </c>
      <c r="BC426">
        <f t="shared" si="529"/>
        <v>1122936398.3361788</v>
      </c>
      <c r="BD426">
        <f t="shared" si="544"/>
        <v>8188586020.0737953</v>
      </c>
      <c r="BE426">
        <f t="shared" si="545"/>
        <v>7594021443.6281176</v>
      </c>
      <c r="BF426">
        <f t="shared" si="546"/>
        <v>1.0782937710749496</v>
      </c>
      <c r="BG426">
        <f t="shared" si="547"/>
        <v>51.883606931912567</v>
      </c>
      <c r="BH426">
        <f t="shared" si="568"/>
        <v>45481821</v>
      </c>
      <c r="BI426">
        <f t="shared" si="569"/>
        <v>4.7483763828850609</v>
      </c>
      <c r="BJ426">
        <f t="shared" si="530"/>
        <v>-50</v>
      </c>
      <c r="BK426">
        <f t="shared" si="570"/>
        <v>3.052689374647692E-4</v>
      </c>
      <c r="BL426">
        <f t="shared" si="571"/>
        <v>1.0003052689374647</v>
      </c>
      <c r="BM426">
        <f t="shared" si="572"/>
        <v>71.07615301773663</v>
      </c>
      <c r="BN426">
        <f t="shared" si="573"/>
        <v>1644.5</v>
      </c>
      <c r="BO426">
        <f t="shared" si="532"/>
        <v>1649.4099975000001</v>
      </c>
      <c r="BP426">
        <f t="shared" si="574"/>
        <v>1468.7610330147058</v>
      </c>
      <c r="BQ426">
        <f t="shared" si="575"/>
        <v>180.6489644852943</v>
      </c>
      <c r="BR426">
        <f t="shared" si="576"/>
        <v>164</v>
      </c>
      <c r="BS426">
        <f t="shared" si="577"/>
        <v>166.40002400000003</v>
      </c>
      <c r="BT426">
        <f t="shared" si="578"/>
        <v>178.40002400000003</v>
      </c>
      <c r="BU426">
        <f t="shared" si="579"/>
        <v>188.19995100000006</v>
      </c>
      <c r="BV426">
        <f t="shared" si="580"/>
        <v>1641.0299964666667</v>
      </c>
      <c r="BW426">
        <f t="shared" si="581"/>
        <v>1641.8238058095237</v>
      </c>
      <c r="BX426">
        <f t="shared" si="582"/>
        <v>1621.7418144909093</v>
      </c>
      <c r="BY426">
        <f t="shared" si="583"/>
        <v>1577.5909504952378</v>
      </c>
      <c r="BZ426">
        <f t="shared" si="584"/>
        <v>1688</v>
      </c>
      <c r="CA426">
        <f t="shared" si="585"/>
        <v>1454.599976</v>
      </c>
      <c r="CB426">
        <f t="shared" si="586"/>
        <v>1650.7911385733337</v>
      </c>
      <c r="CC426">
        <f t="shared" si="587"/>
        <v>1645.6101424361111</v>
      </c>
      <c r="CD426">
        <f t="shared" si="588"/>
        <v>1539.7384722954366</v>
      </c>
      <c r="CE426">
        <f t="shared" si="589"/>
        <v>1512.0257543838097</v>
      </c>
      <c r="CF426">
        <f t="shared" si="590"/>
        <v>1637.900024</v>
      </c>
      <c r="CG426">
        <f t="shared" si="591"/>
        <v>1674</v>
      </c>
      <c r="CH426">
        <f t="shared" si="592"/>
        <v>1618.6999510000001</v>
      </c>
    </row>
    <row r="427" spans="1:86">
      <c r="A427" s="1">
        <v>40086</v>
      </c>
      <c r="B427">
        <v>1642</v>
      </c>
      <c r="C427">
        <v>1737.3000489999999</v>
      </c>
      <c r="D427">
        <v>1629</v>
      </c>
      <c r="E427">
        <v>1701.400024</v>
      </c>
      <c r="F427">
        <v>798362</v>
      </c>
      <c r="G427">
        <f t="shared" si="526"/>
        <v>269069.24300318741</v>
      </c>
      <c r="H427">
        <f t="shared" si="554"/>
        <v>30022017.428758483</v>
      </c>
      <c r="I427">
        <f t="shared" si="527"/>
        <v>1677.42501825</v>
      </c>
      <c r="J427">
        <f t="shared" si="534"/>
        <v>1677.42501825</v>
      </c>
      <c r="K427">
        <f t="shared" si="535"/>
        <v>1488.1499939999999</v>
      </c>
      <c r="L427">
        <f t="shared" si="536"/>
        <v>1</v>
      </c>
      <c r="M427">
        <f t="shared" si="537"/>
        <v>10</v>
      </c>
      <c r="N427">
        <f t="shared" si="538"/>
        <v>90</v>
      </c>
      <c r="O427">
        <f t="shared" si="539"/>
        <v>0</v>
      </c>
      <c r="P427">
        <f t="shared" si="514"/>
        <v>108.30004899999994</v>
      </c>
      <c r="Q427">
        <f t="shared" si="515"/>
        <v>35.900024999999914</v>
      </c>
      <c r="R427">
        <f t="shared" si="516"/>
        <v>72.40002400000003</v>
      </c>
      <c r="S427">
        <f t="shared" si="517"/>
        <v>108.30004899999994</v>
      </c>
      <c r="T427">
        <f t="shared" si="553"/>
        <v>58.283651931672487</v>
      </c>
      <c r="U427">
        <f t="shared" si="518"/>
        <v>-22.300048999999944</v>
      </c>
      <c r="V427">
        <f t="shared" si="519"/>
        <v>-18.59997599999997</v>
      </c>
      <c r="W427">
        <f t="shared" si="520"/>
        <v>0</v>
      </c>
      <c r="X427">
        <f t="shared" si="521"/>
        <v>0</v>
      </c>
      <c r="Y427">
        <f t="shared" si="551"/>
        <v>19.908014931550436</v>
      </c>
      <c r="Z427">
        <f t="shared" si="552"/>
        <v>6.4060965732521975</v>
      </c>
      <c r="AA427">
        <f t="shared" si="548"/>
        <v>34.15711656999315</v>
      </c>
      <c r="AB427">
        <f t="shared" si="549"/>
        <v>10.991240872761781</v>
      </c>
      <c r="AC427">
        <f t="shared" si="550"/>
        <v>51.31056146749998</v>
      </c>
      <c r="AD427">
        <f t="shared" si="558"/>
        <v>34.769073546170851</v>
      </c>
      <c r="AE427">
        <f t="shared" si="531"/>
        <v>1653.4199948</v>
      </c>
      <c r="AF427">
        <f t="shared" si="533"/>
        <v>1654.1583250000003</v>
      </c>
      <c r="AG427">
        <f t="shared" si="555"/>
        <v>1563.1374999999998</v>
      </c>
      <c r="AH427">
        <f t="shared" si="540"/>
        <v>1614.1499999000002</v>
      </c>
      <c r="AI427">
        <f t="shared" si="541"/>
        <v>1738.5715200508407</v>
      </c>
      <c r="AJ427">
        <f t="shared" si="542"/>
        <v>1489.7284797491598</v>
      </c>
      <c r="AK427">
        <f t="shared" si="543"/>
        <v>0.85062272183390619</v>
      </c>
      <c r="AL427">
        <f t="shared" si="522"/>
        <v>0.33702661574973186</v>
      </c>
      <c r="AM427">
        <f t="shared" si="523"/>
        <v>269069.24300318741</v>
      </c>
      <c r="AN427">
        <f t="shared" si="556"/>
        <v>1063249.1182837214</v>
      </c>
      <c r="AO427">
        <f t="shared" si="557"/>
        <v>17145762</v>
      </c>
      <c r="AP427">
        <f t="shared" si="559"/>
        <v>6.2012357239282882E-2</v>
      </c>
      <c r="AQ427">
        <f t="shared" si="560"/>
        <v>1654.8914257136823</v>
      </c>
      <c r="AR427">
        <f t="shared" si="561"/>
        <v>1649.2608433506539</v>
      </c>
      <c r="AS427">
        <f t="shared" si="562"/>
        <v>1618.9210882661223</v>
      </c>
      <c r="AT427">
        <f t="shared" si="563"/>
        <v>1558.7640577697846</v>
      </c>
      <c r="AU427">
        <f t="shared" si="564"/>
        <v>1605.4455336526823</v>
      </c>
      <c r="AV427">
        <f t="shared" si="565"/>
        <v>1529.4458964449298</v>
      </c>
      <c r="AW427">
        <f t="shared" si="566"/>
        <v>75.999637207752585</v>
      </c>
      <c r="AX427">
        <f t="shared" si="593"/>
        <v>68.16437468032872</v>
      </c>
      <c r="AY427">
        <f t="shared" si="567"/>
        <v>7.8352625274238648</v>
      </c>
      <c r="AZ427">
        <f t="shared" si="524"/>
        <v>1689.2333576666667</v>
      </c>
      <c r="BA427">
        <f t="shared" si="525"/>
        <v>1348619721.8934753</v>
      </c>
      <c r="BB427">
        <f t="shared" si="528"/>
        <v>1348619721.8934753</v>
      </c>
      <c r="BC427">
        <f t="shared" si="529"/>
        <v>0</v>
      </c>
      <c r="BD427">
        <f t="shared" si="544"/>
        <v>9537205741.9672699</v>
      </c>
      <c r="BE427">
        <f t="shared" si="545"/>
        <v>6798632090.6587391</v>
      </c>
      <c r="BF427">
        <f t="shared" si="546"/>
        <v>1.4028124503267807</v>
      </c>
      <c r="BG427">
        <f t="shared" si="547"/>
        <v>58.382103444486447</v>
      </c>
      <c r="BH427">
        <f t="shared" si="568"/>
        <v>46280183</v>
      </c>
      <c r="BI427">
        <f t="shared" si="569"/>
        <v>4.9690961533459568</v>
      </c>
      <c r="BJ427">
        <f t="shared" si="530"/>
        <v>6200</v>
      </c>
      <c r="BK427">
        <f t="shared" si="570"/>
        <v>3.8452147874236113E-2</v>
      </c>
      <c r="BL427">
        <f t="shared" si="571"/>
        <v>1.0384521478742361</v>
      </c>
      <c r="BM427">
        <f t="shared" si="572"/>
        <v>65.575898936197504</v>
      </c>
      <c r="BN427">
        <f t="shared" si="573"/>
        <v>1683.1500245</v>
      </c>
      <c r="BO427">
        <f t="shared" si="532"/>
        <v>1653.25</v>
      </c>
      <c r="BP427">
        <f t="shared" si="574"/>
        <v>1481.0669160882353</v>
      </c>
      <c r="BQ427">
        <f t="shared" si="575"/>
        <v>172.1830839117647</v>
      </c>
      <c r="BR427">
        <f t="shared" si="576"/>
        <v>201.40002400000003</v>
      </c>
      <c r="BS427">
        <f t="shared" si="577"/>
        <v>165</v>
      </c>
      <c r="BT427">
        <f t="shared" si="578"/>
        <v>228.30004899999994</v>
      </c>
      <c r="BU427">
        <f t="shared" si="579"/>
        <v>162.40002400000003</v>
      </c>
      <c r="BV427">
        <f t="shared" si="580"/>
        <v>1659.9266760666665</v>
      </c>
      <c r="BW427">
        <f t="shared" si="581"/>
        <v>1658.2785757619044</v>
      </c>
      <c r="BX427">
        <f t="shared" si="582"/>
        <v>1641.7327279636368</v>
      </c>
      <c r="BY427">
        <f t="shared" si="583"/>
        <v>1592.0142862285716</v>
      </c>
      <c r="BZ427">
        <f t="shared" si="584"/>
        <v>1737.3000489999999</v>
      </c>
      <c r="CA427">
        <f t="shared" si="585"/>
        <v>1464</v>
      </c>
      <c r="CB427">
        <f t="shared" si="586"/>
        <v>1647.2356385933333</v>
      </c>
      <c r="CC427">
        <f t="shared" si="587"/>
        <v>1651.352336311111</v>
      </c>
      <c r="CD427">
        <f t="shared" si="588"/>
        <v>1566.5164145302779</v>
      </c>
      <c r="CE427">
        <f t="shared" si="589"/>
        <v>1530.0577277966649</v>
      </c>
      <c r="CF427">
        <f t="shared" si="590"/>
        <v>1638.400024</v>
      </c>
      <c r="CG427">
        <f t="shared" si="591"/>
        <v>1668</v>
      </c>
      <c r="CH427">
        <f t="shared" si="592"/>
        <v>1621</v>
      </c>
    </row>
    <row r="428" spans="1:86">
      <c r="A428" s="1">
        <v>40087</v>
      </c>
      <c r="B428">
        <v>1715</v>
      </c>
      <c r="C428">
        <v>1715</v>
      </c>
      <c r="D428">
        <v>1647.599976</v>
      </c>
      <c r="E428">
        <v>1655.9499510000001</v>
      </c>
      <c r="F428">
        <v>704599</v>
      </c>
      <c r="G428">
        <f t="shared" si="526"/>
        <v>-530017.93352960655</v>
      </c>
      <c r="H428">
        <f t="shared" si="554"/>
        <v>29491999.495228875</v>
      </c>
      <c r="I428">
        <f t="shared" si="527"/>
        <v>1683.38748175</v>
      </c>
      <c r="J428">
        <f t="shared" si="534"/>
        <v>1683.38748175</v>
      </c>
      <c r="K428">
        <f t="shared" si="535"/>
        <v>1510.61251825</v>
      </c>
      <c r="L428">
        <f t="shared" si="536"/>
        <v>1</v>
      </c>
      <c r="M428">
        <f t="shared" si="537"/>
        <v>10</v>
      </c>
      <c r="N428">
        <f t="shared" si="538"/>
        <v>90</v>
      </c>
      <c r="O428">
        <f t="shared" si="539"/>
        <v>0</v>
      </c>
      <c r="P428">
        <f t="shared" si="514"/>
        <v>67.40002400000003</v>
      </c>
      <c r="Q428">
        <f t="shared" si="515"/>
        <v>59.050048999999944</v>
      </c>
      <c r="R428">
        <f t="shared" si="516"/>
        <v>8.3499750000000859</v>
      </c>
      <c r="S428">
        <f t="shared" si="517"/>
        <v>67.40002400000003</v>
      </c>
      <c r="T428">
        <f t="shared" si="553"/>
        <v>58.934821365124449</v>
      </c>
      <c r="U428">
        <f t="shared" si="518"/>
        <v>-68</v>
      </c>
      <c r="V428">
        <f t="shared" si="519"/>
        <v>60</v>
      </c>
      <c r="W428">
        <f t="shared" si="520"/>
        <v>0</v>
      </c>
      <c r="X428">
        <f t="shared" si="521"/>
        <v>60</v>
      </c>
      <c r="Y428">
        <f t="shared" si="551"/>
        <v>18.48601386501112</v>
      </c>
      <c r="Z428">
        <f t="shared" si="552"/>
        <v>10.234232532305612</v>
      </c>
      <c r="AA428">
        <f t="shared" si="548"/>
        <v>31.366878590303987</v>
      </c>
      <c r="AB428">
        <f t="shared" si="549"/>
        <v>17.365340719199786</v>
      </c>
      <c r="AC428">
        <f t="shared" si="550"/>
        <v>28.731582656186593</v>
      </c>
      <c r="AD428">
        <f t="shared" si="558"/>
        <v>35.101504264504669</v>
      </c>
      <c r="AE428">
        <f t="shared" si="531"/>
        <v>1653.7699948000002</v>
      </c>
      <c r="AF428">
        <f t="shared" si="533"/>
        <v>1653.8416541666668</v>
      </c>
      <c r="AG428">
        <f t="shared" si="555"/>
        <v>1568.9124999999997</v>
      </c>
      <c r="AH428">
        <f t="shared" si="540"/>
        <v>1629.7449950000002</v>
      </c>
      <c r="AI428">
        <f t="shared" si="541"/>
        <v>1729.7185143032916</v>
      </c>
      <c r="AJ428">
        <f t="shared" si="542"/>
        <v>1529.7714756967089</v>
      </c>
      <c r="AK428">
        <f t="shared" si="543"/>
        <v>0.63105948546485291</v>
      </c>
      <c r="AL428">
        <f t="shared" si="522"/>
        <v>-0.75222634935560018</v>
      </c>
      <c r="AM428">
        <f t="shared" si="523"/>
        <v>-530017.93352960655</v>
      </c>
      <c r="AN428">
        <f t="shared" si="556"/>
        <v>-1219074.0249393512</v>
      </c>
      <c r="AO428">
        <f t="shared" si="557"/>
        <v>15128089</v>
      </c>
      <c r="AP428">
        <f t="shared" si="559"/>
        <v>-8.0583477856281199E-2</v>
      </c>
      <c r="AQ428">
        <f t="shared" si="560"/>
        <v>1655.2513243110304</v>
      </c>
      <c r="AR428">
        <f t="shared" si="561"/>
        <v>1634.3807669607174</v>
      </c>
      <c r="AS428">
        <f t="shared" si="562"/>
        <v>1625.5862835582202</v>
      </c>
      <c r="AT428">
        <f t="shared" si="563"/>
        <v>1567.510788160504</v>
      </c>
      <c r="AU428">
        <f t="shared" si="564"/>
        <v>1613.0211962547801</v>
      </c>
      <c r="AV428">
        <f t="shared" si="565"/>
        <v>1538.3011802637848</v>
      </c>
      <c r="AW428">
        <f t="shared" si="566"/>
        <v>74.720015990995307</v>
      </c>
      <c r="AX428">
        <f t="shared" si="593"/>
        <v>69.475502942462043</v>
      </c>
      <c r="AY428">
        <f t="shared" si="567"/>
        <v>5.2445130485332641</v>
      </c>
      <c r="AZ428">
        <f t="shared" si="524"/>
        <v>1672.8499756666668</v>
      </c>
      <c r="BA428">
        <f t="shared" si="525"/>
        <v>1178688420.0047576</v>
      </c>
      <c r="BB428">
        <f t="shared" si="528"/>
        <v>0</v>
      </c>
      <c r="BC428">
        <f t="shared" si="529"/>
        <v>1178688420.0047576</v>
      </c>
      <c r="BD428">
        <f t="shared" si="544"/>
        <v>9537205741.9672699</v>
      </c>
      <c r="BE428">
        <f t="shared" si="545"/>
        <v>7067669979.0604219</v>
      </c>
      <c r="BF428">
        <f t="shared" si="546"/>
        <v>1.3494129989407271</v>
      </c>
      <c r="BG428">
        <f t="shared" si="547"/>
        <v>57.436176591733037</v>
      </c>
      <c r="BH428">
        <f t="shared" si="568"/>
        <v>45575584</v>
      </c>
      <c r="BI428">
        <f t="shared" si="569"/>
        <v>4.8573073302968197</v>
      </c>
      <c r="BJ428">
        <f t="shared" si="530"/>
        <v>-4645.0072999999975</v>
      </c>
      <c r="BK428">
        <f t="shared" si="570"/>
        <v>-2.6713337462607192E-2</v>
      </c>
      <c r="BL428">
        <f t="shared" si="571"/>
        <v>0.97328666253739282</v>
      </c>
      <c r="BM428">
        <f t="shared" si="572"/>
        <v>52.690671116870057</v>
      </c>
      <c r="BN428">
        <f t="shared" si="573"/>
        <v>1681.299988</v>
      </c>
      <c r="BO428">
        <f t="shared" si="532"/>
        <v>1657.8599976</v>
      </c>
      <c r="BP428">
        <f t="shared" si="574"/>
        <v>1492.9477970147061</v>
      </c>
      <c r="BQ428">
        <f t="shared" si="575"/>
        <v>164.91220058529393</v>
      </c>
      <c r="BR428">
        <f t="shared" si="576"/>
        <v>138.64990200000011</v>
      </c>
      <c r="BS428">
        <f t="shared" si="577"/>
        <v>152.44995199999994</v>
      </c>
      <c r="BT428">
        <f t="shared" si="578"/>
        <v>185</v>
      </c>
      <c r="BU428">
        <f t="shared" si="579"/>
        <v>215</v>
      </c>
      <c r="BV428">
        <f t="shared" si="580"/>
        <v>1660.7699947999999</v>
      </c>
      <c r="BW428">
        <f t="shared" si="581"/>
        <v>1658.7904689047618</v>
      </c>
      <c r="BX428">
        <f t="shared" si="582"/>
        <v>1649.3327190727273</v>
      </c>
      <c r="BY428">
        <f t="shared" si="583"/>
        <v>1600.8535672761905</v>
      </c>
      <c r="BZ428">
        <f t="shared" si="584"/>
        <v>1737.3000489999999</v>
      </c>
      <c r="CA428">
        <f t="shared" si="585"/>
        <v>1495.150024</v>
      </c>
      <c r="CB428">
        <f t="shared" si="586"/>
        <v>1643.182321076667</v>
      </c>
      <c r="CC428">
        <f t="shared" si="587"/>
        <v>1648.3366411888892</v>
      </c>
      <c r="CD428">
        <f t="shared" si="588"/>
        <v>1592.6681110809127</v>
      </c>
      <c r="CE428">
        <f t="shared" si="589"/>
        <v>1528.8347528499523</v>
      </c>
      <c r="CF428">
        <f t="shared" si="590"/>
        <v>1701.400024</v>
      </c>
      <c r="CG428">
        <f t="shared" si="591"/>
        <v>1737.3000489999999</v>
      </c>
      <c r="CH428">
        <f t="shared" si="592"/>
        <v>1629</v>
      </c>
    </row>
    <row r="429" spans="1:86">
      <c r="A429" s="1">
        <v>40091</v>
      </c>
      <c r="B429">
        <v>1647</v>
      </c>
      <c r="C429">
        <v>1647</v>
      </c>
      <c r="D429">
        <v>1587.599976</v>
      </c>
      <c r="E429">
        <v>1597.0500489999999</v>
      </c>
      <c r="F429">
        <v>766877</v>
      </c>
      <c r="G429">
        <f t="shared" si="526"/>
        <v>-522868.89549078373</v>
      </c>
      <c r="H429">
        <f t="shared" si="554"/>
        <v>28969130.599738091</v>
      </c>
      <c r="I429">
        <f t="shared" si="527"/>
        <v>1619.6625062499998</v>
      </c>
      <c r="J429">
        <f t="shared" si="534"/>
        <v>1683.38748175</v>
      </c>
      <c r="K429">
        <f t="shared" si="535"/>
        <v>1545.3249814999999</v>
      </c>
      <c r="L429">
        <f t="shared" si="536"/>
        <v>2</v>
      </c>
      <c r="M429">
        <f t="shared" si="537"/>
        <v>10</v>
      </c>
      <c r="N429">
        <f t="shared" si="538"/>
        <v>80</v>
      </c>
      <c r="O429">
        <f t="shared" si="539"/>
        <v>0</v>
      </c>
      <c r="P429">
        <f t="shared" si="514"/>
        <v>59.40002400000003</v>
      </c>
      <c r="Q429">
        <f t="shared" si="515"/>
        <v>49.949951000000056</v>
      </c>
      <c r="R429">
        <f t="shared" si="516"/>
        <v>9.4500729999999749</v>
      </c>
      <c r="S429">
        <f t="shared" si="517"/>
        <v>59.40002400000003</v>
      </c>
      <c r="T429">
        <f t="shared" si="553"/>
        <v>58.96805012475842</v>
      </c>
      <c r="U429">
        <f t="shared" si="518"/>
        <v>-18.050048999999944</v>
      </c>
      <c r="V429">
        <f t="shared" si="519"/>
        <v>10.400024999999914</v>
      </c>
      <c r="W429">
        <f t="shared" si="520"/>
        <v>0</v>
      </c>
      <c r="X429">
        <f t="shared" si="521"/>
        <v>10.400024999999914</v>
      </c>
      <c r="Y429">
        <f t="shared" si="551"/>
        <v>17.165584303224612</v>
      </c>
      <c r="Z429">
        <f t="shared" si="552"/>
        <v>10.246074851426632</v>
      </c>
      <c r="AA429">
        <f t="shared" si="548"/>
        <v>29.109974413105853</v>
      </c>
      <c r="AB429">
        <f t="shared" si="549"/>
        <v>17.375637874661042</v>
      </c>
      <c r="AC429">
        <f t="shared" si="550"/>
        <v>25.242942839612347</v>
      </c>
      <c r="AD429">
        <f t="shared" si="558"/>
        <v>36.033031950992502</v>
      </c>
      <c r="AE429">
        <f t="shared" si="531"/>
        <v>1646.1400143999999</v>
      </c>
      <c r="AF429">
        <f t="shared" si="533"/>
        <v>1644.3166705000001</v>
      </c>
      <c r="AG429">
        <f t="shared" si="555"/>
        <v>1573.2999999999997</v>
      </c>
      <c r="AH429">
        <f t="shared" si="540"/>
        <v>1637.7199950000002</v>
      </c>
      <c r="AI429">
        <f t="shared" si="541"/>
        <v>1709.2066336612402</v>
      </c>
      <c r="AJ429">
        <f t="shared" si="542"/>
        <v>1566.2333563387601</v>
      </c>
      <c r="AK429">
        <f t="shared" si="543"/>
        <v>0.21554162594826681</v>
      </c>
      <c r="AL429">
        <f t="shared" si="522"/>
        <v>-0.68181585246497645</v>
      </c>
      <c r="AM429">
        <f t="shared" si="523"/>
        <v>-522868.89549078373</v>
      </c>
      <c r="AN429">
        <f t="shared" si="556"/>
        <v>-663097.06616589823</v>
      </c>
      <c r="AO429">
        <f t="shared" si="557"/>
        <v>14520599</v>
      </c>
      <c r="AP429">
        <f t="shared" si="559"/>
        <v>-4.56659581444194E-2</v>
      </c>
      <c r="AQ429">
        <f t="shared" si="560"/>
        <v>1635.46289070528</v>
      </c>
      <c r="AR429">
        <f t="shared" si="561"/>
        <v>1624.3684983769131</v>
      </c>
      <c r="AS429">
        <f t="shared" si="562"/>
        <v>1620.4497613377405</v>
      </c>
      <c r="AT429">
        <f t="shared" si="563"/>
        <v>1570.1693216360586</v>
      </c>
      <c r="AU429">
        <f t="shared" si="564"/>
        <v>1610.6255241665631</v>
      </c>
      <c r="AV429">
        <f t="shared" si="565"/>
        <v>1542.4136010753198</v>
      </c>
      <c r="AW429">
        <f t="shared" si="566"/>
        <v>68.211923091243307</v>
      </c>
      <c r="AX429">
        <f t="shared" si="593"/>
        <v>69.222786972218302</v>
      </c>
      <c r="AY429">
        <f t="shared" si="567"/>
        <v>-1.0108638809749948</v>
      </c>
      <c r="AZ429">
        <f t="shared" si="524"/>
        <v>1610.5500083333334</v>
      </c>
      <c r="BA429">
        <f t="shared" si="525"/>
        <v>1235093758.7406416</v>
      </c>
      <c r="BB429">
        <f t="shared" si="528"/>
        <v>0</v>
      </c>
      <c r="BC429">
        <f t="shared" si="529"/>
        <v>1235093758.7406416</v>
      </c>
      <c r="BD429">
        <f t="shared" si="544"/>
        <v>9537205741.9672699</v>
      </c>
      <c r="BE429">
        <f t="shared" si="545"/>
        <v>7475187643.5929832</v>
      </c>
      <c r="BF429">
        <f t="shared" si="546"/>
        <v>1.2758483394248505</v>
      </c>
      <c r="BG429">
        <f t="shared" si="547"/>
        <v>56.060340986837524</v>
      </c>
      <c r="BH429">
        <f t="shared" si="568"/>
        <v>44808707</v>
      </c>
      <c r="BI429">
        <f t="shared" si="569"/>
        <v>4.4224145225177089</v>
      </c>
      <c r="BJ429">
        <f t="shared" si="530"/>
        <v>-5989.9902000000111</v>
      </c>
      <c r="BK429">
        <f t="shared" si="570"/>
        <v>-3.5568648656580146E-2</v>
      </c>
      <c r="BL429">
        <f t="shared" si="571"/>
        <v>0.96443135134341984</v>
      </c>
      <c r="BM429">
        <f t="shared" si="572"/>
        <v>37.676766739831393</v>
      </c>
      <c r="BN429">
        <f t="shared" si="573"/>
        <v>1617.299988</v>
      </c>
      <c r="BO429">
        <f t="shared" si="532"/>
        <v>1654.5199951999998</v>
      </c>
      <c r="BP429">
        <f t="shared" si="574"/>
        <v>1501.0022080735298</v>
      </c>
      <c r="BQ429">
        <f t="shared" si="575"/>
        <v>153.51778712647001</v>
      </c>
      <c r="BR429">
        <f t="shared" si="576"/>
        <v>37.100097999999889</v>
      </c>
      <c r="BS429">
        <f t="shared" si="577"/>
        <v>66.199951999999939</v>
      </c>
      <c r="BT429">
        <f t="shared" si="578"/>
        <v>70.550048999999944</v>
      </c>
      <c r="BU429">
        <f t="shared" si="579"/>
        <v>123.5</v>
      </c>
      <c r="BV429">
        <f t="shared" si="580"/>
        <v>1641.8633461999998</v>
      </c>
      <c r="BW429">
        <f t="shared" si="581"/>
        <v>1642.564296</v>
      </c>
      <c r="BX429">
        <f t="shared" si="582"/>
        <v>1643.3881834363635</v>
      </c>
      <c r="BY429">
        <f t="shared" si="583"/>
        <v>1603.5333338476191</v>
      </c>
      <c r="BZ429">
        <f t="shared" si="584"/>
        <v>1737.3000489999999</v>
      </c>
      <c r="CA429">
        <f t="shared" si="585"/>
        <v>1521.400024</v>
      </c>
      <c r="CB429">
        <f t="shared" si="586"/>
        <v>1647.9671850966668</v>
      </c>
      <c r="CC429">
        <f t="shared" si="587"/>
        <v>1643.3713793138888</v>
      </c>
      <c r="CD429">
        <f t="shared" si="588"/>
        <v>1621.8778978179366</v>
      </c>
      <c r="CE429">
        <f t="shared" si="589"/>
        <v>1534.0824250259559</v>
      </c>
      <c r="CF429">
        <f t="shared" si="590"/>
        <v>1655.9499510000001</v>
      </c>
      <c r="CG429">
        <f t="shared" si="591"/>
        <v>1715</v>
      </c>
      <c r="CH429">
        <f t="shared" si="592"/>
        <v>1647.599976</v>
      </c>
    </row>
    <row r="430" spans="1:86">
      <c r="A430" s="1">
        <v>40092</v>
      </c>
      <c r="B430">
        <v>1619</v>
      </c>
      <c r="C430">
        <v>1628.9499510000001</v>
      </c>
      <c r="D430">
        <v>1577.1999510000001</v>
      </c>
      <c r="E430">
        <v>1599.25</v>
      </c>
      <c r="F430">
        <v>895966</v>
      </c>
      <c r="G430">
        <f t="shared" si="526"/>
        <v>-132445.45111752849</v>
      </c>
      <c r="H430">
        <f t="shared" si="554"/>
        <v>28836685.148620564</v>
      </c>
      <c r="I430">
        <f t="shared" si="527"/>
        <v>1606.0999755</v>
      </c>
      <c r="J430">
        <f t="shared" si="534"/>
        <v>1683.38748175</v>
      </c>
      <c r="K430">
        <f t="shared" si="535"/>
        <v>1597.375</v>
      </c>
      <c r="L430">
        <f t="shared" si="536"/>
        <v>3</v>
      </c>
      <c r="M430">
        <f t="shared" si="537"/>
        <v>10</v>
      </c>
      <c r="N430">
        <f t="shared" si="538"/>
        <v>70</v>
      </c>
      <c r="O430">
        <f t="shared" si="539"/>
        <v>0</v>
      </c>
      <c r="P430">
        <f t="shared" si="514"/>
        <v>51.75</v>
      </c>
      <c r="Q430">
        <f t="shared" si="515"/>
        <v>29.699951000000056</v>
      </c>
      <c r="R430">
        <f t="shared" si="516"/>
        <v>22.050048999999944</v>
      </c>
      <c r="S430">
        <f t="shared" si="517"/>
        <v>51.75</v>
      </c>
      <c r="T430">
        <f t="shared" si="553"/>
        <v>58.452475115847108</v>
      </c>
      <c r="U430">
        <f t="shared" si="518"/>
        <v>-14.449951000000056</v>
      </c>
      <c r="V430">
        <f t="shared" si="519"/>
        <v>44.099975000000086</v>
      </c>
      <c r="W430">
        <f t="shared" si="520"/>
        <v>0</v>
      </c>
      <c r="X430">
        <f t="shared" si="521"/>
        <v>44.099975000000086</v>
      </c>
      <c r="Y430">
        <f t="shared" si="551"/>
        <v>15.939471138708569</v>
      </c>
      <c r="Z430">
        <f t="shared" si="552"/>
        <v>12.664210576324736</v>
      </c>
      <c r="AA430">
        <f t="shared" si="548"/>
        <v>27.269112397923429</v>
      </c>
      <c r="AB430">
        <f t="shared" si="549"/>
        <v>21.665824332032997</v>
      </c>
      <c r="AC430">
        <f t="shared" si="550"/>
        <v>11.450485972448956</v>
      </c>
      <c r="AD430">
        <f t="shared" si="558"/>
        <v>35.979384146968663</v>
      </c>
      <c r="AE430">
        <f t="shared" si="531"/>
        <v>1638.4100095999997</v>
      </c>
      <c r="AF430">
        <f t="shared" si="533"/>
        <v>1638.325012</v>
      </c>
      <c r="AG430">
        <f t="shared" si="555"/>
        <v>1577.8924987999997</v>
      </c>
      <c r="AH430">
        <f t="shared" si="540"/>
        <v>1641.6499999</v>
      </c>
      <c r="AI430">
        <f t="shared" si="541"/>
        <v>1698.4061807232943</v>
      </c>
      <c r="AJ430">
        <f t="shared" si="542"/>
        <v>1584.8938190767058</v>
      </c>
      <c r="AK430">
        <f t="shared" si="543"/>
        <v>0.12647240102352056</v>
      </c>
      <c r="AL430">
        <f t="shared" si="522"/>
        <v>-0.14782419323671711</v>
      </c>
      <c r="AM430">
        <f t="shared" si="523"/>
        <v>-132445.45111752849</v>
      </c>
      <c r="AN430">
        <f t="shared" si="556"/>
        <v>-468052.48160694994</v>
      </c>
      <c r="AO430">
        <f t="shared" si="557"/>
        <v>14594116</v>
      </c>
      <c r="AP430">
        <f t="shared" si="559"/>
        <v>-3.2071314330169083E-2</v>
      </c>
      <c r="AQ430">
        <f t="shared" si="560"/>
        <v>1623.1505078654848</v>
      </c>
      <c r="AR430">
        <f t="shared" si="561"/>
        <v>1600.4944694994929</v>
      </c>
      <c r="AS430">
        <f t="shared" si="562"/>
        <v>1616.6338042969471</v>
      </c>
      <c r="AT430">
        <f t="shared" si="563"/>
        <v>1572.7865826888133</v>
      </c>
      <c r="AU430">
        <f t="shared" si="564"/>
        <v>1608.9191955415786</v>
      </c>
      <c r="AV430">
        <f t="shared" si="565"/>
        <v>1546.3921490000473</v>
      </c>
      <c r="AW430">
        <f t="shared" si="566"/>
        <v>62.527046541531263</v>
      </c>
      <c r="AX430">
        <f t="shared" si="593"/>
        <v>67.883638886080888</v>
      </c>
      <c r="AY430">
        <f t="shared" si="567"/>
        <v>-5.3565923445496253</v>
      </c>
      <c r="AZ430">
        <f t="shared" si="524"/>
        <v>1601.7999673333334</v>
      </c>
      <c r="BA430">
        <f t="shared" si="525"/>
        <v>1435158309.5317774</v>
      </c>
      <c r="BB430">
        <f t="shared" si="528"/>
        <v>0</v>
      </c>
      <c r="BC430">
        <f t="shared" si="529"/>
        <v>1435158309.5317774</v>
      </c>
      <c r="BD430">
        <f t="shared" si="544"/>
        <v>9537205741.9672699</v>
      </c>
      <c r="BE430">
        <f t="shared" si="545"/>
        <v>7704956900.7967367</v>
      </c>
      <c r="BF430">
        <f t="shared" si="546"/>
        <v>1.23780130956749</v>
      </c>
      <c r="BG430">
        <f t="shared" si="547"/>
        <v>55.313280239644044</v>
      </c>
      <c r="BH430">
        <f t="shared" si="568"/>
        <v>45704673</v>
      </c>
      <c r="BI430">
        <f t="shared" si="569"/>
        <v>4.0434146398094102</v>
      </c>
      <c r="BJ430">
        <f t="shared" si="530"/>
        <v>119.99510000000555</v>
      </c>
      <c r="BK430">
        <f t="shared" si="570"/>
        <v>1.3775091152450512E-3</v>
      </c>
      <c r="BL430">
        <f t="shared" si="571"/>
        <v>1.001377509115245</v>
      </c>
      <c r="BM430">
        <f t="shared" si="572"/>
        <v>29.913133782335542</v>
      </c>
      <c r="BN430">
        <f t="shared" si="573"/>
        <v>1603.0749510000001</v>
      </c>
      <c r="BO430">
        <f t="shared" si="532"/>
        <v>1645.8649902999998</v>
      </c>
      <c r="BP430">
        <f t="shared" si="574"/>
        <v>1508.0485301617648</v>
      </c>
      <c r="BQ430">
        <f t="shared" si="575"/>
        <v>137.81646013823502</v>
      </c>
      <c r="BR430">
        <f t="shared" si="576"/>
        <v>-40.050048999999944</v>
      </c>
      <c r="BS430">
        <f t="shared" si="577"/>
        <v>37</v>
      </c>
      <c r="BT430">
        <f t="shared" si="578"/>
        <v>-21.050048999999944</v>
      </c>
      <c r="BU430">
        <f t="shared" si="579"/>
        <v>59</v>
      </c>
      <c r="BV430">
        <f t="shared" si="580"/>
        <v>1626.2333413999997</v>
      </c>
      <c r="BW430">
        <f t="shared" si="581"/>
        <v>1629.6881044285713</v>
      </c>
      <c r="BX430">
        <f t="shared" si="582"/>
        <v>1636.393638890909</v>
      </c>
      <c r="BY430">
        <f t="shared" si="583"/>
        <v>1606.0047624190477</v>
      </c>
      <c r="BZ430">
        <f t="shared" si="584"/>
        <v>1737.3000489999999</v>
      </c>
      <c r="CA430">
        <f t="shared" si="585"/>
        <v>1540.1999510000001</v>
      </c>
      <c r="CB430">
        <f t="shared" si="586"/>
        <v>1652.0320138533334</v>
      </c>
      <c r="CC430">
        <f t="shared" si="587"/>
        <v>1646.3601562472222</v>
      </c>
      <c r="CD430">
        <f t="shared" si="588"/>
        <v>1646.6232673409522</v>
      </c>
      <c r="CE430">
        <f t="shared" si="589"/>
        <v>1541.5356092258658</v>
      </c>
      <c r="CF430">
        <f t="shared" si="590"/>
        <v>1597.0500489999999</v>
      </c>
      <c r="CG430">
        <f t="shared" si="591"/>
        <v>1647</v>
      </c>
      <c r="CH430">
        <f t="shared" si="592"/>
        <v>1587.599976</v>
      </c>
    </row>
    <row r="431" spans="1:86">
      <c r="A431" s="1">
        <v>40093</v>
      </c>
      <c r="B431">
        <v>1609.8000489999999</v>
      </c>
      <c r="C431">
        <v>1614.5</v>
      </c>
      <c r="D431">
        <v>1533.099976</v>
      </c>
      <c r="E431">
        <v>1540.599976</v>
      </c>
      <c r="F431">
        <v>1441965</v>
      </c>
      <c r="G431">
        <f t="shared" si="526"/>
        <v>-1176246.7122510923</v>
      </c>
      <c r="H431">
        <f t="shared" si="554"/>
        <v>27660438.436369471</v>
      </c>
      <c r="I431">
        <f t="shared" si="527"/>
        <v>1574.5000002500001</v>
      </c>
      <c r="J431">
        <f t="shared" si="534"/>
        <v>1683.38748175</v>
      </c>
      <c r="K431">
        <f t="shared" si="535"/>
        <v>1574.5000002500001</v>
      </c>
      <c r="L431">
        <f t="shared" si="536"/>
        <v>4</v>
      </c>
      <c r="M431">
        <f t="shared" si="537"/>
        <v>1</v>
      </c>
      <c r="N431">
        <f t="shared" si="538"/>
        <v>60</v>
      </c>
      <c r="O431">
        <f t="shared" si="539"/>
        <v>90</v>
      </c>
      <c r="P431">
        <f t="shared" si="514"/>
        <v>81.40002400000003</v>
      </c>
      <c r="Q431">
        <f t="shared" si="515"/>
        <v>73.90002400000003</v>
      </c>
      <c r="R431">
        <f t="shared" si="516"/>
        <v>7.5</v>
      </c>
      <c r="S431">
        <f t="shared" si="517"/>
        <v>81.40002400000003</v>
      </c>
      <c r="T431">
        <f t="shared" si="553"/>
        <v>60.091585750429466</v>
      </c>
      <c r="U431">
        <f t="shared" si="518"/>
        <v>-54.5</v>
      </c>
      <c r="V431">
        <f t="shared" si="519"/>
        <v>28.09997599999997</v>
      </c>
      <c r="W431">
        <f t="shared" si="520"/>
        <v>0</v>
      </c>
      <c r="X431">
        <f t="shared" si="521"/>
        <v>28.09997599999997</v>
      </c>
      <c r="Y431">
        <f t="shared" si="551"/>
        <v>14.800937485943672</v>
      </c>
      <c r="Z431">
        <f t="shared" si="552"/>
        <v>13.766765249444395</v>
      </c>
      <c r="AA431">
        <f t="shared" si="548"/>
        <v>24.630632227637449</v>
      </c>
      <c r="AB431">
        <f t="shared" si="549"/>
        <v>22.909638808035627</v>
      </c>
      <c r="AC431">
        <f t="shared" si="550"/>
        <v>3.6200749009412037</v>
      </c>
      <c r="AD431">
        <f t="shared" si="558"/>
        <v>35.010111460413896</v>
      </c>
      <c r="AE431">
        <f t="shared" si="531"/>
        <v>1618.85</v>
      </c>
      <c r="AF431">
        <f t="shared" si="533"/>
        <v>1622.1083373333331</v>
      </c>
      <c r="AG431">
        <f t="shared" si="555"/>
        <v>1577.5924987999997</v>
      </c>
      <c r="AH431">
        <f t="shared" si="540"/>
        <v>1631.7799926000002</v>
      </c>
      <c r="AI431">
        <f t="shared" si="541"/>
        <v>1714.9294358309558</v>
      </c>
      <c r="AJ431">
        <f t="shared" si="542"/>
        <v>1548.6305493690447</v>
      </c>
      <c r="AK431">
        <f t="shared" si="543"/>
        <v>-4.829000085267604E-2</v>
      </c>
      <c r="AL431">
        <f t="shared" si="522"/>
        <v>-0.81572487005654948</v>
      </c>
      <c r="AM431">
        <f t="shared" si="523"/>
        <v>-1176246.7122510923</v>
      </c>
      <c r="AN431">
        <f t="shared" si="556"/>
        <v>-2113733.4940128746</v>
      </c>
      <c r="AO431">
        <f t="shared" si="557"/>
        <v>15306832</v>
      </c>
      <c r="AP431">
        <f t="shared" si="559"/>
        <v>-0.13809085341845226</v>
      </c>
      <c r="AQ431">
        <f t="shared" si="560"/>
        <v>1595.0833270312198</v>
      </c>
      <c r="AR431">
        <f t="shared" si="561"/>
        <v>1574.9172956921375</v>
      </c>
      <c r="AS431">
        <f t="shared" si="562"/>
        <v>1602.9477152034967</v>
      </c>
      <c r="AT431">
        <f t="shared" si="563"/>
        <v>1569.8897880868201</v>
      </c>
      <c r="AU431">
        <f t="shared" si="564"/>
        <v>1598.6713126103418</v>
      </c>
      <c r="AV431">
        <f t="shared" si="565"/>
        <v>1545.986696890044</v>
      </c>
      <c r="AW431">
        <f t="shared" si="566"/>
        <v>52.68461572029787</v>
      </c>
      <c r="AX431">
        <f t="shared" si="593"/>
        <v>64.843834252924282</v>
      </c>
      <c r="AY431">
        <f t="shared" si="567"/>
        <v>-12.159218532626412</v>
      </c>
      <c r="AZ431">
        <f t="shared" si="524"/>
        <v>1562.7333173333334</v>
      </c>
      <c r="BA431">
        <f t="shared" si="525"/>
        <v>2253406747.9285603</v>
      </c>
      <c r="BB431">
        <f t="shared" si="528"/>
        <v>0</v>
      </c>
      <c r="BC431">
        <f t="shared" si="529"/>
        <v>2253406747.9285603</v>
      </c>
      <c r="BD431">
        <f t="shared" si="544"/>
        <v>9537205741.9672699</v>
      </c>
      <c r="BE431">
        <f t="shared" si="545"/>
        <v>9128630108.0320644</v>
      </c>
      <c r="BF431">
        <f t="shared" si="546"/>
        <v>1.0447576064644912</v>
      </c>
      <c r="BG431">
        <f t="shared" si="547"/>
        <v>51.094447731188048</v>
      </c>
      <c r="BH431">
        <f t="shared" si="568"/>
        <v>44262708</v>
      </c>
      <c r="BI431">
        <f t="shared" si="569"/>
        <v>3.4078311169352178</v>
      </c>
      <c r="BJ431">
        <f t="shared" si="530"/>
        <v>-5965.002400000003</v>
      </c>
      <c r="BK431">
        <f t="shared" si="570"/>
        <v>-3.6673455682351121E-2</v>
      </c>
      <c r="BL431">
        <f t="shared" si="571"/>
        <v>0.96332654431764886</v>
      </c>
      <c r="BM431">
        <f t="shared" si="572"/>
        <v>43.823604464115881</v>
      </c>
      <c r="BN431">
        <f t="shared" si="573"/>
        <v>1573.799988</v>
      </c>
      <c r="BO431">
        <f t="shared" si="532"/>
        <v>1631.7249879000001</v>
      </c>
      <c r="BP431">
        <f t="shared" si="574"/>
        <v>1516.1669114411766</v>
      </c>
      <c r="BQ431">
        <f t="shared" si="575"/>
        <v>115.55807645882351</v>
      </c>
      <c r="BR431">
        <f t="shared" si="576"/>
        <v>-117.25</v>
      </c>
      <c r="BS431">
        <f t="shared" si="577"/>
        <v>-106.80004800000006</v>
      </c>
      <c r="BT431">
        <f t="shared" si="578"/>
        <v>-73.5</v>
      </c>
      <c r="BU431">
        <f t="shared" si="579"/>
        <v>-38.799927000000025</v>
      </c>
      <c r="BV431">
        <f t="shared" si="580"/>
        <v>1593.6299968666667</v>
      </c>
      <c r="BW431">
        <f t="shared" si="581"/>
        <v>1601.7666655714286</v>
      </c>
      <c r="BX431">
        <f t="shared" si="582"/>
        <v>1618.0209072727271</v>
      </c>
      <c r="BY431">
        <f t="shared" si="583"/>
        <v>1602.4530935809523</v>
      </c>
      <c r="BZ431">
        <f t="shared" si="584"/>
        <v>1737.3000489999999</v>
      </c>
      <c r="CA431">
        <f t="shared" si="585"/>
        <v>1533.099976</v>
      </c>
      <c r="CB431">
        <f t="shared" si="586"/>
        <v>1657.7608384333337</v>
      </c>
      <c r="CC431">
        <f t="shared" si="587"/>
        <v>1647.0447344333334</v>
      </c>
      <c r="CD431">
        <f t="shared" si="588"/>
        <v>1648.3463131343656</v>
      </c>
      <c r="CE431">
        <f t="shared" si="589"/>
        <v>1541.572378938695</v>
      </c>
      <c r="CF431">
        <f t="shared" si="590"/>
        <v>1599.25</v>
      </c>
      <c r="CG431">
        <f t="shared" si="591"/>
        <v>1628.9499510000001</v>
      </c>
      <c r="CH431">
        <f t="shared" si="592"/>
        <v>1577.1999510000001</v>
      </c>
    </row>
    <row r="432" spans="1:86">
      <c r="A432" s="1">
        <v>40094</v>
      </c>
      <c r="B432">
        <v>1550</v>
      </c>
      <c r="C432">
        <v>1560</v>
      </c>
      <c r="D432">
        <v>1505</v>
      </c>
      <c r="E432">
        <v>1510.75</v>
      </c>
      <c r="F432">
        <v>2200461</v>
      </c>
      <c r="G432">
        <f t="shared" si="526"/>
        <v>-1740364.6090909091</v>
      </c>
      <c r="H432">
        <f t="shared" si="554"/>
        <v>25920073.827278562</v>
      </c>
      <c r="I432">
        <f t="shared" si="527"/>
        <v>1531.4375</v>
      </c>
      <c r="J432">
        <f t="shared" si="534"/>
        <v>1683.38748175</v>
      </c>
      <c r="K432">
        <f t="shared" si="535"/>
        <v>1531.4375</v>
      </c>
      <c r="L432">
        <f t="shared" si="536"/>
        <v>5</v>
      </c>
      <c r="M432">
        <f t="shared" si="537"/>
        <v>1</v>
      </c>
      <c r="N432">
        <f t="shared" si="538"/>
        <v>50</v>
      </c>
      <c r="O432">
        <f t="shared" si="539"/>
        <v>90</v>
      </c>
      <c r="P432">
        <f t="shared" si="514"/>
        <v>55</v>
      </c>
      <c r="Q432">
        <f t="shared" si="515"/>
        <v>49.25</v>
      </c>
      <c r="R432">
        <f t="shared" si="516"/>
        <v>5.75</v>
      </c>
      <c r="S432">
        <f t="shared" si="517"/>
        <v>55</v>
      </c>
      <c r="T432">
        <f t="shared" si="553"/>
        <v>59.727901053970221</v>
      </c>
      <c r="U432">
        <f t="shared" si="518"/>
        <v>-35.15002400000003</v>
      </c>
      <c r="V432">
        <f t="shared" si="519"/>
        <v>33.65002400000003</v>
      </c>
      <c r="W432">
        <f t="shared" si="520"/>
        <v>0</v>
      </c>
      <c r="X432">
        <f t="shared" si="521"/>
        <v>33.65002400000003</v>
      </c>
      <c r="Y432">
        <f t="shared" si="551"/>
        <v>13.743727665519126</v>
      </c>
      <c r="Z432">
        <f t="shared" si="552"/>
        <v>15.186998017341226</v>
      </c>
      <c r="AA432">
        <f t="shared" si="548"/>
        <v>23.0105652852262</v>
      </c>
      <c r="AB432">
        <f t="shared" si="549"/>
        <v>25.426974243776339</v>
      </c>
      <c r="AC432">
        <f t="shared" si="550"/>
        <v>4.9887111980642347</v>
      </c>
      <c r="AD432">
        <f t="shared" si="558"/>
        <v>33.771168923998381</v>
      </c>
      <c r="AE432">
        <f t="shared" si="531"/>
        <v>1580.7199951999999</v>
      </c>
      <c r="AF432">
        <f t="shared" si="533"/>
        <v>1600.8333333333333</v>
      </c>
      <c r="AG432">
        <f t="shared" si="555"/>
        <v>1575.3999999999999</v>
      </c>
      <c r="AH432">
        <f t="shared" si="540"/>
        <v>1617.0699950000001</v>
      </c>
      <c r="AI432">
        <f t="shared" si="541"/>
        <v>1724.9390814973106</v>
      </c>
      <c r="AJ432">
        <f t="shared" si="542"/>
        <v>1509.2009085026896</v>
      </c>
      <c r="AK432">
        <f t="shared" si="543"/>
        <v>7.1804237321925028E-3</v>
      </c>
      <c r="AL432">
        <f t="shared" si="522"/>
        <v>-0.79090909090909089</v>
      </c>
      <c r="AM432">
        <f t="shared" si="523"/>
        <v>-1740364.6090909091</v>
      </c>
      <c r="AN432">
        <f t="shared" si="556"/>
        <v>-3576356.4845408923</v>
      </c>
      <c r="AO432">
        <f t="shared" si="557"/>
        <v>16872351</v>
      </c>
      <c r="AP432">
        <f t="shared" si="559"/>
        <v>-0.21196550999566641</v>
      </c>
      <c r="AQ432">
        <f t="shared" si="560"/>
        <v>1566.409995840605</v>
      </c>
      <c r="AR432">
        <f t="shared" si="561"/>
        <v>1547.9513803848783</v>
      </c>
      <c r="AS432">
        <f t="shared" si="562"/>
        <v>1586.3521264668673</v>
      </c>
      <c r="AT432">
        <f t="shared" si="563"/>
        <v>1564.5672071590063</v>
      </c>
      <c r="AU432">
        <f t="shared" si="564"/>
        <v>1585.4831157187905</v>
      </c>
      <c r="AV432">
        <f t="shared" si="565"/>
        <v>1543.5201281077409</v>
      </c>
      <c r="AW432">
        <f t="shared" si="566"/>
        <v>41.962987611049584</v>
      </c>
      <c r="AX432">
        <f t="shared" si="593"/>
        <v>60.267664924549344</v>
      </c>
      <c r="AY432">
        <f t="shared" si="567"/>
        <v>-18.304677313499759</v>
      </c>
      <c r="AZ432">
        <f t="shared" si="524"/>
        <v>1525.25</v>
      </c>
      <c r="BA432">
        <f t="shared" si="525"/>
        <v>3356253140.25</v>
      </c>
      <c r="BB432">
        <f t="shared" si="528"/>
        <v>0</v>
      </c>
      <c r="BC432">
        <f t="shared" si="529"/>
        <v>3356253140.25</v>
      </c>
      <c r="BD432">
        <f t="shared" si="544"/>
        <v>8641845331.9672699</v>
      </c>
      <c r="BE432">
        <f t="shared" si="545"/>
        <v>12484883248.282064</v>
      </c>
      <c r="BF432">
        <f t="shared" si="546"/>
        <v>0.69218471331371068</v>
      </c>
      <c r="BG432">
        <f t="shared" si="547"/>
        <v>40.904796495782314</v>
      </c>
      <c r="BH432">
        <f t="shared" si="568"/>
        <v>42062247</v>
      </c>
      <c r="BI432">
        <f t="shared" si="569"/>
        <v>2.7186550305951358</v>
      </c>
      <c r="BJ432">
        <f t="shared" si="530"/>
        <v>-3084.997599999997</v>
      </c>
      <c r="BK432">
        <f t="shared" si="570"/>
        <v>-1.9375552684027804E-2</v>
      </c>
      <c r="BL432">
        <f t="shared" si="571"/>
        <v>0.9806244473159722</v>
      </c>
      <c r="BM432">
        <f t="shared" si="572"/>
        <v>56.852000408870659</v>
      </c>
      <c r="BN432">
        <f t="shared" si="573"/>
        <v>1532.5</v>
      </c>
      <c r="BO432">
        <f t="shared" si="532"/>
        <v>1601.594983</v>
      </c>
      <c r="BP432">
        <f t="shared" si="574"/>
        <v>1523.2220585</v>
      </c>
      <c r="BQ432">
        <f t="shared" si="575"/>
        <v>78.372924499999954</v>
      </c>
      <c r="BR432">
        <f t="shared" si="576"/>
        <v>-143.44995100000006</v>
      </c>
      <c r="BS432">
        <f t="shared" si="577"/>
        <v>-137</v>
      </c>
      <c r="BT432">
        <f t="shared" si="578"/>
        <v>-114.5</v>
      </c>
      <c r="BU432">
        <f t="shared" si="579"/>
        <v>-109.80004899999994</v>
      </c>
      <c r="BV432">
        <f t="shared" si="580"/>
        <v>1557.596663533333</v>
      </c>
      <c r="BW432">
        <f t="shared" si="581"/>
        <v>1569.9499977619048</v>
      </c>
      <c r="BX432">
        <f t="shared" si="582"/>
        <v>1596.0154540727272</v>
      </c>
      <c r="BY432">
        <f t="shared" si="583"/>
        <v>1596.0871413142861</v>
      </c>
      <c r="BZ432">
        <f t="shared" si="584"/>
        <v>1737.3000489999999</v>
      </c>
      <c r="CA432">
        <f t="shared" si="585"/>
        <v>1505</v>
      </c>
      <c r="CB432">
        <f t="shared" si="586"/>
        <v>1615.7598213733334</v>
      </c>
      <c r="CC432">
        <f t="shared" si="587"/>
        <v>1648.2729209166666</v>
      </c>
      <c r="CD432">
        <f t="shared" si="588"/>
        <v>1642.1620484375399</v>
      </c>
      <c r="CE432">
        <f t="shared" si="589"/>
        <v>1538.3379784261335</v>
      </c>
      <c r="CF432">
        <f t="shared" si="590"/>
        <v>1540.599976</v>
      </c>
      <c r="CG432">
        <f t="shared" si="591"/>
        <v>1614.5</v>
      </c>
      <c r="CH432">
        <f t="shared" si="592"/>
        <v>1533.099976</v>
      </c>
    </row>
    <row r="433" spans="1:86">
      <c r="A433" s="1">
        <v>40095</v>
      </c>
      <c r="B433">
        <v>1518.099976</v>
      </c>
      <c r="C433">
        <v>1524.849976</v>
      </c>
      <c r="D433">
        <v>1471.349976</v>
      </c>
      <c r="E433">
        <v>1480.3000489999999</v>
      </c>
      <c r="F433">
        <v>1152078</v>
      </c>
      <c r="G433">
        <f t="shared" si="526"/>
        <v>-766613.24479648715</v>
      </c>
      <c r="H433">
        <f t="shared" si="554"/>
        <v>25153460.582482073</v>
      </c>
      <c r="I433">
        <f t="shared" si="527"/>
        <v>1498.64999425</v>
      </c>
      <c r="J433">
        <f t="shared" si="534"/>
        <v>1683.38748175</v>
      </c>
      <c r="K433">
        <f t="shared" si="535"/>
        <v>1498.64999425</v>
      </c>
      <c r="L433">
        <f t="shared" si="536"/>
        <v>6</v>
      </c>
      <c r="M433">
        <f t="shared" si="537"/>
        <v>1</v>
      </c>
      <c r="N433">
        <f t="shared" si="538"/>
        <v>40</v>
      </c>
      <c r="O433">
        <f t="shared" si="539"/>
        <v>90</v>
      </c>
      <c r="P433">
        <f t="shared" si="514"/>
        <v>53.5</v>
      </c>
      <c r="Q433">
        <f t="shared" si="515"/>
        <v>44.549927000000025</v>
      </c>
      <c r="R433">
        <f t="shared" si="516"/>
        <v>8.9500729999999749</v>
      </c>
      <c r="S433">
        <f t="shared" si="517"/>
        <v>53.5</v>
      </c>
      <c r="T433">
        <f t="shared" si="553"/>
        <v>59.283050978686632</v>
      </c>
      <c r="U433">
        <f t="shared" si="518"/>
        <v>5.0500480000000607</v>
      </c>
      <c r="V433">
        <f t="shared" si="519"/>
        <v>-9.6500240000000304</v>
      </c>
      <c r="W433">
        <f t="shared" si="520"/>
        <v>5.0500480000000607</v>
      </c>
      <c r="X433">
        <f t="shared" si="521"/>
        <v>0</v>
      </c>
      <c r="Y433">
        <f t="shared" si="551"/>
        <v>13.122750546553478</v>
      </c>
      <c r="Z433">
        <f t="shared" si="552"/>
        <v>14.102212444673995</v>
      </c>
      <c r="AA433">
        <f t="shared" si="548"/>
        <v>22.135754368093089</v>
      </c>
      <c r="AB433">
        <f t="shared" si="549"/>
        <v>23.78793299579673</v>
      </c>
      <c r="AC433">
        <f t="shared" si="550"/>
        <v>3.5976610819861192</v>
      </c>
      <c r="AD433">
        <f t="shared" si="558"/>
        <v>31.717805001042823</v>
      </c>
      <c r="AE433">
        <f t="shared" si="531"/>
        <v>1545.5900148000001</v>
      </c>
      <c r="AF433">
        <f t="shared" si="533"/>
        <v>1563.9833374999998</v>
      </c>
      <c r="AG433">
        <f t="shared" si="555"/>
        <v>1573.5275024499999</v>
      </c>
      <c r="AH433">
        <f t="shared" si="540"/>
        <v>1599.6800048</v>
      </c>
      <c r="AI433">
        <f t="shared" si="541"/>
        <v>1731.4261492735766</v>
      </c>
      <c r="AJ433">
        <f t="shared" si="542"/>
        <v>1467.9338603264234</v>
      </c>
      <c r="AK433">
        <f t="shared" si="543"/>
        <v>4.693188071267132E-2</v>
      </c>
      <c r="AL433">
        <f t="shared" si="522"/>
        <v>-0.66541783177570191</v>
      </c>
      <c r="AM433">
        <f t="shared" si="523"/>
        <v>-766613.24479648715</v>
      </c>
      <c r="AN433">
        <f t="shared" si="556"/>
        <v>-3906413.4868792105</v>
      </c>
      <c r="AO433">
        <f t="shared" si="557"/>
        <v>17506018</v>
      </c>
      <c r="AP433">
        <f t="shared" si="559"/>
        <v>-0.22314689079373792</v>
      </c>
      <c r="AQ433">
        <f t="shared" si="560"/>
        <v>1537.1326139147993</v>
      </c>
      <c r="AR433">
        <f t="shared" si="561"/>
        <v>1538.745493815188</v>
      </c>
      <c r="AS433">
        <f t="shared" si="562"/>
        <v>1567.2627525228311</v>
      </c>
      <c r="AT433">
        <f t="shared" si="563"/>
        <v>1556.9831629246958</v>
      </c>
      <c r="AU433">
        <f t="shared" si="564"/>
        <v>1569.705655710972</v>
      </c>
      <c r="AV433">
        <f t="shared" si="565"/>
        <v>1539.0947225701991</v>
      </c>
      <c r="AW433">
        <f t="shared" si="566"/>
        <v>30.610933140772886</v>
      </c>
      <c r="AX433">
        <f t="shared" si="593"/>
        <v>54.336318567794052</v>
      </c>
      <c r="AY433">
        <f t="shared" si="567"/>
        <v>-23.725385427021166</v>
      </c>
      <c r="AZ433">
        <f t="shared" si="524"/>
        <v>1492.1666670000002</v>
      </c>
      <c r="BA433">
        <f t="shared" si="525"/>
        <v>1719092389.3840263</v>
      </c>
      <c r="BB433">
        <f t="shared" si="528"/>
        <v>0</v>
      </c>
      <c r="BC433">
        <f t="shared" si="529"/>
        <v>1719092389.3840263</v>
      </c>
      <c r="BD433">
        <f t="shared" si="544"/>
        <v>7625687137.4369764</v>
      </c>
      <c r="BE433">
        <f t="shared" si="545"/>
        <v>14203975637.66609</v>
      </c>
      <c r="BF433">
        <f t="shared" si="546"/>
        <v>0.53686991107019266</v>
      </c>
      <c r="BG433">
        <f t="shared" si="547"/>
        <v>34.932684100526487</v>
      </c>
      <c r="BH433">
        <f t="shared" si="568"/>
        <v>40910169</v>
      </c>
      <c r="BI433">
        <f t="shared" si="569"/>
        <v>1.9888920864892838</v>
      </c>
      <c r="BJ433">
        <f t="shared" si="530"/>
        <v>-3144.9951000000056</v>
      </c>
      <c r="BK433">
        <f t="shared" si="570"/>
        <v>-2.0155519443984811E-2</v>
      </c>
      <c r="BL433">
        <f t="shared" si="571"/>
        <v>0.97984448055601514</v>
      </c>
      <c r="BM433">
        <f t="shared" si="572"/>
        <v>69.43631491368447</v>
      </c>
      <c r="BN433">
        <f t="shared" si="573"/>
        <v>1498.099976</v>
      </c>
      <c r="BO433">
        <f t="shared" si="532"/>
        <v>1564.9549806</v>
      </c>
      <c r="BP433">
        <f t="shared" si="574"/>
        <v>1528.9742629558821</v>
      </c>
      <c r="BQ433">
        <f t="shared" si="575"/>
        <v>35.980717644117931</v>
      </c>
      <c r="BR433">
        <f t="shared" si="576"/>
        <v>-154.89990200000011</v>
      </c>
      <c r="BS433">
        <f t="shared" si="577"/>
        <v>-140.65002400000003</v>
      </c>
      <c r="BT433">
        <f t="shared" si="578"/>
        <v>-131.15002400000003</v>
      </c>
      <c r="BU433">
        <f t="shared" si="579"/>
        <v>-126.90002400000003</v>
      </c>
      <c r="BV433">
        <f t="shared" si="580"/>
        <v>1524.1233481333334</v>
      </c>
      <c r="BW433">
        <f t="shared" si="581"/>
        <v>1535.5119165238093</v>
      </c>
      <c r="BX433">
        <f t="shared" si="582"/>
        <v>1571.1481911636363</v>
      </c>
      <c r="BY433">
        <f t="shared" si="583"/>
        <v>1587.0300031238096</v>
      </c>
      <c r="BZ433">
        <f t="shared" si="584"/>
        <v>1737.3000489999999</v>
      </c>
      <c r="CA433">
        <f t="shared" si="585"/>
        <v>1471.349976</v>
      </c>
      <c r="CB433">
        <f t="shared" si="586"/>
        <v>1576.3338539099998</v>
      </c>
      <c r="CC433">
        <f t="shared" si="587"/>
        <v>1607.1304073944445</v>
      </c>
      <c r="CD433">
        <f t="shared" si="588"/>
        <v>1633.6450049605953</v>
      </c>
      <c r="CE433">
        <f t="shared" si="589"/>
        <v>1541.4201691750536</v>
      </c>
      <c r="CF433">
        <f t="shared" si="590"/>
        <v>1510.75</v>
      </c>
      <c r="CG433">
        <f t="shared" si="591"/>
        <v>1560</v>
      </c>
      <c r="CH433">
        <f t="shared" si="592"/>
        <v>1505</v>
      </c>
    </row>
    <row r="434" spans="1:86">
      <c r="A434" s="1">
        <v>40098</v>
      </c>
      <c r="B434">
        <v>1489</v>
      </c>
      <c r="C434">
        <v>1529.900024</v>
      </c>
      <c r="D434">
        <v>1481</v>
      </c>
      <c r="E434">
        <v>1515.650024</v>
      </c>
      <c r="F434">
        <v>1137216</v>
      </c>
      <c r="G434">
        <f t="shared" si="526"/>
        <v>474421.72407081071</v>
      </c>
      <c r="H434">
        <f t="shared" si="554"/>
        <v>25627882.306552883</v>
      </c>
      <c r="I434">
        <f t="shared" si="527"/>
        <v>1503.8875120000002</v>
      </c>
      <c r="J434">
        <f t="shared" si="534"/>
        <v>1683.38748175</v>
      </c>
      <c r="K434">
        <f t="shared" si="535"/>
        <v>1498.64999425</v>
      </c>
      <c r="L434">
        <f t="shared" si="536"/>
        <v>7</v>
      </c>
      <c r="M434">
        <f t="shared" si="537"/>
        <v>2</v>
      </c>
      <c r="N434">
        <f t="shared" si="538"/>
        <v>30</v>
      </c>
      <c r="O434">
        <f t="shared" si="539"/>
        <v>80</v>
      </c>
      <c r="P434">
        <f t="shared" si="514"/>
        <v>48.90002400000003</v>
      </c>
      <c r="Q434">
        <f t="shared" si="515"/>
        <v>14.25</v>
      </c>
      <c r="R434">
        <f t="shared" si="516"/>
        <v>34.65002400000003</v>
      </c>
      <c r="S434">
        <f t="shared" si="517"/>
        <v>48.90002400000003</v>
      </c>
      <c r="T434">
        <f t="shared" si="553"/>
        <v>58.541406194494733</v>
      </c>
      <c r="U434">
        <f t="shared" si="518"/>
        <v>19.09997599999997</v>
      </c>
      <c r="V434">
        <f t="shared" si="519"/>
        <v>-31</v>
      </c>
      <c r="W434">
        <f t="shared" si="520"/>
        <v>19.09997599999997</v>
      </c>
      <c r="X434">
        <f t="shared" si="521"/>
        <v>0</v>
      </c>
      <c r="Y434">
        <f t="shared" si="551"/>
        <v>13.549695221799656</v>
      </c>
      <c r="Z434">
        <f t="shared" si="552"/>
        <v>13.094911555768709</v>
      </c>
      <c r="AA434">
        <f t="shared" si="548"/>
        <v>23.145489838052228</v>
      </c>
      <c r="AB434">
        <f t="shared" si="549"/>
        <v>22.368631720705341</v>
      </c>
      <c r="AC434">
        <f t="shared" si="550"/>
        <v>1.7068507327862688</v>
      </c>
      <c r="AD434">
        <f t="shared" si="558"/>
        <v>28.658604682308262</v>
      </c>
      <c r="AE434">
        <f t="shared" si="531"/>
        <v>1529.3100098</v>
      </c>
      <c r="AF434">
        <f t="shared" si="533"/>
        <v>1540.6000163333335</v>
      </c>
      <c r="AG434">
        <f t="shared" si="555"/>
        <v>1573.6575011999998</v>
      </c>
      <c r="AH434">
        <f t="shared" si="540"/>
        <v>1587.7250121</v>
      </c>
      <c r="AI434">
        <f t="shared" si="541"/>
        <v>1725.9462391959287</v>
      </c>
      <c r="AJ434">
        <f t="shared" si="542"/>
        <v>1449.5037850040712</v>
      </c>
      <c r="AK434">
        <f t="shared" si="543"/>
        <v>0.23927670295540707</v>
      </c>
      <c r="AL434">
        <f t="shared" si="522"/>
        <v>0.41717820015793894</v>
      </c>
      <c r="AM434">
        <f t="shared" si="523"/>
        <v>474421.72407081071</v>
      </c>
      <c r="AN434">
        <f t="shared" si="556"/>
        <v>-3078561.7623506519</v>
      </c>
      <c r="AO434">
        <f t="shared" si="557"/>
        <v>18044865</v>
      </c>
      <c r="AP434">
        <f t="shared" si="559"/>
        <v>-0.17060597363020738</v>
      </c>
      <c r="AQ434">
        <f t="shared" si="560"/>
        <v>1529.8285333437675</v>
      </c>
      <c r="AR434">
        <f t="shared" si="561"/>
        <v>1533.2890212378593</v>
      </c>
      <c r="AS434">
        <f t="shared" si="562"/>
        <v>1557.9724613887215</v>
      </c>
      <c r="AT434">
        <f t="shared" si="563"/>
        <v>1553.2631804214732</v>
      </c>
      <c r="AU434">
        <f t="shared" si="564"/>
        <v>1561.5973109543263</v>
      </c>
      <c r="AV434">
        <f t="shared" si="565"/>
        <v>1537.4535936702853</v>
      </c>
      <c r="AW434">
        <f t="shared" si="566"/>
        <v>24.143717284041031</v>
      </c>
      <c r="AX434">
        <f t="shared" si="593"/>
        <v>48.297798311043451</v>
      </c>
      <c r="AY434">
        <f t="shared" si="567"/>
        <v>-24.15408102700242</v>
      </c>
      <c r="AZ434">
        <f t="shared" si="524"/>
        <v>1508.8500160000001</v>
      </c>
      <c r="BA434">
        <f t="shared" si="525"/>
        <v>1715888379.7954562</v>
      </c>
      <c r="BB434">
        <f t="shared" si="528"/>
        <v>1715888379.7954562</v>
      </c>
      <c r="BC434">
        <f t="shared" si="529"/>
        <v>0</v>
      </c>
      <c r="BD434">
        <f t="shared" si="544"/>
        <v>7670195433.386198</v>
      </c>
      <c r="BE434">
        <f t="shared" si="545"/>
        <v>14203975637.66609</v>
      </c>
      <c r="BF434">
        <f t="shared" si="546"/>
        <v>0.54000342080610031</v>
      </c>
      <c r="BG434">
        <f t="shared" si="547"/>
        <v>35.065079305047291</v>
      </c>
      <c r="BH434">
        <f t="shared" si="568"/>
        <v>42047385</v>
      </c>
      <c r="BI434">
        <f t="shared" si="569"/>
        <v>1.5703704738433084</v>
      </c>
      <c r="BJ434">
        <f t="shared" si="530"/>
        <v>3434.9975000000086</v>
      </c>
      <c r="BK434">
        <f t="shared" si="570"/>
        <v>2.3880276855952523E-2</v>
      </c>
      <c r="BL434">
        <f t="shared" si="571"/>
        <v>1.0238802768559525</v>
      </c>
      <c r="BM434">
        <f t="shared" si="572"/>
        <v>72.848983101085338</v>
      </c>
      <c r="BN434">
        <f t="shared" si="573"/>
        <v>1505.450012</v>
      </c>
      <c r="BO434">
        <f t="shared" si="532"/>
        <v>1542.5849854000003</v>
      </c>
      <c r="BP434">
        <f t="shared" si="574"/>
        <v>1533.674262588235</v>
      </c>
      <c r="BQ434">
        <f t="shared" si="575"/>
        <v>8.9107228117652539</v>
      </c>
      <c r="BR434">
        <f t="shared" si="576"/>
        <v>-122.25</v>
      </c>
      <c r="BS434">
        <f t="shared" si="577"/>
        <v>-137.69995100000006</v>
      </c>
      <c r="BT434">
        <f t="shared" si="578"/>
        <v>-144.09997599999997</v>
      </c>
      <c r="BU434">
        <f t="shared" si="579"/>
        <v>-136</v>
      </c>
      <c r="BV434">
        <f t="shared" si="580"/>
        <v>1514.1433512000001</v>
      </c>
      <c r="BW434">
        <f t="shared" si="581"/>
        <v>1521.7023983809524</v>
      </c>
      <c r="BX434">
        <f t="shared" si="582"/>
        <v>1555.8700128363637</v>
      </c>
      <c r="BY434">
        <f t="shared" si="583"/>
        <v>1581.5178623190477</v>
      </c>
      <c r="BZ434">
        <f t="shared" si="584"/>
        <v>1737.3000489999999</v>
      </c>
      <c r="CA434">
        <f t="shared" si="585"/>
        <v>1471.349976</v>
      </c>
      <c r="CB434">
        <f t="shared" si="586"/>
        <v>1556.2819992099999</v>
      </c>
      <c r="CC434">
        <f t="shared" si="587"/>
        <v>1570.3782143138887</v>
      </c>
      <c r="CD434">
        <f t="shared" si="588"/>
        <v>1629.6146092265874</v>
      </c>
      <c r="CE434">
        <f t="shared" si="589"/>
        <v>1544.8080563795422</v>
      </c>
      <c r="CF434">
        <f t="shared" si="590"/>
        <v>1480.3000489999999</v>
      </c>
      <c r="CG434">
        <f t="shared" si="591"/>
        <v>1524.849976</v>
      </c>
      <c r="CH434">
        <f t="shared" si="592"/>
        <v>1471.349976</v>
      </c>
    </row>
    <row r="435" spans="1:86">
      <c r="A435" s="1">
        <v>40100</v>
      </c>
      <c r="B435">
        <v>1527.1999510000001</v>
      </c>
      <c r="C435">
        <v>1549</v>
      </c>
      <c r="D435">
        <v>1512</v>
      </c>
      <c r="E435">
        <v>1519.599976</v>
      </c>
      <c r="F435">
        <v>1068818</v>
      </c>
      <c r="G435">
        <f t="shared" si="526"/>
        <v>-629737.39738551527</v>
      </c>
      <c r="H435">
        <f t="shared" si="554"/>
        <v>24998144.909167368</v>
      </c>
      <c r="I435">
        <f t="shared" si="527"/>
        <v>1526.94998175</v>
      </c>
      <c r="J435">
        <f t="shared" si="534"/>
        <v>1683.38748175</v>
      </c>
      <c r="K435">
        <f t="shared" si="535"/>
        <v>1498.64999425</v>
      </c>
      <c r="L435">
        <f t="shared" si="536"/>
        <v>8</v>
      </c>
      <c r="M435">
        <f t="shared" si="537"/>
        <v>3</v>
      </c>
      <c r="N435">
        <f t="shared" si="538"/>
        <v>20</v>
      </c>
      <c r="O435">
        <f t="shared" si="539"/>
        <v>70</v>
      </c>
      <c r="P435">
        <f t="shared" si="514"/>
        <v>37</v>
      </c>
      <c r="Q435">
        <f t="shared" si="515"/>
        <v>29.40002400000003</v>
      </c>
      <c r="R435">
        <f t="shared" si="516"/>
        <v>7.5999759999999696</v>
      </c>
      <c r="S435">
        <f t="shared" si="517"/>
        <v>37</v>
      </c>
      <c r="T435">
        <f t="shared" si="553"/>
        <v>57.002734323459393</v>
      </c>
      <c r="U435">
        <f t="shared" si="518"/>
        <v>-1</v>
      </c>
      <c r="V435">
        <f t="shared" si="519"/>
        <v>-0.1999510000000555</v>
      </c>
      <c r="W435">
        <f t="shared" si="520"/>
        <v>0</v>
      </c>
      <c r="X435">
        <f t="shared" si="521"/>
        <v>0</v>
      </c>
      <c r="Y435">
        <f t="shared" si="551"/>
        <v>12.581859848813966</v>
      </c>
      <c r="Z435">
        <f t="shared" si="552"/>
        <v>12.159560730356658</v>
      </c>
      <c r="AA435">
        <f t="shared" si="548"/>
        <v>22.072379506251018</v>
      </c>
      <c r="AB435">
        <f t="shared" si="549"/>
        <v>21.331539398369543</v>
      </c>
      <c r="AC435">
        <f t="shared" si="550"/>
        <v>1.706850732786271</v>
      </c>
      <c r="AD435">
        <f t="shared" si="558"/>
        <v>25.238401326944146</v>
      </c>
      <c r="AE435">
        <f t="shared" si="531"/>
        <v>1513.3800049999998</v>
      </c>
      <c r="AF435">
        <f t="shared" si="533"/>
        <v>1527.6916708333331</v>
      </c>
      <c r="AG435">
        <f t="shared" si="555"/>
        <v>1575.1825012000002</v>
      </c>
      <c r="AH435">
        <f t="shared" si="540"/>
        <v>1575.8950072999999</v>
      </c>
      <c r="AI435">
        <f t="shared" si="541"/>
        <v>1715.1598882119415</v>
      </c>
      <c r="AJ435">
        <f t="shared" si="542"/>
        <v>1436.6301263880582</v>
      </c>
      <c r="AK435">
        <f t="shared" si="543"/>
        <v>0.29788504132784305</v>
      </c>
      <c r="AL435">
        <f t="shared" si="522"/>
        <v>-0.58919048648648809</v>
      </c>
      <c r="AM435">
        <f t="shared" si="523"/>
        <v>-629737.39738551527</v>
      </c>
      <c r="AN435">
        <f t="shared" si="556"/>
        <v>-3277339.2468726523</v>
      </c>
      <c r="AO435">
        <f t="shared" si="557"/>
        <v>18564188</v>
      </c>
      <c r="AP435">
        <f t="shared" si="559"/>
        <v>-0.17654094253261454</v>
      </c>
      <c r="AQ435">
        <f t="shared" si="560"/>
        <v>1526.3508238468864</v>
      </c>
      <c r="AR435">
        <f t="shared" si="561"/>
        <v>1531.2259141500695</v>
      </c>
      <c r="AS435">
        <f t="shared" si="562"/>
        <v>1551.0654140187517</v>
      </c>
      <c r="AT435">
        <f t="shared" si="563"/>
        <v>1550.2334920235405</v>
      </c>
      <c r="AU435">
        <f t="shared" si="564"/>
        <v>1555.2977107111774</v>
      </c>
      <c r="AV435">
        <f t="shared" si="565"/>
        <v>1536.2038404333653</v>
      </c>
      <c r="AW435">
        <f t="shared" si="566"/>
        <v>19.09387027781213</v>
      </c>
      <c r="AX435">
        <f t="shared" si="593"/>
        <v>42.457012704397187</v>
      </c>
      <c r="AY435">
        <f t="shared" si="567"/>
        <v>-23.363142426585057</v>
      </c>
      <c r="AZ435">
        <f t="shared" si="524"/>
        <v>1526.8666586666666</v>
      </c>
      <c r="BA435">
        <f t="shared" si="525"/>
        <v>1631942568.3827891</v>
      </c>
      <c r="BB435">
        <f t="shared" si="528"/>
        <v>1631942568.3827891</v>
      </c>
      <c r="BC435">
        <f t="shared" si="529"/>
        <v>0</v>
      </c>
      <c r="BD435">
        <f t="shared" si="544"/>
        <v>6627515826.4356537</v>
      </c>
      <c r="BE435">
        <f t="shared" si="545"/>
        <v>14203975637.66609</v>
      </c>
      <c r="BF435">
        <f t="shared" si="546"/>
        <v>0.4665958317233953</v>
      </c>
      <c r="BG435">
        <f t="shared" si="547"/>
        <v>31.814888712393184</v>
      </c>
      <c r="BH435">
        <f t="shared" si="568"/>
        <v>43116203</v>
      </c>
      <c r="BI435">
        <f t="shared" si="569"/>
        <v>1.2429255659474021</v>
      </c>
      <c r="BJ435">
        <f t="shared" si="530"/>
        <v>294.99519999999393</v>
      </c>
      <c r="BK435">
        <f t="shared" si="570"/>
        <v>2.6061108682435114E-3</v>
      </c>
      <c r="BL435">
        <f t="shared" si="571"/>
        <v>1.0026061108682436</v>
      </c>
      <c r="BM435">
        <f t="shared" si="572"/>
        <v>73.399036958975515</v>
      </c>
      <c r="BN435">
        <f t="shared" si="573"/>
        <v>1530.5</v>
      </c>
      <c r="BO435">
        <f t="shared" si="532"/>
        <v>1528.0699952</v>
      </c>
      <c r="BP435">
        <f t="shared" si="574"/>
        <v>1538.4132331764704</v>
      </c>
      <c r="BQ435">
        <f t="shared" si="575"/>
        <v>-10.343237976470391</v>
      </c>
      <c r="BR435">
        <f t="shared" si="576"/>
        <v>-118.80004800000006</v>
      </c>
      <c r="BS435">
        <f t="shared" si="577"/>
        <v>-109</v>
      </c>
      <c r="BT435">
        <f t="shared" si="578"/>
        <v>-119</v>
      </c>
      <c r="BU435">
        <f t="shared" si="579"/>
        <v>-120.80004899999994</v>
      </c>
      <c r="BV435">
        <f t="shared" si="580"/>
        <v>1510.9066732666665</v>
      </c>
      <c r="BW435">
        <f t="shared" si="581"/>
        <v>1515.702386857143</v>
      </c>
      <c r="BX435">
        <f t="shared" si="582"/>
        <v>1543.4836426363638</v>
      </c>
      <c r="BY435">
        <f t="shared" si="583"/>
        <v>1576.3695265857145</v>
      </c>
      <c r="BZ435">
        <f t="shared" si="584"/>
        <v>1737.3000489999999</v>
      </c>
      <c r="CA435">
        <f t="shared" si="585"/>
        <v>1471.349976</v>
      </c>
      <c r="CB435">
        <f t="shared" si="586"/>
        <v>1520.4059979166664</v>
      </c>
      <c r="CC435">
        <f t="shared" si="587"/>
        <v>1551.5169444805554</v>
      </c>
      <c r="CD435">
        <f t="shared" si="588"/>
        <v>1623.6975937231348</v>
      </c>
      <c r="CE435">
        <f t="shared" si="589"/>
        <v>1553.0067331948671</v>
      </c>
      <c r="CF435">
        <f t="shared" si="590"/>
        <v>1515.650024</v>
      </c>
      <c r="CG435">
        <f t="shared" si="591"/>
        <v>1529.900024</v>
      </c>
      <c r="CH435">
        <f t="shared" si="592"/>
        <v>1481</v>
      </c>
    </row>
    <row r="436" spans="1:86">
      <c r="A436" s="1">
        <v>40101</v>
      </c>
      <c r="B436">
        <v>1531.099976</v>
      </c>
      <c r="C436">
        <v>1548</v>
      </c>
      <c r="D436">
        <v>1512.1999510000001</v>
      </c>
      <c r="E436">
        <v>1526.0500489999999</v>
      </c>
      <c r="F436">
        <v>601444</v>
      </c>
      <c r="G436">
        <f t="shared" si="526"/>
        <v>-136078.24915915917</v>
      </c>
      <c r="H436">
        <f t="shared" si="554"/>
        <v>24862066.660008207</v>
      </c>
      <c r="I436">
        <f t="shared" si="527"/>
        <v>1529.3374939999999</v>
      </c>
      <c r="J436">
        <f t="shared" si="534"/>
        <v>1683.38748175</v>
      </c>
      <c r="K436">
        <f t="shared" si="535"/>
        <v>1498.64999425</v>
      </c>
      <c r="L436">
        <f t="shared" si="536"/>
        <v>9</v>
      </c>
      <c r="M436">
        <f t="shared" si="537"/>
        <v>4</v>
      </c>
      <c r="N436">
        <f t="shared" si="538"/>
        <v>10</v>
      </c>
      <c r="O436">
        <f t="shared" si="539"/>
        <v>60</v>
      </c>
      <c r="P436">
        <f t="shared" si="514"/>
        <v>35.800048999999944</v>
      </c>
      <c r="Q436">
        <f t="shared" si="515"/>
        <v>21.949951000000056</v>
      </c>
      <c r="R436">
        <f t="shared" si="516"/>
        <v>13.850097999999889</v>
      </c>
      <c r="S436">
        <f t="shared" si="517"/>
        <v>35.800048999999944</v>
      </c>
      <c r="T436">
        <f t="shared" si="553"/>
        <v>55.488256800355146</v>
      </c>
      <c r="U436">
        <f t="shared" si="518"/>
        <v>5.9000240000000304</v>
      </c>
      <c r="V436">
        <f t="shared" si="519"/>
        <v>2.6999510000000555</v>
      </c>
      <c r="W436">
        <f t="shared" si="520"/>
        <v>5.9000240000000304</v>
      </c>
      <c r="X436">
        <f t="shared" si="521"/>
        <v>0</v>
      </c>
      <c r="Y436">
        <f t="shared" si="551"/>
        <v>12.104585859612971</v>
      </c>
      <c r="Z436">
        <f t="shared" si="552"/>
        <v>11.291020678188326</v>
      </c>
      <c r="AA436">
        <f t="shared" si="548"/>
        <v>21.814680362305953</v>
      </c>
      <c r="AB436">
        <f t="shared" si="549"/>
        <v>20.348486921859944</v>
      </c>
      <c r="AC436">
        <f t="shared" si="550"/>
        <v>3.4774271832197687</v>
      </c>
      <c r="AD436">
        <f t="shared" si="558"/>
        <v>21.944667718039565</v>
      </c>
      <c r="AE436">
        <f t="shared" si="531"/>
        <v>1510.4700195999999</v>
      </c>
      <c r="AF436">
        <f t="shared" si="533"/>
        <v>1515.4916789999997</v>
      </c>
      <c r="AG436">
        <f t="shared" si="555"/>
        <v>1578.0550048500004</v>
      </c>
      <c r="AH436">
        <f t="shared" si="540"/>
        <v>1564.6600097999999</v>
      </c>
      <c r="AI436">
        <f t="shared" si="541"/>
        <v>1700.0145940674806</v>
      </c>
      <c r="AJ436">
        <f t="shared" si="542"/>
        <v>1429.3054255325192</v>
      </c>
      <c r="AK436">
        <f t="shared" si="543"/>
        <v>0.35737475753425185</v>
      </c>
      <c r="AL436">
        <f t="shared" si="522"/>
        <v>-0.22625256741967528</v>
      </c>
      <c r="AM436">
        <f t="shared" si="523"/>
        <v>-136078.24915915917</v>
      </c>
      <c r="AN436">
        <f t="shared" si="556"/>
        <v>-3095037.749456469</v>
      </c>
      <c r="AO436">
        <f t="shared" si="557"/>
        <v>18350133</v>
      </c>
      <c r="AP436">
        <f t="shared" si="559"/>
        <v>-0.16866568484579753</v>
      </c>
      <c r="AQ436">
        <f t="shared" si="560"/>
        <v>1526.2485603989451</v>
      </c>
      <c r="AR436">
        <f t="shared" si="561"/>
        <v>1526.6442854572997</v>
      </c>
      <c r="AS436">
        <f t="shared" si="562"/>
        <v>1546.5626483153762</v>
      </c>
      <c r="AT436">
        <f t="shared" si="563"/>
        <v>1548.0569821514218</v>
      </c>
      <c r="AU436">
        <f t="shared" si="564"/>
        <v>1550.9105614545008</v>
      </c>
      <c r="AV436">
        <f t="shared" si="565"/>
        <v>1535.4930750330298</v>
      </c>
      <c r="AW436">
        <f t="shared" si="566"/>
        <v>15.41748642147104</v>
      </c>
      <c r="AX436">
        <f t="shared" si="593"/>
        <v>37.049107447811956</v>
      </c>
      <c r="AY436">
        <f t="shared" si="567"/>
        <v>-21.631621026340916</v>
      </c>
      <c r="AZ436">
        <f t="shared" si="524"/>
        <v>1528.75</v>
      </c>
      <c r="BA436">
        <f t="shared" si="525"/>
        <v>919457515</v>
      </c>
      <c r="BB436">
        <f t="shared" si="528"/>
        <v>919457515</v>
      </c>
      <c r="BC436">
        <f t="shared" si="529"/>
        <v>0</v>
      </c>
      <c r="BD436">
        <f t="shared" si="544"/>
        <v>6517103526.1023197</v>
      </c>
      <c r="BE436">
        <f t="shared" si="545"/>
        <v>14203975637.66609</v>
      </c>
      <c r="BF436">
        <f t="shared" si="546"/>
        <v>0.45882249395164199</v>
      </c>
      <c r="BG436">
        <f t="shared" si="547"/>
        <v>31.451564248148429</v>
      </c>
      <c r="BH436">
        <f t="shared" si="568"/>
        <v>43717647</v>
      </c>
      <c r="BI436">
        <f t="shared" si="569"/>
        <v>1.0040739793723523</v>
      </c>
      <c r="BJ436">
        <f t="shared" si="530"/>
        <v>545.00729999999749</v>
      </c>
      <c r="BK436">
        <f t="shared" si="570"/>
        <v>4.2445861423203749E-3</v>
      </c>
      <c r="BL436">
        <f t="shared" si="571"/>
        <v>1.0042445861423204</v>
      </c>
      <c r="BM436">
        <f t="shared" si="572"/>
        <v>71.338129671737647</v>
      </c>
      <c r="BN436">
        <f t="shared" si="573"/>
        <v>1530.0999755</v>
      </c>
      <c r="BO436">
        <f t="shared" si="532"/>
        <v>1519.3299927</v>
      </c>
      <c r="BP436">
        <f t="shared" si="574"/>
        <v>1541.6970556323529</v>
      </c>
      <c r="BQ436">
        <f t="shared" si="575"/>
        <v>-22.367062932352837</v>
      </c>
      <c r="BR436">
        <f t="shared" si="576"/>
        <v>-175.34997500000009</v>
      </c>
      <c r="BS436">
        <f t="shared" si="577"/>
        <v>-116.80004899999994</v>
      </c>
      <c r="BT436">
        <f t="shared" si="578"/>
        <v>-189.30004899999994</v>
      </c>
      <c r="BU436">
        <f t="shared" si="579"/>
        <v>-110.90002400000003</v>
      </c>
      <c r="BV436">
        <f t="shared" si="580"/>
        <v>1515.1300212666667</v>
      </c>
      <c r="BW436">
        <f t="shared" si="581"/>
        <v>1515.2333520476191</v>
      </c>
      <c r="BX436">
        <f t="shared" si="582"/>
        <v>1534.4209229454545</v>
      </c>
      <c r="BY436">
        <f t="shared" si="583"/>
        <v>1571.6902454238091</v>
      </c>
      <c r="BZ436">
        <f t="shared" si="584"/>
        <v>1737.3000489999999</v>
      </c>
      <c r="CA436">
        <f t="shared" si="585"/>
        <v>1471.349976</v>
      </c>
      <c r="CB436">
        <f t="shared" si="586"/>
        <v>1505.1106828033332</v>
      </c>
      <c r="CC436">
        <f t="shared" si="587"/>
        <v>1519.5869447638888</v>
      </c>
      <c r="CD436">
        <f t="shared" si="588"/>
        <v>1618.198059258373</v>
      </c>
      <c r="CE436">
        <f t="shared" si="589"/>
        <v>1567.0899968362305</v>
      </c>
      <c r="CF436">
        <f t="shared" si="590"/>
        <v>1519.599976</v>
      </c>
      <c r="CG436">
        <f t="shared" si="591"/>
        <v>1549</v>
      </c>
      <c r="CH436">
        <f t="shared" si="592"/>
        <v>1512</v>
      </c>
    </row>
    <row r="437" spans="1:86">
      <c r="A437" s="1">
        <v>40102</v>
      </c>
      <c r="B437">
        <v>1529</v>
      </c>
      <c r="C437">
        <v>1553.900024</v>
      </c>
      <c r="D437">
        <v>1509.5</v>
      </c>
      <c r="E437">
        <v>1515.150024</v>
      </c>
      <c r="F437">
        <v>662633</v>
      </c>
      <c r="G437">
        <f t="shared" si="526"/>
        <v>-493989.29146542726</v>
      </c>
      <c r="H437">
        <f t="shared" si="554"/>
        <v>24368077.368542779</v>
      </c>
      <c r="I437">
        <f t="shared" si="527"/>
        <v>1526.8875120000002</v>
      </c>
      <c r="J437">
        <f t="shared" si="534"/>
        <v>1683.38748175</v>
      </c>
      <c r="K437">
        <f t="shared" si="535"/>
        <v>1498.64999425</v>
      </c>
      <c r="L437">
        <f t="shared" si="536"/>
        <v>10</v>
      </c>
      <c r="M437">
        <f t="shared" si="537"/>
        <v>5</v>
      </c>
      <c r="N437">
        <f t="shared" si="538"/>
        <v>0</v>
      </c>
      <c r="O437">
        <f t="shared" si="539"/>
        <v>50</v>
      </c>
      <c r="P437">
        <f t="shared" si="514"/>
        <v>44.40002400000003</v>
      </c>
      <c r="Q437">
        <f t="shared" si="515"/>
        <v>38.75</v>
      </c>
      <c r="R437">
        <f t="shared" si="516"/>
        <v>5.6500240000000304</v>
      </c>
      <c r="S437">
        <f t="shared" si="517"/>
        <v>44.40002400000003</v>
      </c>
      <c r="T437">
        <f t="shared" si="553"/>
        <v>54.696240171758355</v>
      </c>
      <c r="U437">
        <f t="shared" si="518"/>
        <v>13.900024999999914</v>
      </c>
      <c r="V437">
        <f t="shared" si="519"/>
        <v>-5.5</v>
      </c>
      <c r="W437">
        <f t="shared" si="520"/>
        <v>13.900024999999914</v>
      </c>
      <c r="X437">
        <f t="shared" si="521"/>
        <v>0</v>
      </c>
      <c r="Y437">
        <f t="shared" si="551"/>
        <v>12.232831512497754</v>
      </c>
      <c r="Z437">
        <f t="shared" si="552"/>
        <v>10.484519201174875</v>
      </c>
      <c r="AA437">
        <f t="shared" si="548"/>
        <v>22.365031808555656</v>
      </c>
      <c r="AB437">
        <f t="shared" si="549"/>
        <v>19.168628717899352</v>
      </c>
      <c r="AC437">
        <f t="shared" si="550"/>
        <v>7.6959339729286409</v>
      </c>
      <c r="AD437">
        <f t="shared" si="558"/>
        <v>19.775074559133952</v>
      </c>
      <c r="AE437">
        <f t="shared" si="531"/>
        <v>1511.3500243999999</v>
      </c>
      <c r="AF437">
        <f t="shared" si="533"/>
        <v>1511.2500203333332</v>
      </c>
      <c r="AG437">
        <f t="shared" si="555"/>
        <v>1580.0925048500003</v>
      </c>
      <c r="AH437">
        <f t="shared" si="540"/>
        <v>1546.0350097999999</v>
      </c>
      <c r="AI437">
        <f t="shared" si="541"/>
        <v>1648.1852122786097</v>
      </c>
      <c r="AJ437">
        <f t="shared" si="542"/>
        <v>1443.8848073213901</v>
      </c>
      <c r="AK437">
        <f t="shared" si="543"/>
        <v>0.34882562613389256</v>
      </c>
      <c r="AL437">
        <f t="shared" si="522"/>
        <v>-0.74549455198492565</v>
      </c>
      <c r="AM437">
        <f t="shared" si="523"/>
        <v>-493989.29146542726</v>
      </c>
      <c r="AN437">
        <f t="shared" si="556"/>
        <v>-3663068.3460994982</v>
      </c>
      <c r="AO437">
        <f t="shared" si="557"/>
        <v>18449420</v>
      </c>
      <c r="AP437">
        <f t="shared" si="559"/>
        <v>-0.19854653133266512</v>
      </c>
      <c r="AQ437">
        <f t="shared" si="560"/>
        <v>1522.4750580233037</v>
      </c>
      <c r="AR437">
        <f t="shared" si="561"/>
        <v>1532.9444141019692</v>
      </c>
      <c r="AS437">
        <f t="shared" si="562"/>
        <v>1540.9083759386085</v>
      </c>
      <c r="AT437">
        <f t="shared" si="563"/>
        <v>1545.0953559177938</v>
      </c>
      <c r="AU437">
        <f t="shared" si="564"/>
        <v>1545.5464808363256</v>
      </c>
      <c r="AV437">
        <f t="shared" si="565"/>
        <v>1534.0690614607176</v>
      </c>
      <c r="AW437">
        <f t="shared" si="566"/>
        <v>11.477419375607951</v>
      </c>
      <c r="AX437">
        <f t="shared" si="593"/>
        <v>31.934769833371156</v>
      </c>
      <c r="AY437">
        <f t="shared" si="567"/>
        <v>-20.457350457763205</v>
      </c>
      <c r="AZ437">
        <f t="shared" si="524"/>
        <v>1526.1833493333334</v>
      </c>
      <c r="BA437">
        <f t="shared" si="525"/>
        <v>1011299451.3187947</v>
      </c>
      <c r="BB437">
        <f t="shared" si="528"/>
        <v>0</v>
      </c>
      <c r="BC437">
        <f t="shared" si="529"/>
        <v>1011299451.3187947</v>
      </c>
      <c r="BD437">
        <f t="shared" si="544"/>
        <v>6517103526.1023197</v>
      </c>
      <c r="BE437">
        <f t="shared" si="545"/>
        <v>14395924791.861849</v>
      </c>
      <c r="BF437">
        <f t="shared" si="546"/>
        <v>0.45270474945704769</v>
      </c>
      <c r="BG437">
        <f t="shared" si="547"/>
        <v>31.162887684248801</v>
      </c>
      <c r="BH437">
        <f t="shared" si="568"/>
        <v>43055014</v>
      </c>
      <c r="BI437">
        <f t="shared" si="569"/>
        <v>0.74816836242556928</v>
      </c>
      <c r="BJ437">
        <f t="shared" si="530"/>
        <v>-1190.0024999999914</v>
      </c>
      <c r="BK437">
        <f t="shared" si="570"/>
        <v>-7.1426392647754595E-3</v>
      </c>
      <c r="BL437">
        <f t="shared" si="571"/>
        <v>0.99285736073522457</v>
      </c>
      <c r="BM437">
        <f t="shared" si="572"/>
        <v>53.837883879961772</v>
      </c>
      <c r="BN437">
        <f t="shared" si="573"/>
        <v>1531.700012</v>
      </c>
      <c r="BO437">
        <f t="shared" si="532"/>
        <v>1519.1699951000001</v>
      </c>
      <c r="BP437">
        <f t="shared" si="574"/>
        <v>1544.7029383382353</v>
      </c>
      <c r="BQ437">
        <f t="shared" si="575"/>
        <v>-25.532943238235248</v>
      </c>
      <c r="BR437">
        <f t="shared" si="576"/>
        <v>-140.79992700000003</v>
      </c>
      <c r="BS437">
        <f t="shared" si="577"/>
        <v>-138.09997599999997</v>
      </c>
      <c r="BT437">
        <f t="shared" si="578"/>
        <v>-161.09997599999997</v>
      </c>
      <c r="BU437">
        <f t="shared" si="579"/>
        <v>-186</v>
      </c>
      <c r="BV437">
        <f t="shared" si="580"/>
        <v>1516.6900227333338</v>
      </c>
      <c r="BW437">
        <f t="shared" si="581"/>
        <v>1515.1357363333332</v>
      </c>
      <c r="BX437">
        <f t="shared" si="582"/>
        <v>1525.4191073454547</v>
      </c>
      <c r="BY437">
        <f t="shared" si="583"/>
        <v>1565.6992948666671</v>
      </c>
      <c r="BZ437">
        <f t="shared" si="584"/>
        <v>1715</v>
      </c>
      <c r="CA437">
        <f t="shared" si="585"/>
        <v>1471.349976</v>
      </c>
      <c r="CB437">
        <f t="shared" si="586"/>
        <v>1501.0416968133334</v>
      </c>
      <c r="CC437">
        <f t="shared" si="587"/>
        <v>1506.133905725</v>
      </c>
      <c r="CD437">
        <f t="shared" si="588"/>
        <v>1584.7756460609123</v>
      </c>
      <c r="CE437">
        <f t="shared" si="589"/>
        <v>1583.1561365156247</v>
      </c>
      <c r="CF437">
        <f t="shared" si="590"/>
        <v>1526.0500489999999</v>
      </c>
      <c r="CG437">
        <f t="shared" si="591"/>
        <v>1548</v>
      </c>
      <c r="CH437">
        <f t="shared" si="592"/>
        <v>1512.1999510000001</v>
      </c>
    </row>
    <row r="438" spans="1:86">
      <c r="A438" s="1">
        <v>40106</v>
      </c>
      <c r="B438">
        <v>1527.5</v>
      </c>
      <c r="C438">
        <v>1567.8000489999999</v>
      </c>
      <c r="D438">
        <v>1515</v>
      </c>
      <c r="E438">
        <v>1548.75</v>
      </c>
      <c r="F438">
        <v>832580</v>
      </c>
      <c r="G438">
        <f t="shared" si="526"/>
        <v>231796.85313511846</v>
      </c>
      <c r="H438">
        <f t="shared" si="554"/>
        <v>24599874.221677899</v>
      </c>
      <c r="I438">
        <f t="shared" si="527"/>
        <v>1539.7625122499999</v>
      </c>
      <c r="J438">
        <f t="shared" si="534"/>
        <v>1619.6625062499998</v>
      </c>
      <c r="K438">
        <f t="shared" si="535"/>
        <v>1498.64999425</v>
      </c>
      <c r="L438">
        <f t="shared" si="536"/>
        <v>10</v>
      </c>
      <c r="M438">
        <f t="shared" si="537"/>
        <v>6</v>
      </c>
      <c r="N438">
        <f t="shared" si="538"/>
        <v>0</v>
      </c>
      <c r="O438">
        <f t="shared" si="539"/>
        <v>40</v>
      </c>
      <c r="P438">
        <f t="shared" si="514"/>
        <v>52.800048999999944</v>
      </c>
      <c r="Q438">
        <f t="shared" si="515"/>
        <v>19.050048999999944</v>
      </c>
      <c r="R438">
        <f t="shared" si="516"/>
        <v>33.75</v>
      </c>
      <c r="S438">
        <f t="shared" si="517"/>
        <v>52.800048999999944</v>
      </c>
      <c r="T438">
        <f t="shared" si="553"/>
        <v>54.560797945204179</v>
      </c>
      <c r="U438">
        <f t="shared" si="518"/>
        <v>-8.9000249999999141</v>
      </c>
      <c r="V438">
        <f t="shared" si="519"/>
        <v>19.699951000000056</v>
      </c>
      <c r="W438">
        <f t="shared" si="520"/>
        <v>0</v>
      </c>
      <c r="X438">
        <f t="shared" si="521"/>
        <v>19.699951000000056</v>
      </c>
      <c r="Y438">
        <f t="shared" si="551"/>
        <v>11.359057833033628</v>
      </c>
      <c r="Z438">
        <f t="shared" si="552"/>
        <v>11.142764329662388</v>
      </c>
      <c r="AA438">
        <f t="shared" si="548"/>
        <v>20.819083042813293</v>
      </c>
      <c r="AB438">
        <f t="shared" si="549"/>
        <v>20.422656466375638</v>
      </c>
      <c r="AC438">
        <f t="shared" si="550"/>
        <v>0.96122661448198243</v>
      </c>
      <c r="AD438">
        <f t="shared" si="558"/>
        <v>16.914755045099987</v>
      </c>
      <c r="AE438">
        <f t="shared" si="531"/>
        <v>1525.0400145999999</v>
      </c>
      <c r="AF438">
        <f t="shared" si="533"/>
        <v>1517.5833536666667</v>
      </c>
      <c r="AG438">
        <f t="shared" si="555"/>
        <v>1582.5300048500003</v>
      </c>
      <c r="AH438">
        <f t="shared" si="540"/>
        <v>1535.3150147000001</v>
      </c>
      <c r="AI438">
        <f t="shared" si="541"/>
        <v>1607.0466077100475</v>
      </c>
      <c r="AJ438">
        <f t="shared" si="542"/>
        <v>1463.5834216899527</v>
      </c>
      <c r="AK438">
        <f t="shared" si="543"/>
        <v>0.59364761561978729</v>
      </c>
      <c r="AL438">
        <f t="shared" si="522"/>
        <v>0.27840790450781722</v>
      </c>
      <c r="AM438">
        <f t="shared" si="523"/>
        <v>231796.85313511846</v>
      </c>
      <c r="AN438">
        <f t="shared" si="556"/>
        <v>-3791577.49296438</v>
      </c>
      <c r="AO438">
        <f t="shared" si="557"/>
        <v>18681490</v>
      </c>
      <c r="AP438">
        <f t="shared" si="559"/>
        <v>-0.20295905160479064</v>
      </c>
      <c r="AQ438">
        <f t="shared" si="560"/>
        <v>1531.4085382953804</v>
      </c>
      <c r="AR438">
        <f t="shared" si="561"/>
        <v>1525.6072421179081</v>
      </c>
      <c r="AS438">
        <f t="shared" si="562"/>
        <v>1542.3198682696591</v>
      </c>
      <c r="AT438">
        <f t="shared" si="563"/>
        <v>1545.4242738851924</v>
      </c>
      <c r="AU438">
        <f t="shared" si="564"/>
        <v>1546.0270087108768</v>
      </c>
      <c r="AV438">
        <f t="shared" si="565"/>
        <v>1535.0967271584675</v>
      </c>
      <c r="AW438">
        <f t="shared" si="566"/>
        <v>10.930281552409269</v>
      </c>
      <c r="AX438">
        <f t="shared" si="593"/>
        <v>27.733872177178778</v>
      </c>
      <c r="AY438">
        <f t="shared" si="567"/>
        <v>-16.803590624769509</v>
      </c>
      <c r="AZ438">
        <f t="shared" si="524"/>
        <v>1543.8500163333331</v>
      </c>
      <c r="BA438">
        <f t="shared" si="525"/>
        <v>1285378646.5988064</v>
      </c>
      <c r="BB438">
        <f t="shared" si="528"/>
        <v>1285378646.5988064</v>
      </c>
      <c r="BC438">
        <f t="shared" si="529"/>
        <v>0</v>
      </c>
      <c r="BD438">
        <f t="shared" si="544"/>
        <v>7802482172.7011261</v>
      </c>
      <c r="BE438">
        <f t="shared" si="545"/>
        <v>13311928615.494736</v>
      </c>
      <c r="BF438">
        <f t="shared" si="546"/>
        <v>0.58612710434904536</v>
      </c>
      <c r="BG438">
        <f t="shared" si="547"/>
        <v>36.953350254335064</v>
      </c>
      <c r="BH438">
        <f t="shared" si="568"/>
        <v>43887594</v>
      </c>
      <c r="BI438">
        <f t="shared" si="569"/>
        <v>0.71202559154964185</v>
      </c>
      <c r="BJ438">
        <f t="shared" si="530"/>
        <v>3259.997599999997</v>
      </c>
      <c r="BK438">
        <f t="shared" si="570"/>
        <v>2.2176005984738029E-2</v>
      </c>
      <c r="BL438">
        <f t="shared" si="571"/>
        <v>1.022176005984738</v>
      </c>
      <c r="BM438">
        <f t="shared" si="572"/>
        <v>37.80586901733043</v>
      </c>
      <c r="BN438">
        <f t="shared" si="573"/>
        <v>1541.4000245</v>
      </c>
      <c r="BO438">
        <f t="shared" si="532"/>
        <v>1527.8300048000001</v>
      </c>
      <c r="BP438">
        <f t="shared" si="574"/>
        <v>1548.4786736323531</v>
      </c>
      <c r="BQ438">
        <f t="shared" si="575"/>
        <v>-20.648668832352996</v>
      </c>
      <c r="BR438">
        <f t="shared" si="576"/>
        <v>-48.300048999999944</v>
      </c>
      <c r="BS438">
        <f t="shared" si="577"/>
        <v>-72.59997599999997</v>
      </c>
      <c r="BT438">
        <f t="shared" si="578"/>
        <v>-79.199951000000056</v>
      </c>
      <c r="BU438">
        <f t="shared" si="579"/>
        <v>-119.5</v>
      </c>
      <c r="BV438">
        <f t="shared" si="580"/>
        <v>1529.1566812666667</v>
      </c>
      <c r="BW438">
        <f t="shared" si="581"/>
        <v>1525.8500162380956</v>
      </c>
      <c r="BX438">
        <f t="shared" si="582"/>
        <v>1525.9127419272727</v>
      </c>
      <c r="BY438">
        <f t="shared" si="583"/>
        <v>1562.7142944047616</v>
      </c>
      <c r="BZ438">
        <f t="shared" si="584"/>
        <v>1647</v>
      </c>
      <c r="CA438">
        <f t="shared" si="585"/>
        <v>1471.349976</v>
      </c>
      <c r="CB438">
        <f t="shared" si="586"/>
        <v>1519.5721813033335</v>
      </c>
      <c r="CC438">
        <f t="shared" si="587"/>
        <v>1503.7986396222223</v>
      </c>
      <c r="CD438">
        <f t="shared" si="588"/>
        <v>1556.5162815085318</v>
      </c>
      <c r="CE438">
        <f t="shared" si="589"/>
        <v>1597.5562011962966</v>
      </c>
      <c r="CF438">
        <f t="shared" si="590"/>
        <v>1515.150024</v>
      </c>
      <c r="CG438">
        <f t="shared" si="591"/>
        <v>1553.900024</v>
      </c>
      <c r="CH438">
        <f t="shared" si="592"/>
        <v>1509.5</v>
      </c>
    </row>
    <row r="439" spans="1:86">
      <c r="A439" s="1">
        <v>40107</v>
      </c>
      <c r="B439">
        <v>1550</v>
      </c>
      <c r="C439">
        <v>1558.900024</v>
      </c>
      <c r="D439">
        <v>1495.3000489999999</v>
      </c>
      <c r="E439">
        <v>1507.1999510000001</v>
      </c>
      <c r="F439">
        <v>485369</v>
      </c>
      <c r="G439">
        <f t="shared" si="526"/>
        <v>-303738.62879818596</v>
      </c>
      <c r="H439">
        <f t="shared" si="554"/>
        <v>24296135.592879713</v>
      </c>
      <c r="I439">
        <f t="shared" si="527"/>
        <v>1527.8500060000001</v>
      </c>
      <c r="J439">
        <f t="shared" si="534"/>
        <v>1606.0999755</v>
      </c>
      <c r="K439">
        <f t="shared" si="535"/>
        <v>1498.64999425</v>
      </c>
      <c r="L439">
        <f t="shared" si="536"/>
        <v>10</v>
      </c>
      <c r="M439">
        <f t="shared" si="537"/>
        <v>7</v>
      </c>
      <c r="N439">
        <f t="shared" si="538"/>
        <v>0</v>
      </c>
      <c r="O439">
        <f t="shared" si="539"/>
        <v>30</v>
      </c>
      <c r="P439">
        <f t="shared" si="514"/>
        <v>63.599975000000086</v>
      </c>
      <c r="Q439">
        <f t="shared" si="515"/>
        <v>51.700072999999975</v>
      </c>
      <c r="R439">
        <f t="shared" si="516"/>
        <v>11.899902000000111</v>
      </c>
      <c r="S439">
        <f t="shared" si="517"/>
        <v>63.599975000000086</v>
      </c>
      <c r="T439">
        <f t="shared" si="553"/>
        <v>55.206453449118172</v>
      </c>
      <c r="U439">
        <f t="shared" si="518"/>
        <v>-44.5</v>
      </c>
      <c r="V439">
        <f t="shared" si="519"/>
        <v>33.100097999999889</v>
      </c>
      <c r="W439">
        <f t="shared" si="520"/>
        <v>0</v>
      </c>
      <c r="X439">
        <f t="shared" si="521"/>
        <v>33.100097999999889</v>
      </c>
      <c r="Y439">
        <f t="shared" si="551"/>
        <v>10.547696559245511</v>
      </c>
      <c r="Z439">
        <f t="shared" si="552"/>
        <v>12.711145306115068</v>
      </c>
      <c r="AA439">
        <f t="shared" si="548"/>
        <v>19.105912262534574</v>
      </c>
      <c r="AB439">
        <f t="shared" si="549"/>
        <v>23.024745318643731</v>
      </c>
      <c r="AC439">
        <f t="shared" si="550"/>
        <v>9.3016185388473023</v>
      </c>
      <c r="AD439">
        <f t="shared" si="558"/>
        <v>14.65017781137783</v>
      </c>
      <c r="AE439">
        <f t="shared" si="531"/>
        <v>1523.35</v>
      </c>
      <c r="AF439">
        <f t="shared" si="533"/>
        <v>1522.0666706666668</v>
      </c>
      <c r="AG439">
        <f t="shared" si="555"/>
        <v>1582.0249999500002</v>
      </c>
      <c r="AH439">
        <f t="shared" si="540"/>
        <v>1526.3300048999999</v>
      </c>
      <c r="AI439">
        <f t="shared" si="541"/>
        <v>1586.4481949099063</v>
      </c>
      <c r="AJ439">
        <f t="shared" si="542"/>
        <v>1466.2118148900936</v>
      </c>
      <c r="AK439">
        <f t="shared" si="543"/>
        <v>0.34089629198045035</v>
      </c>
      <c r="AL439">
        <f t="shared" si="522"/>
        <v>-0.62578909818753559</v>
      </c>
      <c r="AM439">
        <f t="shared" si="523"/>
        <v>-303738.62879818596</v>
      </c>
      <c r="AN439">
        <f t="shared" si="556"/>
        <v>-4277296.7424089592</v>
      </c>
      <c r="AO439">
        <f t="shared" si="557"/>
        <v>18495751</v>
      </c>
      <c r="AP439">
        <f t="shared" si="559"/>
        <v>-0.23125834373575635</v>
      </c>
      <c r="AQ439">
        <f t="shared" si="560"/>
        <v>1523.1776186149511</v>
      </c>
      <c r="AR439">
        <f t="shared" si="561"/>
        <v>1515.7726712743042</v>
      </c>
      <c r="AS439">
        <f t="shared" si="562"/>
        <v>1535.9982831611205</v>
      </c>
      <c r="AT439">
        <f t="shared" si="563"/>
        <v>1541.9840848255251</v>
      </c>
      <c r="AU439">
        <f t="shared" si="564"/>
        <v>1540.2029500542453</v>
      </c>
      <c r="AV439">
        <f t="shared" si="565"/>
        <v>1533.1439528273747</v>
      </c>
      <c r="AW439">
        <f t="shared" si="566"/>
        <v>7.0589972268705878</v>
      </c>
      <c r="AX439">
        <f t="shared" si="593"/>
        <v>23.598897187117139</v>
      </c>
      <c r="AY439">
        <f t="shared" si="567"/>
        <v>-16.539899960246551</v>
      </c>
      <c r="AZ439">
        <f t="shared" si="524"/>
        <v>1520.4666746666669</v>
      </c>
      <c r="BA439">
        <f t="shared" si="525"/>
        <v>737987389.4162854</v>
      </c>
      <c r="BB439">
        <f t="shared" si="528"/>
        <v>0</v>
      </c>
      <c r="BC439">
        <f t="shared" si="529"/>
        <v>737987389.4162854</v>
      </c>
      <c r="BD439">
        <f t="shared" si="544"/>
        <v>6901286831.6705265</v>
      </c>
      <c r="BE439">
        <f t="shared" si="545"/>
        <v>14049916004.91102</v>
      </c>
      <c r="BF439">
        <f t="shared" si="546"/>
        <v>0.49119772881618967</v>
      </c>
      <c r="BG439">
        <f t="shared" si="547"/>
        <v>32.939812026546917</v>
      </c>
      <c r="BH439">
        <f t="shared" si="568"/>
        <v>43402225</v>
      </c>
      <c r="BI439">
        <f t="shared" si="569"/>
        <v>0.46042625115877811</v>
      </c>
      <c r="BJ439">
        <f t="shared" si="530"/>
        <v>-4255.0048999999944</v>
      </c>
      <c r="BK439">
        <f t="shared" si="570"/>
        <v>-2.6828118805488261E-2</v>
      </c>
      <c r="BL439">
        <f t="shared" si="571"/>
        <v>0.9731718811945117</v>
      </c>
      <c r="BM439">
        <f t="shared" si="572"/>
        <v>31.685068206348802</v>
      </c>
      <c r="BN439">
        <f t="shared" si="573"/>
        <v>1527.1000365</v>
      </c>
      <c r="BO439">
        <f t="shared" si="532"/>
        <v>1532.1600097</v>
      </c>
      <c r="BP439">
        <f t="shared" si="574"/>
        <v>1552.0904397647062</v>
      </c>
      <c r="BQ439">
        <f t="shared" si="575"/>
        <v>-19.930430064706115</v>
      </c>
      <c r="BR439">
        <f t="shared" si="576"/>
        <v>-92.050048999999944</v>
      </c>
      <c r="BS439">
        <f t="shared" si="577"/>
        <v>-81.899902000000111</v>
      </c>
      <c r="BT439">
        <f t="shared" si="578"/>
        <v>-70.049927000000025</v>
      </c>
      <c r="BU439">
        <f t="shared" si="579"/>
        <v>-69</v>
      </c>
      <c r="BV439">
        <f t="shared" si="580"/>
        <v>1523.2099934</v>
      </c>
      <c r="BW439">
        <f t="shared" si="581"/>
        <v>1522.8833297619046</v>
      </c>
      <c r="BX439">
        <f t="shared" si="582"/>
        <v>1520.8009121636362</v>
      </c>
      <c r="BY439">
        <f t="shared" si="583"/>
        <v>1555.540003561905</v>
      </c>
      <c r="BZ439">
        <f t="shared" si="584"/>
        <v>1628.9499510000001</v>
      </c>
      <c r="CA439">
        <f t="shared" si="585"/>
        <v>1471.349976</v>
      </c>
      <c r="CB439">
        <f t="shared" si="586"/>
        <v>1522.6858367499997</v>
      </c>
      <c r="CC439">
        <f t="shared" si="587"/>
        <v>1519.9879295305554</v>
      </c>
      <c r="CD439">
        <f t="shared" si="588"/>
        <v>1541.7263153906347</v>
      </c>
      <c r="CE439">
        <f t="shared" si="589"/>
        <v>1612.5523049928909</v>
      </c>
      <c r="CF439">
        <f t="shared" si="590"/>
        <v>1548.75</v>
      </c>
      <c r="CG439">
        <f t="shared" si="591"/>
        <v>1567.8000489999999</v>
      </c>
      <c r="CH439">
        <f t="shared" si="592"/>
        <v>1515</v>
      </c>
    </row>
    <row r="440" spans="1:86">
      <c r="A440" s="1">
        <v>40108</v>
      </c>
      <c r="B440">
        <v>1501</v>
      </c>
      <c r="C440">
        <v>1514.400024</v>
      </c>
      <c r="D440">
        <v>1462.1999510000001</v>
      </c>
      <c r="E440">
        <v>1491.099976</v>
      </c>
      <c r="F440">
        <v>1079433</v>
      </c>
      <c r="G440">
        <f t="shared" si="526"/>
        <v>115800.60382369283</v>
      </c>
      <c r="H440">
        <f t="shared" si="554"/>
        <v>24411936.196703404</v>
      </c>
      <c r="I440">
        <f t="shared" si="527"/>
        <v>1492.1749877500001</v>
      </c>
      <c r="J440">
        <f t="shared" si="534"/>
        <v>1574.5000002500001</v>
      </c>
      <c r="K440">
        <f t="shared" si="535"/>
        <v>1492.1749877500001</v>
      </c>
      <c r="L440">
        <f t="shared" si="536"/>
        <v>10</v>
      </c>
      <c r="M440">
        <f t="shared" si="537"/>
        <v>1</v>
      </c>
      <c r="N440">
        <f t="shared" si="538"/>
        <v>0</v>
      </c>
      <c r="O440">
        <f t="shared" si="539"/>
        <v>90</v>
      </c>
      <c r="P440">
        <f t="shared" si="514"/>
        <v>52.200072999999975</v>
      </c>
      <c r="Q440">
        <f t="shared" si="515"/>
        <v>23.300048000000061</v>
      </c>
      <c r="R440">
        <f t="shared" si="516"/>
        <v>28.900024999999914</v>
      </c>
      <c r="S440">
        <f t="shared" si="517"/>
        <v>52.200072999999975</v>
      </c>
      <c r="T440">
        <f t="shared" si="553"/>
        <v>54.991711988466875</v>
      </c>
      <c r="U440">
        <f t="shared" si="518"/>
        <v>21.5</v>
      </c>
      <c r="V440">
        <f t="shared" si="519"/>
        <v>-32.800048999999944</v>
      </c>
      <c r="W440">
        <f t="shared" si="520"/>
        <v>21.5</v>
      </c>
      <c r="X440">
        <f t="shared" si="521"/>
        <v>0</v>
      </c>
      <c r="Y440">
        <f t="shared" si="551"/>
        <v>11.330003947870832</v>
      </c>
      <c r="Z440">
        <f t="shared" si="552"/>
        <v>11.803206355678276</v>
      </c>
      <c r="AA440">
        <f t="shared" si="548"/>
        <v>20.603111883927191</v>
      </c>
      <c r="AB440">
        <f t="shared" si="549"/>
        <v>21.463609567481186</v>
      </c>
      <c r="AC440">
        <f t="shared" si="550"/>
        <v>2.0455544284523395</v>
      </c>
      <c r="AD440">
        <f t="shared" si="558"/>
        <v>11.13124873716014</v>
      </c>
      <c r="AE440">
        <f t="shared" si="531"/>
        <v>1517.65</v>
      </c>
      <c r="AF440">
        <f t="shared" si="533"/>
        <v>1517.9749959999999</v>
      </c>
      <c r="AG440">
        <f t="shared" si="555"/>
        <v>1578.5825012</v>
      </c>
      <c r="AH440">
        <f t="shared" si="540"/>
        <v>1515.5150024999998</v>
      </c>
      <c r="AI440">
        <f t="shared" si="541"/>
        <v>1554.4491952203618</v>
      </c>
      <c r="AJ440">
        <f t="shared" si="542"/>
        <v>1476.5808097796378</v>
      </c>
      <c r="AK440">
        <f t="shared" si="543"/>
        <v>0.18645777921534862</v>
      </c>
      <c r="AL440">
        <f t="shared" si="522"/>
        <v>0.1072791028472289</v>
      </c>
      <c r="AM440">
        <f t="shared" si="523"/>
        <v>115800.60382369283</v>
      </c>
      <c r="AN440">
        <f t="shared" si="556"/>
        <v>-4592683.5335332742</v>
      </c>
      <c r="AO440">
        <f t="shared" si="557"/>
        <v>18498680</v>
      </c>
      <c r="AP440">
        <f t="shared" si="559"/>
        <v>-0.24827087843744927</v>
      </c>
      <c r="AQ440">
        <f t="shared" si="560"/>
        <v>1512.2712201258678</v>
      </c>
      <c r="AR440">
        <f t="shared" si="561"/>
        <v>1516.6354739261276</v>
      </c>
      <c r="AS440">
        <f t="shared" si="562"/>
        <v>1527.9165878721187</v>
      </c>
      <c r="AT440">
        <f t="shared" si="563"/>
        <v>1537.4045150312279</v>
      </c>
      <c r="AU440">
        <f t="shared" si="564"/>
        <v>1532.8375039461084</v>
      </c>
      <c r="AV440">
        <f t="shared" si="565"/>
        <v>1530.2008744494585</v>
      </c>
      <c r="AW440">
        <f t="shared" si="566"/>
        <v>2.6366294966499026</v>
      </c>
      <c r="AX440">
        <f t="shared" si="593"/>
        <v>19.406443649023693</v>
      </c>
      <c r="AY440">
        <f t="shared" si="567"/>
        <v>-16.76981415237379</v>
      </c>
      <c r="AZ440">
        <f t="shared" si="524"/>
        <v>1489.2333170000002</v>
      </c>
      <c r="BA440">
        <f t="shared" si="525"/>
        <v>1607527587.0692611</v>
      </c>
      <c r="BB440">
        <f t="shared" si="528"/>
        <v>0</v>
      </c>
      <c r="BC440">
        <f t="shared" si="529"/>
        <v>1607527587.0692611</v>
      </c>
      <c r="BD440">
        <f t="shared" si="544"/>
        <v>6901286831.6705265</v>
      </c>
      <c r="BE440">
        <f t="shared" si="545"/>
        <v>14534507193.644104</v>
      </c>
      <c r="BF440">
        <f t="shared" si="546"/>
        <v>0.4748208342893413</v>
      </c>
      <c r="BG440">
        <f t="shared" si="547"/>
        <v>32.195153692559472</v>
      </c>
      <c r="BH440">
        <f t="shared" si="568"/>
        <v>42322792</v>
      </c>
      <c r="BI440">
        <f t="shared" si="569"/>
        <v>0.17230610311855424</v>
      </c>
      <c r="BJ440">
        <f t="shared" si="530"/>
        <v>-1709.9975000000086</v>
      </c>
      <c r="BK440">
        <f t="shared" si="570"/>
        <v>-1.068204320821404E-2</v>
      </c>
      <c r="BL440">
        <f t="shared" si="571"/>
        <v>0.98931795679178591</v>
      </c>
      <c r="BM440">
        <f t="shared" si="572"/>
        <v>20.520121309379856</v>
      </c>
      <c r="BN440">
        <f t="shared" si="573"/>
        <v>1488.2999875</v>
      </c>
      <c r="BO440">
        <f t="shared" si="532"/>
        <v>1523.7200072000001</v>
      </c>
      <c r="BP440">
        <f t="shared" si="574"/>
        <v>1554.2904393970589</v>
      </c>
      <c r="BQ440">
        <f t="shared" si="575"/>
        <v>-30.570432197058835</v>
      </c>
      <c r="BR440">
        <f t="shared" si="576"/>
        <v>-49.5</v>
      </c>
      <c r="BS440">
        <f t="shared" si="577"/>
        <v>-70.900024999999914</v>
      </c>
      <c r="BT440">
        <f t="shared" si="578"/>
        <v>-100.09997599999997</v>
      </c>
      <c r="BU440">
        <f t="shared" si="579"/>
        <v>-108.80004899999994</v>
      </c>
      <c r="BV440">
        <f t="shared" si="580"/>
        <v>1512.4599854000001</v>
      </c>
      <c r="BW440">
        <f t="shared" si="581"/>
        <v>1514.0357027142859</v>
      </c>
      <c r="BX440">
        <f t="shared" si="582"/>
        <v>1514.3954523636362</v>
      </c>
      <c r="BY440">
        <f t="shared" si="583"/>
        <v>1546.8804774714288</v>
      </c>
      <c r="BZ440">
        <f t="shared" si="584"/>
        <v>1614.5</v>
      </c>
      <c r="CA440">
        <f t="shared" si="585"/>
        <v>1462.1999510000001</v>
      </c>
      <c r="CB440">
        <f t="shared" si="586"/>
        <v>1523.7141898333334</v>
      </c>
      <c r="CC440">
        <f t="shared" si="587"/>
        <v>1521.9006966249999</v>
      </c>
      <c r="CD440">
        <f t="shared" si="588"/>
        <v>1518.6313587698412</v>
      </c>
      <c r="CE440">
        <f t="shared" si="589"/>
        <v>1623.4532224212576</v>
      </c>
      <c r="CF440">
        <f t="shared" si="590"/>
        <v>1507.1999510000001</v>
      </c>
      <c r="CG440">
        <f t="shared" si="591"/>
        <v>1558.900024</v>
      </c>
      <c r="CH440">
        <f t="shared" si="592"/>
        <v>1495.3000489999999</v>
      </c>
    </row>
    <row r="441" spans="1:86">
      <c r="A441" s="1">
        <v>40109</v>
      </c>
      <c r="B441">
        <v>1500</v>
      </c>
      <c r="C441">
        <v>1535.900024</v>
      </c>
      <c r="D441">
        <v>1495</v>
      </c>
      <c r="E441">
        <v>1518.8000489999999</v>
      </c>
      <c r="F441">
        <v>821446</v>
      </c>
      <c r="G441">
        <f t="shared" si="526"/>
        <v>134565.91093941362</v>
      </c>
      <c r="H441">
        <f t="shared" si="554"/>
        <v>24546502.107642818</v>
      </c>
      <c r="I441">
        <f t="shared" si="527"/>
        <v>1512.42501825</v>
      </c>
      <c r="J441">
        <f t="shared" si="534"/>
        <v>1539.7625122499999</v>
      </c>
      <c r="K441">
        <f t="shared" si="535"/>
        <v>1492.1749877500001</v>
      </c>
      <c r="L441">
        <f t="shared" si="536"/>
        <v>4</v>
      </c>
      <c r="M441">
        <f t="shared" si="537"/>
        <v>2</v>
      </c>
      <c r="N441">
        <f t="shared" si="538"/>
        <v>60</v>
      </c>
      <c r="O441">
        <f t="shared" si="539"/>
        <v>80</v>
      </c>
      <c r="P441">
        <f t="shared" si="514"/>
        <v>40.90002400000003</v>
      </c>
      <c r="Q441">
        <f t="shared" si="515"/>
        <v>17.099975000000086</v>
      </c>
      <c r="R441">
        <f t="shared" si="516"/>
        <v>23.800048999999944</v>
      </c>
      <c r="S441">
        <f t="shared" si="517"/>
        <v>40.90002400000003</v>
      </c>
      <c r="T441">
        <f t="shared" si="553"/>
        <v>53.985162846433532</v>
      </c>
      <c r="U441">
        <f t="shared" si="518"/>
        <v>14.09997599999997</v>
      </c>
      <c r="V441">
        <f t="shared" si="519"/>
        <v>-1.3499759999999696</v>
      </c>
      <c r="W441">
        <f t="shared" si="520"/>
        <v>14.09997599999997</v>
      </c>
      <c r="X441">
        <f t="shared" si="521"/>
        <v>0</v>
      </c>
      <c r="Y441">
        <f t="shared" si="551"/>
        <v>11.527859094451484</v>
      </c>
      <c r="Z441">
        <f t="shared" si="552"/>
        <v>10.960120187415541</v>
      </c>
      <c r="AA441">
        <f t="shared" si="548"/>
        <v>21.353754414418809</v>
      </c>
      <c r="AB441">
        <f t="shared" si="549"/>
        <v>20.302097112483949</v>
      </c>
      <c r="AC441">
        <f t="shared" si="550"/>
        <v>2.5246328268086513</v>
      </c>
      <c r="AD441">
        <f t="shared" si="558"/>
        <v>7.6465395485393355</v>
      </c>
      <c r="AE441">
        <f t="shared" si="531"/>
        <v>1516.2</v>
      </c>
      <c r="AF441">
        <f t="shared" si="533"/>
        <v>1517.8416748333332</v>
      </c>
      <c r="AG441">
        <f t="shared" si="555"/>
        <v>1572.5575012000002</v>
      </c>
      <c r="AH441">
        <f t="shared" si="540"/>
        <v>1513.3350097999999</v>
      </c>
      <c r="AI441">
        <f t="shared" si="541"/>
        <v>1548.6829396418282</v>
      </c>
      <c r="AJ441">
        <f t="shared" si="542"/>
        <v>1477.9870799581715</v>
      </c>
      <c r="AK441">
        <f t="shared" si="543"/>
        <v>0.57730352561599152</v>
      </c>
      <c r="AL441">
        <f t="shared" si="522"/>
        <v>0.16381589409335931</v>
      </c>
      <c r="AM441">
        <f t="shared" si="523"/>
        <v>134565.91093941362</v>
      </c>
      <c r="AN441">
        <f t="shared" si="556"/>
        <v>-5795735.2354049068</v>
      </c>
      <c r="AO441">
        <f t="shared" si="557"/>
        <v>17658698</v>
      </c>
      <c r="AP441">
        <f t="shared" si="559"/>
        <v>-0.32820852564582659</v>
      </c>
      <c r="AQ441">
        <f t="shared" si="560"/>
        <v>1514.4910219430726</v>
      </c>
      <c r="AR441">
        <f t="shared" si="561"/>
        <v>1516.8961278221811</v>
      </c>
      <c r="AS441">
        <f t="shared" si="562"/>
        <v>1526.2756108751373</v>
      </c>
      <c r="AT441">
        <f t="shared" si="563"/>
        <v>1535.7301130884173</v>
      </c>
      <c r="AU441">
        <f t="shared" si="564"/>
        <v>1530.7318857041921</v>
      </c>
      <c r="AV441">
        <f t="shared" si="565"/>
        <v>1529.4028166679964</v>
      </c>
      <c r="AW441">
        <f t="shared" si="566"/>
        <v>1.3290690361957331</v>
      </c>
      <c r="AX441">
        <f t="shared" si="593"/>
        <v>15.7909687264581</v>
      </c>
      <c r="AY441">
        <f t="shared" si="567"/>
        <v>-14.461899690262367</v>
      </c>
      <c r="AZ441">
        <f t="shared" si="524"/>
        <v>1516.566691</v>
      </c>
      <c r="BA441">
        <f t="shared" si="525"/>
        <v>1245777642.055186</v>
      </c>
      <c r="BB441">
        <f t="shared" si="528"/>
        <v>1245777642.055186</v>
      </c>
      <c r="BC441">
        <f t="shared" si="529"/>
        <v>0</v>
      </c>
      <c r="BD441">
        <f t="shared" si="544"/>
        <v>6798444751.8322382</v>
      </c>
      <c r="BE441">
        <f t="shared" si="545"/>
        <v>14534507193.644104</v>
      </c>
      <c r="BF441">
        <f t="shared" si="546"/>
        <v>0.46774511589943535</v>
      </c>
      <c r="BG441">
        <f t="shared" si="547"/>
        <v>31.868279501158526</v>
      </c>
      <c r="BH441">
        <f t="shared" si="568"/>
        <v>43144238</v>
      </c>
      <c r="BI441">
        <f t="shared" si="569"/>
        <v>8.6901176178770453E-2</v>
      </c>
      <c r="BJ441">
        <f t="shared" si="530"/>
        <v>2670.0072999999975</v>
      </c>
      <c r="BK441">
        <f t="shared" si="570"/>
        <v>1.8576938800782313E-2</v>
      </c>
      <c r="BL441">
        <f t="shared" si="571"/>
        <v>1.0185769388007824</v>
      </c>
      <c r="BM441">
        <f t="shared" si="572"/>
        <v>18.629994812008775</v>
      </c>
      <c r="BN441">
        <f t="shared" si="573"/>
        <v>1515.450012</v>
      </c>
      <c r="BO441">
        <f t="shared" si="532"/>
        <v>1520.7900145000001</v>
      </c>
      <c r="BP441">
        <f t="shared" si="574"/>
        <v>1556.9169096176472</v>
      </c>
      <c r="BQ441">
        <f t="shared" si="575"/>
        <v>-36.126895117647109</v>
      </c>
      <c r="BR441">
        <f t="shared" si="576"/>
        <v>8.0500489999999445</v>
      </c>
      <c r="BS441">
        <f t="shared" si="577"/>
        <v>-10</v>
      </c>
      <c r="BT441">
        <f t="shared" si="578"/>
        <v>-24.09997599999997</v>
      </c>
      <c r="BU441">
        <f t="shared" si="579"/>
        <v>-50</v>
      </c>
      <c r="BV441">
        <f t="shared" si="580"/>
        <v>1512.8433350666667</v>
      </c>
      <c r="BW441">
        <f t="shared" si="581"/>
        <v>1514.2714321428571</v>
      </c>
      <c r="BX441">
        <f t="shared" si="582"/>
        <v>1514.9927335454547</v>
      </c>
      <c r="BY441">
        <f t="shared" si="583"/>
        <v>1541.1869105952378</v>
      </c>
      <c r="BZ441">
        <f t="shared" si="584"/>
        <v>1567.8000489999999</v>
      </c>
      <c r="CA441">
        <f t="shared" si="585"/>
        <v>1462.1999510000001</v>
      </c>
      <c r="CB441">
        <f t="shared" si="586"/>
        <v>1520.5100030833335</v>
      </c>
      <c r="CC441">
        <f t="shared" si="587"/>
        <v>1522.7354373333335</v>
      </c>
      <c r="CD441">
        <f t="shared" si="588"/>
        <v>1509.4904646782934</v>
      </c>
      <c r="CE441">
        <f t="shared" si="589"/>
        <v>1620.0748622230471</v>
      </c>
      <c r="CF441">
        <f t="shared" si="590"/>
        <v>1491.099976</v>
      </c>
      <c r="CG441">
        <f t="shared" si="591"/>
        <v>1514.400024</v>
      </c>
      <c r="CH441">
        <f t="shared" si="592"/>
        <v>1462.1999510000001</v>
      </c>
    </row>
    <row r="442" spans="1:86">
      <c r="A442" s="1">
        <v>40112</v>
      </c>
      <c r="B442">
        <v>1522</v>
      </c>
      <c r="C442">
        <v>1550</v>
      </c>
      <c r="D442">
        <v>1496.349976</v>
      </c>
      <c r="E442">
        <v>1517.5500489999999</v>
      </c>
      <c r="F442">
        <v>880439</v>
      </c>
      <c r="G442">
        <f t="shared" si="526"/>
        <v>-184619.3272241978</v>
      </c>
      <c r="H442">
        <f t="shared" si="554"/>
        <v>24361882.78041862</v>
      </c>
      <c r="I442">
        <f t="shared" si="527"/>
        <v>1521.4750062499998</v>
      </c>
      <c r="J442">
        <f t="shared" si="534"/>
        <v>1539.7625122499999</v>
      </c>
      <c r="K442">
        <f t="shared" si="535"/>
        <v>1492.1749877500001</v>
      </c>
      <c r="L442">
        <f t="shared" si="536"/>
        <v>5</v>
      </c>
      <c r="M442">
        <f t="shared" si="537"/>
        <v>3</v>
      </c>
      <c r="N442">
        <f t="shared" si="538"/>
        <v>50</v>
      </c>
      <c r="O442">
        <f t="shared" si="539"/>
        <v>70</v>
      </c>
      <c r="P442">
        <f t="shared" si="514"/>
        <v>53.65002400000003</v>
      </c>
      <c r="Q442">
        <f t="shared" si="515"/>
        <v>32.449951000000056</v>
      </c>
      <c r="R442">
        <f t="shared" si="516"/>
        <v>21.200072999999975</v>
      </c>
      <c r="S442">
        <f t="shared" si="517"/>
        <v>53.65002400000003</v>
      </c>
      <c r="T442">
        <f t="shared" si="553"/>
        <v>53.961224357402564</v>
      </c>
      <c r="U442">
        <f t="shared" si="518"/>
        <v>-21.5</v>
      </c>
      <c r="V442">
        <f t="shared" si="519"/>
        <v>31</v>
      </c>
      <c r="W442">
        <f t="shared" si="520"/>
        <v>0</v>
      </c>
      <c r="X442">
        <f t="shared" si="521"/>
        <v>31</v>
      </c>
      <c r="Y442">
        <f t="shared" si="551"/>
        <v>10.70444058770495</v>
      </c>
      <c r="Z442">
        <f t="shared" si="552"/>
        <v>12.391540174028718</v>
      </c>
      <c r="AA442">
        <f t="shared" si="548"/>
        <v>19.83728263244361</v>
      </c>
      <c r="AB442">
        <f t="shared" si="549"/>
        <v>22.963786166072804</v>
      </c>
      <c r="AC442">
        <f t="shared" si="550"/>
        <v>7.3047323849482133</v>
      </c>
      <c r="AD442">
        <f t="shared" si="558"/>
        <v>6.1160502434508786</v>
      </c>
      <c r="AE442">
        <f t="shared" si="531"/>
        <v>1516.6800049999997</v>
      </c>
      <c r="AF442">
        <f t="shared" si="533"/>
        <v>1516.4250081666667</v>
      </c>
      <c r="AG442">
        <f t="shared" si="555"/>
        <v>1565.5425048500001</v>
      </c>
      <c r="AH442">
        <f t="shared" si="540"/>
        <v>1514.0150146999999</v>
      </c>
      <c r="AI442">
        <f t="shared" si="541"/>
        <v>1549.3994778068814</v>
      </c>
      <c r="AJ442">
        <f t="shared" si="542"/>
        <v>1478.6305515931185</v>
      </c>
      <c r="AK442">
        <f t="shared" si="543"/>
        <v>0.54995178659800736</v>
      </c>
      <c r="AL442">
        <f t="shared" si="522"/>
        <v>-0.20969008327004801</v>
      </c>
      <c r="AM442">
        <f t="shared" si="523"/>
        <v>-184619.3272241978</v>
      </c>
      <c r="AN442">
        <f t="shared" si="556"/>
        <v>-5823176.974483612</v>
      </c>
      <c r="AO442">
        <f t="shared" si="557"/>
        <v>17919449</v>
      </c>
      <c r="AP442">
        <f t="shared" si="559"/>
        <v>-0.32496406415641532</v>
      </c>
      <c r="AQ442">
        <f t="shared" si="560"/>
        <v>1515.5310911424278</v>
      </c>
      <c r="AR442">
        <f t="shared" si="561"/>
        <v>1506.1099953578596</v>
      </c>
      <c r="AS442">
        <f t="shared" si="562"/>
        <v>1524.7050097376125</v>
      </c>
      <c r="AT442">
        <f t="shared" si="563"/>
        <v>1534.0939073204597</v>
      </c>
      <c r="AU442">
        <f t="shared" si="564"/>
        <v>1528.7546101985633</v>
      </c>
      <c r="AV442">
        <f t="shared" si="565"/>
        <v>1528.5731229312366</v>
      </c>
      <c r="AW442">
        <f t="shared" si="566"/>
        <v>0.18148726732670184</v>
      </c>
      <c r="AX442">
        <f t="shared" si="593"/>
        <v>12.66907243463182</v>
      </c>
      <c r="AY442">
        <f t="shared" si="567"/>
        <v>-12.487585167305118</v>
      </c>
      <c r="AZ442">
        <f t="shared" si="524"/>
        <v>1521.3000083333334</v>
      </c>
      <c r="BA442">
        <f t="shared" si="525"/>
        <v>1339411858.0369916</v>
      </c>
      <c r="BB442">
        <f t="shared" si="528"/>
        <v>1339411858.0369916</v>
      </c>
      <c r="BC442">
        <f t="shared" si="529"/>
        <v>0</v>
      </c>
      <c r="BD442">
        <f t="shared" si="544"/>
        <v>8137856609.8692303</v>
      </c>
      <c r="BE442">
        <f t="shared" si="545"/>
        <v>13355818773.639345</v>
      </c>
      <c r="BF442">
        <f t="shared" si="546"/>
        <v>0.60931169760487358</v>
      </c>
      <c r="BG442">
        <f t="shared" si="547"/>
        <v>37.861633548784091</v>
      </c>
      <c r="BH442">
        <f t="shared" si="568"/>
        <v>42263799</v>
      </c>
      <c r="BI442">
        <f t="shared" si="569"/>
        <v>1.1872985636348005E-2</v>
      </c>
      <c r="BJ442">
        <f t="shared" si="530"/>
        <v>-225</v>
      </c>
      <c r="BK442">
        <f t="shared" si="570"/>
        <v>-8.2301814568877464E-4</v>
      </c>
      <c r="BL442">
        <f t="shared" si="571"/>
        <v>0.99917698185431125</v>
      </c>
      <c r="BM442">
        <f t="shared" si="572"/>
        <v>18.649249533326085</v>
      </c>
      <c r="BN442">
        <f t="shared" si="573"/>
        <v>1523.174988</v>
      </c>
      <c r="BO442">
        <f t="shared" si="532"/>
        <v>1519.0850096999998</v>
      </c>
      <c r="BP442">
        <f t="shared" si="574"/>
        <v>1557.5007324411765</v>
      </c>
      <c r="BQ442">
        <f t="shared" si="575"/>
        <v>-38.415722741176751</v>
      </c>
      <c r="BR442">
        <f t="shared" si="576"/>
        <v>37.25</v>
      </c>
      <c r="BS442">
        <f t="shared" si="577"/>
        <v>25</v>
      </c>
      <c r="BT442">
        <f t="shared" si="578"/>
        <v>25.15002400000003</v>
      </c>
      <c r="BU442">
        <f t="shared" si="579"/>
        <v>3.9000240000000304</v>
      </c>
      <c r="BV442">
        <f t="shared" si="580"/>
        <v>1513.2933514000001</v>
      </c>
      <c r="BW442">
        <f t="shared" si="581"/>
        <v>1514.1881104761906</v>
      </c>
      <c r="BX442">
        <f t="shared" si="582"/>
        <v>1515.7591043090911</v>
      </c>
      <c r="BY442">
        <f t="shared" si="583"/>
        <v>1535.9481056238092</v>
      </c>
      <c r="BZ442">
        <f t="shared" si="584"/>
        <v>1567.8000489999999</v>
      </c>
      <c r="CA442">
        <f t="shared" si="585"/>
        <v>1462.1999510000001</v>
      </c>
      <c r="CB442">
        <f t="shared" si="586"/>
        <v>1525.1101567000001</v>
      </c>
      <c r="CC442">
        <f t="shared" si="587"/>
        <v>1519.8291705972222</v>
      </c>
      <c r="CD442">
        <f t="shared" si="588"/>
        <v>1507.9504102098015</v>
      </c>
      <c r="CE442">
        <f t="shared" si="589"/>
        <v>1612.1411827947152</v>
      </c>
      <c r="CF442">
        <f t="shared" si="590"/>
        <v>1518.8000489999999</v>
      </c>
      <c r="CG442">
        <f t="shared" si="591"/>
        <v>1535.900024</v>
      </c>
      <c r="CH442">
        <f t="shared" si="592"/>
        <v>1495</v>
      </c>
    </row>
    <row r="443" spans="1:86">
      <c r="A443" s="1">
        <v>40113</v>
      </c>
      <c r="B443">
        <v>1500</v>
      </c>
      <c r="C443">
        <v>1528.5</v>
      </c>
      <c r="D443">
        <v>1465.349976</v>
      </c>
      <c r="E443">
        <v>1479.0500489999999</v>
      </c>
      <c r="F443">
        <v>572325</v>
      </c>
      <c r="G443">
        <f t="shared" si="526"/>
        <v>-323999.06809774193</v>
      </c>
      <c r="H443">
        <f t="shared" si="554"/>
        <v>24037883.712320879</v>
      </c>
      <c r="I443">
        <f t="shared" si="527"/>
        <v>1493.2250062499998</v>
      </c>
      <c r="J443">
        <f t="shared" si="534"/>
        <v>1539.7625122499999</v>
      </c>
      <c r="K443">
        <f t="shared" si="535"/>
        <v>1492.1749877500001</v>
      </c>
      <c r="L443">
        <f t="shared" si="536"/>
        <v>6</v>
      </c>
      <c r="M443">
        <f t="shared" si="537"/>
        <v>4</v>
      </c>
      <c r="N443">
        <f t="shared" si="538"/>
        <v>40</v>
      </c>
      <c r="O443">
        <f t="shared" si="539"/>
        <v>60</v>
      </c>
      <c r="P443">
        <f t="shared" si="514"/>
        <v>63.15002400000003</v>
      </c>
      <c r="Q443">
        <f t="shared" si="515"/>
        <v>49.449951000000056</v>
      </c>
      <c r="R443">
        <f t="shared" si="516"/>
        <v>13.700072999999975</v>
      </c>
      <c r="S443">
        <f t="shared" si="517"/>
        <v>63.15002400000003</v>
      </c>
      <c r="T443">
        <f t="shared" si="553"/>
        <v>54.617567189016668</v>
      </c>
      <c r="U443">
        <f t="shared" si="518"/>
        <v>-48.59997599999997</v>
      </c>
      <c r="V443">
        <f t="shared" si="519"/>
        <v>59.75</v>
      </c>
      <c r="W443">
        <f t="shared" si="520"/>
        <v>0</v>
      </c>
      <c r="X443">
        <f t="shared" si="521"/>
        <v>59.75</v>
      </c>
      <c r="Y443">
        <f t="shared" si="551"/>
        <v>9.9398376885831681</v>
      </c>
      <c r="Z443">
        <f t="shared" si="552"/>
        <v>15.774287304455239</v>
      </c>
      <c r="AA443">
        <f t="shared" si="548"/>
        <v>18.198975531414774</v>
      </c>
      <c r="AB443">
        <f t="shared" si="549"/>
        <v>28.881343707354606</v>
      </c>
      <c r="AC443">
        <f t="shared" si="550"/>
        <v>22.68966810051532</v>
      </c>
      <c r="AD443">
        <f t="shared" si="558"/>
        <v>5.933673476372519</v>
      </c>
      <c r="AE443">
        <f t="shared" si="531"/>
        <v>1502.7400147999997</v>
      </c>
      <c r="AF443">
        <f t="shared" si="533"/>
        <v>1510.4083456666665</v>
      </c>
      <c r="AG443">
        <f t="shared" si="555"/>
        <v>1556.7850097500002</v>
      </c>
      <c r="AH443">
        <f t="shared" si="540"/>
        <v>1513.8900146999999</v>
      </c>
      <c r="AI443">
        <f t="shared" si="541"/>
        <v>1549.755564954557</v>
      </c>
      <c r="AJ443">
        <f t="shared" si="542"/>
        <v>1478.0244644454428</v>
      </c>
      <c r="AK443">
        <f t="shared" si="543"/>
        <v>1.429762749041872E-2</v>
      </c>
      <c r="AL443">
        <f t="shared" si="522"/>
        <v>-0.56611028366355121</v>
      </c>
      <c r="AM443">
        <f t="shared" si="523"/>
        <v>-323999.06809774193</v>
      </c>
      <c r="AN443">
        <f t="shared" si="556"/>
        <v>-6023927.9422187721</v>
      </c>
      <c r="AO443">
        <f t="shared" si="557"/>
        <v>17997266</v>
      </c>
      <c r="AP443">
        <f t="shared" si="559"/>
        <v>-0.33471350271862249</v>
      </c>
      <c r="AQ443">
        <f t="shared" si="560"/>
        <v>1503.1275368140023</v>
      </c>
      <c r="AR443">
        <f t="shared" si="561"/>
        <v>1480.2576535208696</v>
      </c>
      <c r="AS443">
        <f t="shared" si="562"/>
        <v>1516.4871168048423</v>
      </c>
      <c r="AT443">
        <f t="shared" si="563"/>
        <v>1529.1399600716184</v>
      </c>
      <c r="AU443">
        <f t="shared" si="564"/>
        <v>1521.2989260187787</v>
      </c>
      <c r="AV443">
        <f t="shared" si="565"/>
        <v>1525.1065077560502</v>
      </c>
      <c r="AW443">
        <f t="shared" si="566"/>
        <v>-3.8075817372714482</v>
      </c>
      <c r="AX443">
        <f t="shared" si="593"/>
        <v>9.3737416002511651</v>
      </c>
      <c r="AY443">
        <f t="shared" si="567"/>
        <v>-13.181323337522613</v>
      </c>
      <c r="AZ443">
        <f t="shared" si="524"/>
        <v>1490.9666749999999</v>
      </c>
      <c r="BA443">
        <f t="shared" si="525"/>
        <v>853317502.26937497</v>
      </c>
      <c r="BB443">
        <f t="shared" si="528"/>
        <v>0</v>
      </c>
      <c r="BC443">
        <f t="shared" si="529"/>
        <v>853317502.26937497</v>
      </c>
      <c r="BD443">
        <f t="shared" si="544"/>
        <v>8137856609.8692303</v>
      </c>
      <c r="BE443">
        <f t="shared" si="545"/>
        <v>12974042517.168079</v>
      </c>
      <c r="BF443">
        <f t="shared" si="546"/>
        <v>0.62724140136743811</v>
      </c>
      <c r="BG443">
        <f t="shared" si="547"/>
        <v>38.546303015664506</v>
      </c>
      <c r="BH443">
        <f t="shared" si="568"/>
        <v>41691474</v>
      </c>
      <c r="BI443">
        <f t="shared" si="569"/>
        <v>-0.24966005442293304</v>
      </c>
      <c r="BJ443">
        <f t="shared" si="530"/>
        <v>-3950</v>
      </c>
      <c r="BK443">
        <f t="shared" si="570"/>
        <v>-2.5369838724837997E-2</v>
      </c>
      <c r="BL443">
        <f t="shared" si="571"/>
        <v>0.974630161275162</v>
      </c>
      <c r="BM443">
        <f t="shared" si="572"/>
        <v>18.902804723272038</v>
      </c>
      <c r="BN443">
        <f t="shared" si="573"/>
        <v>1496.924988</v>
      </c>
      <c r="BO443">
        <f t="shared" si="532"/>
        <v>1510.1900023999999</v>
      </c>
      <c r="BP443">
        <f t="shared" si="574"/>
        <v>1556.3529376176468</v>
      </c>
      <c r="BQ443">
        <f t="shared" si="575"/>
        <v>-46.162935217646918</v>
      </c>
      <c r="BR443">
        <f t="shared" si="576"/>
        <v>-36.599975000000086</v>
      </c>
      <c r="BS443">
        <f t="shared" si="577"/>
        <v>-15.65002400000003</v>
      </c>
      <c r="BT443">
        <f t="shared" si="578"/>
        <v>-1.4000240000000304</v>
      </c>
      <c r="BU443">
        <f t="shared" si="579"/>
        <v>11</v>
      </c>
      <c r="BV443">
        <f t="shared" si="580"/>
        <v>1500.7500327333332</v>
      </c>
      <c r="BW443">
        <f t="shared" si="581"/>
        <v>1503.5095507142858</v>
      </c>
      <c r="BX443">
        <f t="shared" si="582"/>
        <v>1509.4018378181818</v>
      </c>
      <c r="BY443">
        <f t="shared" si="583"/>
        <v>1527.7107288761902</v>
      </c>
      <c r="BZ443">
        <f t="shared" si="584"/>
        <v>1567.8000489999999</v>
      </c>
      <c r="CA443">
        <f t="shared" si="585"/>
        <v>1462.1999510000001</v>
      </c>
      <c r="CB443">
        <f t="shared" si="586"/>
        <v>1504.6904855099997</v>
      </c>
      <c r="CC443">
        <f t="shared" si="587"/>
        <v>1522.6598548611109</v>
      </c>
      <c r="CD443">
        <f t="shared" si="588"/>
        <v>1518.700907715119</v>
      </c>
      <c r="CE443">
        <f t="shared" si="589"/>
        <v>1603.238393066375</v>
      </c>
      <c r="CF443">
        <f t="shared" si="590"/>
        <v>1517.5500489999999</v>
      </c>
      <c r="CG443">
        <f t="shared" si="591"/>
        <v>1550</v>
      </c>
      <c r="CH443">
        <f t="shared" si="592"/>
        <v>1496.349976</v>
      </c>
    </row>
    <row r="444" spans="1:86">
      <c r="A444" s="1">
        <v>40114</v>
      </c>
      <c r="B444">
        <v>1475</v>
      </c>
      <c r="C444">
        <v>1479.900024</v>
      </c>
      <c r="D444">
        <v>1405.599976</v>
      </c>
      <c r="E444">
        <v>1415.400024</v>
      </c>
      <c r="F444">
        <v>804616</v>
      </c>
      <c r="G444">
        <f t="shared" si="526"/>
        <v>-592361.07866891171</v>
      </c>
      <c r="H444">
        <f t="shared" si="554"/>
        <v>23445522.633651968</v>
      </c>
      <c r="I444">
        <f t="shared" si="527"/>
        <v>1443.9750060000001</v>
      </c>
      <c r="J444">
        <f t="shared" si="534"/>
        <v>1539.7625122499999</v>
      </c>
      <c r="K444">
        <f t="shared" si="535"/>
        <v>1443.9750060000001</v>
      </c>
      <c r="L444">
        <f t="shared" si="536"/>
        <v>7</v>
      </c>
      <c r="M444">
        <f t="shared" si="537"/>
        <v>1</v>
      </c>
      <c r="N444">
        <f t="shared" si="538"/>
        <v>30</v>
      </c>
      <c r="O444">
        <f t="shared" si="539"/>
        <v>90</v>
      </c>
      <c r="P444">
        <f t="shared" si="514"/>
        <v>74.300048000000061</v>
      </c>
      <c r="Q444">
        <f t="shared" si="515"/>
        <v>64.5</v>
      </c>
      <c r="R444">
        <f t="shared" si="516"/>
        <v>9.8000480000000607</v>
      </c>
      <c r="S444">
        <f t="shared" si="517"/>
        <v>74.300048000000061</v>
      </c>
      <c r="T444">
        <f t="shared" si="553"/>
        <v>56.023458675515485</v>
      </c>
      <c r="U444">
        <f t="shared" si="518"/>
        <v>-66</v>
      </c>
      <c r="V444">
        <f t="shared" si="519"/>
        <v>37.59997599999997</v>
      </c>
      <c r="W444">
        <f t="shared" si="520"/>
        <v>0</v>
      </c>
      <c r="X444">
        <f t="shared" si="521"/>
        <v>37.59997599999997</v>
      </c>
      <c r="Y444">
        <f t="shared" si="551"/>
        <v>9.2298492822557989</v>
      </c>
      <c r="Z444">
        <f t="shared" si="552"/>
        <v>17.333265068422719</v>
      </c>
      <c r="AA444">
        <f t="shared" si="548"/>
        <v>16.474972271373915</v>
      </c>
      <c r="AB444">
        <f t="shared" si="549"/>
        <v>30.939298426425172</v>
      </c>
      <c r="AC444">
        <f t="shared" si="550"/>
        <v>30.506271513151578</v>
      </c>
      <c r="AD444">
        <f t="shared" si="558"/>
        <v>7.2948010149941354</v>
      </c>
      <c r="AE444">
        <f t="shared" si="531"/>
        <v>1484.3800294</v>
      </c>
      <c r="AF444">
        <f t="shared" si="533"/>
        <v>1488.1833496666666</v>
      </c>
      <c r="AG444">
        <f t="shared" si="555"/>
        <v>1545.7950134</v>
      </c>
      <c r="AH444">
        <f t="shared" si="540"/>
        <v>1503.8650146999998</v>
      </c>
      <c r="AI444">
        <f t="shared" si="541"/>
        <v>1572.8810088549878</v>
      </c>
      <c r="AJ444">
        <f t="shared" si="542"/>
        <v>1434.8490205450119</v>
      </c>
      <c r="AK444">
        <f t="shared" si="543"/>
        <v>-0.14090209655848437</v>
      </c>
      <c r="AL444">
        <f t="shared" si="522"/>
        <v>-0.73620345440422719</v>
      </c>
      <c r="AM444">
        <f t="shared" si="523"/>
        <v>-592361.07866891171</v>
      </c>
      <c r="AN444">
        <f t="shared" si="556"/>
        <v>-6652464.1618575938</v>
      </c>
      <c r="AO444">
        <f t="shared" si="557"/>
        <v>18138644</v>
      </c>
      <c r="AP444">
        <f t="shared" si="559"/>
        <v>-0.36675642136521308</v>
      </c>
      <c r="AQ444">
        <f t="shared" si="560"/>
        <v>1473.3001824572416</v>
      </c>
      <c r="AR444">
        <f t="shared" si="561"/>
        <v>1451.4419791074217</v>
      </c>
      <c r="AS444">
        <f t="shared" si="562"/>
        <v>1498.2914400999707</v>
      </c>
      <c r="AT444">
        <f t="shared" si="563"/>
        <v>1518.9033658251726</v>
      </c>
      <c r="AU444">
        <f t="shared" si="564"/>
        <v>1505.4140907159619</v>
      </c>
      <c r="AV444">
        <f t="shared" si="565"/>
        <v>1517.4270538931266</v>
      </c>
      <c r="AW444">
        <f t="shared" si="566"/>
        <v>-12.012963177164693</v>
      </c>
      <c r="AX444">
        <f t="shared" si="593"/>
        <v>5.0964006447679937</v>
      </c>
      <c r="AY444">
        <f t="shared" si="567"/>
        <v>-17.109363821932686</v>
      </c>
      <c r="AZ444">
        <f t="shared" si="524"/>
        <v>1433.6333413333334</v>
      </c>
      <c r="BA444">
        <f t="shared" si="525"/>
        <v>1153524324.5702615</v>
      </c>
      <c r="BB444">
        <f t="shared" si="528"/>
        <v>0</v>
      </c>
      <c r="BC444">
        <f t="shared" si="529"/>
        <v>1153524324.5702615</v>
      </c>
      <c r="BD444">
        <f t="shared" si="544"/>
        <v>8137856609.8692303</v>
      </c>
      <c r="BE444">
        <f t="shared" si="545"/>
        <v>12692408532.206564</v>
      </c>
      <c r="BF444">
        <f t="shared" si="546"/>
        <v>0.64115936618488845</v>
      </c>
      <c r="BG444">
        <f t="shared" si="547"/>
        <v>39.067465317238252</v>
      </c>
      <c r="BH444">
        <f t="shared" si="568"/>
        <v>40886858</v>
      </c>
      <c r="BI444">
        <f t="shared" si="569"/>
        <v>-0.79166660079930096</v>
      </c>
      <c r="BJ444">
        <f t="shared" si="530"/>
        <v>-6465.0024999999914</v>
      </c>
      <c r="BK444">
        <f t="shared" si="570"/>
        <v>-4.3034395653503622E-2</v>
      </c>
      <c r="BL444">
        <f t="shared" si="571"/>
        <v>0.95696560434649636</v>
      </c>
      <c r="BM444">
        <f t="shared" si="572"/>
        <v>36.374622751775107</v>
      </c>
      <c r="BN444">
        <f t="shared" si="573"/>
        <v>1442.75</v>
      </c>
      <c r="BO444">
        <f t="shared" si="532"/>
        <v>1493.3199950999999</v>
      </c>
      <c r="BP444">
        <f t="shared" si="574"/>
        <v>1554.1926431323529</v>
      </c>
      <c r="BQ444">
        <f t="shared" si="575"/>
        <v>-60.872648032353027</v>
      </c>
      <c r="BR444">
        <f t="shared" si="576"/>
        <v>-104.19995199999994</v>
      </c>
      <c r="BS444">
        <f t="shared" si="577"/>
        <v>-106.40002400000003</v>
      </c>
      <c r="BT444">
        <f t="shared" si="578"/>
        <v>-69.09997599999997</v>
      </c>
      <c r="BU444">
        <f t="shared" si="579"/>
        <v>-52.199951000000056</v>
      </c>
      <c r="BV444">
        <f t="shared" si="580"/>
        <v>1471.6367024666667</v>
      </c>
      <c r="BW444">
        <f t="shared" si="581"/>
        <v>1476.3643159523808</v>
      </c>
      <c r="BX444">
        <f t="shared" si="582"/>
        <v>1491.4945667818179</v>
      </c>
      <c r="BY444">
        <f t="shared" si="583"/>
        <v>1514.245492138095</v>
      </c>
      <c r="BZ444">
        <f t="shared" si="584"/>
        <v>1567.8000489999999</v>
      </c>
      <c r="CA444">
        <f t="shared" si="585"/>
        <v>1405.599976</v>
      </c>
      <c r="CB444">
        <f t="shared" si="586"/>
        <v>1498.2410146633331</v>
      </c>
      <c r="CC444">
        <f t="shared" si="587"/>
        <v>1501.9392962027778</v>
      </c>
      <c r="CD444">
        <f t="shared" si="588"/>
        <v>1518.5081522525393</v>
      </c>
      <c r="CE444">
        <f t="shared" si="589"/>
        <v>1596.9659115587051</v>
      </c>
      <c r="CF444">
        <f t="shared" si="590"/>
        <v>1479.0500489999999</v>
      </c>
      <c r="CG444">
        <f t="shared" si="591"/>
        <v>1528.5</v>
      </c>
      <c r="CH444">
        <f t="shared" si="592"/>
        <v>1465.349976</v>
      </c>
    </row>
    <row r="445" spans="1:86">
      <c r="A445" s="1">
        <v>40115</v>
      </c>
      <c r="B445">
        <v>1400</v>
      </c>
      <c r="C445">
        <v>1413.900024</v>
      </c>
      <c r="D445">
        <v>1368</v>
      </c>
      <c r="E445">
        <v>1379.150024</v>
      </c>
      <c r="F445">
        <v>1393710</v>
      </c>
      <c r="G445">
        <f t="shared" si="526"/>
        <v>-716590.53056181269</v>
      </c>
      <c r="H445">
        <f t="shared" si="554"/>
        <v>22728932.103090156</v>
      </c>
      <c r="I445">
        <f t="shared" si="527"/>
        <v>1390.2625120000002</v>
      </c>
      <c r="J445">
        <f t="shared" si="534"/>
        <v>1539.7625122499999</v>
      </c>
      <c r="K445">
        <f t="shared" si="535"/>
        <v>1390.2625120000002</v>
      </c>
      <c r="L445">
        <f t="shared" si="536"/>
        <v>8</v>
      </c>
      <c r="M445">
        <f t="shared" si="537"/>
        <v>1</v>
      </c>
      <c r="N445">
        <f t="shared" si="538"/>
        <v>20</v>
      </c>
      <c r="O445">
        <f t="shared" si="539"/>
        <v>90</v>
      </c>
      <c r="P445">
        <f t="shared" si="514"/>
        <v>45.90002400000003</v>
      </c>
      <c r="Q445">
        <f t="shared" si="515"/>
        <v>34.75</v>
      </c>
      <c r="R445">
        <f t="shared" si="516"/>
        <v>11.15002400000003</v>
      </c>
      <c r="S445">
        <f t="shared" si="517"/>
        <v>45.90002400000003</v>
      </c>
      <c r="T445">
        <f t="shared" si="553"/>
        <v>55.300356198692953</v>
      </c>
      <c r="U445">
        <f t="shared" si="518"/>
        <v>32</v>
      </c>
      <c r="V445">
        <f t="shared" si="519"/>
        <v>-8.5999759999999696</v>
      </c>
      <c r="W445">
        <f t="shared" si="520"/>
        <v>32</v>
      </c>
      <c r="X445">
        <f t="shared" si="521"/>
        <v>0</v>
      </c>
      <c r="Y445">
        <f t="shared" si="551"/>
        <v>10.856288619237528</v>
      </c>
      <c r="Z445">
        <f t="shared" si="552"/>
        <v>16.095174706392523</v>
      </c>
      <c r="AA445">
        <f t="shared" si="548"/>
        <v>19.63149853905303</v>
      </c>
      <c r="AB445">
        <f t="shared" si="549"/>
        <v>29.105010912701751</v>
      </c>
      <c r="AC445">
        <f t="shared" si="550"/>
        <v>19.438225019021385</v>
      </c>
      <c r="AD445">
        <f t="shared" si="558"/>
        <v>8.424668880571291</v>
      </c>
      <c r="AE445">
        <f t="shared" si="531"/>
        <v>1461.9900390000003</v>
      </c>
      <c r="AF445">
        <f t="shared" si="533"/>
        <v>1466.8416951666668</v>
      </c>
      <c r="AG445">
        <f t="shared" si="555"/>
        <v>1532.8575133999998</v>
      </c>
      <c r="AH445">
        <f t="shared" si="540"/>
        <v>1489.8200194999999</v>
      </c>
      <c r="AI445">
        <f t="shared" si="541"/>
        <v>1590.3021365547502</v>
      </c>
      <c r="AJ445">
        <f t="shared" si="542"/>
        <v>1389.3379024452497</v>
      </c>
      <c r="AK445">
        <f t="shared" si="543"/>
        <v>-5.0694983066979747E-2</v>
      </c>
      <c r="AL445">
        <f t="shared" si="522"/>
        <v>-0.51416042832570097</v>
      </c>
      <c r="AM445">
        <f t="shared" si="523"/>
        <v>-716590.53056181269</v>
      </c>
      <c r="AN445">
        <f t="shared" si="556"/>
        <v>-7201483.5929402001</v>
      </c>
      <c r="AO445">
        <f t="shared" si="557"/>
        <v>18984026</v>
      </c>
      <c r="AP445">
        <f t="shared" si="559"/>
        <v>-0.37934438105701079</v>
      </c>
      <c r="AQ445">
        <f t="shared" si="560"/>
        <v>1441.2891285817796</v>
      </c>
      <c r="AR445">
        <f t="shared" si="561"/>
        <v>1437.7215290268066</v>
      </c>
      <c r="AS445">
        <f t="shared" si="562"/>
        <v>1476.845985201976</v>
      </c>
      <c r="AT445">
        <f t="shared" si="563"/>
        <v>1506.3255650609071</v>
      </c>
      <c r="AU445">
        <f t="shared" si="564"/>
        <v>1486.4744807085676</v>
      </c>
      <c r="AV445">
        <f t="shared" si="565"/>
        <v>1507.7476618006078</v>
      </c>
      <c r="AW445">
        <f t="shared" si="566"/>
        <v>-21.273181092040204</v>
      </c>
      <c r="AX445">
        <f t="shared" si="593"/>
        <v>-0.17751570259364602</v>
      </c>
      <c r="AY445">
        <f t="shared" si="567"/>
        <v>-21.095665389446559</v>
      </c>
      <c r="AZ445">
        <f t="shared" si="524"/>
        <v>1387.0166826666666</v>
      </c>
      <c r="BA445">
        <f t="shared" si="525"/>
        <v>1933099020.79936</v>
      </c>
      <c r="BB445">
        <f t="shared" si="528"/>
        <v>0</v>
      </c>
      <c r="BC445">
        <f t="shared" si="529"/>
        <v>1933099020.79936</v>
      </c>
      <c r="BD445">
        <f t="shared" si="544"/>
        <v>8137856609.8692303</v>
      </c>
      <c r="BE445">
        <f t="shared" si="545"/>
        <v>12372100805.077364</v>
      </c>
      <c r="BF445">
        <f t="shared" si="546"/>
        <v>0.65775867316968106</v>
      </c>
      <c r="BG445">
        <f t="shared" si="547"/>
        <v>39.67758901312385</v>
      </c>
      <c r="BH445">
        <f t="shared" si="568"/>
        <v>39493148</v>
      </c>
      <c r="BI445">
        <f t="shared" si="569"/>
        <v>-1.4109244955906606</v>
      </c>
      <c r="BJ445">
        <f t="shared" si="530"/>
        <v>-3725</v>
      </c>
      <c r="BK445">
        <f t="shared" si="570"/>
        <v>-2.5611134227308732E-2</v>
      </c>
      <c r="BL445">
        <f t="shared" si="571"/>
        <v>0.97438886577269124</v>
      </c>
      <c r="BM445">
        <f t="shared" si="572"/>
        <v>52.958725668109395</v>
      </c>
      <c r="BN445">
        <f t="shared" si="573"/>
        <v>1390.950012</v>
      </c>
      <c r="BO445">
        <f t="shared" si="532"/>
        <v>1473.85</v>
      </c>
      <c r="BP445">
        <f t="shared" si="574"/>
        <v>1550.0823490147059</v>
      </c>
      <c r="BQ445">
        <f t="shared" si="575"/>
        <v>-76.23234901470596</v>
      </c>
      <c r="BR445">
        <f t="shared" si="576"/>
        <v>-146.90002499999991</v>
      </c>
      <c r="BS445">
        <f t="shared" si="577"/>
        <v>-144.19995100000006</v>
      </c>
      <c r="BT445">
        <f t="shared" si="578"/>
        <v>-134.09997599999997</v>
      </c>
      <c r="BU445">
        <f t="shared" si="579"/>
        <v>-131.09997599999997</v>
      </c>
      <c r="BV445">
        <f t="shared" si="580"/>
        <v>1436.5600339999999</v>
      </c>
      <c r="BW445">
        <f t="shared" si="581"/>
        <v>1445.2119371904762</v>
      </c>
      <c r="BX445">
        <f t="shared" si="582"/>
        <v>1468.8191139272726</v>
      </c>
      <c r="BY445">
        <f t="shared" si="583"/>
        <v>1498.3745407666665</v>
      </c>
      <c r="BZ445">
        <f t="shared" si="584"/>
        <v>1567.8000489999999</v>
      </c>
      <c r="CA445">
        <f t="shared" si="585"/>
        <v>1368</v>
      </c>
      <c r="CB445">
        <f t="shared" si="586"/>
        <v>1497.3597124166668</v>
      </c>
      <c r="CC445">
        <f t="shared" si="587"/>
        <v>1493.0077947472221</v>
      </c>
      <c r="CD445">
        <f t="shared" si="588"/>
        <v>1515.9105611541665</v>
      </c>
      <c r="CE445">
        <f t="shared" si="589"/>
        <v>1589.2887231374211</v>
      </c>
      <c r="CF445">
        <f t="shared" si="590"/>
        <v>1415.400024</v>
      </c>
      <c r="CG445">
        <f t="shared" si="591"/>
        <v>1479.900024</v>
      </c>
      <c r="CH445">
        <f t="shared" si="592"/>
        <v>1405.599976</v>
      </c>
    </row>
    <row r="446" spans="1:86">
      <c r="A446" s="1">
        <v>40116</v>
      </c>
      <c r="B446">
        <v>1423.900024</v>
      </c>
      <c r="C446">
        <v>1445.900024</v>
      </c>
      <c r="D446">
        <v>1376.599976</v>
      </c>
      <c r="E446">
        <v>1403.3000489999999</v>
      </c>
      <c r="F446">
        <v>1057456</v>
      </c>
      <c r="G446">
        <f t="shared" si="526"/>
        <v>-242618.11145227638</v>
      </c>
      <c r="H446">
        <f t="shared" si="554"/>
        <v>22486313.991637878</v>
      </c>
      <c r="I446">
        <f t="shared" si="527"/>
        <v>1412.42501825</v>
      </c>
      <c r="J446">
        <f t="shared" si="534"/>
        <v>1539.7625122499999</v>
      </c>
      <c r="K446">
        <f t="shared" si="535"/>
        <v>1390.2625120000002</v>
      </c>
      <c r="L446">
        <f t="shared" si="536"/>
        <v>9</v>
      </c>
      <c r="M446">
        <f t="shared" si="537"/>
        <v>2</v>
      </c>
      <c r="N446">
        <f t="shared" si="538"/>
        <v>10</v>
      </c>
      <c r="O446">
        <f t="shared" si="539"/>
        <v>80</v>
      </c>
      <c r="P446">
        <f t="shared" si="514"/>
        <v>69.300048000000061</v>
      </c>
      <c r="Q446">
        <f t="shared" si="515"/>
        <v>42.599975000000086</v>
      </c>
      <c r="R446">
        <f t="shared" si="516"/>
        <v>26.700072999999975</v>
      </c>
      <c r="S446">
        <f t="shared" si="517"/>
        <v>69.300048000000061</v>
      </c>
      <c r="T446">
        <f t="shared" si="553"/>
        <v>56.300334184500606</v>
      </c>
      <c r="U446">
        <f t="shared" si="518"/>
        <v>-9.0500480000000607</v>
      </c>
      <c r="V446">
        <f t="shared" si="519"/>
        <v>-19.40002400000003</v>
      </c>
      <c r="W446">
        <f t="shared" si="520"/>
        <v>0</v>
      </c>
      <c r="X446">
        <f t="shared" si="521"/>
        <v>0</v>
      </c>
      <c r="Y446">
        <f t="shared" si="551"/>
        <v>10.080839432149133</v>
      </c>
      <c r="Z446">
        <f t="shared" si="552"/>
        <v>14.945519370221628</v>
      </c>
      <c r="AA446">
        <f t="shared" si="548"/>
        <v>17.905469973079434</v>
      </c>
      <c r="AB446">
        <f t="shared" si="549"/>
        <v>26.546058006057283</v>
      </c>
      <c r="AC446">
        <f t="shared" si="550"/>
        <v>19.438225019021395</v>
      </c>
      <c r="AD446">
        <f t="shared" si="558"/>
        <v>9.4567770106396587</v>
      </c>
      <c r="AE446">
        <f t="shared" si="531"/>
        <v>1438.8900389999999</v>
      </c>
      <c r="AF446">
        <f t="shared" si="533"/>
        <v>1452.208374</v>
      </c>
      <c r="AG446">
        <f t="shared" si="555"/>
        <v>1521.1025146500001</v>
      </c>
      <c r="AH446">
        <f t="shared" si="540"/>
        <v>1477.5450194999999</v>
      </c>
      <c r="AI446">
        <f t="shared" si="541"/>
        <v>1586.9213855527505</v>
      </c>
      <c r="AJ446">
        <f t="shared" si="542"/>
        <v>1368.1686534472492</v>
      </c>
      <c r="AK446">
        <f t="shared" si="543"/>
        <v>0.16059865956694602</v>
      </c>
      <c r="AL446">
        <f t="shared" si="522"/>
        <v>-0.22943565637934474</v>
      </c>
      <c r="AM446">
        <f t="shared" si="523"/>
        <v>-242618.11145227638</v>
      </c>
      <c r="AN446">
        <f t="shared" si="556"/>
        <v>-7266634.1941174129</v>
      </c>
      <c r="AO446">
        <f t="shared" si="557"/>
        <v>19357793</v>
      </c>
      <c r="AP446">
        <f t="shared" si="559"/>
        <v>-0.37538546848379939</v>
      </c>
      <c r="AQ446">
        <f t="shared" si="560"/>
        <v>1428.3728415239746</v>
      </c>
      <c r="AR446">
        <f t="shared" si="561"/>
        <v>1434.8939072191667</v>
      </c>
      <c r="AS446">
        <f t="shared" si="562"/>
        <v>1463.6077166856203</v>
      </c>
      <c r="AT446">
        <f t="shared" si="563"/>
        <v>1497.0532686154254</v>
      </c>
      <c r="AU446">
        <f t="shared" si="564"/>
        <v>1473.9983159522824</v>
      </c>
      <c r="AV446">
        <f t="shared" si="565"/>
        <v>1500.4363289045652</v>
      </c>
      <c r="AW446">
        <f t="shared" si="566"/>
        <v>-26.438012952282861</v>
      </c>
      <c r="AX446">
        <f t="shared" si="593"/>
        <v>-5.4296151525314897</v>
      </c>
      <c r="AY446">
        <f t="shared" si="567"/>
        <v>-21.008397799751371</v>
      </c>
      <c r="AZ446">
        <f t="shared" si="524"/>
        <v>1408.6000163333331</v>
      </c>
      <c r="BA446">
        <f t="shared" si="525"/>
        <v>1489532538.8717811</v>
      </c>
      <c r="BB446">
        <f t="shared" si="528"/>
        <v>1489532538.8717811</v>
      </c>
      <c r="BC446">
        <f t="shared" si="529"/>
        <v>0</v>
      </c>
      <c r="BD446">
        <f t="shared" si="544"/>
        <v>9627389148.7410107</v>
      </c>
      <c r="BE446">
        <f t="shared" si="545"/>
        <v>9015847664.827364</v>
      </c>
      <c r="BF446">
        <f t="shared" si="546"/>
        <v>1.0678296158773171</v>
      </c>
      <c r="BG446">
        <f t="shared" si="547"/>
        <v>51.640116171963683</v>
      </c>
      <c r="BH446">
        <f t="shared" si="568"/>
        <v>40550604</v>
      </c>
      <c r="BI446">
        <f t="shared" si="569"/>
        <v>-1.762021649501426</v>
      </c>
      <c r="BJ446">
        <f t="shared" si="530"/>
        <v>2315.0024999999914</v>
      </c>
      <c r="BK446">
        <f t="shared" si="570"/>
        <v>1.7510803451213162E-2</v>
      </c>
      <c r="BL446">
        <f t="shared" si="571"/>
        <v>1.0175108034512133</v>
      </c>
      <c r="BM446">
        <f t="shared" si="572"/>
        <v>57.646406486504283</v>
      </c>
      <c r="BN446">
        <f t="shared" si="573"/>
        <v>1411.25</v>
      </c>
      <c r="BO446">
        <f t="shared" si="532"/>
        <v>1453.0099975999999</v>
      </c>
      <c r="BP446">
        <f t="shared" si="574"/>
        <v>1545.596318882353</v>
      </c>
      <c r="BQ446">
        <f t="shared" si="575"/>
        <v>-92.586321282353083</v>
      </c>
      <c r="BR446">
        <f t="shared" si="576"/>
        <v>-111.84997500000009</v>
      </c>
      <c r="BS446">
        <f t="shared" si="577"/>
        <v>-132.90002400000003</v>
      </c>
      <c r="BT446">
        <f t="shared" si="578"/>
        <v>-108</v>
      </c>
      <c r="BU446">
        <f t="shared" si="579"/>
        <v>-105.09997599999997</v>
      </c>
      <c r="BV446">
        <f t="shared" si="580"/>
        <v>1416.9967039999999</v>
      </c>
      <c r="BW446">
        <f t="shared" si="581"/>
        <v>1427.0571811428572</v>
      </c>
      <c r="BX446">
        <f t="shared" si="582"/>
        <v>1453.0882102000003</v>
      </c>
      <c r="BY446">
        <f t="shared" si="583"/>
        <v>1486.0357346333333</v>
      </c>
      <c r="BZ446">
        <f t="shared" si="584"/>
        <v>1567.8000489999999</v>
      </c>
      <c r="CA446">
        <f t="shared" si="585"/>
        <v>1368</v>
      </c>
      <c r="CB446">
        <f t="shared" si="586"/>
        <v>1474.6388761666665</v>
      </c>
      <c r="CC446">
        <f t="shared" si="587"/>
        <v>1489.8344893472222</v>
      </c>
      <c r="CD446">
        <f t="shared" si="588"/>
        <v>1509.2525247285714</v>
      </c>
      <c r="CE446">
        <f t="shared" si="589"/>
        <v>1581.4400692239444</v>
      </c>
      <c r="CF446">
        <f t="shared" si="590"/>
        <v>1379.150024</v>
      </c>
      <c r="CG446">
        <f t="shared" si="591"/>
        <v>1413.900024</v>
      </c>
      <c r="CH446">
        <f t="shared" si="592"/>
        <v>1368</v>
      </c>
    </row>
    <row r="447" spans="1:86">
      <c r="A447" s="1">
        <v>40120</v>
      </c>
      <c r="B447">
        <v>1403</v>
      </c>
      <c r="C447">
        <v>1436.849976</v>
      </c>
      <c r="D447">
        <v>1396</v>
      </c>
      <c r="E447">
        <v>1427.8000489999999</v>
      </c>
      <c r="F447">
        <v>1116648</v>
      </c>
      <c r="G447">
        <f t="shared" si="526"/>
        <v>621882.32940592</v>
      </c>
      <c r="H447">
        <f t="shared" si="554"/>
        <v>23108196.321043797</v>
      </c>
      <c r="I447">
        <f t="shared" si="527"/>
        <v>1415.9125062499998</v>
      </c>
      <c r="J447">
        <f t="shared" si="534"/>
        <v>1539.7625122499999</v>
      </c>
      <c r="K447">
        <f t="shared" si="535"/>
        <v>1390.2625120000002</v>
      </c>
      <c r="L447">
        <f t="shared" si="536"/>
        <v>10</v>
      </c>
      <c r="M447">
        <f t="shared" si="537"/>
        <v>3</v>
      </c>
      <c r="N447">
        <f t="shared" si="538"/>
        <v>0</v>
      </c>
      <c r="O447">
        <f t="shared" si="539"/>
        <v>70</v>
      </c>
      <c r="P447">
        <f t="shared" si="514"/>
        <v>40.84997599999997</v>
      </c>
      <c r="Q447">
        <f t="shared" si="515"/>
        <v>9.0499270000000251</v>
      </c>
      <c r="R447">
        <f t="shared" si="516"/>
        <v>31.800048999999944</v>
      </c>
      <c r="S447">
        <f t="shared" si="517"/>
        <v>40.84997599999997</v>
      </c>
      <c r="T447">
        <f t="shared" si="553"/>
        <v>55.196737171321992</v>
      </c>
      <c r="U447">
        <f t="shared" si="518"/>
        <v>33.15002400000003</v>
      </c>
      <c r="V447">
        <f t="shared" si="519"/>
        <v>-20.09997599999997</v>
      </c>
      <c r="W447">
        <f t="shared" si="520"/>
        <v>33.15002400000003</v>
      </c>
      <c r="X447">
        <f t="shared" si="521"/>
        <v>0</v>
      </c>
      <c r="Y447">
        <f t="shared" si="551"/>
        <v>11.728638329852769</v>
      </c>
      <c r="Z447">
        <f t="shared" si="552"/>
        <v>13.877982272348655</v>
      </c>
      <c r="AA447">
        <f t="shared" si="548"/>
        <v>21.248789205508508</v>
      </c>
      <c r="AB447">
        <f t="shared" si="549"/>
        <v>25.142758401232268</v>
      </c>
      <c r="AC447">
        <f t="shared" si="550"/>
        <v>8.3937040185267673</v>
      </c>
      <c r="AD447">
        <f t="shared" si="558"/>
        <v>9.7993515061068486</v>
      </c>
      <c r="AE447">
        <f t="shared" si="531"/>
        <v>1420.9400389999998</v>
      </c>
      <c r="AF447">
        <f t="shared" si="533"/>
        <v>1437.0417073333331</v>
      </c>
      <c r="AG447">
        <f t="shared" si="555"/>
        <v>1507.4225159000002</v>
      </c>
      <c r="AH447">
        <f t="shared" si="540"/>
        <v>1468.8100219999999</v>
      </c>
      <c r="AI447">
        <f t="shared" si="541"/>
        <v>1578.7288967042471</v>
      </c>
      <c r="AJ447">
        <f t="shared" si="542"/>
        <v>1358.8911472957527</v>
      </c>
      <c r="AK447">
        <f t="shared" si="543"/>
        <v>0.31345345323838475</v>
      </c>
      <c r="AL447">
        <f t="shared" si="522"/>
        <v>0.5569188584100988</v>
      </c>
      <c r="AM447">
        <f t="shared" si="523"/>
        <v>621882.32940592</v>
      </c>
      <c r="AN447">
        <f t="shared" si="556"/>
        <v>-6913821.107714681</v>
      </c>
      <c r="AO447">
        <f t="shared" si="557"/>
        <v>19676079</v>
      </c>
      <c r="AP447">
        <f t="shared" si="559"/>
        <v>-0.3513820567458934</v>
      </c>
      <c r="AQ447">
        <f t="shared" si="560"/>
        <v>1428.1780920658232</v>
      </c>
      <c r="AR447">
        <f t="shared" si="561"/>
        <v>1442.7046576267041</v>
      </c>
      <c r="AS447">
        <f t="shared" si="562"/>
        <v>1457.1623365022085</v>
      </c>
      <c r="AT447">
        <f t="shared" si="563"/>
        <v>1490.820478850037</v>
      </c>
      <c r="AU447">
        <f t="shared" si="564"/>
        <v>1467.0685759094399</v>
      </c>
      <c r="AV447">
        <f t="shared" si="565"/>
        <v>1495.3517893112457</v>
      </c>
      <c r="AW447">
        <f t="shared" si="566"/>
        <v>-28.283213401805824</v>
      </c>
      <c r="AX447">
        <f t="shared" si="593"/>
        <v>-10.000334802386357</v>
      </c>
      <c r="AY447">
        <f t="shared" si="567"/>
        <v>-18.282878599419469</v>
      </c>
      <c r="AZ447">
        <f t="shared" si="524"/>
        <v>1420.2166749999999</v>
      </c>
      <c r="BA447">
        <f t="shared" si="525"/>
        <v>1585882109.7054</v>
      </c>
      <c r="BB447">
        <f t="shared" si="528"/>
        <v>1585882109.7054</v>
      </c>
      <c r="BC447">
        <f t="shared" si="529"/>
        <v>0</v>
      </c>
      <c r="BD447">
        <f t="shared" si="544"/>
        <v>11213271258.446411</v>
      </c>
      <c r="BE447">
        <f t="shared" si="545"/>
        <v>7296755275.4433384</v>
      </c>
      <c r="BF447">
        <f t="shared" si="546"/>
        <v>1.5367476138584231</v>
      </c>
      <c r="BG447">
        <f t="shared" si="547"/>
        <v>60.579444540050702</v>
      </c>
      <c r="BH447">
        <f t="shared" si="568"/>
        <v>41667252</v>
      </c>
      <c r="BI447">
        <f t="shared" si="569"/>
        <v>-1.8914086707872924</v>
      </c>
      <c r="BJ447">
        <f t="shared" si="530"/>
        <v>2350</v>
      </c>
      <c r="BK447">
        <f t="shared" si="570"/>
        <v>1.7458846393869114E-2</v>
      </c>
      <c r="BL447">
        <f t="shared" si="571"/>
        <v>1.0174588463938692</v>
      </c>
      <c r="BM447">
        <f t="shared" si="572"/>
        <v>57.932333651345857</v>
      </c>
      <c r="BN447">
        <f t="shared" si="573"/>
        <v>1416.424988</v>
      </c>
      <c r="BO447">
        <f t="shared" si="532"/>
        <v>1431.6599976</v>
      </c>
      <c r="BP447">
        <f t="shared" si="574"/>
        <v>1541.8867600588235</v>
      </c>
      <c r="BQ447">
        <f t="shared" si="575"/>
        <v>-110.22676245882349</v>
      </c>
      <c r="BR447">
        <f t="shared" si="576"/>
        <v>-120.94995100000006</v>
      </c>
      <c r="BS447">
        <f t="shared" si="577"/>
        <v>-119</v>
      </c>
      <c r="BT447">
        <f t="shared" si="578"/>
        <v>-130.95007299999997</v>
      </c>
      <c r="BU447">
        <f t="shared" si="579"/>
        <v>-124.5</v>
      </c>
      <c r="BV447">
        <f t="shared" si="580"/>
        <v>1413.3000406666667</v>
      </c>
      <c r="BW447">
        <f t="shared" si="581"/>
        <v>1420.0833739999998</v>
      </c>
      <c r="BX447">
        <f t="shared" si="582"/>
        <v>1444.0436701090912</v>
      </c>
      <c r="BY447">
        <f t="shared" si="583"/>
        <v>1477.1497855238094</v>
      </c>
      <c r="BZ447">
        <f t="shared" si="584"/>
        <v>1567.8000489999999</v>
      </c>
      <c r="CA447">
        <f t="shared" si="585"/>
        <v>1368</v>
      </c>
      <c r="CB447">
        <f t="shared" si="586"/>
        <v>1438.1947053333333</v>
      </c>
      <c r="CC447">
        <f t="shared" si="587"/>
        <v>1468.3726813611108</v>
      </c>
      <c r="CD447">
        <f t="shared" si="588"/>
        <v>1505.7096580369046</v>
      </c>
      <c r="CE447">
        <f t="shared" si="589"/>
        <v>1557.2523769653351</v>
      </c>
      <c r="CF447">
        <f t="shared" si="590"/>
        <v>1403.3000489999999</v>
      </c>
      <c r="CG447">
        <f t="shared" si="591"/>
        <v>1445.900024</v>
      </c>
      <c r="CH447">
        <f t="shared" si="592"/>
        <v>1376.599976</v>
      </c>
    </row>
    <row r="448" spans="1:86">
      <c r="A448" s="1">
        <v>40121</v>
      </c>
      <c r="B448">
        <v>1434.8000489999999</v>
      </c>
      <c r="C448">
        <v>1470</v>
      </c>
      <c r="D448">
        <v>1416.099976</v>
      </c>
      <c r="E448">
        <v>1462.3000489999999</v>
      </c>
      <c r="F448">
        <v>581771</v>
      </c>
      <c r="G448">
        <f t="shared" si="526"/>
        <v>415551.84606340696</v>
      </c>
      <c r="H448">
        <f t="shared" si="554"/>
        <v>23523748.167107202</v>
      </c>
      <c r="I448">
        <f t="shared" si="527"/>
        <v>1445.8000185000001</v>
      </c>
      <c r="J448">
        <f t="shared" si="534"/>
        <v>1527.8500060000001</v>
      </c>
      <c r="K448">
        <f t="shared" si="535"/>
        <v>1390.2625120000002</v>
      </c>
      <c r="L448">
        <f t="shared" si="536"/>
        <v>10</v>
      </c>
      <c r="M448">
        <f t="shared" si="537"/>
        <v>4</v>
      </c>
      <c r="N448">
        <f t="shared" si="538"/>
        <v>0</v>
      </c>
      <c r="O448">
        <f t="shared" si="539"/>
        <v>60</v>
      </c>
      <c r="P448">
        <f t="shared" si="514"/>
        <v>53.90002400000003</v>
      </c>
      <c r="Q448">
        <f t="shared" si="515"/>
        <v>7.6999510000000555</v>
      </c>
      <c r="R448">
        <f t="shared" si="516"/>
        <v>46.200072999999975</v>
      </c>
      <c r="S448">
        <f t="shared" si="517"/>
        <v>53.90002400000003</v>
      </c>
      <c r="T448">
        <f t="shared" si="553"/>
        <v>55.104114801941854</v>
      </c>
      <c r="U448">
        <f t="shared" si="518"/>
        <v>23.84997599999997</v>
      </c>
      <c r="V448">
        <f t="shared" si="519"/>
        <v>0</v>
      </c>
      <c r="W448">
        <f t="shared" si="520"/>
        <v>23.84997599999997</v>
      </c>
      <c r="X448">
        <f t="shared" si="521"/>
        <v>0</v>
      </c>
      <c r="Y448">
        <f t="shared" si="551"/>
        <v>12.594448163434711</v>
      </c>
      <c r="Z448">
        <f t="shared" si="552"/>
        <v>12.88669782432375</v>
      </c>
      <c r="AA448">
        <f t="shared" si="548"/>
        <v>22.855730844606338</v>
      </c>
      <c r="AB448">
        <f t="shared" si="549"/>
        <v>23.386089896628967</v>
      </c>
      <c r="AC448">
        <f t="shared" si="550"/>
        <v>1.1469251070161488</v>
      </c>
      <c r="AD448">
        <f t="shared" si="558"/>
        <v>9.75935681855184</v>
      </c>
      <c r="AE448">
        <f t="shared" si="531"/>
        <v>1417.5900389999999</v>
      </c>
      <c r="AF448">
        <f t="shared" si="533"/>
        <v>1427.8333739999998</v>
      </c>
      <c r="AG448">
        <f t="shared" si="555"/>
        <v>1497.7400208000004</v>
      </c>
      <c r="AH448">
        <f t="shared" si="540"/>
        <v>1460.1650268999997</v>
      </c>
      <c r="AI448">
        <f t="shared" si="541"/>
        <v>1556.3107866684909</v>
      </c>
      <c r="AJ448">
        <f t="shared" si="542"/>
        <v>1364.0192671315085</v>
      </c>
      <c r="AK448">
        <f t="shared" si="543"/>
        <v>0.51110304866871481</v>
      </c>
      <c r="AL448">
        <f t="shared" si="522"/>
        <v>0.71428765968638341</v>
      </c>
      <c r="AM448">
        <f t="shared" si="523"/>
        <v>415551.84606340696</v>
      </c>
      <c r="AN448">
        <f t="shared" si="556"/>
        <v>-5968251.3281216677</v>
      </c>
      <c r="AO448">
        <f t="shared" si="557"/>
        <v>19553251</v>
      </c>
      <c r="AP448">
        <f t="shared" si="559"/>
        <v>-0.30523064057847299</v>
      </c>
      <c r="AQ448">
        <f t="shared" si="560"/>
        <v>1439.7795574234433</v>
      </c>
      <c r="AR448">
        <f t="shared" si="561"/>
        <v>1454.9583162380934</v>
      </c>
      <c r="AS448">
        <f t="shared" si="562"/>
        <v>1458.087124751811</v>
      </c>
      <c r="AT448">
        <f t="shared" si="563"/>
        <v>1488.2536401635336</v>
      </c>
      <c r="AU448">
        <f t="shared" si="564"/>
        <v>1466.353296873024</v>
      </c>
      <c r="AV448">
        <f t="shared" si="565"/>
        <v>1493.0381674894586</v>
      </c>
      <c r="AW448">
        <f t="shared" si="566"/>
        <v>-26.684870616434637</v>
      </c>
      <c r="AX448">
        <f t="shared" si="593"/>
        <v>-13.337241965196014</v>
      </c>
      <c r="AY448">
        <f t="shared" si="567"/>
        <v>-13.347628651238622</v>
      </c>
      <c r="AZ448">
        <f t="shared" si="524"/>
        <v>1449.4666749999999</v>
      </c>
      <c r="BA448">
        <f t="shared" si="525"/>
        <v>843257676.98142493</v>
      </c>
      <c r="BB448">
        <f t="shared" si="528"/>
        <v>843257676.98142493</v>
      </c>
      <c r="BC448">
        <f t="shared" si="529"/>
        <v>0</v>
      </c>
      <c r="BD448">
        <f t="shared" si="544"/>
        <v>10340640555.632378</v>
      </c>
      <c r="BE448">
        <f t="shared" si="545"/>
        <v>7296755275.4433384</v>
      </c>
      <c r="BF448">
        <f t="shared" si="546"/>
        <v>1.4171560050030727</v>
      </c>
      <c r="BG448">
        <f t="shared" si="547"/>
        <v>58.629066641533186</v>
      </c>
      <c r="BH448">
        <f t="shared" si="568"/>
        <v>42249023</v>
      </c>
      <c r="BI448">
        <f t="shared" si="569"/>
        <v>-1.7872865675835472</v>
      </c>
      <c r="BJ448">
        <f t="shared" si="530"/>
        <v>3350</v>
      </c>
      <c r="BK448">
        <f t="shared" si="570"/>
        <v>2.4163047216704502E-2</v>
      </c>
      <c r="BL448">
        <f t="shared" si="571"/>
        <v>1.0241630472167045</v>
      </c>
      <c r="BM448">
        <f t="shared" si="572"/>
        <v>50.673264705968471</v>
      </c>
      <c r="BN448">
        <f t="shared" si="573"/>
        <v>1443.049988</v>
      </c>
      <c r="BO448">
        <f t="shared" si="532"/>
        <v>1420.8849975999999</v>
      </c>
      <c r="BP448">
        <f t="shared" si="574"/>
        <v>1539.5117600588235</v>
      </c>
      <c r="BQ448">
        <f t="shared" si="575"/>
        <v>-118.62676245882358</v>
      </c>
      <c r="BR448">
        <f t="shared" si="576"/>
        <v>-44.899902000000111</v>
      </c>
      <c r="BS448">
        <f t="shared" si="577"/>
        <v>-79.200072999999975</v>
      </c>
      <c r="BT448">
        <f t="shared" si="578"/>
        <v>-88.90002400000003</v>
      </c>
      <c r="BU448">
        <f t="shared" si="579"/>
        <v>-115.19995100000006</v>
      </c>
      <c r="BV448">
        <f t="shared" si="580"/>
        <v>1427.0867106666667</v>
      </c>
      <c r="BW448">
        <f t="shared" si="581"/>
        <v>1427.3000430476193</v>
      </c>
      <c r="BX448">
        <f t="shared" si="582"/>
        <v>1442.8600386545456</v>
      </c>
      <c r="BY448">
        <f t="shared" si="583"/>
        <v>1472.8524077238096</v>
      </c>
      <c r="BZ448">
        <f t="shared" si="584"/>
        <v>1558.900024</v>
      </c>
      <c r="CA448">
        <f t="shared" si="585"/>
        <v>1368</v>
      </c>
      <c r="CB448">
        <f t="shared" si="586"/>
        <v>1407.1921978333335</v>
      </c>
      <c r="CC448">
        <f t="shared" si="587"/>
        <v>1436.4678167777777</v>
      </c>
      <c r="CD448">
        <f t="shared" si="588"/>
        <v>1486.8279537999601</v>
      </c>
      <c r="CE448">
        <f t="shared" si="589"/>
        <v>1536.7960716308039</v>
      </c>
      <c r="CF448">
        <f t="shared" si="590"/>
        <v>1427.8000489999999</v>
      </c>
      <c r="CG448">
        <f t="shared" si="591"/>
        <v>1436.849976</v>
      </c>
      <c r="CH448">
        <f t="shared" si="592"/>
        <v>1396</v>
      </c>
    </row>
    <row r="449" spans="1:86">
      <c r="A449" s="1">
        <v>40122</v>
      </c>
      <c r="B449">
        <v>1459</v>
      </c>
      <c r="C449">
        <v>1493.849976</v>
      </c>
      <c r="D449">
        <v>1416.099976</v>
      </c>
      <c r="E449">
        <v>1485.6999510000001</v>
      </c>
      <c r="F449">
        <v>786363</v>
      </c>
      <c r="G449">
        <f t="shared" si="526"/>
        <v>621504.39912347437</v>
      </c>
      <c r="H449">
        <f t="shared" si="554"/>
        <v>24145252.566230677</v>
      </c>
      <c r="I449">
        <f t="shared" si="527"/>
        <v>1463.6624757499999</v>
      </c>
      <c r="J449">
        <f t="shared" si="534"/>
        <v>1521.4750062499998</v>
      </c>
      <c r="K449">
        <f t="shared" si="535"/>
        <v>1390.2625120000002</v>
      </c>
      <c r="L449">
        <f t="shared" si="536"/>
        <v>8</v>
      </c>
      <c r="M449">
        <f t="shared" si="537"/>
        <v>5</v>
      </c>
      <c r="N449">
        <f t="shared" si="538"/>
        <v>20</v>
      </c>
      <c r="O449">
        <f t="shared" si="539"/>
        <v>50</v>
      </c>
      <c r="P449">
        <f t="shared" si="514"/>
        <v>77.75</v>
      </c>
      <c r="Q449">
        <f t="shared" si="515"/>
        <v>8.1500249999999141</v>
      </c>
      <c r="R449">
        <f t="shared" si="516"/>
        <v>69.599975000000086</v>
      </c>
      <c r="S449">
        <f t="shared" si="517"/>
        <v>77.75</v>
      </c>
      <c r="T449">
        <f t="shared" si="553"/>
        <v>56.721678030374576</v>
      </c>
      <c r="U449">
        <f t="shared" si="518"/>
        <v>25.15002400000003</v>
      </c>
      <c r="V449">
        <f t="shared" si="519"/>
        <v>-45</v>
      </c>
      <c r="W449">
        <f t="shared" si="520"/>
        <v>25.15002400000003</v>
      </c>
      <c r="X449">
        <f t="shared" si="521"/>
        <v>0</v>
      </c>
      <c r="Y449">
        <f t="shared" si="551"/>
        <v>13.491275008903662</v>
      </c>
      <c r="Z449">
        <f t="shared" si="552"/>
        <v>11.966219408300626</v>
      </c>
      <c r="AA449">
        <f t="shared" si="548"/>
        <v>23.785042116841211</v>
      </c>
      <c r="AB449">
        <f t="shared" si="549"/>
        <v>21.096377652813253</v>
      </c>
      <c r="AC449">
        <f t="shared" si="550"/>
        <v>5.9905958363773433</v>
      </c>
      <c r="AD449">
        <f t="shared" si="558"/>
        <v>10.065338611665487</v>
      </c>
      <c r="AE449">
        <f t="shared" si="531"/>
        <v>1431.6500243999999</v>
      </c>
      <c r="AF449">
        <f t="shared" si="533"/>
        <v>1428.941691</v>
      </c>
      <c r="AG449">
        <f t="shared" si="555"/>
        <v>1492.1725159000002</v>
      </c>
      <c r="AH449">
        <f t="shared" si="540"/>
        <v>1458.0150269000001</v>
      </c>
      <c r="AI449">
        <f t="shared" si="541"/>
        <v>1550.7588484027567</v>
      </c>
      <c r="AJ449">
        <f t="shared" si="542"/>
        <v>1365.2712053972434</v>
      </c>
      <c r="AK449">
        <f t="shared" si="543"/>
        <v>0.64925481639322524</v>
      </c>
      <c r="AL449">
        <f t="shared" si="522"/>
        <v>0.79035305466238159</v>
      </c>
      <c r="AM449">
        <f t="shared" si="523"/>
        <v>621504.39912347437</v>
      </c>
      <c r="AN449">
        <f t="shared" si="556"/>
        <v>-4823878.0335074095</v>
      </c>
      <c r="AO449">
        <f t="shared" si="557"/>
        <v>19572737</v>
      </c>
      <c r="AP449">
        <f t="shared" si="559"/>
        <v>-0.24645904318376166</v>
      </c>
      <c r="AQ449">
        <f t="shared" si="560"/>
        <v>1455.3924912394725</v>
      </c>
      <c r="AR449">
        <f t="shared" si="561"/>
        <v>1459.6014461102368</v>
      </c>
      <c r="AS449">
        <f t="shared" si="562"/>
        <v>1463.0574334764849</v>
      </c>
      <c r="AT449">
        <f t="shared" si="563"/>
        <v>1488.0238081388156</v>
      </c>
      <c r="AU449">
        <f t="shared" si="564"/>
        <v>1469.2552949920703</v>
      </c>
      <c r="AV449">
        <f t="shared" si="565"/>
        <v>1492.5244923351966</v>
      </c>
      <c r="AW449">
        <f t="shared" si="566"/>
        <v>-23.26919734312628</v>
      </c>
      <c r="AX449">
        <f t="shared" si="593"/>
        <v>-15.323633040782067</v>
      </c>
      <c r="AY449">
        <f t="shared" si="567"/>
        <v>-7.9455643023442128</v>
      </c>
      <c r="AZ449">
        <f t="shared" si="524"/>
        <v>1465.2166343333331</v>
      </c>
      <c r="BA449">
        <f t="shared" si="525"/>
        <v>1152192148.2242627</v>
      </c>
      <c r="BB449">
        <f t="shared" si="528"/>
        <v>1152192148.2242627</v>
      </c>
      <c r="BC449">
        <f t="shared" si="529"/>
        <v>0</v>
      </c>
      <c r="BD449">
        <f t="shared" si="544"/>
        <v>9860890135.4738522</v>
      </c>
      <c r="BE449">
        <f t="shared" si="545"/>
        <v>7296755275.4433384</v>
      </c>
      <c r="BF449">
        <f t="shared" si="546"/>
        <v>1.3514075453044054</v>
      </c>
      <c r="BG449">
        <f t="shared" si="547"/>
        <v>57.472280719821228</v>
      </c>
      <c r="BH449">
        <f t="shared" si="568"/>
        <v>43035386</v>
      </c>
      <c r="BI449">
        <f t="shared" si="569"/>
        <v>-1.5590496144367727</v>
      </c>
      <c r="BJ449">
        <f t="shared" si="530"/>
        <v>2239.9902000000111</v>
      </c>
      <c r="BK449">
        <f t="shared" si="570"/>
        <v>1.6002120779522802E-2</v>
      </c>
      <c r="BL449">
        <f t="shared" si="571"/>
        <v>1.0160021207795229</v>
      </c>
      <c r="BM449">
        <f t="shared" si="572"/>
        <v>48.880285809470237</v>
      </c>
      <c r="BN449">
        <f t="shared" si="573"/>
        <v>1454.974976</v>
      </c>
      <c r="BO449">
        <f t="shared" si="532"/>
        <v>1423.3299928000001</v>
      </c>
      <c r="BP449">
        <f t="shared" si="574"/>
        <v>1537.7595538235291</v>
      </c>
      <c r="BQ449">
        <f t="shared" si="575"/>
        <v>-114.429561023529</v>
      </c>
      <c r="BR449">
        <f t="shared" si="576"/>
        <v>-5.4000249999999141</v>
      </c>
      <c r="BS449">
        <f t="shared" si="577"/>
        <v>-46.099975000000086</v>
      </c>
      <c r="BT449">
        <f t="shared" si="578"/>
        <v>-20.550048000000061</v>
      </c>
      <c r="BU449">
        <f t="shared" si="579"/>
        <v>-42</v>
      </c>
      <c r="BV449">
        <f t="shared" si="580"/>
        <v>1449.7900146666666</v>
      </c>
      <c r="BW449">
        <f t="shared" si="581"/>
        <v>1443.8333507619047</v>
      </c>
      <c r="BX449">
        <f t="shared" si="582"/>
        <v>1447.5027521272725</v>
      </c>
      <c r="BY449">
        <f t="shared" si="583"/>
        <v>1471.7057344095238</v>
      </c>
      <c r="BZ449">
        <f t="shared" si="584"/>
        <v>1550</v>
      </c>
      <c r="CA449">
        <f t="shared" si="585"/>
        <v>1368</v>
      </c>
      <c r="CB449">
        <f t="shared" si="586"/>
        <v>1404.7158669966666</v>
      </c>
      <c r="CC449">
        <f t="shared" si="587"/>
        <v>1410.8171133611113</v>
      </c>
      <c r="CD449">
        <f t="shared" si="588"/>
        <v>1478.2783820373411</v>
      </c>
      <c r="CE449">
        <f t="shared" si="589"/>
        <v>1524.9068478623999</v>
      </c>
      <c r="CF449">
        <f t="shared" si="590"/>
        <v>1462.3000489999999</v>
      </c>
      <c r="CG449">
        <f t="shared" si="591"/>
        <v>1470</v>
      </c>
      <c r="CH449">
        <f t="shared" si="592"/>
        <v>1416.099976</v>
      </c>
    </row>
    <row r="450" spans="1:86">
      <c r="A450" s="1">
        <v>40123</v>
      </c>
      <c r="B450">
        <v>1503</v>
      </c>
      <c r="C450">
        <v>1519</v>
      </c>
      <c r="D450">
        <v>1461.099976</v>
      </c>
      <c r="E450">
        <v>1471.25</v>
      </c>
      <c r="F450">
        <v>754054</v>
      </c>
      <c r="G450">
        <f t="shared" si="526"/>
        <v>-489678.76598296332</v>
      </c>
      <c r="H450">
        <f t="shared" si="554"/>
        <v>23655573.800247714</v>
      </c>
      <c r="I450">
        <f t="shared" si="527"/>
        <v>1488.5874939999999</v>
      </c>
      <c r="J450">
        <f t="shared" si="534"/>
        <v>1521.4750062499998</v>
      </c>
      <c r="K450">
        <f t="shared" si="535"/>
        <v>1390.2625120000002</v>
      </c>
      <c r="L450">
        <f t="shared" si="536"/>
        <v>9</v>
      </c>
      <c r="M450">
        <f t="shared" si="537"/>
        <v>6</v>
      </c>
      <c r="N450">
        <f t="shared" si="538"/>
        <v>10</v>
      </c>
      <c r="O450">
        <f t="shared" si="539"/>
        <v>40</v>
      </c>
      <c r="P450">
        <f t="shared" si="514"/>
        <v>57.90002400000003</v>
      </c>
      <c r="Q450">
        <f t="shared" si="515"/>
        <v>47.75</v>
      </c>
      <c r="R450">
        <f t="shared" si="516"/>
        <v>10.15002400000003</v>
      </c>
      <c r="S450">
        <f t="shared" si="517"/>
        <v>57.90002400000003</v>
      </c>
      <c r="T450">
        <f t="shared" si="553"/>
        <v>56.805845599633535</v>
      </c>
      <c r="U450">
        <f t="shared" si="518"/>
        <v>-25.199951000000056</v>
      </c>
      <c r="V450">
        <f t="shared" si="519"/>
        <v>14</v>
      </c>
      <c r="W450">
        <f t="shared" si="520"/>
        <v>0</v>
      </c>
      <c r="X450">
        <f t="shared" si="521"/>
        <v>14</v>
      </c>
      <c r="Y450">
        <f t="shared" si="551"/>
        <v>12.527612508267685</v>
      </c>
      <c r="Z450">
        <f t="shared" si="552"/>
        <v>12.111489450564866</v>
      </c>
      <c r="AA450">
        <f t="shared" si="548"/>
        <v>22.053386189446151</v>
      </c>
      <c r="AB450">
        <f t="shared" si="549"/>
        <v>21.320850561624241</v>
      </c>
      <c r="AC450">
        <f t="shared" si="550"/>
        <v>1.6888726642638452</v>
      </c>
      <c r="AD450">
        <f t="shared" si="558"/>
        <v>9.9375847174543512</v>
      </c>
      <c r="AE450">
        <f t="shared" si="531"/>
        <v>1450.0700196000003</v>
      </c>
      <c r="AF450">
        <f t="shared" si="533"/>
        <v>1438.2500203333332</v>
      </c>
      <c r="AG450">
        <f t="shared" si="555"/>
        <v>1485.7725159000001</v>
      </c>
      <c r="AH450">
        <f t="shared" si="540"/>
        <v>1456.0300293</v>
      </c>
      <c r="AI450">
        <f t="shared" si="541"/>
        <v>1546.6825296927061</v>
      </c>
      <c r="AJ450">
        <f t="shared" si="542"/>
        <v>1365.3775289072939</v>
      </c>
      <c r="AK450">
        <f t="shared" si="543"/>
        <v>0.58394677826903374</v>
      </c>
      <c r="AL450">
        <f t="shared" si="522"/>
        <v>-0.64939482581216113</v>
      </c>
      <c r="AM450">
        <f t="shared" si="523"/>
        <v>-489678.76598296332</v>
      </c>
      <c r="AN450">
        <f t="shared" si="556"/>
        <v>-5181111.348372844</v>
      </c>
      <c r="AO450">
        <f t="shared" si="557"/>
        <v>19430825</v>
      </c>
      <c r="AP450">
        <f t="shared" si="559"/>
        <v>-0.26664392007919602</v>
      </c>
      <c r="AQ450">
        <f t="shared" si="560"/>
        <v>1460.7840442180518</v>
      </c>
      <c r="AR450">
        <f t="shared" si="561"/>
        <v>1466.6262839688193</v>
      </c>
      <c r="AS450">
        <f t="shared" si="562"/>
        <v>1464.5320954507176</v>
      </c>
      <c r="AT450">
        <f t="shared" si="563"/>
        <v>1486.5141654063223</v>
      </c>
      <c r="AU450">
        <f t="shared" si="564"/>
        <v>1469.5545007432597</v>
      </c>
      <c r="AV450">
        <f t="shared" si="565"/>
        <v>1491.0352778717329</v>
      </c>
      <c r="AW450">
        <f t="shared" si="566"/>
        <v>-21.480777128473164</v>
      </c>
      <c r="AX450">
        <f t="shared" si="593"/>
        <v>-16.555061858320286</v>
      </c>
      <c r="AY450">
        <f t="shared" si="567"/>
        <v>-4.9257152701528781</v>
      </c>
      <c r="AZ450">
        <f t="shared" si="524"/>
        <v>1483.7833253333331</v>
      </c>
      <c r="BA450">
        <f t="shared" si="525"/>
        <v>1118852751.6009011</v>
      </c>
      <c r="BB450">
        <f t="shared" si="528"/>
        <v>1118852751.6009011</v>
      </c>
      <c r="BC450">
        <f t="shared" si="529"/>
        <v>0</v>
      </c>
      <c r="BD450">
        <f t="shared" si="544"/>
        <v>10060285372.074755</v>
      </c>
      <c r="BE450">
        <f t="shared" si="545"/>
        <v>7296755275.4433384</v>
      </c>
      <c r="BF450">
        <f t="shared" si="546"/>
        <v>1.3787341074644317</v>
      </c>
      <c r="BG450">
        <f t="shared" si="547"/>
        <v>57.960833164916792</v>
      </c>
      <c r="BH450">
        <f t="shared" si="568"/>
        <v>42281332</v>
      </c>
      <c r="BI450">
        <f t="shared" si="569"/>
        <v>-1.4406618976268821</v>
      </c>
      <c r="BJ450">
        <f t="shared" si="530"/>
        <v>-1544.9951000000056</v>
      </c>
      <c r="BK450">
        <f t="shared" si="570"/>
        <v>-9.7260223979101779E-3</v>
      </c>
      <c r="BL450">
        <f t="shared" si="571"/>
        <v>0.99027397760208979</v>
      </c>
      <c r="BM450">
        <f t="shared" si="572"/>
        <v>47.778062805043234</v>
      </c>
      <c r="BN450">
        <f t="shared" si="573"/>
        <v>1490.049988</v>
      </c>
      <c r="BO450">
        <f t="shared" si="532"/>
        <v>1443.1499879999997</v>
      </c>
      <c r="BP450">
        <f t="shared" si="574"/>
        <v>1537.9713188823528</v>
      </c>
      <c r="BQ450">
        <f t="shared" si="575"/>
        <v>-94.821330882353095</v>
      </c>
      <c r="BR450">
        <f t="shared" si="576"/>
        <v>-47.550048999999944</v>
      </c>
      <c r="BS450">
        <f t="shared" si="577"/>
        <v>-33.90002400000003</v>
      </c>
      <c r="BT450">
        <f t="shared" si="578"/>
        <v>-16.90002400000003</v>
      </c>
      <c r="BU450">
        <f t="shared" si="579"/>
        <v>3</v>
      </c>
      <c r="BV450">
        <f t="shared" si="580"/>
        <v>1462.9900065333336</v>
      </c>
      <c r="BW450">
        <f t="shared" si="581"/>
        <v>1455.9214390476191</v>
      </c>
      <c r="BX450">
        <f t="shared" si="582"/>
        <v>1449.9091108727271</v>
      </c>
      <c r="BY450">
        <f t="shared" si="583"/>
        <v>1469.7131138476193</v>
      </c>
      <c r="BZ450">
        <f t="shared" si="584"/>
        <v>1550</v>
      </c>
      <c r="CA450">
        <f t="shared" si="585"/>
        <v>1368</v>
      </c>
      <c r="CB450">
        <f t="shared" si="586"/>
        <v>1428.9657048866666</v>
      </c>
      <c r="CC450">
        <f t="shared" si="587"/>
        <v>1410.3048925527776</v>
      </c>
      <c r="CD450">
        <f t="shared" si="588"/>
        <v>1474.8516150006349</v>
      </c>
      <c r="CE450">
        <f t="shared" si="589"/>
        <v>1508.6848497387762</v>
      </c>
      <c r="CF450">
        <f t="shared" si="590"/>
        <v>1485.6999510000001</v>
      </c>
      <c r="CG450">
        <f t="shared" si="591"/>
        <v>1493.849976</v>
      </c>
      <c r="CH450">
        <f t="shared" si="592"/>
        <v>1416.099976</v>
      </c>
    </row>
    <row r="451" spans="1:86">
      <c r="A451" s="1">
        <v>40126</v>
      </c>
      <c r="B451">
        <v>1473</v>
      </c>
      <c r="C451">
        <v>1493.8000489999999</v>
      </c>
      <c r="D451">
        <v>1447.099976</v>
      </c>
      <c r="E451">
        <v>1484.25</v>
      </c>
      <c r="F451">
        <v>661927</v>
      </c>
      <c r="G451">
        <f t="shared" si="526"/>
        <v>391202.14334194007</v>
      </c>
      <c r="H451">
        <f t="shared" si="554"/>
        <v>24046775.943589654</v>
      </c>
      <c r="I451">
        <f t="shared" si="527"/>
        <v>1474.53750625</v>
      </c>
      <c r="J451">
        <f t="shared" si="534"/>
        <v>1521.4750062499998</v>
      </c>
      <c r="K451">
        <f t="shared" si="535"/>
        <v>1390.2625120000002</v>
      </c>
      <c r="L451">
        <f t="shared" si="536"/>
        <v>10</v>
      </c>
      <c r="M451">
        <f t="shared" si="537"/>
        <v>7</v>
      </c>
      <c r="N451">
        <f t="shared" si="538"/>
        <v>0</v>
      </c>
      <c r="O451">
        <f t="shared" si="539"/>
        <v>30</v>
      </c>
      <c r="P451">
        <f t="shared" ref="P451:P514" si="594">(C451-D451)</f>
        <v>46.700072999999975</v>
      </c>
      <c r="Q451">
        <f t="shared" ref="Q451:Q514" si="595">(C451-E451)</f>
        <v>9.5500489999999445</v>
      </c>
      <c r="R451">
        <f t="shared" ref="R451:R514" si="596">(E451-D451)</f>
        <v>37.15002400000003</v>
      </c>
      <c r="S451">
        <f t="shared" ref="S451:S514" si="597">MAX(P451:R451)</f>
        <v>46.700072999999975</v>
      </c>
      <c r="T451">
        <f t="shared" si="553"/>
        <v>56.084004699659708</v>
      </c>
      <c r="U451">
        <f t="shared" ref="U451:U514" si="598">(C452-C451)</f>
        <v>7.1999510000000555</v>
      </c>
      <c r="V451">
        <f t="shared" ref="V451:V514" si="599">D451-D452</f>
        <v>8.5999759999999696</v>
      </c>
      <c r="W451">
        <f t="shared" ref="W451:W514" si="600">IF(AND(U451&gt;V451,U451&gt;0),U451,)</f>
        <v>0</v>
      </c>
      <c r="X451">
        <f t="shared" ref="X451:X514" si="601">IF(AND(V451&gt;U451,V451&gt;0),V451,)</f>
        <v>8.5999759999999696</v>
      </c>
      <c r="Y451">
        <f t="shared" si="551"/>
        <v>11.632783043391422</v>
      </c>
      <c r="Z451">
        <f t="shared" si="552"/>
        <v>11.860667061238802</v>
      </c>
      <c r="AA451">
        <f t="shared" si="548"/>
        <v>20.741712553672194</v>
      </c>
      <c r="AB451">
        <f t="shared" si="549"/>
        <v>21.148038776394237</v>
      </c>
      <c r="AC451">
        <f t="shared" si="550"/>
        <v>0.96998957936138952</v>
      </c>
      <c r="AD451">
        <f t="shared" si="558"/>
        <v>9.4571601179138334</v>
      </c>
      <c r="AE451">
        <f t="shared" si="531"/>
        <v>1466.2600097999998</v>
      </c>
      <c r="AF451">
        <f t="shared" si="533"/>
        <v>1455.7666830000001</v>
      </c>
      <c r="AG451">
        <f t="shared" si="555"/>
        <v>1482.9550171000001</v>
      </c>
      <c r="AH451">
        <f t="shared" si="540"/>
        <v>1452.5750243999998</v>
      </c>
      <c r="AI451">
        <f t="shared" si="541"/>
        <v>1535.7173369808045</v>
      </c>
      <c r="AJ451">
        <f t="shared" si="542"/>
        <v>1369.4327118191952</v>
      </c>
      <c r="AK451">
        <f t="shared" si="543"/>
        <v>0.6904864960859477</v>
      </c>
      <c r="AL451">
        <f t="shared" ref="AL451:AL514" si="602">(R451-Q451)/P451</f>
        <v>0.59100496481022846</v>
      </c>
      <c r="AM451">
        <f t="shared" ref="AM451:AM514" si="603">AL451*F451</f>
        <v>391202.14334194007</v>
      </c>
      <c r="AN451">
        <f t="shared" si="556"/>
        <v>-3613662.4927798104</v>
      </c>
      <c r="AO451">
        <f t="shared" si="557"/>
        <v>18650787</v>
      </c>
      <c r="AP451">
        <f t="shared" si="559"/>
        <v>-0.19375388785362305</v>
      </c>
      <c r="AQ451">
        <f t="shared" si="560"/>
        <v>1468.7624691839142</v>
      </c>
      <c r="AR451">
        <f t="shared" si="561"/>
        <v>1460.6195570027057</v>
      </c>
      <c r="AS451">
        <f t="shared" si="562"/>
        <v>1468.0813182695886</v>
      </c>
      <c r="AT451">
        <f t="shared" si="563"/>
        <v>1486.3103905197534</v>
      </c>
      <c r="AU451">
        <f t="shared" si="564"/>
        <v>1471.7588256317708</v>
      </c>
      <c r="AV451">
        <f t="shared" si="565"/>
        <v>1490.5603084207116</v>
      </c>
      <c r="AW451">
        <f t="shared" si="566"/>
        <v>-18.801482788940802</v>
      </c>
      <c r="AX451">
        <f t="shared" si="593"/>
        <v>-17.004346044444389</v>
      </c>
      <c r="AY451">
        <f t="shared" si="567"/>
        <v>-1.797136744496413</v>
      </c>
      <c r="AZ451">
        <f t="shared" ref="AZ451:AZ514" si="604">AVERAGE(C451:E451)</f>
        <v>1475.0500083333334</v>
      </c>
      <c r="BA451">
        <f t="shared" ref="BA451:BA514" si="605">AZ451*F451</f>
        <v>976375426.86605835</v>
      </c>
      <c r="BB451">
        <f t="shared" si="528"/>
        <v>0</v>
      </c>
      <c r="BC451">
        <f t="shared" si="529"/>
        <v>976375426.86605835</v>
      </c>
      <c r="BD451">
        <f t="shared" si="544"/>
        <v>10060285372.074755</v>
      </c>
      <c r="BE451">
        <f t="shared" si="545"/>
        <v>7261831250.9906015</v>
      </c>
      <c r="BF451">
        <f t="shared" si="546"/>
        <v>1.385364796338721</v>
      </c>
      <c r="BG451">
        <f t="shared" si="547"/>
        <v>58.077691029276004</v>
      </c>
      <c r="BH451">
        <f t="shared" si="568"/>
        <v>42943259</v>
      </c>
      <c r="BI451">
        <f t="shared" si="569"/>
        <v>-1.2613701493810388</v>
      </c>
      <c r="BJ451">
        <f t="shared" si="530"/>
        <v>1200</v>
      </c>
      <c r="BK451">
        <f t="shared" si="570"/>
        <v>8.8360237892948171E-3</v>
      </c>
      <c r="BL451">
        <f t="shared" si="571"/>
        <v>1.0088360237892948</v>
      </c>
      <c r="BM451">
        <f t="shared" si="572"/>
        <v>43.819846281500602</v>
      </c>
      <c r="BN451">
        <f t="shared" si="573"/>
        <v>1470.4500125</v>
      </c>
      <c r="BO451">
        <f t="shared" si="532"/>
        <v>1454.9899904999997</v>
      </c>
      <c r="BP451">
        <f t="shared" si="574"/>
        <v>1537.9227905441176</v>
      </c>
      <c r="BQ451">
        <f t="shared" si="575"/>
        <v>-82.932800044117812</v>
      </c>
      <c r="BR451">
        <f t="shared" si="576"/>
        <v>-33.300048999999944</v>
      </c>
      <c r="BS451">
        <f t="shared" si="577"/>
        <v>-49.25</v>
      </c>
      <c r="BT451">
        <f t="shared" si="578"/>
        <v>-56.199951000000056</v>
      </c>
      <c r="BU451">
        <f t="shared" si="579"/>
        <v>-49</v>
      </c>
      <c r="BV451">
        <f t="shared" si="580"/>
        <v>1474.3833333333334</v>
      </c>
      <c r="BW451">
        <f t="shared" si="581"/>
        <v>1469.0642903809526</v>
      </c>
      <c r="BX451">
        <f t="shared" si="582"/>
        <v>1455.0400146363634</v>
      </c>
      <c r="BY451">
        <f t="shared" si="583"/>
        <v>1469.5681123333334</v>
      </c>
      <c r="BZ451">
        <f t="shared" si="584"/>
        <v>1550</v>
      </c>
      <c r="CA451">
        <f t="shared" si="585"/>
        <v>1368</v>
      </c>
      <c r="CB451">
        <f t="shared" si="586"/>
        <v>1451.8945272766664</v>
      </c>
      <c r="CC451">
        <f t="shared" si="587"/>
        <v>1433.432534572222</v>
      </c>
      <c r="CD451">
        <f t="shared" si="588"/>
        <v>1459.8798017590475</v>
      </c>
      <c r="CE451">
        <f t="shared" si="589"/>
        <v>1501.1786919755941</v>
      </c>
      <c r="CF451">
        <f t="shared" si="590"/>
        <v>1471.25</v>
      </c>
      <c r="CG451">
        <f t="shared" si="591"/>
        <v>1519</v>
      </c>
      <c r="CH451">
        <f t="shared" si="592"/>
        <v>1461.099976</v>
      </c>
    </row>
    <row r="452" spans="1:86">
      <c r="A452" s="1">
        <v>40127</v>
      </c>
      <c r="B452">
        <v>1495.099976</v>
      </c>
      <c r="C452">
        <v>1501</v>
      </c>
      <c r="D452">
        <v>1438.5</v>
      </c>
      <c r="E452">
        <v>1445.5500489999999</v>
      </c>
      <c r="F452">
        <v>895514</v>
      </c>
      <c r="G452">
        <f t="shared" ref="G452:G515" si="606">(((E452-D452)-(C452-E452))/(C452-D452))*F452</f>
        <v>-693484.63743404963</v>
      </c>
      <c r="H452">
        <f t="shared" si="554"/>
        <v>23353291.306155603</v>
      </c>
      <c r="I452">
        <f t="shared" ref="I452:I515" si="607">AVERAGE(B452:E452)</f>
        <v>1470.0375062499998</v>
      </c>
      <c r="J452">
        <f t="shared" si="534"/>
        <v>1493.2250062499998</v>
      </c>
      <c r="K452">
        <f t="shared" si="535"/>
        <v>1390.2625120000002</v>
      </c>
      <c r="L452">
        <f t="shared" si="536"/>
        <v>10</v>
      </c>
      <c r="M452">
        <f t="shared" si="537"/>
        <v>8</v>
      </c>
      <c r="N452">
        <f t="shared" si="538"/>
        <v>0</v>
      </c>
      <c r="O452">
        <f t="shared" si="539"/>
        <v>20</v>
      </c>
      <c r="P452">
        <f t="shared" si="594"/>
        <v>62.5</v>
      </c>
      <c r="Q452">
        <f t="shared" si="595"/>
        <v>55.449951000000056</v>
      </c>
      <c r="R452">
        <f t="shared" si="596"/>
        <v>7.0500489999999445</v>
      </c>
      <c r="S452">
        <f t="shared" si="597"/>
        <v>62.5</v>
      </c>
      <c r="T452">
        <f t="shared" si="553"/>
        <v>56.542290078255448</v>
      </c>
      <c r="U452">
        <f t="shared" si="598"/>
        <v>-39</v>
      </c>
      <c r="V452">
        <f t="shared" si="599"/>
        <v>20.5</v>
      </c>
      <c r="W452">
        <f t="shared" si="600"/>
        <v>0</v>
      </c>
      <c r="X452">
        <f t="shared" si="601"/>
        <v>20.5</v>
      </c>
      <c r="Y452">
        <f t="shared" si="551"/>
        <v>10.801869968863462</v>
      </c>
      <c r="Z452">
        <f t="shared" si="552"/>
        <v>12.477762271150315</v>
      </c>
      <c r="AA452">
        <f t="shared" si="548"/>
        <v>19.104054600394676</v>
      </c>
      <c r="AB452">
        <f t="shared" si="549"/>
        <v>22.068017149430787</v>
      </c>
      <c r="AC452">
        <f t="shared" si="550"/>
        <v>7.1989638195670249</v>
      </c>
      <c r="AD452">
        <f t="shared" si="558"/>
        <v>9.9027127754199054</v>
      </c>
      <c r="AE452">
        <f t="shared" si="531"/>
        <v>1469.8100098</v>
      </c>
      <c r="AF452">
        <f t="shared" si="533"/>
        <v>1462.8083496666666</v>
      </c>
      <c r="AG452">
        <f t="shared" si="555"/>
        <v>1479.6950195499999</v>
      </c>
      <c r="AH452">
        <f t="shared" si="540"/>
        <v>1445.3750243999998</v>
      </c>
      <c r="AI452">
        <f t="shared" si="541"/>
        <v>1516.3420781948901</v>
      </c>
      <c r="AJ452">
        <f t="shared" si="542"/>
        <v>1374.4079706051095</v>
      </c>
      <c r="AK452">
        <f t="shared" si="543"/>
        <v>0.50123313982081041</v>
      </c>
      <c r="AL452">
        <f t="shared" si="602"/>
        <v>-0.7743984320000018</v>
      </c>
      <c r="AM452">
        <f t="shared" si="603"/>
        <v>-693484.63743404963</v>
      </c>
      <c r="AN452">
        <f t="shared" si="556"/>
        <v>-2566782.5211229511</v>
      </c>
      <c r="AO452">
        <f t="shared" si="557"/>
        <v>17345840</v>
      </c>
      <c r="AP452">
        <f t="shared" si="559"/>
        <v>-0.14797683600926512</v>
      </c>
      <c r="AQ452">
        <f t="shared" si="560"/>
        <v>1460.8702463213833</v>
      </c>
      <c r="AR452">
        <f t="shared" si="561"/>
        <v>1458.0062192919347</v>
      </c>
      <c r="AS452">
        <f t="shared" si="562"/>
        <v>1464.0256898010625</v>
      </c>
      <c r="AT452">
        <f t="shared" si="563"/>
        <v>1482.6419597829756</v>
      </c>
      <c r="AU452">
        <f t="shared" si="564"/>
        <v>1467.8275091370051</v>
      </c>
      <c r="AV452">
        <f t="shared" si="565"/>
        <v>1487.4095902612619</v>
      </c>
      <c r="AW452">
        <f t="shared" si="566"/>
        <v>-19.582081124256774</v>
      </c>
      <c r="AX452">
        <f t="shared" si="593"/>
        <v>-17.519893060406865</v>
      </c>
      <c r="AY452">
        <f t="shared" si="567"/>
        <v>-2.0621880638499093</v>
      </c>
      <c r="AZ452">
        <f t="shared" si="604"/>
        <v>1461.6833496666666</v>
      </c>
      <c r="BA452">
        <f t="shared" si="605"/>
        <v>1308957903.1933951</v>
      </c>
      <c r="BB452">
        <f t="shared" ref="BB452:BB515" si="608">IF(AZ452&gt;AZ451,BA452,0)</f>
        <v>0</v>
      </c>
      <c r="BC452">
        <f t="shared" ref="BC452:BC515" si="609">IF(AZ452&lt;AZ451,BA452,0)</f>
        <v>1308957903.1933951</v>
      </c>
      <c r="BD452">
        <f t="shared" si="544"/>
        <v>8774906725.4759483</v>
      </c>
      <c r="BE452">
        <f t="shared" si="545"/>
        <v>8570789154.1839962</v>
      </c>
      <c r="BF452">
        <f t="shared" si="546"/>
        <v>1.0238154932550532</v>
      </c>
      <c r="BG452">
        <f t="shared" si="547"/>
        <v>50.588381039042964</v>
      </c>
      <c r="BH452">
        <f t="shared" si="568"/>
        <v>42047745</v>
      </c>
      <c r="BI452">
        <f t="shared" si="569"/>
        <v>-1.3165224463032541</v>
      </c>
      <c r="BJ452">
        <f t="shared" ref="BJ452:BJ515" si="610">((E452-E451)-1)*100</f>
        <v>-3969.9951000000056</v>
      </c>
      <c r="BK452">
        <f t="shared" si="570"/>
        <v>-2.6073741620347014E-2</v>
      </c>
      <c r="BL452">
        <f t="shared" si="571"/>
        <v>0.97392625837965296</v>
      </c>
      <c r="BM452">
        <f t="shared" si="572"/>
        <v>37.402921470593732</v>
      </c>
      <c r="BN452">
        <f t="shared" si="573"/>
        <v>1469.75</v>
      </c>
      <c r="BO452">
        <f t="shared" si="532"/>
        <v>1465.6549929</v>
      </c>
      <c r="BP452">
        <f t="shared" si="574"/>
        <v>1537.4301434852939</v>
      </c>
      <c r="BQ452">
        <f t="shared" si="575"/>
        <v>-71.775150585293886</v>
      </c>
      <c r="BR452">
        <f t="shared" si="576"/>
        <v>-33.5</v>
      </c>
      <c r="BS452">
        <f t="shared" si="577"/>
        <v>-26.84997599999997</v>
      </c>
      <c r="BT452">
        <f t="shared" si="578"/>
        <v>-27.5</v>
      </c>
      <c r="BU452">
        <f t="shared" si="579"/>
        <v>-4.9000240000000304</v>
      </c>
      <c r="BV452">
        <f t="shared" si="580"/>
        <v>1467.4800130666667</v>
      </c>
      <c r="BW452">
        <f t="shared" si="581"/>
        <v>1466.1452520952382</v>
      </c>
      <c r="BX452">
        <f t="shared" si="582"/>
        <v>1453.762746381818</v>
      </c>
      <c r="BY452">
        <f t="shared" si="583"/>
        <v>1466.0057344190475</v>
      </c>
      <c r="BZ452">
        <f t="shared" si="584"/>
        <v>1528.5</v>
      </c>
      <c r="CA452">
        <f t="shared" si="585"/>
        <v>1368</v>
      </c>
      <c r="CB452">
        <f t="shared" si="586"/>
        <v>1471.0136784266665</v>
      </c>
      <c r="CC452">
        <f t="shared" si="587"/>
        <v>1453.7134976749996</v>
      </c>
      <c r="CD452">
        <f t="shared" si="588"/>
        <v>1438.613130452103</v>
      </c>
      <c r="CE452">
        <f t="shared" si="589"/>
        <v>1498.133337419396</v>
      </c>
      <c r="CF452">
        <f t="shared" si="590"/>
        <v>1484.25</v>
      </c>
      <c r="CG452">
        <f t="shared" si="591"/>
        <v>1493.8000489999999</v>
      </c>
      <c r="CH452">
        <f t="shared" si="592"/>
        <v>1447.099976</v>
      </c>
    </row>
    <row r="453" spans="1:86">
      <c r="A453" s="1">
        <v>40128</v>
      </c>
      <c r="B453">
        <v>1435.349976</v>
      </c>
      <c r="C453">
        <v>1462</v>
      </c>
      <c r="D453">
        <v>1418</v>
      </c>
      <c r="E453">
        <v>1451.4499510000001</v>
      </c>
      <c r="F453">
        <v>1103314</v>
      </c>
      <c r="G453">
        <f t="shared" si="606"/>
        <v>574222.32898245729</v>
      </c>
      <c r="H453">
        <f t="shared" si="554"/>
        <v>23927513.635138061</v>
      </c>
      <c r="I453">
        <f t="shared" si="607"/>
        <v>1441.69998175</v>
      </c>
      <c r="J453">
        <f t="shared" si="534"/>
        <v>1488.5874939999999</v>
      </c>
      <c r="K453">
        <f t="shared" si="535"/>
        <v>1390.2625120000002</v>
      </c>
      <c r="L453">
        <f t="shared" si="536"/>
        <v>4</v>
      </c>
      <c r="M453">
        <f t="shared" si="537"/>
        <v>9</v>
      </c>
      <c r="N453">
        <f t="shared" si="538"/>
        <v>60</v>
      </c>
      <c r="O453">
        <f t="shared" si="539"/>
        <v>10</v>
      </c>
      <c r="P453">
        <f t="shared" si="594"/>
        <v>44</v>
      </c>
      <c r="Q453">
        <f t="shared" si="595"/>
        <v>10.550048999999944</v>
      </c>
      <c r="R453">
        <f t="shared" si="596"/>
        <v>33.449951000000056</v>
      </c>
      <c r="S453">
        <f t="shared" si="597"/>
        <v>44</v>
      </c>
      <c r="T453">
        <f t="shared" si="553"/>
        <v>55.646412215522915</v>
      </c>
      <c r="U453">
        <f t="shared" si="598"/>
        <v>17.84997599999997</v>
      </c>
      <c r="V453">
        <f t="shared" si="599"/>
        <v>2</v>
      </c>
      <c r="W453">
        <f t="shared" si="600"/>
        <v>17.84997599999997</v>
      </c>
      <c r="X453">
        <f t="shared" si="601"/>
        <v>0</v>
      </c>
      <c r="Y453">
        <f t="shared" si="551"/>
        <v>11.30530611394464</v>
      </c>
      <c r="Z453">
        <f t="shared" si="552"/>
        <v>11.586493537496722</v>
      </c>
      <c r="AA453">
        <f t="shared" si="548"/>
        <v>20.316325282856159</v>
      </c>
      <c r="AB453">
        <f t="shared" si="549"/>
        <v>20.821636249649529</v>
      </c>
      <c r="AC453">
        <f t="shared" si="550"/>
        <v>1.2283325375616692</v>
      </c>
      <c r="AD453">
        <f t="shared" si="558"/>
        <v>9.3260494896137907</v>
      </c>
      <c r="AE453">
        <f t="shared" si="531"/>
        <v>1467.6399902000001</v>
      </c>
      <c r="AF453">
        <f t="shared" si="533"/>
        <v>1466.75</v>
      </c>
      <c r="AG453">
        <f t="shared" si="555"/>
        <v>1478.25251465</v>
      </c>
      <c r="AH453">
        <f t="shared" si="540"/>
        <v>1442.6150146</v>
      </c>
      <c r="AI453">
        <f t="shared" si="541"/>
        <v>1510.1946793557006</v>
      </c>
      <c r="AJ453">
        <f t="shared" si="542"/>
        <v>1375.0353498442994</v>
      </c>
      <c r="AK453">
        <f t="shared" si="543"/>
        <v>0.56536682618904821</v>
      </c>
      <c r="AL453">
        <f t="shared" si="602"/>
        <v>0.52045231818182069</v>
      </c>
      <c r="AM453">
        <f t="shared" si="603"/>
        <v>574222.32898245729</v>
      </c>
      <c r="AN453">
        <f t="shared" si="556"/>
        <v>-1225946.9473440063</v>
      </c>
      <c r="AO453">
        <f t="shared" si="557"/>
        <v>17297076</v>
      </c>
      <c r="AP453">
        <f t="shared" si="559"/>
        <v>-7.0875964662698271E-2</v>
      </c>
      <c r="AQ453">
        <f t="shared" si="560"/>
        <v>1457.667345912113</v>
      </c>
      <c r="AR453">
        <f t="shared" si="561"/>
        <v>1448.0579399537332</v>
      </c>
      <c r="AS453">
        <f t="shared" si="562"/>
        <v>1461.7620568168713</v>
      </c>
      <c r="AT453">
        <f t="shared" si="563"/>
        <v>1479.8346789925079</v>
      </c>
      <c r="AU453">
        <f t="shared" si="564"/>
        <v>1465.3708754164543</v>
      </c>
      <c r="AV453">
        <f t="shared" si="565"/>
        <v>1484.8924155129735</v>
      </c>
      <c r="AW453">
        <f t="shared" si="566"/>
        <v>-19.521540096519175</v>
      </c>
      <c r="AX453">
        <f t="shared" si="593"/>
        <v>-17.920222467629326</v>
      </c>
      <c r="AY453">
        <f t="shared" si="567"/>
        <v>-1.6013176288898485</v>
      </c>
      <c r="AZ453">
        <f t="shared" si="604"/>
        <v>1443.8166503333334</v>
      </c>
      <c r="BA453">
        <f t="shared" si="605"/>
        <v>1592983123.7458715</v>
      </c>
      <c r="BB453">
        <f t="shared" si="608"/>
        <v>0</v>
      </c>
      <c r="BC453">
        <f t="shared" si="609"/>
        <v>1592983123.7458715</v>
      </c>
      <c r="BD453">
        <f t="shared" si="544"/>
        <v>8774906725.4759483</v>
      </c>
      <c r="BE453">
        <f t="shared" si="545"/>
        <v>9425784888.5135841</v>
      </c>
      <c r="BF453">
        <f t="shared" si="546"/>
        <v>0.93094705950368051</v>
      </c>
      <c r="BG453">
        <f t="shared" si="547"/>
        <v>48.211941126079644</v>
      </c>
      <c r="BH453">
        <f t="shared" si="568"/>
        <v>43151059</v>
      </c>
      <c r="BI453">
        <f t="shared" si="569"/>
        <v>-1.3146770697037489</v>
      </c>
      <c r="BJ453">
        <f t="shared" si="610"/>
        <v>489.9902000000111</v>
      </c>
      <c r="BK453">
        <f t="shared" si="570"/>
        <v>4.0814235412198526E-3</v>
      </c>
      <c r="BL453">
        <f t="shared" si="571"/>
        <v>1.0040814235412199</v>
      </c>
      <c r="BM453">
        <f t="shared" si="572"/>
        <v>35.617610689772341</v>
      </c>
      <c r="BN453">
        <f t="shared" si="573"/>
        <v>1440</v>
      </c>
      <c r="BO453">
        <f t="shared" si="532"/>
        <v>1465.0449953</v>
      </c>
      <c r="BP453">
        <f t="shared" si="574"/>
        <v>1535.2955843088234</v>
      </c>
      <c r="BQ453">
        <f t="shared" si="575"/>
        <v>-70.250589008823454</v>
      </c>
      <c r="BR453">
        <f t="shared" si="576"/>
        <v>36.049927000000025</v>
      </c>
      <c r="BS453">
        <f t="shared" si="577"/>
        <v>12.40002400000003</v>
      </c>
      <c r="BT453">
        <f t="shared" si="578"/>
        <v>-17.90002400000003</v>
      </c>
      <c r="BU453">
        <f t="shared" si="579"/>
        <v>-39.65002400000003</v>
      </c>
      <c r="BV453">
        <f t="shared" si="580"/>
        <v>1461.3599934666668</v>
      </c>
      <c r="BW453">
        <f t="shared" si="581"/>
        <v>1462.8999953333334</v>
      </c>
      <c r="BX453">
        <f t="shared" si="582"/>
        <v>1454.8672784909093</v>
      </c>
      <c r="BY453">
        <f t="shared" si="583"/>
        <v>1463.315727890476</v>
      </c>
      <c r="BZ453">
        <f t="shared" si="584"/>
        <v>1519</v>
      </c>
      <c r="CA453">
        <f t="shared" si="585"/>
        <v>1368</v>
      </c>
      <c r="CB453">
        <f t="shared" si="586"/>
        <v>1476.7804800733334</v>
      </c>
      <c r="CC453">
        <f t="shared" si="587"/>
        <v>1470.3030653555554</v>
      </c>
      <c r="CD453">
        <f t="shared" si="588"/>
        <v>1422.5280553159523</v>
      </c>
      <c r="CE453">
        <f t="shared" si="589"/>
        <v>1502.0861301500286</v>
      </c>
      <c r="CF453">
        <f t="shared" si="590"/>
        <v>1445.5500489999999</v>
      </c>
      <c r="CG453">
        <f t="shared" si="591"/>
        <v>1501</v>
      </c>
      <c r="CH453">
        <f t="shared" si="592"/>
        <v>1438.5</v>
      </c>
    </row>
    <row r="454" spans="1:86">
      <c r="A454" s="1">
        <v>40129</v>
      </c>
      <c r="B454">
        <v>1460</v>
      </c>
      <c r="C454">
        <v>1479.849976</v>
      </c>
      <c r="D454">
        <v>1416</v>
      </c>
      <c r="E454">
        <v>1423.099976</v>
      </c>
      <c r="F454">
        <v>1257254</v>
      </c>
      <c r="G454">
        <f t="shared" si="606"/>
        <v>-977646.2762350305</v>
      </c>
      <c r="H454">
        <f t="shared" si="554"/>
        <v>22949867.358903032</v>
      </c>
      <c r="I454">
        <f t="shared" si="607"/>
        <v>1444.7374879999998</v>
      </c>
      <c r="J454">
        <f t="shared" si="534"/>
        <v>1488.5874939999999</v>
      </c>
      <c r="K454">
        <f t="shared" si="535"/>
        <v>1390.2625120000002</v>
      </c>
      <c r="L454">
        <f t="shared" si="536"/>
        <v>5</v>
      </c>
      <c r="M454">
        <f t="shared" si="537"/>
        <v>10</v>
      </c>
      <c r="N454">
        <f t="shared" si="538"/>
        <v>50</v>
      </c>
      <c r="O454">
        <f t="shared" si="539"/>
        <v>0</v>
      </c>
      <c r="P454">
        <f t="shared" si="594"/>
        <v>63.84997599999997</v>
      </c>
      <c r="Q454">
        <f t="shared" si="595"/>
        <v>56.75</v>
      </c>
      <c r="R454">
        <f t="shared" si="596"/>
        <v>7.0999759999999696</v>
      </c>
      <c r="S454">
        <f t="shared" si="597"/>
        <v>63.84997599999997</v>
      </c>
      <c r="T454">
        <f t="shared" si="553"/>
        <v>56.232381057271276</v>
      </c>
      <c r="U454">
        <f t="shared" si="598"/>
        <v>4.5999750000000859</v>
      </c>
      <c r="V454">
        <f t="shared" si="599"/>
        <v>26</v>
      </c>
      <c r="W454">
        <f t="shared" si="600"/>
        <v>0</v>
      </c>
      <c r="X454">
        <f t="shared" si="601"/>
        <v>26</v>
      </c>
      <c r="Y454">
        <f t="shared" si="551"/>
        <v>10.49778424866288</v>
      </c>
      <c r="Z454">
        <f t="shared" si="552"/>
        <v>12.616029713389812</v>
      </c>
      <c r="AA454">
        <f t="shared" si="548"/>
        <v>18.6685750296989</v>
      </c>
      <c r="AB454">
        <f t="shared" si="549"/>
        <v>22.43552465000673</v>
      </c>
      <c r="AC454">
        <f t="shared" si="550"/>
        <v>9.1644134031907551</v>
      </c>
      <c r="AD454">
        <f t="shared" si="558"/>
        <v>9.8345394163808209</v>
      </c>
      <c r="AE454">
        <f t="shared" si="531"/>
        <v>1455.1199951999999</v>
      </c>
      <c r="AF454">
        <f t="shared" si="533"/>
        <v>1460.2166545</v>
      </c>
      <c r="AG454">
        <f t="shared" si="555"/>
        <v>1473.6250122500001</v>
      </c>
      <c r="AH454">
        <f t="shared" si="540"/>
        <v>1443.3850097999998</v>
      </c>
      <c r="AI454">
        <f t="shared" si="541"/>
        <v>1509.8734443231624</v>
      </c>
      <c r="AJ454">
        <f t="shared" si="542"/>
        <v>1376.8965752768372</v>
      </c>
      <c r="AK454">
        <f t="shared" si="543"/>
        <v>0.34745441861070486</v>
      </c>
      <c r="AL454">
        <f t="shared" si="602"/>
        <v>-0.77760442697738918</v>
      </c>
      <c r="AM454">
        <f t="shared" si="603"/>
        <v>-977646.2762350305</v>
      </c>
      <c r="AN454">
        <f t="shared" si="556"/>
        <v>-2678014.9476498477</v>
      </c>
      <c r="AO454">
        <f t="shared" si="557"/>
        <v>17417114</v>
      </c>
      <c r="AP454">
        <f t="shared" si="559"/>
        <v>-0.1537576746440224</v>
      </c>
      <c r="AQ454">
        <f t="shared" si="560"/>
        <v>1445.9144401419946</v>
      </c>
      <c r="AR454">
        <f t="shared" si="561"/>
        <v>1456.6911702269192</v>
      </c>
      <c r="AS454">
        <f t="shared" si="562"/>
        <v>1454.8028822698345</v>
      </c>
      <c r="AT454">
        <f t="shared" si="563"/>
        <v>1474.7285557231821</v>
      </c>
      <c r="AU454">
        <f t="shared" si="564"/>
        <v>1459.0302405039861</v>
      </c>
      <c r="AV454">
        <f t="shared" si="565"/>
        <v>1480.5669447470652</v>
      </c>
      <c r="AW454">
        <f t="shared" si="566"/>
        <v>-21.536704243079157</v>
      </c>
      <c r="AX454">
        <f t="shared" si="593"/>
        <v>-18.643518822719294</v>
      </c>
      <c r="AY454">
        <f t="shared" si="567"/>
        <v>-2.8931854203598633</v>
      </c>
      <c r="AZ454">
        <f t="shared" si="604"/>
        <v>1439.6499839999999</v>
      </c>
      <c r="BA454">
        <f t="shared" si="605"/>
        <v>1810005700.9839358</v>
      </c>
      <c r="BB454">
        <f t="shared" si="608"/>
        <v>0</v>
      </c>
      <c r="BC454">
        <f t="shared" si="609"/>
        <v>1810005700.9839358</v>
      </c>
      <c r="BD454">
        <f t="shared" si="544"/>
        <v>8774906725.4759483</v>
      </c>
      <c r="BE454">
        <f t="shared" si="545"/>
        <v>9628263002.428257</v>
      </c>
      <c r="BF454">
        <f t="shared" si="546"/>
        <v>0.91136965444991569</v>
      </c>
      <c r="BG454">
        <f t="shared" si="547"/>
        <v>47.681496477048768</v>
      </c>
      <c r="BH454">
        <f t="shared" si="568"/>
        <v>41893805</v>
      </c>
      <c r="BI454">
        <f t="shared" si="569"/>
        <v>-1.4546254946113506</v>
      </c>
      <c r="BJ454">
        <f t="shared" si="610"/>
        <v>-2934.9975000000086</v>
      </c>
      <c r="BK454">
        <f t="shared" si="570"/>
        <v>-1.9532175381223382E-2</v>
      </c>
      <c r="BL454">
        <f t="shared" si="571"/>
        <v>0.98046782461877657</v>
      </c>
      <c r="BM454">
        <f t="shared" si="572"/>
        <v>35.04248185869541</v>
      </c>
      <c r="BN454">
        <f t="shared" si="573"/>
        <v>1447.924988</v>
      </c>
      <c r="BO454">
        <f t="shared" si="532"/>
        <v>1463.6349977</v>
      </c>
      <c r="BP454">
        <f t="shared" si="574"/>
        <v>1532.3249960882351</v>
      </c>
      <c r="BQ454">
        <f t="shared" si="575"/>
        <v>-68.689998388235153</v>
      </c>
      <c r="BR454">
        <f t="shared" si="576"/>
        <v>43.949951999999939</v>
      </c>
      <c r="BS454">
        <f t="shared" si="577"/>
        <v>48</v>
      </c>
      <c r="BT454">
        <f t="shared" si="578"/>
        <v>65.949951999999939</v>
      </c>
      <c r="BU454">
        <f t="shared" si="579"/>
        <v>60</v>
      </c>
      <c r="BV454">
        <f t="shared" si="580"/>
        <v>1446.5133220666664</v>
      </c>
      <c r="BW454">
        <f t="shared" si="581"/>
        <v>1450.4285599047621</v>
      </c>
      <c r="BX454">
        <f t="shared" si="582"/>
        <v>1451.3190896545452</v>
      </c>
      <c r="BY454">
        <f t="shared" si="583"/>
        <v>1458.0631051619046</v>
      </c>
      <c r="BZ454">
        <f t="shared" si="584"/>
        <v>1519</v>
      </c>
      <c r="CA454">
        <f t="shared" si="585"/>
        <v>1368</v>
      </c>
      <c r="CB454">
        <f t="shared" si="586"/>
        <v>1466.8523356399999</v>
      </c>
      <c r="CC454">
        <f t="shared" si="587"/>
        <v>1474.019842477778</v>
      </c>
      <c r="CD454">
        <f t="shared" si="588"/>
        <v>1424.0587234936111</v>
      </c>
      <c r="CE454">
        <f t="shared" si="589"/>
        <v>1499.4467713364847</v>
      </c>
      <c r="CF454">
        <f t="shared" si="590"/>
        <v>1451.4499510000001</v>
      </c>
      <c r="CG454">
        <f t="shared" si="591"/>
        <v>1462</v>
      </c>
      <c r="CH454">
        <f t="shared" si="592"/>
        <v>1418</v>
      </c>
    </row>
    <row r="455" spans="1:86">
      <c r="A455" s="1">
        <v>40130</v>
      </c>
      <c r="B455">
        <v>1423</v>
      </c>
      <c r="C455">
        <v>1484.4499510000001</v>
      </c>
      <c r="D455">
        <v>1390</v>
      </c>
      <c r="E455">
        <v>1478.349976</v>
      </c>
      <c r="F455">
        <v>1197470</v>
      </c>
      <c r="G455">
        <f t="shared" si="606"/>
        <v>1042794.7040170492</v>
      </c>
      <c r="H455">
        <f t="shared" si="554"/>
        <v>23992662.062920082</v>
      </c>
      <c r="I455">
        <f t="shared" si="607"/>
        <v>1443.94998175</v>
      </c>
      <c r="J455">
        <f t="shared" si="534"/>
        <v>1488.5874939999999</v>
      </c>
      <c r="K455">
        <f t="shared" si="535"/>
        <v>1412.42501825</v>
      </c>
      <c r="L455">
        <f t="shared" si="536"/>
        <v>6</v>
      </c>
      <c r="M455">
        <f t="shared" si="537"/>
        <v>10</v>
      </c>
      <c r="N455">
        <f t="shared" si="538"/>
        <v>40</v>
      </c>
      <c r="O455">
        <f t="shared" si="539"/>
        <v>0</v>
      </c>
      <c r="P455">
        <f t="shared" si="594"/>
        <v>94.449951000000056</v>
      </c>
      <c r="Q455">
        <f t="shared" si="595"/>
        <v>6.0999750000000859</v>
      </c>
      <c r="R455">
        <f t="shared" si="596"/>
        <v>88.34997599999997</v>
      </c>
      <c r="S455">
        <f t="shared" si="597"/>
        <v>94.449951000000056</v>
      </c>
      <c r="T455">
        <f t="shared" si="553"/>
        <v>58.962207481751896</v>
      </c>
      <c r="U455">
        <f t="shared" si="598"/>
        <v>83.550048999999944</v>
      </c>
      <c r="V455">
        <f t="shared" si="599"/>
        <v>-35</v>
      </c>
      <c r="W455">
        <f t="shared" si="600"/>
        <v>83.550048999999944</v>
      </c>
      <c r="X455">
        <f t="shared" si="601"/>
        <v>0</v>
      </c>
      <c r="Y455">
        <f t="shared" si="551"/>
        <v>15.715803159472671</v>
      </c>
      <c r="Z455">
        <f t="shared" si="552"/>
        <v>11.714884733861968</v>
      </c>
      <c r="AA455">
        <f t="shared" si="548"/>
        <v>26.65402777590463</v>
      </c>
      <c r="AB455">
        <f t="shared" si="549"/>
        <v>19.868463604398777</v>
      </c>
      <c r="AC455">
        <f t="shared" si="550"/>
        <v>14.585556297998933</v>
      </c>
      <c r="AD455">
        <f t="shared" si="558"/>
        <v>10.696033950037267</v>
      </c>
      <c r="AE455">
        <f t="shared" ref="AE455:AE518" si="611">AVERAGE(E451:E455)</f>
        <v>1456.5399903999999</v>
      </c>
      <c r="AF455">
        <f t="shared" si="533"/>
        <v>1458.9916586666666</v>
      </c>
      <c r="AG455">
        <f t="shared" si="555"/>
        <v>1471.5625122500001</v>
      </c>
      <c r="AH455">
        <f t="shared" si="540"/>
        <v>1453.3050049999999</v>
      </c>
      <c r="AI455">
        <f t="shared" si="541"/>
        <v>1506.8367982683453</v>
      </c>
      <c r="AJ455">
        <f t="shared" si="542"/>
        <v>1399.7732117316546</v>
      </c>
      <c r="AK455">
        <f t="shared" si="543"/>
        <v>0.73392613502086546</v>
      </c>
      <c r="AL455">
        <f t="shared" si="602"/>
        <v>0.8708315899496849</v>
      </c>
      <c r="AM455">
        <f t="shared" si="603"/>
        <v>1042794.7040170492</v>
      </c>
      <c r="AN455">
        <f t="shared" si="556"/>
        <v>-1005482.8462472835</v>
      </c>
      <c r="AO455">
        <f t="shared" si="557"/>
        <v>17545766</v>
      </c>
      <c r="AP455">
        <f t="shared" si="559"/>
        <v>-5.7306295219444026E-2</v>
      </c>
      <c r="AQ455">
        <f t="shared" si="560"/>
        <v>1456.9425223337164</v>
      </c>
      <c r="AR455">
        <f t="shared" si="561"/>
        <v>1485.6639298722473</v>
      </c>
      <c r="AS455">
        <f t="shared" si="562"/>
        <v>1459.0413591412644</v>
      </c>
      <c r="AT455">
        <f t="shared" si="563"/>
        <v>1475.0544835480957</v>
      </c>
      <c r="AU455">
        <f t="shared" si="564"/>
        <v>1461.9282008283881</v>
      </c>
      <c r="AV455">
        <f t="shared" si="565"/>
        <v>1480.4117569347707</v>
      </c>
      <c r="AW455">
        <f t="shared" si="566"/>
        <v>-18.483556106382593</v>
      </c>
      <c r="AX455">
        <f t="shared" si="593"/>
        <v>-18.611526279451954</v>
      </c>
      <c r="AY455">
        <f t="shared" si="567"/>
        <v>0.12797017306936098</v>
      </c>
      <c r="AZ455">
        <f t="shared" si="604"/>
        <v>1450.933309</v>
      </c>
      <c r="BA455">
        <f t="shared" si="605"/>
        <v>1737449109.52823</v>
      </c>
      <c r="BB455">
        <f t="shared" si="608"/>
        <v>1737449109.52823</v>
      </c>
      <c r="BC455">
        <f t="shared" si="609"/>
        <v>0</v>
      </c>
      <c r="BD455">
        <f t="shared" si="544"/>
        <v>9266578192.9489918</v>
      </c>
      <c r="BE455">
        <f t="shared" si="545"/>
        <v>9628263002.428257</v>
      </c>
      <c r="BF455">
        <f t="shared" si="546"/>
        <v>0.96243509245768966</v>
      </c>
      <c r="BG455">
        <f t="shared" si="547"/>
        <v>49.04290063690042</v>
      </c>
      <c r="BH455">
        <f t="shared" si="568"/>
        <v>43091275</v>
      </c>
      <c r="BI455">
        <f t="shared" si="569"/>
        <v>-1.2485415641830118</v>
      </c>
      <c r="BJ455">
        <f t="shared" si="610"/>
        <v>5425</v>
      </c>
      <c r="BK455">
        <f t="shared" si="570"/>
        <v>3.8823695405641692E-2</v>
      </c>
      <c r="BL455">
        <f t="shared" si="571"/>
        <v>1.0388236954056418</v>
      </c>
      <c r="BM455">
        <f t="shared" si="572"/>
        <v>28.213732326877821</v>
      </c>
      <c r="BN455">
        <f t="shared" si="573"/>
        <v>1437.2249755</v>
      </c>
      <c r="BO455">
        <f t="shared" ref="BO455:BO518" si="612">AVERAGE(BN451:BN455)</f>
        <v>1453.0699952</v>
      </c>
      <c r="BP455">
        <f t="shared" si="574"/>
        <v>1527.6816137352941</v>
      </c>
      <c r="BQ455">
        <f t="shared" si="575"/>
        <v>-74.611618535294156</v>
      </c>
      <c r="BR455">
        <f t="shared" si="576"/>
        <v>75.049927000000025</v>
      </c>
      <c r="BS455">
        <f t="shared" si="577"/>
        <v>13.40002400000003</v>
      </c>
      <c r="BT455">
        <f t="shared" si="578"/>
        <v>38.549927000000025</v>
      </c>
      <c r="BU455">
        <f t="shared" si="579"/>
        <v>-0.90002400000003036</v>
      </c>
      <c r="BV455">
        <f t="shared" si="580"/>
        <v>1454.2566489999999</v>
      </c>
      <c r="BW455">
        <f t="shared" si="581"/>
        <v>1455.6095089047619</v>
      </c>
      <c r="BX455">
        <f t="shared" si="582"/>
        <v>1457.6763562363633</v>
      </c>
      <c r="BY455">
        <f t="shared" si="583"/>
        <v>1458.5131017095241</v>
      </c>
      <c r="BZ455">
        <f t="shared" si="584"/>
        <v>1519</v>
      </c>
      <c r="CA455">
        <f t="shared" si="585"/>
        <v>1376.599976</v>
      </c>
      <c r="CB455">
        <f t="shared" si="586"/>
        <v>1463.4388351133334</v>
      </c>
      <c r="CC455">
        <f t="shared" si="587"/>
        <v>1465.5422228111111</v>
      </c>
      <c r="CD455">
        <f t="shared" si="588"/>
        <v>1441.2679618984921</v>
      </c>
      <c r="CE455">
        <f t="shared" si="589"/>
        <v>1495.8595770491456</v>
      </c>
      <c r="CF455">
        <f t="shared" si="590"/>
        <v>1423.099976</v>
      </c>
      <c r="CG455">
        <f t="shared" si="591"/>
        <v>1479.849976</v>
      </c>
      <c r="CH455">
        <f t="shared" si="592"/>
        <v>1416</v>
      </c>
    </row>
    <row r="456" spans="1:86">
      <c r="A456" s="1">
        <v>40133</v>
      </c>
      <c r="B456">
        <v>1425</v>
      </c>
      <c r="C456">
        <v>1568</v>
      </c>
      <c r="D456">
        <v>1425</v>
      </c>
      <c r="E456">
        <v>1558.349976</v>
      </c>
      <c r="F456">
        <v>1571350</v>
      </c>
      <c r="G456">
        <f t="shared" si="606"/>
        <v>1359272.1648615377</v>
      </c>
      <c r="H456">
        <f t="shared" si="554"/>
        <v>25351934.22778162</v>
      </c>
      <c r="I456">
        <f t="shared" si="607"/>
        <v>1494.0874939999999</v>
      </c>
      <c r="J456">
        <f t="shared" si="534"/>
        <v>1494.0874939999999</v>
      </c>
      <c r="K456">
        <f t="shared" si="535"/>
        <v>1415.9125062499998</v>
      </c>
      <c r="L456">
        <f t="shared" si="536"/>
        <v>1</v>
      </c>
      <c r="M456">
        <f t="shared" si="537"/>
        <v>10</v>
      </c>
      <c r="N456">
        <f t="shared" si="538"/>
        <v>90</v>
      </c>
      <c r="O456">
        <f t="shared" si="539"/>
        <v>0</v>
      </c>
      <c r="P456">
        <f t="shared" si="594"/>
        <v>143</v>
      </c>
      <c r="Q456">
        <f t="shared" si="595"/>
        <v>9.6500240000000304</v>
      </c>
      <c r="R456">
        <f t="shared" si="596"/>
        <v>133.34997599999997</v>
      </c>
      <c r="S456">
        <f t="shared" si="597"/>
        <v>143</v>
      </c>
      <c r="T456">
        <f t="shared" si="553"/>
        <v>64.964906947341049</v>
      </c>
      <c r="U456">
        <f t="shared" si="598"/>
        <v>-0.5</v>
      </c>
      <c r="V456">
        <f t="shared" si="599"/>
        <v>-112.09997599999997</v>
      </c>
      <c r="W456">
        <f t="shared" si="600"/>
        <v>0</v>
      </c>
      <c r="X456">
        <f t="shared" si="601"/>
        <v>0</v>
      </c>
      <c r="Y456">
        <f t="shared" si="551"/>
        <v>14.593245790938909</v>
      </c>
      <c r="Z456">
        <f t="shared" si="552"/>
        <v>10.878107252871828</v>
      </c>
      <c r="AA456">
        <f t="shared" si="548"/>
        <v>22.463275138326349</v>
      </c>
      <c r="AB456">
        <f t="shared" si="549"/>
        <v>16.744589908655382</v>
      </c>
      <c r="AC456">
        <f t="shared" si="550"/>
        <v>14.585556297998936</v>
      </c>
      <c r="AD456">
        <f t="shared" si="558"/>
        <v>11.216092800969463</v>
      </c>
      <c r="AE456">
        <f t="shared" si="611"/>
        <v>1471.3599855999996</v>
      </c>
      <c r="AF456">
        <f t="shared" ref="AF456:AF519" si="613">AVERAGE(E451:E456)</f>
        <v>1473.508321333333</v>
      </c>
      <c r="AG456">
        <f t="shared" si="555"/>
        <v>1473.1775086000002</v>
      </c>
      <c r="AH456">
        <f t="shared" si="540"/>
        <v>1468.8099976999997</v>
      </c>
      <c r="AI456">
        <f t="shared" si="541"/>
        <v>1541.7319684574534</v>
      </c>
      <c r="AJ456">
        <f t="shared" si="542"/>
        <v>1395.888026942546</v>
      </c>
      <c r="AK456">
        <f t="shared" si="543"/>
        <v>1.1139437632440015</v>
      </c>
      <c r="AL456">
        <f t="shared" si="602"/>
        <v>0.86503462937062892</v>
      </c>
      <c r="AM456">
        <f t="shared" si="603"/>
        <v>1359272.1648615377</v>
      </c>
      <c r="AN456">
        <f t="shared" si="556"/>
        <v>489867.56777341338</v>
      </c>
      <c r="AO456">
        <f t="shared" si="557"/>
        <v>18515672</v>
      </c>
      <c r="AP456">
        <f t="shared" si="559"/>
        <v>2.6456915405145078E-2</v>
      </c>
      <c r="AQ456">
        <f t="shared" si="560"/>
        <v>1491.4210565802528</v>
      </c>
      <c r="AR456">
        <f t="shared" si="561"/>
        <v>1505.8094530186568</v>
      </c>
      <c r="AS456">
        <f t="shared" si="562"/>
        <v>1476.9169101758368</v>
      </c>
      <c r="AT456">
        <f t="shared" si="563"/>
        <v>1482.5510778687672</v>
      </c>
      <c r="AU456">
        <f t="shared" si="564"/>
        <v>1476.3914671041298</v>
      </c>
      <c r="AV456">
        <f t="shared" si="565"/>
        <v>1485.8674322693366</v>
      </c>
      <c r="AW456">
        <f t="shared" si="566"/>
        <v>-9.4759651652068442</v>
      </c>
      <c r="AX456">
        <f t="shared" si="593"/>
        <v>-16.784414056602934</v>
      </c>
      <c r="AY456">
        <f t="shared" si="567"/>
        <v>7.3084488913960897</v>
      </c>
      <c r="AZ456">
        <f t="shared" si="604"/>
        <v>1517.1166586666666</v>
      </c>
      <c r="BA456">
        <f t="shared" si="605"/>
        <v>2383921261.5958667</v>
      </c>
      <c r="BB456">
        <f t="shared" si="608"/>
        <v>2383921261.5958667</v>
      </c>
      <c r="BC456">
        <f t="shared" si="609"/>
        <v>0</v>
      </c>
      <c r="BD456">
        <f t="shared" si="544"/>
        <v>10311087596.507866</v>
      </c>
      <c r="BE456">
        <f t="shared" si="545"/>
        <v>9628263002.428257</v>
      </c>
      <c r="BF456">
        <f t="shared" si="546"/>
        <v>1.070918772566495</v>
      </c>
      <c r="BG456">
        <f t="shared" si="547"/>
        <v>51.712253843703515</v>
      </c>
      <c r="BH456">
        <f t="shared" si="568"/>
        <v>44662625</v>
      </c>
      <c r="BI456">
        <f t="shared" si="569"/>
        <v>-0.63773960983412803</v>
      </c>
      <c r="BJ456">
        <f t="shared" si="610"/>
        <v>7900</v>
      </c>
      <c r="BK456">
        <f t="shared" si="570"/>
        <v>5.4114385158281361E-2</v>
      </c>
      <c r="BL456">
        <f t="shared" si="571"/>
        <v>1.0541143851582813</v>
      </c>
      <c r="BM456">
        <f t="shared" si="572"/>
        <v>38.433253176956839</v>
      </c>
      <c r="BN456">
        <f t="shared" si="573"/>
        <v>1496.5</v>
      </c>
      <c r="BO456">
        <f t="shared" si="612"/>
        <v>1458.2799927000001</v>
      </c>
      <c r="BP456">
        <f t="shared" si="574"/>
        <v>1522.756613382353</v>
      </c>
      <c r="BQ456">
        <f t="shared" si="575"/>
        <v>-64.476620682352859</v>
      </c>
      <c r="BR456">
        <f t="shared" si="576"/>
        <v>130.54992700000003</v>
      </c>
      <c r="BS456">
        <f t="shared" si="577"/>
        <v>29</v>
      </c>
      <c r="BT456">
        <f t="shared" si="578"/>
        <v>131.15002400000003</v>
      </c>
      <c r="BU456">
        <f t="shared" si="579"/>
        <v>22</v>
      </c>
      <c r="BV456">
        <f t="shared" si="580"/>
        <v>1488.1933108666669</v>
      </c>
      <c r="BW456">
        <f t="shared" si="581"/>
        <v>1483.9975995714285</v>
      </c>
      <c r="BX456">
        <f t="shared" si="582"/>
        <v>1476.7754418727272</v>
      </c>
      <c r="BY456">
        <f t="shared" si="583"/>
        <v>1466.7785744476193</v>
      </c>
      <c r="BZ456">
        <f t="shared" si="584"/>
        <v>1568</v>
      </c>
      <c r="CA456">
        <f t="shared" si="585"/>
        <v>1390</v>
      </c>
      <c r="CB456">
        <f t="shared" si="586"/>
        <v>1451.0111695866665</v>
      </c>
      <c r="CC456">
        <f t="shared" si="587"/>
        <v>1465.1170828166667</v>
      </c>
      <c r="CD456">
        <f t="shared" si="588"/>
        <v>1456.7562819382933</v>
      </c>
      <c r="CE456">
        <f t="shared" si="589"/>
        <v>1490.5263786169246</v>
      </c>
      <c r="CF456">
        <f t="shared" si="590"/>
        <v>1478.349976</v>
      </c>
      <c r="CG456">
        <f t="shared" si="591"/>
        <v>1484.4499510000001</v>
      </c>
      <c r="CH456">
        <f t="shared" si="592"/>
        <v>1390</v>
      </c>
    </row>
    <row r="457" spans="1:86">
      <c r="A457" s="1">
        <v>40134</v>
      </c>
      <c r="B457">
        <v>1554</v>
      </c>
      <c r="C457">
        <v>1567.5</v>
      </c>
      <c r="D457">
        <v>1537.099976</v>
      </c>
      <c r="E457">
        <v>1556.349976</v>
      </c>
      <c r="F457">
        <v>1081025</v>
      </c>
      <c r="G457">
        <f t="shared" si="606"/>
        <v>288035.18561037839</v>
      </c>
      <c r="H457">
        <f t="shared" si="554"/>
        <v>25639969.413392</v>
      </c>
      <c r="I457">
        <f t="shared" si="607"/>
        <v>1553.7374879999998</v>
      </c>
      <c r="J457">
        <f t="shared" si="534"/>
        <v>1553.7374879999998</v>
      </c>
      <c r="K457">
        <f t="shared" si="535"/>
        <v>1441.69998175</v>
      </c>
      <c r="L457">
        <f t="shared" si="536"/>
        <v>1</v>
      </c>
      <c r="M457">
        <f t="shared" si="537"/>
        <v>5</v>
      </c>
      <c r="N457">
        <f t="shared" si="538"/>
        <v>90</v>
      </c>
      <c r="O457">
        <f t="shared" si="539"/>
        <v>50</v>
      </c>
      <c r="P457">
        <f t="shared" si="594"/>
        <v>30.40002400000003</v>
      </c>
      <c r="Q457">
        <f t="shared" si="595"/>
        <v>11.15002400000003</v>
      </c>
      <c r="R457">
        <f t="shared" si="596"/>
        <v>19.25</v>
      </c>
      <c r="S457">
        <f t="shared" si="597"/>
        <v>30.40002400000003</v>
      </c>
      <c r="T457">
        <f t="shared" si="553"/>
        <v>62.49598673681669</v>
      </c>
      <c r="U457">
        <f t="shared" si="598"/>
        <v>8.3000489999999445</v>
      </c>
      <c r="V457">
        <f t="shared" si="599"/>
        <v>15.84997599999997</v>
      </c>
      <c r="W457">
        <f t="shared" si="600"/>
        <v>0</v>
      </c>
      <c r="X457">
        <f t="shared" si="601"/>
        <v>15.84997599999997</v>
      </c>
      <c r="Y457">
        <f t="shared" si="551"/>
        <v>13.55087109158613</v>
      </c>
      <c r="Z457">
        <f t="shared" si="552"/>
        <v>11.233240734809552</v>
      </c>
      <c r="AA457">
        <f t="shared" si="548"/>
        <v>21.682786046169021</v>
      </c>
      <c r="AB457">
        <f t="shared" si="549"/>
        <v>17.974339347764861</v>
      </c>
      <c r="AC457">
        <f t="shared" si="550"/>
        <v>9.3512746109717249</v>
      </c>
      <c r="AD457">
        <f t="shared" si="558"/>
        <v>10.263350408859207</v>
      </c>
      <c r="AE457">
        <f t="shared" si="611"/>
        <v>1493.5199709999997</v>
      </c>
      <c r="AF457">
        <f t="shared" si="613"/>
        <v>1485.5249839999997</v>
      </c>
      <c r="AG457">
        <f t="shared" si="555"/>
        <v>1475.2375062000001</v>
      </c>
      <c r="AH457">
        <f t="shared" si="540"/>
        <v>1481.6649903999999</v>
      </c>
      <c r="AI457">
        <f t="shared" si="541"/>
        <v>1565.6244046025683</v>
      </c>
      <c r="AJ457">
        <f t="shared" si="542"/>
        <v>1397.7055761974314</v>
      </c>
      <c r="AK457">
        <f t="shared" si="543"/>
        <v>0.94476838189823475</v>
      </c>
      <c r="AL457">
        <f t="shared" si="602"/>
        <v>0.26644636859497089</v>
      </c>
      <c r="AM457">
        <f t="shared" si="603"/>
        <v>288035.18561037839</v>
      </c>
      <c r="AN457">
        <f t="shared" si="556"/>
        <v>1271892.044849219</v>
      </c>
      <c r="AO457">
        <f t="shared" si="557"/>
        <v>18934064</v>
      </c>
      <c r="AP457">
        <f t="shared" si="559"/>
        <v>6.7174804355220261E-2</v>
      </c>
      <c r="AQ457">
        <f t="shared" si="560"/>
        <v>1513.4968891829667</v>
      </c>
      <c r="AR457">
        <f t="shared" si="561"/>
        <v>1521.0400089083396</v>
      </c>
      <c r="AS457">
        <f t="shared" si="562"/>
        <v>1491.2148620241862</v>
      </c>
      <c r="AT457">
        <f t="shared" si="563"/>
        <v>1489.1929787005781</v>
      </c>
      <c r="AU457">
        <f t="shared" si="564"/>
        <v>1488.3852434385103</v>
      </c>
      <c r="AV457">
        <f t="shared" si="565"/>
        <v>1490.8012103304832</v>
      </c>
      <c r="AW457">
        <f t="shared" si="566"/>
        <v>-2.4159668919728574</v>
      </c>
      <c r="AX457">
        <f t="shared" si="593"/>
        <v>-13.910724623676918</v>
      </c>
      <c r="AY457">
        <f t="shared" si="567"/>
        <v>11.494757731704061</v>
      </c>
      <c r="AZ457">
        <f t="shared" si="604"/>
        <v>1553.6499839999999</v>
      </c>
      <c r="BA457">
        <f t="shared" si="605"/>
        <v>1679534473.9535999</v>
      </c>
      <c r="BB457">
        <f t="shared" si="608"/>
        <v>1679534473.9535999</v>
      </c>
      <c r="BC457">
        <f t="shared" si="609"/>
        <v>0</v>
      </c>
      <c r="BD457">
        <f t="shared" si="544"/>
        <v>11990622070.461466</v>
      </c>
      <c r="BE457">
        <f t="shared" si="545"/>
        <v>8774945500.1588821</v>
      </c>
      <c r="BF457">
        <f t="shared" si="546"/>
        <v>1.3664611444303967</v>
      </c>
      <c r="BG457">
        <f t="shared" si="547"/>
        <v>57.742809242672003</v>
      </c>
      <c r="BH457">
        <f t="shared" si="568"/>
        <v>43581600</v>
      </c>
      <c r="BI457">
        <f t="shared" si="569"/>
        <v>-0.16205828619077134</v>
      </c>
      <c r="BJ457">
        <f t="shared" si="610"/>
        <v>-300</v>
      </c>
      <c r="BK457">
        <f t="shared" si="570"/>
        <v>-1.2834087533620882E-3</v>
      </c>
      <c r="BL457">
        <f t="shared" si="571"/>
        <v>0.99871659124663792</v>
      </c>
      <c r="BM457">
        <f t="shared" si="572"/>
        <v>44.250496648935282</v>
      </c>
      <c r="BN457">
        <f t="shared" si="573"/>
        <v>1552.299988</v>
      </c>
      <c r="BO457">
        <f t="shared" si="612"/>
        <v>1474.7899903</v>
      </c>
      <c r="BP457">
        <f t="shared" si="574"/>
        <v>1519.6404365588232</v>
      </c>
      <c r="BQ457">
        <f t="shared" si="575"/>
        <v>-44.85044625882324</v>
      </c>
      <c r="BR457">
        <f t="shared" si="576"/>
        <v>94.049927000000025</v>
      </c>
      <c r="BS457">
        <f t="shared" si="577"/>
        <v>121</v>
      </c>
      <c r="BT457">
        <f t="shared" si="578"/>
        <v>97.5</v>
      </c>
      <c r="BU457">
        <f t="shared" si="579"/>
        <v>119.19995100000006</v>
      </c>
      <c r="BV457">
        <f t="shared" si="580"/>
        <v>1516.5233076666666</v>
      </c>
      <c r="BW457">
        <f t="shared" si="581"/>
        <v>1507.6666437619049</v>
      </c>
      <c r="BX457">
        <f t="shared" si="582"/>
        <v>1492.6918015636363</v>
      </c>
      <c r="BY457">
        <f t="shared" si="583"/>
        <v>1474.6997618190476</v>
      </c>
      <c r="BZ457">
        <f t="shared" si="584"/>
        <v>1568</v>
      </c>
      <c r="CA457">
        <f t="shared" si="585"/>
        <v>1390</v>
      </c>
      <c r="CB457">
        <f t="shared" si="586"/>
        <v>1462.2047979166666</v>
      </c>
      <c r="CC457">
        <f t="shared" si="587"/>
        <v>1456.7634719888886</v>
      </c>
      <c r="CD457">
        <f t="shared" si="588"/>
        <v>1470.0108067485712</v>
      </c>
      <c r="CE457">
        <f t="shared" si="589"/>
        <v>1487.525469528344</v>
      </c>
      <c r="CF457">
        <f t="shared" si="590"/>
        <v>1558.349976</v>
      </c>
      <c r="CG457">
        <f t="shared" si="591"/>
        <v>1568</v>
      </c>
      <c r="CH457">
        <f t="shared" si="592"/>
        <v>1425</v>
      </c>
    </row>
    <row r="458" spans="1:86">
      <c r="A458" s="1">
        <v>40135</v>
      </c>
      <c r="B458">
        <v>1550</v>
      </c>
      <c r="C458">
        <v>1575.8000489999999</v>
      </c>
      <c r="D458">
        <v>1521.25</v>
      </c>
      <c r="E458">
        <v>1559.25</v>
      </c>
      <c r="F458">
        <v>747709</v>
      </c>
      <c r="G458">
        <f t="shared" si="606"/>
        <v>294011.12751079397</v>
      </c>
      <c r="H458">
        <f t="shared" si="554"/>
        <v>25933980.540902793</v>
      </c>
      <c r="I458">
        <f t="shared" si="607"/>
        <v>1551.5750122499999</v>
      </c>
      <c r="J458">
        <f t="shared" si="534"/>
        <v>1553.7374879999998</v>
      </c>
      <c r="K458">
        <f t="shared" si="535"/>
        <v>1441.69998175</v>
      </c>
      <c r="L458">
        <f t="shared" si="536"/>
        <v>2</v>
      </c>
      <c r="M458">
        <f t="shared" si="537"/>
        <v>6</v>
      </c>
      <c r="N458">
        <f t="shared" si="538"/>
        <v>80</v>
      </c>
      <c r="O458">
        <f t="shared" si="539"/>
        <v>40</v>
      </c>
      <c r="P458">
        <f t="shared" si="594"/>
        <v>54.550048999999944</v>
      </c>
      <c r="Q458">
        <f t="shared" si="595"/>
        <v>16.550048999999944</v>
      </c>
      <c r="R458">
        <f t="shared" si="596"/>
        <v>38</v>
      </c>
      <c r="S458">
        <f t="shared" si="597"/>
        <v>54.550048999999944</v>
      </c>
      <c r="T458">
        <f t="shared" si="553"/>
        <v>61.928419755615494</v>
      </c>
      <c r="U458">
        <f t="shared" si="598"/>
        <v>-1.2000729999999749</v>
      </c>
      <c r="V458">
        <f t="shared" si="599"/>
        <v>-6.8499759999999696</v>
      </c>
      <c r="W458">
        <f t="shared" si="600"/>
        <v>0</v>
      </c>
      <c r="X458">
        <f t="shared" si="601"/>
        <v>0</v>
      </c>
      <c r="Y458">
        <f t="shared" si="551"/>
        <v>12.582951727901406</v>
      </c>
      <c r="Z458">
        <f t="shared" si="552"/>
        <v>10.430866396608868</v>
      </c>
      <c r="AA458">
        <f t="shared" si="548"/>
        <v>20.318541596179546</v>
      </c>
      <c r="AB458">
        <f t="shared" si="549"/>
        <v>16.843424130264566</v>
      </c>
      <c r="AC458">
        <f t="shared" si="550"/>
        <v>9.3512746109717195</v>
      </c>
      <c r="AD458">
        <f t="shared" si="558"/>
        <v>8.7522792015606452</v>
      </c>
      <c r="AE458">
        <f t="shared" si="611"/>
        <v>1515.0799807999999</v>
      </c>
      <c r="AF458">
        <f t="shared" si="613"/>
        <v>1504.474975833333</v>
      </c>
      <c r="AG458">
        <f t="shared" si="555"/>
        <v>1475.7625062000002</v>
      </c>
      <c r="AH458">
        <f t="shared" si="540"/>
        <v>1491.3599854999998</v>
      </c>
      <c r="AI458">
        <f t="shared" si="541"/>
        <v>1585.8638722823171</v>
      </c>
      <c r="AJ458">
        <f t="shared" si="542"/>
        <v>1396.8560987176825</v>
      </c>
      <c r="AK458">
        <f t="shared" si="543"/>
        <v>0.85919165238346151</v>
      </c>
      <c r="AL458">
        <f t="shared" si="602"/>
        <v>0.39321598042927658</v>
      </c>
      <c r="AM458">
        <f t="shared" si="603"/>
        <v>294011.12751079397</v>
      </c>
      <c r="AN458">
        <f t="shared" si="556"/>
        <v>1334106.3192248947</v>
      </c>
      <c r="AO458">
        <f t="shared" si="557"/>
        <v>18849193</v>
      </c>
      <c r="AP458">
        <f t="shared" si="559"/>
        <v>7.0777901166638527E-2</v>
      </c>
      <c r="AQ458">
        <f t="shared" si="560"/>
        <v>1529.0529468607581</v>
      </c>
      <c r="AR458">
        <f t="shared" si="561"/>
        <v>1529.4503703344628</v>
      </c>
      <c r="AS458">
        <f t="shared" si="562"/>
        <v>1503.4611868598327</v>
      </c>
      <c r="AT458">
        <f t="shared" si="563"/>
        <v>1495.498110617526</v>
      </c>
      <c r="AU458">
        <f t="shared" si="564"/>
        <v>1499.0149569227337</v>
      </c>
      <c r="AV458">
        <f t="shared" si="565"/>
        <v>1495.5926256073494</v>
      </c>
      <c r="AW458">
        <f t="shared" si="566"/>
        <v>3.4223313153843264</v>
      </c>
      <c r="AX458">
        <f t="shared" si="593"/>
        <v>-10.444113435864669</v>
      </c>
      <c r="AY458">
        <f t="shared" si="567"/>
        <v>13.866444751248995</v>
      </c>
      <c r="AZ458">
        <f t="shared" si="604"/>
        <v>1552.1000163333331</v>
      </c>
      <c r="BA458">
        <f t="shared" si="605"/>
        <v>1160519151.1125801</v>
      </c>
      <c r="BB458">
        <f t="shared" si="608"/>
        <v>0</v>
      </c>
      <c r="BC458">
        <f t="shared" si="609"/>
        <v>1160519151.1125801</v>
      </c>
      <c r="BD458">
        <f t="shared" si="544"/>
        <v>11990622070.461466</v>
      </c>
      <c r="BE458">
        <f t="shared" si="545"/>
        <v>8781940326.7012005</v>
      </c>
      <c r="BF458">
        <f t="shared" si="546"/>
        <v>1.36537275640605</v>
      </c>
      <c r="BG458">
        <f t="shared" si="547"/>
        <v>57.723365279669444</v>
      </c>
      <c r="BH458">
        <f t="shared" si="568"/>
        <v>44329309</v>
      </c>
      <c r="BI458">
        <f t="shared" si="569"/>
        <v>0.22882777414033731</v>
      </c>
      <c r="BJ458">
        <f t="shared" si="610"/>
        <v>190.00240000000304</v>
      </c>
      <c r="BK458">
        <f t="shared" si="570"/>
        <v>1.863349532380518E-3</v>
      </c>
      <c r="BL458">
        <f t="shared" si="571"/>
        <v>1.0018633495323805</v>
      </c>
      <c r="BM458">
        <f t="shared" si="572"/>
        <v>49.807921661800655</v>
      </c>
      <c r="BN458">
        <f t="shared" si="573"/>
        <v>1548.5250245</v>
      </c>
      <c r="BO458">
        <f t="shared" si="612"/>
        <v>1496.4949951999999</v>
      </c>
      <c r="BP458">
        <f t="shared" si="574"/>
        <v>1517.1264666911761</v>
      </c>
      <c r="BQ458">
        <f t="shared" si="575"/>
        <v>-20.631471491176171</v>
      </c>
      <c r="BR458">
        <f t="shared" si="576"/>
        <v>73.550048999999944</v>
      </c>
      <c r="BS458">
        <f t="shared" si="577"/>
        <v>105.15002400000003</v>
      </c>
      <c r="BT458">
        <f t="shared" si="578"/>
        <v>81.950072999999975</v>
      </c>
      <c r="BU458">
        <f t="shared" si="579"/>
        <v>91</v>
      </c>
      <c r="BV458">
        <f t="shared" si="580"/>
        <v>1538.4333173333332</v>
      </c>
      <c r="BW458">
        <f t="shared" si="581"/>
        <v>1528.730934047619</v>
      </c>
      <c r="BX458">
        <f t="shared" si="582"/>
        <v>1506.7981669454548</v>
      </c>
      <c r="BY458">
        <f t="shared" si="583"/>
        <v>1482.7009517047618</v>
      </c>
      <c r="BZ458">
        <f t="shared" si="584"/>
        <v>1575.8000489999999</v>
      </c>
      <c r="CA458">
        <f t="shared" si="585"/>
        <v>1390</v>
      </c>
      <c r="CB458">
        <f t="shared" si="586"/>
        <v>1475.9084769599999</v>
      </c>
      <c r="CC458">
        <f t="shared" si="587"/>
        <v>1469.2498275694443</v>
      </c>
      <c r="CD458">
        <f t="shared" si="588"/>
        <v>1475.6852804797222</v>
      </c>
      <c r="CE458">
        <f t="shared" si="589"/>
        <v>1476.0073292557963</v>
      </c>
      <c r="CF458">
        <f t="shared" si="590"/>
        <v>1556.349976</v>
      </c>
      <c r="CG458">
        <f t="shared" si="591"/>
        <v>1567.5</v>
      </c>
      <c r="CH458">
        <f t="shared" si="592"/>
        <v>1537.099976</v>
      </c>
    </row>
    <row r="459" spans="1:86">
      <c r="A459" s="1">
        <v>40136</v>
      </c>
      <c r="B459">
        <v>1550</v>
      </c>
      <c r="C459">
        <v>1574.599976</v>
      </c>
      <c r="D459">
        <v>1528.099976</v>
      </c>
      <c r="E459">
        <v>1550.5500489999999</v>
      </c>
      <c r="F459">
        <v>906248</v>
      </c>
      <c r="G459">
        <f t="shared" si="606"/>
        <v>-31179.881457893451</v>
      </c>
      <c r="H459">
        <f t="shared" si="554"/>
        <v>25902800.659444898</v>
      </c>
      <c r="I459">
        <f t="shared" si="607"/>
        <v>1550.8125002500001</v>
      </c>
      <c r="J459">
        <f t="shared" si="534"/>
        <v>1553.7374879999998</v>
      </c>
      <c r="K459">
        <f t="shared" si="535"/>
        <v>1441.69998175</v>
      </c>
      <c r="L459">
        <f t="shared" si="536"/>
        <v>3</v>
      </c>
      <c r="M459">
        <f t="shared" si="537"/>
        <v>7</v>
      </c>
      <c r="N459">
        <f t="shared" si="538"/>
        <v>70</v>
      </c>
      <c r="O459">
        <f t="shared" si="539"/>
        <v>30</v>
      </c>
      <c r="P459">
        <f t="shared" si="594"/>
        <v>46.5</v>
      </c>
      <c r="Q459">
        <f t="shared" si="595"/>
        <v>24.049927000000025</v>
      </c>
      <c r="R459">
        <f t="shared" si="596"/>
        <v>22.450072999999975</v>
      </c>
      <c r="S459">
        <f t="shared" si="597"/>
        <v>46.5</v>
      </c>
      <c r="T459">
        <f t="shared" si="553"/>
        <v>60.826389773071533</v>
      </c>
      <c r="U459">
        <f t="shared" si="598"/>
        <v>-25.09997599999997</v>
      </c>
      <c r="V459">
        <f t="shared" si="599"/>
        <v>8</v>
      </c>
      <c r="W459">
        <f t="shared" si="600"/>
        <v>0</v>
      </c>
      <c r="X459">
        <f t="shared" si="601"/>
        <v>8</v>
      </c>
      <c r="Y459">
        <f t="shared" si="551"/>
        <v>11.684169461622734</v>
      </c>
      <c r="Z459">
        <f t="shared" si="552"/>
        <v>10.257233082565378</v>
      </c>
      <c r="AA459">
        <f t="shared" si="548"/>
        <v>19.209046443843746</v>
      </c>
      <c r="AB459">
        <f t="shared" si="549"/>
        <v>16.863129836955011</v>
      </c>
      <c r="AC459">
        <f t="shared" si="550"/>
        <v>6.503396381264273</v>
      </c>
      <c r="AD459">
        <f t="shared" si="558"/>
        <v>7.8283628702922803</v>
      </c>
      <c r="AE459">
        <f t="shared" si="611"/>
        <v>1540.5699953999999</v>
      </c>
      <c r="AF459">
        <f t="shared" si="613"/>
        <v>1520.9916588333333</v>
      </c>
      <c r="AG459">
        <f t="shared" si="555"/>
        <v>1477.9300111000002</v>
      </c>
      <c r="AH459">
        <f t="shared" si="540"/>
        <v>1497.8449952999997</v>
      </c>
      <c r="AI459">
        <f t="shared" si="541"/>
        <v>1598.5988252975726</v>
      </c>
      <c r="AJ459">
        <f t="shared" si="542"/>
        <v>1397.0911653024268</v>
      </c>
      <c r="AK459">
        <f t="shared" si="543"/>
        <v>0.76155359901092534</v>
      </c>
      <c r="AL459">
        <f t="shared" si="602"/>
        <v>-3.4405462365592478E-2</v>
      </c>
      <c r="AM459">
        <f t="shared" si="603"/>
        <v>-31179.881457893451</v>
      </c>
      <c r="AN459">
        <f t="shared" si="556"/>
        <v>1606665.0665651872</v>
      </c>
      <c r="AO459">
        <f t="shared" si="557"/>
        <v>19270072</v>
      </c>
      <c r="AP459">
        <f t="shared" si="559"/>
        <v>8.3376183885830166E-2</v>
      </c>
      <c r="AQ459">
        <f t="shared" si="560"/>
        <v>1536.3619615881003</v>
      </c>
      <c r="AR459">
        <f t="shared" si="561"/>
        <v>1533.255028754141</v>
      </c>
      <c r="AS459">
        <f t="shared" si="562"/>
        <v>1511.9371820450629</v>
      </c>
      <c r="AT459">
        <f t="shared" si="563"/>
        <v>1500.4527850719487</v>
      </c>
      <c r="AU459">
        <f t="shared" si="564"/>
        <v>1506.7452207343238</v>
      </c>
      <c r="AV459">
        <f t="shared" si="565"/>
        <v>1499.439645244835</v>
      </c>
      <c r="AW459">
        <f t="shared" si="566"/>
        <v>7.3055754894887741</v>
      </c>
      <c r="AX459">
        <f t="shared" si="593"/>
        <v>-6.8941756507939793</v>
      </c>
      <c r="AY459">
        <f t="shared" si="567"/>
        <v>14.199751140282753</v>
      </c>
      <c r="AZ459">
        <f t="shared" si="604"/>
        <v>1551.0833336666667</v>
      </c>
      <c r="BA459">
        <f t="shared" si="605"/>
        <v>1405666168.9687493</v>
      </c>
      <c r="BB459">
        <f t="shared" si="608"/>
        <v>0</v>
      </c>
      <c r="BC459">
        <f t="shared" si="609"/>
        <v>1405666168.9687493</v>
      </c>
      <c r="BD459">
        <f t="shared" si="544"/>
        <v>11990622070.461466</v>
      </c>
      <c r="BE459">
        <f t="shared" si="545"/>
        <v>8254507474.8705902</v>
      </c>
      <c r="BF459">
        <f t="shared" si="546"/>
        <v>1.4526150841785321</v>
      </c>
      <c r="BG459">
        <f t="shared" si="547"/>
        <v>59.227193600379593</v>
      </c>
      <c r="BH459">
        <f t="shared" si="568"/>
        <v>43423061</v>
      </c>
      <c r="BI459">
        <f t="shared" si="569"/>
        <v>0.4872203768025547</v>
      </c>
      <c r="BJ459">
        <f t="shared" si="610"/>
        <v>-969.99510000000555</v>
      </c>
      <c r="BK459">
        <f t="shared" si="570"/>
        <v>-5.5795741542408565E-3</v>
      </c>
      <c r="BL459">
        <f t="shared" si="571"/>
        <v>0.99442042584575918</v>
      </c>
      <c r="BM459">
        <f t="shared" si="572"/>
        <v>53.101930962953048</v>
      </c>
      <c r="BN459">
        <f t="shared" si="573"/>
        <v>1551.349976</v>
      </c>
      <c r="BO459">
        <f t="shared" si="612"/>
        <v>1517.1799928</v>
      </c>
      <c r="BP459">
        <f t="shared" si="574"/>
        <v>1514.3323490588232</v>
      </c>
      <c r="BQ459">
        <f t="shared" si="575"/>
        <v>2.8476437411768529</v>
      </c>
      <c r="BR459">
        <f t="shared" si="576"/>
        <v>79.300048999999944</v>
      </c>
      <c r="BS459">
        <f t="shared" si="577"/>
        <v>67</v>
      </c>
      <c r="BT459">
        <f t="shared" si="578"/>
        <v>55.59997599999997</v>
      </c>
      <c r="BU459">
        <f t="shared" si="579"/>
        <v>47</v>
      </c>
      <c r="BV459">
        <f t="shared" si="580"/>
        <v>1550.2566734</v>
      </c>
      <c r="BW459">
        <f t="shared" si="581"/>
        <v>1541.8952406666667</v>
      </c>
      <c r="BX459">
        <f t="shared" si="582"/>
        <v>1517.559996672727</v>
      </c>
      <c r="BY459">
        <f t="shared" si="583"/>
        <v>1489.8235748285715</v>
      </c>
      <c r="BZ459">
        <f t="shared" si="584"/>
        <v>1575.8000489999999</v>
      </c>
      <c r="CA459">
        <f t="shared" si="585"/>
        <v>1390</v>
      </c>
      <c r="CB459">
        <f t="shared" si="586"/>
        <v>1521.2723144133331</v>
      </c>
      <c r="CC459">
        <f t="shared" si="587"/>
        <v>1483.4223406055555</v>
      </c>
      <c r="CD459">
        <f t="shared" si="588"/>
        <v>1473.9854152388887</v>
      </c>
      <c r="CE459">
        <f t="shared" si="589"/>
        <v>1471.1991162934278</v>
      </c>
      <c r="CF459">
        <f t="shared" si="590"/>
        <v>1559.25</v>
      </c>
      <c r="CG459">
        <f t="shared" si="591"/>
        <v>1575.8000489999999</v>
      </c>
      <c r="CH459">
        <f t="shared" si="592"/>
        <v>1521.25</v>
      </c>
    </row>
    <row r="460" spans="1:86">
      <c r="A460" s="1">
        <v>40137</v>
      </c>
      <c r="B460">
        <v>1531.25</v>
      </c>
      <c r="C460">
        <v>1549.5</v>
      </c>
      <c r="D460">
        <v>1520.099976</v>
      </c>
      <c r="E460">
        <v>1542.8000489999999</v>
      </c>
      <c r="F460">
        <v>711990</v>
      </c>
      <c r="G460">
        <f t="shared" si="606"/>
        <v>387480.1892263738</v>
      </c>
      <c r="H460">
        <f t="shared" si="554"/>
        <v>26290280.848671272</v>
      </c>
      <c r="I460">
        <f t="shared" si="607"/>
        <v>1535.9125062499998</v>
      </c>
      <c r="J460">
        <f t="shared" ref="J460:J523" si="614">MAX(I451:I460)</f>
        <v>1553.7374879999998</v>
      </c>
      <c r="K460">
        <f t="shared" ref="K460:K523" si="615">MIN(I451:I460)</f>
        <v>1441.69998175</v>
      </c>
      <c r="L460">
        <f t="shared" ref="L460:L523" si="616">10-MATCH(J460,I451:I460,0)+1</f>
        <v>4</v>
      </c>
      <c r="M460">
        <f t="shared" ref="M460:M523" si="617">10-MATCH(K460,I451:I460,0)+1</f>
        <v>8</v>
      </c>
      <c r="N460">
        <f t="shared" ref="N460:N523" si="618">(100*(10-L460)/10)</f>
        <v>60</v>
      </c>
      <c r="O460">
        <f t="shared" ref="O460:O523" si="619">100*(10-M460)/10</f>
        <v>20</v>
      </c>
      <c r="P460">
        <f t="shared" si="594"/>
        <v>29.40002400000003</v>
      </c>
      <c r="Q460">
        <f t="shared" si="595"/>
        <v>6.6999510000000555</v>
      </c>
      <c r="R460">
        <f t="shared" si="596"/>
        <v>22.700072999999975</v>
      </c>
      <c r="S460">
        <f t="shared" si="597"/>
        <v>29.40002400000003</v>
      </c>
      <c r="T460">
        <f t="shared" si="553"/>
        <v>58.581649360709278</v>
      </c>
      <c r="U460">
        <f t="shared" si="598"/>
        <v>17.59997599999997</v>
      </c>
      <c r="V460">
        <f t="shared" si="599"/>
        <v>-23.950072999999975</v>
      </c>
      <c r="W460">
        <f t="shared" si="600"/>
        <v>17.59997599999997</v>
      </c>
      <c r="X460">
        <f t="shared" si="601"/>
        <v>0</v>
      </c>
      <c r="Y460">
        <f t="shared" si="551"/>
        <v>12.106727071506823</v>
      </c>
      <c r="Z460">
        <f t="shared" si="552"/>
        <v>9.5245735766678514</v>
      </c>
      <c r="AA460">
        <f t="shared" si="548"/>
        <v>20.666415513433474</v>
      </c>
      <c r="AB460">
        <f t="shared" si="549"/>
        <v>16.258629930375406</v>
      </c>
      <c r="AC460">
        <f t="shared" si="550"/>
        <v>11.93711620413756</v>
      </c>
      <c r="AD460">
        <f t="shared" si="558"/>
        <v>7.2925693835148637</v>
      </c>
      <c r="AE460">
        <f t="shared" si="611"/>
        <v>1553.46001</v>
      </c>
      <c r="AF460">
        <f t="shared" si="613"/>
        <v>1540.9416709999998</v>
      </c>
      <c r="AG460">
        <f t="shared" si="555"/>
        <v>1480.5150147500003</v>
      </c>
      <c r="AH460">
        <f t="shared" ref="AH460:AH523" si="620">AVERAGE(E451:E460)</f>
        <v>1505.0000001999997</v>
      </c>
      <c r="AI460">
        <f t="shared" ref="AI460:AI523" si="621">AH460+(STDEVPA(E451:E460)*2)</f>
        <v>1607.3329035594106</v>
      </c>
      <c r="AJ460">
        <f t="shared" ref="AJ460:AJ523" si="622">AH460-(STDEVPA(E451:E460)*2)</f>
        <v>1402.6670968405888</v>
      </c>
      <c r="AK460">
        <f t="shared" ref="AK460:AK523" si="623">(E460-AJ460)/(AI460-AJ460)</f>
        <v>0.68469156820089383</v>
      </c>
      <c r="AL460">
        <f t="shared" si="602"/>
        <v>0.54422139247232937</v>
      </c>
      <c r="AM460">
        <f t="shared" si="603"/>
        <v>387480.1892263738</v>
      </c>
      <c r="AN460">
        <f t="shared" si="556"/>
        <v>1878344.651967868</v>
      </c>
      <c r="AO460">
        <f t="shared" si="557"/>
        <v>18902629</v>
      </c>
      <c r="AP460">
        <f t="shared" si="559"/>
        <v>9.9369492569941889E-2</v>
      </c>
      <c r="AQ460">
        <f t="shared" si="560"/>
        <v>1538.5509113081462</v>
      </c>
      <c r="AR460">
        <f t="shared" si="561"/>
        <v>1540.9485955592108</v>
      </c>
      <c r="AS460">
        <f t="shared" si="562"/>
        <v>1517.4924980969515</v>
      </c>
      <c r="AT460">
        <f t="shared" si="563"/>
        <v>1504.2640388254733</v>
      </c>
      <c r="AU460">
        <f t="shared" si="564"/>
        <v>1512.1534449741753</v>
      </c>
      <c r="AV460">
        <f t="shared" si="565"/>
        <v>1502.4748735076964</v>
      </c>
      <c r="AW460">
        <f t="shared" si="566"/>
        <v>9.6785714664788429</v>
      </c>
      <c r="AX460">
        <f t="shared" si="593"/>
        <v>-3.5796262273394146</v>
      </c>
      <c r="AY460">
        <f t="shared" si="567"/>
        <v>13.258197693818257</v>
      </c>
      <c r="AZ460">
        <f t="shared" si="604"/>
        <v>1537.4666749999999</v>
      </c>
      <c r="BA460">
        <f t="shared" si="605"/>
        <v>1094660897.93325</v>
      </c>
      <c r="BB460">
        <f t="shared" si="608"/>
        <v>0</v>
      </c>
      <c r="BC460">
        <f t="shared" si="609"/>
        <v>1094660897.93325</v>
      </c>
      <c r="BD460">
        <f t="shared" si="544"/>
        <v>10501089531.589685</v>
      </c>
      <c r="BE460">
        <f t="shared" si="545"/>
        <v>9349168372.8038406</v>
      </c>
      <c r="BF460">
        <f t="shared" si="546"/>
        <v>1.1232110828313577</v>
      </c>
      <c r="BG460">
        <f t="shared" si="547"/>
        <v>52.901526933135933</v>
      </c>
      <c r="BH460">
        <f t="shared" si="568"/>
        <v>42711071</v>
      </c>
      <c r="BI460">
        <f t="shared" si="569"/>
        <v>0.64417526290360716</v>
      </c>
      <c r="BJ460">
        <f t="shared" si="610"/>
        <v>-875</v>
      </c>
      <c r="BK460">
        <f t="shared" si="570"/>
        <v>-4.9982262778284561E-3</v>
      </c>
      <c r="BL460">
        <f t="shared" si="571"/>
        <v>0.99500177372217158</v>
      </c>
      <c r="BM460">
        <f t="shared" si="572"/>
        <v>53.934175698939093</v>
      </c>
      <c r="BN460">
        <f t="shared" si="573"/>
        <v>1534.799988</v>
      </c>
      <c r="BO460">
        <f t="shared" si="612"/>
        <v>1536.6949952999998</v>
      </c>
      <c r="BP460">
        <f t="shared" si="574"/>
        <v>1511.1058781176466</v>
      </c>
      <c r="BQ460">
        <f t="shared" si="575"/>
        <v>25.58911718235322</v>
      </c>
      <c r="BR460">
        <f t="shared" si="576"/>
        <v>58.550048999999944</v>
      </c>
      <c r="BS460">
        <f t="shared" si="577"/>
        <v>73</v>
      </c>
      <c r="BT460">
        <f t="shared" si="578"/>
        <v>55.699951000000056</v>
      </c>
      <c r="BU460">
        <f t="shared" si="579"/>
        <v>58.25</v>
      </c>
      <c r="BV460">
        <f t="shared" si="580"/>
        <v>1551.0000246000002</v>
      </c>
      <c r="BW460">
        <f t="shared" si="581"/>
        <v>1548.1262092857144</v>
      </c>
      <c r="BX460">
        <f t="shared" si="582"/>
        <v>1525.7336427999999</v>
      </c>
      <c r="BY460">
        <f t="shared" si="583"/>
        <v>1496.0016736761904</v>
      </c>
      <c r="BZ460">
        <f t="shared" si="584"/>
        <v>1575.8000489999999</v>
      </c>
      <c r="CA460">
        <f t="shared" si="585"/>
        <v>1390</v>
      </c>
      <c r="CB460">
        <f t="shared" si="586"/>
        <v>1556.6536559166666</v>
      </c>
      <c r="CC460">
        <f t="shared" si="587"/>
        <v>1524.550540511111</v>
      </c>
      <c r="CD460">
        <f t="shared" si="588"/>
        <v>1477.6426573306348</v>
      </c>
      <c r="CE460">
        <f t="shared" si="589"/>
        <v>1469.7040192989725</v>
      </c>
      <c r="CF460">
        <f t="shared" si="590"/>
        <v>1550.5500489999999</v>
      </c>
      <c r="CG460">
        <f t="shared" si="591"/>
        <v>1574.599976</v>
      </c>
      <c r="CH460">
        <f t="shared" si="592"/>
        <v>1528.099976</v>
      </c>
    </row>
    <row r="461" spans="1:86">
      <c r="A461" s="1">
        <v>40140</v>
      </c>
      <c r="B461">
        <v>1557.6999510000001</v>
      </c>
      <c r="C461">
        <v>1567.099976</v>
      </c>
      <c r="D461">
        <v>1544.0500489999999</v>
      </c>
      <c r="E461">
        <v>1560.25</v>
      </c>
      <c r="F461">
        <v>574180</v>
      </c>
      <c r="G461">
        <f t="shared" si="606"/>
        <v>232910.44025866303</v>
      </c>
      <c r="H461">
        <f t="shared" si="554"/>
        <v>26523191.288929936</v>
      </c>
      <c r="I461">
        <f t="shared" si="607"/>
        <v>1557.2749939999999</v>
      </c>
      <c r="J461">
        <f t="shared" si="614"/>
        <v>1557.2749939999999</v>
      </c>
      <c r="K461">
        <f t="shared" si="615"/>
        <v>1441.69998175</v>
      </c>
      <c r="L461">
        <f t="shared" si="616"/>
        <v>1</v>
      </c>
      <c r="M461">
        <f t="shared" si="617"/>
        <v>9</v>
      </c>
      <c r="N461">
        <f t="shared" si="618"/>
        <v>90</v>
      </c>
      <c r="O461">
        <f t="shared" si="619"/>
        <v>10</v>
      </c>
      <c r="P461">
        <f t="shared" si="594"/>
        <v>23.049927000000025</v>
      </c>
      <c r="Q461">
        <f t="shared" si="595"/>
        <v>6.8499759999999696</v>
      </c>
      <c r="R461">
        <f t="shared" si="596"/>
        <v>16.199951000000056</v>
      </c>
      <c r="S461">
        <f t="shared" si="597"/>
        <v>23.049927000000025</v>
      </c>
      <c r="T461">
        <f t="shared" si="553"/>
        <v>56.043669192087187</v>
      </c>
      <c r="U461">
        <f t="shared" si="598"/>
        <v>51.90002400000003</v>
      </c>
      <c r="V461">
        <f t="shared" si="599"/>
        <v>-14.449951000000056</v>
      </c>
      <c r="W461">
        <f t="shared" si="600"/>
        <v>51.90002400000003</v>
      </c>
      <c r="X461">
        <f t="shared" si="601"/>
        <v>0</v>
      </c>
      <c r="Y461">
        <f t="shared" si="551"/>
        <v>14.949105423542052</v>
      </c>
      <c r="Z461">
        <f t="shared" si="552"/>
        <v>8.8442468926201467</v>
      </c>
      <c r="AA461">
        <f t="shared" si="548"/>
        <v>26.674030517710495</v>
      </c>
      <c r="AB461">
        <f t="shared" si="549"/>
        <v>15.780991894565084</v>
      </c>
      <c r="AC461">
        <f t="shared" si="550"/>
        <v>25.65783269966138</v>
      </c>
      <c r="AD461">
        <f t="shared" si="558"/>
        <v>8.5257214321673356</v>
      </c>
      <c r="AE461">
        <f t="shared" si="611"/>
        <v>1553.8400148000001</v>
      </c>
      <c r="AF461">
        <f t="shared" si="613"/>
        <v>1554.5916749999999</v>
      </c>
      <c r="AG461">
        <f t="shared" si="555"/>
        <v>1482.5875123000003</v>
      </c>
      <c r="AH461">
        <f t="shared" si="620"/>
        <v>1512.6000001999996</v>
      </c>
      <c r="AI461">
        <f t="shared" si="621"/>
        <v>1618.8533911943973</v>
      </c>
      <c r="AJ461">
        <f t="shared" si="622"/>
        <v>1406.3466092056019</v>
      </c>
      <c r="AK461">
        <f t="shared" si="623"/>
        <v>0.72422813688135734</v>
      </c>
      <c r="AL461">
        <f t="shared" si="602"/>
        <v>0.40564011330708666</v>
      </c>
      <c r="AM461">
        <f t="shared" si="603"/>
        <v>232910.44025866303</v>
      </c>
      <c r="AN461">
        <f t="shared" si="556"/>
        <v>1976689.1812871173</v>
      </c>
      <c r="AO461">
        <f t="shared" si="557"/>
        <v>18655363</v>
      </c>
      <c r="AP461">
        <f t="shared" si="559"/>
        <v>0.10595822666581815</v>
      </c>
      <c r="AQ461">
        <f t="shared" si="560"/>
        <v>1545.9286014633765</v>
      </c>
      <c r="AR461">
        <f t="shared" si="561"/>
        <v>1557.6785026648358</v>
      </c>
      <c r="AS461">
        <f t="shared" si="562"/>
        <v>1525.1888484395004</v>
      </c>
      <c r="AT461">
        <f t="shared" si="563"/>
        <v>1509.3027753311808</v>
      </c>
      <c r="AU461">
        <f t="shared" si="564"/>
        <v>1519.3679282280491</v>
      </c>
      <c r="AV461">
        <f t="shared" si="565"/>
        <v>1506.5191323621577</v>
      </c>
      <c r="AW461">
        <f t="shared" si="566"/>
        <v>12.848795865891361</v>
      </c>
      <c r="AX461">
        <f t="shared" si="593"/>
        <v>-0.29394180869325925</v>
      </c>
      <c r="AY461">
        <f t="shared" si="567"/>
        <v>13.14273767458462</v>
      </c>
      <c r="AZ461">
        <f t="shared" si="604"/>
        <v>1557.1333416666666</v>
      </c>
      <c r="BA461">
        <f t="shared" si="605"/>
        <v>894074822.11816669</v>
      </c>
      <c r="BB461">
        <f t="shared" si="608"/>
        <v>894074822.11816669</v>
      </c>
      <c r="BC461">
        <f t="shared" si="609"/>
        <v>0</v>
      </c>
      <c r="BD461">
        <f t="shared" si="544"/>
        <v>9809282244.0024509</v>
      </c>
      <c r="BE461">
        <f t="shared" si="545"/>
        <v>9349168372.8038406</v>
      </c>
      <c r="BF461">
        <f t="shared" si="546"/>
        <v>1.0492144170316853</v>
      </c>
      <c r="BG461">
        <f t="shared" si="547"/>
        <v>51.200811799454669</v>
      </c>
      <c r="BH461">
        <f t="shared" si="568"/>
        <v>43285251</v>
      </c>
      <c r="BI461">
        <f t="shared" si="569"/>
        <v>0.85287970062119278</v>
      </c>
      <c r="BJ461">
        <f t="shared" si="610"/>
        <v>1644.9951000000056</v>
      </c>
      <c r="BK461">
        <f t="shared" si="570"/>
        <v>1.1310571976783789E-2</v>
      </c>
      <c r="BL461">
        <f t="shared" si="571"/>
        <v>1.0113105719767839</v>
      </c>
      <c r="BM461">
        <f t="shared" si="572"/>
        <v>56.000454109785927</v>
      </c>
      <c r="BN461">
        <f t="shared" si="573"/>
        <v>1555.5750125</v>
      </c>
      <c r="BO461">
        <f t="shared" si="612"/>
        <v>1548.5099977999998</v>
      </c>
      <c r="BP461">
        <f t="shared" si="574"/>
        <v>1507.3536718823525</v>
      </c>
      <c r="BQ461">
        <f t="shared" si="575"/>
        <v>41.156325917647337</v>
      </c>
      <c r="BR461">
        <f t="shared" si="576"/>
        <v>114.69995100000006</v>
      </c>
      <c r="BS461">
        <f t="shared" si="577"/>
        <v>105.55004899999994</v>
      </c>
      <c r="BT461">
        <f t="shared" si="578"/>
        <v>66.09997599999997</v>
      </c>
      <c r="BU461">
        <f t="shared" si="579"/>
        <v>62.599975000000086</v>
      </c>
      <c r="BV461">
        <f t="shared" si="580"/>
        <v>1553.2633546</v>
      </c>
      <c r="BW461">
        <f t="shared" si="581"/>
        <v>1553.6428747142859</v>
      </c>
      <c r="BX461">
        <f t="shared" si="582"/>
        <v>1535.7790973090914</v>
      </c>
      <c r="BY461">
        <f t="shared" si="583"/>
        <v>1503.5954817952386</v>
      </c>
      <c r="BZ461">
        <f t="shared" si="584"/>
        <v>1575.8000489999999</v>
      </c>
      <c r="CA461">
        <f t="shared" si="585"/>
        <v>1390</v>
      </c>
      <c r="CB461">
        <f t="shared" si="586"/>
        <v>1555.1221677933331</v>
      </c>
      <c r="CC461">
        <f t="shared" si="587"/>
        <v>1556.3099924305554</v>
      </c>
      <c r="CD461">
        <f t="shared" si="588"/>
        <v>1475.9412261178966</v>
      </c>
      <c r="CE461">
        <f t="shared" si="589"/>
        <v>1461.71511524679</v>
      </c>
      <c r="CF461">
        <f t="shared" si="590"/>
        <v>1542.8000489999999</v>
      </c>
      <c r="CG461">
        <f t="shared" si="591"/>
        <v>1549.5</v>
      </c>
      <c r="CH461">
        <f t="shared" si="592"/>
        <v>1520.099976</v>
      </c>
    </row>
    <row r="462" spans="1:86">
      <c r="A462" s="1">
        <v>40141</v>
      </c>
      <c r="B462">
        <v>1558.5</v>
      </c>
      <c r="C462">
        <v>1619</v>
      </c>
      <c r="D462">
        <v>1558.5</v>
      </c>
      <c r="E462">
        <v>1599.650024</v>
      </c>
      <c r="F462">
        <v>1145376</v>
      </c>
      <c r="G462">
        <f t="shared" si="606"/>
        <v>412714.90542228211</v>
      </c>
      <c r="H462">
        <f t="shared" si="554"/>
        <v>26935906.194352217</v>
      </c>
      <c r="I462">
        <f t="shared" si="607"/>
        <v>1583.9125060000001</v>
      </c>
      <c r="J462">
        <f t="shared" si="614"/>
        <v>1583.9125060000001</v>
      </c>
      <c r="K462">
        <f t="shared" si="615"/>
        <v>1441.69998175</v>
      </c>
      <c r="L462">
        <f t="shared" si="616"/>
        <v>1</v>
      </c>
      <c r="M462">
        <f t="shared" si="617"/>
        <v>10</v>
      </c>
      <c r="N462">
        <f t="shared" si="618"/>
        <v>90</v>
      </c>
      <c r="O462">
        <f t="shared" si="619"/>
        <v>0</v>
      </c>
      <c r="P462">
        <f t="shared" si="594"/>
        <v>60.5</v>
      </c>
      <c r="Q462">
        <f t="shared" si="595"/>
        <v>19.34997599999997</v>
      </c>
      <c r="R462">
        <f t="shared" si="596"/>
        <v>41.15002400000003</v>
      </c>
      <c r="S462">
        <f t="shared" si="597"/>
        <v>60.5</v>
      </c>
      <c r="T462">
        <f t="shared" si="553"/>
        <v>56.361978535509529</v>
      </c>
      <c r="U462">
        <f t="shared" si="598"/>
        <v>20</v>
      </c>
      <c r="V462">
        <f t="shared" si="599"/>
        <v>-41.5</v>
      </c>
      <c r="W462">
        <f t="shared" si="600"/>
        <v>20</v>
      </c>
      <c r="X462">
        <f t="shared" si="601"/>
        <v>0</v>
      </c>
      <c r="Y462">
        <f t="shared" si="551"/>
        <v>15.309883607574763</v>
      </c>
      <c r="Z462">
        <f t="shared" si="552"/>
        <v>8.2125149717187078</v>
      </c>
      <c r="AA462">
        <f t="shared" si="548"/>
        <v>27.16349568517921</v>
      </c>
      <c r="AB462">
        <f t="shared" si="549"/>
        <v>14.571019657417825</v>
      </c>
      <c r="AC462">
        <f t="shared" si="550"/>
        <v>30.17281002160977</v>
      </c>
      <c r="AD462">
        <f t="shared" si="558"/>
        <v>10.59899892606688</v>
      </c>
      <c r="AE462">
        <f t="shared" si="611"/>
        <v>1562.5000243999998</v>
      </c>
      <c r="AF462">
        <f t="shared" si="613"/>
        <v>1561.4750163333335</v>
      </c>
      <c r="AG462">
        <f t="shared" si="555"/>
        <v>1486.6925110500001</v>
      </c>
      <c r="AH462">
        <f t="shared" si="620"/>
        <v>1528.0099976999998</v>
      </c>
      <c r="AI462">
        <f t="shared" si="621"/>
        <v>1635.5865531434108</v>
      </c>
      <c r="AJ462">
        <f t="shared" si="622"/>
        <v>1420.4334422565887</v>
      </c>
      <c r="AK462">
        <f t="shared" si="623"/>
        <v>0.83297230053850058</v>
      </c>
      <c r="AL462">
        <f t="shared" si="602"/>
        <v>0.36033137190082742</v>
      </c>
      <c r="AM462">
        <f t="shared" si="603"/>
        <v>412714.90542228211</v>
      </c>
      <c r="AN462">
        <f t="shared" si="556"/>
        <v>2574023.413933597</v>
      </c>
      <c r="AO462">
        <f t="shared" si="557"/>
        <v>18920300</v>
      </c>
      <c r="AP462">
        <f t="shared" si="559"/>
        <v>0.13604559197970417</v>
      </c>
      <c r="AQ462">
        <f t="shared" si="560"/>
        <v>1564.1938851258285</v>
      </c>
      <c r="AR462">
        <f t="shared" si="561"/>
        <v>1575.9958654403576</v>
      </c>
      <c r="AS462">
        <f t="shared" si="562"/>
        <v>1538.5918600403902</v>
      </c>
      <c r="AT462">
        <f t="shared" si="563"/>
        <v>1517.4340277113745</v>
      </c>
      <c r="AU462">
        <f t="shared" si="564"/>
        <v>1531.4102425938418</v>
      </c>
      <c r="AV462">
        <f t="shared" si="565"/>
        <v>1513.0382947768067</v>
      </c>
      <c r="AW462">
        <f t="shared" si="566"/>
        <v>18.371947817035107</v>
      </c>
      <c r="AX462">
        <f t="shared" si="593"/>
        <v>3.4392361164524141</v>
      </c>
      <c r="AY462">
        <f t="shared" si="567"/>
        <v>14.932711700582693</v>
      </c>
      <c r="AZ462">
        <f t="shared" si="604"/>
        <v>1592.3833413333334</v>
      </c>
      <c r="BA462">
        <f t="shared" si="605"/>
        <v>1823877661.9630082</v>
      </c>
      <c r="BB462">
        <f t="shared" si="608"/>
        <v>1823877661.9630082</v>
      </c>
      <c r="BC462">
        <f t="shared" si="609"/>
        <v>0</v>
      </c>
      <c r="BD462">
        <f t="shared" si="544"/>
        <v>10789902228.984035</v>
      </c>
      <c r="BE462">
        <f t="shared" si="545"/>
        <v>9349168372.8038406</v>
      </c>
      <c r="BF462">
        <f t="shared" si="546"/>
        <v>1.1541028890196481</v>
      </c>
      <c r="BG462">
        <f t="shared" si="547"/>
        <v>53.576962126674033</v>
      </c>
      <c r="BH462">
        <f t="shared" si="568"/>
        <v>44430627</v>
      </c>
      <c r="BI462">
        <f t="shared" si="569"/>
        <v>1.2142420902668043</v>
      </c>
      <c r="BJ462">
        <f t="shared" si="610"/>
        <v>3840.002400000003</v>
      </c>
      <c r="BK462">
        <f t="shared" si="570"/>
        <v>2.5252378785451068E-2</v>
      </c>
      <c r="BL462">
        <f t="shared" si="571"/>
        <v>1.0252523787854511</v>
      </c>
      <c r="BM462">
        <f t="shared" si="572"/>
        <v>56.697823006093941</v>
      </c>
      <c r="BN462">
        <f t="shared" si="573"/>
        <v>1588.75</v>
      </c>
      <c r="BO462">
        <f t="shared" si="612"/>
        <v>1555.8000002000001</v>
      </c>
      <c r="BP462">
        <f t="shared" si="574"/>
        <v>1504.6316134117642</v>
      </c>
      <c r="BQ462">
        <f t="shared" si="575"/>
        <v>51.168386788235921</v>
      </c>
      <c r="BR462">
        <f t="shared" si="576"/>
        <v>148.20007299999997</v>
      </c>
      <c r="BS462">
        <f t="shared" si="577"/>
        <v>140.5</v>
      </c>
      <c r="BT462">
        <f t="shared" si="578"/>
        <v>157</v>
      </c>
      <c r="BU462">
        <f t="shared" si="579"/>
        <v>123.15002400000003</v>
      </c>
      <c r="BV462">
        <f t="shared" si="580"/>
        <v>1568.5333576666667</v>
      </c>
      <c r="BW462">
        <f t="shared" si="581"/>
        <v>1566.5166887142855</v>
      </c>
      <c r="BX462">
        <f t="shared" si="582"/>
        <v>1551.6063743636364</v>
      </c>
      <c r="BY462">
        <f t="shared" si="583"/>
        <v>1514.7442924333334</v>
      </c>
      <c r="BZ462">
        <f t="shared" si="584"/>
        <v>1619</v>
      </c>
      <c r="CA462">
        <f t="shared" si="585"/>
        <v>1390</v>
      </c>
      <c r="CB462">
        <f t="shared" si="586"/>
        <v>1556.1458545466667</v>
      </c>
      <c r="CC462">
        <f t="shared" si="587"/>
        <v>1556.1809758833333</v>
      </c>
      <c r="CD462">
        <f t="shared" si="588"/>
        <v>1488.9641081162301</v>
      </c>
      <c r="CE462">
        <f t="shared" si="589"/>
        <v>1451.127188523936</v>
      </c>
      <c r="CF462">
        <f t="shared" si="590"/>
        <v>1560.25</v>
      </c>
      <c r="CG462">
        <f t="shared" si="591"/>
        <v>1567.099976</v>
      </c>
      <c r="CH462">
        <f t="shared" si="592"/>
        <v>1544.0500489999999</v>
      </c>
    </row>
    <row r="463" spans="1:86">
      <c r="A463" s="1">
        <v>40142</v>
      </c>
      <c r="B463">
        <v>1600.25</v>
      </c>
      <c r="C463">
        <v>1639</v>
      </c>
      <c r="D463">
        <v>1600</v>
      </c>
      <c r="E463">
        <v>1621.9499510000001</v>
      </c>
      <c r="F463">
        <v>745040</v>
      </c>
      <c r="G463">
        <f t="shared" si="606"/>
        <v>93605.717591796987</v>
      </c>
      <c r="H463">
        <f t="shared" si="554"/>
        <v>27029511.911944013</v>
      </c>
      <c r="I463">
        <f t="shared" si="607"/>
        <v>1615.2999877500001</v>
      </c>
      <c r="J463">
        <f t="shared" si="614"/>
        <v>1615.2999877500001</v>
      </c>
      <c r="K463">
        <f t="shared" si="615"/>
        <v>1443.94998175</v>
      </c>
      <c r="L463">
        <f t="shared" si="616"/>
        <v>1</v>
      </c>
      <c r="M463">
        <f t="shared" si="617"/>
        <v>9</v>
      </c>
      <c r="N463">
        <f t="shared" si="618"/>
        <v>90</v>
      </c>
      <c r="O463">
        <f t="shared" si="619"/>
        <v>10</v>
      </c>
      <c r="P463">
        <f t="shared" si="594"/>
        <v>39</v>
      </c>
      <c r="Q463">
        <f t="shared" si="595"/>
        <v>17.050048999999944</v>
      </c>
      <c r="R463">
        <f t="shared" si="596"/>
        <v>21.949951000000056</v>
      </c>
      <c r="S463">
        <f t="shared" si="597"/>
        <v>39</v>
      </c>
      <c r="T463">
        <f t="shared" si="553"/>
        <v>55.121837211544566</v>
      </c>
      <c r="U463">
        <f t="shared" si="598"/>
        <v>-3.4000240000000304</v>
      </c>
      <c r="V463">
        <f t="shared" si="599"/>
        <v>39.65002400000003</v>
      </c>
      <c r="W463">
        <f t="shared" si="600"/>
        <v>0</v>
      </c>
      <c r="X463">
        <f t="shared" si="601"/>
        <v>39.65002400000003</v>
      </c>
      <c r="Y463">
        <f t="shared" si="551"/>
        <v>14.216320492747995</v>
      </c>
      <c r="Z463">
        <f t="shared" si="552"/>
        <v>10.458051330881659</v>
      </c>
      <c r="AA463">
        <f t="shared" si="548"/>
        <v>25.790723263067449</v>
      </c>
      <c r="AB463">
        <f t="shared" si="549"/>
        <v>18.972610239288894</v>
      </c>
      <c r="AC463">
        <f t="shared" si="550"/>
        <v>15.231468459380149</v>
      </c>
      <c r="AD463">
        <f t="shared" si="558"/>
        <v>11.259061256281367</v>
      </c>
      <c r="AE463">
        <f t="shared" si="611"/>
        <v>1575.0400145999999</v>
      </c>
      <c r="AF463">
        <f t="shared" si="613"/>
        <v>1572.4083455</v>
      </c>
      <c r="AG463">
        <f t="shared" si="555"/>
        <v>1493.8375061500001</v>
      </c>
      <c r="AH463">
        <f t="shared" si="620"/>
        <v>1545.0599976999999</v>
      </c>
      <c r="AI463">
        <f t="shared" si="621"/>
        <v>1652.7410773342044</v>
      </c>
      <c r="AJ463">
        <f t="shared" si="622"/>
        <v>1437.3789180657955</v>
      </c>
      <c r="AK463">
        <f t="shared" si="623"/>
        <v>0.85702629264675534</v>
      </c>
      <c r="AL463">
        <f t="shared" si="602"/>
        <v>0.12563851282051566</v>
      </c>
      <c r="AM463">
        <f t="shared" si="603"/>
        <v>93605.717591796987</v>
      </c>
      <c r="AN463">
        <f t="shared" si="556"/>
        <v>2991628.1996231363</v>
      </c>
      <c r="AO463">
        <f t="shared" si="557"/>
        <v>19093015</v>
      </c>
      <c r="AP463">
        <f t="shared" si="559"/>
        <v>0.15668705019208001</v>
      </c>
      <c r="AQ463">
        <f t="shared" si="560"/>
        <v>1583.8309475230469</v>
      </c>
      <c r="AR463">
        <f t="shared" si="561"/>
        <v>1576.9660506298558</v>
      </c>
      <c r="AS463">
        <f t="shared" si="562"/>
        <v>1553.5963164131199</v>
      </c>
      <c r="AT463">
        <f t="shared" si="563"/>
        <v>1526.8404608073508</v>
      </c>
      <c r="AU463">
        <f t="shared" si="564"/>
        <v>1544.9911988547656</v>
      </c>
      <c r="AV463">
        <f t="shared" si="565"/>
        <v>1520.6621107124301</v>
      </c>
      <c r="AW463">
        <f t="shared" si="566"/>
        <v>24.329088142335422</v>
      </c>
      <c r="AX463">
        <f t="shared" si="593"/>
        <v>7.6172065216290159</v>
      </c>
      <c r="AY463">
        <f t="shared" si="567"/>
        <v>16.711881620706407</v>
      </c>
      <c r="AZ463">
        <f t="shared" si="604"/>
        <v>1620.3166503333334</v>
      </c>
      <c r="BA463">
        <f t="shared" si="605"/>
        <v>1207200717.1643467</v>
      </c>
      <c r="BB463">
        <f t="shared" si="608"/>
        <v>1207200717.1643467</v>
      </c>
      <c r="BC463">
        <f t="shared" si="609"/>
        <v>0</v>
      </c>
      <c r="BD463">
        <f t="shared" si="544"/>
        <v>10844910797.92412</v>
      </c>
      <c r="BE463">
        <f t="shared" si="545"/>
        <v>9349168372.8038406</v>
      </c>
      <c r="BF463">
        <f t="shared" si="546"/>
        <v>1.1599866817535667</v>
      </c>
      <c r="BG463">
        <f t="shared" si="547"/>
        <v>53.703418245701464</v>
      </c>
      <c r="BH463">
        <f t="shared" si="568"/>
        <v>45175667</v>
      </c>
      <c r="BI463">
        <f t="shared" si="569"/>
        <v>1.5999009885856397</v>
      </c>
      <c r="BJ463">
        <f t="shared" si="610"/>
        <v>2129.9927000000025</v>
      </c>
      <c r="BK463">
        <f t="shared" si="570"/>
        <v>1.3940503651066131E-2</v>
      </c>
      <c r="BL463">
        <f t="shared" si="571"/>
        <v>1.013940503651066</v>
      </c>
      <c r="BM463">
        <f t="shared" si="572"/>
        <v>56.752912091676912</v>
      </c>
      <c r="BN463">
        <f t="shared" si="573"/>
        <v>1619.5</v>
      </c>
      <c r="BO463">
        <f t="shared" si="612"/>
        <v>1569.9949953</v>
      </c>
      <c r="BP463">
        <f t="shared" si="574"/>
        <v>1504.6963196470585</v>
      </c>
      <c r="BQ463">
        <f t="shared" si="575"/>
        <v>65.298675652941483</v>
      </c>
      <c r="BR463">
        <f t="shared" si="576"/>
        <v>198.84997500000009</v>
      </c>
      <c r="BS463">
        <f t="shared" si="577"/>
        <v>184</v>
      </c>
      <c r="BT463">
        <f t="shared" si="578"/>
        <v>159.15002400000003</v>
      </c>
      <c r="BU463">
        <f t="shared" si="579"/>
        <v>140.25</v>
      </c>
      <c r="BV463">
        <f t="shared" si="580"/>
        <v>1588.3499998666666</v>
      </c>
      <c r="BW463">
        <f t="shared" si="581"/>
        <v>1583.7952414761905</v>
      </c>
      <c r="BX463">
        <f t="shared" si="582"/>
        <v>1568.6863658727273</v>
      </c>
      <c r="BY463">
        <f t="shared" si="583"/>
        <v>1527.6259533809521</v>
      </c>
      <c r="BZ463">
        <f t="shared" si="584"/>
        <v>1639</v>
      </c>
      <c r="CA463">
        <f t="shared" si="585"/>
        <v>1390</v>
      </c>
      <c r="CB463">
        <f t="shared" si="586"/>
        <v>1557.355535153333</v>
      </c>
      <c r="CC463">
        <f t="shared" si="587"/>
        <v>1558.8562697055556</v>
      </c>
      <c r="CD463">
        <f t="shared" si="588"/>
        <v>1503.4842854281744</v>
      </c>
      <c r="CE463">
        <f t="shared" si="589"/>
        <v>1444.9869305581856</v>
      </c>
      <c r="CF463">
        <f t="shared" si="590"/>
        <v>1599.650024</v>
      </c>
      <c r="CG463">
        <f t="shared" si="591"/>
        <v>1619</v>
      </c>
      <c r="CH463">
        <f t="shared" si="592"/>
        <v>1558.5</v>
      </c>
    </row>
    <row r="464" spans="1:86">
      <c r="A464" s="1">
        <v>40143</v>
      </c>
      <c r="B464">
        <v>1620</v>
      </c>
      <c r="C464">
        <v>1635.599976</v>
      </c>
      <c r="D464">
        <v>1560.349976</v>
      </c>
      <c r="E464">
        <v>1579.400024</v>
      </c>
      <c r="F464">
        <v>577689</v>
      </c>
      <c r="G464">
        <f t="shared" si="606"/>
        <v>-285197.22115423164</v>
      </c>
      <c r="H464">
        <f t="shared" si="554"/>
        <v>26744314.690789782</v>
      </c>
      <c r="I464">
        <f t="shared" si="607"/>
        <v>1598.8374939999999</v>
      </c>
      <c r="J464">
        <f t="shared" si="614"/>
        <v>1615.2999877500001</v>
      </c>
      <c r="K464">
        <f t="shared" si="615"/>
        <v>1443.94998175</v>
      </c>
      <c r="L464">
        <f t="shared" si="616"/>
        <v>2</v>
      </c>
      <c r="M464">
        <f t="shared" si="617"/>
        <v>10</v>
      </c>
      <c r="N464">
        <f t="shared" si="618"/>
        <v>80</v>
      </c>
      <c r="O464">
        <f t="shared" si="619"/>
        <v>0</v>
      </c>
      <c r="P464">
        <f t="shared" si="594"/>
        <v>75.25</v>
      </c>
      <c r="Q464">
        <f t="shared" si="595"/>
        <v>56.199951999999939</v>
      </c>
      <c r="R464">
        <f t="shared" si="596"/>
        <v>19.050048000000061</v>
      </c>
      <c r="S464">
        <f t="shared" si="597"/>
        <v>75.25</v>
      </c>
      <c r="T464">
        <f t="shared" si="553"/>
        <v>56.559563125005674</v>
      </c>
      <c r="U464">
        <f t="shared" si="598"/>
        <v>-51.75</v>
      </c>
      <c r="V464">
        <f t="shared" si="599"/>
        <v>101.54992700000003</v>
      </c>
      <c r="W464">
        <f t="shared" si="600"/>
        <v>0</v>
      </c>
      <c r="X464">
        <f t="shared" si="601"/>
        <v>101.54992700000003</v>
      </c>
      <c r="Y464">
        <f t="shared" si="551"/>
        <v>13.20086902898028</v>
      </c>
      <c r="Z464">
        <f t="shared" si="552"/>
        <v>16.964613878675827</v>
      </c>
      <c r="AA464">
        <f t="shared" si="548"/>
        <v>23.339764841896411</v>
      </c>
      <c r="AB464">
        <f t="shared" si="549"/>
        <v>29.994244901045857</v>
      </c>
      <c r="AC464">
        <f t="shared" si="550"/>
        <v>12.476991869207881</v>
      </c>
      <c r="AD464">
        <f t="shared" si="558"/>
        <v>12.029641199491653</v>
      </c>
      <c r="AE464">
        <f t="shared" si="611"/>
        <v>1580.8100096000003</v>
      </c>
      <c r="AF464">
        <f t="shared" si="613"/>
        <v>1575.7666828333333</v>
      </c>
      <c r="AG464">
        <f t="shared" si="555"/>
        <v>1502.0375061499999</v>
      </c>
      <c r="AH464">
        <f t="shared" si="620"/>
        <v>1560.6900025</v>
      </c>
      <c r="AI464">
        <f t="shared" si="621"/>
        <v>1632.3839556360995</v>
      </c>
      <c r="AJ464">
        <f t="shared" si="622"/>
        <v>1488.9960493639005</v>
      </c>
      <c r="AK464">
        <f t="shared" si="623"/>
        <v>0.63048535254069515</v>
      </c>
      <c r="AL464">
        <f t="shared" si="602"/>
        <v>-0.49368643189368611</v>
      </c>
      <c r="AM464">
        <f t="shared" si="603"/>
        <v>-285197.22115423164</v>
      </c>
      <c r="AN464">
        <f t="shared" si="556"/>
        <v>3298792.0571378167</v>
      </c>
      <c r="AO464">
        <f t="shared" si="557"/>
        <v>18866088</v>
      </c>
      <c r="AP464">
        <f t="shared" si="559"/>
        <v>0.17485299851976821</v>
      </c>
      <c r="AQ464">
        <f t="shared" si="560"/>
        <v>1582.3244335252109</v>
      </c>
      <c r="AR464">
        <f t="shared" si="561"/>
        <v>1574.1827122353468</v>
      </c>
      <c r="AS464">
        <f t="shared" si="562"/>
        <v>1558.2409837787584</v>
      </c>
      <c r="AT464">
        <f t="shared" si="563"/>
        <v>1531.5708214946892</v>
      </c>
      <c r="AU464">
        <f t="shared" si="564"/>
        <v>1550.1525226265508</v>
      </c>
      <c r="AV464">
        <f t="shared" si="565"/>
        <v>1524.7737646425601</v>
      </c>
      <c r="AW464">
        <f t="shared" si="566"/>
        <v>25.378757983990681</v>
      </c>
      <c r="AX464">
        <f t="shared" si="593"/>
        <v>11.16951681410135</v>
      </c>
      <c r="AY464">
        <f t="shared" si="567"/>
        <v>14.209241169889332</v>
      </c>
      <c r="AZ464">
        <f t="shared" si="604"/>
        <v>1591.7833253333331</v>
      </c>
      <c r="BA464">
        <f t="shared" si="605"/>
        <v>919555717.4284879</v>
      </c>
      <c r="BB464">
        <f t="shared" si="608"/>
        <v>0</v>
      </c>
      <c r="BC464">
        <f t="shared" si="609"/>
        <v>919555717.4284879</v>
      </c>
      <c r="BD464">
        <f t="shared" ref="BD464:BD527" si="624">SUM(BB451:BB464)</f>
        <v>9726058046.3232193</v>
      </c>
      <c r="BE464">
        <f t="shared" ref="BE464:BE527" si="625">SUM(BC451:BC464)</f>
        <v>10268724090.232328</v>
      </c>
      <c r="BF464">
        <f t="shared" ref="BF464:BF527" si="626">BD464/BE464</f>
        <v>0.94715350815343302</v>
      </c>
      <c r="BG464">
        <f t="shared" ref="BG464:BG527" si="627">100-(100/(1+BF464))</f>
        <v>48.642980853197251</v>
      </c>
      <c r="BH464">
        <f t="shared" si="568"/>
        <v>44597978</v>
      </c>
      <c r="BI464">
        <f t="shared" si="569"/>
        <v>1.6644277710234614</v>
      </c>
      <c r="BJ464">
        <f t="shared" si="610"/>
        <v>-4354.9927000000025</v>
      </c>
      <c r="BK464">
        <f t="shared" si="570"/>
        <v>-2.6233810096153838E-2</v>
      </c>
      <c r="BL464">
        <f t="shared" si="571"/>
        <v>0.97376618990384611</v>
      </c>
      <c r="BM464">
        <f t="shared" si="572"/>
        <v>37.786031061907664</v>
      </c>
      <c r="BN464">
        <f t="shared" si="573"/>
        <v>1597.974976</v>
      </c>
      <c r="BO464">
        <f t="shared" si="612"/>
        <v>1579.3199952999998</v>
      </c>
      <c r="BP464">
        <f t="shared" si="574"/>
        <v>1504.5463203823526</v>
      </c>
      <c r="BQ464">
        <f t="shared" si="575"/>
        <v>74.773674917647213</v>
      </c>
      <c r="BR464">
        <f t="shared" si="576"/>
        <v>101.05004800000006</v>
      </c>
      <c r="BS464">
        <f t="shared" si="577"/>
        <v>170.34997599999997</v>
      </c>
      <c r="BT464">
        <f t="shared" si="578"/>
        <v>151.15002499999991</v>
      </c>
      <c r="BU464">
        <f t="shared" si="579"/>
        <v>197</v>
      </c>
      <c r="BV464">
        <f t="shared" si="580"/>
        <v>1589.8033363333334</v>
      </c>
      <c r="BW464">
        <f t="shared" si="581"/>
        <v>1585.7928639047618</v>
      </c>
      <c r="BX464">
        <f t="shared" si="582"/>
        <v>1574.9300070181816</v>
      </c>
      <c r="BY464">
        <f t="shared" si="583"/>
        <v>1535.7747646047617</v>
      </c>
      <c r="BZ464">
        <f t="shared" si="584"/>
        <v>1639</v>
      </c>
      <c r="CA464">
        <f t="shared" si="585"/>
        <v>1390</v>
      </c>
      <c r="CB464">
        <f t="shared" si="586"/>
        <v>1564.7728560200001</v>
      </c>
      <c r="CC464">
        <f t="shared" si="587"/>
        <v>1560.4240597666667</v>
      </c>
      <c r="CD464">
        <f t="shared" si="588"/>
        <v>1536.0998116753174</v>
      </c>
      <c r="CE464">
        <f t="shared" si="589"/>
        <v>1450.4299032044196</v>
      </c>
      <c r="CF464">
        <f t="shared" si="590"/>
        <v>1621.9499510000001</v>
      </c>
      <c r="CG464">
        <f t="shared" si="591"/>
        <v>1639</v>
      </c>
      <c r="CH464">
        <f t="shared" si="592"/>
        <v>1600</v>
      </c>
    </row>
    <row r="465" spans="1:86">
      <c r="A465" s="1">
        <v>40144</v>
      </c>
      <c r="B465">
        <v>1516</v>
      </c>
      <c r="C465">
        <v>1583.849976</v>
      </c>
      <c r="D465">
        <v>1458.8000489999999</v>
      </c>
      <c r="E465">
        <v>1567.1999510000001</v>
      </c>
      <c r="F465">
        <v>613056</v>
      </c>
      <c r="G465">
        <f t="shared" si="606"/>
        <v>449802.8423008364</v>
      </c>
      <c r="H465">
        <f t="shared" si="554"/>
        <v>27194117.533090618</v>
      </c>
      <c r="I465">
        <f t="shared" si="607"/>
        <v>1531.4624939999999</v>
      </c>
      <c r="J465">
        <f t="shared" si="614"/>
        <v>1615.2999877500001</v>
      </c>
      <c r="K465">
        <f t="shared" si="615"/>
        <v>1494.0874939999999</v>
      </c>
      <c r="L465">
        <f t="shared" si="616"/>
        <v>3</v>
      </c>
      <c r="M465">
        <f t="shared" si="617"/>
        <v>10</v>
      </c>
      <c r="N465">
        <f t="shared" si="618"/>
        <v>70</v>
      </c>
      <c r="O465">
        <f t="shared" si="619"/>
        <v>0</v>
      </c>
      <c r="P465">
        <f t="shared" si="594"/>
        <v>125.04992700000003</v>
      </c>
      <c r="Q465">
        <f t="shared" si="595"/>
        <v>16.650024999999914</v>
      </c>
      <c r="R465">
        <f t="shared" si="596"/>
        <v>108.39990200000011</v>
      </c>
      <c r="S465">
        <f t="shared" si="597"/>
        <v>125.04992700000003</v>
      </c>
      <c r="T465">
        <f t="shared" si="553"/>
        <v>61.451731973219559</v>
      </c>
      <c r="U465">
        <f t="shared" si="598"/>
        <v>108.45007299999997</v>
      </c>
      <c r="V465">
        <f t="shared" si="599"/>
        <v>-89.199951000000056</v>
      </c>
      <c r="W465">
        <f t="shared" si="600"/>
        <v>108.45007299999997</v>
      </c>
      <c r="X465">
        <f t="shared" si="601"/>
        <v>0</v>
      </c>
      <c r="Y465">
        <f t="shared" si="551"/>
        <v>20.00438359833883</v>
      </c>
      <c r="Z465">
        <f t="shared" si="552"/>
        <v>15.752855744484696</v>
      </c>
      <c r="AA465">
        <f t="shared" ref="AA465:AA528" si="628">(Y465/T465)*100</f>
        <v>32.553002097738542</v>
      </c>
      <c r="AB465">
        <f t="shared" ref="AB465:AB528" si="629">(Z465/T465)*100</f>
        <v>25.634518733092392</v>
      </c>
      <c r="AC465">
        <f t="shared" ref="AC465:AC528" si="630">(ABS(AA465-AB465)/SUM(AA465,AB465))*100</f>
        <v>11.88997789536405</v>
      </c>
      <c r="AD465">
        <f t="shared" si="558"/>
        <v>12.809640364920416</v>
      </c>
      <c r="AE465">
        <f t="shared" si="611"/>
        <v>1585.6899900000001</v>
      </c>
      <c r="AF465">
        <f t="shared" si="613"/>
        <v>1578.5416665000002</v>
      </c>
      <c r="AG465">
        <f t="shared" si="555"/>
        <v>1511.4400025</v>
      </c>
      <c r="AH465">
        <f t="shared" si="620"/>
        <v>1569.5750000000003</v>
      </c>
      <c r="AI465">
        <f t="shared" si="621"/>
        <v>1615.7187967679558</v>
      </c>
      <c r="AJ465">
        <f t="shared" si="622"/>
        <v>1523.4312032320447</v>
      </c>
      <c r="AK465">
        <f t="shared" si="623"/>
        <v>0.47426469898062695</v>
      </c>
      <c r="AL465">
        <f t="shared" si="602"/>
        <v>0.7337059620994435</v>
      </c>
      <c r="AM465">
        <f t="shared" si="603"/>
        <v>449802.8423008364</v>
      </c>
      <c r="AN465">
        <f t="shared" si="556"/>
        <v>4465185.4300004654</v>
      </c>
      <c r="AO465">
        <f t="shared" si="557"/>
        <v>18085434</v>
      </c>
      <c r="AP465">
        <f t="shared" si="559"/>
        <v>0.24689401592466431</v>
      </c>
      <c r="AQ465">
        <f t="shared" si="560"/>
        <v>1577.1821094666393</v>
      </c>
      <c r="AR465">
        <f t="shared" si="561"/>
        <v>1569.385382408273</v>
      </c>
      <c r="AS465">
        <f t="shared" si="562"/>
        <v>1559.8535978785819</v>
      </c>
      <c r="AT465">
        <f t="shared" si="563"/>
        <v>1534.7774431501671</v>
      </c>
      <c r="AU465">
        <f t="shared" si="564"/>
        <v>1552.7096368825682</v>
      </c>
      <c r="AV465">
        <f t="shared" si="565"/>
        <v>1527.7435976875809</v>
      </c>
      <c r="AW465">
        <f t="shared" si="566"/>
        <v>24.966039194987388</v>
      </c>
      <c r="AX465">
        <f t="shared" si="593"/>
        <v>13.928821290278558</v>
      </c>
      <c r="AY465">
        <f t="shared" si="567"/>
        <v>11.037217904708831</v>
      </c>
      <c r="AZ465">
        <f t="shared" si="604"/>
        <v>1536.6166586666666</v>
      </c>
      <c r="BA465">
        <f t="shared" si="605"/>
        <v>942032062.2955519</v>
      </c>
      <c r="BB465">
        <f t="shared" si="608"/>
        <v>0</v>
      </c>
      <c r="BC465">
        <f t="shared" si="609"/>
        <v>942032062.2955519</v>
      </c>
      <c r="BD465">
        <f t="shared" si="624"/>
        <v>9726058046.3232193</v>
      </c>
      <c r="BE465">
        <f t="shared" si="625"/>
        <v>10234380725.661821</v>
      </c>
      <c r="BF465">
        <f t="shared" si="626"/>
        <v>0.95033185759212313</v>
      </c>
      <c r="BG465">
        <f t="shared" si="627"/>
        <v>48.726674585801078</v>
      </c>
      <c r="BH465">
        <f t="shared" si="568"/>
        <v>43984922</v>
      </c>
      <c r="BI465">
        <f t="shared" si="569"/>
        <v>1.6341773078137205</v>
      </c>
      <c r="BJ465">
        <f t="shared" si="610"/>
        <v>-1320.0072999999975</v>
      </c>
      <c r="BK465">
        <f t="shared" si="570"/>
        <v>-7.7244984263720477E-3</v>
      </c>
      <c r="BL465">
        <f t="shared" si="571"/>
        <v>0.99227550157362798</v>
      </c>
      <c r="BM465">
        <f t="shared" si="572"/>
        <v>24.319916279107566</v>
      </c>
      <c r="BN465">
        <f t="shared" si="573"/>
        <v>1521.3250125</v>
      </c>
      <c r="BO465">
        <f t="shared" si="612"/>
        <v>1576.6250001999997</v>
      </c>
      <c r="BP465">
        <f t="shared" si="574"/>
        <v>1503.0029387499997</v>
      </c>
      <c r="BQ465">
        <f t="shared" si="575"/>
        <v>73.622061450000047</v>
      </c>
      <c r="BR465">
        <f t="shared" si="576"/>
        <v>8.8499750000000859</v>
      </c>
      <c r="BS465">
        <f t="shared" si="577"/>
        <v>33.800048999999944</v>
      </c>
      <c r="BT465">
        <f t="shared" si="578"/>
        <v>15.84997599999997</v>
      </c>
      <c r="BU465">
        <f t="shared" si="579"/>
        <v>91</v>
      </c>
      <c r="BV465">
        <f t="shared" si="580"/>
        <v>1585.2666501333333</v>
      </c>
      <c r="BW465">
        <f t="shared" si="581"/>
        <v>1583.3452262380949</v>
      </c>
      <c r="BX465">
        <f t="shared" si="582"/>
        <v>1576.113634018182</v>
      </c>
      <c r="BY465">
        <f t="shared" si="583"/>
        <v>1541.9807117333337</v>
      </c>
      <c r="BZ465">
        <f t="shared" si="584"/>
        <v>1639</v>
      </c>
      <c r="CA465">
        <f t="shared" si="585"/>
        <v>1425</v>
      </c>
      <c r="CB465">
        <f t="shared" si="586"/>
        <v>1582.0304986833332</v>
      </c>
      <c r="CC465">
        <f t="shared" si="587"/>
        <v>1567.0676577666666</v>
      </c>
      <c r="CD465">
        <f t="shared" si="588"/>
        <v>1560.6946184041667</v>
      </c>
      <c r="CE465">
        <f t="shared" si="589"/>
        <v>1465.3237456018455</v>
      </c>
      <c r="CF465">
        <f t="shared" si="590"/>
        <v>1579.400024</v>
      </c>
      <c r="CG465">
        <f t="shared" si="591"/>
        <v>1635.599976</v>
      </c>
      <c r="CH465">
        <f t="shared" si="592"/>
        <v>1560.349976</v>
      </c>
    </row>
    <row r="466" spans="1:86">
      <c r="A466" s="1">
        <v>40147</v>
      </c>
      <c r="B466">
        <v>1692.3000489999999</v>
      </c>
      <c r="C466">
        <v>1692.3000489999999</v>
      </c>
      <c r="D466">
        <v>1548</v>
      </c>
      <c r="E466">
        <v>1557.349976</v>
      </c>
      <c r="F466">
        <v>338523</v>
      </c>
      <c r="G466">
        <f t="shared" si="606"/>
        <v>-294653.54954058968</v>
      </c>
      <c r="H466">
        <f t="shared" si="554"/>
        <v>26899463.983550027</v>
      </c>
      <c r="I466">
        <f t="shared" si="607"/>
        <v>1622.4875185000001</v>
      </c>
      <c r="J466">
        <f t="shared" si="614"/>
        <v>1622.4875185000001</v>
      </c>
      <c r="K466">
        <f t="shared" si="615"/>
        <v>1531.4624939999999</v>
      </c>
      <c r="L466">
        <f t="shared" si="616"/>
        <v>1</v>
      </c>
      <c r="M466">
        <f t="shared" si="617"/>
        <v>2</v>
      </c>
      <c r="N466">
        <f t="shared" si="618"/>
        <v>90</v>
      </c>
      <c r="O466">
        <f t="shared" si="619"/>
        <v>80</v>
      </c>
      <c r="P466">
        <f t="shared" si="594"/>
        <v>144.30004899999994</v>
      </c>
      <c r="Q466">
        <f t="shared" si="595"/>
        <v>134.95007299999997</v>
      </c>
      <c r="R466">
        <f t="shared" si="596"/>
        <v>9.3499759999999696</v>
      </c>
      <c r="S466">
        <f t="shared" si="597"/>
        <v>144.30004899999994</v>
      </c>
      <c r="T466">
        <f t="shared" si="553"/>
        <v>67.369468903703876</v>
      </c>
      <c r="U466">
        <f t="shared" si="598"/>
        <v>-85.300048999999944</v>
      </c>
      <c r="V466">
        <f t="shared" si="599"/>
        <v>-17</v>
      </c>
      <c r="W466">
        <f t="shared" si="600"/>
        <v>0</v>
      </c>
      <c r="X466">
        <f t="shared" si="601"/>
        <v>0</v>
      </c>
      <c r="Y466">
        <f t="shared" ref="Y466:Y529" si="631">((Y465*13)+W466)/14</f>
        <v>18.575499055600343</v>
      </c>
      <c r="Z466">
        <f t="shared" ref="Z466:Z529" si="632">((Z465*13)+X466)/14</f>
        <v>14.627651762735789</v>
      </c>
      <c r="AA466">
        <f t="shared" si="628"/>
        <v>27.572577545700511</v>
      </c>
      <c r="AB466">
        <f t="shared" si="629"/>
        <v>21.71258286694254</v>
      </c>
      <c r="AC466">
        <f t="shared" si="630"/>
        <v>11.889977895364048</v>
      </c>
      <c r="AD466">
        <f t="shared" si="558"/>
        <v>13.144712798905918</v>
      </c>
      <c r="AE466">
        <f t="shared" si="611"/>
        <v>1585.1099852</v>
      </c>
      <c r="AF466">
        <f t="shared" si="613"/>
        <v>1580.9666543333333</v>
      </c>
      <c r="AG466">
        <f t="shared" si="555"/>
        <v>1519.1424988499998</v>
      </c>
      <c r="AH466">
        <f t="shared" si="620"/>
        <v>1569.4750000000001</v>
      </c>
      <c r="AI466">
        <f t="shared" si="621"/>
        <v>1615.7198916028813</v>
      </c>
      <c r="AJ466">
        <f t="shared" si="622"/>
        <v>1523.230108397119</v>
      </c>
      <c r="AK466">
        <f t="shared" si="623"/>
        <v>0.36890417968625144</v>
      </c>
      <c r="AL466">
        <f t="shared" si="602"/>
        <v>-0.87040924705437939</v>
      </c>
      <c r="AM466">
        <f t="shared" si="603"/>
        <v>-294653.54954058968</v>
      </c>
      <c r="AN466">
        <f t="shared" si="556"/>
        <v>4413149.9919121517</v>
      </c>
      <c r="AO466">
        <f t="shared" si="557"/>
        <v>17366501</v>
      </c>
      <c r="AP466">
        <f t="shared" si="559"/>
        <v>0.25411854650007804</v>
      </c>
      <c r="AQ466">
        <f t="shared" si="560"/>
        <v>1570.4391840879819</v>
      </c>
      <c r="AR466">
        <f t="shared" si="561"/>
        <v>1574.4625344569151</v>
      </c>
      <c r="AS466">
        <f t="shared" si="562"/>
        <v>1559.4029459404371</v>
      </c>
      <c r="AT466">
        <f t="shared" si="563"/>
        <v>1536.8089711066521</v>
      </c>
      <c r="AU466">
        <f t="shared" si="564"/>
        <v>1553.405687750183</v>
      </c>
      <c r="AV466">
        <f t="shared" si="565"/>
        <v>1529.8160441694502</v>
      </c>
      <c r="AW466">
        <f t="shared" si="566"/>
        <v>23.589643580732854</v>
      </c>
      <c r="AX466">
        <f t="shared" si="593"/>
        <v>15.860985748369417</v>
      </c>
      <c r="AY466">
        <f t="shared" si="567"/>
        <v>7.728657832363437</v>
      </c>
      <c r="AZ466">
        <f t="shared" si="604"/>
        <v>1599.2166749999999</v>
      </c>
      <c r="BA466">
        <f t="shared" si="605"/>
        <v>541371626.47102499</v>
      </c>
      <c r="BB466">
        <f t="shared" si="608"/>
        <v>541371626.47102499</v>
      </c>
      <c r="BC466">
        <f t="shared" si="609"/>
        <v>0</v>
      </c>
      <c r="BD466">
        <f t="shared" si="624"/>
        <v>10267429672.794245</v>
      </c>
      <c r="BE466">
        <f t="shared" si="625"/>
        <v>8925422822.4684258</v>
      </c>
      <c r="BF466">
        <f t="shared" si="626"/>
        <v>1.1503577899914743</v>
      </c>
      <c r="BG466">
        <f t="shared" si="627"/>
        <v>53.49611098886178</v>
      </c>
      <c r="BH466">
        <f t="shared" si="568"/>
        <v>43646399</v>
      </c>
      <c r="BI466">
        <f t="shared" si="569"/>
        <v>1.541992167662215</v>
      </c>
      <c r="BJ466">
        <f t="shared" si="610"/>
        <v>-1084.9975000000086</v>
      </c>
      <c r="BK466">
        <f t="shared" si="570"/>
        <v>-6.2850786804293903E-3</v>
      </c>
      <c r="BL466">
        <f t="shared" si="571"/>
        <v>0.99371492131957062</v>
      </c>
      <c r="BM466">
        <f t="shared" si="572"/>
        <v>24.373197935453302</v>
      </c>
      <c r="BN466">
        <f t="shared" si="573"/>
        <v>1620.1500245</v>
      </c>
      <c r="BO466">
        <f t="shared" si="612"/>
        <v>1589.5400025999998</v>
      </c>
      <c r="BP466">
        <f t="shared" si="574"/>
        <v>1505.5808806470584</v>
      </c>
      <c r="BQ466">
        <f t="shared" si="575"/>
        <v>83.959121952941359</v>
      </c>
      <c r="BR466">
        <f t="shared" si="576"/>
        <v>1</v>
      </c>
      <c r="BS466">
        <f t="shared" si="577"/>
        <v>10.90002400000003</v>
      </c>
      <c r="BT466">
        <f t="shared" si="578"/>
        <v>124.80004899999994</v>
      </c>
      <c r="BU466">
        <f t="shared" si="579"/>
        <v>138.30004899999994</v>
      </c>
      <c r="BV466">
        <f t="shared" si="580"/>
        <v>1575.8199787999997</v>
      </c>
      <c r="BW466">
        <f t="shared" si="581"/>
        <v>1577.2904575238097</v>
      </c>
      <c r="BX466">
        <f t="shared" si="582"/>
        <v>1573.8909023818185</v>
      </c>
      <c r="BY466">
        <f t="shared" si="583"/>
        <v>1546.3530901619047</v>
      </c>
      <c r="BZ466">
        <f t="shared" si="584"/>
        <v>1692.3000489999999</v>
      </c>
      <c r="CA466">
        <f t="shared" si="585"/>
        <v>1458.8000489999999</v>
      </c>
      <c r="CB466">
        <f t="shared" si="586"/>
        <v>1597.5886634400001</v>
      </c>
      <c r="CC466">
        <f t="shared" si="587"/>
        <v>1581.8531912916667</v>
      </c>
      <c r="CD466">
        <f t="shared" si="588"/>
        <v>1561.8772382028176</v>
      </c>
      <c r="CE466">
        <f t="shared" si="589"/>
        <v>1478.5633940787386</v>
      </c>
      <c r="CF466">
        <f t="shared" si="590"/>
        <v>1567.1999510000001</v>
      </c>
      <c r="CG466">
        <f t="shared" si="591"/>
        <v>1583.849976</v>
      </c>
      <c r="CH466">
        <f t="shared" si="592"/>
        <v>1458.8000489999999</v>
      </c>
    </row>
    <row r="467" spans="1:86">
      <c r="A467" s="1">
        <v>40148</v>
      </c>
      <c r="B467">
        <v>1565</v>
      </c>
      <c r="C467">
        <v>1607</v>
      </c>
      <c r="D467">
        <v>1565</v>
      </c>
      <c r="E467">
        <v>1587.1999510000001</v>
      </c>
      <c r="F467">
        <v>956327</v>
      </c>
      <c r="G467">
        <f t="shared" si="606"/>
        <v>54645.025713193005</v>
      </c>
      <c r="H467">
        <f t="shared" si="554"/>
        <v>26954109.009263221</v>
      </c>
      <c r="I467">
        <f t="shared" si="607"/>
        <v>1581.0499877500001</v>
      </c>
      <c r="J467">
        <f t="shared" si="614"/>
        <v>1622.4875185000001</v>
      </c>
      <c r="K467">
        <f t="shared" si="615"/>
        <v>1531.4624939999999</v>
      </c>
      <c r="L467">
        <f t="shared" si="616"/>
        <v>2</v>
      </c>
      <c r="M467">
        <f t="shared" si="617"/>
        <v>3</v>
      </c>
      <c r="N467">
        <f t="shared" si="618"/>
        <v>80</v>
      </c>
      <c r="O467">
        <f t="shared" si="619"/>
        <v>70</v>
      </c>
      <c r="P467">
        <f t="shared" si="594"/>
        <v>42</v>
      </c>
      <c r="Q467">
        <f t="shared" si="595"/>
        <v>19.800048999999944</v>
      </c>
      <c r="R467">
        <f t="shared" si="596"/>
        <v>22.199951000000056</v>
      </c>
      <c r="S467">
        <f t="shared" si="597"/>
        <v>42</v>
      </c>
      <c r="T467">
        <f t="shared" ref="T467:T530" si="633">((T466*13)+S467)/14</f>
        <v>65.557363982010742</v>
      </c>
      <c r="U467">
        <f t="shared" si="598"/>
        <v>30.65002400000003</v>
      </c>
      <c r="V467">
        <f t="shared" si="599"/>
        <v>-32</v>
      </c>
      <c r="W467">
        <f t="shared" si="600"/>
        <v>30.65002400000003</v>
      </c>
      <c r="X467">
        <f t="shared" si="601"/>
        <v>0</v>
      </c>
      <c r="Y467">
        <f t="shared" si="631"/>
        <v>19.437965123057463</v>
      </c>
      <c r="Z467">
        <f t="shared" si="632"/>
        <v>13.582819493968946</v>
      </c>
      <c r="AA467">
        <f t="shared" si="628"/>
        <v>29.650315300034542</v>
      </c>
      <c r="AB467">
        <f t="shared" si="629"/>
        <v>20.718983602965089</v>
      </c>
      <c r="AC467">
        <f t="shared" si="630"/>
        <v>17.731697465690885</v>
      </c>
      <c r="AD467">
        <f t="shared" si="558"/>
        <v>14.323524579486575</v>
      </c>
      <c r="AE467">
        <f t="shared" si="611"/>
        <v>1582.6199706</v>
      </c>
      <c r="AF467">
        <f t="shared" si="613"/>
        <v>1585.4583128333334</v>
      </c>
      <c r="AG467">
        <f t="shared" si="555"/>
        <v>1527.1124939499998</v>
      </c>
      <c r="AH467">
        <f t="shared" si="620"/>
        <v>1572.5599975</v>
      </c>
      <c r="AI467">
        <f t="shared" si="621"/>
        <v>1619.0065712621613</v>
      </c>
      <c r="AJ467">
        <f t="shared" si="622"/>
        <v>1526.1134237378387</v>
      </c>
      <c r="AK467">
        <f t="shared" si="623"/>
        <v>0.65759992949067436</v>
      </c>
      <c r="AL467">
        <f t="shared" si="602"/>
        <v>5.7140523809526451E-2</v>
      </c>
      <c r="AM467">
        <f t="shared" si="603"/>
        <v>54645.025713193005</v>
      </c>
      <c r="AN467">
        <f t="shared" si="556"/>
        <v>3845912.6882194253</v>
      </c>
      <c r="AO467">
        <f t="shared" si="557"/>
        <v>17206180</v>
      </c>
      <c r="AP467">
        <f t="shared" si="559"/>
        <v>0.22351926390514484</v>
      </c>
      <c r="AQ467">
        <f t="shared" si="560"/>
        <v>1576.1378448380681</v>
      </c>
      <c r="AR467">
        <f t="shared" si="561"/>
        <v>1585.4314481716942</v>
      </c>
      <c r="AS467">
        <f t="shared" si="562"/>
        <v>1564.4064068511584</v>
      </c>
      <c r="AT467">
        <f t="shared" si="563"/>
        <v>1541.3441592970535</v>
      </c>
      <c r="AU467">
        <f t="shared" si="564"/>
        <v>1558.4748272376555</v>
      </c>
      <c r="AV467">
        <f t="shared" si="565"/>
        <v>1533.8329176475886</v>
      </c>
      <c r="AW467">
        <f t="shared" si="566"/>
        <v>24.641909590066916</v>
      </c>
      <c r="AX467">
        <f t="shared" si="593"/>
        <v>17.617170516708917</v>
      </c>
      <c r="AY467">
        <f t="shared" si="567"/>
        <v>7.0247390733579991</v>
      </c>
      <c r="AZ467">
        <f t="shared" si="604"/>
        <v>1586.3999836666669</v>
      </c>
      <c r="BA467">
        <f t="shared" si="605"/>
        <v>1517117137.1799927</v>
      </c>
      <c r="BB467">
        <f t="shared" si="608"/>
        <v>0</v>
      </c>
      <c r="BC467">
        <f t="shared" si="609"/>
        <v>1517117137.1799927</v>
      </c>
      <c r="BD467">
        <f t="shared" si="624"/>
        <v>10267429672.794245</v>
      </c>
      <c r="BE467">
        <f t="shared" si="625"/>
        <v>8849556835.9025459</v>
      </c>
      <c r="BF467">
        <f t="shared" si="626"/>
        <v>1.1602196429926757</v>
      </c>
      <c r="BG467">
        <f t="shared" si="627"/>
        <v>53.708410936647034</v>
      </c>
      <c r="BH467">
        <f t="shared" si="568"/>
        <v>44602726</v>
      </c>
      <c r="BI467">
        <f t="shared" si="569"/>
        <v>1.6065576182743397</v>
      </c>
      <c r="BJ467">
        <f t="shared" si="610"/>
        <v>2884.9975000000086</v>
      </c>
      <c r="BK467">
        <f t="shared" si="570"/>
        <v>1.9167159251299908E-2</v>
      </c>
      <c r="BL467">
        <f t="shared" si="571"/>
        <v>1.0191671592512999</v>
      </c>
      <c r="BM467">
        <f t="shared" si="572"/>
        <v>24.47949376657931</v>
      </c>
      <c r="BN467">
        <f t="shared" si="573"/>
        <v>1586</v>
      </c>
      <c r="BO467">
        <f t="shared" si="612"/>
        <v>1588.9900026</v>
      </c>
      <c r="BP467">
        <f t="shared" si="574"/>
        <v>1508.1661754705879</v>
      </c>
      <c r="BQ467">
        <f t="shared" si="575"/>
        <v>80.823827129412166</v>
      </c>
      <c r="BR467">
        <f t="shared" si="576"/>
        <v>27.949951000000056</v>
      </c>
      <c r="BS467">
        <f t="shared" si="577"/>
        <v>43.75</v>
      </c>
      <c r="BT467">
        <f t="shared" si="578"/>
        <v>31.199951000000056</v>
      </c>
      <c r="BU467">
        <f t="shared" si="579"/>
        <v>15</v>
      </c>
      <c r="BV467">
        <f t="shared" si="580"/>
        <v>1576.5166340666667</v>
      </c>
      <c r="BW467">
        <f t="shared" si="581"/>
        <v>1579.0713994285713</v>
      </c>
      <c r="BX467">
        <f t="shared" si="582"/>
        <v>1577.1136207454547</v>
      </c>
      <c r="BY467">
        <f t="shared" si="583"/>
        <v>1552.8347522714287</v>
      </c>
      <c r="BZ467">
        <f t="shared" si="584"/>
        <v>1692.3000489999999</v>
      </c>
      <c r="CA467">
        <f t="shared" si="585"/>
        <v>1458.8000489999999</v>
      </c>
      <c r="CB467">
        <f t="shared" si="586"/>
        <v>1595.2473053199999</v>
      </c>
      <c r="CC467">
        <f t="shared" si="587"/>
        <v>1595.5669383388888</v>
      </c>
      <c r="CD467">
        <f t="shared" si="588"/>
        <v>1564.266936444762</v>
      </c>
      <c r="CE467">
        <f t="shared" si="589"/>
        <v>1489.9670343647649</v>
      </c>
      <c r="CF467">
        <f t="shared" si="590"/>
        <v>1557.349976</v>
      </c>
      <c r="CG467">
        <f t="shared" si="591"/>
        <v>1692.3000489999999</v>
      </c>
      <c r="CH467">
        <f t="shared" si="592"/>
        <v>1548</v>
      </c>
    </row>
    <row r="468" spans="1:86">
      <c r="A468" s="1">
        <v>40149</v>
      </c>
      <c r="B468">
        <v>1597</v>
      </c>
      <c r="C468">
        <v>1637.650024</v>
      </c>
      <c r="D468">
        <v>1597</v>
      </c>
      <c r="E468">
        <v>1612.9499510000001</v>
      </c>
      <c r="F468">
        <v>844833</v>
      </c>
      <c r="G468">
        <f t="shared" si="606"/>
        <v>-181854.5499413709</v>
      </c>
      <c r="H468">
        <f t="shared" si="554"/>
        <v>26772254.459321849</v>
      </c>
      <c r="I468">
        <f t="shared" si="607"/>
        <v>1611.1499937500002</v>
      </c>
      <c r="J468">
        <f t="shared" si="614"/>
        <v>1622.4875185000001</v>
      </c>
      <c r="K468">
        <f t="shared" si="615"/>
        <v>1531.4624939999999</v>
      </c>
      <c r="L468">
        <f t="shared" si="616"/>
        <v>3</v>
      </c>
      <c r="M468">
        <f t="shared" si="617"/>
        <v>4</v>
      </c>
      <c r="N468">
        <f t="shared" si="618"/>
        <v>70</v>
      </c>
      <c r="O468">
        <f t="shared" si="619"/>
        <v>60</v>
      </c>
      <c r="P468">
        <f t="shared" si="594"/>
        <v>40.65002400000003</v>
      </c>
      <c r="Q468">
        <f t="shared" si="595"/>
        <v>24.700072999999975</v>
      </c>
      <c r="R468">
        <f t="shared" si="596"/>
        <v>15.949951000000056</v>
      </c>
      <c r="S468">
        <f t="shared" si="597"/>
        <v>40.65002400000003</v>
      </c>
      <c r="T468">
        <f t="shared" si="633"/>
        <v>63.778268269009978</v>
      </c>
      <c r="U468">
        <f t="shared" si="598"/>
        <v>14.25</v>
      </c>
      <c r="V468">
        <f t="shared" si="599"/>
        <v>-15.40002400000003</v>
      </c>
      <c r="W468">
        <f t="shared" si="600"/>
        <v>14.25</v>
      </c>
      <c r="X468">
        <f t="shared" si="601"/>
        <v>0</v>
      </c>
      <c r="Y468">
        <f t="shared" si="631"/>
        <v>19.067396185696218</v>
      </c>
      <c r="Z468">
        <f t="shared" si="632"/>
        <v>12.612618101542592</v>
      </c>
      <c r="AA468">
        <f t="shared" si="628"/>
        <v>29.896384306441128</v>
      </c>
      <c r="AB468">
        <f t="shared" si="629"/>
        <v>19.775729952942445</v>
      </c>
      <c r="AC468">
        <f t="shared" si="630"/>
        <v>20.374921632386094</v>
      </c>
      <c r="AD468">
        <f t="shared" si="558"/>
        <v>15.124275167286244</v>
      </c>
      <c r="AE468">
        <f t="shared" si="611"/>
        <v>1580.8199706000003</v>
      </c>
      <c r="AF468">
        <f t="shared" si="613"/>
        <v>1587.6749673333334</v>
      </c>
      <c r="AG468">
        <f t="shared" si="555"/>
        <v>1534.6449890499996</v>
      </c>
      <c r="AH468">
        <f t="shared" si="620"/>
        <v>1577.9299926000001</v>
      </c>
      <c r="AI468">
        <f t="shared" si="621"/>
        <v>1629.1512162173908</v>
      </c>
      <c r="AJ468">
        <f t="shared" si="622"/>
        <v>1526.7087689826094</v>
      </c>
      <c r="AK468">
        <f t="shared" si="623"/>
        <v>0.84185007626516284</v>
      </c>
      <c r="AL468">
        <f t="shared" si="602"/>
        <v>-0.21525502666369675</v>
      </c>
      <c r="AM468">
        <f t="shared" si="603"/>
        <v>-181854.5499413709</v>
      </c>
      <c r="AN468">
        <f t="shared" si="556"/>
        <v>3248506.2922146474</v>
      </c>
      <c r="AO468">
        <f t="shared" si="557"/>
        <v>17469242</v>
      </c>
      <c r="AP468">
        <f t="shared" si="559"/>
        <v>0.18595576683949122</v>
      </c>
      <c r="AQ468">
        <f t="shared" si="560"/>
        <v>1588.6539609331251</v>
      </c>
      <c r="AR468">
        <f t="shared" si="561"/>
        <v>1601.8384854427613</v>
      </c>
      <c r="AS468">
        <f t="shared" si="562"/>
        <v>1573.1442447979498</v>
      </c>
      <c r="AT468">
        <f t="shared" si="563"/>
        <v>1547.7886805503188</v>
      </c>
      <c r="AU468">
        <f t="shared" si="564"/>
        <v>1566.6460958020073</v>
      </c>
      <c r="AV468">
        <f t="shared" si="565"/>
        <v>1539.3711099822574</v>
      </c>
      <c r="AW468">
        <f t="shared" si="566"/>
        <v>27.274985819749872</v>
      </c>
      <c r="AX468">
        <f t="shared" si="593"/>
        <v>19.548733577317108</v>
      </c>
      <c r="AY468">
        <f t="shared" si="567"/>
        <v>7.7262522424327642</v>
      </c>
      <c r="AZ468">
        <f t="shared" si="604"/>
        <v>1615.8666583333334</v>
      </c>
      <c r="BA468">
        <f t="shared" si="605"/>
        <v>1365137476.559725</v>
      </c>
      <c r="BB468">
        <f t="shared" si="608"/>
        <v>1365137476.559725</v>
      </c>
      <c r="BC468">
        <f t="shared" si="609"/>
        <v>0</v>
      </c>
      <c r="BD468">
        <f t="shared" si="624"/>
        <v>11632567149.35397</v>
      </c>
      <c r="BE468">
        <f t="shared" si="625"/>
        <v>7039551134.9186125</v>
      </c>
      <c r="BF468">
        <f t="shared" si="626"/>
        <v>1.6524586477754819</v>
      </c>
      <c r="BG468">
        <f t="shared" si="627"/>
        <v>62.299129494868367</v>
      </c>
      <c r="BH468">
        <f t="shared" si="568"/>
        <v>45447559</v>
      </c>
      <c r="BI468">
        <f t="shared" si="569"/>
        <v>1.7718265363616081</v>
      </c>
      <c r="BJ468">
        <f t="shared" si="610"/>
        <v>2475</v>
      </c>
      <c r="BK468">
        <f t="shared" si="570"/>
        <v>1.6223538807304309E-2</v>
      </c>
      <c r="BL468">
        <f t="shared" si="571"/>
        <v>1.0162235388073042</v>
      </c>
      <c r="BM468">
        <f t="shared" si="572"/>
        <v>26.995955195297</v>
      </c>
      <c r="BN468">
        <f t="shared" si="573"/>
        <v>1617.325012</v>
      </c>
      <c r="BO468">
        <f t="shared" si="612"/>
        <v>1588.5550049999999</v>
      </c>
      <c r="BP468">
        <f t="shared" si="574"/>
        <v>1511.4566166470586</v>
      </c>
      <c r="BQ468">
        <f t="shared" si="575"/>
        <v>77.098388352941356</v>
      </c>
      <c r="BR468">
        <f t="shared" si="576"/>
        <v>62.399902000000111</v>
      </c>
      <c r="BS468">
        <f t="shared" si="577"/>
        <v>68.90002400000003</v>
      </c>
      <c r="BT468">
        <f t="shared" si="578"/>
        <v>63.050048000000061</v>
      </c>
      <c r="BU468">
        <f t="shared" si="579"/>
        <v>47</v>
      </c>
      <c r="BV468">
        <f t="shared" si="580"/>
        <v>1586.6266275333332</v>
      </c>
      <c r="BW468">
        <f t="shared" si="581"/>
        <v>1586.9261531904763</v>
      </c>
      <c r="BX468">
        <f t="shared" si="582"/>
        <v>1584.4572486545451</v>
      </c>
      <c r="BY468">
        <f t="shared" si="583"/>
        <v>1561.0097481809521</v>
      </c>
      <c r="BZ468">
        <f t="shared" si="584"/>
        <v>1692.3000489999999</v>
      </c>
      <c r="CA468">
        <f t="shared" si="585"/>
        <v>1458.8000489999999</v>
      </c>
      <c r="CB468">
        <f t="shared" si="586"/>
        <v>1574.8581549200003</v>
      </c>
      <c r="CC468">
        <f t="shared" si="587"/>
        <v>1593.9852489888888</v>
      </c>
      <c r="CD468">
        <f t="shared" si="588"/>
        <v>1566.1449854311109</v>
      </c>
      <c r="CE468">
        <f t="shared" si="589"/>
        <v>1496.5840596344487</v>
      </c>
      <c r="CF468">
        <f t="shared" si="590"/>
        <v>1587.1999510000001</v>
      </c>
      <c r="CG468">
        <f t="shared" si="591"/>
        <v>1607</v>
      </c>
      <c r="CH468">
        <f t="shared" si="592"/>
        <v>1565</v>
      </c>
    </row>
    <row r="469" spans="1:86">
      <c r="A469" s="1">
        <v>40150</v>
      </c>
      <c r="B469">
        <v>1623</v>
      </c>
      <c r="C469">
        <v>1651.900024</v>
      </c>
      <c r="D469">
        <v>1612.400024</v>
      </c>
      <c r="E469">
        <v>1643</v>
      </c>
      <c r="F469">
        <v>745292</v>
      </c>
      <c r="G469">
        <f t="shared" si="606"/>
        <v>409437.99053123937</v>
      </c>
      <c r="H469">
        <f t="shared" ref="H469:H532" si="634">SUM(H468,G469)</f>
        <v>27181692.449853089</v>
      </c>
      <c r="I469">
        <f t="shared" si="607"/>
        <v>1632.575012</v>
      </c>
      <c r="J469">
        <f t="shared" si="614"/>
        <v>1632.575012</v>
      </c>
      <c r="K469">
        <f t="shared" si="615"/>
        <v>1531.4624939999999</v>
      </c>
      <c r="L469">
        <f t="shared" si="616"/>
        <v>1</v>
      </c>
      <c r="M469">
        <f t="shared" si="617"/>
        <v>5</v>
      </c>
      <c r="N469">
        <f t="shared" si="618"/>
        <v>90</v>
      </c>
      <c r="O469">
        <f t="shared" si="619"/>
        <v>50</v>
      </c>
      <c r="P469">
        <f t="shared" si="594"/>
        <v>39.5</v>
      </c>
      <c r="Q469">
        <f t="shared" si="595"/>
        <v>8.9000240000000304</v>
      </c>
      <c r="R469">
        <f t="shared" si="596"/>
        <v>30.59997599999997</v>
      </c>
      <c r="S469">
        <f t="shared" si="597"/>
        <v>39.5</v>
      </c>
      <c r="T469">
        <f t="shared" si="633"/>
        <v>62.044106249794979</v>
      </c>
      <c r="U469">
        <f t="shared" si="598"/>
        <v>-16.90002400000003</v>
      </c>
      <c r="V469">
        <f t="shared" si="599"/>
        <v>29.40002400000003</v>
      </c>
      <c r="W469">
        <f t="shared" si="600"/>
        <v>0</v>
      </c>
      <c r="X469">
        <f t="shared" si="601"/>
        <v>29.40002400000003</v>
      </c>
      <c r="Y469">
        <f t="shared" si="631"/>
        <v>17.705439315289347</v>
      </c>
      <c r="Z469">
        <f t="shared" si="632"/>
        <v>13.811718522860982</v>
      </c>
      <c r="AA469">
        <f t="shared" si="628"/>
        <v>28.536859317476033</v>
      </c>
      <c r="AB469">
        <f t="shared" si="629"/>
        <v>22.261128989841193</v>
      </c>
      <c r="AC469">
        <f t="shared" si="630"/>
        <v>12.354289090481263</v>
      </c>
      <c r="AD469">
        <f t="shared" si="558"/>
        <v>14.964898938177839</v>
      </c>
      <c r="AE469">
        <f t="shared" si="611"/>
        <v>1593.5399658000001</v>
      </c>
      <c r="AF469">
        <f t="shared" si="613"/>
        <v>1591.1833088333335</v>
      </c>
      <c r="AG469">
        <f t="shared" si="555"/>
        <v>1542.5099914999996</v>
      </c>
      <c r="AH469">
        <f t="shared" si="620"/>
        <v>1587.1749877000002</v>
      </c>
      <c r="AI469">
        <f t="shared" si="621"/>
        <v>1647.800987335999</v>
      </c>
      <c r="AJ469">
        <f t="shared" si="622"/>
        <v>1526.5489880640014</v>
      </c>
      <c r="AK469">
        <f t="shared" si="623"/>
        <v>0.96040488103433874</v>
      </c>
      <c r="AL469">
        <f t="shared" si="602"/>
        <v>0.54936587341772003</v>
      </c>
      <c r="AM469">
        <f t="shared" si="603"/>
        <v>409437.99053123937</v>
      </c>
      <c r="AN469">
        <f t="shared" si="556"/>
        <v>3036439.8836224126</v>
      </c>
      <c r="AO469">
        <f t="shared" si="557"/>
        <v>17428171</v>
      </c>
      <c r="AP469">
        <f t="shared" si="559"/>
        <v>0.17422596344862651</v>
      </c>
      <c r="AQ469">
        <f t="shared" si="560"/>
        <v>1607.1316142158626</v>
      </c>
      <c r="AR469">
        <f t="shared" si="561"/>
        <v>1599.0202531265743</v>
      </c>
      <c r="AS469">
        <f t="shared" si="562"/>
        <v>1585.7182807343188</v>
      </c>
      <c r="AT469">
        <f t="shared" si="563"/>
        <v>1556.35769930079</v>
      </c>
      <c r="AU469">
        <f t="shared" si="564"/>
        <v>1578.0991814317063</v>
      </c>
      <c r="AV469">
        <f t="shared" si="565"/>
        <v>1546.6251322834994</v>
      </c>
      <c r="AW469">
        <f t="shared" si="566"/>
        <v>31.474049148206859</v>
      </c>
      <c r="AX469">
        <f t="shared" si="593"/>
        <v>21.933796691495058</v>
      </c>
      <c r="AY469">
        <f t="shared" si="567"/>
        <v>9.5402524567118014</v>
      </c>
      <c r="AZ469">
        <f t="shared" si="604"/>
        <v>1635.7666826666666</v>
      </c>
      <c r="BA469">
        <f t="shared" si="605"/>
        <v>1219123822.4580052</v>
      </c>
      <c r="BB469">
        <f t="shared" si="608"/>
        <v>1219123822.4580052</v>
      </c>
      <c r="BC469">
        <f t="shared" si="609"/>
        <v>0</v>
      </c>
      <c r="BD469">
        <f t="shared" si="624"/>
        <v>11114241862.283743</v>
      </c>
      <c r="BE469">
        <f t="shared" si="625"/>
        <v>7039551134.9186125</v>
      </c>
      <c r="BF469">
        <f t="shared" si="626"/>
        <v>1.5788282021496018</v>
      </c>
      <c r="BG469">
        <f t="shared" si="627"/>
        <v>61.222698000338198</v>
      </c>
      <c r="BH469">
        <f t="shared" si="568"/>
        <v>46192851</v>
      </c>
      <c r="BI469">
        <f t="shared" si="569"/>
        <v>2.0350147227814221</v>
      </c>
      <c r="BJ469">
        <f t="shared" si="610"/>
        <v>2905.0048999999944</v>
      </c>
      <c r="BK469">
        <f t="shared" si="570"/>
        <v>1.863049066176508E-2</v>
      </c>
      <c r="BL469">
        <f t="shared" si="571"/>
        <v>1.0186304906617651</v>
      </c>
      <c r="BM469">
        <f t="shared" si="572"/>
        <v>31.952707379045297</v>
      </c>
      <c r="BN469">
        <f t="shared" si="573"/>
        <v>1632.150024</v>
      </c>
      <c r="BO469">
        <f t="shared" si="612"/>
        <v>1595.3900146000001</v>
      </c>
      <c r="BP469">
        <f t="shared" si="574"/>
        <v>1514.4463232352939</v>
      </c>
      <c r="BQ469">
        <f t="shared" si="575"/>
        <v>80.943691364706183</v>
      </c>
      <c r="BR469">
        <f t="shared" si="576"/>
        <v>100.19995100000006</v>
      </c>
      <c r="BS469">
        <f t="shared" si="577"/>
        <v>92.300048000000061</v>
      </c>
      <c r="BT469">
        <f t="shared" si="578"/>
        <v>102.40002400000003</v>
      </c>
      <c r="BU469">
        <f t="shared" si="579"/>
        <v>91.75</v>
      </c>
      <c r="BV469">
        <f t="shared" si="580"/>
        <v>1607.353304</v>
      </c>
      <c r="BW469">
        <f t="shared" si="581"/>
        <v>1602.7333053809523</v>
      </c>
      <c r="BX469">
        <f t="shared" si="582"/>
        <v>1596.2881590909089</v>
      </c>
      <c r="BY469">
        <f t="shared" si="583"/>
        <v>1571.3292730333333</v>
      </c>
      <c r="BZ469">
        <f t="shared" si="584"/>
        <v>1692.3000489999999</v>
      </c>
      <c r="CA469">
        <f t="shared" si="585"/>
        <v>1458.8000489999999</v>
      </c>
      <c r="CB469">
        <f t="shared" si="586"/>
        <v>1574.9546260433333</v>
      </c>
      <c r="CC469">
        <f t="shared" si="587"/>
        <v>1577.5790139055559</v>
      </c>
      <c r="CD469">
        <f t="shared" si="588"/>
        <v>1572.3042415748414</v>
      </c>
      <c r="CE469">
        <f t="shared" si="589"/>
        <v>1499.0169942049047</v>
      </c>
      <c r="CF469">
        <f t="shared" si="590"/>
        <v>1612.9499510000001</v>
      </c>
      <c r="CG469">
        <f t="shared" si="591"/>
        <v>1637.650024</v>
      </c>
      <c r="CH469">
        <f t="shared" si="592"/>
        <v>1597</v>
      </c>
    </row>
    <row r="470" spans="1:86">
      <c r="A470" s="1">
        <v>40151</v>
      </c>
      <c r="B470">
        <v>1631</v>
      </c>
      <c r="C470">
        <v>1635</v>
      </c>
      <c r="D470">
        <v>1583</v>
      </c>
      <c r="E470">
        <v>1591.9499510000001</v>
      </c>
      <c r="F470">
        <v>685680</v>
      </c>
      <c r="G470">
        <f t="shared" si="606"/>
        <v>-449649.13839692163</v>
      </c>
      <c r="H470">
        <f t="shared" si="634"/>
        <v>26732043.311456166</v>
      </c>
      <c r="I470">
        <f t="shared" si="607"/>
        <v>1610.2374877500001</v>
      </c>
      <c r="J470">
        <f t="shared" si="614"/>
        <v>1632.575012</v>
      </c>
      <c r="K470">
        <f t="shared" si="615"/>
        <v>1531.4624939999999</v>
      </c>
      <c r="L470">
        <f t="shared" si="616"/>
        <v>2</v>
      </c>
      <c r="M470">
        <f t="shared" si="617"/>
        <v>6</v>
      </c>
      <c r="N470">
        <f t="shared" si="618"/>
        <v>80</v>
      </c>
      <c r="O470">
        <f t="shared" si="619"/>
        <v>40</v>
      </c>
      <c r="P470">
        <f t="shared" si="594"/>
        <v>52</v>
      </c>
      <c r="Q470">
        <f t="shared" si="595"/>
        <v>43.050048999999944</v>
      </c>
      <c r="R470">
        <f t="shared" si="596"/>
        <v>8.9499510000000555</v>
      </c>
      <c r="S470">
        <f t="shared" si="597"/>
        <v>52</v>
      </c>
      <c r="T470">
        <f t="shared" si="633"/>
        <v>61.326670089095337</v>
      </c>
      <c r="U470">
        <f t="shared" si="598"/>
        <v>-21.40002400000003</v>
      </c>
      <c r="V470">
        <f t="shared" si="599"/>
        <v>13</v>
      </c>
      <c r="W470">
        <f t="shared" si="600"/>
        <v>0</v>
      </c>
      <c r="X470">
        <f t="shared" si="601"/>
        <v>13</v>
      </c>
      <c r="Y470">
        <f t="shared" si="631"/>
        <v>16.440765078482965</v>
      </c>
      <c r="Z470">
        <f t="shared" si="632"/>
        <v>13.753738628370911</v>
      </c>
      <c r="AA470">
        <f t="shared" si="628"/>
        <v>26.808507708958977</v>
      </c>
      <c r="AB470">
        <f t="shared" si="629"/>
        <v>22.42701031767988</v>
      </c>
      <c r="AC470">
        <f t="shared" si="630"/>
        <v>8.8990581736308538</v>
      </c>
      <c r="AD470">
        <f t="shared" si="558"/>
        <v>14.558720500722975</v>
      </c>
      <c r="AE470">
        <f t="shared" si="611"/>
        <v>1598.4899658000002</v>
      </c>
      <c r="AF470">
        <f t="shared" si="613"/>
        <v>1593.2749633333335</v>
      </c>
      <c r="AG470">
        <f t="shared" ref="AG470:AG533" si="635">AVERAGE(E451:E470)</f>
        <v>1548.5449890499995</v>
      </c>
      <c r="AH470">
        <f t="shared" si="620"/>
        <v>1592.0899779000001</v>
      </c>
      <c r="AI470">
        <f t="shared" si="621"/>
        <v>1645.0083050953463</v>
      </c>
      <c r="AJ470">
        <f t="shared" si="622"/>
        <v>1539.171650704654</v>
      </c>
      <c r="AK470">
        <f t="shared" si="623"/>
        <v>0.49867695269841805</v>
      </c>
      <c r="AL470">
        <f t="shared" si="602"/>
        <v>-0.6557711153846133</v>
      </c>
      <c r="AM470">
        <f t="shared" si="603"/>
        <v>-449649.13839692163</v>
      </c>
      <c r="AN470">
        <f t="shared" ref="AN470:AN533" si="636">SUM(AM451:AM470)</f>
        <v>3076469.5112084541</v>
      </c>
      <c r="AO470">
        <f t="shared" ref="AO470:AO533" si="637">SUM(F451:F470)</f>
        <v>17359797</v>
      </c>
      <c r="AP470">
        <f t="shared" si="559"/>
        <v>0.17721805797662576</v>
      </c>
      <c r="AQ470">
        <f t="shared" si="560"/>
        <v>1601.9698487224694</v>
      </c>
      <c r="AR470">
        <f t="shared" si="561"/>
        <v>1592.8869809855007</v>
      </c>
      <c r="AS470">
        <f t="shared" si="562"/>
        <v>1586.8399813821413</v>
      </c>
      <c r="AT470">
        <f t="shared" si="563"/>
        <v>1559.5610019537189</v>
      </c>
      <c r="AU470">
        <f t="shared" si="564"/>
        <v>1580.1767968669503</v>
      </c>
      <c r="AV470">
        <f t="shared" si="565"/>
        <v>1549.7978695936545</v>
      </c>
      <c r="AW470">
        <f t="shared" si="566"/>
        <v>30.378927273295858</v>
      </c>
      <c r="AX470">
        <f t="shared" si="593"/>
        <v>23.622822807855218</v>
      </c>
      <c r="AY470">
        <f t="shared" si="567"/>
        <v>6.7561044654406395</v>
      </c>
      <c r="AZ470">
        <f t="shared" si="604"/>
        <v>1603.3166503333334</v>
      </c>
      <c r="BA470">
        <f t="shared" si="605"/>
        <v>1099362160.80056</v>
      </c>
      <c r="BB470">
        <f t="shared" si="608"/>
        <v>0</v>
      </c>
      <c r="BC470">
        <f t="shared" si="609"/>
        <v>1099362160.80056</v>
      </c>
      <c r="BD470">
        <f t="shared" si="624"/>
        <v>8730320600.6878777</v>
      </c>
      <c r="BE470">
        <f t="shared" si="625"/>
        <v>8138913295.7191725</v>
      </c>
      <c r="BF470">
        <f t="shared" si="626"/>
        <v>1.0726641608628229</v>
      </c>
      <c r="BG470">
        <f t="shared" si="627"/>
        <v>51.752916903638024</v>
      </c>
      <c r="BH470">
        <f t="shared" si="568"/>
        <v>45507171</v>
      </c>
      <c r="BI470">
        <f t="shared" si="569"/>
        <v>1.9601864132940758</v>
      </c>
      <c r="BJ470">
        <f t="shared" si="610"/>
        <v>-5205.0048999999944</v>
      </c>
      <c r="BK470">
        <f t="shared" si="570"/>
        <v>-3.1071241022519746E-2</v>
      </c>
      <c r="BL470">
        <f t="shared" si="571"/>
        <v>0.96892875897748021</v>
      </c>
      <c r="BM470">
        <f t="shared" si="572"/>
        <v>27.89040731722211</v>
      </c>
      <c r="BN470">
        <f t="shared" si="573"/>
        <v>1609</v>
      </c>
      <c r="BO470">
        <f t="shared" si="612"/>
        <v>1612.9250121</v>
      </c>
      <c r="BP470">
        <f t="shared" si="574"/>
        <v>1516.7669121911763</v>
      </c>
      <c r="BQ470">
        <f t="shared" si="575"/>
        <v>96.158099908823715</v>
      </c>
      <c r="BR470">
        <f t="shared" si="576"/>
        <v>31.699951000000056</v>
      </c>
      <c r="BS470">
        <f t="shared" si="577"/>
        <v>38.949951000000056</v>
      </c>
      <c r="BT470">
        <f t="shared" si="578"/>
        <v>67.90002400000003</v>
      </c>
      <c r="BU470">
        <f t="shared" si="579"/>
        <v>73.300048999999944</v>
      </c>
      <c r="BV470">
        <f t="shared" si="580"/>
        <v>1606.8232990666668</v>
      </c>
      <c r="BW470">
        <f t="shared" si="581"/>
        <v>1602.952346</v>
      </c>
      <c r="BX470">
        <f t="shared" si="582"/>
        <v>1597.1563342363638</v>
      </c>
      <c r="BY470">
        <f t="shared" si="583"/>
        <v>1576.0378406047619</v>
      </c>
      <c r="BZ470">
        <f t="shared" si="584"/>
        <v>1692.3000489999999</v>
      </c>
      <c r="CA470">
        <f t="shared" si="585"/>
        <v>1458.8000489999999</v>
      </c>
      <c r="CB470">
        <f t="shared" si="586"/>
        <v>1582.8146334933335</v>
      </c>
      <c r="CC470">
        <f t="shared" si="587"/>
        <v>1578.0080155916669</v>
      </c>
      <c r="CD470">
        <f t="shared" si="588"/>
        <v>1584.2915515880159</v>
      </c>
      <c r="CE470">
        <f t="shared" si="589"/>
        <v>1504.828285486549</v>
      </c>
      <c r="CF470">
        <f t="shared" si="590"/>
        <v>1643</v>
      </c>
      <c r="CG470">
        <f t="shared" si="591"/>
        <v>1651.900024</v>
      </c>
      <c r="CH470">
        <f t="shared" si="592"/>
        <v>1612.400024</v>
      </c>
    </row>
    <row r="471" spans="1:86">
      <c r="A471" s="1">
        <v>40154</v>
      </c>
      <c r="B471">
        <v>1590</v>
      </c>
      <c r="C471">
        <v>1613.599976</v>
      </c>
      <c r="D471">
        <v>1570</v>
      </c>
      <c r="E471">
        <v>1577.5</v>
      </c>
      <c r="F471">
        <v>326349</v>
      </c>
      <c r="G471">
        <f t="shared" si="606"/>
        <v>-214072.9060865537</v>
      </c>
      <c r="H471">
        <f t="shared" si="634"/>
        <v>26517970.405369613</v>
      </c>
      <c r="I471">
        <f t="shared" si="607"/>
        <v>1587.7749939999999</v>
      </c>
      <c r="J471">
        <f t="shared" si="614"/>
        <v>1632.575012</v>
      </c>
      <c r="K471">
        <f t="shared" si="615"/>
        <v>1531.4624939999999</v>
      </c>
      <c r="L471">
        <f t="shared" si="616"/>
        <v>3</v>
      </c>
      <c r="M471">
        <f t="shared" si="617"/>
        <v>7</v>
      </c>
      <c r="N471">
        <f t="shared" si="618"/>
        <v>70</v>
      </c>
      <c r="O471">
        <f t="shared" si="619"/>
        <v>30</v>
      </c>
      <c r="P471">
        <f t="shared" si="594"/>
        <v>43.59997599999997</v>
      </c>
      <c r="Q471">
        <f t="shared" si="595"/>
        <v>36.09997599999997</v>
      </c>
      <c r="R471">
        <f t="shared" si="596"/>
        <v>7.5</v>
      </c>
      <c r="S471">
        <f t="shared" si="597"/>
        <v>43.59997599999997</v>
      </c>
      <c r="T471">
        <f t="shared" si="633"/>
        <v>60.060477654159953</v>
      </c>
      <c r="U471">
        <f t="shared" si="598"/>
        <v>-21.75</v>
      </c>
      <c r="V471">
        <f t="shared" si="599"/>
        <v>6.9000240000000304</v>
      </c>
      <c r="W471">
        <f t="shared" si="600"/>
        <v>0</v>
      </c>
      <c r="X471">
        <f t="shared" si="601"/>
        <v>6.9000240000000304</v>
      </c>
      <c r="Y471">
        <f t="shared" si="631"/>
        <v>15.26642471573418</v>
      </c>
      <c r="Z471">
        <f t="shared" si="632"/>
        <v>13.264187583487276</v>
      </c>
      <c r="AA471">
        <f t="shared" si="628"/>
        <v>25.418420418900524</v>
      </c>
      <c r="AB471">
        <f t="shared" si="629"/>
        <v>22.084718772742832</v>
      </c>
      <c r="AC471">
        <f t="shared" si="630"/>
        <v>7.0178554573171219</v>
      </c>
      <c r="AD471">
        <f t="shared" si="558"/>
        <v>14.392047704033363</v>
      </c>
      <c r="AE471">
        <f t="shared" si="611"/>
        <v>1602.5199705999999</v>
      </c>
      <c r="AF471">
        <f t="shared" si="613"/>
        <v>1594.9916381666669</v>
      </c>
      <c r="AG471">
        <f t="shared" si="635"/>
        <v>1553.2074890499994</v>
      </c>
      <c r="AH471">
        <f t="shared" si="620"/>
        <v>1593.8149779</v>
      </c>
      <c r="AI471">
        <f t="shared" si="621"/>
        <v>1643.4947540481944</v>
      </c>
      <c r="AJ471">
        <f t="shared" si="622"/>
        <v>1544.1352017518057</v>
      </c>
      <c r="AK471">
        <f t="shared" si="623"/>
        <v>0.33579859688444869</v>
      </c>
      <c r="AL471">
        <f t="shared" si="602"/>
        <v>-0.65596311337419055</v>
      </c>
      <c r="AM471">
        <f t="shared" si="603"/>
        <v>-214072.9060865537</v>
      </c>
      <c r="AN471">
        <f t="shared" si="636"/>
        <v>2471194.4617799604</v>
      </c>
      <c r="AO471">
        <f t="shared" si="637"/>
        <v>17024219</v>
      </c>
      <c r="AP471">
        <f t="shared" si="559"/>
        <v>0.14515758178275082</v>
      </c>
      <c r="AQ471">
        <f t="shared" si="560"/>
        <v>1593.6501001568297</v>
      </c>
      <c r="AR471">
        <f t="shared" si="561"/>
        <v>1585.9224274396331</v>
      </c>
      <c r="AS471">
        <f t="shared" si="562"/>
        <v>1585.1587847333558</v>
      </c>
      <c r="AT471">
        <f t="shared" si="563"/>
        <v>1561.1755117778841</v>
      </c>
      <c r="AU471">
        <f t="shared" si="564"/>
        <v>1579.7752773369077</v>
      </c>
      <c r="AV471">
        <f t="shared" si="565"/>
        <v>1551.7370187220986</v>
      </c>
      <c r="AW471">
        <f t="shared" si="566"/>
        <v>28.038258614809138</v>
      </c>
      <c r="AX471">
        <f t="shared" si="593"/>
        <v>24.505909969246002</v>
      </c>
      <c r="AY471">
        <f t="shared" si="567"/>
        <v>3.5323486455631361</v>
      </c>
      <c r="AZ471">
        <f t="shared" si="604"/>
        <v>1587.0333253333331</v>
      </c>
      <c r="BA471">
        <f t="shared" si="605"/>
        <v>517926738.68920791</v>
      </c>
      <c r="BB471">
        <f t="shared" si="608"/>
        <v>0</v>
      </c>
      <c r="BC471">
        <f t="shared" si="609"/>
        <v>517926738.68920791</v>
      </c>
      <c r="BD471">
        <f t="shared" si="624"/>
        <v>7050786126.7342768</v>
      </c>
      <c r="BE471">
        <f t="shared" si="625"/>
        <v>8656840034.4083805</v>
      </c>
      <c r="BF471">
        <f t="shared" si="626"/>
        <v>0.81447573233529624</v>
      </c>
      <c r="BG471">
        <f t="shared" si="627"/>
        <v>44.887661919128362</v>
      </c>
      <c r="BH471">
        <f t="shared" si="568"/>
        <v>45180822</v>
      </c>
      <c r="BI471">
        <f t="shared" si="569"/>
        <v>1.806895000668314</v>
      </c>
      <c r="BJ471">
        <f t="shared" si="610"/>
        <v>-1544.9951000000056</v>
      </c>
      <c r="BK471">
        <f t="shared" si="570"/>
        <v>-9.0768877444439549E-3</v>
      </c>
      <c r="BL471">
        <f t="shared" si="571"/>
        <v>0.99092311225555607</v>
      </c>
      <c r="BM471">
        <f t="shared" si="572"/>
        <v>26.183541045936636</v>
      </c>
      <c r="BN471">
        <f t="shared" si="573"/>
        <v>1591.799988</v>
      </c>
      <c r="BO471">
        <f t="shared" si="612"/>
        <v>1607.2550047999998</v>
      </c>
      <c r="BP471">
        <f t="shared" si="574"/>
        <v>1518.5345585441175</v>
      </c>
      <c r="BQ471">
        <f t="shared" si="575"/>
        <v>88.72044625588228</v>
      </c>
      <c r="BR471">
        <f t="shared" si="576"/>
        <v>-22.15002400000003</v>
      </c>
      <c r="BS471">
        <f t="shared" si="577"/>
        <v>11.5</v>
      </c>
      <c r="BT471">
        <f t="shared" si="578"/>
        <v>-5.4000240000000304</v>
      </c>
      <c r="BU471">
        <f t="shared" si="579"/>
        <v>31.5</v>
      </c>
      <c r="BV471">
        <f t="shared" si="580"/>
        <v>1599.8266438000001</v>
      </c>
      <c r="BW471">
        <f t="shared" si="581"/>
        <v>1598.4452136190475</v>
      </c>
      <c r="BX471">
        <f t="shared" si="582"/>
        <v>1594.5036109818182</v>
      </c>
      <c r="BY471">
        <f t="shared" si="583"/>
        <v>1578.7954606952378</v>
      </c>
      <c r="BZ471">
        <f t="shared" si="584"/>
        <v>1692.3000489999999</v>
      </c>
      <c r="CA471">
        <f t="shared" si="585"/>
        <v>1458.8000489999999</v>
      </c>
      <c r="CB471">
        <f t="shared" si="586"/>
        <v>1602.5906273033336</v>
      </c>
      <c r="CC471">
        <f t="shared" si="587"/>
        <v>1584.8441342722224</v>
      </c>
      <c r="CD471">
        <f t="shared" si="588"/>
        <v>1594.8317529369845</v>
      </c>
      <c r="CE471">
        <f t="shared" si="589"/>
        <v>1507.639509292514</v>
      </c>
      <c r="CF471">
        <f t="shared" si="590"/>
        <v>1591.9499510000001</v>
      </c>
      <c r="CG471">
        <f t="shared" si="591"/>
        <v>1635</v>
      </c>
      <c r="CH471">
        <f t="shared" si="592"/>
        <v>1583</v>
      </c>
    </row>
    <row r="472" spans="1:86">
      <c r="A472" s="1">
        <v>40155</v>
      </c>
      <c r="B472">
        <v>1577</v>
      </c>
      <c r="C472">
        <v>1591.849976</v>
      </c>
      <c r="D472">
        <v>1563.099976</v>
      </c>
      <c r="E472">
        <v>1568.4499510000001</v>
      </c>
      <c r="F472">
        <v>382303</v>
      </c>
      <c r="G472">
        <f t="shared" si="606"/>
        <v>-240020.46139651944</v>
      </c>
      <c r="H472">
        <f t="shared" si="634"/>
        <v>26277949.943973094</v>
      </c>
      <c r="I472">
        <f t="shared" si="607"/>
        <v>1575.0999757499999</v>
      </c>
      <c r="J472">
        <f t="shared" si="614"/>
        <v>1632.575012</v>
      </c>
      <c r="K472">
        <f t="shared" si="615"/>
        <v>1531.4624939999999</v>
      </c>
      <c r="L472">
        <f t="shared" si="616"/>
        <v>4</v>
      </c>
      <c r="M472">
        <f t="shared" si="617"/>
        <v>8</v>
      </c>
      <c r="N472">
        <f t="shared" si="618"/>
        <v>60</v>
      </c>
      <c r="O472">
        <f t="shared" si="619"/>
        <v>20</v>
      </c>
      <c r="P472">
        <f t="shared" si="594"/>
        <v>28.75</v>
      </c>
      <c r="Q472">
        <f t="shared" si="595"/>
        <v>23.400024999999914</v>
      </c>
      <c r="R472">
        <f t="shared" si="596"/>
        <v>5.3499750000000859</v>
      </c>
      <c r="S472">
        <f t="shared" si="597"/>
        <v>28.75</v>
      </c>
      <c r="T472">
        <f t="shared" si="633"/>
        <v>57.824014964577096</v>
      </c>
      <c r="U472">
        <f t="shared" si="598"/>
        <v>43.75</v>
      </c>
      <c r="V472">
        <f t="shared" si="599"/>
        <v>13.09997599999997</v>
      </c>
      <c r="W472">
        <f t="shared" si="600"/>
        <v>43.75</v>
      </c>
      <c r="X472">
        <f t="shared" si="601"/>
        <v>0</v>
      </c>
      <c r="Y472">
        <f t="shared" si="631"/>
        <v>17.300965807467453</v>
      </c>
      <c r="Z472">
        <f t="shared" si="632"/>
        <v>12.316745613238185</v>
      </c>
      <c r="AA472">
        <f t="shared" si="628"/>
        <v>29.920035504393805</v>
      </c>
      <c r="AB472">
        <f t="shared" si="629"/>
        <v>21.300398494956472</v>
      </c>
      <c r="AC472">
        <f t="shared" si="630"/>
        <v>16.828512248737823</v>
      </c>
      <c r="AD472">
        <f t="shared" si="558"/>
        <v>14.926136106730942</v>
      </c>
      <c r="AE472">
        <f t="shared" si="611"/>
        <v>1598.7699705999999</v>
      </c>
      <c r="AF472">
        <f t="shared" si="613"/>
        <v>1596.8416340000001</v>
      </c>
      <c r="AG472">
        <f t="shared" si="635"/>
        <v>1559.3524841499996</v>
      </c>
      <c r="AH472">
        <f t="shared" si="620"/>
        <v>1590.6949706</v>
      </c>
      <c r="AI472">
        <f t="shared" si="621"/>
        <v>1642.3948459053188</v>
      </c>
      <c r="AJ472">
        <f t="shared" si="622"/>
        <v>1538.9950952946813</v>
      </c>
      <c r="AK472">
        <f t="shared" si="623"/>
        <v>0.28486389504201121</v>
      </c>
      <c r="AL472">
        <f t="shared" si="602"/>
        <v>-0.62782782608695054</v>
      </c>
      <c r="AM472">
        <f t="shared" si="603"/>
        <v>-240020.46139651944</v>
      </c>
      <c r="AN472">
        <f t="shared" si="636"/>
        <v>2924658.6378174904</v>
      </c>
      <c r="AO472">
        <f t="shared" si="637"/>
        <v>16511008</v>
      </c>
      <c r="AP472">
        <f t="shared" si="559"/>
        <v>0.17713386353016669</v>
      </c>
      <c r="AQ472">
        <f t="shared" si="560"/>
        <v>1585.0820494435077</v>
      </c>
      <c r="AR472">
        <f t="shared" si="561"/>
        <v>1593.0980287793377</v>
      </c>
      <c r="AS472">
        <f t="shared" si="562"/>
        <v>1582.1511946613518</v>
      </c>
      <c r="AT472">
        <f t="shared" si="563"/>
        <v>1561.8302113078746</v>
      </c>
      <c r="AU472">
        <f t="shared" si="564"/>
        <v>1578.0764783863715</v>
      </c>
      <c r="AV472">
        <f t="shared" si="565"/>
        <v>1552.9069239815517</v>
      </c>
      <c r="AW472">
        <f t="shared" si="566"/>
        <v>25.169554404819792</v>
      </c>
      <c r="AX472">
        <f t="shared" si="593"/>
        <v>24.63863885636076</v>
      </c>
      <c r="AY472">
        <f t="shared" si="567"/>
        <v>0.53091554845903133</v>
      </c>
      <c r="AZ472">
        <f t="shared" si="604"/>
        <v>1574.4666343333331</v>
      </c>
      <c r="BA472">
        <f t="shared" si="605"/>
        <v>601923317.70553625</v>
      </c>
      <c r="BB472">
        <f t="shared" si="608"/>
        <v>0</v>
      </c>
      <c r="BC472">
        <f t="shared" si="609"/>
        <v>601923317.70553625</v>
      </c>
      <c r="BD472">
        <f t="shared" si="624"/>
        <v>7050786126.7342768</v>
      </c>
      <c r="BE472">
        <f t="shared" si="625"/>
        <v>8098244201.0013361</v>
      </c>
      <c r="BF472">
        <f t="shared" si="626"/>
        <v>0.8706561511027856</v>
      </c>
      <c r="BG472">
        <f t="shared" si="627"/>
        <v>46.542821383262662</v>
      </c>
      <c r="BH472">
        <f t="shared" si="568"/>
        <v>44798519</v>
      </c>
      <c r="BI472">
        <f t="shared" si="569"/>
        <v>1.6208025101908041</v>
      </c>
      <c r="BJ472">
        <f t="shared" si="610"/>
        <v>-1005.0048999999944</v>
      </c>
      <c r="BK472">
        <f t="shared" si="570"/>
        <v>-5.7369565768620881E-3</v>
      </c>
      <c r="BL472">
        <f t="shared" si="571"/>
        <v>0.99426304342313787</v>
      </c>
      <c r="BM472">
        <f t="shared" si="572"/>
        <v>27.248226785245475</v>
      </c>
      <c r="BN472">
        <f t="shared" si="573"/>
        <v>1577.474976</v>
      </c>
      <c r="BO472">
        <f t="shared" si="612"/>
        <v>1605.55</v>
      </c>
      <c r="BP472">
        <f t="shared" si="574"/>
        <v>1519.5955865294115</v>
      </c>
      <c r="BQ472">
        <f t="shared" si="575"/>
        <v>85.954413470588406</v>
      </c>
      <c r="BR472">
        <f t="shared" si="576"/>
        <v>-53.5</v>
      </c>
      <c r="BS472">
        <f t="shared" si="577"/>
        <v>-36.90002400000003</v>
      </c>
      <c r="BT472">
        <f t="shared" si="578"/>
        <v>-47.15002400000003</v>
      </c>
      <c r="BU472">
        <f t="shared" si="579"/>
        <v>-23.25</v>
      </c>
      <c r="BV472">
        <f t="shared" si="580"/>
        <v>1588.4699705999999</v>
      </c>
      <c r="BW472">
        <f t="shared" si="581"/>
        <v>1590.8618744285716</v>
      </c>
      <c r="BX472">
        <f t="shared" si="582"/>
        <v>1589.8917879090911</v>
      </c>
      <c r="BY472">
        <f t="shared" si="583"/>
        <v>1580.2471237380955</v>
      </c>
      <c r="BZ472">
        <f t="shared" si="584"/>
        <v>1692.3000489999999</v>
      </c>
      <c r="CA472">
        <f t="shared" si="585"/>
        <v>1458.8000489999999</v>
      </c>
      <c r="CB472">
        <f t="shared" si="586"/>
        <v>1612.4023013199999</v>
      </c>
      <c r="CC472">
        <f t="shared" si="587"/>
        <v>1601.6324617527778</v>
      </c>
      <c r="CD472">
        <f t="shared" si="588"/>
        <v>1593.847661678135</v>
      </c>
      <c r="CE472">
        <f t="shared" si="589"/>
        <v>1519.0148249955962</v>
      </c>
      <c r="CF472">
        <f t="shared" si="590"/>
        <v>1577.5</v>
      </c>
      <c r="CG472">
        <f t="shared" si="591"/>
        <v>1613.599976</v>
      </c>
      <c r="CH472">
        <f t="shared" si="592"/>
        <v>1570</v>
      </c>
    </row>
    <row r="473" spans="1:86">
      <c r="A473" s="1">
        <v>40156</v>
      </c>
      <c r="B473">
        <v>1573</v>
      </c>
      <c r="C473">
        <v>1635.599976</v>
      </c>
      <c r="D473">
        <v>1550</v>
      </c>
      <c r="E473">
        <v>1611.099976</v>
      </c>
      <c r="F473">
        <v>1657099</v>
      </c>
      <c r="G473">
        <f t="shared" si="606"/>
        <v>708525.7083439366</v>
      </c>
      <c r="H473">
        <f t="shared" si="634"/>
        <v>26986475.652317032</v>
      </c>
      <c r="I473">
        <f t="shared" si="607"/>
        <v>1592.4249879999998</v>
      </c>
      <c r="J473">
        <f t="shared" si="614"/>
        <v>1632.575012</v>
      </c>
      <c r="K473">
        <f t="shared" si="615"/>
        <v>1531.4624939999999</v>
      </c>
      <c r="L473">
        <f t="shared" si="616"/>
        <v>5</v>
      </c>
      <c r="M473">
        <f t="shared" si="617"/>
        <v>9</v>
      </c>
      <c r="N473">
        <f t="shared" si="618"/>
        <v>50</v>
      </c>
      <c r="O473">
        <f t="shared" si="619"/>
        <v>10</v>
      </c>
      <c r="P473">
        <f t="shared" si="594"/>
        <v>85.59997599999997</v>
      </c>
      <c r="Q473">
        <f t="shared" si="595"/>
        <v>24.5</v>
      </c>
      <c r="R473">
        <f t="shared" si="596"/>
        <v>61.09997599999997</v>
      </c>
      <c r="S473">
        <f t="shared" si="597"/>
        <v>85.59997599999997</v>
      </c>
      <c r="T473">
        <f t="shared" si="633"/>
        <v>59.808012181393011</v>
      </c>
      <c r="U473">
        <f t="shared" si="598"/>
        <v>-7.3499759999999696</v>
      </c>
      <c r="V473">
        <f t="shared" si="599"/>
        <v>-32.5</v>
      </c>
      <c r="W473">
        <f t="shared" si="600"/>
        <v>0</v>
      </c>
      <c r="X473">
        <f t="shared" si="601"/>
        <v>0</v>
      </c>
      <c r="Y473">
        <f t="shared" si="631"/>
        <v>16.065182535505492</v>
      </c>
      <c r="Z473">
        <f t="shared" si="632"/>
        <v>11.436978069435456</v>
      </c>
      <c r="AA473">
        <f t="shared" si="628"/>
        <v>26.861254787704787</v>
      </c>
      <c r="AB473">
        <f t="shared" si="629"/>
        <v>19.122819254965371</v>
      </c>
      <c r="AC473">
        <f t="shared" si="630"/>
        <v>16.82851224873782</v>
      </c>
      <c r="AD473">
        <f t="shared" si="558"/>
        <v>15.663644382979053</v>
      </c>
      <c r="AE473">
        <f t="shared" si="611"/>
        <v>1598.3999756000001</v>
      </c>
      <c r="AF473">
        <f t="shared" si="613"/>
        <v>1600.8249714999999</v>
      </c>
      <c r="AG473">
        <f t="shared" si="635"/>
        <v>1567.3349853999998</v>
      </c>
      <c r="AH473">
        <f t="shared" si="620"/>
        <v>1589.6099731000002</v>
      </c>
      <c r="AI473">
        <f t="shared" si="621"/>
        <v>1639.0464414863218</v>
      </c>
      <c r="AJ473">
        <f t="shared" si="622"/>
        <v>1540.1735047136785</v>
      </c>
      <c r="AK473">
        <f t="shared" si="623"/>
        <v>0.71734969751546607</v>
      </c>
      <c r="AL473">
        <f t="shared" si="602"/>
        <v>0.42756993296353241</v>
      </c>
      <c r="AM473">
        <f t="shared" si="603"/>
        <v>708525.7083439366</v>
      </c>
      <c r="AN473">
        <f t="shared" si="636"/>
        <v>3058962.0171789699</v>
      </c>
      <c r="AO473">
        <f t="shared" si="637"/>
        <v>17064793</v>
      </c>
      <c r="AP473">
        <f t="shared" si="559"/>
        <v>0.17925573531299033</v>
      </c>
      <c r="AQ473">
        <f t="shared" si="560"/>
        <v>1593.9281444727151</v>
      </c>
      <c r="AR473">
        <f t="shared" si="561"/>
        <v>1592.2008266122266</v>
      </c>
      <c r="AS473">
        <f t="shared" si="562"/>
        <v>1587.3619753023086</v>
      </c>
      <c r="AT473">
        <f t="shared" si="563"/>
        <v>1566.264490130166</v>
      </c>
      <c r="AU473">
        <f t="shared" si="564"/>
        <v>1583.0300030284156</v>
      </c>
      <c r="AV473">
        <f t="shared" si="565"/>
        <v>1556.9804376228431</v>
      </c>
      <c r="AW473">
        <f t="shared" si="566"/>
        <v>26.049565405572594</v>
      </c>
      <c r="AX473">
        <f t="shared" si="593"/>
        <v>24.920824166203126</v>
      </c>
      <c r="AY473">
        <f t="shared" si="567"/>
        <v>1.128741239369468</v>
      </c>
      <c r="AZ473">
        <f t="shared" si="604"/>
        <v>1598.8999839999999</v>
      </c>
      <c r="BA473">
        <f t="shared" si="605"/>
        <v>2649535564.5864158</v>
      </c>
      <c r="BB473">
        <f t="shared" si="608"/>
        <v>2649535564.5864158</v>
      </c>
      <c r="BC473">
        <f t="shared" si="609"/>
        <v>0</v>
      </c>
      <c r="BD473">
        <f t="shared" si="624"/>
        <v>9700321691.3206921</v>
      </c>
      <c r="BE473">
        <f t="shared" si="625"/>
        <v>6692578032.0325861</v>
      </c>
      <c r="BF473">
        <f t="shared" si="626"/>
        <v>1.4494148062065451</v>
      </c>
      <c r="BG473">
        <f t="shared" si="627"/>
        <v>59.173921972460072</v>
      </c>
      <c r="BH473">
        <f t="shared" si="568"/>
        <v>46455618</v>
      </c>
      <c r="BI473">
        <f t="shared" si="569"/>
        <v>1.6730823828040118</v>
      </c>
      <c r="BJ473">
        <f t="shared" si="610"/>
        <v>4165.0024999999914</v>
      </c>
      <c r="BK473">
        <f t="shared" si="570"/>
        <v>2.7192467934859792E-2</v>
      </c>
      <c r="BL473">
        <f t="shared" si="571"/>
        <v>1.0271924679348599</v>
      </c>
      <c r="BM473">
        <f t="shared" si="572"/>
        <v>26.055306595944391</v>
      </c>
      <c r="BN473">
        <f t="shared" si="573"/>
        <v>1592.799988</v>
      </c>
      <c r="BO473">
        <f t="shared" si="612"/>
        <v>1600.6449952</v>
      </c>
      <c r="BP473">
        <f t="shared" si="574"/>
        <v>1521.5279380441175</v>
      </c>
      <c r="BQ473">
        <f t="shared" si="575"/>
        <v>79.117057155882549</v>
      </c>
      <c r="BR473">
        <f t="shared" si="576"/>
        <v>31.699951999999939</v>
      </c>
      <c r="BS473">
        <f t="shared" si="577"/>
        <v>-10.34997599999997</v>
      </c>
      <c r="BT473">
        <f t="shared" si="578"/>
        <v>0</v>
      </c>
      <c r="BU473">
        <f t="shared" si="579"/>
        <v>-47</v>
      </c>
      <c r="BV473">
        <f t="shared" si="580"/>
        <v>1592.5799723999999</v>
      </c>
      <c r="BW473">
        <f t="shared" si="581"/>
        <v>1594.9356864285714</v>
      </c>
      <c r="BX473">
        <f t="shared" si="582"/>
        <v>1593.6017888909089</v>
      </c>
      <c r="BY473">
        <f t="shared" si="583"/>
        <v>1585.1754562952383</v>
      </c>
      <c r="BZ473">
        <f t="shared" si="584"/>
        <v>1692.3000489999999</v>
      </c>
      <c r="CA473">
        <f t="shared" si="585"/>
        <v>1458.8000489999999</v>
      </c>
      <c r="CB473">
        <f t="shared" si="586"/>
        <v>1611.6499820533336</v>
      </c>
      <c r="CC473">
        <f t="shared" si="587"/>
        <v>1610.4727463500001</v>
      </c>
      <c r="CD473">
        <f t="shared" si="588"/>
        <v>1582.3167806176193</v>
      </c>
      <c r="CE473">
        <f t="shared" si="589"/>
        <v>1530.8382471310956</v>
      </c>
      <c r="CF473">
        <f t="shared" si="590"/>
        <v>1568.4499510000001</v>
      </c>
      <c r="CG473">
        <f t="shared" si="591"/>
        <v>1591.849976</v>
      </c>
      <c r="CH473">
        <f t="shared" si="592"/>
        <v>1563.099976</v>
      </c>
    </row>
    <row r="474" spans="1:86">
      <c r="A474" s="1">
        <v>40157</v>
      </c>
      <c r="B474">
        <v>1615</v>
      </c>
      <c r="C474">
        <v>1628.25</v>
      </c>
      <c r="D474">
        <v>1582.5</v>
      </c>
      <c r="E474">
        <v>1589.9499510000001</v>
      </c>
      <c r="F474">
        <v>541050</v>
      </c>
      <c r="G474">
        <f t="shared" si="606"/>
        <v>-364840.33929835935</v>
      </c>
      <c r="H474">
        <f t="shared" si="634"/>
        <v>26621635.313018672</v>
      </c>
      <c r="I474">
        <f t="shared" si="607"/>
        <v>1603.9249877500001</v>
      </c>
      <c r="J474">
        <f t="shared" si="614"/>
        <v>1632.575012</v>
      </c>
      <c r="K474">
        <f t="shared" si="615"/>
        <v>1531.4624939999999</v>
      </c>
      <c r="L474">
        <f t="shared" si="616"/>
        <v>6</v>
      </c>
      <c r="M474">
        <f t="shared" si="617"/>
        <v>10</v>
      </c>
      <c r="N474">
        <f t="shared" si="618"/>
        <v>40</v>
      </c>
      <c r="O474">
        <f t="shared" si="619"/>
        <v>0</v>
      </c>
      <c r="P474">
        <f t="shared" si="594"/>
        <v>45.75</v>
      </c>
      <c r="Q474">
        <f t="shared" si="595"/>
        <v>38.300048999999944</v>
      </c>
      <c r="R474">
        <f t="shared" si="596"/>
        <v>7.4499510000000555</v>
      </c>
      <c r="S474">
        <f t="shared" si="597"/>
        <v>45.75</v>
      </c>
      <c r="T474">
        <f t="shared" si="633"/>
        <v>58.803868454150653</v>
      </c>
      <c r="U474">
        <f t="shared" si="598"/>
        <v>-13.25</v>
      </c>
      <c r="V474">
        <f t="shared" si="599"/>
        <v>-1.5999759999999696</v>
      </c>
      <c r="W474">
        <f t="shared" si="600"/>
        <v>0</v>
      </c>
      <c r="X474">
        <f t="shared" si="601"/>
        <v>0</v>
      </c>
      <c r="Y474">
        <f t="shared" si="631"/>
        <v>14.917669497255101</v>
      </c>
      <c r="Z474">
        <f t="shared" si="632"/>
        <v>10.62005106447578</v>
      </c>
      <c r="AA474">
        <f t="shared" si="628"/>
        <v>25.368517224145553</v>
      </c>
      <c r="AB474">
        <f t="shared" si="629"/>
        <v>18.060123157979358</v>
      </c>
      <c r="AC474">
        <f t="shared" si="630"/>
        <v>16.82851224873783</v>
      </c>
      <c r="AD474">
        <f t="shared" si="558"/>
        <v>16.013029814736214</v>
      </c>
      <c r="AE474">
        <f t="shared" si="611"/>
        <v>1587.7899658000001</v>
      </c>
      <c r="AF474">
        <f t="shared" si="613"/>
        <v>1596.9916381666669</v>
      </c>
      <c r="AG474">
        <f t="shared" si="635"/>
        <v>1575.6774841499998</v>
      </c>
      <c r="AH474">
        <f t="shared" si="620"/>
        <v>1590.6649658000001</v>
      </c>
      <c r="AI474">
        <f t="shared" si="621"/>
        <v>1639.63292857019</v>
      </c>
      <c r="AJ474">
        <f t="shared" si="622"/>
        <v>1541.6970030298103</v>
      </c>
      <c r="AK474">
        <f t="shared" si="623"/>
        <v>0.49269915716776214</v>
      </c>
      <c r="AL474">
        <f t="shared" si="602"/>
        <v>-0.67431908196721069</v>
      </c>
      <c r="AM474">
        <f t="shared" si="603"/>
        <v>-364840.33929835935</v>
      </c>
      <c r="AN474">
        <f t="shared" si="636"/>
        <v>3671767.9541156413</v>
      </c>
      <c r="AO474">
        <f t="shared" si="637"/>
        <v>16348589</v>
      </c>
      <c r="AP474">
        <f t="shared" si="559"/>
        <v>0.2245923458052338</v>
      </c>
      <c r="AQ474">
        <f t="shared" si="560"/>
        <v>1592.575558691992</v>
      </c>
      <c r="AR474">
        <f t="shared" si="561"/>
        <v>1592.0723410277419</v>
      </c>
      <c r="AS474">
        <f t="shared" si="562"/>
        <v>1587.8278109278931</v>
      </c>
      <c r="AT474">
        <f t="shared" si="563"/>
        <v>1568.3961816084511</v>
      </c>
      <c r="AU474">
        <f t="shared" si="564"/>
        <v>1584.0679952241533</v>
      </c>
      <c r="AV474">
        <f t="shared" si="565"/>
        <v>1559.288303559244</v>
      </c>
      <c r="AW474">
        <f t="shared" si="566"/>
        <v>24.779691664909251</v>
      </c>
      <c r="AX474">
        <f t="shared" si="593"/>
        <v>24.892597665944351</v>
      </c>
      <c r="AY474">
        <f t="shared" si="567"/>
        <v>-0.11290600103509973</v>
      </c>
      <c r="AZ474">
        <f t="shared" si="604"/>
        <v>1600.2333170000002</v>
      </c>
      <c r="BA474">
        <f t="shared" si="605"/>
        <v>865806236.16285014</v>
      </c>
      <c r="BB474">
        <f t="shared" si="608"/>
        <v>865806236.16285014</v>
      </c>
      <c r="BC474">
        <f t="shared" si="609"/>
        <v>0</v>
      </c>
      <c r="BD474">
        <f t="shared" si="624"/>
        <v>10566127927.483541</v>
      </c>
      <c r="BE474">
        <f t="shared" si="625"/>
        <v>5597917134.0993366</v>
      </c>
      <c r="BF474">
        <f t="shared" si="626"/>
        <v>1.8875105998123269</v>
      </c>
      <c r="BG474">
        <f t="shared" si="627"/>
        <v>65.368092499296978</v>
      </c>
      <c r="BH474">
        <f t="shared" si="568"/>
        <v>45914568</v>
      </c>
      <c r="BI474">
        <f t="shared" si="569"/>
        <v>1.5891667761726249</v>
      </c>
      <c r="BJ474">
        <f t="shared" si="610"/>
        <v>-2215.0024999999914</v>
      </c>
      <c r="BK474">
        <f t="shared" si="570"/>
        <v>-1.3127692455505265E-2</v>
      </c>
      <c r="BL474">
        <f t="shared" si="571"/>
        <v>0.98687230754449473</v>
      </c>
      <c r="BM474">
        <f t="shared" si="572"/>
        <v>25.808382455359485</v>
      </c>
      <c r="BN474">
        <f t="shared" si="573"/>
        <v>1605.375</v>
      </c>
      <c r="BO474">
        <f t="shared" si="612"/>
        <v>1595.2899904000001</v>
      </c>
      <c r="BP474">
        <f t="shared" si="574"/>
        <v>1524.9713207647055</v>
      </c>
      <c r="BQ474">
        <f t="shared" si="575"/>
        <v>70.318669635294555</v>
      </c>
      <c r="BR474">
        <f t="shared" si="576"/>
        <v>22.75</v>
      </c>
      <c r="BS474">
        <f t="shared" si="577"/>
        <v>123.69995100000006</v>
      </c>
      <c r="BT474">
        <f t="shared" si="578"/>
        <v>44.40002400000003</v>
      </c>
      <c r="BU474">
        <f t="shared" si="579"/>
        <v>99</v>
      </c>
      <c r="BV474">
        <f t="shared" si="580"/>
        <v>1589.7632975333333</v>
      </c>
      <c r="BW474">
        <f t="shared" si="581"/>
        <v>1591.8285377142859</v>
      </c>
      <c r="BX474">
        <f t="shared" si="582"/>
        <v>1593.6636030545455</v>
      </c>
      <c r="BY474">
        <f t="shared" si="583"/>
        <v>1587.3292625428576</v>
      </c>
      <c r="BZ474">
        <f t="shared" si="584"/>
        <v>1692.3000489999999</v>
      </c>
      <c r="CA474">
        <f t="shared" si="585"/>
        <v>1458.8000489999999</v>
      </c>
      <c r="CB474">
        <f t="shared" si="586"/>
        <v>1586.2029658266667</v>
      </c>
      <c r="CC474">
        <f t="shared" si="587"/>
        <v>1609.206924738889</v>
      </c>
      <c r="CD474">
        <f t="shared" si="588"/>
        <v>1582.8678834756747</v>
      </c>
      <c r="CE474">
        <f t="shared" si="589"/>
        <v>1552.6999601957139</v>
      </c>
      <c r="CF474">
        <f t="shared" si="590"/>
        <v>1611.099976</v>
      </c>
      <c r="CG474">
        <f t="shared" si="591"/>
        <v>1635.599976</v>
      </c>
      <c r="CH474">
        <f t="shared" si="592"/>
        <v>1550</v>
      </c>
    </row>
    <row r="475" spans="1:86">
      <c r="A475" s="1">
        <v>40158</v>
      </c>
      <c r="B475">
        <v>1592</v>
      </c>
      <c r="C475">
        <v>1615</v>
      </c>
      <c r="D475">
        <v>1584.099976</v>
      </c>
      <c r="E475">
        <v>1591.75</v>
      </c>
      <c r="F475">
        <v>529544</v>
      </c>
      <c r="G475">
        <f t="shared" si="606"/>
        <v>-267341.98300117743</v>
      </c>
      <c r="H475">
        <f t="shared" si="634"/>
        <v>26354293.330017496</v>
      </c>
      <c r="I475">
        <f t="shared" si="607"/>
        <v>1595.7124939999999</v>
      </c>
      <c r="J475">
        <f t="shared" si="614"/>
        <v>1632.575012</v>
      </c>
      <c r="K475">
        <f t="shared" si="615"/>
        <v>1575.0999757499999</v>
      </c>
      <c r="L475">
        <f t="shared" si="616"/>
        <v>7</v>
      </c>
      <c r="M475">
        <f t="shared" si="617"/>
        <v>4</v>
      </c>
      <c r="N475">
        <f t="shared" si="618"/>
        <v>30</v>
      </c>
      <c r="O475">
        <f t="shared" si="619"/>
        <v>60</v>
      </c>
      <c r="P475">
        <f t="shared" si="594"/>
        <v>30.90002400000003</v>
      </c>
      <c r="Q475">
        <f t="shared" si="595"/>
        <v>23.25</v>
      </c>
      <c r="R475">
        <f t="shared" si="596"/>
        <v>7.6500240000000304</v>
      </c>
      <c r="S475">
        <f t="shared" si="597"/>
        <v>30.90002400000003</v>
      </c>
      <c r="T475">
        <f t="shared" si="633"/>
        <v>56.810736707425612</v>
      </c>
      <c r="U475">
        <f t="shared" si="598"/>
        <v>10</v>
      </c>
      <c r="V475">
        <f t="shared" si="599"/>
        <v>-2.4000240000000304</v>
      </c>
      <c r="W475">
        <f t="shared" si="600"/>
        <v>10</v>
      </c>
      <c r="X475">
        <f t="shared" si="601"/>
        <v>0</v>
      </c>
      <c r="Y475">
        <f t="shared" si="631"/>
        <v>14.566407390308308</v>
      </c>
      <c r="Z475">
        <f t="shared" si="632"/>
        <v>9.8614759884417946</v>
      </c>
      <c r="AA475">
        <f t="shared" si="628"/>
        <v>25.640236748424993</v>
      </c>
      <c r="AB475">
        <f t="shared" si="629"/>
        <v>17.358472288835539</v>
      </c>
      <c r="AC475">
        <f t="shared" si="630"/>
        <v>19.260495593979091</v>
      </c>
      <c r="AD475">
        <f t="shared" si="558"/>
        <v>15.556077164330334</v>
      </c>
      <c r="AE475">
        <f t="shared" si="611"/>
        <v>1587.7499756000002</v>
      </c>
      <c r="AF475">
        <f t="shared" si="613"/>
        <v>1588.4499715000002</v>
      </c>
      <c r="AG475">
        <f t="shared" si="635"/>
        <v>1581.3474853499997</v>
      </c>
      <c r="AH475">
        <f t="shared" si="620"/>
        <v>1593.1199707000001</v>
      </c>
      <c r="AI475">
        <f t="shared" si="621"/>
        <v>1639.5309751438497</v>
      </c>
      <c r="AJ475">
        <f t="shared" si="622"/>
        <v>1546.7089662561505</v>
      </c>
      <c r="AK475">
        <f t="shared" si="623"/>
        <v>0.48524088503990981</v>
      </c>
      <c r="AL475">
        <f t="shared" si="602"/>
        <v>-0.5048532001140178</v>
      </c>
      <c r="AM475">
        <f t="shared" si="603"/>
        <v>-267341.98300117743</v>
      </c>
      <c r="AN475">
        <f t="shared" si="636"/>
        <v>2361631.2670974145</v>
      </c>
      <c r="AO475">
        <f t="shared" si="637"/>
        <v>15680663</v>
      </c>
      <c r="AP475">
        <f t="shared" si="559"/>
        <v>0.15060787079585949</v>
      </c>
      <c r="AQ475">
        <f t="shared" si="560"/>
        <v>1592.2948687367148</v>
      </c>
      <c r="AR475">
        <f t="shared" si="561"/>
        <v>1597.0249598698356</v>
      </c>
      <c r="AS475">
        <f t="shared" si="562"/>
        <v>1588.5338049608724</v>
      </c>
      <c r="AT475">
        <f t="shared" si="563"/>
        <v>1570.4980252636906</v>
      </c>
      <c r="AU475">
        <f t="shared" si="564"/>
        <v>1585.2202959405304</v>
      </c>
      <c r="AV475">
        <f t="shared" si="565"/>
        <v>1561.560622310097</v>
      </c>
      <c r="AW475">
        <f t="shared" si="566"/>
        <v>23.659673630433417</v>
      </c>
      <c r="AX475">
        <f t="shared" si="593"/>
        <v>24.646012858842163</v>
      </c>
      <c r="AY475">
        <f t="shared" si="567"/>
        <v>-0.98633922840874533</v>
      </c>
      <c r="AZ475">
        <f t="shared" si="604"/>
        <v>1596.9499919999998</v>
      </c>
      <c r="BA475">
        <f t="shared" si="605"/>
        <v>845655286.56364787</v>
      </c>
      <c r="BB475">
        <f t="shared" si="608"/>
        <v>0</v>
      </c>
      <c r="BC475">
        <f t="shared" si="609"/>
        <v>845655286.56364787</v>
      </c>
      <c r="BD475">
        <f t="shared" si="624"/>
        <v>9672053105.3653755</v>
      </c>
      <c r="BE475">
        <f t="shared" si="625"/>
        <v>6443572420.6629848</v>
      </c>
      <c r="BF475">
        <f t="shared" si="626"/>
        <v>1.5010389383301459</v>
      </c>
      <c r="BG475">
        <f t="shared" si="627"/>
        <v>60.016616108037717</v>
      </c>
      <c r="BH475">
        <f t="shared" si="568"/>
        <v>46444112</v>
      </c>
      <c r="BI475">
        <f t="shared" si="569"/>
        <v>1.5151300111187771</v>
      </c>
      <c r="BJ475">
        <f t="shared" si="610"/>
        <v>80.00489999999445</v>
      </c>
      <c r="BK475">
        <f t="shared" si="570"/>
        <v>1.1321419261454127E-3</v>
      </c>
      <c r="BL475">
        <f t="shared" si="571"/>
        <v>1.0011321419261454</v>
      </c>
      <c r="BM475">
        <f t="shared" si="572"/>
        <v>24.460747089791841</v>
      </c>
      <c r="BN475">
        <f t="shared" si="573"/>
        <v>1599.549988</v>
      </c>
      <c r="BO475">
        <f t="shared" si="612"/>
        <v>1593.3999879999999</v>
      </c>
      <c r="BP475">
        <f t="shared" si="574"/>
        <v>1527.444849470588</v>
      </c>
      <c r="BQ475">
        <f t="shared" si="575"/>
        <v>65.955138529411897</v>
      </c>
      <c r="BR475">
        <f t="shared" si="576"/>
        <v>34.40002400000003</v>
      </c>
      <c r="BS475">
        <f t="shared" si="577"/>
        <v>36.09997599999997</v>
      </c>
      <c r="BT475">
        <f t="shared" si="578"/>
        <v>-77.300048999999944</v>
      </c>
      <c r="BU475">
        <f t="shared" si="579"/>
        <v>-100.30004899999994</v>
      </c>
      <c r="BV475">
        <f t="shared" si="580"/>
        <v>1591.0833089333335</v>
      </c>
      <c r="BW475">
        <f t="shared" si="581"/>
        <v>1590.330926809524</v>
      </c>
      <c r="BX475">
        <f t="shared" si="582"/>
        <v>1593.8608820000002</v>
      </c>
      <c r="BY475">
        <f t="shared" si="583"/>
        <v>1588.8599783380953</v>
      </c>
      <c r="BZ475">
        <f t="shared" si="584"/>
        <v>1692.3000489999999</v>
      </c>
      <c r="CA475">
        <f t="shared" si="585"/>
        <v>1548</v>
      </c>
      <c r="CB475">
        <f t="shared" si="586"/>
        <v>1582.1316459200002</v>
      </c>
      <c r="CC475">
        <f t="shared" si="587"/>
        <v>1586.5774667722224</v>
      </c>
      <c r="CD475">
        <f t="shared" si="588"/>
        <v>1588.0344404071429</v>
      </c>
      <c r="CE475">
        <f t="shared" si="589"/>
        <v>1568.8151685828082</v>
      </c>
      <c r="CF475">
        <f t="shared" si="590"/>
        <v>1589.9499510000001</v>
      </c>
      <c r="CG475">
        <f t="shared" si="591"/>
        <v>1628.25</v>
      </c>
      <c r="CH475">
        <f t="shared" si="592"/>
        <v>1582.5</v>
      </c>
    </row>
    <row r="476" spans="1:86">
      <c r="A476" s="1">
        <v>40161</v>
      </c>
      <c r="B476">
        <v>1595</v>
      </c>
      <c r="C476">
        <v>1625</v>
      </c>
      <c r="D476">
        <v>1586.5</v>
      </c>
      <c r="E476">
        <v>1609.4499510000001</v>
      </c>
      <c r="F476">
        <v>497722</v>
      </c>
      <c r="G476">
        <f t="shared" si="606"/>
        <v>95664.779824520912</v>
      </c>
      <c r="H476">
        <f t="shared" si="634"/>
        <v>26449958.109842017</v>
      </c>
      <c r="I476">
        <f t="shared" si="607"/>
        <v>1603.9874877500001</v>
      </c>
      <c r="J476">
        <f t="shared" si="614"/>
        <v>1632.575012</v>
      </c>
      <c r="K476">
        <f t="shared" si="615"/>
        <v>1575.0999757499999</v>
      </c>
      <c r="L476">
        <f t="shared" si="616"/>
        <v>8</v>
      </c>
      <c r="M476">
        <f t="shared" si="617"/>
        <v>5</v>
      </c>
      <c r="N476">
        <f t="shared" si="618"/>
        <v>20</v>
      </c>
      <c r="O476">
        <f t="shared" si="619"/>
        <v>50</v>
      </c>
      <c r="P476">
        <f t="shared" si="594"/>
        <v>38.5</v>
      </c>
      <c r="Q476">
        <f t="shared" si="595"/>
        <v>15.550048999999944</v>
      </c>
      <c r="R476">
        <f t="shared" si="596"/>
        <v>22.949951000000056</v>
      </c>
      <c r="S476">
        <f t="shared" si="597"/>
        <v>38.5</v>
      </c>
      <c r="T476">
        <f t="shared" si="633"/>
        <v>55.502826942609495</v>
      </c>
      <c r="U476">
        <f t="shared" si="598"/>
        <v>-6</v>
      </c>
      <c r="V476">
        <f t="shared" si="599"/>
        <v>24.25</v>
      </c>
      <c r="W476">
        <f t="shared" si="600"/>
        <v>0</v>
      </c>
      <c r="X476">
        <f t="shared" si="601"/>
        <v>24.25</v>
      </c>
      <c r="Y476">
        <f t="shared" si="631"/>
        <v>13.525949719572001</v>
      </c>
      <c r="Z476">
        <f t="shared" si="632"/>
        <v>10.889227703553095</v>
      </c>
      <c r="AA476">
        <f t="shared" si="628"/>
        <v>24.369839276038991</v>
      </c>
      <c r="AB476">
        <f t="shared" si="629"/>
        <v>19.619230773258938</v>
      </c>
      <c r="AC476">
        <f t="shared" si="630"/>
        <v>10.79952019321189</v>
      </c>
      <c r="AD476">
        <f t="shared" si="558"/>
        <v>14.172270748016199</v>
      </c>
      <c r="AE476">
        <f t="shared" si="611"/>
        <v>1594.1399658000003</v>
      </c>
      <c r="AF476">
        <f t="shared" si="613"/>
        <v>1591.3666381666669</v>
      </c>
      <c r="AG476">
        <f t="shared" si="635"/>
        <v>1583.9024840999998</v>
      </c>
      <c r="AH476">
        <f t="shared" si="620"/>
        <v>1598.3299682000002</v>
      </c>
      <c r="AI476">
        <f t="shared" si="621"/>
        <v>1638.8302809394629</v>
      </c>
      <c r="AJ476">
        <f t="shared" si="622"/>
        <v>1557.8296554605374</v>
      </c>
      <c r="AK476">
        <f t="shared" si="623"/>
        <v>0.63728267817997353</v>
      </c>
      <c r="AL476">
        <f t="shared" si="602"/>
        <v>0.19220524675324963</v>
      </c>
      <c r="AM476">
        <f t="shared" si="603"/>
        <v>95664.779824520912</v>
      </c>
      <c r="AN476">
        <f t="shared" si="636"/>
        <v>1098023.8820603974</v>
      </c>
      <c r="AO476">
        <f t="shared" si="637"/>
        <v>14607035</v>
      </c>
      <c r="AP476">
        <f t="shared" si="559"/>
        <v>7.5170894165749402E-2</v>
      </c>
      <c r="AQ476">
        <f t="shared" si="560"/>
        <v>1598.1275967062318</v>
      </c>
      <c r="AR476">
        <f t="shared" si="561"/>
        <v>1591.8450894669324</v>
      </c>
      <c r="AS476">
        <f t="shared" si="562"/>
        <v>1592.2987112479154</v>
      </c>
      <c r="AT476">
        <f t="shared" si="563"/>
        <v>1574.0036985799584</v>
      </c>
      <c r="AU476">
        <f t="shared" si="564"/>
        <v>1588.8547441994508</v>
      </c>
      <c r="AV476">
        <f t="shared" si="565"/>
        <v>1564.9128753183902</v>
      </c>
      <c r="AW476">
        <f t="shared" si="566"/>
        <v>23.9418688810606</v>
      </c>
      <c r="AX476">
        <f t="shared" si="593"/>
        <v>24.505184063285849</v>
      </c>
      <c r="AY476">
        <f t="shared" si="567"/>
        <v>-0.56331518222524934</v>
      </c>
      <c r="AZ476">
        <f t="shared" si="604"/>
        <v>1606.9833170000002</v>
      </c>
      <c r="BA476">
        <f t="shared" si="605"/>
        <v>799830950.50387406</v>
      </c>
      <c r="BB476">
        <f t="shared" si="608"/>
        <v>799830950.50387406</v>
      </c>
      <c r="BC476">
        <f t="shared" si="609"/>
        <v>0</v>
      </c>
      <c r="BD476">
        <f t="shared" si="624"/>
        <v>8648006393.9062424</v>
      </c>
      <c r="BE476">
        <f t="shared" si="625"/>
        <v>6443572420.6629848</v>
      </c>
      <c r="BF476">
        <f t="shared" si="626"/>
        <v>1.3421136334518673</v>
      </c>
      <c r="BG476">
        <f t="shared" si="627"/>
        <v>57.303523376610286</v>
      </c>
      <c r="BH476">
        <f t="shared" si="568"/>
        <v>46941834</v>
      </c>
      <c r="BI476">
        <f t="shared" si="569"/>
        <v>1.5299170489724223</v>
      </c>
      <c r="BJ476">
        <f t="shared" si="610"/>
        <v>1669.9951000000056</v>
      </c>
      <c r="BK476">
        <f t="shared" si="570"/>
        <v>1.1119805874038043E-2</v>
      </c>
      <c r="BL476">
        <f t="shared" si="571"/>
        <v>1.011119805874038</v>
      </c>
      <c r="BM476">
        <f t="shared" si="572"/>
        <v>21.345539034309898</v>
      </c>
      <c r="BN476">
        <f t="shared" si="573"/>
        <v>1605.75</v>
      </c>
      <c r="BO476">
        <f t="shared" si="612"/>
        <v>1596.1899903999999</v>
      </c>
      <c r="BP476">
        <f t="shared" si="574"/>
        <v>1529.8735262941173</v>
      </c>
      <c r="BQ476">
        <f t="shared" si="575"/>
        <v>66.316464105882687</v>
      </c>
      <c r="BR476">
        <f t="shared" si="576"/>
        <v>22.25</v>
      </c>
      <c r="BS476">
        <f t="shared" si="577"/>
        <v>21.5</v>
      </c>
      <c r="BT476">
        <f t="shared" si="578"/>
        <v>18</v>
      </c>
      <c r="BU476">
        <f t="shared" si="579"/>
        <v>30</v>
      </c>
      <c r="BV476">
        <f t="shared" si="580"/>
        <v>1598.3166340666664</v>
      </c>
      <c r="BW476">
        <f t="shared" si="581"/>
        <v>1596.3309209523813</v>
      </c>
      <c r="BX476">
        <f t="shared" si="582"/>
        <v>1596.8299693272727</v>
      </c>
      <c r="BY476">
        <f t="shared" si="583"/>
        <v>1591.5364036380954</v>
      </c>
      <c r="BZ476">
        <f t="shared" si="584"/>
        <v>1651.900024</v>
      </c>
      <c r="CA476">
        <f t="shared" si="585"/>
        <v>1550</v>
      </c>
      <c r="CB476">
        <f t="shared" si="586"/>
        <v>1586.5021284933337</v>
      </c>
      <c r="CC476">
        <f t="shared" si="587"/>
        <v>1583.6708112944445</v>
      </c>
      <c r="CD476">
        <f t="shared" si="588"/>
        <v>1600.1860159647224</v>
      </c>
      <c r="CE476">
        <f t="shared" si="589"/>
        <v>1570.7646568939313</v>
      </c>
      <c r="CF476">
        <f t="shared" si="590"/>
        <v>1591.75</v>
      </c>
      <c r="CG476">
        <f t="shared" si="591"/>
        <v>1615</v>
      </c>
      <c r="CH476">
        <f t="shared" si="592"/>
        <v>1584.099976</v>
      </c>
    </row>
    <row r="477" spans="1:86">
      <c r="A477" s="1">
        <v>40162</v>
      </c>
      <c r="B477">
        <v>1619</v>
      </c>
      <c r="C477">
        <v>1619</v>
      </c>
      <c r="D477">
        <v>1562.25</v>
      </c>
      <c r="E477">
        <v>1578.849976</v>
      </c>
      <c r="F477">
        <v>639343</v>
      </c>
      <c r="G477">
        <f t="shared" si="606"/>
        <v>-265313.80332095223</v>
      </c>
      <c r="H477">
        <f t="shared" si="634"/>
        <v>26184644.306521066</v>
      </c>
      <c r="I477">
        <f t="shared" si="607"/>
        <v>1594.7749939999999</v>
      </c>
      <c r="J477">
        <f t="shared" si="614"/>
        <v>1632.575012</v>
      </c>
      <c r="K477">
        <f t="shared" si="615"/>
        <v>1575.0999757499999</v>
      </c>
      <c r="L477">
        <f t="shared" si="616"/>
        <v>9</v>
      </c>
      <c r="M477">
        <f t="shared" si="617"/>
        <v>6</v>
      </c>
      <c r="N477">
        <f t="shared" si="618"/>
        <v>10</v>
      </c>
      <c r="O477">
        <f t="shared" si="619"/>
        <v>40</v>
      </c>
      <c r="P477">
        <f t="shared" si="594"/>
        <v>56.75</v>
      </c>
      <c r="Q477">
        <f t="shared" si="595"/>
        <v>40.15002400000003</v>
      </c>
      <c r="R477">
        <f t="shared" si="596"/>
        <v>16.59997599999997</v>
      </c>
      <c r="S477">
        <f t="shared" si="597"/>
        <v>56.75</v>
      </c>
      <c r="T477">
        <f t="shared" si="633"/>
        <v>55.591910732423102</v>
      </c>
      <c r="U477">
        <f t="shared" si="598"/>
        <v>-28.050048999999944</v>
      </c>
      <c r="V477">
        <f t="shared" si="599"/>
        <v>4.9499510000000555</v>
      </c>
      <c r="W477">
        <f t="shared" si="600"/>
        <v>0</v>
      </c>
      <c r="X477">
        <f t="shared" si="601"/>
        <v>4.9499510000000555</v>
      </c>
      <c r="Y477">
        <f t="shared" si="631"/>
        <v>12.559810453888288</v>
      </c>
      <c r="Z477">
        <f t="shared" si="632"/>
        <v>10.464993653299306</v>
      </c>
      <c r="AA477">
        <f t="shared" si="628"/>
        <v>22.59287419412799</v>
      </c>
      <c r="AB477">
        <f t="shared" si="629"/>
        <v>18.824669840311429</v>
      </c>
      <c r="AC477">
        <f t="shared" si="630"/>
        <v>9.0980873966916835</v>
      </c>
      <c r="AD477">
        <f t="shared" si="558"/>
        <v>13.73417210068131</v>
      </c>
      <c r="AE477">
        <f t="shared" si="611"/>
        <v>1596.2199708000001</v>
      </c>
      <c r="AF477">
        <f t="shared" si="613"/>
        <v>1591.5916341666668</v>
      </c>
      <c r="AG477">
        <f t="shared" si="635"/>
        <v>1585.0274840999998</v>
      </c>
      <c r="AH477">
        <f t="shared" si="620"/>
        <v>1597.4949707000001</v>
      </c>
      <c r="AI477">
        <f t="shared" si="621"/>
        <v>1639.2049643944358</v>
      </c>
      <c r="AJ477">
        <f t="shared" si="622"/>
        <v>1555.7849770055643</v>
      </c>
      <c r="AK477">
        <f t="shared" si="623"/>
        <v>0.27649247759911072</v>
      </c>
      <c r="AL477">
        <f t="shared" si="602"/>
        <v>-0.41497881938326098</v>
      </c>
      <c r="AM477">
        <f t="shared" si="603"/>
        <v>-265313.80332095223</v>
      </c>
      <c r="AN477">
        <f t="shared" si="636"/>
        <v>544674.89312906703</v>
      </c>
      <c r="AO477">
        <f t="shared" si="637"/>
        <v>14165353</v>
      </c>
      <c r="AP477">
        <f t="shared" si="559"/>
        <v>3.8451205072620995E-2</v>
      </c>
      <c r="AQ477">
        <f t="shared" si="560"/>
        <v>1591.5732056661129</v>
      </c>
      <c r="AR477">
        <f t="shared" si="561"/>
        <v>1585.6049750038567</v>
      </c>
      <c r="AS477">
        <f t="shared" si="562"/>
        <v>1589.8779389032907</v>
      </c>
      <c r="AT477">
        <f t="shared" si="563"/>
        <v>1574.4398635477621</v>
      </c>
      <c r="AU477">
        <f t="shared" si="564"/>
        <v>1587.3540289695331</v>
      </c>
      <c r="AV477">
        <f t="shared" si="565"/>
        <v>1565.8884723661029</v>
      </c>
      <c r="AW477">
        <f t="shared" si="566"/>
        <v>21.465556603430286</v>
      </c>
      <c r="AX477">
        <f t="shared" si="593"/>
        <v>23.897258571314737</v>
      </c>
      <c r="AY477">
        <f t="shared" si="567"/>
        <v>-2.4317019678844503</v>
      </c>
      <c r="AZ477">
        <f t="shared" si="604"/>
        <v>1586.6999919999998</v>
      </c>
      <c r="BA477">
        <f t="shared" si="605"/>
        <v>1014445532.9852558</v>
      </c>
      <c r="BB477">
        <f t="shared" si="608"/>
        <v>0</v>
      </c>
      <c r="BC477">
        <f t="shared" si="609"/>
        <v>1014445532.9852558</v>
      </c>
      <c r="BD477">
        <f t="shared" si="624"/>
        <v>7440805676.7418947</v>
      </c>
      <c r="BE477">
        <f t="shared" si="625"/>
        <v>7458017953.648241</v>
      </c>
      <c r="BF477">
        <f t="shared" si="626"/>
        <v>0.99769211109260914</v>
      </c>
      <c r="BG477">
        <f t="shared" si="627"/>
        <v>49.94223612100744</v>
      </c>
      <c r="BH477">
        <f t="shared" si="568"/>
        <v>46302491</v>
      </c>
      <c r="BI477">
        <f t="shared" si="569"/>
        <v>1.3708228256508721</v>
      </c>
      <c r="BJ477">
        <f t="shared" si="610"/>
        <v>-3159.9975000000086</v>
      </c>
      <c r="BK477">
        <f t="shared" si="570"/>
        <v>-1.9012691249570945E-2</v>
      </c>
      <c r="BL477">
        <f t="shared" si="571"/>
        <v>0.98098730875042905</v>
      </c>
      <c r="BM477">
        <f t="shared" si="572"/>
        <v>21.983096877614894</v>
      </c>
      <c r="BN477">
        <f t="shared" si="573"/>
        <v>1590.625</v>
      </c>
      <c r="BO477">
        <f t="shared" si="612"/>
        <v>1598.8199952</v>
      </c>
      <c r="BP477">
        <f t="shared" si="574"/>
        <v>1532.6294089999999</v>
      </c>
      <c r="BQ477">
        <f t="shared" si="575"/>
        <v>66.190586200000098</v>
      </c>
      <c r="BR477">
        <f t="shared" si="576"/>
        <v>-34.099975000000086</v>
      </c>
      <c r="BS477">
        <f t="shared" si="577"/>
        <v>-34.75</v>
      </c>
      <c r="BT477">
        <f t="shared" si="578"/>
        <v>-18.65002400000003</v>
      </c>
      <c r="BU477">
        <f t="shared" si="579"/>
        <v>22</v>
      </c>
      <c r="BV477">
        <f t="shared" si="580"/>
        <v>1593.2199708000001</v>
      </c>
      <c r="BW477">
        <f t="shared" si="581"/>
        <v>1592.7547317619048</v>
      </c>
      <c r="BX477">
        <f t="shared" si="582"/>
        <v>1593.2881525636362</v>
      </c>
      <c r="BY477">
        <f t="shared" si="583"/>
        <v>1591.0552123904763</v>
      </c>
      <c r="BZ477">
        <f t="shared" si="584"/>
        <v>1651.900024</v>
      </c>
      <c r="CA477">
        <f t="shared" si="585"/>
        <v>1550</v>
      </c>
      <c r="CB477">
        <f t="shared" si="586"/>
        <v>1601.2014710933333</v>
      </c>
      <c r="CC477">
        <f t="shared" si="587"/>
        <v>1587.3503794388889</v>
      </c>
      <c r="CD477">
        <f t="shared" si="588"/>
        <v>1605.7500705220634</v>
      </c>
      <c r="CE477">
        <f t="shared" si="589"/>
        <v>1573.3948498081736</v>
      </c>
      <c r="CF477">
        <f t="shared" si="590"/>
        <v>1609.4499510000001</v>
      </c>
      <c r="CG477">
        <f t="shared" si="591"/>
        <v>1625</v>
      </c>
      <c r="CH477">
        <f t="shared" si="592"/>
        <v>1586.5</v>
      </c>
    </row>
    <row r="478" spans="1:86">
      <c r="A478" s="1">
        <v>40163</v>
      </c>
      <c r="B478">
        <v>1590.9499510000001</v>
      </c>
      <c r="C478">
        <v>1590.9499510000001</v>
      </c>
      <c r="D478">
        <v>1557.3000489999999</v>
      </c>
      <c r="E478">
        <v>1569.9499510000001</v>
      </c>
      <c r="F478">
        <v>444169</v>
      </c>
      <c r="G478">
        <f t="shared" si="606"/>
        <v>-110218.88499294703</v>
      </c>
      <c r="H478">
        <f t="shared" si="634"/>
        <v>26074425.42152812</v>
      </c>
      <c r="I478">
        <f t="shared" si="607"/>
        <v>1577.2874755000003</v>
      </c>
      <c r="J478">
        <f t="shared" si="614"/>
        <v>1632.575012</v>
      </c>
      <c r="K478">
        <f t="shared" si="615"/>
        <v>1575.0999757499999</v>
      </c>
      <c r="L478">
        <f t="shared" si="616"/>
        <v>10</v>
      </c>
      <c r="M478">
        <f t="shared" si="617"/>
        <v>7</v>
      </c>
      <c r="N478">
        <f t="shared" si="618"/>
        <v>0</v>
      </c>
      <c r="O478">
        <f t="shared" si="619"/>
        <v>30</v>
      </c>
      <c r="P478">
        <f t="shared" si="594"/>
        <v>33.649902000000111</v>
      </c>
      <c r="Q478">
        <f t="shared" si="595"/>
        <v>21</v>
      </c>
      <c r="R478">
        <f t="shared" si="596"/>
        <v>12.649902000000111</v>
      </c>
      <c r="S478">
        <f t="shared" si="597"/>
        <v>33.649902000000111</v>
      </c>
      <c r="T478">
        <f t="shared" si="633"/>
        <v>54.024624394392887</v>
      </c>
      <c r="U478">
        <f t="shared" si="598"/>
        <v>-16.949951000000056</v>
      </c>
      <c r="V478">
        <f t="shared" si="599"/>
        <v>7.3000489999999445</v>
      </c>
      <c r="W478">
        <f t="shared" si="600"/>
        <v>0</v>
      </c>
      <c r="X478">
        <f t="shared" si="601"/>
        <v>7.3000489999999445</v>
      </c>
      <c r="Y478">
        <f t="shared" si="631"/>
        <v>11.662681135753411</v>
      </c>
      <c r="Z478">
        <f t="shared" si="632"/>
        <v>10.238926178063638</v>
      </c>
      <c r="AA478">
        <f t="shared" si="628"/>
        <v>21.587713503777472</v>
      </c>
      <c r="AB478">
        <f t="shared" si="629"/>
        <v>18.952332002008916</v>
      </c>
      <c r="AC478">
        <f t="shared" si="630"/>
        <v>6.5006870833245651</v>
      </c>
      <c r="AD478">
        <f t="shared" ref="AD478:AD541" si="638">AVERAGE(AC465:AC478)</f>
        <v>13.30729318740393</v>
      </c>
      <c r="AE478">
        <f t="shared" si="611"/>
        <v>1587.9899658000002</v>
      </c>
      <c r="AF478">
        <f t="shared" si="613"/>
        <v>1591.8416341666668</v>
      </c>
      <c r="AG478">
        <f t="shared" si="635"/>
        <v>1585.5624816499999</v>
      </c>
      <c r="AH478">
        <f t="shared" si="620"/>
        <v>1593.1949707000001</v>
      </c>
      <c r="AI478">
        <f t="shared" si="621"/>
        <v>1636.481368698295</v>
      </c>
      <c r="AJ478">
        <f t="shared" si="622"/>
        <v>1549.9085727017052</v>
      </c>
      <c r="AK478">
        <f t="shared" si="623"/>
        <v>0.23149741287187131</v>
      </c>
      <c r="AL478">
        <f t="shared" si="602"/>
        <v>-0.24814627989109334</v>
      </c>
      <c r="AM478">
        <f t="shared" si="603"/>
        <v>-110218.88499294703</v>
      </c>
      <c r="AN478">
        <f t="shared" si="636"/>
        <v>140444.88062532601</v>
      </c>
      <c r="AO478">
        <f t="shared" si="637"/>
        <v>13861813</v>
      </c>
      <c r="AP478">
        <f t="shared" ref="AP478:AP541" si="639">AN478/AO478</f>
        <v>1.0131782951142539E-2</v>
      </c>
      <c r="AQ478">
        <f t="shared" ref="AQ478:AQ541" si="640">((E478-AQ477)*0.34)+AQ477</f>
        <v>1584.2212990796345</v>
      </c>
      <c r="AR478">
        <f t="shared" ref="AR478:AR541" si="641">((E479-AR477)*0.285)+AR477</f>
        <v>1576.7257931627576</v>
      </c>
      <c r="AS478">
        <f t="shared" ref="AS478:AS541" si="642">((E478-AS477)*0.18)+AS477</f>
        <v>1586.2909010806984</v>
      </c>
      <c r="AT478">
        <f t="shared" ref="AT478:AT541" si="643">((E478-AT477)*0.09)+AT477</f>
        <v>1574.0357714184636</v>
      </c>
      <c r="AU478">
        <f t="shared" ref="AU478:AU541" si="644">((E478-AU477)*0.15)+AU477</f>
        <v>1584.7434172741032</v>
      </c>
      <c r="AV478">
        <f t="shared" ref="AV478:AV541" si="645">((E478-AV477)*0.07)+AV477</f>
        <v>1566.1727758704756</v>
      </c>
      <c r="AW478">
        <f t="shared" ref="AW478:AW541" si="646">AU478-AV478</f>
        <v>18.570641403627633</v>
      </c>
      <c r="AX478">
        <f t="shared" si="593"/>
        <v>22.831935137777315</v>
      </c>
      <c r="AY478">
        <f t="shared" si="567"/>
        <v>-4.2612937341496817</v>
      </c>
      <c r="AZ478">
        <f t="shared" si="604"/>
        <v>1572.7333170000002</v>
      </c>
      <c r="BA478">
        <f t="shared" si="605"/>
        <v>698559384.67857313</v>
      </c>
      <c r="BB478">
        <f t="shared" si="608"/>
        <v>0</v>
      </c>
      <c r="BC478">
        <f t="shared" si="609"/>
        <v>698559384.67857313</v>
      </c>
      <c r="BD478">
        <f t="shared" si="624"/>
        <v>7440805676.7418947</v>
      </c>
      <c r="BE478">
        <f t="shared" si="625"/>
        <v>7237021620.8983269</v>
      </c>
      <c r="BF478">
        <f t="shared" si="626"/>
        <v>1.0281585528575874</v>
      </c>
      <c r="BG478">
        <f t="shared" si="627"/>
        <v>50.694190126751025</v>
      </c>
      <c r="BH478">
        <f t="shared" si="568"/>
        <v>45858322</v>
      </c>
      <c r="BI478">
        <f t="shared" si="569"/>
        <v>1.1857338915437416</v>
      </c>
      <c r="BJ478">
        <f t="shared" si="610"/>
        <v>-990.00249999999141</v>
      </c>
      <c r="BK478">
        <f t="shared" si="570"/>
        <v>-5.6370302025452951E-3</v>
      </c>
      <c r="BL478">
        <f t="shared" si="571"/>
        <v>0.99436296979745475</v>
      </c>
      <c r="BM478">
        <f t="shared" si="572"/>
        <v>22.813934896523879</v>
      </c>
      <c r="BN478">
        <f t="shared" si="573"/>
        <v>1574.125</v>
      </c>
      <c r="BO478">
        <f t="shared" si="612"/>
        <v>1595.0849976</v>
      </c>
      <c r="BP478">
        <f t="shared" si="574"/>
        <v>1536.4933795882353</v>
      </c>
      <c r="BQ478">
        <f t="shared" si="575"/>
        <v>58.591618011764695</v>
      </c>
      <c r="BR478">
        <f t="shared" si="576"/>
        <v>-73.050048999999944</v>
      </c>
      <c r="BS478">
        <f t="shared" si="577"/>
        <v>-55.099975000000086</v>
      </c>
      <c r="BT478">
        <f t="shared" si="578"/>
        <v>-60.950072999999975</v>
      </c>
      <c r="BU478">
        <f t="shared" si="579"/>
        <v>-32.050048999999944</v>
      </c>
      <c r="BV478">
        <f t="shared" si="580"/>
        <v>1584.4632975333334</v>
      </c>
      <c r="BW478">
        <f t="shared" si="581"/>
        <v>1586.5713937142857</v>
      </c>
      <c r="BX478">
        <f t="shared" si="582"/>
        <v>1588.2799671636365</v>
      </c>
      <c r="BY478">
        <f t="shared" si="583"/>
        <v>1589.6192568571428</v>
      </c>
      <c r="BZ478">
        <f t="shared" si="584"/>
        <v>1651.900024</v>
      </c>
      <c r="CA478">
        <f t="shared" si="585"/>
        <v>1550</v>
      </c>
      <c r="CB478">
        <f t="shared" si="586"/>
        <v>1591.6679658266669</v>
      </c>
      <c r="CC478">
        <f t="shared" si="587"/>
        <v>1599.6414982722224</v>
      </c>
      <c r="CD478">
        <f t="shared" si="588"/>
        <v>1603.8350825014286</v>
      </c>
      <c r="CE478">
        <f t="shared" si="589"/>
        <v>1575.5359870964592</v>
      </c>
      <c r="CF478">
        <f t="shared" si="590"/>
        <v>1578.849976</v>
      </c>
      <c r="CG478">
        <f t="shared" si="591"/>
        <v>1619</v>
      </c>
      <c r="CH478">
        <f t="shared" si="592"/>
        <v>1562.25</v>
      </c>
    </row>
    <row r="479" spans="1:86">
      <c r="A479" s="1">
        <v>40164</v>
      </c>
      <c r="B479">
        <v>1574</v>
      </c>
      <c r="C479">
        <v>1574</v>
      </c>
      <c r="D479">
        <v>1550</v>
      </c>
      <c r="E479">
        <v>1554.4499510000001</v>
      </c>
      <c r="F479">
        <v>311706</v>
      </c>
      <c r="G479">
        <f t="shared" si="606"/>
        <v>-196116.29779949854</v>
      </c>
      <c r="H479">
        <f t="shared" si="634"/>
        <v>25878309.123728622</v>
      </c>
      <c r="I479">
        <f t="shared" si="607"/>
        <v>1563.1124877500001</v>
      </c>
      <c r="J479">
        <f t="shared" si="614"/>
        <v>1610.2374877500001</v>
      </c>
      <c r="K479">
        <f t="shared" si="615"/>
        <v>1563.1124877500001</v>
      </c>
      <c r="L479">
        <f t="shared" si="616"/>
        <v>10</v>
      </c>
      <c r="M479">
        <f t="shared" si="617"/>
        <v>1</v>
      </c>
      <c r="N479">
        <f t="shared" si="618"/>
        <v>0</v>
      </c>
      <c r="O479">
        <f t="shared" si="619"/>
        <v>90</v>
      </c>
      <c r="P479">
        <f t="shared" si="594"/>
        <v>24</v>
      </c>
      <c r="Q479">
        <f t="shared" si="595"/>
        <v>19.550048999999944</v>
      </c>
      <c r="R479">
        <f t="shared" si="596"/>
        <v>4.4499510000000555</v>
      </c>
      <c r="S479">
        <f t="shared" si="597"/>
        <v>24</v>
      </c>
      <c r="T479">
        <f t="shared" si="633"/>
        <v>51.880008366221965</v>
      </c>
      <c r="U479">
        <f t="shared" si="598"/>
        <v>-14</v>
      </c>
      <c r="V479">
        <f t="shared" si="599"/>
        <v>15.90002400000003</v>
      </c>
      <c r="W479">
        <f t="shared" si="600"/>
        <v>0</v>
      </c>
      <c r="X479">
        <f t="shared" si="601"/>
        <v>15.90002400000003</v>
      </c>
      <c r="Y479">
        <f t="shared" si="631"/>
        <v>10.829632483199598</v>
      </c>
      <c r="Z479">
        <f t="shared" si="632"/>
        <v>10.643290308201951</v>
      </c>
      <c r="AA479">
        <f t="shared" si="628"/>
        <v>20.87438461218629</v>
      </c>
      <c r="AB479">
        <f t="shared" si="629"/>
        <v>20.515205458470174</v>
      </c>
      <c r="AC479">
        <f t="shared" si="630"/>
        <v>0.86780070327577319</v>
      </c>
      <c r="AD479">
        <f t="shared" si="638"/>
        <v>12.519994816540484</v>
      </c>
      <c r="AE479">
        <f t="shared" si="611"/>
        <v>1580.8899658000003</v>
      </c>
      <c r="AF479">
        <f t="shared" si="613"/>
        <v>1582.3999633333335</v>
      </c>
      <c r="AG479">
        <f t="shared" si="635"/>
        <v>1585.7574767499998</v>
      </c>
      <c r="AH479">
        <f t="shared" si="620"/>
        <v>1584.3399658000003</v>
      </c>
      <c r="AI479">
        <f t="shared" si="621"/>
        <v>1618.5206920611934</v>
      </c>
      <c r="AJ479">
        <f t="shared" si="622"/>
        <v>1550.1592395388072</v>
      </c>
      <c r="AK479">
        <f t="shared" si="623"/>
        <v>6.2765071584570967E-2</v>
      </c>
      <c r="AL479">
        <f t="shared" si="602"/>
        <v>-0.62917074999999534</v>
      </c>
      <c r="AM479">
        <f t="shared" si="603"/>
        <v>-196116.29779949854</v>
      </c>
      <c r="AN479">
        <f t="shared" si="636"/>
        <v>-24491.535716279119</v>
      </c>
      <c r="AO479">
        <f t="shared" si="637"/>
        <v>13267271</v>
      </c>
      <c r="AP479">
        <f t="shared" si="639"/>
        <v>-1.8460115660770869E-3</v>
      </c>
      <c r="AQ479">
        <f t="shared" si="640"/>
        <v>1574.0990407325587</v>
      </c>
      <c r="AR479">
        <f t="shared" si="641"/>
        <v>1568.7669560763716</v>
      </c>
      <c r="AS479">
        <f t="shared" si="642"/>
        <v>1580.5595300661728</v>
      </c>
      <c r="AT479">
        <f t="shared" si="643"/>
        <v>1572.2730475808019</v>
      </c>
      <c r="AU479">
        <f t="shared" si="644"/>
        <v>1580.1993973329877</v>
      </c>
      <c r="AV479">
        <f t="shared" si="645"/>
        <v>1565.3521781295424</v>
      </c>
      <c r="AW479">
        <f t="shared" si="646"/>
        <v>14.84721920344532</v>
      </c>
      <c r="AX479">
        <f t="shared" si="593"/>
        <v>21.234991950910917</v>
      </c>
      <c r="AY479">
        <f t="shared" si="567"/>
        <v>-6.387772747465597</v>
      </c>
      <c r="AZ479">
        <f t="shared" si="604"/>
        <v>1559.4833170000002</v>
      </c>
      <c r="BA479">
        <f t="shared" si="605"/>
        <v>486100306.80880207</v>
      </c>
      <c r="BB479">
        <f t="shared" si="608"/>
        <v>0</v>
      </c>
      <c r="BC479">
        <f t="shared" si="609"/>
        <v>486100306.80880207</v>
      </c>
      <c r="BD479">
        <f t="shared" si="624"/>
        <v>7440805676.7418947</v>
      </c>
      <c r="BE479">
        <f t="shared" si="625"/>
        <v>6781089865.4115753</v>
      </c>
      <c r="BF479">
        <f t="shared" si="626"/>
        <v>1.0972875783132359</v>
      </c>
      <c r="BG479">
        <f t="shared" si="627"/>
        <v>52.31936667434708</v>
      </c>
      <c r="BH479">
        <f t="shared" si="568"/>
        <v>45546616</v>
      </c>
      <c r="BI479">
        <f t="shared" si="569"/>
        <v>0.94849065985818193</v>
      </c>
      <c r="BJ479">
        <f t="shared" si="610"/>
        <v>-1650</v>
      </c>
      <c r="BK479">
        <f t="shared" si="570"/>
        <v>-9.8729261975052593E-3</v>
      </c>
      <c r="BL479">
        <f t="shared" si="571"/>
        <v>0.99012707380249476</v>
      </c>
      <c r="BM479">
        <f t="shared" si="572"/>
        <v>18.014824510688115</v>
      </c>
      <c r="BN479">
        <f t="shared" si="573"/>
        <v>1562</v>
      </c>
      <c r="BO479">
        <f t="shared" si="612"/>
        <v>1586.4099976</v>
      </c>
      <c r="BP479">
        <f t="shared" si="574"/>
        <v>1541.5242615882353</v>
      </c>
      <c r="BQ479">
        <f t="shared" si="575"/>
        <v>44.88573601176472</v>
      </c>
      <c r="BR479">
        <f t="shared" si="576"/>
        <v>-37.5</v>
      </c>
      <c r="BS479">
        <f t="shared" si="577"/>
        <v>-33</v>
      </c>
      <c r="BT479">
        <f t="shared" si="578"/>
        <v>-61</v>
      </c>
      <c r="BU479">
        <f t="shared" si="579"/>
        <v>-57</v>
      </c>
      <c r="BV479">
        <f t="shared" si="580"/>
        <v>1573.2832926000001</v>
      </c>
      <c r="BW479">
        <f t="shared" si="581"/>
        <v>1575.8880556666668</v>
      </c>
      <c r="BX479">
        <f t="shared" si="582"/>
        <v>1581.2354181272726</v>
      </c>
      <c r="BY479">
        <f t="shared" si="583"/>
        <v>1586.6561586999999</v>
      </c>
      <c r="BZ479">
        <f t="shared" si="584"/>
        <v>1635.599976</v>
      </c>
      <c r="CA479">
        <f t="shared" si="585"/>
        <v>1550</v>
      </c>
      <c r="CB479">
        <f t="shared" si="586"/>
        <v>1590.8179772933336</v>
      </c>
      <c r="CC479">
        <f t="shared" si="587"/>
        <v>1590.1232987444446</v>
      </c>
      <c r="CD479">
        <f t="shared" si="588"/>
        <v>1587.2790783060318</v>
      </c>
      <c r="CE479">
        <f t="shared" si="589"/>
        <v>1579.7739144162022</v>
      </c>
      <c r="CF479">
        <f t="shared" si="590"/>
        <v>1569.9499510000001</v>
      </c>
      <c r="CG479">
        <f t="shared" si="591"/>
        <v>1590.9499510000001</v>
      </c>
      <c r="CH479">
        <f t="shared" si="592"/>
        <v>1557.3000489999999</v>
      </c>
    </row>
    <row r="480" spans="1:86">
      <c r="A480" s="1">
        <v>40165</v>
      </c>
      <c r="B480">
        <v>1540</v>
      </c>
      <c r="C480">
        <v>1560</v>
      </c>
      <c r="D480">
        <v>1534.099976</v>
      </c>
      <c r="E480">
        <v>1548.8000489999999</v>
      </c>
      <c r="F480">
        <v>635325</v>
      </c>
      <c r="G480">
        <f t="shared" si="606"/>
        <v>85857.642821101093</v>
      </c>
      <c r="H480">
        <f t="shared" si="634"/>
        <v>25964166.766549721</v>
      </c>
      <c r="I480">
        <f t="shared" si="607"/>
        <v>1545.7250062499998</v>
      </c>
      <c r="J480">
        <f t="shared" si="614"/>
        <v>1603.9874877500001</v>
      </c>
      <c r="K480">
        <f t="shared" si="615"/>
        <v>1545.7250062499998</v>
      </c>
      <c r="L480">
        <f t="shared" si="616"/>
        <v>5</v>
      </c>
      <c r="M480">
        <f t="shared" si="617"/>
        <v>1</v>
      </c>
      <c r="N480">
        <f t="shared" si="618"/>
        <v>50</v>
      </c>
      <c r="O480">
        <f t="shared" si="619"/>
        <v>90</v>
      </c>
      <c r="P480">
        <f t="shared" si="594"/>
        <v>25.90002400000003</v>
      </c>
      <c r="Q480">
        <f t="shared" si="595"/>
        <v>11.199951000000056</v>
      </c>
      <c r="R480">
        <f t="shared" si="596"/>
        <v>14.700072999999975</v>
      </c>
      <c r="S480">
        <f t="shared" si="597"/>
        <v>25.90002400000003</v>
      </c>
      <c r="T480">
        <f t="shared" si="633"/>
        <v>50.024295197206115</v>
      </c>
      <c r="U480">
        <f t="shared" si="598"/>
        <v>2</v>
      </c>
      <c r="V480">
        <f t="shared" si="599"/>
        <v>19.34997599999997</v>
      </c>
      <c r="W480">
        <f t="shared" si="600"/>
        <v>0</v>
      </c>
      <c r="X480">
        <f t="shared" si="601"/>
        <v>19.34997599999997</v>
      </c>
      <c r="Y480">
        <f t="shared" si="631"/>
        <v>10.056087305828198</v>
      </c>
      <c r="Z480">
        <f t="shared" si="632"/>
        <v>11.265196429044666</v>
      </c>
      <c r="AA480">
        <f t="shared" si="628"/>
        <v>20.102406772919085</v>
      </c>
      <c r="AB480">
        <f t="shared" si="629"/>
        <v>22.519450568238756</v>
      </c>
      <c r="AC480">
        <f t="shared" si="630"/>
        <v>5.6709020819363731</v>
      </c>
      <c r="AD480">
        <f t="shared" si="638"/>
        <v>12.075775115581363</v>
      </c>
      <c r="AE480">
        <f t="shared" si="611"/>
        <v>1572.2999756000002</v>
      </c>
      <c r="AF480">
        <f t="shared" si="613"/>
        <v>1575.5416463333333</v>
      </c>
      <c r="AG480">
        <f t="shared" si="635"/>
        <v>1586.0574767499998</v>
      </c>
      <c r="AH480">
        <f t="shared" si="620"/>
        <v>1580.0249756000001</v>
      </c>
      <c r="AI480">
        <f t="shared" si="621"/>
        <v>1619.7227716421291</v>
      </c>
      <c r="AJ480">
        <f t="shared" si="622"/>
        <v>1540.327179557871</v>
      </c>
      <c r="AK480">
        <f t="shared" si="623"/>
        <v>0.10671712647645701</v>
      </c>
      <c r="AL480">
        <f t="shared" si="602"/>
        <v>0.13513972033384661</v>
      </c>
      <c r="AM480">
        <f t="shared" si="603"/>
        <v>85857.642821101093</v>
      </c>
      <c r="AN480">
        <f t="shared" si="636"/>
        <v>-326114.08212155208</v>
      </c>
      <c r="AO480">
        <f t="shared" si="637"/>
        <v>13190606</v>
      </c>
      <c r="AP480">
        <f t="shared" si="639"/>
        <v>-2.4723206964225305E-2</v>
      </c>
      <c r="AQ480">
        <f t="shared" si="640"/>
        <v>1565.4973835434887</v>
      </c>
      <c r="AR480">
        <f t="shared" si="641"/>
        <v>1555.2246235946056</v>
      </c>
      <c r="AS480">
        <f t="shared" si="642"/>
        <v>1574.8428234742616</v>
      </c>
      <c r="AT480">
        <f t="shared" si="643"/>
        <v>1570.1604777085297</v>
      </c>
      <c r="AU480">
        <f t="shared" si="644"/>
        <v>1575.4894950830396</v>
      </c>
      <c r="AV480">
        <f t="shared" si="645"/>
        <v>1564.1935290904744</v>
      </c>
      <c r="AW480">
        <f t="shared" si="646"/>
        <v>11.295965992565243</v>
      </c>
      <c r="AX480">
        <f t="shared" si="593"/>
        <v>19.247186759241782</v>
      </c>
      <c r="AY480">
        <f t="shared" si="567"/>
        <v>-7.9512207666765384</v>
      </c>
      <c r="AZ480">
        <f t="shared" si="604"/>
        <v>1547.6333416666666</v>
      </c>
      <c r="BA480">
        <f t="shared" si="605"/>
        <v>983250152.79437494</v>
      </c>
      <c r="BB480">
        <f t="shared" si="608"/>
        <v>0</v>
      </c>
      <c r="BC480">
        <f t="shared" si="609"/>
        <v>983250152.79437494</v>
      </c>
      <c r="BD480">
        <f t="shared" si="624"/>
        <v>6899434050.2708702</v>
      </c>
      <c r="BE480">
        <f t="shared" si="625"/>
        <v>7764340018.2059498</v>
      </c>
      <c r="BF480">
        <f t="shared" si="626"/>
        <v>0.8886053462487431</v>
      </c>
      <c r="BG480">
        <f t="shared" si="627"/>
        <v>47.050875293440335</v>
      </c>
      <c r="BH480">
        <f t="shared" si="568"/>
        <v>44911291</v>
      </c>
      <c r="BI480">
        <f t="shared" si="569"/>
        <v>0.72215910515455628</v>
      </c>
      <c r="BJ480">
        <f t="shared" si="610"/>
        <v>-664.9902000000111</v>
      </c>
      <c r="BK480">
        <f t="shared" si="570"/>
        <v>-3.6346631786796659E-3</v>
      </c>
      <c r="BL480">
        <f t="shared" si="571"/>
        <v>0.99636533682132034</v>
      </c>
      <c r="BM480">
        <f t="shared" si="572"/>
        <v>20.922575596992861</v>
      </c>
      <c r="BN480">
        <f t="shared" si="573"/>
        <v>1547.049988</v>
      </c>
      <c r="BO480">
        <f t="shared" si="612"/>
        <v>1575.9099976</v>
      </c>
      <c r="BP480">
        <f t="shared" si="574"/>
        <v>1545.5183788823529</v>
      </c>
      <c r="BQ480">
        <f t="shared" si="575"/>
        <v>30.391618717647134</v>
      </c>
      <c r="BR480">
        <f t="shared" si="576"/>
        <v>-28.699951000000056</v>
      </c>
      <c r="BS480">
        <f t="shared" si="577"/>
        <v>-35.90002400000003</v>
      </c>
      <c r="BT480">
        <f t="shared" si="578"/>
        <v>-53.59997599999997</v>
      </c>
      <c r="BU480">
        <f t="shared" si="579"/>
        <v>-50</v>
      </c>
      <c r="BV480">
        <f t="shared" si="580"/>
        <v>1562.5866536666663</v>
      </c>
      <c r="BW480">
        <f t="shared" si="581"/>
        <v>1566.2880801428573</v>
      </c>
      <c r="BX480">
        <f t="shared" si="582"/>
        <v>1574.7736150727274</v>
      </c>
      <c r="BY480">
        <f t="shared" si="583"/>
        <v>1583.1364036761906</v>
      </c>
      <c r="BZ480">
        <f t="shared" si="584"/>
        <v>1635.599976</v>
      </c>
      <c r="CA480">
        <f t="shared" si="585"/>
        <v>1534.099976</v>
      </c>
      <c r="CB480">
        <f t="shared" si="586"/>
        <v>1588.0316280033335</v>
      </c>
      <c r="CC480">
        <f t="shared" si="587"/>
        <v>1588.2719221333336</v>
      </c>
      <c r="CD480">
        <f t="shared" si="588"/>
        <v>1584.2247768326984</v>
      </c>
      <c r="CE480">
        <f t="shared" si="589"/>
        <v>1587.0618062739509</v>
      </c>
      <c r="CF480">
        <f t="shared" si="590"/>
        <v>1554.4499510000001</v>
      </c>
      <c r="CG480">
        <f t="shared" si="591"/>
        <v>1574</v>
      </c>
      <c r="CH480">
        <f t="shared" si="592"/>
        <v>1550</v>
      </c>
    </row>
    <row r="481" spans="1:86">
      <c r="A481" s="1">
        <v>40168</v>
      </c>
      <c r="B481">
        <v>1553</v>
      </c>
      <c r="C481">
        <v>1562</v>
      </c>
      <c r="D481">
        <v>1514.75</v>
      </c>
      <c r="E481">
        <v>1521.25</v>
      </c>
      <c r="F481">
        <v>480999</v>
      </c>
      <c r="G481">
        <f t="shared" si="606"/>
        <v>-348660.65079365083</v>
      </c>
      <c r="H481">
        <f t="shared" si="634"/>
        <v>25615506.115756072</v>
      </c>
      <c r="I481">
        <f t="shared" si="607"/>
        <v>1537.75</v>
      </c>
      <c r="J481">
        <f t="shared" si="614"/>
        <v>1603.9874877500001</v>
      </c>
      <c r="K481">
        <f t="shared" si="615"/>
        <v>1537.75</v>
      </c>
      <c r="L481">
        <f t="shared" si="616"/>
        <v>6</v>
      </c>
      <c r="M481">
        <f t="shared" si="617"/>
        <v>1</v>
      </c>
      <c r="N481">
        <f t="shared" si="618"/>
        <v>40</v>
      </c>
      <c r="O481">
        <f t="shared" si="619"/>
        <v>90</v>
      </c>
      <c r="P481">
        <f t="shared" si="594"/>
        <v>47.25</v>
      </c>
      <c r="Q481">
        <f t="shared" si="595"/>
        <v>40.75</v>
      </c>
      <c r="R481">
        <f t="shared" si="596"/>
        <v>6.5</v>
      </c>
      <c r="S481">
        <f t="shared" si="597"/>
        <v>47.25</v>
      </c>
      <c r="T481">
        <f t="shared" si="633"/>
        <v>49.826131254548535</v>
      </c>
      <c r="U481">
        <f t="shared" si="598"/>
        <v>-22</v>
      </c>
      <c r="V481">
        <f t="shared" si="599"/>
        <v>-8.25</v>
      </c>
      <c r="W481">
        <f t="shared" si="600"/>
        <v>0</v>
      </c>
      <c r="X481">
        <f t="shared" si="601"/>
        <v>0</v>
      </c>
      <c r="Y481">
        <f t="shared" si="631"/>
        <v>9.3377953554118989</v>
      </c>
      <c r="Z481">
        <f t="shared" si="632"/>
        <v>10.460539541255761</v>
      </c>
      <c r="AA481">
        <f t="shared" si="628"/>
        <v>18.74075935718864</v>
      </c>
      <c r="AB481">
        <f t="shared" si="629"/>
        <v>20.994083381299721</v>
      </c>
      <c r="AC481">
        <f t="shared" si="630"/>
        <v>5.6709020819363731</v>
      </c>
      <c r="AD481">
        <f t="shared" si="638"/>
        <v>11.214289731027467</v>
      </c>
      <c r="AE481">
        <f t="shared" si="611"/>
        <v>1554.6599854000001</v>
      </c>
      <c r="AF481">
        <f t="shared" si="613"/>
        <v>1563.7916463333333</v>
      </c>
      <c r="AG481">
        <f t="shared" si="635"/>
        <v>1584.1074767499999</v>
      </c>
      <c r="AH481">
        <f t="shared" si="620"/>
        <v>1574.3999756000001</v>
      </c>
      <c r="AI481">
        <f t="shared" si="621"/>
        <v>1627.5845731128502</v>
      </c>
      <c r="AJ481">
        <f t="shared" si="622"/>
        <v>1521.2153780871499</v>
      </c>
      <c r="AK481">
        <f t="shared" si="623"/>
        <v>3.2548815323558223E-4</v>
      </c>
      <c r="AL481">
        <f t="shared" si="602"/>
        <v>-0.72486772486772488</v>
      </c>
      <c r="AM481">
        <f t="shared" si="603"/>
        <v>-348660.65079365083</v>
      </c>
      <c r="AN481">
        <f t="shared" si="636"/>
        <v>-907685.173173866</v>
      </c>
      <c r="AO481">
        <f t="shared" si="637"/>
        <v>13097425</v>
      </c>
      <c r="AP481">
        <f t="shared" si="639"/>
        <v>-6.9302566968229715E-2</v>
      </c>
      <c r="AQ481">
        <f t="shared" si="640"/>
        <v>1550.4532731387026</v>
      </c>
      <c r="AR481">
        <f t="shared" si="641"/>
        <v>1548.391855870143</v>
      </c>
      <c r="AS481">
        <f t="shared" si="642"/>
        <v>1565.1961152488946</v>
      </c>
      <c r="AT481">
        <f t="shared" si="643"/>
        <v>1565.7585347147619</v>
      </c>
      <c r="AU481">
        <f t="shared" si="644"/>
        <v>1567.3535708205836</v>
      </c>
      <c r="AV481">
        <f t="shared" si="645"/>
        <v>1561.1874820541411</v>
      </c>
      <c r="AW481">
        <f t="shared" si="646"/>
        <v>6.166088766442499</v>
      </c>
      <c r="AX481">
        <f t="shared" si="593"/>
        <v>16.630967160681926</v>
      </c>
      <c r="AY481">
        <f t="shared" si="567"/>
        <v>-10.464878394239427</v>
      </c>
      <c r="AZ481">
        <f t="shared" si="604"/>
        <v>1532.6666666666667</v>
      </c>
      <c r="BA481">
        <f t="shared" si="605"/>
        <v>737211134</v>
      </c>
      <c r="BB481">
        <f t="shared" si="608"/>
        <v>0</v>
      </c>
      <c r="BC481">
        <f t="shared" si="609"/>
        <v>737211134</v>
      </c>
      <c r="BD481">
        <f t="shared" si="624"/>
        <v>6899434050.2708702</v>
      </c>
      <c r="BE481">
        <f t="shared" si="625"/>
        <v>6984434015.0259571</v>
      </c>
      <c r="BF481">
        <f t="shared" si="626"/>
        <v>0.98783008550553675</v>
      </c>
      <c r="BG481">
        <f t="shared" si="627"/>
        <v>49.693889468139112</v>
      </c>
      <c r="BH481">
        <f t="shared" si="568"/>
        <v>44430292</v>
      </c>
      <c r="BI481">
        <f t="shared" si="569"/>
        <v>0.39496145320928616</v>
      </c>
      <c r="BJ481">
        <f t="shared" si="610"/>
        <v>-2855.0048999999944</v>
      </c>
      <c r="BK481">
        <f t="shared" si="570"/>
        <v>-1.7787995950663833E-2</v>
      </c>
      <c r="BL481">
        <f t="shared" si="571"/>
        <v>0.98221200404933617</v>
      </c>
      <c r="BM481">
        <f t="shared" si="572"/>
        <v>28.030744096659838</v>
      </c>
      <c r="BN481">
        <f t="shared" si="573"/>
        <v>1538.375</v>
      </c>
      <c r="BO481">
        <f t="shared" si="612"/>
        <v>1562.4349975999999</v>
      </c>
      <c r="BP481">
        <f t="shared" si="574"/>
        <v>1549.1051439411765</v>
      </c>
      <c r="BQ481">
        <f t="shared" si="575"/>
        <v>13.329853658823367</v>
      </c>
      <c r="BR481">
        <f t="shared" si="576"/>
        <v>-47.199951000000056</v>
      </c>
      <c r="BS481">
        <f t="shared" si="577"/>
        <v>-48.34997599999997</v>
      </c>
      <c r="BT481">
        <f t="shared" si="578"/>
        <v>-29.84997599999997</v>
      </c>
      <c r="BU481">
        <f t="shared" si="579"/>
        <v>-24</v>
      </c>
      <c r="BV481">
        <f t="shared" si="580"/>
        <v>1545.5699951333334</v>
      </c>
      <c r="BW481">
        <f t="shared" si="581"/>
        <v>1550.7761811904759</v>
      </c>
      <c r="BX481">
        <f t="shared" si="582"/>
        <v>1564.0872558727272</v>
      </c>
      <c r="BY481">
        <f t="shared" si="583"/>
        <v>1576.9642630333331</v>
      </c>
      <c r="BZ481">
        <f t="shared" si="584"/>
        <v>1635.599976</v>
      </c>
      <c r="CA481">
        <f t="shared" si="585"/>
        <v>1514.75</v>
      </c>
      <c r="CB481">
        <f t="shared" si="586"/>
        <v>1567.7344731966666</v>
      </c>
      <c r="CC481">
        <f t="shared" si="587"/>
        <v>1583.9916310583333</v>
      </c>
      <c r="CD481">
        <f t="shared" si="588"/>
        <v>1585.1551459195637</v>
      </c>
      <c r="CE481">
        <f t="shared" si="589"/>
        <v>1592.9146962658408</v>
      </c>
      <c r="CF481">
        <f t="shared" si="590"/>
        <v>1548.8000489999999</v>
      </c>
      <c r="CG481">
        <f t="shared" si="591"/>
        <v>1560</v>
      </c>
      <c r="CH481">
        <f t="shared" si="592"/>
        <v>1534.099976</v>
      </c>
    </row>
    <row r="482" spans="1:86">
      <c r="A482" s="1">
        <v>40169</v>
      </c>
      <c r="B482">
        <v>1528</v>
      </c>
      <c r="C482">
        <v>1540</v>
      </c>
      <c r="D482">
        <v>1523</v>
      </c>
      <c r="E482">
        <v>1531.25</v>
      </c>
      <c r="F482">
        <v>230855</v>
      </c>
      <c r="G482">
        <f t="shared" si="606"/>
        <v>-6789.8529411764703</v>
      </c>
      <c r="H482">
        <f t="shared" si="634"/>
        <v>25608716.262814894</v>
      </c>
      <c r="I482">
        <f t="shared" si="607"/>
        <v>1530.5625</v>
      </c>
      <c r="J482">
        <f t="shared" si="614"/>
        <v>1603.9874877500001</v>
      </c>
      <c r="K482">
        <f t="shared" si="615"/>
        <v>1530.5625</v>
      </c>
      <c r="L482">
        <f t="shared" si="616"/>
        <v>7</v>
      </c>
      <c r="M482">
        <f t="shared" si="617"/>
        <v>1</v>
      </c>
      <c r="N482">
        <f t="shared" si="618"/>
        <v>30</v>
      </c>
      <c r="O482">
        <f t="shared" si="619"/>
        <v>90</v>
      </c>
      <c r="P482">
        <f t="shared" si="594"/>
        <v>17</v>
      </c>
      <c r="Q482">
        <f t="shared" si="595"/>
        <v>8.75</v>
      </c>
      <c r="R482">
        <f t="shared" si="596"/>
        <v>8.25</v>
      </c>
      <c r="S482">
        <f t="shared" si="597"/>
        <v>17</v>
      </c>
      <c r="T482">
        <f t="shared" si="633"/>
        <v>47.481407593509353</v>
      </c>
      <c r="U482">
        <f t="shared" si="598"/>
        <v>24</v>
      </c>
      <c r="V482">
        <f t="shared" si="599"/>
        <v>-11</v>
      </c>
      <c r="W482">
        <f t="shared" si="600"/>
        <v>24</v>
      </c>
      <c r="X482">
        <f t="shared" si="601"/>
        <v>0</v>
      </c>
      <c r="Y482">
        <f t="shared" si="631"/>
        <v>10.385095687168192</v>
      </c>
      <c r="Z482">
        <f t="shared" si="632"/>
        <v>9.7133581454517781</v>
      </c>
      <c r="AA482">
        <f t="shared" si="628"/>
        <v>21.871920428466449</v>
      </c>
      <c r="AB482">
        <f t="shared" si="629"/>
        <v>20.457182374642958</v>
      </c>
      <c r="AC482">
        <f t="shared" si="630"/>
        <v>3.3422349167286569</v>
      </c>
      <c r="AD482">
        <f t="shared" si="638"/>
        <v>9.9976692513376495</v>
      </c>
      <c r="AE482">
        <f t="shared" si="611"/>
        <v>1545.1399902000001</v>
      </c>
      <c r="AF482">
        <f t="shared" si="613"/>
        <v>1550.7583211666667</v>
      </c>
      <c r="AG482">
        <f t="shared" si="635"/>
        <v>1580.6874755499998</v>
      </c>
      <c r="AH482">
        <f t="shared" si="620"/>
        <v>1570.6799805000001</v>
      </c>
      <c r="AI482">
        <f t="shared" si="621"/>
        <v>1629.87335005305</v>
      </c>
      <c r="AJ482">
        <f t="shared" si="622"/>
        <v>1511.4866109469501</v>
      </c>
      <c r="AK482">
        <f t="shared" si="623"/>
        <v>0.16693921297500769</v>
      </c>
      <c r="AL482">
        <f t="shared" si="602"/>
        <v>-2.9411764705882353E-2</v>
      </c>
      <c r="AM482">
        <f t="shared" si="603"/>
        <v>-6789.8529411764703</v>
      </c>
      <c r="AN482">
        <f t="shared" si="636"/>
        <v>-1327189.9315373241</v>
      </c>
      <c r="AO482">
        <f t="shared" si="637"/>
        <v>12182904</v>
      </c>
      <c r="AP482">
        <f t="shared" si="639"/>
        <v>-0.10893871703637524</v>
      </c>
      <c r="AQ482">
        <f t="shared" si="640"/>
        <v>1543.9241602715438</v>
      </c>
      <c r="AR482">
        <f t="shared" si="641"/>
        <v>1551.2299201071523</v>
      </c>
      <c r="AS482">
        <f t="shared" si="642"/>
        <v>1559.0858145040936</v>
      </c>
      <c r="AT482">
        <f t="shared" si="643"/>
        <v>1562.6527665904334</v>
      </c>
      <c r="AU482">
        <f t="shared" si="644"/>
        <v>1561.938035197496</v>
      </c>
      <c r="AV482">
        <f t="shared" si="645"/>
        <v>1559.0918583103512</v>
      </c>
      <c r="AW482">
        <f t="shared" si="646"/>
        <v>2.846176887144793</v>
      </c>
      <c r="AX482">
        <f t="shared" si="593"/>
        <v>13.874009105974499</v>
      </c>
      <c r="AY482">
        <f t="shared" si="567"/>
        <v>-11.027832218829706</v>
      </c>
      <c r="AZ482">
        <f t="shared" si="604"/>
        <v>1531.4166666666667</v>
      </c>
      <c r="BA482">
        <f t="shared" si="605"/>
        <v>353535194.58333337</v>
      </c>
      <c r="BB482">
        <f t="shared" si="608"/>
        <v>0</v>
      </c>
      <c r="BC482">
        <f t="shared" si="609"/>
        <v>353535194.58333337</v>
      </c>
      <c r="BD482">
        <f t="shared" si="624"/>
        <v>5534296573.7111454</v>
      </c>
      <c r="BE482">
        <f t="shared" si="625"/>
        <v>7337969209.6092901</v>
      </c>
      <c r="BF482">
        <f t="shared" si="626"/>
        <v>0.75420002668637787</v>
      </c>
      <c r="BG482">
        <f t="shared" si="627"/>
        <v>42.993958226704351</v>
      </c>
      <c r="BH482">
        <f t="shared" si="568"/>
        <v>44661147</v>
      </c>
      <c r="BI482">
        <f t="shared" si="569"/>
        <v>0.18255350843979815</v>
      </c>
      <c r="BJ482">
        <f t="shared" si="610"/>
        <v>900</v>
      </c>
      <c r="BK482">
        <f t="shared" si="570"/>
        <v>6.5735414954806899E-3</v>
      </c>
      <c r="BL482">
        <f t="shared" si="571"/>
        <v>1.0065735414954806</v>
      </c>
      <c r="BM482">
        <f t="shared" si="572"/>
        <v>31.19764502795282</v>
      </c>
      <c r="BN482">
        <f t="shared" si="573"/>
        <v>1531.5</v>
      </c>
      <c r="BO482">
        <f t="shared" si="612"/>
        <v>1550.6099976</v>
      </c>
      <c r="BP482">
        <f t="shared" si="574"/>
        <v>1551.7066148823526</v>
      </c>
      <c r="BQ482">
        <f t="shared" si="575"/>
        <v>-1.096617282352554</v>
      </c>
      <c r="BR482">
        <f t="shared" si="576"/>
        <v>-79.84997599999997</v>
      </c>
      <c r="BS482">
        <f t="shared" si="577"/>
        <v>-27</v>
      </c>
      <c r="BT482">
        <f t="shared" si="578"/>
        <v>-95.59997599999997</v>
      </c>
      <c r="BU482">
        <f t="shared" si="579"/>
        <v>-45</v>
      </c>
      <c r="BV482">
        <f t="shared" si="580"/>
        <v>1537.7666666666667</v>
      </c>
      <c r="BW482">
        <f t="shared" si="581"/>
        <v>1541.4785679523809</v>
      </c>
      <c r="BX482">
        <f t="shared" si="582"/>
        <v>1556.2418057636364</v>
      </c>
      <c r="BY482">
        <f t="shared" si="583"/>
        <v>1571.9302176285714</v>
      </c>
      <c r="BZ482">
        <f t="shared" si="584"/>
        <v>1635.599976</v>
      </c>
      <c r="CA482">
        <f t="shared" si="585"/>
        <v>1514.75</v>
      </c>
      <c r="CB482">
        <f t="shared" si="586"/>
        <v>1556.7271393900003</v>
      </c>
      <c r="CC482">
        <f t="shared" si="587"/>
        <v>1564.9051145249998</v>
      </c>
      <c r="CD482">
        <f t="shared" si="588"/>
        <v>1591.1877500345636</v>
      </c>
      <c r="CE482">
        <f t="shared" si="589"/>
        <v>1591.6252404777179</v>
      </c>
      <c r="CF482">
        <f t="shared" si="590"/>
        <v>1521.25</v>
      </c>
      <c r="CG482">
        <f t="shared" si="591"/>
        <v>1562</v>
      </c>
      <c r="CH482">
        <f t="shared" si="592"/>
        <v>1514.75</v>
      </c>
    </row>
    <row r="483" spans="1:86">
      <c r="A483" s="1">
        <v>40170</v>
      </c>
      <c r="B483">
        <v>1534</v>
      </c>
      <c r="C483">
        <v>1564</v>
      </c>
      <c r="D483">
        <v>1534</v>
      </c>
      <c r="E483">
        <v>1558.349976</v>
      </c>
      <c r="F483">
        <v>343060</v>
      </c>
      <c r="G483">
        <f t="shared" si="606"/>
        <v>213840.18443733265</v>
      </c>
      <c r="H483">
        <f t="shared" si="634"/>
        <v>25822556.447252225</v>
      </c>
      <c r="I483">
        <f t="shared" si="607"/>
        <v>1547.5874939999999</v>
      </c>
      <c r="J483">
        <f t="shared" si="614"/>
        <v>1603.9874877500001</v>
      </c>
      <c r="K483">
        <f t="shared" si="615"/>
        <v>1530.5625</v>
      </c>
      <c r="L483">
        <f t="shared" si="616"/>
        <v>8</v>
      </c>
      <c r="M483">
        <f t="shared" si="617"/>
        <v>2</v>
      </c>
      <c r="N483">
        <f t="shared" si="618"/>
        <v>20</v>
      </c>
      <c r="O483">
        <f t="shared" si="619"/>
        <v>80</v>
      </c>
      <c r="P483">
        <f t="shared" si="594"/>
        <v>30</v>
      </c>
      <c r="Q483">
        <f t="shared" si="595"/>
        <v>5.6500240000000304</v>
      </c>
      <c r="R483">
        <f t="shared" si="596"/>
        <v>24.34997599999997</v>
      </c>
      <c r="S483">
        <f t="shared" si="597"/>
        <v>30</v>
      </c>
      <c r="T483">
        <f t="shared" si="633"/>
        <v>46.232735622544396</v>
      </c>
      <c r="U483">
        <f t="shared" si="598"/>
        <v>10</v>
      </c>
      <c r="V483">
        <f t="shared" si="599"/>
        <v>-17.09997599999997</v>
      </c>
      <c r="W483">
        <f t="shared" si="600"/>
        <v>10</v>
      </c>
      <c r="X483">
        <f t="shared" si="601"/>
        <v>0</v>
      </c>
      <c r="Y483">
        <f t="shared" si="631"/>
        <v>10.357588852370466</v>
      </c>
      <c r="Z483">
        <f t="shared" si="632"/>
        <v>9.0195468493480799</v>
      </c>
      <c r="AA483">
        <f t="shared" si="628"/>
        <v>22.403149441409674</v>
      </c>
      <c r="AB483">
        <f t="shared" si="629"/>
        <v>19.509005313866592</v>
      </c>
      <c r="AC483">
        <f t="shared" si="630"/>
        <v>6.9052620759822494</v>
      </c>
      <c r="AD483">
        <f t="shared" si="638"/>
        <v>9.6084530360162912</v>
      </c>
      <c r="AE483">
        <f t="shared" si="611"/>
        <v>1542.8199952</v>
      </c>
      <c r="AF483">
        <f t="shared" si="613"/>
        <v>1547.3416545</v>
      </c>
      <c r="AG483">
        <f t="shared" si="635"/>
        <v>1577.5074767999999</v>
      </c>
      <c r="AH483">
        <f t="shared" si="620"/>
        <v>1565.4049805</v>
      </c>
      <c r="AI483">
        <f t="shared" si="621"/>
        <v>1618.3186241936958</v>
      </c>
      <c r="AJ483">
        <f t="shared" si="622"/>
        <v>1512.4913368063042</v>
      </c>
      <c r="AK483">
        <f t="shared" si="623"/>
        <v>0.43333473176748422</v>
      </c>
      <c r="AL483">
        <f t="shared" si="602"/>
        <v>0.62333173333333136</v>
      </c>
      <c r="AM483">
        <f t="shared" si="603"/>
        <v>213840.18443733265</v>
      </c>
      <c r="AN483">
        <f t="shared" si="636"/>
        <v>-1206955.4646917887</v>
      </c>
      <c r="AO483">
        <f t="shared" si="637"/>
        <v>11780924</v>
      </c>
      <c r="AP483">
        <f t="shared" si="639"/>
        <v>-0.1024499830991006</v>
      </c>
      <c r="AQ483">
        <f t="shared" si="640"/>
        <v>1548.8289376192188</v>
      </c>
      <c r="AR483">
        <f t="shared" si="641"/>
        <v>1555.4251289116139</v>
      </c>
      <c r="AS483">
        <f t="shared" si="642"/>
        <v>1558.9533635733567</v>
      </c>
      <c r="AT483">
        <f t="shared" si="643"/>
        <v>1562.2655154372944</v>
      </c>
      <c r="AU483">
        <f t="shared" si="644"/>
        <v>1561.3998263178717</v>
      </c>
      <c r="AV483">
        <f t="shared" si="645"/>
        <v>1559.0399265486267</v>
      </c>
      <c r="AW483">
        <f t="shared" si="646"/>
        <v>2.3598997692449757</v>
      </c>
      <c r="AX483">
        <f t="shared" si="593"/>
        <v>11.571187238628594</v>
      </c>
      <c r="AY483">
        <f t="shared" si="567"/>
        <v>-9.2112874693836186</v>
      </c>
      <c r="AZ483">
        <f t="shared" si="604"/>
        <v>1552.1166586666666</v>
      </c>
      <c r="BA483">
        <f t="shared" si="605"/>
        <v>532469140.92218661</v>
      </c>
      <c r="BB483">
        <f t="shared" si="608"/>
        <v>532469140.92218661</v>
      </c>
      <c r="BC483">
        <f t="shared" si="609"/>
        <v>0</v>
      </c>
      <c r="BD483">
        <f t="shared" si="624"/>
        <v>4847641892.1753263</v>
      </c>
      <c r="BE483">
        <f t="shared" si="625"/>
        <v>7337969209.6092901</v>
      </c>
      <c r="BF483">
        <f t="shared" si="626"/>
        <v>0.66062445258385583</v>
      </c>
      <c r="BG483">
        <f t="shared" si="627"/>
        <v>39.781688843371803</v>
      </c>
      <c r="BH483">
        <f t="shared" si="568"/>
        <v>45004207</v>
      </c>
      <c r="BI483">
        <f t="shared" si="569"/>
        <v>0.15136878338127474</v>
      </c>
      <c r="BJ483">
        <f t="shared" si="610"/>
        <v>2609.997599999997</v>
      </c>
      <c r="BK483">
        <f t="shared" si="570"/>
        <v>1.769794351020406E-2</v>
      </c>
      <c r="BL483">
        <f t="shared" si="571"/>
        <v>1.017697943510204</v>
      </c>
      <c r="BM483">
        <f t="shared" si="572"/>
        <v>27.887938895113912</v>
      </c>
      <c r="BN483">
        <f t="shared" si="573"/>
        <v>1549</v>
      </c>
      <c r="BO483">
        <f t="shared" si="612"/>
        <v>1545.5849976</v>
      </c>
      <c r="BP483">
        <f t="shared" si="574"/>
        <v>1554.4720567647059</v>
      </c>
      <c r="BQ483">
        <f t="shared" si="575"/>
        <v>-8.8870591647059882</v>
      </c>
      <c r="BR483">
        <f t="shared" si="576"/>
        <v>-31.599975000000086</v>
      </c>
      <c r="BS483">
        <f t="shared" si="577"/>
        <v>-48.5</v>
      </c>
      <c r="BT483">
        <f t="shared" si="578"/>
        <v>-64.25</v>
      </c>
      <c r="BU483">
        <f t="shared" si="579"/>
        <v>-81</v>
      </c>
      <c r="BV483">
        <f t="shared" si="580"/>
        <v>1542.1699952666665</v>
      </c>
      <c r="BW483">
        <f t="shared" si="581"/>
        <v>1543.6476121904761</v>
      </c>
      <c r="BX483">
        <f t="shared" si="582"/>
        <v>1553.9999867636363</v>
      </c>
      <c r="BY483">
        <f t="shared" si="583"/>
        <v>1569.8028367190475</v>
      </c>
      <c r="BZ483">
        <f t="shared" si="584"/>
        <v>1628.25</v>
      </c>
      <c r="CA483">
        <f t="shared" si="585"/>
        <v>1514.75</v>
      </c>
      <c r="CB483">
        <f t="shared" si="586"/>
        <v>1545.86648924</v>
      </c>
      <c r="CC483">
        <f t="shared" si="587"/>
        <v>1555.1628919083334</v>
      </c>
      <c r="CD483">
        <f t="shared" si="588"/>
        <v>1582.0489847051983</v>
      </c>
      <c r="CE483">
        <f t="shared" si="589"/>
        <v>1584.1096831585073</v>
      </c>
      <c r="CF483">
        <f t="shared" si="590"/>
        <v>1531.25</v>
      </c>
      <c r="CG483">
        <f t="shared" si="591"/>
        <v>1540</v>
      </c>
      <c r="CH483">
        <f t="shared" si="592"/>
        <v>1523</v>
      </c>
    </row>
    <row r="484" spans="1:86">
      <c r="A484" s="1">
        <v>40171</v>
      </c>
      <c r="B484">
        <v>1564.900024</v>
      </c>
      <c r="C484">
        <v>1574</v>
      </c>
      <c r="D484">
        <v>1551.099976</v>
      </c>
      <c r="E484">
        <v>1565.9499510000001</v>
      </c>
      <c r="F484">
        <v>477680</v>
      </c>
      <c r="G484">
        <f t="shared" si="606"/>
        <v>141842.15054447378</v>
      </c>
      <c r="H484">
        <f t="shared" si="634"/>
        <v>25964398.597796697</v>
      </c>
      <c r="I484">
        <f t="shared" si="607"/>
        <v>1563.9874877500001</v>
      </c>
      <c r="J484">
        <f t="shared" si="614"/>
        <v>1603.9874877500001</v>
      </c>
      <c r="K484">
        <f t="shared" si="615"/>
        <v>1530.5625</v>
      </c>
      <c r="L484">
        <f t="shared" si="616"/>
        <v>9</v>
      </c>
      <c r="M484">
        <f t="shared" si="617"/>
        <v>3</v>
      </c>
      <c r="N484">
        <f t="shared" si="618"/>
        <v>10</v>
      </c>
      <c r="O484">
        <f t="shared" si="619"/>
        <v>70</v>
      </c>
      <c r="P484">
        <f t="shared" si="594"/>
        <v>22.90002400000003</v>
      </c>
      <c r="Q484">
        <f t="shared" si="595"/>
        <v>8.0500489999999445</v>
      </c>
      <c r="R484">
        <f t="shared" si="596"/>
        <v>14.849975000000086</v>
      </c>
      <c r="S484">
        <f t="shared" si="597"/>
        <v>22.90002400000003</v>
      </c>
      <c r="T484">
        <f t="shared" si="633"/>
        <v>44.566113363791224</v>
      </c>
      <c r="U484">
        <f t="shared" si="598"/>
        <v>3</v>
      </c>
      <c r="V484">
        <f t="shared" si="599"/>
        <v>-7.8000480000000607</v>
      </c>
      <c r="W484">
        <f t="shared" si="600"/>
        <v>3</v>
      </c>
      <c r="X484">
        <f t="shared" si="601"/>
        <v>0</v>
      </c>
      <c r="Y484">
        <f t="shared" si="631"/>
        <v>9.8320467914868601</v>
      </c>
      <c r="Z484">
        <f t="shared" si="632"/>
        <v>8.3752935029660751</v>
      </c>
      <c r="AA484">
        <f t="shared" si="628"/>
        <v>22.061710230883932</v>
      </c>
      <c r="AB484">
        <f t="shared" si="629"/>
        <v>18.792963691042388</v>
      </c>
      <c r="AC484">
        <f t="shared" si="630"/>
        <v>8.0009120770077633</v>
      </c>
      <c r="AD484">
        <f t="shared" si="638"/>
        <v>9.5442997434003587</v>
      </c>
      <c r="AE484">
        <f t="shared" si="611"/>
        <v>1545.1199951999999</v>
      </c>
      <c r="AF484">
        <f t="shared" si="613"/>
        <v>1546.6749878333333</v>
      </c>
      <c r="AG484">
        <f t="shared" si="635"/>
        <v>1576.83497315</v>
      </c>
      <c r="AH484">
        <f t="shared" si="620"/>
        <v>1563.0049805000001</v>
      </c>
      <c r="AI484">
        <f t="shared" si="621"/>
        <v>1613.3631998424542</v>
      </c>
      <c r="AJ484">
        <f t="shared" si="622"/>
        <v>1512.6467611575461</v>
      </c>
      <c r="AK484">
        <f t="shared" si="623"/>
        <v>0.52924021677546906</v>
      </c>
      <c r="AL484">
        <f t="shared" si="602"/>
        <v>0.29693968879683846</v>
      </c>
      <c r="AM484">
        <f t="shared" si="603"/>
        <v>141842.15054447378</v>
      </c>
      <c r="AN484">
        <f t="shared" si="636"/>
        <v>-779916.09299308329</v>
      </c>
      <c r="AO484">
        <f t="shared" si="637"/>
        <v>11680915</v>
      </c>
      <c r="AP484">
        <f t="shared" si="639"/>
        <v>-6.6768407525701817E-2</v>
      </c>
      <c r="AQ484">
        <f t="shared" si="640"/>
        <v>1554.6500821686843</v>
      </c>
      <c r="AR484">
        <f t="shared" si="641"/>
        <v>1558.7667240118039</v>
      </c>
      <c r="AS484">
        <f t="shared" si="642"/>
        <v>1560.2127493101525</v>
      </c>
      <c r="AT484">
        <f t="shared" si="643"/>
        <v>1562.5971146379379</v>
      </c>
      <c r="AU484">
        <f t="shared" si="644"/>
        <v>1562.0823450201908</v>
      </c>
      <c r="AV484">
        <f t="shared" si="645"/>
        <v>1559.5236282602227</v>
      </c>
      <c r="AW484">
        <f t="shared" si="646"/>
        <v>2.5587167599680924</v>
      </c>
      <c r="AX484">
        <f t="shared" si="593"/>
        <v>9.7686931428964936</v>
      </c>
      <c r="AY484">
        <f t="shared" ref="AY484:AY547" si="647">AW484-AX484</f>
        <v>-7.2099763829284012</v>
      </c>
      <c r="AZ484">
        <f t="shared" si="604"/>
        <v>1563.683309</v>
      </c>
      <c r="BA484">
        <f t="shared" si="605"/>
        <v>746940243.04312003</v>
      </c>
      <c r="BB484">
        <f t="shared" si="608"/>
        <v>746940243.04312003</v>
      </c>
      <c r="BC484">
        <f t="shared" si="609"/>
        <v>0</v>
      </c>
      <c r="BD484">
        <f t="shared" si="624"/>
        <v>5594582135.2184467</v>
      </c>
      <c r="BE484">
        <f t="shared" si="625"/>
        <v>6238607048.8087311</v>
      </c>
      <c r="BF484">
        <f t="shared" si="626"/>
        <v>0.89676783478240363</v>
      </c>
      <c r="BG484">
        <f t="shared" si="627"/>
        <v>47.278734821295643</v>
      </c>
      <c r="BH484">
        <f t="shared" ref="BH484:BH547" si="648">(IF(E484&gt;E483,BH483+F484,IF(E484&lt;E483,BH483-F484,IF(E484=E483,BH483))))</f>
        <v>45481887</v>
      </c>
      <c r="BI484">
        <f t="shared" ref="BI484:BI547" si="649">((AU484-AV484)/AV484)*100</f>
        <v>0.16407040673199366</v>
      </c>
      <c r="BJ484">
        <f t="shared" si="610"/>
        <v>659.99750000000859</v>
      </c>
      <c r="BK484">
        <f t="shared" ref="BK484:BK547" si="650">((E484-E483)/E483)</f>
        <v>4.8769372201665729E-3</v>
      </c>
      <c r="BL484">
        <f t="shared" ref="BL484:BL547" si="651">E484/E483</f>
        <v>1.0048769372201665</v>
      </c>
      <c r="BM484">
        <f t="shared" ref="BM484:BM547" si="652">STDEV(E475:E484)</f>
        <v>26.5411120054201</v>
      </c>
      <c r="BN484">
        <f t="shared" ref="BN484:BN547" si="653">(C484+D484)/2</f>
        <v>1562.549988</v>
      </c>
      <c r="BO484">
        <f t="shared" si="612"/>
        <v>1545.6949952</v>
      </c>
      <c r="BP484">
        <f t="shared" ref="BP484:BP547" si="654">AVERAGE(BN451:BN484)</f>
        <v>1556.6044097058821</v>
      </c>
      <c r="BQ484">
        <f t="shared" ref="BQ484:BQ547" si="655">BO484-BP484</f>
        <v>-10.909414505882069</v>
      </c>
      <c r="BR484">
        <f t="shared" ref="BR484:BR547" si="656">(E484-E475)</f>
        <v>-25.800048999999944</v>
      </c>
      <c r="BS484">
        <f t="shared" ref="BS484:BS547" si="657">(D484-D475)</f>
        <v>-33</v>
      </c>
      <c r="BT484">
        <f t="shared" ref="BT484:BT547" si="658">C484-C475</f>
        <v>-41</v>
      </c>
      <c r="BU484">
        <f t="shared" ref="BU484:BU547" si="659">B484-B475</f>
        <v>-27.09997599999997</v>
      </c>
      <c r="BV484">
        <f t="shared" ref="BV484:BV547" si="660">(E484*5+E483*4+E482*3+E481*2+E480)/15</f>
        <v>1549.8799805333335</v>
      </c>
      <c r="BW484">
        <f t="shared" ref="BW484:BW547" si="661">(E484*6+E483*5+E482*4+E481*3+E480*2+E479)/21</f>
        <v>1548.9642683333332</v>
      </c>
      <c r="BX484">
        <f t="shared" ref="BX484:BX547" si="662">(E484*10+E483*9+E482*8+E481*7+E480*6+E479*5+E478*4+E477*3+E476*2+E475)/55</f>
        <v>1554.0990723090908</v>
      </c>
      <c r="BY484">
        <f t="shared" ref="BY484:BY547" si="663">(E484*20+E483*19+E482*18+E481*17+E480*16+E479*15+E478*14+E477*13+E476*12+E475*11+E474*10+E473*9+E472*8+E471*7+E470*6+E469*5+E468*4+E467*3+E466*2+E465)/210</f>
        <v>1568.7021199761903</v>
      </c>
      <c r="BZ484">
        <f t="shared" ref="BZ484:BZ547" si="664">MAX(C475:C484)</f>
        <v>1625</v>
      </c>
      <c r="CA484">
        <f t="shared" ref="CA484:CA547" si="665">MIN(D475:D484)</f>
        <v>1514.75</v>
      </c>
      <c r="CB484">
        <f t="shared" ref="CB484:CB547" si="666">(AVERAGE(E480:E484)+AVERAGE(E480:E483)+AVERAGE(E480:E482)+AVERAGE(E480:E481)+E480)/5</f>
        <v>1540.5248515899998</v>
      </c>
      <c r="CC484">
        <f t="shared" ref="CC484:CC547" si="667">(AVERAGE(E479:E484)+AVERAGE(E479:E483)+AVERAGE(E479:E482)+AVERAGE(E479:E481)+AVERAGE(E479:E480)+E479)/6</f>
        <v>1546.0012390055556</v>
      </c>
      <c r="CD484">
        <f t="shared" ref="CD484:CD547" si="668">(AVERAGE(E475:E484)+AVERAGE(E475:E483)+AVERAGE(E475:E482)+AVERAGE(E475:E481)+AVERAGE(E475:E480)+AVERAGE(E475:E479)+AVERAGE(E475:E478)+AVERAGE(E475:E477)+AVERAGE(E475:E476)+E475)/10</f>
        <v>1578.6318706462698</v>
      </c>
      <c r="CE484">
        <f t="shared" ref="CE484:CE547" si="669">(AVERAGE(E465:E484)+AVERAGE(E465:E483)+AVERAGE(E465:E482)+AVERAGE(E465:E481)+AVERAGE(E465:E480)+AVERAGE(E465:E479)+AVERAGE(E465:E478)+AVERAGE(E465:E477)+AVERAGE(E465:E476)+AVERAGE(E465:E475)+AVERAGE(E465:E474)+AVERAGE(E465:E473)+AVERAGE(E465:E472)+AVERAGE(E465:E471)+AVERAGE(E465:E470)+AVERAGE(E465:E469)+AVERAGE(E465:E468)+AVERAGE(E465:E467)+AVERAGE(E465:E466)+E465)/20</f>
        <v>1583.9581216147496</v>
      </c>
      <c r="CF484">
        <f t="shared" ref="CF484:CF547" si="670">E483</f>
        <v>1558.349976</v>
      </c>
      <c r="CG484">
        <f t="shared" ref="CG484:CG547" si="671">C483</f>
        <v>1564</v>
      </c>
      <c r="CH484">
        <f t="shared" ref="CH484:CH547" si="672">D483</f>
        <v>1534</v>
      </c>
    </row>
    <row r="485" spans="1:86">
      <c r="A485" s="1">
        <v>40176</v>
      </c>
      <c r="B485">
        <v>1574.900024</v>
      </c>
      <c r="C485">
        <v>1577</v>
      </c>
      <c r="D485">
        <v>1558.900024</v>
      </c>
      <c r="E485">
        <v>1567.150024</v>
      </c>
      <c r="F485">
        <v>366468</v>
      </c>
      <c r="G485">
        <f t="shared" si="606"/>
        <v>-32394.51835560389</v>
      </c>
      <c r="H485">
        <f t="shared" si="634"/>
        <v>25932004.079441093</v>
      </c>
      <c r="I485">
        <f t="shared" si="607"/>
        <v>1569.4875179999999</v>
      </c>
      <c r="J485">
        <f t="shared" si="614"/>
        <v>1603.9874877500001</v>
      </c>
      <c r="K485">
        <f t="shared" si="615"/>
        <v>1530.5625</v>
      </c>
      <c r="L485">
        <f t="shared" si="616"/>
        <v>10</v>
      </c>
      <c r="M485">
        <f t="shared" si="617"/>
        <v>4</v>
      </c>
      <c r="N485">
        <f t="shared" si="618"/>
        <v>0</v>
      </c>
      <c r="O485">
        <f t="shared" si="619"/>
        <v>60</v>
      </c>
      <c r="P485">
        <f t="shared" si="594"/>
        <v>18.09997599999997</v>
      </c>
      <c r="Q485">
        <f t="shared" si="595"/>
        <v>9.8499759999999696</v>
      </c>
      <c r="R485">
        <f t="shared" si="596"/>
        <v>8.25</v>
      </c>
      <c r="S485">
        <f t="shared" si="597"/>
        <v>18.09997599999997</v>
      </c>
      <c r="T485">
        <f t="shared" si="633"/>
        <v>42.675674980663281</v>
      </c>
      <c r="U485">
        <f t="shared" si="598"/>
        <v>-4</v>
      </c>
      <c r="V485">
        <f t="shared" si="599"/>
        <v>3.75</v>
      </c>
      <c r="W485">
        <f t="shared" si="600"/>
        <v>0</v>
      </c>
      <c r="X485">
        <f t="shared" si="601"/>
        <v>3.75</v>
      </c>
      <c r="Y485">
        <f t="shared" si="631"/>
        <v>9.1297577349520846</v>
      </c>
      <c r="Z485">
        <f t="shared" si="632"/>
        <v>8.0449153956113566</v>
      </c>
      <c r="AA485">
        <f t="shared" si="628"/>
        <v>21.393352862230902</v>
      </c>
      <c r="AB485">
        <f t="shared" si="629"/>
        <v>18.85129034105864</v>
      </c>
      <c r="AC485">
        <f t="shared" si="630"/>
        <v>6.3165239366924686</v>
      </c>
      <c r="AD485">
        <f t="shared" si="638"/>
        <v>9.4942046347843121</v>
      </c>
      <c r="AE485">
        <f t="shared" si="611"/>
        <v>1548.7899902000001</v>
      </c>
      <c r="AF485">
        <f t="shared" si="613"/>
        <v>1548.7916666666667</v>
      </c>
      <c r="AG485">
        <f t="shared" si="635"/>
        <v>1576.8324768</v>
      </c>
      <c r="AH485">
        <f t="shared" si="620"/>
        <v>1560.5449829000002</v>
      </c>
      <c r="AI485">
        <f t="shared" si="621"/>
        <v>1607.3221781814411</v>
      </c>
      <c r="AJ485">
        <f t="shared" si="622"/>
        <v>1513.7677876185592</v>
      </c>
      <c r="AK485">
        <f t="shared" si="623"/>
        <v>0.57060108093548367</v>
      </c>
      <c r="AL485">
        <f t="shared" si="602"/>
        <v>-8.8396581299332797E-2</v>
      </c>
      <c r="AM485">
        <f t="shared" si="603"/>
        <v>-32394.51835560389</v>
      </c>
      <c r="AN485">
        <f t="shared" si="636"/>
        <v>-1262113.4536495237</v>
      </c>
      <c r="AO485">
        <f t="shared" si="637"/>
        <v>11434327</v>
      </c>
      <c r="AP485">
        <f t="shared" si="639"/>
        <v>-0.11037933877958218</v>
      </c>
      <c r="AQ485">
        <f t="shared" si="640"/>
        <v>1558.9000623913316</v>
      </c>
      <c r="AR485">
        <f t="shared" si="641"/>
        <v>1562.0822145084398</v>
      </c>
      <c r="AS485">
        <f t="shared" si="642"/>
        <v>1561.4614587543251</v>
      </c>
      <c r="AT485">
        <f t="shared" si="643"/>
        <v>1563.0068764805235</v>
      </c>
      <c r="AU485">
        <f t="shared" si="644"/>
        <v>1562.8424968671623</v>
      </c>
      <c r="AV485">
        <f t="shared" si="645"/>
        <v>1560.0574759620072</v>
      </c>
      <c r="AW485">
        <f t="shared" si="646"/>
        <v>2.7850209051550792</v>
      </c>
      <c r="AX485">
        <f t="shared" ref="AX485:AX548" si="673">((AW485-AX484)*0.2)+AX484</f>
        <v>8.3719586953482104</v>
      </c>
      <c r="AY485">
        <f t="shared" si="647"/>
        <v>-5.5869377901931312</v>
      </c>
      <c r="AZ485">
        <f t="shared" si="604"/>
        <v>1567.6833493333334</v>
      </c>
      <c r="BA485">
        <f t="shared" si="605"/>
        <v>574505781.66348803</v>
      </c>
      <c r="BB485">
        <f t="shared" si="608"/>
        <v>574505781.66348803</v>
      </c>
      <c r="BC485">
        <f t="shared" si="609"/>
        <v>0</v>
      </c>
      <c r="BD485">
        <f t="shared" si="624"/>
        <v>6169087916.8819351</v>
      </c>
      <c r="BE485">
        <f t="shared" si="625"/>
        <v>5720680310.119523</v>
      </c>
      <c r="BF485">
        <f t="shared" si="626"/>
        <v>1.078383615663544</v>
      </c>
      <c r="BG485">
        <f t="shared" si="627"/>
        <v>51.885686912483649</v>
      </c>
      <c r="BH485">
        <f t="shared" si="648"/>
        <v>45848355</v>
      </c>
      <c r="BI485">
        <f t="shared" si="649"/>
        <v>0.1785204037715149</v>
      </c>
      <c r="BJ485">
        <f t="shared" si="610"/>
        <v>20.007299999997485</v>
      </c>
      <c r="BK485">
        <f t="shared" si="650"/>
        <v>7.6635463300319415E-4</v>
      </c>
      <c r="BL485">
        <f t="shared" si="651"/>
        <v>1.0007663546330032</v>
      </c>
      <c r="BM485">
        <f t="shared" si="652"/>
        <v>24.653746607307443</v>
      </c>
      <c r="BN485">
        <f t="shared" si="653"/>
        <v>1567.950012</v>
      </c>
      <c r="BO485">
        <f t="shared" si="612"/>
        <v>1549.875</v>
      </c>
      <c r="BP485">
        <f t="shared" si="654"/>
        <v>1559.4720567499999</v>
      </c>
      <c r="BQ485">
        <f t="shared" si="655"/>
        <v>-9.5970567499998651</v>
      </c>
      <c r="BR485">
        <f t="shared" si="656"/>
        <v>-42.299927000000025</v>
      </c>
      <c r="BS485">
        <f t="shared" si="657"/>
        <v>-27.59997599999997</v>
      </c>
      <c r="BT485">
        <f t="shared" si="658"/>
        <v>-48</v>
      </c>
      <c r="BU485">
        <f t="shared" si="659"/>
        <v>-20.09997599999997</v>
      </c>
      <c r="BV485">
        <f t="shared" si="660"/>
        <v>1557.2233234666667</v>
      </c>
      <c r="BW485">
        <f t="shared" si="661"/>
        <v>1554.8142786666667</v>
      </c>
      <c r="BX485">
        <f t="shared" si="662"/>
        <v>1554.852716581818</v>
      </c>
      <c r="BY485">
        <f t="shared" si="663"/>
        <v>1567.7797438666669</v>
      </c>
      <c r="BZ485">
        <f t="shared" si="664"/>
        <v>1625</v>
      </c>
      <c r="CA485">
        <f t="shared" si="665"/>
        <v>1514.75</v>
      </c>
      <c r="CB485">
        <f t="shared" si="666"/>
        <v>1535.4879927899999</v>
      </c>
      <c r="CC485">
        <f t="shared" si="667"/>
        <v>1541.9026541027777</v>
      </c>
      <c r="CD485">
        <f t="shared" si="668"/>
        <v>1574.2492430158732</v>
      </c>
      <c r="CE485">
        <f t="shared" si="669"/>
        <v>1586.4083692060392</v>
      </c>
      <c r="CF485">
        <f t="shared" si="670"/>
        <v>1565.9499510000001</v>
      </c>
      <c r="CG485">
        <f t="shared" si="671"/>
        <v>1574</v>
      </c>
      <c r="CH485">
        <f t="shared" si="672"/>
        <v>1551.099976</v>
      </c>
    </row>
    <row r="486" spans="1:86">
      <c r="A486" s="1">
        <v>40177</v>
      </c>
      <c r="B486">
        <v>1567.150024</v>
      </c>
      <c r="C486">
        <v>1573</v>
      </c>
      <c r="D486">
        <v>1555.150024</v>
      </c>
      <c r="E486">
        <v>1570.400024</v>
      </c>
      <c r="F486">
        <v>501393</v>
      </c>
      <c r="G486">
        <f t="shared" si="606"/>
        <v>355330.08466969518</v>
      </c>
      <c r="H486">
        <f t="shared" si="634"/>
        <v>26287334.164110787</v>
      </c>
      <c r="I486">
        <f t="shared" si="607"/>
        <v>1566.4250179999999</v>
      </c>
      <c r="J486">
        <f t="shared" si="614"/>
        <v>1594.7749939999999</v>
      </c>
      <c r="K486">
        <f t="shared" si="615"/>
        <v>1530.5625</v>
      </c>
      <c r="L486">
        <f t="shared" si="616"/>
        <v>10</v>
      </c>
      <c r="M486">
        <f t="shared" si="617"/>
        <v>5</v>
      </c>
      <c r="N486">
        <f t="shared" si="618"/>
        <v>0</v>
      </c>
      <c r="O486">
        <f t="shared" si="619"/>
        <v>50</v>
      </c>
      <c r="P486">
        <f t="shared" si="594"/>
        <v>17.84997599999997</v>
      </c>
      <c r="Q486">
        <f t="shared" si="595"/>
        <v>2.5999759999999696</v>
      </c>
      <c r="R486">
        <f t="shared" si="596"/>
        <v>15.25</v>
      </c>
      <c r="S486">
        <f t="shared" si="597"/>
        <v>17.84997599999997</v>
      </c>
      <c r="T486">
        <f t="shared" si="633"/>
        <v>40.902410767758759</v>
      </c>
      <c r="U486">
        <f t="shared" si="598"/>
        <v>2.1500240000000304</v>
      </c>
      <c r="V486">
        <f t="shared" si="599"/>
        <v>13.65002400000003</v>
      </c>
      <c r="W486">
        <f t="shared" si="600"/>
        <v>0</v>
      </c>
      <c r="X486">
        <f t="shared" si="601"/>
        <v>13.65002400000003</v>
      </c>
      <c r="Y486">
        <f t="shared" si="631"/>
        <v>8.4776321824555065</v>
      </c>
      <c r="Z486">
        <f t="shared" si="632"/>
        <v>8.4452802959248334</v>
      </c>
      <c r="AA486">
        <f t="shared" si="628"/>
        <v>20.72648536681848</v>
      </c>
      <c r="AB486">
        <f t="shared" si="629"/>
        <v>20.647390061863561</v>
      </c>
      <c r="AC486">
        <f t="shared" si="630"/>
        <v>0.19117209624527154</v>
      </c>
      <c r="AD486">
        <f t="shared" si="638"/>
        <v>8.3058231953205581</v>
      </c>
      <c r="AE486">
        <f t="shared" si="611"/>
        <v>1558.6199950000002</v>
      </c>
      <c r="AF486">
        <f t="shared" si="613"/>
        <v>1552.3916625000002</v>
      </c>
      <c r="AG486">
        <f t="shared" si="635"/>
        <v>1577.4849792</v>
      </c>
      <c r="AH486">
        <f t="shared" si="620"/>
        <v>1556.6399902000001</v>
      </c>
      <c r="AI486">
        <f t="shared" si="621"/>
        <v>1591.4147008176201</v>
      </c>
      <c r="AJ486">
        <f t="shared" si="622"/>
        <v>1521.86527958238</v>
      </c>
      <c r="AK486">
        <f t="shared" si="623"/>
        <v>0.69784541058161809</v>
      </c>
      <c r="AL486">
        <f t="shared" si="602"/>
        <v>0.70868577078199169</v>
      </c>
      <c r="AM486">
        <f t="shared" si="603"/>
        <v>355330.08466969518</v>
      </c>
      <c r="AN486">
        <f t="shared" si="636"/>
        <v>-612129.81943923864</v>
      </c>
      <c r="AO486">
        <f t="shared" si="637"/>
        <v>11597197</v>
      </c>
      <c r="AP486">
        <f t="shared" si="639"/>
        <v>-5.2782566290737201E-2</v>
      </c>
      <c r="AQ486">
        <f t="shared" si="640"/>
        <v>1562.810049338279</v>
      </c>
      <c r="AR486">
        <f t="shared" si="641"/>
        <v>1561.5172765335344</v>
      </c>
      <c r="AS486">
        <f t="shared" si="642"/>
        <v>1563.0704004985466</v>
      </c>
      <c r="AT486">
        <f t="shared" si="643"/>
        <v>1563.6722597572764</v>
      </c>
      <c r="AU486">
        <f t="shared" si="644"/>
        <v>1563.976125937088</v>
      </c>
      <c r="AV486">
        <f t="shared" si="645"/>
        <v>1560.7814543246666</v>
      </c>
      <c r="AW486">
        <f t="shared" si="646"/>
        <v>3.1946716124214163</v>
      </c>
      <c r="AX486">
        <f t="shared" si="673"/>
        <v>7.3365012787628512</v>
      </c>
      <c r="AY486">
        <f t="shared" si="647"/>
        <v>-4.1418296663414349</v>
      </c>
      <c r="AZ486">
        <f t="shared" si="604"/>
        <v>1566.1833493333334</v>
      </c>
      <c r="BA486">
        <f t="shared" si="605"/>
        <v>785273368.07228804</v>
      </c>
      <c r="BB486">
        <f t="shared" si="608"/>
        <v>0</v>
      </c>
      <c r="BC486">
        <f t="shared" si="609"/>
        <v>785273368.07228804</v>
      </c>
      <c r="BD486">
        <f t="shared" si="624"/>
        <v>6169087916.8819351</v>
      </c>
      <c r="BE486">
        <f t="shared" si="625"/>
        <v>5904030360.4862747</v>
      </c>
      <c r="BF486">
        <f t="shared" si="626"/>
        <v>1.0448943416974281</v>
      </c>
      <c r="BG486">
        <f t="shared" si="627"/>
        <v>51.09771788160365</v>
      </c>
      <c r="BH486">
        <f t="shared" si="648"/>
        <v>46349748</v>
      </c>
      <c r="BI486">
        <f t="shared" si="649"/>
        <v>0.20468410894872638</v>
      </c>
      <c r="BJ486">
        <f t="shared" si="610"/>
        <v>225</v>
      </c>
      <c r="BK486">
        <f t="shared" si="650"/>
        <v>2.073828255258349E-3</v>
      </c>
      <c r="BL486">
        <f t="shared" si="651"/>
        <v>1.0020738282552584</v>
      </c>
      <c r="BM486">
        <f t="shared" si="652"/>
        <v>18.327881754151026</v>
      </c>
      <c r="BN486">
        <f t="shared" si="653"/>
        <v>1564.075012</v>
      </c>
      <c r="BO486">
        <f t="shared" si="612"/>
        <v>1555.0150024</v>
      </c>
      <c r="BP486">
        <f t="shared" si="654"/>
        <v>1562.2463218088235</v>
      </c>
      <c r="BQ486">
        <f t="shared" si="655"/>
        <v>-7.2313194088235377</v>
      </c>
      <c r="BR486">
        <f t="shared" si="656"/>
        <v>-8.4499519999999393</v>
      </c>
      <c r="BS486">
        <f t="shared" si="657"/>
        <v>-7.0999759999999696</v>
      </c>
      <c r="BT486">
        <f t="shared" si="658"/>
        <v>-46</v>
      </c>
      <c r="BU486">
        <f t="shared" si="659"/>
        <v>-51.84997599999997</v>
      </c>
      <c r="BV486">
        <f t="shared" si="660"/>
        <v>1564.4266680666665</v>
      </c>
      <c r="BW486">
        <f t="shared" si="661"/>
        <v>1560.988095047619</v>
      </c>
      <c r="BX486">
        <f t="shared" si="662"/>
        <v>1556.6445422363636</v>
      </c>
      <c r="BY486">
        <f t="shared" si="663"/>
        <v>1567.1671293142856</v>
      </c>
      <c r="BZ486">
        <f t="shared" si="664"/>
        <v>1619</v>
      </c>
      <c r="CA486">
        <f t="shared" si="665"/>
        <v>1514.75</v>
      </c>
      <c r="CB486">
        <f t="shared" si="666"/>
        <v>1548.4389892833335</v>
      </c>
      <c r="CC486">
        <f t="shared" si="667"/>
        <v>1538.3052710749998</v>
      </c>
      <c r="CD486">
        <f t="shared" si="668"/>
        <v>1560.6630849941271</v>
      </c>
      <c r="CE486">
        <f t="shared" si="669"/>
        <v>1592.4760437950922</v>
      </c>
      <c r="CF486">
        <f t="shared" si="670"/>
        <v>1567.150024</v>
      </c>
      <c r="CG486">
        <f t="shared" si="671"/>
        <v>1577</v>
      </c>
      <c r="CH486">
        <f t="shared" si="672"/>
        <v>1558.900024</v>
      </c>
    </row>
    <row r="487" spans="1:86">
      <c r="A487" s="1">
        <v>40178</v>
      </c>
      <c r="B487">
        <v>1575.150024</v>
      </c>
      <c r="C487">
        <v>1575.150024</v>
      </c>
      <c r="D487">
        <v>1541.5</v>
      </c>
      <c r="E487">
        <v>1560.099976</v>
      </c>
      <c r="F487">
        <v>664244</v>
      </c>
      <c r="G487">
        <f t="shared" si="606"/>
        <v>70074.790271529593</v>
      </c>
      <c r="H487">
        <f t="shared" si="634"/>
        <v>26357408.954382315</v>
      </c>
      <c r="I487">
        <f t="shared" si="607"/>
        <v>1562.9750060000001</v>
      </c>
      <c r="J487">
        <f t="shared" si="614"/>
        <v>1577.2874755000003</v>
      </c>
      <c r="K487">
        <f t="shared" si="615"/>
        <v>1530.5625</v>
      </c>
      <c r="L487">
        <f t="shared" si="616"/>
        <v>10</v>
      </c>
      <c r="M487">
        <f t="shared" si="617"/>
        <v>6</v>
      </c>
      <c r="N487">
        <f t="shared" si="618"/>
        <v>0</v>
      </c>
      <c r="O487">
        <f t="shared" si="619"/>
        <v>40</v>
      </c>
      <c r="P487">
        <f t="shared" si="594"/>
        <v>33.65002400000003</v>
      </c>
      <c r="Q487">
        <f t="shared" si="595"/>
        <v>15.050048000000061</v>
      </c>
      <c r="R487">
        <f t="shared" si="596"/>
        <v>18.59997599999997</v>
      </c>
      <c r="S487">
        <f t="shared" si="597"/>
        <v>33.65002400000003</v>
      </c>
      <c r="T487">
        <f t="shared" si="633"/>
        <v>40.384383141490275</v>
      </c>
      <c r="U487">
        <f t="shared" si="598"/>
        <v>11.549927000000025</v>
      </c>
      <c r="V487">
        <f t="shared" si="599"/>
        <v>-4.6500240000000304</v>
      </c>
      <c r="W487">
        <f t="shared" si="600"/>
        <v>11.549927000000025</v>
      </c>
      <c r="X487">
        <f t="shared" si="601"/>
        <v>0</v>
      </c>
      <c r="Y487">
        <f t="shared" si="631"/>
        <v>8.6970818122801141</v>
      </c>
      <c r="Z487">
        <f t="shared" si="632"/>
        <v>7.8420459890730596</v>
      </c>
      <c r="AA487">
        <f t="shared" si="628"/>
        <v>21.535755001652781</v>
      </c>
      <c r="AB487">
        <f t="shared" si="629"/>
        <v>19.418511263618303</v>
      </c>
      <c r="AC487">
        <f t="shared" si="630"/>
        <v>5.169775779452519</v>
      </c>
      <c r="AD487">
        <f t="shared" si="638"/>
        <v>7.4730563046573222</v>
      </c>
      <c r="AE487">
        <f t="shared" si="611"/>
        <v>1564.3899902000001</v>
      </c>
      <c r="AF487">
        <f t="shared" si="613"/>
        <v>1558.8666585000001</v>
      </c>
      <c r="AG487">
        <f t="shared" si="635"/>
        <v>1576.1299804499999</v>
      </c>
      <c r="AH487">
        <f t="shared" si="620"/>
        <v>1554.7649902000001</v>
      </c>
      <c r="AI487">
        <f t="shared" si="621"/>
        <v>1586.4303215821092</v>
      </c>
      <c r="AJ487">
        <f t="shared" si="622"/>
        <v>1523.0996588178909</v>
      </c>
      <c r="AK487">
        <f t="shared" si="623"/>
        <v>0.58424017003994111</v>
      </c>
      <c r="AL487">
        <f t="shared" si="602"/>
        <v>0.10549555625873865</v>
      </c>
      <c r="AM487">
        <f t="shared" si="603"/>
        <v>70074.790271529593</v>
      </c>
      <c r="AN487">
        <f t="shared" si="636"/>
        <v>-596700.05488090182</v>
      </c>
      <c r="AO487">
        <f t="shared" si="637"/>
        <v>11305114</v>
      </c>
      <c r="AP487">
        <f t="shared" si="639"/>
        <v>-5.2781427492097986E-2</v>
      </c>
      <c r="AQ487">
        <f t="shared" si="640"/>
        <v>1561.8886244032642</v>
      </c>
      <c r="AR487">
        <f t="shared" si="641"/>
        <v>1558.6480887564771</v>
      </c>
      <c r="AS487">
        <f t="shared" si="642"/>
        <v>1562.5357240888081</v>
      </c>
      <c r="AT487">
        <f t="shared" si="643"/>
        <v>1563.3507542191214</v>
      </c>
      <c r="AU487">
        <f t="shared" si="644"/>
        <v>1563.3947034465248</v>
      </c>
      <c r="AV487">
        <f t="shared" si="645"/>
        <v>1560.7337508419398</v>
      </c>
      <c r="AW487">
        <f t="shared" si="646"/>
        <v>2.6609526045849634</v>
      </c>
      <c r="AX487">
        <f t="shared" si="673"/>
        <v>6.4013915439272733</v>
      </c>
      <c r="AY487">
        <f t="shared" si="647"/>
        <v>-3.7404389393423099</v>
      </c>
      <c r="AZ487">
        <f t="shared" si="604"/>
        <v>1558.9166666666667</v>
      </c>
      <c r="BA487">
        <f t="shared" si="605"/>
        <v>1035501042.3333334</v>
      </c>
      <c r="BB487">
        <f t="shared" si="608"/>
        <v>0</v>
      </c>
      <c r="BC487">
        <f t="shared" si="609"/>
        <v>1035501042.3333334</v>
      </c>
      <c r="BD487">
        <f t="shared" si="624"/>
        <v>3519552352.2955189</v>
      </c>
      <c r="BE487">
        <f t="shared" si="625"/>
        <v>6939531402.8196077</v>
      </c>
      <c r="BF487">
        <f t="shared" si="626"/>
        <v>0.50717435342471195</v>
      </c>
      <c r="BG487">
        <f t="shared" si="627"/>
        <v>33.650675668164951</v>
      </c>
      <c r="BH487">
        <f t="shared" si="648"/>
        <v>45685504</v>
      </c>
      <c r="BI487">
        <f t="shared" si="649"/>
        <v>0.17049369267176476</v>
      </c>
      <c r="BJ487">
        <f t="shared" si="610"/>
        <v>-1130.0048000000061</v>
      </c>
      <c r="BK487">
        <f t="shared" si="650"/>
        <v>-6.5588689777045369E-3</v>
      </c>
      <c r="BL487">
        <f t="shared" si="651"/>
        <v>0.99344113102229548</v>
      </c>
      <c r="BM487">
        <f t="shared" si="652"/>
        <v>16.689095005247935</v>
      </c>
      <c r="BN487">
        <f t="shared" si="653"/>
        <v>1558.325012</v>
      </c>
      <c r="BO487">
        <f t="shared" si="612"/>
        <v>1560.3800048000001</v>
      </c>
      <c r="BP487">
        <f t="shared" si="654"/>
        <v>1565.7264692205881</v>
      </c>
      <c r="BQ487">
        <f t="shared" si="655"/>
        <v>-5.3464644205880631</v>
      </c>
      <c r="BR487">
        <f t="shared" si="656"/>
        <v>-9.8499750000000859</v>
      </c>
      <c r="BS487">
        <f t="shared" si="657"/>
        <v>-15.800048999999944</v>
      </c>
      <c r="BT487">
        <f t="shared" si="658"/>
        <v>-15.799927000000025</v>
      </c>
      <c r="BU487">
        <f t="shared" si="659"/>
        <v>-15.799927000000025</v>
      </c>
      <c r="BV487">
        <f t="shared" si="660"/>
        <v>1564.9199950666666</v>
      </c>
      <c r="BW487">
        <f t="shared" si="661"/>
        <v>1563.190470333333</v>
      </c>
      <c r="BX487">
        <f t="shared" si="662"/>
        <v>1557.2736305636367</v>
      </c>
      <c r="BY487">
        <f t="shared" si="663"/>
        <v>1565.5114147238091</v>
      </c>
      <c r="BZ487">
        <f t="shared" si="664"/>
        <v>1590.9499510000001</v>
      </c>
      <c r="CA487">
        <f t="shared" si="665"/>
        <v>1514.75</v>
      </c>
      <c r="CB487">
        <f t="shared" si="666"/>
        <v>1562.8338147566669</v>
      </c>
      <c r="CC487">
        <f t="shared" si="667"/>
        <v>1550.1769341527779</v>
      </c>
      <c r="CD487">
        <f t="shared" si="668"/>
        <v>1554.2058275971431</v>
      </c>
      <c r="CE487">
        <f t="shared" si="669"/>
        <v>1594.1531656575464</v>
      </c>
      <c r="CF487">
        <f t="shared" si="670"/>
        <v>1570.400024</v>
      </c>
      <c r="CG487">
        <f t="shared" si="671"/>
        <v>1573</v>
      </c>
      <c r="CH487">
        <f t="shared" si="672"/>
        <v>1555.150024</v>
      </c>
    </row>
    <row r="488" spans="1:86">
      <c r="A488" s="1">
        <v>40182</v>
      </c>
      <c r="B488">
        <v>1565</v>
      </c>
      <c r="C488">
        <v>1586.6999510000001</v>
      </c>
      <c r="D488">
        <v>1546.150024</v>
      </c>
      <c r="E488">
        <v>1551.4499510000001</v>
      </c>
      <c r="F488">
        <v>534231</v>
      </c>
      <c r="G488">
        <f t="shared" si="606"/>
        <v>-394581.65852833661</v>
      </c>
      <c r="H488">
        <f t="shared" si="634"/>
        <v>25962827.29585398</v>
      </c>
      <c r="I488">
        <f t="shared" si="607"/>
        <v>1562.3249814999999</v>
      </c>
      <c r="J488">
        <f t="shared" si="614"/>
        <v>1569.4875179999999</v>
      </c>
      <c r="K488">
        <f t="shared" si="615"/>
        <v>1530.5625</v>
      </c>
      <c r="L488">
        <f t="shared" si="616"/>
        <v>4</v>
      </c>
      <c r="M488">
        <f t="shared" si="617"/>
        <v>7</v>
      </c>
      <c r="N488">
        <f t="shared" si="618"/>
        <v>60</v>
      </c>
      <c r="O488">
        <f t="shared" si="619"/>
        <v>30</v>
      </c>
      <c r="P488">
        <f t="shared" si="594"/>
        <v>40.549927000000025</v>
      </c>
      <c r="Q488">
        <f t="shared" si="595"/>
        <v>35.25</v>
      </c>
      <c r="R488">
        <f t="shared" si="596"/>
        <v>5.2999270000000251</v>
      </c>
      <c r="S488">
        <f t="shared" si="597"/>
        <v>40.549927000000025</v>
      </c>
      <c r="T488">
        <f t="shared" si="633"/>
        <v>40.396207702812397</v>
      </c>
      <c r="U488">
        <f t="shared" si="598"/>
        <v>-19.149902000000111</v>
      </c>
      <c r="V488">
        <f t="shared" si="599"/>
        <v>36.15002400000003</v>
      </c>
      <c r="W488">
        <f t="shared" si="600"/>
        <v>0</v>
      </c>
      <c r="X488">
        <f t="shared" si="601"/>
        <v>36.15002400000003</v>
      </c>
      <c r="Y488">
        <f t="shared" si="631"/>
        <v>8.075861682831535</v>
      </c>
      <c r="Z488">
        <f t="shared" si="632"/>
        <v>9.8640444184249851</v>
      </c>
      <c r="AA488">
        <f t="shared" si="628"/>
        <v>19.9916332301393</v>
      </c>
      <c r="AB488">
        <f t="shared" si="629"/>
        <v>24.418243640573834</v>
      </c>
      <c r="AC488">
        <f t="shared" si="630"/>
        <v>9.9676259479875746</v>
      </c>
      <c r="AD488">
        <f t="shared" si="638"/>
        <v>6.9829929974608751</v>
      </c>
      <c r="AE488">
        <f t="shared" si="611"/>
        <v>1563.0099851999998</v>
      </c>
      <c r="AF488">
        <f t="shared" si="613"/>
        <v>1562.2333170000002</v>
      </c>
      <c r="AG488">
        <f t="shared" si="635"/>
        <v>1573.0549804500001</v>
      </c>
      <c r="AH488">
        <f t="shared" si="620"/>
        <v>1552.9149902000001</v>
      </c>
      <c r="AI488">
        <f t="shared" si="621"/>
        <v>1582.9344137737446</v>
      </c>
      <c r="AJ488">
        <f t="shared" si="622"/>
        <v>1522.8955666262557</v>
      </c>
      <c r="AK488">
        <f t="shared" si="623"/>
        <v>0.47559847882486589</v>
      </c>
      <c r="AL488">
        <f t="shared" si="602"/>
        <v>-0.73859745789431275</v>
      </c>
      <c r="AM488">
        <f t="shared" si="603"/>
        <v>-394581.65852833661</v>
      </c>
      <c r="AN488">
        <f t="shared" si="636"/>
        <v>-809427.16346786777</v>
      </c>
      <c r="AO488">
        <f t="shared" si="637"/>
        <v>10994512</v>
      </c>
      <c r="AP488">
        <f t="shared" si="639"/>
        <v>-7.362101778304192E-2</v>
      </c>
      <c r="AQ488">
        <f t="shared" si="640"/>
        <v>1558.3394754461544</v>
      </c>
      <c r="AR488">
        <f t="shared" si="641"/>
        <v>1546.4506266208812</v>
      </c>
      <c r="AS488">
        <f t="shared" si="642"/>
        <v>1560.5402849328227</v>
      </c>
      <c r="AT488">
        <f t="shared" si="643"/>
        <v>1562.2796819294006</v>
      </c>
      <c r="AU488">
        <f t="shared" si="644"/>
        <v>1561.602990579546</v>
      </c>
      <c r="AV488">
        <f t="shared" si="645"/>
        <v>1560.0838848530041</v>
      </c>
      <c r="AW488">
        <f t="shared" si="646"/>
        <v>1.5191057265419659</v>
      </c>
      <c r="AX488">
        <f t="shared" si="673"/>
        <v>5.4249343804502121</v>
      </c>
      <c r="AY488">
        <f t="shared" si="647"/>
        <v>-3.9058286539082463</v>
      </c>
      <c r="AZ488">
        <f t="shared" si="604"/>
        <v>1561.4333086666666</v>
      </c>
      <c r="BA488">
        <f t="shared" si="605"/>
        <v>834166077.92230189</v>
      </c>
      <c r="BB488">
        <f t="shared" si="608"/>
        <v>834166077.92230189</v>
      </c>
      <c r="BC488">
        <f t="shared" si="609"/>
        <v>0</v>
      </c>
      <c r="BD488">
        <f t="shared" si="624"/>
        <v>3487912194.0549703</v>
      </c>
      <c r="BE488">
        <f t="shared" si="625"/>
        <v>6939531402.8196077</v>
      </c>
      <c r="BF488">
        <f t="shared" si="626"/>
        <v>0.50261494495691639</v>
      </c>
      <c r="BG488">
        <f t="shared" si="627"/>
        <v>33.449350856238667</v>
      </c>
      <c r="BH488">
        <f t="shared" si="648"/>
        <v>45151273</v>
      </c>
      <c r="BI488">
        <f t="shared" si="649"/>
        <v>9.7373336221923776E-2</v>
      </c>
      <c r="BJ488">
        <f t="shared" si="610"/>
        <v>-965.00249999999141</v>
      </c>
      <c r="BK488">
        <f t="shared" si="650"/>
        <v>-5.5445324870640944E-3</v>
      </c>
      <c r="BL488">
        <f t="shared" si="651"/>
        <v>0.9944554675129359</v>
      </c>
      <c r="BM488">
        <f t="shared" si="652"/>
        <v>15.821625423058803</v>
      </c>
      <c r="BN488">
        <f t="shared" si="653"/>
        <v>1566.4249875</v>
      </c>
      <c r="BO488">
        <f t="shared" si="612"/>
        <v>1563.8650023000002</v>
      </c>
      <c r="BP488">
        <f t="shared" si="654"/>
        <v>1569.2117633235296</v>
      </c>
      <c r="BQ488">
        <f t="shared" si="655"/>
        <v>-5.346761023529325</v>
      </c>
      <c r="BR488">
        <f t="shared" si="656"/>
        <v>-3</v>
      </c>
      <c r="BS488">
        <f t="shared" si="657"/>
        <v>-3.8499759999999696</v>
      </c>
      <c r="BT488">
        <f t="shared" si="658"/>
        <v>12.699951000000056</v>
      </c>
      <c r="BU488">
        <f t="shared" si="659"/>
        <v>-9</v>
      </c>
      <c r="BV488">
        <f t="shared" si="660"/>
        <v>1560.6066486666668</v>
      </c>
      <c r="BW488">
        <f t="shared" si="661"/>
        <v>1561.071411047619</v>
      </c>
      <c r="BX488">
        <f t="shared" si="662"/>
        <v>1556.6708961636366</v>
      </c>
      <c r="BY488">
        <f t="shared" si="663"/>
        <v>1563.1609357285715</v>
      </c>
      <c r="BZ488">
        <f t="shared" si="664"/>
        <v>1586.6999510000001</v>
      </c>
      <c r="CA488">
        <f t="shared" si="665"/>
        <v>1514.75</v>
      </c>
      <c r="CB488">
        <f t="shared" si="666"/>
        <v>1565.8486500899999</v>
      </c>
      <c r="CC488">
        <f t="shared" si="667"/>
        <v>1562.7337317972224</v>
      </c>
      <c r="CD488">
        <f t="shared" si="668"/>
        <v>1548.3800186441667</v>
      </c>
      <c r="CE488">
        <f t="shared" si="669"/>
        <v>1591.1433899319111</v>
      </c>
      <c r="CF488">
        <f t="shared" si="670"/>
        <v>1560.099976</v>
      </c>
      <c r="CG488">
        <f t="shared" si="671"/>
        <v>1575.150024</v>
      </c>
      <c r="CH488">
        <f t="shared" si="672"/>
        <v>1541.5</v>
      </c>
    </row>
    <row r="489" spans="1:86">
      <c r="A489" s="1">
        <v>40183</v>
      </c>
      <c r="B489">
        <v>1563.5</v>
      </c>
      <c r="C489">
        <v>1567.5500489999999</v>
      </c>
      <c r="D489">
        <v>1510</v>
      </c>
      <c r="E489">
        <v>1515.849976</v>
      </c>
      <c r="F489">
        <v>1407407</v>
      </c>
      <c r="G489">
        <f t="shared" si="606"/>
        <v>-1121280.4956687191</v>
      </c>
      <c r="H489">
        <f t="shared" si="634"/>
        <v>24841546.800185259</v>
      </c>
      <c r="I489">
        <f t="shared" si="607"/>
        <v>1539.2250062499998</v>
      </c>
      <c r="J489">
        <f t="shared" si="614"/>
        <v>1569.4875179999999</v>
      </c>
      <c r="K489">
        <f t="shared" si="615"/>
        <v>1530.5625</v>
      </c>
      <c r="L489">
        <f t="shared" si="616"/>
        <v>5</v>
      </c>
      <c r="M489">
        <f t="shared" si="617"/>
        <v>8</v>
      </c>
      <c r="N489">
        <f t="shared" si="618"/>
        <v>50</v>
      </c>
      <c r="O489">
        <f t="shared" si="619"/>
        <v>20</v>
      </c>
      <c r="P489">
        <f t="shared" si="594"/>
        <v>57.550048999999944</v>
      </c>
      <c r="Q489">
        <f t="shared" si="595"/>
        <v>51.700072999999975</v>
      </c>
      <c r="R489">
        <f t="shared" si="596"/>
        <v>5.8499759999999696</v>
      </c>
      <c r="S489">
        <f t="shared" si="597"/>
        <v>57.550048999999944</v>
      </c>
      <c r="T489">
        <f t="shared" si="633"/>
        <v>41.621482081182933</v>
      </c>
      <c r="U489">
        <f t="shared" si="598"/>
        <v>-44.75</v>
      </c>
      <c r="V489">
        <f t="shared" si="599"/>
        <v>50</v>
      </c>
      <c r="W489">
        <f t="shared" si="600"/>
        <v>0</v>
      </c>
      <c r="X489">
        <f t="shared" si="601"/>
        <v>50</v>
      </c>
      <c r="Y489">
        <f t="shared" si="631"/>
        <v>7.4990144197721396</v>
      </c>
      <c r="Z489">
        <f t="shared" si="632"/>
        <v>12.730898388537486</v>
      </c>
      <c r="AA489">
        <f t="shared" si="628"/>
        <v>18.017172971268227</v>
      </c>
      <c r="AB489">
        <f t="shared" si="629"/>
        <v>30.587325947946297</v>
      </c>
      <c r="AC489">
        <f t="shared" si="630"/>
        <v>25.862118232246168</v>
      </c>
      <c r="AD489">
        <f t="shared" si="638"/>
        <v>7.4545374716228094</v>
      </c>
      <c r="AE489">
        <f t="shared" si="611"/>
        <v>1552.9899902000002</v>
      </c>
      <c r="AF489">
        <f t="shared" si="613"/>
        <v>1555.1499836666665</v>
      </c>
      <c r="AG489">
        <f t="shared" si="635"/>
        <v>1566.69747925</v>
      </c>
      <c r="AH489">
        <f t="shared" si="620"/>
        <v>1549.0549927</v>
      </c>
      <c r="AI489">
        <f t="shared" si="621"/>
        <v>1586.3397233292676</v>
      </c>
      <c r="AJ489">
        <f t="shared" si="622"/>
        <v>1511.7702620707323</v>
      </c>
      <c r="AK489">
        <f t="shared" si="623"/>
        <v>5.4710250824035384E-2</v>
      </c>
      <c r="AL489">
        <f t="shared" si="602"/>
        <v>-0.79669953017763806</v>
      </c>
      <c r="AM489">
        <f t="shared" si="603"/>
        <v>-1121280.4956687191</v>
      </c>
      <c r="AN489">
        <f t="shared" si="636"/>
        <v>-2340145.6496678265</v>
      </c>
      <c r="AO489">
        <f t="shared" si="637"/>
        <v>11656627</v>
      </c>
      <c r="AP489">
        <f t="shared" si="639"/>
        <v>-0.20075667254925686</v>
      </c>
      <c r="AQ489">
        <f t="shared" si="640"/>
        <v>1543.8930456344619</v>
      </c>
      <c r="AR489">
        <f t="shared" si="641"/>
        <v>1522.28245487393</v>
      </c>
      <c r="AS489">
        <f t="shared" si="642"/>
        <v>1552.4960293249146</v>
      </c>
      <c r="AT489">
        <f t="shared" si="643"/>
        <v>1558.1010083957544</v>
      </c>
      <c r="AU489">
        <f t="shared" si="644"/>
        <v>1554.7400383926142</v>
      </c>
      <c r="AV489">
        <f t="shared" si="645"/>
        <v>1556.9875112332938</v>
      </c>
      <c r="AW489">
        <f t="shared" si="646"/>
        <v>-2.2474728406796203</v>
      </c>
      <c r="AX489">
        <f t="shared" si="673"/>
        <v>3.8904529362242455</v>
      </c>
      <c r="AY489">
        <f t="shared" si="647"/>
        <v>-6.1379257769038658</v>
      </c>
      <c r="AZ489">
        <f t="shared" si="604"/>
        <v>1531.1333416666666</v>
      </c>
      <c r="BA489">
        <f t="shared" si="605"/>
        <v>2154927782.9950581</v>
      </c>
      <c r="BB489">
        <f t="shared" si="608"/>
        <v>0</v>
      </c>
      <c r="BC489">
        <f t="shared" si="609"/>
        <v>2154927782.9950581</v>
      </c>
      <c r="BD489">
        <f t="shared" si="624"/>
        <v>3487912194.0549703</v>
      </c>
      <c r="BE489">
        <f t="shared" si="625"/>
        <v>8248803899.2510185</v>
      </c>
      <c r="BF489">
        <f t="shared" si="626"/>
        <v>0.42283853958168027</v>
      </c>
      <c r="BG489">
        <f t="shared" si="627"/>
        <v>29.717956593022592</v>
      </c>
      <c r="BH489">
        <f t="shared" si="648"/>
        <v>43743866</v>
      </c>
      <c r="BI489">
        <f t="shared" si="649"/>
        <v>-0.14434751881210603</v>
      </c>
      <c r="BJ489">
        <f t="shared" si="610"/>
        <v>-3659.9975000000086</v>
      </c>
      <c r="BK489">
        <f t="shared" si="650"/>
        <v>-2.2946260675089019E-2</v>
      </c>
      <c r="BL489">
        <f t="shared" si="651"/>
        <v>0.97705373932491102</v>
      </c>
      <c r="BM489">
        <f t="shared" si="652"/>
        <v>19.650778455721458</v>
      </c>
      <c r="BN489">
        <f t="shared" si="653"/>
        <v>1538.7750245</v>
      </c>
      <c r="BO489">
        <f t="shared" si="612"/>
        <v>1559.1100096</v>
      </c>
      <c r="BP489">
        <f t="shared" si="654"/>
        <v>1572.1985294705883</v>
      </c>
      <c r="BQ489">
        <f t="shared" si="655"/>
        <v>-13.088519870588243</v>
      </c>
      <c r="BR489">
        <f t="shared" si="656"/>
        <v>-32.950072999999975</v>
      </c>
      <c r="BS489">
        <f t="shared" si="657"/>
        <v>-24.09997599999997</v>
      </c>
      <c r="BT489">
        <f t="shared" si="658"/>
        <v>7.5500489999999445</v>
      </c>
      <c r="BU489">
        <f t="shared" si="659"/>
        <v>23.5</v>
      </c>
      <c r="BV489">
        <f t="shared" si="660"/>
        <v>1544.8866455999998</v>
      </c>
      <c r="BW489">
        <f t="shared" si="661"/>
        <v>1547.8190279047619</v>
      </c>
      <c r="BX489">
        <f t="shared" si="662"/>
        <v>1549.9318026727271</v>
      </c>
      <c r="BY489">
        <f t="shared" si="663"/>
        <v>1557.7128400666661</v>
      </c>
      <c r="BZ489">
        <f t="shared" si="664"/>
        <v>1586.6999510000001</v>
      </c>
      <c r="CA489">
        <f t="shared" si="665"/>
        <v>1510</v>
      </c>
      <c r="CB489">
        <f t="shared" si="666"/>
        <v>1563.4146746566669</v>
      </c>
      <c r="CC489">
        <f t="shared" si="667"/>
        <v>1564.0655390194443</v>
      </c>
      <c r="CD489">
        <f t="shared" si="668"/>
        <v>1545.8000181173809</v>
      </c>
      <c r="CE489">
        <f t="shared" si="669"/>
        <v>1579.7013172666313</v>
      </c>
      <c r="CF489">
        <f t="shared" si="670"/>
        <v>1551.4499510000001</v>
      </c>
      <c r="CG489">
        <f t="shared" si="671"/>
        <v>1586.6999510000001</v>
      </c>
      <c r="CH489">
        <f t="shared" si="672"/>
        <v>1546.150024</v>
      </c>
    </row>
    <row r="490" spans="1:86">
      <c r="A490" s="1">
        <v>40184</v>
      </c>
      <c r="B490">
        <v>1518</v>
      </c>
      <c r="C490">
        <v>1522.8000489999999</v>
      </c>
      <c r="D490">
        <v>1460</v>
      </c>
      <c r="E490">
        <v>1461.650024</v>
      </c>
      <c r="F490">
        <v>1571353</v>
      </c>
      <c r="G490">
        <f t="shared" si="606"/>
        <v>-1488780.76625948</v>
      </c>
      <c r="H490">
        <f t="shared" si="634"/>
        <v>23352766.033925779</v>
      </c>
      <c r="I490">
        <f t="shared" si="607"/>
        <v>1490.61251825</v>
      </c>
      <c r="J490">
        <f t="shared" si="614"/>
        <v>1569.4875179999999</v>
      </c>
      <c r="K490">
        <f t="shared" si="615"/>
        <v>1490.61251825</v>
      </c>
      <c r="L490">
        <f t="shared" si="616"/>
        <v>6</v>
      </c>
      <c r="M490">
        <f t="shared" si="617"/>
        <v>1</v>
      </c>
      <c r="N490">
        <f t="shared" si="618"/>
        <v>40</v>
      </c>
      <c r="O490">
        <f t="shared" si="619"/>
        <v>90</v>
      </c>
      <c r="P490">
        <f t="shared" si="594"/>
        <v>62.800048999999944</v>
      </c>
      <c r="Q490">
        <f t="shared" si="595"/>
        <v>61.150024999999914</v>
      </c>
      <c r="R490">
        <f t="shared" si="596"/>
        <v>1.6500240000000304</v>
      </c>
      <c r="S490">
        <f t="shared" si="597"/>
        <v>62.800048999999944</v>
      </c>
      <c r="T490">
        <f t="shared" si="633"/>
        <v>43.134236861098429</v>
      </c>
      <c r="U490">
        <f t="shared" si="598"/>
        <v>-37.800048999999944</v>
      </c>
      <c r="V490">
        <f t="shared" si="599"/>
        <v>10</v>
      </c>
      <c r="W490">
        <f t="shared" si="600"/>
        <v>0</v>
      </c>
      <c r="X490">
        <f t="shared" si="601"/>
        <v>10</v>
      </c>
      <c r="Y490">
        <f t="shared" si="631"/>
        <v>6.9633705326455582</v>
      </c>
      <c r="Z490">
        <f t="shared" si="632"/>
        <v>12.535834217927667</v>
      </c>
      <c r="AA490">
        <f t="shared" si="628"/>
        <v>16.143488419811661</v>
      </c>
      <c r="AB490">
        <f t="shared" si="629"/>
        <v>29.062376270376046</v>
      </c>
      <c r="AC490">
        <f t="shared" si="630"/>
        <v>28.577902312238113</v>
      </c>
      <c r="AD490">
        <f t="shared" si="638"/>
        <v>8.7244219086961117</v>
      </c>
      <c r="AE490">
        <f t="shared" si="611"/>
        <v>1531.8899902000001</v>
      </c>
      <c r="AF490">
        <f t="shared" si="613"/>
        <v>1537.7666625000002</v>
      </c>
      <c r="AG490">
        <f t="shared" si="635"/>
        <v>1560.1824829</v>
      </c>
      <c r="AH490">
        <f t="shared" si="620"/>
        <v>1540.3399902000001</v>
      </c>
      <c r="AI490">
        <f t="shared" si="621"/>
        <v>1604.699694104386</v>
      </c>
      <c r="AJ490">
        <f t="shared" si="622"/>
        <v>1475.9802862956142</v>
      </c>
      <c r="AK490">
        <f t="shared" si="623"/>
        <v>-0.1113294610312648</v>
      </c>
      <c r="AL490">
        <f t="shared" si="602"/>
        <v>-0.94745150596936534</v>
      </c>
      <c r="AM490">
        <f t="shared" si="603"/>
        <v>-1488780.76625948</v>
      </c>
      <c r="AN490">
        <f t="shared" si="636"/>
        <v>-3379277.2775303847</v>
      </c>
      <c r="AO490">
        <f t="shared" si="637"/>
        <v>12542300</v>
      </c>
      <c r="AP490">
        <f t="shared" si="639"/>
        <v>-0.26943042962856772</v>
      </c>
      <c r="AQ490">
        <f t="shared" si="640"/>
        <v>1515.9304182787448</v>
      </c>
      <c r="AR490">
        <f t="shared" si="641"/>
        <v>1502.62246919986</v>
      </c>
      <c r="AS490">
        <f t="shared" si="642"/>
        <v>1536.1437483664299</v>
      </c>
      <c r="AT490">
        <f t="shared" si="643"/>
        <v>1549.4204198001366</v>
      </c>
      <c r="AU490">
        <f t="shared" si="644"/>
        <v>1540.776536233722</v>
      </c>
      <c r="AV490">
        <f t="shared" si="645"/>
        <v>1550.3138871269632</v>
      </c>
      <c r="AW490">
        <f t="shared" si="646"/>
        <v>-9.5373508932411823</v>
      </c>
      <c r="AX490">
        <f t="shared" si="673"/>
        <v>1.2048921703311595</v>
      </c>
      <c r="AY490">
        <f t="shared" si="647"/>
        <v>-10.742243063572342</v>
      </c>
      <c r="AZ490">
        <f t="shared" si="604"/>
        <v>1481.4833576666667</v>
      </c>
      <c r="BA490">
        <f t="shared" si="605"/>
        <v>2327933318.5195899</v>
      </c>
      <c r="BB490">
        <f t="shared" si="608"/>
        <v>0</v>
      </c>
      <c r="BC490">
        <f t="shared" si="609"/>
        <v>2327933318.5195899</v>
      </c>
      <c r="BD490">
        <f t="shared" si="624"/>
        <v>2688081243.5510964</v>
      </c>
      <c r="BE490">
        <f t="shared" si="625"/>
        <v>10576737217.770609</v>
      </c>
      <c r="BF490">
        <f t="shared" si="626"/>
        <v>0.25415032899131601</v>
      </c>
      <c r="BG490">
        <f t="shared" si="627"/>
        <v>20.264742042185901</v>
      </c>
      <c r="BH490">
        <f t="shared" si="648"/>
        <v>42172513</v>
      </c>
      <c r="BI490">
        <f t="shared" si="649"/>
        <v>-0.61518838039410007</v>
      </c>
      <c r="BJ490">
        <f t="shared" si="610"/>
        <v>-5519.9951999999939</v>
      </c>
      <c r="BK490">
        <f t="shared" si="650"/>
        <v>-3.5755485607501795E-2</v>
      </c>
      <c r="BL490">
        <f t="shared" si="651"/>
        <v>0.96424451439249825</v>
      </c>
      <c r="BM490">
        <f t="shared" si="652"/>
        <v>33.920542311978267</v>
      </c>
      <c r="BN490">
        <f t="shared" si="653"/>
        <v>1491.4000245</v>
      </c>
      <c r="BO490">
        <f t="shared" si="612"/>
        <v>1543.8000121</v>
      </c>
      <c r="BP490">
        <f t="shared" si="654"/>
        <v>1572.0485301911765</v>
      </c>
      <c r="BQ490">
        <f t="shared" si="655"/>
        <v>-28.248518091176493</v>
      </c>
      <c r="BR490">
        <f t="shared" si="656"/>
        <v>-59.59997599999997</v>
      </c>
      <c r="BS490">
        <f t="shared" si="657"/>
        <v>-54.75</v>
      </c>
      <c r="BT490">
        <f t="shared" si="658"/>
        <v>-39.199951000000056</v>
      </c>
      <c r="BU490">
        <f t="shared" si="659"/>
        <v>-35</v>
      </c>
      <c r="BV490">
        <f t="shared" si="660"/>
        <v>1514.4399902</v>
      </c>
      <c r="BW490">
        <f t="shared" si="661"/>
        <v>1521.1047537142856</v>
      </c>
      <c r="BX490">
        <f t="shared" si="662"/>
        <v>1534.0399901818182</v>
      </c>
      <c r="BY490">
        <f t="shared" si="663"/>
        <v>1547.7083205190479</v>
      </c>
      <c r="BZ490">
        <f t="shared" si="664"/>
        <v>1586.6999510000001</v>
      </c>
      <c r="CA490">
        <f t="shared" si="665"/>
        <v>1460</v>
      </c>
      <c r="CB490">
        <f t="shared" si="666"/>
        <v>1555.5279959233335</v>
      </c>
      <c r="CC490">
        <f t="shared" si="667"/>
        <v>1559.1400059638891</v>
      </c>
      <c r="CD490">
        <f t="shared" si="668"/>
        <v>1542.5985274320635</v>
      </c>
      <c r="CE490">
        <f t="shared" si="669"/>
        <v>1576.4955995860219</v>
      </c>
      <c r="CF490">
        <f t="shared" si="670"/>
        <v>1515.849976</v>
      </c>
      <c r="CG490">
        <f t="shared" si="671"/>
        <v>1567.5500489999999</v>
      </c>
      <c r="CH490">
        <f t="shared" si="672"/>
        <v>1510</v>
      </c>
    </row>
    <row r="491" spans="1:86">
      <c r="A491" s="1">
        <v>40185</v>
      </c>
      <c r="B491">
        <v>1468</v>
      </c>
      <c r="C491">
        <v>1485</v>
      </c>
      <c r="D491">
        <v>1450</v>
      </c>
      <c r="E491">
        <v>1453.3000489999999</v>
      </c>
      <c r="F491">
        <v>901165</v>
      </c>
      <c r="G491">
        <f t="shared" si="606"/>
        <v>-731228.50530943146</v>
      </c>
      <c r="H491">
        <f t="shared" si="634"/>
        <v>22621537.528616346</v>
      </c>
      <c r="I491">
        <f t="shared" si="607"/>
        <v>1464.0750122499999</v>
      </c>
      <c r="J491">
        <f t="shared" si="614"/>
        <v>1569.4875179999999</v>
      </c>
      <c r="K491">
        <f t="shared" si="615"/>
        <v>1464.0750122499999</v>
      </c>
      <c r="L491">
        <f t="shared" si="616"/>
        <v>7</v>
      </c>
      <c r="M491">
        <f t="shared" si="617"/>
        <v>1</v>
      </c>
      <c r="N491">
        <f t="shared" si="618"/>
        <v>30</v>
      </c>
      <c r="O491">
        <f t="shared" si="619"/>
        <v>90</v>
      </c>
      <c r="P491">
        <f t="shared" si="594"/>
        <v>35</v>
      </c>
      <c r="Q491">
        <f t="shared" si="595"/>
        <v>31.699951000000056</v>
      </c>
      <c r="R491">
        <f t="shared" si="596"/>
        <v>3.3000489999999445</v>
      </c>
      <c r="S491">
        <f t="shared" si="597"/>
        <v>35</v>
      </c>
      <c r="T491">
        <f t="shared" si="633"/>
        <v>42.553219942448543</v>
      </c>
      <c r="U491">
        <f t="shared" si="598"/>
        <v>-21.199951000000056</v>
      </c>
      <c r="V491">
        <f t="shared" si="599"/>
        <v>28.90002400000003</v>
      </c>
      <c r="W491">
        <f t="shared" si="600"/>
        <v>0</v>
      </c>
      <c r="X491">
        <f t="shared" si="601"/>
        <v>28.90002400000003</v>
      </c>
      <c r="Y491">
        <f t="shared" si="631"/>
        <v>6.4659869231708749</v>
      </c>
      <c r="Z491">
        <f t="shared" si="632"/>
        <v>13.70470491664712</v>
      </c>
      <c r="AA491">
        <f t="shared" si="628"/>
        <v>15.19505910931265</v>
      </c>
      <c r="AB491">
        <f t="shared" si="629"/>
        <v>32.206035019634619</v>
      </c>
      <c r="AC491">
        <f t="shared" si="630"/>
        <v>35.88730644918504</v>
      </c>
      <c r="AD491">
        <f t="shared" si="638"/>
        <v>10.637937555302781</v>
      </c>
      <c r="AE491">
        <f t="shared" si="611"/>
        <v>1508.4699951999999</v>
      </c>
      <c r="AF491">
        <f t="shared" si="613"/>
        <v>1518.7916666666667</v>
      </c>
      <c r="AG491">
        <f t="shared" si="635"/>
        <v>1553.9724853499999</v>
      </c>
      <c r="AH491">
        <f t="shared" si="620"/>
        <v>1533.5449951000001</v>
      </c>
      <c r="AI491">
        <f t="shared" si="621"/>
        <v>1616.2619408144508</v>
      </c>
      <c r="AJ491">
        <f t="shared" si="622"/>
        <v>1450.8280493855493</v>
      </c>
      <c r="AK491">
        <f t="shared" si="623"/>
        <v>1.494252231570709E-2</v>
      </c>
      <c r="AL491">
        <f t="shared" si="602"/>
        <v>-0.81142577142857464</v>
      </c>
      <c r="AM491">
        <f t="shared" si="603"/>
        <v>-731228.50530943146</v>
      </c>
      <c r="AN491">
        <f t="shared" si="636"/>
        <v>-3896432.8767532627</v>
      </c>
      <c r="AO491">
        <f t="shared" si="637"/>
        <v>13117116</v>
      </c>
      <c r="AP491">
        <f t="shared" si="639"/>
        <v>-0.2970495097209831</v>
      </c>
      <c r="AQ491">
        <f t="shared" si="640"/>
        <v>1494.6360927239716</v>
      </c>
      <c r="AR491">
        <f t="shared" si="641"/>
        <v>1482.8228223178999</v>
      </c>
      <c r="AS491">
        <f t="shared" si="642"/>
        <v>1521.2318824804724</v>
      </c>
      <c r="AT491">
        <f t="shared" si="643"/>
        <v>1540.7695864281243</v>
      </c>
      <c r="AU491">
        <f t="shared" si="644"/>
        <v>1527.6550631486637</v>
      </c>
      <c r="AV491">
        <f t="shared" si="645"/>
        <v>1543.5229184580758</v>
      </c>
      <c r="AW491">
        <f t="shared" si="646"/>
        <v>-15.867855309412107</v>
      </c>
      <c r="AX491">
        <f t="shared" si="673"/>
        <v>-2.2096573256174943</v>
      </c>
      <c r="AY491">
        <f t="shared" si="647"/>
        <v>-13.658197983794613</v>
      </c>
      <c r="AZ491">
        <f t="shared" si="604"/>
        <v>1462.7666829999998</v>
      </c>
      <c r="BA491">
        <f t="shared" si="605"/>
        <v>1318194137.8856947</v>
      </c>
      <c r="BB491">
        <f t="shared" si="608"/>
        <v>0</v>
      </c>
      <c r="BC491">
        <f t="shared" si="609"/>
        <v>1318194137.8856947</v>
      </c>
      <c r="BD491">
        <f t="shared" si="624"/>
        <v>2688081243.5510964</v>
      </c>
      <c r="BE491">
        <f t="shared" si="625"/>
        <v>10880485822.671047</v>
      </c>
      <c r="BF491">
        <f t="shared" si="626"/>
        <v>0.24705525905379105</v>
      </c>
      <c r="BG491">
        <f t="shared" si="627"/>
        <v>19.811091550285056</v>
      </c>
      <c r="BH491">
        <f t="shared" si="648"/>
        <v>41271348</v>
      </c>
      <c r="BI491">
        <f t="shared" si="649"/>
        <v>-1.0280284872778906</v>
      </c>
      <c r="BJ491">
        <f t="shared" si="610"/>
        <v>-934.99750000000859</v>
      </c>
      <c r="BK491">
        <f t="shared" si="650"/>
        <v>-5.7127047260939158E-3</v>
      </c>
      <c r="BL491">
        <f t="shared" si="651"/>
        <v>0.99428729527390614</v>
      </c>
      <c r="BM491">
        <f t="shared" si="652"/>
        <v>43.595658258362299</v>
      </c>
      <c r="BN491">
        <f t="shared" si="653"/>
        <v>1467.5</v>
      </c>
      <c r="BO491">
        <f t="shared" si="612"/>
        <v>1524.4850096999999</v>
      </c>
      <c r="BP491">
        <f t="shared" si="654"/>
        <v>1569.5544128970589</v>
      </c>
      <c r="BQ491">
        <f t="shared" si="655"/>
        <v>-45.069403197059046</v>
      </c>
      <c r="BR491">
        <f t="shared" si="656"/>
        <v>-77.949951000000056</v>
      </c>
      <c r="BS491">
        <f t="shared" si="657"/>
        <v>-73</v>
      </c>
      <c r="BT491">
        <f t="shared" si="658"/>
        <v>-55</v>
      </c>
      <c r="BU491">
        <f t="shared" si="659"/>
        <v>-60</v>
      </c>
      <c r="BV491">
        <f t="shared" si="660"/>
        <v>1488.2433431333334</v>
      </c>
      <c r="BW491">
        <f t="shared" si="661"/>
        <v>1496.9714355714286</v>
      </c>
      <c r="BX491">
        <f t="shared" si="662"/>
        <v>1518.2145463272723</v>
      </c>
      <c r="BY491">
        <f t="shared" si="663"/>
        <v>1537.5290411000001</v>
      </c>
      <c r="BZ491">
        <f t="shared" si="664"/>
        <v>1586.6999510000001</v>
      </c>
      <c r="CA491">
        <f t="shared" si="665"/>
        <v>1450</v>
      </c>
      <c r="CB491">
        <f t="shared" si="666"/>
        <v>1537.8148101566665</v>
      </c>
      <c r="CC491">
        <f t="shared" si="667"/>
        <v>1549.4052743805557</v>
      </c>
      <c r="CD491">
        <f t="shared" si="668"/>
        <v>1548.7437313846033</v>
      </c>
      <c r="CE491">
        <f t="shared" si="669"/>
        <v>1575.6480998697712</v>
      </c>
      <c r="CF491">
        <f t="shared" si="670"/>
        <v>1461.650024</v>
      </c>
      <c r="CG491">
        <f t="shared" si="671"/>
        <v>1522.8000489999999</v>
      </c>
      <c r="CH491">
        <f t="shared" si="672"/>
        <v>1460</v>
      </c>
    </row>
    <row r="492" spans="1:86">
      <c r="A492" s="1">
        <v>40186</v>
      </c>
      <c r="B492">
        <v>1459</v>
      </c>
      <c r="C492">
        <v>1463.8000489999999</v>
      </c>
      <c r="D492">
        <v>1421.099976</v>
      </c>
      <c r="E492">
        <v>1433.150024</v>
      </c>
      <c r="F492">
        <v>1294429</v>
      </c>
      <c r="G492">
        <f t="shared" si="606"/>
        <v>-563847.97347144643</v>
      </c>
      <c r="H492">
        <f t="shared" si="634"/>
        <v>22057689.555144899</v>
      </c>
      <c r="I492">
        <f t="shared" si="607"/>
        <v>1444.2625122499999</v>
      </c>
      <c r="J492">
        <f t="shared" si="614"/>
        <v>1569.4875179999999</v>
      </c>
      <c r="K492">
        <f t="shared" si="615"/>
        <v>1444.2625122499999</v>
      </c>
      <c r="L492">
        <f t="shared" si="616"/>
        <v>8</v>
      </c>
      <c r="M492">
        <f t="shared" si="617"/>
        <v>1</v>
      </c>
      <c r="N492">
        <f t="shared" si="618"/>
        <v>20</v>
      </c>
      <c r="O492">
        <f t="shared" si="619"/>
        <v>90</v>
      </c>
      <c r="P492">
        <f t="shared" si="594"/>
        <v>42.700072999999975</v>
      </c>
      <c r="Q492">
        <f t="shared" si="595"/>
        <v>30.650024999999914</v>
      </c>
      <c r="R492">
        <f t="shared" si="596"/>
        <v>12.050048000000061</v>
      </c>
      <c r="S492">
        <f t="shared" si="597"/>
        <v>42.700072999999975</v>
      </c>
      <c r="T492">
        <f t="shared" si="633"/>
        <v>42.563709446559358</v>
      </c>
      <c r="U492">
        <f t="shared" si="598"/>
        <v>-1.5500489999999445</v>
      </c>
      <c r="V492">
        <f t="shared" si="599"/>
        <v>-16.90002400000003</v>
      </c>
      <c r="W492">
        <f t="shared" si="600"/>
        <v>0</v>
      </c>
      <c r="X492">
        <f t="shared" si="601"/>
        <v>0</v>
      </c>
      <c r="Y492">
        <f t="shared" si="631"/>
        <v>6.0041307143729554</v>
      </c>
      <c r="Z492">
        <f t="shared" si="632"/>
        <v>12.725797422600897</v>
      </c>
      <c r="AA492">
        <f t="shared" si="628"/>
        <v>14.106220516121629</v>
      </c>
      <c r="AB492">
        <f t="shared" si="629"/>
        <v>29.898233937008484</v>
      </c>
      <c r="AC492">
        <f t="shared" si="630"/>
        <v>35.887306449185033</v>
      </c>
      <c r="AD492">
        <f t="shared" si="638"/>
        <v>12.736981795721382</v>
      </c>
      <c r="AE492">
        <f t="shared" si="611"/>
        <v>1483.0800048000001</v>
      </c>
      <c r="AF492">
        <f t="shared" si="613"/>
        <v>1495.9166666666667</v>
      </c>
      <c r="AG492">
        <f t="shared" si="635"/>
        <v>1547.2074889999999</v>
      </c>
      <c r="AH492">
        <f t="shared" si="620"/>
        <v>1523.7349975000002</v>
      </c>
      <c r="AI492">
        <f t="shared" si="621"/>
        <v>1626.1395979071226</v>
      </c>
      <c r="AJ492">
        <f t="shared" si="622"/>
        <v>1421.3303970928778</v>
      </c>
      <c r="AK492">
        <f t="shared" si="623"/>
        <v>5.7710429317295496E-2</v>
      </c>
      <c r="AL492">
        <f t="shared" si="602"/>
        <v>-0.43559590635828338</v>
      </c>
      <c r="AM492">
        <f t="shared" si="603"/>
        <v>-563847.97347144643</v>
      </c>
      <c r="AN492">
        <f t="shared" si="636"/>
        <v>-4220260.3888281891</v>
      </c>
      <c r="AO492">
        <f t="shared" si="637"/>
        <v>14029242</v>
      </c>
      <c r="AP492">
        <f t="shared" si="639"/>
        <v>-0.30081884600951281</v>
      </c>
      <c r="AQ492">
        <f t="shared" si="640"/>
        <v>1473.7308293578212</v>
      </c>
      <c r="AR492">
        <f t="shared" si="641"/>
        <v>1474.8220679572985</v>
      </c>
      <c r="AS492">
        <f t="shared" si="642"/>
        <v>1505.3771479539873</v>
      </c>
      <c r="AT492">
        <f t="shared" si="643"/>
        <v>1531.083825809593</v>
      </c>
      <c r="AU492">
        <f t="shared" si="644"/>
        <v>1513.4793072763641</v>
      </c>
      <c r="AV492">
        <f t="shared" si="645"/>
        <v>1535.7968158460105</v>
      </c>
      <c r="AW492">
        <f t="shared" si="646"/>
        <v>-22.317508569646407</v>
      </c>
      <c r="AX492">
        <f t="shared" si="673"/>
        <v>-6.2312275744232775</v>
      </c>
      <c r="AY492">
        <f t="shared" si="647"/>
        <v>-16.086280995223127</v>
      </c>
      <c r="AZ492">
        <f t="shared" si="604"/>
        <v>1439.3500163333331</v>
      </c>
      <c r="BA492">
        <f t="shared" si="605"/>
        <v>1863136402.29234</v>
      </c>
      <c r="BB492">
        <f t="shared" si="608"/>
        <v>0</v>
      </c>
      <c r="BC492">
        <f t="shared" si="609"/>
        <v>1863136402.29234</v>
      </c>
      <c r="BD492">
        <f t="shared" si="624"/>
        <v>2688081243.5510964</v>
      </c>
      <c r="BE492">
        <f t="shared" si="625"/>
        <v>12045062840.284813</v>
      </c>
      <c r="BF492">
        <f t="shared" si="626"/>
        <v>0.22316871893443233</v>
      </c>
      <c r="BG492">
        <f t="shared" si="627"/>
        <v>18.245129676701225</v>
      </c>
      <c r="BH492">
        <f t="shared" si="648"/>
        <v>39976919</v>
      </c>
      <c r="BI492">
        <f t="shared" si="649"/>
        <v>-1.4531550228115666</v>
      </c>
      <c r="BJ492">
        <f t="shared" si="610"/>
        <v>-2115.0024999999914</v>
      </c>
      <c r="BK492">
        <f t="shared" si="650"/>
        <v>-1.3865013638350132E-2</v>
      </c>
      <c r="BL492">
        <f t="shared" si="651"/>
        <v>0.98613498636164987</v>
      </c>
      <c r="BM492">
        <f t="shared" si="652"/>
        <v>53.971963360987026</v>
      </c>
      <c r="BN492">
        <f t="shared" si="653"/>
        <v>1442.4500125</v>
      </c>
      <c r="BO492">
        <f t="shared" si="612"/>
        <v>1501.3100098</v>
      </c>
      <c r="BP492">
        <f t="shared" si="654"/>
        <v>1566.4345596029409</v>
      </c>
      <c r="BQ492">
        <f t="shared" si="655"/>
        <v>-65.124549802940919</v>
      </c>
      <c r="BR492">
        <f t="shared" si="656"/>
        <v>-125.19995199999994</v>
      </c>
      <c r="BS492">
        <f t="shared" si="657"/>
        <v>-112.90002400000003</v>
      </c>
      <c r="BT492">
        <f t="shared" si="658"/>
        <v>-100.19995100000006</v>
      </c>
      <c r="BU492">
        <f t="shared" si="659"/>
        <v>-75</v>
      </c>
      <c r="BV492">
        <f t="shared" si="660"/>
        <v>1463.1366860666667</v>
      </c>
      <c r="BW492">
        <f t="shared" si="661"/>
        <v>1472.5023948095238</v>
      </c>
      <c r="BX492">
        <f t="shared" si="662"/>
        <v>1499.960915218182</v>
      </c>
      <c r="BY492">
        <f t="shared" si="663"/>
        <v>1526.0221400190474</v>
      </c>
      <c r="BZ492">
        <f t="shared" si="664"/>
        <v>1586.6999510000001</v>
      </c>
      <c r="CA492">
        <f t="shared" si="665"/>
        <v>1421.099976</v>
      </c>
      <c r="CB492">
        <f t="shared" si="666"/>
        <v>1514.6784805933335</v>
      </c>
      <c r="CC492">
        <f t="shared" si="667"/>
        <v>1530.8317862416668</v>
      </c>
      <c r="CD492">
        <f t="shared" si="668"/>
        <v>1553.3406996017461</v>
      </c>
      <c r="CE492">
        <f t="shared" si="669"/>
        <v>1577.4364347124224</v>
      </c>
      <c r="CF492">
        <f t="shared" si="670"/>
        <v>1453.3000489999999</v>
      </c>
      <c r="CG492">
        <f t="shared" si="671"/>
        <v>1485</v>
      </c>
      <c r="CH492">
        <f t="shared" si="672"/>
        <v>1450</v>
      </c>
    </row>
    <row r="493" spans="1:86">
      <c r="A493" s="1">
        <v>40189</v>
      </c>
      <c r="B493">
        <v>1442</v>
      </c>
      <c r="C493">
        <v>1462.25</v>
      </c>
      <c r="D493">
        <v>1438</v>
      </c>
      <c r="E493">
        <v>1454.75</v>
      </c>
      <c r="F493">
        <v>478942</v>
      </c>
      <c r="G493">
        <f t="shared" si="606"/>
        <v>182689.21649484534</v>
      </c>
      <c r="H493">
        <f t="shared" si="634"/>
        <v>22240378.771639746</v>
      </c>
      <c r="I493">
        <f t="shared" si="607"/>
        <v>1449.25</v>
      </c>
      <c r="J493">
        <f t="shared" si="614"/>
        <v>1569.4875179999999</v>
      </c>
      <c r="K493">
        <f t="shared" si="615"/>
        <v>1444.2625122499999</v>
      </c>
      <c r="L493">
        <f t="shared" si="616"/>
        <v>9</v>
      </c>
      <c r="M493">
        <f t="shared" si="617"/>
        <v>2</v>
      </c>
      <c r="N493">
        <f t="shared" si="618"/>
        <v>10</v>
      </c>
      <c r="O493">
        <f t="shared" si="619"/>
        <v>80</v>
      </c>
      <c r="P493">
        <f t="shared" si="594"/>
        <v>24.25</v>
      </c>
      <c r="Q493">
        <f t="shared" si="595"/>
        <v>7.5</v>
      </c>
      <c r="R493">
        <f t="shared" si="596"/>
        <v>16.75</v>
      </c>
      <c r="S493">
        <f t="shared" si="597"/>
        <v>24.25</v>
      </c>
      <c r="T493">
        <f t="shared" si="633"/>
        <v>41.255587343233692</v>
      </c>
      <c r="U493">
        <f t="shared" si="598"/>
        <v>-0.25</v>
      </c>
      <c r="V493">
        <f t="shared" si="599"/>
        <v>3</v>
      </c>
      <c r="W493">
        <f t="shared" si="600"/>
        <v>0</v>
      </c>
      <c r="X493">
        <f t="shared" si="601"/>
        <v>3</v>
      </c>
      <c r="Y493">
        <f t="shared" si="631"/>
        <v>5.5752642347748873</v>
      </c>
      <c r="Z493">
        <f t="shared" si="632"/>
        <v>12.031097606700831</v>
      </c>
      <c r="AA493">
        <f t="shared" si="628"/>
        <v>13.513961608134235</v>
      </c>
      <c r="AB493">
        <f t="shared" si="629"/>
        <v>29.162347166714241</v>
      </c>
      <c r="AC493">
        <f t="shared" si="630"/>
        <v>36.667617251383447</v>
      </c>
      <c r="AD493">
        <f t="shared" si="638"/>
        <v>15.294111549157646</v>
      </c>
      <c r="AE493">
        <f t="shared" si="611"/>
        <v>1463.7400146</v>
      </c>
      <c r="AF493">
        <f t="shared" si="613"/>
        <v>1478.3583373333333</v>
      </c>
      <c r="AG493">
        <f t="shared" si="635"/>
        <v>1539.3899901999998</v>
      </c>
      <c r="AH493">
        <f t="shared" si="620"/>
        <v>1513.3749998999999</v>
      </c>
      <c r="AI493">
        <f t="shared" si="621"/>
        <v>1620.5275884868615</v>
      </c>
      <c r="AJ493">
        <f t="shared" si="622"/>
        <v>1406.2224113131383</v>
      </c>
      <c r="AK493">
        <f t="shared" si="623"/>
        <v>0.22644151357819761</v>
      </c>
      <c r="AL493">
        <f t="shared" si="602"/>
        <v>0.38144329896907214</v>
      </c>
      <c r="AM493">
        <f t="shared" si="603"/>
        <v>182689.21649484534</v>
      </c>
      <c r="AN493">
        <f t="shared" si="636"/>
        <v>-4746096.8806772809</v>
      </c>
      <c r="AO493">
        <f t="shared" si="637"/>
        <v>12851085</v>
      </c>
      <c r="AP493">
        <f t="shared" si="639"/>
        <v>-0.36931487735683649</v>
      </c>
      <c r="AQ493">
        <f t="shared" si="640"/>
        <v>1467.277347376162</v>
      </c>
      <c r="AR493">
        <f t="shared" si="641"/>
        <v>1465.1827785894684</v>
      </c>
      <c r="AS493">
        <f t="shared" si="642"/>
        <v>1496.2642613222697</v>
      </c>
      <c r="AT493">
        <f t="shared" si="643"/>
        <v>1524.2137814867297</v>
      </c>
      <c r="AU493">
        <f t="shared" si="644"/>
        <v>1504.6699111849096</v>
      </c>
      <c r="AV493">
        <f t="shared" si="645"/>
        <v>1530.1235387367899</v>
      </c>
      <c r="AW493">
        <f t="shared" si="646"/>
        <v>-25.453627551880345</v>
      </c>
      <c r="AX493">
        <f t="shared" si="673"/>
        <v>-10.075707569914691</v>
      </c>
      <c r="AY493">
        <f t="shared" si="647"/>
        <v>-15.377919981965654</v>
      </c>
      <c r="AZ493">
        <f t="shared" si="604"/>
        <v>1451.6666666666667</v>
      </c>
      <c r="BA493">
        <f t="shared" si="605"/>
        <v>695264136.66666675</v>
      </c>
      <c r="BB493">
        <f t="shared" si="608"/>
        <v>695264136.66666675</v>
      </c>
      <c r="BC493">
        <f t="shared" si="609"/>
        <v>0</v>
      </c>
      <c r="BD493">
        <f t="shared" si="624"/>
        <v>3383345380.2177629</v>
      </c>
      <c r="BE493">
        <f t="shared" si="625"/>
        <v>11558962533.476011</v>
      </c>
      <c r="BF493">
        <f t="shared" si="626"/>
        <v>0.2927032050168194</v>
      </c>
      <c r="BG493">
        <f t="shared" si="627"/>
        <v>22.642722929816756</v>
      </c>
      <c r="BH493">
        <f t="shared" si="648"/>
        <v>40455861</v>
      </c>
      <c r="BI493">
        <f t="shared" si="649"/>
        <v>-1.663501469488788</v>
      </c>
      <c r="BJ493">
        <f t="shared" si="610"/>
        <v>2059.997599999997</v>
      </c>
      <c r="BK493">
        <f t="shared" si="650"/>
        <v>1.5071678218106753E-2</v>
      </c>
      <c r="BL493">
        <f t="shared" si="651"/>
        <v>1.0150716782181068</v>
      </c>
      <c r="BM493">
        <f t="shared" si="652"/>
        <v>56.474372852906896</v>
      </c>
      <c r="BN493">
        <f t="shared" si="653"/>
        <v>1450.125</v>
      </c>
      <c r="BO493">
        <f t="shared" si="612"/>
        <v>1478.0500122999997</v>
      </c>
      <c r="BP493">
        <f t="shared" si="654"/>
        <v>1563.4573544264706</v>
      </c>
      <c r="BQ493">
        <f t="shared" si="655"/>
        <v>-85.407342126470894</v>
      </c>
      <c r="BR493">
        <f t="shared" si="656"/>
        <v>-111.19995100000006</v>
      </c>
      <c r="BS493">
        <f t="shared" si="657"/>
        <v>-113.09997599999997</v>
      </c>
      <c r="BT493">
        <f t="shared" si="658"/>
        <v>-111.75</v>
      </c>
      <c r="BU493">
        <f t="shared" si="659"/>
        <v>-122.90002400000003</v>
      </c>
      <c r="BV493">
        <f t="shared" si="660"/>
        <v>1453.6933511333336</v>
      </c>
      <c r="BW493">
        <f t="shared" si="661"/>
        <v>1460.740490047619</v>
      </c>
      <c r="BX493">
        <f t="shared" si="662"/>
        <v>1487.4181884000002</v>
      </c>
      <c r="BY493">
        <f t="shared" si="663"/>
        <v>1517.2166648761906</v>
      </c>
      <c r="BZ493">
        <f t="shared" si="664"/>
        <v>1586.6999510000001</v>
      </c>
      <c r="CA493">
        <f t="shared" si="665"/>
        <v>1421.099976</v>
      </c>
      <c r="CB493">
        <f t="shared" si="666"/>
        <v>1482.2521717033335</v>
      </c>
      <c r="CC493">
        <f t="shared" si="667"/>
        <v>1508.6251233833334</v>
      </c>
      <c r="CD493">
        <f t="shared" si="668"/>
        <v>1549.0181216240874</v>
      </c>
      <c r="CE493">
        <f t="shared" si="669"/>
        <v>1569.9064729603667</v>
      </c>
      <c r="CF493">
        <f t="shared" si="670"/>
        <v>1433.150024</v>
      </c>
      <c r="CG493">
        <f t="shared" si="671"/>
        <v>1463.8000489999999</v>
      </c>
      <c r="CH493">
        <f t="shared" si="672"/>
        <v>1421.099976</v>
      </c>
    </row>
    <row r="494" spans="1:86">
      <c r="A494" s="1">
        <v>40190</v>
      </c>
      <c r="B494">
        <v>1454.75</v>
      </c>
      <c r="C494">
        <v>1462</v>
      </c>
      <c r="D494">
        <v>1435</v>
      </c>
      <c r="E494">
        <v>1441</v>
      </c>
      <c r="F494">
        <v>767986</v>
      </c>
      <c r="G494">
        <f t="shared" si="606"/>
        <v>-426658.88888888893</v>
      </c>
      <c r="H494">
        <f t="shared" si="634"/>
        <v>21813719.882750858</v>
      </c>
      <c r="I494">
        <f t="shared" si="607"/>
        <v>1448.1875</v>
      </c>
      <c r="J494">
        <f t="shared" si="614"/>
        <v>1569.4875179999999</v>
      </c>
      <c r="K494">
        <f t="shared" si="615"/>
        <v>1444.2625122499999</v>
      </c>
      <c r="L494">
        <f t="shared" si="616"/>
        <v>10</v>
      </c>
      <c r="M494">
        <f t="shared" si="617"/>
        <v>3</v>
      </c>
      <c r="N494">
        <f t="shared" si="618"/>
        <v>0</v>
      </c>
      <c r="O494">
        <f t="shared" si="619"/>
        <v>70</v>
      </c>
      <c r="P494">
        <f t="shared" si="594"/>
        <v>27</v>
      </c>
      <c r="Q494">
        <f t="shared" si="595"/>
        <v>21</v>
      </c>
      <c r="R494">
        <f t="shared" si="596"/>
        <v>6</v>
      </c>
      <c r="S494">
        <f t="shared" si="597"/>
        <v>27</v>
      </c>
      <c r="T494">
        <f t="shared" si="633"/>
        <v>40.237331104431284</v>
      </c>
      <c r="U494">
        <f t="shared" si="598"/>
        <v>-12.5</v>
      </c>
      <c r="V494">
        <f t="shared" si="599"/>
        <v>24.199951000000056</v>
      </c>
      <c r="W494">
        <f t="shared" si="600"/>
        <v>0</v>
      </c>
      <c r="X494">
        <f t="shared" si="601"/>
        <v>24.199951000000056</v>
      </c>
      <c r="Y494">
        <f t="shared" si="631"/>
        <v>5.1770310751481095</v>
      </c>
      <c r="Z494">
        <f t="shared" si="632"/>
        <v>12.900301420507917</v>
      </c>
      <c r="AA494">
        <f t="shared" si="628"/>
        <v>12.866238721727669</v>
      </c>
      <c r="AB494">
        <f t="shared" si="629"/>
        <v>32.060529529224233</v>
      </c>
      <c r="AC494">
        <f t="shared" si="630"/>
        <v>42.723506619218888</v>
      </c>
      <c r="AD494">
        <f t="shared" si="638"/>
        <v>17.940726158963539</v>
      </c>
      <c r="AE494">
        <f t="shared" si="611"/>
        <v>1448.7700194000001</v>
      </c>
      <c r="AF494">
        <f t="shared" si="613"/>
        <v>1459.9500121666667</v>
      </c>
      <c r="AG494">
        <f t="shared" si="635"/>
        <v>1531.9424926500001</v>
      </c>
      <c r="AH494">
        <f t="shared" si="620"/>
        <v>1500.8800048000001</v>
      </c>
      <c r="AI494">
        <f t="shared" si="621"/>
        <v>1609.7229360431838</v>
      </c>
      <c r="AJ494">
        <f t="shared" si="622"/>
        <v>1392.0370735568163</v>
      </c>
      <c r="AK494">
        <f t="shared" si="623"/>
        <v>0.22492469599972301</v>
      </c>
      <c r="AL494">
        <f t="shared" si="602"/>
        <v>-0.55555555555555558</v>
      </c>
      <c r="AM494">
        <f t="shared" si="603"/>
        <v>-426658.88888888893</v>
      </c>
      <c r="AN494">
        <f t="shared" si="636"/>
        <v>-4807915.4302678108</v>
      </c>
      <c r="AO494">
        <f t="shared" si="637"/>
        <v>13078021</v>
      </c>
      <c r="AP494">
        <f t="shared" si="639"/>
        <v>-0.36763325508253969</v>
      </c>
      <c r="AQ494">
        <f t="shared" si="640"/>
        <v>1458.3430492682669</v>
      </c>
      <c r="AR494">
        <f t="shared" si="641"/>
        <v>1454.79943669147</v>
      </c>
      <c r="AS494">
        <f t="shared" si="642"/>
        <v>1486.3166942842611</v>
      </c>
      <c r="AT494">
        <f t="shared" si="643"/>
        <v>1516.7245411529241</v>
      </c>
      <c r="AU494">
        <f t="shared" si="644"/>
        <v>1495.1194245071731</v>
      </c>
      <c r="AV494">
        <f t="shared" si="645"/>
        <v>1523.8848910252145</v>
      </c>
      <c r="AW494">
        <f t="shared" si="646"/>
        <v>-28.765466518041421</v>
      </c>
      <c r="AX494">
        <f t="shared" si="673"/>
        <v>-13.813659359540036</v>
      </c>
      <c r="AY494">
        <f t="shared" si="647"/>
        <v>-14.951807158501385</v>
      </c>
      <c r="AZ494">
        <f t="shared" si="604"/>
        <v>1446</v>
      </c>
      <c r="BA494">
        <f t="shared" si="605"/>
        <v>1110507756</v>
      </c>
      <c r="BB494">
        <f t="shared" si="608"/>
        <v>0</v>
      </c>
      <c r="BC494">
        <f t="shared" si="609"/>
        <v>1110507756</v>
      </c>
      <c r="BD494">
        <f t="shared" si="624"/>
        <v>3383345380.2177629</v>
      </c>
      <c r="BE494">
        <f t="shared" si="625"/>
        <v>11686220136.681637</v>
      </c>
      <c r="BF494">
        <f t="shared" si="626"/>
        <v>0.28951580071625121</v>
      </c>
      <c r="BG494">
        <f t="shared" si="627"/>
        <v>22.451512463472099</v>
      </c>
      <c r="BH494">
        <f t="shared" si="648"/>
        <v>39687875</v>
      </c>
      <c r="BI494">
        <f t="shared" si="649"/>
        <v>-1.8876403780530338</v>
      </c>
      <c r="BJ494">
        <f t="shared" si="610"/>
        <v>-1475</v>
      </c>
      <c r="BK494">
        <f t="shared" si="650"/>
        <v>-9.4517958412098299E-3</v>
      </c>
      <c r="BL494">
        <f t="shared" si="651"/>
        <v>0.99054820415879019</v>
      </c>
      <c r="BM494">
        <f t="shared" si="652"/>
        <v>57.365261656261239</v>
      </c>
      <c r="BN494">
        <f t="shared" si="653"/>
        <v>1448.5</v>
      </c>
      <c r="BO494">
        <f t="shared" si="612"/>
        <v>1459.9950074000001</v>
      </c>
      <c r="BP494">
        <f t="shared" si="654"/>
        <v>1560.919119485294</v>
      </c>
      <c r="BQ494">
        <f t="shared" si="655"/>
        <v>-100.92411208529393</v>
      </c>
      <c r="BR494">
        <f t="shared" si="656"/>
        <v>-126.15002400000003</v>
      </c>
      <c r="BS494">
        <f t="shared" si="657"/>
        <v>-123.90002400000003</v>
      </c>
      <c r="BT494">
        <f t="shared" si="658"/>
        <v>-115</v>
      </c>
      <c r="BU494">
        <f t="shared" si="659"/>
        <v>-120.15002400000003</v>
      </c>
      <c r="BV494">
        <f t="shared" si="660"/>
        <v>1446.1133462666664</v>
      </c>
      <c r="BW494">
        <f t="shared" si="661"/>
        <v>1450.0666793809526</v>
      </c>
      <c r="BX494">
        <f t="shared" si="662"/>
        <v>1474.2590975090909</v>
      </c>
      <c r="BY494">
        <f t="shared" si="663"/>
        <v>1507.8461896190479</v>
      </c>
      <c r="BZ494">
        <f t="shared" si="664"/>
        <v>1586.6999510000001</v>
      </c>
      <c r="CA494">
        <f t="shared" si="665"/>
        <v>1421.099976</v>
      </c>
      <c r="CB494">
        <f t="shared" si="666"/>
        <v>1453.5948606300001</v>
      </c>
      <c r="CC494">
        <f t="shared" si="667"/>
        <v>1478.5351451138888</v>
      </c>
      <c r="CD494">
        <f t="shared" si="668"/>
        <v>1540.3084638678574</v>
      </c>
      <c r="CE494">
        <f t="shared" si="669"/>
        <v>1565.5469460337372</v>
      </c>
      <c r="CF494">
        <f t="shared" si="670"/>
        <v>1454.75</v>
      </c>
      <c r="CG494">
        <f t="shared" si="671"/>
        <v>1462.25</v>
      </c>
      <c r="CH494">
        <f t="shared" si="672"/>
        <v>1438</v>
      </c>
    </row>
    <row r="495" spans="1:86">
      <c r="A495" s="1">
        <v>40191</v>
      </c>
      <c r="B495">
        <v>1437</v>
      </c>
      <c r="C495">
        <v>1449.5</v>
      </c>
      <c r="D495">
        <v>1410.8000489999999</v>
      </c>
      <c r="E495">
        <v>1428.75</v>
      </c>
      <c r="F495">
        <v>612474</v>
      </c>
      <c r="G495">
        <f t="shared" si="606"/>
        <v>-44314.195933373754</v>
      </c>
      <c r="H495">
        <f t="shared" si="634"/>
        <v>21769405.686817482</v>
      </c>
      <c r="I495">
        <f t="shared" si="607"/>
        <v>1431.5125122499999</v>
      </c>
      <c r="J495">
        <f t="shared" si="614"/>
        <v>1566.4250179999999</v>
      </c>
      <c r="K495">
        <f t="shared" si="615"/>
        <v>1431.5125122499999</v>
      </c>
      <c r="L495">
        <f t="shared" si="616"/>
        <v>10</v>
      </c>
      <c r="M495">
        <f t="shared" si="617"/>
        <v>1</v>
      </c>
      <c r="N495">
        <f t="shared" si="618"/>
        <v>0</v>
      </c>
      <c r="O495">
        <f t="shared" si="619"/>
        <v>90</v>
      </c>
      <c r="P495">
        <f t="shared" si="594"/>
        <v>38.699951000000056</v>
      </c>
      <c r="Q495">
        <f t="shared" si="595"/>
        <v>20.75</v>
      </c>
      <c r="R495">
        <f t="shared" si="596"/>
        <v>17.949951000000056</v>
      </c>
      <c r="S495">
        <f t="shared" si="597"/>
        <v>38.699951000000056</v>
      </c>
      <c r="T495">
        <f t="shared" si="633"/>
        <v>40.127518239829051</v>
      </c>
      <c r="U495">
        <f t="shared" si="598"/>
        <v>-6.25</v>
      </c>
      <c r="V495">
        <f t="shared" si="599"/>
        <v>-0.1999510000000555</v>
      </c>
      <c r="W495">
        <f t="shared" si="600"/>
        <v>0</v>
      </c>
      <c r="X495">
        <f t="shared" si="601"/>
        <v>0</v>
      </c>
      <c r="Y495">
        <f t="shared" si="631"/>
        <v>4.8072431412089589</v>
      </c>
      <c r="Z495">
        <f t="shared" si="632"/>
        <v>11.978851319043065</v>
      </c>
      <c r="AA495">
        <f t="shared" si="628"/>
        <v>11.979916406685405</v>
      </c>
      <c r="AB495">
        <f t="shared" si="629"/>
        <v>29.851961557775358</v>
      </c>
      <c r="AC495">
        <f t="shared" si="630"/>
        <v>42.723506619218874</v>
      </c>
      <c r="AD495">
        <f t="shared" si="638"/>
        <v>20.58734076876943</v>
      </c>
      <c r="AE495">
        <f t="shared" si="611"/>
        <v>1442.1900146</v>
      </c>
      <c r="AF495">
        <f t="shared" si="613"/>
        <v>1445.4333495000001</v>
      </c>
      <c r="AG495">
        <f t="shared" si="635"/>
        <v>1523.79249265</v>
      </c>
      <c r="AH495">
        <f t="shared" si="620"/>
        <v>1487.0400024</v>
      </c>
      <c r="AI495">
        <f t="shared" si="621"/>
        <v>1593.8342432323382</v>
      </c>
      <c r="AJ495">
        <f t="shared" si="622"/>
        <v>1380.2457615676619</v>
      </c>
      <c r="AK495">
        <f t="shared" si="623"/>
        <v>0.22709201383100527</v>
      </c>
      <c r="AL495">
        <f t="shared" si="602"/>
        <v>-7.2352778947961466E-2</v>
      </c>
      <c r="AM495">
        <f t="shared" si="603"/>
        <v>-44314.195933373754</v>
      </c>
      <c r="AN495">
        <f t="shared" si="636"/>
        <v>-4584887.6432000063</v>
      </c>
      <c r="AO495">
        <f t="shared" si="637"/>
        <v>13160951</v>
      </c>
      <c r="AP495">
        <f t="shared" si="639"/>
        <v>-0.34837054276700874</v>
      </c>
      <c r="AQ495">
        <f t="shared" si="640"/>
        <v>1448.2814125170562</v>
      </c>
      <c r="AR495">
        <f t="shared" si="641"/>
        <v>1443.4138403944009</v>
      </c>
      <c r="AS495">
        <f t="shared" si="642"/>
        <v>1475.9546893130941</v>
      </c>
      <c r="AT495">
        <f t="shared" si="643"/>
        <v>1508.806832449161</v>
      </c>
      <c r="AU495">
        <f t="shared" si="644"/>
        <v>1485.1640108310971</v>
      </c>
      <c r="AV495">
        <f t="shared" si="645"/>
        <v>1517.2254486534496</v>
      </c>
      <c r="AW495">
        <f t="shared" si="646"/>
        <v>-32.061437822352445</v>
      </c>
      <c r="AX495">
        <f t="shared" si="673"/>
        <v>-17.46321505210252</v>
      </c>
      <c r="AY495">
        <f t="shared" si="647"/>
        <v>-14.598222770249926</v>
      </c>
      <c r="AZ495">
        <f t="shared" si="604"/>
        <v>1429.6833496666666</v>
      </c>
      <c r="BA495">
        <f t="shared" si="605"/>
        <v>875643879.90374196</v>
      </c>
      <c r="BB495">
        <f t="shared" si="608"/>
        <v>0</v>
      </c>
      <c r="BC495">
        <f t="shared" si="609"/>
        <v>875643879.90374196</v>
      </c>
      <c r="BD495">
        <f t="shared" si="624"/>
        <v>3383345380.2177629</v>
      </c>
      <c r="BE495">
        <f t="shared" si="625"/>
        <v>11824652882.585379</v>
      </c>
      <c r="BF495">
        <f t="shared" si="626"/>
        <v>0.28612640166381087</v>
      </c>
      <c r="BG495">
        <f t="shared" si="627"/>
        <v>22.247144704724249</v>
      </c>
      <c r="BH495">
        <f t="shared" si="648"/>
        <v>39075401</v>
      </c>
      <c r="BI495">
        <f t="shared" si="649"/>
        <v>-2.1131624077889839</v>
      </c>
      <c r="BJ495">
        <f t="shared" si="610"/>
        <v>-1325</v>
      </c>
      <c r="BK495">
        <f t="shared" si="650"/>
        <v>-8.5010409437890361E-3</v>
      </c>
      <c r="BL495">
        <f t="shared" si="651"/>
        <v>0.99149895905621099</v>
      </c>
      <c r="BM495">
        <f t="shared" si="652"/>
        <v>56.285507003122582</v>
      </c>
      <c r="BN495">
        <f t="shared" si="653"/>
        <v>1430.1500245</v>
      </c>
      <c r="BO495">
        <f t="shared" si="612"/>
        <v>1447.7450073999998</v>
      </c>
      <c r="BP495">
        <f t="shared" si="654"/>
        <v>1557.2301492499996</v>
      </c>
      <c r="BQ495">
        <f t="shared" si="655"/>
        <v>-109.48514184999976</v>
      </c>
      <c r="BR495">
        <f t="shared" si="656"/>
        <v>-141.65002400000003</v>
      </c>
      <c r="BS495">
        <f t="shared" si="657"/>
        <v>-144.34997500000009</v>
      </c>
      <c r="BT495">
        <f t="shared" si="658"/>
        <v>-123.5</v>
      </c>
      <c r="BU495">
        <f t="shared" si="659"/>
        <v>-130.15002400000003</v>
      </c>
      <c r="BV495">
        <f t="shared" si="660"/>
        <v>1439.4400064666668</v>
      </c>
      <c r="BW495">
        <f t="shared" si="661"/>
        <v>1441.1523901904761</v>
      </c>
      <c r="BX495">
        <f t="shared" si="662"/>
        <v>1461.1445511818181</v>
      </c>
      <c r="BY495">
        <f t="shared" si="663"/>
        <v>1498.0183331761905</v>
      </c>
      <c r="BZ495">
        <f t="shared" si="664"/>
        <v>1586.6999510000001</v>
      </c>
      <c r="CA495">
        <f t="shared" si="665"/>
        <v>1410.8000489999999</v>
      </c>
      <c r="CB495">
        <f t="shared" si="666"/>
        <v>1446.2663618700001</v>
      </c>
      <c r="CC495">
        <f t="shared" si="667"/>
        <v>1452.2346087750002</v>
      </c>
      <c r="CD495">
        <f t="shared" si="668"/>
        <v>1528.3626717302382</v>
      </c>
      <c r="CE495">
        <f t="shared" si="669"/>
        <v>1560.1830807872766</v>
      </c>
      <c r="CF495">
        <f t="shared" si="670"/>
        <v>1441</v>
      </c>
      <c r="CG495">
        <f t="shared" si="671"/>
        <v>1462</v>
      </c>
      <c r="CH495">
        <f t="shared" si="672"/>
        <v>1435</v>
      </c>
    </row>
    <row r="496" spans="1:86">
      <c r="A496" s="1">
        <v>40192</v>
      </c>
      <c r="B496">
        <v>1439</v>
      </c>
      <c r="C496">
        <v>1443.25</v>
      </c>
      <c r="D496">
        <v>1411</v>
      </c>
      <c r="E496">
        <v>1414.849976</v>
      </c>
      <c r="F496">
        <v>480493</v>
      </c>
      <c r="G496">
        <f t="shared" si="606"/>
        <v>-365771.35546245048</v>
      </c>
      <c r="H496">
        <f t="shared" si="634"/>
        <v>21403634.331355032</v>
      </c>
      <c r="I496">
        <f t="shared" si="607"/>
        <v>1427.0249939999999</v>
      </c>
      <c r="J496">
        <f t="shared" si="614"/>
        <v>1562.9750060000001</v>
      </c>
      <c r="K496">
        <f t="shared" si="615"/>
        <v>1427.0249939999999</v>
      </c>
      <c r="L496">
        <f t="shared" si="616"/>
        <v>10</v>
      </c>
      <c r="M496">
        <f t="shared" si="617"/>
        <v>1</v>
      </c>
      <c r="N496">
        <f t="shared" si="618"/>
        <v>0</v>
      </c>
      <c r="O496">
        <f t="shared" si="619"/>
        <v>90</v>
      </c>
      <c r="P496">
        <f t="shared" si="594"/>
        <v>32.25</v>
      </c>
      <c r="Q496">
        <f t="shared" si="595"/>
        <v>28.40002400000003</v>
      </c>
      <c r="R496">
        <f t="shared" si="596"/>
        <v>3.8499759999999696</v>
      </c>
      <c r="S496">
        <f t="shared" si="597"/>
        <v>32.25</v>
      </c>
      <c r="T496">
        <f t="shared" si="633"/>
        <v>39.564838365555545</v>
      </c>
      <c r="U496">
        <f t="shared" si="598"/>
        <v>-0.34997599999996964</v>
      </c>
      <c r="V496">
        <f t="shared" si="599"/>
        <v>2.8499759999999696</v>
      </c>
      <c r="W496">
        <f t="shared" si="600"/>
        <v>0</v>
      </c>
      <c r="X496">
        <f t="shared" si="601"/>
        <v>2.8499759999999696</v>
      </c>
      <c r="Y496">
        <f t="shared" si="631"/>
        <v>4.4638686311226046</v>
      </c>
      <c r="Z496">
        <f t="shared" si="632"/>
        <v>11.326788796254272</v>
      </c>
      <c r="AA496">
        <f t="shared" si="628"/>
        <v>11.282413414353211</v>
      </c>
      <c r="AB496">
        <f t="shared" si="629"/>
        <v>28.628421760760119</v>
      </c>
      <c r="AC496">
        <f t="shared" si="630"/>
        <v>43.461902689581215</v>
      </c>
      <c r="AD496">
        <f t="shared" si="638"/>
        <v>23.453031323973189</v>
      </c>
      <c r="AE496">
        <f t="shared" si="611"/>
        <v>1434.5</v>
      </c>
      <c r="AF496">
        <f t="shared" si="613"/>
        <v>1437.6333414999999</v>
      </c>
      <c r="AG496">
        <f t="shared" si="635"/>
        <v>1514.0624939000002</v>
      </c>
      <c r="AH496">
        <f t="shared" si="620"/>
        <v>1471.4849976</v>
      </c>
      <c r="AI496">
        <f t="shared" si="621"/>
        <v>1570.187479138385</v>
      </c>
      <c r="AJ496">
        <f t="shared" si="622"/>
        <v>1372.7825160616151</v>
      </c>
      <c r="AK496">
        <f t="shared" si="623"/>
        <v>0.21310234192047667</v>
      </c>
      <c r="AL496">
        <f t="shared" si="602"/>
        <v>-0.76124179844961426</v>
      </c>
      <c r="AM496">
        <f t="shared" si="603"/>
        <v>-365771.35546245048</v>
      </c>
      <c r="AN496">
        <f t="shared" si="636"/>
        <v>-5046323.7784869783</v>
      </c>
      <c r="AO496">
        <f t="shared" si="637"/>
        <v>13143722</v>
      </c>
      <c r="AP496">
        <f t="shared" si="639"/>
        <v>-0.38393415339178494</v>
      </c>
      <c r="AQ496">
        <f t="shared" si="640"/>
        <v>1436.914724101257</v>
      </c>
      <c r="AR496">
        <f t="shared" si="641"/>
        <v>1434.8741319169967</v>
      </c>
      <c r="AS496">
        <f t="shared" si="642"/>
        <v>1464.9558409167371</v>
      </c>
      <c r="AT496">
        <f t="shared" si="643"/>
        <v>1500.3507153687365</v>
      </c>
      <c r="AU496">
        <f t="shared" si="644"/>
        <v>1474.6169056064325</v>
      </c>
      <c r="AV496">
        <f t="shared" si="645"/>
        <v>1510.0591655677081</v>
      </c>
      <c r="AW496">
        <f t="shared" si="646"/>
        <v>-35.442259961275568</v>
      </c>
      <c r="AX496">
        <f t="shared" si="673"/>
        <v>-21.059024033937128</v>
      </c>
      <c r="AY496">
        <f t="shared" si="647"/>
        <v>-14.38323592733844</v>
      </c>
      <c r="AZ496">
        <f t="shared" si="604"/>
        <v>1423.0333253333331</v>
      </c>
      <c r="BA496">
        <f t="shared" si="605"/>
        <v>683757551.5893892</v>
      </c>
      <c r="BB496">
        <f t="shared" si="608"/>
        <v>0</v>
      </c>
      <c r="BC496">
        <f t="shared" si="609"/>
        <v>683757551.5893892</v>
      </c>
      <c r="BD496">
        <f t="shared" si="624"/>
        <v>3383345380.2177629</v>
      </c>
      <c r="BE496">
        <f t="shared" si="625"/>
        <v>12154875239.591434</v>
      </c>
      <c r="BF496">
        <f t="shared" si="626"/>
        <v>0.2783529500325409</v>
      </c>
      <c r="BG496">
        <f t="shared" si="627"/>
        <v>21.774342526096206</v>
      </c>
      <c r="BH496">
        <f t="shared" si="648"/>
        <v>38594908</v>
      </c>
      <c r="BI496">
        <f t="shared" si="649"/>
        <v>-2.3470775695037762</v>
      </c>
      <c r="BJ496">
        <f t="shared" si="610"/>
        <v>-1490.002400000003</v>
      </c>
      <c r="BK496">
        <f t="shared" si="650"/>
        <v>-9.7288006999125317E-3</v>
      </c>
      <c r="BL496">
        <f t="shared" si="651"/>
        <v>0.99027119930008745</v>
      </c>
      <c r="BM496">
        <f t="shared" si="652"/>
        <v>52.02077539533456</v>
      </c>
      <c r="BN496">
        <f t="shared" si="653"/>
        <v>1427.125</v>
      </c>
      <c r="BO496">
        <f t="shared" si="612"/>
        <v>1439.6700073999998</v>
      </c>
      <c r="BP496">
        <f t="shared" si="654"/>
        <v>1552.4764727794118</v>
      </c>
      <c r="BQ496">
        <f t="shared" si="655"/>
        <v>-112.80646537941197</v>
      </c>
      <c r="BR496">
        <f t="shared" si="656"/>
        <v>-145.25</v>
      </c>
      <c r="BS496">
        <f t="shared" si="657"/>
        <v>-130.5</v>
      </c>
      <c r="BT496">
        <f t="shared" si="658"/>
        <v>-131.90002400000003</v>
      </c>
      <c r="BU496">
        <f t="shared" si="659"/>
        <v>-136.15002400000003</v>
      </c>
      <c r="BV496">
        <f t="shared" si="660"/>
        <v>1430.3266602666665</v>
      </c>
      <c r="BW496">
        <f t="shared" si="661"/>
        <v>1432.4142834761906</v>
      </c>
      <c r="BX496">
        <f t="shared" si="662"/>
        <v>1448.0190918363637</v>
      </c>
      <c r="BY496">
        <f t="shared" si="663"/>
        <v>1487.6428554000001</v>
      </c>
      <c r="BZ496">
        <f t="shared" si="664"/>
        <v>1586.6999510000001</v>
      </c>
      <c r="CA496">
        <f t="shared" si="665"/>
        <v>1410.8000489999999</v>
      </c>
      <c r="CB496">
        <f t="shared" si="666"/>
        <v>1438.7958433333333</v>
      </c>
      <c r="CC496">
        <f t="shared" si="667"/>
        <v>1444.8275251416665</v>
      </c>
      <c r="CD496">
        <f t="shared" si="668"/>
        <v>1510.8195457113493</v>
      </c>
      <c r="CE496">
        <f t="shared" si="669"/>
        <v>1549.0797807995782</v>
      </c>
      <c r="CF496">
        <f t="shared" si="670"/>
        <v>1428.75</v>
      </c>
      <c r="CG496">
        <f t="shared" si="671"/>
        <v>1449.5</v>
      </c>
      <c r="CH496">
        <f t="shared" si="672"/>
        <v>1410.8000489999999</v>
      </c>
    </row>
    <row r="497" spans="1:86">
      <c r="A497" s="1">
        <v>40193</v>
      </c>
      <c r="B497">
        <v>1410</v>
      </c>
      <c r="C497">
        <v>1442.900024</v>
      </c>
      <c r="D497">
        <v>1408.150024</v>
      </c>
      <c r="E497">
        <v>1413.4499510000001</v>
      </c>
      <c r="F497">
        <v>723389</v>
      </c>
      <c r="G497">
        <f t="shared" si="606"/>
        <v>-502732.37308759609</v>
      </c>
      <c r="H497">
        <f t="shared" si="634"/>
        <v>20900901.958267435</v>
      </c>
      <c r="I497">
        <f t="shared" si="607"/>
        <v>1418.6249997499999</v>
      </c>
      <c r="J497">
        <f t="shared" si="614"/>
        <v>1562.3249814999999</v>
      </c>
      <c r="K497">
        <f t="shared" si="615"/>
        <v>1418.6249997499999</v>
      </c>
      <c r="L497">
        <f t="shared" si="616"/>
        <v>10</v>
      </c>
      <c r="M497">
        <f t="shared" si="617"/>
        <v>1</v>
      </c>
      <c r="N497">
        <f t="shared" si="618"/>
        <v>0</v>
      </c>
      <c r="O497">
        <f t="shared" si="619"/>
        <v>90</v>
      </c>
      <c r="P497">
        <f t="shared" si="594"/>
        <v>34.75</v>
      </c>
      <c r="Q497">
        <f t="shared" si="595"/>
        <v>29.450072999999975</v>
      </c>
      <c r="R497">
        <f t="shared" si="596"/>
        <v>5.2999270000000251</v>
      </c>
      <c r="S497">
        <f t="shared" si="597"/>
        <v>34.75</v>
      </c>
      <c r="T497">
        <f t="shared" si="633"/>
        <v>39.22092133944443</v>
      </c>
      <c r="U497">
        <f t="shared" si="598"/>
        <v>4.0999759999999696</v>
      </c>
      <c r="V497">
        <f t="shared" si="599"/>
        <v>1.1500240000000304</v>
      </c>
      <c r="W497">
        <f t="shared" si="600"/>
        <v>4.0999759999999696</v>
      </c>
      <c r="X497">
        <f t="shared" si="601"/>
        <v>0</v>
      </c>
      <c r="Y497">
        <f t="shared" si="631"/>
        <v>4.4378763003281305</v>
      </c>
      <c r="Z497">
        <f t="shared" si="632"/>
        <v>10.517732453664681</v>
      </c>
      <c r="AA497">
        <f t="shared" si="628"/>
        <v>11.315074069575628</v>
      </c>
      <c r="AB497">
        <f t="shared" si="629"/>
        <v>26.816637892407215</v>
      </c>
      <c r="AC497">
        <f t="shared" si="630"/>
        <v>40.652682571101401</v>
      </c>
      <c r="AD497">
        <f t="shared" si="638"/>
        <v>25.863561359338842</v>
      </c>
      <c r="AE497">
        <f t="shared" si="611"/>
        <v>1430.5599854</v>
      </c>
      <c r="AF497">
        <f t="shared" si="613"/>
        <v>1430.9916585000001</v>
      </c>
      <c r="AG497">
        <f t="shared" si="635"/>
        <v>1505.79249265</v>
      </c>
      <c r="AH497">
        <f t="shared" si="620"/>
        <v>1456.8199951000001</v>
      </c>
      <c r="AI497">
        <f t="shared" si="621"/>
        <v>1541.0109183836082</v>
      </c>
      <c r="AJ497">
        <f t="shared" si="622"/>
        <v>1372.6290718163921</v>
      </c>
      <c r="AK497">
        <f t="shared" si="623"/>
        <v>0.24243040455856238</v>
      </c>
      <c r="AL497">
        <f t="shared" si="602"/>
        <v>-0.69496823021582588</v>
      </c>
      <c r="AM497">
        <f t="shared" si="603"/>
        <v>-502732.37308759609</v>
      </c>
      <c r="AN497">
        <f t="shared" si="636"/>
        <v>-5283742.3482536217</v>
      </c>
      <c r="AO497">
        <f t="shared" si="637"/>
        <v>13227768</v>
      </c>
      <c r="AP497">
        <f t="shared" si="639"/>
        <v>-0.39944322793184928</v>
      </c>
      <c r="AQ497">
        <f t="shared" si="640"/>
        <v>1428.9367012468297</v>
      </c>
      <c r="AR497">
        <f t="shared" si="641"/>
        <v>1433.2997474806527</v>
      </c>
      <c r="AS497">
        <f t="shared" si="642"/>
        <v>1455.6847807317245</v>
      </c>
      <c r="AT497">
        <f t="shared" si="643"/>
        <v>1492.5296465755503</v>
      </c>
      <c r="AU497">
        <f t="shared" si="644"/>
        <v>1465.4418624154675</v>
      </c>
      <c r="AV497">
        <f t="shared" si="645"/>
        <v>1503.2965205479686</v>
      </c>
      <c r="AW497">
        <f t="shared" si="646"/>
        <v>-37.854658132501072</v>
      </c>
      <c r="AX497">
        <f t="shared" si="673"/>
        <v>-24.418150853649916</v>
      </c>
      <c r="AY497">
        <f t="shared" si="647"/>
        <v>-13.436507278851156</v>
      </c>
      <c r="AZ497">
        <f t="shared" si="604"/>
        <v>1421.4999996666666</v>
      </c>
      <c r="BA497">
        <f t="shared" si="605"/>
        <v>1028297463.2588702</v>
      </c>
      <c r="BB497">
        <f t="shared" si="608"/>
        <v>0</v>
      </c>
      <c r="BC497">
        <f t="shared" si="609"/>
        <v>1028297463.2588702</v>
      </c>
      <c r="BD497">
        <f t="shared" si="624"/>
        <v>2850876239.295577</v>
      </c>
      <c r="BE497">
        <f t="shared" si="625"/>
        <v>13183172702.850306</v>
      </c>
      <c r="BF497">
        <f t="shared" si="626"/>
        <v>0.21625114860849812</v>
      </c>
      <c r="BG497">
        <f t="shared" si="627"/>
        <v>17.780139312173233</v>
      </c>
      <c r="BH497">
        <f t="shared" si="648"/>
        <v>37871519</v>
      </c>
      <c r="BI497">
        <f t="shared" si="649"/>
        <v>-2.5181098748703694</v>
      </c>
      <c r="BJ497">
        <f t="shared" si="610"/>
        <v>-240.00249999999141</v>
      </c>
      <c r="BK497">
        <f t="shared" si="650"/>
        <v>-9.895218742258466E-4</v>
      </c>
      <c r="BL497">
        <f t="shared" si="651"/>
        <v>0.99901047812577415</v>
      </c>
      <c r="BM497">
        <f t="shared" si="652"/>
        <v>44.372512648120093</v>
      </c>
      <c r="BN497">
        <f t="shared" si="653"/>
        <v>1425.525024</v>
      </c>
      <c r="BO497">
        <f t="shared" si="612"/>
        <v>1436.2850096999998</v>
      </c>
      <c r="BP497">
        <f t="shared" si="654"/>
        <v>1546.7713264264705</v>
      </c>
      <c r="BQ497">
        <f t="shared" si="655"/>
        <v>-110.4863167264707</v>
      </c>
      <c r="BR497">
        <f t="shared" si="656"/>
        <v>-138</v>
      </c>
      <c r="BS497">
        <f t="shared" si="657"/>
        <v>-138</v>
      </c>
      <c r="BT497">
        <f t="shared" si="658"/>
        <v>-143.79992700000003</v>
      </c>
      <c r="BU497">
        <f t="shared" si="659"/>
        <v>-155</v>
      </c>
      <c r="BV497">
        <f t="shared" si="660"/>
        <v>1423.3099772666669</v>
      </c>
      <c r="BW497">
        <f t="shared" si="661"/>
        <v>1425.5047433333332</v>
      </c>
      <c r="BX497">
        <f t="shared" si="662"/>
        <v>1437.4672651818184</v>
      </c>
      <c r="BY497">
        <f t="shared" si="663"/>
        <v>1478.0607084571425</v>
      </c>
      <c r="BZ497">
        <f t="shared" si="664"/>
        <v>1586.6999510000001</v>
      </c>
      <c r="CA497">
        <f t="shared" si="665"/>
        <v>1408.150024</v>
      </c>
      <c r="CB497">
        <f t="shared" si="666"/>
        <v>1441.90449588</v>
      </c>
      <c r="CC497">
        <f t="shared" si="667"/>
        <v>1437.4951458611113</v>
      </c>
      <c r="CD497">
        <f t="shared" si="668"/>
        <v>1491.0718559288889</v>
      </c>
      <c r="CE497">
        <f t="shared" si="669"/>
        <v>1542.0240014651263</v>
      </c>
      <c r="CF497">
        <f t="shared" si="670"/>
        <v>1414.849976</v>
      </c>
      <c r="CG497">
        <f t="shared" si="671"/>
        <v>1443.25</v>
      </c>
      <c r="CH497">
        <f t="shared" si="672"/>
        <v>1411</v>
      </c>
    </row>
    <row r="498" spans="1:86">
      <c r="A498" s="1">
        <v>40196</v>
      </c>
      <c r="B498">
        <v>1409</v>
      </c>
      <c r="C498">
        <v>1447</v>
      </c>
      <c r="D498">
        <v>1407</v>
      </c>
      <c r="E498">
        <v>1429.349976</v>
      </c>
      <c r="F498">
        <v>916180</v>
      </c>
      <c r="G498">
        <f t="shared" si="606"/>
        <v>107650.05058399861</v>
      </c>
      <c r="H498">
        <f t="shared" si="634"/>
        <v>21008552.008851435</v>
      </c>
      <c r="I498">
        <f t="shared" si="607"/>
        <v>1423.0874939999999</v>
      </c>
      <c r="J498">
        <f t="shared" si="614"/>
        <v>1539.2250062499998</v>
      </c>
      <c r="K498">
        <f t="shared" si="615"/>
        <v>1418.6249997499999</v>
      </c>
      <c r="L498">
        <f t="shared" si="616"/>
        <v>10</v>
      </c>
      <c r="M498">
        <f t="shared" si="617"/>
        <v>2</v>
      </c>
      <c r="N498">
        <f t="shared" si="618"/>
        <v>0</v>
      </c>
      <c r="O498">
        <f t="shared" si="619"/>
        <v>80</v>
      </c>
      <c r="P498">
        <f t="shared" si="594"/>
        <v>40</v>
      </c>
      <c r="Q498">
        <f t="shared" si="595"/>
        <v>17.65002400000003</v>
      </c>
      <c r="R498">
        <f t="shared" si="596"/>
        <v>22.34997599999997</v>
      </c>
      <c r="S498">
        <f t="shared" si="597"/>
        <v>40</v>
      </c>
      <c r="T498">
        <f t="shared" si="633"/>
        <v>39.2765698151984</v>
      </c>
      <c r="U498">
        <f t="shared" si="598"/>
        <v>3</v>
      </c>
      <c r="V498">
        <f t="shared" si="599"/>
        <v>-6.0999759999999696</v>
      </c>
      <c r="W498">
        <f t="shared" si="600"/>
        <v>3</v>
      </c>
      <c r="X498">
        <f t="shared" si="601"/>
        <v>0</v>
      </c>
      <c r="Y498">
        <f t="shared" si="631"/>
        <v>4.3351708503046931</v>
      </c>
      <c r="Z498">
        <f t="shared" si="632"/>
        <v>9.7664658498314907</v>
      </c>
      <c r="AA498">
        <f t="shared" si="628"/>
        <v>11.037549538318293</v>
      </c>
      <c r="AB498">
        <f t="shared" si="629"/>
        <v>24.865882880771004</v>
      </c>
      <c r="AC498">
        <f t="shared" si="630"/>
        <v>38.515351905742584</v>
      </c>
      <c r="AD498">
        <f t="shared" si="638"/>
        <v>28.043164204248473</v>
      </c>
      <c r="AE498">
        <f t="shared" si="611"/>
        <v>1425.4799805999999</v>
      </c>
      <c r="AF498">
        <f t="shared" si="613"/>
        <v>1430.3583171666667</v>
      </c>
      <c r="AG498">
        <f t="shared" si="635"/>
        <v>1498.7624939000002</v>
      </c>
      <c r="AH498">
        <f t="shared" si="620"/>
        <v>1444.6099976</v>
      </c>
      <c r="AI498">
        <f t="shared" si="621"/>
        <v>1501.2817256999513</v>
      </c>
      <c r="AJ498">
        <f t="shared" si="622"/>
        <v>1387.9382695000488</v>
      </c>
      <c r="AK498">
        <f t="shared" si="623"/>
        <v>0.36536477612711787</v>
      </c>
      <c r="AL498">
        <f t="shared" si="602"/>
        <v>0.11749879999999849</v>
      </c>
      <c r="AM498">
        <f t="shared" si="603"/>
        <v>107650.05058399861</v>
      </c>
      <c r="AN498">
        <f t="shared" si="636"/>
        <v>-5065873.4126766762</v>
      </c>
      <c r="AO498">
        <f t="shared" si="637"/>
        <v>13699779</v>
      </c>
      <c r="AP498">
        <f t="shared" si="639"/>
        <v>-0.3697777469750918</v>
      </c>
      <c r="AQ498">
        <f t="shared" si="640"/>
        <v>1429.0772146629076</v>
      </c>
      <c r="AR498">
        <f t="shared" si="641"/>
        <v>1429.3098334136666</v>
      </c>
      <c r="AS498">
        <f t="shared" si="642"/>
        <v>1450.944515880014</v>
      </c>
      <c r="AT498">
        <f t="shared" si="643"/>
        <v>1486.8434762237507</v>
      </c>
      <c r="AU498">
        <f t="shared" si="644"/>
        <v>1460.0280794531475</v>
      </c>
      <c r="AV498">
        <f t="shared" si="645"/>
        <v>1498.1202624296109</v>
      </c>
      <c r="AW498">
        <f t="shared" si="646"/>
        <v>-38.092182976463391</v>
      </c>
      <c r="AX498">
        <f t="shared" si="673"/>
        <v>-27.152957278212611</v>
      </c>
      <c r="AY498">
        <f t="shared" si="647"/>
        <v>-10.93922569825078</v>
      </c>
      <c r="AZ498">
        <f t="shared" si="604"/>
        <v>1427.7833253333331</v>
      </c>
      <c r="BA498">
        <f t="shared" si="605"/>
        <v>1308106527.0038931</v>
      </c>
      <c r="BB498">
        <f t="shared" si="608"/>
        <v>1308106527.0038931</v>
      </c>
      <c r="BC498">
        <f t="shared" si="609"/>
        <v>0</v>
      </c>
      <c r="BD498">
        <f t="shared" si="624"/>
        <v>3412042523.2563496</v>
      </c>
      <c r="BE498">
        <f t="shared" si="625"/>
        <v>13183172702.850306</v>
      </c>
      <c r="BF498">
        <f t="shared" si="626"/>
        <v>0.25881800991036391</v>
      </c>
      <c r="BG498">
        <f t="shared" si="627"/>
        <v>20.560399348655125</v>
      </c>
      <c r="BH498">
        <f t="shared" si="648"/>
        <v>38787699</v>
      </c>
      <c r="BI498">
        <f t="shared" si="649"/>
        <v>-2.5426652273353891</v>
      </c>
      <c r="BJ498">
        <f t="shared" si="610"/>
        <v>1490.0024999999914</v>
      </c>
      <c r="BK498">
        <f t="shared" si="650"/>
        <v>1.1249089498181965E-2</v>
      </c>
      <c r="BL498">
        <f t="shared" si="651"/>
        <v>1.011249089498182</v>
      </c>
      <c r="BM498">
        <f t="shared" si="652"/>
        <v>29.86862328893681</v>
      </c>
      <c r="BN498">
        <f t="shared" si="653"/>
        <v>1427</v>
      </c>
      <c r="BO498">
        <f t="shared" si="612"/>
        <v>1431.6600096999998</v>
      </c>
      <c r="BP498">
        <f t="shared" si="654"/>
        <v>1541.7426506617649</v>
      </c>
      <c r="BQ498">
        <f t="shared" si="655"/>
        <v>-110.08264096176504</v>
      </c>
      <c r="BR498">
        <f t="shared" si="656"/>
        <v>-86.5</v>
      </c>
      <c r="BS498">
        <f t="shared" si="657"/>
        <v>-103</v>
      </c>
      <c r="BT498">
        <f t="shared" si="658"/>
        <v>-120.55004899999994</v>
      </c>
      <c r="BU498">
        <f t="shared" si="659"/>
        <v>-154.5</v>
      </c>
      <c r="BV498">
        <f t="shared" si="660"/>
        <v>1422.9066407999999</v>
      </c>
      <c r="BW498">
        <f t="shared" si="661"/>
        <v>1425.0356911904764</v>
      </c>
      <c r="BX498">
        <f t="shared" si="662"/>
        <v>1432.4727162545453</v>
      </c>
      <c r="BY498">
        <f t="shared" si="663"/>
        <v>1470.7804687761904</v>
      </c>
      <c r="BZ498">
        <f t="shared" si="664"/>
        <v>1567.5500489999999</v>
      </c>
      <c r="CA498">
        <f t="shared" si="665"/>
        <v>1407</v>
      </c>
      <c r="CB498">
        <f t="shared" si="666"/>
        <v>1430.8134908699999</v>
      </c>
      <c r="CC498">
        <f t="shared" si="667"/>
        <v>1439.9801327611112</v>
      </c>
      <c r="CD498">
        <f t="shared" si="668"/>
        <v>1466.8031797535316</v>
      </c>
      <c r="CE498">
        <f t="shared" si="669"/>
        <v>1535.0802759647208</v>
      </c>
      <c r="CF498">
        <f t="shared" si="670"/>
        <v>1413.4499510000001</v>
      </c>
      <c r="CG498">
        <f t="shared" si="671"/>
        <v>1442.900024</v>
      </c>
      <c r="CH498">
        <f t="shared" si="672"/>
        <v>1408.150024</v>
      </c>
    </row>
    <row r="499" spans="1:86">
      <c r="A499" s="1">
        <v>40197</v>
      </c>
      <c r="B499">
        <v>1435</v>
      </c>
      <c r="C499">
        <v>1450</v>
      </c>
      <c r="D499">
        <v>1413.099976</v>
      </c>
      <c r="E499">
        <v>1419.3000489999999</v>
      </c>
      <c r="F499">
        <v>1009858</v>
      </c>
      <c r="G499">
        <f t="shared" si="606"/>
        <v>-670498.14919697773</v>
      </c>
      <c r="H499">
        <f t="shared" si="634"/>
        <v>20338053.859654456</v>
      </c>
      <c r="I499">
        <f t="shared" si="607"/>
        <v>1429.3500062499998</v>
      </c>
      <c r="J499">
        <f t="shared" si="614"/>
        <v>1490.61251825</v>
      </c>
      <c r="K499">
        <f t="shared" si="615"/>
        <v>1418.6249997499999</v>
      </c>
      <c r="L499">
        <f t="shared" si="616"/>
        <v>10</v>
      </c>
      <c r="M499">
        <f t="shared" si="617"/>
        <v>3</v>
      </c>
      <c r="N499">
        <f t="shared" si="618"/>
        <v>0</v>
      </c>
      <c r="O499">
        <f t="shared" si="619"/>
        <v>70</v>
      </c>
      <c r="P499">
        <f t="shared" si="594"/>
        <v>36.90002400000003</v>
      </c>
      <c r="Q499">
        <f t="shared" si="595"/>
        <v>30.699951000000056</v>
      </c>
      <c r="R499">
        <f t="shared" si="596"/>
        <v>6.2000729999999749</v>
      </c>
      <c r="S499">
        <f t="shared" si="597"/>
        <v>36.90002400000003</v>
      </c>
      <c r="T499">
        <f t="shared" si="633"/>
        <v>39.106816542684228</v>
      </c>
      <c r="U499">
        <f t="shared" si="598"/>
        <v>15</v>
      </c>
      <c r="V499">
        <f t="shared" si="599"/>
        <v>-7.9000240000000304</v>
      </c>
      <c r="W499">
        <f t="shared" si="600"/>
        <v>15</v>
      </c>
      <c r="X499">
        <f t="shared" si="601"/>
        <v>0</v>
      </c>
      <c r="Y499">
        <f t="shared" si="631"/>
        <v>5.0969443609972149</v>
      </c>
      <c r="Z499">
        <f t="shared" si="632"/>
        <v>9.0688611462720985</v>
      </c>
      <c r="AA499">
        <f t="shared" si="628"/>
        <v>13.033391136386701</v>
      </c>
      <c r="AB499">
        <f t="shared" si="629"/>
        <v>23.189975426339384</v>
      </c>
      <c r="AC499">
        <f t="shared" si="630"/>
        <v>28.038764073364259</v>
      </c>
      <c r="AD499">
        <f t="shared" si="638"/>
        <v>29.594752785439312</v>
      </c>
      <c r="AE499">
        <f t="shared" si="611"/>
        <v>1421.1399903999998</v>
      </c>
      <c r="AF499">
        <f t="shared" si="613"/>
        <v>1424.4499919999998</v>
      </c>
      <c r="AG499">
        <f t="shared" si="635"/>
        <v>1492.0049988000001</v>
      </c>
      <c r="AH499">
        <f t="shared" si="620"/>
        <v>1434.9550048999999</v>
      </c>
      <c r="AI499">
        <f t="shared" si="621"/>
        <v>1467.5892326366459</v>
      </c>
      <c r="AJ499">
        <f t="shared" si="622"/>
        <v>1402.320777163354</v>
      </c>
      <c r="AK499">
        <f t="shared" si="623"/>
        <v>0.26014514536189565</v>
      </c>
      <c r="AL499">
        <f t="shared" si="602"/>
        <v>-0.6639529014940494</v>
      </c>
      <c r="AM499">
        <f t="shared" si="603"/>
        <v>-670498.14919697773</v>
      </c>
      <c r="AN499">
        <f t="shared" si="636"/>
        <v>-5540255.2640741551</v>
      </c>
      <c r="AO499">
        <f t="shared" si="637"/>
        <v>14397931</v>
      </c>
      <c r="AP499">
        <f t="shared" si="639"/>
        <v>-0.38479523648739217</v>
      </c>
      <c r="AQ499">
        <f t="shared" si="640"/>
        <v>1425.7529783375189</v>
      </c>
      <c r="AR499">
        <f t="shared" si="641"/>
        <v>1437.5862740507716</v>
      </c>
      <c r="AS499">
        <f t="shared" si="642"/>
        <v>1445.2485118416114</v>
      </c>
      <c r="AT499">
        <f t="shared" si="643"/>
        <v>1480.7645677736132</v>
      </c>
      <c r="AU499">
        <f t="shared" si="644"/>
        <v>1453.9188748851755</v>
      </c>
      <c r="AV499">
        <f t="shared" si="645"/>
        <v>1492.6028474895381</v>
      </c>
      <c r="AW499">
        <f t="shared" si="646"/>
        <v>-38.68397260436268</v>
      </c>
      <c r="AX499">
        <f t="shared" si="673"/>
        <v>-29.459160343442626</v>
      </c>
      <c r="AY499">
        <f t="shared" si="647"/>
        <v>-9.2248122609200536</v>
      </c>
      <c r="AZ499">
        <f t="shared" si="604"/>
        <v>1427.4666749999999</v>
      </c>
      <c r="BA499">
        <f t="shared" si="605"/>
        <v>1441538641.4821498</v>
      </c>
      <c r="BB499">
        <f t="shared" si="608"/>
        <v>0</v>
      </c>
      <c r="BC499">
        <f t="shared" si="609"/>
        <v>1441538641.4821498</v>
      </c>
      <c r="BD499">
        <f t="shared" si="624"/>
        <v>2837536741.5928621</v>
      </c>
      <c r="BE499">
        <f t="shared" si="625"/>
        <v>14624711344.332455</v>
      </c>
      <c r="BF499">
        <f t="shared" si="626"/>
        <v>0.19402343573040837</v>
      </c>
      <c r="BG499">
        <f t="shared" si="627"/>
        <v>16.249550044360745</v>
      </c>
      <c r="BH499">
        <f t="shared" si="648"/>
        <v>37777841</v>
      </c>
      <c r="BI499">
        <f t="shared" si="649"/>
        <v>-2.5917123680573591</v>
      </c>
      <c r="BJ499">
        <f t="shared" si="610"/>
        <v>-1104.9927000000025</v>
      </c>
      <c r="BK499">
        <f t="shared" si="650"/>
        <v>-7.0311170593254516E-3</v>
      </c>
      <c r="BL499">
        <f t="shared" si="651"/>
        <v>0.99296888294067454</v>
      </c>
      <c r="BM499">
        <f t="shared" si="652"/>
        <v>17.199748221411927</v>
      </c>
      <c r="BN499">
        <f t="shared" si="653"/>
        <v>1431.549988</v>
      </c>
      <c r="BO499">
        <f t="shared" si="612"/>
        <v>1428.2700072999999</v>
      </c>
      <c r="BP499">
        <f t="shared" si="654"/>
        <v>1539.1022087647059</v>
      </c>
      <c r="BQ499">
        <f t="shared" si="655"/>
        <v>-110.83220146470603</v>
      </c>
      <c r="BR499">
        <f t="shared" si="656"/>
        <v>-42.349975000000086</v>
      </c>
      <c r="BS499">
        <f t="shared" si="657"/>
        <v>-46.90002400000003</v>
      </c>
      <c r="BT499">
        <f t="shared" si="658"/>
        <v>-72.800048999999944</v>
      </c>
      <c r="BU499">
        <f t="shared" si="659"/>
        <v>-83</v>
      </c>
      <c r="BV499">
        <f t="shared" si="660"/>
        <v>1420.8466636000001</v>
      </c>
      <c r="BW499">
        <f t="shared" si="661"/>
        <v>1421.876186</v>
      </c>
      <c r="BX499">
        <f t="shared" si="662"/>
        <v>1427.8709074181818</v>
      </c>
      <c r="BY499">
        <f t="shared" si="663"/>
        <v>1463.2126168809523</v>
      </c>
      <c r="BZ499">
        <f t="shared" si="664"/>
        <v>1522.8000489999999</v>
      </c>
      <c r="CA499">
        <f t="shared" si="665"/>
        <v>1407</v>
      </c>
      <c r="CB499">
        <f t="shared" si="666"/>
        <v>1422.4613192966665</v>
      </c>
      <c r="CC499">
        <f t="shared" si="667"/>
        <v>1429.7529077250001</v>
      </c>
      <c r="CD499">
        <f t="shared" si="668"/>
        <v>1446.3733901137302</v>
      </c>
      <c r="CE499">
        <f t="shared" si="669"/>
        <v>1529.8840715978213</v>
      </c>
      <c r="CF499">
        <f t="shared" si="670"/>
        <v>1429.349976</v>
      </c>
      <c r="CG499">
        <f t="shared" si="671"/>
        <v>1447</v>
      </c>
      <c r="CH499">
        <f t="shared" si="672"/>
        <v>1407</v>
      </c>
    </row>
    <row r="500" spans="1:86">
      <c r="A500" s="1">
        <v>40198</v>
      </c>
      <c r="B500">
        <v>1428.8000489999999</v>
      </c>
      <c r="C500">
        <v>1465</v>
      </c>
      <c r="D500">
        <v>1421</v>
      </c>
      <c r="E500">
        <v>1458.349976</v>
      </c>
      <c r="F500">
        <v>1376326</v>
      </c>
      <c r="G500">
        <f t="shared" si="606"/>
        <v>960298.68491708906</v>
      </c>
      <c r="H500">
        <f t="shared" si="634"/>
        <v>21298352.544571545</v>
      </c>
      <c r="I500">
        <f t="shared" si="607"/>
        <v>1443.2875062499998</v>
      </c>
      <c r="J500">
        <f t="shared" si="614"/>
        <v>1464.0750122499999</v>
      </c>
      <c r="K500">
        <f t="shared" si="615"/>
        <v>1418.6249997499999</v>
      </c>
      <c r="L500">
        <f t="shared" si="616"/>
        <v>10</v>
      </c>
      <c r="M500">
        <f t="shared" si="617"/>
        <v>4</v>
      </c>
      <c r="N500">
        <f t="shared" si="618"/>
        <v>0</v>
      </c>
      <c r="O500">
        <f t="shared" si="619"/>
        <v>60</v>
      </c>
      <c r="P500">
        <f t="shared" si="594"/>
        <v>44</v>
      </c>
      <c r="Q500">
        <f t="shared" si="595"/>
        <v>6.6500240000000304</v>
      </c>
      <c r="R500">
        <f t="shared" si="596"/>
        <v>37.34997599999997</v>
      </c>
      <c r="S500">
        <f t="shared" si="597"/>
        <v>44</v>
      </c>
      <c r="T500">
        <f t="shared" si="633"/>
        <v>39.456329646778208</v>
      </c>
      <c r="U500">
        <f t="shared" si="598"/>
        <v>15</v>
      </c>
      <c r="V500">
        <f t="shared" si="599"/>
        <v>-19</v>
      </c>
      <c r="W500">
        <f t="shared" si="600"/>
        <v>15</v>
      </c>
      <c r="X500">
        <f t="shared" si="601"/>
        <v>0</v>
      </c>
      <c r="Y500">
        <f t="shared" si="631"/>
        <v>5.8043054780688426</v>
      </c>
      <c r="Z500">
        <f t="shared" si="632"/>
        <v>8.4210853501098057</v>
      </c>
      <c r="AA500">
        <f t="shared" si="628"/>
        <v>14.710708091782154</v>
      </c>
      <c r="AB500">
        <f t="shared" si="629"/>
        <v>21.342799559658044</v>
      </c>
      <c r="AC500">
        <f t="shared" si="630"/>
        <v>18.395135175178893</v>
      </c>
      <c r="AD500">
        <f t="shared" si="638"/>
        <v>30.895035862506003</v>
      </c>
      <c r="AE500">
        <f t="shared" si="611"/>
        <v>1427.0599855999997</v>
      </c>
      <c r="AF500">
        <f t="shared" si="613"/>
        <v>1427.3416546666665</v>
      </c>
      <c r="AG500">
        <f t="shared" si="635"/>
        <v>1487.4824951500002</v>
      </c>
      <c r="AH500">
        <f t="shared" si="620"/>
        <v>1434.6250000999999</v>
      </c>
      <c r="AI500">
        <f t="shared" si="621"/>
        <v>1466.2230610927957</v>
      </c>
      <c r="AJ500">
        <f t="shared" si="622"/>
        <v>1403.026939107204</v>
      </c>
      <c r="AK500">
        <f t="shared" si="623"/>
        <v>0.87541822432410155</v>
      </c>
      <c r="AL500">
        <f t="shared" si="602"/>
        <v>0.69772618181818047</v>
      </c>
      <c r="AM500">
        <f t="shared" si="603"/>
        <v>960298.68491708906</v>
      </c>
      <c r="AN500">
        <f t="shared" si="636"/>
        <v>-4665814.2219781671</v>
      </c>
      <c r="AO500">
        <f t="shared" si="637"/>
        <v>15138932</v>
      </c>
      <c r="AP500">
        <f t="shared" si="639"/>
        <v>-0.30819969479869302</v>
      </c>
      <c r="AQ500">
        <f t="shared" si="640"/>
        <v>1436.8359575427626</v>
      </c>
      <c r="AR500">
        <f t="shared" si="641"/>
        <v>1441.9079359463017</v>
      </c>
      <c r="AS500">
        <f t="shared" si="642"/>
        <v>1447.6067753901214</v>
      </c>
      <c r="AT500">
        <f t="shared" si="643"/>
        <v>1478.7472545139881</v>
      </c>
      <c r="AU500">
        <f t="shared" si="644"/>
        <v>1454.583540052399</v>
      </c>
      <c r="AV500">
        <f t="shared" si="645"/>
        <v>1490.2051464852705</v>
      </c>
      <c r="AW500">
        <f t="shared" si="646"/>
        <v>-35.621606432871431</v>
      </c>
      <c r="AX500">
        <f t="shared" si="673"/>
        <v>-30.691649561328386</v>
      </c>
      <c r="AY500">
        <f t="shared" si="647"/>
        <v>-4.9299568715430446</v>
      </c>
      <c r="AZ500">
        <f t="shared" si="604"/>
        <v>1448.1166586666666</v>
      </c>
      <c r="BA500">
        <f t="shared" si="605"/>
        <v>1993080608.3560586</v>
      </c>
      <c r="BB500">
        <f t="shared" si="608"/>
        <v>1993080608.3560586</v>
      </c>
      <c r="BC500">
        <f t="shared" si="609"/>
        <v>0</v>
      </c>
      <c r="BD500">
        <f t="shared" si="624"/>
        <v>4830617349.9489212</v>
      </c>
      <c r="BE500">
        <f t="shared" si="625"/>
        <v>13839437976.260168</v>
      </c>
      <c r="BF500">
        <f t="shared" si="626"/>
        <v>0.3490472198535261</v>
      </c>
      <c r="BG500">
        <f t="shared" si="627"/>
        <v>25.873610257424815</v>
      </c>
      <c r="BH500">
        <f t="shared" si="648"/>
        <v>39154167</v>
      </c>
      <c r="BI500">
        <f t="shared" si="649"/>
        <v>-2.3903827279678183</v>
      </c>
      <c r="BJ500">
        <f t="shared" si="610"/>
        <v>3804.9927000000025</v>
      </c>
      <c r="BK500">
        <f t="shared" si="650"/>
        <v>2.7513510640342426E-2</v>
      </c>
      <c r="BL500">
        <f t="shared" si="651"/>
        <v>1.0275135106403424</v>
      </c>
      <c r="BM500">
        <f t="shared" si="652"/>
        <v>16.65364039702845</v>
      </c>
      <c r="BN500">
        <f t="shared" si="653"/>
        <v>1443</v>
      </c>
      <c r="BO500">
        <f t="shared" si="612"/>
        <v>1430.8400024</v>
      </c>
      <c r="BP500">
        <f t="shared" si="654"/>
        <v>1533.8919139264706</v>
      </c>
      <c r="BQ500">
        <f t="shared" si="655"/>
        <v>-103.05191152647058</v>
      </c>
      <c r="BR500">
        <f t="shared" si="656"/>
        <v>5.0499270000000251</v>
      </c>
      <c r="BS500">
        <f t="shared" si="657"/>
        <v>-29</v>
      </c>
      <c r="BT500">
        <f t="shared" si="658"/>
        <v>-20</v>
      </c>
      <c r="BU500">
        <f t="shared" si="659"/>
        <v>-39.199951000000056</v>
      </c>
      <c r="BV500">
        <f t="shared" si="660"/>
        <v>1433.2499921333335</v>
      </c>
      <c r="BW500">
        <f t="shared" si="661"/>
        <v>1431.5618957142858</v>
      </c>
      <c r="BX500">
        <f t="shared" si="662"/>
        <v>1432.1245385272728</v>
      </c>
      <c r="BY500">
        <f t="shared" si="663"/>
        <v>1460.0073766142859</v>
      </c>
      <c r="BZ500">
        <f t="shared" si="664"/>
        <v>1485</v>
      </c>
      <c r="CA500">
        <f t="shared" si="665"/>
        <v>1407</v>
      </c>
      <c r="CB500">
        <f t="shared" si="666"/>
        <v>1418.9028094866667</v>
      </c>
      <c r="CC500">
        <f t="shared" si="667"/>
        <v>1423.2747085250001</v>
      </c>
      <c r="CD500">
        <f t="shared" si="668"/>
        <v>1440.3332611045239</v>
      </c>
      <c r="CE500">
        <f t="shared" si="669"/>
        <v>1524.505059363041</v>
      </c>
      <c r="CF500">
        <f t="shared" si="670"/>
        <v>1419.3000489999999</v>
      </c>
      <c r="CG500">
        <f t="shared" si="671"/>
        <v>1450</v>
      </c>
      <c r="CH500">
        <f t="shared" si="672"/>
        <v>1413.099976</v>
      </c>
    </row>
    <row r="501" spans="1:86">
      <c r="A501" s="1">
        <v>40199</v>
      </c>
      <c r="B501">
        <v>1445</v>
      </c>
      <c r="C501">
        <v>1480</v>
      </c>
      <c r="D501">
        <v>1440</v>
      </c>
      <c r="E501">
        <v>1452.75</v>
      </c>
      <c r="F501">
        <v>1220211</v>
      </c>
      <c r="G501">
        <f t="shared" si="606"/>
        <v>-442326.48749999999</v>
      </c>
      <c r="H501">
        <f t="shared" si="634"/>
        <v>20856026.057071544</v>
      </c>
      <c r="I501">
        <f t="shared" si="607"/>
        <v>1454.4375</v>
      </c>
      <c r="J501">
        <f t="shared" si="614"/>
        <v>1454.4375</v>
      </c>
      <c r="K501">
        <f t="shared" si="615"/>
        <v>1418.6249997499999</v>
      </c>
      <c r="L501">
        <f t="shared" si="616"/>
        <v>1</v>
      </c>
      <c r="M501">
        <f t="shared" si="617"/>
        <v>5</v>
      </c>
      <c r="N501">
        <f t="shared" si="618"/>
        <v>90</v>
      </c>
      <c r="O501">
        <f t="shared" si="619"/>
        <v>50</v>
      </c>
      <c r="P501">
        <f t="shared" si="594"/>
        <v>40</v>
      </c>
      <c r="Q501">
        <f t="shared" si="595"/>
        <v>27.25</v>
      </c>
      <c r="R501">
        <f t="shared" si="596"/>
        <v>12.75</v>
      </c>
      <c r="S501">
        <f t="shared" si="597"/>
        <v>40</v>
      </c>
      <c r="T501">
        <f t="shared" si="633"/>
        <v>39.495163243436913</v>
      </c>
      <c r="U501">
        <f t="shared" si="598"/>
        <v>-23</v>
      </c>
      <c r="V501">
        <f t="shared" si="599"/>
        <v>35</v>
      </c>
      <c r="W501">
        <f t="shared" si="600"/>
        <v>0</v>
      </c>
      <c r="X501">
        <f t="shared" si="601"/>
        <v>35</v>
      </c>
      <c r="Y501">
        <f t="shared" si="631"/>
        <v>5.3897122296353546</v>
      </c>
      <c r="Z501">
        <f t="shared" si="632"/>
        <v>10.319579253673393</v>
      </c>
      <c r="AA501">
        <f t="shared" si="628"/>
        <v>13.646512096721075</v>
      </c>
      <c r="AB501">
        <f t="shared" si="629"/>
        <v>26.12871654705274</v>
      </c>
      <c r="AC501">
        <f t="shared" si="630"/>
        <v>31.381854676743782</v>
      </c>
      <c r="AD501">
        <f t="shared" si="638"/>
        <v>32.767327212312516</v>
      </c>
      <c r="AE501">
        <f t="shared" si="611"/>
        <v>1434.6399903999998</v>
      </c>
      <c r="AF501">
        <f t="shared" si="613"/>
        <v>1431.3416546666665</v>
      </c>
      <c r="AG501">
        <f t="shared" si="635"/>
        <v>1484.0574951500002</v>
      </c>
      <c r="AH501">
        <f t="shared" si="620"/>
        <v>1434.5699952</v>
      </c>
      <c r="AI501">
        <f t="shared" si="621"/>
        <v>1466.0394823952302</v>
      </c>
      <c r="AJ501">
        <f t="shared" si="622"/>
        <v>1403.1005080047698</v>
      </c>
      <c r="AK501">
        <f t="shared" si="623"/>
        <v>0.78885130360108879</v>
      </c>
      <c r="AL501">
        <f t="shared" si="602"/>
        <v>-0.36249999999999999</v>
      </c>
      <c r="AM501">
        <f t="shared" si="603"/>
        <v>-442326.48749999999</v>
      </c>
      <c r="AN501">
        <f t="shared" si="636"/>
        <v>-4759480.0586845158</v>
      </c>
      <c r="AO501">
        <f t="shared" si="637"/>
        <v>15878144</v>
      </c>
      <c r="AP501">
        <f t="shared" si="639"/>
        <v>-0.29975040273501208</v>
      </c>
      <c r="AQ501">
        <f t="shared" si="640"/>
        <v>1442.2467319782234</v>
      </c>
      <c r="AR501">
        <f t="shared" si="641"/>
        <v>1442.6324102366057</v>
      </c>
      <c r="AS501">
        <f t="shared" si="642"/>
        <v>1448.5325558198995</v>
      </c>
      <c r="AT501">
        <f t="shared" si="643"/>
        <v>1476.407501607729</v>
      </c>
      <c r="AU501">
        <f t="shared" si="644"/>
        <v>1454.3085090445393</v>
      </c>
      <c r="AV501">
        <f t="shared" si="645"/>
        <v>1487.5832862313016</v>
      </c>
      <c r="AW501">
        <f t="shared" si="646"/>
        <v>-33.274777186762321</v>
      </c>
      <c r="AX501">
        <f t="shared" si="673"/>
        <v>-31.208275086415174</v>
      </c>
      <c r="AY501">
        <f t="shared" si="647"/>
        <v>-2.0665021003471473</v>
      </c>
      <c r="AZ501">
        <f t="shared" si="604"/>
        <v>1457.5833333333333</v>
      </c>
      <c r="BA501">
        <f t="shared" si="605"/>
        <v>1778559216.75</v>
      </c>
      <c r="BB501">
        <f t="shared" si="608"/>
        <v>1778559216.75</v>
      </c>
      <c r="BC501">
        <f t="shared" si="609"/>
        <v>0</v>
      </c>
      <c r="BD501">
        <f t="shared" si="624"/>
        <v>6609176566.6989212</v>
      </c>
      <c r="BE501">
        <f t="shared" si="625"/>
        <v>12803936933.926836</v>
      </c>
      <c r="BF501">
        <f t="shared" si="626"/>
        <v>0.51618315529081216</v>
      </c>
      <c r="BG501">
        <f t="shared" si="627"/>
        <v>34.044907667623136</v>
      </c>
      <c r="BH501">
        <f t="shared" si="648"/>
        <v>37933956</v>
      </c>
      <c r="BI501">
        <f t="shared" si="649"/>
        <v>-2.2368345688436624</v>
      </c>
      <c r="BJ501">
        <f t="shared" si="610"/>
        <v>-659.99759999999696</v>
      </c>
      <c r="BK501">
        <f t="shared" si="650"/>
        <v>-3.8399397210261755E-3</v>
      </c>
      <c r="BL501">
        <f t="shared" si="651"/>
        <v>0.99616006027897386</v>
      </c>
      <c r="BM501">
        <f t="shared" si="652"/>
        <v>16.58587605574855</v>
      </c>
      <c r="BN501">
        <f t="shared" si="653"/>
        <v>1460</v>
      </c>
      <c r="BO501">
        <f t="shared" si="612"/>
        <v>1437.4150024</v>
      </c>
      <c r="BP501">
        <f t="shared" si="654"/>
        <v>1530.1860315735294</v>
      </c>
      <c r="BQ501">
        <f t="shared" si="655"/>
        <v>-92.771029173529314</v>
      </c>
      <c r="BR501">
        <f t="shared" si="656"/>
        <v>19.59997599999997</v>
      </c>
      <c r="BS501">
        <f t="shared" si="657"/>
        <v>18.90002400000003</v>
      </c>
      <c r="BT501">
        <f t="shared" si="658"/>
        <v>16.199951000000056</v>
      </c>
      <c r="BU501">
        <f t="shared" si="659"/>
        <v>-14</v>
      </c>
      <c r="BV501">
        <f t="shared" si="660"/>
        <v>1441.8133302666663</v>
      </c>
      <c r="BW501">
        <f t="shared" si="661"/>
        <v>1438.8214229523812</v>
      </c>
      <c r="BX501">
        <f t="shared" si="662"/>
        <v>1435.4199930545456</v>
      </c>
      <c r="BY501">
        <f t="shared" si="663"/>
        <v>1456.699519933333</v>
      </c>
      <c r="BZ501">
        <f t="shared" si="664"/>
        <v>1480</v>
      </c>
      <c r="CA501">
        <f t="shared" si="665"/>
        <v>1407</v>
      </c>
      <c r="CB501">
        <f t="shared" si="666"/>
        <v>1424.06047698</v>
      </c>
      <c r="CC501">
        <f t="shared" si="667"/>
        <v>1420.9759503499999</v>
      </c>
      <c r="CD501">
        <f t="shared" si="668"/>
        <v>1435.2172994461903</v>
      </c>
      <c r="CE501">
        <f t="shared" si="669"/>
        <v>1524.6793058052954</v>
      </c>
      <c r="CF501">
        <f t="shared" si="670"/>
        <v>1458.349976</v>
      </c>
      <c r="CG501">
        <f t="shared" si="671"/>
        <v>1465</v>
      </c>
      <c r="CH501">
        <f t="shared" si="672"/>
        <v>1421</v>
      </c>
    </row>
    <row r="502" spans="1:86">
      <c r="A502" s="1">
        <v>40200</v>
      </c>
      <c r="B502">
        <v>1440</v>
      </c>
      <c r="C502">
        <v>1457</v>
      </c>
      <c r="D502">
        <v>1405</v>
      </c>
      <c r="E502">
        <v>1444.4499510000001</v>
      </c>
      <c r="F502">
        <v>650256</v>
      </c>
      <c r="G502">
        <f t="shared" si="606"/>
        <v>336381.20528677059</v>
      </c>
      <c r="H502">
        <f t="shared" si="634"/>
        <v>21192407.262358315</v>
      </c>
      <c r="I502">
        <f t="shared" si="607"/>
        <v>1436.6124877500001</v>
      </c>
      <c r="J502">
        <f t="shared" si="614"/>
        <v>1454.4375</v>
      </c>
      <c r="K502">
        <f t="shared" si="615"/>
        <v>1418.6249997499999</v>
      </c>
      <c r="L502">
        <f t="shared" si="616"/>
        <v>2</v>
      </c>
      <c r="M502">
        <f t="shared" si="617"/>
        <v>6</v>
      </c>
      <c r="N502">
        <f t="shared" si="618"/>
        <v>80</v>
      </c>
      <c r="O502">
        <f t="shared" si="619"/>
        <v>40</v>
      </c>
      <c r="P502">
        <f t="shared" si="594"/>
        <v>52</v>
      </c>
      <c r="Q502">
        <f t="shared" si="595"/>
        <v>12.550048999999944</v>
      </c>
      <c r="R502">
        <f t="shared" si="596"/>
        <v>39.449951000000056</v>
      </c>
      <c r="S502">
        <f t="shared" si="597"/>
        <v>52</v>
      </c>
      <c r="T502">
        <f t="shared" si="633"/>
        <v>40.388365868905701</v>
      </c>
      <c r="U502">
        <f t="shared" si="598"/>
        <v>18</v>
      </c>
      <c r="V502">
        <f t="shared" si="599"/>
        <v>-7</v>
      </c>
      <c r="W502">
        <f t="shared" si="600"/>
        <v>18</v>
      </c>
      <c r="X502">
        <f t="shared" si="601"/>
        <v>0</v>
      </c>
      <c r="Y502">
        <f t="shared" si="631"/>
        <v>6.2904470703756861</v>
      </c>
      <c r="Z502">
        <f t="shared" si="632"/>
        <v>9.5824664498395773</v>
      </c>
      <c r="AA502">
        <f t="shared" si="628"/>
        <v>15.574898699277634</v>
      </c>
      <c r="AB502">
        <f t="shared" si="629"/>
        <v>23.725808766174794</v>
      </c>
      <c r="AC502">
        <f t="shared" si="630"/>
        <v>20.739855825909181</v>
      </c>
      <c r="AD502">
        <f t="shared" si="638"/>
        <v>33.536772203592633</v>
      </c>
      <c r="AE502">
        <f t="shared" si="611"/>
        <v>1440.8399904000003</v>
      </c>
      <c r="AF502">
        <f t="shared" si="613"/>
        <v>1436.2749838333332</v>
      </c>
      <c r="AG502">
        <f t="shared" si="635"/>
        <v>1479.7174927000001</v>
      </c>
      <c r="AH502">
        <f t="shared" si="620"/>
        <v>1435.6999879</v>
      </c>
      <c r="AI502">
        <f t="shared" si="621"/>
        <v>1467.6915488760721</v>
      </c>
      <c r="AJ502">
        <f t="shared" si="622"/>
        <v>1403.7084269239278</v>
      </c>
      <c r="AK502">
        <f t="shared" si="623"/>
        <v>0.63675423819651267</v>
      </c>
      <c r="AL502">
        <f t="shared" si="602"/>
        <v>0.51730580769230983</v>
      </c>
      <c r="AM502">
        <f t="shared" si="603"/>
        <v>336381.20528677059</v>
      </c>
      <c r="AN502">
        <f t="shared" si="636"/>
        <v>-4416309.0004565697</v>
      </c>
      <c r="AO502">
        <f t="shared" si="637"/>
        <v>16297545</v>
      </c>
      <c r="AP502">
        <f t="shared" si="639"/>
        <v>-0.27098001572976604</v>
      </c>
      <c r="AQ502">
        <f t="shared" si="640"/>
        <v>1442.9958264456275</v>
      </c>
      <c r="AR502">
        <f t="shared" si="641"/>
        <v>1443.649159354173</v>
      </c>
      <c r="AS502">
        <f t="shared" si="642"/>
        <v>1447.7976869523177</v>
      </c>
      <c r="AT502">
        <f t="shared" si="643"/>
        <v>1473.5313220530334</v>
      </c>
      <c r="AU502">
        <f t="shared" si="644"/>
        <v>1452.8297253378585</v>
      </c>
      <c r="AV502">
        <f t="shared" si="645"/>
        <v>1484.5639527651106</v>
      </c>
      <c r="AW502">
        <f t="shared" si="646"/>
        <v>-31.734227427252108</v>
      </c>
      <c r="AX502">
        <f t="shared" si="673"/>
        <v>-31.31346555458256</v>
      </c>
      <c r="AY502">
        <f t="shared" si="647"/>
        <v>-0.4207618726695479</v>
      </c>
      <c r="AZ502">
        <f t="shared" si="604"/>
        <v>1435.4833170000002</v>
      </c>
      <c r="BA502">
        <f t="shared" si="605"/>
        <v>933431639.77915215</v>
      </c>
      <c r="BB502">
        <f t="shared" si="608"/>
        <v>0</v>
      </c>
      <c r="BC502">
        <f t="shared" si="609"/>
        <v>933431639.77915215</v>
      </c>
      <c r="BD502">
        <f t="shared" si="624"/>
        <v>5775010488.776619</v>
      </c>
      <c r="BE502">
        <f t="shared" si="625"/>
        <v>13737368573.705988</v>
      </c>
      <c r="BF502">
        <f t="shared" si="626"/>
        <v>0.42038695095000062</v>
      </c>
      <c r="BG502">
        <f t="shared" si="627"/>
        <v>29.596649748776713</v>
      </c>
      <c r="BH502">
        <f t="shared" si="648"/>
        <v>37283700</v>
      </c>
      <c r="BI502">
        <f t="shared" si="649"/>
        <v>-2.1376126887726699</v>
      </c>
      <c r="BJ502">
        <f t="shared" si="610"/>
        <v>-930.00489999999445</v>
      </c>
      <c r="BK502">
        <f t="shared" si="650"/>
        <v>-5.713336086732022E-3</v>
      </c>
      <c r="BL502">
        <f t="shared" si="651"/>
        <v>0.99428666391326803</v>
      </c>
      <c r="BM502">
        <f t="shared" si="652"/>
        <v>16.861033098088782</v>
      </c>
      <c r="BN502">
        <f t="shared" si="653"/>
        <v>1431</v>
      </c>
      <c r="BO502">
        <f t="shared" si="612"/>
        <v>1438.5099975999999</v>
      </c>
      <c r="BP502">
        <f t="shared" si="654"/>
        <v>1524.7058841617647</v>
      </c>
      <c r="BQ502">
        <f t="shared" si="655"/>
        <v>-86.195886561764837</v>
      </c>
      <c r="BR502">
        <f t="shared" si="656"/>
        <v>-10.300048999999944</v>
      </c>
      <c r="BS502">
        <f t="shared" si="657"/>
        <v>-33</v>
      </c>
      <c r="BT502">
        <f t="shared" si="658"/>
        <v>-5.25</v>
      </c>
      <c r="BU502">
        <f t="shared" si="659"/>
        <v>-2</v>
      </c>
      <c r="BV502">
        <f t="shared" si="660"/>
        <v>1445.0833171333334</v>
      </c>
      <c r="BW502">
        <f t="shared" si="661"/>
        <v>1442.5666504761903</v>
      </c>
      <c r="BX502">
        <f t="shared" si="662"/>
        <v>1437.2163486545455</v>
      </c>
      <c r="BY502">
        <f t="shared" si="663"/>
        <v>1452.9273728714284</v>
      </c>
      <c r="BZ502">
        <f t="shared" si="664"/>
        <v>1480</v>
      </c>
      <c r="CA502">
        <f t="shared" si="665"/>
        <v>1405</v>
      </c>
      <c r="CB502">
        <f t="shared" si="666"/>
        <v>1434.02382923</v>
      </c>
      <c r="CC502">
        <f t="shared" si="667"/>
        <v>1426.0962281222221</v>
      </c>
      <c r="CD502">
        <f t="shared" si="668"/>
        <v>1437.1562109815873</v>
      </c>
      <c r="CE502">
        <f t="shared" si="669"/>
        <v>1523.7776277305138</v>
      </c>
      <c r="CF502">
        <f t="shared" si="670"/>
        <v>1452.75</v>
      </c>
      <c r="CG502">
        <f t="shared" si="671"/>
        <v>1480</v>
      </c>
      <c r="CH502">
        <f t="shared" si="672"/>
        <v>1440</v>
      </c>
    </row>
    <row r="503" spans="1:86">
      <c r="A503" s="1">
        <v>40203</v>
      </c>
      <c r="B503">
        <v>1412</v>
      </c>
      <c r="C503">
        <v>1475</v>
      </c>
      <c r="D503">
        <v>1412</v>
      </c>
      <c r="E503">
        <v>1446.1999510000001</v>
      </c>
      <c r="F503">
        <v>851324</v>
      </c>
      <c r="G503">
        <f t="shared" si="606"/>
        <v>72969.304289652297</v>
      </c>
      <c r="H503">
        <f t="shared" si="634"/>
        <v>21265376.566647969</v>
      </c>
      <c r="I503">
        <f t="shared" si="607"/>
        <v>1436.2999877500001</v>
      </c>
      <c r="J503">
        <f t="shared" si="614"/>
        <v>1454.4375</v>
      </c>
      <c r="K503">
        <f t="shared" si="615"/>
        <v>1418.6249997499999</v>
      </c>
      <c r="L503">
        <f t="shared" si="616"/>
        <v>3</v>
      </c>
      <c r="M503">
        <f t="shared" si="617"/>
        <v>7</v>
      </c>
      <c r="N503">
        <f t="shared" si="618"/>
        <v>70</v>
      </c>
      <c r="O503">
        <f t="shared" si="619"/>
        <v>30</v>
      </c>
      <c r="P503">
        <f t="shared" si="594"/>
        <v>63</v>
      </c>
      <c r="Q503">
        <f t="shared" si="595"/>
        <v>28.800048999999944</v>
      </c>
      <c r="R503">
        <f t="shared" si="596"/>
        <v>34.199951000000056</v>
      </c>
      <c r="S503">
        <f t="shared" si="597"/>
        <v>63</v>
      </c>
      <c r="T503">
        <f t="shared" si="633"/>
        <v>42.003482592555294</v>
      </c>
      <c r="U503">
        <f t="shared" si="598"/>
        <v>-28</v>
      </c>
      <c r="V503">
        <f t="shared" si="599"/>
        <v>61.699951000000056</v>
      </c>
      <c r="W503">
        <f t="shared" si="600"/>
        <v>0</v>
      </c>
      <c r="X503">
        <f t="shared" si="601"/>
        <v>61.699951000000056</v>
      </c>
      <c r="Y503">
        <f t="shared" si="631"/>
        <v>5.8411294224917087</v>
      </c>
      <c r="Z503">
        <f t="shared" si="632"/>
        <v>13.305143917708182</v>
      </c>
      <c r="AA503">
        <f t="shared" si="628"/>
        <v>13.906297911418877</v>
      </c>
      <c r="AB503">
        <f t="shared" si="629"/>
        <v>31.676287527802248</v>
      </c>
      <c r="AC503">
        <f t="shared" si="630"/>
        <v>38.984163458822465</v>
      </c>
      <c r="AD503">
        <f t="shared" si="638"/>
        <v>34.474061148348085</v>
      </c>
      <c r="AE503">
        <f t="shared" si="611"/>
        <v>1444.2099854000001</v>
      </c>
      <c r="AF503">
        <f t="shared" si="613"/>
        <v>1441.7333171666669</v>
      </c>
      <c r="AG503">
        <f t="shared" si="635"/>
        <v>1474.1099914500001</v>
      </c>
      <c r="AH503">
        <f t="shared" si="620"/>
        <v>1434.844983</v>
      </c>
      <c r="AI503">
        <f t="shared" si="621"/>
        <v>1465.1678183853073</v>
      </c>
      <c r="AJ503">
        <f t="shared" si="622"/>
        <v>1404.5221476146926</v>
      </c>
      <c r="AK503">
        <f t="shared" si="623"/>
        <v>0.68723460150929749</v>
      </c>
      <c r="AL503">
        <f t="shared" si="602"/>
        <v>8.5712730158731917E-2</v>
      </c>
      <c r="AM503">
        <f t="shared" si="603"/>
        <v>72969.304289652297</v>
      </c>
      <c r="AN503">
        <f t="shared" si="636"/>
        <v>-4557179.8806042504</v>
      </c>
      <c r="AO503">
        <f t="shared" si="637"/>
        <v>16805809</v>
      </c>
      <c r="AP503">
        <f t="shared" si="639"/>
        <v>-0.2711669447513208</v>
      </c>
      <c r="AQ503">
        <f t="shared" si="640"/>
        <v>1444.0852287941141</v>
      </c>
      <c r="AR503">
        <f t="shared" si="641"/>
        <v>1422.6021629032336</v>
      </c>
      <c r="AS503">
        <f t="shared" si="642"/>
        <v>1447.5100944809005</v>
      </c>
      <c r="AT503">
        <f t="shared" si="643"/>
        <v>1471.0714986582605</v>
      </c>
      <c r="AU503">
        <f t="shared" si="644"/>
        <v>1451.8352591871796</v>
      </c>
      <c r="AV503">
        <f t="shared" si="645"/>
        <v>1481.8784726415529</v>
      </c>
      <c r="AW503">
        <f t="shared" si="646"/>
        <v>-30.043213454373245</v>
      </c>
      <c r="AX503">
        <f t="shared" si="673"/>
        <v>-31.059415134540696</v>
      </c>
      <c r="AY503">
        <f t="shared" si="647"/>
        <v>1.0162016801674518</v>
      </c>
      <c r="AZ503">
        <f t="shared" si="604"/>
        <v>1444.3999836666669</v>
      </c>
      <c r="BA503">
        <f t="shared" si="605"/>
        <v>1229652371.6950417</v>
      </c>
      <c r="BB503">
        <f t="shared" si="608"/>
        <v>1229652371.6950417</v>
      </c>
      <c r="BC503">
        <f t="shared" si="609"/>
        <v>0</v>
      </c>
      <c r="BD503">
        <f t="shared" si="624"/>
        <v>7004662860.4716606</v>
      </c>
      <c r="BE503">
        <f t="shared" si="625"/>
        <v>11582440790.710928</v>
      </c>
      <c r="BF503">
        <f t="shared" si="626"/>
        <v>0.60476569550775283</v>
      </c>
      <c r="BG503">
        <f t="shared" si="627"/>
        <v>37.685607138829262</v>
      </c>
      <c r="BH503">
        <f t="shared" si="648"/>
        <v>38135024</v>
      </c>
      <c r="BI503">
        <f t="shared" si="649"/>
        <v>-2.0273736348176445</v>
      </c>
      <c r="BJ503">
        <f t="shared" si="610"/>
        <v>75</v>
      </c>
      <c r="BK503">
        <f t="shared" si="650"/>
        <v>1.2115338428918677E-3</v>
      </c>
      <c r="BL503">
        <f t="shared" si="651"/>
        <v>1.001211533842892</v>
      </c>
      <c r="BM503">
        <f t="shared" si="652"/>
        <v>15.98153748865608</v>
      </c>
      <c r="BN503">
        <f t="shared" si="653"/>
        <v>1443.5</v>
      </c>
      <c r="BO503">
        <f t="shared" si="612"/>
        <v>1441.8099975999999</v>
      </c>
      <c r="BP503">
        <f t="shared" si="654"/>
        <v>1519.1573540441177</v>
      </c>
      <c r="BQ503">
        <f t="shared" si="655"/>
        <v>-77.34735644411785</v>
      </c>
      <c r="BR503">
        <f t="shared" si="656"/>
        <v>5.1999510000000555</v>
      </c>
      <c r="BS503">
        <f t="shared" si="657"/>
        <v>-23</v>
      </c>
      <c r="BT503">
        <f t="shared" si="658"/>
        <v>13</v>
      </c>
      <c r="BU503">
        <f t="shared" si="659"/>
        <v>-42.75</v>
      </c>
      <c r="BV503">
        <f t="shared" si="660"/>
        <v>1446.8699706666666</v>
      </c>
      <c r="BW503">
        <f t="shared" si="661"/>
        <v>1445.4023553809525</v>
      </c>
      <c r="BX503">
        <f t="shared" si="662"/>
        <v>1439.1254328545454</v>
      </c>
      <c r="BY503">
        <f t="shared" si="663"/>
        <v>1449.735226042857</v>
      </c>
      <c r="BZ503">
        <f t="shared" si="664"/>
        <v>1480</v>
      </c>
      <c r="CA503">
        <f t="shared" si="665"/>
        <v>1405</v>
      </c>
      <c r="CB503">
        <f t="shared" si="666"/>
        <v>1437.9028431799998</v>
      </c>
      <c r="CC503">
        <f t="shared" si="667"/>
        <v>1435.3087438861112</v>
      </c>
      <c r="CD503">
        <f t="shared" si="668"/>
        <v>1430.846358709603</v>
      </c>
      <c r="CE503">
        <f t="shared" si="669"/>
        <v>1517.4414127876616</v>
      </c>
      <c r="CF503">
        <f t="shared" si="670"/>
        <v>1444.4499510000001</v>
      </c>
      <c r="CG503">
        <f t="shared" si="671"/>
        <v>1457</v>
      </c>
      <c r="CH503">
        <f t="shared" si="672"/>
        <v>1405</v>
      </c>
    </row>
    <row r="504" spans="1:86">
      <c r="A504" s="1">
        <v>40205</v>
      </c>
      <c r="B504">
        <v>1431</v>
      </c>
      <c r="C504">
        <v>1447</v>
      </c>
      <c r="D504">
        <v>1350.3000489999999</v>
      </c>
      <c r="E504">
        <v>1369.8000489999999</v>
      </c>
      <c r="F504">
        <v>1180230</v>
      </c>
      <c r="G504">
        <f t="shared" si="606"/>
        <v>-704232.13729167276</v>
      </c>
      <c r="H504">
        <f t="shared" si="634"/>
        <v>20561144.429356296</v>
      </c>
      <c r="I504">
        <f t="shared" si="607"/>
        <v>1399.5250244999997</v>
      </c>
      <c r="J504">
        <f t="shared" si="614"/>
        <v>1454.4375</v>
      </c>
      <c r="K504">
        <f t="shared" si="615"/>
        <v>1399.5250244999997</v>
      </c>
      <c r="L504">
        <f t="shared" si="616"/>
        <v>4</v>
      </c>
      <c r="M504">
        <f t="shared" si="617"/>
        <v>1</v>
      </c>
      <c r="N504">
        <f t="shared" si="618"/>
        <v>60</v>
      </c>
      <c r="O504">
        <f t="shared" si="619"/>
        <v>90</v>
      </c>
      <c r="P504">
        <f t="shared" si="594"/>
        <v>96.699951000000056</v>
      </c>
      <c r="Q504">
        <f t="shared" si="595"/>
        <v>77.199951000000056</v>
      </c>
      <c r="R504">
        <f t="shared" si="596"/>
        <v>19.5</v>
      </c>
      <c r="S504">
        <f t="shared" si="597"/>
        <v>96.699951000000056</v>
      </c>
      <c r="T504">
        <f t="shared" si="633"/>
        <v>45.910373193087068</v>
      </c>
      <c r="U504">
        <f t="shared" si="598"/>
        <v>-48</v>
      </c>
      <c r="V504">
        <f t="shared" si="599"/>
        <v>-11.75</v>
      </c>
      <c r="W504">
        <f t="shared" si="600"/>
        <v>0</v>
      </c>
      <c r="X504">
        <f t="shared" si="601"/>
        <v>0</v>
      </c>
      <c r="Y504">
        <f t="shared" si="631"/>
        <v>5.4239058923137291</v>
      </c>
      <c r="Z504">
        <f t="shared" si="632"/>
        <v>12.354776495014741</v>
      </c>
      <c r="AA504">
        <f t="shared" si="628"/>
        <v>11.814118498889552</v>
      </c>
      <c r="AB504">
        <f t="shared" si="629"/>
        <v>26.910642706069432</v>
      </c>
      <c r="AC504">
        <f t="shared" si="630"/>
        <v>38.984163458822465</v>
      </c>
      <c r="AD504">
        <f t="shared" si="638"/>
        <v>35.217365515961255</v>
      </c>
      <c r="AE504">
        <f t="shared" si="611"/>
        <v>1434.3099854</v>
      </c>
      <c r="AF504">
        <f t="shared" si="613"/>
        <v>1431.8083293333332</v>
      </c>
      <c r="AG504">
        <f t="shared" si="635"/>
        <v>1464.3024963500002</v>
      </c>
      <c r="AH504">
        <f t="shared" si="620"/>
        <v>1427.7249878999999</v>
      </c>
      <c r="AI504">
        <f t="shared" si="621"/>
        <v>1476.652288120086</v>
      </c>
      <c r="AJ504">
        <f t="shared" si="622"/>
        <v>1378.7976876799137</v>
      </c>
      <c r="AK504">
        <f t="shared" si="623"/>
        <v>-9.1949061561135595E-2</v>
      </c>
      <c r="AL504">
        <f t="shared" si="602"/>
        <v>-0.59669059191146878</v>
      </c>
      <c r="AM504">
        <f t="shared" si="603"/>
        <v>-704232.13729167276</v>
      </c>
      <c r="AN504">
        <f t="shared" si="636"/>
        <v>-5403254.1684403969</v>
      </c>
      <c r="AO504">
        <f t="shared" si="637"/>
        <v>17508359</v>
      </c>
      <c r="AP504">
        <f t="shared" si="639"/>
        <v>-0.30860997129659024</v>
      </c>
      <c r="AQ504">
        <f t="shared" si="640"/>
        <v>1418.8282676641152</v>
      </c>
      <c r="AR504">
        <f t="shared" si="641"/>
        <v>1409.976060440812</v>
      </c>
      <c r="AS504">
        <f t="shared" si="642"/>
        <v>1433.5222862943385</v>
      </c>
      <c r="AT504">
        <f t="shared" si="643"/>
        <v>1461.957068189017</v>
      </c>
      <c r="AU504">
        <f t="shared" si="644"/>
        <v>1439.5299776591028</v>
      </c>
      <c r="AV504">
        <f t="shared" si="645"/>
        <v>1474.0329829866441</v>
      </c>
      <c r="AW504">
        <f t="shared" si="646"/>
        <v>-34.503005327541359</v>
      </c>
      <c r="AX504">
        <f t="shared" si="673"/>
        <v>-31.748133173140829</v>
      </c>
      <c r="AY504">
        <f t="shared" si="647"/>
        <v>-2.7548721544005303</v>
      </c>
      <c r="AZ504">
        <f t="shared" si="604"/>
        <v>1389.0333659999999</v>
      </c>
      <c r="BA504">
        <f t="shared" si="605"/>
        <v>1639378849.5541799</v>
      </c>
      <c r="BB504">
        <f t="shared" si="608"/>
        <v>0</v>
      </c>
      <c r="BC504">
        <f t="shared" si="609"/>
        <v>1639378849.5541799</v>
      </c>
      <c r="BD504">
        <f t="shared" si="624"/>
        <v>7004662860.4716606</v>
      </c>
      <c r="BE504">
        <f t="shared" si="625"/>
        <v>10893886321.745518</v>
      </c>
      <c r="BF504">
        <f t="shared" si="626"/>
        <v>0.64299026569512707</v>
      </c>
      <c r="BG504">
        <f t="shared" si="627"/>
        <v>39.135366722522029</v>
      </c>
      <c r="BH504">
        <f t="shared" si="648"/>
        <v>36954794</v>
      </c>
      <c r="BI504">
        <f t="shared" si="649"/>
        <v>-2.3407213899401587</v>
      </c>
      <c r="BJ504">
        <f t="shared" si="610"/>
        <v>-7739.9902000000111</v>
      </c>
      <c r="BK504">
        <f t="shared" si="650"/>
        <v>-5.2828035256931152E-2</v>
      </c>
      <c r="BL504">
        <f t="shared" si="651"/>
        <v>0.94717196474306886</v>
      </c>
      <c r="BM504">
        <f t="shared" si="652"/>
        <v>25.786951409726495</v>
      </c>
      <c r="BN504">
        <f t="shared" si="653"/>
        <v>1398.6500245</v>
      </c>
      <c r="BO504">
        <f t="shared" si="612"/>
        <v>1435.2300049</v>
      </c>
      <c r="BP504">
        <f t="shared" si="654"/>
        <v>1512.9705900588235</v>
      </c>
      <c r="BQ504">
        <f t="shared" si="655"/>
        <v>-77.740585158823478</v>
      </c>
      <c r="BR504">
        <f t="shared" si="656"/>
        <v>-58.949951000000056</v>
      </c>
      <c r="BS504">
        <f t="shared" si="657"/>
        <v>-60.5</v>
      </c>
      <c r="BT504">
        <f t="shared" si="658"/>
        <v>-2.5</v>
      </c>
      <c r="BU504">
        <f t="shared" si="659"/>
        <v>-6</v>
      </c>
      <c r="BV504">
        <f t="shared" si="660"/>
        <v>1422.0666585333333</v>
      </c>
      <c r="BW504">
        <f t="shared" si="661"/>
        <v>1424.8499930476191</v>
      </c>
      <c r="BX504">
        <f t="shared" si="662"/>
        <v>1427.2990812181818</v>
      </c>
      <c r="BY504">
        <f t="shared" si="663"/>
        <v>1439.8009458095239</v>
      </c>
      <c r="BZ504">
        <f t="shared" si="664"/>
        <v>1480</v>
      </c>
      <c r="CA504">
        <f t="shared" si="665"/>
        <v>1350.3000489999999</v>
      </c>
      <c r="CB504">
        <f t="shared" si="666"/>
        <v>1450.0994789133333</v>
      </c>
      <c r="CC504">
        <f t="shared" si="667"/>
        <v>1436.887090872222</v>
      </c>
      <c r="CD504">
        <f t="shared" si="668"/>
        <v>1426.5161984432937</v>
      </c>
      <c r="CE504">
        <f t="shared" si="669"/>
        <v>1508.4579387295191</v>
      </c>
      <c r="CF504">
        <f t="shared" si="670"/>
        <v>1446.1999510000001</v>
      </c>
      <c r="CG504">
        <f t="shared" si="671"/>
        <v>1475</v>
      </c>
      <c r="CH504">
        <f t="shared" si="672"/>
        <v>1412</v>
      </c>
    </row>
    <row r="505" spans="1:86">
      <c r="A505" s="1">
        <v>40206</v>
      </c>
      <c r="B505">
        <v>1377</v>
      </c>
      <c r="C505">
        <v>1399</v>
      </c>
      <c r="D505">
        <v>1362.0500489999999</v>
      </c>
      <c r="E505">
        <v>1378.3000489999999</v>
      </c>
      <c r="F505">
        <v>835498</v>
      </c>
      <c r="G505">
        <f t="shared" si="606"/>
        <v>-100620.57079853883</v>
      </c>
      <c r="H505">
        <f t="shared" si="634"/>
        <v>20460523.858557757</v>
      </c>
      <c r="I505">
        <f t="shared" si="607"/>
        <v>1379.0875244999997</v>
      </c>
      <c r="J505">
        <f t="shared" si="614"/>
        <v>1454.4375</v>
      </c>
      <c r="K505">
        <f t="shared" si="615"/>
        <v>1379.0875244999997</v>
      </c>
      <c r="L505">
        <f t="shared" si="616"/>
        <v>5</v>
      </c>
      <c r="M505">
        <f t="shared" si="617"/>
        <v>1</v>
      </c>
      <c r="N505">
        <f t="shared" si="618"/>
        <v>50</v>
      </c>
      <c r="O505">
        <f t="shared" si="619"/>
        <v>90</v>
      </c>
      <c r="P505">
        <f t="shared" si="594"/>
        <v>36.949951000000056</v>
      </c>
      <c r="Q505">
        <f t="shared" si="595"/>
        <v>20.699951000000056</v>
      </c>
      <c r="R505">
        <f t="shared" si="596"/>
        <v>16.25</v>
      </c>
      <c r="S505">
        <f t="shared" si="597"/>
        <v>36.949951000000056</v>
      </c>
      <c r="T505">
        <f t="shared" si="633"/>
        <v>45.270343036438</v>
      </c>
      <c r="U505">
        <f t="shared" si="598"/>
        <v>0</v>
      </c>
      <c r="V505">
        <f t="shared" si="599"/>
        <v>30.050048999999944</v>
      </c>
      <c r="W505">
        <f t="shared" si="600"/>
        <v>0</v>
      </c>
      <c r="X505">
        <f t="shared" si="601"/>
        <v>30.050048999999944</v>
      </c>
      <c r="Y505">
        <f t="shared" si="631"/>
        <v>5.0364840428627478</v>
      </c>
      <c r="Z505">
        <f t="shared" si="632"/>
        <v>13.618724531085112</v>
      </c>
      <c r="AA505">
        <f t="shared" si="628"/>
        <v>11.125349853896386</v>
      </c>
      <c r="AB505">
        <f t="shared" si="629"/>
        <v>30.083104340789795</v>
      </c>
      <c r="AC505">
        <f t="shared" si="630"/>
        <v>46.004527122830055</v>
      </c>
      <c r="AD505">
        <f t="shared" si="638"/>
        <v>35.940024135507322</v>
      </c>
      <c r="AE505">
        <f t="shared" si="611"/>
        <v>1418.3</v>
      </c>
      <c r="AF505">
        <f t="shared" si="613"/>
        <v>1424.9749959999999</v>
      </c>
      <c r="AG505">
        <f t="shared" si="635"/>
        <v>1454.8599976</v>
      </c>
      <c r="AH505">
        <f t="shared" si="620"/>
        <v>1422.6799927999998</v>
      </c>
      <c r="AI505">
        <f t="shared" si="621"/>
        <v>1479.8532590944496</v>
      </c>
      <c r="AJ505">
        <f t="shared" si="622"/>
        <v>1365.50672650555</v>
      </c>
      <c r="AK505">
        <f t="shared" si="623"/>
        <v>0.1118820326668296</v>
      </c>
      <c r="AL505">
        <f t="shared" si="602"/>
        <v>-0.12043185118161723</v>
      </c>
      <c r="AM505">
        <f t="shared" si="603"/>
        <v>-100620.57079853883</v>
      </c>
      <c r="AN505">
        <f t="shared" si="636"/>
        <v>-5471480.2208833313</v>
      </c>
      <c r="AO505">
        <f t="shared" si="637"/>
        <v>17977389</v>
      </c>
      <c r="AP505">
        <f t="shared" si="639"/>
        <v>-0.30435344203117209</v>
      </c>
      <c r="AQ505">
        <f t="shared" si="640"/>
        <v>1405.0486733183161</v>
      </c>
      <c r="AR505">
        <f t="shared" si="641"/>
        <v>1404.1261192501806</v>
      </c>
      <c r="AS505">
        <f t="shared" si="642"/>
        <v>1423.5822835813576</v>
      </c>
      <c r="AT505">
        <f t="shared" si="643"/>
        <v>1454.4279364620054</v>
      </c>
      <c r="AU505">
        <f t="shared" si="644"/>
        <v>1430.3454883602374</v>
      </c>
      <c r="AV505">
        <f t="shared" si="645"/>
        <v>1467.331677607579</v>
      </c>
      <c r="AW505">
        <f t="shared" si="646"/>
        <v>-36.986189247341599</v>
      </c>
      <c r="AX505">
        <f t="shared" si="673"/>
        <v>-32.795744387980982</v>
      </c>
      <c r="AY505">
        <f t="shared" si="647"/>
        <v>-4.1904448593606176</v>
      </c>
      <c r="AZ505">
        <f t="shared" si="604"/>
        <v>1379.7833659999999</v>
      </c>
      <c r="BA505">
        <f t="shared" si="605"/>
        <v>1152806242.7262678</v>
      </c>
      <c r="BB505">
        <f t="shared" si="608"/>
        <v>0</v>
      </c>
      <c r="BC505">
        <f t="shared" si="609"/>
        <v>1152806242.7262678</v>
      </c>
      <c r="BD505">
        <f t="shared" si="624"/>
        <v>7004662860.4716606</v>
      </c>
      <c r="BE505">
        <f t="shared" si="625"/>
        <v>10728498426.58609</v>
      </c>
      <c r="BF505">
        <f t="shared" si="626"/>
        <v>0.65290244561284894</v>
      </c>
      <c r="BG505">
        <f t="shared" si="627"/>
        <v>39.500361763381107</v>
      </c>
      <c r="BH505">
        <f t="shared" si="648"/>
        <v>37790292</v>
      </c>
      <c r="BI505">
        <f t="shared" si="649"/>
        <v>-2.5206427293688627</v>
      </c>
      <c r="BJ505">
        <f t="shared" si="610"/>
        <v>750</v>
      </c>
      <c r="BK505">
        <f t="shared" si="650"/>
        <v>6.2052852211571209E-3</v>
      </c>
      <c r="BL505">
        <f t="shared" si="651"/>
        <v>1.0062052852211572</v>
      </c>
      <c r="BM505">
        <f t="shared" si="652"/>
        <v>30.132957126967455</v>
      </c>
      <c r="BN505">
        <f t="shared" si="653"/>
        <v>1380.5250245</v>
      </c>
      <c r="BO505">
        <f t="shared" si="612"/>
        <v>1422.7350097999999</v>
      </c>
      <c r="BP505">
        <f t="shared" si="654"/>
        <v>1506.7566205441176</v>
      </c>
      <c r="BQ505">
        <f t="shared" si="655"/>
        <v>-84.021610744117652</v>
      </c>
      <c r="BR505">
        <f t="shared" si="656"/>
        <v>-36.549927000000025</v>
      </c>
      <c r="BS505">
        <f t="shared" si="657"/>
        <v>-48.949951000000056</v>
      </c>
      <c r="BT505">
        <f t="shared" si="658"/>
        <v>-44.25</v>
      </c>
      <c r="BU505">
        <f t="shared" si="659"/>
        <v>-62</v>
      </c>
      <c r="BV505">
        <f t="shared" si="660"/>
        <v>1403.3966797333335</v>
      </c>
      <c r="BW505">
        <f t="shared" si="661"/>
        <v>1409.5619129523809</v>
      </c>
      <c r="BX505">
        <f t="shared" si="662"/>
        <v>1418.3127286909096</v>
      </c>
      <c r="BY505">
        <f t="shared" si="663"/>
        <v>1431.610236538095</v>
      </c>
      <c r="BZ505">
        <f t="shared" si="664"/>
        <v>1480</v>
      </c>
      <c r="CA505">
        <f t="shared" si="665"/>
        <v>1350.3000489999999</v>
      </c>
      <c r="CB505">
        <f t="shared" si="666"/>
        <v>1439.1499861166667</v>
      </c>
      <c r="CC505">
        <f t="shared" si="667"/>
        <v>1445.9120650944444</v>
      </c>
      <c r="CD505">
        <f t="shared" si="668"/>
        <v>1424.4198539745234</v>
      </c>
      <c r="CE505">
        <f t="shared" si="669"/>
        <v>1497.6858280635192</v>
      </c>
      <c r="CF505">
        <f t="shared" si="670"/>
        <v>1369.8000489999999</v>
      </c>
      <c r="CG505">
        <f t="shared" si="671"/>
        <v>1447</v>
      </c>
      <c r="CH505">
        <f t="shared" si="672"/>
        <v>1350.3000489999999</v>
      </c>
    </row>
    <row r="506" spans="1:86">
      <c r="A506" s="1">
        <v>40207</v>
      </c>
      <c r="B506">
        <v>1374.400024</v>
      </c>
      <c r="C506">
        <v>1399</v>
      </c>
      <c r="D506">
        <v>1332</v>
      </c>
      <c r="E506">
        <v>1389.4499510000001</v>
      </c>
      <c r="F506">
        <v>468949</v>
      </c>
      <c r="G506">
        <f t="shared" si="606"/>
        <v>335262.85288056795</v>
      </c>
      <c r="H506">
        <f t="shared" si="634"/>
        <v>20795786.711438324</v>
      </c>
      <c r="I506">
        <f t="shared" si="607"/>
        <v>1373.7124937500002</v>
      </c>
      <c r="J506">
        <f t="shared" si="614"/>
        <v>1454.4375</v>
      </c>
      <c r="K506">
        <f t="shared" si="615"/>
        <v>1373.7124937500002</v>
      </c>
      <c r="L506">
        <f t="shared" si="616"/>
        <v>6</v>
      </c>
      <c r="M506">
        <f t="shared" si="617"/>
        <v>1</v>
      </c>
      <c r="N506">
        <f t="shared" si="618"/>
        <v>40</v>
      </c>
      <c r="O506">
        <f t="shared" si="619"/>
        <v>90</v>
      </c>
      <c r="P506">
        <f t="shared" si="594"/>
        <v>67</v>
      </c>
      <c r="Q506">
        <f t="shared" si="595"/>
        <v>9.5500489999999445</v>
      </c>
      <c r="R506">
        <f t="shared" si="596"/>
        <v>57.449951000000056</v>
      </c>
      <c r="S506">
        <f t="shared" si="597"/>
        <v>67</v>
      </c>
      <c r="T506">
        <f t="shared" si="633"/>
        <v>46.822461390978148</v>
      </c>
      <c r="U506">
        <f t="shared" si="598"/>
        <v>20.699951000000056</v>
      </c>
      <c r="V506">
        <f t="shared" si="599"/>
        <v>-43.25</v>
      </c>
      <c r="W506">
        <f t="shared" si="600"/>
        <v>20.699951000000056</v>
      </c>
      <c r="X506">
        <f t="shared" si="601"/>
        <v>0</v>
      </c>
      <c r="Y506">
        <f t="shared" si="631"/>
        <v>6.1553031112296983</v>
      </c>
      <c r="Z506">
        <f t="shared" si="632"/>
        <v>12.645958493150461</v>
      </c>
      <c r="AA506">
        <f t="shared" si="628"/>
        <v>13.146047705248822</v>
      </c>
      <c r="AB506">
        <f t="shared" si="629"/>
        <v>27.008316345340855</v>
      </c>
      <c r="AC506">
        <f t="shared" si="630"/>
        <v>34.522445985266351</v>
      </c>
      <c r="AD506">
        <f t="shared" si="638"/>
        <v>35.842534102370273</v>
      </c>
      <c r="AE506">
        <f t="shared" si="611"/>
        <v>1405.6399902000001</v>
      </c>
      <c r="AF506">
        <f t="shared" si="613"/>
        <v>1413.4916585000001</v>
      </c>
      <c r="AG506">
        <f t="shared" si="635"/>
        <v>1445.8124939500001</v>
      </c>
      <c r="AH506">
        <f t="shared" si="620"/>
        <v>1420.1399902999999</v>
      </c>
      <c r="AI506">
        <f t="shared" si="621"/>
        <v>1480.6391352026492</v>
      </c>
      <c r="AJ506">
        <f t="shared" si="622"/>
        <v>1359.6408453973506</v>
      </c>
      <c r="AK506">
        <f t="shared" si="623"/>
        <v>0.2463597266590794</v>
      </c>
      <c r="AL506">
        <f t="shared" si="602"/>
        <v>0.71492391044776282</v>
      </c>
      <c r="AM506">
        <f t="shared" si="603"/>
        <v>335262.85288056795</v>
      </c>
      <c r="AN506">
        <f t="shared" si="636"/>
        <v>-5491547.4526724592</v>
      </c>
      <c r="AO506">
        <f t="shared" si="637"/>
        <v>17944945</v>
      </c>
      <c r="AP506">
        <f t="shared" si="639"/>
        <v>-0.30602197179609408</v>
      </c>
      <c r="AQ506">
        <f t="shared" si="640"/>
        <v>1399.7451077300886</v>
      </c>
      <c r="AR506">
        <f t="shared" si="641"/>
        <v>1402.6509112988792</v>
      </c>
      <c r="AS506">
        <f t="shared" si="642"/>
        <v>1417.4384637167132</v>
      </c>
      <c r="AT506">
        <f t="shared" si="643"/>
        <v>1448.5799177704248</v>
      </c>
      <c r="AU506">
        <f t="shared" si="644"/>
        <v>1424.2111577562018</v>
      </c>
      <c r="AV506">
        <f t="shared" si="645"/>
        <v>1461.8799567450485</v>
      </c>
      <c r="AW506">
        <f t="shared" si="646"/>
        <v>-37.668798988846675</v>
      </c>
      <c r="AX506">
        <f t="shared" si="673"/>
        <v>-33.770355308154123</v>
      </c>
      <c r="AY506">
        <f t="shared" si="647"/>
        <v>-3.8984436806925515</v>
      </c>
      <c r="AZ506">
        <f t="shared" si="604"/>
        <v>1373.4833170000002</v>
      </c>
      <c r="BA506">
        <f t="shared" si="605"/>
        <v>644093628.02383304</v>
      </c>
      <c r="BB506">
        <f t="shared" si="608"/>
        <v>0</v>
      </c>
      <c r="BC506">
        <f t="shared" si="609"/>
        <v>644093628.02383304</v>
      </c>
      <c r="BD506">
        <f t="shared" si="624"/>
        <v>7004662860.4716606</v>
      </c>
      <c r="BE506">
        <f t="shared" si="625"/>
        <v>9509455652.3175831</v>
      </c>
      <c r="BF506">
        <f t="shared" si="626"/>
        <v>0.73659977148792211</v>
      </c>
      <c r="BG506">
        <f t="shared" si="627"/>
        <v>42.41620801647359</v>
      </c>
      <c r="BH506">
        <f t="shared" si="648"/>
        <v>38259241</v>
      </c>
      <c r="BI506">
        <f t="shared" si="649"/>
        <v>-2.576736811736458</v>
      </c>
      <c r="BJ506">
        <f t="shared" si="610"/>
        <v>1014.9902000000111</v>
      </c>
      <c r="BK506">
        <f t="shared" si="650"/>
        <v>8.0896042977650004E-3</v>
      </c>
      <c r="BL506">
        <f t="shared" si="651"/>
        <v>1.008089604297765</v>
      </c>
      <c r="BM506">
        <f t="shared" si="652"/>
        <v>31.885849064160166</v>
      </c>
      <c r="BN506">
        <f t="shared" si="653"/>
        <v>1365.5</v>
      </c>
      <c r="BO506">
        <f t="shared" si="612"/>
        <v>1403.8350097999999</v>
      </c>
      <c r="BP506">
        <f t="shared" si="654"/>
        <v>1500.5220624264705</v>
      </c>
      <c r="BQ506">
        <f t="shared" si="655"/>
        <v>-96.687052626470631</v>
      </c>
      <c r="BR506">
        <f t="shared" si="656"/>
        <v>-24</v>
      </c>
      <c r="BS506">
        <f t="shared" si="657"/>
        <v>-76.15002400000003</v>
      </c>
      <c r="BT506">
        <f t="shared" si="658"/>
        <v>-43.90002400000003</v>
      </c>
      <c r="BU506">
        <f t="shared" si="659"/>
        <v>-35.59997599999997</v>
      </c>
      <c r="BV506">
        <f t="shared" si="660"/>
        <v>1393.7799967333335</v>
      </c>
      <c r="BW506">
        <f t="shared" si="661"/>
        <v>1399.4119000952383</v>
      </c>
      <c r="BX506">
        <f t="shared" si="662"/>
        <v>1412.2709029090911</v>
      </c>
      <c r="BY506">
        <f t="shared" si="663"/>
        <v>1425.3807082904764</v>
      </c>
      <c r="BZ506">
        <f t="shared" si="664"/>
        <v>1480</v>
      </c>
      <c r="CA506">
        <f t="shared" si="665"/>
        <v>1332</v>
      </c>
      <c r="CB506">
        <f t="shared" si="666"/>
        <v>1425.0504751733338</v>
      </c>
      <c r="CC506">
        <f t="shared" si="667"/>
        <v>1434.8735981805557</v>
      </c>
      <c r="CD506">
        <f t="shared" si="668"/>
        <v>1426.7166427860714</v>
      </c>
      <c r="CE506">
        <f t="shared" si="669"/>
        <v>1483.9656359627347</v>
      </c>
      <c r="CF506">
        <f t="shared" si="670"/>
        <v>1378.3000489999999</v>
      </c>
      <c r="CG506">
        <f t="shared" si="671"/>
        <v>1399</v>
      </c>
      <c r="CH506">
        <f t="shared" si="672"/>
        <v>1362.0500489999999</v>
      </c>
    </row>
    <row r="507" spans="1:86">
      <c r="A507" s="1">
        <v>40210</v>
      </c>
      <c r="B507">
        <v>1389</v>
      </c>
      <c r="C507">
        <v>1419.6999510000001</v>
      </c>
      <c r="D507">
        <v>1375.25</v>
      </c>
      <c r="E507">
        <v>1398.9499510000001</v>
      </c>
      <c r="F507">
        <v>584347</v>
      </c>
      <c r="G507">
        <f t="shared" si="606"/>
        <v>38780.58306514287</v>
      </c>
      <c r="H507">
        <f t="shared" si="634"/>
        <v>20834567.294503469</v>
      </c>
      <c r="I507">
        <f t="shared" si="607"/>
        <v>1395.7249755000003</v>
      </c>
      <c r="J507">
        <f t="shared" si="614"/>
        <v>1454.4375</v>
      </c>
      <c r="K507">
        <f t="shared" si="615"/>
        <v>1373.7124937500002</v>
      </c>
      <c r="L507">
        <f t="shared" si="616"/>
        <v>7</v>
      </c>
      <c r="M507">
        <f t="shared" si="617"/>
        <v>2</v>
      </c>
      <c r="N507">
        <f t="shared" si="618"/>
        <v>30</v>
      </c>
      <c r="O507">
        <f t="shared" si="619"/>
        <v>80</v>
      </c>
      <c r="P507">
        <f t="shared" si="594"/>
        <v>44.449951000000056</v>
      </c>
      <c r="Q507">
        <f t="shared" si="595"/>
        <v>20.75</v>
      </c>
      <c r="R507">
        <f t="shared" si="596"/>
        <v>23.699951000000056</v>
      </c>
      <c r="S507">
        <f t="shared" si="597"/>
        <v>44.449951000000056</v>
      </c>
      <c r="T507">
        <f t="shared" si="633"/>
        <v>46.652996363051145</v>
      </c>
      <c r="U507">
        <f t="shared" si="598"/>
        <v>-1.4499510000000555</v>
      </c>
      <c r="V507">
        <f t="shared" si="599"/>
        <v>15.25</v>
      </c>
      <c r="W507">
        <f t="shared" si="600"/>
        <v>0</v>
      </c>
      <c r="X507">
        <f t="shared" si="601"/>
        <v>15.25</v>
      </c>
      <c r="Y507">
        <f t="shared" si="631"/>
        <v>5.7156386032847193</v>
      </c>
      <c r="Z507">
        <f t="shared" si="632"/>
        <v>12.831961457925429</v>
      </c>
      <c r="AA507">
        <f t="shared" si="628"/>
        <v>12.251385867707022</v>
      </c>
      <c r="AB507">
        <f t="shared" si="629"/>
        <v>27.505117480703245</v>
      </c>
      <c r="AC507">
        <f t="shared" si="630"/>
        <v>38.367890353229903</v>
      </c>
      <c r="AD507">
        <f t="shared" si="638"/>
        <v>35.963982181073597</v>
      </c>
      <c r="AE507">
        <f t="shared" si="611"/>
        <v>1396.5399902000001</v>
      </c>
      <c r="AF507">
        <f t="shared" si="613"/>
        <v>1404.5249836666669</v>
      </c>
      <c r="AG507">
        <f t="shared" si="635"/>
        <v>1437.7549927</v>
      </c>
      <c r="AH507">
        <f t="shared" si="620"/>
        <v>1418.6899903000001</v>
      </c>
      <c r="AI507">
        <f t="shared" si="621"/>
        <v>1480.4430549189265</v>
      </c>
      <c r="AJ507">
        <f t="shared" si="622"/>
        <v>1356.9369256810737</v>
      </c>
      <c r="AK507">
        <f t="shared" si="623"/>
        <v>0.34016955739918037</v>
      </c>
      <c r="AL507">
        <f t="shared" si="602"/>
        <v>6.6365674958787965E-2</v>
      </c>
      <c r="AM507">
        <f t="shared" si="603"/>
        <v>38780.58306514287</v>
      </c>
      <c r="AN507">
        <f t="shared" si="636"/>
        <v>-5522841.6598788444</v>
      </c>
      <c r="AO507">
        <f t="shared" si="637"/>
        <v>17865048</v>
      </c>
      <c r="AP507">
        <f t="shared" si="639"/>
        <v>-0.30914227937584293</v>
      </c>
      <c r="AQ507">
        <f t="shared" si="640"/>
        <v>1399.4747544418585</v>
      </c>
      <c r="AR507">
        <f t="shared" si="641"/>
        <v>1394.3571655436986</v>
      </c>
      <c r="AS507">
        <f t="shared" si="642"/>
        <v>1414.1105314277047</v>
      </c>
      <c r="AT507">
        <f t="shared" si="643"/>
        <v>1444.1132207610865</v>
      </c>
      <c r="AU507">
        <f t="shared" si="644"/>
        <v>1420.4219767427717</v>
      </c>
      <c r="AV507">
        <f t="shared" si="645"/>
        <v>1457.474856342895</v>
      </c>
      <c r="AW507">
        <f t="shared" si="646"/>
        <v>-37.052879600123333</v>
      </c>
      <c r="AX507">
        <f t="shared" si="673"/>
        <v>-34.426860166547968</v>
      </c>
      <c r="AY507">
        <f t="shared" si="647"/>
        <v>-2.6260194335753653</v>
      </c>
      <c r="AZ507">
        <f t="shared" si="604"/>
        <v>1397.9666340000001</v>
      </c>
      <c r="BA507">
        <f t="shared" si="605"/>
        <v>816897608.67799807</v>
      </c>
      <c r="BB507">
        <f t="shared" si="608"/>
        <v>816897608.67799807</v>
      </c>
      <c r="BC507">
        <f t="shared" si="609"/>
        <v>0</v>
      </c>
      <c r="BD507">
        <f t="shared" si="624"/>
        <v>7126296332.4829922</v>
      </c>
      <c r="BE507">
        <f t="shared" si="625"/>
        <v>9509455652.3175831</v>
      </c>
      <c r="BF507">
        <f t="shared" si="626"/>
        <v>0.74939056377493252</v>
      </c>
      <c r="BG507">
        <f t="shared" si="627"/>
        <v>42.837235966213044</v>
      </c>
      <c r="BH507">
        <f t="shared" si="648"/>
        <v>38843588</v>
      </c>
      <c r="BI507">
        <f t="shared" si="649"/>
        <v>-2.5422654421014612</v>
      </c>
      <c r="BJ507">
        <f t="shared" si="610"/>
        <v>850</v>
      </c>
      <c r="BK507">
        <f t="shared" si="650"/>
        <v>6.8372379970669415E-3</v>
      </c>
      <c r="BL507">
        <f t="shared" si="651"/>
        <v>1.0068372379970669</v>
      </c>
      <c r="BM507">
        <f t="shared" si="652"/>
        <v>32.546722781895504</v>
      </c>
      <c r="BN507">
        <f t="shared" si="653"/>
        <v>1397.4749755</v>
      </c>
      <c r="BO507">
        <f t="shared" si="612"/>
        <v>1397.1300048999999</v>
      </c>
      <c r="BP507">
        <f t="shared" si="654"/>
        <v>1494.7772091176471</v>
      </c>
      <c r="BQ507">
        <f t="shared" si="655"/>
        <v>-97.647204217647186</v>
      </c>
      <c r="BR507">
        <f t="shared" si="656"/>
        <v>-30.400024999999914</v>
      </c>
      <c r="BS507">
        <f t="shared" si="657"/>
        <v>-31.75</v>
      </c>
      <c r="BT507">
        <f t="shared" si="658"/>
        <v>-27.300048999999944</v>
      </c>
      <c r="BU507">
        <f t="shared" si="659"/>
        <v>-20</v>
      </c>
      <c r="BV507">
        <f t="shared" si="660"/>
        <v>1391.5499836666665</v>
      </c>
      <c r="BW507">
        <f t="shared" si="661"/>
        <v>1395.2571265238096</v>
      </c>
      <c r="BX507">
        <f t="shared" si="662"/>
        <v>1408.4181684909088</v>
      </c>
      <c r="BY507">
        <f t="shared" si="663"/>
        <v>1420.9176089619045</v>
      </c>
      <c r="BZ507">
        <f t="shared" si="664"/>
        <v>1480</v>
      </c>
      <c r="CA507">
        <f t="shared" si="665"/>
        <v>1332</v>
      </c>
      <c r="CB507">
        <f t="shared" si="666"/>
        <v>1408.9554915066667</v>
      </c>
      <c r="CC507">
        <f t="shared" si="667"/>
        <v>1421.6295599222224</v>
      </c>
      <c r="CD507">
        <f t="shared" si="668"/>
        <v>1430.7695417741666</v>
      </c>
      <c r="CE507">
        <f t="shared" si="669"/>
        <v>1469.4779703999259</v>
      </c>
      <c r="CF507">
        <f t="shared" si="670"/>
        <v>1389.4499510000001</v>
      </c>
      <c r="CG507">
        <f t="shared" si="671"/>
        <v>1399</v>
      </c>
      <c r="CH507">
        <f t="shared" si="672"/>
        <v>1332</v>
      </c>
    </row>
    <row r="508" spans="1:86">
      <c r="A508" s="1">
        <v>40211</v>
      </c>
      <c r="B508">
        <v>1418.25</v>
      </c>
      <c r="C508">
        <v>1418.25</v>
      </c>
      <c r="D508">
        <v>1360</v>
      </c>
      <c r="E508">
        <v>1373.5500489999999</v>
      </c>
      <c r="F508">
        <v>573306</v>
      </c>
      <c r="G508">
        <f t="shared" si="606"/>
        <v>-306582.41572552896</v>
      </c>
      <c r="H508">
        <f t="shared" si="634"/>
        <v>20527984.87877794</v>
      </c>
      <c r="I508">
        <f t="shared" si="607"/>
        <v>1392.5125122499999</v>
      </c>
      <c r="J508">
        <f t="shared" si="614"/>
        <v>1454.4375</v>
      </c>
      <c r="K508">
        <f t="shared" si="615"/>
        <v>1373.7124937500002</v>
      </c>
      <c r="L508">
        <f t="shared" si="616"/>
        <v>8</v>
      </c>
      <c r="M508">
        <f t="shared" si="617"/>
        <v>3</v>
      </c>
      <c r="N508">
        <f t="shared" si="618"/>
        <v>20</v>
      </c>
      <c r="O508">
        <f t="shared" si="619"/>
        <v>70</v>
      </c>
      <c r="P508">
        <f t="shared" si="594"/>
        <v>58.25</v>
      </c>
      <c r="Q508">
        <f t="shared" si="595"/>
        <v>44.699951000000056</v>
      </c>
      <c r="R508">
        <f t="shared" si="596"/>
        <v>13.550048999999944</v>
      </c>
      <c r="S508">
        <f t="shared" si="597"/>
        <v>58.25</v>
      </c>
      <c r="T508">
        <f t="shared" si="633"/>
        <v>47.481353765690351</v>
      </c>
      <c r="U508">
        <f t="shared" si="598"/>
        <v>-33.34997599999997</v>
      </c>
      <c r="V508">
        <f t="shared" si="599"/>
        <v>-0.1999510000000555</v>
      </c>
      <c r="W508">
        <f t="shared" si="600"/>
        <v>0</v>
      </c>
      <c r="X508">
        <f t="shared" si="601"/>
        <v>0</v>
      </c>
      <c r="Y508">
        <f t="shared" si="631"/>
        <v>5.3073787030500963</v>
      </c>
      <c r="Z508">
        <f t="shared" si="632"/>
        <v>11.915392782359328</v>
      </c>
      <c r="AA508">
        <f t="shared" si="628"/>
        <v>11.177816726205405</v>
      </c>
      <c r="AB508">
        <f t="shared" si="629"/>
        <v>25.094888492773549</v>
      </c>
      <c r="AC508">
        <f t="shared" si="630"/>
        <v>38.367890353229896</v>
      </c>
      <c r="AD508">
        <f t="shared" si="638"/>
        <v>35.652866733502954</v>
      </c>
      <c r="AE508">
        <f t="shared" si="611"/>
        <v>1382.0100097999998</v>
      </c>
      <c r="AF508">
        <f t="shared" si="613"/>
        <v>1392.7083333333333</v>
      </c>
      <c r="AG508">
        <f t="shared" si="635"/>
        <v>1428.8599976</v>
      </c>
      <c r="AH508">
        <f t="shared" si="620"/>
        <v>1413.1099976</v>
      </c>
      <c r="AI508">
        <f t="shared" si="621"/>
        <v>1479.8819027538834</v>
      </c>
      <c r="AJ508">
        <f t="shared" si="622"/>
        <v>1346.3380924461167</v>
      </c>
      <c r="AK508">
        <f t="shared" si="623"/>
        <v>0.20376801059644967</v>
      </c>
      <c r="AL508">
        <f t="shared" si="602"/>
        <v>-0.53476226609442246</v>
      </c>
      <c r="AM508">
        <f t="shared" si="603"/>
        <v>-306582.41572552896</v>
      </c>
      <c r="AN508">
        <f t="shared" si="636"/>
        <v>-5434842.4170760382</v>
      </c>
      <c r="AO508">
        <f t="shared" si="637"/>
        <v>17904123</v>
      </c>
      <c r="AP508">
        <f t="shared" si="639"/>
        <v>-0.30355256256204438</v>
      </c>
      <c r="AQ508">
        <f t="shared" si="640"/>
        <v>1390.6603545916266</v>
      </c>
      <c r="AR508">
        <f t="shared" si="641"/>
        <v>1389.4816233637446</v>
      </c>
      <c r="AS508">
        <f t="shared" si="642"/>
        <v>1406.8096445907179</v>
      </c>
      <c r="AT508">
        <f t="shared" si="643"/>
        <v>1437.7625353025887</v>
      </c>
      <c r="AU508">
        <f t="shared" si="644"/>
        <v>1413.391187581356</v>
      </c>
      <c r="AV508">
        <f t="shared" si="645"/>
        <v>1451.6001198288923</v>
      </c>
      <c r="AW508">
        <f t="shared" si="646"/>
        <v>-38.208932247536268</v>
      </c>
      <c r="AX508">
        <f t="shared" si="673"/>
        <v>-35.183274582745625</v>
      </c>
      <c r="AY508">
        <f t="shared" si="647"/>
        <v>-3.0256576647906428</v>
      </c>
      <c r="AZ508">
        <f t="shared" si="604"/>
        <v>1383.9333496666666</v>
      </c>
      <c r="BA508">
        <f t="shared" si="605"/>
        <v>793417292.96399796</v>
      </c>
      <c r="BB508">
        <f t="shared" si="608"/>
        <v>0</v>
      </c>
      <c r="BC508">
        <f t="shared" si="609"/>
        <v>793417292.96399796</v>
      </c>
      <c r="BD508">
        <f t="shared" si="624"/>
        <v>7126296332.4829922</v>
      </c>
      <c r="BE508">
        <f t="shared" si="625"/>
        <v>9192365189.2815819</v>
      </c>
      <c r="BF508">
        <f t="shared" si="626"/>
        <v>0.77524077707360306</v>
      </c>
      <c r="BG508">
        <f t="shared" si="627"/>
        <v>43.669612994781993</v>
      </c>
      <c r="BH508">
        <f t="shared" si="648"/>
        <v>38270282</v>
      </c>
      <c r="BI508">
        <f t="shared" si="649"/>
        <v>-2.6321940681597735</v>
      </c>
      <c r="BJ508">
        <f t="shared" si="610"/>
        <v>-2639.9902000000111</v>
      </c>
      <c r="BK508">
        <f t="shared" si="650"/>
        <v>-1.8156405082143008E-2</v>
      </c>
      <c r="BL508">
        <f t="shared" si="651"/>
        <v>0.981843594917857</v>
      </c>
      <c r="BM508">
        <f t="shared" si="652"/>
        <v>35.191883999169065</v>
      </c>
      <c r="BN508">
        <f t="shared" si="653"/>
        <v>1389.125</v>
      </c>
      <c r="BO508">
        <f t="shared" si="612"/>
        <v>1386.2550048999999</v>
      </c>
      <c r="BP508">
        <f t="shared" si="654"/>
        <v>1488.416915</v>
      </c>
      <c r="BQ508">
        <f t="shared" si="655"/>
        <v>-102.16191010000011</v>
      </c>
      <c r="BR508">
        <f t="shared" si="656"/>
        <v>-45.75</v>
      </c>
      <c r="BS508">
        <f t="shared" si="657"/>
        <v>-53.09997599999997</v>
      </c>
      <c r="BT508">
        <f t="shared" si="658"/>
        <v>-31.75</v>
      </c>
      <c r="BU508">
        <f t="shared" si="659"/>
        <v>-16.75</v>
      </c>
      <c r="BV508">
        <f t="shared" si="660"/>
        <v>1383.8866699333332</v>
      </c>
      <c r="BW508">
        <f t="shared" si="661"/>
        <v>1386.4071451904761</v>
      </c>
      <c r="BX508">
        <f t="shared" si="662"/>
        <v>1400.2109064363633</v>
      </c>
      <c r="BY508">
        <f t="shared" si="663"/>
        <v>1414.8028524190479</v>
      </c>
      <c r="BZ508">
        <f t="shared" si="664"/>
        <v>1480</v>
      </c>
      <c r="CA508">
        <f t="shared" si="665"/>
        <v>1332</v>
      </c>
      <c r="CB508">
        <f t="shared" si="666"/>
        <v>1377.8336914933329</v>
      </c>
      <c r="CC508">
        <f t="shared" si="667"/>
        <v>1406.247631811111</v>
      </c>
      <c r="CD508">
        <f t="shared" si="668"/>
        <v>1429.5927376563491</v>
      </c>
      <c r="CE508">
        <f t="shared" si="669"/>
        <v>1452.8694570845196</v>
      </c>
      <c r="CF508">
        <f t="shared" si="670"/>
        <v>1398.9499510000001</v>
      </c>
      <c r="CG508">
        <f t="shared" si="671"/>
        <v>1419.6999510000001</v>
      </c>
      <c r="CH508">
        <f t="shared" si="672"/>
        <v>1375.25</v>
      </c>
    </row>
    <row r="509" spans="1:86">
      <c r="A509" s="1">
        <v>40212</v>
      </c>
      <c r="B509">
        <v>1365</v>
      </c>
      <c r="C509">
        <v>1384.900024</v>
      </c>
      <c r="D509">
        <v>1360.1999510000001</v>
      </c>
      <c r="E509">
        <v>1377.25</v>
      </c>
      <c r="F509">
        <v>594119</v>
      </c>
      <c r="G509">
        <f t="shared" si="606"/>
        <v>226101.90070996774</v>
      </c>
      <c r="H509">
        <f t="shared" si="634"/>
        <v>20754086.779487908</v>
      </c>
      <c r="I509">
        <f t="shared" si="607"/>
        <v>1371.83749375</v>
      </c>
      <c r="J509">
        <f t="shared" si="614"/>
        <v>1454.4375</v>
      </c>
      <c r="K509">
        <f t="shared" si="615"/>
        <v>1371.83749375</v>
      </c>
      <c r="L509">
        <f t="shared" si="616"/>
        <v>9</v>
      </c>
      <c r="M509">
        <f t="shared" si="617"/>
        <v>1</v>
      </c>
      <c r="N509">
        <f t="shared" si="618"/>
        <v>10</v>
      </c>
      <c r="O509">
        <f t="shared" si="619"/>
        <v>90</v>
      </c>
      <c r="P509">
        <f t="shared" si="594"/>
        <v>24.700072999999975</v>
      </c>
      <c r="Q509">
        <f t="shared" si="595"/>
        <v>7.6500240000000304</v>
      </c>
      <c r="R509">
        <f t="shared" si="596"/>
        <v>17.050048999999944</v>
      </c>
      <c r="S509">
        <f t="shared" si="597"/>
        <v>24.700072999999975</v>
      </c>
      <c r="T509">
        <f t="shared" si="633"/>
        <v>45.854119425283898</v>
      </c>
      <c r="U509">
        <f t="shared" si="598"/>
        <v>9.9975999999969645E-2</v>
      </c>
      <c r="V509">
        <f t="shared" si="599"/>
        <v>5.1999510000000555</v>
      </c>
      <c r="W509">
        <f t="shared" si="600"/>
        <v>0</v>
      </c>
      <c r="X509">
        <f t="shared" si="601"/>
        <v>5.1999510000000555</v>
      </c>
      <c r="Y509">
        <f t="shared" si="631"/>
        <v>4.9282802242608037</v>
      </c>
      <c r="Z509">
        <f t="shared" si="632"/>
        <v>11.435718369333667</v>
      </c>
      <c r="AA509">
        <f t="shared" si="628"/>
        <v>10.747737141242226</v>
      </c>
      <c r="AB509">
        <f t="shared" si="629"/>
        <v>24.939347898649274</v>
      </c>
      <c r="AC509">
        <f t="shared" si="630"/>
        <v>39.766797264454283</v>
      </c>
      <c r="AD509">
        <f t="shared" si="638"/>
        <v>35.441673208162619</v>
      </c>
      <c r="AE509">
        <f t="shared" si="611"/>
        <v>1383.5</v>
      </c>
      <c r="AF509">
        <f t="shared" si="613"/>
        <v>1381.2166748333332</v>
      </c>
      <c r="AG509">
        <f t="shared" si="635"/>
        <v>1421.9299987999998</v>
      </c>
      <c r="AH509">
        <f t="shared" si="620"/>
        <v>1408.9049927000001</v>
      </c>
      <c r="AI509">
        <f t="shared" si="621"/>
        <v>1478.8107015488395</v>
      </c>
      <c r="AJ509">
        <f t="shared" si="622"/>
        <v>1338.9992838511607</v>
      </c>
      <c r="AK509">
        <f t="shared" si="623"/>
        <v>0.27358792850202496</v>
      </c>
      <c r="AL509">
        <f t="shared" si="602"/>
        <v>0.38056668901342616</v>
      </c>
      <c r="AM509">
        <f t="shared" si="603"/>
        <v>226101.90070996774</v>
      </c>
      <c r="AN509">
        <f t="shared" si="636"/>
        <v>-4087460.0206973511</v>
      </c>
      <c r="AO509">
        <f t="shared" si="637"/>
        <v>17090835</v>
      </c>
      <c r="AP509">
        <f t="shared" si="639"/>
        <v>-0.23916093161611771</v>
      </c>
      <c r="AQ509">
        <f t="shared" si="640"/>
        <v>1386.1008340304736</v>
      </c>
      <c r="AR509">
        <f t="shared" si="641"/>
        <v>1382.5471175450773</v>
      </c>
      <c r="AS509">
        <f t="shared" si="642"/>
        <v>1401.4889085643886</v>
      </c>
      <c r="AT509">
        <f t="shared" si="643"/>
        <v>1432.3164071253557</v>
      </c>
      <c r="AU509">
        <f t="shared" si="644"/>
        <v>1407.9700094441525</v>
      </c>
      <c r="AV509">
        <f t="shared" si="645"/>
        <v>1446.3956114408697</v>
      </c>
      <c r="AW509">
        <f t="shared" si="646"/>
        <v>-38.425601996717205</v>
      </c>
      <c r="AX509">
        <f t="shared" si="673"/>
        <v>-35.83174006553994</v>
      </c>
      <c r="AY509">
        <f t="shared" si="647"/>
        <v>-2.5938619311772655</v>
      </c>
      <c r="AZ509">
        <f t="shared" si="604"/>
        <v>1374.1166583333334</v>
      </c>
      <c r="BA509">
        <f t="shared" si="605"/>
        <v>816388814.93234169</v>
      </c>
      <c r="BB509">
        <f t="shared" si="608"/>
        <v>0</v>
      </c>
      <c r="BC509">
        <f t="shared" si="609"/>
        <v>816388814.93234169</v>
      </c>
      <c r="BD509">
        <f t="shared" si="624"/>
        <v>7126296332.4829922</v>
      </c>
      <c r="BE509">
        <f t="shared" si="625"/>
        <v>9133110124.3101826</v>
      </c>
      <c r="BF509">
        <f t="shared" si="626"/>
        <v>0.78027049225153589</v>
      </c>
      <c r="BG509">
        <f t="shared" si="627"/>
        <v>43.828760609558579</v>
      </c>
      <c r="BH509">
        <f t="shared" si="648"/>
        <v>38864401</v>
      </c>
      <c r="BI509">
        <f t="shared" si="649"/>
        <v>-2.656645366784431</v>
      </c>
      <c r="BJ509">
        <f t="shared" si="610"/>
        <v>269.99510000000555</v>
      </c>
      <c r="BK509">
        <f t="shared" si="650"/>
        <v>2.6937140024084084E-3</v>
      </c>
      <c r="BL509">
        <f t="shared" si="651"/>
        <v>1.0026937140024084</v>
      </c>
      <c r="BM509">
        <f t="shared" si="652"/>
        <v>36.843543568488869</v>
      </c>
      <c r="BN509">
        <f t="shared" si="653"/>
        <v>1372.5499875</v>
      </c>
      <c r="BO509">
        <f t="shared" si="612"/>
        <v>1381.0349975000001</v>
      </c>
      <c r="BP509">
        <f t="shared" si="654"/>
        <v>1481.7404443970588</v>
      </c>
      <c r="BQ509">
        <f t="shared" si="655"/>
        <v>-100.70544689705866</v>
      </c>
      <c r="BR509">
        <f t="shared" si="656"/>
        <v>-81.09997599999997</v>
      </c>
      <c r="BS509">
        <f t="shared" si="657"/>
        <v>-60.800048999999944</v>
      </c>
      <c r="BT509">
        <f t="shared" si="658"/>
        <v>-80.09997599999997</v>
      </c>
      <c r="BU509">
        <f t="shared" si="659"/>
        <v>-63.800048999999944</v>
      </c>
      <c r="BV509">
        <f t="shared" si="660"/>
        <v>1382.3</v>
      </c>
      <c r="BW509">
        <f t="shared" si="661"/>
        <v>1381.9904785238093</v>
      </c>
      <c r="BX509">
        <f t="shared" si="662"/>
        <v>1393.6909068727273</v>
      </c>
      <c r="BY509">
        <f t="shared" si="663"/>
        <v>1409.8876145523809</v>
      </c>
      <c r="BZ509">
        <f t="shared" si="664"/>
        <v>1480</v>
      </c>
      <c r="CA509">
        <f t="shared" si="665"/>
        <v>1332</v>
      </c>
      <c r="CB509">
        <f t="shared" si="666"/>
        <v>1383.9275065333336</v>
      </c>
      <c r="CC509">
        <f t="shared" si="667"/>
        <v>1378.3975220499999</v>
      </c>
      <c r="CD509">
        <f t="shared" si="668"/>
        <v>1433.3980821699206</v>
      </c>
      <c r="CE509">
        <f t="shared" si="669"/>
        <v>1439.2727793764743</v>
      </c>
      <c r="CF509">
        <f t="shared" si="670"/>
        <v>1373.5500489999999</v>
      </c>
      <c r="CG509">
        <f t="shared" si="671"/>
        <v>1418.25</v>
      </c>
      <c r="CH509">
        <f t="shared" si="672"/>
        <v>1360</v>
      </c>
    </row>
    <row r="510" spans="1:86">
      <c r="A510" s="1">
        <v>40213</v>
      </c>
      <c r="B510">
        <v>1370</v>
      </c>
      <c r="C510">
        <v>1385</v>
      </c>
      <c r="D510">
        <v>1355</v>
      </c>
      <c r="E510">
        <v>1365.150024</v>
      </c>
      <c r="F510">
        <v>453970</v>
      </c>
      <c r="G510">
        <f t="shared" si="606"/>
        <v>-146782.90698133243</v>
      </c>
      <c r="H510">
        <f t="shared" si="634"/>
        <v>20607303.872506574</v>
      </c>
      <c r="I510">
        <f t="shared" si="607"/>
        <v>1368.7875060000001</v>
      </c>
      <c r="J510">
        <f t="shared" si="614"/>
        <v>1454.4375</v>
      </c>
      <c r="K510">
        <f t="shared" si="615"/>
        <v>1368.7875060000001</v>
      </c>
      <c r="L510">
        <f t="shared" si="616"/>
        <v>10</v>
      </c>
      <c r="M510">
        <f t="shared" si="617"/>
        <v>1</v>
      </c>
      <c r="N510">
        <f t="shared" si="618"/>
        <v>0</v>
      </c>
      <c r="O510">
        <f t="shared" si="619"/>
        <v>90</v>
      </c>
      <c r="P510">
        <f t="shared" si="594"/>
        <v>30</v>
      </c>
      <c r="Q510">
        <f t="shared" si="595"/>
        <v>19.84997599999997</v>
      </c>
      <c r="R510">
        <f t="shared" si="596"/>
        <v>10.15002400000003</v>
      </c>
      <c r="S510">
        <f t="shared" si="597"/>
        <v>30</v>
      </c>
      <c r="T510">
        <f t="shared" si="633"/>
        <v>44.721682323477907</v>
      </c>
      <c r="U510">
        <f t="shared" si="598"/>
        <v>-6.9499510000000555</v>
      </c>
      <c r="V510">
        <f t="shared" si="599"/>
        <v>34.75</v>
      </c>
      <c r="W510">
        <f t="shared" si="600"/>
        <v>0</v>
      </c>
      <c r="X510">
        <f t="shared" si="601"/>
        <v>34.75</v>
      </c>
      <c r="Y510">
        <f t="shared" si="631"/>
        <v>4.5762602082421751</v>
      </c>
      <c r="Z510">
        <f t="shared" si="632"/>
        <v>13.101024200095548</v>
      </c>
      <c r="AA510">
        <f t="shared" si="628"/>
        <v>10.232755054117762</v>
      </c>
      <c r="AB510">
        <f t="shared" si="629"/>
        <v>29.294569254649431</v>
      </c>
      <c r="AC510">
        <f t="shared" si="630"/>
        <v>48.224398018015471</v>
      </c>
      <c r="AD510">
        <f t="shared" si="638"/>
        <v>35.781851445907925</v>
      </c>
      <c r="AE510">
        <f t="shared" si="611"/>
        <v>1380.8699950000002</v>
      </c>
      <c r="AF510">
        <f t="shared" si="613"/>
        <v>1380.4416706666668</v>
      </c>
      <c r="AG510">
        <f t="shared" si="635"/>
        <v>1417.1049988</v>
      </c>
      <c r="AH510">
        <f t="shared" si="620"/>
        <v>1399.5849975000001</v>
      </c>
      <c r="AI510">
        <f t="shared" si="621"/>
        <v>1465.3667218047547</v>
      </c>
      <c r="AJ510">
        <f t="shared" si="622"/>
        <v>1333.8032731952455</v>
      </c>
      <c r="AK510">
        <f t="shared" si="623"/>
        <v>0.23826337129390826</v>
      </c>
      <c r="AL510">
        <f t="shared" si="602"/>
        <v>-0.32333173333333132</v>
      </c>
      <c r="AM510">
        <f t="shared" si="603"/>
        <v>-146782.90698133243</v>
      </c>
      <c r="AN510">
        <f t="shared" si="636"/>
        <v>-2745462.161419203</v>
      </c>
      <c r="AO510">
        <f t="shared" si="637"/>
        <v>15973452</v>
      </c>
      <c r="AP510">
        <f t="shared" si="639"/>
        <v>-0.17187657128961248</v>
      </c>
      <c r="AQ510">
        <f t="shared" si="640"/>
        <v>1378.9775586201126</v>
      </c>
      <c r="AR510">
        <f t="shared" si="641"/>
        <v>1375.8076958847303</v>
      </c>
      <c r="AS510">
        <f t="shared" si="642"/>
        <v>1394.9479093427985</v>
      </c>
      <c r="AT510">
        <f t="shared" si="643"/>
        <v>1426.2714326440737</v>
      </c>
      <c r="AU510">
        <f t="shared" si="644"/>
        <v>1401.5470116275296</v>
      </c>
      <c r="AV510">
        <f t="shared" si="645"/>
        <v>1440.7084203200088</v>
      </c>
      <c r="AW510">
        <f t="shared" si="646"/>
        <v>-39.161408692479199</v>
      </c>
      <c r="AX510">
        <f t="shared" si="673"/>
        <v>-36.497673790927792</v>
      </c>
      <c r="AY510">
        <f t="shared" si="647"/>
        <v>-2.6637349015514076</v>
      </c>
      <c r="AZ510">
        <f t="shared" si="604"/>
        <v>1368.3833413333334</v>
      </c>
      <c r="BA510">
        <f t="shared" si="605"/>
        <v>621204985.46509337</v>
      </c>
      <c r="BB510">
        <f t="shared" si="608"/>
        <v>0</v>
      </c>
      <c r="BC510">
        <f t="shared" si="609"/>
        <v>621204985.46509337</v>
      </c>
      <c r="BD510">
        <f t="shared" si="624"/>
        <v>7126296332.4829922</v>
      </c>
      <c r="BE510">
        <f t="shared" si="625"/>
        <v>9070557558.1858864</v>
      </c>
      <c r="BF510">
        <f t="shared" si="626"/>
        <v>0.78565140971425063</v>
      </c>
      <c r="BG510">
        <f t="shared" si="627"/>
        <v>43.998028139208579</v>
      </c>
      <c r="BH510">
        <f t="shared" si="648"/>
        <v>38410431</v>
      </c>
      <c r="BI510">
        <f t="shared" si="649"/>
        <v>-2.7182050260926984</v>
      </c>
      <c r="BJ510">
        <f t="shared" si="610"/>
        <v>-1309.997599999997</v>
      </c>
      <c r="BK510">
        <f t="shared" si="650"/>
        <v>-8.785606099110525E-3</v>
      </c>
      <c r="BL510">
        <f t="shared" si="651"/>
        <v>0.9912143939008895</v>
      </c>
      <c r="BM510">
        <f t="shared" si="652"/>
        <v>34.670012869381289</v>
      </c>
      <c r="BN510">
        <f t="shared" si="653"/>
        <v>1370</v>
      </c>
      <c r="BO510">
        <f t="shared" si="612"/>
        <v>1378.9299925999999</v>
      </c>
      <c r="BP510">
        <f t="shared" si="654"/>
        <v>1474.8066208676469</v>
      </c>
      <c r="BQ510">
        <f t="shared" si="655"/>
        <v>-95.876628267646993</v>
      </c>
      <c r="BR510">
        <f t="shared" si="656"/>
        <v>-87.59997599999997</v>
      </c>
      <c r="BS510">
        <f t="shared" si="657"/>
        <v>-85</v>
      </c>
      <c r="BT510">
        <f t="shared" si="658"/>
        <v>-95</v>
      </c>
      <c r="BU510">
        <f t="shared" si="659"/>
        <v>-75</v>
      </c>
      <c r="BV510">
        <f t="shared" si="660"/>
        <v>1376.1833413333334</v>
      </c>
      <c r="BW510">
        <f t="shared" si="661"/>
        <v>1377.4000068571429</v>
      </c>
      <c r="BX510">
        <f t="shared" si="662"/>
        <v>1385.735458018182</v>
      </c>
      <c r="BY510">
        <f t="shared" si="663"/>
        <v>1404.4799979047621</v>
      </c>
      <c r="BZ510">
        <f t="shared" si="664"/>
        <v>1480</v>
      </c>
      <c r="CA510">
        <f t="shared" si="665"/>
        <v>1332</v>
      </c>
      <c r="CB510">
        <f t="shared" si="666"/>
        <v>1387.327307016667</v>
      </c>
      <c r="CC510">
        <f t="shared" si="667"/>
        <v>1383.3465338888891</v>
      </c>
      <c r="CD510">
        <f t="shared" si="668"/>
        <v>1423.0333207839287</v>
      </c>
      <c r="CE510">
        <f t="shared" si="669"/>
        <v>1434.35718632717</v>
      </c>
      <c r="CF510">
        <f t="shared" si="670"/>
        <v>1377.25</v>
      </c>
      <c r="CG510">
        <f t="shared" si="671"/>
        <v>1384.900024</v>
      </c>
      <c r="CH510">
        <f t="shared" si="672"/>
        <v>1360.1999510000001</v>
      </c>
    </row>
    <row r="511" spans="1:86">
      <c r="A511" s="1">
        <v>40214</v>
      </c>
      <c r="B511">
        <v>1349.5</v>
      </c>
      <c r="C511">
        <v>1378.0500489999999</v>
      </c>
      <c r="D511">
        <v>1320.25</v>
      </c>
      <c r="E511">
        <v>1358.900024</v>
      </c>
      <c r="F511">
        <v>471270</v>
      </c>
      <c r="G511">
        <f t="shared" si="606"/>
        <v>158992.33110909758</v>
      </c>
      <c r="H511">
        <f t="shared" si="634"/>
        <v>20766296.203615673</v>
      </c>
      <c r="I511">
        <f t="shared" si="607"/>
        <v>1351.67501825</v>
      </c>
      <c r="J511">
        <f t="shared" si="614"/>
        <v>1436.6124877500001</v>
      </c>
      <c r="K511">
        <f t="shared" si="615"/>
        <v>1351.67501825</v>
      </c>
      <c r="L511">
        <f t="shared" si="616"/>
        <v>10</v>
      </c>
      <c r="M511">
        <f t="shared" si="617"/>
        <v>1</v>
      </c>
      <c r="N511">
        <f t="shared" si="618"/>
        <v>0</v>
      </c>
      <c r="O511">
        <f t="shared" si="619"/>
        <v>90</v>
      </c>
      <c r="P511">
        <f t="shared" si="594"/>
        <v>57.800048999999944</v>
      </c>
      <c r="Q511">
        <f t="shared" si="595"/>
        <v>19.150024999999914</v>
      </c>
      <c r="R511">
        <f t="shared" si="596"/>
        <v>38.65002400000003</v>
      </c>
      <c r="S511">
        <f t="shared" si="597"/>
        <v>57.800048999999944</v>
      </c>
      <c r="T511">
        <f t="shared" si="633"/>
        <v>45.655851371800907</v>
      </c>
      <c r="U511">
        <f t="shared" si="598"/>
        <v>10.75</v>
      </c>
      <c r="V511">
        <f t="shared" si="599"/>
        <v>-26.949951000000056</v>
      </c>
      <c r="W511">
        <f t="shared" si="600"/>
        <v>10.75</v>
      </c>
      <c r="X511">
        <f t="shared" si="601"/>
        <v>0</v>
      </c>
      <c r="Y511">
        <f t="shared" si="631"/>
        <v>5.0172416219391627</v>
      </c>
      <c r="Z511">
        <f t="shared" si="632"/>
        <v>12.165236757231581</v>
      </c>
      <c r="AA511">
        <f t="shared" si="628"/>
        <v>10.989263087180181</v>
      </c>
      <c r="AB511">
        <f t="shared" si="629"/>
        <v>26.645515069171122</v>
      </c>
      <c r="AC511">
        <f t="shared" si="630"/>
        <v>41.600489624113187</v>
      </c>
      <c r="AD511">
        <f t="shared" si="638"/>
        <v>35.849551949694479</v>
      </c>
      <c r="AE511">
        <f t="shared" si="611"/>
        <v>1374.7600096000001</v>
      </c>
      <c r="AF511">
        <f t="shared" si="613"/>
        <v>1377.208333166667</v>
      </c>
      <c r="AG511">
        <f t="shared" si="635"/>
        <v>1412.38499755</v>
      </c>
      <c r="AH511">
        <f t="shared" si="620"/>
        <v>1390.1999999000002</v>
      </c>
      <c r="AI511">
        <f t="shared" si="621"/>
        <v>1449.4150517351975</v>
      </c>
      <c r="AJ511">
        <f t="shared" si="622"/>
        <v>1330.9849480648029</v>
      </c>
      <c r="AK511">
        <f t="shared" si="623"/>
        <v>0.23570929240160249</v>
      </c>
      <c r="AL511">
        <f t="shared" si="602"/>
        <v>0.33736993890783962</v>
      </c>
      <c r="AM511">
        <f t="shared" si="603"/>
        <v>158992.33110909758</v>
      </c>
      <c r="AN511">
        <f t="shared" si="636"/>
        <v>-1855241.3250006735</v>
      </c>
      <c r="AO511">
        <f t="shared" si="637"/>
        <v>15543557</v>
      </c>
      <c r="AP511">
        <f t="shared" si="639"/>
        <v>-0.11935757851312113</v>
      </c>
      <c r="AQ511">
        <f t="shared" si="640"/>
        <v>1372.1511968492744</v>
      </c>
      <c r="AR511">
        <f t="shared" si="641"/>
        <v>1371.8867665225821</v>
      </c>
      <c r="AS511">
        <f t="shared" si="642"/>
        <v>1388.4592899810948</v>
      </c>
      <c r="AT511">
        <f t="shared" si="643"/>
        <v>1420.208005866107</v>
      </c>
      <c r="AU511">
        <f t="shared" si="644"/>
        <v>1395.1499634834001</v>
      </c>
      <c r="AV511">
        <f t="shared" si="645"/>
        <v>1434.9818325776082</v>
      </c>
      <c r="AW511">
        <f t="shared" si="646"/>
        <v>-39.831869094208059</v>
      </c>
      <c r="AX511">
        <f t="shared" si="673"/>
        <v>-37.164512851583844</v>
      </c>
      <c r="AY511">
        <f t="shared" si="647"/>
        <v>-2.6673562426242157</v>
      </c>
      <c r="AZ511">
        <f t="shared" si="604"/>
        <v>1352.4000243333332</v>
      </c>
      <c r="BA511">
        <f t="shared" si="605"/>
        <v>637345559.46756995</v>
      </c>
      <c r="BB511">
        <f t="shared" si="608"/>
        <v>0</v>
      </c>
      <c r="BC511">
        <f t="shared" si="609"/>
        <v>637345559.46756995</v>
      </c>
      <c r="BD511">
        <f t="shared" si="624"/>
        <v>7126296332.4829922</v>
      </c>
      <c r="BE511">
        <f t="shared" si="625"/>
        <v>8679605654.3945866</v>
      </c>
      <c r="BF511">
        <f t="shared" si="626"/>
        <v>0.82103918268163079</v>
      </c>
      <c r="BG511">
        <f t="shared" si="627"/>
        <v>45.086299651860465</v>
      </c>
      <c r="BH511">
        <f t="shared" si="648"/>
        <v>37939161</v>
      </c>
      <c r="BI511">
        <f t="shared" si="649"/>
        <v>-2.7757751485020163</v>
      </c>
      <c r="BJ511">
        <f t="shared" si="610"/>
        <v>-725</v>
      </c>
      <c r="BK511">
        <f t="shared" si="650"/>
        <v>-4.5782513937090916E-3</v>
      </c>
      <c r="BL511">
        <f t="shared" si="651"/>
        <v>0.99542174860629096</v>
      </c>
      <c r="BM511">
        <f t="shared" si="652"/>
        <v>31.209072594023546</v>
      </c>
      <c r="BN511">
        <f t="shared" si="653"/>
        <v>1349.1500245</v>
      </c>
      <c r="BO511">
        <f t="shared" si="612"/>
        <v>1375.6599974999999</v>
      </c>
      <c r="BP511">
        <f t="shared" si="654"/>
        <v>1467.7044157058822</v>
      </c>
      <c r="BQ511">
        <f t="shared" si="655"/>
        <v>-92.044418205882266</v>
      </c>
      <c r="BR511">
        <f t="shared" si="656"/>
        <v>-85.549927000000025</v>
      </c>
      <c r="BS511">
        <f t="shared" si="657"/>
        <v>-84.75</v>
      </c>
      <c r="BT511">
        <f t="shared" si="658"/>
        <v>-78.949951000000056</v>
      </c>
      <c r="BU511">
        <f t="shared" si="659"/>
        <v>-90.5</v>
      </c>
      <c r="BV511">
        <f t="shared" si="660"/>
        <v>1368.8600176666664</v>
      </c>
      <c r="BW511">
        <f t="shared" si="661"/>
        <v>1371.2452506666666</v>
      </c>
      <c r="BX511">
        <f t="shared" si="662"/>
        <v>1378.3381901090909</v>
      </c>
      <c r="BY511">
        <f t="shared" si="663"/>
        <v>1398.9366669714284</v>
      </c>
      <c r="BZ511">
        <f t="shared" si="664"/>
        <v>1475</v>
      </c>
      <c r="CA511">
        <f t="shared" si="665"/>
        <v>1320.25</v>
      </c>
      <c r="CB511">
        <f t="shared" si="666"/>
        <v>1384.3869933199999</v>
      </c>
      <c r="CC511">
        <f t="shared" si="667"/>
        <v>1385.6408113750001</v>
      </c>
      <c r="CD511">
        <f t="shared" si="668"/>
        <v>1411.0998871308334</v>
      </c>
      <c r="CE511">
        <f t="shared" si="669"/>
        <v>1429.8439225607531</v>
      </c>
      <c r="CF511">
        <f t="shared" si="670"/>
        <v>1365.150024</v>
      </c>
      <c r="CG511">
        <f t="shared" si="671"/>
        <v>1385</v>
      </c>
      <c r="CH511">
        <f t="shared" si="672"/>
        <v>1355</v>
      </c>
    </row>
    <row r="512" spans="1:86">
      <c r="A512" s="1">
        <v>40217</v>
      </c>
      <c r="B512">
        <v>1375.099976</v>
      </c>
      <c r="C512">
        <v>1388.8000489999999</v>
      </c>
      <c r="D512">
        <v>1347.1999510000001</v>
      </c>
      <c r="E512">
        <v>1362.0500489999999</v>
      </c>
      <c r="F512">
        <v>555655</v>
      </c>
      <c r="G512">
        <f t="shared" si="606"/>
        <v>-158947.70358017136</v>
      </c>
      <c r="H512">
        <f t="shared" si="634"/>
        <v>20607348.500035502</v>
      </c>
      <c r="I512">
        <f t="shared" si="607"/>
        <v>1368.2875062499998</v>
      </c>
      <c r="J512">
        <f t="shared" si="614"/>
        <v>1436.2999877500001</v>
      </c>
      <c r="K512">
        <f t="shared" si="615"/>
        <v>1351.67501825</v>
      </c>
      <c r="L512">
        <f t="shared" si="616"/>
        <v>10</v>
      </c>
      <c r="M512">
        <f t="shared" si="617"/>
        <v>2</v>
      </c>
      <c r="N512">
        <f t="shared" si="618"/>
        <v>0</v>
      </c>
      <c r="O512">
        <f t="shared" si="619"/>
        <v>80</v>
      </c>
      <c r="P512">
        <f t="shared" si="594"/>
        <v>41.600097999999889</v>
      </c>
      <c r="Q512">
        <f t="shared" si="595"/>
        <v>26.75</v>
      </c>
      <c r="R512">
        <f t="shared" si="596"/>
        <v>14.850097999999889</v>
      </c>
      <c r="S512">
        <f t="shared" si="597"/>
        <v>41.600097999999889</v>
      </c>
      <c r="T512">
        <f t="shared" si="633"/>
        <v>45.366154702386552</v>
      </c>
      <c r="U512">
        <f t="shared" si="598"/>
        <v>-14.800048999999944</v>
      </c>
      <c r="V512">
        <f t="shared" si="599"/>
        <v>4.6999510000000555</v>
      </c>
      <c r="W512">
        <f t="shared" si="600"/>
        <v>0</v>
      </c>
      <c r="X512">
        <f t="shared" si="601"/>
        <v>4.6999510000000555</v>
      </c>
      <c r="Y512">
        <f t="shared" si="631"/>
        <v>4.6588672203720796</v>
      </c>
      <c r="Z512">
        <f t="shared" si="632"/>
        <v>11.632002060286471</v>
      </c>
      <c r="AA512">
        <f t="shared" si="628"/>
        <v>10.269477876040909</v>
      </c>
      <c r="AB512">
        <f t="shared" si="629"/>
        <v>25.640264502458599</v>
      </c>
      <c r="AC512">
        <f t="shared" si="630"/>
        <v>42.803945693636472</v>
      </c>
      <c r="AD512">
        <f t="shared" si="638"/>
        <v>36.155880077401193</v>
      </c>
      <c r="AE512">
        <f t="shared" si="611"/>
        <v>1367.3800292000001</v>
      </c>
      <c r="AF512">
        <f t="shared" si="613"/>
        <v>1372.6416828333333</v>
      </c>
      <c r="AG512">
        <f t="shared" si="635"/>
        <v>1408.8299987999999</v>
      </c>
      <c r="AH512">
        <f t="shared" si="620"/>
        <v>1381.9600097</v>
      </c>
      <c r="AI512">
        <f t="shared" si="621"/>
        <v>1430.6896477695736</v>
      </c>
      <c r="AJ512">
        <f t="shared" si="622"/>
        <v>1333.2303716304264</v>
      </c>
      <c r="AK512">
        <f t="shared" si="623"/>
        <v>0.29570994687490137</v>
      </c>
      <c r="AL512">
        <f t="shared" si="602"/>
        <v>-0.28605466265969237</v>
      </c>
      <c r="AM512">
        <f t="shared" si="603"/>
        <v>-158947.70358017136</v>
      </c>
      <c r="AN512">
        <f t="shared" si="636"/>
        <v>-1450341.0551093994</v>
      </c>
      <c r="AO512">
        <f t="shared" si="637"/>
        <v>14804783</v>
      </c>
      <c r="AP512">
        <f t="shared" si="639"/>
        <v>-9.7964357539681565E-2</v>
      </c>
      <c r="AQ512">
        <f t="shared" si="640"/>
        <v>1368.7168065805211</v>
      </c>
      <c r="AR512">
        <f t="shared" si="641"/>
        <v>1366.4327880636463</v>
      </c>
      <c r="AS512">
        <f t="shared" si="642"/>
        <v>1383.7056266044976</v>
      </c>
      <c r="AT512">
        <f t="shared" si="643"/>
        <v>1414.9737897481573</v>
      </c>
      <c r="AU512">
        <f t="shared" si="644"/>
        <v>1390.1849763108901</v>
      </c>
      <c r="AV512">
        <f t="shared" si="645"/>
        <v>1429.8766077271757</v>
      </c>
      <c r="AW512">
        <f t="shared" si="646"/>
        <v>-39.691631416285645</v>
      </c>
      <c r="AX512">
        <f t="shared" si="673"/>
        <v>-37.669936564524207</v>
      </c>
      <c r="AY512">
        <f t="shared" si="647"/>
        <v>-2.0216948517614384</v>
      </c>
      <c r="AZ512">
        <f t="shared" si="604"/>
        <v>1366.0166829999998</v>
      </c>
      <c r="BA512">
        <f t="shared" si="605"/>
        <v>759033999.99236488</v>
      </c>
      <c r="BB512">
        <f t="shared" si="608"/>
        <v>759033999.99236488</v>
      </c>
      <c r="BC512">
        <f t="shared" si="609"/>
        <v>0</v>
      </c>
      <c r="BD512">
        <f t="shared" si="624"/>
        <v>6577223805.4714622</v>
      </c>
      <c r="BE512">
        <f t="shared" si="625"/>
        <v>8679605654.3945866</v>
      </c>
      <c r="BF512">
        <f t="shared" si="626"/>
        <v>0.75777910510730828</v>
      </c>
      <c r="BG512">
        <f t="shared" si="627"/>
        <v>43.110030316411553</v>
      </c>
      <c r="BH512">
        <f t="shared" si="648"/>
        <v>38494816</v>
      </c>
      <c r="BI512">
        <f t="shared" si="649"/>
        <v>-2.7758780863879213</v>
      </c>
      <c r="BJ512">
        <f t="shared" si="610"/>
        <v>215.00249999999141</v>
      </c>
      <c r="BK512">
        <f t="shared" si="650"/>
        <v>2.3180697213674595E-3</v>
      </c>
      <c r="BL512">
        <f t="shared" si="651"/>
        <v>1.0023180697213674</v>
      </c>
      <c r="BM512">
        <f t="shared" si="652"/>
        <v>25.682774309245762</v>
      </c>
      <c r="BN512">
        <f t="shared" si="653"/>
        <v>1368</v>
      </c>
      <c r="BO512">
        <f t="shared" si="612"/>
        <v>1369.7650024</v>
      </c>
      <c r="BP512">
        <f t="shared" si="654"/>
        <v>1461.6419157058822</v>
      </c>
      <c r="BQ512">
        <f t="shared" si="655"/>
        <v>-91.876913305882226</v>
      </c>
      <c r="BR512">
        <f t="shared" si="656"/>
        <v>-84.149902000000111</v>
      </c>
      <c r="BS512">
        <f t="shared" si="657"/>
        <v>-64.800048999999944</v>
      </c>
      <c r="BT512">
        <f t="shared" si="658"/>
        <v>-86.199951000000056</v>
      </c>
      <c r="BU512">
        <f t="shared" si="659"/>
        <v>-36.90002400000003</v>
      </c>
      <c r="BV512">
        <f t="shared" si="660"/>
        <v>1364.6233641333333</v>
      </c>
      <c r="BW512">
        <f t="shared" si="661"/>
        <v>1366.9143123333331</v>
      </c>
      <c r="BX512">
        <f t="shared" si="662"/>
        <v>1373.2200172181815</v>
      </c>
      <c r="BY512">
        <f t="shared" si="663"/>
        <v>1394.142862347619</v>
      </c>
      <c r="BZ512">
        <f t="shared" si="664"/>
        <v>1475</v>
      </c>
      <c r="CA512">
        <f t="shared" si="665"/>
        <v>1320.25</v>
      </c>
      <c r="CB512">
        <f t="shared" si="666"/>
        <v>1371.4051969233333</v>
      </c>
      <c r="CC512">
        <f t="shared" si="667"/>
        <v>1382.4294415722225</v>
      </c>
      <c r="CD512">
        <f t="shared" si="668"/>
        <v>1398.1449281122225</v>
      </c>
      <c r="CE512">
        <f t="shared" si="669"/>
        <v>1429.215009253958</v>
      </c>
      <c r="CF512">
        <f t="shared" si="670"/>
        <v>1358.900024</v>
      </c>
      <c r="CG512">
        <f t="shared" si="671"/>
        <v>1378.0500489999999</v>
      </c>
      <c r="CH512">
        <f t="shared" si="672"/>
        <v>1320.25</v>
      </c>
    </row>
    <row r="513" spans="1:86">
      <c r="A513" s="1">
        <v>40218</v>
      </c>
      <c r="B513">
        <v>1355</v>
      </c>
      <c r="C513">
        <v>1374</v>
      </c>
      <c r="D513">
        <v>1342.5</v>
      </c>
      <c r="E513">
        <v>1352.75</v>
      </c>
      <c r="F513">
        <v>491001</v>
      </c>
      <c r="G513">
        <f t="shared" si="606"/>
        <v>-171460.66666666666</v>
      </c>
      <c r="H513">
        <f t="shared" si="634"/>
        <v>20435887.833368834</v>
      </c>
      <c r="I513">
        <f t="shared" si="607"/>
        <v>1356.0625</v>
      </c>
      <c r="J513">
        <f t="shared" si="614"/>
        <v>1399.5250244999997</v>
      </c>
      <c r="K513">
        <f t="shared" si="615"/>
        <v>1351.67501825</v>
      </c>
      <c r="L513">
        <f t="shared" si="616"/>
        <v>10</v>
      </c>
      <c r="M513">
        <f t="shared" si="617"/>
        <v>3</v>
      </c>
      <c r="N513">
        <f t="shared" si="618"/>
        <v>0</v>
      </c>
      <c r="O513">
        <f t="shared" si="619"/>
        <v>70</v>
      </c>
      <c r="P513">
        <f t="shared" si="594"/>
        <v>31.5</v>
      </c>
      <c r="Q513">
        <f t="shared" si="595"/>
        <v>21.25</v>
      </c>
      <c r="R513">
        <f t="shared" si="596"/>
        <v>10.25</v>
      </c>
      <c r="S513">
        <f t="shared" si="597"/>
        <v>31.5</v>
      </c>
      <c r="T513">
        <f t="shared" si="633"/>
        <v>44.375715080787515</v>
      </c>
      <c r="U513">
        <f t="shared" si="598"/>
        <v>-5.4000240000000304</v>
      </c>
      <c r="V513">
        <f t="shared" si="599"/>
        <v>14.25</v>
      </c>
      <c r="W513">
        <f t="shared" si="600"/>
        <v>0</v>
      </c>
      <c r="X513">
        <f t="shared" si="601"/>
        <v>14.25</v>
      </c>
      <c r="Y513">
        <f t="shared" si="631"/>
        <v>4.3260909903455023</v>
      </c>
      <c r="Z513">
        <f t="shared" si="632"/>
        <v>11.819001913123151</v>
      </c>
      <c r="AA513">
        <f t="shared" si="628"/>
        <v>9.7487803463441765</v>
      </c>
      <c r="AB513">
        <f t="shared" si="629"/>
        <v>26.633941315889221</v>
      </c>
      <c r="AC513">
        <f t="shared" si="630"/>
        <v>46.409834663558073</v>
      </c>
      <c r="AD513">
        <f t="shared" si="638"/>
        <v>37.468099405272177</v>
      </c>
      <c r="AE513">
        <f t="shared" si="611"/>
        <v>1363.2200194000002</v>
      </c>
      <c r="AF513">
        <f t="shared" si="613"/>
        <v>1364.941691</v>
      </c>
      <c r="AG513">
        <f t="shared" si="635"/>
        <v>1403.7299988</v>
      </c>
      <c r="AH513">
        <f t="shared" si="620"/>
        <v>1372.6150146</v>
      </c>
      <c r="AI513">
        <f t="shared" si="621"/>
        <v>1399.3702708329918</v>
      </c>
      <c r="AJ513">
        <f t="shared" si="622"/>
        <v>1345.8597583670082</v>
      </c>
      <c r="AK513">
        <f t="shared" si="623"/>
        <v>0.12876426173963254</v>
      </c>
      <c r="AL513">
        <f t="shared" si="602"/>
        <v>-0.34920634920634919</v>
      </c>
      <c r="AM513">
        <f t="shared" si="603"/>
        <v>-171460.66666666666</v>
      </c>
      <c r="AN513">
        <f t="shared" si="636"/>
        <v>-1804490.9382709113</v>
      </c>
      <c r="AO513">
        <f t="shared" si="637"/>
        <v>14816842</v>
      </c>
      <c r="AP513">
        <f t="shared" si="639"/>
        <v>-0.12178647368116036</v>
      </c>
      <c r="AQ513">
        <f t="shared" si="640"/>
        <v>1363.2880923431439</v>
      </c>
      <c r="AR513">
        <f t="shared" si="641"/>
        <v>1357.1609503055072</v>
      </c>
      <c r="AS513">
        <f t="shared" si="642"/>
        <v>1378.133613815688</v>
      </c>
      <c r="AT513">
        <f t="shared" si="643"/>
        <v>1409.3736486708231</v>
      </c>
      <c r="AU513">
        <f t="shared" si="644"/>
        <v>1384.5697298642565</v>
      </c>
      <c r="AV513">
        <f t="shared" si="645"/>
        <v>1424.4777451862735</v>
      </c>
      <c r="AW513">
        <f t="shared" si="646"/>
        <v>-39.908015322017036</v>
      </c>
      <c r="AX513">
        <f t="shared" si="673"/>
        <v>-38.117552316022774</v>
      </c>
      <c r="AY513">
        <f t="shared" si="647"/>
        <v>-1.7904630059942619</v>
      </c>
      <c r="AZ513">
        <f t="shared" si="604"/>
        <v>1356.4166666666667</v>
      </c>
      <c r="BA513">
        <f t="shared" si="605"/>
        <v>666001939.75</v>
      </c>
      <c r="BB513">
        <f t="shared" si="608"/>
        <v>0</v>
      </c>
      <c r="BC513">
        <f t="shared" si="609"/>
        <v>666001939.75</v>
      </c>
      <c r="BD513">
        <f t="shared" si="624"/>
        <v>6577223805.4714622</v>
      </c>
      <c r="BE513">
        <f t="shared" si="625"/>
        <v>7904068952.6624365</v>
      </c>
      <c r="BF513">
        <f t="shared" si="626"/>
        <v>0.83213138003508502</v>
      </c>
      <c r="BG513">
        <f t="shared" si="627"/>
        <v>45.418761400132226</v>
      </c>
      <c r="BH513">
        <f t="shared" si="648"/>
        <v>38003815</v>
      </c>
      <c r="BI513">
        <f t="shared" si="649"/>
        <v>-2.8015892460853022</v>
      </c>
      <c r="BJ513">
        <f t="shared" si="610"/>
        <v>-1030.0048999999944</v>
      </c>
      <c r="BK513">
        <f t="shared" si="650"/>
        <v>-6.8279789034389185E-3</v>
      </c>
      <c r="BL513">
        <f t="shared" si="651"/>
        <v>0.99317202109656111</v>
      </c>
      <c r="BM513">
        <f t="shared" si="652"/>
        <v>14.101258179608836</v>
      </c>
      <c r="BN513">
        <f t="shared" si="653"/>
        <v>1358.25</v>
      </c>
      <c r="BO513">
        <f t="shared" si="612"/>
        <v>1363.5900024</v>
      </c>
      <c r="BP513">
        <f t="shared" si="654"/>
        <v>1455.6492686470585</v>
      </c>
      <c r="BQ513">
        <f t="shared" si="655"/>
        <v>-92.059266247058531</v>
      </c>
      <c r="BR513">
        <f t="shared" si="656"/>
        <v>-17.050048999999944</v>
      </c>
      <c r="BS513">
        <f t="shared" si="657"/>
        <v>-7.8000489999999445</v>
      </c>
      <c r="BT513">
        <f t="shared" si="658"/>
        <v>-73</v>
      </c>
      <c r="BU513">
        <f t="shared" si="659"/>
        <v>-76</v>
      </c>
      <c r="BV513">
        <f t="shared" si="660"/>
        <v>1359.7466877333331</v>
      </c>
      <c r="BW513">
        <f t="shared" si="661"/>
        <v>1361.2309743809524</v>
      </c>
      <c r="BX513">
        <f t="shared" si="662"/>
        <v>1367.9091063636363</v>
      </c>
      <c r="BY513">
        <f t="shared" si="663"/>
        <v>1388.8019100809529</v>
      </c>
      <c r="BZ513">
        <f t="shared" si="664"/>
        <v>1447</v>
      </c>
      <c r="CA513">
        <f t="shared" si="665"/>
        <v>1320.25</v>
      </c>
      <c r="CB513">
        <f t="shared" si="666"/>
        <v>1368.9215143300003</v>
      </c>
      <c r="CC513">
        <f t="shared" si="667"/>
        <v>1370.3279459361111</v>
      </c>
      <c r="CD513">
        <f t="shared" si="668"/>
        <v>1377.3162586469441</v>
      </c>
      <c r="CE513">
        <f t="shared" si="669"/>
        <v>1423.363385073339</v>
      </c>
      <c r="CF513">
        <f t="shared" si="670"/>
        <v>1362.0500489999999</v>
      </c>
      <c r="CG513">
        <f t="shared" si="671"/>
        <v>1388.8000489999999</v>
      </c>
      <c r="CH513">
        <f t="shared" si="672"/>
        <v>1347.1999510000001</v>
      </c>
    </row>
    <row r="514" spans="1:86">
      <c r="A514" s="1">
        <v>40219</v>
      </c>
      <c r="B514">
        <v>1355</v>
      </c>
      <c r="C514">
        <v>1368.599976</v>
      </c>
      <c r="D514">
        <v>1328.25</v>
      </c>
      <c r="E514">
        <v>1333.900024</v>
      </c>
      <c r="F514">
        <v>433681</v>
      </c>
      <c r="G514">
        <f t="shared" si="606"/>
        <v>-312228.23589704168</v>
      </c>
      <c r="H514">
        <f t="shared" si="634"/>
        <v>20123659.597471792</v>
      </c>
      <c r="I514">
        <f t="shared" si="607"/>
        <v>1346.4375</v>
      </c>
      <c r="J514">
        <f t="shared" si="614"/>
        <v>1395.7249755000003</v>
      </c>
      <c r="K514">
        <f t="shared" si="615"/>
        <v>1346.4375</v>
      </c>
      <c r="L514">
        <f t="shared" si="616"/>
        <v>8</v>
      </c>
      <c r="M514">
        <f t="shared" si="617"/>
        <v>1</v>
      </c>
      <c r="N514">
        <f t="shared" si="618"/>
        <v>20</v>
      </c>
      <c r="O514">
        <f t="shared" si="619"/>
        <v>90</v>
      </c>
      <c r="P514">
        <f t="shared" si="594"/>
        <v>40.34997599999997</v>
      </c>
      <c r="Q514">
        <f t="shared" si="595"/>
        <v>34.699951999999939</v>
      </c>
      <c r="R514">
        <f t="shared" si="596"/>
        <v>5.6500240000000304</v>
      </c>
      <c r="S514">
        <f t="shared" si="597"/>
        <v>40.34997599999997</v>
      </c>
      <c r="T514">
        <f t="shared" si="633"/>
        <v>44.088162289302694</v>
      </c>
      <c r="U514">
        <f t="shared" si="598"/>
        <v>-5.0999759999999696</v>
      </c>
      <c r="V514">
        <f t="shared" si="599"/>
        <v>-1.8499759999999696</v>
      </c>
      <c r="W514">
        <f t="shared" si="600"/>
        <v>0</v>
      </c>
      <c r="X514">
        <f t="shared" si="601"/>
        <v>0</v>
      </c>
      <c r="Y514">
        <f t="shared" si="631"/>
        <v>4.0170844910351091</v>
      </c>
      <c r="Z514">
        <f t="shared" si="632"/>
        <v>10.97478749075721</v>
      </c>
      <c r="AA514">
        <f t="shared" si="628"/>
        <v>9.1114809110784645</v>
      </c>
      <c r="AB514">
        <f t="shared" si="629"/>
        <v>24.892821385345133</v>
      </c>
      <c r="AC514">
        <f t="shared" si="630"/>
        <v>46.409834663558065</v>
      </c>
      <c r="AD514">
        <f t="shared" si="638"/>
        <v>39.469149368727834</v>
      </c>
      <c r="AE514">
        <f t="shared" si="611"/>
        <v>1354.5500242000003</v>
      </c>
      <c r="AF514">
        <f t="shared" si="613"/>
        <v>1358.3333535000002</v>
      </c>
      <c r="AG514">
        <f t="shared" si="635"/>
        <v>1398.3749999999998</v>
      </c>
      <c r="AH514">
        <f t="shared" si="620"/>
        <v>1369.0250121000001</v>
      </c>
      <c r="AI514">
        <f t="shared" si="621"/>
        <v>1404.5308123391567</v>
      </c>
      <c r="AJ514">
        <f t="shared" si="622"/>
        <v>1333.5192118608436</v>
      </c>
      <c r="AK514">
        <f t="shared" si="623"/>
        <v>5.3626750642345065E-3</v>
      </c>
      <c r="AL514">
        <f t="shared" si="602"/>
        <v>-0.71994907754096138</v>
      </c>
      <c r="AM514">
        <f t="shared" si="603"/>
        <v>-312228.23589704168</v>
      </c>
      <c r="AN514">
        <f t="shared" si="636"/>
        <v>-1690060.285279064</v>
      </c>
      <c r="AO514">
        <f t="shared" si="637"/>
        <v>14482537</v>
      </c>
      <c r="AP514">
        <f t="shared" si="639"/>
        <v>-0.11669642447860233</v>
      </c>
      <c r="AQ514">
        <f t="shared" si="640"/>
        <v>1353.296149106475</v>
      </c>
      <c r="AR514">
        <f t="shared" si="641"/>
        <v>1356.9298226284377</v>
      </c>
      <c r="AS514">
        <f t="shared" si="642"/>
        <v>1370.1715676488641</v>
      </c>
      <c r="AT514">
        <f t="shared" si="643"/>
        <v>1402.5810224504489</v>
      </c>
      <c r="AU514">
        <f t="shared" si="644"/>
        <v>1376.969273984618</v>
      </c>
      <c r="AV514">
        <f t="shared" si="645"/>
        <v>1418.1373047032343</v>
      </c>
      <c r="AW514">
        <f t="shared" si="646"/>
        <v>-41.168030718616365</v>
      </c>
      <c r="AX514">
        <f t="shared" si="673"/>
        <v>-38.727647996541492</v>
      </c>
      <c r="AY514">
        <f t="shared" si="647"/>
        <v>-2.4403827220748724</v>
      </c>
      <c r="AZ514">
        <f t="shared" si="604"/>
        <v>1343.5833333333333</v>
      </c>
      <c r="BA514">
        <f t="shared" si="605"/>
        <v>582686563.58333325</v>
      </c>
      <c r="BB514">
        <f t="shared" si="608"/>
        <v>0</v>
      </c>
      <c r="BC514">
        <f t="shared" si="609"/>
        <v>582686563.58333325</v>
      </c>
      <c r="BD514">
        <f t="shared" si="624"/>
        <v>4584143197.1154041</v>
      </c>
      <c r="BE514">
        <f t="shared" si="625"/>
        <v>8486755516.2457695</v>
      </c>
      <c r="BF514">
        <f t="shared" si="626"/>
        <v>0.54015261643159262</v>
      </c>
      <c r="BG514">
        <f t="shared" si="627"/>
        <v>35.071369594727699</v>
      </c>
      <c r="BH514">
        <f t="shared" si="648"/>
        <v>37570134</v>
      </c>
      <c r="BI514">
        <f t="shared" si="649"/>
        <v>-2.9029650783519418</v>
      </c>
      <c r="BJ514">
        <f t="shared" si="610"/>
        <v>-1984.997599999997</v>
      </c>
      <c r="BK514">
        <f t="shared" si="650"/>
        <v>-1.3934559970430582E-2</v>
      </c>
      <c r="BL514">
        <f t="shared" si="651"/>
        <v>0.98606544002956942</v>
      </c>
      <c r="BM514">
        <f t="shared" si="652"/>
        <v>18.713199817109906</v>
      </c>
      <c r="BN514">
        <f t="shared" si="653"/>
        <v>1348.424988</v>
      </c>
      <c r="BO514">
        <f t="shared" si="612"/>
        <v>1358.7650024999998</v>
      </c>
      <c r="BP514">
        <f t="shared" si="654"/>
        <v>1449.8073568823529</v>
      </c>
      <c r="BQ514">
        <f t="shared" si="655"/>
        <v>-91.042354382353096</v>
      </c>
      <c r="BR514">
        <f t="shared" si="656"/>
        <v>-44.400024999999914</v>
      </c>
      <c r="BS514">
        <f t="shared" si="657"/>
        <v>-33.800048999999944</v>
      </c>
      <c r="BT514">
        <f t="shared" si="658"/>
        <v>-30.40002400000003</v>
      </c>
      <c r="BU514">
        <f t="shared" si="659"/>
        <v>-22</v>
      </c>
      <c r="BV514">
        <f t="shared" si="660"/>
        <v>1349.9733559333333</v>
      </c>
      <c r="BW514">
        <f t="shared" si="661"/>
        <v>1352.3619266666665</v>
      </c>
      <c r="BX514">
        <f t="shared" si="662"/>
        <v>1360.8700171636367</v>
      </c>
      <c r="BY514">
        <f t="shared" si="663"/>
        <v>1382.1514362904761</v>
      </c>
      <c r="BZ514">
        <f t="shared" si="664"/>
        <v>1419.6999510000001</v>
      </c>
      <c r="CA514">
        <f t="shared" si="665"/>
        <v>1320.25</v>
      </c>
      <c r="CB514">
        <f t="shared" si="666"/>
        <v>1360.6941924233336</v>
      </c>
      <c r="CC514">
        <f t="shared" si="667"/>
        <v>1367.1568208583333</v>
      </c>
      <c r="CD514">
        <f t="shared" si="668"/>
        <v>1379.4846308685317</v>
      </c>
      <c r="CE514">
        <f t="shared" si="669"/>
        <v>1418.8855957580458</v>
      </c>
      <c r="CF514">
        <f t="shared" si="670"/>
        <v>1352.75</v>
      </c>
      <c r="CG514">
        <f t="shared" si="671"/>
        <v>1374</v>
      </c>
      <c r="CH514">
        <f t="shared" si="672"/>
        <v>1342.5</v>
      </c>
    </row>
    <row r="515" spans="1:86">
      <c r="A515" s="1">
        <v>40220</v>
      </c>
      <c r="B515">
        <v>1330.099976</v>
      </c>
      <c r="C515">
        <v>1363.5</v>
      </c>
      <c r="D515">
        <v>1330.099976</v>
      </c>
      <c r="E515">
        <v>1356.349976</v>
      </c>
      <c r="F515">
        <v>289022</v>
      </c>
      <c r="G515">
        <f t="shared" si="606"/>
        <v>165278.721460559</v>
      </c>
      <c r="H515">
        <f t="shared" si="634"/>
        <v>20288938.318932351</v>
      </c>
      <c r="I515">
        <f t="shared" si="607"/>
        <v>1345.0124820000001</v>
      </c>
      <c r="J515">
        <f t="shared" si="614"/>
        <v>1395.7249755000003</v>
      </c>
      <c r="K515">
        <f t="shared" si="615"/>
        <v>1345.0124820000001</v>
      </c>
      <c r="L515">
        <f t="shared" si="616"/>
        <v>9</v>
      </c>
      <c r="M515">
        <f t="shared" si="617"/>
        <v>1</v>
      </c>
      <c r="N515">
        <f t="shared" si="618"/>
        <v>10</v>
      </c>
      <c r="O515">
        <f t="shared" si="619"/>
        <v>90</v>
      </c>
      <c r="P515">
        <f t="shared" ref="P515:P578" si="674">(C515-D515)</f>
        <v>33.40002400000003</v>
      </c>
      <c r="Q515">
        <f t="shared" ref="Q515:Q578" si="675">(C515-E515)</f>
        <v>7.1500240000000304</v>
      </c>
      <c r="R515">
        <f t="shared" ref="R515:R578" si="676">(E515-D515)</f>
        <v>26.25</v>
      </c>
      <c r="S515">
        <f t="shared" ref="S515:S578" si="677">MAX(P515:R515)</f>
        <v>33.40002400000003</v>
      </c>
      <c r="T515">
        <f t="shared" si="633"/>
        <v>43.324723840066788</v>
      </c>
      <c r="U515">
        <f t="shared" ref="U515:U578" si="678">(C516-C515)</f>
        <v>5.3000489999999445</v>
      </c>
      <c r="V515">
        <f t="shared" ref="V515:V578" si="679">D515-D516</f>
        <v>0</v>
      </c>
      <c r="W515">
        <f t="shared" ref="W515:W578" si="680">IF(AND(U515&gt;V515,U515&gt;0),U515,)</f>
        <v>5.3000489999999445</v>
      </c>
      <c r="X515">
        <f t="shared" ref="X515:X578" si="681">IF(AND(V515&gt;U515,V515&gt;0),V515,)</f>
        <v>0</v>
      </c>
      <c r="Y515">
        <f t="shared" si="631"/>
        <v>4.1087248131040264</v>
      </c>
      <c r="Z515">
        <f t="shared" si="632"/>
        <v>10.190874098560267</v>
      </c>
      <c r="AA515">
        <f t="shared" si="628"/>
        <v>9.4835568445199634</v>
      </c>
      <c r="AB515">
        <f t="shared" si="629"/>
        <v>23.522075146237231</v>
      </c>
      <c r="AC515">
        <f t="shared" si="630"/>
        <v>42.533705476836722</v>
      </c>
      <c r="AD515">
        <f t="shared" si="638"/>
        <v>40.265710140163044</v>
      </c>
      <c r="AE515">
        <f t="shared" si="611"/>
        <v>1352.7900145999999</v>
      </c>
      <c r="AF515">
        <f t="shared" si="613"/>
        <v>1354.8500161666668</v>
      </c>
      <c r="AG515">
        <f t="shared" si="635"/>
        <v>1394.7549987999998</v>
      </c>
      <c r="AH515">
        <f t="shared" si="620"/>
        <v>1366.8300048000001</v>
      </c>
      <c r="AI515">
        <f t="shared" si="621"/>
        <v>1402.4844815833007</v>
      </c>
      <c r="AJ515">
        <f t="shared" si="622"/>
        <v>1331.1755280166994</v>
      </c>
      <c r="AK515">
        <f t="shared" si="623"/>
        <v>0.35303347930618606</v>
      </c>
      <c r="AL515">
        <f t="shared" ref="AL515:AL578" si="682">(R515-Q515)/P515</f>
        <v>0.57185515794838804</v>
      </c>
      <c r="AM515">
        <f t="shared" ref="AM515:AM578" si="683">AL515*F515</f>
        <v>165278.721460559</v>
      </c>
      <c r="AN515">
        <f t="shared" si="636"/>
        <v>-1480467.3678851314</v>
      </c>
      <c r="AO515">
        <f t="shared" si="637"/>
        <v>14159085</v>
      </c>
      <c r="AP515">
        <f t="shared" si="639"/>
        <v>-0.10455953671336328</v>
      </c>
      <c r="AQ515">
        <f t="shared" si="640"/>
        <v>1354.3344502502734</v>
      </c>
      <c r="AR515">
        <f t="shared" si="641"/>
        <v>1350.9648231793331</v>
      </c>
      <c r="AS515">
        <f t="shared" si="642"/>
        <v>1367.6836811520686</v>
      </c>
      <c r="AT515">
        <f t="shared" si="643"/>
        <v>1398.4202282699084</v>
      </c>
      <c r="AU515">
        <f t="shared" si="644"/>
        <v>1373.8763792869254</v>
      </c>
      <c r="AV515">
        <f t="shared" si="645"/>
        <v>1413.8121916940079</v>
      </c>
      <c r="AW515">
        <f t="shared" si="646"/>
        <v>-39.935812407082494</v>
      </c>
      <c r="AX515">
        <f t="shared" si="673"/>
        <v>-38.969280878649691</v>
      </c>
      <c r="AY515">
        <f t="shared" si="647"/>
        <v>-0.9665315284328031</v>
      </c>
      <c r="AZ515">
        <f t="shared" ref="AZ515:AZ578" si="684">AVERAGE(C515:E515)</f>
        <v>1349.9833173333334</v>
      </c>
      <c r="BA515">
        <f t="shared" ref="BA515:BA578" si="685">AZ515*F515</f>
        <v>390174878.34231466</v>
      </c>
      <c r="BB515">
        <f t="shared" si="608"/>
        <v>390174878.34231466</v>
      </c>
      <c r="BC515">
        <f t="shared" si="609"/>
        <v>0</v>
      </c>
      <c r="BD515">
        <f t="shared" si="624"/>
        <v>3195758858.7077193</v>
      </c>
      <c r="BE515">
        <f t="shared" si="625"/>
        <v>8486755516.2457695</v>
      </c>
      <c r="BF515">
        <f t="shared" si="626"/>
        <v>0.37655837411484738</v>
      </c>
      <c r="BG515">
        <f t="shared" si="627"/>
        <v>27.355060358917314</v>
      </c>
      <c r="BH515">
        <f t="shared" si="648"/>
        <v>37859156</v>
      </c>
      <c r="BI515">
        <f t="shared" si="649"/>
        <v>-2.8246900572580311</v>
      </c>
      <c r="BJ515">
        <f t="shared" si="610"/>
        <v>2144.9951999999939</v>
      </c>
      <c r="BK515">
        <f t="shared" si="650"/>
        <v>1.6830310814958001E-2</v>
      </c>
      <c r="BL515">
        <f t="shared" si="651"/>
        <v>1.0168303108149579</v>
      </c>
      <c r="BM515">
        <f t="shared" si="652"/>
        <v>18.791559236135086</v>
      </c>
      <c r="BN515">
        <f t="shared" si="653"/>
        <v>1346.799988</v>
      </c>
      <c r="BO515">
        <f t="shared" si="612"/>
        <v>1354.1250000999999</v>
      </c>
      <c r="BP515">
        <f t="shared" si="654"/>
        <v>1444.1727977058822</v>
      </c>
      <c r="BQ515">
        <f t="shared" si="655"/>
        <v>-90.047797605882351</v>
      </c>
      <c r="BR515">
        <f t="shared" si="656"/>
        <v>-33.099975000000086</v>
      </c>
      <c r="BS515">
        <f t="shared" si="657"/>
        <v>-1.9000240000000304</v>
      </c>
      <c r="BT515">
        <f t="shared" si="658"/>
        <v>-35.5</v>
      </c>
      <c r="BU515">
        <f t="shared" si="659"/>
        <v>-44.300048000000061</v>
      </c>
      <c r="BV515">
        <f t="shared" si="660"/>
        <v>1350.5733398666666</v>
      </c>
      <c r="BW515">
        <f t="shared" si="661"/>
        <v>1351.7952473809523</v>
      </c>
      <c r="BX515">
        <f t="shared" si="662"/>
        <v>1358.5654651454547</v>
      </c>
      <c r="BY515">
        <f t="shared" si="663"/>
        <v>1378.1490530523813</v>
      </c>
      <c r="BZ515">
        <f t="shared" si="664"/>
        <v>1419.6999510000001</v>
      </c>
      <c r="CA515">
        <f t="shared" si="665"/>
        <v>1320.25</v>
      </c>
      <c r="CB515">
        <f t="shared" si="666"/>
        <v>1356.3930247366666</v>
      </c>
      <c r="CC515">
        <f t="shared" si="667"/>
        <v>1359.7201630472225</v>
      </c>
      <c r="CD515">
        <f t="shared" si="668"/>
        <v>1379.5968445494448</v>
      </c>
      <c r="CE515">
        <f t="shared" si="669"/>
        <v>1415.870210198608</v>
      </c>
      <c r="CF515">
        <f t="shared" si="670"/>
        <v>1333.900024</v>
      </c>
      <c r="CG515">
        <f t="shared" si="671"/>
        <v>1368.599976</v>
      </c>
      <c r="CH515">
        <f t="shared" si="672"/>
        <v>1328.25</v>
      </c>
    </row>
    <row r="516" spans="1:86">
      <c r="A516" s="1">
        <v>40224</v>
      </c>
      <c r="B516">
        <v>1364</v>
      </c>
      <c r="C516">
        <v>1368.8000489999999</v>
      </c>
      <c r="D516">
        <v>1330.099976</v>
      </c>
      <c r="E516">
        <v>1336</v>
      </c>
      <c r="F516">
        <v>288768</v>
      </c>
      <c r="G516">
        <f t="shared" ref="G516:G579" si="686">(((E516-D516)-(C516-E516))/(C516-D516))*F516</f>
        <v>-200719.68389310222</v>
      </c>
      <c r="H516">
        <f t="shared" si="634"/>
        <v>20088218.635039248</v>
      </c>
      <c r="I516">
        <f t="shared" ref="I516:I579" si="687">AVERAGE(B516:E516)</f>
        <v>1349.72500625</v>
      </c>
      <c r="J516">
        <f t="shared" si="614"/>
        <v>1395.7249755000003</v>
      </c>
      <c r="K516">
        <f t="shared" si="615"/>
        <v>1345.0124820000001</v>
      </c>
      <c r="L516">
        <f t="shared" si="616"/>
        <v>10</v>
      </c>
      <c r="M516">
        <f t="shared" si="617"/>
        <v>2</v>
      </c>
      <c r="N516">
        <f t="shared" si="618"/>
        <v>0</v>
      </c>
      <c r="O516">
        <f t="shared" si="619"/>
        <v>80</v>
      </c>
      <c r="P516">
        <f t="shared" si="674"/>
        <v>38.700072999999975</v>
      </c>
      <c r="Q516">
        <f t="shared" si="675"/>
        <v>32.800048999999944</v>
      </c>
      <c r="R516">
        <f t="shared" si="676"/>
        <v>5.9000240000000304</v>
      </c>
      <c r="S516">
        <f t="shared" si="677"/>
        <v>38.700072999999975</v>
      </c>
      <c r="T516">
        <f t="shared" si="633"/>
        <v>42.994391637204878</v>
      </c>
      <c r="U516">
        <f t="shared" si="678"/>
        <v>1.649902000000111</v>
      </c>
      <c r="V516">
        <f t="shared" si="679"/>
        <v>-3.9000240000000304</v>
      </c>
      <c r="W516">
        <f t="shared" si="680"/>
        <v>1.649902000000111</v>
      </c>
      <c r="X516">
        <f t="shared" si="681"/>
        <v>0</v>
      </c>
      <c r="Y516">
        <f t="shared" si="631"/>
        <v>3.9330946121680328</v>
      </c>
      <c r="Z516">
        <f t="shared" si="632"/>
        <v>9.4629545200916763</v>
      </c>
      <c r="AA516">
        <f t="shared" si="628"/>
        <v>9.1479247929735994</v>
      </c>
      <c r="AB516">
        <f t="shared" si="629"/>
        <v>22.009741642449431</v>
      </c>
      <c r="AC516">
        <f t="shared" si="630"/>
        <v>41.279782220318275</v>
      </c>
      <c r="AD516">
        <f t="shared" si="638"/>
        <v>41.732847739763692</v>
      </c>
      <c r="AE516">
        <f t="shared" si="611"/>
        <v>1348.2100097999999</v>
      </c>
      <c r="AF516">
        <f t="shared" si="613"/>
        <v>1349.9916788333333</v>
      </c>
      <c r="AG516">
        <f t="shared" si="635"/>
        <v>1390.8125</v>
      </c>
      <c r="AH516">
        <f t="shared" si="620"/>
        <v>1361.4850097000001</v>
      </c>
      <c r="AI516">
        <f t="shared" si="621"/>
        <v>1397.9883892170467</v>
      </c>
      <c r="AJ516">
        <f t="shared" si="622"/>
        <v>1324.9816301829535</v>
      </c>
      <c r="AK516">
        <f t="shared" si="623"/>
        <v>0.15092259898704818</v>
      </c>
      <c r="AL516">
        <f t="shared" si="682"/>
        <v>-0.69508977412006256</v>
      </c>
      <c r="AM516">
        <f t="shared" si="683"/>
        <v>-200719.68389310222</v>
      </c>
      <c r="AN516">
        <f t="shared" si="636"/>
        <v>-1315415.6963157833</v>
      </c>
      <c r="AO516">
        <f t="shared" si="637"/>
        <v>13967360</v>
      </c>
      <c r="AP516">
        <f t="shared" si="639"/>
        <v>-9.417783291300455E-2</v>
      </c>
      <c r="AQ516">
        <f t="shared" si="640"/>
        <v>1348.1007371651804</v>
      </c>
      <c r="AR516">
        <f t="shared" si="641"/>
        <v>1352.7845917332231</v>
      </c>
      <c r="AS516">
        <f t="shared" si="642"/>
        <v>1361.9806185446962</v>
      </c>
      <c r="AT516">
        <f t="shared" si="643"/>
        <v>1392.8024077256166</v>
      </c>
      <c r="AU516">
        <f t="shared" si="644"/>
        <v>1368.1949223938866</v>
      </c>
      <c r="AV516">
        <f t="shared" si="645"/>
        <v>1408.3653382754273</v>
      </c>
      <c r="AW516">
        <f t="shared" si="646"/>
        <v>-40.170415881540748</v>
      </c>
      <c r="AX516">
        <f t="shared" si="673"/>
        <v>-39.2095078792279</v>
      </c>
      <c r="AY516">
        <f t="shared" si="647"/>
        <v>-0.96090800231284845</v>
      </c>
      <c r="AZ516">
        <f t="shared" si="684"/>
        <v>1344.9666749999999</v>
      </c>
      <c r="BA516">
        <f t="shared" si="685"/>
        <v>388383336.80639994</v>
      </c>
      <c r="BB516">
        <f t="shared" ref="BB516:BB579" si="688">IF(AZ516&gt;AZ515,BA516,0)</f>
        <v>0</v>
      </c>
      <c r="BC516">
        <f t="shared" ref="BC516:BC579" si="689">IF(AZ516&lt;AZ515,BA516,0)</f>
        <v>388383336.80639994</v>
      </c>
      <c r="BD516">
        <f t="shared" si="624"/>
        <v>3195758858.7077193</v>
      </c>
      <c r="BE516">
        <f t="shared" si="625"/>
        <v>7941707213.2730179</v>
      </c>
      <c r="BF516">
        <f t="shared" si="626"/>
        <v>0.40240199907730551</v>
      </c>
      <c r="BG516">
        <f t="shared" si="627"/>
        <v>28.693769642517722</v>
      </c>
      <c r="BH516">
        <f t="shared" si="648"/>
        <v>37570388</v>
      </c>
      <c r="BI516">
        <f t="shared" si="649"/>
        <v>-2.8522724033190321</v>
      </c>
      <c r="BJ516">
        <f t="shared" ref="BJ516:BJ579" si="690">((E516-E515)-1)*100</f>
        <v>-2134.997599999997</v>
      </c>
      <c r="BK516">
        <f t="shared" si="650"/>
        <v>-1.5003484616864085E-2</v>
      </c>
      <c r="BL516">
        <f t="shared" si="651"/>
        <v>0.98499651538313593</v>
      </c>
      <c r="BM516">
        <f t="shared" si="652"/>
        <v>19.238970261234115</v>
      </c>
      <c r="BN516">
        <f t="shared" si="653"/>
        <v>1349.4500125</v>
      </c>
      <c r="BO516">
        <f t="shared" si="612"/>
        <v>1354.1849976999997</v>
      </c>
      <c r="BP516">
        <f t="shared" si="654"/>
        <v>1438.8183863088234</v>
      </c>
      <c r="BQ516">
        <f t="shared" si="655"/>
        <v>-84.63338860882368</v>
      </c>
      <c r="BR516">
        <f t="shared" si="656"/>
        <v>-62.949951000000056</v>
      </c>
      <c r="BS516">
        <f t="shared" si="657"/>
        <v>-45.15002400000003</v>
      </c>
      <c r="BT516">
        <f t="shared" si="658"/>
        <v>-50.899902000000111</v>
      </c>
      <c r="BU516">
        <f t="shared" si="659"/>
        <v>-25</v>
      </c>
      <c r="BV516">
        <f t="shared" si="660"/>
        <v>1344.9766683333332</v>
      </c>
      <c r="BW516">
        <f t="shared" si="661"/>
        <v>1346.4095284761902</v>
      </c>
      <c r="BX516">
        <f t="shared" si="662"/>
        <v>1352.9600097272726</v>
      </c>
      <c r="BY516">
        <f t="shared" si="663"/>
        <v>1372.5533388809522</v>
      </c>
      <c r="BZ516">
        <f t="shared" si="664"/>
        <v>1419.6999510000001</v>
      </c>
      <c r="CA516">
        <f t="shared" si="665"/>
        <v>1320.25</v>
      </c>
      <c r="CB516">
        <f t="shared" si="666"/>
        <v>1353.6978573099998</v>
      </c>
      <c r="CC516">
        <f t="shared" si="667"/>
        <v>1355.3261337527777</v>
      </c>
      <c r="CD516">
        <f t="shared" si="668"/>
        <v>1375.5490865559921</v>
      </c>
      <c r="CE516">
        <f t="shared" si="669"/>
        <v>1415.3420537271179</v>
      </c>
      <c r="CF516">
        <f t="shared" si="670"/>
        <v>1356.349976</v>
      </c>
      <c r="CG516">
        <f t="shared" si="671"/>
        <v>1363.5</v>
      </c>
      <c r="CH516">
        <f t="shared" si="672"/>
        <v>1330.099976</v>
      </c>
    </row>
    <row r="517" spans="1:86">
      <c r="A517" s="1">
        <v>40225</v>
      </c>
      <c r="B517">
        <v>1339.6999510000001</v>
      </c>
      <c r="C517">
        <v>1370.4499510000001</v>
      </c>
      <c r="D517">
        <v>1334</v>
      </c>
      <c r="E517">
        <v>1357.349976</v>
      </c>
      <c r="F517">
        <v>322869</v>
      </c>
      <c r="G517">
        <f t="shared" si="686"/>
        <v>90793.196755434808</v>
      </c>
      <c r="H517">
        <f t="shared" si="634"/>
        <v>20179011.831794683</v>
      </c>
      <c r="I517">
        <f t="shared" si="687"/>
        <v>1350.3749695000001</v>
      </c>
      <c r="J517">
        <f t="shared" si="614"/>
        <v>1392.5125122499999</v>
      </c>
      <c r="K517">
        <f t="shared" si="615"/>
        <v>1345.0124820000001</v>
      </c>
      <c r="L517">
        <f t="shared" si="616"/>
        <v>10</v>
      </c>
      <c r="M517">
        <f t="shared" si="617"/>
        <v>3</v>
      </c>
      <c r="N517">
        <f t="shared" si="618"/>
        <v>0</v>
      </c>
      <c r="O517">
        <f t="shared" si="619"/>
        <v>70</v>
      </c>
      <c r="P517">
        <f t="shared" si="674"/>
        <v>36.449951000000056</v>
      </c>
      <c r="Q517">
        <f t="shared" si="675"/>
        <v>13.099975000000086</v>
      </c>
      <c r="R517">
        <f t="shared" si="676"/>
        <v>23.34997599999997</v>
      </c>
      <c r="S517">
        <f t="shared" si="677"/>
        <v>36.449951000000056</v>
      </c>
      <c r="T517">
        <f t="shared" si="633"/>
        <v>42.52693159169025</v>
      </c>
      <c r="U517">
        <f t="shared" si="678"/>
        <v>16.450072999999975</v>
      </c>
      <c r="V517">
        <f t="shared" si="679"/>
        <v>-31.300048999999944</v>
      </c>
      <c r="W517">
        <f t="shared" si="680"/>
        <v>16.450072999999975</v>
      </c>
      <c r="X517">
        <f t="shared" si="681"/>
        <v>0</v>
      </c>
      <c r="Y517">
        <f t="shared" si="631"/>
        <v>4.8271644970131717</v>
      </c>
      <c r="Z517">
        <f t="shared" si="632"/>
        <v>8.7870291972279855</v>
      </c>
      <c r="AA517">
        <f t="shared" si="628"/>
        <v>11.350841258334279</v>
      </c>
      <c r="AB517">
        <f t="shared" si="629"/>
        <v>20.662269456903324</v>
      </c>
      <c r="AC517">
        <f t="shared" si="630"/>
        <v>29.086296178449761</v>
      </c>
      <c r="AD517">
        <f t="shared" si="638"/>
        <v>41.02585721973707</v>
      </c>
      <c r="AE517">
        <f t="shared" si="611"/>
        <v>1347.2699951999998</v>
      </c>
      <c r="AF517">
        <f t="shared" si="613"/>
        <v>1349.7333374999998</v>
      </c>
      <c r="AG517">
        <f t="shared" si="635"/>
        <v>1388.0075012500001</v>
      </c>
      <c r="AH517">
        <f t="shared" si="620"/>
        <v>1357.3250121999999</v>
      </c>
      <c r="AI517">
        <f t="shared" si="621"/>
        <v>1383.9457760921864</v>
      </c>
      <c r="AJ517">
        <f t="shared" si="622"/>
        <v>1330.7042483078135</v>
      </c>
      <c r="AK517">
        <f t="shared" si="623"/>
        <v>0.50046887835565357</v>
      </c>
      <c r="AL517">
        <f t="shared" si="682"/>
        <v>0.28120753852316205</v>
      </c>
      <c r="AM517">
        <f t="shared" si="683"/>
        <v>90793.196755434808</v>
      </c>
      <c r="AN517">
        <f t="shared" si="636"/>
        <v>-721890.12647275208</v>
      </c>
      <c r="AO517">
        <f t="shared" si="637"/>
        <v>13566840</v>
      </c>
      <c r="AP517">
        <f t="shared" si="639"/>
        <v>-5.3209894601303771E-2</v>
      </c>
      <c r="AQ517">
        <f t="shared" si="640"/>
        <v>1351.2454783690191</v>
      </c>
      <c r="AR517">
        <f t="shared" si="641"/>
        <v>1360.6122330892545</v>
      </c>
      <c r="AS517">
        <f t="shared" si="642"/>
        <v>1361.1471028866508</v>
      </c>
      <c r="AT517">
        <f t="shared" si="643"/>
        <v>1389.6116888703111</v>
      </c>
      <c r="AU517">
        <f t="shared" si="644"/>
        <v>1366.5681804348037</v>
      </c>
      <c r="AV517">
        <f t="shared" si="645"/>
        <v>1404.7942629161473</v>
      </c>
      <c r="AW517">
        <f t="shared" si="646"/>
        <v>-38.22608248134361</v>
      </c>
      <c r="AX517">
        <f t="shared" si="673"/>
        <v>-39.01282279965104</v>
      </c>
      <c r="AY517">
        <f t="shared" si="647"/>
        <v>0.78674031830743019</v>
      </c>
      <c r="AZ517">
        <f t="shared" si="684"/>
        <v>1353.933309</v>
      </c>
      <c r="BA517">
        <f t="shared" si="685"/>
        <v>437143093.54352099</v>
      </c>
      <c r="BB517">
        <f t="shared" si="688"/>
        <v>437143093.54352099</v>
      </c>
      <c r="BC517">
        <f t="shared" si="689"/>
        <v>0</v>
      </c>
      <c r="BD517">
        <f t="shared" si="624"/>
        <v>2403249580.5561986</v>
      </c>
      <c r="BE517">
        <f t="shared" si="625"/>
        <v>7941707213.2730179</v>
      </c>
      <c r="BF517">
        <f t="shared" si="626"/>
        <v>0.30261120386554097</v>
      </c>
      <c r="BG517">
        <f t="shared" si="627"/>
        <v>23.23112245369397</v>
      </c>
      <c r="BH517">
        <f t="shared" si="648"/>
        <v>37893257</v>
      </c>
      <c r="BI517">
        <f t="shared" si="649"/>
        <v>-2.7211160730391835</v>
      </c>
      <c r="BJ517">
        <f t="shared" si="690"/>
        <v>2034.997599999997</v>
      </c>
      <c r="BK517">
        <f t="shared" si="650"/>
        <v>1.5980520958083808E-2</v>
      </c>
      <c r="BL517">
        <f t="shared" si="651"/>
        <v>1.0159805209580839</v>
      </c>
      <c r="BM517">
        <f t="shared" si="652"/>
        <v>14.030374492140522</v>
      </c>
      <c r="BN517">
        <f t="shared" si="653"/>
        <v>1352.2249755</v>
      </c>
      <c r="BO517">
        <f t="shared" si="612"/>
        <v>1351.0299927999999</v>
      </c>
      <c r="BP517">
        <f t="shared" si="654"/>
        <v>1433.0308855882349</v>
      </c>
      <c r="BQ517">
        <f t="shared" si="655"/>
        <v>-82.000892788234978</v>
      </c>
      <c r="BR517">
        <f t="shared" si="656"/>
        <v>-16.200072999999975</v>
      </c>
      <c r="BS517">
        <f t="shared" si="657"/>
        <v>-26</v>
      </c>
      <c r="BT517">
        <f t="shared" si="658"/>
        <v>-47.800048999999944</v>
      </c>
      <c r="BU517">
        <f t="shared" si="659"/>
        <v>-78.550048999999944</v>
      </c>
      <c r="BV517">
        <f t="shared" si="660"/>
        <v>1348.0233237333334</v>
      </c>
      <c r="BW517">
        <f t="shared" si="661"/>
        <v>1348.511899095238</v>
      </c>
      <c r="BX517">
        <f t="shared" si="662"/>
        <v>1352.208185418182</v>
      </c>
      <c r="BY517">
        <f t="shared" si="663"/>
        <v>1369.3664318333335</v>
      </c>
      <c r="BZ517">
        <f t="shared" si="664"/>
        <v>1418.25</v>
      </c>
      <c r="CA517">
        <f t="shared" si="665"/>
        <v>1320.25</v>
      </c>
      <c r="CB517">
        <f t="shared" si="666"/>
        <v>1347.1523347733332</v>
      </c>
      <c r="CC517">
        <f t="shared" si="667"/>
        <v>1353.0371040083335</v>
      </c>
      <c r="CD517">
        <f t="shared" si="668"/>
        <v>1365.7109611653968</v>
      </c>
      <c r="CE517">
        <f t="shared" si="669"/>
        <v>1415.5580494164687</v>
      </c>
      <c r="CF517">
        <f t="shared" si="670"/>
        <v>1336</v>
      </c>
      <c r="CG517">
        <f t="shared" si="671"/>
        <v>1368.8000489999999</v>
      </c>
      <c r="CH517">
        <f t="shared" si="672"/>
        <v>1330.099976</v>
      </c>
    </row>
    <row r="518" spans="1:86">
      <c r="A518" s="1">
        <v>40226</v>
      </c>
      <c r="B518">
        <v>1369.9499510000001</v>
      </c>
      <c r="C518">
        <v>1386.900024</v>
      </c>
      <c r="D518">
        <v>1365.3000489999999</v>
      </c>
      <c r="E518">
        <v>1380.25</v>
      </c>
      <c r="F518">
        <v>371999</v>
      </c>
      <c r="G518">
        <f t="shared" si="686"/>
        <v>142942.96840959293</v>
      </c>
      <c r="H518">
        <f t="shared" si="634"/>
        <v>20321954.800204277</v>
      </c>
      <c r="I518">
        <f t="shared" si="687"/>
        <v>1375.6000060000001</v>
      </c>
      <c r="J518">
        <f t="shared" si="614"/>
        <v>1375.6000060000001</v>
      </c>
      <c r="K518">
        <f t="shared" si="615"/>
        <v>1345.0124820000001</v>
      </c>
      <c r="L518">
        <f t="shared" si="616"/>
        <v>1</v>
      </c>
      <c r="M518">
        <f t="shared" si="617"/>
        <v>4</v>
      </c>
      <c r="N518">
        <f t="shared" si="618"/>
        <v>90</v>
      </c>
      <c r="O518">
        <f t="shared" si="619"/>
        <v>60</v>
      </c>
      <c r="P518">
        <f t="shared" si="674"/>
        <v>21.599975000000086</v>
      </c>
      <c r="Q518">
        <f t="shared" si="675"/>
        <v>6.6500240000000304</v>
      </c>
      <c r="R518">
        <f t="shared" si="676"/>
        <v>14.949951000000056</v>
      </c>
      <c r="S518">
        <f t="shared" si="677"/>
        <v>21.599975000000086</v>
      </c>
      <c r="T518">
        <f t="shared" si="633"/>
        <v>41.032148977998091</v>
      </c>
      <c r="U518">
        <f t="shared" si="678"/>
        <v>3.0999759999999696</v>
      </c>
      <c r="V518">
        <f t="shared" si="679"/>
        <v>16.300048999999944</v>
      </c>
      <c r="W518">
        <f t="shared" si="680"/>
        <v>0</v>
      </c>
      <c r="X518">
        <f t="shared" si="681"/>
        <v>16.300048999999944</v>
      </c>
      <c r="Y518">
        <f t="shared" si="631"/>
        <v>4.4823670329408021</v>
      </c>
      <c r="Z518">
        <f t="shared" si="632"/>
        <v>9.3236734688545528</v>
      </c>
      <c r="AA518">
        <f t="shared" si="628"/>
        <v>10.924036748219789</v>
      </c>
      <c r="AB518">
        <f t="shared" si="629"/>
        <v>22.722849524293775</v>
      </c>
      <c r="AC518">
        <f t="shared" si="630"/>
        <v>35.066581437916113</v>
      </c>
      <c r="AD518">
        <f t="shared" si="638"/>
        <v>40.746029932529481</v>
      </c>
      <c r="AE518">
        <f t="shared" si="611"/>
        <v>1352.7699951999998</v>
      </c>
      <c r="AF518">
        <f t="shared" si="613"/>
        <v>1352.7666626666667</v>
      </c>
      <c r="AG518">
        <f t="shared" si="635"/>
        <v>1385.55250245</v>
      </c>
      <c r="AH518">
        <f t="shared" si="620"/>
        <v>1357.9950073</v>
      </c>
      <c r="AI518">
        <f t="shared" si="621"/>
        <v>1386.4869499339172</v>
      </c>
      <c r="AJ518">
        <f t="shared" si="622"/>
        <v>1329.5030646660828</v>
      </c>
      <c r="AK518">
        <f t="shared" si="623"/>
        <v>0.89054888229185414</v>
      </c>
      <c r="AL518">
        <f t="shared" si="682"/>
        <v>0.38425632437074542</v>
      </c>
      <c r="AM518">
        <f t="shared" si="683"/>
        <v>142942.96840959293</v>
      </c>
      <c r="AN518">
        <f t="shared" si="636"/>
        <v>-686597.20864715776</v>
      </c>
      <c r="AO518">
        <f t="shared" si="637"/>
        <v>13022659</v>
      </c>
      <c r="AP518">
        <f t="shared" si="639"/>
        <v>-5.2723273230694111E-2</v>
      </c>
      <c r="AQ518">
        <f t="shared" si="640"/>
        <v>1361.1070157235526</v>
      </c>
      <c r="AR518">
        <f t="shared" si="641"/>
        <v>1360.338003498817</v>
      </c>
      <c r="AS518">
        <f t="shared" si="642"/>
        <v>1364.5856243670537</v>
      </c>
      <c r="AT518">
        <f t="shared" si="643"/>
        <v>1388.7691368719832</v>
      </c>
      <c r="AU518">
        <f t="shared" si="644"/>
        <v>1368.6204533695832</v>
      </c>
      <c r="AV518">
        <f t="shared" si="645"/>
        <v>1403.0761645120169</v>
      </c>
      <c r="AW518">
        <f t="shared" si="646"/>
        <v>-34.455711142433756</v>
      </c>
      <c r="AX518">
        <f t="shared" si="673"/>
        <v>-38.101400468207586</v>
      </c>
      <c r="AY518">
        <f t="shared" si="647"/>
        <v>3.6456893257738301</v>
      </c>
      <c r="AZ518">
        <f t="shared" si="684"/>
        <v>1377.4833576666667</v>
      </c>
      <c r="BA518">
        <f t="shared" si="685"/>
        <v>512422431.56864238</v>
      </c>
      <c r="BB518">
        <f t="shared" si="688"/>
        <v>512422431.56864238</v>
      </c>
      <c r="BC518">
        <f t="shared" si="689"/>
        <v>0</v>
      </c>
      <c r="BD518">
        <f t="shared" si="624"/>
        <v>2915672012.1248407</v>
      </c>
      <c r="BE518">
        <f t="shared" si="625"/>
        <v>6302328363.7188377</v>
      </c>
      <c r="BF518">
        <f t="shared" si="626"/>
        <v>0.46263410026518825</v>
      </c>
      <c r="BG518">
        <f t="shared" si="627"/>
        <v>31.630200621010317</v>
      </c>
      <c r="BH518">
        <f t="shared" si="648"/>
        <v>38265256</v>
      </c>
      <c r="BI518">
        <f t="shared" si="649"/>
        <v>-2.4557263542722421</v>
      </c>
      <c r="BJ518">
        <f t="shared" si="690"/>
        <v>2190.002400000003</v>
      </c>
      <c r="BK518">
        <f t="shared" si="650"/>
        <v>1.6871127126317519E-2</v>
      </c>
      <c r="BL518">
        <f t="shared" si="651"/>
        <v>1.0168711271263176</v>
      </c>
      <c r="BM518">
        <f t="shared" si="652"/>
        <v>15.016572280997693</v>
      </c>
      <c r="BN518">
        <f t="shared" si="653"/>
        <v>1376.1000365</v>
      </c>
      <c r="BO518">
        <f t="shared" si="612"/>
        <v>1354.6000001</v>
      </c>
      <c r="BP518">
        <f t="shared" si="654"/>
        <v>1427.5470634852938</v>
      </c>
      <c r="BQ518">
        <f t="shared" si="655"/>
        <v>-72.947063385293859</v>
      </c>
      <c r="BR518">
        <f t="shared" si="656"/>
        <v>3</v>
      </c>
      <c r="BS518">
        <f t="shared" si="657"/>
        <v>5.100097999999889</v>
      </c>
      <c r="BT518">
        <f t="shared" si="658"/>
        <v>2</v>
      </c>
      <c r="BU518">
        <f t="shared" si="659"/>
        <v>4.9499510000000555</v>
      </c>
      <c r="BV518">
        <f t="shared" si="660"/>
        <v>1359.0166586666667</v>
      </c>
      <c r="BW518">
        <f t="shared" si="661"/>
        <v>1357.2309455238096</v>
      </c>
      <c r="BX518">
        <f t="shared" si="662"/>
        <v>1356.376365018182</v>
      </c>
      <c r="BY518">
        <f t="shared" si="663"/>
        <v>1368.6276221904761</v>
      </c>
      <c r="BZ518">
        <f t="shared" si="664"/>
        <v>1388.8000489999999</v>
      </c>
      <c r="CA518">
        <f t="shared" si="665"/>
        <v>1320.25</v>
      </c>
      <c r="CB518">
        <f t="shared" si="666"/>
        <v>1343.9556693066666</v>
      </c>
      <c r="CC518">
        <f t="shared" si="667"/>
        <v>1348.0880560888888</v>
      </c>
      <c r="CD518">
        <f t="shared" si="668"/>
        <v>1362.9801938765477</v>
      </c>
      <c r="CE518">
        <f t="shared" si="669"/>
        <v>1412.6141619000578</v>
      </c>
      <c r="CF518">
        <f t="shared" si="670"/>
        <v>1357.349976</v>
      </c>
      <c r="CG518">
        <f t="shared" si="671"/>
        <v>1370.4499510000001</v>
      </c>
      <c r="CH518">
        <f t="shared" si="672"/>
        <v>1334</v>
      </c>
    </row>
    <row r="519" spans="1:86">
      <c r="A519" s="1">
        <v>40227</v>
      </c>
      <c r="B519">
        <v>1390</v>
      </c>
      <c r="C519">
        <v>1390</v>
      </c>
      <c r="D519">
        <v>1349</v>
      </c>
      <c r="E519">
        <v>1359.650024</v>
      </c>
      <c r="F519">
        <v>323684</v>
      </c>
      <c r="G519">
        <f t="shared" si="686"/>
        <v>-155525.83568702391</v>
      </c>
      <c r="H519">
        <f t="shared" si="634"/>
        <v>20166428.964517254</v>
      </c>
      <c r="I519">
        <f t="shared" si="687"/>
        <v>1372.1625060000001</v>
      </c>
      <c r="J519">
        <f t="shared" si="614"/>
        <v>1375.6000060000001</v>
      </c>
      <c r="K519">
        <f t="shared" si="615"/>
        <v>1345.0124820000001</v>
      </c>
      <c r="L519">
        <f t="shared" si="616"/>
        <v>2</v>
      </c>
      <c r="M519">
        <f t="shared" si="617"/>
        <v>5</v>
      </c>
      <c r="N519">
        <f t="shared" si="618"/>
        <v>80</v>
      </c>
      <c r="O519">
        <f t="shared" si="619"/>
        <v>50</v>
      </c>
      <c r="P519">
        <f t="shared" si="674"/>
        <v>41</v>
      </c>
      <c r="Q519">
        <f t="shared" si="675"/>
        <v>30.34997599999997</v>
      </c>
      <c r="R519">
        <f t="shared" si="676"/>
        <v>10.65002400000003</v>
      </c>
      <c r="S519">
        <f t="shared" si="677"/>
        <v>41</v>
      </c>
      <c r="T519">
        <f t="shared" si="633"/>
        <v>41.029852622426802</v>
      </c>
      <c r="U519">
        <f t="shared" si="678"/>
        <v>-9</v>
      </c>
      <c r="V519">
        <f t="shared" si="679"/>
        <v>14</v>
      </c>
      <c r="W519">
        <f t="shared" si="680"/>
        <v>0</v>
      </c>
      <c r="X519">
        <f t="shared" si="681"/>
        <v>14</v>
      </c>
      <c r="Y519">
        <f t="shared" si="631"/>
        <v>4.1621979591593163</v>
      </c>
      <c r="Z519">
        <f t="shared" si="632"/>
        <v>9.6576967925077977</v>
      </c>
      <c r="AA519">
        <f t="shared" si="628"/>
        <v>10.144316133576044</v>
      </c>
      <c r="AB519">
        <f t="shared" si="629"/>
        <v>23.538219552923589</v>
      </c>
      <c r="AC519">
        <f t="shared" si="630"/>
        <v>39.765127970207963</v>
      </c>
      <c r="AD519">
        <f t="shared" si="638"/>
        <v>40.300358564485023</v>
      </c>
      <c r="AE519">
        <f t="shared" ref="AE519:AE582" si="691">AVERAGE(E515:E519)</f>
        <v>1357.9199951999999</v>
      </c>
      <c r="AF519">
        <f t="shared" si="613"/>
        <v>1353.9166666666667</v>
      </c>
      <c r="AG519">
        <f t="shared" si="635"/>
        <v>1382.5700012000002</v>
      </c>
      <c r="AH519">
        <f t="shared" si="620"/>
        <v>1356.2350097000001</v>
      </c>
      <c r="AI519">
        <f t="shared" si="621"/>
        <v>1381.7731020995097</v>
      </c>
      <c r="AJ519">
        <f t="shared" si="622"/>
        <v>1330.6969173004904</v>
      </c>
      <c r="AK519">
        <f t="shared" si="623"/>
        <v>0.56686118615628289</v>
      </c>
      <c r="AL519">
        <f t="shared" si="682"/>
        <v>-0.48048663414633996</v>
      </c>
      <c r="AM519">
        <f t="shared" si="683"/>
        <v>-155525.83568702391</v>
      </c>
      <c r="AN519">
        <f t="shared" si="636"/>
        <v>-171624.89513720406</v>
      </c>
      <c r="AO519">
        <f t="shared" si="637"/>
        <v>12336485</v>
      </c>
      <c r="AP519">
        <f t="shared" si="639"/>
        <v>-1.3911976964038304E-2</v>
      </c>
      <c r="AQ519">
        <f t="shared" si="640"/>
        <v>1360.6116385375446</v>
      </c>
      <c r="AR519">
        <f t="shared" si="641"/>
        <v>1363.3766725016542</v>
      </c>
      <c r="AS519">
        <f t="shared" si="642"/>
        <v>1363.6972163009841</v>
      </c>
      <c r="AT519">
        <f t="shared" si="643"/>
        <v>1386.1484167135047</v>
      </c>
      <c r="AU519">
        <f t="shared" si="644"/>
        <v>1367.2748889641457</v>
      </c>
      <c r="AV519">
        <f t="shared" si="645"/>
        <v>1400.0363346761758</v>
      </c>
      <c r="AW519">
        <f t="shared" si="646"/>
        <v>-32.761445712030081</v>
      </c>
      <c r="AX519">
        <f t="shared" si="673"/>
        <v>-37.033409516972085</v>
      </c>
      <c r="AY519">
        <f t="shared" si="647"/>
        <v>4.2719638049420041</v>
      </c>
      <c r="AZ519">
        <f t="shared" si="684"/>
        <v>1366.2166746666669</v>
      </c>
      <c r="BA519">
        <f t="shared" si="685"/>
        <v>442222478.12280542</v>
      </c>
      <c r="BB519">
        <f t="shared" si="688"/>
        <v>0</v>
      </c>
      <c r="BC519">
        <f t="shared" si="689"/>
        <v>442222478.12280542</v>
      </c>
      <c r="BD519">
        <f t="shared" si="624"/>
        <v>2915672012.1248407</v>
      </c>
      <c r="BE519">
        <f t="shared" si="625"/>
        <v>5591744599.1153755</v>
      </c>
      <c r="BF519">
        <f t="shared" si="626"/>
        <v>0.5214243891944037</v>
      </c>
      <c r="BG519">
        <f t="shared" si="627"/>
        <v>34.272119791013651</v>
      </c>
      <c r="BH519">
        <f t="shared" si="648"/>
        <v>37941572</v>
      </c>
      <c r="BI519">
        <f t="shared" si="649"/>
        <v>-2.3400425332252328</v>
      </c>
      <c r="BJ519">
        <f t="shared" si="690"/>
        <v>-2159.997599999997</v>
      </c>
      <c r="BK519">
        <f t="shared" si="650"/>
        <v>-1.4924815069733722E-2</v>
      </c>
      <c r="BL519">
        <f t="shared" si="651"/>
        <v>0.98507518493026625</v>
      </c>
      <c r="BM519">
        <f t="shared" si="652"/>
        <v>13.459756513047569</v>
      </c>
      <c r="BN519">
        <f t="shared" si="653"/>
        <v>1369.5</v>
      </c>
      <c r="BO519">
        <f t="shared" ref="BO519:BO582" si="692">AVERAGE(BN515:BN519)</f>
        <v>1358.8150025</v>
      </c>
      <c r="BP519">
        <f t="shared" si="654"/>
        <v>1421.7102984264704</v>
      </c>
      <c r="BQ519">
        <f t="shared" si="655"/>
        <v>-62.895295926470453</v>
      </c>
      <c r="BR519">
        <f t="shared" si="656"/>
        <v>-5.5</v>
      </c>
      <c r="BS519">
        <f t="shared" si="657"/>
        <v>-6</v>
      </c>
      <c r="BT519">
        <f t="shared" si="658"/>
        <v>5</v>
      </c>
      <c r="BU519">
        <f t="shared" si="659"/>
        <v>20</v>
      </c>
      <c r="BV519">
        <f t="shared" si="660"/>
        <v>1361.3100016000001</v>
      </c>
      <c r="BW519">
        <f t="shared" si="661"/>
        <v>1359.1976201904758</v>
      </c>
      <c r="BX519">
        <f t="shared" si="662"/>
        <v>1356.6772771454546</v>
      </c>
      <c r="BY519">
        <f t="shared" si="663"/>
        <v>1366.1607194809526</v>
      </c>
      <c r="BZ519">
        <f t="shared" si="664"/>
        <v>1390</v>
      </c>
      <c r="CA519">
        <f t="shared" si="665"/>
        <v>1320.25</v>
      </c>
      <c r="CB519">
        <f t="shared" si="666"/>
        <v>1353.5664862399997</v>
      </c>
      <c r="CC519">
        <f t="shared" si="667"/>
        <v>1345.6158355333334</v>
      </c>
      <c r="CD519">
        <f t="shared" si="668"/>
        <v>1357.5374967489288</v>
      </c>
      <c r="CE519">
        <f t="shared" si="669"/>
        <v>1412.4108020969209</v>
      </c>
      <c r="CF519">
        <f t="shared" si="670"/>
        <v>1380.25</v>
      </c>
      <c r="CG519">
        <f t="shared" si="671"/>
        <v>1386.900024</v>
      </c>
      <c r="CH519">
        <f t="shared" si="672"/>
        <v>1365.3000489999999</v>
      </c>
    </row>
    <row r="520" spans="1:86">
      <c r="A520" s="1">
        <v>40228</v>
      </c>
      <c r="B520">
        <v>1354</v>
      </c>
      <c r="C520">
        <v>1381</v>
      </c>
      <c r="D520">
        <v>1335</v>
      </c>
      <c r="E520">
        <v>1371</v>
      </c>
      <c r="F520">
        <v>399798</v>
      </c>
      <c r="G520">
        <f t="shared" si="686"/>
        <v>225972.78260869565</v>
      </c>
      <c r="H520">
        <f t="shared" si="634"/>
        <v>20392401.74712595</v>
      </c>
      <c r="I520">
        <f t="shared" si="687"/>
        <v>1360.25</v>
      </c>
      <c r="J520">
        <f t="shared" si="614"/>
        <v>1375.6000060000001</v>
      </c>
      <c r="K520">
        <f t="shared" si="615"/>
        <v>1345.0124820000001</v>
      </c>
      <c r="L520">
        <f t="shared" si="616"/>
        <v>3</v>
      </c>
      <c r="M520">
        <f t="shared" si="617"/>
        <v>6</v>
      </c>
      <c r="N520">
        <f t="shared" si="618"/>
        <v>70</v>
      </c>
      <c r="O520">
        <f t="shared" si="619"/>
        <v>40</v>
      </c>
      <c r="P520">
        <f t="shared" si="674"/>
        <v>46</v>
      </c>
      <c r="Q520">
        <f t="shared" si="675"/>
        <v>10</v>
      </c>
      <c r="R520">
        <f t="shared" si="676"/>
        <v>36</v>
      </c>
      <c r="S520">
        <f t="shared" si="677"/>
        <v>46</v>
      </c>
      <c r="T520">
        <f t="shared" si="633"/>
        <v>41.384863149396317</v>
      </c>
      <c r="U520">
        <f t="shared" si="678"/>
        <v>22</v>
      </c>
      <c r="V520">
        <f t="shared" si="679"/>
        <v>-43.300048999999944</v>
      </c>
      <c r="W520">
        <f t="shared" si="680"/>
        <v>22</v>
      </c>
      <c r="X520">
        <f t="shared" si="681"/>
        <v>0</v>
      </c>
      <c r="Y520">
        <f t="shared" si="631"/>
        <v>5.4363266763622216</v>
      </c>
      <c r="Z520">
        <f t="shared" si="632"/>
        <v>8.9678613073286702</v>
      </c>
      <c r="AA520">
        <f t="shared" si="628"/>
        <v>13.136026707971659</v>
      </c>
      <c r="AB520">
        <f t="shared" si="629"/>
        <v>21.669423612578708</v>
      </c>
      <c r="AC520">
        <f t="shared" si="630"/>
        <v>24.517415594443928</v>
      </c>
      <c r="AD520">
        <f t="shared" si="638"/>
        <v>39.585713536569145</v>
      </c>
      <c r="AE520">
        <f t="shared" si="691"/>
        <v>1360.85</v>
      </c>
      <c r="AF520">
        <f t="shared" ref="AF520:AF583" si="693">AVERAGE(E515:E520)</f>
        <v>1360.0999959999999</v>
      </c>
      <c r="AG520">
        <f t="shared" si="635"/>
        <v>1378.2025024</v>
      </c>
      <c r="AH520">
        <f t="shared" si="620"/>
        <v>1356.8200073</v>
      </c>
      <c r="AI520">
        <f t="shared" si="621"/>
        <v>1383.3951132842487</v>
      </c>
      <c r="AJ520">
        <f t="shared" si="622"/>
        <v>1330.2449013157513</v>
      </c>
      <c r="AK520">
        <f t="shared" si="623"/>
        <v>0.76679089649547527</v>
      </c>
      <c r="AL520">
        <f t="shared" si="682"/>
        <v>0.56521739130434778</v>
      </c>
      <c r="AM520">
        <f t="shared" si="683"/>
        <v>225972.78260869565</v>
      </c>
      <c r="AN520">
        <f t="shared" si="636"/>
        <v>-905950.79744559724</v>
      </c>
      <c r="AO520">
        <f t="shared" si="637"/>
        <v>11359957</v>
      </c>
      <c r="AP520">
        <f t="shared" si="639"/>
        <v>-7.9749491784660564E-2</v>
      </c>
      <c r="AQ520">
        <f t="shared" si="640"/>
        <v>1364.1436814347794</v>
      </c>
      <c r="AR520">
        <f t="shared" si="641"/>
        <v>1369.8955708386827</v>
      </c>
      <c r="AS520">
        <f t="shared" si="642"/>
        <v>1365.011717366807</v>
      </c>
      <c r="AT520">
        <f t="shared" si="643"/>
        <v>1384.7850592092893</v>
      </c>
      <c r="AU520">
        <f t="shared" si="644"/>
        <v>1367.8336556195238</v>
      </c>
      <c r="AV520">
        <f t="shared" si="645"/>
        <v>1398.0037912488435</v>
      </c>
      <c r="AW520">
        <f t="shared" si="646"/>
        <v>-30.170135629319702</v>
      </c>
      <c r="AX520">
        <f t="shared" si="673"/>
        <v>-35.660754739441607</v>
      </c>
      <c r="AY520">
        <f t="shared" si="647"/>
        <v>5.4906191101219051</v>
      </c>
      <c r="AZ520">
        <f t="shared" si="684"/>
        <v>1362.3333333333333</v>
      </c>
      <c r="BA520">
        <f t="shared" si="685"/>
        <v>544658142</v>
      </c>
      <c r="BB520">
        <f t="shared" si="688"/>
        <v>0</v>
      </c>
      <c r="BC520">
        <f t="shared" si="689"/>
        <v>544658142</v>
      </c>
      <c r="BD520">
        <f t="shared" si="624"/>
        <v>2915672012.1248407</v>
      </c>
      <c r="BE520">
        <f t="shared" si="625"/>
        <v>5492309113.0915422</v>
      </c>
      <c r="BF520">
        <f t="shared" si="626"/>
        <v>0.53086451474025842</v>
      </c>
      <c r="BG520">
        <f t="shared" si="627"/>
        <v>34.677432890286184</v>
      </c>
      <c r="BH520">
        <f t="shared" si="648"/>
        <v>38341370</v>
      </c>
      <c r="BI520">
        <f t="shared" si="649"/>
        <v>-2.1580868248124401</v>
      </c>
      <c r="BJ520">
        <f t="shared" si="690"/>
        <v>1034.997599999997</v>
      </c>
      <c r="BK520">
        <f t="shared" si="650"/>
        <v>8.3477187508952441E-3</v>
      </c>
      <c r="BL520">
        <f t="shared" si="651"/>
        <v>1.0083477187508953</v>
      </c>
      <c r="BM520">
        <f t="shared" si="652"/>
        <v>14.006310661771964</v>
      </c>
      <c r="BN520">
        <f t="shared" si="653"/>
        <v>1358</v>
      </c>
      <c r="BO520">
        <f t="shared" si="692"/>
        <v>1361.0550048999999</v>
      </c>
      <c r="BP520">
        <f t="shared" si="654"/>
        <v>1415.6492686617646</v>
      </c>
      <c r="BQ520">
        <f t="shared" si="655"/>
        <v>-54.594263761764751</v>
      </c>
      <c r="BR520">
        <f t="shared" si="656"/>
        <v>12.09997599999997</v>
      </c>
      <c r="BS520">
        <f t="shared" si="657"/>
        <v>14.75</v>
      </c>
      <c r="BT520">
        <f t="shared" si="658"/>
        <v>2.9499510000000555</v>
      </c>
      <c r="BU520">
        <f t="shared" si="659"/>
        <v>4.5</v>
      </c>
      <c r="BV520">
        <f t="shared" si="660"/>
        <v>1365.6700032000001</v>
      </c>
      <c r="BW520">
        <f t="shared" si="661"/>
        <v>1364.0785725714286</v>
      </c>
      <c r="BX520">
        <f t="shared" si="662"/>
        <v>1359.3618208363634</v>
      </c>
      <c r="BY520">
        <f t="shared" si="663"/>
        <v>1365.0588146047619</v>
      </c>
      <c r="BZ520">
        <f t="shared" si="664"/>
        <v>1390</v>
      </c>
      <c r="CA520">
        <f t="shared" si="665"/>
        <v>1320.25</v>
      </c>
      <c r="CB520">
        <f t="shared" si="666"/>
        <v>1351.9408293333331</v>
      </c>
      <c r="CC520">
        <f t="shared" si="667"/>
        <v>1354.6554045333332</v>
      </c>
      <c r="CD520">
        <f t="shared" si="668"/>
        <v>1354.9757882640081</v>
      </c>
      <c r="CE520">
        <f t="shared" si="669"/>
        <v>1403.8100500714991</v>
      </c>
      <c r="CF520">
        <f t="shared" si="670"/>
        <v>1359.650024</v>
      </c>
      <c r="CG520">
        <f t="shared" si="671"/>
        <v>1390</v>
      </c>
      <c r="CH520">
        <f t="shared" si="672"/>
        <v>1349</v>
      </c>
    </row>
    <row r="521" spans="1:86">
      <c r="A521" s="1">
        <v>40231</v>
      </c>
      <c r="B521">
        <v>1380</v>
      </c>
      <c r="C521">
        <v>1403</v>
      </c>
      <c r="D521">
        <v>1378.3000489999999</v>
      </c>
      <c r="E521">
        <v>1386.25</v>
      </c>
      <c r="F521">
        <v>385247</v>
      </c>
      <c r="G521">
        <f t="shared" si="686"/>
        <v>-137255.0284453184</v>
      </c>
      <c r="H521">
        <f t="shared" si="634"/>
        <v>20255146.718680631</v>
      </c>
      <c r="I521">
        <f t="shared" si="687"/>
        <v>1386.8875122499999</v>
      </c>
      <c r="J521">
        <f t="shared" si="614"/>
        <v>1386.8875122499999</v>
      </c>
      <c r="K521">
        <f t="shared" si="615"/>
        <v>1345.0124820000001</v>
      </c>
      <c r="L521">
        <f t="shared" si="616"/>
        <v>1</v>
      </c>
      <c r="M521">
        <f t="shared" si="617"/>
        <v>7</v>
      </c>
      <c r="N521">
        <f t="shared" si="618"/>
        <v>90</v>
      </c>
      <c r="O521">
        <f t="shared" si="619"/>
        <v>30</v>
      </c>
      <c r="P521">
        <f t="shared" si="674"/>
        <v>24.699951000000056</v>
      </c>
      <c r="Q521">
        <f t="shared" si="675"/>
        <v>16.75</v>
      </c>
      <c r="R521">
        <f t="shared" si="676"/>
        <v>7.9499510000000555</v>
      </c>
      <c r="S521">
        <f t="shared" si="677"/>
        <v>24.699951000000056</v>
      </c>
      <c r="T521">
        <f t="shared" si="633"/>
        <v>40.193083710153722</v>
      </c>
      <c r="U521">
        <f t="shared" si="678"/>
        <v>-14</v>
      </c>
      <c r="V521">
        <f t="shared" si="679"/>
        <v>60.600097999999889</v>
      </c>
      <c r="W521">
        <f t="shared" si="680"/>
        <v>0</v>
      </c>
      <c r="X521">
        <f t="shared" si="681"/>
        <v>60.600097999999889</v>
      </c>
      <c r="Y521">
        <f t="shared" si="631"/>
        <v>5.0480176280506344</v>
      </c>
      <c r="Z521">
        <f t="shared" si="632"/>
        <v>12.655878213948043</v>
      </c>
      <c r="AA521">
        <f t="shared" si="628"/>
        <v>12.559418591650347</v>
      </c>
      <c r="AB521">
        <f t="shared" si="629"/>
        <v>31.487701479224565</v>
      </c>
      <c r="AC521">
        <f t="shared" si="630"/>
        <v>42.972804708042851</v>
      </c>
      <c r="AD521">
        <f t="shared" si="638"/>
        <v>39.914635990484364</v>
      </c>
      <c r="AE521">
        <f t="shared" si="691"/>
        <v>1370.9</v>
      </c>
      <c r="AF521">
        <f t="shared" si="693"/>
        <v>1365.0833333333333</v>
      </c>
      <c r="AG521">
        <f t="shared" si="635"/>
        <v>1374.8775024000001</v>
      </c>
      <c r="AH521">
        <f t="shared" si="620"/>
        <v>1359.5550048999999</v>
      </c>
      <c r="AI521">
        <f t="shared" si="621"/>
        <v>1391.5086371023945</v>
      </c>
      <c r="AJ521">
        <f t="shared" si="622"/>
        <v>1327.6013726976053</v>
      </c>
      <c r="AK521">
        <f t="shared" si="623"/>
        <v>0.91771456419905251</v>
      </c>
      <c r="AL521">
        <f t="shared" si="682"/>
        <v>-0.35627799423569401</v>
      </c>
      <c r="AM521">
        <f t="shared" si="683"/>
        <v>-137255.0284453184</v>
      </c>
      <c r="AN521">
        <f t="shared" si="636"/>
        <v>-600879.33839091565</v>
      </c>
      <c r="AO521">
        <f t="shared" si="637"/>
        <v>10524993</v>
      </c>
      <c r="AP521">
        <f t="shared" si="639"/>
        <v>-5.7090711451391524E-2</v>
      </c>
      <c r="AQ521">
        <f t="shared" si="640"/>
        <v>1371.6598297469543</v>
      </c>
      <c r="AR521">
        <f t="shared" si="641"/>
        <v>1360.1640831496582</v>
      </c>
      <c r="AS521">
        <f t="shared" si="642"/>
        <v>1368.8346082407818</v>
      </c>
      <c r="AT521">
        <f t="shared" si="643"/>
        <v>1384.9169038804532</v>
      </c>
      <c r="AU521">
        <f t="shared" si="644"/>
        <v>1370.5961072765951</v>
      </c>
      <c r="AV521">
        <f t="shared" si="645"/>
        <v>1397.1810258614246</v>
      </c>
      <c r="AW521">
        <f t="shared" si="646"/>
        <v>-26.584918584829438</v>
      </c>
      <c r="AX521">
        <f t="shared" si="673"/>
        <v>-33.845587508519174</v>
      </c>
      <c r="AY521">
        <f t="shared" si="647"/>
        <v>7.2606689236897353</v>
      </c>
      <c r="AZ521">
        <f t="shared" si="684"/>
        <v>1389.1833496666666</v>
      </c>
      <c r="BA521">
        <f t="shared" si="685"/>
        <v>535178717.90903431</v>
      </c>
      <c r="BB521">
        <f t="shared" si="688"/>
        <v>535178717.90903431</v>
      </c>
      <c r="BC521">
        <f t="shared" si="689"/>
        <v>0</v>
      </c>
      <c r="BD521">
        <f t="shared" si="624"/>
        <v>2633953121.3558774</v>
      </c>
      <c r="BE521">
        <f t="shared" si="625"/>
        <v>5492309113.0915422</v>
      </c>
      <c r="BF521">
        <f t="shared" si="626"/>
        <v>0.47957117254699871</v>
      </c>
      <c r="BG521">
        <f t="shared" si="627"/>
        <v>32.412849171793738</v>
      </c>
      <c r="BH521">
        <f t="shared" si="648"/>
        <v>38726617</v>
      </c>
      <c r="BI521">
        <f t="shared" si="649"/>
        <v>-1.9027540521056423</v>
      </c>
      <c r="BJ521">
        <f t="shared" si="690"/>
        <v>1425</v>
      </c>
      <c r="BK521">
        <f t="shared" si="650"/>
        <v>1.112326768781911E-2</v>
      </c>
      <c r="BL521">
        <f t="shared" si="651"/>
        <v>1.011123267687819</v>
      </c>
      <c r="BM521">
        <f t="shared" si="652"/>
        <v>16.841042879154756</v>
      </c>
      <c r="BN521">
        <f t="shared" si="653"/>
        <v>1390.6500245</v>
      </c>
      <c r="BO521">
        <f t="shared" si="692"/>
        <v>1369.2950073</v>
      </c>
      <c r="BP521">
        <f t="shared" si="654"/>
        <v>1410.7176513823526</v>
      </c>
      <c r="BQ521">
        <f t="shared" si="655"/>
        <v>-41.42264408235269</v>
      </c>
      <c r="BR521">
        <f t="shared" si="656"/>
        <v>24.199951000000056</v>
      </c>
      <c r="BS521">
        <f t="shared" si="657"/>
        <v>31.100097999999889</v>
      </c>
      <c r="BT521">
        <f t="shared" si="658"/>
        <v>14.199951000000056</v>
      </c>
      <c r="BU521">
        <f t="shared" si="659"/>
        <v>4.9000240000000304</v>
      </c>
      <c r="BV521">
        <f t="shared" si="660"/>
        <v>1374.1366698666668</v>
      </c>
      <c r="BW521">
        <f t="shared" si="661"/>
        <v>1371.5500022857143</v>
      </c>
      <c r="BX521">
        <f t="shared" si="662"/>
        <v>1364.7127286000002</v>
      </c>
      <c r="BY521">
        <f t="shared" si="663"/>
        <v>1365.8252429476186</v>
      </c>
      <c r="BZ521">
        <f t="shared" si="664"/>
        <v>1403</v>
      </c>
      <c r="CA521">
        <f t="shared" si="665"/>
        <v>1328.25</v>
      </c>
      <c r="CB521">
        <f t="shared" si="666"/>
        <v>1365.9724928000001</v>
      </c>
      <c r="CC521">
        <f t="shared" si="667"/>
        <v>1354.1312466666666</v>
      </c>
      <c r="CD521">
        <f t="shared" si="668"/>
        <v>1354.3246890122618</v>
      </c>
      <c r="CE521">
        <f t="shared" si="669"/>
        <v>1394.6724733222554</v>
      </c>
      <c r="CF521">
        <f t="shared" si="670"/>
        <v>1371</v>
      </c>
      <c r="CG521">
        <f t="shared" si="671"/>
        <v>1381</v>
      </c>
      <c r="CH521">
        <f t="shared" si="672"/>
        <v>1335</v>
      </c>
    </row>
    <row r="522" spans="1:86">
      <c r="A522" s="1">
        <v>40232</v>
      </c>
      <c r="B522">
        <v>1369.849976</v>
      </c>
      <c r="C522">
        <v>1389</v>
      </c>
      <c r="D522">
        <v>1317.6999510000001</v>
      </c>
      <c r="E522">
        <v>1335.75</v>
      </c>
      <c r="F522">
        <v>484780</v>
      </c>
      <c r="G522">
        <f t="shared" si="686"/>
        <v>-239329.88104650588</v>
      </c>
      <c r="H522">
        <f t="shared" si="634"/>
        <v>20015816.837634124</v>
      </c>
      <c r="I522">
        <f t="shared" si="687"/>
        <v>1353.07498175</v>
      </c>
      <c r="J522">
        <f t="shared" si="614"/>
        <v>1386.8875122499999</v>
      </c>
      <c r="K522">
        <f t="shared" si="615"/>
        <v>1345.0124820000001</v>
      </c>
      <c r="L522">
        <f t="shared" si="616"/>
        <v>2</v>
      </c>
      <c r="M522">
        <f t="shared" si="617"/>
        <v>8</v>
      </c>
      <c r="N522">
        <f t="shared" si="618"/>
        <v>80</v>
      </c>
      <c r="O522">
        <f t="shared" si="619"/>
        <v>20</v>
      </c>
      <c r="P522">
        <f t="shared" si="674"/>
        <v>71.300048999999944</v>
      </c>
      <c r="Q522">
        <f t="shared" si="675"/>
        <v>53.25</v>
      </c>
      <c r="R522">
        <f t="shared" si="676"/>
        <v>18.050048999999944</v>
      </c>
      <c r="S522">
        <f t="shared" si="677"/>
        <v>71.300048999999944</v>
      </c>
      <c r="T522">
        <f t="shared" si="633"/>
        <v>42.415009802285589</v>
      </c>
      <c r="U522">
        <f t="shared" si="678"/>
        <v>-0.15002400000003036</v>
      </c>
      <c r="V522">
        <f t="shared" si="679"/>
        <v>4.9927000000025146E-2</v>
      </c>
      <c r="W522">
        <f t="shared" si="680"/>
        <v>0</v>
      </c>
      <c r="X522">
        <f t="shared" si="681"/>
        <v>4.9927000000025146E-2</v>
      </c>
      <c r="Y522">
        <f t="shared" si="631"/>
        <v>4.6874449403327318</v>
      </c>
      <c r="Z522">
        <f t="shared" si="632"/>
        <v>11.75545312723747</v>
      </c>
      <c r="AA522">
        <f t="shared" si="628"/>
        <v>11.051382428491488</v>
      </c>
      <c r="AB522">
        <f t="shared" si="629"/>
        <v>27.715313946724613</v>
      </c>
      <c r="AC522">
        <f t="shared" si="630"/>
        <v>42.985173038594361</v>
      </c>
      <c r="AD522">
        <f t="shared" si="638"/>
        <v>40.244441896581819</v>
      </c>
      <c r="AE522">
        <f t="shared" si="691"/>
        <v>1366.5800048000001</v>
      </c>
      <c r="AF522">
        <f t="shared" si="693"/>
        <v>1365.0416666666667</v>
      </c>
      <c r="AG522">
        <f t="shared" si="635"/>
        <v>1369.4425048500002</v>
      </c>
      <c r="AH522">
        <f t="shared" si="620"/>
        <v>1356.925</v>
      </c>
      <c r="AI522">
        <f t="shared" si="621"/>
        <v>1391.818382082022</v>
      </c>
      <c r="AJ522">
        <f t="shared" si="622"/>
        <v>1322.0316179179779</v>
      </c>
      <c r="AK522">
        <f t="shared" si="623"/>
        <v>0.19657570094201565</v>
      </c>
      <c r="AL522">
        <f t="shared" si="682"/>
        <v>-0.49368761303375941</v>
      </c>
      <c r="AM522">
        <f t="shared" si="683"/>
        <v>-239329.88104650588</v>
      </c>
      <c r="AN522">
        <f t="shared" si="636"/>
        <v>-1176590.4247241924</v>
      </c>
      <c r="AO522">
        <f t="shared" si="637"/>
        <v>10359517</v>
      </c>
      <c r="AP522">
        <f t="shared" si="639"/>
        <v>-0.11357579940495222</v>
      </c>
      <c r="AQ522">
        <f t="shared" si="640"/>
        <v>1359.4504876329897</v>
      </c>
      <c r="AR522">
        <f t="shared" si="641"/>
        <v>1361.6563262920056</v>
      </c>
      <c r="AS522">
        <f t="shared" si="642"/>
        <v>1362.8793787574411</v>
      </c>
      <c r="AT522">
        <f t="shared" si="643"/>
        <v>1380.4918825312125</v>
      </c>
      <c r="AU522">
        <f t="shared" si="644"/>
        <v>1365.3691911851058</v>
      </c>
      <c r="AV522">
        <f t="shared" si="645"/>
        <v>1392.880854051125</v>
      </c>
      <c r="AW522">
        <f t="shared" si="646"/>
        <v>-27.511662866019151</v>
      </c>
      <c r="AX522">
        <f t="shared" si="673"/>
        <v>-32.578802580019172</v>
      </c>
      <c r="AY522">
        <f t="shared" si="647"/>
        <v>5.0671397140000209</v>
      </c>
      <c r="AZ522">
        <f t="shared" si="684"/>
        <v>1347.4833169999999</v>
      </c>
      <c r="BA522">
        <f t="shared" si="685"/>
        <v>653232962.41525996</v>
      </c>
      <c r="BB522">
        <f t="shared" si="688"/>
        <v>0</v>
      </c>
      <c r="BC522">
        <f t="shared" si="689"/>
        <v>653232962.41525996</v>
      </c>
      <c r="BD522">
        <f t="shared" si="624"/>
        <v>2633953121.3558774</v>
      </c>
      <c r="BE522">
        <f t="shared" si="625"/>
        <v>5352124782.5428047</v>
      </c>
      <c r="BF522">
        <f t="shared" si="626"/>
        <v>0.49213223315478855</v>
      </c>
      <c r="BG522">
        <f t="shared" si="627"/>
        <v>32.981811009757635</v>
      </c>
      <c r="BH522">
        <f t="shared" si="648"/>
        <v>38241837</v>
      </c>
      <c r="BI522">
        <f t="shared" si="649"/>
        <v>-1.9751626843030285</v>
      </c>
      <c r="BJ522">
        <f t="shared" si="690"/>
        <v>-5150</v>
      </c>
      <c r="BK522">
        <f t="shared" si="650"/>
        <v>-3.642921550946799E-2</v>
      </c>
      <c r="BL522">
        <f t="shared" si="651"/>
        <v>0.96357078449053202</v>
      </c>
      <c r="BM522">
        <f t="shared" si="652"/>
        <v>18.390427107620894</v>
      </c>
      <c r="BN522">
        <f t="shared" si="653"/>
        <v>1353.3499755</v>
      </c>
      <c r="BO522">
        <f t="shared" si="692"/>
        <v>1369.5200073000001</v>
      </c>
      <c r="BP522">
        <f t="shared" si="654"/>
        <v>1404.4507392647058</v>
      </c>
      <c r="BQ522">
        <f t="shared" si="655"/>
        <v>-34.930731964705728</v>
      </c>
      <c r="BR522">
        <f t="shared" si="656"/>
        <v>-17</v>
      </c>
      <c r="BS522">
        <f t="shared" si="657"/>
        <v>-24.800048999999944</v>
      </c>
      <c r="BT522">
        <f t="shared" si="658"/>
        <v>15</v>
      </c>
      <c r="BU522">
        <f t="shared" si="659"/>
        <v>14.84997599999997</v>
      </c>
      <c r="BV522">
        <f t="shared" si="660"/>
        <v>1362.4200032000001</v>
      </c>
      <c r="BW522">
        <f t="shared" si="661"/>
        <v>1363.169049904762</v>
      </c>
      <c r="BX522">
        <f t="shared" si="662"/>
        <v>1360.3845458909091</v>
      </c>
      <c r="BY522">
        <f t="shared" si="663"/>
        <v>1362.0988141476191</v>
      </c>
      <c r="BZ522">
        <f t="shared" si="664"/>
        <v>1403</v>
      </c>
      <c r="CA522">
        <f t="shared" si="665"/>
        <v>1317.6999510000001</v>
      </c>
      <c r="CB522">
        <f t="shared" si="666"/>
        <v>1372.2735061600001</v>
      </c>
      <c r="CC522">
        <f t="shared" si="667"/>
        <v>1365.8173551111111</v>
      </c>
      <c r="CD522">
        <f t="shared" si="668"/>
        <v>1351.438736431111</v>
      </c>
      <c r="CE522">
        <f t="shared" si="669"/>
        <v>1385.2220789149308</v>
      </c>
      <c r="CF522">
        <f t="shared" si="670"/>
        <v>1386.25</v>
      </c>
      <c r="CG522">
        <f t="shared" si="671"/>
        <v>1403</v>
      </c>
      <c r="CH522">
        <f t="shared" si="672"/>
        <v>1378.3000489999999</v>
      </c>
    </row>
    <row r="523" spans="1:86">
      <c r="A523" s="1">
        <v>40233</v>
      </c>
      <c r="B523">
        <v>1325</v>
      </c>
      <c r="C523">
        <v>1388.849976</v>
      </c>
      <c r="D523">
        <v>1317.650024</v>
      </c>
      <c r="E523">
        <v>1365.400024</v>
      </c>
      <c r="F523">
        <v>827260</v>
      </c>
      <c r="G523">
        <f t="shared" si="686"/>
        <v>282338.07950432424</v>
      </c>
      <c r="H523">
        <f t="shared" si="634"/>
        <v>20298154.91713845</v>
      </c>
      <c r="I523">
        <f t="shared" si="687"/>
        <v>1349.2250060000001</v>
      </c>
      <c r="J523">
        <f t="shared" si="614"/>
        <v>1386.8875122499999</v>
      </c>
      <c r="K523">
        <f t="shared" si="615"/>
        <v>1345.0124820000001</v>
      </c>
      <c r="L523">
        <f t="shared" si="616"/>
        <v>3</v>
      </c>
      <c r="M523">
        <f t="shared" si="617"/>
        <v>9</v>
      </c>
      <c r="N523">
        <f t="shared" si="618"/>
        <v>70</v>
      </c>
      <c r="O523">
        <f t="shared" si="619"/>
        <v>10</v>
      </c>
      <c r="P523">
        <f t="shared" si="674"/>
        <v>71.199951999999939</v>
      </c>
      <c r="Q523">
        <f t="shared" si="675"/>
        <v>23.449951999999939</v>
      </c>
      <c r="R523">
        <f t="shared" si="676"/>
        <v>47.75</v>
      </c>
      <c r="S523">
        <f t="shared" si="677"/>
        <v>71.199951999999939</v>
      </c>
      <c r="T523">
        <f t="shared" si="633"/>
        <v>44.471077102122322</v>
      </c>
      <c r="U523">
        <f t="shared" si="678"/>
        <v>19.050048000000061</v>
      </c>
      <c r="V523">
        <f t="shared" si="679"/>
        <v>-40.34997599999997</v>
      </c>
      <c r="W523">
        <f t="shared" si="680"/>
        <v>19.050048000000061</v>
      </c>
      <c r="X523">
        <f t="shared" si="681"/>
        <v>0</v>
      </c>
      <c r="Y523">
        <f t="shared" si="631"/>
        <v>5.713345158880399</v>
      </c>
      <c r="Z523">
        <f t="shared" si="632"/>
        <v>10.915777903863363</v>
      </c>
      <c r="AA523">
        <f t="shared" si="628"/>
        <v>12.847328041460315</v>
      </c>
      <c r="AB523">
        <f t="shared" si="629"/>
        <v>24.545791591232728</v>
      </c>
      <c r="AC523">
        <f t="shared" si="630"/>
        <v>31.285069725887144</v>
      </c>
      <c r="AD523">
        <f t="shared" si="638"/>
        <v>39.638604215255604</v>
      </c>
      <c r="AE523">
        <f t="shared" si="691"/>
        <v>1363.6100096000002</v>
      </c>
      <c r="AF523">
        <f t="shared" si="693"/>
        <v>1366.3833413333334</v>
      </c>
      <c r="AG523">
        <f t="shared" si="635"/>
        <v>1365.4025084999998</v>
      </c>
      <c r="AH523">
        <f t="shared" si="620"/>
        <v>1358.1900024000001</v>
      </c>
      <c r="AI523">
        <f t="shared" si="621"/>
        <v>1393.3027543792193</v>
      </c>
      <c r="AJ523">
        <f t="shared" si="622"/>
        <v>1323.077250420781</v>
      </c>
      <c r="AK523">
        <f t="shared" si="623"/>
        <v>0.60266956011119555</v>
      </c>
      <c r="AL523">
        <f t="shared" si="682"/>
        <v>0.34129303907396008</v>
      </c>
      <c r="AM523">
        <f t="shared" si="683"/>
        <v>282338.07950432424</v>
      </c>
      <c r="AN523">
        <f t="shared" si="636"/>
        <v>-967221.64950952039</v>
      </c>
      <c r="AO523">
        <f t="shared" si="637"/>
        <v>10335453</v>
      </c>
      <c r="AP523">
        <f t="shared" si="639"/>
        <v>-9.3582898544410237E-2</v>
      </c>
      <c r="AQ523">
        <f t="shared" si="640"/>
        <v>1361.4733299977731</v>
      </c>
      <c r="AR523">
        <f t="shared" si="641"/>
        <v>1372.555780138784</v>
      </c>
      <c r="AS523">
        <f t="shared" si="642"/>
        <v>1363.3330949011017</v>
      </c>
      <c r="AT523">
        <f t="shared" si="643"/>
        <v>1379.1336152634033</v>
      </c>
      <c r="AU523">
        <f t="shared" si="644"/>
        <v>1365.37381610734</v>
      </c>
      <c r="AV523">
        <f t="shared" si="645"/>
        <v>1390.9571959475463</v>
      </c>
      <c r="AW523">
        <f t="shared" si="646"/>
        <v>-25.583379840206362</v>
      </c>
      <c r="AX523">
        <f t="shared" si="673"/>
        <v>-31.179718032056609</v>
      </c>
      <c r="AY523">
        <f t="shared" si="647"/>
        <v>5.5963381918502471</v>
      </c>
      <c r="AZ523">
        <f t="shared" si="684"/>
        <v>1357.3000079999999</v>
      </c>
      <c r="BA523">
        <f t="shared" si="685"/>
        <v>1122840004.6180799</v>
      </c>
      <c r="BB523">
        <f t="shared" si="688"/>
        <v>1122840004.6180799</v>
      </c>
      <c r="BC523">
        <f t="shared" si="689"/>
        <v>0</v>
      </c>
      <c r="BD523">
        <f t="shared" si="624"/>
        <v>3756793125.9739571</v>
      </c>
      <c r="BE523">
        <f t="shared" si="625"/>
        <v>4535735967.6104622</v>
      </c>
      <c r="BF523">
        <f t="shared" si="626"/>
        <v>0.82826539128403642</v>
      </c>
      <c r="BG523">
        <f t="shared" si="627"/>
        <v>45.303345741414759</v>
      </c>
      <c r="BH523">
        <f t="shared" si="648"/>
        <v>39069097</v>
      </c>
      <c r="BI523">
        <f t="shared" si="649"/>
        <v>-1.8392643508183932</v>
      </c>
      <c r="BJ523">
        <f t="shared" si="690"/>
        <v>2865.002400000003</v>
      </c>
      <c r="BK523">
        <f t="shared" si="650"/>
        <v>2.2197285420175954E-2</v>
      </c>
      <c r="BL523">
        <f t="shared" si="651"/>
        <v>1.022197285420176</v>
      </c>
      <c r="BM523">
        <f t="shared" si="652"/>
        <v>18.506045195150701</v>
      </c>
      <c r="BN523">
        <f t="shared" si="653"/>
        <v>1353.25</v>
      </c>
      <c r="BO523">
        <f t="shared" si="692"/>
        <v>1364.95</v>
      </c>
      <c r="BP523">
        <f t="shared" si="654"/>
        <v>1398.9941208970586</v>
      </c>
      <c r="BQ523">
        <f t="shared" si="655"/>
        <v>-34.044120897058519</v>
      </c>
      <c r="BR523">
        <f t="shared" si="656"/>
        <v>31.5</v>
      </c>
      <c r="BS523">
        <f t="shared" si="657"/>
        <v>-10.59997599999997</v>
      </c>
      <c r="BT523">
        <f t="shared" si="658"/>
        <v>20.25</v>
      </c>
      <c r="BU523">
        <f t="shared" si="659"/>
        <v>-30</v>
      </c>
      <c r="BV523">
        <f t="shared" si="660"/>
        <v>1362.0266762666665</v>
      </c>
      <c r="BW523">
        <f t="shared" si="661"/>
        <v>1363.2714377142856</v>
      </c>
      <c r="BX523">
        <f t="shared" si="662"/>
        <v>1361.9254593454546</v>
      </c>
      <c r="BY523">
        <f t="shared" si="663"/>
        <v>1361.7138159714286</v>
      </c>
      <c r="BZ523">
        <f t="shared" si="664"/>
        <v>1403</v>
      </c>
      <c r="CA523">
        <f t="shared" si="665"/>
        <v>1317.650024</v>
      </c>
      <c r="CB523">
        <f t="shared" si="666"/>
        <v>1364.8095119200002</v>
      </c>
      <c r="CC523">
        <f t="shared" si="667"/>
        <v>1371.2918120222221</v>
      </c>
      <c r="CD523">
        <f t="shared" si="668"/>
        <v>1350.5724797346033</v>
      </c>
      <c r="CE523">
        <f t="shared" si="669"/>
        <v>1371.8110845248502</v>
      </c>
      <c r="CF523">
        <f t="shared" si="670"/>
        <v>1335.75</v>
      </c>
      <c r="CG523">
        <f t="shared" si="671"/>
        <v>1389</v>
      </c>
      <c r="CH523">
        <f t="shared" si="672"/>
        <v>1317.6999510000001</v>
      </c>
    </row>
    <row r="524" spans="1:86">
      <c r="A524" s="1">
        <v>40234</v>
      </c>
      <c r="B524">
        <v>1374.1999510000001</v>
      </c>
      <c r="C524">
        <v>1407.900024</v>
      </c>
      <c r="D524">
        <v>1358</v>
      </c>
      <c r="E524">
        <v>1399.900024</v>
      </c>
      <c r="F524">
        <v>794244</v>
      </c>
      <c r="G524">
        <f t="shared" si="686"/>
        <v>539576.70765561168</v>
      </c>
      <c r="H524">
        <f t="shared" si="634"/>
        <v>20837731.624794062</v>
      </c>
      <c r="I524">
        <f t="shared" si="687"/>
        <v>1384.9999997499999</v>
      </c>
      <c r="J524">
        <f t="shared" ref="J524:J587" si="694">MAX(I515:I524)</f>
        <v>1386.8875122499999</v>
      </c>
      <c r="K524">
        <f t="shared" ref="K524:K587" si="695">MIN(I515:I524)</f>
        <v>1345.0124820000001</v>
      </c>
      <c r="L524">
        <f t="shared" ref="L524:L587" si="696">10-MATCH(J524,I515:I524,0)+1</f>
        <v>4</v>
      </c>
      <c r="M524">
        <f t="shared" ref="M524:M587" si="697">10-MATCH(K524,I515:I524,0)+1</f>
        <v>10</v>
      </c>
      <c r="N524">
        <f t="shared" ref="N524:N587" si="698">(100*(10-L524)/10)</f>
        <v>60</v>
      </c>
      <c r="O524">
        <f t="shared" ref="O524:O587" si="699">100*(10-M524)/10</f>
        <v>0</v>
      </c>
      <c r="P524">
        <f t="shared" si="674"/>
        <v>49.90002400000003</v>
      </c>
      <c r="Q524">
        <f t="shared" si="675"/>
        <v>8</v>
      </c>
      <c r="R524">
        <f t="shared" si="676"/>
        <v>41.90002400000003</v>
      </c>
      <c r="S524">
        <f t="shared" si="677"/>
        <v>49.90002400000003</v>
      </c>
      <c r="T524">
        <f t="shared" si="633"/>
        <v>44.858859023399305</v>
      </c>
      <c r="U524">
        <f t="shared" si="678"/>
        <v>82.09997599999997</v>
      </c>
      <c r="V524">
        <f t="shared" si="679"/>
        <v>-17</v>
      </c>
      <c r="W524">
        <f t="shared" si="680"/>
        <v>82.09997599999997</v>
      </c>
      <c r="X524">
        <f t="shared" si="681"/>
        <v>0</v>
      </c>
      <c r="Y524">
        <f t="shared" si="631"/>
        <v>11.169533076103225</v>
      </c>
      <c r="Z524">
        <f t="shared" si="632"/>
        <v>10.136079482158836</v>
      </c>
      <c r="AA524">
        <f t="shared" si="628"/>
        <v>24.899280363499585</v>
      </c>
      <c r="AB524">
        <f t="shared" si="629"/>
        <v>22.595491064254773</v>
      </c>
      <c r="AC524">
        <f t="shared" si="630"/>
        <v>4.8506166678771603</v>
      </c>
      <c r="AD524">
        <f t="shared" si="638"/>
        <v>36.540476975960004</v>
      </c>
      <c r="AE524">
        <f t="shared" si="691"/>
        <v>1371.6600096000002</v>
      </c>
      <c r="AF524">
        <f t="shared" si="693"/>
        <v>1369.6583453333335</v>
      </c>
      <c r="AG524">
        <f t="shared" si="635"/>
        <v>1366.9075072499998</v>
      </c>
      <c r="AH524">
        <f t="shared" ref="AH524:AH587" si="700">AVERAGE(E515:E524)</f>
        <v>1364.7900024</v>
      </c>
      <c r="AI524">
        <f t="shared" ref="AI524:AI587" si="701">AH524+(STDEVPA(E515:E524)*2)</f>
        <v>1403.7586371211619</v>
      </c>
      <c r="AJ524">
        <f t="shared" ref="AJ524:AJ587" si="702">AH524-(STDEVPA(E515:E524)*2)</f>
        <v>1325.8213676788382</v>
      </c>
      <c r="AK524">
        <f t="shared" ref="AK524:AK587" si="703">(E524-AJ524)/(AI524-AJ524)</f>
        <v>0.95049078382175856</v>
      </c>
      <c r="AL524">
        <f t="shared" si="682"/>
        <v>0.67935887165104392</v>
      </c>
      <c r="AM524">
        <f t="shared" si="683"/>
        <v>539576.70765561168</v>
      </c>
      <c r="AN524">
        <f t="shared" si="636"/>
        <v>276587.19543776405</v>
      </c>
      <c r="AO524">
        <f t="shared" si="637"/>
        <v>9949467</v>
      </c>
      <c r="AP524">
        <f t="shared" si="639"/>
        <v>2.779919722712423E-2</v>
      </c>
      <c r="AQ524">
        <f t="shared" si="640"/>
        <v>1374.5384059585303</v>
      </c>
      <c r="AR524">
        <f t="shared" si="641"/>
        <v>1397.4631188342305</v>
      </c>
      <c r="AS524">
        <f t="shared" si="642"/>
        <v>1369.9151421389033</v>
      </c>
      <c r="AT524">
        <f t="shared" si="643"/>
        <v>1381.0025920496969</v>
      </c>
      <c r="AU524">
        <f t="shared" si="644"/>
        <v>1370.552747291239</v>
      </c>
      <c r="AV524">
        <f t="shared" si="645"/>
        <v>1391.5831939112181</v>
      </c>
      <c r="AW524">
        <f t="shared" si="646"/>
        <v>-21.030446619979102</v>
      </c>
      <c r="AX524">
        <f t="shared" si="673"/>
        <v>-29.149863749641106</v>
      </c>
      <c r="AY524">
        <f t="shared" si="647"/>
        <v>8.1194171296620041</v>
      </c>
      <c r="AZ524">
        <f t="shared" si="684"/>
        <v>1388.6000160000001</v>
      </c>
      <c r="BA524">
        <f t="shared" si="685"/>
        <v>1102887231.107904</v>
      </c>
      <c r="BB524">
        <f t="shared" si="688"/>
        <v>1102887231.107904</v>
      </c>
      <c r="BC524">
        <f t="shared" si="689"/>
        <v>0</v>
      </c>
      <c r="BD524">
        <f t="shared" si="624"/>
        <v>4859680357.0818615</v>
      </c>
      <c r="BE524">
        <f t="shared" si="625"/>
        <v>3914530982.1453686</v>
      </c>
      <c r="BF524">
        <f t="shared" si="626"/>
        <v>1.2414463901927024</v>
      </c>
      <c r="BG524">
        <f t="shared" si="627"/>
        <v>55.385950590858094</v>
      </c>
      <c r="BH524">
        <f t="shared" si="648"/>
        <v>39863341</v>
      </c>
      <c r="BI524">
        <f t="shared" si="649"/>
        <v>-1.511260463046439</v>
      </c>
      <c r="BJ524">
        <f t="shared" si="690"/>
        <v>3350</v>
      </c>
      <c r="BK524">
        <f t="shared" si="650"/>
        <v>2.5267320487464703E-2</v>
      </c>
      <c r="BL524">
        <f t="shared" si="651"/>
        <v>1.0252673204874647</v>
      </c>
      <c r="BM524">
        <f t="shared" si="652"/>
        <v>20.538273837663279</v>
      </c>
      <c r="BN524">
        <f t="shared" si="653"/>
        <v>1382.950012</v>
      </c>
      <c r="BO524">
        <f t="shared" si="692"/>
        <v>1367.6400024</v>
      </c>
      <c r="BP524">
        <f t="shared" si="654"/>
        <v>1395.8044146470586</v>
      </c>
      <c r="BQ524">
        <f t="shared" si="655"/>
        <v>-28.164412247058635</v>
      </c>
      <c r="BR524">
        <f t="shared" si="656"/>
        <v>43.550048000000061</v>
      </c>
      <c r="BS524">
        <f t="shared" si="657"/>
        <v>27.90002400000003</v>
      </c>
      <c r="BT524">
        <f t="shared" si="658"/>
        <v>44.40002400000003</v>
      </c>
      <c r="BU524">
        <f t="shared" si="659"/>
        <v>44.099975000000086</v>
      </c>
      <c r="BV524">
        <f t="shared" si="660"/>
        <v>1374.1233477333333</v>
      </c>
      <c r="BW524">
        <f t="shared" si="661"/>
        <v>1372.8476327619046</v>
      </c>
      <c r="BX524">
        <f t="shared" si="662"/>
        <v>1369.5090996363633</v>
      </c>
      <c r="BY524">
        <f t="shared" si="663"/>
        <v>1364.9992936380954</v>
      </c>
      <c r="BZ524">
        <f t="shared" si="664"/>
        <v>1407.900024</v>
      </c>
      <c r="CA524">
        <f t="shared" si="665"/>
        <v>1317.650024</v>
      </c>
      <c r="CB524">
        <f t="shared" si="666"/>
        <v>1370.0436697866667</v>
      </c>
      <c r="CC524">
        <f t="shared" si="667"/>
        <v>1365.6176508222225</v>
      </c>
      <c r="CD524">
        <f t="shared" si="668"/>
        <v>1357.7772026346031</v>
      </c>
      <c r="CE524">
        <f t="shared" si="669"/>
        <v>1372.6701228540364</v>
      </c>
      <c r="CF524">
        <f t="shared" si="670"/>
        <v>1365.400024</v>
      </c>
      <c r="CG524">
        <f t="shared" si="671"/>
        <v>1388.849976</v>
      </c>
      <c r="CH524">
        <f t="shared" si="672"/>
        <v>1317.650024</v>
      </c>
    </row>
    <row r="525" spans="1:86">
      <c r="A525" s="1">
        <v>40235</v>
      </c>
      <c r="B525">
        <v>1398.8000489999999</v>
      </c>
      <c r="C525">
        <v>1490</v>
      </c>
      <c r="D525">
        <v>1375</v>
      </c>
      <c r="E525">
        <v>1459.9499510000001</v>
      </c>
      <c r="F525">
        <v>1711733</v>
      </c>
      <c r="G525">
        <f t="shared" si="686"/>
        <v>817164.99087101035</v>
      </c>
      <c r="H525">
        <f t="shared" si="634"/>
        <v>21654896.615665071</v>
      </c>
      <c r="I525">
        <f t="shared" si="687"/>
        <v>1430.9375</v>
      </c>
      <c r="J525">
        <f t="shared" si="694"/>
        <v>1430.9375</v>
      </c>
      <c r="K525">
        <f t="shared" si="695"/>
        <v>1349.2250060000001</v>
      </c>
      <c r="L525">
        <f t="shared" si="696"/>
        <v>1</v>
      </c>
      <c r="M525">
        <f t="shared" si="697"/>
        <v>3</v>
      </c>
      <c r="N525">
        <f t="shared" si="698"/>
        <v>90</v>
      </c>
      <c r="O525">
        <f t="shared" si="699"/>
        <v>70</v>
      </c>
      <c r="P525">
        <f t="shared" si="674"/>
        <v>115</v>
      </c>
      <c r="Q525">
        <f t="shared" si="675"/>
        <v>30.050048999999944</v>
      </c>
      <c r="R525">
        <f t="shared" si="676"/>
        <v>84.949951000000056</v>
      </c>
      <c r="S525">
        <f t="shared" si="677"/>
        <v>115</v>
      </c>
      <c r="T525">
        <f t="shared" si="633"/>
        <v>49.868940521727929</v>
      </c>
      <c r="U525">
        <f t="shared" si="678"/>
        <v>11</v>
      </c>
      <c r="V525">
        <f t="shared" si="679"/>
        <v>-87.550048999999944</v>
      </c>
      <c r="W525">
        <f t="shared" si="680"/>
        <v>11</v>
      </c>
      <c r="X525">
        <f t="shared" si="681"/>
        <v>0</v>
      </c>
      <c r="Y525">
        <f t="shared" si="631"/>
        <v>11.15742357066728</v>
      </c>
      <c r="Z525">
        <f t="shared" si="632"/>
        <v>9.4120738048617767</v>
      </c>
      <c r="AA525">
        <f t="shared" si="628"/>
        <v>22.373492305909291</v>
      </c>
      <c r="AB525">
        <f t="shared" si="629"/>
        <v>18.87361894275843</v>
      </c>
      <c r="AC525">
        <f t="shared" si="630"/>
        <v>8.4851357033249375</v>
      </c>
      <c r="AD525">
        <f t="shared" si="638"/>
        <v>34.175094553046563</v>
      </c>
      <c r="AE525">
        <f t="shared" si="691"/>
        <v>1389.4499997999999</v>
      </c>
      <c r="AF525">
        <f t="shared" si="693"/>
        <v>1386.3749998333335</v>
      </c>
      <c r="AG525">
        <f t="shared" si="635"/>
        <v>1370.9900023499999</v>
      </c>
      <c r="AH525">
        <f t="shared" si="700"/>
        <v>1375.1499999000002</v>
      </c>
      <c r="AI525">
        <f t="shared" si="701"/>
        <v>1443.5817835096643</v>
      </c>
      <c r="AJ525">
        <f t="shared" si="702"/>
        <v>1306.7182162903362</v>
      </c>
      <c r="AK525">
        <f t="shared" si="703"/>
        <v>1.1195947747299706</v>
      </c>
      <c r="AL525">
        <f t="shared" si="682"/>
        <v>0.47739045217391401</v>
      </c>
      <c r="AM525">
        <f t="shared" si="683"/>
        <v>817164.99087101035</v>
      </c>
      <c r="AN525">
        <f t="shared" si="636"/>
        <v>1194372.7571073133</v>
      </c>
      <c r="AO525">
        <f t="shared" si="637"/>
        <v>10825702</v>
      </c>
      <c r="AP525">
        <f t="shared" si="639"/>
        <v>0.11032751105723336</v>
      </c>
      <c r="AQ525">
        <f t="shared" si="640"/>
        <v>1403.5783312726301</v>
      </c>
      <c r="AR525">
        <f t="shared" si="641"/>
        <v>1424.1496231264748</v>
      </c>
      <c r="AS525">
        <f t="shared" si="642"/>
        <v>1386.1214077339007</v>
      </c>
      <c r="AT525">
        <f t="shared" si="643"/>
        <v>1388.1078543552242</v>
      </c>
      <c r="AU525">
        <f t="shared" si="644"/>
        <v>1383.9623278475533</v>
      </c>
      <c r="AV525">
        <f t="shared" si="645"/>
        <v>1396.3688669074329</v>
      </c>
      <c r="AW525">
        <f t="shared" si="646"/>
        <v>-12.406539059879606</v>
      </c>
      <c r="AX525">
        <f t="shared" si="673"/>
        <v>-25.801198811688806</v>
      </c>
      <c r="AY525">
        <f t="shared" si="647"/>
        <v>13.394659751809201</v>
      </c>
      <c r="AZ525">
        <f t="shared" si="684"/>
        <v>1441.6499836666669</v>
      </c>
      <c r="BA525">
        <f t="shared" si="685"/>
        <v>2467719851.4916949</v>
      </c>
      <c r="BB525">
        <f t="shared" si="688"/>
        <v>2467719851.4916949</v>
      </c>
      <c r="BC525">
        <f t="shared" si="689"/>
        <v>0</v>
      </c>
      <c r="BD525">
        <f t="shared" si="624"/>
        <v>7327400208.5735569</v>
      </c>
      <c r="BE525">
        <f t="shared" si="625"/>
        <v>3277185422.6777987</v>
      </c>
      <c r="BF525">
        <f t="shared" si="626"/>
        <v>2.2358820950040461</v>
      </c>
      <c r="BG525">
        <f t="shared" si="627"/>
        <v>69.096525440654233</v>
      </c>
      <c r="BH525">
        <f t="shared" si="648"/>
        <v>41575074</v>
      </c>
      <c r="BI525">
        <f t="shared" si="649"/>
        <v>-0.88848579726334243</v>
      </c>
      <c r="BJ525">
        <f t="shared" si="690"/>
        <v>5904.9927000000025</v>
      </c>
      <c r="BK525">
        <f t="shared" si="650"/>
        <v>4.2895868255231936E-2</v>
      </c>
      <c r="BL525">
        <f t="shared" si="651"/>
        <v>1.0428958682552318</v>
      </c>
      <c r="BM525">
        <f t="shared" si="652"/>
        <v>36.066716759050628</v>
      </c>
      <c r="BN525">
        <f t="shared" si="653"/>
        <v>1432.5</v>
      </c>
      <c r="BO525">
        <f t="shared" si="692"/>
        <v>1382.5400024</v>
      </c>
      <c r="BP525">
        <f t="shared" si="654"/>
        <v>1394.7750028823527</v>
      </c>
      <c r="BQ525">
        <f t="shared" si="655"/>
        <v>-12.235000482352689</v>
      </c>
      <c r="BR525">
        <f t="shared" si="656"/>
        <v>123.94995100000006</v>
      </c>
      <c r="BS525">
        <f t="shared" si="657"/>
        <v>44.90002400000003</v>
      </c>
      <c r="BT525">
        <f t="shared" si="658"/>
        <v>121.19995100000006</v>
      </c>
      <c r="BU525">
        <f t="shared" si="659"/>
        <v>34.800048999999944</v>
      </c>
      <c r="BV525">
        <f t="shared" si="660"/>
        <v>1403.5533281999999</v>
      </c>
      <c r="BW525">
        <f t="shared" si="661"/>
        <v>1398.6452343809524</v>
      </c>
      <c r="BX525">
        <f t="shared" si="662"/>
        <v>1386.8109084727271</v>
      </c>
      <c r="BY525">
        <f t="shared" si="663"/>
        <v>1373.8604787571426</v>
      </c>
      <c r="BZ525">
        <f t="shared" si="664"/>
        <v>1490</v>
      </c>
      <c r="CA525">
        <f t="shared" si="665"/>
        <v>1317.650024</v>
      </c>
      <c r="CB525">
        <f t="shared" si="666"/>
        <v>1374.1983372933332</v>
      </c>
      <c r="CC525">
        <f t="shared" si="667"/>
        <v>1372.7655581277777</v>
      </c>
      <c r="CD525">
        <f t="shared" si="668"/>
        <v>1358.8014373153969</v>
      </c>
      <c r="CE525">
        <f t="shared" si="669"/>
        <v>1372.488053642018</v>
      </c>
      <c r="CF525">
        <f t="shared" si="670"/>
        <v>1399.900024</v>
      </c>
      <c r="CG525">
        <f t="shared" si="671"/>
        <v>1407.900024</v>
      </c>
      <c r="CH525">
        <f t="shared" si="672"/>
        <v>1358</v>
      </c>
    </row>
    <row r="526" spans="1:86">
      <c r="A526" s="1">
        <v>40239</v>
      </c>
      <c r="B526">
        <v>1472</v>
      </c>
      <c r="C526">
        <v>1501</v>
      </c>
      <c r="D526">
        <v>1462.5500489999999</v>
      </c>
      <c r="E526">
        <v>1491.099976</v>
      </c>
      <c r="F526">
        <v>1321957</v>
      </c>
      <c r="G526">
        <f t="shared" si="686"/>
        <v>641206.79426017881</v>
      </c>
      <c r="H526">
        <f t="shared" si="634"/>
        <v>22296103.409925248</v>
      </c>
      <c r="I526">
        <f t="shared" si="687"/>
        <v>1481.6625062499998</v>
      </c>
      <c r="J526">
        <f t="shared" si="694"/>
        <v>1481.6625062499998</v>
      </c>
      <c r="K526">
        <f t="shared" si="695"/>
        <v>1349.2250060000001</v>
      </c>
      <c r="L526">
        <f t="shared" si="696"/>
        <v>1</v>
      </c>
      <c r="M526">
        <f t="shared" si="697"/>
        <v>4</v>
      </c>
      <c r="N526">
        <f t="shared" si="698"/>
        <v>90</v>
      </c>
      <c r="O526">
        <f t="shared" si="699"/>
        <v>60</v>
      </c>
      <c r="P526">
        <f t="shared" si="674"/>
        <v>38.449951000000056</v>
      </c>
      <c r="Q526">
        <f t="shared" si="675"/>
        <v>9.9000240000000304</v>
      </c>
      <c r="R526">
        <f t="shared" si="676"/>
        <v>28.549927000000025</v>
      </c>
      <c r="S526">
        <f t="shared" si="677"/>
        <v>38.449951000000056</v>
      </c>
      <c r="T526">
        <f t="shared" si="633"/>
        <v>49.053298413033083</v>
      </c>
      <c r="U526">
        <f t="shared" si="678"/>
        <v>-9.9975999999969645E-2</v>
      </c>
      <c r="V526">
        <f t="shared" si="679"/>
        <v>1.9000249999999141</v>
      </c>
      <c r="W526">
        <f t="shared" si="680"/>
        <v>0</v>
      </c>
      <c r="X526">
        <f t="shared" si="681"/>
        <v>1.9000249999999141</v>
      </c>
      <c r="Y526">
        <f t="shared" si="631"/>
        <v>10.360464744191047</v>
      </c>
      <c r="Z526">
        <f t="shared" si="632"/>
        <v>8.875498890228787</v>
      </c>
      <c r="AA526">
        <f t="shared" si="628"/>
        <v>21.120831991673676</v>
      </c>
      <c r="AB526">
        <f t="shared" si="629"/>
        <v>18.093582240884814</v>
      </c>
      <c r="AC526">
        <f t="shared" si="630"/>
        <v>7.7197372701679461</v>
      </c>
      <c r="AD526">
        <f t="shared" si="638"/>
        <v>31.669079665655953</v>
      </c>
      <c r="AE526">
        <f t="shared" si="691"/>
        <v>1410.4199949999997</v>
      </c>
      <c r="AF526">
        <f t="shared" si="693"/>
        <v>1406.3916624999999</v>
      </c>
      <c r="AG526">
        <f t="shared" si="635"/>
        <v>1376.0725035999999</v>
      </c>
      <c r="AH526">
        <f t="shared" si="700"/>
        <v>1390.6599975000001</v>
      </c>
      <c r="AI526">
        <f t="shared" si="701"/>
        <v>1482.7758956498883</v>
      </c>
      <c r="AJ526">
        <f t="shared" si="702"/>
        <v>1298.544099350112</v>
      </c>
      <c r="AK526">
        <f t="shared" si="703"/>
        <v>1.045182647714985</v>
      </c>
      <c r="AL526">
        <f t="shared" si="682"/>
        <v>0.48504360902826554</v>
      </c>
      <c r="AM526">
        <f t="shared" si="683"/>
        <v>641206.79426017881</v>
      </c>
      <c r="AN526">
        <f t="shared" si="636"/>
        <v>1500316.6984869242</v>
      </c>
      <c r="AO526">
        <f t="shared" si="637"/>
        <v>11678710</v>
      </c>
      <c r="AP526">
        <f t="shared" si="639"/>
        <v>0.1284659605801432</v>
      </c>
      <c r="AQ526">
        <f t="shared" si="640"/>
        <v>1433.3356904799359</v>
      </c>
      <c r="AR526">
        <f t="shared" si="641"/>
        <v>1439.0694805354294</v>
      </c>
      <c r="AS526">
        <f t="shared" si="642"/>
        <v>1405.0175500217986</v>
      </c>
      <c r="AT526">
        <f t="shared" si="643"/>
        <v>1397.3771453032539</v>
      </c>
      <c r="AU526">
        <f t="shared" si="644"/>
        <v>1400.0329750704202</v>
      </c>
      <c r="AV526">
        <f t="shared" si="645"/>
        <v>1403.0000445439125</v>
      </c>
      <c r="AW526">
        <f t="shared" si="646"/>
        <v>-2.9670694734923018</v>
      </c>
      <c r="AX526">
        <f t="shared" si="673"/>
        <v>-21.234372944049504</v>
      </c>
      <c r="AY526">
        <f t="shared" si="647"/>
        <v>18.267303470557202</v>
      </c>
      <c r="AZ526">
        <f t="shared" si="684"/>
        <v>1484.8833416666666</v>
      </c>
      <c r="BA526">
        <f t="shared" si="685"/>
        <v>1962951927.6996417</v>
      </c>
      <c r="BB526">
        <f t="shared" si="688"/>
        <v>1962951927.6996417</v>
      </c>
      <c r="BC526">
        <f t="shared" si="689"/>
        <v>0</v>
      </c>
      <c r="BD526">
        <f t="shared" si="624"/>
        <v>8531318136.2808323</v>
      </c>
      <c r="BE526">
        <f t="shared" si="625"/>
        <v>3277185422.6777987</v>
      </c>
      <c r="BF526">
        <f t="shared" si="626"/>
        <v>2.6032454792594142</v>
      </c>
      <c r="BG526">
        <f t="shared" si="627"/>
        <v>72.247241944627845</v>
      </c>
      <c r="BH526">
        <f t="shared" si="648"/>
        <v>42897031</v>
      </c>
      <c r="BI526">
        <f t="shared" si="649"/>
        <v>-0.21148035490311315</v>
      </c>
      <c r="BJ526">
        <f t="shared" si="690"/>
        <v>3015.0024999999914</v>
      </c>
      <c r="BK526">
        <f t="shared" si="650"/>
        <v>2.1336364975157913E-2</v>
      </c>
      <c r="BL526">
        <f t="shared" si="651"/>
        <v>1.0213363649751579</v>
      </c>
      <c r="BM526">
        <f t="shared" si="652"/>
        <v>48.549341144288668</v>
      </c>
      <c r="BN526">
        <f t="shared" si="653"/>
        <v>1481.7750245</v>
      </c>
      <c r="BO526">
        <f t="shared" si="692"/>
        <v>1400.7650024</v>
      </c>
      <c r="BP526">
        <f t="shared" si="654"/>
        <v>1395.9316208823529</v>
      </c>
      <c r="BQ526">
        <f t="shared" si="655"/>
        <v>4.8333815176470125</v>
      </c>
      <c r="BR526">
        <f t="shared" si="656"/>
        <v>133.75</v>
      </c>
      <c r="BS526">
        <f t="shared" si="657"/>
        <v>128.55004899999994</v>
      </c>
      <c r="BT526">
        <f t="shared" si="658"/>
        <v>130.55004899999994</v>
      </c>
      <c r="BU526">
        <f t="shared" si="659"/>
        <v>132.30004899999994</v>
      </c>
      <c r="BV526">
        <f t="shared" si="660"/>
        <v>1437.4366536</v>
      </c>
      <c r="BW526">
        <f t="shared" si="661"/>
        <v>1428.566656142857</v>
      </c>
      <c r="BX526">
        <f t="shared" si="662"/>
        <v>1407.8927223090911</v>
      </c>
      <c r="BY526">
        <f t="shared" si="663"/>
        <v>1385.2995238666667</v>
      </c>
      <c r="BZ526">
        <f t="shared" si="664"/>
        <v>1501</v>
      </c>
      <c r="CA526">
        <f t="shared" si="665"/>
        <v>1317.650024</v>
      </c>
      <c r="CB526">
        <f t="shared" si="666"/>
        <v>1370.8023378833334</v>
      </c>
      <c r="CC526">
        <f t="shared" si="667"/>
        <v>1379.5638914944445</v>
      </c>
      <c r="CD526">
        <f t="shared" si="668"/>
        <v>1369.9600744626985</v>
      </c>
      <c r="CE526">
        <f t="shared" si="669"/>
        <v>1370.3188901820884</v>
      </c>
      <c r="CF526">
        <f t="shared" si="670"/>
        <v>1459.9499510000001</v>
      </c>
      <c r="CG526">
        <f t="shared" si="671"/>
        <v>1490</v>
      </c>
      <c r="CH526">
        <f t="shared" si="672"/>
        <v>1375</v>
      </c>
    </row>
    <row r="527" spans="1:86">
      <c r="A527" s="1">
        <v>40240</v>
      </c>
      <c r="B527">
        <v>1496</v>
      </c>
      <c r="C527">
        <v>1500.900024</v>
      </c>
      <c r="D527">
        <v>1460.650024</v>
      </c>
      <c r="E527">
        <v>1476.5</v>
      </c>
      <c r="F527">
        <v>809671</v>
      </c>
      <c r="G527">
        <f t="shared" si="686"/>
        <v>-171993.1904151068</v>
      </c>
      <c r="H527">
        <f t="shared" si="634"/>
        <v>22124110.219510142</v>
      </c>
      <c r="I527">
        <f t="shared" si="687"/>
        <v>1483.512512</v>
      </c>
      <c r="J527">
        <f t="shared" si="694"/>
        <v>1483.512512</v>
      </c>
      <c r="K527">
        <f t="shared" si="695"/>
        <v>1349.2250060000001</v>
      </c>
      <c r="L527">
        <f t="shared" si="696"/>
        <v>1</v>
      </c>
      <c r="M527">
        <f t="shared" si="697"/>
        <v>5</v>
      </c>
      <c r="N527">
        <f t="shared" si="698"/>
        <v>90</v>
      </c>
      <c r="O527">
        <f t="shared" si="699"/>
        <v>50</v>
      </c>
      <c r="P527">
        <f t="shared" si="674"/>
        <v>40.25</v>
      </c>
      <c r="Q527">
        <f t="shared" si="675"/>
        <v>24.40002400000003</v>
      </c>
      <c r="R527">
        <f t="shared" si="676"/>
        <v>15.84997599999997</v>
      </c>
      <c r="S527">
        <f t="shared" si="677"/>
        <v>40.25</v>
      </c>
      <c r="T527">
        <f t="shared" si="633"/>
        <v>48.424491383530722</v>
      </c>
      <c r="U527">
        <f t="shared" si="678"/>
        <v>-11.90002400000003</v>
      </c>
      <c r="V527">
        <f t="shared" si="679"/>
        <v>8.5500480000000607</v>
      </c>
      <c r="W527">
        <f t="shared" si="680"/>
        <v>0</v>
      </c>
      <c r="X527">
        <f t="shared" si="681"/>
        <v>8.5500480000000607</v>
      </c>
      <c r="Y527">
        <f t="shared" si="631"/>
        <v>9.6204315481774021</v>
      </c>
      <c r="Z527">
        <f t="shared" si="632"/>
        <v>8.8522523980695915</v>
      </c>
      <c r="AA527">
        <f t="shared" si="628"/>
        <v>19.866871645551928</v>
      </c>
      <c r="AB527">
        <f t="shared" si="629"/>
        <v>18.280527363639511</v>
      </c>
      <c r="AC527">
        <f t="shared" si="630"/>
        <v>4.1584598769897658</v>
      </c>
      <c r="AD527">
        <f t="shared" si="638"/>
        <v>28.651124323758218</v>
      </c>
      <c r="AE527">
        <f t="shared" si="691"/>
        <v>1438.5699949999998</v>
      </c>
      <c r="AF527">
        <f t="shared" si="693"/>
        <v>1421.4333291666665</v>
      </c>
      <c r="AG527">
        <f t="shared" si="635"/>
        <v>1379.95000605</v>
      </c>
      <c r="AH527">
        <f t="shared" si="700"/>
        <v>1402.5749999000002</v>
      </c>
      <c r="AI527">
        <f t="shared" si="701"/>
        <v>1504.6585390331093</v>
      </c>
      <c r="AJ527">
        <f t="shared" si="702"/>
        <v>1300.4914607668911</v>
      </c>
      <c r="AK527">
        <f t="shared" si="703"/>
        <v>0.8620809031885508</v>
      </c>
      <c r="AL527">
        <f t="shared" si="682"/>
        <v>-0.21242355279503256</v>
      </c>
      <c r="AM527">
        <f t="shared" si="683"/>
        <v>-171993.1904151068</v>
      </c>
      <c r="AN527">
        <f t="shared" si="636"/>
        <v>1289542.9250066746</v>
      </c>
      <c r="AO527">
        <f t="shared" si="637"/>
        <v>11904034</v>
      </c>
      <c r="AP527">
        <f t="shared" si="639"/>
        <v>0.10832822932181432</v>
      </c>
      <c r="AQ527">
        <f t="shared" si="640"/>
        <v>1448.0115557167578</v>
      </c>
      <c r="AR527">
        <f t="shared" si="641"/>
        <v>1444.2224354228319</v>
      </c>
      <c r="AS527">
        <f t="shared" si="642"/>
        <v>1417.8843910178748</v>
      </c>
      <c r="AT527">
        <f t="shared" si="643"/>
        <v>1404.498202225961</v>
      </c>
      <c r="AU527">
        <f t="shared" si="644"/>
        <v>1411.5030288098571</v>
      </c>
      <c r="AV527">
        <f t="shared" si="645"/>
        <v>1408.1450414258386</v>
      </c>
      <c r="AW527">
        <f t="shared" si="646"/>
        <v>3.3579873840185428</v>
      </c>
      <c r="AX527">
        <f t="shared" si="673"/>
        <v>-16.315900878435894</v>
      </c>
      <c r="AY527">
        <f t="shared" si="647"/>
        <v>19.673888262454437</v>
      </c>
      <c r="AZ527">
        <f t="shared" si="684"/>
        <v>1479.3500160000001</v>
      </c>
      <c r="BA527">
        <f t="shared" si="685"/>
        <v>1197786806.8047361</v>
      </c>
      <c r="BB527">
        <f t="shared" si="688"/>
        <v>0</v>
      </c>
      <c r="BC527">
        <f t="shared" si="689"/>
        <v>1197786806.8047361</v>
      </c>
      <c r="BD527">
        <f t="shared" si="624"/>
        <v>8531318136.2808323</v>
      </c>
      <c r="BE527">
        <f t="shared" si="625"/>
        <v>3808970289.7325349</v>
      </c>
      <c r="BF527">
        <f t="shared" si="626"/>
        <v>2.239796450835509</v>
      </c>
      <c r="BG527">
        <f t="shared" si="627"/>
        <v>69.133863340639479</v>
      </c>
      <c r="BH527">
        <f t="shared" si="648"/>
        <v>42087360</v>
      </c>
      <c r="BI527">
        <f t="shared" si="649"/>
        <v>0.23846885691678193</v>
      </c>
      <c r="BJ527">
        <f t="shared" si="690"/>
        <v>-1559.997599999997</v>
      </c>
      <c r="BK527">
        <f t="shared" si="650"/>
        <v>-9.7914132083655597E-3</v>
      </c>
      <c r="BL527">
        <f t="shared" si="651"/>
        <v>0.99020858679163448</v>
      </c>
      <c r="BM527">
        <f t="shared" si="652"/>
        <v>53.802749211924336</v>
      </c>
      <c r="BN527">
        <f t="shared" si="653"/>
        <v>1480.775024</v>
      </c>
      <c r="BO527">
        <f t="shared" si="692"/>
        <v>1426.2500121</v>
      </c>
      <c r="BP527">
        <f t="shared" si="654"/>
        <v>1396.8330921764705</v>
      </c>
      <c r="BQ527">
        <f t="shared" si="655"/>
        <v>29.416919923529576</v>
      </c>
      <c r="BR527">
        <f t="shared" si="656"/>
        <v>96.25</v>
      </c>
      <c r="BS527">
        <f t="shared" si="657"/>
        <v>95.349975000000086</v>
      </c>
      <c r="BT527">
        <f t="shared" si="658"/>
        <v>114</v>
      </c>
      <c r="BU527">
        <f t="shared" si="659"/>
        <v>126.05004899999994</v>
      </c>
      <c r="BV527">
        <f t="shared" si="660"/>
        <v>1459.4633219333332</v>
      </c>
      <c r="BW527">
        <f t="shared" si="661"/>
        <v>1448.5976097142857</v>
      </c>
      <c r="BX527">
        <f t="shared" si="662"/>
        <v>1423.4999954909092</v>
      </c>
      <c r="BY527">
        <f t="shared" si="663"/>
        <v>1394.8640473333335</v>
      </c>
      <c r="BZ527">
        <f t="shared" si="664"/>
        <v>1501</v>
      </c>
      <c r="CA527">
        <f t="shared" si="665"/>
        <v>1317.650024</v>
      </c>
      <c r="CB527">
        <f t="shared" si="666"/>
        <v>1404.8248406166665</v>
      </c>
      <c r="CC527">
        <f t="shared" si="667"/>
        <v>1379.2408364305556</v>
      </c>
      <c r="CD527">
        <f t="shared" si="668"/>
        <v>1377.8127174765475</v>
      </c>
      <c r="CE527">
        <f t="shared" si="669"/>
        <v>1365.2913251741679</v>
      </c>
      <c r="CF527">
        <f t="shared" si="670"/>
        <v>1491.099976</v>
      </c>
      <c r="CG527">
        <f t="shared" si="671"/>
        <v>1501</v>
      </c>
      <c r="CH527">
        <f t="shared" si="672"/>
        <v>1462.5500489999999</v>
      </c>
    </row>
    <row r="528" spans="1:86">
      <c r="A528" s="1">
        <v>40241</v>
      </c>
      <c r="B528">
        <v>1477</v>
      </c>
      <c r="C528">
        <v>1489</v>
      </c>
      <c r="D528">
        <v>1452.099976</v>
      </c>
      <c r="E528">
        <v>1457.150024</v>
      </c>
      <c r="F528">
        <v>413804</v>
      </c>
      <c r="G528">
        <f t="shared" si="686"/>
        <v>-300539.57163041289</v>
      </c>
      <c r="H528">
        <f t="shared" si="634"/>
        <v>21823570.647879727</v>
      </c>
      <c r="I528">
        <f t="shared" si="687"/>
        <v>1468.8125</v>
      </c>
      <c r="J528">
        <f t="shared" si="694"/>
        <v>1483.512512</v>
      </c>
      <c r="K528">
        <f t="shared" si="695"/>
        <v>1349.2250060000001</v>
      </c>
      <c r="L528">
        <f t="shared" si="696"/>
        <v>2</v>
      </c>
      <c r="M528">
        <f t="shared" si="697"/>
        <v>6</v>
      </c>
      <c r="N528">
        <f t="shared" si="698"/>
        <v>80</v>
      </c>
      <c r="O528">
        <f t="shared" si="699"/>
        <v>40</v>
      </c>
      <c r="P528">
        <f t="shared" si="674"/>
        <v>36.90002400000003</v>
      </c>
      <c r="Q528">
        <f t="shared" si="675"/>
        <v>31.84997599999997</v>
      </c>
      <c r="R528">
        <f t="shared" si="676"/>
        <v>5.0500480000000607</v>
      </c>
      <c r="S528">
        <f t="shared" si="677"/>
        <v>36.90002400000003</v>
      </c>
      <c r="T528">
        <f t="shared" si="633"/>
        <v>47.601315141849959</v>
      </c>
      <c r="U528">
        <f t="shared" si="678"/>
        <v>-14.59997599999997</v>
      </c>
      <c r="V528">
        <f t="shared" si="679"/>
        <v>4.4000249999999141</v>
      </c>
      <c r="W528">
        <f t="shared" si="680"/>
        <v>0</v>
      </c>
      <c r="X528">
        <f t="shared" si="681"/>
        <v>4.4000249999999141</v>
      </c>
      <c r="Y528">
        <f t="shared" si="631"/>
        <v>8.9332578661647304</v>
      </c>
      <c r="Z528">
        <f t="shared" si="632"/>
        <v>8.5342361553503299</v>
      </c>
      <c r="AA528">
        <f t="shared" si="628"/>
        <v>18.766829949012941</v>
      </c>
      <c r="AB528">
        <f t="shared" si="629"/>
        <v>17.92857220418944</v>
      </c>
      <c r="AC528">
        <f t="shared" si="630"/>
        <v>2.2843672384997884</v>
      </c>
      <c r="AD528">
        <f t="shared" si="638"/>
        <v>25.499305221968335</v>
      </c>
      <c r="AE528">
        <f t="shared" si="691"/>
        <v>1456.9199950000002</v>
      </c>
      <c r="AF528">
        <f t="shared" si="693"/>
        <v>1441.6666665</v>
      </c>
      <c r="AG528">
        <f t="shared" si="635"/>
        <v>1384.1300047999998</v>
      </c>
      <c r="AH528">
        <f t="shared" si="700"/>
        <v>1410.2650023000001</v>
      </c>
      <c r="AI528">
        <f t="shared" si="701"/>
        <v>1515.9840425353518</v>
      </c>
      <c r="AJ528">
        <f t="shared" si="702"/>
        <v>1304.5459620646484</v>
      </c>
      <c r="AK528">
        <f t="shared" si="703"/>
        <v>0.72174350805505094</v>
      </c>
      <c r="AL528">
        <f t="shared" si="682"/>
        <v>-0.72628483927273024</v>
      </c>
      <c r="AM528">
        <f t="shared" si="683"/>
        <v>-300539.57163041289</v>
      </c>
      <c r="AN528">
        <f t="shared" si="636"/>
        <v>1295585.7691017904</v>
      </c>
      <c r="AO528">
        <f t="shared" si="637"/>
        <v>11744532</v>
      </c>
      <c r="AP528">
        <f t="shared" si="639"/>
        <v>0.11031395453661247</v>
      </c>
      <c r="AQ528">
        <f t="shared" si="640"/>
        <v>1451.1186349330601</v>
      </c>
      <c r="AR528">
        <f t="shared" si="641"/>
        <v>1447.8783052923247</v>
      </c>
      <c r="AS528">
        <f t="shared" si="642"/>
        <v>1424.9522049546574</v>
      </c>
      <c r="AT528">
        <f t="shared" si="643"/>
        <v>1409.2368661856244</v>
      </c>
      <c r="AU528">
        <f t="shared" si="644"/>
        <v>1418.3500780883785</v>
      </c>
      <c r="AV528">
        <f t="shared" si="645"/>
        <v>1411.5753902060299</v>
      </c>
      <c r="AW528">
        <f t="shared" si="646"/>
        <v>6.7746878823486441</v>
      </c>
      <c r="AX528">
        <f t="shared" si="673"/>
        <v>-11.697783126278985</v>
      </c>
      <c r="AY528">
        <f t="shared" si="647"/>
        <v>18.472471008627629</v>
      </c>
      <c r="AZ528">
        <f t="shared" si="684"/>
        <v>1466.0833333333333</v>
      </c>
      <c r="BA528">
        <f t="shared" si="685"/>
        <v>606671147.66666663</v>
      </c>
      <c r="BB528">
        <f t="shared" si="688"/>
        <v>0</v>
      </c>
      <c r="BC528">
        <f t="shared" si="689"/>
        <v>606671147.66666663</v>
      </c>
      <c r="BD528">
        <f t="shared" ref="BD528:BD591" si="704">SUM(BB515:BB528)</f>
        <v>8531318136.2808323</v>
      </c>
      <c r="BE528">
        <f t="shared" ref="BE528:BE591" si="705">SUM(BC515:BC528)</f>
        <v>3832954873.8158679</v>
      </c>
      <c r="BF528">
        <f t="shared" ref="BF528:BF591" si="706">BD528/BE528</f>
        <v>2.2257810011176953</v>
      </c>
      <c r="BG528">
        <f t="shared" ref="BG528:BG591" si="707">100-(100/(1+BF528))</f>
        <v>68.99975541881139</v>
      </c>
      <c r="BH528">
        <f t="shared" si="648"/>
        <v>41673556</v>
      </c>
      <c r="BI528">
        <f t="shared" si="649"/>
        <v>0.47993808402679988</v>
      </c>
      <c r="BJ528">
        <f t="shared" si="690"/>
        <v>-2034.997599999997</v>
      </c>
      <c r="BK528">
        <f t="shared" si="650"/>
        <v>-1.3105300372502519E-2</v>
      </c>
      <c r="BL528">
        <f t="shared" si="651"/>
        <v>0.98689469962749743</v>
      </c>
      <c r="BM528">
        <f t="shared" si="652"/>
        <v>55.71882653178389</v>
      </c>
      <c r="BN528">
        <f t="shared" si="653"/>
        <v>1470.549988</v>
      </c>
      <c r="BO528">
        <f t="shared" si="692"/>
        <v>1449.7100097</v>
      </c>
      <c r="BP528">
        <f t="shared" si="654"/>
        <v>1397.4816212352944</v>
      </c>
      <c r="BQ528">
        <f t="shared" si="655"/>
        <v>52.228388464705631</v>
      </c>
      <c r="BR528">
        <f t="shared" si="656"/>
        <v>97.5</v>
      </c>
      <c r="BS528">
        <f t="shared" si="657"/>
        <v>103.09997599999997</v>
      </c>
      <c r="BT528">
        <f t="shared" si="658"/>
        <v>99</v>
      </c>
      <c r="BU528">
        <f t="shared" si="659"/>
        <v>87</v>
      </c>
      <c r="BV528">
        <f t="shared" si="660"/>
        <v>1465.6566649333333</v>
      </c>
      <c r="BW528">
        <f t="shared" si="661"/>
        <v>1458.8023796666664</v>
      </c>
      <c r="BX528">
        <f t="shared" si="662"/>
        <v>1433.4227271454547</v>
      </c>
      <c r="BY528">
        <f t="shared" si="663"/>
        <v>1402.2164299952383</v>
      </c>
      <c r="BZ528">
        <f t="shared" si="664"/>
        <v>1501</v>
      </c>
      <c r="CA528">
        <f t="shared" si="665"/>
        <v>1317.650024</v>
      </c>
      <c r="CB528">
        <f t="shared" si="666"/>
        <v>1438.7848289166668</v>
      </c>
      <c r="CC528">
        <f t="shared" si="667"/>
        <v>1410.9651449305557</v>
      </c>
      <c r="CD528">
        <f t="shared" si="668"/>
        <v>1378.7708608695636</v>
      </c>
      <c r="CE528">
        <f t="shared" si="669"/>
        <v>1364.8817229010258</v>
      </c>
      <c r="CF528">
        <f t="shared" si="670"/>
        <v>1476.5</v>
      </c>
      <c r="CG528">
        <f t="shared" si="671"/>
        <v>1500.900024</v>
      </c>
      <c r="CH528">
        <f t="shared" si="672"/>
        <v>1460.650024</v>
      </c>
    </row>
    <row r="529" spans="1:86">
      <c r="A529" s="1">
        <v>40242</v>
      </c>
      <c r="B529">
        <v>1467</v>
      </c>
      <c r="C529">
        <v>1474.400024</v>
      </c>
      <c r="D529">
        <v>1447.6999510000001</v>
      </c>
      <c r="E529">
        <v>1457.0500489999999</v>
      </c>
      <c r="F529">
        <v>353414</v>
      </c>
      <c r="G529">
        <f t="shared" si="686"/>
        <v>-105889.91760726916</v>
      </c>
      <c r="H529">
        <f t="shared" si="634"/>
        <v>21717680.730272457</v>
      </c>
      <c r="I529">
        <f t="shared" si="687"/>
        <v>1461.5375060000001</v>
      </c>
      <c r="J529">
        <f t="shared" si="694"/>
        <v>1483.512512</v>
      </c>
      <c r="K529">
        <f t="shared" si="695"/>
        <v>1349.2250060000001</v>
      </c>
      <c r="L529">
        <f t="shared" si="696"/>
        <v>3</v>
      </c>
      <c r="M529">
        <f t="shared" si="697"/>
        <v>7</v>
      </c>
      <c r="N529">
        <f t="shared" si="698"/>
        <v>70</v>
      </c>
      <c r="O529">
        <f t="shared" si="699"/>
        <v>30</v>
      </c>
      <c r="P529">
        <f t="shared" si="674"/>
        <v>26.700072999999975</v>
      </c>
      <c r="Q529">
        <f t="shared" si="675"/>
        <v>17.349975000000086</v>
      </c>
      <c r="R529">
        <f t="shared" si="676"/>
        <v>9.350097999999889</v>
      </c>
      <c r="S529">
        <f t="shared" si="677"/>
        <v>26.700072999999975</v>
      </c>
      <c r="T529">
        <f t="shared" si="633"/>
        <v>46.108369274574962</v>
      </c>
      <c r="U529">
        <f t="shared" si="678"/>
        <v>17.900024999999914</v>
      </c>
      <c r="V529">
        <f t="shared" si="679"/>
        <v>-15.300048999999944</v>
      </c>
      <c r="W529">
        <f t="shared" si="680"/>
        <v>17.900024999999914</v>
      </c>
      <c r="X529">
        <f t="shared" si="681"/>
        <v>0</v>
      </c>
      <c r="Y529">
        <f t="shared" si="631"/>
        <v>9.5737412328672438</v>
      </c>
      <c r="Z529">
        <f t="shared" si="632"/>
        <v>7.9246478585395925</v>
      </c>
      <c r="AA529">
        <f t="shared" ref="AA529:AA592" si="708">(Y529/T529)*100</f>
        <v>20.763565017569139</v>
      </c>
      <c r="AB529">
        <f t="shared" ref="AB529:AB592" si="709">(Z529/T529)*100</f>
        <v>17.187005273052229</v>
      </c>
      <c r="AC529">
        <f t="shared" ref="AC529:AC592" si="710">(ABS(AA529-AB529)/SUM(AA529,AB529))*100</f>
        <v>9.4242582315048278</v>
      </c>
      <c r="AD529">
        <f t="shared" si="638"/>
        <v>23.134344704444629</v>
      </c>
      <c r="AE529">
        <f t="shared" si="691"/>
        <v>1468.35</v>
      </c>
      <c r="AF529">
        <f t="shared" si="693"/>
        <v>1456.9416706666668</v>
      </c>
      <c r="AG529">
        <f t="shared" si="635"/>
        <v>1388.1200072500001</v>
      </c>
      <c r="AH529">
        <f t="shared" si="700"/>
        <v>1420.0050048000001</v>
      </c>
      <c r="AI529">
        <f t="shared" si="701"/>
        <v>1523.1933311748833</v>
      </c>
      <c r="AJ529">
        <f t="shared" si="702"/>
        <v>1316.8166784251168</v>
      </c>
      <c r="AK529">
        <f t="shared" si="703"/>
        <v>0.67950210794879662</v>
      </c>
      <c r="AL529">
        <f t="shared" si="682"/>
        <v>-0.29962004223734534</v>
      </c>
      <c r="AM529">
        <f t="shared" si="683"/>
        <v>-105889.91760726916</v>
      </c>
      <c r="AN529">
        <f t="shared" si="636"/>
        <v>963593.95078455389</v>
      </c>
      <c r="AO529">
        <f t="shared" si="637"/>
        <v>11503827</v>
      </c>
      <c r="AP529">
        <f t="shared" si="639"/>
        <v>8.3762903491555796E-2</v>
      </c>
      <c r="AQ529">
        <f t="shared" si="640"/>
        <v>1453.1353157158196</v>
      </c>
      <c r="AR529">
        <f t="shared" si="641"/>
        <v>1456.5057451240123</v>
      </c>
      <c r="AS529">
        <f t="shared" si="642"/>
        <v>1430.729816882819</v>
      </c>
      <c r="AT529">
        <f t="shared" si="643"/>
        <v>1413.5400526389183</v>
      </c>
      <c r="AU529">
        <f t="shared" si="644"/>
        <v>1424.1550737251216</v>
      </c>
      <c r="AV529">
        <f t="shared" si="645"/>
        <v>1414.7586163216079</v>
      </c>
      <c r="AW529">
        <f t="shared" si="646"/>
        <v>9.3964574035137503</v>
      </c>
      <c r="AX529">
        <f t="shared" si="673"/>
        <v>-7.4789350203204377</v>
      </c>
      <c r="AY529">
        <f t="shared" si="647"/>
        <v>16.875392423834189</v>
      </c>
      <c r="AZ529">
        <f t="shared" si="684"/>
        <v>1459.7166746666669</v>
      </c>
      <c r="BA529">
        <f t="shared" si="685"/>
        <v>515884308.86064541</v>
      </c>
      <c r="BB529">
        <f t="shared" si="688"/>
        <v>0</v>
      </c>
      <c r="BC529">
        <f t="shared" si="689"/>
        <v>515884308.86064541</v>
      </c>
      <c r="BD529">
        <f t="shared" si="704"/>
        <v>8141143257.9385185</v>
      </c>
      <c r="BE529">
        <f t="shared" si="705"/>
        <v>4348839182.6765137</v>
      </c>
      <c r="BF529">
        <f t="shared" si="706"/>
        <v>1.8720267446008463</v>
      </c>
      <c r="BG529">
        <f t="shared" si="707"/>
        <v>65.181382733294157</v>
      </c>
      <c r="BH529">
        <f t="shared" si="648"/>
        <v>41320142</v>
      </c>
      <c r="BI529">
        <f t="shared" si="649"/>
        <v>0.66417389476267485</v>
      </c>
      <c r="BJ529">
        <f t="shared" si="690"/>
        <v>-109.99750000000859</v>
      </c>
      <c r="BK529">
        <f t="shared" si="650"/>
        <v>-6.8609956664342654E-5</v>
      </c>
      <c r="BL529">
        <f t="shared" si="651"/>
        <v>0.99993139004333564</v>
      </c>
      <c r="BM529">
        <f t="shared" si="652"/>
        <v>54.385023214241222</v>
      </c>
      <c r="BN529">
        <f t="shared" si="653"/>
        <v>1461.0499875</v>
      </c>
      <c r="BO529">
        <f t="shared" si="692"/>
        <v>1465.3300047999996</v>
      </c>
      <c r="BP529">
        <f t="shared" si="654"/>
        <v>1398.3904436764706</v>
      </c>
      <c r="BQ529">
        <f t="shared" si="655"/>
        <v>66.939561123529074</v>
      </c>
      <c r="BR529">
        <f t="shared" si="656"/>
        <v>86.050048999999944</v>
      </c>
      <c r="BS529">
        <f t="shared" si="657"/>
        <v>112.69995100000006</v>
      </c>
      <c r="BT529">
        <f t="shared" si="658"/>
        <v>93.40002400000003</v>
      </c>
      <c r="BU529">
        <f t="shared" si="659"/>
        <v>113</v>
      </c>
      <c r="BV529">
        <f t="shared" si="660"/>
        <v>1465.7000162666664</v>
      </c>
      <c r="BW529">
        <f t="shared" si="661"/>
        <v>1463.197631809524</v>
      </c>
      <c r="BX529">
        <f t="shared" si="662"/>
        <v>1441.9290992727269</v>
      </c>
      <c r="BY529">
        <f t="shared" si="663"/>
        <v>1409.1611961095234</v>
      </c>
      <c r="BZ529">
        <f t="shared" si="664"/>
        <v>1501</v>
      </c>
      <c r="CA529">
        <f t="shared" si="665"/>
        <v>1317.650024</v>
      </c>
      <c r="CB529">
        <f t="shared" si="666"/>
        <v>1470.1699755833336</v>
      </c>
      <c r="CC529">
        <f t="shared" si="667"/>
        <v>1441.8109692083335</v>
      </c>
      <c r="CD529">
        <f t="shared" si="668"/>
        <v>1388.4554199933732</v>
      </c>
      <c r="CE529">
        <f t="shared" si="669"/>
        <v>1363.3217766042949</v>
      </c>
      <c r="CF529">
        <f t="shared" si="670"/>
        <v>1457.150024</v>
      </c>
      <c r="CG529">
        <f t="shared" si="671"/>
        <v>1489</v>
      </c>
      <c r="CH529">
        <f t="shared" si="672"/>
        <v>1452.099976</v>
      </c>
    </row>
    <row r="530" spans="1:86">
      <c r="A530" s="1">
        <v>40245</v>
      </c>
      <c r="B530">
        <v>1473.6999510000001</v>
      </c>
      <c r="C530">
        <v>1492.3000489999999</v>
      </c>
      <c r="D530">
        <v>1463</v>
      </c>
      <c r="E530">
        <v>1478.150024</v>
      </c>
      <c r="F530">
        <v>515595</v>
      </c>
      <c r="G530">
        <f t="shared" si="686"/>
        <v>17597.051950495403</v>
      </c>
      <c r="H530">
        <f t="shared" si="634"/>
        <v>21735277.782222953</v>
      </c>
      <c r="I530">
        <f t="shared" si="687"/>
        <v>1476.7875060000001</v>
      </c>
      <c r="J530">
        <f t="shared" si="694"/>
        <v>1483.512512</v>
      </c>
      <c r="K530">
        <f t="shared" si="695"/>
        <v>1349.2250060000001</v>
      </c>
      <c r="L530">
        <f t="shared" si="696"/>
        <v>4</v>
      </c>
      <c r="M530">
        <f t="shared" si="697"/>
        <v>8</v>
      </c>
      <c r="N530">
        <f t="shared" si="698"/>
        <v>60</v>
      </c>
      <c r="O530">
        <f t="shared" si="699"/>
        <v>20</v>
      </c>
      <c r="P530">
        <f t="shared" si="674"/>
        <v>29.300048999999944</v>
      </c>
      <c r="Q530">
        <f t="shared" si="675"/>
        <v>14.150024999999914</v>
      </c>
      <c r="R530">
        <f t="shared" si="676"/>
        <v>15.15002400000003</v>
      </c>
      <c r="S530">
        <f t="shared" si="677"/>
        <v>29.300048999999944</v>
      </c>
      <c r="T530">
        <f t="shared" si="633"/>
        <v>44.907774969248173</v>
      </c>
      <c r="U530">
        <f t="shared" si="678"/>
        <v>16.849975000000086</v>
      </c>
      <c r="V530">
        <f t="shared" si="679"/>
        <v>-8</v>
      </c>
      <c r="W530">
        <f t="shared" si="680"/>
        <v>16.849975000000086</v>
      </c>
      <c r="X530">
        <f t="shared" si="681"/>
        <v>0</v>
      </c>
      <c r="Y530">
        <f t="shared" ref="Y530:Y593" si="711">((Y529*13)+W530)/14</f>
        <v>10.093472216233875</v>
      </c>
      <c r="Z530">
        <f t="shared" ref="Z530:Z593" si="712">((Z529*13)+X530)/14</f>
        <v>7.3586015829296221</v>
      </c>
      <c r="AA530">
        <f t="shared" si="708"/>
        <v>22.476001590249474</v>
      </c>
      <c r="AB530">
        <f t="shared" si="709"/>
        <v>16.386030231888856</v>
      </c>
      <c r="AC530">
        <f t="shared" si="710"/>
        <v>15.670748730361996</v>
      </c>
      <c r="AD530">
        <f t="shared" si="638"/>
        <v>21.305128026590609</v>
      </c>
      <c r="AE530">
        <f t="shared" si="691"/>
        <v>1471.9900146</v>
      </c>
      <c r="AF530">
        <f t="shared" si="693"/>
        <v>1469.9833373333333</v>
      </c>
      <c r="AG530">
        <f t="shared" si="635"/>
        <v>1393.7700072499997</v>
      </c>
      <c r="AH530">
        <f t="shared" si="700"/>
        <v>1430.7200072000001</v>
      </c>
      <c r="AI530">
        <f t="shared" si="701"/>
        <v>1533.5807222434555</v>
      </c>
      <c r="AJ530">
        <f t="shared" si="702"/>
        <v>1327.8592921565446</v>
      </c>
      <c r="AK530">
        <f t="shared" si="703"/>
        <v>0.73055457460101392</v>
      </c>
      <c r="AL530">
        <f t="shared" si="682"/>
        <v>3.4129601626267519E-2</v>
      </c>
      <c r="AM530">
        <f t="shared" si="683"/>
        <v>17597.051950495403</v>
      </c>
      <c r="AN530">
        <f t="shared" si="636"/>
        <v>1127973.9097163815</v>
      </c>
      <c r="AO530">
        <f t="shared" si="637"/>
        <v>11565452</v>
      </c>
      <c r="AP530">
        <f t="shared" si="639"/>
        <v>9.7529600202083025E-2</v>
      </c>
      <c r="AQ530">
        <f t="shared" si="640"/>
        <v>1461.6403165324409</v>
      </c>
      <c r="AR530">
        <f t="shared" si="641"/>
        <v>1468.7591077636687</v>
      </c>
      <c r="AS530">
        <f t="shared" si="642"/>
        <v>1439.2654541639115</v>
      </c>
      <c r="AT530">
        <f t="shared" si="643"/>
        <v>1419.3549500614156</v>
      </c>
      <c r="AU530">
        <f t="shared" si="644"/>
        <v>1432.2543162663533</v>
      </c>
      <c r="AV530">
        <f t="shared" si="645"/>
        <v>1419.1960148590954</v>
      </c>
      <c r="AW530">
        <f t="shared" si="646"/>
        <v>13.058301407257886</v>
      </c>
      <c r="AX530">
        <f t="shared" si="673"/>
        <v>-3.3714877348047727</v>
      </c>
      <c r="AY530">
        <f t="shared" si="647"/>
        <v>16.42978914206266</v>
      </c>
      <c r="AZ530">
        <f t="shared" si="684"/>
        <v>1477.816691</v>
      </c>
      <c r="BA530">
        <f t="shared" si="685"/>
        <v>761954896.79614496</v>
      </c>
      <c r="BB530">
        <f t="shared" si="688"/>
        <v>761954896.79614496</v>
      </c>
      <c r="BC530">
        <f t="shared" si="689"/>
        <v>0</v>
      </c>
      <c r="BD530">
        <f t="shared" si="704"/>
        <v>8903098154.734663</v>
      </c>
      <c r="BE530">
        <f t="shared" si="705"/>
        <v>3960455845.8701134</v>
      </c>
      <c r="BF530">
        <f t="shared" si="706"/>
        <v>2.2479983368628238</v>
      </c>
      <c r="BG530">
        <f t="shared" si="707"/>
        <v>69.21180689501584</v>
      </c>
      <c r="BH530">
        <f t="shared" si="648"/>
        <v>41835737</v>
      </c>
      <c r="BI530">
        <f t="shared" si="649"/>
        <v>0.92011965017773645</v>
      </c>
      <c r="BJ530">
        <f t="shared" si="690"/>
        <v>2009.9975000000086</v>
      </c>
      <c r="BK530">
        <f t="shared" si="650"/>
        <v>1.4481297340802661E-2</v>
      </c>
      <c r="BL530">
        <f t="shared" si="651"/>
        <v>1.0144812973408026</v>
      </c>
      <c r="BM530">
        <f t="shared" si="652"/>
        <v>54.21235688181077</v>
      </c>
      <c r="BN530">
        <f t="shared" si="653"/>
        <v>1477.6500245</v>
      </c>
      <c r="BO530">
        <f t="shared" si="692"/>
        <v>1474.3600097000001</v>
      </c>
      <c r="BP530">
        <f t="shared" si="654"/>
        <v>1399.8764738088234</v>
      </c>
      <c r="BQ530">
        <f t="shared" si="655"/>
        <v>74.483535891176643</v>
      </c>
      <c r="BR530">
        <f t="shared" si="656"/>
        <v>91.90002400000003</v>
      </c>
      <c r="BS530">
        <f t="shared" si="657"/>
        <v>84.699951000000056</v>
      </c>
      <c r="BT530">
        <f t="shared" si="658"/>
        <v>89.300048999999944</v>
      </c>
      <c r="BU530">
        <f t="shared" si="659"/>
        <v>93.699951000000056</v>
      </c>
      <c r="BV530">
        <f t="shared" si="660"/>
        <v>1468.9666909333334</v>
      </c>
      <c r="BW530">
        <f t="shared" si="661"/>
        <v>1469.257161333333</v>
      </c>
      <c r="BX530">
        <f t="shared" si="662"/>
        <v>1452.5009209454547</v>
      </c>
      <c r="BY530">
        <f t="shared" si="663"/>
        <v>1417.7354834190476</v>
      </c>
      <c r="BZ530">
        <f t="shared" si="664"/>
        <v>1501</v>
      </c>
      <c r="CA530">
        <f t="shared" si="665"/>
        <v>1317.650024</v>
      </c>
      <c r="CB530">
        <f t="shared" si="666"/>
        <v>1478.4513315033332</v>
      </c>
      <c r="CC530">
        <f t="shared" si="667"/>
        <v>1470.1388692083335</v>
      </c>
      <c r="CD530">
        <f t="shared" si="668"/>
        <v>1397.1460500660712</v>
      </c>
      <c r="CE530">
        <f t="shared" si="669"/>
        <v>1363.9563909376577</v>
      </c>
      <c r="CF530">
        <f t="shared" si="670"/>
        <v>1457.0500489999999</v>
      </c>
      <c r="CG530">
        <f t="shared" si="671"/>
        <v>1474.400024</v>
      </c>
      <c r="CH530">
        <f t="shared" si="672"/>
        <v>1447.6999510000001</v>
      </c>
    </row>
    <row r="531" spans="1:86">
      <c r="A531" s="1">
        <v>40246</v>
      </c>
      <c r="B531">
        <v>1480</v>
      </c>
      <c r="C531">
        <v>1509.150024</v>
      </c>
      <c r="D531">
        <v>1471</v>
      </c>
      <c r="E531">
        <v>1499.5</v>
      </c>
      <c r="F531">
        <v>875543</v>
      </c>
      <c r="G531">
        <f t="shared" si="686"/>
        <v>432606.92409965355</v>
      </c>
      <c r="H531">
        <f t="shared" si="634"/>
        <v>22167884.706322607</v>
      </c>
      <c r="I531">
        <f t="shared" si="687"/>
        <v>1489.9125060000001</v>
      </c>
      <c r="J531">
        <f t="shared" si="694"/>
        <v>1489.9125060000001</v>
      </c>
      <c r="K531">
        <f t="shared" si="695"/>
        <v>1349.2250060000001</v>
      </c>
      <c r="L531">
        <f t="shared" si="696"/>
        <v>1</v>
      </c>
      <c r="M531">
        <f t="shared" si="697"/>
        <v>9</v>
      </c>
      <c r="N531">
        <f t="shared" si="698"/>
        <v>90</v>
      </c>
      <c r="O531">
        <f t="shared" si="699"/>
        <v>10</v>
      </c>
      <c r="P531">
        <f t="shared" si="674"/>
        <v>38.15002400000003</v>
      </c>
      <c r="Q531">
        <f t="shared" si="675"/>
        <v>9.6500240000000304</v>
      </c>
      <c r="R531">
        <f t="shared" si="676"/>
        <v>28.5</v>
      </c>
      <c r="S531">
        <f t="shared" si="677"/>
        <v>38.15002400000003</v>
      </c>
      <c r="T531">
        <f t="shared" ref="T531:T594" si="713">((T530*13)+S531)/14</f>
        <v>44.425078471444735</v>
      </c>
      <c r="U531">
        <f t="shared" si="678"/>
        <v>10.650024999999914</v>
      </c>
      <c r="V531">
        <f t="shared" si="679"/>
        <v>1</v>
      </c>
      <c r="W531">
        <f t="shared" si="680"/>
        <v>10.650024999999914</v>
      </c>
      <c r="X531">
        <f t="shared" si="681"/>
        <v>0</v>
      </c>
      <c r="Y531">
        <f t="shared" si="711"/>
        <v>10.133225986502879</v>
      </c>
      <c r="Z531">
        <f t="shared" si="712"/>
        <v>6.8329871841489345</v>
      </c>
      <c r="AA531">
        <f t="shared" si="708"/>
        <v>22.809697439288147</v>
      </c>
      <c r="AB531">
        <f t="shared" si="709"/>
        <v>15.380923161544887</v>
      </c>
      <c r="AC531">
        <f t="shared" si="710"/>
        <v>19.451829168707508</v>
      </c>
      <c r="AD531">
        <f t="shared" si="638"/>
        <v>20.61695181160902</v>
      </c>
      <c r="AE531">
        <f t="shared" si="691"/>
        <v>1473.6700194</v>
      </c>
      <c r="AF531">
        <f t="shared" si="693"/>
        <v>1476.5750121666667</v>
      </c>
      <c r="AG531">
        <f t="shared" si="635"/>
        <v>1400.8000060499999</v>
      </c>
      <c r="AH531">
        <f t="shared" si="700"/>
        <v>1442.0450071999999</v>
      </c>
      <c r="AI531">
        <f t="shared" si="701"/>
        <v>1547.726351565645</v>
      </c>
      <c r="AJ531">
        <f t="shared" si="702"/>
        <v>1336.3636628343547</v>
      </c>
      <c r="AK531">
        <f t="shared" si="703"/>
        <v>0.77183129219672175</v>
      </c>
      <c r="AL531">
        <f t="shared" si="682"/>
        <v>0.4941012881145227</v>
      </c>
      <c r="AM531">
        <f t="shared" si="683"/>
        <v>432606.92409965355</v>
      </c>
      <c r="AN531">
        <f t="shared" si="636"/>
        <v>1401588.5027069377</v>
      </c>
      <c r="AO531">
        <f t="shared" si="637"/>
        <v>11969725</v>
      </c>
      <c r="AP531">
        <f t="shared" si="639"/>
        <v>0.11709446146063822</v>
      </c>
      <c r="AQ531">
        <f t="shared" si="640"/>
        <v>1474.512608911411</v>
      </c>
      <c r="AR531">
        <f t="shared" si="641"/>
        <v>1471.9200052110232</v>
      </c>
      <c r="AS531">
        <f t="shared" si="642"/>
        <v>1450.1076724144075</v>
      </c>
      <c r="AT531">
        <f t="shared" si="643"/>
        <v>1426.5680045558881</v>
      </c>
      <c r="AU531">
        <f t="shared" si="644"/>
        <v>1442.3411688264002</v>
      </c>
      <c r="AV531">
        <f t="shared" si="645"/>
        <v>1424.8172938189587</v>
      </c>
      <c r="AW531">
        <f t="shared" si="646"/>
        <v>17.523875007441575</v>
      </c>
      <c r="AX531">
        <f t="shared" si="673"/>
        <v>0.80758481364449697</v>
      </c>
      <c r="AY531">
        <f t="shared" si="647"/>
        <v>16.716290193797079</v>
      </c>
      <c r="AZ531">
        <f t="shared" si="684"/>
        <v>1493.2166746666669</v>
      </c>
      <c r="BA531">
        <f t="shared" si="685"/>
        <v>1307375406.9876776</v>
      </c>
      <c r="BB531">
        <f t="shared" si="688"/>
        <v>1307375406.9876776</v>
      </c>
      <c r="BC531">
        <f t="shared" si="689"/>
        <v>0</v>
      </c>
      <c r="BD531">
        <f t="shared" si="704"/>
        <v>9773330468.1788177</v>
      </c>
      <c r="BE531">
        <f t="shared" si="705"/>
        <v>3960455845.8701134</v>
      </c>
      <c r="BF531">
        <f t="shared" si="706"/>
        <v>2.467728677841531</v>
      </c>
      <c r="BG531">
        <f t="shared" si="707"/>
        <v>71.162680448735557</v>
      </c>
      <c r="BH531">
        <f t="shared" si="648"/>
        <v>42711280</v>
      </c>
      <c r="BI531">
        <f t="shared" si="649"/>
        <v>1.2299033064423353</v>
      </c>
      <c r="BJ531">
        <f t="shared" si="690"/>
        <v>2034.997599999997</v>
      </c>
      <c r="BK531">
        <f t="shared" si="650"/>
        <v>1.4443713867571517E-2</v>
      </c>
      <c r="BL531">
        <f t="shared" si="651"/>
        <v>1.0144437138675715</v>
      </c>
      <c r="BM531">
        <f t="shared" si="652"/>
        <v>55.698959064006843</v>
      </c>
      <c r="BN531">
        <f t="shared" si="653"/>
        <v>1490.075012</v>
      </c>
      <c r="BO531">
        <f t="shared" si="692"/>
        <v>1476.0200072</v>
      </c>
      <c r="BP531">
        <f t="shared" si="654"/>
        <v>1401.7750028676473</v>
      </c>
      <c r="BQ531">
        <f t="shared" si="655"/>
        <v>74.245004332352664</v>
      </c>
      <c r="BR531">
        <f t="shared" si="656"/>
        <v>163.75</v>
      </c>
      <c r="BS531">
        <f t="shared" si="657"/>
        <v>153.30004899999994</v>
      </c>
      <c r="BT531">
        <f t="shared" si="658"/>
        <v>120.15002400000003</v>
      </c>
      <c r="BU531">
        <f t="shared" si="659"/>
        <v>110.15002400000003</v>
      </c>
      <c r="BV531">
        <f t="shared" si="660"/>
        <v>1478.1366860666669</v>
      </c>
      <c r="BW531">
        <f t="shared" si="661"/>
        <v>1477.6904935238097</v>
      </c>
      <c r="BX531">
        <f t="shared" si="662"/>
        <v>1465.006374181818</v>
      </c>
      <c r="BY531">
        <f t="shared" si="663"/>
        <v>1427.8050065380951</v>
      </c>
      <c r="BZ531">
        <f t="shared" si="664"/>
        <v>1509.150024</v>
      </c>
      <c r="CA531">
        <f t="shared" si="665"/>
        <v>1317.650024</v>
      </c>
      <c r="CB531">
        <f t="shared" si="666"/>
        <v>1469.55484933</v>
      </c>
      <c r="CC531">
        <f t="shared" si="667"/>
        <v>1478.138611613889</v>
      </c>
      <c r="CD531">
        <f t="shared" si="668"/>
        <v>1401.00368650373</v>
      </c>
      <c r="CE531">
        <f t="shared" si="669"/>
        <v>1366.1063738751297</v>
      </c>
      <c r="CF531">
        <f t="shared" si="670"/>
        <v>1478.150024</v>
      </c>
      <c r="CG531">
        <f t="shared" si="671"/>
        <v>1492.3000489999999</v>
      </c>
      <c r="CH531">
        <f t="shared" si="672"/>
        <v>1463</v>
      </c>
    </row>
    <row r="532" spans="1:86">
      <c r="A532" s="1">
        <v>40247</v>
      </c>
      <c r="B532">
        <v>1508</v>
      </c>
      <c r="C532">
        <v>1519.8000489999999</v>
      </c>
      <c r="D532">
        <v>1470</v>
      </c>
      <c r="E532">
        <v>1479.849976</v>
      </c>
      <c r="F532">
        <v>976355</v>
      </c>
      <c r="G532">
        <f t="shared" si="686"/>
        <v>-590127.5359475055</v>
      </c>
      <c r="H532">
        <f t="shared" si="634"/>
        <v>21577757.170375101</v>
      </c>
      <c r="I532">
        <f t="shared" si="687"/>
        <v>1494.4125062499998</v>
      </c>
      <c r="J532">
        <f t="shared" si="694"/>
        <v>1494.4125062499998</v>
      </c>
      <c r="K532">
        <f t="shared" si="695"/>
        <v>1349.2250060000001</v>
      </c>
      <c r="L532">
        <f t="shared" si="696"/>
        <v>1</v>
      </c>
      <c r="M532">
        <f t="shared" si="697"/>
        <v>10</v>
      </c>
      <c r="N532">
        <f t="shared" si="698"/>
        <v>90</v>
      </c>
      <c r="O532">
        <f t="shared" si="699"/>
        <v>0</v>
      </c>
      <c r="P532">
        <f t="shared" si="674"/>
        <v>49.800048999999944</v>
      </c>
      <c r="Q532">
        <f t="shared" si="675"/>
        <v>39.950072999999975</v>
      </c>
      <c r="R532">
        <f t="shared" si="676"/>
        <v>9.8499759999999696</v>
      </c>
      <c r="S532">
        <f t="shared" si="677"/>
        <v>49.800048999999944</v>
      </c>
      <c r="T532">
        <f t="shared" si="713"/>
        <v>44.809004937770105</v>
      </c>
      <c r="U532">
        <f t="shared" si="678"/>
        <v>-34.850097999999889</v>
      </c>
      <c r="V532">
        <f t="shared" si="679"/>
        <v>15</v>
      </c>
      <c r="W532">
        <f t="shared" si="680"/>
        <v>0</v>
      </c>
      <c r="X532">
        <f t="shared" si="681"/>
        <v>15</v>
      </c>
      <c r="Y532">
        <f t="shared" si="711"/>
        <v>9.4094241303241013</v>
      </c>
      <c r="Z532">
        <f t="shared" si="712"/>
        <v>7.4163452424240104</v>
      </c>
      <c r="AA532">
        <f t="shared" si="708"/>
        <v>20.998958007194606</v>
      </c>
      <c r="AB532">
        <f t="shared" si="709"/>
        <v>16.551015254018004</v>
      </c>
      <c r="AC532">
        <f t="shared" si="710"/>
        <v>11.84539526096313</v>
      </c>
      <c r="AD532">
        <f t="shared" si="638"/>
        <v>18.958295656112377</v>
      </c>
      <c r="AE532">
        <f t="shared" si="691"/>
        <v>1474.3400145999999</v>
      </c>
      <c r="AF532">
        <f t="shared" si="693"/>
        <v>1474.7000121666667</v>
      </c>
      <c r="AG532">
        <f t="shared" si="635"/>
        <v>1406.6900024000001</v>
      </c>
      <c r="AH532">
        <f t="shared" si="700"/>
        <v>1456.4550047999999</v>
      </c>
      <c r="AI532">
        <f t="shared" si="701"/>
        <v>1536.3936642066469</v>
      </c>
      <c r="AJ532">
        <f t="shared" si="702"/>
        <v>1376.5163453933528</v>
      </c>
      <c r="AK532">
        <f t="shared" si="703"/>
        <v>0.64633077020337648</v>
      </c>
      <c r="AL532">
        <f t="shared" si="682"/>
        <v>-0.60441902376441514</v>
      </c>
      <c r="AM532">
        <f t="shared" si="683"/>
        <v>-590127.5359475055</v>
      </c>
      <c r="AN532">
        <f t="shared" si="636"/>
        <v>970408.67033960333</v>
      </c>
      <c r="AO532">
        <f t="shared" si="637"/>
        <v>12390425</v>
      </c>
      <c r="AP532">
        <f t="shared" si="639"/>
        <v>7.8319240085760036E-2</v>
      </c>
      <c r="AQ532">
        <f t="shared" si="640"/>
        <v>1476.3273137215313</v>
      </c>
      <c r="AR532">
        <f t="shared" si="641"/>
        <v>1469.7197897608817</v>
      </c>
      <c r="AS532">
        <f t="shared" si="642"/>
        <v>1455.4612870598141</v>
      </c>
      <c r="AT532">
        <f t="shared" si="643"/>
        <v>1431.3633819858583</v>
      </c>
      <c r="AU532">
        <f t="shared" si="644"/>
        <v>1447.9674899024401</v>
      </c>
      <c r="AV532">
        <f t="shared" si="645"/>
        <v>1428.6695815716316</v>
      </c>
      <c r="AW532">
        <f t="shared" si="646"/>
        <v>19.297908330808468</v>
      </c>
      <c r="AX532">
        <f t="shared" si="673"/>
        <v>4.5056495170772912</v>
      </c>
      <c r="AY532">
        <f t="shared" si="647"/>
        <v>14.792258813731177</v>
      </c>
      <c r="AZ532">
        <f t="shared" si="684"/>
        <v>1489.8833416666666</v>
      </c>
      <c r="BA532">
        <f t="shared" si="685"/>
        <v>1454655050.0529583</v>
      </c>
      <c r="BB532">
        <f t="shared" si="688"/>
        <v>0</v>
      </c>
      <c r="BC532">
        <f t="shared" si="689"/>
        <v>1454655050.0529583</v>
      </c>
      <c r="BD532">
        <f t="shared" si="704"/>
        <v>9260908036.6101761</v>
      </c>
      <c r="BE532">
        <f t="shared" si="705"/>
        <v>5415110895.9230719</v>
      </c>
      <c r="BF532">
        <f t="shared" si="706"/>
        <v>1.7101973005913005</v>
      </c>
      <c r="BG532">
        <f t="shared" si="707"/>
        <v>63.102317319044488</v>
      </c>
      <c r="BH532">
        <f t="shared" si="648"/>
        <v>41734925</v>
      </c>
      <c r="BI532">
        <f t="shared" si="649"/>
        <v>1.3507607763006675</v>
      </c>
      <c r="BJ532">
        <f t="shared" si="690"/>
        <v>-2065.002400000003</v>
      </c>
      <c r="BK532">
        <f t="shared" si="650"/>
        <v>-1.3104384128042702E-2</v>
      </c>
      <c r="BL532">
        <f t="shared" si="651"/>
        <v>0.98689561587195729</v>
      </c>
      <c r="BM532">
        <f t="shared" si="652"/>
        <v>42.131372804242403</v>
      </c>
      <c r="BN532">
        <f t="shared" si="653"/>
        <v>1494.9000245</v>
      </c>
      <c r="BO532">
        <f t="shared" si="692"/>
        <v>1478.8450072999999</v>
      </c>
      <c r="BP532">
        <f t="shared" si="654"/>
        <v>1403.7720624117646</v>
      </c>
      <c r="BQ532">
        <f t="shared" si="655"/>
        <v>75.07294488823527</v>
      </c>
      <c r="BR532">
        <f t="shared" si="656"/>
        <v>114.44995199999994</v>
      </c>
      <c r="BS532">
        <f t="shared" si="657"/>
        <v>152.34997599999997</v>
      </c>
      <c r="BT532">
        <f t="shared" si="658"/>
        <v>130.95007299999997</v>
      </c>
      <c r="BU532">
        <f t="shared" si="659"/>
        <v>183</v>
      </c>
      <c r="BV532">
        <f t="shared" si="660"/>
        <v>1480.1966715999997</v>
      </c>
      <c r="BW532">
        <f t="shared" si="661"/>
        <v>1478.6261974761906</v>
      </c>
      <c r="BX532">
        <f t="shared" si="662"/>
        <v>1471.8800048727273</v>
      </c>
      <c r="BY532">
        <f t="shared" si="663"/>
        <v>1435.3335751047621</v>
      </c>
      <c r="BZ532">
        <f t="shared" si="664"/>
        <v>1519.8000489999999</v>
      </c>
      <c r="CA532">
        <f t="shared" si="665"/>
        <v>1317.650024</v>
      </c>
      <c r="CB532">
        <f t="shared" si="666"/>
        <v>1465.13385967</v>
      </c>
      <c r="CC532">
        <f t="shared" si="667"/>
        <v>1470.4123764694443</v>
      </c>
      <c r="CD532">
        <f t="shared" si="668"/>
        <v>1426.8115739510317</v>
      </c>
      <c r="CE532">
        <f t="shared" si="669"/>
        <v>1367.6105728225277</v>
      </c>
      <c r="CF532">
        <f t="shared" si="670"/>
        <v>1499.5</v>
      </c>
      <c r="CG532">
        <f t="shared" si="671"/>
        <v>1509.150024</v>
      </c>
      <c r="CH532">
        <f t="shared" si="672"/>
        <v>1471</v>
      </c>
    </row>
    <row r="533" spans="1:86">
      <c r="A533" s="1">
        <v>40248</v>
      </c>
      <c r="B533">
        <v>1470.0500489999999</v>
      </c>
      <c r="C533">
        <v>1484.9499510000001</v>
      </c>
      <c r="D533">
        <v>1455</v>
      </c>
      <c r="E533">
        <v>1464.1999510000001</v>
      </c>
      <c r="F533">
        <v>554034</v>
      </c>
      <c r="G533">
        <f t="shared" si="686"/>
        <v>-213660.44464199481</v>
      </c>
      <c r="H533">
        <f t="shared" ref="H533:H596" si="714">SUM(H532,G533)</f>
        <v>21364096.725733105</v>
      </c>
      <c r="I533">
        <f t="shared" si="687"/>
        <v>1468.5499877500001</v>
      </c>
      <c r="J533">
        <f t="shared" si="694"/>
        <v>1494.4125062499998</v>
      </c>
      <c r="K533">
        <f t="shared" si="695"/>
        <v>1384.9999997499999</v>
      </c>
      <c r="L533">
        <f t="shared" si="696"/>
        <v>2</v>
      </c>
      <c r="M533">
        <f t="shared" si="697"/>
        <v>10</v>
      </c>
      <c r="N533">
        <f t="shared" si="698"/>
        <v>80</v>
      </c>
      <c r="O533">
        <f t="shared" si="699"/>
        <v>0</v>
      </c>
      <c r="P533">
        <f t="shared" si="674"/>
        <v>29.949951000000056</v>
      </c>
      <c r="Q533">
        <f t="shared" si="675"/>
        <v>20.75</v>
      </c>
      <c r="R533">
        <f t="shared" si="676"/>
        <v>9.1999510000000555</v>
      </c>
      <c r="S533">
        <f t="shared" si="677"/>
        <v>29.949951000000056</v>
      </c>
      <c r="T533">
        <f t="shared" si="713"/>
        <v>43.747643942215106</v>
      </c>
      <c r="U533">
        <f t="shared" si="678"/>
        <v>2.5500489999999445</v>
      </c>
      <c r="V533">
        <f t="shared" si="679"/>
        <v>-5</v>
      </c>
      <c r="W533">
        <f t="shared" si="680"/>
        <v>2.5500489999999445</v>
      </c>
      <c r="X533">
        <f t="shared" si="681"/>
        <v>0</v>
      </c>
      <c r="Y533">
        <f t="shared" si="711"/>
        <v>8.9194687638723753</v>
      </c>
      <c r="Z533">
        <f t="shared" si="712"/>
        <v>6.8866062965365815</v>
      </c>
      <c r="AA533">
        <f t="shared" si="708"/>
        <v>20.388455148930586</v>
      </c>
      <c r="AB533">
        <f t="shared" si="709"/>
        <v>15.741662123868624</v>
      </c>
      <c r="AC533">
        <f t="shared" si="710"/>
        <v>12.861273020445827</v>
      </c>
      <c r="AD533">
        <f t="shared" si="638"/>
        <v>17.03659173112937</v>
      </c>
      <c r="AE533">
        <f t="shared" si="691"/>
        <v>1475.75</v>
      </c>
      <c r="AF533">
        <f t="shared" si="693"/>
        <v>1472.6500040000001</v>
      </c>
      <c r="AG533">
        <f t="shared" si="635"/>
        <v>1412.2624999499999</v>
      </c>
      <c r="AH533">
        <f t="shared" si="700"/>
        <v>1466.3349975000001</v>
      </c>
      <c r="AI533">
        <f t="shared" si="701"/>
        <v>1518.3669310599223</v>
      </c>
      <c r="AJ533">
        <f t="shared" si="702"/>
        <v>1414.3030639400779</v>
      </c>
      <c r="AK533">
        <f t="shared" si="703"/>
        <v>0.479483306174455</v>
      </c>
      <c r="AL533">
        <f t="shared" si="682"/>
        <v>-0.38564500489499709</v>
      </c>
      <c r="AM533">
        <f t="shared" si="683"/>
        <v>-213660.44464199481</v>
      </c>
      <c r="AN533">
        <f t="shared" si="636"/>
        <v>928208.89236427518</v>
      </c>
      <c r="AO533">
        <f t="shared" si="637"/>
        <v>12453458</v>
      </c>
      <c r="AP533">
        <f t="shared" si="639"/>
        <v>7.453422915661459E-2</v>
      </c>
      <c r="AQ533">
        <f t="shared" si="640"/>
        <v>1472.2040103962106</v>
      </c>
      <c r="AR533">
        <f t="shared" si="641"/>
        <v>1467.9756428390303</v>
      </c>
      <c r="AS533">
        <f t="shared" si="642"/>
        <v>1457.0342465690476</v>
      </c>
      <c r="AT533">
        <f t="shared" si="643"/>
        <v>1434.3186731971309</v>
      </c>
      <c r="AU533">
        <f t="shared" si="644"/>
        <v>1450.402359067074</v>
      </c>
      <c r="AV533">
        <f t="shared" si="645"/>
        <v>1431.1567074316174</v>
      </c>
      <c r="AW533">
        <f t="shared" si="646"/>
        <v>19.245651635456625</v>
      </c>
      <c r="AX533">
        <f t="shared" si="673"/>
        <v>7.4536499407531576</v>
      </c>
      <c r="AY533">
        <f t="shared" si="647"/>
        <v>11.792001694703467</v>
      </c>
      <c r="AZ533">
        <f t="shared" si="684"/>
        <v>1468.0499673333334</v>
      </c>
      <c r="BA533">
        <f t="shared" si="685"/>
        <v>813349595.60155606</v>
      </c>
      <c r="BB533">
        <f t="shared" si="688"/>
        <v>0</v>
      </c>
      <c r="BC533">
        <f t="shared" si="689"/>
        <v>813349595.60155606</v>
      </c>
      <c r="BD533">
        <f t="shared" si="704"/>
        <v>9260908036.6101761</v>
      </c>
      <c r="BE533">
        <f t="shared" si="705"/>
        <v>5786238013.4018221</v>
      </c>
      <c r="BF533">
        <f t="shared" si="706"/>
        <v>1.6005058926301476</v>
      </c>
      <c r="BG533">
        <f t="shared" si="707"/>
        <v>61.545943701415666</v>
      </c>
      <c r="BH533">
        <f t="shared" si="648"/>
        <v>41180891</v>
      </c>
      <c r="BI533">
        <f t="shared" si="649"/>
        <v>1.3447620051332643</v>
      </c>
      <c r="BJ533">
        <f t="shared" si="690"/>
        <v>-1665.0024999999914</v>
      </c>
      <c r="BK533">
        <f t="shared" si="650"/>
        <v>-1.0575413220130305E-2</v>
      </c>
      <c r="BL533">
        <f t="shared" si="651"/>
        <v>0.98942458677986966</v>
      </c>
      <c r="BM533">
        <f t="shared" si="652"/>
        <v>27.423236851983056</v>
      </c>
      <c r="BN533">
        <f t="shared" si="653"/>
        <v>1469.9749755</v>
      </c>
      <c r="BO533">
        <f t="shared" si="692"/>
        <v>1478.7300048000002</v>
      </c>
      <c r="BP533">
        <f t="shared" si="654"/>
        <v>1404.9022091029412</v>
      </c>
      <c r="BQ533">
        <f t="shared" si="655"/>
        <v>73.827795697058946</v>
      </c>
      <c r="BR533">
        <f t="shared" si="656"/>
        <v>64.299927000000025</v>
      </c>
      <c r="BS533">
        <f t="shared" si="657"/>
        <v>97</v>
      </c>
      <c r="BT533">
        <f t="shared" si="658"/>
        <v>77.049927000000025</v>
      </c>
      <c r="BU533">
        <f t="shared" si="659"/>
        <v>95.850097999999889</v>
      </c>
      <c r="BV533">
        <f t="shared" si="660"/>
        <v>1476.8166504000003</v>
      </c>
      <c r="BW533">
        <f t="shared" si="661"/>
        <v>1475.6261799999997</v>
      </c>
      <c r="BX533">
        <f t="shared" si="662"/>
        <v>1473.2881769090911</v>
      </c>
      <c r="BY533">
        <f t="shared" si="663"/>
        <v>1440.8107130666665</v>
      </c>
      <c r="BZ533">
        <f t="shared" si="664"/>
        <v>1519.8000489999999</v>
      </c>
      <c r="CA533">
        <f t="shared" si="665"/>
        <v>1358</v>
      </c>
      <c r="CB533">
        <f t="shared" si="666"/>
        <v>1471.4541910833334</v>
      </c>
      <c r="CC533">
        <f t="shared" si="667"/>
        <v>1466.3865503916668</v>
      </c>
      <c r="CD533">
        <f t="shared" si="668"/>
        <v>1450.8656979067464</v>
      </c>
      <c r="CE533">
        <f t="shared" si="669"/>
        <v>1370.8760075262712</v>
      </c>
      <c r="CF533">
        <f t="shared" si="670"/>
        <v>1479.849976</v>
      </c>
      <c r="CG533">
        <f t="shared" si="671"/>
        <v>1519.8000489999999</v>
      </c>
      <c r="CH533">
        <f t="shared" si="672"/>
        <v>1470</v>
      </c>
    </row>
    <row r="534" spans="1:86">
      <c r="A534" s="1">
        <v>40249</v>
      </c>
      <c r="B534">
        <v>1470</v>
      </c>
      <c r="C534">
        <v>1487.5</v>
      </c>
      <c r="D534">
        <v>1460</v>
      </c>
      <c r="E534">
        <v>1463.599976</v>
      </c>
      <c r="F534">
        <v>334671</v>
      </c>
      <c r="G534">
        <f t="shared" si="686"/>
        <v>-247048.63142574619</v>
      </c>
      <c r="H534">
        <f t="shared" si="714"/>
        <v>21117048.094307359</v>
      </c>
      <c r="I534">
        <f t="shared" si="687"/>
        <v>1470.2749939999999</v>
      </c>
      <c r="J534">
        <f t="shared" si="694"/>
        <v>1494.4125062499998</v>
      </c>
      <c r="K534">
        <f t="shared" si="695"/>
        <v>1430.9375</v>
      </c>
      <c r="L534">
        <f t="shared" si="696"/>
        <v>3</v>
      </c>
      <c r="M534">
        <f t="shared" si="697"/>
        <v>10</v>
      </c>
      <c r="N534">
        <f t="shared" si="698"/>
        <v>70</v>
      </c>
      <c r="O534">
        <f t="shared" si="699"/>
        <v>0</v>
      </c>
      <c r="P534">
        <f t="shared" si="674"/>
        <v>27.5</v>
      </c>
      <c r="Q534">
        <f t="shared" si="675"/>
        <v>23.90002400000003</v>
      </c>
      <c r="R534">
        <f t="shared" si="676"/>
        <v>3.5999759999999696</v>
      </c>
      <c r="S534">
        <f t="shared" si="677"/>
        <v>27.5</v>
      </c>
      <c r="T534">
        <f t="shared" si="713"/>
        <v>42.587097946342602</v>
      </c>
      <c r="U534">
        <f t="shared" si="678"/>
        <v>-22.699951000000056</v>
      </c>
      <c r="V534">
        <f t="shared" si="679"/>
        <v>33.84997599999997</v>
      </c>
      <c r="W534">
        <f t="shared" si="680"/>
        <v>0</v>
      </c>
      <c r="X534">
        <f t="shared" si="681"/>
        <v>33.84997599999997</v>
      </c>
      <c r="Y534">
        <f t="shared" si="711"/>
        <v>8.2823638521672063</v>
      </c>
      <c r="Z534">
        <f t="shared" si="712"/>
        <v>8.8125612753553959</v>
      </c>
      <c r="AA534">
        <f t="shared" si="708"/>
        <v>19.448058805515529</v>
      </c>
      <c r="AB534">
        <f t="shared" si="709"/>
        <v>20.693030754194002</v>
      </c>
      <c r="AC534">
        <f t="shared" si="710"/>
        <v>3.1014901746166781</v>
      </c>
      <c r="AD534">
        <f t="shared" si="638"/>
        <v>15.506882772570279</v>
      </c>
      <c r="AE534">
        <f t="shared" si="691"/>
        <v>1477.0599854</v>
      </c>
      <c r="AF534">
        <f t="shared" si="693"/>
        <v>1473.7249959999999</v>
      </c>
      <c r="AG534">
        <f t="shared" ref="AG534:AG597" si="715">AVERAGE(E515:E534)</f>
        <v>1418.7474975500002</v>
      </c>
      <c r="AH534">
        <f t="shared" si="700"/>
        <v>1472.7049927</v>
      </c>
      <c r="AI534">
        <f t="shared" si="701"/>
        <v>1500.6793489938575</v>
      </c>
      <c r="AJ534">
        <f t="shared" si="702"/>
        <v>1444.7306364061426</v>
      </c>
      <c r="AK534">
        <f t="shared" si="703"/>
        <v>0.33726137244488913</v>
      </c>
      <c r="AL534">
        <f t="shared" si="682"/>
        <v>-0.73818356363636584</v>
      </c>
      <c r="AM534">
        <f t="shared" si="683"/>
        <v>-247048.63142574619</v>
      </c>
      <c r="AN534">
        <f t="shared" ref="AN534:AN597" si="716">SUM(AM515:AM534)</f>
        <v>993388.49683557078</v>
      </c>
      <c r="AO534">
        <f t="shared" ref="AO534:AO597" si="717">SUM(F515:F534)</f>
        <v>12354448</v>
      </c>
      <c r="AP534">
        <f t="shared" si="639"/>
        <v>8.0407355863699514E-2</v>
      </c>
      <c r="AQ534">
        <f t="shared" si="640"/>
        <v>1469.2786387014989</v>
      </c>
      <c r="AR534">
        <f t="shared" si="641"/>
        <v>1461.7410777899067</v>
      </c>
      <c r="AS534">
        <f t="shared" si="642"/>
        <v>1458.2160778666191</v>
      </c>
      <c r="AT534">
        <f t="shared" si="643"/>
        <v>1436.953990449389</v>
      </c>
      <c r="AU534">
        <f t="shared" si="644"/>
        <v>1452.3820016070129</v>
      </c>
      <c r="AV534">
        <f t="shared" si="645"/>
        <v>1433.4277362314042</v>
      </c>
      <c r="AW534">
        <f t="shared" si="646"/>
        <v>18.954265375608657</v>
      </c>
      <c r="AX534">
        <f t="shared" si="673"/>
        <v>9.7537730277242574</v>
      </c>
      <c r="AY534">
        <f t="shared" si="647"/>
        <v>9.2004923478843992</v>
      </c>
      <c r="AZ534">
        <f t="shared" si="684"/>
        <v>1470.3666586666666</v>
      </c>
      <c r="BA534">
        <f t="shared" si="685"/>
        <v>492089080.02263194</v>
      </c>
      <c r="BB534">
        <f t="shared" si="688"/>
        <v>492089080.02263194</v>
      </c>
      <c r="BC534">
        <f t="shared" si="689"/>
        <v>0</v>
      </c>
      <c r="BD534">
        <f t="shared" si="704"/>
        <v>9752997116.6328087</v>
      </c>
      <c r="BE534">
        <f t="shared" si="705"/>
        <v>5241579871.4018221</v>
      </c>
      <c r="BF534">
        <f t="shared" si="706"/>
        <v>1.8606979872319376</v>
      </c>
      <c r="BG534">
        <f t="shared" si="707"/>
        <v>65.04349622143728</v>
      </c>
      <c r="BH534">
        <f t="shared" si="648"/>
        <v>40846220</v>
      </c>
      <c r="BI534">
        <f t="shared" si="649"/>
        <v>1.3223035174023445</v>
      </c>
      <c r="BJ534">
        <f t="shared" si="690"/>
        <v>-159.99750000000859</v>
      </c>
      <c r="BK534">
        <f t="shared" si="650"/>
        <v>-4.0976302423062017E-4</v>
      </c>
      <c r="BL534">
        <f t="shared" si="651"/>
        <v>0.99959023697576943</v>
      </c>
      <c r="BM534">
        <f t="shared" si="652"/>
        <v>14.743780327603766</v>
      </c>
      <c r="BN534">
        <f t="shared" si="653"/>
        <v>1473.75</v>
      </c>
      <c r="BO534">
        <f t="shared" si="692"/>
        <v>1481.2700073000001</v>
      </c>
      <c r="BP534">
        <f t="shared" si="654"/>
        <v>1405.8066208676471</v>
      </c>
      <c r="BQ534">
        <f t="shared" si="655"/>
        <v>75.463386432352991</v>
      </c>
      <c r="BR534">
        <f t="shared" si="656"/>
        <v>3.6500249999999141</v>
      </c>
      <c r="BS534">
        <f t="shared" si="657"/>
        <v>85</v>
      </c>
      <c r="BT534">
        <f t="shared" si="658"/>
        <v>-2.5</v>
      </c>
      <c r="BU534">
        <f t="shared" si="659"/>
        <v>71.199951000000056</v>
      </c>
      <c r="BV534">
        <f t="shared" si="660"/>
        <v>1472.7666423999997</v>
      </c>
      <c r="BW534">
        <f t="shared" si="661"/>
        <v>1473.040457714286</v>
      </c>
      <c r="BX534">
        <f t="shared" si="662"/>
        <v>1472.790900272727</v>
      </c>
      <c r="BY534">
        <f t="shared" si="663"/>
        <v>1445.6999965000002</v>
      </c>
      <c r="BZ534">
        <f t="shared" si="664"/>
        <v>1519.8000489999999</v>
      </c>
      <c r="CA534">
        <f t="shared" si="665"/>
        <v>1375</v>
      </c>
      <c r="CB534">
        <f t="shared" si="666"/>
        <v>1482.0586684966668</v>
      </c>
      <c r="CC534">
        <f t="shared" si="667"/>
        <v>1471.8326585694447</v>
      </c>
      <c r="CD534">
        <f t="shared" si="668"/>
        <v>1471.6361122600795</v>
      </c>
      <c r="CE534">
        <f t="shared" si="669"/>
        <v>1379.1158640518347</v>
      </c>
      <c r="CF534">
        <f t="shared" si="670"/>
        <v>1464.1999510000001</v>
      </c>
      <c r="CG534">
        <f t="shared" si="671"/>
        <v>1484.9499510000001</v>
      </c>
      <c r="CH534">
        <f t="shared" si="672"/>
        <v>1455</v>
      </c>
    </row>
    <row r="535" spans="1:86">
      <c r="A535" s="1">
        <v>40252</v>
      </c>
      <c r="B535">
        <v>1464</v>
      </c>
      <c r="C535">
        <v>1464.8000489999999</v>
      </c>
      <c r="D535">
        <v>1426.150024</v>
      </c>
      <c r="E535">
        <v>1446.099976</v>
      </c>
      <c r="F535">
        <v>445078</v>
      </c>
      <c r="G535">
        <f t="shared" si="686"/>
        <v>14393.099242807357</v>
      </c>
      <c r="H535">
        <f t="shared" si="714"/>
        <v>21131441.193550166</v>
      </c>
      <c r="I535">
        <f t="shared" si="687"/>
        <v>1450.2625122499999</v>
      </c>
      <c r="J535">
        <f t="shared" si="694"/>
        <v>1494.4125062499998</v>
      </c>
      <c r="K535">
        <f t="shared" si="695"/>
        <v>1450.2625122499999</v>
      </c>
      <c r="L535">
        <f t="shared" si="696"/>
        <v>4</v>
      </c>
      <c r="M535">
        <f t="shared" si="697"/>
        <v>1</v>
      </c>
      <c r="N535">
        <f t="shared" si="698"/>
        <v>60</v>
      </c>
      <c r="O535">
        <f t="shared" si="699"/>
        <v>90</v>
      </c>
      <c r="P535">
        <f t="shared" si="674"/>
        <v>38.650024999999914</v>
      </c>
      <c r="Q535">
        <f t="shared" si="675"/>
        <v>18.700072999999975</v>
      </c>
      <c r="R535">
        <f t="shared" si="676"/>
        <v>19.949951999999939</v>
      </c>
      <c r="S535">
        <f t="shared" si="677"/>
        <v>38.650024999999914</v>
      </c>
      <c r="T535">
        <f t="shared" si="713"/>
        <v>42.305878450175271</v>
      </c>
      <c r="U535">
        <f t="shared" si="678"/>
        <v>-2</v>
      </c>
      <c r="V535">
        <f t="shared" si="679"/>
        <v>-10.299927000000025</v>
      </c>
      <c r="W535">
        <f t="shared" si="680"/>
        <v>0</v>
      </c>
      <c r="X535">
        <f t="shared" si="681"/>
        <v>0</v>
      </c>
      <c r="Y535">
        <f t="shared" si="711"/>
        <v>7.6907664341552628</v>
      </c>
      <c r="Z535">
        <f t="shared" si="712"/>
        <v>8.183092612830011</v>
      </c>
      <c r="AA535">
        <f t="shared" si="708"/>
        <v>18.178954594248356</v>
      </c>
      <c r="AB535">
        <f t="shared" si="709"/>
        <v>19.342684545523507</v>
      </c>
      <c r="AC535">
        <f t="shared" si="710"/>
        <v>3.1014901746166808</v>
      </c>
      <c r="AD535">
        <f t="shared" si="638"/>
        <v>12.65893173446841</v>
      </c>
      <c r="AE535">
        <f t="shared" si="691"/>
        <v>1470.6499757999998</v>
      </c>
      <c r="AF535">
        <f t="shared" si="693"/>
        <v>1471.8999838333332</v>
      </c>
      <c r="AG535">
        <f t="shared" si="715"/>
        <v>1423.2349975500001</v>
      </c>
      <c r="AH535">
        <f t="shared" si="700"/>
        <v>1471.3199952</v>
      </c>
      <c r="AI535">
        <f t="shared" si="701"/>
        <v>1502.8310419565651</v>
      </c>
      <c r="AJ535">
        <f t="shared" si="702"/>
        <v>1439.8089484434349</v>
      </c>
      <c r="AK535">
        <f t="shared" si="703"/>
        <v>9.9822573416326735E-2</v>
      </c>
      <c r="AL535">
        <f t="shared" si="682"/>
        <v>3.2338374942835542E-2</v>
      </c>
      <c r="AM535">
        <f t="shared" si="683"/>
        <v>14393.099242807357</v>
      </c>
      <c r="AN535">
        <f t="shared" si="716"/>
        <v>842502.87461781921</v>
      </c>
      <c r="AO535">
        <f t="shared" si="717"/>
        <v>12510504</v>
      </c>
      <c r="AP535">
        <f t="shared" si="639"/>
        <v>6.7343639762060675E-2</v>
      </c>
      <c r="AQ535">
        <f t="shared" si="640"/>
        <v>1461.3978933829892</v>
      </c>
      <c r="AR535">
        <f t="shared" si="641"/>
        <v>1460.9028845847834</v>
      </c>
      <c r="AS535">
        <f t="shared" si="642"/>
        <v>1456.0351795306276</v>
      </c>
      <c r="AT535">
        <f t="shared" si="643"/>
        <v>1437.7771291489439</v>
      </c>
      <c r="AU535">
        <f t="shared" si="644"/>
        <v>1451.439697765961</v>
      </c>
      <c r="AV535">
        <f t="shared" si="645"/>
        <v>1434.3147930152059</v>
      </c>
      <c r="AW535">
        <f t="shared" si="646"/>
        <v>17.12490475075515</v>
      </c>
      <c r="AX535">
        <f t="shared" si="673"/>
        <v>11.227999372330435</v>
      </c>
      <c r="AY535">
        <f t="shared" si="647"/>
        <v>5.8969053784247141</v>
      </c>
      <c r="AZ535">
        <f t="shared" si="684"/>
        <v>1445.6833496666666</v>
      </c>
      <c r="BA535">
        <f t="shared" si="685"/>
        <v>643441853.90294063</v>
      </c>
      <c r="BB535">
        <f t="shared" si="688"/>
        <v>0</v>
      </c>
      <c r="BC535">
        <f t="shared" si="689"/>
        <v>643441853.90294063</v>
      </c>
      <c r="BD535">
        <f t="shared" si="704"/>
        <v>9217818398.723774</v>
      </c>
      <c r="BE535">
        <f t="shared" si="705"/>
        <v>5885021725.3047628</v>
      </c>
      <c r="BF535">
        <f t="shared" si="706"/>
        <v>1.5663184995712855</v>
      </c>
      <c r="BG535">
        <f t="shared" si="707"/>
        <v>61.033675275806402</v>
      </c>
      <c r="BH535">
        <f t="shared" si="648"/>
        <v>40401142</v>
      </c>
      <c r="BI535">
        <f t="shared" si="649"/>
        <v>1.1939432566790518</v>
      </c>
      <c r="BJ535">
        <f t="shared" si="690"/>
        <v>-1850</v>
      </c>
      <c r="BK535">
        <f t="shared" si="650"/>
        <v>-1.1956818999018622E-2</v>
      </c>
      <c r="BL535">
        <f t="shared" si="651"/>
        <v>0.98804318100098143</v>
      </c>
      <c r="BM535">
        <f t="shared" si="652"/>
        <v>16.607779867796143</v>
      </c>
      <c r="BN535">
        <f t="shared" si="653"/>
        <v>1445.4750365</v>
      </c>
      <c r="BO535">
        <f t="shared" si="692"/>
        <v>1474.8350097</v>
      </c>
      <c r="BP535">
        <f t="shared" si="654"/>
        <v>1405.3794160588236</v>
      </c>
      <c r="BQ535">
        <f t="shared" si="655"/>
        <v>69.455593641176392</v>
      </c>
      <c r="BR535">
        <f t="shared" si="656"/>
        <v>-45</v>
      </c>
      <c r="BS535">
        <f t="shared" si="657"/>
        <v>-36.400024999999914</v>
      </c>
      <c r="BT535">
        <f t="shared" si="658"/>
        <v>-36.199951000000056</v>
      </c>
      <c r="BU535">
        <f t="shared" si="659"/>
        <v>-8</v>
      </c>
      <c r="BV535">
        <f t="shared" si="660"/>
        <v>1462.4466392666666</v>
      </c>
      <c r="BW535">
        <f t="shared" si="661"/>
        <v>1465.1475948571428</v>
      </c>
      <c r="BX535">
        <f t="shared" si="662"/>
        <v>1467.9536245090908</v>
      </c>
      <c r="BY535">
        <f t="shared" si="663"/>
        <v>1448.304994447619</v>
      </c>
      <c r="BZ535">
        <f t="shared" si="664"/>
        <v>1519.8000489999999</v>
      </c>
      <c r="CA535">
        <f t="shared" si="665"/>
        <v>1426.150024</v>
      </c>
      <c r="CB535">
        <f t="shared" si="666"/>
        <v>1483.5591497099999</v>
      </c>
      <c r="CC535">
        <f t="shared" si="667"/>
        <v>1480.3655543861112</v>
      </c>
      <c r="CD535">
        <f t="shared" si="668"/>
        <v>1476.6754248581744</v>
      </c>
      <c r="CE535">
        <f t="shared" si="669"/>
        <v>1383.5112164875079</v>
      </c>
      <c r="CF535">
        <f t="shared" si="670"/>
        <v>1463.599976</v>
      </c>
      <c r="CG535">
        <f t="shared" si="671"/>
        <v>1487.5</v>
      </c>
      <c r="CH535">
        <f t="shared" si="672"/>
        <v>1460</v>
      </c>
    </row>
    <row r="536" spans="1:86">
      <c r="A536" s="1">
        <v>40253</v>
      </c>
      <c r="B536">
        <v>1459.8000489999999</v>
      </c>
      <c r="C536">
        <v>1462.8000489999999</v>
      </c>
      <c r="D536">
        <v>1436.4499510000001</v>
      </c>
      <c r="E536">
        <v>1458.8000489999999</v>
      </c>
      <c r="F536">
        <v>256298</v>
      </c>
      <c r="G536">
        <f t="shared" si="686"/>
        <v>178484.85486482788</v>
      </c>
      <c r="H536">
        <f t="shared" si="714"/>
        <v>21309926.048414994</v>
      </c>
      <c r="I536">
        <f t="shared" si="687"/>
        <v>1454.4625244999997</v>
      </c>
      <c r="J536">
        <f t="shared" si="694"/>
        <v>1494.4125062499998</v>
      </c>
      <c r="K536">
        <f t="shared" si="695"/>
        <v>1450.2625122499999</v>
      </c>
      <c r="L536">
        <f t="shared" si="696"/>
        <v>5</v>
      </c>
      <c r="M536">
        <f t="shared" si="697"/>
        <v>2</v>
      </c>
      <c r="N536">
        <f t="shared" si="698"/>
        <v>50</v>
      </c>
      <c r="O536">
        <f t="shared" si="699"/>
        <v>80</v>
      </c>
      <c r="P536">
        <f t="shared" si="674"/>
        <v>26.350097999999889</v>
      </c>
      <c r="Q536">
        <f t="shared" si="675"/>
        <v>4</v>
      </c>
      <c r="R536">
        <f t="shared" si="676"/>
        <v>22.350097999999889</v>
      </c>
      <c r="S536">
        <f t="shared" si="677"/>
        <v>26.350097999999889</v>
      </c>
      <c r="T536">
        <f t="shared" si="713"/>
        <v>41.166179846591312</v>
      </c>
      <c r="U536">
        <f t="shared" si="678"/>
        <v>10.949951000000056</v>
      </c>
      <c r="V536">
        <f t="shared" si="679"/>
        <v>7.7999270000000251</v>
      </c>
      <c r="W536">
        <f t="shared" si="680"/>
        <v>10.949951000000056</v>
      </c>
      <c r="X536">
        <f t="shared" si="681"/>
        <v>0</v>
      </c>
      <c r="Y536">
        <f t="shared" si="711"/>
        <v>7.9235653317156052</v>
      </c>
      <c r="Z536">
        <f t="shared" si="712"/>
        <v>7.5985859976278673</v>
      </c>
      <c r="AA536">
        <f t="shared" si="708"/>
        <v>19.247754737610663</v>
      </c>
      <c r="AB536">
        <f t="shared" si="709"/>
        <v>18.458321918488764</v>
      </c>
      <c r="AC536">
        <f t="shared" si="710"/>
        <v>2.0936487938587964</v>
      </c>
      <c r="AD536">
        <f t="shared" si="638"/>
        <v>9.7381085741301554</v>
      </c>
      <c r="AE536">
        <f t="shared" si="691"/>
        <v>1462.5099855999997</v>
      </c>
      <c r="AF536">
        <f t="shared" si="693"/>
        <v>1468.6749879999998</v>
      </c>
      <c r="AG536">
        <f t="shared" si="715"/>
        <v>1429.3750000000002</v>
      </c>
      <c r="AH536">
        <f t="shared" si="700"/>
        <v>1468.0900024999999</v>
      </c>
      <c r="AI536">
        <f t="shared" si="701"/>
        <v>1497.3716558222532</v>
      </c>
      <c r="AJ536">
        <f t="shared" si="702"/>
        <v>1438.8083491777465</v>
      </c>
      <c r="AK536">
        <f t="shared" si="703"/>
        <v>0.34136904091853681</v>
      </c>
      <c r="AL536">
        <f t="shared" si="682"/>
        <v>0.69639581606110024</v>
      </c>
      <c r="AM536">
        <f t="shared" si="683"/>
        <v>178484.85486482788</v>
      </c>
      <c r="AN536">
        <f t="shared" si="716"/>
        <v>1221707.4133757493</v>
      </c>
      <c r="AO536">
        <f t="shared" si="717"/>
        <v>12478034</v>
      </c>
      <c r="AP536">
        <f t="shared" si="639"/>
        <v>9.7908645975459702E-2</v>
      </c>
      <c r="AQ536">
        <f t="shared" si="640"/>
        <v>1460.5146262927728</v>
      </c>
      <c r="AR536">
        <f t="shared" si="641"/>
        <v>1453.0930624781201</v>
      </c>
      <c r="AS536">
        <f t="shared" si="642"/>
        <v>1456.5328560351147</v>
      </c>
      <c r="AT536">
        <f t="shared" si="643"/>
        <v>1439.6691919355389</v>
      </c>
      <c r="AU536">
        <f t="shared" si="644"/>
        <v>1452.5437504510669</v>
      </c>
      <c r="AV536">
        <f t="shared" si="645"/>
        <v>1436.0287609341415</v>
      </c>
      <c r="AW536">
        <f t="shared" si="646"/>
        <v>16.514989516925425</v>
      </c>
      <c r="AX536">
        <f t="shared" si="673"/>
        <v>12.285397401249433</v>
      </c>
      <c r="AY536">
        <f t="shared" si="647"/>
        <v>4.2295921156759917</v>
      </c>
      <c r="AZ536">
        <f t="shared" si="684"/>
        <v>1452.6833496666666</v>
      </c>
      <c r="BA536">
        <f t="shared" si="685"/>
        <v>372319837.15286732</v>
      </c>
      <c r="BB536">
        <f t="shared" si="688"/>
        <v>372319837.15286732</v>
      </c>
      <c r="BC536">
        <f t="shared" si="689"/>
        <v>0</v>
      </c>
      <c r="BD536">
        <f t="shared" si="704"/>
        <v>9590138235.8766403</v>
      </c>
      <c r="BE536">
        <f t="shared" si="705"/>
        <v>5231788762.8895025</v>
      </c>
      <c r="BF536">
        <f t="shared" si="706"/>
        <v>1.8330514993078646</v>
      </c>
      <c r="BG536">
        <f t="shared" si="707"/>
        <v>64.702371268425324</v>
      </c>
      <c r="BH536">
        <f t="shared" si="648"/>
        <v>40657440</v>
      </c>
      <c r="BI536">
        <f t="shared" si="649"/>
        <v>1.1500458741635766</v>
      </c>
      <c r="BJ536">
        <f t="shared" si="690"/>
        <v>1170.0072999999975</v>
      </c>
      <c r="BK536">
        <f t="shared" si="650"/>
        <v>8.7822925183424355E-3</v>
      </c>
      <c r="BL536">
        <f t="shared" si="651"/>
        <v>1.0087822925183425</v>
      </c>
      <c r="BM536">
        <f t="shared" si="652"/>
        <v>15.432786358956788</v>
      </c>
      <c r="BN536">
        <f t="shared" si="653"/>
        <v>1449.625</v>
      </c>
      <c r="BO536">
        <f t="shared" si="692"/>
        <v>1466.7450073</v>
      </c>
      <c r="BP536">
        <f t="shared" si="654"/>
        <v>1405.9272101764709</v>
      </c>
      <c r="BQ536">
        <f t="shared" si="655"/>
        <v>60.81779712352909</v>
      </c>
      <c r="BR536">
        <f t="shared" si="656"/>
        <v>-17.699951000000056</v>
      </c>
      <c r="BS536">
        <f t="shared" si="657"/>
        <v>-24.200072999999975</v>
      </c>
      <c r="BT536">
        <f t="shared" si="658"/>
        <v>-38.099975000000086</v>
      </c>
      <c r="BU536">
        <f t="shared" si="659"/>
        <v>-36.199951000000056</v>
      </c>
      <c r="BV536">
        <f t="shared" si="660"/>
        <v>1458.496663666667</v>
      </c>
      <c r="BW536">
        <f t="shared" si="661"/>
        <v>1461.4047563333334</v>
      </c>
      <c r="BX536">
        <f t="shared" si="662"/>
        <v>1465.6772706545455</v>
      </c>
      <c r="BY536">
        <f t="shared" si="663"/>
        <v>1451.6921422047621</v>
      </c>
      <c r="BZ536">
        <f t="shared" si="664"/>
        <v>1519.8000489999999</v>
      </c>
      <c r="CA536">
        <f t="shared" si="665"/>
        <v>1426.150024</v>
      </c>
      <c r="CB536">
        <f t="shared" si="666"/>
        <v>1469.4078058366663</v>
      </c>
      <c r="CC536">
        <f t="shared" si="667"/>
        <v>1481.0784560916666</v>
      </c>
      <c r="CD536">
        <f t="shared" si="668"/>
        <v>1470.4886484300794</v>
      </c>
      <c r="CE536">
        <f t="shared" si="669"/>
        <v>1393.5299900937805</v>
      </c>
      <c r="CF536">
        <f t="shared" si="670"/>
        <v>1446.099976</v>
      </c>
      <c r="CG536">
        <f t="shared" si="671"/>
        <v>1464.8000489999999</v>
      </c>
      <c r="CH536">
        <f t="shared" si="672"/>
        <v>1426.150024</v>
      </c>
    </row>
    <row r="537" spans="1:86">
      <c r="A537" s="1">
        <v>40254</v>
      </c>
      <c r="B537">
        <v>1465</v>
      </c>
      <c r="C537">
        <v>1473.75</v>
      </c>
      <c r="D537">
        <v>1428.650024</v>
      </c>
      <c r="E537">
        <v>1433.5</v>
      </c>
      <c r="F537">
        <v>648678</v>
      </c>
      <c r="G537">
        <f t="shared" si="686"/>
        <v>-509162.50528097921</v>
      </c>
      <c r="H537">
        <f t="shared" si="714"/>
        <v>20800763.543134015</v>
      </c>
      <c r="I537">
        <f t="shared" si="687"/>
        <v>1450.2250060000001</v>
      </c>
      <c r="J537">
        <f t="shared" si="694"/>
        <v>1494.4125062499998</v>
      </c>
      <c r="K537">
        <f t="shared" si="695"/>
        <v>1450.2250060000001</v>
      </c>
      <c r="L537">
        <f t="shared" si="696"/>
        <v>6</v>
      </c>
      <c r="M537">
        <f t="shared" si="697"/>
        <v>1</v>
      </c>
      <c r="N537">
        <f t="shared" si="698"/>
        <v>40</v>
      </c>
      <c r="O537">
        <f t="shared" si="699"/>
        <v>90</v>
      </c>
      <c r="P537">
        <f t="shared" si="674"/>
        <v>45.09997599999997</v>
      </c>
      <c r="Q537">
        <f t="shared" si="675"/>
        <v>40.25</v>
      </c>
      <c r="R537">
        <f t="shared" si="676"/>
        <v>4.8499759999999696</v>
      </c>
      <c r="S537">
        <f t="shared" si="677"/>
        <v>45.09997599999997</v>
      </c>
      <c r="T537">
        <f t="shared" si="713"/>
        <v>41.447165286120502</v>
      </c>
      <c r="U537">
        <f t="shared" si="678"/>
        <v>-27.75</v>
      </c>
      <c r="V537">
        <f t="shared" si="679"/>
        <v>19.65002400000003</v>
      </c>
      <c r="W537">
        <f t="shared" si="680"/>
        <v>0</v>
      </c>
      <c r="X537">
        <f t="shared" si="681"/>
        <v>19.65002400000003</v>
      </c>
      <c r="Y537">
        <f t="shared" si="711"/>
        <v>7.3575963794502055</v>
      </c>
      <c r="Z537">
        <f t="shared" si="712"/>
        <v>8.4594029977973069</v>
      </c>
      <c r="AA537">
        <f t="shared" si="708"/>
        <v>17.751748107883408</v>
      </c>
      <c r="AB537">
        <f t="shared" si="709"/>
        <v>20.410088215683412</v>
      </c>
      <c r="AC537">
        <f t="shared" si="710"/>
        <v>6.9659648588722352</v>
      </c>
      <c r="AD537">
        <f t="shared" si="638"/>
        <v>8.0010296550576623</v>
      </c>
      <c r="AE537">
        <f t="shared" si="691"/>
        <v>1453.2399903999999</v>
      </c>
      <c r="AF537">
        <f t="shared" si="693"/>
        <v>1457.6749879999998</v>
      </c>
      <c r="AG537">
        <f t="shared" si="715"/>
        <v>1433.1825012000004</v>
      </c>
      <c r="AH537">
        <f t="shared" si="700"/>
        <v>1463.7900024999999</v>
      </c>
      <c r="AI537">
        <f t="shared" si="701"/>
        <v>1498.9147986885166</v>
      </c>
      <c r="AJ537">
        <f t="shared" si="702"/>
        <v>1428.6652063114832</v>
      </c>
      <c r="AK537">
        <f t="shared" si="703"/>
        <v>6.8823085300882714E-2</v>
      </c>
      <c r="AL537">
        <f t="shared" si="682"/>
        <v>-0.78492334452683643</v>
      </c>
      <c r="AM537">
        <f t="shared" si="683"/>
        <v>-509162.50528097921</v>
      </c>
      <c r="AN537">
        <f t="shared" si="716"/>
        <v>621751.71133933519</v>
      </c>
      <c r="AO537">
        <f t="shared" si="717"/>
        <v>12803843</v>
      </c>
      <c r="AP537">
        <f t="shared" si="639"/>
        <v>4.855977313524816E-2</v>
      </c>
      <c r="AQ537">
        <f t="shared" si="640"/>
        <v>1451.32965335323</v>
      </c>
      <c r="AR537">
        <f t="shared" si="641"/>
        <v>1444.1460257068559</v>
      </c>
      <c r="AS537">
        <f t="shared" si="642"/>
        <v>1452.3869419487942</v>
      </c>
      <c r="AT537">
        <f t="shared" si="643"/>
        <v>1439.1139646613403</v>
      </c>
      <c r="AU537">
        <f t="shared" si="644"/>
        <v>1449.6871878834068</v>
      </c>
      <c r="AV537">
        <f t="shared" si="645"/>
        <v>1435.8517476687516</v>
      </c>
      <c r="AW537">
        <f t="shared" si="646"/>
        <v>13.835440214655137</v>
      </c>
      <c r="AX537">
        <f t="shared" si="673"/>
        <v>12.595405963930574</v>
      </c>
      <c r="AY537">
        <f t="shared" si="647"/>
        <v>1.2400342507245625</v>
      </c>
      <c r="AZ537">
        <f t="shared" si="684"/>
        <v>1445.3000080000002</v>
      </c>
      <c r="BA537">
        <f t="shared" si="685"/>
        <v>937534318.58942413</v>
      </c>
      <c r="BB537">
        <f t="shared" si="688"/>
        <v>0</v>
      </c>
      <c r="BC537">
        <f t="shared" si="689"/>
        <v>937534318.58942413</v>
      </c>
      <c r="BD537">
        <f t="shared" si="704"/>
        <v>8467298231.2585611</v>
      </c>
      <c r="BE537">
        <f t="shared" si="705"/>
        <v>6169323081.4789267</v>
      </c>
      <c r="BF537">
        <f t="shared" si="706"/>
        <v>1.3724841638912446</v>
      </c>
      <c r="BG537">
        <f t="shared" si="707"/>
        <v>57.850087464447235</v>
      </c>
      <c r="BH537">
        <f t="shared" si="648"/>
        <v>40008762</v>
      </c>
      <c r="BI537">
        <f t="shared" si="649"/>
        <v>0.96357024582226902</v>
      </c>
      <c r="BJ537">
        <f t="shared" si="690"/>
        <v>-2630.0048999999944</v>
      </c>
      <c r="BK537">
        <f t="shared" si="650"/>
        <v>-1.7343054668350882E-2</v>
      </c>
      <c r="BL537">
        <f t="shared" si="651"/>
        <v>0.98265694533164916</v>
      </c>
      <c r="BM537">
        <f t="shared" si="652"/>
        <v>18.512393050818925</v>
      </c>
      <c r="BN537">
        <f t="shared" si="653"/>
        <v>1451.200012</v>
      </c>
      <c r="BO537">
        <f t="shared" si="692"/>
        <v>1458.0050048000001</v>
      </c>
      <c r="BP537">
        <f t="shared" si="654"/>
        <v>1406.1536811176472</v>
      </c>
      <c r="BQ537">
        <f t="shared" si="655"/>
        <v>51.851323682352813</v>
      </c>
      <c r="BR537">
        <f t="shared" si="656"/>
        <v>-23.65002400000003</v>
      </c>
      <c r="BS537">
        <f t="shared" si="657"/>
        <v>-23.449951999999939</v>
      </c>
      <c r="BT537">
        <f t="shared" si="658"/>
        <v>-15.25</v>
      </c>
      <c r="BU537">
        <f t="shared" si="659"/>
        <v>-12</v>
      </c>
      <c r="BV537">
        <f t="shared" si="660"/>
        <v>1448.8266684666664</v>
      </c>
      <c r="BW537">
        <f t="shared" si="661"/>
        <v>1451.3547597619049</v>
      </c>
      <c r="BX537">
        <f t="shared" si="662"/>
        <v>1459.388179290909</v>
      </c>
      <c r="BY537">
        <f t="shared" si="663"/>
        <v>1452.0849993476193</v>
      </c>
      <c r="BZ537">
        <f t="shared" si="664"/>
        <v>1519.8000489999999</v>
      </c>
      <c r="CA537">
        <f t="shared" si="665"/>
        <v>1426.150024</v>
      </c>
      <c r="CB537">
        <f t="shared" si="666"/>
        <v>1459.4963054466666</v>
      </c>
      <c r="CC537">
        <f t="shared" si="667"/>
        <v>1467.4523361972222</v>
      </c>
      <c r="CD537">
        <f t="shared" si="668"/>
        <v>1466.8822003040477</v>
      </c>
      <c r="CE537">
        <f t="shared" si="669"/>
        <v>1401.0562755990318</v>
      </c>
      <c r="CF537">
        <f t="shared" si="670"/>
        <v>1458.8000489999999</v>
      </c>
      <c r="CG537">
        <f t="shared" si="671"/>
        <v>1462.8000489999999</v>
      </c>
      <c r="CH537">
        <f t="shared" si="672"/>
        <v>1436.4499510000001</v>
      </c>
    </row>
    <row r="538" spans="1:86">
      <c r="A538" s="1">
        <v>40255</v>
      </c>
      <c r="B538">
        <v>1444</v>
      </c>
      <c r="C538">
        <v>1446</v>
      </c>
      <c r="D538">
        <v>1409</v>
      </c>
      <c r="E538">
        <v>1421.6999510000001</v>
      </c>
      <c r="F538">
        <v>631915</v>
      </c>
      <c r="G538">
        <f t="shared" si="686"/>
        <v>-198115.5656127008</v>
      </c>
      <c r="H538">
        <f t="shared" si="714"/>
        <v>20602647.977521315</v>
      </c>
      <c r="I538">
        <f t="shared" si="687"/>
        <v>1430.1749877500001</v>
      </c>
      <c r="J538">
        <f t="shared" si="694"/>
        <v>1494.4125062499998</v>
      </c>
      <c r="K538">
        <f t="shared" si="695"/>
        <v>1430.1749877500001</v>
      </c>
      <c r="L538">
        <f t="shared" si="696"/>
        <v>7</v>
      </c>
      <c r="M538">
        <f t="shared" si="697"/>
        <v>1</v>
      </c>
      <c r="N538">
        <f t="shared" si="698"/>
        <v>30</v>
      </c>
      <c r="O538">
        <f t="shared" si="699"/>
        <v>90</v>
      </c>
      <c r="P538">
        <f t="shared" si="674"/>
        <v>37</v>
      </c>
      <c r="Q538">
        <f t="shared" si="675"/>
        <v>24.300048999999944</v>
      </c>
      <c r="R538">
        <f t="shared" si="676"/>
        <v>12.699951000000056</v>
      </c>
      <c r="S538">
        <f t="shared" si="677"/>
        <v>37</v>
      </c>
      <c r="T538">
        <f t="shared" si="713"/>
        <v>41.129510622826174</v>
      </c>
      <c r="U538">
        <f t="shared" si="678"/>
        <v>-11.699951000000056</v>
      </c>
      <c r="V538">
        <f t="shared" si="679"/>
        <v>-12</v>
      </c>
      <c r="W538">
        <f t="shared" si="680"/>
        <v>0</v>
      </c>
      <c r="X538">
        <f t="shared" si="681"/>
        <v>0</v>
      </c>
      <c r="Y538">
        <f t="shared" si="711"/>
        <v>6.8320537809180477</v>
      </c>
      <c r="Z538">
        <f t="shared" si="712"/>
        <v>7.8551599265260705</v>
      </c>
      <c r="AA538">
        <f t="shared" si="708"/>
        <v>16.611074815770781</v>
      </c>
      <c r="AB538">
        <f t="shared" si="709"/>
        <v>19.098598080976416</v>
      </c>
      <c r="AC538">
        <f t="shared" si="710"/>
        <v>6.9659648588722405</v>
      </c>
      <c r="AD538">
        <f t="shared" si="638"/>
        <v>8.1521259544144531</v>
      </c>
      <c r="AE538">
        <f t="shared" si="691"/>
        <v>1444.7399904000001</v>
      </c>
      <c r="AF538">
        <f t="shared" si="693"/>
        <v>1447.9833171666667</v>
      </c>
      <c r="AG538">
        <f t="shared" si="715"/>
        <v>1435.2549987500001</v>
      </c>
      <c r="AH538">
        <f t="shared" si="700"/>
        <v>1460.2449951999999</v>
      </c>
      <c r="AI538">
        <f t="shared" si="701"/>
        <v>1503.54021720628</v>
      </c>
      <c r="AJ538">
        <f t="shared" si="702"/>
        <v>1416.9497731937199</v>
      </c>
      <c r="AK538">
        <f t="shared" si="703"/>
        <v>5.4857991091847448E-2</v>
      </c>
      <c r="AL538">
        <f t="shared" si="682"/>
        <v>-0.31351616216215916</v>
      </c>
      <c r="AM538">
        <f t="shared" si="683"/>
        <v>-198115.5656127008</v>
      </c>
      <c r="AN538">
        <f t="shared" si="716"/>
        <v>280693.17731704121</v>
      </c>
      <c r="AO538">
        <f t="shared" si="717"/>
        <v>13063759</v>
      </c>
      <c r="AP538">
        <f t="shared" si="639"/>
        <v>2.1486401985603164E-2</v>
      </c>
      <c r="AQ538">
        <f t="shared" si="640"/>
        <v>1441.2555545531318</v>
      </c>
      <c r="AR538">
        <f t="shared" si="641"/>
        <v>1439.9149223454019</v>
      </c>
      <c r="AS538">
        <f t="shared" si="642"/>
        <v>1446.8632835780113</v>
      </c>
      <c r="AT538">
        <f t="shared" si="643"/>
        <v>1437.5467034318197</v>
      </c>
      <c r="AU538">
        <f t="shared" si="644"/>
        <v>1445.4891023508958</v>
      </c>
      <c r="AV538">
        <f t="shared" si="645"/>
        <v>1434.861121901939</v>
      </c>
      <c r="AW538">
        <f t="shared" si="646"/>
        <v>10.627980448956805</v>
      </c>
      <c r="AX538">
        <f t="shared" si="673"/>
        <v>12.20192086093582</v>
      </c>
      <c r="AY538">
        <f t="shared" si="647"/>
        <v>-1.5739404119790148</v>
      </c>
      <c r="AZ538">
        <f t="shared" si="684"/>
        <v>1425.5666503333334</v>
      </c>
      <c r="BA538">
        <f t="shared" si="685"/>
        <v>900836949.84538841</v>
      </c>
      <c r="BB538">
        <f t="shared" si="688"/>
        <v>0</v>
      </c>
      <c r="BC538">
        <f t="shared" si="689"/>
        <v>900836949.84538841</v>
      </c>
      <c r="BD538">
        <f t="shared" si="704"/>
        <v>7364411000.1506586</v>
      </c>
      <c r="BE538">
        <f t="shared" si="705"/>
        <v>7070160031.3243151</v>
      </c>
      <c r="BF538">
        <f t="shared" si="706"/>
        <v>1.041618714077569</v>
      </c>
      <c r="BG538">
        <f t="shared" si="707"/>
        <v>51.019257753433486</v>
      </c>
      <c r="BH538">
        <f t="shared" si="648"/>
        <v>39376847</v>
      </c>
      <c r="BI538">
        <f t="shared" si="649"/>
        <v>0.74069749934190077</v>
      </c>
      <c r="BJ538">
        <f t="shared" si="690"/>
        <v>-1280.0048999999944</v>
      </c>
      <c r="BK538">
        <f t="shared" si="650"/>
        <v>-8.2316351587024376E-3</v>
      </c>
      <c r="BL538">
        <f t="shared" si="651"/>
        <v>0.9917683648412976</v>
      </c>
      <c r="BM538">
        <f t="shared" si="652"/>
        <v>22.81858555708882</v>
      </c>
      <c r="BN538">
        <f t="shared" si="653"/>
        <v>1427.5</v>
      </c>
      <c r="BO538">
        <f t="shared" si="692"/>
        <v>1449.5100097</v>
      </c>
      <c r="BP538">
        <f t="shared" si="654"/>
        <v>1407.0022098088239</v>
      </c>
      <c r="BQ538">
        <f t="shared" si="655"/>
        <v>42.507799891176091</v>
      </c>
      <c r="BR538">
        <f t="shared" si="656"/>
        <v>-35.350097999999889</v>
      </c>
      <c r="BS538">
        <f t="shared" si="657"/>
        <v>-38.699951000000056</v>
      </c>
      <c r="BT538">
        <f t="shared" si="658"/>
        <v>-28.40002400000003</v>
      </c>
      <c r="BU538">
        <f t="shared" si="659"/>
        <v>-23</v>
      </c>
      <c r="BV538">
        <f t="shared" si="660"/>
        <v>1438.3133220000002</v>
      </c>
      <c r="BW538">
        <f t="shared" si="661"/>
        <v>1441.0761777619045</v>
      </c>
      <c r="BX538">
        <f t="shared" si="662"/>
        <v>1451.7354426545455</v>
      </c>
      <c r="BY538">
        <f t="shared" si="663"/>
        <v>1450.9914231380949</v>
      </c>
      <c r="BZ538">
        <f t="shared" si="664"/>
        <v>1519.8000489999999</v>
      </c>
      <c r="CA538">
        <f t="shared" si="665"/>
        <v>1409</v>
      </c>
      <c r="CB538">
        <f t="shared" si="666"/>
        <v>1453.9713219299999</v>
      </c>
      <c r="CC538">
        <f t="shared" si="667"/>
        <v>1457.5774740666666</v>
      </c>
      <c r="CD538">
        <f t="shared" si="668"/>
        <v>1469.3953539201982</v>
      </c>
      <c r="CE538">
        <f t="shared" si="669"/>
        <v>1404.3026525221817</v>
      </c>
      <c r="CF538">
        <f t="shared" si="670"/>
        <v>1433.5</v>
      </c>
      <c r="CG538">
        <f t="shared" si="671"/>
        <v>1473.75</v>
      </c>
      <c r="CH538">
        <f t="shared" si="672"/>
        <v>1428.650024</v>
      </c>
    </row>
    <row r="539" spans="1:86">
      <c r="A539" s="1">
        <v>40256</v>
      </c>
      <c r="B539">
        <v>1428</v>
      </c>
      <c r="C539">
        <v>1434.3000489999999</v>
      </c>
      <c r="D539">
        <v>1421</v>
      </c>
      <c r="E539">
        <v>1429.3000489999999</v>
      </c>
      <c r="F539">
        <v>286967</v>
      </c>
      <c r="G539">
        <f t="shared" si="686"/>
        <v>71203.133265372788</v>
      </c>
      <c r="H539">
        <f t="shared" si="714"/>
        <v>20673851.110786688</v>
      </c>
      <c r="I539">
        <f t="shared" si="687"/>
        <v>1428.1500244999997</v>
      </c>
      <c r="J539">
        <f t="shared" si="694"/>
        <v>1494.4125062499998</v>
      </c>
      <c r="K539">
        <f t="shared" si="695"/>
        <v>1428.1500244999997</v>
      </c>
      <c r="L539">
        <f t="shared" si="696"/>
        <v>8</v>
      </c>
      <c r="M539">
        <f t="shared" si="697"/>
        <v>1</v>
      </c>
      <c r="N539">
        <f t="shared" si="698"/>
        <v>20</v>
      </c>
      <c r="O539">
        <f t="shared" si="699"/>
        <v>90</v>
      </c>
      <c r="P539">
        <f t="shared" si="674"/>
        <v>13.300048999999944</v>
      </c>
      <c r="Q539">
        <f t="shared" si="675"/>
        <v>5</v>
      </c>
      <c r="R539">
        <f t="shared" si="676"/>
        <v>8.3000489999999445</v>
      </c>
      <c r="S539">
        <f t="shared" si="677"/>
        <v>13.300048999999944</v>
      </c>
      <c r="T539">
        <f t="shared" si="713"/>
        <v>39.141691935481447</v>
      </c>
      <c r="U539">
        <f t="shared" si="678"/>
        <v>-10.5</v>
      </c>
      <c r="V539">
        <f t="shared" si="679"/>
        <v>30</v>
      </c>
      <c r="W539">
        <f t="shared" si="680"/>
        <v>0</v>
      </c>
      <c r="X539">
        <f t="shared" si="681"/>
        <v>30</v>
      </c>
      <c r="Y539">
        <f t="shared" si="711"/>
        <v>6.3440499394239014</v>
      </c>
      <c r="Z539">
        <f t="shared" si="712"/>
        <v>9.4369342174884956</v>
      </c>
      <c r="AA539">
        <f t="shared" si="708"/>
        <v>16.207909330748937</v>
      </c>
      <c r="AB539">
        <f t="shared" si="709"/>
        <v>24.109673728574911</v>
      </c>
      <c r="AC539">
        <f t="shared" si="710"/>
        <v>19.598804784997178</v>
      </c>
      <c r="AD539">
        <f t="shared" si="638"/>
        <v>8.9459594602481847</v>
      </c>
      <c r="AE539">
        <f t="shared" si="691"/>
        <v>1437.8800049999998</v>
      </c>
      <c r="AF539">
        <f t="shared" si="693"/>
        <v>1442.1666668333335</v>
      </c>
      <c r="AG539">
        <f t="shared" si="715"/>
        <v>1438.7375000000002</v>
      </c>
      <c r="AH539">
        <f t="shared" si="700"/>
        <v>1457.4699951999999</v>
      </c>
      <c r="AI539">
        <f t="shared" si="701"/>
        <v>1504.6147356724277</v>
      </c>
      <c r="AJ539">
        <f t="shared" si="702"/>
        <v>1410.325254727572</v>
      </c>
      <c r="AK539">
        <f t="shared" si="703"/>
        <v>0.2012397786294442</v>
      </c>
      <c r="AL539">
        <f t="shared" si="682"/>
        <v>0.24812307082477353</v>
      </c>
      <c r="AM539">
        <f t="shared" si="683"/>
        <v>71203.133265372788</v>
      </c>
      <c r="AN539">
        <f t="shared" si="716"/>
        <v>507422.14626943803</v>
      </c>
      <c r="AO539">
        <f t="shared" si="717"/>
        <v>13027042</v>
      </c>
      <c r="AP539">
        <f t="shared" si="639"/>
        <v>3.89514477860314E-2</v>
      </c>
      <c r="AQ539">
        <f t="shared" si="640"/>
        <v>1437.190682665067</v>
      </c>
      <c r="AR539">
        <f t="shared" si="641"/>
        <v>1427.8124055119624</v>
      </c>
      <c r="AS539">
        <f t="shared" si="642"/>
        <v>1443.7019013539693</v>
      </c>
      <c r="AT539">
        <f t="shared" si="643"/>
        <v>1436.8045045329559</v>
      </c>
      <c r="AU539">
        <f t="shared" si="644"/>
        <v>1443.0607443482613</v>
      </c>
      <c r="AV539">
        <f t="shared" si="645"/>
        <v>1434.4718467988032</v>
      </c>
      <c r="AW539">
        <f t="shared" si="646"/>
        <v>8.5888975494581246</v>
      </c>
      <c r="AX539">
        <f t="shared" si="673"/>
        <v>11.47931619864028</v>
      </c>
      <c r="AY539">
        <f t="shared" si="647"/>
        <v>-2.8904186491821555</v>
      </c>
      <c r="AZ539">
        <f t="shared" si="684"/>
        <v>1428.2000326666666</v>
      </c>
      <c r="BA539">
        <f t="shared" si="685"/>
        <v>409846278.77425534</v>
      </c>
      <c r="BB539">
        <f t="shared" si="688"/>
        <v>409846278.77425534</v>
      </c>
      <c r="BC539">
        <f t="shared" si="689"/>
        <v>0</v>
      </c>
      <c r="BD539">
        <f t="shared" si="704"/>
        <v>5306537427.433219</v>
      </c>
      <c r="BE539">
        <f t="shared" si="705"/>
        <v>7070160031.3243151</v>
      </c>
      <c r="BF539">
        <f t="shared" si="706"/>
        <v>0.75055407571011501</v>
      </c>
      <c r="BG539">
        <f t="shared" si="707"/>
        <v>42.875229398763452</v>
      </c>
      <c r="BH539">
        <f t="shared" si="648"/>
        <v>39663814</v>
      </c>
      <c r="BI539">
        <f t="shared" si="649"/>
        <v>0.59874981643071523</v>
      </c>
      <c r="BJ539">
        <f t="shared" si="690"/>
        <v>660.0097999999889</v>
      </c>
      <c r="BK539">
        <f t="shared" si="650"/>
        <v>5.3457819947550162E-3</v>
      </c>
      <c r="BL539">
        <f t="shared" si="651"/>
        <v>1.0053457819947551</v>
      </c>
      <c r="BM539">
        <f t="shared" si="652"/>
        <v>24.847459931737401</v>
      </c>
      <c r="BN539">
        <f t="shared" si="653"/>
        <v>1427.6500245</v>
      </c>
      <c r="BO539">
        <f t="shared" si="692"/>
        <v>1440.2900145999999</v>
      </c>
      <c r="BP539">
        <f t="shared" si="654"/>
        <v>1408.388239220588</v>
      </c>
      <c r="BQ539">
        <f t="shared" si="655"/>
        <v>31.901775379411902</v>
      </c>
      <c r="BR539">
        <f t="shared" si="656"/>
        <v>-48.849975000000086</v>
      </c>
      <c r="BS539">
        <f t="shared" si="657"/>
        <v>-42</v>
      </c>
      <c r="BT539">
        <f t="shared" si="658"/>
        <v>-58</v>
      </c>
      <c r="BU539">
        <f t="shared" si="659"/>
        <v>-45.699951000000056</v>
      </c>
      <c r="BV539">
        <f t="shared" si="660"/>
        <v>1433.1666748666664</v>
      </c>
      <c r="BW539">
        <f t="shared" si="661"/>
        <v>1435.7381011428572</v>
      </c>
      <c r="BX539">
        <f t="shared" si="662"/>
        <v>1446.1090887999999</v>
      </c>
      <c r="BY539">
        <f t="shared" si="663"/>
        <v>1450.4242850666667</v>
      </c>
      <c r="BZ539">
        <f t="shared" si="664"/>
        <v>1519.8000489999999</v>
      </c>
      <c r="CA539">
        <f t="shared" si="665"/>
        <v>1409</v>
      </c>
      <c r="CB539">
        <f t="shared" si="666"/>
        <v>1444.517665833333</v>
      </c>
      <c r="CC539">
        <f t="shared" si="667"/>
        <v>1452.0038794138891</v>
      </c>
      <c r="CD539">
        <f t="shared" si="668"/>
        <v>1473.5754369310316</v>
      </c>
      <c r="CE539">
        <f t="shared" si="669"/>
        <v>1412.5528036120663</v>
      </c>
      <c r="CF539">
        <f t="shared" si="670"/>
        <v>1421.6999510000001</v>
      </c>
      <c r="CG539">
        <f t="shared" si="671"/>
        <v>1446</v>
      </c>
      <c r="CH539">
        <f t="shared" si="672"/>
        <v>1409</v>
      </c>
    </row>
    <row r="540" spans="1:86">
      <c r="A540" s="1">
        <v>40259</v>
      </c>
      <c r="B540">
        <v>1420</v>
      </c>
      <c r="C540">
        <v>1423.8000489999999</v>
      </c>
      <c r="D540">
        <v>1391</v>
      </c>
      <c r="E540">
        <v>1397.4499510000001</v>
      </c>
      <c r="F540">
        <v>470482</v>
      </c>
      <c r="G540">
        <f t="shared" si="686"/>
        <v>-285446.55408453621</v>
      </c>
      <c r="H540">
        <f t="shared" si="714"/>
        <v>20388404.556702152</v>
      </c>
      <c r="I540">
        <f t="shared" si="687"/>
        <v>1408.0625</v>
      </c>
      <c r="J540">
        <f t="shared" si="694"/>
        <v>1494.4125062499998</v>
      </c>
      <c r="K540">
        <f t="shared" si="695"/>
        <v>1408.0625</v>
      </c>
      <c r="L540">
        <f t="shared" si="696"/>
        <v>9</v>
      </c>
      <c r="M540">
        <f t="shared" si="697"/>
        <v>1</v>
      </c>
      <c r="N540">
        <f t="shared" si="698"/>
        <v>10</v>
      </c>
      <c r="O540">
        <f t="shared" si="699"/>
        <v>90</v>
      </c>
      <c r="P540">
        <f t="shared" si="674"/>
        <v>32.800048999999944</v>
      </c>
      <c r="Q540">
        <f t="shared" si="675"/>
        <v>26.350097999999889</v>
      </c>
      <c r="R540">
        <f t="shared" si="676"/>
        <v>6.4499510000000555</v>
      </c>
      <c r="S540">
        <f t="shared" si="677"/>
        <v>32.800048999999944</v>
      </c>
      <c r="T540">
        <f t="shared" si="713"/>
        <v>38.688717440089917</v>
      </c>
      <c r="U540">
        <f t="shared" si="678"/>
        <v>-11.600097999999889</v>
      </c>
      <c r="V540">
        <f t="shared" si="679"/>
        <v>3</v>
      </c>
      <c r="W540">
        <f t="shared" si="680"/>
        <v>0</v>
      </c>
      <c r="X540">
        <f t="shared" si="681"/>
        <v>3</v>
      </c>
      <c r="Y540">
        <f t="shared" si="711"/>
        <v>5.8909035151793372</v>
      </c>
      <c r="Z540">
        <f t="shared" si="712"/>
        <v>8.9771532019536036</v>
      </c>
      <c r="AA540">
        <f t="shared" si="708"/>
        <v>15.226412000608427</v>
      </c>
      <c r="AB540">
        <f t="shared" si="709"/>
        <v>23.203543037721179</v>
      </c>
      <c r="AC540">
        <f t="shared" si="710"/>
        <v>20.757586182852545</v>
      </c>
      <c r="AD540">
        <f t="shared" si="638"/>
        <v>9.8772343825827988</v>
      </c>
      <c r="AE540">
        <f t="shared" si="691"/>
        <v>1428.15</v>
      </c>
      <c r="AF540">
        <f t="shared" si="693"/>
        <v>1431.1416626666667</v>
      </c>
      <c r="AG540">
        <f t="shared" si="715"/>
        <v>1440.0599975500002</v>
      </c>
      <c r="AH540">
        <f t="shared" si="700"/>
        <v>1449.3999878999998</v>
      </c>
      <c r="AI540">
        <f t="shared" si="701"/>
        <v>1506.2508746896149</v>
      </c>
      <c r="AJ540">
        <f t="shared" si="702"/>
        <v>1392.5491011103848</v>
      </c>
      <c r="AK540">
        <f t="shared" si="703"/>
        <v>4.3102668809297612E-2</v>
      </c>
      <c r="AL540">
        <f t="shared" si="682"/>
        <v>-0.60671089241360177</v>
      </c>
      <c r="AM540">
        <f t="shared" si="683"/>
        <v>-285446.55408453621</v>
      </c>
      <c r="AN540">
        <f t="shared" si="716"/>
        <v>-3997.1904237939743</v>
      </c>
      <c r="AO540">
        <f t="shared" si="717"/>
        <v>13097726</v>
      </c>
      <c r="AP540">
        <f t="shared" si="639"/>
        <v>-3.0518201585481131E-4</v>
      </c>
      <c r="AQ540">
        <f t="shared" si="640"/>
        <v>1423.6788338989443</v>
      </c>
      <c r="AR540">
        <f t="shared" si="641"/>
        <v>1418.0048767810531</v>
      </c>
      <c r="AS540">
        <f t="shared" si="642"/>
        <v>1435.376550290255</v>
      </c>
      <c r="AT540">
        <f t="shared" si="643"/>
        <v>1433.26259471499</v>
      </c>
      <c r="AU540">
        <f t="shared" si="644"/>
        <v>1436.2191253460221</v>
      </c>
      <c r="AV540">
        <f t="shared" si="645"/>
        <v>1431.8803140928869</v>
      </c>
      <c r="AW540">
        <f t="shared" si="646"/>
        <v>4.3388112531351908</v>
      </c>
      <c r="AX540">
        <f t="shared" si="673"/>
        <v>10.051215209539262</v>
      </c>
      <c r="AY540">
        <f t="shared" si="647"/>
        <v>-5.7124039564040707</v>
      </c>
      <c r="AZ540">
        <f t="shared" si="684"/>
        <v>1404.0833333333333</v>
      </c>
      <c r="BA540">
        <f t="shared" si="685"/>
        <v>660595934.83333325</v>
      </c>
      <c r="BB540">
        <f t="shared" si="688"/>
        <v>0</v>
      </c>
      <c r="BC540">
        <f t="shared" si="689"/>
        <v>660595934.83333325</v>
      </c>
      <c r="BD540">
        <f t="shared" si="704"/>
        <v>3343585499.7335773</v>
      </c>
      <c r="BE540">
        <f t="shared" si="705"/>
        <v>7730755966.1576481</v>
      </c>
      <c r="BF540">
        <f t="shared" si="706"/>
        <v>0.43250433908023245</v>
      </c>
      <c r="BG540">
        <f t="shared" si="707"/>
        <v>30.192183526503698</v>
      </c>
      <c r="BH540">
        <f t="shared" si="648"/>
        <v>39193332</v>
      </c>
      <c r="BI540">
        <f t="shared" si="649"/>
        <v>0.30301493849951272</v>
      </c>
      <c r="BJ540">
        <f t="shared" si="690"/>
        <v>-3285.0097999999889</v>
      </c>
      <c r="BK540">
        <f t="shared" si="650"/>
        <v>-2.2283703147063901E-2</v>
      </c>
      <c r="BL540">
        <f t="shared" si="651"/>
        <v>0.97771629685293615</v>
      </c>
      <c r="BM540">
        <f t="shared" si="652"/>
        <v>29.96304820925609</v>
      </c>
      <c r="BN540">
        <f t="shared" si="653"/>
        <v>1407.4000245</v>
      </c>
      <c r="BO540">
        <f t="shared" si="692"/>
        <v>1432.6750121999999</v>
      </c>
      <c r="BP540">
        <f t="shared" si="654"/>
        <v>1409.6205928823529</v>
      </c>
      <c r="BQ540">
        <f t="shared" si="655"/>
        <v>23.054419317646989</v>
      </c>
      <c r="BR540">
        <f t="shared" si="656"/>
        <v>-102.05004899999994</v>
      </c>
      <c r="BS540">
        <f t="shared" si="657"/>
        <v>-80</v>
      </c>
      <c r="BT540">
        <f t="shared" si="658"/>
        <v>-85.349975000000086</v>
      </c>
      <c r="BU540">
        <f t="shared" si="659"/>
        <v>-60</v>
      </c>
      <c r="BV540">
        <f t="shared" si="660"/>
        <v>1419.6899902000002</v>
      </c>
      <c r="BW540">
        <f t="shared" si="661"/>
        <v>1422.9618966190476</v>
      </c>
      <c r="BX540">
        <f t="shared" si="662"/>
        <v>1435.1963534909094</v>
      </c>
      <c r="BY540">
        <f t="shared" si="663"/>
        <v>1446.4921375428571</v>
      </c>
      <c r="BZ540">
        <f t="shared" si="664"/>
        <v>1519.8000489999999</v>
      </c>
      <c r="CA540">
        <f t="shared" si="665"/>
        <v>1391</v>
      </c>
      <c r="CB540">
        <f t="shared" si="666"/>
        <v>1441.3850171499998</v>
      </c>
      <c r="CC540">
        <f t="shared" si="667"/>
        <v>1442.2883319722221</v>
      </c>
      <c r="CD540">
        <f t="shared" si="668"/>
        <v>1471.3099163261509</v>
      </c>
      <c r="CE540">
        <f t="shared" si="669"/>
        <v>1419.693837866344</v>
      </c>
      <c r="CF540">
        <f t="shared" si="670"/>
        <v>1429.3000489999999</v>
      </c>
      <c r="CG540">
        <f t="shared" si="671"/>
        <v>1434.3000489999999</v>
      </c>
      <c r="CH540">
        <f t="shared" si="672"/>
        <v>1421</v>
      </c>
    </row>
    <row r="541" spans="1:86">
      <c r="A541" s="1">
        <v>40260</v>
      </c>
      <c r="B541">
        <v>1404.9499510000001</v>
      </c>
      <c r="C541">
        <v>1412.1999510000001</v>
      </c>
      <c r="D541">
        <v>1388</v>
      </c>
      <c r="E541">
        <v>1393.400024</v>
      </c>
      <c r="F541">
        <v>313873</v>
      </c>
      <c r="G541">
        <f t="shared" si="686"/>
        <v>-173796.54009708486</v>
      </c>
      <c r="H541">
        <f t="shared" si="714"/>
        <v>20214608.016605068</v>
      </c>
      <c r="I541">
        <f t="shared" si="687"/>
        <v>1399.6374814999999</v>
      </c>
      <c r="J541">
        <f t="shared" si="694"/>
        <v>1494.4125062499998</v>
      </c>
      <c r="K541">
        <f t="shared" si="695"/>
        <v>1399.6374814999999</v>
      </c>
      <c r="L541">
        <f t="shared" si="696"/>
        <v>10</v>
      </c>
      <c r="M541">
        <f t="shared" si="697"/>
        <v>1</v>
      </c>
      <c r="N541">
        <f t="shared" si="698"/>
        <v>0</v>
      </c>
      <c r="O541">
        <f t="shared" si="699"/>
        <v>90</v>
      </c>
      <c r="P541">
        <f t="shared" si="674"/>
        <v>24.199951000000056</v>
      </c>
      <c r="Q541">
        <f t="shared" si="675"/>
        <v>18.799927000000025</v>
      </c>
      <c r="R541">
        <f t="shared" si="676"/>
        <v>5.4000240000000304</v>
      </c>
      <c r="S541">
        <f t="shared" si="677"/>
        <v>24.199951000000056</v>
      </c>
      <c r="T541">
        <f t="shared" si="713"/>
        <v>37.653805551512065</v>
      </c>
      <c r="U541">
        <f t="shared" si="678"/>
        <v>-14.349975000000086</v>
      </c>
      <c r="V541">
        <f t="shared" si="679"/>
        <v>28</v>
      </c>
      <c r="W541">
        <f t="shared" si="680"/>
        <v>0</v>
      </c>
      <c r="X541">
        <f t="shared" si="681"/>
        <v>28</v>
      </c>
      <c r="Y541">
        <f t="shared" si="711"/>
        <v>5.4701246926665279</v>
      </c>
      <c r="Z541">
        <f t="shared" si="712"/>
        <v>10.335927973242633</v>
      </c>
      <c r="AA541">
        <f t="shared" si="708"/>
        <v>14.527415257358667</v>
      </c>
      <c r="AB541">
        <f t="shared" si="709"/>
        <v>27.449889385291026</v>
      </c>
      <c r="AC541">
        <f t="shared" si="710"/>
        <v>30.784430391471336</v>
      </c>
      <c r="AD541">
        <f t="shared" si="638"/>
        <v>11.779089419331484</v>
      </c>
      <c r="AE541">
        <f t="shared" si="691"/>
        <v>1415.0699950000003</v>
      </c>
      <c r="AF541">
        <f t="shared" si="693"/>
        <v>1422.3583373333333</v>
      </c>
      <c r="AG541">
        <f t="shared" si="715"/>
        <v>1440.41749875</v>
      </c>
      <c r="AH541">
        <f t="shared" si="700"/>
        <v>1438.7899903</v>
      </c>
      <c r="AI541">
        <f t="shared" si="701"/>
        <v>1493.8547615265297</v>
      </c>
      <c r="AJ541">
        <f t="shared" si="702"/>
        <v>1383.7252190734703</v>
      </c>
      <c r="AK541">
        <f t="shared" si="703"/>
        <v>8.7849315551759913E-2</v>
      </c>
      <c r="AL541">
        <f t="shared" si="682"/>
        <v>-0.55371612116073976</v>
      </c>
      <c r="AM541">
        <f t="shared" si="683"/>
        <v>-173796.54009708486</v>
      </c>
      <c r="AN541">
        <f t="shared" si="716"/>
        <v>-40538.70207556049</v>
      </c>
      <c r="AO541">
        <f t="shared" si="717"/>
        <v>13026352</v>
      </c>
      <c r="AP541">
        <f t="shared" si="639"/>
        <v>-3.1120533266382248E-3</v>
      </c>
      <c r="AQ541">
        <f t="shared" si="640"/>
        <v>1413.3840385333033</v>
      </c>
      <c r="AR541">
        <f t="shared" si="641"/>
        <v>1404.366243738453</v>
      </c>
      <c r="AS541">
        <f t="shared" si="642"/>
        <v>1427.820775558009</v>
      </c>
      <c r="AT541">
        <f t="shared" si="643"/>
        <v>1429.6749633506408</v>
      </c>
      <c r="AU541">
        <f t="shared" si="644"/>
        <v>1429.7962601441188</v>
      </c>
      <c r="AV541">
        <f t="shared" si="645"/>
        <v>1429.1866937863849</v>
      </c>
      <c r="AW541">
        <f t="shared" si="646"/>
        <v>0.60956635773391099</v>
      </c>
      <c r="AX541">
        <f t="shared" si="673"/>
        <v>8.1628854391781918</v>
      </c>
      <c r="AY541">
        <f t="shared" si="647"/>
        <v>-7.5533190814442808</v>
      </c>
      <c r="AZ541">
        <f t="shared" si="684"/>
        <v>1397.8666583333334</v>
      </c>
      <c r="BA541">
        <f t="shared" si="685"/>
        <v>438752601.65105832</v>
      </c>
      <c r="BB541">
        <f t="shared" si="688"/>
        <v>0</v>
      </c>
      <c r="BC541">
        <f t="shared" si="689"/>
        <v>438752601.65105832</v>
      </c>
      <c r="BD541">
        <f t="shared" si="704"/>
        <v>3343585499.7335773</v>
      </c>
      <c r="BE541">
        <f t="shared" si="705"/>
        <v>6971721761.0039711</v>
      </c>
      <c r="BF541">
        <f t="shared" si="706"/>
        <v>0.47959250445647161</v>
      </c>
      <c r="BG541">
        <f t="shared" si="707"/>
        <v>32.413823604266625</v>
      </c>
      <c r="BH541">
        <f t="shared" si="648"/>
        <v>38879459</v>
      </c>
      <c r="BI541">
        <f t="shared" si="649"/>
        <v>4.2651275748934486E-2</v>
      </c>
      <c r="BJ541">
        <f t="shared" si="690"/>
        <v>-504.99270000000251</v>
      </c>
      <c r="BK541">
        <f t="shared" si="650"/>
        <v>-2.8980837539848503E-3</v>
      </c>
      <c r="BL541">
        <f t="shared" si="651"/>
        <v>0.99710191624601519</v>
      </c>
      <c r="BM541">
        <f t="shared" si="652"/>
        <v>29.021682651992389</v>
      </c>
      <c r="BN541">
        <f t="shared" si="653"/>
        <v>1400.0999755</v>
      </c>
      <c r="BO541">
        <f t="shared" si="692"/>
        <v>1422.7700073000001</v>
      </c>
      <c r="BP541">
        <f t="shared" si="654"/>
        <v>1409.6977987647058</v>
      </c>
      <c r="BQ541">
        <f t="shared" si="655"/>
        <v>13.072208535294294</v>
      </c>
      <c r="BR541">
        <f t="shared" si="656"/>
        <v>-86.449951999999939</v>
      </c>
      <c r="BS541">
        <f t="shared" si="657"/>
        <v>-82</v>
      </c>
      <c r="BT541">
        <f t="shared" si="658"/>
        <v>-107.60009799999989</v>
      </c>
      <c r="BU541">
        <f t="shared" si="659"/>
        <v>-103.05004899999994</v>
      </c>
      <c r="BV541">
        <f t="shared" si="660"/>
        <v>1408.1066648666667</v>
      </c>
      <c r="BW541">
        <f t="shared" si="661"/>
        <v>1412.1785712857145</v>
      </c>
      <c r="BX541">
        <f t="shared" si="662"/>
        <v>1425.0145418727272</v>
      </c>
      <c r="BY541">
        <f t="shared" si="663"/>
        <v>1442.0483305380951</v>
      </c>
      <c r="BZ541">
        <f t="shared" si="664"/>
        <v>1519.8000489999999</v>
      </c>
      <c r="CA541">
        <f t="shared" si="665"/>
        <v>1388</v>
      </c>
      <c r="CB541">
        <f t="shared" si="666"/>
        <v>1424.9648249833335</v>
      </c>
      <c r="CC541">
        <f t="shared" si="667"/>
        <v>1438.2139038472224</v>
      </c>
      <c r="CD541">
        <f t="shared" si="668"/>
        <v>1458.950426537222</v>
      </c>
      <c r="CE541">
        <f t="shared" si="669"/>
        <v>1423.5448381991544</v>
      </c>
      <c r="CF541">
        <f t="shared" si="670"/>
        <v>1397.4499510000001</v>
      </c>
      <c r="CG541">
        <f t="shared" si="671"/>
        <v>1423.8000489999999</v>
      </c>
      <c r="CH541">
        <f t="shared" si="672"/>
        <v>1391</v>
      </c>
    </row>
    <row r="542" spans="1:86">
      <c r="A542" s="1">
        <v>40262</v>
      </c>
      <c r="B542">
        <v>1390</v>
      </c>
      <c r="C542">
        <v>1397.849976</v>
      </c>
      <c r="D542">
        <v>1360</v>
      </c>
      <c r="E542">
        <v>1370.150024</v>
      </c>
      <c r="F542">
        <v>656336</v>
      </c>
      <c r="G542">
        <f t="shared" si="686"/>
        <v>-304323.82688453881</v>
      </c>
      <c r="H542">
        <f t="shared" si="714"/>
        <v>19910284.18972053</v>
      </c>
      <c r="I542">
        <f t="shared" si="687"/>
        <v>1379.5</v>
      </c>
      <c r="J542">
        <f t="shared" si="694"/>
        <v>1470.2749939999999</v>
      </c>
      <c r="K542">
        <f t="shared" si="695"/>
        <v>1379.5</v>
      </c>
      <c r="L542">
        <f t="shared" si="696"/>
        <v>9</v>
      </c>
      <c r="M542">
        <f t="shared" si="697"/>
        <v>1</v>
      </c>
      <c r="N542">
        <f t="shared" si="698"/>
        <v>10</v>
      </c>
      <c r="O542">
        <f t="shared" si="699"/>
        <v>90</v>
      </c>
      <c r="P542">
        <f t="shared" si="674"/>
        <v>37.84997599999997</v>
      </c>
      <c r="Q542">
        <f t="shared" si="675"/>
        <v>27.699951999999939</v>
      </c>
      <c r="R542">
        <f t="shared" si="676"/>
        <v>10.15002400000003</v>
      </c>
      <c r="S542">
        <f t="shared" si="677"/>
        <v>37.84997599999997</v>
      </c>
      <c r="T542">
        <f t="shared" si="713"/>
        <v>37.66781772640406</v>
      </c>
      <c r="U542">
        <f t="shared" si="678"/>
        <v>15.15002400000003</v>
      </c>
      <c r="V542">
        <f t="shared" si="679"/>
        <v>-8.0500489999999445</v>
      </c>
      <c r="W542">
        <f t="shared" si="680"/>
        <v>15.15002400000003</v>
      </c>
      <c r="X542">
        <f t="shared" si="681"/>
        <v>0</v>
      </c>
      <c r="Y542">
        <f t="shared" si="711"/>
        <v>6.1615460717617783</v>
      </c>
      <c r="Z542">
        <f t="shared" si="712"/>
        <v>9.5976474037253023</v>
      </c>
      <c r="AA542">
        <f t="shared" si="708"/>
        <v>16.357587042911465</v>
      </c>
      <c r="AB542">
        <f t="shared" si="709"/>
        <v>25.479701195956533</v>
      </c>
      <c r="AC542">
        <f t="shared" si="710"/>
        <v>21.803789244089611</v>
      </c>
      <c r="AD542">
        <f t="shared" ref="AD542:AD605" si="718">AVERAGE(AC529:AC542)</f>
        <v>13.173333848302187</v>
      </c>
      <c r="AE542">
        <f t="shared" si="691"/>
        <v>1402.3999998000004</v>
      </c>
      <c r="AF542">
        <f t="shared" si="693"/>
        <v>1407.583333166667</v>
      </c>
      <c r="AG542">
        <f t="shared" si="715"/>
        <v>1442.1374999499999</v>
      </c>
      <c r="AH542">
        <f t="shared" si="700"/>
        <v>1427.8199951000001</v>
      </c>
      <c r="AI542">
        <f t="shared" si="701"/>
        <v>1489.1467826456449</v>
      </c>
      <c r="AJ542">
        <f t="shared" si="702"/>
        <v>1366.4932075543554</v>
      </c>
      <c r="AK542">
        <f t="shared" si="703"/>
        <v>2.9814185545940165E-2</v>
      </c>
      <c r="AL542">
        <f t="shared" si="682"/>
        <v>-0.46367078277671625</v>
      </c>
      <c r="AM542">
        <f t="shared" si="683"/>
        <v>-304323.82688453881</v>
      </c>
      <c r="AN542">
        <f t="shared" si="716"/>
        <v>-105532.64791359313</v>
      </c>
      <c r="AO542">
        <f t="shared" si="717"/>
        <v>13197908</v>
      </c>
      <c r="AP542">
        <f t="shared" ref="AP542:AP605" si="719">AN542/AO542</f>
        <v>-7.9961648401847569E-3</v>
      </c>
      <c r="AQ542">
        <f t="shared" ref="AQ542:AQ605" si="720">((E542-AQ541)*0.34)+AQ541</f>
        <v>1398.6844735919801</v>
      </c>
      <c r="AR542">
        <f t="shared" ref="AR542:AR605" si="721">((E543-AR541)*0.285)+AR541</f>
        <v>1402.2241074329938</v>
      </c>
      <c r="AS542">
        <f t="shared" ref="AS542:AS605" si="722">((E542-AS541)*0.18)+AS541</f>
        <v>1417.4400402775675</v>
      </c>
      <c r="AT542">
        <f t="shared" ref="AT542:AT605" si="723">((E542-AT541)*0.09)+AT541</f>
        <v>1424.3177188090831</v>
      </c>
      <c r="AU542">
        <f t="shared" ref="AU542:AU605" si="724">((E542-AU541)*0.15)+AU541</f>
        <v>1420.849324722501</v>
      </c>
      <c r="AV542">
        <f t="shared" ref="AV542:AV605" si="725">((E542-AV541)*0.07)+AV541</f>
        <v>1425.0541269013379</v>
      </c>
      <c r="AW542">
        <f t="shared" ref="AW542:AW605" si="726">AU542-AV542</f>
        <v>-4.2048021788368715</v>
      </c>
      <c r="AX542">
        <f t="shared" si="673"/>
        <v>5.6893479155751789</v>
      </c>
      <c r="AY542">
        <f t="shared" si="647"/>
        <v>-9.8941500944120513</v>
      </c>
      <c r="AZ542">
        <f t="shared" si="684"/>
        <v>1376</v>
      </c>
      <c r="BA542">
        <f t="shared" si="685"/>
        <v>903118336</v>
      </c>
      <c r="BB542">
        <f t="shared" si="688"/>
        <v>0</v>
      </c>
      <c r="BC542">
        <f t="shared" si="689"/>
        <v>903118336</v>
      </c>
      <c r="BD542">
        <f t="shared" si="704"/>
        <v>3343585499.7335773</v>
      </c>
      <c r="BE542">
        <f t="shared" si="705"/>
        <v>7268168949.3373041</v>
      </c>
      <c r="BF542">
        <f t="shared" si="706"/>
        <v>0.46003133981061878</v>
      </c>
      <c r="BG542">
        <f t="shared" si="707"/>
        <v>31.508319531708793</v>
      </c>
      <c r="BH542">
        <f t="shared" si="648"/>
        <v>38223123</v>
      </c>
      <c r="BI542">
        <f t="shared" si="649"/>
        <v>-0.29506262951428136</v>
      </c>
      <c r="BJ542">
        <f t="shared" si="690"/>
        <v>-2425</v>
      </c>
      <c r="BK542">
        <f t="shared" si="650"/>
        <v>-1.6685804219564157E-2</v>
      </c>
      <c r="BL542">
        <f t="shared" si="651"/>
        <v>0.98331419578043588</v>
      </c>
      <c r="BM542">
        <f t="shared" si="652"/>
        <v>32.322055037579524</v>
      </c>
      <c r="BN542">
        <f t="shared" si="653"/>
        <v>1378.924988</v>
      </c>
      <c r="BO542">
        <f t="shared" si="692"/>
        <v>1408.3150025</v>
      </c>
      <c r="BP542">
        <f t="shared" si="654"/>
        <v>1409.3977984117646</v>
      </c>
      <c r="BQ542">
        <f t="shared" si="655"/>
        <v>-1.082795911764606</v>
      </c>
      <c r="BR542">
        <f t="shared" si="656"/>
        <v>-94.049927000000025</v>
      </c>
      <c r="BS542">
        <f t="shared" si="657"/>
        <v>-95</v>
      </c>
      <c r="BT542">
        <f t="shared" si="658"/>
        <v>-87.099975000000086</v>
      </c>
      <c r="BU542">
        <f t="shared" si="659"/>
        <v>-80.050048999999944</v>
      </c>
      <c r="BV542">
        <f t="shared" si="660"/>
        <v>1393.1333411999997</v>
      </c>
      <c r="BW542">
        <f t="shared" si="661"/>
        <v>1397.2619103333334</v>
      </c>
      <c r="BX542">
        <f t="shared" si="662"/>
        <v>1412.5345479999999</v>
      </c>
      <c r="BY542">
        <f t="shared" si="663"/>
        <v>1435.3561900857144</v>
      </c>
      <c r="BZ542">
        <f t="shared" si="664"/>
        <v>1487.5</v>
      </c>
      <c r="CA542">
        <f t="shared" si="665"/>
        <v>1360</v>
      </c>
      <c r="CB542">
        <f t="shared" si="666"/>
        <v>1415.2424856433336</v>
      </c>
      <c r="CC542">
        <f t="shared" si="667"/>
        <v>1422.0679096805559</v>
      </c>
      <c r="CD542">
        <f t="shared" si="668"/>
        <v>1449.2158125898809</v>
      </c>
      <c r="CE542">
        <f t="shared" si="669"/>
        <v>1439.7079145505054</v>
      </c>
      <c r="CF542">
        <f t="shared" si="670"/>
        <v>1393.400024</v>
      </c>
      <c r="CG542">
        <f t="shared" si="671"/>
        <v>1412.1999510000001</v>
      </c>
      <c r="CH542">
        <f t="shared" si="672"/>
        <v>1388</v>
      </c>
    </row>
    <row r="543" spans="1:86">
      <c r="A543" s="1">
        <v>40263</v>
      </c>
      <c r="B543">
        <v>1372</v>
      </c>
      <c r="C543">
        <v>1413</v>
      </c>
      <c r="D543">
        <v>1368.0500489999999</v>
      </c>
      <c r="E543">
        <v>1396.849976</v>
      </c>
      <c r="F543">
        <v>576501</v>
      </c>
      <c r="G543">
        <f t="shared" si="686"/>
        <v>162240.03735628072</v>
      </c>
      <c r="H543">
        <f t="shared" si="714"/>
        <v>20072524.22707681</v>
      </c>
      <c r="I543">
        <f t="shared" si="687"/>
        <v>1387.4750062499998</v>
      </c>
      <c r="J543">
        <f t="shared" si="694"/>
        <v>1470.2749939999999</v>
      </c>
      <c r="K543">
        <f t="shared" si="695"/>
        <v>1379.5</v>
      </c>
      <c r="L543">
        <f t="shared" si="696"/>
        <v>10</v>
      </c>
      <c r="M543">
        <f t="shared" si="697"/>
        <v>2</v>
      </c>
      <c r="N543">
        <f t="shared" si="698"/>
        <v>0</v>
      </c>
      <c r="O543">
        <f t="shared" si="699"/>
        <v>80</v>
      </c>
      <c r="P543">
        <f t="shared" si="674"/>
        <v>44.949951000000056</v>
      </c>
      <c r="Q543">
        <f t="shared" si="675"/>
        <v>16.15002400000003</v>
      </c>
      <c r="R543">
        <f t="shared" si="676"/>
        <v>28.799927000000025</v>
      </c>
      <c r="S543">
        <f t="shared" si="677"/>
        <v>44.949951000000056</v>
      </c>
      <c r="T543">
        <f t="shared" si="713"/>
        <v>38.187970103089484</v>
      </c>
      <c r="U543">
        <f t="shared" si="678"/>
        <v>24.800048999999944</v>
      </c>
      <c r="V543">
        <f t="shared" si="679"/>
        <v>-29.149902000000111</v>
      </c>
      <c r="W543">
        <f t="shared" si="680"/>
        <v>24.800048999999944</v>
      </c>
      <c r="X543">
        <f t="shared" si="681"/>
        <v>0</v>
      </c>
      <c r="Y543">
        <f t="shared" si="711"/>
        <v>7.4928677094930762</v>
      </c>
      <c r="Z543">
        <f t="shared" si="712"/>
        <v>8.9121011606020666</v>
      </c>
      <c r="AA543">
        <f t="shared" si="708"/>
        <v>19.621015962005501</v>
      </c>
      <c r="AB543">
        <f t="shared" si="709"/>
        <v>23.337457153505678</v>
      </c>
      <c r="AC543">
        <f t="shared" si="710"/>
        <v>8.6512413546613409</v>
      </c>
      <c r="AD543">
        <f t="shared" si="718"/>
        <v>13.11811835709908</v>
      </c>
      <c r="AE543">
        <f t="shared" si="691"/>
        <v>1397.4300048</v>
      </c>
      <c r="AF543">
        <f t="shared" si="693"/>
        <v>1401.4749958333334</v>
      </c>
      <c r="AG543">
        <f t="shared" si="715"/>
        <v>1443.70999755</v>
      </c>
      <c r="AH543">
        <f t="shared" si="700"/>
        <v>1421.0849976000002</v>
      </c>
      <c r="AI543">
        <f t="shared" si="701"/>
        <v>1479.6835510128233</v>
      </c>
      <c r="AJ543">
        <f t="shared" si="702"/>
        <v>1362.4864441871771</v>
      </c>
      <c r="AK543">
        <f t="shared" si="703"/>
        <v>0.29321143451045611</v>
      </c>
      <c r="AL543">
        <f t="shared" si="682"/>
        <v>0.28142195305173923</v>
      </c>
      <c r="AM543">
        <f t="shared" si="683"/>
        <v>162240.03735628072</v>
      </c>
      <c r="AN543">
        <f t="shared" si="716"/>
        <v>-225630.69006163662</v>
      </c>
      <c r="AO543">
        <f t="shared" si="717"/>
        <v>12947149</v>
      </c>
      <c r="AP543">
        <f t="shared" si="719"/>
        <v>-1.7427055953525877E-2</v>
      </c>
      <c r="AQ543">
        <f t="shared" si="720"/>
        <v>1398.0607444107068</v>
      </c>
      <c r="AR543">
        <f t="shared" si="721"/>
        <v>1409.4134728495906</v>
      </c>
      <c r="AS543">
        <f t="shared" si="722"/>
        <v>1413.7338287076054</v>
      </c>
      <c r="AT543">
        <f t="shared" si="723"/>
        <v>1421.8456219562656</v>
      </c>
      <c r="AU543">
        <f t="shared" si="724"/>
        <v>1417.2494224141258</v>
      </c>
      <c r="AV543">
        <f t="shared" si="725"/>
        <v>1423.0798363382441</v>
      </c>
      <c r="AW543">
        <f t="shared" si="726"/>
        <v>-5.8304139241183748</v>
      </c>
      <c r="AX543">
        <f t="shared" si="673"/>
        <v>3.3853955476364681</v>
      </c>
      <c r="AY543">
        <f t="shared" si="647"/>
        <v>-9.2158094717548433</v>
      </c>
      <c r="AZ543">
        <f t="shared" si="684"/>
        <v>1392.6333416666666</v>
      </c>
      <c r="BA543">
        <f t="shared" si="685"/>
        <v>802854514.10417497</v>
      </c>
      <c r="BB543">
        <f t="shared" si="688"/>
        <v>802854514.10417497</v>
      </c>
      <c r="BC543">
        <f t="shared" si="689"/>
        <v>0</v>
      </c>
      <c r="BD543">
        <f t="shared" si="704"/>
        <v>4146440013.8377523</v>
      </c>
      <c r="BE543">
        <f t="shared" si="705"/>
        <v>6752284640.4766588</v>
      </c>
      <c r="BF543">
        <f t="shared" si="706"/>
        <v>0.61407956486044191</v>
      </c>
      <c r="BG543">
        <f t="shared" si="707"/>
        <v>38.04518551807184</v>
      </c>
      <c r="BH543">
        <f t="shared" si="648"/>
        <v>38799624</v>
      </c>
      <c r="BI543">
        <f t="shared" si="649"/>
        <v>-0.4097039235072526</v>
      </c>
      <c r="BJ543">
        <f t="shared" si="690"/>
        <v>2569.9951999999939</v>
      </c>
      <c r="BK543">
        <f t="shared" si="650"/>
        <v>1.9486882116786314E-2</v>
      </c>
      <c r="BL543">
        <f t="shared" si="651"/>
        <v>1.0194868821167864</v>
      </c>
      <c r="BM543">
        <f t="shared" si="652"/>
        <v>30.884149395924286</v>
      </c>
      <c r="BN543">
        <f t="shared" si="653"/>
        <v>1390.5250245</v>
      </c>
      <c r="BO543">
        <f t="shared" si="692"/>
        <v>1400.9200073999998</v>
      </c>
      <c r="BP543">
        <f t="shared" si="654"/>
        <v>1409.9264759705879</v>
      </c>
      <c r="BQ543">
        <f t="shared" si="655"/>
        <v>-9.0064685705881402</v>
      </c>
      <c r="BR543">
        <f t="shared" si="656"/>
        <v>-66.75</v>
      </c>
      <c r="BS543">
        <f t="shared" si="657"/>
        <v>-91.949951000000056</v>
      </c>
      <c r="BT543">
        <f t="shared" si="658"/>
        <v>-74.5</v>
      </c>
      <c r="BU543">
        <f t="shared" si="659"/>
        <v>-98</v>
      </c>
      <c r="BV543">
        <f t="shared" si="660"/>
        <v>1391.2833332666667</v>
      </c>
      <c r="BW543">
        <f t="shared" si="661"/>
        <v>1394.1952368571426</v>
      </c>
      <c r="BX543">
        <f t="shared" si="662"/>
        <v>1406.9036354363636</v>
      </c>
      <c r="BY543">
        <f t="shared" si="663"/>
        <v>1431.0430925666665</v>
      </c>
      <c r="BZ543">
        <f t="shared" si="664"/>
        <v>1487.5</v>
      </c>
      <c r="CA543">
        <f t="shared" si="665"/>
        <v>1360</v>
      </c>
      <c r="CB543">
        <f t="shared" si="666"/>
        <v>1408.8793480933334</v>
      </c>
      <c r="CC543">
        <f t="shared" si="667"/>
        <v>1412.9479040083336</v>
      </c>
      <c r="CD543">
        <f t="shared" si="668"/>
        <v>1442.3145863432539</v>
      </c>
      <c r="CE543">
        <f t="shared" si="669"/>
        <v>1453.7705559623414</v>
      </c>
      <c r="CF543">
        <f t="shared" si="670"/>
        <v>1370.150024</v>
      </c>
      <c r="CG543">
        <f t="shared" si="671"/>
        <v>1397.849976</v>
      </c>
      <c r="CH543">
        <f t="shared" si="672"/>
        <v>1360</v>
      </c>
    </row>
    <row r="544" spans="1:86">
      <c r="A544" s="1">
        <v>40266</v>
      </c>
      <c r="B544">
        <v>1409.8000489999999</v>
      </c>
      <c r="C544">
        <v>1437.8000489999999</v>
      </c>
      <c r="D544">
        <v>1397.1999510000001</v>
      </c>
      <c r="E544">
        <v>1427.4499510000001</v>
      </c>
      <c r="F544">
        <v>628028</v>
      </c>
      <c r="G544">
        <f t="shared" si="686"/>
        <v>307824.27306594444</v>
      </c>
      <c r="H544">
        <f t="shared" si="714"/>
        <v>20380348.500142753</v>
      </c>
      <c r="I544">
        <f t="shared" si="687"/>
        <v>1418.0625</v>
      </c>
      <c r="J544">
        <f t="shared" si="694"/>
        <v>1454.4625244999997</v>
      </c>
      <c r="K544">
        <f t="shared" si="695"/>
        <v>1379.5</v>
      </c>
      <c r="L544">
        <f t="shared" si="696"/>
        <v>9</v>
      </c>
      <c r="M544">
        <f t="shared" si="697"/>
        <v>3</v>
      </c>
      <c r="N544">
        <f t="shared" si="698"/>
        <v>10</v>
      </c>
      <c r="O544">
        <f t="shared" si="699"/>
        <v>70</v>
      </c>
      <c r="P544">
        <f t="shared" si="674"/>
        <v>40.600097999999889</v>
      </c>
      <c r="Q544">
        <f t="shared" si="675"/>
        <v>10.350097999999889</v>
      </c>
      <c r="R544">
        <f t="shared" si="676"/>
        <v>30.25</v>
      </c>
      <c r="S544">
        <f t="shared" si="677"/>
        <v>40.600097999999889</v>
      </c>
      <c r="T544">
        <f t="shared" si="713"/>
        <v>38.360264952868796</v>
      </c>
      <c r="U544">
        <f t="shared" si="678"/>
        <v>8.1999510000000555</v>
      </c>
      <c r="V544">
        <f t="shared" si="679"/>
        <v>-2.8000489999999445</v>
      </c>
      <c r="W544">
        <f t="shared" si="680"/>
        <v>8.1999510000000555</v>
      </c>
      <c r="X544">
        <f t="shared" si="681"/>
        <v>0</v>
      </c>
      <c r="Y544">
        <f t="shared" si="711"/>
        <v>7.5433736588150042</v>
      </c>
      <c r="Z544">
        <f t="shared" si="712"/>
        <v>8.2755225062733473</v>
      </c>
      <c r="AA544">
        <f t="shared" si="708"/>
        <v>19.664550461481806</v>
      </c>
      <c r="AB544">
        <f t="shared" si="709"/>
        <v>21.573163054116122</v>
      </c>
      <c r="AC544">
        <f t="shared" si="710"/>
        <v>4.6283181823657475</v>
      </c>
      <c r="AD544">
        <f t="shared" si="718"/>
        <v>12.329373317956492</v>
      </c>
      <c r="AE544">
        <f t="shared" si="691"/>
        <v>1397.0599852</v>
      </c>
      <c r="AF544">
        <f t="shared" si="693"/>
        <v>1402.4333291666669</v>
      </c>
      <c r="AG544">
        <f t="shared" si="715"/>
        <v>1445.0874938999998</v>
      </c>
      <c r="AH544">
        <f t="shared" si="700"/>
        <v>1417.4699951</v>
      </c>
      <c r="AI544">
        <f t="shared" si="701"/>
        <v>1469.1876244651378</v>
      </c>
      <c r="AJ544">
        <f t="shared" si="702"/>
        <v>1365.7523657348622</v>
      </c>
      <c r="AK544">
        <f t="shared" si="703"/>
        <v>0.59648504796632673</v>
      </c>
      <c r="AL544">
        <f t="shared" si="682"/>
        <v>0.49014418635147544</v>
      </c>
      <c r="AM544">
        <f t="shared" si="683"/>
        <v>307824.27306594444</v>
      </c>
      <c r="AN544">
        <f t="shared" si="716"/>
        <v>-457383.12465130375</v>
      </c>
      <c r="AO544">
        <f t="shared" si="717"/>
        <v>12780933</v>
      </c>
      <c r="AP544">
        <f t="shared" si="719"/>
        <v>-3.578636431716712E-2</v>
      </c>
      <c r="AQ544">
        <f t="shared" si="720"/>
        <v>1408.0530746510665</v>
      </c>
      <c r="AR544">
        <f t="shared" si="721"/>
        <v>1408.9108899274572</v>
      </c>
      <c r="AS544">
        <f t="shared" si="722"/>
        <v>1416.2027307202366</v>
      </c>
      <c r="AT544">
        <f t="shared" si="723"/>
        <v>1422.3500115702018</v>
      </c>
      <c r="AU544">
        <f t="shared" si="724"/>
        <v>1418.7795017020069</v>
      </c>
      <c r="AV544">
        <f t="shared" si="725"/>
        <v>1423.385744364567</v>
      </c>
      <c r="AW544">
        <f t="shared" si="726"/>
        <v>-4.6062426625601347</v>
      </c>
      <c r="AX544">
        <f t="shared" si="673"/>
        <v>1.7870679055971475</v>
      </c>
      <c r="AY544">
        <f t="shared" si="647"/>
        <v>-6.3933105681572826</v>
      </c>
      <c r="AZ544">
        <f t="shared" si="684"/>
        <v>1420.8166503333334</v>
      </c>
      <c r="BA544">
        <f t="shared" si="685"/>
        <v>892312639.27554274</v>
      </c>
      <c r="BB544">
        <f t="shared" si="688"/>
        <v>892312639.27554274</v>
      </c>
      <c r="BC544">
        <f t="shared" si="689"/>
        <v>0</v>
      </c>
      <c r="BD544">
        <f t="shared" si="704"/>
        <v>4276797756.3171496</v>
      </c>
      <c r="BE544">
        <f t="shared" si="705"/>
        <v>6752284640.4766588</v>
      </c>
      <c r="BF544">
        <f t="shared" si="706"/>
        <v>0.63338528868878385</v>
      </c>
      <c r="BG544">
        <f t="shared" si="707"/>
        <v>38.777457656499415</v>
      </c>
      <c r="BH544">
        <f t="shared" si="648"/>
        <v>39427652</v>
      </c>
      <c r="BI544">
        <f t="shared" si="649"/>
        <v>-0.32361169000020235</v>
      </c>
      <c r="BJ544">
        <f t="shared" si="690"/>
        <v>2959.9975000000086</v>
      </c>
      <c r="BK544">
        <f t="shared" si="650"/>
        <v>2.1906414808858535E-2</v>
      </c>
      <c r="BL544">
        <f t="shared" si="651"/>
        <v>1.0219064148088586</v>
      </c>
      <c r="BM544">
        <f t="shared" si="652"/>
        <v>27.257583996370865</v>
      </c>
      <c r="BN544">
        <f t="shared" si="653"/>
        <v>1417.5</v>
      </c>
      <c r="BO544">
        <f t="shared" si="692"/>
        <v>1398.8900024999998</v>
      </c>
      <c r="BP544">
        <f t="shared" si="654"/>
        <v>1411.3235347941172</v>
      </c>
      <c r="BQ544">
        <f t="shared" si="655"/>
        <v>-12.433532294117413</v>
      </c>
      <c r="BR544">
        <f t="shared" si="656"/>
        <v>-18.650024999999914</v>
      </c>
      <c r="BS544">
        <f t="shared" si="657"/>
        <v>-28.950072999999975</v>
      </c>
      <c r="BT544">
        <f t="shared" si="658"/>
        <v>-27</v>
      </c>
      <c r="BU544">
        <f t="shared" si="659"/>
        <v>-54.199951000000056</v>
      </c>
      <c r="BV544">
        <f t="shared" si="660"/>
        <v>1401.289982</v>
      </c>
      <c r="BW544">
        <f t="shared" si="661"/>
        <v>1401.6166526190475</v>
      </c>
      <c r="BX544">
        <f t="shared" si="662"/>
        <v>1408.0608996909091</v>
      </c>
      <c r="BY544">
        <f t="shared" si="663"/>
        <v>1429.4945167047622</v>
      </c>
      <c r="BZ544">
        <f t="shared" si="664"/>
        <v>1473.75</v>
      </c>
      <c r="CA544">
        <f t="shared" si="665"/>
        <v>1360</v>
      </c>
      <c r="CB544">
        <f t="shared" si="666"/>
        <v>1393.2794834233332</v>
      </c>
      <c r="CC544">
        <f t="shared" si="667"/>
        <v>1407.8050116055556</v>
      </c>
      <c r="CD544">
        <f t="shared" si="668"/>
        <v>1433.2111101044443</v>
      </c>
      <c r="CE544">
        <f t="shared" si="669"/>
        <v>1464.8677026953808</v>
      </c>
      <c r="CF544">
        <f t="shared" si="670"/>
        <v>1396.849976</v>
      </c>
      <c r="CG544">
        <f t="shared" si="671"/>
        <v>1413</v>
      </c>
      <c r="CH544">
        <f t="shared" si="672"/>
        <v>1368.0500489999999</v>
      </c>
    </row>
    <row r="545" spans="1:86">
      <c r="A545" s="1">
        <v>40267</v>
      </c>
      <c r="B545">
        <v>1400</v>
      </c>
      <c r="C545">
        <v>1446</v>
      </c>
      <c r="D545">
        <v>1400</v>
      </c>
      <c r="E545">
        <v>1407.650024</v>
      </c>
      <c r="F545">
        <v>354798</v>
      </c>
      <c r="G545">
        <f t="shared" si="686"/>
        <v>-236788.72977599953</v>
      </c>
      <c r="H545">
        <f t="shared" si="714"/>
        <v>20143559.770366754</v>
      </c>
      <c r="I545">
        <f t="shared" si="687"/>
        <v>1413.4125060000001</v>
      </c>
      <c r="J545">
        <f t="shared" si="694"/>
        <v>1454.4625244999997</v>
      </c>
      <c r="K545">
        <f t="shared" si="695"/>
        <v>1379.5</v>
      </c>
      <c r="L545">
        <f t="shared" si="696"/>
        <v>10</v>
      </c>
      <c r="M545">
        <f t="shared" si="697"/>
        <v>4</v>
      </c>
      <c r="N545">
        <f t="shared" si="698"/>
        <v>0</v>
      </c>
      <c r="O545">
        <f t="shared" si="699"/>
        <v>60</v>
      </c>
      <c r="P545">
        <f t="shared" si="674"/>
        <v>46</v>
      </c>
      <c r="Q545">
        <f t="shared" si="675"/>
        <v>38.34997599999997</v>
      </c>
      <c r="R545">
        <f t="shared" si="676"/>
        <v>7.6500240000000304</v>
      </c>
      <c r="S545">
        <f t="shared" si="677"/>
        <v>46</v>
      </c>
      <c r="T545">
        <f t="shared" si="713"/>
        <v>38.905960313378166</v>
      </c>
      <c r="U545">
        <f t="shared" si="678"/>
        <v>-22.5</v>
      </c>
      <c r="V545">
        <f t="shared" si="679"/>
        <v>51</v>
      </c>
      <c r="W545">
        <f t="shared" si="680"/>
        <v>0</v>
      </c>
      <c r="X545">
        <f t="shared" si="681"/>
        <v>51</v>
      </c>
      <c r="Y545">
        <f t="shared" si="711"/>
        <v>7.0045612546139324</v>
      </c>
      <c r="Z545">
        <f t="shared" si="712"/>
        <v>11.327270898682395</v>
      </c>
      <c r="AA545">
        <f t="shared" si="708"/>
        <v>18.003825630298991</v>
      </c>
      <c r="AB545">
        <f t="shared" si="709"/>
        <v>29.11448736246053</v>
      </c>
      <c r="AC545">
        <f t="shared" si="710"/>
        <v>23.580347059260948</v>
      </c>
      <c r="AD545">
        <f t="shared" si="718"/>
        <v>12.624267452996023</v>
      </c>
      <c r="AE545">
        <f t="shared" si="691"/>
        <v>1399.0999998000002</v>
      </c>
      <c r="AF545">
        <f t="shared" si="693"/>
        <v>1398.8249916666666</v>
      </c>
      <c r="AG545">
        <f t="shared" si="715"/>
        <v>1442.4724975499998</v>
      </c>
      <c r="AH545">
        <f t="shared" si="700"/>
        <v>1413.6249999000001</v>
      </c>
      <c r="AI545">
        <f t="shared" si="701"/>
        <v>1461.856521182506</v>
      </c>
      <c r="AJ545">
        <f t="shared" si="702"/>
        <v>1365.3934786174943</v>
      </c>
      <c r="AK545">
        <f t="shared" si="703"/>
        <v>0.43805942938226045</v>
      </c>
      <c r="AL545">
        <f t="shared" si="682"/>
        <v>-0.66739026086956388</v>
      </c>
      <c r="AM545">
        <f t="shared" si="683"/>
        <v>-236788.72977599953</v>
      </c>
      <c r="AN545">
        <f t="shared" si="716"/>
        <v>-1511336.8452983138</v>
      </c>
      <c r="AO545">
        <f t="shared" si="717"/>
        <v>11423998</v>
      </c>
      <c r="AP545">
        <f t="shared" si="719"/>
        <v>-0.13229491508124508</v>
      </c>
      <c r="AQ545">
        <f t="shared" si="720"/>
        <v>1407.9160374297039</v>
      </c>
      <c r="AR545">
        <f t="shared" si="721"/>
        <v>1411.487022333132</v>
      </c>
      <c r="AS545">
        <f t="shared" si="722"/>
        <v>1414.6632435105939</v>
      </c>
      <c r="AT545">
        <f t="shared" si="723"/>
        <v>1421.0270126888836</v>
      </c>
      <c r="AU545">
        <f t="shared" si="724"/>
        <v>1417.1100800467059</v>
      </c>
      <c r="AV545">
        <f t="shared" si="725"/>
        <v>1422.2842439390474</v>
      </c>
      <c r="AW545">
        <f t="shared" si="726"/>
        <v>-5.1741638923415394</v>
      </c>
      <c r="AX545">
        <f t="shared" si="673"/>
        <v>0.39482154600941</v>
      </c>
      <c r="AY545">
        <f t="shared" si="647"/>
        <v>-5.5689854383509498</v>
      </c>
      <c r="AZ545">
        <f t="shared" si="684"/>
        <v>1417.8833413333334</v>
      </c>
      <c r="BA545">
        <f t="shared" si="685"/>
        <v>503062173.73838401</v>
      </c>
      <c r="BB545">
        <f t="shared" si="688"/>
        <v>0</v>
      </c>
      <c r="BC545">
        <f t="shared" si="689"/>
        <v>503062173.73838401</v>
      </c>
      <c r="BD545">
        <f t="shared" si="704"/>
        <v>2969422349.3294721</v>
      </c>
      <c r="BE545">
        <f t="shared" si="705"/>
        <v>7255346814.2150431</v>
      </c>
      <c r="BF545">
        <f t="shared" si="706"/>
        <v>0.40927366056597453</v>
      </c>
      <c r="BG545">
        <f t="shared" si="707"/>
        <v>29.04146100350782</v>
      </c>
      <c r="BH545">
        <f t="shared" si="648"/>
        <v>39072854</v>
      </c>
      <c r="BI545">
        <f t="shared" si="649"/>
        <v>-0.36379253404450146</v>
      </c>
      <c r="BJ545">
        <f t="shared" si="690"/>
        <v>-2079.9927000000025</v>
      </c>
      <c r="BK545">
        <f t="shared" si="650"/>
        <v>-1.3870837983586876E-2</v>
      </c>
      <c r="BL545">
        <f t="shared" si="651"/>
        <v>0.9861291620164131</v>
      </c>
      <c r="BM545">
        <f t="shared" si="652"/>
        <v>25.420243711270562</v>
      </c>
      <c r="BN545">
        <f t="shared" si="653"/>
        <v>1423</v>
      </c>
      <c r="BO545">
        <f t="shared" si="692"/>
        <v>1402.0099975999999</v>
      </c>
      <c r="BP545">
        <f t="shared" si="654"/>
        <v>1413.4955928970585</v>
      </c>
      <c r="BQ545">
        <f t="shared" si="655"/>
        <v>-11.48559529705858</v>
      </c>
      <c r="BR545">
        <f t="shared" si="656"/>
        <v>-51.150024999999914</v>
      </c>
      <c r="BS545">
        <f t="shared" si="657"/>
        <v>-36.449951000000056</v>
      </c>
      <c r="BT545">
        <f t="shared" si="658"/>
        <v>-16.800048999999944</v>
      </c>
      <c r="BU545">
        <f t="shared" si="659"/>
        <v>-59.800048999999944</v>
      </c>
      <c r="BV545">
        <f t="shared" si="660"/>
        <v>1404.8199949333332</v>
      </c>
      <c r="BW545">
        <f t="shared" si="661"/>
        <v>1403.1071368571429</v>
      </c>
      <c r="BX545">
        <f t="shared" si="662"/>
        <v>1406.2754503999997</v>
      </c>
      <c r="BY545">
        <f t="shared" si="663"/>
        <v>1425.9290433809522</v>
      </c>
      <c r="BZ545">
        <f t="shared" si="664"/>
        <v>1473.75</v>
      </c>
      <c r="CA545">
        <f t="shared" si="665"/>
        <v>1360</v>
      </c>
      <c r="CB545">
        <f t="shared" si="666"/>
        <v>1391.6075099100003</v>
      </c>
      <c r="CC545">
        <f t="shared" si="667"/>
        <v>1394.2037347972225</v>
      </c>
      <c r="CD545">
        <f t="shared" si="668"/>
        <v>1428.4741068951587</v>
      </c>
      <c r="CE545">
        <f t="shared" si="669"/>
        <v>1465.9433715884757</v>
      </c>
      <c r="CF545">
        <f t="shared" si="670"/>
        <v>1427.4499510000001</v>
      </c>
      <c r="CG545">
        <f t="shared" si="671"/>
        <v>1437.8000489999999</v>
      </c>
      <c r="CH545">
        <f t="shared" si="672"/>
        <v>1397.1999510000001</v>
      </c>
    </row>
    <row r="546" spans="1:86">
      <c r="A546" s="1">
        <v>40268</v>
      </c>
      <c r="B546">
        <v>1391.5500489999999</v>
      </c>
      <c r="C546">
        <v>1423.5</v>
      </c>
      <c r="D546">
        <v>1349</v>
      </c>
      <c r="E546">
        <v>1417.9499510000001</v>
      </c>
      <c r="F546">
        <v>320921</v>
      </c>
      <c r="G546">
        <f t="shared" si="686"/>
        <v>273105.50268110115</v>
      </c>
      <c r="H546">
        <f t="shared" si="714"/>
        <v>20416665.273047857</v>
      </c>
      <c r="I546">
        <f t="shared" si="687"/>
        <v>1395.5</v>
      </c>
      <c r="J546">
        <f t="shared" si="694"/>
        <v>1450.2250060000001</v>
      </c>
      <c r="K546">
        <f t="shared" si="695"/>
        <v>1379.5</v>
      </c>
      <c r="L546">
        <f t="shared" si="696"/>
        <v>10</v>
      </c>
      <c r="M546">
        <f t="shared" si="697"/>
        <v>5</v>
      </c>
      <c r="N546">
        <f t="shared" si="698"/>
        <v>0</v>
      </c>
      <c r="O546">
        <f t="shared" si="699"/>
        <v>50</v>
      </c>
      <c r="P546">
        <f t="shared" si="674"/>
        <v>74.5</v>
      </c>
      <c r="Q546">
        <f t="shared" si="675"/>
        <v>5.5500489999999445</v>
      </c>
      <c r="R546">
        <f t="shared" si="676"/>
        <v>68.949951000000056</v>
      </c>
      <c r="S546">
        <f t="shared" si="677"/>
        <v>74.5</v>
      </c>
      <c r="T546">
        <f t="shared" si="713"/>
        <v>41.448391719565443</v>
      </c>
      <c r="U546">
        <f t="shared" si="678"/>
        <v>5.5</v>
      </c>
      <c r="V546">
        <f t="shared" si="679"/>
        <v>-37.25</v>
      </c>
      <c r="W546">
        <f t="shared" si="680"/>
        <v>5.5</v>
      </c>
      <c r="X546">
        <f t="shared" si="681"/>
        <v>0</v>
      </c>
      <c r="Y546">
        <f t="shared" si="711"/>
        <v>6.89709259357008</v>
      </c>
      <c r="Z546">
        <f t="shared" si="712"/>
        <v>10.518180120205082</v>
      </c>
      <c r="AA546">
        <f t="shared" si="708"/>
        <v>16.640193521222567</v>
      </c>
      <c r="AB546">
        <f t="shared" si="709"/>
        <v>25.376569955644491</v>
      </c>
      <c r="AC546">
        <f t="shared" si="710"/>
        <v>20.792597314716694</v>
      </c>
      <c r="AD546">
        <f t="shared" si="718"/>
        <v>13.263353313978419</v>
      </c>
      <c r="AE546">
        <f t="shared" si="691"/>
        <v>1404.0099852000003</v>
      </c>
      <c r="AF546">
        <f t="shared" si="693"/>
        <v>1402.2416583333336</v>
      </c>
      <c r="AG546">
        <f t="shared" si="715"/>
        <v>1438.8149962999996</v>
      </c>
      <c r="AH546">
        <f t="shared" si="700"/>
        <v>1409.5399901000003</v>
      </c>
      <c r="AI546">
        <f t="shared" si="701"/>
        <v>1447.6280260337464</v>
      </c>
      <c r="AJ546">
        <f t="shared" si="702"/>
        <v>1371.4519541662542</v>
      </c>
      <c r="AK546">
        <f t="shared" si="703"/>
        <v>0.61040160898068918</v>
      </c>
      <c r="AL546">
        <f t="shared" si="682"/>
        <v>0.85100539597315583</v>
      </c>
      <c r="AM546">
        <f t="shared" si="683"/>
        <v>273105.50268110115</v>
      </c>
      <c r="AN546">
        <f t="shared" si="716"/>
        <v>-1879438.136877391</v>
      </c>
      <c r="AO546">
        <f t="shared" si="717"/>
        <v>10422962</v>
      </c>
      <c r="AP546">
        <f t="shared" si="719"/>
        <v>-0.18031708614858147</v>
      </c>
      <c r="AQ546">
        <f t="shared" si="720"/>
        <v>1411.3275680436045</v>
      </c>
      <c r="AR546">
        <f t="shared" si="721"/>
        <v>1406.2609778081894</v>
      </c>
      <c r="AS546">
        <f t="shared" si="722"/>
        <v>1415.254850858687</v>
      </c>
      <c r="AT546">
        <f t="shared" si="723"/>
        <v>1420.7500771368841</v>
      </c>
      <c r="AU546">
        <f t="shared" si="724"/>
        <v>1417.2360606897</v>
      </c>
      <c r="AV546">
        <f t="shared" si="725"/>
        <v>1421.980843433314</v>
      </c>
      <c r="AW546">
        <f t="shared" si="726"/>
        <v>-4.744782743613996</v>
      </c>
      <c r="AX546">
        <f t="shared" si="673"/>
        <v>-0.63309931191527125</v>
      </c>
      <c r="AY546">
        <f t="shared" si="647"/>
        <v>-4.111683431698725</v>
      </c>
      <c r="AZ546">
        <f t="shared" si="684"/>
        <v>1396.8166503333334</v>
      </c>
      <c r="BA546">
        <f t="shared" si="685"/>
        <v>448267796.2416237</v>
      </c>
      <c r="BB546">
        <f t="shared" si="688"/>
        <v>0</v>
      </c>
      <c r="BC546">
        <f t="shared" si="689"/>
        <v>448267796.2416237</v>
      </c>
      <c r="BD546">
        <f t="shared" si="704"/>
        <v>2969422349.3294721</v>
      </c>
      <c r="BE546">
        <f t="shared" si="705"/>
        <v>6248959560.4037085</v>
      </c>
      <c r="BF546">
        <f t="shared" si="706"/>
        <v>0.47518668037877898</v>
      </c>
      <c r="BG546">
        <f t="shared" si="707"/>
        <v>32.211969284915639</v>
      </c>
      <c r="BH546">
        <f t="shared" si="648"/>
        <v>39393775</v>
      </c>
      <c r="BI546">
        <f t="shared" si="649"/>
        <v>-0.33367416766022773</v>
      </c>
      <c r="BJ546">
        <f t="shared" si="690"/>
        <v>929.99270000000251</v>
      </c>
      <c r="BK546">
        <f t="shared" si="650"/>
        <v>7.3171078211128034E-3</v>
      </c>
      <c r="BL546">
        <f t="shared" si="651"/>
        <v>1.0073171078211127</v>
      </c>
      <c r="BM546">
        <f t="shared" si="652"/>
        <v>20.074157525493941</v>
      </c>
      <c r="BN546">
        <f t="shared" si="653"/>
        <v>1386.25</v>
      </c>
      <c r="BO546">
        <f t="shared" si="692"/>
        <v>1399.2400024999999</v>
      </c>
      <c r="BP546">
        <f t="shared" si="654"/>
        <v>1414.0323576029409</v>
      </c>
      <c r="BQ546">
        <f t="shared" si="655"/>
        <v>-14.792355102940974</v>
      </c>
      <c r="BR546">
        <f t="shared" si="656"/>
        <v>-15.550048999999944</v>
      </c>
      <c r="BS546">
        <f t="shared" si="657"/>
        <v>-79.65002400000003</v>
      </c>
      <c r="BT546">
        <f t="shared" si="658"/>
        <v>-50.25</v>
      </c>
      <c r="BU546">
        <f t="shared" si="659"/>
        <v>-73.449951000000056</v>
      </c>
      <c r="BV546">
        <f t="shared" si="660"/>
        <v>1411.1033119999997</v>
      </c>
      <c r="BW546">
        <f t="shared" si="661"/>
        <v>1408.5714109523808</v>
      </c>
      <c r="BX546">
        <f t="shared" si="662"/>
        <v>1407.0618051454546</v>
      </c>
      <c r="BY546">
        <f t="shared" si="663"/>
        <v>1423.593562757143</v>
      </c>
      <c r="BZ546">
        <f t="shared" si="664"/>
        <v>1473.75</v>
      </c>
      <c r="CA546">
        <f t="shared" si="665"/>
        <v>1349</v>
      </c>
      <c r="CB546">
        <f t="shared" si="666"/>
        <v>1391.2669973233337</v>
      </c>
      <c r="CC546">
        <f t="shared" si="667"/>
        <v>1393.3798679805559</v>
      </c>
      <c r="CD546">
        <f t="shared" si="668"/>
        <v>1416.5327985361905</v>
      </c>
      <c r="CE546">
        <f t="shared" si="669"/>
        <v>1460.1667153155822</v>
      </c>
      <c r="CF546">
        <f t="shared" si="670"/>
        <v>1407.650024</v>
      </c>
      <c r="CG546">
        <f t="shared" si="671"/>
        <v>1446</v>
      </c>
      <c r="CH546">
        <f t="shared" si="672"/>
        <v>1400</v>
      </c>
    </row>
    <row r="547" spans="1:86">
      <c r="A547" s="1">
        <v>40269</v>
      </c>
      <c r="B547">
        <v>1425</v>
      </c>
      <c r="C547">
        <v>1429</v>
      </c>
      <c r="D547">
        <v>1386.25</v>
      </c>
      <c r="E547">
        <v>1393.150024</v>
      </c>
      <c r="F547">
        <v>477130</v>
      </c>
      <c r="G547">
        <f t="shared" si="686"/>
        <v>-323108.55199438531</v>
      </c>
      <c r="H547">
        <f t="shared" si="714"/>
        <v>20093556.72105347</v>
      </c>
      <c r="I547">
        <f t="shared" si="687"/>
        <v>1408.3500060000001</v>
      </c>
      <c r="J547">
        <f t="shared" si="694"/>
        <v>1430.1749877500001</v>
      </c>
      <c r="K547">
        <f t="shared" si="695"/>
        <v>1379.5</v>
      </c>
      <c r="L547">
        <f t="shared" si="696"/>
        <v>10</v>
      </c>
      <c r="M547">
        <f t="shared" si="697"/>
        <v>6</v>
      </c>
      <c r="N547">
        <f t="shared" si="698"/>
        <v>0</v>
      </c>
      <c r="O547">
        <f t="shared" si="699"/>
        <v>40</v>
      </c>
      <c r="P547">
        <f t="shared" si="674"/>
        <v>42.75</v>
      </c>
      <c r="Q547">
        <f t="shared" si="675"/>
        <v>35.84997599999997</v>
      </c>
      <c r="R547">
        <f t="shared" si="676"/>
        <v>6.9000240000000304</v>
      </c>
      <c r="S547">
        <f t="shared" si="677"/>
        <v>42.75</v>
      </c>
      <c r="T547">
        <f t="shared" si="713"/>
        <v>41.541363739596484</v>
      </c>
      <c r="U547">
        <f t="shared" si="678"/>
        <v>-20</v>
      </c>
      <c r="V547">
        <f t="shared" si="679"/>
        <v>-5.0048999999944499E-2</v>
      </c>
      <c r="W547">
        <f t="shared" si="680"/>
        <v>0</v>
      </c>
      <c r="X547">
        <f t="shared" si="681"/>
        <v>0</v>
      </c>
      <c r="Y547">
        <f t="shared" si="711"/>
        <v>6.4044431226007887</v>
      </c>
      <c r="Z547">
        <f t="shared" si="712"/>
        <v>9.7668815401904343</v>
      </c>
      <c r="AA547">
        <f t="shared" si="708"/>
        <v>15.417026659854665</v>
      </c>
      <c r="AB547">
        <f t="shared" si="709"/>
        <v>23.511220289768239</v>
      </c>
      <c r="AC547">
        <f t="shared" si="710"/>
        <v>20.792597314716694</v>
      </c>
      <c r="AD547">
        <f t="shared" si="718"/>
        <v>13.829876477854908</v>
      </c>
      <c r="AE547">
        <f t="shared" si="691"/>
        <v>1408.6099852000002</v>
      </c>
      <c r="AF547">
        <f t="shared" si="693"/>
        <v>1402.1999916666671</v>
      </c>
      <c r="AG547">
        <f t="shared" si="715"/>
        <v>1434.6474974999996</v>
      </c>
      <c r="AH547">
        <f t="shared" si="700"/>
        <v>1405.5049925000003</v>
      </c>
      <c r="AI547">
        <f t="shared" si="701"/>
        <v>1441.0492356977618</v>
      </c>
      <c r="AJ547">
        <f t="shared" si="702"/>
        <v>1369.9607493022388</v>
      </c>
      <c r="AK547">
        <f t="shared" si="703"/>
        <v>0.32620296019161887</v>
      </c>
      <c r="AL547">
        <f t="shared" si="682"/>
        <v>-0.67719185964912143</v>
      </c>
      <c r="AM547">
        <f t="shared" si="683"/>
        <v>-323108.55199438531</v>
      </c>
      <c r="AN547">
        <f t="shared" si="716"/>
        <v>-2030553.4984566695</v>
      </c>
      <c r="AO547">
        <f t="shared" si="717"/>
        <v>10090421</v>
      </c>
      <c r="AP547">
        <f t="shared" si="719"/>
        <v>-0.20123575601619292</v>
      </c>
      <c r="AQ547">
        <f t="shared" si="720"/>
        <v>1405.1472030687789</v>
      </c>
      <c r="AR547">
        <f t="shared" si="721"/>
        <v>1403.7213422928555</v>
      </c>
      <c r="AS547">
        <f t="shared" si="722"/>
        <v>1411.2759820241233</v>
      </c>
      <c r="AT547">
        <f t="shared" si="723"/>
        <v>1418.2660723545646</v>
      </c>
      <c r="AU547">
        <f t="shared" si="724"/>
        <v>1413.623155186245</v>
      </c>
      <c r="AV547">
        <f t="shared" si="725"/>
        <v>1419.962686072982</v>
      </c>
      <c r="AW547">
        <f t="shared" si="726"/>
        <v>-6.3395308867370659</v>
      </c>
      <c r="AX547">
        <f t="shared" si="673"/>
        <v>-1.7743856268796303</v>
      </c>
      <c r="AY547">
        <f t="shared" si="647"/>
        <v>-4.5651452598574354</v>
      </c>
      <c r="AZ547">
        <f t="shared" si="684"/>
        <v>1402.8000080000002</v>
      </c>
      <c r="BA547">
        <f t="shared" si="685"/>
        <v>669317967.81704009</v>
      </c>
      <c r="BB547">
        <f t="shared" si="688"/>
        <v>669317967.81704009</v>
      </c>
      <c r="BC547">
        <f t="shared" si="689"/>
        <v>0</v>
      </c>
      <c r="BD547">
        <f t="shared" si="704"/>
        <v>3638740317.146512</v>
      </c>
      <c r="BE547">
        <f t="shared" si="705"/>
        <v>5435609964.8021526</v>
      </c>
      <c r="BF547">
        <f t="shared" si="706"/>
        <v>0.66942630922911639</v>
      </c>
      <c r="BG547">
        <f t="shared" si="707"/>
        <v>40.099182906625835</v>
      </c>
      <c r="BH547">
        <f t="shared" si="648"/>
        <v>38916645</v>
      </c>
      <c r="BI547">
        <f t="shared" si="649"/>
        <v>-0.44645756884425852</v>
      </c>
      <c r="BJ547">
        <f t="shared" si="690"/>
        <v>-2579.9927000000025</v>
      </c>
      <c r="BK547">
        <f t="shared" si="650"/>
        <v>-1.7489987557395829E-2</v>
      </c>
      <c r="BL547">
        <f t="shared" si="651"/>
        <v>0.98251001244260416</v>
      </c>
      <c r="BM547">
        <f t="shared" si="652"/>
        <v>18.733461035312143</v>
      </c>
      <c r="BN547">
        <f t="shared" si="653"/>
        <v>1407.625</v>
      </c>
      <c r="BO547">
        <f t="shared" si="692"/>
        <v>1404.9800049</v>
      </c>
      <c r="BP547">
        <f t="shared" si="654"/>
        <v>1415.4845634852938</v>
      </c>
      <c r="BQ547">
        <f t="shared" si="655"/>
        <v>-10.504558585293807</v>
      </c>
      <c r="BR547">
        <f t="shared" si="656"/>
        <v>-28.549927000000025</v>
      </c>
      <c r="BS547">
        <f t="shared" si="657"/>
        <v>-22.75</v>
      </c>
      <c r="BT547">
        <f t="shared" si="658"/>
        <v>-17</v>
      </c>
      <c r="BU547">
        <f t="shared" si="659"/>
        <v>-19</v>
      </c>
      <c r="BV547">
        <f t="shared" si="660"/>
        <v>1407.4833249333335</v>
      </c>
      <c r="BW547">
        <f t="shared" si="661"/>
        <v>1405.9738011428569</v>
      </c>
      <c r="BX547">
        <f t="shared" si="662"/>
        <v>1404.0818113090907</v>
      </c>
      <c r="BY547">
        <f t="shared" si="663"/>
        <v>1419.2445177761904</v>
      </c>
      <c r="BZ547">
        <f t="shared" si="664"/>
        <v>1446</v>
      </c>
      <c r="CA547">
        <f t="shared" si="665"/>
        <v>1349</v>
      </c>
      <c r="CB547">
        <f t="shared" si="666"/>
        <v>1408.1469767733336</v>
      </c>
      <c r="CC547">
        <f t="shared" si="667"/>
        <v>1393.0891630472224</v>
      </c>
      <c r="CD547">
        <f t="shared" si="668"/>
        <v>1410.0749630792066</v>
      </c>
      <c r="CE547">
        <f t="shared" si="669"/>
        <v>1456.0155343350275</v>
      </c>
      <c r="CF547">
        <f t="shared" si="670"/>
        <v>1417.9499510000001</v>
      </c>
      <c r="CG547">
        <f t="shared" si="671"/>
        <v>1423.5</v>
      </c>
      <c r="CH547">
        <f t="shared" si="672"/>
        <v>1349</v>
      </c>
    </row>
    <row r="548" spans="1:86">
      <c r="A548" s="1">
        <v>40273</v>
      </c>
      <c r="B548">
        <v>1399.5</v>
      </c>
      <c r="C548">
        <v>1409</v>
      </c>
      <c r="D548">
        <v>1386.3000489999999</v>
      </c>
      <c r="E548">
        <v>1397.349976</v>
      </c>
      <c r="F548">
        <v>409185</v>
      </c>
      <c r="G548">
        <f t="shared" si="686"/>
        <v>-10817.234404823232</v>
      </c>
      <c r="H548">
        <f t="shared" si="714"/>
        <v>20082739.486648645</v>
      </c>
      <c r="I548">
        <f t="shared" si="687"/>
        <v>1398.0375062499998</v>
      </c>
      <c r="J548">
        <f t="shared" si="694"/>
        <v>1428.1500244999997</v>
      </c>
      <c r="K548">
        <f t="shared" si="695"/>
        <v>1379.5</v>
      </c>
      <c r="L548">
        <f t="shared" si="696"/>
        <v>10</v>
      </c>
      <c r="M548">
        <f t="shared" si="697"/>
        <v>7</v>
      </c>
      <c r="N548">
        <f t="shared" si="698"/>
        <v>0</v>
      </c>
      <c r="O548">
        <f t="shared" si="699"/>
        <v>30</v>
      </c>
      <c r="P548">
        <f t="shared" si="674"/>
        <v>22.699951000000056</v>
      </c>
      <c r="Q548">
        <f t="shared" si="675"/>
        <v>11.65002400000003</v>
      </c>
      <c r="R548">
        <f t="shared" si="676"/>
        <v>11.049927000000025</v>
      </c>
      <c r="S548">
        <f t="shared" si="677"/>
        <v>22.699951000000056</v>
      </c>
      <c r="T548">
        <f t="shared" si="713"/>
        <v>40.195548543911023</v>
      </c>
      <c r="U548">
        <f t="shared" si="678"/>
        <v>1</v>
      </c>
      <c r="V548">
        <f t="shared" si="679"/>
        <v>13.050048999999944</v>
      </c>
      <c r="W548">
        <f t="shared" si="680"/>
        <v>0</v>
      </c>
      <c r="X548">
        <f t="shared" si="681"/>
        <v>13.050048999999944</v>
      </c>
      <c r="Y548">
        <f t="shared" si="711"/>
        <v>5.9469828995578746</v>
      </c>
      <c r="Z548">
        <f t="shared" si="712"/>
        <v>10.001393501605397</v>
      </c>
      <c r="AA548">
        <f t="shared" si="708"/>
        <v>14.795128104947199</v>
      </c>
      <c r="AB548">
        <f t="shared" si="709"/>
        <v>24.88184354712693</v>
      </c>
      <c r="AC548">
        <f t="shared" si="710"/>
        <v>25.422089998777526</v>
      </c>
      <c r="AD548">
        <f t="shared" si="718"/>
        <v>15.424205036723539</v>
      </c>
      <c r="AE548">
        <f t="shared" si="691"/>
        <v>1408.7099851999999</v>
      </c>
      <c r="AF548">
        <f t="shared" si="693"/>
        <v>1406.7333170000002</v>
      </c>
      <c r="AG548">
        <f t="shared" si="715"/>
        <v>1431.6574950999998</v>
      </c>
      <c r="AH548">
        <f t="shared" si="700"/>
        <v>1403.0699950000003</v>
      </c>
      <c r="AI548">
        <f t="shared" si="701"/>
        <v>1437.1488362144789</v>
      </c>
      <c r="AJ548">
        <f t="shared" si="702"/>
        <v>1368.9911537855216</v>
      </c>
      <c r="AK548">
        <f t="shared" si="703"/>
        <v>0.41607667989646713</v>
      </c>
      <c r="AL548">
        <f t="shared" si="682"/>
        <v>-2.643604825402503E-2</v>
      </c>
      <c r="AM548">
        <f t="shared" si="683"/>
        <v>-10817.234404823232</v>
      </c>
      <c r="AN548">
        <f t="shared" si="716"/>
        <v>-1740831.1612310801</v>
      </c>
      <c r="AO548">
        <f t="shared" si="717"/>
        <v>10085802</v>
      </c>
      <c r="AP548">
        <f t="shared" si="719"/>
        <v>-0.17260215511181759</v>
      </c>
      <c r="AQ548">
        <f t="shared" si="720"/>
        <v>1402.4961458653941</v>
      </c>
      <c r="AR548">
        <f t="shared" si="721"/>
        <v>1396.0060165793916</v>
      </c>
      <c r="AS548">
        <f t="shared" si="722"/>
        <v>1408.769300939781</v>
      </c>
      <c r="AT548">
        <f t="shared" si="723"/>
        <v>1416.3836236826537</v>
      </c>
      <c r="AU548">
        <f t="shared" si="724"/>
        <v>1411.1821783083083</v>
      </c>
      <c r="AV548">
        <f t="shared" si="725"/>
        <v>1418.3797963678733</v>
      </c>
      <c r="AW548">
        <f t="shared" si="726"/>
        <v>-7.1976180595650021</v>
      </c>
      <c r="AX548">
        <f t="shared" si="673"/>
        <v>-2.8590321134167045</v>
      </c>
      <c r="AY548">
        <f t="shared" ref="AY548:AY611" si="727">AW548-AX548</f>
        <v>-4.3385859461482976</v>
      </c>
      <c r="AZ548">
        <f t="shared" si="684"/>
        <v>1397.5500083333334</v>
      </c>
      <c r="BA548">
        <f t="shared" si="685"/>
        <v>571856500.15987504</v>
      </c>
      <c r="BB548">
        <f t="shared" si="688"/>
        <v>0</v>
      </c>
      <c r="BC548">
        <f t="shared" si="689"/>
        <v>571856500.15987504</v>
      </c>
      <c r="BD548">
        <f t="shared" si="704"/>
        <v>3146651237.1238804</v>
      </c>
      <c r="BE548">
        <f t="shared" si="705"/>
        <v>6007466464.9620275</v>
      </c>
      <c r="BF548">
        <f t="shared" si="706"/>
        <v>0.52379006282871854</v>
      </c>
      <c r="BG548">
        <f t="shared" si="707"/>
        <v>34.374161874790701</v>
      </c>
      <c r="BH548">
        <f t="shared" ref="BH548:BH611" si="728">(IF(E548&gt;E547,BH547+F548,IF(E548&lt;E547,BH547-F548,IF(E548=E547,BH547))))</f>
        <v>39325830</v>
      </c>
      <c r="BI548">
        <f t="shared" ref="BI548:BI611" si="729">((AU548-AV548)/AV548)*100</f>
        <v>-0.50745350984245241</v>
      </c>
      <c r="BJ548">
        <f t="shared" si="690"/>
        <v>319.99519999999393</v>
      </c>
      <c r="BK548">
        <f t="shared" ref="BK548:BK611" si="730">((E548-E547)/E547)</f>
        <v>3.0147162384859846E-3</v>
      </c>
      <c r="BL548">
        <f t="shared" ref="BL548:BL611" si="731">E548/E547</f>
        <v>1.0030147162384859</v>
      </c>
      <c r="BM548">
        <f t="shared" ref="BM548:BM611" si="732">STDEV(E539:E548)</f>
        <v>17.961126376161832</v>
      </c>
      <c r="BN548">
        <f t="shared" ref="BN548:BN611" si="733">(C548+D548)/2</f>
        <v>1397.6500245</v>
      </c>
      <c r="BO548">
        <f t="shared" si="692"/>
        <v>1406.4050049</v>
      </c>
      <c r="BP548">
        <f t="shared" ref="BP548:BP611" si="734">AVERAGE(BN515:BN548)</f>
        <v>1416.9323586764704</v>
      </c>
      <c r="BQ548">
        <f t="shared" ref="BQ548:BQ611" si="735">BO548-BP548</f>
        <v>-10.527353776470363</v>
      </c>
      <c r="BR548">
        <f t="shared" ref="BR548:BR611" si="736">(E548-E539)</f>
        <v>-31.950072999999975</v>
      </c>
      <c r="BS548">
        <f t="shared" ref="BS548:BS611" si="737">(D548-D539)</f>
        <v>-34.699951000000056</v>
      </c>
      <c r="BT548">
        <f t="shared" ref="BT548:BT611" si="738">C548-C539</f>
        <v>-25.300048999999944</v>
      </c>
      <c r="BU548">
        <f t="shared" ref="BU548:BU611" si="739">B548-B539</f>
        <v>-28.5</v>
      </c>
      <c r="BV548">
        <f t="shared" ref="BV548:BV611" si="740">(E548*5+E547*4+E546*3+E545*2+E544)/15</f>
        <v>1403.7299885333332</v>
      </c>
      <c r="BW548">
        <f t="shared" ref="BW548:BW611" si="741">(E548*6+E547*5+E546*4+E545*3+E544*2+E543)/21</f>
        <v>1404.5880823809525</v>
      </c>
      <c r="BX548">
        <f t="shared" ref="BX548:BX611" si="742">(E548*10+E547*9+E546*8+E545*7+E544*6+E543*5+E542*4+E541*3+E540*2+E539)/55</f>
        <v>1402.5990810363635</v>
      </c>
      <c r="BY548">
        <f t="shared" ref="BY548:BY611" si="743">(E548*20+E547*19+E546*18+E545*17+E544*16+E543*15+E542*14+E541*13+E540*12+E539*11+E538*10+E537*9+E536*8+E535*7+E534*6+E533*5+E532*4+E531*3+E530*2+E529)/210</f>
        <v>1415.6923728714285</v>
      </c>
      <c r="BZ548">
        <f t="shared" ref="BZ548:BZ611" si="744">MAX(C539:C548)</f>
        <v>1446</v>
      </c>
      <c r="CA548">
        <f t="shared" ref="CA548:CA611" si="745">MIN(D539:D548)</f>
        <v>1349</v>
      </c>
      <c r="CB548">
        <f t="shared" ref="CB548:CB611" si="746">(AVERAGE(E544:E548)+AVERAGE(E544:E547)+AVERAGE(E544:E546)+AVERAGE(E544:E545)+E544)/5</f>
        <v>1416.5886439733335</v>
      </c>
      <c r="CC548">
        <f t="shared" ref="CC548:CC611" si="747">(AVERAGE(E543:E548)+AVERAGE(E543:E547)+AVERAGE(E543:E546)+AVERAGE(E543:E545)+AVERAGE(E543:E544)+E543)/6</f>
        <v>1407.9113668111113</v>
      </c>
      <c r="CD548">
        <f t="shared" ref="CD548:CD611" si="748">(AVERAGE(E539:E548)+AVERAGE(E539:E547)+AVERAGE(E539:E546)+AVERAGE(E539:E545)+AVERAGE(E539:E544)+AVERAGE(E539:E543)+AVERAGE(E539:E542)+AVERAGE(E539:E541)+AVERAGE(E539:E540)+E539)/10</f>
        <v>1406.1809182335714</v>
      </c>
      <c r="CE548">
        <f t="shared" ref="CE548:CE611" si="749">(AVERAGE(E529:E548)+AVERAGE(E529:E547)+AVERAGE(E529:E546)+AVERAGE(E529:E545)+AVERAGE(E529:E544)+AVERAGE(E529:E543)+AVERAGE(E529:E542)+AVERAGE(E529:E541)+AVERAGE(E529:E540)+AVERAGE(E529:E539)+AVERAGE(E529:E538)+AVERAGE(E529:E537)+AVERAGE(E529:E536)+AVERAGE(E529:E535)+AVERAGE(E529:E534)+AVERAGE(E529:E533)+AVERAGE(E529:E532)+AVERAGE(E529:E531)+AVERAGE(E529:E530)+E529)/20</f>
        <v>1455.474652062358</v>
      </c>
      <c r="CF548">
        <f t="shared" ref="CF548:CF611" si="750">E547</f>
        <v>1393.150024</v>
      </c>
      <c r="CG548">
        <f t="shared" ref="CG548:CG611" si="751">C547</f>
        <v>1429</v>
      </c>
      <c r="CH548">
        <f t="shared" ref="CH548:CH611" si="752">D547</f>
        <v>1386.25</v>
      </c>
    </row>
    <row r="549" spans="1:86">
      <c r="A549" s="1">
        <v>40274</v>
      </c>
      <c r="B549">
        <v>1410</v>
      </c>
      <c r="C549">
        <v>1410</v>
      </c>
      <c r="D549">
        <v>1373.25</v>
      </c>
      <c r="E549">
        <v>1376.650024</v>
      </c>
      <c r="F549">
        <v>343707</v>
      </c>
      <c r="G549">
        <f t="shared" si="686"/>
        <v>-280109.06536228518</v>
      </c>
      <c r="H549">
        <f t="shared" si="714"/>
        <v>19802630.421286359</v>
      </c>
      <c r="I549">
        <f t="shared" si="687"/>
        <v>1392.4750060000001</v>
      </c>
      <c r="J549">
        <f t="shared" si="694"/>
        <v>1418.0625</v>
      </c>
      <c r="K549">
        <f t="shared" si="695"/>
        <v>1379.5</v>
      </c>
      <c r="L549">
        <f t="shared" si="696"/>
        <v>6</v>
      </c>
      <c r="M549">
        <f t="shared" si="697"/>
        <v>8</v>
      </c>
      <c r="N549">
        <f t="shared" si="698"/>
        <v>40</v>
      </c>
      <c r="O549">
        <f t="shared" si="699"/>
        <v>20</v>
      </c>
      <c r="P549">
        <f t="shared" si="674"/>
        <v>36.75</v>
      </c>
      <c r="Q549">
        <f t="shared" si="675"/>
        <v>33.34997599999997</v>
      </c>
      <c r="R549">
        <f t="shared" si="676"/>
        <v>3.4000240000000304</v>
      </c>
      <c r="S549">
        <f t="shared" si="677"/>
        <v>36.75</v>
      </c>
      <c r="T549">
        <f t="shared" si="713"/>
        <v>39.949437933631664</v>
      </c>
      <c r="U549">
        <f t="shared" si="678"/>
        <v>-3</v>
      </c>
      <c r="V549">
        <f t="shared" si="679"/>
        <v>5.25</v>
      </c>
      <c r="W549">
        <f t="shared" si="680"/>
        <v>0</v>
      </c>
      <c r="X549">
        <f t="shared" si="681"/>
        <v>5.25</v>
      </c>
      <c r="Y549">
        <f t="shared" si="711"/>
        <v>5.5221984067323122</v>
      </c>
      <c r="Z549">
        <f t="shared" si="712"/>
        <v>9.6620082514907271</v>
      </c>
      <c r="AA549">
        <f t="shared" si="708"/>
        <v>13.822968963684513</v>
      </c>
      <c r="AB549">
        <f t="shared" si="709"/>
        <v>24.185592467013684</v>
      </c>
      <c r="AC549">
        <f t="shared" si="710"/>
        <v>27.263919267830119</v>
      </c>
      <c r="AD549">
        <f t="shared" si="718"/>
        <v>17.150092829095929</v>
      </c>
      <c r="AE549">
        <f t="shared" si="691"/>
        <v>1398.5499998</v>
      </c>
      <c r="AF549">
        <f t="shared" si="693"/>
        <v>1403.3666583333334</v>
      </c>
      <c r="AG549">
        <f t="shared" si="715"/>
        <v>1427.6374938499998</v>
      </c>
      <c r="AH549">
        <f t="shared" si="700"/>
        <v>1397.8049925</v>
      </c>
      <c r="AI549">
        <f t="shared" si="701"/>
        <v>1430.277843732106</v>
      </c>
      <c r="AJ549">
        <f t="shared" si="702"/>
        <v>1365.332141267894</v>
      </c>
      <c r="AK549">
        <f t="shared" si="703"/>
        <v>0.17426684603715947</v>
      </c>
      <c r="AL549">
        <f t="shared" si="682"/>
        <v>-0.81496468027210722</v>
      </c>
      <c r="AM549">
        <f t="shared" si="683"/>
        <v>-280109.06536228518</v>
      </c>
      <c r="AN549">
        <f t="shared" si="716"/>
        <v>-1915050.3089860959</v>
      </c>
      <c r="AO549">
        <f t="shared" si="717"/>
        <v>10076095</v>
      </c>
      <c r="AP549">
        <f t="shared" si="719"/>
        <v>-0.19005877862268031</v>
      </c>
      <c r="AQ549">
        <f t="shared" si="720"/>
        <v>1393.7084644311601</v>
      </c>
      <c r="AR549">
        <f t="shared" si="721"/>
        <v>1397.9708086942651</v>
      </c>
      <c r="AS549">
        <f t="shared" si="722"/>
        <v>1402.9878310906204</v>
      </c>
      <c r="AT549">
        <f t="shared" si="723"/>
        <v>1412.8075997112148</v>
      </c>
      <c r="AU549">
        <f t="shared" si="724"/>
        <v>1406.002355162062</v>
      </c>
      <c r="AV549">
        <f t="shared" si="725"/>
        <v>1415.4587123021222</v>
      </c>
      <c r="AW549">
        <f t="shared" si="726"/>
        <v>-9.4563571400601631</v>
      </c>
      <c r="AX549">
        <f t="shared" ref="AX549:AX612" si="753">((AW549-AX548)*0.2)+AX548</f>
        <v>-4.1784971187453959</v>
      </c>
      <c r="AY549">
        <f t="shared" si="727"/>
        <v>-5.2778600213147673</v>
      </c>
      <c r="AZ549">
        <f t="shared" si="684"/>
        <v>1386.6333413333334</v>
      </c>
      <c r="BA549">
        <f t="shared" si="685"/>
        <v>476595585.84965605</v>
      </c>
      <c r="BB549">
        <f t="shared" si="688"/>
        <v>0</v>
      </c>
      <c r="BC549">
        <f t="shared" si="689"/>
        <v>476595585.84965605</v>
      </c>
      <c r="BD549">
        <f t="shared" si="704"/>
        <v>3146651237.1238804</v>
      </c>
      <c r="BE549">
        <f t="shared" si="705"/>
        <v>5840620196.9087429</v>
      </c>
      <c r="BF549">
        <f t="shared" si="706"/>
        <v>0.53875292880528414</v>
      </c>
      <c r="BG549">
        <f t="shared" si="707"/>
        <v>35.012308910669745</v>
      </c>
      <c r="BH549">
        <f t="shared" si="728"/>
        <v>38982123</v>
      </c>
      <c r="BI549">
        <f t="shared" si="729"/>
        <v>-0.66807721467765102</v>
      </c>
      <c r="BJ549">
        <f t="shared" si="690"/>
        <v>-2169.9951999999939</v>
      </c>
      <c r="BK549">
        <f t="shared" si="730"/>
        <v>-1.4813720510630287E-2</v>
      </c>
      <c r="BL549">
        <f t="shared" si="731"/>
        <v>0.98518627948936977</v>
      </c>
      <c r="BM549">
        <f t="shared" si="732"/>
        <v>17.114695335536069</v>
      </c>
      <c r="BN549">
        <f t="shared" si="733"/>
        <v>1391.625</v>
      </c>
      <c r="BO549">
        <f t="shared" si="692"/>
        <v>1401.2300049</v>
      </c>
      <c r="BP549">
        <f t="shared" si="734"/>
        <v>1418.2507413823528</v>
      </c>
      <c r="BQ549">
        <f t="shared" si="735"/>
        <v>-17.020736482352731</v>
      </c>
      <c r="BR549">
        <f t="shared" si="736"/>
        <v>-20.799927000000025</v>
      </c>
      <c r="BS549">
        <f t="shared" si="737"/>
        <v>-17.75</v>
      </c>
      <c r="BT549">
        <f t="shared" si="738"/>
        <v>-13.800048999999944</v>
      </c>
      <c r="BU549">
        <f t="shared" si="739"/>
        <v>-10</v>
      </c>
      <c r="BV549">
        <f t="shared" si="740"/>
        <v>1393.0433348000001</v>
      </c>
      <c r="BW549">
        <f t="shared" si="741"/>
        <v>1395.9928558095237</v>
      </c>
      <c r="BX549">
        <f t="shared" si="742"/>
        <v>1397.7954499454547</v>
      </c>
      <c r="BY549">
        <f t="shared" si="743"/>
        <v>1410.4535661000002</v>
      </c>
      <c r="BZ549">
        <f t="shared" si="744"/>
        <v>1446</v>
      </c>
      <c r="CA549">
        <f t="shared" si="745"/>
        <v>1349</v>
      </c>
      <c r="CB549">
        <f t="shared" si="746"/>
        <v>1405.8550009433334</v>
      </c>
      <c r="CC549">
        <f t="shared" si="747"/>
        <v>1414.3849797000003</v>
      </c>
      <c r="CD549">
        <f t="shared" si="748"/>
        <v>1396.5246315178174</v>
      </c>
      <c r="CE549">
        <f t="shared" si="749"/>
        <v>1455.5756965209107</v>
      </c>
      <c r="CF549">
        <f t="shared" si="750"/>
        <v>1397.349976</v>
      </c>
      <c r="CG549">
        <f t="shared" si="751"/>
        <v>1409</v>
      </c>
      <c r="CH549">
        <f t="shared" si="752"/>
        <v>1386.3000489999999</v>
      </c>
    </row>
    <row r="550" spans="1:86">
      <c r="A550" s="1">
        <v>40275</v>
      </c>
      <c r="B550">
        <v>1389.6999510000001</v>
      </c>
      <c r="C550">
        <v>1407</v>
      </c>
      <c r="D550">
        <v>1368</v>
      </c>
      <c r="E550">
        <v>1402.900024</v>
      </c>
      <c r="F550">
        <v>634823</v>
      </c>
      <c r="G550">
        <f t="shared" si="686"/>
        <v>501348.17619241122</v>
      </c>
      <c r="H550">
        <f t="shared" si="714"/>
        <v>20303978.59747877</v>
      </c>
      <c r="I550">
        <f t="shared" si="687"/>
        <v>1391.8999937500002</v>
      </c>
      <c r="J550">
        <f t="shared" si="694"/>
        <v>1418.0625</v>
      </c>
      <c r="K550">
        <f t="shared" si="695"/>
        <v>1379.5</v>
      </c>
      <c r="L550">
        <f t="shared" si="696"/>
        <v>7</v>
      </c>
      <c r="M550">
        <f t="shared" si="697"/>
        <v>9</v>
      </c>
      <c r="N550">
        <f t="shared" si="698"/>
        <v>30</v>
      </c>
      <c r="O550">
        <f t="shared" si="699"/>
        <v>10</v>
      </c>
      <c r="P550">
        <f t="shared" si="674"/>
        <v>39</v>
      </c>
      <c r="Q550">
        <f t="shared" si="675"/>
        <v>4.0999759999999696</v>
      </c>
      <c r="R550">
        <f t="shared" si="676"/>
        <v>34.90002400000003</v>
      </c>
      <c r="S550">
        <f t="shared" si="677"/>
        <v>39</v>
      </c>
      <c r="T550">
        <f t="shared" si="713"/>
        <v>39.881620938372258</v>
      </c>
      <c r="U550">
        <f t="shared" si="678"/>
        <v>5</v>
      </c>
      <c r="V550">
        <f t="shared" si="679"/>
        <v>120.30004899999994</v>
      </c>
      <c r="W550">
        <f t="shared" si="680"/>
        <v>0</v>
      </c>
      <c r="X550">
        <f t="shared" si="681"/>
        <v>120.30004899999994</v>
      </c>
      <c r="Y550">
        <f t="shared" si="711"/>
        <v>5.1277556633942902</v>
      </c>
      <c r="Z550">
        <f t="shared" si="712"/>
        <v>17.564725447812812</v>
      </c>
      <c r="AA550">
        <f t="shared" si="708"/>
        <v>12.857440451876418</v>
      </c>
      <c r="AB550">
        <f t="shared" si="709"/>
        <v>44.042155345077369</v>
      </c>
      <c r="AC550">
        <f t="shared" si="710"/>
        <v>54.806566648528765</v>
      </c>
      <c r="AD550">
        <f t="shared" si="718"/>
        <v>20.915301247286639</v>
      </c>
      <c r="AE550">
        <f t="shared" si="691"/>
        <v>1397.5999998000002</v>
      </c>
      <c r="AF550">
        <f t="shared" si="693"/>
        <v>1399.2750038333334</v>
      </c>
      <c r="AG550">
        <f t="shared" si="715"/>
        <v>1423.8749938499998</v>
      </c>
      <c r="AH550">
        <f t="shared" si="700"/>
        <v>1398.3499998000002</v>
      </c>
      <c r="AI550">
        <f t="shared" si="701"/>
        <v>1430.9633598219186</v>
      </c>
      <c r="AJ550">
        <f t="shared" si="702"/>
        <v>1365.7366397780818</v>
      </c>
      <c r="AK550">
        <f t="shared" si="703"/>
        <v>0.56975705963663192</v>
      </c>
      <c r="AL550">
        <f t="shared" si="682"/>
        <v>0.78974482051282202</v>
      </c>
      <c r="AM550">
        <f t="shared" si="683"/>
        <v>501348.17619241122</v>
      </c>
      <c r="AN550">
        <f t="shared" si="716"/>
        <v>-1431299.1847441804</v>
      </c>
      <c r="AO550">
        <f t="shared" si="717"/>
        <v>10195323</v>
      </c>
      <c r="AP550">
        <f t="shared" si="719"/>
        <v>-0.14038782142990275</v>
      </c>
      <c r="AQ550">
        <f t="shared" si="720"/>
        <v>1396.8335946845657</v>
      </c>
      <c r="AR550">
        <f t="shared" si="721"/>
        <v>1394.0176213763996</v>
      </c>
      <c r="AS550">
        <f t="shared" si="722"/>
        <v>1402.9720258143086</v>
      </c>
      <c r="AT550">
        <f t="shared" si="723"/>
        <v>1411.9159178972054</v>
      </c>
      <c r="AU550">
        <f t="shared" si="724"/>
        <v>1405.5370054877528</v>
      </c>
      <c r="AV550">
        <f t="shared" si="725"/>
        <v>1414.5796041209737</v>
      </c>
      <c r="AW550">
        <f t="shared" si="726"/>
        <v>-9.042598633220905</v>
      </c>
      <c r="AX550">
        <f t="shared" si="753"/>
        <v>-5.1513174216404973</v>
      </c>
      <c r="AY550">
        <f t="shared" si="727"/>
        <v>-3.8912812115804076</v>
      </c>
      <c r="AZ550">
        <f t="shared" si="684"/>
        <v>1392.6333413333334</v>
      </c>
      <c r="BA550">
        <f t="shared" si="685"/>
        <v>884075675.64525068</v>
      </c>
      <c r="BB550">
        <f t="shared" si="688"/>
        <v>884075675.64525068</v>
      </c>
      <c r="BC550">
        <f t="shared" si="689"/>
        <v>0</v>
      </c>
      <c r="BD550">
        <f t="shared" si="704"/>
        <v>3658407075.6162639</v>
      </c>
      <c r="BE550">
        <f t="shared" si="705"/>
        <v>5840620196.9087429</v>
      </c>
      <c r="BF550">
        <f t="shared" si="706"/>
        <v>0.62637304811440131</v>
      </c>
      <c r="BG550">
        <f t="shared" si="707"/>
        <v>38.513491651906754</v>
      </c>
      <c r="BH550">
        <f t="shared" si="728"/>
        <v>39616946</v>
      </c>
      <c r="BI550">
        <f t="shared" si="729"/>
        <v>-0.63924282570439139</v>
      </c>
      <c r="BJ550">
        <f t="shared" si="690"/>
        <v>2525</v>
      </c>
      <c r="BK550">
        <f t="shared" si="730"/>
        <v>1.9068027125534702E-2</v>
      </c>
      <c r="BL550">
        <f t="shared" si="731"/>
        <v>1.0190680271255348</v>
      </c>
      <c r="BM550">
        <f t="shared" si="732"/>
        <v>17.188749970056882</v>
      </c>
      <c r="BN550">
        <f t="shared" si="733"/>
        <v>1387.5</v>
      </c>
      <c r="BO550">
        <f t="shared" si="692"/>
        <v>1394.1300048999999</v>
      </c>
      <c r="BP550">
        <f t="shared" si="734"/>
        <v>1419.3698586617645</v>
      </c>
      <c r="BQ550">
        <f t="shared" si="735"/>
        <v>-25.239853761764607</v>
      </c>
      <c r="BR550">
        <f t="shared" si="736"/>
        <v>9.5</v>
      </c>
      <c r="BS550">
        <f t="shared" si="737"/>
        <v>-20</v>
      </c>
      <c r="BT550">
        <f t="shared" si="738"/>
        <v>-5.1999510000000555</v>
      </c>
      <c r="BU550">
        <f t="shared" si="739"/>
        <v>-15.25</v>
      </c>
      <c r="BV550">
        <f t="shared" si="740"/>
        <v>1394.4933428666666</v>
      </c>
      <c r="BW550">
        <f t="shared" si="741"/>
        <v>1395.8595317142858</v>
      </c>
      <c r="BX550">
        <f t="shared" si="742"/>
        <v>1398.7218193090907</v>
      </c>
      <c r="BY550">
        <f t="shared" si="743"/>
        <v>1408.0976165904763</v>
      </c>
      <c r="BZ550">
        <f t="shared" si="744"/>
        <v>1446</v>
      </c>
      <c r="CA550">
        <f t="shared" si="745"/>
        <v>1349</v>
      </c>
      <c r="CB550">
        <f t="shared" si="746"/>
        <v>1404.038316476667</v>
      </c>
      <c r="CC550">
        <f t="shared" si="747"/>
        <v>1404.7583347583334</v>
      </c>
      <c r="CD550">
        <f t="shared" si="748"/>
        <v>1395.7910246417464</v>
      </c>
      <c r="CE550">
        <f t="shared" si="749"/>
        <v>1451.7611446950891</v>
      </c>
      <c r="CF550">
        <f t="shared" si="750"/>
        <v>1376.650024</v>
      </c>
      <c r="CG550">
        <f t="shared" si="751"/>
        <v>1410</v>
      </c>
      <c r="CH550">
        <f t="shared" si="752"/>
        <v>1373.25</v>
      </c>
    </row>
    <row r="551" spans="1:86">
      <c r="A551" s="1">
        <v>40276</v>
      </c>
      <c r="B551">
        <v>1247.6999510000001</v>
      </c>
      <c r="C551">
        <v>1412</v>
      </c>
      <c r="D551">
        <v>1247.6999510000001</v>
      </c>
      <c r="E551">
        <v>1384.099976</v>
      </c>
      <c r="F551">
        <v>410233</v>
      </c>
      <c r="G551">
        <f t="shared" si="686"/>
        <v>270908.50660813233</v>
      </c>
      <c r="H551">
        <f t="shared" si="714"/>
        <v>20574887.104086902</v>
      </c>
      <c r="I551">
        <f t="shared" si="687"/>
        <v>1322.8749695000001</v>
      </c>
      <c r="J551">
        <f t="shared" si="694"/>
        <v>1418.0625</v>
      </c>
      <c r="K551">
        <f t="shared" si="695"/>
        <v>1322.8749695000001</v>
      </c>
      <c r="L551">
        <f t="shared" si="696"/>
        <v>8</v>
      </c>
      <c r="M551">
        <f t="shared" si="697"/>
        <v>1</v>
      </c>
      <c r="N551">
        <f t="shared" si="698"/>
        <v>20</v>
      </c>
      <c r="O551">
        <f t="shared" si="699"/>
        <v>90</v>
      </c>
      <c r="P551">
        <f t="shared" si="674"/>
        <v>164.30004899999994</v>
      </c>
      <c r="Q551">
        <f t="shared" si="675"/>
        <v>27.90002400000003</v>
      </c>
      <c r="R551">
        <f t="shared" si="676"/>
        <v>136.40002499999991</v>
      </c>
      <c r="S551">
        <f t="shared" si="677"/>
        <v>164.30004899999994</v>
      </c>
      <c r="T551">
        <f t="shared" si="713"/>
        <v>48.768651514202809</v>
      </c>
      <c r="U551">
        <f t="shared" si="678"/>
        <v>-13</v>
      </c>
      <c r="V551">
        <f t="shared" si="679"/>
        <v>-122.55004899999994</v>
      </c>
      <c r="W551">
        <f t="shared" si="680"/>
        <v>0</v>
      </c>
      <c r="X551">
        <f t="shared" si="681"/>
        <v>0</v>
      </c>
      <c r="Y551">
        <f t="shared" si="711"/>
        <v>4.7614874017232696</v>
      </c>
      <c r="Z551">
        <f t="shared" si="712"/>
        <v>16.310102201540467</v>
      </c>
      <c r="AA551">
        <f t="shared" si="708"/>
        <v>9.7634182079785212</v>
      </c>
      <c r="AB551">
        <f t="shared" si="709"/>
        <v>33.443824455122581</v>
      </c>
      <c r="AC551">
        <f t="shared" si="710"/>
        <v>54.806566648528765</v>
      </c>
      <c r="AD551">
        <f t="shared" si="718"/>
        <v>24.332487089404964</v>
      </c>
      <c r="AE551">
        <f t="shared" si="691"/>
        <v>1390.8300048000001</v>
      </c>
      <c r="AF551">
        <f t="shared" si="693"/>
        <v>1395.3499958333334</v>
      </c>
      <c r="AG551">
        <f t="shared" si="715"/>
        <v>1418.1049926499998</v>
      </c>
      <c r="AH551">
        <f t="shared" si="700"/>
        <v>1397.4199950000002</v>
      </c>
      <c r="AI551">
        <f t="shared" si="701"/>
        <v>1431.0591980726385</v>
      </c>
      <c r="AJ551">
        <f t="shared" si="702"/>
        <v>1363.7807919273619</v>
      </c>
      <c r="AK551">
        <f t="shared" si="703"/>
        <v>0.30201643048383409</v>
      </c>
      <c r="AL551">
        <f t="shared" si="682"/>
        <v>0.66037716762945042</v>
      </c>
      <c r="AM551">
        <f t="shared" si="683"/>
        <v>270908.50660813233</v>
      </c>
      <c r="AN551">
        <f t="shared" si="716"/>
        <v>-1592997.6022357014</v>
      </c>
      <c r="AO551">
        <f t="shared" si="717"/>
        <v>9730013</v>
      </c>
      <c r="AP551">
        <f t="shared" si="719"/>
        <v>-0.16371998703760224</v>
      </c>
      <c r="AQ551">
        <f t="shared" si="720"/>
        <v>1392.5041643318134</v>
      </c>
      <c r="AR551">
        <f t="shared" si="721"/>
        <v>1389.3528561241258</v>
      </c>
      <c r="AS551">
        <f t="shared" si="722"/>
        <v>1399.5750568477331</v>
      </c>
      <c r="AT551">
        <f t="shared" si="723"/>
        <v>1409.4124831264569</v>
      </c>
      <c r="AU551">
        <f t="shared" si="724"/>
        <v>1402.3214510645898</v>
      </c>
      <c r="AV551">
        <f t="shared" si="725"/>
        <v>1412.4460301525055</v>
      </c>
      <c r="AW551">
        <f t="shared" si="726"/>
        <v>-10.124579087915663</v>
      </c>
      <c r="AX551">
        <f t="shared" si="753"/>
        <v>-6.1459697548955301</v>
      </c>
      <c r="AY551">
        <f t="shared" si="727"/>
        <v>-3.9786093330201329</v>
      </c>
      <c r="AZ551">
        <f t="shared" si="684"/>
        <v>1347.933309</v>
      </c>
      <c r="BA551">
        <f t="shared" si="685"/>
        <v>552966725.15099704</v>
      </c>
      <c r="BB551">
        <f t="shared" si="688"/>
        <v>0</v>
      </c>
      <c r="BC551">
        <f t="shared" si="689"/>
        <v>552966725.15099704</v>
      </c>
      <c r="BD551">
        <f t="shared" si="704"/>
        <v>3658407075.6162639</v>
      </c>
      <c r="BE551">
        <f t="shared" si="705"/>
        <v>5456052603.4703159</v>
      </c>
      <c r="BF551">
        <f t="shared" si="706"/>
        <v>0.67052269131154241</v>
      </c>
      <c r="BG551">
        <f t="shared" si="707"/>
        <v>40.138496459758287</v>
      </c>
      <c r="BH551">
        <f t="shared" si="728"/>
        <v>39206713</v>
      </c>
      <c r="BI551">
        <f t="shared" si="729"/>
        <v>-0.71681174868129194</v>
      </c>
      <c r="BJ551">
        <f t="shared" si="690"/>
        <v>-1980.0048000000061</v>
      </c>
      <c r="BK551">
        <f t="shared" si="730"/>
        <v>-1.3400846588053135E-2</v>
      </c>
      <c r="BL551">
        <f t="shared" si="731"/>
        <v>0.98659915341194682</v>
      </c>
      <c r="BM551">
        <f t="shared" si="732"/>
        <v>17.729416730411934</v>
      </c>
      <c r="BN551">
        <f t="shared" si="733"/>
        <v>1329.8499755</v>
      </c>
      <c r="BO551">
        <f t="shared" si="692"/>
        <v>1382.85</v>
      </c>
      <c r="BP551">
        <f t="shared" si="734"/>
        <v>1418.7117704264706</v>
      </c>
      <c r="BQ551">
        <f t="shared" si="735"/>
        <v>-35.861770426470684</v>
      </c>
      <c r="BR551">
        <f t="shared" si="736"/>
        <v>13.949951999999939</v>
      </c>
      <c r="BS551">
        <f t="shared" si="737"/>
        <v>-112.30004899999994</v>
      </c>
      <c r="BT551">
        <f t="shared" si="738"/>
        <v>14.15002400000003</v>
      </c>
      <c r="BU551">
        <f t="shared" si="739"/>
        <v>-142.30004899999994</v>
      </c>
      <c r="BV551">
        <f t="shared" si="740"/>
        <v>1389.993334933333</v>
      </c>
      <c r="BW551">
        <f t="shared" si="741"/>
        <v>1391.5238094761905</v>
      </c>
      <c r="BX551">
        <f t="shared" si="742"/>
        <v>1396.1309058909087</v>
      </c>
      <c r="BY551">
        <f t="shared" si="743"/>
        <v>1404.3095196523811</v>
      </c>
      <c r="BZ551">
        <f t="shared" si="744"/>
        <v>1446</v>
      </c>
      <c r="CA551">
        <f t="shared" si="745"/>
        <v>1247.6999510000001</v>
      </c>
      <c r="CB551">
        <f t="shared" si="746"/>
        <v>1392.15850976</v>
      </c>
      <c r="CC551">
        <f t="shared" si="747"/>
        <v>1402.5902630361113</v>
      </c>
      <c r="CD551">
        <f t="shared" si="748"/>
        <v>1395.4762096430163</v>
      </c>
      <c r="CE551">
        <f t="shared" si="749"/>
        <v>1442.1720068540626</v>
      </c>
      <c r="CF551">
        <f t="shared" si="750"/>
        <v>1402.900024</v>
      </c>
      <c r="CG551">
        <f t="shared" si="751"/>
        <v>1407</v>
      </c>
      <c r="CH551">
        <f t="shared" si="752"/>
        <v>1368</v>
      </c>
    </row>
    <row r="552" spans="1:86">
      <c r="A552" s="1">
        <v>40277</v>
      </c>
      <c r="B552">
        <v>1396</v>
      </c>
      <c r="C552">
        <v>1399</v>
      </c>
      <c r="D552">
        <v>1370.25</v>
      </c>
      <c r="E552">
        <v>1377.650024</v>
      </c>
      <c r="F552">
        <v>441989</v>
      </c>
      <c r="G552">
        <f t="shared" si="686"/>
        <v>-214460.01163575557</v>
      </c>
      <c r="H552">
        <f t="shared" si="714"/>
        <v>20360427.092451148</v>
      </c>
      <c r="I552">
        <f t="shared" si="687"/>
        <v>1385.7250060000001</v>
      </c>
      <c r="J552">
        <f t="shared" si="694"/>
        <v>1418.0625</v>
      </c>
      <c r="K552">
        <f t="shared" si="695"/>
        <v>1322.8749695000001</v>
      </c>
      <c r="L552">
        <f t="shared" si="696"/>
        <v>9</v>
      </c>
      <c r="M552">
        <f t="shared" si="697"/>
        <v>2</v>
      </c>
      <c r="N552">
        <f t="shared" si="698"/>
        <v>10</v>
      </c>
      <c r="O552">
        <f t="shared" si="699"/>
        <v>80</v>
      </c>
      <c r="P552">
        <f t="shared" si="674"/>
        <v>28.75</v>
      </c>
      <c r="Q552">
        <f t="shared" si="675"/>
        <v>21.34997599999997</v>
      </c>
      <c r="R552">
        <f t="shared" si="676"/>
        <v>7.4000240000000304</v>
      </c>
      <c r="S552">
        <f t="shared" si="677"/>
        <v>28.75</v>
      </c>
      <c r="T552">
        <f t="shared" si="713"/>
        <v>47.338747834616889</v>
      </c>
      <c r="U552">
        <f t="shared" si="678"/>
        <v>9.8000489999999445</v>
      </c>
      <c r="V552">
        <f t="shared" si="679"/>
        <v>6.75</v>
      </c>
      <c r="W552">
        <f t="shared" si="680"/>
        <v>9.8000489999999445</v>
      </c>
      <c r="X552">
        <f t="shared" si="681"/>
        <v>0</v>
      </c>
      <c r="Y552">
        <f t="shared" si="711"/>
        <v>5.1213846587430316</v>
      </c>
      <c r="Z552">
        <f t="shared" si="712"/>
        <v>15.145094901430435</v>
      </c>
      <c r="AA552">
        <f t="shared" si="708"/>
        <v>10.818589195969338</v>
      </c>
      <c r="AB552">
        <f t="shared" si="709"/>
        <v>31.993019659796424</v>
      </c>
      <c r="AC552">
        <f t="shared" si="710"/>
        <v>49.459553214093624</v>
      </c>
      <c r="AD552">
        <f t="shared" si="718"/>
        <v>27.367743400492202</v>
      </c>
      <c r="AE552">
        <f t="shared" si="691"/>
        <v>1387.7300048000002</v>
      </c>
      <c r="AF552">
        <f t="shared" si="693"/>
        <v>1388.6333413333334</v>
      </c>
      <c r="AG552">
        <f t="shared" si="715"/>
        <v>1412.9949950499997</v>
      </c>
      <c r="AH552">
        <f t="shared" si="700"/>
        <v>1398.1699950000002</v>
      </c>
      <c r="AI552">
        <f t="shared" si="701"/>
        <v>1429.6060595972499</v>
      </c>
      <c r="AJ552">
        <f t="shared" si="702"/>
        <v>1366.7339304027505</v>
      </c>
      <c r="AK552">
        <f t="shared" si="703"/>
        <v>0.17362373021406383</v>
      </c>
      <c r="AL552">
        <f t="shared" si="682"/>
        <v>-0.4852157217391283</v>
      </c>
      <c r="AM552">
        <f t="shared" si="683"/>
        <v>-214460.01163575557</v>
      </c>
      <c r="AN552">
        <f t="shared" si="716"/>
        <v>-1217330.0779239519</v>
      </c>
      <c r="AO552">
        <f t="shared" si="717"/>
        <v>9195647</v>
      </c>
      <c r="AP552">
        <f t="shared" si="719"/>
        <v>-0.13238112314706643</v>
      </c>
      <c r="AQ552">
        <f t="shared" si="720"/>
        <v>1387.4537566189967</v>
      </c>
      <c r="AR552">
        <f t="shared" si="721"/>
        <v>1384.2790560937499</v>
      </c>
      <c r="AS552">
        <f t="shared" si="722"/>
        <v>1395.6285509351412</v>
      </c>
      <c r="AT552">
        <f t="shared" si="723"/>
        <v>1406.5538618050757</v>
      </c>
      <c r="AU552">
        <f t="shared" si="724"/>
        <v>1398.6207370049015</v>
      </c>
      <c r="AV552">
        <f t="shared" si="725"/>
        <v>1410.01030972183</v>
      </c>
      <c r="AW552">
        <f t="shared" si="726"/>
        <v>-11.389572716928569</v>
      </c>
      <c r="AX552">
        <f t="shared" si="753"/>
        <v>-7.1946903473021377</v>
      </c>
      <c r="AY552">
        <f t="shared" si="727"/>
        <v>-4.1948823696264315</v>
      </c>
      <c r="AZ552">
        <f t="shared" si="684"/>
        <v>1382.3000080000002</v>
      </c>
      <c r="BA552">
        <f t="shared" si="685"/>
        <v>610961398.23591208</v>
      </c>
      <c r="BB552">
        <f t="shared" si="688"/>
        <v>610961398.23591208</v>
      </c>
      <c r="BC552">
        <f t="shared" si="689"/>
        <v>0</v>
      </c>
      <c r="BD552">
        <f t="shared" si="704"/>
        <v>4269368473.8521757</v>
      </c>
      <c r="BE552">
        <f t="shared" si="705"/>
        <v>4555215653.6249275</v>
      </c>
      <c r="BF552">
        <f t="shared" si="706"/>
        <v>0.93724837603565891</v>
      </c>
      <c r="BG552">
        <f t="shared" si="707"/>
        <v>48.380392913459175</v>
      </c>
      <c r="BH552">
        <f t="shared" si="728"/>
        <v>38764724</v>
      </c>
      <c r="BI552">
        <f t="shared" si="729"/>
        <v>-0.80776520841010935</v>
      </c>
      <c r="BJ552">
        <f t="shared" si="690"/>
        <v>-744.99519999999393</v>
      </c>
      <c r="BK552">
        <f t="shared" si="730"/>
        <v>-4.6600333153968207E-3</v>
      </c>
      <c r="BL552">
        <f t="shared" si="731"/>
        <v>0.99533996668460323</v>
      </c>
      <c r="BM552">
        <f t="shared" si="732"/>
        <v>16.568260799918008</v>
      </c>
      <c r="BN552">
        <f t="shared" si="733"/>
        <v>1384.625</v>
      </c>
      <c r="BO552">
        <f t="shared" si="692"/>
        <v>1378.25</v>
      </c>
      <c r="BP552">
        <f t="shared" si="734"/>
        <v>1418.9625046470589</v>
      </c>
      <c r="BQ552">
        <f t="shared" si="735"/>
        <v>-40.71250464705895</v>
      </c>
      <c r="BR552">
        <f t="shared" si="736"/>
        <v>-19.199951999999939</v>
      </c>
      <c r="BS552">
        <f t="shared" si="737"/>
        <v>2.1999510000000555</v>
      </c>
      <c r="BT552">
        <f t="shared" si="738"/>
        <v>-14</v>
      </c>
      <c r="BU552">
        <f t="shared" si="739"/>
        <v>24</v>
      </c>
      <c r="BV552">
        <f t="shared" si="740"/>
        <v>1385.6000080000003</v>
      </c>
      <c r="BW552">
        <f t="shared" si="741"/>
        <v>1386.4666746666664</v>
      </c>
      <c r="BX552">
        <f t="shared" si="742"/>
        <v>1392.5363657090909</v>
      </c>
      <c r="BY552">
        <f t="shared" si="743"/>
        <v>1400.456665495238</v>
      </c>
      <c r="BZ552">
        <f t="shared" si="744"/>
        <v>1446</v>
      </c>
      <c r="CA552">
        <f t="shared" si="745"/>
        <v>1247.6999510000001</v>
      </c>
      <c r="CB552">
        <f t="shared" si="746"/>
        <v>1390.92599776</v>
      </c>
      <c r="CC552">
        <f t="shared" si="747"/>
        <v>1391.5709816888891</v>
      </c>
      <c r="CD552">
        <f t="shared" si="748"/>
        <v>1405.1017635108731</v>
      </c>
      <c r="CE552">
        <f t="shared" si="749"/>
        <v>1434.6387650332197</v>
      </c>
      <c r="CF552">
        <f t="shared" si="750"/>
        <v>1384.099976</v>
      </c>
      <c r="CG552">
        <f t="shared" si="751"/>
        <v>1412</v>
      </c>
      <c r="CH552">
        <f t="shared" si="752"/>
        <v>1247.6999510000001</v>
      </c>
    </row>
    <row r="553" spans="1:86">
      <c r="A553" s="1">
        <v>40280</v>
      </c>
      <c r="B553">
        <v>1398</v>
      </c>
      <c r="C553">
        <v>1408.8000489999999</v>
      </c>
      <c r="D553">
        <v>1363.5</v>
      </c>
      <c r="E553">
        <v>1371.5500489999999</v>
      </c>
      <c r="F553">
        <v>401803</v>
      </c>
      <c r="G553">
        <f t="shared" si="686"/>
        <v>-258998.12849326138</v>
      </c>
      <c r="H553">
        <f t="shared" si="714"/>
        <v>20101428.963957887</v>
      </c>
      <c r="I553">
        <f t="shared" si="687"/>
        <v>1385.4625244999997</v>
      </c>
      <c r="J553">
        <f t="shared" si="694"/>
        <v>1418.0625</v>
      </c>
      <c r="K553">
        <f t="shared" si="695"/>
        <v>1322.8749695000001</v>
      </c>
      <c r="L553">
        <f t="shared" si="696"/>
        <v>10</v>
      </c>
      <c r="M553">
        <f t="shared" si="697"/>
        <v>3</v>
      </c>
      <c r="N553">
        <f t="shared" si="698"/>
        <v>0</v>
      </c>
      <c r="O553">
        <f t="shared" si="699"/>
        <v>70</v>
      </c>
      <c r="P553">
        <f t="shared" si="674"/>
        <v>45.300048999999944</v>
      </c>
      <c r="Q553">
        <f t="shared" si="675"/>
        <v>37.25</v>
      </c>
      <c r="R553">
        <f t="shared" si="676"/>
        <v>8.0500489999999445</v>
      </c>
      <c r="S553">
        <f t="shared" si="677"/>
        <v>45.300048999999944</v>
      </c>
      <c r="T553">
        <f t="shared" si="713"/>
        <v>47.19312648928711</v>
      </c>
      <c r="U553">
        <f t="shared" si="678"/>
        <v>-32</v>
      </c>
      <c r="V553">
        <f t="shared" si="679"/>
        <v>10.699951000000056</v>
      </c>
      <c r="W553">
        <f t="shared" si="680"/>
        <v>0</v>
      </c>
      <c r="X553">
        <f t="shared" si="681"/>
        <v>10.699951000000056</v>
      </c>
      <c r="Y553">
        <f t="shared" si="711"/>
        <v>4.755571468832815</v>
      </c>
      <c r="Z553">
        <f t="shared" si="712"/>
        <v>14.827584622756836</v>
      </c>
      <c r="AA553">
        <f t="shared" si="708"/>
        <v>10.076830722186491</v>
      </c>
      <c r="AB553">
        <f t="shared" si="709"/>
        <v>31.418949592421502</v>
      </c>
      <c r="AC553">
        <f t="shared" si="710"/>
        <v>51.432022023506399</v>
      </c>
      <c r="AD553">
        <f t="shared" si="718"/>
        <v>29.641544631814295</v>
      </c>
      <c r="AE553">
        <f t="shared" si="691"/>
        <v>1382.5700194000001</v>
      </c>
      <c r="AF553">
        <f t="shared" si="693"/>
        <v>1385.0333455</v>
      </c>
      <c r="AG553">
        <f t="shared" si="715"/>
        <v>1408.36249995</v>
      </c>
      <c r="AH553">
        <f t="shared" si="700"/>
        <v>1395.6400023000001</v>
      </c>
      <c r="AI553">
        <f t="shared" si="701"/>
        <v>1430.9298639470408</v>
      </c>
      <c r="AJ553">
        <f t="shared" si="702"/>
        <v>1360.3501406529595</v>
      </c>
      <c r="AK553">
        <f t="shared" si="703"/>
        <v>0.15868450348514893</v>
      </c>
      <c r="AL553">
        <f t="shared" si="682"/>
        <v>-0.64458983256287627</v>
      </c>
      <c r="AM553">
        <f t="shared" si="683"/>
        <v>-258998.12849326138</v>
      </c>
      <c r="AN553">
        <f t="shared" si="716"/>
        <v>-1262667.7617752184</v>
      </c>
      <c r="AO553">
        <f t="shared" si="717"/>
        <v>9043416</v>
      </c>
      <c r="AP553">
        <f t="shared" si="719"/>
        <v>-0.13962287721533748</v>
      </c>
      <c r="AQ553">
        <f t="shared" si="720"/>
        <v>1382.0464960285378</v>
      </c>
      <c r="AR553">
        <f t="shared" si="721"/>
        <v>1378.300039072031</v>
      </c>
      <c r="AS553">
        <f t="shared" si="722"/>
        <v>1391.2944205868157</v>
      </c>
      <c r="AT553">
        <f t="shared" si="723"/>
        <v>1403.4035186526189</v>
      </c>
      <c r="AU553">
        <f t="shared" si="724"/>
        <v>1394.5601338041663</v>
      </c>
      <c r="AV553">
        <f t="shared" si="725"/>
        <v>1407.3180914713018</v>
      </c>
      <c r="AW553">
        <f t="shared" si="726"/>
        <v>-12.757957667135543</v>
      </c>
      <c r="AX553">
        <f t="shared" si="753"/>
        <v>-8.3073438112688187</v>
      </c>
      <c r="AY553">
        <f t="shared" si="727"/>
        <v>-4.4506138558667239</v>
      </c>
      <c r="AZ553">
        <f t="shared" si="684"/>
        <v>1381.2833659999999</v>
      </c>
      <c r="BA553">
        <f t="shared" si="685"/>
        <v>555003800.30889797</v>
      </c>
      <c r="BB553">
        <f t="shared" si="688"/>
        <v>0</v>
      </c>
      <c r="BC553">
        <f t="shared" si="689"/>
        <v>555003800.30889797</v>
      </c>
      <c r="BD553">
        <f t="shared" si="704"/>
        <v>3859522195.0779209</v>
      </c>
      <c r="BE553">
        <f t="shared" si="705"/>
        <v>5110219453.9338255</v>
      </c>
      <c r="BF553">
        <f t="shared" si="706"/>
        <v>0.75525566560686097</v>
      </c>
      <c r="BG553">
        <f t="shared" si="707"/>
        <v>43.028242574892325</v>
      </c>
      <c r="BH553">
        <f t="shared" si="728"/>
        <v>38362921</v>
      </c>
      <c r="BI553">
        <f t="shared" si="729"/>
        <v>-0.90654399630417204</v>
      </c>
      <c r="BJ553">
        <f t="shared" si="690"/>
        <v>-709.99750000000859</v>
      </c>
      <c r="BK553">
        <f t="shared" si="730"/>
        <v>-4.4278117763819572E-3</v>
      </c>
      <c r="BL553">
        <f t="shared" si="731"/>
        <v>0.99557218822361804</v>
      </c>
      <c r="BM553">
        <f t="shared" si="732"/>
        <v>18.59939018614271</v>
      </c>
      <c r="BN553">
        <f t="shared" si="733"/>
        <v>1386.1500245</v>
      </c>
      <c r="BO553">
        <f t="shared" si="692"/>
        <v>1375.95</v>
      </c>
      <c r="BP553">
        <f t="shared" si="734"/>
        <v>1419.4522112499999</v>
      </c>
      <c r="BQ553">
        <f t="shared" si="735"/>
        <v>-43.502211249999846</v>
      </c>
      <c r="BR553">
        <f t="shared" si="736"/>
        <v>-55.899902000000111</v>
      </c>
      <c r="BS553">
        <f t="shared" si="737"/>
        <v>-33.699951000000056</v>
      </c>
      <c r="BT553">
        <f t="shared" si="738"/>
        <v>-29</v>
      </c>
      <c r="BU553">
        <f t="shared" si="739"/>
        <v>-11.800048999999944</v>
      </c>
      <c r="BV553">
        <f t="shared" si="740"/>
        <v>1380.2066893999997</v>
      </c>
      <c r="BW553">
        <f t="shared" si="741"/>
        <v>1381.5857340000002</v>
      </c>
      <c r="BX553">
        <f t="shared" si="742"/>
        <v>1387.6963755272729</v>
      </c>
      <c r="BY553">
        <f t="shared" si="743"/>
        <v>1396.5095277761905</v>
      </c>
      <c r="BZ553">
        <f t="shared" si="744"/>
        <v>1446</v>
      </c>
      <c r="CA553">
        <f t="shared" si="745"/>
        <v>1247.6999510000001</v>
      </c>
      <c r="CB553">
        <f t="shared" si="746"/>
        <v>1384.4406841466669</v>
      </c>
      <c r="CC553">
        <f t="shared" si="747"/>
        <v>1389.9438890499998</v>
      </c>
      <c r="CD553">
        <f t="shared" si="748"/>
        <v>1408.4466534313494</v>
      </c>
      <c r="CE553">
        <f t="shared" si="749"/>
        <v>1428.9952390786964</v>
      </c>
      <c r="CF553">
        <f t="shared" si="750"/>
        <v>1377.650024</v>
      </c>
      <c r="CG553">
        <f t="shared" si="751"/>
        <v>1399</v>
      </c>
      <c r="CH553">
        <f t="shared" si="752"/>
        <v>1370.25</v>
      </c>
    </row>
    <row r="554" spans="1:86">
      <c r="A554" s="1">
        <v>40281</v>
      </c>
      <c r="B554">
        <v>1375</v>
      </c>
      <c r="C554">
        <v>1376.8000489999999</v>
      </c>
      <c r="D554">
        <v>1352.8000489999999</v>
      </c>
      <c r="E554">
        <v>1363.3000489999999</v>
      </c>
      <c r="F554">
        <v>309664</v>
      </c>
      <c r="G554">
        <f t="shared" si="686"/>
        <v>-38708</v>
      </c>
      <c r="H554">
        <f t="shared" si="714"/>
        <v>20062720.963957887</v>
      </c>
      <c r="I554">
        <f t="shared" si="687"/>
        <v>1366.9750367500001</v>
      </c>
      <c r="J554">
        <f t="shared" si="694"/>
        <v>1413.4125060000001</v>
      </c>
      <c r="K554">
        <f t="shared" si="695"/>
        <v>1322.8749695000001</v>
      </c>
      <c r="L554">
        <f t="shared" si="696"/>
        <v>10</v>
      </c>
      <c r="M554">
        <f t="shared" si="697"/>
        <v>4</v>
      </c>
      <c r="N554">
        <f t="shared" si="698"/>
        <v>0</v>
      </c>
      <c r="O554">
        <f t="shared" si="699"/>
        <v>60</v>
      </c>
      <c r="P554">
        <f t="shared" si="674"/>
        <v>24</v>
      </c>
      <c r="Q554">
        <f t="shared" si="675"/>
        <v>13.5</v>
      </c>
      <c r="R554">
        <f t="shared" si="676"/>
        <v>10.5</v>
      </c>
      <c r="S554">
        <f t="shared" si="677"/>
        <v>24</v>
      </c>
      <c r="T554">
        <f t="shared" si="713"/>
        <v>45.536474597195173</v>
      </c>
      <c r="U554">
        <f t="shared" si="678"/>
        <v>2.0999750000000859</v>
      </c>
      <c r="V554">
        <f t="shared" si="679"/>
        <v>2.8000489999999445</v>
      </c>
      <c r="W554">
        <f t="shared" si="680"/>
        <v>0</v>
      </c>
      <c r="X554">
        <f t="shared" si="681"/>
        <v>2.8000489999999445</v>
      </c>
      <c r="Y554">
        <f t="shared" si="711"/>
        <v>4.4158877924876139</v>
      </c>
      <c r="Z554">
        <f t="shared" si="712"/>
        <v>13.968474935417058</v>
      </c>
      <c r="AA554">
        <f t="shared" si="708"/>
        <v>9.6974740173663143</v>
      </c>
      <c r="AB554">
        <f t="shared" si="709"/>
        <v>30.675354337328187</v>
      </c>
      <c r="AC554">
        <f t="shared" si="710"/>
        <v>51.960393103156441</v>
      </c>
      <c r="AD554">
        <f t="shared" si="718"/>
        <v>31.870316554693144</v>
      </c>
      <c r="AE554">
        <f t="shared" si="691"/>
        <v>1379.9000243999999</v>
      </c>
      <c r="AF554">
        <f t="shared" si="693"/>
        <v>1379.3583576666667</v>
      </c>
      <c r="AG554">
        <f t="shared" si="715"/>
        <v>1403.3475036</v>
      </c>
      <c r="AH554">
        <f t="shared" si="700"/>
        <v>1389.2250121</v>
      </c>
      <c r="AI554">
        <f t="shared" si="701"/>
        <v>1422.3062127321373</v>
      </c>
      <c r="AJ554">
        <f t="shared" si="702"/>
        <v>1356.1438114678626</v>
      </c>
      <c r="AK554">
        <f t="shared" si="703"/>
        <v>0.10816169599940784</v>
      </c>
      <c r="AL554">
        <f t="shared" si="682"/>
        <v>-0.125</v>
      </c>
      <c r="AM554">
        <f t="shared" si="683"/>
        <v>-38708</v>
      </c>
      <c r="AN554">
        <f t="shared" si="716"/>
        <v>-1054327.1303494724</v>
      </c>
      <c r="AO554">
        <f t="shared" si="717"/>
        <v>9018409</v>
      </c>
      <c r="AP554">
        <f t="shared" si="719"/>
        <v>-0.11690832943476753</v>
      </c>
      <c r="AQ554">
        <f t="shared" si="720"/>
        <v>1375.672704038835</v>
      </c>
      <c r="AR554">
        <f t="shared" si="721"/>
        <v>1371.6167710965021</v>
      </c>
      <c r="AS554">
        <f t="shared" si="722"/>
        <v>1386.2554337011888</v>
      </c>
      <c r="AT554">
        <f t="shared" si="723"/>
        <v>1399.7942063838832</v>
      </c>
      <c r="AU554">
        <f t="shared" si="724"/>
        <v>1389.8711210835413</v>
      </c>
      <c r="AV554">
        <f t="shared" si="725"/>
        <v>1404.2368284983106</v>
      </c>
      <c r="AW554">
        <f t="shared" si="726"/>
        <v>-14.365707414769304</v>
      </c>
      <c r="AX554">
        <f t="shared" si="753"/>
        <v>-9.5190165319689157</v>
      </c>
      <c r="AY554">
        <f t="shared" si="727"/>
        <v>-4.8466908828003881</v>
      </c>
      <c r="AZ554">
        <f t="shared" si="684"/>
        <v>1364.3000489999999</v>
      </c>
      <c r="BA554">
        <f t="shared" si="685"/>
        <v>422474610.37353599</v>
      </c>
      <c r="BB554">
        <f t="shared" si="688"/>
        <v>0</v>
      </c>
      <c r="BC554">
        <f t="shared" si="689"/>
        <v>422474610.37353599</v>
      </c>
      <c r="BD554">
        <f t="shared" si="704"/>
        <v>3859522195.0779209</v>
      </c>
      <c r="BE554">
        <f t="shared" si="705"/>
        <v>4872098129.4740286</v>
      </c>
      <c r="BF554">
        <f t="shared" si="706"/>
        <v>0.79216840312175296</v>
      </c>
      <c r="BG554">
        <f t="shared" si="707"/>
        <v>44.20167221684558</v>
      </c>
      <c r="BH554">
        <f t="shared" si="728"/>
        <v>38053257</v>
      </c>
      <c r="BI554">
        <f t="shared" si="729"/>
        <v>-1.0230259684993432</v>
      </c>
      <c r="BJ554">
        <f t="shared" si="690"/>
        <v>-925</v>
      </c>
      <c r="BK554">
        <f t="shared" si="730"/>
        <v>-6.0150921987973333E-3</v>
      </c>
      <c r="BL554">
        <f t="shared" si="731"/>
        <v>0.99398490780120263</v>
      </c>
      <c r="BM554">
        <f t="shared" si="732"/>
        <v>17.43532362176412</v>
      </c>
      <c r="BN554">
        <f t="shared" si="733"/>
        <v>1364.8000489999999</v>
      </c>
      <c r="BO554">
        <f t="shared" si="692"/>
        <v>1370.5850097999999</v>
      </c>
      <c r="BP554">
        <f t="shared" si="734"/>
        <v>1419.6522126911764</v>
      </c>
      <c r="BQ554">
        <f t="shared" si="735"/>
        <v>-49.067202891176521</v>
      </c>
      <c r="BR554">
        <f t="shared" si="736"/>
        <v>-44.349975000000086</v>
      </c>
      <c r="BS554">
        <f t="shared" si="737"/>
        <v>-47.199951000000056</v>
      </c>
      <c r="BT554">
        <f t="shared" si="738"/>
        <v>-69.199951000000056</v>
      </c>
      <c r="BU554">
        <f t="shared" si="739"/>
        <v>-25</v>
      </c>
      <c r="BV554">
        <f t="shared" si="740"/>
        <v>1373.7833659333332</v>
      </c>
      <c r="BW554">
        <f t="shared" si="741"/>
        <v>1375.3762207142856</v>
      </c>
      <c r="BX554">
        <f t="shared" si="742"/>
        <v>1381.8163840181819</v>
      </c>
      <c r="BY554">
        <f t="shared" si="743"/>
        <v>1392.2178657809525</v>
      </c>
      <c r="BZ554">
        <f t="shared" si="744"/>
        <v>1446</v>
      </c>
      <c r="CA554">
        <f t="shared" si="745"/>
        <v>1247.6999510000001</v>
      </c>
      <c r="CB554">
        <f t="shared" si="746"/>
        <v>1389.7133482633333</v>
      </c>
      <c r="CC554">
        <f t="shared" si="747"/>
        <v>1383.5936297333335</v>
      </c>
      <c r="CD554">
        <f t="shared" si="748"/>
        <v>1400.1662729794841</v>
      </c>
      <c r="CE554">
        <f t="shared" si="749"/>
        <v>1422.04632567454</v>
      </c>
      <c r="CF554">
        <f t="shared" si="750"/>
        <v>1371.5500489999999</v>
      </c>
      <c r="CG554">
        <f t="shared" si="751"/>
        <v>1408.8000489999999</v>
      </c>
      <c r="CH554">
        <f t="shared" si="752"/>
        <v>1363.5</v>
      </c>
    </row>
    <row r="555" spans="1:86">
      <c r="A555" s="1">
        <v>40283</v>
      </c>
      <c r="B555">
        <v>1371</v>
      </c>
      <c r="C555">
        <v>1378.900024</v>
      </c>
      <c r="D555">
        <v>1350</v>
      </c>
      <c r="E555">
        <v>1354.849976</v>
      </c>
      <c r="F555">
        <v>296630</v>
      </c>
      <c r="G555">
        <f t="shared" si="686"/>
        <v>-197069.64109649256</v>
      </c>
      <c r="H555">
        <f t="shared" si="714"/>
        <v>19865651.322861396</v>
      </c>
      <c r="I555">
        <f t="shared" si="687"/>
        <v>1363.6875</v>
      </c>
      <c r="J555">
        <f t="shared" si="694"/>
        <v>1408.3500060000001</v>
      </c>
      <c r="K555">
        <f t="shared" si="695"/>
        <v>1322.8749695000001</v>
      </c>
      <c r="L555">
        <f t="shared" si="696"/>
        <v>9</v>
      </c>
      <c r="M555">
        <f t="shared" si="697"/>
        <v>5</v>
      </c>
      <c r="N555">
        <f t="shared" si="698"/>
        <v>10</v>
      </c>
      <c r="O555">
        <f t="shared" si="699"/>
        <v>50</v>
      </c>
      <c r="P555">
        <f t="shared" si="674"/>
        <v>28.90002400000003</v>
      </c>
      <c r="Q555">
        <f t="shared" si="675"/>
        <v>24.050048000000061</v>
      </c>
      <c r="R555">
        <f t="shared" si="676"/>
        <v>4.8499759999999696</v>
      </c>
      <c r="S555">
        <f t="shared" si="677"/>
        <v>28.90002400000003</v>
      </c>
      <c r="T555">
        <f t="shared" si="713"/>
        <v>44.348156697395517</v>
      </c>
      <c r="U555">
        <f t="shared" si="678"/>
        <v>-17.200072999999975</v>
      </c>
      <c r="V555">
        <f t="shared" si="679"/>
        <v>5</v>
      </c>
      <c r="W555">
        <f t="shared" si="680"/>
        <v>0</v>
      </c>
      <c r="X555">
        <f t="shared" si="681"/>
        <v>5</v>
      </c>
      <c r="Y555">
        <f t="shared" si="711"/>
        <v>4.1004672358813554</v>
      </c>
      <c r="Z555">
        <f t="shared" si="712"/>
        <v>13.327869582887269</v>
      </c>
      <c r="AA555">
        <f t="shared" si="708"/>
        <v>9.2460826813173238</v>
      </c>
      <c r="AB555">
        <f t="shared" si="709"/>
        <v>30.052815213557654</v>
      </c>
      <c r="AC555">
        <f t="shared" si="710"/>
        <v>52.944824528918325</v>
      </c>
      <c r="AD555">
        <f t="shared" si="718"/>
        <v>33.453201850225071</v>
      </c>
      <c r="AE555">
        <f t="shared" si="691"/>
        <v>1370.2900147999997</v>
      </c>
      <c r="AF555">
        <f t="shared" si="693"/>
        <v>1375.7250163333331</v>
      </c>
      <c r="AG555">
        <f t="shared" si="715"/>
        <v>1398.7850036000002</v>
      </c>
      <c r="AH555">
        <f t="shared" si="700"/>
        <v>1383.9450073</v>
      </c>
      <c r="AI555">
        <f t="shared" si="701"/>
        <v>1420.2729146145919</v>
      </c>
      <c r="AJ555">
        <f t="shared" si="702"/>
        <v>1347.6170999854082</v>
      </c>
      <c r="AK555">
        <f t="shared" si="703"/>
        <v>9.9549857798807373E-2</v>
      </c>
      <c r="AL555">
        <f t="shared" si="682"/>
        <v>-0.66436180122203603</v>
      </c>
      <c r="AM555">
        <f t="shared" si="683"/>
        <v>-197069.64109649256</v>
      </c>
      <c r="AN555">
        <f t="shared" si="716"/>
        <v>-1265789.8706887721</v>
      </c>
      <c r="AO555">
        <f t="shared" si="717"/>
        <v>8869961</v>
      </c>
      <c r="AP555">
        <f t="shared" si="719"/>
        <v>-0.14270523519649883</v>
      </c>
      <c r="AQ555">
        <f t="shared" si="720"/>
        <v>1368.5929765056312</v>
      </c>
      <c r="AR555">
        <f t="shared" si="721"/>
        <v>1365.7837481739991</v>
      </c>
      <c r="AS555">
        <f t="shared" si="722"/>
        <v>1380.6024513149748</v>
      </c>
      <c r="AT555">
        <f t="shared" si="723"/>
        <v>1395.7492256493338</v>
      </c>
      <c r="AU555">
        <f t="shared" si="724"/>
        <v>1384.6179493210102</v>
      </c>
      <c r="AV555">
        <f t="shared" si="725"/>
        <v>1400.7797488234289</v>
      </c>
      <c r="AW555">
        <f t="shared" si="726"/>
        <v>-16.161799502418717</v>
      </c>
      <c r="AX555">
        <f t="shared" si="753"/>
        <v>-10.847573126058876</v>
      </c>
      <c r="AY555">
        <f t="shared" si="727"/>
        <v>-5.3142263763598407</v>
      </c>
      <c r="AZ555">
        <f t="shared" si="684"/>
        <v>1361.25</v>
      </c>
      <c r="BA555">
        <f t="shared" si="685"/>
        <v>403787587.5</v>
      </c>
      <c r="BB555">
        <f t="shared" si="688"/>
        <v>0</v>
      </c>
      <c r="BC555">
        <f t="shared" si="689"/>
        <v>403787587.5</v>
      </c>
      <c r="BD555">
        <f t="shared" si="704"/>
        <v>3859522195.0779209</v>
      </c>
      <c r="BE555">
        <f t="shared" si="705"/>
        <v>4837133115.3229694</v>
      </c>
      <c r="BF555">
        <f t="shared" si="706"/>
        <v>0.7978945592487019</v>
      </c>
      <c r="BG555">
        <f t="shared" si="707"/>
        <v>44.379385606579916</v>
      </c>
      <c r="BH555">
        <f t="shared" si="728"/>
        <v>37756627</v>
      </c>
      <c r="BI555">
        <f t="shared" si="729"/>
        <v>-1.1537716415441943</v>
      </c>
      <c r="BJ555">
        <f t="shared" si="690"/>
        <v>-945.00729999999749</v>
      </c>
      <c r="BK555">
        <f t="shared" si="730"/>
        <v>-6.1982488786663098E-3</v>
      </c>
      <c r="BL555">
        <f t="shared" si="731"/>
        <v>0.99380175112133373</v>
      </c>
      <c r="BM555">
        <f t="shared" si="732"/>
        <v>19.146488290266824</v>
      </c>
      <c r="BN555">
        <f t="shared" si="733"/>
        <v>1364.450012</v>
      </c>
      <c r="BO555">
        <f t="shared" si="692"/>
        <v>1365.9750122</v>
      </c>
      <c r="BP555">
        <f t="shared" si="734"/>
        <v>1418.8816240882352</v>
      </c>
      <c r="BQ555">
        <f t="shared" si="735"/>
        <v>-52.906611888235147</v>
      </c>
      <c r="BR555">
        <f t="shared" si="736"/>
        <v>-63.099975000000086</v>
      </c>
      <c r="BS555">
        <f t="shared" si="737"/>
        <v>1</v>
      </c>
      <c r="BT555">
        <f t="shared" si="738"/>
        <v>-44.59997599999997</v>
      </c>
      <c r="BU555">
        <f t="shared" si="739"/>
        <v>-20.550048999999944</v>
      </c>
      <c r="BV555">
        <f t="shared" si="740"/>
        <v>1365.4333498000001</v>
      </c>
      <c r="BW555">
        <f t="shared" si="741"/>
        <v>1368.3738259523809</v>
      </c>
      <c r="BX555">
        <f t="shared" si="742"/>
        <v>1375.5663774545455</v>
      </c>
      <c r="BY555">
        <f t="shared" si="743"/>
        <v>1387.5990536285717</v>
      </c>
      <c r="BZ555">
        <f t="shared" si="744"/>
        <v>1429</v>
      </c>
      <c r="CA555">
        <f t="shared" si="745"/>
        <v>1247.6999510000001</v>
      </c>
      <c r="CB555">
        <f t="shared" si="746"/>
        <v>1377.4363396599997</v>
      </c>
      <c r="CC555">
        <f t="shared" si="747"/>
        <v>1387.3819596083333</v>
      </c>
      <c r="CD555">
        <f t="shared" si="748"/>
        <v>1396.9648308500796</v>
      </c>
      <c r="CE555">
        <f t="shared" si="749"/>
        <v>1417.7015331644213</v>
      </c>
      <c r="CF555">
        <f t="shared" si="750"/>
        <v>1363.3000489999999</v>
      </c>
      <c r="CG555">
        <f t="shared" si="751"/>
        <v>1376.8000489999999</v>
      </c>
      <c r="CH555">
        <f t="shared" si="752"/>
        <v>1352.8000489999999</v>
      </c>
    </row>
    <row r="556" spans="1:86">
      <c r="A556" s="1">
        <v>40284</v>
      </c>
      <c r="B556">
        <v>1350.75</v>
      </c>
      <c r="C556">
        <v>1361.6999510000001</v>
      </c>
      <c r="D556">
        <v>1345</v>
      </c>
      <c r="E556">
        <v>1351.150024</v>
      </c>
      <c r="F556">
        <v>220122</v>
      </c>
      <c r="G556">
        <f t="shared" si="686"/>
        <v>-57995.107181212421</v>
      </c>
      <c r="H556">
        <f t="shared" si="714"/>
        <v>19807656.215680182</v>
      </c>
      <c r="I556">
        <f t="shared" si="687"/>
        <v>1352.14999375</v>
      </c>
      <c r="J556">
        <f t="shared" si="694"/>
        <v>1408.3500060000001</v>
      </c>
      <c r="K556">
        <f t="shared" si="695"/>
        <v>1322.8749695000001</v>
      </c>
      <c r="L556">
        <f t="shared" si="696"/>
        <v>10</v>
      </c>
      <c r="M556">
        <f t="shared" si="697"/>
        <v>6</v>
      </c>
      <c r="N556">
        <f t="shared" si="698"/>
        <v>0</v>
      </c>
      <c r="O556">
        <f t="shared" si="699"/>
        <v>40</v>
      </c>
      <c r="P556">
        <f t="shared" si="674"/>
        <v>16.699951000000056</v>
      </c>
      <c r="Q556">
        <f t="shared" si="675"/>
        <v>10.549927000000025</v>
      </c>
      <c r="R556">
        <f t="shared" si="676"/>
        <v>6.1500240000000304</v>
      </c>
      <c r="S556">
        <f t="shared" si="677"/>
        <v>16.699951000000056</v>
      </c>
      <c r="T556">
        <f t="shared" si="713"/>
        <v>42.373284861867269</v>
      </c>
      <c r="U556">
        <f t="shared" si="678"/>
        <v>-9.0999750000000859</v>
      </c>
      <c r="V556">
        <f t="shared" si="679"/>
        <v>20.800048999999944</v>
      </c>
      <c r="W556">
        <f t="shared" si="680"/>
        <v>0</v>
      </c>
      <c r="X556">
        <f t="shared" si="681"/>
        <v>20.800048999999944</v>
      </c>
      <c r="Y556">
        <f t="shared" si="711"/>
        <v>3.8075767190326872</v>
      </c>
      <c r="Z556">
        <f t="shared" si="712"/>
        <v>13.861596684109603</v>
      </c>
      <c r="AA556">
        <f t="shared" si="708"/>
        <v>8.9857954875224149</v>
      </c>
      <c r="AB556">
        <f t="shared" si="709"/>
        <v>32.71305665656331</v>
      </c>
      <c r="AC556">
        <f t="shared" si="710"/>
        <v>56.901473179774811</v>
      </c>
      <c r="AD556">
        <f t="shared" si="718"/>
        <v>35.960179274202588</v>
      </c>
      <c r="AE556">
        <f t="shared" si="691"/>
        <v>1363.7000243999998</v>
      </c>
      <c r="AF556">
        <f t="shared" si="693"/>
        <v>1367.1000163333331</v>
      </c>
      <c r="AG556">
        <f t="shared" si="715"/>
        <v>1393.4025023500003</v>
      </c>
      <c r="AH556">
        <f t="shared" si="700"/>
        <v>1377.2650146000001</v>
      </c>
      <c r="AI556">
        <f t="shared" si="701"/>
        <v>1410.5651277141019</v>
      </c>
      <c r="AJ556">
        <f t="shared" si="702"/>
        <v>1343.9649014858983</v>
      </c>
      <c r="AK556">
        <f t="shared" si="703"/>
        <v>0.10788435597023574</v>
      </c>
      <c r="AL556">
        <f t="shared" si="682"/>
        <v>-0.26346801855885565</v>
      </c>
      <c r="AM556">
        <f t="shared" si="683"/>
        <v>-57995.107181212421</v>
      </c>
      <c r="AN556">
        <f t="shared" si="716"/>
        <v>-1502269.8327348123</v>
      </c>
      <c r="AO556">
        <f t="shared" si="717"/>
        <v>8833785</v>
      </c>
      <c r="AP556">
        <f t="shared" si="719"/>
        <v>-0.17005958745145058</v>
      </c>
      <c r="AQ556">
        <f t="shared" si="720"/>
        <v>1362.6623726537166</v>
      </c>
      <c r="AR556">
        <f t="shared" si="721"/>
        <v>1356.2408939094094</v>
      </c>
      <c r="AS556">
        <f t="shared" si="722"/>
        <v>1375.3010143982794</v>
      </c>
      <c r="AT556">
        <f t="shared" si="723"/>
        <v>1391.7352975008937</v>
      </c>
      <c r="AU556">
        <f t="shared" si="724"/>
        <v>1379.5977605228586</v>
      </c>
      <c r="AV556">
        <f t="shared" si="725"/>
        <v>1397.305668085789</v>
      </c>
      <c r="AW556">
        <f t="shared" si="726"/>
        <v>-17.707907562930359</v>
      </c>
      <c r="AX556">
        <f t="shared" si="753"/>
        <v>-12.219640013433173</v>
      </c>
      <c r="AY556">
        <f t="shared" si="727"/>
        <v>-5.488267549497186</v>
      </c>
      <c r="AZ556">
        <f t="shared" si="684"/>
        <v>1352.6166583333334</v>
      </c>
      <c r="BA556">
        <f t="shared" si="685"/>
        <v>297740684.06564999</v>
      </c>
      <c r="BB556">
        <f t="shared" si="688"/>
        <v>0</v>
      </c>
      <c r="BC556">
        <f t="shared" si="689"/>
        <v>297740684.06564999</v>
      </c>
      <c r="BD556">
        <f t="shared" si="704"/>
        <v>3859522195.0779209</v>
      </c>
      <c r="BE556">
        <f t="shared" si="705"/>
        <v>4231755463.3886199</v>
      </c>
      <c r="BF556">
        <f t="shared" si="706"/>
        <v>0.91203809588453166</v>
      </c>
      <c r="BG556">
        <f t="shared" si="707"/>
        <v>47.699786832051167</v>
      </c>
      <c r="BH556">
        <f t="shared" si="728"/>
        <v>37536505</v>
      </c>
      <c r="BI556">
        <f t="shared" si="729"/>
        <v>-1.2672894676788189</v>
      </c>
      <c r="BJ556">
        <f t="shared" si="690"/>
        <v>-469.99519999999393</v>
      </c>
      <c r="BK556">
        <f t="shared" si="730"/>
        <v>-2.7308942433047208E-3</v>
      </c>
      <c r="BL556">
        <f t="shared" si="731"/>
        <v>0.99726910575669525</v>
      </c>
      <c r="BM556">
        <f t="shared" si="732"/>
        <v>17.550700630303098</v>
      </c>
      <c r="BN556">
        <f t="shared" si="733"/>
        <v>1353.3499755</v>
      </c>
      <c r="BO556">
        <f t="shared" si="692"/>
        <v>1370.6750122000001</v>
      </c>
      <c r="BP556">
        <f t="shared" si="734"/>
        <v>1418.8816240882352</v>
      </c>
      <c r="BQ556">
        <f t="shared" si="735"/>
        <v>-48.206611888235102</v>
      </c>
      <c r="BR556">
        <f t="shared" si="736"/>
        <v>-42</v>
      </c>
      <c r="BS556">
        <f t="shared" si="737"/>
        <v>-41.25</v>
      </c>
      <c r="BT556">
        <f t="shared" si="738"/>
        <v>-67.300048999999944</v>
      </c>
      <c r="BU556">
        <f t="shared" si="739"/>
        <v>-74.25</v>
      </c>
      <c r="BV556">
        <f t="shared" si="740"/>
        <v>1359.0533528666667</v>
      </c>
      <c r="BW556">
        <f t="shared" si="741"/>
        <v>1361.3523995714288</v>
      </c>
      <c r="BX556">
        <f t="shared" si="742"/>
        <v>1369.6036532181818</v>
      </c>
      <c r="BY556">
        <f t="shared" si="743"/>
        <v>1383.0623889047617</v>
      </c>
      <c r="BZ556">
        <f t="shared" si="744"/>
        <v>1429</v>
      </c>
      <c r="CA556">
        <f t="shared" si="745"/>
        <v>1247.6999510000001</v>
      </c>
      <c r="CB556">
        <f t="shared" si="746"/>
        <v>1370.72419668</v>
      </c>
      <c r="CC556">
        <f t="shared" si="747"/>
        <v>1375.7136191055554</v>
      </c>
      <c r="CD556">
        <f t="shared" si="748"/>
        <v>1387.6381724205555</v>
      </c>
      <c r="CE556">
        <f t="shared" si="749"/>
        <v>1409.0936558460357</v>
      </c>
      <c r="CF556">
        <f t="shared" si="750"/>
        <v>1354.849976</v>
      </c>
      <c r="CG556">
        <f t="shared" si="751"/>
        <v>1378.900024</v>
      </c>
      <c r="CH556">
        <f t="shared" si="752"/>
        <v>1350</v>
      </c>
    </row>
    <row r="557" spans="1:86">
      <c r="A557" s="1">
        <v>40287</v>
      </c>
      <c r="B557">
        <v>1352.599976</v>
      </c>
      <c r="C557">
        <v>1352.599976</v>
      </c>
      <c r="D557">
        <v>1324.1999510000001</v>
      </c>
      <c r="E557">
        <v>1332.3000489999999</v>
      </c>
      <c r="F557">
        <v>239032</v>
      </c>
      <c r="G557">
        <f t="shared" si="686"/>
        <v>-102681.2309330024</v>
      </c>
      <c r="H557">
        <f t="shared" si="714"/>
        <v>19704974.984747179</v>
      </c>
      <c r="I557">
        <f t="shared" si="687"/>
        <v>1340.424988</v>
      </c>
      <c r="J557">
        <f t="shared" si="694"/>
        <v>1398.0375062499998</v>
      </c>
      <c r="K557">
        <f t="shared" si="695"/>
        <v>1322.8749695000001</v>
      </c>
      <c r="L557">
        <f t="shared" si="696"/>
        <v>10</v>
      </c>
      <c r="M557">
        <f t="shared" si="697"/>
        <v>7</v>
      </c>
      <c r="N557">
        <f t="shared" si="698"/>
        <v>0</v>
      </c>
      <c r="O557">
        <f t="shared" si="699"/>
        <v>30</v>
      </c>
      <c r="P557">
        <f t="shared" si="674"/>
        <v>28.400024999999914</v>
      </c>
      <c r="Q557">
        <f t="shared" si="675"/>
        <v>20.299927000000025</v>
      </c>
      <c r="R557">
        <f t="shared" si="676"/>
        <v>8.100097999999889</v>
      </c>
      <c r="S557">
        <f t="shared" si="677"/>
        <v>28.400024999999914</v>
      </c>
      <c r="T557">
        <f t="shared" si="713"/>
        <v>41.375194871733882</v>
      </c>
      <c r="U557">
        <f t="shared" si="678"/>
        <v>13.450072999999975</v>
      </c>
      <c r="V557">
        <f t="shared" si="679"/>
        <v>-7.8000489999999445</v>
      </c>
      <c r="W557">
        <f t="shared" si="680"/>
        <v>13.450072999999975</v>
      </c>
      <c r="X557">
        <f t="shared" si="681"/>
        <v>0</v>
      </c>
      <c r="Y557">
        <f t="shared" si="711"/>
        <v>4.4963264533874936</v>
      </c>
      <c r="Z557">
        <f t="shared" si="712"/>
        <v>12.871482635244632</v>
      </c>
      <c r="AA557">
        <f t="shared" si="708"/>
        <v>10.867203084665663</v>
      </c>
      <c r="AB557">
        <f t="shared" si="709"/>
        <v>31.109177068886723</v>
      </c>
      <c r="AC557">
        <f t="shared" si="710"/>
        <v>48.222295276949986</v>
      </c>
      <c r="AD557">
        <f t="shared" si="718"/>
        <v>38.786683125794632</v>
      </c>
      <c r="AE557">
        <f t="shared" si="691"/>
        <v>1354.6300294</v>
      </c>
      <c r="AF557">
        <f t="shared" si="693"/>
        <v>1358.4666951666666</v>
      </c>
      <c r="AG557">
        <f t="shared" si="715"/>
        <v>1388.3425048000004</v>
      </c>
      <c r="AH557">
        <f t="shared" si="700"/>
        <v>1371.1800171</v>
      </c>
      <c r="AI557">
        <f t="shared" si="701"/>
        <v>1412.0284515647452</v>
      </c>
      <c r="AJ557">
        <f t="shared" si="702"/>
        <v>1330.3315826352548</v>
      </c>
      <c r="AK557">
        <f t="shared" si="703"/>
        <v>2.4094758961253047E-2</v>
      </c>
      <c r="AL557">
        <f t="shared" si="682"/>
        <v>-0.42957106551843433</v>
      </c>
      <c r="AM557">
        <f t="shared" si="683"/>
        <v>-102681.2309330024</v>
      </c>
      <c r="AN557">
        <f t="shared" si="716"/>
        <v>-1095788.5583868355</v>
      </c>
      <c r="AO557">
        <f t="shared" si="717"/>
        <v>8424139</v>
      </c>
      <c r="AP557">
        <f t="shared" si="719"/>
        <v>-0.13007721719535201</v>
      </c>
      <c r="AQ557">
        <f t="shared" si="720"/>
        <v>1352.339182611453</v>
      </c>
      <c r="AR557">
        <f t="shared" si="721"/>
        <v>1355.1319823052277</v>
      </c>
      <c r="AS557">
        <f t="shared" si="722"/>
        <v>1367.5608406265892</v>
      </c>
      <c r="AT557">
        <f t="shared" si="723"/>
        <v>1386.3861251358132</v>
      </c>
      <c r="AU557">
        <f t="shared" si="724"/>
        <v>1372.5031037944298</v>
      </c>
      <c r="AV557">
        <f t="shared" si="725"/>
        <v>1392.7552747497837</v>
      </c>
      <c r="AW557">
        <f t="shared" si="726"/>
        <v>-20.252170955353904</v>
      </c>
      <c r="AX557">
        <f t="shared" si="753"/>
        <v>-13.82614620181732</v>
      </c>
      <c r="AY557">
        <f t="shared" si="727"/>
        <v>-6.4260247535365842</v>
      </c>
      <c r="AZ557">
        <f t="shared" si="684"/>
        <v>1336.3666586666666</v>
      </c>
      <c r="BA557">
        <f t="shared" si="685"/>
        <v>319434395.15441066</v>
      </c>
      <c r="BB557">
        <f t="shared" si="688"/>
        <v>0</v>
      </c>
      <c r="BC557">
        <f t="shared" si="689"/>
        <v>319434395.15441066</v>
      </c>
      <c r="BD557">
        <f t="shared" si="704"/>
        <v>3056667680.9737453</v>
      </c>
      <c r="BE557">
        <f t="shared" si="705"/>
        <v>4551189858.5430307</v>
      </c>
      <c r="BF557">
        <f t="shared" si="706"/>
        <v>0.67161946127913774</v>
      </c>
      <c r="BG557">
        <f t="shared" si="707"/>
        <v>40.177772324163342</v>
      </c>
      <c r="BH557">
        <f t="shared" si="728"/>
        <v>37297473</v>
      </c>
      <c r="BI557">
        <f t="shared" si="729"/>
        <v>-1.4541083650889293</v>
      </c>
      <c r="BJ557">
        <f t="shared" si="690"/>
        <v>-1984.9975000000086</v>
      </c>
      <c r="BK557">
        <f t="shared" si="730"/>
        <v>-1.3951059960163303E-2</v>
      </c>
      <c r="BL557">
        <f t="shared" si="731"/>
        <v>0.98604894003983667</v>
      </c>
      <c r="BM557">
        <f t="shared" si="732"/>
        <v>21.529015293450737</v>
      </c>
      <c r="BN557">
        <f t="shared" si="733"/>
        <v>1338.3999635</v>
      </c>
      <c r="BO557">
        <f t="shared" si="692"/>
        <v>1361.4300049000001</v>
      </c>
      <c r="BP557">
        <f t="shared" si="734"/>
        <v>1418.4448583088235</v>
      </c>
      <c r="BQ557">
        <f t="shared" si="735"/>
        <v>-57.014853408823456</v>
      </c>
      <c r="BR557">
        <f t="shared" si="736"/>
        <v>-65.049927000000025</v>
      </c>
      <c r="BS557">
        <f t="shared" si="737"/>
        <v>-62.100097999999889</v>
      </c>
      <c r="BT557">
        <f t="shared" si="738"/>
        <v>-56.40002400000003</v>
      </c>
      <c r="BU557">
        <f t="shared" si="739"/>
        <v>-46.90002400000003</v>
      </c>
      <c r="BV557">
        <f t="shared" si="740"/>
        <v>1348.5866944000002</v>
      </c>
      <c r="BW557">
        <f t="shared" si="741"/>
        <v>1351.4095517619048</v>
      </c>
      <c r="BX557">
        <f t="shared" si="742"/>
        <v>1361.4282049272729</v>
      </c>
      <c r="BY557">
        <f t="shared" si="743"/>
        <v>1377.2431076333335</v>
      </c>
      <c r="BZ557">
        <f t="shared" si="744"/>
        <v>1412</v>
      </c>
      <c r="CA557">
        <f t="shared" si="745"/>
        <v>1247.6999510000001</v>
      </c>
      <c r="CB557">
        <f t="shared" si="746"/>
        <v>1363.41020198</v>
      </c>
      <c r="CC557">
        <f t="shared" si="747"/>
        <v>1368.681279761111</v>
      </c>
      <c r="CD557">
        <f t="shared" si="748"/>
        <v>1384.6815716062697</v>
      </c>
      <c r="CE557">
        <f t="shared" si="749"/>
        <v>1403.8950107969008</v>
      </c>
      <c r="CF557">
        <f t="shared" si="750"/>
        <v>1351.150024</v>
      </c>
      <c r="CG557">
        <f t="shared" si="751"/>
        <v>1361.6999510000001</v>
      </c>
      <c r="CH557">
        <f t="shared" si="752"/>
        <v>1345</v>
      </c>
    </row>
    <row r="558" spans="1:86">
      <c r="A558" s="1">
        <v>40288</v>
      </c>
      <c r="B558">
        <v>1340</v>
      </c>
      <c r="C558">
        <v>1366.0500489999999</v>
      </c>
      <c r="D558">
        <v>1332</v>
      </c>
      <c r="E558">
        <v>1352.349976</v>
      </c>
      <c r="F558">
        <v>379984</v>
      </c>
      <c r="G558">
        <f t="shared" si="686"/>
        <v>74210.07651272403</v>
      </c>
      <c r="H558">
        <f t="shared" si="714"/>
        <v>19779185.061259903</v>
      </c>
      <c r="I558">
        <f t="shared" si="687"/>
        <v>1347.60000625</v>
      </c>
      <c r="J558">
        <f t="shared" si="694"/>
        <v>1392.4750060000001</v>
      </c>
      <c r="K558">
        <f t="shared" si="695"/>
        <v>1322.8749695000001</v>
      </c>
      <c r="L558">
        <f t="shared" si="696"/>
        <v>10</v>
      </c>
      <c r="M558">
        <f t="shared" si="697"/>
        <v>8</v>
      </c>
      <c r="N558">
        <f t="shared" si="698"/>
        <v>0</v>
      </c>
      <c r="O558">
        <f t="shared" si="699"/>
        <v>20</v>
      </c>
      <c r="P558">
        <f t="shared" si="674"/>
        <v>34.050048999999944</v>
      </c>
      <c r="Q558">
        <f t="shared" si="675"/>
        <v>13.700072999999975</v>
      </c>
      <c r="R558">
        <f t="shared" si="676"/>
        <v>20.34997599999997</v>
      </c>
      <c r="S558">
        <f t="shared" si="677"/>
        <v>34.050048999999944</v>
      </c>
      <c r="T558">
        <f t="shared" si="713"/>
        <v>40.85197016661003</v>
      </c>
      <c r="U558">
        <f t="shared" si="678"/>
        <v>13.949951000000056</v>
      </c>
      <c r="V558">
        <f t="shared" si="679"/>
        <v>-18</v>
      </c>
      <c r="W558">
        <f t="shared" si="680"/>
        <v>13.949951000000056</v>
      </c>
      <c r="X558">
        <f t="shared" si="681"/>
        <v>0</v>
      </c>
      <c r="Y558">
        <f t="shared" si="711"/>
        <v>5.171585349574106</v>
      </c>
      <c r="Z558">
        <f t="shared" si="712"/>
        <v>11.952091018441445</v>
      </c>
      <c r="AA558">
        <f t="shared" si="708"/>
        <v>12.659329105750333</v>
      </c>
      <c r="AB558">
        <f t="shared" si="709"/>
        <v>29.257073697293485</v>
      </c>
      <c r="AC558">
        <f t="shared" si="710"/>
        <v>39.597254252785945</v>
      </c>
      <c r="AD558">
        <f t="shared" si="718"/>
        <v>41.284464273681792</v>
      </c>
      <c r="AE558">
        <f t="shared" si="691"/>
        <v>1350.7900148000001</v>
      </c>
      <c r="AF558">
        <f t="shared" si="693"/>
        <v>1354.2500204999999</v>
      </c>
      <c r="AG558">
        <f t="shared" si="715"/>
        <v>1384.8750060500004</v>
      </c>
      <c r="AH558">
        <f t="shared" si="700"/>
        <v>1366.6800171</v>
      </c>
      <c r="AI558">
        <f t="shared" si="701"/>
        <v>1404.8307192930299</v>
      </c>
      <c r="AJ558">
        <f t="shared" si="702"/>
        <v>1328.5293149069701</v>
      </c>
      <c r="AK558">
        <f t="shared" si="703"/>
        <v>0.31219164686019735</v>
      </c>
      <c r="AL558">
        <f t="shared" si="682"/>
        <v>0.19529789810287809</v>
      </c>
      <c r="AM558">
        <f t="shared" si="683"/>
        <v>74210.07651272403</v>
      </c>
      <c r="AN558">
        <f t="shared" si="716"/>
        <v>-823462.91626141069</v>
      </c>
      <c r="AO558">
        <f t="shared" si="717"/>
        <v>8172208</v>
      </c>
      <c r="AP558">
        <f t="shared" si="719"/>
        <v>-0.10076382248976172</v>
      </c>
      <c r="AQ558">
        <f t="shared" si="720"/>
        <v>1352.3428523635589</v>
      </c>
      <c r="AR558">
        <f t="shared" si="721"/>
        <v>1361.4926033832378</v>
      </c>
      <c r="AS558">
        <f t="shared" si="722"/>
        <v>1364.8228849938032</v>
      </c>
      <c r="AT558">
        <f t="shared" si="723"/>
        <v>1383.3228717135901</v>
      </c>
      <c r="AU558">
        <f t="shared" si="724"/>
        <v>1369.4801346252652</v>
      </c>
      <c r="AV558">
        <f t="shared" si="725"/>
        <v>1389.9269038372988</v>
      </c>
      <c r="AW558">
        <f t="shared" si="726"/>
        <v>-20.446769212033587</v>
      </c>
      <c r="AX558">
        <f t="shared" si="753"/>
        <v>-15.150270803860574</v>
      </c>
      <c r="AY558">
        <f t="shared" si="727"/>
        <v>-5.2964984081730133</v>
      </c>
      <c r="AZ558">
        <f t="shared" si="684"/>
        <v>1350.1333416666666</v>
      </c>
      <c r="BA558">
        <f t="shared" si="685"/>
        <v>513029067.69986665</v>
      </c>
      <c r="BB558">
        <f t="shared" si="688"/>
        <v>513029067.69986665</v>
      </c>
      <c r="BC558">
        <f t="shared" si="689"/>
        <v>0</v>
      </c>
      <c r="BD558">
        <f t="shared" si="704"/>
        <v>2677384109.3980699</v>
      </c>
      <c r="BE558">
        <f t="shared" si="705"/>
        <v>4551189858.5430307</v>
      </c>
      <c r="BF558">
        <f t="shared" si="706"/>
        <v>0.58828222786011808</v>
      </c>
      <c r="BG558">
        <f t="shared" si="707"/>
        <v>37.038897592697161</v>
      </c>
      <c r="BH558">
        <f t="shared" si="728"/>
        <v>37677457</v>
      </c>
      <c r="BI558">
        <f t="shared" si="729"/>
        <v>-1.4710679500903474</v>
      </c>
      <c r="BJ558">
        <f t="shared" si="690"/>
        <v>1904.9927000000025</v>
      </c>
      <c r="BK558">
        <f t="shared" si="730"/>
        <v>1.5049107755455787E-2</v>
      </c>
      <c r="BL558">
        <f t="shared" si="731"/>
        <v>1.0150491077554558</v>
      </c>
      <c r="BM558">
        <f t="shared" si="732"/>
        <v>20.10718554412998</v>
      </c>
      <c r="BN558">
        <f t="shared" si="733"/>
        <v>1349.0250245</v>
      </c>
      <c r="BO558">
        <f t="shared" si="692"/>
        <v>1354.0050048999999</v>
      </c>
      <c r="BP558">
        <f t="shared" si="734"/>
        <v>1417.4470645588235</v>
      </c>
      <c r="BQ558">
        <f t="shared" si="735"/>
        <v>-63.442059658823609</v>
      </c>
      <c r="BR558">
        <f t="shared" si="736"/>
        <v>-24.300048000000061</v>
      </c>
      <c r="BS558">
        <f t="shared" si="737"/>
        <v>-41.25</v>
      </c>
      <c r="BT558">
        <f t="shared" si="738"/>
        <v>-43.949951000000056</v>
      </c>
      <c r="BU558">
        <f t="shared" si="739"/>
        <v>-70</v>
      </c>
      <c r="BV558">
        <f t="shared" si="740"/>
        <v>1347.8266766000002</v>
      </c>
      <c r="BW558">
        <f t="shared" si="741"/>
        <v>1349.6619177142857</v>
      </c>
      <c r="BX558">
        <f t="shared" si="742"/>
        <v>1358.0045610909092</v>
      </c>
      <c r="BY558">
        <f t="shared" si="743"/>
        <v>1373.815247747619</v>
      </c>
      <c r="BZ558">
        <f t="shared" si="744"/>
        <v>1412</v>
      </c>
      <c r="CA558">
        <f t="shared" si="745"/>
        <v>1247.6999510000001</v>
      </c>
      <c r="CB558">
        <f t="shared" si="746"/>
        <v>1355.9996900933334</v>
      </c>
      <c r="CC558">
        <f t="shared" si="747"/>
        <v>1361.8835050666664</v>
      </c>
      <c r="CD558">
        <f t="shared" si="748"/>
        <v>1378.5139967924606</v>
      </c>
      <c r="CE558">
        <f t="shared" si="749"/>
        <v>1400.2120530289196</v>
      </c>
      <c r="CF558">
        <f t="shared" si="750"/>
        <v>1332.3000489999999</v>
      </c>
      <c r="CG558">
        <f t="shared" si="751"/>
        <v>1352.599976</v>
      </c>
      <c r="CH558">
        <f t="shared" si="752"/>
        <v>1324.1999510000001</v>
      </c>
    </row>
    <row r="559" spans="1:86">
      <c r="A559" s="1">
        <v>40289</v>
      </c>
      <c r="B559">
        <v>1350</v>
      </c>
      <c r="C559">
        <v>1380</v>
      </c>
      <c r="D559">
        <v>1350</v>
      </c>
      <c r="E559">
        <v>1377.4499510000001</v>
      </c>
      <c r="F559">
        <v>314739</v>
      </c>
      <c r="G559">
        <f t="shared" si="686"/>
        <v>261232.34185260115</v>
      </c>
      <c r="H559">
        <f t="shared" si="714"/>
        <v>20040417.403112505</v>
      </c>
      <c r="I559">
        <f t="shared" si="687"/>
        <v>1364.3624877500001</v>
      </c>
      <c r="J559">
        <f t="shared" si="694"/>
        <v>1391.8999937500002</v>
      </c>
      <c r="K559">
        <f t="shared" si="695"/>
        <v>1322.8749695000001</v>
      </c>
      <c r="L559">
        <f t="shared" si="696"/>
        <v>10</v>
      </c>
      <c r="M559">
        <f t="shared" si="697"/>
        <v>9</v>
      </c>
      <c r="N559">
        <f t="shared" si="698"/>
        <v>0</v>
      </c>
      <c r="O559">
        <f t="shared" si="699"/>
        <v>10</v>
      </c>
      <c r="P559">
        <f t="shared" si="674"/>
        <v>30</v>
      </c>
      <c r="Q559">
        <f t="shared" si="675"/>
        <v>2.5500489999999445</v>
      </c>
      <c r="R559">
        <f t="shared" si="676"/>
        <v>27.449951000000056</v>
      </c>
      <c r="S559">
        <f t="shared" si="677"/>
        <v>30</v>
      </c>
      <c r="T559">
        <f t="shared" si="713"/>
        <v>40.076829440423595</v>
      </c>
      <c r="U559">
        <f t="shared" si="678"/>
        <v>19.800048999999944</v>
      </c>
      <c r="V559">
        <f t="shared" si="679"/>
        <v>-14.5</v>
      </c>
      <c r="W559">
        <f t="shared" si="680"/>
        <v>19.800048999999944</v>
      </c>
      <c r="X559">
        <f t="shared" si="681"/>
        <v>0</v>
      </c>
      <c r="Y559">
        <f t="shared" si="711"/>
        <v>6.2164756103188088</v>
      </c>
      <c r="Z559">
        <f t="shared" si="712"/>
        <v>11.098370231409914</v>
      </c>
      <c r="AA559">
        <f t="shared" si="708"/>
        <v>15.511395729444969</v>
      </c>
      <c r="AB559">
        <f t="shared" si="709"/>
        <v>27.692735144900247</v>
      </c>
      <c r="AC559">
        <f t="shared" si="710"/>
        <v>28.194848892767808</v>
      </c>
      <c r="AD559">
        <f t="shared" si="718"/>
        <v>41.614071547503713</v>
      </c>
      <c r="AE559">
        <f t="shared" si="691"/>
        <v>1353.6199951999999</v>
      </c>
      <c r="AF559">
        <f t="shared" si="693"/>
        <v>1355.2333375000001</v>
      </c>
      <c r="AG559">
        <f t="shared" si="715"/>
        <v>1382.2825011500004</v>
      </c>
      <c r="AH559">
        <f t="shared" si="700"/>
        <v>1366.7600097999998</v>
      </c>
      <c r="AI559">
        <f t="shared" si="701"/>
        <v>1404.9972515669126</v>
      </c>
      <c r="AJ559">
        <f t="shared" si="702"/>
        <v>1328.522768033087</v>
      </c>
      <c r="AK559">
        <f t="shared" si="703"/>
        <v>0.63978441835794753</v>
      </c>
      <c r="AL559">
        <f t="shared" si="682"/>
        <v>0.82999673333333701</v>
      </c>
      <c r="AM559">
        <f t="shared" si="683"/>
        <v>261232.34185260115</v>
      </c>
      <c r="AN559">
        <f t="shared" si="716"/>
        <v>-633433.70767418237</v>
      </c>
      <c r="AO559">
        <f t="shared" si="717"/>
        <v>8199980</v>
      </c>
      <c r="AP559">
        <f t="shared" si="719"/>
        <v>-7.7248201541245509E-2</v>
      </c>
      <c r="AQ559">
        <f t="shared" si="720"/>
        <v>1360.8792658999489</v>
      </c>
      <c r="AR559">
        <f t="shared" si="721"/>
        <v>1366.581954579015</v>
      </c>
      <c r="AS559">
        <f t="shared" si="722"/>
        <v>1367.0957568749186</v>
      </c>
      <c r="AT559">
        <f t="shared" si="723"/>
        <v>1382.7943088493669</v>
      </c>
      <c r="AU559">
        <f t="shared" si="724"/>
        <v>1370.6756070814754</v>
      </c>
      <c r="AV559">
        <f t="shared" si="725"/>
        <v>1389.053517138688</v>
      </c>
      <c r="AW559">
        <f t="shared" si="726"/>
        <v>-18.377910057212603</v>
      </c>
      <c r="AX559">
        <f t="shared" si="753"/>
        <v>-15.79579865453098</v>
      </c>
      <c r="AY559">
        <f t="shared" si="727"/>
        <v>-2.5821114026816225</v>
      </c>
      <c r="AZ559">
        <f t="shared" si="684"/>
        <v>1369.1499836666669</v>
      </c>
      <c r="BA559">
        <f t="shared" si="685"/>
        <v>430924896.70926309</v>
      </c>
      <c r="BB559">
        <f t="shared" si="688"/>
        <v>430924896.70926309</v>
      </c>
      <c r="BC559">
        <f t="shared" si="689"/>
        <v>0</v>
      </c>
      <c r="BD559">
        <f t="shared" si="704"/>
        <v>3108309006.1073332</v>
      </c>
      <c r="BE559">
        <f t="shared" si="705"/>
        <v>4048127684.804647</v>
      </c>
      <c r="BF559">
        <f t="shared" si="706"/>
        <v>0.76783867706913322</v>
      </c>
      <c r="BG559">
        <f t="shared" si="707"/>
        <v>43.433752583245813</v>
      </c>
      <c r="BH559">
        <f t="shared" si="728"/>
        <v>37992196</v>
      </c>
      <c r="BI559">
        <f t="shared" si="729"/>
        <v>-1.3230526995870735</v>
      </c>
      <c r="BJ559">
        <f t="shared" si="690"/>
        <v>2409.9975000000086</v>
      </c>
      <c r="BK559">
        <f t="shared" si="730"/>
        <v>1.8560265793209203E-2</v>
      </c>
      <c r="BL559">
        <f t="shared" si="731"/>
        <v>1.0185602657932091</v>
      </c>
      <c r="BM559">
        <f t="shared" si="732"/>
        <v>20.152795904327611</v>
      </c>
      <c r="BN559">
        <f t="shared" si="733"/>
        <v>1365</v>
      </c>
      <c r="BO559">
        <f t="shared" si="692"/>
        <v>1354.0449951000001</v>
      </c>
      <c r="BP559">
        <f t="shared" si="734"/>
        <v>1415.4617704411764</v>
      </c>
      <c r="BQ559">
        <f t="shared" si="735"/>
        <v>-61.41677534117639</v>
      </c>
      <c r="BR559">
        <f t="shared" si="736"/>
        <v>-25.450072999999975</v>
      </c>
      <c r="BS559">
        <f t="shared" si="737"/>
        <v>-18</v>
      </c>
      <c r="BT559">
        <f t="shared" si="738"/>
        <v>-27</v>
      </c>
      <c r="BU559">
        <f t="shared" si="739"/>
        <v>-39.699951000000056</v>
      </c>
      <c r="BV559">
        <f t="shared" si="740"/>
        <v>1356.7133220000001</v>
      </c>
      <c r="BW559">
        <f t="shared" si="741"/>
        <v>1356.2904692857144</v>
      </c>
      <c r="BX559">
        <f t="shared" si="742"/>
        <v>1359.9627308909094</v>
      </c>
      <c r="BY559">
        <f t="shared" si="743"/>
        <v>1373.1080996476189</v>
      </c>
      <c r="BZ559">
        <f t="shared" si="744"/>
        <v>1412</v>
      </c>
      <c r="CA559">
        <f t="shared" si="745"/>
        <v>1247.6999510000001</v>
      </c>
      <c r="CB559">
        <f t="shared" si="746"/>
        <v>1351.0464987566666</v>
      </c>
      <c r="CC559">
        <f t="shared" si="747"/>
        <v>1355.871964661111</v>
      </c>
      <c r="CD559">
        <f t="shared" si="748"/>
        <v>1379.6063330523411</v>
      </c>
      <c r="CE559">
        <f t="shared" si="749"/>
        <v>1393.3865926032181</v>
      </c>
      <c r="CF559">
        <f t="shared" si="750"/>
        <v>1352.349976</v>
      </c>
      <c r="CG559">
        <f t="shared" si="751"/>
        <v>1366.0500489999999</v>
      </c>
      <c r="CH559">
        <f t="shared" si="752"/>
        <v>1332</v>
      </c>
    </row>
    <row r="560" spans="1:86">
      <c r="A560" s="1">
        <v>40290</v>
      </c>
      <c r="B560">
        <v>1375</v>
      </c>
      <c r="C560">
        <v>1399.8000489999999</v>
      </c>
      <c r="D560">
        <v>1364.5</v>
      </c>
      <c r="E560">
        <v>1379.349976</v>
      </c>
      <c r="F560">
        <v>483673</v>
      </c>
      <c r="G560">
        <f t="shared" si="686"/>
        <v>-76731.216896639628</v>
      </c>
      <c r="H560">
        <f t="shared" si="714"/>
        <v>19963686.186215866</v>
      </c>
      <c r="I560">
        <f t="shared" si="687"/>
        <v>1379.6625062499998</v>
      </c>
      <c r="J560">
        <f t="shared" si="694"/>
        <v>1385.7250060000001</v>
      </c>
      <c r="K560">
        <f t="shared" si="695"/>
        <v>1322.8749695000001</v>
      </c>
      <c r="L560">
        <f t="shared" si="696"/>
        <v>9</v>
      </c>
      <c r="M560">
        <f t="shared" si="697"/>
        <v>10</v>
      </c>
      <c r="N560">
        <f t="shared" si="698"/>
        <v>10</v>
      </c>
      <c r="O560">
        <f t="shared" si="699"/>
        <v>0</v>
      </c>
      <c r="P560">
        <f t="shared" si="674"/>
        <v>35.300048999999944</v>
      </c>
      <c r="Q560">
        <f t="shared" si="675"/>
        <v>20.450072999999975</v>
      </c>
      <c r="R560">
        <f t="shared" si="676"/>
        <v>14.84997599999997</v>
      </c>
      <c r="S560">
        <f t="shared" si="677"/>
        <v>35.300048999999944</v>
      </c>
      <c r="T560">
        <f t="shared" si="713"/>
        <v>39.735630837536192</v>
      </c>
      <c r="U560">
        <f t="shared" si="678"/>
        <v>-11.100097999999889</v>
      </c>
      <c r="V560">
        <f t="shared" si="679"/>
        <v>9.4499510000000555</v>
      </c>
      <c r="W560">
        <f t="shared" si="680"/>
        <v>0</v>
      </c>
      <c r="X560">
        <f t="shared" si="681"/>
        <v>9.4499510000000555</v>
      </c>
      <c r="Y560">
        <f t="shared" si="711"/>
        <v>5.7724416381531798</v>
      </c>
      <c r="Z560">
        <f t="shared" si="712"/>
        <v>10.980626000594924</v>
      </c>
      <c r="AA560">
        <f t="shared" si="708"/>
        <v>14.52711714016694</v>
      </c>
      <c r="AB560">
        <f t="shared" si="709"/>
        <v>27.634205797538502</v>
      </c>
      <c r="AC560">
        <f t="shared" si="710"/>
        <v>31.087944457382566</v>
      </c>
      <c r="AD560">
        <f t="shared" si="718"/>
        <v>42.349453486265567</v>
      </c>
      <c r="AE560">
        <f t="shared" si="691"/>
        <v>1358.5199951999998</v>
      </c>
      <c r="AF560">
        <f t="shared" si="693"/>
        <v>1357.9083253333331</v>
      </c>
      <c r="AG560">
        <f t="shared" si="715"/>
        <v>1381.3775024000004</v>
      </c>
      <c r="AH560">
        <f t="shared" si="700"/>
        <v>1364.4050049999998</v>
      </c>
      <c r="AI560">
        <f t="shared" si="701"/>
        <v>1395.7237712037806</v>
      </c>
      <c r="AJ560">
        <f t="shared" si="702"/>
        <v>1333.086238796219</v>
      </c>
      <c r="AK560">
        <f t="shared" si="703"/>
        <v>0.73859450437412133</v>
      </c>
      <c r="AL560">
        <f t="shared" si="682"/>
        <v>-0.15864275429192787</v>
      </c>
      <c r="AM560">
        <f t="shared" si="683"/>
        <v>-76731.216896639628</v>
      </c>
      <c r="AN560">
        <f t="shared" si="716"/>
        <v>-424718.37048628583</v>
      </c>
      <c r="AO560">
        <f t="shared" si="717"/>
        <v>8213171</v>
      </c>
      <c r="AP560">
        <f t="shared" si="719"/>
        <v>-5.1711862627270982E-2</v>
      </c>
      <c r="AQ560">
        <f t="shared" si="720"/>
        <v>1367.1593073339664</v>
      </c>
      <c r="AR560">
        <f t="shared" si="721"/>
        <v>1365.0908406839958</v>
      </c>
      <c r="AS560">
        <f t="shared" si="722"/>
        <v>1369.3015163174332</v>
      </c>
      <c r="AT560">
        <f t="shared" si="723"/>
        <v>1382.4843188929237</v>
      </c>
      <c r="AU560">
        <f t="shared" si="724"/>
        <v>1371.9767624192541</v>
      </c>
      <c r="AV560">
        <f t="shared" si="725"/>
        <v>1388.3742692589799</v>
      </c>
      <c r="AW560">
        <f t="shared" si="726"/>
        <v>-16.397506839725793</v>
      </c>
      <c r="AX560">
        <f t="shared" si="753"/>
        <v>-15.916140291569942</v>
      </c>
      <c r="AY560">
        <f t="shared" si="727"/>
        <v>-0.48136654815585089</v>
      </c>
      <c r="AZ560">
        <f t="shared" si="684"/>
        <v>1381.2166749999999</v>
      </c>
      <c r="BA560">
        <f t="shared" si="685"/>
        <v>668057212.8472749</v>
      </c>
      <c r="BB560">
        <f t="shared" si="688"/>
        <v>668057212.8472749</v>
      </c>
      <c r="BC560">
        <f t="shared" si="689"/>
        <v>0</v>
      </c>
      <c r="BD560">
        <f t="shared" si="704"/>
        <v>3776366218.954608</v>
      </c>
      <c r="BE560">
        <f t="shared" si="705"/>
        <v>3599859888.5630231</v>
      </c>
      <c r="BF560">
        <f t="shared" si="706"/>
        <v>1.0490314445160369</v>
      </c>
      <c r="BG560">
        <f t="shared" si="707"/>
        <v>51.196454174660495</v>
      </c>
      <c r="BH560">
        <f t="shared" si="728"/>
        <v>38475869</v>
      </c>
      <c r="BI560">
        <f t="shared" si="729"/>
        <v>-1.1810581053535134</v>
      </c>
      <c r="BJ560">
        <f t="shared" si="690"/>
        <v>90.002499999991414</v>
      </c>
      <c r="BK560">
        <f t="shared" si="730"/>
        <v>1.3793786109038194E-3</v>
      </c>
      <c r="BL560">
        <f t="shared" si="731"/>
        <v>1.0013793786109038</v>
      </c>
      <c r="BM560">
        <f t="shared" si="732"/>
        <v>16.506439118367872</v>
      </c>
      <c r="BN560">
        <f t="shared" si="733"/>
        <v>1382.1500245</v>
      </c>
      <c r="BO560">
        <f t="shared" si="692"/>
        <v>1357.5849976</v>
      </c>
      <c r="BP560">
        <f t="shared" si="734"/>
        <v>1412.5316233823526</v>
      </c>
      <c r="BQ560">
        <f t="shared" si="735"/>
        <v>-54.946625782352612</v>
      </c>
      <c r="BR560">
        <f t="shared" si="736"/>
        <v>-4.75</v>
      </c>
      <c r="BS560">
        <f t="shared" si="737"/>
        <v>116.80004899999994</v>
      </c>
      <c r="BT560">
        <f t="shared" si="738"/>
        <v>-12.199951000000056</v>
      </c>
      <c r="BU560">
        <f t="shared" si="739"/>
        <v>127.30004899999994</v>
      </c>
      <c r="BV560">
        <f t="shared" si="740"/>
        <v>1365.2899822666664</v>
      </c>
      <c r="BW560">
        <f t="shared" si="741"/>
        <v>1363.1809374285717</v>
      </c>
      <c r="BX560">
        <f t="shared" si="742"/>
        <v>1362.2518156545455</v>
      </c>
      <c r="BY560">
        <f t="shared" si="743"/>
        <v>1372.8288115380954</v>
      </c>
      <c r="BZ560">
        <f t="shared" si="744"/>
        <v>1412</v>
      </c>
      <c r="CA560">
        <f t="shared" si="745"/>
        <v>1247.6999510000001</v>
      </c>
      <c r="CB560">
        <f t="shared" si="746"/>
        <v>1349.9948477400001</v>
      </c>
      <c r="CC560">
        <f t="shared" si="747"/>
        <v>1352.1901365194444</v>
      </c>
      <c r="CD560">
        <f t="shared" si="748"/>
        <v>1370.446603010357</v>
      </c>
      <c r="CE560">
        <f t="shared" si="749"/>
        <v>1391.9535650492512</v>
      </c>
      <c r="CF560">
        <f t="shared" si="750"/>
        <v>1377.4499510000001</v>
      </c>
      <c r="CG560">
        <f t="shared" si="751"/>
        <v>1380</v>
      </c>
      <c r="CH560">
        <f t="shared" si="752"/>
        <v>1350</v>
      </c>
    </row>
    <row r="561" spans="1:86">
      <c r="A561" s="1">
        <v>40291</v>
      </c>
      <c r="B561">
        <v>1380</v>
      </c>
      <c r="C561">
        <v>1388.6999510000001</v>
      </c>
      <c r="D561">
        <v>1355.0500489999999</v>
      </c>
      <c r="E561">
        <v>1361.349976</v>
      </c>
      <c r="F561">
        <v>268925</v>
      </c>
      <c r="G561">
        <f t="shared" si="686"/>
        <v>-168228.84531431913</v>
      </c>
      <c r="H561">
        <f t="shared" si="714"/>
        <v>19795457.340901546</v>
      </c>
      <c r="I561">
        <f t="shared" si="687"/>
        <v>1371.2749939999999</v>
      </c>
      <c r="J561">
        <f t="shared" si="694"/>
        <v>1385.7250060000001</v>
      </c>
      <c r="K561">
        <f t="shared" si="695"/>
        <v>1340.424988</v>
      </c>
      <c r="L561">
        <f t="shared" si="696"/>
        <v>10</v>
      </c>
      <c r="M561">
        <f t="shared" si="697"/>
        <v>5</v>
      </c>
      <c r="N561">
        <f t="shared" si="698"/>
        <v>0</v>
      </c>
      <c r="O561">
        <f t="shared" si="699"/>
        <v>50</v>
      </c>
      <c r="P561">
        <f t="shared" si="674"/>
        <v>33.649902000000111</v>
      </c>
      <c r="Q561">
        <f t="shared" si="675"/>
        <v>27.349975000000086</v>
      </c>
      <c r="R561">
        <f t="shared" si="676"/>
        <v>6.2999270000000251</v>
      </c>
      <c r="S561">
        <f t="shared" si="677"/>
        <v>33.649902000000111</v>
      </c>
      <c r="T561">
        <f t="shared" si="713"/>
        <v>39.30093592056933</v>
      </c>
      <c r="U561">
        <f t="shared" si="678"/>
        <v>-3.2999270000000251</v>
      </c>
      <c r="V561">
        <f t="shared" si="679"/>
        <v>28</v>
      </c>
      <c r="W561">
        <f t="shared" si="680"/>
        <v>0</v>
      </c>
      <c r="X561">
        <f t="shared" si="681"/>
        <v>28</v>
      </c>
      <c r="Y561">
        <f t="shared" si="711"/>
        <v>5.3601243782850956</v>
      </c>
      <c r="Z561">
        <f t="shared" si="712"/>
        <v>12.196295571981</v>
      </c>
      <c r="AA561">
        <f t="shared" si="708"/>
        <v>13.638668527178034</v>
      </c>
      <c r="AB561">
        <f t="shared" si="709"/>
        <v>31.033091925929686</v>
      </c>
      <c r="AC561">
        <f t="shared" si="710"/>
        <v>38.938298429072901</v>
      </c>
      <c r="AD561">
        <f t="shared" si="718"/>
        <v>43.645574994433858</v>
      </c>
      <c r="AE561">
        <f t="shared" si="691"/>
        <v>1360.5599856000001</v>
      </c>
      <c r="AF561">
        <f t="shared" si="693"/>
        <v>1358.9916586666666</v>
      </c>
      <c r="AG561">
        <f t="shared" si="715"/>
        <v>1379.7750000000003</v>
      </c>
      <c r="AH561">
        <f t="shared" si="700"/>
        <v>1362.1300049999998</v>
      </c>
      <c r="AI561">
        <f t="shared" si="701"/>
        <v>1390.5683443384078</v>
      </c>
      <c r="AJ561">
        <f t="shared" si="702"/>
        <v>1333.6916656615917</v>
      </c>
      <c r="AK561">
        <f t="shared" si="703"/>
        <v>0.48628560917855179</v>
      </c>
      <c r="AL561">
        <f t="shared" si="682"/>
        <v>-0.62556045482688161</v>
      </c>
      <c r="AM561">
        <f t="shared" si="683"/>
        <v>-168228.84531431913</v>
      </c>
      <c r="AN561">
        <f t="shared" si="716"/>
        <v>-419150.67570352013</v>
      </c>
      <c r="AO561">
        <f t="shared" si="717"/>
        <v>8168223</v>
      </c>
      <c r="AP561">
        <f t="shared" si="719"/>
        <v>-5.1314793401639518E-2</v>
      </c>
      <c r="AQ561">
        <f t="shared" si="720"/>
        <v>1365.1841346804179</v>
      </c>
      <c r="AR561">
        <f t="shared" si="721"/>
        <v>1356.144437124057</v>
      </c>
      <c r="AS561">
        <f t="shared" si="722"/>
        <v>1367.8702390602953</v>
      </c>
      <c r="AT561">
        <f t="shared" si="723"/>
        <v>1380.5822280325606</v>
      </c>
      <c r="AU561">
        <f t="shared" si="724"/>
        <v>1370.382744456366</v>
      </c>
      <c r="AV561">
        <f t="shared" si="725"/>
        <v>1386.4825687308512</v>
      </c>
      <c r="AW561">
        <f t="shared" si="726"/>
        <v>-16.099824274485172</v>
      </c>
      <c r="AX561">
        <f t="shared" si="753"/>
        <v>-15.952877088152988</v>
      </c>
      <c r="AY561">
        <f t="shared" si="727"/>
        <v>-0.14694718633218429</v>
      </c>
      <c r="AZ561">
        <f t="shared" si="684"/>
        <v>1368.3666586666666</v>
      </c>
      <c r="BA561">
        <f t="shared" si="685"/>
        <v>367988003.68193328</v>
      </c>
      <c r="BB561">
        <f t="shared" si="688"/>
        <v>0</v>
      </c>
      <c r="BC561">
        <f t="shared" si="689"/>
        <v>367988003.68193328</v>
      </c>
      <c r="BD561">
        <f t="shared" si="704"/>
        <v>3107048251.1375675</v>
      </c>
      <c r="BE561">
        <f t="shared" si="705"/>
        <v>3967847892.2449565</v>
      </c>
      <c r="BF561">
        <f t="shared" si="706"/>
        <v>0.78305629034071667</v>
      </c>
      <c r="BG561">
        <f t="shared" si="707"/>
        <v>43.91652100849187</v>
      </c>
      <c r="BH561">
        <f t="shared" si="728"/>
        <v>38206944</v>
      </c>
      <c r="BI561">
        <f t="shared" si="729"/>
        <v>-1.1611991840057909</v>
      </c>
      <c r="BJ561">
        <f t="shared" si="690"/>
        <v>-1900</v>
      </c>
      <c r="BK561">
        <f t="shared" si="730"/>
        <v>-1.3049625050343279E-2</v>
      </c>
      <c r="BL561">
        <f t="shared" si="731"/>
        <v>0.98695037494965676</v>
      </c>
      <c r="BM561">
        <f t="shared" si="732"/>
        <v>14.988320863692008</v>
      </c>
      <c r="BN561">
        <f t="shared" si="733"/>
        <v>1371.875</v>
      </c>
      <c r="BO561">
        <f t="shared" si="692"/>
        <v>1361.2900024999999</v>
      </c>
      <c r="BP561">
        <f t="shared" si="734"/>
        <v>1409.3286814999999</v>
      </c>
      <c r="BQ561">
        <f t="shared" si="735"/>
        <v>-48.038679000000002</v>
      </c>
      <c r="BR561">
        <f t="shared" si="736"/>
        <v>-16.300048000000061</v>
      </c>
      <c r="BS561">
        <f t="shared" si="737"/>
        <v>-15.199951000000056</v>
      </c>
      <c r="BT561">
        <f t="shared" si="738"/>
        <v>-10.300048999999944</v>
      </c>
      <c r="BU561">
        <f t="shared" si="739"/>
        <v>-16</v>
      </c>
      <c r="BV561">
        <f t="shared" si="740"/>
        <v>1366.2333092000001</v>
      </c>
      <c r="BW561">
        <f t="shared" si="741"/>
        <v>1364.1642661904759</v>
      </c>
      <c r="BX561">
        <f t="shared" si="742"/>
        <v>1361.6963558363636</v>
      </c>
      <c r="BY561">
        <f t="shared" si="743"/>
        <v>1370.9214280714284</v>
      </c>
      <c r="BZ561">
        <f t="shared" si="744"/>
        <v>1408.8000489999999</v>
      </c>
      <c r="CA561">
        <f t="shared" si="745"/>
        <v>1324.1999510000001</v>
      </c>
      <c r="CB561">
        <f t="shared" si="746"/>
        <v>1349.9161720866664</v>
      </c>
      <c r="CC561">
        <f t="shared" si="747"/>
        <v>1351.4943162277777</v>
      </c>
      <c r="CD561">
        <f t="shared" si="748"/>
        <v>1365.4102248848412</v>
      </c>
      <c r="CE561">
        <f t="shared" si="749"/>
        <v>1390.7661663214606</v>
      </c>
      <c r="CF561">
        <f t="shared" si="750"/>
        <v>1379.349976</v>
      </c>
      <c r="CG561">
        <f t="shared" si="751"/>
        <v>1399.8000489999999</v>
      </c>
      <c r="CH561">
        <f t="shared" si="752"/>
        <v>1364.5</v>
      </c>
    </row>
    <row r="562" spans="1:86">
      <c r="A562" s="1">
        <v>40294</v>
      </c>
      <c r="B562">
        <v>1370</v>
      </c>
      <c r="C562">
        <v>1385.400024</v>
      </c>
      <c r="D562">
        <v>1327.0500489999999</v>
      </c>
      <c r="E562">
        <v>1333.6999510000001</v>
      </c>
      <c r="F562">
        <v>1940724</v>
      </c>
      <c r="G562">
        <f t="shared" si="686"/>
        <v>-1498371.6456400128</v>
      </c>
      <c r="H562">
        <f t="shared" si="714"/>
        <v>18297085.695261534</v>
      </c>
      <c r="I562">
        <f t="shared" si="687"/>
        <v>1354.0375060000001</v>
      </c>
      <c r="J562">
        <f t="shared" si="694"/>
        <v>1385.4625244999997</v>
      </c>
      <c r="K562">
        <f t="shared" si="695"/>
        <v>1340.424988</v>
      </c>
      <c r="L562">
        <f t="shared" si="696"/>
        <v>10</v>
      </c>
      <c r="M562">
        <f t="shared" si="697"/>
        <v>6</v>
      </c>
      <c r="N562">
        <f t="shared" si="698"/>
        <v>0</v>
      </c>
      <c r="O562">
        <f t="shared" si="699"/>
        <v>40</v>
      </c>
      <c r="P562">
        <f t="shared" si="674"/>
        <v>58.349975000000086</v>
      </c>
      <c r="Q562">
        <f t="shared" si="675"/>
        <v>51.700072999999975</v>
      </c>
      <c r="R562">
        <f t="shared" si="676"/>
        <v>6.649902000000111</v>
      </c>
      <c r="S562">
        <f t="shared" si="677"/>
        <v>58.349975000000086</v>
      </c>
      <c r="T562">
        <f t="shared" si="713"/>
        <v>40.6615815691001</v>
      </c>
      <c r="U562">
        <f t="shared" si="678"/>
        <v>-50.25</v>
      </c>
      <c r="V562">
        <f t="shared" si="679"/>
        <v>47.050048999999944</v>
      </c>
      <c r="W562">
        <f t="shared" si="680"/>
        <v>0</v>
      </c>
      <c r="X562">
        <f t="shared" si="681"/>
        <v>47.050048999999944</v>
      </c>
      <c r="Y562">
        <f t="shared" si="711"/>
        <v>4.977258351264731</v>
      </c>
      <c r="Z562">
        <f t="shared" si="712"/>
        <v>14.685849388268068</v>
      </c>
      <c r="AA562">
        <f t="shared" si="708"/>
        <v>12.2406904975066</v>
      </c>
      <c r="AB562">
        <f t="shared" si="709"/>
        <v>36.117260621825551</v>
      </c>
      <c r="AC562">
        <f t="shared" si="710"/>
        <v>49.374652092680932</v>
      </c>
      <c r="AD562">
        <f t="shared" si="718"/>
        <v>45.356472286855528</v>
      </c>
      <c r="AE562">
        <f t="shared" si="691"/>
        <v>1360.839966</v>
      </c>
      <c r="AF562">
        <f t="shared" si="693"/>
        <v>1356.0833131666668</v>
      </c>
      <c r="AG562">
        <f t="shared" si="715"/>
        <v>1377.9524963500003</v>
      </c>
      <c r="AH562">
        <f t="shared" si="700"/>
        <v>1357.7349976999999</v>
      </c>
      <c r="AI562">
        <f t="shared" si="701"/>
        <v>1388.6935761546263</v>
      </c>
      <c r="AJ562">
        <f t="shared" si="702"/>
        <v>1326.7764192453735</v>
      </c>
      <c r="AK562">
        <f t="shared" si="703"/>
        <v>0.11181927756750572</v>
      </c>
      <c r="AL562">
        <f t="shared" si="682"/>
        <v>-0.7720683856334094</v>
      </c>
      <c r="AM562">
        <f t="shared" si="683"/>
        <v>-1498371.6456400128</v>
      </c>
      <c r="AN562">
        <f t="shared" si="716"/>
        <v>-1613198.4944589941</v>
      </c>
      <c r="AO562">
        <f t="shared" si="717"/>
        <v>9452611</v>
      </c>
      <c r="AP562">
        <f t="shared" si="719"/>
        <v>-0.17066168220177411</v>
      </c>
      <c r="AQ562">
        <f t="shared" si="720"/>
        <v>1354.4795122290759</v>
      </c>
      <c r="AR562">
        <f t="shared" si="721"/>
        <v>1335.3837865087007</v>
      </c>
      <c r="AS562">
        <f t="shared" si="722"/>
        <v>1361.7195872094421</v>
      </c>
      <c r="AT562">
        <f t="shared" si="723"/>
        <v>1376.3628230996301</v>
      </c>
      <c r="AU562">
        <f t="shared" si="724"/>
        <v>1364.8803254379111</v>
      </c>
      <c r="AV562">
        <f t="shared" si="725"/>
        <v>1382.7877854896917</v>
      </c>
      <c r="AW562">
        <f t="shared" si="726"/>
        <v>-17.907460051780618</v>
      </c>
      <c r="AX562">
        <f t="shared" si="753"/>
        <v>-16.343793680878512</v>
      </c>
      <c r="AY562">
        <f t="shared" si="727"/>
        <v>-1.563666370902105</v>
      </c>
      <c r="AZ562">
        <f t="shared" si="684"/>
        <v>1348.7166746666667</v>
      </c>
      <c r="BA562">
        <f t="shared" si="685"/>
        <v>2617486819.7257919</v>
      </c>
      <c r="BB562">
        <f t="shared" si="688"/>
        <v>0</v>
      </c>
      <c r="BC562">
        <f t="shared" si="689"/>
        <v>2617486819.7257919</v>
      </c>
      <c r="BD562">
        <f t="shared" si="704"/>
        <v>3107048251.1375675</v>
      </c>
      <c r="BE562">
        <f t="shared" si="705"/>
        <v>6013478211.810873</v>
      </c>
      <c r="BF562">
        <f t="shared" si="706"/>
        <v>0.51668071982619268</v>
      </c>
      <c r="BG562">
        <f t="shared" si="707"/>
        <v>34.06654499342504</v>
      </c>
      <c r="BH562">
        <f t="shared" si="728"/>
        <v>36266220</v>
      </c>
      <c r="BI562">
        <f t="shared" si="729"/>
        <v>-1.2950259063388374</v>
      </c>
      <c r="BJ562">
        <f t="shared" si="690"/>
        <v>-2865.0024999999914</v>
      </c>
      <c r="BK562">
        <f t="shared" si="730"/>
        <v>-2.0310739697695427E-2</v>
      </c>
      <c r="BL562">
        <f t="shared" si="731"/>
        <v>0.97968926030230452</v>
      </c>
      <c r="BM562">
        <f t="shared" si="732"/>
        <v>16.316603506280149</v>
      </c>
      <c r="BN562">
        <f t="shared" si="733"/>
        <v>1356.2250365</v>
      </c>
      <c r="BO562">
        <f t="shared" si="692"/>
        <v>1364.8550170999999</v>
      </c>
      <c r="BP562">
        <f t="shared" si="734"/>
        <v>1405.9661829264705</v>
      </c>
      <c r="BQ562">
        <f t="shared" si="735"/>
        <v>-41.111165826470597</v>
      </c>
      <c r="BR562">
        <f t="shared" si="736"/>
        <v>-37.850097999999889</v>
      </c>
      <c r="BS562">
        <f t="shared" si="737"/>
        <v>-36.449951000000056</v>
      </c>
      <c r="BT562">
        <f t="shared" si="738"/>
        <v>-23.400024999999914</v>
      </c>
      <c r="BU562">
        <f t="shared" si="739"/>
        <v>-28</v>
      </c>
      <c r="BV562">
        <f t="shared" si="740"/>
        <v>1357.2799643333335</v>
      </c>
      <c r="BW562">
        <f t="shared" si="741"/>
        <v>1356.9380639999999</v>
      </c>
      <c r="BX562">
        <f t="shared" si="742"/>
        <v>1356.5272551090907</v>
      </c>
      <c r="BY562">
        <f t="shared" si="743"/>
        <v>1366.5333281666665</v>
      </c>
      <c r="BZ562">
        <f t="shared" si="744"/>
        <v>1408.8000489999999</v>
      </c>
      <c r="CA562">
        <f t="shared" si="745"/>
        <v>1324.1999510000001</v>
      </c>
      <c r="CB562">
        <f t="shared" si="746"/>
        <v>1363.0863019166668</v>
      </c>
      <c r="CC562">
        <f t="shared" si="747"/>
        <v>1350.9440289333331</v>
      </c>
      <c r="CD562">
        <f t="shared" si="748"/>
        <v>1360.7293389080157</v>
      </c>
      <c r="CE562">
        <f t="shared" si="749"/>
        <v>1395.1810128204363</v>
      </c>
      <c r="CF562">
        <f t="shared" si="750"/>
        <v>1361.349976</v>
      </c>
      <c r="CG562">
        <f t="shared" si="751"/>
        <v>1388.6999510000001</v>
      </c>
      <c r="CH562">
        <f t="shared" si="752"/>
        <v>1355.0500489999999</v>
      </c>
    </row>
    <row r="563" spans="1:86">
      <c r="A563" s="1">
        <v>40295</v>
      </c>
      <c r="B563">
        <v>1329</v>
      </c>
      <c r="C563">
        <v>1335.150024</v>
      </c>
      <c r="D563">
        <v>1280</v>
      </c>
      <c r="E563">
        <v>1283.3000489999999</v>
      </c>
      <c r="F563">
        <v>2351290</v>
      </c>
      <c r="G563">
        <f t="shared" si="686"/>
        <v>-2069898.5644057067</v>
      </c>
      <c r="H563">
        <f t="shared" si="714"/>
        <v>16227187.130855829</v>
      </c>
      <c r="I563">
        <f t="shared" si="687"/>
        <v>1306.86251825</v>
      </c>
      <c r="J563">
        <f t="shared" si="694"/>
        <v>1379.6625062499998</v>
      </c>
      <c r="K563">
        <f t="shared" si="695"/>
        <v>1306.86251825</v>
      </c>
      <c r="L563">
        <f t="shared" si="696"/>
        <v>4</v>
      </c>
      <c r="M563">
        <f t="shared" si="697"/>
        <v>1</v>
      </c>
      <c r="N563">
        <f t="shared" si="698"/>
        <v>60</v>
      </c>
      <c r="O563">
        <f t="shared" si="699"/>
        <v>90</v>
      </c>
      <c r="P563">
        <f t="shared" si="674"/>
        <v>55.15002400000003</v>
      </c>
      <c r="Q563">
        <f t="shared" si="675"/>
        <v>51.849975000000086</v>
      </c>
      <c r="R563">
        <f t="shared" si="676"/>
        <v>3.3000489999999445</v>
      </c>
      <c r="S563">
        <f t="shared" si="677"/>
        <v>55.15002400000003</v>
      </c>
      <c r="T563">
        <f t="shared" si="713"/>
        <v>41.696470314164387</v>
      </c>
      <c r="U563">
        <f t="shared" si="678"/>
        <v>-47.349975000000086</v>
      </c>
      <c r="V563">
        <f t="shared" si="679"/>
        <v>25</v>
      </c>
      <c r="W563">
        <f t="shared" si="680"/>
        <v>0</v>
      </c>
      <c r="X563">
        <f t="shared" si="681"/>
        <v>25</v>
      </c>
      <c r="Y563">
        <f t="shared" si="711"/>
        <v>4.6217398976029642</v>
      </c>
      <c r="Z563">
        <f t="shared" si="712"/>
        <v>15.422574431963207</v>
      </c>
      <c r="AA563">
        <f t="shared" si="708"/>
        <v>11.084247330242119</v>
      </c>
      <c r="AB563">
        <f t="shared" si="709"/>
        <v>36.987721780191364</v>
      </c>
      <c r="AC563">
        <f t="shared" si="710"/>
        <v>53.884779278423991</v>
      </c>
      <c r="AD563">
        <f t="shared" si="718"/>
        <v>47.257962287612223</v>
      </c>
      <c r="AE563">
        <f t="shared" si="691"/>
        <v>1347.0299805999998</v>
      </c>
      <c r="AF563">
        <f t="shared" si="693"/>
        <v>1347.9166464999998</v>
      </c>
      <c r="AG563">
        <f t="shared" si="715"/>
        <v>1372.2750000000001</v>
      </c>
      <c r="AH563">
        <f t="shared" si="700"/>
        <v>1348.9099977000001</v>
      </c>
      <c r="AI563">
        <f t="shared" si="701"/>
        <v>1401.700086335552</v>
      </c>
      <c r="AJ563">
        <f t="shared" si="702"/>
        <v>1296.1199090644482</v>
      </c>
      <c r="AK563">
        <f t="shared" si="703"/>
        <v>-0.12142298294811522</v>
      </c>
      <c r="AL563">
        <f t="shared" si="682"/>
        <v>-0.88032465770096702</v>
      </c>
      <c r="AM563">
        <f t="shared" si="683"/>
        <v>-2069898.5644057067</v>
      </c>
      <c r="AN563">
        <f t="shared" si="716"/>
        <v>-3845337.0962209813</v>
      </c>
      <c r="AO563">
        <f t="shared" si="717"/>
        <v>11227400</v>
      </c>
      <c r="AP563">
        <f t="shared" si="719"/>
        <v>-0.34249577784892149</v>
      </c>
      <c r="AQ563">
        <f t="shared" si="720"/>
        <v>1330.27849473119</v>
      </c>
      <c r="AR563">
        <f t="shared" si="721"/>
        <v>1316.849150513721</v>
      </c>
      <c r="AS563">
        <f t="shared" si="722"/>
        <v>1347.6040703317426</v>
      </c>
      <c r="AT563">
        <f t="shared" si="723"/>
        <v>1367.9871734306635</v>
      </c>
      <c r="AU563">
        <f t="shared" si="724"/>
        <v>1352.6432839722245</v>
      </c>
      <c r="AV563">
        <f t="shared" si="725"/>
        <v>1375.8236439354132</v>
      </c>
      <c r="AW563">
        <f t="shared" si="726"/>
        <v>-23.180359963188721</v>
      </c>
      <c r="AX563">
        <f t="shared" si="753"/>
        <v>-17.711106937340553</v>
      </c>
      <c r="AY563">
        <f t="shared" si="727"/>
        <v>-5.4692530258481682</v>
      </c>
      <c r="AZ563">
        <f t="shared" si="684"/>
        <v>1299.4833576666667</v>
      </c>
      <c r="BA563">
        <f t="shared" si="685"/>
        <v>3055462224.0480566</v>
      </c>
      <c r="BB563">
        <f t="shared" si="688"/>
        <v>0</v>
      </c>
      <c r="BC563">
        <f t="shared" si="689"/>
        <v>3055462224.0480566</v>
      </c>
      <c r="BD563">
        <f t="shared" si="704"/>
        <v>3107048251.1375675</v>
      </c>
      <c r="BE563">
        <f t="shared" si="705"/>
        <v>8592344850.0092735</v>
      </c>
      <c r="BF563">
        <f t="shared" si="706"/>
        <v>0.36160655855592366</v>
      </c>
      <c r="BG563">
        <f t="shared" si="707"/>
        <v>26.557345533017411</v>
      </c>
      <c r="BH563">
        <f t="shared" si="728"/>
        <v>33914930</v>
      </c>
      <c r="BI563">
        <f t="shared" si="729"/>
        <v>-1.6848351215191719</v>
      </c>
      <c r="BJ563">
        <f t="shared" si="690"/>
        <v>-5139.9902000000111</v>
      </c>
      <c r="BK563">
        <f t="shared" si="730"/>
        <v>-3.7789535766429752E-2</v>
      </c>
      <c r="BL563">
        <f t="shared" si="731"/>
        <v>0.96221046423357026</v>
      </c>
      <c r="BM563">
        <f t="shared" si="732"/>
        <v>27.822819661756903</v>
      </c>
      <c r="BN563">
        <f t="shared" si="733"/>
        <v>1307.575012</v>
      </c>
      <c r="BO563">
        <f t="shared" si="692"/>
        <v>1356.5650146</v>
      </c>
      <c r="BP563">
        <f t="shared" si="734"/>
        <v>1401.4522130588234</v>
      </c>
      <c r="BQ563">
        <f t="shared" si="735"/>
        <v>-44.887198458823377</v>
      </c>
      <c r="BR563">
        <f t="shared" si="736"/>
        <v>-80</v>
      </c>
      <c r="BS563">
        <f t="shared" si="737"/>
        <v>-72.800048999999944</v>
      </c>
      <c r="BT563">
        <f t="shared" si="738"/>
        <v>-41.650024999999914</v>
      </c>
      <c r="BU563">
        <f t="shared" si="739"/>
        <v>-46</v>
      </c>
      <c r="BV563">
        <f t="shared" si="740"/>
        <v>1331.4333253333332</v>
      </c>
      <c r="BW563">
        <f t="shared" si="741"/>
        <v>1336.142845666667</v>
      </c>
      <c r="BX563">
        <f t="shared" si="742"/>
        <v>1342.9936280727272</v>
      </c>
      <c r="BY563">
        <f t="shared" si="743"/>
        <v>1357.5188093714287</v>
      </c>
      <c r="BZ563">
        <f t="shared" si="744"/>
        <v>1399.8000489999999</v>
      </c>
      <c r="CA563">
        <f t="shared" si="745"/>
        <v>1280</v>
      </c>
      <c r="CB563">
        <f t="shared" si="746"/>
        <v>1367.7117985866666</v>
      </c>
      <c r="CC563">
        <f t="shared" si="747"/>
        <v>1360.5580260138888</v>
      </c>
      <c r="CD563">
        <f t="shared" si="748"/>
        <v>1355.8032846363094</v>
      </c>
      <c r="CE563">
        <f t="shared" si="749"/>
        <v>1395.3105544081459</v>
      </c>
      <c r="CF563">
        <f t="shared" si="750"/>
        <v>1333.6999510000001</v>
      </c>
      <c r="CG563">
        <f t="shared" si="751"/>
        <v>1385.400024</v>
      </c>
      <c r="CH563">
        <f t="shared" si="752"/>
        <v>1327.0500489999999</v>
      </c>
    </row>
    <row r="564" spans="1:86">
      <c r="A564" s="1">
        <v>40296</v>
      </c>
      <c r="B564">
        <v>1275</v>
      </c>
      <c r="C564">
        <v>1287.8000489999999</v>
      </c>
      <c r="D564">
        <v>1255</v>
      </c>
      <c r="E564">
        <v>1270.349976</v>
      </c>
      <c r="F564">
        <v>1214131</v>
      </c>
      <c r="G564">
        <f t="shared" si="686"/>
        <v>-77737.471389357088</v>
      </c>
      <c r="H564">
        <f t="shared" si="714"/>
        <v>16149449.659466472</v>
      </c>
      <c r="I564">
        <f t="shared" si="687"/>
        <v>1272.03750625</v>
      </c>
      <c r="J564">
        <f t="shared" si="694"/>
        <v>1379.6625062499998</v>
      </c>
      <c r="K564">
        <f t="shared" si="695"/>
        <v>1272.03750625</v>
      </c>
      <c r="L564">
        <f t="shared" si="696"/>
        <v>5</v>
      </c>
      <c r="M564">
        <f t="shared" si="697"/>
        <v>1</v>
      </c>
      <c r="N564">
        <f t="shared" si="698"/>
        <v>50</v>
      </c>
      <c r="O564">
        <f t="shared" si="699"/>
        <v>90</v>
      </c>
      <c r="P564">
        <f t="shared" si="674"/>
        <v>32.800048999999944</v>
      </c>
      <c r="Q564">
        <f t="shared" si="675"/>
        <v>17.450072999999975</v>
      </c>
      <c r="R564">
        <f t="shared" si="676"/>
        <v>15.34997599999997</v>
      </c>
      <c r="S564">
        <f t="shared" si="677"/>
        <v>32.800048999999944</v>
      </c>
      <c r="T564">
        <f t="shared" si="713"/>
        <v>41.061011648866931</v>
      </c>
      <c r="U564">
        <f t="shared" si="678"/>
        <v>6.899902000000111</v>
      </c>
      <c r="V564">
        <f t="shared" si="679"/>
        <v>-17</v>
      </c>
      <c r="W564">
        <f t="shared" si="680"/>
        <v>6.899902000000111</v>
      </c>
      <c r="X564">
        <f t="shared" si="681"/>
        <v>0</v>
      </c>
      <c r="Y564">
        <f t="shared" si="711"/>
        <v>4.7844657620599031</v>
      </c>
      <c r="Z564">
        <f t="shared" si="712"/>
        <v>14.320961972537264</v>
      </c>
      <c r="AA564">
        <f t="shared" si="708"/>
        <v>11.652089342011935</v>
      </c>
      <c r="AB564">
        <f t="shared" si="709"/>
        <v>34.877275053529878</v>
      </c>
      <c r="AC564">
        <f t="shared" si="710"/>
        <v>49.915114924164442</v>
      </c>
      <c r="AD564">
        <f t="shared" si="718"/>
        <v>46.908572878729068</v>
      </c>
      <c r="AE564">
        <f t="shared" si="691"/>
        <v>1325.6099856000001</v>
      </c>
      <c r="AF564">
        <f t="shared" si="693"/>
        <v>1334.2499798333331</v>
      </c>
      <c r="AG564">
        <f t="shared" si="715"/>
        <v>1364.42000125</v>
      </c>
      <c r="AH564">
        <f t="shared" si="700"/>
        <v>1339.6149903999999</v>
      </c>
      <c r="AI564">
        <f t="shared" si="701"/>
        <v>1409.0919375735648</v>
      </c>
      <c r="AJ564">
        <f t="shared" si="702"/>
        <v>1270.138043226435</v>
      </c>
      <c r="AK564">
        <f t="shared" si="703"/>
        <v>1.5252021151384541E-3</v>
      </c>
      <c r="AL564">
        <f t="shared" si="682"/>
        <v>-6.4027251910508079E-2</v>
      </c>
      <c r="AM564">
        <f t="shared" si="683"/>
        <v>-77737.471389357088</v>
      </c>
      <c r="AN564">
        <f t="shared" si="716"/>
        <v>-4230898.8406762835</v>
      </c>
      <c r="AO564">
        <f t="shared" si="717"/>
        <v>11813503</v>
      </c>
      <c r="AP564">
        <f t="shared" si="719"/>
        <v>-0.3581409206630991</v>
      </c>
      <c r="AQ564">
        <f t="shared" si="720"/>
        <v>1309.9027983625854</v>
      </c>
      <c r="AR564">
        <f t="shared" si="721"/>
        <v>1309.0261494573106</v>
      </c>
      <c r="AS564">
        <f t="shared" si="722"/>
        <v>1333.6983333520288</v>
      </c>
      <c r="AT564">
        <f t="shared" si="723"/>
        <v>1359.1998256619038</v>
      </c>
      <c r="AU564">
        <f t="shared" si="724"/>
        <v>1340.2992877763909</v>
      </c>
      <c r="AV564">
        <f t="shared" si="725"/>
        <v>1368.4404871799343</v>
      </c>
      <c r="AW564">
        <f t="shared" si="726"/>
        <v>-28.141199403543396</v>
      </c>
      <c r="AX564">
        <f t="shared" si="753"/>
        <v>-19.797125430581122</v>
      </c>
      <c r="AY564">
        <f t="shared" si="727"/>
        <v>-8.3440739729622742</v>
      </c>
      <c r="AZ564">
        <f t="shared" si="684"/>
        <v>1271.0500083333334</v>
      </c>
      <c r="BA564">
        <f t="shared" si="685"/>
        <v>1543221217.6677585</v>
      </c>
      <c r="BB564">
        <f t="shared" si="688"/>
        <v>0</v>
      </c>
      <c r="BC564">
        <f t="shared" si="689"/>
        <v>1543221217.6677585</v>
      </c>
      <c r="BD564">
        <f t="shared" si="704"/>
        <v>2222972575.4923167</v>
      </c>
      <c r="BE564">
        <f t="shared" si="705"/>
        <v>10135566067.677032</v>
      </c>
      <c r="BF564">
        <f t="shared" si="706"/>
        <v>0.21932396875015381</v>
      </c>
      <c r="BG564">
        <f t="shared" si="707"/>
        <v>17.987341705007893</v>
      </c>
      <c r="BH564">
        <f t="shared" si="728"/>
        <v>32700799</v>
      </c>
      <c r="BI564">
        <f t="shared" si="729"/>
        <v>-2.0564430581512863</v>
      </c>
      <c r="BJ564">
        <f t="shared" si="690"/>
        <v>-1395.0072999999975</v>
      </c>
      <c r="BK564">
        <f t="shared" si="730"/>
        <v>-1.0091227698534886E-2</v>
      </c>
      <c r="BL564">
        <f t="shared" si="731"/>
        <v>0.98990877230146512</v>
      </c>
      <c r="BM564">
        <f t="shared" si="732"/>
        <v>36.617566323944999</v>
      </c>
      <c r="BN564">
        <f t="shared" si="733"/>
        <v>1271.4000245</v>
      </c>
      <c r="BO564">
        <f t="shared" si="692"/>
        <v>1337.8450195</v>
      </c>
      <c r="BP564">
        <f t="shared" si="734"/>
        <v>1395.3860365882351</v>
      </c>
      <c r="BQ564">
        <f t="shared" si="735"/>
        <v>-57.541017088235094</v>
      </c>
      <c r="BR564">
        <f t="shared" si="736"/>
        <v>-84.5</v>
      </c>
      <c r="BS564">
        <f t="shared" si="737"/>
        <v>-95</v>
      </c>
      <c r="BT564">
        <f t="shared" si="738"/>
        <v>-91.099975000000086</v>
      </c>
      <c r="BU564">
        <f t="shared" si="739"/>
        <v>-96</v>
      </c>
      <c r="BV564">
        <f t="shared" si="740"/>
        <v>1305.8733238</v>
      </c>
      <c r="BW564">
        <f t="shared" si="741"/>
        <v>1313.9809398095235</v>
      </c>
      <c r="BX564">
        <f t="shared" si="742"/>
        <v>1328.7099877636363</v>
      </c>
      <c r="BY564">
        <f t="shared" si="743"/>
        <v>1347.8116642285709</v>
      </c>
      <c r="BZ564">
        <f t="shared" si="744"/>
        <v>1399.8000489999999</v>
      </c>
      <c r="CA564">
        <f t="shared" si="745"/>
        <v>1255</v>
      </c>
      <c r="CB564">
        <f t="shared" si="746"/>
        <v>1354.57364532</v>
      </c>
      <c r="CC564">
        <f t="shared" si="747"/>
        <v>1362.1348287944445</v>
      </c>
      <c r="CD564">
        <f t="shared" si="748"/>
        <v>1351.3779387217062</v>
      </c>
      <c r="CE564">
        <f t="shared" si="749"/>
        <v>1388.3443733441297</v>
      </c>
      <c r="CF564">
        <f t="shared" si="750"/>
        <v>1283.3000489999999</v>
      </c>
      <c r="CG564">
        <f t="shared" si="751"/>
        <v>1335.150024</v>
      </c>
      <c r="CH564">
        <f t="shared" si="752"/>
        <v>1280</v>
      </c>
    </row>
    <row r="565" spans="1:86">
      <c r="A565" s="1">
        <v>40297</v>
      </c>
      <c r="B565">
        <v>1273.099976</v>
      </c>
      <c r="C565">
        <v>1294.6999510000001</v>
      </c>
      <c r="D565">
        <v>1272</v>
      </c>
      <c r="E565">
        <v>1289.400024</v>
      </c>
      <c r="F565">
        <v>815734</v>
      </c>
      <c r="G565">
        <f t="shared" si="686"/>
        <v>434822.98821693403</v>
      </c>
      <c r="H565">
        <f t="shared" si="714"/>
        <v>16584272.647683406</v>
      </c>
      <c r="I565">
        <f t="shared" si="687"/>
        <v>1282.2999877500001</v>
      </c>
      <c r="J565">
        <f t="shared" si="694"/>
        <v>1379.6625062499998</v>
      </c>
      <c r="K565">
        <f t="shared" si="695"/>
        <v>1272.03750625</v>
      </c>
      <c r="L565">
        <f t="shared" si="696"/>
        <v>6</v>
      </c>
      <c r="M565">
        <f t="shared" si="697"/>
        <v>2</v>
      </c>
      <c r="N565">
        <f t="shared" si="698"/>
        <v>40</v>
      </c>
      <c r="O565">
        <f t="shared" si="699"/>
        <v>80</v>
      </c>
      <c r="P565">
        <f t="shared" si="674"/>
        <v>22.699951000000056</v>
      </c>
      <c r="Q565">
        <f t="shared" si="675"/>
        <v>5.2999270000000251</v>
      </c>
      <c r="R565">
        <f t="shared" si="676"/>
        <v>17.40002400000003</v>
      </c>
      <c r="S565">
        <f t="shared" si="677"/>
        <v>22.699951000000056</v>
      </c>
      <c r="T565">
        <f t="shared" si="713"/>
        <v>39.749507316805015</v>
      </c>
      <c r="U565">
        <f t="shared" si="678"/>
        <v>5.3000489999999445</v>
      </c>
      <c r="V565">
        <f t="shared" si="679"/>
        <v>-3.0999759999999696</v>
      </c>
      <c r="W565">
        <f t="shared" si="680"/>
        <v>5.3000489999999445</v>
      </c>
      <c r="X565">
        <f t="shared" si="681"/>
        <v>0</v>
      </c>
      <c r="Y565">
        <f t="shared" si="711"/>
        <v>4.8212931361984772</v>
      </c>
      <c r="Z565">
        <f t="shared" si="712"/>
        <v>13.29803611735603</v>
      </c>
      <c r="AA565">
        <f t="shared" si="708"/>
        <v>12.129189672145106</v>
      </c>
      <c r="AB565">
        <f t="shared" si="709"/>
        <v>33.454593566079197</v>
      </c>
      <c r="AC565">
        <f t="shared" si="710"/>
        <v>46.782874037650444</v>
      </c>
      <c r="AD565">
        <f t="shared" si="718"/>
        <v>46.335451977952047</v>
      </c>
      <c r="AE565">
        <f t="shared" si="691"/>
        <v>1307.6199951999999</v>
      </c>
      <c r="AF565">
        <f t="shared" si="693"/>
        <v>1319.5749920000001</v>
      </c>
      <c r="AG565">
        <f t="shared" si="715"/>
        <v>1358.5075012500001</v>
      </c>
      <c r="AH565">
        <f t="shared" si="700"/>
        <v>1333.0699952</v>
      </c>
      <c r="AI565">
        <f t="shared" si="701"/>
        <v>1407.7122993285263</v>
      </c>
      <c r="AJ565">
        <f t="shared" si="702"/>
        <v>1258.4276910714736</v>
      </c>
      <c r="AK565">
        <f t="shared" si="703"/>
        <v>0.20747170984429433</v>
      </c>
      <c r="AL565">
        <f t="shared" si="682"/>
        <v>0.53304507133076962</v>
      </c>
      <c r="AM565">
        <f t="shared" si="683"/>
        <v>434822.98821693403</v>
      </c>
      <c r="AN565">
        <f t="shared" si="716"/>
        <v>-3559287.1226833491</v>
      </c>
      <c r="AO565">
        <f t="shared" si="717"/>
        <v>12274439</v>
      </c>
      <c r="AP565">
        <f t="shared" si="719"/>
        <v>-0.28997554370373663</v>
      </c>
      <c r="AQ565">
        <f t="shared" si="720"/>
        <v>1302.9318550793064</v>
      </c>
      <c r="AR565">
        <f t="shared" si="721"/>
        <v>1300.668182896977</v>
      </c>
      <c r="AS565">
        <f t="shared" si="722"/>
        <v>1325.7246376686637</v>
      </c>
      <c r="AT565">
        <f t="shared" si="723"/>
        <v>1352.9178435123324</v>
      </c>
      <c r="AU565">
        <f t="shared" si="724"/>
        <v>1332.6643982099322</v>
      </c>
      <c r="AV565">
        <f t="shared" si="725"/>
        <v>1362.9076547573388</v>
      </c>
      <c r="AW565">
        <f t="shared" si="726"/>
        <v>-30.243256547406645</v>
      </c>
      <c r="AX565">
        <f t="shared" si="753"/>
        <v>-21.886351653946228</v>
      </c>
      <c r="AY565">
        <f t="shared" si="727"/>
        <v>-8.3569048934604169</v>
      </c>
      <c r="AZ565">
        <f t="shared" si="684"/>
        <v>1285.3666583333334</v>
      </c>
      <c r="BA565">
        <f t="shared" si="685"/>
        <v>1048517285.6688833</v>
      </c>
      <c r="BB565">
        <f t="shared" si="688"/>
        <v>1048517285.6688833</v>
      </c>
      <c r="BC565">
        <f t="shared" si="689"/>
        <v>0</v>
      </c>
      <c r="BD565">
        <f t="shared" si="704"/>
        <v>3271489861.1612</v>
      </c>
      <c r="BE565">
        <f t="shared" si="705"/>
        <v>9582599342.5260353</v>
      </c>
      <c r="BF565">
        <f t="shared" si="706"/>
        <v>0.34139900294514602</v>
      </c>
      <c r="BG565">
        <f t="shared" si="707"/>
        <v>25.450965909142454</v>
      </c>
      <c r="BH565">
        <f t="shared" si="728"/>
        <v>33516533</v>
      </c>
      <c r="BI565">
        <f t="shared" si="729"/>
        <v>-2.2190246303071324</v>
      </c>
      <c r="BJ565">
        <f t="shared" si="690"/>
        <v>1805.0048000000061</v>
      </c>
      <c r="BK565">
        <f t="shared" si="730"/>
        <v>1.499590534884228E-2</v>
      </c>
      <c r="BL565">
        <f t="shared" si="731"/>
        <v>1.0149959053488422</v>
      </c>
      <c r="BM565">
        <f t="shared" si="732"/>
        <v>39.339948474856506</v>
      </c>
      <c r="BN565">
        <f t="shared" si="733"/>
        <v>1283.3499755</v>
      </c>
      <c r="BO565">
        <f t="shared" si="692"/>
        <v>1318.0850097</v>
      </c>
      <c r="BP565">
        <f t="shared" si="734"/>
        <v>1389.3058884558825</v>
      </c>
      <c r="BQ565">
        <f t="shared" si="735"/>
        <v>-71.220878755882495</v>
      </c>
      <c r="BR565">
        <f t="shared" si="736"/>
        <v>-61.75</v>
      </c>
      <c r="BS565">
        <f t="shared" si="737"/>
        <v>-73</v>
      </c>
      <c r="BT565">
        <f t="shared" si="738"/>
        <v>-67</v>
      </c>
      <c r="BU565">
        <f t="shared" si="739"/>
        <v>-77.65002400000003</v>
      </c>
      <c r="BV565">
        <f t="shared" si="740"/>
        <v>1293.8033366000002</v>
      </c>
      <c r="BW565">
        <f t="shared" si="741"/>
        <v>1301.1666667142858</v>
      </c>
      <c r="BX565">
        <f t="shared" si="742"/>
        <v>1319.5799938727273</v>
      </c>
      <c r="BY565">
        <f t="shared" si="743"/>
        <v>1340.6669044904763</v>
      </c>
      <c r="BZ565">
        <f t="shared" si="744"/>
        <v>1399.8000489999999</v>
      </c>
      <c r="CA565">
        <f t="shared" si="745"/>
        <v>1255</v>
      </c>
      <c r="CB565">
        <f t="shared" si="746"/>
        <v>1330.9573162733334</v>
      </c>
      <c r="CC565">
        <f t="shared" si="747"/>
        <v>1348.7405364333333</v>
      </c>
      <c r="CD565">
        <f t="shared" si="748"/>
        <v>1348.1705408360317</v>
      </c>
      <c r="CE565">
        <f t="shared" si="749"/>
        <v>1384.3934471015125</v>
      </c>
      <c r="CF565">
        <f t="shared" si="750"/>
        <v>1270.349976</v>
      </c>
      <c r="CG565">
        <f t="shared" si="751"/>
        <v>1287.8000489999999</v>
      </c>
      <c r="CH565">
        <f t="shared" si="752"/>
        <v>1255</v>
      </c>
    </row>
    <row r="566" spans="1:86">
      <c r="A566" s="1">
        <v>40298</v>
      </c>
      <c r="B566">
        <v>1300</v>
      </c>
      <c r="C566">
        <v>1300</v>
      </c>
      <c r="D566">
        <v>1275.099976</v>
      </c>
      <c r="E566">
        <v>1279.6999510000001</v>
      </c>
      <c r="F566">
        <v>441044</v>
      </c>
      <c r="G566">
        <f t="shared" si="686"/>
        <v>-278089.02663129679</v>
      </c>
      <c r="H566">
        <f t="shared" si="714"/>
        <v>16306183.621052109</v>
      </c>
      <c r="I566">
        <f t="shared" si="687"/>
        <v>1288.69998175</v>
      </c>
      <c r="J566">
        <f t="shared" si="694"/>
        <v>1379.6625062499998</v>
      </c>
      <c r="K566">
        <f t="shared" si="695"/>
        <v>1272.03750625</v>
      </c>
      <c r="L566">
        <f t="shared" si="696"/>
        <v>7</v>
      </c>
      <c r="M566">
        <f t="shared" si="697"/>
        <v>3</v>
      </c>
      <c r="N566">
        <f t="shared" si="698"/>
        <v>30</v>
      </c>
      <c r="O566">
        <f t="shared" si="699"/>
        <v>70</v>
      </c>
      <c r="P566">
        <f t="shared" si="674"/>
        <v>24.90002400000003</v>
      </c>
      <c r="Q566">
        <f t="shared" si="675"/>
        <v>20.300048999999944</v>
      </c>
      <c r="R566">
        <f t="shared" si="676"/>
        <v>4.5999750000000859</v>
      </c>
      <c r="S566">
        <f t="shared" si="677"/>
        <v>24.90002400000003</v>
      </c>
      <c r="T566">
        <f t="shared" si="713"/>
        <v>38.688829937033233</v>
      </c>
      <c r="U566">
        <f t="shared" si="678"/>
        <v>-5.75</v>
      </c>
      <c r="V566">
        <f t="shared" si="679"/>
        <v>11.75</v>
      </c>
      <c r="W566">
        <f t="shared" si="680"/>
        <v>0</v>
      </c>
      <c r="X566">
        <f t="shared" si="681"/>
        <v>11.75</v>
      </c>
      <c r="Y566">
        <f t="shared" si="711"/>
        <v>4.4769150550414434</v>
      </c>
      <c r="Z566">
        <f t="shared" si="712"/>
        <v>13.187462108973458</v>
      </c>
      <c r="AA566">
        <f t="shared" si="708"/>
        <v>11.571595890409979</v>
      </c>
      <c r="AB566">
        <f t="shared" si="709"/>
        <v>34.085967785627766</v>
      </c>
      <c r="AC566">
        <f t="shared" si="710"/>
        <v>49.311373806469447</v>
      </c>
      <c r="AD566">
        <f t="shared" si="718"/>
        <v>46.324867734550317</v>
      </c>
      <c r="AE566">
        <f t="shared" si="691"/>
        <v>1291.2899902000001</v>
      </c>
      <c r="AF566">
        <f t="shared" si="693"/>
        <v>1302.9666545</v>
      </c>
      <c r="AG566">
        <f t="shared" si="715"/>
        <v>1351.59500125</v>
      </c>
      <c r="AH566">
        <f t="shared" si="700"/>
        <v>1325.9249879000001</v>
      </c>
      <c r="AI566">
        <f t="shared" si="701"/>
        <v>1405.7739623389043</v>
      </c>
      <c r="AJ566">
        <f t="shared" si="702"/>
        <v>1246.076013461096</v>
      </c>
      <c r="AK566">
        <f t="shared" si="703"/>
        <v>0.21054708451284615</v>
      </c>
      <c r="AL566">
        <f t="shared" si="682"/>
        <v>-0.63052445250654532</v>
      </c>
      <c r="AM566">
        <f t="shared" si="683"/>
        <v>-278089.02663129679</v>
      </c>
      <c r="AN566">
        <f t="shared" si="716"/>
        <v>-4110481.6519957474</v>
      </c>
      <c r="AO566">
        <f t="shared" si="717"/>
        <v>12394562</v>
      </c>
      <c r="AP566">
        <f t="shared" si="719"/>
        <v>-0.33163589419261025</v>
      </c>
      <c r="AQ566">
        <f t="shared" si="720"/>
        <v>1295.0330076923422</v>
      </c>
      <c r="AR566">
        <f t="shared" si="721"/>
        <v>1295.1909868063385</v>
      </c>
      <c r="AS566">
        <f t="shared" si="722"/>
        <v>1317.4401940683042</v>
      </c>
      <c r="AT566">
        <f t="shared" si="723"/>
        <v>1346.3282331862224</v>
      </c>
      <c r="AU566">
        <f t="shared" si="724"/>
        <v>1324.7197311284424</v>
      </c>
      <c r="AV566">
        <f t="shared" si="725"/>
        <v>1357.0831154943251</v>
      </c>
      <c r="AW566">
        <f t="shared" si="726"/>
        <v>-32.363384365882666</v>
      </c>
      <c r="AX566">
        <f t="shared" si="753"/>
        <v>-23.981758196333516</v>
      </c>
      <c r="AY566">
        <f t="shared" si="727"/>
        <v>-8.3816261695491505</v>
      </c>
      <c r="AZ566">
        <f t="shared" si="684"/>
        <v>1284.933309</v>
      </c>
      <c r="BA566">
        <f t="shared" si="685"/>
        <v>566712126.33459604</v>
      </c>
      <c r="BB566">
        <f t="shared" si="688"/>
        <v>0</v>
      </c>
      <c r="BC566">
        <f t="shared" si="689"/>
        <v>566712126.33459604</v>
      </c>
      <c r="BD566">
        <f t="shared" si="704"/>
        <v>2660528462.9252882</v>
      </c>
      <c r="BE566">
        <f t="shared" si="705"/>
        <v>10149311468.860632</v>
      </c>
      <c r="BF566">
        <f t="shared" si="706"/>
        <v>0.26213881316857063</v>
      </c>
      <c r="BG566">
        <f t="shared" si="707"/>
        <v>20.769412241627933</v>
      </c>
      <c r="BH566">
        <f t="shared" si="728"/>
        <v>33075489</v>
      </c>
      <c r="BI566">
        <f t="shared" si="729"/>
        <v>-2.3847754051596262</v>
      </c>
      <c r="BJ566">
        <f t="shared" si="690"/>
        <v>-1070.0072999999975</v>
      </c>
      <c r="BK566">
        <f t="shared" si="730"/>
        <v>-7.5229353338370766E-3</v>
      </c>
      <c r="BL566">
        <f t="shared" si="731"/>
        <v>0.99247706466616292</v>
      </c>
      <c r="BM566">
        <f t="shared" si="732"/>
        <v>42.084104675918141</v>
      </c>
      <c r="BN566">
        <f t="shared" si="733"/>
        <v>1287.549988</v>
      </c>
      <c r="BO566">
        <f t="shared" si="692"/>
        <v>1301.2200072999999</v>
      </c>
      <c r="BP566">
        <f t="shared" si="734"/>
        <v>1383.2073579705884</v>
      </c>
      <c r="BQ566">
        <f t="shared" si="735"/>
        <v>-81.987350670588512</v>
      </c>
      <c r="BR566">
        <f t="shared" si="736"/>
        <v>-52.600097999999889</v>
      </c>
      <c r="BS566">
        <f t="shared" si="737"/>
        <v>-49.099975000000086</v>
      </c>
      <c r="BT566">
        <f t="shared" si="738"/>
        <v>-52.59997599999997</v>
      </c>
      <c r="BU566">
        <f t="shared" si="739"/>
        <v>-52.59997599999997</v>
      </c>
      <c r="BV566">
        <f t="shared" si="740"/>
        <v>1284.4966552000001</v>
      </c>
      <c r="BW566">
        <f t="shared" si="741"/>
        <v>1289.7737978571431</v>
      </c>
      <c r="BX566">
        <f t="shared" si="742"/>
        <v>1309.876349472727</v>
      </c>
      <c r="BY566">
        <f t="shared" si="743"/>
        <v>1333.1614235142856</v>
      </c>
      <c r="BZ566">
        <f t="shared" si="744"/>
        <v>1399.8000489999999</v>
      </c>
      <c r="CA566">
        <f t="shared" si="745"/>
        <v>1255</v>
      </c>
      <c r="CB566">
        <f t="shared" si="746"/>
        <v>1304.6921533066666</v>
      </c>
      <c r="CC566">
        <f t="shared" si="747"/>
        <v>1326.2922059777777</v>
      </c>
      <c r="CD566">
        <f t="shared" si="748"/>
        <v>1344.4604706611112</v>
      </c>
      <c r="CE566">
        <f t="shared" si="749"/>
        <v>1376.8319494678822</v>
      </c>
      <c r="CF566">
        <f t="shared" si="750"/>
        <v>1289.400024</v>
      </c>
      <c r="CG566">
        <f t="shared" si="751"/>
        <v>1294.6999510000001</v>
      </c>
      <c r="CH566">
        <f t="shared" si="752"/>
        <v>1272</v>
      </c>
    </row>
    <row r="567" spans="1:86">
      <c r="A567" s="1">
        <v>40301</v>
      </c>
      <c r="B567">
        <v>1275</v>
      </c>
      <c r="C567">
        <v>1294.25</v>
      </c>
      <c r="D567">
        <v>1263.349976</v>
      </c>
      <c r="E567">
        <v>1281.4499510000001</v>
      </c>
      <c r="F567">
        <v>599874</v>
      </c>
      <c r="G567">
        <f t="shared" si="686"/>
        <v>102889.49320311472</v>
      </c>
      <c r="H567">
        <f t="shared" si="714"/>
        <v>16409073.114255223</v>
      </c>
      <c r="I567">
        <f t="shared" si="687"/>
        <v>1278.51248175</v>
      </c>
      <c r="J567">
        <f t="shared" si="694"/>
        <v>1379.6625062499998</v>
      </c>
      <c r="K567">
        <f t="shared" si="695"/>
        <v>1272.03750625</v>
      </c>
      <c r="L567">
        <f t="shared" si="696"/>
        <v>8</v>
      </c>
      <c r="M567">
        <f t="shared" si="697"/>
        <v>4</v>
      </c>
      <c r="N567">
        <f t="shared" si="698"/>
        <v>20</v>
      </c>
      <c r="O567">
        <f t="shared" si="699"/>
        <v>60</v>
      </c>
      <c r="P567">
        <f t="shared" si="674"/>
        <v>30.90002400000003</v>
      </c>
      <c r="Q567">
        <f t="shared" si="675"/>
        <v>12.800048999999944</v>
      </c>
      <c r="R567">
        <f t="shared" si="676"/>
        <v>18.099975000000086</v>
      </c>
      <c r="S567">
        <f t="shared" si="677"/>
        <v>30.90002400000003</v>
      </c>
      <c r="T567">
        <f t="shared" si="713"/>
        <v>38.132486655816578</v>
      </c>
      <c r="U567">
        <f t="shared" si="678"/>
        <v>3.1999510000000555</v>
      </c>
      <c r="V567">
        <f t="shared" si="679"/>
        <v>5.8499759999999696</v>
      </c>
      <c r="W567">
        <f t="shared" si="680"/>
        <v>0</v>
      </c>
      <c r="X567">
        <f t="shared" si="681"/>
        <v>5.8499759999999696</v>
      </c>
      <c r="Y567">
        <f t="shared" si="711"/>
        <v>4.1571354082527687</v>
      </c>
      <c r="Z567">
        <f t="shared" si="712"/>
        <v>12.663355958332494</v>
      </c>
      <c r="AA567">
        <f t="shared" si="708"/>
        <v>10.901820921816689</v>
      </c>
      <c r="AB567">
        <f t="shared" si="709"/>
        <v>33.20883862789178</v>
      </c>
      <c r="AC567">
        <f t="shared" si="710"/>
        <v>50.570583015058354</v>
      </c>
      <c r="AD567">
        <f t="shared" si="718"/>
        <v>46.263336376804027</v>
      </c>
      <c r="AE567">
        <f t="shared" si="691"/>
        <v>1280.8399902000001</v>
      </c>
      <c r="AF567">
        <f t="shared" si="693"/>
        <v>1289.6499836666669</v>
      </c>
      <c r="AG567">
        <f t="shared" si="715"/>
        <v>1346.0099975999999</v>
      </c>
      <c r="AH567">
        <f t="shared" si="700"/>
        <v>1320.8399781000001</v>
      </c>
      <c r="AI567">
        <f t="shared" si="701"/>
        <v>1404.7886792309448</v>
      </c>
      <c r="AJ567">
        <f t="shared" si="702"/>
        <v>1236.8912769690553</v>
      </c>
      <c r="AK567">
        <f t="shared" si="703"/>
        <v>0.2653922778474041</v>
      </c>
      <c r="AL567">
        <f t="shared" si="682"/>
        <v>0.17151850755844514</v>
      </c>
      <c r="AM567">
        <f t="shared" si="683"/>
        <v>102889.49320311472</v>
      </c>
      <c r="AN567">
        <f t="shared" si="716"/>
        <v>-3684483.6067982474</v>
      </c>
      <c r="AO567">
        <f t="shared" si="717"/>
        <v>12517306</v>
      </c>
      <c r="AP567">
        <f t="shared" si="719"/>
        <v>-0.29435116524260474</v>
      </c>
      <c r="AQ567">
        <f t="shared" si="720"/>
        <v>1290.4147684169459</v>
      </c>
      <c r="AR567">
        <f t="shared" si="721"/>
        <v>1286.686298726532</v>
      </c>
      <c r="AS567">
        <f t="shared" si="722"/>
        <v>1310.9619503160095</v>
      </c>
      <c r="AT567">
        <f t="shared" si="723"/>
        <v>1340.4891877894624</v>
      </c>
      <c r="AU567">
        <f t="shared" si="724"/>
        <v>1318.229264109176</v>
      </c>
      <c r="AV567">
        <f t="shared" si="725"/>
        <v>1351.7887939797224</v>
      </c>
      <c r="AW567">
        <f t="shared" si="726"/>
        <v>-33.559529870546385</v>
      </c>
      <c r="AX567">
        <f t="shared" si="753"/>
        <v>-25.897312531176091</v>
      </c>
      <c r="AY567">
        <f t="shared" si="727"/>
        <v>-7.6622173393702937</v>
      </c>
      <c r="AZ567">
        <f t="shared" si="684"/>
        <v>1279.683309</v>
      </c>
      <c r="BA567">
        <f t="shared" si="685"/>
        <v>767648745.30306602</v>
      </c>
      <c r="BB567">
        <f t="shared" si="688"/>
        <v>0</v>
      </c>
      <c r="BC567">
        <f t="shared" si="689"/>
        <v>767648745.30306602</v>
      </c>
      <c r="BD567">
        <f t="shared" si="704"/>
        <v>2660528462.9252882</v>
      </c>
      <c r="BE567">
        <f t="shared" si="705"/>
        <v>10361956413.854799</v>
      </c>
      <c r="BF567">
        <f t="shared" si="706"/>
        <v>0.25675927948972455</v>
      </c>
      <c r="BG567">
        <f t="shared" si="707"/>
        <v>20.430267250063594</v>
      </c>
      <c r="BH567">
        <f t="shared" si="728"/>
        <v>33675363</v>
      </c>
      <c r="BI567">
        <f t="shared" si="729"/>
        <v>-2.4826015735598559</v>
      </c>
      <c r="BJ567">
        <f t="shared" si="690"/>
        <v>75</v>
      </c>
      <c r="BK567">
        <f t="shared" si="730"/>
        <v>1.3675080620519614E-3</v>
      </c>
      <c r="BL567">
        <f t="shared" si="731"/>
        <v>1.0013675080620519</v>
      </c>
      <c r="BM567">
        <f t="shared" si="732"/>
        <v>44.244850364421225</v>
      </c>
      <c r="BN567">
        <f t="shared" si="733"/>
        <v>1278.799988</v>
      </c>
      <c r="BO567">
        <f t="shared" si="692"/>
        <v>1285.7349976</v>
      </c>
      <c r="BP567">
        <f t="shared" si="734"/>
        <v>1377.5845642205882</v>
      </c>
      <c r="BQ567">
        <f t="shared" si="735"/>
        <v>-91.849566620588121</v>
      </c>
      <c r="BR567">
        <f t="shared" si="736"/>
        <v>-70.900024999999914</v>
      </c>
      <c r="BS567">
        <f t="shared" si="737"/>
        <v>-68.65002400000003</v>
      </c>
      <c r="BT567">
        <f t="shared" si="738"/>
        <v>-71.800048999999944</v>
      </c>
      <c r="BU567">
        <f t="shared" si="739"/>
        <v>-65</v>
      </c>
      <c r="BV567">
        <f t="shared" si="740"/>
        <v>1281.2166421333336</v>
      </c>
      <c r="BW567">
        <f t="shared" si="741"/>
        <v>1283.6261682857141</v>
      </c>
      <c r="BX567">
        <f t="shared" si="742"/>
        <v>1301.7899791272728</v>
      </c>
      <c r="BY567">
        <f t="shared" si="743"/>
        <v>1326.4809425380952</v>
      </c>
      <c r="BZ567">
        <f t="shared" si="744"/>
        <v>1399.8000489999999</v>
      </c>
      <c r="CA567">
        <f t="shared" si="745"/>
        <v>1255</v>
      </c>
      <c r="CB567">
        <f t="shared" si="746"/>
        <v>1280.5338469399999</v>
      </c>
      <c r="CC567">
        <f t="shared" si="747"/>
        <v>1302.1851250333336</v>
      </c>
      <c r="CD567">
        <f t="shared" si="748"/>
        <v>1347.714671040754</v>
      </c>
      <c r="CE567">
        <f t="shared" si="749"/>
        <v>1373.167506474309</v>
      </c>
      <c r="CF567">
        <f t="shared" si="750"/>
        <v>1279.6999510000001</v>
      </c>
      <c r="CG567">
        <f t="shared" si="751"/>
        <v>1300</v>
      </c>
      <c r="CH567">
        <f t="shared" si="752"/>
        <v>1275.099976</v>
      </c>
    </row>
    <row r="568" spans="1:86">
      <c r="A568" s="1">
        <v>40302</v>
      </c>
      <c r="B568">
        <v>1288</v>
      </c>
      <c r="C568">
        <v>1297.4499510000001</v>
      </c>
      <c r="D568">
        <v>1257.5</v>
      </c>
      <c r="E568">
        <v>1265.349976</v>
      </c>
      <c r="F568">
        <v>457051</v>
      </c>
      <c r="G568">
        <f t="shared" si="686"/>
        <v>-277434.29004328535</v>
      </c>
      <c r="H568">
        <f t="shared" si="714"/>
        <v>16131638.824211938</v>
      </c>
      <c r="I568">
        <f t="shared" si="687"/>
        <v>1277.07498175</v>
      </c>
      <c r="J568">
        <f t="shared" si="694"/>
        <v>1379.6625062499998</v>
      </c>
      <c r="K568">
        <f t="shared" si="695"/>
        <v>1272.03750625</v>
      </c>
      <c r="L568">
        <f t="shared" si="696"/>
        <v>9</v>
      </c>
      <c r="M568">
        <f t="shared" si="697"/>
        <v>5</v>
      </c>
      <c r="N568">
        <f t="shared" si="698"/>
        <v>10</v>
      </c>
      <c r="O568">
        <f t="shared" si="699"/>
        <v>50</v>
      </c>
      <c r="P568">
        <f t="shared" si="674"/>
        <v>39.949951000000056</v>
      </c>
      <c r="Q568">
        <f t="shared" si="675"/>
        <v>32.099975000000086</v>
      </c>
      <c r="R568">
        <f t="shared" si="676"/>
        <v>7.8499759999999696</v>
      </c>
      <c r="S568">
        <f t="shared" si="677"/>
        <v>39.949951000000056</v>
      </c>
      <c r="T568">
        <f t="shared" si="713"/>
        <v>38.262305537543966</v>
      </c>
      <c r="U568">
        <f t="shared" si="678"/>
        <v>-7.4499510000000555</v>
      </c>
      <c r="V568">
        <f t="shared" si="679"/>
        <v>23.699951000000056</v>
      </c>
      <c r="W568">
        <f t="shared" si="680"/>
        <v>0</v>
      </c>
      <c r="X568">
        <f t="shared" si="681"/>
        <v>23.699951000000056</v>
      </c>
      <c r="Y568">
        <f t="shared" si="711"/>
        <v>3.8601971648061424</v>
      </c>
      <c r="Z568">
        <f t="shared" si="712"/>
        <v>13.451684175594462</v>
      </c>
      <c r="AA568">
        <f t="shared" si="708"/>
        <v>10.088773038045021</v>
      </c>
      <c r="AB568">
        <f t="shared" si="709"/>
        <v>35.156491451868526</v>
      </c>
      <c r="AC568">
        <f t="shared" si="710"/>
        <v>55.404070893235279</v>
      </c>
      <c r="AD568">
        <f t="shared" si="718"/>
        <v>46.509313361809653</v>
      </c>
      <c r="AE568">
        <f t="shared" si="691"/>
        <v>1277.2499756000002</v>
      </c>
      <c r="AF568">
        <f t="shared" si="693"/>
        <v>1278.2583211666667</v>
      </c>
      <c r="AG568">
        <f t="shared" si="715"/>
        <v>1339.4099976</v>
      </c>
      <c r="AH568">
        <f t="shared" si="700"/>
        <v>1312.1399781</v>
      </c>
      <c r="AI568">
        <f t="shared" si="701"/>
        <v>1399.1981687987077</v>
      </c>
      <c r="AJ568">
        <f t="shared" si="702"/>
        <v>1225.0817874012923</v>
      </c>
      <c r="AK568">
        <f t="shared" si="703"/>
        <v>0.2312716832013452</v>
      </c>
      <c r="AL568">
        <f t="shared" si="682"/>
        <v>-0.60700948043716207</v>
      </c>
      <c r="AM568">
        <f t="shared" si="683"/>
        <v>-277434.29004328535</v>
      </c>
      <c r="AN568">
        <f t="shared" si="716"/>
        <v>-3951100.6624367088</v>
      </c>
      <c r="AO568">
        <f t="shared" si="717"/>
        <v>12565172</v>
      </c>
      <c r="AP568">
        <f t="shared" si="719"/>
        <v>-0.31444859349611043</v>
      </c>
      <c r="AQ568">
        <f t="shared" si="720"/>
        <v>1281.8927389951843</v>
      </c>
      <c r="AR568">
        <f t="shared" si="721"/>
        <v>1285.5074675544704</v>
      </c>
      <c r="AS568">
        <f t="shared" si="722"/>
        <v>1302.7517949391279</v>
      </c>
      <c r="AT568">
        <f t="shared" si="723"/>
        <v>1333.7266587284107</v>
      </c>
      <c r="AU568">
        <f t="shared" si="724"/>
        <v>1310.2973708927996</v>
      </c>
      <c r="AV568">
        <f t="shared" si="725"/>
        <v>1345.7380767211419</v>
      </c>
      <c r="AW568">
        <f t="shared" si="726"/>
        <v>-35.440705828342288</v>
      </c>
      <c r="AX568">
        <f t="shared" si="753"/>
        <v>-27.80599119060933</v>
      </c>
      <c r="AY568">
        <f t="shared" si="727"/>
        <v>-7.6347146377329587</v>
      </c>
      <c r="AZ568">
        <f t="shared" si="684"/>
        <v>1273.433309</v>
      </c>
      <c r="BA568">
        <f t="shared" si="685"/>
        <v>582023967.311759</v>
      </c>
      <c r="BB568">
        <f t="shared" si="688"/>
        <v>0</v>
      </c>
      <c r="BC568">
        <f t="shared" si="689"/>
        <v>582023967.311759</v>
      </c>
      <c r="BD568">
        <f t="shared" si="704"/>
        <v>2660528462.9252882</v>
      </c>
      <c r="BE568">
        <f t="shared" si="705"/>
        <v>10521505770.793022</v>
      </c>
      <c r="BF568">
        <f t="shared" si="706"/>
        <v>0.25286575143177059</v>
      </c>
      <c r="BG568">
        <f t="shared" si="707"/>
        <v>20.182988571823955</v>
      </c>
      <c r="BH568">
        <f t="shared" si="728"/>
        <v>33218312</v>
      </c>
      <c r="BI568">
        <f t="shared" si="729"/>
        <v>-2.6335515388471959</v>
      </c>
      <c r="BJ568">
        <f t="shared" si="690"/>
        <v>-1709.9975000000086</v>
      </c>
      <c r="BK568">
        <f t="shared" si="730"/>
        <v>-1.2563873436833184E-2</v>
      </c>
      <c r="BL568">
        <f t="shared" si="731"/>
        <v>0.98743612656316682</v>
      </c>
      <c r="BM568">
        <f t="shared" si="732"/>
        <v>45.883695263534612</v>
      </c>
      <c r="BN568">
        <f t="shared" si="733"/>
        <v>1277.4749755</v>
      </c>
      <c r="BO568">
        <f t="shared" si="692"/>
        <v>1279.7149903</v>
      </c>
      <c r="BP568">
        <f t="shared" si="734"/>
        <v>1371.8117693823531</v>
      </c>
      <c r="BQ568">
        <f t="shared" si="735"/>
        <v>-92.096779082353123</v>
      </c>
      <c r="BR568">
        <f t="shared" si="736"/>
        <v>-112.09997500000009</v>
      </c>
      <c r="BS568">
        <f t="shared" si="737"/>
        <v>-92.5</v>
      </c>
      <c r="BT568">
        <f t="shared" si="738"/>
        <v>-82.550048999999944</v>
      </c>
      <c r="BU568">
        <f t="shared" si="739"/>
        <v>-62</v>
      </c>
      <c r="BV568">
        <f t="shared" si="740"/>
        <v>1276.0533040666667</v>
      </c>
      <c r="BW568">
        <f t="shared" si="741"/>
        <v>1276.6833089523809</v>
      </c>
      <c r="BX568">
        <f t="shared" si="742"/>
        <v>1291.7008878363638</v>
      </c>
      <c r="BY568">
        <f t="shared" si="743"/>
        <v>1318.7990357190477</v>
      </c>
      <c r="BZ568">
        <f t="shared" si="744"/>
        <v>1399.8000489999999</v>
      </c>
      <c r="CA568">
        <f t="shared" si="745"/>
        <v>1255</v>
      </c>
      <c r="CB568">
        <f t="shared" si="746"/>
        <v>1277.5033154866665</v>
      </c>
      <c r="CC568">
        <f t="shared" si="747"/>
        <v>1280.1545926444444</v>
      </c>
      <c r="CD568">
        <f t="shared" si="748"/>
        <v>1345.1955643124604</v>
      </c>
      <c r="CE568">
        <f t="shared" si="749"/>
        <v>1367.4961343790485</v>
      </c>
      <c r="CF568">
        <f t="shared" si="750"/>
        <v>1281.4499510000001</v>
      </c>
      <c r="CG568">
        <f t="shared" si="751"/>
        <v>1294.25</v>
      </c>
      <c r="CH568">
        <f t="shared" si="752"/>
        <v>1263.349976</v>
      </c>
    </row>
    <row r="569" spans="1:86">
      <c r="A569" s="1">
        <v>40303</v>
      </c>
      <c r="B569">
        <v>1247.6999510000001</v>
      </c>
      <c r="C569">
        <v>1290</v>
      </c>
      <c r="D569">
        <v>1233.8000489999999</v>
      </c>
      <c r="E569">
        <v>1282.5500489999999</v>
      </c>
      <c r="F569">
        <v>550720</v>
      </c>
      <c r="G569">
        <f t="shared" si="686"/>
        <v>404711.43800961587</v>
      </c>
      <c r="H569">
        <f t="shared" si="714"/>
        <v>16536350.262221554</v>
      </c>
      <c r="I569">
        <f t="shared" si="687"/>
        <v>1263.5125122499999</v>
      </c>
      <c r="J569">
        <f t="shared" si="694"/>
        <v>1379.6625062499998</v>
      </c>
      <c r="K569">
        <f t="shared" si="695"/>
        <v>1263.5125122499999</v>
      </c>
      <c r="L569">
        <f t="shared" si="696"/>
        <v>10</v>
      </c>
      <c r="M569">
        <f t="shared" si="697"/>
        <v>1</v>
      </c>
      <c r="N569">
        <f t="shared" si="698"/>
        <v>0</v>
      </c>
      <c r="O569">
        <f t="shared" si="699"/>
        <v>90</v>
      </c>
      <c r="P569">
        <f t="shared" si="674"/>
        <v>56.199951000000056</v>
      </c>
      <c r="Q569">
        <f t="shared" si="675"/>
        <v>7.4499510000000555</v>
      </c>
      <c r="R569">
        <f t="shared" si="676"/>
        <v>48.75</v>
      </c>
      <c r="S569">
        <f t="shared" si="677"/>
        <v>56.199951000000056</v>
      </c>
      <c r="T569">
        <f t="shared" si="713"/>
        <v>39.543565927719399</v>
      </c>
      <c r="U569">
        <f t="shared" si="678"/>
        <v>-1</v>
      </c>
      <c r="V569">
        <f t="shared" si="679"/>
        <v>-31.449951000000056</v>
      </c>
      <c r="W569">
        <f t="shared" si="680"/>
        <v>0</v>
      </c>
      <c r="X569">
        <f t="shared" si="681"/>
        <v>0</v>
      </c>
      <c r="Y569">
        <f t="shared" si="711"/>
        <v>3.5844687958914179</v>
      </c>
      <c r="Z569">
        <f t="shared" si="712"/>
        <v>12.490849591623428</v>
      </c>
      <c r="AA569">
        <f t="shared" si="708"/>
        <v>9.0646068754734213</v>
      </c>
      <c r="AB569">
        <f t="shared" si="709"/>
        <v>31.587565002243629</v>
      </c>
      <c r="AC569">
        <f t="shared" si="710"/>
        <v>55.404070893235271</v>
      </c>
      <c r="AD569">
        <f t="shared" si="718"/>
        <v>46.684973816403726</v>
      </c>
      <c r="AE569">
        <f t="shared" si="691"/>
        <v>1279.6899902</v>
      </c>
      <c r="AF569">
        <f t="shared" si="693"/>
        <v>1278.1333211666667</v>
      </c>
      <c r="AG569">
        <f t="shared" si="715"/>
        <v>1334.7049988499998</v>
      </c>
      <c r="AH569">
        <f t="shared" si="700"/>
        <v>1302.6499879</v>
      </c>
      <c r="AI569">
        <f t="shared" si="701"/>
        <v>1379.2199392472678</v>
      </c>
      <c r="AJ569">
        <f t="shared" si="702"/>
        <v>1226.0800365527323</v>
      </c>
      <c r="AK569">
        <f t="shared" si="703"/>
        <v>0.36874786684373856</v>
      </c>
      <c r="AL569">
        <f t="shared" si="682"/>
        <v>0.73487695745499682</v>
      </c>
      <c r="AM569">
        <f t="shared" si="683"/>
        <v>404711.43800961587</v>
      </c>
      <c r="AN569">
        <f t="shared" si="716"/>
        <v>-3266280.1590648079</v>
      </c>
      <c r="AO569">
        <f t="shared" si="717"/>
        <v>12772185</v>
      </c>
      <c r="AP569">
        <f t="shared" si="719"/>
        <v>-0.25573385909026591</v>
      </c>
      <c r="AQ569">
        <f t="shared" si="720"/>
        <v>1282.1162243968217</v>
      </c>
      <c r="AR569">
        <f t="shared" si="721"/>
        <v>1283.5103393014463</v>
      </c>
      <c r="AS569">
        <f t="shared" si="722"/>
        <v>1299.1154806700849</v>
      </c>
      <c r="AT569">
        <f t="shared" si="723"/>
        <v>1329.1207638528538</v>
      </c>
      <c r="AU569">
        <f t="shared" si="724"/>
        <v>1306.1352726088796</v>
      </c>
      <c r="AV569">
        <f t="shared" si="725"/>
        <v>1341.3149147806619</v>
      </c>
      <c r="AW569">
        <f t="shared" si="726"/>
        <v>-35.179642171782234</v>
      </c>
      <c r="AX569">
        <f t="shared" si="753"/>
        <v>-29.280721386843911</v>
      </c>
      <c r="AY569">
        <f t="shared" si="727"/>
        <v>-5.8989207849383227</v>
      </c>
      <c r="AZ569">
        <f t="shared" si="684"/>
        <v>1268.7833659999999</v>
      </c>
      <c r="BA569">
        <f t="shared" si="685"/>
        <v>698744375.32351995</v>
      </c>
      <c r="BB569">
        <f t="shared" si="688"/>
        <v>0</v>
      </c>
      <c r="BC569">
        <f t="shared" si="689"/>
        <v>698744375.32351995</v>
      </c>
      <c r="BD569">
        <f t="shared" si="704"/>
        <v>2660528462.9252882</v>
      </c>
      <c r="BE569">
        <f t="shared" si="705"/>
        <v>10816462558.616543</v>
      </c>
      <c r="BF569">
        <f t="shared" si="706"/>
        <v>0.24597029282978239</v>
      </c>
      <c r="BG569">
        <f t="shared" si="707"/>
        <v>19.741264638914274</v>
      </c>
      <c r="BH569">
        <f t="shared" si="728"/>
        <v>33769032</v>
      </c>
      <c r="BI569">
        <f t="shared" si="729"/>
        <v>-2.6227727570996984</v>
      </c>
      <c r="BJ569">
        <f t="shared" si="690"/>
        <v>1620.0072999999975</v>
      </c>
      <c r="BK569">
        <f t="shared" si="730"/>
        <v>1.3593134963634738E-2</v>
      </c>
      <c r="BL569">
        <f t="shared" si="731"/>
        <v>1.0135931349636347</v>
      </c>
      <c r="BM569">
        <f t="shared" si="732"/>
        <v>40.355907764274043</v>
      </c>
      <c r="BN569">
        <f t="shared" si="733"/>
        <v>1261.9000245</v>
      </c>
      <c r="BO569">
        <f t="shared" si="692"/>
        <v>1277.8149902999999</v>
      </c>
      <c r="BP569">
        <f t="shared" si="734"/>
        <v>1366.4125043235294</v>
      </c>
      <c r="BQ569">
        <f t="shared" si="735"/>
        <v>-88.597514023529584</v>
      </c>
      <c r="BR569">
        <f t="shared" si="736"/>
        <v>-96.799927000000025</v>
      </c>
      <c r="BS569">
        <f t="shared" si="737"/>
        <v>-130.69995100000006</v>
      </c>
      <c r="BT569">
        <f t="shared" si="738"/>
        <v>-109.80004899999994</v>
      </c>
      <c r="BU569">
        <f t="shared" si="739"/>
        <v>-127.30004899999994</v>
      </c>
      <c r="BV569">
        <f t="shared" si="740"/>
        <v>1277.8199951999998</v>
      </c>
      <c r="BW569">
        <f t="shared" si="741"/>
        <v>1277.9095169047619</v>
      </c>
      <c r="BX569">
        <f t="shared" si="742"/>
        <v>1286.3209007272726</v>
      </c>
      <c r="BY569">
        <f t="shared" si="743"/>
        <v>1313.3838025190471</v>
      </c>
      <c r="BZ569">
        <f t="shared" si="744"/>
        <v>1399.8000489999999</v>
      </c>
      <c r="CA569">
        <f t="shared" si="745"/>
        <v>1233.8000489999999</v>
      </c>
      <c r="CB569">
        <f t="shared" si="746"/>
        <v>1283.2263238399998</v>
      </c>
      <c r="CC569">
        <f t="shared" si="747"/>
        <v>1277.6083164333334</v>
      </c>
      <c r="CD569">
        <f t="shared" si="748"/>
        <v>1332.3680060265874</v>
      </c>
      <c r="CE569">
        <f t="shared" si="749"/>
        <v>1365.7875129970182</v>
      </c>
      <c r="CF569">
        <f t="shared" si="750"/>
        <v>1265.349976</v>
      </c>
      <c r="CG569">
        <f t="shared" si="751"/>
        <v>1297.4499510000001</v>
      </c>
      <c r="CH569">
        <f t="shared" si="752"/>
        <v>1257.5</v>
      </c>
    </row>
    <row r="570" spans="1:86">
      <c r="A570" s="1">
        <v>40304</v>
      </c>
      <c r="B570">
        <v>1284</v>
      </c>
      <c r="C570">
        <v>1289</v>
      </c>
      <c r="D570">
        <v>1265.25</v>
      </c>
      <c r="E570">
        <v>1278.5</v>
      </c>
      <c r="F570">
        <v>394583</v>
      </c>
      <c r="G570">
        <f t="shared" si="686"/>
        <v>45688.557894736841</v>
      </c>
      <c r="H570">
        <f t="shared" si="714"/>
        <v>16582038.820116291</v>
      </c>
      <c r="I570">
        <f t="shared" si="687"/>
        <v>1279.1875</v>
      </c>
      <c r="J570">
        <f t="shared" si="694"/>
        <v>1371.2749939999999</v>
      </c>
      <c r="K570">
        <f t="shared" si="695"/>
        <v>1263.5125122499999</v>
      </c>
      <c r="L570">
        <f t="shared" si="696"/>
        <v>10</v>
      </c>
      <c r="M570">
        <f t="shared" si="697"/>
        <v>2</v>
      </c>
      <c r="N570">
        <f t="shared" si="698"/>
        <v>0</v>
      </c>
      <c r="O570">
        <f t="shared" si="699"/>
        <v>80</v>
      </c>
      <c r="P570">
        <f t="shared" si="674"/>
        <v>23.75</v>
      </c>
      <c r="Q570">
        <f t="shared" si="675"/>
        <v>10.5</v>
      </c>
      <c r="R570">
        <f t="shared" si="676"/>
        <v>13.25</v>
      </c>
      <c r="S570">
        <f t="shared" si="677"/>
        <v>23.75</v>
      </c>
      <c r="T570">
        <f t="shared" si="713"/>
        <v>38.41545407573944</v>
      </c>
      <c r="U570">
        <f t="shared" si="678"/>
        <v>-1</v>
      </c>
      <c r="V570">
        <f t="shared" si="679"/>
        <v>15.25</v>
      </c>
      <c r="W570">
        <f t="shared" si="680"/>
        <v>0</v>
      </c>
      <c r="X570">
        <f t="shared" si="681"/>
        <v>15.25</v>
      </c>
      <c r="Y570">
        <f t="shared" si="711"/>
        <v>3.3284353104706024</v>
      </c>
      <c r="Z570">
        <f t="shared" si="712"/>
        <v>12.687931763650326</v>
      </c>
      <c r="AA570">
        <f t="shared" si="708"/>
        <v>8.6643133357432145</v>
      </c>
      <c r="AB570">
        <f t="shared" si="709"/>
        <v>33.028196773712359</v>
      </c>
      <c r="AC570">
        <f t="shared" si="710"/>
        <v>58.437075086164171</v>
      </c>
      <c r="AD570">
        <f t="shared" si="718"/>
        <v>46.794659666860113</v>
      </c>
      <c r="AE570">
        <f t="shared" si="691"/>
        <v>1277.5099854</v>
      </c>
      <c r="AF570">
        <f t="shared" si="693"/>
        <v>1279.4916585000001</v>
      </c>
      <c r="AG570">
        <f t="shared" si="715"/>
        <v>1328.48499765</v>
      </c>
      <c r="AH570">
        <f t="shared" si="700"/>
        <v>1292.5649902999999</v>
      </c>
      <c r="AI570">
        <f t="shared" si="701"/>
        <v>1350.3253767198391</v>
      </c>
      <c r="AJ570">
        <f t="shared" si="702"/>
        <v>1234.8046038801606</v>
      </c>
      <c r="AK570">
        <f t="shared" si="703"/>
        <v>0.37824708964231513</v>
      </c>
      <c r="AL570">
        <f t="shared" si="682"/>
        <v>0.11578947368421053</v>
      </c>
      <c r="AM570">
        <f t="shared" si="683"/>
        <v>45688.557894736841</v>
      </c>
      <c r="AN570">
        <f t="shared" si="716"/>
        <v>-3721939.7773624822</v>
      </c>
      <c r="AO570">
        <f t="shared" si="717"/>
        <v>12531945</v>
      </c>
      <c r="AP570">
        <f t="shared" si="719"/>
        <v>-0.2969961787545734</v>
      </c>
      <c r="AQ570">
        <f t="shared" si="720"/>
        <v>1280.8867081019023</v>
      </c>
      <c r="AR570">
        <f t="shared" si="721"/>
        <v>1282.2248926005341</v>
      </c>
      <c r="AS570">
        <f t="shared" si="722"/>
        <v>1295.4046941494696</v>
      </c>
      <c r="AT570">
        <f t="shared" si="723"/>
        <v>1324.5648951060969</v>
      </c>
      <c r="AU570">
        <f t="shared" si="724"/>
        <v>1301.9899817175476</v>
      </c>
      <c r="AV570">
        <f t="shared" si="725"/>
        <v>1336.9178707460155</v>
      </c>
      <c r="AW570">
        <f t="shared" si="726"/>
        <v>-34.927889028467916</v>
      </c>
      <c r="AX570">
        <f t="shared" si="753"/>
        <v>-30.410154915168711</v>
      </c>
      <c r="AY570">
        <f t="shared" si="727"/>
        <v>-4.5177341132992055</v>
      </c>
      <c r="AZ570">
        <f t="shared" si="684"/>
        <v>1277.5833333333333</v>
      </c>
      <c r="BA570">
        <f t="shared" si="685"/>
        <v>504112664.41666663</v>
      </c>
      <c r="BB570">
        <f t="shared" si="688"/>
        <v>504112664.41666663</v>
      </c>
      <c r="BC570">
        <f t="shared" si="689"/>
        <v>0</v>
      </c>
      <c r="BD570">
        <f t="shared" si="704"/>
        <v>3164641127.3419547</v>
      </c>
      <c r="BE570">
        <f t="shared" si="705"/>
        <v>10518721874.550892</v>
      </c>
      <c r="BF570">
        <f t="shared" si="706"/>
        <v>0.30085795261860865</v>
      </c>
      <c r="BG570">
        <f t="shared" si="707"/>
        <v>23.127656022164899</v>
      </c>
      <c r="BH570">
        <f t="shared" si="728"/>
        <v>33374449</v>
      </c>
      <c r="BI570">
        <f t="shared" si="729"/>
        <v>-2.6125680412198959</v>
      </c>
      <c r="BJ570">
        <f t="shared" si="690"/>
        <v>-505.00489999999445</v>
      </c>
      <c r="BK570">
        <f t="shared" si="730"/>
        <v>-3.1578097113307622E-3</v>
      </c>
      <c r="BL570">
        <f t="shared" si="731"/>
        <v>0.99684219028866927</v>
      </c>
      <c r="BM570">
        <f t="shared" si="732"/>
        <v>30.442396603024452</v>
      </c>
      <c r="BN570">
        <f t="shared" si="733"/>
        <v>1277.125</v>
      </c>
      <c r="BO570">
        <f t="shared" si="692"/>
        <v>1276.5699952</v>
      </c>
      <c r="BP570">
        <f t="shared" si="734"/>
        <v>1361.3389749117648</v>
      </c>
      <c r="BQ570">
        <f t="shared" si="735"/>
        <v>-84.768979711764814</v>
      </c>
      <c r="BR570">
        <f t="shared" si="736"/>
        <v>-82.84997599999997</v>
      </c>
      <c r="BS570">
        <f t="shared" si="737"/>
        <v>-89.800048999999944</v>
      </c>
      <c r="BT570">
        <f t="shared" si="738"/>
        <v>-99.699951000000056</v>
      </c>
      <c r="BU570">
        <f t="shared" si="739"/>
        <v>-96</v>
      </c>
      <c r="BV570">
        <f t="shared" si="740"/>
        <v>1277.4233317999999</v>
      </c>
      <c r="BW570">
        <f t="shared" si="741"/>
        <v>1278.0142822857142</v>
      </c>
      <c r="BX570">
        <f t="shared" si="742"/>
        <v>1281.9299938363638</v>
      </c>
      <c r="BY570">
        <f t="shared" si="743"/>
        <v>1308.0309454857145</v>
      </c>
      <c r="BZ570">
        <f t="shared" si="744"/>
        <v>1388.6999510000001</v>
      </c>
      <c r="CA570">
        <f t="shared" si="745"/>
        <v>1233.8000489999999</v>
      </c>
      <c r="CB570">
        <f t="shared" si="746"/>
        <v>1278.1094656966666</v>
      </c>
      <c r="CC570">
        <f t="shared" si="747"/>
        <v>1282.6038796166667</v>
      </c>
      <c r="CD570">
        <f t="shared" si="748"/>
        <v>1313.991381463095</v>
      </c>
      <c r="CE570">
        <f t="shared" si="749"/>
        <v>1357.6667239058531</v>
      </c>
      <c r="CF570">
        <f t="shared" si="750"/>
        <v>1282.5500489999999</v>
      </c>
      <c r="CG570">
        <f t="shared" si="751"/>
        <v>1290</v>
      </c>
      <c r="CH570">
        <f t="shared" si="752"/>
        <v>1233.8000489999999</v>
      </c>
    </row>
    <row r="571" spans="1:86">
      <c r="A571" s="1">
        <v>40305</v>
      </c>
      <c r="B571">
        <v>1261</v>
      </c>
      <c r="C571">
        <v>1288</v>
      </c>
      <c r="D571">
        <v>1250</v>
      </c>
      <c r="E571">
        <v>1279</v>
      </c>
      <c r="F571">
        <v>488321</v>
      </c>
      <c r="G571">
        <f t="shared" si="686"/>
        <v>257011.05263157893</v>
      </c>
      <c r="H571">
        <f t="shared" si="714"/>
        <v>16839049.872747868</v>
      </c>
      <c r="I571">
        <f t="shared" si="687"/>
        <v>1269.5</v>
      </c>
      <c r="J571">
        <f t="shared" si="694"/>
        <v>1354.0375060000001</v>
      </c>
      <c r="K571">
        <f t="shared" si="695"/>
        <v>1263.5125122499999</v>
      </c>
      <c r="L571">
        <f t="shared" si="696"/>
        <v>10</v>
      </c>
      <c r="M571">
        <f t="shared" si="697"/>
        <v>3</v>
      </c>
      <c r="N571">
        <f t="shared" si="698"/>
        <v>0</v>
      </c>
      <c r="O571">
        <f t="shared" si="699"/>
        <v>70</v>
      </c>
      <c r="P571">
        <f t="shared" si="674"/>
        <v>38</v>
      </c>
      <c r="Q571">
        <f t="shared" si="675"/>
        <v>9</v>
      </c>
      <c r="R571">
        <f t="shared" si="676"/>
        <v>29</v>
      </c>
      <c r="S571">
        <f t="shared" si="677"/>
        <v>38</v>
      </c>
      <c r="T571">
        <f t="shared" si="713"/>
        <v>38.385778784615191</v>
      </c>
      <c r="U571">
        <f t="shared" si="678"/>
        <v>11.90002400000003</v>
      </c>
      <c r="V571">
        <f t="shared" si="679"/>
        <v>-26.699951000000056</v>
      </c>
      <c r="W571">
        <f t="shared" si="680"/>
        <v>11.90002400000003</v>
      </c>
      <c r="X571">
        <f t="shared" si="681"/>
        <v>0</v>
      </c>
      <c r="Y571">
        <f t="shared" si="711"/>
        <v>3.9406916454369898</v>
      </c>
      <c r="Z571">
        <f t="shared" si="712"/>
        <v>11.78165092338959</v>
      </c>
      <c r="AA571">
        <f t="shared" si="708"/>
        <v>10.266019787037374</v>
      </c>
      <c r="AB571">
        <f t="shared" si="709"/>
        <v>30.692749493235787</v>
      </c>
      <c r="AC571">
        <f t="shared" si="710"/>
        <v>49.871444052486403</v>
      </c>
      <c r="AD571">
        <f t="shared" si="718"/>
        <v>46.912456007969851</v>
      </c>
      <c r="AE571">
        <f t="shared" si="691"/>
        <v>1277.3699951999999</v>
      </c>
      <c r="AF571">
        <f t="shared" si="693"/>
        <v>1277.7583211666667</v>
      </c>
      <c r="AG571">
        <f t="shared" si="715"/>
        <v>1323.2299988499999</v>
      </c>
      <c r="AH571">
        <f t="shared" si="700"/>
        <v>1284.3299927</v>
      </c>
      <c r="AI571">
        <f t="shared" si="701"/>
        <v>1319.6295023158082</v>
      </c>
      <c r="AJ571">
        <f t="shared" si="702"/>
        <v>1249.0304830841919</v>
      </c>
      <c r="AK571">
        <f t="shared" si="703"/>
        <v>0.42450330389840418</v>
      </c>
      <c r="AL571">
        <f t="shared" si="682"/>
        <v>0.52631578947368418</v>
      </c>
      <c r="AM571">
        <f t="shared" si="683"/>
        <v>257011.05263157893</v>
      </c>
      <c r="AN571">
        <f t="shared" si="716"/>
        <v>-3735837.2313390356</v>
      </c>
      <c r="AO571">
        <f t="shared" si="717"/>
        <v>12610033</v>
      </c>
      <c r="AP571">
        <f t="shared" si="719"/>
        <v>-0.29625911616084077</v>
      </c>
      <c r="AQ571">
        <f t="shared" si="720"/>
        <v>1280.2452273472554</v>
      </c>
      <c r="AR571">
        <f t="shared" si="721"/>
        <v>1285.994034244382</v>
      </c>
      <c r="AS571">
        <f t="shared" si="722"/>
        <v>1292.451849202565</v>
      </c>
      <c r="AT571">
        <f t="shared" si="723"/>
        <v>1320.4640545465481</v>
      </c>
      <c r="AU571">
        <f t="shared" si="724"/>
        <v>1298.5414844599154</v>
      </c>
      <c r="AV571">
        <f t="shared" si="725"/>
        <v>1332.8636197937944</v>
      </c>
      <c r="AW571">
        <f t="shared" si="726"/>
        <v>-34.322135333879032</v>
      </c>
      <c r="AX571">
        <f t="shared" si="753"/>
        <v>-31.192550998910775</v>
      </c>
      <c r="AY571">
        <f t="shared" si="727"/>
        <v>-3.1295843349682571</v>
      </c>
      <c r="AZ571">
        <f t="shared" si="684"/>
        <v>1272.3333333333333</v>
      </c>
      <c r="BA571">
        <f t="shared" si="685"/>
        <v>621307085.66666663</v>
      </c>
      <c r="BB571">
        <f t="shared" si="688"/>
        <v>0</v>
      </c>
      <c r="BC571">
        <f t="shared" si="689"/>
        <v>621307085.66666663</v>
      </c>
      <c r="BD571">
        <f t="shared" si="704"/>
        <v>3164641127.3419547</v>
      </c>
      <c r="BE571">
        <f t="shared" si="705"/>
        <v>10820594565.063147</v>
      </c>
      <c r="BF571">
        <f t="shared" si="706"/>
        <v>0.29246462459278794</v>
      </c>
      <c r="BG571">
        <f t="shared" si="707"/>
        <v>22.628443287949466</v>
      </c>
      <c r="BH571">
        <f t="shared" si="728"/>
        <v>33862770</v>
      </c>
      <c r="BI571">
        <f t="shared" si="729"/>
        <v>-2.5750673080257802</v>
      </c>
      <c r="BJ571">
        <f t="shared" si="690"/>
        <v>-50</v>
      </c>
      <c r="BK571">
        <f t="shared" si="730"/>
        <v>3.9108330074305825E-4</v>
      </c>
      <c r="BL571">
        <f t="shared" si="731"/>
        <v>1.000391083300743</v>
      </c>
      <c r="BM571">
        <f t="shared" si="732"/>
        <v>18.604475112161523</v>
      </c>
      <c r="BN571">
        <f t="shared" si="733"/>
        <v>1269</v>
      </c>
      <c r="BO571">
        <f t="shared" si="692"/>
        <v>1272.8599976</v>
      </c>
      <c r="BP571">
        <f t="shared" si="734"/>
        <v>1355.9801510294117</v>
      </c>
      <c r="BQ571">
        <f t="shared" si="735"/>
        <v>-83.12015342941163</v>
      </c>
      <c r="BR571">
        <f t="shared" si="736"/>
        <v>-54.699951000000056</v>
      </c>
      <c r="BS571">
        <f t="shared" si="737"/>
        <v>-77.050048999999944</v>
      </c>
      <c r="BT571">
        <f t="shared" si="738"/>
        <v>-97.40002400000003</v>
      </c>
      <c r="BU571">
        <f t="shared" si="739"/>
        <v>-109</v>
      </c>
      <c r="BV571">
        <f t="shared" si="740"/>
        <v>1277.9200033333332</v>
      </c>
      <c r="BW571">
        <f t="shared" si="741"/>
        <v>1277.8738084285712</v>
      </c>
      <c r="BX571">
        <f t="shared" si="742"/>
        <v>1279.4636319636361</v>
      </c>
      <c r="BY571">
        <f t="shared" si="743"/>
        <v>1303.3180885666668</v>
      </c>
      <c r="BZ571">
        <f t="shared" si="744"/>
        <v>1385.400024</v>
      </c>
      <c r="CA571">
        <f t="shared" si="745"/>
        <v>1233.8000489999999</v>
      </c>
      <c r="CB571">
        <f t="shared" si="746"/>
        <v>1277.1264791400001</v>
      </c>
      <c r="CC571">
        <f t="shared" si="747"/>
        <v>1278.0509416083335</v>
      </c>
      <c r="CD571">
        <f t="shared" si="748"/>
        <v>1295.4266501886113</v>
      </c>
      <c r="CE571">
        <f t="shared" si="749"/>
        <v>1351.8829561486682</v>
      </c>
      <c r="CF571">
        <f t="shared" si="750"/>
        <v>1278.5</v>
      </c>
      <c r="CG571">
        <f t="shared" si="751"/>
        <v>1289</v>
      </c>
      <c r="CH571">
        <f t="shared" si="752"/>
        <v>1265.25</v>
      </c>
    </row>
    <row r="572" spans="1:86">
      <c r="A572" s="1">
        <v>40308</v>
      </c>
      <c r="B572">
        <v>1291.1999510000001</v>
      </c>
      <c r="C572">
        <v>1299.900024</v>
      </c>
      <c r="D572">
        <v>1276.6999510000001</v>
      </c>
      <c r="E572">
        <v>1295.4499510000001</v>
      </c>
      <c r="F572">
        <v>563998</v>
      </c>
      <c r="G572">
        <f t="shared" si="686"/>
        <v>347633.8297791573</v>
      </c>
      <c r="H572">
        <f t="shared" si="714"/>
        <v>17186683.702527024</v>
      </c>
      <c r="I572">
        <f t="shared" si="687"/>
        <v>1290.81246925</v>
      </c>
      <c r="J572">
        <f t="shared" si="694"/>
        <v>1306.86251825</v>
      </c>
      <c r="K572">
        <f t="shared" si="695"/>
        <v>1263.5125122499999</v>
      </c>
      <c r="L572">
        <f t="shared" si="696"/>
        <v>10</v>
      </c>
      <c r="M572">
        <f t="shared" si="697"/>
        <v>4</v>
      </c>
      <c r="N572">
        <f t="shared" si="698"/>
        <v>0</v>
      </c>
      <c r="O572">
        <f t="shared" si="699"/>
        <v>60</v>
      </c>
      <c r="P572">
        <f t="shared" si="674"/>
        <v>23.200072999999975</v>
      </c>
      <c r="Q572">
        <f t="shared" si="675"/>
        <v>4.4500729999999749</v>
      </c>
      <c r="R572">
        <f t="shared" si="676"/>
        <v>18.75</v>
      </c>
      <c r="S572">
        <f t="shared" si="677"/>
        <v>23.200072999999975</v>
      </c>
      <c r="T572">
        <f t="shared" si="713"/>
        <v>37.301085514285532</v>
      </c>
      <c r="U572">
        <f t="shared" si="678"/>
        <v>9.9975999999969645E-2</v>
      </c>
      <c r="V572">
        <f t="shared" si="679"/>
        <v>11.699951000000056</v>
      </c>
      <c r="W572">
        <f t="shared" si="680"/>
        <v>0</v>
      </c>
      <c r="X572">
        <f t="shared" si="681"/>
        <v>11.699951000000056</v>
      </c>
      <c r="Y572">
        <f t="shared" si="711"/>
        <v>3.6592136707629193</v>
      </c>
      <c r="Z572">
        <f t="shared" si="712"/>
        <v>11.775815214576053</v>
      </c>
      <c r="AA572">
        <f t="shared" si="708"/>
        <v>9.8099388270121999</v>
      </c>
      <c r="AB572">
        <f t="shared" si="709"/>
        <v>31.569631425514849</v>
      </c>
      <c r="AC572">
        <f t="shared" si="710"/>
        <v>52.585593484199578</v>
      </c>
      <c r="AD572">
        <f t="shared" si="718"/>
        <v>47.840194524499395</v>
      </c>
      <c r="AE572">
        <f t="shared" si="691"/>
        <v>1280.1699951999999</v>
      </c>
      <c r="AF572">
        <f t="shared" si="693"/>
        <v>1280.3833211666667</v>
      </c>
      <c r="AG572">
        <f t="shared" si="715"/>
        <v>1319.1199951999999</v>
      </c>
      <c r="AH572">
        <f t="shared" si="700"/>
        <v>1280.5049927</v>
      </c>
      <c r="AI572">
        <f t="shared" si="701"/>
        <v>1296.6925544416044</v>
      </c>
      <c r="AJ572">
        <f t="shared" si="702"/>
        <v>1264.3174309583956</v>
      </c>
      <c r="AK572">
        <f t="shared" si="703"/>
        <v>0.96161857290679198</v>
      </c>
      <c r="AL572">
        <f t="shared" si="682"/>
        <v>0.61637422433972688</v>
      </c>
      <c r="AM572">
        <f t="shared" si="683"/>
        <v>347633.8297791573</v>
      </c>
      <c r="AN572">
        <f t="shared" si="716"/>
        <v>-3173743.389924123</v>
      </c>
      <c r="AO572">
        <f t="shared" si="717"/>
        <v>12732042</v>
      </c>
      <c r="AP572">
        <f t="shared" si="719"/>
        <v>-0.24927214267154654</v>
      </c>
      <c r="AQ572">
        <f t="shared" si="720"/>
        <v>1285.4148333891885</v>
      </c>
      <c r="AR572">
        <f t="shared" si="721"/>
        <v>1280.8942276447331</v>
      </c>
      <c r="AS572">
        <f t="shared" si="722"/>
        <v>1292.9915075261033</v>
      </c>
      <c r="AT572">
        <f t="shared" si="723"/>
        <v>1318.2127852273588</v>
      </c>
      <c r="AU572">
        <f t="shared" si="724"/>
        <v>1298.0777544409282</v>
      </c>
      <c r="AV572">
        <f t="shared" si="725"/>
        <v>1330.2446629782289</v>
      </c>
      <c r="AW572">
        <f t="shared" si="726"/>
        <v>-32.166908537300742</v>
      </c>
      <c r="AX572">
        <f t="shared" si="753"/>
        <v>-31.38742250658877</v>
      </c>
      <c r="AY572">
        <f t="shared" si="727"/>
        <v>-0.77948603071197198</v>
      </c>
      <c r="AZ572">
        <f t="shared" si="684"/>
        <v>1290.6833086666668</v>
      </c>
      <c r="BA572">
        <f t="shared" si="685"/>
        <v>727942804.72138274</v>
      </c>
      <c r="BB572">
        <f t="shared" si="688"/>
        <v>727942804.72138274</v>
      </c>
      <c r="BC572">
        <f t="shared" si="689"/>
        <v>0</v>
      </c>
      <c r="BD572">
        <f t="shared" si="704"/>
        <v>3379554864.3634706</v>
      </c>
      <c r="BE572">
        <f t="shared" si="705"/>
        <v>10820594565.063147</v>
      </c>
      <c r="BF572">
        <f t="shared" si="706"/>
        <v>0.31232617062237633</v>
      </c>
      <c r="BG572">
        <f t="shared" si="707"/>
        <v>23.799431697247513</v>
      </c>
      <c r="BH572">
        <f t="shared" si="728"/>
        <v>34426768</v>
      </c>
      <c r="BI572">
        <f t="shared" si="729"/>
        <v>-2.4181197213213093</v>
      </c>
      <c r="BJ572">
        <f t="shared" si="690"/>
        <v>1544.9951000000056</v>
      </c>
      <c r="BK572">
        <f t="shared" si="730"/>
        <v>1.2861572322126705E-2</v>
      </c>
      <c r="BL572">
        <f t="shared" si="731"/>
        <v>1.0128615723221268</v>
      </c>
      <c r="BM572">
        <f t="shared" si="732"/>
        <v>8.5315941446738002</v>
      </c>
      <c r="BN572">
        <f t="shared" si="733"/>
        <v>1288.2999875</v>
      </c>
      <c r="BO572">
        <f t="shared" si="692"/>
        <v>1274.7599975000001</v>
      </c>
      <c r="BP572">
        <f t="shared" si="734"/>
        <v>1351.8860330147061</v>
      </c>
      <c r="BQ572">
        <f t="shared" si="735"/>
        <v>-77.126035514706018</v>
      </c>
      <c r="BR572">
        <f t="shared" si="736"/>
        <v>12.149902000000111</v>
      </c>
      <c r="BS572">
        <f t="shared" si="737"/>
        <v>-3.3000489999999445</v>
      </c>
      <c r="BT572">
        <f t="shared" si="738"/>
        <v>-35.25</v>
      </c>
      <c r="BU572">
        <f t="shared" si="739"/>
        <v>-37.800048999999944</v>
      </c>
      <c r="BV572">
        <f t="shared" si="740"/>
        <v>1283.9466552666668</v>
      </c>
      <c r="BW572">
        <f t="shared" si="741"/>
        <v>1282.9285598095237</v>
      </c>
      <c r="BX572">
        <f t="shared" si="742"/>
        <v>1281.4854425636363</v>
      </c>
      <c r="BY572">
        <f t="shared" si="743"/>
        <v>1300.6723697238097</v>
      </c>
      <c r="BZ572">
        <f t="shared" si="744"/>
        <v>1335.150024</v>
      </c>
      <c r="CA572">
        <f t="shared" si="745"/>
        <v>1233.8000489999999</v>
      </c>
      <c r="CB572">
        <f t="shared" si="746"/>
        <v>1274.2573329899999</v>
      </c>
      <c r="CC572">
        <f t="shared" si="747"/>
        <v>1277.6692861444444</v>
      </c>
      <c r="CD572">
        <f t="shared" si="748"/>
        <v>1279.7973412487302</v>
      </c>
      <c r="CE572">
        <f t="shared" si="749"/>
        <v>1346.2854887270137</v>
      </c>
      <c r="CF572">
        <f t="shared" si="750"/>
        <v>1279</v>
      </c>
      <c r="CG572">
        <f t="shared" si="751"/>
        <v>1288</v>
      </c>
      <c r="CH572">
        <f t="shared" si="752"/>
        <v>1250</v>
      </c>
    </row>
    <row r="573" spans="1:86">
      <c r="A573" s="1">
        <v>40309</v>
      </c>
      <c r="B573">
        <v>1300</v>
      </c>
      <c r="C573">
        <v>1300</v>
      </c>
      <c r="D573">
        <v>1265</v>
      </c>
      <c r="E573">
        <v>1268.099976</v>
      </c>
      <c r="F573">
        <v>395084</v>
      </c>
      <c r="G573">
        <f t="shared" si="686"/>
        <v>-325098.23325805779</v>
      </c>
      <c r="H573">
        <f t="shared" si="714"/>
        <v>16861585.469268966</v>
      </c>
      <c r="I573">
        <f t="shared" si="687"/>
        <v>1283.2749939999999</v>
      </c>
      <c r="J573">
        <f t="shared" si="694"/>
        <v>1290.81246925</v>
      </c>
      <c r="K573">
        <f t="shared" si="695"/>
        <v>1263.5125122499999</v>
      </c>
      <c r="L573">
        <f t="shared" si="696"/>
        <v>2</v>
      </c>
      <c r="M573">
        <f t="shared" si="697"/>
        <v>5</v>
      </c>
      <c r="N573">
        <f t="shared" si="698"/>
        <v>80</v>
      </c>
      <c r="O573">
        <f t="shared" si="699"/>
        <v>50</v>
      </c>
      <c r="P573">
        <f t="shared" si="674"/>
        <v>35</v>
      </c>
      <c r="Q573">
        <f t="shared" si="675"/>
        <v>31.90002400000003</v>
      </c>
      <c r="R573">
        <f t="shared" si="676"/>
        <v>3.0999759999999696</v>
      </c>
      <c r="S573">
        <f t="shared" si="677"/>
        <v>35</v>
      </c>
      <c r="T573">
        <f t="shared" si="713"/>
        <v>37.136722263265142</v>
      </c>
      <c r="U573">
        <f t="shared" si="678"/>
        <v>-13.199951000000056</v>
      </c>
      <c r="V573">
        <f t="shared" si="679"/>
        <v>3</v>
      </c>
      <c r="W573">
        <f t="shared" si="680"/>
        <v>0</v>
      </c>
      <c r="X573">
        <f t="shared" si="681"/>
        <v>3</v>
      </c>
      <c r="Y573">
        <f t="shared" si="711"/>
        <v>3.3978412657084252</v>
      </c>
      <c r="Z573">
        <f t="shared" si="712"/>
        <v>11.148971270677762</v>
      </c>
      <c r="AA573">
        <f t="shared" si="708"/>
        <v>9.1495454058138499</v>
      </c>
      <c r="AB573">
        <f t="shared" si="709"/>
        <v>30.021419746314255</v>
      </c>
      <c r="AC573">
        <f t="shared" si="710"/>
        <v>53.284044085818152</v>
      </c>
      <c r="AD573">
        <f t="shared" si="718"/>
        <v>49.632279895431566</v>
      </c>
      <c r="AE573">
        <f t="shared" si="691"/>
        <v>1280.7199951999999</v>
      </c>
      <c r="AF573">
        <f t="shared" si="693"/>
        <v>1278.1583253333331</v>
      </c>
      <c r="AG573">
        <f t="shared" si="715"/>
        <v>1313.94749155</v>
      </c>
      <c r="AH573">
        <f t="shared" si="700"/>
        <v>1278.9849853999999</v>
      </c>
      <c r="AI573">
        <f t="shared" si="701"/>
        <v>1296.6265359614631</v>
      </c>
      <c r="AJ573">
        <f t="shared" si="702"/>
        <v>1261.3434348385367</v>
      </c>
      <c r="AK573">
        <f t="shared" si="703"/>
        <v>0.19149510520414423</v>
      </c>
      <c r="AL573">
        <f t="shared" si="682"/>
        <v>-0.82285851428571599</v>
      </c>
      <c r="AM573">
        <f t="shared" si="683"/>
        <v>-325098.23325805779</v>
      </c>
      <c r="AN573">
        <f t="shared" si="716"/>
        <v>-3239843.4946889193</v>
      </c>
      <c r="AO573">
        <f t="shared" si="717"/>
        <v>12725323</v>
      </c>
      <c r="AP573">
        <f t="shared" si="719"/>
        <v>-0.25459813434118089</v>
      </c>
      <c r="AQ573">
        <f t="shared" si="720"/>
        <v>1279.5277818768643</v>
      </c>
      <c r="AR573">
        <f t="shared" si="721"/>
        <v>1276.4356227659841</v>
      </c>
      <c r="AS573">
        <f t="shared" si="722"/>
        <v>1288.5110318514046</v>
      </c>
      <c r="AT573">
        <f t="shared" si="723"/>
        <v>1313.7026323968964</v>
      </c>
      <c r="AU573">
        <f t="shared" si="724"/>
        <v>1293.5810876747889</v>
      </c>
      <c r="AV573">
        <f t="shared" si="725"/>
        <v>1325.8945348897528</v>
      </c>
      <c r="AW573">
        <f t="shared" si="726"/>
        <v>-32.313447214963844</v>
      </c>
      <c r="AX573">
        <f t="shared" si="753"/>
        <v>-31.572627448263784</v>
      </c>
      <c r="AY573">
        <f t="shared" si="727"/>
        <v>-0.74081976670006</v>
      </c>
      <c r="AZ573">
        <f t="shared" si="684"/>
        <v>1277.6999920000001</v>
      </c>
      <c r="BA573">
        <f t="shared" si="685"/>
        <v>504798823.639328</v>
      </c>
      <c r="BB573">
        <f t="shared" si="688"/>
        <v>0</v>
      </c>
      <c r="BC573">
        <f t="shared" si="689"/>
        <v>504798823.639328</v>
      </c>
      <c r="BD573">
        <f t="shared" si="704"/>
        <v>2948629967.6542072</v>
      </c>
      <c r="BE573">
        <f t="shared" si="705"/>
        <v>11325393388.702475</v>
      </c>
      <c r="BF573">
        <f t="shared" si="706"/>
        <v>0.26035563326176214</v>
      </c>
      <c r="BG573">
        <f t="shared" si="707"/>
        <v>20.657314998304869</v>
      </c>
      <c r="BH573">
        <f t="shared" si="728"/>
        <v>34031684</v>
      </c>
      <c r="BI573">
        <f t="shared" si="729"/>
        <v>-2.4371053929753685</v>
      </c>
      <c r="BJ573">
        <f t="shared" si="690"/>
        <v>-2834.9975000000086</v>
      </c>
      <c r="BK573">
        <f t="shared" si="730"/>
        <v>-2.1112336280446613E-2</v>
      </c>
      <c r="BL573">
        <f t="shared" si="731"/>
        <v>0.97888766371955338</v>
      </c>
      <c r="BM573">
        <f t="shared" si="732"/>
        <v>9.2979135385365659</v>
      </c>
      <c r="BN573">
        <f t="shared" si="733"/>
        <v>1282.5</v>
      </c>
      <c r="BO573">
        <f t="shared" si="692"/>
        <v>1275.7650024</v>
      </c>
      <c r="BP573">
        <f t="shared" si="734"/>
        <v>1347.6169146470588</v>
      </c>
      <c r="BQ573">
        <f t="shared" si="735"/>
        <v>-71.851912247058863</v>
      </c>
      <c r="BR573">
        <f t="shared" si="736"/>
        <v>-2.25</v>
      </c>
      <c r="BS573">
        <f t="shared" si="737"/>
        <v>10</v>
      </c>
      <c r="BT573">
        <f t="shared" si="738"/>
        <v>12.199951000000056</v>
      </c>
      <c r="BU573">
        <f t="shared" si="739"/>
        <v>25</v>
      </c>
      <c r="BV573">
        <f t="shared" si="740"/>
        <v>1279.9233155333334</v>
      </c>
      <c r="BW573">
        <f t="shared" si="741"/>
        <v>1279.4190326190478</v>
      </c>
      <c r="BX573">
        <f t="shared" si="742"/>
        <v>1279.2299849818182</v>
      </c>
      <c r="BY573">
        <f t="shared" si="743"/>
        <v>1295.8133202761906</v>
      </c>
      <c r="BZ573">
        <f t="shared" si="744"/>
        <v>1300</v>
      </c>
      <c r="CA573">
        <f t="shared" si="745"/>
        <v>1233.8000489999999</v>
      </c>
      <c r="CB573">
        <f t="shared" si="746"/>
        <v>1281.5373503399999</v>
      </c>
      <c r="CC573">
        <f t="shared" si="747"/>
        <v>1274.9074983805551</v>
      </c>
      <c r="CD573">
        <f t="shared" si="748"/>
        <v>1278.1302509621032</v>
      </c>
      <c r="CE573">
        <f t="shared" si="749"/>
        <v>1340.7233398907579</v>
      </c>
      <c r="CF573">
        <f t="shared" si="750"/>
        <v>1295.4499510000001</v>
      </c>
      <c r="CG573">
        <f t="shared" si="751"/>
        <v>1299.900024</v>
      </c>
      <c r="CH573">
        <f t="shared" si="752"/>
        <v>1276.6999510000001</v>
      </c>
    </row>
    <row r="574" spans="1:86">
      <c r="A574" s="1">
        <v>40310</v>
      </c>
      <c r="B574">
        <v>1270</v>
      </c>
      <c r="C574">
        <v>1286.8000489999999</v>
      </c>
      <c r="D574">
        <v>1262</v>
      </c>
      <c r="E574">
        <v>1265.25</v>
      </c>
      <c r="F574">
        <v>589711</v>
      </c>
      <c r="G574">
        <f t="shared" si="686"/>
        <v>-435149.95457625872</v>
      </c>
      <c r="H574">
        <f t="shared" si="714"/>
        <v>16426435.514692707</v>
      </c>
      <c r="I574">
        <f t="shared" si="687"/>
        <v>1271.0125122499999</v>
      </c>
      <c r="J574">
        <f t="shared" si="694"/>
        <v>1290.81246925</v>
      </c>
      <c r="K574">
        <f t="shared" si="695"/>
        <v>1263.5125122499999</v>
      </c>
      <c r="L574">
        <f t="shared" si="696"/>
        <v>3</v>
      </c>
      <c r="M574">
        <f t="shared" si="697"/>
        <v>6</v>
      </c>
      <c r="N574">
        <f t="shared" si="698"/>
        <v>70</v>
      </c>
      <c r="O574">
        <f t="shared" si="699"/>
        <v>40</v>
      </c>
      <c r="P574">
        <f t="shared" si="674"/>
        <v>24.800048999999944</v>
      </c>
      <c r="Q574">
        <f t="shared" si="675"/>
        <v>21.550048999999944</v>
      </c>
      <c r="R574">
        <f t="shared" si="676"/>
        <v>3.25</v>
      </c>
      <c r="S574">
        <f t="shared" si="677"/>
        <v>24.800048999999944</v>
      </c>
      <c r="T574">
        <f t="shared" si="713"/>
        <v>36.255531315889058</v>
      </c>
      <c r="U574">
        <f t="shared" si="678"/>
        <v>-1.2000729999999749</v>
      </c>
      <c r="V574">
        <f t="shared" si="679"/>
        <v>-8.3499759999999696</v>
      </c>
      <c r="W574">
        <f t="shared" si="680"/>
        <v>0</v>
      </c>
      <c r="X574">
        <f t="shared" si="681"/>
        <v>0</v>
      </c>
      <c r="Y574">
        <f t="shared" si="711"/>
        <v>3.1551383181578236</v>
      </c>
      <c r="Z574">
        <f t="shared" si="712"/>
        <v>10.352616179915064</v>
      </c>
      <c r="AA574">
        <f t="shared" si="708"/>
        <v>8.7025019456136832</v>
      </c>
      <c r="AB574">
        <f t="shared" si="709"/>
        <v>28.55458409839386</v>
      </c>
      <c r="AC574">
        <f t="shared" si="710"/>
        <v>53.284044085818138</v>
      </c>
      <c r="AD574">
        <f t="shared" si="718"/>
        <v>51.217715583176947</v>
      </c>
      <c r="AE574">
        <f t="shared" si="691"/>
        <v>1277.2599854</v>
      </c>
      <c r="AF574">
        <f t="shared" si="693"/>
        <v>1278.1416626666667</v>
      </c>
      <c r="AG574">
        <f t="shared" si="715"/>
        <v>1309.0449891000001</v>
      </c>
      <c r="AH574">
        <f t="shared" si="700"/>
        <v>1278.4749878</v>
      </c>
      <c r="AI574">
        <f t="shared" si="701"/>
        <v>1297.3381394625271</v>
      </c>
      <c r="AJ574">
        <f t="shared" si="702"/>
        <v>1259.6118361374729</v>
      </c>
      <c r="AK574">
        <f t="shared" si="703"/>
        <v>0.14944914729513861</v>
      </c>
      <c r="AL574">
        <f t="shared" si="682"/>
        <v>-0.73790374365792522</v>
      </c>
      <c r="AM574">
        <f t="shared" si="683"/>
        <v>-435149.95457625872</v>
      </c>
      <c r="AN574">
        <f t="shared" si="716"/>
        <v>-3636285.4492651778</v>
      </c>
      <c r="AO574">
        <f t="shared" si="717"/>
        <v>13005370</v>
      </c>
      <c r="AP574">
        <f t="shared" si="719"/>
        <v>-0.27959876952867763</v>
      </c>
      <c r="AQ574">
        <f t="shared" si="720"/>
        <v>1274.6733360387304</v>
      </c>
      <c r="AR574">
        <f t="shared" si="721"/>
        <v>1276.2544842426787</v>
      </c>
      <c r="AS574">
        <f t="shared" si="722"/>
        <v>1284.3240461181517</v>
      </c>
      <c r="AT574">
        <f t="shared" si="723"/>
        <v>1309.3418954811757</v>
      </c>
      <c r="AU574">
        <f t="shared" si="724"/>
        <v>1289.3314245235706</v>
      </c>
      <c r="AV574">
        <f t="shared" si="725"/>
        <v>1321.6494174474701</v>
      </c>
      <c r="AW574">
        <f t="shared" si="726"/>
        <v>-32.31799292389951</v>
      </c>
      <c r="AX574">
        <f t="shared" si="753"/>
        <v>-31.721700543390931</v>
      </c>
      <c r="AY574">
        <f t="shared" si="727"/>
        <v>-0.59629238050857936</v>
      </c>
      <c r="AZ574">
        <f t="shared" si="684"/>
        <v>1271.3500163333333</v>
      </c>
      <c r="BA574">
        <f t="shared" si="685"/>
        <v>749729089.48194635</v>
      </c>
      <c r="BB574">
        <f t="shared" si="688"/>
        <v>0</v>
      </c>
      <c r="BC574">
        <f t="shared" si="689"/>
        <v>749729089.48194635</v>
      </c>
      <c r="BD574">
        <f t="shared" si="704"/>
        <v>2280572754.8069324</v>
      </c>
      <c r="BE574">
        <f t="shared" si="705"/>
        <v>12075122478.184422</v>
      </c>
      <c r="BF574">
        <f t="shared" si="706"/>
        <v>0.18886539320219237</v>
      </c>
      <c r="BG574">
        <f t="shared" si="707"/>
        <v>15.88618814897842</v>
      </c>
      <c r="BH574">
        <f t="shared" si="728"/>
        <v>33441973</v>
      </c>
      <c r="BI574">
        <f t="shared" si="729"/>
        <v>-2.4452772798338565</v>
      </c>
      <c r="BJ574">
        <f t="shared" si="690"/>
        <v>-384.99759999999696</v>
      </c>
      <c r="BK574">
        <f t="shared" si="730"/>
        <v>-2.2474379417541839E-3</v>
      </c>
      <c r="BL574">
        <f t="shared" si="731"/>
        <v>0.99775256205824581</v>
      </c>
      <c r="BM574">
        <f t="shared" si="732"/>
        <v>9.9417538504671086</v>
      </c>
      <c r="BN574">
        <f t="shared" si="733"/>
        <v>1274.4000245</v>
      </c>
      <c r="BO574">
        <f t="shared" si="692"/>
        <v>1278.2650024</v>
      </c>
      <c r="BP574">
        <f t="shared" si="734"/>
        <v>1343.7051499411766</v>
      </c>
      <c r="BQ574">
        <f t="shared" si="735"/>
        <v>-65.440147541176657</v>
      </c>
      <c r="BR574">
        <f t="shared" si="736"/>
        <v>-24.15002400000003</v>
      </c>
      <c r="BS574">
        <f t="shared" si="737"/>
        <v>-10</v>
      </c>
      <c r="BT574">
        <f t="shared" si="738"/>
        <v>-7.899902000000111</v>
      </c>
      <c r="BU574">
        <f t="shared" si="739"/>
        <v>-3.0999759999999696</v>
      </c>
      <c r="BV574">
        <f t="shared" si="740"/>
        <v>1274.7666504666665</v>
      </c>
      <c r="BW574">
        <f t="shared" si="741"/>
        <v>1275.7309396666667</v>
      </c>
      <c r="BX574">
        <f t="shared" si="742"/>
        <v>1276.7327149090911</v>
      </c>
      <c r="BY574">
        <f t="shared" si="743"/>
        <v>1291.1754639380952</v>
      </c>
      <c r="BZ574">
        <f t="shared" si="744"/>
        <v>1300</v>
      </c>
      <c r="CA574">
        <f t="shared" si="745"/>
        <v>1233.8000489999999</v>
      </c>
      <c r="CB574">
        <f t="shared" si="746"/>
        <v>1279.8178234966667</v>
      </c>
      <c r="CC574">
        <f t="shared" si="747"/>
        <v>1280.9714023944443</v>
      </c>
      <c r="CD574">
        <f t="shared" si="748"/>
        <v>1281.488910571032</v>
      </c>
      <c r="CE574">
        <f t="shared" si="749"/>
        <v>1335.6955619635085</v>
      </c>
      <c r="CF574">
        <f t="shared" si="750"/>
        <v>1268.099976</v>
      </c>
      <c r="CG574">
        <f t="shared" si="751"/>
        <v>1300</v>
      </c>
      <c r="CH574">
        <f t="shared" si="752"/>
        <v>1265</v>
      </c>
    </row>
    <row r="575" spans="1:86">
      <c r="A575" s="1">
        <v>40311</v>
      </c>
      <c r="B575">
        <v>1275</v>
      </c>
      <c r="C575">
        <v>1285.599976</v>
      </c>
      <c r="D575">
        <v>1270.349976</v>
      </c>
      <c r="E575">
        <v>1275.8000489999999</v>
      </c>
      <c r="F575">
        <v>662614</v>
      </c>
      <c r="G575">
        <f t="shared" si="686"/>
        <v>-189001.58415449399</v>
      </c>
      <c r="H575">
        <f t="shared" si="714"/>
        <v>16237433.930538213</v>
      </c>
      <c r="I575">
        <f t="shared" si="687"/>
        <v>1276.6875002500001</v>
      </c>
      <c r="J575">
        <f t="shared" si="694"/>
        <v>1290.81246925</v>
      </c>
      <c r="K575">
        <f t="shared" si="695"/>
        <v>1263.5125122499999</v>
      </c>
      <c r="L575">
        <f t="shared" si="696"/>
        <v>4</v>
      </c>
      <c r="M575">
        <f t="shared" si="697"/>
        <v>7</v>
      </c>
      <c r="N575">
        <f t="shared" si="698"/>
        <v>60</v>
      </c>
      <c r="O575">
        <f t="shared" si="699"/>
        <v>30</v>
      </c>
      <c r="P575">
        <f t="shared" si="674"/>
        <v>15.25</v>
      </c>
      <c r="Q575">
        <f t="shared" si="675"/>
        <v>9.7999270000000251</v>
      </c>
      <c r="R575">
        <f t="shared" si="676"/>
        <v>5.4500729999999749</v>
      </c>
      <c r="S575">
        <f t="shared" si="677"/>
        <v>15.25</v>
      </c>
      <c r="T575">
        <f t="shared" si="713"/>
        <v>34.755136221896983</v>
      </c>
      <c r="U575">
        <f t="shared" si="678"/>
        <v>-4.5999759999999696</v>
      </c>
      <c r="V575">
        <f t="shared" si="679"/>
        <v>23.449951999999939</v>
      </c>
      <c r="W575">
        <f t="shared" si="680"/>
        <v>0</v>
      </c>
      <c r="X575">
        <f t="shared" si="681"/>
        <v>23.449951999999939</v>
      </c>
      <c r="Y575">
        <f t="shared" si="711"/>
        <v>2.9297712954322646</v>
      </c>
      <c r="Z575">
        <f t="shared" si="712"/>
        <v>11.288140167063984</v>
      </c>
      <c r="AA575">
        <f t="shared" si="708"/>
        <v>8.4297505747838315</v>
      </c>
      <c r="AB575">
        <f t="shared" si="709"/>
        <v>32.47905603072288</v>
      </c>
      <c r="AC575">
        <f t="shared" si="710"/>
        <v>58.787599667358137</v>
      </c>
      <c r="AD575">
        <f t="shared" si="718"/>
        <v>52.635522814483046</v>
      </c>
      <c r="AE575">
        <f t="shared" si="691"/>
        <v>1276.7199951999999</v>
      </c>
      <c r="AF575">
        <f t="shared" si="693"/>
        <v>1277.0166626666667</v>
      </c>
      <c r="AG575">
        <f t="shared" si="715"/>
        <v>1305.0924927500002</v>
      </c>
      <c r="AH575">
        <f t="shared" si="700"/>
        <v>1277.1149903</v>
      </c>
      <c r="AI575">
        <f t="shared" si="701"/>
        <v>1294.5373802190102</v>
      </c>
      <c r="AJ575">
        <f t="shared" si="702"/>
        <v>1259.6926003809899</v>
      </c>
      <c r="AK575">
        <f t="shared" si="703"/>
        <v>0.46226288970363</v>
      </c>
      <c r="AL575">
        <f t="shared" si="682"/>
        <v>-0.28523632786885578</v>
      </c>
      <c r="AM575">
        <f t="shared" si="683"/>
        <v>-189001.58415449399</v>
      </c>
      <c r="AN575">
        <f t="shared" si="716"/>
        <v>-3628217.3923231796</v>
      </c>
      <c r="AO575">
        <f t="shared" si="717"/>
        <v>13371354</v>
      </c>
      <c r="AP575">
        <f t="shared" si="719"/>
        <v>-0.27134255755424469</v>
      </c>
      <c r="AQ575">
        <f t="shared" si="720"/>
        <v>1275.056418445562</v>
      </c>
      <c r="AR575">
        <f t="shared" si="721"/>
        <v>1271.4794562335153</v>
      </c>
      <c r="AS575">
        <f t="shared" si="722"/>
        <v>1282.7897266368843</v>
      </c>
      <c r="AT575">
        <f t="shared" si="723"/>
        <v>1306.3231292978699</v>
      </c>
      <c r="AU575">
        <f t="shared" si="724"/>
        <v>1287.3017181950349</v>
      </c>
      <c r="AV575">
        <f t="shared" si="725"/>
        <v>1318.4399616561473</v>
      </c>
      <c r="AW575">
        <f t="shared" si="726"/>
        <v>-31.138243461112324</v>
      </c>
      <c r="AX575">
        <f t="shared" si="753"/>
        <v>-31.605009126935208</v>
      </c>
      <c r="AY575">
        <f t="shared" si="727"/>
        <v>0.46676566582288359</v>
      </c>
      <c r="AZ575">
        <f t="shared" si="684"/>
        <v>1277.2500003333332</v>
      </c>
      <c r="BA575">
        <f t="shared" si="685"/>
        <v>846323731.72087121</v>
      </c>
      <c r="BB575">
        <f t="shared" si="688"/>
        <v>846323731.72087121</v>
      </c>
      <c r="BC575">
        <f t="shared" si="689"/>
        <v>0</v>
      </c>
      <c r="BD575">
        <f t="shared" si="704"/>
        <v>3126896486.5278034</v>
      </c>
      <c r="BE575">
        <f t="shared" si="705"/>
        <v>11707134474.502489</v>
      </c>
      <c r="BF575">
        <f t="shared" si="706"/>
        <v>0.26709324073606705</v>
      </c>
      <c r="BG575">
        <f t="shared" si="707"/>
        <v>21.07920965476147</v>
      </c>
      <c r="BH575">
        <f t="shared" si="728"/>
        <v>34104587</v>
      </c>
      <c r="BI575">
        <f t="shared" si="729"/>
        <v>-2.3617490645534049</v>
      </c>
      <c r="BJ575">
        <f t="shared" si="690"/>
        <v>955.00489999999445</v>
      </c>
      <c r="BK575">
        <f t="shared" si="730"/>
        <v>8.3383117960876864E-3</v>
      </c>
      <c r="BL575">
        <f t="shared" si="731"/>
        <v>1.0083383117960878</v>
      </c>
      <c r="BM575">
        <f t="shared" si="732"/>
        <v>9.1824057379335873</v>
      </c>
      <c r="BN575">
        <f t="shared" si="733"/>
        <v>1277.974976</v>
      </c>
      <c r="BO575">
        <f t="shared" si="692"/>
        <v>1278.4349976000001</v>
      </c>
      <c r="BP575">
        <f t="shared" si="734"/>
        <v>1340.1132381911764</v>
      </c>
      <c r="BQ575">
        <f t="shared" si="735"/>
        <v>-61.678240591176291</v>
      </c>
      <c r="BR575">
        <f t="shared" si="736"/>
        <v>-3.899902000000111</v>
      </c>
      <c r="BS575">
        <f t="shared" si="737"/>
        <v>-4.75</v>
      </c>
      <c r="BT575">
        <f t="shared" si="738"/>
        <v>-14.40002400000003</v>
      </c>
      <c r="BU575">
        <f t="shared" si="739"/>
        <v>-25</v>
      </c>
      <c r="BV575">
        <f t="shared" si="740"/>
        <v>1274.2800050000001</v>
      </c>
      <c r="BW575">
        <f t="shared" si="741"/>
        <v>1275.0619071904762</v>
      </c>
      <c r="BX575">
        <f t="shared" si="742"/>
        <v>1276.2463624000002</v>
      </c>
      <c r="BY575">
        <f t="shared" si="743"/>
        <v>1288.0092791666668</v>
      </c>
      <c r="BZ575">
        <f t="shared" si="744"/>
        <v>1300</v>
      </c>
      <c r="CA575">
        <f t="shared" si="745"/>
        <v>1233.8000489999999</v>
      </c>
      <c r="CB575">
        <f t="shared" si="746"/>
        <v>1280.1489856233334</v>
      </c>
      <c r="CC575">
        <f t="shared" si="747"/>
        <v>1279.3509633583333</v>
      </c>
      <c r="CD575">
        <f t="shared" si="748"/>
        <v>1278.1729913446034</v>
      </c>
      <c r="CE575">
        <f t="shared" si="749"/>
        <v>1331.5013702650822</v>
      </c>
      <c r="CF575">
        <f t="shared" si="750"/>
        <v>1265.25</v>
      </c>
      <c r="CG575">
        <f t="shared" si="751"/>
        <v>1286.8000489999999</v>
      </c>
      <c r="CH575">
        <f t="shared" si="752"/>
        <v>1262</v>
      </c>
    </row>
    <row r="576" spans="1:86">
      <c r="A576" s="1">
        <v>40312</v>
      </c>
      <c r="B576">
        <v>1269</v>
      </c>
      <c r="C576">
        <v>1281</v>
      </c>
      <c r="D576">
        <v>1246.900024</v>
      </c>
      <c r="E576">
        <v>1259.5</v>
      </c>
      <c r="F576">
        <v>443386</v>
      </c>
      <c r="G576">
        <f t="shared" si="686"/>
        <v>-115722.83925548854</v>
      </c>
      <c r="H576">
        <f t="shared" si="714"/>
        <v>16121711.091282723</v>
      </c>
      <c r="I576">
        <f t="shared" si="687"/>
        <v>1264.1000060000001</v>
      </c>
      <c r="J576">
        <f t="shared" si="694"/>
        <v>1290.81246925</v>
      </c>
      <c r="K576">
        <f t="shared" si="695"/>
        <v>1263.5125122499999</v>
      </c>
      <c r="L576">
        <f t="shared" si="696"/>
        <v>5</v>
      </c>
      <c r="M576">
        <f t="shared" si="697"/>
        <v>8</v>
      </c>
      <c r="N576">
        <f t="shared" si="698"/>
        <v>50</v>
      </c>
      <c r="O576">
        <f t="shared" si="699"/>
        <v>20</v>
      </c>
      <c r="P576">
        <f t="shared" si="674"/>
        <v>34.09997599999997</v>
      </c>
      <c r="Q576">
        <f t="shared" si="675"/>
        <v>21.5</v>
      </c>
      <c r="R576">
        <f t="shared" si="676"/>
        <v>12.59997599999997</v>
      </c>
      <c r="S576">
        <f t="shared" si="677"/>
        <v>34.09997599999997</v>
      </c>
      <c r="T576">
        <f t="shared" si="713"/>
        <v>34.708339063190053</v>
      </c>
      <c r="U576">
        <f t="shared" si="678"/>
        <v>-26.199951000000056</v>
      </c>
      <c r="V576">
        <f t="shared" si="679"/>
        <v>9.8499750000000859</v>
      </c>
      <c r="W576">
        <f t="shared" si="680"/>
        <v>0</v>
      </c>
      <c r="X576">
        <f t="shared" si="681"/>
        <v>9.8499750000000859</v>
      </c>
      <c r="Y576">
        <f t="shared" si="711"/>
        <v>2.7205019171871028</v>
      </c>
      <c r="Z576">
        <f t="shared" si="712"/>
        <v>11.185414083702279</v>
      </c>
      <c r="AA576">
        <f t="shared" si="708"/>
        <v>7.8381794998434033</v>
      </c>
      <c r="AB576">
        <f t="shared" si="709"/>
        <v>32.226877994184903</v>
      </c>
      <c r="AC576">
        <f t="shared" si="710"/>
        <v>60.872740537004432</v>
      </c>
      <c r="AD576">
        <f t="shared" si="718"/>
        <v>53.456814846220439</v>
      </c>
      <c r="AE576">
        <f t="shared" si="691"/>
        <v>1272.8199952</v>
      </c>
      <c r="AF576">
        <f t="shared" si="693"/>
        <v>1273.8499959999999</v>
      </c>
      <c r="AG576">
        <f t="shared" si="715"/>
        <v>1300.50999155</v>
      </c>
      <c r="AH576">
        <f t="shared" si="700"/>
        <v>1275.0949951999999</v>
      </c>
      <c r="AI576">
        <f t="shared" si="701"/>
        <v>1295.3103481341841</v>
      </c>
      <c r="AJ576">
        <f t="shared" si="702"/>
        <v>1254.8796422658156</v>
      </c>
      <c r="AK576">
        <f t="shared" si="703"/>
        <v>0.11427843355560068</v>
      </c>
      <c r="AL576">
        <f t="shared" si="682"/>
        <v>-0.26099795495457351</v>
      </c>
      <c r="AM576">
        <f t="shared" si="683"/>
        <v>-115722.83925548854</v>
      </c>
      <c r="AN576">
        <f t="shared" si="716"/>
        <v>-3685945.1243974552</v>
      </c>
      <c r="AO576">
        <f t="shared" si="717"/>
        <v>13594618</v>
      </c>
      <c r="AP576">
        <f t="shared" si="719"/>
        <v>-0.27113267356224757</v>
      </c>
      <c r="AQ576">
        <f t="shared" si="720"/>
        <v>1269.7672361740708</v>
      </c>
      <c r="AR576">
        <f t="shared" si="721"/>
        <v>1262.9353112069634</v>
      </c>
      <c r="AS576">
        <f t="shared" si="722"/>
        <v>1278.5975758422451</v>
      </c>
      <c r="AT576">
        <f t="shared" si="723"/>
        <v>1302.1090476610616</v>
      </c>
      <c r="AU576">
        <f t="shared" si="724"/>
        <v>1283.1314604657796</v>
      </c>
      <c r="AV576">
        <f t="shared" si="725"/>
        <v>1314.3141643402168</v>
      </c>
      <c r="AW576">
        <f t="shared" si="726"/>
        <v>-31.182703874437266</v>
      </c>
      <c r="AX576">
        <f t="shared" si="753"/>
        <v>-31.52054807643562</v>
      </c>
      <c r="AY576">
        <f t="shared" si="727"/>
        <v>0.33784420199835452</v>
      </c>
      <c r="AZ576">
        <f t="shared" si="684"/>
        <v>1262.4666746666667</v>
      </c>
      <c r="BA576">
        <f t="shared" si="685"/>
        <v>559760049.01375473</v>
      </c>
      <c r="BB576">
        <f t="shared" si="688"/>
        <v>0</v>
      </c>
      <c r="BC576">
        <f t="shared" si="689"/>
        <v>559760049.01375473</v>
      </c>
      <c r="BD576">
        <f t="shared" si="704"/>
        <v>3126896486.5278034</v>
      </c>
      <c r="BE576">
        <f t="shared" si="705"/>
        <v>9649407703.790451</v>
      </c>
      <c r="BF576">
        <f t="shared" si="706"/>
        <v>0.32405061352102527</v>
      </c>
      <c r="BG576">
        <f t="shared" si="707"/>
        <v>24.474186274441806</v>
      </c>
      <c r="BH576">
        <f t="shared" si="728"/>
        <v>33661201</v>
      </c>
      <c r="BI576">
        <f t="shared" si="729"/>
        <v>-2.3725456759488646</v>
      </c>
      <c r="BJ576">
        <f t="shared" si="690"/>
        <v>-1730.0048999999944</v>
      </c>
      <c r="BK576">
        <f t="shared" si="730"/>
        <v>-1.2776335141840039E-2</v>
      </c>
      <c r="BL576">
        <f t="shared" si="731"/>
        <v>0.98722366485815993</v>
      </c>
      <c r="BM576">
        <f t="shared" si="732"/>
        <v>10.654426496033683</v>
      </c>
      <c r="BN576">
        <f t="shared" si="733"/>
        <v>1263.950012</v>
      </c>
      <c r="BO576">
        <f t="shared" si="692"/>
        <v>1277.4250000000002</v>
      </c>
      <c r="BP576">
        <f t="shared" si="734"/>
        <v>1336.73162125</v>
      </c>
      <c r="BQ576">
        <f t="shared" si="735"/>
        <v>-59.306621249999807</v>
      </c>
      <c r="BR576">
        <f t="shared" si="736"/>
        <v>-21.949951000000056</v>
      </c>
      <c r="BS576">
        <f t="shared" si="737"/>
        <v>-16.449951999999939</v>
      </c>
      <c r="BT576">
        <f t="shared" si="738"/>
        <v>-13.25</v>
      </c>
      <c r="BU576">
        <f t="shared" si="739"/>
        <v>-6</v>
      </c>
      <c r="BV576">
        <f t="shared" si="740"/>
        <v>1268.5400066</v>
      </c>
      <c r="BW576">
        <f t="shared" si="741"/>
        <v>1270.0571464285715</v>
      </c>
      <c r="BX576">
        <f t="shared" si="742"/>
        <v>1273.0436368909091</v>
      </c>
      <c r="BY576">
        <f t="shared" si="743"/>
        <v>1283.6671370000001</v>
      </c>
      <c r="BZ576">
        <f t="shared" si="744"/>
        <v>1300</v>
      </c>
      <c r="CA576">
        <f t="shared" si="745"/>
        <v>1233.8000489999999</v>
      </c>
      <c r="CB576">
        <f t="shared" si="746"/>
        <v>1280.4923092066667</v>
      </c>
      <c r="CC576">
        <f t="shared" si="747"/>
        <v>1279.0991540194445</v>
      </c>
      <c r="CD576">
        <f t="shared" si="748"/>
        <v>1277.352327995754</v>
      </c>
      <c r="CE576">
        <f t="shared" si="749"/>
        <v>1327.1238527340086</v>
      </c>
      <c r="CF576">
        <f t="shared" si="750"/>
        <v>1275.8000489999999</v>
      </c>
      <c r="CG576">
        <f t="shared" si="751"/>
        <v>1285.599976</v>
      </c>
      <c r="CH576">
        <f t="shared" si="752"/>
        <v>1270.349976</v>
      </c>
    </row>
    <row r="577" spans="1:86">
      <c r="A577" s="1">
        <v>40315</v>
      </c>
      <c r="B577">
        <v>1250</v>
      </c>
      <c r="C577">
        <v>1254.8000489999999</v>
      </c>
      <c r="D577">
        <v>1237.0500489999999</v>
      </c>
      <c r="E577">
        <v>1241.5</v>
      </c>
      <c r="F577">
        <v>322917</v>
      </c>
      <c r="G577">
        <f t="shared" si="686"/>
        <v>-161005.47018963177</v>
      </c>
      <c r="H577">
        <f t="shared" si="714"/>
        <v>15960705.621093092</v>
      </c>
      <c r="I577">
        <f t="shared" si="687"/>
        <v>1245.8375245</v>
      </c>
      <c r="J577">
        <f t="shared" si="694"/>
        <v>1290.81246925</v>
      </c>
      <c r="K577">
        <f t="shared" si="695"/>
        <v>1245.8375245</v>
      </c>
      <c r="L577">
        <f t="shared" si="696"/>
        <v>6</v>
      </c>
      <c r="M577">
        <f t="shared" si="697"/>
        <v>1</v>
      </c>
      <c r="N577">
        <f t="shared" si="698"/>
        <v>40</v>
      </c>
      <c r="O577">
        <f t="shared" si="699"/>
        <v>90</v>
      </c>
      <c r="P577">
        <f t="shared" si="674"/>
        <v>17.75</v>
      </c>
      <c r="Q577">
        <f t="shared" si="675"/>
        <v>13.300048999999944</v>
      </c>
      <c r="R577">
        <f t="shared" si="676"/>
        <v>4.4499510000000555</v>
      </c>
      <c r="S577">
        <f t="shared" si="677"/>
        <v>17.75</v>
      </c>
      <c r="T577">
        <f t="shared" si="713"/>
        <v>33.497029130105048</v>
      </c>
      <c r="U577">
        <f t="shared" si="678"/>
        <v>-2.350097999999889</v>
      </c>
      <c r="V577">
        <f t="shared" si="679"/>
        <v>1.0500489999999445</v>
      </c>
      <c r="W577">
        <f t="shared" si="680"/>
        <v>0</v>
      </c>
      <c r="X577">
        <f t="shared" si="681"/>
        <v>1.0500489999999445</v>
      </c>
      <c r="Y577">
        <f t="shared" si="711"/>
        <v>2.5261803516737382</v>
      </c>
      <c r="Z577">
        <f t="shared" si="712"/>
        <v>10.461459434866399</v>
      </c>
      <c r="AA577">
        <f t="shared" si="708"/>
        <v>7.5415056716279487</v>
      </c>
      <c r="AB577">
        <f t="shared" si="709"/>
        <v>31.231006768490673</v>
      </c>
      <c r="AC577">
        <f t="shared" si="710"/>
        <v>61.098700099585933</v>
      </c>
      <c r="AD577">
        <f t="shared" si="718"/>
        <v>53.972094904874872</v>
      </c>
      <c r="AE577">
        <f t="shared" si="691"/>
        <v>1262.0300050000001</v>
      </c>
      <c r="AF577">
        <f t="shared" si="693"/>
        <v>1267.5999959999999</v>
      </c>
      <c r="AG577">
        <f t="shared" si="715"/>
        <v>1295.9699891</v>
      </c>
      <c r="AH577">
        <f t="shared" si="700"/>
        <v>1271.1000000999998</v>
      </c>
      <c r="AI577">
        <f t="shared" si="701"/>
        <v>1299.0305540967177</v>
      </c>
      <c r="AJ577">
        <f t="shared" si="702"/>
        <v>1243.1694461032819</v>
      </c>
      <c r="AK577">
        <f t="shared" si="703"/>
        <v>-2.9885660403979938E-2</v>
      </c>
      <c r="AL577">
        <f t="shared" si="682"/>
        <v>-0.49859707042252893</v>
      </c>
      <c r="AM577">
        <f t="shared" si="683"/>
        <v>-161005.47018963177</v>
      </c>
      <c r="AN577">
        <f t="shared" si="716"/>
        <v>-3744269.363654085</v>
      </c>
      <c r="AO577">
        <f t="shared" si="717"/>
        <v>13678503</v>
      </c>
      <c r="AP577">
        <f t="shared" si="719"/>
        <v>-0.27373385549969065</v>
      </c>
      <c r="AQ577">
        <f t="shared" si="720"/>
        <v>1260.1563758748866</v>
      </c>
      <c r="AR577">
        <f t="shared" si="721"/>
        <v>1257.0969835479789</v>
      </c>
      <c r="AS577">
        <f t="shared" si="722"/>
        <v>1271.920012190641</v>
      </c>
      <c r="AT577">
        <f t="shared" si="723"/>
        <v>1296.6542333715661</v>
      </c>
      <c r="AU577">
        <f t="shared" si="724"/>
        <v>1276.8867413959126</v>
      </c>
      <c r="AV577">
        <f t="shared" si="725"/>
        <v>1309.2171728364017</v>
      </c>
      <c r="AW577">
        <f t="shared" si="726"/>
        <v>-32.330431440489065</v>
      </c>
      <c r="AX577">
        <f t="shared" si="753"/>
        <v>-31.682524749246308</v>
      </c>
      <c r="AY577">
        <f t="shared" si="727"/>
        <v>-0.64790669124275624</v>
      </c>
      <c r="AZ577">
        <f t="shared" si="684"/>
        <v>1244.4500326666666</v>
      </c>
      <c r="BA577">
        <f t="shared" si="685"/>
        <v>401854071.19862199</v>
      </c>
      <c r="BB577">
        <f t="shared" si="688"/>
        <v>0</v>
      </c>
      <c r="BC577">
        <f t="shared" si="689"/>
        <v>401854071.19862199</v>
      </c>
      <c r="BD577">
        <f t="shared" si="704"/>
        <v>3126896486.5278034</v>
      </c>
      <c r="BE577">
        <f t="shared" si="705"/>
        <v>6995799550.9410172</v>
      </c>
      <c r="BF577">
        <f t="shared" si="706"/>
        <v>0.44696770737337654</v>
      </c>
      <c r="BG577">
        <f t="shared" si="707"/>
        <v>30.889957329091985</v>
      </c>
      <c r="BH577">
        <f t="shared" si="728"/>
        <v>33338284</v>
      </c>
      <c r="BI577">
        <f t="shared" si="729"/>
        <v>-2.4694475531852071</v>
      </c>
      <c r="BJ577">
        <f t="shared" si="690"/>
        <v>-1900</v>
      </c>
      <c r="BK577">
        <f t="shared" si="730"/>
        <v>-1.4291385470424772E-2</v>
      </c>
      <c r="BL577">
        <f t="shared" si="731"/>
        <v>0.98570861452957526</v>
      </c>
      <c r="BM577">
        <f t="shared" si="732"/>
        <v>14.72069448999412</v>
      </c>
      <c r="BN577">
        <f t="shared" si="733"/>
        <v>1245.9250489999999</v>
      </c>
      <c r="BO577">
        <f t="shared" si="692"/>
        <v>1268.9500122999998</v>
      </c>
      <c r="BP577">
        <f t="shared" si="734"/>
        <v>1332.4786807941175</v>
      </c>
      <c r="BQ577">
        <f t="shared" si="735"/>
        <v>-63.52866849411771</v>
      </c>
      <c r="BR577">
        <f t="shared" si="736"/>
        <v>-23.84997599999997</v>
      </c>
      <c r="BS577">
        <f t="shared" si="737"/>
        <v>-20.449951000000056</v>
      </c>
      <c r="BT577">
        <f t="shared" si="738"/>
        <v>-42.649902000000111</v>
      </c>
      <c r="BU577">
        <f t="shared" si="739"/>
        <v>-38</v>
      </c>
      <c r="BV577">
        <f t="shared" si="740"/>
        <v>1258.1000082</v>
      </c>
      <c r="BW577">
        <f t="shared" si="741"/>
        <v>1260.8142904285712</v>
      </c>
      <c r="BX577">
        <f t="shared" si="742"/>
        <v>1266.9354559454544</v>
      </c>
      <c r="BY577">
        <f t="shared" si="743"/>
        <v>1278.0471378047619</v>
      </c>
      <c r="BZ577">
        <f t="shared" si="744"/>
        <v>1300</v>
      </c>
      <c r="CA577">
        <f t="shared" si="745"/>
        <v>1233.8000489999999</v>
      </c>
      <c r="CB577">
        <f t="shared" si="746"/>
        <v>1266.7368300499998</v>
      </c>
      <c r="CC577">
        <f t="shared" si="747"/>
        <v>1278.3435903388888</v>
      </c>
      <c r="CD577">
        <f t="shared" si="748"/>
        <v>1274.7498158365474</v>
      </c>
      <c r="CE577">
        <f t="shared" si="749"/>
        <v>1326.7458736024294</v>
      </c>
      <c r="CF577">
        <f t="shared" si="750"/>
        <v>1259.5</v>
      </c>
      <c r="CG577">
        <f t="shared" si="751"/>
        <v>1281</v>
      </c>
      <c r="CH577">
        <f t="shared" si="752"/>
        <v>1246.900024</v>
      </c>
    </row>
    <row r="578" spans="1:86">
      <c r="A578" s="1">
        <v>40316</v>
      </c>
      <c r="B578">
        <v>1241.3000489999999</v>
      </c>
      <c r="C578">
        <v>1252.4499510000001</v>
      </c>
      <c r="D578">
        <v>1236</v>
      </c>
      <c r="E578">
        <v>1242.4499510000001</v>
      </c>
      <c r="F578">
        <v>462417</v>
      </c>
      <c r="G578">
        <f t="shared" si="686"/>
        <v>-99793.793211479409</v>
      </c>
      <c r="H578">
        <f t="shared" si="714"/>
        <v>15860911.827881614</v>
      </c>
      <c r="I578">
        <f t="shared" si="687"/>
        <v>1243.0499877500001</v>
      </c>
      <c r="J578">
        <f t="shared" si="694"/>
        <v>1290.81246925</v>
      </c>
      <c r="K578">
        <f t="shared" si="695"/>
        <v>1243.0499877500001</v>
      </c>
      <c r="L578">
        <f t="shared" si="696"/>
        <v>7</v>
      </c>
      <c r="M578">
        <f t="shared" si="697"/>
        <v>1</v>
      </c>
      <c r="N578">
        <f t="shared" si="698"/>
        <v>30</v>
      </c>
      <c r="O578">
        <f t="shared" si="699"/>
        <v>90</v>
      </c>
      <c r="P578">
        <f t="shared" si="674"/>
        <v>16.449951000000056</v>
      </c>
      <c r="Q578">
        <f t="shared" si="675"/>
        <v>10</v>
      </c>
      <c r="R578">
        <f t="shared" si="676"/>
        <v>6.4499510000000555</v>
      </c>
      <c r="S578">
        <f t="shared" si="677"/>
        <v>16.449951000000056</v>
      </c>
      <c r="T578">
        <f t="shared" si="713"/>
        <v>32.279380692240402</v>
      </c>
      <c r="U578">
        <f t="shared" si="678"/>
        <v>1.5500489999999445</v>
      </c>
      <c r="V578">
        <f t="shared" si="679"/>
        <v>15</v>
      </c>
      <c r="W578">
        <f t="shared" si="680"/>
        <v>0</v>
      </c>
      <c r="X578">
        <f t="shared" si="681"/>
        <v>15</v>
      </c>
      <c r="Y578">
        <f t="shared" si="711"/>
        <v>2.3457388979827569</v>
      </c>
      <c r="Z578">
        <f t="shared" si="712"/>
        <v>10.785640903804515</v>
      </c>
      <c r="AA578">
        <f t="shared" si="708"/>
        <v>7.2669885471087925</v>
      </c>
      <c r="AB578">
        <f t="shared" si="709"/>
        <v>33.413407173568423</v>
      </c>
      <c r="AC578">
        <f t="shared" si="710"/>
        <v>64.272773563925313</v>
      </c>
      <c r="AD578">
        <f t="shared" si="718"/>
        <v>54.997641950572074</v>
      </c>
      <c r="AE578">
        <f t="shared" si="691"/>
        <v>1256.9000000000001</v>
      </c>
      <c r="AF578">
        <f t="shared" si="693"/>
        <v>1258.7666626666667</v>
      </c>
      <c r="AG578">
        <f t="shared" si="715"/>
        <v>1290.4749878499999</v>
      </c>
      <c r="AH578">
        <f t="shared" si="700"/>
        <v>1268.8099975999999</v>
      </c>
      <c r="AI578">
        <f t="shared" si="701"/>
        <v>1301.5856656370675</v>
      </c>
      <c r="AJ578">
        <f t="shared" si="702"/>
        <v>1236.0343295629323</v>
      </c>
      <c r="AK578">
        <f t="shared" si="703"/>
        <v>9.7871711261720853E-2</v>
      </c>
      <c r="AL578">
        <f t="shared" si="682"/>
        <v>-0.21580909268361545</v>
      </c>
      <c r="AM578">
        <f t="shared" si="683"/>
        <v>-99793.793211479409</v>
      </c>
      <c r="AN578">
        <f t="shared" si="716"/>
        <v>-3918273.2333782883</v>
      </c>
      <c r="AO578">
        <f t="shared" si="717"/>
        <v>13760936</v>
      </c>
      <c r="AP578">
        <f t="shared" si="719"/>
        <v>-0.28473886030559903</v>
      </c>
      <c r="AQ578">
        <f t="shared" si="720"/>
        <v>1254.1361914174252</v>
      </c>
      <c r="AR578">
        <f t="shared" si="721"/>
        <v>1248.4623572018049</v>
      </c>
      <c r="AS578">
        <f t="shared" si="722"/>
        <v>1266.6154011763256</v>
      </c>
      <c r="AT578">
        <f t="shared" si="723"/>
        <v>1291.775847958125</v>
      </c>
      <c r="AU578">
        <f t="shared" si="724"/>
        <v>1271.7212228365258</v>
      </c>
      <c r="AV578">
        <f t="shared" si="725"/>
        <v>1304.5434673078535</v>
      </c>
      <c r="AW578">
        <f t="shared" si="726"/>
        <v>-32.822244471327622</v>
      </c>
      <c r="AX578">
        <f t="shared" si="753"/>
        <v>-31.910468693662573</v>
      </c>
      <c r="AY578">
        <f t="shared" si="727"/>
        <v>-0.91177577766504925</v>
      </c>
      <c r="AZ578">
        <f t="shared" si="684"/>
        <v>1243.6333006666666</v>
      </c>
      <c r="BA578">
        <f t="shared" si="685"/>
        <v>575077179.99437797</v>
      </c>
      <c r="BB578">
        <f t="shared" si="688"/>
        <v>0</v>
      </c>
      <c r="BC578">
        <f t="shared" si="689"/>
        <v>575077179.99437797</v>
      </c>
      <c r="BD578">
        <f t="shared" si="704"/>
        <v>3126896486.5278034</v>
      </c>
      <c r="BE578">
        <f t="shared" si="705"/>
        <v>6027655513.2676363</v>
      </c>
      <c r="BF578">
        <f t="shared" si="706"/>
        <v>0.51875832645795805</v>
      </c>
      <c r="BG578">
        <f t="shared" si="707"/>
        <v>34.156739582643411</v>
      </c>
      <c r="BH578">
        <f t="shared" si="728"/>
        <v>33800701</v>
      </c>
      <c r="BI578">
        <f t="shared" si="729"/>
        <v>-2.5159946980580021</v>
      </c>
      <c r="BJ578">
        <f t="shared" si="690"/>
        <v>-5.0048999999944499</v>
      </c>
      <c r="BK578">
        <f t="shared" si="730"/>
        <v>7.6516391461945669E-4</v>
      </c>
      <c r="BL578">
        <f t="shared" si="731"/>
        <v>1.0007651639146196</v>
      </c>
      <c r="BM578">
        <f t="shared" si="732"/>
        <v>17.274293805122504</v>
      </c>
      <c r="BN578">
        <f t="shared" si="733"/>
        <v>1244.2249755</v>
      </c>
      <c r="BO578">
        <f t="shared" si="692"/>
        <v>1261.2950074000003</v>
      </c>
      <c r="BP578">
        <f t="shared" si="734"/>
        <v>1327.3823565441176</v>
      </c>
      <c r="BQ578">
        <f t="shared" si="735"/>
        <v>-66.087349144117297</v>
      </c>
      <c r="BR578">
        <f t="shared" si="736"/>
        <v>-40.100097999999889</v>
      </c>
      <c r="BS578">
        <f t="shared" si="737"/>
        <v>2.1999510000000555</v>
      </c>
      <c r="BT578">
        <f t="shared" si="738"/>
        <v>-37.550048999999944</v>
      </c>
      <c r="BU578">
        <f t="shared" si="739"/>
        <v>-6.399902000000111</v>
      </c>
      <c r="BV578">
        <f t="shared" si="740"/>
        <v>1251.5733235333332</v>
      </c>
      <c r="BW578">
        <f t="shared" si="741"/>
        <v>1253.6285632857143</v>
      </c>
      <c r="BX578">
        <f t="shared" si="742"/>
        <v>1261.7263561090906</v>
      </c>
      <c r="BY578">
        <f t="shared" si="743"/>
        <v>1272.9499913190475</v>
      </c>
      <c r="BZ578">
        <f t="shared" si="744"/>
        <v>1300</v>
      </c>
      <c r="CA578">
        <f t="shared" si="745"/>
        <v>1233.8000489999999</v>
      </c>
      <c r="CB578">
        <f t="shared" si="746"/>
        <v>1264.0075106166667</v>
      </c>
      <c r="CC578">
        <f t="shared" si="747"/>
        <v>1265.4084688194444</v>
      </c>
      <c r="CD578">
        <f t="shared" si="748"/>
        <v>1277.9703203186905</v>
      </c>
      <c r="CE578">
        <f t="shared" si="749"/>
        <v>1322.7734652140778</v>
      </c>
      <c r="CF578">
        <f t="shared" si="750"/>
        <v>1241.5</v>
      </c>
      <c r="CG578">
        <f t="shared" si="751"/>
        <v>1254.8000489999999</v>
      </c>
      <c r="CH578">
        <f t="shared" si="752"/>
        <v>1237.0500489999999</v>
      </c>
    </row>
    <row r="579" spans="1:86">
      <c r="A579" s="1">
        <v>40317</v>
      </c>
      <c r="B579">
        <v>1234.6999510000001</v>
      </c>
      <c r="C579">
        <v>1254</v>
      </c>
      <c r="D579">
        <v>1221</v>
      </c>
      <c r="E579">
        <v>1226.8000489999999</v>
      </c>
      <c r="F579">
        <v>496232</v>
      </c>
      <c r="G579">
        <f t="shared" si="686"/>
        <v>-321797.45967466832</v>
      </c>
      <c r="H579">
        <f t="shared" si="714"/>
        <v>15539114.368206946</v>
      </c>
      <c r="I579">
        <f t="shared" si="687"/>
        <v>1234.125</v>
      </c>
      <c r="J579">
        <f t="shared" si="694"/>
        <v>1290.81246925</v>
      </c>
      <c r="K579">
        <f t="shared" si="695"/>
        <v>1234.125</v>
      </c>
      <c r="L579">
        <f t="shared" si="696"/>
        <v>8</v>
      </c>
      <c r="M579">
        <f t="shared" si="697"/>
        <v>1</v>
      </c>
      <c r="N579">
        <f t="shared" si="698"/>
        <v>20</v>
      </c>
      <c r="O579">
        <f t="shared" si="699"/>
        <v>90</v>
      </c>
      <c r="P579">
        <f t="shared" ref="P579:P642" si="754">(C579-D579)</f>
        <v>33</v>
      </c>
      <c r="Q579">
        <f t="shared" ref="Q579:Q642" si="755">(C579-E579)</f>
        <v>27.199951000000056</v>
      </c>
      <c r="R579">
        <f t="shared" ref="R579:R642" si="756">(E579-D579)</f>
        <v>5.8000489999999445</v>
      </c>
      <c r="S579">
        <f t="shared" ref="S579:S642" si="757">MAX(P579:R579)</f>
        <v>33</v>
      </c>
      <c r="T579">
        <f t="shared" si="713"/>
        <v>32.330853499937511</v>
      </c>
      <c r="U579">
        <f t="shared" ref="U579:U642" si="758">(C580-C579)</f>
        <v>-14.699951000000056</v>
      </c>
      <c r="V579">
        <f t="shared" ref="V579:V642" si="759">D579-D580</f>
        <v>22.40002400000003</v>
      </c>
      <c r="W579">
        <f t="shared" ref="W579:W642" si="760">IF(AND(U579&gt;V579,U579&gt;0),U579,)</f>
        <v>0</v>
      </c>
      <c r="X579">
        <f t="shared" ref="X579:X642" si="761">IF(AND(V579&gt;U579,V579&gt;0),V579,)</f>
        <v>22.40002400000003</v>
      </c>
      <c r="Y579">
        <f t="shared" si="711"/>
        <v>2.1781861195554173</v>
      </c>
      <c r="Z579">
        <f t="shared" si="712"/>
        <v>11.615239696389908</v>
      </c>
      <c r="AA579">
        <f t="shared" si="708"/>
        <v>6.7371748152569717</v>
      </c>
      <c r="AB579">
        <f t="shared" si="709"/>
        <v>35.926177131118294</v>
      </c>
      <c r="AC579">
        <f t="shared" si="710"/>
        <v>68.417039412537903</v>
      </c>
      <c r="AD579">
        <f t="shared" si="718"/>
        <v>56.542939477349755</v>
      </c>
      <c r="AE579">
        <f t="shared" si="691"/>
        <v>1249.2100097999999</v>
      </c>
      <c r="AF579">
        <f t="shared" si="693"/>
        <v>1251.8833414999999</v>
      </c>
      <c r="AG579">
        <f t="shared" si="715"/>
        <v>1282.9424927500002</v>
      </c>
      <c r="AH579">
        <f t="shared" si="700"/>
        <v>1263.2349976</v>
      </c>
      <c r="AI579">
        <f t="shared" si="701"/>
        <v>1302.9884958465236</v>
      </c>
      <c r="AJ579">
        <f t="shared" si="702"/>
        <v>1223.4814993534765</v>
      </c>
      <c r="AK579">
        <f t="shared" si="703"/>
        <v>4.1739089550611869E-2</v>
      </c>
      <c r="AL579">
        <f t="shared" ref="AL579:AL642" si="762">(R579-Q579)/P579</f>
        <v>-0.6484818787878821</v>
      </c>
      <c r="AM579">
        <f t="shared" ref="AM579:AM642" si="763">AL579*F579</f>
        <v>-321797.45967466832</v>
      </c>
      <c r="AN579">
        <f t="shared" si="716"/>
        <v>-4501303.0349055575</v>
      </c>
      <c r="AO579">
        <f t="shared" si="717"/>
        <v>13942429</v>
      </c>
      <c r="AP579">
        <f t="shared" si="719"/>
        <v>-0.32284927073364028</v>
      </c>
      <c r="AQ579">
        <f t="shared" si="720"/>
        <v>1244.8419029955005</v>
      </c>
      <c r="AR579">
        <f t="shared" si="721"/>
        <v>1237.0303285592904</v>
      </c>
      <c r="AS579">
        <f t="shared" si="722"/>
        <v>1259.4486377845869</v>
      </c>
      <c r="AT579">
        <f t="shared" si="723"/>
        <v>1285.9280260518938</v>
      </c>
      <c r="AU579">
        <f t="shared" si="724"/>
        <v>1264.983046761047</v>
      </c>
      <c r="AV579">
        <f t="shared" si="725"/>
        <v>1299.1014280263037</v>
      </c>
      <c r="AW579">
        <f t="shared" si="726"/>
        <v>-34.11838126525663</v>
      </c>
      <c r="AX579">
        <f t="shared" si="753"/>
        <v>-32.352051207981383</v>
      </c>
      <c r="AY579">
        <f t="shared" si="727"/>
        <v>-1.7663300572752476</v>
      </c>
      <c r="AZ579">
        <f t="shared" ref="AZ579:AZ642" si="764">AVERAGE(C579:E579)</f>
        <v>1233.9333496666666</v>
      </c>
      <c r="BA579">
        <f t="shared" ref="BA579:BA642" si="765">AZ579*F579</f>
        <v>612317213.97178924</v>
      </c>
      <c r="BB579">
        <f t="shared" si="688"/>
        <v>0</v>
      </c>
      <c r="BC579">
        <f t="shared" si="689"/>
        <v>612317213.97178924</v>
      </c>
      <c r="BD579">
        <f t="shared" si="704"/>
        <v>2078379200.8589206</v>
      </c>
      <c r="BE579">
        <f t="shared" si="705"/>
        <v>6639972727.2394257</v>
      </c>
      <c r="BF579">
        <f t="shared" si="706"/>
        <v>0.31301020143240987</v>
      </c>
      <c r="BG579">
        <f t="shared" si="707"/>
        <v>23.839129436384866</v>
      </c>
      <c r="BH579">
        <f t="shared" si="728"/>
        <v>33304469</v>
      </c>
      <c r="BI579">
        <f t="shared" si="729"/>
        <v>-2.6263061935888978</v>
      </c>
      <c r="BJ579">
        <f t="shared" si="690"/>
        <v>-1664.9902000000111</v>
      </c>
      <c r="BK579">
        <f t="shared" si="730"/>
        <v>-1.259600194551427E-2</v>
      </c>
      <c r="BL579">
        <f t="shared" si="731"/>
        <v>0.98740399805448575</v>
      </c>
      <c r="BM579">
        <f t="shared" si="732"/>
        <v>20.951933236420711</v>
      </c>
      <c r="BN579">
        <f t="shared" si="733"/>
        <v>1237.5</v>
      </c>
      <c r="BO579">
        <f t="shared" si="692"/>
        <v>1253.9150024999999</v>
      </c>
      <c r="BP579">
        <f t="shared" si="734"/>
        <v>1321.9264741911763</v>
      </c>
      <c r="BQ579">
        <f t="shared" si="735"/>
        <v>-68.011471691176439</v>
      </c>
      <c r="BR579">
        <f t="shared" si="736"/>
        <v>-51.699951000000056</v>
      </c>
      <c r="BS579">
        <f t="shared" si="737"/>
        <v>-44.25</v>
      </c>
      <c r="BT579">
        <f t="shared" si="738"/>
        <v>-35</v>
      </c>
      <c r="BU579">
        <f t="shared" si="739"/>
        <v>-49.300048999999944</v>
      </c>
      <c r="BV579">
        <f t="shared" si="740"/>
        <v>1241.5400065333333</v>
      </c>
      <c r="BW579">
        <f t="shared" si="741"/>
        <v>1244.495245095238</v>
      </c>
      <c r="BX579">
        <f t="shared" si="742"/>
        <v>1254.0881836363635</v>
      </c>
      <c r="BY579">
        <f t="shared" si="743"/>
        <v>1266.8857114285715</v>
      </c>
      <c r="BZ579">
        <f t="shared" si="744"/>
        <v>1300</v>
      </c>
      <c r="CA579">
        <f t="shared" si="745"/>
        <v>1221</v>
      </c>
      <c r="CB579">
        <f t="shared" si="746"/>
        <v>1261.2811865933334</v>
      </c>
      <c r="CC579">
        <f t="shared" si="747"/>
        <v>1261.9868157638889</v>
      </c>
      <c r="CD579">
        <f t="shared" si="748"/>
        <v>1275.1525882257938</v>
      </c>
      <c r="CE579">
        <f t="shared" si="749"/>
        <v>1312.6456911303676</v>
      </c>
      <c r="CF579">
        <f t="shared" si="750"/>
        <v>1242.4499510000001</v>
      </c>
      <c r="CG579">
        <f t="shared" si="751"/>
        <v>1252.4499510000001</v>
      </c>
      <c r="CH579">
        <f t="shared" si="752"/>
        <v>1236</v>
      </c>
    </row>
    <row r="580" spans="1:86">
      <c r="A580" s="1">
        <v>40318</v>
      </c>
      <c r="B580">
        <v>1238.8000489999999</v>
      </c>
      <c r="C580">
        <v>1239.3000489999999</v>
      </c>
      <c r="D580">
        <v>1198.599976</v>
      </c>
      <c r="E580">
        <v>1208.349976</v>
      </c>
      <c r="F580">
        <v>485640</v>
      </c>
      <c r="G580">
        <f t="shared" ref="G580:G643" si="766">(((E580-D580)-(C580-E580))/(C580-D580))*F580</f>
        <v>-252962.77605497153</v>
      </c>
      <c r="H580">
        <f t="shared" si="714"/>
        <v>15286151.592151975</v>
      </c>
      <c r="I580">
        <f t="shared" ref="I580:I643" si="767">AVERAGE(B580:E580)</f>
        <v>1221.2625125</v>
      </c>
      <c r="J580">
        <f t="shared" si="694"/>
        <v>1290.81246925</v>
      </c>
      <c r="K580">
        <f t="shared" si="695"/>
        <v>1221.2625125</v>
      </c>
      <c r="L580">
        <f t="shared" si="696"/>
        <v>9</v>
      </c>
      <c r="M580">
        <f t="shared" si="697"/>
        <v>1</v>
      </c>
      <c r="N580">
        <f t="shared" si="698"/>
        <v>10</v>
      </c>
      <c r="O580">
        <f t="shared" si="699"/>
        <v>90</v>
      </c>
      <c r="P580">
        <f t="shared" si="754"/>
        <v>40.700072999999975</v>
      </c>
      <c r="Q580">
        <f t="shared" si="755"/>
        <v>30.950072999999975</v>
      </c>
      <c r="R580">
        <f t="shared" si="756"/>
        <v>9.75</v>
      </c>
      <c r="S580">
        <f t="shared" si="757"/>
        <v>40.700072999999975</v>
      </c>
      <c r="T580">
        <f t="shared" si="713"/>
        <v>32.928654892799116</v>
      </c>
      <c r="U580">
        <f t="shared" si="758"/>
        <v>5.6999510000000555</v>
      </c>
      <c r="V580">
        <f t="shared" si="759"/>
        <v>28.59997599999997</v>
      </c>
      <c r="W580">
        <f t="shared" si="760"/>
        <v>0</v>
      </c>
      <c r="X580">
        <f t="shared" si="761"/>
        <v>28.59997599999997</v>
      </c>
      <c r="Y580">
        <f t="shared" si="711"/>
        <v>2.0226013967300305</v>
      </c>
      <c r="Z580">
        <f t="shared" si="712"/>
        <v>12.828435146647768</v>
      </c>
      <c r="AA580">
        <f t="shared" si="708"/>
        <v>6.14237478972254</v>
      </c>
      <c r="AB580">
        <f t="shared" si="709"/>
        <v>38.95827263036216</v>
      </c>
      <c r="AC580">
        <f t="shared" si="710"/>
        <v>72.76147842176141</v>
      </c>
      <c r="AD580">
        <f t="shared" si="718"/>
        <v>58.217946949870601</v>
      </c>
      <c r="AE580">
        <f t="shared" si="691"/>
        <v>1235.7199951999999</v>
      </c>
      <c r="AF580">
        <f t="shared" si="693"/>
        <v>1242.4000041666666</v>
      </c>
      <c r="AG580">
        <f t="shared" si="715"/>
        <v>1274.3924927500002</v>
      </c>
      <c r="AH580">
        <f t="shared" si="700"/>
        <v>1256.2199951999999</v>
      </c>
      <c r="AI580">
        <f t="shared" si="701"/>
        <v>1306.1723495714657</v>
      </c>
      <c r="AJ580">
        <f t="shared" si="702"/>
        <v>1206.267640828534</v>
      </c>
      <c r="AK580">
        <f t="shared" si="703"/>
        <v>2.0843213474793128E-2</v>
      </c>
      <c r="AL580">
        <f t="shared" si="762"/>
        <v>-0.52088538023015307</v>
      </c>
      <c r="AM580">
        <f t="shared" si="763"/>
        <v>-252962.77605497153</v>
      </c>
      <c r="AN580">
        <f t="shared" si="716"/>
        <v>-4677534.5940638902</v>
      </c>
      <c r="AO580">
        <f t="shared" si="717"/>
        <v>13944396</v>
      </c>
      <c r="AP580">
        <f t="shared" si="719"/>
        <v>-0.33544189322103951</v>
      </c>
      <c r="AQ580">
        <f t="shared" si="720"/>
        <v>1232.4346478170303</v>
      </c>
      <c r="AR580">
        <f t="shared" si="721"/>
        <v>1237.4634488848926</v>
      </c>
      <c r="AS580">
        <f t="shared" si="722"/>
        <v>1250.2508786633614</v>
      </c>
      <c r="AT580">
        <f t="shared" si="723"/>
        <v>1278.9460015472234</v>
      </c>
      <c r="AU580">
        <f t="shared" si="724"/>
        <v>1256.4880861468901</v>
      </c>
      <c r="AV580">
        <f t="shared" si="725"/>
        <v>1292.7488263844625</v>
      </c>
      <c r="AW580">
        <f t="shared" si="726"/>
        <v>-36.260740237572463</v>
      </c>
      <c r="AX580">
        <f t="shared" si="753"/>
        <v>-33.133789013899602</v>
      </c>
      <c r="AY580">
        <f t="shared" si="727"/>
        <v>-3.1269512236728616</v>
      </c>
      <c r="AZ580">
        <f t="shared" si="764"/>
        <v>1215.416667</v>
      </c>
      <c r="BA580">
        <f t="shared" si="765"/>
        <v>590254950.16188002</v>
      </c>
      <c r="BB580">
        <f t="shared" ref="BB580:BB643" si="768">IF(AZ580&gt;AZ579,BA580,0)</f>
        <v>0</v>
      </c>
      <c r="BC580">
        <f t="shared" ref="BC580:BC643" si="769">IF(AZ580&lt;AZ579,BA580,0)</f>
        <v>590254950.16188002</v>
      </c>
      <c r="BD580">
        <f t="shared" si="704"/>
        <v>2078379200.8589206</v>
      </c>
      <c r="BE580">
        <f t="shared" si="705"/>
        <v>6663515551.0667095</v>
      </c>
      <c r="BF580">
        <f t="shared" si="706"/>
        <v>0.31190430710801137</v>
      </c>
      <c r="BG580">
        <f t="shared" si="707"/>
        <v>23.774928203077522</v>
      </c>
      <c r="BH580">
        <f t="shared" si="728"/>
        <v>32818829</v>
      </c>
      <c r="BI580">
        <f t="shared" si="729"/>
        <v>-2.8049331391764536</v>
      </c>
      <c r="BJ580">
        <f t="shared" ref="BJ580:BJ643" si="770">((E580-E579)-1)*100</f>
        <v>-1945.0072999999975</v>
      </c>
      <c r="BK580">
        <f t="shared" si="730"/>
        <v>-1.5039185085653658E-2</v>
      </c>
      <c r="BL580">
        <f t="shared" si="731"/>
        <v>0.98496081491434639</v>
      </c>
      <c r="BM580">
        <f t="shared" si="732"/>
        <v>26.32720238361836</v>
      </c>
      <c r="BN580">
        <f t="shared" si="733"/>
        <v>1218.9500125</v>
      </c>
      <c r="BO580">
        <f t="shared" si="692"/>
        <v>1242.1100097999999</v>
      </c>
      <c r="BP580">
        <f t="shared" si="734"/>
        <v>1317.0058863235292</v>
      </c>
      <c r="BQ580">
        <f t="shared" si="735"/>
        <v>-74.895876523529296</v>
      </c>
      <c r="BR580">
        <f t="shared" si="736"/>
        <v>-70.65002400000003</v>
      </c>
      <c r="BS580">
        <f t="shared" si="737"/>
        <v>-51.40002400000003</v>
      </c>
      <c r="BT580">
        <f t="shared" si="738"/>
        <v>-48.699951000000056</v>
      </c>
      <c r="BU580">
        <f t="shared" si="739"/>
        <v>-22.199951000000056</v>
      </c>
      <c r="BV580">
        <f t="shared" si="740"/>
        <v>1227.9199952666668</v>
      </c>
      <c r="BW580">
        <f t="shared" si="741"/>
        <v>1232.0571406666666</v>
      </c>
      <c r="BX580">
        <f t="shared" si="742"/>
        <v>1244.1090888000001</v>
      </c>
      <c r="BY580">
        <f t="shared" si="743"/>
        <v>1259.7816622142857</v>
      </c>
      <c r="BZ580">
        <f t="shared" si="744"/>
        <v>1300</v>
      </c>
      <c r="CA580">
        <f t="shared" si="745"/>
        <v>1198.599976</v>
      </c>
      <c r="CB580">
        <f t="shared" si="746"/>
        <v>1247.2198291066666</v>
      </c>
      <c r="CC580">
        <f t="shared" si="747"/>
        <v>1258.1343228555554</v>
      </c>
      <c r="CD580">
        <f t="shared" si="748"/>
        <v>1272.7463614413887</v>
      </c>
      <c r="CE580">
        <f t="shared" si="749"/>
        <v>1299.4819108991517</v>
      </c>
      <c r="CF580">
        <f t="shared" si="750"/>
        <v>1226.8000489999999</v>
      </c>
      <c r="CG580">
        <f t="shared" si="751"/>
        <v>1254</v>
      </c>
      <c r="CH580">
        <f t="shared" si="752"/>
        <v>1221</v>
      </c>
    </row>
    <row r="581" spans="1:86">
      <c r="A581" s="1">
        <v>40319</v>
      </c>
      <c r="B581">
        <v>1176</v>
      </c>
      <c r="C581">
        <v>1245</v>
      </c>
      <c r="D581">
        <v>1170</v>
      </c>
      <c r="E581">
        <v>1238.5500489999999</v>
      </c>
      <c r="F581">
        <v>744951</v>
      </c>
      <c r="G581">
        <f t="shared" si="766"/>
        <v>616820.40140263888</v>
      </c>
      <c r="H581">
        <f t="shared" si="714"/>
        <v>15902971.993554614</v>
      </c>
      <c r="I581">
        <f t="shared" si="767"/>
        <v>1207.3875122499999</v>
      </c>
      <c r="J581">
        <f t="shared" si="694"/>
        <v>1290.81246925</v>
      </c>
      <c r="K581">
        <f t="shared" si="695"/>
        <v>1207.3875122499999</v>
      </c>
      <c r="L581">
        <f t="shared" si="696"/>
        <v>10</v>
      </c>
      <c r="M581">
        <f t="shared" si="697"/>
        <v>1</v>
      </c>
      <c r="N581">
        <f t="shared" si="698"/>
        <v>0</v>
      </c>
      <c r="O581">
        <f t="shared" si="699"/>
        <v>90</v>
      </c>
      <c r="P581">
        <f t="shared" si="754"/>
        <v>75</v>
      </c>
      <c r="Q581">
        <f t="shared" si="755"/>
        <v>6.4499510000000555</v>
      </c>
      <c r="R581">
        <f t="shared" si="756"/>
        <v>68.550048999999944</v>
      </c>
      <c r="S581">
        <f t="shared" si="757"/>
        <v>75</v>
      </c>
      <c r="T581">
        <f t="shared" si="713"/>
        <v>35.933750971884891</v>
      </c>
      <c r="U581">
        <f t="shared" si="758"/>
        <v>14</v>
      </c>
      <c r="V581">
        <f t="shared" si="759"/>
        <v>-35</v>
      </c>
      <c r="W581">
        <f t="shared" si="760"/>
        <v>14</v>
      </c>
      <c r="X581">
        <f t="shared" si="761"/>
        <v>0</v>
      </c>
      <c r="Y581">
        <f t="shared" si="711"/>
        <v>2.878129868392171</v>
      </c>
      <c r="Z581">
        <f t="shared" si="712"/>
        <v>11.912118350458641</v>
      </c>
      <c r="AA581">
        <f t="shared" si="708"/>
        <v>8.0095447609799013</v>
      </c>
      <c r="AB581">
        <f t="shared" si="709"/>
        <v>33.150222362755457</v>
      </c>
      <c r="AC581">
        <f t="shared" si="710"/>
        <v>61.080709048224499</v>
      </c>
      <c r="AD581">
        <f t="shared" si="718"/>
        <v>58.968670237953908</v>
      </c>
      <c r="AE581">
        <f t="shared" si="691"/>
        <v>1231.5300049999998</v>
      </c>
      <c r="AF581">
        <f t="shared" si="693"/>
        <v>1236.1916708333331</v>
      </c>
      <c r="AG581">
        <f t="shared" si="715"/>
        <v>1268.2524964000002</v>
      </c>
      <c r="AH581">
        <f t="shared" si="700"/>
        <v>1252.1750000999998</v>
      </c>
      <c r="AI581">
        <f t="shared" si="701"/>
        <v>1300.6219723255931</v>
      </c>
      <c r="AJ581">
        <f t="shared" si="702"/>
        <v>1203.7280278744065</v>
      </c>
      <c r="AK581">
        <f t="shared" si="703"/>
        <v>0.35938284196011999</v>
      </c>
      <c r="AL581">
        <f t="shared" si="762"/>
        <v>0.82800130666666516</v>
      </c>
      <c r="AM581">
        <f t="shared" si="763"/>
        <v>616820.40140263888</v>
      </c>
      <c r="AN581">
        <f t="shared" si="716"/>
        <v>-3892485.3473469322</v>
      </c>
      <c r="AO581">
        <f t="shared" si="717"/>
        <v>14420422</v>
      </c>
      <c r="AP581">
        <f t="shared" si="719"/>
        <v>-0.26992867111287949</v>
      </c>
      <c r="AQ581">
        <f t="shared" si="720"/>
        <v>1234.51388421924</v>
      </c>
      <c r="AR581">
        <f t="shared" si="721"/>
        <v>1231.2466227926982</v>
      </c>
      <c r="AS581">
        <f t="shared" si="722"/>
        <v>1248.1447293239564</v>
      </c>
      <c r="AT581">
        <f t="shared" si="723"/>
        <v>1275.3103658179732</v>
      </c>
      <c r="AU581">
        <f t="shared" si="724"/>
        <v>1253.7973805748566</v>
      </c>
      <c r="AV581">
        <f t="shared" si="725"/>
        <v>1288.9549119675501</v>
      </c>
      <c r="AW581">
        <f t="shared" si="726"/>
        <v>-35.1575313926935</v>
      </c>
      <c r="AX581">
        <f t="shared" si="753"/>
        <v>-33.538537489658381</v>
      </c>
      <c r="AY581">
        <f t="shared" si="727"/>
        <v>-1.6189939030351184</v>
      </c>
      <c r="AZ581">
        <f t="shared" si="764"/>
        <v>1217.8500163333333</v>
      </c>
      <c r="BA581">
        <f t="shared" si="765"/>
        <v>907238587.51753294</v>
      </c>
      <c r="BB581">
        <f t="shared" si="768"/>
        <v>907238587.51753294</v>
      </c>
      <c r="BC581">
        <f t="shared" si="769"/>
        <v>0</v>
      </c>
      <c r="BD581">
        <f t="shared" si="704"/>
        <v>2985617788.3764534</v>
      </c>
      <c r="BE581">
        <f t="shared" si="705"/>
        <v>5895866805.7636452</v>
      </c>
      <c r="BF581">
        <f t="shared" si="706"/>
        <v>0.50639166160568472</v>
      </c>
      <c r="BG581">
        <f t="shared" si="707"/>
        <v>33.616201849253102</v>
      </c>
      <c r="BH581">
        <f t="shared" si="728"/>
        <v>33563780</v>
      </c>
      <c r="BI581">
        <f t="shared" si="729"/>
        <v>-2.7275997838455504</v>
      </c>
      <c r="BJ581">
        <f t="shared" si="770"/>
        <v>2920.0072999999975</v>
      </c>
      <c r="BK581">
        <f t="shared" si="730"/>
        <v>2.4992819629931433E-2</v>
      </c>
      <c r="BL581">
        <f t="shared" si="731"/>
        <v>1.0249928196299314</v>
      </c>
      <c r="BM581">
        <f t="shared" si="732"/>
        <v>25.533796328632786</v>
      </c>
      <c r="BN581">
        <f t="shared" si="733"/>
        <v>1207.5</v>
      </c>
      <c r="BO581">
        <f t="shared" si="692"/>
        <v>1230.8200074000001</v>
      </c>
      <c r="BP581">
        <f t="shared" si="734"/>
        <v>1311.1198569117644</v>
      </c>
      <c r="BQ581">
        <f t="shared" si="735"/>
        <v>-80.299849511764251</v>
      </c>
      <c r="BR581">
        <f t="shared" si="736"/>
        <v>-56.899902000000111</v>
      </c>
      <c r="BS581">
        <f t="shared" si="737"/>
        <v>-106.69995100000006</v>
      </c>
      <c r="BT581">
        <f t="shared" si="738"/>
        <v>-54.90002400000003</v>
      </c>
      <c r="BU581">
        <f t="shared" si="739"/>
        <v>-115.19995100000006</v>
      </c>
      <c r="BV581">
        <f t="shared" si="740"/>
        <v>1228.8633465333332</v>
      </c>
      <c r="BW581">
        <f t="shared" si="741"/>
        <v>1230.9571534761906</v>
      </c>
      <c r="BX581">
        <f t="shared" si="742"/>
        <v>1240.8963713090909</v>
      </c>
      <c r="BY581">
        <f t="shared" si="743"/>
        <v>1256.3680961428572</v>
      </c>
      <c r="BZ581">
        <f t="shared" si="744"/>
        <v>1300</v>
      </c>
      <c r="CA581">
        <f t="shared" si="745"/>
        <v>1170</v>
      </c>
      <c r="CB581">
        <f t="shared" si="746"/>
        <v>1236.3393282333334</v>
      </c>
      <c r="CC581">
        <f t="shared" si="747"/>
        <v>1245.3818027277778</v>
      </c>
      <c r="CD581">
        <f t="shared" si="748"/>
        <v>1269.9288805117462</v>
      </c>
      <c r="CE581">
        <f t="shared" si="749"/>
        <v>1286.6891890366301</v>
      </c>
      <c r="CF581">
        <f t="shared" si="750"/>
        <v>1208.349976</v>
      </c>
      <c r="CG581">
        <f t="shared" si="751"/>
        <v>1239.3000489999999</v>
      </c>
      <c r="CH581">
        <f t="shared" si="752"/>
        <v>1198.599976</v>
      </c>
    </row>
    <row r="582" spans="1:86">
      <c r="A582" s="1">
        <v>40322</v>
      </c>
      <c r="B582">
        <v>1254.900024</v>
      </c>
      <c r="C582">
        <v>1259</v>
      </c>
      <c r="D582">
        <v>1205</v>
      </c>
      <c r="E582">
        <v>1215.650024</v>
      </c>
      <c r="F582">
        <v>263273</v>
      </c>
      <c r="G582">
        <f t="shared" si="766"/>
        <v>-159426.19375733304</v>
      </c>
      <c r="H582">
        <f t="shared" si="714"/>
        <v>15743545.799797282</v>
      </c>
      <c r="I582">
        <f t="shared" si="767"/>
        <v>1233.637512</v>
      </c>
      <c r="J582">
        <f t="shared" si="694"/>
        <v>1283.2749939999999</v>
      </c>
      <c r="K582">
        <f t="shared" si="695"/>
        <v>1207.3875122499999</v>
      </c>
      <c r="L582">
        <f t="shared" si="696"/>
        <v>10</v>
      </c>
      <c r="M582">
        <f t="shared" si="697"/>
        <v>2</v>
      </c>
      <c r="N582">
        <f t="shared" si="698"/>
        <v>0</v>
      </c>
      <c r="O582">
        <f t="shared" si="699"/>
        <v>80</v>
      </c>
      <c r="P582">
        <f t="shared" si="754"/>
        <v>54</v>
      </c>
      <c r="Q582">
        <f t="shared" si="755"/>
        <v>43.34997599999997</v>
      </c>
      <c r="R582">
        <f t="shared" si="756"/>
        <v>10.65002400000003</v>
      </c>
      <c r="S582">
        <f t="shared" si="757"/>
        <v>54</v>
      </c>
      <c r="T582">
        <f t="shared" si="713"/>
        <v>37.224197331035967</v>
      </c>
      <c r="U582">
        <f t="shared" si="758"/>
        <v>-48</v>
      </c>
      <c r="V582">
        <f t="shared" si="759"/>
        <v>27.40002400000003</v>
      </c>
      <c r="W582">
        <f t="shared" si="760"/>
        <v>0</v>
      </c>
      <c r="X582">
        <f t="shared" si="761"/>
        <v>27.40002400000003</v>
      </c>
      <c r="Y582">
        <f t="shared" si="711"/>
        <v>2.6725491635070155</v>
      </c>
      <c r="Z582">
        <f t="shared" si="712"/>
        <v>13.018397325425882</v>
      </c>
      <c r="AA582">
        <f t="shared" si="708"/>
        <v>7.1796018588122967</v>
      </c>
      <c r="AB582">
        <f t="shared" si="709"/>
        <v>34.972943028570533</v>
      </c>
      <c r="AC582">
        <f t="shared" si="710"/>
        <v>65.935143996673347</v>
      </c>
      <c r="AD582">
        <f t="shared" si="718"/>
        <v>59.72088974534234</v>
      </c>
      <c r="AE582">
        <f t="shared" si="691"/>
        <v>1226.3600097999999</v>
      </c>
      <c r="AF582">
        <f t="shared" si="693"/>
        <v>1228.8833414999999</v>
      </c>
      <c r="AG582">
        <f t="shared" si="715"/>
        <v>1262.3500000500001</v>
      </c>
      <c r="AH582">
        <f t="shared" si="700"/>
        <v>1244.1950073999999</v>
      </c>
      <c r="AI582">
        <f t="shared" si="701"/>
        <v>1287.5185458674771</v>
      </c>
      <c r="AJ582">
        <f t="shared" si="702"/>
        <v>1200.8714689325227</v>
      </c>
      <c r="AK582">
        <f t="shared" si="703"/>
        <v>0.17056034190941641</v>
      </c>
      <c r="AL582">
        <f t="shared" si="762"/>
        <v>-0.60555466666666558</v>
      </c>
      <c r="AM582">
        <f t="shared" si="763"/>
        <v>-159426.19375733304</v>
      </c>
      <c r="AN582">
        <f t="shared" si="716"/>
        <v>-2553539.8954642522</v>
      </c>
      <c r="AO582">
        <f t="shared" si="717"/>
        <v>12742971</v>
      </c>
      <c r="AP582">
        <f t="shared" si="719"/>
        <v>-0.20038811164713882</v>
      </c>
      <c r="AQ582">
        <f t="shared" si="720"/>
        <v>1228.1001717446984</v>
      </c>
      <c r="AR582">
        <f t="shared" si="721"/>
        <v>1221.9850852967793</v>
      </c>
      <c r="AS582">
        <f t="shared" si="722"/>
        <v>1242.2956823656443</v>
      </c>
      <c r="AT582">
        <f t="shared" si="723"/>
        <v>1269.9409350543556</v>
      </c>
      <c r="AU582">
        <f t="shared" si="724"/>
        <v>1248.0752770886281</v>
      </c>
      <c r="AV582">
        <f t="shared" si="725"/>
        <v>1283.8235698098215</v>
      </c>
      <c r="AW582">
        <f t="shared" si="726"/>
        <v>-35.748292721193366</v>
      </c>
      <c r="AX582">
        <f t="shared" si="753"/>
        <v>-33.980488535965378</v>
      </c>
      <c r="AY582">
        <f t="shared" si="727"/>
        <v>-1.7678041852279875</v>
      </c>
      <c r="AZ582">
        <f t="shared" si="764"/>
        <v>1226.5500079999999</v>
      </c>
      <c r="BA582">
        <f t="shared" si="765"/>
        <v>322917500.25618398</v>
      </c>
      <c r="BB582">
        <f t="shared" si="768"/>
        <v>322917500.25618398</v>
      </c>
      <c r="BC582">
        <f t="shared" si="769"/>
        <v>0</v>
      </c>
      <c r="BD582">
        <f t="shared" si="704"/>
        <v>3308535288.6326375</v>
      </c>
      <c r="BE582">
        <f t="shared" si="705"/>
        <v>5313842838.4518852</v>
      </c>
      <c r="BF582">
        <f t="shared" si="706"/>
        <v>0.62262573230271401</v>
      </c>
      <c r="BG582">
        <f t="shared" si="707"/>
        <v>38.371493802155364</v>
      </c>
      <c r="BH582">
        <f t="shared" si="728"/>
        <v>33300507</v>
      </c>
      <c r="BI582">
        <f t="shared" si="729"/>
        <v>-2.7845175584748705</v>
      </c>
      <c r="BJ582">
        <f t="shared" si="770"/>
        <v>-2390.0024999999914</v>
      </c>
      <c r="BK582">
        <f t="shared" si="730"/>
        <v>-1.8489382014468689E-2</v>
      </c>
      <c r="BL582">
        <f t="shared" si="731"/>
        <v>0.9815106179855313</v>
      </c>
      <c r="BM582">
        <f t="shared" si="732"/>
        <v>22.833509642521154</v>
      </c>
      <c r="BN582">
        <f t="shared" si="733"/>
        <v>1232</v>
      </c>
      <c r="BO582">
        <f t="shared" si="692"/>
        <v>1228.0349976000002</v>
      </c>
      <c r="BP582">
        <f t="shared" si="734"/>
        <v>1306.2477973676469</v>
      </c>
      <c r="BQ582">
        <f t="shared" si="735"/>
        <v>-78.212799767646629</v>
      </c>
      <c r="BR582">
        <f t="shared" si="736"/>
        <v>-52.449951999999939</v>
      </c>
      <c r="BS582">
        <f t="shared" si="737"/>
        <v>-60</v>
      </c>
      <c r="BT582">
        <f t="shared" si="738"/>
        <v>-41</v>
      </c>
      <c r="BU582">
        <f t="shared" si="739"/>
        <v>-45.09997599999997</v>
      </c>
      <c r="BV582">
        <f t="shared" si="740"/>
        <v>1223.5700195333334</v>
      </c>
      <c r="BW582">
        <f t="shared" si="741"/>
        <v>1225.0881115238096</v>
      </c>
      <c r="BX582">
        <f t="shared" si="742"/>
        <v>1234.2554665636362</v>
      </c>
      <c r="BY582">
        <f t="shared" si="743"/>
        <v>1251.3583368666666</v>
      </c>
      <c r="BZ582">
        <f t="shared" si="744"/>
        <v>1300</v>
      </c>
      <c r="CA582">
        <f t="shared" si="745"/>
        <v>1170</v>
      </c>
      <c r="CB582">
        <f t="shared" si="746"/>
        <v>1231.6678251433332</v>
      </c>
      <c r="CC582">
        <f t="shared" si="747"/>
        <v>1235.0966637777776</v>
      </c>
      <c r="CD582">
        <f t="shared" si="748"/>
        <v>1258.6681246235316</v>
      </c>
      <c r="CE582">
        <f t="shared" si="749"/>
        <v>1276.0028384092905</v>
      </c>
      <c r="CF582">
        <f t="shared" si="750"/>
        <v>1238.5500489999999</v>
      </c>
      <c r="CG582">
        <f t="shared" si="751"/>
        <v>1245</v>
      </c>
      <c r="CH582">
        <f t="shared" si="752"/>
        <v>1170</v>
      </c>
    </row>
    <row r="583" spans="1:86">
      <c r="A583" s="1">
        <v>40323</v>
      </c>
      <c r="B583">
        <v>1201.1999510000001</v>
      </c>
      <c r="C583">
        <v>1211</v>
      </c>
      <c r="D583">
        <v>1177.599976</v>
      </c>
      <c r="E583">
        <v>1198.75</v>
      </c>
      <c r="F583">
        <v>457431</v>
      </c>
      <c r="G583">
        <f t="shared" si="766"/>
        <v>121890.53751410509</v>
      </c>
      <c r="H583">
        <f t="shared" si="714"/>
        <v>15865436.337311387</v>
      </c>
      <c r="I583">
        <f t="shared" si="767"/>
        <v>1197.13748175</v>
      </c>
      <c r="J583">
        <f t="shared" si="694"/>
        <v>1276.6875002500001</v>
      </c>
      <c r="K583">
        <f t="shared" si="695"/>
        <v>1197.13748175</v>
      </c>
      <c r="L583">
        <f t="shared" si="696"/>
        <v>9</v>
      </c>
      <c r="M583">
        <f t="shared" si="697"/>
        <v>1</v>
      </c>
      <c r="N583">
        <f t="shared" si="698"/>
        <v>10</v>
      </c>
      <c r="O583">
        <f t="shared" si="699"/>
        <v>90</v>
      </c>
      <c r="P583">
        <f t="shared" si="754"/>
        <v>33.40002400000003</v>
      </c>
      <c r="Q583">
        <f t="shared" si="755"/>
        <v>12.25</v>
      </c>
      <c r="R583">
        <f t="shared" si="756"/>
        <v>21.15002400000003</v>
      </c>
      <c r="S583">
        <f t="shared" si="757"/>
        <v>33.40002400000003</v>
      </c>
      <c r="T583">
        <f t="shared" si="713"/>
        <v>36.951042093104824</v>
      </c>
      <c r="U583">
        <f t="shared" si="758"/>
        <v>13</v>
      </c>
      <c r="V583">
        <f t="shared" si="759"/>
        <v>-6.5500480000000607</v>
      </c>
      <c r="W583">
        <f t="shared" si="760"/>
        <v>13</v>
      </c>
      <c r="X583">
        <f t="shared" si="761"/>
        <v>0</v>
      </c>
      <c r="Y583">
        <f t="shared" si="711"/>
        <v>3.4102242232565141</v>
      </c>
      <c r="Z583">
        <f t="shared" si="712"/>
        <v>12.088511802181175</v>
      </c>
      <c r="AA583">
        <f t="shared" si="708"/>
        <v>9.2290339597563662</v>
      </c>
      <c r="AB583">
        <f t="shared" si="709"/>
        <v>32.714941493996264</v>
      </c>
      <c r="AC583">
        <f t="shared" si="710"/>
        <v>55.993518211299332</v>
      </c>
      <c r="AD583">
        <f t="shared" si="718"/>
        <v>59.762993125204062</v>
      </c>
      <c r="AE583">
        <f t="shared" ref="AE583:AE646" si="771">AVERAGE(E579:E583)</f>
        <v>1217.6200196</v>
      </c>
      <c r="AF583">
        <f t="shared" si="693"/>
        <v>1221.7583414999999</v>
      </c>
      <c r="AG583">
        <f t="shared" si="715"/>
        <v>1258.1224975999999</v>
      </c>
      <c r="AH583">
        <f t="shared" si="700"/>
        <v>1237.2600097999998</v>
      </c>
      <c r="AI583">
        <f t="shared" si="701"/>
        <v>1285.0310542518605</v>
      </c>
      <c r="AJ583">
        <f t="shared" si="702"/>
        <v>1189.4889653481391</v>
      </c>
      <c r="AK583">
        <f t="shared" si="703"/>
        <v>9.6931465055084889E-2</v>
      </c>
      <c r="AL583">
        <f t="shared" si="762"/>
        <v>0.2664675929574189</v>
      </c>
      <c r="AM583">
        <f t="shared" si="763"/>
        <v>121890.53751410509</v>
      </c>
      <c r="AN583">
        <f t="shared" si="716"/>
        <v>-361750.79354444059</v>
      </c>
      <c r="AO583">
        <f t="shared" si="717"/>
        <v>10849112</v>
      </c>
      <c r="AP583">
        <f t="shared" si="719"/>
        <v>-3.3343815931150919E-2</v>
      </c>
      <c r="AQ583">
        <f t="shared" si="720"/>
        <v>1218.121113351501</v>
      </c>
      <c r="AR583">
        <f t="shared" si="721"/>
        <v>1215.9188220221972</v>
      </c>
      <c r="AS583">
        <f t="shared" si="722"/>
        <v>1234.4574595398283</v>
      </c>
      <c r="AT583">
        <f t="shared" si="723"/>
        <v>1263.5337508994635</v>
      </c>
      <c r="AU583">
        <f t="shared" si="724"/>
        <v>1240.6764855253339</v>
      </c>
      <c r="AV583">
        <f t="shared" si="725"/>
        <v>1277.8684199231341</v>
      </c>
      <c r="AW583">
        <f t="shared" si="726"/>
        <v>-37.191934397800196</v>
      </c>
      <c r="AX583">
        <f t="shared" si="753"/>
        <v>-34.622777708332343</v>
      </c>
      <c r="AY583">
        <f t="shared" si="727"/>
        <v>-2.569156689467853</v>
      </c>
      <c r="AZ583">
        <f t="shared" si="764"/>
        <v>1195.7833253333333</v>
      </c>
      <c r="BA583">
        <f t="shared" si="765"/>
        <v>546988362.29055202</v>
      </c>
      <c r="BB583">
        <f t="shared" si="768"/>
        <v>0</v>
      </c>
      <c r="BC583">
        <f t="shared" si="769"/>
        <v>546988362.29055202</v>
      </c>
      <c r="BD583">
        <f t="shared" si="704"/>
        <v>3308535288.6326375</v>
      </c>
      <c r="BE583">
        <f t="shared" si="705"/>
        <v>5162086825.4189167</v>
      </c>
      <c r="BF583">
        <f t="shared" si="706"/>
        <v>0.64092980233127739</v>
      </c>
      <c r="BG583">
        <f t="shared" si="707"/>
        <v>39.058940938284202</v>
      </c>
      <c r="BH583">
        <f t="shared" si="728"/>
        <v>32843076</v>
      </c>
      <c r="BI583">
        <f t="shared" si="729"/>
        <v>-2.9104666660466774</v>
      </c>
      <c r="BJ583">
        <f t="shared" si="770"/>
        <v>-1790.002400000003</v>
      </c>
      <c r="BK583">
        <f t="shared" si="730"/>
        <v>-1.3902047189858015E-2</v>
      </c>
      <c r="BL583">
        <f t="shared" si="731"/>
        <v>0.98609795281014201</v>
      </c>
      <c r="BM583">
        <f t="shared" si="732"/>
        <v>25.177551112170843</v>
      </c>
      <c r="BN583">
        <f t="shared" si="733"/>
        <v>1194.299988</v>
      </c>
      <c r="BO583">
        <f t="shared" ref="BO583:BO646" si="772">AVERAGE(BN579:BN583)</f>
        <v>1218.0500000999998</v>
      </c>
      <c r="BP583">
        <f t="shared" si="734"/>
        <v>1300.4441205441174</v>
      </c>
      <c r="BQ583">
        <f t="shared" si="735"/>
        <v>-82.394120444117561</v>
      </c>
      <c r="BR583">
        <f t="shared" si="736"/>
        <v>-66.5</v>
      </c>
      <c r="BS583">
        <f t="shared" si="737"/>
        <v>-84.40002400000003</v>
      </c>
      <c r="BT583">
        <f t="shared" si="738"/>
        <v>-75.800048999999944</v>
      </c>
      <c r="BU583">
        <f t="shared" si="739"/>
        <v>-68.800048999999944</v>
      </c>
      <c r="BV583">
        <f t="shared" si="740"/>
        <v>1214.3666829333335</v>
      </c>
      <c r="BW583">
        <f t="shared" si="741"/>
        <v>1216.4785853809524</v>
      </c>
      <c r="BX583">
        <f t="shared" si="742"/>
        <v>1225.9927379454543</v>
      </c>
      <c r="BY583">
        <f t="shared" si="743"/>
        <v>1245.3011940047618</v>
      </c>
      <c r="BZ583">
        <f t="shared" si="744"/>
        <v>1286.8000489999999</v>
      </c>
      <c r="CA583">
        <f t="shared" si="745"/>
        <v>1170</v>
      </c>
      <c r="CB583">
        <f t="shared" si="746"/>
        <v>1221.7798593866664</v>
      </c>
      <c r="CC583">
        <f t="shared" si="747"/>
        <v>1230.0162445361111</v>
      </c>
      <c r="CD583">
        <f t="shared" si="748"/>
        <v>1254.1159102696824</v>
      </c>
      <c r="CE583">
        <f t="shared" si="749"/>
        <v>1273.7682951052743</v>
      </c>
      <c r="CF583">
        <f t="shared" si="750"/>
        <v>1215.650024</v>
      </c>
      <c r="CG583">
        <f t="shared" si="751"/>
        <v>1259</v>
      </c>
      <c r="CH583">
        <f t="shared" si="752"/>
        <v>1205</v>
      </c>
    </row>
    <row r="584" spans="1:86">
      <c r="A584" s="1">
        <v>40324</v>
      </c>
      <c r="B584">
        <v>1195</v>
      </c>
      <c r="C584">
        <v>1224</v>
      </c>
      <c r="D584">
        <v>1184.150024</v>
      </c>
      <c r="E584">
        <v>1200.6999510000001</v>
      </c>
      <c r="F584">
        <v>584220</v>
      </c>
      <c r="G584">
        <f t="shared" si="766"/>
        <v>-98960.066496400308</v>
      </c>
      <c r="H584">
        <f t="shared" si="714"/>
        <v>15766476.270814987</v>
      </c>
      <c r="I584">
        <f t="shared" si="767"/>
        <v>1200.96249375</v>
      </c>
      <c r="J584">
        <f t="shared" si="694"/>
        <v>1276.6875002500001</v>
      </c>
      <c r="K584">
        <f t="shared" si="695"/>
        <v>1197.13748175</v>
      </c>
      <c r="L584">
        <f t="shared" si="696"/>
        <v>10</v>
      </c>
      <c r="M584">
        <f t="shared" si="697"/>
        <v>2</v>
      </c>
      <c r="N584">
        <f t="shared" si="698"/>
        <v>0</v>
      </c>
      <c r="O584">
        <f t="shared" si="699"/>
        <v>80</v>
      </c>
      <c r="P584">
        <f t="shared" si="754"/>
        <v>39.84997599999997</v>
      </c>
      <c r="Q584">
        <f t="shared" si="755"/>
        <v>23.300048999999944</v>
      </c>
      <c r="R584">
        <f t="shared" si="756"/>
        <v>16.549927000000025</v>
      </c>
      <c r="S584">
        <f t="shared" si="757"/>
        <v>39.84997599999997</v>
      </c>
      <c r="T584">
        <f t="shared" si="713"/>
        <v>37.158108800740187</v>
      </c>
      <c r="U584">
        <f t="shared" si="758"/>
        <v>24.75</v>
      </c>
      <c r="V584">
        <f t="shared" si="759"/>
        <v>-6.8499759999999696</v>
      </c>
      <c r="W584">
        <f t="shared" si="760"/>
        <v>24.75</v>
      </c>
      <c r="X584">
        <f t="shared" si="761"/>
        <v>0</v>
      </c>
      <c r="Y584">
        <f t="shared" si="711"/>
        <v>4.934493921595335</v>
      </c>
      <c r="Z584">
        <f t="shared" si="712"/>
        <v>11.225046673453948</v>
      </c>
      <c r="AA584">
        <f t="shared" si="708"/>
        <v>13.279723002202523</v>
      </c>
      <c r="AB584">
        <f t="shared" si="709"/>
        <v>30.208875090086245</v>
      </c>
      <c r="AC584">
        <f t="shared" si="710"/>
        <v>38.927794480653851</v>
      </c>
      <c r="AD584">
        <f t="shared" si="718"/>
        <v>58.369473081953323</v>
      </c>
      <c r="AE584">
        <f t="shared" si="771"/>
        <v>1212.4000000000001</v>
      </c>
      <c r="AF584">
        <f t="shared" ref="AF584:AF647" si="773">AVERAGE(E579:E584)</f>
        <v>1214.8000081666667</v>
      </c>
      <c r="AG584">
        <f t="shared" si="715"/>
        <v>1254.63999635</v>
      </c>
      <c r="AH584">
        <f t="shared" si="700"/>
        <v>1230.8050048999999</v>
      </c>
      <c r="AI584">
        <f t="shared" si="701"/>
        <v>1279.1442609369965</v>
      </c>
      <c r="AJ584">
        <f t="shared" si="702"/>
        <v>1182.4657488630032</v>
      </c>
      <c r="AK584">
        <f t="shared" si="703"/>
        <v>0.18860656567657158</v>
      </c>
      <c r="AL584">
        <f t="shared" si="762"/>
        <v>-0.16938835797542073</v>
      </c>
      <c r="AM584">
        <f t="shared" si="763"/>
        <v>-98960.066496400308</v>
      </c>
      <c r="AN584">
        <f t="shared" si="716"/>
        <v>-382973.38865148393</v>
      </c>
      <c r="AO584">
        <f t="shared" si="717"/>
        <v>10219201</v>
      </c>
      <c r="AP584">
        <f t="shared" si="719"/>
        <v>-3.7475864174849279E-2</v>
      </c>
      <c r="AQ584">
        <f t="shared" si="720"/>
        <v>1212.1979181519907</v>
      </c>
      <c r="AR584">
        <f t="shared" si="721"/>
        <v>1222.2547145858709</v>
      </c>
      <c r="AS584">
        <f t="shared" si="722"/>
        <v>1228.3811080026592</v>
      </c>
      <c r="AT584">
        <f t="shared" si="723"/>
        <v>1257.8787089085117</v>
      </c>
      <c r="AU584">
        <f t="shared" si="724"/>
        <v>1234.6800053465338</v>
      </c>
      <c r="AV584">
        <f t="shared" si="725"/>
        <v>1272.4666270985147</v>
      </c>
      <c r="AW584">
        <f t="shared" si="726"/>
        <v>-37.786621751980874</v>
      </c>
      <c r="AX584">
        <f t="shared" si="753"/>
        <v>-35.255546517062051</v>
      </c>
      <c r="AY584">
        <f t="shared" si="727"/>
        <v>-2.5310752349188235</v>
      </c>
      <c r="AZ584">
        <f t="shared" si="764"/>
        <v>1202.9499916666666</v>
      </c>
      <c r="BA584">
        <f t="shared" si="765"/>
        <v>702787444.13150001</v>
      </c>
      <c r="BB584">
        <f t="shared" si="768"/>
        <v>702787444.13150001</v>
      </c>
      <c r="BC584">
        <f t="shared" si="769"/>
        <v>0</v>
      </c>
      <c r="BD584">
        <f t="shared" si="704"/>
        <v>3507210068.3474712</v>
      </c>
      <c r="BE584">
        <f t="shared" si="705"/>
        <v>5162086825.4189167</v>
      </c>
      <c r="BF584">
        <f t="shared" si="706"/>
        <v>0.6794171014476984</v>
      </c>
      <c r="BG584">
        <f t="shared" si="707"/>
        <v>40.455530723250604</v>
      </c>
      <c r="BH584">
        <f t="shared" si="728"/>
        <v>33427296</v>
      </c>
      <c r="BI584">
        <f t="shared" si="729"/>
        <v>-2.9695569964095747</v>
      </c>
      <c r="BJ584">
        <f t="shared" si="770"/>
        <v>94.99510000000555</v>
      </c>
      <c r="BK584">
        <f t="shared" si="730"/>
        <v>1.6266535974974394E-3</v>
      </c>
      <c r="BL584">
        <f t="shared" si="731"/>
        <v>1.0016266535974974</v>
      </c>
      <c r="BM584">
        <f t="shared" si="732"/>
        <v>25.47702491249229</v>
      </c>
      <c r="BN584">
        <f t="shared" si="733"/>
        <v>1204.075012</v>
      </c>
      <c r="BO584">
        <f t="shared" si="772"/>
        <v>1211.3650025000002</v>
      </c>
      <c r="BP584">
        <f t="shared" si="734"/>
        <v>1295.0492679558822</v>
      </c>
      <c r="BQ584">
        <f t="shared" si="735"/>
        <v>-83.684265455882041</v>
      </c>
      <c r="BR584">
        <f t="shared" si="736"/>
        <v>-75.100097999999889</v>
      </c>
      <c r="BS584">
        <f t="shared" si="737"/>
        <v>-86.199951999999939</v>
      </c>
      <c r="BT584">
        <f t="shared" si="738"/>
        <v>-61.59997599999997</v>
      </c>
      <c r="BU584">
        <f t="shared" si="739"/>
        <v>-80</v>
      </c>
      <c r="BV584">
        <f t="shared" si="740"/>
        <v>1208.7266600666667</v>
      </c>
      <c r="BW584">
        <f t="shared" si="741"/>
        <v>1210.4619023809526</v>
      </c>
      <c r="BX584">
        <f t="shared" si="742"/>
        <v>1219.3454545272728</v>
      </c>
      <c r="BY584">
        <f t="shared" si="743"/>
        <v>1239.832380042857</v>
      </c>
      <c r="BZ584">
        <f t="shared" si="744"/>
        <v>1285.599976</v>
      </c>
      <c r="CA584">
        <f t="shared" si="745"/>
        <v>1170</v>
      </c>
      <c r="CB584">
        <f t="shared" si="746"/>
        <v>1216.0750034166667</v>
      </c>
      <c r="CC584">
        <f t="shared" si="747"/>
        <v>1220.6165508499998</v>
      </c>
      <c r="CD584">
        <f t="shared" si="748"/>
        <v>1249.4185975743651</v>
      </c>
      <c r="CE584">
        <f t="shared" si="749"/>
        <v>1274.2696493594362</v>
      </c>
      <c r="CF584">
        <f t="shared" si="750"/>
        <v>1198.75</v>
      </c>
      <c r="CG584">
        <f t="shared" si="751"/>
        <v>1211</v>
      </c>
      <c r="CH584">
        <f t="shared" si="752"/>
        <v>1177.599976</v>
      </c>
    </row>
    <row r="585" spans="1:86">
      <c r="A585" s="1">
        <v>40325</v>
      </c>
      <c r="B585">
        <v>1205</v>
      </c>
      <c r="C585">
        <v>1248.75</v>
      </c>
      <c r="D585">
        <v>1191</v>
      </c>
      <c r="E585">
        <v>1238.150024</v>
      </c>
      <c r="F585">
        <v>982229</v>
      </c>
      <c r="G585">
        <f t="shared" si="766"/>
        <v>621653.97570549021</v>
      </c>
      <c r="H585">
        <f t="shared" si="714"/>
        <v>16388130.246520476</v>
      </c>
      <c r="I585">
        <f t="shared" si="767"/>
        <v>1220.7250060000001</v>
      </c>
      <c r="J585">
        <f t="shared" si="694"/>
        <v>1264.1000060000001</v>
      </c>
      <c r="K585">
        <f t="shared" si="695"/>
        <v>1197.13748175</v>
      </c>
      <c r="L585">
        <f t="shared" si="696"/>
        <v>10</v>
      </c>
      <c r="M585">
        <f t="shared" si="697"/>
        <v>3</v>
      </c>
      <c r="N585">
        <f t="shared" si="698"/>
        <v>0</v>
      </c>
      <c r="O585">
        <f t="shared" si="699"/>
        <v>70</v>
      </c>
      <c r="P585">
        <f t="shared" si="754"/>
        <v>57.75</v>
      </c>
      <c r="Q585">
        <f t="shared" si="755"/>
        <v>10.59997599999997</v>
      </c>
      <c r="R585">
        <f t="shared" si="756"/>
        <v>47.15002400000003</v>
      </c>
      <c r="S585">
        <f t="shared" si="757"/>
        <v>57.75</v>
      </c>
      <c r="T585">
        <f t="shared" si="713"/>
        <v>38.628958172115894</v>
      </c>
      <c r="U585">
        <f t="shared" si="758"/>
        <v>-3.9499510000000555</v>
      </c>
      <c r="V585">
        <f t="shared" si="759"/>
        <v>-25.199951000000056</v>
      </c>
      <c r="W585">
        <f t="shared" si="760"/>
        <v>0</v>
      </c>
      <c r="X585">
        <f t="shared" si="761"/>
        <v>0</v>
      </c>
      <c r="Y585">
        <f t="shared" si="711"/>
        <v>4.5820300700528112</v>
      </c>
      <c r="Z585">
        <f t="shared" si="712"/>
        <v>10.423257625350093</v>
      </c>
      <c r="AA585">
        <f t="shared" si="708"/>
        <v>11.861645477563837</v>
      </c>
      <c r="AB585">
        <f t="shared" si="709"/>
        <v>26.983015122768872</v>
      </c>
      <c r="AC585">
        <f t="shared" si="710"/>
        <v>38.927794480653851</v>
      </c>
      <c r="AD585">
        <f t="shared" si="718"/>
        <v>57.587783826822417</v>
      </c>
      <c r="AE585">
        <f t="shared" si="771"/>
        <v>1218.3600096000002</v>
      </c>
      <c r="AF585">
        <f t="shared" si="773"/>
        <v>1216.6916706666668</v>
      </c>
      <c r="AG585">
        <f t="shared" si="715"/>
        <v>1252.07749635</v>
      </c>
      <c r="AH585">
        <f t="shared" si="700"/>
        <v>1227.0400024</v>
      </c>
      <c r="AI585">
        <f t="shared" si="701"/>
        <v>1265.6630631761363</v>
      </c>
      <c r="AJ585">
        <f t="shared" si="702"/>
        <v>1188.4169416238637</v>
      </c>
      <c r="AK585">
        <f t="shared" si="703"/>
        <v>0.64382627084366706</v>
      </c>
      <c r="AL585">
        <f t="shared" si="762"/>
        <v>0.63290126406926517</v>
      </c>
      <c r="AM585">
        <f t="shared" si="763"/>
        <v>621653.97570549021</v>
      </c>
      <c r="AN585">
        <f t="shared" si="716"/>
        <v>-196142.40116292774</v>
      </c>
      <c r="AO585">
        <f t="shared" si="717"/>
        <v>10385696</v>
      </c>
      <c r="AP585">
        <f t="shared" si="719"/>
        <v>-1.8885821534052966E-2</v>
      </c>
      <c r="AQ585">
        <f t="shared" si="720"/>
        <v>1221.0216341403138</v>
      </c>
      <c r="AR585">
        <f t="shared" si="721"/>
        <v>1223.0941069638977</v>
      </c>
      <c r="AS585">
        <f t="shared" si="722"/>
        <v>1230.1395128821805</v>
      </c>
      <c r="AT585">
        <f t="shared" si="723"/>
        <v>1256.1031272667456</v>
      </c>
      <c r="AU585">
        <f t="shared" si="724"/>
        <v>1235.2005081445536</v>
      </c>
      <c r="AV585">
        <f t="shared" si="725"/>
        <v>1270.0644648816187</v>
      </c>
      <c r="AW585">
        <f t="shared" si="726"/>
        <v>-34.863956737065109</v>
      </c>
      <c r="AX585">
        <f t="shared" si="753"/>
        <v>-35.177228561062662</v>
      </c>
      <c r="AY585">
        <f t="shared" si="727"/>
        <v>0.31327182399755316</v>
      </c>
      <c r="AZ585">
        <f t="shared" si="764"/>
        <v>1225.9666746666667</v>
      </c>
      <c r="BA585">
        <f t="shared" si="765"/>
        <v>1204180020.8911653</v>
      </c>
      <c r="BB585">
        <f t="shared" si="768"/>
        <v>1204180020.8911653</v>
      </c>
      <c r="BC585">
        <f t="shared" si="769"/>
        <v>0</v>
      </c>
      <c r="BD585">
        <f t="shared" si="704"/>
        <v>4711390089.238636</v>
      </c>
      <c r="BE585">
        <f t="shared" si="705"/>
        <v>4540779739.7522507</v>
      </c>
      <c r="BF585">
        <f t="shared" si="706"/>
        <v>1.0375729190281522</v>
      </c>
      <c r="BG585">
        <f t="shared" si="707"/>
        <v>50.922001825732771</v>
      </c>
      <c r="BH585">
        <f t="shared" si="728"/>
        <v>34409525</v>
      </c>
      <c r="BI585">
        <f t="shared" si="729"/>
        <v>-2.7450541056051625</v>
      </c>
      <c r="BJ585">
        <f t="shared" si="770"/>
        <v>3645.0072999999975</v>
      </c>
      <c r="BK585">
        <f t="shared" si="730"/>
        <v>3.1190201156258708E-2</v>
      </c>
      <c r="BL585">
        <f t="shared" si="731"/>
        <v>1.0311902011562588</v>
      </c>
      <c r="BM585">
        <f t="shared" si="732"/>
        <v>20.356140376618928</v>
      </c>
      <c r="BN585">
        <f t="shared" si="733"/>
        <v>1219.875</v>
      </c>
      <c r="BO585">
        <f t="shared" si="772"/>
        <v>1211.55</v>
      </c>
      <c r="BP585">
        <f t="shared" si="734"/>
        <v>1291.814709852941</v>
      </c>
      <c r="BQ585">
        <f t="shared" si="735"/>
        <v>-80.264709852940996</v>
      </c>
      <c r="BR585">
        <f t="shared" si="736"/>
        <v>-21.34997599999997</v>
      </c>
      <c r="BS585">
        <f t="shared" si="737"/>
        <v>-55.90002400000003</v>
      </c>
      <c r="BT585">
        <f t="shared" si="738"/>
        <v>-32.25</v>
      </c>
      <c r="BU585">
        <f t="shared" si="739"/>
        <v>-64</v>
      </c>
      <c r="BV585">
        <f t="shared" si="740"/>
        <v>1217.3100014000001</v>
      </c>
      <c r="BW585">
        <f t="shared" si="741"/>
        <v>1217.1333354761905</v>
      </c>
      <c r="BX585">
        <f t="shared" si="742"/>
        <v>1220.6809125454547</v>
      </c>
      <c r="BY585">
        <f t="shared" si="743"/>
        <v>1238.261906485714</v>
      </c>
      <c r="BZ585">
        <f t="shared" si="744"/>
        <v>1281</v>
      </c>
      <c r="CA585">
        <f t="shared" si="745"/>
        <v>1170</v>
      </c>
      <c r="CB585">
        <f t="shared" si="746"/>
        <v>1223.0145250866667</v>
      </c>
      <c r="CC585">
        <f t="shared" si="747"/>
        <v>1216.1777812916664</v>
      </c>
      <c r="CD585">
        <f t="shared" si="748"/>
        <v>1238.7337280304366</v>
      </c>
      <c r="CE585">
        <f t="shared" si="749"/>
        <v>1270.6127119395505</v>
      </c>
      <c r="CF585">
        <f t="shared" si="750"/>
        <v>1200.6999510000001</v>
      </c>
      <c r="CG585">
        <f t="shared" si="751"/>
        <v>1224</v>
      </c>
      <c r="CH585">
        <f t="shared" si="752"/>
        <v>1184.150024</v>
      </c>
    </row>
    <row r="586" spans="1:86">
      <c r="A586" s="1">
        <v>40326</v>
      </c>
      <c r="B586">
        <v>1243</v>
      </c>
      <c r="C586">
        <v>1244.8000489999999</v>
      </c>
      <c r="D586">
        <v>1216.1999510000001</v>
      </c>
      <c r="E586">
        <v>1225.1999510000001</v>
      </c>
      <c r="F586">
        <v>330714</v>
      </c>
      <c r="G586">
        <f t="shared" si="766"/>
        <v>-122573.03488862091</v>
      </c>
      <c r="H586">
        <f t="shared" si="714"/>
        <v>16265557.211631855</v>
      </c>
      <c r="I586">
        <f t="shared" si="767"/>
        <v>1232.2999877500001</v>
      </c>
      <c r="J586">
        <f t="shared" si="694"/>
        <v>1245.8375245</v>
      </c>
      <c r="K586">
        <f t="shared" si="695"/>
        <v>1197.13748175</v>
      </c>
      <c r="L586">
        <f t="shared" si="696"/>
        <v>10</v>
      </c>
      <c r="M586">
        <f t="shared" si="697"/>
        <v>4</v>
      </c>
      <c r="N586">
        <f t="shared" si="698"/>
        <v>0</v>
      </c>
      <c r="O586">
        <f t="shared" si="699"/>
        <v>60</v>
      </c>
      <c r="P586">
        <f t="shared" si="754"/>
        <v>28.600097999999889</v>
      </c>
      <c r="Q586">
        <f t="shared" si="755"/>
        <v>19.600097999999889</v>
      </c>
      <c r="R586">
        <f t="shared" si="756"/>
        <v>9</v>
      </c>
      <c r="S586">
        <f t="shared" si="757"/>
        <v>28.600097999999889</v>
      </c>
      <c r="T586">
        <f t="shared" si="713"/>
        <v>37.912611016964753</v>
      </c>
      <c r="U586">
        <f t="shared" si="758"/>
        <v>-4.8000489999999445</v>
      </c>
      <c r="V586">
        <f t="shared" si="759"/>
        <v>-8.4500729999999749</v>
      </c>
      <c r="W586">
        <f t="shared" si="760"/>
        <v>0</v>
      </c>
      <c r="X586">
        <f t="shared" si="761"/>
        <v>0</v>
      </c>
      <c r="Y586">
        <f t="shared" si="711"/>
        <v>4.2547422079061814</v>
      </c>
      <c r="Z586">
        <f t="shared" si="712"/>
        <v>9.6787392235393721</v>
      </c>
      <c r="AA586">
        <f t="shared" si="708"/>
        <v>11.222498513759215</v>
      </c>
      <c r="AB586">
        <f t="shared" si="709"/>
        <v>25.529075850799167</v>
      </c>
      <c r="AC586">
        <f t="shared" si="710"/>
        <v>38.927794480653851</v>
      </c>
      <c r="AD586">
        <f t="shared" si="718"/>
        <v>56.612226755140576</v>
      </c>
      <c r="AE586">
        <f t="shared" si="771"/>
        <v>1215.6899900000001</v>
      </c>
      <c r="AF586">
        <f t="shared" si="773"/>
        <v>1219.4999998333335</v>
      </c>
      <c r="AG586">
        <f t="shared" si="715"/>
        <v>1249.3524963499999</v>
      </c>
      <c r="AH586">
        <f t="shared" si="700"/>
        <v>1223.6099975000002</v>
      </c>
      <c r="AI586">
        <f t="shared" si="701"/>
        <v>1255.6189779155879</v>
      </c>
      <c r="AJ586">
        <f t="shared" si="702"/>
        <v>1191.6010170844124</v>
      </c>
      <c r="AK586">
        <f t="shared" si="703"/>
        <v>0.52483605349743645</v>
      </c>
      <c r="AL586">
        <f t="shared" si="762"/>
        <v>-0.3706315272066526</v>
      </c>
      <c r="AM586">
        <f t="shared" si="763"/>
        <v>-122573.03488862091</v>
      </c>
      <c r="AN586">
        <f t="shared" si="716"/>
        <v>-40626.409420251803</v>
      </c>
      <c r="AO586">
        <f t="shared" si="717"/>
        <v>10275366</v>
      </c>
      <c r="AP586">
        <f t="shared" si="719"/>
        <v>-3.9537676244575425E-3</v>
      </c>
      <c r="AQ586">
        <f t="shared" si="720"/>
        <v>1222.4422618726071</v>
      </c>
      <c r="AR586">
        <f t="shared" si="721"/>
        <v>1227.0145296391868</v>
      </c>
      <c r="AS586">
        <f t="shared" si="722"/>
        <v>1229.250391743388</v>
      </c>
      <c r="AT586">
        <f t="shared" si="723"/>
        <v>1253.3218414027385</v>
      </c>
      <c r="AU586">
        <f t="shared" si="724"/>
        <v>1233.7004245728706</v>
      </c>
      <c r="AV586">
        <f t="shared" si="725"/>
        <v>1266.9239489099054</v>
      </c>
      <c r="AW586">
        <f t="shared" si="726"/>
        <v>-33.22352433703486</v>
      </c>
      <c r="AX586">
        <f t="shared" si="753"/>
        <v>-34.786487716257099</v>
      </c>
      <c r="AY586">
        <f t="shared" si="727"/>
        <v>1.5629633792222393</v>
      </c>
      <c r="AZ586">
        <f t="shared" si="764"/>
        <v>1228.7333169999999</v>
      </c>
      <c r="BA586">
        <f t="shared" si="765"/>
        <v>406359310.19833797</v>
      </c>
      <c r="BB586">
        <f t="shared" si="768"/>
        <v>406359310.19833797</v>
      </c>
      <c r="BC586">
        <f t="shared" si="769"/>
        <v>0</v>
      </c>
      <c r="BD586">
        <f t="shared" si="704"/>
        <v>4389806594.7155914</v>
      </c>
      <c r="BE586">
        <f t="shared" si="705"/>
        <v>4540779739.7522507</v>
      </c>
      <c r="BF586">
        <f t="shared" si="706"/>
        <v>0.96675171365063917</v>
      </c>
      <c r="BG586">
        <f t="shared" si="707"/>
        <v>49.154741136906239</v>
      </c>
      <c r="BH586">
        <f t="shared" si="728"/>
        <v>34078811</v>
      </c>
      <c r="BI586">
        <f t="shared" si="729"/>
        <v>-2.622377165229314</v>
      </c>
      <c r="BJ586">
        <f t="shared" si="770"/>
        <v>-1395.0072999999975</v>
      </c>
      <c r="BK586">
        <f t="shared" si="730"/>
        <v>-1.0459211524434759E-2</v>
      </c>
      <c r="BL586">
        <f t="shared" si="731"/>
        <v>0.98954078847556526</v>
      </c>
      <c r="BM586">
        <f t="shared" si="732"/>
        <v>16.870213948825093</v>
      </c>
      <c r="BN586">
        <f t="shared" si="733"/>
        <v>1230.5</v>
      </c>
      <c r="BO586">
        <f t="shared" si="772"/>
        <v>1216.1500000000001</v>
      </c>
      <c r="BP586">
        <f t="shared" si="734"/>
        <v>1287.281621617647</v>
      </c>
      <c r="BQ586">
        <f t="shared" si="735"/>
        <v>-71.131621617646942</v>
      </c>
      <c r="BR586">
        <f t="shared" si="736"/>
        <v>-16.300048999999944</v>
      </c>
      <c r="BS586">
        <f t="shared" si="737"/>
        <v>-20.850097999999889</v>
      </c>
      <c r="BT586">
        <f t="shared" si="738"/>
        <v>-10</v>
      </c>
      <c r="BU586">
        <f t="shared" si="739"/>
        <v>-7</v>
      </c>
      <c r="BV586">
        <f t="shared" si="740"/>
        <v>1219.5899818666664</v>
      </c>
      <c r="BW586">
        <f t="shared" si="741"/>
        <v>1219.5642727142858</v>
      </c>
      <c r="BX586">
        <f t="shared" si="742"/>
        <v>1220.3463577454547</v>
      </c>
      <c r="BY586">
        <f t="shared" si="743"/>
        <v>1235.7021402619048</v>
      </c>
      <c r="BZ586">
        <f t="shared" si="744"/>
        <v>1259</v>
      </c>
      <c r="CA586">
        <f t="shared" si="745"/>
        <v>1170</v>
      </c>
      <c r="CB586">
        <f t="shared" si="746"/>
        <v>1211.3771701500002</v>
      </c>
      <c r="CC586">
        <f t="shared" si="747"/>
        <v>1222.4287708777777</v>
      </c>
      <c r="CD586">
        <f t="shared" si="748"/>
        <v>1230.3795644595236</v>
      </c>
      <c r="CE586">
        <f t="shared" si="749"/>
        <v>1268.3748064794056</v>
      </c>
      <c r="CF586">
        <f t="shared" si="750"/>
        <v>1238.150024</v>
      </c>
      <c r="CG586">
        <f t="shared" si="751"/>
        <v>1248.75</v>
      </c>
      <c r="CH586">
        <f t="shared" si="752"/>
        <v>1191</v>
      </c>
    </row>
    <row r="587" spans="1:86">
      <c r="A587" s="1">
        <v>40329</v>
      </c>
      <c r="B587">
        <v>1236</v>
      </c>
      <c r="C587">
        <v>1240</v>
      </c>
      <c r="D587">
        <v>1224.650024</v>
      </c>
      <c r="E587">
        <v>1236.849976</v>
      </c>
      <c r="F587">
        <v>233634</v>
      </c>
      <c r="G587">
        <f t="shared" si="766"/>
        <v>137744.2465285928</v>
      </c>
      <c r="H587">
        <f t="shared" si="714"/>
        <v>16403301.458160447</v>
      </c>
      <c r="I587">
        <f t="shared" si="767"/>
        <v>1234.375</v>
      </c>
      <c r="J587">
        <f t="shared" si="694"/>
        <v>1243.0499877500001</v>
      </c>
      <c r="K587">
        <f t="shared" si="695"/>
        <v>1197.13748175</v>
      </c>
      <c r="L587">
        <f t="shared" si="696"/>
        <v>10</v>
      </c>
      <c r="M587">
        <f t="shared" si="697"/>
        <v>5</v>
      </c>
      <c r="N587">
        <f t="shared" si="698"/>
        <v>0</v>
      </c>
      <c r="O587">
        <f t="shared" si="699"/>
        <v>50</v>
      </c>
      <c r="P587">
        <f t="shared" si="754"/>
        <v>15.34997599999997</v>
      </c>
      <c r="Q587">
        <f t="shared" si="755"/>
        <v>3.1500240000000304</v>
      </c>
      <c r="R587">
        <f t="shared" si="756"/>
        <v>12.199951999999939</v>
      </c>
      <c r="S587">
        <f t="shared" si="757"/>
        <v>15.34997599999997</v>
      </c>
      <c r="T587">
        <f t="shared" si="713"/>
        <v>36.300994230038697</v>
      </c>
      <c r="U587">
        <f t="shared" si="758"/>
        <v>57</v>
      </c>
      <c r="V587">
        <f t="shared" si="759"/>
        <v>-6.4000249999999141</v>
      </c>
      <c r="W587">
        <f t="shared" si="760"/>
        <v>57</v>
      </c>
      <c r="X587">
        <f t="shared" si="761"/>
        <v>0</v>
      </c>
      <c r="Y587">
        <f t="shared" si="711"/>
        <v>8.0222606216271686</v>
      </c>
      <c r="Z587">
        <f t="shared" si="712"/>
        <v>8.9874007075722737</v>
      </c>
      <c r="AA587">
        <f t="shared" si="708"/>
        <v>22.09928623659798</v>
      </c>
      <c r="AB587">
        <f t="shared" si="709"/>
        <v>24.758001531912019</v>
      </c>
      <c r="AC587">
        <f t="shared" si="710"/>
        <v>5.6740699727413659</v>
      </c>
      <c r="AD587">
        <f t="shared" si="718"/>
        <v>53.211514318492235</v>
      </c>
      <c r="AE587">
        <f t="shared" si="771"/>
        <v>1219.9299803999997</v>
      </c>
      <c r="AF587">
        <f t="shared" si="773"/>
        <v>1219.2166543333333</v>
      </c>
      <c r="AG587">
        <f t="shared" si="715"/>
        <v>1247.1224975999999</v>
      </c>
      <c r="AH587">
        <f t="shared" si="700"/>
        <v>1223.1449951</v>
      </c>
      <c r="AI587">
        <f t="shared" si="701"/>
        <v>1254.2224443970154</v>
      </c>
      <c r="AJ587">
        <f t="shared" si="702"/>
        <v>1192.0675458029846</v>
      </c>
      <c r="AK587">
        <f t="shared" si="703"/>
        <v>0.72049719668139245</v>
      </c>
      <c r="AL587">
        <f t="shared" si="762"/>
        <v>0.58957277848512124</v>
      </c>
      <c r="AM587">
        <f t="shared" si="763"/>
        <v>137744.2465285928</v>
      </c>
      <c r="AN587">
        <f t="shared" si="716"/>
        <v>-5771.6560947737016</v>
      </c>
      <c r="AO587">
        <f t="shared" si="717"/>
        <v>9909126</v>
      </c>
      <c r="AP587">
        <f t="shared" si="719"/>
        <v>-5.8245864416031255E-4</v>
      </c>
      <c r="AQ587">
        <f t="shared" si="720"/>
        <v>1227.3408846759207</v>
      </c>
      <c r="AR587">
        <f t="shared" si="721"/>
        <v>1235.5603886920185</v>
      </c>
      <c r="AS587">
        <f t="shared" si="722"/>
        <v>1230.6183169095782</v>
      </c>
      <c r="AT587">
        <f t="shared" si="723"/>
        <v>1251.8393735164921</v>
      </c>
      <c r="AU587">
        <f t="shared" si="724"/>
        <v>1234.1728572869399</v>
      </c>
      <c r="AV587">
        <f t="shared" si="725"/>
        <v>1264.8187708062121</v>
      </c>
      <c r="AW587">
        <f t="shared" si="726"/>
        <v>-30.645913519272199</v>
      </c>
      <c r="AX587">
        <f t="shared" si="753"/>
        <v>-33.958372876860118</v>
      </c>
      <c r="AY587">
        <f t="shared" si="727"/>
        <v>3.3124593575879189</v>
      </c>
      <c r="AZ587">
        <f t="shared" si="764"/>
        <v>1233.8333333333333</v>
      </c>
      <c r="BA587">
        <f t="shared" si="765"/>
        <v>288265417</v>
      </c>
      <c r="BB587">
        <f t="shared" si="768"/>
        <v>288265417</v>
      </c>
      <c r="BC587">
        <f t="shared" si="769"/>
        <v>0</v>
      </c>
      <c r="BD587">
        <f t="shared" si="704"/>
        <v>4678072011.7155914</v>
      </c>
      <c r="BE587">
        <f t="shared" si="705"/>
        <v>4035980916.1129227</v>
      </c>
      <c r="BF587">
        <f t="shared" si="706"/>
        <v>1.1590917075547202</v>
      </c>
      <c r="BG587">
        <f t="shared" si="707"/>
        <v>53.684227654574698</v>
      </c>
      <c r="BH587">
        <f t="shared" si="728"/>
        <v>34312445</v>
      </c>
      <c r="BI587">
        <f t="shared" si="729"/>
        <v>-2.4229489810416149</v>
      </c>
      <c r="BJ587">
        <f t="shared" si="770"/>
        <v>1065.0024999999914</v>
      </c>
      <c r="BK587">
        <f t="shared" si="730"/>
        <v>9.5086724338270187E-3</v>
      </c>
      <c r="BL587">
        <f t="shared" si="731"/>
        <v>1.0095086724338269</v>
      </c>
      <c r="BM587">
        <f t="shared" si="732"/>
        <v>16.379253941163796</v>
      </c>
      <c r="BN587">
        <f t="shared" si="733"/>
        <v>1232.325012</v>
      </c>
      <c r="BO587">
        <f t="shared" si="772"/>
        <v>1216.2150024</v>
      </c>
      <c r="BP587">
        <f t="shared" si="734"/>
        <v>1282.7573565441176</v>
      </c>
      <c r="BQ587">
        <f t="shared" si="735"/>
        <v>-66.542354144117553</v>
      </c>
      <c r="BR587">
        <f t="shared" si="736"/>
        <v>-5.5999750000000859</v>
      </c>
      <c r="BS587">
        <f t="shared" si="737"/>
        <v>-11.34997599999997</v>
      </c>
      <c r="BT587">
        <f t="shared" si="738"/>
        <v>-12.449951000000056</v>
      </c>
      <c r="BU587">
        <f t="shared" si="739"/>
        <v>-5.3000489999999445</v>
      </c>
      <c r="BV587">
        <f t="shared" si="740"/>
        <v>1226.6433105333333</v>
      </c>
      <c r="BW587">
        <f t="shared" si="741"/>
        <v>1224.5214087619047</v>
      </c>
      <c r="BX587">
        <f t="shared" si="742"/>
        <v>1222.7536265636363</v>
      </c>
      <c r="BY587">
        <f t="shared" si="743"/>
        <v>1234.5114240380951</v>
      </c>
      <c r="BZ587">
        <f t="shared" si="744"/>
        <v>1259</v>
      </c>
      <c r="CA587">
        <f t="shared" si="745"/>
        <v>1170</v>
      </c>
      <c r="CB587">
        <f t="shared" si="746"/>
        <v>1209.3276524799999</v>
      </c>
      <c r="CC587">
        <f t="shared" si="747"/>
        <v>1212.6837508472224</v>
      </c>
      <c r="CD587">
        <f t="shared" si="748"/>
        <v>1226.478968476111</v>
      </c>
      <c r="CE587">
        <f t="shared" si="749"/>
        <v>1265.1391277966509</v>
      </c>
      <c r="CF587">
        <f t="shared" si="750"/>
        <v>1225.1999510000001</v>
      </c>
      <c r="CG587">
        <f t="shared" si="751"/>
        <v>1244.8000489999999</v>
      </c>
      <c r="CH587">
        <f t="shared" si="752"/>
        <v>1216.1999510000001</v>
      </c>
    </row>
    <row r="588" spans="1:86">
      <c r="A588" s="1">
        <v>40330</v>
      </c>
      <c r="B588">
        <v>1235</v>
      </c>
      <c r="C588">
        <v>1297</v>
      </c>
      <c r="D588">
        <v>1231.0500489999999</v>
      </c>
      <c r="E588">
        <v>1257</v>
      </c>
      <c r="F588">
        <v>1452405</v>
      </c>
      <c r="G588">
        <f t="shared" si="766"/>
        <v>-309421.93448854727</v>
      </c>
      <c r="H588">
        <f t="shared" si="714"/>
        <v>16093879.523671899</v>
      </c>
      <c r="I588">
        <f t="shared" si="767"/>
        <v>1255.0125122499999</v>
      </c>
      <c r="J588">
        <f t="shared" ref="J588:J651" si="774">MAX(I579:I588)</f>
        <v>1255.0125122499999</v>
      </c>
      <c r="K588">
        <f t="shared" ref="K588:K651" si="775">MIN(I579:I588)</f>
        <v>1197.13748175</v>
      </c>
      <c r="L588">
        <f t="shared" ref="L588:L651" si="776">10-MATCH(J588,I579:I588,0)+1</f>
        <v>1</v>
      </c>
      <c r="M588">
        <f t="shared" ref="M588:M651" si="777">10-MATCH(K588,I579:I588,0)+1</f>
        <v>6</v>
      </c>
      <c r="N588">
        <f t="shared" ref="N588:N651" si="778">(100*(10-L588)/10)</f>
        <v>90</v>
      </c>
      <c r="O588">
        <f t="shared" ref="O588:O651" si="779">100*(10-M588)/10</f>
        <v>40</v>
      </c>
      <c r="P588">
        <f t="shared" si="754"/>
        <v>65.949951000000056</v>
      </c>
      <c r="Q588">
        <f t="shared" si="755"/>
        <v>40</v>
      </c>
      <c r="R588">
        <f t="shared" si="756"/>
        <v>25.949951000000056</v>
      </c>
      <c r="S588">
        <f t="shared" si="757"/>
        <v>65.949951000000056</v>
      </c>
      <c r="T588">
        <f t="shared" si="713"/>
        <v>38.418776856464504</v>
      </c>
      <c r="U588">
        <f t="shared" si="758"/>
        <v>-11</v>
      </c>
      <c r="V588">
        <f t="shared" si="759"/>
        <v>-29.949951000000056</v>
      </c>
      <c r="W588">
        <f t="shared" si="760"/>
        <v>0</v>
      </c>
      <c r="X588">
        <f t="shared" si="761"/>
        <v>0</v>
      </c>
      <c r="Y588">
        <f t="shared" si="711"/>
        <v>7.4492420057966564</v>
      </c>
      <c r="Z588">
        <f t="shared" si="712"/>
        <v>8.3454435141742547</v>
      </c>
      <c r="AA588">
        <f t="shared" si="708"/>
        <v>19.389586591024475</v>
      </c>
      <c r="AB588">
        <f t="shared" si="709"/>
        <v>21.722304032097302</v>
      </c>
      <c r="AC588">
        <f t="shared" si="710"/>
        <v>5.6740699727413677</v>
      </c>
      <c r="AD588">
        <f t="shared" si="718"/>
        <v>49.810801881843886</v>
      </c>
      <c r="AE588">
        <f t="shared" si="771"/>
        <v>1231.5799804000001</v>
      </c>
      <c r="AF588">
        <f t="shared" si="773"/>
        <v>1226.1083169999999</v>
      </c>
      <c r="AG588">
        <f t="shared" si="715"/>
        <v>1246.7049987999997</v>
      </c>
      <c r="AH588">
        <f t="shared" ref="AH588:AH651" si="780">AVERAGE(E579:E588)</f>
        <v>1224.5999999999999</v>
      </c>
      <c r="AI588">
        <f t="shared" ref="AI588:AI651" si="781">AH588+(STDEVPA(E579:E588)*2)</f>
        <v>1260.1911746303103</v>
      </c>
      <c r="AJ588">
        <f t="shared" ref="AJ588:AJ651" si="782">AH588-(STDEVPA(E579:E588)*2)</f>
        <v>1189.0088253696895</v>
      </c>
      <c r="AK588">
        <f t="shared" ref="AK588:AK651" si="783">(E588-AJ588)/(AI588-AJ588)</f>
        <v>0.95516901783296793</v>
      </c>
      <c r="AL588">
        <f t="shared" si="762"/>
        <v>-0.21304108322991677</v>
      </c>
      <c r="AM588">
        <f t="shared" si="763"/>
        <v>-309421.93448854727</v>
      </c>
      <c r="AN588">
        <f t="shared" si="716"/>
        <v>-37759.300540035823</v>
      </c>
      <c r="AO588">
        <f t="shared" si="717"/>
        <v>10904480</v>
      </c>
      <c r="AP588">
        <f t="shared" si="719"/>
        <v>-3.462732797899196E-3</v>
      </c>
      <c r="AQ588">
        <f t="shared" si="720"/>
        <v>1237.4249838861076</v>
      </c>
      <c r="AR588">
        <f t="shared" si="721"/>
        <v>1247.7269279147931</v>
      </c>
      <c r="AS588">
        <f t="shared" si="722"/>
        <v>1235.3670198658542</v>
      </c>
      <c r="AT588">
        <f t="shared" si="723"/>
        <v>1252.3038299000077</v>
      </c>
      <c r="AU588">
        <f t="shared" si="724"/>
        <v>1237.5969286938989</v>
      </c>
      <c r="AV588">
        <f t="shared" si="725"/>
        <v>1264.2714568497772</v>
      </c>
      <c r="AW588">
        <f t="shared" si="726"/>
        <v>-26.674528155878306</v>
      </c>
      <c r="AX588">
        <f t="shared" si="753"/>
        <v>-32.501603932663755</v>
      </c>
      <c r="AY588">
        <f t="shared" si="727"/>
        <v>5.8270757767854491</v>
      </c>
      <c r="AZ588">
        <f t="shared" si="764"/>
        <v>1261.6833496666666</v>
      </c>
      <c r="BA588">
        <f t="shared" si="765"/>
        <v>1832475205.4726148</v>
      </c>
      <c r="BB588">
        <f t="shared" si="768"/>
        <v>1832475205.4726148</v>
      </c>
      <c r="BC588">
        <f t="shared" si="769"/>
        <v>0</v>
      </c>
      <c r="BD588">
        <f t="shared" si="704"/>
        <v>6510547217.1882057</v>
      </c>
      <c r="BE588">
        <f t="shared" si="705"/>
        <v>3286251826.6309762</v>
      </c>
      <c r="BF588">
        <f t="shared" si="706"/>
        <v>1.9811467777448863</v>
      </c>
      <c r="BG588">
        <f t="shared" si="707"/>
        <v>66.455861634680787</v>
      </c>
      <c r="BH588">
        <f t="shared" si="728"/>
        <v>35764850</v>
      </c>
      <c r="BI588">
        <f t="shared" si="729"/>
        <v>-2.1098734778323651</v>
      </c>
      <c r="BJ588">
        <f t="shared" si="770"/>
        <v>1915.002400000003</v>
      </c>
      <c r="BK588">
        <f t="shared" si="730"/>
        <v>1.6291405094387965E-2</v>
      </c>
      <c r="BL588">
        <f t="shared" si="731"/>
        <v>1.0162914050943879</v>
      </c>
      <c r="BM588">
        <f t="shared" si="732"/>
        <v>18.758196072094858</v>
      </c>
      <c r="BN588">
        <f t="shared" si="733"/>
        <v>1264.0250245</v>
      </c>
      <c r="BO588">
        <f t="shared" si="772"/>
        <v>1230.1600097</v>
      </c>
      <c r="BP588">
        <f t="shared" si="734"/>
        <v>1279.7933852352942</v>
      </c>
      <c r="BQ588">
        <f t="shared" si="735"/>
        <v>-49.633375535294135</v>
      </c>
      <c r="BR588">
        <f t="shared" si="736"/>
        <v>30.199951000000056</v>
      </c>
      <c r="BS588">
        <f t="shared" si="737"/>
        <v>10.050048999999944</v>
      </c>
      <c r="BT588">
        <f t="shared" si="738"/>
        <v>43</v>
      </c>
      <c r="BU588">
        <f t="shared" si="739"/>
        <v>0.3000489999999445</v>
      </c>
      <c r="BV588">
        <f t="shared" si="740"/>
        <v>1238.9999837333332</v>
      </c>
      <c r="BW588">
        <f t="shared" si="741"/>
        <v>1235.3166503809523</v>
      </c>
      <c r="BX588">
        <f t="shared" si="742"/>
        <v>1228.9090819999999</v>
      </c>
      <c r="BY588">
        <f t="shared" si="743"/>
        <v>1235.452138552381</v>
      </c>
      <c r="BZ588">
        <f t="shared" si="744"/>
        <v>1297</v>
      </c>
      <c r="CA588">
        <f t="shared" si="745"/>
        <v>1170</v>
      </c>
      <c r="CB588">
        <f t="shared" si="746"/>
        <v>1219.655973946667</v>
      </c>
      <c r="CC588">
        <f t="shared" si="747"/>
        <v>1212.1244299</v>
      </c>
      <c r="CD588">
        <f t="shared" si="748"/>
        <v>1220.6453782814285</v>
      </c>
      <c r="CE588">
        <f t="shared" si="749"/>
        <v>1265.3446427317631</v>
      </c>
      <c r="CF588">
        <f t="shared" si="750"/>
        <v>1236.849976</v>
      </c>
      <c r="CG588">
        <f t="shared" si="751"/>
        <v>1240</v>
      </c>
      <c r="CH588">
        <f t="shared" si="752"/>
        <v>1224.650024</v>
      </c>
    </row>
    <row r="589" spans="1:86">
      <c r="A589" s="1">
        <v>40331</v>
      </c>
      <c r="B589">
        <v>1261</v>
      </c>
      <c r="C589">
        <v>1286</v>
      </c>
      <c r="D589">
        <v>1261</v>
      </c>
      <c r="E589">
        <v>1278.25</v>
      </c>
      <c r="F589">
        <v>785644</v>
      </c>
      <c r="G589">
        <f t="shared" si="766"/>
        <v>298544.72000000003</v>
      </c>
      <c r="H589">
        <f t="shared" si="714"/>
        <v>16392424.2436719</v>
      </c>
      <c r="I589">
        <f t="shared" si="767"/>
        <v>1271.5625</v>
      </c>
      <c r="J589">
        <f t="shared" si="774"/>
        <v>1271.5625</v>
      </c>
      <c r="K589">
        <f t="shared" si="775"/>
        <v>1197.13748175</v>
      </c>
      <c r="L589">
        <f t="shared" si="776"/>
        <v>1</v>
      </c>
      <c r="M589">
        <f t="shared" si="777"/>
        <v>7</v>
      </c>
      <c r="N589">
        <f t="shared" si="778"/>
        <v>90</v>
      </c>
      <c r="O589">
        <f t="shared" si="779"/>
        <v>30</v>
      </c>
      <c r="P589">
        <f t="shared" si="754"/>
        <v>25</v>
      </c>
      <c r="Q589">
        <f t="shared" si="755"/>
        <v>7.75</v>
      </c>
      <c r="R589">
        <f t="shared" si="756"/>
        <v>17.25</v>
      </c>
      <c r="S589">
        <f t="shared" si="757"/>
        <v>25</v>
      </c>
      <c r="T589">
        <f t="shared" si="713"/>
        <v>37.460292795288467</v>
      </c>
      <c r="U589">
        <f t="shared" si="758"/>
        <v>24</v>
      </c>
      <c r="V589">
        <f t="shared" si="759"/>
        <v>-26</v>
      </c>
      <c r="W589">
        <f t="shared" si="760"/>
        <v>24</v>
      </c>
      <c r="X589">
        <f t="shared" si="761"/>
        <v>0</v>
      </c>
      <c r="Y589">
        <f t="shared" si="711"/>
        <v>8.6314390053826084</v>
      </c>
      <c r="Z589">
        <f t="shared" si="712"/>
        <v>7.749340406018951</v>
      </c>
      <c r="AA589">
        <f t="shared" si="708"/>
        <v>23.04156844836039</v>
      </c>
      <c r="AB589">
        <f t="shared" si="709"/>
        <v>20.686812162326763</v>
      </c>
      <c r="AC589">
        <f t="shared" si="710"/>
        <v>5.3849611011163949</v>
      </c>
      <c r="AD589">
        <f t="shared" si="718"/>
        <v>45.996327698540895</v>
      </c>
      <c r="AE589">
        <f t="shared" si="771"/>
        <v>1247.0899902000001</v>
      </c>
      <c r="AF589">
        <f t="shared" si="773"/>
        <v>1239.3583169999999</v>
      </c>
      <c r="AG589">
        <f t="shared" si="715"/>
        <v>1246.4899963499997</v>
      </c>
      <c r="AH589">
        <f t="shared" si="780"/>
        <v>1229.7449951000001</v>
      </c>
      <c r="AI589">
        <f t="shared" si="781"/>
        <v>1277.8099587118388</v>
      </c>
      <c r="AJ589">
        <f t="shared" si="782"/>
        <v>1181.6800314881614</v>
      </c>
      <c r="AK589">
        <f t="shared" si="783"/>
        <v>1.0045775680984059</v>
      </c>
      <c r="AL589">
        <f t="shared" si="762"/>
        <v>0.38</v>
      </c>
      <c r="AM589">
        <f t="shared" si="763"/>
        <v>298544.72000000003</v>
      </c>
      <c r="AN589">
        <f t="shared" si="716"/>
        <v>-143926.01854965155</v>
      </c>
      <c r="AO589">
        <f t="shared" si="717"/>
        <v>11139404</v>
      </c>
      <c r="AP589">
        <f t="shared" si="719"/>
        <v>-1.2920441573862618E-2</v>
      </c>
      <c r="AQ589">
        <f t="shared" si="720"/>
        <v>1251.3054893648309</v>
      </c>
      <c r="AR589">
        <f t="shared" si="721"/>
        <v>1261.7127674240771</v>
      </c>
      <c r="AS589">
        <f t="shared" si="722"/>
        <v>1243.0859562900005</v>
      </c>
      <c r="AT589">
        <f t="shared" si="723"/>
        <v>1254.6389852090069</v>
      </c>
      <c r="AU589">
        <f t="shared" si="724"/>
        <v>1243.6948893898141</v>
      </c>
      <c r="AV589">
        <f t="shared" si="725"/>
        <v>1265.2499548702929</v>
      </c>
      <c r="AW589">
        <f t="shared" si="726"/>
        <v>-21.555065480478788</v>
      </c>
      <c r="AX589">
        <f t="shared" si="753"/>
        <v>-30.312296242226761</v>
      </c>
      <c r="AY589">
        <f t="shared" si="727"/>
        <v>8.757230761747973</v>
      </c>
      <c r="AZ589">
        <f t="shared" si="764"/>
        <v>1275.0833333333333</v>
      </c>
      <c r="BA589">
        <f t="shared" si="765"/>
        <v>1001761570.3333333</v>
      </c>
      <c r="BB589">
        <f t="shared" si="768"/>
        <v>1001761570.3333333</v>
      </c>
      <c r="BC589">
        <f t="shared" si="769"/>
        <v>0</v>
      </c>
      <c r="BD589">
        <f t="shared" si="704"/>
        <v>6665985055.8006678</v>
      </c>
      <c r="BE589">
        <f t="shared" si="705"/>
        <v>3286251826.6309762</v>
      </c>
      <c r="BF589">
        <f t="shared" si="706"/>
        <v>2.0284462078594117</v>
      </c>
      <c r="BG589">
        <f t="shared" si="707"/>
        <v>66.979766805670721</v>
      </c>
      <c r="BH589">
        <f t="shared" si="728"/>
        <v>36550494</v>
      </c>
      <c r="BI589">
        <f t="shared" si="729"/>
        <v>-1.7036211222539426</v>
      </c>
      <c r="BJ589">
        <f t="shared" si="770"/>
        <v>2025</v>
      </c>
      <c r="BK589">
        <f t="shared" si="730"/>
        <v>1.6905330151153541E-2</v>
      </c>
      <c r="BL589">
        <f t="shared" si="731"/>
        <v>1.0169053301511535</v>
      </c>
      <c r="BM589">
        <f t="shared" si="732"/>
        <v>25.332460111083236</v>
      </c>
      <c r="BN589">
        <f t="shared" si="733"/>
        <v>1273.5</v>
      </c>
      <c r="BO589">
        <f t="shared" si="772"/>
        <v>1244.0450073</v>
      </c>
      <c r="BP589">
        <f t="shared" si="734"/>
        <v>1277.118384882353</v>
      </c>
      <c r="BQ589">
        <f t="shared" si="735"/>
        <v>-33.073377582353032</v>
      </c>
      <c r="BR589">
        <f t="shared" si="736"/>
        <v>69.90002400000003</v>
      </c>
      <c r="BS589">
        <f t="shared" si="737"/>
        <v>62.40002400000003</v>
      </c>
      <c r="BT589">
        <f t="shared" si="738"/>
        <v>46.699951000000056</v>
      </c>
      <c r="BU589">
        <f t="shared" si="739"/>
        <v>22.199951000000056</v>
      </c>
      <c r="BV589">
        <f t="shared" si="740"/>
        <v>1254.5566569333334</v>
      </c>
      <c r="BW589">
        <f t="shared" si="741"/>
        <v>1250.2142740952379</v>
      </c>
      <c r="BX589">
        <f t="shared" si="742"/>
        <v>1238.6636274545453</v>
      </c>
      <c r="BY589">
        <f t="shared" si="743"/>
        <v>1238.4564243809523</v>
      </c>
      <c r="BZ589">
        <f t="shared" si="744"/>
        <v>1297</v>
      </c>
      <c r="CA589">
        <f t="shared" si="745"/>
        <v>1170</v>
      </c>
      <c r="CB589">
        <f t="shared" si="746"/>
        <v>1237.9229946233336</v>
      </c>
      <c r="CC589">
        <f t="shared" si="747"/>
        <v>1222.9396977888891</v>
      </c>
      <c r="CD589">
        <f t="shared" si="748"/>
        <v>1218.9349366121826</v>
      </c>
      <c r="CE589">
        <f t="shared" si="749"/>
        <v>1262.0733843774199</v>
      </c>
      <c r="CF589">
        <f t="shared" si="750"/>
        <v>1257</v>
      </c>
      <c r="CG589">
        <f t="shared" si="751"/>
        <v>1297</v>
      </c>
      <c r="CH589">
        <f t="shared" si="752"/>
        <v>1231.0500489999999</v>
      </c>
    </row>
    <row r="590" spans="1:86">
      <c r="A590" s="1">
        <v>40332</v>
      </c>
      <c r="B590">
        <v>1288</v>
      </c>
      <c r="C590">
        <v>1310</v>
      </c>
      <c r="D590">
        <v>1287</v>
      </c>
      <c r="E590">
        <v>1296.8000489999999</v>
      </c>
      <c r="F590">
        <v>686347</v>
      </c>
      <c r="G590">
        <f t="shared" si="766"/>
        <v>-101457.06686930766</v>
      </c>
      <c r="H590">
        <f t="shared" si="714"/>
        <v>16290967.176802592</v>
      </c>
      <c r="I590">
        <f t="shared" si="767"/>
        <v>1295.4500122499999</v>
      </c>
      <c r="J590">
        <f t="shared" si="774"/>
        <v>1295.4500122499999</v>
      </c>
      <c r="K590">
        <f t="shared" si="775"/>
        <v>1197.13748175</v>
      </c>
      <c r="L590">
        <f t="shared" si="776"/>
        <v>1</v>
      </c>
      <c r="M590">
        <f t="shared" si="777"/>
        <v>8</v>
      </c>
      <c r="N590">
        <f t="shared" si="778"/>
        <v>90</v>
      </c>
      <c r="O590">
        <f t="shared" si="779"/>
        <v>20</v>
      </c>
      <c r="P590">
        <f t="shared" si="754"/>
        <v>23</v>
      </c>
      <c r="Q590">
        <f t="shared" si="755"/>
        <v>13.199951000000056</v>
      </c>
      <c r="R590">
        <f t="shared" si="756"/>
        <v>9.8000489999999445</v>
      </c>
      <c r="S590">
        <f t="shared" si="757"/>
        <v>23</v>
      </c>
      <c r="T590">
        <f t="shared" si="713"/>
        <v>36.427414738482149</v>
      </c>
      <c r="U590">
        <f t="shared" si="758"/>
        <v>25</v>
      </c>
      <c r="V590">
        <f t="shared" si="759"/>
        <v>-3</v>
      </c>
      <c r="W590">
        <f t="shared" si="760"/>
        <v>25</v>
      </c>
      <c r="X590">
        <f t="shared" si="761"/>
        <v>0</v>
      </c>
      <c r="Y590">
        <f t="shared" si="711"/>
        <v>9.8006219335695643</v>
      </c>
      <c r="Z590">
        <f t="shared" si="712"/>
        <v>7.1958160913033122</v>
      </c>
      <c r="AA590">
        <f t="shared" si="708"/>
        <v>26.904522332780662</v>
      </c>
      <c r="AB590">
        <f t="shared" si="709"/>
        <v>19.753847872442091</v>
      </c>
      <c r="AC590">
        <f t="shared" si="710"/>
        <v>15.325598448653386</v>
      </c>
      <c r="AD590">
        <f t="shared" si="718"/>
        <v>42.742960406515827</v>
      </c>
      <c r="AE590">
        <f t="shared" si="771"/>
        <v>1258.8199952</v>
      </c>
      <c r="AF590">
        <f t="shared" si="773"/>
        <v>1255.375</v>
      </c>
      <c r="AG590">
        <f t="shared" si="715"/>
        <v>1247.4049987999999</v>
      </c>
      <c r="AH590">
        <f t="shared" si="780"/>
        <v>1238.5900024</v>
      </c>
      <c r="AI590">
        <f t="shared" si="781"/>
        <v>1298.6962206719502</v>
      </c>
      <c r="AJ590">
        <f t="shared" si="782"/>
        <v>1178.4837841280498</v>
      </c>
      <c r="AK590">
        <f t="shared" si="783"/>
        <v>0.98422649331080003</v>
      </c>
      <c r="AL590">
        <f t="shared" si="762"/>
        <v>-0.14782182608696134</v>
      </c>
      <c r="AM590">
        <f t="shared" si="763"/>
        <v>-101457.06686930766</v>
      </c>
      <c r="AN590">
        <f t="shared" si="716"/>
        <v>-291071.64331369597</v>
      </c>
      <c r="AO590">
        <f t="shared" si="717"/>
        <v>11431168</v>
      </c>
      <c r="AP590">
        <f t="shared" si="719"/>
        <v>-2.546298360007446E-2</v>
      </c>
      <c r="AQ590">
        <f t="shared" si="720"/>
        <v>1266.7736396407884</v>
      </c>
      <c r="AR590">
        <f t="shared" si="721"/>
        <v>1281.1888926732152</v>
      </c>
      <c r="AS590">
        <f t="shared" si="722"/>
        <v>1252.7544929778003</v>
      </c>
      <c r="AT590">
        <f t="shared" si="723"/>
        <v>1258.4334809501963</v>
      </c>
      <c r="AU590">
        <f t="shared" si="724"/>
        <v>1251.660663331342</v>
      </c>
      <c r="AV590">
        <f t="shared" si="725"/>
        <v>1267.4584614593723</v>
      </c>
      <c r="AW590">
        <f t="shared" si="726"/>
        <v>-15.797798128030308</v>
      </c>
      <c r="AX590">
        <f t="shared" si="753"/>
        <v>-27.409396619387472</v>
      </c>
      <c r="AY590">
        <f t="shared" si="727"/>
        <v>11.611598491357164</v>
      </c>
      <c r="AZ590">
        <f t="shared" si="764"/>
        <v>1297.9333496666666</v>
      </c>
      <c r="BA590">
        <f t="shared" si="765"/>
        <v>890832660.7436676</v>
      </c>
      <c r="BB590">
        <f t="shared" si="768"/>
        <v>890832660.7436676</v>
      </c>
      <c r="BC590">
        <f t="shared" si="769"/>
        <v>0</v>
      </c>
      <c r="BD590">
        <f t="shared" si="704"/>
        <v>7556817716.5443354</v>
      </c>
      <c r="BE590">
        <f t="shared" si="705"/>
        <v>2726491777.6172214</v>
      </c>
      <c r="BF590">
        <f t="shared" si="706"/>
        <v>2.7716268131013799</v>
      </c>
      <c r="BG590">
        <f t="shared" si="707"/>
        <v>73.486242156134537</v>
      </c>
      <c r="BH590">
        <f t="shared" si="728"/>
        <v>37236841</v>
      </c>
      <c r="BI590">
        <f t="shared" si="729"/>
        <v>-1.2464154533191143</v>
      </c>
      <c r="BJ590">
        <f t="shared" si="770"/>
        <v>1755.0048999999944</v>
      </c>
      <c r="BK590">
        <f t="shared" si="730"/>
        <v>1.4512066497164048E-2</v>
      </c>
      <c r="BL590">
        <f t="shared" si="731"/>
        <v>1.0145120664971641</v>
      </c>
      <c r="BM590">
        <f t="shared" si="732"/>
        <v>31.678758546434707</v>
      </c>
      <c r="BN590">
        <f t="shared" si="733"/>
        <v>1298.5</v>
      </c>
      <c r="BO590">
        <f t="shared" si="772"/>
        <v>1259.7700073000001</v>
      </c>
      <c r="BP590">
        <f t="shared" si="734"/>
        <v>1275.5051503088237</v>
      </c>
      <c r="BQ590">
        <f t="shared" si="735"/>
        <v>-15.73514300882357</v>
      </c>
      <c r="BR590">
        <f t="shared" si="736"/>
        <v>58.25</v>
      </c>
      <c r="BS590">
        <f t="shared" si="737"/>
        <v>117</v>
      </c>
      <c r="BT590">
        <f t="shared" si="738"/>
        <v>65</v>
      </c>
      <c r="BU590">
        <f t="shared" si="739"/>
        <v>112</v>
      </c>
      <c r="BV590">
        <f t="shared" si="740"/>
        <v>1271.1266765333332</v>
      </c>
      <c r="BW590">
        <f t="shared" si="741"/>
        <v>1266.6261975238097</v>
      </c>
      <c r="BX590">
        <f t="shared" si="742"/>
        <v>1250.8554554363636</v>
      </c>
      <c r="BY590">
        <f t="shared" si="743"/>
        <v>1243.2478579666667</v>
      </c>
      <c r="BZ590">
        <f t="shared" si="744"/>
        <v>1310</v>
      </c>
      <c r="CA590">
        <f t="shared" si="745"/>
        <v>1170</v>
      </c>
      <c r="CB590">
        <f t="shared" si="746"/>
        <v>1240.8106400900001</v>
      </c>
      <c r="CC590">
        <f t="shared" si="747"/>
        <v>1240.8316621861113</v>
      </c>
      <c r="CD590">
        <f t="shared" si="748"/>
        <v>1225.3619661843254</v>
      </c>
      <c r="CE590">
        <f t="shared" si="749"/>
        <v>1259.4040246735938</v>
      </c>
      <c r="CF590">
        <f t="shared" si="750"/>
        <v>1278.25</v>
      </c>
      <c r="CG590">
        <f t="shared" si="751"/>
        <v>1286</v>
      </c>
      <c r="CH590">
        <f t="shared" si="752"/>
        <v>1261</v>
      </c>
    </row>
    <row r="591" spans="1:86">
      <c r="A591" s="1">
        <v>40333</v>
      </c>
      <c r="B591">
        <v>1304</v>
      </c>
      <c r="C591">
        <v>1335</v>
      </c>
      <c r="D591">
        <v>1290</v>
      </c>
      <c r="E591">
        <v>1330.0500489999999</v>
      </c>
      <c r="F591">
        <v>883335</v>
      </c>
      <c r="G591">
        <f t="shared" si="766"/>
        <v>689003.22370733123</v>
      </c>
      <c r="H591">
        <f t="shared" si="714"/>
        <v>16979970.400509924</v>
      </c>
      <c r="I591">
        <f t="shared" si="767"/>
        <v>1314.7625122499999</v>
      </c>
      <c r="J591">
        <f t="shared" si="774"/>
        <v>1314.7625122499999</v>
      </c>
      <c r="K591">
        <f t="shared" si="775"/>
        <v>1197.13748175</v>
      </c>
      <c r="L591">
        <f t="shared" si="776"/>
        <v>1</v>
      </c>
      <c r="M591">
        <f t="shared" si="777"/>
        <v>9</v>
      </c>
      <c r="N591">
        <f t="shared" si="778"/>
        <v>90</v>
      </c>
      <c r="O591">
        <f t="shared" si="779"/>
        <v>10</v>
      </c>
      <c r="P591">
        <f t="shared" si="754"/>
        <v>45</v>
      </c>
      <c r="Q591">
        <f t="shared" si="755"/>
        <v>4.9499510000000555</v>
      </c>
      <c r="R591">
        <f t="shared" si="756"/>
        <v>40.050048999999944</v>
      </c>
      <c r="S591">
        <f t="shared" si="757"/>
        <v>45</v>
      </c>
      <c r="T591">
        <f t="shared" si="713"/>
        <v>37.039742257161997</v>
      </c>
      <c r="U591">
        <f t="shared" si="758"/>
        <v>-15.199951000000056</v>
      </c>
      <c r="V591">
        <f t="shared" si="759"/>
        <v>9.1999510000000555</v>
      </c>
      <c r="W591">
        <f t="shared" si="760"/>
        <v>0</v>
      </c>
      <c r="X591">
        <f t="shared" si="761"/>
        <v>9.1999510000000555</v>
      </c>
      <c r="Y591">
        <f t="shared" si="711"/>
        <v>9.1005775097431663</v>
      </c>
      <c r="Z591">
        <f t="shared" si="712"/>
        <v>7.338968584781651</v>
      </c>
      <c r="AA591">
        <f t="shared" si="708"/>
        <v>24.56976467751603</v>
      </c>
      <c r="AB591">
        <f t="shared" si="709"/>
        <v>19.813767962606676</v>
      </c>
      <c r="AC591">
        <f t="shared" si="710"/>
        <v>10.715678613220467</v>
      </c>
      <c r="AD591">
        <f t="shared" si="718"/>
        <v>39.144173157489732</v>
      </c>
      <c r="AE591">
        <f t="shared" si="771"/>
        <v>1279.7900148000001</v>
      </c>
      <c r="AF591">
        <f t="shared" si="773"/>
        <v>1270.6916708333331</v>
      </c>
      <c r="AG591">
        <f t="shared" si="715"/>
        <v>1249.9575012500002</v>
      </c>
      <c r="AH591">
        <f t="shared" si="780"/>
        <v>1247.7400023999999</v>
      </c>
      <c r="AI591">
        <f t="shared" si="781"/>
        <v>1329.1269969757745</v>
      </c>
      <c r="AJ591">
        <f t="shared" si="782"/>
        <v>1166.3530078242252</v>
      </c>
      <c r="AK591">
        <f t="shared" si="783"/>
        <v>1.0056707587559706</v>
      </c>
      <c r="AL591">
        <f t="shared" si="762"/>
        <v>0.78000217777777536</v>
      </c>
      <c r="AM591">
        <f t="shared" si="763"/>
        <v>689003.22370733123</v>
      </c>
      <c r="AN591">
        <f t="shared" si="716"/>
        <v>140920.52776205598</v>
      </c>
      <c r="AO591">
        <f t="shared" si="717"/>
        <v>11826182</v>
      </c>
      <c r="AP591">
        <f t="shared" si="719"/>
        <v>1.1915978272789644E-2</v>
      </c>
      <c r="AQ591">
        <f t="shared" si="720"/>
        <v>1288.2876188229202</v>
      </c>
      <c r="AR591">
        <f t="shared" si="721"/>
        <v>1290.9532942963488</v>
      </c>
      <c r="AS591">
        <f t="shared" si="722"/>
        <v>1266.6676930617962</v>
      </c>
      <c r="AT591">
        <f t="shared" si="723"/>
        <v>1264.8789720746786</v>
      </c>
      <c r="AU591">
        <f t="shared" si="724"/>
        <v>1263.4190711816407</v>
      </c>
      <c r="AV591">
        <f t="shared" si="725"/>
        <v>1271.8398725872162</v>
      </c>
      <c r="AW591">
        <f t="shared" si="726"/>
        <v>-8.4208014055755029</v>
      </c>
      <c r="AX591">
        <f t="shared" si="753"/>
        <v>-23.611677576625077</v>
      </c>
      <c r="AY591">
        <f t="shared" si="727"/>
        <v>15.190876171049574</v>
      </c>
      <c r="AZ591">
        <f t="shared" si="764"/>
        <v>1318.3500163333333</v>
      </c>
      <c r="BA591">
        <f t="shared" si="765"/>
        <v>1164544711.6778049</v>
      </c>
      <c r="BB591">
        <f t="shared" si="768"/>
        <v>1164544711.6778049</v>
      </c>
      <c r="BC591">
        <f t="shared" si="769"/>
        <v>0</v>
      </c>
      <c r="BD591">
        <f t="shared" si="704"/>
        <v>8721362428.2221413</v>
      </c>
      <c r="BE591">
        <f t="shared" si="705"/>
        <v>2324637706.4185991</v>
      </c>
      <c r="BF591">
        <f t="shared" si="706"/>
        <v>3.751708235714077</v>
      </c>
      <c r="BG591">
        <f t="shared" si="707"/>
        <v>78.954936827056216</v>
      </c>
      <c r="BH591">
        <f t="shared" si="728"/>
        <v>38120176</v>
      </c>
      <c r="BI591">
        <f t="shared" si="729"/>
        <v>-0.66209603795842997</v>
      </c>
      <c r="BJ591">
        <f t="shared" si="770"/>
        <v>3225</v>
      </c>
      <c r="BK591">
        <f t="shared" si="730"/>
        <v>2.5640036045371864E-2</v>
      </c>
      <c r="BL591">
        <f t="shared" si="731"/>
        <v>1.0256400360453719</v>
      </c>
      <c r="BM591">
        <f t="shared" si="732"/>
        <v>42.894712462537633</v>
      </c>
      <c r="BN591">
        <f t="shared" si="733"/>
        <v>1312.5</v>
      </c>
      <c r="BO591">
        <f t="shared" si="772"/>
        <v>1276.1700073</v>
      </c>
      <c r="BP591">
        <f t="shared" si="734"/>
        <v>1274.7433866764709</v>
      </c>
      <c r="BQ591">
        <f t="shared" si="735"/>
        <v>1.426620623529061</v>
      </c>
      <c r="BR591">
        <f t="shared" si="736"/>
        <v>114.40002499999991</v>
      </c>
      <c r="BS591">
        <f t="shared" si="737"/>
        <v>85</v>
      </c>
      <c r="BT591">
        <f t="shared" si="738"/>
        <v>76</v>
      </c>
      <c r="BU591">
        <f t="shared" si="739"/>
        <v>49.09997599999997</v>
      </c>
      <c r="BV591">
        <f t="shared" si="740"/>
        <v>1294.8700278000001</v>
      </c>
      <c r="BW591">
        <f t="shared" si="741"/>
        <v>1287.9619258095238</v>
      </c>
      <c r="BX591">
        <f t="shared" si="742"/>
        <v>1267.4845548181818</v>
      </c>
      <c r="BY591">
        <f t="shared" si="743"/>
        <v>1251.1188151285714</v>
      </c>
      <c r="BZ591">
        <f t="shared" si="744"/>
        <v>1335</v>
      </c>
      <c r="CA591">
        <f t="shared" si="745"/>
        <v>1177.599976</v>
      </c>
      <c r="CB591">
        <f t="shared" si="746"/>
        <v>1257.6313287433331</v>
      </c>
      <c r="CC591">
        <f t="shared" si="747"/>
        <v>1245.7908118805556</v>
      </c>
      <c r="CD591">
        <f t="shared" si="748"/>
        <v>1221.8369965042857</v>
      </c>
      <c r="CE591">
        <f t="shared" si="749"/>
        <v>1256.7225337857221</v>
      </c>
      <c r="CF591">
        <f t="shared" si="750"/>
        <v>1296.8000489999999</v>
      </c>
      <c r="CG591">
        <f t="shared" si="751"/>
        <v>1310</v>
      </c>
      <c r="CH591">
        <f t="shared" si="752"/>
        <v>1287</v>
      </c>
    </row>
    <row r="592" spans="1:86">
      <c r="A592" s="1">
        <v>40336</v>
      </c>
      <c r="B592">
        <v>1282.099976</v>
      </c>
      <c r="C592">
        <v>1319.8000489999999</v>
      </c>
      <c r="D592">
        <v>1280.8000489999999</v>
      </c>
      <c r="E592">
        <v>1315.4499510000001</v>
      </c>
      <c r="F592">
        <v>464373</v>
      </c>
      <c r="G592">
        <f t="shared" si="766"/>
        <v>360779.76622800261</v>
      </c>
      <c r="H592">
        <f t="shared" si="714"/>
        <v>17340750.166737925</v>
      </c>
      <c r="I592">
        <f t="shared" si="767"/>
        <v>1299.53750625</v>
      </c>
      <c r="J592">
        <f t="shared" si="774"/>
        <v>1314.7625122499999</v>
      </c>
      <c r="K592">
        <f t="shared" si="775"/>
        <v>1197.13748175</v>
      </c>
      <c r="L592">
        <f t="shared" si="776"/>
        <v>2</v>
      </c>
      <c r="M592">
        <f t="shared" si="777"/>
        <v>10</v>
      </c>
      <c r="N592">
        <f t="shared" si="778"/>
        <v>80</v>
      </c>
      <c r="O592">
        <f t="shared" si="779"/>
        <v>0</v>
      </c>
      <c r="P592">
        <f t="shared" si="754"/>
        <v>39</v>
      </c>
      <c r="Q592">
        <f t="shared" si="755"/>
        <v>4.350097999999889</v>
      </c>
      <c r="R592">
        <f t="shared" si="756"/>
        <v>34.649902000000111</v>
      </c>
      <c r="S592">
        <f t="shared" si="757"/>
        <v>39</v>
      </c>
      <c r="T592">
        <f t="shared" si="713"/>
        <v>37.179760667364704</v>
      </c>
      <c r="U592">
        <f t="shared" si="758"/>
        <v>17.699951000000056</v>
      </c>
      <c r="V592">
        <f t="shared" si="759"/>
        <v>-5.6999510000000555</v>
      </c>
      <c r="W592">
        <f t="shared" si="760"/>
        <v>17.699951000000056</v>
      </c>
      <c r="X592">
        <f t="shared" si="761"/>
        <v>0</v>
      </c>
      <c r="Y592">
        <f t="shared" si="711"/>
        <v>9.7148184733329437</v>
      </c>
      <c r="Z592">
        <f t="shared" si="712"/>
        <v>6.8147565430115336</v>
      </c>
      <c r="AA592">
        <f t="shared" si="708"/>
        <v>26.129319551699869</v>
      </c>
      <c r="AB592">
        <f t="shared" si="709"/>
        <v>18.329210357164364</v>
      </c>
      <c r="AC592">
        <f t="shared" si="710"/>
        <v>17.544685374268983</v>
      </c>
      <c r="AD592">
        <f t="shared" si="718"/>
        <v>35.806452572514289</v>
      </c>
      <c r="AE592">
        <f t="shared" si="771"/>
        <v>1295.5100097999998</v>
      </c>
      <c r="AF592">
        <f t="shared" si="773"/>
        <v>1285.7333375000001</v>
      </c>
      <c r="AG592">
        <f t="shared" si="715"/>
        <v>1250.9575012500002</v>
      </c>
      <c r="AH592">
        <f t="shared" si="780"/>
        <v>1257.7199950999998</v>
      </c>
      <c r="AI592">
        <f t="shared" si="781"/>
        <v>1345.1693520970141</v>
      </c>
      <c r="AJ592">
        <f t="shared" si="782"/>
        <v>1170.2706381029855</v>
      </c>
      <c r="AK592">
        <f t="shared" si="783"/>
        <v>0.83007650303232805</v>
      </c>
      <c r="AL592">
        <f t="shared" si="762"/>
        <v>0.77691805128205693</v>
      </c>
      <c r="AM592">
        <f t="shared" si="763"/>
        <v>360779.76622800261</v>
      </c>
      <c r="AN592">
        <f t="shared" si="716"/>
        <v>154066.46421090129</v>
      </c>
      <c r="AO592">
        <f t="shared" si="717"/>
        <v>11726557</v>
      </c>
      <c r="AP592">
        <f t="shared" si="719"/>
        <v>1.313825227736507E-2</v>
      </c>
      <c r="AQ592">
        <f t="shared" si="720"/>
        <v>1297.5228117631273</v>
      </c>
      <c r="AR592">
        <f t="shared" si="721"/>
        <v>1291.9213485818893</v>
      </c>
      <c r="AS592">
        <f t="shared" si="722"/>
        <v>1275.4484994906729</v>
      </c>
      <c r="AT592">
        <f t="shared" si="723"/>
        <v>1269.4303601779575</v>
      </c>
      <c r="AU592">
        <f t="shared" si="724"/>
        <v>1271.2237031543946</v>
      </c>
      <c r="AV592">
        <f t="shared" si="725"/>
        <v>1274.892578076111</v>
      </c>
      <c r="AW592">
        <f t="shared" si="726"/>
        <v>-3.6688749217164514</v>
      </c>
      <c r="AX592">
        <f t="shared" si="753"/>
        <v>-19.623117045643351</v>
      </c>
      <c r="AY592">
        <f t="shared" si="727"/>
        <v>15.9542421239269</v>
      </c>
      <c r="AZ592">
        <f t="shared" si="764"/>
        <v>1305.3500163333333</v>
      </c>
      <c r="BA592">
        <f t="shared" si="765"/>
        <v>606169303.13475895</v>
      </c>
      <c r="BB592">
        <f t="shared" si="768"/>
        <v>0</v>
      </c>
      <c r="BC592">
        <f t="shared" si="769"/>
        <v>606169303.13475895</v>
      </c>
      <c r="BD592">
        <f t="shared" ref="BD592:BD655" si="784">SUM(BB579:BB592)</f>
        <v>8721362428.2221413</v>
      </c>
      <c r="BE592">
        <f t="shared" ref="BE592:BE655" si="785">SUM(BC579:BC592)</f>
        <v>2355729829.5589805</v>
      </c>
      <c r="BF592">
        <f t="shared" ref="BF592:BF655" si="786">BD592/BE592</f>
        <v>3.7021912779594426</v>
      </c>
      <c r="BG592">
        <f t="shared" ref="BG592:BG655" si="787">100-(100/(1+BF592))</f>
        <v>78.733319406054477</v>
      </c>
      <c r="BH592">
        <f t="shared" si="728"/>
        <v>37655803</v>
      </c>
      <c r="BI592">
        <f t="shared" si="729"/>
        <v>-0.28777914192998144</v>
      </c>
      <c r="BJ592">
        <f t="shared" si="770"/>
        <v>-1560.0097999999889</v>
      </c>
      <c r="BK592">
        <f t="shared" si="730"/>
        <v>-1.0977104215722554E-2</v>
      </c>
      <c r="BL592">
        <f t="shared" si="731"/>
        <v>0.98902289578427749</v>
      </c>
      <c r="BM592">
        <f t="shared" si="732"/>
        <v>46.089858004625036</v>
      </c>
      <c r="BN592">
        <f t="shared" si="733"/>
        <v>1300.3000489999999</v>
      </c>
      <c r="BO592">
        <f t="shared" si="772"/>
        <v>1289.7650146999999</v>
      </c>
      <c r="BP592">
        <f t="shared" si="734"/>
        <v>1273.3102991617648</v>
      </c>
      <c r="BQ592">
        <f t="shared" si="735"/>
        <v>16.454715538235178</v>
      </c>
      <c r="BR592">
        <f t="shared" si="736"/>
        <v>116.69995100000006</v>
      </c>
      <c r="BS592">
        <f t="shared" si="737"/>
        <v>103.20007299999997</v>
      </c>
      <c r="BT592">
        <f t="shared" si="738"/>
        <v>108.80004899999994</v>
      </c>
      <c r="BU592">
        <f t="shared" si="739"/>
        <v>80.900024999999914</v>
      </c>
      <c r="BV592">
        <f t="shared" si="740"/>
        <v>1306.7566732000003</v>
      </c>
      <c r="BW592">
        <f t="shared" si="741"/>
        <v>1300.7500058571429</v>
      </c>
      <c r="BX592">
        <f t="shared" si="742"/>
        <v>1279.7954545636364</v>
      </c>
      <c r="BY592">
        <f t="shared" si="743"/>
        <v>1257.3561912952384</v>
      </c>
      <c r="BZ592">
        <f t="shared" si="744"/>
        <v>1335</v>
      </c>
      <c r="CA592">
        <f t="shared" si="745"/>
        <v>1177.599976</v>
      </c>
      <c r="CB592">
        <f t="shared" si="746"/>
        <v>1277.6020101266665</v>
      </c>
      <c r="CC592">
        <f t="shared" si="747"/>
        <v>1262.3149968694445</v>
      </c>
      <c r="CD592">
        <f t="shared" si="748"/>
        <v>1225.6791752787699</v>
      </c>
      <c r="CE592">
        <f t="shared" si="749"/>
        <v>1249.5652674750163</v>
      </c>
      <c r="CF592">
        <f t="shared" si="750"/>
        <v>1330.0500489999999</v>
      </c>
      <c r="CG592">
        <f t="shared" si="751"/>
        <v>1335</v>
      </c>
      <c r="CH592">
        <f t="shared" si="752"/>
        <v>1290</v>
      </c>
    </row>
    <row r="593" spans="1:86">
      <c r="A593" s="1">
        <v>40337</v>
      </c>
      <c r="B593">
        <v>1319.900024</v>
      </c>
      <c r="C593">
        <v>1337.5</v>
      </c>
      <c r="D593">
        <v>1286.5</v>
      </c>
      <c r="E593">
        <v>1294.349976</v>
      </c>
      <c r="F593">
        <v>608641</v>
      </c>
      <c r="G593">
        <f t="shared" si="766"/>
        <v>-421275.61793662817</v>
      </c>
      <c r="H593">
        <f t="shared" si="714"/>
        <v>16919474.548801295</v>
      </c>
      <c r="I593">
        <f t="shared" si="767"/>
        <v>1309.5625</v>
      </c>
      <c r="J593">
        <f t="shared" si="774"/>
        <v>1314.7625122499999</v>
      </c>
      <c r="K593">
        <f t="shared" si="775"/>
        <v>1200.96249375</v>
      </c>
      <c r="L593">
        <f t="shared" si="776"/>
        <v>3</v>
      </c>
      <c r="M593">
        <f t="shared" si="777"/>
        <v>10</v>
      </c>
      <c r="N593">
        <f t="shared" si="778"/>
        <v>70</v>
      </c>
      <c r="O593">
        <f t="shared" si="779"/>
        <v>0</v>
      </c>
      <c r="P593">
        <f t="shared" si="754"/>
        <v>51</v>
      </c>
      <c r="Q593">
        <f t="shared" si="755"/>
        <v>43.15002400000003</v>
      </c>
      <c r="R593">
        <f t="shared" si="756"/>
        <v>7.8499759999999696</v>
      </c>
      <c r="S593">
        <f t="shared" si="757"/>
        <v>51</v>
      </c>
      <c r="T593">
        <f t="shared" si="713"/>
        <v>38.166920619695802</v>
      </c>
      <c r="U593">
        <f t="shared" si="758"/>
        <v>-20</v>
      </c>
      <c r="V593">
        <f t="shared" si="759"/>
        <v>-3.5500489999999445</v>
      </c>
      <c r="W593">
        <f t="shared" si="760"/>
        <v>0</v>
      </c>
      <c r="X593">
        <f t="shared" si="761"/>
        <v>0</v>
      </c>
      <c r="Y593">
        <f t="shared" si="711"/>
        <v>9.0209028680948755</v>
      </c>
      <c r="Z593">
        <f t="shared" si="712"/>
        <v>6.3279882185107095</v>
      </c>
      <c r="AA593">
        <f t="shared" ref="AA593:AA656" si="788">(Y593/T593)*100</f>
        <v>23.635396101197891</v>
      </c>
      <c r="AB593">
        <f t="shared" ref="AB593:AB656" si="789">(Z593/T593)*100</f>
        <v>16.579771476887739</v>
      </c>
      <c r="AC593">
        <f t="shared" ref="AC593:AC656" si="790">(ABS(AA593-AB593)/SUM(AA593,AB593))*100</f>
        <v>17.544685374268987</v>
      </c>
      <c r="AD593">
        <f t="shared" si="718"/>
        <v>32.172712998352225</v>
      </c>
      <c r="AE593">
        <f t="shared" si="771"/>
        <v>1302.9800049999999</v>
      </c>
      <c r="AF593">
        <f t="shared" si="773"/>
        <v>1295.3166708333331</v>
      </c>
      <c r="AG593">
        <f t="shared" si="715"/>
        <v>1252.2700012500002</v>
      </c>
      <c r="AH593">
        <f t="shared" si="780"/>
        <v>1267.2799927000001</v>
      </c>
      <c r="AI593">
        <f t="shared" si="781"/>
        <v>1347.451894849057</v>
      </c>
      <c r="AJ593">
        <f t="shared" si="782"/>
        <v>1187.1080905509432</v>
      </c>
      <c r="AK593">
        <f t="shared" si="783"/>
        <v>0.66882462916790297</v>
      </c>
      <c r="AL593">
        <f t="shared" si="762"/>
        <v>-0.69215780392156978</v>
      </c>
      <c r="AM593">
        <f t="shared" si="763"/>
        <v>-421275.61793662817</v>
      </c>
      <c r="AN593">
        <f t="shared" si="716"/>
        <v>57889.079532331089</v>
      </c>
      <c r="AO593">
        <f t="shared" si="717"/>
        <v>11940114</v>
      </c>
      <c r="AP593">
        <f t="shared" si="719"/>
        <v>4.8482853289617744E-3</v>
      </c>
      <c r="AQ593">
        <f t="shared" si="720"/>
        <v>1296.4440476036639</v>
      </c>
      <c r="AR593">
        <f t="shared" si="721"/>
        <v>1295.0787642360508</v>
      </c>
      <c r="AS593">
        <f t="shared" si="722"/>
        <v>1278.8507652623518</v>
      </c>
      <c r="AT593">
        <f t="shared" si="723"/>
        <v>1271.6731256019414</v>
      </c>
      <c r="AU593">
        <f t="shared" si="724"/>
        <v>1274.6926440812354</v>
      </c>
      <c r="AV593">
        <f t="shared" si="725"/>
        <v>1276.2545959307834</v>
      </c>
      <c r="AW593">
        <f t="shared" si="726"/>
        <v>-1.5619518495479952</v>
      </c>
      <c r="AX593">
        <f t="shared" si="753"/>
        <v>-16.010884006424281</v>
      </c>
      <c r="AY593">
        <f t="shared" si="727"/>
        <v>14.448932156876285</v>
      </c>
      <c r="AZ593">
        <f t="shared" si="764"/>
        <v>1306.1166586666666</v>
      </c>
      <c r="BA593">
        <f t="shared" si="765"/>
        <v>794956149.24753857</v>
      </c>
      <c r="BB593">
        <f t="shared" si="768"/>
        <v>794956149.24753857</v>
      </c>
      <c r="BC593">
        <f t="shared" si="769"/>
        <v>0</v>
      </c>
      <c r="BD593">
        <f t="shared" si="784"/>
        <v>9516318577.4696808</v>
      </c>
      <c r="BE593">
        <f t="shared" si="785"/>
        <v>1743412615.5871911</v>
      </c>
      <c r="BF593">
        <f t="shared" si="786"/>
        <v>5.4584431088704335</v>
      </c>
      <c r="BG593">
        <f t="shared" si="787"/>
        <v>84.516392214920387</v>
      </c>
      <c r="BH593">
        <f t="shared" si="728"/>
        <v>37047162</v>
      </c>
      <c r="BI593">
        <f t="shared" si="729"/>
        <v>-0.12238560037535853</v>
      </c>
      <c r="BJ593">
        <f t="shared" si="770"/>
        <v>-2209.9975000000086</v>
      </c>
      <c r="BK593">
        <f t="shared" si="730"/>
        <v>-1.6040119948280789E-2</v>
      </c>
      <c r="BL593">
        <f t="shared" si="731"/>
        <v>0.98395988005171919</v>
      </c>
      <c r="BM593">
        <f t="shared" si="732"/>
        <v>42.25430252319363</v>
      </c>
      <c r="BN593">
        <f t="shared" si="733"/>
        <v>1312</v>
      </c>
      <c r="BO593">
        <f t="shared" si="772"/>
        <v>1299.3600097999999</v>
      </c>
      <c r="BP593">
        <f t="shared" si="734"/>
        <v>1271.751475632353</v>
      </c>
      <c r="BQ593">
        <f t="shared" si="735"/>
        <v>27.608534167646894</v>
      </c>
      <c r="BR593">
        <f t="shared" si="736"/>
        <v>93.650024999999914</v>
      </c>
      <c r="BS593">
        <f t="shared" si="737"/>
        <v>102.34997599999997</v>
      </c>
      <c r="BT593">
        <f t="shared" si="738"/>
        <v>113.5</v>
      </c>
      <c r="BU593">
        <f t="shared" si="739"/>
        <v>124.90002400000003</v>
      </c>
      <c r="BV593">
        <f t="shared" si="740"/>
        <v>1306.3699952666668</v>
      </c>
      <c r="BW593">
        <f t="shared" si="741"/>
        <v>1303.2119025714287</v>
      </c>
      <c r="BX593">
        <f t="shared" si="742"/>
        <v>1286.455451090909</v>
      </c>
      <c r="BY593">
        <f t="shared" si="743"/>
        <v>1261.4888079380955</v>
      </c>
      <c r="BZ593">
        <f t="shared" si="744"/>
        <v>1337.5</v>
      </c>
      <c r="CA593">
        <f t="shared" si="745"/>
        <v>1184.150024</v>
      </c>
      <c r="CB593">
        <f t="shared" si="746"/>
        <v>1295.1185148833333</v>
      </c>
      <c r="CC593">
        <f t="shared" si="747"/>
        <v>1280.5544535777778</v>
      </c>
      <c r="CD593">
        <f t="shared" si="748"/>
        <v>1237.4629674925397</v>
      </c>
      <c r="CE593">
        <f t="shared" si="749"/>
        <v>1247.0228424603056</v>
      </c>
      <c r="CF593">
        <f t="shared" si="750"/>
        <v>1315.4499510000001</v>
      </c>
      <c r="CG593">
        <f t="shared" si="751"/>
        <v>1319.8000489999999</v>
      </c>
      <c r="CH593">
        <f t="shared" si="752"/>
        <v>1280.8000489999999</v>
      </c>
    </row>
    <row r="594" spans="1:86">
      <c r="A594" s="1">
        <v>40338</v>
      </c>
      <c r="B594">
        <v>1295.650024</v>
      </c>
      <c r="C594">
        <v>1317.5</v>
      </c>
      <c r="D594">
        <v>1290.0500489999999</v>
      </c>
      <c r="E594">
        <v>1303</v>
      </c>
      <c r="F594">
        <v>403149</v>
      </c>
      <c r="G594">
        <f t="shared" si="766"/>
        <v>-22765.093617142571</v>
      </c>
      <c r="H594">
        <f t="shared" si="714"/>
        <v>16896709.455184154</v>
      </c>
      <c r="I594">
        <f t="shared" si="767"/>
        <v>1301.55001825</v>
      </c>
      <c r="J594">
        <f t="shared" si="774"/>
        <v>1314.7625122499999</v>
      </c>
      <c r="K594">
        <f t="shared" si="775"/>
        <v>1220.7250060000001</v>
      </c>
      <c r="L594">
        <f t="shared" si="776"/>
        <v>4</v>
      </c>
      <c r="M594">
        <f t="shared" si="777"/>
        <v>10</v>
      </c>
      <c r="N594">
        <f t="shared" si="778"/>
        <v>60</v>
      </c>
      <c r="O594">
        <f t="shared" si="779"/>
        <v>0</v>
      </c>
      <c r="P594">
        <f t="shared" si="754"/>
        <v>27.449951000000056</v>
      </c>
      <c r="Q594">
        <f t="shared" si="755"/>
        <v>14.5</v>
      </c>
      <c r="R594">
        <f t="shared" si="756"/>
        <v>12.949951000000056</v>
      </c>
      <c r="S594">
        <f t="shared" si="757"/>
        <v>27.449951000000056</v>
      </c>
      <c r="T594">
        <f t="shared" si="713"/>
        <v>37.401422789717536</v>
      </c>
      <c r="U594">
        <f t="shared" si="758"/>
        <v>32.300048999999944</v>
      </c>
      <c r="V594">
        <f t="shared" si="759"/>
        <v>-5.9499510000000555</v>
      </c>
      <c r="W594">
        <f t="shared" si="760"/>
        <v>32.300048999999944</v>
      </c>
      <c r="X594">
        <f t="shared" si="761"/>
        <v>0</v>
      </c>
      <c r="Y594">
        <f t="shared" ref="Y594:Y657" si="791">((Y593*13)+W594)/14</f>
        <v>10.683699020373808</v>
      </c>
      <c r="Z594">
        <f t="shared" ref="Z594:Z657" si="792">((Z593*13)+X594)/14</f>
        <v>5.8759890600456588</v>
      </c>
      <c r="AA594">
        <f t="shared" si="788"/>
        <v>28.564953479018424</v>
      </c>
      <c r="AB594">
        <f t="shared" si="789"/>
        <v>15.710603024602305</v>
      </c>
      <c r="AC594">
        <f t="shared" si="790"/>
        <v>29.032611828074767</v>
      </c>
      <c r="AD594">
        <f t="shared" si="718"/>
        <v>29.04922252737461</v>
      </c>
      <c r="AE594">
        <f t="shared" si="771"/>
        <v>1307.9300049999999</v>
      </c>
      <c r="AF594">
        <f t="shared" si="773"/>
        <v>1302.9833374999998</v>
      </c>
      <c r="AG594">
        <f t="shared" si="715"/>
        <v>1254.1575012500002</v>
      </c>
      <c r="AH594">
        <f t="shared" si="780"/>
        <v>1277.5099975999999</v>
      </c>
      <c r="AI594">
        <f t="shared" si="781"/>
        <v>1346.402150133343</v>
      </c>
      <c r="AJ594">
        <f t="shared" si="782"/>
        <v>1208.6178450666569</v>
      </c>
      <c r="AK594">
        <f t="shared" si="783"/>
        <v>0.68499931750327592</v>
      </c>
      <c r="AL594">
        <f t="shared" si="762"/>
        <v>-5.646818823100782E-2</v>
      </c>
      <c r="AM594">
        <f t="shared" si="763"/>
        <v>-22765.093617142571</v>
      </c>
      <c r="AN594">
        <f t="shared" si="716"/>
        <v>470273.9404914474</v>
      </c>
      <c r="AO594">
        <f t="shared" si="717"/>
        <v>11753552</v>
      </c>
      <c r="AP594">
        <f t="shared" si="719"/>
        <v>4.0011218778072143E-2</v>
      </c>
      <c r="AQ594">
        <f t="shared" si="720"/>
        <v>1298.6730714184182</v>
      </c>
      <c r="AR594">
        <f t="shared" si="721"/>
        <v>1309.6340732687763</v>
      </c>
      <c r="AS594">
        <f t="shared" si="722"/>
        <v>1283.1976275151285</v>
      </c>
      <c r="AT594">
        <f t="shared" si="723"/>
        <v>1274.4925442977667</v>
      </c>
      <c r="AU594">
        <f t="shared" si="724"/>
        <v>1278.93874746905</v>
      </c>
      <c r="AV594">
        <f t="shared" si="725"/>
        <v>1278.1267742156285</v>
      </c>
      <c r="AW594">
        <f t="shared" si="726"/>
        <v>0.81197325342145632</v>
      </c>
      <c r="AX594">
        <f t="shared" si="753"/>
        <v>-12.646312554455132</v>
      </c>
      <c r="AY594">
        <f t="shared" si="727"/>
        <v>13.458285807876589</v>
      </c>
      <c r="AZ594">
        <f t="shared" si="764"/>
        <v>1303.5166830000001</v>
      </c>
      <c r="BA594">
        <f t="shared" si="765"/>
        <v>525511447.23476702</v>
      </c>
      <c r="BB594">
        <f t="shared" si="768"/>
        <v>0</v>
      </c>
      <c r="BC594">
        <f t="shared" si="769"/>
        <v>525511447.23476702</v>
      </c>
      <c r="BD594">
        <f t="shared" si="784"/>
        <v>9516318577.4696808</v>
      </c>
      <c r="BE594">
        <f t="shared" si="785"/>
        <v>1678669112.660078</v>
      </c>
      <c r="BF594">
        <f t="shared" si="786"/>
        <v>5.6689662695882861</v>
      </c>
      <c r="BG594">
        <f t="shared" si="787"/>
        <v>85.005172322430482</v>
      </c>
      <c r="BH594">
        <f t="shared" si="728"/>
        <v>37450311</v>
      </c>
      <c r="BI594">
        <f t="shared" si="729"/>
        <v>6.3528381519098898E-2</v>
      </c>
      <c r="BJ594">
        <f t="shared" si="770"/>
        <v>765.00240000000304</v>
      </c>
      <c r="BK594">
        <f t="shared" si="730"/>
        <v>6.6829096924246635E-3</v>
      </c>
      <c r="BL594">
        <f t="shared" si="731"/>
        <v>1.0066829096924246</v>
      </c>
      <c r="BM594">
        <f t="shared" si="732"/>
        <v>36.309352486185027</v>
      </c>
      <c r="BN594">
        <f t="shared" si="733"/>
        <v>1303.7750245</v>
      </c>
      <c r="BO594">
        <f t="shared" si="772"/>
        <v>1305.4150146999998</v>
      </c>
      <c r="BP594">
        <f t="shared" si="734"/>
        <v>1269.4463285735294</v>
      </c>
      <c r="BQ594">
        <f t="shared" si="735"/>
        <v>35.968686126470402</v>
      </c>
      <c r="BR594">
        <f t="shared" si="736"/>
        <v>64.84997599999997</v>
      </c>
      <c r="BS594">
        <f t="shared" si="737"/>
        <v>99.050048999999944</v>
      </c>
      <c r="BT594">
        <f t="shared" si="738"/>
        <v>68.75</v>
      </c>
      <c r="BU594">
        <f t="shared" si="739"/>
        <v>90.65002400000003</v>
      </c>
      <c r="BV594">
        <f t="shared" si="740"/>
        <v>1306.3766602666667</v>
      </c>
      <c r="BW594">
        <f t="shared" si="741"/>
        <v>1305.4071394761904</v>
      </c>
      <c r="BX594">
        <f t="shared" si="742"/>
        <v>1292.9499978727272</v>
      </c>
      <c r="BY594">
        <f t="shared" si="743"/>
        <v>1266.3202363904763</v>
      </c>
      <c r="BZ594">
        <f t="shared" si="744"/>
        <v>1337.5</v>
      </c>
      <c r="CA594">
        <f t="shared" si="745"/>
        <v>1191</v>
      </c>
      <c r="CB594">
        <f t="shared" si="746"/>
        <v>1308.2835251166666</v>
      </c>
      <c r="CC594">
        <f t="shared" si="747"/>
        <v>1296.4293186527777</v>
      </c>
      <c r="CD594">
        <f t="shared" si="748"/>
        <v>1253.5439359970637</v>
      </c>
      <c r="CE594">
        <f t="shared" si="749"/>
        <v>1244.8883478605503</v>
      </c>
      <c r="CF594">
        <f t="shared" si="750"/>
        <v>1294.349976</v>
      </c>
      <c r="CG594">
        <f t="shared" si="751"/>
        <v>1337.5</v>
      </c>
      <c r="CH594">
        <f t="shared" si="752"/>
        <v>1286.5</v>
      </c>
    </row>
    <row r="595" spans="1:86">
      <c r="A595" s="1">
        <v>40339</v>
      </c>
      <c r="B595">
        <v>1316</v>
      </c>
      <c r="C595">
        <v>1349.8000489999999</v>
      </c>
      <c r="D595">
        <v>1296</v>
      </c>
      <c r="E595">
        <v>1346.150024</v>
      </c>
      <c r="F595">
        <v>910604</v>
      </c>
      <c r="G595">
        <f t="shared" si="766"/>
        <v>787045.47442691273</v>
      </c>
      <c r="H595">
        <f t="shared" si="714"/>
        <v>17683754.929611068</v>
      </c>
      <c r="I595">
        <f t="shared" si="767"/>
        <v>1326.98751825</v>
      </c>
      <c r="J595">
        <f t="shared" si="774"/>
        <v>1326.98751825</v>
      </c>
      <c r="K595">
        <f t="shared" si="775"/>
        <v>1232.2999877500001</v>
      </c>
      <c r="L595">
        <f t="shared" si="776"/>
        <v>1</v>
      </c>
      <c r="M595">
        <f t="shared" si="777"/>
        <v>10</v>
      </c>
      <c r="N595">
        <f t="shared" si="778"/>
        <v>90</v>
      </c>
      <c r="O595">
        <f t="shared" si="779"/>
        <v>0</v>
      </c>
      <c r="P595">
        <f t="shared" si="754"/>
        <v>53.800048999999944</v>
      </c>
      <c r="Q595">
        <f t="shared" si="755"/>
        <v>3.6500249999999141</v>
      </c>
      <c r="R595">
        <f t="shared" si="756"/>
        <v>50.15002400000003</v>
      </c>
      <c r="S595">
        <f t="shared" si="757"/>
        <v>53.800048999999944</v>
      </c>
      <c r="T595">
        <f t="shared" ref="T595:T658" si="793">((T594*13)+S595)/14</f>
        <v>38.572753233309136</v>
      </c>
      <c r="U595">
        <f t="shared" si="758"/>
        <v>14.199951000000056</v>
      </c>
      <c r="V595">
        <f t="shared" si="759"/>
        <v>-44</v>
      </c>
      <c r="W595">
        <f t="shared" si="760"/>
        <v>14.199951000000056</v>
      </c>
      <c r="X595">
        <f t="shared" si="761"/>
        <v>0</v>
      </c>
      <c r="Y595">
        <f t="shared" si="791"/>
        <v>10.934859876061397</v>
      </c>
      <c r="Z595">
        <f t="shared" si="792"/>
        <v>5.4562755557566831</v>
      </c>
      <c r="AA595">
        <f t="shared" si="788"/>
        <v>28.34866313514458</v>
      </c>
      <c r="AB595">
        <f t="shared" si="789"/>
        <v>14.145413791839387</v>
      </c>
      <c r="AC595">
        <f t="shared" si="790"/>
        <v>33.424068412428689</v>
      </c>
      <c r="AD595">
        <f t="shared" si="718"/>
        <v>27.073748196246331</v>
      </c>
      <c r="AE595">
        <f t="shared" si="771"/>
        <v>1317.8</v>
      </c>
      <c r="AF595">
        <f t="shared" si="773"/>
        <v>1314.3000081666667</v>
      </c>
      <c r="AG595">
        <f t="shared" si="715"/>
        <v>1257.6750000000002</v>
      </c>
      <c r="AH595">
        <f t="shared" si="780"/>
        <v>1288.3099975999999</v>
      </c>
      <c r="AI595">
        <f t="shared" si="781"/>
        <v>1362.7711751466768</v>
      </c>
      <c r="AJ595">
        <f t="shared" si="782"/>
        <v>1213.8488200533229</v>
      </c>
      <c r="AK595">
        <f t="shared" si="783"/>
        <v>0.88839048955237387</v>
      </c>
      <c r="AL595">
        <f t="shared" si="762"/>
        <v>0.86431146187246344</v>
      </c>
      <c r="AM595">
        <f t="shared" si="763"/>
        <v>787045.47442691273</v>
      </c>
      <c r="AN595">
        <f t="shared" si="716"/>
        <v>1446320.9990728539</v>
      </c>
      <c r="AO595">
        <f t="shared" si="717"/>
        <v>12001542</v>
      </c>
      <c r="AP595">
        <f t="shared" si="719"/>
        <v>0.12051126422528488</v>
      </c>
      <c r="AQ595">
        <f t="shared" si="720"/>
        <v>1314.8152352961561</v>
      </c>
      <c r="AR595">
        <f t="shared" si="721"/>
        <v>1323.033619227175</v>
      </c>
      <c r="AS595">
        <f t="shared" si="722"/>
        <v>1294.5290588824055</v>
      </c>
      <c r="AT595">
        <f t="shared" si="723"/>
        <v>1280.9417174709677</v>
      </c>
      <c r="AU595">
        <f t="shared" si="724"/>
        <v>1289.0204389486926</v>
      </c>
      <c r="AV595">
        <f t="shared" si="725"/>
        <v>1282.8884017005346</v>
      </c>
      <c r="AW595">
        <f t="shared" si="726"/>
        <v>6.1320372481579852</v>
      </c>
      <c r="AX595">
        <f t="shared" si="753"/>
        <v>-8.8906425939325082</v>
      </c>
      <c r="AY595">
        <f t="shared" si="727"/>
        <v>15.022679842090493</v>
      </c>
      <c r="AZ595">
        <f t="shared" si="764"/>
        <v>1330.6500243333332</v>
      </c>
      <c r="BA595">
        <f t="shared" si="765"/>
        <v>1211695234.7580307</v>
      </c>
      <c r="BB595">
        <f t="shared" si="768"/>
        <v>1211695234.7580307</v>
      </c>
      <c r="BC595">
        <f t="shared" si="769"/>
        <v>0</v>
      </c>
      <c r="BD595">
        <f t="shared" si="784"/>
        <v>9820775224.7101765</v>
      </c>
      <c r="BE595">
        <f t="shared" si="785"/>
        <v>1678669112.660078</v>
      </c>
      <c r="BF595">
        <f t="shared" si="786"/>
        <v>5.8503341430687499</v>
      </c>
      <c r="BG595">
        <f t="shared" si="787"/>
        <v>85.40217193621406</v>
      </c>
      <c r="BH595">
        <f t="shared" si="728"/>
        <v>38360915</v>
      </c>
      <c r="BI595">
        <f t="shared" si="729"/>
        <v>0.4779868022837882</v>
      </c>
      <c r="BJ595">
        <f t="shared" si="770"/>
        <v>4215.002400000003</v>
      </c>
      <c r="BK595">
        <f t="shared" si="730"/>
        <v>3.3115904834996185E-2</v>
      </c>
      <c r="BL595">
        <f t="shared" si="731"/>
        <v>1.0331159048349963</v>
      </c>
      <c r="BM595">
        <f t="shared" si="732"/>
        <v>39.244486384279156</v>
      </c>
      <c r="BN595">
        <f t="shared" si="733"/>
        <v>1322.9000245</v>
      </c>
      <c r="BO595">
        <f t="shared" si="772"/>
        <v>1310.2950195999999</v>
      </c>
      <c r="BP595">
        <f t="shared" si="734"/>
        <v>1268.0058881176471</v>
      </c>
      <c r="BQ595">
        <f t="shared" si="735"/>
        <v>42.289131482352786</v>
      </c>
      <c r="BR595">
        <f t="shared" si="736"/>
        <v>120.95007299999997</v>
      </c>
      <c r="BS595">
        <f t="shared" si="737"/>
        <v>79.800048999999944</v>
      </c>
      <c r="BT595">
        <f t="shared" si="738"/>
        <v>105</v>
      </c>
      <c r="BU595">
        <f t="shared" si="739"/>
        <v>73</v>
      </c>
      <c r="BV595">
        <f t="shared" si="740"/>
        <v>1319.1166666000001</v>
      </c>
      <c r="BW595">
        <f t="shared" si="741"/>
        <v>1317.7404784761904</v>
      </c>
      <c r="BX595">
        <f t="shared" si="742"/>
        <v>1305.4300026727274</v>
      </c>
      <c r="BY595">
        <f t="shared" si="743"/>
        <v>1275.0814290333331</v>
      </c>
      <c r="BZ595">
        <f t="shared" si="744"/>
        <v>1349.8000489999999</v>
      </c>
      <c r="CA595">
        <f t="shared" si="745"/>
        <v>1216.1999510000001</v>
      </c>
      <c r="CB595">
        <f t="shared" si="746"/>
        <v>1318.9191736666664</v>
      </c>
      <c r="CC595">
        <f t="shared" si="747"/>
        <v>1309.2862722916664</v>
      </c>
      <c r="CD595">
        <f t="shared" si="748"/>
        <v>1260.1267651740477</v>
      </c>
      <c r="CE595">
        <f t="shared" si="749"/>
        <v>1239.7451925562739</v>
      </c>
      <c r="CF595">
        <f t="shared" si="750"/>
        <v>1303</v>
      </c>
      <c r="CG595">
        <f t="shared" si="751"/>
        <v>1317.5</v>
      </c>
      <c r="CH595">
        <f t="shared" si="752"/>
        <v>1290.0500489999999</v>
      </c>
    </row>
    <row r="596" spans="1:86">
      <c r="A596" s="1">
        <v>40340</v>
      </c>
      <c r="B596">
        <v>1347</v>
      </c>
      <c r="C596">
        <v>1364</v>
      </c>
      <c r="D596">
        <v>1340</v>
      </c>
      <c r="E596">
        <v>1356.650024</v>
      </c>
      <c r="F596">
        <v>733725</v>
      </c>
      <c r="G596">
        <f t="shared" si="766"/>
        <v>284319.90495000186</v>
      </c>
      <c r="H596">
        <f t="shared" si="714"/>
        <v>17968074.834561069</v>
      </c>
      <c r="I596">
        <f t="shared" si="767"/>
        <v>1351.9125060000001</v>
      </c>
      <c r="J596">
        <f t="shared" si="774"/>
        <v>1351.9125060000001</v>
      </c>
      <c r="K596">
        <f t="shared" si="775"/>
        <v>1234.375</v>
      </c>
      <c r="L596">
        <f t="shared" si="776"/>
        <v>1</v>
      </c>
      <c r="M596">
        <f t="shared" si="777"/>
        <v>10</v>
      </c>
      <c r="N596">
        <f t="shared" si="778"/>
        <v>90</v>
      </c>
      <c r="O596">
        <f t="shared" si="779"/>
        <v>0</v>
      </c>
      <c r="P596">
        <f t="shared" si="754"/>
        <v>24</v>
      </c>
      <c r="Q596">
        <f t="shared" si="755"/>
        <v>7.3499759999999696</v>
      </c>
      <c r="R596">
        <f t="shared" si="756"/>
        <v>16.65002400000003</v>
      </c>
      <c r="S596">
        <f t="shared" si="757"/>
        <v>24</v>
      </c>
      <c r="T596">
        <f t="shared" si="793"/>
        <v>37.531842288072767</v>
      </c>
      <c r="U596">
        <f t="shared" si="758"/>
        <v>3</v>
      </c>
      <c r="V596">
        <f t="shared" si="759"/>
        <v>-4</v>
      </c>
      <c r="W596">
        <f t="shared" si="760"/>
        <v>3</v>
      </c>
      <c r="X596">
        <f t="shared" si="761"/>
        <v>0</v>
      </c>
      <c r="Y596">
        <f t="shared" si="791"/>
        <v>10.368084170628439</v>
      </c>
      <c r="Z596">
        <f t="shared" si="792"/>
        <v>5.0665415874883495</v>
      </c>
      <c r="AA596">
        <f t="shared" si="788"/>
        <v>27.624767500217569</v>
      </c>
      <c r="AB596">
        <f t="shared" si="789"/>
        <v>13.49931492464585</v>
      </c>
      <c r="AC596">
        <f t="shared" si="790"/>
        <v>34.348371422948858</v>
      </c>
      <c r="AD596">
        <f t="shared" si="718"/>
        <v>24.817550155266012</v>
      </c>
      <c r="AE596">
        <f t="shared" si="771"/>
        <v>1323.1199950000002</v>
      </c>
      <c r="AF596">
        <f t="shared" si="773"/>
        <v>1324.2750040000001</v>
      </c>
      <c r="AG596">
        <f t="shared" si="715"/>
        <v>1262.5325011999998</v>
      </c>
      <c r="AH596">
        <f t="shared" si="780"/>
        <v>1301.4550049000002</v>
      </c>
      <c r="AI596">
        <f t="shared" si="781"/>
        <v>1373.0671168962788</v>
      </c>
      <c r="AJ596">
        <f t="shared" si="782"/>
        <v>1229.8428929037216</v>
      </c>
      <c r="AK596">
        <f t="shared" si="783"/>
        <v>0.88537488674309817</v>
      </c>
      <c r="AL596">
        <f t="shared" si="762"/>
        <v>0.38750200000000251</v>
      </c>
      <c r="AM596">
        <f t="shared" si="763"/>
        <v>284319.90495000186</v>
      </c>
      <c r="AN596">
        <f t="shared" si="716"/>
        <v>1846363.7432783446</v>
      </c>
      <c r="AO596">
        <f t="shared" si="717"/>
        <v>12291881</v>
      </c>
      <c r="AP596">
        <f t="shared" si="719"/>
        <v>0.15021002426547611</v>
      </c>
      <c r="AQ596">
        <f t="shared" si="720"/>
        <v>1329.0390634554631</v>
      </c>
      <c r="AR596">
        <f t="shared" si="721"/>
        <v>1332.2722737824301</v>
      </c>
      <c r="AS596">
        <f t="shared" si="722"/>
        <v>1305.7108326035725</v>
      </c>
      <c r="AT596">
        <f t="shared" si="723"/>
        <v>1287.7554650585805</v>
      </c>
      <c r="AU596">
        <f t="shared" si="724"/>
        <v>1299.1648767063887</v>
      </c>
      <c r="AV596">
        <f t="shared" si="725"/>
        <v>1288.0517152614971</v>
      </c>
      <c r="AW596">
        <f t="shared" si="726"/>
        <v>11.113161444891603</v>
      </c>
      <c r="AX596">
        <f t="shared" si="753"/>
        <v>-4.8898817861676855</v>
      </c>
      <c r="AY596">
        <f t="shared" si="727"/>
        <v>16.003043231059287</v>
      </c>
      <c r="AZ596">
        <f t="shared" si="764"/>
        <v>1353.5500079999999</v>
      </c>
      <c r="BA596">
        <f t="shared" si="765"/>
        <v>993133479.61979997</v>
      </c>
      <c r="BB596">
        <f t="shared" si="768"/>
        <v>993133479.61979997</v>
      </c>
      <c r="BC596">
        <f t="shared" si="769"/>
        <v>0</v>
      </c>
      <c r="BD596">
        <f t="shared" si="784"/>
        <v>10490991204.073793</v>
      </c>
      <c r="BE596">
        <f t="shared" si="785"/>
        <v>1678669112.660078</v>
      </c>
      <c r="BF596">
        <f t="shared" si="786"/>
        <v>6.249588513277283</v>
      </c>
      <c r="BG596">
        <f t="shared" si="787"/>
        <v>86.206113655022676</v>
      </c>
      <c r="BH596">
        <f t="shared" si="728"/>
        <v>39094640</v>
      </c>
      <c r="BI596">
        <f t="shared" si="729"/>
        <v>0.86278845121024006</v>
      </c>
      <c r="BJ596">
        <f t="shared" si="770"/>
        <v>950</v>
      </c>
      <c r="BK596">
        <f t="shared" si="730"/>
        <v>7.8000221467143102E-3</v>
      </c>
      <c r="BL596">
        <f t="shared" si="731"/>
        <v>1.0078000221467143</v>
      </c>
      <c r="BM596">
        <f t="shared" si="732"/>
        <v>37.742896993885722</v>
      </c>
      <c r="BN596">
        <f t="shared" si="733"/>
        <v>1352</v>
      </c>
      <c r="BO596">
        <f t="shared" si="772"/>
        <v>1318.1950196</v>
      </c>
      <c r="BP596">
        <f t="shared" si="734"/>
        <v>1267.8816223382353</v>
      </c>
      <c r="BQ596">
        <f t="shared" si="735"/>
        <v>50.313397261764749</v>
      </c>
      <c r="BR596">
        <f t="shared" si="736"/>
        <v>119.80004800000006</v>
      </c>
      <c r="BS596">
        <f t="shared" si="737"/>
        <v>115.34997599999997</v>
      </c>
      <c r="BT596">
        <f t="shared" si="738"/>
        <v>124</v>
      </c>
      <c r="BU596">
        <f t="shared" si="739"/>
        <v>111</v>
      </c>
      <c r="BV596">
        <f t="shared" si="740"/>
        <v>1332.0666745999999</v>
      </c>
      <c r="BW596">
        <f t="shared" si="741"/>
        <v>1329.8404830000002</v>
      </c>
      <c r="BX596">
        <f t="shared" si="742"/>
        <v>1317.8554620181819</v>
      </c>
      <c r="BY596">
        <f t="shared" si="743"/>
        <v>1284.5076217952378</v>
      </c>
      <c r="BZ596">
        <f t="shared" si="744"/>
        <v>1364</v>
      </c>
      <c r="CA596">
        <f t="shared" si="745"/>
        <v>1224.650024</v>
      </c>
      <c r="CB596">
        <f t="shared" si="746"/>
        <v>1312.4948079166668</v>
      </c>
      <c r="CC596">
        <f t="shared" si="747"/>
        <v>1319.8118120555555</v>
      </c>
      <c r="CD596">
        <f t="shared" si="748"/>
        <v>1274.6600247098809</v>
      </c>
      <c r="CE596">
        <f t="shared" si="749"/>
        <v>1236.7643144235024</v>
      </c>
      <c r="CF596">
        <f t="shared" si="750"/>
        <v>1346.150024</v>
      </c>
      <c r="CG596">
        <f t="shared" si="751"/>
        <v>1349.8000489999999</v>
      </c>
      <c r="CH596">
        <f t="shared" si="752"/>
        <v>1296</v>
      </c>
    </row>
    <row r="597" spans="1:86">
      <c r="A597" s="1">
        <v>40343</v>
      </c>
      <c r="B597">
        <v>1364</v>
      </c>
      <c r="C597">
        <v>1367</v>
      </c>
      <c r="D597">
        <v>1344</v>
      </c>
      <c r="E597">
        <v>1355.4499510000001</v>
      </c>
      <c r="F597">
        <v>245161</v>
      </c>
      <c r="G597">
        <f t="shared" si="766"/>
        <v>-1066.961990346643</v>
      </c>
      <c r="H597">
        <f t="shared" ref="H597:H660" si="794">SUM(H596,G597)</f>
        <v>17967007.872570723</v>
      </c>
      <c r="I597">
        <f t="shared" si="767"/>
        <v>1357.6124877500001</v>
      </c>
      <c r="J597">
        <f t="shared" si="774"/>
        <v>1357.6124877500001</v>
      </c>
      <c r="K597">
        <f t="shared" si="775"/>
        <v>1255.0125122499999</v>
      </c>
      <c r="L597">
        <f t="shared" si="776"/>
        <v>1</v>
      </c>
      <c r="M597">
        <f t="shared" si="777"/>
        <v>10</v>
      </c>
      <c r="N597">
        <f t="shared" si="778"/>
        <v>90</v>
      </c>
      <c r="O597">
        <f t="shared" si="779"/>
        <v>0</v>
      </c>
      <c r="P597">
        <f t="shared" si="754"/>
        <v>23</v>
      </c>
      <c r="Q597">
        <f t="shared" si="755"/>
        <v>11.550048999999944</v>
      </c>
      <c r="R597">
        <f t="shared" si="756"/>
        <v>11.449951000000056</v>
      </c>
      <c r="S597">
        <f t="shared" si="757"/>
        <v>23</v>
      </c>
      <c r="T597">
        <f t="shared" si="793"/>
        <v>36.493853553210428</v>
      </c>
      <c r="U597">
        <f t="shared" si="758"/>
        <v>-7.1500240000000304</v>
      </c>
      <c r="V597">
        <f t="shared" si="759"/>
        <v>11.90002400000003</v>
      </c>
      <c r="W597">
        <f t="shared" si="760"/>
        <v>0</v>
      </c>
      <c r="X597">
        <f t="shared" si="761"/>
        <v>11.90002400000003</v>
      </c>
      <c r="Y597">
        <f t="shared" si="791"/>
        <v>9.6275067298692658</v>
      </c>
      <c r="Z597">
        <f t="shared" si="792"/>
        <v>5.5546474740963268</v>
      </c>
      <c r="AA597">
        <f t="shared" si="788"/>
        <v>26.381173245603485</v>
      </c>
      <c r="AB597">
        <f t="shared" si="789"/>
        <v>15.220775372480977</v>
      </c>
      <c r="AC597">
        <f t="shared" si="790"/>
        <v>26.826622895906986</v>
      </c>
      <c r="AD597">
        <f t="shared" si="718"/>
        <v>22.734200489880845</v>
      </c>
      <c r="AE597">
        <f t="shared" si="771"/>
        <v>1331.1199950000002</v>
      </c>
      <c r="AF597">
        <f t="shared" si="773"/>
        <v>1328.5083210000003</v>
      </c>
      <c r="AG597">
        <f t="shared" si="715"/>
        <v>1268.2299987499998</v>
      </c>
      <c r="AH597">
        <f t="shared" si="780"/>
        <v>1313.3150024000001</v>
      </c>
      <c r="AI597">
        <f t="shared" si="781"/>
        <v>1377.0512887668435</v>
      </c>
      <c r="AJ597">
        <f t="shared" si="782"/>
        <v>1249.5787160331568</v>
      </c>
      <c r="AK597">
        <f t="shared" si="783"/>
        <v>0.83054128975671837</v>
      </c>
      <c r="AL597">
        <f t="shared" si="762"/>
        <v>-4.3520869565169132E-3</v>
      </c>
      <c r="AM597">
        <f t="shared" si="763"/>
        <v>-1066.961990346643</v>
      </c>
      <c r="AN597">
        <f t="shared" si="716"/>
        <v>2006302.2514776294</v>
      </c>
      <c r="AO597">
        <f t="shared" si="717"/>
        <v>12214125</v>
      </c>
      <c r="AP597">
        <f t="shared" si="719"/>
        <v>0.16426082519031282</v>
      </c>
      <c r="AQ597">
        <f t="shared" si="720"/>
        <v>1338.0187652206057</v>
      </c>
      <c r="AR597">
        <f t="shared" si="721"/>
        <v>1335.3011825944375</v>
      </c>
      <c r="AS597">
        <f t="shared" si="722"/>
        <v>1314.6638739149294</v>
      </c>
      <c r="AT597">
        <f t="shared" si="723"/>
        <v>1293.8479687933084</v>
      </c>
      <c r="AU597">
        <f t="shared" si="724"/>
        <v>1307.6076378504304</v>
      </c>
      <c r="AV597">
        <f t="shared" si="725"/>
        <v>1292.7695917631922</v>
      </c>
      <c r="AW597">
        <f t="shared" si="726"/>
        <v>14.838046087238126</v>
      </c>
      <c r="AX597">
        <f t="shared" si="753"/>
        <v>-0.94429621148652299</v>
      </c>
      <c r="AY597">
        <f t="shared" si="727"/>
        <v>15.78234229872465</v>
      </c>
      <c r="AZ597">
        <f t="shared" si="764"/>
        <v>1355.4833169999999</v>
      </c>
      <c r="BA597">
        <f t="shared" si="765"/>
        <v>332311645.47903699</v>
      </c>
      <c r="BB597">
        <f t="shared" si="768"/>
        <v>332311645.47903699</v>
      </c>
      <c r="BC597">
        <f t="shared" si="769"/>
        <v>0</v>
      </c>
      <c r="BD597">
        <f t="shared" si="784"/>
        <v>10823302849.55283</v>
      </c>
      <c r="BE597">
        <f t="shared" si="785"/>
        <v>1131680750.3695259</v>
      </c>
      <c r="BF597">
        <f t="shared" si="786"/>
        <v>9.5639188402018096</v>
      </c>
      <c r="BG597">
        <f t="shared" si="787"/>
        <v>90.533815952897868</v>
      </c>
      <c r="BH597">
        <f t="shared" si="728"/>
        <v>38849479</v>
      </c>
      <c r="BI597">
        <f t="shared" si="729"/>
        <v>1.1477718985485033</v>
      </c>
      <c r="BJ597">
        <f t="shared" si="770"/>
        <v>-220.00729999999749</v>
      </c>
      <c r="BK597">
        <f t="shared" si="730"/>
        <v>-8.8458554437026633E-4</v>
      </c>
      <c r="BL597">
        <f t="shared" si="731"/>
        <v>0.99911541445562968</v>
      </c>
      <c r="BM597">
        <f t="shared" si="732"/>
        <v>33.591972419995059</v>
      </c>
      <c r="BN597">
        <f t="shared" si="733"/>
        <v>1355.5</v>
      </c>
      <c r="BO597">
        <f t="shared" si="772"/>
        <v>1329.2350097999999</v>
      </c>
      <c r="BP597">
        <f t="shared" si="734"/>
        <v>1269.2911808088234</v>
      </c>
      <c r="BQ597">
        <f t="shared" si="735"/>
        <v>59.943828991176588</v>
      </c>
      <c r="BR597">
        <f t="shared" si="736"/>
        <v>98.449951000000056</v>
      </c>
      <c r="BS597">
        <f t="shared" si="737"/>
        <v>112.94995100000006</v>
      </c>
      <c r="BT597">
        <f t="shared" si="738"/>
        <v>70</v>
      </c>
      <c r="BU597">
        <f t="shared" si="739"/>
        <v>129</v>
      </c>
      <c r="BV597">
        <f t="shared" si="740"/>
        <v>1342.8433266</v>
      </c>
      <c r="BW597">
        <f t="shared" si="741"/>
        <v>1338.7476107142854</v>
      </c>
      <c r="BX597">
        <f t="shared" si="742"/>
        <v>1327.6727249454545</v>
      </c>
      <c r="BY597">
        <f t="shared" si="743"/>
        <v>1293.3569027285714</v>
      </c>
      <c r="BZ597">
        <f t="shared" si="744"/>
        <v>1367</v>
      </c>
      <c r="CA597">
        <f t="shared" si="745"/>
        <v>1231.0500489999999</v>
      </c>
      <c r="CB597">
        <f t="shared" si="746"/>
        <v>1312.7364929999999</v>
      </c>
      <c r="CC597">
        <f t="shared" si="747"/>
        <v>1315.1637267638889</v>
      </c>
      <c r="CD597">
        <f t="shared" si="748"/>
        <v>1290.4320610721827</v>
      </c>
      <c r="CE597">
        <f t="shared" si="749"/>
        <v>1237.0376727805703</v>
      </c>
      <c r="CF597">
        <f t="shared" si="750"/>
        <v>1356.650024</v>
      </c>
      <c r="CG597">
        <f t="shared" si="751"/>
        <v>1364</v>
      </c>
      <c r="CH597">
        <f t="shared" si="752"/>
        <v>1340</v>
      </c>
    </row>
    <row r="598" spans="1:86">
      <c r="A598" s="1">
        <v>40344</v>
      </c>
      <c r="B598">
        <v>1355</v>
      </c>
      <c r="C598">
        <v>1359.849976</v>
      </c>
      <c r="D598">
        <v>1332.099976</v>
      </c>
      <c r="E598">
        <v>1342.900024</v>
      </c>
      <c r="F598">
        <v>316340</v>
      </c>
      <c r="G598">
        <f t="shared" si="766"/>
        <v>-70106.689418376991</v>
      </c>
      <c r="H598">
        <f t="shared" si="794"/>
        <v>17896901.183152348</v>
      </c>
      <c r="I598">
        <f t="shared" si="767"/>
        <v>1347.4624939999999</v>
      </c>
      <c r="J598">
        <f t="shared" si="774"/>
        <v>1357.6124877500001</v>
      </c>
      <c r="K598">
        <f t="shared" si="775"/>
        <v>1271.5625</v>
      </c>
      <c r="L598">
        <f t="shared" si="776"/>
        <v>2</v>
      </c>
      <c r="M598">
        <f t="shared" si="777"/>
        <v>10</v>
      </c>
      <c r="N598">
        <f t="shared" si="778"/>
        <v>80</v>
      </c>
      <c r="O598">
        <f t="shared" si="779"/>
        <v>0</v>
      </c>
      <c r="P598">
        <f t="shared" si="754"/>
        <v>27.75</v>
      </c>
      <c r="Q598">
        <f t="shared" si="755"/>
        <v>16.949951999999939</v>
      </c>
      <c r="R598">
        <f t="shared" si="756"/>
        <v>10.800048000000061</v>
      </c>
      <c r="S598">
        <f t="shared" si="757"/>
        <v>27.75</v>
      </c>
      <c r="T598">
        <f t="shared" si="793"/>
        <v>35.869292585123972</v>
      </c>
      <c r="U598">
        <f t="shared" si="758"/>
        <v>10.050048000000061</v>
      </c>
      <c r="V598">
        <f t="shared" si="759"/>
        <v>-0.5</v>
      </c>
      <c r="W598">
        <f t="shared" si="760"/>
        <v>10.050048000000061</v>
      </c>
      <c r="X598">
        <f t="shared" si="761"/>
        <v>0</v>
      </c>
      <c r="Y598">
        <f t="shared" si="791"/>
        <v>9.6576882491643232</v>
      </c>
      <c r="Z598">
        <f t="shared" si="792"/>
        <v>5.1578869402323031</v>
      </c>
      <c r="AA598">
        <f t="shared" si="788"/>
        <v>26.924668854968285</v>
      </c>
      <c r="AB598">
        <f t="shared" si="789"/>
        <v>14.379672885914196</v>
      </c>
      <c r="AC598">
        <f t="shared" si="790"/>
        <v>30.372099978625787</v>
      </c>
      <c r="AD598">
        <f t="shared" si="718"/>
        <v>22.123079454021699</v>
      </c>
      <c r="AE598">
        <f t="shared" si="771"/>
        <v>1340.8300045999999</v>
      </c>
      <c r="AF598">
        <f t="shared" si="773"/>
        <v>1333.083333166667</v>
      </c>
      <c r="AG598">
        <f t="shared" ref="AG598:AG661" si="795">AVERAGE(E579:E598)</f>
        <v>1273.2525023999997</v>
      </c>
      <c r="AH598">
        <f t="shared" si="780"/>
        <v>1321.9050048000001</v>
      </c>
      <c r="AI598">
        <f t="shared" si="781"/>
        <v>1375.278399277146</v>
      </c>
      <c r="AJ598">
        <f t="shared" si="782"/>
        <v>1268.5316103228542</v>
      </c>
      <c r="AK598">
        <f t="shared" si="783"/>
        <v>0.69668056908943465</v>
      </c>
      <c r="AL598">
        <f t="shared" si="762"/>
        <v>-0.22161816216215779</v>
      </c>
      <c r="AM598">
        <f t="shared" si="763"/>
        <v>-70106.689418376991</v>
      </c>
      <c r="AN598">
        <f t="shared" ref="AN598:AN661" si="796">SUM(AM579:AM598)</f>
        <v>2035989.3552707322</v>
      </c>
      <c r="AO598">
        <f t="shared" ref="AO598:AO661" si="797">SUM(F579:F598)</f>
        <v>12068048</v>
      </c>
      <c r="AP598">
        <f t="shared" si="719"/>
        <v>0.16870908661207945</v>
      </c>
      <c r="AQ598">
        <f t="shared" si="720"/>
        <v>1339.6783932055998</v>
      </c>
      <c r="AR598">
        <f t="shared" si="721"/>
        <v>1343.6085815900228</v>
      </c>
      <c r="AS598">
        <f t="shared" si="722"/>
        <v>1319.7463809302421</v>
      </c>
      <c r="AT598">
        <f t="shared" si="723"/>
        <v>1298.2626537619105</v>
      </c>
      <c r="AU598">
        <f t="shared" si="724"/>
        <v>1312.9014957728659</v>
      </c>
      <c r="AV598">
        <f t="shared" si="725"/>
        <v>1296.2787220197688</v>
      </c>
      <c r="AW598">
        <f t="shared" si="726"/>
        <v>16.622773753097135</v>
      </c>
      <c r="AX598">
        <f t="shared" si="753"/>
        <v>2.5691177814302089</v>
      </c>
      <c r="AY598">
        <f t="shared" si="727"/>
        <v>14.053655971666927</v>
      </c>
      <c r="AZ598">
        <f t="shared" si="764"/>
        <v>1344.9499920000001</v>
      </c>
      <c r="BA598">
        <f t="shared" si="765"/>
        <v>425461480.46928</v>
      </c>
      <c r="BB598">
        <f t="shared" si="768"/>
        <v>0</v>
      </c>
      <c r="BC598">
        <f t="shared" si="769"/>
        <v>425461480.46928</v>
      </c>
      <c r="BD598">
        <f t="shared" si="784"/>
        <v>10120515405.421329</v>
      </c>
      <c r="BE598">
        <f t="shared" si="785"/>
        <v>1557142230.8388059</v>
      </c>
      <c r="BF598">
        <f t="shared" si="786"/>
        <v>6.4994161772682641</v>
      </c>
      <c r="BG598">
        <f t="shared" si="787"/>
        <v>86.665628678787897</v>
      </c>
      <c r="BH598">
        <f t="shared" si="728"/>
        <v>38533139</v>
      </c>
      <c r="BI598">
        <f t="shared" si="729"/>
        <v>1.2823456460965987</v>
      </c>
      <c r="BJ598">
        <f t="shared" si="770"/>
        <v>-1354.9927000000025</v>
      </c>
      <c r="BK598">
        <f t="shared" si="730"/>
        <v>-9.2588641806664717E-3</v>
      </c>
      <c r="BL598">
        <f t="shared" si="731"/>
        <v>0.99074113581933354</v>
      </c>
      <c r="BM598">
        <f t="shared" si="732"/>
        <v>28.130248833738811</v>
      </c>
      <c r="BN598">
        <f t="shared" si="733"/>
        <v>1345.974976</v>
      </c>
      <c r="BO598">
        <f t="shared" si="772"/>
        <v>1336.0300049999998</v>
      </c>
      <c r="BP598">
        <f t="shared" si="734"/>
        <v>1271.4845617352939</v>
      </c>
      <c r="BQ598">
        <f t="shared" si="735"/>
        <v>64.545443264705909</v>
      </c>
      <c r="BR598">
        <f t="shared" si="736"/>
        <v>64.65002400000003</v>
      </c>
      <c r="BS598">
        <f t="shared" si="737"/>
        <v>71.09997599999997</v>
      </c>
      <c r="BT598">
        <f t="shared" si="738"/>
        <v>73.84997599999997</v>
      </c>
      <c r="BU598">
        <f t="shared" si="739"/>
        <v>94</v>
      </c>
      <c r="BV598">
        <f t="shared" si="740"/>
        <v>1346.7700029333332</v>
      </c>
      <c r="BW598">
        <f t="shared" si="741"/>
        <v>1342.8595258571429</v>
      </c>
      <c r="BX598">
        <f t="shared" si="742"/>
        <v>1333.0518197818183</v>
      </c>
      <c r="BY598">
        <f t="shared" si="743"/>
        <v>1300.4683337047618</v>
      </c>
      <c r="BZ598">
        <f t="shared" si="744"/>
        <v>1367</v>
      </c>
      <c r="CA598">
        <f t="shared" si="745"/>
        <v>1261</v>
      </c>
      <c r="CB598">
        <f t="shared" si="746"/>
        <v>1328.7968398033333</v>
      </c>
      <c r="CC598">
        <f t="shared" si="747"/>
        <v>1316.1276330277778</v>
      </c>
      <c r="CD598">
        <f t="shared" si="748"/>
        <v>1304.4290657730558</v>
      </c>
      <c r="CE598">
        <f t="shared" si="749"/>
        <v>1236.6406368896276</v>
      </c>
      <c r="CF598">
        <f t="shared" si="750"/>
        <v>1355.4499510000001</v>
      </c>
      <c r="CG598">
        <f t="shared" si="751"/>
        <v>1367</v>
      </c>
      <c r="CH598">
        <f t="shared" si="752"/>
        <v>1344</v>
      </c>
    </row>
    <row r="599" spans="1:86">
      <c r="A599" s="1">
        <v>40345</v>
      </c>
      <c r="B599">
        <v>1349</v>
      </c>
      <c r="C599">
        <v>1369.900024</v>
      </c>
      <c r="D599">
        <v>1332.599976</v>
      </c>
      <c r="E599">
        <v>1364.4499510000001</v>
      </c>
      <c r="F599">
        <v>616333</v>
      </c>
      <c r="G599">
        <f t="shared" si="766"/>
        <v>436222.78446842864</v>
      </c>
      <c r="H599">
        <f t="shared" si="794"/>
        <v>18333123.967620775</v>
      </c>
      <c r="I599">
        <f t="shared" si="767"/>
        <v>1353.9874877500001</v>
      </c>
      <c r="J599">
        <f t="shared" si="774"/>
        <v>1357.6124877500001</v>
      </c>
      <c r="K599">
        <f t="shared" si="775"/>
        <v>1295.4500122499999</v>
      </c>
      <c r="L599">
        <f t="shared" si="776"/>
        <v>3</v>
      </c>
      <c r="M599">
        <f t="shared" si="777"/>
        <v>10</v>
      </c>
      <c r="N599">
        <f t="shared" si="778"/>
        <v>70</v>
      </c>
      <c r="O599">
        <f t="shared" si="779"/>
        <v>0</v>
      </c>
      <c r="P599">
        <f t="shared" si="754"/>
        <v>37.300048000000061</v>
      </c>
      <c r="Q599">
        <f t="shared" si="755"/>
        <v>5.4500729999999749</v>
      </c>
      <c r="R599">
        <f t="shared" si="756"/>
        <v>31.849975000000086</v>
      </c>
      <c r="S599">
        <f t="shared" si="757"/>
        <v>37.300048000000061</v>
      </c>
      <c r="T599">
        <f t="shared" si="793"/>
        <v>35.971489400472265</v>
      </c>
      <c r="U599">
        <f t="shared" si="758"/>
        <v>17.09997599999997</v>
      </c>
      <c r="V599">
        <f t="shared" si="759"/>
        <v>-23.90002400000003</v>
      </c>
      <c r="W599">
        <f t="shared" si="760"/>
        <v>17.09997599999997</v>
      </c>
      <c r="X599">
        <f t="shared" si="761"/>
        <v>0</v>
      </c>
      <c r="Y599">
        <f t="shared" si="791"/>
        <v>10.189280231366869</v>
      </c>
      <c r="Z599">
        <f t="shared" si="792"/>
        <v>4.7894664445014241</v>
      </c>
      <c r="AA599">
        <f t="shared" si="788"/>
        <v>28.325989279813069</v>
      </c>
      <c r="AB599">
        <f t="shared" si="789"/>
        <v>13.314618116531321</v>
      </c>
      <c r="AC599">
        <f t="shared" si="790"/>
        <v>36.049837170721929</v>
      </c>
      <c r="AD599">
        <f t="shared" si="718"/>
        <v>21.917511074740844</v>
      </c>
      <c r="AE599">
        <f t="shared" si="771"/>
        <v>1353.1199948000001</v>
      </c>
      <c r="AF599">
        <f t="shared" si="773"/>
        <v>1344.7666623333334</v>
      </c>
      <c r="AG599">
        <f t="shared" si="795"/>
        <v>1280.1349974999998</v>
      </c>
      <c r="AH599">
        <f t="shared" si="780"/>
        <v>1330.5249999000002</v>
      </c>
      <c r="AI599">
        <f t="shared" si="781"/>
        <v>1380.6570971745557</v>
      </c>
      <c r="AJ599">
        <f t="shared" si="782"/>
        <v>1280.3929026254448</v>
      </c>
      <c r="AK599">
        <f t="shared" si="783"/>
        <v>0.83835559396413306</v>
      </c>
      <c r="AL599">
        <f t="shared" si="762"/>
        <v>0.70777126077693164</v>
      </c>
      <c r="AM599">
        <f t="shared" si="763"/>
        <v>436222.78446842864</v>
      </c>
      <c r="AN599">
        <f t="shared" si="796"/>
        <v>2794009.5994138289</v>
      </c>
      <c r="AO599">
        <f t="shared" si="797"/>
        <v>12188149</v>
      </c>
      <c r="AP599">
        <f t="shared" si="719"/>
        <v>0.22923986237892471</v>
      </c>
      <c r="AQ599">
        <f t="shared" si="720"/>
        <v>1348.1007228556959</v>
      </c>
      <c r="AR599">
        <f t="shared" si="721"/>
        <v>1353.9088858368664</v>
      </c>
      <c r="AS599">
        <f t="shared" si="722"/>
        <v>1327.7930235427987</v>
      </c>
      <c r="AT599">
        <f t="shared" si="723"/>
        <v>1304.2195105133385</v>
      </c>
      <c r="AU599">
        <f t="shared" si="724"/>
        <v>1320.6337640569361</v>
      </c>
      <c r="AV599">
        <f t="shared" si="725"/>
        <v>1301.0507080483849</v>
      </c>
      <c r="AW599">
        <f t="shared" si="726"/>
        <v>19.583056008551239</v>
      </c>
      <c r="AX599">
        <f t="shared" si="753"/>
        <v>5.9719054268544154</v>
      </c>
      <c r="AY599">
        <f t="shared" si="727"/>
        <v>13.611150581696823</v>
      </c>
      <c r="AZ599">
        <f t="shared" si="764"/>
        <v>1355.6499836666667</v>
      </c>
      <c r="BA599">
        <f t="shared" si="765"/>
        <v>835531821.38322771</v>
      </c>
      <c r="BB599">
        <f t="shared" si="768"/>
        <v>835531821.38322771</v>
      </c>
      <c r="BC599">
        <f t="shared" si="769"/>
        <v>0</v>
      </c>
      <c r="BD599">
        <f t="shared" si="784"/>
        <v>9751867205.913393</v>
      </c>
      <c r="BE599">
        <f t="shared" si="785"/>
        <v>1557142230.8388059</v>
      </c>
      <c r="BF599">
        <f t="shared" si="786"/>
        <v>6.26266953190283</v>
      </c>
      <c r="BG599">
        <f t="shared" si="787"/>
        <v>86.230958250168399</v>
      </c>
      <c r="BH599">
        <f t="shared" si="728"/>
        <v>39149472</v>
      </c>
      <c r="BI599">
        <f t="shared" si="729"/>
        <v>1.5051723877792904</v>
      </c>
      <c r="BJ599">
        <f t="shared" si="770"/>
        <v>2054.9927000000025</v>
      </c>
      <c r="BK599">
        <f t="shared" si="730"/>
        <v>1.6047305543871241E-2</v>
      </c>
      <c r="BL599">
        <f t="shared" si="731"/>
        <v>1.0160473055438712</v>
      </c>
      <c r="BM599">
        <f t="shared" si="732"/>
        <v>26.421935211455551</v>
      </c>
      <c r="BN599">
        <f t="shared" si="733"/>
        <v>1351.25</v>
      </c>
      <c r="BO599">
        <f t="shared" si="772"/>
        <v>1345.5250000999999</v>
      </c>
      <c r="BP599">
        <f t="shared" si="734"/>
        <v>1273.4816212794117</v>
      </c>
      <c r="BQ599">
        <f t="shared" si="735"/>
        <v>72.043378820588259</v>
      </c>
      <c r="BR599">
        <f t="shared" si="736"/>
        <v>67.649902000000111</v>
      </c>
      <c r="BS599">
        <f t="shared" si="737"/>
        <v>45.59997599999997</v>
      </c>
      <c r="BT599">
        <f t="shared" si="738"/>
        <v>59.90002400000003</v>
      </c>
      <c r="BU599">
        <f t="shared" si="739"/>
        <v>61</v>
      </c>
      <c r="BV599">
        <f t="shared" si="740"/>
        <v>1354.6433184</v>
      </c>
      <c r="BW599">
        <f t="shared" si="741"/>
        <v>1351.8214166666667</v>
      </c>
      <c r="BX599">
        <f t="shared" si="742"/>
        <v>1340.7872645454547</v>
      </c>
      <c r="BY599">
        <f t="shared" si="743"/>
        <v>1309.1538050000001</v>
      </c>
      <c r="BZ599">
        <f t="shared" si="744"/>
        <v>1369.900024</v>
      </c>
      <c r="CA599">
        <f t="shared" si="745"/>
        <v>1280.8000489999999</v>
      </c>
      <c r="CB599">
        <f t="shared" si="746"/>
        <v>1350.7415096433335</v>
      </c>
      <c r="CC599">
        <f t="shared" si="747"/>
        <v>1331.4584768916668</v>
      </c>
      <c r="CD599">
        <f t="shared" si="748"/>
        <v>1315.8085707967462</v>
      </c>
      <c r="CE599">
        <f t="shared" si="749"/>
        <v>1239.1319091509515</v>
      </c>
      <c r="CF599">
        <f t="shared" si="750"/>
        <v>1342.900024</v>
      </c>
      <c r="CG599">
        <f t="shared" si="751"/>
        <v>1359.849976</v>
      </c>
      <c r="CH599">
        <f t="shared" si="752"/>
        <v>1332.099976</v>
      </c>
    </row>
    <row r="600" spans="1:86">
      <c r="A600" s="1">
        <v>40346</v>
      </c>
      <c r="B600">
        <v>1369</v>
      </c>
      <c r="C600">
        <v>1387</v>
      </c>
      <c r="D600">
        <v>1356.5</v>
      </c>
      <c r="E600">
        <v>1379.75</v>
      </c>
      <c r="F600">
        <v>428095</v>
      </c>
      <c r="G600">
        <f t="shared" si="766"/>
        <v>224574.42622950822</v>
      </c>
      <c r="H600">
        <f t="shared" si="794"/>
        <v>18557698.393850282</v>
      </c>
      <c r="I600">
        <f t="shared" si="767"/>
        <v>1373.0625</v>
      </c>
      <c r="J600">
        <f t="shared" si="774"/>
        <v>1373.0625</v>
      </c>
      <c r="K600">
        <f t="shared" si="775"/>
        <v>1299.53750625</v>
      </c>
      <c r="L600">
        <f t="shared" si="776"/>
        <v>1</v>
      </c>
      <c r="M600">
        <f t="shared" si="777"/>
        <v>9</v>
      </c>
      <c r="N600">
        <f t="shared" si="778"/>
        <v>90</v>
      </c>
      <c r="O600">
        <f t="shared" si="779"/>
        <v>10</v>
      </c>
      <c r="P600">
        <f t="shared" si="754"/>
        <v>30.5</v>
      </c>
      <c r="Q600">
        <f t="shared" si="755"/>
        <v>7.25</v>
      </c>
      <c r="R600">
        <f t="shared" si="756"/>
        <v>23.25</v>
      </c>
      <c r="S600">
        <f t="shared" si="757"/>
        <v>30.5</v>
      </c>
      <c r="T600">
        <f t="shared" si="793"/>
        <v>35.580668729009957</v>
      </c>
      <c r="U600">
        <f t="shared" si="758"/>
        <v>-4</v>
      </c>
      <c r="V600">
        <f t="shared" si="759"/>
        <v>9.5</v>
      </c>
      <c r="W600">
        <f t="shared" si="760"/>
        <v>0</v>
      </c>
      <c r="X600">
        <f t="shared" si="761"/>
        <v>9.5</v>
      </c>
      <c r="Y600">
        <f t="shared" si="791"/>
        <v>9.4614745005549512</v>
      </c>
      <c r="Z600">
        <f t="shared" si="792"/>
        <v>5.1259331270370367</v>
      </c>
      <c r="AA600">
        <f t="shared" si="788"/>
        <v>26.591615162198273</v>
      </c>
      <c r="AB600">
        <f t="shared" si="789"/>
        <v>14.406511485428361</v>
      </c>
      <c r="AC600">
        <f t="shared" si="790"/>
        <v>29.721123068620269</v>
      </c>
      <c r="AD600">
        <f t="shared" si="718"/>
        <v>21.259891688167016</v>
      </c>
      <c r="AE600">
        <f t="shared" si="771"/>
        <v>1359.8399899999999</v>
      </c>
      <c r="AF600">
        <f t="shared" si="773"/>
        <v>1357.5583290000002</v>
      </c>
      <c r="AG600">
        <f t="shared" si="795"/>
        <v>1288.7049986999996</v>
      </c>
      <c r="AH600">
        <f t="shared" si="780"/>
        <v>1338.8199950000003</v>
      </c>
      <c r="AI600">
        <f t="shared" si="781"/>
        <v>1391.2822741247576</v>
      </c>
      <c r="AJ600">
        <f t="shared" si="782"/>
        <v>1286.357715875243</v>
      </c>
      <c r="AK600">
        <f t="shared" si="783"/>
        <v>0.89008984819994774</v>
      </c>
      <c r="AL600">
        <f t="shared" si="762"/>
        <v>0.52459016393442626</v>
      </c>
      <c r="AM600">
        <f t="shared" si="763"/>
        <v>224574.42622950822</v>
      </c>
      <c r="AN600">
        <f t="shared" si="796"/>
        <v>3271546.8016983084</v>
      </c>
      <c r="AO600">
        <f t="shared" si="797"/>
        <v>12130604</v>
      </c>
      <c r="AP600">
        <f t="shared" si="719"/>
        <v>0.26969364441360943</v>
      </c>
      <c r="AQ600">
        <f t="shared" si="720"/>
        <v>1358.8614770847594</v>
      </c>
      <c r="AR600">
        <f t="shared" si="721"/>
        <v>1353.1226102133594</v>
      </c>
      <c r="AS600">
        <f t="shared" si="722"/>
        <v>1337.1452793050948</v>
      </c>
      <c r="AT600">
        <f t="shared" si="723"/>
        <v>1311.017254567138</v>
      </c>
      <c r="AU600">
        <f t="shared" si="724"/>
        <v>1329.5011994483957</v>
      </c>
      <c r="AV600">
        <f t="shared" si="725"/>
        <v>1306.559658484998</v>
      </c>
      <c r="AW600">
        <f t="shared" si="726"/>
        <v>22.941540963397756</v>
      </c>
      <c r="AX600">
        <f t="shared" si="753"/>
        <v>9.3658325341630828</v>
      </c>
      <c r="AY600">
        <f t="shared" si="727"/>
        <v>13.575708429234673</v>
      </c>
      <c r="AZ600">
        <f t="shared" si="764"/>
        <v>1374.4166666666667</v>
      </c>
      <c r="BA600">
        <f t="shared" si="765"/>
        <v>588380902.91666675</v>
      </c>
      <c r="BB600">
        <f t="shared" si="768"/>
        <v>588380902.91666675</v>
      </c>
      <c r="BC600">
        <f t="shared" si="769"/>
        <v>0</v>
      </c>
      <c r="BD600">
        <f t="shared" si="784"/>
        <v>9933888798.6317215</v>
      </c>
      <c r="BE600">
        <f t="shared" si="785"/>
        <v>1557142230.8388059</v>
      </c>
      <c r="BF600">
        <f t="shared" si="786"/>
        <v>6.3795641797477325</v>
      </c>
      <c r="BG600">
        <f t="shared" si="787"/>
        <v>86.449064258504976</v>
      </c>
      <c r="BH600">
        <f t="shared" si="728"/>
        <v>39577567</v>
      </c>
      <c r="BI600">
        <f t="shared" si="729"/>
        <v>1.7558739713423637</v>
      </c>
      <c r="BJ600">
        <f t="shared" si="770"/>
        <v>1430.0048999999944</v>
      </c>
      <c r="BK600">
        <f t="shared" si="730"/>
        <v>1.1213345706661207E-2</v>
      </c>
      <c r="BL600">
        <f t="shared" si="731"/>
        <v>1.0112133457066612</v>
      </c>
      <c r="BM600">
        <f t="shared" si="732"/>
        <v>27.65004887962149</v>
      </c>
      <c r="BN600">
        <f t="shared" si="733"/>
        <v>1371.75</v>
      </c>
      <c r="BO600">
        <f t="shared" si="772"/>
        <v>1355.2949951999999</v>
      </c>
      <c r="BP600">
        <f t="shared" si="734"/>
        <v>1275.958092220588</v>
      </c>
      <c r="BQ600">
        <f t="shared" si="735"/>
        <v>79.336902979411889</v>
      </c>
      <c r="BR600">
        <f t="shared" si="736"/>
        <v>49.699951000000056</v>
      </c>
      <c r="BS600">
        <f t="shared" si="737"/>
        <v>66.5</v>
      </c>
      <c r="BT600">
        <f t="shared" si="738"/>
        <v>52</v>
      </c>
      <c r="BU600">
        <f t="shared" si="739"/>
        <v>65</v>
      </c>
      <c r="BV600">
        <f t="shared" si="740"/>
        <v>1363.5199868000002</v>
      </c>
      <c r="BW600">
        <f t="shared" si="741"/>
        <v>1361.816656</v>
      </c>
      <c r="BX600">
        <f t="shared" si="742"/>
        <v>1349.7372645636362</v>
      </c>
      <c r="BY600">
        <f t="shared" si="743"/>
        <v>1318.6409480952384</v>
      </c>
      <c r="BZ600">
        <f t="shared" si="744"/>
        <v>1387</v>
      </c>
      <c r="CA600">
        <f t="shared" si="745"/>
        <v>1280.8000489999999</v>
      </c>
      <c r="CB600">
        <f t="shared" si="746"/>
        <v>1355.8138310666668</v>
      </c>
      <c r="CC600">
        <f t="shared" si="747"/>
        <v>1351.8776462027779</v>
      </c>
      <c r="CD600">
        <f t="shared" si="748"/>
        <v>1325.1191651732142</v>
      </c>
      <c r="CE600">
        <f t="shared" si="749"/>
        <v>1246.5821187434808</v>
      </c>
      <c r="CF600">
        <f t="shared" si="750"/>
        <v>1364.4499510000001</v>
      </c>
      <c r="CG600">
        <f t="shared" si="751"/>
        <v>1369.900024</v>
      </c>
      <c r="CH600">
        <f t="shared" si="752"/>
        <v>1332.599976</v>
      </c>
    </row>
    <row r="601" spans="1:86">
      <c r="A601" s="1">
        <v>40347</v>
      </c>
      <c r="B601">
        <v>1374.6999510000001</v>
      </c>
      <c r="C601">
        <v>1383</v>
      </c>
      <c r="D601">
        <v>1347</v>
      </c>
      <c r="E601">
        <v>1351.150024</v>
      </c>
      <c r="F601">
        <v>557649</v>
      </c>
      <c r="G601">
        <f t="shared" si="766"/>
        <v>-429079.18146799906</v>
      </c>
      <c r="H601">
        <f t="shared" si="794"/>
        <v>18128619.212382283</v>
      </c>
      <c r="I601">
        <f t="shared" si="767"/>
        <v>1363.9624937500002</v>
      </c>
      <c r="J601">
        <f t="shared" si="774"/>
        <v>1373.0625</v>
      </c>
      <c r="K601">
        <f t="shared" si="775"/>
        <v>1299.53750625</v>
      </c>
      <c r="L601">
        <f t="shared" si="776"/>
        <v>2</v>
      </c>
      <c r="M601">
        <f t="shared" si="777"/>
        <v>10</v>
      </c>
      <c r="N601">
        <f t="shared" si="778"/>
        <v>80</v>
      </c>
      <c r="O601">
        <f t="shared" si="779"/>
        <v>0</v>
      </c>
      <c r="P601">
        <f t="shared" si="754"/>
        <v>36</v>
      </c>
      <c r="Q601">
        <f t="shared" si="755"/>
        <v>31.84997599999997</v>
      </c>
      <c r="R601">
        <f t="shared" si="756"/>
        <v>4.1500240000000304</v>
      </c>
      <c r="S601">
        <f t="shared" si="757"/>
        <v>36</v>
      </c>
      <c r="T601">
        <f t="shared" si="793"/>
        <v>35.610620962652106</v>
      </c>
      <c r="U601">
        <f t="shared" si="758"/>
        <v>0</v>
      </c>
      <c r="V601">
        <f t="shared" si="759"/>
        <v>-11.65002400000003</v>
      </c>
      <c r="W601">
        <f t="shared" si="760"/>
        <v>0</v>
      </c>
      <c r="X601">
        <f t="shared" si="761"/>
        <v>0</v>
      </c>
      <c r="Y601">
        <f t="shared" si="791"/>
        <v>8.7856548933724543</v>
      </c>
      <c r="Z601">
        <f t="shared" si="792"/>
        <v>4.759795046534391</v>
      </c>
      <c r="AA601">
        <f t="shared" si="788"/>
        <v>24.671445360603848</v>
      </c>
      <c r="AB601">
        <f t="shared" si="789"/>
        <v>13.366223103849814</v>
      </c>
      <c r="AC601">
        <f t="shared" si="790"/>
        <v>29.721123068620269</v>
      </c>
      <c r="AD601">
        <f t="shared" si="718"/>
        <v>22.977538337872655</v>
      </c>
      <c r="AE601">
        <f t="shared" si="771"/>
        <v>1358.73999</v>
      </c>
      <c r="AF601">
        <f t="shared" si="773"/>
        <v>1358.3916623333334</v>
      </c>
      <c r="AG601">
        <f t="shared" si="795"/>
        <v>1294.3349974499995</v>
      </c>
      <c r="AH601">
        <f t="shared" si="780"/>
        <v>1340.9299925000003</v>
      </c>
      <c r="AI601">
        <f t="shared" si="781"/>
        <v>1393.5087851647313</v>
      </c>
      <c r="AJ601">
        <f t="shared" si="782"/>
        <v>1288.3511998352692</v>
      </c>
      <c r="AK601">
        <f t="shared" si="783"/>
        <v>0.59718777269352552</v>
      </c>
      <c r="AL601">
        <f t="shared" si="762"/>
        <v>-0.76944311111110941</v>
      </c>
      <c r="AM601">
        <f t="shared" si="763"/>
        <v>-429079.18146799906</v>
      </c>
      <c r="AN601">
        <f t="shared" si="796"/>
        <v>2225647.2188276704</v>
      </c>
      <c r="AO601">
        <f t="shared" si="797"/>
        <v>11943302</v>
      </c>
      <c r="AP601">
        <f t="shared" si="719"/>
        <v>0.18635107936043738</v>
      </c>
      <c r="AQ601">
        <f t="shared" si="720"/>
        <v>1356.2395830359412</v>
      </c>
      <c r="AR601">
        <f t="shared" si="721"/>
        <v>1359.713916302552</v>
      </c>
      <c r="AS601">
        <f t="shared" si="722"/>
        <v>1339.6661333501777</v>
      </c>
      <c r="AT601">
        <f t="shared" si="723"/>
        <v>1314.6292038160957</v>
      </c>
      <c r="AU601">
        <f t="shared" si="724"/>
        <v>1332.7485231311364</v>
      </c>
      <c r="AV601">
        <f t="shared" si="725"/>
        <v>1309.680984071048</v>
      </c>
      <c r="AW601">
        <f t="shared" si="726"/>
        <v>23.067539060088393</v>
      </c>
      <c r="AX601">
        <f t="shared" si="753"/>
        <v>12.106173839348145</v>
      </c>
      <c r="AY601">
        <f t="shared" si="727"/>
        <v>10.961365220740248</v>
      </c>
      <c r="AZ601">
        <f t="shared" si="764"/>
        <v>1360.3833413333334</v>
      </c>
      <c r="BA601">
        <f t="shared" si="765"/>
        <v>758616409.91119206</v>
      </c>
      <c r="BB601">
        <f t="shared" si="768"/>
        <v>0</v>
      </c>
      <c r="BC601">
        <f t="shared" si="769"/>
        <v>758616409.91119206</v>
      </c>
      <c r="BD601">
        <f t="shared" si="784"/>
        <v>9645623381.6317215</v>
      </c>
      <c r="BE601">
        <f t="shared" si="785"/>
        <v>2315758640.7499981</v>
      </c>
      <c r="BF601">
        <f t="shared" si="786"/>
        <v>4.165211007701485</v>
      </c>
      <c r="BG601">
        <f t="shared" si="787"/>
        <v>80.63970671267893</v>
      </c>
      <c r="BH601">
        <f t="shared" si="728"/>
        <v>39019918</v>
      </c>
      <c r="BI601">
        <f t="shared" si="729"/>
        <v>1.7613097647936085</v>
      </c>
      <c r="BJ601">
        <f t="shared" si="770"/>
        <v>-2959.997599999997</v>
      </c>
      <c r="BK601">
        <f t="shared" si="730"/>
        <v>-2.0728375430331559E-2</v>
      </c>
      <c r="BL601">
        <f t="shared" si="731"/>
        <v>0.97927162456966843</v>
      </c>
      <c r="BM601">
        <f t="shared" si="732"/>
        <v>27.711456907053723</v>
      </c>
      <c r="BN601">
        <f t="shared" si="733"/>
        <v>1365</v>
      </c>
      <c r="BO601">
        <f t="shared" si="772"/>
        <v>1357.8949951999998</v>
      </c>
      <c r="BP601">
        <f t="shared" si="734"/>
        <v>1278.4933866911763</v>
      </c>
      <c r="BQ601">
        <f t="shared" si="735"/>
        <v>79.401608508823529</v>
      </c>
      <c r="BR601">
        <f t="shared" si="736"/>
        <v>35.700072999999975</v>
      </c>
      <c r="BS601">
        <f t="shared" si="737"/>
        <v>66.199951000000056</v>
      </c>
      <c r="BT601">
        <f t="shared" si="738"/>
        <v>63.199951000000056</v>
      </c>
      <c r="BU601">
        <f t="shared" si="739"/>
        <v>92.599975000000086</v>
      </c>
      <c r="BV601">
        <f t="shared" si="740"/>
        <v>1360.6233314666667</v>
      </c>
      <c r="BW601">
        <f t="shared" si="741"/>
        <v>1359.9857117142858</v>
      </c>
      <c r="BX601">
        <f t="shared" si="742"/>
        <v>1351.9790880181815</v>
      </c>
      <c r="BY601">
        <f t="shared" si="743"/>
        <v>1324.5880933619048</v>
      </c>
      <c r="BZ601">
        <f t="shared" si="744"/>
        <v>1387</v>
      </c>
      <c r="CA601">
        <f t="shared" si="745"/>
        <v>1280.8000489999999</v>
      </c>
      <c r="CB601">
        <f t="shared" si="746"/>
        <v>1355.6538103999999</v>
      </c>
      <c r="CC601">
        <f t="shared" si="747"/>
        <v>1356.2434696111113</v>
      </c>
      <c r="CD601">
        <f t="shared" si="748"/>
        <v>1323.7071052724209</v>
      </c>
      <c r="CE601">
        <f t="shared" si="749"/>
        <v>1248.1025398344889</v>
      </c>
      <c r="CF601">
        <f t="shared" si="750"/>
        <v>1379.75</v>
      </c>
      <c r="CG601">
        <f t="shared" si="751"/>
        <v>1387</v>
      </c>
      <c r="CH601">
        <f t="shared" si="752"/>
        <v>1356.5</v>
      </c>
    </row>
    <row r="602" spans="1:86">
      <c r="A602" s="1">
        <v>40350</v>
      </c>
      <c r="B602">
        <v>1362</v>
      </c>
      <c r="C602">
        <v>1383</v>
      </c>
      <c r="D602">
        <v>1358.650024</v>
      </c>
      <c r="E602">
        <v>1376.25</v>
      </c>
      <c r="F602">
        <v>312694</v>
      </c>
      <c r="G602">
        <f t="shared" si="766"/>
        <v>139331.6525381378</v>
      </c>
      <c r="H602">
        <f t="shared" si="794"/>
        <v>18267950.864920422</v>
      </c>
      <c r="I602">
        <f t="shared" si="767"/>
        <v>1369.9750060000001</v>
      </c>
      <c r="J602">
        <f t="shared" si="774"/>
        <v>1373.0625</v>
      </c>
      <c r="K602">
        <f t="shared" si="775"/>
        <v>1301.55001825</v>
      </c>
      <c r="L602">
        <f t="shared" si="776"/>
        <v>3</v>
      </c>
      <c r="M602">
        <f t="shared" si="777"/>
        <v>9</v>
      </c>
      <c r="N602">
        <f t="shared" si="778"/>
        <v>70</v>
      </c>
      <c r="O602">
        <f t="shared" si="779"/>
        <v>10</v>
      </c>
      <c r="P602">
        <f t="shared" si="754"/>
        <v>24.34997599999997</v>
      </c>
      <c r="Q602">
        <f t="shared" si="755"/>
        <v>6.75</v>
      </c>
      <c r="R602">
        <f t="shared" si="756"/>
        <v>17.59997599999997</v>
      </c>
      <c r="S602">
        <f t="shared" si="757"/>
        <v>24.34997599999997</v>
      </c>
      <c r="T602">
        <f t="shared" si="793"/>
        <v>34.806289179605521</v>
      </c>
      <c r="U602">
        <f t="shared" si="758"/>
        <v>-3</v>
      </c>
      <c r="V602">
        <f t="shared" si="759"/>
        <v>-1.3499759999999696</v>
      </c>
      <c r="W602">
        <f t="shared" si="760"/>
        <v>0</v>
      </c>
      <c r="X602">
        <f t="shared" si="761"/>
        <v>0</v>
      </c>
      <c r="Y602">
        <f t="shared" si="791"/>
        <v>8.1581081152744215</v>
      </c>
      <c r="Z602">
        <f t="shared" si="792"/>
        <v>4.4198096860676488</v>
      </c>
      <c r="AA602">
        <f t="shared" si="788"/>
        <v>23.438603504031686</v>
      </c>
      <c r="AB602">
        <f t="shared" si="789"/>
        <v>12.698307662907663</v>
      </c>
      <c r="AC602">
        <f t="shared" si="790"/>
        <v>29.721123068620265</v>
      </c>
      <c r="AD602">
        <f t="shared" si="718"/>
        <v>24.695184987578291</v>
      </c>
      <c r="AE602">
        <f t="shared" si="771"/>
        <v>1362.8999997999999</v>
      </c>
      <c r="AF602">
        <f t="shared" si="773"/>
        <v>1361.6583250000001</v>
      </c>
      <c r="AG602">
        <f t="shared" si="795"/>
        <v>1302.3649962499996</v>
      </c>
      <c r="AH602">
        <f t="shared" si="780"/>
        <v>1347.0099974000002</v>
      </c>
      <c r="AI602">
        <f t="shared" si="781"/>
        <v>1400.4512901026285</v>
      </c>
      <c r="AJ602">
        <f t="shared" si="782"/>
        <v>1293.5687046973719</v>
      </c>
      <c r="AK602">
        <f t="shared" si="783"/>
        <v>0.77357125100532742</v>
      </c>
      <c r="AL602">
        <f t="shared" si="762"/>
        <v>0.44558466915942679</v>
      </c>
      <c r="AM602">
        <f t="shared" si="763"/>
        <v>139331.6525381378</v>
      </c>
      <c r="AN602">
        <f t="shared" si="796"/>
        <v>2524405.0651231417</v>
      </c>
      <c r="AO602">
        <f t="shared" si="797"/>
        <v>11992723</v>
      </c>
      <c r="AP602">
        <f t="shared" si="719"/>
        <v>0.21049473627658555</v>
      </c>
      <c r="AQ602">
        <f t="shared" si="720"/>
        <v>1363.0431248037212</v>
      </c>
      <c r="AR602">
        <f t="shared" si="721"/>
        <v>1362.3747141213246</v>
      </c>
      <c r="AS602">
        <f t="shared" si="722"/>
        <v>1346.2512293471457</v>
      </c>
      <c r="AT602">
        <f t="shared" si="723"/>
        <v>1320.175075472647</v>
      </c>
      <c r="AU602">
        <f t="shared" si="724"/>
        <v>1339.273744661466</v>
      </c>
      <c r="AV602">
        <f t="shared" si="725"/>
        <v>1314.3408151860747</v>
      </c>
      <c r="AW602">
        <f t="shared" si="726"/>
        <v>24.932929475391347</v>
      </c>
      <c r="AX602">
        <f t="shared" si="753"/>
        <v>14.671524966556785</v>
      </c>
      <c r="AY602">
        <f t="shared" si="727"/>
        <v>10.261404508834563</v>
      </c>
      <c r="AZ602">
        <f t="shared" si="764"/>
        <v>1372.6333413333334</v>
      </c>
      <c r="BA602">
        <f t="shared" si="765"/>
        <v>429214210.03488535</v>
      </c>
      <c r="BB602">
        <f t="shared" si="768"/>
        <v>429214210.03488535</v>
      </c>
      <c r="BC602">
        <f t="shared" si="769"/>
        <v>0</v>
      </c>
      <c r="BD602">
        <f t="shared" si="784"/>
        <v>8242362386.1939917</v>
      </c>
      <c r="BE602">
        <f t="shared" si="785"/>
        <v>2315758640.7499981</v>
      </c>
      <c r="BF602">
        <f t="shared" si="786"/>
        <v>3.5592493281271151</v>
      </c>
      <c r="BG602">
        <f t="shared" si="787"/>
        <v>78.06656473400659</v>
      </c>
      <c r="BH602">
        <f t="shared" si="728"/>
        <v>39332612</v>
      </c>
      <c r="BI602">
        <f t="shared" si="729"/>
        <v>1.896991190360434</v>
      </c>
      <c r="BJ602">
        <f t="shared" si="770"/>
        <v>2409.997599999997</v>
      </c>
      <c r="BK602">
        <f t="shared" si="730"/>
        <v>1.8576749845803923E-2</v>
      </c>
      <c r="BL602">
        <f t="shared" si="731"/>
        <v>1.0185767498458038</v>
      </c>
      <c r="BM602">
        <f t="shared" si="732"/>
        <v>28.166034340674976</v>
      </c>
      <c r="BN602">
        <f t="shared" si="733"/>
        <v>1370.825012</v>
      </c>
      <c r="BO602">
        <f t="shared" si="772"/>
        <v>1360.9599976</v>
      </c>
      <c r="BP602">
        <f t="shared" si="734"/>
        <v>1281.2389759999999</v>
      </c>
      <c r="BQ602">
        <f t="shared" si="735"/>
        <v>79.721021600000086</v>
      </c>
      <c r="BR602">
        <f t="shared" si="736"/>
        <v>81.90002400000003</v>
      </c>
      <c r="BS602">
        <f t="shared" si="737"/>
        <v>72.15002400000003</v>
      </c>
      <c r="BT602">
        <f t="shared" si="738"/>
        <v>45.5</v>
      </c>
      <c r="BU602">
        <f t="shared" si="739"/>
        <v>42.09997599999997</v>
      </c>
      <c r="BV602">
        <f t="shared" si="740"/>
        <v>1366.4600014666669</v>
      </c>
      <c r="BW602">
        <f t="shared" si="741"/>
        <v>1365.088093904762</v>
      </c>
      <c r="BX602">
        <f t="shared" si="742"/>
        <v>1358.4009075636363</v>
      </c>
      <c r="BY602">
        <f t="shared" si="743"/>
        <v>1332.3895221761902</v>
      </c>
      <c r="BZ602">
        <f t="shared" si="744"/>
        <v>1387</v>
      </c>
      <c r="CA602">
        <f t="shared" si="745"/>
        <v>1286.5</v>
      </c>
      <c r="CB602">
        <f t="shared" si="746"/>
        <v>1356.2808338766667</v>
      </c>
      <c r="CC602">
        <f t="shared" si="747"/>
        <v>1356.6545628333336</v>
      </c>
      <c r="CD602">
        <f t="shared" si="748"/>
        <v>1326.7938676110321</v>
      </c>
      <c r="CE602">
        <f t="shared" si="749"/>
        <v>1254.2660240199236</v>
      </c>
      <c r="CF602">
        <f t="shared" si="750"/>
        <v>1351.150024</v>
      </c>
      <c r="CG602">
        <f t="shared" si="751"/>
        <v>1383</v>
      </c>
      <c r="CH602">
        <f t="shared" si="752"/>
        <v>1347</v>
      </c>
    </row>
    <row r="603" spans="1:86">
      <c r="A603" s="1">
        <v>40351</v>
      </c>
      <c r="B603">
        <v>1367.5</v>
      </c>
      <c r="C603">
        <v>1380</v>
      </c>
      <c r="D603">
        <v>1360</v>
      </c>
      <c r="E603">
        <v>1369.0500489999999</v>
      </c>
      <c r="F603">
        <v>235521</v>
      </c>
      <c r="G603">
        <f t="shared" si="766"/>
        <v>-22373.340947101307</v>
      </c>
      <c r="H603">
        <f t="shared" si="794"/>
        <v>18245577.52397332</v>
      </c>
      <c r="I603">
        <f t="shared" si="767"/>
        <v>1369.1375122499999</v>
      </c>
      <c r="J603">
        <f t="shared" si="774"/>
        <v>1373.0625</v>
      </c>
      <c r="K603">
        <f t="shared" si="775"/>
        <v>1301.55001825</v>
      </c>
      <c r="L603">
        <f t="shared" si="776"/>
        <v>4</v>
      </c>
      <c r="M603">
        <f t="shared" si="777"/>
        <v>10</v>
      </c>
      <c r="N603">
        <f t="shared" si="778"/>
        <v>60</v>
      </c>
      <c r="O603">
        <f t="shared" si="779"/>
        <v>0</v>
      </c>
      <c r="P603">
        <f t="shared" si="754"/>
        <v>20</v>
      </c>
      <c r="Q603">
        <f t="shared" si="755"/>
        <v>10.949951000000056</v>
      </c>
      <c r="R603">
        <f t="shared" si="756"/>
        <v>9.0500489999999445</v>
      </c>
      <c r="S603">
        <f t="shared" si="757"/>
        <v>20</v>
      </c>
      <c r="T603">
        <f t="shared" si="793"/>
        <v>33.748697095347985</v>
      </c>
      <c r="U603">
        <f t="shared" si="758"/>
        <v>34</v>
      </c>
      <c r="V603">
        <f t="shared" si="759"/>
        <v>0</v>
      </c>
      <c r="W603">
        <f t="shared" si="760"/>
        <v>34</v>
      </c>
      <c r="X603">
        <f t="shared" si="761"/>
        <v>0</v>
      </c>
      <c r="Y603">
        <f t="shared" si="791"/>
        <v>10.003957535611963</v>
      </c>
      <c r="Z603">
        <f t="shared" si="792"/>
        <v>4.1041089942056734</v>
      </c>
      <c r="AA603">
        <f t="shared" si="788"/>
        <v>29.642499997402677</v>
      </c>
      <c r="AB603">
        <f t="shared" si="789"/>
        <v>12.160792408105719</v>
      </c>
      <c r="AC603">
        <f t="shared" si="790"/>
        <v>41.81897306010616</v>
      </c>
      <c r="AD603">
        <f t="shared" si="718"/>
        <v>27.297614413220412</v>
      </c>
      <c r="AE603">
        <f t="shared" si="771"/>
        <v>1368.1300048000001</v>
      </c>
      <c r="AF603">
        <f t="shared" si="773"/>
        <v>1363.9250079999999</v>
      </c>
      <c r="AG603">
        <f t="shared" si="795"/>
        <v>1310.8799986999998</v>
      </c>
      <c r="AH603">
        <f t="shared" si="780"/>
        <v>1354.4800047000001</v>
      </c>
      <c r="AI603">
        <f t="shared" si="781"/>
        <v>1395.9268639025399</v>
      </c>
      <c r="AJ603">
        <f t="shared" si="782"/>
        <v>1313.0331454974603</v>
      </c>
      <c r="AK603">
        <f t="shared" si="783"/>
        <v>0.67576777324428716</v>
      </c>
      <c r="AL603">
        <f t="shared" si="762"/>
        <v>-9.499510000000555E-2</v>
      </c>
      <c r="AM603">
        <f t="shared" si="763"/>
        <v>-22373.340947101307</v>
      </c>
      <c r="AN603">
        <f t="shared" si="796"/>
        <v>2380141.1866619354</v>
      </c>
      <c r="AO603">
        <f t="shared" si="797"/>
        <v>11770813</v>
      </c>
      <c r="AP603">
        <f t="shared" si="719"/>
        <v>0.20220703418378452</v>
      </c>
      <c r="AQ603">
        <f t="shared" si="720"/>
        <v>1365.0854790304559</v>
      </c>
      <c r="AR603">
        <f t="shared" si="721"/>
        <v>1375.1926637567472</v>
      </c>
      <c r="AS603">
        <f t="shared" si="722"/>
        <v>1350.3550168846596</v>
      </c>
      <c r="AT603">
        <f t="shared" si="723"/>
        <v>1324.5738230901088</v>
      </c>
      <c r="AU603">
        <f t="shared" si="724"/>
        <v>1343.7401903122461</v>
      </c>
      <c r="AV603">
        <f t="shared" si="725"/>
        <v>1318.1704615530493</v>
      </c>
      <c r="AW603">
        <f t="shared" si="726"/>
        <v>25.569728759196778</v>
      </c>
      <c r="AX603">
        <f t="shared" si="753"/>
        <v>16.851165725084783</v>
      </c>
      <c r="AY603">
        <f t="shared" si="727"/>
        <v>8.7185630341119946</v>
      </c>
      <c r="AZ603">
        <f t="shared" si="764"/>
        <v>1369.6833496666666</v>
      </c>
      <c r="BA603">
        <f t="shared" si="765"/>
        <v>322589192.19684297</v>
      </c>
      <c r="BB603">
        <f t="shared" si="768"/>
        <v>0</v>
      </c>
      <c r="BC603">
        <f t="shared" si="769"/>
        <v>322589192.19684297</v>
      </c>
      <c r="BD603">
        <f t="shared" si="784"/>
        <v>7240600815.8606586</v>
      </c>
      <c r="BE603">
        <f t="shared" si="785"/>
        <v>2638347832.9468412</v>
      </c>
      <c r="BF603">
        <f t="shared" si="786"/>
        <v>2.7443693077320432</v>
      </c>
      <c r="BG603">
        <f t="shared" si="787"/>
        <v>73.293232643077673</v>
      </c>
      <c r="BH603">
        <f t="shared" si="728"/>
        <v>39097091</v>
      </c>
      <c r="BI603">
        <f t="shared" si="729"/>
        <v>1.9397892385686517</v>
      </c>
      <c r="BJ603">
        <f t="shared" si="770"/>
        <v>-819.99510000000555</v>
      </c>
      <c r="BK603">
        <f t="shared" si="730"/>
        <v>-5.2315720254314663E-3</v>
      </c>
      <c r="BL603">
        <f t="shared" si="731"/>
        <v>0.99476842797456855</v>
      </c>
      <c r="BM603">
        <f t="shared" si="732"/>
        <v>21.844412823391181</v>
      </c>
      <c r="BN603">
        <f t="shared" si="733"/>
        <v>1370</v>
      </c>
      <c r="BO603">
        <f t="shared" si="772"/>
        <v>1365.7650024</v>
      </c>
      <c r="BP603">
        <f t="shared" si="734"/>
        <v>1284.4183870441175</v>
      </c>
      <c r="BQ603">
        <f t="shared" si="735"/>
        <v>81.346615355882477</v>
      </c>
      <c r="BR603">
        <f t="shared" si="736"/>
        <v>66.050048999999944</v>
      </c>
      <c r="BS603">
        <f t="shared" si="737"/>
        <v>69.949951000000056</v>
      </c>
      <c r="BT603">
        <f t="shared" si="738"/>
        <v>62.5</v>
      </c>
      <c r="BU603">
        <f t="shared" si="739"/>
        <v>71.84997599999997</v>
      </c>
      <c r="BV603">
        <f t="shared" si="740"/>
        <v>1368.5100178666664</v>
      </c>
      <c r="BW603">
        <f t="shared" si="741"/>
        <v>1367.2000150476192</v>
      </c>
      <c r="BX603">
        <f t="shared" si="742"/>
        <v>1362.4081896727273</v>
      </c>
      <c r="BY603">
        <f t="shared" si="743"/>
        <v>1338.7404795809528</v>
      </c>
      <c r="BZ603">
        <f t="shared" si="744"/>
        <v>1387</v>
      </c>
      <c r="CA603">
        <f t="shared" si="745"/>
        <v>1290.0500489999999</v>
      </c>
      <c r="CB603">
        <f t="shared" si="746"/>
        <v>1367.5393166766667</v>
      </c>
      <c r="CC603">
        <f t="shared" si="747"/>
        <v>1357.5548628972222</v>
      </c>
      <c r="CD603">
        <f t="shared" si="748"/>
        <v>1339.5793758688887</v>
      </c>
      <c r="CE603">
        <f t="shared" si="749"/>
        <v>1265.2597551503065</v>
      </c>
      <c r="CF603">
        <f t="shared" si="750"/>
        <v>1376.25</v>
      </c>
      <c r="CG603">
        <f t="shared" si="751"/>
        <v>1383</v>
      </c>
      <c r="CH603">
        <f t="shared" si="752"/>
        <v>1358.650024</v>
      </c>
    </row>
    <row r="604" spans="1:86">
      <c r="A604" s="1">
        <v>40352</v>
      </c>
      <c r="B604">
        <v>1365</v>
      </c>
      <c r="C604">
        <v>1414</v>
      </c>
      <c r="D604">
        <v>1360</v>
      </c>
      <c r="E604">
        <v>1407.349976</v>
      </c>
      <c r="F604">
        <v>860773</v>
      </c>
      <c r="G604">
        <f t="shared" si="766"/>
        <v>648767.03301659168</v>
      </c>
      <c r="H604">
        <f t="shared" si="794"/>
        <v>18894344.556989912</v>
      </c>
      <c r="I604">
        <f t="shared" si="767"/>
        <v>1386.5874939999999</v>
      </c>
      <c r="J604">
        <f t="shared" si="774"/>
        <v>1386.5874939999999</v>
      </c>
      <c r="K604">
        <f t="shared" si="775"/>
        <v>1326.98751825</v>
      </c>
      <c r="L604">
        <f t="shared" si="776"/>
        <v>1</v>
      </c>
      <c r="M604">
        <f t="shared" si="777"/>
        <v>10</v>
      </c>
      <c r="N604">
        <f t="shared" si="778"/>
        <v>90</v>
      </c>
      <c r="O604">
        <f t="shared" si="779"/>
        <v>0</v>
      </c>
      <c r="P604">
        <f t="shared" si="754"/>
        <v>54</v>
      </c>
      <c r="Q604">
        <f t="shared" si="755"/>
        <v>6.6500240000000304</v>
      </c>
      <c r="R604">
        <f t="shared" si="756"/>
        <v>47.34997599999997</v>
      </c>
      <c r="S604">
        <f t="shared" si="757"/>
        <v>54</v>
      </c>
      <c r="T604">
        <f t="shared" si="793"/>
        <v>35.195218731394554</v>
      </c>
      <c r="U604">
        <f t="shared" si="758"/>
        <v>2.9000240000000304</v>
      </c>
      <c r="V604">
        <f t="shared" si="759"/>
        <v>-11</v>
      </c>
      <c r="W604">
        <f t="shared" si="760"/>
        <v>2.9000240000000304</v>
      </c>
      <c r="X604">
        <f t="shared" si="761"/>
        <v>0</v>
      </c>
      <c r="Y604">
        <f t="shared" si="791"/>
        <v>9.4965337116396835</v>
      </c>
      <c r="Z604">
        <f t="shared" si="792"/>
        <v>3.810958351762411</v>
      </c>
      <c r="AA604">
        <f t="shared" si="788"/>
        <v>26.98245402057599</v>
      </c>
      <c r="AB604">
        <f t="shared" si="789"/>
        <v>10.828057017764719</v>
      </c>
      <c r="AC604">
        <f t="shared" si="790"/>
        <v>42.724619581127463</v>
      </c>
      <c r="AD604">
        <f t="shared" si="718"/>
        <v>29.254687351254272</v>
      </c>
      <c r="AE604">
        <f t="shared" si="771"/>
        <v>1376.7100097999999</v>
      </c>
      <c r="AF604">
        <f t="shared" si="773"/>
        <v>1374.6666666666667</v>
      </c>
      <c r="AG604">
        <f t="shared" si="795"/>
        <v>1321.2124999499999</v>
      </c>
      <c r="AH604">
        <f t="shared" si="780"/>
        <v>1364.9150023</v>
      </c>
      <c r="AI604">
        <f t="shared" si="781"/>
        <v>1401.5251461217417</v>
      </c>
      <c r="AJ604">
        <f t="shared" si="782"/>
        <v>1328.3048584782582</v>
      </c>
      <c r="AK604">
        <f t="shared" si="783"/>
        <v>1.0795521305054125</v>
      </c>
      <c r="AL604">
        <f t="shared" si="762"/>
        <v>0.75370281481481372</v>
      </c>
      <c r="AM604">
        <f t="shared" si="763"/>
        <v>648767.03301659168</v>
      </c>
      <c r="AN604">
        <f t="shared" si="796"/>
        <v>3127868.2861749274</v>
      </c>
      <c r="AO604">
        <f t="shared" si="797"/>
        <v>12047366</v>
      </c>
      <c r="AP604">
        <f t="shared" si="719"/>
        <v>0.25963088414305063</v>
      </c>
      <c r="AQ604">
        <f t="shared" si="720"/>
        <v>1379.4554080001008</v>
      </c>
      <c r="AR604">
        <f t="shared" si="721"/>
        <v>1378.5434906210742</v>
      </c>
      <c r="AS604">
        <f t="shared" si="722"/>
        <v>1360.6141095254209</v>
      </c>
      <c r="AT604">
        <f t="shared" si="723"/>
        <v>1332.023676851999</v>
      </c>
      <c r="AU604">
        <f t="shared" si="724"/>
        <v>1353.2816581654092</v>
      </c>
      <c r="AV604">
        <f t="shared" si="725"/>
        <v>1324.4130275643358</v>
      </c>
      <c r="AW604">
        <f t="shared" si="726"/>
        <v>28.868630601073392</v>
      </c>
      <c r="AX604">
        <f t="shared" si="753"/>
        <v>19.254658700282505</v>
      </c>
      <c r="AY604">
        <f t="shared" si="727"/>
        <v>9.6139719007908866</v>
      </c>
      <c r="AZ604">
        <f t="shared" si="764"/>
        <v>1393.7833253333331</v>
      </c>
      <c r="BA604">
        <f t="shared" si="765"/>
        <v>1199731054.2971492</v>
      </c>
      <c r="BB604">
        <f t="shared" si="768"/>
        <v>1199731054.2971492</v>
      </c>
      <c r="BC604">
        <f t="shared" si="769"/>
        <v>0</v>
      </c>
      <c r="BD604">
        <f t="shared" si="784"/>
        <v>7549499209.4141407</v>
      </c>
      <c r="BE604">
        <f t="shared" si="785"/>
        <v>2638347832.9468412</v>
      </c>
      <c r="BF604">
        <f t="shared" si="786"/>
        <v>2.8614495462419387</v>
      </c>
      <c r="BG604">
        <f t="shared" si="787"/>
        <v>74.102989356076776</v>
      </c>
      <c r="BH604">
        <f t="shared" si="728"/>
        <v>39957864</v>
      </c>
      <c r="BI604">
        <f t="shared" si="729"/>
        <v>2.1797301899215156</v>
      </c>
      <c r="BJ604">
        <f t="shared" si="770"/>
        <v>3729.9927000000025</v>
      </c>
      <c r="BK604">
        <f t="shared" si="730"/>
        <v>2.7975549197763499E-2</v>
      </c>
      <c r="BL604">
        <f t="shared" si="731"/>
        <v>1.0279755491977636</v>
      </c>
      <c r="BM604">
        <f t="shared" si="732"/>
        <v>19.295239990513974</v>
      </c>
      <c r="BN604">
        <f t="shared" si="733"/>
        <v>1387</v>
      </c>
      <c r="BO604">
        <f t="shared" si="772"/>
        <v>1372.9150024</v>
      </c>
      <c r="BP604">
        <f t="shared" si="734"/>
        <v>1287.6500046911765</v>
      </c>
      <c r="BQ604">
        <f t="shared" si="735"/>
        <v>85.264997708823557</v>
      </c>
      <c r="BR604">
        <f t="shared" si="736"/>
        <v>61.199951999999939</v>
      </c>
      <c r="BS604">
        <f t="shared" si="737"/>
        <v>64</v>
      </c>
      <c r="BT604">
        <f t="shared" si="738"/>
        <v>64.199951000000056</v>
      </c>
      <c r="BU604">
        <f t="shared" si="739"/>
        <v>49</v>
      </c>
      <c r="BV604">
        <f t="shared" si="740"/>
        <v>1381.5833416</v>
      </c>
      <c r="BW604">
        <f t="shared" si="741"/>
        <v>1379.6071487619047</v>
      </c>
      <c r="BX604">
        <f t="shared" si="742"/>
        <v>1372.020911727273</v>
      </c>
      <c r="BY604">
        <f t="shared" si="743"/>
        <v>1347.9280964666664</v>
      </c>
      <c r="BZ604">
        <f t="shared" si="744"/>
        <v>1414</v>
      </c>
      <c r="CA604">
        <f t="shared" si="745"/>
        <v>1296</v>
      </c>
      <c r="CB604">
        <f t="shared" si="746"/>
        <v>1372.0020096100002</v>
      </c>
      <c r="CC604">
        <f t="shared" si="747"/>
        <v>1368.7272083416667</v>
      </c>
      <c r="CD604">
        <f t="shared" si="748"/>
        <v>1355.2117491346032</v>
      </c>
      <c r="CE604">
        <f t="shared" si="749"/>
        <v>1278.7093733924685</v>
      </c>
      <c r="CF604">
        <f t="shared" si="750"/>
        <v>1369.0500489999999</v>
      </c>
      <c r="CG604">
        <f t="shared" si="751"/>
        <v>1380</v>
      </c>
      <c r="CH604">
        <f t="shared" si="752"/>
        <v>1360</v>
      </c>
    </row>
    <row r="605" spans="1:86">
      <c r="A605" s="1">
        <v>40353</v>
      </c>
      <c r="B605">
        <v>1410</v>
      </c>
      <c r="C605">
        <v>1416.900024</v>
      </c>
      <c r="D605">
        <v>1371</v>
      </c>
      <c r="E605">
        <v>1386.9499510000001</v>
      </c>
      <c r="F605">
        <v>1361910</v>
      </c>
      <c r="G605">
        <f t="shared" si="766"/>
        <v>-415400.78830938903</v>
      </c>
      <c r="H605">
        <f t="shared" si="794"/>
        <v>18478943.768680524</v>
      </c>
      <c r="I605">
        <f t="shared" si="767"/>
        <v>1396.2124937500002</v>
      </c>
      <c r="J605">
        <f t="shared" si="774"/>
        <v>1396.2124937500002</v>
      </c>
      <c r="K605">
        <f t="shared" si="775"/>
        <v>1347.4624939999999</v>
      </c>
      <c r="L605">
        <f t="shared" si="776"/>
        <v>1</v>
      </c>
      <c r="M605">
        <f t="shared" si="777"/>
        <v>8</v>
      </c>
      <c r="N605">
        <f t="shared" si="778"/>
        <v>90</v>
      </c>
      <c r="O605">
        <f t="shared" si="779"/>
        <v>20</v>
      </c>
      <c r="P605">
        <f t="shared" si="754"/>
        <v>45.90002400000003</v>
      </c>
      <c r="Q605">
        <f t="shared" si="755"/>
        <v>29.950072999999975</v>
      </c>
      <c r="R605">
        <f t="shared" si="756"/>
        <v>15.949951000000056</v>
      </c>
      <c r="S605">
        <f t="shared" si="757"/>
        <v>45.90002400000003</v>
      </c>
      <c r="T605">
        <f t="shared" si="793"/>
        <v>35.959847679152084</v>
      </c>
      <c r="U605">
        <f t="shared" si="758"/>
        <v>5</v>
      </c>
      <c r="V605">
        <f t="shared" si="759"/>
        <v>-5</v>
      </c>
      <c r="W605">
        <f t="shared" si="760"/>
        <v>5</v>
      </c>
      <c r="X605">
        <f t="shared" si="761"/>
        <v>0</v>
      </c>
      <c r="Y605">
        <f t="shared" si="791"/>
        <v>9.1753527322368473</v>
      </c>
      <c r="Z605">
        <f t="shared" si="792"/>
        <v>3.5387470409222388</v>
      </c>
      <c r="AA605">
        <f t="shared" si="788"/>
        <v>25.515549493154023</v>
      </c>
      <c r="AB605">
        <f t="shared" si="789"/>
        <v>9.8408287835263728</v>
      </c>
      <c r="AC605">
        <f t="shared" si="790"/>
        <v>44.333502110893654</v>
      </c>
      <c r="AD605">
        <f t="shared" si="718"/>
        <v>31.655960458230933</v>
      </c>
      <c r="AE605">
        <f t="shared" si="771"/>
        <v>1378.15</v>
      </c>
      <c r="AF605">
        <f t="shared" si="773"/>
        <v>1378.4166666666667</v>
      </c>
      <c r="AG605">
        <f t="shared" si="795"/>
        <v>1328.6524962999999</v>
      </c>
      <c r="AH605">
        <f t="shared" si="780"/>
        <v>1368.994995</v>
      </c>
      <c r="AI605">
        <f t="shared" si="781"/>
        <v>1405.4241466558501</v>
      </c>
      <c r="AJ605">
        <f t="shared" si="782"/>
        <v>1332.5658433441499</v>
      </c>
      <c r="AK605">
        <f t="shared" si="783"/>
        <v>0.74643664735350324</v>
      </c>
      <c r="AL605">
        <f t="shared" si="762"/>
        <v>-0.30501339171412872</v>
      </c>
      <c r="AM605">
        <f t="shared" si="763"/>
        <v>-415400.78830938903</v>
      </c>
      <c r="AN605">
        <f t="shared" si="796"/>
        <v>2090813.5221600479</v>
      </c>
      <c r="AO605">
        <f t="shared" si="797"/>
        <v>12427047</v>
      </c>
      <c r="AP605">
        <f t="shared" si="719"/>
        <v>0.16824701171244044</v>
      </c>
      <c r="AQ605">
        <f t="shared" si="720"/>
        <v>1382.0035526200666</v>
      </c>
      <c r="AR605">
        <f t="shared" si="721"/>
        <v>1383.746609759068</v>
      </c>
      <c r="AS605">
        <f t="shared" si="722"/>
        <v>1365.3545609908451</v>
      </c>
      <c r="AT605">
        <f t="shared" si="723"/>
        <v>1336.967041525319</v>
      </c>
      <c r="AU605">
        <f t="shared" si="724"/>
        <v>1358.3319020905979</v>
      </c>
      <c r="AV605">
        <f t="shared" si="725"/>
        <v>1328.7906122048323</v>
      </c>
      <c r="AW605">
        <f t="shared" si="726"/>
        <v>29.541289885765536</v>
      </c>
      <c r="AX605">
        <f t="shared" si="753"/>
        <v>21.311984937379112</v>
      </c>
      <c r="AY605">
        <f t="shared" si="727"/>
        <v>8.2293049483864245</v>
      </c>
      <c r="AZ605">
        <f t="shared" si="764"/>
        <v>1391.6166583333334</v>
      </c>
      <c r="BA605">
        <f t="shared" si="765"/>
        <v>1895256643.1507499</v>
      </c>
      <c r="BB605">
        <f t="shared" si="768"/>
        <v>0</v>
      </c>
      <c r="BC605">
        <f t="shared" si="769"/>
        <v>1895256643.1507499</v>
      </c>
      <c r="BD605">
        <f t="shared" si="784"/>
        <v>6384954497.7363358</v>
      </c>
      <c r="BE605">
        <f t="shared" si="785"/>
        <v>4533604476.0975914</v>
      </c>
      <c r="BF605">
        <f t="shared" si="786"/>
        <v>1.4083616097080305</v>
      </c>
      <c r="BG605">
        <f t="shared" si="787"/>
        <v>58.477996162659657</v>
      </c>
      <c r="BH605">
        <f t="shared" si="728"/>
        <v>38595954</v>
      </c>
      <c r="BI605">
        <f t="shared" si="729"/>
        <v>2.2231711764390281</v>
      </c>
      <c r="BJ605">
        <f t="shared" si="770"/>
        <v>-2140.0024999999914</v>
      </c>
      <c r="BK605">
        <f t="shared" si="730"/>
        <v>-1.4495346109985591E-2</v>
      </c>
      <c r="BL605">
        <f t="shared" si="731"/>
        <v>0.9855046538900144</v>
      </c>
      <c r="BM605">
        <f t="shared" si="732"/>
        <v>19.1998487433635</v>
      </c>
      <c r="BN605">
        <f t="shared" si="733"/>
        <v>1393.950012</v>
      </c>
      <c r="BO605">
        <f t="shared" si="772"/>
        <v>1377.3550048000002</v>
      </c>
      <c r="BP605">
        <f t="shared" si="734"/>
        <v>1291.3250050441177</v>
      </c>
      <c r="BQ605">
        <f t="shared" si="735"/>
        <v>86.0299997558825</v>
      </c>
      <c r="BR605">
        <f t="shared" si="736"/>
        <v>30.299927000000025</v>
      </c>
      <c r="BS605">
        <f t="shared" si="737"/>
        <v>31</v>
      </c>
      <c r="BT605">
        <f t="shared" si="738"/>
        <v>52.90002400000003</v>
      </c>
      <c r="BU605">
        <f t="shared" si="739"/>
        <v>63</v>
      </c>
      <c r="BV605">
        <f t="shared" si="740"/>
        <v>1384.9966553333334</v>
      </c>
      <c r="BW605">
        <f t="shared" si="741"/>
        <v>1383.1166585714286</v>
      </c>
      <c r="BX605">
        <f t="shared" si="742"/>
        <v>1376.0272660363637</v>
      </c>
      <c r="BY605">
        <f t="shared" si="743"/>
        <v>1354.1888060904762</v>
      </c>
      <c r="BZ605">
        <f t="shared" si="744"/>
        <v>1416.900024</v>
      </c>
      <c r="CA605">
        <f t="shared" si="745"/>
        <v>1332.099976</v>
      </c>
      <c r="CB605">
        <f t="shared" si="746"/>
        <v>1366.8866811833334</v>
      </c>
      <c r="CC605">
        <f t="shared" si="747"/>
        <v>1373.0711191194448</v>
      </c>
      <c r="CD605">
        <f t="shared" si="748"/>
        <v>1359.6354918859129</v>
      </c>
      <c r="CE605">
        <f t="shared" si="749"/>
        <v>1286.2943051733066</v>
      </c>
      <c r="CF605">
        <f t="shared" si="750"/>
        <v>1407.349976</v>
      </c>
      <c r="CG605">
        <f t="shared" si="751"/>
        <v>1414</v>
      </c>
      <c r="CH605">
        <f t="shared" si="752"/>
        <v>1360</v>
      </c>
    </row>
    <row r="606" spans="1:86">
      <c r="A606" s="1">
        <v>40354</v>
      </c>
      <c r="B606">
        <v>1382</v>
      </c>
      <c r="C606">
        <v>1421.900024</v>
      </c>
      <c r="D606">
        <v>1376</v>
      </c>
      <c r="E606">
        <v>1396.8000489999999</v>
      </c>
      <c r="F606">
        <v>1336002</v>
      </c>
      <c r="G606">
        <f t="shared" si="766"/>
        <v>-125157.00941359389</v>
      </c>
      <c r="H606">
        <f t="shared" si="794"/>
        <v>18353786.759266932</v>
      </c>
      <c r="I606">
        <f t="shared" si="767"/>
        <v>1394.17501825</v>
      </c>
      <c r="J606">
        <f t="shared" si="774"/>
        <v>1396.2124937500002</v>
      </c>
      <c r="K606">
        <f t="shared" si="775"/>
        <v>1347.4624939999999</v>
      </c>
      <c r="L606">
        <f t="shared" si="776"/>
        <v>2</v>
      </c>
      <c r="M606">
        <f t="shared" si="777"/>
        <v>9</v>
      </c>
      <c r="N606">
        <f t="shared" si="778"/>
        <v>80</v>
      </c>
      <c r="O606">
        <f t="shared" si="779"/>
        <v>10</v>
      </c>
      <c r="P606">
        <f t="shared" si="754"/>
        <v>45.90002400000003</v>
      </c>
      <c r="Q606">
        <f t="shared" si="755"/>
        <v>25.099975000000086</v>
      </c>
      <c r="R606">
        <f t="shared" si="756"/>
        <v>20.800048999999944</v>
      </c>
      <c r="S606">
        <f t="shared" si="757"/>
        <v>45.90002400000003</v>
      </c>
      <c r="T606">
        <f t="shared" si="793"/>
        <v>36.669860273498365</v>
      </c>
      <c r="U606">
        <f t="shared" si="758"/>
        <v>-18.099975000000086</v>
      </c>
      <c r="V606">
        <f t="shared" si="759"/>
        <v>-4.3499759999999696</v>
      </c>
      <c r="W606">
        <f t="shared" si="760"/>
        <v>0</v>
      </c>
      <c r="X606">
        <f t="shared" si="761"/>
        <v>0</v>
      </c>
      <c r="Y606">
        <f t="shared" si="791"/>
        <v>8.5199703942199303</v>
      </c>
      <c r="Z606">
        <f t="shared" si="792"/>
        <v>3.2859793951420788</v>
      </c>
      <c r="AA606">
        <f t="shared" si="788"/>
        <v>23.234259227263511</v>
      </c>
      <c r="AB606">
        <f t="shared" si="789"/>
        <v>8.960981499885575</v>
      </c>
      <c r="AC606">
        <f t="shared" si="790"/>
        <v>44.333502110893662</v>
      </c>
      <c r="AD606">
        <f t="shared" ref="AD606:AD669" si="798">AVERAGE(AC593:AC606)</f>
        <v>33.569447367989838</v>
      </c>
      <c r="AE606">
        <f t="shared" si="771"/>
        <v>1387.2800049999998</v>
      </c>
      <c r="AF606">
        <f t="shared" si="773"/>
        <v>1381.2583414999999</v>
      </c>
      <c r="AG606">
        <f t="shared" si="795"/>
        <v>1337.2325012000001</v>
      </c>
      <c r="AH606">
        <f t="shared" si="780"/>
        <v>1373.0099974999998</v>
      </c>
      <c r="AI606">
        <f t="shared" si="781"/>
        <v>1411.8801814157837</v>
      </c>
      <c r="AJ606">
        <f t="shared" si="782"/>
        <v>1334.139813584216</v>
      </c>
      <c r="AK606">
        <f t="shared" si="783"/>
        <v>0.80601928140530088</v>
      </c>
      <c r="AL606">
        <f t="shared" si="762"/>
        <v>-9.3680256027755857E-2</v>
      </c>
      <c r="AM606">
        <f t="shared" si="763"/>
        <v>-125157.00941359389</v>
      </c>
      <c r="AN606">
        <f t="shared" si="796"/>
        <v>2088229.5476350752</v>
      </c>
      <c r="AO606">
        <f t="shared" si="797"/>
        <v>13432335</v>
      </c>
      <c r="AP606">
        <f t="shared" ref="AP606:AP669" si="799">AN606/AO606</f>
        <v>0.1554628847207187</v>
      </c>
      <c r="AQ606">
        <f t="shared" ref="AQ606:AQ669" si="800">((E606-AQ605)*0.34)+AQ605</f>
        <v>1387.0343613892439</v>
      </c>
      <c r="AR606">
        <f t="shared" ref="AR606:AR669" si="801">((E607-AR605)*0.285)+AR605</f>
        <v>1386.8825759777335</v>
      </c>
      <c r="AS606">
        <f t="shared" ref="AS606:AS669" si="802">((E606-AS605)*0.18)+AS605</f>
        <v>1371.0147488324931</v>
      </c>
      <c r="AT606">
        <f t="shared" ref="AT606:AT669" si="803">((E606-AT605)*0.09)+AT605</f>
        <v>1342.3520121980403</v>
      </c>
      <c r="AU606">
        <f t="shared" ref="AU606:AU669" si="804">((E606-AU605)*0.15)+AU605</f>
        <v>1364.1021241270082</v>
      </c>
      <c r="AV606">
        <f t="shared" ref="AV606:AV669" si="805">((E606-AV605)*0.07)+AV605</f>
        <v>1333.5512727804939</v>
      </c>
      <c r="AW606">
        <f t="shared" ref="AW606:AW669" si="806">AU606-AV606</f>
        <v>30.550851346514264</v>
      </c>
      <c r="AX606">
        <f t="shared" si="753"/>
        <v>23.159758219206143</v>
      </c>
      <c r="AY606">
        <f t="shared" si="727"/>
        <v>7.3910931273081211</v>
      </c>
      <c r="AZ606">
        <f t="shared" si="764"/>
        <v>1398.2333576666667</v>
      </c>
      <c r="BA606">
        <f t="shared" si="765"/>
        <v>1868042562.3093822</v>
      </c>
      <c r="BB606">
        <f t="shared" si="768"/>
        <v>1868042562.3093822</v>
      </c>
      <c r="BC606">
        <f t="shared" si="769"/>
        <v>0</v>
      </c>
      <c r="BD606">
        <f t="shared" si="784"/>
        <v>8252997060.0457182</v>
      </c>
      <c r="BE606">
        <f t="shared" si="785"/>
        <v>3927435172.962832</v>
      </c>
      <c r="BF606">
        <f t="shared" si="786"/>
        <v>2.1013706647179893</v>
      </c>
      <c r="BG606">
        <f t="shared" si="787"/>
        <v>67.756192080609267</v>
      </c>
      <c r="BH606">
        <f t="shared" si="728"/>
        <v>39931956</v>
      </c>
      <c r="BI606">
        <f t="shared" si="729"/>
        <v>2.2909393864410501</v>
      </c>
      <c r="BJ606">
        <f t="shared" si="770"/>
        <v>885.0097999999889</v>
      </c>
      <c r="BK606">
        <f t="shared" si="730"/>
        <v>7.1019851818718499E-3</v>
      </c>
      <c r="BL606">
        <f t="shared" si="731"/>
        <v>1.0071019851818719</v>
      </c>
      <c r="BM606">
        <f t="shared" si="732"/>
        <v>20.486385707255241</v>
      </c>
      <c r="BN606">
        <f t="shared" si="733"/>
        <v>1398.950012</v>
      </c>
      <c r="BO606">
        <f t="shared" si="772"/>
        <v>1384.1450072000002</v>
      </c>
      <c r="BP606">
        <f t="shared" si="734"/>
        <v>1294.579417529412</v>
      </c>
      <c r="BQ606">
        <f t="shared" si="735"/>
        <v>89.565589670588224</v>
      </c>
      <c r="BR606">
        <f t="shared" si="736"/>
        <v>41.350097999999889</v>
      </c>
      <c r="BS606">
        <f t="shared" si="737"/>
        <v>32</v>
      </c>
      <c r="BT606">
        <f t="shared" si="738"/>
        <v>54.90002400000003</v>
      </c>
      <c r="BU606">
        <f t="shared" si="739"/>
        <v>18</v>
      </c>
      <c r="BV606">
        <f t="shared" si="740"/>
        <v>1391.2133383333332</v>
      </c>
      <c r="BW606">
        <f t="shared" si="741"/>
        <v>1388.3690535238097</v>
      </c>
      <c r="BX606">
        <f t="shared" si="742"/>
        <v>1381.0827303999999</v>
      </c>
      <c r="BY606">
        <f t="shared" si="743"/>
        <v>1360.6790492047621</v>
      </c>
      <c r="BZ606">
        <f t="shared" si="744"/>
        <v>1421.900024</v>
      </c>
      <c r="CA606">
        <f t="shared" si="745"/>
        <v>1332.099976</v>
      </c>
      <c r="CB606">
        <f t="shared" si="746"/>
        <v>1381.0593396999998</v>
      </c>
      <c r="CC606">
        <f t="shared" si="747"/>
        <v>1369.281957902778</v>
      </c>
      <c r="CD606">
        <f t="shared" si="748"/>
        <v>1361.4312065390873</v>
      </c>
      <c r="CE606">
        <f t="shared" si="749"/>
        <v>1298.4065226851178</v>
      </c>
      <c r="CF606">
        <f t="shared" si="750"/>
        <v>1386.9499510000001</v>
      </c>
      <c r="CG606">
        <f t="shared" si="751"/>
        <v>1416.900024</v>
      </c>
      <c r="CH606">
        <f t="shared" si="752"/>
        <v>1371</v>
      </c>
    </row>
    <row r="607" spans="1:86">
      <c r="A607" s="1">
        <v>40357</v>
      </c>
      <c r="B607">
        <v>1398</v>
      </c>
      <c r="C607">
        <v>1403.8000489999999</v>
      </c>
      <c r="D607">
        <v>1380.349976</v>
      </c>
      <c r="E607">
        <v>1394.75</v>
      </c>
      <c r="F607">
        <v>292395</v>
      </c>
      <c r="G607">
        <f t="shared" si="766"/>
        <v>66707.934773807603</v>
      </c>
      <c r="H607">
        <f t="shared" si="794"/>
        <v>18420494.694040738</v>
      </c>
      <c r="I607">
        <f t="shared" si="767"/>
        <v>1394.22500625</v>
      </c>
      <c r="J607">
        <f t="shared" si="774"/>
        <v>1396.2124937500002</v>
      </c>
      <c r="K607">
        <f t="shared" si="775"/>
        <v>1347.4624939999999</v>
      </c>
      <c r="L607">
        <f t="shared" si="776"/>
        <v>3</v>
      </c>
      <c r="M607">
        <f t="shared" si="777"/>
        <v>10</v>
      </c>
      <c r="N607">
        <f t="shared" si="778"/>
        <v>70</v>
      </c>
      <c r="O607">
        <f t="shared" si="779"/>
        <v>0</v>
      </c>
      <c r="P607">
        <f t="shared" si="754"/>
        <v>23.450072999999975</v>
      </c>
      <c r="Q607">
        <f t="shared" si="755"/>
        <v>9.0500489999999445</v>
      </c>
      <c r="R607">
        <f t="shared" si="756"/>
        <v>14.40002400000003</v>
      </c>
      <c r="S607">
        <f t="shared" si="757"/>
        <v>23.450072999999975</v>
      </c>
      <c r="T607">
        <f t="shared" si="793"/>
        <v>35.725589753962765</v>
      </c>
      <c r="U607">
        <f t="shared" si="758"/>
        <v>6.0999750000000859</v>
      </c>
      <c r="V607">
        <f t="shared" si="759"/>
        <v>9.9975999999969645E-2</v>
      </c>
      <c r="W607">
        <f t="shared" si="760"/>
        <v>6.0999750000000859</v>
      </c>
      <c r="X607">
        <f t="shared" si="761"/>
        <v>0</v>
      </c>
      <c r="Y607">
        <f t="shared" si="791"/>
        <v>8.3471135803470844</v>
      </c>
      <c r="Z607">
        <f t="shared" si="792"/>
        <v>3.0512665812033588</v>
      </c>
      <c r="AA607">
        <f t="shared" si="788"/>
        <v>23.364522847159446</v>
      </c>
      <c r="AB607">
        <f t="shared" si="789"/>
        <v>8.5408431385374275</v>
      </c>
      <c r="AC607">
        <f t="shared" si="790"/>
        <v>46.461399989166239</v>
      </c>
      <c r="AD607">
        <f t="shared" si="798"/>
        <v>35.634926983339646</v>
      </c>
      <c r="AE607">
        <f t="shared" si="771"/>
        <v>1390.9800049999999</v>
      </c>
      <c r="AF607">
        <f t="shared" si="773"/>
        <v>1388.5250041666666</v>
      </c>
      <c r="AG607">
        <f t="shared" si="795"/>
        <v>1345.1275024000001</v>
      </c>
      <c r="AH607">
        <f t="shared" si="780"/>
        <v>1376.9400023999999</v>
      </c>
      <c r="AI607">
        <f t="shared" si="781"/>
        <v>1415.8606965592714</v>
      </c>
      <c r="AJ607">
        <f t="shared" si="782"/>
        <v>1338.0193082407284</v>
      </c>
      <c r="AK607">
        <f t="shared" si="783"/>
        <v>0.72879856056931935</v>
      </c>
      <c r="AL607">
        <f t="shared" si="762"/>
        <v>0.22814321302966056</v>
      </c>
      <c r="AM607">
        <f t="shared" si="763"/>
        <v>66707.934773807603</v>
      </c>
      <c r="AN607">
        <f t="shared" si="796"/>
        <v>2017193.2358802897</v>
      </c>
      <c r="AO607">
        <f t="shared" si="797"/>
        <v>13491096</v>
      </c>
      <c r="AP607">
        <f t="shared" si="799"/>
        <v>0.14952033814601051</v>
      </c>
      <c r="AQ607">
        <f t="shared" si="800"/>
        <v>1389.6576785169009</v>
      </c>
      <c r="AR607">
        <f t="shared" si="801"/>
        <v>1387.4717778590796</v>
      </c>
      <c r="AS607">
        <f t="shared" si="802"/>
        <v>1375.2870940426444</v>
      </c>
      <c r="AT607">
        <f t="shared" si="803"/>
        <v>1347.0678311002166</v>
      </c>
      <c r="AU607">
        <f t="shared" si="804"/>
        <v>1368.699305507957</v>
      </c>
      <c r="AV607">
        <f t="shared" si="805"/>
        <v>1337.8351836858594</v>
      </c>
      <c r="AW607">
        <f t="shared" si="806"/>
        <v>30.864121822097559</v>
      </c>
      <c r="AX607">
        <f t="shared" si="753"/>
        <v>24.700630939784425</v>
      </c>
      <c r="AY607">
        <f t="shared" si="727"/>
        <v>6.163490882313134</v>
      </c>
      <c r="AZ607">
        <f t="shared" si="764"/>
        <v>1392.9666749999999</v>
      </c>
      <c r="BA607">
        <f t="shared" si="765"/>
        <v>407296490.93662494</v>
      </c>
      <c r="BB607">
        <f t="shared" si="768"/>
        <v>0</v>
      </c>
      <c r="BC607">
        <f t="shared" si="769"/>
        <v>407296490.93662494</v>
      </c>
      <c r="BD607">
        <f t="shared" si="784"/>
        <v>7458040910.7981787</v>
      </c>
      <c r="BE607">
        <f t="shared" si="785"/>
        <v>4334731663.899457</v>
      </c>
      <c r="BF607">
        <f t="shared" si="786"/>
        <v>1.7205311629576261</v>
      </c>
      <c r="BG607">
        <f t="shared" si="787"/>
        <v>63.242472146033066</v>
      </c>
      <c r="BH607">
        <f t="shared" si="728"/>
        <v>39639561</v>
      </c>
      <c r="BI607">
        <f t="shared" si="729"/>
        <v>2.3070197434234054</v>
      </c>
      <c r="BJ607">
        <f t="shared" si="770"/>
        <v>-305.00489999999445</v>
      </c>
      <c r="BK607">
        <f t="shared" si="730"/>
        <v>-1.4676753494300204E-3</v>
      </c>
      <c r="BL607">
        <f t="shared" si="731"/>
        <v>0.99853232465056996</v>
      </c>
      <c r="BM607">
        <f t="shared" si="732"/>
        <v>20.513006943012371</v>
      </c>
      <c r="BN607">
        <f t="shared" si="733"/>
        <v>1392.0750125</v>
      </c>
      <c r="BO607">
        <f t="shared" si="772"/>
        <v>1388.3950073000001</v>
      </c>
      <c r="BP607">
        <f t="shared" si="734"/>
        <v>1297.8022120147059</v>
      </c>
      <c r="BQ607">
        <f t="shared" si="735"/>
        <v>90.592795285294187</v>
      </c>
      <c r="BR607">
        <f t="shared" si="736"/>
        <v>51.84997599999997</v>
      </c>
      <c r="BS607">
        <f t="shared" si="737"/>
        <v>48.25</v>
      </c>
      <c r="BT607">
        <f t="shared" si="738"/>
        <v>43.950072999999975</v>
      </c>
      <c r="BU607">
        <f t="shared" si="739"/>
        <v>43</v>
      </c>
      <c r="BV607">
        <f t="shared" si="740"/>
        <v>1393.7033366666665</v>
      </c>
      <c r="BW607">
        <f t="shared" si="741"/>
        <v>1392.223813095238</v>
      </c>
      <c r="BX607">
        <f t="shared" si="742"/>
        <v>1385.0354581272727</v>
      </c>
      <c r="BY607">
        <f t="shared" si="743"/>
        <v>1366.1569062333328</v>
      </c>
      <c r="BZ607">
        <f t="shared" si="744"/>
        <v>1421.900024</v>
      </c>
      <c r="CA607">
        <f t="shared" si="745"/>
        <v>1332.099976</v>
      </c>
      <c r="CB607">
        <f t="shared" si="746"/>
        <v>1385.2101796166667</v>
      </c>
      <c r="CC607">
        <f t="shared" si="747"/>
        <v>1382.3036171111107</v>
      </c>
      <c r="CD607">
        <f t="shared" si="748"/>
        <v>1363.9590115293256</v>
      </c>
      <c r="CE607">
        <f t="shared" si="749"/>
        <v>1310.8759612783256</v>
      </c>
      <c r="CF607">
        <f t="shared" si="750"/>
        <v>1396.8000489999999</v>
      </c>
      <c r="CG607">
        <f t="shared" si="751"/>
        <v>1421.900024</v>
      </c>
      <c r="CH607">
        <f t="shared" si="752"/>
        <v>1376</v>
      </c>
    </row>
    <row r="608" spans="1:86">
      <c r="A608" s="1">
        <v>40358</v>
      </c>
      <c r="B608">
        <v>1390</v>
      </c>
      <c r="C608">
        <v>1409.900024</v>
      </c>
      <c r="D608">
        <v>1380.25</v>
      </c>
      <c r="E608">
        <v>1388.9499510000001</v>
      </c>
      <c r="F608">
        <v>362725</v>
      </c>
      <c r="G608">
        <f t="shared" si="766"/>
        <v>-149862.45887861561</v>
      </c>
      <c r="H608">
        <f t="shared" si="794"/>
        <v>18270632.235162124</v>
      </c>
      <c r="I608">
        <f t="shared" si="767"/>
        <v>1392.2749937500002</v>
      </c>
      <c r="J608">
        <f t="shared" si="774"/>
        <v>1396.2124937500002</v>
      </c>
      <c r="K608">
        <f t="shared" si="775"/>
        <v>1353.9874877500001</v>
      </c>
      <c r="L608">
        <f t="shared" si="776"/>
        <v>4</v>
      </c>
      <c r="M608">
        <f t="shared" si="777"/>
        <v>10</v>
      </c>
      <c r="N608">
        <f t="shared" si="778"/>
        <v>60</v>
      </c>
      <c r="O608">
        <f t="shared" si="779"/>
        <v>0</v>
      </c>
      <c r="P608">
        <f t="shared" si="754"/>
        <v>29.65002400000003</v>
      </c>
      <c r="Q608">
        <f t="shared" si="755"/>
        <v>20.950072999999975</v>
      </c>
      <c r="R608">
        <f t="shared" si="756"/>
        <v>8.6999510000000555</v>
      </c>
      <c r="S608">
        <f t="shared" si="757"/>
        <v>29.65002400000003</v>
      </c>
      <c r="T608">
        <f t="shared" si="793"/>
        <v>35.291620771536856</v>
      </c>
      <c r="U608">
        <f t="shared" si="758"/>
        <v>24.049927000000025</v>
      </c>
      <c r="V608">
        <f t="shared" si="759"/>
        <v>10.25</v>
      </c>
      <c r="W608">
        <f t="shared" si="760"/>
        <v>24.049927000000025</v>
      </c>
      <c r="X608">
        <f t="shared" si="761"/>
        <v>0</v>
      </c>
      <c r="Y608">
        <f t="shared" si="791"/>
        <v>9.4687431103222934</v>
      </c>
      <c r="Z608">
        <f t="shared" si="792"/>
        <v>2.8333189682602615</v>
      </c>
      <c r="AA608">
        <f t="shared" si="788"/>
        <v>26.830003562655747</v>
      </c>
      <c r="AB608">
        <f t="shared" si="789"/>
        <v>8.0283050376234613</v>
      </c>
      <c r="AC608">
        <f t="shared" si="790"/>
        <v>53.937495191266073</v>
      </c>
      <c r="AD608">
        <f t="shared" si="798"/>
        <v>37.413847223567593</v>
      </c>
      <c r="AE608">
        <f t="shared" si="771"/>
        <v>1394.9599854000001</v>
      </c>
      <c r="AF608">
        <f t="shared" si="773"/>
        <v>1390.6416626666667</v>
      </c>
      <c r="AG608">
        <f t="shared" si="795"/>
        <v>1351.7249999500002</v>
      </c>
      <c r="AH608">
        <f t="shared" si="780"/>
        <v>1381.5449951000001</v>
      </c>
      <c r="AI608">
        <f t="shared" si="781"/>
        <v>1413.5481839587731</v>
      </c>
      <c r="AJ608">
        <f t="shared" si="782"/>
        <v>1349.5418062412271</v>
      </c>
      <c r="AK608">
        <f t="shared" si="783"/>
        <v>0.61569090712612051</v>
      </c>
      <c r="AL608">
        <f t="shared" si="762"/>
        <v>-0.41315723724203079</v>
      </c>
      <c r="AM608">
        <f t="shared" si="763"/>
        <v>-149862.45887861561</v>
      </c>
      <c r="AN608">
        <f t="shared" si="796"/>
        <v>2176752.7114902213</v>
      </c>
      <c r="AO608">
        <f t="shared" si="797"/>
        <v>12401416</v>
      </c>
      <c r="AP608">
        <f t="shared" si="799"/>
        <v>0.17552452973839611</v>
      </c>
      <c r="AQ608">
        <f t="shared" si="800"/>
        <v>1389.4170511611546</v>
      </c>
      <c r="AR608">
        <f t="shared" si="801"/>
        <v>1397.8110711692418</v>
      </c>
      <c r="AS608">
        <f t="shared" si="802"/>
        <v>1377.7464082949684</v>
      </c>
      <c r="AT608">
        <f t="shared" si="803"/>
        <v>1350.837221891197</v>
      </c>
      <c r="AU608">
        <f t="shared" si="804"/>
        <v>1371.7369023317635</v>
      </c>
      <c r="AV608">
        <f t="shared" si="805"/>
        <v>1341.4132173978492</v>
      </c>
      <c r="AW608">
        <f t="shared" si="806"/>
        <v>30.323684933914365</v>
      </c>
      <c r="AX608">
        <f t="shared" si="753"/>
        <v>25.825241738610412</v>
      </c>
      <c r="AY608">
        <f t="shared" si="727"/>
        <v>4.4984431953039525</v>
      </c>
      <c r="AZ608">
        <f t="shared" si="764"/>
        <v>1393.0333250000001</v>
      </c>
      <c r="BA608">
        <f t="shared" si="765"/>
        <v>505288012.81062502</v>
      </c>
      <c r="BB608">
        <f t="shared" si="768"/>
        <v>505288012.81062502</v>
      </c>
      <c r="BC608">
        <f t="shared" si="769"/>
        <v>0</v>
      </c>
      <c r="BD608">
        <f t="shared" si="784"/>
        <v>7963328923.6088037</v>
      </c>
      <c r="BE608">
        <f t="shared" si="785"/>
        <v>3809220216.66469</v>
      </c>
      <c r="BF608">
        <f t="shared" si="786"/>
        <v>2.0905404441493287</v>
      </c>
      <c r="BG608">
        <f t="shared" si="787"/>
        <v>67.643199690426627</v>
      </c>
      <c r="BH608">
        <f t="shared" si="728"/>
        <v>39276836</v>
      </c>
      <c r="BI608">
        <f t="shared" si="729"/>
        <v>2.2605774671534848</v>
      </c>
      <c r="BJ608">
        <f t="shared" si="770"/>
        <v>-680.00489999999445</v>
      </c>
      <c r="BK608">
        <f t="shared" si="730"/>
        <v>-4.1584864671087608E-3</v>
      </c>
      <c r="BL608">
        <f t="shared" si="731"/>
        <v>0.99584151353289119</v>
      </c>
      <c r="BM608">
        <f t="shared" si="732"/>
        <v>16.867161530367262</v>
      </c>
      <c r="BN608">
        <f t="shared" si="733"/>
        <v>1395.075012</v>
      </c>
      <c r="BO608">
        <f t="shared" si="772"/>
        <v>1393.4100097</v>
      </c>
      <c r="BP608">
        <f t="shared" si="734"/>
        <v>1301.3514763529411</v>
      </c>
      <c r="BQ608">
        <f t="shared" si="735"/>
        <v>92.058533347058983</v>
      </c>
      <c r="BR608">
        <f t="shared" si="736"/>
        <v>24.5</v>
      </c>
      <c r="BS608">
        <f t="shared" si="737"/>
        <v>47.65002400000003</v>
      </c>
      <c r="BT608">
        <f t="shared" si="738"/>
        <v>40</v>
      </c>
      <c r="BU608">
        <f t="shared" si="739"/>
        <v>41</v>
      </c>
      <c r="BV608">
        <f t="shared" si="740"/>
        <v>1393.0266520000002</v>
      </c>
      <c r="BW608">
        <f t="shared" si="741"/>
        <v>1392.3452264761904</v>
      </c>
      <c r="BX608">
        <f t="shared" si="742"/>
        <v>1387.219085145455</v>
      </c>
      <c r="BY608">
        <f t="shared" si="743"/>
        <v>1370.3304727666668</v>
      </c>
      <c r="BZ608">
        <f t="shared" si="744"/>
        <v>1421.900024</v>
      </c>
      <c r="CA608">
        <f t="shared" si="745"/>
        <v>1332.599976</v>
      </c>
      <c r="CB608">
        <f t="shared" si="746"/>
        <v>1398.5911488466668</v>
      </c>
      <c r="CC608">
        <f t="shared" si="747"/>
        <v>1386.1154267916663</v>
      </c>
      <c r="CD608">
        <f t="shared" si="748"/>
        <v>1373.0020638943649</v>
      </c>
      <c r="CE608">
        <f t="shared" si="749"/>
        <v>1321.9685970878563</v>
      </c>
      <c r="CF608">
        <f t="shared" si="750"/>
        <v>1394.75</v>
      </c>
      <c r="CG608">
        <f t="shared" si="751"/>
        <v>1403.8000489999999</v>
      </c>
      <c r="CH608">
        <f t="shared" si="752"/>
        <v>1380.349976</v>
      </c>
    </row>
    <row r="609" spans="1:86">
      <c r="A609" s="1">
        <v>40359</v>
      </c>
      <c r="B609">
        <v>1370</v>
      </c>
      <c r="C609">
        <v>1433.9499510000001</v>
      </c>
      <c r="D609">
        <v>1370</v>
      </c>
      <c r="E609">
        <v>1423.75</v>
      </c>
      <c r="F609">
        <v>735102</v>
      </c>
      <c r="G609">
        <f t="shared" si="766"/>
        <v>500605.98357609269</v>
      </c>
      <c r="H609">
        <f t="shared" si="794"/>
        <v>18771238.218738217</v>
      </c>
      <c r="I609">
        <f t="shared" si="767"/>
        <v>1399.4249877500001</v>
      </c>
      <c r="J609">
        <f t="shared" si="774"/>
        <v>1399.4249877500001</v>
      </c>
      <c r="K609">
        <f t="shared" si="775"/>
        <v>1363.9624937500002</v>
      </c>
      <c r="L609">
        <f t="shared" si="776"/>
        <v>1</v>
      </c>
      <c r="M609">
        <f t="shared" si="777"/>
        <v>9</v>
      </c>
      <c r="N609">
        <f t="shared" si="778"/>
        <v>90</v>
      </c>
      <c r="O609">
        <f t="shared" si="779"/>
        <v>10</v>
      </c>
      <c r="P609">
        <f t="shared" si="754"/>
        <v>63.949951000000056</v>
      </c>
      <c r="Q609">
        <f t="shared" si="755"/>
        <v>10.199951000000056</v>
      </c>
      <c r="R609">
        <f t="shared" si="756"/>
        <v>53.75</v>
      </c>
      <c r="S609">
        <f t="shared" si="757"/>
        <v>63.949951000000056</v>
      </c>
      <c r="T609">
        <f t="shared" si="793"/>
        <v>37.338644359284224</v>
      </c>
      <c r="U609">
        <f t="shared" si="758"/>
        <v>-9.649902000000111</v>
      </c>
      <c r="V609">
        <f t="shared" si="759"/>
        <v>-10</v>
      </c>
      <c r="W609">
        <f t="shared" si="760"/>
        <v>0</v>
      </c>
      <c r="X609">
        <f t="shared" si="761"/>
        <v>0</v>
      </c>
      <c r="Y609">
        <f t="shared" si="791"/>
        <v>8.7924043167278434</v>
      </c>
      <c r="Z609">
        <f t="shared" si="792"/>
        <v>2.6309390419559571</v>
      </c>
      <c r="AA609">
        <f t="shared" si="788"/>
        <v>23.547733099585923</v>
      </c>
      <c r="AB609">
        <f t="shared" si="789"/>
        <v>7.0461557646288142</v>
      </c>
      <c r="AC609">
        <f t="shared" si="790"/>
        <v>53.937495191266073</v>
      </c>
      <c r="AD609">
        <f t="shared" si="798"/>
        <v>38.879091993484558</v>
      </c>
      <c r="AE609">
        <f t="shared" si="771"/>
        <v>1398.2399902000002</v>
      </c>
      <c r="AF609">
        <f t="shared" si="773"/>
        <v>1399.7583211666667</v>
      </c>
      <c r="AG609">
        <f t="shared" si="795"/>
        <v>1358.9999999500001</v>
      </c>
      <c r="AH609">
        <f t="shared" si="780"/>
        <v>1387.4749999999999</v>
      </c>
      <c r="AI609">
        <f t="shared" si="781"/>
        <v>1425.934758540651</v>
      </c>
      <c r="AJ609">
        <f t="shared" si="782"/>
        <v>1349.0152414593488</v>
      </c>
      <c r="AK609">
        <f t="shared" si="783"/>
        <v>0.97159682453099905</v>
      </c>
      <c r="AL609">
        <f t="shared" si="762"/>
        <v>0.68100206988430545</v>
      </c>
      <c r="AM609">
        <f t="shared" si="763"/>
        <v>500605.98357609269</v>
      </c>
      <c r="AN609">
        <f t="shared" si="796"/>
        <v>2378813.975066314</v>
      </c>
      <c r="AO609">
        <f t="shared" si="797"/>
        <v>12350874</v>
      </c>
      <c r="AP609">
        <f t="shared" si="799"/>
        <v>0.1926028858416266</v>
      </c>
      <c r="AQ609">
        <f t="shared" si="800"/>
        <v>1401.0902537663621</v>
      </c>
      <c r="AR609">
        <f t="shared" si="801"/>
        <v>1398.6914227260079</v>
      </c>
      <c r="AS609">
        <f t="shared" si="802"/>
        <v>1386.0270548018741</v>
      </c>
      <c r="AT609">
        <f t="shared" si="803"/>
        <v>1357.3993719209893</v>
      </c>
      <c r="AU609">
        <f t="shared" si="804"/>
        <v>1379.538866981999</v>
      </c>
      <c r="AV609">
        <f t="shared" si="805"/>
        <v>1347.1767921799997</v>
      </c>
      <c r="AW609">
        <f t="shared" si="806"/>
        <v>32.36207480199937</v>
      </c>
      <c r="AX609">
        <f t="shared" si="753"/>
        <v>27.132608351288205</v>
      </c>
      <c r="AY609">
        <f t="shared" si="727"/>
        <v>5.2294664507111648</v>
      </c>
      <c r="AZ609">
        <f t="shared" si="764"/>
        <v>1409.2333170000002</v>
      </c>
      <c r="BA609">
        <f t="shared" si="765"/>
        <v>1035930229.7933341</v>
      </c>
      <c r="BB609">
        <f t="shared" si="768"/>
        <v>1035930229.7933341</v>
      </c>
      <c r="BC609">
        <f t="shared" si="769"/>
        <v>0</v>
      </c>
      <c r="BD609">
        <f t="shared" si="784"/>
        <v>7787563918.6441078</v>
      </c>
      <c r="BE609">
        <f t="shared" si="785"/>
        <v>3809220216.66469</v>
      </c>
      <c r="BF609">
        <f t="shared" si="786"/>
        <v>2.0443984531466155</v>
      </c>
      <c r="BG609">
        <f t="shared" si="787"/>
        <v>67.15278846083946</v>
      </c>
      <c r="BH609">
        <f t="shared" si="728"/>
        <v>40011938</v>
      </c>
      <c r="BI609">
        <f t="shared" si="729"/>
        <v>2.4022143930813344</v>
      </c>
      <c r="BJ609">
        <f t="shared" si="770"/>
        <v>3380.0048999999944</v>
      </c>
      <c r="BK609">
        <f t="shared" si="730"/>
        <v>2.5054933746853161E-2</v>
      </c>
      <c r="BL609">
        <f t="shared" si="731"/>
        <v>1.0250549337468531</v>
      </c>
      <c r="BM609">
        <f t="shared" si="732"/>
        <v>20.270072541420404</v>
      </c>
      <c r="BN609">
        <f t="shared" si="733"/>
        <v>1401.9749755</v>
      </c>
      <c r="BO609">
        <f t="shared" si="772"/>
        <v>1396.4050048000001</v>
      </c>
      <c r="BP609">
        <f t="shared" si="734"/>
        <v>1304.9985351617647</v>
      </c>
      <c r="BQ609">
        <f t="shared" si="735"/>
        <v>91.406469638235421</v>
      </c>
      <c r="BR609">
        <f t="shared" si="736"/>
        <v>44</v>
      </c>
      <c r="BS609">
        <f t="shared" si="737"/>
        <v>13.5</v>
      </c>
      <c r="BT609">
        <f t="shared" si="738"/>
        <v>46.949951000000056</v>
      </c>
      <c r="BU609">
        <f t="shared" si="739"/>
        <v>1</v>
      </c>
      <c r="BV609">
        <f t="shared" si="740"/>
        <v>1402.6233235333334</v>
      </c>
      <c r="BW609">
        <f t="shared" si="741"/>
        <v>1401.8047514285715</v>
      </c>
      <c r="BX609">
        <f t="shared" si="742"/>
        <v>1394.8927224000001</v>
      </c>
      <c r="BY609">
        <f t="shared" si="743"/>
        <v>1377.1899965809525</v>
      </c>
      <c r="BZ609">
        <f t="shared" si="744"/>
        <v>1433.9499510000001</v>
      </c>
      <c r="CA609">
        <f t="shared" si="745"/>
        <v>1347</v>
      </c>
      <c r="CB609">
        <f t="shared" si="746"/>
        <v>1392.3521524566665</v>
      </c>
      <c r="CC609">
        <f t="shared" si="747"/>
        <v>1398.7856775666667</v>
      </c>
      <c r="CD609">
        <f t="shared" si="748"/>
        <v>1377.3145279428968</v>
      </c>
      <c r="CE609">
        <f t="shared" si="749"/>
        <v>1331.2220462888256</v>
      </c>
      <c r="CF609">
        <f t="shared" si="750"/>
        <v>1388.9499510000001</v>
      </c>
      <c r="CG609">
        <f t="shared" si="751"/>
        <v>1409.900024</v>
      </c>
      <c r="CH609">
        <f t="shared" si="752"/>
        <v>1380.25</v>
      </c>
    </row>
    <row r="610" spans="1:86">
      <c r="A610" s="1">
        <v>40360</v>
      </c>
      <c r="B610">
        <v>1424.3000489999999</v>
      </c>
      <c r="C610">
        <v>1424.3000489999999</v>
      </c>
      <c r="D610">
        <v>1380</v>
      </c>
      <c r="E610">
        <v>1400.900024</v>
      </c>
      <c r="F610">
        <v>637323</v>
      </c>
      <c r="G610">
        <f t="shared" si="766"/>
        <v>-35966.283859481235</v>
      </c>
      <c r="H610">
        <f t="shared" si="794"/>
        <v>18735271.934878737</v>
      </c>
      <c r="I610">
        <f t="shared" si="767"/>
        <v>1407.3750304999999</v>
      </c>
      <c r="J610">
        <f t="shared" si="774"/>
        <v>1407.3750304999999</v>
      </c>
      <c r="K610">
        <f t="shared" si="775"/>
        <v>1363.9624937500002</v>
      </c>
      <c r="L610">
        <f t="shared" si="776"/>
        <v>1</v>
      </c>
      <c r="M610">
        <f t="shared" si="777"/>
        <v>10</v>
      </c>
      <c r="N610">
        <f t="shared" si="778"/>
        <v>90</v>
      </c>
      <c r="O610">
        <f t="shared" si="779"/>
        <v>0</v>
      </c>
      <c r="P610">
        <f t="shared" si="754"/>
        <v>44.300048999999944</v>
      </c>
      <c r="Q610">
        <f t="shared" si="755"/>
        <v>23.400024999999914</v>
      </c>
      <c r="R610">
        <f t="shared" si="756"/>
        <v>20.90002400000003</v>
      </c>
      <c r="S610">
        <f t="shared" si="757"/>
        <v>44.300048999999944</v>
      </c>
      <c r="T610">
        <f t="shared" si="793"/>
        <v>37.835887547906779</v>
      </c>
      <c r="U610">
        <f t="shared" si="758"/>
        <v>1.5</v>
      </c>
      <c r="V610">
        <f t="shared" si="759"/>
        <v>-1</v>
      </c>
      <c r="W610">
        <f t="shared" si="760"/>
        <v>1.5</v>
      </c>
      <c r="X610">
        <f t="shared" si="761"/>
        <v>0</v>
      </c>
      <c r="Y610">
        <f t="shared" si="791"/>
        <v>8.2715182941044265</v>
      </c>
      <c r="Z610">
        <f t="shared" si="792"/>
        <v>2.4430148246733885</v>
      </c>
      <c r="AA610">
        <f t="shared" si="788"/>
        <v>21.861568024884452</v>
      </c>
      <c r="AB610">
        <f t="shared" si="789"/>
        <v>6.4568719884794801</v>
      </c>
      <c r="AC610">
        <f t="shared" si="790"/>
        <v>54.398109603266441</v>
      </c>
      <c r="AD610">
        <f t="shared" si="798"/>
        <v>40.311216149221522</v>
      </c>
      <c r="AE610">
        <f t="shared" si="771"/>
        <v>1401.0300048000001</v>
      </c>
      <c r="AF610">
        <f t="shared" si="773"/>
        <v>1398.6833291666669</v>
      </c>
      <c r="AG610">
        <f t="shared" si="795"/>
        <v>1364.2049987</v>
      </c>
      <c r="AH610">
        <f t="shared" si="780"/>
        <v>1389.5900024</v>
      </c>
      <c r="AI610">
        <f t="shared" si="781"/>
        <v>1428.4420595418876</v>
      </c>
      <c r="AJ610">
        <f t="shared" si="782"/>
        <v>1350.7379452581124</v>
      </c>
      <c r="AK610">
        <f t="shared" si="783"/>
        <v>0.64555241642284034</v>
      </c>
      <c r="AL610">
        <f t="shared" si="762"/>
        <v>-5.6433368730582821E-2</v>
      </c>
      <c r="AM610">
        <f t="shared" si="763"/>
        <v>-35966.283859481235</v>
      </c>
      <c r="AN610">
        <f t="shared" si="796"/>
        <v>2444304.7580761402</v>
      </c>
      <c r="AO610">
        <f t="shared" si="797"/>
        <v>12301850</v>
      </c>
      <c r="AP610">
        <f t="shared" si="799"/>
        <v>0.1986940791894016</v>
      </c>
      <c r="AQ610">
        <f t="shared" si="800"/>
        <v>1401.0255756457991</v>
      </c>
      <c r="AR610">
        <f t="shared" si="801"/>
        <v>1403.5958740890956</v>
      </c>
      <c r="AS610">
        <f t="shared" si="802"/>
        <v>1388.7041892575367</v>
      </c>
      <c r="AT610">
        <f t="shared" si="803"/>
        <v>1361.3144306081003</v>
      </c>
      <c r="AU610">
        <f t="shared" si="804"/>
        <v>1382.7430405346993</v>
      </c>
      <c r="AV610">
        <f t="shared" si="805"/>
        <v>1350.9374184073997</v>
      </c>
      <c r="AW610">
        <f t="shared" si="806"/>
        <v>31.805622127299557</v>
      </c>
      <c r="AX610">
        <f t="shared" si="753"/>
        <v>28.067211106490475</v>
      </c>
      <c r="AY610">
        <f t="shared" si="727"/>
        <v>3.7384110208090817</v>
      </c>
      <c r="AZ610">
        <f t="shared" si="764"/>
        <v>1401.7333576666667</v>
      </c>
      <c r="BA610">
        <f t="shared" si="765"/>
        <v>893356908.70819306</v>
      </c>
      <c r="BB610">
        <f t="shared" si="768"/>
        <v>0</v>
      </c>
      <c r="BC610">
        <f t="shared" si="769"/>
        <v>893356908.70819306</v>
      </c>
      <c r="BD610">
        <f t="shared" si="784"/>
        <v>6794430439.0243073</v>
      </c>
      <c r="BE610">
        <f t="shared" si="785"/>
        <v>4702577125.3728828</v>
      </c>
      <c r="BF610">
        <f t="shared" si="786"/>
        <v>1.4448312612173382</v>
      </c>
      <c r="BG610">
        <f t="shared" si="787"/>
        <v>59.097381653158479</v>
      </c>
      <c r="BH610">
        <f t="shared" si="728"/>
        <v>39374615</v>
      </c>
      <c r="BI610">
        <f t="shared" si="729"/>
        <v>2.3543371953376449</v>
      </c>
      <c r="BJ610">
        <f t="shared" si="770"/>
        <v>-2384.997599999997</v>
      </c>
      <c r="BK610">
        <f t="shared" si="730"/>
        <v>-1.6049149078138696E-2</v>
      </c>
      <c r="BL610">
        <f t="shared" si="731"/>
        <v>0.9839508509218613</v>
      </c>
      <c r="BM610">
        <f t="shared" si="732"/>
        <v>20.476832058562778</v>
      </c>
      <c r="BN610">
        <f t="shared" si="733"/>
        <v>1402.1500245</v>
      </c>
      <c r="BO610">
        <f t="shared" si="772"/>
        <v>1398.0450073</v>
      </c>
      <c r="BP610">
        <f t="shared" si="734"/>
        <v>1309.0632414117647</v>
      </c>
      <c r="BQ610">
        <f t="shared" si="735"/>
        <v>88.981765888235259</v>
      </c>
      <c r="BR610">
        <f t="shared" si="736"/>
        <v>49.75</v>
      </c>
      <c r="BS610">
        <f t="shared" si="737"/>
        <v>33</v>
      </c>
      <c r="BT610">
        <f t="shared" si="738"/>
        <v>41.300048999999944</v>
      </c>
      <c r="BU610">
        <f t="shared" si="739"/>
        <v>49.600097999999889</v>
      </c>
      <c r="BV610">
        <f t="shared" si="740"/>
        <v>1403.5100014666668</v>
      </c>
      <c r="BW610">
        <f t="shared" si="741"/>
        <v>1402.1309522380952</v>
      </c>
      <c r="BX610">
        <f t="shared" si="742"/>
        <v>1397.3336358545455</v>
      </c>
      <c r="BY610">
        <f t="shared" si="743"/>
        <v>1381.1804750619046</v>
      </c>
      <c r="BZ610">
        <f t="shared" si="744"/>
        <v>1433.9499510000001</v>
      </c>
      <c r="CA610">
        <f t="shared" si="745"/>
        <v>1347</v>
      </c>
      <c r="CB610">
        <f t="shared" si="746"/>
        <v>1397.6335156599998</v>
      </c>
      <c r="CC610">
        <f t="shared" si="747"/>
        <v>1393.4073485749998</v>
      </c>
      <c r="CD610">
        <f t="shared" si="748"/>
        <v>1376.0707054435711</v>
      </c>
      <c r="CE610">
        <f t="shared" si="749"/>
        <v>1338.8795245341416</v>
      </c>
      <c r="CF610">
        <f t="shared" si="750"/>
        <v>1423.75</v>
      </c>
      <c r="CG610">
        <f t="shared" si="751"/>
        <v>1433.9499510000001</v>
      </c>
      <c r="CH610">
        <f t="shared" si="752"/>
        <v>1370</v>
      </c>
    </row>
    <row r="611" spans="1:86">
      <c r="A611" s="1">
        <v>40361</v>
      </c>
      <c r="B611">
        <v>1400</v>
      </c>
      <c r="C611">
        <v>1425.8000489999999</v>
      </c>
      <c r="D611">
        <v>1381</v>
      </c>
      <c r="E611">
        <v>1415.900024</v>
      </c>
      <c r="F611">
        <v>580326</v>
      </c>
      <c r="G611">
        <f t="shared" si="766"/>
        <v>323842.26677238871</v>
      </c>
      <c r="H611">
        <f t="shared" si="794"/>
        <v>19059114.201651126</v>
      </c>
      <c r="I611">
        <f t="shared" si="767"/>
        <v>1405.67501825</v>
      </c>
      <c r="J611">
        <f t="shared" si="774"/>
        <v>1407.3750304999999</v>
      </c>
      <c r="K611">
        <f t="shared" si="775"/>
        <v>1369.1375122499999</v>
      </c>
      <c r="L611">
        <f t="shared" si="776"/>
        <v>2</v>
      </c>
      <c r="M611">
        <f t="shared" si="777"/>
        <v>9</v>
      </c>
      <c r="N611">
        <f t="shared" si="778"/>
        <v>80</v>
      </c>
      <c r="O611">
        <f t="shared" si="779"/>
        <v>10</v>
      </c>
      <c r="P611">
        <f t="shared" si="754"/>
        <v>44.800048999999944</v>
      </c>
      <c r="Q611">
        <f t="shared" si="755"/>
        <v>9.9000249999999141</v>
      </c>
      <c r="R611">
        <f t="shared" si="756"/>
        <v>34.90002400000003</v>
      </c>
      <c r="S611">
        <f t="shared" si="757"/>
        <v>44.800048999999944</v>
      </c>
      <c r="T611">
        <f t="shared" si="793"/>
        <v>38.333327651627719</v>
      </c>
      <c r="U611">
        <f t="shared" si="758"/>
        <v>-9.9000249999999141</v>
      </c>
      <c r="V611">
        <f t="shared" si="759"/>
        <v>-11.199951000000056</v>
      </c>
      <c r="W611">
        <f t="shared" si="760"/>
        <v>0</v>
      </c>
      <c r="X611">
        <f t="shared" si="761"/>
        <v>0</v>
      </c>
      <c r="Y611">
        <f t="shared" si="791"/>
        <v>7.6806955588112533</v>
      </c>
      <c r="Z611">
        <f t="shared" si="792"/>
        <v>2.2685137657681467</v>
      </c>
      <c r="AA611">
        <f t="shared" si="788"/>
        <v>20.036600079735351</v>
      </c>
      <c r="AB611">
        <f t="shared" si="789"/>
        <v>5.9178628747922453</v>
      </c>
      <c r="AC611">
        <f t="shared" si="790"/>
        <v>54.398109603266434</v>
      </c>
      <c r="AD611">
        <f t="shared" si="798"/>
        <v>42.280608056890053</v>
      </c>
      <c r="AE611">
        <f t="shared" si="771"/>
        <v>1404.8499998000002</v>
      </c>
      <c r="AF611">
        <f t="shared" si="773"/>
        <v>1403.5083413333334</v>
      </c>
      <c r="AG611">
        <f t="shared" si="795"/>
        <v>1368.4974974499999</v>
      </c>
      <c r="AH611">
        <f t="shared" si="780"/>
        <v>1396.0650024000001</v>
      </c>
      <c r="AI611">
        <f t="shared" si="781"/>
        <v>1428.1214208374447</v>
      </c>
      <c r="AJ611">
        <f t="shared" si="782"/>
        <v>1364.0085839625556</v>
      </c>
      <c r="AK611">
        <f t="shared" si="783"/>
        <v>0.80937675771088224</v>
      </c>
      <c r="AL611">
        <f t="shared" si="762"/>
        <v>0.55803508161341853</v>
      </c>
      <c r="AM611">
        <f t="shared" si="763"/>
        <v>323842.26677238871</v>
      </c>
      <c r="AN611">
        <f t="shared" si="796"/>
        <v>2079143.8011411978</v>
      </c>
      <c r="AO611">
        <f t="shared" si="797"/>
        <v>11998841</v>
      </c>
      <c r="AP611">
        <f t="shared" si="799"/>
        <v>0.17327871926473548</v>
      </c>
      <c r="AQ611">
        <f t="shared" si="800"/>
        <v>1406.0828880862275</v>
      </c>
      <c r="AR611">
        <f t="shared" si="801"/>
        <v>1401.4595431337034</v>
      </c>
      <c r="AS611">
        <f t="shared" si="802"/>
        <v>1393.59943951118</v>
      </c>
      <c r="AT611">
        <f t="shared" si="803"/>
        <v>1366.2271340133714</v>
      </c>
      <c r="AU611">
        <f t="shared" si="804"/>
        <v>1387.7165880544944</v>
      </c>
      <c r="AV611">
        <f t="shared" si="805"/>
        <v>1355.4848007988817</v>
      </c>
      <c r="AW611">
        <f t="shared" si="806"/>
        <v>32.231787255612744</v>
      </c>
      <c r="AX611">
        <f t="shared" si="753"/>
        <v>28.90012633631493</v>
      </c>
      <c r="AY611">
        <f t="shared" si="727"/>
        <v>3.3316609192978142</v>
      </c>
      <c r="AZ611">
        <f t="shared" si="764"/>
        <v>1407.566691</v>
      </c>
      <c r="BA611">
        <f t="shared" si="765"/>
        <v>816847547.52126598</v>
      </c>
      <c r="BB611">
        <f t="shared" si="768"/>
        <v>816847547.52126598</v>
      </c>
      <c r="BC611">
        <f t="shared" si="769"/>
        <v>0</v>
      </c>
      <c r="BD611">
        <f t="shared" si="784"/>
        <v>7278966341.0665359</v>
      </c>
      <c r="BE611">
        <f t="shared" si="785"/>
        <v>4702577125.3728828</v>
      </c>
      <c r="BF611">
        <f t="shared" si="786"/>
        <v>1.5478675090287568</v>
      </c>
      <c r="BG611">
        <f t="shared" si="787"/>
        <v>60.751491337114373</v>
      </c>
      <c r="BH611">
        <f t="shared" si="728"/>
        <v>39954941</v>
      </c>
      <c r="BI611">
        <f t="shared" si="729"/>
        <v>2.3778789136267928</v>
      </c>
      <c r="BJ611">
        <f t="shared" si="770"/>
        <v>1400</v>
      </c>
      <c r="BK611">
        <f t="shared" si="730"/>
        <v>1.0707402200744055E-2</v>
      </c>
      <c r="BL611">
        <f t="shared" si="731"/>
        <v>1.0107074022007441</v>
      </c>
      <c r="BM611">
        <f t="shared" si="732"/>
        <v>16.895215981621011</v>
      </c>
      <c r="BN611">
        <f t="shared" si="733"/>
        <v>1403.4000245</v>
      </c>
      <c r="BO611">
        <f t="shared" si="772"/>
        <v>1398.9350098</v>
      </c>
      <c r="BP611">
        <f t="shared" si="734"/>
        <v>1313.6948583382352</v>
      </c>
      <c r="BQ611">
        <f t="shared" si="735"/>
        <v>85.240151461764754</v>
      </c>
      <c r="BR611">
        <f t="shared" si="736"/>
        <v>39.65002400000003</v>
      </c>
      <c r="BS611">
        <f t="shared" si="737"/>
        <v>22.34997599999997</v>
      </c>
      <c r="BT611">
        <f t="shared" si="738"/>
        <v>42.800048999999944</v>
      </c>
      <c r="BU611">
        <f t="shared" si="739"/>
        <v>38</v>
      </c>
      <c r="BV611">
        <f t="shared" si="740"/>
        <v>1408.4666745333334</v>
      </c>
      <c r="BW611">
        <f t="shared" si="741"/>
        <v>1407.050007904762</v>
      </c>
      <c r="BX611">
        <f t="shared" si="742"/>
        <v>1402.1172761454543</v>
      </c>
      <c r="BY611">
        <f t="shared" si="743"/>
        <v>1386.1038108047617</v>
      </c>
      <c r="BZ611">
        <f t="shared" si="744"/>
        <v>1433.9499510000001</v>
      </c>
      <c r="CA611">
        <f t="shared" si="745"/>
        <v>1358.650024</v>
      </c>
      <c r="CB611">
        <f t="shared" si="746"/>
        <v>1399.2041572100002</v>
      </c>
      <c r="CC611">
        <f t="shared" si="747"/>
        <v>1398.6126532722221</v>
      </c>
      <c r="CD611">
        <f t="shared" si="748"/>
        <v>1386.5314774034919</v>
      </c>
      <c r="CE611">
        <f t="shared" si="749"/>
        <v>1340.3057879428256</v>
      </c>
      <c r="CF611">
        <f t="shared" si="750"/>
        <v>1400.900024</v>
      </c>
      <c r="CG611">
        <f t="shared" si="751"/>
        <v>1424.3000489999999</v>
      </c>
      <c r="CH611">
        <f t="shared" si="752"/>
        <v>1380</v>
      </c>
    </row>
    <row r="612" spans="1:86">
      <c r="A612" s="1">
        <v>40364</v>
      </c>
      <c r="B612">
        <v>1415.900024</v>
      </c>
      <c r="C612">
        <v>1415.900024</v>
      </c>
      <c r="D612">
        <v>1392.1999510000001</v>
      </c>
      <c r="E612">
        <v>1396.099976</v>
      </c>
      <c r="F612">
        <v>196977</v>
      </c>
      <c r="G612">
        <f t="shared" si="766"/>
        <v>-132148.91070044518</v>
      </c>
      <c r="H612">
        <f t="shared" si="794"/>
        <v>18926965.290950682</v>
      </c>
      <c r="I612">
        <f t="shared" si="767"/>
        <v>1405.0249937499998</v>
      </c>
      <c r="J612">
        <f t="shared" si="774"/>
        <v>1407.3750304999999</v>
      </c>
      <c r="K612">
        <f t="shared" si="775"/>
        <v>1369.1375122499999</v>
      </c>
      <c r="L612">
        <f t="shared" si="776"/>
        <v>3</v>
      </c>
      <c r="M612">
        <f t="shared" si="777"/>
        <v>10</v>
      </c>
      <c r="N612">
        <f t="shared" si="778"/>
        <v>70</v>
      </c>
      <c r="O612">
        <f t="shared" si="779"/>
        <v>0</v>
      </c>
      <c r="P612">
        <f t="shared" si="754"/>
        <v>23.700072999999975</v>
      </c>
      <c r="Q612">
        <f t="shared" si="755"/>
        <v>19.800048000000061</v>
      </c>
      <c r="R612">
        <f t="shared" si="756"/>
        <v>3.9000249999999141</v>
      </c>
      <c r="S612">
        <f t="shared" si="757"/>
        <v>23.700072999999975</v>
      </c>
      <c r="T612">
        <f t="shared" si="793"/>
        <v>37.288095176511447</v>
      </c>
      <c r="U612">
        <f t="shared" si="758"/>
        <v>-19.90002400000003</v>
      </c>
      <c r="V612">
        <f t="shared" si="759"/>
        <v>7.1999510000000555</v>
      </c>
      <c r="W612">
        <f t="shared" si="760"/>
        <v>0</v>
      </c>
      <c r="X612">
        <f t="shared" si="761"/>
        <v>7.1999510000000555</v>
      </c>
      <c r="Y612">
        <f t="shared" si="791"/>
        <v>7.132074447467593</v>
      </c>
      <c r="Z612">
        <f t="shared" si="792"/>
        <v>2.6207592824989976</v>
      </c>
      <c r="AA612">
        <f t="shared" si="788"/>
        <v>19.12694765904866</v>
      </c>
      <c r="AB612">
        <f t="shared" si="789"/>
        <v>7.0284075120840948</v>
      </c>
      <c r="AC612">
        <f t="shared" si="790"/>
        <v>46.256455199344913</v>
      </c>
      <c r="AD612">
        <f t="shared" si="798"/>
        <v>43.415204858369989</v>
      </c>
      <c r="AE612">
        <f t="shared" si="771"/>
        <v>1405.1199949999998</v>
      </c>
      <c r="AF612">
        <f t="shared" si="773"/>
        <v>1403.3916625000002</v>
      </c>
      <c r="AG612">
        <f t="shared" si="795"/>
        <v>1372.5299987000001</v>
      </c>
      <c r="AH612">
        <f t="shared" si="780"/>
        <v>1398.05</v>
      </c>
      <c r="AI612">
        <f t="shared" si="781"/>
        <v>1427.2869605527751</v>
      </c>
      <c r="AJ612">
        <f t="shared" si="782"/>
        <v>1368.8130394472248</v>
      </c>
      <c r="AK612">
        <f t="shared" si="783"/>
        <v>0.46665138983103205</v>
      </c>
      <c r="AL612">
        <f t="shared" si="762"/>
        <v>-0.67088497997454111</v>
      </c>
      <c r="AM612">
        <f t="shared" si="763"/>
        <v>-132148.91070044518</v>
      </c>
      <c r="AN612">
        <f t="shared" si="796"/>
        <v>1586215.1242127498</v>
      </c>
      <c r="AO612">
        <f t="shared" si="797"/>
        <v>11731445</v>
      </c>
      <c r="AP612">
        <f t="shared" si="799"/>
        <v>0.13521054944320582</v>
      </c>
      <c r="AQ612">
        <f t="shared" si="800"/>
        <v>1402.6886979769101</v>
      </c>
      <c r="AR612">
        <f t="shared" si="801"/>
        <v>1398.8633165005979</v>
      </c>
      <c r="AS612">
        <f t="shared" si="802"/>
        <v>1394.0495360791676</v>
      </c>
      <c r="AT612">
        <f t="shared" si="803"/>
        <v>1368.915689792168</v>
      </c>
      <c r="AU612">
        <f t="shared" si="804"/>
        <v>1388.9740962463202</v>
      </c>
      <c r="AV612">
        <f t="shared" si="805"/>
        <v>1358.32786306296</v>
      </c>
      <c r="AW612">
        <f t="shared" si="806"/>
        <v>30.646233183360209</v>
      </c>
      <c r="AX612">
        <f t="shared" si="753"/>
        <v>29.249347705723984</v>
      </c>
      <c r="AY612">
        <f t="shared" ref="AY612:AY675" si="807">AW612-AX612</f>
        <v>1.3968854776362249</v>
      </c>
      <c r="AZ612">
        <f t="shared" si="764"/>
        <v>1401.3999836666669</v>
      </c>
      <c r="BA612">
        <f t="shared" si="765"/>
        <v>276043564.58270907</v>
      </c>
      <c r="BB612">
        <f t="shared" si="768"/>
        <v>0</v>
      </c>
      <c r="BC612">
        <f t="shared" si="769"/>
        <v>276043564.58270907</v>
      </c>
      <c r="BD612">
        <f t="shared" si="784"/>
        <v>7278966341.0665359</v>
      </c>
      <c r="BE612">
        <f t="shared" si="785"/>
        <v>4553159209.4863129</v>
      </c>
      <c r="BF612">
        <f t="shared" si="786"/>
        <v>1.5986628198506918</v>
      </c>
      <c r="BG612">
        <f t="shared" si="787"/>
        <v>61.518670588535386</v>
      </c>
      <c r="BH612">
        <f t="shared" ref="BH612:BH675" si="808">(IF(E612&gt;E611,BH611+F612,IF(E612&lt;E611,BH611-F612,IF(E612=E611,BH611))))</f>
        <v>39757964</v>
      </c>
      <c r="BI612">
        <f t="shared" ref="BI612:BI675" si="809">((AU612-AV612)/AV612)*100</f>
        <v>2.256173492182846</v>
      </c>
      <c r="BJ612">
        <f t="shared" si="770"/>
        <v>-2080.0048000000061</v>
      </c>
      <c r="BK612">
        <f t="shared" ref="BK612:BK675" si="810">((E612-E611)/E611)</f>
        <v>-1.3984072084456763E-2</v>
      </c>
      <c r="BL612">
        <f t="shared" ref="BL612:BL675" si="811">E612/E611</f>
        <v>0.98601592791554327</v>
      </c>
      <c r="BM612">
        <f t="shared" ref="BM612:BM675" si="812">STDEV(E603:E612)</f>
        <v>15.409231201218896</v>
      </c>
      <c r="BN612">
        <f t="shared" ref="BN612:BN675" si="813">(C612+D612)/2</f>
        <v>1404.0499875</v>
      </c>
      <c r="BO612">
        <f t="shared" si="772"/>
        <v>1401.3300048000001</v>
      </c>
      <c r="BP612">
        <f t="shared" ref="BP612:BP675" si="814">AVERAGE(BN579:BN612)</f>
        <v>1318.3955939852942</v>
      </c>
      <c r="BQ612">
        <f t="shared" ref="BQ612:BQ675" si="815">BO612-BP612</f>
        <v>82.934410814705871</v>
      </c>
      <c r="BR612">
        <f t="shared" ref="BR612:BR675" si="816">(E612-E603)</f>
        <v>27.049927000000025</v>
      </c>
      <c r="BS612">
        <f t="shared" ref="BS612:BS675" si="817">(D612-D603)</f>
        <v>32.199951000000056</v>
      </c>
      <c r="BT612">
        <f t="shared" ref="BT612:BT675" si="818">C612-C603</f>
        <v>35.90002400000003</v>
      </c>
      <c r="BU612">
        <f t="shared" ref="BU612:BU675" si="819">B612-B603</f>
        <v>48.40002400000003</v>
      </c>
      <c r="BV612">
        <f t="shared" ref="BV612:BV675" si="820">(E612*5+E611*4+E610*3+E609*2+E608)/15</f>
        <v>1405.5499999333331</v>
      </c>
      <c r="BW612">
        <f t="shared" ref="BW612:BW675" si="821">(E612*6+E611*5+E610*4+E609*3+E608*2+E607)/21</f>
        <v>1404.933332095238</v>
      </c>
      <c r="BX612">
        <f t="shared" ref="BX612:BX675" si="822">(E612*10+E611*9+E610*8+E609*7+E608*6+E607*5+E606*4+E605*3+E604*2+E603)/55</f>
        <v>1402.1236349818182</v>
      </c>
      <c r="BY612">
        <f t="shared" ref="BY612:BY675" si="823">(E612*20+E611*19+E610*18+E609*17+E608*16+E607*15+E606*14+E605*13+E604*12+E603*11+E602*10+E601*9+E600*8+E599*7+E598*6+E597*5+E596*4+E595*3+E594*2+E593)/210</f>
        <v>1388.7326182857141</v>
      </c>
      <c r="BZ612">
        <f t="shared" ref="BZ612:BZ675" si="824">MAX(C603:C612)</f>
        <v>1433.9499510000001</v>
      </c>
      <c r="CA612">
        <f t="shared" ref="CA612:CA675" si="825">MIN(D603:D612)</f>
        <v>1360</v>
      </c>
      <c r="CB612">
        <f t="shared" ref="CB612:CB675" si="826">(AVERAGE(E608:E612)+AVERAGE(E608:E611)+AVERAGE(E608:E610)+AVERAGE(E608:E609)+E608)/5</f>
        <v>1402.4656492500003</v>
      </c>
      <c r="CC612">
        <f t="shared" ref="CC612:CC675" si="827">(AVERAGE(E607:E612)+AVERAGE(E607:E611)+AVERAGE(E607:E610)+AVERAGE(E607:E609)+AVERAGE(E607:E608)+E607)/6</f>
        <v>1399.9020747583334</v>
      </c>
      <c r="CD612">
        <f t="shared" ref="CD612:CD675" si="828">(AVERAGE(E603:E612)+AVERAGE(E603:E611)+AVERAGE(E603:E610)+AVERAGE(E603:E609)+AVERAGE(E603:E608)+AVERAGE(E603:E607)+AVERAGE(E603:E606)+AVERAGE(E603:E605)+AVERAGE(E603:E604)+E603)/10</f>
        <v>1390.4443155226188</v>
      </c>
      <c r="CE612">
        <f t="shared" ref="CE612:CE675" si="829">(AVERAGE(E593:E612)+AVERAGE(E593:E611)+AVERAGE(E593:E610)+AVERAGE(E593:E609)+AVERAGE(E593:E608)+AVERAGE(E593:E607)+AVERAGE(E593:E606)+AVERAGE(E593:E605)+AVERAGE(E593:E604)+AVERAGE(E593:E603)+AVERAGE(E593:E602)+AVERAGE(E593:E601)+AVERAGE(E593:E600)+AVERAGE(E593:E599)+AVERAGE(E593:E598)+AVERAGE(E593:E597)+AVERAGE(E593:E596)+AVERAGE(E593:E595)+AVERAGE(E593:E594)+E593)/20</f>
        <v>1344.5571379826476</v>
      </c>
      <c r="CF612">
        <f t="shared" ref="CF612:CF675" si="830">E611</f>
        <v>1415.900024</v>
      </c>
      <c r="CG612">
        <f t="shared" ref="CG612:CG675" si="831">C611</f>
        <v>1425.8000489999999</v>
      </c>
      <c r="CH612">
        <f t="shared" ref="CH612:CH675" si="832">D611</f>
        <v>1381</v>
      </c>
    </row>
    <row r="613" spans="1:86">
      <c r="A613" s="1">
        <v>40365</v>
      </c>
      <c r="B613">
        <v>1396</v>
      </c>
      <c r="C613">
        <v>1396</v>
      </c>
      <c r="D613">
        <v>1385</v>
      </c>
      <c r="E613">
        <v>1392.349976</v>
      </c>
      <c r="F613">
        <v>261295</v>
      </c>
      <c r="G613">
        <f t="shared" si="766"/>
        <v>87888.996167271296</v>
      </c>
      <c r="H613">
        <f t="shared" si="794"/>
        <v>19014854.287117954</v>
      </c>
      <c r="I613">
        <f t="shared" si="767"/>
        <v>1392.3374939999999</v>
      </c>
      <c r="J613">
        <f t="shared" si="774"/>
        <v>1407.3750304999999</v>
      </c>
      <c r="K613">
        <f t="shared" si="775"/>
        <v>1386.5874939999999</v>
      </c>
      <c r="L613">
        <f t="shared" si="776"/>
        <v>4</v>
      </c>
      <c r="M613">
        <f t="shared" si="777"/>
        <v>10</v>
      </c>
      <c r="N613">
        <f t="shared" si="778"/>
        <v>60</v>
      </c>
      <c r="O613">
        <f t="shared" si="779"/>
        <v>0</v>
      </c>
      <c r="P613">
        <f t="shared" si="754"/>
        <v>11</v>
      </c>
      <c r="Q613">
        <f t="shared" si="755"/>
        <v>3.6500240000000304</v>
      </c>
      <c r="R613">
        <f t="shared" si="756"/>
        <v>7.3499759999999696</v>
      </c>
      <c r="S613">
        <f t="shared" si="757"/>
        <v>11</v>
      </c>
      <c r="T613">
        <f t="shared" si="793"/>
        <v>35.410374092474918</v>
      </c>
      <c r="U613">
        <f t="shared" si="758"/>
        <v>13.800048999999944</v>
      </c>
      <c r="V613">
        <f t="shared" si="759"/>
        <v>12.75</v>
      </c>
      <c r="W613">
        <f t="shared" si="760"/>
        <v>13.800048999999944</v>
      </c>
      <c r="X613">
        <f t="shared" si="761"/>
        <v>0</v>
      </c>
      <c r="Y613">
        <f t="shared" si="791"/>
        <v>7.6083583440770468</v>
      </c>
      <c r="Z613">
        <f t="shared" si="792"/>
        <v>2.4335621908919265</v>
      </c>
      <c r="AA613">
        <f t="shared" si="788"/>
        <v>21.486241077848156</v>
      </c>
      <c r="AB613">
        <f t="shared" si="789"/>
        <v>6.8724554689442954</v>
      </c>
      <c r="AC613">
        <f t="shared" si="790"/>
        <v>51.531936895586171</v>
      </c>
      <c r="AD613">
        <f t="shared" si="798"/>
        <v>44.521069124431719</v>
      </c>
      <c r="AE613">
        <f t="shared" si="771"/>
        <v>1405.8</v>
      </c>
      <c r="AF613">
        <f t="shared" si="773"/>
        <v>1402.9916584999999</v>
      </c>
      <c r="AG613">
        <f t="shared" si="795"/>
        <v>1377.4299986999999</v>
      </c>
      <c r="AH613">
        <f t="shared" si="780"/>
        <v>1400.3799927</v>
      </c>
      <c r="AI613">
        <f t="shared" si="781"/>
        <v>1422.9561226756121</v>
      </c>
      <c r="AJ613">
        <f t="shared" si="782"/>
        <v>1377.803862724388</v>
      </c>
      <c r="AK613">
        <f t="shared" si="783"/>
        <v>0.32215692617214531</v>
      </c>
      <c r="AL613">
        <f t="shared" si="762"/>
        <v>0.33635927272726723</v>
      </c>
      <c r="AM613">
        <f t="shared" si="763"/>
        <v>87888.996167271296</v>
      </c>
      <c r="AN613">
        <f t="shared" si="796"/>
        <v>2095379.7383166496</v>
      </c>
      <c r="AO613">
        <f t="shared" si="797"/>
        <v>11384099</v>
      </c>
      <c r="AP613">
        <f t="shared" si="799"/>
        <v>0.18406197436588081</v>
      </c>
      <c r="AQ613">
        <f t="shared" si="800"/>
        <v>1399.1735325047607</v>
      </c>
      <c r="AR613">
        <f t="shared" si="801"/>
        <v>1393.4872712979275</v>
      </c>
      <c r="AS613">
        <f t="shared" si="802"/>
        <v>1393.7436152649175</v>
      </c>
      <c r="AT613">
        <f t="shared" si="803"/>
        <v>1371.0247755508728</v>
      </c>
      <c r="AU613">
        <f t="shared" si="804"/>
        <v>1389.4804782093722</v>
      </c>
      <c r="AV613">
        <f t="shared" si="805"/>
        <v>1360.7094109685527</v>
      </c>
      <c r="AW613">
        <f t="shared" si="806"/>
        <v>28.771067240819548</v>
      </c>
      <c r="AX613">
        <f t="shared" ref="AX613:AX676" si="833">((AW613-AX612)*0.2)+AX612</f>
        <v>29.153691612743096</v>
      </c>
      <c r="AY613">
        <f t="shared" si="807"/>
        <v>-0.38262437192354781</v>
      </c>
      <c r="AZ613">
        <f t="shared" si="764"/>
        <v>1391.1166586666666</v>
      </c>
      <c r="BA613">
        <f t="shared" si="765"/>
        <v>363491827.32630664</v>
      </c>
      <c r="BB613">
        <f t="shared" si="768"/>
        <v>0</v>
      </c>
      <c r="BC613">
        <f t="shared" si="769"/>
        <v>363491827.32630664</v>
      </c>
      <c r="BD613">
        <f t="shared" si="784"/>
        <v>6443434519.6833086</v>
      </c>
      <c r="BE613">
        <f t="shared" si="785"/>
        <v>4916651036.8126192</v>
      </c>
      <c r="BF613">
        <f t="shared" si="786"/>
        <v>1.3105332209748359</v>
      </c>
      <c r="BG613">
        <f t="shared" si="787"/>
        <v>56.719947113416083</v>
      </c>
      <c r="BH613">
        <f t="shared" si="808"/>
        <v>39496669</v>
      </c>
      <c r="BI613">
        <f t="shared" si="809"/>
        <v>2.1144167159349849</v>
      </c>
      <c r="BJ613">
        <f t="shared" si="770"/>
        <v>-475</v>
      </c>
      <c r="BK613">
        <f t="shared" si="810"/>
        <v>-2.6860540537678515E-3</v>
      </c>
      <c r="BL613">
        <f t="shared" si="811"/>
        <v>0.99731394594623213</v>
      </c>
      <c r="BM613">
        <f t="shared" si="812"/>
        <v>11.898665245833081</v>
      </c>
      <c r="BN613">
        <f t="shared" si="813"/>
        <v>1390.5</v>
      </c>
      <c r="BO613">
        <f t="shared" si="772"/>
        <v>1400.4150023999998</v>
      </c>
      <c r="BP613">
        <f t="shared" si="814"/>
        <v>1322.8955939852942</v>
      </c>
      <c r="BQ613">
        <f t="shared" si="815"/>
        <v>77.519408414705595</v>
      </c>
      <c r="BR613">
        <f t="shared" si="816"/>
        <v>-15</v>
      </c>
      <c r="BS613">
        <f t="shared" si="817"/>
        <v>25</v>
      </c>
      <c r="BT613">
        <f t="shared" si="818"/>
        <v>-18</v>
      </c>
      <c r="BU613">
        <f t="shared" si="819"/>
        <v>31</v>
      </c>
      <c r="BV613">
        <f t="shared" si="820"/>
        <v>1401.2933269333334</v>
      </c>
      <c r="BW613">
        <f t="shared" si="821"/>
        <v>1401.7785645238093</v>
      </c>
      <c r="BX613">
        <f t="shared" si="822"/>
        <v>1401.0872669818182</v>
      </c>
      <c r="BY613">
        <f t="shared" si="823"/>
        <v>1390.6202351714282</v>
      </c>
      <c r="BZ613">
        <f t="shared" si="824"/>
        <v>1433.9499510000001</v>
      </c>
      <c r="CA613">
        <f t="shared" si="825"/>
        <v>1360</v>
      </c>
      <c r="CB613">
        <f t="shared" si="826"/>
        <v>1412.9108401333333</v>
      </c>
      <c r="CC613">
        <f t="shared" si="827"/>
        <v>1402.5533174583334</v>
      </c>
      <c r="CD613">
        <f t="shared" si="828"/>
        <v>1399.6206443324206</v>
      </c>
      <c r="CE613">
        <f t="shared" si="829"/>
        <v>1354.4854649602071</v>
      </c>
      <c r="CF613">
        <f t="shared" si="830"/>
        <v>1396.099976</v>
      </c>
      <c r="CG613">
        <f t="shared" si="831"/>
        <v>1415.900024</v>
      </c>
      <c r="CH613">
        <f t="shared" si="832"/>
        <v>1392.1999510000001</v>
      </c>
    </row>
    <row r="614" spans="1:86">
      <c r="A614" s="1">
        <v>40366</v>
      </c>
      <c r="B614">
        <v>1392</v>
      </c>
      <c r="C614">
        <v>1409.8000489999999</v>
      </c>
      <c r="D614">
        <v>1372.25</v>
      </c>
      <c r="E614">
        <v>1380</v>
      </c>
      <c r="F614">
        <v>350245</v>
      </c>
      <c r="G614">
        <f t="shared" si="766"/>
        <v>-205670.02221501738</v>
      </c>
      <c r="H614">
        <f t="shared" si="794"/>
        <v>18809184.264902938</v>
      </c>
      <c r="I614">
        <f t="shared" si="767"/>
        <v>1388.5125122499999</v>
      </c>
      <c r="J614">
        <f t="shared" si="774"/>
        <v>1407.3750304999999</v>
      </c>
      <c r="K614">
        <f t="shared" si="775"/>
        <v>1388.5125122499999</v>
      </c>
      <c r="L614">
        <f t="shared" si="776"/>
        <v>5</v>
      </c>
      <c r="M614">
        <f t="shared" si="777"/>
        <v>1</v>
      </c>
      <c r="N614">
        <f t="shared" si="778"/>
        <v>50</v>
      </c>
      <c r="O614">
        <f t="shared" si="779"/>
        <v>90</v>
      </c>
      <c r="P614">
        <f t="shared" si="754"/>
        <v>37.550048999999944</v>
      </c>
      <c r="Q614">
        <f t="shared" si="755"/>
        <v>29.800048999999944</v>
      </c>
      <c r="R614">
        <f t="shared" si="756"/>
        <v>7.75</v>
      </c>
      <c r="S614">
        <f t="shared" si="757"/>
        <v>37.550048999999944</v>
      </c>
      <c r="T614">
        <f t="shared" si="793"/>
        <v>35.563208014440995</v>
      </c>
      <c r="U614">
        <f t="shared" si="758"/>
        <v>-0.90002499999991414</v>
      </c>
      <c r="V614">
        <f t="shared" si="759"/>
        <v>-15.65002400000003</v>
      </c>
      <c r="W614">
        <f t="shared" si="760"/>
        <v>0</v>
      </c>
      <c r="X614">
        <f t="shared" si="761"/>
        <v>0</v>
      </c>
      <c r="Y614">
        <f t="shared" si="791"/>
        <v>7.0649041766429717</v>
      </c>
      <c r="Z614">
        <f t="shared" si="792"/>
        <v>2.2597363201139316</v>
      </c>
      <c r="AA614">
        <f t="shared" si="788"/>
        <v>19.865767378955681</v>
      </c>
      <c r="AB614">
        <f t="shared" si="789"/>
        <v>6.3541408277800207</v>
      </c>
      <c r="AC614">
        <f t="shared" si="790"/>
        <v>51.531936895586163</v>
      </c>
      <c r="AD614">
        <f t="shared" si="798"/>
        <v>46.078984397786421</v>
      </c>
      <c r="AE614">
        <f t="shared" si="771"/>
        <v>1397.05</v>
      </c>
      <c r="AF614">
        <f t="shared" si="773"/>
        <v>1401.5</v>
      </c>
      <c r="AG614">
        <f t="shared" si="795"/>
        <v>1381.2799987000001</v>
      </c>
      <c r="AH614">
        <f t="shared" si="780"/>
        <v>1397.6449951</v>
      </c>
      <c r="AI614">
        <f t="shared" si="781"/>
        <v>1422.6743013486218</v>
      </c>
      <c r="AJ614">
        <f t="shared" si="782"/>
        <v>1372.6156888513781</v>
      </c>
      <c r="AK614">
        <f t="shared" si="783"/>
        <v>0.14751330051404243</v>
      </c>
      <c r="AL614">
        <f t="shared" si="762"/>
        <v>-0.58721758259223511</v>
      </c>
      <c r="AM614">
        <f t="shared" si="763"/>
        <v>-205670.02221501738</v>
      </c>
      <c r="AN614">
        <f t="shared" si="796"/>
        <v>1912474.8097187749</v>
      </c>
      <c r="AO614">
        <f t="shared" si="797"/>
        <v>11331195</v>
      </c>
      <c r="AP614">
        <f t="shared" si="799"/>
        <v>0.16877962207152686</v>
      </c>
      <c r="AQ614">
        <f t="shared" si="800"/>
        <v>1392.654531453142</v>
      </c>
      <c r="AR614">
        <f t="shared" si="801"/>
        <v>1396.3124058180181</v>
      </c>
      <c r="AS614">
        <f t="shared" si="802"/>
        <v>1391.2697645172323</v>
      </c>
      <c r="AT614">
        <f t="shared" si="803"/>
        <v>1371.8325457512942</v>
      </c>
      <c r="AU614">
        <f t="shared" si="804"/>
        <v>1388.0584064779664</v>
      </c>
      <c r="AV614">
        <f t="shared" si="805"/>
        <v>1362.059752200754</v>
      </c>
      <c r="AW614">
        <f t="shared" si="806"/>
        <v>25.998654277212381</v>
      </c>
      <c r="AX614">
        <f t="shared" si="833"/>
        <v>28.522684145636951</v>
      </c>
      <c r="AY614">
        <f t="shared" si="807"/>
        <v>-2.5240298684245701</v>
      </c>
      <c r="AZ614">
        <f t="shared" si="764"/>
        <v>1387.3500163333331</v>
      </c>
      <c r="BA614">
        <f t="shared" si="765"/>
        <v>485912406.47066826</v>
      </c>
      <c r="BB614">
        <f t="shared" si="768"/>
        <v>0</v>
      </c>
      <c r="BC614">
        <f t="shared" si="769"/>
        <v>485912406.47066826</v>
      </c>
      <c r="BD614">
        <f t="shared" si="784"/>
        <v>5855053616.7666416</v>
      </c>
      <c r="BE614">
        <f t="shared" si="785"/>
        <v>5402563443.283287</v>
      </c>
      <c r="BF614">
        <f t="shared" si="786"/>
        <v>1.0837547172251927</v>
      </c>
      <c r="BG614">
        <f t="shared" si="787"/>
        <v>52.009706721545513</v>
      </c>
      <c r="BH614">
        <f t="shared" si="808"/>
        <v>39146424</v>
      </c>
      <c r="BI614">
        <f t="shared" si="809"/>
        <v>1.9087748709412302</v>
      </c>
      <c r="BJ614">
        <f t="shared" si="770"/>
        <v>-1334.997599999997</v>
      </c>
      <c r="BK614">
        <f t="shared" si="810"/>
        <v>-8.8698791344683954E-3</v>
      </c>
      <c r="BL614">
        <f t="shared" si="811"/>
        <v>0.99113012086553165</v>
      </c>
      <c r="BM614">
        <f t="shared" si="812"/>
        <v>13.191602666600806</v>
      </c>
      <c r="BN614">
        <f t="shared" si="813"/>
        <v>1391.0250245</v>
      </c>
      <c r="BO614">
        <f t="shared" si="772"/>
        <v>1398.2250122</v>
      </c>
      <c r="BP614">
        <f t="shared" si="814"/>
        <v>1327.9566237500001</v>
      </c>
      <c r="BQ614">
        <f t="shared" si="815"/>
        <v>70.268388449999975</v>
      </c>
      <c r="BR614">
        <f t="shared" si="816"/>
        <v>-6.9499510000000555</v>
      </c>
      <c r="BS614">
        <f t="shared" si="817"/>
        <v>1.25</v>
      </c>
      <c r="BT614">
        <f t="shared" si="818"/>
        <v>-7.0999750000000859</v>
      </c>
      <c r="BU614">
        <f t="shared" si="819"/>
        <v>-18</v>
      </c>
      <c r="BV614">
        <f t="shared" si="820"/>
        <v>1392.6933269333333</v>
      </c>
      <c r="BW614">
        <f t="shared" si="821"/>
        <v>1395.2095192380953</v>
      </c>
      <c r="BX614">
        <f t="shared" si="822"/>
        <v>1397.3818137636363</v>
      </c>
      <c r="BY614">
        <f t="shared" si="823"/>
        <v>1390.8649972000001</v>
      </c>
      <c r="BZ614">
        <f t="shared" si="824"/>
        <v>1433.9499510000001</v>
      </c>
      <c r="CA614">
        <f t="shared" si="825"/>
        <v>1370</v>
      </c>
      <c r="CB614">
        <f t="shared" si="826"/>
        <v>1402.3925112000002</v>
      </c>
      <c r="CC614">
        <f t="shared" si="827"/>
        <v>1411.0090334444442</v>
      </c>
      <c r="CD614">
        <f t="shared" si="828"/>
        <v>1395.9349990536116</v>
      </c>
      <c r="CE614">
        <f t="shared" si="829"/>
        <v>1365.4606635723783</v>
      </c>
      <c r="CF614">
        <f t="shared" si="830"/>
        <v>1392.349976</v>
      </c>
      <c r="CG614">
        <f t="shared" si="831"/>
        <v>1396</v>
      </c>
      <c r="CH614">
        <f t="shared" si="832"/>
        <v>1385</v>
      </c>
    </row>
    <row r="615" spans="1:86">
      <c r="A615" s="1">
        <v>40367</v>
      </c>
      <c r="B615">
        <v>1392.1999510000001</v>
      </c>
      <c r="C615">
        <v>1408.900024</v>
      </c>
      <c r="D615">
        <v>1387.900024</v>
      </c>
      <c r="E615">
        <v>1403.400024</v>
      </c>
      <c r="F615">
        <v>419025</v>
      </c>
      <c r="G615">
        <f t="shared" si="766"/>
        <v>199535.71428571426</v>
      </c>
      <c r="H615">
        <f t="shared" si="794"/>
        <v>19008719.979188651</v>
      </c>
      <c r="I615">
        <f t="shared" si="767"/>
        <v>1398.10000575</v>
      </c>
      <c r="J615">
        <f t="shared" si="774"/>
        <v>1407.3750304999999</v>
      </c>
      <c r="K615">
        <f t="shared" si="775"/>
        <v>1388.5125122499999</v>
      </c>
      <c r="L615">
        <f t="shared" si="776"/>
        <v>6</v>
      </c>
      <c r="M615">
        <f t="shared" si="777"/>
        <v>2</v>
      </c>
      <c r="N615">
        <f t="shared" si="778"/>
        <v>40</v>
      </c>
      <c r="O615">
        <f t="shared" si="779"/>
        <v>80</v>
      </c>
      <c r="P615">
        <f t="shared" si="754"/>
        <v>21</v>
      </c>
      <c r="Q615">
        <f t="shared" si="755"/>
        <v>5.5</v>
      </c>
      <c r="R615">
        <f t="shared" si="756"/>
        <v>15.5</v>
      </c>
      <c r="S615">
        <f t="shared" si="757"/>
        <v>21</v>
      </c>
      <c r="T615">
        <f t="shared" si="793"/>
        <v>34.522978870552357</v>
      </c>
      <c r="U615">
        <f t="shared" si="758"/>
        <v>20.84997599999997</v>
      </c>
      <c r="V615">
        <f t="shared" si="759"/>
        <v>-7.0999759999999696</v>
      </c>
      <c r="W615">
        <f t="shared" si="760"/>
        <v>20.84997599999997</v>
      </c>
      <c r="X615">
        <f t="shared" si="761"/>
        <v>0</v>
      </c>
      <c r="Y615">
        <f t="shared" si="791"/>
        <v>8.0495521640256147</v>
      </c>
      <c r="Z615">
        <f t="shared" si="792"/>
        <v>2.0983265829629363</v>
      </c>
      <c r="AA615">
        <f t="shared" si="788"/>
        <v>23.316505201385667</v>
      </c>
      <c r="AB615">
        <f t="shared" si="789"/>
        <v>6.0780577215854947</v>
      </c>
      <c r="AC615">
        <f t="shared" si="790"/>
        <v>58.645020594365526</v>
      </c>
      <c r="AD615">
        <f t="shared" si="798"/>
        <v>48.144977078196796</v>
      </c>
      <c r="AE615">
        <f t="shared" si="771"/>
        <v>1397.55</v>
      </c>
      <c r="AF615">
        <f t="shared" si="773"/>
        <v>1398.1083373333333</v>
      </c>
      <c r="AG615">
        <f t="shared" si="795"/>
        <v>1384.1424986999998</v>
      </c>
      <c r="AH615">
        <f t="shared" si="780"/>
        <v>1399.2900024</v>
      </c>
      <c r="AI615">
        <f t="shared" si="781"/>
        <v>1423.4382224369645</v>
      </c>
      <c r="AJ615">
        <f t="shared" si="782"/>
        <v>1375.1417823630356</v>
      </c>
      <c r="AK615">
        <f t="shared" si="783"/>
        <v>0.58509988714921113</v>
      </c>
      <c r="AL615">
        <f t="shared" si="762"/>
        <v>0.47619047619047616</v>
      </c>
      <c r="AM615">
        <f t="shared" si="763"/>
        <v>199535.71428571426</v>
      </c>
      <c r="AN615">
        <f t="shared" si="796"/>
        <v>1324965.0495775766</v>
      </c>
      <c r="AO615">
        <f t="shared" si="797"/>
        <v>10839616</v>
      </c>
      <c r="AP615">
        <f t="shared" si="799"/>
        <v>0.12223357816158585</v>
      </c>
      <c r="AQ615">
        <f t="shared" si="800"/>
        <v>1396.3079989190737</v>
      </c>
      <c r="AR615">
        <f t="shared" si="801"/>
        <v>1404.2746201598829</v>
      </c>
      <c r="AS615">
        <f t="shared" si="802"/>
        <v>1393.4532112241304</v>
      </c>
      <c r="AT615">
        <f t="shared" si="803"/>
        <v>1374.6736187936776</v>
      </c>
      <c r="AU615">
        <f t="shared" si="804"/>
        <v>1390.3596491062715</v>
      </c>
      <c r="AV615">
        <f t="shared" si="805"/>
        <v>1364.9535712267013</v>
      </c>
      <c r="AW615">
        <f t="shared" si="806"/>
        <v>25.406077879570148</v>
      </c>
      <c r="AX615">
        <f t="shared" si="833"/>
        <v>27.899362892423589</v>
      </c>
      <c r="AY615">
        <f t="shared" si="807"/>
        <v>-2.4932850128534412</v>
      </c>
      <c r="AZ615">
        <f t="shared" si="764"/>
        <v>1400.0666906666665</v>
      </c>
      <c r="BA615">
        <f t="shared" si="765"/>
        <v>586662945.05659997</v>
      </c>
      <c r="BB615">
        <f t="shared" si="768"/>
        <v>586662945.05659997</v>
      </c>
      <c r="BC615">
        <f t="shared" si="769"/>
        <v>0</v>
      </c>
      <c r="BD615">
        <f t="shared" si="784"/>
        <v>6441716561.8232412</v>
      </c>
      <c r="BE615">
        <f t="shared" si="785"/>
        <v>4643947033.3720951</v>
      </c>
      <c r="BF615">
        <f t="shared" si="786"/>
        <v>1.387121023459593</v>
      </c>
      <c r="BG615">
        <f t="shared" si="787"/>
        <v>58.10853366157675</v>
      </c>
      <c r="BH615">
        <f t="shared" si="808"/>
        <v>39565449</v>
      </c>
      <c r="BI615">
        <f t="shared" si="809"/>
        <v>1.8613144369985697</v>
      </c>
      <c r="BJ615">
        <f t="shared" si="770"/>
        <v>2240.002400000003</v>
      </c>
      <c r="BK615">
        <f t="shared" si="810"/>
        <v>1.6956539130434805E-2</v>
      </c>
      <c r="BL615">
        <f t="shared" si="811"/>
        <v>1.0169565391304347</v>
      </c>
      <c r="BM615">
        <f t="shared" si="812"/>
        <v>12.727229459287123</v>
      </c>
      <c r="BN615">
        <f t="shared" si="813"/>
        <v>1398.400024</v>
      </c>
      <c r="BO615">
        <f t="shared" si="772"/>
        <v>1397.4750121000002</v>
      </c>
      <c r="BP615">
        <f t="shared" si="814"/>
        <v>1333.5713303382354</v>
      </c>
      <c r="BQ615">
        <f t="shared" si="815"/>
        <v>63.903681761764801</v>
      </c>
      <c r="BR615">
        <f t="shared" si="816"/>
        <v>6.5999750000000859</v>
      </c>
      <c r="BS615">
        <f t="shared" si="817"/>
        <v>11.90002400000003</v>
      </c>
      <c r="BT615">
        <f t="shared" si="818"/>
        <v>-13</v>
      </c>
      <c r="BU615">
        <f t="shared" si="819"/>
        <v>10.199951000000056</v>
      </c>
      <c r="BV615">
        <f t="shared" si="820"/>
        <v>1394.8100015999999</v>
      </c>
      <c r="BW615">
        <f t="shared" si="821"/>
        <v>1395.752383238095</v>
      </c>
      <c r="BX615">
        <f t="shared" si="822"/>
        <v>1398.4281826545455</v>
      </c>
      <c r="BY615">
        <f t="shared" si="823"/>
        <v>1392.9716662761903</v>
      </c>
      <c r="BZ615">
        <f t="shared" si="824"/>
        <v>1433.9499510000001</v>
      </c>
      <c r="CA615">
        <f t="shared" si="825"/>
        <v>1370</v>
      </c>
      <c r="CB615">
        <f t="shared" si="826"/>
        <v>1403.3975019999998</v>
      </c>
      <c r="CC615">
        <f t="shared" si="827"/>
        <v>1401.6784822222223</v>
      </c>
      <c r="CD615">
        <f t="shared" si="828"/>
        <v>1399.3436758795237</v>
      </c>
      <c r="CE615">
        <f t="shared" si="829"/>
        <v>1369.4549375674117</v>
      </c>
      <c r="CF615">
        <f t="shared" si="830"/>
        <v>1380</v>
      </c>
      <c r="CG615">
        <f t="shared" si="831"/>
        <v>1409.8000489999999</v>
      </c>
      <c r="CH615">
        <f t="shared" si="832"/>
        <v>1372.25</v>
      </c>
    </row>
    <row r="616" spans="1:86">
      <c r="A616" s="1">
        <v>40368</v>
      </c>
      <c r="B616">
        <v>1400</v>
      </c>
      <c r="C616">
        <v>1429.75</v>
      </c>
      <c r="D616">
        <v>1395</v>
      </c>
      <c r="E616">
        <v>1424.25</v>
      </c>
      <c r="F616">
        <v>615302</v>
      </c>
      <c r="G616">
        <f t="shared" si="766"/>
        <v>420530.14388489205</v>
      </c>
      <c r="H616">
        <f t="shared" si="794"/>
        <v>19429250.123073544</v>
      </c>
      <c r="I616">
        <f t="shared" si="767"/>
        <v>1412.25</v>
      </c>
      <c r="J616">
        <f t="shared" si="774"/>
        <v>1412.25</v>
      </c>
      <c r="K616">
        <f t="shared" si="775"/>
        <v>1388.5125122499999</v>
      </c>
      <c r="L616">
        <f t="shared" si="776"/>
        <v>1</v>
      </c>
      <c r="M616">
        <f t="shared" si="777"/>
        <v>3</v>
      </c>
      <c r="N616">
        <f t="shared" si="778"/>
        <v>90</v>
      </c>
      <c r="O616">
        <f t="shared" si="779"/>
        <v>70</v>
      </c>
      <c r="P616">
        <f t="shared" si="754"/>
        <v>34.75</v>
      </c>
      <c r="Q616">
        <f t="shared" si="755"/>
        <v>5.5</v>
      </c>
      <c r="R616">
        <f t="shared" si="756"/>
        <v>29.25</v>
      </c>
      <c r="S616">
        <f t="shared" si="757"/>
        <v>34.75</v>
      </c>
      <c r="T616">
        <f t="shared" si="793"/>
        <v>34.539194665512902</v>
      </c>
      <c r="U616">
        <f t="shared" si="758"/>
        <v>5.25</v>
      </c>
      <c r="V616">
        <f t="shared" si="759"/>
        <v>-10.800048999999944</v>
      </c>
      <c r="W616">
        <f t="shared" si="760"/>
        <v>5.25</v>
      </c>
      <c r="X616">
        <f t="shared" si="761"/>
        <v>0</v>
      </c>
      <c r="Y616">
        <f t="shared" si="791"/>
        <v>7.8495841523094994</v>
      </c>
      <c r="Z616">
        <f t="shared" si="792"/>
        <v>1.948446112751298</v>
      </c>
      <c r="AA616">
        <f t="shared" si="788"/>
        <v>22.726598660817196</v>
      </c>
      <c r="AB616">
        <f t="shared" si="789"/>
        <v>5.641260983704421</v>
      </c>
      <c r="AC616">
        <f t="shared" si="790"/>
        <v>60.22779966909588</v>
      </c>
      <c r="AD616">
        <f t="shared" si="798"/>
        <v>50.3240254068022</v>
      </c>
      <c r="AE616">
        <f t="shared" si="771"/>
        <v>1399.2199951999999</v>
      </c>
      <c r="AF616">
        <f t="shared" si="773"/>
        <v>1402</v>
      </c>
      <c r="AG616">
        <f t="shared" si="795"/>
        <v>1387.5224974999999</v>
      </c>
      <c r="AH616">
        <f t="shared" si="780"/>
        <v>1402.0349975000001</v>
      </c>
      <c r="AI616">
        <f t="shared" si="781"/>
        <v>1430.3142687682134</v>
      </c>
      <c r="AJ616">
        <f t="shared" si="782"/>
        <v>1373.7557262317869</v>
      </c>
      <c r="AK616">
        <f t="shared" si="783"/>
        <v>0.8927789066645816</v>
      </c>
      <c r="AL616">
        <f t="shared" si="762"/>
        <v>0.68345323741007191</v>
      </c>
      <c r="AM616">
        <f t="shared" si="763"/>
        <v>420530.14388489205</v>
      </c>
      <c r="AN616">
        <f t="shared" si="796"/>
        <v>1461175.2885124667</v>
      </c>
      <c r="AO616">
        <f t="shared" si="797"/>
        <v>10721193</v>
      </c>
      <c r="AP616">
        <f t="shared" si="799"/>
        <v>0.13628849779240676</v>
      </c>
      <c r="AQ616">
        <f t="shared" si="800"/>
        <v>1405.8082792865887</v>
      </c>
      <c r="AR616">
        <f t="shared" si="801"/>
        <v>1405.7210965743163</v>
      </c>
      <c r="AS616">
        <f t="shared" si="802"/>
        <v>1398.996633203787</v>
      </c>
      <c r="AT616">
        <f t="shared" si="803"/>
        <v>1379.1354931022468</v>
      </c>
      <c r="AU616">
        <f t="shared" si="804"/>
        <v>1395.4432017403308</v>
      </c>
      <c r="AV616">
        <f t="shared" si="805"/>
        <v>1369.1043212408322</v>
      </c>
      <c r="AW616">
        <f t="shared" si="806"/>
        <v>26.3388804994986</v>
      </c>
      <c r="AX616">
        <f t="shared" si="833"/>
        <v>27.587266413838591</v>
      </c>
      <c r="AY616">
        <f t="shared" si="807"/>
        <v>-1.2483859143399911</v>
      </c>
      <c r="AZ616">
        <f t="shared" si="764"/>
        <v>1416.3333333333333</v>
      </c>
      <c r="BA616">
        <f t="shared" si="765"/>
        <v>871472732.66666663</v>
      </c>
      <c r="BB616">
        <f t="shared" si="768"/>
        <v>871472732.66666663</v>
      </c>
      <c r="BC616">
        <f t="shared" si="769"/>
        <v>0</v>
      </c>
      <c r="BD616">
        <f t="shared" si="784"/>
        <v>6883975084.4550228</v>
      </c>
      <c r="BE616">
        <f t="shared" si="785"/>
        <v>4643947033.3720951</v>
      </c>
      <c r="BF616">
        <f t="shared" si="786"/>
        <v>1.4823543496482092</v>
      </c>
      <c r="BG616">
        <f t="shared" si="787"/>
        <v>59.715662667510919</v>
      </c>
      <c r="BH616">
        <f t="shared" si="808"/>
        <v>40180751</v>
      </c>
      <c r="BI616">
        <f t="shared" si="809"/>
        <v>1.9238037665111907</v>
      </c>
      <c r="BJ616">
        <f t="shared" si="770"/>
        <v>1984.997599999997</v>
      </c>
      <c r="BK616">
        <f t="shared" si="810"/>
        <v>1.4856759044775368E-2</v>
      </c>
      <c r="BL616">
        <f t="shared" si="811"/>
        <v>1.0148567590447755</v>
      </c>
      <c r="BM616">
        <f t="shared" si="812"/>
        <v>14.904484629557579</v>
      </c>
      <c r="BN616">
        <f t="shared" si="813"/>
        <v>1412.375</v>
      </c>
      <c r="BO616">
        <f t="shared" si="772"/>
        <v>1399.2700072</v>
      </c>
      <c r="BP616">
        <f t="shared" si="814"/>
        <v>1338.876477397059</v>
      </c>
      <c r="BQ616">
        <f t="shared" si="815"/>
        <v>60.393529802940975</v>
      </c>
      <c r="BR616">
        <f t="shared" si="816"/>
        <v>29.5</v>
      </c>
      <c r="BS616">
        <f t="shared" si="817"/>
        <v>14.65002400000003</v>
      </c>
      <c r="BT616">
        <f t="shared" si="818"/>
        <v>25.949951000000056</v>
      </c>
      <c r="BU616">
        <f t="shared" si="819"/>
        <v>2</v>
      </c>
      <c r="BV616">
        <f t="shared" si="820"/>
        <v>1403.7100016000002</v>
      </c>
      <c r="BW616">
        <f t="shared" si="821"/>
        <v>1403.2214297142857</v>
      </c>
      <c r="BX616">
        <f t="shared" si="822"/>
        <v>1402.9663640363638</v>
      </c>
      <c r="BY616">
        <f t="shared" si="823"/>
        <v>1396.7914283047621</v>
      </c>
      <c r="BZ616">
        <f t="shared" si="824"/>
        <v>1433.9499510000001</v>
      </c>
      <c r="CA616">
        <f t="shared" si="825"/>
        <v>1370</v>
      </c>
      <c r="CB616">
        <f t="shared" si="826"/>
        <v>1394.3981517066666</v>
      </c>
      <c r="CC616">
        <f t="shared" si="827"/>
        <v>1403.1645850000002</v>
      </c>
      <c r="CD616">
        <f t="shared" si="828"/>
        <v>1400.1915882528174</v>
      </c>
      <c r="CE616">
        <f t="shared" si="829"/>
        <v>1371.8593404363687</v>
      </c>
      <c r="CF616">
        <f t="shared" si="830"/>
        <v>1403.400024</v>
      </c>
      <c r="CG616">
        <f t="shared" si="831"/>
        <v>1408.900024</v>
      </c>
      <c r="CH616">
        <f t="shared" si="832"/>
        <v>1387.900024</v>
      </c>
    </row>
    <row r="617" spans="1:86">
      <c r="A617" s="1">
        <v>40371</v>
      </c>
      <c r="B617">
        <v>1435</v>
      </c>
      <c r="C617">
        <v>1435</v>
      </c>
      <c r="D617">
        <v>1405.8000489999999</v>
      </c>
      <c r="E617">
        <v>1409.349976</v>
      </c>
      <c r="F617">
        <v>271217</v>
      </c>
      <c r="G617">
        <f t="shared" si="766"/>
        <v>-205271.64610820715</v>
      </c>
      <c r="H617">
        <f t="shared" si="794"/>
        <v>19223978.476965338</v>
      </c>
      <c r="I617">
        <f t="shared" si="767"/>
        <v>1421.2875062499998</v>
      </c>
      <c r="J617">
        <f t="shared" si="774"/>
        <v>1421.2875062499998</v>
      </c>
      <c r="K617">
        <f t="shared" si="775"/>
        <v>1388.5125122499999</v>
      </c>
      <c r="L617">
        <f t="shared" si="776"/>
        <v>1</v>
      </c>
      <c r="M617">
        <f t="shared" si="777"/>
        <v>4</v>
      </c>
      <c r="N617">
        <f t="shared" si="778"/>
        <v>90</v>
      </c>
      <c r="O617">
        <f t="shared" si="779"/>
        <v>60</v>
      </c>
      <c r="P617">
        <f t="shared" si="754"/>
        <v>29.199951000000056</v>
      </c>
      <c r="Q617">
        <f t="shared" si="755"/>
        <v>25.65002400000003</v>
      </c>
      <c r="R617">
        <f t="shared" si="756"/>
        <v>3.5499270000000251</v>
      </c>
      <c r="S617">
        <f t="shared" si="757"/>
        <v>29.199951000000056</v>
      </c>
      <c r="T617">
        <f t="shared" si="793"/>
        <v>34.157820117976271</v>
      </c>
      <c r="U617">
        <f t="shared" si="758"/>
        <v>-19.09997599999997</v>
      </c>
      <c r="V617">
        <f t="shared" si="759"/>
        <v>14.75</v>
      </c>
      <c r="W617">
        <f t="shared" si="760"/>
        <v>0</v>
      </c>
      <c r="X617">
        <f t="shared" si="761"/>
        <v>14.75</v>
      </c>
      <c r="Y617">
        <f t="shared" si="791"/>
        <v>7.2888995700016777</v>
      </c>
      <c r="Z617">
        <f t="shared" si="792"/>
        <v>2.8628428189833484</v>
      </c>
      <c r="AA617">
        <f t="shared" si="788"/>
        <v>21.338889732502984</v>
      </c>
      <c r="AB617">
        <f t="shared" si="789"/>
        <v>8.3812222474838709</v>
      </c>
      <c r="AC617">
        <f t="shared" si="790"/>
        <v>43.598986079677772</v>
      </c>
      <c r="AD617">
        <f t="shared" si="798"/>
        <v>50.45116919391446</v>
      </c>
      <c r="AE617">
        <f t="shared" si="771"/>
        <v>1401.8699951999999</v>
      </c>
      <c r="AF617">
        <f t="shared" si="773"/>
        <v>1400.9083253333331</v>
      </c>
      <c r="AG617">
        <f t="shared" si="795"/>
        <v>1390.2174987499998</v>
      </c>
      <c r="AH617">
        <f t="shared" si="780"/>
        <v>1403.4949950999999</v>
      </c>
      <c r="AI617">
        <f t="shared" si="781"/>
        <v>1431.6262215263093</v>
      </c>
      <c r="AJ617">
        <f t="shared" si="782"/>
        <v>1375.3637686736904</v>
      </c>
      <c r="AK617">
        <f t="shared" si="783"/>
        <v>0.60406551088942717</v>
      </c>
      <c r="AL617">
        <f t="shared" si="762"/>
        <v>-0.75685390704936328</v>
      </c>
      <c r="AM617">
        <f t="shared" si="763"/>
        <v>-205271.64610820715</v>
      </c>
      <c r="AN617">
        <f t="shared" si="796"/>
        <v>1256970.6043946063</v>
      </c>
      <c r="AO617">
        <f t="shared" si="797"/>
        <v>10747249</v>
      </c>
      <c r="AP617">
        <f t="shared" si="799"/>
        <v>0.11695742830510453</v>
      </c>
      <c r="AQ617">
        <f t="shared" si="800"/>
        <v>1407.0124561691484</v>
      </c>
      <c r="AR617">
        <f t="shared" si="801"/>
        <v>1406.6840772106361</v>
      </c>
      <c r="AS617">
        <f t="shared" si="802"/>
        <v>1400.8602349071055</v>
      </c>
      <c r="AT617">
        <f t="shared" si="803"/>
        <v>1381.8547965630446</v>
      </c>
      <c r="AU617">
        <f t="shared" si="804"/>
        <v>1397.5292178792811</v>
      </c>
      <c r="AV617">
        <f t="shared" si="805"/>
        <v>1371.921517073974</v>
      </c>
      <c r="AW617">
        <f t="shared" si="806"/>
        <v>25.607700805307104</v>
      </c>
      <c r="AX617">
        <f t="shared" si="833"/>
        <v>27.191353292132295</v>
      </c>
      <c r="AY617">
        <f t="shared" si="807"/>
        <v>-1.5836524868251907</v>
      </c>
      <c r="AZ617">
        <f t="shared" si="764"/>
        <v>1416.7166749999999</v>
      </c>
      <c r="BA617">
        <f t="shared" si="765"/>
        <v>384237646.44347495</v>
      </c>
      <c r="BB617">
        <f t="shared" si="768"/>
        <v>384237646.44347495</v>
      </c>
      <c r="BC617">
        <f t="shared" si="769"/>
        <v>0</v>
      </c>
      <c r="BD617">
        <f t="shared" si="784"/>
        <v>7268212730.8984976</v>
      </c>
      <c r="BE617">
        <f t="shared" si="785"/>
        <v>4321357841.175252</v>
      </c>
      <c r="BF617">
        <f t="shared" si="786"/>
        <v>1.6819279953269985</v>
      </c>
      <c r="BG617">
        <f t="shared" si="787"/>
        <v>62.713391196840341</v>
      </c>
      <c r="BH617">
        <f t="shared" si="808"/>
        <v>39909534</v>
      </c>
      <c r="BI617">
        <f t="shared" si="809"/>
        <v>1.8665572692469359</v>
      </c>
      <c r="BJ617">
        <f t="shared" si="770"/>
        <v>-1590.002400000003</v>
      </c>
      <c r="BK617">
        <f t="shared" si="810"/>
        <v>-1.0461663331578044E-2</v>
      </c>
      <c r="BL617">
        <f t="shared" si="811"/>
        <v>0.98953833666842195</v>
      </c>
      <c r="BM617">
        <f t="shared" si="812"/>
        <v>14.82645814684277</v>
      </c>
      <c r="BN617">
        <f t="shared" si="813"/>
        <v>1420.4000245</v>
      </c>
      <c r="BO617">
        <f t="shared" si="772"/>
        <v>1402.5400145999997</v>
      </c>
      <c r="BP617">
        <f t="shared" si="814"/>
        <v>1345.5264784705887</v>
      </c>
      <c r="BQ617">
        <f t="shared" si="815"/>
        <v>57.013536129411023</v>
      </c>
      <c r="BR617">
        <f t="shared" si="816"/>
        <v>20.400024999999914</v>
      </c>
      <c r="BS617">
        <f t="shared" si="817"/>
        <v>25.550048999999944</v>
      </c>
      <c r="BT617">
        <f t="shared" si="818"/>
        <v>25.09997599999997</v>
      </c>
      <c r="BU617">
        <f t="shared" si="819"/>
        <v>45</v>
      </c>
      <c r="BV617">
        <f t="shared" si="820"/>
        <v>1407.0866618666666</v>
      </c>
      <c r="BW617">
        <f t="shared" si="821"/>
        <v>1405.321422857143</v>
      </c>
      <c r="BX617">
        <f t="shared" si="822"/>
        <v>1404.2963601272725</v>
      </c>
      <c r="BY617">
        <f t="shared" si="823"/>
        <v>1398.8702357809523</v>
      </c>
      <c r="BZ617">
        <f t="shared" si="824"/>
        <v>1435</v>
      </c>
      <c r="CA617">
        <f t="shared" si="825"/>
        <v>1370</v>
      </c>
      <c r="CB617">
        <f t="shared" si="826"/>
        <v>1394.4623251733333</v>
      </c>
      <c r="CC617">
        <f t="shared" si="827"/>
        <v>1395.4831806444442</v>
      </c>
      <c r="CD617">
        <f t="shared" si="828"/>
        <v>1402.153522424881</v>
      </c>
      <c r="CE617">
        <f t="shared" si="829"/>
        <v>1374.7228164453718</v>
      </c>
      <c r="CF617">
        <f t="shared" si="830"/>
        <v>1424.25</v>
      </c>
      <c r="CG617">
        <f t="shared" si="831"/>
        <v>1429.75</v>
      </c>
      <c r="CH617">
        <f t="shared" si="832"/>
        <v>1395</v>
      </c>
    </row>
    <row r="618" spans="1:86">
      <c r="A618" s="1">
        <v>40372</v>
      </c>
      <c r="B618">
        <v>1415.0500489999999</v>
      </c>
      <c r="C618">
        <v>1415.900024</v>
      </c>
      <c r="D618">
        <v>1391.0500489999999</v>
      </c>
      <c r="E618">
        <v>1409.099976</v>
      </c>
      <c r="F618">
        <v>284452</v>
      </c>
      <c r="G618">
        <f t="shared" si="766"/>
        <v>128774.80083211265</v>
      </c>
      <c r="H618">
        <f t="shared" si="794"/>
        <v>19352753.277797449</v>
      </c>
      <c r="I618">
        <f t="shared" si="767"/>
        <v>1407.7750244999997</v>
      </c>
      <c r="J618">
        <f t="shared" si="774"/>
        <v>1421.2875062499998</v>
      </c>
      <c r="K618">
        <f t="shared" si="775"/>
        <v>1388.5125122499999</v>
      </c>
      <c r="L618">
        <f t="shared" si="776"/>
        <v>2</v>
      </c>
      <c r="M618">
        <f t="shared" si="777"/>
        <v>5</v>
      </c>
      <c r="N618">
        <f t="shared" si="778"/>
        <v>80</v>
      </c>
      <c r="O618">
        <f t="shared" si="779"/>
        <v>50</v>
      </c>
      <c r="P618">
        <f t="shared" si="754"/>
        <v>24.849975000000086</v>
      </c>
      <c r="Q618">
        <f t="shared" si="755"/>
        <v>6.8000480000000607</v>
      </c>
      <c r="R618">
        <f t="shared" si="756"/>
        <v>18.049927000000025</v>
      </c>
      <c r="S618">
        <f t="shared" si="757"/>
        <v>24.849975000000086</v>
      </c>
      <c r="T618">
        <f t="shared" si="793"/>
        <v>33.492974038120828</v>
      </c>
      <c r="U618">
        <f t="shared" si="758"/>
        <v>7.5499270000000251</v>
      </c>
      <c r="V618">
        <f t="shared" si="759"/>
        <v>4.4500729999999749</v>
      </c>
      <c r="W618">
        <f t="shared" si="760"/>
        <v>7.5499270000000251</v>
      </c>
      <c r="X618">
        <f t="shared" si="761"/>
        <v>0</v>
      </c>
      <c r="Y618">
        <f t="shared" si="791"/>
        <v>7.3075443864301306</v>
      </c>
      <c r="Z618">
        <f t="shared" si="792"/>
        <v>2.6583540461988235</v>
      </c>
      <c r="AA618">
        <f t="shared" si="788"/>
        <v>21.818141255873172</v>
      </c>
      <c r="AB618">
        <f t="shared" si="789"/>
        <v>7.9370498516290438</v>
      </c>
      <c r="AC618">
        <f t="shared" si="790"/>
        <v>46.650990592173578</v>
      </c>
      <c r="AD618">
        <f t="shared" si="798"/>
        <v>50.731624266132037</v>
      </c>
      <c r="AE618">
        <f t="shared" si="771"/>
        <v>1405.2199951999999</v>
      </c>
      <c r="AF618">
        <f t="shared" si="773"/>
        <v>1403.0749919999998</v>
      </c>
      <c r="AG618">
        <f t="shared" si="795"/>
        <v>1393.5274963500001</v>
      </c>
      <c r="AH618">
        <f t="shared" si="780"/>
        <v>1405.5099975999999</v>
      </c>
      <c r="AI618">
        <f t="shared" si="781"/>
        <v>1432.0254263378872</v>
      </c>
      <c r="AJ618">
        <f t="shared" si="782"/>
        <v>1378.9945688621126</v>
      </c>
      <c r="AK618">
        <f t="shared" si="783"/>
        <v>0.56769602776345873</v>
      </c>
      <c r="AL618">
        <f t="shared" si="762"/>
        <v>0.4527118840159769</v>
      </c>
      <c r="AM618">
        <f t="shared" si="763"/>
        <v>128774.80083211265</v>
      </c>
      <c r="AN618">
        <f t="shared" si="796"/>
        <v>1455852.0946450958</v>
      </c>
      <c r="AO618">
        <f t="shared" si="797"/>
        <v>10715361</v>
      </c>
      <c r="AP618">
        <f t="shared" si="799"/>
        <v>0.13586589333248741</v>
      </c>
      <c r="AQ618">
        <f t="shared" si="800"/>
        <v>1407.7222129116381</v>
      </c>
      <c r="AR618">
        <f t="shared" si="801"/>
        <v>1402.9551083656049</v>
      </c>
      <c r="AS618">
        <f t="shared" si="802"/>
        <v>1402.3433883038265</v>
      </c>
      <c r="AT618">
        <f t="shared" si="803"/>
        <v>1384.3068627123705</v>
      </c>
      <c r="AU618">
        <f t="shared" si="804"/>
        <v>1399.2648315973888</v>
      </c>
      <c r="AV618">
        <f t="shared" si="805"/>
        <v>1374.5240091987957</v>
      </c>
      <c r="AW618">
        <f t="shared" si="806"/>
        <v>24.740822398593082</v>
      </c>
      <c r="AX618">
        <f t="shared" si="833"/>
        <v>26.701247113424451</v>
      </c>
      <c r="AY618">
        <f t="shared" si="807"/>
        <v>-1.9604247148313689</v>
      </c>
      <c r="AZ618">
        <f t="shared" si="764"/>
        <v>1405.3500163333331</v>
      </c>
      <c r="BA618">
        <f t="shared" si="765"/>
        <v>399754622.84604925</v>
      </c>
      <c r="BB618">
        <f t="shared" si="768"/>
        <v>0</v>
      </c>
      <c r="BC618">
        <f t="shared" si="769"/>
        <v>399754622.84604925</v>
      </c>
      <c r="BD618">
        <f t="shared" si="784"/>
        <v>6068481676.6013489</v>
      </c>
      <c r="BE618">
        <f t="shared" si="785"/>
        <v>4721112464.0213013</v>
      </c>
      <c r="BF618">
        <f t="shared" si="786"/>
        <v>1.285392314385241</v>
      </c>
      <c r="BG618">
        <f t="shared" si="787"/>
        <v>56.243836399310077</v>
      </c>
      <c r="BH618">
        <f t="shared" si="808"/>
        <v>39625082</v>
      </c>
      <c r="BI618">
        <f t="shared" si="809"/>
        <v>1.7999556379531272</v>
      </c>
      <c r="BJ618">
        <f t="shared" si="770"/>
        <v>-125</v>
      </c>
      <c r="BK618">
        <f t="shared" si="810"/>
        <v>-1.7738674158816604E-4</v>
      </c>
      <c r="BL618">
        <f t="shared" si="811"/>
        <v>0.99982261325841182</v>
      </c>
      <c r="BM618">
        <f t="shared" si="812"/>
        <v>13.974857991276872</v>
      </c>
      <c r="BN618">
        <f t="shared" si="813"/>
        <v>1403.4750365</v>
      </c>
      <c r="BO618">
        <f t="shared" si="772"/>
        <v>1405.1350219000001</v>
      </c>
      <c r="BP618">
        <f t="shared" si="814"/>
        <v>1351.3911850735296</v>
      </c>
      <c r="BQ618">
        <f t="shared" si="815"/>
        <v>53.743836826470442</v>
      </c>
      <c r="BR618">
        <f t="shared" si="816"/>
        <v>-14.65002400000003</v>
      </c>
      <c r="BS618">
        <f t="shared" si="817"/>
        <v>21.050048999999944</v>
      </c>
      <c r="BT618">
        <f t="shared" si="818"/>
        <v>-18.049927000000025</v>
      </c>
      <c r="BU618">
        <f t="shared" si="819"/>
        <v>45.050048999999944</v>
      </c>
      <c r="BV618">
        <f t="shared" si="820"/>
        <v>1409.4966554666669</v>
      </c>
      <c r="BW618">
        <f t="shared" si="821"/>
        <v>1407.6618944761906</v>
      </c>
      <c r="BX618">
        <f t="shared" si="822"/>
        <v>1405.3154475636368</v>
      </c>
      <c r="BY618">
        <f t="shared" si="823"/>
        <v>1400.668566947619</v>
      </c>
      <c r="BZ618">
        <f t="shared" si="824"/>
        <v>1435</v>
      </c>
      <c r="CA618">
        <f t="shared" si="825"/>
        <v>1370</v>
      </c>
      <c r="CB618">
        <f t="shared" si="826"/>
        <v>1396.7440030400001</v>
      </c>
      <c r="CC618">
        <f t="shared" si="827"/>
        <v>1395.8977696444445</v>
      </c>
      <c r="CD618">
        <f t="shared" si="828"/>
        <v>1408.3027994377776</v>
      </c>
      <c r="CE618">
        <f t="shared" si="829"/>
        <v>1381.3493303499049</v>
      </c>
      <c r="CF618">
        <f t="shared" si="830"/>
        <v>1409.349976</v>
      </c>
      <c r="CG618">
        <f t="shared" si="831"/>
        <v>1435</v>
      </c>
      <c r="CH618">
        <f t="shared" si="832"/>
        <v>1405.8000489999999</v>
      </c>
    </row>
    <row r="619" spans="1:86">
      <c r="A619" s="1">
        <v>40373</v>
      </c>
      <c r="B619">
        <v>1417</v>
      </c>
      <c r="C619">
        <v>1423.4499510000001</v>
      </c>
      <c r="D619">
        <v>1386.599976</v>
      </c>
      <c r="E619">
        <v>1393.599976</v>
      </c>
      <c r="F619">
        <v>182512</v>
      </c>
      <c r="G619">
        <f t="shared" si="766"/>
        <v>-113172.25146557104</v>
      </c>
      <c r="H619">
        <f t="shared" si="794"/>
        <v>19239581.026331879</v>
      </c>
      <c r="I619">
        <f t="shared" si="767"/>
        <v>1405.1624757499999</v>
      </c>
      <c r="J619">
        <f t="shared" si="774"/>
        <v>1421.2875062499998</v>
      </c>
      <c r="K619">
        <f t="shared" si="775"/>
        <v>1388.5125122499999</v>
      </c>
      <c r="L619">
        <f t="shared" si="776"/>
        <v>3</v>
      </c>
      <c r="M619">
        <f t="shared" si="777"/>
        <v>6</v>
      </c>
      <c r="N619">
        <f t="shared" si="778"/>
        <v>70</v>
      </c>
      <c r="O619">
        <f t="shared" si="779"/>
        <v>40</v>
      </c>
      <c r="P619">
        <f t="shared" si="754"/>
        <v>36.849975000000086</v>
      </c>
      <c r="Q619">
        <f t="shared" si="755"/>
        <v>29.849975000000086</v>
      </c>
      <c r="R619">
        <f t="shared" si="756"/>
        <v>7</v>
      </c>
      <c r="S619">
        <f t="shared" si="757"/>
        <v>36.849975000000086</v>
      </c>
      <c r="T619">
        <f t="shared" si="793"/>
        <v>33.732759821112204</v>
      </c>
      <c r="U619">
        <f t="shared" si="758"/>
        <v>-8.4499510000000555</v>
      </c>
      <c r="V619">
        <f t="shared" si="759"/>
        <v>15.59997599999997</v>
      </c>
      <c r="W619">
        <f t="shared" si="760"/>
        <v>0</v>
      </c>
      <c r="X619">
        <f t="shared" si="761"/>
        <v>15.59997599999997</v>
      </c>
      <c r="Y619">
        <f t="shared" si="791"/>
        <v>6.785576930256549</v>
      </c>
      <c r="Z619">
        <f t="shared" si="792"/>
        <v>3.582755614327477</v>
      </c>
      <c r="AA619">
        <f t="shared" si="788"/>
        <v>20.115688625066731</v>
      </c>
      <c r="AB619">
        <f t="shared" si="789"/>
        <v>10.620997609822457</v>
      </c>
      <c r="AC619">
        <f t="shared" si="790"/>
        <v>30.890418513843755</v>
      </c>
      <c r="AD619">
        <f t="shared" si="798"/>
        <v>49.771404009199905</v>
      </c>
      <c r="AE619">
        <f t="shared" si="771"/>
        <v>1407.9399903999997</v>
      </c>
      <c r="AF619">
        <f t="shared" si="773"/>
        <v>1403.2833253333331</v>
      </c>
      <c r="AG619">
        <f t="shared" si="795"/>
        <v>1394.9849976000003</v>
      </c>
      <c r="AH619">
        <f t="shared" si="780"/>
        <v>1402.4949951999999</v>
      </c>
      <c r="AI619">
        <f t="shared" si="781"/>
        <v>1426.7924719013326</v>
      </c>
      <c r="AJ619">
        <f t="shared" si="782"/>
        <v>1378.1975184986673</v>
      </c>
      <c r="AK619">
        <f t="shared" si="783"/>
        <v>0.316955906381997</v>
      </c>
      <c r="AL619">
        <f t="shared" si="762"/>
        <v>-0.62008115337934511</v>
      </c>
      <c r="AM619">
        <f t="shared" si="763"/>
        <v>-113172.25146557104</v>
      </c>
      <c r="AN619">
        <f t="shared" si="796"/>
        <v>906457.0587110963</v>
      </c>
      <c r="AO619">
        <f t="shared" si="797"/>
        <v>10281540</v>
      </c>
      <c r="AP619">
        <f t="shared" si="799"/>
        <v>8.8163549304004676E-2</v>
      </c>
      <c r="AQ619">
        <f t="shared" si="800"/>
        <v>1402.9206523616811</v>
      </c>
      <c r="AR619">
        <f t="shared" si="801"/>
        <v>1395.0591524814076</v>
      </c>
      <c r="AS619">
        <f t="shared" si="802"/>
        <v>1400.7695740891377</v>
      </c>
      <c r="AT619">
        <f t="shared" si="803"/>
        <v>1385.1432429082572</v>
      </c>
      <c r="AU619">
        <f t="shared" si="804"/>
        <v>1398.4151032577804</v>
      </c>
      <c r="AV619">
        <f t="shared" si="805"/>
        <v>1375.85932687488</v>
      </c>
      <c r="AW619">
        <f t="shared" si="806"/>
        <v>22.555776382900376</v>
      </c>
      <c r="AX619">
        <f t="shared" si="833"/>
        <v>25.872152967319636</v>
      </c>
      <c r="AY619">
        <f t="shared" si="807"/>
        <v>-3.3163765844192596</v>
      </c>
      <c r="AZ619">
        <f t="shared" si="764"/>
        <v>1401.2166343333331</v>
      </c>
      <c r="BA619">
        <f t="shared" si="765"/>
        <v>255738850.36544529</v>
      </c>
      <c r="BB619">
        <f t="shared" si="768"/>
        <v>0</v>
      </c>
      <c r="BC619">
        <f t="shared" si="769"/>
        <v>255738850.36544529</v>
      </c>
      <c r="BD619">
        <f t="shared" si="784"/>
        <v>6068481676.6013489</v>
      </c>
      <c r="BE619">
        <f t="shared" si="785"/>
        <v>3081594671.2359962</v>
      </c>
      <c r="BF619">
        <f t="shared" si="786"/>
        <v>1.9692666700281327</v>
      </c>
      <c r="BG619">
        <f t="shared" si="787"/>
        <v>66.321650726287743</v>
      </c>
      <c r="BH619">
        <f t="shared" si="808"/>
        <v>39442570</v>
      </c>
      <c r="BI619">
        <f t="shared" si="809"/>
        <v>1.6393955357437195</v>
      </c>
      <c r="BJ619">
        <f t="shared" si="770"/>
        <v>-1650</v>
      </c>
      <c r="BK619">
        <f t="shared" si="810"/>
        <v>-1.0999929220068342E-2</v>
      </c>
      <c r="BL619">
        <f t="shared" si="811"/>
        <v>0.98900007077993168</v>
      </c>
      <c r="BM619">
        <f t="shared" si="812"/>
        <v>12.805894628517622</v>
      </c>
      <c r="BN619">
        <f t="shared" si="813"/>
        <v>1405.0249635</v>
      </c>
      <c r="BO619">
        <f t="shared" si="772"/>
        <v>1407.9350097000001</v>
      </c>
      <c r="BP619">
        <f t="shared" si="814"/>
        <v>1356.8367722352943</v>
      </c>
      <c r="BQ619">
        <f t="shared" si="815"/>
        <v>51.09823746470579</v>
      </c>
      <c r="BR619">
        <f t="shared" si="816"/>
        <v>-7.3000480000000607</v>
      </c>
      <c r="BS619">
        <f t="shared" si="817"/>
        <v>6.5999759999999696</v>
      </c>
      <c r="BT619">
        <f t="shared" si="818"/>
        <v>-0.850097999999889</v>
      </c>
      <c r="BU619">
        <f t="shared" si="819"/>
        <v>-7.3000489999999445</v>
      </c>
      <c r="BV619">
        <f t="shared" si="820"/>
        <v>1405.6233157333334</v>
      </c>
      <c r="BW619">
        <f t="shared" si="821"/>
        <v>1404.9547470476191</v>
      </c>
      <c r="BX619">
        <f t="shared" si="822"/>
        <v>1403.149989090909</v>
      </c>
      <c r="BY619">
        <f t="shared" si="823"/>
        <v>1400.6754697714287</v>
      </c>
      <c r="BZ619">
        <f t="shared" si="824"/>
        <v>1435</v>
      </c>
      <c r="CA619">
        <f t="shared" si="825"/>
        <v>1372.25</v>
      </c>
      <c r="CB619">
        <f t="shared" si="826"/>
        <v>1409.8046707466667</v>
      </c>
      <c r="CC619">
        <f t="shared" si="827"/>
        <v>1397.8338900888891</v>
      </c>
      <c r="CD619">
        <f t="shared" si="828"/>
        <v>1402.067332977143</v>
      </c>
      <c r="CE619">
        <f t="shared" si="829"/>
        <v>1384.7715260319571</v>
      </c>
      <c r="CF619">
        <f t="shared" si="830"/>
        <v>1409.099976</v>
      </c>
      <c r="CG619">
        <f t="shared" si="831"/>
        <v>1415.900024</v>
      </c>
      <c r="CH619">
        <f t="shared" si="832"/>
        <v>1391.0500489999999</v>
      </c>
    </row>
    <row r="620" spans="1:86">
      <c r="A620" s="1">
        <v>40374</v>
      </c>
      <c r="B620">
        <v>1415</v>
      </c>
      <c r="C620">
        <v>1415</v>
      </c>
      <c r="D620">
        <v>1371</v>
      </c>
      <c r="E620">
        <v>1375.25</v>
      </c>
      <c r="F620">
        <v>308916</v>
      </c>
      <c r="G620">
        <f t="shared" si="766"/>
        <v>-249239.04545454544</v>
      </c>
      <c r="H620">
        <f t="shared" si="794"/>
        <v>18990341.980877332</v>
      </c>
      <c r="I620">
        <f t="shared" si="767"/>
        <v>1394.0625</v>
      </c>
      <c r="J620">
        <f t="shared" si="774"/>
        <v>1421.2875062499998</v>
      </c>
      <c r="K620">
        <f t="shared" si="775"/>
        <v>1388.5125122499999</v>
      </c>
      <c r="L620">
        <f t="shared" si="776"/>
        <v>4</v>
      </c>
      <c r="M620">
        <f t="shared" si="777"/>
        <v>7</v>
      </c>
      <c r="N620">
        <f t="shared" si="778"/>
        <v>60</v>
      </c>
      <c r="O620">
        <f t="shared" si="779"/>
        <v>30</v>
      </c>
      <c r="P620">
        <f t="shared" si="754"/>
        <v>44</v>
      </c>
      <c r="Q620">
        <f t="shared" si="755"/>
        <v>39.75</v>
      </c>
      <c r="R620">
        <f t="shared" si="756"/>
        <v>4.25</v>
      </c>
      <c r="S620">
        <f t="shared" si="757"/>
        <v>44</v>
      </c>
      <c r="T620">
        <f t="shared" si="793"/>
        <v>34.466134119604185</v>
      </c>
      <c r="U620">
        <f t="shared" si="758"/>
        <v>-32.300048999999944</v>
      </c>
      <c r="V620">
        <f t="shared" si="759"/>
        <v>7</v>
      </c>
      <c r="W620">
        <f t="shared" si="760"/>
        <v>0</v>
      </c>
      <c r="X620">
        <f t="shared" si="761"/>
        <v>7</v>
      </c>
      <c r="Y620">
        <f t="shared" si="791"/>
        <v>6.3008928638096524</v>
      </c>
      <c r="Z620">
        <f t="shared" si="792"/>
        <v>3.8268444990183714</v>
      </c>
      <c r="AA620">
        <f t="shared" si="788"/>
        <v>18.281402961946149</v>
      </c>
      <c r="AB620">
        <f t="shared" si="789"/>
        <v>11.103202017779184</v>
      </c>
      <c r="AC620">
        <f t="shared" si="790"/>
        <v>24.42844118244826</v>
      </c>
      <c r="AD620">
        <f t="shared" si="798"/>
        <v>48.349613942882385</v>
      </c>
      <c r="AE620">
        <f t="shared" si="771"/>
        <v>1402.3099856000001</v>
      </c>
      <c r="AF620">
        <f t="shared" si="773"/>
        <v>1402.4916586666666</v>
      </c>
      <c r="AG620">
        <f t="shared" si="795"/>
        <v>1394.7599976000004</v>
      </c>
      <c r="AH620">
        <f t="shared" si="780"/>
        <v>1399.9299927999998</v>
      </c>
      <c r="AI620">
        <f t="shared" si="781"/>
        <v>1429.2548756971373</v>
      </c>
      <c r="AJ620">
        <f t="shared" si="782"/>
        <v>1370.6051099028623</v>
      </c>
      <c r="AK620">
        <f t="shared" si="783"/>
        <v>7.9197078355445122E-2</v>
      </c>
      <c r="AL620">
        <f t="shared" si="762"/>
        <v>-0.80681818181818177</v>
      </c>
      <c r="AM620">
        <f t="shared" si="763"/>
        <v>-249239.04545454544</v>
      </c>
      <c r="AN620">
        <f t="shared" si="796"/>
        <v>432643.58702704252</v>
      </c>
      <c r="AO620">
        <f t="shared" si="797"/>
        <v>10162361</v>
      </c>
      <c r="AP620">
        <f t="shared" si="799"/>
        <v>4.2573136993169454E-2</v>
      </c>
      <c r="AQ620">
        <f t="shared" si="800"/>
        <v>1393.5126305587096</v>
      </c>
      <c r="AR620">
        <f t="shared" si="801"/>
        <v>1389.0857871842065</v>
      </c>
      <c r="AS620">
        <f t="shared" si="802"/>
        <v>1396.1760507530928</v>
      </c>
      <c r="AT620">
        <f t="shared" si="803"/>
        <v>1384.252851046514</v>
      </c>
      <c r="AU620">
        <f t="shared" si="804"/>
        <v>1394.9403377691133</v>
      </c>
      <c r="AV620">
        <f t="shared" si="805"/>
        <v>1375.8166739936385</v>
      </c>
      <c r="AW620">
        <f t="shared" si="806"/>
        <v>19.123663775474824</v>
      </c>
      <c r="AX620">
        <f t="shared" si="833"/>
        <v>24.522455128950675</v>
      </c>
      <c r="AY620">
        <f t="shared" si="807"/>
        <v>-5.3987913534758505</v>
      </c>
      <c r="AZ620">
        <f t="shared" si="764"/>
        <v>1387.0833333333333</v>
      </c>
      <c r="BA620">
        <f t="shared" si="765"/>
        <v>428492235</v>
      </c>
      <c r="BB620">
        <f t="shared" si="768"/>
        <v>0</v>
      </c>
      <c r="BC620">
        <f t="shared" si="769"/>
        <v>428492235</v>
      </c>
      <c r="BD620">
        <f t="shared" si="784"/>
        <v>4200439114.2919664</v>
      </c>
      <c r="BE620">
        <f t="shared" si="785"/>
        <v>3510086906.2359962</v>
      </c>
      <c r="BF620">
        <f t="shared" si="786"/>
        <v>1.1966766711187393</v>
      </c>
      <c r="BG620">
        <f t="shared" si="787"/>
        <v>54.476686844827611</v>
      </c>
      <c r="BH620">
        <f t="shared" si="808"/>
        <v>39133654</v>
      </c>
      <c r="BI620">
        <f t="shared" si="809"/>
        <v>1.3899863358948685</v>
      </c>
      <c r="BJ620">
        <f t="shared" si="770"/>
        <v>-1934.997599999997</v>
      </c>
      <c r="BK620">
        <f t="shared" si="810"/>
        <v>-1.316731940012603E-2</v>
      </c>
      <c r="BL620">
        <f t="shared" si="811"/>
        <v>0.98683268059987395</v>
      </c>
      <c r="BM620">
        <f t="shared" si="812"/>
        <v>15.455570345453324</v>
      </c>
      <c r="BN620">
        <f t="shared" si="813"/>
        <v>1393</v>
      </c>
      <c r="BO620">
        <f t="shared" si="772"/>
        <v>1406.8550049</v>
      </c>
      <c r="BP620">
        <f t="shared" si="814"/>
        <v>1361.6161840000004</v>
      </c>
      <c r="BQ620">
        <f t="shared" si="815"/>
        <v>45.23882089999961</v>
      </c>
      <c r="BR620">
        <f t="shared" si="816"/>
        <v>-40.65002400000003</v>
      </c>
      <c r="BS620">
        <f t="shared" si="817"/>
        <v>-10</v>
      </c>
      <c r="BT620">
        <f t="shared" si="818"/>
        <v>-10.800048999999944</v>
      </c>
      <c r="BU620">
        <f t="shared" si="819"/>
        <v>15</v>
      </c>
      <c r="BV620">
        <f t="shared" si="820"/>
        <v>1394.7266522666664</v>
      </c>
      <c r="BW620">
        <f t="shared" si="821"/>
        <v>1396.9452255238095</v>
      </c>
      <c r="BX620">
        <f t="shared" si="822"/>
        <v>1398.1963536000001</v>
      </c>
      <c r="BY620">
        <f t="shared" si="823"/>
        <v>1398.7959461904761</v>
      </c>
      <c r="BZ620">
        <f t="shared" si="824"/>
        <v>1435</v>
      </c>
      <c r="CA620">
        <f t="shared" si="825"/>
        <v>1371</v>
      </c>
      <c r="CB620">
        <f t="shared" si="826"/>
        <v>1413.3336545866666</v>
      </c>
      <c r="CC620">
        <f t="shared" si="827"/>
        <v>1408.5858354</v>
      </c>
      <c r="CD620">
        <f t="shared" si="828"/>
        <v>1402.8445957593649</v>
      </c>
      <c r="CE620">
        <f t="shared" si="829"/>
        <v>1384.8430919591492</v>
      </c>
      <c r="CF620">
        <f t="shared" si="830"/>
        <v>1393.599976</v>
      </c>
      <c r="CG620">
        <f t="shared" si="831"/>
        <v>1423.4499510000001</v>
      </c>
      <c r="CH620">
        <f t="shared" si="832"/>
        <v>1386.599976</v>
      </c>
    </row>
    <row r="621" spans="1:86">
      <c r="A621" s="1">
        <v>40375</v>
      </c>
      <c r="B621">
        <v>1372.900024</v>
      </c>
      <c r="C621">
        <v>1382.6999510000001</v>
      </c>
      <c r="D621">
        <v>1364</v>
      </c>
      <c r="E621">
        <v>1374.099976</v>
      </c>
      <c r="F621">
        <v>184121</v>
      </c>
      <c r="G621">
        <f t="shared" si="766"/>
        <v>14769.11271697866</v>
      </c>
      <c r="H621">
        <f t="shared" si="794"/>
        <v>19005111.093594313</v>
      </c>
      <c r="I621">
        <f t="shared" si="767"/>
        <v>1373.4249877500001</v>
      </c>
      <c r="J621">
        <f t="shared" si="774"/>
        <v>1421.2875062499998</v>
      </c>
      <c r="K621">
        <f t="shared" si="775"/>
        <v>1373.4249877500001</v>
      </c>
      <c r="L621">
        <f t="shared" si="776"/>
        <v>5</v>
      </c>
      <c r="M621">
        <f t="shared" si="777"/>
        <v>1</v>
      </c>
      <c r="N621">
        <f t="shared" si="778"/>
        <v>50</v>
      </c>
      <c r="O621">
        <f t="shared" si="779"/>
        <v>90</v>
      </c>
      <c r="P621">
        <f t="shared" si="754"/>
        <v>18.699951000000056</v>
      </c>
      <c r="Q621">
        <f t="shared" si="755"/>
        <v>8.5999750000000859</v>
      </c>
      <c r="R621">
        <f t="shared" si="756"/>
        <v>10.09997599999997</v>
      </c>
      <c r="S621">
        <f t="shared" si="757"/>
        <v>18.699951000000056</v>
      </c>
      <c r="T621">
        <f t="shared" si="793"/>
        <v>33.339978182489602</v>
      </c>
      <c r="U621">
        <f t="shared" si="758"/>
        <v>5.2000729999999749</v>
      </c>
      <c r="V621">
        <f t="shared" si="759"/>
        <v>29</v>
      </c>
      <c r="W621">
        <f t="shared" si="760"/>
        <v>0</v>
      </c>
      <c r="X621">
        <f t="shared" si="761"/>
        <v>29</v>
      </c>
      <c r="Y621">
        <f t="shared" si="791"/>
        <v>5.8508290878232492</v>
      </c>
      <c r="Z621">
        <f t="shared" si="792"/>
        <v>5.6249270348027736</v>
      </c>
      <c r="AA621">
        <f t="shared" si="788"/>
        <v>17.548988951936828</v>
      </c>
      <c r="AB621">
        <f t="shared" si="789"/>
        <v>16.87141786360564</v>
      </c>
      <c r="AC621">
        <f t="shared" si="790"/>
        <v>1.968515630748537</v>
      </c>
      <c r="AD621">
        <f t="shared" si="798"/>
        <v>45.171550774423977</v>
      </c>
      <c r="AE621">
        <f t="shared" si="771"/>
        <v>1392.2799808</v>
      </c>
      <c r="AF621">
        <f t="shared" si="773"/>
        <v>1397.6083173333334</v>
      </c>
      <c r="AG621">
        <f t="shared" si="795"/>
        <v>1395.9074952000003</v>
      </c>
      <c r="AH621">
        <f t="shared" si="780"/>
        <v>1395.7499879999998</v>
      </c>
      <c r="AI621">
        <f t="shared" si="781"/>
        <v>1426.6517378689439</v>
      </c>
      <c r="AJ621">
        <f t="shared" si="782"/>
        <v>1364.8482381310557</v>
      </c>
      <c r="AK621">
        <f t="shared" si="783"/>
        <v>0.14969601896626156</v>
      </c>
      <c r="AL621">
        <f t="shared" si="762"/>
        <v>8.0214167406100656E-2</v>
      </c>
      <c r="AM621">
        <f t="shared" si="763"/>
        <v>14769.11271697866</v>
      </c>
      <c r="AN621">
        <f t="shared" si="796"/>
        <v>876491.88121202029</v>
      </c>
      <c r="AO621">
        <f t="shared" si="797"/>
        <v>9788833</v>
      </c>
      <c r="AP621">
        <f t="shared" si="799"/>
        <v>8.9539976952515213E-2</v>
      </c>
      <c r="AQ621">
        <f t="shared" si="800"/>
        <v>1386.9123280087483</v>
      </c>
      <c r="AR621">
        <f t="shared" si="801"/>
        <v>1381.7368518017076</v>
      </c>
      <c r="AS621">
        <f t="shared" si="802"/>
        <v>1392.2023572975361</v>
      </c>
      <c r="AT621">
        <f t="shared" si="803"/>
        <v>1383.3390922923277</v>
      </c>
      <c r="AU621">
        <f t="shared" si="804"/>
        <v>1391.8142835037463</v>
      </c>
      <c r="AV621">
        <f t="shared" si="805"/>
        <v>1375.6965051340837</v>
      </c>
      <c r="AW621">
        <f t="shared" si="806"/>
        <v>16.117778369662574</v>
      </c>
      <c r="AX621">
        <f t="shared" si="833"/>
        <v>22.841519777093055</v>
      </c>
      <c r="AY621">
        <f t="shared" si="807"/>
        <v>-6.7237414074304809</v>
      </c>
      <c r="AZ621">
        <f t="shared" si="764"/>
        <v>1373.5999756666668</v>
      </c>
      <c r="BA621">
        <f t="shared" si="765"/>
        <v>252908601.11972234</v>
      </c>
      <c r="BB621">
        <f t="shared" si="768"/>
        <v>0</v>
      </c>
      <c r="BC621">
        <f t="shared" si="769"/>
        <v>252908601.11972234</v>
      </c>
      <c r="BD621">
        <f t="shared" si="784"/>
        <v>4200439114.2919664</v>
      </c>
      <c r="BE621">
        <f t="shared" si="785"/>
        <v>3355699016.4190936</v>
      </c>
      <c r="BF621">
        <f t="shared" si="786"/>
        <v>1.2517329753770066</v>
      </c>
      <c r="BG621">
        <f t="shared" si="787"/>
        <v>55.589760822658356</v>
      </c>
      <c r="BH621">
        <f t="shared" si="808"/>
        <v>38949533</v>
      </c>
      <c r="BI621">
        <f t="shared" si="809"/>
        <v>1.1716085858698635</v>
      </c>
      <c r="BJ621">
        <f t="shared" si="770"/>
        <v>-215.00240000000304</v>
      </c>
      <c r="BK621">
        <f t="shared" si="810"/>
        <v>-8.3622904926379234E-4</v>
      </c>
      <c r="BL621">
        <f t="shared" si="811"/>
        <v>0.99916377095073616</v>
      </c>
      <c r="BM621">
        <f t="shared" si="812"/>
        <v>16.28665221177377</v>
      </c>
      <c r="BN621">
        <f t="shared" si="813"/>
        <v>1373.3499755</v>
      </c>
      <c r="BO621">
        <f t="shared" si="772"/>
        <v>1399.05</v>
      </c>
      <c r="BP621">
        <f t="shared" si="814"/>
        <v>1365.7639770441178</v>
      </c>
      <c r="BQ621">
        <f t="shared" si="815"/>
        <v>33.286022955882117</v>
      </c>
      <c r="BR621">
        <f t="shared" si="816"/>
        <v>-22</v>
      </c>
      <c r="BS621">
        <f t="shared" si="817"/>
        <v>-28.199951000000056</v>
      </c>
      <c r="BT621">
        <f t="shared" si="818"/>
        <v>-33.200072999999975</v>
      </c>
      <c r="BU621">
        <f t="shared" si="819"/>
        <v>-43</v>
      </c>
      <c r="BV621">
        <f t="shared" si="820"/>
        <v>1385.3233157333334</v>
      </c>
      <c r="BW621">
        <f t="shared" si="821"/>
        <v>1388.8333161904761</v>
      </c>
      <c r="BX621">
        <f t="shared" si="822"/>
        <v>1393.4999869090907</v>
      </c>
      <c r="BY621">
        <f t="shared" si="823"/>
        <v>1396.8283250857144</v>
      </c>
      <c r="BZ621">
        <f t="shared" si="824"/>
        <v>1435</v>
      </c>
      <c r="CA621">
        <f t="shared" si="825"/>
        <v>1364</v>
      </c>
      <c r="CB621">
        <f t="shared" si="826"/>
        <v>1402.3393114933333</v>
      </c>
      <c r="CC621">
        <f t="shared" si="827"/>
        <v>1410.7127650444445</v>
      </c>
      <c r="CD621">
        <f t="shared" si="828"/>
        <v>1396.9901915898411</v>
      </c>
      <c r="CE621">
        <f t="shared" si="829"/>
        <v>1391.5817258331908</v>
      </c>
      <c r="CF621">
        <f t="shared" si="830"/>
        <v>1375.25</v>
      </c>
      <c r="CG621">
        <f t="shared" si="831"/>
        <v>1415</v>
      </c>
      <c r="CH621">
        <f t="shared" si="832"/>
        <v>1371</v>
      </c>
    </row>
    <row r="622" spans="1:86">
      <c r="A622" s="1">
        <v>40378</v>
      </c>
      <c r="B622">
        <v>1335</v>
      </c>
      <c r="C622">
        <v>1387.900024</v>
      </c>
      <c r="D622">
        <v>1335</v>
      </c>
      <c r="E622">
        <v>1363.3000489999999</v>
      </c>
      <c r="F622">
        <v>220018</v>
      </c>
      <c r="G622">
        <f t="shared" si="766"/>
        <v>15389.083402532453</v>
      </c>
      <c r="H622">
        <f t="shared" si="794"/>
        <v>19020500.176996846</v>
      </c>
      <c r="I622">
        <f t="shared" si="767"/>
        <v>1355.30001825</v>
      </c>
      <c r="J622">
        <f t="shared" si="774"/>
        <v>1421.2875062499998</v>
      </c>
      <c r="K622">
        <f t="shared" si="775"/>
        <v>1355.30001825</v>
      </c>
      <c r="L622">
        <f t="shared" si="776"/>
        <v>6</v>
      </c>
      <c r="M622">
        <f t="shared" si="777"/>
        <v>1</v>
      </c>
      <c r="N622">
        <f t="shared" si="778"/>
        <v>40</v>
      </c>
      <c r="O622">
        <f t="shared" si="779"/>
        <v>90</v>
      </c>
      <c r="P622">
        <f t="shared" si="754"/>
        <v>52.90002400000003</v>
      </c>
      <c r="Q622">
        <f t="shared" si="755"/>
        <v>24.599975000000086</v>
      </c>
      <c r="R622">
        <f t="shared" si="756"/>
        <v>28.300048999999944</v>
      </c>
      <c r="S622">
        <f t="shared" si="757"/>
        <v>52.90002400000003</v>
      </c>
      <c r="T622">
        <f t="shared" si="793"/>
        <v>34.737124312311778</v>
      </c>
      <c r="U622">
        <f t="shared" si="758"/>
        <v>7.0999759999999696</v>
      </c>
      <c r="V622">
        <f t="shared" si="759"/>
        <v>-16.09997599999997</v>
      </c>
      <c r="W622">
        <f t="shared" si="760"/>
        <v>7.0999759999999696</v>
      </c>
      <c r="X622">
        <f t="shared" si="761"/>
        <v>0</v>
      </c>
      <c r="Y622">
        <f t="shared" si="791"/>
        <v>5.9400538672644441</v>
      </c>
      <c r="Z622">
        <f t="shared" si="792"/>
        <v>5.2231465323168607</v>
      </c>
      <c r="AA622">
        <f t="shared" si="788"/>
        <v>17.100016149463265</v>
      </c>
      <c r="AB622">
        <f t="shared" si="789"/>
        <v>15.036208770066889</v>
      </c>
      <c r="AC622">
        <f t="shared" si="790"/>
        <v>6.4220591701862855</v>
      </c>
      <c r="AD622">
        <f t="shared" si="798"/>
        <v>41.777591058632559</v>
      </c>
      <c r="AE622">
        <f t="shared" si="771"/>
        <v>1383.0699953999999</v>
      </c>
      <c r="AF622">
        <f t="shared" si="773"/>
        <v>1387.4499921666666</v>
      </c>
      <c r="AG622">
        <f t="shared" si="795"/>
        <v>1395.2599976500001</v>
      </c>
      <c r="AH622">
        <f t="shared" si="780"/>
        <v>1392.4699952999997</v>
      </c>
      <c r="AI622">
        <f t="shared" si="781"/>
        <v>1428.9807492817617</v>
      </c>
      <c r="AJ622">
        <f t="shared" si="782"/>
        <v>1355.9592413182377</v>
      </c>
      <c r="AK622">
        <f t="shared" si="783"/>
        <v>0.10052939040137564</v>
      </c>
      <c r="AL622">
        <f t="shared" si="762"/>
        <v>6.9944656357809151E-2</v>
      </c>
      <c r="AM622">
        <f t="shared" si="763"/>
        <v>15389.083402532453</v>
      </c>
      <c r="AN622">
        <f t="shared" si="796"/>
        <v>752549.31207641494</v>
      </c>
      <c r="AO622">
        <f t="shared" si="797"/>
        <v>9696157</v>
      </c>
      <c r="AP622">
        <f t="shared" si="799"/>
        <v>7.761315251768458E-2</v>
      </c>
      <c r="AQ622">
        <f t="shared" si="800"/>
        <v>1378.8841531457738</v>
      </c>
      <c r="AR622">
        <f t="shared" si="801"/>
        <v>1375.114349038221</v>
      </c>
      <c r="AS622">
        <f t="shared" si="802"/>
        <v>1386.9999418039795</v>
      </c>
      <c r="AT622">
        <f t="shared" si="803"/>
        <v>1381.5355783960181</v>
      </c>
      <c r="AU622">
        <f t="shared" si="804"/>
        <v>1387.5371483281845</v>
      </c>
      <c r="AV622">
        <f t="shared" si="805"/>
        <v>1374.8287532046979</v>
      </c>
      <c r="AW622">
        <f t="shared" si="806"/>
        <v>12.708395123486525</v>
      </c>
      <c r="AX622">
        <f t="shared" si="833"/>
        <v>20.81489484637175</v>
      </c>
      <c r="AY622">
        <f t="shared" si="807"/>
        <v>-8.1064997228852249</v>
      </c>
      <c r="AZ622">
        <f t="shared" si="764"/>
        <v>1362.066691</v>
      </c>
      <c r="BA622">
        <f t="shared" si="765"/>
        <v>299679189.220438</v>
      </c>
      <c r="BB622">
        <f t="shared" si="768"/>
        <v>0</v>
      </c>
      <c r="BC622">
        <f t="shared" si="769"/>
        <v>299679189.220438</v>
      </c>
      <c r="BD622">
        <f t="shared" si="784"/>
        <v>3695151101.4813414</v>
      </c>
      <c r="BE622">
        <f t="shared" si="785"/>
        <v>3655378205.6395316</v>
      </c>
      <c r="BF622">
        <f t="shared" si="786"/>
        <v>1.0108806513592623</v>
      </c>
      <c r="BG622">
        <f t="shared" si="787"/>
        <v>50.270544434148974</v>
      </c>
      <c r="BH622">
        <f t="shared" si="808"/>
        <v>38729515</v>
      </c>
      <c r="BI622">
        <f t="shared" si="809"/>
        <v>0.92436204100790842</v>
      </c>
      <c r="BJ622">
        <f t="shared" si="770"/>
        <v>-1179.9927000000025</v>
      </c>
      <c r="BK622">
        <f t="shared" si="810"/>
        <v>-7.8596369904892754E-3</v>
      </c>
      <c r="BL622">
        <f t="shared" si="811"/>
        <v>0.9921403630095107</v>
      </c>
      <c r="BM622">
        <f t="shared" si="812"/>
        <v>19.242856945407151</v>
      </c>
      <c r="BN622">
        <f t="shared" si="813"/>
        <v>1361.450012</v>
      </c>
      <c r="BO622">
        <f t="shared" si="772"/>
        <v>1387.2599975000001</v>
      </c>
      <c r="BP622">
        <f t="shared" si="814"/>
        <v>1368.6294178529413</v>
      </c>
      <c r="BQ622">
        <f t="shared" si="815"/>
        <v>18.630579647058767</v>
      </c>
      <c r="BR622">
        <f t="shared" si="816"/>
        <v>-29.049927000000025</v>
      </c>
      <c r="BS622">
        <f t="shared" si="817"/>
        <v>-50</v>
      </c>
      <c r="BT622">
        <f t="shared" si="818"/>
        <v>-8.0999759999999696</v>
      </c>
      <c r="BU622">
        <f t="shared" si="819"/>
        <v>-61</v>
      </c>
      <c r="BV622">
        <f t="shared" si="820"/>
        <v>1375.6633384666668</v>
      </c>
      <c r="BW622">
        <f t="shared" si="821"/>
        <v>1379.0309538095239</v>
      </c>
      <c r="BX622">
        <f t="shared" si="822"/>
        <v>1387.5999980000001</v>
      </c>
      <c r="BY622">
        <f t="shared" si="823"/>
        <v>1393.7228540190476</v>
      </c>
      <c r="BZ622">
        <f t="shared" si="824"/>
        <v>1435</v>
      </c>
      <c r="CA622">
        <f t="shared" si="825"/>
        <v>1335</v>
      </c>
      <c r="CB622">
        <f t="shared" si="826"/>
        <v>1394.83648268</v>
      </c>
      <c r="CC622">
        <f t="shared" si="827"/>
        <v>1399.8577582722221</v>
      </c>
      <c r="CD622">
        <f t="shared" si="828"/>
        <v>1396.3701622896824</v>
      </c>
      <c r="CE622">
        <f t="shared" si="829"/>
        <v>1394.1260114988422</v>
      </c>
      <c r="CF622">
        <f t="shared" si="830"/>
        <v>1374.099976</v>
      </c>
      <c r="CG622">
        <f t="shared" si="831"/>
        <v>1382.6999510000001</v>
      </c>
      <c r="CH622">
        <f t="shared" si="832"/>
        <v>1364</v>
      </c>
    </row>
    <row r="623" spans="1:86">
      <c r="A623" s="1">
        <v>40379</v>
      </c>
      <c r="B623">
        <v>1395</v>
      </c>
      <c r="C623">
        <v>1395</v>
      </c>
      <c r="D623">
        <v>1351.099976</v>
      </c>
      <c r="E623">
        <v>1358.5</v>
      </c>
      <c r="F623">
        <v>141510</v>
      </c>
      <c r="G623">
        <f t="shared" si="766"/>
        <v>-93802.627619520033</v>
      </c>
      <c r="H623">
        <f t="shared" si="794"/>
        <v>18926697.549377326</v>
      </c>
      <c r="I623">
        <f t="shared" si="767"/>
        <v>1374.8999939999999</v>
      </c>
      <c r="J623">
        <f t="shared" si="774"/>
        <v>1421.2875062499998</v>
      </c>
      <c r="K623">
        <f t="shared" si="775"/>
        <v>1355.30001825</v>
      </c>
      <c r="L623">
        <f t="shared" si="776"/>
        <v>7</v>
      </c>
      <c r="M623">
        <f t="shared" si="777"/>
        <v>2</v>
      </c>
      <c r="N623">
        <f t="shared" si="778"/>
        <v>30</v>
      </c>
      <c r="O623">
        <f t="shared" si="779"/>
        <v>80</v>
      </c>
      <c r="P623">
        <f t="shared" si="754"/>
        <v>43.90002400000003</v>
      </c>
      <c r="Q623">
        <f t="shared" si="755"/>
        <v>36.5</v>
      </c>
      <c r="R623">
        <f t="shared" si="756"/>
        <v>7.4000240000000304</v>
      </c>
      <c r="S623">
        <f t="shared" si="757"/>
        <v>43.90002400000003</v>
      </c>
      <c r="T623">
        <f t="shared" si="793"/>
        <v>35.391617147146654</v>
      </c>
      <c r="U623">
        <f t="shared" si="758"/>
        <v>-15.09997599999997</v>
      </c>
      <c r="V623">
        <f t="shared" si="759"/>
        <v>-8</v>
      </c>
      <c r="W623">
        <f t="shared" si="760"/>
        <v>0</v>
      </c>
      <c r="X623">
        <f t="shared" si="761"/>
        <v>0</v>
      </c>
      <c r="Y623">
        <f t="shared" si="791"/>
        <v>5.515764305316984</v>
      </c>
      <c r="Z623">
        <f t="shared" si="792"/>
        <v>4.8500646371513705</v>
      </c>
      <c r="AA623">
        <f t="shared" si="788"/>
        <v>15.584945673389994</v>
      </c>
      <c r="AB623">
        <f t="shared" si="789"/>
        <v>13.703992719480446</v>
      </c>
      <c r="AC623">
        <f t="shared" si="790"/>
        <v>6.4220591701862837</v>
      </c>
      <c r="AD623">
        <f t="shared" si="798"/>
        <v>38.383631342841134</v>
      </c>
      <c r="AE623">
        <f t="shared" si="771"/>
        <v>1372.9500002</v>
      </c>
      <c r="AF623">
        <f t="shared" si="773"/>
        <v>1378.9749961666666</v>
      </c>
      <c r="AG623">
        <f t="shared" si="795"/>
        <v>1394.7324952000004</v>
      </c>
      <c r="AH623">
        <f t="shared" si="780"/>
        <v>1389.0849976999998</v>
      </c>
      <c r="AI623">
        <f t="shared" si="781"/>
        <v>1430.9034241616507</v>
      </c>
      <c r="AJ623">
        <f t="shared" si="782"/>
        <v>1347.2665712383489</v>
      </c>
      <c r="AK623">
        <f t="shared" si="783"/>
        <v>0.13431194944592897</v>
      </c>
      <c r="AL623">
        <f t="shared" si="762"/>
        <v>-0.6628692503676068</v>
      </c>
      <c r="AM623">
        <f t="shared" si="763"/>
        <v>-93802.627619520033</v>
      </c>
      <c r="AN623">
        <f t="shared" si="796"/>
        <v>681120.02540399623</v>
      </c>
      <c r="AO623">
        <f t="shared" si="797"/>
        <v>9602146</v>
      </c>
      <c r="AP623">
        <f t="shared" si="799"/>
        <v>7.093414590904952E-2</v>
      </c>
      <c r="AQ623">
        <f t="shared" si="800"/>
        <v>1371.9535410762107</v>
      </c>
      <c r="AR623">
        <f t="shared" si="801"/>
        <v>1371.4907664023281</v>
      </c>
      <c r="AS623">
        <f t="shared" si="802"/>
        <v>1381.8699522792631</v>
      </c>
      <c r="AT623">
        <f t="shared" si="803"/>
        <v>1379.4623763403765</v>
      </c>
      <c r="AU623">
        <f t="shared" si="804"/>
        <v>1383.1815760789568</v>
      </c>
      <c r="AV623">
        <f t="shared" si="805"/>
        <v>1373.6857404803691</v>
      </c>
      <c r="AW623">
        <f t="shared" si="806"/>
        <v>9.4958355985877461</v>
      </c>
      <c r="AX623">
        <f t="shared" si="833"/>
        <v>18.551082996814948</v>
      </c>
      <c r="AY623">
        <f t="shared" si="807"/>
        <v>-9.0552473982272019</v>
      </c>
      <c r="AZ623">
        <f t="shared" si="764"/>
        <v>1368.1999919999998</v>
      </c>
      <c r="BA623">
        <f t="shared" si="765"/>
        <v>193613980.86791998</v>
      </c>
      <c r="BB623">
        <f t="shared" si="768"/>
        <v>193613980.86791998</v>
      </c>
      <c r="BC623">
        <f t="shared" si="769"/>
        <v>0</v>
      </c>
      <c r="BD623">
        <f t="shared" si="784"/>
        <v>2852834852.5559273</v>
      </c>
      <c r="BE623">
        <f t="shared" si="785"/>
        <v>3655378205.6395316</v>
      </c>
      <c r="BF623">
        <f t="shared" si="786"/>
        <v>0.78044861354006068</v>
      </c>
      <c r="BG623">
        <f t="shared" si="787"/>
        <v>43.834380144692695</v>
      </c>
      <c r="BH623">
        <f t="shared" si="808"/>
        <v>38588005</v>
      </c>
      <c r="BI623">
        <f t="shared" si="809"/>
        <v>0.69126695566244378</v>
      </c>
      <c r="BJ623">
        <f t="shared" si="770"/>
        <v>-580.00489999999445</v>
      </c>
      <c r="BK623">
        <f t="shared" si="810"/>
        <v>-3.5209042965419456E-3</v>
      </c>
      <c r="BL623">
        <f t="shared" si="811"/>
        <v>0.99647909570345805</v>
      </c>
      <c r="BM623">
        <f t="shared" si="812"/>
        <v>22.04024596384355</v>
      </c>
      <c r="BN623">
        <f t="shared" si="813"/>
        <v>1373.049988</v>
      </c>
      <c r="BO623">
        <f t="shared" si="772"/>
        <v>1381.1749878000001</v>
      </c>
      <c r="BP623">
        <f t="shared" si="814"/>
        <v>1371.5573586764708</v>
      </c>
      <c r="BQ623">
        <f t="shared" si="815"/>
        <v>9.617629123529241</v>
      </c>
      <c r="BR623">
        <f t="shared" si="816"/>
        <v>-21.5</v>
      </c>
      <c r="BS623">
        <f t="shared" si="817"/>
        <v>-21.15002400000003</v>
      </c>
      <c r="BT623">
        <f t="shared" si="818"/>
        <v>-14.800048999999944</v>
      </c>
      <c r="BU623">
        <f t="shared" si="819"/>
        <v>3</v>
      </c>
      <c r="BV623">
        <f t="shared" si="820"/>
        <v>1367.47334</v>
      </c>
      <c r="BW623">
        <f t="shared" si="821"/>
        <v>1370.7595274761904</v>
      </c>
      <c r="BX623">
        <f t="shared" si="822"/>
        <v>1381.4236352181822</v>
      </c>
      <c r="BY623">
        <f t="shared" si="823"/>
        <v>1390.2219018619048</v>
      </c>
      <c r="BZ623">
        <f t="shared" si="824"/>
        <v>1435</v>
      </c>
      <c r="CA623">
        <f t="shared" si="825"/>
        <v>1335</v>
      </c>
      <c r="CB623">
        <f t="shared" si="826"/>
        <v>1381.7041563566665</v>
      </c>
      <c r="CC623">
        <f t="shared" si="827"/>
        <v>1392.1929015944443</v>
      </c>
      <c r="CD623">
        <f t="shared" si="828"/>
        <v>1396.3981474582538</v>
      </c>
      <c r="CE623">
        <f t="shared" si="829"/>
        <v>1399.4642834207766</v>
      </c>
      <c r="CF623">
        <f t="shared" si="830"/>
        <v>1363.3000489999999</v>
      </c>
      <c r="CG623">
        <f t="shared" si="831"/>
        <v>1387.900024</v>
      </c>
      <c r="CH623">
        <f t="shared" si="832"/>
        <v>1335</v>
      </c>
    </row>
    <row r="624" spans="1:86">
      <c r="A624" s="1">
        <v>40380</v>
      </c>
      <c r="B624">
        <v>1369</v>
      </c>
      <c r="C624">
        <v>1379.900024</v>
      </c>
      <c r="D624">
        <v>1359.099976</v>
      </c>
      <c r="E624">
        <v>1362.400024</v>
      </c>
      <c r="F624">
        <v>293180</v>
      </c>
      <c r="G624">
        <f t="shared" si="766"/>
        <v>-200150.59231401631</v>
      </c>
      <c r="H624">
        <f t="shared" si="794"/>
        <v>18726546.95706331</v>
      </c>
      <c r="I624">
        <f t="shared" si="767"/>
        <v>1367.6000060000001</v>
      </c>
      <c r="J624">
        <f t="shared" si="774"/>
        <v>1421.2875062499998</v>
      </c>
      <c r="K624">
        <f t="shared" si="775"/>
        <v>1355.30001825</v>
      </c>
      <c r="L624">
        <f t="shared" si="776"/>
        <v>8</v>
      </c>
      <c r="M624">
        <f t="shared" si="777"/>
        <v>3</v>
      </c>
      <c r="N624">
        <f t="shared" si="778"/>
        <v>20</v>
      </c>
      <c r="O624">
        <f t="shared" si="779"/>
        <v>70</v>
      </c>
      <c r="P624">
        <f t="shared" si="754"/>
        <v>20.800048000000061</v>
      </c>
      <c r="Q624">
        <f t="shared" si="755"/>
        <v>17.5</v>
      </c>
      <c r="R624">
        <f t="shared" si="756"/>
        <v>3.3000480000000607</v>
      </c>
      <c r="S624">
        <f t="shared" si="757"/>
        <v>20.800048000000061</v>
      </c>
      <c r="T624">
        <f t="shared" si="793"/>
        <v>34.349362208064754</v>
      </c>
      <c r="U624">
        <f t="shared" si="758"/>
        <v>9.9975999999969645E-2</v>
      </c>
      <c r="V624">
        <f t="shared" si="759"/>
        <v>13.84997599999997</v>
      </c>
      <c r="W624">
        <f t="shared" si="760"/>
        <v>0</v>
      </c>
      <c r="X624">
        <f t="shared" si="761"/>
        <v>13.84997599999997</v>
      </c>
      <c r="Y624">
        <f t="shared" si="791"/>
        <v>5.1217811406514855</v>
      </c>
      <c r="Z624">
        <f t="shared" si="792"/>
        <v>5.4929154487834131</v>
      </c>
      <c r="AA624">
        <f t="shared" si="788"/>
        <v>14.910847862697615</v>
      </c>
      <c r="AB624">
        <f t="shared" si="789"/>
        <v>15.991317147349399</v>
      </c>
      <c r="AC624">
        <f t="shared" si="790"/>
        <v>3.4964193748253498</v>
      </c>
      <c r="AD624">
        <f t="shared" si="798"/>
        <v>34.747796326523918</v>
      </c>
      <c r="AE624">
        <f t="shared" si="771"/>
        <v>1366.7100097999999</v>
      </c>
      <c r="AF624">
        <f t="shared" si="773"/>
        <v>1371.1916708333335</v>
      </c>
      <c r="AG624">
        <f t="shared" si="795"/>
        <v>1392.4849976000003</v>
      </c>
      <c r="AH624">
        <f t="shared" si="780"/>
        <v>1387.3250000999999</v>
      </c>
      <c r="AI624">
        <f t="shared" si="781"/>
        <v>1431.9143562378047</v>
      </c>
      <c r="AJ624">
        <f t="shared" si="782"/>
        <v>1342.7356439621951</v>
      </c>
      <c r="AK624">
        <f t="shared" si="783"/>
        <v>0.22050531495713388</v>
      </c>
      <c r="AL624">
        <f t="shared" si="762"/>
        <v>-0.68268842456516921</v>
      </c>
      <c r="AM624">
        <f t="shared" si="763"/>
        <v>-200150.59231401631</v>
      </c>
      <c r="AN624">
        <f t="shared" si="796"/>
        <v>-167797.59992661196</v>
      </c>
      <c r="AO624">
        <f t="shared" si="797"/>
        <v>9034553</v>
      </c>
      <c r="AP624">
        <f t="shared" si="799"/>
        <v>-1.8572872385231674E-2</v>
      </c>
      <c r="AQ624">
        <f t="shared" si="800"/>
        <v>1368.7053452702992</v>
      </c>
      <c r="AR624">
        <f t="shared" si="801"/>
        <v>1366.5486548176646</v>
      </c>
      <c r="AS624">
        <f t="shared" si="802"/>
        <v>1378.3653651889958</v>
      </c>
      <c r="AT624">
        <f t="shared" si="803"/>
        <v>1377.9267646297426</v>
      </c>
      <c r="AU624">
        <f t="shared" si="804"/>
        <v>1380.0643432671134</v>
      </c>
      <c r="AV624">
        <f t="shared" si="805"/>
        <v>1372.8957403267432</v>
      </c>
      <c r="AW624">
        <f t="shared" si="806"/>
        <v>7.1686029403701923</v>
      </c>
      <c r="AX624">
        <f t="shared" si="833"/>
        <v>16.274586985525996</v>
      </c>
      <c r="AY624">
        <f t="shared" si="807"/>
        <v>-9.1059840451558038</v>
      </c>
      <c r="AZ624">
        <f t="shared" si="764"/>
        <v>1367.1333413333334</v>
      </c>
      <c r="BA624">
        <f t="shared" si="765"/>
        <v>400816153.01210672</v>
      </c>
      <c r="BB624">
        <f t="shared" si="768"/>
        <v>0</v>
      </c>
      <c r="BC624">
        <f t="shared" si="769"/>
        <v>400816153.01210672</v>
      </c>
      <c r="BD624">
        <f t="shared" si="784"/>
        <v>2852834852.5559273</v>
      </c>
      <c r="BE624">
        <f t="shared" si="785"/>
        <v>3162837449.9434462</v>
      </c>
      <c r="BF624">
        <f t="shared" si="786"/>
        <v>0.90198592172573966</v>
      </c>
      <c r="BG624">
        <f t="shared" si="787"/>
        <v>47.423375295403638</v>
      </c>
      <c r="BH624">
        <f t="shared" si="808"/>
        <v>38881185</v>
      </c>
      <c r="BI624">
        <f t="shared" si="809"/>
        <v>0.52215202726640386</v>
      </c>
      <c r="BJ624">
        <f t="shared" si="770"/>
        <v>290.00240000000304</v>
      </c>
      <c r="BK624">
        <f t="shared" si="810"/>
        <v>2.8708310636731912E-3</v>
      </c>
      <c r="BL624">
        <f t="shared" si="811"/>
        <v>1.0028708310636731</v>
      </c>
      <c r="BM624">
        <f t="shared" si="812"/>
        <v>23.500654132647064</v>
      </c>
      <c r="BN624">
        <f t="shared" si="813"/>
        <v>1369.5</v>
      </c>
      <c r="BO624">
        <f t="shared" si="772"/>
        <v>1374.0699951000001</v>
      </c>
      <c r="BP624">
        <f t="shared" si="814"/>
        <v>1373.6455939705884</v>
      </c>
      <c r="BQ624">
        <f t="shared" si="815"/>
        <v>0.42440112941176267</v>
      </c>
      <c r="BR624">
        <f t="shared" si="816"/>
        <v>-41</v>
      </c>
      <c r="BS624">
        <f t="shared" si="817"/>
        <v>-28.800048000000061</v>
      </c>
      <c r="BT624">
        <f t="shared" si="818"/>
        <v>-29</v>
      </c>
      <c r="BU624">
        <f t="shared" si="819"/>
        <v>-23.199951000000056</v>
      </c>
      <c r="BV624">
        <f t="shared" si="820"/>
        <v>1363.9566812666667</v>
      </c>
      <c r="BW624">
        <f t="shared" si="821"/>
        <v>1366.0238211428571</v>
      </c>
      <c r="BX624">
        <f t="shared" si="822"/>
        <v>1376.5718218181821</v>
      </c>
      <c r="BY624">
        <f t="shared" si="823"/>
        <v>1387.1426188904763</v>
      </c>
      <c r="BZ624">
        <f t="shared" si="824"/>
        <v>1435</v>
      </c>
      <c r="CA624">
        <f t="shared" si="825"/>
        <v>1335</v>
      </c>
      <c r="CB624">
        <f t="shared" si="826"/>
        <v>1371.0611691433332</v>
      </c>
      <c r="CC624">
        <f t="shared" si="827"/>
        <v>1379.952075436111</v>
      </c>
      <c r="CD624">
        <f t="shared" si="828"/>
        <v>1402.1413905513887</v>
      </c>
      <c r="CE624">
        <f t="shared" si="829"/>
        <v>1397.0806372957229</v>
      </c>
      <c r="CF624">
        <f t="shared" si="830"/>
        <v>1358.5</v>
      </c>
      <c r="CG624">
        <f t="shared" si="831"/>
        <v>1395</v>
      </c>
      <c r="CH624">
        <f t="shared" si="832"/>
        <v>1351.099976</v>
      </c>
    </row>
    <row r="625" spans="1:86">
      <c r="A625" s="1">
        <v>40381</v>
      </c>
      <c r="B625">
        <v>1379.900024</v>
      </c>
      <c r="C625">
        <v>1380</v>
      </c>
      <c r="D625">
        <v>1345.25</v>
      </c>
      <c r="E625">
        <v>1354.150024</v>
      </c>
      <c r="F625">
        <v>514174</v>
      </c>
      <c r="G625">
        <f t="shared" si="766"/>
        <v>-250797.83078123649</v>
      </c>
      <c r="H625">
        <f t="shared" si="794"/>
        <v>18475749.126282074</v>
      </c>
      <c r="I625">
        <f t="shared" si="767"/>
        <v>1364.8250120000002</v>
      </c>
      <c r="J625">
        <f t="shared" si="774"/>
        <v>1421.2875062499998</v>
      </c>
      <c r="K625">
        <f t="shared" si="775"/>
        <v>1355.30001825</v>
      </c>
      <c r="L625">
        <f t="shared" si="776"/>
        <v>9</v>
      </c>
      <c r="M625">
        <f t="shared" si="777"/>
        <v>4</v>
      </c>
      <c r="N625">
        <f t="shared" si="778"/>
        <v>10</v>
      </c>
      <c r="O625">
        <f t="shared" si="779"/>
        <v>60</v>
      </c>
      <c r="P625">
        <f t="shared" si="754"/>
        <v>34.75</v>
      </c>
      <c r="Q625">
        <f t="shared" si="755"/>
        <v>25.84997599999997</v>
      </c>
      <c r="R625">
        <f t="shared" si="756"/>
        <v>8.9000240000000304</v>
      </c>
      <c r="S625">
        <f t="shared" si="757"/>
        <v>34.75</v>
      </c>
      <c r="T625">
        <f t="shared" si="793"/>
        <v>34.377979193202989</v>
      </c>
      <c r="U625">
        <f t="shared" si="758"/>
        <v>-7.3000489999999445</v>
      </c>
      <c r="V625">
        <f t="shared" si="759"/>
        <v>-1.0500489999999445</v>
      </c>
      <c r="W625">
        <f t="shared" si="760"/>
        <v>0</v>
      </c>
      <c r="X625">
        <f t="shared" si="761"/>
        <v>0</v>
      </c>
      <c r="Y625">
        <f t="shared" si="791"/>
        <v>4.7559396306049502</v>
      </c>
      <c r="Z625">
        <f t="shared" si="792"/>
        <v>5.100564345298884</v>
      </c>
      <c r="AA625">
        <f t="shared" si="788"/>
        <v>13.834261763545619</v>
      </c>
      <c r="AB625">
        <f t="shared" si="789"/>
        <v>14.836719507664773</v>
      </c>
      <c r="AC625">
        <f t="shared" si="790"/>
        <v>3.4964193748253707</v>
      </c>
      <c r="AD625">
        <f t="shared" si="798"/>
        <v>31.111961310206706</v>
      </c>
      <c r="AE625">
        <f t="shared" si="771"/>
        <v>1362.4900146</v>
      </c>
      <c r="AF625">
        <f t="shared" si="773"/>
        <v>1364.6166788333333</v>
      </c>
      <c r="AG625">
        <f t="shared" si="795"/>
        <v>1390.8450012500002</v>
      </c>
      <c r="AH625">
        <f t="shared" si="780"/>
        <v>1382.4000000999999</v>
      </c>
      <c r="AI625">
        <f t="shared" si="781"/>
        <v>1429.6023013057927</v>
      </c>
      <c r="AJ625">
        <f t="shared" si="782"/>
        <v>1335.1976988942072</v>
      </c>
      <c r="AK625">
        <f t="shared" si="783"/>
        <v>0.20075636803346128</v>
      </c>
      <c r="AL625">
        <f t="shared" si="762"/>
        <v>-0.48776840287769607</v>
      </c>
      <c r="AM625">
        <f t="shared" si="763"/>
        <v>-250797.83078123649</v>
      </c>
      <c r="AN625">
        <f t="shared" si="796"/>
        <v>-3194.6423984591092</v>
      </c>
      <c r="AO625">
        <f t="shared" si="797"/>
        <v>8186817</v>
      </c>
      <c r="AP625">
        <f t="shared" si="799"/>
        <v>-3.9021788302573629E-4</v>
      </c>
      <c r="AQ625">
        <f t="shared" si="800"/>
        <v>1363.7565360383974</v>
      </c>
      <c r="AR625">
        <f t="shared" si="801"/>
        <v>1364.1692742296302</v>
      </c>
      <c r="AS625">
        <f t="shared" si="802"/>
        <v>1374.0066037749766</v>
      </c>
      <c r="AT625">
        <f t="shared" si="803"/>
        <v>1375.7868579730657</v>
      </c>
      <c r="AU625">
        <f t="shared" si="804"/>
        <v>1376.1771953770465</v>
      </c>
      <c r="AV625">
        <f t="shared" si="805"/>
        <v>1371.5835401838713</v>
      </c>
      <c r="AW625">
        <f t="shared" si="806"/>
        <v>4.5936551931752092</v>
      </c>
      <c r="AX625">
        <f t="shared" si="833"/>
        <v>13.938400627055838</v>
      </c>
      <c r="AY625">
        <f t="shared" si="807"/>
        <v>-9.3447454338806288</v>
      </c>
      <c r="AZ625">
        <f t="shared" si="764"/>
        <v>1359.8000079999999</v>
      </c>
      <c r="BA625">
        <f t="shared" si="765"/>
        <v>699173809.31339192</v>
      </c>
      <c r="BB625">
        <f t="shared" si="768"/>
        <v>0</v>
      </c>
      <c r="BC625">
        <f t="shared" si="769"/>
        <v>699173809.31339192</v>
      </c>
      <c r="BD625">
        <f t="shared" si="784"/>
        <v>2035987305.0346615</v>
      </c>
      <c r="BE625">
        <f t="shared" si="785"/>
        <v>3862011259.2568378</v>
      </c>
      <c r="BF625">
        <f t="shared" si="786"/>
        <v>0.52718316140446575</v>
      </c>
      <c r="BG625">
        <f t="shared" si="787"/>
        <v>34.519969492044723</v>
      </c>
      <c r="BH625">
        <f t="shared" si="808"/>
        <v>38367011</v>
      </c>
      <c r="BI625">
        <f t="shared" si="809"/>
        <v>0.33491617962690007</v>
      </c>
      <c r="BJ625">
        <f t="shared" si="770"/>
        <v>-925</v>
      </c>
      <c r="BK625">
        <f t="shared" si="810"/>
        <v>-6.0554902045421568E-3</v>
      </c>
      <c r="BL625">
        <f t="shared" si="811"/>
        <v>0.9939445097954579</v>
      </c>
      <c r="BM625">
        <f t="shared" si="812"/>
        <v>24.877797101937929</v>
      </c>
      <c r="BN625">
        <f t="shared" si="813"/>
        <v>1362.625</v>
      </c>
      <c r="BO625">
        <f t="shared" si="772"/>
        <v>1367.9949951000001</v>
      </c>
      <c r="BP625">
        <f t="shared" si="814"/>
        <v>1375.1198586764708</v>
      </c>
      <c r="BQ625">
        <f t="shared" si="815"/>
        <v>-7.124863576470716</v>
      </c>
      <c r="BR625">
        <f t="shared" si="816"/>
        <v>-70.09997599999997</v>
      </c>
      <c r="BS625">
        <f t="shared" si="817"/>
        <v>-49.75</v>
      </c>
      <c r="BT625">
        <f t="shared" si="818"/>
        <v>-49.75</v>
      </c>
      <c r="BU625">
        <f t="shared" si="819"/>
        <v>-20.09997599999997</v>
      </c>
      <c r="BV625">
        <f t="shared" si="820"/>
        <v>1359.7700193333335</v>
      </c>
      <c r="BW625">
        <f t="shared" si="821"/>
        <v>1361.1547791904761</v>
      </c>
      <c r="BX625">
        <f t="shared" si="822"/>
        <v>1370.5400079818182</v>
      </c>
      <c r="BY625">
        <f t="shared" si="823"/>
        <v>1383.4916690238097</v>
      </c>
      <c r="BZ625">
        <f t="shared" si="824"/>
        <v>1435</v>
      </c>
      <c r="CA625">
        <f t="shared" si="825"/>
        <v>1335</v>
      </c>
      <c r="CB625">
        <f t="shared" si="826"/>
        <v>1367.0330047366665</v>
      </c>
      <c r="CC625">
        <f t="shared" si="827"/>
        <v>1369.9870874249998</v>
      </c>
      <c r="CD625">
        <f t="shared" si="828"/>
        <v>1401.3353856967858</v>
      </c>
      <c r="CE625">
        <f t="shared" si="829"/>
        <v>1398.782450242529</v>
      </c>
      <c r="CF625">
        <f t="shared" si="830"/>
        <v>1362.400024</v>
      </c>
      <c r="CG625">
        <f t="shared" si="831"/>
        <v>1379.900024</v>
      </c>
      <c r="CH625">
        <f t="shared" si="832"/>
        <v>1359.099976</v>
      </c>
    </row>
    <row r="626" spans="1:86">
      <c r="A626" s="1">
        <v>40382</v>
      </c>
      <c r="B626">
        <v>1365</v>
      </c>
      <c r="C626">
        <v>1372.6999510000001</v>
      </c>
      <c r="D626">
        <v>1346.3000489999999</v>
      </c>
      <c r="E626">
        <v>1358.1999510000001</v>
      </c>
      <c r="F626">
        <v>736077</v>
      </c>
      <c r="G626">
        <f t="shared" si="766"/>
        <v>-72495.433337059745</v>
      </c>
      <c r="H626">
        <f t="shared" si="794"/>
        <v>18403253.692945015</v>
      </c>
      <c r="I626">
        <f t="shared" si="767"/>
        <v>1360.5499877500001</v>
      </c>
      <c r="J626">
        <f t="shared" si="774"/>
        <v>1421.2875062499998</v>
      </c>
      <c r="K626">
        <f t="shared" si="775"/>
        <v>1355.30001825</v>
      </c>
      <c r="L626">
        <f t="shared" si="776"/>
        <v>10</v>
      </c>
      <c r="M626">
        <f t="shared" si="777"/>
        <v>5</v>
      </c>
      <c r="N626">
        <f t="shared" si="778"/>
        <v>0</v>
      </c>
      <c r="O626">
        <f t="shared" si="779"/>
        <v>50</v>
      </c>
      <c r="P626">
        <f t="shared" si="754"/>
        <v>26.399902000000111</v>
      </c>
      <c r="Q626">
        <f t="shared" si="755"/>
        <v>14.5</v>
      </c>
      <c r="R626">
        <f t="shared" si="756"/>
        <v>11.899902000000111</v>
      </c>
      <c r="S626">
        <f t="shared" si="757"/>
        <v>26.399902000000111</v>
      </c>
      <c r="T626">
        <f t="shared" si="793"/>
        <v>33.80811653654564</v>
      </c>
      <c r="U626">
        <f t="shared" si="758"/>
        <v>-55.199951000000056</v>
      </c>
      <c r="V626">
        <f t="shared" si="759"/>
        <v>219.45007299999997</v>
      </c>
      <c r="W626">
        <f t="shared" si="760"/>
        <v>0</v>
      </c>
      <c r="X626">
        <f t="shared" si="761"/>
        <v>219.45007299999997</v>
      </c>
      <c r="Y626">
        <f t="shared" si="791"/>
        <v>4.4162296569903114</v>
      </c>
      <c r="Z626">
        <f t="shared" si="792"/>
        <v>20.411243534920391</v>
      </c>
      <c r="AA626">
        <f t="shared" si="788"/>
        <v>13.062631431172717</v>
      </c>
      <c r="AB626">
        <f t="shared" si="789"/>
        <v>60.373796667603187</v>
      </c>
      <c r="AC626">
        <f t="shared" si="790"/>
        <v>64.424654713318077</v>
      </c>
      <c r="AD626">
        <f t="shared" si="798"/>
        <v>32.409689846919072</v>
      </c>
      <c r="AE626">
        <f t="shared" si="771"/>
        <v>1359.3100096000003</v>
      </c>
      <c r="AF626">
        <f t="shared" si="773"/>
        <v>1361.7750040000001</v>
      </c>
      <c r="AG626">
        <f t="shared" si="795"/>
        <v>1388.9149963499999</v>
      </c>
      <c r="AH626">
        <f t="shared" si="780"/>
        <v>1375.7949952000001</v>
      </c>
      <c r="AI626">
        <f t="shared" si="781"/>
        <v>1415.6351863909326</v>
      </c>
      <c r="AJ626">
        <f t="shared" si="782"/>
        <v>1335.9548040090676</v>
      </c>
      <c r="AK626">
        <f t="shared" si="783"/>
        <v>0.27917972185830459</v>
      </c>
      <c r="AL626">
        <f t="shared" si="762"/>
        <v>-9.848892620888812E-2</v>
      </c>
      <c r="AM626">
        <f t="shared" si="763"/>
        <v>-72495.433337059745</v>
      </c>
      <c r="AN626">
        <f t="shared" si="796"/>
        <v>49466.93367807506</v>
      </c>
      <c r="AO626">
        <f t="shared" si="797"/>
        <v>7586892</v>
      </c>
      <c r="AP626">
        <f t="shared" si="799"/>
        <v>6.5200524375561243E-3</v>
      </c>
      <c r="AQ626">
        <f t="shared" si="800"/>
        <v>1361.8672971253422</v>
      </c>
      <c r="AR626">
        <f t="shared" si="801"/>
        <v>1314.9442671091856</v>
      </c>
      <c r="AS626">
        <f t="shared" si="802"/>
        <v>1371.1614062754809</v>
      </c>
      <c r="AT626">
        <f t="shared" si="803"/>
        <v>1374.2040363454898</v>
      </c>
      <c r="AU626">
        <f t="shared" si="804"/>
        <v>1373.4806087204895</v>
      </c>
      <c r="AV626">
        <f t="shared" si="805"/>
        <v>1370.6466889410003</v>
      </c>
      <c r="AW626">
        <f t="shared" si="806"/>
        <v>2.8339197794891788</v>
      </c>
      <c r="AX626">
        <f t="shared" si="833"/>
        <v>11.717504457542507</v>
      </c>
      <c r="AY626">
        <f t="shared" si="807"/>
        <v>-8.8835846780533281</v>
      </c>
      <c r="AZ626">
        <f t="shared" si="764"/>
        <v>1359.0666503333334</v>
      </c>
      <c r="BA626">
        <f t="shared" si="765"/>
        <v>1000377702.7774091</v>
      </c>
      <c r="BB626">
        <f t="shared" si="768"/>
        <v>0</v>
      </c>
      <c r="BC626">
        <f t="shared" si="769"/>
        <v>1000377702.7774091</v>
      </c>
      <c r="BD626">
        <f t="shared" si="784"/>
        <v>2035987305.0346615</v>
      </c>
      <c r="BE626">
        <f t="shared" si="785"/>
        <v>4586345397.4515381</v>
      </c>
      <c r="BF626">
        <f t="shared" si="786"/>
        <v>0.44392367530059645</v>
      </c>
      <c r="BG626">
        <f t="shared" si="787"/>
        <v>30.744261825901589</v>
      </c>
      <c r="BH626">
        <f t="shared" si="808"/>
        <v>39103088</v>
      </c>
      <c r="BI626">
        <f t="shared" si="809"/>
        <v>0.20675786126027446</v>
      </c>
      <c r="BJ626">
        <f t="shared" si="770"/>
        <v>304.99270000000251</v>
      </c>
      <c r="BK626">
        <f t="shared" si="810"/>
        <v>2.9907520793279732E-3</v>
      </c>
      <c r="BL626">
        <f t="shared" si="811"/>
        <v>1.002990752079328</v>
      </c>
      <c r="BM626">
        <f t="shared" si="812"/>
        <v>20.997624429989077</v>
      </c>
      <c r="BN626">
        <f t="shared" si="813"/>
        <v>1359.5</v>
      </c>
      <c r="BO626">
        <f t="shared" si="772"/>
        <v>1365.2249999999999</v>
      </c>
      <c r="BP626">
        <f t="shared" si="814"/>
        <v>1376.8610337058824</v>
      </c>
      <c r="BQ626">
        <f t="shared" si="815"/>
        <v>-11.636033705882483</v>
      </c>
      <c r="BR626">
        <f t="shared" si="816"/>
        <v>-51.150024999999914</v>
      </c>
      <c r="BS626">
        <f t="shared" si="817"/>
        <v>-59.5</v>
      </c>
      <c r="BT626">
        <f t="shared" si="818"/>
        <v>-62.300048999999944</v>
      </c>
      <c r="BU626">
        <f t="shared" si="819"/>
        <v>-70</v>
      </c>
      <c r="BV626">
        <f t="shared" si="820"/>
        <v>1358.3399981333334</v>
      </c>
      <c r="BW626">
        <f t="shared" si="821"/>
        <v>1359.3214283809523</v>
      </c>
      <c r="BX626">
        <f t="shared" si="822"/>
        <v>1366.1399990545453</v>
      </c>
      <c r="BY626">
        <f t="shared" si="823"/>
        <v>1380.3826166190477</v>
      </c>
      <c r="BZ626">
        <f t="shared" si="824"/>
        <v>1435</v>
      </c>
      <c r="CA626">
        <f t="shared" si="825"/>
        <v>1335</v>
      </c>
      <c r="CB626">
        <f t="shared" si="826"/>
        <v>1360.8995263366664</v>
      </c>
      <c r="CC626">
        <f t="shared" si="827"/>
        <v>1366.1566712805554</v>
      </c>
      <c r="CD626">
        <f t="shared" si="828"/>
        <v>1391.6705821069445</v>
      </c>
      <c r="CE626">
        <f t="shared" si="829"/>
        <v>1398.6281344231095</v>
      </c>
      <c r="CF626">
        <f t="shared" si="830"/>
        <v>1354.150024</v>
      </c>
      <c r="CG626">
        <f t="shared" si="831"/>
        <v>1380</v>
      </c>
      <c r="CH626">
        <f t="shared" si="832"/>
        <v>1345.25</v>
      </c>
    </row>
    <row r="627" spans="1:86">
      <c r="A627" s="1">
        <v>40385</v>
      </c>
      <c r="B627">
        <v>1302.3000489999999</v>
      </c>
      <c r="C627">
        <v>1317.5</v>
      </c>
      <c r="D627">
        <v>1126.849976</v>
      </c>
      <c r="E627">
        <v>1191.4499510000001</v>
      </c>
      <c r="F627">
        <v>6485230</v>
      </c>
      <c r="G627">
        <f t="shared" si="766"/>
        <v>-2090311.1106192099</v>
      </c>
      <c r="H627">
        <f t="shared" si="794"/>
        <v>16312942.582325805</v>
      </c>
      <c r="I627">
        <f t="shared" si="767"/>
        <v>1234.5249939999999</v>
      </c>
      <c r="J627">
        <f t="shared" si="774"/>
        <v>1407.7750244999997</v>
      </c>
      <c r="K627">
        <f t="shared" si="775"/>
        <v>1234.5249939999999</v>
      </c>
      <c r="L627">
        <f t="shared" si="776"/>
        <v>10</v>
      </c>
      <c r="M627">
        <f t="shared" si="777"/>
        <v>1</v>
      </c>
      <c r="N627">
        <f t="shared" si="778"/>
        <v>0</v>
      </c>
      <c r="O627">
        <f t="shared" si="779"/>
        <v>90</v>
      </c>
      <c r="P627">
        <f t="shared" si="754"/>
        <v>190.65002400000003</v>
      </c>
      <c r="Q627">
        <f t="shared" si="755"/>
        <v>126.05004899999994</v>
      </c>
      <c r="R627">
        <f t="shared" si="756"/>
        <v>64.599975000000086</v>
      </c>
      <c r="S627">
        <f t="shared" si="757"/>
        <v>190.65002400000003</v>
      </c>
      <c r="T627">
        <f t="shared" si="793"/>
        <v>45.011109926792379</v>
      </c>
      <c r="U627">
        <f t="shared" si="758"/>
        <v>-77.59997599999997</v>
      </c>
      <c r="V627">
        <f t="shared" si="759"/>
        <v>-55.15002400000003</v>
      </c>
      <c r="W627">
        <f t="shared" si="760"/>
        <v>0</v>
      </c>
      <c r="X627">
        <f t="shared" si="761"/>
        <v>0</v>
      </c>
      <c r="Y627">
        <f t="shared" si="791"/>
        <v>4.1007846814910041</v>
      </c>
      <c r="Z627">
        <f t="shared" si="792"/>
        <v>18.953297568140364</v>
      </c>
      <c r="AA627">
        <f t="shared" si="788"/>
        <v>9.1106055552965959</v>
      </c>
      <c r="AB627">
        <f t="shared" si="789"/>
        <v>42.108043100840348</v>
      </c>
      <c r="AC627">
        <f t="shared" si="790"/>
        <v>64.424654713318077</v>
      </c>
      <c r="AD627">
        <f t="shared" si="798"/>
        <v>33.330598262471355</v>
      </c>
      <c r="AE627">
        <f t="shared" si="771"/>
        <v>1324.9399900000001</v>
      </c>
      <c r="AF627">
        <f t="shared" si="773"/>
        <v>1331.333333166667</v>
      </c>
      <c r="AG627">
        <f t="shared" si="795"/>
        <v>1378.7499938999997</v>
      </c>
      <c r="AH627">
        <f t="shared" si="780"/>
        <v>1354.0049927000002</v>
      </c>
      <c r="AI627">
        <f t="shared" si="781"/>
        <v>1467.2784998946372</v>
      </c>
      <c r="AJ627">
        <f t="shared" si="782"/>
        <v>1240.7314855053633</v>
      </c>
      <c r="AK627">
        <f t="shared" si="783"/>
        <v>-0.21753336559396508</v>
      </c>
      <c r="AL627">
        <f t="shared" si="762"/>
        <v>-0.32231873204484807</v>
      </c>
      <c r="AM627">
        <f t="shared" si="763"/>
        <v>-2090311.1106192099</v>
      </c>
      <c r="AN627">
        <f t="shared" si="796"/>
        <v>-2107552.1117149424</v>
      </c>
      <c r="AO627">
        <f t="shared" si="797"/>
        <v>13779727</v>
      </c>
      <c r="AP627">
        <f t="shared" si="799"/>
        <v>-0.15294585384129469</v>
      </c>
      <c r="AQ627">
        <f t="shared" si="800"/>
        <v>1303.9253994427258</v>
      </c>
      <c r="AR627">
        <f t="shared" si="801"/>
        <v>1284.3226509830677</v>
      </c>
      <c r="AS627">
        <f t="shared" si="802"/>
        <v>1338.8133443258944</v>
      </c>
      <c r="AT627">
        <f t="shared" si="803"/>
        <v>1357.7561686643958</v>
      </c>
      <c r="AU627">
        <f t="shared" si="804"/>
        <v>1346.176010062416</v>
      </c>
      <c r="AV627">
        <f t="shared" si="805"/>
        <v>1358.1029172851304</v>
      </c>
      <c r="AW627">
        <f t="shared" si="806"/>
        <v>-11.926907222714362</v>
      </c>
      <c r="AX627">
        <f t="shared" si="833"/>
        <v>6.988622121491133</v>
      </c>
      <c r="AY627">
        <f t="shared" si="807"/>
        <v>-18.915529344205495</v>
      </c>
      <c r="AZ627">
        <f t="shared" si="764"/>
        <v>1211.933309</v>
      </c>
      <c r="BA627">
        <f t="shared" si="765"/>
        <v>7859666253.5260696</v>
      </c>
      <c r="BB627">
        <f t="shared" si="768"/>
        <v>0</v>
      </c>
      <c r="BC627">
        <f t="shared" si="769"/>
        <v>7859666253.5260696</v>
      </c>
      <c r="BD627">
        <f t="shared" si="784"/>
        <v>2035987305.0346615</v>
      </c>
      <c r="BE627">
        <f t="shared" si="785"/>
        <v>12082519823.6513</v>
      </c>
      <c r="BF627">
        <f t="shared" si="786"/>
        <v>0.16850684581946684</v>
      </c>
      <c r="BG627">
        <f t="shared" si="787"/>
        <v>14.420698211767331</v>
      </c>
      <c r="BH627">
        <f t="shared" si="808"/>
        <v>32617858</v>
      </c>
      <c r="BI627">
        <f t="shared" si="809"/>
        <v>-0.87820349039205681</v>
      </c>
      <c r="BJ627">
        <f t="shared" si="770"/>
        <v>-16775</v>
      </c>
      <c r="BK627">
        <f t="shared" si="810"/>
        <v>-0.12277279194217847</v>
      </c>
      <c r="BL627">
        <f t="shared" si="811"/>
        <v>0.87722720805782151</v>
      </c>
      <c r="BM627">
        <f t="shared" si="812"/>
        <v>59.700380215089233</v>
      </c>
      <c r="BN627">
        <f t="shared" si="813"/>
        <v>1222.174988</v>
      </c>
      <c r="BO627">
        <f t="shared" si="772"/>
        <v>1337.3699951999999</v>
      </c>
      <c r="BP627">
        <f t="shared" si="814"/>
        <v>1374.2191215882353</v>
      </c>
      <c r="BQ627">
        <f t="shared" si="815"/>
        <v>-36.849126388235391</v>
      </c>
      <c r="BR627">
        <f t="shared" si="816"/>
        <v>-217.65002499999991</v>
      </c>
      <c r="BS627">
        <f t="shared" si="817"/>
        <v>-264.20007299999997</v>
      </c>
      <c r="BT627">
        <f t="shared" si="818"/>
        <v>-98.40002400000003</v>
      </c>
      <c r="BU627">
        <f t="shared" si="819"/>
        <v>-112.75</v>
      </c>
      <c r="BV627">
        <f t="shared" si="820"/>
        <v>1302.3866452666666</v>
      </c>
      <c r="BW627">
        <f t="shared" si="821"/>
        <v>1310.6571275238095</v>
      </c>
      <c r="BX627">
        <f t="shared" si="822"/>
        <v>1332.622718290909</v>
      </c>
      <c r="BY627">
        <f t="shared" si="823"/>
        <v>1361.5764218238094</v>
      </c>
      <c r="BZ627">
        <f t="shared" si="824"/>
        <v>1423.4499510000001</v>
      </c>
      <c r="CA627">
        <f t="shared" si="825"/>
        <v>1126.849976</v>
      </c>
      <c r="CB627">
        <f t="shared" si="826"/>
        <v>1352.11050355</v>
      </c>
      <c r="CC627">
        <f t="shared" si="827"/>
        <v>1355.9718274750001</v>
      </c>
      <c r="CD627">
        <f t="shared" si="828"/>
        <v>1382.9636212391665</v>
      </c>
      <c r="CE627">
        <f t="shared" si="829"/>
        <v>1398.4903132390762</v>
      </c>
      <c r="CF627">
        <f t="shared" si="830"/>
        <v>1358.1999510000001</v>
      </c>
      <c r="CG627">
        <f t="shared" si="831"/>
        <v>1372.6999510000001</v>
      </c>
      <c r="CH627">
        <f t="shared" si="832"/>
        <v>1346.3000489999999</v>
      </c>
    </row>
    <row r="628" spans="1:86">
      <c r="A628" s="1">
        <v>40386</v>
      </c>
      <c r="B628">
        <v>1190</v>
      </c>
      <c r="C628">
        <v>1239.900024</v>
      </c>
      <c r="D628">
        <v>1182</v>
      </c>
      <c r="E628">
        <v>1207.5</v>
      </c>
      <c r="F628">
        <v>4499525</v>
      </c>
      <c r="G628">
        <f t="shared" si="766"/>
        <v>-536214.46665721794</v>
      </c>
      <c r="H628">
        <f t="shared" si="794"/>
        <v>15776728.115668587</v>
      </c>
      <c r="I628">
        <f t="shared" si="767"/>
        <v>1204.8500060000001</v>
      </c>
      <c r="J628">
        <f t="shared" si="774"/>
        <v>1405.1624757499999</v>
      </c>
      <c r="K628">
        <f t="shared" si="775"/>
        <v>1204.8500060000001</v>
      </c>
      <c r="L628">
        <f t="shared" si="776"/>
        <v>10</v>
      </c>
      <c r="M628">
        <f t="shared" si="777"/>
        <v>1</v>
      </c>
      <c r="N628">
        <f t="shared" si="778"/>
        <v>0</v>
      </c>
      <c r="O628">
        <f t="shared" si="779"/>
        <v>90</v>
      </c>
      <c r="P628">
        <f t="shared" si="754"/>
        <v>57.90002400000003</v>
      </c>
      <c r="Q628">
        <f t="shared" si="755"/>
        <v>32.40002400000003</v>
      </c>
      <c r="R628">
        <f t="shared" si="756"/>
        <v>25.5</v>
      </c>
      <c r="S628">
        <f t="shared" si="757"/>
        <v>57.90002400000003</v>
      </c>
      <c r="T628">
        <f t="shared" si="793"/>
        <v>45.931746646307211</v>
      </c>
      <c r="U628">
        <f t="shared" si="758"/>
        <v>-16.200072999999975</v>
      </c>
      <c r="V628">
        <f t="shared" si="759"/>
        <v>-18</v>
      </c>
      <c r="W628">
        <f t="shared" si="760"/>
        <v>0</v>
      </c>
      <c r="X628">
        <f t="shared" si="761"/>
        <v>0</v>
      </c>
      <c r="Y628">
        <f t="shared" si="791"/>
        <v>3.8078714899559323</v>
      </c>
      <c r="Z628">
        <f t="shared" si="792"/>
        <v>17.599490598987479</v>
      </c>
      <c r="AA628">
        <f t="shared" si="788"/>
        <v>8.2902823602116928</v>
      </c>
      <c r="AB628">
        <f t="shared" si="789"/>
        <v>38.316615160556786</v>
      </c>
      <c r="AC628">
        <f t="shared" si="790"/>
        <v>64.424654713318077</v>
      </c>
      <c r="AD628">
        <f t="shared" si="798"/>
        <v>34.251506678023631</v>
      </c>
      <c r="AE628">
        <f t="shared" si="771"/>
        <v>1294.73999</v>
      </c>
      <c r="AF628">
        <f t="shared" si="773"/>
        <v>1305.3666583333334</v>
      </c>
      <c r="AG628">
        <f t="shared" si="795"/>
        <v>1369.6774963499997</v>
      </c>
      <c r="AH628">
        <f t="shared" si="780"/>
        <v>1333.8449951000002</v>
      </c>
      <c r="AI628">
        <f t="shared" si="781"/>
        <v>1470.1405845360655</v>
      </c>
      <c r="AJ628">
        <f t="shared" si="782"/>
        <v>1197.549405663935</v>
      </c>
      <c r="AK628">
        <f t="shared" si="783"/>
        <v>3.6503728320323732E-2</v>
      </c>
      <c r="AL628">
        <f t="shared" si="762"/>
        <v>-0.11917134956628044</v>
      </c>
      <c r="AM628">
        <f t="shared" si="763"/>
        <v>-536214.46665721794</v>
      </c>
      <c r="AN628">
        <f t="shared" si="796"/>
        <v>-2493904.119493545</v>
      </c>
      <c r="AO628">
        <f t="shared" si="797"/>
        <v>17916527</v>
      </c>
      <c r="AP628">
        <f t="shared" si="799"/>
        <v>-0.13919573360917242</v>
      </c>
      <c r="AQ628">
        <f t="shared" si="800"/>
        <v>1271.140763632199</v>
      </c>
      <c r="AR628">
        <f t="shared" si="801"/>
        <v>1261.0316886128933</v>
      </c>
      <c r="AS628">
        <f t="shared" si="802"/>
        <v>1315.1769423472333</v>
      </c>
      <c r="AT628">
        <f t="shared" si="803"/>
        <v>1344.2331134846002</v>
      </c>
      <c r="AU628">
        <f t="shared" si="804"/>
        <v>1325.3746085530536</v>
      </c>
      <c r="AV628">
        <f t="shared" si="805"/>
        <v>1347.5607130751712</v>
      </c>
      <c r="AW628">
        <f t="shared" si="806"/>
        <v>-22.186104522117603</v>
      </c>
      <c r="AX628">
        <f t="shared" si="833"/>
        <v>1.1536767927693852</v>
      </c>
      <c r="AY628">
        <f t="shared" si="807"/>
        <v>-23.339781314886988</v>
      </c>
      <c r="AZ628">
        <f t="shared" si="764"/>
        <v>1209.8000079999999</v>
      </c>
      <c r="BA628">
        <f t="shared" si="765"/>
        <v>5443525380.9961996</v>
      </c>
      <c r="BB628">
        <f t="shared" si="768"/>
        <v>0</v>
      </c>
      <c r="BC628">
        <f t="shared" si="769"/>
        <v>5443525380.9961996</v>
      </c>
      <c r="BD628">
        <f t="shared" si="784"/>
        <v>2035987305.0346615</v>
      </c>
      <c r="BE628">
        <f t="shared" si="785"/>
        <v>17040132798.17683</v>
      </c>
      <c r="BF628">
        <f t="shared" si="786"/>
        <v>0.11948189190476834</v>
      </c>
      <c r="BG628">
        <f t="shared" si="787"/>
        <v>10.672963338555945</v>
      </c>
      <c r="BH628">
        <f t="shared" si="808"/>
        <v>37117383</v>
      </c>
      <c r="BI628">
        <f t="shared" si="809"/>
        <v>-1.6463899775979884</v>
      </c>
      <c r="BJ628">
        <f t="shared" si="770"/>
        <v>1505.0048999999944</v>
      </c>
      <c r="BK628">
        <f t="shared" si="810"/>
        <v>1.3471022418129206E-2</v>
      </c>
      <c r="BL628">
        <f t="shared" si="811"/>
        <v>1.0134710224181291</v>
      </c>
      <c r="BM628">
        <f t="shared" si="812"/>
        <v>71.834082942192282</v>
      </c>
      <c r="BN628">
        <f t="shared" si="813"/>
        <v>1210.950012</v>
      </c>
      <c r="BO628">
        <f t="shared" si="772"/>
        <v>1304.95</v>
      </c>
      <c r="BP628">
        <f t="shared" si="814"/>
        <v>1371.4889741617644</v>
      </c>
      <c r="BQ628">
        <f t="shared" si="815"/>
        <v>-66.538974161764372</v>
      </c>
      <c r="BR628">
        <f t="shared" si="816"/>
        <v>-186.09997599999997</v>
      </c>
      <c r="BS628">
        <f t="shared" si="817"/>
        <v>-204.59997599999997</v>
      </c>
      <c r="BT628">
        <f t="shared" si="818"/>
        <v>-183.54992700000003</v>
      </c>
      <c r="BU628">
        <f t="shared" si="819"/>
        <v>-227</v>
      </c>
      <c r="BV628">
        <f t="shared" si="820"/>
        <v>1263.2399819333332</v>
      </c>
      <c r="BW628">
        <f t="shared" si="821"/>
        <v>1275.2761751904761</v>
      </c>
      <c r="BX628">
        <f t="shared" si="822"/>
        <v>1305.9854468909089</v>
      </c>
      <c r="BY628">
        <f t="shared" si="823"/>
        <v>1345.266898595238</v>
      </c>
      <c r="BZ628">
        <f t="shared" si="824"/>
        <v>1423.4499510000001</v>
      </c>
      <c r="CA628">
        <f t="shared" si="825"/>
        <v>1126.849976</v>
      </c>
      <c r="CB628">
        <f t="shared" si="826"/>
        <v>1338.0430050333337</v>
      </c>
      <c r="CC628">
        <f t="shared" si="827"/>
        <v>1344.3198626805556</v>
      </c>
      <c r="CD628">
        <f t="shared" si="828"/>
        <v>1369.7635425462699</v>
      </c>
      <c r="CE628">
        <f t="shared" si="829"/>
        <v>1400.034683541028</v>
      </c>
      <c r="CF628">
        <f t="shared" si="830"/>
        <v>1191.4499510000001</v>
      </c>
      <c r="CG628">
        <f t="shared" si="831"/>
        <v>1317.5</v>
      </c>
      <c r="CH628">
        <f t="shared" si="832"/>
        <v>1126.849976</v>
      </c>
    </row>
    <row r="629" spans="1:86">
      <c r="A629" s="1">
        <v>40387</v>
      </c>
      <c r="B629">
        <v>1210</v>
      </c>
      <c r="C629">
        <v>1223.6999510000001</v>
      </c>
      <c r="D629">
        <v>1200</v>
      </c>
      <c r="E629">
        <v>1202.599976</v>
      </c>
      <c r="F629">
        <v>848412</v>
      </c>
      <c r="G629">
        <f t="shared" si="766"/>
        <v>-662263.8650851245</v>
      </c>
      <c r="H629">
        <f t="shared" si="794"/>
        <v>15114464.250583462</v>
      </c>
      <c r="I629">
        <f t="shared" si="767"/>
        <v>1209.07498175</v>
      </c>
      <c r="J629">
        <f t="shared" si="774"/>
        <v>1394.0625</v>
      </c>
      <c r="K629">
        <f t="shared" si="775"/>
        <v>1204.8500060000001</v>
      </c>
      <c r="L629">
        <f t="shared" si="776"/>
        <v>10</v>
      </c>
      <c r="M629">
        <f t="shared" si="777"/>
        <v>2</v>
      </c>
      <c r="N629">
        <f t="shared" si="778"/>
        <v>0</v>
      </c>
      <c r="O629">
        <f t="shared" si="779"/>
        <v>80</v>
      </c>
      <c r="P629">
        <f t="shared" si="754"/>
        <v>23.699951000000056</v>
      </c>
      <c r="Q629">
        <f t="shared" si="755"/>
        <v>21.099975000000086</v>
      </c>
      <c r="R629">
        <f t="shared" si="756"/>
        <v>2.5999759999999696</v>
      </c>
      <c r="S629">
        <f t="shared" si="757"/>
        <v>23.699951000000056</v>
      </c>
      <c r="T629">
        <f t="shared" si="793"/>
        <v>44.343761242999555</v>
      </c>
      <c r="U629">
        <f t="shared" si="758"/>
        <v>-9.25</v>
      </c>
      <c r="V629">
        <f t="shared" si="759"/>
        <v>9.9000240000000304</v>
      </c>
      <c r="W629">
        <f t="shared" si="760"/>
        <v>0</v>
      </c>
      <c r="X629">
        <f t="shared" si="761"/>
        <v>9.9000240000000304</v>
      </c>
      <c r="Y629">
        <f t="shared" si="791"/>
        <v>3.5358806692447939</v>
      </c>
      <c r="Z629">
        <f t="shared" si="792"/>
        <v>17.049528699059803</v>
      </c>
      <c r="AA629">
        <f t="shared" si="788"/>
        <v>7.9737951182546452</v>
      </c>
      <c r="AB629">
        <f t="shared" si="789"/>
        <v>38.448539819682914</v>
      </c>
      <c r="AC629">
        <f t="shared" si="790"/>
        <v>65.646729623079551</v>
      </c>
      <c r="AD629">
        <f t="shared" si="798"/>
        <v>34.751628751503212</v>
      </c>
      <c r="AE629">
        <f t="shared" si="771"/>
        <v>1262.7799803999999</v>
      </c>
      <c r="AF629">
        <f t="shared" si="773"/>
        <v>1279.383321</v>
      </c>
      <c r="AG629">
        <f t="shared" si="795"/>
        <v>1358.6199951499998</v>
      </c>
      <c r="AH629">
        <f t="shared" si="780"/>
        <v>1314.7449951000001</v>
      </c>
      <c r="AI629">
        <f t="shared" si="781"/>
        <v>1465.0083859116269</v>
      </c>
      <c r="AJ629">
        <f t="shared" si="782"/>
        <v>1164.4816042883733</v>
      </c>
      <c r="AK629">
        <f t="shared" si="783"/>
        <v>0.12683851837009524</v>
      </c>
      <c r="AL629">
        <f t="shared" si="762"/>
        <v>-0.78059228898827993</v>
      </c>
      <c r="AM629">
        <f t="shared" si="763"/>
        <v>-662263.8650851245</v>
      </c>
      <c r="AN629">
        <f t="shared" si="796"/>
        <v>-3656773.9681547624</v>
      </c>
      <c r="AO629">
        <f t="shared" si="797"/>
        <v>18029837</v>
      </c>
      <c r="AP629">
        <f t="shared" si="799"/>
        <v>-0.20281791611065383</v>
      </c>
      <c r="AQ629">
        <f t="shared" si="800"/>
        <v>1247.8368958372514</v>
      </c>
      <c r="AR629">
        <f t="shared" si="801"/>
        <v>1242.9964073582187</v>
      </c>
      <c r="AS629">
        <f t="shared" si="802"/>
        <v>1294.9130884047313</v>
      </c>
      <c r="AT629">
        <f t="shared" si="803"/>
        <v>1331.4861311109862</v>
      </c>
      <c r="AU629">
        <f t="shared" si="804"/>
        <v>1306.9584136700955</v>
      </c>
      <c r="AV629">
        <f t="shared" si="805"/>
        <v>1337.4134614799093</v>
      </c>
      <c r="AW629">
        <f t="shared" si="806"/>
        <v>-30.455047809813777</v>
      </c>
      <c r="AX629">
        <f t="shared" si="833"/>
        <v>-5.1680681277472473</v>
      </c>
      <c r="AY629">
        <f t="shared" si="807"/>
        <v>-25.28697968206653</v>
      </c>
      <c r="AZ629">
        <f t="shared" si="764"/>
        <v>1208.7666423333333</v>
      </c>
      <c r="BA629">
        <f t="shared" si="765"/>
        <v>1025532124.555308</v>
      </c>
      <c r="BB629">
        <f t="shared" si="768"/>
        <v>0</v>
      </c>
      <c r="BC629">
        <f t="shared" si="769"/>
        <v>1025532124.555308</v>
      </c>
      <c r="BD629">
        <f t="shared" si="784"/>
        <v>1449324359.9780614</v>
      </c>
      <c r="BE629">
        <f t="shared" si="785"/>
        <v>18065664922.73214</v>
      </c>
      <c r="BF629">
        <f t="shared" si="786"/>
        <v>8.0225353795550999E-2</v>
      </c>
      <c r="BG629">
        <f t="shared" si="787"/>
        <v>7.4267238325471538</v>
      </c>
      <c r="BH629">
        <f t="shared" si="808"/>
        <v>36268971</v>
      </c>
      <c r="BI629">
        <f t="shared" si="809"/>
        <v>-2.2771602564934459</v>
      </c>
      <c r="BJ629">
        <f t="shared" si="770"/>
        <v>-590.00240000000304</v>
      </c>
      <c r="BK629">
        <f t="shared" si="810"/>
        <v>-4.0579908902691761E-3</v>
      </c>
      <c r="BL629">
        <f t="shared" si="811"/>
        <v>0.99594200910973085</v>
      </c>
      <c r="BM629">
        <f t="shared" si="812"/>
        <v>79.195760650795094</v>
      </c>
      <c r="BN629">
        <f t="shared" si="813"/>
        <v>1211.8499755</v>
      </c>
      <c r="BO629">
        <f t="shared" si="772"/>
        <v>1273.4199951000001</v>
      </c>
      <c r="BP629">
        <f t="shared" si="814"/>
        <v>1368.2227962499999</v>
      </c>
      <c r="BQ629">
        <f t="shared" si="815"/>
        <v>-94.802801149999823</v>
      </c>
      <c r="BR629">
        <f t="shared" si="816"/>
        <v>-172.65002400000003</v>
      </c>
      <c r="BS629">
        <f t="shared" si="817"/>
        <v>-171</v>
      </c>
      <c r="BT629">
        <f t="shared" si="818"/>
        <v>-191.30004899999994</v>
      </c>
      <c r="BU629">
        <f t="shared" si="819"/>
        <v>-205</v>
      </c>
      <c r="BV629">
        <f t="shared" si="820"/>
        <v>1232.5266439333332</v>
      </c>
      <c r="BW629">
        <f t="shared" si="821"/>
        <v>1245.9142659523811</v>
      </c>
      <c r="BX629">
        <f t="shared" si="822"/>
        <v>1282.1227161454542</v>
      </c>
      <c r="BY629">
        <f t="shared" si="823"/>
        <v>1329.3547538</v>
      </c>
      <c r="BZ629">
        <f t="shared" si="824"/>
        <v>1415</v>
      </c>
      <c r="CA629">
        <f t="shared" si="825"/>
        <v>1126.849976</v>
      </c>
      <c r="CB629">
        <f t="shared" si="826"/>
        <v>1310.4393230800001</v>
      </c>
      <c r="CC629">
        <f t="shared" si="827"/>
        <v>1328.2663910277779</v>
      </c>
      <c r="CD629">
        <f t="shared" si="828"/>
        <v>1356.7741822731352</v>
      </c>
      <c r="CE629">
        <f t="shared" si="829"/>
        <v>1393.6420591114097</v>
      </c>
      <c r="CF629">
        <f t="shared" si="830"/>
        <v>1207.5</v>
      </c>
      <c r="CG629">
        <f t="shared" si="831"/>
        <v>1239.900024</v>
      </c>
      <c r="CH629">
        <f t="shared" si="832"/>
        <v>1182</v>
      </c>
    </row>
    <row r="630" spans="1:86">
      <c r="A630" s="1">
        <v>40388</v>
      </c>
      <c r="B630">
        <v>1205</v>
      </c>
      <c r="C630">
        <v>1214.4499510000001</v>
      </c>
      <c r="D630">
        <v>1190.099976</v>
      </c>
      <c r="E630">
        <v>1197.75</v>
      </c>
      <c r="F630">
        <v>1600687</v>
      </c>
      <c r="G630">
        <f t="shared" si="766"/>
        <v>-594912.33563274669</v>
      </c>
      <c r="H630">
        <f t="shared" si="794"/>
        <v>14519551.914950715</v>
      </c>
      <c r="I630">
        <f t="shared" si="767"/>
        <v>1201.82498175</v>
      </c>
      <c r="J630">
        <f t="shared" si="774"/>
        <v>1374.8999939999999</v>
      </c>
      <c r="K630">
        <f t="shared" si="775"/>
        <v>1201.82498175</v>
      </c>
      <c r="L630">
        <f t="shared" si="776"/>
        <v>8</v>
      </c>
      <c r="M630">
        <f t="shared" si="777"/>
        <v>1</v>
      </c>
      <c r="N630">
        <f t="shared" si="778"/>
        <v>20</v>
      </c>
      <c r="O630">
        <f t="shared" si="779"/>
        <v>90</v>
      </c>
      <c r="P630">
        <f t="shared" si="754"/>
        <v>24.349975000000086</v>
      </c>
      <c r="Q630">
        <f t="shared" si="755"/>
        <v>16.699951000000056</v>
      </c>
      <c r="R630">
        <f t="shared" si="756"/>
        <v>7.6500240000000304</v>
      </c>
      <c r="S630">
        <f t="shared" si="757"/>
        <v>24.349975000000086</v>
      </c>
      <c r="T630">
        <f t="shared" si="793"/>
        <v>42.915633654213877</v>
      </c>
      <c r="U630">
        <f t="shared" si="758"/>
        <v>-1.5499270000000251</v>
      </c>
      <c r="V630">
        <f t="shared" si="759"/>
        <v>-2.4500729999999749</v>
      </c>
      <c r="W630">
        <f t="shared" si="760"/>
        <v>0</v>
      </c>
      <c r="X630">
        <f t="shared" si="761"/>
        <v>0</v>
      </c>
      <c r="Y630">
        <f t="shared" si="791"/>
        <v>3.283317764298737</v>
      </c>
      <c r="Z630">
        <f t="shared" si="792"/>
        <v>15.831705220555531</v>
      </c>
      <c r="AA630">
        <f t="shared" si="788"/>
        <v>7.6506333117519949</v>
      </c>
      <c r="AB630">
        <f t="shared" si="789"/>
        <v>36.890298179253421</v>
      </c>
      <c r="AC630">
        <f t="shared" si="790"/>
        <v>65.646729623079551</v>
      </c>
      <c r="AD630">
        <f t="shared" si="798"/>
        <v>35.138695176787749</v>
      </c>
      <c r="AE630">
        <f t="shared" si="771"/>
        <v>1231.4999756000002</v>
      </c>
      <c r="AF630">
        <f t="shared" si="773"/>
        <v>1251.9416503333332</v>
      </c>
      <c r="AG630">
        <f t="shared" si="795"/>
        <v>1348.4624939499997</v>
      </c>
      <c r="AH630">
        <f t="shared" si="780"/>
        <v>1296.9949951000001</v>
      </c>
      <c r="AI630">
        <f t="shared" si="781"/>
        <v>1456.1478333480404</v>
      </c>
      <c r="AJ630">
        <f t="shared" si="782"/>
        <v>1137.8421568519598</v>
      </c>
      <c r="AK630">
        <f t="shared" si="783"/>
        <v>0.18820852900742374</v>
      </c>
      <c r="AL630">
        <f t="shared" si="762"/>
        <v>-0.37166062798832417</v>
      </c>
      <c r="AM630">
        <f t="shared" si="763"/>
        <v>-594912.33563274669</v>
      </c>
      <c r="AN630">
        <f t="shared" si="796"/>
        <v>-4215720.0199280279</v>
      </c>
      <c r="AO630">
        <f t="shared" si="797"/>
        <v>18993201</v>
      </c>
      <c r="AP630">
        <f t="shared" si="799"/>
        <v>-0.22195942747765518</v>
      </c>
      <c r="AQ630">
        <f t="shared" si="800"/>
        <v>1230.8073512525859</v>
      </c>
      <c r="AR630">
        <f t="shared" si="801"/>
        <v>1230.3434244211264</v>
      </c>
      <c r="AS630">
        <f t="shared" si="802"/>
        <v>1277.4237324918797</v>
      </c>
      <c r="AT630">
        <f t="shared" si="803"/>
        <v>1319.4498793109974</v>
      </c>
      <c r="AU630">
        <f t="shared" si="804"/>
        <v>1290.5771516195812</v>
      </c>
      <c r="AV630">
        <f t="shared" si="805"/>
        <v>1327.6370191763156</v>
      </c>
      <c r="AW630">
        <f t="shared" si="806"/>
        <v>-37.059867556734389</v>
      </c>
      <c r="AX630">
        <f t="shared" si="833"/>
        <v>-11.546428013544677</v>
      </c>
      <c r="AY630">
        <f t="shared" si="807"/>
        <v>-25.513439543189712</v>
      </c>
      <c r="AZ630">
        <f t="shared" si="764"/>
        <v>1200.7666423333333</v>
      </c>
      <c r="BA630">
        <f t="shared" si="765"/>
        <v>1922051554.4166162</v>
      </c>
      <c r="BB630">
        <f t="shared" si="768"/>
        <v>0</v>
      </c>
      <c r="BC630">
        <f t="shared" si="769"/>
        <v>1922051554.4166162</v>
      </c>
      <c r="BD630">
        <f t="shared" si="784"/>
        <v>577851627.31139493</v>
      </c>
      <c r="BE630">
        <f t="shared" si="785"/>
        <v>19987716477.148754</v>
      </c>
      <c r="BF630">
        <f t="shared" si="786"/>
        <v>2.8910337405077372E-2</v>
      </c>
      <c r="BG630">
        <f t="shared" si="787"/>
        <v>2.8098014330373644</v>
      </c>
      <c r="BH630">
        <f t="shared" si="808"/>
        <v>34668284</v>
      </c>
      <c r="BI630">
        <f t="shared" si="809"/>
        <v>-2.7914156521280828</v>
      </c>
      <c r="BJ630">
        <f t="shared" si="770"/>
        <v>-584.99759999999696</v>
      </c>
      <c r="BK630">
        <f t="shared" si="810"/>
        <v>-4.0329087783051555E-3</v>
      </c>
      <c r="BL630">
        <f t="shared" si="811"/>
        <v>0.9959670912216948</v>
      </c>
      <c r="BM630">
        <f t="shared" si="812"/>
        <v>83.880910824028788</v>
      </c>
      <c r="BN630">
        <f t="shared" si="813"/>
        <v>1202.2749635</v>
      </c>
      <c r="BO630">
        <f t="shared" si="772"/>
        <v>1241.3499878</v>
      </c>
      <c r="BP630">
        <f t="shared" si="814"/>
        <v>1363.8191187058821</v>
      </c>
      <c r="BQ630">
        <f t="shared" si="815"/>
        <v>-122.46913090588214</v>
      </c>
      <c r="BR630">
        <f t="shared" si="816"/>
        <v>-176.34997599999997</v>
      </c>
      <c r="BS630">
        <f t="shared" si="817"/>
        <v>-173.90002400000003</v>
      </c>
      <c r="BT630">
        <f t="shared" si="818"/>
        <v>-168.25</v>
      </c>
      <c r="BU630">
        <f t="shared" si="819"/>
        <v>-167.90002400000003</v>
      </c>
      <c r="BV630">
        <f t="shared" si="820"/>
        <v>1210.8499837999998</v>
      </c>
      <c r="BW630">
        <f t="shared" si="821"/>
        <v>1222.5904599523808</v>
      </c>
      <c r="BX630">
        <f t="shared" si="822"/>
        <v>1260.8508988545457</v>
      </c>
      <c r="BY630">
        <f t="shared" si="823"/>
        <v>1314.0338018809525</v>
      </c>
      <c r="BZ630">
        <f t="shared" si="824"/>
        <v>1395</v>
      </c>
      <c r="CA630">
        <f t="shared" si="825"/>
        <v>1126.849976</v>
      </c>
      <c r="CB630">
        <f t="shared" si="826"/>
        <v>1271.3691295533336</v>
      </c>
      <c r="CC630">
        <f t="shared" si="827"/>
        <v>1300.6897109555557</v>
      </c>
      <c r="CD630">
        <f t="shared" si="828"/>
        <v>1346.060009000754</v>
      </c>
      <c r="CE630">
        <f t="shared" si="829"/>
        <v>1390.9793882562392</v>
      </c>
      <c r="CF630">
        <f t="shared" si="830"/>
        <v>1202.599976</v>
      </c>
      <c r="CG630">
        <f t="shared" si="831"/>
        <v>1223.6999510000001</v>
      </c>
      <c r="CH630">
        <f t="shared" si="832"/>
        <v>1200</v>
      </c>
    </row>
    <row r="631" spans="1:86">
      <c r="A631" s="1">
        <v>40389</v>
      </c>
      <c r="B631">
        <v>1199</v>
      </c>
      <c r="C631">
        <v>1212.900024</v>
      </c>
      <c r="D631">
        <v>1192.5500489999999</v>
      </c>
      <c r="E631">
        <v>1198.599976</v>
      </c>
      <c r="F631">
        <v>553516</v>
      </c>
      <c r="G631">
        <f t="shared" si="766"/>
        <v>-224401.94523266001</v>
      </c>
      <c r="H631">
        <f t="shared" si="794"/>
        <v>14295149.969718056</v>
      </c>
      <c r="I631">
        <f t="shared" si="767"/>
        <v>1200.7625122499999</v>
      </c>
      <c r="J631">
        <f t="shared" si="774"/>
        <v>1374.8999939999999</v>
      </c>
      <c r="K631">
        <f t="shared" si="775"/>
        <v>1200.7625122499999</v>
      </c>
      <c r="L631">
        <f t="shared" si="776"/>
        <v>9</v>
      </c>
      <c r="M631">
        <f t="shared" si="777"/>
        <v>1</v>
      </c>
      <c r="N631">
        <f t="shared" si="778"/>
        <v>10</v>
      </c>
      <c r="O631">
        <f t="shared" si="779"/>
        <v>90</v>
      </c>
      <c r="P631">
        <f t="shared" si="754"/>
        <v>20.349975000000086</v>
      </c>
      <c r="Q631">
        <f t="shared" si="755"/>
        <v>14.300048000000061</v>
      </c>
      <c r="R631">
        <f t="shared" si="756"/>
        <v>6.0499270000000251</v>
      </c>
      <c r="S631">
        <f t="shared" si="757"/>
        <v>20.349975000000086</v>
      </c>
      <c r="T631">
        <f t="shared" si="793"/>
        <v>41.303800893198613</v>
      </c>
      <c r="U631">
        <f t="shared" si="758"/>
        <v>5.5999759999999696</v>
      </c>
      <c r="V631">
        <f t="shared" si="759"/>
        <v>-9.649902000000111</v>
      </c>
      <c r="W631">
        <f t="shared" si="760"/>
        <v>5.5999759999999696</v>
      </c>
      <c r="X631">
        <f t="shared" si="761"/>
        <v>0</v>
      </c>
      <c r="Y631">
        <f t="shared" si="791"/>
        <v>3.4487933525631109</v>
      </c>
      <c r="Z631">
        <f t="shared" si="792"/>
        <v>14.700869133372992</v>
      </c>
      <c r="AA631">
        <f t="shared" si="788"/>
        <v>8.3498207864231073</v>
      </c>
      <c r="AB631">
        <f t="shared" si="789"/>
        <v>35.592049195147425</v>
      </c>
      <c r="AC631">
        <f t="shared" si="790"/>
        <v>61.996060750600414</v>
      </c>
      <c r="AD631">
        <f t="shared" si="798"/>
        <v>36.452771938996513</v>
      </c>
      <c r="AE631">
        <f t="shared" si="771"/>
        <v>1199.5799806</v>
      </c>
      <c r="AF631">
        <f t="shared" si="773"/>
        <v>1226.0166423333333</v>
      </c>
      <c r="AG631">
        <f t="shared" si="795"/>
        <v>1337.5974915499996</v>
      </c>
      <c r="AH631">
        <f t="shared" si="780"/>
        <v>1279.4449951000001</v>
      </c>
      <c r="AI631">
        <f t="shared" si="781"/>
        <v>1439.4205451195166</v>
      </c>
      <c r="AJ631">
        <f t="shared" si="782"/>
        <v>1119.4694450804836</v>
      </c>
      <c r="AK631">
        <f t="shared" si="783"/>
        <v>0.24732070278821564</v>
      </c>
      <c r="AL631">
        <f t="shared" si="762"/>
        <v>-0.40541184940030645</v>
      </c>
      <c r="AM631">
        <f t="shared" si="763"/>
        <v>-224401.94523266001</v>
      </c>
      <c r="AN631">
        <f t="shared" si="796"/>
        <v>-4763964.2319330769</v>
      </c>
      <c r="AO631">
        <f t="shared" si="797"/>
        <v>18966391</v>
      </c>
      <c r="AP631">
        <f t="shared" si="799"/>
        <v>-0.25117926926282796</v>
      </c>
      <c r="AQ631">
        <f t="shared" si="800"/>
        <v>1219.8568436667067</v>
      </c>
      <c r="AR631">
        <f t="shared" si="801"/>
        <v>1224.5170553011053</v>
      </c>
      <c r="AS631">
        <f t="shared" si="802"/>
        <v>1263.2354563233414</v>
      </c>
      <c r="AT631">
        <f t="shared" si="803"/>
        <v>1308.5733880130076</v>
      </c>
      <c r="AU631">
        <f t="shared" si="804"/>
        <v>1276.780575276644</v>
      </c>
      <c r="AV631">
        <f t="shared" si="805"/>
        <v>1318.6044261539735</v>
      </c>
      <c r="AW631">
        <f t="shared" si="806"/>
        <v>-41.823850877329505</v>
      </c>
      <c r="AX631">
        <f t="shared" si="833"/>
        <v>-17.601912586301644</v>
      </c>
      <c r="AY631">
        <f t="shared" si="807"/>
        <v>-24.221938291027861</v>
      </c>
      <c r="AZ631">
        <f t="shared" si="764"/>
        <v>1201.3500163333333</v>
      </c>
      <c r="BA631">
        <f t="shared" si="765"/>
        <v>664966455.64076138</v>
      </c>
      <c r="BB631">
        <f t="shared" si="768"/>
        <v>664966455.64076138</v>
      </c>
      <c r="BC631">
        <f t="shared" si="769"/>
        <v>0</v>
      </c>
      <c r="BD631">
        <f t="shared" si="784"/>
        <v>858580436.5086813</v>
      </c>
      <c r="BE631">
        <f t="shared" si="785"/>
        <v>19987716477.148754</v>
      </c>
      <c r="BF631">
        <f t="shared" si="786"/>
        <v>4.2955404009770992E-2</v>
      </c>
      <c r="BG631">
        <f t="shared" si="787"/>
        <v>4.1186232742669233</v>
      </c>
      <c r="BH631">
        <f t="shared" si="808"/>
        <v>35221800</v>
      </c>
      <c r="BI631">
        <f t="shared" si="809"/>
        <v>-3.171826974623376</v>
      </c>
      <c r="BJ631">
        <f t="shared" si="770"/>
        <v>-15.002400000003036</v>
      </c>
      <c r="BK631">
        <f t="shared" si="810"/>
        <v>7.09643915675199E-4</v>
      </c>
      <c r="BL631">
        <f t="shared" si="811"/>
        <v>1.0007096439156753</v>
      </c>
      <c r="BM631">
        <f t="shared" si="812"/>
        <v>84.31451799997744</v>
      </c>
      <c r="BN631">
        <f t="shared" si="813"/>
        <v>1202.7250365</v>
      </c>
      <c r="BO631">
        <f t="shared" si="772"/>
        <v>1209.9949951000001</v>
      </c>
      <c r="BP631">
        <f t="shared" si="814"/>
        <v>1359.3257374264704</v>
      </c>
      <c r="BQ631">
        <f t="shared" si="815"/>
        <v>-149.33074232647027</v>
      </c>
      <c r="BR631">
        <f t="shared" si="816"/>
        <v>-164.70007299999997</v>
      </c>
      <c r="BS631">
        <f t="shared" si="817"/>
        <v>-142.44995100000006</v>
      </c>
      <c r="BT631">
        <f t="shared" si="818"/>
        <v>-175</v>
      </c>
      <c r="BU631">
        <f t="shared" si="819"/>
        <v>-136</v>
      </c>
      <c r="BV631">
        <f t="shared" si="820"/>
        <v>1199.8833172666666</v>
      </c>
      <c r="BW631">
        <f t="shared" si="821"/>
        <v>1207.3499815714285</v>
      </c>
      <c r="BX631">
        <f t="shared" si="822"/>
        <v>1242.9608953818181</v>
      </c>
      <c r="BY631">
        <f t="shared" si="823"/>
        <v>1299.7611811238098</v>
      </c>
      <c r="BZ631">
        <f t="shared" si="824"/>
        <v>1395</v>
      </c>
      <c r="CA631">
        <f t="shared" si="825"/>
        <v>1126.849976</v>
      </c>
      <c r="CB631">
        <f t="shared" si="826"/>
        <v>1198.1693062366667</v>
      </c>
      <c r="CC631">
        <f t="shared" si="827"/>
        <v>1263.8103816833336</v>
      </c>
      <c r="CD631">
        <f t="shared" si="828"/>
        <v>1331.7109088825002</v>
      </c>
      <c r="CE631">
        <f t="shared" si="829"/>
        <v>1383.9311130985911</v>
      </c>
      <c r="CF631">
        <f t="shared" si="830"/>
        <v>1197.75</v>
      </c>
      <c r="CG631">
        <f t="shared" si="831"/>
        <v>1214.4499510000001</v>
      </c>
      <c r="CH631">
        <f t="shared" si="832"/>
        <v>1190.099976</v>
      </c>
    </row>
    <row r="632" spans="1:86">
      <c r="A632" s="1">
        <v>40392</v>
      </c>
      <c r="B632">
        <v>1211</v>
      </c>
      <c r="C632">
        <v>1218.5</v>
      </c>
      <c r="D632">
        <v>1202.1999510000001</v>
      </c>
      <c r="E632">
        <v>1209.900024</v>
      </c>
      <c r="F632">
        <v>660849</v>
      </c>
      <c r="G632">
        <f t="shared" si="766"/>
        <v>-36484.552754841323</v>
      </c>
      <c r="H632">
        <f t="shared" si="794"/>
        <v>14258665.416963214</v>
      </c>
      <c r="I632">
        <f t="shared" si="767"/>
        <v>1210.39999375</v>
      </c>
      <c r="J632">
        <f t="shared" si="774"/>
        <v>1374.8999939999999</v>
      </c>
      <c r="K632">
        <f t="shared" si="775"/>
        <v>1200.7625122499999</v>
      </c>
      <c r="L632">
        <f t="shared" si="776"/>
        <v>10</v>
      </c>
      <c r="M632">
        <f t="shared" si="777"/>
        <v>2</v>
      </c>
      <c r="N632">
        <f t="shared" si="778"/>
        <v>0</v>
      </c>
      <c r="O632">
        <f t="shared" si="779"/>
        <v>80</v>
      </c>
      <c r="P632">
        <f t="shared" si="754"/>
        <v>16.300048999999944</v>
      </c>
      <c r="Q632">
        <f t="shared" si="755"/>
        <v>8.5999759999999696</v>
      </c>
      <c r="R632">
        <f t="shared" si="756"/>
        <v>7.7000729999999749</v>
      </c>
      <c r="S632">
        <f t="shared" si="757"/>
        <v>16.300048999999944</v>
      </c>
      <c r="T632">
        <f t="shared" si="793"/>
        <v>39.517818615112994</v>
      </c>
      <c r="U632">
        <f t="shared" si="758"/>
        <v>5.5</v>
      </c>
      <c r="V632">
        <f t="shared" si="759"/>
        <v>-7.850097999999889</v>
      </c>
      <c r="W632">
        <f t="shared" si="760"/>
        <v>5.5</v>
      </c>
      <c r="X632">
        <f t="shared" si="761"/>
        <v>0</v>
      </c>
      <c r="Y632">
        <f t="shared" si="791"/>
        <v>3.5953081130943176</v>
      </c>
      <c r="Z632">
        <f t="shared" si="792"/>
        <v>13.650807052417777</v>
      </c>
      <c r="AA632">
        <f t="shared" si="788"/>
        <v>9.0979417363876109</v>
      </c>
      <c r="AB632">
        <f t="shared" si="789"/>
        <v>34.543422513704314</v>
      </c>
      <c r="AC632">
        <f t="shared" si="790"/>
        <v>58.305878412733414</v>
      </c>
      <c r="AD632">
        <f t="shared" si="798"/>
        <v>37.285263926179361</v>
      </c>
      <c r="AE632">
        <f t="shared" si="771"/>
        <v>1203.2699951999998</v>
      </c>
      <c r="AF632">
        <f t="shared" si="773"/>
        <v>1201.2999878333333</v>
      </c>
      <c r="AG632">
        <f t="shared" si="795"/>
        <v>1328.2874939499998</v>
      </c>
      <c r="AH632">
        <f t="shared" si="780"/>
        <v>1264.1049926000001</v>
      </c>
      <c r="AI632">
        <f t="shared" si="781"/>
        <v>1418.2894505506583</v>
      </c>
      <c r="AJ632">
        <f t="shared" si="782"/>
        <v>1109.9205346493418</v>
      </c>
      <c r="AK632">
        <f t="shared" si="783"/>
        <v>0.32422038731897812</v>
      </c>
      <c r="AL632">
        <f t="shared" si="762"/>
        <v>-5.5208607041610604E-2</v>
      </c>
      <c r="AM632">
        <f t="shared" si="763"/>
        <v>-36484.552754841323</v>
      </c>
      <c r="AN632">
        <f t="shared" si="796"/>
        <v>-4668299.8739874726</v>
      </c>
      <c r="AO632">
        <f t="shared" si="797"/>
        <v>19430263</v>
      </c>
      <c r="AP632">
        <f t="shared" si="799"/>
        <v>-0.24025922212105275</v>
      </c>
      <c r="AQ632">
        <f t="shared" si="800"/>
        <v>1216.4715249800265</v>
      </c>
      <c r="AR632">
        <f t="shared" si="801"/>
        <v>1221.2916805752902</v>
      </c>
      <c r="AS632">
        <f t="shared" si="802"/>
        <v>1253.63507850514</v>
      </c>
      <c r="AT632">
        <f t="shared" si="803"/>
        <v>1299.692785251837</v>
      </c>
      <c r="AU632">
        <f t="shared" si="804"/>
        <v>1266.7484925851475</v>
      </c>
      <c r="AV632">
        <f t="shared" si="805"/>
        <v>1310.9951180031953</v>
      </c>
      <c r="AW632">
        <f t="shared" si="806"/>
        <v>-44.24662541804787</v>
      </c>
      <c r="AX632">
        <f t="shared" si="833"/>
        <v>-22.930855152650889</v>
      </c>
      <c r="AY632">
        <f t="shared" si="807"/>
        <v>-21.315770265396981</v>
      </c>
      <c r="AZ632">
        <f t="shared" si="764"/>
        <v>1210.1999916666666</v>
      </c>
      <c r="BA632">
        <f t="shared" si="765"/>
        <v>799759454.292925</v>
      </c>
      <c r="BB632">
        <f t="shared" si="768"/>
        <v>799759454.292925</v>
      </c>
      <c r="BC632">
        <f t="shared" si="769"/>
        <v>0</v>
      </c>
      <c r="BD632">
        <f t="shared" si="784"/>
        <v>1658339890.8016062</v>
      </c>
      <c r="BE632">
        <f t="shared" si="785"/>
        <v>19587961854.302708</v>
      </c>
      <c r="BF632">
        <f t="shared" si="786"/>
        <v>8.4661176243680192E-2</v>
      </c>
      <c r="BG632">
        <f t="shared" si="787"/>
        <v>7.8053108286656538</v>
      </c>
      <c r="BH632">
        <f t="shared" si="808"/>
        <v>35882649</v>
      </c>
      <c r="BI632">
        <f t="shared" si="809"/>
        <v>-3.3750412042297189</v>
      </c>
      <c r="BJ632">
        <f t="shared" si="770"/>
        <v>1030.0048000000061</v>
      </c>
      <c r="BK632">
        <f t="shared" si="810"/>
        <v>9.4277058453737708E-3</v>
      </c>
      <c r="BL632">
        <f t="shared" si="811"/>
        <v>1.0094277058453738</v>
      </c>
      <c r="BM632">
        <f t="shared" si="812"/>
        <v>81.26234448709009</v>
      </c>
      <c r="BN632">
        <f t="shared" si="813"/>
        <v>1210.3499755</v>
      </c>
      <c r="BO632">
        <f t="shared" si="772"/>
        <v>1207.6299926000002</v>
      </c>
      <c r="BP632">
        <f t="shared" si="814"/>
        <v>1355.3367668235292</v>
      </c>
      <c r="BQ632">
        <f t="shared" si="815"/>
        <v>-147.70677422352901</v>
      </c>
      <c r="BR632">
        <f t="shared" si="816"/>
        <v>-148.59997599999997</v>
      </c>
      <c r="BS632">
        <f t="shared" si="817"/>
        <v>-148.90002499999991</v>
      </c>
      <c r="BT632">
        <f t="shared" si="818"/>
        <v>-176.5</v>
      </c>
      <c r="BU632">
        <f t="shared" si="819"/>
        <v>-184</v>
      </c>
      <c r="BV632">
        <f t="shared" si="820"/>
        <v>1203.3233317333334</v>
      </c>
      <c r="BW632">
        <f t="shared" si="821"/>
        <v>1202.7452334761904</v>
      </c>
      <c r="BX632">
        <f t="shared" si="822"/>
        <v>1230.3163551818182</v>
      </c>
      <c r="BY632">
        <f t="shared" si="823"/>
        <v>1287.5995175476194</v>
      </c>
      <c r="BZ632">
        <f t="shared" si="824"/>
        <v>1395</v>
      </c>
      <c r="CA632">
        <f t="shared" si="825"/>
        <v>1126.849976</v>
      </c>
      <c r="CB632">
        <f t="shared" si="826"/>
        <v>1204.0098259733334</v>
      </c>
      <c r="CC632">
        <f t="shared" si="827"/>
        <v>1198.6910865027778</v>
      </c>
      <c r="CD632">
        <f t="shared" si="828"/>
        <v>1316.9906380036507</v>
      </c>
      <c r="CE632">
        <f t="shared" si="829"/>
        <v>1379.6362015989334</v>
      </c>
      <c r="CF632">
        <f t="shared" si="830"/>
        <v>1198.599976</v>
      </c>
      <c r="CG632">
        <f t="shared" si="831"/>
        <v>1212.900024</v>
      </c>
      <c r="CH632">
        <f t="shared" si="832"/>
        <v>1192.5500489999999</v>
      </c>
    </row>
    <row r="633" spans="1:86">
      <c r="A633" s="1">
        <v>40393</v>
      </c>
      <c r="B633">
        <v>1223.4499510000001</v>
      </c>
      <c r="C633">
        <v>1224</v>
      </c>
      <c r="D633">
        <v>1210.0500489999999</v>
      </c>
      <c r="E633">
        <v>1213.1999510000001</v>
      </c>
      <c r="F633">
        <v>461037</v>
      </c>
      <c r="G633">
        <f t="shared" si="766"/>
        <v>-252832.48826027481</v>
      </c>
      <c r="H633">
        <f t="shared" si="794"/>
        <v>14005832.928702939</v>
      </c>
      <c r="I633">
        <f t="shared" si="767"/>
        <v>1217.6749877500001</v>
      </c>
      <c r="J633">
        <f t="shared" si="774"/>
        <v>1367.6000060000001</v>
      </c>
      <c r="K633">
        <f t="shared" si="775"/>
        <v>1200.7625122499999</v>
      </c>
      <c r="L633">
        <f t="shared" si="776"/>
        <v>10</v>
      </c>
      <c r="M633">
        <f t="shared" si="777"/>
        <v>3</v>
      </c>
      <c r="N633">
        <f t="shared" si="778"/>
        <v>0</v>
      </c>
      <c r="O633">
        <f t="shared" si="779"/>
        <v>70</v>
      </c>
      <c r="P633">
        <f t="shared" si="754"/>
        <v>13.949951000000056</v>
      </c>
      <c r="Q633">
        <f t="shared" si="755"/>
        <v>10.800048999999944</v>
      </c>
      <c r="R633">
        <f t="shared" si="756"/>
        <v>3.149902000000111</v>
      </c>
      <c r="S633">
        <f t="shared" si="757"/>
        <v>13.949951000000056</v>
      </c>
      <c r="T633">
        <f t="shared" si="793"/>
        <v>37.691542356890643</v>
      </c>
      <c r="U633">
        <f t="shared" si="758"/>
        <v>-3</v>
      </c>
      <c r="V633">
        <f t="shared" si="759"/>
        <v>3.6500249999999141</v>
      </c>
      <c r="W633">
        <f t="shared" si="760"/>
        <v>0</v>
      </c>
      <c r="X633">
        <f t="shared" si="761"/>
        <v>3.6500249999999141</v>
      </c>
      <c r="Y633">
        <f t="shared" si="791"/>
        <v>3.338500390730438</v>
      </c>
      <c r="Z633">
        <f t="shared" si="792"/>
        <v>12.936465477245074</v>
      </c>
      <c r="AA633">
        <f t="shared" si="788"/>
        <v>8.8574257830022294</v>
      </c>
      <c r="AB633">
        <f t="shared" si="789"/>
        <v>34.321931840181307</v>
      </c>
      <c r="AC633">
        <f t="shared" si="790"/>
        <v>58.97379548672783</v>
      </c>
      <c r="AD633">
        <f t="shared" si="798"/>
        <v>39.291219424242506</v>
      </c>
      <c r="AE633">
        <f t="shared" si="771"/>
        <v>1204.4099854000001</v>
      </c>
      <c r="AF633">
        <f t="shared" si="773"/>
        <v>1204.9249878333333</v>
      </c>
      <c r="AG633">
        <f t="shared" si="795"/>
        <v>1319.3299926999998</v>
      </c>
      <c r="AH633">
        <f t="shared" si="780"/>
        <v>1249.5749877000001</v>
      </c>
      <c r="AI633">
        <f t="shared" si="781"/>
        <v>1392.4060950935359</v>
      </c>
      <c r="AJ633">
        <f t="shared" si="782"/>
        <v>1106.7438803064642</v>
      </c>
      <c r="AK633">
        <f t="shared" si="783"/>
        <v>0.3726641648174806</v>
      </c>
      <c r="AL633">
        <f t="shared" si="762"/>
        <v>-0.54839956068661477</v>
      </c>
      <c r="AM633">
        <f t="shared" si="763"/>
        <v>-252832.48826027481</v>
      </c>
      <c r="AN633">
        <f t="shared" si="796"/>
        <v>-5009021.3584150188</v>
      </c>
      <c r="AO633">
        <f t="shared" si="797"/>
        <v>19630005</v>
      </c>
      <c r="AP633">
        <f t="shared" si="799"/>
        <v>-0.25517168021174824</v>
      </c>
      <c r="AQ633">
        <f t="shared" si="800"/>
        <v>1215.3591898268176</v>
      </c>
      <c r="AR633">
        <f t="shared" si="801"/>
        <v>1219.0995447713326</v>
      </c>
      <c r="AS633">
        <f t="shared" si="802"/>
        <v>1246.3567555542147</v>
      </c>
      <c r="AT633">
        <f t="shared" si="803"/>
        <v>1291.9084301691717</v>
      </c>
      <c r="AU633">
        <f t="shared" si="804"/>
        <v>1258.7162113473753</v>
      </c>
      <c r="AV633">
        <f t="shared" si="805"/>
        <v>1304.1494563129716</v>
      </c>
      <c r="AW633">
        <f t="shared" si="806"/>
        <v>-45.433244965596259</v>
      </c>
      <c r="AX633">
        <f t="shared" si="833"/>
        <v>-27.431333115239962</v>
      </c>
      <c r="AY633">
        <f t="shared" si="807"/>
        <v>-18.001911850356297</v>
      </c>
      <c r="AZ633">
        <f t="shared" si="764"/>
        <v>1215.75</v>
      </c>
      <c r="BA633">
        <f t="shared" si="765"/>
        <v>560505732.75</v>
      </c>
      <c r="BB633">
        <f t="shared" si="768"/>
        <v>560505732.75</v>
      </c>
      <c r="BC633">
        <f t="shared" si="769"/>
        <v>0</v>
      </c>
      <c r="BD633">
        <f t="shared" si="784"/>
        <v>2218845623.5516062</v>
      </c>
      <c r="BE633">
        <f t="shared" si="785"/>
        <v>19332223003.93726</v>
      </c>
      <c r="BF633">
        <f t="shared" si="786"/>
        <v>0.11477446867334963</v>
      </c>
      <c r="BG633">
        <f t="shared" si="787"/>
        <v>10.295756845771535</v>
      </c>
      <c r="BH633">
        <f t="shared" si="808"/>
        <v>36343686</v>
      </c>
      <c r="BI633">
        <f t="shared" si="809"/>
        <v>-3.4837452675127389</v>
      </c>
      <c r="BJ633">
        <f t="shared" si="770"/>
        <v>229.99270000000251</v>
      </c>
      <c r="BK633">
        <f t="shared" si="810"/>
        <v>2.7274377506748648E-3</v>
      </c>
      <c r="BL633">
        <f t="shared" si="811"/>
        <v>1.002727437750675</v>
      </c>
      <c r="BM633">
        <f t="shared" si="812"/>
        <v>75.278603347947637</v>
      </c>
      <c r="BN633">
        <f t="shared" si="813"/>
        <v>1217.0250245</v>
      </c>
      <c r="BO633">
        <f t="shared" si="772"/>
        <v>1208.8449951</v>
      </c>
      <c r="BP633">
        <f t="shared" si="814"/>
        <v>1351.3889734264706</v>
      </c>
      <c r="BQ633">
        <f t="shared" si="815"/>
        <v>-142.54397832647055</v>
      </c>
      <c r="BR633">
        <f t="shared" si="816"/>
        <v>-149.20007299999997</v>
      </c>
      <c r="BS633">
        <f t="shared" si="817"/>
        <v>-149.04992700000003</v>
      </c>
      <c r="BT633">
        <f t="shared" si="818"/>
        <v>-155.90002400000003</v>
      </c>
      <c r="BU633">
        <f t="shared" si="819"/>
        <v>-145.55004899999994</v>
      </c>
      <c r="BV633">
        <f t="shared" si="820"/>
        <v>1206.633317</v>
      </c>
      <c r="BW633">
        <f t="shared" si="821"/>
        <v>1206.1452229523809</v>
      </c>
      <c r="BX633">
        <f t="shared" si="822"/>
        <v>1221.0608930727274</v>
      </c>
      <c r="BY633">
        <f t="shared" si="823"/>
        <v>1276.6387991714282</v>
      </c>
      <c r="BZ633">
        <f t="shared" si="824"/>
        <v>1380</v>
      </c>
      <c r="CA633">
        <f t="shared" si="825"/>
        <v>1126.849976</v>
      </c>
      <c r="CB633">
        <f t="shared" si="826"/>
        <v>1201.8094854799997</v>
      </c>
      <c r="CC633">
        <f t="shared" si="827"/>
        <v>1204.16235295</v>
      </c>
      <c r="CD633">
        <f t="shared" si="828"/>
        <v>1299.9592648061112</v>
      </c>
      <c r="CE633">
        <f t="shared" si="829"/>
        <v>1375.2583560649814</v>
      </c>
      <c r="CF633">
        <f t="shared" si="830"/>
        <v>1209.900024</v>
      </c>
      <c r="CG633">
        <f t="shared" si="831"/>
        <v>1218.5</v>
      </c>
      <c r="CH633">
        <f t="shared" si="832"/>
        <v>1202.1999510000001</v>
      </c>
    </row>
    <row r="634" spans="1:86">
      <c r="A634" s="1">
        <v>40394</v>
      </c>
      <c r="B634">
        <v>1214</v>
      </c>
      <c r="C634">
        <v>1221</v>
      </c>
      <c r="D634">
        <v>1206.400024</v>
      </c>
      <c r="E634">
        <v>1213.599976</v>
      </c>
      <c r="F634">
        <v>581630</v>
      </c>
      <c r="G634">
        <f t="shared" si="766"/>
        <v>-7970.4156609608954</v>
      </c>
      <c r="H634">
        <f t="shared" si="794"/>
        <v>13997862.513041979</v>
      </c>
      <c r="I634">
        <f t="shared" si="767"/>
        <v>1213.75</v>
      </c>
      <c r="J634">
        <f t="shared" si="774"/>
        <v>1364.8250120000002</v>
      </c>
      <c r="K634">
        <f t="shared" si="775"/>
        <v>1200.7625122499999</v>
      </c>
      <c r="L634">
        <f t="shared" si="776"/>
        <v>10</v>
      </c>
      <c r="M634">
        <f t="shared" si="777"/>
        <v>4</v>
      </c>
      <c r="N634">
        <f t="shared" si="778"/>
        <v>0</v>
      </c>
      <c r="O634">
        <f t="shared" si="779"/>
        <v>60</v>
      </c>
      <c r="P634">
        <f t="shared" si="754"/>
        <v>14.59997599999997</v>
      </c>
      <c r="Q634">
        <f t="shared" si="755"/>
        <v>7.4000240000000304</v>
      </c>
      <c r="R634">
        <f t="shared" si="756"/>
        <v>7.1999519999999393</v>
      </c>
      <c r="S634">
        <f t="shared" si="757"/>
        <v>14.59997599999997</v>
      </c>
      <c r="T634">
        <f t="shared" si="793"/>
        <v>36.042144759969879</v>
      </c>
      <c r="U634">
        <f t="shared" si="758"/>
        <v>19.949951000000056</v>
      </c>
      <c r="V634">
        <f t="shared" si="759"/>
        <v>-11.09997599999997</v>
      </c>
      <c r="W634">
        <f t="shared" si="760"/>
        <v>19.949951000000056</v>
      </c>
      <c r="X634">
        <f t="shared" si="761"/>
        <v>0</v>
      </c>
      <c r="Y634">
        <f t="shared" si="791"/>
        <v>4.5250325771068391</v>
      </c>
      <c r="Z634">
        <f t="shared" si="792"/>
        <v>12.012432228870425</v>
      </c>
      <c r="AA634">
        <f t="shared" si="788"/>
        <v>12.554837142024233</v>
      </c>
      <c r="AB634">
        <f t="shared" si="789"/>
        <v>33.328849625541714</v>
      </c>
      <c r="AC634">
        <f t="shared" si="790"/>
        <v>45.275377693063064</v>
      </c>
      <c r="AD634">
        <f t="shared" si="798"/>
        <v>40.780286317857851</v>
      </c>
      <c r="AE634">
        <f t="shared" si="771"/>
        <v>1206.6099853999999</v>
      </c>
      <c r="AF634">
        <f t="shared" si="773"/>
        <v>1205.9416504999999</v>
      </c>
      <c r="AG634">
        <f t="shared" si="795"/>
        <v>1311.0099914999998</v>
      </c>
      <c r="AH634">
        <f t="shared" si="780"/>
        <v>1234.6949829</v>
      </c>
      <c r="AI634">
        <f t="shared" si="781"/>
        <v>1356.9281704071627</v>
      </c>
      <c r="AJ634">
        <f t="shared" si="782"/>
        <v>1112.4617953928373</v>
      </c>
      <c r="AK634">
        <f t="shared" si="783"/>
        <v>0.41370998609209997</v>
      </c>
      <c r="AL634">
        <f t="shared" si="762"/>
        <v>-1.3703584170281615E-2</v>
      </c>
      <c r="AM634">
        <f t="shared" si="763"/>
        <v>-7970.4156609608954</v>
      </c>
      <c r="AN634">
        <f t="shared" si="796"/>
        <v>-4811321.7518609622</v>
      </c>
      <c r="AO634">
        <f t="shared" si="797"/>
        <v>19861390</v>
      </c>
      <c r="AP634">
        <f t="shared" si="799"/>
        <v>-0.24224496633221351</v>
      </c>
      <c r="AQ634">
        <f t="shared" si="800"/>
        <v>1214.7610571256996</v>
      </c>
      <c r="AR634">
        <f t="shared" si="801"/>
        <v>1220.9949245115029</v>
      </c>
      <c r="AS634">
        <f t="shared" si="802"/>
        <v>1240.4605352344561</v>
      </c>
      <c r="AT634">
        <f t="shared" si="803"/>
        <v>1284.8606692939461</v>
      </c>
      <c r="AU634">
        <f t="shared" si="804"/>
        <v>1251.9487760452689</v>
      </c>
      <c r="AV634">
        <f t="shared" si="805"/>
        <v>1297.8109926910636</v>
      </c>
      <c r="AW634">
        <f t="shared" si="806"/>
        <v>-45.862216645794661</v>
      </c>
      <c r="AX634">
        <f t="shared" si="833"/>
        <v>-31.1175098213509</v>
      </c>
      <c r="AY634">
        <f t="shared" si="807"/>
        <v>-14.74470682444376</v>
      </c>
      <c r="AZ634">
        <f t="shared" si="764"/>
        <v>1213.6666666666667</v>
      </c>
      <c r="BA634">
        <f t="shared" si="765"/>
        <v>705904943.33333337</v>
      </c>
      <c r="BB634">
        <f t="shared" si="768"/>
        <v>0</v>
      </c>
      <c r="BC634">
        <f t="shared" si="769"/>
        <v>705904943.33333337</v>
      </c>
      <c r="BD634">
        <f t="shared" si="784"/>
        <v>2218845623.5516062</v>
      </c>
      <c r="BE634">
        <f t="shared" si="785"/>
        <v>19609635712.270592</v>
      </c>
      <c r="BF634">
        <f t="shared" si="786"/>
        <v>0.11315078240658898</v>
      </c>
      <c r="BG634">
        <f t="shared" si="787"/>
        <v>10.164910647770583</v>
      </c>
      <c r="BH634">
        <f t="shared" si="808"/>
        <v>36925316</v>
      </c>
      <c r="BI634">
        <f t="shared" si="809"/>
        <v>-3.5338132366021577</v>
      </c>
      <c r="BJ634">
        <f t="shared" si="770"/>
        <v>-59.997500000008586</v>
      </c>
      <c r="BK634">
        <f t="shared" si="810"/>
        <v>3.2972718113793769E-4</v>
      </c>
      <c r="BL634">
        <f t="shared" si="811"/>
        <v>1.000329727181138</v>
      </c>
      <c r="BM634">
        <f t="shared" si="812"/>
        <v>64.422546364177904</v>
      </c>
      <c r="BN634">
        <f t="shared" si="813"/>
        <v>1213.700012</v>
      </c>
      <c r="BO634">
        <f t="shared" si="772"/>
        <v>1209.2150024</v>
      </c>
      <c r="BP634">
        <f t="shared" si="814"/>
        <v>1346.7404443676471</v>
      </c>
      <c r="BQ634">
        <f t="shared" si="815"/>
        <v>-137.52544196764711</v>
      </c>
      <c r="BR634">
        <f t="shared" si="816"/>
        <v>-140.55004800000006</v>
      </c>
      <c r="BS634">
        <f t="shared" si="817"/>
        <v>-138.84997599999997</v>
      </c>
      <c r="BT634">
        <f t="shared" si="818"/>
        <v>-159</v>
      </c>
      <c r="BU634">
        <f t="shared" si="819"/>
        <v>-165.90002400000003</v>
      </c>
      <c r="BV634">
        <f t="shared" si="820"/>
        <v>1209.6966471999999</v>
      </c>
      <c r="BW634">
        <f t="shared" si="821"/>
        <v>1208.623791</v>
      </c>
      <c r="BX634">
        <f t="shared" si="822"/>
        <v>1214.5199818545454</v>
      </c>
      <c r="BY634">
        <f t="shared" si="823"/>
        <v>1266.5692737714282</v>
      </c>
      <c r="BZ634">
        <f t="shared" si="824"/>
        <v>1380</v>
      </c>
      <c r="CA634">
        <f t="shared" si="825"/>
        <v>1126.849976</v>
      </c>
      <c r="CB634">
        <f t="shared" si="826"/>
        <v>1201.8961588966665</v>
      </c>
      <c r="CC634">
        <f t="shared" si="827"/>
        <v>1202.4981796499999</v>
      </c>
      <c r="CD634">
        <f t="shared" si="828"/>
        <v>1276.0212270081747</v>
      </c>
      <c r="CE634">
        <f t="shared" si="829"/>
        <v>1373.5585386220264</v>
      </c>
      <c r="CF634">
        <f t="shared" si="830"/>
        <v>1213.1999510000001</v>
      </c>
      <c r="CG634">
        <f t="shared" si="831"/>
        <v>1224</v>
      </c>
      <c r="CH634">
        <f t="shared" si="832"/>
        <v>1210.0500489999999</v>
      </c>
    </row>
    <row r="635" spans="1:86">
      <c r="A635" s="1">
        <v>40395</v>
      </c>
      <c r="B635">
        <v>1218</v>
      </c>
      <c r="C635">
        <v>1240.9499510000001</v>
      </c>
      <c r="D635">
        <v>1217.5</v>
      </c>
      <c r="E635">
        <v>1225.75</v>
      </c>
      <c r="F635">
        <v>875377</v>
      </c>
      <c r="G635">
        <f t="shared" si="766"/>
        <v>-259438.80464940137</v>
      </c>
      <c r="H635">
        <f t="shared" si="794"/>
        <v>13738423.708392577</v>
      </c>
      <c r="I635">
        <f t="shared" si="767"/>
        <v>1225.5499877500001</v>
      </c>
      <c r="J635">
        <f t="shared" si="774"/>
        <v>1360.5499877500001</v>
      </c>
      <c r="K635">
        <f t="shared" si="775"/>
        <v>1200.7625122499999</v>
      </c>
      <c r="L635">
        <f t="shared" si="776"/>
        <v>10</v>
      </c>
      <c r="M635">
        <f t="shared" si="777"/>
        <v>5</v>
      </c>
      <c r="N635">
        <f t="shared" si="778"/>
        <v>0</v>
      </c>
      <c r="O635">
        <f t="shared" si="779"/>
        <v>50</v>
      </c>
      <c r="P635">
        <f t="shared" si="754"/>
        <v>23.449951000000056</v>
      </c>
      <c r="Q635">
        <f t="shared" si="755"/>
        <v>15.199951000000056</v>
      </c>
      <c r="R635">
        <f t="shared" si="756"/>
        <v>8.25</v>
      </c>
      <c r="S635">
        <f t="shared" si="757"/>
        <v>23.449951000000056</v>
      </c>
      <c r="T635">
        <f t="shared" si="793"/>
        <v>35.142702348543466</v>
      </c>
      <c r="U635">
        <f t="shared" si="758"/>
        <v>-5.399902000000111</v>
      </c>
      <c r="V635">
        <f t="shared" si="759"/>
        <v>-1</v>
      </c>
      <c r="W635">
        <f t="shared" si="760"/>
        <v>0</v>
      </c>
      <c r="X635">
        <f t="shared" si="761"/>
        <v>0</v>
      </c>
      <c r="Y635">
        <f t="shared" si="791"/>
        <v>4.2018159644563502</v>
      </c>
      <c r="Z635">
        <f t="shared" si="792"/>
        <v>11.154401355379679</v>
      </c>
      <c r="AA635">
        <f t="shared" si="788"/>
        <v>11.956439555452967</v>
      </c>
      <c r="AB635">
        <f t="shared" si="789"/>
        <v>31.740306265440022</v>
      </c>
      <c r="AC635">
        <f t="shared" si="790"/>
        <v>45.275377693063078</v>
      </c>
      <c r="AD635">
        <f t="shared" si="798"/>
        <v>43.873633608023169</v>
      </c>
      <c r="AE635">
        <f t="shared" si="771"/>
        <v>1212.2099854000001</v>
      </c>
      <c r="AF635">
        <f t="shared" si="773"/>
        <v>1209.7999878333333</v>
      </c>
      <c r="AG635">
        <f t="shared" si="795"/>
        <v>1302.1274903000001</v>
      </c>
      <c r="AH635">
        <f t="shared" si="780"/>
        <v>1221.8549805</v>
      </c>
      <c r="AI635">
        <f t="shared" si="781"/>
        <v>1314.6218486781463</v>
      </c>
      <c r="AJ635">
        <f t="shared" si="782"/>
        <v>1129.0881123218537</v>
      </c>
      <c r="AK635">
        <f t="shared" si="783"/>
        <v>0.52099359165882442</v>
      </c>
      <c r="AL635">
        <f t="shared" si="762"/>
        <v>-0.29637379626081262</v>
      </c>
      <c r="AM635">
        <f t="shared" si="763"/>
        <v>-259438.80464940137</v>
      </c>
      <c r="AN635">
        <f t="shared" si="796"/>
        <v>-5270296.2707960783</v>
      </c>
      <c r="AO635">
        <f t="shared" si="797"/>
        <v>20317742</v>
      </c>
      <c r="AP635">
        <f t="shared" si="799"/>
        <v>-0.25939379832641235</v>
      </c>
      <c r="AQ635">
        <f t="shared" si="800"/>
        <v>1218.4972977029618</v>
      </c>
      <c r="AR635">
        <f t="shared" si="801"/>
        <v>1221.1103778657246</v>
      </c>
      <c r="AS635">
        <f t="shared" si="802"/>
        <v>1237.812638892254</v>
      </c>
      <c r="AT635">
        <f t="shared" si="803"/>
        <v>1279.5407090574909</v>
      </c>
      <c r="AU635">
        <f t="shared" si="804"/>
        <v>1248.0189596384785</v>
      </c>
      <c r="AV635">
        <f t="shared" si="805"/>
        <v>1292.766723202689</v>
      </c>
      <c r="AW635">
        <f t="shared" si="806"/>
        <v>-44.747763564210572</v>
      </c>
      <c r="AX635">
        <f t="shared" si="833"/>
        <v>-33.843560569922836</v>
      </c>
      <c r="AY635">
        <f t="shared" si="807"/>
        <v>-10.904202994287736</v>
      </c>
      <c r="AZ635">
        <f t="shared" si="764"/>
        <v>1228.0666503333334</v>
      </c>
      <c r="BA635">
        <f t="shared" si="765"/>
        <v>1075021300.1688423</v>
      </c>
      <c r="BB635">
        <f t="shared" si="768"/>
        <v>1075021300.1688423</v>
      </c>
      <c r="BC635">
        <f t="shared" si="769"/>
        <v>0</v>
      </c>
      <c r="BD635">
        <f t="shared" si="784"/>
        <v>3293866923.7204485</v>
      </c>
      <c r="BE635">
        <f t="shared" si="785"/>
        <v>19356727111.150871</v>
      </c>
      <c r="BF635">
        <f t="shared" si="786"/>
        <v>0.17016652168552521</v>
      </c>
      <c r="BG635">
        <f t="shared" si="787"/>
        <v>14.542077433595935</v>
      </c>
      <c r="BH635">
        <f t="shared" si="808"/>
        <v>37800693</v>
      </c>
      <c r="BI635">
        <f t="shared" si="809"/>
        <v>-3.4613950654107843</v>
      </c>
      <c r="BJ635">
        <f t="shared" si="770"/>
        <v>1115.002400000003</v>
      </c>
      <c r="BK635">
        <f t="shared" si="810"/>
        <v>1.0011555900030795E-2</v>
      </c>
      <c r="BL635">
        <f t="shared" si="811"/>
        <v>1.0100115559000309</v>
      </c>
      <c r="BM635">
        <f t="shared" si="812"/>
        <v>48.892432473924153</v>
      </c>
      <c r="BN635">
        <f t="shared" si="813"/>
        <v>1229.2249755</v>
      </c>
      <c r="BO635">
        <f t="shared" si="772"/>
        <v>1214.6050048000002</v>
      </c>
      <c r="BP635">
        <f t="shared" si="814"/>
        <v>1342.7470612941179</v>
      </c>
      <c r="BQ635">
        <f t="shared" si="815"/>
        <v>-128.1420564941177</v>
      </c>
      <c r="BR635">
        <f t="shared" si="816"/>
        <v>-132.44995100000006</v>
      </c>
      <c r="BS635">
        <f t="shared" si="817"/>
        <v>-128.80004899999994</v>
      </c>
      <c r="BT635">
        <f t="shared" si="818"/>
        <v>-131.75</v>
      </c>
      <c r="BU635">
        <f t="shared" si="819"/>
        <v>-147</v>
      </c>
      <c r="BV635">
        <f t="shared" si="820"/>
        <v>1216.0766520666666</v>
      </c>
      <c r="BW635">
        <f t="shared" si="821"/>
        <v>1214.2833194285713</v>
      </c>
      <c r="BX635">
        <f t="shared" si="822"/>
        <v>1212.8936213272727</v>
      </c>
      <c r="BY635">
        <f t="shared" si="823"/>
        <v>1258.4492745809523</v>
      </c>
      <c r="BZ635">
        <f t="shared" si="824"/>
        <v>1372.6999510000001</v>
      </c>
      <c r="CA635">
        <f t="shared" si="825"/>
        <v>1126.849976</v>
      </c>
      <c r="CB635">
        <f t="shared" si="826"/>
        <v>1206.22365203</v>
      </c>
      <c r="CC635">
        <f t="shared" si="827"/>
        <v>1203.2134637194445</v>
      </c>
      <c r="CD635">
        <f t="shared" si="828"/>
        <v>1247.2253718066272</v>
      </c>
      <c r="CE635">
        <f t="shared" si="829"/>
        <v>1367.2298010702489</v>
      </c>
      <c r="CF635">
        <f t="shared" si="830"/>
        <v>1213.599976</v>
      </c>
      <c r="CG635">
        <f t="shared" si="831"/>
        <v>1221</v>
      </c>
      <c r="CH635">
        <f t="shared" si="832"/>
        <v>1206.400024</v>
      </c>
    </row>
    <row r="636" spans="1:86">
      <c r="A636" s="1">
        <v>40396</v>
      </c>
      <c r="B636">
        <v>1230</v>
      </c>
      <c r="C636">
        <v>1235.5500489999999</v>
      </c>
      <c r="D636">
        <v>1218.5</v>
      </c>
      <c r="E636">
        <v>1221.400024</v>
      </c>
      <c r="F636">
        <v>358993</v>
      </c>
      <c r="G636">
        <f t="shared" si="766"/>
        <v>-236871.55438632297</v>
      </c>
      <c r="H636">
        <f t="shared" si="794"/>
        <v>13501552.154006254</v>
      </c>
      <c r="I636">
        <f t="shared" si="767"/>
        <v>1226.36251825</v>
      </c>
      <c r="J636">
        <f t="shared" si="774"/>
        <v>1234.5249939999999</v>
      </c>
      <c r="K636">
        <f t="shared" si="775"/>
        <v>1200.7625122499999</v>
      </c>
      <c r="L636">
        <f t="shared" si="776"/>
        <v>10</v>
      </c>
      <c r="M636">
        <f t="shared" si="777"/>
        <v>6</v>
      </c>
      <c r="N636">
        <f t="shared" si="778"/>
        <v>0</v>
      </c>
      <c r="O636">
        <f t="shared" si="779"/>
        <v>40</v>
      </c>
      <c r="P636">
        <f t="shared" si="754"/>
        <v>17.050048999999944</v>
      </c>
      <c r="Q636">
        <f t="shared" si="755"/>
        <v>14.150024999999914</v>
      </c>
      <c r="R636">
        <f t="shared" si="756"/>
        <v>2.9000240000000304</v>
      </c>
      <c r="S636">
        <f t="shared" si="757"/>
        <v>17.050048999999944</v>
      </c>
      <c r="T636">
        <f t="shared" si="793"/>
        <v>33.850369966504644</v>
      </c>
      <c r="U636">
        <f t="shared" si="758"/>
        <v>-1.5500489999999445</v>
      </c>
      <c r="V636">
        <f t="shared" si="759"/>
        <v>2.75</v>
      </c>
      <c r="W636">
        <f t="shared" si="760"/>
        <v>0</v>
      </c>
      <c r="X636">
        <f t="shared" si="761"/>
        <v>2.75</v>
      </c>
      <c r="Y636">
        <f t="shared" si="791"/>
        <v>3.9016862527094678</v>
      </c>
      <c r="Z636">
        <f t="shared" si="792"/>
        <v>10.554086972852559</v>
      </c>
      <c r="AA636">
        <f t="shared" si="788"/>
        <v>11.526273587468125</v>
      </c>
      <c r="AB636">
        <f t="shared" si="789"/>
        <v>31.178645856148567</v>
      </c>
      <c r="AC636">
        <f t="shared" si="790"/>
        <v>46.01898920480923</v>
      </c>
      <c r="AD636">
        <f t="shared" si="798"/>
        <v>46.701985753353384</v>
      </c>
      <c r="AE636">
        <f t="shared" si="771"/>
        <v>1216.7699950000001</v>
      </c>
      <c r="AF636">
        <f t="shared" si="773"/>
        <v>1213.7416585000001</v>
      </c>
      <c r="AG636">
        <f t="shared" si="795"/>
        <v>1291.9849915</v>
      </c>
      <c r="AH636">
        <f t="shared" si="780"/>
        <v>1208.1749878000001</v>
      </c>
      <c r="AI636">
        <f t="shared" si="781"/>
        <v>1228.6987650449882</v>
      </c>
      <c r="AJ636">
        <f t="shared" si="782"/>
        <v>1187.6512105550119</v>
      </c>
      <c r="AK636">
        <f t="shared" si="783"/>
        <v>0.82218816356597968</v>
      </c>
      <c r="AL636">
        <f t="shared" si="762"/>
        <v>-0.65982220930860203</v>
      </c>
      <c r="AM636">
        <f t="shared" si="763"/>
        <v>-236871.55438632297</v>
      </c>
      <c r="AN636">
        <f t="shared" si="796"/>
        <v>-5927697.9690672932</v>
      </c>
      <c r="AO636">
        <f t="shared" si="797"/>
        <v>20061433</v>
      </c>
      <c r="AP636">
        <f t="shared" si="799"/>
        <v>-0.29547729561827879</v>
      </c>
      <c r="AQ636">
        <f t="shared" si="800"/>
        <v>1219.4842246439548</v>
      </c>
      <c r="AR636">
        <f t="shared" si="801"/>
        <v>1224.242413333993</v>
      </c>
      <c r="AS636">
        <f t="shared" si="802"/>
        <v>1234.8583682116482</v>
      </c>
      <c r="AT636">
        <f t="shared" si="803"/>
        <v>1274.3080474023168</v>
      </c>
      <c r="AU636">
        <f t="shared" si="804"/>
        <v>1244.0261192927067</v>
      </c>
      <c r="AV636">
        <f t="shared" si="805"/>
        <v>1287.7710542585007</v>
      </c>
      <c r="AW636">
        <f t="shared" si="806"/>
        <v>-43.744934965794073</v>
      </c>
      <c r="AX636">
        <f t="shared" si="833"/>
        <v>-35.823835449097082</v>
      </c>
      <c r="AY636">
        <f t="shared" si="807"/>
        <v>-7.9210995166969909</v>
      </c>
      <c r="AZ636">
        <f t="shared" si="764"/>
        <v>1225.1500243333332</v>
      </c>
      <c r="BA636">
        <f t="shared" si="765"/>
        <v>439820282.68549633</v>
      </c>
      <c r="BB636">
        <f t="shared" si="768"/>
        <v>0</v>
      </c>
      <c r="BC636">
        <f t="shared" si="769"/>
        <v>439820282.68549633</v>
      </c>
      <c r="BD636">
        <f t="shared" si="784"/>
        <v>3293866923.7204485</v>
      </c>
      <c r="BE636">
        <f t="shared" si="785"/>
        <v>19496868204.615929</v>
      </c>
      <c r="BF636">
        <f t="shared" si="786"/>
        <v>0.16894338563260217</v>
      </c>
      <c r="BG636">
        <f t="shared" si="787"/>
        <v>14.452657648699926</v>
      </c>
      <c r="BH636">
        <f t="shared" si="808"/>
        <v>37441700</v>
      </c>
      <c r="BI636">
        <f t="shared" si="809"/>
        <v>-3.3969497001143911</v>
      </c>
      <c r="BJ636">
        <f t="shared" si="770"/>
        <v>-534.99759999999696</v>
      </c>
      <c r="BK636">
        <f t="shared" si="810"/>
        <v>-3.5488280644503118E-3</v>
      </c>
      <c r="BL636">
        <f t="shared" si="811"/>
        <v>0.99645117193554966</v>
      </c>
      <c r="BM636">
        <f t="shared" si="812"/>
        <v>10.816980380683052</v>
      </c>
      <c r="BN636">
        <f t="shared" si="813"/>
        <v>1227.0250245</v>
      </c>
      <c r="BO636">
        <f t="shared" si="772"/>
        <v>1219.4650024</v>
      </c>
      <c r="BP636">
        <f t="shared" si="814"/>
        <v>1338.5176498970591</v>
      </c>
      <c r="BQ636">
        <f t="shared" si="815"/>
        <v>-119.05264749705907</v>
      </c>
      <c r="BR636">
        <f t="shared" si="816"/>
        <v>29.950072999999975</v>
      </c>
      <c r="BS636">
        <f t="shared" si="817"/>
        <v>91.65002400000003</v>
      </c>
      <c r="BT636">
        <f t="shared" si="818"/>
        <v>-81.949951000000056</v>
      </c>
      <c r="BU636">
        <f t="shared" si="819"/>
        <v>-72.300048999999944</v>
      </c>
      <c r="BV636">
        <f t="shared" si="820"/>
        <v>1219.1399982666667</v>
      </c>
      <c r="BW636">
        <f t="shared" si="821"/>
        <v>1217.5976154761904</v>
      </c>
      <c r="BX636">
        <f t="shared" si="822"/>
        <v>1212.8109019636365</v>
      </c>
      <c r="BY636">
        <f t="shared" si="823"/>
        <v>1250.7609444571426</v>
      </c>
      <c r="BZ636">
        <f t="shared" si="824"/>
        <v>1317.5</v>
      </c>
      <c r="CA636">
        <f t="shared" si="825"/>
        <v>1126.849976</v>
      </c>
      <c r="CB636">
        <f t="shared" si="826"/>
        <v>1213.2131622500001</v>
      </c>
      <c r="CC636">
        <f t="shared" si="827"/>
        <v>1207.4766531083333</v>
      </c>
      <c r="CD636">
        <f t="shared" si="828"/>
        <v>1201.4352010471428</v>
      </c>
      <c r="CE636">
        <f t="shared" si="829"/>
        <v>1355.1172853941725</v>
      </c>
      <c r="CF636">
        <f t="shared" si="830"/>
        <v>1225.75</v>
      </c>
      <c r="CG636">
        <f t="shared" si="831"/>
        <v>1240.9499510000001</v>
      </c>
      <c r="CH636">
        <f t="shared" si="832"/>
        <v>1217.5</v>
      </c>
    </row>
    <row r="637" spans="1:86">
      <c r="A637" s="1">
        <v>40399</v>
      </c>
      <c r="B637">
        <v>1216.6999510000001</v>
      </c>
      <c r="C637">
        <v>1234</v>
      </c>
      <c r="D637">
        <v>1215.75</v>
      </c>
      <c r="E637">
        <v>1232.099976</v>
      </c>
      <c r="F637">
        <v>365489</v>
      </c>
      <c r="G637">
        <f t="shared" si="766"/>
        <v>289386.21953577962</v>
      </c>
      <c r="H637">
        <f t="shared" si="794"/>
        <v>13790938.373542033</v>
      </c>
      <c r="I637">
        <f t="shared" si="767"/>
        <v>1224.63748175</v>
      </c>
      <c r="J637">
        <f t="shared" si="774"/>
        <v>1226.36251825</v>
      </c>
      <c r="K637">
        <f t="shared" si="775"/>
        <v>1200.7625122499999</v>
      </c>
      <c r="L637">
        <f t="shared" si="776"/>
        <v>2</v>
      </c>
      <c r="M637">
        <f t="shared" si="777"/>
        <v>7</v>
      </c>
      <c r="N637">
        <f t="shared" si="778"/>
        <v>80</v>
      </c>
      <c r="O637">
        <f t="shared" si="779"/>
        <v>30</v>
      </c>
      <c r="P637">
        <f t="shared" si="754"/>
        <v>18.25</v>
      </c>
      <c r="Q637">
        <f t="shared" si="755"/>
        <v>1.9000240000000304</v>
      </c>
      <c r="R637">
        <f t="shared" si="756"/>
        <v>16.34997599999997</v>
      </c>
      <c r="S637">
        <f t="shared" si="757"/>
        <v>18.25</v>
      </c>
      <c r="T637">
        <f t="shared" si="793"/>
        <v>32.736057826040032</v>
      </c>
      <c r="U637">
        <f t="shared" si="758"/>
        <v>3.9499510000000555</v>
      </c>
      <c r="V637">
        <f t="shared" si="759"/>
        <v>-6.25</v>
      </c>
      <c r="W637">
        <f t="shared" si="760"/>
        <v>3.9499510000000555</v>
      </c>
      <c r="X637">
        <f t="shared" si="761"/>
        <v>0</v>
      </c>
      <c r="Y637">
        <f t="shared" si="791"/>
        <v>3.9051337346587958</v>
      </c>
      <c r="Z637">
        <f t="shared" si="792"/>
        <v>9.8002236176488058</v>
      </c>
      <c r="AA637">
        <f t="shared" si="788"/>
        <v>11.929150893521582</v>
      </c>
      <c r="AB637">
        <f t="shared" si="789"/>
        <v>29.937091600116787</v>
      </c>
      <c r="AC637">
        <f t="shared" si="790"/>
        <v>43.013033016592154</v>
      </c>
      <c r="AD637">
        <f t="shared" si="798"/>
        <v>49.315626742382378</v>
      </c>
      <c r="AE637">
        <f t="shared" si="771"/>
        <v>1221.2099854000001</v>
      </c>
      <c r="AF637">
        <f t="shared" si="773"/>
        <v>1219.3249918333333</v>
      </c>
      <c r="AG637">
        <f t="shared" si="795"/>
        <v>1283.1224915</v>
      </c>
      <c r="AH637">
        <f t="shared" si="780"/>
        <v>1212.2399903</v>
      </c>
      <c r="AI637">
        <f t="shared" si="781"/>
        <v>1233.9701475213892</v>
      </c>
      <c r="AJ637">
        <f t="shared" si="782"/>
        <v>1190.5098330786109</v>
      </c>
      <c r="AK637">
        <f t="shared" si="783"/>
        <v>0.95696829290428664</v>
      </c>
      <c r="AL637">
        <f t="shared" si="762"/>
        <v>0.79177819178081854</v>
      </c>
      <c r="AM637">
        <f t="shared" si="763"/>
        <v>289386.21953577962</v>
      </c>
      <c r="AN637">
        <f t="shared" si="796"/>
        <v>-5433040.1034233067</v>
      </c>
      <c r="AO637">
        <f t="shared" si="797"/>
        <v>20155705</v>
      </c>
      <c r="AP637">
        <f t="shared" si="799"/>
        <v>-0.26955346406505287</v>
      </c>
      <c r="AQ637">
        <f t="shared" si="800"/>
        <v>1223.7735801050101</v>
      </c>
      <c r="AR637">
        <f t="shared" si="801"/>
        <v>1225.0995755338049</v>
      </c>
      <c r="AS637">
        <f t="shared" si="802"/>
        <v>1234.3618576135516</v>
      </c>
      <c r="AT637">
        <f t="shared" si="803"/>
        <v>1270.5093209761083</v>
      </c>
      <c r="AU637">
        <f t="shared" si="804"/>
        <v>1242.2371977988007</v>
      </c>
      <c r="AV637">
        <f t="shared" si="805"/>
        <v>1283.8740787804056</v>
      </c>
      <c r="AW637">
        <f t="shared" si="806"/>
        <v>-41.636880981604918</v>
      </c>
      <c r="AX637">
        <f t="shared" si="833"/>
        <v>-36.986444555598652</v>
      </c>
      <c r="AY637">
        <f t="shared" si="807"/>
        <v>-4.6504364260062658</v>
      </c>
      <c r="AZ637">
        <f t="shared" si="764"/>
        <v>1227.2833253333333</v>
      </c>
      <c r="BA637">
        <f t="shared" si="765"/>
        <v>448558555.29275465</v>
      </c>
      <c r="BB637">
        <f t="shared" si="768"/>
        <v>448558555.29275465</v>
      </c>
      <c r="BC637">
        <f t="shared" si="769"/>
        <v>0</v>
      </c>
      <c r="BD637">
        <f t="shared" si="784"/>
        <v>3548811498.1452832</v>
      </c>
      <c r="BE637">
        <f t="shared" si="785"/>
        <v>19496868204.615929</v>
      </c>
      <c r="BF637">
        <f t="shared" si="786"/>
        <v>0.18201956647094192</v>
      </c>
      <c r="BG637">
        <f t="shared" si="787"/>
        <v>15.399031592546535</v>
      </c>
      <c r="BH637">
        <f t="shared" si="808"/>
        <v>37807189</v>
      </c>
      <c r="BI637">
        <f t="shared" si="809"/>
        <v>-3.2430657857939749</v>
      </c>
      <c r="BJ637">
        <f t="shared" si="770"/>
        <v>969.99519999999393</v>
      </c>
      <c r="BK637">
        <f t="shared" si="810"/>
        <v>8.7603993693715042E-3</v>
      </c>
      <c r="BL637">
        <f t="shared" si="811"/>
        <v>1.0087603993693715</v>
      </c>
      <c r="BM637">
        <f t="shared" si="812"/>
        <v>11.452798455531431</v>
      </c>
      <c r="BN637">
        <f t="shared" si="813"/>
        <v>1224.875</v>
      </c>
      <c r="BO637">
        <f t="shared" si="772"/>
        <v>1222.3700073</v>
      </c>
      <c r="BP637">
        <f t="shared" si="814"/>
        <v>1334.2492675441179</v>
      </c>
      <c r="BQ637">
        <f t="shared" si="815"/>
        <v>-111.87926024411786</v>
      </c>
      <c r="BR637">
        <f t="shared" si="816"/>
        <v>24.59997599999997</v>
      </c>
      <c r="BS637">
        <f t="shared" si="817"/>
        <v>33.75</v>
      </c>
      <c r="BT637">
        <f t="shared" si="818"/>
        <v>-5.9000240000000304</v>
      </c>
      <c r="BU637">
        <f t="shared" si="819"/>
        <v>26.699951000000056</v>
      </c>
      <c r="BV637">
        <f t="shared" si="820"/>
        <v>1224.2499919333334</v>
      </c>
      <c r="BW637">
        <f t="shared" si="821"/>
        <v>1222.8428490476192</v>
      </c>
      <c r="BX637">
        <f t="shared" si="822"/>
        <v>1217.1608998181816</v>
      </c>
      <c r="BY637">
        <f t="shared" si="823"/>
        <v>1245.0576096476188</v>
      </c>
      <c r="BZ637">
        <f t="shared" si="824"/>
        <v>1240.9499510000001</v>
      </c>
      <c r="CA637">
        <f t="shared" si="825"/>
        <v>1182</v>
      </c>
      <c r="CB637">
        <f t="shared" si="826"/>
        <v>1216.7628059966669</v>
      </c>
      <c r="CC637">
        <f t="shared" si="827"/>
        <v>1214.2318005138889</v>
      </c>
      <c r="CD637">
        <f t="shared" si="828"/>
        <v>1206.2024192954364</v>
      </c>
      <c r="CE637">
        <f t="shared" si="829"/>
        <v>1344.1170547373235</v>
      </c>
      <c r="CF637">
        <f t="shared" si="830"/>
        <v>1221.400024</v>
      </c>
      <c r="CG637">
        <f t="shared" si="831"/>
        <v>1235.5500489999999</v>
      </c>
      <c r="CH637">
        <f t="shared" si="832"/>
        <v>1218.5</v>
      </c>
    </row>
    <row r="638" spans="1:86">
      <c r="A638" s="1">
        <v>40400</v>
      </c>
      <c r="B638">
        <v>1230</v>
      </c>
      <c r="C638">
        <v>1237.9499510000001</v>
      </c>
      <c r="D638">
        <v>1222</v>
      </c>
      <c r="E638">
        <v>1227.25</v>
      </c>
      <c r="F638">
        <v>291160</v>
      </c>
      <c r="G638">
        <f t="shared" si="766"/>
        <v>-99486.68388761887</v>
      </c>
      <c r="H638">
        <f t="shared" si="794"/>
        <v>13691451.689654414</v>
      </c>
      <c r="I638">
        <f t="shared" si="767"/>
        <v>1229.2999877500001</v>
      </c>
      <c r="J638">
        <f t="shared" si="774"/>
        <v>1229.2999877500001</v>
      </c>
      <c r="K638">
        <f t="shared" si="775"/>
        <v>1200.7625122499999</v>
      </c>
      <c r="L638">
        <f t="shared" si="776"/>
        <v>1</v>
      </c>
      <c r="M638">
        <f t="shared" si="777"/>
        <v>8</v>
      </c>
      <c r="N638">
        <f t="shared" si="778"/>
        <v>90</v>
      </c>
      <c r="O638">
        <f t="shared" si="779"/>
        <v>20</v>
      </c>
      <c r="P638">
        <f t="shared" si="754"/>
        <v>15.949951000000056</v>
      </c>
      <c r="Q638">
        <f t="shared" si="755"/>
        <v>10.699951000000056</v>
      </c>
      <c r="R638">
        <f t="shared" si="756"/>
        <v>5.25</v>
      </c>
      <c r="S638">
        <f t="shared" si="757"/>
        <v>15.949951000000056</v>
      </c>
      <c r="T638">
        <f t="shared" si="793"/>
        <v>31.537050195608604</v>
      </c>
      <c r="U638">
        <f t="shared" si="758"/>
        <v>-3.0499270000000251</v>
      </c>
      <c r="V638">
        <f t="shared" si="759"/>
        <v>10.949951000000056</v>
      </c>
      <c r="W638">
        <f t="shared" si="760"/>
        <v>0</v>
      </c>
      <c r="X638">
        <f t="shared" si="761"/>
        <v>10.949951000000056</v>
      </c>
      <c r="Y638">
        <f t="shared" si="791"/>
        <v>3.6261956107545963</v>
      </c>
      <c r="Z638">
        <f t="shared" si="792"/>
        <v>9.8823470021024651</v>
      </c>
      <c r="AA638">
        <f t="shared" si="788"/>
        <v>11.498207943555634</v>
      </c>
      <c r="AB638">
        <f t="shared" si="789"/>
        <v>31.335673250374374</v>
      </c>
      <c r="AC638">
        <f t="shared" si="790"/>
        <v>46.312556214564808</v>
      </c>
      <c r="AD638">
        <f t="shared" si="798"/>
        <v>52.373922230935193</v>
      </c>
      <c r="AE638">
        <f t="shared" si="771"/>
        <v>1224.0199951999998</v>
      </c>
      <c r="AF638">
        <f t="shared" si="773"/>
        <v>1222.2166545</v>
      </c>
      <c r="AG638">
        <f t="shared" si="795"/>
        <v>1274.0299927000001</v>
      </c>
      <c r="AH638">
        <f t="shared" si="780"/>
        <v>1214.2149903</v>
      </c>
      <c r="AI638">
        <f t="shared" si="781"/>
        <v>1237.4040046414084</v>
      </c>
      <c r="AJ638">
        <f t="shared" si="782"/>
        <v>1191.0259759585915</v>
      </c>
      <c r="AK638">
        <f t="shared" si="783"/>
        <v>0.78106002066512015</v>
      </c>
      <c r="AL638">
        <f t="shared" si="762"/>
        <v>-0.34169076757665501</v>
      </c>
      <c r="AM638">
        <f t="shared" si="763"/>
        <v>-99486.68388761887</v>
      </c>
      <c r="AN638">
        <f t="shared" si="796"/>
        <v>-5661301.5881430386</v>
      </c>
      <c r="AO638">
        <f t="shared" si="797"/>
        <v>20162413</v>
      </c>
      <c r="AP638">
        <f t="shared" si="799"/>
        <v>-0.28078492331959665</v>
      </c>
      <c r="AQ638">
        <f t="shared" si="800"/>
        <v>1224.9555628693067</v>
      </c>
      <c r="AR638">
        <f t="shared" si="801"/>
        <v>1222.2781825416705</v>
      </c>
      <c r="AS638">
        <f t="shared" si="802"/>
        <v>1233.0817232431123</v>
      </c>
      <c r="AT638">
        <f t="shared" si="803"/>
        <v>1266.6159820882585</v>
      </c>
      <c r="AU638">
        <f t="shared" si="804"/>
        <v>1239.9891181289806</v>
      </c>
      <c r="AV638">
        <f t="shared" si="805"/>
        <v>1279.9103932657772</v>
      </c>
      <c r="AW638">
        <f t="shared" si="806"/>
        <v>-39.921275136796567</v>
      </c>
      <c r="AX638">
        <f t="shared" si="833"/>
        <v>-37.573410671838232</v>
      </c>
      <c r="AY638">
        <f t="shared" si="807"/>
        <v>-2.3478644649583345</v>
      </c>
      <c r="AZ638">
        <f t="shared" si="764"/>
        <v>1229.0666503333334</v>
      </c>
      <c r="BA638">
        <f t="shared" si="765"/>
        <v>357855045.91105336</v>
      </c>
      <c r="BB638">
        <f t="shared" si="768"/>
        <v>357855045.91105336</v>
      </c>
      <c r="BC638">
        <f t="shared" si="769"/>
        <v>0</v>
      </c>
      <c r="BD638">
        <f t="shared" si="784"/>
        <v>3906666544.0563364</v>
      </c>
      <c r="BE638">
        <f t="shared" si="785"/>
        <v>19096052051.603825</v>
      </c>
      <c r="BF638">
        <f t="shared" si="786"/>
        <v>0.20457980180925545</v>
      </c>
      <c r="BG638">
        <f t="shared" si="787"/>
        <v>16.983499266879676</v>
      </c>
      <c r="BH638">
        <f t="shared" si="808"/>
        <v>37516029</v>
      </c>
      <c r="BI638">
        <f t="shared" si="809"/>
        <v>-3.1190679712299825</v>
      </c>
      <c r="BJ638">
        <f t="shared" si="770"/>
        <v>-584.99759999999696</v>
      </c>
      <c r="BK638">
        <f t="shared" si="810"/>
        <v>-3.9363493989711508E-3</v>
      </c>
      <c r="BL638">
        <f t="shared" si="811"/>
        <v>0.99606365060102886</v>
      </c>
      <c r="BM638">
        <f t="shared" si="812"/>
        <v>12.221683668868424</v>
      </c>
      <c r="BN638">
        <f t="shared" si="813"/>
        <v>1229.9749755</v>
      </c>
      <c r="BO638">
        <f t="shared" si="772"/>
        <v>1224.9599975000001</v>
      </c>
      <c r="BP638">
        <f t="shared" si="814"/>
        <v>1329.6308844705884</v>
      </c>
      <c r="BQ638">
        <f t="shared" si="815"/>
        <v>-104.6708869705883</v>
      </c>
      <c r="BR638">
        <f t="shared" si="816"/>
        <v>24.65002400000003</v>
      </c>
      <c r="BS638">
        <f t="shared" si="817"/>
        <v>22</v>
      </c>
      <c r="BT638">
        <f t="shared" si="818"/>
        <v>14.25</v>
      </c>
      <c r="BU638">
        <f t="shared" si="819"/>
        <v>20</v>
      </c>
      <c r="BV638">
        <f t="shared" si="820"/>
        <v>1226.2633301333333</v>
      </c>
      <c r="BW638">
        <f t="shared" si="821"/>
        <v>1225.1071370952379</v>
      </c>
      <c r="BX638">
        <f t="shared" si="822"/>
        <v>1219.889992490909</v>
      </c>
      <c r="BY638">
        <f t="shared" si="823"/>
        <v>1239.7364199809522</v>
      </c>
      <c r="BZ638">
        <f t="shared" si="824"/>
        <v>1240.9499510000001</v>
      </c>
      <c r="CA638">
        <f t="shared" si="825"/>
        <v>1190.099976</v>
      </c>
      <c r="CB638">
        <f t="shared" si="826"/>
        <v>1220.15149064</v>
      </c>
      <c r="CC638">
        <f t="shared" si="827"/>
        <v>1217.6717807472223</v>
      </c>
      <c r="CD638">
        <f t="shared" si="828"/>
        <v>1206.1092129678175</v>
      </c>
      <c r="CE638">
        <f t="shared" si="829"/>
        <v>1330.9317049547556</v>
      </c>
      <c r="CF638">
        <f t="shared" si="830"/>
        <v>1232.099976</v>
      </c>
      <c r="CG638">
        <f t="shared" si="831"/>
        <v>1234</v>
      </c>
      <c r="CH638">
        <f t="shared" si="832"/>
        <v>1215.75</v>
      </c>
    </row>
    <row r="639" spans="1:86">
      <c r="A639" s="1">
        <v>40401</v>
      </c>
      <c r="B639">
        <v>1227</v>
      </c>
      <c r="C639">
        <v>1234.900024</v>
      </c>
      <c r="D639">
        <v>1211.0500489999999</v>
      </c>
      <c r="E639">
        <v>1215.1999510000001</v>
      </c>
      <c r="F639">
        <v>668240</v>
      </c>
      <c r="G639">
        <f t="shared" si="766"/>
        <v>-435692.12416532391</v>
      </c>
      <c r="H639">
        <f t="shared" si="794"/>
        <v>13255759.565489089</v>
      </c>
      <c r="I639">
        <f t="shared" si="767"/>
        <v>1222.0375060000001</v>
      </c>
      <c r="J639">
        <f t="shared" si="774"/>
        <v>1229.2999877500001</v>
      </c>
      <c r="K639">
        <f t="shared" si="775"/>
        <v>1200.7625122499999</v>
      </c>
      <c r="L639">
        <f t="shared" si="776"/>
        <v>2</v>
      </c>
      <c r="M639">
        <f t="shared" si="777"/>
        <v>9</v>
      </c>
      <c r="N639">
        <f t="shared" si="778"/>
        <v>80</v>
      </c>
      <c r="O639">
        <f t="shared" si="779"/>
        <v>10</v>
      </c>
      <c r="P639">
        <f t="shared" si="754"/>
        <v>23.849975000000086</v>
      </c>
      <c r="Q639">
        <f t="shared" si="755"/>
        <v>19.700072999999975</v>
      </c>
      <c r="R639">
        <f t="shared" si="756"/>
        <v>4.149902000000111</v>
      </c>
      <c r="S639">
        <f t="shared" si="757"/>
        <v>23.849975000000086</v>
      </c>
      <c r="T639">
        <f t="shared" si="793"/>
        <v>30.987973395922278</v>
      </c>
      <c r="U639">
        <f t="shared" si="758"/>
        <v>-2.2000729999999749</v>
      </c>
      <c r="V639">
        <f t="shared" si="759"/>
        <v>7.5500489999999445</v>
      </c>
      <c r="W639">
        <f t="shared" si="760"/>
        <v>0</v>
      </c>
      <c r="X639">
        <f t="shared" si="761"/>
        <v>7.5500489999999445</v>
      </c>
      <c r="Y639">
        <f t="shared" si="791"/>
        <v>3.367181638557839</v>
      </c>
      <c r="Z639">
        <f t="shared" si="792"/>
        <v>9.7157542876665701</v>
      </c>
      <c r="AA639">
        <f t="shared" si="788"/>
        <v>10.866091807736378</v>
      </c>
      <c r="AB639">
        <f t="shared" si="789"/>
        <v>31.353306534544366</v>
      </c>
      <c r="AC639">
        <f t="shared" si="790"/>
        <v>48.52559612696092</v>
      </c>
      <c r="AD639">
        <f t="shared" si="798"/>
        <v>55.590291998944885</v>
      </c>
      <c r="AE639">
        <f t="shared" si="771"/>
        <v>1224.3399902000001</v>
      </c>
      <c r="AF639">
        <f t="shared" si="773"/>
        <v>1222.5499878333333</v>
      </c>
      <c r="AG639">
        <f t="shared" si="795"/>
        <v>1265.1099914499998</v>
      </c>
      <c r="AH639">
        <f t="shared" si="780"/>
        <v>1215.4749878</v>
      </c>
      <c r="AI639">
        <f t="shared" si="781"/>
        <v>1237.333730844435</v>
      </c>
      <c r="AJ639">
        <f t="shared" si="782"/>
        <v>1193.616244755565</v>
      </c>
      <c r="AK639">
        <f t="shared" si="783"/>
        <v>0.49370876908519279</v>
      </c>
      <c r="AL639">
        <f t="shared" si="762"/>
        <v>-0.65199946750467486</v>
      </c>
      <c r="AM639">
        <f t="shared" si="763"/>
        <v>-435692.12416532391</v>
      </c>
      <c r="AN639">
        <f t="shared" si="796"/>
        <v>-5983821.460842791</v>
      </c>
      <c r="AO639">
        <f t="shared" si="797"/>
        <v>20648141</v>
      </c>
      <c r="AP639">
        <f t="shared" si="799"/>
        <v>-0.28979952533464348</v>
      </c>
      <c r="AQ639">
        <f t="shared" si="800"/>
        <v>1221.6386548337425</v>
      </c>
      <c r="AR639">
        <f t="shared" si="801"/>
        <v>1223.3389005172944</v>
      </c>
      <c r="AS639">
        <f t="shared" si="802"/>
        <v>1229.863004239352</v>
      </c>
      <c r="AT639">
        <f t="shared" si="803"/>
        <v>1261.9885392903152</v>
      </c>
      <c r="AU639">
        <f t="shared" si="804"/>
        <v>1236.2707430596336</v>
      </c>
      <c r="AV639">
        <f t="shared" si="805"/>
        <v>1275.3806623071728</v>
      </c>
      <c r="AW639">
        <f t="shared" si="806"/>
        <v>-39.10991924753921</v>
      </c>
      <c r="AX639">
        <f t="shared" si="833"/>
        <v>-37.880712386978431</v>
      </c>
      <c r="AY639">
        <f t="shared" si="807"/>
        <v>-1.2292068605607795</v>
      </c>
      <c r="AZ639">
        <f t="shared" si="764"/>
        <v>1220.3833413333334</v>
      </c>
      <c r="BA639">
        <f t="shared" si="765"/>
        <v>815508964.01258671</v>
      </c>
      <c r="BB639">
        <f t="shared" si="768"/>
        <v>0</v>
      </c>
      <c r="BC639">
        <f t="shared" si="769"/>
        <v>815508964.01258671</v>
      </c>
      <c r="BD639">
        <f t="shared" si="784"/>
        <v>3906666544.0563364</v>
      </c>
      <c r="BE639">
        <f t="shared" si="785"/>
        <v>19212387206.30302</v>
      </c>
      <c r="BF639">
        <f t="shared" si="786"/>
        <v>0.20334102691698167</v>
      </c>
      <c r="BG639">
        <f t="shared" si="787"/>
        <v>16.898038242571303</v>
      </c>
      <c r="BH639">
        <f t="shared" si="808"/>
        <v>36847789</v>
      </c>
      <c r="BI639">
        <f t="shared" si="809"/>
        <v>-3.066529108006788</v>
      </c>
      <c r="BJ639">
        <f t="shared" si="770"/>
        <v>-1305.0048999999944</v>
      </c>
      <c r="BK639">
        <f t="shared" si="810"/>
        <v>-9.8187402729679723E-3</v>
      </c>
      <c r="BL639">
        <f t="shared" si="811"/>
        <v>0.99018125972703208</v>
      </c>
      <c r="BM639">
        <f t="shared" si="812"/>
        <v>11.520569134799862</v>
      </c>
      <c r="BN639">
        <f t="shared" si="813"/>
        <v>1222.9750365</v>
      </c>
      <c r="BO639">
        <f t="shared" si="772"/>
        <v>1226.8150024000001</v>
      </c>
      <c r="BP639">
        <f t="shared" si="814"/>
        <v>1324.6022087205884</v>
      </c>
      <c r="BQ639">
        <f t="shared" si="815"/>
        <v>-97.787206320588211</v>
      </c>
      <c r="BR639">
        <f t="shared" si="816"/>
        <v>17.449951000000056</v>
      </c>
      <c r="BS639">
        <f t="shared" si="817"/>
        <v>20.950072999999975</v>
      </c>
      <c r="BT639">
        <f t="shared" si="818"/>
        <v>20.450072999999975</v>
      </c>
      <c r="BU639">
        <f t="shared" si="819"/>
        <v>22</v>
      </c>
      <c r="BV639">
        <f t="shared" si="820"/>
        <v>1223.3233154000002</v>
      </c>
      <c r="BW639">
        <f t="shared" si="821"/>
        <v>1223.1023646666665</v>
      </c>
      <c r="BX639">
        <f t="shared" si="822"/>
        <v>1220.0690762545455</v>
      </c>
      <c r="BY639">
        <f t="shared" si="823"/>
        <v>1234.1335588666668</v>
      </c>
      <c r="BZ639">
        <f t="shared" si="824"/>
        <v>1240.9499510000001</v>
      </c>
      <c r="CA639">
        <f t="shared" si="825"/>
        <v>1190.099976</v>
      </c>
      <c r="CB639">
        <f t="shared" si="826"/>
        <v>1225.3413337733334</v>
      </c>
      <c r="CC639">
        <f t="shared" si="827"/>
        <v>1220.5512401722224</v>
      </c>
      <c r="CD639">
        <f t="shared" si="828"/>
        <v>1207.5755944293255</v>
      </c>
      <c r="CE639">
        <f t="shared" si="829"/>
        <v>1318.4200976836503</v>
      </c>
      <c r="CF639">
        <f t="shared" si="830"/>
        <v>1227.25</v>
      </c>
      <c r="CG639">
        <f t="shared" si="831"/>
        <v>1237.9499510000001</v>
      </c>
      <c r="CH639">
        <f t="shared" si="832"/>
        <v>1222</v>
      </c>
    </row>
    <row r="640" spans="1:86">
      <c r="A640" s="1">
        <v>40402</v>
      </c>
      <c r="B640">
        <v>1209</v>
      </c>
      <c r="C640">
        <v>1232.6999510000001</v>
      </c>
      <c r="D640">
        <v>1203.5</v>
      </c>
      <c r="E640">
        <v>1226</v>
      </c>
      <c r="F640">
        <v>334170</v>
      </c>
      <c r="G640">
        <f t="shared" si="766"/>
        <v>180818.87789229411</v>
      </c>
      <c r="H640">
        <f t="shared" si="794"/>
        <v>13436578.443381384</v>
      </c>
      <c r="I640">
        <f t="shared" si="767"/>
        <v>1217.7999877500001</v>
      </c>
      <c r="J640">
        <f t="shared" si="774"/>
        <v>1229.2999877500001</v>
      </c>
      <c r="K640">
        <f t="shared" si="775"/>
        <v>1200.7625122499999</v>
      </c>
      <c r="L640">
        <f t="shared" si="776"/>
        <v>3</v>
      </c>
      <c r="M640">
        <f t="shared" si="777"/>
        <v>10</v>
      </c>
      <c r="N640">
        <f t="shared" si="778"/>
        <v>70</v>
      </c>
      <c r="O640">
        <f t="shared" si="779"/>
        <v>0</v>
      </c>
      <c r="P640">
        <f t="shared" si="754"/>
        <v>29.199951000000056</v>
      </c>
      <c r="Q640">
        <f t="shared" si="755"/>
        <v>6.6999510000000555</v>
      </c>
      <c r="R640">
        <f t="shared" si="756"/>
        <v>22.5</v>
      </c>
      <c r="S640">
        <f t="shared" si="757"/>
        <v>29.199951000000056</v>
      </c>
      <c r="T640">
        <f t="shared" si="793"/>
        <v>30.86025751049926</v>
      </c>
      <c r="U640">
        <f t="shared" si="758"/>
        <v>21.700072999999975</v>
      </c>
      <c r="V640">
        <f t="shared" si="759"/>
        <v>-19</v>
      </c>
      <c r="W640">
        <f t="shared" si="760"/>
        <v>21.700072999999975</v>
      </c>
      <c r="X640">
        <f t="shared" si="761"/>
        <v>0</v>
      </c>
      <c r="Y640">
        <f t="shared" si="791"/>
        <v>4.676673878660849</v>
      </c>
      <c r="Z640">
        <f t="shared" si="792"/>
        <v>9.0217718385475294</v>
      </c>
      <c r="AA640">
        <f t="shared" si="788"/>
        <v>15.154357921575196</v>
      </c>
      <c r="AB640">
        <f t="shared" si="789"/>
        <v>29.234272706500093</v>
      </c>
      <c r="AC640">
        <f t="shared" si="790"/>
        <v>31.71964213741596</v>
      </c>
      <c r="AD640">
        <f t="shared" si="798"/>
        <v>53.25421967209472</v>
      </c>
      <c r="AE640">
        <f t="shared" si="771"/>
        <v>1224.3899902000001</v>
      </c>
      <c r="AF640">
        <f t="shared" si="773"/>
        <v>1224.6166585000001</v>
      </c>
      <c r="AG640">
        <f t="shared" si="795"/>
        <v>1257.64749145</v>
      </c>
      <c r="AH640">
        <f t="shared" si="780"/>
        <v>1218.2999878000001</v>
      </c>
      <c r="AI640">
        <f t="shared" si="781"/>
        <v>1237.3924581273777</v>
      </c>
      <c r="AJ640">
        <f t="shared" si="782"/>
        <v>1199.2075174726224</v>
      </c>
      <c r="AK640">
        <f t="shared" si="783"/>
        <v>0.70165049540390034</v>
      </c>
      <c r="AL640">
        <f t="shared" si="762"/>
        <v>0.54109847650086518</v>
      </c>
      <c r="AM640">
        <f t="shared" si="763"/>
        <v>180818.87789229411</v>
      </c>
      <c r="AN640">
        <f t="shared" si="796"/>
        <v>-5553763.5374959512</v>
      </c>
      <c r="AO640">
        <f t="shared" si="797"/>
        <v>20673395</v>
      </c>
      <c r="AP640">
        <f t="shared" si="799"/>
        <v>-0.26864303311071797</v>
      </c>
      <c r="AQ640">
        <f t="shared" si="800"/>
        <v>1223.1215121902701</v>
      </c>
      <c r="AR640">
        <f t="shared" si="801"/>
        <v>1230.6950707098656</v>
      </c>
      <c r="AS640">
        <f t="shared" si="802"/>
        <v>1229.1676634762687</v>
      </c>
      <c r="AT640">
        <f t="shared" si="803"/>
        <v>1258.7495707541868</v>
      </c>
      <c r="AU640">
        <f t="shared" si="804"/>
        <v>1234.7301316006885</v>
      </c>
      <c r="AV640">
        <f t="shared" si="805"/>
        <v>1271.9240159456706</v>
      </c>
      <c r="AW640">
        <f t="shared" si="806"/>
        <v>-37.193884344982052</v>
      </c>
      <c r="AX640">
        <f t="shared" si="833"/>
        <v>-37.743346778579152</v>
      </c>
      <c r="AY640">
        <f t="shared" si="807"/>
        <v>0.54946243359709968</v>
      </c>
      <c r="AZ640">
        <f t="shared" si="764"/>
        <v>1220.7333169999999</v>
      </c>
      <c r="BA640">
        <f t="shared" si="765"/>
        <v>407932452.54188997</v>
      </c>
      <c r="BB640">
        <f t="shared" si="768"/>
        <v>407932452.54188997</v>
      </c>
      <c r="BC640">
        <f t="shared" si="769"/>
        <v>0</v>
      </c>
      <c r="BD640">
        <f t="shared" si="784"/>
        <v>4314598996.5982265</v>
      </c>
      <c r="BE640">
        <f t="shared" si="785"/>
        <v>18212009503.525612</v>
      </c>
      <c r="BF640">
        <f t="shared" si="786"/>
        <v>0.23690955112685261</v>
      </c>
      <c r="BG640">
        <f t="shared" si="787"/>
        <v>19.153344794776842</v>
      </c>
      <c r="BH640">
        <f t="shared" si="808"/>
        <v>37181959</v>
      </c>
      <c r="BI640">
        <f t="shared" si="809"/>
        <v>-2.9242221924183531</v>
      </c>
      <c r="BJ640">
        <f t="shared" si="770"/>
        <v>980.00489999999445</v>
      </c>
      <c r="BK640">
        <f t="shared" si="810"/>
        <v>8.8874666190633701E-3</v>
      </c>
      <c r="BL640">
        <f t="shared" si="811"/>
        <v>1.0088874666190635</v>
      </c>
      <c r="BM640">
        <f t="shared" si="812"/>
        <v>10.062615398949047</v>
      </c>
      <c r="BN640">
        <f t="shared" si="813"/>
        <v>1218.0999755</v>
      </c>
      <c r="BO640">
        <f t="shared" si="772"/>
        <v>1224.5900024</v>
      </c>
      <c r="BP640">
        <f t="shared" si="814"/>
        <v>1319.2830900000001</v>
      </c>
      <c r="BQ640">
        <f t="shared" si="815"/>
        <v>-94.693087600000126</v>
      </c>
      <c r="BR640">
        <f t="shared" si="816"/>
        <v>27.40002400000003</v>
      </c>
      <c r="BS640">
        <f t="shared" si="817"/>
        <v>10.949951000000056</v>
      </c>
      <c r="BT640">
        <f t="shared" si="818"/>
        <v>19.799927000000025</v>
      </c>
      <c r="BU640">
        <f t="shared" si="819"/>
        <v>10</v>
      </c>
      <c r="BV640">
        <f t="shared" si="820"/>
        <v>1223.8766519999999</v>
      </c>
      <c r="BW640">
        <f t="shared" si="821"/>
        <v>1224.0880824285716</v>
      </c>
      <c r="BX640">
        <f t="shared" si="822"/>
        <v>1221.9827148363634</v>
      </c>
      <c r="BY640">
        <f t="shared" si="823"/>
        <v>1230.4087977761908</v>
      </c>
      <c r="BZ640">
        <f t="shared" si="824"/>
        <v>1240.9499510000001</v>
      </c>
      <c r="CA640">
        <f t="shared" si="825"/>
        <v>1192.5500489999999</v>
      </c>
      <c r="CB640">
        <f t="shared" si="826"/>
        <v>1224.6888337233333</v>
      </c>
      <c r="CC640">
        <f t="shared" si="827"/>
        <v>1225.2205545611112</v>
      </c>
      <c r="CD640">
        <f t="shared" si="828"/>
        <v>1211.4693603499604</v>
      </c>
      <c r="CE640">
        <f t="shared" si="829"/>
        <v>1307.7649427847937</v>
      </c>
      <c r="CF640">
        <f t="shared" si="830"/>
        <v>1215.1999510000001</v>
      </c>
      <c r="CG640">
        <f t="shared" si="831"/>
        <v>1234.900024</v>
      </c>
      <c r="CH640">
        <f t="shared" si="832"/>
        <v>1211.0500489999999</v>
      </c>
    </row>
    <row r="641" spans="1:86">
      <c r="A641" s="1">
        <v>40403</v>
      </c>
      <c r="B641">
        <v>1230</v>
      </c>
      <c r="C641">
        <v>1254.400024</v>
      </c>
      <c r="D641">
        <v>1222.5</v>
      </c>
      <c r="E641">
        <v>1249.150024</v>
      </c>
      <c r="F641">
        <v>683945</v>
      </c>
      <c r="G641">
        <f t="shared" si="766"/>
        <v>458822.20698893542</v>
      </c>
      <c r="H641">
        <f t="shared" si="794"/>
        <v>13895400.65037032</v>
      </c>
      <c r="I641">
        <f t="shared" si="767"/>
        <v>1239.012512</v>
      </c>
      <c r="J641">
        <f t="shared" si="774"/>
        <v>1239.012512</v>
      </c>
      <c r="K641">
        <f t="shared" si="775"/>
        <v>1210.39999375</v>
      </c>
      <c r="L641">
        <f t="shared" si="776"/>
        <v>1</v>
      </c>
      <c r="M641">
        <f t="shared" si="777"/>
        <v>10</v>
      </c>
      <c r="N641">
        <f t="shared" si="778"/>
        <v>90</v>
      </c>
      <c r="O641">
        <f t="shared" si="779"/>
        <v>0</v>
      </c>
      <c r="P641">
        <f t="shared" si="754"/>
        <v>31.90002400000003</v>
      </c>
      <c r="Q641">
        <f t="shared" si="755"/>
        <v>5.25</v>
      </c>
      <c r="R641">
        <f t="shared" si="756"/>
        <v>26.65002400000003</v>
      </c>
      <c r="S641">
        <f t="shared" si="757"/>
        <v>31.90002400000003</v>
      </c>
      <c r="T641">
        <f t="shared" si="793"/>
        <v>30.934526545463601</v>
      </c>
      <c r="U641">
        <f t="shared" si="758"/>
        <v>17.400024999999914</v>
      </c>
      <c r="V641">
        <f t="shared" si="759"/>
        <v>-22.5</v>
      </c>
      <c r="W641">
        <f t="shared" si="760"/>
        <v>17.400024999999914</v>
      </c>
      <c r="X641">
        <f t="shared" si="761"/>
        <v>0</v>
      </c>
      <c r="Y641">
        <f t="shared" si="791"/>
        <v>5.5854846730422105</v>
      </c>
      <c r="Z641">
        <f t="shared" si="792"/>
        <v>8.3773595643655625</v>
      </c>
      <c r="AA641">
        <f t="shared" si="788"/>
        <v>18.055827248021338</v>
      </c>
      <c r="AB641">
        <f t="shared" si="789"/>
        <v>27.080936739256678</v>
      </c>
      <c r="AC641">
        <f t="shared" si="790"/>
        <v>19.995029979949617</v>
      </c>
      <c r="AD641">
        <f t="shared" si="798"/>
        <v>50.080675048282693</v>
      </c>
      <c r="AE641">
        <f t="shared" si="771"/>
        <v>1229.9399902</v>
      </c>
      <c r="AF641">
        <f t="shared" si="773"/>
        <v>1228.5166625000002</v>
      </c>
      <c r="AG641">
        <f t="shared" si="795"/>
        <v>1251.3999938499999</v>
      </c>
      <c r="AH641">
        <f t="shared" si="780"/>
        <v>1223.3549926000001</v>
      </c>
      <c r="AI641">
        <f t="shared" si="781"/>
        <v>1245.4403686786998</v>
      </c>
      <c r="AJ641">
        <f t="shared" si="782"/>
        <v>1201.2696165213003</v>
      </c>
      <c r="AK641">
        <f t="shared" si="783"/>
        <v>1.0839844272536081</v>
      </c>
      <c r="AL641">
        <f t="shared" si="762"/>
        <v>0.67084664262321592</v>
      </c>
      <c r="AM641">
        <f t="shared" si="763"/>
        <v>458822.20698893542</v>
      </c>
      <c r="AN641">
        <f t="shared" si="796"/>
        <v>-5109710.4432239942</v>
      </c>
      <c r="AO641">
        <f t="shared" si="797"/>
        <v>21173219</v>
      </c>
      <c r="AP641">
        <f t="shared" si="799"/>
        <v>-0.24132893742911715</v>
      </c>
      <c r="AQ641">
        <f t="shared" si="800"/>
        <v>1231.9712062055783</v>
      </c>
      <c r="AR641">
        <f t="shared" si="801"/>
        <v>1238.063739522554</v>
      </c>
      <c r="AS641">
        <f t="shared" si="802"/>
        <v>1232.7644883705402</v>
      </c>
      <c r="AT641">
        <f t="shared" si="803"/>
        <v>1257.88561154631</v>
      </c>
      <c r="AU641">
        <f t="shared" si="804"/>
        <v>1236.8931154605852</v>
      </c>
      <c r="AV641">
        <f t="shared" si="805"/>
        <v>1270.3298365094736</v>
      </c>
      <c r="AW641">
        <f t="shared" si="806"/>
        <v>-33.43672104888833</v>
      </c>
      <c r="AX641">
        <f t="shared" si="833"/>
        <v>-36.882021632640985</v>
      </c>
      <c r="AY641">
        <f t="shared" si="807"/>
        <v>3.4453005837526547</v>
      </c>
      <c r="AZ641">
        <f t="shared" si="764"/>
        <v>1242.0166826666666</v>
      </c>
      <c r="BA641">
        <f t="shared" si="765"/>
        <v>849471100.02645326</v>
      </c>
      <c r="BB641">
        <f t="shared" si="768"/>
        <v>849471100.02645326</v>
      </c>
      <c r="BC641">
        <f t="shared" si="769"/>
        <v>0</v>
      </c>
      <c r="BD641">
        <f t="shared" si="784"/>
        <v>5164070096.6246796</v>
      </c>
      <c r="BE641">
        <f t="shared" si="785"/>
        <v>10352343249.99954</v>
      </c>
      <c r="BF641">
        <f t="shared" si="786"/>
        <v>0.4988310348601423</v>
      </c>
      <c r="BG641">
        <f t="shared" si="787"/>
        <v>33.281338807258479</v>
      </c>
      <c r="BH641">
        <f t="shared" si="808"/>
        <v>37865904</v>
      </c>
      <c r="BI641">
        <f t="shared" si="809"/>
        <v>-2.632129080803415</v>
      </c>
      <c r="BJ641">
        <f t="shared" si="770"/>
        <v>2215.002400000003</v>
      </c>
      <c r="BK641">
        <f t="shared" si="810"/>
        <v>1.8882564437194153E-2</v>
      </c>
      <c r="BL641">
        <f t="shared" si="811"/>
        <v>1.0188825644371942</v>
      </c>
      <c r="BM641">
        <f t="shared" si="812"/>
        <v>11.640015231686849</v>
      </c>
      <c r="BN641">
        <f t="shared" si="813"/>
        <v>1238.450012</v>
      </c>
      <c r="BO641">
        <f t="shared" si="772"/>
        <v>1226.8749999000001</v>
      </c>
      <c r="BP641">
        <f t="shared" si="814"/>
        <v>1314.7647076323533</v>
      </c>
      <c r="BQ641">
        <f t="shared" si="815"/>
        <v>-87.889707732353145</v>
      </c>
      <c r="BR641">
        <f t="shared" si="816"/>
        <v>39.25</v>
      </c>
      <c r="BS641">
        <f t="shared" si="817"/>
        <v>20.300048999999944</v>
      </c>
      <c r="BT641">
        <f t="shared" si="818"/>
        <v>35.90002400000003</v>
      </c>
      <c r="BU641">
        <f t="shared" si="819"/>
        <v>19</v>
      </c>
      <c r="BV641">
        <f t="shared" si="820"/>
        <v>1232.1299966000001</v>
      </c>
      <c r="BW641">
        <f t="shared" si="821"/>
        <v>1231.0976154285713</v>
      </c>
      <c r="BX641">
        <f t="shared" si="822"/>
        <v>1227.5918123272727</v>
      </c>
      <c r="BY641">
        <f t="shared" si="823"/>
        <v>1229.5995151619049</v>
      </c>
      <c r="BZ641">
        <f t="shared" si="824"/>
        <v>1254.400024</v>
      </c>
      <c r="CA641">
        <f t="shared" si="825"/>
        <v>1202.1999510000001</v>
      </c>
      <c r="CB641">
        <f t="shared" si="826"/>
        <v>1228.3404823233334</v>
      </c>
      <c r="CC641">
        <f t="shared" si="827"/>
        <v>1225.3268051861112</v>
      </c>
      <c r="CD641">
        <f t="shared" si="828"/>
        <v>1216.949179729048</v>
      </c>
      <c r="CE641">
        <f t="shared" si="829"/>
        <v>1295.4983213500884</v>
      </c>
      <c r="CF641">
        <f t="shared" si="830"/>
        <v>1226</v>
      </c>
      <c r="CG641">
        <f t="shared" si="831"/>
        <v>1232.6999510000001</v>
      </c>
      <c r="CH641">
        <f t="shared" si="832"/>
        <v>1203.5</v>
      </c>
    </row>
    <row r="642" spans="1:86">
      <c r="A642" s="1">
        <v>40406</v>
      </c>
      <c r="B642">
        <v>1249</v>
      </c>
      <c r="C642">
        <v>1271.8000489999999</v>
      </c>
      <c r="D642">
        <v>1245</v>
      </c>
      <c r="E642">
        <v>1256.5500489999999</v>
      </c>
      <c r="F642">
        <v>537805</v>
      </c>
      <c r="G642">
        <f t="shared" si="766"/>
        <v>-74248.078708924513</v>
      </c>
      <c r="H642">
        <f t="shared" si="794"/>
        <v>13821152.571661396</v>
      </c>
      <c r="I642">
        <f t="shared" si="767"/>
        <v>1255.5875245</v>
      </c>
      <c r="J642">
        <f t="shared" si="774"/>
        <v>1255.5875245</v>
      </c>
      <c r="K642">
        <f t="shared" si="775"/>
        <v>1213.75</v>
      </c>
      <c r="L642">
        <f t="shared" si="776"/>
        <v>1</v>
      </c>
      <c r="M642">
        <f t="shared" si="777"/>
        <v>9</v>
      </c>
      <c r="N642">
        <f t="shared" si="778"/>
        <v>90</v>
      </c>
      <c r="O642">
        <f t="shared" si="779"/>
        <v>10</v>
      </c>
      <c r="P642">
        <f t="shared" si="754"/>
        <v>26.800048999999944</v>
      </c>
      <c r="Q642">
        <f t="shared" si="755"/>
        <v>15.25</v>
      </c>
      <c r="R642">
        <f t="shared" si="756"/>
        <v>11.550048999999944</v>
      </c>
      <c r="S642">
        <f t="shared" si="757"/>
        <v>26.800048999999944</v>
      </c>
      <c r="T642">
        <f t="shared" si="793"/>
        <v>30.639206720787627</v>
      </c>
      <c r="U642">
        <f t="shared" si="758"/>
        <v>-4.8000489999999445</v>
      </c>
      <c r="V642">
        <f t="shared" si="759"/>
        <v>-0.4499510000000555</v>
      </c>
      <c r="W642">
        <f t="shared" si="760"/>
        <v>0</v>
      </c>
      <c r="X642">
        <f t="shared" si="761"/>
        <v>0</v>
      </c>
      <c r="Y642">
        <f t="shared" si="791"/>
        <v>5.1865214821106234</v>
      </c>
      <c r="Z642">
        <f t="shared" si="792"/>
        <v>7.778976738339451</v>
      </c>
      <c r="AA642">
        <f t="shared" si="788"/>
        <v>16.927727696656554</v>
      </c>
      <c r="AB642">
        <f t="shared" si="789"/>
        <v>25.388962609993708</v>
      </c>
      <c r="AC642">
        <f t="shared" si="790"/>
        <v>19.995029979949621</v>
      </c>
      <c r="AD642">
        <f t="shared" si="798"/>
        <v>46.907130424470672</v>
      </c>
      <c r="AE642">
        <f t="shared" si="771"/>
        <v>1234.8300048000001</v>
      </c>
      <c r="AF642">
        <f t="shared" si="773"/>
        <v>1234.375</v>
      </c>
      <c r="AG642">
        <f t="shared" si="795"/>
        <v>1246.06249385</v>
      </c>
      <c r="AH642">
        <f t="shared" si="780"/>
        <v>1228.0199951</v>
      </c>
      <c r="AI642">
        <f t="shared" si="781"/>
        <v>1255.7520177270655</v>
      </c>
      <c r="AJ642">
        <f t="shared" si="782"/>
        <v>1200.2879724729344</v>
      </c>
      <c r="AK642">
        <f t="shared" si="783"/>
        <v>1.0143882630500154</v>
      </c>
      <c r="AL642">
        <f t="shared" si="762"/>
        <v>-0.13805762071554656</v>
      </c>
      <c r="AM642">
        <f t="shared" si="763"/>
        <v>-74248.078708924513</v>
      </c>
      <c r="AN642">
        <f t="shared" si="796"/>
        <v>-5199347.6053354517</v>
      </c>
      <c r="AO642">
        <f t="shared" si="797"/>
        <v>21491006</v>
      </c>
      <c r="AP642">
        <f t="shared" si="799"/>
        <v>-0.24193132724151917</v>
      </c>
      <c r="AQ642">
        <f t="shared" si="800"/>
        <v>1240.3280127556816</v>
      </c>
      <c r="AR642">
        <f t="shared" si="801"/>
        <v>1242.4773377236261</v>
      </c>
      <c r="AS642">
        <f t="shared" si="802"/>
        <v>1237.0458892838431</v>
      </c>
      <c r="AT642">
        <f t="shared" si="803"/>
        <v>1257.7654109171422</v>
      </c>
      <c r="AU642">
        <f t="shared" si="804"/>
        <v>1239.8416554914975</v>
      </c>
      <c r="AV642">
        <f t="shared" si="805"/>
        <v>1269.3652513838103</v>
      </c>
      <c r="AW642">
        <f t="shared" si="806"/>
        <v>-29.523595892312869</v>
      </c>
      <c r="AX642">
        <f t="shared" si="833"/>
        <v>-35.41033648457536</v>
      </c>
      <c r="AY642">
        <f t="shared" si="807"/>
        <v>5.8867405922624911</v>
      </c>
      <c r="AZ642">
        <f t="shared" si="764"/>
        <v>1257.7833659999999</v>
      </c>
      <c r="BA642">
        <f t="shared" si="765"/>
        <v>676442183.15162992</v>
      </c>
      <c r="BB642">
        <f t="shared" si="768"/>
        <v>676442183.15162992</v>
      </c>
      <c r="BC642">
        <f t="shared" si="769"/>
        <v>0</v>
      </c>
      <c r="BD642">
        <f t="shared" si="784"/>
        <v>5840512279.77631</v>
      </c>
      <c r="BE642">
        <f t="shared" si="785"/>
        <v>4908817869.0033407</v>
      </c>
      <c r="BF642">
        <f t="shared" si="786"/>
        <v>1.1898001587421159</v>
      </c>
      <c r="BG642">
        <f t="shared" si="787"/>
        <v>54.33373241810208</v>
      </c>
      <c r="BH642">
        <f t="shared" si="808"/>
        <v>38403709</v>
      </c>
      <c r="BI642">
        <f t="shared" si="809"/>
        <v>-2.3258550570946737</v>
      </c>
      <c r="BJ642">
        <f t="shared" si="770"/>
        <v>640.00249999999141</v>
      </c>
      <c r="BK642">
        <f t="shared" si="810"/>
        <v>5.9240482390607663E-3</v>
      </c>
      <c r="BL642">
        <f t="shared" si="811"/>
        <v>1.0059240482390608</v>
      </c>
      <c r="BM642">
        <f t="shared" si="812"/>
        <v>14.616059270807481</v>
      </c>
      <c r="BN642">
        <f t="shared" si="813"/>
        <v>1258.4000245</v>
      </c>
      <c r="BO642">
        <f t="shared" si="772"/>
        <v>1233.5800048000001</v>
      </c>
      <c r="BP642">
        <f t="shared" si="814"/>
        <v>1310.7448550588238</v>
      </c>
      <c r="BQ642">
        <f t="shared" si="815"/>
        <v>-77.164850258823662</v>
      </c>
      <c r="BR642">
        <f t="shared" si="816"/>
        <v>43.350097999999889</v>
      </c>
      <c r="BS642">
        <f t="shared" si="817"/>
        <v>34.949951000000056</v>
      </c>
      <c r="BT642">
        <f t="shared" si="818"/>
        <v>47.800048999999944</v>
      </c>
      <c r="BU642">
        <f t="shared" si="819"/>
        <v>25.550048999999944</v>
      </c>
      <c r="BV642">
        <f t="shared" si="820"/>
        <v>1241.0000161999999</v>
      </c>
      <c r="BW642">
        <f t="shared" si="821"/>
        <v>1239.1071544285714</v>
      </c>
      <c r="BX642">
        <f t="shared" si="822"/>
        <v>1233.6272771272729</v>
      </c>
      <c r="BY642">
        <f t="shared" si="823"/>
        <v>1230.0899966047621</v>
      </c>
      <c r="BZ642">
        <f t="shared" si="824"/>
        <v>1271.8000489999999</v>
      </c>
      <c r="CA642">
        <f t="shared" si="825"/>
        <v>1203.5</v>
      </c>
      <c r="CB642">
        <f t="shared" si="826"/>
        <v>1227.1043248766669</v>
      </c>
      <c r="CC642">
        <f t="shared" si="827"/>
        <v>1229.3462352694444</v>
      </c>
      <c r="CD642">
        <f t="shared" si="828"/>
        <v>1220.1927421730159</v>
      </c>
      <c r="CE642">
        <f t="shared" si="829"/>
        <v>1283.5496006492453</v>
      </c>
      <c r="CF642">
        <f t="shared" si="830"/>
        <v>1249.150024</v>
      </c>
      <c r="CG642">
        <f t="shared" si="831"/>
        <v>1254.400024</v>
      </c>
      <c r="CH642">
        <f t="shared" si="832"/>
        <v>1222.5</v>
      </c>
    </row>
    <row r="643" spans="1:86">
      <c r="A643" s="1">
        <v>40407</v>
      </c>
      <c r="B643">
        <v>1260</v>
      </c>
      <c r="C643">
        <v>1267</v>
      </c>
      <c r="D643">
        <v>1245.4499510000001</v>
      </c>
      <c r="E643">
        <v>1253.5500489999999</v>
      </c>
      <c r="F643">
        <v>311850</v>
      </c>
      <c r="G643">
        <f t="shared" si="766"/>
        <v>-77417.534319762155</v>
      </c>
      <c r="H643">
        <f t="shared" si="794"/>
        <v>13743735.037341634</v>
      </c>
      <c r="I643">
        <f t="shared" si="767"/>
        <v>1256.5</v>
      </c>
      <c r="J643">
        <f t="shared" si="774"/>
        <v>1256.5</v>
      </c>
      <c r="K643">
        <f t="shared" si="775"/>
        <v>1213.75</v>
      </c>
      <c r="L643">
        <f t="shared" si="776"/>
        <v>1</v>
      </c>
      <c r="M643">
        <f t="shared" si="777"/>
        <v>10</v>
      </c>
      <c r="N643">
        <f t="shared" si="778"/>
        <v>90</v>
      </c>
      <c r="O643">
        <f t="shared" si="779"/>
        <v>0</v>
      </c>
      <c r="P643">
        <f t="shared" ref="P643:P706" si="834">(C643-D643)</f>
        <v>21.550048999999944</v>
      </c>
      <c r="Q643">
        <f t="shared" ref="Q643:Q706" si="835">(C643-E643)</f>
        <v>13.449951000000056</v>
      </c>
      <c r="R643">
        <f t="shared" ref="R643:R706" si="836">(E643-D643)</f>
        <v>8.100097999999889</v>
      </c>
      <c r="S643">
        <f t="shared" ref="S643:S706" si="837">MAX(P643:R643)</f>
        <v>21.550048999999944</v>
      </c>
      <c r="T643">
        <f t="shared" si="793"/>
        <v>29.989981169302791</v>
      </c>
      <c r="U643">
        <f t="shared" ref="U643:U706" si="838">(C644-C643)</f>
        <v>-2.8499759999999696</v>
      </c>
      <c r="V643">
        <f t="shared" ref="V643:V706" si="839">D643-D644</f>
        <v>-5.5500489999999445</v>
      </c>
      <c r="W643">
        <f t="shared" ref="W643:W706" si="840">IF(AND(U643&gt;V643,U643&gt;0),U643,)</f>
        <v>0</v>
      </c>
      <c r="X643">
        <f t="shared" ref="X643:X706" si="841">IF(AND(V643&gt;U643,V643&gt;0),V643,)</f>
        <v>0</v>
      </c>
      <c r="Y643">
        <f t="shared" si="791"/>
        <v>4.8160556619598642</v>
      </c>
      <c r="Z643">
        <f t="shared" si="792"/>
        <v>7.2233355427437758</v>
      </c>
      <c r="AA643">
        <f t="shared" si="788"/>
        <v>16.058881913835588</v>
      </c>
      <c r="AB643">
        <f t="shared" si="789"/>
        <v>24.085828870534449</v>
      </c>
      <c r="AC643">
        <f t="shared" si="790"/>
        <v>19.995029979949631</v>
      </c>
      <c r="AD643">
        <f t="shared" si="798"/>
        <v>43.646294735675674</v>
      </c>
      <c r="AE643">
        <f t="shared" si="771"/>
        <v>1240.0900145999999</v>
      </c>
      <c r="AF643">
        <f t="shared" si="773"/>
        <v>1237.9500121666667</v>
      </c>
      <c r="AG643">
        <f t="shared" si="795"/>
        <v>1240.8149963000001</v>
      </c>
      <c r="AH643">
        <f t="shared" si="780"/>
        <v>1232.0550048999999</v>
      </c>
      <c r="AI643">
        <f t="shared" si="781"/>
        <v>1261.6658110465635</v>
      </c>
      <c r="AJ643">
        <f t="shared" si="782"/>
        <v>1202.4441987534362</v>
      </c>
      <c r="AK643">
        <f t="shared" si="783"/>
        <v>0.86295945462623991</v>
      </c>
      <c r="AL643">
        <f t="shared" ref="AL643:AL706" si="842">(R643-Q643)/P643</f>
        <v>-0.24825247497117897</v>
      </c>
      <c r="AM643">
        <f t="shared" ref="AM643:AM706" si="843">AL643*F643</f>
        <v>-77417.534319762155</v>
      </c>
      <c r="AN643">
        <f t="shared" si="796"/>
        <v>-5182962.512035693</v>
      </c>
      <c r="AO643">
        <f t="shared" si="797"/>
        <v>21661346</v>
      </c>
      <c r="AP643">
        <f t="shared" si="799"/>
        <v>-0.23927241234389096</v>
      </c>
      <c r="AQ643">
        <f t="shared" si="800"/>
        <v>1244.8235050787498</v>
      </c>
      <c r="AR643">
        <f t="shared" si="801"/>
        <v>1245.8610396323927</v>
      </c>
      <c r="AS643">
        <f t="shared" si="802"/>
        <v>1240.0166380327512</v>
      </c>
      <c r="AT643">
        <f t="shared" si="803"/>
        <v>1257.3860283445993</v>
      </c>
      <c r="AU643">
        <f t="shared" si="804"/>
        <v>1241.8979145177727</v>
      </c>
      <c r="AV643">
        <f t="shared" si="805"/>
        <v>1268.2581872169437</v>
      </c>
      <c r="AW643">
        <f t="shared" si="806"/>
        <v>-26.360272699170991</v>
      </c>
      <c r="AX643">
        <f t="shared" si="833"/>
        <v>-33.600323727494484</v>
      </c>
      <c r="AY643">
        <f t="shared" si="807"/>
        <v>7.2400510283234922</v>
      </c>
      <c r="AZ643">
        <f t="shared" ref="AZ643:AZ706" si="844">AVERAGE(C643:E643)</f>
        <v>1255.3333333333333</v>
      </c>
      <c r="BA643">
        <f t="shared" ref="BA643:BA706" si="845">AZ643*F643</f>
        <v>391475700</v>
      </c>
      <c r="BB643">
        <f t="shared" si="768"/>
        <v>0</v>
      </c>
      <c r="BC643">
        <f t="shared" si="769"/>
        <v>391475700</v>
      </c>
      <c r="BD643">
        <f t="shared" si="784"/>
        <v>5840512279.77631</v>
      </c>
      <c r="BE643">
        <f t="shared" si="785"/>
        <v>4274761444.4480324</v>
      </c>
      <c r="BF643">
        <f t="shared" si="786"/>
        <v>1.3662779445533366</v>
      </c>
      <c r="BG643">
        <f t="shared" si="787"/>
        <v>57.739537643843356</v>
      </c>
      <c r="BH643">
        <f t="shared" si="808"/>
        <v>38091859</v>
      </c>
      <c r="BI643">
        <f t="shared" si="809"/>
        <v>-2.0784626478158819</v>
      </c>
      <c r="BJ643">
        <f t="shared" si="770"/>
        <v>-400</v>
      </c>
      <c r="BK643">
        <f t="shared" si="810"/>
        <v>-2.3874894616314644E-3</v>
      </c>
      <c r="BL643">
        <f t="shared" si="811"/>
        <v>0.99761251053836852</v>
      </c>
      <c r="BM643">
        <f t="shared" si="812"/>
        <v>15.606265129474421</v>
      </c>
      <c r="BN643">
        <f t="shared" si="813"/>
        <v>1256.2249755</v>
      </c>
      <c r="BO643">
        <f t="shared" si="772"/>
        <v>1238.8300048000001</v>
      </c>
      <c r="BP643">
        <f t="shared" si="814"/>
        <v>1306.4580903529413</v>
      </c>
      <c r="BQ643">
        <f t="shared" si="815"/>
        <v>-67.628085552941229</v>
      </c>
      <c r="BR643">
        <f t="shared" si="816"/>
        <v>39.950072999999975</v>
      </c>
      <c r="BS643">
        <f t="shared" si="817"/>
        <v>39.049927000000025</v>
      </c>
      <c r="BT643">
        <f t="shared" si="818"/>
        <v>46</v>
      </c>
      <c r="BU643">
        <f t="shared" si="819"/>
        <v>46</v>
      </c>
      <c r="BV643">
        <f t="shared" si="820"/>
        <v>1247.2400309333332</v>
      </c>
      <c r="BW643">
        <f t="shared" si="821"/>
        <v>1244.5857398571429</v>
      </c>
      <c r="BX643">
        <f t="shared" si="822"/>
        <v>1238.2691051090908</v>
      </c>
      <c r="BY643">
        <f t="shared" si="823"/>
        <v>1230.8030970952382</v>
      </c>
      <c r="BZ643">
        <f t="shared" si="824"/>
        <v>1271.8000489999999</v>
      </c>
      <c r="CA643">
        <f t="shared" si="825"/>
        <v>1203.5</v>
      </c>
      <c r="CB643">
        <f t="shared" si="826"/>
        <v>1228.5463210866667</v>
      </c>
      <c r="CC643">
        <f t="shared" si="827"/>
        <v>1228.9119394250001</v>
      </c>
      <c r="CD643">
        <f t="shared" si="828"/>
        <v>1223.4378203189285</v>
      </c>
      <c r="CE643">
        <f t="shared" si="829"/>
        <v>1270.7339836295575</v>
      </c>
      <c r="CF643">
        <f t="shared" si="830"/>
        <v>1256.5500489999999</v>
      </c>
      <c r="CG643">
        <f t="shared" si="831"/>
        <v>1271.8000489999999</v>
      </c>
      <c r="CH643">
        <f t="shared" si="832"/>
        <v>1245</v>
      </c>
    </row>
    <row r="644" spans="1:86">
      <c r="A644" s="1">
        <v>40408</v>
      </c>
      <c r="B644">
        <v>1258.849976</v>
      </c>
      <c r="C644">
        <v>1264.150024</v>
      </c>
      <c r="D644">
        <v>1251</v>
      </c>
      <c r="E644">
        <v>1254.349976</v>
      </c>
      <c r="F644">
        <v>182885</v>
      </c>
      <c r="G644">
        <f t="shared" ref="G644:G707" si="846">(((E644-D644)-(C644-E644))/(C644-D644))*F644</f>
        <v>-89704.887057241416</v>
      </c>
      <c r="H644">
        <f t="shared" si="794"/>
        <v>13654030.150284393</v>
      </c>
      <c r="I644">
        <f t="shared" ref="I644:I707" si="847">AVERAGE(B644:E644)</f>
        <v>1257.0874939999999</v>
      </c>
      <c r="J644">
        <f t="shared" si="774"/>
        <v>1257.0874939999999</v>
      </c>
      <c r="K644">
        <f t="shared" si="775"/>
        <v>1217.7999877500001</v>
      </c>
      <c r="L644">
        <f t="shared" si="776"/>
        <v>1</v>
      </c>
      <c r="M644">
        <f t="shared" si="777"/>
        <v>5</v>
      </c>
      <c r="N644">
        <f t="shared" si="778"/>
        <v>90</v>
      </c>
      <c r="O644">
        <f t="shared" si="779"/>
        <v>50</v>
      </c>
      <c r="P644">
        <f t="shared" si="834"/>
        <v>13.15002400000003</v>
      </c>
      <c r="Q644">
        <f t="shared" si="835"/>
        <v>9.8000480000000607</v>
      </c>
      <c r="R644">
        <f t="shared" si="836"/>
        <v>3.3499759999999696</v>
      </c>
      <c r="S644">
        <f t="shared" si="837"/>
        <v>13.15002400000003</v>
      </c>
      <c r="T644">
        <f t="shared" si="793"/>
        <v>28.787127085781162</v>
      </c>
      <c r="U644">
        <f t="shared" si="838"/>
        <v>3.6999519999999393</v>
      </c>
      <c r="V644">
        <f t="shared" si="839"/>
        <v>0.9499510000000555</v>
      </c>
      <c r="W644">
        <f t="shared" si="840"/>
        <v>3.6999519999999393</v>
      </c>
      <c r="X644">
        <f t="shared" si="841"/>
        <v>0</v>
      </c>
      <c r="Y644">
        <f t="shared" si="791"/>
        <v>4.7363339718198691</v>
      </c>
      <c r="Z644">
        <f t="shared" si="792"/>
        <v>6.7073830039763624</v>
      </c>
      <c r="AA644">
        <f t="shared" si="788"/>
        <v>16.452958149336439</v>
      </c>
      <c r="AB644">
        <f t="shared" si="789"/>
        <v>23.29993883720805</v>
      </c>
      <c r="AC644">
        <f t="shared" si="790"/>
        <v>17.223853371464145</v>
      </c>
      <c r="AD644">
        <f t="shared" si="798"/>
        <v>40.187517860560284</v>
      </c>
      <c r="AE644">
        <f t="shared" si="771"/>
        <v>1247.9200195999997</v>
      </c>
      <c r="AF644">
        <f t="shared" si="773"/>
        <v>1242.4666748333332</v>
      </c>
      <c r="AG644">
        <f t="shared" si="795"/>
        <v>1235.4124938999998</v>
      </c>
      <c r="AH644">
        <f t="shared" si="780"/>
        <v>1236.1300048999999</v>
      </c>
      <c r="AI644">
        <f t="shared" si="781"/>
        <v>1265.6760435263172</v>
      </c>
      <c r="AJ644">
        <f t="shared" si="782"/>
        <v>1206.5839662736826</v>
      </c>
      <c r="AK644">
        <f t="shared" si="783"/>
        <v>0.80833187708234966</v>
      </c>
      <c r="AL644">
        <f t="shared" si="842"/>
        <v>-0.49049887665604841</v>
      </c>
      <c r="AM644">
        <f t="shared" si="843"/>
        <v>-89704.887057241416</v>
      </c>
      <c r="AN644">
        <f t="shared" si="796"/>
        <v>-5072516.806778918</v>
      </c>
      <c r="AO644">
        <f t="shared" si="797"/>
        <v>21551051</v>
      </c>
      <c r="AP644">
        <f t="shared" si="799"/>
        <v>-0.23537213135354365</v>
      </c>
      <c r="AQ644">
        <f t="shared" si="800"/>
        <v>1248.0625051919749</v>
      </c>
      <c r="AR644">
        <f t="shared" si="801"/>
        <v>1247.5109001771607</v>
      </c>
      <c r="AS644">
        <f t="shared" si="802"/>
        <v>1242.596638866856</v>
      </c>
      <c r="AT644">
        <f t="shared" si="803"/>
        <v>1257.1127836335854</v>
      </c>
      <c r="AU644">
        <f t="shared" si="804"/>
        <v>1243.7657237401068</v>
      </c>
      <c r="AV644">
        <f t="shared" si="805"/>
        <v>1267.2846124317578</v>
      </c>
      <c r="AW644">
        <f t="shared" si="806"/>
        <v>-23.518888691651</v>
      </c>
      <c r="AX644">
        <f t="shared" si="833"/>
        <v>-31.584036720325788</v>
      </c>
      <c r="AY644">
        <f t="shared" si="807"/>
        <v>8.0651480286747876</v>
      </c>
      <c r="AZ644">
        <f t="shared" si="844"/>
        <v>1256.5</v>
      </c>
      <c r="BA644">
        <f t="shared" si="845"/>
        <v>229795002.5</v>
      </c>
      <c r="BB644">
        <f t="shared" ref="BB644:BB707" si="848">IF(AZ644&gt;AZ643,BA644,0)</f>
        <v>229795002.5</v>
      </c>
      <c r="BC644">
        <f t="shared" ref="BC644:BC707" si="849">IF(AZ644&lt;AZ643,BA644,0)</f>
        <v>0</v>
      </c>
      <c r="BD644">
        <f t="shared" si="784"/>
        <v>6070307282.27631</v>
      </c>
      <c r="BE644">
        <f t="shared" si="785"/>
        <v>2352709890.0314164</v>
      </c>
      <c r="BF644">
        <f t="shared" si="786"/>
        <v>2.5801342137407564</v>
      </c>
      <c r="BG644">
        <f t="shared" si="787"/>
        <v>72.068086270007882</v>
      </c>
      <c r="BH644">
        <f t="shared" si="808"/>
        <v>38274744</v>
      </c>
      <c r="BI644">
        <f t="shared" si="809"/>
        <v>-1.8558489909004141</v>
      </c>
      <c r="BJ644">
        <f t="shared" ref="BJ644:BJ707" si="850">((E644-E643)-1)*100</f>
        <v>-20.007299999997485</v>
      </c>
      <c r="BK644">
        <f t="shared" si="810"/>
        <v>6.381292878079774E-4</v>
      </c>
      <c r="BL644">
        <f t="shared" si="811"/>
        <v>1.0006381292878079</v>
      </c>
      <c r="BM644">
        <f t="shared" si="812"/>
        <v>15.572129649077873</v>
      </c>
      <c r="BN644">
        <f t="shared" si="813"/>
        <v>1257.575012</v>
      </c>
      <c r="BO644">
        <f t="shared" si="772"/>
        <v>1245.7499999000001</v>
      </c>
      <c r="BP644">
        <f t="shared" si="814"/>
        <v>1302.2058841029411</v>
      </c>
      <c r="BQ644">
        <f t="shared" si="815"/>
        <v>-56.455884202940979</v>
      </c>
      <c r="BR644">
        <f t="shared" si="816"/>
        <v>28.59997599999997</v>
      </c>
      <c r="BS644">
        <f t="shared" si="817"/>
        <v>33.5</v>
      </c>
      <c r="BT644">
        <f t="shared" si="818"/>
        <v>23.200072999999975</v>
      </c>
      <c r="BU644">
        <f t="shared" si="819"/>
        <v>40.84997599999997</v>
      </c>
      <c r="BV644">
        <f t="shared" si="820"/>
        <v>1251.9933513999999</v>
      </c>
      <c r="BW644">
        <f t="shared" si="821"/>
        <v>1249.2714438095238</v>
      </c>
      <c r="BX644">
        <f t="shared" si="822"/>
        <v>1242.3227362181817</v>
      </c>
      <c r="BY644">
        <f t="shared" si="823"/>
        <v>1232.0921427809524</v>
      </c>
      <c r="BZ644">
        <f t="shared" si="824"/>
        <v>1271.8000489999999</v>
      </c>
      <c r="CA644">
        <f t="shared" si="825"/>
        <v>1203.5</v>
      </c>
      <c r="CB644">
        <f t="shared" si="826"/>
        <v>1240.3415172866667</v>
      </c>
      <c r="CC644">
        <f t="shared" si="827"/>
        <v>1230.8663800444444</v>
      </c>
      <c r="CD644">
        <f t="shared" si="828"/>
        <v>1228.1355323933333</v>
      </c>
      <c r="CE644">
        <f t="shared" si="829"/>
        <v>1254.4718902186908</v>
      </c>
      <c r="CF644">
        <f t="shared" si="830"/>
        <v>1253.5500489999999</v>
      </c>
      <c r="CG644">
        <f t="shared" si="831"/>
        <v>1267</v>
      </c>
      <c r="CH644">
        <f t="shared" si="832"/>
        <v>1245.4499510000001</v>
      </c>
    </row>
    <row r="645" spans="1:86">
      <c r="A645" s="1">
        <v>40409</v>
      </c>
      <c r="B645">
        <v>1261.8000489999999</v>
      </c>
      <c r="C645">
        <v>1267.849976</v>
      </c>
      <c r="D645">
        <v>1250.0500489999999</v>
      </c>
      <c r="E645">
        <v>1251.650024</v>
      </c>
      <c r="F645">
        <v>202683</v>
      </c>
      <c r="G645">
        <f t="shared" si="846"/>
        <v>-166246.0266433096</v>
      </c>
      <c r="H645">
        <f t="shared" si="794"/>
        <v>13487784.123641083</v>
      </c>
      <c r="I645">
        <f t="shared" si="847"/>
        <v>1257.8375245</v>
      </c>
      <c r="J645">
        <f t="shared" si="774"/>
        <v>1257.8375245</v>
      </c>
      <c r="K645">
        <f t="shared" si="775"/>
        <v>1217.7999877500001</v>
      </c>
      <c r="L645">
        <f t="shared" si="776"/>
        <v>1</v>
      </c>
      <c r="M645">
        <f t="shared" si="777"/>
        <v>6</v>
      </c>
      <c r="N645">
        <f t="shared" si="778"/>
        <v>90</v>
      </c>
      <c r="O645">
        <f t="shared" si="779"/>
        <v>40</v>
      </c>
      <c r="P645">
        <f t="shared" si="834"/>
        <v>17.799927000000025</v>
      </c>
      <c r="Q645">
        <f t="shared" si="835"/>
        <v>16.199951999999939</v>
      </c>
      <c r="R645">
        <f t="shared" si="836"/>
        <v>1.5999750000000859</v>
      </c>
      <c r="S645">
        <f t="shared" si="837"/>
        <v>17.799927000000025</v>
      </c>
      <c r="T645">
        <f t="shared" si="793"/>
        <v>28.002327079653934</v>
      </c>
      <c r="U645">
        <f t="shared" si="838"/>
        <v>-10.84997599999997</v>
      </c>
      <c r="V645">
        <f t="shared" si="839"/>
        <v>12.050048999999944</v>
      </c>
      <c r="W645">
        <f t="shared" si="840"/>
        <v>0</v>
      </c>
      <c r="X645">
        <f t="shared" si="841"/>
        <v>12.050048999999944</v>
      </c>
      <c r="Y645">
        <f t="shared" si="791"/>
        <v>4.3980244024041637</v>
      </c>
      <c r="Z645">
        <f t="shared" si="792"/>
        <v>7.0890020036923334</v>
      </c>
      <c r="AA645">
        <f t="shared" si="788"/>
        <v>15.705924689379483</v>
      </c>
      <c r="AB645">
        <f t="shared" si="789"/>
        <v>25.315760306375019</v>
      </c>
      <c r="AC645">
        <f t="shared" si="790"/>
        <v>23.426233266600573</v>
      </c>
      <c r="AD645">
        <f t="shared" si="798"/>
        <v>37.432530183131711</v>
      </c>
      <c r="AE645">
        <f t="shared" si="771"/>
        <v>1253.0500244</v>
      </c>
      <c r="AF645">
        <f t="shared" si="773"/>
        <v>1248.5416869999999</v>
      </c>
      <c r="AG645">
        <f t="shared" si="795"/>
        <v>1230.2874939000001</v>
      </c>
      <c r="AH645">
        <f t="shared" si="780"/>
        <v>1238.7200072999999</v>
      </c>
      <c r="AI645">
        <f t="shared" si="781"/>
        <v>1268.7097813110677</v>
      </c>
      <c r="AJ645">
        <f t="shared" si="782"/>
        <v>1208.7302332889321</v>
      </c>
      <c r="AK645">
        <f t="shared" si="783"/>
        <v>0.71557376016285223</v>
      </c>
      <c r="AL645">
        <f t="shared" si="842"/>
        <v>-0.8202267908177282</v>
      </c>
      <c r="AM645">
        <f t="shared" si="843"/>
        <v>-166246.0266433096</v>
      </c>
      <c r="AN645">
        <f t="shared" si="796"/>
        <v>-4987965.0026409915</v>
      </c>
      <c r="AO645">
        <f t="shared" si="797"/>
        <v>21239560</v>
      </c>
      <c r="AP645">
        <f t="shared" si="799"/>
        <v>-0.23484314188434183</v>
      </c>
      <c r="AQ645">
        <f t="shared" si="800"/>
        <v>1249.2822615867035</v>
      </c>
      <c r="AR645">
        <f t="shared" si="801"/>
        <v>1245.28477966167</v>
      </c>
      <c r="AS645">
        <f t="shared" si="802"/>
        <v>1244.2262481908219</v>
      </c>
      <c r="AT645">
        <f t="shared" si="803"/>
        <v>1256.6211352665628</v>
      </c>
      <c r="AU645">
        <f t="shared" si="804"/>
        <v>1244.9483687790907</v>
      </c>
      <c r="AV645">
        <f t="shared" si="805"/>
        <v>1266.1901912415346</v>
      </c>
      <c r="AW645">
        <f t="shared" si="806"/>
        <v>-21.241822462443906</v>
      </c>
      <c r="AX645">
        <f t="shared" si="833"/>
        <v>-29.515593868749413</v>
      </c>
      <c r="AY645">
        <f t="shared" si="807"/>
        <v>8.2737714063055066</v>
      </c>
      <c r="AZ645">
        <f t="shared" si="844"/>
        <v>1256.5166830000001</v>
      </c>
      <c r="BA645">
        <f t="shared" si="845"/>
        <v>254674570.86048901</v>
      </c>
      <c r="BB645">
        <f t="shared" si="848"/>
        <v>254674570.86048901</v>
      </c>
      <c r="BC645">
        <f t="shared" si="849"/>
        <v>0</v>
      </c>
      <c r="BD645">
        <f t="shared" si="784"/>
        <v>5660015397.4960365</v>
      </c>
      <c r="BE645">
        <f t="shared" si="785"/>
        <v>2352709890.0314164</v>
      </c>
      <c r="BF645">
        <f t="shared" si="786"/>
        <v>2.4057430206239565</v>
      </c>
      <c r="BG645">
        <f t="shared" si="787"/>
        <v>70.637831628976144</v>
      </c>
      <c r="BH645">
        <f t="shared" si="808"/>
        <v>38072061</v>
      </c>
      <c r="BI645">
        <f t="shared" si="809"/>
        <v>-1.6776170443727503</v>
      </c>
      <c r="BJ645">
        <f t="shared" si="850"/>
        <v>-369.99519999999393</v>
      </c>
      <c r="BK645">
        <f t="shared" si="810"/>
        <v>-2.1524710421008844E-3</v>
      </c>
      <c r="BL645">
        <f t="shared" si="811"/>
        <v>0.99784752895789908</v>
      </c>
      <c r="BM645">
        <f t="shared" si="812"/>
        <v>15.805998731449668</v>
      </c>
      <c r="BN645">
        <f t="shared" si="813"/>
        <v>1258.9500125</v>
      </c>
      <c r="BO645">
        <f t="shared" si="772"/>
        <v>1253.9200073</v>
      </c>
      <c r="BP645">
        <f t="shared" si="814"/>
        <v>1297.9573543382355</v>
      </c>
      <c r="BQ645">
        <f t="shared" si="815"/>
        <v>-44.037347038235566</v>
      </c>
      <c r="BR645">
        <f t="shared" si="816"/>
        <v>30.25</v>
      </c>
      <c r="BS645">
        <f t="shared" si="817"/>
        <v>31.550048999999944</v>
      </c>
      <c r="BT645">
        <f t="shared" si="818"/>
        <v>32.299927000000025</v>
      </c>
      <c r="BU645">
        <f t="shared" si="819"/>
        <v>31.800048999999944</v>
      </c>
      <c r="BV645">
        <f t="shared" si="820"/>
        <v>1253.2366862000001</v>
      </c>
      <c r="BW645">
        <f t="shared" si="821"/>
        <v>1251.895257857143</v>
      </c>
      <c r="BX645">
        <f t="shared" si="822"/>
        <v>1245.1445578727273</v>
      </c>
      <c r="BY645">
        <f t="shared" si="823"/>
        <v>1233.6385742190473</v>
      </c>
      <c r="BZ645">
        <f t="shared" si="824"/>
        <v>1271.8000489999999</v>
      </c>
      <c r="CA645">
        <f t="shared" si="825"/>
        <v>1203.5</v>
      </c>
      <c r="CB645">
        <f t="shared" si="826"/>
        <v>1252.3066966800002</v>
      </c>
      <c r="CC645">
        <f t="shared" si="827"/>
        <v>1241.7082122388888</v>
      </c>
      <c r="CD645">
        <f t="shared" si="828"/>
        <v>1229.5635618319443</v>
      </c>
      <c r="CE645">
        <f t="shared" si="829"/>
        <v>1236.1370078073128</v>
      </c>
      <c r="CF645">
        <f t="shared" si="830"/>
        <v>1254.349976</v>
      </c>
      <c r="CG645">
        <f t="shared" si="831"/>
        <v>1264.150024</v>
      </c>
      <c r="CH645">
        <f t="shared" si="832"/>
        <v>1251</v>
      </c>
    </row>
    <row r="646" spans="1:86">
      <c r="A646" s="1">
        <v>40410</v>
      </c>
      <c r="B646">
        <v>1248</v>
      </c>
      <c r="C646">
        <v>1257</v>
      </c>
      <c r="D646">
        <v>1238</v>
      </c>
      <c r="E646">
        <v>1239.6999510000001</v>
      </c>
      <c r="F646">
        <v>152662</v>
      </c>
      <c r="G646">
        <f t="shared" si="846"/>
        <v>-125344.32425663069</v>
      </c>
      <c r="H646">
        <f t="shared" si="794"/>
        <v>13362439.799384452</v>
      </c>
      <c r="I646">
        <f t="shared" si="847"/>
        <v>1245.6749877500001</v>
      </c>
      <c r="J646">
        <f t="shared" si="774"/>
        <v>1257.8375245</v>
      </c>
      <c r="K646">
        <f t="shared" si="775"/>
        <v>1217.7999877500001</v>
      </c>
      <c r="L646">
        <f t="shared" si="776"/>
        <v>2</v>
      </c>
      <c r="M646">
        <f t="shared" si="777"/>
        <v>7</v>
      </c>
      <c r="N646">
        <f t="shared" si="778"/>
        <v>80</v>
      </c>
      <c r="O646">
        <f t="shared" si="779"/>
        <v>30</v>
      </c>
      <c r="P646">
        <f t="shared" si="834"/>
        <v>19</v>
      </c>
      <c r="Q646">
        <f t="shared" si="835"/>
        <v>17.300048999999944</v>
      </c>
      <c r="R646">
        <f t="shared" si="836"/>
        <v>1.6999510000000555</v>
      </c>
      <c r="S646">
        <f t="shared" si="837"/>
        <v>19</v>
      </c>
      <c r="T646">
        <f t="shared" si="793"/>
        <v>27.359303716821508</v>
      </c>
      <c r="U646">
        <f t="shared" si="838"/>
        <v>-4.25</v>
      </c>
      <c r="V646">
        <f t="shared" si="839"/>
        <v>2</v>
      </c>
      <c r="W646">
        <f t="shared" si="840"/>
        <v>0</v>
      </c>
      <c r="X646">
        <f t="shared" si="841"/>
        <v>2</v>
      </c>
      <c r="Y646">
        <f t="shared" si="791"/>
        <v>4.0838798022324374</v>
      </c>
      <c r="Z646">
        <f t="shared" si="792"/>
        <v>6.7255018605714527</v>
      </c>
      <c r="AA646">
        <f t="shared" si="788"/>
        <v>14.926841137852195</v>
      </c>
      <c r="AB646">
        <f t="shared" si="789"/>
        <v>24.582138237810366</v>
      </c>
      <c r="AC646">
        <f t="shared" si="790"/>
        <v>24.438234681166708</v>
      </c>
      <c r="AD646">
        <f t="shared" si="798"/>
        <v>35.013412773734089</v>
      </c>
      <c r="AE646">
        <f t="shared" si="771"/>
        <v>1251.1600097999999</v>
      </c>
      <c r="AF646">
        <f t="shared" si="773"/>
        <v>1250.8250121666667</v>
      </c>
      <c r="AG646">
        <f t="shared" si="795"/>
        <v>1224.3624939000001</v>
      </c>
      <c r="AH646">
        <f t="shared" si="780"/>
        <v>1240.55</v>
      </c>
      <c r="AI646">
        <f t="shared" si="781"/>
        <v>1268.2336131919985</v>
      </c>
      <c r="AJ646">
        <f t="shared" si="782"/>
        <v>1212.8663868080014</v>
      </c>
      <c r="AK646">
        <f t="shared" si="783"/>
        <v>0.48464707272666291</v>
      </c>
      <c r="AL646">
        <f t="shared" si="842"/>
        <v>-0.82105778947367836</v>
      </c>
      <c r="AM646">
        <f t="shared" si="843"/>
        <v>-125344.32425663069</v>
      </c>
      <c r="AN646">
        <f t="shared" si="796"/>
        <v>-5040813.8935605623</v>
      </c>
      <c r="AO646">
        <f t="shared" si="797"/>
        <v>20656145</v>
      </c>
      <c r="AP646">
        <f t="shared" si="799"/>
        <v>-0.24403459084744816</v>
      </c>
      <c r="AQ646">
        <f t="shared" si="800"/>
        <v>1246.0242759872244</v>
      </c>
      <c r="AR646">
        <f t="shared" si="801"/>
        <v>1245.2321106180941</v>
      </c>
      <c r="AS646">
        <f t="shared" si="802"/>
        <v>1243.4115146964739</v>
      </c>
      <c r="AT646">
        <f t="shared" si="803"/>
        <v>1255.0982286825722</v>
      </c>
      <c r="AU646">
        <f t="shared" si="804"/>
        <v>1244.1611061122271</v>
      </c>
      <c r="AV646">
        <f t="shared" si="805"/>
        <v>1264.3358744246273</v>
      </c>
      <c r="AW646">
        <f t="shared" si="806"/>
        <v>-20.174768312400147</v>
      </c>
      <c r="AX646">
        <f t="shared" si="833"/>
        <v>-27.64742875747956</v>
      </c>
      <c r="AY646">
        <f t="shared" si="807"/>
        <v>7.4726604450794127</v>
      </c>
      <c r="AZ646">
        <f t="shared" si="844"/>
        <v>1244.8999836666667</v>
      </c>
      <c r="BA646">
        <f t="shared" si="845"/>
        <v>190048921.30652067</v>
      </c>
      <c r="BB646">
        <f t="shared" si="848"/>
        <v>0</v>
      </c>
      <c r="BC646">
        <f t="shared" si="849"/>
        <v>190048921.30652067</v>
      </c>
      <c r="BD646">
        <f t="shared" si="784"/>
        <v>4860255943.2031116</v>
      </c>
      <c r="BE646">
        <f t="shared" si="785"/>
        <v>2542758811.3379369</v>
      </c>
      <c r="BF646">
        <f t="shared" si="786"/>
        <v>1.9114105205462901</v>
      </c>
      <c r="BG646">
        <f t="shared" si="787"/>
        <v>65.652387633319307</v>
      </c>
      <c r="BH646">
        <f t="shared" si="808"/>
        <v>37919399</v>
      </c>
      <c r="BI646">
        <f t="shared" si="809"/>
        <v>-1.5956810781455728</v>
      </c>
      <c r="BJ646">
        <f t="shared" si="850"/>
        <v>-1295.0072999999975</v>
      </c>
      <c r="BK646">
        <f t="shared" si="810"/>
        <v>-9.5474555753293985E-3</v>
      </c>
      <c r="BL646">
        <f t="shared" si="811"/>
        <v>0.99045254442467057</v>
      </c>
      <c r="BM646">
        <f t="shared" si="812"/>
        <v>14.590545258295675</v>
      </c>
      <c r="BN646">
        <f t="shared" si="813"/>
        <v>1247.5</v>
      </c>
      <c r="BO646">
        <f t="shared" si="772"/>
        <v>1255.7300049</v>
      </c>
      <c r="BP646">
        <f t="shared" si="814"/>
        <v>1293.3529429411767</v>
      </c>
      <c r="BQ646">
        <f t="shared" si="815"/>
        <v>-37.622938041176667</v>
      </c>
      <c r="BR646">
        <f t="shared" si="816"/>
        <v>7.5999750000000859</v>
      </c>
      <c r="BS646">
        <f t="shared" si="817"/>
        <v>22.25</v>
      </c>
      <c r="BT646">
        <f t="shared" si="818"/>
        <v>23</v>
      </c>
      <c r="BU646">
        <f t="shared" si="819"/>
        <v>31.300048999999944</v>
      </c>
      <c r="BV646">
        <f t="shared" si="820"/>
        <v>1248.7866617333336</v>
      </c>
      <c r="BW646">
        <f t="shared" si="821"/>
        <v>1249.3690475714286</v>
      </c>
      <c r="BX646">
        <f t="shared" si="822"/>
        <v>1245.3227294545452</v>
      </c>
      <c r="BY646">
        <f t="shared" si="823"/>
        <v>1234.5349987047621</v>
      </c>
      <c r="BZ646">
        <f t="shared" si="824"/>
        <v>1271.8000489999999</v>
      </c>
      <c r="CA646">
        <f t="shared" si="825"/>
        <v>1203.5</v>
      </c>
      <c r="CB646">
        <f t="shared" si="826"/>
        <v>1254.3203647266666</v>
      </c>
      <c r="CC646">
        <f t="shared" si="827"/>
        <v>1252.0597492611112</v>
      </c>
      <c r="CD646">
        <f t="shared" si="828"/>
        <v>1233.365490734484</v>
      </c>
      <c r="CE646">
        <f t="shared" si="829"/>
        <v>1209.2469070177058</v>
      </c>
      <c r="CF646">
        <f t="shared" si="830"/>
        <v>1251.650024</v>
      </c>
      <c r="CG646">
        <f t="shared" si="831"/>
        <v>1267.849976</v>
      </c>
      <c r="CH646">
        <f t="shared" si="832"/>
        <v>1250.0500489999999</v>
      </c>
    </row>
    <row r="647" spans="1:86">
      <c r="A647" s="1">
        <v>40413</v>
      </c>
      <c r="B647">
        <v>1240.400024</v>
      </c>
      <c r="C647">
        <v>1252.75</v>
      </c>
      <c r="D647">
        <v>1236</v>
      </c>
      <c r="E647">
        <v>1245.099976</v>
      </c>
      <c r="F647">
        <v>148100</v>
      </c>
      <c r="G647">
        <f t="shared" si="846"/>
        <v>12820.172608954686</v>
      </c>
      <c r="H647">
        <f t="shared" si="794"/>
        <v>13375259.971993407</v>
      </c>
      <c r="I647">
        <f t="shared" si="847"/>
        <v>1243.5625</v>
      </c>
      <c r="J647">
        <f t="shared" si="774"/>
        <v>1257.8375245</v>
      </c>
      <c r="K647">
        <f t="shared" si="775"/>
        <v>1217.7999877500001</v>
      </c>
      <c r="L647">
        <f t="shared" si="776"/>
        <v>3</v>
      </c>
      <c r="M647">
        <f t="shared" si="777"/>
        <v>8</v>
      </c>
      <c r="N647">
        <f t="shared" si="778"/>
        <v>70</v>
      </c>
      <c r="O647">
        <f t="shared" si="779"/>
        <v>20</v>
      </c>
      <c r="P647">
        <f t="shared" si="834"/>
        <v>16.75</v>
      </c>
      <c r="Q647">
        <f t="shared" si="835"/>
        <v>7.6500240000000304</v>
      </c>
      <c r="R647">
        <f t="shared" si="836"/>
        <v>9.0999759999999696</v>
      </c>
      <c r="S647">
        <f t="shared" si="837"/>
        <v>16.75</v>
      </c>
      <c r="T647">
        <f t="shared" si="793"/>
        <v>26.601496308477117</v>
      </c>
      <c r="U647">
        <f t="shared" si="838"/>
        <v>2.25</v>
      </c>
      <c r="V647">
        <f t="shared" si="839"/>
        <v>11</v>
      </c>
      <c r="W647">
        <f t="shared" si="840"/>
        <v>0</v>
      </c>
      <c r="X647">
        <f t="shared" si="841"/>
        <v>11</v>
      </c>
      <c r="Y647">
        <f t="shared" si="791"/>
        <v>3.7921741020729773</v>
      </c>
      <c r="Z647">
        <f t="shared" si="792"/>
        <v>7.0308231562449208</v>
      </c>
      <c r="AA647">
        <f t="shared" si="788"/>
        <v>14.25549171406769</v>
      </c>
      <c r="AB647">
        <f t="shared" si="789"/>
        <v>26.430179245234424</v>
      </c>
      <c r="AC647">
        <f t="shared" si="790"/>
        <v>29.923772286673302</v>
      </c>
      <c r="AD647">
        <f t="shared" si="798"/>
        <v>32.938411116587339</v>
      </c>
      <c r="AE647">
        <f t="shared" ref="AE647:AE710" si="851">AVERAGE(E643:E647)</f>
        <v>1248.8699951999999</v>
      </c>
      <c r="AF647">
        <f t="shared" si="773"/>
        <v>1250.1500041666666</v>
      </c>
      <c r="AG647">
        <f t="shared" si="795"/>
        <v>1227.04499515</v>
      </c>
      <c r="AH647">
        <f t="shared" si="780"/>
        <v>1241.8499999999999</v>
      </c>
      <c r="AI647">
        <f t="shared" si="781"/>
        <v>1269.0408475366949</v>
      </c>
      <c r="AJ647">
        <f t="shared" si="782"/>
        <v>1214.659152463305</v>
      </c>
      <c r="AK647">
        <f t="shared" si="783"/>
        <v>0.55976231516163866</v>
      </c>
      <c r="AL647">
        <f t="shared" si="842"/>
        <v>8.6564298507459059E-2</v>
      </c>
      <c r="AM647">
        <f t="shared" si="843"/>
        <v>12820.172608954686</v>
      </c>
      <c r="AN647">
        <f t="shared" si="796"/>
        <v>-2937682.6103323982</v>
      </c>
      <c r="AO647">
        <f t="shared" si="797"/>
        <v>14319015</v>
      </c>
      <c r="AP647">
        <f t="shared" si="799"/>
        <v>-0.20515954556457955</v>
      </c>
      <c r="AQ647">
        <f t="shared" si="800"/>
        <v>1245.7100139915681</v>
      </c>
      <c r="AR647">
        <f t="shared" si="801"/>
        <v>1241.7602230569373</v>
      </c>
      <c r="AS647">
        <f t="shared" si="802"/>
        <v>1243.7154377311085</v>
      </c>
      <c r="AT647">
        <f t="shared" si="803"/>
        <v>1254.1983859411407</v>
      </c>
      <c r="AU647">
        <f t="shared" si="804"/>
        <v>1244.301936595393</v>
      </c>
      <c r="AV647">
        <f t="shared" si="805"/>
        <v>1262.9893615349033</v>
      </c>
      <c r="AW647">
        <f t="shared" si="806"/>
        <v>-18.687424939510265</v>
      </c>
      <c r="AX647">
        <f t="shared" si="833"/>
        <v>-25.855427993885701</v>
      </c>
      <c r="AY647">
        <f t="shared" si="807"/>
        <v>7.1680030543754363</v>
      </c>
      <c r="AZ647">
        <f t="shared" si="844"/>
        <v>1244.6166586666666</v>
      </c>
      <c r="BA647">
        <f t="shared" si="845"/>
        <v>184327727.14853331</v>
      </c>
      <c r="BB647">
        <f t="shared" si="848"/>
        <v>0</v>
      </c>
      <c r="BC647">
        <f t="shared" si="849"/>
        <v>184327727.14853331</v>
      </c>
      <c r="BD647">
        <f t="shared" si="784"/>
        <v>4299750210.4531126</v>
      </c>
      <c r="BE647">
        <f t="shared" si="785"/>
        <v>2727086538.4864702</v>
      </c>
      <c r="BF647">
        <f t="shared" si="786"/>
        <v>1.5766827160679209</v>
      </c>
      <c r="BG647">
        <f t="shared" si="787"/>
        <v>61.190409911002789</v>
      </c>
      <c r="BH647">
        <f t="shared" si="808"/>
        <v>38067499</v>
      </c>
      <c r="BI647">
        <f t="shared" si="809"/>
        <v>-1.4796185548862859</v>
      </c>
      <c r="BJ647">
        <f t="shared" si="850"/>
        <v>440.00249999999141</v>
      </c>
      <c r="BK647">
        <f t="shared" si="810"/>
        <v>4.3559128929899537E-3</v>
      </c>
      <c r="BL647">
        <f t="shared" si="811"/>
        <v>1.00435591289299</v>
      </c>
      <c r="BM647">
        <f t="shared" si="812"/>
        <v>14.330834954393422</v>
      </c>
      <c r="BN647">
        <f t="shared" si="813"/>
        <v>1244.375</v>
      </c>
      <c r="BO647">
        <f t="shared" ref="BO647:BO710" si="852">AVERAGE(BN643:BN647)</f>
        <v>1252.925</v>
      </c>
      <c r="BP647">
        <f t="shared" si="814"/>
        <v>1289.0551488235296</v>
      </c>
      <c r="BQ647">
        <f t="shared" si="815"/>
        <v>-36.13014882352968</v>
      </c>
      <c r="BR647">
        <f t="shared" si="816"/>
        <v>17.84997599999997</v>
      </c>
      <c r="BS647">
        <f t="shared" si="817"/>
        <v>14</v>
      </c>
      <c r="BT647">
        <f t="shared" si="818"/>
        <v>14.800048999999944</v>
      </c>
      <c r="BU647">
        <f t="shared" si="819"/>
        <v>10.40002400000003</v>
      </c>
      <c r="BV647">
        <f t="shared" si="820"/>
        <v>1246.7666504666668</v>
      </c>
      <c r="BW647">
        <f t="shared" si="821"/>
        <v>1247.7333229523811</v>
      </c>
      <c r="BX647">
        <f t="shared" si="822"/>
        <v>1246.1499978181819</v>
      </c>
      <c r="BY647">
        <f t="shared" si="823"/>
        <v>1236.5099970000001</v>
      </c>
      <c r="BZ647">
        <f t="shared" si="824"/>
        <v>1271.8000489999999</v>
      </c>
      <c r="CA647">
        <f t="shared" si="825"/>
        <v>1203.5</v>
      </c>
      <c r="CB647">
        <f t="shared" si="826"/>
        <v>1251.8731812733331</v>
      </c>
      <c r="CC647">
        <f t="shared" si="827"/>
        <v>1253.6253046333331</v>
      </c>
      <c r="CD647">
        <f t="shared" si="828"/>
        <v>1233.8815901373414</v>
      </c>
      <c r="CE647">
        <f t="shared" si="829"/>
        <v>1213.2555428419289</v>
      </c>
      <c r="CF647">
        <f t="shared" si="830"/>
        <v>1239.6999510000001</v>
      </c>
      <c r="CG647">
        <f t="shared" si="831"/>
        <v>1257</v>
      </c>
      <c r="CH647">
        <f t="shared" si="832"/>
        <v>1238</v>
      </c>
    </row>
    <row r="648" spans="1:86">
      <c r="A648" s="1">
        <v>40414</v>
      </c>
      <c r="B648">
        <v>1255</v>
      </c>
      <c r="C648">
        <v>1255</v>
      </c>
      <c r="D648">
        <v>1225</v>
      </c>
      <c r="E648">
        <v>1233.0500489999999</v>
      </c>
      <c r="F648">
        <v>215635</v>
      </c>
      <c r="G648">
        <f t="shared" si="846"/>
        <v>-99910.178925667467</v>
      </c>
      <c r="H648">
        <f t="shared" si="794"/>
        <v>13275349.79306774</v>
      </c>
      <c r="I648">
        <f t="shared" si="847"/>
        <v>1242.0125122499999</v>
      </c>
      <c r="J648">
        <f t="shared" si="774"/>
        <v>1257.8375245</v>
      </c>
      <c r="K648">
        <f t="shared" si="775"/>
        <v>1217.7999877500001</v>
      </c>
      <c r="L648">
        <f t="shared" si="776"/>
        <v>4</v>
      </c>
      <c r="M648">
        <f t="shared" si="777"/>
        <v>9</v>
      </c>
      <c r="N648">
        <f t="shared" si="778"/>
        <v>60</v>
      </c>
      <c r="O648">
        <f t="shared" si="779"/>
        <v>10</v>
      </c>
      <c r="P648">
        <f t="shared" si="834"/>
        <v>30</v>
      </c>
      <c r="Q648">
        <f t="shared" si="835"/>
        <v>21.949951000000056</v>
      </c>
      <c r="R648">
        <f t="shared" si="836"/>
        <v>8.0500489999999445</v>
      </c>
      <c r="S648">
        <f t="shared" si="837"/>
        <v>30</v>
      </c>
      <c r="T648">
        <f t="shared" si="793"/>
        <v>26.844246572157321</v>
      </c>
      <c r="U648">
        <f t="shared" si="838"/>
        <v>-13</v>
      </c>
      <c r="V648">
        <f t="shared" si="839"/>
        <v>8.9000240000000304</v>
      </c>
      <c r="W648">
        <f t="shared" si="840"/>
        <v>0</v>
      </c>
      <c r="X648">
        <f t="shared" si="841"/>
        <v>8.9000240000000304</v>
      </c>
      <c r="Y648">
        <f t="shared" si="791"/>
        <v>3.521304523353479</v>
      </c>
      <c r="Z648">
        <f t="shared" si="792"/>
        <v>7.1643375022274283</v>
      </c>
      <c r="AA648">
        <f t="shared" si="788"/>
        <v>13.117539037231737</v>
      </c>
      <c r="AB648">
        <f t="shared" si="789"/>
        <v>26.688540067495254</v>
      </c>
      <c r="AC648">
        <f t="shared" si="790"/>
        <v>34.092785161178945</v>
      </c>
      <c r="AD648">
        <f t="shared" si="798"/>
        <v>32.139654507167045</v>
      </c>
      <c r="AE648">
        <f t="shared" si="851"/>
        <v>1244.7699951999998</v>
      </c>
      <c r="AF648">
        <f t="shared" ref="AF648:AF711" si="853">AVERAGE(E643:E648)</f>
        <v>1246.2333374999998</v>
      </c>
      <c r="AG648">
        <f t="shared" si="795"/>
        <v>1228.3224976000001</v>
      </c>
      <c r="AH648">
        <f t="shared" si="780"/>
        <v>1242.4300048999999</v>
      </c>
      <c r="AI648">
        <f t="shared" si="781"/>
        <v>1268.5778197622126</v>
      </c>
      <c r="AJ648">
        <f t="shared" si="782"/>
        <v>1216.2821900377871</v>
      </c>
      <c r="AK648">
        <f t="shared" si="783"/>
        <v>0.32063595085424768</v>
      </c>
      <c r="AL648">
        <f t="shared" si="842"/>
        <v>-0.46333006666667037</v>
      </c>
      <c r="AM648">
        <f t="shared" si="843"/>
        <v>-99910.178925667467</v>
      </c>
      <c r="AN648">
        <f t="shared" si="796"/>
        <v>-2501378.3226008471</v>
      </c>
      <c r="AO648">
        <f t="shared" si="797"/>
        <v>10035125</v>
      </c>
      <c r="AP648">
        <f t="shared" si="799"/>
        <v>-0.24926229843682537</v>
      </c>
      <c r="AQ648">
        <f t="shared" si="800"/>
        <v>1241.4056258944349</v>
      </c>
      <c r="AR648">
        <f t="shared" si="801"/>
        <v>1235.5728234507101</v>
      </c>
      <c r="AS648">
        <f t="shared" si="802"/>
        <v>1241.7956677595089</v>
      </c>
      <c r="AT648">
        <f t="shared" si="803"/>
        <v>1252.2950356164381</v>
      </c>
      <c r="AU648">
        <f t="shared" si="804"/>
        <v>1242.6141534560841</v>
      </c>
      <c r="AV648">
        <f t="shared" si="805"/>
        <v>1260.89360965746</v>
      </c>
      <c r="AW648">
        <f t="shared" si="806"/>
        <v>-18.279456201375979</v>
      </c>
      <c r="AX648">
        <f t="shared" si="833"/>
        <v>-24.340233635383758</v>
      </c>
      <c r="AY648">
        <f t="shared" si="807"/>
        <v>6.0607774340077789</v>
      </c>
      <c r="AZ648">
        <f t="shared" si="844"/>
        <v>1237.6833496666666</v>
      </c>
      <c r="BA648">
        <f t="shared" si="845"/>
        <v>266887849.10537165</v>
      </c>
      <c r="BB648">
        <f t="shared" si="848"/>
        <v>0</v>
      </c>
      <c r="BC648">
        <f t="shared" si="849"/>
        <v>266887849.10537165</v>
      </c>
      <c r="BD648">
        <f t="shared" si="784"/>
        <v>4299750210.4531126</v>
      </c>
      <c r="BE648">
        <f t="shared" si="785"/>
        <v>2288069444.2585087</v>
      </c>
      <c r="BF648">
        <f t="shared" si="786"/>
        <v>1.8792044189229258</v>
      </c>
      <c r="BG648">
        <f t="shared" si="787"/>
        <v>65.268183341629936</v>
      </c>
      <c r="BH648">
        <f t="shared" si="808"/>
        <v>37851864</v>
      </c>
      <c r="BI648">
        <f t="shared" si="809"/>
        <v>-1.4497223287809236</v>
      </c>
      <c r="BJ648">
        <f t="shared" si="850"/>
        <v>-1304.9927000000025</v>
      </c>
      <c r="BK648">
        <f t="shared" si="810"/>
        <v>-9.6778790717766631E-3</v>
      </c>
      <c r="BL648">
        <f t="shared" si="811"/>
        <v>0.99032212092822336</v>
      </c>
      <c r="BM648">
        <f t="shared" si="812"/>
        <v>13.781108466835297</v>
      </c>
      <c r="BN648">
        <f t="shared" si="813"/>
        <v>1240</v>
      </c>
      <c r="BO648">
        <f t="shared" si="852"/>
        <v>1249.6800048999999</v>
      </c>
      <c r="BP648">
        <f t="shared" si="814"/>
        <v>1284.6132363382355</v>
      </c>
      <c r="BQ648">
        <f t="shared" si="815"/>
        <v>-34.93323143823568</v>
      </c>
      <c r="BR648">
        <f t="shared" si="816"/>
        <v>17.850097999999889</v>
      </c>
      <c r="BS648">
        <f t="shared" si="817"/>
        <v>13.949951000000056</v>
      </c>
      <c r="BT648">
        <f t="shared" si="818"/>
        <v>20.09997599999997</v>
      </c>
      <c r="BU648">
        <f t="shared" si="819"/>
        <v>28</v>
      </c>
      <c r="BV648">
        <f t="shared" si="820"/>
        <v>1241.4933350666665</v>
      </c>
      <c r="BW648">
        <f t="shared" si="821"/>
        <v>1242.8476214761904</v>
      </c>
      <c r="BX648">
        <f t="shared" si="822"/>
        <v>1244.5500067272728</v>
      </c>
      <c r="BY648">
        <f t="shared" si="823"/>
        <v>1237.0819068904761</v>
      </c>
      <c r="BZ648">
        <f t="shared" si="824"/>
        <v>1271.8000489999999</v>
      </c>
      <c r="CA648">
        <f t="shared" si="825"/>
        <v>1203.5</v>
      </c>
      <c r="CB648">
        <f t="shared" si="826"/>
        <v>1249.6773206566668</v>
      </c>
      <c r="CC648">
        <f t="shared" si="827"/>
        <v>1250.9332073111109</v>
      </c>
      <c r="CD648">
        <f t="shared" si="828"/>
        <v>1235.814784224603</v>
      </c>
      <c r="CE648">
        <f t="shared" si="829"/>
        <v>1214.3384200213486</v>
      </c>
      <c r="CF648">
        <f t="shared" si="830"/>
        <v>1245.099976</v>
      </c>
      <c r="CG648">
        <f t="shared" si="831"/>
        <v>1252.75</v>
      </c>
      <c r="CH648">
        <f t="shared" si="832"/>
        <v>1236</v>
      </c>
    </row>
    <row r="649" spans="1:86">
      <c r="A649" s="1">
        <v>40415</v>
      </c>
      <c r="B649">
        <v>1236.400024</v>
      </c>
      <c r="C649">
        <v>1242</v>
      </c>
      <c r="D649">
        <v>1216.099976</v>
      </c>
      <c r="E649">
        <v>1220.0500489999999</v>
      </c>
      <c r="F649">
        <v>198994</v>
      </c>
      <c r="G649">
        <f t="shared" si="846"/>
        <v>-138295.92292007187</v>
      </c>
      <c r="H649">
        <f t="shared" si="794"/>
        <v>13137053.870147668</v>
      </c>
      <c r="I649">
        <f t="shared" si="847"/>
        <v>1228.6375122499999</v>
      </c>
      <c r="J649">
        <f t="shared" si="774"/>
        <v>1257.8375245</v>
      </c>
      <c r="K649">
        <f t="shared" si="775"/>
        <v>1217.7999877500001</v>
      </c>
      <c r="L649">
        <f t="shared" si="776"/>
        <v>5</v>
      </c>
      <c r="M649">
        <f t="shared" si="777"/>
        <v>10</v>
      </c>
      <c r="N649">
        <f t="shared" si="778"/>
        <v>50</v>
      </c>
      <c r="O649">
        <f t="shared" si="779"/>
        <v>0</v>
      </c>
      <c r="P649">
        <f t="shared" si="834"/>
        <v>25.90002400000003</v>
      </c>
      <c r="Q649">
        <f t="shared" si="835"/>
        <v>21.949951000000056</v>
      </c>
      <c r="R649">
        <f t="shared" si="836"/>
        <v>3.9500729999999749</v>
      </c>
      <c r="S649">
        <f t="shared" si="837"/>
        <v>25.90002400000003</v>
      </c>
      <c r="T649">
        <f t="shared" si="793"/>
        <v>26.776802102717514</v>
      </c>
      <c r="U649">
        <f t="shared" si="838"/>
        <v>-7.25</v>
      </c>
      <c r="V649">
        <f t="shared" si="839"/>
        <v>3.5</v>
      </c>
      <c r="W649">
        <f t="shared" si="840"/>
        <v>0</v>
      </c>
      <c r="X649">
        <f t="shared" si="841"/>
        <v>3.5</v>
      </c>
      <c r="Y649">
        <f t="shared" si="791"/>
        <v>3.2697827716853736</v>
      </c>
      <c r="Z649">
        <f t="shared" si="792"/>
        <v>6.9025991092111827</v>
      </c>
      <c r="AA649">
        <f t="shared" si="788"/>
        <v>12.21125196034343</v>
      </c>
      <c r="AB649">
        <f t="shared" si="789"/>
        <v>25.778280329116125</v>
      </c>
      <c r="AC649">
        <f t="shared" si="790"/>
        <v>35.712543827597884</v>
      </c>
      <c r="AD649">
        <f t="shared" si="798"/>
        <v>31.456594945348098</v>
      </c>
      <c r="AE649">
        <f t="shared" si="851"/>
        <v>1237.9100097999999</v>
      </c>
      <c r="AF649">
        <f t="shared" si="853"/>
        <v>1240.6500041666666</v>
      </c>
      <c r="AG649">
        <f t="shared" si="795"/>
        <v>1229.1950012500001</v>
      </c>
      <c r="AH649">
        <f t="shared" si="780"/>
        <v>1242.9150146999998</v>
      </c>
      <c r="AI649">
        <f t="shared" si="781"/>
        <v>1267.1332293394439</v>
      </c>
      <c r="AJ649">
        <f t="shared" si="782"/>
        <v>1218.6968000605557</v>
      </c>
      <c r="AK649">
        <f t="shared" si="783"/>
        <v>2.7938660210737109E-2</v>
      </c>
      <c r="AL649">
        <f t="shared" si="842"/>
        <v>-0.69497534056339327</v>
      </c>
      <c r="AM649">
        <f t="shared" si="843"/>
        <v>-138295.92292007187</v>
      </c>
      <c r="AN649">
        <f t="shared" si="796"/>
        <v>-1977410.3804357946</v>
      </c>
      <c r="AO649">
        <f t="shared" si="797"/>
        <v>9385707</v>
      </c>
      <c r="AP649">
        <f t="shared" si="799"/>
        <v>-0.2106831568933267</v>
      </c>
      <c r="AQ649">
        <f t="shared" si="800"/>
        <v>1234.1447297503271</v>
      </c>
      <c r="AR649">
        <f t="shared" si="801"/>
        <v>1233.1865548022577</v>
      </c>
      <c r="AS649">
        <f t="shared" si="802"/>
        <v>1237.8814563827973</v>
      </c>
      <c r="AT649">
        <f t="shared" si="803"/>
        <v>1249.3929868209586</v>
      </c>
      <c r="AU649">
        <f t="shared" si="804"/>
        <v>1239.2295377876715</v>
      </c>
      <c r="AV649">
        <f t="shared" si="805"/>
        <v>1258.034560411438</v>
      </c>
      <c r="AW649">
        <f t="shared" si="806"/>
        <v>-18.80502262376649</v>
      </c>
      <c r="AX649">
        <f t="shared" si="833"/>
        <v>-23.233191433060306</v>
      </c>
      <c r="AY649">
        <f t="shared" si="807"/>
        <v>4.4281688092938154</v>
      </c>
      <c r="AZ649">
        <f t="shared" si="844"/>
        <v>1226.0500083333334</v>
      </c>
      <c r="BA649">
        <f t="shared" si="845"/>
        <v>243976595.35828334</v>
      </c>
      <c r="BB649">
        <f t="shared" si="848"/>
        <v>0</v>
      </c>
      <c r="BC649">
        <f t="shared" si="849"/>
        <v>243976595.35828334</v>
      </c>
      <c r="BD649">
        <f t="shared" si="784"/>
        <v>3224728910.2842703</v>
      </c>
      <c r="BE649">
        <f t="shared" si="785"/>
        <v>2532046039.6167922</v>
      </c>
      <c r="BF649">
        <f t="shared" si="786"/>
        <v>1.2735664596257936</v>
      </c>
      <c r="BG649">
        <f t="shared" si="787"/>
        <v>56.016240661617168</v>
      </c>
      <c r="BH649">
        <f t="shared" si="808"/>
        <v>37652870</v>
      </c>
      <c r="BI649">
        <f t="shared" si="809"/>
        <v>-1.4947938010237445</v>
      </c>
      <c r="BJ649">
        <f t="shared" si="850"/>
        <v>-1400</v>
      </c>
      <c r="BK649">
        <f t="shared" si="810"/>
        <v>-1.0542962153517582E-2</v>
      </c>
      <c r="BL649">
        <f t="shared" si="811"/>
        <v>0.98945703784648242</v>
      </c>
      <c r="BM649">
        <f t="shared" si="812"/>
        <v>12.76411985390952</v>
      </c>
      <c r="BN649">
        <f t="shared" si="813"/>
        <v>1229.049988</v>
      </c>
      <c r="BO649">
        <f t="shared" si="852"/>
        <v>1243.9750000999998</v>
      </c>
      <c r="BP649">
        <f t="shared" si="814"/>
        <v>1279.6323529264707</v>
      </c>
      <c r="BQ649">
        <f t="shared" si="815"/>
        <v>-35.657352826470969</v>
      </c>
      <c r="BR649">
        <f t="shared" si="816"/>
        <v>-5.9499510000000555</v>
      </c>
      <c r="BS649">
        <f t="shared" si="817"/>
        <v>12.59997599999997</v>
      </c>
      <c r="BT649">
        <f t="shared" si="818"/>
        <v>9.3000489999999445</v>
      </c>
      <c r="BU649">
        <f t="shared" si="819"/>
        <v>27.40002400000003</v>
      </c>
      <c r="BV649">
        <f t="shared" si="820"/>
        <v>1233.2533529999998</v>
      </c>
      <c r="BW649">
        <f t="shared" si="821"/>
        <v>1235.3666819047621</v>
      </c>
      <c r="BX649">
        <f t="shared" si="822"/>
        <v>1240.4809238363637</v>
      </c>
      <c r="BY649">
        <f t="shared" si="823"/>
        <v>1236.2940546428572</v>
      </c>
      <c r="BZ649">
        <f t="shared" si="824"/>
        <v>1271.8000489999999</v>
      </c>
      <c r="CA649">
        <f t="shared" si="825"/>
        <v>1203.5</v>
      </c>
      <c r="CB649">
        <f t="shared" si="826"/>
        <v>1244.6186676600003</v>
      </c>
      <c r="CC649">
        <f t="shared" si="827"/>
        <v>1248.1727679083333</v>
      </c>
      <c r="CD649">
        <f t="shared" si="828"/>
        <v>1243.2904692559919</v>
      </c>
      <c r="CE649">
        <f t="shared" si="829"/>
        <v>1216.4381093407258</v>
      </c>
      <c r="CF649">
        <f t="shared" si="830"/>
        <v>1233.0500489999999</v>
      </c>
      <c r="CG649">
        <f t="shared" si="831"/>
        <v>1255</v>
      </c>
      <c r="CH649">
        <f t="shared" si="832"/>
        <v>1225</v>
      </c>
    </row>
    <row r="650" spans="1:86">
      <c r="A650" s="1">
        <v>40416</v>
      </c>
      <c r="B650">
        <v>1223.650024</v>
      </c>
      <c r="C650">
        <v>1234.75</v>
      </c>
      <c r="D650">
        <v>1212.599976</v>
      </c>
      <c r="E650">
        <v>1227.1999510000001</v>
      </c>
      <c r="F650">
        <v>962065</v>
      </c>
      <c r="G650">
        <f t="shared" si="846"/>
        <v>306206.75883647474</v>
      </c>
      <c r="H650">
        <f t="shared" si="794"/>
        <v>13443260.628984142</v>
      </c>
      <c r="I650">
        <f t="shared" si="847"/>
        <v>1224.5499877500001</v>
      </c>
      <c r="J650">
        <f t="shared" si="774"/>
        <v>1257.8375245</v>
      </c>
      <c r="K650">
        <f t="shared" si="775"/>
        <v>1224.5499877500001</v>
      </c>
      <c r="L650">
        <f t="shared" si="776"/>
        <v>6</v>
      </c>
      <c r="M650">
        <f t="shared" si="777"/>
        <v>1</v>
      </c>
      <c r="N650">
        <f t="shared" si="778"/>
        <v>40</v>
      </c>
      <c r="O650">
        <f t="shared" si="779"/>
        <v>90</v>
      </c>
      <c r="P650">
        <f t="shared" si="834"/>
        <v>22.15002400000003</v>
      </c>
      <c r="Q650">
        <f t="shared" si="835"/>
        <v>7.5500489999999445</v>
      </c>
      <c r="R650">
        <f t="shared" si="836"/>
        <v>14.599975000000086</v>
      </c>
      <c r="S650">
        <f t="shared" si="837"/>
        <v>22.15002400000003</v>
      </c>
      <c r="T650">
        <f t="shared" si="793"/>
        <v>26.446317952523408</v>
      </c>
      <c r="U650">
        <f t="shared" si="838"/>
        <v>10.25</v>
      </c>
      <c r="V650">
        <f t="shared" si="839"/>
        <v>2.5499270000000251</v>
      </c>
      <c r="W650">
        <f t="shared" si="840"/>
        <v>10.25</v>
      </c>
      <c r="X650">
        <f t="shared" si="841"/>
        <v>0</v>
      </c>
      <c r="Y650">
        <f t="shared" si="791"/>
        <v>3.7683697165649899</v>
      </c>
      <c r="Z650">
        <f t="shared" si="792"/>
        <v>6.4095563156960988</v>
      </c>
      <c r="AA650">
        <f t="shared" si="788"/>
        <v>14.249128076467924</v>
      </c>
      <c r="AB650">
        <f t="shared" si="789"/>
        <v>24.23610094684097</v>
      </c>
      <c r="AC650">
        <f t="shared" si="790"/>
        <v>25.950145351413532</v>
      </c>
      <c r="AD650">
        <f t="shared" si="798"/>
        <v>30.02310609867698</v>
      </c>
      <c r="AE650">
        <f t="shared" si="851"/>
        <v>1233.0199951999998</v>
      </c>
      <c r="AF650">
        <f t="shared" si="853"/>
        <v>1236.125</v>
      </c>
      <c r="AG650">
        <f t="shared" si="795"/>
        <v>1230.6674988</v>
      </c>
      <c r="AH650">
        <f t="shared" si="780"/>
        <v>1243.0350097999999</v>
      </c>
      <c r="AI650">
        <f t="shared" si="781"/>
        <v>1266.9264837382586</v>
      </c>
      <c r="AJ650">
        <f t="shared" si="782"/>
        <v>1219.1435358617412</v>
      </c>
      <c r="AK650">
        <f t="shared" si="783"/>
        <v>0.16860439751600495</v>
      </c>
      <c r="AL650">
        <f t="shared" si="842"/>
        <v>0.31828073865744488</v>
      </c>
      <c r="AM650">
        <f t="shared" si="843"/>
        <v>306206.75883647474</v>
      </c>
      <c r="AN650">
        <f t="shared" si="796"/>
        <v>-1076291.2859665733</v>
      </c>
      <c r="AO650">
        <f t="shared" si="797"/>
        <v>8747085</v>
      </c>
      <c r="AP650">
        <f t="shared" si="799"/>
        <v>-0.12304571019563355</v>
      </c>
      <c r="AQ650">
        <f t="shared" si="800"/>
        <v>1231.7835049752159</v>
      </c>
      <c r="AR650">
        <f t="shared" si="801"/>
        <v>1229.0578727186141</v>
      </c>
      <c r="AS650">
        <f t="shared" si="802"/>
        <v>1235.9587854138938</v>
      </c>
      <c r="AT650">
        <f t="shared" si="803"/>
        <v>1247.3956135970723</v>
      </c>
      <c r="AU650">
        <f t="shared" si="804"/>
        <v>1237.4250997695208</v>
      </c>
      <c r="AV650">
        <f t="shared" si="805"/>
        <v>1255.8761377526373</v>
      </c>
      <c r="AW650">
        <f t="shared" si="806"/>
        <v>-18.451037983116521</v>
      </c>
      <c r="AX650">
        <f t="shared" si="833"/>
        <v>-22.276760743071549</v>
      </c>
      <c r="AY650">
        <f t="shared" si="807"/>
        <v>3.8257227599550276</v>
      </c>
      <c r="AZ650">
        <f t="shared" si="844"/>
        <v>1224.8499756666668</v>
      </c>
      <c r="BA650">
        <f t="shared" si="845"/>
        <v>1178385291.8397517</v>
      </c>
      <c r="BB650">
        <f t="shared" si="848"/>
        <v>0</v>
      </c>
      <c r="BC650">
        <f t="shared" si="849"/>
        <v>1178385291.8397517</v>
      </c>
      <c r="BD650">
        <f t="shared" si="784"/>
        <v>3224728910.2842703</v>
      </c>
      <c r="BE650">
        <f t="shared" si="785"/>
        <v>3270611048.7710476</v>
      </c>
      <c r="BF650">
        <f t="shared" si="786"/>
        <v>0.98597138644657312</v>
      </c>
      <c r="BG650">
        <f t="shared" si="787"/>
        <v>49.646807258927133</v>
      </c>
      <c r="BH650">
        <f t="shared" si="808"/>
        <v>38614935</v>
      </c>
      <c r="BI650">
        <f t="shared" si="809"/>
        <v>-1.4691765715155833</v>
      </c>
      <c r="BJ650">
        <f t="shared" si="850"/>
        <v>614.9902000000111</v>
      </c>
      <c r="BK650">
        <f t="shared" si="810"/>
        <v>5.8603349967982429E-3</v>
      </c>
      <c r="BL650">
        <f t="shared" si="811"/>
        <v>1.0058603349967983</v>
      </c>
      <c r="BM650">
        <f t="shared" si="812"/>
        <v>12.591912383910032</v>
      </c>
      <c r="BN650">
        <f t="shared" si="813"/>
        <v>1223.674988</v>
      </c>
      <c r="BO650">
        <f t="shared" si="852"/>
        <v>1236.9199951999999</v>
      </c>
      <c r="BP650">
        <f t="shared" si="814"/>
        <v>1274.0823525735295</v>
      </c>
      <c r="BQ650">
        <f t="shared" si="815"/>
        <v>-37.16235737352963</v>
      </c>
      <c r="BR650">
        <f t="shared" si="816"/>
        <v>-21.950072999999975</v>
      </c>
      <c r="BS650">
        <f t="shared" si="817"/>
        <v>-9.9000240000000304</v>
      </c>
      <c r="BT650">
        <f t="shared" si="818"/>
        <v>-19.65002400000003</v>
      </c>
      <c r="BU650">
        <f t="shared" si="819"/>
        <v>-6.3499759999999696</v>
      </c>
      <c r="BV650">
        <f t="shared" si="820"/>
        <v>1229.6833334</v>
      </c>
      <c r="BW650">
        <f t="shared" si="821"/>
        <v>1231.5238095714285</v>
      </c>
      <c r="BX650">
        <f t="shared" si="822"/>
        <v>1237.6236395272724</v>
      </c>
      <c r="BY650">
        <f t="shared" si="823"/>
        <v>1236.1040498571431</v>
      </c>
      <c r="BZ650">
        <f t="shared" si="824"/>
        <v>1271.8000489999999</v>
      </c>
      <c r="CA650">
        <f t="shared" si="825"/>
        <v>1212.599976</v>
      </c>
      <c r="CB650">
        <f t="shared" si="826"/>
        <v>1237.7756482566667</v>
      </c>
      <c r="CC650">
        <f t="shared" si="827"/>
        <v>1243.2030563833334</v>
      </c>
      <c r="CD650">
        <f t="shared" si="828"/>
        <v>1249.8082628251589</v>
      </c>
      <c r="CE650">
        <f t="shared" si="829"/>
        <v>1219.9607772099191</v>
      </c>
      <c r="CF650">
        <f t="shared" si="830"/>
        <v>1220.0500489999999</v>
      </c>
      <c r="CG650">
        <f t="shared" si="831"/>
        <v>1242</v>
      </c>
      <c r="CH650">
        <f t="shared" si="832"/>
        <v>1216.099976</v>
      </c>
    </row>
    <row r="651" spans="1:86">
      <c r="A651" s="1">
        <v>40417</v>
      </c>
      <c r="B651">
        <v>1218</v>
      </c>
      <c r="C651">
        <v>1245</v>
      </c>
      <c r="D651">
        <v>1210.0500489999999</v>
      </c>
      <c r="E651">
        <v>1218.6999510000001</v>
      </c>
      <c r="F651">
        <v>209560</v>
      </c>
      <c r="G651">
        <f t="shared" si="846"/>
        <v>-105830.32878415078</v>
      </c>
      <c r="H651">
        <f t="shared" si="794"/>
        <v>13337430.300199991</v>
      </c>
      <c r="I651">
        <f t="shared" si="847"/>
        <v>1222.9375</v>
      </c>
      <c r="J651">
        <f t="shared" si="774"/>
        <v>1257.8375245</v>
      </c>
      <c r="K651">
        <f t="shared" si="775"/>
        <v>1222.9375</v>
      </c>
      <c r="L651">
        <f t="shared" si="776"/>
        <v>7</v>
      </c>
      <c r="M651">
        <f t="shared" si="777"/>
        <v>1</v>
      </c>
      <c r="N651">
        <f t="shared" si="778"/>
        <v>30</v>
      </c>
      <c r="O651">
        <f t="shared" si="779"/>
        <v>90</v>
      </c>
      <c r="P651">
        <f t="shared" si="834"/>
        <v>34.949951000000056</v>
      </c>
      <c r="Q651">
        <f t="shared" si="835"/>
        <v>26.300048999999944</v>
      </c>
      <c r="R651">
        <f t="shared" si="836"/>
        <v>8.649902000000111</v>
      </c>
      <c r="S651">
        <f t="shared" si="837"/>
        <v>34.949951000000056</v>
      </c>
      <c r="T651">
        <f t="shared" si="793"/>
        <v>27.053720313057454</v>
      </c>
      <c r="U651">
        <f t="shared" si="838"/>
        <v>2.8000489999999445</v>
      </c>
      <c r="V651">
        <f t="shared" si="839"/>
        <v>-11.949951000000056</v>
      </c>
      <c r="W651">
        <f t="shared" si="840"/>
        <v>2.8000489999999445</v>
      </c>
      <c r="X651">
        <f t="shared" si="841"/>
        <v>0</v>
      </c>
      <c r="Y651">
        <f t="shared" si="791"/>
        <v>3.6992039510960582</v>
      </c>
      <c r="Z651">
        <f t="shared" si="792"/>
        <v>5.9517308645749489</v>
      </c>
      <c r="AA651">
        <f t="shared" si="788"/>
        <v>13.673549915834094</v>
      </c>
      <c r="AB651">
        <f t="shared" si="789"/>
        <v>21.999676183916012</v>
      </c>
      <c r="AC651">
        <f t="shared" si="790"/>
        <v>23.339986814762014</v>
      </c>
      <c r="AD651">
        <f t="shared" si="798"/>
        <v>28.617888512831975</v>
      </c>
      <c r="AE651">
        <f t="shared" si="851"/>
        <v>1228.8199952</v>
      </c>
      <c r="AF651">
        <f t="shared" si="853"/>
        <v>1230.6333211666667</v>
      </c>
      <c r="AG651">
        <f t="shared" si="795"/>
        <v>1231.6724975499999</v>
      </c>
      <c r="AH651">
        <f t="shared" si="780"/>
        <v>1239.9900024999999</v>
      </c>
      <c r="AI651">
        <f t="shared" si="781"/>
        <v>1267.4788170318939</v>
      </c>
      <c r="AJ651">
        <f t="shared" si="782"/>
        <v>1212.501187968106</v>
      </c>
      <c r="AK651">
        <f t="shared" si="783"/>
        <v>0.11275064307887689</v>
      </c>
      <c r="AL651">
        <f t="shared" si="842"/>
        <v>-0.50501206711276381</v>
      </c>
      <c r="AM651">
        <f t="shared" si="843"/>
        <v>-105830.32878415078</v>
      </c>
      <c r="AN651">
        <f t="shared" si="796"/>
        <v>-957719.66951806401</v>
      </c>
      <c r="AO651">
        <f t="shared" si="797"/>
        <v>8403129</v>
      </c>
      <c r="AP651">
        <f t="shared" si="799"/>
        <v>-0.11397179187872328</v>
      </c>
      <c r="AQ651">
        <f t="shared" si="800"/>
        <v>1227.3350966236426</v>
      </c>
      <c r="AR651">
        <f t="shared" si="801"/>
        <v>1230.851122153809</v>
      </c>
      <c r="AS651">
        <f t="shared" si="802"/>
        <v>1232.852195219393</v>
      </c>
      <c r="AT651">
        <f t="shared" si="803"/>
        <v>1244.8130039633359</v>
      </c>
      <c r="AU651">
        <f t="shared" si="804"/>
        <v>1234.6163274540927</v>
      </c>
      <c r="AV651">
        <f t="shared" si="805"/>
        <v>1253.2738046799527</v>
      </c>
      <c r="AW651">
        <f t="shared" si="806"/>
        <v>-18.657477225860021</v>
      </c>
      <c r="AX651">
        <f t="shared" si="833"/>
        <v>-21.552904039629244</v>
      </c>
      <c r="AY651">
        <f t="shared" si="807"/>
        <v>2.8954268137692232</v>
      </c>
      <c r="AZ651">
        <f t="shared" si="844"/>
        <v>1224.5833333333333</v>
      </c>
      <c r="BA651">
        <f t="shared" si="845"/>
        <v>256623683.33333331</v>
      </c>
      <c r="BB651">
        <f t="shared" si="848"/>
        <v>0</v>
      </c>
      <c r="BC651">
        <f t="shared" si="849"/>
        <v>256623683.33333331</v>
      </c>
      <c r="BD651">
        <f t="shared" si="784"/>
        <v>2776170354.9915152</v>
      </c>
      <c r="BE651">
        <f t="shared" si="785"/>
        <v>3527234732.1043811</v>
      </c>
      <c r="BF651">
        <f t="shared" si="786"/>
        <v>0.7870670839463032</v>
      </c>
      <c r="BG651">
        <f t="shared" si="787"/>
        <v>44.042391638049587</v>
      </c>
      <c r="BH651">
        <f t="shared" si="808"/>
        <v>38405375</v>
      </c>
      <c r="BI651">
        <f t="shared" si="809"/>
        <v>-1.4886992097169509</v>
      </c>
      <c r="BJ651">
        <f t="shared" si="850"/>
        <v>-950</v>
      </c>
      <c r="BK651">
        <f t="shared" si="810"/>
        <v>-6.9263366520457099E-3</v>
      </c>
      <c r="BL651">
        <f t="shared" si="811"/>
        <v>0.99307366334795433</v>
      </c>
      <c r="BM651">
        <f t="shared" si="812"/>
        <v>14.487877349783778</v>
      </c>
      <c r="BN651">
        <f t="shared" si="813"/>
        <v>1227.5250245</v>
      </c>
      <c r="BO651">
        <f t="shared" si="852"/>
        <v>1232.9250000999998</v>
      </c>
      <c r="BP651">
        <f t="shared" si="814"/>
        <v>1268.4095584558825</v>
      </c>
      <c r="BQ651">
        <f t="shared" si="815"/>
        <v>-35.484558355882655</v>
      </c>
      <c r="BR651">
        <f t="shared" si="816"/>
        <v>-37.850097999999889</v>
      </c>
      <c r="BS651">
        <f t="shared" si="817"/>
        <v>-34.949951000000056</v>
      </c>
      <c r="BT651">
        <f t="shared" si="818"/>
        <v>-26.800048999999944</v>
      </c>
      <c r="BU651">
        <f t="shared" si="819"/>
        <v>-31</v>
      </c>
      <c r="BV651">
        <f t="shared" si="820"/>
        <v>1224.9099853333335</v>
      </c>
      <c r="BW651">
        <f t="shared" si="821"/>
        <v>1226.545224142857</v>
      </c>
      <c r="BX651">
        <f t="shared" si="822"/>
        <v>1233.1990833818179</v>
      </c>
      <c r="BY651">
        <f t="shared" si="823"/>
        <v>1234.9642833999999</v>
      </c>
      <c r="BZ651">
        <f t="shared" si="824"/>
        <v>1271.8000489999999</v>
      </c>
      <c r="CA651">
        <f t="shared" si="825"/>
        <v>1210.0500489999999</v>
      </c>
      <c r="CB651">
        <f t="shared" si="826"/>
        <v>1235.4156695900001</v>
      </c>
      <c r="CC651">
        <f t="shared" si="827"/>
        <v>1236.5852604083332</v>
      </c>
      <c r="CD651">
        <f t="shared" si="828"/>
        <v>1249.605456288135</v>
      </c>
      <c r="CE651">
        <f t="shared" si="829"/>
        <v>1224.1656752202564</v>
      </c>
      <c r="CF651">
        <f t="shared" si="830"/>
        <v>1227.1999510000001</v>
      </c>
      <c r="CG651">
        <f t="shared" si="831"/>
        <v>1234.75</v>
      </c>
      <c r="CH651">
        <f t="shared" si="832"/>
        <v>1212.599976</v>
      </c>
    </row>
    <row r="652" spans="1:86">
      <c r="A652" s="1">
        <v>40420</v>
      </c>
      <c r="B652">
        <v>1222</v>
      </c>
      <c r="C652">
        <v>1247.8000489999999</v>
      </c>
      <c r="D652">
        <v>1222</v>
      </c>
      <c r="E652">
        <v>1235.349976</v>
      </c>
      <c r="F652">
        <v>322578</v>
      </c>
      <c r="G652">
        <f t="shared" si="846"/>
        <v>11251.486767873928</v>
      </c>
      <c r="H652">
        <f t="shared" si="794"/>
        <v>13348681.786967864</v>
      </c>
      <c r="I652">
        <f t="shared" si="847"/>
        <v>1231.78750625</v>
      </c>
      <c r="J652">
        <f t="shared" ref="J652:J715" si="854">MAX(I643:I652)</f>
        <v>1257.8375245</v>
      </c>
      <c r="K652">
        <f t="shared" ref="K652:K715" si="855">MIN(I643:I652)</f>
        <v>1222.9375</v>
      </c>
      <c r="L652">
        <f t="shared" ref="L652:L715" si="856">10-MATCH(J652,I643:I652,0)+1</f>
        <v>8</v>
      </c>
      <c r="M652">
        <f t="shared" ref="M652:M715" si="857">10-MATCH(K652,I643:I652,0)+1</f>
        <v>2</v>
      </c>
      <c r="N652">
        <f t="shared" ref="N652:N715" si="858">(100*(10-L652)/10)</f>
        <v>20</v>
      </c>
      <c r="O652">
        <f t="shared" ref="O652:O715" si="859">100*(10-M652)/10</f>
        <v>80</v>
      </c>
      <c r="P652">
        <f t="shared" si="834"/>
        <v>25.800048999999944</v>
      </c>
      <c r="Q652">
        <f t="shared" si="835"/>
        <v>12.450072999999975</v>
      </c>
      <c r="R652">
        <f t="shared" si="836"/>
        <v>13.34997599999997</v>
      </c>
      <c r="S652">
        <f t="shared" si="837"/>
        <v>25.800048999999944</v>
      </c>
      <c r="T652">
        <f t="shared" si="793"/>
        <v>26.964172362124774</v>
      </c>
      <c r="U652">
        <f t="shared" si="838"/>
        <v>16.649902000000111</v>
      </c>
      <c r="V652">
        <f t="shared" si="839"/>
        <v>-6</v>
      </c>
      <c r="W652">
        <f t="shared" si="840"/>
        <v>16.649902000000111</v>
      </c>
      <c r="X652">
        <f t="shared" si="841"/>
        <v>0</v>
      </c>
      <c r="Y652">
        <f t="shared" si="791"/>
        <v>4.6242538117320624</v>
      </c>
      <c r="Z652">
        <f t="shared" si="792"/>
        <v>5.5266072313910239</v>
      </c>
      <c r="AA652">
        <f t="shared" si="788"/>
        <v>17.149622653456706</v>
      </c>
      <c r="AB652">
        <f t="shared" si="789"/>
        <v>20.49611297973296</v>
      </c>
      <c r="AC652">
        <f t="shared" si="790"/>
        <v>8.8894273680386835</v>
      </c>
      <c r="AD652">
        <f t="shared" si="798"/>
        <v>25.944807880937255</v>
      </c>
      <c r="AE652">
        <f t="shared" si="851"/>
        <v>1226.8699951999999</v>
      </c>
      <c r="AF652">
        <f t="shared" si="853"/>
        <v>1229.9083253333331</v>
      </c>
      <c r="AG652">
        <f t="shared" si="795"/>
        <v>1232.9449951500001</v>
      </c>
      <c r="AH652">
        <f t="shared" ref="AH652:AH715" si="860">AVERAGE(E643:E652)</f>
        <v>1237.8699951999999</v>
      </c>
      <c r="AI652">
        <f t="shared" ref="AI652:AI715" si="861">AH652+(STDEVPA(E643:E652)*2)</f>
        <v>1263.1004348096412</v>
      </c>
      <c r="AJ652">
        <f t="shared" ref="AJ652:AJ715" si="862">AH652-(STDEVPA(E643:E652)*2)</f>
        <v>1212.6395555903587</v>
      </c>
      <c r="AK652">
        <f t="shared" ref="AK652:AK715" si="863">(E652-AJ652)/(AI652-AJ652)</f>
        <v>0.45005994269245697</v>
      </c>
      <c r="AL652">
        <f t="shared" si="842"/>
        <v>3.4879894995548139E-2</v>
      </c>
      <c r="AM652">
        <f t="shared" si="843"/>
        <v>11251.486767873928</v>
      </c>
      <c r="AN652">
        <f t="shared" si="796"/>
        <v>-909983.62999534875</v>
      </c>
      <c r="AO652">
        <f t="shared" si="797"/>
        <v>8064858</v>
      </c>
      <c r="AP652">
        <f t="shared" si="799"/>
        <v>-0.1128331868949644</v>
      </c>
      <c r="AQ652">
        <f t="shared" si="800"/>
        <v>1230.0601556116042</v>
      </c>
      <c r="AR652">
        <f t="shared" si="801"/>
        <v>1238.4460523399734</v>
      </c>
      <c r="AS652">
        <f t="shared" si="802"/>
        <v>1233.3017957599022</v>
      </c>
      <c r="AT652">
        <f t="shared" si="803"/>
        <v>1243.9613314466355</v>
      </c>
      <c r="AU652">
        <f t="shared" si="804"/>
        <v>1234.7263747359789</v>
      </c>
      <c r="AV652">
        <f t="shared" si="805"/>
        <v>1252.0191366723561</v>
      </c>
      <c r="AW652">
        <f t="shared" si="806"/>
        <v>-17.292761936377246</v>
      </c>
      <c r="AX652">
        <f t="shared" si="833"/>
        <v>-20.700875618978845</v>
      </c>
      <c r="AY652">
        <f t="shared" si="807"/>
        <v>3.4081136826015985</v>
      </c>
      <c r="AZ652">
        <f t="shared" si="844"/>
        <v>1235.0500083333334</v>
      </c>
      <c r="BA652">
        <f t="shared" si="845"/>
        <v>398399961.58815002</v>
      </c>
      <c r="BB652">
        <f t="shared" si="848"/>
        <v>398399961.58815002</v>
      </c>
      <c r="BC652">
        <f t="shared" si="849"/>
        <v>0</v>
      </c>
      <c r="BD652">
        <f t="shared" si="784"/>
        <v>2816715270.668612</v>
      </c>
      <c r="BE652">
        <f t="shared" si="785"/>
        <v>3527234732.1043811</v>
      </c>
      <c r="BF652">
        <f t="shared" si="786"/>
        <v>0.79856190035533403</v>
      </c>
      <c r="BG652">
        <f t="shared" si="787"/>
        <v>44.40002316281501</v>
      </c>
      <c r="BH652">
        <f t="shared" si="808"/>
        <v>38727953</v>
      </c>
      <c r="BI652">
        <f t="shared" si="809"/>
        <v>-1.381189905957694</v>
      </c>
      <c r="BJ652">
        <f t="shared" si="850"/>
        <v>1565.0024999999914</v>
      </c>
      <c r="BK652">
        <f t="shared" si="810"/>
        <v>1.3662120020877817E-2</v>
      </c>
      <c r="BL652">
        <f t="shared" si="811"/>
        <v>1.0136621200208777</v>
      </c>
      <c r="BM652">
        <f t="shared" si="812"/>
        <v>13.297609255626448</v>
      </c>
      <c r="BN652">
        <f t="shared" si="813"/>
        <v>1234.9000245</v>
      </c>
      <c r="BO652">
        <f t="shared" si="852"/>
        <v>1231.0300049999998</v>
      </c>
      <c r="BP652">
        <f t="shared" si="814"/>
        <v>1263.4514698676471</v>
      </c>
      <c r="BQ652">
        <f t="shared" si="815"/>
        <v>-32.421464867647273</v>
      </c>
      <c r="BR652">
        <f t="shared" si="816"/>
        <v>-18.200072999999975</v>
      </c>
      <c r="BS652">
        <f t="shared" si="817"/>
        <v>-23.449951000000056</v>
      </c>
      <c r="BT652">
        <f t="shared" si="818"/>
        <v>-19.199951000000056</v>
      </c>
      <c r="BU652">
        <f t="shared" si="819"/>
        <v>-38</v>
      </c>
      <c r="BV652">
        <f t="shared" si="820"/>
        <v>1227.0866456000001</v>
      </c>
      <c r="BW652">
        <f t="shared" si="821"/>
        <v>1227.8928398095238</v>
      </c>
      <c r="BX652">
        <f t="shared" si="822"/>
        <v>1232.3554422</v>
      </c>
      <c r="BY652">
        <f t="shared" si="823"/>
        <v>1235.3145194428569</v>
      </c>
      <c r="BZ652">
        <f t="shared" si="824"/>
        <v>1267.849976</v>
      </c>
      <c r="CA652">
        <f t="shared" si="825"/>
        <v>1210.0500489999999</v>
      </c>
      <c r="CB652">
        <f t="shared" si="826"/>
        <v>1227.5973552399998</v>
      </c>
      <c r="CC652">
        <f t="shared" si="827"/>
        <v>1234.4977788805554</v>
      </c>
      <c r="CD652">
        <f t="shared" si="828"/>
        <v>1246.4693357239282</v>
      </c>
      <c r="CE652">
        <f t="shared" si="829"/>
        <v>1226.792446965484</v>
      </c>
      <c r="CF652">
        <f t="shared" si="830"/>
        <v>1218.6999510000001</v>
      </c>
      <c r="CG652">
        <f t="shared" si="831"/>
        <v>1245</v>
      </c>
      <c r="CH652">
        <f t="shared" si="832"/>
        <v>1210.0500489999999</v>
      </c>
    </row>
    <row r="653" spans="1:86">
      <c r="A653" s="1">
        <v>40421</v>
      </c>
      <c r="B653">
        <v>1234.349976</v>
      </c>
      <c r="C653">
        <v>1264.4499510000001</v>
      </c>
      <c r="D653">
        <v>1228</v>
      </c>
      <c r="E653">
        <v>1257.5</v>
      </c>
      <c r="F653">
        <v>478908</v>
      </c>
      <c r="G653">
        <f t="shared" si="846"/>
        <v>296280.20258496254</v>
      </c>
      <c r="H653">
        <f t="shared" si="794"/>
        <v>13644961.989552828</v>
      </c>
      <c r="I653">
        <f t="shared" si="847"/>
        <v>1246.07498175</v>
      </c>
      <c r="J653">
        <f t="shared" si="854"/>
        <v>1257.8375245</v>
      </c>
      <c r="K653">
        <f t="shared" si="855"/>
        <v>1222.9375</v>
      </c>
      <c r="L653">
        <f t="shared" si="856"/>
        <v>9</v>
      </c>
      <c r="M653">
        <f t="shared" si="857"/>
        <v>3</v>
      </c>
      <c r="N653">
        <f t="shared" si="858"/>
        <v>10</v>
      </c>
      <c r="O653">
        <f t="shared" si="859"/>
        <v>70</v>
      </c>
      <c r="P653">
        <f t="shared" si="834"/>
        <v>36.449951000000056</v>
      </c>
      <c r="Q653">
        <f t="shared" si="835"/>
        <v>6.9499510000000555</v>
      </c>
      <c r="R653">
        <f t="shared" si="836"/>
        <v>29.5</v>
      </c>
      <c r="S653">
        <f t="shared" si="837"/>
        <v>36.449951000000056</v>
      </c>
      <c r="T653">
        <f t="shared" si="793"/>
        <v>27.641727979115867</v>
      </c>
      <c r="U653">
        <f t="shared" si="838"/>
        <v>16.700072999999975</v>
      </c>
      <c r="V653">
        <f t="shared" si="839"/>
        <v>-34</v>
      </c>
      <c r="W653">
        <f t="shared" si="840"/>
        <v>16.700072999999975</v>
      </c>
      <c r="X653">
        <f t="shared" si="841"/>
        <v>0</v>
      </c>
      <c r="Y653">
        <f t="shared" si="791"/>
        <v>5.4868123251797698</v>
      </c>
      <c r="Z653">
        <f t="shared" si="792"/>
        <v>5.13184957200595</v>
      </c>
      <c r="AA653">
        <f t="shared" si="788"/>
        <v>19.849744304427048</v>
      </c>
      <c r="AB653">
        <f t="shared" si="789"/>
        <v>18.565588865801779</v>
      </c>
      <c r="AC653">
        <f t="shared" si="790"/>
        <v>3.3428199956898101</v>
      </c>
      <c r="AD653">
        <f t="shared" si="798"/>
        <v>22.717466728703606</v>
      </c>
      <c r="AE653">
        <f t="shared" si="851"/>
        <v>1231.7599854</v>
      </c>
      <c r="AF653">
        <f t="shared" si="853"/>
        <v>1231.9749959999999</v>
      </c>
      <c r="AG653">
        <f t="shared" si="795"/>
        <v>1235.1599976000002</v>
      </c>
      <c r="AH653">
        <f t="shared" si="860"/>
        <v>1238.2649902999999</v>
      </c>
      <c r="AI653">
        <f t="shared" si="861"/>
        <v>1264.5659446342056</v>
      </c>
      <c r="AJ653">
        <f t="shared" si="862"/>
        <v>1211.9640359657942</v>
      </c>
      <c r="AK653">
        <f t="shared" si="863"/>
        <v>0.86567132613480879</v>
      </c>
      <c r="AL653">
        <f t="shared" si="842"/>
        <v>0.6186578687033053</v>
      </c>
      <c r="AM653">
        <f t="shared" si="843"/>
        <v>296280.20258496254</v>
      </c>
      <c r="AN653">
        <f t="shared" si="796"/>
        <v>-360870.93915011146</v>
      </c>
      <c r="AO653">
        <f t="shared" si="797"/>
        <v>8082729</v>
      </c>
      <c r="AP653">
        <f t="shared" si="799"/>
        <v>-4.4647165474694432E-2</v>
      </c>
      <c r="AQ653">
        <f t="shared" si="800"/>
        <v>1239.3897027036587</v>
      </c>
      <c r="AR653">
        <f t="shared" si="801"/>
        <v>1248.222677423081</v>
      </c>
      <c r="AS653">
        <f t="shared" si="802"/>
        <v>1237.6574725231198</v>
      </c>
      <c r="AT653">
        <f t="shared" si="803"/>
        <v>1245.1798116164384</v>
      </c>
      <c r="AU653">
        <f t="shared" si="804"/>
        <v>1238.1424185255821</v>
      </c>
      <c r="AV653">
        <f t="shared" si="805"/>
        <v>1252.4027971052913</v>
      </c>
      <c r="AW653">
        <f t="shared" si="806"/>
        <v>-14.26037857970914</v>
      </c>
      <c r="AX653">
        <f t="shared" si="833"/>
        <v>-19.412776211124903</v>
      </c>
      <c r="AY653">
        <f t="shared" si="807"/>
        <v>5.1523976314157629</v>
      </c>
      <c r="AZ653">
        <f t="shared" si="844"/>
        <v>1249.9833169999999</v>
      </c>
      <c r="BA653">
        <f t="shared" si="845"/>
        <v>598627010.37783599</v>
      </c>
      <c r="BB653">
        <f t="shared" si="848"/>
        <v>598627010.37783599</v>
      </c>
      <c r="BC653">
        <f t="shared" si="849"/>
        <v>0</v>
      </c>
      <c r="BD653">
        <f t="shared" si="784"/>
        <v>3415342281.0464478</v>
      </c>
      <c r="BE653">
        <f t="shared" si="785"/>
        <v>2711725768.0917945</v>
      </c>
      <c r="BF653">
        <f t="shared" si="786"/>
        <v>1.2594718541358181</v>
      </c>
      <c r="BG653">
        <f t="shared" si="787"/>
        <v>55.741869580293098</v>
      </c>
      <c r="BH653">
        <f t="shared" si="808"/>
        <v>39206861</v>
      </c>
      <c r="BI653">
        <f t="shared" si="809"/>
        <v>-1.1386415466868562</v>
      </c>
      <c r="BJ653">
        <f t="shared" si="850"/>
        <v>2115.002400000003</v>
      </c>
      <c r="BK653">
        <f t="shared" si="810"/>
        <v>1.7930161031548868E-2</v>
      </c>
      <c r="BL653">
        <f t="shared" si="811"/>
        <v>1.0179301610315488</v>
      </c>
      <c r="BM653">
        <f t="shared" si="812"/>
        <v>13.861820055362697</v>
      </c>
      <c r="BN653">
        <f t="shared" si="813"/>
        <v>1246.2249755</v>
      </c>
      <c r="BO653">
        <f t="shared" si="852"/>
        <v>1232.2750000999999</v>
      </c>
      <c r="BP653">
        <f t="shared" si="814"/>
        <v>1258.7808819852942</v>
      </c>
      <c r="BQ653">
        <f t="shared" si="815"/>
        <v>-26.50588188529423</v>
      </c>
      <c r="BR653">
        <f t="shared" si="816"/>
        <v>3.1500240000000304</v>
      </c>
      <c r="BS653">
        <f t="shared" si="817"/>
        <v>-23</v>
      </c>
      <c r="BT653">
        <f t="shared" si="818"/>
        <v>0.29992700000002515</v>
      </c>
      <c r="BU653">
        <f t="shared" si="819"/>
        <v>-24.5</v>
      </c>
      <c r="BV653">
        <f t="shared" si="820"/>
        <v>1237.2966472000001</v>
      </c>
      <c r="BW653">
        <f t="shared" si="821"/>
        <v>1235.7761754285714</v>
      </c>
      <c r="BX653">
        <f t="shared" si="822"/>
        <v>1235.9245339818183</v>
      </c>
      <c r="BY653">
        <f t="shared" si="823"/>
        <v>1237.6530913333331</v>
      </c>
      <c r="BZ653">
        <f t="shared" si="824"/>
        <v>1267.849976</v>
      </c>
      <c r="CA653">
        <f t="shared" si="825"/>
        <v>1210.0500489999999</v>
      </c>
      <c r="CB653">
        <f t="shared" si="826"/>
        <v>1224.5486666299998</v>
      </c>
      <c r="CC653">
        <f t="shared" si="827"/>
        <v>1228.3269620333331</v>
      </c>
      <c r="CD653">
        <f t="shared" si="828"/>
        <v>1243.8382923624999</v>
      </c>
      <c r="CE653">
        <f t="shared" si="829"/>
        <v>1229.2911594416826</v>
      </c>
      <c r="CF653">
        <f t="shared" si="830"/>
        <v>1235.349976</v>
      </c>
      <c r="CG653">
        <f t="shared" si="831"/>
        <v>1247.8000489999999</v>
      </c>
      <c r="CH653">
        <f t="shared" si="832"/>
        <v>1222</v>
      </c>
    </row>
    <row r="654" spans="1:86">
      <c r="A654" s="1">
        <v>40422</v>
      </c>
      <c r="B654">
        <v>1262</v>
      </c>
      <c r="C654">
        <v>1281.150024</v>
      </c>
      <c r="D654">
        <v>1262</v>
      </c>
      <c r="E654">
        <v>1272.75</v>
      </c>
      <c r="F654">
        <v>688890</v>
      </c>
      <c r="G654">
        <f t="shared" si="846"/>
        <v>84536.44583630687</v>
      </c>
      <c r="H654">
        <f t="shared" si="794"/>
        <v>13729498.435389135</v>
      </c>
      <c r="I654">
        <f t="shared" si="847"/>
        <v>1269.4750060000001</v>
      </c>
      <c r="J654">
        <f t="shared" si="854"/>
        <v>1269.4750060000001</v>
      </c>
      <c r="K654">
        <f t="shared" si="855"/>
        <v>1222.9375</v>
      </c>
      <c r="L654">
        <f t="shared" si="856"/>
        <v>1</v>
      </c>
      <c r="M654">
        <f t="shared" si="857"/>
        <v>4</v>
      </c>
      <c r="N654">
        <f t="shared" si="858"/>
        <v>90</v>
      </c>
      <c r="O654">
        <f t="shared" si="859"/>
        <v>60</v>
      </c>
      <c r="P654">
        <f t="shared" si="834"/>
        <v>19.15002400000003</v>
      </c>
      <c r="Q654">
        <f t="shared" si="835"/>
        <v>8.4000240000000304</v>
      </c>
      <c r="R654">
        <f t="shared" si="836"/>
        <v>10.75</v>
      </c>
      <c r="S654">
        <f t="shared" si="837"/>
        <v>19.15002400000003</v>
      </c>
      <c r="T654">
        <f t="shared" si="793"/>
        <v>27.03517769489331</v>
      </c>
      <c r="U654">
        <f t="shared" si="838"/>
        <v>10.799927000000025</v>
      </c>
      <c r="V654">
        <f t="shared" si="839"/>
        <v>-11.5</v>
      </c>
      <c r="W654">
        <f t="shared" si="840"/>
        <v>10.799927000000025</v>
      </c>
      <c r="X654">
        <f t="shared" si="841"/>
        <v>0</v>
      </c>
      <c r="Y654">
        <f t="shared" si="791"/>
        <v>5.8663205162383596</v>
      </c>
      <c r="Z654">
        <f t="shared" si="792"/>
        <v>4.7652888882912388</v>
      </c>
      <c r="AA654">
        <f t="shared" si="788"/>
        <v>21.698842088049052</v>
      </c>
      <c r="AB654">
        <f t="shared" si="789"/>
        <v>17.626253254445437</v>
      </c>
      <c r="AC654">
        <f t="shared" si="790"/>
        <v>10.356208416366625</v>
      </c>
      <c r="AD654">
        <f t="shared" si="798"/>
        <v>21.191507177200076</v>
      </c>
      <c r="AE654">
        <f t="shared" si="851"/>
        <v>1242.2999756000002</v>
      </c>
      <c r="AF654">
        <f t="shared" si="853"/>
        <v>1238.5916545</v>
      </c>
      <c r="AG654">
        <f t="shared" si="795"/>
        <v>1238.1174988</v>
      </c>
      <c r="AH654">
        <f t="shared" si="860"/>
        <v>1240.1049926999999</v>
      </c>
      <c r="AI654">
        <f t="shared" si="861"/>
        <v>1272.5147661514893</v>
      </c>
      <c r="AJ654">
        <f t="shared" si="862"/>
        <v>1207.6952192485105</v>
      </c>
      <c r="AK654">
        <f t="shared" si="863"/>
        <v>1.0036290572790147</v>
      </c>
      <c r="AL654">
        <f t="shared" si="842"/>
        <v>0.1227139976430299</v>
      </c>
      <c r="AM654">
        <f t="shared" si="843"/>
        <v>84536.44583630687</v>
      </c>
      <c r="AN654">
        <f t="shared" si="796"/>
        <v>-268364.07765284367</v>
      </c>
      <c r="AO654">
        <f t="shared" si="797"/>
        <v>8189989</v>
      </c>
      <c r="AP654">
        <f t="shared" si="799"/>
        <v>-3.2767330658544681E-2</v>
      </c>
      <c r="AQ654">
        <f t="shared" si="800"/>
        <v>1250.7322037844147</v>
      </c>
      <c r="AR654">
        <f t="shared" si="801"/>
        <v>1256.3387003925029</v>
      </c>
      <c r="AS654">
        <f t="shared" si="802"/>
        <v>1243.9741274689584</v>
      </c>
      <c r="AT654">
        <f t="shared" si="803"/>
        <v>1247.6611285709589</v>
      </c>
      <c r="AU654">
        <f t="shared" si="804"/>
        <v>1243.3335557467449</v>
      </c>
      <c r="AV654">
        <f t="shared" si="805"/>
        <v>1253.8271013079209</v>
      </c>
      <c r="AW654">
        <f t="shared" si="806"/>
        <v>-10.493545561176006</v>
      </c>
      <c r="AX654">
        <f t="shared" si="833"/>
        <v>-17.628930081135124</v>
      </c>
      <c r="AY654">
        <f t="shared" si="807"/>
        <v>7.1353845199591177</v>
      </c>
      <c r="AZ654">
        <f t="shared" si="844"/>
        <v>1271.9666746666667</v>
      </c>
      <c r="BA654">
        <f t="shared" si="845"/>
        <v>876245122.51111996</v>
      </c>
      <c r="BB654">
        <f t="shared" si="848"/>
        <v>876245122.51111996</v>
      </c>
      <c r="BC654">
        <f t="shared" si="849"/>
        <v>0</v>
      </c>
      <c r="BD654">
        <f t="shared" si="784"/>
        <v>3883654951.0156784</v>
      </c>
      <c r="BE654">
        <f t="shared" si="785"/>
        <v>2711725768.0917945</v>
      </c>
      <c r="BF654">
        <f t="shared" si="786"/>
        <v>1.4321709800871771</v>
      </c>
      <c r="BG654">
        <f t="shared" si="787"/>
        <v>58.884469546456117</v>
      </c>
      <c r="BH654">
        <f t="shared" si="808"/>
        <v>39895751</v>
      </c>
      <c r="BI654">
        <f t="shared" si="809"/>
        <v>-0.83692125893831282</v>
      </c>
      <c r="BJ654">
        <f t="shared" si="850"/>
        <v>1425</v>
      </c>
      <c r="BK654">
        <f t="shared" si="810"/>
        <v>1.2127236580516898E-2</v>
      </c>
      <c r="BL654">
        <f t="shared" si="811"/>
        <v>1.012127236580517</v>
      </c>
      <c r="BM654">
        <f t="shared" si="812"/>
        <v>17.081450426133262</v>
      </c>
      <c r="BN654">
        <f t="shared" si="813"/>
        <v>1271.575012</v>
      </c>
      <c r="BO654">
        <f t="shared" si="852"/>
        <v>1240.7800049000002</v>
      </c>
      <c r="BP654">
        <f t="shared" si="814"/>
        <v>1255.2095588088237</v>
      </c>
      <c r="BQ654">
        <f t="shared" si="815"/>
        <v>-14.429553908823436</v>
      </c>
      <c r="BR654">
        <f t="shared" si="816"/>
        <v>21.09997599999997</v>
      </c>
      <c r="BS654">
        <f t="shared" si="817"/>
        <v>11.949951000000056</v>
      </c>
      <c r="BT654">
        <f t="shared" si="818"/>
        <v>13.300048000000061</v>
      </c>
      <c r="BU654">
        <f t="shared" si="819"/>
        <v>0.1999510000000555</v>
      </c>
      <c r="BV654">
        <f t="shared" si="820"/>
        <v>1250.9599854000001</v>
      </c>
      <c r="BW654">
        <f t="shared" si="821"/>
        <v>1247.4261765714286</v>
      </c>
      <c r="BX654">
        <f t="shared" si="822"/>
        <v>1242.1945357454547</v>
      </c>
      <c r="BY654">
        <f t="shared" si="823"/>
        <v>1241.2330915619048</v>
      </c>
      <c r="BZ654">
        <f t="shared" si="824"/>
        <v>1281.150024</v>
      </c>
      <c r="CA654">
        <f t="shared" si="825"/>
        <v>1210.0500489999999</v>
      </c>
      <c r="CB654">
        <f t="shared" si="826"/>
        <v>1230.8441279533333</v>
      </c>
      <c r="CC654">
        <f t="shared" si="827"/>
        <v>1226.8891646083332</v>
      </c>
      <c r="CD654">
        <f t="shared" si="828"/>
        <v>1240.328679882738</v>
      </c>
      <c r="CE654">
        <f t="shared" si="829"/>
        <v>1232.5151567282303</v>
      </c>
      <c r="CF654">
        <f t="shared" si="830"/>
        <v>1257.5</v>
      </c>
      <c r="CG654">
        <f t="shared" si="831"/>
        <v>1264.4499510000001</v>
      </c>
      <c r="CH654">
        <f t="shared" si="832"/>
        <v>1228</v>
      </c>
    </row>
    <row r="655" spans="1:86">
      <c r="A655" s="1">
        <v>40423</v>
      </c>
      <c r="B655">
        <v>1276</v>
      </c>
      <c r="C655">
        <v>1291.9499510000001</v>
      </c>
      <c r="D655">
        <v>1273.5</v>
      </c>
      <c r="E655">
        <v>1276.6999510000001</v>
      </c>
      <c r="F655">
        <v>480517</v>
      </c>
      <c r="G655">
        <f t="shared" si="846"/>
        <v>-313835.70586897258</v>
      </c>
      <c r="H655">
        <f t="shared" si="794"/>
        <v>13415662.729520163</v>
      </c>
      <c r="I655">
        <f t="shared" si="847"/>
        <v>1279.5374755</v>
      </c>
      <c r="J655">
        <f t="shared" si="854"/>
        <v>1279.5374755</v>
      </c>
      <c r="K655">
        <f t="shared" si="855"/>
        <v>1222.9375</v>
      </c>
      <c r="L655">
        <f t="shared" si="856"/>
        <v>1</v>
      </c>
      <c r="M655">
        <f t="shared" si="857"/>
        <v>5</v>
      </c>
      <c r="N655">
        <f t="shared" si="858"/>
        <v>90</v>
      </c>
      <c r="O655">
        <f t="shared" si="859"/>
        <v>50</v>
      </c>
      <c r="P655">
        <f t="shared" si="834"/>
        <v>18.449951000000056</v>
      </c>
      <c r="Q655">
        <f t="shared" si="835"/>
        <v>15.25</v>
      </c>
      <c r="R655">
        <f t="shared" si="836"/>
        <v>3.1999510000000555</v>
      </c>
      <c r="S655">
        <f t="shared" si="837"/>
        <v>18.449951000000056</v>
      </c>
      <c r="T655">
        <f t="shared" si="793"/>
        <v>26.42194721668665</v>
      </c>
      <c r="U655">
        <f t="shared" si="838"/>
        <v>-7.9499510000000555</v>
      </c>
      <c r="V655">
        <f t="shared" si="839"/>
        <v>59.84997599999997</v>
      </c>
      <c r="W655">
        <f t="shared" si="840"/>
        <v>0</v>
      </c>
      <c r="X655">
        <f t="shared" si="841"/>
        <v>59.84997599999997</v>
      </c>
      <c r="Y655">
        <f t="shared" si="791"/>
        <v>5.4472976222213338</v>
      </c>
      <c r="Z655">
        <f t="shared" si="792"/>
        <v>8.6999093962704332</v>
      </c>
      <c r="AA655">
        <f t="shared" si="788"/>
        <v>20.616563864684128</v>
      </c>
      <c r="AB655">
        <f t="shared" si="789"/>
        <v>32.926829067223515</v>
      </c>
      <c r="AC655">
        <f t="shared" si="790"/>
        <v>22.991193737376022</v>
      </c>
      <c r="AD655">
        <f t="shared" si="798"/>
        <v>21.405518874159107</v>
      </c>
      <c r="AE655">
        <f t="shared" si="851"/>
        <v>1252.1999756</v>
      </c>
      <c r="AF655">
        <f t="shared" si="853"/>
        <v>1248.0333048333334</v>
      </c>
      <c r="AG655">
        <f t="shared" si="795"/>
        <v>1240.6649963499999</v>
      </c>
      <c r="AH655">
        <f t="shared" si="860"/>
        <v>1242.6099853999999</v>
      </c>
      <c r="AI655">
        <f t="shared" si="861"/>
        <v>1281.4385155237865</v>
      </c>
      <c r="AJ655">
        <f t="shared" si="862"/>
        <v>1203.7814552762134</v>
      </c>
      <c r="AK655">
        <f t="shared" si="863"/>
        <v>0.93898089228874082</v>
      </c>
      <c r="AL655">
        <f t="shared" si="842"/>
        <v>-0.65312092156775425</v>
      </c>
      <c r="AM655">
        <f t="shared" si="843"/>
        <v>-313835.70586897258</v>
      </c>
      <c r="AN655">
        <f t="shared" si="796"/>
        <v>-322760.97887241491</v>
      </c>
      <c r="AO655">
        <f t="shared" si="797"/>
        <v>7795129</v>
      </c>
      <c r="AP655">
        <f t="shared" si="799"/>
        <v>-4.140546986103949E-2</v>
      </c>
      <c r="AQ655">
        <f t="shared" si="800"/>
        <v>1259.5612378377136</v>
      </c>
      <c r="AR655">
        <f t="shared" si="801"/>
        <v>1260.8306639406396</v>
      </c>
      <c r="AS655">
        <f t="shared" si="802"/>
        <v>1249.864775704546</v>
      </c>
      <c r="AT655">
        <f t="shared" si="803"/>
        <v>1250.2746225895726</v>
      </c>
      <c r="AU655">
        <f t="shared" si="804"/>
        <v>1248.3385150347331</v>
      </c>
      <c r="AV655">
        <f t="shared" si="805"/>
        <v>1255.4282007863665</v>
      </c>
      <c r="AW655">
        <f t="shared" si="806"/>
        <v>-7.0896857516333966</v>
      </c>
      <c r="AX655">
        <f t="shared" si="833"/>
        <v>-15.521081215234778</v>
      </c>
      <c r="AY655">
        <f t="shared" si="807"/>
        <v>8.4313954636013815</v>
      </c>
      <c r="AZ655">
        <f t="shared" si="844"/>
        <v>1280.7166340000001</v>
      </c>
      <c r="BA655">
        <f t="shared" si="845"/>
        <v>615406114.81977808</v>
      </c>
      <c r="BB655">
        <f t="shared" si="848"/>
        <v>615406114.81977808</v>
      </c>
      <c r="BC655">
        <f t="shared" si="849"/>
        <v>0</v>
      </c>
      <c r="BD655">
        <f t="shared" si="784"/>
        <v>3649589965.8090024</v>
      </c>
      <c r="BE655">
        <f t="shared" si="785"/>
        <v>2711725768.0917945</v>
      </c>
      <c r="BF655">
        <f t="shared" si="786"/>
        <v>1.3458551040642914</v>
      </c>
      <c r="BG655">
        <f t="shared" si="787"/>
        <v>57.37162119401755</v>
      </c>
      <c r="BH655">
        <f t="shared" si="808"/>
        <v>40376268</v>
      </c>
      <c r="BI655">
        <f t="shared" si="809"/>
        <v>-0.56472251835609621</v>
      </c>
      <c r="BJ655">
        <f t="shared" si="850"/>
        <v>294.99510000000555</v>
      </c>
      <c r="BK655">
        <f t="shared" si="810"/>
        <v>3.1034775093302341E-3</v>
      </c>
      <c r="BL655">
        <f t="shared" si="811"/>
        <v>1.0031034775093302</v>
      </c>
      <c r="BM655">
        <f t="shared" si="812"/>
        <v>20.464432231268848</v>
      </c>
      <c r="BN655">
        <f t="shared" si="813"/>
        <v>1282.7249755</v>
      </c>
      <c r="BO655">
        <f t="shared" si="852"/>
        <v>1252.5900024</v>
      </c>
      <c r="BP655">
        <f t="shared" si="814"/>
        <v>1252.5441176323529</v>
      </c>
      <c r="BQ655">
        <f t="shared" si="815"/>
        <v>4.5884767647066838E-2</v>
      </c>
      <c r="BR655">
        <f t="shared" si="816"/>
        <v>37</v>
      </c>
      <c r="BS655">
        <f t="shared" si="817"/>
        <v>35.5</v>
      </c>
      <c r="BT655">
        <f t="shared" si="818"/>
        <v>34.949951000000056</v>
      </c>
      <c r="BU655">
        <f t="shared" si="819"/>
        <v>28</v>
      </c>
      <c r="BV655">
        <f t="shared" si="820"/>
        <v>1262.4266438666666</v>
      </c>
      <c r="BW655">
        <f t="shared" si="821"/>
        <v>1258.3142612857143</v>
      </c>
      <c r="BX655">
        <f t="shared" si="822"/>
        <v>1248.8481645272727</v>
      </c>
      <c r="BY655">
        <f t="shared" si="823"/>
        <v>1244.9076108190477</v>
      </c>
      <c r="BZ655">
        <f t="shared" si="824"/>
        <v>1291.9499510000001</v>
      </c>
      <c r="CA655">
        <f t="shared" si="825"/>
        <v>1210.0500489999999</v>
      </c>
      <c r="CB655">
        <f t="shared" si="826"/>
        <v>1236.2366361700001</v>
      </c>
      <c r="CC655">
        <f t="shared" si="827"/>
        <v>1233.7089907666668</v>
      </c>
      <c r="CD655">
        <f t="shared" si="828"/>
        <v>1236.6832126169445</v>
      </c>
      <c r="CE655">
        <f t="shared" si="829"/>
        <v>1233.731215882274</v>
      </c>
      <c r="CF655">
        <f t="shared" si="830"/>
        <v>1272.75</v>
      </c>
      <c r="CG655">
        <f t="shared" si="831"/>
        <v>1281.150024</v>
      </c>
      <c r="CH655">
        <f t="shared" si="832"/>
        <v>1262</v>
      </c>
    </row>
    <row r="656" spans="1:86">
      <c r="A656" s="1">
        <v>40424</v>
      </c>
      <c r="B656">
        <v>1277</v>
      </c>
      <c r="C656">
        <v>1284</v>
      </c>
      <c r="D656">
        <v>1213.650024</v>
      </c>
      <c r="E656">
        <v>1272.099976</v>
      </c>
      <c r="F656">
        <v>209238</v>
      </c>
      <c r="G656">
        <f t="shared" si="846"/>
        <v>138450.84801257055</v>
      </c>
      <c r="H656">
        <f t="shared" si="794"/>
        <v>13554113.577532733</v>
      </c>
      <c r="I656">
        <f t="shared" si="847"/>
        <v>1261.6875</v>
      </c>
      <c r="J656">
        <f t="shared" si="854"/>
        <v>1279.5374755</v>
      </c>
      <c r="K656">
        <f t="shared" si="855"/>
        <v>1222.9375</v>
      </c>
      <c r="L656">
        <f t="shared" si="856"/>
        <v>2</v>
      </c>
      <c r="M656">
        <f t="shared" si="857"/>
        <v>6</v>
      </c>
      <c r="N656">
        <f t="shared" si="858"/>
        <v>80</v>
      </c>
      <c r="O656">
        <f t="shared" si="859"/>
        <v>40</v>
      </c>
      <c r="P656">
        <f t="shared" si="834"/>
        <v>70.34997599999997</v>
      </c>
      <c r="Q656">
        <f t="shared" si="835"/>
        <v>11.90002400000003</v>
      </c>
      <c r="R656">
        <f t="shared" si="836"/>
        <v>58.449951999999939</v>
      </c>
      <c r="S656">
        <f t="shared" si="837"/>
        <v>70.34997599999997</v>
      </c>
      <c r="T656">
        <f t="shared" si="793"/>
        <v>29.55966355835189</v>
      </c>
      <c r="U656">
        <f t="shared" si="838"/>
        <v>29</v>
      </c>
      <c r="V656">
        <f t="shared" si="839"/>
        <v>-63.699951999999939</v>
      </c>
      <c r="W656">
        <f t="shared" si="840"/>
        <v>29</v>
      </c>
      <c r="X656">
        <f t="shared" si="841"/>
        <v>0</v>
      </c>
      <c r="Y656">
        <f t="shared" si="791"/>
        <v>7.129633506348382</v>
      </c>
      <c r="Z656">
        <f t="shared" si="792"/>
        <v>8.0784872965368315</v>
      </c>
      <c r="AA656">
        <f t="shared" si="788"/>
        <v>24.119467707317497</v>
      </c>
      <c r="AB656">
        <f t="shared" si="789"/>
        <v>27.329429107302229</v>
      </c>
      <c r="AC656">
        <f t="shared" si="790"/>
        <v>6.2391258097347349</v>
      </c>
      <c r="AD656">
        <f t="shared" si="798"/>
        <v>20.422954290572331</v>
      </c>
      <c r="AE656">
        <f t="shared" si="851"/>
        <v>1262.8799806</v>
      </c>
      <c r="AF656">
        <f t="shared" si="853"/>
        <v>1255.5166423333333</v>
      </c>
      <c r="AG656">
        <f t="shared" si="795"/>
        <v>1243.1999939499999</v>
      </c>
      <c r="AH656">
        <f t="shared" si="860"/>
        <v>1245.8499878999999</v>
      </c>
      <c r="AI656">
        <f t="shared" si="861"/>
        <v>1288.3957372167813</v>
      </c>
      <c r="AJ656">
        <f t="shared" si="862"/>
        <v>1203.3042385832184</v>
      </c>
      <c r="AK656">
        <f t="shared" si="863"/>
        <v>0.80849131254630713</v>
      </c>
      <c r="AL656">
        <f t="shared" si="842"/>
        <v>0.66169074457111299</v>
      </c>
      <c r="AM656">
        <f t="shared" si="843"/>
        <v>138450.84801257055</v>
      </c>
      <c r="AN656">
        <f t="shared" si="796"/>
        <v>52561.42352647864</v>
      </c>
      <c r="AO656">
        <f t="shared" si="797"/>
        <v>7645374</v>
      </c>
      <c r="AP656">
        <f t="shared" si="799"/>
        <v>6.8749316287834497E-3</v>
      </c>
      <c r="AQ656">
        <f t="shared" si="800"/>
        <v>1263.8244088128911</v>
      </c>
      <c r="AR656">
        <f t="shared" si="801"/>
        <v>1272.7206886825572</v>
      </c>
      <c r="AS656">
        <f t="shared" si="802"/>
        <v>1253.8671117577278</v>
      </c>
      <c r="AT656">
        <f t="shared" si="803"/>
        <v>1252.2389043965111</v>
      </c>
      <c r="AU656">
        <f t="shared" si="804"/>
        <v>1251.9027341795231</v>
      </c>
      <c r="AV656">
        <f t="shared" si="805"/>
        <v>1256.5952250513208</v>
      </c>
      <c r="AW656">
        <f t="shared" si="806"/>
        <v>-4.692490871797645</v>
      </c>
      <c r="AX656">
        <f t="shared" si="833"/>
        <v>-13.355363146547351</v>
      </c>
      <c r="AY656">
        <f t="shared" si="807"/>
        <v>8.6628722747497058</v>
      </c>
      <c r="AZ656">
        <f t="shared" si="844"/>
        <v>1256.5833333333333</v>
      </c>
      <c r="BA656">
        <f t="shared" si="845"/>
        <v>262924983.49999997</v>
      </c>
      <c r="BB656">
        <f t="shared" si="848"/>
        <v>0</v>
      </c>
      <c r="BC656">
        <f t="shared" si="849"/>
        <v>262924983.49999997</v>
      </c>
      <c r="BD656">
        <f t="shared" ref="BD656:BD719" si="864">SUM(BB643:BB656)</f>
        <v>2973147782.657373</v>
      </c>
      <c r="BE656">
        <f t="shared" ref="BE656:BE719" si="865">SUM(BC643:BC656)</f>
        <v>2974650751.5917945</v>
      </c>
      <c r="BF656">
        <f t="shared" ref="BF656:BF719" si="866">BD656/BE656</f>
        <v>0.99949474104359404</v>
      </c>
      <c r="BG656">
        <f t="shared" ref="BG656:BG719" si="867">100-(100/(1+BF656))</f>
        <v>49.987365334200817</v>
      </c>
      <c r="BH656">
        <f t="shared" si="808"/>
        <v>40167030</v>
      </c>
      <c r="BI656">
        <f t="shared" si="809"/>
        <v>-0.3734289911539333</v>
      </c>
      <c r="BJ656">
        <f t="shared" si="850"/>
        <v>-559.99750000000859</v>
      </c>
      <c r="BK656">
        <f t="shared" si="810"/>
        <v>-3.6030196416918995E-3</v>
      </c>
      <c r="BL656">
        <f t="shared" si="811"/>
        <v>0.99639698035830815</v>
      </c>
      <c r="BM656">
        <f t="shared" si="812"/>
        <v>22.423578766594275</v>
      </c>
      <c r="BN656">
        <f t="shared" si="813"/>
        <v>1248.825012</v>
      </c>
      <c r="BO656">
        <f t="shared" si="852"/>
        <v>1256.8499999000001</v>
      </c>
      <c r="BP656">
        <f t="shared" si="814"/>
        <v>1249.2316176323529</v>
      </c>
      <c r="BQ656">
        <f t="shared" si="815"/>
        <v>7.6183822676471209</v>
      </c>
      <c r="BR656">
        <f t="shared" si="816"/>
        <v>27</v>
      </c>
      <c r="BS656">
        <f t="shared" si="817"/>
        <v>-22.34997599999997</v>
      </c>
      <c r="BT656">
        <f t="shared" si="818"/>
        <v>31.25</v>
      </c>
      <c r="BU656">
        <f t="shared" si="819"/>
        <v>36.59997599999997</v>
      </c>
      <c r="BV656">
        <f t="shared" si="820"/>
        <v>1269.0599773333333</v>
      </c>
      <c r="BW656">
        <f t="shared" si="821"/>
        <v>1265.190453047619</v>
      </c>
      <c r="BX656">
        <f t="shared" si="822"/>
        <v>1254.2099809999997</v>
      </c>
      <c r="BY656">
        <f t="shared" si="823"/>
        <v>1247.9014184047619</v>
      </c>
      <c r="BZ656">
        <f t="shared" si="824"/>
        <v>1291.9499510000001</v>
      </c>
      <c r="CA656">
        <f t="shared" si="825"/>
        <v>1210.0500489999999</v>
      </c>
      <c r="CB656">
        <f t="shared" si="826"/>
        <v>1252.0859836699997</v>
      </c>
      <c r="CC656">
        <f t="shared" si="827"/>
        <v>1239.4499705305554</v>
      </c>
      <c r="CD656">
        <f t="shared" si="828"/>
        <v>1236.8332470881746</v>
      </c>
      <c r="CE656">
        <f t="shared" si="829"/>
        <v>1236.3596555549573</v>
      </c>
      <c r="CF656">
        <f t="shared" si="830"/>
        <v>1276.6999510000001</v>
      </c>
      <c r="CG656">
        <f t="shared" si="831"/>
        <v>1291.9499510000001</v>
      </c>
      <c r="CH656">
        <f t="shared" si="832"/>
        <v>1273.5</v>
      </c>
    </row>
    <row r="657" spans="1:86">
      <c r="A657" s="1">
        <v>40427</v>
      </c>
      <c r="B657">
        <v>1280</v>
      </c>
      <c r="C657">
        <v>1313</v>
      </c>
      <c r="D657">
        <v>1277.349976</v>
      </c>
      <c r="E657">
        <v>1302.5500489999999</v>
      </c>
      <c r="F657">
        <v>446653</v>
      </c>
      <c r="G657">
        <f t="shared" si="846"/>
        <v>184801.73370054277</v>
      </c>
      <c r="H657">
        <f t="shared" si="794"/>
        <v>13738915.311233277</v>
      </c>
      <c r="I657">
        <f t="shared" si="847"/>
        <v>1293.22500625</v>
      </c>
      <c r="J657">
        <f t="shared" si="854"/>
        <v>1293.22500625</v>
      </c>
      <c r="K657">
        <f t="shared" si="855"/>
        <v>1222.9375</v>
      </c>
      <c r="L657">
        <f t="shared" si="856"/>
        <v>1</v>
      </c>
      <c r="M657">
        <f t="shared" si="857"/>
        <v>7</v>
      </c>
      <c r="N657">
        <f t="shared" si="858"/>
        <v>90</v>
      </c>
      <c r="O657">
        <f t="shared" si="859"/>
        <v>30</v>
      </c>
      <c r="P657">
        <f t="shared" si="834"/>
        <v>35.65002400000003</v>
      </c>
      <c r="Q657">
        <f t="shared" si="835"/>
        <v>10.449951000000056</v>
      </c>
      <c r="R657">
        <f t="shared" si="836"/>
        <v>25.200072999999975</v>
      </c>
      <c r="S657">
        <f t="shared" si="837"/>
        <v>35.65002400000003</v>
      </c>
      <c r="T657">
        <f t="shared" si="793"/>
        <v>29.9946893041839</v>
      </c>
      <c r="U657">
        <f t="shared" si="838"/>
        <v>15.75</v>
      </c>
      <c r="V657">
        <f t="shared" si="839"/>
        <v>-27.099975000000086</v>
      </c>
      <c r="W657">
        <f t="shared" si="840"/>
        <v>15.75</v>
      </c>
      <c r="X657">
        <f t="shared" si="841"/>
        <v>0</v>
      </c>
      <c r="Y657">
        <f t="shared" si="791"/>
        <v>7.7453739701806397</v>
      </c>
      <c r="Z657">
        <f t="shared" si="792"/>
        <v>7.5014524896413439</v>
      </c>
      <c r="AA657">
        <f t="shared" ref="AA657:AA720" si="868">(Y657/T657)*100</f>
        <v>25.822484412599845</v>
      </c>
      <c r="AB657">
        <f t="shared" ref="AB657:AB720" si="869">(Z657/T657)*100</f>
        <v>25.009268852786487</v>
      </c>
      <c r="AC657">
        <f t="shared" ref="AC657:AC720" si="870">(ABS(AA657-AB657)/SUM(AA657,AB657))*100</f>
        <v>1.599818042017279</v>
      </c>
      <c r="AD657">
        <f t="shared" si="798"/>
        <v>19.109010580720021</v>
      </c>
      <c r="AE657">
        <f t="shared" si="851"/>
        <v>1276.3199952</v>
      </c>
      <c r="AF657">
        <f t="shared" si="853"/>
        <v>1269.4916586666666</v>
      </c>
      <c r="AG657">
        <f t="shared" si="795"/>
        <v>1246.7224976000002</v>
      </c>
      <c r="AH657">
        <f t="shared" si="860"/>
        <v>1251.5949951999999</v>
      </c>
      <c r="AI657">
        <f t="shared" si="861"/>
        <v>1306.0362857226858</v>
      </c>
      <c r="AJ657">
        <f t="shared" si="862"/>
        <v>1197.153704677314</v>
      </c>
      <c r="AK657">
        <f t="shared" si="863"/>
        <v>0.96798168550731645</v>
      </c>
      <c r="AL657">
        <f t="shared" si="842"/>
        <v>0.41374788415289443</v>
      </c>
      <c r="AM657">
        <f t="shared" si="843"/>
        <v>184801.73370054277</v>
      </c>
      <c r="AN657">
        <f t="shared" si="796"/>
        <v>-52023.062308758177</v>
      </c>
      <c r="AO657">
        <f t="shared" si="797"/>
        <v>7726538</v>
      </c>
      <c r="AP657">
        <f t="shared" si="799"/>
        <v>-6.7330364917325431E-3</v>
      </c>
      <c r="AQ657">
        <f t="shared" si="800"/>
        <v>1276.991126476508</v>
      </c>
      <c r="AR657">
        <f t="shared" si="801"/>
        <v>1284.8842992480284</v>
      </c>
      <c r="AS657">
        <f t="shared" si="802"/>
        <v>1262.6300404613369</v>
      </c>
      <c r="AT657">
        <f t="shared" si="803"/>
        <v>1256.7669074108251</v>
      </c>
      <c r="AU657">
        <f t="shared" si="804"/>
        <v>1259.4998314025947</v>
      </c>
      <c r="AV657">
        <f t="shared" si="805"/>
        <v>1259.8120627277283</v>
      </c>
      <c r="AW657">
        <f t="shared" si="806"/>
        <v>-0.31223132513355267</v>
      </c>
      <c r="AX657">
        <f t="shared" si="833"/>
        <v>-10.746736782264591</v>
      </c>
      <c r="AY657">
        <f t="shared" si="807"/>
        <v>10.434505457131038</v>
      </c>
      <c r="AZ657">
        <f t="shared" si="844"/>
        <v>1297.6333416666666</v>
      </c>
      <c r="BA657">
        <f t="shared" si="845"/>
        <v>579591824.95544171</v>
      </c>
      <c r="BB657">
        <f t="shared" si="848"/>
        <v>579591824.95544171</v>
      </c>
      <c r="BC657">
        <f t="shared" si="849"/>
        <v>0</v>
      </c>
      <c r="BD657">
        <f t="shared" si="864"/>
        <v>3552739607.6128149</v>
      </c>
      <c r="BE657">
        <f t="shared" si="865"/>
        <v>2583175051.591794</v>
      </c>
      <c r="BF657">
        <f t="shared" si="866"/>
        <v>1.375338309118292</v>
      </c>
      <c r="BG657">
        <f t="shared" si="867"/>
        <v>57.90073371185629</v>
      </c>
      <c r="BH657">
        <f t="shared" si="808"/>
        <v>40613683</v>
      </c>
      <c r="BI657">
        <f t="shared" si="809"/>
        <v>-2.4783960589924308E-2</v>
      </c>
      <c r="BJ657">
        <f t="shared" si="850"/>
        <v>2945.0072999999975</v>
      </c>
      <c r="BK657">
        <f t="shared" si="810"/>
        <v>2.3936855258615282E-2</v>
      </c>
      <c r="BL657">
        <f t="shared" si="811"/>
        <v>1.0239368552586152</v>
      </c>
      <c r="BM657">
        <f t="shared" si="812"/>
        <v>28.693079468441304</v>
      </c>
      <c r="BN657">
        <f t="shared" si="813"/>
        <v>1295.174988</v>
      </c>
      <c r="BO657">
        <f t="shared" si="852"/>
        <v>1268.9049926</v>
      </c>
      <c r="BP657">
        <f t="shared" si="814"/>
        <v>1246.9411764558827</v>
      </c>
      <c r="BQ657">
        <f t="shared" si="815"/>
        <v>21.963816144117345</v>
      </c>
      <c r="BR657">
        <f t="shared" si="816"/>
        <v>69.5</v>
      </c>
      <c r="BS657">
        <f t="shared" si="817"/>
        <v>52.34997599999997</v>
      </c>
      <c r="BT657">
        <f t="shared" si="818"/>
        <v>58</v>
      </c>
      <c r="BU657">
        <f t="shared" si="819"/>
        <v>25</v>
      </c>
      <c r="BV657">
        <f t="shared" si="820"/>
        <v>1282.2833334666668</v>
      </c>
      <c r="BW657">
        <f t="shared" si="821"/>
        <v>1278.6285692380952</v>
      </c>
      <c r="BX657">
        <f t="shared" si="822"/>
        <v>1264.5190830181818</v>
      </c>
      <c r="BY657">
        <f t="shared" si="823"/>
        <v>1253.5538046000001</v>
      </c>
      <c r="BZ657">
        <f t="shared" si="824"/>
        <v>1313</v>
      </c>
      <c r="CA657">
        <f t="shared" si="825"/>
        <v>1210.0500489999999</v>
      </c>
      <c r="CB657">
        <f t="shared" si="826"/>
        <v>1267.5381587899999</v>
      </c>
      <c r="CC657">
        <f t="shared" si="827"/>
        <v>1254.9869295027777</v>
      </c>
      <c r="CD657">
        <f t="shared" si="828"/>
        <v>1234.7952577401982</v>
      </c>
      <c r="CE657">
        <f t="shared" si="829"/>
        <v>1237.1201567210032</v>
      </c>
      <c r="CF657">
        <f t="shared" si="830"/>
        <v>1272.099976</v>
      </c>
      <c r="CG657">
        <f t="shared" si="831"/>
        <v>1284</v>
      </c>
      <c r="CH657">
        <f t="shared" si="832"/>
        <v>1213.650024</v>
      </c>
    </row>
    <row r="658" spans="1:86">
      <c r="A658" s="1">
        <v>40428</v>
      </c>
      <c r="B658">
        <v>1305</v>
      </c>
      <c r="C658">
        <v>1328.75</v>
      </c>
      <c r="D658">
        <v>1304.4499510000001</v>
      </c>
      <c r="E658">
        <v>1315.400024</v>
      </c>
      <c r="F658">
        <v>441540</v>
      </c>
      <c r="G658">
        <f t="shared" si="846"/>
        <v>-43607.038431074776</v>
      </c>
      <c r="H658">
        <f t="shared" si="794"/>
        <v>13695308.272802202</v>
      </c>
      <c r="I658">
        <f t="shared" si="847"/>
        <v>1313.39999375</v>
      </c>
      <c r="J658">
        <f t="shared" si="854"/>
        <v>1313.39999375</v>
      </c>
      <c r="K658">
        <f t="shared" si="855"/>
        <v>1222.9375</v>
      </c>
      <c r="L658">
        <f t="shared" si="856"/>
        <v>1</v>
      </c>
      <c r="M658">
        <f t="shared" si="857"/>
        <v>8</v>
      </c>
      <c r="N658">
        <f t="shared" si="858"/>
        <v>90</v>
      </c>
      <c r="O658">
        <f t="shared" si="859"/>
        <v>20</v>
      </c>
      <c r="P658">
        <f t="shared" si="834"/>
        <v>24.300048999999944</v>
      </c>
      <c r="Q658">
        <f t="shared" si="835"/>
        <v>13.34997599999997</v>
      </c>
      <c r="R658">
        <f t="shared" si="836"/>
        <v>10.950072999999975</v>
      </c>
      <c r="S658">
        <f t="shared" si="837"/>
        <v>24.300048999999944</v>
      </c>
      <c r="T658">
        <f t="shared" si="793"/>
        <v>29.587929282456475</v>
      </c>
      <c r="U658">
        <f t="shared" si="838"/>
        <v>8.1500240000000304</v>
      </c>
      <c r="V658">
        <f t="shared" si="839"/>
        <v>1.4499510000000555</v>
      </c>
      <c r="W658">
        <f t="shared" si="840"/>
        <v>8.1500240000000304</v>
      </c>
      <c r="X658">
        <f t="shared" si="841"/>
        <v>0</v>
      </c>
      <c r="Y658">
        <f t="shared" ref="Y658:Y721" si="871">((Y657*13)+W658)/14</f>
        <v>7.7742775437391671</v>
      </c>
      <c r="Z658">
        <f t="shared" ref="Z658:Z721" si="872">((Z657*13)+X658)/14</f>
        <v>6.9656344546669624</v>
      </c>
      <c r="AA658">
        <f t="shared" si="868"/>
        <v>26.275166029779442</v>
      </c>
      <c r="AB658">
        <f t="shared" si="869"/>
        <v>23.542149192566463</v>
      </c>
      <c r="AC658">
        <f t="shared" si="870"/>
        <v>5.4860781337069433</v>
      </c>
      <c r="AD658">
        <f t="shared" si="798"/>
        <v>18.270598063737364</v>
      </c>
      <c r="AE658">
        <f t="shared" si="851"/>
        <v>1287.9000000000001</v>
      </c>
      <c r="AF658">
        <f t="shared" si="853"/>
        <v>1282.8333333333333</v>
      </c>
      <c r="AG658">
        <f t="shared" si="795"/>
        <v>1251.1299988000001</v>
      </c>
      <c r="AH658">
        <f t="shared" si="860"/>
        <v>1259.8299927</v>
      </c>
      <c r="AI658">
        <f t="shared" si="861"/>
        <v>1324.5096652928396</v>
      </c>
      <c r="AJ658">
        <f t="shared" si="862"/>
        <v>1195.1503201071605</v>
      </c>
      <c r="AK658">
        <f t="shared" si="863"/>
        <v>0.92957879247329345</v>
      </c>
      <c r="AL658">
        <f t="shared" si="842"/>
        <v>-9.8761241181036311E-2</v>
      </c>
      <c r="AM658">
        <f t="shared" si="843"/>
        <v>-43607.038431074776</v>
      </c>
      <c r="AN658">
        <f t="shared" si="796"/>
        <v>3856.5831477858737</v>
      </c>
      <c r="AO658">
        <f t="shared" si="797"/>
        <v>7876918</v>
      </c>
      <c r="AP658">
        <f t="shared" si="799"/>
        <v>4.896055979998616E-4</v>
      </c>
      <c r="AQ658">
        <f t="shared" si="800"/>
        <v>1290.0501516344953</v>
      </c>
      <c r="AR658">
        <f t="shared" si="801"/>
        <v>1291.3297739623404</v>
      </c>
      <c r="AS658">
        <f t="shared" si="802"/>
        <v>1272.1286374982963</v>
      </c>
      <c r="AT658">
        <f t="shared" si="803"/>
        <v>1262.0438879038509</v>
      </c>
      <c r="AU658">
        <f t="shared" si="804"/>
        <v>1267.8848602922055</v>
      </c>
      <c r="AV658">
        <f t="shared" si="805"/>
        <v>1263.7032200167873</v>
      </c>
      <c r="AW658">
        <f t="shared" si="806"/>
        <v>4.1816402754182036</v>
      </c>
      <c r="AX658">
        <f t="shared" si="833"/>
        <v>-7.761061370728032</v>
      </c>
      <c r="AY658">
        <f t="shared" si="807"/>
        <v>11.942701646146237</v>
      </c>
      <c r="AZ658">
        <f t="shared" si="844"/>
        <v>1316.1999916666666</v>
      </c>
      <c r="BA658">
        <f t="shared" si="845"/>
        <v>581154944.32050002</v>
      </c>
      <c r="BB658">
        <f t="shared" si="848"/>
        <v>581154944.32050002</v>
      </c>
      <c r="BC658">
        <f t="shared" si="849"/>
        <v>0</v>
      </c>
      <c r="BD658">
        <f t="shared" si="864"/>
        <v>3904099549.4333148</v>
      </c>
      <c r="BE658">
        <f t="shared" si="865"/>
        <v>2583175051.591794</v>
      </c>
      <c r="BF658">
        <f t="shared" si="866"/>
        <v>1.511356943087363</v>
      </c>
      <c r="BG658">
        <f t="shared" si="867"/>
        <v>60.180889349379406</v>
      </c>
      <c r="BH658">
        <f t="shared" si="808"/>
        <v>41055223</v>
      </c>
      <c r="BI658">
        <f t="shared" si="809"/>
        <v>0.33090366544786154</v>
      </c>
      <c r="BJ658">
        <f t="shared" si="850"/>
        <v>1184.9975000000086</v>
      </c>
      <c r="BK658">
        <f t="shared" si="810"/>
        <v>9.8652447250417215E-3</v>
      </c>
      <c r="BL658">
        <f t="shared" si="811"/>
        <v>1.0098652447250418</v>
      </c>
      <c r="BM658">
        <f t="shared" si="812"/>
        <v>34.089180617892715</v>
      </c>
      <c r="BN658">
        <f t="shared" si="813"/>
        <v>1316.5999755</v>
      </c>
      <c r="BO658">
        <f t="shared" si="852"/>
        <v>1282.9799926000001</v>
      </c>
      <c r="BP658">
        <f t="shared" si="814"/>
        <v>1245.385293382353</v>
      </c>
      <c r="BQ658">
        <f t="shared" si="815"/>
        <v>37.594699217647076</v>
      </c>
      <c r="BR658">
        <f t="shared" si="816"/>
        <v>95.349975000000086</v>
      </c>
      <c r="BS658">
        <f t="shared" si="817"/>
        <v>88.349975000000086</v>
      </c>
      <c r="BT658">
        <f t="shared" si="818"/>
        <v>86.75</v>
      </c>
      <c r="BU658">
        <f t="shared" si="819"/>
        <v>68.59997599999997</v>
      </c>
      <c r="BV658">
        <f t="shared" si="820"/>
        <v>1295.3100097333333</v>
      </c>
      <c r="BW658">
        <f t="shared" si="821"/>
        <v>1291.7452450476189</v>
      </c>
      <c r="BX658">
        <f t="shared" si="822"/>
        <v>1276.1199973454545</v>
      </c>
      <c r="BY658">
        <f t="shared" si="823"/>
        <v>1260.0945213999998</v>
      </c>
      <c r="BZ658">
        <f t="shared" si="824"/>
        <v>1328.75</v>
      </c>
      <c r="CA658">
        <f t="shared" si="825"/>
        <v>1210.0500489999999</v>
      </c>
      <c r="CB658">
        <f t="shared" si="826"/>
        <v>1278.0499890333335</v>
      </c>
      <c r="CC658">
        <f t="shared" si="827"/>
        <v>1270.0873545472223</v>
      </c>
      <c r="CD658">
        <f t="shared" si="828"/>
        <v>1236.6399953734922</v>
      </c>
      <c r="CE658">
        <f t="shared" si="829"/>
        <v>1238.9814400750392</v>
      </c>
      <c r="CF658">
        <f t="shared" si="830"/>
        <v>1302.5500489999999</v>
      </c>
      <c r="CG658">
        <f t="shared" si="831"/>
        <v>1313</v>
      </c>
      <c r="CH658">
        <f t="shared" si="832"/>
        <v>1277.349976</v>
      </c>
    </row>
    <row r="659" spans="1:86">
      <c r="A659" s="1">
        <v>40429</v>
      </c>
      <c r="B659">
        <v>1319.6999510000001</v>
      </c>
      <c r="C659">
        <v>1336.900024</v>
      </c>
      <c r="D659">
        <v>1303</v>
      </c>
      <c r="E659">
        <v>1307.5</v>
      </c>
      <c r="F659">
        <v>372456</v>
      </c>
      <c r="G659">
        <f t="shared" si="846"/>
        <v>-273573.94611118868</v>
      </c>
      <c r="H659">
        <f t="shared" si="794"/>
        <v>13421734.326691013</v>
      </c>
      <c r="I659">
        <f t="shared" si="847"/>
        <v>1316.77499375</v>
      </c>
      <c r="J659">
        <f t="shared" si="854"/>
        <v>1316.77499375</v>
      </c>
      <c r="K659">
        <f t="shared" si="855"/>
        <v>1222.9375</v>
      </c>
      <c r="L659">
        <f t="shared" si="856"/>
        <v>1</v>
      </c>
      <c r="M659">
        <f t="shared" si="857"/>
        <v>9</v>
      </c>
      <c r="N659">
        <f t="shared" si="858"/>
        <v>90</v>
      </c>
      <c r="O659">
        <f t="shared" si="859"/>
        <v>10</v>
      </c>
      <c r="P659">
        <f t="shared" si="834"/>
        <v>33.90002400000003</v>
      </c>
      <c r="Q659">
        <f t="shared" si="835"/>
        <v>29.40002400000003</v>
      </c>
      <c r="R659">
        <f t="shared" si="836"/>
        <v>4.5</v>
      </c>
      <c r="S659">
        <f t="shared" si="837"/>
        <v>33.90002400000003</v>
      </c>
      <c r="T659">
        <f t="shared" ref="T659:T722" si="873">((T658*13)+S659)/14</f>
        <v>29.895936047995299</v>
      </c>
      <c r="U659">
        <f t="shared" si="838"/>
        <v>-15.90002400000003</v>
      </c>
      <c r="V659">
        <f t="shared" si="839"/>
        <v>-4.5</v>
      </c>
      <c r="W659">
        <f t="shared" si="840"/>
        <v>0</v>
      </c>
      <c r="X659">
        <f t="shared" si="841"/>
        <v>0</v>
      </c>
      <c r="Y659">
        <f t="shared" si="871"/>
        <v>7.2189720049006558</v>
      </c>
      <c r="Z659">
        <f t="shared" si="872"/>
        <v>6.4680891364764648</v>
      </c>
      <c r="AA659">
        <f t="shared" si="868"/>
        <v>24.147001095102794</v>
      </c>
      <c r="AB659">
        <f t="shared" si="869"/>
        <v>21.635345774397283</v>
      </c>
      <c r="AC659">
        <f t="shared" si="870"/>
        <v>5.4860781337069486</v>
      </c>
      <c r="AD659">
        <f t="shared" si="798"/>
        <v>16.989158411387816</v>
      </c>
      <c r="AE659">
        <f t="shared" si="851"/>
        <v>1294.8499999999999</v>
      </c>
      <c r="AF659">
        <f t="shared" si="853"/>
        <v>1291.1666666666667</v>
      </c>
      <c r="AG659">
        <f t="shared" si="795"/>
        <v>1255.7450012499999</v>
      </c>
      <c r="AH659">
        <f t="shared" si="860"/>
        <v>1268.5749878000001</v>
      </c>
      <c r="AI659">
        <f t="shared" si="861"/>
        <v>1333.0230642616289</v>
      </c>
      <c r="AJ659">
        <f t="shared" si="862"/>
        <v>1204.1269113383714</v>
      </c>
      <c r="AK659">
        <f t="shared" si="863"/>
        <v>0.80198738532697045</v>
      </c>
      <c r="AL659">
        <f t="shared" si="842"/>
        <v>-0.73451346229135439</v>
      </c>
      <c r="AM659">
        <f t="shared" si="843"/>
        <v>-273573.94611118868</v>
      </c>
      <c r="AN659">
        <f t="shared" si="796"/>
        <v>165974.76120192121</v>
      </c>
      <c r="AO659">
        <f t="shared" si="797"/>
        <v>7581134</v>
      </c>
      <c r="AP659">
        <f t="shared" si="799"/>
        <v>2.1893131186168351E-2</v>
      </c>
      <c r="AQ659">
        <f t="shared" si="800"/>
        <v>1295.9831000787669</v>
      </c>
      <c r="AR659">
        <f t="shared" si="801"/>
        <v>1298.0188023480735</v>
      </c>
      <c r="AS659">
        <f t="shared" si="802"/>
        <v>1278.4954827486029</v>
      </c>
      <c r="AT659">
        <f t="shared" si="803"/>
        <v>1266.1349379925043</v>
      </c>
      <c r="AU659">
        <f t="shared" si="804"/>
        <v>1273.8271312483746</v>
      </c>
      <c r="AV659">
        <f t="shared" si="805"/>
        <v>1266.7689946156122</v>
      </c>
      <c r="AW659">
        <f t="shared" si="806"/>
        <v>7.0581366327623982</v>
      </c>
      <c r="AX659">
        <f t="shared" si="833"/>
        <v>-4.797221770029946</v>
      </c>
      <c r="AY659">
        <f t="shared" si="807"/>
        <v>11.855358402792344</v>
      </c>
      <c r="AZ659">
        <f t="shared" si="844"/>
        <v>1315.8000079999999</v>
      </c>
      <c r="BA659">
        <f t="shared" si="845"/>
        <v>490077607.77964795</v>
      </c>
      <c r="BB659">
        <f t="shared" si="848"/>
        <v>0</v>
      </c>
      <c r="BC659">
        <f t="shared" si="849"/>
        <v>490077607.77964795</v>
      </c>
      <c r="BD659">
        <f t="shared" si="864"/>
        <v>3649424978.5728259</v>
      </c>
      <c r="BE659">
        <f t="shared" si="865"/>
        <v>3073252659.3714418</v>
      </c>
      <c r="BF659">
        <f t="shared" si="866"/>
        <v>1.1874796455294456</v>
      </c>
      <c r="BG659">
        <f t="shared" si="867"/>
        <v>54.285288914861404</v>
      </c>
      <c r="BH659">
        <f t="shared" si="808"/>
        <v>40682767</v>
      </c>
      <c r="BI659">
        <f t="shared" si="809"/>
        <v>0.5571763015011364</v>
      </c>
      <c r="BJ659">
        <f t="shared" si="850"/>
        <v>-890.00240000000304</v>
      </c>
      <c r="BK659">
        <f t="shared" si="810"/>
        <v>-6.0057958460247298E-3</v>
      </c>
      <c r="BL659">
        <f t="shared" si="811"/>
        <v>0.99399420415397532</v>
      </c>
      <c r="BM659">
        <f t="shared" si="812"/>
        <v>33.96711873923924</v>
      </c>
      <c r="BN659">
        <f t="shared" si="813"/>
        <v>1319.950012</v>
      </c>
      <c r="BO659">
        <f t="shared" si="852"/>
        <v>1292.6549926000002</v>
      </c>
      <c r="BP659">
        <f t="shared" si="814"/>
        <v>1244.1301466764708</v>
      </c>
      <c r="BQ659">
        <f t="shared" si="815"/>
        <v>48.524845923529483</v>
      </c>
      <c r="BR659">
        <f t="shared" si="816"/>
        <v>80.300048999999944</v>
      </c>
      <c r="BS659">
        <f t="shared" si="817"/>
        <v>90.40002400000003</v>
      </c>
      <c r="BT659">
        <f t="shared" si="818"/>
        <v>102.15002400000003</v>
      </c>
      <c r="BU659">
        <f t="shared" si="819"/>
        <v>96.049927000000025</v>
      </c>
      <c r="BV659">
        <f t="shared" si="820"/>
        <v>1301.8433430666666</v>
      </c>
      <c r="BW659">
        <f t="shared" si="821"/>
        <v>1298.7928640952382</v>
      </c>
      <c r="BX659">
        <f t="shared" si="822"/>
        <v>1284.7872714</v>
      </c>
      <c r="BY659">
        <f t="shared" si="823"/>
        <v>1265.4630929428572</v>
      </c>
      <c r="BZ659">
        <f t="shared" si="824"/>
        <v>1336.900024</v>
      </c>
      <c r="CA659">
        <f t="shared" si="825"/>
        <v>1210.0500489999999</v>
      </c>
      <c r="CB659">
        <f t="shared" si="826"/>
        <v>1284.2841479666665</v>
      </c>
      <c r="CC659">
        <f t="shared" si="827"/>
        <v>1280.2361019722223</v>
      </c>
      <c r="CD659">
        <f t="shared" si="828"/>
        <v>1244.4406551308732</v>
      </c>
      <c r="CE659">
        <f t="shared" si="829"/>
        <v>1244.3054307759526</v>
      </c>
      <c r="CF659">
        <f t="shared" si="830"/>
        <v>1315.400024</v>
      </c>
      <c r="CG659">
        <f t="shared" si="831"/>
        <v>1328.75</v>
      </c>
      <c r="CH659">
        <f t="shared" si="832"/>
        <v>1304.4499510000001</v>
      </c>
    </row>
    <row r="660" spans="1:86">
      <c r="A660" s="1">
        <v>40430</v>
      </c>
      <c r="B660">
        <v>1312</v>
      </c>
      <c r="C660">
        <v>1321</v>
      </c>
      <c r="D660">
        <v>1307.5</v>
      </c>
      <c r="E660">
        <v>1314.8000489999999</v>
      </c>
      <c r="F660">
        <v>244342</v>
      </c>
      <c r="G660">
        <f t="shared" si="846"/>
        <v>19911.121890072067</v>
      </c>
      <c r="H660">
        <f t="shared" si="794"/>
        <v>13441645.448581085</v>
      </c>
      <c r="I660">
        <f t="shared" si="847"/>
        <v>1313.8250122499999</v>
      </c>
      <c r="J660">
        <f t="shared" si="854"/>
        <v>1316.77499375</v>
      </c>
      <c r="K660">
        <f t="shared" si="855"/>
        <v>1222.9375</v>
      </c>
      <c r="L660">
        <f t="shared" si="856"/>
        <v>2</v>
      </c>
      <c r="M660">
        <f t="shared" si="857"/>
        <v>10</v>
      </c>
      <c r="N660">
        <f t="shared" si="858"/>
        <v>80</v>
      </c>
      <c r="O660">
        <f t="shared" si="859"/>
        <v>0</v>
      </c>
      <c r="P660">
        <f t="shared" si="834"/>
        <v>13.5</v>
      </c>
      <c r="Q660">
        <f t="shared" si="835"/>
        <v>6.1999510000000555</v>
      </c>
      <c r="R660">
        <f t="shared" si="836"/>
        <v>7.3000489999999445</v>
      </c>
      <c r="S660">
        <f t="shared" si="837"/>
        <v>13.5</v>
      </c>
      <c r="T660">
        <f t="shared" si="873"/>
        <v>28.72479775885278</v>
      </c>
      <c r="U660">
        <f t="shared" si="838"/>
        <v>12</v>
      </c>
      <c r="V660">
        <f t="shared" si="839"/>
        <v>-6.6500240000000304</v>
      </c>
      <c r="W660">
        <f t="shared" si="840"/>
        <v>12</v>
      </c>
      <c r="X660">
        <f t="shared" si="841"/>
        <v>0</v>
      </c>
      <c r="Y660">
        <f t="shared" si="871"/>
        <v>7.5604740045506089</v>
      </c>
      <c r="Z660">
        <f t="shared" si="872"/>
        <v>6.006082769585289</v>
      </c>
      <c r="AA660">
        <f t="shared" si="868"/>
        <v>26.32037331653806</v>
      </c>
      <c r="AB660">
        <f t="shared" si="869"/>
        <v>20.909051544964338</v>
      </c>
      <c r="AC660">
        <f t="shared" si="870"/>
        <v>11.457522058424626</v>
      </c>
      <c r="AD660">
        <f t="shared" si="798"/>
        <v>16.061964652620524</v>
      </c>
      <c r="AE660">
        <f t="shared" si="851"/>
        <v>1302.4700195999999</v>
      </c>
      <c r="AF660">
        <f t="shared" si="853"/>
        <v>1298.1750081666667</v>
      </c>
      <c r="AG660">
        <f t="shared" si="795"/>
        <v>1260.1850036999999</v>
      </c>
      <c r="AH660">
        <f t="shared" si="860"/>
        <v>1277.3349976</v>
      </c>
      <c r="AI660">
        <f t="shared" si="861"/>
        <v>1340.7112432912384</v>
      </c>
      <c r="AJ660">
        <f t="shared" si="862"/>
        <v>1213.9587519087615</v>
      </c>
      <c r="AK660">
        <f t="shared" si="863"/>
        <v>0.79557644975157804</v>
      </c>
      <c r="AL660">
        <f t="shared" si="842"/>
        <v>8.1488740740732521E-2</v>
      </c>
      <c r="AM660">
        <f t="shared" si="843"/>
        <v>19911.121890072067</v>
      </c>
      <c r="AN660">
        <f t="shared" si="796"/>
        <v>5067.0051996991351</v>
      </c>
      <c r="AO660">
        <f t="shared" si="797"/>
        <v>7491306</v>
      </c>
      <c r="AP660">
        <f t="shared" si="799"/>
        <v>6.7638475850527729E-4</v>
      </c>
      <c r="AQ660">
        <f t="shared" si="800"/>
        <v>1302.3808627119861</v>
      </c>
      <c r="AR660">
        <f t="shared" si="801"/>
        <v>1306.6062005188726</v>
      </c>
      <c r="AS660">
        <f t="shared" si="802"/>
        <v>1285.0303046738543</v>
      </c>
      <c r="AT660">
        <f t="shared" si="803"/>
        <v>1270.5147979831788</v>
      </c>
      <c r="AU660">
        <f t="shared" si="804"/>
        <v>1279.9730689111184</v>
      </c>
      <c r="AV660">
        <f t="shared" si="805"/>
        <v>1270.1311684225193</v>
      </c>
      <c r="AW660">
        <f t="shared" si="806"/>
        <v>9.8419004885990944</v>
      </c>
      <c r="AX660">
        <f t="shared" si="833"/>
        <v>-1.8693973183041379</v>
      </c>
      <c r="AY660">
        <f t="shared" si="807"/>
        <v>11.711297806903232</v>
      </c>
      <c r="AZ660">
        <f t="shared" si="844"/>
        <v>1314.4333496666666</v>
      </c>
      <c r="BA660">
        <f t="shared" si="845"/>
        <v>321171273.52425265</v>
      </c>
      <c r="BB660">
        <f t="shared" si="848"/>
        <v>0</v>
      </c>
      <c r="BC660">
        <f t="shared" si="849"/>
        <v>321171273.52425265</v>
      </c>
      <c r="BD660">
        <f t="shared" si="864"/>
        <v>3649424978.5728259</v>
      </c>
      <c r="BE660">
        <f t="shared" si="865"/>
        <v>3204375011.5891733</v>
      </c>
      <c r="BF660">
        <f t="shared" si="866"/>
        <v>1.1388882279302681</v>
      </c>
      <c r="BG660">
        <f t="shared" si="867"/>
        <v>53.246738799078472</v>
      </c>
      <c r="BH660">
        <f t="shared" si="808"/>
        <v>40927109</v>
      </c>
      <c r="BI660">
        <f t="shared" si="809"/>
        <v>0.77487276379671577</v>
      </c>
      <c r="BJ660">
        <f t="shared" si="850"/>
        <v>630.00489999999445</v>
      </c>
      <c r="BK660">
        <f t="shared" si="810"/>
        <v>5.583211472275292E-3</v>
      </c>
      <c r="BL660">
        <f t="shared" si="811"/>
        <v>1.0055832114722754</v>
      </c>
      <c r="BM660">
        <f t="shared" si="812"/>
        <v>33.402214322455087</v>
      </c>
      <c r="BN660">
        <f t="shared" si="813"/>
        <v>1314.25</v>
      </c>
      <c r="BO660">
        <f t="shared" si="852"/>
        <v>1298.9599975000001</v>
      </c>
      <c r="BP660">
        <f t="shared" si="814"/>
        <v>1242.7992643235295</v>
      </c>
      <c r="BQ660">
        <f t="shared" si="815"/>
        <v>56.160733176470558</v>
      </c>
      <c r="BR660">
        <f t="shared" si="816"/>
        <v>96.100097999999889</v>
      </c>
      <c r="BS660">
        <f t="shared" si="817"/>
        <v>97.449951000000056</v>
      </c>
      <c r="BT660">
        <f t="shared" si="818"/>
        <v>76</v>
      </c>
      <c r="BU660">
        <f t="shared" si="819"/>
        <v>94</v>
      </c>
      <c r="BV660">
        <f t="shared" si="820"/>
        <v>1308.4933593999999</v>
      </c>
      <c r="BW660">
        <f t="shared" si="821"/>
        <v>1305.5452590476191</v>
      </c>
      <c r="BX660">
        <f t="shared" si="822"/>
        <v>1293.1918279818181</v>
      </c>
      <c r="BY660">
        <f t="shared" si="823"/>
        <v>1271.0873832047621</v>
      </c>
      <c r="BZ660">
        <f t="shared" si="824"/>
        <v>1336.900024</v>
      </c>
      <c r="CA660">
        <f t="shared" si="825"/>
        <v>1210.0500489999999</v>
      </c>
      <c r="CB660">
        <f t="shared" si="826"/>
        <v>1291.5931740033332</v>
      </c>
      <c r="CC660">
        <f t="shared" si="827"/>
        <v>1286.5992913333332</v>
      </c>
      <c r="CD660">
        <f t="shared" si="828"/>
        <v>1251.8323976198017</v>
      </c>
      <c r="CE660">
        <f t="shared" si="829"/>
        <v>1249.0812385561469</v>
      </c>
      <c r="CF660">
        <f t="shared" si="830"/>
        <v>1307.5</v>
      </c>
      <c r="CG660">
        <f t="shared" si="831"/>
        <v>1336.900024</v>
      </c>
      <c r="CH660">
        <f t="shared" si="832"/>
        <v>1303</v>
      </c>
    </row>
    <row r="661" spans="1:86">
      <c r="A661" s="1">
        <v>40434</v>
      </c>
      <c r="B661">
        <v>1325</v>
      </c>
      <c r="C661">
        <v>1333</v>
      </c>
      <c r="D661">
        <v>1314.150024</v>
      </c>
      <c r="E661">
        <v>1328.150024</v>
      </c>
      <c r="F661">
        <v>235561</v>
      </c>
      <c r="G661">
        <f t="shared" si="846"/>
        <v>114344.37918987327</v>
      </c>
      <c r="H661">
        <f t="shared" ref="H661:H724" si="874">SUM(H660,G661)</f>
        <v>13555989.827770958</v>
      </c>
      <c r="I661">
        <f t="shared" si="847"/>
        <v>1325.075012</v>
      </c>
      <c r="J661">
        <f t="shared" si="854"/>
        <v>1325.075012</v>
      </c>
      <c r="K661">
        <f t="shared" si="855"/>
        <v>1231.78750625</v>
      </c>
      <c r="L661">
        <f t="shared" si="856"/>
        <v>1</v>
      </c>
      <c r="M661">
        <f t="shared" si="857"/>
        <v>10</v>
      </c>
      <c r="N661">
        <f t="shared" si="858"/>
        <v>90</v>
      </c>
      <c r="O661">
        <f t="shared" si="859"/>
        <v>0</v>
      </c>
      <c r="P661">
        <f t="shared" si="834"/>
        <v>18.84997599999997</v>
      </c>
      <c r="Q661">
        <f t="shared" si="835"/>
        <v>4.8499759999999696</v>
      </c>
      <c r="R661">
        <f t="shared" si="836"/>
        <v>14</v>
      </c>
      <c r="S661">
        <f t="shared" si="837"/>
        <v>18.84997599999997</v>
      </c>
      <c r="T661">
        <f t="shared" si="873"/>
        <v>28.01945334750615</v>
      </c>
      <c r="U661">
        <f t="shared" si="838"/>
        <v>34.90002400000003</v>
      </c>
      <c r="V661">
        <f t="shared" si="839"/>
        <v>-16</v>
      </c>
      <c r="W661">
        <f t="shared" si="840"/>
        <v>34.90002400000003</v>
      </c>
      <c r="X661">
        <f t="shared" si="841"/>
        <v>0</v>
      </c>
      <c r="Y661">
        <f t="shared" si="871"/>
        <v>9.5132990042255674</v>
      </c>
      <c r="Z661">
        <f t="shared" si="872"/>
        <v>5.5770768574720533</v>
      </c>
      <c r="AA661">
        <f t="shared" si="868"/>
        <v>33.952478966090503</v>
      </c>
      <c r="AB661">
        <f t="shared" si="869"/>
        <v>19.904302872377187</v>
      </c>
      <c r="AC661">
        <f t="shared" si="870"/>
        <v>26.084321443208253</v>
      </c>
      <c r="AD661">
        <f t="shared" si="798"/>
        <v>15.787718163801591</v>
      </c>
      <c r="AE661">
        <f t="shared" si="851"/>
        <v>1313.6800292</v>
      </c>
      <c r="AF661">
        <f t="shared" si="853"/>
        <v>1306.7500203333332</v>
      </c>
      <c r="AG661">
        <f t="shared" si="795"/>
        <v>1264.1350037</v>
      </c>
      <c r="AH661">
        <f t="shared" si="860"/>
        <v>1288.2800049</v>
      </c>
      <c r="AI661">
        <f t="shared" si="861"/>
        <v>1344.8044692144013</v>
      </c>
      <c r="AJ661">
        <f t="shared" si="862"/>
        <v>1231.7555405855987</v>
      </c>
      <c r="AK661">
        <f t="shared" si="863"/>
        <v>0.85267931844726907</v>
      </c>
      <c r="AL661">
        <f t="shared" si="842"/>
        <v>0.48541303182561318</v>
      </c>
      <c r="AM661">
        <f t="shared" si="843"/>
        <v>114344.37918987327</v>
      </c>
      <c r="AN661">
        <f t="shared" si="796"/>
        <v>-339410.82259936299</v>
      </c>
      <c r="AO661">
        <f t="shared" si="797"/>
        <v>7042922</v>
      </c>
      <c r="AP661">
        <f t="shared" si="799"/>
        <v>-4.819176225426932E-2</v>
      </c>
      <c r="AQ661">
        <f t="shared" si="800"/>
        <v>1311.1423775499109</v>
      </c>
      <c r="AR661">
        <f t="shared" si="801"/>
        <v>1317.975933370994</v>
      </c>
      <c r="AS661">
        <f t="shared" si="802"/>
        <v>1292.7918541525605</v>
      </c>
      <c r="AT661">
        <f t="shared" si="803"/>
        <v>1275.7019683246926</v>
      </c>
      <c r="AU661">
        <f t="shared" si="804"/>
        <v>1287.1996121744505</v>
      </c>
      <c r="AV661">
        <f t="shared" si="805"/>
        <v>1274.1924883129429</v>
      </c>
      <c r="AW661">
        <f t="shared" si="806"/>
        <v>13.00712386150758</v>
      </c>
      <c r="AX661">
        <f t="shared" si="833"/>
        <v>1.1059069176582059</v>
      </c>
      <c r="AY661">
        <f t="shared" si="807"/>
        <v>11.901216943849374</v>
      </c>
      <c r="AZ661">
        <f t="shared" si="844"/>
        <v>1325.1000160000001</v>
      </c>
      <c r="BA661">
        <f t="shared" si="845"/>
        <v>312141884.868976</v>
      </c>
      <c r="BB661">
        <f t="shared" si="848"/>
        <v>312141884.868976</v>
      </c>
      <c r="BC661">
        <f t="shared" si="849"/>
        <v>0</v>
      </c>
      <c r="BD661">
        <f t="shared" si="864"/>
        <v>3961566863.441802</v>
      </c>
      <c r="BE661">
        <f t="shared" si="865"/>
        <v>3020047284.4406404</v>
      </c>
      <c r="BF661">
        <f t="shared" si="866"/>
        <v>1.3117565687967516</v>
      </c>
      <c r="BG661">
        <f t="shared" si="867"/>
        <v>56.742850285465359</v>
      </c>
      <c r="BH661">
        <f t="shared" si="808"/>
        <v>41162670</v>
      </c>
      <c r="BI661">
        <f t="shared" si="809"/>
        <v>1.0208131016946489</v>
      </c>
      <c r="BJ661">
        <f t="shared" si="850"/>
        <v>1234.9975000000086</v>
      </c>
      <c r="BK661">
        <f t="shared" si="810"/>
        <v>1.0153616141217596E-2</v>
      </c>
      <c r="BL661">
        <f t="shared" si="811"/>
        <v>1.0101536161412177</v>
      </c>
      <c r="BM661">
        <f t="shared" si="812"/>
        <v>29.791008459065161</v>
      </c>
      <c r="BN661">
        <f t="shared" si="813"/>
        <v>1323.575012</v>
      </c>
      <c r="BO661">
        <f t="shared" si="852"/>
        <v>1313.9099975000001</v>
      </c>
      <c r="BP661">
        <f t="shared" si="814"/>
        <v>1245.7816179705883</v>
      </c>
      <c r="BQ661">
        <f t="shared" si="815"/>
        <v>68.128379529411859</v>
      </c>
      <c r="BR661">
        <f t="shared" si="816"/>
        <v>92.800048000000061</v>
      </c>
      <c r="BS661">
        <f t="shared" si="817"/>
        <v>92.15002400000003</v>
      </c>
      <c r="BT661">
        <f t="shared" si="818"/>
        <v>85.199951000000056</v>
      </c>
      <c r="BU661">
        <f t="shared" si="819"/>
        <v>103</v>
      </c>
      <c r="BV661">
        <f t="shared" si="820"/>
        <v>1317.0533608666667</v>
      </c>
      <c r="BW661">
        <f t="shared" si="821"/>
        <v>1314.1095492857141</v>
      </c>
      <c r="BX661">
        <f t="shared" si="822"/>
        <v>1302.4309236909094</v>
      </c>
      <c r="BY661">
        <f t="shared" si="823"/>
        <v>1277.5602422809525</v>
      </c>
      <c r="BZ661">
        <f t="shared" si="824"/>
        <v>1336.900024</v>
      </c>
      <c r="CA661">
        <f t="shared" si="825"/>
        <v>1213.650024</v>
      </c>
      <c r="CB661">
        <f t="shared" si="826"/>
        <v>1308.7502005733336</v>
      </c>
      <c r="CC661">
        <f t="shared" si="827"/>
        <v>1294.1193150583331</v>
      </c>
      <c r="CD661">
        <f t="shared" si="828"/>
        <v>1265.8082828265874</v>
      </c>
      <c r="CE661">
        <f t="shared" si="829"/>
        <v>1250.1116354479352</v>
      </c>
      <c r="CF661">
        <f t="shared" si="830"/>
        <v>1314.8000489999999</v>
      </c>
      <c r="CG661">
        <f t="shared" si="831"/>
        <v>1321</v>
      </c>
      <c r="CH661">
        <f t="shared" si="832"/>
        <v>1307.5</v>
      </c>
    </row>
    <row r="662" spans="1:86">
      <c r="A662" s="1">
        <v>40435</v>
      </c>
      <c r="B662">
        <v>1330.150024</v>
      </c>
      <c r="C662">
        <v>1367.900024</v>
      </c>
      <c r="D662">
        <v>1330.150024</v>
      </c>
      <c r="E662">
        <v>1346.5</v>
      </c>
      <c r="F662">
        <v>1528650</v>
      </c>
      <c r="G662">
        <f t="shared" si="846"/>
        <v>-204496.8443761614</v>
      </c>
      <c r="H662">
        <f t="shared" si="874"/>
        <v>13351492.983394796</v>
      </c>
      <c r="I662">
        <f t="shared" si="847"/>
        <v>1343.6750179999999</v>
      </c>
      <c r="J662">
        <f t="shared" si="854"/>
        <v>1343.6750179999999</v>
      </c>
      <c r="K662">
        <f t="shared" si="855"/>
        <v>1246.07498175</v>
      </c>
      <c r="L662">
        <f t="shared" si="856"/>
        <v>1</v>
      </c>
      <c r="M662">
        <f t="shared" si="857"/>
        <v>10</v>
      </c>
      <c r="N662">
        <f t="shared" si="858"/>
        <v>90</v>
      </c>
      <c r="O662">
        <f t="shared" si="859"/>
        <v>0</v>
      </c>
      <c r="P662">
        <f t="shared" si="834"/>
        <v>37.75</v>
      </c>
      <c r="Q662">
        <f t="shared" si="835"/>
        <v>21.40002400000003</v>
      </c>
      <c r="R662">
        <f t="shared" si="836"/>
        <v>16.34997599999997</v>
      </c>
      <c r="S662">
        <f t="shared" si="837"/>
        <v>37.75</v>
      </c>
      <c r="T662">
        <f t="shared" si="873"/>
        <v>28.714492394112852</v>
      </c>
      <c r="U662">
        <f t="shared" si="838"/>
        <v>12.09997599999997</v>
      </c>
      <c r="V662">
        <f t="shared" si="839"/>
        <v>-18.549927000000025</v>
      </c>
      <c r="W662">
        <f t="shared" si="840"/>
        <v>12.09997599999997</v>
      </c>
      <c r="X662">
        <f t="shared" si="841"/>
        <v>0</v>
      </c>
      <c r="Y662">
        <f t="shared" si="871"/>
        <v>9.6980616467808822</v>
      </c>
      <c r="Z662">
        <f t="shared" si="872"/>
        <v>5.1787142247954776</v>
      </c>
      <c r="AA662">
        <f t="shared" si="868"/>
        <v>33.774100944125394</v>
      </c>
      <c r="AB662">
        <f t="shared" si="869"/>
        <v>18.035193357125952</v>
      </c>
      <c r="AC662">
        <f t="shared" si="870"/>
        <v>30.378540760435147</v>
      </c>
      <c r="AD662">
        <f t="shared" si="798"/>
        <v>15.522414992319893</v>
      </c>
      <c r="AE662">
        <f t="shared" si="851"/>
        <v>1322.4700194000002</v>
      </c>
      <c r="AF662">
        <f t="shared" si="853"/>
        <v>1319.1500243333332</v>
      </c>
      <c r="AG662">
        <f t="shared" ref="AG662:AG725" si="875">AVERAGE(E643:E662)</f>
        <v>1268.6325012499999</v>
      </c>
      <c r="AH662">
        <f t="shared" si="860"/>
        <v>1299.3950073000001</v>
      </c>
      <c r="AI662">
        <f t="shared" si="861"/>
        <v>1353.5801888596802</v>
      </c>
      <c r="AJ662">
        <f t="shared" si="862"/>
        <v>1245.20982574032</v>
      </c>
      <c r="AK662">
        <f t="shared" si="863"/>
        <v>0.93466674230959224</v>
      </c>
      <c r="AL662">
        <f t="shared" si="842"/>
        <v>-0.13377610596026651</v>
      </c>
      <c r="AM662">
        <f t="shared" si="843"/>
        <v>-204496.8443761614</v>
      </c>
      <c r="AN662">
        <f t="shared" ref="AN662:AN725" si="876">SUM(AM643:AM662)</f>
        <v>-469659.58826659992</v>
      </c>
      <c r="AO662">
        <f t="shared" ref="AO662:AO725" si="877">SUM(F643:F662)</f>
        <v>8033767</v>
      </c>
      <c r="AP662">
        <f t="shared" si="799"/>
        <v>-5.8460693254683629E-2</v>
      </c>
      <c r="AQ662">
        <f t="shared" si="800"/>
        <v>1323.1639691829412</v>
      </c>
      <c r="AR662">
        <f t="shared" si="801"/>
        <v>1332.4180492002606</v>
      </c>
      <c r="AS662">
        <f t="shared" si="802"/>
        <v>1302.4593204050996</v>
      </c>
      <c r="AT662">
        <f t="shared" si="803"/>
        <v>1282.0737911754702</v>
      </c>
      <c r="AU662">
        <f t="shared" si="804"/>
        <v>1296.094670348283</v>
      </c>
      <c r="AV662">
        <f t="shared" si="805"/>
        <v>1279.2540141310369</v>
      </c>
      <c r="AW662">
        <f t="shared" si="806"/>
        <v>16.840656217246078</v>
      </c>
      <c r="AX662">
        <f t="shared" si="833"/>
        <v>4.2528567775757811</v>
      </c>
      <c r="AY662">
        <f t="shared" si="807"/>
        <v>12.587799439670297</v>
      </c>
      <c r="AZ662">
        <f t="shared" si="844"/>
        <v>1348.1833493333334</v>
      </c>
      <c r="BA662">
        <f t="shared" si="845"/>
        <v>2060900476.9584</v>
      </c>
      <c r="BB662">
        <f t="shared" si="848"/>
        <v>2060900476.9584</v>
      </c>
      <c r="BC662">
        <f t="shared" si="849"/>
        <v>0</v>
      </c>
      <c r="BD662">
        <f t="shared" si="864"/>
        <v>6022467340.4002018</v>
      </c>
      <c r="BE662">
        <f t="shared" si="865"/>
        <v>2753159435.335269</v>
      </c>
      <c r="BF662">
        <f t="shared" si="866"/>
        <v>2.1874749653453356</v>
      </c>
      <c r="BG662">
        <f t="shared" si="867"/>
        <v>68.627204578164935</v>
      </c>
      <c r="BH662">
        <f t="shared" si="808"/>
        <v>42691320</v>
      </c>
      <c r="BI662">
        <f t="shared" si="809"/>
        <v>1.3164434921617569</v>
      </c>
      <c r="BJ662">
        <f t="shared" si="850"/>
        <v>1734.997599999997</v>
      </c>
      <c r="BK662">
        <f t="shared" si="810"/>
        <v>1.3816192198480109E-2</v>
      </c>
      <c r="BL662">
        <f t="shared" si="811"/>
        <v>1.0138161921984801</v>
      </c>
      <c r="BM662">
        <f t="shared" si="812"/>
        <v>28.558098193058839</v>
      </c>
      <c r="BN662">
        <f t="shared" si="813"/>
        <v>1349.025024</v>
      </c>
      <c r="BO662">
        <f t="shared" si="852"/>
        <v>1324.6800047000002</v>
      </c>
      <c r="BP662">
        <f t="shared" si="814"/>
        <v>1249.8426477352941</v>
      </c>
      <c r="BQ662">
        <f t="shared" si="815"/>
        <v>74.837356964706032</v>
      </c>
      <c r="BR662">
        <f t="shared" si="816"/>
        <v>89</v>
      </c>
      <c r="BS662">
        <f t="shared" si="817"/>
        <v>102.15002400000003</v>
      </c>
      <c r="BT662">
        <f t="shared" si="818"/>
        <v>103.45007299999997</v>
      </c>
      <c r="BU662">
        <f t="shared" si="819"/>
        <v>95.800048000000061</v>
      </c>
      <c r="BV662">
        <f t="shared" si="820"/>
        <v>1327.9933511333334</v>
      </c>
      <c r="BW662">
        <f t="shared" si="821"/>
        <v>1325.4666863333337</v>
      </c>
      <c r="BX662">
        <f t="shared" si="822"/>
        <v>1313.0163773454547</v>
      </c>
      <c r="BY662">
        <f t="shared" si="823"/>
        <v>1285.4045276428569</v>
      </c>
      <c r="BZ662">
        <f t="shared" si="824"/>
        <v>1367.900024</v>
      </c>
      <c r="CA662">
        <f t="shared" si="825"/>
        <v>1213.650024</v>
      </c>
      <c r="CB662">
        <f t="shared" si="826"/>
        <v>1315.66985413</v>
      </c>
      <c r="CC662">
        <f t="shared" si="827"/>
        <v>1310.4835045333332</v>
      </c>
      <c r="CD662">
        <f t="shared" si="828"/>
        <v>1279.0349902787698</v>
      </c>
      <c r="CE662">
        <f t="shared" si="829"/>
        <v>1249.8106217195693</v>
      </c>
      <c r="CF662">
        <f t="shared" si="830"/>
        <v>1328.150024</v>
      </c>
      <c r="CG662">
        <f t="shared" si="831"/>
        <v>1333</v>
      </c>
      <c r="CH662">
        <f t="shared" si="832"/>
        <v>1314.150024</v>
      </c>
    </row>
    <row r="663" spans="1:86">
      <c r="A663" s="1">
        <v>40436</v>
      </c>
      <c r="B663">
        <v>1349</v>
      </c>
      <c r="C663">
        <v>1380</v>
      </c>
      <c r="D663">
        <v>1348.6999510000001</v>
      </c>
      <c r="E663">
        <v>1368.650024</v>
      </c>
      <c r="F663">
        <v>1032922</v>
      </c>
      <c r="G663">
        <f t="shared" si="846"/>
        <v>283808.80149529548</v>
      </c>
      <c r="H663">
        <f t="shared" si="874"/>
        <v>13635301.784890091</v>
      </c>
      <c r="I663">
        <f t="shared" si="847"/>
        <v>1361.58749375</v>
      </c>
      <c r="J663">
        <f t="shared" si="854"/>
        <v>1361.58749375</v>
      </c>
      <c r="K663">
        <f t="shared" si="855"/>
        <v>1261.6875</v>
      </c>
      <c r="L663">
        <f t="shared" si="856"/>
        <v>1</v>
      </c>
      <c r="M663">
        <f t="shared" si="857"/>
        <v>8</v>
      </c>
      <c r="N663">
        <f t="shared" si="858"/>
        <v>90</v>
      </c>
      <c r="O663">
        <f t="shared" si="859"/>
        <v>20</v>
      </c>
      <c r="P663">
        <f t="shared" si="834"/>
        <v>31.300048999999944</v>
      </c>
      <c r="Q663">
        <f t="shared" si="835"/>
        <v>11.34997599999997</v>
      </c>
      <c r="R663">
        <f t="shared" si="836"/>
        <v>19.950072999999975</v>
      </c>
      <c r="S663">
        <f t="shared" si="837"/>
        <v>31.300048999999944</v>
      </c>
      <c r="T663">
        <f t="shared" si="873"/>
        <v>28.899175008819075</v>
      </c>
      <c r="U663">
        <f t="shared" si="838"/>
        <v>25.40002400000003</v>
      </c>
      <c r="V663">
        <f t="shared" si="839"/>
        <v>-10.200072999999975</v>
      </c>
      <c r="W663">
        <f t="shared" si="840"/>
        <v>25.40002400000003</v>
      </c>
      <c r="X663">
        <f t="shared" si="841"/>
        <v>0</v>
      </c>
      <c r="Y663">
        <f t="shared" si="871"/>
        <v>10.819630386296536</v>
      </c>
      <c r="Z663">
        <f t="shared" si="872"/>
        <v>4.8088060658815142</v>
      </c>
      <c r="AA663">
        <f t="shared" si="868"/>
        <v>37.439236182329573</v>
      </c>
      <c r="AB663">
        <f t="shared" si="869"/>
        <v>16.639942366569375</v>
      </c>
      <c r="AC663">
        <f t="shared" si="870"/>
        <v>38.460816850154742</v>
      </c>
      <c r="AD663">
        <f t="shared" si="798"/>
        <v>15.718720208216812</v>
      </c>
      <c r="AE663">
        <f t="shared" si="851"/>
        <v>1333.1200194</v>
      </c>
      <c r="AF663">
        <f t="shared" si="853"/>
        <v>1330.1666868333334</v>
      </c>
      <c r="AG663">
        <f t="shared" si="875"/>
        <v>1274.3874999999998</v>
      </c>
      <c r="AH663">
        <f t="shared" si="860"/>
        <v>1310.5100097</v>
      </c>
      <c r="AI663">
        <f t="shared" si="861"/>
        <v>1370.993784944518</v>
      </c>
      <c r="AJ663">
        <f t="shared" si="862"/>
        <v>1250.0262344554819</v>
      </c>
      <c r="AK663">
        <f t="shared" si="863"/>
        <v>0.98062487886178717</v>
      </c>
      <c r="AL663">
        <f t="shared" si="842"/>
        <v>0.27476305228787407</v>
      </c>
      <c r="AM663">
        <f t="shared" si="843"/>
        <v>283808.80149529548</v>
      </c>
      <c r="AN663">
        <f t="shared" si="876"/>
        <v>-108433.25245154242</v>
      </c>
      <c r="AO663">
        <f t="shared" si="877"/>
        <v>8754839</v>
      </c>
      <c r="AP663">
        <f t="shared" si="799"/>
        <v>-1.2385522161120543E-2</v>
      </c>
      <c r="AQ663">
        <f t="shared" si="800"/>
        <v>1338.6292278207411</v>
      </c>
      <c r="AR663">
        <f t="shared" si="801"/>
        <v>1350.9094191431864</v>
      </c>
      <c r="AS663">
        <f t="shared" si="802"/>
        <v>1314.3736470521817</v>
      </c>
      <c r="AT663">
        <f t="shared" si="803"/>
        <v>1289.865652129678</v>
      </c>
      <c r="AU663">
        <f t="shared" si="804"/>
        <v>1306.9779733960406</v>
      </c>
      <c r="AV663">
        <f t="shared" si="805"/>
        <v>1285.5117348218644</v>
      </c>
      <c r="AW663">
        <f t="shared" si="806"/>
        <v>21.466238574176259</v>
      </c>
      <c r="AX663">
        <f t="shared" si="833"/>
        <v>7.695533136895877</v>
      </c>
      <c r="AY663">
        <f t="shared" si="807"/>
        <v>13.770705437280382</v>
      </c>
      <c r="AZ663">
        <f t="shared" si="844"/>
        <v>1365.7833250000001</v>
      </c>
      <c r="BA663">
        <f t="shared" si="845"/>
        <v>1410747643.6256502</v>
      </c>
      <c r="BB663">
        <f t="shared" si="848"/>
        <v>1410747643.6256502</v>
      </c>
      <c r="BC663">
        <f t="shared" si="849"/>
        <v>0</v>
      </c>
      <c r="BD663">
        <f t="shared" si="864"/>
        <v>7433214984.0258522</v>
      </c>
      <c r="BE663">
        <f t="shared" si="865"/>
        <v>2509182839.9769859</v>
      </c>
      <c r="BF663">
        <f t="shared" si="866"/>
        <v>2.9624046783669336</v>
      </c>
      <c r="BG663">
        <f t="shared" si="867"/>
        <v>74.762799835676049</v>
      </c>
      <c r="BH663">
        <f t="shared" si="808"/>
        <v>43724242</v>
      </c>
      <c r="BI663">
        <f t="shared" si="809"/>
        <v>1.6698594025009716</v>
      </c>
      <c r="BJ663">
        <f t="shared" si="850"/>
        <v>2115.002400000003</v>
      </c>
      <c r="BK663">
        <f t="shared" si="810"/>
        <v>1.6450073523951007E-2</v>
      </c>
      <c r="BL663">
        <f t="shared" si="811"/>
        <v>1.016450073523951</v>
      </c>
      <c r="BM663">
        <f t="shared" si="812"/>
        <v>31.877748543062797</v>
      </c>
      <c r="BN663">
        <f t="shared" si="813"/>
        <v>1364.3499755</v>
      </c>
      <c r="BO663">
        <f t="shared" si="852"/>
        <v>1334.2300047000003</v>
      </c>
      <c r="BP663">
        <f t="shared" si="814"/>
        <v>1254.3279418529414</v>
      </c>
      <c r="BQ663">
        <f t="shared" si="815"/>
        <v>79.902062847058914</v>
      </c>
      <c r="BR663">
        <f t="shared" si="816"/>
        <v>95.90002400000003</v>
      </c>
      <c r="BS663">
        <f t="shared" si="817"/>
        <v>86.699951000000056</v>
      </c>
      <c r="BT663">
        <f t="shared" si="818"/>
        <v>98.84997599999997</v>
      </c>
      <c r="BU663">
        <f t="shared" si="819"/>
        <v>87</v>
      </c>
      <c r="BV663">
        <f t="shared" si="820"/>
        <v>1343.3866860000001</v>
      </c>
      <c r="BW663">
        <f t="shared" si="821"/>
        <v>1339.6095433809523</v>
      </c>
      <c r="BX663">
        <f t="shared" si="822"/>
        <v>1325.6081985636363</v>
      </c>
      <c r="BY663">
        <f t="shared" si="823"/>
        <v>1294.9300060000003</v>
      </c>
      <c r="BZ663">
        <f t="shared" si="824"/>
        <v>1380</v>
      </c>
      <c r="CA663">
        <f t="shared" si="825"/>
        <v>1213.650024</v>
      </c>
      <c r="CB663">
        <f t="shared" si="826"/>
        <v>1318.5648506299999</v>
      </c>
      <c r="CC663">
        <f t="shared" si="827"/>
        <v>1318.085992913889</v>
      </c>
      <c r="CD663">
        <f t="shared" si="828"/>
        <v>1288.9263252912301</v>
      </c>
      <c r="CE663">
        <f t="shared" si="829"/>
        <v>1250.2196608049976</v>
      </c>
      <c r="CF663">
        <f t="shared" si="830"/>
        <v>1346.5</v>
      </c>
      <c r="CG663">
        <f t="shared" si="831"/>
        <v>1367.900024</v>
      </c>
      <c r="CH663">
        <f t="shared" si="832"/>
        <v>1330.150024</v>
      </c>
    </row>
    <row r="664" spans="1:86">
      <c r="A664" s="1">
        <v>40437</v>
      </c>
      <c r="B664">
        <v>1360</v>
      </c>
      <c r="C664">
        <v>1405.400024</v>
      </c>
      <c r="D664">
        <v>1358.900024</v>
      </c>
      <c r="E664">
        <v>1397.3000489999999</v>
      </c>
      <c r="F664">
        <v>1238076</v>
      </c>
      <c r="G664">
        <f t="shared" si="846"/>
        <v>806747.62803870509</v>
      </c>
      <c r="H664">
        <f t="shared" si="874"/>
        <v>14442049.412928795</v>
      </c>
      <c r="I664">
        <f t="shared" si="847"/>
        <v>1380.4000242500001</v>
      </c>
      <c r="J664">
        <f t="shared" si="854"/>
        <v>1380.4000242500001</v>
      </c>
      <c r="K664">
        <f t="shared" si="855"/>
        <v>1261.6875</v>
      </c>
      <c r="L664">
        <f t="shared" si="856"/>
        <v>1</v>
      </c>
      <c r="M664">
        <f t="shared" si="857"/>
        <v>9</v>
      </c>
      <c r="N664">
        <f t="shared" si="858"/>
        <v>90</v>
      </c>
      <c r="O664">
        <f t="shared" si="859"/>
        <v>10</v>
      </c>
      <c r="P664">
        <f t="shared" si="834"/>
        <v>46.5</v>
      </c>
      <c r="Q664">
        <f t="shared" si="835"/>
        <v>8.0999750000000859</v>
      </c>
      <c r="R664">
        <f t="shared" si="836"/>
        <v>38.400024999999914</v>
      </c>
      <c r="S664">
        <f t="shared" si="837"/>
        <v>46.5</v>
      </c>
      <c r="T664">
        <f t="shared" si="873"/>
        <v>30.156376793903426</v>
      </c>
      <c r="U664">
        <f t="shared" si="838"/>
        <v>8.7999270000000251</v>
      </c>
      <c r="V664">
        <f t="shared" si="839"/>
        <v>-23.09997599999997</v>
      </c>
      <c r="W664">
        <f t="shared" si="840"/>
        <v>8.7999270000000251</v>
      </c>
      <c r="X664">
        <f t="shared" si="841"/>
        <v>0</v>
      </c>
      <c r="Y664">
        <f t="shared" si="871"/>
        <v>10.675365858703929</v>
      </c>
      <c r="Z664">
        <f t="shared" si="872"/>
        <v>4.4653199183185484</v>
      </c>
      <c r="AA664">
        <f t="shared" si="868"/>
        <v>35.400028099072287</v>
      </c>
      <c r="AB664">
        <f t="shared" si="869"/>
        <v>14.807216227717651</v>
      </c>
      <c r="AC664">
        <f t="shared" si="870"/>
        <v>41.015618657179665</v>
      </c>
      <c r="AD664">
        <f t="shared" si="798"/>
        <v>16.794825444342965</v>
      </c>
      <c r="AE664">
        <f t="shared" si="851"/>
        <v>1351.0800291999999</v>
      </c>
      <c r="AF664">
        <f t="shared" si="853"/>
        <v>1343.816691</v>
      </c>
      <c r="AG664">
        <f t="shared" si="875"/>
        <v>1281.5350036499999</v>
      </c>
      <c r="AH664">
        <f t="shared" si="860"/>
        <v>1322.9650145999999</v>
      </c>
      <c r="AI664">
        <f t="shared" si="861"/>
        <v>1396.9951133116128</v>
      </c>
      <c r="AJ664">
        <f t="shared" si="862"/>
        <v>1248.934915888387</v>
      </c>
      <c r="AK664">
        <f t="shared" si="863"/>
        <v>1.0020595385775115</v>
      </c>
      <c r="AL664">
        <f t="shared" si="842"/>
        <v>0.65161397849461999</v>
      </c>
      <c r="AM664">
        <f t="shared" si="843"/>
        <v>806747.62803870509</v>
      </c>
      <c r="AN664">
        <f t="shared" si="876"/>
        <v>788019.26264440408</v>
      </c>
      <c r="AO664">
        <f t="shared" si="877"/>
        <v>9810030</v>
      </c>
      <c r="AP664">
        <f t="shared" si="799"/>
        <v>8.032791567858652E-2</v>
      </c>
      <c r="AQ664">
        <f t="shared" si="800"/>
        <v>1358.5773070216892</v>
      </c>
      <c r="AR664">
        <f t="shared" si="801"/>
        <v>1361.5799778473781</v>
      </c>
      <c r="AS664">
        <f t="shared" si="802"/>
        <v>1329.300399402789</v>
      </c>
      <c r="AT664">
        <f t="shared" si="803"/>
        <v>1299.5347478480069</v>
      </c>
      <c r="AU664">
        <f t="shared" si="804"/>
        <v>1320.5262847366346</v>
      </c>
      <c r="AV664">
        <f t="shared" si="805"/>
        <v>1293.3369168143338</v>
      </c>
      <c r="AW664">
        <f t="shared" si="806"/>
        <v>27.189367922300789</v>
      </c>
      <c r="AX664">
        <f t="shared" si="833"/>
        <v>11.594300093976861</v>
      </c>
      <c r="AY664">
        <f t="shared" si="807"/>
        <v>15.595067828323929</v>
      </c>
      <c r="AZ664">
        <f t="shared" si="844"/>
        <v>1387.2000323333334</v>
      </c>
      <c r="BA664">
        <f t="shared" si="845"/>
        <v>1717459067.2311242</v>
      </c>
      <c r="BB664">
        <f t="shared" si="848"/>
        <v>1717459067.2311242</v>
      </c>
      <c r="BC664">
        <f t="shared" si="849"/>
        <v>0</v>
      </c>
      <c r="BD664">
        <f t="shared" si="864"/>
        <v>9150674051.2569771</v>
      </c>
      <c r="BE664">
        <f t="shared" si="865"/>
        <v>1330797548.1372337</v>
      </c>
      <c r="BF664">
        <f t="shared" si="866"/>
        <v>6.8760827400572779</v>
      </c>
      <c r="BG664">
        <f t="shared" si="867"/>
        <v>87.30333297650543</v>
      </c>
      <c r="BH664">
        <f t="shared" si="808"/>
        <v>44962318</v>
      </c>
      <c r="BI664">
        <f t="shared" si="809"/>
        <v>2.1022648908276684</v>
      </c>
      <c r="BJ664">
        <f t="shared" si="850"/>
        <v>2765.0024999999914</v>
      </c>
      <c r="BK664">
        <f t="shared" si="810"/>
        <v>2.0933054102660734E-2</v>
      </c>
      <c r="BL664">
        <f t="shared" si="811"/>
        <v>1.0209330541026607</v>
      </c>
      <c r="BM664">
        <f t="shared" si="812"/>
        <v>39.01728788929681</v>
      </c>
      <c r="BN664">
        <f t="shared" si="813"/>
        <v>1382.150024</v>
      </c>
      <c r="BO664">
        <f t="shared" si="852"/>
        <v>1346.6700071</v>
      </c>
      <c r="BP664">
        <f t="shared" si="814"/>
        <v>1259.618384808824</v>
      </c>
      <c r="BQ664">
        <f t="shared" si="815"/>
        <v>87.051622291176045</v>
      </c>
      <c r="BR664">
        <f t="shared" si="816"/>
        <v>120.60009799999989</v>
      </c>
      <c r="BS664">
        <f t="shared" si="817"/>
        <v>85.40002400000003</v>
      </c>
      <c r="BT664">
        <f t="shared" si="818"/>
        <v>113.45007299999997</v>
      </c>
      <c r="BU664">
        <f t="shared" si="819"/>
        <v>84</v>
      </c>
      <c r="BV664">
        <f t="shared" si="820"/>
        <v>1364.7800291999999</v>
      </c>
      <c r="BW664">
        <f t="shared" si="821"/>
        <v>1358.7905040000001</v>
      </c>
      <c r="BX664">
        <f t="shared" si="822"/>
        <v>1341.3882057090907</v>
      </c>
      <c r="BY664">
        <f t="shared" si="823"/>
        <v>1306.6359630476193</v>
      </c>
      <c r="BZ664">
        <f t="shared" si="824"/>
        <v>1405.400024</v>
      </c>
      <c r="CA664">
        <f t="shared" si="825"/>
        <v>1213.650024</v>
      </c>
      <c r="CB664">
        <f t="shared" si="826"/>
        <v>1331.33936599</v>
      </c>
      <c r="CC664">
        <f t="shared" si="827"/>
        <v>1322.7734906916667</v>
      </c>
      <c r="CD664">
        <f t="shared" si="828"/>
        <v>1296.7685991344049</v>
      </c>
      <c r="CE664">
        <f t="shared" si="829"/>
        <v>1250.5410937366589</v>
      </c>
      <c r="CF664">
        <f t="shared" si="830"/>
        <v>1368.650024</v>
      </c>
      <c r="CG664">
        <f t="shared" si="831"/>
        <v>1380</v>
      </c>
      <c r="CH664">
        <f t="shared" si="832"/>
        <v>1348.6999510000001</v>
      </c>
    </row>
    <row r="665" spans="1:86">
      <c r="A665" s="1">
        <v>40438</v>
      </c>
      <c r="B665">
        <v>1400</v>
      </c>
      <c r="C665">
        <v>1414.1999510000001</v>
      </c>
      <c r="D665">
        <v>1382</v>
      </c>
      <c r="E665">
        <v>1388.349976</v>
      </c>
      <c r="F665">
        <v>322006</v>
      </c>
      <c r="G665">
        <f t="shared" si="846"/>
        <v>-195003.92028528327</v>
      </c>
      <c r="H665">
        <f t="shared" si="874"/>
        <v>14247045.492643513</v>
      </c>
      <c r="I665">
        <f t="shared" si="847"/>
        <v>1396.13748175</v>
      </c>
      <c r="J665">
        <f t="shared" si="854"/>
        <v>1396.13748175</v>
      </c>
      <c r="K665">
        <f t="shared" si="855"/>
        <v>1261.6875</v>
      </c>
      <c r="L665">
        <f t="shared" si="856"/>
        <v>1</v>
      </c>
      <c r="M665">
        <f t="shared" si="857"/>
        <v>10</v>
      </c>
      <c r="N665">
        <f t="shared" si="858"/>
        <v>90</v>
      </c>
      <c r="O665">
        <f t="shared" si="859"/>
        <v>0</v>
      </c>
      <c r="P665">
        <f t="shared" si="834"/>
        <v>32.199951000000056</v>
      </c>
      <c r="Q665">
        <f t="shared" si="835"/>
        <v>25.849975000000086</v>
      </c>
      <c r="R665">
        <f t="shared" si="836"/>
        <v>6.3499759999999696</v>
      </c>
      <c r="S665">
        <f t="shared" si="837"/>
        <v>32.199951000000056</v>
      </c>
      <c r="T665">
        <f t="shared" si="873"/>
        <v>30.302346380053187</v>
      </c>
      <c r="U665">
        <f t="shared" si="838"/>
        <v>-9.1999510000000555</v>
      </c>
      <c r="V665">
        <f t="shared" si="839"/>
        <v>2</v>
      </c>
      <c r="W665">
        <f t="shared" si="840"/>
        <v>0</v>
      </c>
      <c r="X665">
        <f t="shared" si="841"/>
        <v>2</v>
      </c>
      <c r="Y665">
        <f t="shared" si="871"/>
        <v>9.9128397259393619</v>
      </c>
      <c r="Z665">
        <f t="shared" si="872"/>
        <v>4.2892256384386522</v>
      </c>
      <c r="AA665">
        <f t="shared" si="868"/>
        <v>32.713109412756843</v>
      </c>
      <c r="AB665">
        <f t="shared" si="869"/>
        <v>14.154764072204246</v>
      </c>
      <c r="AC665">
        <f t="shared" si="870"/>
        <v>39.597156774154861</v>
      </c>
      <c r="AD665">
        <f t="shared" si="798"/>
        <v>17.956051870013884</v>
      </c>
      <c r="AE665">
        <f t="shared" si="851"/>
        <v>1365.7900145999999</v>
      </c>
      <c r="AF665">
        <f t="shared" si="853"/>
        <v>1357.2916869999999</v>
      </c>
      <c r="AG665">
        <f t="shared" si="875"/>
        <v>1288.3700012499999</v>
      </c>
      <c r="AH665">
        <f t="shared" si="860"/>
        <v>1334.1300170999998</v>
      </c>
      <c r="AI665">
        <f t="shared" si="861"/>
        <v>1410.5219094636577</v>
      </c>
      <c r="AJ665">
        <f t="shared" si="862"/>
        <v>1257.7381247363419</v>
      </c>
      <c r="AK665">
        <f t="shared" si="863"/>
        <v>0.8548803231754627</v>
      </c>
      <c r="AL665">
        <f t="shared" si="842"/>
        <v>-0.60559095260735285</v>
      </c>
      <c r="AM665">
        <f t="shared" si="843"/>
        <v>-195003.92028528327</v>
      </c>
      <c r="AN665">
        <f t="shared" si="876"/>
        <v>759261.36900243058</v>
      </c>
      <c r="AO665">
        <f t="shared" si="877"/>
        <v>9929353</v>
      </c>
      <c r="AP665">
        <f t="shared" si="799"/>
        <v>7.6466348714002874E-2</v>
      </c>
      <c r="AQ665">
        <f t="shared" si="800"/>
        <v>1368.7000144743149</v>
      </c>
      <c r="AR665">
        <f t="shared" si="801"/>
        <v>1372.2161910008754</v>
      </c>
      <c r="AS665">
        <f t="shared" si="802"/>
        <v>1339.9293231902871</v>
      </c>
      <c r="AT665">
        <f t="shared" si="803"/>
        <v>1307.5281183816862</v>
      </c>
      <c r="AU665">
        <f t="shared" si="804"/>
        <v>1330.6998384261394</v>
      </c>
      <c r="AV665">
        <f t="shared" si="805"/>
        <v>1299.9878309573305</v>
      </c>
      <c r="AW665">
        <f t="shared" si="806"/>
        <v>30.712007468808906</v>
      </c>
      <c r="AX665">
        <f t="shared" si="833"/>
        <v>15.41784156894327</v>
      </c>
      <c r="AY665">
        <f t="shared" si="807"/>
        <v>15.294165899865636</v>
      </c>
      <c r="AZ665">
        <f t="shared" si="844"/>
        <v>1394.8499756666668</v>
      </c>
      <c r="BA665">
        <f t="shared" si="845"/>
        <v>449150061.2645207</v>
      </c>
      <c r="BB665">
        <f t="shared" si="848"/>
        <v>449150061.2645207</v>
      </c>
      <c r="BC665">
        <f t="shared" si="849"/>
        <v>0</v>
      </c>
      <c r="BD665">
        <f t="shared" si="864"/>
        <v>9599824112.5214977</v>
      </c>
      <c r="BE665">
        <f t="shared" si="865"/>
        <v>1074173864.8039007</v>
      </c>
      <c r="BF665">
        <f t="shared" si="866"/>
        <v>8.9369369587799685</v>
      </c>
      <c r="BG665">
        <f t="shared" si="867"/>
        <v>89.936536740162865</v>
      </c>
      <c r="BH665">
        <f t="shared" si="808"/>
        <v>44640312</v>
      </c>
      <c r="BI665">
        <f t="shared" si="809"/>
        <v>2.3624842277325109</v>
      </c>
      <c r="BJ665">
        <f t="shared" si="850"/>
        <v>-995.00729999999749</v>
      </c>
      <c r="BK665">
        <f t="shared" si="810"/>
        <v>-6.4052620669449176E-3</v>
      </c>
      <c r="BL665">
        <f t="shared" si="811"/>
        <v>0.99359473793305508</v>
      </c>
      <c r="BM665">
        <f t="shared" si="812"/>
        <v>40.262062439929387</v>
      </c>
      <c r="BN665">
        <f t="shared" si="813"/>
        <v>1398.0999755</v>
      </c>
      <c r="BO665">
        <f t="shared" si="852"/>
        <v>1363.4400022</v>
      </c>
      <c r="BP665">
        <f t="shared" si="814"/>
        <v>1265.3647065441178</v>
      </c>
      <c r="BQ665">
        <f t="shared" si="815"/>
        <v>98.075295655882201</v>
      </c>
      <c r="BR665">
        <f t="shared" si="816"/>
        <v>116.25</v>
      </c>
      <c r="BS665">
        <f t="shared" si="817"/>
        <v>168.34997599999997</v>
      </c>
      <c r="BT665">
        <f t="shared" si="818"/>
        <v>130.19995100000006</v>
      </c>
      <c r="BU665">
        <f t="shared" si="819"/>
        <v>123</v>
      </c>
      <c r="BV665">
        <f t="shared" si="820"/>
        <v>1377.2033448</v>
      </c>
      <c r="BW665">
        <f t="shared" si="821"/>
        <v>1371.5142997142857</v>
      </c>
      <c r="BX665">
        <f t="shared" si="822"/>
        <v>1353.276380509091</v>
      </c>
      <c r="BY665">
        <f t="shared" si="823"/>
        <v>1316.8088175571429</v>
      </c>
      <c r="BZ665">
        <f t="shared" si="824"/>
        <v>1414.1999510000001</v>
      </c>
      <c r="CA665">
        <f t="shared" si="825"/>
        <v>1213.650024</v>
      </c>
      <c r="CB665">
        <f t="shared" si="826"/>
        <v>1347.8363515033332</v>
      </c>
      <c r="CC665">
        <f t="shared" si="827"/>
        <v>1335.6647528249998</v>
      </c>
      <c r="CD665">
        <f t="shared" si="828"/>
        <v>1305.8836341779363</v>
      </c>
      <c r="CE665">
        <f t="shared" si="829"/>
        <v>1251.2466268966814</v>
      </c>
      <c r="CF665">
        <f t="shared" si="830"/>
        <v>1397.3000489999999</v>
      </c>
      <c r="CG665">
        <f t="shared" si="831"/>
        <v>1405.400024</v>
      </c>
      <c r="CH665">
        <f t="shared" si="832"/>
        <v>1358.900024</v>
      </c>
    </row>
    <row r="666" spans="1:86">
      <c r="A666" s="1">
        <v>40441</v>
      </c>
      <c r="B666">
        <v>1390</v>
      </c>
      <c r="C666">
        <v>1405</v>
      </c>
      <c r="D666">
        <v>1380</v>
      </c>
      <c r="E666">
        <v>1398.900024</v>
      </c>
      <c r="F666">
        <v>542217</v>
      </c>
      <c r="G666">
        <f t="shared" si="846"/>
        <v>277616.14505664131</v>
      </c>
      <c r="H666">
        <f t="shared" si="874"/>
        <v>14524661.637700154</v>
      </c>
      <c r="I666">
        <f t="shared" si="847"/>
        <v>1393.4750060000001</v>
      </c>
      <c r="J666">
        <f t="shared" si="854"/>
        <v>1396.13748175</v>
      </c>
      <c r="K666">
        <f t="shared" si="855"/>
        <v>1293.22500625</v>
      </c>
      <c r="L666">
        <f t="shared" si="856"/>
        <v>2</v>
      </c>
      <c r="M666">
        <f t="shared" si="857"/>
        <v>10</v>
      </c>
      <c r="N666">
        <f t="shared" si="858"/>
        <v>80</v>
      </c>
      <c r="O666">
        <f t="shared" si="859"/>
        <v>0</v>
      </c>
      <c r="P666">
        <f t="shared" si="834"/>
        <v>25</v>
      </c>
      <c r="Q666">
        <f t="shared" si="835"/>
        <v>6.0999759999999696</v>
      </c>
      <c r="R666">
        <f t="shared" si="836"/>
        <v>18.90002400000003</v>
      </c>
      <c r="S666">
        <f t="shared" si="837"/>
        <v>25</v>
      </c>
      <c r="T666">
        <f t="shared" si="873"/>
        <v>29.923607352906533</v>
      </c>
      <c r="U666">
        <f t="shared" si="838"/>
        <v>12.90002400000003</v>
      </c>
      <c r="V666">
        <f t="shared" si="839"/>
        <v>-7.0999759999999696</v>
      </c>
      <c r="W666">
        <f t="shared" si="840"/>
        <v>12.90002400000003</v>
      </c>
      <c r="X666">
        <f t="shared" si="841"/>
        <v>0</v>
      </c>
      <c r="Y666">
        <f t="shared" si="871"/>
        <v>10.126210031229409</v>
      </c>
      <c r="Z666">
        <f t="shared" si="872"/>
        <v>3.9828523785501773</v>
      </c>
      <c r="AA666">
        <f t="shared" si="868"/>
        <v>33.840204865025513</v>
      </c>
      <c r="AB666">
        <f t="shared" si="869"/>
        <v>13.310067638497186</v>
      </c>
      <c r="AC666">
        <f t="shared" si="870"/>
        <v>43.541926984609631</v>
      </c>
      <c r="AD666">
        <f t="shared" si="798"/>
        <v>20.43123041405466</v>
      </c>
      <c r="AE666">
        <f t="shared" si="851"/>
        <v>1379.9400146</v>
      </c>
      <c r="AF666">
        <f t="shared" si="853"/>
        <v>1371.3083495000001</v>
      </c>
      <c r="AG666">
        <f t="shared" si="875"/>
        <v>1296.3300048999999</v>
      </c>
      <c r="AH666">
        <f t="shared" si="860"/>
        <v>1346.8100219</v>
      </c>
      <c r="AI666">
        <f t="shared" si="861"/>
        <v>1419.827569448315</v>
      </c>
      <c r="AJ666">
        <f t="shared" si="862"/>
        <v>1273.7924743516851</v>
      </c>
      <c r="AK666">
        <f t="shared" si="863"/>
        <v>0.85669509487108275</v>
      </c>
      <c r="AL666">
        <f t="shared" si="842"/>
        <v>0.51200192000000244</v>
      </c>
      <c r="AM666">
        <f t="shared" si="843"/>
        <v>277616.14505664131</v>
      </c>
      <c r="AN666">
        <f t="shared" si="876"/>
        <v>1162221.8383157025</v>
      </c>
      <c r="AO666">
        <f t="shared" si="877"/>
        <v>10318908</v>
      </c>
      <c r="AP666">
        <f t="shared" si="799"/>
        <v>0.11263031304433595</v>
      </c>
      <c r="AQ666">
        <f t="shared" si="800"/>
        <v>1378.9680177130479</v>
      </c>
      <c r="AR666">
        <f t="shared" si="801"/>
        <v>1383.8680697256259</v>
      </c>
      <c r="AS666">
        <f t="shared" si="802"/>
        <v>1350.5440493360354</v>
      </c>
      <c r="AT666">
        <f t="shared" si="803"/>
        <v>1315.7515898873344</v>
      </c>
      <c r="AU666">
        <f t="shared" si="804"/>
        <v>1340.9298662622184</v>
      </c>
      <c r="AV666">
        <f t="shared" si="805"/>
        <v>1306.9116844703174</v>
      </c>
      <c r="AW666">
        <f t="shared" si="806"/>
        <v>34.018181791901043</v>
      </c>
      <c r="AX666">
        <f t="shared" si="833"/>
        <v>19.137909613534823</v>
      </c>
      <c r="AY666">
        <f t="shared" si="807"/>
        <v>14.880272178366219</v>
      </c>
      <c r="AZ666">
        <f t="shared" si="844"/>
        <v>1394.6333413333334</v>
      </c>
      <c r="BA666">
        <f t="shared" si="845"/>
        <v>756193906.43773603</v>
      </c>
      <c r="BB666">
        <f t="shared" si="848"/>
        <v>0</v>
      </c>
      <c r="BC666">
        <f t="shared" si="849"/>
        <v>756193906.43773603</v>
      </c>
      <c r="BD666">
        <f t="shared" si="864"/>
        <v>9201424150.9333477</v>
      </c>
      <c r="BE666">
        <f t="shared" si="865"/>
        <v>1830367771.2416368</v>
      </c>
      <c r="BF666">
        <f t="shared" si="866"/>
        <v>5.0270903451777498</v>
      </c>
      <c r="BG666">
        <f t="shared" si="867"/>
        <v>83.408246056903792</v>
      </c>
      <c r="BH666">
        <f t="shared" si="808"/>
        <v>45182529</v>
      </c>
      <c r="BI666">
        <f t="shared" si="809"/>
        <v>2.6029441924905878</v>
      </c>
      <c r="BJ666">
        <f t="shared" si="850"/>
        <v>955.00480000000607</v>
      </c>
      <c r="BK666">
        <f t="shared" si="810"/>
        <v>7.5989830967520119E-3</v>
      </c>
      <c r="BL666">
        <f t="shared" si="811"/>
        <v>1.007598983096752</v>
      </c>
      <c r="BM666">
        <f t="shared" si="812"/>
        <v>38.483626568719799</v>
      </c>
      <c r="BN666">
        <f t="shared" si="813"/>
        <v>1392.5</v>
      </c>
      <c r="BO666">
        <f t="shared" si="852"/>
        <v>1377.2249998</v>
      </c>
      <c r="BP666">
        <f t="shared" si="814"/>
        <v>1270.7220602058824</v>
      </c>
      <c r="BQ666">
        <f t="shared" si="815"/>
        <v>106.50293959411761</v>
      </c>
      <c r="BR666">
        <f t="shared" si="816"/>
        <v>96.349975000000086</v>
      </c>
      <c r="BS666">
        <f t="shared" si="817"/>
        <v>102.65002400000003</v>
      </c>
      <c r="BT666">
        <f t="shared" si="818"/>
        <v>92</v>
      </c>
      <c r="BU666">
        <f t="shared" si="819"/>
        <v>110</v>
      </c>
      <c r="BV666">
        <f t="shared" si="820"/>
        <v>1388.2400146000002</v>
      </c>
      <c r="BW666">
        <f t="shared" si="821"/>
        <v>1383.402396</v>
      </c>
      <c r="BX666">
        <f t="shared" si="822"/>
        <v>1365.0527454</v>
      </c>
      <c r="BY666">
        <f t="shared" si="823"/>
        <v>1327.3354863904763</v>
      </c>
      <c r="BZ666">
        <f t="shared" si="824"/>
        <v>1414.1999510000001</v>
      </c>
      <c r="CA666">
        <f t="shared" si="825"/>
        <v>1277.349976</v>
      </c>
      <c r="CB666">
        <f t="shared" si="826"/>
        <v>1366.00634597</v>
      </c>
      <c r="CC666">
        <f t="shared" si="827"/>
        <v>1351.7483511694445</v>
      </c>
      <c r="CD666">
        <f t="shared" si="828"/>
        <v>1321.2061023221029</v>
      </c>
      <c r="CE666">
        <f t="shared" si="829"/>
        <v>1254.6865385809067</v>
      </c>
      <c r="CF666">
        <f t="shared" si="830"/>
        <v>1388.349976</v>
      </c>
      <c r="CG666">
        <f t="shared" si="831"/>
        <v>1414.1999510000001</v>
      </c>
      <c r="CH666">
        <f t="shared" si="832"/>
        <v>1382</v>
      </c>
    </row>
    <row r="667" spans="1:86">
      <c r="A667" s="1">
        <v>40442</v>
      </c>
      <c r="B667">
        <v>1400.0500489999999</v>
      </c>
      <c r="C667">
        <v>1417.900024</v>
      </c>
      <c r="D667">
        <v>1387.099976</v>
      </c>
      <c r="E667">
        <v>1413.099976</v>
      </c>
      <c r="F667">
        <v>582679</v>
      </c>
      <c r="G667">
        <f t="shared" si="846"/>
        <v>401063.23312898539</v>
      </c>
      <c r="H667">
        <f t="shared" si="874"/>
        <v>14925724.870829139</v>
      </c>
      <c r="I667">
        <f t="shared" si="847"/>
        <v>1404.5375062499998</v>
      </c>
      <c r="J667">
        <f t="shared" si="854"/>
        <v>1404.5375062499998</v>
      </c>
      <c r="K667">
        <f t="shared" si="855"/>
        <v>1313.39999375</v>
      </c>
      <c r="L667">
        <f t="shared" si="856"/>
        <v>1</v>
      </c>
      <c r="M667">
        <f t="shared" si="857"/>
        <v>10</v>
      </c>
      <c r="N667">
        <f t="shared" si="858"/>
        <v>90</v>
      </c>
      <c r="O667">
        <f t="shared" si="859"/>
        <v>0</v>
      </c>
      <c r="P667">
        <f t="shared" si="834"/>
        <v>30.800048000000061</v>
      </c>
      <c r="Q667">
        <f t="shared" si="835"/>
        <v>4.8000480000000607</v>
      </c>
      <c r="R667">
        <f t="shared" si="836"/>
        <v>26</v>
      </c>
      <c r="S667">
        <f t="shared" si="837"/>
        <v>30.800048000000061</v>
      </c>
      <c r="T667">
        <f t="shared" si="873"/>
        <v>29.986210256270358</v>
      </c>
      <c r="U667">
        <f t="shared" si="838"/>
        <v>52.09997599999997</v>
      </c>
      <c r="V667">
        <f t="shared" si="839"/>
        <v>-33.15002400000003</v>
      </c>
      <c r="W667">
        <f t="shared" si="840"/>
        <v>52.09997599999997</v>
      </c>
      <c r="X667">
        <f t="shared" si="841"/>
        <v>0</v>
      </c>
      <c r="Y667">
        <f t="shared" si="871"/>
        <v>13.124336171855877</v>
      </c>
      <c r="Z667">
        <f t="shared" si="872"/>
        <v>3.6983629229394501</v>
      </c>
      <c r="AA667">
        <f t="shared" si="868"/>
        <v>43.767905512873114</v>
      </c>
      <c r="AB667">
        <f t="shared" si="869"/>
        <v>12.333545624246041</v>
      </c>
      <c r="AC667">
        <f t="shared" si="870"/>
        <v>56.03127771471982</v>
      </c>
      <c r="AD667">
        <f t="shared" si="798"/>
        <v>24.194691679699663</v>
      </c>
      <c r="AE667">
        <f t="shared" si="851"/>
        <v>1393.2600097999998</v>
      </c>
      <c r="AF667">
        <f t="shared" si="853"/>
        <v>1385.4666748333332</v>
      </c>
      <c r="AG667">
        <f t="shared" si="875"/>
        <v>1304.7300049</v>
      </c>
      <c r="AH667">
        <f t="shared" si="860"/>
        <v>1357.8650146</v>
      </c>
      <c r="AI667">
        <f t="shared" si="861"/>
        <v>1434.1334610308095</v>
      </c>
      <c r="AJ667">
        <f t="shared" si="862"/>
        <v>1281.5965681691905</v>
      </c>
      <c r="AK667">
        <f t="shared" si="863"/>
        <v>0.86210886667338227</v>
      </c>
      <c r="AL667">
        <f t="shared" si="842"/>
        <v>0.6883090571806868</v>
      </c>
      <c r="AM667">
        <f t="shared" si="843"/>
        <v>401063.23312898539</v>
      </c>
      <c r="AN667">
        <f t="shared" si="876"/>
        <v>1550464.8988357333</v>
      </c>
      <c r="AO667">
        <f t="shared" si="877"/>
        <v>10753487</v>
      </c>
      <c r="AP667">
        <f t="shared" si="799"/>
        <v>0.14418252412782323</v>
      </c>
      <c r="AQ667">
        <f t="shared" si="800"/>
        <v>1390.5728835306115</v>
      </c>
      <c r="AR667">
        <f t="shared" si="801"/>
        <v>1406.6629130138226</v>
      </c>
      <c r="AS667">
        <f t="shared" si="802"/>
        <v>1361.8041161355491</v>
      </c>
      <c r="AT667">
        <f t="shared" si="803"/>
        <v>1324.5129446374742</v>
      </c>
      <c r="AU667">
        <f t="shared" si="804"/>
        <v>1351.7553827228855</v>
      </c>
      <c r="AV667">
        <f t="shared" si="805"/>
        <v>1314.3448648773951</v>
      </c>
      <c r="AW667">
        <f t="shared" si="806"/>
        <v>37.410517845490403</v>
      </c>
      <c r="AX667">
        <f t="shared" si="833"/>
        <v>22.792431259925941</v>
      </c>
      <c r="AY667">
        <f t="shared" si="807"/>
        <v>14.618086585564463</v>
      </c>
      <c r="AZ667">
        <f t="shared" si="844"/>
        <v>1406.0333253333331</v>
      </c>
      <c r="BA667">
        <f t="shared" si="845"/>
        <v>819266091.97190118</v>
      </c>
      <c r="BB667">
        <f t="shared" si="848"/>
        <v>819266091.97190118</v>
      </c>
      <c r="BC667">
        <f t="shared" si="849"/>
        <v>0</v>
      </c>
      <c r="BD667">
        <f t="shared" si="864"/>
        <v>9422063232.5274124</v>
      </c>
      <c r="BE667">
        <f t="shared" si="865"/>
        <v>1830367771.2416368</v>
      </c>
      <c r="BF667">
        <f t="shared" si="866"/>
        <v>5.1476339239386419</v>
      </c>
      <c r="BG667">
        <f t="shared" si="867"/>
        <v>83.733579253864804</v>
      </c>
      <c r="BH667">
        <f t="shared" si="808"/>
        <v>45765208</v>
      </c>
      <c r="BI667">
        <f t="shared" si="809"/>
        <v>2.8463243434195742</v>
      </c>
      <c r="BJ667">
        <f t="shared" si="850"/>
        <v>1319.9951999999939</v>
      </c>
      <c r="BK667">
        <f t="shared" si="810"/>
        <v>1.0150798310372992E-2</v>
      </c>
      <c r="BL667">
        <f t="shared" si="811"/>
        <v>1.010150798310373</v>
      </c>
      <c r="BM667">
        <f t="shared" si="812"/>
        <v>40.197000720649569</v>
      </c>
      <c r="BN667">
        <f t="shared" si="813"/>
        <v>1402.5</v>
      </c>
      <c r="BO667">
        <f t="shared" si="852"/>
        <v>1387.919995</v>
      </c>
      <c r="BP667">
        <f t="shared" si="814"/>
        <v>1276.1772065441178</v>
      </c>
      <c r="BQ667">
        <f t="shared" si="815"/>
        <v>111.74278845588219</v>
      </c>
      <c r="BR667">
        <f t="shared" si="816"/>
        <v>97.699951999999939</v>
      </c>
      <c r="BS667">
        <f t="shared" si="817"/>
        <v>82.650024999999914</v>
      </c>
      <c r="BT667">
        <f t="shared" si="818"/>
        <v>89.15002400000003</v>
      </c>
      <c r="BU667">
        <f t="shared" si="819"/>
        <v>95.050048999999944</v>
      </c>
      <c r="BV667">
        <f t="shared" si="820"/>
        <v>1399.2933350666665</v>
      </c>
      <c r="BW667">
        <f t="shared" si="821"/>
        <v>1395.342860714286</v>
      </c>
      <c r="BX667">
        <f t="shared" si="822"/>
        <v>1377.1054643272723</v>
      </c>
      <c r="BY667">
        <f t="shared" si="823"/>
        <v>1338.4564360190482</v>
      </c>
      <c r="BZ667">
        <f t="shared" si="824"/>
        <v>1417.900024</v>
      </c>
      <c r="CA667">
        <f t="shared" si="825"/>
        <v>1303</v>
      </c>
      <c r="CB667">
        <f t="shared" si="826"/>
        <v>1383.5903543100001</v>
      </c>
      <c r="CC667">
        <f t="shared" si="827"/>
        <v>1369.249734113889</v>
      </c>
      <c r="CD667">
        <f t="shared" si="828"/>
        <v>1330.3697204142859</v>
      </c>
      <c r="CE667">
        <f t="shared" si="829"/>
        <v>1257.2061690863952</v>
      </c>
      <c r="CF667">
        <f t="shared" si="830"/>
        <v>1398.900024</v>
      </c>
      <c r="CG667">
        <f t="shared" si="831"/>
        <v>1405</v>
      </c>
      <c r="CH667">
        <f t="shared" si="832"/>
        <v>1380</v>
      </c>
    </row>
    <row r="668" spans="1:86">
      <c r="A668" s="1">
        <v>40443</v>
      </c>
      <c r="B668">
        <v>1420.25</v>
      </c>
      <c r="C668">
        <v>1470</v>
      </c>
      <c r="D668">
        <v>1420.25</v>
      </c>
      <c r="E668">
        <v>1463.849976</v>
      </c>
      <c r="F668">
        <v>1288474</v>
      </c>
      <c r="G668">
        <f t="shared" si="846"/>
        <v>969915.36589443067</v>
      </c>
      <c r="H668">
        <f t="shared" si="874"/>
        <v>15895640.23672357</v>
      </c>
      <c r="I668">
        <f t="shared" si="847"/>
        <v>1443.5874939999999</v>
      </c>
      <c r="J668">
        <f t="shared" si="854"/>
        <v>1443.5874939999999</v>
      </c>
      <c r="K668">
        <f t="shared" si="855"/>
        <v>1313.8250122499999</v>
      </c>
      <c r="L668">
        <f t="shared" si="856"/>
        <v>1</v>
      </c>
      <c r="M668">
        <f t="shared" si="857"/>
        <v>9</v>
      </c>
      <c r="N668">
        <f t="shared" si="858"/>
        <v>90</v>
      </c>
      <c r="O668">
        <f t="shared" si="859"/>
        <v>10</v>
      </c>
      <c r="P668">
        <f t="shared" si="834"/>
        <v>49.75</v>
      </c>
      <c r="Q668">
        <f t="shared" si="835"/>
        <v>6.1500240000000304</v>
      </c>
      <c r="R668">
        <f t="shared" si="836"/>
        <v>43.59997599999997</v>
      </c>
      <c r="S668">
        <f t="shared" si="837"/>
        <v>49.75</v>
      </c>
      <c r="T668">
        <f t="shared" si="873"/>
        <v>31.397909523679619</v>
      </c>
      <c r="U668">
        <f t="shared" si="838"/>
        <v>0</v>
      </c>
      <c r="V668">
        <f t="shared" si="839"/>
        <v>-24.199951000000056</v>
      </c>
      <c r="W668">
        <f t="shared" si="840"/>
        <v>0</v>
      </c>
      <c r="X668">
        <f t="shared" si="841"/>
        <v>0</v>
      </c>
      <c r="Y668">
        <f t="shared" si="871"/>
        <v>12.186883588151886</v>
      </c>
      <c r="Z668">
        <f t="shared" si="872"/>
        <v>3.4341941427294893</v>
      </c>
      <c r="AA668">
        <f t="shared" si="868"/>
        <v>38.814315261851448</v>
      </c>
      <c r="AB668">
        <f t="shared" si="869"/>
        <v>10.937652203053503</v>
      </c>
      <c r="AC668">
        <f t="shared" si="870"/>
        <v>56.031277714719828</v>
      </c>
      <c r="AD668">
        <f t="shared" si="798"/>
        <v>27.457196629582032</v>
      </c>
      <c r="AE668">
        <f t="shared" si="851"/>
        <v>1412.3000001999997</v>
      </c>
      <c r="AF668">
        <f t="shared" si="853"/>
        <v>1405.0250041666666</v>
      </c>
      <c r="AG668">
        <f t="shared" si="875"/>
        <v>1316.2700012500002</v>
      </c>
      <c r="AH668">
        <f t="shared" si="860"/>
        <v>1372.7100097999999</v>
      </c>
      <c r="AI668">
        <f t="shared" si="861"/>
        <v>1466.0223618094749</v>
      </c>
      <c r="AJ668">
        <f t="shared" si="862"/>
        <v>1279.3976577905248</v>
      </c>
      <c r="AK668">
        <f t="shared" si="863"/>
        <v>0.9883596021175507</v>
      </c>
      <c r="AL668">
        <f t="shared" si="842"/>
        <v>0.75276285427135559</v>
      </c>
      <c r="AM668">
        <f t="shared" si="843"/>
        <v>969915.36589443067</v>
      </c>
      <c r="AN668">
        <f t="shared" si="876"/>
        <v>2620290.4436558313</v>
      </c>
      <c r="AO668">
        <f t="shared" si="877"/>
        <v>11826326</v>
      </c>
      <c r="AP668">
        <f t="shared" si="799"/>
        <v>0.22156419869161659</v>
      </c>
      <c r="AQ668">
        <f t="shared" si="800"/>
        <v>1415.4870949702035</v>
      </c>
      <c r="AR668">
        <f t="shared" si="801"/>
        <v>1421.4649759648833</v>
      </c>
      <c r="AS668">
        <f t="shared" si="802"/>
        <v>1380.1723709111502</v>
      </c>
      <c r="AT668">
        <f t="shared" si="803"/>
        <v>1337.0532774601015</v>
      </c>
      <c r="AU668">
        <f t="shared" si="804"/>
        <v>1368.5695717144526</v>
      </c>
      <c r="AV668">
        <f t="shared" si="805"/>
        <v>1324.8102226559774</v>
      </c>
      <c r="AW668">
        <f t="shared" si="806"/>
        <v>43.759349058475209</v>
      </c>
      <c r="AX668">
        <f t="shared" si="833"/>
        <v>26.985814819635795</v>
      </c>
      <c r="AY668">
        <f t="shared" si="807"/>
        <v>16.773534238839414</v>
      </c>
      <c r="AZ668">
        <f t="shared" si="844"/>
        <v>1451.3666586666666</v>
      </c>
      <c r="BA668">
        <f t="shared" si="845"/>
        <v>1870048204.1588745</v>
      </c>
      <c r="BB668">
        <f t="shared" si="848"/>
        <v>1870048204.1588745</v>
      </c>
      <c r="BC668">
        <f t="shared" si="849"/>
        <v>0</v>
      </c>
      <c r="BD668">
        <f t="shared" si="864"/>
        <v>10415866314.175167</v>
      </c>
      <c r="BE668">
        <f t="shared" si="865"/>
        <v>1830367771.2416368</v>
      </c>
      <c r="BF668">
        <f t="shared" si="866"/>
        <v>5.6905866011340036</v>
      </c>
      <c r="BG668">
        <f t="shared" si="867"/>
        <v>85.053627437831722</v>
      </c>
      <c r="BH668">
        <f t="shared" si="808"/>
        <v>47053682</v>
      </c>
      <c r="BI668">
        <f t="shared" si="809"/>
        <v>3.3030654738417202</v>
      </c>
      <c r="BJ668">
        <f t="shared" si="850"/>
        <v>4975</v>
      </c>
      <c r="BK668">
        <f t="shared" si="810"/>
        <v>3.5913948667422521E-2</v>
      </c>
      <c r="BL668">
        <f t="shared" si="811"/>
        <v>1.0359139486674225</v>
      </c>
      <c r="BM668">
        <f t="shared" si="812"/>
        <v>49.179927696223551</v>
      </c>
      <c r="BN668">
        <f t="shared" si="813"/>
        <v>1445.125</v>
      </c>
      <c r="BO668">
        <f t="shared" si="852"/>
        <v>1404.0749999</v>
      </c>
      <c r="BP668">
        <f t="shared" si="814"/>
        <v>1282.9838238382354</v>
      </c>
      <c r="BQ668">
        <f t="shared" si="815"/>
        <v>121.0911760617646</v>
      </c>
      <c r="BR668">
        <f t="shared" si="816"/>
        <v>156.34997599999997</v>
      </c>
      <c r="BS668">
        <f t="shared" si="817"/>
        <v>117.25</v>
      </c>
      <c r="BT668">
        <f t="shared" si="818"/>
        <v>133.09997599999997</v>
      </c>
      <c r="BU668">
        <f t="shared" si="819"/>
        <v>100.55004899999994</v>
      </c>
      <c r="BV668">
        <f t="shared" si="820"/>
        <v>1422.8233238</v>
      </c>
      <c r="BW668">
        <f t="shared" si="821"/>
        <v>1417.7380896190475</v>
      </c>
      <c r="BX668">
        <f t="shared" si="822"/>
        <v>1396.375457309091</v>
      </c>
      <c r="BY668">
        <f t="shared" si="823"/>
        <v>1353.6107189809525</v>
      </c>
      <c r="BZ668">
        <f t="shared" si="824"/>
        <v>1470</v>
      </c>
      <c r="CA668">
        <f t="shared" si="825"/>
        <v>1303</v>
      </c>
      <c r="CB668">
        <f t="shared" si="826"/>
        <v>1399.3375168566665</v>
      </c>
      <c r="CC668">
        <f t="shared" si="827"/>
        <v>1387.1627959527777</v>
      </c>
      <c r="CD668">
        <f t="shared" si="828"/>
        <v>1337.8381657946034</v>
      </c>
      <c r="CE668">
        <f t="shared" si="829"/>
        <v>1262.5120747499791</v>
      </c>
      <c r="CF668">
        <f t="shared" si="830"/>
        <v>1413.099976</v>
      </c>
      <c r="CG668">
        <f t="shared" si="831"/>
        <v>1417.900024</v>
      </c>
      <c r="CH668">
        <f t="shared" si="832"/>
        <v>1387.099976</v>
      </c>
    </row>
    <row r="669" spans="1:86">
      <c r="A669" s="1">
        <v>40444</v>
      </c>
      <c r="B669">
        <v>1465</v>
      </c>
      <c r="C669">
        <v>1470</v>
      </c>
      <c r="D669">
        <v>1444.4499510000001</v>
      </c>
      <c r="E669">
        <v>1458.599976</v>
      </c>
      <c r="F669">
        <v>494100</v>
      </c>
      <c r="G669">
        <f t="shared" si="846"/>
        <v>53180.934960240018</v>
      </c>
      <c r="H669">
        <f t="shared" si="874"/>
        <v>15948821.171683811</v>
      </c>
      <c r="I669">
        <f t="shared" si="847"/>
        <v>1459.51248175</v>
      </c>
      <c r="J669">
        <f t="shared" si="854"/>
        <v>1459.51248175</v>
      </c>
      <c r="K669">
        <f t="shared" si="855"/>
        <v>1313.8250122499999</v>
      </c>
      <c r="L669">
        <f t="shared" si="856"/>
        <v>1</v>
      </c>
      <c r="M669">
        <f t="shared" si="857"/>
        <v>10</v>
      </c>
      <c r="N669">
        <f t="shared" si="858"/>
        <v>90</v>
      </c>
      <c r="O669">
        <f t="shared" si="859"/>
        <v>0</v>
      </c>
      <c r="P669">
        <f t="shared" si="834"/>
        <v>25.550048999999944</v>
      </c>
      <c r="Q669">
        <f t="shared" si="835"/>
        <v>11.40002400000003</v>
      </c>
      <c r="R669">
        <f t="shared" si="836"/>
        <v>14.150024999999914</v>
      </c>
      <c r="S669">
        <f t="shared" si="837"/>
        <v>25.550048999999944</v>
      </c>
      <c r="T669">
        <f t="shared" si="873"/>
        <v>30.980205200559645</v>
      </c>
      <c r="U669">
        <f t="shared" si="838"/>
        <v>15</v>
      </c>
      <c r="V669">
        <f t="shared" si="839"/>
        <v>-15.650024999999914</v>
      </c>
      <c r="W669">
        <f t="shared" si="840"/>
        <v>15</v>
      </c>
      <c r="X669">
        <f t="shared" si="841"/>
        <v>0</v>
      </c>
      <c r="Y669">
        <f t="shared" si="871"/>
        <v>12.387820474712466</v>
      </c>
      <c r="Z669">
        <f t="shared" si="872"/>
        <v>3.1888945611059545</v>
      </c>
      <c r="AA669">
        <f t="shared" si="868"/>
        <v>39.986244101729469</v>
      </c>
      <c r="AB669">
        <f t="shared" si="869"/>
        <v>10.293329371002192</v>
      </c>
      <c r="AC669">
        <f t="shared" si="870"/>
        <v>59.055621756279933</v>
      </c>
      <c r="AD669">
        <f t="shared" si="798"/>
        <v>30.033227202360884</v>
      </c>
      <c r="AE669">
        <f t="shared" si="851"/>
        <v>1424.5599855999997</v>
      </c>
      <c r="AF669">
        <f t="shared" si="853"/>
        <v>1420.0166628333329</v>
      </c>
      <c r="AG669">
        <f t="shared" si="875"/>
        <v>1328.1974976000004</v>
      </c>
      <c r="AH669">
        <f t="shared" si="860"/>
        <v>1387.8200073999999</v>
      </c>
      <c r="AI669">
        <f t="shared" si="861"/>
        <v>1482.9191309182586</v>
      </c>
      <c r="AJ669">
        <f t="shared" si="862"/>
        <v>1292.7208838817412</v>
      </c>
      <c r="AK669">
        <f t="shared" si="863"/>
        <v>0.87213785985320136</v>
      </c>
      <c r="AL669">
        <f t="shared" si="842"/>
        <v>0.10763192665500915</v>
      </c>
      <c r="AM669">
        <f t="shared" si="843"/>
        <v>53180.934960240018</v>
      </c>
      <c r="AN669">
        <f t="shared" si="876"/>
        <v>2811767.3015361433</v>
      </c>
      <c r="AO669">
        <f t="shared" si="877"/>
        <v>12121432</v>
      </c>
      <c r="AP669">
        <f t="shared" si="799"/>
        <v>0.23196659450270754</v>
      </c>
      <c r="AQ669">
        <f t="shared" si="800"/>
        <v>1430.1454745203343</v>
      </c>
      <c r="AR669">
        <f t="shared" si="801"/>
        <v>1438.6462078148916</v>
      </c>
      <c r="AS669">
        <f t="shared" si="802"/>
        <v>1394.2893398271431</v>
      </c>
      <c r="AT669">
        <f t="shared" si="803"/>
        <v>1347.9924803286924</v>
      </c>
      <c r="AU669">
        <f t="shared" si="804"/>
        <v>1382.0741323572847</v>
      </c>
      <c r="AV669">
        <f t="shared" si="805"/>
        <v>1334.175505390059</v>
      </c>
      <c r="AW669">
        <f t="shared" si="806"/>
        <v>47.898626967225709</v>
      </c>
      <c r="AX669">
        <f t="shared" si="833"/>
        <v>31.168377249153778</v>
      </c>
      <c r="AY669">
        <f t="shared" si="807"/>
        <v>16.730249718071931</v>
      </c>
      <c r="AZ669">
        <f t="shared" si="844"/>
        <v>1457.683309</v>
      </c>
      <c r="BA669">
        <f t="shared" si="845"/>
        <v>720241322.97689998</v>
      </c>
      <c r="BB669">
        <f t="shared" si="848"/>
        <v>720241322.97689998</v>
      </c>
      <c r="BC669">
        <f t="shared" si="849"/>
        <v>0</v>
      </c>
      <c r="BD669">
        <f t="shared" si="864"/>
        <v>10520701522.332289</v>
      </c>
      <c r="BE669">
        <f t="shared" si="865"/>
        <v>1830367771.2416368</v>
      </c>
      <c r="BF669">
        <f t="shared" si="866"/>
        <v>5.7478620895928101</v>
      </c>
      <c r="BG669">
        <f t="shared" si="867"/>
        <v>85.180491439765873</v>
      </c>
      <c r="BH669">
        <f t="shared" si="808"/>
        <v>46559582</v>
      </c>
      <c r="BI669">
        <f t="shared" si="809"/>
        <v>3.5901293925511011</v>
      </c>
      <c r="BJ669">
        <f t="shared" si="850"/>
        <v>-625</v>
      </c>
      <c r="BK669">
        <f t="shared" si="810"/>
        <v>-3.5864330949717488E-3</v>
      </c>
      <c r="BL669">
        <f t="shared" si="811"/>
        <v>0.99641356690502825</v>
      </c>
      <c r="BM669">
        <f t="shared" si="812"/>
        <v>50.12163896723046</v>
      </c>
      <c r="BN669">
        <f t="shared" si="813"/>
        <v>1457.2249755</v>
      </c>
      <c r="BO669">
        <f t="shared" si="852"/>
        <v>1419.0899902000001</v>
      </c>
      <c r="BP669">
        <f t="shared" si="814"/>
        <v>1289.6897061911768</v>
      </c>
      <c r="BQ669">
        <f t="shared" si="815"/>
        <v>129.40028400882329</v>
      </c>
      <c r="BR669">
        <f t="shared" si="816"/>
        <v>143.79992700000003</v>
      </c>
      <c r="BS669">
        <f t="shared" si="817"/>
        <v>136.94995100000006</v>
      </c>
      <c r="BT669">
        <f t="shared" si="818"/>
        <v>149</v>
      </c>
      <c r="BU669">
        <f t="shared" si="819"/>
        <v>153</v>
      </c>
      <c r="BV669">
        <f t="shared" si="820"/>
        <v>1438.256649066667</v>
      </c>
      <c r="BW669">
        <f t="shared" si="821"/>
        <v>1433.0452244285716</v>
      </c>
      <c r="BX669">
        <f t="shared" si="822"/>
        <v>1411.9918147999999</v>
      </c>
      <c r="BY669">
        <f t="shared" si="823"/>
        <v>1367.1659546714284</v>
      </c>
      <c r="BZ669">
        <f t="shared" si="824"/>
        <v>1470</v>
      </c>
      <c r="CA669">
        <f t="shared" si="825"/>
        <v>1307.5</v>
      </c>
      <c r="CB669">
        <f t="shared" si="826"/>
        <v>1404.5403216533334</v>
      </c>
      <c r="CC669">
        <f t="shared" si="827"/>
        <v>1402.7840411861107</v>
      </c>
      <c r="CD669">
        <f t="shared" si="828"/>
        <v>1351.4468591187301</v>
      </c>
      <c r="CE669">
        <f t="shared" si="829"/>
        <v>1271.7275664845938</v>
      </c>
      <c r="CF669">
        <f t="shared" si="830"/>
        <v>1463.849976</v>
      </c>
      <c r="CG669">
        <f t="shared" si="831"/>
        <v>1470</v>
      </c>
      <c r="CH669">
        <f t="shared" si="832"/>
        <v>1420.25</v>
      </c>
    </row>
    <row r="670" spans="1:86">
      <c r="A670" s="1">
        <v>40445</v>
      </c>
      <c r="B670">
        <v>1465</v>
      </c>
      <c r="C670">
        <v>1485</v>
      </c>
      <c r="D670">
        <v>1460.099976</v>
      </c>
      <c r="E670">
        <v>1481.75</v>
      </c>
      <c r="F670">
        <v>609319</v>
      </c>
      <c r="G670">
        <f t="shared" si="846"/>
        <v>450259.97660307493</v>
      </c>
      <c r="H670">
        <f t="shared" si="874"/>
        <v>16399081.148286887</v>
      </c>
      <c r="I670">
        <f t="shared" si="847"/>
        <v>1472.9624939999999</v>
      </c>
      <c r="J670">
        <f t="shared" si="854"/>
        <v>1472.9624939999999</v>
      </c>
      <c r="K670">
        <f t="shared" si="855"/>
        <v>1325.075012</v>
      </c>
      <c r="L670">
        <f t="shared" si="856"/>
        <v>1</v>
      </c>
      <c r="M670">
        <f t="shared" si="857"/>
        <v>10</v>
      </c>
      <c r="N670">
        <f t="shared" si="858"/>
        <v>90</v>
      </c>
      <c r="O670">
        <f t="shared" si="859"/>
        <v>0</v>
      </c>
      <c r="P670">
        <f t="shared" si="834"/>
        <v>24.90002400000003</v>
      </c>
      <c r="Q670">
        <f t="shared" si="835"/>
        <v>3.25</v>
      </c>
      <c r="R670">
        <f t="shared" si="836"/>
        <v>21.65002400000003</v>
      </c>
      <c r="S670">
        <f t="shared" si="837"/>
        <v>24.90002400000003</v>
      </c>
      <c r="T670">
        <f t="shared" si="873"/>
        <v>30.545906543376816</v>
      </c>
      <c r="U670">
        <f t="shared" si="838"/>
        <v>10</v>
      </c>
      <c r="V670">
        <f t="shared" si="839"/>
        <v>-11.90002400000003</v>
      </c>
      <c r="W670">
        <f t="shared" si="840"/>
        <v>10</v>
      </c>
      <c r="X670">
        <f t="shared" si="841"/>
        <v>0</v>
      </c>
      <c r="Y670">
        <f t="shared" si="871"/>
        <v>12.217261869375861</v>
      </c>
      <c r="Z670">
        <f t="shared" si="872"/>
        <v>2.9611163781698151</v>
      </c>
      <c r="AA670">
        <f t="shared" si="868"/>
        <v>39.996396414120817</v>
      </c>
      <c r="AB670">
        <f t="shared" si="869"/>
        <v>9.6939875526852397</v>
      </c>
      <c r="AC670">
        <f t="shared" si="870"/>
        <v>60.982440549620343</v>
      </c>
      <c r="AD670">
        <f t="shared" ref="AD670:AD733" si="878">AVERAGE(AC657:AC670)</f>
        <v>33.943463969495568</v>
      </c>
      <c r="AE670">
        <f t="shared" si="851"/>
        <v>1443.2399903999999</v>
      </c>
      <c r="AF670">
        <f t="shared" si="853"/>
        <v>1434.0916546666665</v>
      </c>
      <c r="AG670">
        <f t="shared" si="875"/>
        <v>1340.9250000500001</v>
      </c>
      <c r="AH670">
        <f t="shared" si="860"/>
        <v>1404.5150024999998</v>
      </c>
      <c r="AI670">
        <f t="shared" si="861"/>
        <v>1501.0827172002221</v>
      </c>
      <c r="AJ670">
        <f t="shared" si="862"/>
        <v>1307.9472877997775</v>
      </c>
      <c r="AK670">
        <f t="shared" si="863"/>
        <v>0.89990072116629694</v>
      </c>
      <c r="AL670">
        <f t="shared" si="842"/>
        <v>0.73895607490177551</v>
      </c>
      <c r="AM670">
        <f t="shared" si="843"/>
        <v>450259.97660307493</v>
      </c>
      <c r="AN670">
        <f t="shared" si="876"/>
        <v>2955820.5193027435</v>
      </c>
      <c r="AO670">
        <f t="shared" si="877"/>
        <v>11768686</v>
      </c>
      <c r="AP670">
        <f t="shared" ref="AP670:AP733" si="879">AN670/AO670</f>
        <v>0.25115977427749736</v>
      </c>
      <c r="AQ670">
        <f t="shared" ref="AQ670:AQ733" si="880">((E670-AQ669)*0.34)+AQ669</f>
        <v>1447.6910131834206</v>
      </c>
      <c r="AR670">
        <f t="shared" ref="AR670:AR733" si="881">((E671-AR669)*0.285)+AR669</f>
        <v>1450.1755317476475</v>
      </c>
      <c r="AS670">
        <f t="shared" ref="AS670:AS733" si="882">((E670-AS669)*0.18)+AS669</f>
        <v>1410.0322586582572</v>
      </c>
      <c r="AT670">
        <f t="shared" ref="AT670:AT733" si="883">((E670-AT669)*0.09)+AT669</f>
        <v>1360.0306570991102</v>
      </c>
      <c r="AU670">
        <f t="shared" ref="AU670:AU733" si="884">((E670-AU669)*0.15)+AU669</f>
        <v>1397.025512503692</v>
      </c>
      <c r="AV670">
        <f t="shared" ref="AV670:AV733" si="885">((E670-AV669)*0.07)+AV669</f>
        <v>1344.5057200127549</v>
      </c>
      <c r="AW670">
        <f t="shared" ref="AW670:AW733" si="886">AU670-AV670</f>
        <v>52.519792490937107</v>
      </c>
      <c r="AX670">
        <f t="shared" si="833"/>
        <v>35.438660297510445</v>
      </c>
      <c r="AY670">
        <f t="shared" si="807"/>
        <v>17.081132193426662</v>
      </c>
      <c r="AZ670">
        <f t="shared" si="844"/>
        <v>1475.6166586666666</v>
      </c>
      <c r="BA670">
        <f t="shared" si="845"/>
        <v>899121266.84211457</v>
      </c>
      <c r="BB670">
        <f t="shared" si="848"/>
        <v>899121266.84211457</v>
      </c>
      <c r="BC670">
        <f t="shared" si="849"/>
        <v>0</v>
      </c>
      <c r="BD670">
        <f t="shared" si="864"/>
        <v>11419822789.174404</v>
      </c>
      <c r="BE670">
        <f t="shared" si="865"/>
        <v>1567442787.7416368</v>
      </c>
      <c r="BF670">
        <f t="shared" si="866"/>
        <v>7.2856393091246563</v>
      </c>
      <c r="BG670">
        <f t="shared" si="867"/>
        <v>87.93092527092341</v>
      </c>
      <c r="BH670">
        <f t="shared" si="808"/>
        <v>47168901</v>
      </c>
      <c r="BI670">
        <f t="shared" si="809"/>
        <v>3.9062528116606945</v>
      </c>
      <c r="BJ670">
        <f t="shared" si="850"/>
        <v>2215.002400000003</v>
      </c>
      <c r="BK670">
        <f t="shared" si="810"/>
        <v>1.5871400233726612E-2</v>
      </c>
      <c r="BL670">
        <f t="shared" si="811"/>
        <v>1.0158714002337266</v>
      </c>
      <c r="BM670">
        <f t="shared" si="812"/>
        <v>50.895654481670221</v>
      </c>
      <c r="BN670">
        <f t="shared" si="813"/>
        <v>1472.549988</v>
      </c>
      <c r="BO670">
        <f t="shared" si="852"/>
        <v>1433.9799926999999</v>
      </c>
      <c r="BP670">
        <f t="shared" si="814"/>
        <v>1296.9110286470591</v>
      </c>
      <c r="BQ670">
        <f t="shared" si="815"/>
        <v>137.06896405294083</v>
      </c>
      <c r="BR670">
        <f t="shared" si="816"/>
        <v>153.59997599999997</v>
      </c>
      <c r="BS670">
        <f t="shared" si="817"/>
        <v>145.94995199999994</v>
      </c>
      <c r="BT670">
        <f t="shared" si="818"/>
        <v>152</v>
      </c>
      <c r="BU670">
        <f t="shared" si="819"/>
        <v>140</v>
      </c>
      <c r="BV670">
        <f t="shared" si="820"/>
        <v>1457.3199871999998</v>
      </c>
      <c r="BW670">
        <f t="shared" si="821"/>
        <v>1450.683320761905</v>
      </c>
      <c r="BX670">
        <f t="shared" si="822"/>
        <v>1429.0699952727273</v>
      </c>
      <c r="BY670">
        <f t="shared" si="823"/>
        <v>1381.7900025190474</v>
      </c>
      <c r="BZ670">
        <f t="shared" si="824"/>
        <v>1485</v>
      </c>
      <c r="CA670">
        <f t="shared" si="825"/>
        <v>1314.150024</v>
      </c>
      <c r="CB670">
        <f t="shared" si="826"/>
        <v>1421.4071655466664</v>
      </c>
      <c r="CC670">
        <f t="shared" si="827"/>
        <v>1409.4655438222223</v>
      </c>
      <c r="CD670">
        <f t="shared" si="828"/>
        <v>1367.6317033609919</v>
      </c>
      <c r="CE670">
        <f t="shared" si="829"/>
        <v>1281.0541023218505</v>
      </c>
      <c r="CF670">
        <f t="shared" si="830"/>
        <v>1458.599976</v>
      </c>
      <c r="CG670">
        <f t="shared" si="831"/>
        <v>1470</v>
      </c>
      <c r="CH670">
        <f t="shared" si="832"/>
        <v>1444.4499510000001</v>
      </c>
    </row>
    <row r="671" spans="1:86">
      <c r="A671" s="1">
        <v>40448</v>
      </c>
      <c r="B671">
        <v>1494</v>
      </c>
      <c r="C671">
        <v>1495</v>
      </c>
      <c r="D671">
        <v>1472</v>
      </c>
      <c r="E671">
        <v>1479.099976</v>
      </c>
      <c r="F671">
        <v>371002</v>
      </c>
      <c r="G671">
        <f t="shared" si="846"/>
        <v>-141949.36556939228</v>
      </c>
      <c r="H671">
        <f t="shared" si="874"/>
        <v>16257131.782717494</v>
      </c>
      <c r="I671">
        <f t="shared" si="847"/>
        <v>1485.0249939999999</v>
      </c>
      <c r="J671">
        <f t="shared" si="854"/>
        <v>1485.0249939999999</v>
      </c>
      <c r="K671">
        <f t="shared" si="855"/>
        <v>1343.6750179999999</v>
      </c>
      <c r="L671">
        <f t="shared" si="856"/>
        <v>1</v>
      </c>
      <c r="M671">
        <f t="shared" si="857"/>
        <v>10</v>
      </c>
      <c r="N671">
        <f t="shared" si="858"/>
        <v>90</v>
      </c>
      <c r="O671">
        <f t="shared" si="859"/>
        <v>0</v>
      </c>
      <c r="P671">
        <f t="shared" si="834"/>
        <v>23</v>
      </c>
      <c r="Q671">
        <f t="shared" si="835"/>
        <v>15.90002400000003</v>
      </c>
      <c r="R671">
        <f t="shared" si="836"/>
        <v>7.0999759999999696</v>
      </c>
      <c r="S671">
        <f t="shared" si="837"/>
        <v>23</v>
      </c>
      <c r="T671">
        <f t="shared" si="873"/>
        <v>30.006913218849899</v>
      </c>
      <c r="U671">
        <f t="shared" si="838"/>
        <v>-10.40002400000003</v>
      </c>
      <c r="V671">
        <f t="shared" si="839"/>
        <v>20</v>
      </c>
      <c r="W671">
        <f t="shared" si="840"/>
        <v>0</v>
      </c>
      <c r="X671">
        <f t="shared" si="841"/>
        <v>20</v>
      </c>
      <c r="Y671">
        <f t="shared" si="871"/>
        <v>11.344600307277586</v>
      </c>
      <c r="Z671">
        <f t="shared" si="872"/>
        <v>4.1781794940148282</v>
      </c>
      <c r="AA671">
        <f t="shared" si="868"/>
        <v>37.806622175822724</v>
      </c>
      <c r="AB671">
        <f t="shared" si="869"/>
        <v>13.924056311764044</v>
      </c>
      <c r="AC671">
        <f t="shared" si="870"/>
        <v>46.167122802747521</v>
      </c>
      <c r="AD671">
        <f t="shared" si="878"/>
        <v>37.126842880976305</v>
      </c>
      <c r="AE671">
        <f t="shared" si="851"/>
        <v>1459.2799808</v>
      </c>
      <c r="AF671">
        <f t="shared" si="853"/>
        <v>1449.2166546666665</v>
      </c>
      <c r="AG671">
        <f t="shared" si="875"/>
        <v>1353.9450013000003</v>
      </c>
      <c r="AH671">
        <f t="shared" si="860"/>
        <v>1419.6099976999999</v>
      </c>
      <c r="AI671">
        <f t="shared" si="861"/>
        <v>1510.749513467573</v>
      </c>
      <c r="AJ671">
        <f t="shared" si="862"/>
        <v>1328.4704819324268</v>
      </c>
      <c r="AK671">
        <f t="shared" si="863"/>
        <v>0.82636764524683948</v>
      </c>
      <c r="AL671">
        <f t="shared" si="842"/>
        <v>-0.3826107826086983</v>
      </c>
      <c r="AM671">
        <f t="shared" si="843"/>
        <v>-141949.36556939228</v>
      </c>
      <c r="AN671">
        <f t="shared" si="876"/>
        <v>2919701.4825175023</v>
      </c>
      <c r="AO671">
        <f t="shared" si="877"/>
        <v>11930128</v>
      </c>
      <c r="AP671">
        <f t="shared" si="879"/>
        <v>0.24473345822588846</v>
      </c>
      <c r="AQ671">
        <f t="shared" si="880"/>
        <v>1458.3700605410577</v>
      </c>
      <c r="AR671">
        <f t="shared" si="881"/>
        <v>1455.2839983595679</v>
      </c>
      <c r="AS671">
        <f t="shared" si="882"/>
        <v>1422.4644477797708</v>
      </c>
      <c r="AT671">
        <f t="shared" si="883"/>
        <v>1370.7468958001903</v>
      </c>
      <c r="AU671">
        <f t="shared" si="884"/>
        <v>1409.3366820281381</v>
      </c>
      <c r="AV671">
        <f t="shared" si="885"/>
        <v>1353.927317931862</v>
      </c>
      <c r="AW671">
        <f t="shared" si="886"/>
        <v>55.409364096276022</v>
      </c>
      <c r="AX671">
        <f t="shared" si="833"/>
        <v>39.432801057263561</v>
      </c>
      <c r="AY671">
        <f t="shared" si="807"/>
        <v>15.976563039012461</v>
      </c>
      <c r="AZ671">
        <f t="shared" si="844"/>
        <v>1482.0333253333331</v>
      </c>
      <c r="BA671">
        <f t="shared" si="845"/>
        <v>549837327.7653172</v>
      </c>
      <c r="BB671">
        <f t="shared" si="848"/>
        <v>549837327.7653172</v>
      </c>
      <c r="BC671">
        <f t="shared" si="849"/>
        <v>0</v>
      </c>
      <c r="BD671">
        <f t="shared" si="864"/>
        <v>11390068291.98428</v>
      </c>
      <c r="BE671">
        <f t="shared" si="865"/>
        <v>1567442787.7416368</v>
      </c>
      <c r="BF671">
        <f t="shared" si="866"/>
        <v>7.2666564809009904</v>
      </c>
      <c r="BG671">
        <f t="shared" si="867"/>
        <v>87.903210901404137</v>
      </c>
      <c r="BH671">
        <f t="shared" si="808"/>
        <v>46797899</v>
      </c>
      <c r="BI671">
        <f t="shared" si="809"/>
        <v>4.0924917728164614</v>
      </c>
      <c r="BJ671">
        <f t="shared" si="850"/>
        <v>-365.00240000000304</v>
      </c>
      <c r="BK671">
        <f t="shared" si="810"/>
        <v>-1.7884420448793861E-3</v>
      </c>
      <c r="BL671">
        <f t="shared" si="811"/>
        <v>0.99821155795512062</v>
      </c>
      <c r="BM671">
        <f t="shared" si="812"/>
        <v>48.034742445060083</v>
      </c>
      <c r="BN671">
        <f t="shared" si="813"/>
        <v>1483.5</v>
      </c>
      <c r="BO671">
        <f t="shared" si="852"/>
        <v>1452.1799927</v>
      </c>
      <c r="BP671">
        <f t="shared" si="814"/>
        <v>1304.5176462941181</v>
      </c>
      <c r="BQ671">
        <f t="shared" si="815"/>
        <v>147.66234640588186</v>
      </c>
      <c r="BR671">
        <f t="shared" si="816"/>
        <v>132.59997599999997</v>
      </c>
      <c r="BS671">
        <f t="shared" si="817"/>
        <v>141.84997599999997</v>
      </c>
      <c r="BT671">
        <f t="shared" si="818"/>
        <v>127.09997599999997</v>
      </c>
      <c r="BU671">
        <f t="shared" si="819"/>
        <v>163.84997599999997</v>
      </c>
      <c r="BV671">
        <f t="shared" si="820"/>
        <v>1469.2733157333334</v>
      </c>
      <c r="BW671">
        <f t="shared" si="821"/>
        <v>1463.542841142857</v>
      </c>
      <c r="BX671">
        <f t="shared" si="822"/>
        <v>1442.6308995454547</v>
      </c>
      <c r="BY671">
        <f t="shared" si="823"/>
        <v>1394.9495240380954</v>
      </c>
      <c r="BZ671">
        <f t="shared" si="824"/>
        <v>1495</v>
      </c>
      <c r="CA671">
        <f t="shared" si="825"/>
        <v>1330.150024</v>
      </c>
      <c r="CB671">
        <f t="shared" si="826"/>
        <v>1442.0726448266664</v>
      </c>
      <c r="CC671">
        <f t="shared" si="827"/>
        <v>1426.0420803999998</v>
      </c>
      <c r="CD671">
        <f t="shared" si="828"/>
        <v>1384.9178941905157</v>
      </c>
      <c r="CE671">
        <f t="shared" si="829"/>
        <v>1294.4793850752928</v>
      </c>
      <c r="CF671">
        <f t="shared" si="830"/>
        <v>1481.75</v>
      </c>
      <c r="CG671">
        <f t="shared" si="831"/>
        <v>1485</v>
      </c>
      <c r="CH671">
        <f t="shared" si="832"/>
        <v>1460.099976</v>
      </c>
    </row>
    <row r="672" spans="1:86">
      <c r="A672" s="1">
        <v>40449</v>
      </c>
      <c r="B672">
        <v>1452</v>
      </c>
      <c r="C672">
        <v>1484.599976</v>
      </c>
      <c r="D672">
        <v>1452</v>
      </c>
      <c r="E672">
        <v>1468.099976</v>
      </c>
      <c r="F672">
        <v>405994</v>
      </c>
      <c r="G672">
        <f t="shared" si="846"/>
        <v>-4981.824031281878</v>
      </c>
      <c r="H672">
        <f t="shared" si="874"/>
        <v>16252149.958686212</v>
      </c>
      <c r="I672">
        <f t="shared" si="847"/>
        <v>1464.1749879999998</v>
      </c>
      <c r="J672">
        <f t="shared" si="854"/>
        <v>1485.0249939999999</v>
      </c>
      <c r="K672">
        <f t="shared" si="855"/>
        <v>1361.58749375</v>
      </c>
      <c r="L672">
        <f t="shared" si="856"/>
        <v>2</v>
      </c>
      <c r="M672">
        <f t="shared" si="857"/>
        <v>10</v>
      </c>
      <c r="N672">
        <f t="shared" si="858"/>
        <v>80</v>
      </c>
      <c r="O672">
        <f t="shared" si="859"/>
        <v>0</v>
      </c>
      <c r="P672">
        <f t="shared" si="834"/>
        <v>32.59997599999997</v>
      </c>
      <c r="Q672">
        <f t="shared" si="835"/>
        <v>16.5</v>
      </c>
      <c r="R672">
        <f t="shared" si="836"/>
        <v>16.09997599999997</v>
      </c>
      <c r="S672">
        <f t="shared" si="837"/>
        <v>32.59997599999997</v>
      </c>
      <c r="T672">
        <f t="shared" si="873"/>
        <v>30.192131988932044</v>
      </c>
      <c r="U672">
        <f t="shared" si="838"/>
        <v>-2.6500249999999141</v>
      </c>
      <c r="V672">
        <f t="shared" si="839"/>
        <v>26.800048999999944</v>
      </c>
      <c r="W672">
        <f t="shared" si="840"/>
        <v>0</v>
      </c>
      <c r="X672">
        <f t="shared" si="841"/>
        <v>26.800048999999944</v>
      </c>
      <c r="Y672">
        <f t="shared" si="871"/>
        <v>10.534271713900617</v>
      </c>
      <c r="Z672">
        <f t="shared" si="872"/>
        <v>5.7940273158709079</v>
      </c>
      <c r="AA672">
        <f t="shared" si="868"/>
        <v>34.890784518835282</v>
      </c>
      <c r="AB672">
        <f t="shared" si="869"/>
        <v>19.190520623038168</v>
      </c>
      <c r="AC672">
        <f t="shared" si="870"/>
        <v>29.030852444500077</v>
      </c>
      <c r="AD672">
        <f t="shared" si="878"/>
        <v>38.808612474604381</v>
      </c>
      <c r="AE672">
        <f t="shared" si="851"/>
        <v>1470.2799808</v>
      </c>
      <c r="AF672">
        <f t="shared" si="853"/>
        <v>1460.7499799999998</v>
      </c>
      <c r="AG672">
        <f t="shared" si="875"/>
        <v>1365.5825013000003</v>
      </c>
      <c r="AH672">
        <f t="shared" si="860"/>
        <v>1431.7699952999997</v>
      </c>
      <c r="AI672">
        <f t="shared" si="861"/>
        <v>1512.5006069696556</v>
      </c>
      <c r="AJ672">
        <f t="shared" si="862"/>
        <v>1351.0393836303438</v>
      </c>
      <c r="AK672">
        <f t="shared" si="863"/>
        <v>0.72500746587093934</v>
      </c>
      <c r="AL672">
        <f t="shared" si="842"/>
        <v>-1.2270683880259014E-2</v>
      </c>
      <c r="AM672">
        <f t="shared" si="843"/>
        <v>-4981.824031281878</v>
      </c>
      <c r="AN672">
        <f t="shared" si="876"/>
        <v>2903468.1717183464</v>
      </c>
      <c r="AO672">
        <f t="shared" si="877"/>
        <v>12013544</v>
      </c>
      <c r="AP672">
        <f t="shared" si="879"/>
        <v>0.24168290154165553</v>
      </c>
      <c r="AQ672">
        <f t="shared" si="880"/>
        <v>1461.6782317970981</v>
      </c>
      <c r="AR672">
        <f t="shared" si="881"/>
        <v>1448.092322792091</v>
      </c>
      <c r="AS672">
        <f t="shared" si="882"/>
        <v>1430.678842859412</v>
      </c>
      <c r="AT672">
        <f t="shared" si="883"/>
        <v>1379.5086730181731</v>
      </c>
      <c r="AU672">
        <f t="shared" si="884"/>
        <v>1418.1511761239174</v>
      </c>
      <c r="AV672">
        <f t="shared" si="885"/>
        <v>1361.9194039966317</v>
      </c>
      <c r="AW672">
        <f t="shared" si="886"/>
        <v>56.231772127285694</v>
      </c>
      <c r="AX672">
        <f t="shared" si="833"/>
        <v>42.792595271267984</v>
      </c>
      <c r="AY672">
        <f t="shared" si="807"/>
        <v>13.43917685601771</v>
      </c>
      <c r="AZ672">
        <f t="shared" si="844"/>
        <v>1468.2333173333334</v>
      </c>
      <c r="BA672">
        <f t="shared" si="845"/>
        <v>596093917.43742931</v>
      </c>
      <c r="BB672">
        <f t="shared" si="848"/>
        <v>0</v>
      </c>
      <c r="BC672">
        <f t="shared" si="849"/>
        <v>596093917.43742931</v>
      </c>
      <c r="BD672">
        <f t="shared" si="864"/>
        <v>10808913347.663778</v>
      </c>
      <c r="BE672">
        <f t="shared" si="865"/>
        <v>2163536705.1790662</v>
      </c>
      <c r="BF672">
        <f t="shared" si="866"/>
        <v>4.9959463695667568</v>
      </c>
      <c r="BG672">
        <f t="shared" si="867"/>
        <v>83.32206563628327</v>
      </c>
      <c r="BH672">
        <f t="shared" si="808"/>
        <v>46391905</v>
      </c>
      <c r="BI672">
        <f t="shared" si="809"/>
        <v>4.128861954846248</v>
      </c>
      <c r="BJ672">
        <f t="shared" si="850"/>
        <v>-1200</v>
      </c>
      <c r="BK672">
        <f t="shared" si="810"/>
        <v>-7.4369550256824565E-3</v>
      </c>
      <c r="BL672">
        <f t="shared" si="811"/>
        <v>0.99256304497431758</v>
      </c>
      <c r="BM672">
        <f t="shared" si="812"/>
        <v>42.548768295780292</v>
      </c>
      <c r="BN672">
        <f t="shared" si="813"/>
        <v>1468.299988</v>
      </c>
      <c r="BO672">
        <f t="shared" si="852"/>
        <v>1465.3399903</v>
      </c>
      <c r="BP672">
        <f t="shared" si="814"/>
        <v>1311.5272054852944</v>
      </c>
      <c r="BQ672">
        <f t="shared" si="815"/>
        <v>153.81278481470554</v>
      </c>
      <c r="BR672">
        <f t="shared" si="816"/>
        <v>99.449951999999939</v>
      </c>
      <c r="BS672">
        <f t="shared" si="817"/>
        <v>103.30004899999994</v>
      </c>
      <c r="BT672">
        <f t="shared" si="818"/>
        <v>104.59997599999997</v>
      </c>
      <c r="BU672">
        <f t="shared" si="819"/>
        <v>103</v>
      </c>
      <c r="BV672">
        <f t="shared" si="820"/>
        <v>1472.2133141333334</v>
      </c>
      <c r="BW672">
        <f t="shared" si="821"/>
        <v>1468.9380758095238</v>
      </c>
      <c r="BX672">
        <f t="shared" si="822"/>
        <v>1451.4472592363636</v>
      </c>
      <c r="BY672">
        <f t="shared" si="823"/>
        <v>1405.8214263904765</v>
      </c>
      <c r="BZ672">
        <f t="shared" si="824"/>
        <v>1495</v>
      </c>
      <c r="CA672">
        <f t="shared" si="825"/>
        <v>1348.6999510000001</v>
      </c>
      <c r="CB672">
        <f t="shared" si="826"/>
        <v>1466.8493130933334</v>
      </c>
      <c r="CC672">
        <f t="shared" si="827"/>
        <v>1445.1855340222221</v>
      </c>
      <c r="CD672">
        <f t="shared" si="828"/>
        <v>1401.6471173490872</v>
      </c>
      <c r="CE672">
        <f t="shared" si="829"/>
        <v>1307.4169559606464</v>
      </c>
      <c r="CF672">
        <f t="shared" si="830"/>
        <v>1479.099976</v>
      </c>
      <c r="CG672">
        <f t="shared" si="831"/>
        <v>1495</v>
      </c>
      <c r="CH672">
        <f t="shared" si="832"/>
        <v>1472</v>
      </c>
    </row>
    <row r="673" spans="1:86">
      <c r="A673" s="1">
        <v>40450</v>
      </c>
      <c r="B673">
        <v>1452</v>
      </c>
      <c r="C673">
        <v>1481.9499510000001</v>
      </c>
      <c r="D673">
        <v>1425.1999510000001</v>
      </c>
      <c r="E673">
        <v>1430.0500489999999</v>
      </c>
      <c r="F673">
        <v>413917</v>
      </c>
      <c r="G673">
        <f t="shared" si="846"/>
        <v>-343166.76162586943</v>
      </c>
      <c r="H673">
        <f t="shared" si="874"/>
        <v>15908983.197060343</v>
      </c>
      <c r="I673">
        <f t="shared" si="847"/>
        <v>1447.2999877500001</v>
      </c>
      <c r="J673">
        <f t="shared" si="854"/>
        <v>1485.0249939999999</v>
      </c>
      <c r="K673">
        <f t="shared" si="855"/>
        <v>1380.4000242500001</v>
      </c>
      <c r="L673">
        <f t="shared" si="856"/>
        <v>3</v>
      </c>
      <c r="M673">
        <f t="shared" si="857"/>
        <v>10</v>
      </c>
      <c r="N673">
        <f t="shared" si="858"/>
        <v>70</v>
      </c>
      <c r="O673">
        <f t="shared" si="859"/>
        <v>0</v>
      </c>
      <c r="P673">
        <f t="shared" si="834"/>
        <v>56.75</v>
      </c>
      <c r="Q673">
        <f t="shared" si="835"/>
        <v>51.899902000000111</v>
      </c>
      <c r="R673">
        <f t="shared" si="836"/>
        <v>4.850097999999889</v>
      </c>
      <c r="S673">
        <f t="shared" si="837"/>
        <v>56.75</v>
      </c>
      <c r="T673">
        <f t="shared" si="873"/>
        <v>32.089122561151179</v>
      </c>
      <c r="U673">
        <f t="shared" si="838"/>
        <v>15.300048999999944</v>
      </c>
      <c r="V673">
        <f t="shared" si="839"/>
        <v>34.849975000000086</v>
      </c>
      <c r="W673">
        <f t="shared" si="840"/>
        <v>0</v>
      </c>
      <c r="X673">
        <f t="shared" si="841"/>
        <v>34.849975000000086</v>
      </c>
      <c r="Y673">
        <f t="shared" si="871"/>
        <v>9.781823734336287</v>
      </c>
      <c r="Z673">
        <f t="shared" si="872"/>
        <v>7.869452150451564</v>
      </c>
      <c r="AA673">
        <f t="shared" si="868"/>
        <v>30.483300737486324</v>
      </c>
      <c r="AB673">
        <f t="shared" si="869"/>
        <v>24.523737398724474</v>
      </c>
      <c r="AC673">
        <f t="shared" si="870"/>
        <v>10.834183298516315</v>
      </c>
      <c r="AD673">
        <f t="shared" si="878"/>
        <v>39.190619986376483</v>
      </c>
      <c r="AE673">
        <f t="shared" si="851"/>
        <v>1463.5199954</v>
      </c>
      <c r="AF673">
        <f t="shared" si="853"/>
        <v>1463.5749921666666</v>
      </c>
      <c r="AG673">
        <f t="shared" si="875"/>
        <v>1374.2100037500004</v>
      </c>
      <c r="AH673">
        <f t="shared" si="860"/>
        <v>1437.9099977999997</v>
      </c>
      <c r="AI673">
        <f t="shared" si="861"/>
        <v>1507.0053240753937</v>
      </c>
      <c r="AJ673">
        <f t="shared" si="862"/>
        <v>1368.8146715246057</v>
      </c>
      <c r="AK673">
        <f t="shared" si="863"/>
        <v>0.44312242792897255</v>
      </c>
      <c r="AL673">
        <f t="shared" si="842"/>
        <v>-0.82907143612335188</v>
      </c>
      <c r="AM673">
        <f t="shared" si="843"/>
        <v>-343166.76162586943</v>
      </c>
      <c r="AN673">
        <f t="shared" si="876"/>
        <v>2264021.2075075144</v>
      </c>
      <c r="AO673">
        <f t="shared" si="877"/>
        <v>11948553</v>
      </c>
      <c r="AP673">
        <f t="shared" si="879"/>
        <v>0.18948078545640751</v>
      </c>
      <c r="AQ673">
        <f t="shared" si="880"/>
        <v>1450.9246496460846</v>
      </c>
      <c r="AR673">
        <f t="shared" si="881"/>
        <v>1446.0425176363451</v>
      </c>
      <c r="AS673">
        <f t="shared" si="882"/>
        <v>1430.565659964718</v>
      </c>
      <c r="AT673">
        <f t="shared" si="883"/>
        <v>1384.0573968565375</v>
      </c>
      <c r="AU673">
        <f t="shared" si="884"/>
        <v>1419.9360070553298</v>
      </c>
      <c r="AV673">
        <f t="shared" si="885"/>
        <v>1366.6885491468674</v>
      </c>
      <c r="AW673">
        <f t="shared" si="886"/>
        <v>53.247457908462366</v>
      </c>
      <c r="AX673">
        <f t="shared" si="833"/>
        <v>44.883567798706864</v>
      </c>
      <c r="AY673">
        <f t="shared" si="807"/>
        <v>8.3638901097555021</v>
      </c>
      <c r="AZ673">
        <f t="shared" si="844"/>
        <v>1445.7333170000002</v>
      </c>
      <c r="BA673">
        <f t="shared" si="845"/>
        <v>598413597.37268913</v>
      </c>
      <c r="BB673">
        <f t="shared" si="848"/>
        <v>0</v>
      </c>
      <c r="BC673">
        <f t="shared" si="849"/>
        <v>598413597.37268913</v>
      </c>
      <c r="BD673">
        <f t="shared" si="864"/>
        <v>10808913347.663778</v>
      </c>
      <c r="BE673">
        <f t="shared" si="865"/>
        <v>2271872694.7721071</v>
      </c>
      <c r="BF673">
        <f t="shared" si="866"/>
        <v>4.7577108402845729</v>
      </c>
      <c r="BG673">
        <f t="shared" si="867"/>
        <v>82.631986431076569</v>
      </c>
      <c r="BH673">
        <f t="shared" si="808"/>
        <v>45977988</v>
      </c>
      <c r="BI673">
        <f t="shared" si="809"/>
        <v>3.8960930741463522</v>
      </c>
      <c r="BJ673">
        <f t="shared" si="850"/>
        <v>-3904.9927000000025</v>
      </c>
      <c r="BK673">
        <f t="shared" si="810"/>
        <v>-2.5917803706850564E-2</v>
      </c>
      <c r="BL673">
        <f t="shared" si="811"/>
        <v>0.9740821962931494</v>
      </c>
      <c r="BM673">
        <f t="shared" si="812"/>
        <v>36.416434450452805</v>
      </c>
      <c r="BN673">
        <f t="shared" si="813"/>
        <v>1453.5749510000001</v>
      </c>
      <c r="BO673">
        <f t="shared" si="852"/>
        <v>1467.0299805</v>
      </c>
      <c r="BP673">
        <f t="shared" si="814"/>
        <v>1318.3095559117651</v>
      </c>
      <c r="BQ673">
        <f t="shared" si="815"/>
        <v>148.72042458823489</v>
      </c>
      <c r="BR673">
        <f t="shared" si="816"/>
        <v>32.75</v>
      </c>
      <c r="BS673">
        <f t="shared" si="817"/>
        <v>66.299927000000025</v>
      </c>
      <c r="BT673">
        <f t="shared" si="818"/>
        <v>76.549927000000025</v>
      </c>
      <c r="BU673">
        <f t="shared" si="819"/>
        <v>92</v>
      </c>
      <c r="BV673">
        <f t="shared" si="820"/>
        <v>1458.8033368666668</v>
      </c>
      <c r="BW673">
        <f t="shared" si="821"/>
        <v>1460.1666669523811</v>
      </c>
      <c r="BX673">
        <f t="shared" si="822"/>
        <v>1451.1345417272726</v>
      </c>
      <c r="BY673">
        <f t="shared" si="823"/>
        <v>1411.961192838095</v>
      </c>
      <c r="BZ673">
        <f t="shared" si="824"/>
        <v>1495</v>
      </c>
      <c r="CA673">
        <f t="shared" si="825"/>
        <v>1358.900024</v>
      </c>
      <c r="CB673">
        <f t="shared" si="826"/>
        <v>1467.46648508</v>
      </c>
      <c r="CC673">
        <f t="shared" si="827"/>
        <v>1466.3035929388889</v>
      </c>
      <c r="CD673">
        <f t="shared" si="828"/>
        <v>1415.7352025486107</v>
      </c>
      <c r="CE673">
        <f t="shared" si="829"/>
        <v>1318.2198174909554</v>
      </c>
      <c r="CF673">
        <f t="shared" si="830"/>
        <v>1468.099976</v>
      </c>
      <c r="CG673">
        <f t="shared" si="831"/>
        <v>1484.599976</v>
      </c>
      <c r="CH673">
        <f t="shared" si="832"/>
        <v>1452</v>
      </c>
    </row>
    <row r="674" spans="1:86">
      <c r="A674" s="1">
        <v>40451</v>
      </c>
      <c r="B674">
        <v>1440</v>
      </c>
      <c r="C674">
        <v>1497.25</v>
      </c>
      <c r="D674">
        <v>1390.349976</v>
      </c>
      <c r="E674">
        <v>1440.900024</v>
      </c>
      <c r="F674">
        <v>457480</v>
      </c>
      <c r="G674">
        <f t="shared" si="846"/>
        <v>-24820.864974173979</v>
      </c>
      <c r="H674">
        <f t="shared" si="874"/>
        <v>15884162.332086168</v>
      </c>
      <c r="I674">
        <f t="shared" si="847"/>
        <v>1442.125</v>
      </c>
      <c r="J674">
        <f t="shared" si="854"/>
        <v>1485.0249939999999</v>
      </c>
      <c r="K674">
        <f t="shared" si="855"/>
        <v>1393.4750060000001</v>
      </c>
      <c r="L674">
        <f t="shared" si="856"/>
        <v>4</v>
      </c>
      <c r="M674">
        <f t="shared" si="857"/>
        <v>9</v>
      </c>
      <c r="N674">
        <f t="shared" si="858"/>
        <v>60</v>
      </c>
      <c r="O674">
        <f t="shared" si="859"/>
        <v>10</v>
      </c>
      <c r="P674">
        <f t="shared" si="834"/>
        <v>106.90002400000003</v>
      </c>
      <c r="Q674">
        <f t="shared" si="835"/>
        <v>56.34997599999997</v>
      </c>
      <c r="R674">
        <f t="shared" si="836"/>
        <v>50.550048000000061</v>
      </c>
      <c r="S674">
        <f t="shared" si="837"/>
        <v>106.90002400000003</v>
      </c>
      <c r="T674">
        <f t="shared" si="873"/>
        <v>37.432758378211815</v>
      </c>
      <c r="U674">
        <f t="shared" si="838"/>
        <v>-5.4499510000000555</v>
      </c>
      <c r="V674">
        <f t="shared" si="839"/>
        <v>-60.65002400000003</v>
      </c>
      <c r="W674">
        <f t="shared" si="840"/>
        <v>0</v>
      </c>
      <c r="X674">
        <f t="shared" si="841"/>
        <v>0</v>
      </c>
      <c r="Y674">
        <f t="shared" si="871"/>
        <v>9.0831220390265521</v>
      </c>
      <c r="Z674">
        <f t="shared" si="872"/>
        <v>7.3073484254193088</v>
      </c>
      <c r="AA674">
        <f t="shared" si="868"/>
        <v>24.265168885639728</v>
      </c>
      <c r="AB674">
        <f t="shared" si="869"/>
        <v>19.521266243827327</v>
      </c>
      <c r="AC674">
        <f t="shared" si="870"/>
        <v>10.834183298516317</v>
      </c>
      <c r="AD674">
        <f t="shared" si="878"/>
        <v>39.146095789240178</v>
      </c>
      <c r="AE674">
        <f t="shared" si="851"/>
        <v>1459.9800050000001</v>
      </c>
      <c r="AF674">
        <f t="shared" si="853"/>
        <v>1459.7500001666667</v>
      </c>
      <c r="AG674">
        <f t="shared" si="875"/>
        <v>1382.6175049500002</v>
      </c>
      <c r="AH674">
        <f t="shared" si="860"/>
        <v>1442.2699952999997</v>
      </c>
      <c r="AI674">
        <f t="shared" si="861"/>
        <v>1505.8469937063217</v>
      </c>
      <c r="AJ674">
        <f t="shared" si="862"/>
        <v>1378.6929968936777</v>
      </c>
      <c r="AK674">
        <f t="shared" si="863"/>
        <v>0.48922588880931339</v>
      </c>
      <c r="AL674">
        <f t="shared" si="842"/>
        <v>-5.4255628604909456E-2</v>
      </c>
      <c r="AM674">
        <f t="shared" si="843"/>
        <v>-24820.864974173979</v>
      </c>
      <c r="AN674">
        <f t="shared" si="876"/>
        <v>2154663.8966970337</v>
      </c>
      <c r="AO674">
        <f t="shared" si="877"/>
        <v>11717143</v>
      </c>
      <c r="AP674">
        <f t="shared" si="879"/>
        <v>0.18388986945853897</v>
      </c>
      <c r="AQ674">
        <f t="shared" si="880"/>
        <v>1447.5162769264159</v>
      </c>
      <c r="AR674">
        <f t="shared" si="881"/>
        <v>1455.7061361449867</v>
      </c>
      <c r="AS674">
        <f t="shared" si="882"/>
        <v>1432.4258454910687</v>
      </c>
      <c r="AT674">
        <f t="shared" si="883"/>
        <v>1389.1732332994491</v>
      </c>
      <c r="AU674">
        <f t="shared" si="884"/>
        <v>1423.0806095970304</v>
      </c>
      <c r="AV674">
        <f t="shared" si="885"/>
        <v>1371.8833523865867</v>
      </c>
      <c r="AW674">
        <f t="shared" si="886"/>
        <v>51.197257210443695</v>
      </c>
      <c r="AX674">
        <f t="shared" si="833"/>
        <v>46.14630568105423</v>
      </c>
      <c r="AY674">
        <f t="shared" si="807"/>
        <v>5.0509515293894651</v>
      </c>
      <c r="AZ674">
        <f t="shared" si="844"/>
        <v>1442.8333333333333</v>
      </c>
      <c r="BA674">
        <f t="shared" si="845"/>
        <v>660067393.33333325</v>
      </c>
      <c r="BB674">
        <f t="shared" si="848"/>
        <v>0</v>
      </c>
      <c r="BC674">
        <f t="shared" si="849"/>
        <v>660067393.33333325</v>
      </c>
      <c r="BD674">
        <f t="shared" si="864"/>
        <v>10808913347.663778</v>
      </c>
      <c r="BE674">
        <f t="shared" si="865"/>
        <v>2610768814.5811882</v>
      </c>
      <c r="BF674">
        <f t="shared" si="866"/>
        <v>4.1401265739409068</v>
      </c>
      <c r="BG674">
        <f t="shared" si="867"/>
        <v>80.545226160971652</v>
      </c>
      <c r="BH674">
        <f t="shared" si="808"/>
        <v>46435468</v>
      </c>
      <c r="BI674">
        <f t="shared" si="809"/>
        <v>3.7318958001333544</v>
      </c>
      <c r="BJ674">
        <f t="shared" si="850"/>
        <v>984.99750000000859</v>
      </c>
      <c r="BK674">
        <f t="shared" si="810"/>
        <v>7.5871295606662267E-3</v>
      </c>
      <c r="BL674">
        <f t="shared" si="811"/>
        <v>1.0075871295606662</v>
      </c>
      <c r="BM674">
        <f t="shared" si="812"/>
        <v>33.508020293478744</v>
      </c>
      <c r="BN674">
        <f t="shared" si="813"/>
        <v>1443.799988</v>
      </c>
      <c r="BO674">
        <f t="shared" si="852"/>
        <v>1464.344983</v>
      </c>
      <c r="BP674">
        <f t="shared" si="814"/>
        <v>1324.9477915735297</v>
      </c>
      <c r="BQ674">
        <f t="shared" si="815"/>
        <v>139.39719142647027</v>
      </c>
      <c r="BR674">
        <f t="shared" si="816"/>
        <v>52.550048000000061</v>
      </c>
      <c r="BS674">
        <f t="shared" si="817"/>
        <v>8.3499759999999696</v>
      </c>
      <c r="BT674">
        <f t="shared" si="818"/>
        <v>83.050048999999944</v>
      </c>
      <c r="BU674">
        <f t="shared" si="819"/>
        <v>40</v>
      </c>
      <c r="BV674">
        <f t="shared" si="820"/>
        <v>1451.2633464</v>
      </c>
      <c r="BW674">
        <f t="shared" si="821"/>
        <v>1453.6881046190476</v>
      </c>
      <c r="BX674">
        <f t="shared" si="822"/>
        <v>1451.6781828545456</v>
      </c>
      <c r="BY674">
        <f t="shared" si="823"/>
        <v>1418.3126233380951</v>
      </c>
      <c r="BZ674">
        <f t="shared" si="824"/>
        <v>1497.25</v>
      </c>
      <c r="CA674">
        <f t="shared" si="825"/>
        <v>1380</v>
      </c>
      <c r="CB674">
        <f t="shared" si="826"/>
        <v>1472.6443287833333</v>
      </c>
      <c r="CC674">
        <f t="shared" si="827"/>
        <v>1466.1804042611111</v>
      </c>
      <c r="CD674">
        <f t="shared" si="828"/>
        <v>1422.5975622423807</v>
      </c>
      <c r="CE674">
        <f t="shared" si="829"/>
        <v>1327.6708394569</v>
      </c>
      <c r="CF674">
        <f t="shared" si="830"/>
        <v>1430.0500489999999</v>
      </c>
      <c r="CG674">
        <f t="shared" si="831"/>
        <v>1481.9499510000001</v>
      </c>
      <c r="CH674">
        <f t="shared" si="832"/>
        <v>1425.1999510000001</v>
      </c>
    </row>
    <row r="675" spans="1:86">
      <c r="A675" s="1">
        <v>40452</v>
      </c>
      <c r="B675">
        <v>1456</v>
      </c>
      <c r="C675">
        <v>1491.8000489999999</v>
      </c>
      <c r="D675">
        <v>1451</v>
      </c>
      <c r="E675">
        <v>1479.9499510000001</v>
      </c>
      <c r="F675">
        <v>736838</v>
      </c>
      <c r="G675">
        <f t="shared" si="846"/>
        <v>308818.78315425897</v>
      </c>
      <c r="H675">
        <f t="shared" si="874"/>
        <v>16192981.115240427</v>
      </c>
      <c r="I675">
        <f t="shared" si="847"/>
        <v>1469.6875</v>
      </c>
      <c r="J675">
        <f t="shared" si="854"/>
        <v>1485.0249939999999</v>
      </c>
      <c r="K675">
        <f t="shared" si="855"/>
        <v>1393.4750060000001</v>
      </c>
      <c r="L675">
        <f t="shared" si="856"/>
        <v>5</v>
      </c>
      <c r="M675">
        <f t="shared" si="857"/>
        <v>10</v>
      </c>
      <c r="N675">
        <f t="shared" si="858"/>
        <v>50</v>
      </c>
      <c r="O675">
        <f t="shared" si="859"/>
        <v>0</v>
      </c>
      <c r="P675">
        <f t="shared" si="834"/>
        <v>40.800048999999944</v>
      </c>
      <c r="Q675">
        <f t="shared" si="835"/>
        <v>11.850097999999889</v>
      </c>
      <c r="R675">
        <f t="shared" si="836"/>
        <v>28.949951000000056</v>
      </c>
      <c r="S675">
        <f t="shared" si="837"/>
        <v>40.800048999999944</v>
      </c>
      <c r="T675">
        <f t="shared" si="873"/>
        <v>37.673279136910971</v>
      </c>
      <c r="U675">
        <f t="shared" si="838"/>
        <v>6.1999510000000555</v>
      </c>
      <c r="V675">
        <f t="shared" si="839"/>
        <v>-24.300048999999944</v>
      </c>
      <c r="W675">
        <f t="shared" si="840"/>
        <v>6.1999510000000555</v>
      </c>
      <c r="X675">
        <f t="shared" si="841"/>
        <v>0</v>
      </c>
      <c r="Y675">
        <f t="shared" si="871"/>
        <v>8.877181250524659</v>
      </c>
      <c r="Z675">
        <f t="shared" si="872"/>
        <v>6.7853949664607862</v>
      </c>
      <c r="AA675">
        <f t="shared" si="868"/>
        <v>23.563601188692665</v>
      </c>
      <c r="AB675">
        <f t="shared" si="869"/>
        <v>18.011161018932096</v>
      </c>
      <c r="AC675">
        <f t="shared" si="870"/>
        <v>13.355314317930745</v>
      </c>
      <c r="AD675">
        <f t="shared" si="878"/>
        <v>38.236880994577497</v>
      </c>
      <c r="AE675">
        <f t="shared" si="851"/>
        <v>1459.6199952000002</v>
      </c>
      <c r="AF675">
        <f t="shared" si="853"/>
        <v>1463.3083293333336</v>
      </c>
      <c r="AG675">
        <f t="shared" si="875"/>
        <v>1392.7800049500001</v>
      </c>
      <c r="AH675">
        <f t="shared" si="860"/>
        <v>1451.4299927999998</v>
      </c>
      <c r="AI675">
        <f t="shared" si="861"/>
        <v>1507.2097090206269</v>
      </c>
      <c r="AJ675">
        <f t="shared" si="862"/>
        <v>1395.6502765793728</v>
      </c>
      <c r="AK675">
        <f t="shared" si="863"/>
        <v>0.75564811128829046</v>
      </c>
      <c r="AL675">
        <f t="shared" si="842"/>
        <v>0.41911354077050716</v>
      </c>
      <c r="AM675">
        <f t="shared" si="843"/>
        <v>308818.78315425897</v>
      </c>
      <c r="AN675">
        <f t="shared" si="876"/>
        <v>2777318.3857202651</v>
      </c>
      <c r="AO675">
        <f t="shared" si="877"/>
        <v>11973464</v>
      </c>
      <c r="AP675">
        <f t="shared" si="879"/>
        <v>0.23195613113467123</v>
      </c>
      <c r="AQ675">
        <f t="shared" si="880"/>
        <v>1458.5437261114346</v>
      </c>
      <c r="AR675">
        <f t="shared" si="881"/>
        <v>1462.6726441836654</v>
      </c>
      <c r="AS675">
        <f t="shared" si="882"/>
        <v>1440.9801844826763</v>
      </c>
      <c r="AT675">
        <f t="shared" si="883"/>
        <v>1397.3431378924986</v>
      </c>
      <c r="AU675">
        <f t="shared" si="884"/>
        <v>1431.6110108074759</v>
      </c>
      <c r="AV675">
        <f t="shared" si="885"/>
        <v>1379.4480142895256</v>
      </c>
      <c r="AW675">
        <f t="shared" si="886"/>
        <v>52.162996517950205</v>
      </c>
      <c r="AX675">
        <f t="shared" si="833"/>
        <v>47.349643848433423</v>
      </c>
      <c r="AY675">
        <f t="shared" si="807"/>
        <v>4.8133526695167816</v>
      </c>
      <c r="AZ675">
        <f t="shared" si="844"/>
        <v>1474.25</v>
      </c>
      <c r="BA675">
        <f t="shared" si="845"/>
        <v>1086283421.5</v>
      </c>
      <c r="BB675">
        <f t="shared" si="848"/>
        <v>1086283421.5</v>
      </c>
      <c r="BC675">
        <f t="shared" si="849"/>
        <v>0</v>
      </c>
      <c r="BD675">
        <f t="shared" si="864"/>
        <v>11583054884.294804</v>
      </c>
      <c r="BE675">
        <f t="shared" si="865"/>
        <v>2610768814.5811882</v>
      </c>
      <c r="BF675">
        <f t="shared" si="866"/>
        <v>4.4366451826769362</v>
      </c>
      <c r="BG675">
        <f t="shared" si="867"/>
        <v>81.606303770083215</v>
      </c>
      <c r="BH675">
        <f t="shared" si="808"/>
        <v>47172306</v>
      </c>
      <c r="BI675">
        <f t="shared" si="809"/>
        <v>3.781439820681924</v>
      </c>
      <c r="BJ675">
        <f t="shared" si="850"/>
        <v>3804.9927000000025</v>
      </c>
      <c r="BK675">
        <f t="shared" si="810"/>
        <v>2.7101066243024802E-2</v>
      </c>
      <c r="BL675">
        <f t="shared" si="811"/>
        <v>1.0271010662430249</v>
      </c>
      <c r="BM675">
        <f t="shared" si="812"/>
        <v>29.398491749170102</v>
      </c>
      <c r="BN675">
        <f t="shared" si="813"/>
        <v>1471.4000245</v>
      </c>
      <c r="BO675">
        <f t="shared" si="852"/>
        <v>1464.1149902999998</v>
      </c>
      <c r="BP675">
        <f t="shared" si="814"/>
        <v>1331.7992625294119</v>
      </c>
      <c r="BQ675">
        <f t="shared" si="815"/>
        <v>132.31572777058796</v>
      </c>
      <c r="BR675">
        <f t="shared" si="816"/>
        <v>81.049927000000025</v>
      </c>
      <c r="BS675">
        <f t="shared" si="817"/>
        <v>71</v>
      </c>
      <c r="BT675">
        <f t="shared" si="818"/>
        <v>86.800048999999944</v>
      </c>
      <c r="BU675">
        <f t="shared" si="819"/>
        <v>66</v>
      </c>
      <c r="BV675">
        <f t="shared" si="820"/>
        <v>1457.9199950666666</v>
      </c>
      <c r="BW675">
        <f t="shared" si="821"/>
        <v>1459.4595191428573</v>
      </c>
      <c r="BX675">
        <f t="shared" si="822"/>
        <v>1458.5290838909093</v>
      </c>
      <c r="BY675">
        <f t="shared" si="823"/>
        <v>1427.582380104762</v>
      </c>
      <c r="BZ675">
        <f t="shared" si="824"/>
        <v>1497.25</v>
      </c>
      <c r="CA675">
        <f t="shared" si="825"/>
        <v>1380</v>
      </c>
      <c r="CB675">
        <f t="shared" si="826"/>
        <v>1465.1881574233332</v>
      </c>
      <c r="CC675">
        <f t="shared" si="827"/>
        <v>1471.0883288750001</v>
      </c>
      <c r="CD675">
        <f t="shared" si="828"/>
        <v>1435.7039099880553</v>
      </c>
      <c r="CE675">
        <f t="shared" si="829"/>
        <v>1337.9667404694951</v>
      </c>
      <c r="CF675">
        <f t="shared" si="830"/>
        <v>1440.900024</v>
      </c>
      <c r="CG675">
        <f t="shared" si="831"/>
        <v>1497.25</v>
      </c>
      <c r="CH675">
        <f t="shared" si="832"/>
        <v>1390.349976</v>
      </c>
    </row>
    <row r="676" spans="1:86">
      <c r="A676" s="1">
        <v>40455</v>
      </c>
      <c r="B676">
        <v>1490</v>
      </c>
      <c r="C676">
        <v>1498</v>
      </c>
      <c r="D676">
        <v>1475.3000489999999</v>
      </c>
      <c r="E676">
        <v>1480.150024</v>
      </c>
      <c r="F676">
        <v>246301</v>
      </c>
      <c r="G676">
        <f t="shared" si="846"/>
        <v>-141053.75145087158</v>
      </c>
      <c r="H676">
        <f t="shared" si="874"/>
        <v>16051927.363789555</v>
      </c>
      <c r="I676">
        <f t="shared" si="847"/>
        <v>1485.86251825</v>
      </c>
      <c r="J676">
        <f t="shared" si="854"/>
        <v>1485.86251825</v>
      </c>
      <c r="K676">
        <f t="shared" si="855"/>
        <v>1404.5375062499998</v>
      </c>
      <c r="L676">
        <f t="shared" si="856"/>
        <v>1</v>
      </c>
      <c r="M676">
        <f t="shared" si="857"/>
        <v>10</v>
      </c>
      <c r="N676">
        <f t="shared" si="858"/>
        <v>90</v>
      </c>
      <c r="O676">
        <f t="shared" si="859"/>
        <v>0</v>
      </c>
      <c r="P676">
        <f t="shared" si="834"/>
        <v>22.699951000000056</v>
      </c>
      <c r="Q676">
        <f t="shared" si="835"/>
        <v>17.84997599999997</v>
      </c>
      <c r="R676">
        <f t="shared" si="836"/>
        <v>4.8499750000000859</v>
      </c>
      <c r="S676">
        <f t="shared" si="837"/>
        <v>22.699951000000056</v>
      </c>
      <c r="T676">
        <f t="shared" si="873"/>
        <v>36.603755698560185</v>
      </c>
      <c r="U676">
        <f t="shared" si="838"/>
        <v>26</v>
      </c>
      <c r="V676">
        <f t="shared" si="839"/>
        <v>-2.899902000000111</v>
      </c>
      <c r="W676">
        <f t="shared" si="840"/>
        <v>26</v>
      </c>
      <c r="X676">
        <f t="shared" si="841"/>
        <v>0</v>
      </c>
      <c r="Y676">
        <f t="shared" si="871"/>
        <v>10.100239732630042</v>
      </c>
      <c r="Z676">
        <f t="shared" si="872"/>
        <v>6.300723897427873</v>
      </c>
      <c r="AA676">
        <f t="shared" si="868"/>
        <v>27.59345192828761</v>
      </c>
      <c r="AB676">
        <f t="shared" si="869"/>
        <v>17.21332627535735</v>
      </c>
      <c r="AC676">
        <f t="shared" si="870"/>
        <v>23.166418272148505</v>
      </c>
      <c r="AD676">
        <f t="shared" si="878"/>
        <v>37.721729388271299</v>
      </c>
      <c r="AE676">
        <f t="shared" si="851"/>
        <v>1459.8300048000001</v>
      </c>
      <c r="AF676">
        <f t="shared" si="853"/>
        <v>1463.041666666667</v>
      </c>
      <c r="AG676">
        <f t="shared" si="875"/>
        <v>1403.1825073499999</v>
      </c>
      <c r="AH676">
        <f t="shared" si="860"/>
        <v>1459.5549928</v>
      </c>
      <c r="AI676">
        <f t="shared" si="861"/>
        <v>1505.0905972173441</v>
      </c>
      <c r="AJ676">
        <f t="shared" si="862"/>
        <v>1414.019388382656</v>
      </c>
      <c r="AK676">
        <f t="shared" si="863"/>
        <v>0.72614206469339782</v>
      </c>
      <c r="AL676">
        <f t="shared" si="842"/>
        <v>-0.57268850492231693</v>
      </c>
      <c r="AM676">
        <f t="shared" si="843"/>
        <v>-141053.75145087158</v>
      </c>
      <c r="AN676">
        <f t="shared" si="876"/>
        <v>2497813.7862568232</v>
      </c>
      <c r="AO676">
        <f t="shared" si="877"/>
        <v>12010527</v>
      </c>
      <c r="AP676">
        <f t="shared" si="879"/>
        <v>0.20796870830537437</v>
      </c>
      <c r="AQ676">
        <f t="shared" si="880"/>
        <v>1465.8898673935469</v>
      </c>
      <c r="AR676">
        <f t="shared" si="881"/>
        <v>1474.2656837513207</v>
      </c>
      <c r="AS676">
        <f t="shared" si="882"/>
        <v>1448.0307555957945</v>
      </c>
      <c r="AT676">
        <f t="shared" si="883"/>
        <v>1404.7957576421736</v>
      </c>
      <c r="AU676">
        <f t="shared" si="884"/>
        <v>1438.8918627863545</v>
      </c>
      <c r="AV676">
        <f t="shared" si="885"/>
        <v>1386.4971549692589</v>
      </c>
      <c r="AW676">
        <f t="shared" si="886"/>
        <v>52.39470781709565</v>
      </c>
      <c r="AX676">
        <f t="shared" si="833"/>
        <v>48.358656642165869</v>
      </c>
      <c r="AY676">
        <f t="shared" ref="AY676:AY739" si="887">AW676-AX676</f>
        <v>4.0360511749297814</v>
      </c>
      <c r="AZ676">
        <f t="shared" si="844"/>
        <v>1484.4833576666667</v>
      </c>
      <c r="BA676">
        <f t="shared" si="845"/>
        <v>365629735.47665769</v>
      </c>
      <c r="BB676">
        <f t="shared" si="848"/>
        <v>365629735.47665769</v>
      </c>
      <c r="BC676">
        <f t="shared" si="849"/>
        <v>0</v>
      </c>
      <c r="BD676">
        <f t="shared" si="864"/>
        <v>9887784142.8130608</v>
      </c>
      <c r="BE676">
        <f t="shared" si="865"/>
        <v>2610768814.5811882</v>
      </c>
      <c r="BF676">
        <f t="shared" si="866"/>
        <v>3.7873074351086231</v>
      </c>
      <c r="BG676">
        <f t="shared" si="867"/>
        <v>79.111431351445887</v>
      </c>
      <c r="BH676">
        <f t="shared" ref="BH676:BH739" si="888">(IF(E676&gt;E675,BH675+F676,IF(E676&lt;E675,BH675-F676,IF(E676=E675,BH675))))</f>
        <v>47418607</v>
      </c>
      <c r="BI676">
        <f t="shared" ref="BI676:BI739" si="889">((AU676-AV676)/AV676)*100</f>
        <v>3.7789264571738221</v>
      </c>
      <c r="BJ676">
        <f t="shared" si="850"/>
        <v>-79.992700000002515</v>
      </c>
      <c r="BK676">
        <f t="shared" ref="BK676:BK739" si="890">((E676-E675)/E675)</f>
        <v>1.3518903113229325E-4</v>
      </c>
      <c r="BL676">
        <f t="shared" ref="BL676:BL739" si="891">E676/E675</f>
        <v>1.0001351890311323</v>
      </c>
      <c r="BM676">
        <f t="shared" ref="BM676:BM739" si="892">STDEV(E667:E676)</f>
        <v>23.999370765203555</v>
      </c>
      <c r="BN676">
        <f t="shared" ref="BN676:BN739" si="893">(C676+D676)/2</f>
        <v>1486.6500245</v>
      </c>
      <c r="BO676">
        <f t="shared" si="852"/>
        <v>1464.7449951999999</v>
      </c>
      <c r="BP676">
        <f t="shared" ref="BP676:BP739" si="894">AVERAGE(BN643:BN676)</f>
        <v>1338.5124978235294</v>
      </c>
      <c r="BQ676">
        <f t="shared" ref="BQ676:BQ739" si="895">BO676-BP676</f>
        <v>126.23249737647052</v>
      </c>
      <c r="BR676">
        <f t="shared" ref="BR676:BR739" si="896">(E676-E667)</f>
        <v>67.050048000000061</v>
      </c>
      <c r="BS676">
        <f t="shared" ref="BS676:BS739" si="897">(D676-D667)</f>
        <v>88.200072999999975</v>
      </c>
      <c r="BT676">
        <f t="shared" ref="BT676:BT739" si="898">C676-C667</f>
        <v>80.09997599999997</v>
      </c>
      <c r="BU676">
        <f t="shared" ref="BU676:BU739" si="899">B676-B667</f>
        <v>89.949951000000056</v>
      </c>
      <c r="BV676">
        <f t="shared" ref="BV676:BV739" si="900">(E676*5+E675*4+E674*3+E673*2+E672)/15</f>
        <v>1464.763338</v>
      </c>
      <c r="BW676">
        <f t="shared" ref="BW676:BW739" si="901">(E676*6+E675*5+E674*4+E673*3+E672*2+E671)/21</f>
        <v>1464.2714319047618</v>
      </c>
      <c r="BX676">
        <f t="shared" ref="BX676:BX739" si="902">(E676*10+E675*9+E674*8+E673*7+E672*6+E671*5+E670*4+E669*3+E668*2+E667)/55</f>
        <v>1463.7509077454547</v>
      </c>
      <c r="BY676">
        <f t="shared" ref="BY676:BY739" si="903">(E676*20+E675*19+E674*18+E673*17+E672*16+E671*15+E670*14+E669*13+E668*12+E667*11+E666*10+E665*9+E664*8+E663*7+E662*6+E661*5+E660*4+E659*3+E658*2+E657)/210</f>
        <v>1435.9033342999999</v>
      </c>
      <c r="BZ676">
        <f t="shared" ref="BZ676:BZ739" si="904">MAX(C667:C676)</f>
        <v>1498</v>
      </c>
      <c r="CA676">
        <f t="shared" ref="CA676:CA739" si="905">MIN(D667:D676)</f>
        <v>1387.099976</v>
      </c>
      <c r="CB676">
        <f t="shared" ref="CB676:CB739" si="906">(AVERAGE(E672:E676)+AVERAGE(E672:E675)+AVERAGE(E672:E674)+AVERAGE(E672:E673)+E672)/5</f>
        <v>1455.6210019266666</v>
      </c>
      <c r="CC676">
        <f t="shared" ref="CC676:CC739" si="907">(AVERAGE(E671:E676)+AVERAGE(E671:E675)+AVERAGE(E671:E674)+AVERAGE(E671:E673)+AVERAGE(E671:E672)+E671)/6</f>
        <v>1464.8304089638889</v>
      </c>
      <c r="CD676">
        <f t="shared" ref="CD676:CD739" si="908">(AVERAGE(E667:E676)+AVERAGE(E667:E675)+AVERAGE(E667:E674)+AVERAGE(E667:E673)+AVERAGE(E667:E672)+AVERAGE(E667:E671)+AVERAGE(E667:E670)+AVERAGE(E667:E669)+AVERAGE(E667:E668)+E667)/10</f>
        <v>1449.8730372629759</v>
      </c>
      <c r="CE676">
        <f t="shared" ref="CE676:CE739" si="909">(AVERAGE(E657:E676)+AVERAGE(E657:E675)+AVERAGE(E657:E674)+AVERAGE(E657:E673)+AVERAGE(E657:E672)+AVERAGE(E657:E671)+AVERAGE(E657:E670)+AVERAGE(E657:E669)+AVERAGE(E657:E668)+AVERAGE(E657:E667)+AVERAGE(E657:E666)+AVERAGE(E657:E665)+AVERAGE(E657:E664)+AVERAGE(E657:E663)+AVERAGE(E657:E662)+AVERAGE(E657:E661)+AVERAGE(E657:E660)+AVERAGE(E657:E659)+AVERAGE(E657:E658)+E657)/20</f>
        <v>1351.8369465427215</v>
      </c>
      <c r="CF676">
        <f t="shared" ref="CF676:CF739" si="910">E675</f>
        <v>1479.9499510000001</v>
      </c>
      <c r="CG676">
        <f t="shared" ref="CG676:CG739" si="911">C675</f>
        <v>1491.8000489999999</v>
      </c>
      <c r="CH676">
        <f t="shared" ref="CH676:CH739" si="912">D675</f>
        <v>1451</v>
      </c>
    </row>
    <row r="677" spans="1:86">
      <c r="A677" s="1">
        <v>40456</v>
      </c>
      <c r="B677">
        <v>1486</v>
      </c>
      <c r="C677">
        <v>1524</v>
      </c>
      <c r="D677">
        <v>1478.1999510000001</v>
      </c>
      <c r="E677">
        <v>1503.349976</v>
      </c>
      <c r="F677">
        <v>620564</v>
      </c>
      <c r="G677">
        <f t="shared" si="846"/>
        <v>60972.393731804332</v>
      </c>
      <c r="H677">
        <f t="shared" si="874"/>
        <v>16112899.757521359</v>
      </c>
      <c r="I677">
        <f t="shared" si="847"/>
        <v>1497.88748175</v>
      </c>
      <c r="J677">
        <f t="shared" si="854"/>
        <v>1497.88748175</v>
      </c>
      <c r="K677">
        <f t="shared" si="855"/>
        <v>1442.125</v>
      </c>
      <c r="L677">
        <f t="shared" si="856"/>
        <v>1</v>
      </c>
      <c r="M677">
        <f t="shared" si="857"/>
        <v>4</v>
      </c>
      <c r="N677">
        <f t="shared" si="858"/>
        <v>90</v>
      </c>
      <c r="O677">
        <f t="shared" si="859"/>
        <v>60</v>
      </c>
      <c r="P677">
        <f t="shared" si="834"/>
        <v>45.800048999999944</v>
      </c>
      <c r="Q677">
        <f t="shared" si="835"/>
        <v>20.65002400000003</v>
      </c>
      <c r="R677">
        <f t="shared" si="836"/>
        <v>25.150024999999914</v>
      </c>
      <c r="S677">
        <f t="shared" si="837"/>
        <v>45.800048999999944</v>
      </c>
      <c r="T677">
        <f t="shared" si="873"/>
        <v>37.260633791520164</v>
      </c>
      <c r="U677">
        <f t="shared" si="838"/>
        <v>5</v>
      </c>
      <c r="V677">
        <f t="shared" si="839"/>
        <v>-28.800048999999944</v>
      </c>
      <c r="W677">
        <f t="shared" si="840"/>
        <v>5</v>
      </c>
      <c r="X677">
        <f t="shared" si="841"/>
        <v>0</v>
      </c>
      <c r="Y677">
        <f t="shared" si="871"/>
        <v>9.7359368945850395</v>
      </c>
      <c r="Z677">
        <f t="shared" si="872"/>
        <v>5.8506721904687398</v>
      </c>
      <c r="AA677">
        <f t="shared" si="868"/>
        <v>26.129284190546326</v>
      </c>
      <c r="AB677">
        <f t="shared" si="869"/>
        <v>15.702020054742722</v>
      </c>
      <c r="AC677">
        <f t="shared" si="870"/>
        <v>24.926940060631509</v>
      </c>
      <c r="AD677">
        <f t="shared" si="878"/>
        <v>36.755023903305364</v>
      </c>
      <c r="AE677">
        <f t="shared" si="851"/>
        <v>1466.8800048000001</v>
      </c>
      <c r="AF677">
        <f t="shared" si="853"/>
        <v>1467.0833333333333</v>
      </c>
      <c r="AG677">
        <f t="shared" si="875"/>
        <v>1413.2225037000001</v>
      </c>
      <c r="AH677">
        <f t="shared" si="860"/>
        <v>1468.5799928000001</v>
      </c>
      <c r="AI677">
        <f t="shared" si="861"/>
        <v>1509.2206320259293</v>
      </c>
      <c r="AJ677">
        <f t="shared" si="862"/>
        <v>1427.939353574071</v>
      </c>
      <c r="AK677">
        <f t="shared" si="863"/>
        <v>0.92777357667416127</v>
      </c>
      <c r="AL677">
        <f t="shared" si="842"/>
        <v>9.8253191825185368E-2</v>
      </c>
      <c r="AM677">
        <f t="shared" si="843"/>
        <v>60972.393731804332</v>
      </c>
      <c r="AN677">
        <f t="shared" si="876"/>
        <v>2373984.4462880837</v>
      </c>
      <c r="AO677">
        <f t="shared" si="877"/>
        <v>12184438</v>
      </c>
      <c r="AP677">
        <f t="shared" si="879"/>
        <v>0.1948374185406076</v>
      </c>
      <c r="AQ677">
        <f t="shared" si="880"/>
        <v>1478.6263043197409</v>
      </c>
      <c r="AR677">
        <f t="shared" si="881"/>
        <v>1486.3594499171943</v>
      </c>
      <c r="AS677">
        <f t="shared" si="882"/>
        <v>1457.9882152685516</v>
      </c>
      <c r="AT677">
        <f t="shared" si="883"/>
        <v>1413.665637294378</v>
      </c>
      <c r="AU677">
        <f t="shared" si="884"/>
        <v>1448.5605797684013</v>
      </c>
      <c r="AV677">
        <f t="shared" si="885"/>
        <v>1394.6768524414108</v>
      </c>
      <c r="AW677">
        <f t="shared" si="886"/>
        <v>53.883727326990538</v>
      </c>
      <c r="AX677">
        <f t="shared" ref="AX677:AX740" si="913">((AW677-AX676)*0.2)+AX676</f>
        <v>49.463670779130801</v>
      </c>
      <c r="AY677">
        <f t="shared" si="887"/>
        <v>4.4200565478597369</v>
      </c>
      <c r="AZ677">
        <f t="shared" si="844"/>
        <v>1501.8499756666668</v>
      </c>
      <c r="BA677">
        <f t="shared" si="845"/>
        <v>931994028.29960942</v>
      </c>
      <c r="BB677">
        <f t="shared" si="848"/>
        <v>931994028.29960942</v>
      </c>
      <c r="BC677">
        <f t="shared" si="849"/>
        <v>0</v>
      </c>
      <c r="BD677">
        <f t="shared" si="864"/>
        <v>9409030527.4870205</v>
      </c>
      <c r="BE677">
        <f t="shared" si="865"/>
        <v>2610768814.5811882</v>
      </c>
      <c r="BF677">
        <f t="shared" si="866"/>
        <v>3.6039309474425405</v>
      </c>
      <c r="BG677">
        <f t="shared" si="867"/>
        <v>78.279430959851936</v>
      </c>
      <c r="BH677">
        <f t="shared" si="888"/>
        <v>48039171</v>
      </c>
      <c r="BI677">
        <f t="shared" si="889"/>
        <v>3.86352775789359</v>
      </c>
      <c r="BJ677">
        <f t="shared" si="850"/>
        <v>2219.9951999999939</v>
      </c>
      <c r="BK677">
        <f t="shared" si="890"/>
        <v>1.5674054402474501E-2</v>
      </c>
      <c r="BL677">
        <f t="shared" si="891"/>
        <v>1.0156740544024745</v>
      </c>
      <c r="BM677">
        <f t="shared" si="892"/>
        <v>21.419497586521629</v>
      </c>
      <c r="BN677">
        <f t="shared" si="893"/>
        <v>1501.0999755</v>
      </c>
      <c r="BO677">
        <f t="shared" si="852"/>
        <v>1471.3049927</v>
      </c>
      <c r="BP677">
        <f t="shared" si="894"/>
        <v>1345.7147037058824</v>
      </c>
      <c r="BQ677">
        <f t="shared" si="895"/>
        <v>125.5902889941176</v>
      </c>
      <c r="BR677">
        <f t="shared" si="896"/>
        <v>39.5</v>
      </c>
      <c r="BS677">
        <f t="shared" si="897"/>
        <v>57.949951000000056</v>
      </c>
      <c r="BT677">
        <f t="shared" si="898"/>
        <v>54</v>
      </c>
      <c r="BU677">
        <f t="shared" si="899"/>
        <v>65.75</v>
      </c>
      <c r="BV677">
        <f t="shared" si="900"/>
        <v>1479.2699950666668</v>
      </c>
      <c r="BW677">
        <f t="shared" si="901"/>
        <v>1475.7880917142857</v>
      </c>
      <c r="BX677">
        <f t="shared" si="902"/>
        <v>1471.7136319636365</v>
      </c>
      <c r="BY677">
        <f t="shared" si="903"/>
        <v>1445.4430932190473</v>
      </c>
      <c r="BZ677">
        <f t="shared" si="904"/>
        <v>1524</v>
      </c>
      <c r="CA677">
        <f t="shared" si="905"/>
        <v>1390.349976</v>
      </c>
      <c r="CB677">
        <f t="shared" si="906"/>
        <v>1448.0935220599999</v>
      </c>
      <c r="CC677">
        <f t="shared" si="907"/>
        <v>1457.5313904944442</v>
      </c>
      <c r="CD677">
        <f t="shared" si="908"/>
        <v>1465.4241413766663</v>
      </c>
      <c r="CE677">
        <f t="shared" si="909"/>
        <v>1361.9412390981784</v>
      </c>
      <c r="CF677">
        <f t="shared" si="910"/>
        <v>1480.150024</v>
      </c>
      <c r="CG677">
        <f t="shared" si="911"/>
        <v>1498</v>
      </c>
      <c r="CH677">
        <f t="shared" si="912"/>
        <v>1475.3000489999999</v>
      </c>
    </row>
    <row r="678" spans="1:86">
      <c r="A678" s="1">
        <v>40457</v>
      </c>
      <c r="B678">
        <v>1510</v>
      </c>
      <c r="C678">
        <v>1529</v>
      </c>
      <c r="D678">
        <v>1507</v>
      </c>
      <c r="E678">
        <v>1516.6999510000001</v>
      </c>
      <c r="F678">
        <v>361329</v>
      </c>
      <c r="G678">
        <f t="shared" si="846"/>
        <v>-42704.127738270909</v>
      </c>
      <c r="H678">
        <f t="shared" si="874"/>
        <v>16070195.629783088</v>
      </c>
      <c r="I678">
        <f t="shared" si="847"/>
        <v>1515.6749877500001</v>
      </c>
      <c r="J678">
        <f t="shared" si="854"/>
        <v>1515.6749877500001</v>
      </c>
      <c r="K678">
        <f t="shared" si="855"/>
        <v>1442.125</v>
      </c>
      <c r="L678">
        <f t="shared" si="856"/>
        <v>1</v>
      </c>
      <c r="M678">
        <f t="shared" si="857"/>
        <v>5</v>
      </c>
      <c r="N678">
        <f t="shared" si="858"/>
        <v>90</v>
      </c>
      <c r="O678">
        <f t="shared" si="859"/>
        <v>50</v>
      </c>
      <c r="P678">
        <f t="shared" si="834"/>
        <v>22</v>
      </c>
      <c r="Q678">
        <f t="shared" si="835"/>
        <v>12.300048999999944</v>
      </c>
      <c r="R678">
        <f t="shared" si="836"/>
        <v>9.6999510000000555</v>
      </c>
      <c r="S678">
        <f t="shared" si="837"/>
        <v>22</v>
      </c>
      <c r="T678">
        <f t="shared" si="873"/>
        <v>36.170588520697294</v>
      </c>
      <c r="U678">
        <f t="shared" si="838"/>
        <v>-4.5999759999999696</v>
      </c>
      <c r="V678">
        <f t="shared" si="839"/>
        <v>22</v>
      </c>
      <c r="W678">
        <f t="shared" si="840"/>
        <v>0</v>
      </c>
      <c r="X678">
        <f t="shared" si="841"/>
        <v>22</v>
      </c>
      <c r="Y678">
        <f t="shared" si="871"/>
        <v>9.040512830686108</v>
      </c>
      <c r="Z678">
        <f t="shared" si="872"/>
        <v>7.0041956054352585</v>
      </c>
      <c r="AA678">
        <f t="shared" si="868"/>
        <v>24.994099350949199</v>
      </c>
      <c r="AB678">
        <f t="shared" si="869"/>
        <v>19.364339624795885</v>
      </c>
      <c r="AC678">
        <f t="shared" si="870"/>
        <v>12.691519034814617</v>
      </c>
      <c r="AD678">
        <f t="shared" si="878"/>
        <v>34.731873930279292</v>
      </c>
      <c r="AE678">
        <f t="shared" si="851"/>
        <v>1484.2099851999999</v>
      </c>
      <c r="AF678">
        <f t="shared" si="853"/>
        <v>1475.1833291666669</v>
      </c>
      <c r="AG678">
        <f t="shared" si="875"/>
        <v>1423.2875000500001</v>
      </c>
      <c r="AH678">
        <f t="shared" si="860"/>
        <v>1473.8649903</v>
      </c>
      <c r="AI678">
        <f t="shared" si="861"/>
        <v>1523.4351394795849</v>
      </c>
      <c r="AJ678">
        <f t="shared" si="862"/>
        <v>1424.2948411204152</v>
      </c>
      <c r="AK678">
        <f t="shared" si="863"/>
        <v>0.93206406888968274</v>
      </c>
      <c r="AL678">
        <f t="shared" si="842"/>
        <v>-0.11818627272726769</v>
      </c>
      <c r="AM678">
        <f t="shared" si="843"/>
        <v>-42704.127738270909</v>
      </c>
      <c r="AN678">
        <f t="shared" si="876"/>
        <v>2374887.3569808882</v>
      </c>
      <c r="AO678">
        <f t="shared" si="877"/>
        <v>12104227</v>
      </c>
      <c r="AP678">
        <f t="shared" si="879"/>
        <v>0.1962031410168438</v>
      </c>
      <c r="AQ678">
        <f t="shared" si="880"/>
        <v>1491.5713441910291</v>
      </c>
      <c r="AR678">
        <f t="shared" si="881"/>
        <v>1487.4254998507938</v>
      </c>
      <c r="AS678">
        <f t="shared" si="882"/>
        <v>1468.5563277002123</v>
      </c>
      <c r="AT678">
        <f t="shared" si="883"/>
        <v>1422.9387255278841</v>
      </c>
      <c r="AU678">
        <f t="shared" si="884"/>
        <v>1458.7814854531412</v>
      </c>
      <c r="AV678">
        <f t="shared" si="885"/>
        <v>1403.218469340512</v>
      </c>
      <c r="AW678">
        <f t="shared" si="886"/>
        <v>55.563016112629157</v>
      </c>
      <c r="AX678">
        <f t="shared" si="913"/>
        <v>50.683539845830474</v>
      </c>
      <c r="AY678">
        <f t="shared" si="887"/>
        <v>4.8794762667986831</v>
      </c>
      <c r="AZ678">
        <f t="shared" si="844"/>
        <v>1517.5666503333334</v>
      </c>
      <c r="BA678">
        <f t="shared" si="845"/>
        <v>548340840.19829309</v>
      </c>
      <c r="BB678">
        <f t="shared" si="848"/>
        <v>548340840.19829309</v>
      </c>
      <c r="BC678">
        <f t="shared" si="849"/>
        <v>0</v>
      </c>
      <c r="BD678">
        <f t="shared" si="864"/>
        <v>8239912300.4541874</v>
      </c>
      <c r="BE678">
        <f t="shared" si="865"/>
        <v>2610768814.5811882</v>
      </c>
      <c r="BF678">
        <f t="shared" si="866"/>
        <v>3.1561248374172917</v>
      </c>
      <c r="BG678">
        <f t="shared" si="867"/>
        <v>75.939125047518488</v>
      </c>
      <c r="BH678">
        <f t="shared" si="888"/>
        <v>48400500</v>
      </c>
      <c r="BI678">
        <f t="shared" si="889"/>
        <v>3.9596839214026875</v>
      </c>
      <c r="BJ678">
        <f t="shared" si="850"/>
        <v>1234.9975000000086</v>
      </c>
      <c r="BK678">
        <f t="shared" si="890"/>
        <v>8.8801511378745566E-3</v>
      </c>
      <c r="BL678">
        <f t="shared" si="891"/>
        <v>1.0088801511378747</v>
      </c>
      <c r="BM678">
        <f t="shared" si="892"/>
        <v>26.125762560302526</v>
      </c>
      <c r="BN678">
        <f t="shared" si="893"/>
        <v>1518</v>
      </c>
      <c r="BO678">
        <f t="shared" si="852"/>
        <v>1484.1900025</v>
      </c>
      <c r="BP678">
        <f t="shared" si="894"/>
        <v>1353.3742621764704</v>
      </c>
      <c r="BQ678">
        <f t="shared" si="895"/>
        <v>130.81574032352955</v>
      </c>
      <c r="BR678">
        <f t="shared" si="896"/>
        <v>58.099975000000086</v>
      </c>
      <c r="BS678">
        <f t="shared" si="897"/>
        <v>62.550048999999944</v>
      </c>
      <c r="BT678">
        <f t="shared" si="898"/>
        <v>59</v>
      </c>
      <c r="BU678">
        <f t="shared" si="899"/>
        <v>45</v>
      </c>
      <c r="BV678">
        <f t="shared" si="900"/>
        <v>1495.8766438</v>
      </c>
      <c r="BW678">
        <f t="shared" si="901"/>
        <v>1489.9642681904761</v>
      </c>
      <c r="BX678">
        <f t="shared" si="902"/>
        <v>1480.4627152727276</v>
      </c>
      <c r="BY678">
        <f t="shared" si="903"/>
        <v>1455.2980882000002</v>
      </c>
      <c r="BZ678">
        <f t="shared" si="904"/>
        <v>1529</v>
      </c>
      <c r="CA678">
        <f t="shared" si="905"/>
        <v>1390.349976</v>
      </c>
      <c r="CB678">
        <f t="shared" si="906"/>
        <v>1465.7244980233331</v>
      </c>
      <c r="CC678">
        <f t="shared" si="907"/>
        <v>1452.6084899111111</v>
      </c>
      <c r="CD678">
        <f t="shared" si="908"/>
        <v>1466.751367051746</v>
      </c>
      <c r="CE678">
        <f t="shared" si="909"/>
        <v>1370.9082861992536</v>
      </c>
      <c r="CF678">
        <f t="shared" si="910"/>
        <v>1503.349976</v>
      </c>
      <c r="CG678">
        <f t="shared" si="911"/>
        <v>1524</v>
      </c>
      <c r="CH678">
        <f t="shared" si="912"/>
        <v>1478.1999510000001</v>
      </c>
    </row>
    <row r="679" spans="1:86">
      <c r="A679" s="1">
        <v>40458</v>
      </c>
      <c r="B679">
        <v>1519.0500489999999</v>
      </c>
      <c r="C679">
        <v>1524.400024</v>
      </c>
      <c r="D679">
        <v>1485</v>
      </c>
      <c r="E679">
        <v>1490.099976</v>
      </c>
      <c r="F679">
        <v>288753</v>
      </c>
      <c r="G679">
        <f t="shared" si="846"/>
        <v>-214000.08259426491</v>
      </c>
      <c r="H679">
        <f t="shared" si="874"/>
        <v>15856195.547188824</v>
      </c>
      <c r="I679">
        <f t="shared" si="847"/>
        <v>1504.6375122499999</v>
      </c>
      <c r="J679">
        <f t="shared" si="854"/>
        <v>1515.6749877500001</v>
      </c>
      <c r="K679">
        <f t="shared" si="855"/>
        <v>1442.125</v>
      </c>
      <c r="L679">
        <f t="shared" si="856"/>
        <v>2</v>
      </c>
      <c r="M679">
        <f t="shared" si="857"/>
        <v>6</v>
      </c>
      <c r="N679">
        <f t="shared" si="858"/>
        <v>80</v>
      </c>
      <c r="O679">
        <f t="shared" si="859"/>
        <v>40</v>
      </c>
      <c r="P679">
        <f t="shared" si="834"/>
        <v>39.40002400000003</v>
      </c>
      <c r="Q679">
        <f t="shared" si="835"/>
        <v>34.300048000000061</v>
      </c>
      <c r="R679">
        <f t="shared" si="836"/>
        <v>5.0999759999999696</v>
      </c>
      <c r="S679">
        <f t="shared" si="837"/>
        <v>39.40002400000003</v>
      </c>
      <c r="T679">
        <f t="shared" si="873"/>
        <v>36.401262483504631</v>
      </c>
      <c r="U679">
        <f t="shared" si="838"/>
        <v>-17.40002400000003</v>
      </c>
      <c r="V679">
        <f t="shared" si="839"/>
        <v>12.699951000000056</v>
      </c>
      <c r="W679">
        <f t="shared" si="840"/>
        <v>0</v>
      </c>
      <c r="X679">
        <f t="shared" si="841"/>
        <v>12.699951000000056</v>
      </c>
      <c r="Y679">
        <f t="shared" si="871"/>
        <v>8.3947619142085284</v>
      </c>
      <c r="Z679">
        <f t="shared" si="872"/>
        <v>7.4110352764756016</v>
      </c>
      <c r="AA679">
        <f t="shared" si="868"/>
        <v>23.061732867129667</v>
      </c>
      <c r="AB679">
        <f t="shared" si="869"/>
        <v>20.359280889870071</v>
      </c>
      <c r="AC679">
        <f t="shared" si="870"/>
        <v>6.2238343682704631</v>
      </c>
      <c r="AD679">
        <f t="shared" si="878"/>
        <v>32.348065187001829</v>
      </c>
      <c r="AE679">
        <f t="shared" si="851"/>
        <v>1494.0499756000002</v>
      </c>
      <c r="AF679">
        <f t="shared" si="853"/>
        <v>1485.1916503333332</v>
      </c>
      <c r="AG679">
        <f t="shared" si="875"/>
        <v>1432.4174988499999</v>
      </c>
      <c r="AH679">
        <f t="shared" si="860"/>
        <v>1477.0149903000001</v>
      </c>
      <c r="AI679">
        <f t="shared" si="861"/>
        <v>1526.3072952706975</v>
      </c>
      <c r="AJ679">
        <f t="shared" si="862"/>
        <v>1427.7226853293027</v>
      </c>
      <c r="AK679">
        <f t="shared" si="863"/>
        <v>0.63272848274977622</v>
      </c>
      <c r="AL679">
        <f t="shared" si="842"/>
        <v>-0.74111812723769077</v>
      </c>
      <c r="AM679">
        <f t="shared" si="843"/>
        <v>-214000.08259426491</v>
      </c>
      <c r="AN679">
        <f t="shared" si="876"/>
        <v>2434461.2204978117</v>
      </c>
      <c r="AO679">
        <f t="shared" si="877"/>
        <v>12020524</v>
      </c>
      <c r="AP679">
        <f t="shared" si="879"/>
        <v>0.20252538246234622</v>
      </c>
      <c r="AQ679">
        <f t="shared" si="880"/>
        <v>1491.0710790060791</v>
      </c>
      <c r="AR679">
        <f t="shared" si="881"/>
        <v>1490.2112184283176</v>
      </c>
      <c r="AS679">
        <f t="shared" si="882"/>
        <v>1472.4341843941741</v>
      </c>
      <c r="AT679">
        <f t="shared" si="883"/>
        <v>1428.9832380703745</v>
      </c>
      <c r="AU679">
        <f t="shared" si="884"/>
        <v>1463.4792590351699</v>
      </c>
      <c r="AV679">
        <f t="shared" si="885"/>
        <v>1409.3001748066761</v>
      </c>
      <c r="AW679">
        <f t="shared" si="886"/>
        <v>54.179084228493821</v>
      </c>
      <c r="AX679">
        <f t="shared" si="913"/>
        <v>51.382648722363143</v>
      </c>
      <c r="AY679">
        <f t="shared" si="887"/>
        <v>2.7964355061306776</v>
      </c>
      <c r="AZ679">
        <f t="shared" si="844"/>
        <v>1499.8333333333333</v>
      </c>
      <c r="BA679">
        <f t="shared" si="845"/>
        <v>433081374.5</v>
      </c>
      <c r="BB679">
        <f t="shared" si="848"/>
        <v>0</v>
      </c>
      <c r="BC679">
        <f t="shared" si="849"/>
        <v>433081374.5</v>
      </c>
      <c r="BD679">
        <f t="shared" si="864"/>
        <v>7790762239.1896667</v>
      </c>
      <c r="BE679">
        <f t="shared" si="865"/>
        <v>3043850189.0811882</v>
      </c>
      <c r="BF679">
        <f t="shared" si="866"/>
        <v>2.5595090938234955</v>
      </c>
      <c r="BG679">
        <f t="shared" si="867"/>
        <v>71.906238370476075</v>
      </c>
      <c r="BH679">
        <f t="shared" si="888"/>
        <v>48111747</v>
      </c>
      <c r="BI679">
        <f t="shared" si="889"/>
        <v>3.8443963320962449</v>
      </c>
      <c r="BJ679">
        <f t="shared" si="850"/>
        <v>-2759.9975000000086</v>
      </c>
      <c r="BK679">
        <f t="shared" si="890"/>
        <v>-1.7538060169687501E-2</v>
      </c>
      <c r="BL679">
        <f t="shared" si="891"/>
        <v>0.98246193983031249</v>
      </c>
      <c r="BM679">
        <f t="shared" si="892"/>
        <v>25.97932580451041</v>
      </c>
      <c r="BN679">
        <f t="shared" si="893"/>
        <v>1504.700012</v>
      </c>
      <c r="BO679">
        <f t="shared" si="852"/>
        <v>1496.3700073</v>
      </c>
      <c r="BP679">
        <f t="shared" si="894"/>
        <v>1360.6022033382353</v>
      </c>
      <c r="BQ679">
        <f t="shared" si="895"/>
        <v>135.76780396176468</v>
      </c>
      <c r="BR679">
        <f t="shared" si="896"/>
        <v>8.3499759999999696</v>
      </c>
      <c r="BS679">
        <f t="shared" si="897"/>
        <v>24.90002400000003</v>
      </c>
      <c r="BT679">
        <f t="shared" si="898"/>
        <v>39.40002400000003</v>
      </c>
      <c r="BU679">
        <f t="shared" si="899"/>
        <v>54.050048999999944</v>
      </c>
      <c r="BV679">
        <f t="shared" si="900"/>
        <v>1497.8399740666666</v>
      </c>
      <c r="BW679">
        <f t="shared" si="901"/>
        <v>1494.2261672857144</v>
      </c>
      <c r="BX679">
        <f t="shared" si="902"/>
        <v>1483.4145308545451</v>
      </c>
      <c r="BY679">
        <f t="shared" si="903"/>
        <v>1461.6611811476191</v>
      </c>
      <c r="BZ679">
        <f t="shared" si="904"/>
        <v>1529</v>
      </c>
      <c r="CA679">
        <f t="shared" si="905"/>
        <v>1390.349976</v>
      </c>
      <c r="CB679">
        <f t="shared" si="906"/>
        <v>1487.3808079866667</v>
      </c>
      <c r="CC679">
        <f t="shared" si="907"/>
        <v>1468.9690234083334</v>
      </c>
      <c r="CD679">
        <f t="shared" si="908"/>
        <v>1471.5239099264288</v>
      </c>
      <c r="CE679">
        <f t="shared" si="909"/>
        <v>1383.3174700474058</v>
      </c>
      <c r="CF679">
        <f t="shared" si="910"/>
        <v>1516.6999510000001</v>
      </c>
      <c r="CG679">
        <f t="shared" si="911"/>
        <v>1529</v>
      </c>
      <c r="CH679">
        <f t="shared" si="912"/>
        <v>1507</v>
      </c>
    </row>
    <row r="680" spans="1:86">
      <c r="A680" s="1">
        <v>40459</v>
      </c>
      <c r="B680">
        <v>1492</v>
      </c>
      <c r="C680">
        <v>1507</v>
      </c>
      <c r="D680">
        <v>1472.3000489999999</v>
      </c>
      <c r="E680">
        <v>1497.1999510000001</v>
      </c>
      <c r="F680">
        <v>208208</v>
      </c>
      <c r="G680">
        <f t="shared" si="846"/>
        <v>90602.72717457237</v>
      </c>
      <c r="H680">
        <f t="shared" si="874"/>
        <v>15946798.274363397</v>
      </c>
      <c r="I680">
        <f t="shared" si="847"/>
        <v>1492.125</v>
      </c>
      <c r="J680">
        <f t="shared" si="854"/>
        <v>1515.6749877500001</v>
      </c>
      <c r="K680">
        <f t="shared" si="855"/>
        <v>1442.125</v>
      </c>
      <c r="L680">
        <f t="shared" si="856"/>
        <v>3</v>
      </c>
      <c r="M680">
        <f t="shared" si="857"/>
        <v>7</v>
      </c>
      <c r="N680">
        <f t="shared" si="858"/>
        <v>70</v>
      </c>
      <c r="O680">
        <f t="shared" si="859"/>
        <v>30</v>
      </c>
      <c r="P680">
        <f t="shared" si="834"/>
        <v>34.699951000000056</v>
      </c>
      <c r="Q680">
        <f t="shared" si="835"/>
        <v>9.8000489999999445</v>
      </c>
      <c r="R680">
        <f t="shared" si="836"/>
        <v>24.899902000000111</v>
      </c>
      <c r="S680">
        <f t="shared" si="837"/>
        <v>34.699951000000056</v>
      </c>
      <c r="T680">
        <f t="shared" si="873"/>
        <v>36.279740234682876</v>
      </c>
      <c r="U680">
        <f t="shared" si="838"/>
        <v>19.25</v>
      </c>
      <c r="V680">
        <f t="shared" si="839"/>
        <v>-22.699951000000056</v>
      </c>
      <c r="W680">
        <f t="shared" si="840"/>
        <v>19.25</v>
      </c>
      <c r="X680">
        <f t="shared" si="841"/>
        <v>0</v>
      </c>
      <c r="Y680">
        <f t="shared" si="871"/>
        <v>9.1701360631936346</v>
      </c>
      <c r="Z680">
        <f t="shared" si="872"/>
        <v>6.8816756138702013</v>
      </c>
      <c r="AA680">
        <f t="shared" si="868"/>
        <v>25.276189972350256</v>
      </c>
      <c r="AB680">
        <f t="shared" si="869"/>
        <v>18.968370692167817</v>
      </c>
      <c r="AC680">
        <f t="shared" si="870"/>
        <v>14.256711300652592</v>
      </c>
      <c r="AD680">
        <f t="shared" si="878"/>
        <v>30.256264066719183</v>
      </c>
      <c r="AE680">
        <f t="shared" si="851"/>
        <v>1497.4999756000002</v>
      </c>
      <c r="AF680">
        <f t="shared" si="853"/>
        <v>1494.5749715000002</v>
      </c>
      <c r="AG680">
        <f t="shared" si="875"/>
        <v>1441.5374939499998</v>
      </c>
      <c r="AH680">
        <f t="shared" si="860"/>
        <v>1478.5599854000002</v>
      </c>
      <c r="AI680">
        <f t="shared" si="861"/>
        <v>1529.2964438744584</v>
      </c>
      <c r="AJ680">
        <f t="shared" si="862"/>
        <v>1427.823526925542</v>
      </c>
      <c r="AK680">
        <f t="shared" si="863"/>
        <v>0.68369399599879055</v>
      </c>
      <c r="AL680">
        <f t="shared" si="842"/>
        <v>0.43515487961352284</v>
      </c>
      <c r="AM680">
        <f t="shared" si="843"/>
        <v>90602.72717457237</v>
      </c>
      <c r="AN680">
        <f t="shared" si="876"/>
        <v>2505152.8257823121</v>
      </c>
      <c r="AO680">
        <f t="shared" si="877"/>
        <v>11984390</v>
      </c>
      <c r="AP680">
        <f t="shared" si="879"/>
        <v>0.20903465472855207</v>
      </c>
      <c r="AQ680">
        <f t="shared" si="880"/>
        <v>1493.1548954840123</v>
      </c>
      <c r="AR680">
        <f t="shared" si="881"/>
        <v>1497.9172711762471</v>
      </c>
      <c r="AS680">
        <f t="shared" si="882"/>
        <v>1476.8920223832226</v>
      </c>
      <c r="AT680">
        <f t="shared" si="883"/>
        <v>1435.1227422340407</v>
      </c>
      <c r="AU680">
        <f t="shared" si="884"/>
        <v>1468.5373628298944</v>
      </c>
      <c r="AV680">
        <f t="shared" si="885"/>
        <v>1415.4531591402088</v>
      </c>
      <c r="AW680">
        <f t="shared" si="886"/>
        <v>53.084203689685637</v>
      </c>
      <c r="AX680">
        <f t="shared" si="913"/>
        <v>51.722959715827642</v>
      </c>
      <c r="AY680">
        <f t="shared" si="887"/>
        <v>1.3612439738579951</v>
      </c>
      <c r="AZ680">
        <f t="shared" si="844"/>
        <v>1492.1666666666667</v>
      </c>
      <c r="BA680">
        <f t="shared" si="845"/>
        <v>310681037.33333337</v>
      </c>
      <c r="BB680">
        <f t="shared" si="848"/>
        <v>0</v>
      </c>
      <c r="BC680">
        <f t="shared" si="849"/>
        <v>310681037.33333337</v>
      </c>
      <c r="BD680">
        <f t="shared" si="864"/>
        <v>7790762239.1896667</v>
      </c>
      <c r="BE680">
        <f t="shared" si="865"/>
        <v>2598337319.9767852</v>
      </c>
      <c r="BF680">
        <f t="shared" si="866"/>
        <v>2.9983644460986585</v>
      </c>
      <c r="BG680">
        <f t="shared" si="867"/>
        <v>74.98977360666224</v>
      </c>
      <c r="BH680">
        <f t="shared" si="888"/>
        <v>48319955</v>
      </c>
      <c r="BI680">
        <f t="shared" si="889"/>
        <v>3.7503327713034795</v>
      </c>
      <c r="BJ680">
        <f t="shared" si="850"/>
        <v>609.99750000000859</v>
      </c>
      <c r="BK680">
        <f t="shared" si="890"/>
        <v>4.7647641865340758E-3</v>
      </c>
      <c r="BL680">
        <f t="shared" si="891"/>
        <v>1.004764764186534</v>
      </c>
      <c r="BM680">
        <f t="shared" si="892"/>
        <v>26.740461531643039</v>
      </c>
      <c r="BN680">
        <f t="shared" si="893"/>
        <v>1489.6500245</v>
      </c>
      <c r="BO680">
        <f t="shared" si="852"/>
        <v>1500.0200073000001</v>
      </c>
      <c r="BP680">
        <f t="shared" si="894"/>
        <v>1367.7242628823528</v>
      </c>
      <c r="BQ680">
        <f t="shared" si="895"/>
        <v>132.29574441764726</v>
      </c>
      <c r="BR680">
        <f t="shared" si="896"/>
        <v>18.099975000000086</v>
      </c>
      <c r="BS680">
        <f t="shared" si="897"/>
        <v>0.3000489999999445</v>
      </c>
      <c r="BT680">
        <f t="shared" si="898"/>
        <v>12</v>
      </c>
      <c r="BU680">
        <f t="shared" si="899"/>
        <v>-2</v>
      </c>
      <c r="BV680">
        <f t="shared" si="900"/>
        <v>1498.8899658666667</v>
      </c>
      <c r="BW680">
        <f t="shared" si="901"/>
        <v>1497.6571103333331</v>
      </c>
      <c r="BX680">
        <f t="shared" si="902"/>
        <v>1487.0845237090909</v>
      </c>
      <c r="BY680">
        <f t="shared" si="903"/>
        <v>1467.8309384952383</v>
      </c>
      <c r="BZ680">
        <f t="shared" si="904"/>
        <v>1529</v>
      </c>
      <c r="CA680">
        <f t="shared" si="905"/>
        <v>1390.349976</v>
      </c>
      <c r="CB680">
        <f t="shared" si="906"/>
        <v>1493.408326336667</v>
      </c>
      <c r="CC680">
        <f t="shared" si="907"/>
        <v>1488.579835238889</v>
      </c>
      <c r="CD680">
        <f t="shared" si="908"/>
        <v>1468.7618804740873</v>
      </c>
      <c r="CE680">
        <f t="shared" si="909"/>
        <v>1396.789011366222</v>
      </c>
      <c r="CF680">
        <f t="shared" si="910"/>
        <v>1490.099976</v>
      </c>
      <c r="CG680">
        <f t="shared" si="911"/>
        <v>1524.400024</v>
      </c>
      <c r="CH680">
        <f t="shared" si="912"/>
        <v>1485</v>
      </c>
    </row>
    <row r="681" spans="1:86">
      <c r="A681" s="1">
        <v>40462</v>
      </c>
      <c r="B681">
        <v>1508.099976</v>
      </c>
      <c r="C681">
        <v>1526.25</v>
      </c>
      <c r="D681">
        <v>1495</v>
      </c>
      <c r="E681">
        <v>1517.25</v>
      </c>
      <c r="F681">
        <v>307964</v>
      </c>
      <c r="G681">
        <f t="shared" si="846"/>
        <v>130576.73599999999</v>
      </c>
      <c r="H681">
        <f t="shared" si="874"/>
        <v>16077375.010363396</v>
      </c>
      <c r="I681">
        <f t="shared" si="847"/>
        <v>1511.6499939999999</v>
      </c>
      <c r="J681">
        <f t="shared" si="854"/>
        <v>1515.6749877500001</v>
      </c>
      <c r="K681">
        <f t="shared" si="855"/>
        <v>1442.125</v>
      </c>
      <c r="L681">
        <f t="shared" si="856"/>
        <v>4</v>
      </c>
      <c r="M681">
        <f t="shared" si="857"/>
        <v>8</v>
      </c>
      <c r="N681">
        <f t="shared" si="858"/>
        <v>60</v>
      </c>
      <c r="O681">
        <f t="shared" si="859"/>
        <v>20</v>
      </c>
      <c r="P681">
        <f t="shared" si="834"/>
        <v>31.25</v>
      </c>
      <c r="Q681">
        <f t="shared" si="835"/>
        <v>9</v>
      </c>
      <c r="R681">
        <f t="shared" si="836"/>
        <v>22.25</v>
      </c>
      <c r="S681">
        <f t="shared" si="837"/>
        <v>31.25</v>
      </c>
      <c r="T681">
        <f t="shared" si="873"/>
        <v>35.920473075062674</v>
      </c>
      <c r="U681">
        <f t="shared" si="838"/>
        <v>2.75</v>
      </c>
      <c r="V681">
        <f t="shared" si="839"/>
        <v>-8.25</v>
      </c>
      <c r="W681">
        <f t="shared" si="840"/>
        <v>2.75</v>
      </c>
      <c r="X681">
        <f t="shared" si="841"/>
        <v>0</v>
      </c>
      <c r="Y681">
        <f t="shared" si="871"/>
        <v>8.7115549158226617</v>
      </c>
      <c r="Z681">
        <f t="shared" si="872"/>
        <v>6.3901273557366158</v>
      </c>
      <c r="AA681">
        <f t="shared" si="868"/>
        <v>24.252339042468087</v>
      </c>
      <c r="AB681">
        <f t="shared" si="869"/>
        <v>17.789652553804697</v>
      </c>
      <c r="AC681">
        <f t="shared" si="870"/>
        <v>15.371979878413605</v>
      </c>
      <c r="AD681">
        <f t="shared" si="878"/>
        <v>27.352028506983025</v>
      </c>
      <c r="AE681">
        <f t="shared" si="851"/>
        <v>1504.9199708000001</v>
      </c>
      <c r="AF681">
        <f t="shared" si="853"/>
        <v>1500.7916463333333</v>
      </c>
      <c r="AG681">
        <f t="shared" si="875"/>
        <v>1450.9924927499997</v>
      </c>
      <c r="AH681">
        <f t="shared" si="860"/>
        <v>1482.3749878000001</v>
      </c>
      <c r="AI681">
        <f t="shared" si="861"/>
        <v>1538.1837819210373</v>
      </c>
      <c r="AJ681">
        <f t="shared" si="862"/>
        <v>1426.5661936789629</v>
      </c>
      <c r="AK681">
        <f t="shared" si="863"/>
        <v>0.81245086683259593</v>
      </c>
      <c r="AL681">
        <f t="shared" si="842"/>
        <v>0.42399999999999999</v>
      </c>
      <c r="AM681">
        <f t="shared" si="843"/>
        <v>130576.73599999999</v>
      </c>
      <c r="AN681">
        <f t="shared" si="876"/>
        <v>2521385.182592439</v>
      </c>
      <c r="AO681">
        <f t="shared" si="877"/>
        <v>12056793</v>
      </c>
      <c r="AP681">
        <f t="shared" si="879"/>
        <v>0.20912569226264721</v>
      </c>
      <c r="AQ681">
        <f t="shared" si="880"/>
        <v>1501.3472310194481</v>
      </c>
      <c r="AR681">
        <f t="shared" si="881"/>
        <v>1504.2251128560167</v>
      </c>
      <c r="AS681">
        <f t="shared" si="882"/>
        <v>1484.1564583542427</v>
      </c>
      <c r="AT681">
        <f t="shared" si="883"/>
        <v>1442.514195432977</v>
      </c>
      <c r="AU681">
        <f t="shared" si="884"/>
        <v>1475.8442584054103</v>
      </c>
      <c r="AV681">
        <f t="shared" si="885"/>
        <v>1422.5789380003941</v>
      </c>
      <c r="AW681">
        <f t="shared" si="886"/>
        <v>53.265320405016155</v>
      </c>
      <c r="AX681">
        <f t="shared" si="913"/>
        <v>52.031431853665346</v>
      </c>
      <c r="AY681">
        <f t="shared" si="887"/>
        <v>1.2338885513508089</v>
      </c>
      <c r="AZ681">
        <f t="shared" si="844"/>
        <v>1512.8333333333333</v>
      </c>
      <c r="BA681">
        <f t="shared" si="845"/>
        <v>465898204.66666663</v>
      </c>
      <c r="BB681">
        <f t="shared" si="848"/>
        <v>465898204.66666663</v>
      </c>
      <c r="BC681">
        <f t="shared" si="849"/>
        <v>0</v>
      </c>
      <c r="BD681">
        <f t="shared" si="864"/>
        <v>7437394351.8844328</v>
      </c>
      <c r="BE681">
        <f t="shared" si="865"/>
        <v>2598337319.9767852</v>
      </c>
      <c r="BF681">
        <f t="shared" si="866"/>
        <v>2.8623667507307644</v>
      </c>
      <c r="BG681">
        <f t="shared" si="867"/>
        <v>74.109139174554088</v>
      </c>
      <c r="BH681">
        <f t="shared" si="888"/>
        <v>48627919</v>
      </c>
      <c r="BI681">
        <f t="shared" si="889"/>
        <v>3.7442787167850926</v>
      </c>
      <c r="BJ681">
        <f t="shared" si="850"/>
        <v>1905.0048999999944</v>
      </c>
      <c r="BK681">
        <f t="shared" si="890"/>
        <v>1.3391697606327229E-2</v>
      </c>
      <c r="BL681">
        <f t="shared" si="891"/>
        <v>1.0133916976063273</v>
      </c>
      <c r="BM681">
        <f t="shared" si="892"/>
        <v>29.413817148316749</v>
      </c>
      <c r="BN681">
        <f t="shared" si="893"/>
        <v>1510.625</v>
      </c>
      <c r="BO681">
        <f t="shared" si="852"/>
        <v>1504.8150024000001</v>
      </c>
      <c r="BP681">
        <f t="shared" si="894"/>
        <v>1375.555145235294</v>
      </c>
      <c r="BQ681">
        <f t="shared" si="895"/>
        <v>129.25985716470609</v>
      </c>
      <c r="BR681">
        <f t="shared" si="896"/>
        <v>49.15002400000003</v>
      </c>
      <c r="BS681">
        <f t="shared" si="897"/>
        <v>43</v>
      </c>
      <c r="BT681">
        <f t="shared" si="898"/>
        <v>41.65002400000003</v>
      </c>
      <c r="BU681">
        <f t="shared" si="899"/>
        <v>56.09997599999997</v>
      </c>
      <c r="BV681">
        <f t="shared" si="900"/>
        <v>1505.4733073333337</v>
      </c>
      <c r="BW681">
        <f t="shared" si="901"/>
        <v>1504.1356899047619</v>
      </c>
      <c r="BX681">
        <f t="shared" si="902"/>
        <v>1494.1190718181817</v>
      </c>
      <c r="BY681">
        <f t="shared" si="903"/>
        <v>1475.0416533571426</v>
      </c>
      <c r="BZ681">
        <f t="shared" si="904"/>
        <v>1529</v>
      </c>
      <c r="CA681">
        <f t="shared" si="905"/>
        <v>1390.349976</v>
      </c>
      <c r="CB681">
        <f t="shared" si="906"/>
        <v>1504.7031349599997</v>
      </c>
      <c r="CC681">
        <f t="shared" si="907"/>
        <v>1494.6388796694446</v>
      </c>
      <c r="CD681">
        <f t="shared" si="908"/>
        <v>1465.6397229657537</v>
      </c>
      <c r="CE681">
        <f t="shared" si="909"/>
        <v>1410.4448270787361</v>
      </c>
      <c r="CF681">
        <f t="shared" si="910"/>
        <v>1497.1999510000001</v>
      </c>
      <c r="CG681">
        <f t="shared" si="911"/>
        <v>1507</v>
      </c>
      <c r="CH681">
        <f t="shared" si="912"/>
        <v>1472.3000489999999</v>
      </c>
    </row>
    <row r="682" spans="1:86">
      <c r="A682" s="1">
        <v>40463</v>
      </c>
      <c r="B682">
        <v>1519.9499510000001</v>
      </c>
      <c r="C682">
        <v>1529</v>
      </c>
      <c r="D682">
        <v>1503.25</v>
      </c>
      <c r="E682">
        <v>1520.0500489999999</v>
      </c>
      <c r="F682">
        <v>355625</v>
      </c>
      <c r="G682">
        <f t="shared" si="846"/>
        <v>108415.18839805671</v>
      </c>
      <c r="H682">
        <f t="shared" si="874"/>
        <v>16185790.198761454</v>
      </c>
      <c r="I682">
        <f t="shared" si="847"/>
        <v>1518.0625</v>
      </c>
      <c r="J682">
        <f t="shared" si="854"/>
        <v>1518.0625</v>
      </c>
      <c r="K682">
        <f t="shared" si="855"/>
        <v>1442.125</v>
      </c>
      <c r="L682">
        <f t="shared" si="856"/>
        <v>1</v>
      </c>
      <c r="M682">
        <f t="shared" si="857"/>
        <v>9</v>
      </c>
      <c r="N682">
        <f t="shared" si="858"/>
        <v>90</v>
      </c>
      <c r="O682">
        <f t="shared" si="859"/>
        <v>10</v>
      </c>
      <c r="P682">
        <f t="shared" si="834"/>
        <v>25.75</v>
      </c>
      <c r="Q682">
        <f t="shared" si="835"/>
        <v>8.9499510000000555</v>
      </c>
      <c r="R682">
        <f t="shared" si="836"/>
        <v>16.800048999999944</v>
      </c>
      <c r="S682">
        <f t="shared" si="837"/>
        <v>25.75</v>
      </c>
      <c r="T682">
        <f t="shared" si="873"/>
        <v>35.194010712558196</v>
      </c>
      <c r="U682">
        <f t="shared" si="838"/>
        <v>37.800048999999944</v>
      </c>
      <c r="V682">
        <f t="shared" si="839"/>
        <v>-14.75</v>
      </c>
      <c r="W682">
        <f t="shared" si="840"/>
        <v>37.800048999999944</v>
      </c>
      <c r="X682">
        <f t="shared" si="841"/>
        <v>0</v>
      </c>
      <c r="Y682">
        <f t="shared" si="871"/>
        <v>10.789304493263897</v>
      </c>
      <c r="Z682">
        <f t="shared" si="872"/>
        <v>5.9336896874697151</v>
      </c>
      <c r="AA682">
        <f t="shared" si="868"/>
        <v>30.656649454885727</v>
      </c>
      <c r="AB682">
        <f t="shared" si="869"/>
        <v>16.859941698410662</v>
      </c>
      <c r="AC682">
        <f t="shared" si="870"/>
        <v>29.035558784014203</v>
      </c>
      <c r="AD682">
        <f t="shared" si="878"/>
        <v>25.423762869075478</v>
      </c>
      <c r="AE682">
        <f t="shared" si="851"/>
        <v>1508.2599854</v>
      </c>
      <c r="AF682">
        <f t="shared" si="853"/>
        <v>1507.4416504999999</v>
      </c>
      <c r="AG682">
        <f t="shared" si="875"/>
        <v>1459.6699951999997</v>
      </c>
      <c r="AH682">
        <f t="shared" si="860"/>
        <v>1487.5699951000001</v>
      </c>
      <c r="AI682">
        <f t="shared" si="861"/>
        <v>1546.6709494718921</v>
      </c>
      <c r="AJ682">
        <f t="shared" si="862"/>
        <v>1428.4690407281082</v>
      </c>
      <c r="AK682">
        <f t="shared" si="863"/>
        <v>0.77478451274762428</v>
      </c>
      <c r="AL682">
        <f t="shared" si="842"/>
        <v>0.30485817475727722</v>
      </c>
      <c r="AM682">
        <f t="shared" si="843"/>
        <v>108415.18839805671</v>
      </c>
      <c r="AN682">
        <f t="shared" si="876"/>
        <v>2834297.2153666564</v>
      </c>
      <c r="AO682">
        <f t="shared" si="877"/>
        <v>10883768</v>
      </c>
      <c r="AP682">
        <f t="shared" si="879"/>
        <v>0.26041507089885196</v>
      </c>
      <c r="AQ682">
        <f t="shared" si="880"/>
        <v>1507.7061891328358</v>
      </c>
      <c r="AR682">
        <f t="shared" si="881"/>
        <v>1519.664962532052</v>
      </c>
      <c r="AS682">
        <f t="shared" si="882"/>
        <v>1490.6173046704789</v>
      </c>
      <c r="AT682">
        <f t="shared" si="883"/>
        <v>1449.4924222540089</v>
      </c>
      <c r="AU682">
        <f t="shared" si="884"/>
        <v>1482.4751269945987</v>
      </c>
      <c r="AV682">
        <f t="shared" si="885"/>
        <v>1429.4019157703665</v>
      </c>
      <c r="AW682">
        <f t="shared" si="886"/>
        <v>53.073211224232182</v>
      </c>
      <c r="AX682">
        <f t="shared" si="913"/>
        <v>52.239787727778712</v>
      </c>
      <c r="AY682">
        <f t="shared" si="887"/>
        <v>0.83342349645347014</v>
      </c>
      <c r="AZ682">
        <f t="shared" si="844"/>
        <v>1517.4333496666666</v>
      </c>
      <c r="BA682">
        <f t="shared" si="845"/>
        <v>539637234.97520828</v>
      </c>
      <c r="BB682">
        <f t="shared" si="848"/>
        <v>539637234.97520828</v>
      </c>
      <c r="BC682">
        <f t="shared" si="849"/>
        <v>0</v>
      </c>
      <c r="BD682">
        <f t="shared" si="864"/>
        <v>6106983382.7007666</v>
      </c>
      <c r="BE682">
        <f t="shared" si="865"/>
        <v>2598337319.9767852</v>
      </c>
      <c r="BF682">
        <f t="shared" si="866"/>
        <v>2.3503427887320378</v>
      </c>
      <c r="BG682">
        <f t="shared" si="867"/>
        <v>70.152307896277762</v>
      </c>
      <c r="BH682">
        <f t="shared" si="888"/>
        <v>48983544</v>
      </c>
      <c r="BI682">
        <f t="shared" si="889"/>
        <v>3.7129662860168153</v>
      </c>
      <c r="BJ682">
        <f t="shared" si="850"/>
        <v>180.00489999999445</v>
      </c>
      <c r="BK682">
        <f t="shared" si="890"/>
        <v>1.845476355247945E-3</v>
      </c>
      <c r="BL682">
        <f t="shared" si="891"/>
        <v>1.001845476355248</v>
      </c>
      <c r="BM682">
        <f t="shared" si="892"/>
        <v>31.148937950809412</v>
      </c>
      <c r="BN682">
        <f t="shared" si="893"/>
        <v>1516.125</v>
      </c>
      <c r="BO682">
        <f t="shared" si="852"/>
        <v>1507.8200073</v>
      </c>
      <c r="BP682">
        <f t="shared" si="894"/>
        <v>1383.6764687647058</v>
      </c>
      <c r="BQ682">
        <f t="shared" si="895"/>
        <v>124.14353853529428</v>
      </c>
      <c r="BR682">
        <f t="shared" si="896"/>
        <v>90</v>
      </c>
      <c r="BS682">
        <f t="shared" si="897"/>
        <v>78.050048999999944</v>
      </c>
      <c r="BT682">
        <f t="shared" si="898"/>
        <v>47.050048999999944</v>
      </c>
      <c r="BU682">
        <f t="shared" si="899"/>
        <v>67.949951000000056</v>
      </c>
      <c r="BV682">
        <f t="shared" si="900"/>
        <v>1510.5166667333331</v>
      </c>
      <c r="BW682">
        <f t="shared" si="901"/>
        <v>1509.6380906666668</v>
      </c>
      <c r="BX682">
        <f t="shared" si="902"/>
        <v>1500.9690829454544</v>
      </c>
      <c r="BY682">
        <f t="shared" si="903"/>
        <v>1481.6185634761907</v>
      </c>
      <c r="BZ682">
        <f t="shared" si="904"/>
        <v>1529</v>
      </c>
      <c r="CA682">
        <f t="shared" si="905"/>
        <v>1390.349976</v>
      </c>
      <c r="CB682">
        <f t="shared" si="906"/>
        <v>1507.0011324133334</v>
      </c>
      <c r="CC682">
        <f t="shared" si="907"/>
        <v>1505.1595542166667</v>
      </c>
      <c r="CD682">
        <f t="shared" si="908"/>
        <v>1464.4296301253175</v>
      </c>
      <c r="CE682">
        <f t="shared" si="909"/>
        <v>1423.3520247715082</v>
      </c>
      <c r="CF682">
        <f t="shared" si="910"/>
        <v>1517.25</v>
      </c>
      <c r="CG682">
        <f t="shared" si="911"/>
        <v>1526.25</v>
      </c>
      <c r="CH682">
        <f t="shared" si="912"/>
        <v>1495</v>
      </c>
    </row>
    <row r="683" spans="1:86">
      <c r="A683" s="1">
        <v>40464</v>
      </c>
      <c r="B683">
        <v>1525</v>
      </c>
      <c r="C683">
        <v>1566.8000489999999</v>
      </c>
      <c r="D683">
        <v>1518</v>
      </c>
      <c r="E683">
        <v>1558.400024</v>
      </c>
      <c r="F683">
        <v>1201084</v>
      </c>
      <c r="G683">
        <f t="shared" si="846"/>
        <v>787595.25013829768</v>
      </c>
      <c r="H683">
        <f t="shared" si="874"/>
        <v>16973385.448899753</v>
      </c>
      <c r="I683">
        <f t="shared" si="847"/>
        <v>1542.05001825</v>
      </c>
      <c r="J683">
        <f t="shared" si="854"/>
        <v>1542.05001825</v>
      </c>
      <c r="K683">
        <f t="shared" si="855"/>
        <v>1442.125</v>
      </c>
      <c r="L683">
        <f t="shared" si="856"/>
        <v>1</v>
      </c>
      <c r="M683">
        <f t="shared" si="857"/>
        <v>10</v>
      </c>
      <c r="N683">
        <f t="shared" si="858"/>
        <v>90</v>
      </c>
      <c r="O683">
        <f t="shared" si="859"/>
        <v>0</v>
      </c>
      <c r="P683">
        <f t="shared" si="834"/>
        <v>48.800048999999944</v>
      </c>
      <c r="Q683">
        <f t="shared" si="835"/>
        <v>8.4000249999999141</v>
      </c>
      <c r="R683">
        <f t="shared" si="836"/>
        <v>40.40002400000003</v>
      </c>
      <c r="S683">
        <f t="shared" si="837"/>
        <v>48.800048999999944</v>
      </c>
      <c r="T683">
        <f t="shared" si="873"/>
        <v>36.165870590232608</v>
      </c>
      <c r="U683">
        <f t="shared" si="838"/>
        <v>7.5999750000000859</v>
      </c>
      <c r="V683">
        <f t="shared" si="839"/>
        <v>-23.34997599999997</v>
      </c>
      <c r="W683">
        <f t="shared" si="840"/>
        <v>7.5999750000000859</v>
      </c>
      <c r="X683">
        <f t="shared" si="841"/>
        <v>0</v>
      </c>
      <c r="Y683">
        <f t="shared" si="871"/>
        <v>10.561495243745053</v>
      </c>
      <c r="Z683">
        <f t="shared" si="872"/>
        <v>5.5098547097933075</v>
      </c>
      <c r="AA683">
        <f t="shared" si="868"/>
        <v>29.202933791942005</v>
      </c>
      <c r="AB683">
        <f t="shared" si="869"/>
        <v>15.234956659059012</v>
      </c>
      <c r="AC683">
        <f t="shared" si="870"/>
        <v>31.43258375031245</v>
      </c>
      <c r="AD683">
        <f t="shared" si="878"/>
        <v>23.450688725792094</v>
      </c>
      <c r="AE683">
        <f t="shared" si="851"/>
        <v>1516.6</v>
      </c>
      <c r="AF683">
        <f t="shared" si="853"/>
        <v>1516.6166585000001</v>
      </c>
      <c r="AG683">
        <f t="shared" si="875"/>
        <v>1469.1574951999996</v>
      </c>
      <c r="AH683">
        <f t="shared" si="860"/>
        <v>1500.4049926</v>
      </c>
      <c r="AI683">
        <f t="shared" si="861"/>
        <v>1559.7119372373893</v>
      </c>
      <c r="AJ683">
        <f t="shared" si="862"/>
        <v>1441.0980479626107</v>
      </c>
      <c r="AK683">
        <f t="shared" si="863"/>
        <v>0.98893963223522574</v>
      </c>
      <c r="AL683">
        <f t="shared" si="842"/>
        <v>0.65573702600175976</v>
      </c>
      <c r="AM683">
        <f t="shared" si="843"/>
        <v>787595.25013829768</v>
      </c>
      <c r="AN683">
        <f t="shared" si="876"/>
        <v>3338083.6640096591</v>
      </c>
      <c r="AO683">
        <f t="shared" si="877"/>
        <v>11051930</v>
      </c>
      <c r="AP683">
        <f t="shared" si="879"/>
        <v>0.3020362655219187</v>
      </c>
      <c r="AQ683">
        <f t="shared" si="880"/>
        <v>1524.9420929876717</v>
      </c>
      <c r="AR683">
        <f t="shared" si="881"/>
        <v>1530.4194550504171</v>
      </c>
      <c r="AS683">
        <f t="shared" si="882"/>
        <v>1502.8181941497928</v>
      </c>
      <c r="AT683">
        <f t="shared" si="883"/>
        <v>1459.2941064111481</v>
      </c>
      <c r="AU683">
        <f t="shared" si="884"/>
        <v>1493.8638615454088</v>
      </c>
      <c r="AV683">
        <f t="shared" si="885"/>
        <v>1438.4317833464409</v>
      </c>
      <c r="AW683">
        <f t="shared" si="886"/>
        <v>55.432078198967929</v>
      </c>
      <c r="AX683">
        <f t="shared" si="913"/>
        <v>52.878245822016552</v>
      </c>
      <c r="AY683">
        <f t="shared" si="887"/>
        <v>2.5538323769513767</v>
      </c>
      <c r="AZ683">
        <f t="shared" si="844"/>
        <v>1547.7333576666667</v>
      </c>
      <c r="BA683">
        <f t="shared" si="845"/>
        <v>1858957772.1597106</v>
      </c>
      <c r="BB683">
        <f t="shared" si="848"/>
        <v>1858957772.1597106</v>
      </c>
      <c r="BC683">
        <f t="shared" si="849"/>
        <v>0</v>
      </c>
      <c r="BD683">
        <f t="shared" si="864"/>
        <v>7245699831.8835783</v>
      </c>
      <c r="BE683">
        <f t="shared" si="865"/>
        <v>2598337319.9767852</v>
      </c>
      <c r="BF683">
        <f t="shared" si="866"/>
        <v>2.788590910108744</v>
      </c>
      <c r="BG683">
        <f t="shared" si="867"/>
        <v>73.604962274185027</v>
      </c>
      <c r="BH683">
        <f t="shared" si="888"/>
        <v>50184628</v>
      </c>
      <c r="BI683">
        <f t="shared" si="889"/>
        <v>3.8536466477407725</v>
      </c>
      <c r="BJ683">
        <f t="shared" si="850"/>
        <v>3734.9975000000086</v>
      </c>
      <c r="BK683">
        <f t="shared" si="890"/>
        <v>2.5229415982210259E-2</v>
      </c>
      <c r="BL683">
        <f t="shared" si="891"/>
        <v>1.0252294159822102</v>
      </c>
      <c r="BM683">
        <f t="shared" si="892"/>
        <v>31.257504353276538</v>
      </c>
      <c r="BN683">
        <f t="shared" si="893"/>
        <v>1542.4000245</v>
      </c>
      <c r="BO683">
        <f t="shared" si="852"/>
        <v>1512.7000121999999</v>
      </c>
      <c r="BP683">
        <f t="shared" si="894"/>
        <v>1392.8926463088233</v>
      </c>
      <c r="BQ683">
        <f t="shared" si="895"/>
        <v>119.80736589117669</v>
      </c>
      <c r="BR683">
        <f t="shared" si="896"/>
        <v>117.5</v>
      </c>
      <c r="BS683">
        <f t="shared" si="897"/>
        <v>127.65002400000003</v>
      </c>
      <c r="BT683">
        <f t="shared" si="898"/>
        <v>69.550048999999944</v>
      </c>
      <c r="BU683">
        <f t="shared" si="899"/>
        <v>85</v>
      </c>
      <c r="BV683">
        <f t="shared" si="900"/>
        <v>1527.2300129333337</v>
      </c>
      <c r="BW683">
        <f t="shared" si="901"/>
        <v>1524.1976259523808</v>
      </c>
      <c r="BX683">
        <f t="shared" si="902"/>
        <v>1513.8472700181819</v>
      </c>
      <c r="BY683">
        <f t="shared" si="903"/>
        <v>1491.0214233619047</v>
      </c>
      <c r="BZ683">
        <f t="shared" si="904"/>
        <v>1566.8000489999999</v>
      </c>
      <c r="CA683">
        <f t="shared" si="905"/>
        <v>1390.349976</v>
      </c>
      <c r="CB683">
        <f t="shared" si="906"/>
        <v>1501.6033151666666</v>
      </c>
      <c r="CC683">
        <f t="shared" si="907"/>
        <v>1508.6037200944445</v>
      </c>
      <c r="CD683">
        <f t="shared" si="908"/>
        <v>1478.5787336754365</v>
      </c>
      <c r="CE683">
        <f t="shared" si="909"/>
        <v>1434.6348362757888</v>
      </c>
      <c r="CF683">
        <f t="shared" si="910"/>
        <v>1520.0500489999999</v>
      </c>
      <c r="CG683">
        <f t="shared" si="911"/>
        <v>1529</v>
      </c>
      <c r="CH683">
        <f t="shared" si="912"/>
        <v>1503.25</v>
      </c>
    </row>
    <row r="684" spans="1:86">
      <c r="A684" s="1">
        <v>40465</v>
      </c>
      <c r="B684">
        <v>1560.0500489999999</v>
      </c>
      <c r="C684">
        <v>1574.400024</v>
      </c>
      <c r="D684">
        <v>1541.349976</v>
      </c>
      <c r="E684">
        <v>1557.400024</v>
      </c>
      <c r="F684">
        <v>647855</v>
      </c>
      <c r="G684">
        <f t="shared" si="846"/>
        <v>-18621.187871193397</v>
      </c>
      <c r="H684">
        <f t="shared" si="874"/>
        <v>16954764.261028562</v>
      </c>
      <c r="I684">
        <f t="shared" si="847"/>
        <v>1558.30001825</v>
      </c>
      <c r="J684">
        <f t="shared" si="854"/>
        <v>1558.30001825</v>
      </c>
      <c r="K684">
        <f t="shared" si="855"/>
        <v>1469.6875</v>
      </c>
      <c r="L684">
        <f t="shared" si="856"/>
        <v>1</v>
      </c>
      <c r="M684">
        <f t="shared" si="857"/>
        <v>10</v>
      </c>
      <c r="N684">
        <f t="shared" si="858"/>
        <v>90</v>
      </c>
      <c r="O684">
        <f t="shared" si="859"/>
        <v>0</v>
      </c>
      <c r="P684">
        <f t="shared" si="834"/>
        <v>33.050048000000061</v>
      </c>
      <c r="Q684">
        <f t="shared" si="835"/>
        <v>17</v>
      </c>
      <c r="R684">
        <f t="shared" si="836"/>
        <v>16.050048000000061</v>
      </c>
      <c r="S684">
        <f t="shared" si="837"/>
        <v>33.050048000000061</v>
      </c>
      <c r="T684">
        <f t="shared" si="873"/>
        <v>35.943311833787426</v>
      </c>
      <c r="U684">
        <f t="shared" si="838"/>
        <v>-13.849975000000086</v>
      </c>
      <c r="V684">
        <f t="shared" si="839"/>
        <v>59.5</v>
      </c>
      <c r="W684">
        <f t="shared" si="840"/>
        <v>0</v>
      </c>
      <c r="X684">
        <f t="shared" si="841"/>
        <v>59.5</v>
      </c>
      <c r="Y684">
        <f t="shared" si="871"/>
        <v>9.8071027263346924</v>
      </c>
      <c r="Z684">
        <f t="shared" si="872"/>
        <v>9.3662936590937864</v>
      </c>
      <c r="AA684">
        <f t="shared" si="868"/>
        <v>27.284916792547261</v>
      </c>
      <c r="AB684">
        <f t="shared" si="869"/>
        <v>26.058515983185735</v>
      </c>
      <c r="AC684">
        <f t="shared" si="870"/>
        <v>2.2990661559363308</v>
      </c>
      <c r="AD684">
        <f t="shared" si="878"/>
        <v>19.259019126243231</v>
      </c>
      <c r="AE684">
        <f t="shared" si="851"/>
        <v>1530.0600096000003</v>
      </c>
      <c r="AF684">
        <f t="shared" si="853"/>
        <v>1523.4000040000001</v>
      </c>
      <c r="AG684">
        <f t="shared" si="875"/>
        <v>1477.1624939499998</v>
      </c>
      <c r="AH684">
        <f t="shared" si="860"/>
        <v>1512.0549926000001</v>
      </c>
      <c r="AI684">
        <f t="shared" si="861"/>
        <v>1565.5102131935184</v>
      </c>
      <c r="AJ684">
        <f t="shared" si="862"/>
        <v>1458.5997720064818</v>
      </c>
      <c r="AK684">
        <f t="shared" si="863"/>
        <v>0.92414034491420838</v>
      </c>
      <c r="AL684">
        <f t="shared" si="842"/>
        <v>-2.8742832688168487E-2</v>
      </c>
      <c r="AM684">
        <f t="shared" si="843"/>
        <v>-18621.187871193397</v>
      </c>
      <c r="AN684">
        <f t="shared" si="876"/>
        <v>2512714.8480997607</v>
      </c>
      <c r="AO684">
        <f t="shared" si="877"/>
        <v>10461709</v>
      </c>
      <c r="AP684">
        <f t="shared" si="879"/>
        <v>0.24018206280635035</v>
      </c>
      <c r="AQ684">
        <f t="shared" si="880"/>
        <v>1535.9777895318634</v>
      </c>
      <c r="AR684">
        <f t="shared" si="881"/>
        <v>1527.1364172010483</v>
      </c>
      <c r="AS684">
        <f t="shared" si="882"/>
        <v>1512.6429235228302</v>
      </c>
      <c r="AT684">
        <f t="shared" si="883"/>
        <v>1468.1236389941448</v>
      </c>
      <c r="AU684">
        <f t="shared" si="884"/>
        <v>1503.3942859135975</v>
      </c>
      <c r="AV684">
        <f t="shared" si="885"/>
        <v>1446.7595601921901</v>
      </c>
      <c r="AW684">
        <f t="shared" si="886"/>
        <v>56.634725721407449</v>
      </c>
      <c r="AX684">
        <f t="shared" si="913"/>
        <v>53.629541801894732</v>
      </c>
      <c r="AY684">
        <f t="shared" si="887"/>
        <v>3.0051839195127172</v>
      </c>
      <c r="AZ684">
        <f t="shared" si="844"/>
        <v>1557.7166746666669</v>
      </c>
      <c r="BA684">
        <f t="shared" si="845"/>
        <v>1009174536.2661735</v>
      </c>
      <c r="BB684">
        <f t="shared" si="848"/>
        <v>1009174536.2661735</v>
      </c>
      <c r="BC684">
        <f t="shared" si="849"/>
        <v>0</v>
      </c>
      <c r="BD684">
        <f t="shared" si="864"/>
        <v>7355753101.3076363</v>
      </c>
      <c r="BE684">
        <f t="shared" si="865"/>
        <v>2598337319.9767852</v>
      </c>
      <c r="BF684">
        <f t="shared" si="866"/>
        <v>2.8309461765238995</v>
      </c>
      <c r="BG684">
        <f t="shared" si="867"/>
        <v>73.896788053875142</v>
      </c>
      <c r="BH684">
        <f t="shared" si="888"/>
        <v>49536773</v>
      </c>
      <c r="BI684">
        <f t="shared" si="889"/>
        <v>3.9145914276097122</v>
      </c>
      <c r="BJ684">
        <f t="shared" si="850"/>
        <v>-200</v>
      </c>
      <c r="BK684">
        <f t="shared" si="890"/>
        <v>-6.4168376835189262E-4</v>
      </c>
      <c r="BL684">
        <f t="shared" si="891"/>
        <v>0.99935831623164806</v>
      </c>
      <c r="BM684">
        <f t="shared" si="892"/>
        <v>28.173374983707813</v>
      </c>
      <c r="BN684">
        <f t="shared" si="893"/>
        <v>1557.875</v>
      </c>
      <c r="BO684">
        <f t="shared" si="852"/>
        <v>1523.3350097999999</v>
      </c>
      <c r="BP684">
        <f t="shared" si="894"/>
        <v>1402.7220584264705</v>
      </c>
      <c r="BQ684">
        <f t="shared" si="895"/>
        <v>120.61295137352931</v>
      </c>
      <c r="BR684">
        <f t="shared" si="896"/>
        <v>77.450072999999975</v>
      </c>
      <c r="BS684">
        <f t="shared" si="897"/>
        <v>90.34997599999997</v>
      </c>
      <c r="BT684">
        <f t="shared" si="898"/>
        <v>82.599975000000086</v>
      </c>
      <c r="BU684">
        <f t="shared" si="899"/>
        <v>104.05004899999994</v>
      </c>
      <c r="BV684">
        <f t="shared" si="900"/>
        <v>1540.8300209333331</v>
      </c>
      <c r="BW684">
        <f t="shared" si="901"/>
        <v>1535.8500160952383</v>
      </c>
      <c r="BX684">
        <f t="shared" si="902"/>
        <v>1524.2100030000001</v>
      </c>
      <c r="BY684">
        <f t="shared" si="903"/>
        <v>1499.4254737238098</v>
      </c>
      <c r="BZ684">
        <f t="shared" si="904"/>
        <v>1574.400024</v>
      </c>
      <c r="CA684">
        <f t="shared" si="905"/>
        <v>1451</v>
      </c>
      <c r="CB684">
        <f t="shared" si="906"/>
        <v>1513.84198842</v>
      </c>
      <c r="CC684">
        <f t="shared" si="907"/>
        <v>1505.2360966388887</v>
      </c>
      <c r="CD684">
        <f t="shared" si="908"/>
        <v>1494.895865584683</v>
      </c>
      <c r="CE684">
        <f t="shared" si="909"/>
        <v>1441.7607020002447</v>
      </c>
      <c r="CF684">
        <f t="shared" si="910"/>
        <v>1558.400024</v>
      </c>
      <c r="CG684">
        <f t="shared" si="911"/>
        <v>1566.8000489999999</v>
      </c>
      <c r="CH684">
        <f t="shared" si="912"/>
        <v>1518</v>
      </c>
    </row>
    <row r="685" spans="1:86">
      <c r="A685" s="1">
        <v>40466</v>
      </c>
      <c r="B685">
        <v>1555</v>
      </c>
      <c r="C685">
        <v>1560.5500489999999</v>
      </c>
      <c r="D685">
        <v>1481.849976</v>
      </c>
      <c r="E685">
        <v>1518.900024</v>
      </c>
      <c r="F685">
        <v>597943</v>
      </c>
      <c r="G685">
        <f t="shared" si="846"/>
        <v>-34949.447217296904</v>
      </c>
      <c r="H685">
        <f t="shared" si="874"/>
        <v>16919814.813811265</v>
      </c>
      <c r="I685">
        <f t="shared" si="847"/>
        <v>1529.0750122499999</v>
      </c>
      <c r="J685">
        <f t="shared" si="854"/>
        <v>1558.30001825</v>
      </c>
      <c r="K685">
        <f t="shared" si="855"/>
        <v>1485.86251825</v>
      </c>
      <c r="L685">
        <f t="shared" si="856"/>
        <v>2</v>
      </c>
      <c r="M685">
        <f t="shared" si="857"/>
        <v>10</v>
      </c>
      <c r="N685">
        <f t="shared" si="858"/>
        <v>80</v>
      </c>
      <c r="O685">
        <f t="shared" si="859"/>
        <v>0</v>
      </c>
      <c r="P685">
        <f t="shared" si="834"/>
        <v>78.700072999999975</v>
      </c>
      <c r="Q685">
        <f t="shared" si="835"/>
        <v>41.650024999999914</v>
      </c>
      <c r="R685">
        <f t="shared" si="836"/>
        <v>37.050048000000061</v>
      </c>
      <c r="S685">
        <f t="shared" si="837"/>
        <v>78.700072999999975</v>
      </c>
      <c r="T685">
        <f t="shared" si="873"/>
        <v>38.99736620280261</v>
      </c>
      <c r="U685">
        <f t="shared" si="838"/>
        <v>-40.550048999999944</v>
      </c>
      <c r="V685">
        <f t="shared" si="839"/>
        <v>-0.75</v>
      </c>
      <c r="W685">
        <f t="shared" si="840"/>
        <v>0</v>
      </c>
      <c r="X685">
        <f t="shared" si="841"/>
        <v>0</v>
      </c>
      <c r="Y685">
        <f t="shared" si="871"/>
        <v>9.1065953887393576</v>
      </c>
      <c r="Z685">
        <f t="shared" si="872"/>
        <v>8.6972726834442309</v>
      </c>
      <c r="AA685">
        <f t="shared" si="868"/>
        <v>23.351821611185876</v>
      </c>
      <c r="AB685">
        <f t="shared" si="869"/>
        <v>22.302205328982417</v>
      </c>
      <c r="AC685">
        <f t="shared" si="870"/>
        <v>2.2990661559363201</v>
      </c>
      <c r="AD685">
        <f t="shared" si="878"/>
        <v>16.125586508613861</v>
      </c>
      <c r="AE685">
        <f t="shared" si="851"/>
        <v>1534.4000242000002</v>
      </c>
      <c r="AF685">
        <f t="shared" si="853"/>
        <v>1528.2000120000002</v>
      </c>
      <c r="AG685">
        <f t="shared" si="875"/>
        <v>1483.6899963499998</v>
      </c>
      <c r="AH685">
        <f t="shared" si="860"/>
        <v>1515.9499999000002</v>
      </c>
      <c r="AI685">
        <f t="shared" si="861"/>
        <v>1564.9726944885408</v>
      </c>
      <c r="AJ685">
        <f t="shared" si="862"/>
        <v>1466.9273053114596</v>
      </c>
      <c r="AK685">
        <f t="shared" si="863"/>
        <v>0.53008835116837316</v>
      </c>
      <c r="AL685">
        <f t="shared" si="842"/>
        <v>-5.8449462937599242E-2</v>
      </c>
      <c r="AM685">
        <f t="shared" si="843"/>
        <v>-34949.447217296904</v>
      </c>
      <c r="AN685">
        <f t="shared" si="876"/>
        <v>2672769.321167747</v>
      </c>
      <c r="AO685">
        <f t="shared" si="877"/>
        <v>10737646</v>
      </c>
      <c r="AP685">
        <f t="shared" si="879"/>
        <v>0.24891576060225371</v>
      </c>
      <c r="AQ685">
        <f t="shared" si="880"/>
        <v>1530.1713492510298</v>
      </c>
      <c r="AR685">
        <f t="shared" si="881"/>
        <v>1516.9943022637494</v>
      </c>
      <c r="AS685">
        <f t="shared" si="882"/>
        <v>1513.7692016087208</v>
      </c>
      <c r="AT685">
        <f t="shared" si="883"/>
        <v>1472.6935136446718</v>
      </c>
      <c r="AU685">
        <f t="shared" si="884"/>
        <v>1505.7201466265578</v>
      </c>
      <c r="AV685">
        <f t="shared" si="885"/>
        <v>1451.8093926587367</v>
      </c>
      <c r="AW685">
        <f t="shared" si="886"/>
        <v>53.910753967821165</v>
      </c>
      <c r="AX685">
        <f t="shared" si="913"/>
        <v>53.685784235080021</v>
      </c>
      <c r="AY685">
        <f t="shared" si="887"/>
        <v>0.22496973274114396</v>
      </c>
      <c r="AZ685">
        <f t="shared" si="844"/>
        <v>1520.4333496666666</v>
      </c>
      <c r="BA685">
        <f t="shared" si="845"/>
        <v>909132478.39973557</v>
      </c>
      <c r="BB685">
        <f t="shared" si="848"/>
        <v>0</v>
      </c>
      <c r="BC685">
        <f t="shared" si="849"/>
        <v>909132478.39973557</v>
      </c>
      <c r="BD685">
        <f t="shared" si="864"/>
        <v>6805915773.5423193</v>
      </c>
      <c r="BE685">
        <f t="shared" si="865"/>
        <v>3507469798.3765206</v>
      </c>
      <c r="BF685">
        <f t="shared" si="866"/>
        <v>1.940406094641935</v>
      </c>
      <c r="BG685">
        <f t="shared" si="867"/>
        <v>65.991092120839383</v>
      </c>
      <c r="BH685">
        <f t="shared" si="888"/>
        <v>48938830</v>
      </c>
      <c r="BI685">
        <f t="shared" si="889"/>
        <v>3.7133493033195624</v>
      </c>
      <c r="BJ685">
        <f t="shared" si="850"/>
        <v>-3950</v>
      </c>
      <c r="BK685">
        <f t="shared" si="890"/>
        <v>-2.4720687945745144E-2</v>
      </c>
      <c r="BL685">
        <f t="shared" si="891"/>
        <v>0.97527931205425489</v>
      </c>
      <c r="BM685">
        <f t="shared" si="892"/>
        <v>25.83722865643961</v>
      </c>
      <c r="BN685">
        <f t="shared" si="893"/>
        <v>1521.2000125</v>
      </c>
      <c r="BO685">
        <f t="shared" si="852"/>
        <v>1529.6450073999999</v>
      </c>
      <c r="BP685">
        <f t="shared" si="894"/>
        <v>1411.3595580735291</v>
      </c>
      <c r="BQ685">
        <f t="shared" si="895"/>
        <v>118.28544932647083</v>
      </c>
      <c r="BR685">
        <f t="shared" si="896"/>
        <v>38.75</v>
      </c>
      <c r="BS685">
        <f t="shared" si="897"/>
        <v>6.5499270000000251</v>
      </c>
      <c r="BT685">
        <f t="shared" si="898"/>
        <v>62.550048999999944</v>
      </c>
      <c r="BU685">
        <f t="shared" si="899"/>
        <v>65</v>
      </c>
      <c r="BV685">
        <f t="shared" si="900"/>
        <v>1537.1100257333333</v>
      </c>
      <c r="BW685">
        <f t="shared" si="901"/>
        <v>1534.5643075238095</v>
      </c>
      <c r="BX685">
        <f t="shared" si="902"/>
        <v>1525.4545541636364</v>
      </c>
      <c r="BY685">
        <f t="shared" si="903"/>
        <v>1503.4004765857142</v>
      </c>
      <c r="BZ685">
        <f t="shared" si="904"/>
        <v>1574.400024</v>
      </c>
      <c r="CA685">
        <f t="shared" si="905"/>
        <v>1472.3000489999999</v>
      </c>
      <c r="CB685">
        <f t="shared" si="906"/>
        <v>1528.0950194566667</v>
      </c>
      <c r="CC685">
        <f t="shared" si="907"/>
        <v>1516.2349923500003</v>
      </c>
      <c r="CD685">
        <f t="shared" si="908"/>
        <v>1501.3348337950397</v>
      </c>
      <c r="CE685">
        <f t="shared" si="909"/>
        <v>1452.4639659850413</v>
      </c>
      <c r="CF685">
        <f t="shared" si="910"/>
        <v>1557.400024</v>
      </c>
      <c r="CG685">
        <f t="shared" si="911"/>
        <v>1574.400024</v>
      </c>
      <c r="CH685">
        <f t="shared" si="912"/>
        <v>1541.349976</v>
      </c>
    </row>
    <row r="686" spans="1:86">
      <c r="A686" s="1">
        <v>40469</v>
      </c>
      <c r="B686">
        <v>1515</v>
      </c>
      <c r="C686">
        <v>1520</v>
      </c>
      <c r="D686">
        <v>1482.599976</v>
      </c>
      <c r="E686">
        <v>1491.5500489999999</v>
      </c>
      <c r="F686">
        <v>388544</v>
      </c>
      <c r="G686">
        <f t="shared" si="846"/>
        <v>-202581.70416232955</v>
      </c>
      <c r="H686">
        <f t="shared" si="874"/>
        <v>16717233.109648935</v>
      </c>
      <c r="I686">
        <f t="shared" si="847"/>
        <v>1502.2875062499998</v>
      </c>
      <c r="J686">
        <f t="shared" si="854"/>
        <v>1558.30001825</v>
      </c>
      <c r="K686">
        <f t="shared" si="855"/>
        <v>1492.125</v>
      </c>
      <c r="L686">
        <f t="shared" si="856"/>
        <v>3</v>
      </c>
      <c r="M686">
        <f t="shared" si="857"/>
        <v>7</v>
      </c>
      <c r="N686">
        <f t="shared" si="858"/>
        <v>70</v>
      </c>
      <c r="O686">
        <f t="shared" si="859"/>
        <v>30</v>
      </c>
      <c r="P686">
        <f t="shared" si="834"/>
        <v>37.40002400000003</v>
      </c>
      <c r="Q686">
        <f t="shared" si="835"/>
        <v>28.449951000000056</v>
      </c>
      <c r="R686">
        <f t="shared" si="836"/>
        <v>8.9500729999999749</v>
      </c>
      <c r="S686">
        <f t="shared" si="837"/>
        <v>37.40002400000003</v>
      </c>
      <c r="T686">
        <f t="shared" si="873"/>
        <v>38.883270331173854</v>
      </c>
      <c r="U686">
        <f t="shared" si="838"/>
        <v>-5</v>
      </c>
      <c r="V686">
        <f t="shared" si="839"/>
        <v>1.5499270000000251</v>
      </c>
      <c r="W686">
        <f t="shared" si="840"/>
        <v>0</v>
      </c>
      <c r="X686">
        <f t="shared" si="841"/>
        <v>1.5499270000000251</v>
      </c>
      <c r="Y686">
        <f t="shared" si="871"/>
        <v>8.4561242895436894</v>
      </c>
      <c r="Z686">
        <f t="shared" si="872"/>
        <v>8.1867479917696446</v>
      </c>
      <c r="AA686">
        <f t="shared" si="868"/>
        <v>21.747461614009787</v>
      </c>
      <c r="AB686">
        <f t="shared" si="869"/>
        <v>21.054679614245536</v>
      </c>
      <c r="AC686">
        <f t="shared" si="870"/>
        <v>1.6185685572826398</v>
      </c>
      <c r="AD686">
        <f t="shared" si="878"/>
        <v>14.167566230955472</v>
      </c>
      <c r="AE686">
        <f t="shared" si="851"/>
        <v>1529.2600340000001</v>
      </c>
      <c r="AF686">
        <f t="shared" si="853"/>
        <v>1527.2583616666668</v>
      </c>
      <c r="AG686">
        <f t="shared" si="875"/>
        <v>1488.3224975999999</v>
      </c>
      <c r="AH686">
        <f t="shared" si="860"/>
        <v>1517.0900024</v>
      </c>
      <c r="AI686">
        <f t="shared" si="861"/>
        <v>1563.1716027814573</v>
      </c>
      <c r="AJ686">
        <f t="shared" si="862"/>
        <v>1471.0084020185427</v>
      </c>
      <c r="AK686">
        <f t="shared" si="863"/>
        <v>0.22288339392964049</v>
      </c>
      <c r="AL686">
        <f t="shared" si="842"/>
        <v>-0.52138677771971653</v>
      </c>
      <c r="AM686">
        <f t="shared" si="843"/>
        <v>-202581.70416232955</v>
      </c>
      <c r="AN686">
        <f t="shared" si="876"/>
        <v>2192571.4719487764</v>
      </c>
      <c r="AO686">
        <f t="shared" si="877"/>
        <v>10583973</v>
      </c>
      <c r="AP686">
        <f t="shared" si="879"/>
        <v>0.20715958666455181</v>
      </c>
      <c r="AQ686">
        <f t="shared" si="880"/>
        <v>1517.0401071656797</v>
      </c>
      <c r="AR686">
        <f t="shared" si="881"/>
        <v>1510.6831692785809</v>
      </c>
      <c r="AS686">
        <f t="shared" si="882"/>
        <v>1509.769754139151</v>
      </c>
      <c r="AT686">
        <f t="shared" si="883"/>
        <v>1474.3906018266514</v>
      </c>
      <c r="AU686">
        <f t="shared" si="884"/>
        <v>1503.5946319825741</v>
      </c>
      <c r="AV686">
        <f t="shared" si="885"/>
        <v>1454.591238602625</v>
      </c>
      <c r="AW686">
        <f t="shared" si="886"/>
        <v>49.003393379949102</v>
      </c>
      <c r="AX686">
        <f t="shared" si="913"/>
        <v>52.74930606405384</v>
      </c>
      <c r="AY686">
        <f t="shared" si="887"/>
        <v>-3.7459126841047379</v>
      </c>
      <c r="AZ686">
        <f t="shared" si="844"/>
        <v>1498.0500083333334</v>
      </c>
      <c r="BA686">
        <f t="shared" si="845"/>
        <v>582058342.43786669</v>
      </c>
      <c r="BB686">
        <f t="shared" si="848"/>
        <v>0</v>
      </c>
      <c r="BC686">
        <f t="shared" si="849"/>
        <v>582058342.43786669</v>
      </c>
      <c r="BD686">
        <f t="shared" si="864"/>
        <v>6805915773.5423193</v>
      </c>
      <c r="BE686">
        <f t="shared" si="865"/>
        <v>3493434223.3769579</v>
      </c>
      <c r="BF686">
        <f t="shared" si="866"/>
        <v>1.9482020666080619</v>
      </c>
      <c r="BG686">
        <f t="shared" si="867"/>
        <v>66.081022351683288</v>
      </c>
      <c r="BH686">
        <f t="shared" si="888"/>
        <v>48550286</v>
      </c>
      <c r="BI686">
        <f t="shared" si="889"/>
        <v>3.368877254274194</v>
      </c>
      <c r="BJ686">
        <f t="shared" si="850"/>
        <v>-2834.9975000000086</v>
      </c>
      <c r="BK686">
        <f t="shared" si="890"/>
        <v>-1.800643529386111E-2</v>
      </c>
      <c r="BL686">
        <f t="shared" si="891"/>
        <v>0.98199356470613886</v>
      </c>
      <c r="BM686">
        <f t="shared" si="892"/>
        <v>24.287135905179866</v>
      </c>
      <c r="BN686">
        <f t="shared" si="893"/>
        <v>1501.299988</v>
      </c>
      <c r="BO686">
        <f t="shared" si="852"/>
        <v>1527.7800050000001</v>
      </c>
      <c r="BP686">
        <f t="shared" si="894"/>
        <v>1419.194851117647</v>
      </c>
      <c r="BQ686">
        <f t="shared" si="895"/>
        <v>108.5851538823531</v>
      </c>
      <c r="BR686">
        <f t="shared" si="896"/>
        <v>-11.799927000000025</v>
      </c>
      <c r="BS686">
        <f t="shared" si="897"/>
        <v>4.4000249999999141</v>
      </c>
      <c r="BT686">
        <f t="shared" si="898"/>
        <v>-4</v>
      </c>
      <c r="BU686">
        <f t="shared" si="899"/>
        <v>29</v>
      </c>
      <c r="BV686">
        <f t="shared" si="900"/>
        <v>1522.8267006666667</v>
      </c>
      <c r="BW686">
        <f t="shared" si="901"/>
        <v>1524.0928895238094</v>
      </c>
      <c r="BX686">
        <f t="shared" si="902"/>
        <v>1521.0181994545453</v>
      </c>
      <c r="BY686">
        <f t="shared" si="903"/>
        <v>1504.1490530285719</v>
      </c>
      <c r="BZ686">
        <f t="shared" si="904"/>
        <v>1574.400024</v>
      </c>
      <c r="CA686">
        <f t="shared" si="905"/>
        <v>1472.3000489999999</v>
      </c>
      <c r="CB686">
        <f t="shared" si="906"/>
        <v>1534.5012030833336</v>
      </c>
      <c r="CC686">
        <f t="shared" si="907"/>
        <v>1527.9555764916668</v>
      </c>
      <c r="CD686">
        <f t="shared" si="908"/>
        <v>1510.2752764717857</v>
      </c>
      <c r="CE686">
        <f t="shared" si="909"/>
        <v>1463.4458790839167</v>
      </c>
      <c r="CF686">
        <f t="shared" si="910"/>
        <v>1518.900024</v>
      </c>
      <c r="CG686">
        <f t="shared" si="911"/>
        <v>1560.5500489999999</v>
      </c>
      <c r="CH686">
        <f t="shared" si="912"/>
        <v>1481.849976</v>
      </c>
    </row>
    <row r="687" spans="1:86">
      <c r="A687" s="1">
        <v>40470</v>
      </c>
      <c r="B687">
        <v>1495.0500489999999</v>
      </c>
      <c r="C687">
        <v>1515</v>
      </c>
      <c r="D687">
        <v>1481.0500489999999</v>
      </c>
      <c r="E687">
        <v>1494.849976</v>
      </c>
      <c r="F687">
        <v>243570</v>
      </c>
      <c r="G687">
        <f t="shared" si="846"/>
        <v>-45558.03707316098</v>
      </c>
      <c r="H687">
        <f t="shared" si="874"/>
        <v>16671675.072575774</v>
      </c>
      <c r="I687">
        <f t="shared" si="847"/>
        <v>1496.4875185000001</v>
      </c>
      <c r="J687">
        <f t="shared" si="854"/>
        <v>1558.30001825</v>
      </c>
      <c r="K687">
        <f t="shared" si="855"/>
        <v>1492.125</v>
      </c>
      <c r="L687">
        <f t="shared" si="856"/>
        <v>4</v>
      </c>
      <c r="M687">
        <f t="shared" si="857"/>
        <v>8</v>
      </c>
      <c r="N687">
        <f t="shared" si="858"/>
        <v>60</v>
      </c>
      <c r="O687">
        <f t="shared" si="859"/>
        <v>20</v>
      </c>
      <c r="P687">
        <f t="shared" si="834"/>
        <v>33.949951000000056</v>
      </c>
      <c r="Q687">
        <f t="shared" si="835"/>
        <v>20.15002400000003</v>
      </c>
      <c r="R687">
        <f t="shared" si="836"/>
        <v>13.799927000000025</v>
      </c>
      <c r="S687">
        <f t="shared" si="837"/>
        <v>33.949951000000056</v>
      </c>
      <c r="T687">
        <f t="shared" si="873"/>
        <v>38.530890378947156</v>
      </c>
      <c r="U687">
        <f t="shared" si="838"/>
        <v>-7</v>
      </c>
      <c r="V687">
        <f t="shared" si="839"/>
        <v>-3.9499510000000555</v>
      </c>
      <c r="W687">
        <f t="shared" si="840"/>
        <v>0</v>
      </c>
      <c r="X687">
        <f t="shared" si="841"/>
        <v>0</v>
      </c>
      <c r="Y687">
        <f t="shared" si="871"/>
        <v>7.8521154117191401</v>
      </c>
      <c r="Z687">
        <f t="shared" si="872"/>
        <v>7.6019802780718129</v>
      </c>
      <c r="AA687">
        <f t="shared" si="868"/>
        <v>20.378754122976218</v>
      </c>
      <c r="AB687">
        <f t="shared" si="869"/>
        <v>19.729573345716013</v>
      </c>
      <c r="AC687">
        <f t="shared" si="870"/>
        <v>1.6185685572826329</v>
      </c>
      <c r="AD687">
        <f t="shared" si="878"/>
        <v>13.509308035153067</v>
      </c>
      <c r="AE687">
        <f t="shared" si="851"/>
        <v>1524.2200193999997</v>
      </c>
      <c r="AF687">
        <f t="shared" si="853"/>
        <v>1523.5250243333332</v>
      </c>
      <c r="AG687">
        <f t="shared" si="875"/>
        <v>1492.4099976</v>
      </c>
      <c r="AH687">
        <f t="shared" si="860"/>
        <v>1516.2400024000001</v>
      </c>
      <c r="AI687">
        <f t="shared" si="861"/>
        <v>1563.5998595918927</v>
      </c>
      <c r="AJ687">
        <f t="shared" si="862"/>
        <v>1468.8801452081075</v>
      </c>
      <c r="AK687">
        <f t="shared" si="863"/>
        <v>0.27417556060893472</v>
      </c>
      <c r="AL687">
        <f t="shared" si="842"/>
        <v>-0.1870428914610214</v>
      </c>
      <c r="AM687">
        <f t="shared" si="843"/>
        <v>-45558.03707316098</v>
      </c>
      <c r="AN687">
        <f t="shared" si="876"/>
        <v>1745950.20174663</v>
      </c>
      <c r="AO687">
        <f t="shared" si="877"/>
        <v>10244864</v>
      </c>
      <c r="AP687">
        <f t="shared" si="879"/>
        <v>0.17042199893982293</v>
      </c>
      <c r="AQ687">
        <f t="shared" si="880"/>
        <v>1509.4954625693485</v>
      </c>
      <c r="AR687">
        <f t="shared" si="881"/>
        <v>1504.9879520691854</v>
      </c>
      <c r="AS687">
        <f t="shared" si="882"/>
        <v>1507.0841940741038</v>
      </c>
      <c r="AT687">
        <f t="shared" si="883"/>
        <v>1476.2319455022528</v>
      </c>
      <c r="AU687">
        <f t="shared" si="884"/>
        <v>1502.2829335851879</v>
      </c>
      <c r="AV687">
        <f t="shared" si="885"/>
        <v>1457.4093502204412</v>
      </c>
      <c r="AW687">
        <f t="shared" si="886"/>
        <v>44.873583364746764</v>
      </c>
      <c r="AX687">
        <f t="shared" si="913"/>
        <v>51.174161524192428</v>
      </c>
      <c r="AY687">
        <f t="shared" si="887"/>
        <v>-6.3005781594456636</v>
      </c>
      <c r="AZ687">
        <f t="shared" si="844"/>
        <v>1496.9666749999999</v>
      </c>
      <c r="BA687">
        <f t="shared" si="845"/>
        <v>364616173.02974999</v>
      </c>
      <c r="BB687">
        <f t="shared" si="848"/>
        <v>0</v>
      </c>
      <c r="BC687">
        <f t="shared" si="849"/>
        <v>364616173.02974999</v>
      </c>
      <c r="BD687">
        <f t="shared" si="864"/>
        <v>6805915773.5423193</v>
      </c>
      <c r="BE687">
        <f t="shared" si="865"/>
        <v>3259636799.0340185</v>
      </c>
      <c r="BF687">
        <f t="shared" si="866"/>
        <v>2.0879368448531528</v>
      </c>
      <c r="BG687">
        <f t="shared" si="867"/>
        <v>67.615917998233698</v>
      </c>
      <c r="BH687">
        <f t="shared" si="888"/>
        <v>48793856</v>
      </c>
      <c r="BI687">
        <f t="shared" si="889"/>
        <v>3.078996532989128</v>
      </c>
      <c r="BJ687">
        <f t="shared" si="850"/>
        <v>229.99270000000251</v>
      </c>
      <c r="BK687">
        <f t="shared" si="890"/>
        <v>2.2124145295777638E-3</v>
      </c>
      <c r="BL687">
        <f t="shared" si="891"/>
        <v>1.0022124145295777</v>
      </c>
      <c r="BM687">
        <f t="shared" si="892"/>
        <v>24.960836397781144</v>
      </c>
      <c r="BN687">
        <f t="shared" si="893"/>
        <v>1498.0250245</v>
      </c>
      <c r="BO687">
        <f t="shared" si="852"/>
        <v>1524.1600099</v>
      </c>
      <c r="BP687">
        <f t="shared" si="894"/>
        <v>1426.6007349117642</v>
      </c>
      <c r="BQ687">
        <f t="shared" si="895"/>
        <v>97.559274988235757</v>
      </c>
      <c r="BR687">
        <f t="shared" si="896"/>
        <v>-21.849975000000086</v>
      </c>
      <c r="BS687">
        <f t="shared" si="897"/>
        <v>-25.949951000000056</v>
      </c>
      <c r="BT687">
        <f t="shared" si="898"/>
        <v>-14</v>
      </c>
      <c r="BU687">
        <f t="shared" si="899"/>
        <v>-14.949951000000056</v>
      </c>
      <c r="BV687">
        <f t="shared" si="900"/>
        <v>1511.3566813333334</v>
      </c>
      <c r="BW687">
        <f t="shared" si="901"/>
        <v>1514.8333507619047</v>
      </c>
      <c r="BX687">
        <f t="shared" si="902"/>
        <v>1516.9745582909093</v>
      </c>
      <c r="BY687">
        <f t="shared" si="903"/>
        <v>1504.7707176380957</v>
      </c>
      <c r="BZ687">
        <f t="shared" si="904"/>
        <v>1574.400024</v>
      </c>
      <c r="CA687">
        <f t="shared" si="905"/>
        <v>1472.3000489999999</v>
      </c>
      <c r="CB687">
        <f t="shared" si="906"/>
        <v>1543.3965243300001</v>
      </c>
      <c r="CC687">
        <f t="shared" si="907"/>
        <v>1532.6718399583335</v>
      </c>
      <c r="CD687">
        <f t="shared" si="908"/>
        <v>1513.0921848413095</v>
      </c>
      <c r="CE687">
        <f t="shared" si="909"/>
        <v>1474.648285647068</v>
      </c>
      <c r="CF687">
        <f t="shared" si="910"/>
        <v>1491.5500489999999</v>
      </c>
      <c r="CG687">
        <f t="shared" si="911"/>
        <v>1520</v>
      </c>
      <c r="CH687">
        <f t="shared" si="912"/>
        <v>1482.599976</v>
      </c>
    </row>
    <row r="688" spans="1:86">
      <c r="A688" s="1">
        <v>40471</v>
      </c>
      <c r="B688">
        <v>1490</v>
      </c>
      <c r="C688">
        <v>1508</v>
      </c>
      <c r="D688">
        <v>1485</v>
      </c>
      <c r="E688">
        <v>1490.6999510000001</v>
      </c>
      <c r="F688">
        <v>151275</v>
      </c>
      <c r="G688">
        <f t="shared" si="846"/>
        <v>-76295.8619543471</v>
      </c>
      <c r="H688">
        <f t="shared" si="874"/>
        <v>16595379.210621428</v>
      </c>
      <c r="I688">
        <f t="shared" si="847"/>
        <v>1493.4249877500001</v>
      </c>
      <c r="J688">
        <f t="shared" si="854"/>
        <v>1558.30001825</v>
      </c>
      <c r="K688">
        <f t="shared" si="855"/>
        <v>1492.125</v>
      </c>
      <c r="L688">
        <f t="shared" si="856"/>
        <v>5</v>
      </c>
      <c r="M688">
        <f t="shared" si="857"/>
        <v>9</v>
      </c>
      <c r="N688">
        <f t="shared" si="858"/>
        <v>50</v>
      </c>
      <c r="O688">
        <f t="shared" si="859"/>
        <v>10</v>
      </c>
      <c r="P688">
        <f t="shared" si="834"/>
        <v>23</v>
      </c>
      <c r="Q688">
        <f t="shared" si="835"/>
        <v>17.300048999999944</v>
      </c>
      <c r="R688">
        <f t="shared" si="836"/>
        <v>5.6999510000000555</v>
      </c>
      <c r="S688">
        <f t="shared" si="837"/>
        <v>23</v>
      </c>
      <c r="T688">
        <f t="shared" si="873"/>
        <v>37.421541066165219</v>
      </c>
      <c r="U688">
        <f t="shared" si="838"/>
        <v>11</v>
      </c>
      <c r="V688">
        <f t="shared" si="839"/>
        <v>3.6999510000000555</v>
      </c>
      <c r="W688">
        <f t="shared" si="840"/>
        <v>11</v>
      </c>
      <c r="X688">
        <f t="shared" si="841"/>
        <v>0</v>
      </c>
      <c r="Y688">
        <f t="shared" si="871"/>
        <v>8.0769643108820581</v>
      </c>
      <c r="Z688">
        <f t="shared" si="872"/>
        <v>7.0589816867809692</v>
      </c>
      <c r="AA688">
        <f t="shared" si="868"/>
        <v>21.583729800440704</v>
      </c>
      <c r="AB688">
        <f t="shared" si="869"/>
        <v>18.863417928994288</v>
      </c>
      <c r="AC688">
        <f t="shared" si="870"/>
        <v>6.7255963007417154</v>
      </c>
      <c r="AD688">
        <f t="shared" si="878"/>
        <v>13.215837535312025</v>
      </c>
      <c r="AE688">
        <f t="shared" si="851"/>
        <v>1510.6800048</v>
      </c>
      <c r="AF688">
        <f t="shared" si="853"/>
        <v>1518.6333413333332</v>
      </c>
      <c r="AG688">
        <f t="shared" si="875"/>
        <v>1493.75249635</v>
      </c>
      <c r="AH688">
        <f t="shared" si="860"/>
        <v>1513.6400024</v>
      </c>
      <c r="AI688">
        <f t="shared" si="861"/>
        <v>1563.4069506925757</v>
      </c>
      <c r="AJ688">
        <f t="shared" si="862"/>
        <v>1463.8730541074242</v>
      </c>
      <c r="AK688">
        <f t="shared" si="863"/>
        <v>0.26952523525114258</v>
      </c>
      <c r="AL688">
        <f t="shared" si="842"/>
        <v>-0.5043520869565169</v>
      </c>
      <c r="AM688">
        <f t="shared" si="843"/>
        <v>-76295.8619543471</v>
      </c>
      <c r="AN688">
        <f t="shared" si="876"/>
        <v>699738.97389785189</v>
      </c>
      <c r="AO688">
        <f t="shared" si="877"/>
        <v>9107665</v>
      </c>
      <c r="AP688">
        <f t="shared" si="879"/>
        <v>7.6829678506823859E-2</v>
      </c>
      <c r="AQ688">
        <f t="shared" si="880"/>
        <v>1503.10498863577</v>
      </c>
      <c r="AR688">
        <f t="shared" si="881"/>
        <v>1507.4566425694677</v>
      </c>
      <c r="AS688">
        <f t="shared" si="882"/>
        <v>1504.1350303207651</v>
      </c>
      <c r="AT688">
        <f t="shared" si="883"/>
        <v>1477.53406599705</v>
      </c>
      <c r="AU688">
        <f t="shared" si="884"/>
        <v>1500.5454861974097</v>
      </c>
      <c r="AV688">
        <f t="shared" si="885"/>
        <v>1459.7396922750104</v>
      </c>
      <c r="AW688">
        <f t="shared" si="886"/>
        <v>40.805793922399289</v>
      </c>
      <c r="AX688">
        <f t="shared" si="913"/>
        <v>49.100488003833803</v>
      </c>
      <c r="AY688">
        <f t="shared" si="887"/>
        <v>-8.294694081434514</v>
      </c>
      <c r="AZ688">
        <f t="shared" si="844"/>
        <v>1494.5666503333334</v>
      </c>
      <c r="BA688">
        <f t="shared" si="845"/>
        <v>226090570.02917501</v>
      </c>
      <c r="BB688">
        <f t="shared" si="848"/>
        <v>0</v>
      </c>
      <c r="BC688">
        <f t="shared" si="849"/>
        <v>226090570.02917501</v>
      </c>
      <c r="BD688">
        <f t="shared" si="864"/>
        <v>6805915773.5423193</v>
      </c>
      <c r="BE688">
        <f t="shared" si="865"/>
        <v>2825659975.7298603</v>
      </c>
      <c r="BF688">
        <v>0</v>
      </c>
      <c r="BG688">
        <f t="shared" si="867"/>
        <v>0</v>
      </c>
      <c r="BH688">
        <f t="shared" si="888"/>
        <v>48642581</v>
      </c>
      <c r="BI688">
        <f t="shared" si="889"/>
        <v>2.795415794908152</v>
      </c>
      <c r="BJ688">
        <f t="shared" si="850"/>
        <v>-515.00249999999141</v>
      </c>
      <c r="BK688">
        <f t="shared" si="890"/>
        <v>-2.7762150494224005E-3</v>
      </c>
      <c r="BL688">
        <f t="shared" si="891"/>
        <v>0.99722378495057762</v>
      </c>
      <c r="BM688">
        <f t="shared" si="892"/>
        <v>26.229484800054937</v>
      </c>
      <c r="BN688">
        <f t="shared" si="893"/>
        <v>1496.5</v>
      </c>
      <c r="BO688">
        <f t="shared" si="852"/>
        <v>1514.9800049999999</v>
      </c>
      <c r="BP688">
        <f t="shared" si="894"/>
        <v>1433.2161757352937</v>
      </c>
      <c r="BQ688">
        <f t="shared" si="895"/>
        <v>81.763829264706146</v>
      </c>
      <c r="BR688">
        <f t="shared" si="896"/>
        <v>0.59997500000008586</v>
      </c>
      <c r="BS688">
        <f t="shared" si="897"/>
        <v>0</v>
      </c>
      <c r="BT688">
        <f t="shared" si="898"/>
        <v>-16.40002400000003</v>
      </c>
      <c r="BU688">
        <f t="shared" si="899"/>
        <v>-29.050048999999944</v>
      </c>
      <c r="BV688">
        <f t="shared" si="900"/>
        <v>1500.1833252000001</v>
      </c>
      <c r="BW688">
        <f t="shared" si="901"/>
        <v>1505.4547583809524</v>
      </c>
      <c r="BX688">
        <f t="shared" si="902"/>
        <v>1512.3309125818182</v>
      </c>
      <c r="BY688">
        <f t="shared" si="903"/>
        <v>1504.607856057143</v>
      </c>
      <c r="BZ688">
        <f t="shared" si="904"/>
        <v>1574.400024</v>
      </c>
      <c r="CA688">
        <f t="shared" si="905"/>
        <v>1472.3000489999999</v>
      </c>
      <c r="CB688">
        <f t="shared" si="906"/>
        <v>1528.9043540100004</v>
      </c>
      <c r="CC688">
        <f t="shared" si="907"/>
        <v>1539.2693271638889</v>
      </c>
      <c r="CD688">
        <f t="shared" si="908"/>
        <v>1510.2858891072617</v>
      </c>
      <c r="CE688">
        <f t="shared" si="909"/>
        <v>1476.9713453143534</v>
      </c>
      <c r="CF688">
        <f t="shared" si="910"/>
        <v>1494.849976</v>
      </c>
      <c r="CG688">
        <f t="shared" si="911"/>
        <v>1515</v>
      </c>
      <c r="CH688">
        <f t="shared" si="912"/>
        <v>1481.0500489999999</v>
      </c>
    </row>
    <row r="689" spans="1:86">
      <c r="A689" s="1">
        <v>40472</v>
      </c>
      <c r="B689">
        <v>1500</v>
      </c>
      <c r="C689">
        <v>1519</v>
      </c>
      <c r="D689">
        <v>1481.3000489999999</v>
      </c>
      <c r="E689">
        <v>1513.650024</v>
      </c>
      <c r="F689">
        <v>208642</v>
      </c>
      <c r="G689">
        <f t="shared" si="846"/>
        <v>149425.49371902409</v>
      </c>
      <c r="H689">
        <f t="shared" si="874"/>
        <v>16744804.704340452</v>
      </c>
      <c r="I689">
        <f t="shared" si="847"/>
        <v>1503.48751825</v>
      </c>
      <c r="J689">
        <f t="shared" si="854"/>
        <v>1558.30001825</v>
      </c>
      <c r="K689">
        <f t="shared" si="855"/>
        <v>1492.125</v>
      </c>
      <c r="L689">
        <f t="shared" si="856"/>
        <v>6</v>
      </c>
      <c r="M689">
        <f t="shared" si="857"/>
        <v>10</v>
      </c>
      <c r="N689">
        <f t="shared" si="858"/>
        <v>40</v>
      </c>
      <c r="O689">
        <f t="shared" si="859"/>
        <v>0</v>
      </c>
      <c r="P689">
        <f t="shared" si="834"/>
        <v>37.699951000000056</v>
      </c>
      <c r="Q689">
        <f t="shared" si="835"/>
        <v>5.3499759999999696</v>
      </c>
      <c r="R689">
        <f t="shared" si="836"/>
        <v>32.349975000000086</v>
      </c>
      <c r="S689">
        <f t="shared" si="837"/>
        <v>37.699951000000056</v>
      </c>
      <c r="T689">
        <f t="shared" si="873"/>
        <v>37.441427490010561</v>
      </c>
      <c r="U689">
        <f t="shared" si="838"/>
        <v>6</v>
      </c>
      <c r="V689">
        <f t="shared" si="839"/>
        <v>-13.699951000000056</v>
      </c>
      <c r="W689">
        <f t="shared" si="840"/>
        <v>6</v>
      </c>
      <c r="X689">
        <f t="shared" si="841"/>
        <v>0</v>
      </c>
      <c r="Y689">
        <f t="shared" si="871"/>
        <v>7.9286097172476255</v>
      </c>
      <c r="Z689">
        <f t="shared" si="872"/>
        <v>6.5547687091537572</v>
      </c>
      <c r="AA689">
        <f t="shared" si="868"/>
        <v>21.176034806266379</v>
      </c>
      <c r="AB689">
        <f t="shared" si="869"/>
        <v>17.506727570423379</v>
      </c>
      <c r="AC689">
        <f t="shared" si="870"/>
        <v>9.4856391074442126</v>
      </c>
      <c r="AD689">
        <f t="shared" si="878"/>
        <v>12.939432163134414</v>
      </c>
      <c r="AE689">
        <f t="shared" si="851"/>
        <v>1501.9300048</v>
      </c>
      <c r="AF689">
        <f t="shared" si="853"/>
        <v>1511.1750080000002</v>
      </c>
      <c r="AG689">
        <f t="shared" si="875"/>
        <v>1496.5049987499999</v>
      </c>
      <c r="AH689">
        <f t="shared" si="860"/>
        <v>1515.9950072000001</v>
      </c>
      <c r="AI689">
        <f t="shared" si="861"/>
        <v>1563.248703932966</v>
      </c>
      <c r="AJ689">
        <f t="shared" si="862"/>
        <v>1468.7413104670343</v>
      </c>
      <c r="AK689">
        <f t="shared" si="863"/>
        <v>0.47518730425206956</v>
      </c>
      <c r="AL689">
        <f t="shared" si="842"/>
        <v>0.71618127567327805</v>
      </c>
      <c r="AM689">
        <f t="shared" si="843"/>
        <v>149425.49371902409</v>
      </c>
      <c r="AN689">
        <f t="shared" si="876"/>
        <v>795983.53265663609</v>
      </c>
      <c r="AO689">
        <f t="shared" si="877"/>
        <v>8822207</v>
      </c>
      <c r="AP689">
        <f t="shared" si="879"/>
        <v>9.0224989354323257E-2</v>
      </c>
      <c r="AQ689">
        <f t="shared" si="880"/>
        <v>1506.6903006596083</v>
      </c>
      <c r="AR689">
        <f t="shared" si="881"/>
        <v>1506.2720134021695</v>
      </c>
      <c r="AS689">
        <f t="shared" si="882"/>
        <v>1505.8477291830272</v>
      </c>
      <c r="AT689">
        <f t="shared" si="883"/>
        <v>1480.7845022173155</v>
      </c>
      <c r="AU689">
        <f t="shared" si="884"/>
        <v>1502.5111668677982</v>
      </c>
      <c r="AV689">
        <f t="shared" si="885"/>
        <v>1463.5134154957598</v>
      </c>
      <c r="AW689">
        <f t="shared" si="886"/>
        <v>38.997751372038465</v>
      </c>
      <c r="AX689">
        <f t="shared" si="913"/>
        <v>47.079940677474738</v>
      </c>
      <c r="AY689">
        <f t="shared" si="887"/>
        <v>-8.0821893054362732</v>
      </c>
      <c r="AZ689">
        <f t="shared" si="844"/>
        <v>1504.6500243333332</v>
      </c>
      <c r="BA689">
        <f t="shared" si="845"/>
        <v>313933190.37695533</v>
      </c>
      <c r="BB689">
        <f t="shared" si="848"/>
        <v>313933190.37695533</v>
      </c>
      <c r="BC689">
        <f t="shared" si="849"/>
        <v>0</v>
      </c>
      <c r="BD689">
        <f t="shared" si="864"/>
        <v>6033565542.4192743</v>
      </c>
      <c r="BE689">
        <f t="shared" si="865"/>
        <v>2825659975.7298603</v>
      </c>
      <c r="BF689">
        <f t="shared" si="866"/>
        <v>2.135276570515467</v>
      </c>
      <c r="BG689">
        <f t="shared" si="867"/>
        <v>68.104887160382432</v>
      </c>
      <c r="BH689">
        <f t="shared" si="888"/>
        <v>48851223</v>
      </c>
      <c r="BI689">
        <f t="shared" si="889"/>
        <v>2.6646664771998774</v>
      </c>
      <c r="BJ689">
        <f t="shared" si="850"/>
        <v>2195.0072999999975</v>
      </c>
      <c r="BK689">
        <f t="shared" si="890"/>
        <v>1.53955012775069E-2</v>
      </c>
      <c r="BL689">
        <f t="shared" si="891"/>
        <v>1.0153955012775069</v>
      </c>
      <c r="BM689">
        <f t="shared" si="892"/>
        <v>24.904884923166634</v>
      </c>
      <c r="BN689">
        <f t="shared" si="893"/>
        <v>1500.1500245</v>
      </c>
      <c r="BO689">
        <f t="shared" si="852"/>
        <v>1503.4350098999998</v>
      </c>
      <c r="BP689">
        <f t="shared" si="894"/>
        <v>1439.6110301176468</v>
      </c>
      <c r="BQ689">
        <f t="shared" si="895"/>
        <v>63.823979782353035</v>
      </c>
      <c r="BR689">
        <f t="shared" si="896"/>
        <v>16.450072999999975</v>
      </c>
      <c r="BS689">
        <f t="shared" si="897"/>
        <v>9</v>
      </c>
      <c r="BT689">
        <f t="shared" si="898"/>
        <v>12</v>
      </c>
      <c r="BU689">
        <f t="shared" si="899"/>
        <v>8</v>
      </c>
      <c r="BV689">
        <f t="shared" si="900"/>
        <v>1501.1733315999998</v>
      </c>
      <c r="BW689">
        <f t="shared" si="901"/>
        <v>1504.0309534285716</v>
      </c>
      <c r="BX689">
        <f t="shared" si="902"/>
        <v>1512.3327346909091</v>
      </c>
      <c r="BY689">
        <f t="shared" si="903"/>
        <v>1506.5028586904762</v>
      </c>
      <c r="BZ689">
        <f t="shared" si="904"/>
        <v>1574.400024</v>
      </c>
      <c r="CA689">
        <f t="shared" si="905"/>
        <v>1472.3000489999999</v>
      </c>
      <c r="CB689">
        <f t="shared" si="906"/>
        <v>1505.3643496600002</v>
      </c>
      <c r="CC689">
        <f t="shared" si="907"/>
        <v>1525.9494630083336</v>
      </c>
      <c r="CD689">
        <f t="shared" si="908"/>
        <v>1517.2074837313889</v>
      </c>
      <c r="CE689">
        <f t="shared" si="909"/>
        <v>1481.3076977665958</v>
      </c>
      <c r="CF689">
        <f t="shared" si="910"/>
        <v>1490.6999510000001</v>
      </c>
      <c r="CG689">
        <f t="shared" si="911"/>
        <v>1508</v>
      </c>
      <c r="CH689">
        <f t="shared" si="912"/>
        <v>1485</v>
      </c>
    </row>
    <row r="690" spans="1:86">
      <c r="A690" s="1">
        <v>40473</v>
      </c>
      <c r="B690">
        <v>1515</v>
      </c>
      <c r="C690">
        <v>1525</v>
      </c>
      <c r="D690">
        <v>1495</v>
      </c>
      <c r="E690">
        <v>1503.3000489999999</v>
      </c>
      <c r="F690">
        <v>133665</v>
      </c>
      <c r="G690">
        <f t="shared" si="846"/>
        <v>-59703.263361000492</v>
      </c>
      <c r="H690">
        <f t="shared" si="874"/>
        <v>16685101.440979451</v>
      </c>
      <c r="I690">
        <f t="shared" si="847"/>
        <v>1509.5750122499999</v>
      </c>
      <c r="J690">
        <f t="shared" si="854"/>
        <v>1558.30001825</v>
      </c>
      <c r="K690">
        <f t="shared" si="855"/>
        <v>1493.4249877500001</v>
      </c>
      <c r="L690">
        <f t="shared" si="856"/>
        <v>7</v>
      </c>
      <c r="M690">
        <f t="shared" si="857"/>
        <v>3</v>
      </c>
      <c r="N690">
        <f t="shared" si="858"/>
        <v>30</v>
      </c>
      <c r="O690">
        <f t="shared" si="859"/>
        <v>70</v>
      </c>
      <c r="P690">
        <f t="shared" si="834"/>
        <v>30</v>
      </c>
      <c r="Q690">
        <f t="shared" si="835"/>
        <v>21.699951000000056</v>
      </c>
      <c r="R690">
        <f t="shared" si="836"/>
        <v>8.3000489999999445</v>
      </c>
      <c r="S690">
        <f t="shared" si="837"/>
        <v>30</v>
      </c>
      <c r="T690">
        <f t="shared" si="873"/>
        <v>36.909896955009806</v>
      </c>
      <c r="U690">
        <f t="shared" si="838"/>
        <v>0.90002400000003036</v>
      </c>
      <c r="V690">
        <f t="shared" si="839"/>
        <v>-5.1999510000000555</v>
      </c>
      <c r="W690">
        <f t="shared" si="840"/>
        <v>0.90002400000003036</v>
      </c>
      <c r="X690">
        <f t="shared" si="841"/>
        <v>0</v>
      </c>
      <c r="Y690">
        <f t="shared" si="871"/>
        <v>7.4265678803013691</v>
      </c>
      <c r="Z690">
        <f t="shared" si="872"/>
        <v>6.0865709442142029</v>
      </c>
      <c r="AA690">
        <f t="shared" si="868"/>
        <v>20.120803613604661</v>
      </c>
      <c r="AB690">
        <f t="shared" si="869"/>
        <v>16.49034932726375</v>
      </c>
      <c r="AC690">
        <f t="shared" si="870"/>
        <v>9.9162522748315212</v>
      </c>
      <c r="AD690">
        <f t="shared" si="878"/>
        <v>11.992991734754629</v>
      </c>
      <c r="AE690">
        <f t="shared" si="851"/>
        <v>1498.8100098</v>
      </c>
      <c r="AF690">
        <f t="shared" si="853"/>
        <v>1502.1583455</v>
      </c>
      <c r="AG690">
        <f t="shared" si="875"/>
        <v>1497.5825012</v>
      </c>
      <c r="AH690">
        <f t="shared" si="860"/>
        <v>1516.6050170000001</v>
      </c>
      <c r="AI690">
        <f t="shared" si="861"/>
        <v>1563.0225410352457</v>
      </c>
      <c r="AJ690">
        <f t="shared" si="862"/>
        <v>1470.1874929647545</v>
      </c>
      <c r="AK690">
        <f t="shared" si="863"/>
        <v>0.35668162750454485</v>
      </c>
      <c r="AL690">
        <f t="shared" si="842"/>
        <v>-0.44666340000000371</v>
      </c>
      <c r="AM690">
        <f t="shared" si="843"/>
        <v>-59703.263361000492</v>
      </c>
      <c r="AN690">
        <f t="shared" si="876"/>
        <v>286020.29269256064</v>
      </c>
      <c r="AO690">
        <f t="shared" si="877"/>
        <v>8346553</v>
      </c>
      <c r="AP690">
        <f t="shared" si="879"/>
        <v>3.4268073621836544E-2</v>
      </c>
      <c r="AQ690">
        <f t="shared" si="880"/>
        <v>1505.5376150953414</v>
      </c>
      <c r="AR690">
        <f t="shared" si="881"/>
        <v>1506.4794895825512</v>
      </c>
      <c r="AS690">
        <f t="shared" si="882"/>
        <v>1505.3891467500823</v>
      </c>
      <c r="AT690">
        <f t="shared" si="883"/>
        <v>1482.8109014277572</v>
      </c>
      <c r="AU690">
        <f t="shared" si="884"/>
        <v>1502.6294991876284</v>
      </c>
      <c r="AV690">
        <f t="shared" si="885"/>
        <v>1466.2984798410566</v>
      </c>
      <c r="AW690">
        <f t="shared" si="886"/>
        <v>36.331019346571793</v>
      </c>
      <c r="AX690">
        <f t="shared" si="913"/>
        <v>44.930156411294149</v>
      </c>
      <c r="AY690">
        <f t="shared" si="887"/>
        <v>-8.5991370647223562</v>
      </c>
      <c r="AZ690">
        <f t="shared" si="844"/>
        <v>1507.7666829999998</v>
      </c>
      <c r="BA690">
        <f t="shared" si="845"/>
        <v>201535633.68319497</v>
      </c>
      <c r="BB690">
        <f t="shared" si="848"/>
        <v>201535633.68319497</v>
      </c>
      <c r="BC690">
        <f t="shared" si="849"/>
        <v>0</v>
      </c>
      <c r="BD690">
        <f t="shared" si="864"/>
        <v>5869471440.6258116</v>
      </c>
      <c r="BE690">
        <f t="shared" si="865"/>
        <v>2825659975.7298603</v>
      </c>
      <c r="BF690">
        <f t="shared" si="866"/>
        <v>2.0772037297621924</v>
      </c>
      <c r="BG690">
        <f t="shared" si="867"/>
        <v>67.502964125248852</v>
      </c>
      <c r="BH690">
        <f t="shared" si="888"/>
        <v>48717558</v>
      </c>
      <c r="BI690">
        <f t="shared" si="889"/>
        <v>2.4777369577925219</v>
      </c>
      <c r="BJ690">
        <f t="shared" si="850"/>
        <v>-1134.9975000000086</v>
      </c>
      <c r="BK690">
        <f t="shared" si="890"/>
        <v>-6.8377596114649062E-3</v>
      </c>
      <c r="BL690">
        <f t="shared" si="891"/>
        <v>0.99316224038853507</v>
      </c>
      <c r="BM690">
        <f t="shared" si="892"/>
        <v>24.464183216162667</v>
      </c>
      <c r="BN690">
        <f t="shared" si="893"/>
        <v>1510</v>
      </c>
      <c r="BO690">
        <f t="shared" si="852"/>
        <v>1501.1950073999999</v>
      </c>
      <c r="BP690">
        <f t="shared" si="894"/>
        <v>1447.2926474117644</v>
      </c>
      <c r="BQ690">
        <f t="shared" si="895"/>
        <v>53.902359988235503</v>
      </c>
      <c r="BR690">
        <f t="shared" si="896"/>
        <v>-13.949951000000056</v>
      </c>
      <c r="BS690">
        <f t="shared" si="897"/>
        <v>0</v>
      </c>
      <c r="BT690">
        <f t="shared" si="898"/>
        <v>-1.25</v>
      </c>
      <c r="BU690">
        <f t="shared" si="899"/>
        <v>6.9000240000000304</v>
      </c>
      <c r="BV690">
        <f t="shared" si="900"/>
        <v>1501.6300129999997</v>
      </c>
      <c r="BW690">
        <f t="shared" si="901"/>
        <v>1501.780965142857</v>
      </c>
      <c r="BX690">
        <f t="shared" si="902"/>
        <v>1510.024560472727</v>
      </c>
      <c r="BY690">
        <f t="shared" si="903"/>
        <v>1507.1500063333335</v>
      </c>
      <c r="BZ690">
        <f t="shared" si="904"/>
        <v>1574.400024</v>
      </c>
      <c r="CA690">
        <f t="shared" si="905"/>
        <v>1481.0500489999999</v>
      </c>
      <c r="CB690">
        <f t="shared" si="906"/>
        <v>1494.7228459933333</v>
      </c>
      <c r="CC690">
        <f t="shared" si="907"/>
        <v>1504.8300156333335</v>
      </c>
      <c r="CD690">
        <f t="shared" si="908"/>
        <v>1524.3687927138494</v>
      </c>
      <c r="CE690">
        <f t="shared" si="909"/>
        <v>1481.1682880927608</v>
      </c>
      <c r="CF690">
        <f t="shared" si="910"/>
        <v>1513.650024</v>
      </c>
      <c r="CG690">
        <f t="shared" si="911"/>
        <v>1519</v>
      </c>
      <c r="CH690">
        <f t="shared" si="912"/>
        <v>1481.3000489999999</v>
      </c>
    </row>
    <row r="691" spans="1:86">
      <c r="A691" s="1">
        <v>40476</v>
      </c>
      <c r="B691">
        <v>1504.900024</v>
      </c>
      <c r="C691">
        <v>1525.900024</v>
      </c>
      <c r="D691">
        <v>1500.1999510000001</v>
      </c>
      <c r="E691">
        <v>1507</v>
      </c>
      <c r="F691">
        <v>151666</v>
      </c>
      <c r="G691">
        <f t="shared" si="846"/>
        <v>-71406.599053240614</v>
      </c>
      <c r="H691">
        <f t="shared" si="874"/>
        <v>16613694.84192621</v>
      </c>
      <c r="I691">
        <f t="shared" si="847"/>
        <v>1509.4999997499999</v>
      </c>
      <c r="J691">
        <f t="shared" si="854"/>
        <v>1558.30001825</v>
      </c>
      <c r="K691">
        <f t="shared" si="855"/>
        <v>1493.4249877500001</v>
      </c>
      <c r="L691">
        <f t="shared" si="856"/>
        <v>8</v>
      </c>
      <c r="M691">
        <f t="shared" si="857"/>
        <v>4</v>
      </c>
      <c r="N691">
        <f t="shared" si="858"/>
        <v>20</v>
      </c>
      <c r="O691">
        <f t="shared" si="859"/>
        <v>60</v>
      </c>
      <c r="P691">
        <f t="shared" si="834"/>
        <v>25.700072999999975</v>
      </c>
      <c r="Q691">
        <f t="shared" si="835"/>
        <v>18.90002400000003</v>
      </c>
      <c r="R691">
        <f t="shared" si="836"/>
        <v>6.8000489999999445</v>
      </c>
      <c r="S691">
        <f t="shared" si="837"/>
        <v>25.700072999999975</v>
      </c>
      <c r="T691">
        <f t="shared" si="873"/>
        <v>36.109195243937677</v>
      </c>
      <c r="U691">
        <f t="shared" si="838"/>
        <v>59.09997599999997</v>
      </c>
      <c r="V691">
        <f t="shared" si="839"/>
        <v>-10.800048999999944</v>
      </c>
      <c r="W691">
        <f t="shared" si="840"/>
        <v>59.09997599999997</v>
      </c>
      <c r="X691">
        <f t="shared" si="841"/>
        <v>0</v>
      </c>
      <c r="Y691">
        <f t="shared" si="871"/>
        <v>11.117525603136983</v>
      </c>
      <c r="Z691">
        <f t="shared" si="872"/>
        <v>5.651815876770331</v>
      </c>
      <c r="AA691">
        <f t="shared" si="868"/>
        <v>30.788627461874796</v>
      </c>
      <c r="AB691">
        <f t="shared" si="869"/>
        <v>15.652012842128368</v>
      </c>
      <c r="AC691">
        <f t="shared" si="870"/>
        <v>32.593466671995166</v>
      </c>
      <c r="AD691">
        <f t="shared" si="878"/>
        <v>12.540600778423462</v>
      </c>
      <c r="AE691">
        <f t="shared" si="851"/>
        <v>1501.9</v>
      </c>
      <c r="AF691">
        <f t="shared" si="853"/>
        <v>1500.1750081666667</v>
      </c>
      <c r="AG691">
        <f t="shared" si="875"/>
        <v>1498.9775023999998</v>
      </c>
      <c r="AH691">
        <f t="shared" si="860"/>
        <v>1515.580017</v>
      </c>
      <c r="AI691">
        <f t="shared" si="861"/>
        <v>1562.3466736793332</v>
      </c>
      <c r="AJ691">
        <f t="shared" si="862"/>
        <v>1468.8133603206668</v>
      </c>
      <c r="AK691">
        <f t="shared" si="863"/>
        <v>0.40826779580555717</v>
      </c>
      <c r="AL691">
        <f t="shared" si="842"/>
        <v>-0.47081481052602836</v>
      </c>
      <c r="AM691">
        <f t="shared" si="843"/>
        <v>-71406.599053240614</v>
      </c>
      <c r="AN691">
        <f t="shared" si="876"/>
        <v>356563.05920871237</v>
      </c>
      <c r="AO691">
        <f t="shared" si="877"/>
        <v>8127217</v>
      </c>
      <c r="AP691">
        <f t="shared" si="879"/>
        <v>4.3872713034328034E-2</v>
      </c>
      <c r="AQ691">
        <f t="shared" si="880"/>
        <v>1506.0348259629254</v>
      </c>
      <c r="AR691">
        <f t="shared" si="881"/>
        <v>1523.670849016524</v>
      </c>
      <c r="AS691">
        <f t="shared" si="882"/>
        <v>1505.6791003350675</v>
      </c>
      <c r="AT691">
        <f t="shared" si="883"/>
        <v>1484.987920299259</v>
      </c>
      <c r="AU691">
        <f t="shared" si="884"/>
        <v>1503.2850743094841</v>
      </c>
      <c r="AV691">
        <f t="shared" si="885"/>
        <v>1469.1475862521827</v>
      </c>
      <c r="AW691">
        <f t="shared" si="886"/>
        <v>34.137488057301425</v>
      </c>
      <c r="AX691">
        <f t="shared" si="913"/>
        <v>42.771622740495602</v>
      </c>
      <c r="AY691">
        <f t="shared" si="887"/>
        <v>-8.6341346831941763</v>
      </c>
      <c r="AZ691">
        <f t="shared" si="844"/>
        <v>1511.0333250000001</v>
      </c>
      <c r="BA691">
        <f t="shared" si="845"/>
        <v>229172380.26945001</v>
      </c>
      <c r="BB691">
        <f t="shared" si="848"/>
        <v>229172380.26945001</v>
      </c>
      <c r="BC691">
        <f t="shared" si="849"/>
        <v>0</v>
      </c>
      <c r="BD691">
        <f t="shared" si="864"/>
        <v>5166649792.5956526</v>
      </c>
      <c r="BE691">
        <f t="shared" si="865"/>
        <v>2825659975.7298603</v>
      </c>
      <c r="BF691">
        <f t="shared" si="866"/>
        <v>1.8284754135221528</v>
      </c>
      <c r="BG691">
        <f t="shared" si="867"/>
        <v>64.645264540067103</v>
      </c>
      <c r="BH691">
        <f t="shared" si="888"/>
        <v>48869224</v>
      </c>
      <c r="BI691">
        <f t="shared" si="889"/>
        <v>2.3236255075221317</v>
      </c>
      <c r="BJ691">
        <f t="shared" si="850"/>
        <v>269.99510000000555</v>
      </c>
      <c r="BK691">
        <f t="shared" si="890"/>
        <v>2.4612192372781968E-3</v>
      </c>
      <c r="BL691">
        <f t="shared" si="891"/>
        <v>1.0024612192372782</v>
      </c>
      <c r="BM691">
        <f t="shared" si="892"/>
        <v>24.648192276299888</v>
      </c>
      <c r="BN691">
        <f t="shared" si="893"/>
        <v>1513.0499875</v>
      </c>
      <c r="BO691">
        <f t="shared" si="852"/>
        <v>1503.5450073</v>
      </c>
      <c r="BP691">
        <f t="shared" si="894"/>
        <v>1453.7007356323527</v>
      </c>
      <c r="BQ691">
        <f t="shared" si="895"/>
        <v>49.844271667647263</v>
      </c>
      <c r="BR691">
        <f t="shared" si="896"/>
        <v>-13.050048999999944</v>
      </c>
      <c r="BS691">
        <f t="shared" si="897"/>
        <v>-3.0500489999999445</v>
      </c>
      <c r="BT691">
        <f t="shared" si="898"/>
        <v>-3.0999759999999696</v>
      </c>
      <c r="BU691">
        <f t="shared" si="899"/>
        <v>-15.049927000000025</v>
      </c>
      <c r="BV691">
        <f t="shared" si="900"/>
        <v>1504.3600097333333</v>
      </c>
      <c r="BW691">
        <f t="shared" si="901"/>
        <v>1503.1642949999998</v>
      </c>
      <c r="BX691">
        <f t="shared" si="902"/>
        <v>1508.2781937454545</v>
      </c>
      <c r="BY691">
        <f t="shared" si="903"/>
        <v>1508.0469109809521</v>
      </c>
      <c r="BZ691">
        <f t="shared" si="904"/>
        <v>1574.400024</v>
      </c>
      <c r="CA691">
        <f t="shared" si="905"/>
        <v>1481.0500489999999</v>
      </c>
      <c r="CB691">
        <f t="shared" si="906"/>
        <v>1497.9766513</v>
      </c>
      <c r="CC691">
        <f t="shared" si="907"/>
        <v>1495.6315396888888</v>
      </c>
      <c r="CD691">
        <f t="shared" si="908"/>
        <v>1526.5167652240079</v>
      </c>
      <c r="CE691">
        <f t="shared" si="909"/>
        <v>1480.9213033451056</v>
      </c>
      <c r="CF691">
        <f t="shared" si="910"/>
        <v>1503.3000489999999</v>
      </c>
      <c r="CG691">
        <f t="shared" si="911"/>
        <v>1525</v>
      </c>
      <c r="CH691">
        <f t="shared" si="912"/>
        <v>1495</v>
      </c>
    </row>
    <row r="692" spans="1:86">
      <c r="A692" s="1">
        <v>40477</v>
      </c>
      <c r="B692">
        <v>1517.9499510000001</v>
      </c>
      <c r="C692">
        <v>1585</v>
      </c>
      <c r="D692">
        <v>1511</v>
      </c>
      <c r="E692">
        <v>1566.8000489999999</v>
      </c>
      <c r="F692">
        <v>2316413</v>
      </c>
      <c r="G692">
        <f t="shared" si="846"/>
        <v>1176991.2947091046</v>
      </c>
      <c r="H692">
        <f t="shared" si="874"/>
        <v>17790686.136635315</v>
      </c>
      <c r="I692">
        <f t="shared" si="847"/>
        <v>1545.1875</v>
      </c>
      <c r="J692">
        <f t="shared" si="854"/>
        <v>1558.30001825</v>
      </c>
      <c r="K692">
        <f t="shared" si="855"/>
        <v>1493.4249877500001</v>
      </c>
      <c r="L692">
        <f t="shared" si="856"/>
        <v>9</v>
      </c>
      <c r="M692">
        <f t="shared" si="857"/>
        <v>5</v>
      </c>
      <c r="N692">
        <f t="shared" si="858"/>
        <v>10</v>
      </c>
      <c r="O692">
        <f t="shared" si="859"/>
        <v>50</v>
      </c>
      <c r="P692">
        <f t="shared" si="834"/>
        <v>74</v>
      </c>
      <c r="Q692">
        <f t="shared" si="835"/>
        <v>18.199951000000056</v>
      </c>
      <c r="R692">
        <f t="shared" si="836"/>
        <v>55.800048999999944</v>
      </c>
      <c r="S692">
        <f t="shared" si="837"/>
        <v>74</v>
      </c>
      <c r="T692">
        <f t="shared" si="873"/>
        <v>38.815681297942128</v>
      </c>
      <c r="U692">
        <f t="shared" si="838"/>
        <v>-15</v>
      </c>
      <c r="V692">
        <f t="shared" si="839"/>
        <v>3.8000489999999445</v>
      </c>
      <c r="W692">
        <f t="shared" si="840"/>
        <v>0</v>
      </c>
      <c r="X692">
        <f t="shared" si="841"/>
        <v>3.8000489999999445</v>
      </c>
      <c r="Y692">
        <f t="shared" si="871"/>
        <v>10.32341663148434</v>
      </c>
      <c r="Z692">
        <f t="shared" si="872"/>
        <v>5.5195468141438742</v>
      </c>
      <c r="AA692">
        <f t="shared" si="868"/>
        <v>26.595994933706475</v>
      </c>
      <c r="AB692">
        <f t="shared" si="869"/>
        <v>14.219889048904832</v>
      </c>
      <c r="AC692">
        <f t="shared" si="870"/>
        <v>30.321788179509241</v>
      </c>
      <c r="AD692">
        <f t="shared" si="878"/>
        <v>13.799905717330221</v>
      </c>
      <c r="AE692">
        <f t="shared" si="851"/>
        <v>1516.2900145999999</v>
      </c>
      <c r="AF692">
        <f t="shared" si="853"/>
        <v>1512.7166748333332</v>
      </c>
      <c r="AG692">
        <f t="shared" si="875"/>
        <v>1503.91250605</v>
      </c>
      <c r="AH692">
        <f t="shared" si="860"/>
        <v>1520.255017</v>
      </c>
      <c r="AI692">
        <f t="shared" si="861"/>
        <v>1576.3005509323748</v>
      </c>
      <c r="AJ692">
        <f t="shared" si="862"/>
        <v>1464.2094830676251</v>
      </c>
      <c r="AK692">
        <f t="shared" si="863"/>
        <v>0.91524300630413957</v>
      </c>
      <c r="AL692">
        <f t="shared" si="842"/>
        <v>0.5081094324324309</v>
      </c>
      <c r="AM692">
        <f t="shared" si="843"/>
        <v>1176991.2947091046</v>
      </c>
      <c r="AN692">
        <f t="shared" si="876"/>
        <v>1538536.1779490989</v>
      </c>
      <c r="AO692">
        <f t="shared" si="877"/>
        <v>10037636</v>
      </c>
      <c r="AP692">
        <f t="shared" si="879"/>
        <v>0.15327674543578776</v>
      </c>
      <c r="AQ692">
        <f t="shared" si="880"/>
        <v>1526.6950017955307</v>
      </c>
      <c r="AR692">
        <f t="shared" si="881"/>
        <v>1524.2206502068148</v>
      </c>
      <c r="AS692">
        <f t="shared" si="882"/>
        <v>1516.6808710947553</v>
      </c>
      <c r="AT692">
        <f t="shared" si="883"/>
        <v>1492.3510118823258</v>
      </c>
      <c r="AU692">
        <f t="shared" si="884"/>
        <v>1512.8123205130614</v>
      </c>
      <c r="AV692">
        <f t="shared" si="885"/>
        <v>1475.98325864453</v>
      </c>
      <c r="AW692">
        <f t="shared" si="886"/>
        <v>36.829061868531426</v>
      </c>
      <c r="AX692">
        <f t="shared" si="913"/>
        <v>41.583110566102768</v>
      </c>
      <c r="AY692">
        <f t="shared" si="887"/>
        <v>-4.7540486975713421</v>
      </c>
      <c r="AZ692">
        <f t="shared" si="844"/>
        <v>1554.2666829999998</v>
      </c>
      <c r="BA692">
        <f t="shared" si="845"/>
        <v>3600323549.9680786</v>
      </c>
      <c r="BB692">
        <f t="shared" si="848"/>
        <v>3600323549.9680786</v>
      </c>
      <c r="BC692">
        <f t="shared" si="849"/>
        <v>0</v>
      </c>
      <c r="BD692">
        <f t="shared" si="864"/>
        <v>8218632502.3654385</v>
      </c>
      <c r="BE692">
        <f t="shared" si="865"/>
        <v>2825659975.7298603</v>
      </c>
      <c r="BF692">
        <f t="shared" si="866"/>
        <v>2.9085709437642397</v>
      </c>
      <c r="BG692">
        <f t="shared" si="867"/>
        <v>74.415201504902797</v>
      </c>
      <c r="BH692">
        <f t="shared" si="888"/>
        <v>51185637</v>
      </c>
      <c r="BI692">
        <f t="shared" si="889"/>
        <v>2.4952221952946414</v>
      </c>
      <c r="BJ692">
        <f t="shared" si="850"/>
        <v>5880.0048999999944</v>
      </c>
      <c r="BK692">
        <f t="shared" si="890"/>
        <v>3.9681518911745151E-2</v>
      </c>
      <c r="BL692">
        <f t="shared" si="891"/>
        <v>1.0396815189117452</v>
      </c>
      <c r="BM692">
        <f t="shared" si="892"/>
        <v>29.53858998442356</v>
      </c>
      <c r="BN692">
        <f t="shared" si="893"/>
        <v>1548</v>
      </c>
      <c r="BO692">
        <f t="shared" si="852"/>
        <v>1513.5400023999998</v>
      </c>
      <c r="BP692">
        <f t="shared" si="894"/>
        <v>1460.5066187058819</v>
      </c>
      <c r="BQ692">
        <f t="shared" si="895"/>
        <v>53.033383694117902</v>
      </c>
      <c r="BR692">
        <f t="shared" si="896"/>
        <v>8.4000249999999141</v>
      </c>
      <c r="BS692">
        <f t="shared" si="897"/>
        <v>-7</v>
      </c>
      <c r="BT692">
        <f t="shared" si="898"/>
        <v>18.199951000000056</v>
      </c>
      <c r="BU692">
        <f t="shared" si="899"/>
        <v>-7.0500489999999445</v>
      </c>
      <c r="BV692">
        <f t="shared" si="900"/>
        <v>1525.9933593999999</v>
      </c>
      <c r="BW692">
        <f t="shared" si="901"/>
        <v>1522.200020952381</v>
      </c>
      <c r="BX692">
        <f t="shared" si="902"/>
        <v>1517.5909268363639</v>
      </c>
      <c r="BY692">
        <f t="shared" si="903"/>
        <v>1514.5062011333337</v>
      </c>
      <c r="BZ692">
        <f t="shared" si="904"/>
        <v>1585</v>
      </c>
      <c r="CA692">
        <f t="shared" si="905"/>
        <v>1481.0500489999999</v>
      </c>
      <c r="CB692">
        <f t="shared" si="906"/>
        <v>1503.0754934200002</v>
      </c>
      <c r="CC692">
        <f t="shared" si="907"/>
        <v>1500.4333218888889</v>
      </c>
      <c r="CD692">
        <f t="shared" si="908"/>
        <v>1530.4969530743253</v>
      </c>
      <c r="CE692">
        <f t="shared" si="909"/>
        <v>1482.1185892477911</v>
      </c>
      <c r="CF692">
        <f t="shared" si="910"/>
        <v>1507</v>
      </c>
      <c r="CG692">
        <f t="shared" si="911"/>
        <v>1525.900024</v>
      </c>
      <c r="CH692">
        <f t="shared" si="912"/>
        <v>1500.1999510000001</v>
      </c>
    </row>
    <row r="693" spans="1:86">
      <c r="A693" s="1">
        <v>40478</v>
      </c>
      <c r="B693">
        <v>1567.150024</v>
      </c>
      <c r="C693">
        <v>1570</v>
      </c>
      <c r="D693">
        <v>1507.1999510000001</v>
      </c>
      <c r="E693">
        <v>1525.599976</v>
      </c>
      <c r="F693">
        <v>794179</v>
      </c>
      <c r="G693">
        <f t="shared" si="846"/>
        <v>-328799.95373604103</v>
      </c>
      <c r="H693">
        <f t="shared" si="874"/>
        <v>17461886.182899274</v>
      </c>
      <c r="I693">
        <f t="shared" si="847"/>
        <v>1542.4874877500001</v>
      </c>
      <c r="J693">
        <f t="shared" si="854"/>
        <v>1558.30001825</v>
      </c>
      <c r="K693">
        <f t="shared" si="855"/>
        <v>1493.4249877500001</v>
      </c>
      <c r="L693">
        <f t="shared" si="856"/>
        <v>10</v>
      </c>
      <c r="M693">
        <f t="shared" si="857"/>
        <v>6</v>
      </c>
      <c r="N693">
        <f t="shared" si="858"/>
        <v>0</v>
      </c>
      <c r="O693">
        <f t="shared" si="859"/>
        <v>40</v>
      </c>
      <c r="P693">
        <f t="shared" si="834"/>
        <v>62.800048999999944</v>
      </c>
      <c r="Q693">
        <f t="shared" si="835"/>
        <v>44.40002400000003</v>
      </c>
      <c r="R693">
        <f t="shared" si="836"/>
        <v>18.400024999999914</v>
      </c>
      <c r="S693">
        <f t="shared" si="837"/>
        <v>62.800048999999944</v>
      </c>
      <c r="T693">
        <f t="shared" si="873"/>
        <v>40.528850419517688</v>
      </c>
      <c r="U693">
        <f t="shared" si="838"/>
        <v>-21</v>
      </c>
      <c r="V693">
        <f t="shared" si="839"/>
        <v>-7.8000489999999445</v>
      </c>
      <c r="W693">
        <f t="shared" si="840"/>
        <v>0</v>
      </c>
      <c r="X693">
        <f t="shared" si="841"/>
        <v>0</v>
      </c>
      <c r="Y693">
        <f t="shared" si="871"/>
        <v>9.5860297292354595</v>
      </c>
      <c r="Z693">
        <f t="shared" si="872"/>
        <v>5.1252934702764543</v>
      </c>
      <c r="AA693">
        <f t="shared" si="868"/>
        <v>23.652360306324073</v>
      </c>
      <c r="AB693">
        <f t="shared" si="869"/>
        <v>12.646037124724959</v>
      </c>
      <c r="AC693">
        <f t="shared" si="870"/>
        <v>30.321788179509252</v>
      </c>
      <c r="AD693">
        <f t="shared" si="878"/>
        <v>15.521188132418704</v>
      </c>
      <c r="AE693">
        <f t="shared" si="851"/>
        <v>1523.2700195999998</v>
      </c>
      <c r="AF693">
        <f t="shared" si="853"/>
        <v>1517.8416748333332</v>
      </c>
      <c r="AG693">
        <f t="shared" si="875"/>
        <v>1508.6900024000001</v>
      </c>
      <c r="AH693">
        <f t="shared" si="860"/>
        <v>1516.9750122</v>
      </c>
      <c r="AI693">
        <f t="shared" si="861"/>
        <v>1567.2490508172195</v>
      </c>
      <c r="AJ693">
        <f t="shared" si="862"/>
        <v>1466.7009735827805</v>
      </c>
      <c r="AK693">
        <f t="shared" si="863"/>
        <v>0.58577950008820034</v>
      </c>
      <c r="AL693">
        <f t="shared" si="842"/>
        <v>-0.41401239989478572</v>
      </c>
      <c r="AM693">
        <f t="shared" si="843"/>
        <v>-328799.95373604103</v>
      </c>
      <c r="AN693">
        <f t="shared" si="876"/>
        <v>1552902.9858389273</v>
      </c>
      <c r="AO693">
        <f t="shared" si="877"/>
        <v>10417898</v>
      </c>
      <c r="AP693">
        <f t="shared" si="879"/>
        <v>0.14906106642999647</v>
      </c>
      <c r="AQ693">
        <f t="shared" si="880"/>
        <v>1526.3226930250503</v>
      </c>
      <c r="AR693">
        <f t="shared" si="881"/>
        <v>1527.2357788628726</v>
      </c>
      <c r="AS693">
        <f t="shared" si="882"/>
        <v>1518.2863099776994</v>
      </c>
      <c r="AT693">
        <f t="shared" si="883"/>
        <v>1495.3434186529164</v>
      </c>
      <c r="AU693">
        <f t="shared" si="884"/>
        <v>1514.7304688361023</v>
      </c>
      <c r="AV693">
        <f t="shared" si="885"/>
        <v>1479.4564288594129</v>
      </c>
      <c r="AW693">
        <f t="shared" si="886"/>
        <v>35.274039976689437</v>
      </c>
      <c r="AX693">
        <f t="shared" si="913"/>
        <v>40.321296448220103</v>
      </c>
      <c r="AY693">
        <f t="shared" si="887"/>
        <v>-5.047256471530666</v>
      </c>
      <c r="AZ693">
        <f t="shared" si="844"/>
        <v>1534.2666423333333</v>
      </c>
      <c r="BA693">
        <f t="shared" si="845"/>
        <v>1218482347.7416444</v>
      </c>
      <c r="BB693">
        <f t="shared" si="848"/>
        <v>0</v>
      </c>
      <c r="BC693">
        <f t="shared" si="849"/>
        <v>1218482347.7416444</v>
      </c>
      <c r="BD693">
        <f t="shared" si="864"/>
        <v>8218632502.3654385</v>
      </c>
      <c r="BE693">
        <f t="shared" si="865"/>
        <v>3611060948.9715047</v>
      </c>
      <c r="BF693">
        <f t="shared" si="866"/>
        <v>2.2759606161469672</v>
      </c>
      <c r="BG693">
        <f t="shared" si="867"/>
        <v>69.474602500681044</v>
      </c>
      <c r="BH693">
        <f t="shared" si="888"/>
        <v>50391458</v>
      </c>
      <c r="BI693">
        <f t="shared" si="889"/>
        <v>2.3842567640794914</v>
      </c>
      <c r="BJ693">
        <f t="shared" si="850"/>
        <v>-4220.0072999999975</v>
      </c>
      <c r="BK693">
        <f t="shared" si="890"/>
        <v>-2.6295680183502455E-2</v>
      </c>
      <c r="BL693">
        <f t="shared" si="891"/>
        <v>0.97370431981649752</v>
      </c>
      <c r="BM693">
        <f t="shared" si="892"/>
        <v>26.496744867611</v>
      </c>
      <c r="BN693">
        <f t="shared" si="893"/>
        <v>1538.5999755</v>
      </c>
      <c r="BO693">
        <f t="shared" si="852"/>
        <v>1521.9599974999999</v>
      </c>
      <c r="BP693">
        <f t="shared" si="894"/>
        <v>1466.9374999852939</v>
      </c>
      <c r="BQ693">
        <f t="shared" si="895"/>
        <v>55.022497514705947</v>
      </c>
      <c r="BR693">
        <f t="shared" si="896"/>
        <v>-31.800048000000061</v>
      </c>
      <c r="BS693">
        <f t="shared" si="897"/>
        <v>-34.150024999999914</v>
      </c>
      <c r="BT693">
        <f t="shared" si="898"/>
        <v>-4.4000240000000304</v>
      </c>
      <c r="BU693">
        <f t="shared" si="899"/>
        <v>7.0999750000000859</v>
      </c>
      <c r="BV693">
        <f t="shared" si="900"/>
        <v>1529.0966798666666</v>
      </c>
      <c r="BW693">
        <f t="shared" si="901"/>
        <v>1525.8809641428572</v>
      </c>
      <c r="BX693">
        <f t="shared" si="902"/>
        <v>1518.5627375636366</v>
      </c>
      <c r="BY693">
        <f t="shared" si="903"/>
        <v>1516.571674461904</v>
      </c>
      <c r="BZ693">
        <f t="shared" si="904"/>
        <v>1585</v>
      </c>
      <c r="CA693">
        <f t="shared" si="905"/>
        <v>1481.0500489999999</v>
      </c>
      <c r="CB693">
        <f t="shared" si="906"/>
        <v>1515.2131936533333</v>
      </c>
      <c r="CC693">
        <f t="shared" si="907"/>
        <v>1505.5365236555556</v>
      </c>
      <c r="CD693">
        <f t="shared" si="908"/>
        <v>1520.8407249121033</v>
      </c>
      <c r="CE693">
        <f t="shared" si="909"/>
        <v>1492.1015300877841</v>
      </c>
      <c r="CF693">
        <f t="shared" si="910"/>
        <v>1566.8000489999999</v>
      </c>
      <c r="CG693">
        <f t="shared" si="911"/>
        <v>1585</v>
      </c>
      <c r="CH693">
        <f t="shared" si="912"/>
        <v>1511</v>
      </c>
    </row>
    <row r="694" spans="1:86">
      <c r="A694" s="1">
        <v>40479</v>
      </c>
      <c r="B694">
        <v>1529.6999510000001</v>
      </c>
      <c r="C694">
        <v>1549</v>
      </c>
      <c r="D694">
        <v>1515</v>
      </c>
      <c r="E694">
        <v>1534.8000489999999</v>
      </c>
      <c r="F694">
        <v>665095</v>
      </c>
      <c r="G694">
        <f t="shared" si="846"/>
        <v>109546.97586205666</v>
      </c>
      <c r="H694">
        <f t="shared" si="874"/>
        <v>17571433.15876133</v>
      </c>
      <c r="I694">
        <f t="shared" si="847"/>
        <v>1532.125</v>
      </c>
      <c r="J694">
        <f t="shared" si="854"/>
        <v>1545.1875</v>
      </c>
      <c r="K694">
        <f t="shared" si="855"/>
        <v>1493.4249877500001</v>
      </c>
      <c r="L694">
        <f t="shared" si="856"/>
        <v>3</v>
      </c>
      <c r="M694">
        <f t="shared" si="857"/>
        <v>7</v>
      </c>
      <c r="N694">
        <f t="shared" si="858"/>
        <v>70</v>
      </c>
      <c r="O694">
        <f t="shared" si="859"/>
        <v>30</v>
      </c>
      <c r="P694">
        <f t="shared" si="834"/>
        <v>34</v>
      </c>
      <c r="Q694">
        <f t="shared" si="835"/>
        <v>14.199951000000056</v>
      </c>
      <c r="R694">
        <f t="shared" si="836"/>
        <v>19.800048999999944</v>
      </c>
      <c r="S694">
        <f t="shared" si="837"/>
        <v>34</v>
      </c>
      <c r="T694">
        <f t="shared" si="873"/>
        <v>40.062503960980713</v>
      </c>
      <c r="U694">
        <f t="shared" si="838"/>
        <v>10</v>
      </c>
      <c r="V694">
        <f t="shared" si="839"/>
        <v>-1.0500489999999445</v>
      </c>
      <c r="W694">
        <f t="shared" si="840"/>
        <v>10</v>
      </c>
      <c r="X694">
        <f t="shared" si="841"/>
        <v>0</v>
      </c>
      <c r="Y694">
        <f t="shared" si="871"/>
        <v>9.615599034290069</v>
      </c>
      <c r="Z694">
        <f t="shared" si="872"/>
        <v>4.7592010795424216</v>
      </c>
      <c r="AA694">
        <f t="shared" si="868"/>
        <v>24.001492876369586</v>
      </c>
      <c r="AB694">
        <f t="shared" si="869"/>
        <v>11.879439897660152</v>
      </c>
      <c r="AC694">
        <f t="shared" si="870"/>
        <v>33.784107718301165</v>
      </c>
      <c r="AD694">
        <f t="shared" si="878"/>
        <v>16.916002162250745</v>
      </c>
      <c r="AE694">
        <f t="shared" si="851"/>
        <v>1527.5000246</v>
      </c>
      <c r="AF694">
        <f t="shared" si="853"/>
        <v>1525.1916911666665</v>
      </c>
      <c r="AG694">
        <f t="shared" si="875"/>
        <v>1513.3850036500003</v>
      </c>
      <c r="AH694">
        <f t="shared" si="860"/>
        <v>1514.7150146999998</v>
      </c>
      <c r="AI694">
        <f t="shared" si="861"/>
        <v>1559.2174724663153</v>
      </c>
      <c r="AJ694">
        <f t="shared" si="862"/>
        <v>1470.2125569336843</v>
      </c>
      <c r="AK694">
        <f t="shared" si="863"/>
        <v>0.72566207922119319</v>
      </c>
      <c r="AL694">
        <f t="shared" si="842"/>
        <v>0.16470876470587908</v>
      </c>
      <c r="AM694">
        <f t="shared" si="843"/>
        <v>109546.97586205666</v>
      </c>
      <c r="AN694">
        <f t="shared" si="876"/>
        <v>1687270.826675158</v>
      </c>
      <c r="AO694">
        <f t="shared" si="877"/>
        <v>10625513</v>
      </c>
      <c r="AP694">
        <f t="shared" si="879"/>
        <v>0.15879429319555283</v>
      </c>
      <c r="AQ694">
        <f t="shared" si="880"/>
        <v>1529.2049940565332</v>
      </c>
      <c r="AR694">
        <f t="shared" si="881"/>
        <v>1534.1795750469539</v>
      </c>
      <c r="AS694">
        <f t="shared" si="882"/>
        <v>1521.2587830017135</v>
      </c>
      <c r="AT694">
        <f t="shared" si="883"/>
        <v>1498.8945153841539</v>
      </c>
      <c r="AU694">
        <f t="shared" si="884"/>
        <v>1517.740905860687</v>
      </c>
      <c r="AV694">
        <f t="shared" si="885"/>
        <v>1483.3304822692539</v>
      </c>
      <c r="AW694">
        <f t="shared" si="886"/>
        <v>34.410423591433073</v>
      </c>
      <c r="AX694">
        <f t="shared" si="913"/>
        <v>39.139121876862696</v>
      </c>
      <c r="AY694">
        <f t="shared" si="887"/>
        <v>-4.7286982854296227</v>
      </c>
      <c r="AZ694">
        <f t="shared" si="844"/>
        <v>1532.9333496666666</v>
      </c>
      <c r="BA694">
        <f t="shared" si="845"/>
        <v>1019546306.1965516</v>
      </c>
      <c r="BB694">
        <f t="shared" si="848"/>
        <v>0</v>
      </c>
      <c r="BC694">
        <f t="shared" si="849"/>
        <v>1019546306.1965516</v>
      </c>
      <c r="BD694">
        <f t="shared" si="864"/>
        <v>8218632502.3654385</v>
      </c>
      <c r="BE694">
        <f t="shared" si="865"/>
        <v>4319926217.8347225</v>
      </c>
      <c r="BF694">
        <f t="shared" si="866"/>
        <v>1.9024937204795282</v>
      </c>
      <c r="BG694">
        <f t="shared" si="867"/>
        <v>65.546867752231094</v>
      </c>
      <c r="BH694">
        <f t="shared" si="888"/>
        <v>51056553</v>
      </c>
      <c r="BI694">
        <f t="shared" si="889"/>
        <v>2.3198082964485929</v>
      </c>
      <c r="BJ694">
        <f t="shared" si="850"/>
        <v>820.00729999999749</v>
      </c>
      <c r="BK694">
        <f t="shared" si="890"/>
        <v>6.0304622081352047E-3</v>
      </c>
      <c r="BL694">
        <f t="shared" si="891"/>
        <v>1.0060304622081353</v>
      </c>
      <c r="BM694">
        <f t="shared" si="892"/>
        <v>23.454854669504545</v>
      </c>
      <c r="BN694">
        <f t="shared" si="893"/>
        <v>1532</v>
      </c>
      <c r="BO694">
        <f t="shared" si="852"/>
        <v>1528.3299926000002</v>
      </c>
      <c r="BP694">
        <f t="shared" si="894"/>
        <v>1473.3419117499998</v>
      </c>
      <c r="BQ694">
        <f t="shared" si="895"/>
        <v>54.988080850000415</v>
      </c>
      <c r="BR694">
        <f t="shared" si="896"/>
        <v>15.900024999999914</v>
      </c>
      <c r="BS694">
        <f t="shared" si="897"/>
        <v>33.15002400000003</v>
      </c>
      <c r="BT694">
        <f t="shared" si="898"/>
        <v>-11.550048999999944</v>
      </c>
      <c r="BU694">
        <f t="shared" si="899"/>
        <v>-25.300048999999944</v>
      </c>
      <c r="BV694">
        <f t="shared" si="900"/>
        <v>1532.9400230000001</v>
      </c>
      <c r="BW694">
        <f t="shared" si="901"/>
        <v>1530.7262139047618</v>
      </c>
      <c r="BX694">
        <f t="shared" si="902"/>
        <v>1521.8036533454544</v>
      </c>
      <c r="BY694">
        <f t="shared" si="903"/>
        <v>1519.0583455666667</v>
      </c>
      <c r="BZ694">
        <f t="shared" si="904"/>
        <v>1585</v>
      </c>
      <c r="CA694">
        <f t="shared" si="905"/>
        <v>1481.0500489999999</v>
      </c>
      <c r="CB694">
        <f t="shared" si="906"/>
        <v>1517.4650298533331</v>
      </c>
      <c r="CC694">
        <f t="shared" si="907"/>
        <v>1516.8762765722222</v>
      </c>
      <c r="CD694">
        <f t="shared" si="908"/>
        <v>1506.9872228400793</v>
      </c>
      <c r="CE694">
        <f t="shared" si="909"/>
        <v>1502.6503187022493</v>
      </c>
      <c r="CF694">
        <f t="shared" si="910"/>
        <v>1525.599976</v>
      </c>
      <c r="CG694">
        <f t="shared" si="911"/>
        <v>1570</v>
      </c>
      <c r="CH694">
        <f t="shared" si="912"/>
        <v>1507.1999510000001</v>
      </c>
    </row>
    <row r="695" spans="1:86">
      <c r="A695" s="1">
        <v>40480</v>
      </c>
      <c r="B695">
        <v>1534.8000489999999</v>
      </c>
      <c r="C695">
        <v>1559</v>
      </c>
      <c r="D695">
        <v>1516.0500489999999</v>
      </c>
      <c r="E695">
        <v>1551.599976</v>
      </c>
      <c r="F695">
        <v>236775</v>
      </c>
      <c r="G695">
        <f t="shared" si="846"/>
        <v>155185.11960176603</v>
      </c>
      <c r="H695">
        <f t="shared" si="874"/>
        <v>17726618.278363097</v>
      </c>
      <c r="I695">
        <f t="shared" si="847"/>
        <v>1540.3625185000001</v>
      </c>
      <c r="J695">
        <f t="shared" si="854"/>
        <v>1545.1875</v>
      </c>
      <c r="K695">
        <f t="shared" si="855"/>
        <v>1493.4249877500001</v>
      </c>
      <c r="L695">
        <f t="shared" si="856"/>
        <v>4</v>
      </c>
      <c r="M695">
        <f t="shared" si="857"/>
        <v>8</v>
      </c>
      <c r="N695">
        <f t="shared" si="858"/>
        <v>60</v>
      </c>
      <c r="O695">
        <f t="shared" si="859"/>
        <v>20</v>
      </c>
      <c r="P695">
        <f t="shared" si="834"/>
        <v>42.949951000000056</v>
      </c>
      <c r="Q695">
        <f t="shared" si="835"/>
        <v>7.4000240000000304</v>
      </c>
      <c r="R695">
        <f t="shared" si="836"/>
        <v>35.549927000000025</v>
      </c>
      <c r="S695">
        <f t="shared" si="837"/>
        <v>42.949951000000056</v>
      </c>
      <c r="T695">
        <f t="shared" si="873"/>
        <v>40.26875017805353</v>
      </c>
      <c r="U695">
        <f t="shared" si="838"/>
        <v>1</v>
      </c>
      <c r="V695">
        <f t="shared" si="839"/>
        <v>33.550048999999944</v>
      </c>
      <c r="W695">
        <f t="shared" si="840"/>
        <v>0</v>
      </c>
      <c r="X695">
        <f t="shared" si="841"/>
        <v>33.550048999999944</v>
      </c>
      <c r="Y695">
        <f t="shared" si="871"/>
        <v>8.9287705318407777</v>
      </c>
      <c r="Z695">
        <f t="shared" si="872"/>
        <v>6.8156902167179592</v>
      </c>
      <c r="AA695">
        <f t="shared" si="868"/>
        <v>22.17295171159039</v>
      </c>
      <c r="AB695">
        <f t="shared" si="869"/>
        <v>16.92550721485394</v>
      </c>
      <c r="AC695">
        <f t="shared" si="870"/>
        <v>13.421103135058166</v>
      </c>
      <c r="AD695">
        <f t="shared" si="878"/>
        <v>16.776653823439641</v>
      </c>
      <c r="AE695">
        <f t="shared" si="851"/>
        <v>1537.1600100000001</v>
      </c>
      <c r="AF695">
        <f t="shared" si="853"/>
        <v>1531.5166831666666</v>
      </c>
      <c r="AG695">
        <f t="shared" si="875"/>
        <v>1516.9675049000002</v>
      </c>
      <c r="AH695">
        <f t="shared" si="860"/>
        <v>1517.9850098999998</v>
      </c>
      <c r="AI695">
        <f t="shared" si="861"/>
        <v>1567.7332932846257</v>
      </c>
      <c r="AJ695">
        <f t="shared" si="862"/>
        <v>1468.2367265153739</v>
      </c>
      <c r="AK695">
        <f t="shared" si="863"/>
        <v>0.83785051275144573</v>
      </c>
      <c r="AL695">
        <f t="shared" si="842"/>
        <v>0.65541176053960948</v>
      </c>
      <c r="AM695">
        <f t="shared" si="843"/>
        <v>155185.11960176603</v>
      </c>
      <c r="AN695">
        <f t="shared" si="876"/>
        <v>1533637.1631226651</v>
      </c>
      <c r="AO695">
        <f t="shared" si="877"/>
        <v>10125450</v>
      </c>
      <c r="AP695">
        <f t="shared" si="879"/>
        <v>0.15146360538274004</v>
      </c>
      <c r="AQ695">
        <f t="shared" si="880"/>
        <v>1536.8192879173118</v>
      </c>
      <c r="AR695">
        <f t="shared" si="881"/>
        <v>1526.803910123572</v>
      </c>
      <c r="AS695">
        <f t="shared" si="882"/>
        <v>1526.7201977414049</v>
      </c>
      <c r="AT695">
        <f t="shared" si="883"/>
        <v>1503.6380068395802</v>
      </c>
      <c r="AU695">
        <f t="shared" si="884"/>
        <v>1522.819766381584</v>
      </c>
      <c r="AV695">
        <f t="shared" si="885"/>
        <v>1488.1093468304061</v>
      </c>
      <c r="AW695">
        <f t="shared" si="886"/>
        <v>34.710419551177893</v>
      </c>
      <c r="AX695">
        <f t="shared" si="913"/>
        <v>38.253381411725734</v>
      </c>
      <c r="AY695">
        <f t="shared" si="887"/>
        <v>-3.542961860547841</v>
      </c>
      <c r="AZ695">
        <f t="shared" si="844"/>
        <v>1542.2166749999999</v>
      </c>
      <c r="BA695">
        <f t="shared" si="845"/>
        <v>365158353.22312498</v>
      </c>
      <c r="BB695">
        <f t="shared" si="848"/>
        <v>365158353.22312498</v>
      </c>
      <c r="BC695">
        <f t="shared" si="849"/>
        <v>0</v>
      </c>
      <c r="BD695">
        <f t="shared" si="864"/>
        <v>8117892650.9218979</v>
      </c>
      <c r="BE695">
        <f t="shared" si="865"/>
        <v>4319926217.8347225</v>
      </c>
      <c r="BF695">
        <f t="shared" si="866"/>
        <v>1.8791739121393678</v>
      </c>
      <c r="BG695">
        <f t="shared" si="867"/>
        <v>65.26781533467873</v>
      </c>
      <c r="BH695">
        <f t="shared" si="888"/>
        <v>51293328</v>
      </c>
      <c r="BI695">
        <f t="shared" si="889"/>
        <v>2.3325180790718933</v>
      </c>
      <c r="BJ695">
        <f t="shared" si="850"/>
        <v>1579.9927000000025</v>
      </c>
      <c r="BK695">
        <f t="shared" si="890"/>
        <v>1.0946003690152362E-2</v>
      </c>
      <c r="BL695">
        <f t="shared" si="891"/>
        <v>1.0109460036901523</v>
      </c>
      <c r="BM695">
        <f t="shared" si="892"/>
        <v>26.219647529818214</v>
      </c>
      <c r="BN695">
        <f t="shared" si="893"/>
        <v>1537.5250245</v>
      </c>
      <c r="BO695">
        <f t="shared" si="852"/>
        <v>1533.8349974999999</v>
      </c>
      <c r="BP695">
        <f t="shared" si="894"/>
        <v>1479.6345591764705</v>
      </c>
      <c r="BQ695">
        <f t="shared" si="895"/>
        <v>54.200438323529397</v>
      </c>
      <c r="BR695">
        <f t="shared" si="896"/>
        <v>60.049927000000025</v>
      </c>
      <c r="BS695">
        <f t="shared" si="897"/>
        <v>33.450072999999975</v>
      </c>
      <c r="BT695">
        <f t="shared" si="898"/>
        <v>39</v>
      </c>
      <c r="BU695">
        <f t="shared" si="899"/>
        <v>19.800048999999944</v>
      </c>
      <c r="BV695">
        <f t="shared" si="900"/>
        <v>1540.9733401333333</v>
      </c>
      <c r="BW695">
        <f t="shared" si="901"/>
        <v>1538.2714381428573</v>
      </c>
      <c r="BX695">
        <f t="shared" si="902"/>
        <v>1528.5100099454542</v>
      </c>
      <c r="BY695">
        <f t="shared" si="903"/>
        <v>1522.6978667428573</v>
      </c>
      <c r="BZ695">
        <f t="shared" si="904"/>
        <v>1585</v>
      </c>
      <c r="CA695">
        <f t="shared" si="905"/>
        <v>1481.0500489999999</v>
      </c>
      <c r="CB695">
        <f t="shared" si="906"/>
        <v>1529.5486789333333</v>
      </c>
      <c r="CC695">
        <f t="shared" si="907"/>
        <v>1519.8069720722222</v>
      </c>
      <c r="CD695">
        <f t="shared" si="908"/>
        <v>1502.7398392092855</v>
      </c>
      <c r="CE695">
        <f t="shared" si="909"/>
        <v>1507.0143970990162</v>
      </c>
      <c r="CF695">
        <f t="shared" si="910"/>
        <v>1534.8000489999999</v>
      </c>
      <c r="CG695">
        <f t="shared" si="911"/>
        <v>1549</v>
      </c>
      <c r="CH695">
        <f t="shared" si="912"/>
        <v>1515</v>
      </c>
    </row>
    <row r="696" spans="1:86">
      <c r="A696" s="1">
        <v>40483</v>
      </c>
      <c r="B696">
        <v>1560</v>
      </c>
      <c r="C696">
        <v>1560</v>
      </c>
      <c r="D696">
        <v>1482.5</v>
      </c>
      <c r="E696">
        <v>1508.3000489999999</v>
      </c>
      <c r="F696">
        <v>875788</v>
      </c>
      <c r="G696">
        <f t="shared" si="846"/>
        <v>-292681.59190678835</v>
      </c>
      <c r="H696">
        <f t="shared" si="874"/>
        <v>17433936.686456308</v>
      </c>
      <c r="I696">
        <f t="shared" si="847"/>
        <v>1527.7000122499999</v>
      </c>
      <c r="J696">
        <f t="shared" si="854"/>
        <v>1545.1875</v>
      </c>
      <c r="K696">
        <f t="shared" si="855"/>
        <v>1493.4249877500001</v>
      </c>
      <c r="L696">
        <f t="shared" si="856"/>
        <v>5</v>
      </c>
      <c r="M696">
        <f t="shared" si="857"/>
        <v>9</v>
      </c>
      <c r="N696">
        <f t="shared" si="858"/>
        <v>50</v>
      </c>
      <c r="O696">
        <f t="shared" si="859"/>
        <v>10</v>
      </c>
      <c r="P696">
        <f t="shared" si="834"/>
        <v>77.5</v>
      </c>
      <c r="Q696">
        <f t="shared" si="835"/>
        <v>51.699951000000056</v>
      </c>
      <c r="R696">
        <f t="shared" si="836"/>
        <v>25.800048999999944</v>
      </c>
      <c r="S696">
        <f t="shared" si="837"/>
        <v>77.5</v>
      </c>
      <c r="T696">
        <f t="shared" si="873"/>
        <v>42.928125165335423</v>
      </c>
      <c r="U696">
        <f t="shared" si="838"/>
        <v>-36</v>
      </c>
      <c r="V696">
        <f t="shared" si="839"/>
        <v>-5.5</v>
      </c>
      <c r="W696">
        <f t="shared" si="840"/>
        <v>0</v>
      </c>
      <c r="X696">
        <f t="shared" si="841"/>
        <v>0</v>
      </c>
      <c r="Y696">
        <f t="shared" si="871"/>
        <v>8.2910012081378657</v>
      </c>
      <c r="Z696">
        <f t="shared" si="872"/>
        <v>6.3288552012381052</v>
      </c>
      <c r="AA696">
        <f t="shared" si="868"/>
        <v>19.313681126779958</v>
      </c>
      <c r="AB696">
        <f t="shared" si="869"/>
        <v>14.74291080000082</v>
      </c>
      <c r="AC696">
        <f t="shared" si="870"/>
        <v>13.421103135058157</v>
      </c>
      <c r="AD696">
        <f t="shared" si="878"/>
        <v>15.661335562799925</v>
      </c>
      <c r="AE696">
        <f t="shared" si="851"/>
        <v>1537.4200197999999</v>
      </c>
      <c r="AF696">
        <f t="shared" si="853"/>
        <v>1532.3500164999998</v>
      </c>
      <c r="AG696">
        <f t="shared" si="875"/>
        <v>1518.3750061500002</v>
      </c>
      <c r="AH696">
        <f t="shared" si="860"/>
        <v>1519.6600098999997</v>
      </c>
      <c r="AI696">
        <f t="shared" si="861"/>
        <v>1566.7945590508891</v>
      </c>
      <c r="AJ696">
        <f t="shared" si="862"/>
        <v>1472.5254607491104</v>
      </c>
      <c r="AK696">
        <f t="shared" si="863"/>
        <v>0.37949432948182282</v>
      </c>
      <c r="AL696">
        <f t="shared" si="842"/>
        <v>-0.33419228387096916</v>
      </c>
      <c r="AM696">
        <f t="shared" si="843"/>
        <v>-292681.59190678835</v>
      </c>
      <c r="AN696">
        <f t="shared" si="876"/>
        <v>1382009.3226667484</v>
      </c>
      <c r="AO696">
        <f t="shared" si="877"/>
        <v>10754937</v>
      </c>
      <c r="AP696">
        <f t="shared" si="879"/>
        <v>0.12849999239109894</v>
      </c>
      <c r="AQ696">
        <f t="shared" si="880"/>
        <v>1527.1227466854257</v>
      </c>
      <c r="AR696">
        <f t="shared" si="881"/>
        <v>1517.283802578354</v>
      </c>
      <c r="AS696">
        <f t="shared" si="882"/>
        <v>1523.4045709679519</v>
      </c>
      <c r="AT696">
        <f t="shared" si="883"/>
        <v>1504.057590634018</v>
      </c>
      <c r="AU696">
        <f t="shared" si="884"/>
        <v>1520.6418087743464</v>
      </c>
      <c r="AV696">
        <f t="shared" si="885"/>
        <v>1489.5226959822778</v>
      </c>
      <c r="AW696">
        <f t="shared" si="886"/>
        <v>31.119112792068563</v>
      </c>
      <c r="AX696">
        <f t="shared" si="913"/>
        <v>36.826527687794297</v>
      </c>
      <c r="AY696">
        <f t="shared" si="887"/>
        <v>-5.7074148957257336</v>
      </c>
      <c r="AZ696">
        <f t="shared" si="844"/>
        <v>1516.9333496666666</v>
      </c>
      <c r="BA696">
        <f t="shared" si="845"/>
        <v>1328512024.4378705</v>
      </c>
      <c r="BB696">
        <f t="shared" si="848"/>
        <v>0</v>
      </c>
      <c r="BC696">
        <f t="shared" si="849"/>
        <v>1328512024.4378705</v>
      </c>
      <c r="BD696">
        <f t="shared" si="864"/>
        <v>7578255415.9466896</v>
      </c>
      <c r="BE696">
        <f t="shared" si="865"/>
        <v>5648438242.2725925</v>
      </c>
      <c r="BF696">
        <f t="shared" si="866"/>
        <v>1.3416550010640913</v>
      </c>
      <c r="BG696">
        <f t="shared" si="867"/>
        <v>57.295160920563383</v>
      </c>
      <c r="BH696">
        <f t="shared" si="888"/>
        <v>50417540</v>
      </c>
      <c r="BI696">
        <f t="shared" si="889"/>
        <v>2.0892003106771604</v>
      </c>
      <c r="BJ696">
        <f t="shared" si="850"/>
        <v>-4429.9927000000025</v>
      </c>
      <c r="BK696">
        <f t="shared" si="890"/>
        <v>-2.7906630362051529E-2</v>
      </c>
      <c r="BL696">
        <f t="shared" si="891"/>
        <v>0.97209336963794846</v>
      </c>
      <c r="BM696">
        <f t="shared" si="892"/>
        <v>24.842088633660996</v>
      </c>
      <c r="BN696">
        <f t="shared" si="893"/>
        <v>1521.25</v>
      </c>
      <c r="BO696">
        <f t="shared" si="852"/>
        <v>1535.4749999999999</v>
      </c>
      <c r="BP696">
        <f t="shared" si="894"/>
        <v>1484.6999996470588</v>
      </c>
      <c r="BQ696">
        <f t="shared" si="895"/>
        <v>50.775000352941106</v>
      </c>
      <c r="BR696">
        <f t="shared" si="896"/>
        <v>13.450072999999975</v>
      </c>
      <c r="BS696">
        <f t="shared" si="897"/>
        <v>1.4499510000000555</v>
      </c>
      <c r="BT696">
        <f t="shared" si="898"/>
        <v>45</v>
      </c>
      <c r="BU696">
        <f t="shared" si="899"/>
        <v>64.949951000000056</v>
      </c>
      <c r="BV696">
        <f t="shared" si="900"/>
        <v>1531.3533531333335</v>
      </c>
      <c r="BW696">
        <f t="shared" si="901"/>
        <v>1531.6381140952381</v>
      </c>
      <c r="BX696">
        <f t="shared" si="902"/>
        <v>1526.7491079636363</v>
      </c>
      <c r="BY696">
        <f t="shared" si="903"/>
        <v>1521.8723947523813</v>
      </c>
      <c r="BZ696">
        <f t="shared" si="904"/>
        <v>1585</v>
      </c>
      <c r="CA696">
        <f t="shared" si="905"/>
        <v>1481.0500489999999</v>
      </c>
      <c r="CB696">
        <f t="shared" si="906"/>
        <v>1547.5040236933332</v>
      </c>
      <c r="CC696">
        <f t="shared" si="907"/>
        <v>1530.0155685277778</v>
      </c>
      <c r="CD696">
        <f t="shared" si="908"/>
        <v>1507.4826824689681</v>
      </c>
      <c r="CE696">
        <f t="shared" si="909"/>
        <v>1512.7110836992631</v>
      </c>
      <c r="CF696">
        <f t="shared" si="910"/>
        <v>1551.599976</v>
      </c>
      <c r="CG696">
        <f t="shared" si="911"/>
        <v>1559</v>
      </c>
      <c r="CH696">
        <f t="shared" si="912"/>
        <v>1516.0500489999999</v>
      </c>
    </row>
    <row r="697" spans="1:86">
      <c r="A697" s="1">
        <v>40484</v>
      </c>
      <c r="B697">
        <v>1509.849976</v>
      </c>
      <c r="C697">
        <v>1524</v>
      </c>
      <c r="D697">
        <v>1488</v>
      </c>
      <c r="E697">
        <v>1493.400024</v>
      </c>
      <c r="F697">
        <v>345655</v>
      </c>
      <c r="G697">
        <f t="shared" si="846"/>
        <v>-241958.03912666609</v>
      </c>
      <c r="H697">
        <f t="shared" si="874"/>
        <v>17191978.647329643</v>
      </c>
      <c r="I697">
        <f t="shared" si="847"/>
        <v>1503.8125</v>
      </c>
      <c r="J697">
        <f t="shared" si="854"/>
        <v>1545.1875</v>
      </c>
      <c r="K697">
        <f t="shared" si="855"/>
        <v>1493.4249877500001</v>
      </c>
      <c r="L697">
        <f t="shared" si="856"/>
        <v>6</v>
      </c>
      <c r="M697">
        <f t="shared" si="857"/>
        <v>10</v>
      </c>
      <c r="N697">
        <f t="shared" si="858"/>
        <v>40</v>
      </c>
      <c r="O697">
        <f t="shared" si="859"/>
        <v>0</v>
      </c>
      <c r="P697">
        <f t="shared" si="834"/>
        <v>36</v>
      </c>
      <c r="Q697">
        <f t="shared" si="835"/>
        <v>30.59997599999997</v>
      </c>
      <c r="R697">
        <f t="shared" si="836"/>
        <v>5.4000240000000304</v>
      </c>
      <c r="S697">
        <f t="shared" si="837"/>
        <v>36</v>
      </c>
      <c r="T697">
        <f t="shared" si="873"/>
        <v>42.433259082097173</v>
      </c>
      <c r="U697">
        <f t="shared" si="838"/>
        <v>-15.40002400000003</v>
      </c>
      <c r="V697">
        <f t="shared" si="839"/>
        <v>1</v>
      </c>
      <c r="W697">
        <f t="shared" si="840"/>
        <v>0</v>
      </c>
      <c r="X697">
        <f t="shared" si="841"/>
        <v>1</v>
      </c>
      <c r="Y697">
        <f t="shared" si="871"/>
        <v>7.6987868361280176</v>
      </c>
      <c r="Z697">
        <f t="shared" si="872"/>
        <v>5.9482226868639554</v>
      </c>
      <c r="AA697">
        <f t="shared" si="868"/>
        <v>18.143284307323398</v>
      </c>
      <c r="AB697">
        <f t="shared" si="869"/>
        <v>14.017831332153188</v>
      </c>
      <c r="AC697">
        <f t="shared" si="870"/>
        <v>12.827456054125092</v>
      </c>
      <c r="AD697">
        <f t="shared" si="878"/>
        <v>14.332397870215116</v>
      </c>
      <c r="AE697">
        <f t="shared" si="851"/>
        <v>1522.7400148000002</v>
      </c>
      <c r="AF697">
        <f t="shared" si="853"/>
        <v>1530.0833538333334</v>
      </c>
      <c r="AG697">
        <f t="shared" si="875"/>
        <v>1517.8775085500004</v>
      </c>
      <c r="AH697">
        <f t="shared" si="860"/>
        <v>1519.5150146999999</v>
      </c>
      <c r="AI697">
        <f t="shared" si="861"/>
        <v>1566.9618403068177</v>
      </c>
      <c r="AJ697">
        <f t="shared" si="862"/>
        <v>1472.0681890931821</v>
      </c>
      <c r="AK697">
        <f t="shared" si="863"/>
        <v>0.22479728236816598</v>
      </c>
      <c r="AL697">
        <f t="shared" si="842"/>
        <v>-0.69999866666666499</v>
      </c>
      <c r="AM697">
        <f t="shared" si="843"/>
        <v>-241958.03912666609</v>
      </c>
      <c r="AN697">
        <f t="shared" si="876"/>
        <v>1079078.8898082781</v>
      </c>
      <c r="AO697">
        <f t="shared" si="877"/>
        <v>10480028</v>
      </c>
      <c r="AP697">
        <f t="shared" si="879"/>
        <v>0.10296526782259342</v>
      </c>
      <c r="AQ697">
        <f t="shared" si="880"/>
        <v>1515.6570209723809</v>
      </c>
      <c r="AR697">
        <f t="shared" si="881"/>
        <v>1511.2464120035231</v>
      </c>
      <c r="AS697">
        <f t="shared" si="882"/>
        <v>1518.0037525137207</v>
      </c>
      <c r="AT697">
        <f t="shared" si="883"/>
        <v>1503.0984096369564</v>
      </c>
      <c r="AU697">
        <f t="shared" si="884"/>
        <v>1516.5555410581944</v>
      </c>
      <c r="AV697">
        <f t="shared" si="885"/>
        <v>1489.7941089435183</v>
      </c>
      <c r="AW697">
        <f t="shared" si="886"/>
        <v>26.761432114676154</v>
      </c>
      <c r="AX697">
        <f t="shared" si="913"/>
        <v>34.813508573170665</v>
      </c>
      <c r="AY697">
        <f t="shared" si="887"/>
        <v>-8.0520764584945113</v>
      </c>
      <c r="AZ697">
        <f t="shared" si="844"/>
        <v>1501.8000080000002</v>
      </c>
      <c r="BA697">
        <f t="shared" si="845"/>
        <v>519104681.76524007</v>
      </c>
      <c r="BB697">
        <f t="shared" si="848"/>
        <v>0</v>
      </c>
      <c r="BC697">
        <f t="shared" si="849"/>
        <v>519104681.76524007</v>
      </c>
      <c r="BD697">
        <f t="shared" si="864"/>
        <v>5719297643.7869778</v>
      </c>
      <c r="BE697">
        <f t="shared" si="865"/>
        <v>6167542924.0378323</v>
      </c>
      <c r="BF697">
        <f t="shared" si="866"/>
        <v>0.92732190342707943</v>
      </c>
      <c r="BG697">
        <f t="shared" si="867"/>
        <v>48.11453145310891</v>
      </c>
      <c r="BH697">
        <f t="shared" si="888"/>
        <v>50071885</v>
      </c>
      <c r="BI697">
        <f t="shared" si="889"/>
        <v>1.7963174880355728</v>
      </c>
      <c r="BJ697">
        <f t="shared" si="850"/>
        <v>-1590.0024999999914</v>
      </c>
      <c r="BK697">
        <f t="shared" si="890"/>
        <v>-9.878687605876962E-3</v>
      </c>
      <c r="BL697">
        <f t="shared" si="891"/>
        <v>0.99012131239412304</v>
      </c>
      <c r="BM697">
        <f t="shared" si="892"/>
        <v>25.00667277705254</v>
      </c>
      <c r="BN697">
        <f t="shared" si="893"/>
        <v>1506</v>
      </c>
      <c r="BO697">
        <f t="shared" si="852"/>
        <v>1527.075</v>
      </c>
      <c r="BP697">
        <f t="shared" si="894"/>
        <v>1488.8661768382353</v>
      </c>
      <c r="BQ697">
        <f t="shared" si="895"/>
        <v>38.208823161764712</v>
      </c>
      <c r="BR697">
        <f t="shared" si="896"/>
        <v>2.7000729999999749</v>
      </c>
      <c r="BS697">
        <f t="shared" si="897"/>
        <v>3</v>
      </c>
      <c r="BT697">
        <f t="shared" si="898"/>
        <v>16</v>
      </c>
      <c r="BU697">
        <f t="shared" si="899"/>
        <v>19.84997599999997</v>
      </c>
      <c r="BV697">
        <f t="shared" si="900"/>
        <v>1516.6800212000003</v>
      </c>
      <c r="BW697">
        <f t="shared" si="901"/>
        <v>1520.509544809524</v>
      </c>
      <c r="BX697">
        <f t="shared" si="902"/>
        <v>1521.9745650727273</v>
      </c>
      <c r="BY697">
        <f t="shared" si="903"/>
        <v>1519.4938250238099</v>
      </c>
      <c r="BZ697">
        <f t="shared" si="904"/>
        <v>1585</v>
      </c>
      <c r="CA697">
        <f t="shared" si="905"/>
        <v>1481.3000489999999</v>
      </c>
      <c r="CB697">
        <f t="shared" si="906"/>
        <v>1529.1896698933331</v>
      </c>
      <c r="CC697">
        <f t="shared" si="907"/>
        <v>1544.6005787166666</v>
      </c>
      <c r="CD697">
        <f t="shared" si="908"/>
        <v>1511.9596395930953</v>
      </c>
      <c r="CE697">
        <f t="shared" si="909"/>
        <v>1514.6135095238437</v>
      </c>
      <c r="CF697">
        <f t="shared" si="910"/>
        <v>1508.3000489999999</v>
      </c>
      <c r="CG697">
        <f t="shared" si="911"/>
        <v>1560</v>
      </c>
      <c r="CH697">
        <f t="shared" si="912"/>
        <v>1482.5</v>
      </c>
    </row>
    <row r="698" spans="1:86">
      <c r="A698" s="1">
        <v>40485</v>
      </c>
      <c r="B698">
        <v>1497.5500489999999</v>
      </c>
      <c r="C698">
        <v>1508.599976</v>
      </c>
      <c r="D698">
        <v>1487</v>
      </c>
      <c r="E698">
        <v>1496.099976</v>
      </c>
      <c r="F698">
        <v>235501</v>
      </c>
      <c r="G698">
        <f t="shared" si="846"/>
        <v>-37069.904708413022</v>
      </c>
      <c r="H698">
        <f t="shared" si="874"/>
        <v>17154908.742621232</v>
      </c>
      <c r="I698">
        <f t="shared" si="847"/>
        <v>1497.3125002500001</v>
      </c>
      <c r="J698">
        <f t="shared" si="854"/>
        <v>1545.1875</v>
      </c>
      <c r="K698">
        <f t="shared" si="855"/>
        <v>1497.3125002500001</v>
      </c>
      <c r="L698">
        <f t="shared" si="856"/>
        <v>7</v>
      </c>
      <c r="M698">
        <f t="shared" si="857"/>
        <v>1</v>
      </c>
      <c r="N698">
        <f t="shared" si="858"/>
        <v>30</v>
      </c>
      <c r="O698">
        <f t="shared" si="859"/>
        <v>90</v>
      </c>
      <c r="P698">
        <f t="shared" si="834"/>
        <v>21.59997599999997</v>
      </c>
      <c r="Q698">
        <f t="shared" si="835"/>
        <v>12.5</v>
      </c>
      <c r="R698">
        <f t="shared" si="836"/>
        <v>9.0999759999999696</v>
      </c>
      <c r="S698">
        <f t="shared" si="837"/>
        <v>21.59997599999997</v>
      </c>
      <c r="T698">
        <f t="shared" si="873"/>
        <v>40.945167433375943</v>
      </c>
      <c r="U698">
        <f t="shared" si="838"/>
        <v>5.4000240000000304</v>
      </c>
      <c r="V698">
        <f t="shared" si="839"/>
        <v>-9.0500489999999445</v>
      </c>
      <c r="W698">
        <f t="shared" si="840"/>
        <v>5.4000240000000304</v>
      </c>
      <c r="X698">
        <f t="shared" si="841"/>
        <v>0</v>
      </c>
      <c r="Y698">
        <f t="shared" si="871"/>
        <v>7.5345894906903039</v>
      </c>
      <c r="Z698">
        <f t="shared" si="872"/>
        <v>5.5233496378022435</v>
      </c>
      <c r="AA698">
        <f t="shared" si="868"/>
        <v>18.401657541027852</v>
      </c>
      <c r="AB698">
        <f t="shared" si="869"/>
        <v>13.489625233037767</v>
      </c>
      <c r="AC698">
        <f t="shared" si="870"/>
        <v>15.402429381061491</v>
      </c>
      <c r="AD698">
        <f t="shared" si="878"/>
        <v>15.268352386295485</v>
      </c>
      <c r="AE698">
        <f t="shared" si="851"/>
        <v>1516.8400148000001</v>
      </c>
      <c r="AF698">
        <f t="shared" si="853"/>
        <v>1518.3000083333334</v>
      </c>
      <c r="AG698">
        <f t="shared" si="875"/>
        <v>1516.8475098000004</v>
      </c>
      <c r="AH698">
        <f t="shared" si="860"/>
        <v>1520.0550171999998</v>
      </c>
      <c r="AI698">
        <f t="shared" si="861"/>
        <v>1566.2850648516992</v>
      </c>
      <c r="AJ698">
        <f t="shared" si="862"/>
        <v>1473.8249695483005</v>
      </c>
      <c r="AK698">
        <f t="shared" si="863"/>
        <v>0.24091481172073467</v>
      </c>
      <c r="AL698">
        <f t="shared" si="842"/>
        <v>-0.1574086934170684</v>
      </c>
      <c r="AM698">
        <f t="shared" si="843"/>
        <v>-37069.904708413022</v>
      </c>
      <c r="AN698">
        <f t="shared" si="876"/>
        <v>1084713.112838136</v>
      </c>
      <c r="AO698">
        <f t="shared" si="877"/>
        <v>10354200</v>
      </c>
      <c r="AP698">
        <f t="shared" si="879"/>
        <v>0.10476068772460799</v>
      </c>
      <c r="AQ698">
        <f t="shared" si="880"/>
        <v>1509.0076256817713</v>
      </c>
      <c r="AR698">
        <f t="shared" si="881"/>
        <v>1510.207177742519</v>
      </c>
      <c r="AS698">
        <f t="shared" si="882"/>
        <v>1514.0610727412509</v>
      </c>
      <c r="AT698">
        <f t="shared" si="883"/>
        <v>1502.4685506096303</v>
      </c>
      <c r="AU698">
        <f t="shared" si="884"/>
        <v>1513.4872062994652</v>
      </c>
      <c r="AV698">
        <f t="shared" si="885"/>
        <v>1490.235519637472</v>
      </c>
      <c r="AW698">
        <f t="shared" si="886"/>
        <v>23.25168666199329</v>
      </c>
      <c r="AX698">
        <f t="shared" si="913"/>
        <v>32.501144190935193</v>
      </c>
      <c r="AY698">
        <f t="shared" si="887"/>
        <v>-9.2494575289419032</v>
      </c>
      <c r="AZ698">
        <f t="shared" si="844"/>
        <v>1497.2333173333334</v>
      </c>
      <c r="BA698">
        <f t="shared" si="845"/>
        <v>352599943.46531737</v>
      </c>
      <c r="BB698">
        <f t="shared" si="848"/>
        <v>0</v>
      </c>
      <c r="BC698">
        <f t="shared" si="849"/>
        <v>352599943.46531737</v>
      </c>
      <c r="BD698">
        <f t="shared" si="864"/>
        <v>4710123107.5208035</v>
      </c>
      <c r="BE698">
        <f t="shared" si="865"/>
        <v>6520142867.50315</v>
      </c>
      <c r="BF698">
        <f t="shared" si="866"/>
        <v>0.7223956902840869</v>
      </c>
      <c r="BG698">
        <f t="shared" si="867"/>
        <v>41.941331736898221</v>
      </c>
      <c r="BH698">
        <f t="shared" si="888"/>
        <v>50307386</v>
      </c>
      <c r="BI698">
        <f t="shared" si="889"/>
        <v>1.5602692564762988</v>
      </c>
      <c r="BJ698">
        <f t="shared" si="850"/>
        <v>169.99519999999393</v>
      </c>
      <c r="BK698">
        <f t="shared" si="890"/>
        <v>1.8079228315319347E-3</v>
      </c>
      <c r="BL698">
        <f t="shared" si="891"/>
        <v>1.001807922831532</v>
      </c>
      <c r="BM698">
        <f t="shared" si="892"/>
        <v>24.365374486244733</v>
      </c>
      <c r="BN698">
        <f t="shared" si="893"/>
        <v>1497.799988</v>
      </c>
      <c r="BO698">
        <f t="shared" si="852"/>
        <v>1518.9150024999999</v>
      </c>
      <c r="BP698">
        <f t="shared" si="894"/>
        <v>1492.2676463676471</v>
      </c>
      <c r="BQ698">
        <f t="shared" si="895"/>
        <v>26.647356132352797</v>
      </c>
      <c r="BR698">
        <f t="shared" si="896"/>
        <v>-17.550048000000061</v>
      </c>
      <c r="BS698">
        <f t="shared" si="897"/>
        <v>5.6999510000000555</v>
      </c>
      <c r="BT698">
        <f t="shared" si="898"/>
        <v>-10.40002400000003</v>
      </c>
      <c r="BU698">
        <f t="shared" si="899"/>
        <v>-2.4499510000000555</v>
      </c>
      <c r="BV698">
        <f t="shared" si="900"/>
        <v>1507.8000082666665</v>
      </c>
      <c r="BW698">
        <f t="shared" si="901"/>
        <v>1510.8000082857145</v>
      </c>
      <c r="BX698">
        <f t="shared" si="902"/>
        <v>1517.7172853090908</v>
      </c>
      <c r="BY698">
        <f t="shared" si="903"/>
        <v>1517.4197743047616</v>
      </c>
      <c r="BZ698">
        <f t="shared" si="904"/>
        <v>1585</v>
      </c>
      <c r="CA698">
        <f t="shared" si="905"/>
        <v>1481.3000489999999</v>
      </c>
      <c r="CB698">
        <f t="shared" si="906"/>
        <v>1529.6863584266666</v>
      </c>
      <c r="CC698">
        <f t="shared" si="907"/>
        <v>1527.3747262999998</v>
      </c>
      <c r="CD698">
        <f t="shared" si="908"/>
        <v>1519.937493986349</v>
      </c>
      <c r="CE698">
        <f t="shared" si="909"/>
        <v>1513.3350149374803</v>
      </c>
      <c r="CF698">
        <f t="shared" si="910"/>
        <v>1493.400024</v>
      </c>
      <c r="CG698">
        <f t="shared" si="911"/>
        <v>1524</v>
      </c>
      <c r="CH698">
        <f t="shared" si="912"/>
        <v>1488</v>
      </c>
    </row>
    <row r="699" spans="1:86">
      <c r="A699" s="1">
        <v>40486</v>
      </c>
      <c r="B699">
        <v>1501</v>
      </c>
      <c r="C699">
        <v>1514</v>
      </c>
      <c r="D699">
        <v>1496.0500489999999</v>
      </c>
      <c r="E699">
        <v>1507.599976</v>
      </c>
      <c r="F699">
        <v>352793</v>
      </c>
      <c r="G699">
        <f t="shared" si="846"/>
        <v>101217.53140601846</v>
      </c>
      <c r="H699">
        <f t="shared" si="874"/>
        <v>17256126.274027251</v>
      </c>
      <c r="I699">
        <f t="shared" si="847"/>
        <v>1504.6625062499998</v>
      </c>
      <c r="J699">
        <f t="shared" si="854"/>
        <v>1545.1875</v>
      </c>
      <c r="K699">
        <f t="shared" si="855"/>
        <v>1497.3125002500001</v>
      </c>
      <c r="L699">
        <f t="shared" si="856"/>
        <v>8</v>
      </c>
      <c r="M699">
        <f t="shared" si="857"/>
        <v>2</v>
      </c>
      <c r="N699">
        <f t="shared" si="858"/>
        <v>20</v>
      </c>
      <c r="O699">
        <f t="shared" si="859"/>
        <v>80</v>
      </c>
      <c r="P699">
        <f t="shared" si="834"/>
        <v>17.949951000000056</v>
      </c>
      <c r="Q699">
        <f t="shared" si="835"/>
        <v>6.4000240000000304</v>
      </c>
      <c r="R699">
        <f t="shared" si="836"/>
        <v>11.549927000000025</v>
      </c>
      <c r="S699">
        <f t="shared" si="837"/>
        <v>17.949951000000056</v>
      </c>
      <c r="T699">
        <f t="shared" si="873"/>
        <v>39.302651973849095</v>
      </c>
      <c r="U699">
        <f t="shared" si="838"/>
        <v>5</v>
      </c>
      <c r="V699">
        <f t="shared" si="839"/>
        <v>10.050048999999944</v>
      </c>
      <c r="W699">
        <f t="shared" si="840"/>
        <v>0</v>
      </c>
      <c r="X699">
        <f t="shared" si="841"/>
        <v>10.050048999999944</v>
      </c>
      <c r="Y699">
        <f t="shared" si="871"/>
        <v>6.9964045270695676</v>
      </c>
      <c r="Z699">
        <f t="shared" si="872"/>
        <v>5.8466853065306505</v>
      </c>
      <c r="AA699">
        <f t="shared" si="868"/>
        <v>17.801354808639331</v>
      </c>
      <c r="AB699">
        <f t="shared" si="869"/>
        <v>14.876058008555948</v>
      </c>
      <c r="AC699">
        <f t="shared" si="870"/>
        <v>8.9520453055697704</v>
      </c>
      <c r="AD699">
        <f t="shared" si="878"/>
        <v>15.743565182697875</v>
      </c>
      <c r="AE699">
        <f t="shared" si="851"/>
        <v>1511.4000001999998</v>
      </c>
      <c r="AF699">
        <f t="shared" si="853"/>
        <v>1515.3000083333334</v>
      </c>
      <c r="AG699">
        <f t="shared" si="875"/>
        <v>1517.7225098000004</v>
      </c>
      <c r="AH699">
        <f t="shared" si="860"/>
        <v>1519.4500123999999</v>
      </c>
      <c r="AI699">
        <f t="shared" si="861"/>
        <v>1566.1554170980221</v>
      </c>
      <c r="AJ699">
        <f t="shared" si="862"/>
        <v>1472.7446077019777</v>
      </c>
      <c r="AK699">
        <f t="shared" si="863"/>
        <v>0.37314063033371264</v>
      </c>
      <c r="AL699">
        <f t="shared" si="842"/>
        <v>0.28690345728520256</v>
      </c>
      <c r="AM699">
        <f t="shared" si="843"/>
        <v>101217.53140601846</v>
      </c>
      <c r="AN699">
        <f t="shared" si="876"/>
        <v>1399930.7268384197</v>
      </c>
      <c r="AO699">
        <f t="shared" si="877"/>
        <v>10418240</v>
      </c>
      <c r="AP699">
        <f t="shared" si="879"/>
        <v>0.13437305407040148</v>
      </c>
      <c r="AQ699">
        <f t="shared" si="880"/>
        <v>1508.5290247899691</v>
      </c>
      <c r="AR699">
        <f t="shared" si="881"/>
        <v>1504.049125245901</v>
      </c>
      <c r="AS699">
        <f t="shared" si="882"/>
        <v>1512.8980753278256</v>
      </c>
      <c r="AT699">
        <f t="shared" si="883"/>
        <v>1502.9303788947636</v>
      </c>
      <c r="AU699">
        <f t="shared" si="884"/>
        <v>1512.6041217545455</v>
      </c>
      <c r="AV699">
        <f t="shared" si="885"/>
        <v>1491.4510315828488</v>
      </c>
      <c r="AW699">
        <f t="shared" si="886"/>
        <v>21.153090171696704</v>
      </c>
      <c r="AX699">
        <f t="shared" si="913"/>
        <v>30.231533387087495</v>
      </c>
      <c r="AY699">
        <f t="shared" si="887"/>
        <v>-9.0784432153907915</v>
      </c>
      <c r="AZ699">
        <f t="shared" si="844"/>
        <v>1505.8833416666666</v>
      </c>
      <c r="BA699">
        <f t="shared" si="845"/>
        <v>531265101.75660831</v>
      </c>
      <c r="BB699">
        <f t="shared" si="848"/>
        <v>531265101.75660831</v>
      </c>
      <c r="BC699">
        <f t="shared" si="849"/>
        <v>0</v>
      </c>
      <c r="BD699">
        <f t="shared" si="864"/>
        <v>5241388209.2774115</v>
      </c>
      <c r="BE699">
        <f t="shared" si="865"/>
        <v>5611010389.1034155</v>
      </c>
      <c r="BF699">
        <f t="shared" si="866"/>
        <v>0.93412555775269812</v>
      </c>
      <c r="BG699">
        <f t="shared" si="867"/>
        <v>48.297048452122134</v>
      </c>
      <c r="BH699">
        <f t="shared" si="888"/>
        <v>50660179</v>
      </c>
      <c r="BI699">
        <f t="shared" si="889"/>
        <v>1.4182892849822448</v>
      </c>
      <c r="BJ699">
        <f t="shared" si="850"/>
        <v>1050</v>
      </c>
      <c r="BK699">
        <f t="shared" si="890"/>
        <v>7.6866520850742935E-3</v>
      </c>
      <c r="BL699">
        <f t="shared" si="891"/>
        <v>1.0076866520850742</v>
      </c>
      <c r="BM699">
        <f t="shared" si="892"/>
        <v>24.61590964761648</v>
      </c>
      <c r="BN699">
        <f t="shared" si="893"/>
        <v>1505.0250245</v>
      </c>
      <c r="BO699">
        <f t="shared" si="852"/>
        <v>1513.5200073999999</v>
      </c>
      <c r="BP699">
        <f t="shared" si="894"/>
        <v>1495.4125007499999</v>
      </c>
      <c r="BQ699">
        <f t="shared" si="895"/>
        <v>18.107506650000005</v>
      </c>
      <c r="BR699">
        <f t="shared" si="896"/>
        <v>4.2999270000000251</v>
      </c>
      <c r="BS699">
        <f t="shared" si="897"/>
        <v>1.0500489999999445</v>
      </c>
      <c r="BT699">
        <f t="shared" si="898"/>
        <v>-11</v>
      </c>
      <c r="BU699">
        <f t="shared" si="899"/>
        <v>-14</v>
      </c>
      <c r="BV699">
        <f t="shared" si="900"/>
        <v>1504.7199953333334</v>
      </c>
      <c r="BW699">
        <f t="shared" si="901"/>
        <v>1507.7428561904762</v>
      </c>
      <c r="BX699">
        <f t="shared" si="902"/>
        <v>1515.4527323636366</v>
      </c>
      <c r="BY699">
        <f t="shared" si="903"/>
        <v>1516.5390567999998</v>
      </c>
      <c r="BZ699">
        <f t="shared" si="904"/>
        <v>1585</v>
      </c>
      <c r="CA699">
        <f t="shared" si="905"/>
        <v>1482.5</v>
      </c>
      <c r="CB699">
        <f t="shared" si="906"/>
        <v>1524.6133355899997</v>
      </c>
      <c r="CC699">
        <f t="shared" si="907"/>
        <v>1527.2886334111111</v>
      </c>
      <c r="CD699">
        <f t="shared" si="908"/>
        <v>1521.1108570587301</v>
      </c>
      <c r="CE699">
        <f t="shared" si="909"/>
        <v>1517.8114389865721</v>
      </c>
      <c r="CF699">
        <f t="shared" si="910"/>
        <v>1496.099976</v>
      </c>
      <c r="CG699">
        <f t="shared" si="911"/>
        <v>1508.599976</v>
      </c>
      <c r="CH699">
        <f t="shared" si="912"/>
        <v>1487</v>
      </c>
    </row>
    <row r="700" spans="1:86">
      <c r="A700" s="1">
        <v>40490</v>
      </c>
      <c r="B700">
        <v>1515</v>
      </c>
      <c r="C700">
        <v>1519</v>
      </c>
      <c r="D700">
        <v>1486</v>
      </c>
      <c r="E700">
        <v>1488.599976</v>
      </c>
      <c r="F700">
        <v>228488</v>
      </c>
      <c r="G700">
        <f t="shared" si="846"/>
        <v>-192484.16264921255</v>
      </c>
      <c r="H700">
        <f t="shared" si="874"/>
        <v>17063642.111378036</v>
      </c>
      <c r="I700">
        <f t="shared" si="847"/>
        <v>1502.1499939999999</v>
      </c>
      <c r="J700">
        <f t="shared" si="854"/>
        <v>1545.1875</v>
      </c>
      <c r="K700">
        <f t="shared" si="855"/>
        <v>1497.3125002500001</v>
      </c>
      <c r="L700">
        <f t="shared" si="856"/>
        <v>9</v>
      </c>
      <c r="M700">
        <f t="shared" si="857"/>
        <v>3</v>
      </c>
      <c r="N700">
        <f t="shared" si="858"/>
        <v>10</v>
      </c>
      <c r="O700">
        <f t="shared" si="859"/>
        <v>70</v>
      </c>
      <c r="P700">
        <f t="shared" si="834"/>
        <v>33</v>
      </c>
      <c r="Q700">
        <f t="shared" si="835"/>
        <v>30.40002400000003</v>
      </c>
      <c r="R700">
        <f t="shared" si="836"/>
        <v>2.5999759999999696</v>
      </c>
      <c r="S700">
        <f t="shared" si="837"/>
        <v>33</v>
      </c>
      <c r="T700">
        <f t="shared" si="873"/>
        <v>38.852462547145592</v>
      </c>
      <c r="U700">
        <f t="shared" si="838"/>
        <v>-13</v>
      </c>
      <c r="V700">
        <f t="shared" si="839"/>
        <v>20</v>
      </c>
      <c r="W700">
        <f t="shared" si="840"/>
        <v>0</v>
      </c>
      <c r="X700">
        <f t="shared" si="841"/>
        <v>20</v>
      </c>
      <c r="Y700">
        <f t="shared" si="871"/>
        <v>6.4966613465645988</v>
      </c>
      <c r="Z700">
        <f t="shared" si="872"/>
        <v>6.8576363560641758</v>
      </c>
      <c r="AA700">
        <f t="shared" si="868"/>
        <v>16.721363127707061</v>
      </c>
      <c r="AB700">
        <f t="shared" si="869"/>
        <v>17.650454839877302</v>
      </c>
      <c r="AC700">
        <f t="shared" si="870"/>
        <v>2.7030624712561191</v>
      </c>
      <c r="AD700">
        <f t="shared" si="878"/>
        <v>15.82102903369598</v>
      </c>
      <c r="AE700">
        <f t="shared" si="851"/>
        <v>1498.8000001999997</v>
      </c>
      <c r="AF700">
        <f t="shared" si="853"/>
        <v>1507.5999961666664</v>
      </c>
      <c r="AG700">
        <f t="shared" si="875"/>
        <v>1517.2925110500005</v>
      </c>
      <c r="AH700">
        <f t="shared" si="860"/>
        <v>1517.9800050999997</v>
      </c>
      <c r="AI700">
        <f t="shared" si="861"/>
        <v>1567.4685140023948</v>
      </c>
      <c r="AJ700">
        <f t="shared" si="862"/>
        <v>1468.4914961976046</v>
      </c>
      <c r="AK700">
        <f t="shared" si="863"/>
        <v>0.20316312057466468</v>
      </c>
      <c r="AL700">
        <f t="shared" si="842"/>
        <v>-0.84242569696969882</v>
      </c>
      <c r="AM700">
        <f t="shared" si="843"/>
        <v>-192484.16264921255</v>
      </c>
      <c r="AN700">
        <f t="shared" si="876"/>
        <v>1116843.8370146344</v>
      </c>
      <c r="AO700">
        <f t="shared" si="877"/>
        <v>10438520</v>
      </c>
      <c r="AP700">
        <f t="shared" si="879"/>
        <v>0.10699254655014642</v>
      </c>
      <c r="AQ700">
        <f t="shared" si="880"/>
        <v>1501.7531482013796</v>
      </c>
      <c r="AR700">
        <f t="shared" si="881"/>
        <v>1494.9008605858191</v>
      </c>
      <c r="AS700">
        <f t="shared" si="882"/>
        <v>1508.5244174488171</v>
      </c>
      <c r="AT700">
        <f t="shared" si="883"/>
        <v>1501.6406426342348</v>
      </c>
      <c r="AU700">
        <f t="shared" si="884"/>
        <v>1509.0034998913636</v>
      </c>
      <c r="AV700">
        <f t="shared" si="885"/>
        <v>1491.2514576920494</v>
      </c>
      <c r="AW700">
        <f t="shared" si="886"/>
        <v>17.752042199314246</v>
      </c>
      <c r="AX700">
        <f t="shared" si="913"/>
        <v>27.735635149532847</v>
      </c>
      <c r="AY700">
        <f t="shared" si="887"/>
        <v>-9.9835929502186005</v>
      </c>
      <c r="AZ700">
        <f t="shared" si="844"/>
        <v>1497.8666586666666</v>
      </c>
      <c r="BA700">
        <f t="shared" si="845"/>
        <v>342244557.10542929</v>
      </c>
      <c r="BB700">
        <f t="shared" si="848"/>
        <v>0</v>
      </c>
      <c r="BC700">
        <f t="shared" si="849"/>
        <v>342244557.10542929</v>
      </c>
      <c r="BD700">
        <f t="shared" si="864"/>
        <v>5241388209.2774115</v>
      </c>
      <c r="BE700">
        <f t="shared" si="865"/>
        <v>5371196603.7709789</v>
      </c>
      <c r="BF700">
        <f t="shared" si="866"/>
        <v>0.97583249989351861</v>
      </c>
      <c r="BG700">
        <f t="shared" si="867"/>
        <v>49.38842234582679</v>
      </c>
      <c r="BH700">
        <f t="shared" si="888"/>
        <v>50431691</v>
      </c>
      <c r="BI700">
        <f t="shared" si="889"/>
        <v>1.1904123954244696</v>
      </c>
      <c r="BJ700">
        <f t="shared" si="850"/>
        <v>-2000</v>
      </c>
      <c r="BK700">
        <f t="shared" si="890"/>
        <v>-1.2602812617715245E-2</v>
      </c>
      <c r="BL700">
        <f t="shared" si="891"/>
        <v>0.98739718738228477</v>
      </c>
      <c r="BM700">
        <f t="shared" si="892"/>
        <v>26.082734356182897</v>
      </c>
      <c r="BN700">
        <f t="shared" si="893"/>
        <v>1502.5</v>
      </c>
      <c r="BO700">
        <f t="shared" si="852"/>
        <v>1506.5150024999998</v>
      </c>
      <c r="BP700">
        <f t="shared" si="894"/>
        <v>1498.647794867647</v>
      </c>
      <c r="BQ700">
        <f t="shared" si="895"/>
        <v>7.8672076323528017</v>
      </c>
      <c r="BR700">
        <f t="shared" si="896"/>
        <v>-18.40002400000003</v>
      </c>
      <c r="BS700">
        <f t="shared" si="897"/>
        <v>-14.199951000000056</v>
      </c>
      <c r="BT700">
        <f t="shared" si="898"/>
        <v>-6.9000240000000304</v>
      </c>
      <c r="BU700">
        <f t="shared" si="899"/>
        <v>10.09997599999997</v>
      </c>
      <c r="BV700">
        <f t="shared" si="900"/>
        <v>1497.1199872666668</v>
      </c>
      <c r="BW700">
        <f t="shared" si="901"/>
        <v>1500.1142755238095</v>
      </c>
      <c r="BX700">
        <f t="shared" si="902"/>
        <v>1509.8436348363634</v>
      </c>
      <c r="BY700">
        <f t="shared" si="903"/>
        <v>1513.7654821523811</v>
      </c>
      <c r="BZ700">
        <f t="shared" si="904"/>
        <v>1585</v>
      </c>
      <c r="CA700">
        <f t="shared" si="905"/>
        <v>1482.5</v>
      </c>
      <c r="CB700">
        <f t="shared" si="906"/>
        <v>1501.7133549899997</v>
      </c>
      <c r="CC700">
        <f t="shared" si="907"/>
        <v>1521.7777790194441</v>
      </c>
      <c r="CD700">
        <f t="shared" si="908"/>
        <v>1526.9053613276587</v>
      </c>
      <c r="CE700">
        <f t="shared" si="909"/>
        <v>1522.1778145233436</v>
      </c>
      <c r="CF700">
        <f t="shared" si="910"/>
        <v>1507.599976</v>
      </c>
      <c r="CG700">
        <f t="shared" si="911"/>
        <v>1514</v>
      </c>
      <c r="CH700">
        <f t="shared" si="912"/>
        <v>1496.0500489999999</v>
      </c>
    </row>
    <row r="701" spans="1:86">
      <c r="A701" s="1">
        <v>40491</v>
      </c>
      <c r="B701">
        <v>1490</v>
      </c>
      <c r="C701">
        <v>1506</v>
      </c>
      <c r="D701">
        <v>1466</v>
      </c>
      <c r="E701">
        <v>1471.9499510000001</v>
      </c>
      <c r="F701">
        <v>382790</v>
      </c>
      <c r="G701">
        <f t="shared" si="846"/>
        <v>-268910.91283549892</v>
      </c>
      <c r="H701">
        <f t="shared" si="874"/>
        <v>16794731.198542539</v>
      </c>
      <c r="I701">
        <f t="shared" si="847"/>
        <v>1483.4874877500001</v>
      </c>
      <c r="J701">
        <f t="shared" si="854"/>
        <v>1545.1875</v>
      </c>
      <c r="K701">
        <f t="shared" si="855"/>
        <v>1483.4874877500001</v>
      </c>
      <c r="L701">
        <f t="shared" si="856"/>
        <v>10</v>
      </c>
      <c r="M701">
        <f t="shared" si="857"/>
        <v>1</v>
      </c>
      <c r="N701">
        <f t="shared" si="858"/>
        <v>0</v>
      </c>
      <c r="O701">
        <f t="shared" si="859"/>
        <v>90</v>
      </c>
      <c r="P701">
        <f t="shared" si="834"/>
        <v>40</v>
      </c>
      <c r="Q701">
        <f t="shared" si="835"/>
        <v>34.050048999999944</v>
      </c>
      <c r="R701">
        <f t="shared" si="836"/>
        <v>5.9499510000000555</v>
      </c>
      <c r="S701">
        <f t="shared" si="837"/>
        <v>40</v>
      </c>
      <c r="T701">
        <f t="shared" si="873"/>
        <v>38.934429508063765</v>
      </c>
      <c r="U701">
        <f t="shared" si="838"/>
        <v>-28</v>
      </c>
      <c r="V701">
        <f t="shared" si="839"/>
        <v>5.9499510000000555</v>
      </c>
      <c r="W701">
        <f t="shared" si="840"/>
        <v>0</v>
      </c>
      <c r="X701">
        <f t="shared" si="841"/>
        <v>5.9499510000000555</v>
      </c>
      <c r="Y701">
        <f t="shared" si="871"/>
        <v>6.0326141075242701</v>
      </c>
      <c r="Z701">
        <f t="shared" si="872"/>
        <v>6.7928016877738813</v>
      </c>
      <c r="AA701">
        <f t="shared" si="868"/>
        <v>15.494291771438046</v>
      </c>
      <c r="AB701">
        <f t="shared" si="869"/>
        <v>17.446773392087366</v>
      </c>
      <c r="AC701">
        <f t="shared" si="870"/>
        <v>5.927196376185309</v>
      </c>
      <c r="AD701">
        <f t="shared" si="878"/>
        <v>16.128788163617603</v>
      </c>
      <c r="AE701">
        <f t="shared" si="851"/>
        <v>1491.5299805999998</v>
      </c>
      <c r="AF701">
        <f t="shared" si="853"/>
        <v>1494.3249919999998</v>
      </c>
      <c r="AG701">
        <f t="shared" si="875"/>
        <v>1515.0275086000004</v>
      </c>
      <c r="AH701">
        <f t="shared" si="860"/>
        <v>1514.4750001999998</v>
      </c>
      <c r="AI701">
        <f t="shared" si="861"/>
        <v>1571.0369522823562</v>
      </c>
      <c r="AJ701">
        <f t="shared" si="862"/>
        <v>1457.9130481176435</v>
      </c>
      <c r="AK701">
        <f t="shared" si="863"/>
        <v>0.12408432139964252</v>
      </c>
      <c r="AL701">
        <f t="shared" si="842"/>
        <v>-0.70250244999999722</v>
      </c>
      <c r="AM701">
        <f t="shared" si="843"/>
        <v>-268910.91283549892</v>
      </c>
      <c r="AN701">
        <f t="shared" si="876"/>
        <v>717356.18817913556</v>
      </c>
      <c r="AO701">
        <f t="shared" si="877"/>
        <v>10513346</v>
      </c>
      <c r="AP701">
        <f t="shared" si="879"/>
        <v>6.8232909692036728E-2</v>
      </c>
      <c r="AQ701">
        <f t="shared" si="880"/>
        <v>1491.6200611529107</v>
      </c>
      <c r="AR701">
        <f t="shared" si="881"/>
        <v>1489.2576084788607</v>
      </c>
      <c r="AS701">
        <f t="shared" si="882"/>
        <v>1501.94101348803</v>
      </c>
      <c r="AT701">
        <f t="shared" si="883"/>
        <v>1498.9684803871537</v>
      </c>
      <c r="AU701">
        <f t="shared" si="884"/>
        <v>1503.4454675576592</v>
      </c>
      <c r="AV701">
        <f t="shared" si="885"/>
        <v>1489.900352223606</v>
      </c>
      <c r="AW701">
        <f t="shared" si="886"/>
        <v>13.545115334053207</v>
      </c>
      <c r="AX701">
        <f t="shared" si="913"/>
        <v>24.897531186436918</v>
      </c>
      <c r="AY701">
        <f t="shared" si="887"/>
        <v>-11.352415852383711</v>
      </c>
      <c r="AZ701">
        <f t="shared" si="844"/>
        <v>1481.3166503333334</v>
      </c>
      <c r="BA701">
        <f t="shared" si="845"/>
        <v>567033200.58109665</v>
      </c>
      <c r="BB701">
        <f t="shared" si="848"/>
        <v>0</v>
      </c>
      <c r="BC701">
        <f t="shared" si="849"/>
        <v>567033200.58109665</v>
      </c>
      <c r="BD701">
        <f t="shared" si="864"/>
        <v>5241388209.2774115</v>
      </c>
      <c r="BE701">
        <f t="shared" si="865"/>
        <v>5573613631.3223257</v>
      </c>
      <c r="BF701">
        <f t="shared" si="866"/>
        <v>0.94039317325874727</v>
      </c>
      <c r="BG701">
        <f t="shared" si="867"/>
        <v>48.464052864060854</v>
      </c>
      <c r="BH701">
        <f t="shared" si="888"/>
        <v>50048901</v>
      </c>
      <c r="BI701">
        <f t="shared" si="889"/>
        <v>0.90912894367987507</v>
      </c>
      <c r="BJ701">
        <f t="shared" si="850"/>
        <v>-1765.0024999999914</v>
      </c>
      <c r="BK701">
        <f t="shared" si="890"/>
        <v>-1.1185023020583412E-2</v>
      </c>
      <c r="BL701">
        <f t="shared" si="891"/>
        <v>0.98881497697941656</v>
      </c>
      <c r="BM701">
        <f t="shared" si="892"/>
        <v>29.810766247590294</v>
      </c>
      <c r="BN701">
        <f t="shared" si="893"/>
        <v>1486</v>
      </c>
      <c r="BO701">
        <f t="shared" si="852"/>
        <v>1499.4650024999999</v>
      </c>
      <c r="BP701">
        <f t="shared" si="894"/>
        <v>1501.1036772205882</v>
      </c>
      <c r="BQ701">
        <f t="shared" si="895"/>
        <v>-1.6386747205883694</v>
      </c>
      <c r="BR701">
        <f t="shared" si="896"/>
        <v>-94.850097999999889</v>
      </c>
      <c r="BS701">
        <f t="shared" si="897"/>
        <v>-45</v>
      </c>
      <c r="BT701">
        <f t="shared" si="898"/>
        <v>-79</v>
      </c>
      <c r="BU701">
        <f t="shared" si="899"/>
        <v>-27.949951000000056</v>
      </c>
      <c r="BV701">
        <f t="shared" si="900"/>
        <v>1488.1699708666667</v>
      </c>
      <c r="BW701">
        <f t="shared" si="901"/>
        <v>1489.9285483333335</v>
      </c>
      <c r="BX701">
        <f t="shared" si="902"/>
        <v>1501.4745340909092</v>
      </c>
      <c r="BY701">
        <f t="shared" si="903"/>
        <v>1509.4471430999999</v>
      </c>
      <c r="BZ701">
        <f t="shared" si="904"/>
        <v>1585</v>
      </c>
      <c r="CA701">
        <f t="shared" si="905"/>
        <v>1466</v>
      </c>
      <c r="CB701">
        <f t="shared" si="906"/>
        <v>1495.0276635866667</v>
      </c>
      <c r="CC701">
        <f t="shared" si="907"/>
        <v>1500.4819611583332</v>
      </c>
      <c r="CD701">
        <f t="shared" si="908"/>
        <v>1534.9532073113094</v>
      </c>
      <c r="CE701">
        <f t="shared" si="909"/>
        <v>1523.3199776720564</v>
      </c>
      <c r="CF701">
        <f t="shared" si="910"/>
        <v>1488.599976</v>
      </c>
      <c r="CG701">
        <f t="shared" si="911"/>
        <v>1519</v>
      </c>
      <c r="CH701">
        <f t="shared" si="912"/>
        <v>1486</v>
      </c>
    </row>
    <row r="702" spans="1:86">
      <c r="A702" s="1">
        <v>40492</v>
      </c>
      <c r="B702">
        <v>1475</v>
      </c>
      <c r="C702">
        <v>1478</v>
      </c>
      <c r="D702">
        <v>1460.0500489999999</v>
      </c>
      <c r="E702">
        <v>1475.099976</v>
      </c>
      <c r="F702">
        <v>209770</v>
      </c>
      <c r="G702">
        <f t="shared" si="846"/>
        <v>141988.41837005521</v>
      </c>
      <c r="H702">
        <f t="shared" si="874"/>
        <v>16936719.616912596</v>
      </c>
      <c r="I702">
        <f t="shared" si="847"/>
        <v>1472.0375062499998</v>
      </c>
      <c r="J702">
        <f t="shared" si="854"/>
        <v>1542.4874877500001</v>
      </c>
      <c r="K702">
        <f t="shared" si="855"/>
        <v>1472.0375062499998</v>
      </c>
      <c r="L702">
        <f t="shared" si="856"/>
        <v>10</v>
      </c>
      <c r="M702">
        <f t="shared" si="857"/>
        <v>1</v>
      </c>
      <c r="N702">
        <f t="shared" si="858"/>
        <v>0</v>
      </c>
      <c r="O702">
        <f t="shared" si="859"/>
        <v>90</v>
      </c>
      <c r="P702">
        <f t="shared" si="834"/>
        <v>17.949951000000056</v>
      </c>
      <c r="Q702">
        <f t="shared" si="835"/>
        <v>2.9000240000000304</v>
      </c>
      <c r="R702">
        <f t="shared" si="836"/>
        <v>15.049927000000025</v>
      </c>
      <c r="S702">
        <f t="shared" si="837"/>
        <v>17.949951000000056</v>
      </c>
      <c r="T702">
        <f t="shared" si="873"/>
        <v>37.435538186059212</v>
      </c>
      <c r="U702">
        <f t="shared" si="838"/>
        <v>9.5</v>
      </c>
      <c r="V702">
        <f t="shared" si="839"/>
        <v>-5.149902000000111</v>
      </c>
      <c r="W702">
        <f t="shared" si="840"/>
        <v>9.5</v>
      </c>
      <c r="X702">
        <f t="shared" si="841"/>
        <v>0</v>
      </c>
      <c r="Y702">
        <f t="shared" si="871"/>
        <v>6.2802845284153932</v>
      </c>
      <c r="Z702">
        <f t="shared" si="872"/>
        <v>6.3076015672186037</v>
      </c>
      <c r="AA702">
        <f t="shared" si="868"/>
        <v>16.77626349914247</v>
      </c>
      <c r="AB702">
        <f t="shared" si="869"/>
        <v>16.849234371545698</v>
      </c>
      <c r="AC702">
        <f t="shared" si="870"/>
        <v>0.21701053374391313</v>
      </c>
      <c r="AD702">
        <f t="shared" si="878"/>
        <v>15.663889180260615</v>
      </c>
      <c r="AE702">
        <f t="shared" si="851"/>
        <v>1487.8699710000001</v>
      </c>
      <c r="AF702">
        <f t="shared" si="853"/>
        <v>1488.7916464999998</v>
      </c>
      <c r="AG702">
        <f t="shared" si="875"/>
        <v>1512.7800049500004</v>
      </c>
      <c r="AH702">
        <f t="shared" si="860"/>
        <v>1505.3049928999999</v>
      </c>
      <c r="AI702">
        <f t="shared" si="861"/>
        <v>1554.1710445858948</v>
      </c>
      <c r="AJ702">
        <f t="shared" si="862"/>
        <v>1456.4389412141049</v>
      </c>
      <c r="AK702">
        <f t="shared" si="863"/>
        <v>0.19094068522095764</v>
      </c>
      <c r="AL702">
        <f t="shared" si="842"/>
        <v>0.67687666668282032</v>
      </c>
      <c r="AM702">
        <f t="shared" si="843"/>
        <v>141988.41837005521</v>
      </c>
      <c r="AN702">
        <f t="shared" si="876"/>
        <v>750929.41815113416</v>
      </c>
      <c r="AO702">
        <f t="shared" si="877"/>
        <v>10367491</v>
      </c>
      <c r="AP702">
        <f t="shared" si="879"/>
        <v>7.2431161806760597E-2</v>
      </c>
      <c r="AQ702">
        <f t="shared" si="880"/>
        <v>1486.003232200921</v>
      </c>
      <c r="AR702">
        <f t="shared" si="881"/>
        <v>1483.8831969023854</v>
      </c>
      <c r="AS702">
        <f t="shared" si="882"/>
        <v>1497.1096267401845</v>
      </c>
      <c r="AT702">
        <f t="shared" si="883"/>
        <v>1496.8203149923099</v>
      </c>
      <c r="AU702">
        <f t="shared" si="884"/>
        <v>1499.1936438240102</v>
      </c>
      <c r="AV702">
        <f t="shared" si="885"/>
        <v>1488.8643258879536</v>
      </c>
      <c r="AW702">
        <f t="shared" si="886"/>
        <v>10.329317936056668</v>
      </c>
      <c r="AX702">
        <f t="shared" si="913"/>
        <v>21.983888536360869</v>
      </c>
      <c r="AY702">
        <f t="shared" si="887"/>
        <v>-11.654570600304201</v>
      </c>
      <c r="AZ702">
        <f t="shared" si="844"/>
        <v>1471.0500083333334</v>
      </c>
      <c r="BA702">
        <f t="shared" si="845"/>
        <v>308582160.24808335</v>
      </c>
      <c r="BB702">
        <f t="shared" si="848"/>
        <v>0</v>
      </c>
      <c r="BC702">
        <f t="shared" si="849"/>
        <v>308582160.24808335</v>
      </c>
      <c r="BD702">
        <f t="shared" si="864"/>
        <v>5241388209.2774115</v>
      </c>
      <c r="BE702">
        <f t="shared" si="865"/>
        <v>5656105221.541234</v>
      </c>
      <c r="BF702">
        <f t="shared" si="866"/>
        <v>0.92667798847086935</v>
      </c>
      <c r="BG702">
        <f t="shared" si="867"/>
        <v>48.097190813205806</v>
      </c>
      <c r="BH702">
        <f t="shared" si="888"/>
        <v>50258671</v>
      </c>
      <c r="BI702">
        <f t="shared" si="889"/>
        <v>0.69377160540778615</v>
      </c>
      <c r="BJ702">
        <f t="shared" si="850"/>
        <v>215.00249999999141</v>
      </c>
      <c r="BK702">
        <f t="shared" si="890"/>
        <v>2.1400353985268853E-3</v>
      </c>
      <c r="BL702">
        <f t="shared" si="891"/>
        <v>1.0021400353985268</v>
      </c>
      <c r="BM702">
        <f t="shared" si="892"/>
        <v>25.754670597821598</v>
      </c>
      <c r="BN702">
        <f t="shared" si="893"/>
        <v>1469.0250245</v>
      </c>
      <c r="BO702">
        <f t="shared" si="852"/>
        <v>1492.0700073999999</v>
      </c>
      <c r="BP702">
        <f t="shared" si="894"/>
        <v>1501.806619117647</v>
      </c>
      <c r="BQ702">
        <f t="shared" si="895"/>
        <v>-9.7366117176470652</v>
      </c>
      <c r="BR702">
        <f t="shared" si="896"/>
        <v>-50.5</v>
      </c>
      <c r="BS702">
        <f t="shared" si="897"/>
        <v>-47.149902000000111</v>
      </c>
      <c r="BT702">
        <f t="shared" si="898"/>
        <v>-92</v>
      </c>
      <c r="BU702">
        <f t="shared" si="899"/>
        <v>-92.15002400000003</v>
      </c>
      <c r="BV702">
        <f t="shared" si="900"/>
        <v>1482.6933026666666</v>
      </c>
      <c r="BW702">
        <f t="shared" si="901"/>
        <v>1484.4356866190476</v>
      </c>
      <c r="BX702">
        <f t="shared" si="902"/>
        <v>1494.3154387818179</v>
      </c>
      <c r="BY702">
        <f t="shared" si="903"/>
        <v>1505.6445209476187</v>
      </c>
      <c r="BZ702">
        <f t="shared" si="904"/>
        <v>1570</v>
      </c>
      <c r="CA702">
        <f t="shared" si="905"/>
        <v>1460.0500489999999</v>
      </c>
      <c r="CB702">
        <f t="shared" si="906"/>
        <v>1494.8631404166667</v>
      </c>
      <c r="CC702">
        <f t="shared" si="907"/>
        <v>1493.9883274055553</v>
      </c>
      <c r="CD702">
        <f t="shared" si="908"/>
        <v>1520.8235889124603</v>
      </c>
      <c r="CE702">
        <f t="shared" si="909"/>
        <v>1524.949527500612</v>
      </c>
      <c r="CF702">
        <f t="shared" si="910"/>
        <v>1471.9499510000001</v>
      </c>
      <c r="CG702">
        <f t="shared" si="911"/>
        <v>1506</v>
      </c>
      <c r="CH702">
        <f t="shared" si="912"/>
        <v>1466</v>
      </c>
    </row>
    <row r="703" spans="1:86">
      <c r="A703" s="1">
        <v>40493</v>
      </c>
      <c r="B703">
        <v>1485</v>
      </c>
      <c r="C703">
        <v>1487.5</v>
      </c>
      <c r="D703">
        <v>1465.1999510000001</v>
      </c>
      <c r="E703">
        <v>1470.400024</v>
      </c>
      <c r="F703">
        <v>217656</v>
      </c>
      <c r="G703">
        <f t="shared" si="846"/>
        <v>-116147.06709245371</v>
      </c>
      <c r="H703">
        <f t="shared" si="874"/>
        <v>16820572.549820144</v>
      </c>
      <c r="I703">
        <f t="shared" si="847"/>
        <v>1477.0249937500002</v>
      </c>
      <c r="J703">
        <f t="shared" si="854"/>
        <v>1540.3625185000001</v>
      </c>
      <c r="K703">
        <f t="shared" si="855"/>
        <v>1472.0375062499998</v>
      </c>
      <c r="L703">
        <f t="shared" si="856"/>
        <v>9</v>
      </c>
      <c r="M703">
        <f t="shared" si="857"/>
        <v>2</v>
      </c>
      <c r="N703">
        <f t="shared" si="858"/>
        <v>10</v>
      </c>
      <c r="O703">
        <f t="shared" si="859"/>
        <v>80</v>
      </c>
      <c r="P703">
        <f t="shared" si="834"/>
        <v>22.300048999999944</v>
      </c>
      <c r="Q703">
        <f t="shared" si="835"/>
        <v>17.09997599999997</v>
      </c>
      <c r="R703">
        <f t="shared" si="836"/>
        <v>5.2000729999999749</v>
      </c>
      <c r="S703">
        <f t="shared" si="837"/>
        <v>22.300048999999944</v>
      </c>
      <c r="T703">
        <f t="shared" si="873"/>
        <v>36.354431815626405</v>
      </c>
      <c r="U703">
        <f t="shared" si="838"/>
        <v>-18.5</v>
      </c>
      <c r="V703">
        <f t="shared" si="839"/>
        <v>21.149902000000111</v>
      </c>
      <c r="W703">
        <f t="shared" si="840"/>
        <v>0</v>
      </c>
      <c r="X703">
        <f t="shared" si="841"/>
        <v>21.149902000000111</v>
      </c>
      <c r="Y703">
        <f t="shared" si="871"/>
        <v>5.8316927763857223</v>
      </c>
      <c r="Z703">
        <f t="shared" si="872"/>
        <v>7.3677658838458546</v>
      </c>
      <c r="AA703">
        <f t="shared" si="868"/>
        <v>16.041215568878886</v>
      </c>
      <c r="AB703">
        <f t="shared" si="869"/>
        <v>20.266486136303556</v>
      </c>
      <c r="AC703">
        <f t="shared" si="870"/>
        <v>11.637394737165554</v>
      </c>
      <c r="AD703">
        <f t="shared" si="878"/>
        <v>15.817586010954997</v>
      </c>
      <c r="AE703">
        <f t="shared" si="851"/>
        <v>1482.7299805999999</v>
      </c>
      <c r="AF703">
        <f t="shared" si="853"/>
        <v>1484.9583131666668</v>
      </c>
      <c r="AG703">
        <f t="shared" si="875"/>
        <v>1508.3800049500001</v>
      </c>
      <c r="AH703">
        <f t="shared" si="860"/>
        <v>1499.7849977000001</v>
      </c>
      <c r="AI703">
        <f t="shared" si="861"/>
        <v>1550.6632624629494</v>
      </c>
      <c r="AJ703">
        <f t="shared" si="862"/>
        <v>1448.9067329370507</v>
      </c>
      <c r="AK703">
        <f t="shared" si="863"/>
        <v>0.21122272116679169</v>
      </c>
      <c r="AL703">
        <f t="shared" si="842"/>
        <v>-0.53362676467661685</v>
      </c>
      <c r="AM703">
        <f t="shared" si="843"/>
        <v>-116147.06709245371</v>
      </c>
      <c r="AN703">
        <f t="shared" si="876"/>
        <v>-152812.89907961772</v>
      </c>
      <c r="AO703">
        <f t="shared" si="877"/>
        <v>9384063</v>
      </c>
      <c r="AP703">
        <f t="shared" si="879"/>
        <v>-1.6284300209793746E-2</v>
      </c>
      <c r="AQ703">
        <f t="shared" si="880"/>
        <v>1480.6981414126078</v>
      </c>
      <c r="AR703">
        <f t="shared" si="881"/>
        <v>1475.5089857852056</v>
      </c>
      <c r="AS703">
        <f t="shared" si="882"/>
        <v>1492.3018982469512</v>
      </c>
      <c r="AT703">
        <f t="shared" si="883"/>
        <v>1494.4424888030021</v>
      </c>
      <c r="AU703">
        <f t="shared" si="884"/>
        <v>1494.8746008504088</v>
      </c>
      <c r="AV703">
        <f t="shared" si="885"/>
        <v>1487.5718247557968</v>
      </c>
      <c r="AW703">
        <f t="shared" si="886"/>
        <v>7.3027760946119997</v>
      </c>
      <c r="AX703">
        <f t="shared" si="913"/>
        <v>19.047666048011095</v>
      </c>
      <c r="AY703">
        <f t="shared" si="887"/>
        <v>-11.744889953399095</v>
      </c>
      <c r="AZ703">
        <f t="shared" si="844"/>
        <v>1474.3666583333334</v>
      </c>
      <c r="BA703">
        <f t="shared" si="845"/>
        <v>320904749.38620001</v>
      </c>
      <c r="BB703">
        <f t="shared" si="848"/>
        <v>320904749.38620001</v>
      </c>
      <c r="BC703">
        <f t="shared" si="849"/>
        <v>0</v>
      </c>
      <c r="BD703">
        <f t="shared" si="864"/>
        <v>5248359768.2866564</v>
      </c>
      <c r="BE703">
        <f t="shared" si="865"/>
        <v>5656105221.541234</v>
      </c>
      <c r="BF703">
        <f t="shared" si="866"/>
        <v>0.92791056083934187</v>
      </c>
      <c r="BG703">
        <f t="shared" si="867"/>
        <v>48.130373871460279</v>
      </c>
      <c r="BH703">
        <f t="shared" si="888"/>
        <v>50041015</v>
      </c>
      <c r="BI703">
        <f t="shared" si="889"/>
        <v>0.49091922642530827</v>
      </c>
      <c r="BJ703">
        <f t="shared" si="850"/>
        <v>-569.99519999999393</v>
      </c>
      <c r="BK703">
        <f t="shared" si="890"/>
        <v>-3.1861921744075327E-3</v>
      </c>
      <c r="BL703">
        <f t="shared" si="891"/>
        <v>0.99681380782559248</v>
      </c>
      <c r="BM703">
        <f t="shared" si="892"/>
        <v>26.815200008001124</v>
      </c>
      <c r="BN703">
        <f t="shared" si="893"/>
        <v>1476.3499755</v>
      </c>
      <c r="BO703">
        <f t="shared" si="852"/>
        <v>1487.7800049</v>
      </c>
      <c r="BP703">
        <f t="shared" si="894"/>
        <v>1502.3691191176467</v>
      </c>
      <c r="BQ703">
        <f t="shared" si="895"/>
        <v>-14.589114217646738</v>
      </c>
      <c r="BR703">
        <f t="shared" si="896"/>
        <v>-64.400024999999914</v>
      </c>
      <c r="BS703">
        <f t="shared" si="897"/>
        <v>-49.800048999999944</v>
      </c>
      <c r="BT703">
        <f t="shared" si="898"/>
        <v>-61.5</v>
      </c>
      <c r="BU703">
        <f t="shared" si="899"/>
        <v>-44.699951000000056</v>
      </c>
      <c r="BV703">
        <f t="shared" si="900"/>
        <v>1476.8699870000003</v>
      </c>
      <c r="BW703">
        <f t="shared" si="901"/>
        <v>1479.1809373333333</v>
      </c>
      <c r="BX703">
        <f t="shared" si="902"/>
        <v>1487.9690807999998</v>
      </c>
      <c r="BY703">
        <f t="shared" si="903"/>
        <v>1501.6083322857141</v>
      </c>
      <c r="BZ703">
        <f t="shared" si="904"/>
        <v>1560</v>
      </c>
      <c r="CA703">
        <f t="shared" si="905"/>
        <v>1460.0500489999999</v>
      </c>
      <c r="CB703">
        <f t="shared" si="906"/>
        <v>1492.7251406699997</v>
      </c>
      <c r="CC703">
        <f t="shared" si="907"/>
        <v>1493.2123358749998</v>
      </c>
      <c r="CD703">
        <f t="shared" si="908"/>
        <v>1518.4596258069446</v>
      </c>
      <c r="CE703">
        <f t="shared" si="909"/>
        <v>1518.3099112240616</v>
      </c>
      <c r="CF703">
        <f t="shared" si="910"/>
        <v>1475.099976</v>
      </c>
      <c r="CG703">
        <f t="shared" si="911"/>
        <v>1478</v>
      </c>
      <c r="CH703">
        <f t="shared" si="912"/>
        <v>1460.0500489999999</v>
      </c>
    </row>
    <row r="704" spans="1:86">
      <c r="A704" s="1">
        <v>40494</v>
      </c>
      <c r="B704">
        <v>1463</v>
      </c>
      <c r="C704">
        <v>1469</v>
      </c>
      <c r="D704">
        <v>1444.0500489999999</v>
      </c>
      <c r="E704">
        <v>1454.5</v>
      </c>
      <c r="F704">
        <v>213197</v>
      </c>
      <c r="G704">
        <f t="shared" si="846"/>
        <v>-34607.614926898503</v>
      </c>
      <c r="H704">
        <f t="shared" si="874"/>
        <v>16785964.934893247</v>
      </c>
      <c r="I704">
        <f t="shared" si="847"/>
        <v>1457.6375122499999</v>
      </c>
      <c r="J704">
        <f t="shared" si="854"/>
        <v>1540.3625185000001</v>
      </c>
      <c r="K704">
        <f t="shared" si="855"/>
        <v>1457.6375122499999</v>
      </c>
      <c r="L704">
        <f t="shared" si="856"/>
        <v>10</v>
      </c>
      <c r="M704">
        <f t="shared" si="857"/>
        <v>1</v>
      </c>
      <c r="N704">
        <f t="shared" si="858"/>
        <v>0</v>
      </c>
      <c r="O704">
        <f t="shared" si="859"/>
        <v>90</v>
      </c>
      <c r="P704">
        <f t="shared" si="834"/>
        <v>24.949951000000056</v>
      </c>
      <c r="Q704">
        <f t="shared" si="835"/>
        <v>14.5</v>
      </c>
      <c r="R704">
        <f t="shared" si="836"/>
        <v>10.449951000000056</v>
      </c>
      <c r="S704">
        <f t="shared" si="837"/>
        <v>24.949951000000056</v>
      </c>
      <c r="T704">
        <f t="shared" si="873"/>
        <v>35.539826043081668</v>
      </c>
      <c r="U704">
        <f t="shared" si="838"/>
        <v>-9.8499759999999696</v>
      </c>
      <c r="V704">
        <f t="shared" si="839"/>
        <v>20.050048999999944</v>
      </c>
      <c r="W704">
        <f t="shared" si="840"/>
        <v>0</v>
      </c>
      <c r="X704">
        <f t="shared" si="841"/>
        <v>20.050048999999944</v>
      </c>
      <c r="Y704">
        <f t="shared" si="871"/>
        <v>5.415143292358171</v>
      </c>
      <c r="Z704">
        <f t="shared" si="872"/>
        <v>8.273643249285433</v>
      </c>
      <c r="AA704">
        <f t="shared" si="868"/>
        <v>15.236831170174806</v>
      </c>
      <c r="AB704">
        <f t="shared" si="869"/>
        <v>23.279920501738122</v>
      </c>
      <c r="AC704">
        <f t="shared" si="870"/>
        <v>20.882055164139071</v>
      </c>
      <c r="AD704">
        <f t="shared" si="878"/>
        <v>16.600857645905535</v>
      </c>
      <c r="AE704">
        <f t="shared" si="851"/>
        <v>1472.1099853999999</v>
      </c>
      <c r="AF704">
        <f t="shared" si="853"/>
        <v>1478.0249838333332</v>
      </c>
      <c r="AG704">
        <f t="shared" si="875"/>
        <v>1503.23500375</v>
      </c>
      <c r="AH704">
        <f t="shared" si="860"/>
        <v>1491.7549927999999</v>
      </c>
      <c r="AI704">
        <f t="shared" si="861"/>
        <v>1543.33546187669</v>
      </c>
      <c r="AJ704">
        <f t="shared" si="862"/>
        <v>1440.1745237233097</v>
      </c>
      <c r="AK704">
        <f t="shared" si="863"/>
        <v>0.13886531601129018</v>
      </c>
      <c r="AL704">
        <f t="shared" si="842"/>
        <v>-0.16232693202483386</v>
      </c>
      <c r="AM704">
        <f t="shared" si="843"/>
        <v>-34607.614926898503</v>
      </c>
      <c r="AN704">
        <f t="shared" si="876"/>
        <v>-168799.32613532283</v>
      </c>
      <c r="AO704">
        <f t="shared" si="877"/>
        <v>8949405</v>
      </c>
      <c r="AP704">
        <f t="shared" si="879"/>
        <v>-1.8861513825256856E-2</v>
      </c>
      <c r="AQ704">
        <f t="shared" si="880"/>
        <v>1471.7907733323211</v>
      </c>
      <c r="AR704">
        <f t="shared" si="881"/>
        <v>1464.5054316764219</v>
      </c>
      <c r="AS704">
        <f t="shared" si="882"/>
        <v>1485.4975565625</v>
      </c>
      <c r="AT704">
        <f t="shared" si="883"/>
        <v>1490.8476648107319</v>
      </c>
      <c r="AU704">
        <f t="shared" si="884"/>
        <v>1488.8184107228474</v>
      </c>
      <c r="AV704">
        <f t="shared" si="885"/>
        <v>1485.2567970228911</v>
      </c>
      <c r="AW704">
        <f t="shared" si="886"/>
        <v>3.5616136999562968</v>
      </c>
      <c r="AX704">
        <f t="shared" si="913"/>
        <v>15.950455578400135</v>
      </c>
      <c r="AY704">
        <f t="shared" si="887"/>
        <v>-12.388841878443838</v>
      </c>
      <c r="AZ704">
        <f t="shared" si="844"/>
        <v>1455.8500163333331</v>
      </c>
      <c r="BA704">
        <f t="shared" si="845"/>
        <v>310382855.9322176</v>
      </c>
      <c r="BB704">
        <f t="shared" si="848"/>
        <v>0</v>
      </c>
      <c r="BC704">
        <f t="shared" si="849"/>
        <v>310382855.9322176</v>
      </c>
      <c r="BD704">
        <f t="shared" si="864"/>
        <v>5046824134.6034622</v>
      </c>
      <c r="BE704">
        <f t="shared" si="865"/>
        <v>5966488077.4734516</v>
      </c>
      <c r="BF704">
        <f t="shared" si="866"/>
        <v>0.84586176475535213</v>
      </c>
      <c r="BG704">
        <f t="shared" si="867"/>
        <v>45.824762227926719</v>
      </c>
      <c r="BH704">
        <f t="shared" si="888"/>
        <v>49827818</v>
      </c>
      <c r="BI704">
        <f t="shared" si="889"/>
        <v>0.23979783880439662</v>
      </c>
      <c r="BJ704">
        <f t="shared" si="850"/>
        <v>-1690.002400000003</v>
      </c>
      <c r="BK704">
        <f t="shared" si="890"/>
        <v>-1.0813400258758449E-2</v>
      </c>
      <c r="BL704">
        <f t="shared" si="891"/>
        <v>0.98918659974124157</v>
      </c>
      <c r="BM704">
        <f t="shared" si="892"/>
        <v>27.185294177043264</v>
      </c>
      <c r="BN704">
        <f t="shared" si="893"/>
        <v>1456.5250245</v>
      </c>
      <c r="BO704">
        <f t="shared" si="852"/>
        <v>1478.0800048999999</v>
      </c>
      <c r="BP704">
        <f t="shared" si="894"/>
        <v>1501.8977966617645</v>
      </c>
      <c r="BQ704">
        <f t="shared" si="895"/>
        <v>-23.817791761764511</v>
      </c>
      <c r="BR704">
        <f t="shared" si="896"/>
        <v>-97.09997599999997</v>
      </c>
      <c r="BS704">
        <f t="shared" si="897"/>
        <v>-72</v>
      </c>
      <c r="BT704">
        <f t="shared" si="898"/>
        <v>-90</v>
      </c>
      <c r="BU704">
        <f t="shared" si="899"/>
        <v>-71.800048999999944</v>
      </c>
      <c r="BV704">
        <f t="shared" si="900"/>
        <v>1467.4599934666669</v>
      </c>
      <c r="BW704">
        <f t="shared" si="901"/>
        <v>1470.4785621428573</v>
      </c>
      <c r="BX704">
        <f t="shared" si="902"/>
        <v>1479.7354448545454</v>
      </c>
      <c r="BY704">
        <f t="shared" si="903"/>
        <v>1496.4769032428574</v>
      </c>
      <c r="BZ704">
        <f t="shared" si="904"/>
        <v>1560</v>
      </c>
      <c r="CA704">
        <f t="shared" si="905"/>
        <v>1444.0500489999999</v>
      </c>
      <c r="CB704">
        <f t="shared" si="906"/>
        <v>1479.2094748633331</v>
      </c>
      <c r="CC704">
        <f t="shared" si="907"/>
        <v>1490.2751145305554</v>
      </c>
      <c r="CD704">
        <f t="shared" si="908"/>
        <v>1511.9904473932538</v>
      </c>
      <c r="CE704">
        <f t="shared" si="909"/>
        <v>1509.3399977883432</v>
      </c>
      <c r="CF704">
        <f t="shared" si="910"/>
        <v>1470.400024</v>
      </c>
      <c r="CG704">
        <f t="shared" si="911"/>
        <v>1487.5</v>
      </c>
      <c r="CH704">
        <f t="shared" si="912"/>
        <v>1465.1999510000001</v>
      </c>
    </row>
    <row r="705" spans="1:86">
      <c r="A705" s="1">
        <v>40497</v>
      </c>
      <c r="B705">
        <v>1452</v>
      </c>
      <c r="C705">
        <v>1459.150024</v>
      </c>
      <c r="D705">
        <v>1424</v>
      </c>
      <c r="E705">
        <v>1436.900024</v>
      </c>
      <c r="F705">
        <v>133347</v>
      </c>
      <c r="G705">
        <f t="shared" si="846"/>
        <v>-35470.566098958989</v>
      </c>
      <c r="H705">
        <f t="shared" si="874"/>
        <v>16750494.368794288</v>
      </c>
      <c r="I705">
        <f t="shared" si="847"/>
        <v>1443.0125120000002</v>
      </c>
      <c r="J705">
        <f t="shared" si="854"/>
        <v>1527.7000122499999</v>
      </c>
      <c r="K705">
        <f t="shared" si="855"/>
        <v>1443.0125120000002</v>
      </c>
      <c r="L705">
        <f t="shared" si="856"/>
        <v>10</v>
      </c>
      <c r="M705">
        <f t="shared" si="857"/>
        <v>1</v>
      </c>
      <c r="N705">
        <f t="shared" si="858"/>
        <v>0</v>
      </c>
      <c r="O705">
        <f t="shared" si="859"/>
        <v>90</v>
      </c>
      <c r="P705">
        <f t="shared" si="834"/>
        <v>35.15002400000003</v>
      </c>
      <c r="Q705">
        <f t="shared" si="835"/>
        <v>22.25</v>
      </c>
      <c r="R705">
        <f t="shared" si="836"/>
        <v>12.90002400000003</v>
      </c>
      <c r="S705">
        <f t="shared" si="837"/>
        <v>35.15002400000003</v>
      </c>
      <c r="T705">
        <f t="shared" si="873"/>
        <v>35.511983040004409</v>
      </c>
      <c r="U705">
        <f t="shared" si="838"/>
        <v>-9.8000480000000607</v>
      </c>
      <c r="V705">
        <f t="shared" si="839"/>
        <v>38.449951000000056</v>
      </c>
      <c r="W705">
        <f t="shared" si="840"/>
        <v>0</v>
      </c>
      <c r="X705">
        <f t="shared" si="841"/>
        <v>38.449951000000056</v>
      </c>
      <c r="Y705">
        <f t="shared" si="871"/>
        <v>5.0283473429040155</v>
      </c>
      <c r="Z705">
        <f t="shared" si="872"/>
        <v>10.429093802907905</v>
      </c>
      <c r="AA705">
        <f t="shared" si="868"/>
        <v>14.159579140482128</v>
      </c>
      <c r="AB705">
        <f t="shared" si="869"/>
        <v>29.367815903604942</v>
      </c>
      <c r="AC705">
        <f t="shared" si="870"/>
        <v>34.93945996014471</v>
      </c>
      <c r="AD705">
        <f t="shared" si="878"/>
        <v>16.768428595059074</v>
      </c>
      <c r="AE705">
        <f t="shared" si="851"/>
        <v>1461.7699950000001</v>
      </c>
      <c r="AF705">
        <f t="shared" si="853"/>
        <v>1466.2416585000001</v>
      </c>
      <c r="AG705">
        <f t="shared" si="875"/>
        <v>1499.1350037499999</v>
      </c>
      <c r="AH705">
        <f t="shared" si="860"/>
        <v>1480.2849976</v>
      </c>
      <c r="AI705">
        <f t="shared" si="861"/>
        <v>1523.9354256134345</v>
      </c>
      <c r="AJ705">
        <f t="shared" si="862"/>
        <v>1436.6345695865655</v>
      </c>
      <c r="AK705">
        <f t="shared" si="863"/>
        <v>3.0406851148498926E-3</v>
      </c>
      <c r="AL705">
        <f t="shared" si="842"/>
        <v>-0.26600198053918717</v>
      </c>
      <c r="AM705">
        <f t="shared" si="843"/>
        <v>-35470.566098958989</v>
      </c>
      <c r="AN705">
        <f t="shared" si="876"/>
        <v>-169320.44501698477</v>
      </c>
      <c r="AO705">
        <f t="shared" si="877"/>
        <v>8484809</v>
      </c>
      <c r="AP705">
        <f t="shared" si="879"/>
        <v>-1.9955716742355044E-2</v>
      </c>
      <c r="AQ705">
        <f t="shared" si="880"/>
        <v>1459.9279185593321</v>
      </c>
      <c r="AR705">
        <f t="shared" si="881"/>
        <v>1446.3066404886417</v>
      </c>
      <c r="AS705">
        <f t="shared" si="882"/>
        <v>1476.75000070125</v>
      </c>
      <c r="AT705">
        <f t="shared" si="883"/>
        <v>1485.992377137766</v>
      </c>
      <c r="AU705">
        <f t="shared" si="884"/>
        <v>1481.0306527144203</v>
      </c>
      <c r="AV705">
        <f t="shared" si="885"/>
        <v>1481.8718229112887</v>
      </c>
      <c r="AW705">
        <f t="shared" si="886"/>
        <v>-0.84117019686846106</v>
      </c>
      <c r="AX705">
        <f t="shared" si="913"/>
        <v>12.592130423346415</v>
      </c>
      <c r="AY705">
        <f t="shared" si="887"/>
        <v>-13.433300620214876</v>
      </c>
      <c r="AZ705">
        <f t="shared" si="844"/>
        <v>1440.0166826666666</v>
      </c>
      <c r="BA705">
        <f t="shared" si="845"/>
        <v>192021904.583552</v>
      </c>
      <c r="BB705">
        <f t="shared" si="848"/>
        <v>0</v>
      </c>
      <c r="BC705">
        <f t="shared" si="849"/>
        <v>192021904.583552</v>
      </c>
      <c r="BD705">
        <f t="shared" si="864"/>
        <v>4817651754.334012</v>
      </c>
      <c r="BE705">
        <f t="shared" si="865"/>
        <v>6158509982.057004</v>
      </c>
      <c r="BF705">
        <f t="shared" si="866"/>
        <v>0.78227554528130649</v>
      </c>
      <c r="BG705">
        <f t="shared" si="867"/>
        <v>43.891953034559293</v>
      </c>
      <c r="BH705">
        <f t="shared" si="888"/>
        <v>49694471</v>
      </c>
      <c r="BI705">
        <f t="shared" si="889"/>
        <v>-5.6764032075047904E-2</v>
      </c>
      <c r="BJ705">
        <f t="shared" si="850"/>
        <v>-1859.997599999997</v>
      </c>
      <c r="BK705">
        <f t="shared" si="890"/>
        <v>-1.2100361636301113E-2</v>
      </c>
      <c r="BL705">
        <f t="shared" si="891"/>
        <v>0.98789963836369887</v>
      </c>
      <c r="BM705">
        <f t="shared" si="892"/>
        <v>23.005795560613834</v>
      </c>
      <c r="BN705">
        <f t="shared" si="893"/>
        <v>1441.575012</v>
      </c>
      <c r="BO705">
        <f t="shared" si="852"/>
        <v>1465.8950073000001</v>
      </c>
      <c r="BP705">
        <f t="shared" si="894"/>
        <v>1500.6647087794115</v>
      </c>
      <c r="BQ705">
        <f t="shared" si="895"/>
        <v>-34.769701479411424</v>
      </c>
      <c r="BR705">
        <f t="shared" si="896"/>
        <v>-71.400024999999914</v>
      </c>
      <c r="BS705">
        <f t="shared" si="897"/>
        <v>-58.5</v>
      </c>
      <c r="BT705">
        <f t="shared" si="898"/>
        <v>-100.84997599999997</v>
      </c>
      <c r="BU705">
        <f t="shared" si="899"/>
        <v>-108</v>
      </c>
      <c r="BV705">
        <f t="shared" si="900"/>
        <v>1455.7233396666666</v>
      </c>
      <c r="BW705">
        <f t="shared" si="901"/>
        <v>1458.7285736190479</v>
      </c>
      <c r="BX705">
        <f t="shared" si="902"/>
        <v>1469.7618141636367</v>
      </c>
      <c r="BY705">
        <f t="shared" si="903"/>
        <v>1490.1592861238096</v>
      </c>
      <c r="BZ705">
        <f t="shared" si="904"/>
        <v>1560</v>
      </c>
      <c r="CA705">
        <f t="shared" si="905"/>
        <v>1424</v>
      </c>
      <c r="CB705">
        <f t="shared" si="906"/>
        <v>1469.5431428500001</v>
      </c>
      <c r="CC705">
        <f t="shared" si="907"/>
        <v>1477.0481721361111</v>
      </c>
      <c r="CD705">
        <f t="shared" si="908"/>
        <v>1494.8792119915076</v>
      </c>
      <c r="CE705">
        <f t="shared" si="909"/>
        <v>1506.0480856835036</v>
      </c>
      <c r="CF705">
        <f t="shared" si="910"/>
        <v>1454.5</v>
      </c>
      <c r="CG705">
        <f t="shared" si="911"/>
        <v>1469</v>
      </c>
      <c r="CH705">
        <f t="shared" si="912"/>
        <v>1444.0500489999999</v>
      </c>
    </row>
    <row r="706" spans="1:86">
      <c r="A706" s="1">
        <v>40498</v>
      </c>
      <c r="B706">
        <v>1444.9499510000001</v>
      </c>
      <c r="C706">
        <v>1449.349976</v>
      </c>
      <c r="D706">
        <v>1385.5500489999999</v>
      </c>
      <c r="E706">
        <v>1400.650024</v>
      </c>
      <c r="F706">
        <v>382476</v>
      </c>
      <c r="G706">
        <f t="shared" si="846"/>
        <v>-201429.45936367512</v>
      </c>
      <c r="H706">
        <f t="shared" si="874"/>
        <v>16549064.909430614</v>
      </c>
      <c r="I706">
        <f t="shared" si="847"/>
        <v>1420.125</v>
      </c>
      <c r="J706">
        <f t="shared" si="854"/>
        <v>1504.6625062499998</v>
      </c>
      <c r="K706">
        <f t="shared" si="855"/>
        <v>1420.125</v>
      </c>
      <c r="L706">
        <f t="shared" si="856"/>
        <v>8</v>
      </c>
      <c r="M706">
        <f t="shared" si="857"/>
        <v>1</v>
      </c>
      <c r="N706">
        <f t="shared" si="858"/>
        <v>20</v>
      </c>
      <c r="O706">
        <f t="shared" si="859"/>
        <v>90</v>
      </c>
      <c r="P706">
        <f t="shared" si="834"/>
        <v>63.799927000000025</v>
      </c>
      <c r="Q706">
        <f t="shared" si="835"/>
        <v>48.699951999999939</v>
      </c>
      <c r="R706">
        <f t="shared" si="836"/>
        <v>15.099975000000086</v>
      </c>
      <c r="S706">
        <f t="shared" si="837"/>
        <v>63.799927000000025</v>
      </c>
      <c r="T706">
        <f t="shared" si="873"/>
        <v>37.53255046571838</v>
      </c>
      <c r="U706">
        <f t="shared" si="838"/>
        <v>-11.650024999999914</v>
      </c>
      <c r="V706">
        <f t="shared" si="839"/>
        <v>8.850097999999889</v>
      </c>
      <c r="W706">
        <f t="shared" si="840"/>
        <v>0</v>
      </c>
      <c r="X706">
        <f t="shared" si="841"/>
        <v>8.850097999999889</v>
      </c>
      <c r="Y706">
        <f t="shared" si="871"/>
        <v>4.6691796755537283</v>
      </c>
      <c r="Z706">
        <f t="shared" si="872"/>
        <v>10.316308388414475</v>
      </c>
      <c r="AA706">
        <f t="shared" si="868"/>
        <v>12.440347425412725</v>
      </c>
      <c r="AB706">
        <f t="shared" si="869"/>
        <v>27.486297255064567</v>
      </c>
      <c r="AC706">
        <f t="shared" si="870"/>
        <v>37.683982588721697</v>
      </c>
      <c r="AD706">
        <f t="shared" si="878"/>
        <v>17.294299624288534</v>
      </c>
      <c r="AE706">
        <f t="shared" si="851"/>
        <v>1447.5100096000001</v>
      </c>
      <c r="AF706">
        <f t="shared" si="853"/>
        <v>1451.583333166667</v>
      </c>
      <c r="AG706">
        <f t="shared" si="875"/>
        <v>1494.5900024999999</v>
      </c>
      <c r="AH706">
        <f t="shared" si="860"/>
        <v>1469.5199951</v>
      </c>
      <c r="AI706">
        <f t="shared" si="861"/>
        <v>1530.0557127928316</v>
      </c>
      <c r="AJ706">
        <f t="shared" si="862"/>
        <v>1408.9842774071683</v>
      </c>
      <c r="AK706">
        <f t="shared" si="863"/>
        <v>-6.883748739428229E-2</v>
      </c>
      <c r="AL706">
        <f t="shared" si="842"/>
        <v>-0.52664601011220347</v>
      </c>
      <c r="AM706">
        <f t="shared" si="843"/>
        <v>-201429.45936367512</v>
      </c>
      <c r="AN706">
        <f t="shared" si="876"/>
        <v>-168168.20021833049</v>
      </c>
      <c r="AO706">
        <f t="shared" si="877"/>
        <v>8478741</v>
      </c>
      <c r="AP706">
        <f t="shared" si="879"/>
        <v>-1.9834100395133013E-2</v>
      </c>
      <c r="AQ706">
        <f t="shared" si="880"/>
        <v>1439.7734344091591</v>
      </c>
      <c r="AR706">
        <f t="shared" si="881"/>
        <v>1441.7589911093789</v>
      </c>
      <c r="AS706">
        <f t="shared" si="882"/>
        <v>1463.052004895025</v>
      </c>
      <c r="AT706">
        <f t="shared" si="883"/>
        <v>1478.3115653553671</v>
      </c>
      <c r="AU706">
        <f t="shared" si="884"/>
        <v>1468.9735584072573</v>
      </c>
      <c r="AV706">
        <f t="shared" si="885"/>
        <v>1476.1862969874985</v>
      </c>
      <c r="AW706">
        <f t="shared" si="886"/>
        <v>-7.2127385802411936</v>
      </c>
      <c r="AX706">
        <f t="shared" si="913"/>
        <v>8.6311566226288932</v>
      </c>
      <c r="AY706">
        <f t="shared" si="887"/>
        <v>-15.843895202870087</v>
      </c>
      <c r="AZ706">
        <f t="shared" si="844"/>
        <v>1411.8500163333331</v>
      </c>
      <c r="BA706">
        <f t="shared" si="845"/>
        <v>539998746.84710789</v>
      </c>
      <c r="BB706">
        <f t="shared" si="848"/>
        <v>0</v>
      </c>
      <c r="BC706">
        <f t="shared" si="849"/>
        <v>539998746.84710789</v>
      </c>
      <c r="BD706">
        <f t="shared" si="864"/>
        <v>1217328204.3659332</v>
      </c>
      <c r="BE706">
        <f t="shared" si="865"/>
        <v>6698508728.9041119</v>
      </c>
      <c r="BF706">
        <f t="shared" si="866"/>
        <v>0.18173122610308076</v>
      </c>
      <c r="BG706">
        <f t="shared" si="867"/>
        <v>15.378389103109697</v>
      </c>
      <c r="BH706">
        <f t="shared" si="888"/>
        <v>49311995</v>
      </c>
      <c r="BI706">
        <f t="shared" si="889"/>
        <v>-0.48860625484469433</v>
      </c>
      <c r="BJ706">
        <f t="shared" si="850"/>
        <v>-3725</v>
      </c>
      <c r="BK706">
        <f t="shared" si="890"/>
        <v>-2.5227920797919062E-2</v>
      </c>
      <c r="BL706">
        <f t="shared" si="891"/>
        <v>0.97477207920208098</v>
      </c>
      <c r="BM706">
        <f t="shared" si="892"/>
        <v>31.905124617054085</v>
      </c>
      <c r="BN706">
        <f t="shared" si="893"/>
        <v>1417.4500125</v>
      </c>
      <c r="BO706">
        <f t="shared" si="852"/>
        <v>1452.1850098</v>
      </c>
      <c r="BP706">
        <f t="shared" si="894"/>
        <v>1499.1691212647056</v>
      </c>
      <c r="BQ706">
        <f t="shared" si="895"/>
        <v>-46.98411146470562</v>
      </c>
      <c r="BR706">
        <f t="shared" si="896"/>
        <v>-92.75</v>
      </c>
      <c r="BS706">
        <f t="shared" si="897"/>
        <v>-102.44995100000006</v>
      </c>
      <c r="BT706">
        <f t="shared" si="898"/>
        <v>-74.65002400000003</v>
      </c>
      <c r="BU706">
        <f t="shared" si="899"/>
        <v>-64.900024999999914</v>
      </c>
      <c r="BV706">
        <f t="shared" si="900"/>
        <v>1435.3500160000001</v>
      </c>
      <c r="BW706">
        <f t="shared" si="901"/>
        <v>1439.9881066190476</v>
      </c>
      <c r="BX706">
        <f t="shared" si="902"/>
        <v>1455.2827280545455</v>
      </c>
      <c r="BY706">
        <f t="shared" si="903"/>
        <v>1480.7797642428573</v>
      </c>
      <c r="BZ706">
        <f t="shared" si="904"/>
        <v>1524</v>
      </c>
      <c r="CA706">
        <f t="shared" si="905"/>
        <v>1385.5500489999999</v>
      </c>
      <c r="CB706">
        <f t="shared" si="906"/>
        <v>1464.2503316533334</v>
      </c>
      <c r="CC706">
        <f t="shared" si="907"/>
        <v>1466.5498412361112</v>
      </c>
      <c r="CD706">
        <f t="shared" si="908"/>
        <v>1487.8992683376587</v>
      </c>
      <c r="CE706">
        <f t="shared" si="909"/>
        <v>1507.8451400186977</v>
      </c>
      <c r="CF706">
        <f t="shared" si="910"/>
        <v>1436.900024</v>
      </c>
      <c r="CG706">
        <f t="shared" si="911"/>
        <v>1459.150024</v>
      </c>
      <c r="CH706">
        <f t="shared" si="912"/>
        <v>1424</v>
      </c>
    </row>
    <row r="707" spans="1:86">
      <c r="A707" s="1">
        <v>40500</v>
      </c>
      <c r="B707">
        <v>1409.849976</v>
      </c>
      <c r="C707">
        <v>1437.6999510000001</v>
      </c>
      <c r="D707">
        <v>1376.6999510000001</v>
      </c>
      <c r="E707">
        <v>1430.349976</v>
      </c>
      <c r="F707">
        <v>359749</v>
      </c>
      <c r="G707">
        <f t="shared" si="846"/>
        <v>273055.68340081861</v>
      </c>
      <c r="H707">
        <f t="shared" si="874"/>
        <v>16822120.592831433</v>
      </c>
      <c r="I707">
        <f t="shared" si="847"/>
        <v>1413.6499635</v>
      </c>
      <c r="J707">
        <f t="shared" si="854"/>
        <v>1504.6625062499998</v>
      </c>
      <c r="K707">
        <f t="shared" si="855"/>
        <v>1413.6499635</v>
      </c>
      <c r="L707">
        <f t="shared" si="856"/>
        <v>9</v>
      </c>
      <c r="M707">
        <f t="shared" si="857"/>
        <v>1</v>
      </c>
      <c r="N707">
        <f t="shared" si="858"/>
        <v>10</v>
      </c>
      <c r="O707">
        <f t="shared" si="859"/>
        <v>90</v>
      </c>
      <c r="P707">
        <f t="shared" ref="P707:P770" si="914">(C707-D707)</f>
        <v>61</v>
      </c>
      <c r="Q707">
        <f t="shared" ref="Q707:Q770" si="915">(C707-E707)</f>
        <v>7.3499750000000859</v>
      </c>
      <c r="R707">
        <f t="shared" ref="R707:R770" si="916">(E707-D707)</f>
        <v>53.650024999999914</v>
      </c>
      <c r="S707">
        <f t="shared" ref="S707:S770" si="917">MAX(P707:R707)</f>
        <v>61</v>
      </c>
      <c r="T707">
        <f t="shared" si="873"/>
        <v>39.208796861024211</v>
      </c>
      <c r="U707">
        <f t="shared" ref="U707:U770" si="918">(C708-C707)</f>
        <v>-3.7999270000000251</v>
      </c>
      <c r="V707">
        <f t="shared" ref="V707:V770" si="919">D707-D708</f>
        <v>-20.400024999999914</v>
      </c>
      <c r="W707">
        <f t="shared" ref="W707:W770" si="920">IF(AND(U707&gt;V707,U707&gt;0),U707,)</f>
        <v>0</v>
      </c>
      <c r="X707">
        <f t="shared" ref="X707:X770" si="921">IF(AND(V707&gt;U707,V707&gt;0),V707,)</f>
        <v>0</v>
      </c>
      <c r="Y707">
        <f t="shared" si="871"/>
        <v>4.3356668415856046</v>
      </c>
      <c r="Z707">
        <f t="shared" si="872"/>
        <v>9.5794292178134413</v>
      </c>
      <c r="AA707">
        <f t="shared" si="868"/>
        <v>11.057893097187854</v>
      </c>
      <c r="AB707">
        <f t="shared" si="869"/>
        <v>24.431836691566382</v>
      </c>
      <c r="AC707">
        <f t="shared" si="870"/>
        <v>37.683982588721712</v>
      </c>
      <c r="AD707">
        <f t="shared" si="878"/>
        <v>17.820170653517994</v>
      </c>
      <c r="AE707">
        <f t="shared" si="851"/>
        <v>1438.5600095999998</v>
      </c>
      <c r="AF707">
        <f t="shared" si="853"/>
        <v>1444.6500040000001</v>
      </c>
      <c r="AG707">
        <f t="shared" si="875"/>
        <v>1491.3650024999999</v>
      </c>
      <c r="AH707">
        <f t="shared" si="860"/>
        <v>1463.2149903000002</v>
      </c>
      <c r="AI707">
        <f t="shared" si="861"/>
        <v>1525.5942706812666</v>
      </c>
      <c r="AJ707">
        <f t="shared" si="862"/>
        <v>1400.8357099187338</v>
      </c>
      <c r="AK707">
        <f t="shared" si="863"/>
        <v>0.23657106895809796</v>
      </c>
      <c r="AL707">
        <f t="shared" ref="AL707:AL770" si="922">(R707-Q707)/P707</f>
        <v>0.75901721311475123</v>
      </c>
      <c r="AM707">
        <f t="shared" ref="AM707:AM770" si="923">AL707*F707</f>
        <v>273055.68340081861</v>
      </c>
      <c r="AN707">
        <f t="shared" si="876"/>
        <v>150445.52025564935</v>
      </c>
      <c r="AO707">
        <f t="shared" si="877"/>
        <v>8594920</v>
      </c>
      <c r="AP707">
        <f t="shared" si="879"/>
        <v>1.7504004720887378E-2</v>
      </c>
      <c r="AQ707">
        <f t="shared" si="880"/>
        <v>1436.5694585500451</v>
      </c>
      <c r="AR707">
        <f t="shared" si="881"/>
        <v>1431.3966854832061</v>
      </c>
      <c r="AS707">
        <f t="shared" si="882"/>
        <v>1457.1656396939204</v>
      </c>
      <c r="AT707">
        <f t="shared" si="883"/>
        <v>1473.995022313384</v>
      </c>
      <c r="AU707">
        <f t="shared" si="884"/>
        <v>1463.1800210461688</v>
      </c>
      <c r="AV707">
        <f t="shared" si="885"/>
        <v>1472.9777545183736</v>
      </c>
      <c r="AW707">
        <f t="shared" si="886"/>
        <v>-9.7977334722047544</v>
      </c>
      <c r="AX707">
        <f t="shared" si="913"/>
        <v>4.9453786036621636</v>
      </c>
      <c r="AY707">
        <f t="shared" si="887"/>
        <v>-14.743112075866918</v>
      </c>
      <c r="AZ707">
        <f t="shared" ref="AZ707:AZ770" si="924">AVERAGE(C707:E707)</f>
        <v>1414.9166260000002</v>
      </c>
      <c r="BA707">
        <f t="shared" ref="BA707:BA770" si="925">AZ707*F707</f>
        <v>509014841.28687406</v>
      </c>
      <c r="BB707">
        <f t="shared" si="848"/>
        <v>509014841.28687406</v>
      </c>
      <c r="BC707">
        <f t="shared" si="849"/>
        <v>0</v>
      </c>
      <c r="BD707">
        <f t="shared" si="864"/>
        <v>1726343045.6528072</v>
      </c>
      <c r="BE707">
        <f t="shared" si="865"/>
        <v>5480026381.162467</v>
      </c>
      <c r="BF707">
        <f t="shared" si="866"/>
        <v>0.3150245866675192</v>
      </c>
      <c r="BG707">
        <f t="shared" si="867"/>
        <v>23.955794428592512</v>
      </c>
      <c r="BH707">
        <f t="shared" si="888"/>
        <v>49671744</v>
      </c>
      <c r="BI707">
        <f t="shared" si="889"/>
        <v>-0.6651650673032985</v>
      </c>
      <c r="BJ707">
        <f t="shared" si="850"/>
        <v>2869.9951999999939</v>
      </c>
      <c r="BK707">
        <f t="shared" si="890"/>
        <v>2.1204406162206254E-2</v>
      </c>
      <c r="BL707">
        <f t="shared" si="891"/>
        <v>1.0212044061622063</v>
      </c>
      <c r="BM707">
        <f t="shared" si="892"/>
        <v>32.876767467843109</v>
      </c>
      <c r="BN707">
        <f t="shared" si="893"/>
        <v>1407.1999510000001</v>
      </c>
      <c r="BO707">
        <f t="shared" si="852"/>
        <v>1439.8199951000001</v>
      </c>
      <c r="BP707">
        <f t="shared" si="894"/>
        <v>1497.8051506764705</v>
      </c>
      <c r="BQ707">
        <f t="shared" si="895"/>
        <v>-57.985155576470333</v>
      </c>
      <c r="BR707">
        <f t="shared" si="896"/>
        <v>-65.75</v>
      </c>
      <c r="BS707">
        <f t="shared" si="897"/>
        <v>-110.30004899999994</v>
      </c>
      <c r="BT707">
        <f t="shared" si="898"/>
        <v>-70.900024999999914</v>
      </c>
      <c r="BU707">
        <f t="shared" si="899"/>
        <v>-87.700072999999975</v>
      </c>
      <c r="BV707">
        <f t="shared" si="900"/>
        <v>1429.6300047999998</v>
      </c>
      <c r="BW707">
        <f t="shared" si="901"/>
        <v>1433.9214331428573</v>
      </c>
      <c r="BX707">
        <f t="shared" si="902"/>
        <v>1448.1609063999997</v>
      </c>
      <c r="BY707">
        <f t="shared" si="903"/>
        <v>1474.6616664809521</v>
      </c>
      <c r="BZ707">
        <f t="shared" si="904"/>
        <v>1519</v>
      </c>
      <c r="CA707">
        <f t="shared" si="905"/>
        <v>1376.6999510000001</v>
      </c>
      <c r="CB707">
        <f t="shared" si="906"/>
        <v>1453.1911825866669</v>
      </c>
      <c r="CC707">
        <f t="shared" si="907"/>
        <v>1460.9836103777779</v>
      </c>
      <c r="CD707">
        <f t="shared" si="908"/>
        <v>1484.5106527551984</v>
      </c>
      <c r="CE707">
        <f t="shared" si="909"/>
        <v>1509.205568601084</v>
      </c>
      <c r="CF707">
        <f t="shared" si="910"/>
        <v>1400.650024</v>
      </c>
      <c r="CG707">
        <f t="shared" si="911"/>
        <v>1449.349976</v>
      </c>
      <c r="CH707">
        <f t="shared" si="912"/>
        <v>1385.5500489999999</v>
      </c>
    </row>
    <row r="708" spans="1:86">
      <c r="A708" s="1">
        <v>40501</v>
      </c>
      <c r="B708">
        <v>1433.900024</v>
      </c>
      <c r="C708">
        <v>1433.900024</v>
      </c>
      <c r="D708">
        <v>1397.099976</v>
      </c>
      <c r="E708">
        <v>1405.400024</v>
      </c>
      <c r="F708">
        <v>235528</v>
      </c>
      <c r="G708">
        <f t="shared" ref="G708:G771" si="926">(((E708-D708)-(C708-E708))/(C708-D708))*F708</f>
        <v>-129283.91546271836</v>
      </c>
      <c r="H708">
        <f t="shared" si="874"/>
        <v>16692836.677368714</v>
      </c>
      <c r="I708">
        <f t="shared" ref="I708:I771" si="927">AVERAGE(B708:E708)</f>
        <v>1417.5750120000002</v>
      </c>
      <c r="J708">
        <f t="shared" si="854"/>
        <v>1504.6625062499998</v>
      </c>
      <c r="K708">
        <f t="shared" si="855"/>
        <v>1413.6499635</v>
      </c>
      <c r="L708">
        <f t="shared" si="856"/>
        <v>10</v>
      </c>
      <c r="M708">
        <f t="shared" si="857"/>
        <v>2</v>
      </c>
      <c r="N708">
        <f t="shared" si="858"/>
        <v>0</v>
      </c>
      <c r="O708">
        <f t="shared" si="859"/>
        <v>80</v>
      </c>
      <c r="P708">
        <f t="shared" si="914"/>
        <v>36.800048000000061</v>
      </c>
      <c r="Q708">
        <f t="shared" si="915"/>
        <v>28.5</v>
      </c>
      <c r="R708">
        <f t="shared" si="916"/>
        <v>8.3000480000000607</v>
      </c>
      <c r="S708">
        <f t="shared" si="917"/>
        <v>36.800048000000061</v>
      </c>
      <c r="T708">
        <f t="shared" si="873"/>
        <v>39.036743370951058</v>
      </c>
      <c r="U708">
        <f t="shared" si="918"/>
        <v>-5.9000240000000304</v>
      </c>
      <c r="V708">
        <f t="shared" si="919"/>
        <v>2.0999759999999696</v>
      </c>
      <c r="W708">
        <f t="shared" si="920"/>
        <v>0</v>
      </c>
      <c r="X708">
        <f t="shared" si="921"/>
        <v>2.0999759999999696</v>
      </c>
      <c r="Y708">
        <f t="shared" si="871"/>
        <v>4.0259763529009183</v>
      </c>
      <c r="Z708">
        <f t="shared" si="872"/>
        <v>9.045182559398194</v>
      </c>
      <c r="AA708">
        <f t="shared" si="868"/>
        <v>10.31329974082014</v>
      </c>
      <c r="AB708">
        <f t="shared" si="869"/>
        <v>23.170945571574265</v>
      </c>
      <c r="AC708">
        <f t="shared" si="870"/>
        <v>38.399091007718738</v>
      </c>
      <c r="AD708">
        <f t="shared" si="878"/>
        <v>18.149812317047822</v>
      </c>
      <c r="AE708">
        <f t="shared" si="851"/>
        <v>1425.5600096000003</v>
      </c>
      <c r="AF708">
        <f t="shared" si="853"/>
        <v>1433.0333453333333</v>
      </c>
      <c r="AG708">
        <f t="shared" si="875"/>
        <v>1487.1000061499997</v>
      </c>
      <c r="AH708">
        <f t="shared" si="860"/>
        <v>1454.1449951</v>
      </c>
      <c r="AI708">
        <f t="shared" si="861"/>
        <v>1520.9774317358574</v>
      </c>
      <c r="AJ708">
        <f t="shared" si="862"/>
        <v>1387.3125584641425</v>
      </c>
      <c r="AK708">
        <f t="shared" si="863"/>
        <v>0.1353195128467985</v>
      </c>
      <c r="AL708">
        <f t="shared" si="922"/>
        <v>-0.54891102315953244</v>
      </c>
      <c r="AM708">
        <f t="shared" si="923"/>
        <v>-129283.91546271836</v>
      </c>
      <c r="AN708">
        <f t="shared" si="876"/>
        <v>97457.466747278217</v>
      </c>
      <c r="AO708">
        <f t="shared" si="877"/>
        <v>8679173</v>
      </c>
      <c r="AP708">
        <f t="shared" si="879"/>
        <v>1.1228888598865148E-2</v>
      </c>
      <c r="AQ708">
        <f t="shared" si="880"/>
        <v>1425.9718508030298</v>
      </c>
      <c r="AR708">
        <f t="shared" si="881"/>
        <v>1428.4193661554923</v>
      </c>
      <c r="AS708">
        <f t="shared" si="882"/>
        <v>1447.8478288690148</v>
      </c>
      <c r="AT708">
        <f t="shared" si="883"/>
        <v>1467.8214724651793</v>
      </c>
      <c r="AU708">
        <f t="shared" si="884"/>
        <v>1454.5130214892436</v>
      </c>
      <c r="AV708">
        <f t="shared" si="885"/>
        <v>1468.2473133820874</v>
      </c>
      <c r="AW708">
        <f t="shared" si="886"/>
        <v>-13.734291892843885</v>
      </c>
      <c r="AX708">
        <f t="shared" si="913"/>
        <v>1.2094445043609539</v>
      </c>
      <c r="AY708">
        <f t="shared" si="887"/>
        <v>-14.943736397204839</v>
      </c>
      <c r="AZ708">
        <f t="shared" si="924"/>
        <v>1412.1333413333334</v>
      </c>
      <c r="BA708">
        <f t="shared" si="925"/>
        <v>332596941.61755735</v>
      </c>
      <c r="BB708">
        <f t="shared" ref="BB708:BB771" si="928">IF(AZ708&gt;AZ707,BA708,0)</f>
        <v>0</v>
      </c>
      <c r="BC708">
        <f t="shared" ref="BC708:BC771" si="929">IF(AZ708&lt;AZ707,BA708,0)</f>
        <v>332596941.61755735</v>
      </c>
      <c r="BD708">
        <f t="shared" si="864"/>
        <v>1726343045.6528072</v>
      </c>
      <c r="BE708">
        <f t="shared" si="865"/>
        <v>4793077016.5834713</v>
      </c>
      <c r="BF708">
        <f t="shared" si="866"/>
        <v>0.36017427629054727</v>
      </c>
      <c r="BG708">
        <f t="shared" si="867"/>
        <v>26.480009405324935</v>
      </c>
      <c r="BH708">
        <f t="shared" si="888"/>
        <v>49436216</v>
      </c>
      <c r="BI708">
        <f t="shared" si="889"/>
        <v>-0.93542087682810959</v>
      </c>
      <c r="BJ708">
        <f t="shared" ref="BJ708:BJ771" si="930">((E708-E707)-1)*100</f>
        <v>-2594.9951999999939</v>
      </c>
      <c r="BK708">
        <f t="shared" si="890"/>
        <v>-1.7443249846987058E-2</v>
      </c>
      <c r="BL708">
        <f t="shared" si="891"/>
        <v>0.98255675015301291</v>
      </c>
      <c r="BM708">
        <f t="shared" si="892"/>
        <v>35.223786891361584</v>
      </c>
      <c r="BN708">
        <f t="shared" si="893"/>
        <v>1415.5</v>
      </c>
      <c r="BO708">
        <f t="shared" si="852"/>
        <v>1427.65</v>
      </c>
      <c r="BP708">
        <f t="shared" si="894"/>
        <v>1496.9727980882353</v>
      </c>
      <c r="BQ708">
        <f t="shared" si="895"/>
        <v>-69.322798088235231</v>
      </c>
      <c r="BR708">
        <f t="shared" si="896"/>
        <v>-102.19995199999994</v>
      </c>
      <c r="BS708">
        <f t="shared" si="897"/>
        <v>-98.950072999999975</v>
      </c>
      <c r="BT708">
        <f t="shared" si="898"/>
        <v>-80.09997599999997</v>
      </c>
      <c r="BU708">
        <f t="shared" si="899"/>
        <v>-67.09997599999997</v>
      </c>
      <c r="BV708">
        <f t="shared" si="900"/>
        <v>1418.5766762666669</v>
      </c>
      <c r="BW708">
        <f t="shared" si="901"/>
        <v>1422.7071531428569</v>
      </c>
      <c r="BX708">
        <f t="shared" si="902"/>
        <v>1437.6490943454544</v>
      </c>
      <c r="BY708">
        <f t="shared" si="903"/>
        <v>1466.4745256714286</v>
      </c>
      <c r="BZ708">
        <f t="shared" si="904"/>
        <v>1519</v>
      </c>
      <c r="CA708">
        <f t="shared" si="905"/>
        <v>1376.6999510000001</v>
      </c>
      <c r="CB708">
        <f t="shared" si="906"/>
        <v>1437.4086753866668</v>
      </c>
      <c r="CC708">
        <f t="shared" si="907"/>
        <v>1449.8315430444445</v>
      </c>
      <c r="CD708">
        <f t="shared" si="908"/>
        <v>1479.0719268729758</v>
      </c>
      <c r="CE708">
        <f t="shared" si="909"/>
        <v>1512.173504039373</v>
      </c>
      <c r="CF708">
        <f t="shared" si="910"/>
        <v>1430.349976</v>
      </c>
      <c r="CG708">
        <f t="shared" si="911"/>
        <v>1437.6999510000001</v>
      </c>
      <c r="CH708">
        <f t="shared" si="912"/>
        <v>1376.6999510000001</v>
      </c>
    </row>
    <row r="709" spans="1:86">
      <c r="A709" s="1">
        <v>40504</v>
      </c>
      <c r="B709">
        <v>1410</v>
      </c>
      <c r="C709">
        <v>1428</v>
      </c>
      <c r="D709">
        <v>1395</v>
      </c>
      <c r="E709">
        <v>1420.9499510000001</v>
      </c>
      <c r="F709">
        <v>145576</v>
      </c>
      <c r="G709">
        <f t="shared" si="926"/>
        <v>83374.91313793989</v>
      </c>
      <c r="H709">
        <f t="shared" si="874"/>
        <v>16776211.590506654</v>
      </c>
      <c r="I709">
        <f t="shared" si="927"/>
        <v>1413.4874877500001</v>
      </c>
      <c r="J709">
        <f t="shared" si="854"/>
        <v>1502.1499939999999</v>
      </c>
      <c r="K709">
        <f t="shared" si="855"/>
        <v>1413.4874877500001</v>
      </c>
      <c r="L709">
        <f t="shared" si="856"/>
        <v>10</v>
      </c>
      <c r="M709">
        <f t="shared" si="857"/>
        <v>1</v>
      </c>
      <c r="N709">
        <f t="shared" si="858"/>
        <v>0</v>
      </c>
      <c r="O709">
        <f t="shared" si="859"/>
        <v>90</v>
      </c>
      <c r="P709">
        <f t="shared" si="914"/>
        <v>33</v>
      </c>
      <c r="Q709">
        <f t="shared" si="915"/>
        <v>7.0500489999999445</v>
      </c>
      <c r="R709">
        <f t="shared" si="916"/>
        <v>25.949951000000056</v>
      </c>
      <c r="S709">
        <f t="shared" si="917"/>
        <v>33</v>
      </c>
      <c r="T709">
        <f t="shared" si="873"/>
        <v>38.605547415883123</v>
      </c>
      <c r="U709">
        <f t="shared" si="918"/>
        <v>25.84997599999997</v>
      </c>
      <c r="V709">
        <f t="shared" si="919"/>
        <v>-1.9000240000000304</v>
      </c>
      <c r="W709">
        <f t="shared" si="920"/>
        <v>25.84997599999997</v>
      </c>
      <c r="X709">
        <f t="shared" si="921"/>
        <v>0</v>
      </c>
      <c r="Y709">
        <f t="shared" si="871"/>
        <v>5.5848334705508496</v>
      </c>
      <c r="Z709">
        <f t="shared" si="872"/>
        <v>8.3990980908697512</v>
      </c>
      <c r="AA709">
        <f t="shared" si="868"/>
        <v>14.466401448443477</v>
      </c>
      <c r="AB709">
        <f t="shared" si="869"/>
        <v>21.756194777888808</v>
      </c>
      <c r="AC709">
        <f t="shared" si="870"/>
        <v>20.124988512408066</v>
      </c>
      <c r="AD709">
        <f t="shared" si="878"/>
        <v>18.628661272572817</v>
      </c>
      <c r="AE709">
        <f t="shared" si="851"/>
        <v>1418.8499998000002</v>
      </c>
      <c r="AF709">
        <f t="shared" si="853"/>
        <v>1424.7916665000002</v>
      </c>
      <c r="AG709">
        <f t="shared" si="875"/>
        <v>1482.4650024999996</v>
      </c>
      <c r="AH709">
        <f t="shared" si="860"/>
        <v>1445.4799926000001</v>
      </c>
      <c r="AI709">
        <f t="shared" si="861"/>
        <v>1504.336053471395</v>
      </c>
      <c r="AJ709">
        <f t="shared" si="862"/>
        <v>1386.6239317286052</v>
      </c>
      <c r="AK709">
        <f t="shared" si="863"/>
        <v>0.29160989338379217</v>
      </c>
      <c r="AL709">
        <f t="shared" si="922"/>
        <v>0.57272430303030641</v>
      </c>
      <c r="AM709">
        <f t="shared" si="923"/>
        <v>83374.91313793989</v>
      </c>
      <c r="AN709">
        <f t="shared" si="876"/>
        <v>31406.886166193755</v>
      </c>
      <c r="AO709">
        <f t="shared" si="877"/>
        <v>8616107</v>
      </c>
      <c r="AP709">
        <f t="shared" si="879"/>
        <v>3.6451365061034822E-3</v>
      </c>
      <c r="AQ709">
        <f t="shared" si="880"/>
        <v>1424.2644048699997</v>
      </c>
      <c r="AR709">
        <f t="shared" si="881"/>
        <v>1432.147346801177</v>
      </c>
      <c r="AS709">
        <f t="shared" si="882"/>
        <v>1443.0062108525922</v>
      </c>
      <c r="AT709">
        <f t="shared" si="883"/>
        <v>1463.6030355333132</v>
      </c>
      <c r="AU709">
        <f t="shared" si="884"/>
        <v>1449.4785609158571</v>
      </c>
      <c r="AV709">
        <f t="shared" si="885"/>
        <v>1464.9364980153414</v>
      </c>
      <c r="AW709">
        <f t="shared" si="886"/>
        <v>-15.457937099484298</v>
      </c>
      <c r="AX709">
        <f t="shared" si="913"/>
        <v>-2.1240318164080962</v>
      </c>
      <c r="AY709">
        <f t="shared" si="887"/>
        <v>-13.333905283076202</v>
      </c>
      <c r="AZ709">
        <f t="shared" si="924"/>
        <v>1414.6499836666669</v>
      </c>
      <c r="BA709">
        <f t="shared" si="925"/>
        <v>205939086.0222587</v>
      </c>
      <c r="BB709">
        <f t="shared" si="928"/>
        <v>205939086.0222587</v>
      </c>
      <c r="BC709">
        <f t="shared" si="929"/>
        <v>0</v>
      </c>
      <c r="BD709">
        <f t="shared" si="864"/>
        <v>1567123778.451941</v>
      </c>
      <c r="BE709">
        <f t="shared" si="865"/>
        <v>4793077016.5834713</v>
      </c>
      <c r="BF709">
        <f t="shared" si="866"/>
        <v>0.32695568484084042</v>
      </c>
      <c r="BG709">
        <f t="shared" si="867"/>
        <v>24.639533073785842</v>
      </c>
      <c r="BH709">
        <f t="shared" si="888"/>
        <v>49581792</v>
      </c>
      <c r="BI709">
        <f t="shared" si="889"/>
        <v>-1.0551950286190779</v>
      </c>
      <c r="BJ709">
        <f t="shared" si="930"/>
        <v>1454.9927000000025</v>
      </c>
      <c r="BK709">
        <f t="shared" si="890"/>
        <v>1.1064413501105807E-2</v>
      </c>
      <c r="BL709">
        <f t="shared" si="891"/>
        <v>1.0110644135011058</v>
      </c>
      <c r="BM709">
        <f t="shared" si="892"/>
        <v>31.019867743188346</v>
      </c>
      <c r="BN709">
        <f t="shared" si="893"/>
        <v>1411.5</v>
      </c>
      <c r="BO709">
        <f t="shared" si="852"/>
        <v>1418.6449951</v>
      </c>
      <c r="BP709">
        <f t="shared" si="894"/>
        <v>1495.2110326617644</v>
      </c>
      <c r="BQ709">
        <f t="shared" si="895"/>
        <v>-76.56603756176446</v>
      </c>
      <c r="BR709">
        <f t="shared" si="896"/>
        <v>-67.650024999999914</v>
      </c>
      <c r="BS709">
        <f t="shared" si="897"/>
        <v>-91</v>
      </c>
      <c r="BT709">
        <f t="shared" si="898"/>
        <v>-91</v>
      </c>
      <c r="BU709">
        <f t="shared" si="899"/>
        <v>-105</v>
      </c>
      <c r="BV709">
        <f t="shared" si="900"/>
        <v>1417.0399900666666</v>
      </c>
      <c r="BW709">
        <f t="shared" si="901"/>
        <v>1419.2547547619049</v>
      </c>
      <c r="BX709">
        <f t="shared" si="902"/>
        <v>1431.6136317818182</v>
      </c>
      <c r="BY709">
        <f t="shared" si="903"/>
        <v>1460.1745204190477</v>
      </c>
      <c r="BZ709">
        <f t="shared" si="904"/>
        <v>1519</v>
      </c>
      <c r="CA709">
        <f t="shared" si="905"/>
        <v>1376.6999510000001</v>
      </c>
      <c r="CB709">
        <f t="shared" si="906"/>
        <v>1423.0966802266671</v>
      </c>
      <c r="CC709">
        <f t="shared" si="907"/>
        <v>1435.3058405722222</v>
      </c>
      <c r="CD709">
        <f t="shared" si="908"/>
        <v>1466.6402247069443</v>
      </c>
      <c r="CE709">
        <f t="shared" si="909"/>
        <v>1510.6524666521343</v>
      </c>
      <c r="CF709">
        <f t="shared" si="910"/>
        <v>1405.400024</v>
      </c>
      <c r="CG709">
        <f t="shared" si="911"/>
        <v>1433.900024</v>
      </c>
      <c r="CH709">
        <f t="shared" si="912"/>
        <v>1397.099976</v>
      </c>
    </row>
    <row r="710" spans="1:86">
      <c r="A710" s="1">
        <v>40505</v>
      </c>
      <c r="B710">
        <v>1415</v>
      </c>
      <c r="C710">
        <v>1453.849976</v>
      </c>
      <c r="D710">
        <v>1396.900024</v>
      </c>
      <c r="E710">
        <v>1441.5</v>
      </c>
      <c r="F710">
        <v>331033</v>
      </c>
      <c r="G710">
        <f t="shared" si="926"/>
        <v>187459.58293345023</v>
      </c>
      <c r="H710">
        <f t="shared" si="874"/>
        <v>16963671.173440106</v>
      </c>
      <c r="I710">
        <f t="shared" si="927"/>
        <v>1426.8125</v>
      </c>
      <c r="J710">
        <f t="shared" si="854"/>
        <v>1483.4874877500001</v>
      </c>
      <c r="K710">
        <f t="shared" si="855"/>
        <v>1413.4874877500001</v>
      </c>
      <c r="L710">
        <f t="shared" si="856"/>
        <v>10</v>
      </c>
      <c r="M710">
        <f t="shared" si="857"/>
        <v>2</v>
      </c>
      <c r="N710">
        <f t="shared" si="858"/>
        <v>0</v>
      </c>
      <c r="O710">
        <f t="shared" si="859"/>
        <v>80</v>
      </c>
      <c r="P710">
        <f t="shared" si="914"/>
        <v>56.949951999999939</v>
      </c>
      <c r="Q710">
        <f t="shared" si="915"/>
        <v>12.34997599999997</v>
      </c>
      <c r="R710">
        <f t="shared" si="916"/>
        <v>44.59997599999997</v>
      </c>
      <c r="S710">
        <f t="shared" si="917"/>
        <v>56.949951999999939</v>
      </c>
      <c r="T710">
        <f t="shared" si="873"/>
        <v>39.915862029034322</v>
      </c>
      <c r="U710">
        <f t="shared" si="918"/>
        <v>13.15002400000003</v>
      </c>
      <c r="V710">
        <f t="shared" si="919"/>
        <v>-6.25</v>
      </c>
      <c r="W710">
        <f t="shared" si="920"/>
        <v>13.15002400000003</v>
      </c>
      <c r="X710">
        <f t="shared" si="921"/>
        <v>0</v>
      </c>
      <c r="Y710">
        <f t="shared" si="871"/>
        <v>6.1252042226543626</v>
      </c>
      <c r="Z710">
        <f t="shared" si="872"/>
        <v>7.7991625129504829</v>
      </c>
      <c r="AA710">
        <f t="shared" si="868"/>
        <v>15.345288592787906</v>
      </c>
      <c r="AB710">
        <f t="shared" si="869"/>
        <v>19.539005589500899</v>
      </c>
      <c r="AC710">
        <f t="shared" si="870"/>
        <v>12.021791167104066</v>
      </c>
      <c r="AD710">
        <f t="shared" si="878"/>
        <v>18.528710417718948</v>
      </c>
      <c r="AE710">
        <f t="shared" si="851"/>
        <v>1419.7699950000001</v>
      </c>
      <c r="AF710">
        <f t="shared" si="853"/>
        <v>1422.6249998333335</v>
      </c>
      <c r="AG710">
        <f t="shared" si="875"/>
        <v>1479.3750000499997</v>
      </c>
      <c r="AH710">
        <f t="shared" si="860"/>
        <v>1440.7699950000001</v>
      </c>
      <c r="AI710">
        <f t="shared" si="861"/>
        <v>1492.1305103868278</v>
      </c>
      <c r="AJ710">
        <f t="shared" si="862"/>
        <v>1389.4094796131724</v>
      </c>
      <c r="AK710">
        <f t="shared" si="863"/>
        <v>0.50710667518133112</v>
      </c>
      <c r="AL710">
        <f t="shared" si="922"/>
        <v>0.56628669327061121</v>
      </c>
      <c r="AM710">
        <f t="shared" si="923"/>
        <v>187459.58293345023</v>
      </c>
      <c r="AN710">
        <f t="shared" si="876"/>
        <v>278569.73246064445</v>
      </c>
      <c r="AO710">
        <f t="shared" si="877"/>
        <v>8813475</v>
      </c>
      <c r="AP710">
        <f t="shared" si="879"/>
        <v>3.160725281011683E-2</v>
      </c>
      <c r="AQ710">
        <f t="shared" si="880"/>
        <v>1430.1245072141999</v>
      </c>
      <c r="AR710">
        <f t="shared" si="881"/>
        <v>1427.5596169278415</v>
      </c>
      <c r="AS710">
        <f t="shared" si="882"/>
        <v>1442.7350928991257</v>
      </c>
      <c r="AT710">
        <f t="shared" si="883"/>
        <v>1461.613762335315</v>
      </c>
      <c r="AU710">
        <f t="shared" si="884"/>
        <v>1448.2817767784786</v>
      </c>
      <c r="AV710">
        <f t="shared" si="885"/>
        <v>1463.2959431542674</v>
      </c>
      <c r="AW710">
        <f t="shared" si="886"/>
        <v>-15.014166375788818</v>
      </c>
      <c r="AX710">
        <f t="shared" si="913"/>
        <v>-4.702058728284241</v>
      </c>
      <c r="AY710">
        <f t="shared" si="887"/>
        <v>-10.312107647504577</v>
      </c>
      <c r="AZ710">
        <f t="shared" si="924"/>
        <v>1430.75</v>
      </c>
      <c r="BA710">
        <f t="shared" si="925"/>
        <v>473625464.75</v>
      </c>
      <c r="BB710">
        <f t="shared" si="928"/>
        <v>473625464.75</v>
      </c>
      <c r="BC710">
        <f t="shared" si="929"/>
        <v>0</v>
      </c>
      <c r="BD710">
        <f t="shared" si="864"/>
        <v>2040749243.201941</v>
      </c>
      <c r="BE710">
        <f t="shared" si="865"/>
        <v>3464564992.1456017</v>
      </c>
      <c r="BF710">
        <f t="shared" si="866"/>
        <v>0.58903476997211901</v>
      </c>
      <c r="BG710">
        <f t="shared" si="867"/>
        <v>37.068714989946642</v>
      </c>
      <c r="BH710">
        <f t="shared" si="888"/>
        <v>49912825</v>
      </c>
      <c r="BI710">
        <f t="shared" si="889"/>
        <v>-1.0260512540904347</v>
      </c>
      <c r="BJ710">
        <f t="shared" si="930"/>
        <v>1955.0048999999944</v>
      </c>
      <c r="BK710">
        <f t="shared" si="890"/>
        <v>1.4462190582812402E-2</v>
      </c>
      <c r="BL710">
        <f t="shared" si="891"/>
        <v>1.0144621905828124</v>
      </c>
      <c r="BM710">
        <f t="shared" si="892"/>
        <v>27.0693684037469</v>
      </c>
      <c r="BN710">
        <f t="shared" si="893"/>
        <v>1425.375</v>
      </c>
      <c r="BO710">
        <f t="shared" si="852"/>
        <v>1415.4049927000001</v>
      </c>
      <c r="BP710">
        <f t="shared" si="894"/>
        <v>1493.4088260588235</v>
      </c>
      <c r="BQ710">
        <f t="shared" si="895"/>
        <v>-78.003833358823385</v>
      </c>
      <c r="BR710">
        <f t="shared" si="896"/>
        <v>-30.449951000000056</v>
      </c>
      <c r="BS710">
        <f t="shared" si="897"/>
        <v>-69.09997599999997</v>
      </c>
      <c r="BT710">
        <f t="shared" si="898"/>
        <v>-52.15002400000003</v>
      </c>
      <c r="BU710">
        <f t="shared" si="899"/>
        <v>-75</v>
      </c>
      <c r="BV710">
        <f t="shared" si="900"/>
        <v>1424.5899901333332</v>
      </c>
      <c r="BW710">
        <f t="shared" si="901"/>
        <v>1424.0285643333332</v>
      </c>
      <c r="BX710">
        <f t="shared" si="902"/>
        <v>1430.889996763636</v>
      </c>
      <c r="BY710">
        <f t="shared" si="903"/>
        <v>1456.2730916095243</v>
      </c>
      <c r="BZ710">
        <f t="shared" si="904"/>
        <v>1506</v>
      </c>
      <c r="CA710">
        <f t="shared" si="905"/>
        <v>1376.6999510000001</v>
      </c>
      <c r="CB710">
        <f t="shared" si="906"/>
        <v>1412.478170816667</v>
      </c>
      <c r="CC710">
        <f t="shared" si="907"/>
        <v>1423.0180668277781</v>
      </c>
      <c r="CD710">
        <f t="shared" si="908"/>
        <v>1457.2464172053574</v>
      </c>
      <c r="CE710">
        <f t="shared" si="909"/>
        <v>1511.5890643863731</v>
      </c>
      <c r="CF710">
        <f t="shared" si="910"/>
        <v>1420.9499510000001</v>
      </c>
      <c r="CG710">
        <f t="shared" si="911"/>
        <v>1428</v>
      </c>
      <c r="CH710">
        <f t="shared" si="912"/>
        <v>1395</v>
      </c>
    </row>
    <row r="711" spans="1:86">
      <c r="A711" s="1">
        <v>40506</v>
      </c>
      <c r="B711">
        <v>1440</v>
      </c>
      <c r="C711">
        <v>1467</v>
      </c>
      <c r="D711">
        <v>1403.150024</v>
      </c>
      <c r="E711">
        <v>1416.0500489999999</v>
      </c>
      <c r="F711">
        <v>202980</v>
      </c>
      <c r="G711">
        <f t="shared" si="926"/>
        <v>-120961.26675881652</v>
      </c>
      <c r="H711">
        <f t="shared" si="874"/>
        <v>16842709.906681288</v>
      </c>
      <c r="I711">
        <f t="shared" si="927"/>
        <v>1431.55001825</v>
      </c>
      <c r="J711">
        <f t="shared" si="854"/>
        <v>1477.0249937500002</v>
      </c>
      <c r="K711">
        <f t="shared" si="855"/>
        <v>1413.4874877500001</v>
      </c>
      <c r="L711">
        <f t="shared" si="856"/>
        <v>9</v>
      </c>
      <c r="M711">
        <f t="shared" si="857"/>
        <v>3</v>
      </c>
      <c r="N711">
        <f t="shared" si="858"/>
        <v>10</v>
      </c>
      <c r="O711">
        <f t="shared" si="859"/>
        <v>70</v>
      </c>
      <c r="P711">
        <f t="shared" si="914"/>
        <v>63.84997599999997</v>
      </c>
      <c r="Q711">
        <f t="shared" si="915"/>
        <v>50.949951000000056</v>
      </c>
      <c r="R711">
        <f t="shared" si="916"/>
        <v>12.900024999999914</v>
      </c>
      <c r="S711">
        <f t="shared" si="917"/>
        <v>63.84997599999997</v>
      </c>
      <c r="T711">
        <f t="shared" si="873"/>
        <v>41.62544159838901</v>
      </c>
      <c r="U711">
        <f t="shared" si="918"/>
        <v>-39.09997599999997</v>
      </c>
      <c r="V711">
        <f t="shared" si="919"/>
        <v>31.800048000000061</v>
      </c>
      <c r="W711">
        <f t="shared" si="920"/>
        <v>0</v>
      </c>
      <c r="X711">
        <f t="shared" si="921"/>
        <v>31.800048000000061</v>
      </c>
      <c r="Y711">
        <f t="shared" si="871"/>
        <v>5.6876896353219086</v>
      </c>
      <c r="Z711">
        <f t="shared" si="872"/>
        <v>9.5135114763111677</v>
      </c>
      <c r="AA711">
        <f t="shared" si="868"/>
        <v>13.663974283319154</v>
      </c>
      <c r="AB711">
        <f t="shared" si="869"/>
        <v>22.855040357528267</v>
      </c>
      <c r="AC711">
        <f t="shared" si="870"/>
        <v>25.167891753379013</v>
      </c>
      <c r="AD711">
        <f t="shared" si="878"/>
        <v>19.410170110522802</v>
      </c>
      <c r="AE711">
        <f t="shared" ref="AE711:AE774" si="931">AVERAGE(E707:E711)</f>
        <v>1422.85</v>
      </c>
      <c r="AF711">
        <f t="shared" si="853"/>
        <v>1419.1500040000001</v>
      </c>
      <c r="AG711">
        <f t="shared" si="875"/>
        <v>1474.8275024999998</v>
      </c>
      <c r="AH711">
        <f t="shared" si="860"/>
        <v>1435.1800048</v>
      </c>
      <c r="AI711">
        <f t="shared" si="861"/>
        <v>1483.8468827427316</v>
      </c>
      <c r="AJ711">
        <f t="shared" si="862"/>
        <v>1386.5131268572684</v>
      </c>
      <c r="AK711">
        <f t="shared" si="863"/>
        <v>0.30346021145520069</v>
      </c>
      <c r="AL711">
        <f t="shared" si="922"/>
        <v>-0.59592702117852259</v>
      </c>
      <c r="AM711">
        <f t="shared" si="923"/>
        <v>-120961.26675881652</v>
      </c>
      <c r="AN711">
        <f t="shared" si="876"/>
        <v>229015.06475506877</v>
      </c>
      <c r="AO711">
        <f t="shared" si="877"/>
        <v>8864789</v>
      </c>
      <c r="AP711">
        <f t="shared" si="879"/>
        <v>2.5834237538543643E-2</v>
      </c>
      <c r="AQ711">
        <f t="shared" si="880"/>
        <v>1425.3391914213719</v>
      </c>
      <c r="AR711">
        <f t="shared" si="881"/>
        <v>1414.0336192634068</v>
      </c>
      <c r="AS711">
        <f t="shared" si="882"/>
        <v>1437.9317849972831</v>
      </c>
      <c r="AT711">
        <f t="shared" si="883"/>
        <v>1457.5130281351367</v>
      </c>
      <c r="AU711">
        <f t="shared" si="884"/>
        <v>1443.4470176117068</v>
      </c>
      <c r="AV711">
        <f t="shared" si="885"/>
        <v>1459.9887305634686</v>
      </c>
      <c r="AW711">
        <f t="shared" si="886"/>
        <v>-16.541712951761838</v>
      </c>
      <c r="AX711">
        <f t="shared" si="913"/>
        <v>-7.069989572979761</v>
      </c>
      <c r="AY711">
        <f t="shared" si="887"/>
        <v>-9.4717233787820767</v>
      </c>
      <c r="AZ711">
        <f t="shared" si="924"/>
        <v>1428.7333576666667</v>
      </c>
      <c r="BA711">
        <f t="shared" si="925"/>
        <v>290004296.93918002</v>
      </c>
      <c r="BB711">
        <f t="shared" si="928"/>
        <v>0</v>
      </c>
      <c r="BC711">
        <f t="shared" si="929"/>
        <v>290004296.93918002</v>
      </c>
      <c r="BD711">
        <f t="shared" si="864"/>
        <v>2040749243.201941</v>
      </c>
      <c r="BE711">
        <f t="shared" si="865"/>
        <v>3235464607.3195415</v>
      </c>
      <c r="BF711">
        <f t="shared" si="866"/>
        <v>0.6307438006230035</v>
      </c>
      <c r="BG711">
        <f t="shared" si="867"/>
        <v>38.678289034858594</v>
      </c>
      <c r="BH711">
        <f t="shared" si="888"/>
        <v>49709845</v>
      </c>
      <c r="BI711">
        <f t="shared" si="889"/>
        <v>-1.1330027832048899</v>
      </c>
      <c r="BJ711">
        <f t="shared" si="930"/>
        <v>-2644.9951000000056</v>
      </c>
      <c r="BK711">
        <f t="shared" si="890"/>
        <v>-1.7655186264308051E-2</v>
      </c>
      <c r="BL711">
        <f t="shared" si="891"/>
        <v>0.98234481373569194</v>
      </c>
      <c r="BM711">
        <f t="shared" si="892"/>
        <v>25.649696818071984</v>
      </c>
      <c r="BN711">
        <f t="shared" si="893"/>
        <v>1435.075012</v>
      </c>
      <c r="BO711">
        <f t="shared" ref="BO711:BO774" si="932">AVERAGE(BN707:BN711)</f>
        <v>1418.9299926000001</v>
      </c>
      <c r="BP711">
        <f t="shared" si="894"/>
        <v>1491.4669153676471</v>
      </c>
      <c r="BQ711">
        <f t="shared" si="895"/>
        <v>-72.536922767646956</v>
      </c>
      <c r="BR711">
        <f t="shared" si="896"/>
        <v>-59.049927000000025</v>
      </c>
      <c r="BS711">
        <f t="shared" si="897"/>
        <v>-56.900024999999914</v>
      </c>
      <c r="BT711">
        <f t="shared" si="898"/>
        <v>-11</v>
      </c>
      <c r="BU711">
        <f t="shared" si="899"/>
        <v>-35</v>
      </c>
      <c r="BV711">
        <f t="shared" si="900"/>
        <v>1423.3500081333334</v>
      </c>
      <c r="BW711">
        <f t="shared" si="901"/>
        <v>1422.1500069523809</v>
      </c>
      <c r="BX711">
        <f t="shared" si="902"/>
        <v>1426.3954611272725</v>
      </c>
      <c r="BY711">
        <f t="shared" si="903"/>
        <v>1450.2421438904762</v>
      </c>
      <c r="BZ711">
        <f t="shared" si="904"/>
        <v>1487.5</v>
      </c>
      <c r="CA711">
        <f t="shared" si="905"/>
        <v>1376.6999510000001</v>
      </c>
      <c r="CB711">
        <f t="shared" si="906"/>
        <v>1422.9049894833333</v>
      </c>
      <c r="CC711">
        <f t="shared" si="907"/>
        <v>1413.590143013889</v>
      </c>
      <c r="CD711">
        <f t="shared" si="908"/>
        <v>1451.4211336386111</v>
      </c>
      <c r="CE711">
        <f t="shared" si="909"/>
        <v>1513.3315813187769</v>
      </c>
      <c r="CF711">
        <f t="shared" si="910"/>
        <v>1441.5</v>
      </c>
      <c r="CG711">
        <f t="shared" si="911"/>
        <v>1453.849976</v>
      </c>
      <c r="CH711">
        <f t="shared" si="912"/>
        <v>1396.900024</v>
      </c>
    </row>
    <row r="712" spans="1:86">
      <c r="A712" s="1">
        <v>40507</v>
      </c>
      <c r="B712">
        <v>1416.150024</v>
      </c>
      <c r="C712">
        <v>1427.900024</v>
      </c>
      <c r="D712">
        <v>1371.349976</v>
      </c>
      <c r="E712">
        <v>1380.099976</v>
      </c>
      <c r="F712">
        <v>407030</v>
      </c>
      <c r="G712">
        <f t="shared" si="926"/>
        <v>-281070.33680042159</v>
      </c>
      <c r="H712">
        <f t="shared" si="874"/>
        <v>16561639.569880866</v>
      </c>
      <c r="I712">
        <f t="shared" si="927"/>
        <v>1398.875</v>
      </c>
      <c r="J712">
        <f t="shared" si="854"/>
        <v>1477.0249937500002</v>
      </c>
      <c r="K712">
        <f t="shared" si="855"/>
        <v>1398.875</v>
      </c>
      <c r="L712">
        <f t="shared" si="856"/>
        <v>10</v>
      </c>
      <c r="M712">
        <f t="shared" si="857"/>
        <v>1</v>
      </c>
      <c r="N712">
        <f t="shared" si="858"/>
        <v>0</v>
      </c>
      <c r="O712">
        <f t="shared" si="859"/>
        <v>90</v>
      </c>
      <c r="P712">
        <f t="shared" si="914"/>
        <v>56.550048000000061</v>
      </c>
      <c r="Q712">
        <f t="shared" si="915"/>
        <v>47.800048000000061</v>
      </c>
      <c r="R712">
        <f t="shared" si="916"/>
        <v>8.75</v>
      </c>
      <c r="S712">
        <f t="shared" si="917"/>
        <v>56.550048000000061</v>
      </c>
      <c r="T712">
        <f t="shared" si="873"/>
        <v>42.691484912789797</v>
      </c>
      <c r="U712">
        <f t="shared" si="918"/>
        <v>-38</v>
      </c>
      <c r="V712">
        <f t="shared" si="919"/>
        <v>35.34997599999997</v>
      </c>
      <c r="W712">
        <f t="shared" si="920"/>
        <v>0</v>
      </c>
      <c r="X712">
        <f t="shared" si="921"/>
        <v>35.34997599999997</v>
      </c>
      <c r="Y712">
        <f t="shared" si="871"/>
        <v>5.2814260899417729</v>
      </c>
      <c r="Z712">
        <f t="shared" si="872"/>
        <v>11.358973228003224</v>
      </c>
      <c r="AA712">
        <f t="shared" si="868"/>
        <v>12.371146379027749</v>
      </c>
      <c r="AB712">
        <f t="shared" si="869"/>
        <v>26.607116738167679</v>
      </c>
      <c r="AC712">
        <f t="shared" si="870"/>
        <v>36.522844325661275</v>
      </c>
      <c r="AD712">
        <f t="shared" si="878"/>
        <v>20.918771177994213</v>
      </c>
      <c r="AE712">
        <f t="shared" si="931"/>
        <v>1412.8</v>
      </c>
      <c r="AF712">
        <f t="shared" ref="AF712:AF775" si="933">AVERAGE(E707:E712)</f>
        <v>1415.7249959999999</v>
      </c>
      <c r="AG712">
        <f t="shared" si="875"/>
        <v>1465.4924988499999</v>
      </c>
      <c r="AH712">
        <f t="shared" si="860"/>
        <v>1425.6800048</v>
      </c>
      <c r="AI712">
        <f t="shared" si="861"/>
        <v>1476.5086108943492</v>
      </c>
      <c r="AJ712">
        <f t="shared" si="862"/>
        <v>1374.8513987056508</v>
      </c>
      <c r="AK712">
        <f t="shared" si="863"/>
        <v>5.1630151775229033E-2</v>
      </c>
      <c r="AL712">
        <f t="shared" si="922"/>
        <v>-0.69053960838371031</v>
      </c>
      <c r="AM712">
        <f t="shared" si="923"/>
        <v>-281070.33680042159</v>
      </c>
      <c r="AN712">
        <f t="shared" si="876"/>
        <v>-1229046.5667544578</v>
      </c>
      <c r="AO712">
        <f t="shared" si="877"/>
        <v>6955406</v>
      </c>
      <c r="AP712">
        <f t="shared" si="879"/>
        <v>-0.17670378504927789</v>
      </c>
      <c r="AQ712">
        <f t="shared" si="880"/>
        <v>1409.9578581781054</v>
      </c>
      <c r="AR712">
        <f t="shared" si="881"/>
        <v>1400.6290377733358</v>
      </c>
      <c r="AS712">
        <f t="shared" si="882"/>
        <v>1427.5220593777722</v>
      </c>
      <c r="AT712">
        <f t="shared" si="883"/>
        <v>1450.5458534429745</v>
      </c>
      <c r="AU712">
        <f t="shared" si="884"/>
        <v>1433.9449613699508</v>
      </c>
      <c r="AV712">
        <f t="shared" si="885"/>
        <v>1454.3965177440259</v>
      </c>
      <c r="AW712">
        <f t="shared" si="886"/>
        <v>-20.451556374075153</v>
      </c>
      <c r="AX712">
        <f t="shared" si="913"/>
        <v>-9.7463029331988391</v>
      </c>
      <c r="AY712">
        <f t="shared" si="887"/>
        <v>-10.705253440876314</v>
      </c>
      <c r="AZ712">
        <f t="shared" si="924"/>
        <v>1393.1166586666666</v>
      </c>
      <c r="BA712">
        <f t="shared" si="925"/>
        <v>567040273.57709324</v>
      </c>
      <c r="BB712">
        <f t="shared" si="928"/>
        <v>0</v>
      </c>
      <c r="BC712">
        <f t="shared" si="929"/>
        <v>567040273.57709324</v>
      </c>
      <c r="BD712">
        <f t="shared" si="864"/>
        <v>2040749243.201941</v>
      </c>
      <c r="BE712">
        <f t="shared" si="865"/>
        <v>3449904937.4313173</v>
      </c>
      <c r="BF712">
        <f t="shared" si="866"/>
        <v>0.59153781921927795</v>
      </c>
      <c r="BG712">
        <f t="shared" si="867"/>
        <v>37.167688513330731</v>
      </c>
      <c r="BH712">
        <f t="shared" si="888"/>
        <v>49302815</v>
      </c>
      <c r="BI712">
        <f t="shared" si="889"/>
        <v>-1.4061884860531983</v>
      </c>
      <c r="BJ712">
        <f t="shared" si="930"/>
        <v>-3695.0072999999975</v>
      </c>
      <c r="BK712">
        <f t="shared" si="890"/>
        <v>-2.538757230041943E-2</v>
      </c>
      <c r="BL712">
        <f t="shared" si="891"/>
        <v>0.97461242769958056</v>
      </c>
      <c r="BM712">
        <f t="shared" si="892"/>
        <v>26.789027591606683</v>
      </c>
      <c r="BN712">
        <f t="shared" si="893"/>
        <v>1399.625</v>
      </c>
      <c r="BO712">
        <f t="shared" si="932"/>
        <v>1417.4150024</v>
      </c>
      <c r="BP712">
        <f t="shared" si="894"/>
        <v>1487.9852977205883</v>
      </c>
      <c r="BQ712">
        <f t="shared" si="895"/>
        <v>-70.57029532058823</v>
      </c>
      <c r="BR712">
        <f t="shared" si="896"/>
        <v>-90.300048000000061</v>
      </c>
      <c r="BS712">
        <f t="shared" si="897"/>
        <v>-93.849975000000086</v>
      </c>
      <c r="BT712">
        <f t="shared" si="898"/>
        <v>-59.59997599999997</v>
      </c>
      <c r="BU712">
        <f t="shared" si="899"/>
        <v>-68.84997599999997</v>
      </c>
      <c r="BV712">
        <f t="shared" si="900"/>
        <v>1409.1000001333334</v>
      </c>
      <c r="BW712">
        <f t="shared" si="901"/>
        <v>1410.9928560952383</v>
      </c>
      <c r="BX712">
        <f t="shared" si="902"/>
        <v>1416.3809104363636</v>
      </c>
      <c r="BY712">
        <f t="shared" si="903"/>
        <v>1441.2204747000003</v>
      </c>
      <c r="BZ712">
        <f t="shared" si="904"/>
        <v>1487.5</v>
      </c>
      <c r="CA712">
        <f t="shared" si="905"/>
        <v>1371.349976</v>
      </c>
      <c r="CB712">
        <f t="shared" si="906"/>
        <v>1414.9933351666666</v>
      </c>
      <c r="CC712">
        <f t="shared" si="907"/>
        <v>1421.7083239027779</v>
      </c>
      <c r="CD712">
        <f t="shared" si="908"/>
        <v>1441.9302114528969</v>
      </c>
      <c r="CE712">
        <f t="shared" si="909"/>
        <v>1501.6679689577581</v>
      </c>
      <c r="CF712">
        <f t="shared" si="910"/>
        <v>1416.0500489999999</v>
      </c>
      <c r="CG712">
        <f t="shared" si="911"/>
        <v>1467</v>
      </c>
      <c r="CH712">
        <f t="shared" si="912"/>
        <v>1403.150024</v>
      </c>
    </row>
    <row r="713" spans="1:86">
      <c r="A713" s="1">
        <v>40508</v>
      </c>
      <c r="B713">
        <v>1386</v>
      </c>
      <c r="C713">
        <v>1389.900024</v>
      </c>
      <c r="D713">
        <v>1336</v>
      </c>
      <c r="E713">
        <v>1367</v>
      </c>
      <c r="F713">
        <v>199109</v>
      </c>
      <c r="G713">
        <f t="shared" si="926"/>
        <v>29921.65868764721</v>
      </c>
      <c r="H713">
        <f t="shared" si="874"/>
        <v>16591561.228568513</v>
      </c>
      <c r="I713">
        <f t="shared" si="927"/>
        <v>1369.7250060000001</v>
      </c>
      <c r="J713">
        <f t="shared" si="854"/>
        <v>1457.6375122499999</v>
      </c>
      <c r="K713">
        <f t="shared" si="855"/>
        <v>1369.7250060000001</v>
      </c>
      <c r="L713">
        <f t="shared" si="856"/>
        <v>10</v>
      </c>
      <c r="M713">
        <f t="shared" si="857"/>
        <v>1</v>
      </c>
      <c r="N713">
        <f t="shared" si="858"/>
        <v>0</v>
      </c>
      <c r="O713">
        <f t="shared" si="859"/>
        <v>90</v>
      </c>
      <c r="P713">
        <f t="shared" si="914"/>
        <v>53.90002400000003</v>
      </c>
      <c r="Q713">
        <f t="shared" si="915"/>
        <v>22.90002400000003</v>
      </c>
      <c r="R713">
        <f t="shared" si="916"/>
        <v>31</v>
      </c>
      <c r="S713">
        <f t="shared" si="917"/>
        <v>53.90002400000003</v>
      </c>
      <c r="T713">
        <f t="shared" si="873"/>
        <v>43.492094847590529</v>
      </c>
      <c r="U713">
        <f t="shared" si="918"/>
        <v>27.5</v>
      </c>
      <c r="V713">
        <f t="shared" si="919"/>
        <v>-29.300048999999944</v>
      </c>
      <c r="W713">
        <f t="shared" si="920"/>
        <v>27.5</v>
      </c>
      <c r="X713">
        <f t="shared" si="921"/>
        <v>0</v>
      </c>
      <c r="Y713">
        <f t="shared" si="871"/>
        <v>6.86846708351736</v>
      </c>
      <c r="Z713">
        <f t="shared" si="872"/>
        <v>10.547617997431564</v>
      </c>
      <c r="AA713">
        <f t="shared" si="868"/>
        <v>15.792449426928155</v>
      </c>
      <c r="AB713">
        <f t="shared" si="869"/>
        <v>24.251804918557298</v>
      </c>
      <c r="AC713">
        <f t="shared" si="870"/>
        <v>21.125016884183388</v>
      </c>
      <c r="AD713">
        <f t="shared" si="878"/>
        <v>21.788269147895186</v>
      </c>
      <c r="AE713">
        <f t="shared" si="931"/>
        <v>1405.1199951999999</v>
      </c>
      <c r="AF713">
        <f t="shared" si="933"/>
        <v>1405.1666666666667</v>
      </c>
      <c r="AG713">
        <f t="shared" si="875"/>
        <v>1457.5625000499999</v>
      </c>
      <c r="AH713">
        <f t="shared" si="860"/>
        <v>1415.3400024</v>
      </c>
      <c r="AI713">
        <f t="shared" si="861"/>
        <v>1467.6206846583166</v>
      </c>
      <c r="AJ713">
        <f t="shared" si="862"/>
        <v>1363.0593201416834</v>
      </c>
      <c r="AK713">
        <f t="shared" si="863"/>
        <v>3.7687724108551639E-2</v>
      </c>
      <c r="AL713">
        <f t="shared" si="922"/>
        <v>0.1502777809523789</v>
      </c>
      <c r="AM713">
        <f t="shared" si="923"/>
        <v>29921.65868764721</v>
      </c>
      <c r="AN713">
        <f t="shared" si="876"/>
        <v>-870324.95433076925</v>
      </c>
      <c r="AO713">
        <f t="shared" si="877"/>
        <v>6360336</v>
      </c>
      <c r="AP713">
        <f t="shared" si="879"/>
        <v>-0.13683631718996753</v>
      </c>
      <c r="AQ713">
        <f t="shared" si="880"/>
        <v>1395.3521863975495</v>
      </c>
      <c r="AR713">
        <f t="shared" si="881"/>
        <v>1402.1740259729352</v>
      </c>
      <c r="AS713">
        <f t="shared" si="882"/>
        <v>1416.6280886897732</v>
      </c>
      <c r="AT713">
        <f t="shared" si="883"/>
        <v>1443.0267266331068</v>
      </c>
      <c r="AU713">
        <f t="shared" si="884"/>
        <v>1423.9032171644581</v>
      </c>
      <c r="AV713">
        <f t="shared" si="885"/>
        <v>1448.278761501944</v>
      </c>
      <c r="AW713">
        <f t="shared" si="886"/>
        <v>-24.375544337485962</v>
      </c>
      <c r="AX713">
        <f t="shared" si="913"/>
        <v>-12.672151214056264</v>
      </c>
      <c r="AY713">
        <f t="shared" si="887"/>
        <v>-11.703393123429699</v>
      </c>
      <c r="AZ713">
        <f t="shared" si="924"/>
        <v>1364.3000079999999</v>
      </c>
      <c r="BA713">
        <f t="shared" si="925"/>
        <v>271644410.29287201</v>
      </c>
      <c r="BB713">
        <f t="shared" si="928"/>
        <v>0</v>
      </c>
      <c r="BC713">
        <f t="shared" si="929"/>
        <v>271644410.29287201</v>
      </c>
      <c r="BD713">
        <f t="shared" si="864"/>
        <v>1509484141.4453328</v>
      </c>
      <c r="BE713">
        <f t="shared" si="865"/>
        <v>3721549347.7241893</v>
      </c>
      <c r="BF713">
        <f t="shared" si="866"/>
        <v>0.40560637530398896</v>
      </c>
      <c r="BG713">
        <f t="shared" si="867"/>
        <v>28.856327235729054</v>
      </c>
      <c r="BH713">
        <f t="shared" si="888"/>
        <v>49103706</v>
      </c>
      <c r="BI713">
        <f t="shared" si="889"/>
        <v>-1.6830699300048559</v>
      </c>
      <c r="BJ713">
        <f t="shared" si="930"/>
        <v>-1409.997599999997</v>
      </c>
      <c r="BK713">
        <f t="shared" si="890"/>
        <v>-9.492048567356812E-3</v>
      </c>
      <c r="BL713">
        <f t="shared" si="891"/>
        <v>0.99050795143264314</v>
      </c>
      <c r="BM713">
        <f t="shared" si="892"/>
        <v>27.554338927301419</v>
      </c>
      <c r="BN713">
        <f t="shared" si="893"/>
        <v>1362.950012</v>
      </c>
      <c r="BO713">
        <f t="shared" si="932"/>
        <v>1406.9050048000001</v>
      </c>
      <c r="BP713">
        <f t="shared" si="894"/>
        <v>1483.8161800735295</v>
      </c>
      <c r="BQ713">
        <f t="shared" si="895"/>
        <v>-76.911175273529352</v>
      </c>
      <c r="BR713">
        <f t="shared" si="896"/>
        <v>-87.5</v>
      </c>
      <c r="BS713">
        <f t="shared" si="897"/>
        <v>-108.05004899999994</v>
      </c>
      <c r="BT713">
        <f t="shared" si="898"/>
        <v>-79.09997599999997</v>
      </c>
      <c r="BU713">
        <f t="shared" si="899"/>
        <v>-77</v>
      </c>
      <c r="BV713">
        <f t="shared" si="900"/>
        <v>1393.8333334666665</v>
      </c>
      <c r="BW713">
        <f t="shared" si="901"/>
        <v>1397.0714286666666</v>
      </c>
      <c r="BX713">
        <f t="shared" si="902"/>
        <v>1405.7118186545458</v>
      </c>
      <c r="BY713">
        <f t="shared" si="903"/>
        <v>1431.8402367142858</v>
      </c>
      <c r="BZ713">
        <f t="shared" si="904"/>
        <v>1469</v>
      </c>
      <c r="CA713">
        <f t="shared" si="905"/>
        <v>1336</v>
      </c>
      <c r="CB713">
        <f t="shared" si="906"/>
        <v>1419.6223164733335</v>
      </c>
      <c r="CC713">
        <f t="shared" si="907"/>
        <v>1413.3555570833335</v>
      </c>
      <c r="CD713">
        <f t="shared" si="908"/>
        <v>1430.0852236896828</v>
      </c>
      <c r="CE713">
        <f t="shared" si="909"/>
        <v>1496.9137165176862</v>
      </c>
      <c r="CF713">
        <f t="shared" si="910"/>
        <v>1380.099976</v>
      </c>
      <c r="CG713">
        <f t="shared" si="911"/>
        <v>1427.900024</v>
      </c>
      <c r="CH713">
        <f t="shared" si="912"/>
        <v>1371.349976</v>
      </c>
    </row>
    <row r="714" spans="1:86">
      <c r="A714" s="1">
        <v>40511</v>
      </c>
      <c r="B714">
        <v>1370</v>
      </c>
      <c r="C714">
        <v>1417.400024</v>
      </c>
      <c r="D714">
        <v>1365.3000489999999</v>
      </c>
      <c r="E714">
        <v>1406.0500489999999</v>
      </c>
      <c r="F714">
        <v>143095</v>
      </c>
      <c r="G714">
        <f t="shared" si="926"/>
        <v>80748.533514171184</v>
      </c>
      <c r="H714">
        <f t="shared" si="874"/>
        <v>16672309.762082685</v>
      </c>
      <c r="I714">
        <f t="shared" si="927"/>
        <v>1389.6875304999999</v>
      </c>
      <c r="J714">
        <f t="shared" si="854"/>
        <v>1443.0125120000002</v>
      </c>
      <c r="K714">
        <f t="shared" si="855"/>
        <v>1369.7250060000001</v>
      </c>
      <c r="L714">
        <f t="shared" si="856"/>
        <v>10</v>
      </c>
      <c r="M714">
        <f t="shared" si="857"/>
        <v>2</v>
      </c>
      <c r="N714">
        <f t="shared" si="858"/>
        <v>0</v>
      </c>
      <c r="O714">
        <f t="shared" si="859"/>
        <v>80</v>
      </c>
      <c r="P714">
        <f t="shared" si="914"/>
        <v>52.099975000000086</v>
      </c>
      <c r="Q714">
        <f t="shared" si="915"/>
        <v>11.349975000000086</v>
      </c>
      <c r="R714">
        <f t="shared" si="916"/>
        <v>40.75</v>
      </c>
      <c r="S714">
        <f t="shared" si="917"/>
        <v>52.099975000000086</v>
      </c>
      <c r="T714">
        <f t="shared" si="873"/>
        <v>44.106943429905492</v>
      </c>
      <c r="U714">
        <f t="shared" si="918"/>
        <v>11.34997599999997</v>
      </c>
      <c r="V714">
        <f t="shared" si="919"/>
        <v>-11.149902000000111</v>
      </c>
      <c r="W714">
        <f t="shared" si="920"/>
        <v>11.34997599999997</v>
      </c>
      <c r="X714">
        <f t="shared" si="921"/>
        <v>0</v>
      </c>
      <c r="Y714">
        <f t="shared" si="871"/>
        <v>7.1885748632661182</v>
      </c>
      <c r="Z714">
        <f t="shared" si="872"/>
        <v>9.7942167119007362</v>
      </c>
      <c r="AA714">
        <f t="shared" si="868"/>
        <v>16.298057186143858</v>
      </c>
      <c r="AB714">
        <f t="shared" si="869"/>
        <v>22.20561197459908</v>
      </c>
      <c r="AC714">
        <f t="shared" si="870"/>
        <v>15.342835935434355</v>
      </c>
      <c r="AD714">
        <f t="shared" si="878"/>
        <v>22.691110109622205</v>
      </c>
      <c r="AE714">
        <f t="shared" si="931"/>
        <v>1402.1400148</v>
      </c>
      <c r="AF714">
        <f t="shared" si="933"/>
        <v>1405.2750041666666</v>
      </c>
      <c r="AG714">
        <f t="shared" si="875"/>
        <v>1451.1250000499999</v>
      </c>
      <c r="AH714">
        <f t="shared" si="860"/>
        <v>1410.4950073</v>
      </c>
      <c r="AI714">
        <f t="shared" si="861"/>
        <v>1455.8876604079182</v>
      </c>
      <c r="AJ714">
        <f t="shared" si="862"/>
        <v>1365.1023541920817</v>
      </c>
      <c r="AK714">
        <f t="shared" si="863"/>
        <v>0.45103879157016402</v>
      </c>
      <c r="AL714">
        <f t="shared" si="922"/>
        <v>0.56430017480814276</v>
      </c>
      <c r="AM714">
        <f t="shared" si="923"/>
        <v>80748.533514171184</v>
      </c>
      <c r="AN714">
        <f t="shared" si="876"/>
        <v>-899123.39667865483</v>
      </c>
      <c r="AO714">
        <f t="shared" si="877"/>
        <v>5838336</v>
      </c>
      <c r="AP714">
        <f t="shared" si="879"/>
        <v>-0.1540033661438216</v>
      </c>
      <c r="AQ714">
        <f t="shared" si="880"/>
        <v>1398.9894596823826</v>
      </c>
      <c r="AR714">
        <f t="shared" si="881"/>
        <v>1407.8244285706487</v>
      </c>
      <c r="AS714">
        <f t="shared" si="882"/>
        <v>1414.724041545614</v>
      </c>
      <c r="AT714">
        <f t="shared" si="883"/>
        <v>1439.6988256461273</v>
      </c>
      <c r="AU714">
        <f t="shared" si="884"/>
        <v>1421.2252419397894</v>
      </c>
      <c r="AV714">
        <f t="shared" si="885"/>
        <v>1445.322751626808</v>
      </c>
      <c r="AW714">
        <f t="shared" si="886"/>
        <v>-24.097509687018601</v>
      </c>
      <c r="AX714">
        <f t="shared" si="913"/>
        <v>-14.957222908648731</v>
      </c>
      <c r="AY714">
        <f t="shared" si="887"/>
        <v>-9.1402867783698696</v>
      </c>
      <c r="AZ714">
        <f t="shared" si="924"/>
        <v>1396.2500406666666</v>
      </c>
      <c r="BA714">
        <f t="shared" si="925"/>
        <v>199796399.56919664</v>
      </c>
      <c r="BB714">
        <f t="shared" si="928"/>
        <v>199796399.56919664</v>
      </c>
      <c r="BC714">
        <f t="shared" si="929"/>
        <v>0</v>
      </c>
      <c r="BD714">
        <f t="shared" si="864"/>
        <v>1709280541.0145295</v>
      </c>
      <c r="BE714">
        <f t="shared" si="865"/>
        <v>3379304790.6187601</v>
      </c>
      <c r="BF714">
        <f t="shared" si="866"/>
        <v>0.50580833837765649</v>
      </c>
      <c r="BG714">
        <f t="shared" si="867"/>
        <v>33.590485952721551</v>
      </c>
      <c r="BH714">
        <f t="shared" si="888"/>
        <v>49246801</v>
      </c>
      <c r="BI714">
        <f t="shared" si="889"/>
        <v>-1.667275330710406</v>
      </c>
      <c r="BJ714">
        <f t="shared" si="930"/>
        <v>3805.0048999999944</v>
      </c>
      <c r="BK714">
        <f t="shared" si="890"/>
        <v>2.8566239209948753E-2</v>
      </c>
      <c r="BL714">
        <f t="shared" si="891"/>
        <v>1.0285662392099488</v>
      </c>
      <c r="BM714">
        <f t="shared" si="892"/>
        <v>23.924028809827256</v>
      </c>
      <c r="BN714">
        <f t="shared" si="893"/>
        <v>1391.3500365</v>
      </c>
      <c r="BO714">
        <f t="shared" si="932"/>
        <v>1402.8750121</v>
      </c>
      <c r="BP714">
        <f t="shared" si="894"/>
        <v>1480.9250039558824</v>
      </c>
      <c r="BQ714">
        <f t="shared" si="895"/>
        <v>-78.049991855882354</v>
      </c>
      <c r="BR714">
        <f t="shared" si="896"/>
        <v>-30.849975000000086</v>
      </c>
      <c r="BS714">
        <f t="shared" si="897"/>
        <v>-58.699951000000056</v>
      </c>
      <c r="BT714">
        <f t="shared" si="898"/>
        <v>-41.75</v>
      </c>
      <c r="BU714">
        <f t="shared" si="899"/>
        <v>-82</v>
      </c>
      <c r="BV714">
        <f t="shared" si="900"/>
        <v>1394.1433513999998</v>
      </c>
      <c r="BW714">
        <f t="shared" si="901"/>
        <v>1397.3238236190475</v>
      </c>
      <c r="BX714">
        <f t="shared" si="902"/>
        <v>1404.0227362181818</v>
      </c>
      <c r="BY714">
        <f t="shared" si="903"/>
        <v>1426.9342889952381</v>
      </c>
      <c r="BZ714">
        <f t="shared" si="904"/>
        <v>1467</v>
      </c>
      <c r="CA714">
        <f t="shared" si="905"/>
        <v>1336</v>
      </c>
      <c r="CB714">
        <f t="shared" si="906"/>
        <v>1417.2255107766666</v>
      </c>
      <c r="CC714">
        <f t="shared" si="907"/>
        <v>1417.2310977555555</v>
      </c>
      <c r="CD714">
        <f t="shared" si="908"/>
        <v>1419.7765523965081</v>
      </c>
      <c r="CE714">
        <f t="shared" si="909"/>
        <v>1489.5977905762861</v>
      </c>
      <c r="CF714">
        <f t="shared" si="910"/>
        <v>1367</v>
      </c>
      <c r="CG714">
        <f t="shared" si="911"/>
        <v>1389.900024</v>
      </c>
      <c r="CH714">
        <f t="shared" si="912"/>
        <v>1336</v>
      </c>
    </row>
    <row r="715" spans="1:86">
      <c r="A715" s="1">
        <v>40512</v>
      </c>
      <c r="B715">
        <v>1406.0500489999999</v>
      </c>
      <c r="C715">
        <v>1428.75</v>
      </c>
      <c r="D715">
        <v>1376.4499510000001</v>
      </c>
      <c r="E715">
        <v>1422</v>
      </c>
      <c r="F715">
        <v>215559</v>
      </c>
      <c r="G715">
        <f t="shared" si="926"/>
        <v>159917.62765635262</v>
      </c>
      <c r="H715">
        <f t="shared" si="874"/>
        <v>16832227.389739037</v>
      </c>
      <c r="I715">
        <f t="shared" si="927"/>
        <v>1408.3125</v>
      </c>
      <c r="J715">
        <f t="shared" si="854"/>
        <v>1431.55001825</v>
      </c>
      <c r="K715">
        <f t="shared" si="855"/>
        <v>1369.7250060000001</v>
      </c>
      <c r="L715">
        <f t="shared" si="856"/>
        <v>5</v>
      </c>
      <c r="M715">
        <f t="shared" si="857"/>
        <v>3</v>
      </c>
      <c r="N715">
        <f t="shared" si="858"/>
        <v>50</v>
      </c>
      <c r="O715">
        <f t="shared" si="859"/>
        <v>70</v>
      </c>
      <c r="P715">
        <f t="shared" si="914"/>
        <v>52.300048999999944</v>
      </c>
      <c r="Q715">
        <f t="shared" si="915"/>
        <v>6.75</v>
      </c>
      <c r="R715">
        <f t="shared" si="916"/>
        <v>45.550048999999944</v>
      </c>
      <c r="S715">
        <f t="shared" si="917"/>
        <v>52.300048999999944</v>
      </c>
      <c r="T715">
        <f t="shared" si="873"/>
        <v>44.692165256340807</v>
      </c>
      <c r="U715">
        <f t="shared" si="918"/>
        <v>17.75</v>
      </c>
      <c r="V715">
        <f t="shared" si="919"/>
        <v>-25.700072999999975</v>
      </c>
      <c r="W715">
        <f t="shared" si="920"/>
        <v>17.75</v>
      </c>
      <c r="X715">
        <f t="shared" si="921"/>
        <v>0</v>
      </c>
      <c r="Y715">
        <f t="shared" si="871"/>
        <v>7.9429623730328247</v>
      </c>
      <c r="Z715">
        <f t="shared" si="872"/>
        <v>9.0946298039078268</v>
      </c>
      <c r="AA715">
        <f t="shared" si="868"/>
        <v>17.772605841481127</v>
      </c>
      <c r="AB715">
        <f t="shared" si="869"/>
        <v>20.349494708398591</v>
      </c>
      <c r="AC715">
        <f t="shared" si="870"/>
        <v>6.7595668385214278</v>
      </c>
      <c r="AD715">
        <f t="shared" si="878"/>
        <v>22.750565142646217</v>
      </c>
      <c r="AE715">
        <f t="shared" si="931"/>
        <v>1398.2400148000002</v>
      </c>
      <c r="AF715">
        <f t="shared" si="933"/>
        <v>1405.4500123333335</v>
      </c>
      <c r="AG715">
        <f t="shared" si="875"/>
        <v>1444.6450012500002</v>
      </c>
      <c r="AH715">
        <f t="shared" si="860"/>
        <v>1409.0050048999999</v>
      </c>
      <c r="AI715">
        <f t="shared" si="861"/>
        <v>1451.7328471999356</v>
      </c>
      <c r="AJ715">
        <f t="shared" si="862"/>
        <v>1366.2771626000642</v>
      </c>
      <c r="AK715">
        <f t="shared" si="863"/>
        <v>0.6520670644772959</v>
      </c>
      <c r="AL715">
        <f t="shared" si="922"/>
        <v>0.74187404681016622</v>
      </c>
      <c r="AM715">
        <f t="shared" si="923"/>
        <v>159917.62765635262</v>
      </c>
      <c r="AN715">
        <f t="shared" si="876"/>
        <v>-894390.88862406847</v>
      </c>
      <c r="AO715">
        <f t="shared" si="877"/>
        <v>5817120</v>
      </c>
      <c r="AP715">
        <f t="shared" si="879"/>
        <v>-0.15375149362984922</v>
      </c>
      <c r="AQ715">
        <f t="shared" si="880"/>
        <v>1406.8130433903725</v>
      </c>
      <c r="AR715">
        <f t="shared" si="881"/>
        <v>1409.6129595880138</v>
      </c>
      <c r="AS715">
        <f t="shared" si="882"/>
        <v>1416.0337140674035</v>
      </c>
      <c r="AT715">
        <f t="shared" si="883"/>
        <v>1438.1059313379758</v>
      </c>
      <c r="AU715">
        <f t="shared" si="884"/>
        <v>1421.341455648821</v>
      </c>
      <c r="AV715">
        <f t="shared" si="885"/>
        <v>1443.6901590129314</v>
      </c>
      <c r="AW715">
        <f t="shared" si="886"/>
        <v>-22.348703364110406</v>
      </c>
      <c r="AX715">
        <f t="shared" si="913"/>
        <v>-16.435518999741067</v>
      </c>
      <c r="AY715">
        <f t="shared" si="887"/>
        <v>-5.9131843643693394</v>
      </c>
      <c r="AZ715">
        <f t="shared" si="924"/>
        <v>1409.0666503333334</v>
      </c>
      <c r="BA715">
        <f t="shared" si="925"/>
        <v>303736998.07920301</v>
      </c>
      <c r="BB715">
        <f t="shared" si="928"/>
        <v>303736998.07920301</v>
      </c>
      <c r="BC715">
        <f t="shared" si="929"/>
        <v>0</v>
      </c>
      <c r="BD715">
        <f t="shared" si="864"/>
        <v>2013017539.0937324</v>
      </c>
      <c r="BE715">
        <f t="shared" si="865"/>
        <v>2812271590.0376635</v>
      </c>
      <c r="BF715">
        <f t="shared" si="866"/>
        <v>0.71579770112699992</v>
      </c>
      <c r="BG715">
        <f t="shared" si="867"/>
        <v>41.718070880782577</v>
      </c>
      <c r="BH715">
        <f t="shared" si="888"/>
        <v>49462360</v>
      </c>
      <c r="BI715">
        <f t="shared" si="889"/>
        <v>-1.5480263008366344</v>
      </c>
      <c r="BJ715">
        <f t="shared" si="930"/>
        <v>1494.9951000000056</v>
      </c>
      <c r="BK715">
        <f t="shared" si="890"/>
        <v>1.1343800322999779E-2</v>
      </c>
      <c r="BL715">
        <f t="shared" si="891"/>
        <v>1.0113438003229998</v>
      </c>
      <c r="BM715">
        <f t="shared" si="892"/>
        <v>22.519550195384376</v>
      </c>
      <c r="BN715">
        <f t="shared" si="893"/>
        <v>1402.5999755</v>
      </c>
      <c r="BO715">
        <f t="shared" si="932"/>
        <v>1398.3200072000002</v>
      </c>
      <c r="BP715">
        <f t="shared" si="894"/>
        <v>1477.7477973529412</v>
      </c>
      <c r="BQ715">
        <f t="shared" si="895"/>
        <v>-79.427790152941043</v>
      </c>
      <c r="BR715">
        <f t="shared" si="896"/>
        <v>21.34997599999997</v>
      </c>
      <c r="BS715">
        <f t="shared" si="897"/>
        <v>-9.100097999999889</v>
      </c>
      <c r="BT715">
        <f t="shared" si="898"/>
        <v>-20.59997599999997</v>
      </c>
      <c r="BU715">
        <f t="shared" si="899"/>
        <v>-38.899902000000111</v>
      </c>
      <c r="BV715">
        <f t="shared" si="900"/>
        <v>1400.7633464666665</v>
      </c>
      <c r="BW715">
        <f t="shared" si="901"/>
        <v>1402.1023938571427</v>
      </c>
      <c r="BX715">
        <f t="shared" si="902"/>
        <v>1406.1145530727274</v>
      </c>
      <c r="BY715">
        <f t="shared" si="903"/>
        <v>1424.1604794666666</v>
      </c>
      <c r="BZ715">
        <f t="shared" si="904"/>
        <v>1467</v>
      </c>
      <c r="CA715">
        <f t="shared" si="905"/>
        <v>1336</v>
      </c>
      <c r="CB715">
        <f t="shared" si="906"/>
        <v>1398.4763539600001</v>
      </c>
      <c r="CC715">
        <f t="shared" si="907"/>
        <v>1415.2629277027779</v>
      </c>
      <c r="CD715">
        <f t="shared" si="908"/>
        <v>1411.9428408110321</v>
      </c>
      <c r="CE715">
        <f t="shared" si="909"/>
        <v>1476.3071046754142</v>
      </c>
      <c r="CF715">
        <f t="shared" si="910"/>
        <v>1406.0500489999999</v>
      </c>
      <c r="CG715">
        <f t="shared" si="911"/>
        <v>1417.400024</v>
      </c>
      <c r="CH715">
        <f t="shared" si="912"/>
        <v>1365.3000489999999</v>
      </c>
    </row>
    <row r="716" spans="1:86">
      <c r="A716" s="1">
        <v>40513</v>
      </c>
      <c r="B716">
        <v>1420</v>
      </c>
      <c r="C716">
        <v>1446.5</v>
      </c>
      <c r="D716">
        <v>1402.150024</v>
      </c>
      <c r="E716">
        <v>1414.099976</v>
      </c>
      <c r="F716">
        <v>414015</v>
      </c>
      <c r="G716">
        <f t="shared" si="926"/>
        <v>-190905.09900343674</v>
      </c>
      <c r="H716">
        <f t="shared" si="874"/>
        <v>16641322.290735601</v>
      </c>
      <c r="I716">
        <f t="shared" si="927"/>
        <v>1420.6875</v>
      </c>
      <c r="J716">
        <f t="shared" ref="J716:J779" si="934">MAX(I707:I716)</f>
        <v>1431.55001825</v>
      </c>
      <c r="K716">
        <f t="shared" ref="K716:K779" si="935">MIN(I707:I716)</f>
        <v>1369.7250060000001</v>
      </c>
      <c r="L716">
        <f t="shared" ref="L716:L779" si="936">10-MATCH(J716,I707:I716,0)+1</f>
        <v>6</v>
      </c>
      <c r="M716">
        <f t="shared" ref="M716:M779" si="937">10-MATCH(K716,I707:I716,0)+1</f>
        <v>4</v>
      </c>
      <c r="N716">
        <f t="shared" ref="N716:N779" si="938">(100*(10-L716)/10)</f>
        <v>40</v>
      </c>
      <c r="O716">
        <f t="shared" ref="O716:O779" si="939">100*(10-M716)/10</f>
        <v>60</v>
      </c>
      <c r="P716">
        <f t="shared" si="914"/>
        <v>44.34997599999997</v>
      </c>
      <c r="Q716">
        <f t="shared" si="915"/>
        <v>32.40002400000003</v>
      </c>
      <c r="R716">
        <f t="shared" si="916"/>
        <v>11.949951999999939</v>
      </c>
      <c r="S716">
        <f t="shared" si="917"/>
        <v>44.34997599999997</v>
      </c>
      <c r="T716">
        <f t="shared" si="873"/>
        <v>44.667723166602173</v>
      </c>
      <c r="U716">
        <f t="shared" si="918"/>
        <v>-9.1999510000000555</v>
      </c>
      <c r="V716">
        <f t="shared" si="919"/>
        <v>-1.25</v>
      </c>
      <c r="W716">
        <f t="shared" si="920"/>
        <v>0</v>
      </c>
      <c r="X716">
        <f t="shared" si="921"/>
        <v>0</v>
      </c>
      <c r="Y716">
        <f t="shared" si="871"/>
        <v>7.3756079178161951</v>
      </c>
      <c r="Z716">
        <f t="shared" si="872"/>
        <v>8.4450133893429822</v>
      </c>
      <c r="AA716">
        <f t="shared" si="868"/>
        <v>16.512164477930899</v>
      </c>
      <c r="AB716">
        <f t="shared" si="869"/>
        <v>18.906299203665871</v>
      </c>
      <c r="AC716">
        <f t="shared" si="870"/>
        <v>6.7595668385214305</v>
      </c>
      <c r="AD716">
        <f t="shared" si="878"/>
        <v>23.217890592987466</v>
      </c>
      <c r="AE716">
        <f t="shared" si="931"/>
        <v>1397.8500002000001</v>
      </c>
      <c r="AF716">
        <f t="shared" si="933"/>
        <v>1400.8833416666666</v>
      </c>
      <c r="AG716">
        <f t="shared" si="875"/>
        <v>1439.9349976000001</v>
      </c>
      <c r="AH716">
        <f t="shared" ref="AH716:AH779" si="940">AVERAGE(E707:E716)</f>
        <v>1410.3500000999998</v>
      </c>
      <c r="AI716">
        <f t="shared" ref="AI716:AI779" si="941">AH716+(STDEVPA(E707:E716)*2)</f>
        <v>1452.7869376559313</v>
      </c>
      <c r="AJ716">
        <f t="shared" ref="AJ716:AJ779" si="942">AH716-(STDEVPA(E707:E716)*2)</f>
        <v>1367.9130625440682</v>
      </c>
      <c r="AK716">
        <f t="shared" ref="AK716:AK779" si="943">(E716-AJ716)/(AI716-AJ716)</f>
        <v>0.54418292313220962</v>
      </c>
      <c r="AL716">
        <f t="shared" si="922"/>
        <v>-0.46110672077928755</v>
      </c>
      <c r="AM716">
        <f t="shared" si="923"/>
        <v>-190905.09900343674</v>
      </c>
      <c r="AN716">
        <f t="shared" si="876"/>
        <v>-792614.39572071668</v>
      </c>
      <c r="AO716">
        <f t="shared" si="877"/>
        <v>5355347</v>
      </c>
      <c r="AP716">
        <f t="shared" si="879"/>
        <v>-0.14800430219007596</v>
      </c>
      <c r="AQ716">
        <f t="shared" si="880"/>
        <v>1409.2906004776457</v>
      </c>
      <c r="AR716">
        <f t="shared" si="881"/>
        <v>1409.3955092654298</v>
      </c>
      <c r="AS716">
        <f t="shared" si="882"/>
        <v>1415.6856412152708</v>
      </c>
      <c r="AT716">
        <f t="shared" si="883"/>
        <v>1435.945395357558</v>
      </c>
      <c r="AU716">
        <f t="shared" si="884"/>
        <v>1420.2552337014979</v>
      </c>
      <c r="AV716">
        <f t="shared" si="885"/>
        <v>1441.6188462020261</v>
      </c>
      <c r="AW716">
        <f t="shared" si="886"/>
        <v>-21.363612500528234</v>
      </c>
      <c r="AX716">
        <f t="shared" si="913"/>
        <v>-17.421137699898502</v>
      </c>
      <c r="AY716">
        <f t="shared" si="887"/>
        <v>-3.9424748006297321</v>
      </c>
      <c r="AZ716">
        <f t="shared" si="924"/>
        <v>1420.9166666666667</v>
      </c>
      <c r="BA716">
        <f t="shared" si="925"/>
        <v>588280813.75</v>
      </c>
      <c r="BB716">
        <f t="shared" si="928"/>
        <v>588280813.75</v>
      </c>
      <c r="BC716">
        <f t="shared" si="929"/>
        <v>0</v>
      </c>
      <c r="BD716">
        <f t="shared" si="864"/>
        <v>2601298352.8437324</v>
      </c>
      <c r="BE716">
        <f t="shared" si="865"/>
        <v>2503689429.7895799</v>
      </c>
      <c r="BF716">
        <f t="shared" si="866"/>
        <v>1.0389860347265021</v>
      </c>
      <c r="BG716">
        <f t="shared" si="867"/>
        <v>50.956015246365617</v>
      </c>
      <c r="BH716">
        <f t="shared" si="888"/>
        <v>49048345</v>
      </c>
      <c r="BI716">
        <f t="shared" si="889"/>
        <v>-1.4819182308008181</v>
      </c>
      <c r="BJ716">
        <f t="shared" si="930"/>
        <v>-890.00240000000304</v>
      </c>
      <c r="BK716">
        <f t="shared" si="890"/>
        <v>-5.5555724331927073E-3</v>
      </c>
      <c r="BL716">
        <f t="shared" si="891"/>
        <v>0.99444442756680729</v>
      </c>
      <c r="BM716">
        <f t="shared" si="892"/>
        <v>22.366229933176772</v>
      </c>
      <c r="BN716">
        <f t="shared" si="893"/>
        <v>1424.325012</v>
      </c>
      <c r="BO716">
        <f t="shared" si="932"/>
        <v>1396.1700072000001</v>
      </c>
      <c r="BP716">
        <f t="shared" si="894"/>
        <v>1475.0477977058824</v>
      </c>
      <c r="BQ716">
        <f t="shared" si="895"/>
        <v>-78.877790505882331</v>
      </c>
      <c r="BR716">
        <f t="shared" si="896"/>
        <v>-16.25</v>
      </c>
      <c r="BS716">
        <f t="shared" si="897"/>
        <v>25.450072999999975</v>
      </c>
      <c r="BT716">
        <f t="shared" si="898"/>
        <v>8.8000489999999445</v>
      </c>
      <c r="BU716">
        <f t="shared" si="899"/>
        <v>10.15002400000003</v>
      </c>
      <c r="BV716">
        <f t="shared" si="900"/>
        <v>1406.0500002000001</v>
      </c>
      <c r="BW716">
        <f t="shared" si="901"/>
        <v>1404.573812047619</v>
      </c>
      <c r="BX716">
        <f t="shared" si="902"/>
        <v>1407.0409114545455</v>
      </c>
      <c r="BY716">
        <f t="shared" si="903"/>
        <v>1421.2514294428568</v>
      </c>
      <c r="BZ716">
        <f t="shared" si="904"/>
        <v>1467</v>
      </c>
      <c r="CA716">
        <f t="shared" si="905"/>
        <v>1336</v>
      </c>
      <c r="CB716">
        <f t="shared" si="906"/>
        <v>1385.9341624233334</v>
      </c>
      <c r="CC716">
        <f t="shared" si="907"/>
        <v>1398.8775185777777</v>
      </c>
      <c r="CD716">
        <f t="shared" si="908"/>
        <v>1416.7722565038489</v>
      </c>
      <c r="CE716">
        <f t="shared" si="909"/>
        <v>1469.5891837518104</v>
      </c>
      <c r="CF716">
        <f t="shared" si="910"/>
        <v>1422</v>
      </c>
      <c r="CG716">
        <f t="shared" si="911"/>
        <v>1428.75</v>
      </c>
      <c r="CH716">
        <f t="shared" si="912"/>
        <v>1376.4499510000001</v>
      </c>
    </row>
    <row r="717" spans="1:86">
      <c r="A717" s="1">
        <v>40514</v>
      </c>
      <c r="B717">
        <v>1437.3000489999999</v>
      </c>
      <c r="C717">
        <v>1437.3000489999999</v>
      </c>
      <c r="D717">
        <v>1403.400024</v>
      </c>
      <c r="E717">
        <v>1408.849976</v>
      </c>
      <c r="F717">
        <v>234362</v>
      </c>
      <c r="G717">
        <f t="shared" si="926"/>
        <v>-159007.38591791663</v>
      </c>
      <c r="H717">
        <f t="shared" si="874"/>
        <v>16482314.904817684</v>
      </c>
      <c r="I717">
        <f t="shared" si="927"/>
        <v>1421.7125244999997</v>
      </c>
      <c r="J717">
        <f t="shared" si="934"/>
        <v>1431.55001825</v>
      </c>
      <c r="K717">
        <f t="shared" si="935"/>
        <v>1369.7250060000001</v>
      </c>
      <c r="L717">
        <f t="shared" si="936"/>
        <v>7</v>
      </c>
      <c r="M717">
        <f t="shared" si="937"/>
        <v>5</v>
      </c>
      <c r="N717">
        <f t="shared" si="938"/>
        <v>30</v>
      </c>
      <c r="O717">
        <f t="shared" si="939"/>
        <v>50</v>
      </c>
      <c r="P717">
        <f t="shared" si="914"/>
        <v>33.900024999999914</v>
      </c>
      <c r="Q717">
        <f t="shared" si="915"/>
        <v>28.450072999999975</v>
      </c>
      <c r="R717">
        <f t="shared" si="916"/>
        <v>5.4499519999999393</v>
      </c>
      <c r="S717">
        <f t="shared" si="917"/>
        <v>33.900024999999914</v>
      </c>
      <c r="T717">
        <f t="shared" si="873"/>
        <v>43.898601868987726</v>
      </c>
      <c r="U717">
        <f t="shared" si="918"/>
        <v>-17.5</v>
      </c>
      <c r="V717">
        <f t="shared" si="919"/>
        <v>12.099975000000086</v>
      </c>
      <c r="W717">
        <f t="shared" si="920"/>
        <v>0</v>
      </c>
      <c r="X717">
        <f t="shared" si="921"/>
        <v>12.099975000000086</v>
      </c>
      <c r="Y717">
        <f t="shared" si="871"/>
        <v>6.8487787808293232</v>
      </c>
      <c r="Z717">
        <f t="shared" si="872"/>
        <v>8.7060820758184896</v>
      </c>
      <c r="AA717">
        <f t="shared" si="868"/>
        <v>15.601359699949031</v>
      </c>
      <c r="AB717">
        <f t="shared" si="869"/>
        <v>19.832253659925609</v>
      </c>
      <c r="AC717">
        <f t="shared" si="870"/>
        <v>11.940340142582475</v>
      </c>
      <c r="AD717">
        <f t="shared" si="878"/>
        <v>23.239529550517243</v>
      </c>
      <c r="AE717">
        <f t="shared" si="931"/>
        <v>1403.6000001999996</v>
      </c>
      <c r="AF717">
        <f t="shared" si="933"/>
        <v>1399.6833294999999</v>
      </c>
      <c r="AG717">
        <f t="shared" si="875"/>
        <v>1435.7074952000005</v>
      </c>
      <c r="AH717">
        <f t="shared" si="940"/>
        <v>1408.2000000999999</v>
      </c>
      <c r="AI717">
        <f t="shared" si="941"/>
        <v>1448.490248096821</v>
      </c>
      <c r="AJ717">
        <f t="shared" si="942"/>
        <v>1367.9097521031788</v>
      </c>
      <c r="AK717">
        <f t="shared" si="943"/>
        <v>0.5080661690150351</v>
      </c>
      <c r="AL717">
        <f t="shared" si="922"/>
        <v>-0.67846914567172423</v>
      </c>
      <c r="AM717">
        <f t="shared" si="923"/>
        <v>-159007.38591791663</v>
      </c>
      <c r="AN717">
        <f t="shared" si="876"/>
        <v>-709663.74251196731</v>
      </c>
      <c r="AO717">
        <f t="shared" si="877"/>
        <v>5244054</v>
      </c>
      <c r="AP717">
        <f t="shared" si="879"/>
        <v>-0.13532731404214512</v>
      </c>
      <c r="AQ717">
        <f t="shared" si="880"/>
        <v>1409.1407881552461</v>
      </c>
      <c r="AR717">
        <f t="shared" si="881"/>
        <v>1406.8887822847823</v>
      </c>
      <c r="AS717">
        <f t="shared" si="882"/>
        <v>1414.4552214765222</v>
      </c>
      <c r="AT717">
        <f t="shared" si="883"/>
        <v>1433.5068076153777</v>
      </c>
      <c r="AU717">
        <f t="shared" si="884"/>
        <v>1418.5444450462733</v>
      </c>
      <c r="AV717">
        <f t="shared" si="885"/>
        <v>1439.3250252878843</v>
      </c>
      <c r="AW717">
        <f t="shared" si="886"/>
        <v>-20.780580241611005</v>
      </c>
      <c r="AX717">
        <f t="shared" si="913"/>
        <v>-18.093026208241003</v>
      </c>
      <c r="AY717">
        <f t="shared" si="887"/>
        <v>-2.6875540333700023</v>
      </c>
      <c r="AZ717">
        <f t="shared" si="924"/>
        <v>1416.5166829999998</v>
      </c>
      <c r="BA717">
        <f t="shared" si="925"/>
        <v>331977682.86124599</v>
      </c>
      <c r="BB717">
        <f t="shared" si="928"/>
        <v>0</v>
      </c>
      <c r="BC717">
        <f t="shared" si="929"/>
        <v>331977682.86124599</v>
      </c>
      <c r="BD717">
        <f t="shared" si="864"/>
        <v>2280393603.4575324</v>
      </c>
      <c r="BE717">
        <f t="shared" si="865"/>
        <v>2835667112.650826</v>
      </c>
      <c r="BF717">
        <f t="shared" si="866"/>
        <v>0.80418240677262887</v>
      </c>
      <c r="BG717">
        <f t="shared" si="867"/>
        <v>44.573231828103928</v>
      </c>
      <c r="BH717">
        <f t="shared" si="888"/>
        <v>48813983</v>
      </c>
      <c r="BI717">
        <f t="shared" si="889"/>
        <v>-1.4437725931607848</v>
      </c>
      <c r="BJ717">
        <f t="shared" si="930"/>
        <v>-625</v>
      </c>
      <c r="BK717">
        <f t="shared" si="890"/>
        <v>-3.7126087894085364E-3</v>
      </c>
      <c r="BL717">
        <f t="shared" si="891"/>
        <v>0.99628739121059151</v>
      </c>
      <c r="BM717">
        <f t="shared" si="892"/>
        <v>21.234825193831842</v>
      </c>
      <c r="BN717">
        <f t="shared" si="893"/>
        <v>1420.3500365</v>
      </c>
      <c r="BO717">
        <f t="shared" si="932"/>
        <v>1400.3150145000002</v>
      </c>
      <c r="BP717">
        <f t="shared" si="894"/>
        <v>1471.4580921764705</v>
      </c>
      <c r="BQ717">
        <f t="shared" si="895"/>
        <v>-71.143077676470284</v>
      </c>
      <c r="BR717">
        <f t="shared" si="896"/>
        <v>3.4499519999999393</v>
      </c>
      <c r="BS717">
        <f t="shared" si="897"/>
        <v>6.3000480000000607</v>
      </c>
      <c r="BT717">
        <f t="shared" si="898"/>
        <v>3.4000249999999141</v>
      </c>
      <c r="BU717">
        <f t="shared" si="899"/>
        <v>3.4000249999999141</v>
      </c>
      <c r="BV717">
        <f t="shared" si="900"/>
        <v>1409.7166588</v>
      </c>
      <c r="BW717">
        <f t="shared" si="901"/>
        <v>1406.8499932857144</v>
      </c>
      <c r="BX717">
        <f t="shared" si="902"/>
        <v>1406.7681798000003</v>
      </c>
      <c r="BY717">
        <f t="shared" si="903"/>
        <v>1418.2909511952384</v>
      </c>
      <c r="BZ717">
        <f t="shared" si="904"/>
        <v>1467</v>
      </c>
      <c r="CA717">
        <f t="shared" si="905"/>
        <v>1336</v>
      </c>
      <c r="CB717">
        <f t="shared" si="906"/>
        <v>1391.5525094566665</v>
      </c>
      <c r="CC717">
        <f t="shared" si="907"/>
        <v>1388.2256902694444</v>
      </c>
      <c r="CD717">
        <f t="shared" si="908"/>
        <v>1410.9135243423414</v>
      </c>
      <c r="CE717">
        <f t="shared" si="909"/>
        <v>1465.0691638190915</v>
      </c>
      <c r="CF717">
        <f t="shared" si="910"/>
        <v>1414.099976</v>
      </c>
      <c r="CG717">
        <f t="shared" si="911"/>
        <v>1446.5</v>
      </c>
      <c r="CH717">
        <f t="shared" si="912"/>
        <v>1402.150024</v>
      </c>
    </row>
    <row r="718" spans="1:86">
      <c r="A718" s="1">
        <v>40515</v>
      </c>
      <c r="B718">
        <v>1410</v>
      </c>
      <c r="C718">
        <v>1419.8000489999999</v>
      </c>
      <c r="D718">
        <v>1391.3000489999999</v>
      </c>
      <c r="E718">
        <v>1400.599976</v>
      </c>
      <c r="F718">
        <v>228411</v>
      </c>
      <c r="G718">
        <f t="shared" si="926"/>
        <v>-79343.938526525919</v>
      </c>
      <c r="H718">
        <f t="shared" si="874"/>
        <v>16402970.966291158</v>
      </c>
      <c r="I718">
        <f t="shared" si="927"/>
        <v>1405.4250185000001</v>
      </c>
      <c r="J718">
        <f t="shared" si="934"/>
        <v>1431.55001825</v>
      </c>
      <c r="K718">
        <f t="shared" si="935"/>
        <v>1369.7250060000001</v>
      </c>
      <c r="L718">
        <f t="shared" si="936"/>
        <v>8</v>
      </c>
      <c r="M718">
        <f t="shared" si="937"/>
        <v>6</v>
      </c>
      <c r="N718">
        <f t="shared" si="938"/>
        <v>20</v>
      </c>
      <c r="O718">
        <f t="shared" si="939"/>
        <v>40</v>
      </c>
      <c r="P718">
        <f t="shared" si="914"/>
        <v>28.5</v>
      </c>
      <c r="Q718">
        <f t="shared" si="915"/>
        <v>19.200072999999975</v>
      </c>
      <c r="R718">
        <f t="shared" si="916"/>
        <v>9.2999270000000251</v>
      </c>
      <c r="S718">
        <f t="shared" si="917"/>
        <v>28.5</v>
      </c>
      <c r="T718">
        <f t="shared" si="873"/>
        <v>42.798701735488599</v>
      </c>
      <c r="U718">
        <f t="shared" si="918"/>
        <v>-2.8000489999999445</v>
      </c>
      <c r="V718">
        <f t="shared" si="919"/>
        <v>0.3000489999999445</v>
      </c>
      <c r="W718">
        <f t="shared" si="920"/>
        <v>0</v>
      </c>
      <c r="X718">
        <f t="shared" si="921"/>
        <v>0.3000489999999445</v>
      </c>
      <c r="Y718">
        <f t="shared" si="871"/>
        <v>6.3595802964843715</v>
      </c>
      <c r="Z718">
        <f t="shared" si="872"/>
        <v>8.1056511418314496</v>
      </c>
      <c r="AA718">
        <f t="shared" si="868"/>
        <v>14.859283199263542</v>
      </c>
      <c r="AB718">
        <f t="shared" si="869"/>
        <v>18.939011729671837</v>
      </c>
      <c r="AC718">
        <f t="shared" si="870"/>
        <v>12.07081167551905</v>
      </c>
      <c r="AD718">
        <f t="shared" si="878"/>
        <v>22.61015501561582</v>
      </c>
      <c r="AE718">
        <f t="shared" si="931"/>
        <v>1410.3199953999999</v>
      </c>
      <c r="AF718">
        <f t="shared" si="933"/>
        <v>1403.0999961666664</v>
      </c>
      <c r="AG718">
        <f t="shared" si="875"/>
        <v>1430.9324952000004</v>
      </c>
      <c r="AH718">
        <f t="shared" si="940"/>
        <v>1407.7199952999997</v>
      </c>
      <c r="AI718">
        <f t="shared" si="941"/>
        <v>1448.2459211411156</v>
      </c>
      <c r="AJ718">
        <f t="shared" si="942"/>
        <v>1367.1940694588839</v>
      </c>
      <c r="AK718">
        <f t="shared" si="943"/>
        <v>0.41215476078308277</v>
      </c>
      <c r="AL718">
        <f t="shared" si="922"/>
        <v>-0.34737354385964736</v>
      </c>
      <c r="AM718">
        <f t="shared" si="923"/>
        <v>-79343.938526525919</v>
      </c>
      <c r="AN718">
        <f t="shared" si="876"/>
        <v>-751937.77633008012</v>
      </c>
      <c r="AO718">
        <f t="shared" si="877"/>
        <v>5236964</v>
      </c>
      <c r="AP718">
        <f t="shared" si="879"/>
        <v>-0.14358276595563385</v>
      </c>
      <c r="AQ718">
        <f t="shared" si="880"/>
        <v>1406.2369120224625</v>
      </c>
      <c r="AR718">
        <f t="shared" si="881"/>
        <v>1407.2339724936194</v>
      </c>
      <c r="AS718">
        <f t="shared" si="882"/>
        <v>1411.9612772907483</v>
      </c>
      <c r="AT718">
        <f t="shared" si="883"/>
        <v>1430.5451927699937</v>
      </c>
      <c r="AU718">
        <f t="shared" si="884"/>
        <v>1415.8527746893324</v>
      </c>
      <c r="AV718">
        <f t="shared" si="885"/>
        <v>1436.6142718377323</v>
      </c>
      <c r="AW718">
        <f t="shared" si="886"/>
        <v>-20.76149714839994</v>
      </c>
      <c r="AX718">
        <f t="shared" si="913"/>
        <v>-18.626720396272791</v>
      </c>
      <c r="AY718">
        <f t="shared" si="887"/>
        <v>-2.1347767521271486</v>
      </c>
      <c r="AZ718">
        <f t="shared" si="924"/>
        <v>1403.9000246666667</v>
      </c>
      <c r="BA718">
        <f t="shared" si="925"/>
        <v>320666208.53413802</v>
      </c>
      <c r="BB718">
        <f t="shared" si="928"/>
        <v>0</v>
      </c>
      <c r="BC718">
        <f t="shared" si="929"/>
        <v>320666208.53413802</v>
      </c>
      <c r="BD718">
        <f t="shared" si="864"/>
        <v>2280393603.4575324</v>
      </c>
      <c r="BE718">
        <f t="shared" si="865"/>
        <v>2845950465.2527466</v>
      </c>
      <c r="BF718">
        <f t="shared" si="866"/>
        <v>0.80127663193709608</v>
      </c>
      <c r="BG718">
        <f t="shared" si="867"/>
        <v>44.483818738901959</v>
      </c>
      <c r="BH718">
        <f t="shared" si="888"/>
        <v>48585572</v>
      </c>
      <c r="BI718">
        <f t="shared" si="889"/>
        <v>-1.4451685156824741</v>
      </c>
      <c r="BJ718">
        <f t="shared" si="930"/>
        <v>-925</v>
      </c>
      <c r="BK718">
        <f t="shared" si="890"/>
        <v>-5.8558399691522583E-3</v>
      </c>
      <c r="BL718">
        <f t="shared" si="891"/>
        <v>0.99414416003084771</v>
      </c>
      <c r="BM718">
        <f t="shared" si="892"/>
        <v>21.359038324170761</v>
      </c>
      <c r="BN718">
        <f t="shared" si="893"/>
        <v>1405.5500489999999</v>
      </c>
      <c r="BO718">
        <f t="shared" si="932"/>
        <v>1408.8350218999999</v>
      </c>
      <c r="BP718">
        <f t="shared" si="894"/>
        <v>1466.9779465588235</v>
      </c>
      <c r="BQ718">
        <f t="shared" si="895"/>
        <v>-58.142924658823631</v>
      </c>
      <c r="BR718">
        <f t="shared" si="896"/>
        <v>-20.349975000000086</v>
      </c>
      <c r="BS718">
        <f t="shared" si="897"/>
        <v>-3.6999510000000555</v>
      </c>
      <c r="BT718">
        <f t="shared" si="898"/>
        <v>-8.1999510000000555</v>
      </c>
      <c r="BU718">
        <f t="shared" si="899"/>
        <v>0</v>
      </c>
      <c r="BV718">
        <f t="shared" si="900"/>
        <v>1408.7166507333336</v>
      </c>
      <c r="BW718">
        <f t="shared" si="901"/>
        <v>1407.1118922857142</v>
      </c>
      <c r="BX718">
        <f t="shared" si="902"/>
        <v>1405.3863572363639</v>
      </c>
      <c r="BY718">
        <f t="shared" si="903"/>
        <v>1414.9473779380953</v>
      </c>
      <c r="BZ718">
        <f t="shared" si="904"/>
        <v>1467</v>
      </c>
      <c r="CA718">
        <f t="shared" si="905"/>
        <v>1336</v>
      </c>
      <c r="CB718">
        <f t="shared" si="906"/>
        <v>1411.4390154966666</v>
      </c>
      <c r="CC718">
        <f t="shared" si="907"/>
        <v>1393.4770905749999</v>
      </c>
      <c r="CD718">
        <f t="shared" si="908"/>
        <v>1413.5750729799602</v>
      </c>
      <c r="CE718">
        <f t="shared" si="909"/>
        <v>1459.4327264843255</v>
      </c>
      <c r="CF718">
        <f t="shared" si="910"/>
        <v>1408.849976</v>
      </c>
      <c r="CG718">
        <f t="shared" si="911"/>
        <v>1437.3000489999999</v>
      </c>
      <c r="CH718">
        <f t="shared" si="912"/>
        <v>1403.400024</v>
      </c>
    </row>
    <row r="719" spans="1:86">
      <c r="A719" s="1">
        <v>40518</v>
      </c>
      <c r="B719">
        <v>1417</v>
      </c>
      <c r="C719">
        <v>1417</v>
      </c>
      <c r="D719">
        <v>1391</v>
      </c>
      <c r="E719">
        <v>1408.099976</v>
      </c>
      <c r="F719">
        <v>129508</v>
      </c>
      <c r="G719">
        <f t="shared" si="926"/>
        <v>40844.591677538163</v>
      </c>
      <c r="H719">
        <f t="shared" si="874"/>
        <v>16443815.557968697</v>
      </c>
      <c r="I719">
        <f t="shared" si="927"/>
        <v>1408.2749939999999</v>
      </c>
      <c r="J719">
        <f t="shared" si="934"/>
        <v>1431.55001825</v>
      </c>
      <c r="K719">
        <f t="shared" si="935"/>
        <v>1369.7250060000001</v>
      </c>
      <c r="L719">
        <f t="shared" si="936"/>
        <v>9</v>
      </c>
      <c r="M719">
        <f t="shared" si="937"/>
        <v>7</v>
      </c>
      <c r="N719">
        <f t="shared" si="938"/>
        <v>10</v>
      </c>
      <c r="O719">
        <f t="shared" si="939"/>
        <v>30</v>
      </c>
      <c r="P719">
        <f t="shared" si="914"/>
        <v>26</v>
      </c>
      <c r="Q719">
        <f t="shared" si="915"/>
        <v>8.9000240000000304</v>
      </c>
      <c r="R719">
        <f t="shared" si="916"/>
        <v>17.09997599999997</v>
      </c>
      <c r="S719">
        <f t="shared" si="917"/>
        <v>26</v>
      </c>
      <c r="T719">
        <f t="shared" si="873"/>
        <v>41.598794468667982</v>
      </c>
      <c r="U719">
        <f t="shared" si="918"/>
        <v>29.699951000000056</v>
      </c>
      <c r="V719">
        <f t="shared" si="919"/>
        <v>-17.699951000000056</v>
      </c>
      <c r="W719">
        <f t="shared" si="920"/>
        <v>29.699951000000056</v>
      </c>
      <c r="X719">
        <f t="shared" si="921"/>
        <v>0</v>
      </c>
      <c r="Y719">
        <f t="shared" si="871"/>
        <v>8.0267496324497767</v>
      </c>
      <c r="Z719">
        <f t="shared" si="872"/>
        <v>7.5266760602720604</v>
      </c>
      <c r="AA719">
        <f t="shared" si="868"/>
        <v>19.295630402211504</v>
      </c>
      <c r="AB719">
        <f t="shared" si="869"/>
        <v>18.093495632285972</v>
      </c>
      <c r="AC719">
        <f t="shared" si="870"/>
        <v>3.2151989025268195</v>
      </c>
      <c r="AD719">
        <f t="shared" si="878"/>
        <v>20.344136368643113</v>
      </c>
      <c r="AE719">
        <f t="shared" si="931"/>
        <v>1410.7299808</v>
      </c>
      <c r="AF719">
        <f t="shared" si="933"/>
        <v>1409.9499921666666</v>
      </c>
      <c r="AG719">
        <f t="shared" si="875"/>
        <v>1425.9574952000005</v>
      </c>
      <c r="AH719">
        <f t="shared" si="940"/>
        <v>1406.4349977999998</v>
      </c>
      <c r="AI719">
        <f t="shared" si="941"/>
        <v>1446.0050730334483</v>
      </c>
      <c r="AJ719">
        <f t="shared" si="942"/>
        <v>1366.8649225665513</v>
      </c>
      <c r="AK719">
        <f t="shared" si="943"/>
        <v>0.52103835019490652</v>
      </c>
      <c r="AL719">
        <f t="shared" si="922"/>
        <v>0.31538276923076691</v>
      </c>
      <c r="AM719">
        <f t="shared" si="923"/>
        <v>40844.591677538163</v>
      </c>
      <c r="AN719">
        <f t="shared" si="876"/>
        <v>-812310.71605856065</v>
      </c>
      <c r="AO719">
        <f t="shared" si="877"/>
        <v>5013679</v>
      </c>
      <c r="AP719">
        <f t="shared" si="879"/>
        <v>-0.16201889192717775</v>
      </c>
      <c r="AQ719">
        <f t="shared" si="880"/>
        <v>1406.8703537748252</v>
      </c>
      <c r="AR719">
        <f t="shared" si="881"/>
        <v>1413.3375471729378</v>
      </c>
      <c r="AS719">
        <f t="shared" si="882"/>
        <v>1411.2662430584137</v>
      </c>
      <c r="AT719">
        <f t="shared" si="883"/>
        <v>1428.5251232606943</v>
      </c>
      <c r="AU719">
        <f t="shared" si="884"/>
        <v>1414.6898548859326</v>
      </c>
      <c r="AV719">
        <f t="shared" si="885"/>
        <v>1434.618271129091</v>
      </c>
      <c r="AW719">
        <f t="shared" si="886"/>
        <v>-19.928416243158381</v>
      </c>
      <c r="AX719">
        <f t="shared" si="913"/>
        <v>-18.88705956564991</v>
      </c>
      <c r="AY719">
        <f t="shared" si="887"/>
        <v>-1.0413566775084711</v>
      </c>
      <c r="AZ719">
        <f t="shared" si="924"/>
        <v>1405.3666586666666</v>
      </c>
      <c r="BA719">
        <f t="shared" si="925"/>
        <v>182006225.23060265</v>
      </c>
      <c r="BB719">
        <f t="shared" si="928"/>
        <v>182006225.23060265</v>
      </c>
      <c r="BC719">
        <f t="shared" si="929"/>
        <v>0</v>
      </c>
      <c r="BD719">
        <f t="shared" si="864"/>
        <v>2462399828.6881351</v>
      </c>
      <c r="BE719">
        <f t="shared" si="865"/>
        <v>2653928560.6691947</v>
      </c>
      <c r="BF719">
        <f t="shared" si="866"/>
        <v>0.92783199411638828</v>
      </c>
      <c r="BG719">
        <f t="shared" si="867"/>
        <v>48.128259980541259</v>
      </c>
      <c r="BH719">
        <f t="shared" si="888"/>
        <v>48715080</v>
      </c>
      <c r="BI719">
        <f t="shared" si="889"/>
        <v>-1.3891093292346035</v>
      </c>
      <c r="BJ719">
        <f t="shared" si="930"/>
        <v>650</v>
      </c>
      <c r="BK719">
        <f t="shared" si="890"/>
        <v>5.354848014077076E-3</v>
      </c>
      <c r="BL719">
        <f t="shared" si="891"/>
        <v>1.005354848014077</v>
      </c>
      <c r="BM719">
        <f t="shared" si="892"/>
        <v>20.855260820315443</v>
      </c>
      <c r="BN719">
        <f t="shared" si="893"/>
        <v>1404</v>
      </c>
      <c r="BO719">
        <f t="shared" si="932"/>
        <v>1411.3650146</v>
      </c>
      <c r="BP719">
        <f t="shared" si="894"/>
        <v>1463.530887367647</v>
      </c>
      <c r="BQ719">
        <f t="shared" si="895"/>
        <v>-52.165872767646988</v>
      </c>
      <c r="BR719">
        <f t="shared" si="896"/>
        <v>-33.40002400000003</v>
      </c>
      <c r="BS719">
        <f t="shared" si="897"/>
        <v>-5.9000240000000304</v>
      </c>
      <c r="BT719">
        <f t="shared" si="898"/>
        <v>-36.84997599999997</v>
      </c>
      <c r="BU719">
        <f t="shared" si="899"/>
        <v>2</v>
      </c>
      <c r="BV719">
        <f t="shared" si="900"/>
        <v>1407.9766442666667</v>
      </c>
      <c r="BW719">
        <f t="shared" si="901"/>
        <v>1408.5404579523811</v>
      </c>
      <c r="BX719">
        <f t="shared" si="902"/>
        <v>1405.4554446363636</v>
      </c>
      <c r="BY719">
        <f t="shared" si="903"/>
        <v>1412.7728523000003</v>
      </c>
      <c r="BZ719">
        <f t="shared" si="904"/>
        <v>1467</v>
      </c>
      <c r="CA719">
        <f t="shared" si="905"/>
        <v>1336</v>
      </c>
      <c r="CB719">
        <f t="shared" si="906"/>
        <v>1415.4301536266667</v>
      </c>
      <c r="CC719">
        <f t="shared" si="907"/>
        <v>1411.1908449416667</v>
      </c>
      <c r="CD719">
        <f t="shared" si="908"/>
        <v>1411.7904538917462</v>
      </c>
      <c r="CE719">
        <f t="shared" si="909"/>
        <v>1449.8568013643753</v>
      </c>
      <c r="CF719">
        <f t="shared" si="910"/>
        <v>1400.599976</v>
      </c>
      <c r="CG719">
        <f t="shared" si="911"/>
        <v>1419.8000489999999</v>
      </c>
      <c r="CH719">
        <f t="shared" si="912"/>
        <v>1391.3000489999999</v>
      </c>
    </row>
    <row r="720" spans="1:86">
      <c r="A720" s="1">
        <v>40519</v>
      </c>
      <c r="B720">
        <v>1410</v>
      </c>
      <c r="C720">
        <v>1446.6999510000001</v>
      </c>
      <c r="D720">
        <v>1408.6999510000001</v>
      </c>
      <c r="E720">
        <v>1428.650024</v>
      </c>
      <c r="F720">
        <v>376506</v>
      </c>
      <c r="G720">
        <f t="shared" si="926"/>
        <v>18826.746575683712</v>
      </c>
      <c r="H720">
        <f t="shared" si="874"/>
        <v>16462642.30454438</v>
      </c>
      <c r="I720">
        <f t="shared" si="927"/>
        <v>1423.5124814999999</v>
      </c>
      <c r="J720">
        <f t="shared" si="934"/>
        <v>1431.55001825</v>
      </c>
      <c r="K720">
        <f t="shared" si="935"/>
        <v>1369.7250060000001</v>
      </c>
      <c r="L720">
        <f t="shared" si="936"/>
        <v>10</v>
      </c>
      <c r="M720">
        <f t="shared" si="937"/>
        <v>8</v>
      </c>
      <c r="N720">
        <f t="shared" si="938"/>
        <v>0</v>
      </c>
      <c r="O720">
        <f t="shared" si="939"/>
        <v>20</v>
      </c>
      <c r="P720">
        <f t="shared" si="914"/>
        <v>38</v>
      </c>
      <c r="Q720">
        <f t="shared" si="915"/>
        <v>18.049927000000025</v>
      </c>
      <c r="R720">
        <f t="shared" si="916"/>
        <v>19.950072999999975</v>
      </c>
      <c r="S720">
        <f t="shared" si="917"/>
        <v>38</v>
      </c>
      <c r="T720">
        <f t="shared" si="873"/>
        <v>41.341737720905982</v>
      </c>
      <c r="U720">
        <f t="shared" si="918"/>
        <v>-2</v>
      </c>
      <c r="V720">
        <f t="shared" si="919"/>
        <v>16.549927000000025</v>
      </c>
      <c r="W720">
        <f t="shared" si="920"/>
        <v>0</v>
      </c>
      <c r="X720">
        <f t="shared" si="921"/>
        <v>16.549927000000025</v>
      </c>
      <c r="Y720">
        <f t="shared" si="871"/>
        <v>7.4534103729890777</v>
      </c>
      <c r="Z720">
        <f t="shared" si="872"/>
        <v>8.171193984538343</v>
      </c>
      <c r="AA720">
        <f t="shared" si="868"/>
        <v>18.02877862393284</v>
      </c>
      <c r="AB720">
        <f t="shared" si="869"/>
        <v>19.764998848624295</v>
      </c>
      <c r="AC720">
        <f t="shared" si="870"/>
        <v>4.5939314373964351</v>
      </c>
      <c r="AD720">
        <f t="shared" si="878"/>
        <v>17.980561286405592</v>
      </c>
      <c r="AE720">
        <f t="shared" si="931"/>
        <v>1412.0599856000001</v>
      </c>
      <c r="AF720">
        <f t="shared" si="933"/>
        <v>1413.7166546666667</v>
      </c>
      <c r="AG720">
        <f t="shared" si="875"/>
        <v>1422.9599976000004</v>
      </c>
      <c r="AH720">
        <f t="shared" si="940"/>
        <v>1405.1500001999998</v>
      </c>
      <c r="AI720">
        <f t="shared" si="941"/>
        <v>1440.7135655803822</v>
      </c>
      <c r="AJ720">
        <f t="shared" si="942"/>
        <v>1369.5864348196174</v>
      </c>
      <c r="AK720">
        <f t="shared" si="943"/>
        <v>0.8303946545944928</v>
      </c>
      <c r="AL720">
        <f t="shared" si="922"/>
        <v>5.0003842105261834E-2</v>
      </c>
      <c r="AM720">
        <f t="shared" si="923"/>
        <v>18826.746575683712</v>
      </c>
      <c r="AN720">
        <f t="shared" si="876"/>
        <v>-600999.8068336643</v>
      </c>
      <c r="AO720">
        <f t="shared" si="877"/>
        <v>5161697</v>
      </c>
      <c r="AP720">
        <f t="shared" si="879"/>
        <v>-0.11643453826012343</v>
      </c>
      <c r="AQ720">
        <f t="shared" si="880"/>
        <v>1414.2754416513847</v>
      </c>
      <c r="AR720">
        <f t="shared" si="881"/>
        <v>1414.4241030686505</v>
      </c>
      <c r="AS720">
        <f t="shared" si="882"/>
        <v>1414.3953236278992</v>
      </c>
      <c r="AT720">
        <f t="shared" si="883"/>
        <v>1428.5363643272317</v>
      </c>
      <c r="AU720">
        <f t="shared" si="884"/>
        <v>1416.7838802530428</v>
      </c>
      <c r="AV720">
        <f t="shared" si="885"/>
        <v>1434.2004938300547</v>
      </c>
      <c r="AW720">
        <f t="shared" si="886"/>
        <v>-17.416613577011958</v>
      </c>
      <c r="AX720">
        <f t="shared" si="913"/>
        <v>-18.592970367922319</v>
      </c>
      <c r="AY720">
        <f t="shared" si="887"/>
        <v>1.1763567909103614</v>
      </c>
      <c r="AZ720">
        <f t="shared" si="924"/>
        <v>1428.0166419999998</v>
      </c>
      <c r="BA720">
        <f t="shared" si="925"/>
        <v>537656833.81285191</v>
      </c>
      <c r="BB720">
        <f t="shared" si="928"/>
        <v>537656833.81285191</v>
      </c>
      <c r="BC720">
        <f t="shared" si="929"/>
        <v>0</v>
      </c>
      <c r="BD720">
        <f t="shared" ref="BD720:BD783" si="944">SUM(BB707:BB720)</f>
        <v>3000056662.5009871</v>
      </c>
      <c r="BE720">
        <f t="shared" ref="BE720:BE783" si="945">SUM(BC707:BC720)</f>
        <v>2113929813.8220866</v>
      </c>
      <c r="BF720">
        <f t="shared" ref="BF720:BF783" si="946">BD720/BE720</f>
        <v>1.4191846119416522</v>
      </c>
      <c r="BG720">
        <f t="shared" ref="BG720:BG783" si="947">100-(100/(1+BF720))</f>
        <v>58.663758232266787</v>
      </c>
      <c r="BH720">
        <f t="shared" si="888"/>
        <v>49091586</v>
      </c>
      <c r="BI720">
        <f t="shared" si="889"/>
        <v>-1.2143778817493376</v>
      </c>
      <c r="BJ720">
        <f t="shared" si="930"/>
        <v>1955.0048000000061</v>
      </c>
      <c r="BK720">
        <f t="shared" si="890"/>
        <v>1.459416827658554E-2</v>
      </c>
      <c r="BL720">
        <f t="shared" si="891"/>
        <v>1.0145941682765856</v>
      </c>
      <c r="BM720">
        <f t="shared" si="892"/>
        <v>18.743644719720152</v>
      </c>
      <c r="BN720">
        <f t="shared" si="893"/>
        <v>1427.6999510000001</v>
      </c>
      <c r="BO720">
        <f t="shared" si="932"/>
        <v>1416.3850097000002</v>
      </c>
      <c r="BP720">
        <f t="shared" si="894"/>
        <v>1461.366180397059</v>
      </c>
      <c r="BQ720">
        <f t="shared" si="895"/>
        <v>-44.981170697058815</v>
      </c>
      <c r="BR720">
        <f t="shared" si="896"/>
        <v>12.599975000000086</v>
      </c>
      <c r="BS720">
        <f t="shared" si="897"/>
        <v>5.5499270000000251</v>
      </c>
      <c r="BT720">
        <f t="shared" si="898"/>
        <v>-20.300048999999944</v>
      </c>
      <c r="BU720">
        <f t="shared" si="899"/>
        <v>-30</v>
      </c>
      <c r="BV720">
        <f t="shared" si="900"/>
        <v>1413.9499920000003</v>
      </c>
      <c r="BW720">
        <f t="shared" si="901"/>
        <v>1413.8833241904763</v>
      </c>
      <c r="BX720">
        <f t="shared" si="902"/>
        <v>1409.4945403090908</v>
      </c>
      <c r="BY720">
        <f t="shared" si="903"/>
        <v>1413.0292836142853</v>
      </c>
      <c r="BZ720">
        <f t="shared" si="904"/>
        <v>1467</v>
      </c>
      <c r="CA720">
        <f t="shared" si="905"/>
        <v>1336</v>
      </c>
      <c r="CB720">
        <f t="shared" si="906"/>
        <v>1410.6794779200002</v>
      </c>
      <c r="CC720">
        <f t="shared" si="907"/>
        <v>1415.1445704666667</v>
      </c>
      <c r="CD720">
        <f t="shared" si="908"/>
        <v>1400.4819180646823</v>
      </c>
      <c r="CE720">
        <f t="shared" si="909"/>
        <v>1442.3199958283146</v>
      </c>
      <c r="CF720">
        <f t="shared" si="910"/>
        <v>1408.099976</v>
      </c>
      <c r="CG720">
        <f t="shared" si="911"/>
        <v>1417</v>
      </c>
      <c r="CH720">
        <f t="shared" si="912"/>
        <v>1391</v>
      </c>
    </row>
    <row r="721" spans="1:86">
      <c r="A721" s="1">
        <v>40520</v>
      </c>
      <c r="B721">
        <v>1430</v>
      </c>
      <c r="C721">
        <v>1444.6999510000001</v>
      </c>
      <c r="D721">
        <v>1392.150024</v>
      </c>
      <c r="E721">
        <v>1417.150024</v>
      </c>
      <c r="F721">
        <v>309194</v>
      </c>
      <c r="G721">
        <f t="shared" si="926"/>
        <v>-15003.296366862838</v>
      </c>
      <c r="H721">
        <f t="shared" si="874"/>
        <v>16447639.008177517</v>
      </c>
      <c r="I721">
        <f t="shared" si="927"/>
        <v>1420.9999997499999</v>
      </c>
      <c r="J721">
        <f t="shared" si="934"/>
        <v>1423.5124814999999</v>
      </c>
      <c r="K721">
        <f t="shared" si="935"/>
        <v>1369.7250060000001</v>
      </c>
      <c r="L721">
        <f t="shared" si="936"/>
        <v>2</v>
      </c>
      <c r="M721">
        <f t="shared" si="937"/>
        <v>9</v>
      </c>
      <c r="N721">
        <f t="shared" si="938"/>
        <v>80</v>
      </c>
      <c r="O721">
        <f t="shared" si="939"/>
        <v>10</v>
      </c>
      <c r="P721">
        <f t="shared" si="914"/>
        <v>52.549927000000025</v>
      </c>
      <c r="Q721">
        <f t="shared" si="915"/>
        <v>27.549927000000025</v>
      </c>
      <c r="R721">
        <f t="shared" si="916"/>
        <v>25</v>
      </c>
      <c r="S721">
        <f t="shared" si="917"/>
        <v>52.549927000000025</v>
      </c>
      <c r="T721">
        <f t="shared" si="873"/>
        <v>42.1423226694127</v>
      </c>
      <c r="U721">
        <f t="shared" si="918"/>
        <v>-29.699951000000056</v>
      </c>
      <c r="V721">
        <f t="shared" si="919"/>
        <v>8.9000240000000304</v>
      </c>
      <c r="W721">
        <f t="shared" si="920"/>
        <v>0</v>
      </c>
      <c r="X721">
        <f t="shared" si="921"/>
        <v>8.9000240000000304</v>
      </c>
      <c r="Y721">
        <f t="shared" si="871"/>
        <v>6.9210239177755719</v>
      </c>
      <c r="Z721">
        <f t="shared" si="872"/>
        <v>8.2232532713570343</v>
      </c>
      <c r="AA721">
        <f t="shared" ref="AA721:AA784" si="948">(Y721/T721)*100</f>
        <v>16.422976901552978</v>
      </c>
      <c r="AB721">
        <f t="shared" ref="AB721:AB784" si="949">(Z721/T721)*100</f>
        <v>19.513051845444558</v>
      </c>
      <c r="AC721">
        <f t="shared" ref="AC721:AC784" si="950">(ABS(AA721-AB721)/SUM(AA721,AB721))*100</f>
        <v>8.5988214380804564</v>
      </c>
      <c r="AD721">
        <f t="shared" si="878"/>
        <v>15.903049775645501</v>
      </c>
      <c r="AE721">
        <f t="shared" si="931"/>
        <v>1412.6699952000004</v>
      </c>
      <c r="AF721">
        <f t="shared" si="933"/>
        <v>1412.9083253333336</v>
      </c>
      <c r="AG721">
        <f t="shared" si="875"/>
        <v>1420.2200012500002</v>
      </c>
      <c r="AH721">
        <f t="shared" si="940"/>
        <v>1405.2599977</v>
      </c>
      <c r="AI721">
        <f t="shared" si="941"/>
        <v>1440.9642633793994</v>
      </c>
      <c r="AJ721">
        <f t="shared" si="942"/>
        <v>1369.5557320206005</v>
      </c>
      <c r="AK721">
        <f t="shared" si="943"/>
        <v>0.66650708359001942</v>
      </c>
      <c r="AL721">
        <f t="shared" si="922"/>
        <v>-4.8523892335759551E-2</v>
      </c>
      <c r="AM721">
        <f t="shared" si="923"/>
        <v>-15003.296366862838</v>
      </c>
      <c r="AN721">
        <f t="shared" si="876"/>
        <v>-347092.1903650281</v>
      </c>
      <c r="AO721">
        <f t="shared" si="877"/>
        <v>5088101</v>
      </c>
      <c r="AP721">
        <f t="shared" si="879"/>
        <v>-6.8216450570660475E-2</v>
      </c>
      <c r="AQ721">
        <f t="shared" si="880"/>
        <v>1415.2527996499139</v>
      </c>
      <c r="AR721">
        <f t="shared" si="881"/>
        <v>1407.790990534085</v>
      </c>
      <c r="AS721">
        <f t="shared" si="882"/>
        <v>1414.8911696948774</v>
      </c>
      <c r="AT721">
        <f t="shared" si="883"/>
        <v>1427.5115936977809</v>
      </c>
      <c r="AU721">
        <f t="shared" si="884"/>
        <v>1416.8388018150863</v>
      </c>
      <c r="AV721">
        <f t="shared" si="885"/>
        <v>1433.0069609419509</v>
      </c>
      <c r="AW721">
        <f t="shared" si="886"/>
        <v>-16.168159126864566</v>
      </c>
      <c r="AX721">
        <f t="shared" si="913"/>
        <v>-18.108008119710767</v>
      </c>
      <c r="AY721">
        <f t="shared" si="887"/>
        <v>1.9398489928462013</v>
      </c>
      <c r="AZ721">
        <f t="shared" si="924"/>
        <v>1417.9999996666666</v>
      </c>
      <c r="BA721">
        <f t="shared" si="925"/>
        <v>438437091.89693528</v>
      </c>
      <c r="BB721">
        <f t="shared" si="928"/>
        <v>0</v>
      </c>
      <c r="BC721">
        <f t="shared" si="929"/>
        <v>438437091.89693528</v>
      </c>
      <c r="BD721">
        <f t="shared" si="944"/>
        <v>2491041821.2141132</v>
      </c>
      <c r="BE721">
        <f t="shared" si="945"/>
        <v>2552366905.7190218</v>
      </c>
      <c r="BF721">
        <f t="shared" si="946"/>
        <v>0.97597324884306447</v>
      </c>
      <c r="BG721">
        <f t="shared" si="947"/>
        <v>49.392027418108945</v>
      </c>
      <c r="BH721">
        <f t="shared" si="888"/>
        <v>48782392</v>
      </c>
      <c r="BI721">
        <f t="shared" si="889"/>
        <v>-1.1282680103826457</v>
      </c>
      <c r="BJ721">
        <f t="shared" si="930"/>
        <v>-1250</v>
      </c>
      <c r="BK721">
        <f t="shared" si="890"/>
        <v>-8.0495571391247887E-3</v>
      </c>
      <c r="BL721">
        <f t="shared" si="891"/>
        <v>0.99195044286087519</v>
      </c>
      <c r="BM721">
        <f t="shared" si="892"/>
        <v>18.817800288453466</v>
      </c>
      <c r="BN721">
        <f t="shared" si="893"/>
        <v>1418.4249875</v>
      </c>
      <c r="BO721">
        <f t="shared" si="932"/>
        <v>1415.2050048000001</v>
      </c>
      <c r="BP721">
        <f t="shared" si="894"/>
        <v>1459.0250028382354</v>
      </c>
      <c r="BQ721">
        <f t="shared" si="895"/>
        <v>-43.819998038235326</v>
      </c>
      <c r="BR721">
        <f t="shared" si="896"/>
        <v>37.050048000000061</v>
      </c>
      <c r="BS721">
        <f t="shared" si="897"/>
        <v>20.800048000000061</v>
      </c>
      <c r="BT721">
        <f t="shared" si="898"/>
        <v>16.799927000000025</v>
      </c>
      <c r="BU721">
        <f t="shared" si="899"/>
        <v>13.84997599999997</v>
      </c>
      <c r="BV721">
        <f t="shared" si="900"/>
        <v>1415.6466714666667</v>
      </c>
      <c r="BW721">
        <f t="shared" si="901"/>
        <v>1414.864286857143</v>
      </c>
      <c r="BX721">
        <f t="shared" si="902"/>
        <v>1411.6763628181816</v>
      </c>
      <c r="BY721">
        <f t="shared" si="903"/>
        <v>1412.4759527952383</v>
      </c>
      <c r="BZ721">
        <f t="shared" si="904"/>
        <v>1446.6999510000001</v>
      </c>
      <c r="CA721">
        <f t="shared" si="905"/>
        <v>1336</v>
      </c>
      <c r="CB721">
        <f t="shared" si="906"/>
        <v>1408.7289822400003</v>
      </c>
      <c r="CC721">
        <f t="shared" si="907"/>
        <v>1411.0509524888892</v>
      </c>
      <c r="CD721">
        <f t="shared" si="908"/>
        <v>1393.9217293108334</v>
      </c>
      <c r="CE721">
        <f t="shared" si="909"/>
        <v>1437.0925272773925</v>
      </c>
      <c r="CF721">
        <f t="shared" si="910"/>
        <v>1428.650024</v>
      </c>
      <c r="CG721">
        <f t="shared" si="911"/>
        <v>1446.6999510000001</v>
      </c>
      <c r="CH721">
        <f t="shared" si="912"/>
        <v>1408.6999510000001</v>
      </c>
    </row>
    <row r="722" spans="1:86">
      <c r="A722" s="1">
        <v>40521</v>
      </c>
      <c r="B722">
        <v>1406</v>
      </c>
      <c r="C722">
        <v>1415</v>
      </c>
      <c r="D722">
        <v>1383.25</v>
      </c>
      <c r="E722">
        <v>1391.150024</v>
      </c>
      <c r="F722">
        <v>228112</v>
      </c>
      <c r="G722">
        <f t="shared" si="926"/>
        <v>-114594.50238185783</v>
      </c>
      <c r="H722">
        <f t="shared" si="874"/>
        <v>16333044.505795659</v>
      </c>
      <c r="I722">
        <f t="shared" si="927"/>
        <v>1398.8500060000001</v>
      </c>
      <c r="J722">
        <f t="shared" si="934"/>
        <v>1423.5124814999999</v>
      </c>
      <c r="K722">
        <f t="shared" si="935"/>
        <v>1369.7250060000001</v>
      </c>
      <c r="L722">
        <f t="shared" si="936"/>
        <v>3</v>
      </c>
      <c r="M722">
        <f t="shared" si="937"/>
        <v>10</v>
      </c>
      <c r="N722">
        <f t="shared" si="938"/>
        <v>70</v>
      </c>
      <c r="O722">
        <f t="shared" si="939"/>
        <v>0</v>
      </c>
      <c r="P722">
        <f t="shared" si="914"/>
        <v>31.75</v>
      </c>
      <c r="Q722">
        <f t="shared" si="915"/>
        <v>23.84997599999997</v>
      </c>
      <c r="R722">
        <f t="shared" si="916"/>
        <v>7.9000240000000304</v>
      </c>
      <c r="S722">
        <f t="shared" si="917"/>
        <v>31.75</v>
      </c>
      <c r="T722">
        <f t="shared" si="873"/>
        <v>41.400013907311795</v>
      </c>
      <c r="U722">
        <f t="shared" si="918"/>
        <v>3.8499759999999696</v>
      </c>
      <c r="V722">
        <f t="shared" si="919"/>
        <v>17.550048999999944</v>
      </c>
      <c r="W722">
        <f t="shared" si="920"/>
        <v>0</v>
      </c>
      <c r="X722">
        <f t="shared" si="921"/>
        <v>17.550048999999944</v>
      </c>
      <c r="Y722">
        <f t="shared" ref="Y722:Y785" si="951">((Y721*13)+W722)/14</f>
        <v>6.4266650665058886</v>
      </c>
      <c r="Z722">
        <f t="shared" ref="Z722:Z785" si="952">((Z721*13)+X722)/14</f>
        <v>8.8894529662600998</v>
      </c>
      <c r="AA722">
        <f t="shared" si="948"/>
        <v>15.523340356585855</v>
      </c>
      <c r="AB722">
        <f t="shared" si="949"/>
        <v>21.472101401130455</v>
      </c>
      <c r="AC722">
        <f t="shared" si="950"/>
        <v>16.079713504985623</v>
      </c>
      <c r="AD722">
        <f t="shared" si="878"/>
        <v>14.308808525450278</v>
      </c>
      <c r="AE722">
        <f t="shared" si="931"/>
        <v>1409.1300048000001</v>
      </c>
      <c r="AF722">
        <f t="shared" si="933"/>
        <v>1409.0833333333337</v>
      </c>
      <c r="AG722">
        <f t="shared" si="875"/>
        <v>1416.0225036500001</v>
      </c>
      <c r="AH722">
        <f t="shared" si="940"/>
        <v>1406.3650024999999</v>
      </c>
      <c r="AI722">
        <f t="shared" si="941"/>
        <v>1439.4759721569408</v>
      </c>
      <c r="AJ722">
        <f t="shared" si="942"/>
        <v>1373.2540328430591</v>
      </c>
      <c r="AK722">
        <f t="shared" si="943"/>
        <v>0.27024263170724594</v>
      </c>
      <c r="AL722">
        <f t="shared" si="922"/>
        <v>-0.50236069291338392</v>
      </c>
      <c r="AM722">
        <f t="shared" si="923"/>
        <v>-114594.50238185783</v>
      </c>
      <c r="AN722">
        <f t="shared" si="876"/>
        <v>-603675.11111694109</v>
      </c>
      <c r="AO722">
        <f t="shared" si="877"/>
        <v>5106443</v>
      </c>
      <c r="AP722">
        <f t="shared" si="879"/>
        <v>-0.11821831970256813</v>
      </c>
      <c r="AQ722">
        <f t="shared" si="880"/>
        <v>1407.0578559289431</v>
      </c>
      <c r="AR722">
        <f t="shared" si="881"/>
        <v>1409.3468082318709</v>
      </c>
      <c r="AS722">
        <f t="shared" si="882"/>
        <v>1410.6177634697995</v>
      </c>
      <c r="AT722">
        <f t="shared" si="883"/>
        <v>1424.2390524249806</v>
      </c>
      <c r="AU722">
        <f t="shared" si="884"/>
        <v>1412.9854851428233</v>
      </c>
      <c r="AV722">
        <f t="shared" si="885"/>
        <v>1430.0769753560144</v>
      </c>
      <c r="AW722">
        <f t="shared" si="886"/>
        <v>-17.091490213191037</v>
      </c>
      <c r="AX722">
        <f t="shared" si="913"/>
        <v>-17.904704538406822</v>
      </c>
      <c r="AY722">
        <f t="shared" si="887"/>
        <v>0.81321432521578529</v>
      </c>
      <c r="AZ722">
        <f t="shared" si="924"/>
        <v>1396.4666746666669</v>
      </c>
      <c r="BA722">
        <f t="shared" si="925"/>
        <v>318550806.09156275</v>
      </c>
      <c r="BB722">
        <f t="shared" si="928"/>
        <v>0</v>
      </c>
      <c r="BC722">
        <f t="shared" si="929"/>
        <v>318550806.09156275</v>
      </c>
      <c r="BD722">
        <f t="shared" si="944"/>
        <v>2491041821.2141132</v>
      </c>
      <c r="BE722">
        <f t="shared" si="945"/>
        <v>2538320770.193027</v>
      </c>
      <c r="BF722">
        <f t="shared" si="946"/>
        <v>0.98137392659978173</v>
      </c>
      <c r="BG722">
        <f t="shared" si="947"/>
        <v>49.52997076548337</v>
      </c>
      <c r="BH722">
        <f t="shared" si="888"/>
        <v>48554280</v>
      </c>
      <c r="BI722">
        <f t="shared" si="889"/>
        <v>-1.1951447724648634</v>
      </c>
      <c r="BJ722">
        <f t="shared" si="930"/>
        <v>-2700</v>
      </c>
      <c r="BK722">
        <f t="shared" si="890"/>
        <v>-1.8346681409645869E-2</v>
      </c>
      <c r="BL722">
        <f t="shared" si="891"/>
        <v>0.9816533185903541</v>
      </c>
      <c r="BM722">
        <f t="shared" si="892"/>
        <v>17.4510132754476</v>
      </c>
      <c r="BN722">
        <f t="shared" si="893"/>
        <v>1399.125</v>
      </c>
      <c r="BO722">
        <f t="shared" si="932"/>
        <v>1410.9599975000001</v>
      </c>
      <c r="BP722">
        <f t="shared" si="894"/>
        <v>1456.1610322500001</v>
      </c>
      <c r="BQ722">
        <f t="shared" si="895"/>
        <v>-45.201034749999963</v>
      </c>
      <c r="BR722">
        <f t="shared" si="896"/>
        <v>24.15002400000003</v>
      </c>
      <c r="BS722">
        <f t="shared" si="897"/>
        <v>47.25</v>
      </c>
      <c r="BT722">
        <f t="shared" si="898"/>
        <v>25.09997599999997</v>
      </c>
      <c r="BU722">
        <f t="shared" si="899"/>
        <v>20</v>
      </c>
      <c r="BV722">
        <f t="shared" si="900"/>
        <v>1408.4733477333332</v>
      </c>
      <c r="BW722">
        <f t="shared" si="901"/>
        <v>1408.6476293333333</v>
      </c>
      <c r="BX722">
        <f t="shared" si="902"/>
        <v>1409.1109130545456</v>
      </c>
      <c r="BY722">
        <f t="shared" si="903"/>
        <v>1409.7073835333333</v>
      </c>
      <c r="BZ722">
        <f t="shared" si="904"/>
        <v>1446.6999510000001</v>
      </c>
      <c r="CA722">
        <f t="shared" si="905"/>
        <v>1336</v>
      </c>
      <c r="CB722">
        <f t="shared" si="906"/>
        <v>1408.03098976</v>
      </c>
      <c r="CC722">
        <f t="shared" si="907"/>
        <v>1408.7880407555558</v>
      </c>
      <c r="CD722">
        <f t="shared" si="908"/>
        <v>1398.6016127741664</v>
      </c>
      <c r="CE722">
        <f t="shared" si="909"/>
        <v>1430.0037997533245</v>
      </c>
      <c r="CF722">
        <f t="shared" si="910"/>
        <v>1417.150024</v>
      </c>
      <c r="CG722">
        <f t="shared" si="911"/>
        <v>1444.6999510000001</v>
      </c>
      <c r="CH722">
        <f t="shared" si="912"/>
        <v>1392.150024</v>
      </c>
    </row>
    <row r="723" spans="1:86">
      <c r="A723" s="1">
        <v>40522</v>
      </c>
      <c r="B723">
        <v>1390</v>
      </c>
      <c r="C723">
        <v>1418.849976</v>
      </c>
      <c r="D723">
        <v>1365.6999510000001</v>
      </c>
      <c r="E723">
        <v>1413.25</v>
      </c>
      <c r="F723">
        <v>156706</v>
      </c>
      <c r="G723">
        <f t="shared" si="926"/>
        <v>123684.38471172885</v>
      </c>
      <c r="H723">
        <f t="shared" si="874"/>
        <v>16456728.890507389</v>
      </c>
      <c r="I723">
        <f t="shared" si="927"/>
        <v>1396.94998175</v>
      </c>
      <c r="J723">
        <f t="shared" si="934"/>
        <v>1423.5124814999999</v>
      </c>
      <c r="K723">
        <f t="shared" si="935"/>
        <v>1389.6875304999999</v>
      </c>
      <c r="L723">
        <f t="shared" si="936"/>
        <v>4</v>
      </c>
      <c r="M723">
        <f t="shared" si="937"/>
        <v>10</v>
      </c>
      <c r="N723">
        <f t="shared" si="938"/>
        <v>60</v>
      </c>
      <c r="O723">
        <f t="shared" si="939"/>
        <v>0</v>
      </c>
      <c r="P723">
        <f t="shared" si="914"/>
        <v>53.150024999999914</v>
      </c>
      <c r="Q723">
        <f t="shared" si="915"/>
        <v>5.5999759999999696</v>
      </c>
      <c r="R723">
        <f t="shared" si="916"/>
        <v>47.550048999999944</v>
      </c>
      <c r="S723">
        <f t="shared" si="917"/>
        <v>53.150024999999914</v>
      </c>
      <c r="T723">
        <f t="shared" ref="T723:T786" si="953">((T722*13)+S723)/14</f>
        <v>42.239300413932376</v>
      </c>
      <c r="U723">
        <f t="shared" si="918"/>
        <v>15.200072999999975</v>
      </c>
      <c r="V723">
        <f t="shared" si="919"/>
        <v>-36.300048999999944</v>
      </c>
      <c r="W723">
        <f t="shared" si="920"/>
        <v>15.200072999999975</v>
      </c>
      <c r="X723">
        <f t="shared" si="921"/>
        <v>0</v>
      </c>
      <c r="Y723">
        <f t="shared" si="951"/>
        <v>7.0533370617554656</v>
      </c>
      <c r="Z723">
        <f t="shared" si="952"/>
        <v>8.2544920400986648</v>
      </c>
      <c r="AA723">
        <f t="shared" si="948"/>
        <v>16.698517713681085</v>
      </c>
      <c r="AB723">
        <f t="shared" si="949"/>
        <v>19.542208226005492</v>
      </c>
      <c r="AC723">
        <f t="shared" si="950"/>
        <v>7.846670944332085</v>
      </c>
      <c r="AD723">
        <f t="shared" si="878"/>
        <v>13.43178584201628</v>
      </c>
      <c r="AE723">
        <f t="shared" si="931"/>
        <v>1411.6600096000002</v>
      </c>
      <c r="AF723">
        <f t="shared" si="933"/>
        <v>1409.8166706666668</v>
      </c>
      <c r="AG723">
        <f t="shared" si="875"/>
        <v>1413.16500245</v>
      </c>
      <c r="AH723">
        <f t="shared" si="940"/>
        <v>1410.9900025000002</v>
      </c>
      <c r="AI723">
        <f t="shared" si="941"/>
        <v>1431.2358346419799</v>
      </c>
      <c r="AJ723">
        <f t="shared" si="942"/>
        <v>1390.7441703580205</v>
      </c>
      <c r="AK723">
        <f t="shared" si="943"/>
        <v>0.55581389503160328</v>
      </c>
      <c r="AL723">
        <f t="shared" si="922"/>
        <v>0.78927663721701058</v>
      </c>
      <c r="AM723">
        <f t="shared" si="923"/>
        <v>123684.38471172885</v>
      </c>
      <c r="AN723">
        <f t="shared" si="876"/>
        <v>-363843.65931275859</v>
      </c>
      <c r="AO723">
        <f t="shared" si="877"/>
        <v>5045493</v>
      </c>
      <c r="AP723">
        <f t="shared" si="879"/>
        <v>-7.2112608086614849E-2</v>
      </c>
      <c r="AQ723">
        <f t="shared" si="880"/>
        <v>1409.1631849131024</v>
      </c>
      <c r="AR723">
        <f t="shared" si="881"/>
        <v>1412.9102110457877</v>
      </c>
      <c r="AS723">
        <f t="shared" si="882"/>
        <v>1411.0915660452356</v>
      </c>
      <c r="AT723">
        <f t="shared" si="883"/>
        <v>1423.2500377067324</v>
      </c>
      <c r="AU723">
        <f t="shared" si="884"/>
        <v>1413.0251623713998</v>
      </c>
      <c r="AV723">
        <f t="shared" si="885"/>
        <v>1428.8990870810933</v>
      </c>
      <c r="AW723">
        <f t="shared" si="886"/>
        <v>-15.873924709693483</v>
      </c>
      <c r="AX723">
        <f t="shared" si="913"/>
        <v>-17.498548572664156</v>
      </c>
      <c r="AY723">
        <f t="shared" si="887"/>
        <v>1.6246238629706724</v>
      </c>
      <c r="AZ723">
        <f t="shared" si="924"/>
        <v>1399.2666423333333</v>
      </c>
      <c r="BA723">
        <f t="shared" si="925"/>
        <v>219273478.45348734</v>
      </c>
      <c r="BB723">
        <f t="shared" si="928"/>
        <v>219273478.45348734</v>
      </c>
      <c r="BC723">
        <f t="shared" si="929"/>
        <v>0</v>
      </c>
      <c r="BD723">
        <f t="shared" si="944"/>
        <v>2504376213.6453419</v>
      </c>
      <c r="BE723">
        <f t="shared" si="945"/>
        <v>2538320770.193027</v>
      </c>
      <c r="BF723">
        <f t="shared" si="946"/>
        <v>0.98662716038639042</v>
      </c>
      <c r="BG723">
        <f t="shared" si="947"/>
        <v>49.663428551661177</v>
      </c>
      <c r="BH723">
        <f t="shared" si="888"/>
        <v>48710986</v>
      </c>
      <c r="BI723">
        <f t="shared" si="889"/>
        <v>-1.1109199280209634</v>
      </c>
      <c r="BJ723">
        <f t="shared" si="930"/>
        <v>2109.997599999997</v>
      </c>
      <c r="BK723">
        <f t="shared" si="890"/>
        <v>1.5886119842384427E-2</v>
      </c>
      <c r="BL723">
        <f t="shared" si="891"/>
        <v>1.0158861198423845</v>
      </c>
      <c r="BM723">
        <f t="shared" si="892"/>
        <v>10.670490449024639</v>
      </c>
      <c r="BN723">
        <f t="shared" si="893"/>
        <v>1392.2749635</v>
      </c>
      <c r="BO723">
        <f t="shared" si="932"/>
        <v>1408.3049804</v>
      </c>
      <c r="BP723">
        <f t="shared" si="894"/>
        <v>1452.9882363382355</v>
      </c>
      <c r="BQ723">
        <f t="shared" si="895"/>
        <v>-44.683255938235561</v>
      </c>
      <c r="BR723">
        <f t="shared" si="896"/>
        <v>7.1999510000000555</v>
      </c>
      <c r="BS723">
        <f t="shared" si="897"/>
        <v>0.399902000000111</v>
      </c>
      <c r="BT723">
        <f t="shared" si="898"/>
        <v>1.4499519999999393</v>
      </c>
      <c r="BU723">
        <f t="shared" si="899"/>
        <v>20</v>
      </c>
      <c r="BV723">
        <f t="shared" si="900"/>
        <v>1409.846679466667</v>
      </c>
      <c r="BW723">
        <f t="shared" si="901"/>
        <v>1409.8381055238094</v>
      </c>
      <c r="BX723">
        <f t="shared" si="902"/>
        <v>1410.3627307818183</v>
      </c>
      <c r="BY723">
        <f t="shared" si="903"/>
        <v>1409.4433355666663</v>
      </c>
      <c r="BZ723">
        <f t="shared" si="904"/>
        <v>1446.6999510000001</v>
      </c>
      <c r="CA723">
        <f t="shared" si="905"/>
        <v>1365.3000489999999</v>
      </c>
      <c r="CB723">
        <f t="shared" si="906"/>
        <v>1413.4728344533335</v>
      </c>
      <c r="CC723">
        <f t="shared" si="907"/>
        <v>1408.3286032444441</v>
      </c>
      <c r="CD723">
        <f t="shared" si="908"/>
        <v>1411.4682889227383</v>
      </c>
      <c r="CE723">
        <f t="shared" si="909"/>
        <v>1422.1012860199739</v>
      </c>
      <c r="CF723">
        <f t="shared" si="910"/>
        <v>1391.150024</v>
      </c>
      <c r="CG723">
        <f t="shared" si="911"/>
        <v>1415</v>
      </c>
      <c r="CH723">
        <f t="shared" si="912"/>
        <v>1383.25</v>
      </c>
    </row>
    <row r="724" spans="1:86">
      <c r="A724" s="1">
        <v>40525</v>
      </c>
      <c r="B724">
        <v>1420</v>
      </c>
      <c r="C724">
        <v>1434.0500489999999</v>
      </c>
      <c r="D724">
        <v>1402</v>
      </c>
      <c r="E724">
        <v>1421.849976</v>
      </c>
      <c r="F724">
        <v>202845</v>
      </c>
      <c r="G724">
        <f t="shared" si="926"/>
        <v>48416.293342796504</v>
      </c>
      <c r="H724">
        <f t="shared" si="874"/>
        <v>16505145.183850186</v>
      </c>
      <c r="I724">
        <f t="shared" si="927"/>
        <v>1419.4750062499998</v>
      </c>
      <c r="J724">
        <f t="shared" si="934"/>
        <v>1423.5124814999999</v>
      </c>
      <c r="K724">
        <f t="shared" si="935"/>
        <v>1396.94998175</v>
      </c>
      <c r="L724">
        <f t="shared" si="936"/>
        <v>5</v>
      </c>
      <c r="M724">
        <f t="shared" si="937"/>
        <v>2</v>
      </c>
      <c r="N724">
        <f t="shared" si="938"/>
        <v>50</v>
      </c>
      <c r="O724">
        <f t="shared" si="939"/>
        <v>80</v>
      </c>
      <c r="P724">
        <f t="shared" si="914"/>
        <v>32.050048999999944</v>
      </c>
      <c r="Q724">
        <f t="shared" si="915"/>
        <v>12.200072999999975</v>
      </c>
      <c r="R724">
        <f t="shared" si="916"/>
        <v>19.84997599999997</v>
      </c>
      <c r="S724">
        <f t="shared" si="917"/>
        <v>32.050048999999944</v>
      </c>
      <c r="T724">
        <f t="shared" si="953"/>
        <v>41.51149674150863</v>
      </c>
      <c r="U724">
        <f t="shared" si="918"/>
        <v>0.9499510000000555</v>
      </c>
      <c r="V724">
        <f t="shared" si="919"/>
        <v>-4</v>
      </c>
      <c r="W724">
        <f t="shared" si="920"/>
        <v>0.9499510000000555</v>
      </c>
      <c r="X724">
        <f t="shared" si="921"/>
        <v>0</v>
      </c>
      <c r="Y724">
        <f t="shared" si="951"/>
        <v>6.6173809144872218</v>
      </c>
      <c r="Z724">
        <f t="shared" si="952"/>
        <v>7.6648854658059031</v>
      </c>
      <c r="AA724">
        <f t="shared" si="948"/>
        <v>15.941080023429505</v>
      </c>
      <c r="AB724">
        <f t="shared" si="949"/>
        <v>18.464488316417526</v>
      </c>
      <c r="AC724">
        <f t="shared" si="950"/>
        <v>7.3343020178089011</v>
      </c>
      <c r="AD724">
        <f t="shared" si="878"/>
        <v>13.096965188495194</v>
      </c>
      <c r="AE724">
        <f t="shared" si="931"/>
        <v>1414.4100095999997</v>
      </c>
      <c r="AF724">
        <f t="shared" si="933"/>
        <v>1413.3583373333333</v>
      </c>
      <c r="AG724">
        <f t="shared" si="875"/>
        <v>1411.5325012500002</v>
      </c>
      <c r="AH724">
        <f t="shared" si="940"/>
        <v>1412.5699952</v>
      </c>
      <c r="AI724">
        <f t="shared" si="941"/>
        <v>1433.4822539237375</v>
      </c>
      <c r="AJ724">
        <f t="shared" si="942"/>
        <v>1391.6577364762625</v>
      </c>
      <c r="AK724">
        <f t="shared" si="943"/>
        <v>0.72187896875688184</v>
      </c>
      <c r="AL724">
        <f t="shared" si="922"/>
        <v>0.23868615614285046</v>
      </c>
      <c r="AM724">
        <f t="shared" si="923"/>
        <v>48416.293342796504</v>
      </c>
      <c r="AN724">
        <f t="shared" si="876"/>
        <v>-280819.75104306353</v>
      </c>
      <c r="AO724">
        <f t="shared" si="877"/>
        <v>5035141</v>
      </c>
      <c r="AP724">
        <f t="shared" si="879"/>
        <v>-5.5771973623591382E-2</v>
      </c>
      <c r="AQ724">
        <f t="shared" si="880"/>
        <v>1413.4766938826476</v>
      </c>
      <c r="AR724">
        <f t="shared" si="881"/>
        <v>1413.1780440577381</v>
      </c>
      <c r="AS724">
        <f t="shared" si="882"/>
        <v>1413.0280798370932</v>
      </c>
      <c r="AT724">
        <f t="shared" si="883"/>
        <v>1423.1240321531266</v>
      </c>
      <c r="AU724">
        <f t="shared" si="884"/>
        <v>1414.3488844156898</v>
      </c>
      <c r="AV724">
        <f t="shared" si="885"/>
        <v>1428.4056493054168</v>
      </c>
      <c r="AW724">
        <f t="shared" si="886"/>
        <v>-14.056764889726992</v>
      </c>
      <c r="AX724">
        <f t="shared" si="913"/>
        <v>-16.810191836076722</v>
      </c>
      <c r="AY724">
        <f t="shared" si="887"/>
        <v>2.7534269463497303</v>
      </c>
      <c r="AZ724">
        <f t="shared" si="924"/>
        <v>1419.3000083333334</v>
      </c>
      <c r="BA724">
        <f t="shared" si="925"/>
        <v>287897910.19037503</v>
      </c>
      <c r="BB724">
        <f t="shared" si="928"/>
        <v>287897910.19037503</v>
      </c>
      <c r="BC724">
        <f t="shared" si="929"/>
        <v>0</v>
      </c>
      <c r="BD724">
        <f t="shared" si="944"/>
        <v>2318648659.0857167</v>
      </c>
      <c r="BE724">
        <f t="shared" si="945"/>
        <v>2538320770.193027</v>
      </c>
      <c r="BF724">
        <f t="shared" si="946"/>
        <v>0.91345770255403724</v>
      </c>
      <c r="BG724">
        <f t="shared" si="947"/>
        <v>47.738588699127028</v>
      </c>
      <c r="BH724">
        <f t="shared" si="888"/>
        <v>48913831</v>
      </c>
      <c r="BI724">
        <f t="shared" si="889"/>
        <v>-0.98408774122129106</v>
      </c>
      <c r="BJ724">
        <f t="shared" si="930"/>
        <v>759.99759999999696</v>
      </c>
      <c r="BK724">
        <f t="shared" si="890"/>
        <v>6.0852474792145545E-3</v>
      </c>
      <c r="BL724">
        <f t="shared" si="891"/>
        <v>1.0060852474792146</v>
      </c>
      <c r="BM724">
        <f t="shared" si="892"/>
        <v>11.021728097637711</v>
      </c>
      <c r="BN724">
        <f t="shared" si="893"/>
        <v>1418.0250245</v>
      </c>
      <c r="BO724">
        <f t="shared" si="932"/>
        <v>1411.1099853000001</v>
      </c>
      <c r="BP724">
        <f t="shared" si="894"/>
        <v>1450.2830900000001</v>
      </c>
      <c r="BQ724">
        <f t="shared" si="895"/>
        <v>-39.173104700000067</v>
      </c>
      <c r="BR724">
        <f t="shared" si="896"/>
        <v>-0.15002400000003036</v>
      </c>
      <c r="BS724">
        <f t="shared" si="897"/>
        <v>25.550048999999944</v>
      </c>
      <c r="BT724">
        <f t="shared" si="898"/>
        <v>5.3000489999999445</v>
      </c>
      <c r="BU724">
        <f t="shared" si="899"/>
        <v>13.949951000000056</v>
      </c>
      <c r="BV724">
        <f t="shared" si="900"/>
        <v>1413.2433349333332</v>
      </c>
      <c r="BW724">
        <f t="shared" si="901"/>
        <v>1413.2761927619049</v>
      </c>
      <c r="BX724">
        <f t="shared" si="902"/>
        <v>1412.3372714181817</v>
      </c>
      <c r="BY724">
        <f t="shared" si="903"/>
        <v>1410.270475904762</v>
      </c>
      <c r="BZ724">
        <f t="shared" si="904"/>
        <v>1446.6999510000001</v>
      </c>
      <c r="CA724">
        <f t="shared" si="905"/>
        <v>1365.6999510000001</v>
      </c>
      <c r="CB724">
        <f t="shared" si="906"/>
        <v>1418.1653532533335</v>
      </c>
      <c r="CC724">
        <f t="shared" si="907"/>
        <v>1413.4537516</v>
      </c>
      <c r="CD724">
        <f t="shared" si="908"/>
        <v>1414.0508437222222</v>
      </c>
      <c r="CE724">
        <f t="shared" si="909"/>
        <v>1415.5513619268377</v>
      </c>
      <c r="CF724">
        <f t="shared" si="910"/>
        <v>1413.25</v>
      </c>
      <c r="CG724">
        <f t="shared" si="911"/>
        <v>1418.849976</v>
      </c>
      <c r="CH724">
        <f t="shared" si="912"/>
        <v>1365.6999510000001</v>
      </c>
    </row>
    <row r="725" spans="1:86">
      <c r="A725" s="1">
        <v>40526</v>
      </c>
      <c r="B725">
        <v>1420.0500489999999</v>
      </c>
      <c r="C725">
        <v>1435</v>
      </c>
      <c r="D725">
        <v>1406</v>
      </c>
      <c r="E725">
        <v>1413.849976</v>
      </c>
      <c r="F725">
        <v>112041</v>
      </c>
      <c r="G725">
        <f t="shared" si="926"/>
        <v>-51384.506136827818</v>
      </c>
      <c r="H725">
        <f t="shared" ref="H725:H788" si="954">SUM(H724,G725)</f>
        <v>16453760.677713359</v>
      </c>
      <c r="I725">
        <f t="shared" si="927"/>
        <v>1418.7250062499998</v>
      </c>
      <c r="J725">
        <f t="shared" si="934"/>
        <v>1423.5124814999999</v>
      </c>
      <c r="K725">
        <f t="shared" si="935"/>
        <v>1396.94998175</v>
      </c>
      <c r="L725">
        <f t="shared" si="936"/>
        <v>6</v>
      </c>
      <c r="M725">
        <f t="shared" si="937"/>
        <v>3</v>
      </c>
      <c r="N725">
        <f t="shared" si="938"/>
        <v>40</v>
      </c>
      <c r="O725">
        <f t="shared" si="939"/>
        <v>70</v>
      </c>
      <c r="P725">
        <f t="shared" si="914"/>
        <v>29</v>
      </c>
      <c r="Q725">
        <f t="shared" si="915"/>
        <v>21.15002400000003</v>
      </c>
      <c r="R725">
        <f t="shared" si="916"/>
        <v>7.8499759999999696</v>
      </c>
      <c r="S725">
        <f t="shared" si="917"/>
        <v>29</v>
      </c>
      <c r="T725">
        <f t="shared" si="953"/>
        <v>40.617818402829435</v>
      </c>
      <c r="U725">
        <f t="shared" si="918"/>
        <v>-20.050048999999944</v>
      </c>
      <c r="V725">
        <f t="shared" si="919"/>
        <v>18.40002400000003</v>
      </c>
      <c r="W725">
        <f t="shared" si="920"/>
        <v>0</v>
      </c>
      <c r="X725">
        <f t="shared" si="921"/>
        <v>18.40002400000003</v>
      </c>
      <c r="Y725">
        <f t="shared" si="951"/>
        <v>6.1447108491667057</v>
      </c>
      <c r="Z725">
        <f t="shared" si="952"/>
        <v>8.4316810753911984</v>
      </c>
      <c r="AA725">
        <f t="shared" si="948"/>
        <v>15.128116405037318</v>
      </c>
      <c r="AB725">
        <f t="shared" si="949"/>
        <v>20.758576917572334</v>
      </c>
      <c r="AC725">
        <f t="shared" si="950"/>
        <v>15.689549499361826</v>
      </c>
      <c r="AD725">
        <f t="shared" si="878"/>
        <v>12.419940741779682</v>
      </c>
      <c r="AE725">
        <f t="shared" si="931"/>
        <v>1411.45</v>
      </c>
      <c r="AF725">
        <f t="shared" si="933"/>
        <v>1414.3166706666664</v>
      </c>
      <c r="AG725">
        <f t="shared" si="875"/>
        <v>1410.37999885</v>
      </c>
      <c r="AH725">
        <f t="shared" si="940"/>
        <v>1411.7549928000001</v>
      </c>
      <c r="AI725">
        <f t="shared" si="941"/>
        <v>1431.7487666661402</v>
      </c>
      <c r="AJ725">
        <f t="shared" si="942"/>
        <v>1391.7612189338599</v>
      </c>
      <c r="AK725">
        <f t="shared" si="943"/>
        <v>0.55239088963459226</v>
      </c>
      <c r="AL725">
        <f t="shared" si="922"/>
        <v>-0.45862234482758829</v>
      </c>
      <c r="AM725">
        <f t="shared" si="923"/>
        <v>-51384.506136827818</v>
      </c>
      <c r="AN725">
        <f t="shared" si="876"/>
        <v>-296733.69108093239</v>
      </c>
      <c r="AO725">
        <f t="shared" si="877"/>
        <v>5013835</v>
      </c>
      <c r="AP725">
        <f t="shared" si="879"/>
        <v>-5.9182978913532733E-2</v>
      </c>
      <c r="AQ725">
        <f t="shared" si="880"/>
        <v>1413.6036098025475</v>
      </c>
      <c r="AR725">
        <f t="shared" si="881"/>
        <v>1407.9973015012827</v>
      </c>
      <c r="AS725">
        <f t="shared" si="882"/>
        <v>1413.1760211464164</v>
      </c>
      <c r="AT725">
        <f t="shared" si="883"/>
        <v>1422.2893670993451</v>
      </c>
      <c r="AU725">
        <f t="shared" si="884"/>
        <v>1414.2740481533363</v>
      </c>
      <c r="AV725">
        <f t="shared" si="885"/>
        <v>1427.3867521740376</v>
      </c>
      <c r="AW725">
        <f t="shared" si="886"/>
        <v>-13.112704020701358</v>
      </c>
      <c r="AX725">
        <f t="shared" si="913"/>
        <v>-16.070694273001649</v>
      </c>
      <c r="AY725">
        <f t="shared" si="887"/>
        <v>2.9579902523002914</v>
      </c>
      <c r="AZ725">
        <f t="shared" si="924"/>
        <v>1418.2833253333331</v>
      </c>
      <c r="BA725">
        <f t="shared" si="925"/>
        <v>158905882.05367199</v>
      </c>
      <c r="BB725">
        <f t="shared" si="928"/>
        <v>0</v>
      </c>
      <c r="BC725">
        <f t="shared" si="929"/>
        <v>158905882.05367199</v>
      </c>
      <c r="BD725">
        <f t="shared" si="944"/>
        <v>2318648659.0857167</v>
      </c>
      <c r="BE725">
        <f t="shared" si="945"/>
        <v>2407222355.307519</v>
      </c>
      <c r="BF725">
        <f t="shared" si="946"/>
        <v>0.96320502091279092</v>
      </c>
      <c r="BG725">
        <f t="shared" si="947"/>
        <v>49.062884958645299</v>
      </c>
      <c r="BH725">
        <f t="shared" si="888"/>
        <v>48801790</v>
      </c>
      <c r="BI725">
        <f t="shared" si="889"/>
        <v>-0.91865109443740722</v>
      </c>
      <c r="BJ725">
        <f t="shared" si="930"/>
        <v>-900</v>
      </c>
      <c r="BK725">
        <f t="shared" si="890"/>
        <v>-5.6264726483351577E-3</v>
      </c>
      <c r="BL725">
        <f t="shared" si="891"/>
        <v>0.99437352735166484</v>
      </c>
      <c r="BM725">
        <f t="shared" si="892"/>
        <v>10.537644073217706</v>
      </c>
      <c r="BN725">
        <f t="shared" si="893"/>
        <v>1420.5</v>
      </c>
      <c r="BO725">
        <f t="shared" si="932"/>
        <v>1409.6699951000001</v>
      </c>
      <c r="BP725">
        <f t="shared" si="894"/>
        <v>1447.5610315441177</v>
      </c>
      <c r="BQ725">
        <f t="shared" si="895"/>
        <v>-37.891036444117617</v>
      </c>
      <c r="BR725">
        <f t="shared" si="896"/>
        <v>-0.25</v>
      </c>
      <c r="BS725">
        <f t="shared" si="897"/>
        <v>3.8499759999999696</v>
      </c>
      <c r="BT725">
        <f t="shared" si="898"/>
        <v>-11.5</v>
      </c>
      <c r="BU725">
        <f t="shared" si="899"/>
        <v>5.0048999999944499E-2</v>
      </c>
      <c r="BV725">
        <f t="shared" si="900"/>
        <v>1413.0566570666667</v>
      </c>
      <c r="BW725">
        <f t="shared" si="901"/>
        <v>1413.4166609523809</v>
      </c>
      <c r="BX725">
        <f t="shared" si="902"/>
        <v>1412.5699952</v>
      </c>
      <c r="BY725">
        <f t="shared" si="903"/>
        <v>1410.4911877857141</v>
      </c>
      <c r="BZ725">
        <f t="shared" si="904"/>
        <v>1446.6999510000001</v>
      </c>
      <c r="CA725">
        <f t="shared" si="905"/>
        <v>1365.6999510000001</v>
      </c>
      <c r="CB725">
        <f t="shared" si="906"/>
        <v>1410.1566806666669</v>
      </c>
      <c r="CC725">
        <f t="shared" si="907"/>
        <v>1417.5239061555556</v>
      </c>
      <c r="CD725">
        <f t="shared" si="908"/>
        <v>1410.961416819365</v>
      </c>
      <c r="CE725">
        <f t="shared" si="909"/>
        <v>1410.7848188746505</v>
      </c>
      <c r="CF725">
        <f t="shared" si="910"/>
        <v>1421.849976</v>
      </c>
      <c r="CG725">
        <f t="shared" si="911"/>
        <v>1434.0500489999999</v>
      </c>
      <c r="CH725">
        <f t="shared" si="912"/>
        <v>1402</v>
      </c>
    </row>
    <row r="726" spans="1:86">
      <c r="A726" s="1">
        <v>40527</v>
      </c>
      <c r="B726">
        <v>1414</v>
      </c>
      <c r="C726">
        <v>1414.9499510000001</v>
      </c>
      <c r="D726">
        <v>1387.599976</v>
      </c>
      <c r="E726">
        <v>1395</v>
      </c>
      <c r="F726">
        <v>222327</v>
      </c>
      <c r="G726">
        <f t="shared" si="926"/>
        <v>-102017.92214175686</v>
      </c>
      <c r="H726">
        <f t="shared" si="954"/>
        <v>16351742.755571602</v>
      </c>
      <c r="I726">
        <f t="shared" si="927"/>
        <v>1402.88748175</v>
      </c>
      <c r="J726">
        <f t="shared" si="934"/>
        <v>1423.5124814999999</v>
      </c>
      <c r="K726">
        <f t="shared" si="935"/>
        <v>1396.94998175</v>
      </c>
      <c r="L726">
        <f t="shared" si="936"/>
        <v>7</v>
      </c>
      <c r="M726">
        <f t="shared" si="937"/>
        <v>4</v>
      </c>
      <c r="N726">
        <f t="shared" si="938"/>
        <v>30</v>
      </c>
      <c r="O726">
        <f t="shared" si="939"/>
        <v>60</v>
      </c>
      <c r="P726">
        <f t="shared" si="914"/>
        <v>27.349975000000086</v>
      </c>
      <c r="Q726">
        <f t="shared" si="915"/>
        <v>19.949951000000056</v>
      </c>
      <c r="R726">
        <f t="shared" si="916"/>
        <v>7.4000240000000304</v>
      </c>
      <c r="S726">
        <f t="shared" si="917"/>
        <v>27.349975000000086</v>
      </c>
      <c r="T726">
        <f t="shared" si="953"/>
        <v>39.670115302627337</v>
      </c>
      <c r="U726">
        <f t="shared" si="918"/>
        <v>-15.949951000000056</v>
      </c>
      <c r="V726">
        <f t="shared" si="919"/>
        <v>22.34997599999997</v>
      </c>
      <c r="W726">
        <f t="shared" si="920"/>
        <v>0</v>
      </c>
      <c r="X726">
        <f t="shared" si="921"/>
        <v>22.34997599999997</v>
      </c>
      <c r="Y726">
        <f t="shared" si="951"/>
        <v>5.7058029313690843</v>
      </c>
      <c r="Z726">
        <f t="shared" si="952"/>
        <v>9.4258449985775403</v>
      </c>
      <c r="AA726">
        <f t="shared" si="948"/>
        <v>14.383126663085829</v>
      </c>
      <c r="AB726">
        <f t="shared" si="949"/>
        <v>23.760568696792443</v>
      </c>
      <c r="AC726">
        <f t="shared" si="950"/>
        <v>24.58451375838731</v>
      </c>
      <c r="AD726">
        <f t="shared" si="878"/>
        <v>11.567202844117258</v>
      </c>
      <c r="AE726">
        <f t="shared" si="931"/>
        <v>1407.0199951999998</v>
      </c>
      <c r="AF726">
        <f t="shared" si="933"/>
        <v>1408.7083333333333</v>
      </c>
      <c r="AG726">
        <f t="shared" ref="AG726:AG789" si="955">AVERAGE(E707:E726)</f>
        <v>1410.0974976499999</v>
      </c>
      <c r="AH726">
        <f t="shared" si="940"/>
        <v>1409.8449952000001</v>
      </c>
      <c r="AI726">
        <f t="shared" si="941"/>
        <v>1432.0992299675092</v>
      </c>
      <c r="AJ726">
        <f t="shared" si="942"/>
        <v>1387.5907604324909</v>
      </c>
      <c r="AK726">
        <f t="shared" si="943"/>
        <v>0.16646808225296633</v>
      </c>
      <c r="AL726">
        <f t="shared" si="922"/>
        <v>-0.45886429512275551</v>
      </c>
      <c r="AM726">
        <f t="shared" si="923"/>
        <v>-102017.92214175686</v>
      </c>
      <c r="AN726">
        <f t="shared" ref="AN726:AN789" si="956">SUM(AM707:AM726)</f>
        <v>-197322.15385901413</v>
      </c>
      <c r="AO726">
        <f t="shared" ref="AO726:AO789" si="957">SUM(F707:F726)</f>
        <v>4853686</v>
      </c>
      <c r="AP726">
        <f t="shared" si="879"/>
        <v>-4.0654083073980093E-2</v>
      </c>
      <c r="AQ726">
        <f t="shared" si="880"/>
        <v>1407.2783824696812</v>
      </c>
      <c r="AR726">
        <f t="shared" si="881"/>
        <v>1399.448070573417</v>
      </c>
      <c r="AS726">
        <f t="shared" si="882"/>
        <v>1409.9043373400614</v>
      </c>
      <c r="AT726">
        <f t="shared" si="883"/>
        <v>1419.833324060404</v>
      </c>
      <c r="AU726">
        <f t="shared" si="884"/>
        <v>1411.3829409303357</v>
      </c>
      <c r="AV726">
        <f t="shared" si="885"/>
        <v>1425.119679521855</v>
      </c>
      <c r="AW726">
        <f t="shared" si="886"/>
        <v>-13.73673859151927</v>
      </c>
      <c r="AX726">
        <f t="shared" si="913"/>
        <v>-15.603903136705174</v>
      </c>
      <c r="AY726">
        <f t="shared" si="887"/>
        <v>1.8671645451859042</v>
      </c>
      <c r="AZ726">
        <f t="shared" si="924"/>
        <v>1399.183309</v>
      </c>
      <c r="BA726">
        <f t="shared" si="925"/>
        <v>311076227.540043</v>
      </c>
      <c r="BB726">
        <f t="shared" si="928"/>
        <v>0</v>
      </c>
      <c r="BC726">
        <f t="shared" si="929"/>
        <v>311076227.540043</v>
      </c>
      <c r="BD726">
        <f t="shared" si="944"/>
        <v>2318648659.0857167</v>
      </c>
      <c r="BE726">
        <f t="shared" si="945"/>
        <v>2151258309.2704692</v>
      </c>
      <c r="BF726">
        <f t="shared" si="946"/>
        <v>1.0778104373119251</v>
      </c>
      <c r="BG726">
        <f t="shared" si="947"/>
        <v>51.872414247100153</v>
      </c>
      <c r="BH726">
        <f t="shared" si="888"/>
        <v>48579463</v>
      </c>
      <c r="BI726">
        <f t="shared" si="889"/>
        <v>-0.96390070173812437</v>
      </c>
      <c r="BJ726">
        <f t="shared" si="930"/>
        <v>-1984.997599999997</v>
      </c>
      <c r="BK726">
        <f t="shared" si="890"/>
        <v>-1.3332373533243933E-2</v>
      </c>
      <c r="BL726">
        <f t="shared" si="891"/>
        <v>0.9866676264667561</v>
      </c>
      <c r="BM726">
        <f t="shared" si="892"/>
        <v>11.72901157492023</v>
      </c>
      <c r="BN726">
        <f t="shared" si="893"/>
        <v>1401.2749635</v>
      </c>
      <c r="BO726">
        <f t="shared" si="932"/>
        <v>1406.2399903</v>
      </c>
      <c r="BP726">
        <f t="shared" si="894"/>
        <v>1443.2455892941177</v>
      </c>
      <c r="BQ726">
        <f t="shared" si="895"/>
        <v>-37.00559899411769</v>
      </c>
      <c r="BR726">
        <f t="shared" si="896"/>
        <v>-13.84997599999997</v>
      </c>
      <c r="BS726">
        <f t="shared" si="897"/>
        <v>-15.800048000000061</v>
      </c>
      <c r="BT726">
        <f t="shared" si="898"/>
        <v>-22.350097999999889</v>
      </c>
      <c r="BU726">
        <f t="shared" si="899"/>
        <v>-23.300048999999944</v>
      </c>
      <c r="BV726">
        <f t="shared" si="900"/>
        <v>1407.5733237333332</v>
      </c>
      <c r="BW726">
        <f t="shared" si="901"/>
        <v>1407.8976121904761</v>
      </c>
      <c r="BX726">
        <f t="shared" si="902"/>
        <v>1409.5236328727269</v>
      </c>
      <c r="BY726">
        <f t="shared" si="903"/>
        <v>1409.0264259904768</v>
      </c>
      <c r="BZ726">
        <f t="shared" si="904"/>
        <v>1446.6999510000001</v>
      </c>
      <c r="CA726">
        <f t="shared" si="905"/>
        <v>1365.6999510000001</v>
      </c>
      <c r="CB726">
        <f t="shared" si="906"/>
        <v>1403.8290050399999</v>
      </c>
      <c r="CC726">
        <f t="shared" si="907"/>
        <v>1409.9152894444444</v>
      </c>
      <c r="CD726">
        <f t="shared" si="908"/>
        <v>1409.4946247273017</v>
      </c>
      <c r="CE726">
        <f t="shared" si="909"/>
        <v>1413.5071160226416</v>
      </c>
      <c r="CF726">
        <f t="shared" si="910"/>
        <v>1413.849976</v>
      </c>
      <c r="CG726">
        <f t="shared" si="911"/>
        <v>1435</v>
      </c>
      <c r="CH726">
        <f t="shared" si="912"/>
        <v>1406</v>
      </c>
    </row>
    <row r="727" spans="1:86">
      <c r="A727" s="1">
        <v>40528</v>
      </c>
      <c r="B727">
        <v>1398</v>
      </c>
      <c r="C727">
        <v>1399</v>
      </c>
      <c r="D727">
        <v>1365.25</v>
      </c>
      <c r="E727">
        <v>1378</v>
      </c>
      <c r="F727">
        <v>338077</v>
      </c>
      <c r="G727">
        <f t="shared" si="926"/>
        <v>-82641.044444444444</v>
      </c>
      <c r="H727">
        <f t="shared" si="954"/>
        <v>16269101.711127158</v>
      </c>
      <c r="I727">
        <f t="shared" si="927"/>
        <v>1385.0625</v>
      </c>
      <c r="J727">
        <f t="shared" si="934"/>
        <v>1423.5124814999999</v>
      </c>
      <c r="K727">
        <f t="shared" si="935"/>
        <v>1385.0625</v>
      </c>
      <c r="L727">
        <f t="shared" si="936"/>
        <v>8</v>
      </c>
      <c r="M727">
        <f t="shared" si="937"/>
        <v>1</v>
      </c>
      <c r="N727">
        <f t="shared" si="938"/>
        <v>20</v>
      </c>
      <c r="O727">
        <f t="shared" si="939"/>
        <v>90</v>
      </c>
      <c r="P727">
        <f t="shared" si="914"/>
        <v>33.75</v>
      </c>
      <c r="Q727">
        <f t="shared" si="915"/>
        <v>21</v>
      </c>
      <c r="R727">
        <f t="shared" si="916"/>
        <v>12.75</v>
      </c>
      <c r="S727">
        <f t="shared" si="917"/>
        <v>33.75</v>
      </c>
      <c r="T727">
        <f t="shared" si="953"/>
        <v>39.247249923868246</v>
      </c>
      <c r="U727">
        <f t="shared" si="918"/>
        <v>23</v>
      </c>
      <c r="V727">
        <f t="shared" si="919"/>
        <v>19.25</v>
      </c>
      <c r="W727">
        <f t="shared" si="920"/>
        <v>23</v>
      </c>
      <c r="X727">
        <f t="shared" si="921"/>
        <v>0</v>
      </c>
      <c r="Y727">
        <f t="shared" si="951"/>
        <v>6.9411027219855788</v>
      </c>
      <c r="Z727">
        <f t="shared" si="952"/>
        <v>8.7525703558220016</v>
      </c>
      <c r="AA727">
        <f t="shared" si="948"/>
        <v>17.685577296370877</v>
      </c>
      <c r="AB727">
        <f t="shared" si="949"/>
        <v>22.301104848875333</v>
      </c>
      <c r="AC727">
        <f t="shared" si="950"/>
        <v>11.542661968650407</v>
      </c>
      <c r="AD727">
        <f t="shared" si="878"/>
        <v>10.882748921579187</v>
      </c>
      <c r="AE727">
        <f t="shared" si="931"/>
        <v>1404.3899904</v>
      </c>
      <c r="AF727">
        <f t="shared" si="933"/>
        <v>1402.1833293333332</v>
      </c>
      <c r="AG727">
        <f t="shared" si="955"/>
        <v>1407.4799988499999</v>
      </c>
      <c r="AH727">
        <f t="shared" si="940"/>
        <v>1406.7599975999999</v>
      </c>
      <c r="AI727">
        <f t="shared" si="941"/>
        <v>1436.1271150403575</v>
      </c>
      <c r="AJ727">
        <f t="shared" si="942"/>
        <v>1377.3928801596423</v>
      </c>
      <c r="AK727">
        <f t="shared" si="943"/>
        <v>1.033672851260717E-2</v>
      </c>
      <c r="AL727">
        <f t="shared" si="922"/>
        <v>-0.24444444444444444</v>
      </c>
      <c r="AM727">
        <f t="shared" si="923"/>
        <v>-82641.044444444444</v>
      </c>
      <c r="AN727">
        <f t="shared" si="956"/>
        <v>-553018.88170427724</v>
      </c>
      <c r="AO727">
        <f t="shared" si="957"/>
        <v>4832014</v>
      </c>
      <c r="AP727">
        <f t="shared" si="879"/>
        <v>-0.11444894027713438</v>
      </c>
      <c r="AQ727">
        <f t="shared" si="880"/>
        <v>1397.3237324299896</v>
      </c>
      <c r="AR727">
        <f t="shared" si="881"/>
        <v>1403.8376136199931</v>
      </c>
      <c r="AS727">
        <f t="shared" si="882"/>
        <v>1404.1615566188502</v>
      </c>
      <c r="AT727">
        <f t="shared" si="883"/>
        <v>1416.0683248949676</v>
      </c>
      <c r="AU727">
        <f t="shared" si="884"/>
        <v>1406.3754997907854</v>
      </c>
      <c r="AV727">
        <f t="shared" si="885"/>
        <v>1421.8213019553252</v>
      </c>
      <c r="AW727">
        <f t="shared" si="886"/>
        <v>-15.445802164539828</v>
      </c>
      <c r="AX727">
        <f t="shared" si="913"/>
        <v>-15.572282942272105</v>
      </c>
      <c r="AY727">
        <f t="shared" si="887"/>
        <v>0.12648077773227762</v>
      </c>
      <c r="AZ727">
        <f t="shared" si="924"/>
        <v>1380.75</v>
      </c>
      <c r="BA727">
        <f t="shared" si="925"/>
        <v>466799817.75</v>
      </c>
      <c r="BB727">
        <f t="shared" si="928"/>
        <v>0</v>
      </c>
      <c r="BC727">
        <f t="shared" si="929"/>
        <v>466799817.75</v>
      </c>
      <c r="BD727">
        <f t="shared" si="944"/>
        <v>2318648659.0857167</v>
      </c>
      <c r="BE727">
        <f t="shared" si="945"/>
        <v>2346413716.7275972</v>
      </c>
      <c r="BF727">
        <f t="shared" si="946"/>
        <v>0.98816702381001986</v>
      </c>
      <c r="BG727">
        <f t="shared" si="947"/>
        <v>49.70241493676663</v>
      </c>
      <c r="BH727">
        <f t="shared" si="888"/>
        <v>48241386</v>
      </c>
      <c r="BI727">
        <f t="shared" si="889"/>
        <v>-1.0863392005238888</v>
      </c>
      <c r="BJ727">
        <f t="shared" si="930"/>
        <v>-1800</v>
      </c>
      <c r="BK727">
        <f t="shared" si="890"/>
        <v>-1.2186379928315413E-2</v>
      </c>
      <c r="BL727">
        <f t="shared" si="891"/>
        <v>0.98781362007168461</v>
      </c>
      <c r="BM727">
        <f t="shared" si="892"/>
        <v>15.477829904191964</v>
      </c>
      <c r="BN727">
        <f t="shared" si="893"/>
        <v>1382.125</v>
      </c>
      <c r="BO727">
        <f t="shared" si="932"/>
        <v>1402.8399903</v>
      </c>
      <c r="BP727">
        <f t="shared" si="894"/>
        <v>1438.643384132353</v>
      </c>
      <c r="BQ727">
        <f t="shared" si="895"/>
        <v>-35.803393832353095</v>
      </c>
      <c r="BR727">
        <f t="shared" si="896"/>
        <v>-22.59997599999997</v>
      </c>
      <c r="BS727">
        <f t="shared" si="897"/>
        <v>-26.050048999999944</v>
      </c>
      <c r="BT727">
        <f t="shared" si="898"/>
        <v>-20.800048999999944</v>
      </c>
      <c r="BU727">
        <f t="shared" si="899"/>
        <v>-12</v>
      </c>
      <c r="BV727">
        <f t="shared" si="900"/>
        <v>1397.8999919999999</v>
      </c>
      <c r="BW727">
        <f t="shared" si="901"/>
        <v>1399.1238026666665</v>
      </c>
      <c r="BX727">
        <f t="shared" si="902"/>
        <v>1403.7336337454542</v>
      </c>
      <c r="BY727">
        <f t="shared" si="903"/>
        <v>1405.9695214523808</v>
      </c>
      <c r="BZ727">
        <f t="shared" si="904"/>
        <v>1446.6999510000001</v>
      </c>
      <c r="CA727">
        <f t="shared" si="905"/>
        <v>1365.25</v>
      </c>
      <c r="CB727">
        <f t="shared" si="906"/>
        <v>1412.4988234133332</v>
      </c>
      <c r="CC727">
        <f t="shared" si="907"/>
        <v>1403.5547257555554</v>
      </c>
      <c r="CD727">
        <f t="shared" si="908"/>
        <v>1409.0047881241267</v>
      </c>
      <c r="CE727">
        <f t="shared" si="909"/>
        <v>1409.8172949155578</v>
      </c>
      <c r="CF727">
        <f t="shared" si="910"/>
        <v>1395</v>
      </c>
      <c r="CG727">
        <f t="shared" si="911"/>
        <v>1414.9499510000001</v>
      </c>
      <c r="CH727">
        <f t="shared" si="912"/>
        <v>1387.599976</v>
      </c>
    </row>
    <row r="728" spans="1:86">
      <c r="A728" s="1">
        <v>40532</v>
      </c>
      <c r="B728">
        <v>1380.5</v>
      </c>
      <c r="C728">
        <v>1422</v>
      </c>
      <c r="D728">
        <v>1346</v>
      </c>
      <c r="E728">
        <v>1414.849976</v>
      </c>
      <c r="F728">
        <v>325141</v>
      </c>
      <c r="G728">
        <f t="shared" si="926"/>
        <v>263962.94859515765</v>
      </c>
      <c r="H728">
        <f t="shared" si="954"/>
        <v>16533064.659722315</v>
      </c>
      <c r="I728">
        <f t="shared" si="927"/>
        <v>1390.8374939999999</v>
      </c>
      <c r="J728">
        <f t="shared" si="934"/>
        <v>1423.5124814999999</v>
      </c>
      <c r="K728">
        <f t="shared" si="935"/>
        <v>1385.0625</v>
      </c>
      <c r="L728">
        <f t="shared" si="936"/>
        <v>9</v>
      </c>
      <c r="M728">
        <f t="shared" si="937"/>
        <v>2</v>
      </c>
      <c r="N728">
        <f t="shared" si="938"/>
        <v>10</v>
      </c>
      <c r="O728">
        <f t="shared" si="939"/>
        <v>80</v>
      </c>
      <c r="P728">
        <f t="shared" si="914"/>
        <v>76</v>
      </c>
      <c r="Q728">
        <f t="shared" si="915"/>
        <v>7.1500240000000304</v>
      </c>
      <c r="R728">
        <f t="shared" si="916"/>
        <v>68.84997599999997</v>
      </c>
      <c r="S728">
        <f t="shared" si="917"/>
        <v>76</v>
      </c>
      <c r="T728">
        <f t="shared" si="953"/>
        <v>41.872446357877656</v>
      </c>
      <c r="U728">
        <f t="shared" si="918"/>
        <v>32.800048999999944</v>
      </c>
      <c r="V728">
        <f t="shared" si="919"/>
        <v>-56.5</v>
      </c>
      <c r="W728">
        <f t="shared" si="920"/>
        <v>32.800048999999944</v>
      </c>
      <c r="X728">
        <f t="shared" si="921"/>
        <v>0</v>
      </c>
      <c r="Y728">
        <f t="shared" si="951"/>
        <v>8.7881703132723192</v>
      </c>
      <c r="Z728">
        <f t="shared" si="952"/>
        <v>8.1273867589775737</v>
      </c>
      <c r="AA728">
        <f t="shared" si="948"/>
        <v>20.987955272928446</v>
      </c>
      <c r="AB728">
        <f t="shared" si="949"/>
        <v>19.409868459831536</v>
      </c>
      <c r="AC728">
        <f t="shared" si="950"/>
        <v>3.9063659060851466</v>
      </c>
      <c r="AD728">
        <f t="shared" si="878"/>
        <v>10.065858205197101</v>
      </c>
      <c r="AE728">
        <f t="shared" si="931"/>
        <v>1404.7099856</v>
      </c>
      <c r="AF728">
        <f t="shared" si="933"/>
        <v>1406.1333213333335</v>
      </c>
      <c r="AG728">
        <f t="shared" si="955"/>
        <v>1407.9524964499999</v>
      </c>
      <c r="AH728">
        <f t="shared" si="940"/>
        <v>1408.1849975999999</v>
      </c>
      <c r="AI728">
        <f t="shared" si="941"/>
        <v>1437.6010789248894</v>
      </c>
      <c r="AJ728">
        <f t="shared" si="942"/>
        <v>1378.7689162751103</v>
      </c>
      <c r="AK728">
        <f t="shared" si="943"/>
        <v>0.61328800608055045</v>
      </c>
      <c r="AL728">
        <f t="shared" si="922"/>
        <v>0.81184147368420978</v>
      </c>
      <c r="AM728">
        <f t="shared" si="923"/>
        <v>263962.94859515765</v>
      </c>
      <c r="AN728">
        <f t="shared" si="956"/>
        <v>-159772.01764640113</v>
      </c>
      <c r="AO728">
        <f t="shared" si="957"/>
        <v>4921627</v>
      </c>
      <c r="AP728">
        <f t="shared" si="879"/>
        <v>-3.246325201938325E-2</v>
      </c>
      <c r="AQ728">
        <f t="shared" si="880"/>
        <v>1403.2826552437932</v>
      </c>
      <c r="AR728">
        <f t="shared" si="881"/>
        <v>1409.384407703295</v>
      </c>
      <c r="AS728">
        <f t="shared" si="882"/>
        <v>1406.0854721074572</v>
      </c>
      <c r="AT728">
        <f t="shared" si="883"/>
        <v>1415.9586734944205</v>
      </c>
      <c r="AU728">
        <f t="shared" si="884"/>
        <v>1407.6466712221677</v>
      </c>
      <c r="AV728">
        <f t="shared" si="885"/>
        <v>1421.3333091384525</v>
      </c>
      <c r="AW728">
        <f t="shared" si="886"/>
        <v>-13.686637916284781</v>
      </c>
      <c r="AX728">
        <f t="shared" si="913"/>
        <v>-15.19515393707464</v>
      </c>
      <c r="AY728">
        <f t="shared" si="887"/>
        <v>1.5085160207898589</v>
      </c>
      <c r="AZ728">
        <f t="shared" si="924"/>
        <v>1394.2833253333331</v>
      </c>
      <c r="BA728">
        <f t="shared" si="925"/>
        <v>453338674.68220526</v>
      </c>
      <c r="BB728">
        <f t="shared" si="928"/>
        <v>453338674.68220526</v>
      </c>
      <c r="BC728">
        <f t="shared" si="929"/>
        <v>0</v>
      </c>
      <c r="BD728">
        <f t="shared" si="944"/>
        <v>2572190934.1987252</v>
      </c>
      <c r="BE728">
        <f t="shared" si="945"/>
        <v>2346413716.7275972</v>
      </c>
      <c r="BF728">
        <f t="shared" si="946"/>
        <v>1.096222254354192</v>
      </c>
      <c r="BG728">
        <f t="shared" si="947"/>
        <v>52.295134834923225</v>
      </c>
      <c r="BH728">
        <f t="shared" si="888"/>
        <v>48566527</v>
      </c>
      <c r="BI728">
        <f t="shared" si="889"/>
        <v>-0.96294358461077623</v>
      </c>
      <c r="BJ728">
        <f t="shared" si="930"/>
        <v>3584.997599999997</v>
      </c>
      <c r="BK728">
        <f t="shared" si="890"/>
        <v>2.674163715529751E-2</v>
      </c>
      <c r="BL728">
        <f t="shared" si="891"/>
        <v>1.0267416371552975</v>
      </c>
      <c r="BM728">
        <f t="shared" si="892"/>
        <v>15.50363613723774</v>
      </c>
      <c r="BN728">
        <f t="shared" si="893"/>
        <v>1384</v>
      </c>
      <c r="BO728">
        <f t="shared" si="932"/>
        <v>1401.1849975999999</v>
      </c>
      <c r="BP728">
        <f t="shared" si="894"/>
        <v>1434.2904429558826</v>
      </c>
      <c r="BQ728">
        <f t="shared" si="895"/>
        <v>-33.105445355882694</v>
      </c>
      <c r="BR728">
        <f t="shared" si="896"/>
        <v>6.75</v>
      </c>
      <c r="BS728">
        <f t="shared" si="897"/>
        <v>-45</v>
      </c>
      <c r="BT728">
        <f t="shared" si="898"/>
        <v>5</v>
      </c>
      <c r="BU728">
        <f t="shared" si="899"/>
        <v>-36.5</v>
      </c>
      <c r="BV728">
        <f t="shared" si="900"/>
        <v>1401.3866538666666</v>
      </c>
      <c r="BW728">
        <f t="shared" si="901"/>
        <v>1402.7428445714286</v>
      </c>
      <c r="BX728">
        <f t="shared" si="902"/>
        <v>1405.2045389090908</v>
      </c>
      <c r="BY728">
        <f t="shared" si="903"/>
        <v>1406.671424038095</v>
      </c>
      <c r="BZ728">
        <f t="shared" si="904"/>
        <v>1446.6999510000001</v>
      </c>
      <c r="CA728">
        <f t="shared" si="905"/>
        <v>1346</v>
      </c>
      <c r="CB728">
        <f t="shared" si="906"/>
        <v>1411.3636485866668</v>
      </c>
      <c r="CC728">
        <f t="shared" si="907"/>
        <v>1411.4379063999997</v>
      </c>
      <c r="CD728">
        <f t="shared" si="908"/>
        <v>1412.0905523073018</v>
      </c>
      <c r="CE728">
        <f t="shared" si="909"/>
        <v>1411.2765722788031</v>
      </c>
      <c r="CF728">
        <f t="shared" si="910"/>
        <v>1378</v>
      </c>
      <c r="CG728">
        <f t="shared" si="911"/>
        <v>1399</v>
      </c>
      <c r="CH728">
        <f t="shared" si="912"/>
        <v>1365.25</v>
      </c>
    </row>
    <row r="729" spans="1:86">
      <c r="A729" s="1">
        <v>40533</v>
      </c>
      <c r="B729">
        <v>1416.599976</v>
      </c>
      <c r="C729">
        <v>1454.8000489999999</v>
      </c>
      <c r="D729">
        <v>1402.5</v>
      </c>
      <c r="E729">
        <v>1423.3000489999999</v>
      </c>
      <c r="F729">
        <v>610373</v>
      </c>
      <c r="G729">
        <f t="shared" si="926"/>
        <v>-124874.85798957932</v>
      </c>
      <c r="H729">
        <f t="shared" si="954"/>
        <v>16408189.801732736</v>
      </c>
      <c r="I729">
        <f t="shared" si="927"/>
        <v>1424.3000185000001</v>
      </c>
      <c r="J729">
        <f t="shared" si="934"/>
        <v>1424.3000185000001</v>
      </c>
      <c r="K729">
        <f t="shared" si="935"/>
        <v>1385.0625</v>
      </c>
      <c r="L729">
        <f t="shared" si="936"/>
        <v>1</v>
      </c>
      <c r="M729">
        <f t="shared" si="937"/>
        <v>3</v>
      </c>
      <c r="N729">
        <f t="shared" si="938"/>
        <v>90</v>
      </c>
      <c r="O729">
        <f t="shared" si="939"/>
        <v>70</v>
      </c>
      <c r="P729">
        <f t="shared" si="914"/>
        <v>52.300048999999944</v>
      </c>
      <c r="Q729">
        <f t="shared" si="915"/>
        <v>31.5</v>
      </c>
      <c r="R729">
        <f t="shared" si="916"/>
        <v>20.800048999999944</v>
      </c>
      <c r="S729">
        <f t="shared" si="917"/>
        <v>52.300048999999944</v>
      </c>
      <c r="T729">
        <f t="shared" si="953"/>
        <v>42.617275118029248</v>
      </c>
      <c r="U729">
        <f t="shared" si="918"/>
        <v>-23.800048999999944</v>
      </c>
      <c r="V729">
        <f t="shared" si="919"/>
        <v>18.300048999999944</v>
      </c>
      <c r="W729">
        <f t="shared" si="920"/>
        <v>0</v>
      </c>
      <c r="X729">
        <f t="shared" si="921"/>
        <v>18.300048999999944</v>
      </c>
      <c r="Y729">
        <f t="shared" si="951"/>
        <v>8.1604438623242963</v>
      </c>
      <c r="Z729">
        <f t="shared" si="952"/>
        <v>8.854005490479171</v>
      </c>
      <c r="AA729">
        <f t="shared" si="948"/>
        <v>19.148206542355915</v>
      </c>
      <c r="AB729">
        <f t="shared" si="949"/>
        <v>20.775625532035676</v>
      </c>
      <c r="AC729">
        <f t="shared" si="950"/>
        <v>4.0763095753116314</v>
      </c>
      <c r="AD729">
        <f t="shared" si="878"/>
        <v>9.8741969721106848</v>
      </c>
      <c r="AE729">
        <f t="shared" si="931"/>
        <v>1405.0000001999997</v>
      </c>
      <c r="AF729">
        <f t="shared" si="933"/>
        <v>1407.8083294999999</v>
      </c>
      <c r="AG729">
        <f t="shared" si="955"/>
        <v>1408.0700013500002</v>
      </c>
      <c r="AH729">
        <f t="shared" si="940"/>
        <v>1409.7050048999997</v>
      </c>
      <c r="AI729">
        <f t="shared" si="941"/>
        <v>1440.4856347150258</v>
      </c>
      <c r="AJ729">
        <f t="shared" si="942"/>
        <v>1378.9243750849737</v>
      </c>
      <c r="AK729">
        <f t="shared" si="943"/>
        <v>0.72083765312306236</v>
      </c>
      <c r="AL729">
        <f t="shared" si="922"/>
        <v>-0.20458778155255775</v>
      </c>
      <c r="AM729">
        <f t="shared" si="923"/>
        <v>-124874.85798957932</v>
      </c>
      <c r="AN729">
        <f t="shared" si="956"/>
        <v>-368021.78877392045</v>
      </c>
      <c r="AO729">
        <f t="shared" si="957"/>
        <v>5386424</v>
      </c>
      <c r="AP729">
        <f t="shared" si="879"/>
        <v>-6.8323954589152372E-2</v>
      </c>
      <c r="AQ729">
        <f t="shared" si="880"/>
        <v>1410.0885691209035</v>
      </c>
      <c r="AR729">
        <f t="shared" si="881"/>
        <v>1405.0283446678559</v>
      </c>
      <c r="AS729">
        <f t="shared" si="882"/>
        <v>1409.1840959481149</v>
      </c>
      <c r="AT729">
        <f t="shared" si="883"/>
        <v>1416.6193972899227</v>
      </c>
      <c r="AU729">
        <f t="shared" si="884"/>
        <v>1409.9946778888425</v>
      </c>
      <c r="AV729">
        <f t="shared" si="885"/>
        <v>1421.4709809287608</v>
      </c>
      <c r="AW729">
        <f t="shared" si="886"/>
        <v>-11.476303039918321</v>
      </c>
      <c r="AX729">
        <f t="shared" si="913"/>
        <v>-14.451383757643375</v>
      </c>
      <c r="AY729">
        <f t="shared" si="887"/>
        <v>2.9750807177250547</v>
      </c>
      <c r="AZ729">
        <f t="shared" si="924"/>
        <v>1426.8666993333334</v>
      </c>
      <c r="BA729">
        <f t="shared" si="925"/>
        <v>870920907.87218463</v>
      </c>
      <c r="BB729">
        <f t="shared" si="928"/>
        <v>870920907.87218463</v>
      </c>
      <c r="BC729">
        <f t="shared" si="929"/>
        <v>0</v>
      </c>
      <c r="BD729">
        <f t="shared" si="944"/>
        <v>3139374843.9917073</v>
      </c>
      <c r="BE729">
        <f t="shared" si="945"/>
        <v>2346413716.7275972</v>
      </c>
      <c r="BF729">
        <f t="shared" si="946"/>
        <v>1.3379459988709943</v>
      </c>
      <c r="BG729">
        <f t="shared" si="947"/>
        <v>57.227412417442281</v>
      </c>
      <c r="BH729">
        <f t="shared" si="888"/>
        <v>49176900</v>
      </c>
      <c r="BI729">
        <f t="shared" si="889"/>
        <v>-0.80735401523427053</v>
      </c>
      <c r="BJ729">
        <f t="shared" si="930"/>
        <v>745.00729999999749</v>
      </c>
      <c r="BK729">
        <f t="shared" si="890"/>
        <v>5.9724162584994626E-3</v>
      </c>
      <c r="BL729">
        <f t="shared" si="891"/>
        <v>1.0059724162584995</v>
      </c>
      <c r="BM729">
        <f t="shared" si="892"/>
        <v>16.222816338320641</v>
      </c>
      <c r="BN729">
        <f t="shared" si="893"/>
        <v>1428.6500245</v>
      </c>
      <c r="BO729">
        <f t="shared" si="932"/>
        <v>1403.3099975999999</v>
      </c>
      <c r="BP729">
        <f t="shared" si="894"/>
        <v>1431.0882370735294</v>
      </c>
      <c r="BQ729">
        <f t="shared" si="895"/>
        <v>-27.778239473529538</v>
      </c>
      <c r="BR729">
        <f t="shared" si="896"/>
        <v>-5.3499750000000859</v>
      </c>
      <c r="BS729">
        <f t="shared" si="897"/>
        <v>-6.1999510000000555</v>
      </c>
      <c r="BT729">
        <f t="shared" si="898"/>
        <v>8.100097999999889</v>
      </c>
      <c r="BU729">
        <f t="shared" si="899"/>
        <v>6.5999759999999696</v>
      </c>
      <c r="BV729">
        <f t="shared" si="900"/>
        <v>1407.5833416666669</v>
      </c>
      <c r="BW729">
        <f t="shared" si="901"/>
        <v>1407.647623904762</v>
      </c>
      <c r="BX729">
        <f t="shared" si="902"/>
        <v>1407.9527300727273</v>
      </c>
      <c r="BY729">
        <f t="shared" si="903"/>
        <v>1408.1330957095242</v>
      </c>
      <c r="BZ729">
        <f t="shared" si="904"/>
        <v>1454.8000489999999</v>
      </c>
      <c r="CA729">
        <f t="shared" si="905"/>
        <v>1346</v>
      </c>
      <c r="CB729">
        <f t="shared" si="906"/>
        <v>1403.8633221733332</v>
      </c>
      <c r="CC729">
        <f t="shared" si="907"/>
        <v>1410.7710954055556</v>
      </c>
      <c r="CD729">
        <f t="shared" si="908"/>
        <v>1414.1962535563493</v>
      </c>
      <c r="CE729">
        <f t="shared" si="909"/>
        <v>1410.0363216444314</v>
      </c>
      <c r="CF729">
        <f t="shared" si="910"/>
        <v>1414.849976</v>
      </c>
      <c r="CG729">
        <f t="shared" si="911"/>
        <v>1422</v>
      </c>
      <c r="CH729">
        <f t="shared" si="912"/>
        <v>1346</v>
      </c>
    </row>
    <row r="730" spans="1:86">
      <c r="A730" s="1">
        <v>40534</v>
      </c>
      <c r="B730">
        <v>1425.0500489999999</v>
      </c>
      <c r="C730">
        <v>1431</v>
      </c>
      <c r="D730">
        <v>1384.1999510000001</v>
      </c>
      <c r="E730">
        <v>1394.099976</v>
      </c>
      <c r="F730">
        <v>297205</v>
      </c>
      <c r="G730">
        <f t="shared" si="926"/>
        <v>-171464.23720186797</v>
      </c>
      <c r="H730">
        <f t="shared" si="954"/>
        <v>16236725.564530868</v>
      </c>
      <c r="I730">
        <f t="shared" si="927"/>
        <v>1408.5874939999999</v>
      </c>
      <c r="J730">
        <f t="shared" si="934"/>
        <v>1424.3000185000001</v>
      </c>
      <c r="K730">
        <f t="shared" si="935"/>
        <v>1385.0625</v>
      </c>
      <c r="L730">
        <f t="shared" si="936"/>
        <v>2</v>
      </c>
      <c r="M730">
        <f t="shared" si="937"/>
        <v>4</v>
      </c>
      <c r="N730">
        <f t="shared" si="938"/>
        <v>80</v>
      </c>
      <c r="O730">
        <f t="shared" si="939"/>
        <v>60</v>
      </c>
      <c r="P730">
        <f t="shared" si="914"/>
        <v>46.800048999999944</v>
      </c>
      <c r="Q730">
        <f t="shared" si="915"/>
        <v>36.90002400000003</v>
      </c>
      <c r="R730">
        <f t="shared" si="916"/>
        <v>9.9000249999999141</v>
      </c>
      <c r="S730">
        <f t="shared" si="917"/>
        <v>46.800048999999944</v>
      </c>
      <c r="T730">
        <f t="shared" si="953"/>
        <v>42.916044681027152</v>
      </c>
      <c r="U730">
        <f t="shared" si="918"/>
        <v>-31.050048999999944</v>
      </c>
      <c r="V730">
        <f t="shared" si="919"/>
        <v>-0.90002499999991414</v>
      </c>
      <c r="W730">
        <f t="shared" si="920"/>
        <v>0</v>
      </c>
      <c r="X730">
        <f t="shared" si="921"/>
        <v>0</v>
      </c>
      <c r="Y730">
        <f t="shared" si="951"/>
        <v>7.5775550150154185</v>
      </c>
      <c r="Z730">
        <f t="shared" si="952"/>
        <v>8.2215765268735161</v>
      </c>
      <c r="AA730">
        <f t="shared" si="948"/>
        <v>17.656694766107826</v>
      </c>
      <c r="AB730">
        <f t="shared" si="949"/>
        <v>19.157349163885577</v>
      </c>
      <c r="AC730">
        <f t="shared" si="950"/>
        <v>4.0763095753116305</v>
      </c>
      <c r="AD730">
        <f t="shared" si="878"/>
        <v>9.6825357390242708</v>
      </c>
      <c r="AE730">
        <f t="shared" si="931"/>
        <v>1401.0500001999997</v>
      </c>
      <c r="AF730">
        <f t="shared" si="933"/>
        <v>1403.1833294999997</v>
      </c>
      <c r="AG730">
        <f t="shared" si="955"/>
        <v>1405.7000001500003</v>
      </c>
      <c r="AH730">
        <f t="shared" si="940"/>
        <v>1406.2500000999999</v>
      </c>
      <c r="AI730">
        <f t="shared" si="941"/>
        <v>1435.4654105958962</v>
      </c>
      <c r="AJ730">
        <f t="shared" si="942"/>
        <v>1377.0345896041035</v>
      </c>
      <c r="AK730">
        <f t="shared" si="943"/>
        <v>0.29206138312336039</v>
      </c>
      <c r="AL730">
        <f t="shared" si="922"/>
        <v>-0.57692245151282107</v>
      </c>
      <c r="AM730">
        <f t="shared" si="923"/>
        <v>-171464.23720186797</v>
      </c>
      <c r="AN730">
        <f t="shared" si="956"/>
        <v>-726945.60890923848</v>
      </c>
      <c r="AO730">
        <f t="shared" si="957"/>
        <v>5352596</v>
      </c>
      <c r="AP730">
        <f t="shared" si="879"/>
        <v>-0.13581178346156492</v>
      </c>
      <c r="AQ730">
        <f t="shared" si="880"/>
        <v>1404.6524474597963</v>
      </c>
      <c r="AR730">
        <f t="shared" si="881"/>
        <v>1401.4150095975169</v>
      </c>
      <c r="AS730">
        <f t="shared" si="882"/>
        <v>1406.4689543574541</v>
      </c>
      <c r="AT730">
        <f t="shared" si="883"/>
        <v>1414.5926493738298</v>
      </c>
      <c r="AU730">
        <f t="shared" si="884"/>
        <v>1407.6104726055162</v>
      </c>
      <c r="AV730">
        <f t="shared" si="885"/>
        <v>1419.5550105837476</v>
      </c>
      <c r="AW730">
        <f t="shared" si="886"/>
        <v>-11.944537978231438</v>
      </c>
      <c r="AX730">
        <f t="shared" si="913"/>
        <v>-13.950014601760987</v>
      </c>
      <c r="AY730">
        <f t="shared" si="887"/>
        <v>2.0054766235295496</v>
      </c>
      <c r="AZ730">
        <f t="shared" si="924"/>
        <v>1403.0999756666668</v>
      </c>
      <c r="BA730">
        <f t="shared" si="925"/>
        <v>417008328.26801169</v>
      </c>
      <c r="BB730">
        <f t="shared" si="928"/>
        <v>0</v>
      </c>
      <c r="BC730">
        <f t="shared" si="929"/>
        <v>417008328.26801169</v>
      </c>
      <c r="BD730">
        <f t="shared" si="944"/>
        <v>2551094030.2417068</v>
      </c>
      <c r="BE730">
        <f t="shared" si="945"/>
        <v>2763422044.9956088</v>
      </c>
      <c r="BF730">
        <f t="shared" si="946"/>
        <v>0.92316482560511692</v>
      </c>
      <c r="BG730">
        <f t="shared" si="947"/>
        <v>48.002376775721572</v>
      </c>
      <c r="BH730">
        <f t="shared" si="888"/>
        <v>48879695</v>
      </c>
      <c r="BI730">
        <f t="shared" si="889"/>
        <v>-0.84142832712905002</v>
      </c>
      <c r="BJ730">
        <f t="shared" si="930"/>
        <v>-3020.0072999999975</v>
      </c>
      <c r="BK730">
        <f t="shared" si="890"/>
        <v>-2.0515753526823617E-2</v>
      </c>
      <c r="BL730">
        <f t="shared" si="891"/>
        <v>0.97948424647317633</v>
      </c>
      <c r="BM730">
        <f t="shared" si="892"/>
        <v>15.397873323970344</v>
      </c>
      <c r="BN730">
        <f t="shared" si="893"/>
        <v>1407.5999755</v>
      </c>
      <c r="BO730">
        <f t="shared" si="932"/>
        <v>1400.7299926999999</v>
      </c>
      <c r="BP730">
        <f t="shared" si="894"/>
        <v>1427.7455892941177</v>
      </c>
      <c r="BQ730">
        <f t="shared" si="895"/>
        <v>-27.015596594117824</v>
      </c>
      <c r="BR730">
        <f t="shared" si="896"/>
        <v>-23.050048000000061</v>
      </c>
      <c r="BS730">
        <f t="shared" si="897"/>
        <v>-7.9500729999999749</v>
      </c>
      <c r="BT730">
        <f t="shared" si="898"/>
        <v>-13.699951000000056</v>
      </c>
      <c r="BU730">
        <f t="shared" si="899"/>
        <v>-4.9499510000000555</v>
      </c>
      <c r="BV730">
        <f t="shared" si="900"/>
        <v>1403.9500002666668</v>
      </c>
      <c r="BW730">
        <f t="shared" si="901"/>
        <v>1403.7309514761905</v>
      </c>
      <c r="BX730">
        <f t="shared" si="902"/>
        <v>1405.1154520909092</v>
      </c>
      <c r="BY730">
        <f t="shared" si="903"/>
        <v>1406.8026171047618</v>
      </c>
      <c r="BZ730">
        <f t="shared" si="904"/>
        <v>1454.8000489999999</v>
      </c>
      <c r="CA730">
        <f t="shared" si="905"/>
        <v>1346</v>
      </c>
      <c r="CB730">
        <f t="shared" si="906"/>
        <v>1396.2574996899998</v>
      </c>
      <c r="CC730">
        <f t="shared" si="907"/>
        <v>1403.749990061111</v>
      </c>
      <c r="CD730">
        <f t="shared" si="908"/>
        <v>1408.3300665115876</v>
      </c>
      <c r="CE730">
        <f t="shared" si="909"/>
        <v>1403.2180814869573</v>
      </c>
      <c r="CF730">
        <f t="shared" si="910"/>
        <v>1423.3000489999999</v>
      </c>
      <c r="CG730">
        <f t="shared" si="911"/>
        <v>1454.8000489999999</v>
      </c>
      <c r="CH730">
        <f t="shared" si="912"/>
        <v>1402.5</v>
      </c>
    </row>
    <row r="731" spans="1:86">
      <c r="A731" s="1">
        <v>40535</v>
      </c>
      <c r="B731">
        <v>1390.25</v>
      </c>
      <c r="C731">
        <v>1399.9499510000001</v>
      </c>
      <c r="D731">
        <v>1385.099976</v>
      </c>
      <c r="E731">
        <v>1392.349976</v>
      </c>
      <c r="F731">
        <v>346689</v>
      </c>
      <c r="G731">
        <f t="shared" si="926"/>
        <v>-8170.5513157449132</v>
      </c>
      <c r="H731">
        <f t="shared" si="954"/>
        <v>16228555.013215123</v>
      </c>
      <c r="I731">
        <f t="shared" si="927"/>
        <v>1391.9124757499999</v>
      </c>
      <c r="J731">
        <f t="shared" si="934"/>
        <v>1424.3000185000001</v>
      </c>
      <c r="K731">
        <f t="shared" si="935"/>
        <v>1385.0625</v>
      </c>
      <c r="L731">
        <f t="shared" si="936"/>
        <v>3</v>
      </c>
      <c r="M731">
        <f t="shared" si="937"/>
        <v>5</v>
      </c>
      <c r="N731">
        <f t="shared" si="938"/>
        <v>70</v>
      </c>
      <c r="O731">
        <f t="shared" si="939"/>
        <v>50</v>
      </c>
      <c r="P731">
        <f t="shared" si="914"/>
        <v>14.849975000000086</v>
      </c>
      <c r="Q731">
        <f t="shared" si="915"/>
        <v>7.5999750000000859</v>
      </c>
      <c r="R731">
        <f t="shared" si="916"/>
        <v>7.25</v>
      </c>
      <c r="S731">
        <f t="shared" si="917"/>
        <v>14.849975000000086</v>
      </c>
      <c r="T731">
        <f t="shared" si="953"/>
        <v>40.911325418096645</v>
      </c>
      <c r="U731">
        <f t="shared" si="918"/>
        <v>-1.5</v>
      </c>
      <c r="V731">
        <f t="shared" si="919"/>
        <v>17.09997599999997</v>
      </c>
      <c r="W731">
        <f t="shared" si="920"/>
        <v>0</v>
      </c>
      <c r="X731">
        <f t="shared" si="921"/>
        <v>17.09997599999997</v>
      </c>
      <c r="Y731">
        <f t="shared" si="951"/>
        <v>7.03630108537146</v>
      </c>
      <c r="Z731">
        <f t="shared" si="952"/>
        <v>8.8557479178111205</v>
      </c>
      <c r="AA731">
        <f t="shared" si="948"/>
        <v>17.198907670341658</v>
      </c>
      <c r="AB731">
        <f t="shared" si="949"/>
        <v>21.646201454753857</v>
      </c>
      <c r="AC731">
        <f t="shared" si="950"/>
        <v>11.448786950476261</v>
      </c>
      <c r="AD731">
        <f t="shared" si="878"/>
        <v>9.6474247967309701</v>
      </c>
      <c r="AE731">
        <f t="shared" si="931"/>
        <v>1400.5199954</v>
      </c>
      <c r="AF731">
        <f t="shared" si="933"/>
        <v>1399.5999961666664</v>
      </c>
      <c r="AG731">
        <f t="shared" si="955"/>
        <v>1404.5149965000005</v>
      </c>
      <c r="AH731">
        <f t="shared" si="940"/>
        <v>1403.7699952999997</v>
      </c>
      <c r="AI731">
        <f t="shared" si="941"/>
        <v>1433.0735543807343</v>
      </c>
      <c r="AJ731">
        <f t="shared" si="942"/>
        <v>1374.466436219265</v>
      </c>
      <c r="AK731">
        <f t="shared" si="943"/>
        <v>0.30514279394294336</v>
      </c>
      <c r="AL731">
        <f t="shared" si="922"/>
        <v>-2.3567379743069185E-2</v>
      </c>
      <c r="AM731">
        <f t="shared" si="923"/>
        <v>-8170.5513157449132</v>
      </c>
      <c r="AN731">
        <f t="shared" si="956"/>
        <v>-614154.89346616692</v>
      </c>
      <c r="AO731">
        <f t="shared" si="957"/>
        <v>5496305</v>
      </c>
      <c r="AP731">
        <f t="shared" si="879"/>
        <v>-0.11173959477615723</v>
      </c>
      <c r="AQ731">
        <f t="shared" si="880"/>
        <v>1400.4696071634655</v>
      </c>
      <c r="AR731">
        <f t="shared" si="881"/>
        <v>1398.5892318622246</v>
      </c>
      <c r="AS731">
        <f t="shared" si="882"/>
        <v>1403.9275382531123</v>
      </c>
      <c r="AT731">
        <f t="shared" si="883"/>
        <v>1412.590808770185</v>
      </c>
      <c r="AU731">
        <f t="shared" si="884"/>
        <v>1405.3213981146887</v>
      </c>
      <c r="AV731">
        <f t="shared" si="885"/>
        <v>1417.6506581628853</v>
      </c>
      <c r="AW731">
        <f t="shared" si="886"/>
        <v>-12.329260048196602</v>
      </c>
      <c r="AX731">
        <f t="shared" si="913"/>
        <v>-13.62586369104811</v>
      </c>
      <c r="AY731">
        <f t="shared" si="887"/>
        <v>1.2966036428515082</v>
      </c>
      <c r="AZ731">
        <f t="shared" si="924"/>
        <v>1392.4666343333331</v>
      </c>
      <c r="BA731">
        <f t="shared" si="925"/>
        <v>482752864.99038893</v>
      </c>
      <c r="BB731">
        <f t="shared" si="928"/>
        <v>0</v>
      </c>
      <c r="BC731">
        <f t="shared" si="929"/>
        <v>482752864.99038893</v>
      </c>
      <c r="BD731">
        <f t="shared" si="944"/>
        <v>2551094030.2417068</v>
      </c>
      <c r="BE731">
        <f t="shared" si="945"/>
        <v>2914197227.1247516</v>
      </c>
      <c r="BF731">
        <f t="shared" si="946"/>
        <v>0.87540198257573154</v>
      </c>
      <c r="BG731">
        <f t="shared" si="947"/>
        <v>46.678098386855126</v>
      </c>
      <c r="BH731">
        <f t="shared" si="888"/>
        <v>48533006</v>
      </c>
      <c r="BI731">
        <f t="shared" si="889"/>
        <v>-0.86969663345509451</v>
      </c>
      <c r="BJ731">
        <f t="shared" si="930"/>
        <v>-275</v>
      </c>
      <c r="BK731">
        <f t="shared" si="890"/>
        <v>-1.2552901729624591E-3</v>
      </c>
      <c r="BL731">
        <f t="shared" si="891"/>
        <v>0.99874470982703756</v>
      </c>
      <c r="BM731">
        <f t="shared" si="892"/>
        <v>15.444331707402567</v>
      </c>
      <c r="BN731">
        <f t="shared" si="893"/>
        <v>1392.5249635</v>
      </c>
      <c r="BO731">
        <f t="shared" si="932"/>
        <v>1398.9799926999999</v>
      </c>
      <c r="BP731">
        <f t="shared" si="894"/>
        <v>1424.4080882205883</v>
      </c>
      <c r="BQ731">
        <f t="shared" si="895"/>
        <v>-25.428095520588386</v>
      </c>
      <c r="BR731">
        <f t="shared" si="896"/>
        <v>1.1999519999999393</v>
      </c>
      <c r="BS731">
        <f t="shared" si="897"/>
        <v>1.8499759999999696</v>
      </c>
      <c r="BT731">
        <f t="shared" si="898"/>
        <v>-15.050048999999944</v>
      </c>
      <c r="BU731">
        <f t="shared" si="899"/>
        <v>-15.75</v>
      </c>
      <c r="BV731">
        <f t="shared" si="900"/>
        <v>1401.0499922000001</v>
      </c>
      <c r="BW731">
        <f t="shared" si="901"/>
        <v>1400.6357076190477</v>
      </c>
      <c r="BX731">
        <f t="shared" si="902"/>
        <v>1402.5881749818182</v>
      </c>
      <c r="BY731">
        <f t="shared" si="903"/>
        <v>1405.5311862333333</v>
      </c>
      <c r="BZ731">
        <f t="shared" si="904"/>
        <v>1454.8000489999999</v>
      </c>
      <c r="CA731">
        <f t="shared" si="905"/>
        <v>1346</v>
      </c>
      <c r="CB731">
        <f t="shared" si="906"/>
        <v>1396.5781650633332</v>
      </c>
      <c r="CC731">
        <f t="shared" si="907"/>
        <v>1396.8145824361109</v>
      </c>
      <c r="CD731">
        <f t="shared" si="908"/>
        <v>1404.0536336577379</v>
      </c>
      <c r="CE731">
        <f t="shared" si="909"/>
        <v>1399.5381108121414</v>
      </c>
      <c r="CF731">
        <f t="shared" si="910"/>
        <v>1394.099976</v>
      </c>
      <c r="CG731">
        <f t="shared" si="911"/>
        <v>1431</v>
      </c>
      <c r="CH731">
        <f t="shared" si="912"/>
        <v>1384.1999510000001</v>
      </c>
    </row>
    <row r="732" spans="1:86">
      <c r="A732" s="1">
        <v>40536</v>
      </c>
      <c r="B732">
        <v>1391</v>
      </c>
      <c r="C732">
        <v>1398.4499510000001</v>
      </c>
      <c r="D732">
        <v>1368</v>
      </c>
      <c r="E732">
        <v>1391.5</v>
      </c>
      <c r="F732">
        <v>208168</v>
      </c>
      <c r="G732">
        <f t="shared" si="926"/>
        <v>113142.73051644588</v>
      </c>
      <c r="H732">
        <f t="shared" si="954"/>
        <v>16341697.743731569</v>
      </c>
      <c r="I732">
        <f t="shared" si="927"/>
        <v>1387.2374877500001</v>
      </c>
      <c r="J732">
        <f t="shared" si="934"/>
        <v>1424.3000185000001</v>
      </c>
      <c r="K732">
        <f t="shared" si="935"/>
        <v>1385.0625</v>
      </c>
      <c r="L732">
        <f t="shared" si="936"/>
        <v>4</v>
      </c>
      <c r="M732">
        <f t="shared" si="937"/>
        <v>6</v>
      </c>
      <c r="N732">
        <f t="shared" si="938"/>
        <v>60</v>
      </c>
      <c r="O732">
        <f t="shared" si="939"/>
        <v>40</v>
      </c>
      <c r="P732">
        <f t="shared" si="914"/>
        <v>30.449951000000056</v>
      </c>
      <c r="Q732">
        <f t="shared" si="915"/>
        <v>6.9499510000000555</v>
      </c>
      <c r="R732">
        <f t="shared" si="916"/>
        <v>23.5</v>
      </c>
      <c r="S732">
        <f t="shared" si="917"/>
        <v>30.449951000000056</v>
      </c>
      <c r="T732">
        <f t="shared" si="953"/>
        <v>40.164084388232602</v>
      </c>
      <c r="U732">
        <f t="shared" si="918"/>
        <v>9.350097999999889</v>
      </c>
      <c r="V732">
        <f t="shared" si="919"/>
        <v>-18.699951000000056</v>
      </c>
      <c r="W732">
        <f t="shared" si="920"/>
        <v>9.350097999999889</v>
      </c>
      <c r="X732">
        <f t="shared" si="921"/>
        <v>0</v>
      </c>
      <c r="Y732">
        <f t="shared" si="951"/>
        <v>7.201572293559205</v>
      </c>
      <c r="Z732">
        <f t="shared" si="952"/>
        <v>8.2231944951103255</v>
      </c>
      <c r="AA732">
        <f t="shared" si="948"/>
        <v>17.930378354819769</v>
      </c>
      <c r="AB732">
        <f t="shared" si="949"/>
        <v>20.473999645114734</v>
      </c>
      <c r="AC732">
        <f t="shared" si="950"/>
        <v>6.6232586563420002</v>
      </c>
      <c r="AD732">
        <f t="shared" si="878"/>
        <v>9.2583138667897504</v>
      </c>
      <c r="AE732">
        <f t="shared" si="931"/>
        <v>1403.2199954</v>
      </c>
      <c r="AF732">
        <f t="shared" si="933"/>
        <v>1399.0166628333334</v>
      </c>
      <c r="AG732">
        <f t="shared" si="955"/>
        <v>1405.0849977000003</v>
      </c>
      <c r="AH732">
        <f t="shared" si="940"/>
        <v>1403.8049928999999</v>
      </c>
      <c r="AI732">
        <f t="shared" si="941"/>
        <v>1433.0489549962765</v>
      </c>
      <c r="AJ732">
        <f t="shared" si="942"/>
        <v>1374.5610308037233</v>
      </c>
      <c r="AK732">
        <f t="shared" si="943"/>
        <v>0.28961481246129478</v>
      </c>
      <c r="AL732">
        <f t="shared" si="922"/>
        <v>0.54351644112661834</v>
      </c>
      <c r="AM732">
        <f t="shared" si="923"/>
        <v>113142.73051644588</v>
      </c>
      <c r="AN732">
        <f t="shared" si="956"/>
        <v>-219941.82614929951</v>
      </c>
      <c r="AO732">
        <f t="shared" si="957"/>
        <v>5297443</v>
      </c>
      <c r="AP732">
        <f t="shared" si="879"/>
        <v>-4.151848847628932E-2</v>
      </c>
      <c r="AQ732">
        <f t="shared" si="880"/>
        <v>1397.4199407278873</v>
      </c>
      <c r="AR732">
        <f t="shared" si="881"/>
        <v>1397.3810439414906</v>
      </c>
      <c r="AS732">
        <f t="shared" si="882"/>
        <v>1401.6905813675521</v>
      </c>
      <c r="AT732">
        <f t="shared" si="883"/>
        <v>1410.6926359808683</v>
      </c>
      <c r="AU732">
        <f t="shared" si="884"/>
        <v>1403.2481883974854</v>
      </c>
      <c r="AV732">
        <f t="shared" si="885"/>
        <v>1415.8201120914832</v>
      </c>
      <c r="AW732">
        <f t="shared" si="886"/>
        <v>-12.57192369399786</v>
      </c>
      <c r="AX732">
        <f t="shared" si="913"/>
        <v>-13.41507569163806</v>
      </c>
      <c r="AY732">
        <f t="shared" si="887"/>
        <v>0.84315199764020043</v>
      </c>
      <c r="AZ732">
        <f t="shared" si="924"/>
        <v>1385.9833170000002</v>
      </c>
      <c r="BA732">
        <f t="shared" si="925"/>
        <v>288517375.13325602</v>
      </c>
      <c r="BB732">
        <f t="shared" si="928"/>
        <v>0</v>
      </c>
      <c r="BC732">
        <f t="shared" si="929"/>
        <v>288517375.13325602</v>
      </c>
      <c r="BD732">
        <f t="shared" si="944"/>
        <v>2551094030.2417068</v>
      </c>
      <c r="BE732">
        <f t="shared" si="945"/>
        <v>2882048393.7238693</v>
      </c>
      <c r="BF732">
        <f t="shared" si="946"/>
        <v>0.88516696520333604</v>
      </c>
      <c r="BG732">
        <f t="shared" si="947"/>
        <v>46.954300682213635</v>
      </c>
      <c r="BH732">
        <f t="shared" si="888"/>
        <v>48324838</v>
      </c>
      <c r="BI732">
        <f t="shared" si="889"/>
        <v>-0.88796052454900609</v>
      </c>
      <c r="BJ732">
        <f t="shared" si="930"/>
        <v>-184.99759999999696</v>
      </c>
      <c r="BK732">
        <f t="shared" si="890"/>
        <v>-6.1046146058896451E-4</v>
      </c>
      <c r="BL732">
        <f t="shared" si="891"/>
        <v>0.99938953853941104</v>
      </c>
      <c r="BM732">
        <f t="shared" si="892"/>
        <v>15.412921338638988</v>
      </c>
      <c r="BN732">
        <f t="shared" si="893"/>
        <v>1383.2249755</v>
      </c>
      <c r="BO732">
        <f t="shared" si="932"/>
        <v>1399.1999878000001</v>
      </c>
      <c r="BP732">
        <f t="shared" si="894"/>
        <v>1421.0382349117649</v>
      </c>
      <c r="BQ732">
        <f t="shared" si="895"/>
        <v>-21.838247111764758</v>
      </c>
      <c r="BR732">
        <f t="shared" si="896"/>
        <v>-21.75</v>
      </c>
      <c r="BS732">
        <f t="shared" si="897"/>
        <v>2.3000489999999445</v>
      </c>
      <c r="BT732">
        <f t="shared" si="898"/>
        <v>-20.400024999999914</v>
      </c>
      <c r="BU732">
        <f t="shared" si="899"/>
        <v>1</v>
      </c>
      <c r="BV732">
        <f t="shared" si="900"/>
        <v>1398.0433270666665</v>
      </c>
      <c r="BW732">
        <f t="shared" si="901"/>
        <v>1398.3214230000001</v>
      </c>
      <c r="BX732">
        <f t="shared" si="902"/>
        <v>1400.3572667454544</v>
      </c>
      <c r="BY732">
        <f t="shared" si="903"/>
        <v>1404.2916627571428</v>
      </c>
      <c r="BZ732">
        <f t="shared" si="904"/>
        <v>1454.8000489999999</v>
      </c>
      <c r="CA732">
        <f t="shared" si="905"/>
        <v>1346</v>
      </c>
      <c r="CB732">
        <f t="shared" si="906"/>
        <v>1410.8089956966664</v>
      </c>
      <c r="CC732">
        <f t="shared" si="907"/>
        <v>1396.9845813583333</v>
      </c>
      <c r="CD732">
        <f t="shared" si="908"/>
        <v>1409.2965350758334</v>
      </c>
      <c r="CE732">
        <f t="shared" si="909"/>
        <v>1402.7139935273801</v>
      </c>
      <c r="CF732">
        <f t="shared" si="910"/>
        <v>1392.349976</v>
      </c>
      <c r="CG732">
        <f t="shared" si="911"/>
        <v>1399.9499510000001</v>
      </c>
      <c r="CH732">
        <f t="shared" si="912"/>
        <v>1385.099976</v>
      </c>
    </row>
    <row r="733" spans="1:86">
      <c r="A733" s="1">
        <v>40539</v>
      </c>
      <c r="B733">
        <v>1398</v>
      </c>
      <c r="C733">
        <v>1407.8000489999999</v>
      </c>
      <c r="D733">
        <v>1386.6999510000001</v>
      </c>
      <c r="E733">
        <v>1394.349976</v>
      </c>
      <c r="F733">
        <v>149330</v>
      </c>
      <c r="G733">
        <f t="shared" si="926"/>
        <v>-41048.205929660304</v>
      </c>
      <c r="H733">
        <f t="shared" si="954"/>
        <v>16300649.537801908</v>
      </c>
      <c r="I733">
        <f t="shared" si="927"/>
        <v>1396.7124939999999</v>
      </c>
      <c r="J733">
        <f t="shared" si="934"/>
        <v>1424.3000185000001</v>
      </c>
      <c r="K733">
        <f t="shared" si="935"/>
        <v>1385.0625</v>
      </c>
      <c r="L733">
        <f t="shared" si="936"/>
        <v>5</v>
      </c>
      <c r="M733">
        <f t="shared" si="937"/>
        <v>7</v>
      </c>
      <c r="N733">
        <f t="shared" si="938"/>
        <v>50</v>
      </c>
      <c r="O733">
        <f t="shared" si="939"/>
        <v>30</v>
      </c>
      <c r="P733">
        <f t="shared" si="914"/>
        <v>21.100097999999889</v>
      </c>
      <c r="Q733">
        <f t="shared" si="915"/>
        <v>13.450072999999975</v>
      </c>
      <c r="R733">
        <f t="shared" si="916"/>
        <v>7.6500249999999141</v>
      </c>
      <c r="S733">
        <f t="shared" si="917"/>
        <v>21.100097999999889</v>
      </c>
      <c r="T733">
        <f t="shared" si="953"/>
        <v>38.802371074787409</v>
      </c>
      <c r="U733">
        <f t="shared" si="918"/>
        <v>-1.8000489999999445</v>
      </c>
      <c r="V733">
        <f t="shared" si="919"/>
        <v>0.649902000000111</v>
      </c>
      <c r="W733">
        <f t="shared" si="920"/>
        <v>0</v>
      </c>
      <c r="X733">
        <f t="shared" si="921"/>
        <v>0.649902000000111</v>
      </c>
      <c r="Y733">
        <f t="shared" si="951"/>
        <v>6.6871742725906902</v>
      </c>
      <c r="Z733">
        <f t="shared" si="952"/>
        <v>7.6822450311738821</v>
      </c>
      <c r="AA733">
        <f t="shared" si="948"/>
        <v>17.233932070032214</v>
      </c>
      <c r="AB733">
        <f t="shared" si="949"/>
        <v>19.798390712689127</v>
      </c>
      <c r="AC733">
        <f t="shared" si="950"/>
        <v>6.9249197726626157</v>
      </c>
      <c r="AD733">
        <f t="shared" si="878"/>
        <v>9.5232939289423086</v>
      </c>
      <c r="AE733">
        <f t="shared" si="931"/>
        <v>1399.1199953999999</v>
      </c>
      <c r="AF733">
        <f t="shared" si="933"/>
        <v>1401.7416588333333</v>
      </c>
      <c r="AG733">
        <f t="shared" si="955"/>
        <v>1406.4524965000005</v>
      </c>
      <c r="AH733">
        <f t="shared" si="940"/>
        <v>1401.9149904999999</v>
      </c>
      <c r="AI733">
        <f t="shared" si="941"/>
        <v>1430.914931137577</v>
      </c>
      <c r="AJ733">
        <f t="shared" si="942"/>
        <v>1372.9150498624228</v>
      </c>
      <c r="AK733">
        <f t="shared" si="943"/>
        <v>0.36956844852645171</v>
      </c>
      <c r="AL733">
        <f t="shared" si="922"/>
        <v>-0.27488251476367981</v>
      </c>
      <c r="AM733">
        <f t="shared" si="923"/>
        <v>-41048.205929660304</v>
      </c>
      <c r="AN733">
        <f t="shared" si="956"/>
        <v>-290911.69076660706</v>
      </c>
      <c r="AO733">
        <f t="shared" si="957"/>
        <v>5247664</v>
      </c>
      <c r="AP733">
        <f t="shared" si="879"/>
        <v>-5.5436417188030156E-2</v>
      </c>
      <c r="AQ733">
        <f t="shared" si="880"/>
        <v>1396.3761527204056</v>
      </c>
      <c r="AR733">
        <f t="shared" si="881"/>
        <v>1396.7594324531658</v>
      </c>
      <c r="AS733">
        <f t="shared" si="882"/>
        <v>1400.3692724013927</v>
      </c>
      <c r="AT733">
        <f t="shared" si="883"/>
        <v>1409.2217965825901</v>
      </c>
      <c r="AU733">
        <f t="shared" si="884"/>
        <v>1401.9134565378627</v>
      </c>
      <c r="AV733">
        <f t="shared" si="885"/>
        <v>1414.3172025650795</v>
      </c>
      <c r="AW733">
        <f t="shared" si="886"/>
        <v>-12.403746027216812</v>
      </c>
      <c r="AX733">
        <f t="shared" si="913"/>
        <v>-13.21280975875381</v>
      </c>
      <c r="AY733">
        <f t="shared" si="887"/>
        <v>0.80906373153699818</v>
      </c>
      <c r="AZ733">
        <f t="shared" si="924"/>
        <v>1396.2833253333331</v>
      </c>
      <c r="BA733">
        <f t="shared" si="925"/>
        <v>208506988.97202662</v>
      </c>
      <c r="BB733">
        <f t="shared" si="928"/>
        <v>208506988.97202662</v>
      </c>
      <c r="BC733">
        <f t="shared" si="929"/>
        <v>0</v>
      </c>
      <c r="BD733">
        <f t="shared" si="944"/>
        <v>2577594793.9831309</v>
      </c>
      <c r="BE733">
        <f t="shared" si="945"/>
        <v>2882048393.7238693</v>
      </c>
      <c r="BF733">
        <f t="shared" si="946"/>
        <v>0.89436207927537381</v>
      </c>
      <c r="BG733">
        <f t="shared" si="947"/>
        <v>47.211781161576184</v>
      </c>
      <c r="BH733">
        <f t="shared" si="888"/>
        <v>48474168</v>
      </c>
      <c r="BI733">
        <f t="shared" si="889"/>
        <v>-0.87701302117521673</v>
      </c>
      <c r="BJ733">
        <f t="shared" si="930"/>
        <v>184.99759999999696</v>
      </c>
      <c r="BK733">
        <f t="shared" si="890"/>
        <v>2.0481322314049367E-3</v>
      </c>
      <c r="BL733">
        <f t="shared" si="891"/>
        <v>1.002048132231405</v>
      </c>
      <c r="BM733">
        <f t="shared" si="892"/>
        <v>15.284310737397771</v>
      </c>
      <c r="BN733">
        <f t="shared" si="893"/>
        <v>1397.25</v>
      </c>
      <c r="BO733">
        <f t="shared" si="932"/>
        <v>1401.8499878</v>
      </c>
      <c r="BP733">
        <f t="shared" si="894"/>
        <v>1417.8683812500003</v>
      </c>
      <c r="BQ733">
        <f t="shared" si="895"/>
        <v>-16.018393450000303</v>
      </c>
      <c r="BR733">
        <f t="shared" si="896"/>
        <v>-27.5</v>
      </c>
      <c r="BS733">
        <f t="shared" si="897"/>
        <v>-15.300048999999944</v>
      </c>
      <c r="BT733">
        <f t="shared" si="898"/>
        <v>-26.25</v>
      </c>
      <c r="BU733">
        <f t="shared" si="899"/>
        <v>-22</v>
      </c>
      <c r="BV733">
        <f t="shared" si="900"/>
        <v>1395.0866539333333</v>
      </c>
      <c r="BW733">
        <f t="shared" si="901"/>
        <v>1396.9880839047619</v>
      </c>
      <c r="BX733">
        <f t="shared" si="902"/>
        <v>1398.6381727636362</v>
      </c>
      <c r="BY733">
        <f t="shared" si="903"/>
        <v>1403.2692797380955</v>
      </c>
      <c r="BZ733">
        <f t="shared" si="904"/>
        <v>1454.8000489999999</v>
      </c>
      <c r="CA733">
        <f t="shared" si="905"/>
        <v>1346</v>
      </c>
      <c r="CB733">
        <f t="shared" si="906"/>
        <v>1406.9365114966665</v>
      </c>
      <c r="CC733">
        <f t="shared" si="907"/>
        <v>1409.2977728861108</v>
      </c>
      <c r="CD733">
        <f t="shared" si="908"/>
        <v>1407.9309595010714</v>
      </c>
      <c r="CE733">
        <f t="shared" si="909"/>
        <v>1410.3572445388049</v>
      </c>
      <c r="CF733">
        <f t="shared" si="910"/>
        <v>1391.5</v>
      </c>
      <c r="CG733">
        <f t="shared" si="911"/>
        <v>1398.4499510000001</v>
      </c>
      <c r="CH733">
        <f t="shared" si="912"/>
        <v>1368</v>
      </c>
    </row>
    <row r="734" spans="1:86">
      <c r="A734" s="1">
        <v>40540</v>
      </c>
      <c r="B734">
        <v>1400</v>
      </c>
      <c r="C734">
        <v>1406</v>
      </c>
      <c r="D734">
        <v>1386.0500489999999</v>
      </c>
      <c r="E734">
        <v>1395.1999510000001</v>
      </c>
      <c r="F734">
        <v>193304</v>
      </c>
      <c r="G734">
        <f t="shared" si="926"/>
        <v>-15989.012488700697</v>
      </c>
      <c r="H734">
        <f t="shared" si="954"/>
        <v>16284660.525313208</v>
      </c>
      <c r="I734">
        <f t="shared" si="927"/>
        <v>1396.8125</v>
      </c>
      <c r="J734">
        <f t="shared" si="934"/>
        <v>1424.3000185000001</v>
      </c>
      <c r="K734">
        <f t="shared" si="935"/>
        <v>1385.0625</v>
      </c>
      <c r="L734">
        <f t="shared" si="936"/>
        <v>6</v>
      </c>
      <c r="M734">
        <f t="shared" si="937"/>
        <v>8</v>
      </c>
      <c r="N734">
        <f t="shared" si="938"/>
        <v>40</v>
      </c>
      <c r="O734">
        <f t="shared" si="939"/>
        <v>20</v>
      </c>
      <c r="P734">
        <f t="shared" si="914"/>
        <v>19.949951000000056</v>
      </c>
      <c r="Q734">
        <f t="shared" si="915"/>
        <v>10.800048999999944</v>
      </c>
      <c r="R734">
        <f t="shared" si="916"/>
        <v>9.149902000000111</v>
      </c>
      <c r="S734">
        <f t="shared" si="917"/>
        <v>19.949951000000056</v>
      </c>
      <c r="T734">
        <f t="shared" si="953"/>
        <v>37.455769640874031</v>
      </c>
      <c r="U734">
        <f t="shared" si="918"/>
        <v>18</v>
      </c>
      <c r="V734">
        <f t="shared" si="919"/>
        <v>-0.29992700000002515</v>
      </c>
      <c r="W734">
        <f t="shared" si="920"/>
        <v>18</v>
      </c>
      <c r="X734">
        <f t="shared" si="921"/>
        <v>0</v>
      </c>
      <c r="Y734">
        <f t="shared" si="951"/>
        <v>7.4952332531199266</v>
      </c>
      <c r="Z734">
        <f t="shared" si="952"/>
        <v>7.1335132432328905</v>
      </c>
      <c r="AA734">
        <f t="shared" si="948"/>
        <v>20.010891045583186</v>
      </c>
      <c r="AB734">
        <f t="shared" si="949"/>
        <v>19.045165301978905</v>
      </c>
      <c r="AC734">
        <f t="shared" si="950"/>
        <v>2.4726657883997101</v>
      </c>
      <c r="AD734">
        <f t="shared" ref="AD734:AD797" si="958">AVERAGE(AC721:AC734)</f>
        <v>9.3717749540139721</v>
      </c>
      <c r="AE734">
        <f t="shared" si="931"/>
        <v>1393.4999758000001</v>
      </c>
      <c r="AF734">
        <f t="shared" si="933"/>
        <v>1398.4666546666667</v>
      </c>
      <c r="AG734">
        <f t="shared" si="955"/>
        <v>1405.9099916000002</v>
      </c>
      <c r="AH734">
        <f t="shared" si="940"/>
        <v>1399.2499879999998</v>
      </c>
      <c r="AI734">
        <f t="shared" si="941"/>
        <v>1425.1664470004948</v>
      </c>
      <c r="AJ734">
        <f t="shared" si="942"/>
        <v>1373.3335289995048</v>
      </c>
      <c r="AK734">
        <f t="shared" si="943"/>
        <v>0.42186361184754467</v>
      </c>
      <c r="AL734">
        <f t="shared" si="922"/>
        <v>-8.2714338496361672E-2</v>
      </c>
      <c r="AM734">
        <f t="shared" si="923"/>
        <v>-15989.012488700697</v>
      </c>
      <c r="AN734">
        <f t="shared" si="956"/>
        <v>-387649.23676947888</v>
      </c>
      <c r="AO734">
        <f t="shared" si="957"/>
        <v>5297873</v>
      </c>
      <c r="AP734">
        <f t="shared" ref="AP734:AP797" si="959">AN734/AO734</f>
        <v>-7.3170730360935202E-2</v>
      </c>
      <c r="AQ734">
        <f t="shared" ref="AQ734:AQ797" si="960">((E734-AQ733)*0.34)+AQ733</f>
        <v>1395.9762441354676</v>
      </c>
      <c r="AR734">
        <f t="shared" ref="AR734:AR797" si="961">((E735-AR733)*0.285)+AR733</f>
        <v>1402.7845010440135</v>
      </c>
      <c r="AS734">
        <f t="shared" ref="AS734:AS797" si="962">((E734-AS733)*0.18)+AS733</f>
        <v>1399.4387945491419</v>
      </c>
      <c r="AT734">
        <f t="shared" ref="AT734:AT797" si="963">((E734-AT733)*0.09)+AT733</f>
        <v>1407.9598304801571</v>
      </c>
      <c r="AU734">
        <f t="shared" ref="AU734:AU797" si="964">((E734-AU733)*0.15)+AU733</f>
        <v>1400.9064307071833</v>
      </c>
      <c r="AV734">
        <f t="shared" ref="AV734:AV797" si="965">((E734-AV733)*0.07)+AV733</f>
        <v>1412.9789949555238</v>
      </c>
      <c r="AW734">
        <f t="shared" ref="AW734:AW797" si="966">AU734-AV734</f>
        <v>-12.072564248340541</v>
      </c>
      <c r="AX734">
        <f t="shared" si="913"/>
        <v>-12.984760656671156</v>
      </c>
      <c r="AY734">
        <f t="shared" si="887"/>
        <v>0.91219640833061533</v>
      </c>
      <c r="AZ734">
        <f t="shared" si="924"/>
        <v>1395.75</v>
      </c>
      <c r="BA734">
        <f t="shared" si="925"/>
        <v>269804058</v>
      </c>
      <c r="BB734">
        <f t="shared" si="928"/>
        <v>0</v>
      </c>
      <c r="BC734">
        <f t="shared" si="929"/>
        <v>269804058</v>
      </c>
      <c r="BD734">
        <f t="shared" si="944"/>
        <v>2039937960.1702788</v>
      </c>
      <c r="BE734">
        <f t="shared" si="945"/>
        <v>3151852451.7238693</v>
      </c>
      <c r="BF734">
        <f t="shared" si="946"/>
        <v>0.64721873609742053</v>
      </c>
      <c r="BG734">
        <f t="shared" si="947"/>
        <v>39.291608449695438</v>
      </c>
      <c r="BH734">
        <f t="shared" si="888"/>
        <v>48667472</v>
      </c>
      <c r="BI734">
        <f t="shared" si="889"/>
        <v>-0.85440507547817779</v>
      </c>
      <c r="BJ734">
        <f t="shared" si="930"/>
        <v>-15.002499999991414</v>
      </c>
      <c r="BK734">
        <f t="shared" si="890"/>
        <v>6.0958512183463889E-4</v>
      </c>
      <c r="BL734">
        <f t="shared" si="891"/>
        <v>1.0006095851218346</v>
      </c>
      <c r="BM734">
        <f t="shared" si="892"/>
        <v>13.659173221319479</v>
      </c>
      <c r="BN734">
        <f t="shared" si="893"/>
        <v>1396.0250245</v>
      </c>
      <c r="BO734">
        <f t="shared" si="932"/>
        <v>1395.3249878000001</v>
      </c>
      <c r="BP734">
        <f t="shared" si="894"/>
        <v>1414.7367643235295</v>
      </c>
      <c r="BQ734">
        <f t="shared" si="895"/>
        <v>-19.411776523529397</v>
      </c>
      <c r="BR734">
        <f t="shared" si="896"/>
        <v>-18.650024999999914</v>
      </c>
      <c r="BS734">
        <f t="shared" si="897"/>
        <v>-19.949951000000056</v>
      </c>
      <c r="BT734">
        <f t="shared" si="898"/>
        <v>-29</v>
      </c>
      <c r="BU734">
        <f t="shared" si="899"/>
        <v>-20.050048999999944</v>
      </c>
      <c r="BV734">
        <f t="shared" si="900"/>
        <v>1393.7799724666668</v>
      </c>
      <c r="BW734">
        <f t="shared" si="901"/>
        <v>1395.1190245238095</v>
      </c>
      <c r="BX734">
        <f t="shared" si="902"/>
        <v>1397.4172564909093</v>
      </c>
      <c r="BY734">
        <f t="shared" si="903"/>
        <v>1402.1976087380954</v>
      </c>
      <c r="BZ734">
        <f t="shared" si="904"/>
        <v>1454.8000489999999</v>
      </c>
      <c r="CA734">
        <f t="shared" si="905"/>
        <v>1346</v>
      </c>
      <c r="CB734">
        <f t="shared" si="906"/>
        <v>1393.3099787599999</v>
      </c>
      <c r="CC734">
        <f t="shared" si="907"/>
        <v>1405.5248686916666</v>
      </c>
      <c r="CD734">
        <f t="shared" si="908"/>
        <v>1402.3454372174206</v>
      </c>
      <c r="CE734">
        <f t="shared" si="909"/>
        <v>1411.4430077641725</v>
      </c>
      <c r="CF734">
        <f t="shared" si="910"/>
        <v>1394.349976</v>
      </c>
      <c r="CG734">
        <f t="shared" si="911"/>
        <v>1407.8000489999999</v>
      </c>
      <c r="CH734">
        <f t="shared" si="912"/>
        <v>1386.6999510000001</v>
      </c>
    </row>
    <row r="735" spans="1:86">
      <c r="A735" s="1">
        <v>40541</v>
      </c>
      <c r="B735">
        <v>1394.099976</v>
      </c>
      <c r="C735">
        <v>1424</v>
      </c>
      <c r="D735">
        <v>1386.349976</v>
      </c>
      <c r="E735">
        <v>1417.900024</v>
      </c>
      <c r="F735">
        <v>228653</v>
      </c>
      <c r="G735">
        <f t="shared" si="926"/>
        <v>154561.26437040296</v>
      </c>
      <c r="H735">
        <f t="shared" si="954"/>
        <v>16439221.78968361</v>
      </c>
      <c r="I735">
        <f t="shared" si="927"/>
        <v>1405.5874939999999</v>
      </c>
      <c r="J735">
        <f t="shared" si="934"/>
        <v>1424.3000185000001</v>
      </c>
      <c r="K735">
        <f t="shared" si="935"/>
        <v>1385.0625</v>
      </c>
      <c r="L735">
        <f t="shared" si="936"/>
        <v>7</v>
      </c>
      <c r="M735">
        <f t="shared" si="937"/>
        <v>9</v>
      </c>
      <c r="N735">
        <f t="shared" si="938"/>
        <v>30</v>
      </c>
      <c r="O735">
        <f t="shared" si="939"/>
        <v>10</v>
      </c>
      <c r="P735">
        <f t="shared" si="914"/>
        <v>37.65002400000003</v>
      </c>
      <c r="Q735">
        <f t="shared" si="915"/>
        <v>6.0999759999999696</v>
      </c>
      <c r="R735">
        <f t="shared" si="916"/>
        <v>31.550048000000061</v>
      </c>
      <c r="S735">
        <f t="shared" si="917"/>
        <v>37.65002400000003</v>
      </c>
      <c r="T735">
        <f t="shared" si="953"/>
        <v>37.469644952240174</v>
      </c>
      <c r="U735">
        <f t="shared" si="918"/>
        <v>15.5</v>
      </c>
      <c r="V735">
        <f t="shared" si="919"/>
        <v>-26.65002400000003</v>
      </c>
      <c r="W735">
        <f t="shared" si="920"/>
        <v>15.5</v>
      </c>
      <c r="X735">
        <f t="shared" si="921"/>
        <v>0</v>
      </c>
      <c r="Y735">
        <f t="shared" si="951"/>
        <v>8.0670023064685044</v>
      </c>
      <c r="Z735">
        <f t="shared" si="952"/>
        <v>6.6239765830019701</v>
      </c>
      <c r="AA735">
        <f t="shared" si="948"/>
        <v>21.529433536802721</v>
      </c>
      <c r="AB735">
        <f t="shared" si="949"/>
        <v>17.678247529286896</v>
      </c>
      <c r="AC735">
        <f t="shared" si="950"/>
        <v>9.8225294197434234</v>
      </c>
      <c r="AD735">
        <f t="shared" si="958"/>
        <v>9.4591826669898982</v>
      </c>
      <c r="AE735">
        <f t="shared" si="931"/>
        <v>1398.2599854</v>
      </c>
      <c r="AF735">
        <f t="shared" si="933"/>
        <v>1397.5666505000002</v>
      </c>
      <c r="AG735">
        <f t="shared" si="955"/>
        <v>1405.7049928000001</v>
      </c>
      <c r="AH735">
        <f t="shared" si="940"/>
        <v>1399.6549927999999</v>
      </c>
      <c r="AI735">
        <f t="shared" si="941"/>
        <v>1426.5784474233162</v>
      </c>
      <c r="AJ735">
        <f t="shared" si="942"/>
        <v>1372.7315381766837</v>
      </c>
      <c r="AK735">
        <f t="shared" si="943"/>
        <v>0.8388315402920008</v>
      </c>
      <c r="AL735">
        <f t="shared" si="922"/>
        <v>0.67596429686207027</v>
      </c>
      <c r="AM735">
        <f t="shared" si="923"/>
        <v>154561.26437040296</v>
      </c>
      <c r="AN735">
        <f t="shared" si="956"/>
        <v>-393005.60005542851</v>
      </c>
      <c r="AO735">
        <f t="shared" si="957"/>
        <v>5310967</v>
      </c>
      <c r="AP735">
        <f t="shared" si="959"/>
        <v>-7.3998878180833838E-2</v>
      </c>
      <c r="AQ735">
        <f t="shared" si="960"/>
        <v>1403.4303292894085</v>
      </c>
      <c r="AR735">
        <f t="shared" si="961"/>
        <v>1407.8191542814698</v>
      </c>
      <c r="AS735">
        <f t="shared" si="962"/>
        <v>1402.7618158502964</v>
      </c>
      <c r="AT735">
        <f t="shared" si="963"/>
        <v>1408.8544478969429</v>
      </c>
      <c r="AU735">
        <f t="shared" si="964"/>
        <v>1403.4554697011058</v>
      </c>
      <c r="AV735">
        <f t="shared" si="965"/>
        <v>1413.3234669886372</v>
      </c>
      <c r="AW735">
        <f t="shared" si="966"/>
        <v>-9.8679972875313524</v>
      </c>
      <c r="AX735">
        <f t="shared" si="913"/>
        <v>-12.361407982843195</v>
      </c>
      <c r="AY735">
        <f t="shared" si="887"/>
        <v>2.4934106953118427</v>
      </c>
      <c r="AZ735">
        <f t="shared" si="924"/>
        <v>1409.4166666666667</v>
      </c>
      <c r="BA735">
        <f t="shared" si="925"/>
        <v>322267349.08333337</v>
      </c>
      <c r="BB735">
        <f t="shared" si="928"/>
        <v>322267349.08333337</v>
      </c>
      <c r="BC735">
        <f t="shared" si="929"/>
        <v>0</v>
      </c>
      <c r="BD735">
        <f t="shared" si="944"/>
        <v>2362205309.253612</v>
      </c>
      <c r="BE735">
        <f t="shared" si="945"/>
        <v>2713415359.8269343</v>
      </c>
      <c r="BF735">
        <f t="shared" si="946"/>
        <v>0.87056531934877712</v>
      </c>
      <c r="BG735">
        <f t="shared" si="947"/>
        <v>46.540225585485452</v>
      </c>
      <c r="BH735">
        <f t="shared" si="888"/>
        <v>48896125</v>
      </c>
      <c r="BI735">
        <f t="shared" si="889"/>
        <v>-0.69821222940259076</v>
      </c>
      <c r="BJ735">
        <f t="shared" si="930"/>
        <v>2170.0072999999975</v>
      </c>
      <c r="BK735">
        <f t="shared" si="890"/>
        <v>1.6270121701000527E-2</v>
      </c>
      <c r="BL735">
        <f t="shared" si="891"/>
        <v>1.0162701217010006</v>
      </c>
      <c r="BM735">
        <f t="shared" si="892"/>
        <v>14.189906514975425</v>
      </c>
      <c r="BN735">
        <f t="shared" si="893"/>
        <v>1405.174988</v>
      </c>
      <c r="BO735">
        <f t="shared" si="932"/>
        <v>1394.8399903</v>
      </c>
      <c r="BP735">
        <f t="shared" si="894"/>
        <v>1412.3595580882352</v>
      </c>
      <c r="BQ735">
        <f t="shared" si="895"/>
        <v>-17.519567788235236</v>
      </c>
      <c r="BR735">
        <f t="shared" si="896"/>
        <v>22.90002400000003</v>
      </c>
      <c r="BS735">
        <f t="shared" si="897"/>
        <v>-1.25</v>
      </c>
      <c r="BT735">
        <f t="shared" si="898"/>
        <v>9.0500489999999445</v>
      </c>
      <c r="BU735">
        <f t="shared" si="899"/>
        <v>-19.90002400000003</v>
      </c>
      <c r="BV735">
        <f t="shared" si="900"/>
        <v>1401.9133218666668</v>
      </c>
      <c r="BW735">
        <f t="shared" si="901"/>
        <v>1400.6714157619049</v>
      </c>
      <c r="BX735">
        <f t="shared" si="902"/>
        <v>1400.8081721272727</v>
      </c>
      <c r="BY735">
        <f t="shared" si="903"/>
        <v>1403.3395165857144</v>
      </c>
      <c r="BZ735">
        <f t="shared" si="904"/>
        <v>1454.8000489999999</v>
      </c>
      <c r="CA735">
        <f t="shared" si="905"/>
        <v>1346</v>
      </c>
      <c r="CB735">
        <f t="shared" si="906"/>
        <v>1393.7236484966666</v>
      </c>
      <c r="CC735">
        <f t="shared" si="907"/>
        <v>1394.0194240499998</v>
      </c>
      <c r="CD735">
        <f t="shared" si="908"/>
        <v>1397.454435250992</v>
      </c>
      <c r="CE735">
        <f t="shared" si="909"/>
        <v>1409.1364323522073</v>
      </c>
      <c r="CF735">
        <f t="shared" si="910"/>
        <v>1395.1999510000001</v>
      </c>
      <c r="CG735">
        <f t="shared" si="911"/>
        <v>1406</v>
      </c>
      <c r="CH735">
        <f t="shared" si="912"/>
        <v>1386.0500489999999</v>
      </c>
    </row>
    <row r="736" spans="1:86">
      <c r="A736" s="1">
        <v>40542</v>
      </c>
      <c r="B736">
        <v>1422</v>
      </c>
      <c r="C736">
        <v>1439.5</v>
      </c>
      <c r="D736">
        <v>1413</v>
      </c>
      <c r="E736">
        <v>1420.4499510000001</v>
      </c>
      <c r="F736">
        <v>231775</v>
      </c>
      <c r="G736">
        <f t="shared" si="926"/>
        <v>-101457.08354528205</v>
      </c>
      <c r="H736">
        <f t="shared" si="954"/>
        <v>16337764.706138328</v>
      </c>
      <c r="I736">
        <f t="shared" si="927"/>
        <v>1423.7374877500001</v>
      </c>
      <c r="J736">
        <f t="shared" si="934"/>
        <v>1424.3000185000001</v>
      </c>
      <c r="K736">
        <f t="shared" si="935"/>
        <v>1385.0625</v>
      </c>
      <c r="L736">
        <f t="shared" si="936"/>
        <v>8</v>
      </c>
      <c r="M736">
        <f t="shared" si="937"/>
        <v>10</v>
      </c>
      <c r="N736">
        <f t="shared" si="938"/>
        <v>20</v>
      </c>
      <c r="O736">
        <f t="shared" si="939"/>
        <v>0</v>
      </c>
      <c r="P736">
        <f t="shared" si="914"/>
        <v>26.5</v>
      </c>
      <c r="Q736">
        <f t="shared" si="915"/>
        <v>19.050048999999944</v>
      </c>
      <c r="R736">
        <f t="shared" si="916"/>
        <v>7.4499510000000555</v>
      </c>
      <c r="S736">
        <f t="shared" si="917"/>
        <v>26.5</v>
      </c>
      <c r="T736">
        <f t="shared" si="953"/>
        <v>36.686098884223021</v>
      </c>
      <c r="U736">
        <f t="shared" si="918"/>
        <v>-9</v>
      </c>
      <c r="V736">
        <f t="shared" si="919"/>
        <v>-2</v>
      </c>
      <c r="W736">
        <f t="shared" si="920"/>
        <v>0</v>
      </c>
      <c r="X736">
        <f t="shared" si="921"/>
        <v>0</v>
      </c>
      <c r="Y736">
        <f t="shared" si="951"/>
        <v>7.4907878560064685</v>
      </c>
      <c r="Z736">
        <f t="shared" si="952"/>
        <v>6.1508353985018287</v>
      </c>
      <c r="AA736">
        <f t="shared" si="948"/>
        <v>20.418600188715914</v>
      </c>
      <c r="AB736">
        <f t="shared" si="949"/>
        <v>16.766120098823091</v>
      </c>
      <c r="AC736">
        <f t="shared" si="950"/>
        <v>9.8225294197434287</v>
      </c>
      <c r="AD736">
        <f t="shared" si="958"/>
        <v>9.0122409466154547</v>
      </c>
      <c r="AE736">
        <f t="shared" si="931"/>
        <v>1403.8799804000002</v>
      </c>
      <c r="AF736">
        <f t="shared" si="933"/>
        <v>1401.9583130000001</v>
      </c>
      <c r="AG736">
        <f t="shared" si="955"/>
        <v>1406.02249155</v>
      </c>
      <c r="AH736">
        <f t="shared" si="940"/>
        <v>1402.1999879</v>
      </c>
      <c r="AI736">
        <f t="shared" si="941"/>
        <v>1431.5814265993261</v>
      </c>
      <c r="AJ736">
        <f t="shared" si="942"/>
        <v>1372.8185492006739</v>
      </c>
      <c r="AK736">
        <f t="shared" si="943"/>
        <v>0.81056959611066759</v>
      </c>
      <c r="AL736">
        <f t="shared" si="922"/>
        <v>-0.43773954716980712</v>
      </c>
      <c r="AM736">
        <f t="shared" si="923"/>
        <v>-101457.08354528205</v>
      </c>
      <c r="AN736">
        <f t="shared" si="956"/>
        <v>-303557.58459727396</v>
      </c>
      <c r="AO736">
        <f t="shared" si="957"/>
        <v>5128727</v>
      </c>
      <c r="AP736">
        <f t="shared" si="959"/>
        <v>-5.9187705759591799E-2</v>
      </c>
      <c r="AQ736">
        <f t="shared" si="960"/>
        <v>1409.2170006710096</v>
      </c>
      <c r="AR736">
        <f t="shared" si="961"/>
        <v>1411.7466884712508</v>
      </c>
      <c r="AS736">
        <f t="shared" si="962"/>
        <v>1405.945680177243</v>
      </c>
      <c r="AT736">
        <f t="shared" si="963"/>
        <v>1409.8980431762182</v>
      </c>
      <c r="AU736">
        <f t="shared" si="964"/>
        <v>1406.00464189594</v>
      </c>
      <c r="AV736">
        <f t="shared" si="965"/>
        <v>1413.8223208694326</v>
      </c>
      <c r="AW736">
        <f t="shared" si="966"/>
        <v>-7.8176789734925478</v>
      </c>
      <c r="AX736">
        <f t="shared" si="913"/>
        <v>-11.452662180973066</v>
      </c>
      <c r="AY736">
        <f t="shared" si="887"/>
        <v>3.6349832074805182</v>
      </c>
      <c r="AZ736">
        <f t="shared" si="924"/>
        <v>1424.3166503333334</v>
      </c>
      <c r="BA736">
        <f t="shared" si="925"/>
        <v>330120991.63100833</v>
      </c>
      <c r="BB736">
        <f t="shared" si="928"/>
        <v>330120991.63100833</v>
      </c>
      <c r="BC736">
        <f t="shared" si="929"/>
        <v>0</v>
      </c>
      <c r="BD736">
        <f t="shared" si="944"/>
        <v>2692326300.8846202</v>
      </c>
      <c r="BE736">
        <f t="shared" si="945"/>
        <v>2394864553.7353716</v>
      </c>
      <c r="BF736">
        <f t="shared" si="946"/>
        <v>1.1242081714747854</v>
      </c>
      <c r="BG736">
        <f t="shared" si="947"/>
        <v>52.923634631076453</v>
      </c>
      <c r="BH736">
        <f t="shared" si="888"/>
        <v>49127900</v>
      </c>
      <c r="BI736">
        <f t="shared" si="889"/>
        <v>-0.55294635387316926</v>
      </c>
      <c r="BJ736">
        <f t="shared" si="930"/>
        <v>154.99270000000251</v>
      </c>
      <c r="BK736">
        <f t="shared" si="890"/>
        <v>1.7983827892226801E-3</v>
      </c>
      <c r="BL736">
        <f t="shared" si="891"/>
        <v>1.0017983827892227</v>
      </c>
      <c r="BM736">
        <f t="shared" si="892"/>
        <v>15.485377870411595</v>
      </c>
      <c r="BN736">
        <f t="shared" si="893"/>
        <v>1426.25</v>
      </c>
      <c r="BO736">
        <f t="shared" si="932"/>
        <v>1401.5849976</v>
      </c>
      <c r="BP736">
        <f t="shared" si="894"/>
        <v>1411.1014691323528</v>
      </c>
      <c r="BQ736">
        <f t="shared" si="895"/>
        <v>-9.5164715323528526</v>
      </c>
      <c r="BR736">
        <f t="shared" si="896"/>
        <v>42.449951000000056</v>
      </c>
      <c r="BS736">
        <f t="shared" si="897"/>
        <v>47.75</v>
      </c>
      <c r="BT736">
        <f t="shared" si="898"/>
        <v>40.5</v>
      </c>
      <c r="BU736">
        <f t="shared" si="899"/>
        <v>24</v>
      </c>
      <c r="BV736">
        <f t="shared" si="900"/>
        <v>1409.3099770666665</v>
      </c>
      <c r="BW736">
        <f t="shared" si="901"/>
        <v>1407.2095016190476</v>
      </c>
      <c r="BX736">
        <f t="shared" si="902"/>
        <v>1404.5890736181818</v>
      </c>
      <c r="BY736">
        <f t="shared" si="903"/>
        <v>1404.743798319048</v>
      </c>
      <c r="BZ736">
        <f t="shared" si="904"/>
        <v>1454.8000489999999</v>
      </c>
      <c r="CA736">
        <f t="shared" si="905"/>
        <v>1346</v>
      </c>
      <c r="CB736">
        <f t="shared" si="906"/>
        <v>1396.3451530300001</v>
      </c>
      <c r="CC736">
        <f t="shared" si="907"/>
        <v>1395.0960925805557</v>
      </c>
      <c r="CD736">
        <f t="shared" si="908"/>
        <v>1398.0585921557936</v>
      </c>
      <c r="CE736">
        <f t="shared" si="909"/>
        <v>1407.9781886649776</v>
      </c>
      <c r="CF736">
        <f t="shared" si="910"/>
        <v>1417.900024</v>
      </c>
      <c r="CG736">
        <f t="shared" si="911"/>
        <v>1424</v>
      </c>
      <c r="CH736">
        <f t="shared" si="912"/>
        <v>1386.349976</v>
      </c>
    </row>
    <row r="737" spans="1:86">
      <c r="A737" s="1">
        <v>40543</v>
      </c>
      <c r="B737">
        <v>1420.8000489999999</v>
      </c>
      <c r="C737">
        <v>1430.5</v>
      </c>
      <c r="D737">
        <v>1415</v>
      </c>
      <c r="E737">
        <v>1421.599976</v>
      </c>
      <c r="F737">
        <v>153415</v>
      </c>
      <c r="G737">
        <f t="shared" si="926"/>
        <v>-22765.281543226407</v>
      </c>
      <c r="H737">
        <f t="shared" si="954"/>
        <v>16314999.424595101</v>
      </c>
      <c r="I737">
        <f t="shared" si="927"/>
        <v>1421.9750062499998</v>
      </c>
      <c r="J737">
        <f t="shared" si="934"/>
        <v>1424.3000185000001</v>
      </c>
      <c r="K737">
        <f t="shared" si="935"/>
        <v>1387.2374877500001</v>
      </c>
      <c r="L737">
        <f t="shared" si="936"/>
        <v>9</v>
      </c>
      <c r="M737">
        <f t="shared" si="937"/>
        <v>6</v>
      </c>
      <c r="N737">
        <f t="shared" si="938"/>
        <v>10</v>
      </c>
      <c r="O737">
        <f t="shared" si="939"/>
        <v>40</v>
      </c>
      <c r="P737">
        <f t="shared" si="914"/>
        <v>15.5</v>
      </c>
      <c r="Q737">
        <f t="shared" si="915"/>
        <v>8.9000240000000304</v>
      </c>
      <c r="R737">
        <f t="shared" si="916"/>
        <v>6.5999759999999696</v>
      </c>
      <c r="S737">
        <f t="shared" si="917"/>
        <v>15.5</v>
      </c>
      <c r="T737">
        <f t="shared" si="953"/>
        <v>35.172806106778516</v>
      </c>
      <c r="U737">
        <f t="shared" si="918"/>
        <v>19.5</v>
      </c>
      <c r="V737">
        <f t="shared" si="919"/>
        <v>-3.5</v>
      </c>
      <c r="W737">
        <f t="shared" si="920"/>
        <v>19.5</v>
      </c>
      <c r="X737">
        <f t="shared" si="921"/>
        <v>0</v>
      </c>
      <c r="Y737">
        <f t="shared" si="951"/>
        <v>8.3485887234345775</v>
      </c>
      <c r="Z737">
        <f t="shared" si="952"/>
        <v>5.7114900128945552</v>
      </c>
      <c r="AA737">
        <f t="shared" si="948"/>
        <v>23.735918874626368</v>
      </c>
      <c r="AB737">
        <f t="shared" si="949"/>
        <v>16.238368913630222</v>
      </c>
      <c r="AC737">
        <f t="shared" si="950"/>
        <v>18.7559313144254</v>
      </c>
      <c r="AD737">
        <f t="shared" si="958"/>
        <v>9.7914738301935493</v>
      </c>
      <c r="AE737">
        <f t="shared" si="931"/>
        <v>1409.8999756000001</v>
      </c>
      <c r="AF737">
        <f t="shared" si="933"/>
        <v>1406.8333130000001</v>
      </c>
      <c r="AG737">
        <f t="shared" si="955"/>
        <v>1406.6599915500001</v>
      </c>
      <c r="AH737">
        <f t="shared" si="940"/>
        <v>1406.5599855</v>
      </c>
      <c r="AI737">
        <f t="shared" si="941"/>
        <v>1433.0839119311186</v>
      </c>
      <c r="AJ737">
        <f t="shared" si="942"/>
        <v>1380.0360590688815</v>
      </c>
      <c r="AK737">
        <f t="shared" si="943"/>
        <v>0.78351742226133314</v>
      </c>
      <c r="AL737">
        <f t="shared" si="922"/>
        <v>-0.148390193548391</v>
      </c>
      <c r="AM737">
        <f t="shared" si="923"/>
        <v>-22765.281543226407</v>
      </c>
      <c r="AN737">
        <f t="shared" si="956"/>
        <v>-167315.48022258363</v>
      </c>
      <c r="AO737">
        <f t="shared" si="957"/>
        <v>5047780</v>
      </c>
      <c r="AP737">
        <f t="shared" si="959"/>
        <v>-3.3146349528423116E-2</v>
      </c>
      <c r="AQ737">
        <f t="shared" si="960"/>
        <v>1413.4272122828663</v>
      </c>
      <c r="AR737">
        <f t="shared" si="961"/>
        <v>1415.8231462219442</v>
      </c>
      <c r="AS737">
        <f t="shared" si="962"/>
        <v>1408.7634534253393</v>
      </c>
      <c r="AT737">
        <f t="shared" si="963"/>
        <v>1410.9512171303586</v>
      </c>
      <c r="AU737">
        <f t="shared" si="964"/>
        <v>1408.343942011549</v>
      </c>
      <c r="AV737">
        <f t="shared" si="965"/>
        <v>1414.3667567285722</v>
      </c>
      <c r="AW737">
        <f t="shared" si="966"/>
        <v>-6.022814717023266</v>
      </c>
      <c r="AX737">
        <f t="shared" si="913"/>
        <v>-10.366692688183106</v>
      </c>
      <c r="AY737">
        <f t="shared" si="887"/>
        <v>4.3438779711598396</v>
      </c>
      <c r="AZ737">
        <f t="shared" si="924"/>
        <v>1422.3666586666666</v>
      </c>
      <c r="BA737">
        <f t="shared" si="925"/>
        <v>218212380.93934664</v>
      </c>
      <c r="BB737">
        <f t="shared" si="928"/>
        <v>0</v>
      </c>
      <c r="BC737">
        <f t="shared" si="929"/>
        <v>218212380.93934664</v>
      </c>
      <c r="BD737">
        <f t="shared" si="944"/>
        <v>2473052822.4311328</v>
      </c>
      <c r="BE737">
        <f t="shared" si="945"/>
        <v>2613076934.6747184</v>
      </c>
      <c r="BF737">
        <f t="shared" si="946"/>
        <v>0.94641408739807498</v>
      </c>
      <c r="BG737">
        <f t="shared" si="947"/>
        <v>48.623470900954132</v>
      </c>
      <c r="BH737">
        <f t="shared" si="888"/>
        <v>49281315</v>
      </c>
      <c r="BI737">
        <f t="shared" si="889"/>
        <v>-0.42583118475960402</v>
      </c>
      <c r="BJ737">
        <f t="shared" si="930"/>
        <v>15.002499999991414</v>
      </c>
      <c r="BK737">
        <f t="shared" si="890"/>
        <v>8.0962021871329849E-4</v>
      </c>
      <c r="BL737">
        <f t="shared" si="891"/>
        <v>1.0008096202187133</v>
      </c>
      <c r="BM737">
        <f t="shared" si="892"/>
        <v>13.979336668843041</v>
      </c>
      <c r="BN737">
        <f t="shared" si="893"/>
        <v>1422.75</v>
      </c>
      <c r="BO737">
        <f t="shared" si="932"/>
        <v>1409.4900024999999</v>
      </c>
      <c r="BP737">
        <f t="shared" si="894"/>
        <v>1409.5249992647059</v>
      </c>
      <c r="BQ737">
        <f t="shared" si="895"/>
        <v>-3.4996764705965688E-2</v>
      </c>
      <c r="BR737">
        <f t="shared" si="896"/>
        <v>6.75</v>
      </c>
      <c r="BS737">
        <f t="shared" si="897"/>
        <v>69</v>
      </c>
      <c r="BT737">
        <f t="shared" si="898"/>
        <v>8.5</v>
      </c>
      <c r="BU737">
        <f t="shared" si="899"/>
        <v>40.300048999999944</v>
      </c>
      <c r="BV737">
        <f t="shared" si="900"/>
        <v>1415.2166422666667</v>
      </c>
      <c r="BW737">
        <f t="shared" si="901"/>
        <v>1412.8214053333334</v>
      </c>
      <c r="BX737">
        <f t="shared" si="902"/>
        <v>1408.116344181818</v>
      </c>
      <c r="BY737">
        <f t="shared" si="903"/>
        <v>1406.2273682666664</v>
      </c>
      <c r="BZ737">
        <f t="shared" si="904"/>
        <v>1454.8000489999999</v>
      </c>
      <c r="CA737">
        <f t="shared" si="905"/>
        <v>1346</v>
      </c>
      <c r="CB737">
        <f t="shared" si="906"/>
        <v>1401.69664152</v>
      </c>
      <c r="CC737">
        <f t="shared" si="907"/>
        <v>1398.0931796916666</v>
      </c>
      <c r="CD737">
        <f t="shared" si="908"/>
        <v>1407.0986368403967</v>
      </c>
      <c r="CE737">
        <f t="shared" si="909"/>
        <v>1407.6493397740396</v>
      </c>
      <c r="CF737">
        <f t="shared" si="910"/>
        <v>1420.4499510000001</v>
      </c>
      <c r="CG737">
        <f t="shared" si="911"/>
        <v>1439.5</v>
      </c>
      <c r="CH737">
        <f t="shared" si="912"/>
        <v>1413</v>
      </c>
    </row>
    <row r="738" spans="1:86">
      <c r="A738" s="1">
        <v>40546</v>
      </c>
      <c r="B738">
        <v>1430</v>
      </c>
      <c r="C738">
        <v>1450</v>
      </c>
      <c r="D738">
        <v>1418.5</v>
      </c>
      <c r="E738">
        <v>1426.0500489999999</v>
      </c>
      <c r="F738">
        <v>300162</v>
      </c>
      <c r="G738">
        <f t="shared" si="926"/>
        <v>-156273.88521028677</v>
      </c>
      <c r="H738">
        <f t="shared" si="954"/>
        <v>16158725.539384814</v>
      </c>
      <c r="I738">
        <f t="shared" si="927"/>
        <v>1431.1375122499999</v>
      </c>
      <c r="J738">
        <f t="shared" si="934"/>
        <v>1431.1375122499999</v>
      </c>
      <c r="K738">
        <f t="shared" si="935"/>
        <v>1387.2374877500001</v>
      </c>
      <c r="L738">
        <f t="shared" si="936"/>
        <v>1</v>
      </c>
      <c r="M738">
        <f t="shared" si="937"/>
        <v>7</v>
      </c>
      <c r="N738">
        <f t="shared" si="938"/>
        <v>90</v>
      </c>
      <c r="O738">
        <f t="shared" si="939"/>
        <v>30</v>
      </c>
      <c r="P738">
        <f t="shared" si="914"/>
        <v>31.5</v>
      </c>
      <c r="Q738">
        <f t="shared" si="915"/>
        <v>23.949951000000056</v>
      </c>
      <c r="R738">
        <f t="shared" si="916"/>
        <v>7.5500489999999445</v>
      </c>
      <c r="S738">
        <f t="shared" si="917"/>
        <v>31.5</v>
      </c>
      <c r="T738">
        <f t="shared" si="953"/>
        <v>34.910462813437192</v>
      </c>
      <c r="U738">
        <f t="shared" si="918"/>
        <v>3.4000240000000304</v>
      </c>
      <c r="V738">
        <f t="shared" si="919"/>
        <v>14.449951000000056</v>
      </c>
      <c r="W738">
        <f t="shared" si="920"/>
        <v>0</v>
      </c>
      <c r="X738">
        <f t="shared" si="921"/>
        <v>14.449951000000056</v>
      </c>
      <c r="Y738">
        <f t="shared" si="951"/>
        <v>7.7522609574749648</v>
      </c>
      <c r="Z738">
        <f t="shared" si="952"/>
        <v>6.3356657976878052</v>
      </c>
      <c r="AA738">
        <f t="shared" si="948"/>
        <v>22.206124848310761</v>
      </c>
      <c r="AB738">
        <f t="shared" si="949"/>
        <v>18.148329432198704</v>
      </c>
      <c r="AC738">
        <f t="shared" si="950"/>
        <v>10.055384191062906</v>
      </c>
      <c r="AD738">
        <f t="shared" si="958"/>
        <v>9.9858368425688351</v>
      </c>
      <c r="AE738">
        <f t="shared" si="931"/>
        <v>1416.2399901999997</v>
      </c>
      <c r="AF738">
        <f t="shared" si="933"/>
        <v>1412.5916545</v>
      </c>
      <c r="AG738">
        <f t="shared" si="955"/>
        <v>1407.9324952000002</v>
      </c>
      <c r="AH738">
        <f t="shared" si="940"/>
        <v>1407.6799928</v>
      </c>
      <c r="AI738">
        <f t="shared" si="941"/>
        <v>1436.3672105286744</v>
      </c>
      <c r="AJ738">
        <f t="shared" si="942"/>
        <v>1378.9927750713257</v>
      </c>
      <c r="AK738">
        <f t="shared" si="943"/>
        <v>0.82017842186274648</v>
      </c>
      <c r="AL738">
        <f t="shared" si="922"/>
        <v>-0.52063180952381305</v>
      </c>
      <c r="AM738">
        <f t="shared" si="923"/>
        <v>-156273.88521028677</v>
      </c>
      <c r="AN738">
        <f t="shared" si="956"/>
        <v>-244245.42690634448</v>
      </c>
      <c r="AO738">
        <f t="shared" si="957"/>
        <v>5119531</v>
      </c>
      <c r="AP738">
        <f t="shared" si="959"/>
        <v>-4.7708555120839095E-2</v>
      </c>
      <c r="AQ738">
        <f t="shared" si="960"/>
        <v>1417.7189767666919</v>
      </c>
      <c r="AR738">
        <f t="shared" si="961"/>
        <v>1419.5072995486901</v>
      </c>
      <c r="AS738">
        <f t="shared" si="962"/>
        <v>1411.8750406287782</v>
      </c>
      <c r="AT738">
        <f t="shared" si="963"/>
        <v>1412.3101119986263</v>
      </c>
      <c r="AU738">
        <f t="shared" si="964"/>
        <v>1410.9998580598167</v>
      </c>
      <c r="AV738">
        <f t="shared" si="965"/>
        <v>1415.1845871875721</v>
      </c>
      <c r="AW738">
        <f t="shared" si="966"/>
        <v>-4.1847291277554177</v>
      </c>
      <c r="AX738">
        <f t="shared" si="913"/>
        <v>-9.130299976097568</v>
      </c>
      <c r="AY738">
        <f t="shared" si="887"/>
        <v>4.9455708483421503</v>
      </c>
      <c r="AZ738">
        <f t="shared" si="924"/>
        <v>1431.5166829999998</v>
      </c>
      <c r="BA738">
        <f t="shared" si="925"/>
        <v>429686910.60264593</v>
      </c>
      <c r="BB738">
        <f t="shared" si="928"/>
        <v>429686910.60264593</v>
      </c>
      <c r="BC738">
        <f t="shared" si="929"/>
        <v>0</v>
      </c>
      <c r="BD738">
        <f t="shared" si="944"/>
        <v>2614841822.8434038</v>
      </c>
      <c r="BE738">
        <f t="shared" si="945"/>
        <v>2613076934.6747184</v>
      </c>
      <c r="BF738">
        <f t="shared" si="946"/>
        <v>1.0006754061257308</v>
      </c>
      <c r="BG738">
        <f t="shared" si="947"/>
        <v>50.016879452900319</v>
      </c>
      <c r="BH738">
        <f t="shared" si="888"/>
        <v>49581477</v>
      </c>
      <c r="BI738">
        <f t="shared" si="889"/>
        <v>-0.29570199998233615</v>
      </c>
      <c r="BJ738">
        <f t="shared" si="930"/>
        <v>345.00729999999749</v>
      </c>
      <c r="BK738">
        <f t="shared" si="890"/>
        <v>3.1303271490769743E-3</v>
      </c>
      <c r="BL738">
        <f t="shared" si="891"/>
        <v>1.003130327149077</v>
      </c>
      <c r="BM738">
        <f t="shared" si="892"/>
        <v>15.119491292628821</v>
      </c>
      <c r="BN738">
        <f t="shared" si="893"/>
        <v>1434.25</v>
      </c>
      <c r="BO738">
        <f t="shared" si="932"/>
        <v>1416.8900024999998</v>
      </c>
      <c r="BP738">
        <f t="shared" si="894"/>
        <v>1408.8698514852938</v>
      </c>
      <c r="BQ738">
        <f t="shared" si="895"/>
        <v>8.0201510147060162</v>
      </c>
      <c r="BR738">
        <f t="shared" si="896"/>
        <v>2.75</v>
      </c>
      <c r="BS738">
        <f t="shared" si="897"/>
        <v>16</v>
      </c>
      <c r="BT738">
        <f t="shared" si="898"/>
        <v>-4.8000489999999445</v>
      </c>
      <c r="BU738">
        <f t="shared" si="899"/>
        <v>13.40002400000003</v>
      </c>
      <c r="BV738">
        <f t="shared" si="900"/>
        <v>1420.6000000666668</v>
      </c>
      <c r="BW738">
        <f t="shared" si="901"/>
        <v>1418.3119013333333</v>
      </c>
      <c r="BX738">
        <f t="shared" si="902"/>
        <v>1411.6599920909093</v>
      </c>
      <c r="BY738">
        <f t="shared" si="903"/>
        <v>1408.0740404047617</v>
      </c>
      <c r="BZ738">
        <f t="shared" si="904"/>
        <v>1454.8000489999999</v>
      </c>
      <c r="CA738">
        <f t="shared" si="905"/>
        <v>1368</v>
      </c>
      <c r="CB738">
        <f t="shared" si="906"/>
        <v>1408.5921425733334</v>
      </c>
      <c r="CC738">
        <f t="shared" si="907"/>
        <v>1403.5124770166667</v>
      </c>
      <c r="CD738">
        <f t="shared" si="908"/>
        <v>1405.1354668555159</v>
      </c>
      <c r="CE738">
        <f t="shared" si="909"/>
        <v>1409.3912912412757</v>
      </c>
      <c r="CF738">
        <f t="shared" si="910"/>
        <v>1421.599976</v>
      </c>
      <c r="CG738">
        <f t="shared" si="911"/>
        <v>1430.5</v>
      </c>
      <c r="CH738">
        <f t="shared" si="912"/>
        <v>1415</v>
      </c>
    </row>
    <row r="739" spans="1:86">
      <c r="A739" s="1">
        <v>40547</v>
      </c>
      <c r="B739">
        <v>1427</v>
      </c>
      <c r="C739">
        <v>1453.400024</v>
      </c>
      <c r="D739">
        <v>1404.0500489999999</v>
      </c>
      <c r="E739">
        <v>1428.75</v>
      </c>
      <c r="F739">
        <v>540328</v>
      </c>
      <c r="G739">
        <f t="shared" si="926"/>
        <v>546.64578970938771</v>
      </c>
      <c r="H739">
        <f t="shared" si="954"/>
        <v>16159272.185174523</v>
      </c>
      <c r="I739">
        <f t="shared" si="927"/>
        <v>1428.30001825</v>
      </c>
      <c r="J739">
        <f t="shared" si="934"/>
        <v>1431.1375122499999</v>
      </c>
      <c r="K739">
        <f t="shared" si="935"/>
        <v>1387.2374877500001</v>
      </c>
      <c r="L739">
        <f t="shared" si="936"/>
        <v>2</v>
      </c>
      <c r="M739">
        <f t="shared" si="937"/>
        <v>8</v>
      </c>
      <c r="N739">
        <f t="shared" si="938"/>
        <v>80</v>
      </c>
      <c r="O739">
        <f t="shared" si="939"/>
        <v>20</v>
      </c>
      <c r="P739">
        <f t="shared" si="914"/>
        <v>49.349975000000086</v>
      </c>
      <c r="Q739">
        <f t="shared" si="915"/>
        <v>24.65002400000003</v>
      </c>
      <c r="R739">
        <f t="shared" si="916"/>
        <v>24.699951000000056</v>
      </c>
      <c r="S739">
        <f t="shared" si="917"/>
        <v>49.349975000000086</v>
      </c>
      <c r="T739">
        <f t="shared" si="953"/>
        <v>35.941856541048828</v>
      </c>
      <c r="U739">
        <f t="shared" si="918"/>
        <v>-18.40002400000003</v>
      </c>
      <c r="V739">
        <f t="shared" si="919"/>
        <v>-2.2999270000000251</v>
      </c>
      <c r="W739">
        <f t="shared" si="920"/>
        <v>0</v>
      </c>
      <c r="X739">
        <f t="shared" si="921"/>
        <v>0</v>
      </c>
      <c r="Y739">
        <f t="shared" si="951"/>
        <v>7.1985280319410387</v>
      </c>
      <c r="Z739">
        <f t="shared" si="952"/>
        <v>5.8831182407101048</v>
      </c>
      <c r="AA739">
        <f t="shared" si="948"/>
        <v>20.028258762091696</v>
      </c>
      <c r="AB739">
        <f t="shared" si="949"/>
        <v>16.368431702995238</v>
      </c>
      <c r="AC739">
        <f t="shared" si="950"/>
        <v>10.055384191062922</v>
      </c>
      <c r="AD739">
        <f t="shared" si="958"/>
        <v>9.5833964634046289</v>
      </c>
      <c r="AE739">
        <f t="shared" si="931"/>
        <v>1422.95</v>
      </c>
      <c r="AF739">
        <f t="shared" si="933"/>
        <v>1418.3249918333331</v>
      </c>
      <c r="AG739">
        <f t="shared" si="955"/>
        <v>1408.9649963999998</v>
      </c>
      <c r="AH739">
        <f t="shared" si="940"/>
        <v>1408.2249879000001</v>
      </c>
      <c r="AI739">
        <f t="shared" si="941"/>
        <v>1438.254173727491</v>
      </c>
      <c r="AJ739">
        <f t="shared" si="942"/>
        <v>1378.1958020725092</v>
      </c>
      <c r="AK739">
        <f t="shared" si="943"/>
        <v>0.84175105875181322</v>
      </c>
      <c r="AL739">
        <f t="shared" si="922"/>
        <v>1.0116925084566923E-3</v>
      </c>
      <c r="AM739">
        <f t="shared" si="923"/>
        <v>546.64578970938771</v>
      </c>
      <c r="AN739">
        <f t="shared" si="956"/>
        <v>-284543.37279417325</v>
      </c>
      <c r="AO739">
        <f t="shared" si="957"/>
        <v>5530351</v>
      </c>
      <c r="AP739">
        <f t="shared" si="959"/>
        <v>-5.1451232081684013E-2</v>
      </c>
      <c r="AQ739">
        <f t="shared" si="960"/>
        <v>1421.4695246660167</v>
      </c>
      <c r="AR739">
        <f t="shared" si="961"/>
        <v>1417.4959552123134</v>
      </c>
      <c r="AS739">
        <f t="shared" si="962"/>
        <v>1414.912533315598</v>
      </c>
      <c r="AT739">
        <f t="shared" si="963"/>
        <v>1413.7897019187499</v>
      </c>
      <c r="AU739">
        <f t="shared" si="964"/>
        <v>1413.6623793508443</v>
      </c>
      <c r="AV739">
        <f t="shared" si="965"/>
        <v>1416.1341660844421</v>
      </c>
      <c r="AW739">
        <f t="shared" si="966"/>
        <v>-2.4717867335978099</v>
      </c>
      <c r="AX739">
        <f t="shared" si="913"/>
        <v>-7.7985973275976166</v>
      </c>
      <c r="AY739">
        <f t="shared" si="887"/>
        <v>5.3268105939998067</v>
      </c>
      <c r="AZ739">
        <f t="shared" si="924"/>
        <v>1428.7333576666667</v>
      </c>
      <c r="BA739">
        <f t="shared" si="925"/>
        <v>771984637.68131471</v>
      </c>
      <c r="BB739">
        <f t="shared" si="928"/>
        <v>0</v>
      </c>
      <c r="BC739">
        <f t="shared" si="929"/>
        <v>771984637.68131471</v>
      </c>
      <c r="BD739">
        <f t="shared" si="944"/>
        <v>2614841822.8434038</v>
      </c>
      <c r="BE739">
        <f t="shared" si="945"/>
        <v>3226155690.3023615</v>
      </c>
      <c r="BF739">
        <f t="shared" si="946"/>
        <v>0.81051321568375267</v>
      </c>
      <c r="BG739">
        <f t="shared" si="947"/>
        <v>44.767042221100652</v>
      </c>
      <c r="BH739">
        <f t="shared" si="888"/>
        <v>50121805</v>
      </c>
      <c r="BI739">
        <f t="shared" si="889"/>
        <v>-0.17454467188177569</v>
      </c>
      <c r="BJ739">
        <f t="shared" si="930"/>
        <v>169.99510000000555</v>
      </c>
      <c r="BK739">
        <f t="shared" si="890"/>
        <v>1.8933073224837815E-3</v>
      </c>
      <c r="BL739">
        <f t="shared" si="891"/>
        <v>1.0018933073224838</v>
      </c>
      <c r="BM739">
        <f t="shared" si="892"/>
        <v>15.826770582561096</v>
      </c>
      <c r="BN739">
        <f t="shared" si="893"/>
        <v>1428.7250365</v>
      </c>
      <c r="BO739">
        <f t="shared" si="932"/>
        <v>1423.4300048999999</v>
      </c>
      <c r="BP739">
        <f t="shared" si="894"/>
        <v>1408.4919110294118</v>
      </c>
      <c r="BQ739">
        <f t="shared" si="895"/>
        <v>14.938093870588091</v>
      </c>
      <c r="BR739">
        <f t="shared" si="896"/>
        <v>34.65002400000003</v>
      </c>
      <c r="BS739">
        <f t="shared" si="897"/>
        <v>19.850097999999889</v>
      </c>
      <c r="BT739">
        <f t="shared" si="898"/>
        <v>22.40002400000003</v>
      </c>
      <c r="BU739">
        <f t="shared" si="899"/>
        <v>1.9499510000000555</v>
      </c>
      <c r="BV739">
        <f t="shared" si="900"/>
        <v>1424.7700033333333</v>
      </c>
      <c r="BW739">
        <f t="shared" si="901"/>
        <v>1422.9285714761904</v>
      </c>
      <c r="BX739">
        <f t="shared" si="902"/>
        <v>1415.4909024909091</v>
      </c>
      <c r="BY739">
        <f t="shared" si="903"/>
        <v>1410.0566599095237</v>
      </c>
      <c r="BZ739">
        <f t="shared" si="904"/>
        <v>1453.400024</v>
      </c>
      <c r="CA739">
        <f t="shared" si="905"/>
        <v>1368</v>
      </c>
      <c r="CB739">
        <f t="shared" si="906"/>
        <v>1420.3016657000001</v>
      </c>
      <c r="CC739">
        <f t="shared" si="907"/>
        <v>1410.2142841166667</v>
      </c>
      <c r="CD739">
        <f t="shared" si="908"/>
        <v>1398.255288537857</v>
      </c>
      <c r="CE739">
        <f t="shared" si="909"/>
        <v>1410.3622379145265</v>
      </c>
      <c r="CF739">
        <f t="shared" si="910"/>
        <v>1426.0500489999999</v>
      </c>
      <c r="CG739">
        <f t="shared" si="911"/>
        <v>1450</v>
      </c>
      <c r="CH739">
        <f t="shared" si="912"/>
        <v>1418.5</v>
      </c>
    </row>
    <row r="740" spans="1:86">
      <c r="A740" s="1">
        <v>40548</v>
      </c>
      <c r="B740">
        <v>1428</v>
      </c>
      <c r="C740">
        <v>1435</v>
      </c>
      <c r="D740">
        <v>1406.349976</v>
      </c>
      <c r="E740">
        <v>1412.4499510000001</v>
      </c>
      <c r="F740">
        <v>275096</v>
      </c>
      <c r="G740">
        <f t="shared" si="926"/>
        <v>-157952.73180587759</v>
      </c>
      <c r="H740">
        <f t="shared" si="954"/>
        <v>16001319.453368645</v>
      </c>
      <c r="I740">
        <f t="shared" si="927"/>
        <v>1420.44998175</v>
      </c>
      <c r="J740">
        <f t="shared" si="934"/>
        <v>1431.1375122499999</v>
      </c>
      <c r="K740">
        <f t="shared" si="935"/>
        <v>1387.2374877500001</v>
      </c>
      <c r="L740">
        <f t="shared" si="936"/>
        <v>3</v>
      </c>
      <c r="M740">
        <f t="shared" si="937"/>
        <v>9</v>
      </c>
      <c r="N740">
        <f t="shared" si="938"/>
        <v>70</v>
      </c>
      <c r="O740">
        <f t="shared" si="939"/>
        <v>10</v>
      </c>
      <c r="P740">
        <f t="shared" si="914"/>
        <v>28.65002400000003</v>
      </c>
      <c r="Q740">
        <f t="shared" si="915"/>
        <v>22.550048999999944</v>
      </c>
      <c r="R740">
        <f t="shared" si="916"/>
        <v>6.0999750000000859</v>
      </c>
      <c r="S740">
        <f t="shared" si="917"/>
        <v>28.65002400000003</v>
      </c>
      <c r="T740">
        <f t="shared" si="953"/>
        <v>35.421011359545346</v>
      </c>
      <c r="U740">
        <f t="shared" si="918"/>
        <v>-10</v>
      </c>
      <c r="V740">
        <f t="shared" si="919"/>
        <v>40.049927000000025</v>
      </c>
      <c r="W740">
        <f t="shared" si="920"/>
        <v>0</v>
      </c>
      <c r="X740">
        <f t="shared" si="921"/>
        <v>40.049927000000025</v>
      </c>
      <c r="Y740">
        <f t="shared" si="951"/>
        <v>6.684347458230965</v>
      </c>
      <c r="Z740">
        <f t="shared" si="952"/>
        <v>8.323604580659385</v>
      </c>
      <c r="AA740">
        <f t="shared" si="948"/>
        <v>18.871136654966374</v>
      </c>
      <c r="AB740">
        <f t="shared" si="949"/>
        <v>23.499059629239859</v>
      </c>
      <c r="AC740">
        <f t="shared" si="950"/>
        <v>10.922590358635119</v>
      </c>
      <c r="AD740">
        <f t="shared" si="958"/>
        <v>8.6075447919937584</v>
      </c>
      <c r="AE740">
        <f t="shared" si="931"/>
        <v>1421.8599853999999</v>
      </c>
      <c r="AF740">
        <f t="shared" si="933"/>
        <v>1421.1999918333333</v>
      </c>
      <c r="AG740">
        <f t="shared" si="955"/>
        <v>1408.1549927499998</v>
      </c>
      <c r="AH740">
        <f t="shared" si="940"/>
        <v>1410.0599854</v>
      </c>
      <c r="AI740">
        <f t="shared" si="941"/>
        <v>1438.6189923675618</v>
      </c>
      <c r="AJ740">
        <f t="shared" si="942"/>
        <v>1381.5009784324382</v>
      </c>
      <c r="AK740">
        <f t="shared" si="943"/>
        <v>0.54184258932242801</v>
      </c>
      <c r="AL740">
        <f t="shared" si="922"/>
        <v>-0.57417313158271144</v>
      </c>
      <c r="AM740">
        <f t="shared" si="923"/>
        <v>-157952.73180587759</v>
      </c>
      <c r="AN740">
        <f t="shared" si="956"/>
        <v>-461322.85117573454</v>
      </c>
      <c r="AO740">
        <f t="shared" si="957"/>
        <v>5428941</v>
      </c>
      <c r="AP740">
        <f t="shared" si="959"/>
        <v>-8.4974740225715203E-2</v>
      </c>
      <c r="AQ740">
        <f t="shared" si="960"/>
        <v>1418.402869619571</v>
      </c>
      <c r="AR740">
        <f t="shared" si="961"/>
        <v>1405.0711148168041</v>
      </c>
      <c r="AS740">
        <f t="shared" si="962"/>
        <v>1414.4692684987904</v>
      </c>
      <c r="AT740">
        <f t="shared" si="963"/>
        <v>1413.6691243360624</v>
      </c>
      <c r="AU740">
        <f t="shared" si="964"/>
        <v>1413.4805150982177</v>
      </c>
      <c r="AV740">
        <f t="shared" si="965"/>
        <v>1415.8762710285312</v>
      </c>
      <c r="AW740">
        <f t="shared" si="966"/>
        <v>-2.3957559303134985</v>
      </c>
      <c r="AX740">
        <f t="shared" si="913"/>
        <v>-6.7180290481407932</v>
      </c>
      <c r="AY740">
        <f t="shared" ref="AY740:AY803" si="967">AW740-AX740</f>
        <v>4.3222731178272946</v>
      </c>
      <c r="AZ740">
        <f t="shared" si="924"/>
        <v>1417.933309</v>
      </c>
      <c r="BA740">
        <f t="shared" si="925"/>
        <v>390067781.57266402</v>
      </c>
      <c r="BB740">
        <f t="shared" si="928"/>
        <v>0</v>
      </c>
      <c r="BC740">
        <f t="shared" si="929"/>
        <v>390067781.57266402</v>
      </c>
      <c r="BD740">
        <f t="shared" si="944"/>
        <v>2614841822.8434038</v>
      </c>
      <c r="BE740">
        <f t="shared" si="945"/>
        <v>3305147244.3349819</v>
      </c>
      <c r="BF740">
        <f t="shared" si="946"/>
        <v>0.79114230911353167</v>
      </c>
      <c r="BG740">
        <f t="shared" si="947"/>
        <v>44.169706956734338</v>
      </c>
      <c r="BH740">
        <f t="shared" ref="BH740:BH803" si="968">(IF(E740&gt;E739,BH739+F740,IF(E740&lt;E739,BH739-F740,IF(E740=E739,BH739))))</f>
        <v>49846709</v>
      </c>
      <c r="BI740">
        <f t="shared" ref="BI740:BI803" si="969">((AU740-AV740)/AV740)*100</f>
        <v>-0.16920658812744677</v>
      </c>
      <c r="BJ740">
        <f t="shared" si="930"/>
        <v>-1730.0048999999944</v>
      </c>
      <c r="BK740">
        <f t="shared" ref="BK740:BK803" si="970">((E740-E739)/E739)</f>
        <v>-1.1408608223971965E-2</v>
      </c>
      <c r="BL740">
        <f t="shared" ref="BL740:BL803" si="971">E740/E739</f>
        <v>0.98859139177602806</v>
      </c>
      <c r="BM740">
        <f t="shared" ref="BM740:BM803" si="972">STDEV(E731:E740)</f>
        <v>15.051918288349565</v>
      </c>
      <c r="BN740">
        <f t="shared" ref="BN740:BN803" si="973">(C740+D740)/2</f>
        <v>1420.674988</v>
      </c>
      <c r="BO740">
        <f t="shared" si="932"/>
        <v>1426.5300049</v>
      </c>
      <c r="BP740">
        <f t="shared" ref="BP740:BP803" si="974">AVERAGE(BN707:BN740)</f>
        <v>1408.5867632499996</v>
      </c>
      <c r="BQ740">
        <f t="shared" ref="BQ740:BQ803" si="975">BO740-BP740</f>
        <v>17.943241650000346</v>
      </c>
      <c r="BR740">
        <f t="shared" ref="BR740:BR803" si="976">(E740-E731)</f>
        <v>20.099975000000086</v>
      </c>
      <c r="BS740">
        <f t="shared" ref="BS740:BS803" si="977">(D740-D731)</f>
        <v>21.25</v>
      </c>
      <c r="BT740">
        <f t="shared" ref="BT740:BT803" si="978">C740-C731</f>
        <v>35.050048999999944</v>
      </c>
      <c r="BU740">
        <f t="shared" ref="BU740:BU803" si="979">B740-B731</f>
        <v>37.75</v>
      </c>
      <c r="BV740">
        <f t="shared" ref="BV740:BV803" si="980">(E740*5+E739*4+E738*3+E737*2+E736)/15</f>
        <v>1421.2699869999999</v>
      </c>
      <c r="BW740">
        <f t="shared" ref="BW740:BW803" si="981">(E740*6+E739*5+E738*4+E737*3+E736*2+E735)/21</f>
        <v>1421.2499883809523</v>
      </c>
      <c r="BX740">
        <f t="shared" ref="BX740:BX803" si="982">(E740*10+E739*9+E738*8+E737*7+E736*6+E735*5+E734*4+E733*3+E732*2+E731)/55</f>
        <v>1416.2590775999997</v>
      </c>
      <c r="BY740">
        <f t="shared" ref="BY740:BY803" si="983">(E740*20+E739*19+E738*18+E737*17+E736*16+E735*15+E734*14+E733*13+E732*12+E731*11+E730*10+E729*9+E728*8+E727*7+E726*6+E725*5+E724*4+E723*3+E722*2+E721)/210</f>
        <v>1410.3885603476192</v>
      </c>
      <c r="BZ740">
        <f t="shared" ref="BZ740:BZ803" si="984">MAX(C731:C740)</f>
        <v>1453.400024</v>
      </c>
      <c r="CA740">
        <f t="shared" ref="CA740:CA803" si="985">MIN(D731:D740)</f>
        <v>1368</v>
      </c>
      <c r="CB740">
        <f t="shared" ref="CB740:CB803" si="986">(AVERAGE(E736:E740)+AVERAGE(E736:E739)+AVERAGE(E736:E738)+AVERAGE(E736:E737)+E736)/5</f>
        <v>1422.0494771799999</v>
      </c>
      <c r="CC740">
        <f t="shared" ref="CC740:CC803" si="987">(AVERAGE(E735:E740)+AVERAGE(E735:E739)+AVERAGE(E735:E738)+AVERAGE(E735:E737)+AVERAGE(E735:E736)+E735)/6</f>
        <v>1420.4513867222224</v>
      </c>
      <c r="CD740">
        <f t="shared" ref="CD740:CD803" si="988">(AVERAGE(E731:E740)+AVERAGE(E731:E739)+AVERAGE(E731:E738)+AVERAGE(E731:E737)+AVERAGE(E731:E736)+AVERAGE(E731:E735)+AVERAGE(E731:E734)+AVERAGE(E731:E733)+AVERAGE(E731:E732)+E731)/10</f>
        <v>1400.2620227282143</v>
      </c>
      <c r="CE740">
        <f t="shared" ref="CE740:CE803" si="989">(AVERAGE(E721:E740)+AVERAGE(E721:E739)+AVERAGE(E721:E738)+AVERAGE(E721:E737)+AVERAGE(E721:E736)+AVERAGE(E721:E735)+AVERAGE(E721:E734)+AVERAGE(E721:E733)+AVERAGE(E721:E732)+AVERAGE(E721:E731)+AVERAGE(E721:E730)+AVERAGE(E721:E729)+AVERAGE(E721:E728)+AVERAGE(E721:E727)+AVERAGE(E721:E726)+AVERAGE(E721:E725)+AVERAGE(E721:E724)+AVERAGE(E721:E723)+AVERAGE(E721:E722)+E721)/20</f>
        <v>1406.7283113620365</v>
      </c>
      <c r="CF740">
        <f t="shared" ref="CF740:CF803" si="990">E739</f>
        <v>1428.75</v>
      </c>
      <c r="CG740">
        <f t="shared" ref="CG740:CG803" si="991">C739</f>
        <v>1453.400024</v>
      </c>
      <c r="CH740">
        <f t="shared" ref="CH740:CH803" si="992">D739</f>
        <v>1404.0500489999999</v>
      </c>
    </row>
    <row r="741" spans="1:86">
      <c r="A741" s="1">
        <v>40549</v>
      </c>
      <c r="B741">
        <v>1415.0500489999999</v>
      </c>
      <c r="C741">
        <v>1425</v>
      </c>
      <c r="D741">
        <v>1366.3000489999999</v>
      </c>
      <c r="E741">
        <v>1373.900024</v>
      </c>
      <c r="F741">
        <v>353272</v>
      </c>
      <c r="G741">
        <f t="shared" si="926"/>
        <v>-261794.63681787308</v>
      </c>
      <c r="H741">
        <f t="shared" si="954"/>
        <v>15739524.816550773</v>
      </c>
      <c r="I741">
        <f t="shared" si="927"/>
        <v>1395.0625304999999</v>
      </c>
      <c r="J741">
        <f t="shared" si="934"/>
        <v>1431.1375122499999</v>
      </c>
      <c r="K741">
        <f t="shared" si="935"/>
        <v>1387.2374877500001</v>
      </c>
      <c r="L741">
        <f t="shared" si="936"/>
        <v>4</v>
      </c>
      <c r="M741">
        <f t="shared" si="937"/>
        <v>10</v>
      </c>
      <c r="N741">
        <f t="shared" si="938"/>
        <v>60</v>
      </c>
      <c r="O741">
        <f t="shared" si="939"/>
        <v>0</v>
      </c>
      <c r="P741">
        <f t="shared" si="914"/>
        <v>58.699951000000056</v>
      </c>
      <c r="Q741">
        <f t="shared" si="915"/>
        <v>51.09997599999997</v>
      </c>
      <c r="R741">
        <f t="shared" si="916"/>
        <v>7.5999750000000859</v>
      </c>
      <c r="S741">
        <f t="shared" si="917"/>
        <v>58.699951000000056</v>
      </c>
      <c r="T741">
        <f t="shared" si="953"/>
        <v>37.08379276243496</v>
      </c>
      <c r="U741">
        <f t="shared" si="918"/>
        <v>-57.300048999999944</v>
      </c>
      <c r="V741">
        <f t="shared" si="919"/>
        <v>28.75</v>
      </c>
      <c r="W741">
        <f t="shared" si="920"/>
        <v>0</v>
      </c>
      <c r="X741">
        <f t="shared" si="921"/>
        <v>28.75</v>
      </c>
      <c r="Y741">
        <f t="shared" si="951"/>
        <v>6.2068940683573244</v>
      </c>
      <c r="Z741">
        <f t="shared" si="952"/>
        <v>9.7826328248980001</v>
      </c>
      <c r="AA741">
        <f t="shared" si="948"/>
        <v>16.737484507368855</v>
      </c>
      <c r="AB741">
        <f t="shared" si="949"/>
        <v>26.379806638353305</v>
      </c>
      <c r="AC741">
        <f t="shared" si="950"/>
        <v>22.3630053622724</v>
      </c>
      <c r="AD741">
        <f t="shared" si="958"/>
        <v>9.3804264629667564</v>
      </c>
      <c r="AE741">
        <f t="shared" si="931"/>
        <v>1412.55</v>
      </c>
      <c r="AF741">
        <f t="shared" si="933"/>
        <v>1413.8666585000001</v>
      </c>
      <c r="AG741">
        <f t="shared" si="955"/>
        <v>1405.9924927499997</v>
      </c>
      <c r="AH741">
        <f t="shared" si="940"/>
        <v>1408.2149902000001</v>
      </c>
      <c r="AI741">
        <f t="shared" si="941"/>
        <v>1442.8496578037359</v>
      </c>
      <c r="AJ741">
        <f t="shared" si="942"/>
        <v>1373.5803225962643</v>
      </c>
      <c r="AK741">
        <f t="shared" si="943"/>
        <v>4.6153381258558814E-3</v>
      </c>
      <c r="AL741">
        <f t="shared" si="922"/>
        <v>-0.74105685369311203</v>
      </c>
      <c r="AM741">
        <f t="shared" si="923"/>
        <v>-261794.63681787308</v>
      </c>
      <c r="AN741">
        <f t="shared" si="956"/>
        <v>-708114.19162674481</v>
      </c>
      <c r="AO741">
        <f t="shared" si="957"/>
        <v>5473019</v>
      </c>
      <c r="AP741">
        <f t="shared" si="959"/>
        <v>-0.12938273951300824</v>
      </c>
      <c r="AQ741">
        <f t="shared" si="960"/>
        <v>1403.2719021089169</v>
      </c>
      <c r="AR741">
        <f t="shared" si="961"/>
        <v>1386.682611059015</v>
      </c>
      <c r="AS741">
        <f t="shared" si="962"/>
        <v>1407.1668044890082</v>
      </c>
      <c r="AT741">
        <f t="shared" si="963"/>
        <v>1410.0899053058167</v>
      </c>
      <c r="AU741">
        <f t="shared" si="964"/>
        <v>1407.543441433485</v>
      </c>
      <c r="AV741">
        <f t="shared" si="965"/>
        <v>1412.937933736534</v>
      </c>
      <c r="AW741">
        <f t="shared" si="966"/>
        <v>-5.3944923030489917</v>
      </c>
      <c r="AX741">
        <f t="shared" ref="AX741:AX804" si="993">((AW741-AX740)*0.2)+AX740</f>
        <v>-6.4533216991224327</v>
      </c>
      <c r="AY741">
        <f t="shared" si="967"/>
        <v>1.058829396073441</v>
      </c>
      <c r="AZ741">
        <f t="shared" si="924"/>
        <v>1388.4000243333332</v>
      </c>
      <c r="BA741">
        <f t="shared" si="925"/>
        <v>490482853.3962853</v>
      </c>
      <c r="BB741">
        <f t="shared" si="928"/>
        <v>0</v>
      </c>
      <c r="BC741">
        <f t="shared" si="929"/>
        <v>490482853.3962853</v>
      </c>
      <c r="BD741">
        <f t="shared" si="944"/>
        <v>2614841822.8434038</v>
      </c>
      <c r="BE741">
        <f t="shared" si="945"/>
        <v>3328830279.981267</v>
      </c>
      <c r="BF741">
        <f t="shared" si="946"/>
        <v>0.78551370989635405</v>
      </c>
      <c r="BG741">
        <f t="shared" si="947"/>
        <v>43.99370923575556</v>
      </c>
      <c r="BH741">
        <f t="shared" si="968"/>
        <v>49493437</v>
      </c>
      <c r="BI741">
        <f t="shared" si="969"/>
        <v>-0.38179258792940624</v>
      </c>
      <c r="BJ741">
        <f t="shared" si="930"/>
        <v>-3954.9927000000025</v>
      </c>
      <c r="BK741">
        <f t="shared" si="970"/>
        <v>-2.7292950785765595E-2</v>
      </c>
      <c r="BL741">
        <f t="shared" si="971"/>
        <v>0.97270704921423445</v>
      </c>
      <c r="BM741">
        <f t="shared" si="972"/>
        <v>18.254072605104007</v>
      </c>
      <c r="BN741">
        <f t="shared" si="973"/>
        <v>1395.6500245</v>
      </c>
      <c r="BO741">
        <f t="shared" si="932"/>
        <v>1420.4100097999999</v>
      </c>
      <c r="BP741">
        <f t="shared" si="974"/>
        <v>1408.2470595294114</v>
      </c>
      <c r="BQ741">
        <f t="shared" si="975"/>
        <v>12.162950270588453</v>
      </c>
      <c r="BR741">
        <f t="shared" si="976"/>
        <v>-17.59997599999997</v>
      </c>
      <c r="BS741">
        <f t="shared" si="977"/>
        <v>-1.6999510000000555</v>
      </c>
      <c r="BT741">
        <f t="shared" si="978"/>
        <v>26.550048999999944</v>
      </c>
      <c r="BU741">
        <f t="shared" si="979"/>
        <v>24.050048999999944</v>
      </c>
      <c r="BV741">
        <f t="shared" si="980"/>
        <v>1405.2833332</v>
      </c>
      <c r="BW741">
        <f t="shared" si="981"/>
        <v>1407.7357118571429</v>
      </c>
      <c r="BX741">
        <f t="shared" si="982"/>
        <v>1409.6845391636359</v>
      </c>
      <c r="BY741">
        <f t="shared" si="983"/>
        <v>1407.1261823714287</v>
      </c>
      <c r="BZ741">
        <f t="shared" si="984"/>
        <v>1453.400024</v>
      </c>
      <c r="CA741">
        <f t="shared" si="985"/>
        <v>1366.3000489999999</v>
      </c>
      <c r="CB741">
        <f t="shared" si="986"/>
        <v>1421.1308314999999</v>
      </c>
      <c r="CC741">
        <f t="shared" si="987"/>
        <v>1420.6856740666665</v>
      </c>
      <c r="CD741">
        <f t="shared" si="988"/>
        <v>1403.0355384447225</v>
      </c>
      <c r="CE741">
        <f t="shared" si="989"/>
        <v>1404.2595698738487</v>
      </c>
      <c r="CF741">
        <f t="shared" si="990"/>
        <v>1412.4499510000001</v>
      </c>
      <c r="CG741">
        <f t="shared" si="991"/>
        <v>1435</v>
      </c>
      <c r="CH741">
        <f t="shared" si="992"/>
        <v>1406.349976</v>
      </c>
    </row>
    <row r="742" spans="1:86">
      <c r="A742" s="1">
        <v>40550</v>
      </c>
      <c r="B742">
        <v>1365</v>
      </c>
      <c r="C742">
        <v>1367.6999510000001</v>
      </c>
      <c r="D742">
        <v>1337.5500489999999</v>
      </c>
      <c r="E742">
        <v>1340.5500489999999</v>
      </c>
      <c r="F742">
        <v>493731</v>
      </c>
      <c r="G742">
        <f t="shared" si="926"/>
        <v>-395475.75525658461</v>
      </c>
      <c r="H742">
        <f t="shared" si="954"/>
        <v>15344049.061294189</v>
      </c>
      <c r="I742">
        <f t="shared" si="927"/>
        <v>1352.7000122499999</v>
      </c>
      <c r="J742">
        <f t="shared" si="934"/>
        <v>1431.1375122499999</v>
      </c>
      <c r="K742">
        <f t="shared" si="935"/>
        <v>1352.7000122499999</v>
      </c>
      <c r="L742">
        <f t="shared" si="936"/>
        <v>5</v>
      </c>
      <c r="M742">
        <f t="shared" si="937"/>
        <v>1</v>
      </c>
      <c r="N742">
        <f t="shared" si="938"/>
        <v>50</v>
      </c>
      <c r="O742">
        <f t="shared" si="939"/>
        <v>90</v>
      </c>
      <c r="P742">
        <f t="shared" si="914"/>
        <v>30.149902000000111</v>
      </c>
      <c r="Q742">
        <f t="shared" si="915"/>
        <v>27.149902000000111</v>
      </c>
      <c r="R742">
        <f t="shared" si="916"/>
        <v>3</v>
      </c>
      <c r="S742">
        <f t="shared" si="917"/>
        <v>30.149902000000111</v>
      </c>
      <c r="T742">
        <f t="shared" si="953"/>
        <v>36.588514850832475</v>
      </c>
      <c r="U742">
        <f t="shared" si="918"/>
        <v>-17.699951000000056</v>
      </c>
      <c r="V742">
        <f t="shared" si="919"/>
        <v>19.350097999999889</v>
      </c>
      <c r="W742">
        <f t="shared" si="920"/>
        <v>0</v>
      </c>
      <c r="X742">
        <f t="shared" si="921"/>
        <v>19.350097999999889</v>
      </c>
      <c r="Y742">
        <f t="shared" si="951"/>
        <v>5.763544492046087</v>
      </c>
      <c r="Z742">
        <f t="shared" si="952"/>
        <v>10.466023194548134</v>
      </c>
      <c r="AA742">
        <f t="shared" si="948"/>
        <v>15.752332434217273</v>
      </c>
      <c r="AB742">
        <f t="shared" si="949"/>
        <v>28.604667987255045</v>
      </c>
      <c r="AC742">
        <f t="shared" si="950"/>
        <v>28.97476256491009</v>
      </c>
      <c r="AD742">
        <f t="shared" si="958"/>
        <v>11.171026224311394</v>
      </c>
      <c r="AE742">
        <f t="shared" si="931"/>
        <v>1396.3400145999999</v>
      </c>
      <c r="AF742">
        <f t="shared" si="933"/>
        <v>1400.5500081666667</v>
      </c>
      <c r="AG742">
        <f t="shared" si="955"/>
        <v>1403.4624939999999</v>
      </c>
      <c r="AH742">
        <f t="shared" si="940"/>
        <v>1403.1199951000001</v>
      </c>
      <c r="AI742">
        <f t="shared" si="941"/>
        <v>1456.1802028627726</v>
      </c>
      <c r="AJ742">
        <f t="shared" si="942"/>
        <v>1350.0597873372276</v>
      </c>
      <c r="AK742">
        <f t="shared" si="943"/>
        <v>-8.9612712974521738E-2</v>
      </c>
      <c r="AL742">
        <f t="shared" si="922"/>
        <v>-0.80099437802484474</v>
      </c>
      <c r="AM742">
        <f t="shared" si="923"/>
        <v>-395475.75525658461</v>
      </c>
      <c r="AN742">
        <f t="shared" si="956"/>
        <v>-988995.44450147159</v>
      </c>
      <c r="AO742">
        <f t="shared" si="957"/>
        <v>5738638</v>
      </c>
      <c r="AP742">
        <f t="shared" si="959"/>
        <v>-0.17233975108753533</v>
      </c>
      <c r="AQ742">
        <f t="shared" si="960"/>
        <v>1381.9464720518852</v>
      </c>
      <c r="AR742">
        <f t="shared" si="961"/>
        <v>1369.3880669071957</v>
      </c>
      <c r="AS742">
        <f t="shared" si="962"/>
        <v>1395.1757885009868</v>
      </c>
      <c r="AT742">
        <f t="shared" si="963"/>
        <v>1403.8313182382933</v>
      </c>
      <c r="AU742">
        <f t="shared" si="964"/>
        <v>1397.4944325684623</v>
      </c>
      <c r="AV742">
        <f t="shared" si="965"/>
        <v>1407.8707818049766</v>
      </c>
      <c r="AW742">
        <f t="shared" si="966"/>
        <v>-10.376349236514216</v>
      </c>
      <c r="AX742">
        <f t="shared" si="993"/>
        <v>-7.2379272066007889</v>
      </c>
      <c r="AY742">
        <f t="shared" si="967"/>
        <v>-3.1384220299134267</v>
      </c>
      <c r="AZ742">
        <f t="shared" si="924"/>
        <v>1348.6000163333333</v>
      </c>
      <c r="BA742">
        <f t="shared" si="925"/>
        <v>665845634.66427302</v>
      </c>
      <c r="BB742">
        <f t="shared" si="928"/>
        <v>0</v>
      </c>
      <c r="BC742">
        <f t="shared" si="929"/>
        <v>665845634.66427302</v>
      </c>
      <c r="BD742">
        <f t="shared" si="944"/>
        <v>2161503148.1611991</v>
      </c>
      <c r="BE742">
        <f t="shared" si="945"/>
        <v>3994675914.6455402</v>
      </c>
      <c r="BF742">
        <f t="shared" si="946"/>
        <v>0.54109599735902381</v>
      </c>
      <c r="BG742">
        <f t="shared" si="947"/>
        <v>35.111115614231679</v>
      </c>
      <c r="BH742">
        <f t="shared" si="968"/>
        <v>48999706</v>
      </c>
      <c r="BI742">
        <f t="shared" si="969"/>
        <v>-0.73702426178708669</v>
      </c>
      <c r="BJ742">
        <f t="shared" si="930"/>
        <v>-3434.9975000000086</v>
      </c>
      <c r="BK742">
        <f t="shared" si="970"/>
        <v>-2.4273946005841315E-2</v>
      </c>
      <c r="BL742">
        <f t="shared" si="971"/>
        <v>0.97572605399415868</v>
      </c>
      <c r="BM742">
        <f t="shared" si="972"/>
        <v>27.965184942019512</v>
      </c>
      <c r="BN742">
        <f t="shared" si="973"/>
        <v>1352.625</v>
      </c>
      <c r="BO742">
        <f t="shared" si="932"/>
        <v>1406.3850097999998</v>
      </c>
      <c r="BP742">
        <f t="shared" si="974"/>
        <v>1406.397794823529</v>
      </c>
      <c r="BQ742">
        <f t="shared" si="975"/>
        <v>-1.2785023529204409E-2</v>
      </c>
      <c r="BR742">
        <f t="shared" si="976"/>
        <v>-53.799927000000025</v>
      </c>
      <c r="BS742">
        <f t="shared" si="977"/>
        <v>-49.149902000000111</v>
      </c>
      <c r="BT742">
        <f t="shared" si="978"/>
        <v>-40.100097999999889</v>
      </c>
      <c r="BU742">
        <f t="shared" si="979"/>
        <v>-33</v>
      </c>
      <c r="BV742">
        <f t="shared" si="980"/>
        <v>1381.2833495333332</v>
      </c>
      <c r="BW742">
        <f t="shared" si="981"/>
        <v>1386.7881091428571</v>
      </c>
      <c r="BX742">
        <f t="shared" si="982"/>
        <v>1397.3818225818184</v>
      </c>
      <c r="BY742">
        <f t="shared" si="983"/>
        <v>1400.8935686809527</v>
      </c>
      <c r="BZ742">
        <f t="shared" si="984"/>
        <v>1453.400024</v>
      </c>
      <c r="CA742">
        <f t="shared" si="985"/>
        <v>1337.5500489999999</v>
      </c>
      <c r="CB742">
        <f t="shared" si="986"/>
        <v>1416.4988521533335</v>
      </c>
      <c r="CC742">
        <f t="shared" si="987"/>
        <v>1417.7006942777778</v>
      </c>
      <c r="CD742">
        <f t="shared" si="988"/>
        <v>1406.3760792854762</v>
      </c>
      <c r="CE742">
        <f t="shared" si="989"/>
        <v>1407.328390099284</v>
      </c>
      <c r="CF742">
        <f t="shared" si="990"/>
        <v>1373.900024</v>
      </c>
      <c r="CG742">
        <f t="shared" si="991"/>
        <v>1425</v>
      </c>
      <c r="CH742">
        <f t="shared" si="992"/>
        <v>1366.3000489999999</v>
      </c>
    </row>
    <row r="743" spans="1:86">
      <c r="A743" s="1">
        <v>40553</v>
      </c>
      <c r="B743">
        <v>1349</v>
      </c>
      <c r="C743">
        <v>1350</v>
      </c>
      <c r="D743">
        <v>1318.1999510000001</v>
      </c>
      <c r="E743">
        <v>1326</v>
      </c>
      <c r="F743">
        <v>254474</v>
      </c>
      <c r="G743">
        <f t="shared" si="926"/>
        <v>-129637.10624389358</v>
      </c>
      <c r="H743">
        <f t="shared" si="954"/>
        <v>15214411.955050295</v>
      </c>
      <c r="I743">
        <f t="shared" si="927"/>
        <v>1335.7999877500001</v>
      </c>
      <c r="J743">
        <f t="shared" si="934"/>
        <v>1431.1375122499999</v>
      </c>
      <c r="K743">
        <f t="shared" si="935"/>
        <v>1335.7999877500001</v>
      </c>
      <c r="L743">
        <f t="shared" si="936"/>
        <v>6</v>
      </c>
      <c r="M743">
        <f t="shared" si="937"/>
        <v>1</v>
      </c>
      <c r="N743">
        <f t="shared" si="938"/>
        <v>40</v>
      </c>
      <c r="O743">
        <f t="shared" si="939"/>
        <v>90</v>
      </c>
      <c r="P743">
        <f t="shared" si="914"/>
        <v>31.800048999999944</v>
      </c>
      <c r="Q743">
        <f t="shared" si="915"/>
        <v>24</v>
      </c>
      <c r="R743">
        <f t="shared" si="916"/>
        <v>7.8000489999999445</v>
      </c>
      <c r="S743">
        <f t="shared" si="917"/>
        <v>31.800048999999944</v>
      </c>
      <c r="T743">
        <f t="shared" si="953"/>
        <v>36.246481575773011</v>
      </c>
      <c r="U743">
        <f t="shared" si="918"/>
        <v>-19.300048999999944</v>
      </c>
      <c r="V743">
        <f t="shared" si="919"/>
        <v>12.25</v>
      </c>
      <c r="W743">
        <f t="shared" si="920"/>
        <v>0</v>
      </c>
      <c r="X743">
        <f t="shared" si="921"/>
        <v>12.25</v>
      </c>
      <c r="Y743">
        <f t="shared" si="951"/>
        <v>5.351862742614224</v>
      </c>
      <c r="Z743">
        <f t="shared" si="952"/>
        <v>10.593450109223268</v>
      </c>
      <c r="AA743">
        <f t="shared" si="948"/>
        <v>14.765192399229681</v>
      </c>
      <c r="AB743">
        <f t="shared" si="949"/>
        <v>29.226147335370289</v>
      </c>
      <c r="AC743">
        <f t="shared" si="950"/>
        <v>32.872276733065284</v>
      </c>
      <c r="AD743">
        <f t="shared" si="958"/>
        <v>13.227881021293799</v>
      </c>
      <c r="AE743">
        <f t="shared" si="931"/>
        <v>1376.3300048000001</v>
      </c>
      <c r="AF743">
        <f t="shared" si="933"/>
        <v>1384.6166788333333</v>
      </c>
      <c r="AG743">
        <f t="shared" si="955"/>
        <v>1399.0999939999999</v>
      </c>
      <c r="AH743">
        <f t="shared" si="940"/>
        <v>1396.2849974999999</v>
      </c>
      <c r="AI743">
        <f t="shared" si="941"/>
        <v>1466.8310749440777</v>
      </c>
      <c r="AJ743">
        <f t="shared" si="942"/>
        <v>1325.7389200559221</v>
      </c>
      <c r="AK743">
        <f t="shared" si="943"/>
        <v>1.8504214092190396E-3</v>
      </c>
      <c r="AL743">
        <f t="shared" si="922"/>
        <v>-0.50943163641037426</v>
      </c>
      <c r="AM743">
        <f t="shared" si="923"/>
        <v>-129637.10624389358</v>
      </c>
      <c r="AN743">
        <f t="shared" si="956"/>
        <v>-1242316.9354570939</v>
      </c>
      <c r="AO743">
        <f t="shared" si="957"/>
        <v>5836406</v>
      </c>
      <c r="AP743">
        <f t="shared" si="959"/>
        <v>-0.21285649686760891</v>
      </c>
      <c r="AQ743">
        <f t="shared" si="960"/>
        <v>1362.9246715542442</v>
      </c>
      <c r="AR743">
        <f t="shared" si="961"/>
        <v>1354.870703873645</v>
      </c>
      <c r="AS743">
        <f t="shared" si="962"/>
        <v>1382.7241465708091</v>
      </c>
      <c r="AT743">
        <f t="shared" si="963"/>
        <v>1396.8264995968468</v>
      </c>
      <c r="AU743">
        <f t="shared" si="964"/>
        <v>1386.770267683193</v>
      </c>
      <c r="AV743">
        <f t="shared" si="965"/>
        <v>1402.1398270786283</v>
      </c>
      <c r="AW743">
        <f t="shared" si="966"/>
        <v>-15.369559395435317</v>
      </c>
      <c r="AX743">
        <f t="shared" si="993"/>
        <v>-8.8642536443676949</v>
      </c>
      <c r="AY743">
        <f t="shared" si="967"/>
        <v>-6.5053057510676222</v>
      </c>
      <c r="AZ743">
        <f t="shared" si="924"/>
        <v>1331.3999836666667</v>
      </c>
      <c r="BA743">
        <f t="shared" si="925"/>
        <v>338806679.44359136</v>
      </c>
      <c r="BB743">
        <f t="shared" si="928"/>
        <v>0</v>
      </c>
      <c r="BC743">
        <f t="shared" si="929"/>
        <v>338806679.44359136</v>
      </c>
      <c r="BD743">
        <f t="shared" si="944"/>
        <v>1290582240.2890141</v>
      </c>
      <c r="BE743">
        <f t="shared" si="945"/>
        <v>4333482594.0891314</v>
      </c>
      <c r="BF743">
        <f t="shared" si="946"/>
        <v>0.29781641261219505</v>
      </c>
      <c r="BG743">
        <f t="shared" si="947"/>
        <v>22.947499331801609</v>
      </c>
      <c r="BH743">
        <f t="shared" si="968"/>
        <v>48745232</v>
      </c>
      <c r="BI743">
        <f t="shared" si="969"/>
        <v>-1.0961502625211026</v>
      </c>
      <c r="BJ743">
        <f t="shared" si="930"/>
        <v>-1555.0048999999944</v>
      </c>
      <c r="BK743">
        <f t="shared" si="970"/>
        <v>-1.0853790211602867E-2</v>
      </c>
      <c r="BL743">
        <f t="shared" si="971"/>
        <v>0.98914620978839718</v>
      </c>
      <c r="BM743">
        <f t="shared" si="972"/>
        <v>37.181047452315951</v>
      </c>
      <c r="BN743">
        <f t="shared" si="973"/>
        <v>1334.0999755</v>
      </c>
      <c r="BO743">
        <f t="shared" si="932"/>
        <v>1386.3550049</v>
      </c>
      <c r="BP743">
        <f t="shared" si="974"/>
        <v>1404.1213235147059</v>
      </c>
      <c r="BQ743">
        <f t="shared" si="975"/>
        <v>-17.766318614705824</v>
      </c>
      <c r="BR743">
        <f t="shared" si="976"/>
        <v>-69.199951000000056</v>
      </c>
      <c r="BS743">
        <f t="shared" si="977"/>
        <v>-67.850097999999889</v>
      </c>
      <c r="BT743">
        <f t="shared" si="978"/>
        <v>-56</v>
      </c>
      <c r="BU743">
        <f t="shared" si="979"/>
        <v>-51</v>
      </c>
      <c r="BV743">
        <f t="shared" si="980"/>
        <v>1357.8366779999999</v>
      </c>
      <c r="BW743">
        <f t="shared" si="981"/>
        <v>1365.4881068095237</v>
      </c>
      <c r="BX743">
        <f t="shared" si="982"/>
        <v>1383.3600052909092</v>
      </c>
      <c r="BY743">
        <f t="shared" si="983"/>
        <v>1393.5161883000005</v>
      </c>
      <c r="BZ743">
        <f t="shared" si="984"/>
        <v>1453.400024</v>
      </c>
      <c r="CA743">
        <f t="shared" si="985"/>
        <v>1318.1999510000001</v>
      </c>
      <c r="CB743">
        <f t="shared" si="986"/>
        <v>1403.92516226</v>
      </c>
      <c r="CC743">
        <f t="shared" si="987"/>
        <v>1411.1851565999998</v>
      </c>
      <c r="CD743">
        <f t="shared" si="988"/>
        <v>1409.1188334902379</v>
      </c>
      <c r="CE743">
        <f t="shared" si="989"/>
        <v>1406.210450292009</v>
      </c>
      <c r="CF743">
        <f t="shared" si="990"/>
        <v>1340.5500489999999</v>
      </c>
      <c r="CG743">
        <f t="shared" si="991"/>
        <v>1367.6999510000001</v>
      </c>
      <c r="CH743">
        <f t="shared" si="992"/>
        <v>1337.5500489999999</v>
      </c>
    </row>
    <row r="744" spans="1:86">
      <c r="A744" s="1">
        <v>40554</v>
      </c>
      <c r="B744">
        <v>1325</v>
      </c>
      <c r="C744">
        <v>1330.6999510000001</v>
      </c>
      <c r="D744">
        <v>1305.9499510000001</v>
      </c>
      <c r="E744">
        <v>1318.4499510000001</v>
      </c>
      <c r="F744">
        <v>394195</v>
      </c>
      <c r="G744">
        <f t="shared" si="926"/>
        <v>3981.7676767676771</v>
      </c>
      <c r="H744">
        <f t="shared" si="954"/>
        <v>15218393.722727062</v>
      </c>
      <c r="I744">
        <f t="shared" si="927"/>
        <v>1320.0249632499999</v>
      </c>
      <c r="J744">
        <f t="shared" si="934"/>
        <v>1431.1375122499999</v>
      </c>
      <c r="K744">
        <f t="shared" si="935"/>
        <v>1320.0249632499999</v>
      </c>
      <c r="L744">
        <f t="shared" si="936"/>
        <v>7</v>
      </c>
      <c r="M744">
        <f t="shared" si="937"/>
        <v>1</v>
      </c>
      <c r="N744">
        <f t="shared" si="938"/>
        <v>30</v>
      </c>
      <c r="O744">
        <f t="shared" si="939"/>
        <v>90</v>
      </c>
      <c r="P744">
        <f t="shared" si="914"/>
        <v>24.75</v>
      </c>
      <c r="Q744">
        <f t="shared" si="915"/>
        <v>12.25</v>
      </c>
      <c r="R744">
        <f t="shared" si="916"/>
        <v>12.5</v>
      </c>
      <c r="S744">
        <f t="shared" si="917"/>
        <v>24.75</v>
      </c>
      <c r="T744">
        <f t="shared" si="953"/>
        <v>35.425304320360652</v>
      </c>
      <c r="U744">
        <f t="shared" si="918"/>
        <v>-1.7999270000000251</v>
      </c>
      <c r="V744">
        <f t="shared" si="919"/>
        <v>11.049927000000025</v>
      </c>
      <c r="W744">
        <f t="shared" si="920"/>
        <v>0</v>
      </c>
      <c r="X744">
        <f t="shared" si="921"/>
        <v>11.049927000000025</v>
      </c>
      <c r="Y744">
        <f t="shared" si="951"/>
        <v>4.9695868324274937</v>
      </c>
      <c r="Z744">
        <f t="shared" si="952"/>
        <v>10.626055601421609</v>
      </c>
      <c r="AA744">
        <f t="shared" si="948"/>
        <v>14.028353257000051</v>
      </c>
      <c r="AB744">
        <f t="shared" si="949"/>
        <v>29.995664978139075</v>
      </c>
      <c r="AC744">
        <f t="shared" si="950"/>
        <v>36.269546400456065</v>
      </c>
      <c r="AD744">
        <f t="shared" si="958"/>
        <v>15.527397937375545</v>
      </c>
      <c r="AE744">
        <f t="shared" si="931"/>
        <v>1354.2699950000001</v>
      </c>
      <c r="AF744">
        <f t="shared" si="933"/>
        <v>1366.6833291666669</v>
      </c>
      <c r="AG744">
        <f t="shared" si="955"/>
        <v>1393.9299927499999</v>
      </c>
      <c r="AH744">
        <f t="shared" si="940"/>
        <v>1388.6099975000002</v>
      </c>
      <c r="AI744">
        <f t="shared" si="941"/>
        <v>1473.2502562297786</v>
      </c>
      <c r="AJ744">
        <f t="shared" si="942"/>
        <v>1303.9697387702217</v>
      </c>
      <c r="AK744">
        <f t="shared" si="943"/>
        <v>8.5539744603142592E-2</v>
      </c>
      <c r="AL744">
        <f t="shared" si="922"/>
        <v>1.0101010101010102E-2</v>
      </c>
      <c r="AM744">
        <f t="shared" si="923"/>
        <v>3981.7676767676771</v>
      </c>
      <c r="AN744">
        <f t="shared" si="956"/>
        <v>-1286751.4611231228</v>
      </c>
      <c r="AO744">
        <f t="shared" si="957"/>
        <v>6027756</v>
      </c>
      <c r="AP744">
        <f t="shared" si="959"/>
        <v>-0.21347105973153571</v>
      </c>
      <c r="AQ744">
        <f t="shared" si="960"/>
        <v>1347.8032665658013</v>
      </c>
      <c r="AR744">
        <f t="shared" si="961"/>
        <v>1344.2628101096561</v>
      </c>
      <c r="AS744">
        <f t="shared" si="962"/>
        <v>1371.1547913680636</v>
      </c>
      <c r="AT744">
        <f t="shared" si="963"/>
        <v>1389.7726102231306</v>
      </c>
      <c r="AU744">
        <f t="shared" si="964"/>
        <v>1376.5222201807139</v>
      </c>
      <c r="AV744">
        <f t="shared" si="965"/>
        <v>1396.2815357531242</v>
      </c>
      <c r="AW744">
        <f t="shared" si="966"/>
        <v>-19.759315572410287</v>
      </c>
      <c r="AX744">
        <f t="shared" si="993"/>
        <v>-11.043266029976213</v>
      </c>
      <c r="AY744">
        <f t="shared" si="967"/>
        <v>-8.7160495424340745</v>
      </c>
      <c r="AZ744">
        <f t="shared" si="924"/>
        <v>1318.3666176666668</v>
      </c>
      <c r="BA744">
        <f t="shared" si="925"/>
        <v>519693528.85111171</v>
      </c>
      <c r="BB744">
        <f t="shared" si="928"/>
        <v>0</v>
      </c>
      <c r="BC744">
        <f t="shared" si="929"/>
        <v>519693528.85111171</v>
      </c>
      <c r="BD744">
        <f t="shared" si="944"/>
        <v>1290582240.2890141</v>
      </c>
      <c r="BE744">
        <f t="shared" si="945"/>
        <v>4436167794.6722317</v>
      </c>
      <c r="BF744">
        <f t="shared" si="946"/>
        <v>0.29092277389484306</v>
      </c>
      <c r="BG744">
        <f t="shared" si="947"/>
        <v>22.536032346621312</v>
      </c>
      <c r="BH744">
        <f t="shared" si="968"/>
        <v>48351037</v>
      </c>
      <c r="BI744">
        <f t="shared" si="969"/>
        <v>-1.4151383561591351</v>
      </c>
      <c r="BJ744">
        <f t="shared" si="930"/>
        <v>-855.00489999999445</v>
      </c>
      <c r="BK744">
        <f t="shared" si="970"/>
        <v>-5.6938529411764286E-3</v>
      </c>
      <c r="BL744">
        <f t="shared" si="971"/>
        <v>0.99430614705882359</v>
      </c>
      <c r="BM744">
        <f t="shared" si="972"/>
        <v>44.609333222012054</v>
      </c>
      <c r="BN744">
        <f t="shared" si="973"/>
        <v>1318.3249510000001</v>
      </c>
      <c r="BO744">
        <f t="shared" si="932"/>
        <v>1364.2749878</v>
      </c>
      <c r="BP744">
        <f t="shared" si="974"/>
        <v>1400.9727926617647</v>
      </c>
      <c r="BQ744">
        <f t="shared" si="975"/>
        <v>-36.69780486176478</v>
      </c>
      <c r="BR744">
        <f t="shared" si="976"/>
        <v>-99.450072999999975</v>
      </c>
      <c r="BS744">
        <f t="shared" si="977"/>
        <v>-80.400024999999914</v>
      </c>
      <c r="BT744">
        <f t="shared" si="978"/>
        <v>-93.300048999999944</v>
      </c>
      <c r="BU744">
        <f t="shared" si="979"/>
        <v>-69.09997599999997</v>
      </c>
      <c r="BV744">
        <f t="shared" si="980"/>
        <v>1338.5433267333333</v>
      </c>
      <c r="BW744">
        <f t="shared" si="981"/>
        <v>1346.5833274285712</v>
      </c>
      <c r="BX744">
        <f t="shared" si="982"/>
        <v>1369.2081786545459</v>
      </c>
      <c r="BY744">
        <f t="shared" si="983"/>
        <v>1385.8352318238096</v>
      </c>
      <c r="BZ744">
        <f t="shared" si="984"/>
        <v>1453.400024</v>
      </c>
      <c r="CA744">
        <f t="shared" si="985"/>
        <v>1305.9499510000001</v>
      </c>
      <c r="CB744">
        <f t="shared" si="986"/>
        <v>1379.7506561666669</v>
      </c>
      <c r="CC744">
        <f t="shared" si="987"/>
        <v>1397.7181900777778</v>
      </c>
      <c r="CD744">
        <f t="shared" si="988"/>
        <v>1412.7372982626987</v>
      </c>
      <c r="CE744">
        <f t="shared" si="989"/>
        <v>1402.5239658669475</v>
      </c>
      <c r="CF744">
        <f t="shared" si="990"/>
        <v>1326</v>
      </c>
      <c r="CG744">
        <f t="shared" si="991"/>
        <v>1350</v>
      </c>
      <c r="CH744">
        <f t="shared" si="992"/>
        <v>1318.1999510000001</v>
      </c>
    </row>
    <row r="745" spans="1:86">
      <c r="A745" s="1">
        <v>40555</v>
      </c>
      <c r="B745">
        <v>1324</v>
      </c>
      <c r="C745">
        <v>1328.900024</v>
      </c>
      <c r="D745">
        <v>1294.900024</v>
      </c>
      <c r="E745">
        <v>1317.650024</v>
      </c>
      <c r="F745">
        <v>316610</v>
      </c>
      <c r="G745">
        <f t="shared" si="926"/>
        <v>107088.67647058824</v>
      </c>
      <c r="H745">
        <f t="shared" si="954"/>
        <v>15325482.399197651</v>
      </c>
      <c r="I745">
        <f t="shared" si="927"/>
        <v>1316.3625179999999</v>
      </c>
      <c r="J745">
        <f t="shared" si="934"/>
        <v>1431.1375122499999</v>
      </c>
      <c r="K745">
        <f t="shared" si="935"/>
        <v>1316.3625179999999</v>
      </c>
      <c r="L745">
        <f t="shared" si="936"/>
        <v>8</v>
      </c>
      <c r="M745">
        <f t="shared" si="937"/>
        <v>1</v>
      </c>
      <c r="N745">
        <f t="shared" si="938"/>
        <v>20</v>
      </c>
      <c r="O745">
        <f t="shared" si="939"/>
        <v>90</v>
      </c>
      <c r="P745">
        <f t="shared" si="914"/>
        <v>34</v>
      </c>
      <c r="Q745">
        <f t="shared" si="915"/>
        <v>11.25</v>
      </c>
      <c r="R745">
        <f t="shared" si="916"/>
        <v>22.75</v>
      </c>
      <c r="S745">
        <f t="shared" si="917"/>
        <v>34</v>
      </c>
      <c r="T745">
        <f t="shared" si="953"/>
        <v>35.323496868906318</v>
      </c>
      <c r="U745">
        <f t="shared" si="918"/>
        <v>-3.9000240000000304</v>
      </c>
      <c r="V745">
        <f t="shared" si="919"/>
        <v>-6.6999519999999393</v>
      </c>
      <c r="W745">
        <f t="shared" si="920"/>
        <v>0</v>
      </c>
      <c r="X745">
        <f t="shared" si="921"/>
        <v>0</v>
      </c>
      <c r="Y745">
        <f t="shared" si="951"/>
        <v>4.6146163443969579</v>
      </c>
      <c r="Z745">
        <f t="shared" si="952"/>
        <v>9.8670516298914936</v>
      </c>
      <c r="AA745">
        <f t="shared" si="948"/>
        <v>13.063871794808051</v>
      </c>
      <c r="AB745">
        <f t="shared" si="949"/>
        <v>27.933394212103092</v>
      </c>
      <c r="AC745">
        <f t="shared" si="950"/>
        <v>36.269546400456072</v>
      </c>
      <c r="AD745">
        <f t="shared" si="958"/>
        <v>17.300309326659818</v>
      </c>
      <c r="AE745">
        <f t="shared" si="931"/>
        <v>1335.3100096000003</v>
      </c>
      <c r="AF745">
        <f t="shared" si="933"/>
        <v>1348.1666665000002</v>
      </c>
      <c r="AG745">
        <f t="shared" si="955"/>
        <v>1389.1199951499998</v>
      </c>
      <c r="AH745">
        <f t="shared" si="940"/>
        <v>1378.5849975000001</v>
      </c>
      <c r="AI745">
        <f t="shared" si="941"/>
        <v>1470.4160149861641</v>
      </c>
      <c r="AJ745">
        <f t="shared" si="942"/>
        <v>1286.7539800138361</v>
      </c>
      <c r="AK745">
        <f t="shared" si="943"/>
        <v>0.16822226755147834</v>
      </c>
      <c r="AL745">
        <f t="shared" si="922"/>
        <v>0.33823529411764708</v>
      </c>
      <c r="AM745">
        <f t="shared" si="923"/>
        <v>107088.67647058824</v>
      </c>
      <c r="AN745">
        <f t="shared" si="956"/>
        <v>-1128278.2785157068</v>
      </c>
      <c r="AO745">
        <f t="shared" si="957"/>
        <v>6232325</v>
      </c>
      <c r="AP745">
        <f t="shared" si="959"/>
        <v>-0.18103649577255787</v>
      </c>
      <c r="AQ745">
        <f t="shared" si="960"/>
        <v>1337.551164093429</v>
      </c>
      <c r="AR745">
        <f t="shared" si="961"/>
        <v>1336.079673193404</v>
      </c>
      <c r="AS745">
        <f t="shared" si="962"/>
        <v>1361.5239332418121</v>
      </c>
      <c r="AT745">
        <f t="shared" si="963"/>
        <v>1383.281577463049</v>
      </c>
      <c r="AU745">
        <f t="shared" si="964"/>
        <v>1367.6913907536068</v>
      </c>
      <c r="AV745">
        <f t="shared" si="965"/>
        <v>1390.7773299304056</v>
      </c>
      <c r="AW745">
        <f t="shared" si="966"/>
        <v>-23.085939176798774</v>
      </c>
      <c r="AX745">
        <f t="shared" si="993"/>
        <v>-13.451800659340725</v>
      </c>
      <c r="AY745">
        <f t="shared" si="967"/>
        <v>-9.6341385174580498</v>
      </c>
      <c r="AZ745">
        <f t="shared" si="924"/>
        <v>1313.8166906666668</v>
      </c>
      <c r="BA745">
        <f t="shared" si="925"/>
        <v>415967502.43197334</v>
      </c>
      <c r="BB745">
        <f t="shared" si="928"/>
        <v>0</v>
      </c>
      <c r="BC745">
        <f t="shared" si="929"/>
        <v>415967502.43197334</v>
      </c>
      <c r="BD745">
        <f t="shared" si="944"/>
        <v>1290582240.2890141</v>
      </c>
      <c r="BE745">
        <f t="shared" si="945"/>
        <v>4369382432.1138153</v>
      </c>
      <c r="BF745">
        <f t="shared" si="946"/>
        <v>0.29536948535417112</v>
      </c>
      <c r="BG745">
        <f t="shared" si="947"/>
        <v>22.801948686741923</v>
      </c>
      <c r="BH745">
        <f t="shared" si="968"/>
        <v>48034427</v>
      </c>
      <c r="BI745">
        <f t="shared" si="969"/>
        <v>-1.6599306502899349</v>
      </c>
      <c r="BJ745">
        <f t="shared" si="930"/>
        <v>-179.99270000000251</v>
      </c>
      <c r="BK745">
        <f t="shared" si="970"/>
        <v>-6.0671775928491435E-4</v>
      </c>
      <c r="BL745">
        <f t="shared" si="971"/>
        <v>0.99939328224071511</v>
      </c>
      <c r="BM745">
        <f t="shared" si="972"/>
        <v>48.399195851171335</v>
      </c>
      <c r="BN745">
        <f t="shared" si="973"/>
        <v>1311.900024</v>
      </c>
      <c r="BO745">
        <f t="shared" si="932"/>
        <v>1342.5199950000001</v>
      </c>
      <c r="BP745">
        <f t="shared" si="974"/>
        <v>1397.3499988970589</v>
      </c>
      <c r="BQ745">
        <f t="shared" si="975"/>
        <v>-54.830003897058759</v>
      </c>
      <c r="BR745">
        <f t="shared" si="976"/>
        <v>-102.79992700000003</v>
      </c>
      <c r="BS745">
        <f t="shared" si="977"/>
        <v>-118.09997599999997</v>
      </c>
      <c r="BT745">
        <f t="shared" si="978"/>
        <v>-110.59997599999997</v>
      </c>
      <c r="BU745">
        <f t="shared" si="979"/>
        <v>-98</v>
      </c>
      <c r="BV745">
        <f t="shared" si="980"/>
        <v>1326.3366697333333</v>
      </c>
      <c r="BW745">
        <f t="shared" si="981"/>
        <v>1332.5738116666666</v>
      </c>
      <c r="BX745">
        <f t="shared" si="982"/>
        <v>1356.3063652909088</v>
      </c>
      <c r="BY745">
        <f t="shared" si="983"/>
        <v>1378.5704728952383</v>
      </c>
      <c r="BZ745">
        <f t="shared" si="984"/>
        <v>1453.400024</v>
      </c>
      <c r="CA745">
        <f t="shared" si="985"/>
        <v>1294.900024</v>
      </c>
      <c r="CB745">
        <f t="shared" si="986"/>
        <v>1350.5953534200003</v>
      </c>
      <c r="CC745">
        <f t="shared" si="987"/>
        <v>1374.4866578888889</v>
      </c>
      <c r="CD745">
        <f t="shared" si="988"/>
        <v>1408.5166199153969</v>
      </c>
      <c r="CE745">
        <f t="shared" si="989"/>
        <v>1399.1602155068165</v>
      </c>
      <c r="CF745">
        <f t="shared" si="990"/>
        <v>1318.4499510000001</v>
      </c>
      <c r="CG745">
        <f t="shared" si="991"/>
        <v>1330.6999510000001</v>
      </c>
      <c r="CH745">
        <f t="shared" si="992"/>
        <v>1305.9499510000001</v>
      </c>
    </row>
    <row r="746" spans="1:86">
      <c r="A746" s="1">
        <v>40556</v>
      </c>
      <c r="B746">
        <v>1320</v>
      </c>
      <c r="C746">
        <v>1325</v>
      </c>
      <c r="D746">
        <v>1301.599976</v>
      </c>
      <c r="E746">
        <v>1315.5500489999999</v>
      </c>
      <c r="F746">
        <v>263445</v>
      </c>
      <c r="G746">
        <f t="shared" si="926"/>
        <v>50663.821553771792</v>
      </c>
      <c r="H746">
        <f t="shared" si="954"/>
        <v>15376146.220751423</v>
      </c>
      <c r="I746">
        <f t="shared" si="927"/>
        <v>1315.53750625</v>
      </c>
      <c r="J746">
        <f t="shared" si="934"/>
        <v>1431.1375122499999</v>
      </c>
      <c r="K746">
        <f t="shared" si="935"/>
        <v>1315.53750625</v>
      </c>
      <c r="L746">
        <f t="shared" si="936"/>
        <v>9</v>
      </c>
      <c r="M746">
        <f t="shared" si="937"/>
        <v>1</v>
      </c>
      <c r="N746">
        <f t="shared" si="938"/>
        <v>10</v>
      </c>
      <c r="O746">
        <f t="shared" si="939"/>
        <v>90</v>
      </c>
      <c r="P746">
        <f t="shared" si="914"/>
        <v>23.40002400000003</v>
      </c>
      <c r="Q746">
        <f t="shared" si="915"/>
        <v>9.4499510000000555</v>
      </c>
      <c r="R746">
        <f t="shared" si="916"/>
        <v>13.950072999999975</v>
      </c>
      <c r="S746">
        <f t="shared" si="917"/>
        <v>23.40002400000003</v>
      </c>
      <c r="T746">
        <f t="shared" si="953"/>
        <v>34.471820235413013</v>
      </c>
      <c r="U746">
        <f t="shared" si="918"/>
        <v>-6</v>
      </c>
      <c r="V746">
        <f t="shared" si="919"/>
        <v>38.299927000000025</v>
      </c>
      <c r="W746">
        <f t="shared" si="920"/>
        <v>0</v>
      </c>
      <c r="X746">
        <f t="shared" si="921"/>
        <v>38.299927000000025</v>
      </c>
      <c r="Y746">
        <f t="shared" si="951"/>
        <v>4.2850008912257467</v>
      </c>
      <c r="Z746">
        <f t="shared" si="952"/>
        <v>11.89797129918496</v>
      </c>
      <c r="AA746">
        <f t="shared" si="948"/>
        <v>12.430445685672703</v>
      </c>
      <c r="AB746">
        <f t="shared" si="949"/>
        <v>34.515065401049334</v>
      </c>
      <c r="AC746">
        <f t="shared" si="950"/>
        <v>47.043091456774015</v>
      </c>
      <c r="AD746">
        <f t="shared" si="958"/>
        <v>20.18744024097639</v>
      </c>
      <c r="AE746">
        <f t="shared" si="931"/>
        <v>1323.6400146000001</v>
      </c>
      <c r="AF746">
        <f t="shared" si="933"/>
        <v>1332.0166828333333</v>
      </c>
      <c r="AG746">
        <f t="shared" si="955"/>
        <v>1385.1474976</v>
      </c>
      <c r="AH746">
        <f t="shared" si="940"/>
        <v>1368.0950072999999</v>
      </c>
      <c r="AI746">
        <f t="shared" si="941"/>
        <v>1462.3344276892301</v>
      </c>
      <c r="AJ746">
        <f t="shared" si="942"/>
        <v>1273.8555869107697</v>
      </c>
      <c r="AK746">
        <f t="shared" si="943"/>
        <v>0.22121561187994704</v>
      </c>
      <c r="AL746">
        <f t="shared" si="922"/>
        <v>0.19231270873909845</v>
      </c>
      <c r="AM746">
        <f t="shared" si="923"/>
        <v>50663.821553771792</v>
      </c>
      <c r="AN746">
        <f t="shared" si="956"/>
        <v>-975596.53482017806</v>
      </c>
      <c r="AO746">
        <f t="shared" si="957"/>
        <v>6273443</v>
      </c>
      <c r="AP746">
        <f t="shared" si="959"/>
        <v>-0.15551213820228829</v>
      </c>
      <c r="AQ746">
        <f t="shared" si="960"/>
        <v>1330.0707849616631</v>
      </c>
      <c r="AR746">
        <f t="shared" si="961"/>
        <v>1317.1614523682838</v>
      </c>
      <c r="AS746">
        <f t="shared" si="962"/>
        <v>1353.2486340782859</v>
      </c>
      <c r="AT746">
        <f t="shared" si="963"/>
        <v>1377.1857399013745</v>
      </c>
      <c r="AU746">
        <f t="shared" si="964"/>
        <v>1359.8701894905657</v>
      </c>
      <c r="AV746">
        <f t="shared" si="965"/>
        <v>1385.5114202652771</v>
      </c>
      <c r="AW746">
        <f t="shared" si="966"/>
        <v>-25.641230774711403</v>
      </c>
      <c r="AX746">
        <f t="shared" si="993"/>
        <v>-15.88968668241486</v>
      </c>
      <c r="AY746">
        <f t="shared" si="967"/>
        <v>-9.7515440922965428</v>
      </c>
      <c r="AZ746">
        <f t="shared" si="924"/>
        <v>1314.0500083333334</v>
      </c>
      <c r="BA746">
        <f t="shared" si="925"/>
        <v>346179904.44537503</v>
      </c>
      <c r="BB746">
        <f t="shared" si="928"/>
        <v>346179904.44537503</v>
      </c>
      <c r="BC746">
        <f t="shared" si="929"/>
        <v>0</v>
      </c>
      <c r="BD746">
        <f t="shared" si="944"/>
        <v>1636762144.7343891</v>
      </c>
      <c r="BE746">
        <f t="shared" si="945"/>
        <v>4080865056.9805598</v>
      </c>
      <c r="BF746">
        <f t="shared" si="946"/>
        <v>0.40108215338672154</v>
      </c>
      <c r="BG746">
        <f t="shared" si="947"/>
        <v>28.626597834910555</v>
      </c>
      <c r="BH746">
        <f t="shared" si="968"/>
        <v>47770982</v>
      </c>
      <c r="BI746">
        <f t="shared" si="969"/>
        <v>-1.8506690309201494</v>
      </c>
      <c r="BJ746">
        <f t="shared" si="930"/>
        <v>-309.99750000000859</v>
      </c>
      <c r="BK746">
        <f t="shared" si="970"/>
        <v>-1.5937274403298504E-3</v>
      </c>
      <c r="BL746">
        <f t="shared" si="971"/>
        <v>0.99840627255967018</v>
      </c>
      <c r="BM746">
        <f t="shared" si="972"/>
        <v>49.668535634013146</v>
      </c>
      <c r="BN746">
        <f t="shared" si="973"/>
        <v>1313.299988</v>
      </c>
      <c r="BO746">
        <f t="shared" si="932"/>
        <v>1326.0499877</v>
      </c>
      <c r="BP746">
        <f t="shared" si="974"/>
        <v>1394.8110279558825</v>
      </c>
      <c r="BQ746">
        <f t="shared" si="975"/>
        <v>-68.761040255882563</v>
      </c>
      <c r="BR746">
        <f t="shared" si="976"/>
        <v>-106.04992700000003</v>
      </c>
      <c r="BS746">
        <f t="shared" si="977"/>
        <v>-113.40002400000003</v>
      </c>
      <c r="BT746">
        <f t="shared" si="978"/>
        <v>-105.5</v>
      </c>
      <c r="BU746">
        <f t="shared" si="979"/>
        <v>-100.80004899999994</v>
      </c>
      <c r="BV746">
        <f t="shared" si="980"/>
        <v>1319.7500161999999</v>
      </c>
      <c r="BW746">
        <f t="shared" si="981"/>
        <v>1323.254778095238</v>
      </c>
      <c r="BX746">
        <f t="shared" si="982"/>
        <v>1344.845465563636</v>
      </c>
      <c r="BY746">
        <f t="shared" si="983"/>
        <v>1371.5638113571429</v>
      </c>
      <c r="BZ746">
        <f t="shared" si="984"/>
        <v>1453.400024</v>
      </c>
      <c r="CA746">
        <f t="shared" si="985"/>
        <v>1294.900024</v>
      </c>
      <c r="CB746">
        <f t="shared" si="986"/>
        <v>1330.2921854866665</v>
      </c>
      <c r="CC746">
        <f t="shared" si="987"/>
        <v>1347.4989083222224</v>
      </c>
      <c r="CD746">
        <f t="shared" si="988"/>
        <v>1401.9101265966665</v>
      </c>
      <c r="CE746">
        <f t="shared" si="989"/>
        <v>1398.8464600934815</v>
      </c>
      <c r="CF746">
        <f t="shared" si="990"/>
        <v>1317.650024</v>
      </c>
      <c r="CG746">
        <f t="shared" si="991"/>
        <v>1328.900024</v>
      </c>
      <c r="CH746">
        <f t="shared" si="992"/>
        <v>1294.900024</v>
      </c>
    </row>
    <row r="747" spans="1:86">
      <c r="A747" s="1">
        <v>40557</v>
      </c>
      <c r="B747">
        <v>1316</v>
      </c>
      <c r="C747">
        <v>1319</v>
      </c>
      <c r="D747">
        <v>1263.3000489999999</v>
      </c>
      <c r="E747">
        <v>1269.6999510000001</v>
      </c>
      <c r="F747">
        <v>468849</v>
      </c>
      <c r="G747">
        <f t="shared" si="926"/>
        <v>-361107.87639297743</v>
      </c>
      <c r="H747">
        <f t="shared" si="954"/>
        <v>15015038.344358446</v>
      </c>
      <c r="I747">
        <f t="shared" si="927"/>
        <v>1292</v>
      </c>
      <c r="J747">
        <f t="shared" si="934"/>
        <v>1431.1375122499999</v>
      </c>
      <c r="K747">
        <f t="shared" si="935"/>
        <v>1292</v>
      </c>
      <c r="L747">
        <f t="shared" si="936"/>
        <v>10</v>
      </c>
      <c r="M747">
        <f t="shared" si="937"/>
        <v>1</v>
      </c>
      <c r="N747">
        <f t="shared" si="938"/>
        <v>0</v>
      </c>
      <c r="O747">
        <f t="shared" si="939"/>
        <v>90</v>
      </c>
      <c r="P747">
        <f t="shared" si="914"/>
        <v>55.699951000000056</v>
      </c>
      <c r="Q747">
        <f t="shared" si="915"/>
        <v>49.300048999999944</v>
      </c>
      <c r="R747">
        <f t="shared" si="916"/>
        <v>6.399902000000111</v>
      </c>
      <c r="S747">
        <f t="shared" si="917"/>
        <v>55.699951000000056</v>
      </c>
      <c r="T747">
        <f t="shared" si="953"/>
        <v>35.988115290026371</v>
      </c>
      <c r="U747">
        <f t="shared" si="918"/>
        <v>-39</v>
      </c>
      <c r="V747">
        <f t="shared" si="919"/>
        <v>8.3000489999999445</v>
      </c>
      <c r="W747">
        <f t="shared" si="920"/>
        <v>0</v>
      </c>
      <c r="X747">
        <f t="shared" si="921"/>
        <v>8.3000489999999445</v>
      </c>
      <c r="Y747">
        <f t="shared" si="951"/>
        <v>3.9789293989953363</v>
      </c>
      <c r="Z747">
        <f t="shared" si="952"/>
        <v>11.640976849243174</v>
      </c>
      <c r="AA747">
        <f t="shared" si="948"/>
        <v>11.056231666841535</v>
      </c>
      <c r="AB747">
        <f t="shared" si="949"/>
        <v>32.34672545485958</v>
      </c>
      <c r="AC747">
        <f t="shared" si="950"/>
        <v>49.053094996084909</v>
      </c>
      <c r="AD747">
        <f t="shared" si="958"/>
        <v>23.196595614077978</v>
      </c>
      <c r="AE747">
        <f t="shared" si="931"/>
        <v>1309.4699950000002</v>
      </c>
      <c r="AF747">
        <f t="shared" si="933"/>
        <v>1314.6500040000001</v>
      </c>
      <c r="AG747">
        <f t="shared" si="955"/>
        <v>1379.7324951499997</v>
      </c>
      <c r="AH747">
        <f t="shared" si="940"/>
        <v>1352.9050048000001</v>
      </c>
      <c r="AI747">
        <f t="shared" si="941"/>
        <v>1456.2764023090522</v>
      </c>
      <c r="AJ747">
        <f t="shared" si="942"/>
        <v>1249.5336072909481</v>
      </c>
      <c r="AK747">
        <f t="shared" si="943"/>
        <v>9.7543151176252674E-2</v>
      </c>
      <c r="AL747">
        <f t="shared" si="922"/>
        <v>-0.77020080322870998</v>
      </c>
      <c r="AM747">
        <f t="shared" si="923"/>
        <v>-361107.87639297743</v>
      </c>
      <c r="AN747">
        <f t="shared" si="956"/>
        <v>-1254063.3667687112</v>
      </c>
      <c r="AO747">
        <f t="shared" si="957"/>
        <v>6404215</v>
      </c>
      <c r="AP747">
        <f t="shared" si="959"/>
        <v>-0.19581843625935594</v>
      </c>
      <c r="AQ747">
        <f t="shared" si="960"/>
        <v>1309.5447014146976</v>
      </c>
      <c r="AR747">
        <f t="shared" si="961"/>
        <v>1303.6064316033228</v>
      </c>
      <c r="AS747">
        <f t="shared" si="962"/>
        <v>1338.2098711241945</v>
      </c>
      <c r="AT747">
        <f t="shared" si="963"/>
        <v>1367.5120189002507</v>
      </c>
      <c r="AU747">
        <f t="shared" si="964"/>
        <v>1346.3446537169809</v>
      </c>
      <c r="AV747">
        <f t="shared" si="965"/>
        <v>1377.4046174167077</v>
      </c>
      <c r="AW747">
        <f t="shared" si="966"/>
        <v>-31.059963699726723</v>
      </c>
      <c r="AX747">
        <f t="shared" si="993"/>
        <v>-18.923742085877233</v>
      </c>
      <c r="AY747">
        <f t="shared" si="967"/>
        <v>-12.136221613849489</v>
      </c>
      <c r="AZ747">
        <f t="shared" si="924"/>
        <v>1284</v>
      </c>
      <c r="BA747">
        <f t="shared" si="925"/>
        <v>602002116</v>
      </c>
      <c r="BB747">
        <f t="shared" si="928"/>
        <v>0</v>
      </c>
      <c r="BC747">
        <f t="shared" si="929"/>
        <v>602002116</v>
      </c>
      <c r="BD747">
        <f t="shared" si="944"/>
        <v>1428255155.7623625</v>
      </c>
      <c r="BE747">
        <f t="shared" si="945"/>
        <v>4682867172.9805603</v>
      </c>
      <c r="BF747">
        <f t="shared" si="946"/>
        <v>0.30499587176061282</v>
      </c>
      <c r="BG747">
        <f t="shared" si="947"/>
        <v>23.371405102541274</v>
      </c>
      <c r="BH747">
        <f t="shared" si="968"/>
        <v>47302133</v>
      </c>
      <c r="BI747">
        <f t="shared" si="969"/>
        <v>-2.2549629431313369</v>
      </c>
      <c r="BJ747">
        <f t="shared" si="930"/>
        <v>-4685.0097999999889</v>
      </c>
      <c r="BK747">
        <f t="shared" si="970"/>
        <v>-3.485241632186651E-2</v>
      </c>
      <c r="BL747">
        <f t="shared" si="971"/>
        <v>0.96514758367813347</v>
      </c>
      <c r="BM747">
        <f t="shared" si="972"/>
        <v>54.481510173874454</v>
      </c>
      <c r="BN747">
        <f t="shared" si="973"/>
        <v>1291.1500245</v>
      </c>
      <c r="BO747">
        <f t="shared" si="932"/>
        <v>1313.7549925999999</v>
      </c>
      <c r="BP747">
        <f t="shared" si="974"/>
        <v>1392.6992636176471</v>
      </c>
      <c r="BQ747">
        <f t="shared" si="975"/>
        <v>-78.944271017647225</v>
      </c>
      <c r="BR747">
        <f t="shared" si="976"/>
        <v>-156.35009799999989</v>
      </c>
      <c r="BS747">
        <f t="shared" si="977"/>
        <v>-155.19995100000006</v>
      </c>
      <c r="BT747">
        <f t="shared" si="978"/>
        <v>-131</v>
      </c>
      <c r="BU747">
        <f t="shared" si="979"/>
        <v>-114</v>
      </c>
      <c r="BV747">
        <f t="shared" si="980"/>
        <v>1301.7699949999999</v>
      </c>
      <c r="BW747">
        <f t="shared" si="981"/>
        <v>1305.4499975714284</v>
      </c>
      <c r="BX747">
        <f t="shared" si="982"/>
        <v>1326.9554553272728</v>
      </c>
      <c r="BY747">
        <f t="shared" si="983"/>
        <v>1360.5688069190478</v>
      </c>
      <c r="BZ747">
        <f t="shared" si="984"/>
        <v>1453.400024</v>
      </c>
      <c r="CA747">
        <f t="shared" si="985"/>
        <v>1263.3000489999999</v>
      </c>
      <c r="CB747">
        <f t="shared" si="986"/>
        <v>1319.5614936333334</v>
      </c>
      <c r="CC747">
        <f t="shared" si="987"/>
        <v>1327.6851552388889</v>
      </c>
      <c r="CD747">
        <f t="shared" si="988"/>
        <v>1392.5305250320635</v>
      </c>
      <c r="CE747">
        <f t="shared" si="989"/>
        <v>1402.8489958288833</v>
      </c>
      <c r="CF747">
        <f t="shared" si="990"/>
        <v>1315.5500489999999</v>
      </c>
      <c r="CG747">
        <f t="shared" si="991"/>
        <v>1325</v>
      </c>
      <c r="CH747">
        <f t="shared" si="992"/>
        <v>1301.599976</v>
      </c>
    </row>
    <row r="748" spans="1:86">
      <c r="A748" s="1">
        <v>40560</v>
      </c>
      <c r="B748">
        <v>1270</v>
      </c>
      <c r="C748">
        <v>1280</v>
      </c>
      <c r="D748">
        <v>1255</v>
      </c>
      <c r="E748">
        <v>1269.599976</v>
      </c>
      <c r="F748">
        <v>206244</v>
      </c>
      <c r="G748">
        <f t="shared" si="926"/>
        <v>34648.596011519498</v>
      </c>
      <c r="H748">
        <f t="shared" si="954"/>
        <v>15049686.940369966</v>
      </c>
      <c r="I748">
        <f t="shared" si="927"/>
        <v>1268.6499939999999</v>
      </c>
      <c r="J748">
        <f t="shared" si="934"/>
        <v>1428.30001825</v>
      </c>
      <c r="K748">
        <f t="shared" si="935"/>
        <v>1268.6499939999999</v>
      </c>
      <c r="L748">
        <f t="shared" si="936"/>
        <v>10</v>
      </c>
      <c r="M748">
        <f t="shared" si="937"/>
        <v>1</v>
      </c>
      <c r="N748">
        <f t="shared" si="938"/>
        <v>0</v>
      </c>
      <c r="O748">
        <f t="shared" si="939"/>
        <v>90</v>
      </c>
      <c r="P748">
        <f t="shared" si="914"/>
        <v>25</v>
      </c>
      <c r="Q748">
        <f t="shared" si="915"/>
        <v>10.40002400000003</v>
      </c>
      <c r="R748">
        <f t="shared" si="916"/>
        <v>14.59997599999997</v>
      </c>
      <c r="S748">
        <f t="shared" si="917"/>
        <v>25</v>
      </c>
      <c r="T748">
        <f t="shared" si="953"/>
        <v>35.203249912167344</v>
      </c>
      <c r="U748">
        <f t="shared" si="918"/>
        <v>5.0500489999999445</v>
      </c>
      <c r="V748">
        <f t="shared" si="919"/>
        <v>-13.050048999999944</v>
      </c>
      <c r="W748">
        <f t="shared" si="920"/>
        <v>5.0500489999999445</v>
      </c>
      <c r="X748">
        <f t="shared" si="921"/>
        <v>0</v>
      </c>
      <c r="Y748">
        <f t="shared" si="951"/>
        <v>4.0554379419242368</v>
      </c>
      <c r="Z748">
        <f t="shared" si="952"/>
        <v>10.809478502868661</v>
      </c>
      <c r="AA748">
        <f t="shared" si="948"/>
        <v>11.520066903034856</v>
      </c>
      <c r="AB748">
        <f t="shared" si="949"/>
        <v>30.705910760621467</v>
      </c>
      <c r="AC748">
        <f t="shared" si="950"/>
        <v>45.43611520473987</v>
      </c>
      <c r="AD748">
        <f t="shared" si="958"/>
        <v>26.265413429530845</v>
      </c>
      <c r="AE748">
        <f t="shared" si="931"/>
        <v>1298.1899902</v>
      </c>
      <c r="AF748">
        <f t="shared" si="933"/>
        <v>1302.8249918333333</v>
      </c>
      <c r="AG748">
        <f t="shared" si="955"/>
        <v>1372.4699951499999</v>
      </c>
      <c r="AH748">
        <f t="shared" si="940"/>
        <v>1337.2599975000001</v>
      </c>
      <c r="AI748">
        <f t="shared" si="941"/>
        <v>1438.9575537255309</v>
      </c>
      <c r="AJ748">
        <f t="shared" si="942"/>
        <v>1235.5624412744692</v>
      </c>
      <c r="AK748">
        <f t="shared" si="943"/>
        <v>0.16734686647753377</v>
      </c>
      <c r="AL748">
        <f t="shared" si="922"/>
        <v>0.16799807999999758</v>
      </c>
      <c r="AM748">
        <f t="shared" si="923"/>
        <v>34648.596011519498</v>
      </c>
      <c r="AN748">
        <f t="shared" si="956"/>
        <v>-1483377.7193523492</v>
      </c>
      <c r="AO748">
        <f t="shared" si="957"/>
        <v>6285318</v>
      </c>
      <c r="AP748">
        <f t="shared" si="959"/>
        <v>-0.23600678905225625</v>
      </c>
      <c r="AQ748">
        <f t="shared" si="960"/>
        <v>1295.9634947737004</v>
      </c>
      <c r="AR748">
        <f t="shared" si="961"/>
        <v>1296.1945917563758</v>
      </c>
      <c r="AS748">
        <f t="shared" si="962"/>
        <v>1325.8600900018396</v>
      </c>
      <c r="AT748">
        <f t="shared" si="963"/>
        <v>1358.6999350392282</v>
      </c>
      <c r="AU748">
        <f t="shared" si="964"/>
        <v>1334.8329520594339</v>
      </c>
      <c r="AV748">
        <f t="shared" si="965"/>
        <v>1369.8582925175381</v>
      </c>
      <c r="AW748">
        <f t="shared" si="966"/>
        <v>-35.02534045810421</v>
      </c>
      <c r="AX748">
        <f t="shared" si="993"/>
        <v>-22.144061760322629</v>
      </c>
      <c r="AY748">
        <f t="shared" si="967"/>
        <v>-12.881278697781582</v>
      </c>
      <c r="AZ748">
        <f t="shared" si="924"/>
        <v>1268.1999920000001</v>
      </c>
      <c r="BA748">
        <f t="shared" si="925"/>
        <v>261558639.15004802</v>
      </c>
      <c r="BB748">
        <f t="shared" si="928"/>
        <v>0</v>
      </c>
      <c r="BC748">
        <f t="shared" si="929"/>
        <v>261558639.15004802</v>
      </c>
      <c r="BD748">
        <f t="shared" si="944"/>
        <v>1428255155.7623625</v>
      </c>
      <c r="BE748">
        <f t="shared" si="945"/>
        <v>4674621754.1306086</v>
      </c>
      <c r="BF748">
        <f t="shared" si="946"/>
        <v>0.30553384442288228</v>
      </c>
      <c r="BG748">
        <f t="shared" si="947"/>
        <v>23.402981525763892</v>
      </c>
      <c r="BH748">
        <f t="shared" si="968"/>
        <v>47095889</v>
      </c>
      <c r="BI748">
        <f t="shared" si="969"/>
        <v>-2.5568586655583418</v>
      </c>
      <c r="BJ748">
        <f t="shared" si="930"/>
        <v>-109.99750000000859</v>
      </c>
      <c r="BK748">
        <f t="shared" si="970"/>
        <v>-7.873907526053441E-5</v>
      </c>
      <c r="BL748">
        <f t="shared" si="971"/>
        <v>0.99992126092473943</v>
      </c>
      <c r="BM748">
        <f t="shared" si="972"/>
        <v>53.599318357619751</v>
      </c>
      <c r="BN748">
        <f t="shared" si="973"/>
        <v>1267.5</v>
      </c>
      <c r="BO748">
        <f t="shared" si="932"/>
        <v>1300.4349975</v>
      </c>
      <c r="BP748">
        <f t="shared" si="974"/>
        <v>1389.0566154852943</v>
      </c>
      <c r="BQ748">
        <f t="shared" si="975"/>
        <v>-88.621617985294279</v>
      </c>
      <c r="BR748">
        <f t="shared" si="976"/>
        <v>-159.15002400000003</v>
      </c>
      <c r="BS748">
        <f t="shared" si="977"/>
        <v>-149.05004899999994</v>
      </c>
      <c r="BT748">
        <f t="shared" si="978"/>
        <v>-173.40002400000003</v>
      </c>
      <c r="BU748">
        <f t="shared" si="979"/>
        <v>-157</v>
      </c>
      <c r="BV748">
        <f t="shared" si="980"/>
        <v>1288.4799886666665</v>
      </c>
      <c r="BW748">
        <f t="shared" si="981"/>
        <v>1292.5785610000003</v>
      </c>
      <c r="BX748">
        <f t="shared" si="982"/>
        <v>1311.8090864545454</v>
      </c>
      <c r="BY748">
        <f t="shared" si="983"/>
        <v>1350.0799955714285</v>
      </c>
      <c r="BZ748">
        <f t="shared" si="984"/>
        <v>1453.400024</v>
      </c>
      <c r="CA748">
        <f t="shared" si="985"/>
        <v>1255</v>
      </c>
      <c r="CB748">
        <f t="shared" si="986"/>
        <v>1311.4488194233334</v>
      </c>
      <c r="CC748">
        <f t="shared" si="987"/>
        <v>1316.7720766666669</v>
      </c>
      <c r="CD748">
        <f t="shared" si="988"/>
        <v>1378.2187992919048</v>
      </c>
      <c r="CE748">
        <f t="shared" si="989"/>
        <v>1399.5935052049099</v>
      </c>
      <c r="CF748">
        <f t="shared" si="990"/>
        <v>1269.6999510000001</v>
      </c>
      <c r="CG748">
        <f t="shared" si="991"/>
        <v>1319</v>
      </c>
      <c r="CH748">
        <f t="shared" si="992"/>
        <v>1263.3000489999999</v>
      </c>
    </row>
    <row r="749" spans="1:86">
      <c r="A749" s="1">
        <v>40561</v>
      </c>
      <c r="B749">
        <v>1276</v>
      </c>
      <c r="C749">
        <v>1285.0500489999999</v>
      </c>
      <c r="D749">
        <v>1268.0500489999999</v>
      </c>
      <c r="E749">
        <v>1277.599976</v>
      </c>
      <c r="F749">
        <v>210065</v>
      </c>
      <c r="G749">
        <f t="shared" si="926"/>
        <v>25947.401794706504</v>
      </c>
      <c r="H749">
        <f t="shared" si="954"/>
        <v>15075634.342164673</v>
      </c>
      <c r="I749">
        <f t="shared" si="927"/>
        <v>1276.6750185000001</v>
      </c>
      <c r="J749">
        <f t="shared" si="934"/>
        <v>1420.44998175</v>
      </c>
      <c r="K749">
        <f t="shared" si="935"/>
        <v>1268.6499939999999</v>
      </c>
      <c r="L749">
        <f t="shared" si="936"/>
        <v>10</v>
      </c>
      <c r="M749">
        <f t="shared" si="937"/>
        <v>2</v>
      </c>
      <c r="N749">
        <f t="shared" si="938"/>
        <v>0</v>
      </c>
      <c r="O749">
        <f t="shared" si="939"/>
        <v>80</v>
      </c>
      <c r="P749">
        <f t="shared" si="914"/>
        <v>17</v>
      </c>
      <c r="Q749">
        <f t="shared" si="915"/>
        <v>7.4500729999999749</v>
      </c>
      <c r="R749">
        <f t="shared" si="916"/>
        <v>9.5499270000000251</v>
      </c>
      <c r="S749">
        <f t="shared" si="917"/>
        <v>17</v>
      </c>
      <c r="T749">
        <f t="shared" si="953"/>
        <v>33.903017775583962</v>
      </c>
      <c r="U749">
        <f t="shared" si="918"/>
        <v>-1.0500489999999445</v>
      </c>
      <c r="V749">
        <f t="shared" si="919"/>
        <v>1.5500489999999445</v>
      </c>
      <c r="W749">
        <f t="shared" si="920"/>
        <v>0</v>
      </c>
      <c r="X749">
        <f t="shared" si="921"/>
        <v>1.5500489999999445</v>
      </c>
      <c r="Y749">
        <f t="shared" si="951"/>
        <v>3.7657638032153629</v>
      </c>
      <c r="Z749">
        <f t="shared" si="952"/>
        <v>10.14809068123518</v>
      </c>
      <c r="AA749">
        <f t="shared" si="948"/>
        <v>11.107459011885851</v>
      </c>
      <c r="AB749">
        <f t="shared" si="949"/>
        <v>29.932706133739988</v>
      </c>
      <c r="AC749">
        <f t="shared" si="950"/>
        <v>45.870300606869222</v>
      </c>
      <c r="AD749">
        <f t="shared" si="958"/>
        <v>28.840254228611261</v>
      </c>
      <c r="AE749">
        <f t="shared" si="931"/>
        <v>1290.0199951999998</v>
      </c>
      <c r="AF749">
        <f t="shared" si="933"/>
        <v>1294.7583211666667</v>
      </c>
      <c r="AG749">
        <f t="shared" si="955"/>
        <v>1365.1849915</v>
      </c>
      <c r="AH749">
        <f t="shared" si="940"/>
        <v>1322.1449951</v>
      </c>
      <c r="AI749">
        <f t="shared" si="941"/>
        <v>1408.7711966513143</v>
      </c>
      <c r="AJ749">
        <f t="shared" si="942"/>
        <v>1235.5187935486856</v>
      </c>
      <c r="AK749">
        <f t="shared" si="943"/>
        <v>0.24288945894959352</v>
      </c>
      <c r="AL749">
        <f t="shared" si="922"/>
        <v>0.12352082352941472</v>
      </c>
      <c r="AM749">
        <f t="shared" si="923"/>
        <v>25947.401794706504</v>
      </c>
      <c r="AN749">
        <f t="shared" si="956"/>
        <v>-1332555.4595680633</v>
      </c>
      <c r="AO749">
        <f t="shared" si="957"/>
        <v>5885010</v>
      </c>
      <c r="AP749">
        <f t="shared" si="959"/>
        <v>-0.22643214872499168</v>
      </c>
      <c r="AQ749">
        <f t="shared" si="960"/>
        <v>1289.7198983906424</v>
      </c>
      <c r="AR749">
        <f t="shared" si="961"/>
        <v>1289.4986191408086</v>
      </c>
      <c r="AS749">
        <f t="shared" si="962"/>
        <v>1317.1732694815084</v>
      </c>
      <c r="AT749">
        <f t="shared" si="963"/>
        <v>1351.4009387256976</v>
      </c>
      <c r="AU749">
        <f t="shared" si="964"/>
        <v>1326.2480056505187</v>
      </c>
      <c r="AV749">
        <f t="shared" si="965"/>
        <v>1363.4002103613104</v>
      </c>
      <c r="AW749">
        <f t="shared" si="966"/>
        <v>-37.152204710791693</v>
      </c>
      <c r="AX749">
        <f t="shared" si="993"/>
        <v>-25.145690350416441</v>
      </c>
      <c r="AY749">
        <f t="shared" si="967"/>
        <v>-12.006514360375252</v>
      </c>
      <c r="AZ749">
        <f t="shared" si="924"/>
        <v>1276.9000246666667</v>
      </c>
      <c r="BA749">
        <f t="shared" si="925"/>
        <v>268232003.68160334</v>
      </c>
      <c r="BB749">
        <f t="shared" si="928"/>
        <v>268232003.68160334</v>
      </c>
      <c r="BC749">
        <f t="shared" si="929"/>
        <v>0</v>
      </c>
      <c r="BD749">
        <f t="shared" si="944"/>
        <v>1374219810.3606327</v>
      </c>
      <c r="BE749">
        <f t="shared" si="945"/>
        <v>4674621754.1306086</v>
      </c>
      <c r="BF749">
        <f t="shared" si="946"/>
        <v>0.2939745465280349</v>
      </c>
      <c r="BG749">
        <f t="shared" si="947"/>
        <v>22.718727143190037</v>
      </c>
      <c r="BH749">
        <f t="shared" si="968"/>
        <v>47305954</v>
      </c>
      <c r="BI749">
        <f t="shared" si="969"/>
        <v>-2.724966919357164</v>
      </c>
      <c r="BJ749">
        <f t="shared" si="930"/>
        <v>700</v>
      </c>
      <c r="BK749">
        <f t="shared" si="970"/>
        <v>6.3011973465884816E-3</v>
      </c>
      <c r="BL749">
        <f t="shared" si="971"/>
        <v>1.0063011973465885</v>
      </c>
      <c r="BM749">
        <f t="shared" si="972"/>
        <v>45.656016991825631</v>
      </c>
      <c r="BN749">
        <f t="shared" si="973"/>
        <v>1276.5500489999999</v>
      </c>
      <c r="BO749">
        <f t="shared" si="932"/>
        <v>1292.0800170999998</v>
      </c>
      <c r="BP749">
        <f t="shared" si="974"/>
        <v>1385.3492647058824</v>
      </c>
      <c r="BQ749">
        <f t="shared" si="975"/>
        <v>-93.269247605882583</v>
      </c>
      <c r="BR749">
        <f t="shared" si="976"/>
        <v>-134.84997500000009</v>
      </c>
      <c r="BS749">
        <f t="shared" si="977"/>
        <v>-138.29992700000003</v>
      </c>
      <c r="BT749">
        <f t="shared" si="978"/>
        <v>-149.94995100000006</v>
      </c>
      <c r="BU749">
        <f t="shared" si="979"/>
        <v>-152</v>
      </c>
      <c r="BV749">
        <f t="shared" si="980"/>
        <v>1281.6166506</v>
      </c>
      <c r="BW749">
        <f t="shared" si="981"/>
        <v>1285.3714136190476</v>
      </c>
      <c r="BX749">
        <f t="shared" si="982"/>
        <v>1300.9618098181818</v>
      </c>
      <c r="BY749">
        <f t="shared" si="983"/>
        <v>1341.0447556523811</v>
      </c>
      <c r="BZ749">
        <f t="shared" si="984"/>
        <v>1435</v>
      </c>
      <c r="CA749">
        <f t="shared" si="985"/>
        <v>1255</v>
      </c>
      <c r="CB749">
        <f t="shared" si="986"/>
        <v>1303.6723460733333</v>
      </c>
      <c r="CC749">
        <f t="shared" si="987"/>
        <v>1308.6670697138891</v>
      </c>
      <c r="CD749">
        <f t="shared" si="988"/>
        <v>1357.3947783689287</v>
      </c>
      <c r="CE749">
        <f t="shared" si="989"/>
        <v>1393.0405351583363</v>
      </c>
      <c r="CF749">
        <f t="shared" si="990"/>
        <v>1269.599976</v>
      </c>
      <c r="CG749">
        <f t="shared" si="991"/>
        <v>1280</v>
      </c>
      <c r="CH749">
        <f t="shared" si="992"/>
        <v>1255</v>
      </c>
    </row>
    <row r="750" spans="1:86">
      <c r="A750" s="1">
        <v>40562</v>
      </c>
      <c r="B750">
        <v>1284</v>
      </c>
      <c r="C750">
        <v>1284</v>
      </c>
      <c r="D750">
        <v>1266.5</v>
      </c>
      <c r="E750">
        <v>1272.6999510000001</v>
      </c>
      <c r="F750">
        <v>233334</v>
      </c>
      <c r="G750">
        <f t="shared" si="926"/>
        <v>-68001.50095611281</v>
      </c>
      <c r="H750">
        <f t="shared" si="954"/>
        <v>15007632.84120856</v>
      </c>
      <c r="I750">
        <f t="shared" si="927"/>
        <v>1276.7999877500001</v>
      </c>
      <c r="J750">
        <f t="shared" si="934"/>
        <v>1395.0625304999999</v>
      </c>
      <c r="K750">
        <f t="shared" si="935"/>
        <v>1268.6499939999999</v>
      </c>
      <c r="L750">
        <f t="shared" si="936"/>
        <v>10</v>
      </c>
      <c r="M750">
        <f t="shared" si="937"/>
        <v>3</v>
      </c>
      <c r="N750">
        <f t="shared" si="938"/>
        <v>0</v>
      </c>
      <c r="O750">
        <f t="shared" si="939"/>
        <v>70</v>
      </c>
      <c r="P750">
        <f t="shared" si="914"/>
        <v>17.5</v>
      </c>
      <c r="Q750">
        <f t="shared" si="915"/>
        <v>11.300048999999944</v>
      </c>
      <c r="R750">
        <f t="shared" si="916"/>
        <v>6.1999510000000555</v>
      </c>
      <c r="S750">
        <f t="shared" si="917"/>
        <v>17.5</v>
      </c>
      <c r="T750">
        <f t="shared" si="953"/>
        <v>32.731373648756538</v>
      </c>
      <c r="U750">
        <f t="shared" si="918"/>
        <v>-16</v>
      </c>
      <c r="V750">
        <f t="shared" si="919"/>
        <v>21.40002400000003</v>
      </c>
      <c r="W750">
        <f t="shared" si="920"/>
        <v>0</v>
      </c>
      <c r="X750">
        <f t="shared" si="921"/>
        <v>21.40002400000003</v>
      </c>
      <c r="Y750">
        <f t="shared" si="951"/>
        <v>3.4967806744142655</v>
      </c>
      <c r="Z750">
        <f t="shared" si="952"/>
        <v>10.951800204004098</v>
      </c>
      <c r="AA750">
        <f t="shared" si="948"/>
        <v>10.683268939270771</v>
      </c>
      <c r="AB750">
        <f t="shared" si="949"/>
        <v>33.459641265071546</v>
      </c>
      <c r="AC750">
        <f t="shared" si="950"/>
        <v>51.596897939819733</v>
      </c>
      <c r="AD750">
        <f t="shared" si="958"/>
        <v>31.824137694330997</v>
      </c>
      <c r="AE750">
        <f t="shared" si="931"/>
        <v>1281.0299805999998</v>
      </c>
      <c r="AF750">
        <f t="shared" si="933"/>
        <v>1287.1333211666667</v>
      </c>
      <c r="AG750">
        <f t="shared" si="955"/>
        <v>1359.1149902499999</v>
      </c>
      <c r="AH750">
        <f t="shared" si="940"/>
        <v>1308.1699951000001</v>
      </c>
      <c r="AI750">
        <f t="shared" si="941"/>
        <v>1374.7945193053538</v>
      </c>
      <c r="AJ750">
        <f t="shared" si="942"/>
        <v>1241.5454708946463</v>
      </c>
      <c r="AK750">
        <f t="shared" si="943"/>
        <v>0.23380639844667186</v>
      </c>
      <c r="AL750">
        <f t="shared" si="922"/>
        <v>-0.29143417142856509</v>
      </c>
      <c r="AM750">
        <f t="shared" si="923"/>
        <v>-68001.50095611281</v>
      </c>
      <c r="AN750">
        <f t="shared" si="956"/>
        <v>-1229092.7233223084</v>
      </c>
      <c r="AO750">
        <f t="shared" si="957"/>
        <v>5821139</v>
      </c>
      <c r="AP750">
        <f t="shared" si="959"/>
        <v>-0.21114299509465559</v>
      </c>
      <c r="AQ750">
        <f t="shared" si="960"/>
        <v>1283.933116277824</v>
      </c>
      <c r="AR750">
        <f t="shared" si="961"/>
        <v>1280.8777626856781</v>
      </c>
      <c r="AS750">
        <f t="shared" si="962"/>
        <v>1309.1680721548369</v>
      </c>
      <c r="AT750">
        <f t="shared" si="963"/>
        <v>1344.3178498303848</v>
      </c>
      <c r="AU750">
        <f t="shared" si="964"/>
        <v>1318.2157974529409</v>
      </c>
      <c r="AV750">
        <f t="shared" si="965"/>
        <v>1357.0511922060186</v>
      </c>
      <c r="AW750">
        <f t="shared" si="966"/>
        <v>-38.835394753077708</v>
      </c>
      <c r="AX750">
        <f t="shared" si="993"/>
        <v>-27.883631230948694</v>
      </c>
      <c r="AY750">
        <f t="shared" si="967"/>
        <v>-10.951763522129013</v>
      </c>
      <c r="AZ750">
        <f t="shared" si="924"/>
        <v>1274.3999836666667</v>
      </c>
      <c r="BA750">
        <f t="shared" si="925"/>
        <v>297360845.78887802</v>
      </c>
      <c r="BB750">
        <f t="shared" si="928"/>
        <v>0</v>
      </c>
      <c r="BC750">
        <f t="shared" si="929"/>
        <v>297360845.78887802</v>
      </c>
      <c r="BD750">
        <f t="shared" si="944"/>
        <v>1044098818.7296243</v>
      </c>
      <c r="BE750">
        <f t="shared" si="945"/>
        <v>4971982599.919487</v>
      </c>
      <c r="BF750">
        <f t="shared" si="946"/>
        <v>0.20999647479589564</v>
      </c>
      <c r="BG750">
        <f t="shared" si="947"/>
        <v>17.355131123941348</v>
      </c>
      <c r="BH750">
        <f t="shared" si="968"/>
        <v>47072620</v>
      </c>
      <c r="BI750">
        <f t="shared" si="969"/>
        <v>-2.8617486927627982</v>
      </c>
      <c r="BJ750">
        <f t="shared" si="930"/>
        <v>-590.00249999999141</v>
      </c>
      <c r="BK750">
        <f t="shared" si="970"/>
        <v>-3.8353358578960355E-3</v>
      </c>
      <c r="BL750">
        <f t="shared" si="971"/>
        <v>0.99616466414210392</v>
      </c>
      <c r="BM750">
        <f t="shared" si="972"/>
        <v>35.114207418989537</v>
      </c>
      <c r="BN750">
        <f t="shared" si="973"/>
        <v>1275.25</v>
      </c>
      <c r="BO750">
        <f t="shared" si="932"/>
        <v>1284.7500123</v>
      </c>
      <c r="BP750">
        <f t="shared" si="974"/>
        <v>1380.9647055294117</v>
      </c>
      <c r="BQ750">
        <f t="shared" si="975"/>
        <v>-96.214693229411751</v>
      </c>
      <c r="BR750">
        <f t="shared" si="976"/>
        <v>-101.20007299999997</v>
      </c>
      <c r="BS750">
        <f t="shared" si="977"/>
        <v>-99.800048999999944</v>
      </c>
      <c r="BT750">
        <f t="shared" si="978"/>
        <v>-141</v>
      </c>
      <c r="BU750">
        <f t="shared" si="979"/>
        <v>-131.05004899999994</v>
      </c>
      <c r="BV750">
        <f t="shared" si="980"/>
        <v>1275.8433025333334</v>
      </c>
      <c r="BW750">
        <f t="shared" si="981"/>
        <v>1279.069022142857</v>
      </c>
      <c r="BX750">
        <f t="shared" si="982"/>
        <v>1291.9718017999999</v>
      </c>
      <c r="BY750">
        <f t="shared" si="983"/>
        <v>1332.2366565571433</v>
      </c>
      <c r="BZ750">
        <f t="shared" si="984"/>
        <v>1425</v>
      </c>
      <c r="CA750">
        <f t="shared" si="985"/>
        <v>1255</v>
      </c>
      <c r="CB750">
        <f t="shared" si="986"/>
        <v>1291.45350192</v>
      </c>
      <c r="CC750">
        <f t="shared" si="987"/>
        <v>1300.9158419222222</v>
      </c>
      <c r="CD750">
        <f t="shared" si="988"/>
        <v>1334.4813851715876</v>
      </c>
      <c r="CE750">
        <f t="shared" si="989"/>
        <v>1391.3747614838344</v>
      </c>
      <c r="CF750">
        <f t="shared" si="990"/>
        <v>1277.599976</v>
      </c>
      <c r="CG750">
        <f t="shared" si="991"/>
        <v>1285.0500489999999</v>
      </c>
      <c r="CH750">
        <f t="shared" si="992"/>
        <v>1268.0500489999999</v>
      </c>
    </row>
    <row r="751" spans="1:86">
      <c r="A751" s="1">
        <v>40563</v>
      </c>
      <c r="B751">
        <v>1267.5500489999999</v>
      </c>
      <c r="C751">
        <v>1268</v>
      </c>
      <c r="D751">
        <v>1245.099976</v>
      </c>
      <c r="E751">
        <v>1259.25</v>
      </c>
      <c r="F751">
        <v>186731</v>
      </c>
      <c r="G751">
        <f t="shared" si="926"/>
        <v>44032.787107297539</v>
      </c>
      <c r="H751">
        <f t="shared" si="954"/>
        <v>15051665.628315859</v>
      </c>
      <c r="I751">
        <f t="shared" si="927"/>
        <v>1259.97500625</v>
      </c>
      <c r="J751">
        <f t="shared" si="934"/>
        <v>1352.7000122499999</v>
      </c>
      <c r="K751">
        <f t="shared" si="935"/>
        <v>1259.97500625</v>
      </c>
      <c r="L751">
        <f t="shared" si="936"/>
        <v>10</v>
      </c>
      <c r="M751">
        <f t="shared" si="937"/>
        <v>1</v>
      </c>
      <c r="N751">
        <f t="shared" si="938"/>
        <v>0</v>
      </c>
      <c r="O751">
        <f t="shared" si="939"/>
        <v>90</v>
      </c>
      <c r="P751">
        <f t="shared" si="914"/>
        <v>22.90002400000003</v>
      </c>
      <c r="Q751">
        <f t="shared" si="915"/>
        <v>8.75</v>
      </c>
      <c r="R751">
        <f t="shared" si="916"/>
        <v>14.15002400000003</v>
      </c>
      <c r="S751">
        <f t="shared" si="917"/>
        <v>22.90002400000003</v>
      </c>
      <c r="T751">
        <f t="shared" si="953"/>
        <v>32.029134388131077</v>
      </c>
      <c r="U751">
        <f t="shared" si="918"/>
        <v>-0.3000489999999445</v>
      </c>
      <c r="V751">
        <f t="shared" si="919"/>
        <v>6.9000249999999141</v>
      </c>
      <c r="W751">
        <f t="shared" si="920"/>
        <v>0</v>
      </c>
      <c r="X751">
        <f t="shared" si="921"/>
        <v>6.9000249999999141</v>
      </c>
      <c r="Y751">
        <f t="shared" si="951"/>
        <v>3.2470106262418179</v>
      </c>
      <c r="Z751">
        <f t="shared" si="952"/>
        <v>10.66238768943237</v>
      </c>
      <c r="AA751">
        <f t="shared" si="948"/>
        <v>10.137678361501557</v>
      </c>
      <c r="AB751">
        <f t="shared" si="949"/>
        <v>33.289652977270265</v>
      </c>
      <c r="AC751">
        <f t="shared" si="950"/>
        <v>53.311990173107141</v>
      </c>
      <c r="AD751">
        <f t="shared" si="958"/>
        <v>34.292427612808268</v>
      </c>
      <c r="AE751">
        <f t="shared" si="931"/>
        <v>1269.7699708</v>
      </c>
      <c r="AF751">
        <f t="shared" si="933"/>
        <v>1277.3999838333332</v>
      </c>
      <c r="AG751">
        <f t="shared" si="955"/>
        <v>1352.45999145</v>
      </c>
      <c r="AH751">
        <f t="shared" si="940"/>
        <v>1296.7049927</v>
      </c>
      <c r="AI751">
        <f t="shared" si="941"/>
        <v>1352.7597319645408</v>
      </c>
      <c r="AJ751">
        <f t="shared" si="942"/>
        <v>1240.6502534354593</v>
      </c>
      <c r="AK751">
        <f t="shared" si="943"/>
        <v>0.16590699384723212</v>
      </c>
      <c r="AL751">
        <f t="shared" si="922"/>
        <v>0.23580866116122948</v>
      </c>
      <c r="AM751">
        <f t="shared" si="923"/>
        <v>44032.787107297539</v>
      </c>
      <c r="AN751">
        <f t="shared" si="956"/>
        <v>-1176889.3848992661</v>
      </c>
      <c r="AO751">
        <f t="shared" si="957"/>
        <v>5661181</v>
      </c>
      <c r="AP751">
        <f t="shared" si="959"/>
        <v>-0.20788760947570234</v>
      </c>
      <c r="AQ751">
        <f t="shared" si="960"/>
        <v>1275.5408567433637</v>
      </c>
      <c r="AR751">
        <f t="shared" si="961"/>
        <v>1271.6928571602598</v>
      </c>
      <c r="AS751">
        <f t="shared" si="962"/>
        <v>1300.1828191669663</v>
      </c>
      <c r="AT751">
        <f t="shared" si="963"/>
        <v>1336.6617433456502</v>
      </c>
      <c r="AU751">
        <f t="shared" si="964"/>
        <v>1309.3709278349997</v>
      </c>
      <c r="AV751">
        <f t="shared" si="965"/>
        <v>1350.2051087515974</v>
      </c>
      <c r="AW751">
        <f t="shared" si="966"/>
        <v>-40.834180916597688</v>
      </c>
      <c r="AX751">
        <f t="shared" si="993"/>
        <v>-30.473741168078494</v>
      </c>
      <c r="AY751">
        <f t="shared" si="967"/>
        <v>-10.360439748519195</v>
      </c>
      <c r="AZ751">
        <f t="shared" si="924"/>
        <v>1257.4499920000001</v>
      </c>
      <c r="BA751">
        <f t="shared" si="925"/>
        <v>234804894.45615202</v>
      </c>
      <c r="BB751">
        <f t="shared" si="928"/>
        <v>0</v>
      </c>
      <c r="BC751">
        <f t="shared" si="929"/>
        <v>234804894.45615202</v>
      </c>
      <c r="BD751">
        <f t="shared" si="944"/>
        <v>1044098818.7296243</v>
      </c>
      <c r="BE751">
        <f t="shared" si="945"/>
        <v>4988575113.4362917</v>
      </c>
      <c r="BF751">
        <f t="shared" si="946"/>
        <v>0.20929800493881212</v>
      </c>
      <c r="BG751">
        <f t="shared" si="947"/>
        <v>17.307396860329902</v>
      </c>
      <c r="BH751">
        <f t="shared" si="968"/>
        <v>46885889</v>
      </c>
      <c r="BI751">
        <f t="shared" si="969"/>
        <v>-3.0242946535991901</v>
      </c>
      <c r="BJ751">
        <f t="shared" si="930"/>
        <v>-1444.9951000000056</v>
      </c>
      <c r="BK751">
        <f t="shared" si="970"/>
        <v>-1.0568045507844964E-2</v>
      </c>
      <c r="BL751">
        <f t="shared" si="971"/>
        <v>0.98943195449215504</v>
      </c>
      <c r="BM751">
        <f t="shared" si="972"/>
        <v>29.543441620470084</v>
      </c>
      <c r="BN751">
        <f t="shared" si="973"/>
        <v>1256.549988</v>
      </c>
      <c r="BO751">
        <f t="shared" si="932"/>
        <v>1273.4000123000001</v>
      </c>
      <c r="BP751">
        <f t="shared" si="974"/>
        <v>1376.1470570441177</v>
      </c>
      <c r="BQ751">
        <f t="shared" si="975"/>
        <v>-102.7470447441176</v>
      </c>
      <c r="BR751">
        <f t="shared" si="976"/>
        <v>-81.300048999999944</v>
      </c>
      <c r="BS751">
        <f t="shared" si="977"/>
        <v>-92.450072999999975</v>
      </c>
      <c r="BT751">
        <f t="shared" si="978"/>
        <v>-99.699951000000056</v>
      </c>
      <c r="BU751">
        <f t="shared" si="979"/>
        <v>-97.449951000000056</v>
      </c>
      <c r="BV751">
        <f t="shared" si="980"/>
        <v>1268.5833090000001</v>
      </c>
      <c r="BW751">
        <f t="shared" si="981"/>
        <v>1271.1023589523811</v>
      </c>
      <c r="BX751">
        <f t="shared" si="982"/>
        <v>1283.0772572363637</v>
      </c>
      <c r="BY751">
        <f t="shared" si="983"/>
        <v>1322.7257051047623</v>
      </c>
      <c r="BZ751">
        <f t="shared" si="984"/>
        <v>1367.6999510000001</v>
      </c>
      <c r="CA751">
        <f t="shared" si="985"/>
        <v>1245.099976</v>
      </c>
      <c r="CB751">
        <f t="shared" si="986"/>
        <v>1270.7639632933333</v>
      </c>
      <c r="CC751">
        <f t="shared" si="987"/>
        <v>1289.1112489055556</v>
      </c>
      <c r="CD751">
        <f t="shared" si="988"/>
        <v>1317.6284365403176</v>
      </c>
      <c r="CE751">
        <f t="shared" si="989"/>
        <v>1389.7319115634787</v>
      </c>
      <c r="CF751">
        <f t="shared" si="990"/>
        <v>1272.6999510000001</v>
      </c>
      <c r="CG751">
        <f t="shared" si="991"/>
        <v>1284</v>
      </c>
      <c r="CH751">
        <f t="shared" si="992"/>
        <v>1266.5</v>
      </c>
    </row>
    <row r="752" spans="1:86">
      <c r="A752" s="1">
        <v>40564</v>
      </c>
      <c r="B752">
        <v>1264</v>
      </c>
      <c r="C752">
        <v>1267.6999510000001</v>
      </c>
      <c r="D752">
        <v>1238.1999510000001</v>
      </c>
      <c r="E752">
        <v>1248.650024</v>
      </c>
      <c r="F752">
        <v>361853</v>
      </c>
      <c r="G752">
        <f t="shared" si="926"/>
        <v>-105487.55828684807</v>
      </c>
      <c r="H752">
        <f t="shared" si="954"/>
        <v>14946178.070029011</v>
      </c>
      <c r="I752">
        <f t="shared" si="927"/>
        <v>1254.6374814999999</v>
      </c>
      <c r="J752">
        <f t="shared" si="934"/>
        <v>1335.7999877500001</v>
      </c>
      <c r="K752">
        <f t="shared" si="935"/>
        <v>1254.6374814999999</v>
      </c>
      <c r="L752">
        <f t="shared" si="936"/>
        <v>10</v>
      </c>
      <c r="M752">
        <f t="shared" si="937"/>
        <v>1</v>
      </c>
      <c r="N752">
        <f t="shared" si="938"/>
        <v>0</v>
      </c>
      <c r="O752">
        <f t="shared" si="939"/>
        <v>90</v>
      </c>
      <c r="P752">
        <f t="shared" si="914"/>
        <v>29.5</v>
      </c>
      <c r="Q752">
        <f t="shared" si="915"/>
        <v>19.049927000000025</v>
      </c>
      <c r="R752">
        <f t="shared" si="916"/>
        <v>10.450072999999975</v>
      </c>
      <c r="S752">
        <f t="shared" si="917"/>
        <v>29.5</v>
      </c>
      <c r="T752">
        <f t="shared" si="953"/>
        <v>31.848481931836002</v>
      </c>
      <c r="U752">
        <f t="shared" si="918"/>
        <v>32.25</v>
      </c>
      <c r="V752">
        <f t="shared" si="919"/>
        <v>-16.800048999999944</v>
      </c>
      <c r="W752">
        <f t="shared" si="920"/>
        <v>32.25</v>
      </c>
      <c r="X752">
        <f t="shared" si="921"/>
        <v>0</v>
      </c>
      <c r="Y752">
        <f t="shared" si="951"/>
        <v>5.3186527243674027</v>
      </c>
      <c r="Z752">
        <f t="shared" si="952"/>
        <v>9.9007885687586281</v>
      </c>
      <c r="AA752">
        <f t="shared" si="948"/>
        <v>16.699862604913783</v>
      </c>
      <c r="AB752">
        <f t="shared" si="949"/>
        <v>31.087160103733925</v>
      </c>
      <c r="AC752">
        <f t="shared" si="950"/>
        <v>30.107122568689693</v>
      </c>
      <c r="AD752">
        <f t="shared" si="958"/>
        <v>35.72469463978161</v>
      </c>
      <c r="AE752">
        <f t="shared" si="931"/>
        <v>1265.5599854</v>
      </c>
      <c r="AF752">
        <f t="shared" si="933"/>
        <v>1266.2499796666668</v>
      </c>
      <c r="AG752">
        <f t="shared" si="955"/>
        <v>1345.3174926500001</v>
      </c>
      <c r="AH752">
        <f t="shared" si="940"/>
        <v>1287.5149902000001</v>
      </c>
      <c r="AI752">
        <f t="shared" si="941"/>
        <v>1341.9122845457618</v>
      </c>
      <c r="AJ752">
        <f t="shared" si="942"/>
        <v>1233.1176958542383</v>
      </c>
      <c r="AK752">
        <f t="shared" si="943"/>
        <v>0.14276746971122031</v>
      </c>
      <c r="AL752">
        <f t="shared" si="922"/>
        <v>-0.29152047457627289</v>
      </c>
      <c r="AM752">
        <f t="shared" si="923"/>
        <v>-105487.55828684807</v>
      </c>
      <c r="AN752">
        <f t="shared" si="956"/>
        <v>-1395519.6737025599</v>
      </c>
      <c r="AO752">
        <f t="shared" si="957"/>
        <v>5814866</v>
      </c>
      <c r="AP752">
        <f t="shared" si="959"/>
        <v>-0.23999171669692129</v>
      </c>
      <c r="AQ752">
        <f t="shared" si="960"/>
        <v>1266.3979736106201</v>
      </c>
      <c r="AR752">
        <f t="shared" si="961"/>
        <v>1277.6228928695857</v>
      </c>
      <c r="AS752">
        <f t="shared" si="962"/>
        <v>1290.9069160369124</v>
      </c>
      <c r="AT752">
        <f t="shared" si="963"/>
        <v>1328.7406886045417</v>
      </c>
      <c r="AU752">
        <f t="shared" si="964"/>
        <v>1300.2627922597499</v>
      </c>
      <c r="AV752">
        <f t="shared" si="965"/>
        <v>1343.0962528189857</v>
      </c>
      <c r="AW752">
        <f t="shared" si="966"/>
        <v>-42.833460559235846</v>
      </c>
      <c r="AX752">
        <f t="shared" si="993"/>
        <v>-32.945685046309961</v>
      </c>
      <c r="AY752">
        <f t="shared" si="967"/>
        <v>-9.8877755129258844</v>
      </c>
      <c r="AZ752">
        <f t="shared" si="924"/>
        <v>1251.516642</v>
      </c>
      <c r="BA752">
        <f t="shared" si="925"/>
        <v>452865051.45762604</v>
      </c>
      <c r="BB752">
        <f t="shared" si="928"/>
        <v>0</v>
      </c>
      <c r="BC752">
        <f t="shared" si="929"/>
        <v>452865051.45762604</v>
      </c>
      <c r="BD752">
        <f t="shared" si="944"/>
        <v>614411908.1269784</v>
      </c>
      <c r="BE752">
        <f t="shared" si="945"/>
        <v>5441440164.893918</v>
      </c>
      <c r="BF752">
        <f t="shared" si="946"/>
        <v>0.11291347318140665</v>
      </c>
      <c r="BG752">
        <f t="shared" si="947"/>
        <v>10.145754894909217</v>
      </c>
      <c r="BH752">
        <f t="shared" si="968"/>
        <v>46524036</v>
      </c>
      <c r="BI752">
        <f t="shared" si="969"/>
        <v>-3.1891579229213054</v>
      </c>
      <c r="BJ752">
        <f t="shared" si="930"/>
        <v>-1159.997599999997</v>
      </c>
      <c r="BK752">
        <f t="shared" si="970"/>
        <v>-8.4176898947786148E-3</v>
      </c>
      <c r="BL752">
        <f t="shared" si="971"/>
        <v>0.99158231010522135</v>
      </c>
      <c r="BM752">
        <f t="shared" si="972"/>
        <v>28.669891447203184</v>
      </c>
      <c r="BN752">
        <f t="shared" si="973"/>
        <v>1252.9499510000001</v>
      </c>
      <c r="BO752">
        <f t="shared" si="932"/>
        <v>1265.7599976000001</v>
      </c>
      <c r="BP752">
        <f t="shared" si="974"/>
        <v>1371.6588188676469</v>
      </c>
      <c r="BQ752">
        <f t="shared" si="975"/>
        <v>-105.89882126764678</v>
      </c>
      <c r="BR752">
        <f t="shared" si="976"/>
        <v>-77.34997599999997</v>
      </c>
      <c r="BS752">
        <f t="shared" si="977"/>
        <v>-80</v>
      </c>
      <c r="BT752">
        <f t="shared" si="978"/>
        <v>-82.300048999999944</v>
      </c>
      <c r="BU752">
        <f t="shared" si="979"/>
        <v>-85</v>
      </c>
      <c r="BV752">
        <f t="shared" si="980"/>
        <v>1261.5433267333333</v>
      </c>
      <c r="BW752">
        <f t="shared" si="981"/>
        <v>1262.8880847142857</v>
      </c>
      <c r="BX752">
        <f t="shared" si="982"/>
        <v>1274.3399901999999</v>
      </c>
      <c r="BY752">
        <f t="shared" si="983"/>
        <v>1312.839041538095</v>
      </c>
      <c r="BZ752">
        <f t="shared" si="984"/>
        <v>1350</v>
      </c>
      <c r="CA752">
        <f t="shared" si="985"/>
        <v>1238.1999510000001</v>
      </c>
      <c r="CB752">
        <f t="shared" si="986"/>
        <v>1270.369476163333</v>
      </c>
      <c r="CC752">
        <f t="shared" si="987"/>
        <v>1270.011632688889</v>
      </c>
      <c r="CD752">
        <f t="shared" si="988"/>
        <v>1307.5108422870635</v>
      </c>
      <c r="CE752">
        <f t="shared" si="989"/>
        <v>1388.087702111909</v>
      </c>
      <c r="CF752">
        <f t="shared" si="990"/>
        <v>1259.25</v>
      </c>
      <c r="CG752">
        <f t="shared" si="991"/>
        <v>1268</v>
      </c>
      <c r="CH752">
        <f t="shared" si="992"/>
        <v>1245.099976</v>
      </c>
    </row>
    <row r="753" spans="1:86">
      <c r="A753" s="1">
        <v>40567</v>
      </c>
      <c r="B753">
        <v>1269</v>
      </c>
      <c r="C753">
        <v>1299.9499510000001</v>
      </c>
      <c r="D753">
        <v>1255</v>
      </c>
      <c r="E753">
        <v>1292.5</v>
      </c>
      <c r="F753">
        <v>285343</v>
      </c>
      <c r="G753">
        <f t="shared" si="926"/>
        <v>190758.18640618704</v>
      </c>
      <c r="H753">
        <f t="shared" si="954"/>
        <v>15136936.256435199</v>
      </c>
      <c r="I753">
        <f t="shared" si="927"/>
        <v>1279.1124877500001</v>
      </c>
      <c r="J753">
        <f t="shared" si="934"/>
        <v>1320.0249632499999</v>
      </c>
      <c r="K753">
        <f t="shared" si="935"/>
        <v>1254.6374814999999</v>
      </c>
      <c r="L753">
        <f t="shared" si="936"/>
        <v>10</v>
      </c>
      <c r="M753">
        <f t="shared" si="937"/>
        <v>2</v>
      </c>
      <c r="N753">
        <f t="shared" si="938"/>
        <v>0</v>
      </c>
      <c r="O753">
        <f t="shared" si="939"/>
        <v>80</v>
      </c>
      <c r="P753">
        <f t="shared" si="914"/>
        <v>44.949951000000056</v>
      </c>
      <c r="Q753">
        <f t="shared" si="915"/>
        <v>7.4499510000000555</v>
      </c>
      <c r="R753">
        <f t="shared" si="916"/>
        <v>37.5</v>
      </c>
      <c r="S753">
        <f t="shared" si="917"/>
        <v>44.949951000000056</v>
      </c>
      <c r="T753">
        <f t="shared" si="953"/>
        <v>32.784301150990579</v>
      </c>
      <c r="U753">
        <f t="shared" si="918"/>
        <v>5.0500489999999445</v>
      </c>
      <c r="V753">
        <f t="shared" si="919"/>
        <v>-21.050048999999944</v>
      </c>
      <c r="W753">
        <f t="shared" si="920"/>
        <v>5.0500489999999445</v>
      </c>
      <c r="X753">
        <f t="shared" si="921"/>
        <v>0</v>
      </c>
      <c r="Y753">
        <f t="shared" si="951"/>
        <v>5.2994667440554419</v>
      </c>
      <c r="Z753">
        <f t="shared" si="952"/>
        <v>9.1935893852758692</v>
      </c>
      <c r="AA753">
        <f t="shared" si="948"/>
        <v>16.164647584367735</v>
      </c>
      <c r="AB753">
        <f t="shared" si="949"/>
        <v>28.0426578042158</v>
      </c>
      <c r="AC753">
        <f t="shared" si="950"/>
        <v>26.868885392221941</v>
      </c>
      <c r="AD753">
        <f t="shared" si="958"/>
        <v>36.925659011292964</v>
      </c>
      <c r="AE753">
        <f t="shared" si="931"/>
        <v>1270.1399902000001</v>
      </c>
      <c r="AF753">
        <f t="shared" si="933"/>
        <v>1270.0499878333333</v>
      </c>
      <c r="AG753">
        <f t="shared" si="955"/>
        <v>1340.2249938499999</v>
      </c>
      <c r="AH753">
        <f t="shared" si="940"/>
        <v>1284.1649902000001</v>
      </c>
      <c r="AI753">
        <f t="shared" si="941"/>
        <v>1332.4524354575328</v>
      </c>
      <c r="AJ753">
        <f t="shared" si="942"/>
        <v>1235.8775449424675</v>
      </c>
      <c r="AK753">
        <f t="shared" si="943"/>
        <v>0.58630617912737493</v>
      </c>
      <c r="AL753">
        <f t="shared" si="922"/>
        <v>0.66852239727691598</v>
      </c>
      <c r="AM753">
        <f t="shared" si="923"/>
        <v>190758.18640618704</v>
      </c>
      <c r="AN753">
        <f t="shared" si="956"/>
        <v>-1163713.2813667126</v>
      </c>
      <c r="AO753">
        <f t="shared" si="957"/>
        <v>5950879</v>
      </c>
      <c r="AP753">
        <f t="shared" si="959"/>
        <v>-0.19555317481110146</v>
      </c>
      <c r="AQ753">
        <f t="shared" si="960"/>
        <v>1275.2726625830092</v>
      </c>
      <c r="AR753">
        <f t="shared" si="961"/>
        <v>1280.6231252417538</v>
      </c>
      <c r="AS753">
        <f t="shared" si="962"/>
        <v>1291.1936711502683</v>
      </c>
      <c r="AT753">
        <f t="shared" si="963"/>
        <v>1325.4790266301329</v>
      </c>
      <c r="AU753">
        <f t="shared" si="964"/>
        <v>1299.0983734207873</v>
      </c>
      <c r="AV753">
        <f t="shared" si="965"/>
        <v>1339.5545151216568</v>
      </c>
      <c r="AW753">
        <f t="shared" si="966"/>
        <v>-40.456141700869466</v>
      </c>
      <c r="AX753">
        <f t="shared" si="993"/>
        <v>-34.447776377221864</v>
      </c>
      <c r="AY753">
        <f t="shared" si="967"/>
        <v>-6.0083653236476025</v>
      </c>
      <c r="AZ753">
        <f t="shared" si="924"/>
        <v>1282.4833169999999</v>
      </c>
      <c r="BA753">
        <f t="shared" si="925"/>
        <v>365947637.12273097</v>
      </c>
      <c r="BB753">
        <f t="shared" si="928"/>
        <v>365947637.12273097</v>
      </c>
      <c r="BC753">
        <f t="shared" si="929"/>
        <v>0</v>
      </c>
      <c r="BD753">
        <f t="shared" si="944"/>
        <v>980359545.24970937</v>
      </c>
      <c r="BE753">
        <f t="shared" si="945"/>
        <v>4669455527.2126026</v>
      </c>
      <c r="BF753">
        <f t="shared" si="946"/>
        <v>0.20995157562511957</v>
      </c>
      <c r="BG753">
        <f t="shared" si="947"/>
        <v>17.352064318495422</v>
      </c>
      <c r="BH753">
        <f t="shared" si="968"/>
        <v>46809379</v>
      </c>
      <c r="BI753">
        <f t="shared" si="969"/>
        <v>-3.0201190951303154</v>
      </c>
      <c r="BJ753">
        <f t="shared" si="930"/>
        <v>4284.997599999997</v>
      </c>
      <c r="BK753">
        <f t="shared" si="970"/>
        <v>3.5117907465799215E-2</v>
      </c>
      <c r="BL753">
        <f t="shared" si="971"/>
        <v>1.0351179074657992</v>
      </c>
      <c r="BM753">
        <f t="shared" si="972"/>
        <v>25.449718234087211</v>
      </c>
      <c r="BN753">
        <f t="shared" si="973"/>
        <v>1277.4749755</v>
      </c>
      <c r="BO753">
        <f t="shared" si="932"/>
        <v>1267.7549927000002</v>
      </c>
      <c r="BP753">
        <f t="shared" si="974"/>
        <v>1367.937494617647</v>
      </c>
      <c r="BQ753">
        <f t="shared" si="975"/>
        <v>-100.18250191764673</v>
      </c>
      <c r="BR753">
        <f t="shared" si="976"/>
        <v>-25.949951000000056</v>
      </c>
      <c r="BS753">
        <f t="shared" si="977"/>
        <v>-50.949951000000056</v>
      </c>
      <c r="BT753">
        <f t="shared" si="978"/>
        <v>-30.75</v>
      </c>
      <c r="BU753">
        <f t="shared" si="979"/>
        <v>-56</v>
      </c>
      <c r="BV753">
        <f t="shared" si="980"/>
        <v>1270.5233316000001</v>
      </c>
      <c r="BW753">
        <f t="shared" si="981"/>
        <v>1270.3880905238095</v>
      </c>
      <c r="BX753">
        <f t="shared" si="982"/>
        <v>1275.246355618182</v>
      </c>
      <c r="BY753">
        <f t="shared" si="983"/>
        <v>1307.8088041428571</v>
      </c>
      <c r="BZ753">
        <f t="shared" si="984"/>
        <v>1330.6999510000001</v>
      </c>
      <c r="CA753">
        <f t="shared" si="985"/>
        <v>1238.1999510000001</v>
      </c>
      <c r="CB753">
        <f t="shared" si="986"/>
        <v>1271.4579786233335</v>
      </c>
      <c r="CC753">
        <f t="shared" si="987"/>
        <v>1270.3162281083332</v>
      </c>
      <c r="CD753">
        <f t="shared" si="988"/>
        <v>1299.8575896661905</v>
      </c>
      <c r="CE753">
        <f t="shared" si="989"/>
        <v>1385.894445812361</v>
      </c>
      <c r="CF753">
        <f t="shared" si="990"/>
        <v>1248.650024</v>
      </c>
      <c r="CG753">
        <f t="shared" si="991"/>
        <v>1267.6999510000001</v>
      </c>
      <c r="CH753">
        <f t="shared" si="992"/>
        <v>1238.1999510000001</v>
      </c>
    </row>
    <row r="754" spans="1:86">
      <c r="A754" s="1">
        <v>40568</v>
      </c>
      <c r="B754">
        <v>1305</v>
      </c>
      <c r="C754">
        <v>1305</v>
      </c>
      <c r="D754">
        <v>1276.0500489999999</v>
      </c>
      <c r="E754">
        <v>1288.150024</v>
      </c>
      <c r="F754">
        <v>237024</v>
      </c>
      <c r="G754">
        <f t="shared" si="926"/>
        <v>-38890.022198102175</v>
      </c>
      <c r="H754">
        <f t="shared" si="954"/>
        <v>15098046.234237097</v>
      </c>
      <c r="I754">
        <f t="shared" si="927"/>
        <v>1293.55001825</v>
      </c>
      <c r="J754">
        <f t="shared" si="934"/>
        <v>1316.3625179999999</v>
      </c>
      <c r="K754">
        <f t="shared" si="935"/>
        <v>1254.6374814999999</v>
      </c>
      <c r="L754">
        <f t="shared" si="936"/>
        <v>10</v>
      </c>
      <c r="M754">
        <f t="shared" si="937"/>
        <v>3</v>
      </c>
      <c r="N754">
        <f t="shared" si="938"/>
        <v>0</v>
      </c>
      <c r="O754">
        <f t="shared" si="939"/>
        <v>70</v>
      </c>
      <c r="P754">
        <f t="shared" si="914"/>
        <v>28.949951000000056</v>
      </c>
      <c r="Q754">
        <f t="shared" si="915"/>
        <v>16.84997599999997</v>
      </c>
      <c r="R754">
        <f t="shared" si="916"/>
        <v>12.099975000000086</v>
      </c>
      <c r="S754">
        <f t="shared" si="917"/>
        <v>28.949951000000056</v>
      </c>
      <c r="T754">
        <f t="shared" si="953"/>
        <v>32.510418997348395</v>
      </c>
      <c r="U754">
        <f t="shared" si="918"/>
        <v>-5.1999510000000555</v>
      </c>
      <c r="V754">
        <f t="shared" si="919"/>
        <v>12.950072999999975</v>
      </c>
      <c r="W754">
        <f t="shared" si="920"/>
        <v>0</v>
      </c>
      <c r="X754">
        <f t="shared" si="921"/>
        <v>12.950072999999975</v>
      </c>
      <c r="Y754">
        <f t="shared" si="951"/>
        <v>4.9209334051943392</v>
      </c>
      <c r="Z754">
        <f t="shared" si="952"/>
        <v>9.4619096434704488</v>
      </c>
      <c r="AA754">
        <f t="shared" si="948"/>
        <v>15.136481032728918</v>
      </c>
      <c r="AB754">
        <f t="shared" si="949"/>
        <v>29.104237765259739</v>
      </c>
      <c r="AC754">
        <f t="shared" si="950"/>
        <v>31.572174033406181</v>
      </c>
      <c r="AD754">
        <f t="shared" si="958"/>
        <v>38.400629273776609</v>
      </c>
      <c r="AE754">
        <f t="shared" si="931"/>
        <v>1272.2499997999998</v>
      </c>
      <c r="AF754">
        <f t="shared" si="933"/>
        <v>1273.1416625000002</v>
      </c>
      <c r="AG754">
        <f t="shared" si="955"/>
        <v>1334.8724975</v>
      </c>
      <c r="AH754">
        <f t="shared" si="940"/>
        <v>1281.1349975000001</v>
      </c>
      <c r="AI754">
        <f t="shared" si="941"/>
        <v>1323.9266173499486</v>
      </c>
      <c r="AJ754">
        <f t="shared" si="942"/>
        <v>1238.3433776500515</v>
      </c>
      <c r="AK754">
        <f t="shared" si="943"/>
        <v>0.58196729318262075</v>
      </c>
      <c r="AL754">
        <f t="shared" si="922"/>
        <v>-0.16407630534503753</v>
      </c>
      <c r="AM754">
        <f t="shared" si="923"/>
        <v>-38890.022198102175</v>
      </c>
      <c r="AN754">
        <f t="shared" si="956"/>
        <v>-1186614.2910761139</v>
      </c>
      <c r="AO754">
        <f t="shared" si="957"/>
        <v>5994599</v>
      </c>
      <c r="AP754">
        <f t="shared" si="959"/>
        <v>-0.19794723401450437</v>
      </c>
      <c r="AQ754">
        <f t="shared" si="960"/>
        <v>1279.6509654647859</v>
      </c>
      <c r="AR754">
        <f t="shared" si="961"/>
        <v>1277.5100205828539</v>
      </c>
      <c r="AS754">
        <f t="shared" si="962"/>
        <v>1290.6458146632201</v>
      </c>
      <c r="AT754">
        <f t="shared" si="963"/>
        <v>1322.119416393421</v>
      </c>
      <c r="AU754">
        <f t="shared" si="964"/>
        <v>1297.4561210076693</v>
      </c>
      <c r="AV754">
        <f t="shared" si="965"/>
        <v>1335.9562007431407</v>
      </c>
      <c r="AW754">
        <f t="shared" si="966"/>
        <v>-38.500079735471445</v>
      </c>
      <c r="AX754">
        <f t="shared" si="993"/>
        <v>-35.258237048871777</v>
      </c>
      <c r="AY754">
        <f t="shared" si="967"/>
        <v>-3.2418426865996679</v>
      </c>
      <c r="AZ754">
        <f t="shared" si="924"/>
        <v>1289.7333576666667</v>
      </c>
      <c r="BA754">
        <f t="shared" si="925"/>
        <v>305697759.36758399</v>
      </c>
      <c r="BB754">
        <f t="shared" si="928"/>
        <v>305697759.36758399</v>
      </c>
      <c r="BC754">
        <f t="shared" si="929"/>
        <v>0</v>
      </c>
      <c r="BD754">
        <f t="shared" si="944"/>
        <v>1286057304.6172934</v>
      </c>
      <c r="BE754">
        <f t="shared" si="945"/>
        <v>4279387745.6399384</v>
      </c>
      <c r="BF754">
        <f t="shared" si="946"/>
        <v>0.30052366858497342</v>
      </c>
      <c r="BG754">
        <f t="shared" si="947"/>
        <v>23.107896906786507</v>
      </c>
      <c r="BH754">
        <f t="shared" si="968"/>
        <v>46572355</v>
      </c>
      <c r="BI754">
        <f t="shared" si="969"/>
        <v>-2.8818369729528066</v>
      </c>
      <c r="BJ754">
        <f t="shared" si="930"/>
        <v>-534.99759999999696</v>
      </c>
      <c r="BK754">
        <f t="shared" si="970"/>
        <v>-3.3655520309477521E-3</v>
      </c>
      <c r="BL754">
        <f t="shared" si="971"/>
        <v>0.99663444796905221</v>
      </c>
      <c r="BM754">
        <f t="shared" si="972"/>
        <v>22.553163915652622</v>
      </c>
      <c r="BN754">
        <f t="shared" si="973"/>
        <v>1290.5250245</v>
      </c>
      <c r="BO754">
        <f t="shared" si="932"/>
        <v>1270.5499877999998</v>
      </c>
      <c r="BP754">
        <f t="shared" si="974"/>
        <v>1363.9029379558824</v>
      </c>
      <c r="BQ754">
        <f t="shared" si="975"/>
        <v>-93.352950155882581</v>
      </c>
      <c r="BR754">
        <f t="shared" si="976"/>
        <v>-29.5</v>
      </c>
      <c r="BS754">
        <f t="shared" si="977"/>
        <v>-18.849975000000086</v>
      </c>
      <c r="BT754">
        <f t="shared" si="978"/>
        <v>-23.90002400000003</v>
      </c>
      <c r="BU754">
        <f t="shared" si="979"/>
        <v>-19</v>
      </c>
      <c r="BV754">
        <f t="shared" si="980"/>
        <v>1276.5266761999999</v>
      </c>
      <c r="BW754">
        <f t="shared" si="981"/>
        <v>1275.5595294285715</v>
      </c>
      <c r="BX754">
        <f t="shared" si="982"/>
        <v>1275.9709072181818</v>
      </c>
      <c r="BY754">
        <f t="shared" si="983"/>
        <v>1302.8492832047616</v>
      </c>
      <c r="BZ754">
        <f t="shared" si="984"/>
        <v>1328.900024</v>
      </c>
      <c r="CA754">
        <f t="shared" si="985"/>
        <v>1238.1999510000001</v>
      </c>
      <c r="CB754">
        <f t="shared" si="986"/>
        <v>1267.8799823433333</v>
      </c>
      <c r="CC754">
        <f t="shared" si="987"/>
        <v>1271.738592602778</v>
      </c>
      <c r="CD754">
        <f t="shared" si="988"/>
        <v>1292.8973082590874</v>
      </c>
      <c r="CE754">
        <f t="shared" si="989"/>
        <v>1383.9684041010364</v>
      </c>
      <c r="CF754">
        <f t="shared" si="990"/>
        <v>1292.5</v>
      </c>
      <c r="CG754">
        <f t="shared" si="991"/>
        <v>1299.9499510000001</v>
      </c>
      <c r="CH754">
        <f t="shared" si="992"/>
        <v>1255</v>
      </c>
    </row>
    <row r="755" spans="1:86">
      <c r="A755" s="1">
        <v>40570</v>
      </c>
      <c r="B755">
        <v>1299.8000489999999</v>
      </c>
      <c r="C755">
        <v>1299.8000489999999</v>
      </c>
      <c r="D755">
        <v>1263.099976</v>
      </c>
      <c r="E755">
        <v>1269.6999510000001</v>
      </c>
      <c r="F755">
        <v>188751</v>
      </c>
      <c r="G755">
        <f t="shared" si="926"/>
        <v>-120862.74913875418</v>
      </c>
      <c r="H755">
        <f t="shared" si="954"/>
        <v>14977183.485098343</v>
      </c>
      <c r="I755">
        <f t="shared" si="927"/>
        <v>1283.10000625</v>
      </c>
      <c r="J755">
        <f t="shared" si="934"/>
        <v>1315.53750625</v>
      </c>
      <c r="K755">
        <f t="shared" si="935"/>
        <v>1254.6374814999999</v>
      </c>
      <c r="L755">
        <f t="shared" si="936"/>
        <v>10</v>
      </c>
      <c r="M755">
        <f t="shared" si="937"/>
        <v>4</v>
      </c>
      <c r="N755">
        <f t="shared" si="938"/>
        <v>0</v>
      </c>
      <c r="O755">
        <f t="shared" si="939"/>
        <v>60</v>
      </c>
      <c r="P755">
        <f t="shared" si="914"/>
        <v>36.700072999999975</v>
      </c>
      <c r="Q755">
        <f t="shared" si="915"/>
        <v>30.100097999999889</v>
      </c>
      <c r="R755">
        <f t="shared" si="916"/>
        <v>6.5999750000000859</v>
      </c>
      <c r="S755">
        <f t="shared" si="917"/>
        <v>36.700072999999975</v>
      </c>
      <c r="T755">
        <f t="shared" si="953"/>
        <v>32.809679997537792</v>
      </c>
      <c r="U755">
        <f t="shared" si="918"/>
        <v>-27.800048999999944</v>
      </c>
      <c r="V755">
        <f t="shared" si="919"/>
        <v>43.09997599999997</v>
      </c>
      <c r="W755">
        <f t="shared" si="920"/>
        <v>0</v>
      </c>
      <c r="X755">
        <f t="shared" si="921"/>
        <v>43.09997599999997</v>
      </c>
      <c r="Y755">
        <f t="shared" si="951"/>
        <v>4.5694381619661719</v>
      </c>
      <c r="Z755">
        <f t="shared" si="952"/>
        <v>11.864628668936843</v>
      </c>
      <c r="AA755">
        <f t="shared" si="948"/>
        <v>13.92710371545558</v>
      </c>
      <c r="AB755">
        <f t="shared" si="949"/>
        <v>36.161976190646257</v>
      </c>
      <c r="AC755">
        <f t="shared" si="950"/>
        <v>44.390658636318911</v>
      </c>
      <c r="AD755">
        <f t="shared" si="958"/>
        <v>39.974033079065649</v>
      </c>
      <c r="AE755">
        <f t="shared" si="931"/>
        <v>1271.6499997999999</v>
      </c>
      <c r="AF755">
        <f t="shared" si="933"/>
        <v>1271.8249916666666</v>
      </c>
      <c r="AG755">
        <f t="shared" si="955"/>
        <v>1327.4624938499999</v>
      </c>
      <c r="AH755">
        <f t="shared" si="940"/>
        <v>1276.3399902000001</v>
      </c>
      <c r="AI755">
        <f t="shared" si="941"/>
        <v>1311.8099718833769</v>
      </c>
      <c r="AJ755">
        <f t="shared" si="942"/>
        <v>1240.8700085166233</v>
      </c>
      <c r="AK755">
        <f t="shared" si="943"/>
        <v>0.40639917354239935</v>
      </c>
      <c r="AL755">
        <f t="shared" si="922"/>
        <v>-0.64032905329642853</v>
      </c>
      <c r="AM755">
        <f t="shared" si="923"/>
        <v>-120862.74913875418</v>
      </c>
      <c r="AN755">
        <f t="shared" si="956"/>
        <v>-1462038.3045852708</v>
      </c>
      <c r="AO755">
        <f t="shared" si="957"/>
        <v>5954697</v>
      </c>
      <c r="AP755">
        <f t="shared" si="959"/>
        <v>-0.24552690163500693</v>
      </c>
      <c r="AQ755">
        <f t="shared" si="960"/>
        <v>1276.2676205467587</v>
      </c>
      <c r="AR755">
        <f t="shared" si="961"/>
        <v>1263.7844078767405</v>
      </c>
      <c r="AS755">
        <f t="shared" si="962"/>
        <v>1286.8755592038406</v>
      </c>
      <c r="AT755">
        <f t="shared" si="963"/>
        <v>1317.4016645080133</v>
      </c>
      <c r="AU755">
        <f t="shared" si="964"/>
        <v>1293.2926955065188</v>
      </c>
      <c r="AV755">
        <f t="shared" si="965"/>
        <v>1331.3182632611208</v>
      </c>
      <c r="AW755">
        <f t="shared" si="966"/>
        <v>-38.02556775460198</v>
      </c>
      <c r="AX755">
        <f t="shared" si="993"/>
        <v>-35.811703190017816</v>
      </c>
      <c r="AY755">
        <f t="shared" si="967"/>
        <v>-2.2138645645841635</v>
      </c>
      <c r="AZ755">
        <f t="shared" si="924"/>
        <v>1277.5333253333333</v>
      </c>
      <c r="BA755">
        <f t="shared" si="925"/>
        <v>241135692.68999201</v>
      </c>
      <c r="BB755">
        <f t="shared" si="928"/>
        <v>0</v>
      </c>
      <c r="BC755">
        <f t="shared" si="929"/>
        <v>241135692.68999201</v>
      </c>
      <c r="BD755">
        <f t="shared" si="944"/>
        <v>1286057304.6172934</v>
      </c>
      <c r="BE755">
        <f t="shared" si="945"/>
        <v>4030040584.9336452</v>
      </c>
      <c r="BF755">
        <f t="shared" si="946"/>
        <v>0.31911770552019597</v>
      </c>
      <c r="BG755">
        <f t="shared" si="947"/>
        <v>24.191753638417836</v>
      </c>
      <c r="BH755">
        <f t="shared" si="968"/>
        <v>46383604</v>
      </c>
      <c r="BI755">
        <f t="shared" si="969"/>
        <v>-2.856234215660554</v>
      </c>
      <c r="BJ755">
        <f t="shared" si="930"/>
        <v>-1945.0072999999975</v>
      </c>
      <c r="BK755">
        <f t="shared" si="970"/>
        <v>-1.4322922529402503E-2</v>
      </c>
      <c r="BL755">
        <f t="shared" si="971"/>
        <v>0.98567707747059752</v>
      </c>
      <c r="BM755">
        <f t="shared" si="972"/>
        <v>18.694321780656164</v>
      </c>
      <c r="BN755">
        <f t="shared" si="973"/>
        <v>1281.4500125</v>
      </c>
      <c r="BO755">
        <f t="shared" si="932"/>
        <v>1271.7899903000002</v>
      </c>
      <c r="BP755">
        <f t="shared" si="974"/>
        <v>1359.874262220588</v>
      </c>
      <c r="BQ755">
        <f t="shared" si="975"/>
        <v>-88.084271920587753</v>
      </c>
      <c r="BR755">
        <f t="shared" si="976"/>
        <v>-45.850097999999889</v>
      </c>
      <c r="BS755">
        <f t="shared" si="977"/>
        <v>-38.5</v>
      </c>
      <c r="BT755">
        <f t="shared" si="978"/>
        <v>-25.199951000000056</v>
      </c>
      <c r="BU755">
        <f t="shared" si="979"/>
        <v>-20.199951000000056</v>
      </c>
      <c r="BV755">
        <f t="shared" si="980"/>
        <v>1275.6766599333334</v>
      </c>
      <c r="BW755">
        <f t="shared" si="981"/>
        <v>1274.5761832857143</v>
      </c>
      <c r="BX755">
        <f t="shared" si="982"/>
        <v>1273.8918078545455</v>
      </c>
      <c r="BY755">
        <f t="shared" si="983"/>
        <v>1296.6423740142855</v>
      </c>
      <c r="BZ755">
        <f t="shared" si="984"/>
        <v>1325</v>
      </c>
      <c r="CA755">
        <f t="shared" si="985"/>
        <v>1238.1999510000001</v>
      </c>
      <c r="CB755">
        <f t="shared" si="986"/>
        <v>1264.7575063600002</v>
      </c>
      <c r="CC755">
        <f t="shared" si="987"/>
        <v>1268.5374838972223</v>
      </c>
      <c r="CD755">
        <f t="shared" si="988"/>
        <v>1283.7071843555952</v>
      </c>
      <c r="CE755">
        <f t="shared" si="989"/>
        <v>1377.1660244272266</v>
      </c>
      <c r="CF755">
        <f t="shared" si="990"/>
        <v>1288.150024</v>
      </c>
      <c r="CG755">
        <f t="shared" si="991"/>
        <v>1305</v>
      </c>
      <c r="CH755">
        <f t="shared" si="992"/>
        <v>1276.0500489999999</v>
      </c>
    </row>
    <row r="756" spans="1:86">
      <c r="A756" s="1">
        <v>40571</v>
      </c>
      <c r="B756">
        <v>1272</v>
      </c>
      <c r="C756">
        <v>1272</v>
      </c>
      <c r="D756">
        <v>1220</v>
      </c>
      <c r="E756">
        <v>1229.349976</v>
      </c>
      <c r="F756">
        <v>609439</v>
      </c>
      <c r="G756">
        <f t="shared" si="926"/>
        <v>-390275.92217446229</v>
      </c>
      <c r="H756">
        <f t="shared" si="954"/>
        <v>14586907.56292388</v>
      </c>
      <c r="I756">
        <f t="shared" si="927"/>
        <v>1248.3374939999999</v>
      </c>
      <c r="J756">
        <f t="shared" si="934"/>
        <v>1293.55001825</v>
      </c>
      <c r="K756">
        <f t="shared" si="935"/>
        <v>1248.3374939999999</v>
      </c>
      <c r="L756">
        <f t="shared" si="936"/>
        <v>3</v>
      </c>
      <c r="M756">
        <f t="shared" si="937"/>
        <v>1</v>
      </c>
      <c r="N756">
        <f t="shared" si="938"/>
        <v>70</v>
      </c>
      <c r="O756">
        <f t="shared" si="939"/>
        <v>90</v>
      </c>
      <c r="P756">
        <f t="shared" si="914"/>
        <v>52</v>
      </c>
      <c r="Q756">
        <f t="shared" si="915"/>
        <v>42.65002400000003</v>
      </c>
      <c r="R756">
        <f t="shared" si="916"/>
        <v>9.3499759999999696</v>
      </c>
      <c r="S756">
        <f t="shared" si="917"/>
        <v>52</v>
      </c>
      <c r="T756">
        <f t="shared" si="953"/>
        <v>34.18041714057081</v>
      </c>
      <c r="U756">
        <f t="shared" si="918"/>
        <v>-7.5500489999999445</v>
      </c>
      <c r="V756">
        <f t="shared" si="919"/>
        <v>69.699951000000056</v>
      </c>
      <c r="W756">
        <f t="shared" si="920"/>
        <v>0</v>
      </c>
      <c r="X756">
        <f t="shared" si="921"/>
        <v>69.699951000000056</v>
      </c>
      <c r="Y756">
        <f t="shared" si="951"/>
        <v>4.2430497218257317</v>
      </c>
      <c r="Z756">
        <f t="shared" si="952"/>
        <v>15.995723121155645</v>
      </c>
      <c r="AA756">
        <f t="shared" si="948"/>
        <v>12.413686188719444</v>
      </c>
      <c r="AB756">
        <f t="shared" si="949"/>
        <v>46.79791664148344</v>
      </c>
      <c r="AC756">
        <f t="shared" si="950"/>
        <v>58.070088984696675</v>
      </c>
      <c r="AD756">
        <f t="shared" si="958"/>
        <v>42.052270680478976</v>
      </c>
      <c r="AE756">
        <f t="shared" si="931"/>
        <v>1265.6699949999997</v>
      </c>
      <c r="AF756">
        <f t="shared" si="933"/>
        <v>1264.5999958333332</v>
      </c>
      <c r="AG756">
        <f t="shared" si="955"/>
        <v>1317.9074950999998</v>
      </c>
      <c r="AH756">
        <f t="shared" si="940"/>
        <v>1267.7199829000001</v>
      </c>
      <c r="AI756">
        <f t="shared" si="941"/>
        <v>1302.7792838995554</v>
      </c>
      <c r="AJ756">
        <f t="shared" si="942"/>
        <v>1232.6606819004448</v>
      </c>
      <c r="AK756">
        <f t="shared" si="943"/>
        <v>-4.7215800173638231E-2</v>
      </c>
      <c r="AL756">
        <f t="shared" si="922"/>
        <v>-0.64038553846153967</v>
      </c>
      <c r="AM756">
        <f t="shared" si="923"/>
        <v>-390275.92217446229</v>
      </c>
      <c r="AN756">
        <f t="shared" si="956"/>
        <v>-1750857.1432144516</v>
      </c>
      <c r="AO756">
        <f t="shared" si="957"/>
        <v>6332361</v>
      </c>
      <c r="AP756">
        <f t="shared" si="959"/>
        <v>-0.27649357691616944</v>
      </c>
      <c r="AQ756">
        <f t="shared" si="960"/>
        <v>1260.3156214008607</v>
      </c>
      <c r="AR756">
        <f t="shared" si="961"/>
        <v>1260.6680947918694</v>
      </c>
      <c r="AS756">
        <f t="shared" si="962"/>
        <v>1276.5209542271493</v>
      </c>
      <c r="AT756">
        <f t="shared" si="963"/>
        <v>1309.477012542292</v>
      </c>
      <c r="AU756">
        <f t="shared" si="964"/>
        <v>1283.701287580541</v>
      </c>
      <c r="AV756">
        <f t="shared" si="965"/>
        <v>1324.1804831528423</v>
      </c>
      <c r="AW756">
        <f t="shared" si="966"/>
        <v>-40.479195572301251</v>
      </c>
      <c r="AX756">
        <f t="shared" si="993"/>
        <v>-36.7452016664745</v>
      </c>
      <c r="AY756">
        <f t="shared" si="967"/>
        <v>-3.7339939058267504</v>
      </c>
      <c r="AZ756">
        <f t="shared" si="924"/>
        <v>1240.4499920000001</v>
      </c>
      <c r="BA756">
        <f t="shared" si="925"/>
        <v>755978602.67448807</v>
      </c>
      <c r="BB756">
        <f t="shared" si="928"/>
        <v>0</v>
      </c>
      <c r="BC756">
        <f t="shared" si="929"/>
        <v>755978602.67448807</v>
      </c>
      <c r="BD756">
        <f t="shared" si="944"/>
        <v>1286057304.6172934</v>
      </c>
      <c r="BE756">
        <f t="shared" si="945"/>
        <v>4120173552.9438605</v>
      </c>
      <c r="BF756">
        <f t="shared" si="946"/>
        <v>0.31213668261581035</v>
      </c>
      <c r="BG756">
        <f t="shared" si="947"/>
        <v>23.788427436808647</v>
      </c>
      <c r="BH756">
        <f t="shared" si="968"/>
        <v>45774165</v>
      </c>
      <c r="BI756">
        <f t="shared" si="969"/>
        <v>-3.05692434583549</v>
      </c>
      <c r="BJ756">
        <f t="shared" si="930"/>
        <v>-4134.9975000000086</v>
      </c>
      <c r="BK756">
        <f t="shared" si="970"/>
        <v>-3.1779141968321684E-2</v>
      </c>
      <c r="BL756">
        <f t="shared" si="971"/>
        <v>0.96822085803167834</v>
      </c>
      <c r="BM756">
        <f t="shared" si="972"/>
        <v>18.477874055335413</v>
      </c>
      <c r="BN756">
        <f t="shared" si="973"/>
        <v>1246</v>
      </c>
      <c r="BO756">
        <f t="shared" si="932"/>
        <v>1269.6799927</v>
      </c>
      <c r="BP756">
        <f t="shared" si="974"/>
        <v>1355.3705857499997</v>
      </c>
      <c r="BQ756">
        <f t="shared" si="975"/>
        <v>-85.690593049999734</v>
      </c>
      <c r="BR756">
        <f t="shared" si="976"/>
        <v>-40.349975000000086</v>
      </c>
      <c r="BS756">
        <f t="shared" si="977"/>
        <v>-43.300048999999944</v>
      </c>
      <c r="BT756">
        <f t="shared" si="978"/>
        <v>-47</v>
      </c>
      <c r="BU756">
        <f t="shared" si="979"/>
        <v>-44</v>
      </c>
      <c r="BV756">
        <f t="shared" si="980"/>
        <v>1261.5766519999997</v>
      </c>
      <c r="BW756">
        <f t="shared" si="981"/>
        <v>1262.4404645238096</v>
      </c>
      <c r="BX756">
        <f t="shared" si="982"/>
        <v>1265.3481689090909</v>
      </c>
      <c r="BY756">
        <f t="shared" si="983"/>
        <v>1287.2983246952383</v>
      </c>
      <c r="BZ756">
        <f t="shared" si="984"/>
        <v>1319</v>
      </c>
      <c r="CA756">
        <f t="shared" si="985"/>
        <v>1220</v>
      </c>
      <c r="CB756">
        <f t="shared" si="986"/>
        <v>1267.2156760166665</v>
      </c>
      <c r="CC756">
        <f t="shared" si="987"/>
        <v>1264.7312546055557</v>
      </c>
      <c r="CD756">
        <f t="shared" si="988"/>
        <v>1270.2041816354763</v>
      </c>
      <c r="CE756">
        <f t="shared" si="989"/>
        <v>1368.7794157922294</v>
      </c>
      <c r="CF756">
        <f t="shared" si="990"/>
        <v>1269.6999510000001</v>
      </c>
      <c r="CG756">
        <f t="shared" si="991"/>
        <v>1299.8000489999999</v>
      </c>
      <c r="CH756">
        <f t="shared" si="992"/>
        <v>1263.099976</v>
      </c>
    </row>
    <row r="757" spans="1:86">
      <c r="A757" s="1">
        <v>40574</v>
      </c>
      <c r="B757">
        <v>1199</v>
      </c>
      <c r="C757">
        <v>1264.4499510000001</v>
      </c>
      <c r="D757">
        <v>1150.3000489999999</v>
      </c>
      <c r="E757">
        <v>1252.849976</v>
      </c>
      <c r="F757">
        <v>1056178</v>
      </c>
      <c r="G757">
        <f t="shared" si="926"/>
        <v>841519.23672659695</v>
      </c>
      <c r="H757">
        <f t="shared" si="954"/>
        <v>15428426.799650477</v>
      </c>
      <c r="I757">
        <f t="shared" si="927"/>
        <v>1216.6499939999999</v>
      </c>
      <c r="J757">
        <f t="shared" si="934"/>
        <v>1293.55001825</v>
      </c>
      <c r="K757">
        <f t="shared" si="935"/>
        <v>1216.6499939999999</v>
      </c>
      <c r="L757">
        <f t="shared" si="936"/>
        <v>4</v>
      </c>
      <c r="M757">
        <f t="shared" si="937"/>
        <v>1</v>
      </c>
      <c r="N757">
        <f t="shared" si="938"/>
        <v>60</v>
      </c>
      <c r="O757">
        <f t="shared" si="939"/>
        <v>90</v>
      </c>
      <c r="P757">
        <f t="shared" si="914"/>
        <v>114.14990200000011</v>
      </c>
      <c r="Q757">
        <f t="shared" si="915"/>
        <v>11.599975000000086</v>
      </c>
      <c r="R757">
        <f t="shared" si="916"/>
        <v>102.54992700000003</v>
      </c>
      <c r="S757">
        <f t="shared" si="917"/>
        <v>114.14990200000011</v>
      </c>
      <c r="T757">
        <f t="shared" si="953"/>
        <v>39.892523201958618</v>
      </c>
      <c r="U757">
        <f t="shared" si="918"/>
        <v>10.550048999999944</v>
      </c>
      <c r="V757">
        <f t="shared" si="919"/>
        <v>-83.299927000000025</v>
      </c>
      <c r="W757">
        <f t="shared" si="920"/>
        <v>10.550048999999944</v>
      </c>
      <c r="X757">
        <f t="shared" si="921"/>
        <v>0</v>
      </c>
      <c r="Y757">
        <f t="shared" si="951"/>
        <v>4.693549670266747</v>
      </c>
      <c r="Z757">
        <f t="shared" si="952"/>
        <v>14.853171469644527</v>
      </c>
      <c r="AA757">
        <f t="shared" si="948"/>
        <v>11.765487097683272</v>
      </c>
      <c r="AB757">
        <f t="shared" si="949"/>
        <v>37.232970685883501</v>
      </c>
      <c r="AC757">
        <f t="shared" si="950"/>
        <v>51.976092187827149</v>
      </c>
      <c r="AD757">
        <f t="shared" si="958"/>
        <v>43.416828927247685</v>
      </c>
      <c r="AE757">
        <f t="shared" si="931"/>
        <v>1266.5099854</v>
      </c>
      <c r="AF757">
        <f t="shared" si="933"/>
        <v>1263.5333251666664</v>
      </c>
      <c r="AG757">
        <f t="shared" si="955"/>
        <v>1309.4699950999998</v>
      </c>
      <c r="AH757">
        <f t="shared" si="940"/>
        <v>1266.0349854000001</v>
      </c>
      <c r="AI757">
        <f t="shared" si="941"/>
        <v>1302.1552906712661</v>
      </c>
      <c r="AJ757">
        <f t="shared" si="942"/>
        <v>1229.9146801287341</v>
      </c>
      <c r="AK757">
        <f t="shared" si="943"/>
        <v>0.31748480112529809</v>
      </c>
      <c r="AL757">
        <f t="shared" si="922"/>
        <v>0.79675891443165536</v>
      </c>
      <c r="AM757">
        <f t="shared" si="923"/>
        <v>841519.23672659695</v>
      </c>
      <c r="AN757">
        <f t="shared" si="956"/>
        <v>-886572.62494462822</v>
      </c>
      <c r="AO757">
        <f t="shared" si="957"/>
        <v>7235124</v>
      </c>
      <c r="AP757">
        <f t="shared" si="959"/>
        <v>-0.12253730895899341</v>
      </c>
      <c r="AQ757">
        <f t="shared" si="960"/>
        <v>1257.7773019645681</v>
      </c>
      <c r="AR757">
        <f t="shared" si="961"/>
        <v>1255.4616946161866</v>
      </c>
      <c r="AS757">
        <f t="shared" si="962"/>
        <v>1272.2601781462624</v>
      </c>
      <c r="AT757">
        <f t="shared" si="963"/>
        <v>1304.3805792534856</v>
      </c>
      <c r="AU757">
        <f t="shared" si="964"/>
        <v>1279.0735908434599</v>
      </c>
      <c r="AV757">
        <f t="shared" si="965"/>
        <v>1319.1873476521432</v>
      </c>
      <c r="AW757">
        <f t="shared" si="966"/>
        <v>-40.11375680868332</v>
      </c>
      <c r="AX757">
        <f t="shared" si="993"/>
        <v>-37.418912694916266</v>
      </c>
      <c r="AY757">
        <f t="shared" si="967"/>
        <v>-2.6948441137670542</v>
      </c>
      <c r="AZ757">
        <f t="shared" si="924"/>
        <v>1222.5333253333333</v>
      </c>
      <c r="BA757">
        <f t="shared" si="925"/>
        <v>1291212802.4839094</v>
      </c>
      <c r="BB757">
        <f t="shared" si="928"/>
        <v>0</v>
      </c>
      <c r="BC757">
        <f t="shared" si="929"/>
        <v>1291212802.4839094</v>
      </c>
      <c r="BD757">
        <f t="shared" si="944"/>
        <v>1286057304.6172934</v>
      </c>
      <c r="BE757">
        <f t="shared" si="945"/>
        <v>5072579675.9841785</v>
      </c>
      <c r="BF757">
        <f t="shared" si="946"/>
        <v>0.25353121818984015</v>
      </c>
      <c r="BG757">
        <f t="shared" si="947"/>
        <v>20.225361324144089</v>
      </c>
      <c r="BH757">
        <f t="shared" si="968"/>
        <v>46830343</v>
      </c>
      <c r="BI757">
        <f t="shared" si="969"/>
        <v>-3.0407930215580663</v>
      </c>
      <c r="BJ757">
        <f t="shared" si="930"/>
        <v>2250</v>
      </c>
      <c r="BK757">
        <f t="shared" si="970"/>
        <v>1.9115793271874598E-2</v>
      </c>
      <c r="BL757">
        <f t="shared" si="971"/>
        <v>1.0191157932718746</v>
      </c>
      <c r="BM757">
        <f t="shared" si="972"/>
        <v>19.037072406296655</v>
      </c>
      <c r="BN757">
        <f t="shared" si="973"/>
        <v>1207.375</v>
      </c>
      <c r="BO757">
        <f t="shared" si="932"/>
        <v>1260.5650025</v>
      </c>
      <c r="BP757">
        <f t="shared" si="974"/>
        <v>1349.9323515294113</v>
      </c>
      <c r="BQ757">
        <f t="shared" si="975"/>
        <v>-89.367349029411344</v>
      </c>
      <c r="BR757">
        <f t="shared" si="976"/>
        <v>-16.75</v>
      </c>
      <c r="BS757">
        <f t="shared" si="977"/>
        <v>-104.69995100000006</v>
      </c>
      <c r="BT757">
        <f t="shared" si="978"/>
        <v>-15.550048999999944</v>
      </c>
      <c r="BU757">
        <f t="shared" si="979"/>
        <v>-71</v>
      </c>
      <c r="BV757">
        <f t="shared" si="980"/>
        <v>1257.3033123333332</v>
      </c>
      <c r="BW757">
        <f t="shared" si="981"/>
        <v>1259.0833159999997</v>
      </c>
      <c r="BX757">
        <f t="shared" si="982"/>
        <v>1262.6445312909091</v>
      </c>
      <c r="BY757">
        <f t="shared" si="983"/>
        <v>1281.1023704952381</v>
      </c>
      <c r="BZ757">
        <f t="shared" si="984"/>
        <v>1305</v>
      </c>
      <c r="CA757">
        <f t="shared" si="985"/>
        <v>1150.3000489999999</v>
      </c>
      <c r="CB757">
        <f t="shared" si="986"/>
        <v>1280.5419953633334</v>
      </c>
      <c r="CC757">
        <f t="shared" si="987"/>
        <v>1266.6019508749998</v>
      </c>
      <c r="CD757">
        <f t="shared" si="988"/>
        <v>1270.0336785530158</v>
      </c>
      <c r="CE757">
        <f t="shared" si="989"/>
        <v>1358.9240144819717</v>
      </c>
      <c r="CF757">
        <f t="shared" si="990"/>
        <v>1229.349976</v>
      </c>
      <c r="CG757">
        <f t="shared" si="991"/>
        <v>1272</v>
      </c>
      <c r="CH757">
        <f t="shared" si="992"/>
        <v>1220</v>
      </c>
    </row>
    <row r="758" spans="1:86">
      <c r="A758" s="1">
        <v>40575</v>
      </c>
      <c r="B758">
        <v>1266</v>
      </c>
      <c r="C758">
        <v>1275</v>
      </c>
      <c r="D758">
        <v>1233.599976</v>
      </c>
      <c r="E758">
        <v>1242.400024</v>
      </c>
      <c r="F758">
        <v>331423</v>
      </c>
      <c r="G758">
        <f t="shared" si="926"/>
        <v>-190527.51122907476</v>
      </c>
      <c r="H758">
        <f t="shared" si="954"/>
        <v>15237899.288421402</v>
      </c>
      <c r="I758">
        <f t="shared" si="927"/>
        <v>1254.25</v>
      </c>
      <c r="J758">
        <f t="shared" si="934"/>
        <v>1293.55001825</v>
      </c>
      <c r="K758">
        <f t="shared" si="935"/>
        <v>1216.6499939999999</v>
      </c>
      <c r="L758">
        <f t="shared" si="936"/>
        <v>5</v>
      </c>
      <c r="M758">
        <f t="shared" si="937"/>
        <v>2</v>
      </c>
      <c r="N758">
        <f t="shared" si="938"/>
        <v>50</v>
      </c>
      <c r="O758">
        <f t="shared" si="939"/>
        <v>80</v>
      </c>
      <c r="P758">
        <f t="shared" si="914"/>
        <v>41.40002400000003</v>
      </c>
      <c r="Q758">
        <f t="shared" si="915"/>
        <v>32.59997599999997</v>
      </c>
      <c r="R758">
        <f t="shared" si="916"/>
        <v>8.8000480000000607</v>
      </c>
      <c r="S758">
        <f t="shared" si="917"/>
        <v>41.40002400000003</v>
      </c>
      <c r="T758">
        <f t="shared" si="953"/>
        <v>40.000201830390147</v>
      </c>
      <c r="U758">
        <f t="shared" si="918"/>
        <v>-26.550048999999944</v>
      </c>
      <c r="V758">
        <f t="shared" si="919"/>
        <v>22.59997599999997</v>
      </c>
      <c r="W758">
        <f t="shared" si="920"/>
        <v>0</v>
      </c>
      <c r="X758">
        <f t="shared" si="921"/>
        <v>22.59997599999997</v>
      </c>
      <c r="Y758">
        <f t="shared" si="951"/>
        <v>4.3582961223905503</v>
      </c>
      <c r="Z758">
        <f t="shared" si="952"/>
        <v>15.406514650384201</v>
      </c>
      <c r="AA758">
        <f t="shared" si="948"/>
        <v>10.895685328965854</v>
      </c>
      <c r="AB758">
        <f t="shared" si="949"/>
        <v>38.516092283012192</v>
      </c>
      <c r="AC758">
        <f t="shared" si="950"/>
        <v>55.898428044715395</v>
      </c>
      <c r="AD758">
        <f t="shared" si="958"/>
        <v>44.818891901837631</v>
      </c>
      <c r="AE758">
        <f t="shared" si="931"/>
        <v>1256.4899902000002</v>
      </c>
      <c r="AF758">
        <f t="shared" si="933"/>
        <v>1262.4916585000001</v>
      </c>
      <c r="AG758">
        <f t="shared" si="955"/>
        <v>1300.2874938499999</v>
      </c>
      <c r="AH758">
        <f t="shared" si="940"/>
        <v>1263.3149902</v>
      </c>
      <c r="AI758">
        <f t="shared" si="941"/>
        <v>1301.9600914975435</v>
      </c>
      <c r="AJ758">
        <f t="shared" si="942"/>
        <v>1224.6698889024565</v>
      </c>
      <c r="AK758">
        <f t="shared" si="943"/>
        <v>0.22939692874696338</v>
      </c>
      <c r="AL758">
        <f t="shared" si="922"/>
        <v>-0.57487715466058409</v>
      </c>
      <c r="AM758">
        <f t="shared" si="923"/>
        <v>-190527.51122907476</v>
      </c>
      <c r="AN758">
        <f t="shared" si="956"/>
        <v>-920826.25096341618</v>
      </c>
      <c r="AO758">
        <f t="shared" si="957"/>
        <v>7266385</v>
      </c>
      <c r="AP758">
        <f t="shared" si="959"/>
        <v>-0.12672412086111817</v>
      </c>
      <c r="AQ758">
        <f t="shared" si="960"/>
        <v>1252.549027456615</v>
      </c>
      <c r="AR758">
        <f t="shared" si="961"/>
        <v>1244.5143756155735</v>
      </c>
      <c r="AS758">
        <f t="shared" si="962"/>
        <v>1266.8853503999353</v>
      </c>
      <c r="AT758">
        <f t="shared" si="963"/>
        <v>1298.802329280672</v>
      </c>
      <c r="AU758">
        <f t="shared" si="964"/>
        <v>1273.5725558169408</v>
      </c>
      <c r="AV758">
        <f t="shared" si="965"/>
        <v>1313.8122349964931</v>
      </c>
      <c r="AW758">
        <f t="shared" si="966"/>
        <v>-40.23967917955224</v>
      </c>
      <c r="AX758">
        <f t="shared" si="993"/>
        <v>-37.983065991843461</v>
      </c>
      <c r="AY758">
        <f t="shared" si="967"/>
        <v>-2.2566131877087798</v>
      </c>
      <c r="AZ758">
        <f t="shared" si="924"/>
        <v>1250.3333333333333</v>
      </c>
      <c r="BA758">
        <f t="shared" si="925"/>
        <v>414389224.33333331</v>
      </c>
      <c r="BB758">
        <f t="shared" si="928"/>
        <v>414389224.33333331</v>
      </c>
      <c r="BC758">
        <f t="shared" si="929"/>
        <v>0</v>
      </c>
      <c r="BD758">
        <f t="shared" si="944"/>
        <v>1700446528.9506266</v>
      </c>
      <c r="BE758">
        <f t="shared" si="945"/>
        <v>4552886147.1330662</v>
      </c>
      <c r="BF758">
        <f t="shared" si="946"/>
        <v>0.37348760192946862</v>
      </c>
      <c r="BG758">
        <f t="shared" si="947"/>
        <v>27.1926445790115</v>
      </c>
      <c r="BH758">
        <f t="shared" si="968"/>
        <v>46498920</v>
      </c>
      <c r="BI758">
        <f t="shared" si="969"/>
        <v>-3.0628181187290928</v>
      </c>
      <c r="BJ758">
        <f t="shared" si="930"/>
        <v>-1144.9951999999939</v>
      </c>
      <c r="BK758">
        <f t="shared" si="970"/>
        <v>-8.3409444068983565E-3</v>
      </c>
      <c r="BL758">
        <f t="shared" si="971"/>
        <v>0.99165905559310163</v>
      </c>
      <c r="BM758">
        <f t="shared" si="972"/>
        <v>20.367756751363018</v>
      </c>
      <c r="BN758">
        <f t="shared" si="973"/>
        <v>1254.299988</v>
      </c>
      <c r="BO758">
        <f t="shared" si="932"/>
        <v>1255.9300049999999</v>
      </c>
      <c r="BP758">
        <f t="shared" si="974"/>
        <v>1345.1169092794114</v>
      </c>
      <c r="BQ758">
        <f t="shared" si="975"/>
        <v>-89.186904279411465</v>
      </c>
      <c r="BR758">
        <f t="shared" si="976"/>
        <v>-35.199951999999939</v>
      </c>
      <c r="BS758">
        <f t="shared" si="977"/>
        <v>-34.450072999999975</v>
      </c>
      <c r="BT758">
        <f t="shared" si="978"/>
        <v>-10.050048999999944</v>
      </c>
      <c r="BU758">
        <f t="shared" si="979"/>
        <v>-10</v>
      </c>
      <c r="BV758">
        <f t="shared" si="980"/>
        <v>1249.2666585333332</v>
      </c>
      <c r="BW758">
        <f t="shared" si="981"/>
        <v>1253.0452299523811</v>
      </c>
      <c r="BX758">
        <f t="shared" si="982"/>
        <v>1258.3472655818182</v>
      </c>
      <c r="BY758">
        <f t="shared" si="983"/>
        <v>1274.7147542</v>
      </c>
      <c r="BZ758">
        <f t="shared" si="984"/>
        <v>1305</v>
      </c>
      <c r="CA758">
        <f t="shared" si="985"/>
        <v>1150.3000489999999</v>
      </c>
      <c r="CB758">
        <f t="shared" si="986"/>
        <v>1269.1954934233333</v>
      </c>
      <c r="CC758">
        <f t="shared" si="987"/>
        <v>1277.5336058861112</v>
      </c>
      <c r="CD758">
        <f t="shared" si="988"/>
        <v>1269.927289832857</v>
      </c>
      <c r="CE758">
        <f t="shared" si="989"/>
        <v>1346.3820481857842</v>
      </c>
      <c r="CF758">
        <f t="shared" si="990"/>
        <v>1252.849976</v>
      </c>
      <c r="CG758">
        <f t="shared" si="991"/>
        <v>1264.4499510000001</v>
      </c>
      <c r="CH758">
        <f t="shared" si="992"/>
        <v>1150.3000489999999</v>
      </c>
    </row>
    <row r="759" spans="1:86">
      <c r="A759" s="1">
        <v>40576</v>
      </c>
      <c r="B759">
        <v>1248.4499510000001</v>
      </c>
      <c r="C759">
        <v>1248.4499510000001</v>
      </c>
      <c r="D759">
        <v>1211</v>
      </c>
      <c r="E759">
        <v>1217.0500489999999</v>
      </c>
      <c r="F759">
        <v>446214</v>
      </c>
      <c r="G759">
        <f t="shared" si="926"/>
        <v>-302042.03221900231</v>
      </c>
      <c r="H759">
        <f t="shared" si="954"/>
        <v>14935857.2562024</v>
      </c>
      <c r="I759">
        <f t="shared" si="927"/>
        <v>1231.2374877500001</v>
      </c>
      <c r="J759">
        <f t="shared" si="934"/>
        <v>1293.55001825</v>
      </c>
      <c r="K759">
        <f t="shared" si="935"/>
        <v>1216.6499939999999</v>
      </c>
      <c r="L759">
        <f t="shared" si="936"/>
        <v>6</v>
      </c>
      <c r="M759">
        <f t="shared" si="937"/>
        <v>3</v>
      </c>
      <c r="N759">
        <f t="shared" si="938"/>
        <v>40</v>
      </c>
      <c r="O759">
        <f t="shared" si="939"/>
        <v>70</v>
      </c>
      <c r="P759">
        <f t="shared" si="914"/>
        <v>37.449951000000056</v>
      </c>
      <c r="Q759">
        <f t="shared" si="915"/>
        <v>31.399902000000111</v>
      </c>
      <c r="R759">
        <f t="shared" si="916"/>
        <v>6.0500489999999445</v>
      </c>
      <c r="S759">
        <f t="shared" si="917"/>
        <v>37.449951000000056</v>
      </c>
      <c r="T759">
        <f t="shared" si="953"/>
        <v>39.818041056790854</v>
      </c>
      <c r="U759">
        <f t="shared" si="918"/>
        <v>-18.549927000000025</v>
      </c>
      <c r="V759">
        <f t="shared" si="919"/>
        <v>5.6999510000000555</v>
      </c>
      <c r="W759">
        <f t="shared" si="920"/>
        <v>0</v>
      </c>
      <c r="X759">
        <f t="shared" si="921"/>
        <v>5.6999510000000555</v>
      </c>
      <c r="Y759">
        <f t="shared" si="951"/>
        <v>4.046989256505511</v>
      </c>
      <c r="Z759">
        <f t="shared" si="952"/>
        <v>14.713188675356761</v>
      </c>
      <c r="AA759">
        <f t="shared" si="948"/>
        <v>10.163707578515615</v>
      </c>
      <c r="AB759">
        <f t="shared" si="949"/>
        <v>36.951061089047393</v>
      </c>
      <c r="AC759">
        <f t="shared" si="950"/>
        <v>56.85553440693004</v>
      </c>
      <c r="AD759">
        <f t="shared" si="958"/>
        <v>46.289319616585772</v>
      </c>
      <c r="AE759">
        <f t="shared" si="931"/>
        <v>1242.2699951999998</v>
      </c>
      <c r="AF759">
        <f t="shared" si="933"/>
        <v>1249.9166666666667</v>
      </c>
      <c r="AG759">
        <f t="shared" si="955"/>
        <v>1289.7024962999999</v>
      </c>
      <c r="AH759">
        <f t="shared" si="940"/>
        <v>1257.2599974999998</v>
      </c>
      <c r="AI759">
        <f t="shared" si="941"/>
        <v>1303.3180662164048</v>
      </c>
      <c r="AJ759">
        <f t="shared" si="942"/>
        <v>1211.2019287835949</v>
      </c>
      <c r="AK759">
        <f t="shared" si="943"/>
        <v>6.3486381207317866E-2</v>
      </c>
      <c r="AL759">
        <f t="shared" si="922"/>
        <v>-0.67689949714487285</v>
      </c>
      <c r="AM759">
        <f t="shared" si="923"/>
        <v>-302042.03221900231</v>
      </c>
      <c r="AN759">
        <f t="shared" si="956"/>
        <v>-1223414.9289721278</v>
      </c>
      <c r="AO759">
        <f t="shared" si="957"/>
        <v>7172271</v>
      </c>
      <c r="AP759">
        <f t="shared" si="959"/>
        <v>-0.17057566968288396</v>
      </c>
      <c r="AQ759">
        <f t="shared" si="960"/>
        <v>1240.479374781366</v>
      </c>
      <c r="AR759">
        <f t="shared" si="961"/>
        <v>1237.0147646001351</v>
      </c>
      <c r="AS759">
        <f t="shared" si="962"/>
        <v>1257.914996147947</v>
      </c>
      <c r="AT759">
        <f t="shared" si="963"/>
        <v>1291.4446240554114</v>
      </c>
      <c r="AU759">
        <f t="shared" si="964"/>
        <v>1265.0941797943997</v>
      </c>
      <c r="AV759">
        <f t="shared" si="965"/>
        <v>1307.0388819767386</v>
      </c>
      <c r="AW759">
        <f t="shared" si="966"/>
        <v>-41.944702182338915</v>
      </c>
      <c r="AX759">
        <f t="shared" si="993"/>
        <v>-38.775393229942551</v>
      </c>
      <c r="AY759">
        <f t="shared" si="967"/>
        <v>-3.1693089523963636</v>
      </c>
      <c r="AZ759">
        <f t="shared" si="924"/>
        <v>1225.5</v>
      </c>
      <c r="BA759">
        <f t="shared" si="925"/>
        <v>546835257</v>
      </c>
      <c r="BB759">
        <f t="shared" si="928"/>
        <v>0</v>
      </c>
      <c r="BC759">
        <f t="shared" si="929"/>
        <v>546835257</v>
      </c>
      <c r="BD759">
        <f t="shared" si="944"/>
        <v>1700446528.9506266</v>
      </c>
      <c r="BE759">
        <f t="shared" si="945"/>
        <v>4683753901.7010937</v>
      </c>
      <c r="BF759">
        <f t="shared" si="946"/>
        <v>0.36305206563757353</v>
      </c>
      <c r="BG759">
        <f t="shared" si="947"/>
        <v>26.635230948991989</v>
      </c>
      <c r="BH759">
        <f t="shared" si="968"/>
        <v>46052706</v>
      </c>
      <c r="BI759">
        <f t="shared" si="969"/>
        <v>-3.2091395872556308</v>
      </c>
      <c r="BJ759">
        <f t="shared" si="930"/>
        <v>-2634.9975000000086</v>
      </c>
      <c r="BK759">
        <f t="shared" si="970"/>
        <v>-2.0404036148022553E-2</v>
      </c>
      <c r="BL759">
        <f t="shared" si="971"/>
        <v>0.97959596385197745</v>
      </c>
      <c r="BM759">
        <f t="shared" si="972"/>
        <v>24.274733628729585</v>
      </c>
      <c r="BN759">
        <f t="shared" si="973"/>
        <v>1229.7249755</v>
      </c>
      <c r="BO759">
        <f t="shared" si="932"/>
        <v>1243.7699952</v>
      </c>
      <c r="BP759">
        <f t="shared" si="974"/>
        <v>1339.5058791470585</v>
      </c>
      <c r="BQ759">
        <f t="shared" si="975"/>
        <v>-95.735883947058483</v>
      </c>
      <c r="BR759">
        <f t="shared" si="976"/>
        <v>-55.649902000000111</v>
      </c>
      <c r="BS759">
        <f t="shared" si="977"/>
        <v>-55.5</v>
      </c>
      <c r="BT759">
        <f t="shared" si="978"/>
        <v>-35.550048999999944</v>
      </c>
      <c r="BU759">
        <f t="shared" si="979"/>
        <v>-35.550048999999944</v>
      </c>
      <c r="BV759">
        <f t="shared" si="980"/>
        <v>1236.1200114666667</v>
      </c>
      <c r="BW759">
        <f t="shared" si="981"/>
        <v>1240.0619129523811</v>
      </c>
      <c r="BX759">
        <f t="shared" si="982"/>
        <v>1249.9354580909092</v>
      </c>
      <c r="BY759">
        <f t="shared" si="983"/>
        <v>1266.7873785000002</v>
      </c>
      <c r="BZ759">
        <f t="shared" si="984"/>
        <v>1305</v>
      </c>
      <c r="CA759">
        <f t="shared" si="985"/>
        <v>1150.3000489999999</v>
      </c>
      <c r="CB759">
        <f t="shared" si="986"/>
        <v>1252.1406384900001</v>
      </c>
      <c r="CC759">
        <f t="shared" si="987"/>
        <v>1265.9823556305557</v>
      </c>
      <c r="CD759">
        <f t="shared" si="988"/>
        <v>1266.0113540474601</v>
      </c>
      <c r="CE759">
        <f t="shared" si="989"/>
        <v>1330.3147455839319</v>
      </c>
      <c r="CF759">
        <f t="shared" si="990"/>
        <v>1242.400024</v>
      </c>
      <c r="CG759">
        <f t="shared" si="991"/>
        <v>1275</v>
      </c>
      <c r="CH759">
        <f t="shared" si="992"/>
        <v>1233.599976</v>
      </c>
    </row>
    <row r="760" spans="1:86">
      <c r="A760" s="1">
        <v>40577</v>
      </c>
      <c r="B760">
        <v>1210</v>
      </c>
      <c r="C760">
        <v>1229.900024</v>
      </c>
      <c r="D760">
        <v>1205.3000489999999</v>
      </c>
      <c r="E760">
        <v>1218.1999510000001</v>
      </c>
      <c r="F760">
        <v>355406</v>
      </c>
      <c r="G760">
        <f t="shared" si="926"/>
        <v>17334.425159946175</v>
      </c>
      <c r="H760">
        <f t="shared" si="954"/>
        <v>14953191.681362346</v>
      </c>
      <c r="I760">
        <f t="shared" si="927"/>
        <v>1215.8500060000001</v>
      </c>
      <c r="J760">
        <f t="shared" si="934"/>
        <v>1293.55001825</v>
      </c>
      <c r="K760">
        <f t="shared" si="935"/>
        <v>1215.8500060000001</v>
      </c>
      <c r="L760">
        <f t="shared" si="936"/>
        <v>7</v>
      </c>
      <c r="M760">
        <f t="shared" si="937"/>
        <v>1</v>
      </c>
      <c r="N760">
        <f t="shared" si="938"/>
        <v>30</v>
      </c>
      <c r="O760">
        <f t="shared" si="939"/>
        <v>90</v>
      </c>
      <c r="P760">
        <f t="shared" si="914"/>
        <v>24.599975000000086</v>
      </c>
      <c r="Q760">
        <f t="shared" si="915"/>
        <v>11.700072999999975</v>
      </c>
      <c r="R760">
        <f t="shared" si="916"/>
        <v>12.899902000000111</v>
      </c>
      <c r="S760">
        <f t="shared" si="917"/>
        <v>24.599975000000086</v>
      </c>
      <c r="T760">
        <f t="shared" si="953"/>
        <v>38.731036338448654</v>
      </c>
      <c r="U760">
        <f t="shared" si="918"/>
        <v>6.5</v>
      </c>
      <c r="V760">
        <f t="shared" si="919"/>
        <v>29.300048999999944</v>
      </c>
      <c r="W760">
        <f t="shared" si="920"/>
        <v>0</v>
      </c>
      <c r="X760">
        <f t="shared" si="921"/>
        <v>29.300048999999944</v>
      </c>
      <c r="Y760">
        <f t="shared" si="951"/>
        <v>3.7579185953265459</v>
      </c>
      <c r="Z760">
        <f t="shared" si="952"/>
        <v>15.755107269974133</v>
      </c>
      <c r="AA760">
        <f t="shared" si="948"/>
        <v>9.7026027459947564</v>
      </c>
      <c r="AB760">
        <f t="shared" si="949"/>
        <v>40.678248659031865</v>
      </c>
      <c r="AC760">
        <f t="shared" si="950"/>
        <v>61.482974283254364</v>
      </c>
      <c r="AD760">
        <f t="shared" si="958"/>
        <v>47.320739818477236</v>
      </c>
      <c r="AE760">
        <f t="shared" si="931"/>
        <v>1231.9699951999999</v>
      </c>
      <c r="AF760">
        <f t="shared" si="933"/>
        <v>1238.2583211666667</v>
      </c>
      <c r="AG760">
        <f t="shared" si="955"/>
        <v>1279.9899963</v>
      </c>
      <c r="AH760">
        <f t="shared" si="940"/>
        <v>1251.8099975</v>
      </c>
      <c r="AI760">
        <f t="shared" si="941"/>
        <v>1301.9842311392383</v>
      </c>
      <c r="AJ760">
        <f t="shared" si="942"/>
        <v>1201.6357638607617</v>
      </c>
      <c r="AK760">
        <f t="shared" si="943"/>
        <v>0.16506666806650019</v>
      </c>
      <c r="AL760">
        <f t="shared" si="922"/>
        <v>4.8773586152023811E-2</v>
      </c>
      <c r="AM760">
        <f t="shared" si="923"/>
        <v>17334.425159946175</v>
      </c>
      <c r="AN760">
        <f t="shared" si="956"/>
        <v>-1048127.7720063039</v>
      </c>
      <c r="AO760">
        <f t="shared" si="957"/>
        <v>7252581</v>
      </c>
      <c r="AP760">
        <f t="shared" si="959"/>
        <v>-0.14451789949071978</v>
      </c>
      <c r="AQ760">
        <f t="shared" si="960"/>
        <v>1232.9043706957016</v>
      </c>
      <c r="AR760">
        <f t="shared" si="961"/>
        <v>1221.6062927240966</v>
      </c>
      <c r="AS760">
        <f t="shared" si="962"/>
        <v>1250.7662880213165</v>
      </c>
      <c r="AT760">
        <f t="shared" si="963"/>
        <v>1284.8526034804245</v>
      </c>
      <c r="AU760">
        <f t="shared" si="964"/>
        <v>1258.0600454752398</v>
      </c>
      <c r="AV760">
        <f t="shared" si="965"/>
        <v>1300.8201568083668</v>
      </c>
      <c r="AW760">
        <f t="shared" si="966"/>
        <v>-42.760111333127043</v>
      </c>
      <c r="AX760">
        <f t="shared" si="993"/>
        <v>-39.572336850579447</v>
      </c>
      <c r="AY760">
        <f t="shared" si="967"/>
        <v>-3.1877744825475958</v>
      </c>
      <c r="AZ760">
        <f t="shared" si="924"/>
        <v>1217.8000079999999</v>
      </c>
      <c r="BA760">
        <f t="shared" si="925"/>
        <v>432813429.64324796</v>
      </c>
      <c r="BB760">
        <f t="shared" si="928"/>
        <v>0</v>
      </c>
      <c r="BC760">
        <f t="shared" si="929"/>
        <v>432813429.64324796</v>
      </c>
      <c r="BD760">
        <f t="shared" si="944"/>
        <v>1354266624.5052516</v>
      </c>
      <c r="BE760">
        <f t="shared" si="945"/>
        <v>5116567331.3443413</v>
      </c>
      <c r="BF760">
        <f t="shared" si="946"/>
        <v>0.26468265475740899</v>
      </c>
      <c r="BG760">
        <f t="shared" si="947"/>
        <v>20.928780335662964</v>
      </c>
      <c r="BH760">
        <f t="shared" si="968"/>
        <v>46408112</v>
      </c>
      <c r="BI760">
        <f t="shared" si="969"/>
        <v>-3.2871654939635397</v>
      </c>
      <c r="BJ760">
        <f t="shared" si="930"/>
        <v>14.9902000000111</v>
      </c>
      <c r="BK760">
        <f t="shared" si="970"/>
        <v>9.4482720817022951E-4</v>
      </c>
      <c r="BL760">
        <f t="shared" si="971"/>
        <v>1.0009448272081702</v>
      </c>
      <c r="BM760">
        <f t="shared" si="972"/>
        <v>26.444143025571982</v>
      </c>
      <c r="BN760">
        <f t="shared" si="973"/>
        <v>1217.6000365</v>
      </c>
      <c r="BO760">
        <f t="shared" si="932"/>
        <v>1231</v>
      </c>
      <c r="BP760">
        <f t="shared" si="974"/>
        <v>1334.1036754117645</v>
      </c>
      <c r="BQ760">
        <f t="shared" si="975"/>
        <v>-103.10367541176447</v>
      </c>
      <c r="BR760">
        <f t="shared" si="976"/>
        <v>-41.050048999999944</v>
      </c>
      <c r="BS760">
        <f t="shared" si="977"/>
        <v>-39.799927000000025</v>
      </c>
      <c r="BT760">
        <f t="shared" si="978"/>
        <v>-38.09997599999997</v>
      </c>
      <c r="BU760">
        <f t="shared" si="979"/>
        <v>-57.550048999999944</v>
      </c>
      <c r="BV760">
        <f t="shared" si="980"/>
        <v>1228.0966634000001</v>
      </c>
      <c r="BW760">
        <f t="shared" si="981"/>
        <v>1230.9999941904759</v>
      </c>
      <c r="BX760">
        <f t="shared" si="982"/>
        <v>1242.8336314545454</v>
      </c>
      <c r="BY760">
        <f t="shared" si="983"/>
        <v>1259.9776122809524</v>
      </c>
      <c r="BZ760">
        <f t="shared" si="984"/>
        <v>1305</v>
      </c>
      <c r="CA760">
        <f t="shared" si="985"/>
        <v>1150.3000489999999</v>
      </c>
      <c r="CB760">
        <f t="shared" si="986"/>
        <v>1235.8731557566666</v>
      </c>
      <c r="CC760">
        <f t="shared" si="987"/>
        <v>1249.826918936111</v>
      </c>
      <c r="CD760">
        <f t="shared" si="988"/>
        <v>1261.9019640690872</v>
      </c>
      <c r="CE760">
        <f t="shared" si="989"/>
        <v>1313.5842829765538</v>
      </c>
      <c r="CF760">
        <f t="shared" si="990"/>
        <v>1217.0500489999999</v>
      </c>
      <c r="CG760">
        <f t="shared" si="991"/>
        <v>1248.4499510000001</v>
      </c>
      <c r="CH760">
        <f t="shared" si="992"/>
        <v>1211</v>
      </c>
    </row>
    <row r="761" spans="1:86">
      <c r="A761" s="1">
        <v>40578</v>
      </c>
      <c r="B761">
        <v>1230</v>
      </c>
      <c r="C761">
        <v>1236.400024</v>
      </c>
      <c r="D761">
        <v>1176</v>
      </c>
      <c r="E761">
        <v>1182.9499510000001</v>
      </c>
      <c r="F761">
        <v>309323</v>
      </c>
      <c r="G761">
        <f t="shared" si="926"/>
        <v>-238138.27023323649</v>
      </c>
      <c r="H761">
        <f t="shared" si="954"/>
        <v>14715053.41112911</v>
      </c>
      <c r="I761">
        <f t="shared" si="927"/>
        <v>1206.33749375</v>
      </c>
      <c r="J761">
        <f t="shared" si="934"/>
        <v>1293.55001825</v>
      </c>
      <c r="K761">
        <f t="shared" si="935"/>
        <v>1206.33749375</v>
      </c>
      <c r="L761">
        <f t="shared" si="936"/>
        <v>8</v>
      </c>
      <c r="M761">
        <f t="shared" si="937"/>
        <v>1</v>
      </c>
      <c r="N761">
        <f t="shared" si="938"/>
        <v>20</v>
      </c>
      <c r="O761">
        <f t="shared" si="939"/>
        <v>90</v>
      </c>
      <c r="P761">
        <f t="shared" si="914"/>
        <v>60.40002400000003</v>
      </c>
      <c r="Q761">
        <f t="shared" si="915"/>
        <v>53.450072999999975</v>
      </c>
      <c r="R761">
        <f t="shared" si="916"/>
        <v>6.9499510000000555</v>
      </c>
      <c r="S761">
        <f t="shared" si="917"/>
        <v>60.40002400000003</v>
      </c>
      <c r="T761">
        <f t="shared" si="953"/>
        <v>40.27882117141661</v>
      </c>
      <c r="U761">
        <f t="shared" si="918"/>
        <v>-35.40002400000003</v>
      </c>
      <c r="V761">
        <f t="shared" si="919"/>
        <v>-4</v>
      </c>
      <c r="W761">
        <f t="shared" si="920"/>
        <v>0</v>
      </c>
      <c r="X761">
        <f t="shared" si="921"/>
        <v>0</v>
      </c>
      <c r="Y761">
        <f t="shared" si="951"/>
        <v>3.4894958385175068</v>
      </c>
      <c r="Z761">
        <f t="shared" si="952"/>
        <v>14.62974246497598</v>
      </c>
      <c r="AA761">
        <f t="shared" si="948"/>
        <v>8.6633514512926855</v>
      </c>
      <c r="AB761">
        <f t="shared" si="949"/>
        <v>36.321178325243054</v>
      </c>
      <c r="AC761">
        <f t="shared" si="950"/>
        <v>61.482974283254364</v>
      </c>
      <c r="AD761">
        <f t="shared" si="958"/>
        <v>48.208588338989337</v>
      </c>
      <c r="AE761">
        <f t="shared" si="931"/>
        <v>1222.6899902</v>
      </c>
      <c r="AF761">
        <f t="shared" si="933"/>
        <v>1223.7999878333333</v>
      </c>
      <c r="AG761">
        <f t="shared" si="955"/>
        <v>1270.4424926500001</v>
      </c>
      <c r="AH761">
        <f t="shared" si="940"/>
        <v>1244.1799925999999</v>
      </c>
      <c r="AI761">
        <f t="shared" si="941"/>
        <v>1308.6712847943834</v>
      </c>
      <c r="AJ761">
        <f t="shared" si="942"/>
        <v>1179.6887004056164</v>
      </c>
      <c r="AK761">
        <f t="shared" si="943"/>
        <v>2.528442587686049E-2</v>
      </c>
      <c r="AL761">
        <f t="shared" si="922"/>
        <v>-0.76986926362810548</v>
      </c>
      <c r="AM761">
        <f t="shared" si="923"/>
        <v>-238138.27023323649</v>
      </c>
      <c r="AN761">
        <f t="shared" si="956"/>
        <v>-1024471.4054216674</v>
      </c>
      <c r="AO761">
        <f t="shared" si="957"/>
        <v>7208632</v>
      </c>
      <c r="AP761">
        <f t="shared" si="959"/>
        <v>-0.14211731233078168</v>
      </c>
      <c r="AQ761">
        <f t="shared" si="960"/>
        <v>1215.919867999163</v>
      </c>
      <c r="AR761">
        <f t="shared" si="961"/>
        <v>1212.5272492977292</v>
      </c>
      <c r="AS761">
        <f t="shared" si="962"/>
        <v>1238.5593473574795</v>
      </c>
      <c r="AT761">
        <f t="shared" si="963"/>
        <v>1275.6813647571862</v>
      </c>
      <c r="AU761">
        <f t="shared" si="964"/>
        <v>1246.7935313039538</v>
      </c>
      <c r="AV761">
        <f t="shared" si="965"/>
        <v>1292.5692424017811</v>
      </c>
      <c r="AW761">
        <f t="shared" si="966"/>
        <v>-45.775711097827298</v>
      </c>
      <c r="AX761">
        <f t="shared" si="993"/>
        <v>-40.813011700029016</v>
      </c>
      <c r="AY761">
        <f t="shared" si="967"/>
        <v>-4.9626993977982821</v>
      </c>
      <c r="AZ761">
        <f t="shared" si="924"/>
        <v>1198.4499916666666</v>
      </c>
      <c r="BA761">
        <f t="shared" si="925"/>
        <v>370708146.77230829</v>
      </c>
      <c r="BB761">
        <f t="shared" si="928"/>
        <v>0</v>
      </c>
      <c r="BC761">
        <f t="shared" si="929"/>
        <v>370708146.77230829</v>
      </c>
      <c r="BD761">
        <f t="shared" si="944"/>
        <v>1354266624.5052516</v>
      </c>
      <c r="BE761">
        <f t="shared" si="945"/>
        <v>4885273362.1166496</v>
      </c>
      <c r="BF761">
        <f t="shared" si="946"/>
        <v>0.27721409307553807</v>
      </c>
      <c r="BG761">
        <f t="shared" si="947"/>
        <v>21.704590841775399</v>
      </c>
      <c r="BH761">
        <f t="shared" si="968"/>
        <v>46098789</v>
      </c>
      <c r="BI761">
        <f t="shared" si="969"/>
        <v>-3.5414513664869038</v>
      </c>
      <c r="BJ761">
        <f t="shared" si="930"/>
        <v>-3625</v>
      </c>
      <c r="BK761">
        <f t="shared" si="970"/>
        <v>-2.8936136445469288E-2</v>
      </c>
      <c r="BL761">
        <f t="shared" si="971"/>
        <v>0.97106386355453067</v>
      </c>
      <c r="BM761">
        <f t="shared" si="972"/>
        <v>33.989895430281102</v>
      </c>
      <c r="BN761">
        <f t="shared" si="973"/>
        <v>1206.200012</v>
      </c>
      <c r="BO761">
        <f t="shared" si="932"/>
        <v>1223.0400024</v>
      </c>
      <c r="BP761">
        <f t="shared" si="974"/>
        <v>1328.9294110588235</v>
      </c>
      <c r="BQ761">
        <f t="shared" si="975"/>
        <v>-105.88940865882341</v>
      </c>
      <c r="BR761">
        <f t="shared" si="976"/>
        <v>-65.700072999999975</v>
      </c>
      <c r="BS761">
        <f t="shared" si="977"/>
        <v>-62.199951000000056</v>
      </c>
      <c r="BT761">
        <f t="shared" si="978"/>
        <v>-31.299927000000025</v>
      </c>
      <c r="BU761">
        <f t="shared" si="979"/>
        <v>-34</v>
      </c>
      <c r="BV761">
        <f t="shared" si="980"/>
        <v>1211.7566486666667</v>
      </c>
      <c r="BW761">
        <f t="shared" si="981"/>
        <v>1215.1976027142857</v>
      </c>
      <c r="BX761">
        <f t="shared" si="982"/>
        <v>1230.313623</v>
      </c>
      <c r="BY761">
        <f t="shared" si="983"/>
        <v>1250.7357032047621</v>
      </c>
      <c r="BZ761">
        <f t="shared" si="984"/>
        <v>1305</v>
      </c>
      <c r="CA761">
        <f t="shared" si="985"/>
        <v>1150.3000489999999</v>
      </c>
      <c r="CB761">
        <f t="shared" si="986"/>
        <v>1238.6446631733331</v>
      </c>
      <c r="CC761">
        <f t="shared" si="987"/>
        <v>1233.8609611027775</v>
      </c>
      <c r="CD761">
        <f t="shared" si="988"/>
        <v>1261.0370563548411</v>
      </c>
      <c r="CE761">
        <f t="shared" si="989"/>
        <v>1300.9776867113428</v>
      </c>
      <c r="CF761">
        <f t="shared" si="990"/>
        <v>1218.1999510000001</v>
      </c>
      <c r="CG761">
        <f t="shared" si="991"/>
        <v>1229.900024</v>
      </c>
      <c r="CH761">
        <f t="shared" si="992"/>
        <v>1205.3000489999999</v>
      </c>
    </row>
    <row r="762" spans="1:86">
      <c r="A762" s="1">
        <v>40581</v>
      </c>
      <c r="B762">
        <v>1201</v>
      </c>
      <c r="C762">
        <v>1201</v>
      </c>
      <c r="D762">
        <v>1180</v>
      </c>
      <c r="E762">
        <v>1189.75</v>
      </c>
      <c r="F762">
        <v>155137</v>
      </c>
      <c r="G762">
        <f t="shared" si="926"/>
        <v>-11081.214285714284</v>
      </c>
      <c r="H762">
        <f t="shared" si="954"/>
        <v>14703972.196843395</v>
      </c>
      <c r="I762">
        <f t="shared" si="927"/>
        <v>1192.9375</v>
      </c>
      <c r="J762">
        <f t="shared" si="934"/>
        <v>1293.55001825</v>
      </c>
      <c r="K762">
        <f t="shared" si="935"/>
        <v>1192.9375</v>
      </c>
      <c r="L762">
        <f t="shared" si="936"/>
        <v>9</v>
      </c>
      <c r="M762">
        <f t="shared" si="937"/>
        <v>1</v>
      </c>
      <c r="N762">
        <f t="shared" si="938"/>
        <v>10</v>
      </c>
      <c r="O762">
        <f t="shared" si="939"/>
        <v>90</v>
      </c>
      <c r="P762">
        <f t="shared" si="914"/>
        <v>21</v>
      </c>
      <c r="Q762">
        <f t="shared" si="915"/>
        <v>11.25</v>
      </c>
      <c r="R762">
        <f t="shared" si="916"/>
        <v>9.75</v>
      </c>
      <c r="S762">
        <f t="shared" si="917"/>
        <v>21</v>
      </c>
      <c r="T762">
        <f t="shared" si="953"/>
        <v>38.901762516315429</v>
      </c>
      <c r="U762">
        <f t="shared" si="918"/>
        <v>-7</v>
      </c>
      <c r="V762">
        <f t="shared" si="919"/>
        <v>9.9000240000000304</v>
      </c>
      <c r="W762">
        <f t="shared" si="920"/>
        <v>0</v>
      </c>
      <c r="X762">
        <f t="shared" si="921"/>
        <v>9.9000240000000304</v>
      </c>
      <c r="Y762">
        <f t="shared" si="951"/>
        <v>3.2402461357662564</v>
      </c>
      <c r="Z762">
        <f t="shared" si="952"/>
        <v>14.291905431763412</v>
      </c>
      <c r="AA762">
        <f t="shared" si="948"/>
        <v>8.329304191313426</v>
      </c>
      <c r="AB762">
        <f t="shared" si="949"/>
        <v>36.738452212208578</v>
      </c>
      <c r="AC762">
        <f t="shared" si="950"/>
        <v>63.036526084256117</v>
      </c>
      <c r="AD762">
        <f t="shared" si="958"/>
        <v>49.465760544669074</v>
      </c>
      <c r="AE762">
        <f t="shared" si="931"/>
        <v>1210.0699950000001</v>
      </c>
      <c r="AF762">
        <f t="shared" si="933"/>
        <v>1217.1999918333333</v>
      </c>
      <c r="AG762">
        <f t="shared" si="955"/>
        <v>1262.9024902000001</v>
      </c>
      <c r="AH762">
        <f t="shared" si="940"/>
        <v>1238.2899902000001</v>
      </c>
      <c r="AI762">
        <f t="shared" si="941"/>
        <v>1310.3830926530084</v>
      </c>
      <c r="AJ762">
        <f t="shared" si="942"/>
        <v>1166.1968877469919</v>
      </c>
      <c r="AK762">
        <f t="shared" si="943"/>
        <v>0.1633520506927863</v>
      </c>
      <c r="AL762">
        <f t="shared" si="922"/>
        <v>-7.1428571428571425E-2</v>
      </c>
      <c r="AM762">
        <f t="shared" si="923"/>
        <v>-11081.214285714284</v>
      </c>
      <c r="AN762">
        <f t="shared" si="956"/>
        <v>-640076.86445079686</v>
      </c>
      <c r="AO762">
        <f t="shared" si="957"/>
        <v>6870038</v>
      </c>
      <c r="AP762">
        <f t="shared" si="959"/>
        <v>-9.316933391791965E-2</v>
      </c>
      <c r="AQ762">
        <f t="shared" si="960"/>
        <v>1207.0221128794476</v>
      </c>
      <c r="AR762">
        <f t="shared" si="961"/>
        <v>1202.3449972128765</v>
      </c>
      <c r="AS762">
        <f t="shared" si="962"/>
        <v>1229.7736648331331</v>
      </c>
      <c r="AT762">
        <f t="shared" si="963"/>
        <v>1267.9475419290395</v>
      </c>
      <c r="AU762">
        <f t="shared" si="964"/>
        <v>1238.2370016083607</v>
      </c>
      <c r="AV762">
        <f t="shared" si="965"/>
        <v>1285.3718954336564</v>
      </c>
      <c r="AW762">
        <f t="shared" si="966"/>
        <v>-47.134893825295649</v>
      </c>
      <c r="AX762">
        <f t="shared" si="993"/>
        <v>-42.077388125082344</v>
      </c>
      <c r="AY762">
        <f t="shared" si="967"/>
        <v>-5.057505700213305</v>
      </c>
      <c r="AZ762">
        <f t="shared" si="924"/>
        <v>1190.25</v>
      </c>
      <c r="BA762">
        <f t="shared" si="925"/>
        <v>184651814.25</v>
      </c>
      <c r="BB762">
        <f t="shared" si="928"/>
        <v>0</v>
      </c>
      <c r="BC762">
        <f t="shared" si="929"/>
        <v>184651814.25</v>
      </c>
      <c r="BD762">
        <f t="shared" si="944"/>
        <v>1354266624.5052516</v>
      </c>
      <c r="BE762">
        <f t="shared" si="945"/>
        <v>4808366537.2166014</v>
      </c>
      <c r="BF762">
        <f t="shared" si="946"/>
        <v>0.28164795966016148</v>
      </c>
      <c r="BG762">
        <f t="shared" si="947"/>
        <v>21.975454143807369</v>
      </c>
      <c r="BH762">
        <f t="shared" si="968"/>
        <v>46253926</v>
      </c>
      <c r="BI762">
        <f t="shared" si="969"/>
        <v>-3.6670238389951231</v>
      </c>
      <c r="BJ762">
        <f t="shared" si="930"/>
        <v>580.00489999999445</v>
      </c>
      <c r="BK762">
        <f t="shared" si="970"/>
        <v>5.7483826718548502E-3</v>
      </c>
      <c r="BL762">
        <f t="shared" si="971"/>
        <v>1.005748382671855</v>
      </c>
      <c r="BM762">
        <f t="shared" si="972"/>
        <v>37.996401223228574</v>
      </c>
      <c r="BN762">
        <f t="shared" si="973"/>
        <v>1190.5</v>
      </c>
      <c r="BO762">
        <f t="shared" si="932"/>
        <v>1219.6650024</v>
      </c>
      <c r="BP762">
        <f t="shared" si="974"/>
        <v>1323.2382345882349</v>
      </c>
      <c r="BQ762">
        <f t="shared" si="975"/>
        <v>-103.5732321882349</v>
      </c>
      <c r="BR762">
        <f t="shared" si="976"/>
        <v>-102.75</v>
      </c>
      <c r="BS762">
        <f t="shared" si="977"/>
        <v>-75</v>
      </c>
      <c r="BT762">
        <f t="shared" si="978"/>
        <v>-98.949951000000056</v>
      </c>
      <c r="BU762">
        <f t="shared" si="979"/>
        <v>-68</v>
      </c>
      <c r="BV762">
        <f t="shared" si="980"/>
        <v>1200.7766519333334</v>
      </c>
      <c r="BW762">
        <f t="shared" si="981"/>
        <v>1205.4690347619048</v>
      </c>
      <c r="BX762">
        <f t="shared" si="982"/>
        <v>1220.4172607090909</v>
      </c>
      <c r="BY762">
        <f t="shared" si="983"/>
        <v>1243.0507039047618</v>
      </c>
      <c r="BZ762">
        <f t="shared" si="984"/>
        <v>1305</v>
      </c>
      <c r="CA762">
        <f t="shared" si="985"/>
        <v>1150.3000489999999</v>
      </c>
      <c r="CB762">
        <f t="shared" si="986"/>
        <v>1224.6456781166667</v>
      </c>
      <c r="CC762">
        <f t="shared" si="987"/>
        <v>1235.0705512833335</v>
      </c>
      <c r="CD762">
        <f t="shared" si="988"/>
        <v>1265.444994183611</v>
      </c>
      <c r="CE762">
        <f t="shared" si="989"/>
        <v>1292.7186170340569</v>
      </c>
      <c r="CF762">
        <f t="shared" si="990"/>
        <v>1182.9499510000001</v>
      </c>
      <c r="CG762">
        <f t="shared" si="991"/>
        <v>1236.400024</v>
      </c>
      <c r="CH762">
        <f t="shared" si="992"/>
        <v>1176</v>
      </c>
    </row>
    <row r="763" spans="1:86">
      <c r="A763" s="1">
        <v>40582</v>
      </c>
      <c r="B763">
        <v>1194</v>
      </c>
      <c r="C763">
        <v>1194</v>
      </c>
      <c r="D763">
        <v>1170.099976</v>
      </c>
      <c r="E763">
        <v>1176.8000489999999</v>
      </c>
      <c r="F763">
        <v>214476</v>
      </c>
      <c r="G763">
        <f t="shared" si="926"/>
        <v>-94224.668306944572</v>
      </c>
      <c r="H763">
        <f t="shared" si="954"/>
        <v>14609747.52853645</v>
      </c>
      <c r="I763">
        <f t="shared" si="927"/>
        <v>1183.72500625</v>
      </c>
      <c r="J763">
        <f t="shared" si="934"/>
        <v>1293.55001825</v>
      </c>
      <c r="K763">
        <f t="shared" si="935"/>
        <v>1183.72500625</v>
      </c>
      <c r="L763">
        <f t="shared" si="936"/>
        <v>10</v>
      </c>
      <c r="M763">
        <f t="shared" si="937"/>
        <v>1</v>
      </c>
      <c r="N763">
        <f t="shared" si="938"/>
        <v>0</v>
      </c>
      <c r="O763">
        <f t="shared" si="939"/>
        <v>90</v>
      </c>
      <c r="P763">
        <f t="shared" si="914"/>
        <v>23.90002400000003</v>
      </c>
      <c r="Q763">
        <f t="shared" si="915"/>
        <v>17.199951000000056</v>
      </c>
      <c r="R763">
        <f t="shared" si="916"/>
        <v>6.7000729999999749</v>
      </c>
      <c r="S763">
        <f t="shared" si="917"/>
        <v>23.90002400000003</v>
      </c>
      <c r="T763">
        <f t="shared" si="953"/>
        <v>37.830209765150052</v>
      </c>
      <c r="U763">
        <f t="shared" si="918"/>
        <v>-5</v>
      </c>
      <c r="V763">
        <f t="shared" si="919"/>
        <v>25.09997599999997</v>
      </c>
      <c r="W763">
        <f t="shared" si="920"/>
        <v>0</v>
      </c>
      <c r="X763">
        <f t="shared" si="921"/>
        <v>25.09997599999997</v>
      </c>
      <c r="Y763">
        <f t="shared" si="951"/>
        <v>3.008799983211524</v>
      </c>
      <c r="Z763">
        <f t="shared" si="952"/>
        <v>15.063910472351738</v>
      </c>
      <c r="AA763">
        <f t="shared" si="948"/>
        <v>7.9534319314911412</v>
      </c>
      <c r="AB763">
        <f t="shared" si="949"/>
        <v>39.819791023810062</v>
      </c>
      <c r="AC763">
        <f t="shared" si="950"/>
        <v>66.70338972552581</v>
      </c>
      <c r="AD763">
        <f t="shared" si="958"/>
        <v>50.953838338858823</v>
      </c>
      <c r="AE763">
        <f t="shared" si="931"/>
        <v>1196.95</v>
      </c>
      <c r="AF763">
        <f t="shared" si="933"/>
        <v>1204.5250040000001</v>
      </c>
      <c r="AG763">
        <f t="shared" si="955"/>
        <v>1255.4424926500001</v>
      </c>
      <c r="AH763">
        <f t="shared" si="940"/>
        <v>1226.7199951</v>
      </c>
      <c r="AI763">
        <f t="shared" si="941"/>
        <v>1297.4226920595161</v>
      </c>
      <c r="AJ763">
        <f t="shared" si="942"/>
        <v>1156.0172981404839</v>
      </c>
      <c r="AK763">
        <f t="shared" si="943"/>
        <v>0.14697282956133964</v>
      </c>
      <c r="AL763">
        <f t="shared" si="922"/>
        <v>-0.4393249981673687</v>
      </c>
      <c r="AM763">
        <f t="shared" si="923"/>
        <v>-94224.668306944572</v>
      </c>
      <c r="AN763">
        <f t="shared" si="956"/>
        <v>-604664.42651384789</v>
      </c>
      <c r="AO763">
        <f t="shared" si="957"/>
        <v>6830040</v>
      </c>
      <c r="AP763">
        <f t="shared" si="959"/>
        <v>-8.8530144261797575E-2</v>
      </c>
      <c r="AQ763">
        <f t="shared" si="960"/>
        <v>1196.7466111604354</v>
      </c>
      <c r="AR763">
        <f t="shared" si="961"/>
        <v>1188.5666730072066</v>
      </c>
      <c r="AS763">
        <f t="shared" si="962"/>
        <v>1220.2384139831693</v>
      </c>
      <c r="AT763">
        <f t="shared" si="963"/>
        <v>1259.7442675654258</v>
      </c>
      <c r="AU763">
        <f t="shared" si="964"/>
        <v>1229.0214587171067</v>
      </c>
      <c r="AV763">
        <f t="shared" si="965"/>
        <v>1277.7718661833005</v>
      </c>
      <c r="AW763">
        <f t="shared" si="966"/>
        <v>-48.750407466193792</v>
      </c>
      <c r="AX763">
        <f t="shared" si="993"/>
        <v>-43.411991993304632</v>
      </c>
      <c r="AY763">
        <f t="shared" si="967"/>
        <v>-5.3384154728891602</v>
      </c>
      <c r="AZ763">
        <f t="shared" si="924"/>
        <v>1180.3000083333334</v>
      </c>
      <c r="BA763">
        <f t="shared" si="925"/>
        <v>253146024.5873</v>
      </c>
      <c r="BB763">
        <f t="shared" si="928"/>
        <v>0</v>
      </c>
      <c r="BC763">
        <f t="shared" si="929"/>
        <v>253146024.5873</v>
      </c>
      <c r="BD763">
        <f t="shared" si="944"/>
        <v>1086034620.8236482</v>
      </c>
      <c r="BE763">
        <f t="shared" si="945"/>
        <v>5061512561.8039017</v>
      </c>
      <c r="BF763">
        <f t="shared" si="946"/>
        <v>0.21456720843079169</v>
      </c>
      <c r="BG763">
        <f t="shared" si="947"/>
        <v>17.666145351314924</v>
      </c>
      <c r="BH763">
        <f t="shared" si="968"/>
        <v>46039450</v>
      </c>
      <c r="BI763">
        <f t="shared" si="969"/>
        <v>-3.8152669311628427</v>
      </c>
      <c r="BJ763">
        <f t="shared" si="930"/>
        <v>-1394.9951000000056</v>
      </c>
      <c r="BK763">
        <f t="shared" si="970"/>
        <v>-1.0884598445051527E-2</v>
      </c>
      <c r="BL763">
        <f t="shared" si="971"/>
        <v>0.98911540155494848</v>
      </c>
      <c r="BM763">
        <f t="shared" si="972"/>
        <v>37.263593184789279</v>
      </c>
      <c r="BN763">
        <f t="shared" si="973"/>
        <v>1182.049988</v>
      </c>
      <c r="BO763">
        <f t="shared" si="932"/>
        <v>1205.2150024</v>
      </c>
      <c r="BP763">
        <f t="shared" si="974"/>
        <v>1315.9852923382352</v>
      </c>
      <c r="BQ763">
        <f t="shared" si="975"/>
        <v>-110.77028993823524</v>
      </c>
      <c r="BR763">
        <f t="shared" si="976"/>
        <v>-111.34997500000009</v>
      </c>
      <c r="BS763">
        <f t="shared" si="977"/>
        <v>-105.95007299999997</v>
      </c>
      <c r="BT763">
        <f t="shared" si="978"/>
        <v>-111</v>
      </c>
      <c r="BU763">
        <f t="shared" si="979"/>
        <v>-111</v>
      </c>
      <c r="BV763">
        <f t="shared" si="980"/>
        <v>1189.6866699333334</v>
      </c>
      <c r="BW763">
        <f t="shared" si="981"/>
        <v>1193.926193952381</v>
      </c>
      <c r="BX763">
        <f t="shared" si="982"/>
        <v>1209.2372713999998</v>
      </c>
      <c r="BY763">
        <f t="shared" si="983"/>
        <v>1234.8504714095236</v>
      </c>
      <c r="BZ763">
        <f t="shared" si="984"/>
        <v>1305</v>
      </c>
      <c r="CA763">
        <f t="shared" si="985"/>
        <v>1150.3000489999999</v>
      </c>
      <c r="CB763">
        <f t="shared" si="986"/>
        <v>1207.9358374166666</v>
      </c>
      <c r="CC763">
        <f t="shared" si="987"/>
        <v>1221.2922324305555</v>
      </c>
      <c r="CD763">
        <f t="shared" si="988"/>
        <v>1253.7847729696828</v>
      </c>
      <c r="CE763">
        <f t="shared" si="989"/>
        <v>1285.787272985923</v>
      </c>
      <c r="CF763">
        <f t="shared" si="990"/>
        <v>1189.75</v>
      </c>
      <c r="CG763">
        <f t="shared" si="991"/>
        <v>1201</v>
      </c>
      <c r="CH763">
        <f t="shared" si="992"/>
        <v>1180</v>
      </c>
    </row>
    <row r="764" spans="1:86">
      <c r="A764" s="1">
        <v>40583</v>
      </c>
      <c r="B764">
        <v>1174</v>
      </c>
      <c r="C764">
        <v>1189</v>
      </c>
      <c r="D764">
        <v>1145</v>
      </c>
      <c r="E764">
        <v>1154</v>
      </c>
      <c r="F764">
        <v>178835</v>
      </c>
      <c r="G764">
        <f t="shared" si="926"/>
        <v>-105675.22727272728</v>
      </c>
      <c r="H764">
        <f t="shared" si="954"/>
        <v>14504072.301263724</v>
      </c>
      <c r="I764">
        <f t="shared" si="927"/>
        <v>1165.5</v>
      </c>
      <c r="J764">
        <f t="shared" si="934"/>
        <v>1283.10000625</v>
      </c>
      <c r="K764">
        <f t="shared" si="935"/>
        <v>1165.5</v>
      </c>
      <c r="L764">
        <f t="shared" si="936"/>
        <v>10</v>
      </c>
      <c r="M764">
        <f t="shared" si="937"/>
        <v>1</v>
      </c>
      <c r="N764">
        <f t="shared" si="938"/>
        <v>0</v>
      </c>
      <c r="O764">
        <f t="shared" si="939"/>
        <v>90</v>
      </c>
      <c r="P764">
        <f t="shared" si="914"/>
        <v>44</v>
      </c>
      <c r="Q764">
        <f t="shared" si="915"/>
        <v>35</v>
      </c>
      <c r="R764">
        <f t="shared" si="916"/>
        <v>9</v>
      </c>
      <c r="S764">
        <f t="shared" si="917"/>
        <v>44</v>
      </c>
      <c r="T764">
        <f t="shared" si="953"/>
        <v>38.27090906763933</v>
      </c>
      <c r="U764">
        <f t="shared" si="918"/>
        <v>-14.15002400000003</v>
      </c>
      <c r="V764">
        <f t="shared" si="919"/>
        <v>-3.0999759999999696</v>
      </c>
      <c r="W764">
        <f t="shared" si="920"/>
        <v>0</v>
      </c>
      <c r="X764">
        <f t="shared" si="921"/>
        <v>0</v>
      </c>
      <c r="Y764">
        <f t="shared" si="951"/>
        <v>2.7938856986964149</v>
      </c>
      <c r="Z764">
        <f t="shared" si="952"/>
        <v>13.987916867183756</v>
      </c>
      <c r="AA764">
        <f t="shared" si="948"/>
        <v>7.3002856915641869</v>
      </c>
      <c r="AB764">
        <f t="shared" si="949"/>
        <v>36.549737667484614</v>
      </c>
      <c r="AC764">
        <f t="shared" si="950"/>
        <v>66.703389725525824</v>
      </c>
      <c r="AD764">
        <f t="shared" si="958"/>
        <v>52.032873466409264</v>
      </c>
      <c r="AE764">
        <f t="shared" si="931"/>
        <v>1184.3399902000001</v>
      </c>
      <c r="AF764">
        <f t="shared" si="933"/>
        <v>1189.7916666666667</v>
      </c>
      <c r="AG764">
        <f t="shared" si="955"/>
        <v>1247.2199951</v>
      </c>
      <c r="AH764">
        <f t="shared" si="940"/>
        <v>1213.3049927</v>
      </c>
      <c r="AI764">
        <f t="shared" si="941"/>
        <v>1283.1966366530316</v>
      </c>
      <c r="AJ764">
        <f t="shared" si="942"/>
        <v>1143.4133487469683</v>
      </c>
      <c r="AK764">
        <f t="shared" si="943"/>
        <v>7.5736172840247779E-2</v>
      </c>
      <c r="AL764">
        <f t="shared" si="922"/>
        <v>-0.59090909090909094</v>
      </c>
      <c r="AM764">
        <f t="shared" si="923"/>
        <v>-105675.22727272728</v>
      </c>
      <c r="AN764">
        <f t="shared" si="956"/>
        <v>-714321.42146334285</v>
      </c>
      <c r="AO764">
        <f t="shared" si="957"/>
        <v>6614680</v>
      </c>
      <c r="AP764">
        <f t="shared" si="959"/>
        <v>-0.1079903217484962</v>
      </c>
      <c r="AQ764">
        <f t="shared" si="960"/>
        <v>1182.2127633658874</v>
      </c>
      <c r="AR764">
        <f t="shared" si="961"/>
        <v>1180.4251712001528</v>
      </c>
      <c r="AS764">
        <f t="shared" si="962"/>
        <v>1208.3154994661988</v>
      </c>
      <c r="AT764">
        <f t="shared" si="963"/>
        <v>1250.2272834845376</v>
      </c>
      <c r="AU764">
        <f t="shared" si="964"/>
        <v>1217.7682399095406</v>
      </c>
      <c r="AV764">
        <f t="shared" si="965"/>
        <v>1269.1078355504694</v>
      </c>
      <c r="AW764">
        <f t="shared" si="966"/>
        <v>-51.339595640928792</v>
      </c>
      <c r="AX764">
        <f t="shared" si="993"/>
        <v>-44.997512722829462</v>
      </c>
      <c r="AY764">
        <f t="shared" si="967"/>
        <v>-6.3420829180993294</v>
      </c>
      <c r="AZ764">
        <f t="shared" si="924"/>
        <v>1162.6666666666667</v>
      </c>
      <c r="BA764">
        <f t="shared" si="925"/>
        <v>207925493.33333334</v>
      </c>
      <c r="BB764">
        <f t="shared" si="928"/>
        <v>0</v>
      </c>
      <c r="BC764">
        <f t="shared" si="929"/>
        <v>207925493.33333334</v>
      </c>
      <c r="BD764">
        <f t="shared" si="944"/>
        <v>1086034620.8236482</v>
      </c>
      <c r="BE764">
        <f t="shared" si="945"/>
        <v>4972077209.3483572</v>
      </c>
      <c r="BF764">
        <f t="shared" si="946"/>
        <v>0.21842674099704587</v>
      </c>
      <c r="BG764">
        <f t="shared" si="947"/>
        <v>17.926949044002924</v>
      </c>
      <c r="BH764">
        <f t="shared" si="968"/>
        <v>45860615</v>
      </c>
      <c r="BI764">
        <f t="shared" si="969"/>
        <v>-4.0453296562195202</v>
      </c>
      <c r="BJ764">
        <f t="shared" si="930"/>
        <v>-2380.0048999999944</v>
      </c>
      <c r="BK764">
        <f t="shared" si="970"/>
        <v>-1.9374615950581035E-2</v>
      </c>
      <c r="BL764">
        <f t="shared" si="971"/>
        <v>0.98062538404941901</v>
      </c>
      <c r="BM764">
        <f t="shared" si="972"/>
        <v>36.836130717519609</v>
      </c>
      <c r="BN764">
        <f t="shared" si="973"/>
        <v>1167</v>
      </c>
      <c r="BO764">
        <f t="shared" si="932"/>
        <v>1192.6700073</v>
      </c>
      <c r="BP764">
        <f t="shared" si="974"/>
        <v>1308.9088224705881</v>
      </c>
      <c r="BQ764">
        <f t="shared" si="975"/>
        <v>-116.23881517058817</v>
      </c>
      <c r="BR764">
        <f t="shared" si="976"/>
        <v>-115.69995100000006</v>
      </c>
      <c r="BS764">
        <f t="shared" si="977"/>
        <v>-118.09997599999997</v>
      </c>
      <c r="BT764">
        <f t="shared" si="978"/>
        <v>-110.80004899999994</v>
      </c>
      <c r="BU764">
        <f t="shared" si="979"/>
        <v>-125.80004899999994</v>
      </c>
      <c r="BV764">
        <f t="shared" si="980"/>
        <v>1175.3700032666666</v>
      </c>
      <c r="BW764">
        <f t="shared" si="981"/>
        <v>1179.4904785238095</v>
      </c>
      <c r="BX764">
        <f t="shared" si="982"/>
        <v>1196.0154541090908</v>
      </c>
      <c r="BY764">
        <f t="shared" si="983"/>
        <v>1225.1892816333332</v>
      </c>
      <c r="BZ764">
        <f t="shared" si="984"/>
        <v>1299.8000489999999</v>
      </c>
      <c r="CA764">
        <f t="shared" si="985"/>
        <v>1145</v>
      </c>
      <c r="CB764">
        <f t="shared" si="986"/>
        <v>1198.40130279</v>
      </c>
      <c r="CC764">
        <f t="shared" si="987"/>
        <v>1204.9118089583335</v>
      </c>
      <c r="CD764">
        <f t="shared" si="988"/>
        <v>1238.7799302828573</v>
      </c>
      <c r="CE764">
        <f t="shared" si="989"/>
        <v>1278.9991790226636</v>
      </c>
      <c r="CF764">
        <f t="shared" si="990"/>
        <v>1176.8000489999999</v>
      </c>
      <c r="CG764">
        <f t="shared" si="991"/>
        <v>1194</v>
      </c>
      <c r="CH764">
        <f t="shared" si="992"/>
        <v>1170.099976</v>
      </c>
    </row>
    <row r="765" spans="1:86">
      <c r="A765" s="1">
        <v>40584</v>
      </c>
      <c r="B765">
        <v>1157.5</v>
      </c>
      <c r="C765">
        <v>1174.849976</v>
      </c>
      <c r="D765">
        <v>1148.099976</v>
      </c>
      <c r="E765">
        <v>1160</v>
      </c>
      <c r="F765">
        <v>268346</v>
      </c>
      <c r="G765">
        <f t="shared" si="926"/>
        <v>-29592.815678204999</v>
      </c>
      <c r="H765">
        <f t="shared" si="954"/>
        <v>14474479.485585518</v>
      </c>
      <c r="I765">
        <f t="shared" si="927"/>
        <v>1160.112488</v>
      </c>
      <c r="J765">
        <f t="shared" si="934"/>
        <v>1254.25</v>
      </c>
      <c r="K765">
        <f t="shared" si="935"/>
        <v>1160.112488</v>
      </c>
      <c r="L765">
        <f t="shared" si="936"/>
        <v>8</v>
      </c>
      <c r="M765">
        <f t="shared" si="937"/>
        <v>1</v>
      </c>
      <c r="N765">
        <f t="shared" si="938"/>
        <v>20</v>
      </c>
      <c r="O765">
        <f t="shared" si="939"/>
        <v>90</v>
      </c>
      <c r="P765">
        <f t="shared" si="914"/>
        <v>26.75</v>
      </c>
      <c r="Q765">
        <f t="shared" si="915"/>
        <v>14.84997599999997</v>
      </c>
      <c r="R765">
        <f t="shared" si="916"/>
        <v>11.90002400000003</v>
      </c>
      <c r="S765">
        <f t="shared" si="917"/>
        <v>26.75</v>
      </c>
      <c r="T765">
        <f t="shared" si="953"/>
        <v>37.447986991379381</v>
      </c>
      <c r="U765">
        <f t="shared" si="918"/>
        <v>11.950072999999975</v>
      </c>
      <c r="V765">
        <f t="shared" si="919"/>
        <v>3.0999759999999696</v>
      </c>
      <c r="W765">
        <f t="shared" si="920"/>
        <v>11.950072999999975</v>
      </c>
      <c r="X765">
        <f t="shared" si="921"/>
        <v>0</v>
      </c>
      <c r="Y765">
        <f t="shared" si="951"/>
        <v>3.447899077360955</v>
      </c>
      <c r="Z765">
        <f t="shared" si="952"/>
        <v>12.988779948099202</v>
      </c>
      <c r="AA765">
        <f t="shared" si="948"/>
        <v>9.2071680065330881</v>
      </c>
      <c r="AB765">
        <f t="shared" si="949"/>
        <v>34.684854892438551</v>
      </c>
      <c r="AC765">
        <f t="shared" si="950"/>
        <v>58.046280857340903</v>
      </c>
      <c r="AD765">
        <f t="shared" si="958"/>
        <v>52.371037086711667</v>
      </c>
      <c r="AE765">
        <f t="shared" si="931"/>
        <v>1172.7</v>
      </c>
      <c r="AF765">
        <f t="shared" si="933"/>
        <v>1180.2833251666668</v>
      </c>
      <c r="AG765">
        <f t="shared" si="955"/>
        <v>1239.3374939</v>
      </c>
      <c r="AH765">
        <f t="shared" si="940"/>
        <v>1202.3349976</v>
      </c>
      <c r="AI765">
        <f t="shared" si="941"/>
        <v>1267.6640959751996</v>
      </c>
      <c r="AJ765">
        <f t="shared" si="942"/>
        <v>1137.0058992248003</v>
      </c>
      <c r="AK765">
        <f t="shared" si="943"/>
        <v>0.17598666862918766</v>
      </c>
      <c r="AL765">
        <f t="shared" si="922"/>
        <v>-0.11027857943925007</v>
      </c>
      <c r="AM765">
        <f t="shared" si="923"/>
        <v>-29592.815678204999</v>
      </c>
      <c r="AN765">
        <f t="shared" si="956"/>
        <v>-851002.91361213604</v>
      </c>
      <c r="AO765">
        <f t="shared" si="957"/>
        <v>6566416</v>
      </c>
      <c r="AP765">
        <f t="shared" si="959"/>
        <v>-0.12959929946749277</v>
      </c>
      <c r="AQ765">
        <f t="shared" si="960"/>
        <v>1174.6604238214857</v>
      </c>
      <c r="AR765">
        <f t="shared" si="961"/>
        <v>1180.6887405681093</v>
      </c>
      <c r="AS765">
        <f t="shared" si="962"/>
        <v>1199.6187095622831</v>
      </c>
      <c r="AT765">
        <f t="shared" si="963"/>
        <v>1242.1068279709291</v>
      </c>
      <c r="AU765">
        <f t="shared" si="964"/>
        <v>1209.1030039231096</v>
      </c>
      <c r="AV765">
        <f t="shared" si="965"/>
        <v>1261.4702870619365</v>
      </c>
      <c r="AW765">
        <f t="shared" si="966"/>
        <v>-52.367283138826906</v>
      </c>
      <c r="AX765">
        <f t="shared" si="993"/>
        <v>-46.47146680602895</v>
      </c>
      <c r="AY765">
        <f t="shared" si="967"/>
        <v>-5.8958163327979562</v>
      </c>
      <c r="AZ765">
        <f t="shared" si="924"/>
        <v>1160.9833173333334</v>
      </c>
      <c r="BA765">
        <f t="shared" si="925"/>
        <v>311545229.27313066</v>
      </c>
      <c r="BB765">
        <f t="shared" si="928"/>
        <v>0</v>
      </c>
      <c r="BC765">
        <f t="shared" si="929"/>
        <v>311545229.27313066</v>
      </c>
      <c r="BD765">
        <f t="shared" si="944"/>
        <v>1086034620.8236482</v>
      </c>
      <c r="BE765">
        <f t="shared" si="945"/>
        <v>5048817544.1653357</v>
      </c>
      <c r="BF765">
        <f t="shared" si="946"/>
        <v>0.21510672772850026</v>
      </c>
      <c r="BG765">
        <f t="shared" si="947"/>
        <v>17.702702389823571</v>
      </c>
      <c r="BH765">
        <f t="shared" si="968"/>
        <v>46128961</v>
      </c>
      <c r="BI765">
        <f t="shared" si="969"/>
        <v>-4.1512894656277979</v>
      </c>
      <c r="BJ765">
        <f t="shared" si="930"/>
        <v>500</v>
      </c>
      <c r="BK765">
        <f t="shared" si="970"/>
        <v>5.1993067590987872E-3</v>
      </c>
      <c r="BL765">
        <f t="shared" si="971"/>
        <v>1.0051993067590987</v>
      </c>
      <c r="BM765">
        <f t="shared" si="972"/>
        <v>34.431458058474519</v>
      </c>
      <c r="BN765">
        <f t="shared" si="973"/>
        <v>1161.474976</v>
      </c>
      <c r="BO765">
        <f t="shared" si="932"/>
        <v>1181.4449952</v>
      </c>
      <c r="BP765">
        <f t="shared" si="974"/>
        <v>1302.113234602941</v>
      </c>
      <c r="BQ765">
        <f t="shared" si="975"/>
        <v>-120.66823940294103</v>
      </c>
      <c r="BR765">
        <f t="shared" si="976"/>
        <v>-69.34997599999997</v>
      </c>
      <c r="BS765">
        <f t="shared" si="977"/>
        <v>-71.90002400000003</v>
      </c>
      <c r="BT765">
        <f t="shared" si="978"/>
        <v>-97.15002400000003</v>
      </c>
      <c r="BU765">
        <f t="shared" si="979"/>
        <v>-114.5</v>
      </c>
      <c r="BV765">
        <f t="shared" si="980"/>
        <v>1167.2566732</v>
      </c>
      <c r="BW765">
        <f t="shared" si="981"/>
        <v>1170.9785737619047</v>
      </c>
      <c r="BX765">
        <f t="shared" si="982"/>
        <v>1186.3236372545452</v>
      </c>
      <c r="BY765">
        <f t="shared" si="983"/>
        <v>1216.8826154333333</v>
      </c>
      <c r="BZ765">
        <f t="shared" si="984"/>
        <v>1275</v>
      </c>
      <c r="CA765">
        <f t="shared" si="985"/>
        <v>1145</v>
      </c>
      <c r="CB765">
        <f t="shared" si="986"/>
        <v>1180.2083186333334</v>
      </c>
      <c r="CC765">
        <f t="shared" si="987"/>
        <v>1195.3816398527779</v>
      </c>
      <c r="CD765">
        <f t="shared" si="988"/>
        <v>1224.5144101296032</v>
      </c>
      <c r="CE765">
        <f t="shared" si="989"/>
        <v>1270.7393968533638</v>
      </c>
      <c r="CF765">
        <f t="shared" si="990"/>
        <v>1154</v>
      </c>
      <c r="CG765">
        <f t="shared" si="991"/>
        <v>1189</v>
      </c>
      <c r="CH765">
        <f t="shared" si="992"/>
        <v>1145</v>
      </c>
    </row>
    <row r="766" spans="1:86">
      <c r="A766" s="1">
        <v>40585</v>
      </c>
      <c r="B766">
        <v>1145</v>
      </c>
      <c r="C766">
        <v>1186.8000489999999</v>
      </c>
      <c r="D766">
        <v>1145</v>
      </c>
      <c r="E766">
        <v>1181.349976</v>
      </c>
      <c r="F766">
        <v>306097</v>
      </c>
      <c r="G766">
        <f t="shared" si="926"/>
        <v>226276.47179530843</v>
      </c>
      <c r="H766">
        <f t="shared" si="954"/>
        <v>14700755.957380828</v>
      </c>
      <c r="I766">
        <f t="shared" si="927"/>
        <v>1164.53750625</v>
      </c>
      <c r="J766">
        <f t="shared" si="934"/>
        <v>1254.25</v>
      </c>
      <c r="K766">
        <f t="shared" si="935"/>
        <v>1160.112488</v>
      </c>
      <c r="L766">
        <f t="shared" si="936"/>
        <v>9</v>
      </c>
      <c r="M766">
        <f t="shared" si="937"/>
        <v>2</v>
      </c>
      <c r="N766">
        <f t="shared" si="938"/>
        <v>10</v>
      </c>
      <c r="O766">
        <f t="shared" si="939"/>
        <v>80</v>
      </c>
      <c r="P766">
        <f t="shared" si="914"/>
        <v>41.800048999999944</v>
      </c>
      <c r="Q766">
        <f t="shared" si="915"/>
        <v>5.4500729999999749</v>
      </c>
      <c r="R766">
        <f t="shared" si="916"/>
        <v>36.34997599999997</v>
      </c>
      <c r="S766">
        <f t="shared" si="917"/>
        <v>41.800048999999944</v>
      </c>
      <c r="T766">
        <f t="shared" si="953"/>
        <v>37.758848563423712</v>
      </c>
      <c r="U766">
        <f t="shared" si="918"/>
        <v>41.199951000000056</v>
      </c>
      <c r="V766">
        <f t="shared" si="919"/>
        <v>-48</v>
      </c>
      <c r="W766">
        <f t="shared" si="920"/>
        <v>41.199951000000056</v>
      </c>
      <c r="X766">
        <f t="shared" si="921"/>
        <v>0</v>
      </c>
      <c r="Y766">
        <f t="shared" si="951"/>
        <v>6.1444742146923188</v>
      </c>
      <c r="Z766">
        <f t="shared" si="952"/>
        <v>12.061009951806401</v>
      </c>
      <c r="AA766">
        <f t="shared" si="948"/>
        <v>16.272938525578759</v>
      </c>
      <c r="AB766">
        <f t="shared" si="949"/>
        <v>31.942208013963846</v>
      </c>
      <c r="AC766">
        <f t="shared" si="950"/>
        <v>32.49864536973724</v>
      </c>
      <c r="AD766">
        <f t="shared" si="958"/>
        <v>52.541860143929348</v>
      </c>
      <c r="AE766">
        <f t="shared" si="931"/>
        <v>1172.3800049999998</v>
      </c>
      <c r="AF766">
        <f t="shared" si="933"/>
        <v>1174.1416626666667</v>
      </c>
      <c r="AG766">
        <f t="shared" si="955"/>
        <v>1232.6274902500002</v>
      </c>
      <c r="AH766">
        <f t="shared" si="940"/>
        <v>1197.5349976</v>
      </c>
      <c r="AI766">
        <f t="shared" si="941"/>
        <v>1261.2527810199983</v>
      </c>
      <c r="AJ766">
        <f t="shared" si="942"/>
        <v>1133.8172141800017</v>
      </c>
      <c r="AK766">
        <f t="shared" si="943"/>
        <v>0.37299447084249776</v>
      </c>
      <c r="AL766">
        <f t="shared" si="922"/>
        <v>0.73923126262364036</v>
      </c>
      <c r="AM766">
        <f t="shared" si="923"/>
        <v>226276.47179530843</v>
      </c>
      <c r="AN766">
        <f t="shared" si="956"/>
        <v>-675390.26337059948</v>
      </c>
      <c r="AO766">
        <f t="shared" si="957"/>
        <v>6609068</v>
      </c>
      <c r="AP766">
        <f t="shared" si="959"/>
        <v>-0.10219145322314727</v>
      </c>
      <c r="AQ766">
        <f t="shared" si="960"/>
        <v>1176.9348715621804</v>
      </c>
      <c r="AR766">
        <f t="shared" si="961"/>
        <v>1193.0609426661981</v>
      </c>
      <c r="AS766">
        <f t="shared" si="962"/>
        <v>1196.3303375210721</v>
      </c>
      <c r="AT766">
        <f t="shared" si="963"/>
        <v>1236.6387112935454</v>
      </c>
      <c r="AU766">
        <f t="shared" si="964"/>
        <v>1204.940049734643</v>
      </c>
      <c r="AV766">
        <f t="shared" si="965"/>
        <v>1255.8618652876009</v>
      </c>
      <c r="AW766">
        <f t="shared" si="966"/>
        <v>-50.921815552957924</v>
      </c>
      <c r="AX766">
        <f t="shared" si="993"/>
        <v>-47.361536555414744</v>
      </c>
      <c r="AY766">
        <f t="shared" si="967"/>
        <v>-3.560278997543179</v>
      </c>
      <c r="AZ766">
        <f t="shared" si="924"/>
        <v>1171.0500083333334</v>
      </c>
      <c r="BA766">
        <f t="shared" si="925"/>
        <v>358454894.40080833</v>
      </c>
      <c r="BB766">
        <f t="shared" si="928"/>
        <v>358454894.40080833</v>
      </c>
      <c r="BC766">
        <f t="shared" si="929"/>
        <v>0</v>
      </c>
      <c r="BD766">
        <f t="shared" si="944"/>
        <v>1444489515.2244565</v>
      </c>
      <c r="BE766">
        <f t="shared" si="945"/>
        <v>4595952492.7077103</v>
      </c>
      <c r="BF766">
        <f t="shared" si="946"/>
        <v>0.31429600665289603</v>
      </c>
      <c r="BG766">
        <f t="shared" si="947"/>
        <v>23.913639321883849</v>
      </c>
      <c r="BH766">
        <f t="shared" si="968"/>
        <v>46435058</v>
      </c>
      <c r="BI766">
        <f t="shared" si="969"/>
        <v>-4.0547306165154149</v>
      </c>
      <c r="BJ766">
        <f t="shared" si="930"/>
        <v>2034.997599999997</v>
      </c>
      <c r="BK766">
        <f t="shared" si="970"/>
        <v>1.8405151724137904E-2</v>
      </c>
      <c r="BL766">
        <f t="shared" si="971"/>
        <v>1.0184051517241379</v>
      </c>
      <c r="BM766">
        <f t="shared" si="972"/>
        <v>33.582220510752585</v>
      </c>
      <c r="BN766">
        <f t="shared" si="973"/>
        <v>1165.9000245</v>
      </c>
      <c r="BO766">
        <f t="shared" si="932"/>
        <v>1173.3849977</v>
      </c>
      <c r="BP766">
        <f t="shared" si="974"/>
        <v>1295.7213242794114</v>
      </c>
      <c r="BQ766">
        <f t="shared" si="975"/>
        <v>-122.33632657941143</v>
      </c>
      <c r="BR766">
        <f t="shared" si="976"/>
        <v>-71.5</v>
      </c>
      <c r="BS766">
        <f t="shared" si="977"/>
        <v>-5.3000489999999445</v>
      </c>
      <c r="BT766">
        <f t="shared" si="978"/>
        <v>-77.649902000000111</v>
      </c>
      <c r="BU766">
        <f t="shared" si="979"/>
        <v>-54</v>
      </c>
      <c r="BV766">
        <f t="shared" si="980"/>
        <v>1170.1399985333333</v>
      </c>
      <c r="BW766">
        <f t="shared" si="981"/>
        <v>1171.2833311428572</v>
      </c>
      <c r="BX766">
        <f t="shared" si="982"/>
        <v>1182.5081787818181</v>
      </c>
      <c r="BY766">
        <f t="shared" si="983"/>
        <v>1211.3599946809525</v>
      </c>
      <c r="BZ766">
        <f t="shared" si="984"/>
        <v>1275</v>
      </c>
      <c r="CA766">
        <f t="shared" si="985"/>
        <v>1145</v>
      </c>
      <c r="CB766">
        <f t="shared" si="986"/>
        <v>1177.8118449499998</v>
      </c>
      <c r="CC766">
        <f t="shared" si="987"/>
        <v>1179.1972093055556</v>
      </c>
      <c r="CD766">
        <f t="shared" si="988"/>
        <v>1222.2970210061903</v>
      </c>
      <c r="CE766">
        <f t="shared" si="989"/>
        <v>1260.2347720474704</v>
      </c>
      <c r="CF766">
        <f t="shared" si="990"/>
        <v>1160</v>
      </c>
      <c r="CG766">
        <f t="shared" si="991"/>
        <v>1174.849976</v>
      </c>
      <c r="CH766">
        <f t="shared" si="992"/>
        <v>1148.099976</v>
      </c>
    </row>
    <row r="767" spans="1:86">
      <c r="A767" s="1">
        <v>40588</v>
      </c>
      <c r="B767">
        <v>1200</v>
      </c>
      <c r="C767">
        <v>1228</v>
      </c>
      <c r="D767">
        <v>1193</v>
      </c>
      <c r="E767">
        <v>1224.099976</v>
      </c>
      <c r="F767">
        <v>258845</v>
      </c>
      <c r="G767">
        <f t="shared" si="926"/>
        <v>201159.18786971385</v>
      </c>
      <c r="H767">
        <f t="shared" si="954"/>
        <v>14901915.145250542</v>
      </c>
      <c r="I767">
        <f t="shared" si="927"/>
        <v>1211.2749939999999</v>
      </c>
      <c r="J767">
        <f t="shared" si="934"/>
        <v>1254.25</v>
      </c>
      <c r="K767">
        <f t="shared" si="935"/>
        <v>1160.112488</v>
      </c>
      <c r="L767">
        <f t="shared" si="936"/>
        <v>10</v>
      </c>
      <c r="M767">
        <f t="shared" si="937"/>
        <v>3</v>
      </c>
      <c r="N767">
        <f t="shared" si="938"/>
        <v>0</v>
      </c>
      <c r="O767">
        <f t="shared" si="939"/>
        <v>70</v>
      </c>
      <c r="P767">
        <f t="shared" si="914"/>
        <v>35</v>
      </c>
      <c r="Q767">
        <f t="shared" si="915"/>
        <v>3.9000240000000304</v>
      </c>
      <c r="R767">
        <f t="shared" si="916"/>
        <v>31.09997599999997</v>
      </c>
      <c r="S767">
        <f t="shared" si="917"/>
        <v>35</v>
      </c>
      <c r="T767">
        <f t="shared" si="953"/>
        <v>37.561787951750588</v>
      </c>
      <c r="U767">
        <f t="shared" si="918"/>
        <v>14</v>
      </c>
      <c r="V767">
        <f t="shared" si="919"/>
        <v>-19</v>
      </c>
      <c r="W767">
        <f t="shared" si="920"/>
        <v>14</v>
      </c>
      <c r="X767">
        <f t="shared" si="921"/>
        <v>0</v>
      </c>
      <c r="Y767">
        <f t="shared" si="951"/>
        <v>6.7055831993571529</v>
      </c>
      <c r="Z767">
        <f t="shared" si="952"/>
        <v>11.199509240963087</v>
      </c>
      <c r="AA767">
        <f t="shared" si="948"/>
        <v>17.852140606221155</v>
      </c>
      <c r="AB767">
        <f t="shared" si="949"/>
        <v>29.816230407746414</v>
      </c>
      <c r="AC767">
        <f t="shared" si="950"/>
        <v>25.098591680465848</v>
      </c>
      <c r="AD767">
        <f t="shared" si="958"/>
        <v>52.415410593089625</v>
      </c>
      <c r="AE767">
        <f t="shared" si="931"/>
        <v>1179.2500002000002</v>
      </c>
      <c r="AF767">
        <f t="shared" si="933"/>
        <v>1181.0000001666665</v>
      </c>
      <c r="AG767">
        <f t="shared" si="955"/>
        <v>1230.3474915000002</v>
      </c>
      <c r="AH767">
        <f t="shared" si="940"/>
        <v>1194.6599976</v>
      </c>
      <c r="AI767">
        <f t="shared" si="941"/>
        <v>1250.2052397072928</v>
      </c>
      <c r="AJ767">
        <f t="shared" si="942"/>
        <v>1139.1147554927072</v>
      </c>
      <c r="AK767">
        <f t="shared" si="943"/>
        <v>0.76500900241944092</v>
      </c>
      <c r="AL767">
        <f t="shared" si="922"/>
        <v>0.77714148571428399</v>
      </c>
      <c r="AM767">
        <f t="shared" si="923"/>
        <v>201159.18786971385</v>
      </c>
      <c r="AN767">
        <f t="shared" si="956"/>
        <v>-113123.19910790821</v>
      </c>
      <c r="AO767">
        <f t="shared" si="957"/>
        <v>6399064</v>
      </c>
      <c r="AP767">
        <f t="shared" si="959"/>
        <v>-1.7678085280582942E-2</v>
      </c>
      <c r="AQ767">
        <f t="shared" si="960"/>
        <v>1192.9710070710391</v>
      </c>
      <c r="AR767">
        <f t="shared" si="961"/>
        <v>1205.4980600413317</v>
      </c>
      <c r="AS767">
        <f t="shared" si="962"/>
        <v>1201.3288724472791</v>
      </c>
      <c r="AT767">
        <f t="shared" si="963"/>
        <v>1235.5102251171263</v>
      </c>
      <c r="AU767">
        <f t="shared" si="964"/>
        <v>1207.8140386744465</v>
      </c>
      <c r="AV767">
        <f t="shared" si="965"/>
        <v>1253.638533037469</v>
      </c>
      <c r="AW767">
        <f t="shared" si="966"/>
        <v>-45.824494363022495</v>
      </c>
      <c r="AX767">
        <f t="shared" si="993"/>
        <v>-47.054128116936297</v>
      </c>
      <c r="AY767">
        <f t="shared" si="967"/>
        <v>1.2296337539138023</v>
      </c>
      <c r="AZ767">
        <f t="shared" si="924"/>
        <v>1215.0333253333333</v>
      </c>
      <c r="BA767">
        <f t="shared" si="925"/>
        <v>314505301.09590667</v>
      </c>
      <c r="BB767">
        <f t="shared" si="928"/>
        <v>314505301.09590667</v>
      </c>
      <c r="BC767">
        <f t="shared" si="929"/>
        <v>0</v>
      </c>
      <c r="BD767">
        <f t="shared" si="944"/>
        <v>1393047179.1976323</v>
      </c>
      <c r="BE767">
        <f t="shared" si="945"/>
        <v>4595952492.7077103</v>
      </c>
      <c r="BF767">
        <f t="shared" si="946"/>
        <v>0.30310304151488676</v>
      </c>
      <c r="BG767">
        <f t="shared" si="947"/>
        <v>23.260097771126567</v>
      </c>
      <c r="BH767">
        <f t="shared" si="968"/>
        <v>46693903</v>
      </c>
      <c r="BI767">
        <f t="shared" si="969"/>
        <v>-3.6553195482906302</v>
      </c>
      <c r="BJ767">
        <f t="shared" si="930"/>
        <v>4175</v>
      </c>
      <c r="BK767">
        <f t="shared" si="970"/>
        <v>3.6187413440976784E-2</v>
      </c>
      <c r="BL767">
        <f t="shared" si="971"/>
        <v>1.0361874134409768</v>
      </c>
      <c r="BM767">
        <f t="shared" si="972"/>
        <v>29.274913040757404</v>
      </c>
      <c r="BN767">
        <f t="shared" si="973"/>
        <v>1210.5</v>
      </c>
      <c r="BO767">
        <f t="shared" si="932"/>
        <v>1177.3849977</v>
      </c>
      <c r="BP767">
        <f t="shared" si="974"/>
        <v>1290.2286772205882</v>
      </c>
      <c r="BQ767">
        <f t="shared" si="975"/>
        <v>-112.84367952058824</v>
      </c>
      <c r="BR767">
        <f t="shared" si="976"/>
        <v>-18.300048000000061</v>
      </c>
      <c r="BS767">
        <f t="shared" si="977"/>
        <v>-40.59997599999997</v>
      </c>
      <c r="BT767">
        <f t="shared" si="978"/>
        <v>-47</v>
      </c>
      <c r="BU767">
        <f t="shared" si="979"/>
        <v>-66</v>
      </c>
      <c r="BV767">
        <f t="shared" si="980"/>
        <v>1187.3799888666667</v>
      </c>
      <c r="BW767">
        <f t="shared" si="981"/>
        <v>1185.5571349523809</v>
      </c>
      <c r="BX767">
        <f t="shared" si="982"/>
        <v>1187.3381748545455</v>
      </c>
      <c r="BY767">
        <f t="shared" si="983"/>
        <v>1210.5478504666664</v>
      </c>
      <c r="BZ767">
        <f t="shared" si="984"/>
        <v>1275</v>
      </c>
      <c r="CA767">
        <f t="shared" si="985"/>
        <v>1145</v>
      </c>
      <c r="CB767">
        <f t="shared" si="986"/>
        <v>1170.6175192566668</v>
      </c>
      <c r="CC767">
        <f t="shared" si="987"/>
        <v>1178.3432041527776</v>
      </c>
      <c r="CD767">
        <f t="shared" si="988"/>
        <v>1210.3753180357937</v>
      </c>
      <c r="CE767">
        <f t="shared" si="989"/>
        <v>1257.749829023885</v>
      </c>
      <c r="CF767">
        <f t="shared" si="990"/>
        <v>1181.349976</v>
      </c>
      <c r="CG767">
        <f t="shared" si="991"/>
        <v>1186.8000489999999</v>
      </c>
      <c r="CH767">
        <f t="shared" si="992"/>
        <v>1145</v>
      </c>
    </row>
    <row r="768" spans="1:86">
      <c r="A768" s="1">
        <v>40589</v>
      </c>
      <c r="B768">
        <v>1225</v>
      </c>
      <c r="C768">
        <v>1242</v>
      </c>
      <c r="D768">
        <v>1212</v>
      </c>
      <c r="E768">
        <v>1236.6999510000001</v>
      </c>
      <c r="F768">
        <v>215206</v>
      </c>
      <c r="G768">
        <f t="shared" si="926"/>
        <v>139165.8436604008</v>
      </c>
      <c r="H768">
        <f t="shared" si="954"/>
        <v>15041080.988910943</v>
      </c>
      <c r="I768">
        <f t="shared" si="927"/>
        <v>1228.9249877500001</v>
      </c>
      <c r="J768">
        <f t="shared" si="934"/>
        <v>1231.2374877500001</v>
      </c>
      <c r="K768">
        <f t="shared" si="935"/>
        <v>1160.112488</v>
      </c>
      <c r="L768">
        <f t="shared" si="936"/>
        <v>10</v>
      </c>
      <c r="M768">
        <f t="shared" si="937"/>
        <v>4</v>
      </c>
      <c r="N768">
        <f t="shared" si="938"/>
        <v>0</v>
      </c>
      <c r="O768">
        <f t="shared" si="939"/>
        <v>60</v>
      </c>
      <c r="P768">
        <f t="shared" si="914"/>
        <v>30</v>
      </c>
      <c r="Q768">
        <f t="shared" si="915"/>
        <v>5.3000489999999445</v>
      </c>
      <c r="R768">
        <f t="shared" si="916"/>
        <v>24.699951000000056</v>
      </c>
      <c r="S768">
        <f t="shared" si="917"/>
        <v>30</v>
      </c>
      <c r="T768">
        <f t="shared" si="953"/>
        <v>37.02166024091126</v>
      </c>
      <c r="U768">
        <f t="shared" si="918"/>
        <v>-2</v>
      </c>
      <c r="V768">
        <f t="shared" si="919"/>
        <v>-9</v>
      </c>
      <c r="W768">
        <f t="shared" si="920"/>
        <v>0</v>
      </c>
      <c r="X768">
        <f t="shared" si="921"/>
        <v>0</v>
      </c>
      <c r="Y768">
        <f t="shared" si="951"/>
        <v>6.2266129708316411</v>
      </c>
      <c r="Z768">
        <f t="shared" si="952"/>
        <v>10.399544295180009</v>
      </c>
      <c r="AA768">
        <f t="shared" si="948"/>
        <v>16.818837756905463</v>
      </c>
      <c r="AB768">
        <f t="shared" si="949"/>
        <v>28.090431999826578</v>
      </c>
      <c r="AC768">
        <f t="shared" si="950"/>
        <v>25.098591680465848</v>
      </c>
      <c r="AD768">
        <f t="shared" si="958"/>
        <v>51.953011853593885</v>
      </c>
      <c r="AE768">
        <f t="shared" si="931"/>
        <v>1191.2299805999999</v>
      </c>
      <c r="AF768">
        <f t="shared" si="933"/>
        <v>1188.8249920000001</v>
      </c>
      <c r="AG768">
        <f t="shared" si="955"/>
        <v>1228.7024902500002</v>
      </c>
      <c r="AH768">
        <f t="shared" si="940"/>
        <v>1194.0899903</v>
      </c>
      <c r="AI768">
        <f t="shared" si="941"/>
        <v>1247.7488508166823</v>
      </c>
      <c r="AJ768">
        <f t="shared" si="942"/>
        <v>1140.4311297833176</v>
      </c>
      <c r="AK768">
        <f t="shared" si="943"/>
        <v>0.89704496414672108</v>
      </c>
      <c r="AL768">
        <f t="shared" si="922"/>
        <v>0.64666340000000366</v>
      </c>
      <c r="AM768">
        <f t="shared" si="923"/>
        <v>139165.8436604008</v>
      </c>
      <c r="AN768">
        <f t="shared" si="956"/>
        <v>-8605.9514590269537</v>
      </c>
      <c r="AO768">
        <f t="shared" si="957"/>
        <v>6408026</v>
      </c>
      <c r="AP768">
        <f t="shared" si="959"/>
        <v>-1.3429957149092332E-3</v>
      </c>
      <c r="AQ768">
        <f t="shared" si="960"/>
        <v>1207.8388480068859</v>
      </c>
      <c r="AR768">
        <f t="shared" si="961"/>
        <v>1211.8968489645522</v>
      </c>
      <c r="AS768">
        <f t="shared" si="962"/>
        <v>1207.6956665867688</v>
      </c>
      <c r="AT768">
        <f t="shared" si="963"/>
        <v>1235.617300446585</v>
      </c>
      <c r="AU768">
        <f t="shared" si="964"/>
        <v>1212.1469255232796</v>
      </c>
      <c r="AV768">
        <f t="shared" si="965"/>
        <v>1252.4528322948461</v>
      </c>
      <c r="AW768">
        <f t="shared" si="966"/>
        <v>-40.30590677156647</v>
      </c>
      <c r="AX768">
        <f t="shared" si="993"/>
        <v>-45.704483847862335</v>
      </c>
      <c r="AY768">
        <f t="shared" si="967"/>
        <v>5.3985770762958651</v>
      </c>
      <c r="AZ768">
        <f t="shared" si="924"/>
        <v>1230.2333169999999</v>
      </c>
      <c r="BA768">
        <f t="shared" si="925"/>
        <v>264753591.21830198</v>
      </c>
      <c r="BB768">
        <f t="shared" si="928"/>
        <v>264753591.21830198</v>
      </c>
      <c r="BC768">
        <f t="shared" si="929"/>
        <v>0</v>
      </c>
      <c r="BD768">
        <f t="shared" si="944"/>
        <v>1352103011.0483503</v>
      </c>
      <c r="BE768">
        <f t="shared" si="945"/>
        <v>4595952492.7077103</v>
      </c>
      <c r="BF768">
        <f t="shared" si="946"/>
        <v>0.2941942966542192</v>
      </c>
      <c r="BG768">
        <f t="shared" si="947"/>
        <v>22.731849260561347</v>
      </c>
      <c r="BH768">
        <f t="shared" si="968"/>
        <v>46909109</v>
      </c>
      <c r="BI768">
        <f t="shared" si="969"/>
        <v>-3.2181576608928819</v>
      </c>
      <c r="BJ768">
        <f t="shared" si="930"/>
        <v>1159.9975000000086</v>
      </c>
      <c r="BK768">
        <f t="shared" si="970"/>
        <v>1.0293256471724729E-2</v>
      </c>
      <c r="BL768">
        <f t="shared" si="971"/>
        <v>1.0102932564717246</v>
      </c>
      <c r="BM768">
        <f t="shared" si="972"/>
        <v>28.280702646999302</v>
      </c>
      <c r="BN768">
        <f t="shared" si="973"/>
        <v>1227</v>
      </c>
      <c r="BO768">
        <f t="shared" si="932"/>
        <v>1186.3750001000001</v>
      </c>
      <c r="BP768">
        <f t="shared" si="974"/>
        <v>1285.257352970588</v>
      </c>
      <c r="BQ768">
        <f t="shared" si="975"/>
        <v>-98.882352870587965</v>
      </c>
      <c r="BR768">
        <f t="shared" si="976"/>
        <v>19.649902000000111</v>
      </c>
      <c r="BS768">
        <f t="shared" si="977"/>
        <v>1</v>
      </c>
      <c r="BT768">
        <f t="shared" si="978"/>
        <v>-6.4499510000000555</v>
      </c>
      <c r="BU768">
        <f t="shared" si="979"/>
        <v>-23.449951000000056</v>
      </c>
      <c r="BV768">
        <f t="shared" si="980"/>
        <v>1206.5299724666668</v>
      </c>
      <c r="BW768">
        <f t="shared" si="981"/>
        <v>1201.4714066190477</v>
      </c>
      <c r="BX768">
        <f t="shared" si="982"/>
        <v>1194.9818027454544</v>
      </c>
      <c r="BY768">
        <f t="shared" si="983"/>
        <v>1211.152846609524</v>
      </c>
      <c r="BZ768">
        <f t="shared" si="984"/>
        <v>1248.4499510000001</v>
      </c>
      <c r="CA768">
        <f t="shared" si="985"/>
        <v>1145</v>
      </c>
      <c r="CB768">
        <f t="shared" si="986"/>
        <v>1169.4418254533334</v>
      </c>
      <c r="CC768">
        <f t="shared" si="987"/>
        <v>1173.6520980472224</v>
      </c>
      <c r="CD768">
        <f t="shared" si="988"/>
        <v>1198.3464605557938</v>
      </c>
      <c r="CE768">
        <f t="shared" si="989"/>
        <v>1255.1850950967073</v>
      </c>
      <c r="CF768">
        <f t="shared" si="990"/>
        <v>1224.099976</v>
      </c>
      <c r="CG768">
        <f t="shared" si="991"/>
        <v>1228</v>
      </c>
      <c r="CH768">
        <f t="shared" si="992"/>
        <v>1193</v>
      </c>
    </row>
    <row r="769" spans="1:86">
      <c r="A769" s="1">
        <v>40590</v>
      </c>
      <c r="B769">
        <v>1240</v>
      </c>
      <c r="C769">
        <v>1240</v>
      </c>
      <c r="D769">
        <v>1221</v>
      </c>
      <c r="E769">
        <v>1227.9499510000001</v>
      </c>
      <c r="F769">
        <v>94606</v>
      </c>
      <c r="G769">
        <f t="shared" si="926"/>
        <v>-25394.730073052076</v>
      </c>
      <c r="H769">
        <f t="shared" si="954"/>
        <v>15015686.258837892</v>
      </c>
      <c r="I769">
        <f t="shared" si="927"/>
        <v>1232.2374877500001</v>
      </c>
      <c r="J769">
        <f t="shared" si="934"/>
        <v>1232.2374877500001</v>
      </c>
      <c r="K769">
        <f t="shared" si="935"/>
        <v>1160.112488</v>
      </c>
      <c r="L769">
        <f t="shared" si="936"/>
        <v>1</v>
      </c>
      <c r="M769">
        <f t="shared" si="937"/>
        <v>5</v>
      </c>
      <c r="N769">
        <f t="shared" si="938"/>
        <v>90</v>
      </c>
      <c r="O769">
        <f t="shared" si="939"/>
        <v>50</v>
      </c>
      <c r="P769">
        <f t="shared" si="914"/>
        <v>19</v>
      </c>
      <c r="Q769">
        <f t="shared" si="915"/>
        <v>12.050048999999944</v>
      </c>
      <c r="R769">
        <f t="shared" si="916"/>
        <v>6.9499510000000555</v>
      </c>
      <c r="S769">
        <f t="shared" si="917"/>
        <v>19</v>
      </c>
      <c r="T769">
        <f t="shared" si="953"/>
        <v>35.734398795131888</v>
      </c>
      <c r="U769">
        <f t="shared" si="918"/>
        <v>-5.0048999999944499E-2</v>
      </c>
      <c r="V769">
        <f t="shared" si="919"/>
        <v>6</v>
      </c>
      <c r="W769">
        <f t="shared" si="920"/>
        <v>0</v>
      </c>
      <c r="X769">
        <f t="shared" si="921"/>
        <v>6</v>
      </c>
      <c r="Y769">
        <f t="shared" si="951"/>
        <v>5.7818549014865237</v>
      </c>
      <c r="Z769">
        <f t="shared" si="952"/>
        <v>10.085291131238579</v>
      </c>
      <c r="AA769">
        <f t="shared" si="948"/>
        <v>16.180081648034296</v>
      </c>
      <c r="AB769">
        <f t="shared" si="949"/>
        <v>28.222920970514558</v>
      </c>
      <c r="AC769">
        <f t="shared" si="950"/>
        <v>27.121677842231108</v>
      </c>
      <c r="AD769">
        <f t="shared" si="958"/>
        <v>50.719513225444757</v>
      </c>
      <c r="AE769">
        <f t="shared" si="931"/>
        <v>1206.0199708</v>
      </c>
      <c r="AF769">
        <f t="shared" si="933"/>
        <v>1197.3499756666668</v>
      </c>
      <c r="AG769">
        <f t="shared" si="955"/>
        <v>1226.2199889999999</v>
      </c>
      <c r="AH769">
        <f t="shared" si="940"/>
        <v>1195.1799805000001</v>
      </c>
      <c r="AI769">
        <f t="shared" si="941"/>
        <v>1251.0571140578706</v>
      </c>
      <c r="AJ769">
        <f t="shared" si="942"/>
        <v>1139.3028469421295</v>
      </c>
      <c r="AK769">
        <f t="shared" si="943"/>
        <v>0.79323238696613652</v>
      </c>
      <c r="AL769">
        <f t="shared" si="922"/>
        <v>-0.26842621052630994</v>
      </c>
      <c r="AM769">
        <f t="shared" si="923"/>
        <v>-25394.730073052076</v>
      </c>
      <c r="AN769">
        <f t="shared" si="956"/>
        <v>-59948.083326785505</v>
      </c>
      <c r="AO769">
        <f t="shared" si="957"/>
        <v>6292567</v>
      </c>
      <c r="AP769">
        <f t="shared" si="959"/>
        <v>-9.5268089043446819E-3</v>
      </c>
      <c r="AQ769">
        <f t="shared" si="960"/>
        <v>1214.6766230245446</v>
      </c>
      <c r="AR769">
        <f t="shared" si="961"/>
        <v>1216.5005109746548</v>
      </c>
      <c r="AS769">
        <f t="shared" si="962"/>
        <v>1211.3414377811505</v>
      </c>
      <c r="AT769">
        <f t="shared" si="963"/>
        <v>1234.9272389963924</v>
      </c>
      <c r="AU769">
        <f t="shared" si="964"/>
        <v>1214.5173793447877</v>
      </c>
      <c r="AV769">
        <f t="shared" si="965"/>
        <v>1250.7376306042067</v>
      </c>
      <c r="AW769">
        <f t="shared" si="966"/>
        <v>-36.220251259419001</v>
      </c>
      <c r="AX769">
        <f t="shared" si="993"/>
        <v>-43.807637330173669</v>
      </c>
      <c r="AY769">
        <f t="shared" si="967"/>
        <v>7.5873860707546683</v>
      </c>
      <c r="AZ769">
        <f t="shared" si="924"/>
        <v>1229.6499836666667</v>
      </c>
      <c r="BA769">
        <f t="shared" si="925"/>
        <v>116332266.35476866</v>
      </c>
      <c r="BB769">
        <f t="shared" si="928"/>
        <v>0</v>
      </c>
      <c r="BC769">
        <f t="shared" si="929"/>
        <v>116332266.35476866</v>
      </c>
      <c r="BD769">
        <f t="shared" si="944"/>
        <v>1352103011.0483503</v>
      </c>
      <c r="BE769">
        <f t="shared" si="945"/>
        <v>4471149066.3724871</v>
      </c>
      <c r="BF769">
        <f t="shared" si="946"/>
        <v>0.3024061580092503</v>
      </c>
      <c r="BG769">
        <f t="shared" si="947"/>
        <v>23.219036254518571</v>
      </c>
      <c r="BH769">
        <f t="shared" si="968"/>
        <v>46814503</v>
      </c>
      <c r="BI769">
        <f t="shared" si="969"/>
        <v>-2.895911210564738</v>
      </c>
      <c r="BJ769">
        <f t="shared" si="930"/>
        <v>-975</v>
      </c>
      <c r="BK769">
        <f t="shared" si="970"/>
        <v>-7.0752812700645117E-3</v>
      </c>
      <c r="BL769">
        <f t="shared" si="971"/>
        <v>0.99292471872993548</v>
      </c>
      <c r="BM769">
        <f t="shared" si="972"/>
        <v>29.449835194045622</v>
      </c>
      <c r="BN769">
        <f t="shared" si="973"/>
        <v>1230.5</v>
      </c>
      <c r="BO769">
        <f t="shared" si="932"/>
        <v>1199.0750001000001</v>
      </c>
      <c r="BP769">
        <f t="shared" si="974"/>
        <v>1280.1198533235295</v>
      </c>
      <c r="BQ769">
        <f t="shared" si="975"/>
        <v>-81.044853223529344</v>
      </c>
      <c r="BR769">
        <f t="shared" si="976"/>
        <v>9.75</v>
      </c>
      <c r="BS769">
        <f t="shared" si="977"/>
        <v>15.699951000000056</v>
      </c>
      <c r="BT769">
        <f t="shared" si="978"/>
        <v>10.09997599999997</v>
      </c>
      <c r="BU769">
        <f t="shared" si="979"/>
        <v>30</v>
      </c>
      <c r="BV769">
        <f t="shared" si="980"/>
        <v>1218.7699626000001</v>
      </c>
      <c r="BW769">
        <f t="shared" si="981"/>
        <v>1212.6499663333334</v>
      </c>
      <c r="BX769">
        <f t="shared" si="982"/>
        <v>1201.1381592363634</v>
      </c>
      <c r="BY769">
        <f t="shared" si="983"/>
        <v>1211.0811762047622</v>
      </c>
      <c r="BZ769">
        <f t="shared" si="984"/>
        <v>1242</v>
      </c>
      <c r="CA769">
        <f t="shared" si="985"/>
        <v>1145</v>
      </c>
      <c r="CB769">
        <f t="shared" si="986"/>
        <v>1185.1431503766667</v>
      </c>
      <c r="CC769">
        <f t="shared" si="987"/>
        <v>1174.0931838222223</v>
      </c>
      <c r="CD769">
        <f t="shared" si="988"/>
        <v>1192.5338134015478</v>
      </c>
      <c r="CE769">
        <f t="shared" si="989"/>
        <v>1250.4219118252011</v>
      </c>
      <c r="CF769">
        <f t="shared" si="990"/>
        <v>1236.6999510000001</v>
      </c>
      <c r="CG769">
        <f t="shared" si="991"/>
        <v>1242</v>
      </c>
      <c r="CH769">
        <f t="shared" si="992"/>
        <v>1212</v>
      </c>
    </row>
    <row r="770" spans="1:86">
      <c r="A770" s="1">
        <v>40591</v>
      </c>
      <c r="B770">
        <v>1218.900024</v>
      </c>
      <c r="C770">
        <v>1239.9499510000001</v>
      </c>
      <c r="D770">
        <v>1215</v>
      </c>
      <c r="E770">
        <v>1228.0500489999999</v>
      </c>
      <c r="F770">
        <v>128256</v>
      </c>
      <c r="G770">
        <f t="shared" si="926"/>
        <v>5912.3664664503076</v>
      </c>
      <c r="H770">
        <f t="shared" si="954"/>
        <v>15021598.625304341</v>
      </c>
      <c r="I770">
        <f t="shared" si="927"/>
        <v>1225.4750060000001</v>
      </c>
      <c r="J770">
        <f t="shared" si="934"/>
        <v>1232.2374877500001</v>
      </c>
      <c r="K770">
        <f t="shared" si="935"/>
        <v>1160.112488</v>
      </c>
      <c r="L770">
        <f t="shared" si="936"/>
        <v>2</v>
      </c>
      <c r="M770">
        <f t="shared" si="937"/>
        <v>6</v>
      </c>
      <c r="N770">
        <f t="shared" si="938"/>
        <v>80</v>
      </c>
      <c r="O770">
        <f t="shared" si="939"/>
        <v>40</v>
      </c>
      <c r="P770">
        <f t="shared" si="914"/>
        <v>24.949951000000056</v>
      </c>
      <c r="Q770">
        <f t="shared" si="915"/>
        <v>11.899902000000111</v>
      </c>
      <c r="R770">
        <f t="shared" si="916"/>
        <v>13.050048999999944</v>
      </c>
      <c r="S770">
        <f t="shared" si="917"/>
        <v>24.949951000000056</v>
      </c>
      <c r="T770">
        <f t="shared" si="953"/>
        <v>34.964081095479614</v>
      </c>
      <c r="U770">
        <f t="shared" si="918"/>
        <v>16.050048999999944</v>
      </c>
      <c r="V770">
        <f t="shared" si="919"/>
        <v>-10</v>
      </c>
      <c r="W770">
        <f t="shared" si="920"/>
        <v>16.050048999999944</v>
      </c>
      <c r="X770">
        <f t="shared" si="921"/>
        <v>0</v>
      </c>
      <c r="Y770">
        <f t="shared" si="951"/>
        <v>6.5152973370946246</v>
      </c>
      <c r="Z770">
        <f t="shared" si="952"/>
        <v>9.3649131932929652</v>
      </c>
      <c r="AA770">
        <f t="shared" si="948"/>
        <v>18.634258739140623</v>
      </c>
      <c r="AB770">
        <f t="shared" si="949"/>
        <v>26.784382428696869</v>
      </c>
      <c r="AC770">
        <f t="shared" si="950"/>
        <v>17.94444633303479</v>
      </c>
      <c r="AD770">
        <f t="shared" si="958"/>
        <v>47.85339589318319</v>
      </c>
      <c r="AE770">
        <f t="shared" si="931"/>
        <v>1219.6299806</v>
      </c>
      <c r="AF770">
        <f t="shared" si="933"/>
        <v>1209.6916504999999</v>
      </c>
      <c r="AG770">
        <f t="shared" si="955"/>
        <v>1223.9874938999999</v>
      </c>
      <c r="AH770">
        <f t="shared" si="940"/>
        <v>1196.1649903</v>
      </c>
      <c r="AI770">
        <f t="shared" si="941"/>
        <v>1253.945454316565</v>
      </c>
      <c r="AJ770">
        <f t="shared" si="942"/>
        <v>1138.384526283435</v>
      </c>
      <c r="AK770">
        <f t="shared" si="943"/>
        <v>0.77591556456572286</v>
      </c>
      <c r="AL770">
        <f t="shared" si="922"/>
        <v>4.6098166685771484E-2</v>
      </c>
      <c r="AM770">
        <f t="shared" si="923"/>
        <v>5912.3664664503076</v>
      </c>
      <c r="AN770">
        <f t="shared" si="956"/>
        <v>13965.784095777559</v>
      </c>
      <c r="AO770">
        <f t="shared" si="957"/>
        <v>6187489</v>
      </c>
      <c r="AP770">
        <f t="shared" si="959"/>
        <v>2.2571004321425957E-3</v>
      </c>
      <c r="AQ770">
        <f t="shared" si="960"/>
        <v>1219.2235878561994</v>
      </c>
      <c r="AR770">
        <f t="shared" si="961"/>
        <v>1219.9773513818782</v>
      </c>
      <c r="AS770">
        <f t="shared" si="962"/>
        <v>1214.3489878005435</v>
      </c>
      <c r="AT770">
        <f t="shared" si="963"/>
        <v>1234.308291896717</v>
      </c>
      <c r="AU770">
        <f t="shared" si="964"/>
        <v>1216.5472797930695</v>
      </c>
      <c r="AV770">
        <f t="shared" si="965"/>
        <v>1249.1494998919122</v>
      </c>
      <c r="AW770">
        <f t="shared" si="966"/>
        <v>-32.602220098842736</v>
      </c>
      <c r="AX770">
        <f t="shared" si="993"/>
        <v>-41.566553883907481</v>
      </c>
      <c r="AY770">
        <f t="shared" si="967"/>
        <v>8.9643337850647455</v>
      </c>
      <c r="AZ770">
        <f t="shared" si="924"/>
        <v>1227.6666666666667</v>
      </c>
      <c r="BA770">
        <f t="shared" si="925"/>
        <v>157455616</v>
      </c>
      <c r="BB770">
        <f t="shared" si="928"/>
        <v>0</v>
      </c>
      <c r="BC770">
        <f t="shared" si="929"/>
        <v>157455616</v>
      </c>
      <c r="BD770">
        <f t="shared" si="944"/>
        <v>1352103011.0483503</v>
      </c>
      <c r="BE770">
        <f t="shared" si="945"/>
        <v>3872626079.697998</v>
      </c>
      <c r="BF770">
        <f t="shared" si="946"/>
        <v>0.34914370332231826</v>
      </c>
      <c r="BG770">
        <f t="shared" si="947"/>
        <v>25.87891137634476</v>
      </c>
      <c r="BH770">
        <f t="shared" si="968"/>
        <v>46942759</v>
      </c>
      <c r="BI770">
        <f t="shared" si="969"/>
        <v>-2.6099534204403696</v>
      </c>
      <c r="BJ770">
        <f t="shared" si="930"/>
        <v>-89.9902000000111</v>
      </c>
      <c r="BK770">
        <f t="shared" si="970"/>
        <v>8.151635163825093E-5</v>
      </c>
      <c r="BL770">
        <f t="shared" si="971"/>
        <v>1.0000815163516383</v>
      </c>
      <c r="BM770">
        <f t="shared" si="972"/>
        <v>30.452978425624373</v>
      </c>
      <c r="BN770">
        <f t="shared" si="973"/>
        <v>1227.4749755</v>
      </c>
      <c r="BO770">
        <f t="shared" si="932"/>
        <v>1212.2750000000001</v>
      </c>
      <c r="BP770">
        <f t="shared" si="974"/>
        <v>1274.2735290735295</v>
      </c>
      <c r="BQ770">
        <f t="shared" si="975"/>
        <v>-61.998529073529426</v>
      </c>
      <c r="BR770">
        <f t="shared" si="976"/>
        <v>45.100097999999889</v>
      </c>
      <c r="BS770">
        <f t="shared" si="977"/>
        <v>39</v>
      </c>
      <c r="BT770">
        <f t="shared" si="978"/>
        <v>3.5499270000000251</v>
      </c>
      <c r="BU770">
        <f t="shared" si="979"/>
        <v>-11.09997599999997</v>
      </c>
      <c r="BV770">
        <f t="shared" si="980"/>
        <v>1226.1133220000002</v>
      </c>
      <c r="BW770">
        <f t="shared" si="981"/>
        <v>1221.4214158571428</v>
      </c>
      <c r="BX770">
        <f t="shared" si="982"/>
        <v>1207.1145353272727</v>
      </c>
      <c r="BY770">
        <f t="shared" si="983"/>
        <v>1211.2554676333334</v>
      </c>
      <c r="BZ770">
        <f t="shared" si="984"/>
        <v>1242</v>
      </c>
      <c r="CA770">
        <f t="shared" si="985"/>
        <v>1145</v>
      </c>
      <c r="CB770">
        <f t="shared" si="986"/>
        <v>1207.0559727533332</v>
      </c>
      <c r="CC770">
        <f t="shared" si="987"/>
        <v>1189.2345670638888</v>
      </c>
      <c r="CD770">
        <f t="shared" si="988"/>
        <v>1183.3455254579762</v>
      </c>
      <c r="CE770">
        <f t="shared" si="989"/>
        <v>1245.6873991303307</v>
      </c>
      <c r="CF770">
        <f t="shared" si="990"/>
        <v>1227.9499510000001</v>
      </c>
      <c r="CG770">
        <f t="shared" si="991"/>
        <v>1240</v>
      </c>
      <c r="CH770">
        <f t="shared" si="992"/>
        <v>1221</v>
      </c>
    </row>
    <row r="771" spans="1:86">
      <c r="A771" s="1">
        <v>40592</v>
      </c>
      <c r="B771">
        <v>1227</v>
      </c>
      <c r="C771">
        <v>1256</v>
      </c>
      <c r="D771">
        <v>1225</v>
      </c>
      <c r="E771">
        <v>1228.6999510000001</v>
      </c>
      <c r="F771">
        <v>355711</v>
      </c>
      <c r="G771">
        <f t="shared" si="926"/>
        <v>-270800.46644122456</v>
      </c>
      <c r="H771">
        <f t="shared" si="954"/>
        <v>14750798.158863116</v>
      </c>
      <c r="I771">
        <f t="shared" si="927"/>
        <v>1234.1749877500001</v>
      </c>
      <c r="J771">
        <f t="shared" si="934"/>
        <v>1234.1749877500001</v>
      </c>
      <c r="K771">
        <f t="shared" si="935"/>
        <v>1160.112488</v>
      </c>
      <c r="L771">
        <f t="shared" si="936"/>
        <v>1</v>
      </c>
      <c r="M771">
        <f t="shared" si="937"/>
        <v>7</v>
      </c>
      <c r="N771">
        <f t="shared" si="938"/>
        <v>90</v>
      </c>
      <c r="O771">
        <f t="shared" si="939"/>
        <v>30</v>
      </c>
      <c r="P771">
        <f t="shared" ref="P771:P834" si="994">(C771-D771)</f>
        <v>31</v>
      </c>
      <c r="Q771">
        <f t="shared" ref="Q771:Q834" si="995">(C771-E771)</f>
        <v>27.300048999999944</v>
      </c>
      <c r="R771">
        <f t="shared" ref="R771:R834" si="996">(E771-D771)</f>
        <v>3.6999510000000555</v>
      </c>
      <c r="S771">
        <f t="shared" ref="S771:S834" si="997">MAX(P771:R771)</f>
        <v>31</v>
      </c>
      <c r="T771">
        <f t="shared" si="953"/>
        <v>34.680932445802497</v>
      </c>
      <c r="U771">
        <f t="shared" ref="U771:U834" si="998">(C772-C771)</f>
        <v>-26</v>
      </c>
      <c r="V771">
        <f t="shared" ref="V771:V834" si="999">D771-D772</f>
        <v>44</v>
      </c>
      <c r="W771">
        <f t="shared" ref="W771:W834" si="1000">IF(AND(U771&gt;V771,U771&gt;0),U771,)</f>
        <v>0</v>
      </c>
      <c r="X771">
        <f t="shared" ref="X771:X834" si="1001">IF(AND(V771&gt;U771,V771&gt;0),V771,)</f>
        <v>44</v>
      </c>
      <c r="Y771">
        <f t="shared" si="951"/>
        <v>6.0499189558735802</v>
      </c>
      <c r="Z771">
        <f t="shared" si="952"/>
        <v>11.83884796520061</v>
      </c>
      <c r="AA771">
        <f t="shared" si="948"/>
        <v>17.444510655323555</v>
      </c>
      <c r="AB771">
        <f t="shared" si="949"/>
        <v>34.136475377937799</v>
      </c>
      <c r="AC771">
        <f t="shared" si="950"/>
        <v>32.360693360632233</v>
      </c>
      <c r="AD771">
        <f t="shared" si="958"/>
        <v>46.452295976954986</v>
      </c>
      <c r="AE771">
        <f t="shared" si="931"/>
        <v>1229.0999756000001</v>
      </c>
      <c r="AF771">
        <f t="shared" si="933"/>
        <v>1221.1416423333333</v>
      </c>
      <c r="AG771">
        <f t="shared" si="955"/>
        <v>1222.45999145</v>
      </c>
      <c r="AH771">
        <f t="shared" si="940"/>
        <v>1200.7399903</v>
      </c>
      <c r="AI771">
        <f t="shared" si="941"/>
        <v>1260.8100667406816</v>
      </c>
      <c r="AJ771">
        <f t="shared" si="942"/>
        <v>1140.6699138593185</v>
      </c>
      <c r="AK771">
        <f t="shared" si="943"/>
        <v>0.7327278601652033</v>
      </c>
      <c r="AL771">
        <f t="shared" ref="AL771:AL834" si="1002">(R771-Q771)/P771</f>
        <v>-0.76129348387096418</v>
      </c>
      <c r="AM771">
        <f t="shared" ref="AM771:AM834" si="1003">AL771*F771</f>
        <v>-270800.46644122456</v>
      </c>
      <c r="AN771">
        <f t="shared" si="956"/>
        <v>-300867.46945274447</v>
      </c>
      <c r="AO771">
        <f t="shared" si="957"/>
        <v>6356469</v>
      </c>
      <c r="AP771">
        <f t="shared" si="959"/>
        <v>-4.7332484348267014E-2</v>
      </c>
      <c r="AQ771">
        <f t="shared" si="960"/>
        <v>1222.4455513250916</v>
      </c>
      <c r="AR771">
        <f t="shared" si="961"/>
        <v>1216.3785493980429</v>
      </c>
      <c r="AS771">
        <f t="shared" si="962"/>
        <v>1216.9321611764456</v>
      </c>
      <c r="AT771">
        <f t="shared" si="963"/>
        <v>1233.8035412160125</v>
      </c>
      <c r="AU771">
        <f t="shared" si="964"/>
        <v>1218.370180474109</v>
      </c>
      <c r="AV771">
        <f t="shared" si="965"/>
        <v>1247.7180314694783</v>
      </c>
      <c r="AW771">
        <f t="shared" si="966"/>
        <v>-29.347850995369299</v>
      </c>
      <c r="AX771">
        <f t="shared" si="993"/>
        <v>-39.122813306199845</v>
      </c>
      <c r="AY771">
        <f t="shared" si="967"/>
        <v>9.7749623108305457</v>
      </c>
      <c r="AZ771">
        <f t="shared" ref="AZ771:AZ834" si="1004">AVERAGE(C771:E771)</f>
        <v>1236.5666503333334</v>
      </c>
      <c r="BA771">
        <f t="shared" ref="BA771:BA834" si="1005">AZ771*F771</f>
        <v>439860359.75672036</v>
      </c>
      <c r="BB771">
        <f t="shared" si="928"/>
        <v>439860359.75672036</v>
      </c>
      <c r="BC771">
        <f t="shared" si="929"/>
        <v>0</v>
      </c>
      <c r="BD771">
        <f t="shared" si="944"/>
        <v>1791963370.8050706</v>
      </c>
      <c r="BE771">
        <f t="shared" si="945"/>
        <v>2581413277.2140889</v>
      </c>
      <c r="BF771">
        <f t="shared" si="946"/>
        <v>0.69417918727798289</v>
      </c>
      <c r="BG771">
        <f t="shared" si="947"/>
        <v>40.974366376989451</v>
      </c>
      <c r="BH771">
        <f t="shared" si="968"/>
        <v>47298470</v>
      </c>
      <c r="BI771">
        <f t="shared" si="969"/>
        <v>-2.3521220544360792</v>
      </c>
      <c r="BJ771">
        <f t="shared" si="930"/>
        <v>-35.0097999999889</v>
      </c>
      <c r="BK771">
        <f t="shared" si="970"/>
        <v>5.2921458740979297E-4</v>
      </c>
      <c r="BL771">
        <f t="shared" si="971"/>
        <v>1.0005292145874098</v>
      </c>
      <c r="BM771">
        <f t="shared" si="972"/>
        <v>31.659710128827022</v>
      </c>
      <c r="BN771">
        <f t="shared" si="973"/>
        <v>1240.5</v>
      </c>
      <c r="BO771">
        <f t="shared" si="932"/>
        <v>1227.1949951000001</v>
      </c>
      <c r="BP771">
        <f t="shared" si="974"/>
        <v>1268.9132349558822</v>
      </c>
      <c r="BQ771">
        <f t="shared" si="975"/>
        <v>-41.718239855882075</v>
      </c>
      <c r="BR771">
        <f t="shared" si="976"/>
        <v>38.949951000000056</v>
      </c>
      <c r="BS771">
        <f t="shared" si="977"/>
        <v>45</v>
      </c>
      <c r="BT771">
        <f t="shared" si="978"/>
        <v>55</v>
      </c>
      <c r="BU771">
        <f t="shared" si="979"/>
        <v>26</v>
      </c>
      <c r="BV771">
        <f t="shared" si="980"/>
        <v>1229.1366454666668</v>
      </c>
      <c r="BW771">
        <f t="shared" si="981"/>
        <v>1226.8523588571427</v>
      </c>
      <c r="BX771">
        <f t="shared" si="982"/>
        <v>1213.0299827272729</v>
      </c>
      <c r="BY771">
        <f t="shared" si="983"/>
        <v>1211.7042730714284</v>
      </c>
      <c r="BZ771">
        <f t="shared" si="984"/>
        <v>1256</v>
      </c>
      <c r="CA771">
        <f t="shared" si="985"/>
        <v>1145</v>
      </c>
      <c r="CB771">
        <f t="shared" si="986"/>
        <v>1228.4766379033331</v>
      </c>
      <c r="CC771">
        <f t="shared" si="987"/>
        <v>1209.4035843499998</v>
      </c>
      <c r="CD771">
        <f t="shared" si="988"/>
        <v>1185.1220917091666</v>
      </c>
      <c r="CE771">
        <f t="shared" si="989"/>
        <v>1243.1549636593145</v>
      </c>
      <c r="CF771">
        <f t="shared" si="990"/>
        <v>1228.0500489999999</v>
      </c>
      <c r="CG771">
        <f t="shared" si="991"/>
        <v>1239.9499510000001</v>
      </c>
      <c r="CH771">
        <f t="shared" si="992"/>
        <v>1215</v>
      </c>
    </row>
    <row r="772" spans="1:86">
      <c r="A772" s="1">
        <v>40595</v>
      </c>
      <c r="B772">
        <v>1229</v>
      </c>
      <c r="C772">
        <v>1230</v>
      </c>
      <c r="D772">
        <v>1181</v>
      </c>
      <c r="E772">
        <v>1207.349976</v>
      </c>
      <c r="F772">
        <v>203836</v>
      </c>
      <c r="G772">
        <f t="shared" ref="G772:G835" si="1006">(((E772-D772)-(C772-E772))/(C772-D772))*F772</f>
        <v>15391.498283101788</v>
      </c>
      <c r="H772">
        <f t="shared" si="954"/>
        <v>14766189.657146217</v>
      </c>
      <c r="I772">
        <f t="shared" ref="I772:I835" si="1007">AVERAGE(B772:E772)</f>
        <v>1211.8374939999999</v>
      </c>
      <c r="J772">
        <f t="shared" si="934"/>
        <v>1234.1749877500001</v>
      </c>
      <c r="K772">
        <f t="shared" si="935"/>
        <v>1160.112488</v>
      </c>
      <c r="L772">
        <f t="shared" si="936"/>
        <v>2</v>
      </c>
      <c r="M772">
        <f t="shared" si="937"/>
        <v>8</v>
      </c>
      <c r="N772">
        <f t="shared" si="938"/>
        <v>80</v>
      </c>
      <c r="O772">
        <f t="shared" si="939"/>
        <v>20</v>
      </c>
      <c r="P772">
        <f t="shared" si="994"/>
        <v>49</v>
      </c>
      <c r="Q772">
        <f t="shared" si="995"/>
        <v>22.65002400000003</v>
      </c>
      <c r="R772">
        <f t="shared" si="996"/>
        <v>26.34997599999997</v>
      </c>
      <c r="S772">
        <f t="shared" si="997"/>
        <v>49</v>
      </c>
      <c r="T772">
        <f t="shared" si="953"/>
        <v>35.703722985388033</v>
      </c>
      <c r="U772">
        <f t="shared" si="998"/>
        <v>-25</v>
      </c>
      <c r="V772">
        <f t="shared" si="999"/>
        <v>10.90002400000003</v>
      </c>
      <c r="W772">
        <f t="shared" si="1000"/>
        <v>0</v>
      </c>
      <c r="X772">
        <f t="shared" si="1001"/>
        <v>10.90002400000003</v>
      </c>
      <c r="Y772">
        <f t="shared" si="951"/>
        <v>5.6177818875968963</v>
      </c>
      <c r="Z772">
        <f t="shared" si="952"/>
        <v>11.771789110543425</v>
      </c>
      <c r="AA772">
        <f t="shared" si="948"/>
        <v>15.734442847587655</v>
      </c>
      <c r="AB772">
        <f t="shared" si="949"/>
        <v>32.970760823349153</v>
      </c>
      <c r="AC772">
        <f t="shared" si="950"/>
        <v>35.389068675728971</v>
      </c>
      <c r="AD772">
        <f t="shared" si="958"/>
        <v>44.987341736313098</v>
      </c>
      <c r="AE772">
        <f t="shared" si="931"/>
        <v>1225.7499756000002</v>
      </c>
      <c r="AF772">
        <f t="shared" si="933"/>
        <v>1225.4749756666668</v>
      </c>
      <c r="AG772">
        <f t="shared" si="955"/>
        <v>1220.39498905</v>
      </c>
      <c r="AH772">
        <f t="shared" si="940"/>
        <v>1202.4999879000002</v>
      </c>
      <c r="AI772">
        <f t="shared" si="941"/>
        <v>1262.2091875851747</v>
      </c>
      <c r="AJ772">
        <f t="shared" si="942"/>
        <v>1142.7907882148256</v>
      </c>
      <c r="AK772">
        <f t="shared" si="943"/>
        <v>0.54061340736077568</v>
      </c>
      <c r="AL772">
        <f t="shared" si="1002"/>
        <v>7.5509224489794677E-2</v>
      </c>
      <c r="AM772">
        <f t="shared" si="1003"/>
        <v>15391.498283101788</v>
      </c>
      <c r="AN772">
        <f t="shared" si="956"/>
        <v>-179988.41288279474</v>
      </c>
      <c r="AO772">
        <f t="shared" si="957"/>
        <v>6198452</v>
      </c>
      <c r="AP772">
        <f t="shared" si="959"/>
        <v>-2.9037639217468287E-2</v>
      </c>
      <c r="AQ772">
        <f t="shared" si="960"/>
        <v>1217.3130557145605</v>
      </c>
      <c r="AR772">
        <f t="shared" si="961"/>
        <v>1206.3241559796006</v>
      </c>
      <c r="AS772">
        <f t="shared" si="962"/>
        <v>1215.2073678446855</v>
      </c>
      <c r="AT772">
        <f t="shared" si="963"/>
        <v>1231.4227203465714</v>
      </c>
      <c r="AU772">
        <f t="shared" si="964"/>
        <v>1216.7171498029927</v>
      </c>
      <c r="AV772">
        <f t="shared" si="965"/>
        <v>1244.8922675866149</v>
      </c>
      <c r="AW772">
        <f t="shared" si="966"/>
        <v>-28.175117783622227</v>
      </c>
      <c r="AX772">
        <f t="shared" si="993"/>
        <v>-36.93327420168432</v>
      </c>
      <c r="AY772">
        <f t="shared" si="967"/>
        <v>8.758156418062093</v>
      </c>
      <c r="AZ772">
        <f t="shared" si="1004"/>
        <v>1206.1166586666666</v>
      </c>
      <c r="BA772">
        <f t="shared" si="1005"/>
        <v>245849995.23597866</v>
      </c>
      <c r="BB772">
        <f t="shared" ref="BB772:BB835" si="1008">IF(AZ772&gt;AZ771,BA772,0)</f>
        <v>0</v>
      </c>
      <c r="BC772">
        <f t="shared" ref="BC772:BC835" si="1009">IF(AZ772&lt;AZ771,BA772,0)</f>
        <v>245849995.23597866</v>
      </c>
      <c r="BD772">
        <f t="shared" si="944"/>
        <v>1377574146.4717374</v>
      </c>
      <c r="BE772">
        <f t="shared" si="945"/>
        <v>2827263272.4500675</v>
      </c>
      <c r="BF772">
        <f t="shared" si="946"/>
        <v>0.48724650438300021</v>
      </c>
      <c r="BG772">
        <f t="shared" si="947"/>
        <v>32.761650671025748</v>
      </c>
      <c r="BH772">
        <f t="shared" si="968"/>
        <v>47094634</v>
      </c>
      <c r="BI772">
        <f t="shared" si="969"/>
        <v>-2.2632575136998274</v>
      </c>
      <c r="BJ772">
        <f t="shared" ref="BJ772:BJ835" si="1010">((E772-E771)-1)*100</f>
        <v>-2234.9975000000086</v>
      </c>
      <c r="BK772">
        <f t="shared" si="970"/>
        <v>-1.7376068895114723E-2</v>
      </c>
      <c r="BL772">
        <f t="shared" si="971"/>
        <v>0.98262393110488533</v>
      </c>
      <c r="BM772">
        <f t="shared" si="972"/>
        <v>31.469511378492768</v>
      </c>
      <c r="BN772">
        <f t="shared" si="973"/>
        <v>1205.5</v>
      </c>
      <c r="BO772">
        <f t="shared" si="932"/>
        <v>1226.1949951000001</v>
      </c>
      <c r="BP772">
        <f t="shared" si="974"/>
        <v>1262.1852937794119</v>
      </c>
      <c r="BQ772">
        <f t="shared" si="975"/>
        <v>-35.990298679411808</v>
      </c>
      <c r="BR772">
        <f t="shared" si="976"/>
        <v>30.549927000000025</v>
      </c>
      <c r="BS772">
        <f t="shared" si="977"/>
        <v>10.90002400000003</v>
      </c>
      <c r="BT772">
        <f t="shared" si="978"/>
        <v>36</v>
      </c>
      <c r="BU772">
        <f t="shared" si="979"/>
        <v>35</v>
      </c>
      <c r="BV772">
        <f t="shared" si="980"/>
        <v>1221.8866455999998</v>
      </c>
      <c r="BW772">
        <f t="shared" si="981"/>
        <v>1222.911882761905</v>
      </c>
      <c r="BX772">
        <f t="shared" si="982"/>
        <v>1214.2317983090907</v>
      </c>
      <c r="BY772">
        <f t="shared" si="983"/>
        <v>1210.2652239809522</v>
      </c>
      <c r="BZ772">
        <f t="shared" si="984"/>
        <v>1256</v>
      </c>
      <c r="CA772">
        <f t="shared" si="985"/>
        <v>1145</v>
      </c>
      <c r="CB772">
        <f t="shared" si="986"/>
        <v>1231.2049673533334</v>
      </c>
      <c r="CC772">
        <f t="shared" si="987"/>
        <v>1227.9763608638889</v>
      </c>
      <c r="CD772">
        <f t="shared" si="988"/>
        <v>1183.9406692373811</v>
      </c>
      <c r="CE772">
        <f t="shared" si="989"/>
        <v>1243.6636152292017</v>
      </c>
      <c r="CF772">
        <f t="shared" si="990"/>
        <v>1228.6999510000001</v>
      </c>
      <c r="CG772">
        <f t="shared" si="991"/>
        <v>1256</v>
      </c>
      <c r="CH772">
        <f t="shared" si="992"/>
        <v>1225</v>
      </c>
    </row>
    <row r="773" spans="1:86">
      <c r="A773" s="1">
        <v>40596</v>
      </c>
      <c r="B773">
        <v>1205</v>
      </c>
      <c r="C773">
        <v>1205</v>
      </c>
      <c r="D773">
        <v>1170.099976</v>
      </c>
      <c r="E773">
        <v>1181.099976</v>
      </c>
      <c r="F773">
        <v>189502</v>
      </c>
      <c r="G773">
        <f t="shared" si="1006"/>
        <v>-70045.234010383589</v>
      </c>
      <c r="H773">
        <f t="shared" si="954"/>
        <v>14696144.423135834</v>
      </c>
      <c r="I773">
        <f t="shared" si="1007"/>
        <v>1190.299988</v>
      </c>
      <c r="J773">
        <f t="shared" si="934"/>
        <v>1234.1749877500001</v>
      </c>
      <c r="K773">
        <f t="shared" si="935"/>
        <v>1160.112488</v>
      </c>
      <c r="L773">
        <f t="shared" si="936"/>
        <v>3</v>
      </c>
      <c r="M773">
        <f t="shared" si="937"/>
        <v>9</v>
      </c>
      <c r="N773">
        <f t="shared" si="938"/>
        <v>70</v>
      </c>
      <c r="O773">
        <f t="shared" si="939"/>
        <v>10</v>
      </c>
      <c r="P773">
        <f t="shared" si="994"/>
        <v>34.90002400000003</v>
      </c>
      <c r="Q773">
        <f t="shared" si="995"/>
        <v>23.90002400000003</v>
      </c>
      <c r="R773">
        <f t="shared" si="996"/>
        <v>11</v>
      </c>
      <c r="S773">
        <f t="shared" si="997"/>
        <v>34.90002400000003</v>
      </c>
      <c r="T773">
        <f t="shared" si="953"/>
        <v>35.646315915003179</v>
      </c>
      <c r="U773">
        <f t="shared" si="998"/>
        <v>-2.4000240000000304</v>
      </c>
      <c r="V773">
        <f t="shared" si="999"/>
        <v>-7.9000240000000304</v>
      </c>
      <c r="W773">
        <f t="shared" si="1000"/>
        <v>0</v>
      </c>
      <c r="X773">
        <f t="shared" si="1001"/>
        <v>0</v>
      </c>
      <c r="Y773">
        <f t="shared" si="951"/>
        <v>5.2165117527685467</v>
      </c>
      <c r="Z773">
        <f t="shared" si="952"/>
        <v>10.930947031218894</v>
      </c>
      <c r="AA773">
        <f t="shared" si="948"/>
        <v>14.6340838284861</v>
      </c>
      <c r="AB773">
        <f t="shared" si="949"/>
        <v>30.665011939195004</v>
      </c>
      <c r="AC773">
        <f t="shared" si="950"/>
        <v>35.389068675728986</v>
      </c>
      <c r="AD773">
        <f t="shared" si="958"/>
        <v>43.45402275551303</v>
      </c>
      <c r="AE773">
        <f t="shared" si="931"/>
        <v>1214.6299806</v>
      </c>
      <c r="AF773">
        <f t="shared" si="933"/>
        <v>1218.308309</v>
      </c>
      <c r="AG773">
        <f t="shared" si="955"/>
        <v>1214.8249878500001</v>
      </c>
      <c r="AH773">
        <f t="shared" si="940"/>
        <v>1202.9299805999999</v>
      </c>
      <c r="AI773">
        <f t="shared" si="941"/>
        <v>1261.9506414917594</v>
      </c>
      <c r="AJ773">
        <f t="shared" si="942"/>
        <v>1143.9093197082404</v>
      </c>
      <c r="AK773">
        <f t="shared" si="943"/>
        <v>0.31506472250425216</v>
      </c>
      <c r="AL773">
        <f t="shared" si="1002"/>
        <v>-0.36962794065700411</v>
      </c>
      <c r="AM773">
        <f t="shared" si="1003"/>
        <v>-70045.234010383589</v>
      </c>
      <c r="AN773">
        <f t="shared" si="956"/>
        <v>-440791.8332993653</v>
      </c>
      <c r="AO773">
        <f t="shared" si="957"/>
        <v>6102611</v>
      </c>
      <c r="AP773">
        <f t="shared" si="959"/>
        <v>-7.2230039453500358E-2</v>
      </c>
      <c r="AQ773">
        <f t="shared" si="960"/>
        <v>1205.00060861161</v>
      </c>
      <c r="AR773">
        <f t="shared" si="961"/>
        <v>1202.3842715254145</v>
      </c>
      <c r="AS773">
        <f t="shared" si="962"/>
        <v>1209.068037312642</v>
      </c>
      <c r="AT773">
        <f t="shared" si="963"/>
        <v>1226.8936733553799</v>
      </c>
      <c r="AU773">
        <f t="shared" si="964"/>
        <v>1211.3745737325437</v>
      </c>
      <c r="AV773">
        <f t="shared" si="965"/>
        <v>1240.4268071755519</v>
      </c>
      <c r="AW773">
        <f t="shared" si="966"/>
        <v>-29.052233443008163</v>
      </c>
      <c r="AX773">
        <f t="shared" si="993"/>
        <v>-35.35706604994909</v>
      </c>
      <c r="AY773">
        <f t="shared" si="967"/>
        <v>6.3048326069409271</v>
      </c>
      <c r="AZ773">
        <f t="shared" si="1004"/>
        <v>1185.3999839999999</v>
      </c>
      <c r="BA773">
        <f t="shared" si="1005"/>
        <v>224635667.76796797</v>
      </c>
      <c r="BB773">
        <f t="shared" si="1008"/>
        <v>0</v>
      </c>
      <c r="BC773">
        <f t="shared" si="1009"/>
        <v>224635667.76796797</v>
      </c>
      <c r="BD773">
        <f t="shared" si="944"/>
        <v>1377574146.4717374</v>
      </c>
      <c r="BE773">
        <f t="shared" si="945"/>
        <v>2505063683.2180357</v>
      </c>
      <c r="BF773">
        <f t="shared" si="946"/>
        <v>0.54991581878752427</v>
      </c>
      <c r="BG773">
        <f t="shared" si="947"/>
        <v>35.480366876809811</v>
      </c>
      <c r="BH773">
        <f t="shared" si="968"/>
        <v>46905132</v>
      </c>
      <c r="BI773">
        <f t="shared" si="969"/>
        <v>-2.3421158971209279</v>
      </c>
      <c r="BJ773">
        <f t="shared" si="1010"/>
        <v>-2725</v>
      </c>
      <c r="BK773">
        <f t="shared" si="970"/>
        <v>-2.1741831715578714E-2</v>
      </c>
      <c r="BL773">
        <f t="shared" si="971"/>
        <v>0.97825816828442125</v>
      </c>
      <c r="BM773">
        <f t="shared" si="972"/>
        <v>31.106619571060808</v>
      </c>
      <c r="BN773">
        <f t="shared" si="973"/>
        <v>1187.549988</v>
      </c>
      <c r="BO773">
        <f t="shared" si="932"/>
        <v>1218.3049927</v>
      </c>
      <c r="BP773">
        <f t="shared" si="974"/>
        <v>1255.0919100000001</v>
      </c>
      <c r="BQ773">
        <f t="shared" si="975"/>
        <v>-36.786917300000141</v>
      </c>
      <c r="BR773">
        <f t="shared" si="976"/>
        <v>27.09997599999997</v>
      </c>
      <c r="BS773">
        <f t="shared" si="977"/>
        <v>25.09997599999997</v>
      </c>
      <c r="BT773">
        <f t="shared" si="978"/>
        <v>16</v>
      </c>
      <c r="BU773">
        <f t="shared" si="979"/>
        <v>31</v>
      </c>
      <c r="BV773">
        <f t="shared" si="980"/>
        <v>1207.0033123999999</v>
      </c>
      <c r="BW773">
        <f t="shared" si="981"/>
        <v>1210.2333114285714</v>
      </c>
      <c r="BX773">
        <f t="shared" si="982"/>
        <v>1210.3408870545454</v>
      </c>
      <c r="BY773">
        <f t="shared" si="983"/>
        <v>1206.5228417857143</v>
      </c>
      <c r="BZ773">
        <f t="shared" si="984"/>
        <v>1256</v>
      </c>
      <c r="CA773">
        <f t="shared" si="985"/>
        <v>1145</v>
      </c>
      <c r="CB773">
        <f t="shared" si="986"/>
        <v>1224.3651460699998</v>
      </c>
      <c r="CC773">
        <f t="shared" si="987"/>
        <v>1229.0555242944447</v>
      </c>
      <c r="CD773">
        <f t="shared" si="988"/>
        <v>1185.9686552378571</v>
      </c>
      <c r="CE773">
        <f t="shared" si="989"/>
        <v>1234.7230107673208</v>
      </c>
      <c r="CF773">
        <f t="shared" si="990"/>
        <v>1207.349976</v>
      </c>
      <c r="CG773">
        <f t="shared" si="991"/>
        <v>1230</v>
      </c>
      <c r="CH773">
        <f t="shared" si="992"/>
        <v>1181</v>
      </c>
    </row>
    <row r="774" spans="1:86">
      <c r="A774" s="1">
        <v>40597</v>
      </c>
      <c r="B774">
        <v>1178</v>
      </c>
      <c r="C774">
        <v>1202.599976</v>
      </c>
      <c r="D774">
        <v>1178</v>
      </c>
      <c r="E774">
        <v>1192.5</v>
      </c>
      <c r="F774">
        <v>339470</v>
      </c>
      <c r="G774">
        <f t="shared" si="1006"/>
        <v>60718.601810018525</v>
      </c>
      <c r="H774">
        <f t="shared" si="954"/>
        <v>14756863.024945851</v>
      </c>
      <c r="I774">
        <f t="shared" si="1007"/>
        <v>1187.7749939999999</v>
      </c>
      <c r="J774">
        <f t="shared" si="934"/>
        <v>1234.1749877500001</v>
      </c>
      <c r="K774">
        <f t="shared" si="935"/>
        <v>1160.112488</v>
      </c>
      <c r="L774">
        <f t="shared" si="936"/>
        <v>4</v>
      </c>
      <c r="M774">
        <f t="shared" si="937"/>
        <v>10</v>
      </c>
      <c r="N774">
        <f t="shared" si="938"/>
        <v>60</v>
      </c>
      <c r="O774">
        <f t="shared" si="939"/>
        <v>0</v>
      </c>
      <c r="P774">
        <f t="shared" si="994"/>
        <v>24.59997599999997</v>
      </c>
      <c r="Q774">
        <f t="shared" si="995"/>
        <v>10.09997599999997</v>
      </c>
      <c r="R774">
        <f t="shared" si="996"/>
        <v>14.5</v>
      </c>
      <c r="S774">
        <f t="shared" si="997"/>
        <v>24.59997599999997</v>
      </c>
      <c r="T774">
        <f t="shared" si="953"/>
        <v>34.857291635360092</v>
      </c>
      <c r="U774">
        <f t="shared" si="998"/>
        <v>-3.5999759999999696</v>
      </c>
      <c r="V774">
        <f t="shared" si="999"/>
        <v>23.300048999999944</v>
      </c>
      <c r="W774">
        <f t="shared" si="1000"/>
        <v>0</v>
      </c>
      <c r="X774">
        <f t="shared" si="1001"/>
        <v>23.300048999999944</v>
      </c>
      <c r="Y774">
        <f t="shared" si="951"/>
        <v>4.8439037704279366</v>
      </c>
      <c r="Z774">
        <f t="shared" si="952"/>
        <v>11.814454314703255</v>
      </c>
      <c r="AA774">
        <f t="shared" si="948"/>
        <v>13.896385930093782</v>
      </c>
      <c r="AB774">
        <f t="shared" si="949"/>
        <v>33.893781646300894</v>
      </c>
      <c r="AC774">
        <f t="shared" si="950"/>
        <v>41.844163204157837</v>
      </c>
      <c r="AD774">
        <f t="shared" si="958"/>
        <v>42.051250535577573</v>
      </c>
      <c r="AE774">
        <f t="shared" si="931"/>
        <v>1207.5399904000001</v>
      </c>
      <c r="AF774">
        <f t="shared" si="933"/>
        <v>1210.9416504999999</v>
      </c>
      <c r="AG774">
        <f t="shared" si="955"/>
        <v>1210.04248665</v>
      </c>
      <c r="AH774">
        <f t="shared" si="940"/>
        <v>1206.7799805999998</v>
      </c>
      <c r="AI774">
        <f t="shared" si="941"/>
        <v>1256.8799307957854</v>
      </c>
      <c r="AJ774">
        <f t="shared" si="942"/>
        <v>1156.6800304042142</v>
      </c>
      <c r="AK774">
        <f t="shared" si="943"/>
        <v>0.35748508187937234</v>
      </c>
      <c r="AL774">
        <f t="shared" si="1002"/>
        <v>0.17886293872807177</v>
      </c>
      <c r="AM774">
        <f t="shared" si="1003"/>
        <v>60718.601810018525</v>
      </c>
      <c r="AN774">
        <f t="shared" si="956"/>
        <v>-341183.20929124457</v>
      </c>
      <c r="AO774">
        <f t="shared" si="957"/>
        <v>6205057</v>
      </c>
      <c r="AP774">
        <f t="shared" si="959"/>
        <v>-5.4984701879651481E-2</v>
      </c>
      <c r="AQ774">
        <f t="shared" si="960"/>
        <v>1200.7504016836626</v>
      </c>
      <c r="AR774">
        <f t="shared" si="961"/>
        <v>1194.4515181056713</v>
      </c>
      <c r="AS774">
        <f t="shared" si="962"/>
        <v>1206.0857905963665</v>
      </c>
      <c r="AT774">
        <f t="shared" si="963"/>
        <v>1223.7982427533957</v>
      </c>
      <c r="AU774">
        <f t="shared" si="964"/>
        <v>1208.5433876726622</v>
      </c>
      <c r="AV774">
        <f t="shared" si="965"/>
        <v>1237.0719306732633</v>
      </c>
      <c r="AW774">
        <f t="shared" si="966"/>
        <v>-28.528543000601076</v>
      </c>
      <c r="AX774">
        <f t="shared" si="993"/>
        <v>-33.991361440079487</v>
      </c>
      <c r="AY774">
        <f t="shared" si="967"/>
        <v>5.4628184394784114</v>
      </c>
      <c r="AZ774">
        <f t="shared" si="1004"/>
        <v>1191.0333253333333</v>
      </c>
      <c r="BA774">
        <f t="shared" si="1005"/>
        <v>404320082.95090663</v>
      </c>
      <c r="BB774">
        <f t="shared" si="1008"/>
        <v>404320082.95090663</v>
      </c>
      <c r="BC774">
        <f t="shared" si="1009"/>
        <v>0</v>
      </c>
      <c r="BD774">
        <f t="shared" si="944"/>
        <v>1781894229.4226441</v>
      </c>
      <c r="BE774">
        <f t="shared" si="945"/>
        <v>2072250253.5747879</v>
      </c>
      <c r="BF774">
        <f t="shared" si="946"/>
        <v>0.85988370678142867</v>
      </c>
      <c r="BG774">
        <f t="shared" si="947"/>
        <v>46.233197465312337</v>
      </c>
      <c r="BH774">
        <f t="shared" si="968"/>
        <v>47244602</v>
      </c>
      <c r="BI774">
        <f t="shared" si="969"/>
        <v>-2.3061345337513814</v>
      </c>
      <c r="BJ774">
        <f t="shared" si="1010"/>
        <v>1040.002400000003</v>
      </c>
      <c r="BK774">
        <f t="shared" si="970"/>
        <v>9.6520398202091153E-3</v>
      </c>
      <c r="BL774">
        <f t="shared" si="971"/>
        <v>1.0096520398202091</v>
      </c>
      <c r="BM774">
        <f t="shared" si="972"/>
        <v>26.404992213278593</v>
      </c>
      <c r="BN774">
        <f t="shared" si="973"/>
        <v>1190.299988</v>
      </c>
      <c r="BO774">
        <f t="shared" si="932"/>
        <v>1210.2649902999999</v>
      </c>
      <c r="BP774">
        <f t="shared" si="974"/>
        <v>1248.3161747058823</v>
      </c>
      <c r="BQ774">
        <f t="shared" si="975"/>
        <v>-38.051184405882395</v>
      </c>
      <c r="BR774">
        <f t="shared" si="976"/>
        <v>32.5</v>
      </c>
      <c r="BS774">
        <f t="shared" si="977"/>
        <v>29.90002400000003</v>
      </c>
      <c r="BT774">
        <f t="shared" si="978"/>
        <v>27.75</v>
      </c>
      <c r="BU774">
        <f t="shared" si="979"/>
        <v>20.5</v>
      </c>
      <c r="BV774">
        <f t="shared" si="980"/>
        <v>1199.6266522000001</v>
      </c>
      <c r="BW774">
        <f t="shared" si="981"/>
        <v>1202.8595088571428</v>
      </c>
      <c r="BX774">
        <f t="shared" si="982"/>
        <v>1208.4445269454545</v>
      </c>
      <c r="BY774">
        <f t="shared" si="983"/>
        <v>1204.3966524666666</v>
      </c>
      <c r="BZ774">
        <f t="shared" si="984"/>
        <v>1256</v>
      </c>
      <c r="CA774">
        <f t="shared" si="985"/>
        <v>1145</v>
      </c>
      <c r="CB774">
        <f t="shared" si="986"/>
        <v>1219.3263372133333</v>
      </c>
      <c r="CC774">
        <f t="shared" si="987"/>
        <v>1222.1278968083334</v>
      </c>
      <c r="CD774">
        <f t="shared" si="988"/>
        <v>1197.4736128844445</v>
      </c>
      <c r="CE774">
        <f t="shared" si="989"/>
        <v>1224.4543797374749</v>
      </c>
      <c r="CF774">
        <f t="shared" si="990"/>
        <v>1181.099976</v>
      </c>
      <c r="CG774">
        <f t="shared" si="991"/>
        <v>1205</v>
      </c>
      <c r="CH774">
        <f t="shared" si="992"/>
        <v>1170.099976</v>
      </c>
    </row>
    <row r="775" spans="1:86">
      <c r="A775" s="1">
        <v>40598</v>
      </c>
      <c r="B775">
        <v>1178</v>
      </c>
      <c r="C775">
        <v>1199</v>
      </c>
      <c r="D775">
        <v>1154.6999510000001</v>
      </c>
      <c r="E775">
        <v>1174.5500489999999</v>
      </c>
      <c r="F775">
        <v>656061</v>
      </c>
      <c r="G775">
        <f t="shared" si="1006"/>
        <v>-68121.463229828776</v>
      </c>
      <c r="H775">
        <f t="shared" si="954"/>
        <v>14688741.561716022</v>
      </c>
      <c r="I775">
        <f t="shared" si="1007"/>
        <v>1176.5625</v>
      </c>
      <c r="J775">
        <f t="shared" si="934"/>
        <v>1234.1749877500001</v>
      </c>
      <c r="K775">
        <f t="shared" si="935"/>
        <v>1164.53750625</v>
      </c>
      <c r="L775">
        <f t="shared" si="936"/>
        <v>5</v>
      </c>
      <c r="M775">
        <f t="shared" si="937"/>
        <v>10</v>
      </c>
      <c r="N775">
        <f t="shared" si="938"/>
        <v>50</v>
      </c>
      <c r="O775">
        <f t="shared" si="939"/>
        <v>0</v>
      </c>
      <c r="P775">
        <f t="shared" si="994"/>
        <v>44.300048999999944</v>
      </c>
      <c r="Q775">
        <f t="shared" si="995"/>
        <v>24.449951000000056</v>
      </c>
      <c r="R775">
        <f t="shared" si="996"/>
        <v>19.850097999999889</v>
      </c>
      <c r="S775">
        <f t="shared" si="997"/>
        <v>44.300048999999944</v>
      </c>
      <c r="T775">
        <f t="shared" si="953"/>
        <v>35.531774304262939</v>
      </c>
      <c r="U775">
        <f t="shared" si="998"/>
        <v>-16</v>
      </c>
      <c r="V775">
        <f t="shared" si="999"/>
        <v>10.099975000000086</v>
      </c>
      <c r="W775">
        <f t="shared" si="1000"/>
        <v>0</v>
      </c>
      <c r="X775">
        <f t="shared" si="1001"/>
        <v>10.099975000000086</v>
      </c>
      <c r="Y775">
        <f t="shared" si="951"/>
        <v>4.4979106439687984</v>
      </c>
      <c r="Z775">
        <f t="shared" si="952"/>
        <v>11.691991506510172</v>
      </c>
      <c r="AA775">
        <f t="shared" si="948"/>
        <v>12.658840522436728</v>
      </c>
      <c r="AB775">
        <f t="shared" si="949"/>
        <v>32.905735037012832</v>
      </c>
      <c r="AC775">
        <f t="shared" si="950"/>
        <v>44.435604339514448</v>
      </c>
      <c r="AD775">
        <f t="shared" si="958"/>
        <v>40.83358125388186</v>
      </c>
      <c r="AE775">
        <f t="shared" ref="AE775:AE838" si="1011">AVERAGE(E771:E775)</f>
        <v>1196.8399903999998</v>
      </c>
      <c r="AF775">
        <f t="shared" si="933"/>
        <v>1202.0416668333335</v>
      </c>
      <c r="AG775">
        <f t="shared" si="955"/>
        <v>1205.2849915500001</v>
      </c>
      <c r="AH775">
        <f t="shared" si="940"/>
        <v>1208.2349854999998</v>
      </c>
      <c r="AI775">
        <f t="shared" si="941"/>
        <v>1253.4201336682386</v>
      </c>
      <c r="AJ775">
        <f t="shared" si="942"/>
        <v>1163.049837331761</v>
      </c>
      <c r="AK775">
        <f t="shared" si="943"/>
        <v>0.12725654484323046</v>
      </c>
      <c r="AL775">
        <f t="shared" si="1002"/>
        <v>-0.10383403864858416</v>
      </c>
      <c r="AM775">
        <f t="shared" si="1003"/>
        <v>-68121.463229828776</v>
      </c>
      <c r="AN775">
        <f t="shared" si="956"/>
        <v>-288441.92338231916</v>
      </c>
      <c r="AO775">
        <f t="shared" si="957"/>
        <v>6672367</v>
      </c>
      <c r="AP775">
        <f t="shared" si="959"/>
        <v>-4.3229325272773386E-2</v>
      </c>
      <c r="AQ775">
        <f t="shared" si="960"/>
        <v>1191.8422817712174</v>
      </c>
      <c r="AR775">
        <f t="shared" si="961"/>
        <v>1187.0980922855549</v>
      </c>
      <c r="AS775">
        <f t="shared" si="962"/>
        <v>1200.4093571090204</v>
      </c>
      <c r="AT775">
        <f t="shared" si="963"/>
        <v>1219.36590531559</v>
      </c>
      <c r="AU775">
        <f t="shared" si="964"/>
        <v>1203.4443868717628</v>
      </c>
      <c r="AV775">
        <f t="shared" si="965"/>
        <v>1232.6953989561348</v>
      </c>
      <c r="AW775">
        <f t="shared" si="966"/>
        <v>-29.251012084371951</v>
      </c>
      <c r="AX775">
        <f t="shared" si="993"/>
        <v>-33.043291568937981</v>
      </c>
      <c r="AY775">
        <f t="shared" si="967"/>
        <v>3.7922794845660306</v>
      </c>
      <c r="AZ775">
        <f t="shared" si="1004"/>
        <v>1176.0833333333333</v>
      </c>
      <c r="BA775">
        <f t="shared" si="1005"/>
        <v>771582407.75</v>
      </c>
      <c r="BB775">
        <f t="shared" si="1008"/>
        <v>0</v>
      </c>
      <c r="BC775">
        <f t="shared" si="1009"/>
        <v>771582407.75</v>
      </c>
      <c r="BD775">
        <f t="shared" si="944"/>
        <v>1781894229.4226441</v>
      </c>
      <c r="BE775">
        <f t="shared" si="945"/>
        <v>2473124514.5524788</v>
      </c>
      <c r="BF775">
        <f t="shared" si="946"/>
        <v>0.7205032415220245</v>
      </c>
      <c r="BG775">
        <f t="shared" si="947"/>
        <v>41.87747073842413</v>
      </c>
      <c r="BH775">
        <f t="shared" si="968"/>
        <v>46588541</v>
      </c>
      <c r="BI775">
        <f t="shared" si="969"/>
        <v>-2.3729310670861716</v>
      </c>
      <c r="BJ775">
        <f t="shared" si="1010"/>
        <v>-1894.9951000000056</v>
      </c>
      <c r="BK775">
        <f t="shared" si="970"/>
        <v>-1.5052369811320802E-2</v>
      </c>
      <c r="BL775">
        <f t="shared" si="971"/>
        <v>0.98494763018867915</v>
      </c>
      <c r="BM775">
        <f t="shared" si="972"/>
        <v>23.814664103970014</v>
      </c>
      <c r="BN775">
        <f t="shared" si="973"/>
        <v>1176.8499755</v>
      </c>
      <c r="BO775">
        <f t="shared" ref="BO775:BO838" si="1012">AVERAGE(BN771:BN775)</f>
        <v>1200.1399902999999</v>
      </c>
      <c r="BP775">
        <f t="shared" si="974"/>
        <v>1241.8808791470587</v>
      </c>
      <c r="BQ775">
        <f t="shared" si="975"/>
        <v>-41.740888847058841</v>
      </c>
      <c r="BR775">
        <f t="shared" si="976"/>
        <v>-6.7999270000000251</v>
      </c>
      <c r="BS775">
        <f t="shared" si="977"/>
        <v>9.6999510000000555</v>
      </c>
      <c r="BT775">
        <f t="shared" si="978"/>
        <v>12.199951000000056</v>
      </c>
      <c r="BU775">
        <f t="shared" si="979"/>
        <v>33</v>
      </c>
      <c r="BV775">
        <f t="shared" si="980"/>
        <v>1188.6300050666664</v>
      </c>
      <c r="BW775">
        <f t="shared" si="981"/>
        <v>1192.4619084285714</v>
      </c>
      <c r="BX775">
        <f t="shared" si="982"/>
        <v>1202.5845393818183</v>
      </c>
      <c r="BY775">
        <f t="shared" si="983"/>
        <v>1201.0164203095237</v>
      </c>
      <c r="BZ775">
        <f t="shared" si="984"/>
        <v>1256</v>
      </c>
      <c r="CA775">
        <f t="shared" si="985"/>
        <v>1145</v>
      </c>
      <c r="CB775">
        <f t="shared" si="986"/>
        <v>1210.3388029966668</v>
      </c>
      <c r="CC775">
        <f t="shared" si="987"/>
        <v>1216.4455588166666</v>
      </c>
      <c r="CD775">
        <f t="shared" si="988"/>
        <v>1211.0218127857934</v>
      </c>
      <c r="CE775">
        <f t="shared" si="989"/>
        <v>1215.316514901245</v>
      </c>
      <c r="CF775">
        <f t="shared" si="990"/>
        <v>1192.5</v>
      </c>
      <c r="CG775">
        <f t="shared" si="991"/>
        <v>1202.599976</v>
      </c>
      <c r="CH775">
        <f t="shared" si="992"/>
        <v>1178</v>
      </c>
    </row>
    <row r="776" spans="1:86">
      <c r="A776" s="1">
        <v>40599</v>
      </c>
      <c r="B776">
        <v>1183</v>
      </c>
      <c r="C776">
        <v>1183</v>
      </c>
      <c r="D776">
        <v>1144.599976</v>
      </c>
      <c r="E776">
        <v>1168.650024</v>
      </c>
      <c r="F776">
        <v>347521</v>
      </c>
      <c r="G776">
        <f t="shared" si="1006"/>
        <v>87785.849339886583</v>
      </c>
      <c r="H776">
        <f t="shared" si="954"/>
        <v>14776527.411055909</v>
      </c>
      <c r="I776">
        <f t="shared" si="1007"/>
        <v>1169.8125</v>
      </c>
      <c r="J776">
        <f t="shared" si="934"/>
        <v>1234.1749877500001</v>
      </c>
      <c r="K776">
        <f t="shared" si="935"/>
        <v>1169.8125</v>
      </c>
      <c r="L776">
        <f t="shared" si="936"/>
        <v>6</v>
      </c>
      <c r="M776">
        <f t="shared" si="937"/>
        <v>1</v>
      </c>
      <c r="N776">
        <f t="shared" si="938"/>
        <v>40</v>
      </c>
      <c r="O776">
        <f t="shared" si="939"/>
        <v>90</v>
      </c>
      <c r="P776">
        <f t="shared" si="994"/>
        <v>38.40002400000003</v>
      </c>
      <c r="Q776">
        <f t="shared" si="995"/>
        <v>14.34997599999997</v>
      </c>
      <c r="R776">
        <f t="shared" si="996"/>
        <v>24.050048000000061</v>
      </c>
      <c r="S776">
        <f t="shared" si="997"/>
        <v>38.40002400000003</v>
      </c>
      <c r="T776">
        <f t="shared" si="953"/>
        <v>35.736649282529875</v>
      </c>
      <c r="U776">
        <f t="shared" si="998"/>
        <v>45</v>
      </c>
      <c r="V776">
        <f t="shared" si="999"/>
        <v>-13.90002400000003</v>
      </c>
      <c r="W776">
        <f t="shared" si="1000"/>
        <v>45</v>
      </c>
      <c r="X776">
        <f t="shared" si="1001"/>
        <v>0</v>
      </c>
      <c r="Y776">
        <f t="shared" si="951"/>
        <v>7.3909170265424553</v>
      </c>
      <c r="Z776">
        <f t="shared" si="952"/>
        <v>10.856849256045161</v>
      </c>
      <c r="AA776">
        <f t="shared" si="948"/>
        <v>20.681617261066386</v>
      </c>
      <c r="AB776">
        <f t="shared" si="949"/>
        <v>30.380154474506405</v>
      </c>
      <c r="AC776">
        <f t="shared" si="950"/>
        <v>18.993734223842878</v>
      </c>
      <c r="AD776">
        <f t="shared" si="958"/>
        <v>37.687667549566633</v>
      </c>
      <c r="AE776">
        <f t="shared" si="1011"/>
        <v>1184.8300050000003</v>
      </c>
      <c r="AF776">
        <f t="shared" ref="AF776:AF839" si="1013">AVERAGE(E771:E776)</f>
        <v>1192.1416626666667</v>
      </c>
      <c r="AG776">
        <f t="shared" si="955"/>
        <v>1202.2499939500001</v>
      </c>
      <c r="AH776">
        <f t="shared" si="940"/>
        <v>1206.9649903</v>
      </c>
      <c r="AI776">
        <f t="shared" si="941"/>
        <v>1255.6775373511405</v>
      </c>
      <c r="AJ776">
        <f t="shared" si="942"/>
        <v>1158.2524432488594</v>
      </c>
      <c r="AK776">
        <f t="shared" si="943"/>
        <v>0.10672384611940706</v>
      </c>
      <c r="AL776">
        <f t="shared" si="1002"/>
        <v>0.25260588378799148</v>
      </c>
      <c r="AM776">
        <f t="shared" si="1003"/>
        <v>87785.849339886583</v>
      </c>
      <c r="AN776">
        <f t="shared" si="956"/>
        <v>189619.8481320297</v>
      </c>
      <c r="AO776">
        <f t="shared" si="957"/>
        <v>6410449</v>
      </c>
      <c r="AP776">
        <f t="shared" si="959"/>
        <v>2.9579807612856713E-2</v>
      </c>
      <c r="AQ776">
        <f t="shared" si="960"/>
        <v>1183.9569141290035</v>
      </c>
      <c r="AR776">
        <f t="shared" si="961"/>
        <v>1193.1121220191717</v>
      </c>
      <c r="AS776">
        <f t="shared" si="962"/>
        <v>1194.6926771493968</v>
      </c>
      <c r="AT776">
        <f t="shared" si="963"/>
        <v>1214.8014759971868</v>
      </c>
      <c r="AU776">
        <f t="shared" si="964"/>
        <v>1198.2252324409985</v>
      </c>
      <c r="AV776">
        <f t="shared" si="965"/>
        <v>1228.2122227092054</v>
      </c>
      <c r="AW776">
        <f t="shared" si="966"/>
        <v>-29.98699026820691</v>
      </c>
      <c r="AX776">
        <f t="shared" si="993"/>
        <v>-32.432031308791764</v>
      </c>
      <c r="AY776">
        <f t="shared" si="967"/>
        <v>2.4450410405848544</v>
      </c>
      <c r="AZ776">
        <f t="shared" si="1004"/>
        <v>1165.4166666666667</v>
      </c>
      <c r="BA776">
        <f t="shared" si="1005"/>
        <v>405006765.41666669</v>
      </c>
      <c r="BB776">
        <f t="shared" si="1008"/>
        <v>0</v>
      </c>
      <c r="BC776">
        <f t="shared" si="1009"/>
        <v>405006765.41666669</v>
      </c>
      <c r="BD776">
        <f t="shared" si="944"/>
        <v>1781894229.4226441</v>
      </c>
      <c r="BE776">
        <f t="shared" si="945"/>
        <v>2693479465.7191458</v>
      </c>
      <c r="BF776">
        <f t="shared" si="946"/>
        <v>0.66155849788403231</v>
      </c>
      <c r="BG776">
        <f t="shared" si="947"/>
        <v>39.815540573895909</v>
      </c>
      <c r="BH776">
        <f t="shared" si="968"/>
        <v>46241020</v>
      </c>
      <c r="BI776">
        <f t="shared" si="969"/>
        <v>-2.4415153760692303</v>
      </c>
      <c r="BJ776">
        <f t="shared" si="1010"/>
        <v>-690.00249999999141</v>
      </c>
      <c r="BK776">
        <f t="shared" si="970"/>
        <v>-5.0232214497995514E-3</v>
      </c>
      <c r="BL776">
        <f t="shared" si="971"/>
        <v>0.9949767785502005</v>
      </c>
      <c r="BM776">
        <f t="shared" si="972"/>
        <v>25.67376655161965</v>
      </c>
      <c r="BN776">
        <f t="shared" si="973"/>
        <v>1163.799988</v>
      </c>
      <c r="BO776">
        <f t="shared" si="1012"/>
        <v>1184.7999878999999</v>
      </c>
      <c r="BP776">
        <f t="shared" si="974"/>
        <v>1236.3272023235293</v>
      </c>
      <c r="BQ776">
        <f t="shared" si="975"/>
        <v>-51.527214423529358</v>
      </c>
      <c r="BR776">
        <f t="shared" si="976"/>
        <v>-55.449951999999939</v>
      </c>
      <c r="BS776">
        <f t="shared" si="977"/>
        <v>-48.40002400000003</v>
      </c>
      <c r="BT776">
        <f t="shared" si="978"/>
        <v>-45</v>
      </c>
      <c r="BU776">
        <f t="shared" si="979"/>
        <v>-17</v>
      </c>
      <c r="BV776">
        <f t="shared" si="980"/>
        <v>1179.2333496000001</v>
      </c>
      <c r="BW776">
        <f t="shared" si="981"/>
        <v>1182.9214390476188</v>
      </c>
      <c r="BX776">
        <f t="shared" si="982"/>
        <v>1195.3872736545454</v>
      </c>
      <c r="BY776">
        <f t="shared" si="983"/>
        <v>1197.5273757809525</v>
      </c>
      <c r="BZ776">
        <f t="shared" si="984"/>
        <v>1256</v>
      </c>
      <c r="CA776">
        <f t="shared" si="985"/>
        <v>1144.599976</v>
      </c>
      <c r="CB776">
        <f t="shared" si="986"/>
        <v>1193.7859882500002</v>
      </c>
      <c r="CC776">
        <f t="shared" si="987"/>
        <v>1207.305946275</v>
      </c>
      <c r="CD776">
        <f t="shared" si="988"/>
        <v>1222.0987283011111</v>
      </c>
      <c r="CE776">
        <f t="shared" si="989"/>
        <v>1213.5934045176807</v>
      </c>
      <c r="CF776">
        <f t="shared" si="990"/>
        <v>1174.5500489999999</v>
      </c>
      <c r="CG776">
        <f t="shared" si="991"/>
        <v>1199</v>
      </c>
      <c r="CH776">
        <f t="shared" si="992"/>
        <v>1154.6999510000001</v>
      </c>
    </row>
    <row r="777" spans="1:86">
      <c r="A777" s="1">
        <v>40602</v>
      </c>
      <c r="B777">
        <v>1171</v>
      </c>
      <c r="C777">
        <v>1228</v>
      </c>
      <c r="D777">
        <v>1158.5</v>
      </c>
      <c r="E777">
        <v>1208.1999510000001</v>
      </c>
      <c r="F777">
        <v>376909</v>
      </c>
      <c r="G777">
        <f t="shared" si="1006"/>
        <v>162151.68579738188</v>
      </c>
      <c r="H777">
        <f t="shared" si="954"/>
        <v>14938679.096853292</v>
      </c>
      <c r="I777">
        <f t="shared" si="1007"/>
        <v>1191.4249877500001</v>
      </c>
      <c r="J777">
        <f t="shared" si="934"/>
        <v>1234.1749877500001</v>
      </c>
      <c r="K777">
        <f t="shared" si="935"/>
        <v>1169.8125</v>
      </c>
      <c r="L777">
        <f t="shared" si="936"/>
        <v>7</v>
      </c>
      <c r="M777">
        <f t="shared" si="937"/>
        <v>2</v>
      </c>
      <c r="N777">
        <f t="shared" si="938"/>
        <v>30</v>
      </c>
      <c r="O777">
        <f t="shared" si="939"/>
        <v>80</v>
      </c>
      <c r="P777">
        <f t="shared" si="994"/>
        <v>69.5</v>
      </c>
      <c r="Q777">
        <f t="shared" si="995"/>
        <v>19.800048999999944</v>
      </c>
      <c r="R777">
        <f t="shared" si="996"/>
        <v>49.699951000000056</v>
      </c>
      <c r="S777">
        <f t="shared" si="997"/>
        <v>69.5</v>
      </c>
      <c r="T777">
        <f t="shared" si="953"/>
        <v>38.148317190920594</v>
      </c>
      <c r="U777">
        <f t="shared" si="998"/>
        <v>84.699951000000056</v>
      </c>
      <c r="V777">
        <f t="shared" si="999"/>
        <v>-47.5</v>
      </c>
      <c r="W777">
        <f t="shared" si="1000"/>
        <v>84.699951000000056</v>
      </c>
      <c r="X777">
        <f t="shared" si="1001"/>
        <v>0</v>
      </c>
      <c r="Y777">
        <f t="shared" si="951"/>
        <v>12.912990881789426</v>
      </c>
      <c r="Z777">
        <f t="shared" si="952"/>
        <v>10.081360023470507</v>
      </c>
      <c r="AA777">
        <f t="shared" si="948"/>
        <v>33.849437754131792</v>
      </c>
      <c r="AB777">
        <f t="shared" si="949"/>
        <v>26.426748978248245</v>
      </c>
      <c r="AC777">
        <f t="shared" si="950"/>
        <v>12.31446310437571</v>
      </c>
      <c r="AD777">
        <f t="shared" si="958"/>
        <v>33.802744219484474</v>
      </c>
      <c r="AE777">
        <f t="shared" si="1011"/>
        <v>1185</v>
      </c>
      <c r="AF777">
        <f t="shared" si="1013"/>
        <v>1188.7249960000001</v>
      </c>
      <c r="AG777">
        <f t="shared" si="955"/>
        <v>1200.0174927</v>
      </c>
      <c r="AH777">
        <f t="shared" si="940"/>
        <v>1205.3749878000001</v>
      </c>
      <c r="AI777">
        <f t="shared" si="941"/>
        <v>1252.7666196098885</v>
      </c>
      <c r="AJ777">
        <f t="shared" si="942"/>
        <v>1157.9833559901117</v>
      </c>
      <c r="AK777">
        <f t="shared" si="943"/>
        <v>0.52980445167337031</v>
      </c>
      <c r="AL777">
        <f t="shared" si="1002"/>
        <v>0.43021441726618864</v>
      </c>
      <c r="AM777">
        <f t="shared" si="1003"/>
        <v>162151.68579738188</v>
      </c>
      <c r="AN777">
        <f t="shared" si="956"/>
        <v>-489747.70279718516</v>
      </c>
      <c r="AO777">
        <f t="shared" si="957"/>
        <v>5731180</v>
      </c>
      <c r="AP777">
        <f t="shared" si="959"/>
        <v>-8.5453205587188885E-2</v>
      </c>
      <c r="AQ777">
        <f t="shared" si="960"/>
        <v>1192.1995466651424</v>
      </c>
      <c r="AR777">
        <f t="shared" si="961"/>
        <v>1220.9389172437077</v>
      </c>
      <c r="AS777">
        <f t="shared" si="962"/>
        <v>1197.1239864425054</v>
      </c>
      <c r="AT777">
        <f t="shared" si="963"/>
        <v>1214.20733874744</v>
      </c>
      <c r="AU777">
        <f t="shared" si="964"/>
        <v>1199.7214402248487</v>
      </c>
      <c r="AV777">
        <f t="shared" si="965"/>
        <v>1226.8113636895609</v>
      </c>
      <c r="AW777">
        <f t="shared" si="966"/>
        <v>-27.089923464712228</v>
      </c>
      <c r="AX777">
        <f t="shared" si="993"/>
        <v>-31.363609739975857</v>
      </c>
      <c r="AY777">
        <f t="shared" si="967"/>
        <v>4.2736862752636284</v>
      </c>
      <c r="AZ777">
        <f t="shared" si="1004"/>
        <v>1198.2333169999999</v>
      </c>
      <c r="BA777">
        <f t="shared" si="1005"/>
        <v>451624921.27715296</v>
      </c>
      <c r="BB777">
        <f t="shared" si="1008"/>
        <v>451624921.27715296</v>
      </c>
      <c r="BC777">
        <f t="shared" si="1009"/>
        <v>0</v>
      </c>
      <c r="BD777">
        <f t="shared" si="944"/>
        <v>2233519150.6997972</v>
      </c>
      <c r="BE777">
        <f t="shared" si="945"/>
        <v>2440333441.131846</v>
      </c>
      <c r="BF777">
        <f t="shared" si="946"/>
        <v>0.9152516262957382</v>
      </c>
      <c r="BG777">
        <f t="shared" si="947"/>
        <v>47.787539440230823</v>
      </c>
      <c r="BH777">
        <f t="shared" si="968"/>
        <v>46617929</v>
      </c>
      <c r="BI777">
        <f t="shared" si="969"/>
        <v>-2.2081572005691994</v>
      </c>
      <c r="BJ777">
        <f t="shared" si="1010"/>
        <v>3854.9927000000025</v>
      </c>
      <c r="BK777">
        <f t="shared" si="970"/>
        <v>3.3842404644489205E-2</v>
      </c>
      <c r="BL777">
        <f t="shared" si="971"/>
        <v>1.0338424046444892</v>
      </c>
      <c r="BM777">
        <f t="shared" si="972"/>
        <v>24.977583091889993</v>
      </c>
      <c r="BN777">
        <f t="shared" si="973"/>
        <v>1193.25</v>
      </c>
      <c r="BO777">
        <f t="shared" si="1012"/>
        <v>1182.3499878999999</v>
      </c>
      <c r="BP777">
        <f t="shared" si="974"/>
        <v>1232.1845559852939</v>
      </c>
      <c r="BQ777">
        <f t="shared" si="975"/>
        <v>-49.834568085293995</v>
      </c>
      <c r="BR777">
        <f t="shared" si="976"/>
        <v>-28.5</v>
      </c>
      <c r="BS777">
        <f t="shared" si="977"/>
        <v>-53.5</v>
      </c>
      <c r="BT777">
        <f t="shared" si="978"/>
        <v>-14</v>
      </c>
      <c r="BU777">
        <f t="shared" si="979"/>
        <v>-54</v>
      </c>
      <c r="BV777">
        <f t="shared" si="980"/>
        <v>1187.0233316000001</v>
      </c>
      <c r="BW777">
        <f t="shared" si="981"/>
        <v>1187.5095214285716</v>
      </c>
      <c r="BX777">
        <f t="shared" si="982"/>
        <v>1195.6118119636362</v>
      </c>
      <c r="BY777">
        <f t="shared" si="983"/>
        <v>1198.0940383571428</v>
      </c>
      <c r="BZ777">
        <f t="shared" si="984"/>
        <v>1256</v>
      </c>
      <c r="CA777">
        <f t="shared" si="985"/>
        <v>1144.599976</v>
      </c>
      <c r="CB777">
        <f t="shared" si="986"/>
        <v>1182.9633302499999</v>
      </c>
      <c r="CC777">
        <f t="shared" si="987"/>
        <v>1192.9424895416666</v>
      </c>
      <c r="CD777">
        <f t="shared" si="988"/>
        <v>1220.9003132155954</v>
      </c>
      <c r="CE777">
        <f t="shared" si="989"/>
        <v>1206.1696702730158</v>
      </c>
      <c r="CF777">
        <f t="shared" si="990"/>
        <v>1168.650024</v>
      </c>
      <c r="CG777">
        <f t="shared" si="991"/>
        <v>1183</v>
      </c>
      <c r="CH777">
        <f t="shared" si="992"/>
        <v>1144.599976</v>
      </c>
    </row>
    <row r="778" spans="1:86">
      <c r="A778" s="1">
        <v>40603</v>
      </c>
      <c r="B778">
        <v>1209.099976</v>
      </c>
      <c r="C778">
        <v>1312.6999510000001</v>
      </c>
      <c r="D778">
        <v>1206</v>
      </c>
      <c r="E778">
        <v>1290.75</v>
      </c>
      <c r="F778">
        <v>759153</v>
      </c>
      <c r="G778">
        <f t="shared" si="1006"/>
        <v>446812.25391094072</v>
      </c>
      <c r="H778">
        <f t="shared" si="954"/>
        <v>15385491.350764232</v>
      </c>
      <c r="I778">
        <f t="shared" si="1007"/>
        <v>1254.63748175</v>
      </c>
      <c r="J778">
        <f t="shared" si="934"/>
        <v>1254.63748175</v>
      </c>
      <c r="K778">
        <f t="shared" si="935"/>
        <v>1169.8125</v>
      </c>
      <c r="L778">
        <f t="shared" si="936"/>
        <v>1</v>
      </c>
      <c r="M778">
        <f t="shared" si="937"/>
        <v>3</v>
      </c>
      <c r="N778">
        <f t="shared" si="938"/>
        <v>90</v>
      </c>
      <c r="O778">
        <f t="shared" si="939"/>
        <v>70</v>
      </c>
      <c r="P778">
        <f t="shared" si="994"/>
        <v>106.69995100000006</v>
      </c>
      <c r="Q778">
        <f t="shared" si="995"/>
        <v>21.949951000000056</v>
      </c>
      <c r="R778">
        <f t="shared" si="996"/>
        <v>84.75</v>
      </c>
      <c r="S778">
        <f t="shared" si="997"/>
        <v>106.69995100000006</v>
      </c>
      <c r="T778">
        <f t="shared" si="953"/>
        <v>43.044862462997699</v>
      </c>
      <c r="U778">
        <f t="shared" si="998"/>
        <v>21.300048999999944</v>
      </c>
      <c r="V778">
        <f t="shared" si="999"/>
        <v>-65.050048999999944</v>
      </c>
      <c r="W778">
        <f t="shared" si="1000"/>
        <v>21.300048999999944</v>
      </c>
      <c r="X778">
        <f t="shared" si="1001"/>
        <v>0</v>
      </c>
      <c r="Y778">
        <f t="shared" si="951"/>
        <v>13.512066461661606</v>
      </c>
      <c r="Z778">
        <f t="shared" si="952"/>
        <v>9.3612628789369001</v>
      </c>
      <c r="AA778">
        <f t="shared" si="948"/>
        <v>31.390660089289103</v>
      </c>
      <c r="AB778">
        <f t="shared" si="949"/>
        <v>21.747689139404372</v>
      </c>
      <c r="AC778">
        <f t="shared" si="950"/>
        <v>18.146914779727013</v>
      </c>
      <c r="AD778">
        <f t="shared" si="958"/>
        <v>30.334424580498844</v>
      </c>
      <c r="AE778">
        <f t="shared" si="1011"/>
        <v>1206.9300048</v>
      </c>
      <c r="AF778">
        <f t="shared" si="1013"/>
        <v>1202.625</v>
      </c>
      <c r="AG778">
        <f t="shared" si="955"/>
        <v>1202.4349915</v>
      </c>
      <c r="AH778">
        <f t="shared" si="940"/>
        <v>1210.7799927000001</v>
      </c>
      <c r="AI778">
        <f t="shared" si="941"/>
        <v>1278.9867827519872</v>
      </c>
      <c r="AJ778">
        <f t="shared" si="942"/>
        <v>1142.573202648013</v>
      </c>
      <c r="AK778">
        <f t="shared" si="943"/>
        <v>1.0862320103251222</v>
      </c>
      <c r="AL778">
        <f t="shared" si="1002"/>
        <v>0.58856680262205474</v>
      </c>
      <c r="AM778">
        <f t="shared" si="1003"/>
        <v>446812.25391094072</v>
      </c>
      <c r="AN778">
        <f t="shared" si="956"/>
        <v>147592.06234283024</v>
      </c>
      <c r="AO778">
        <f t="shared" si="957"/>
        <v>6158910</v>
      </c>
      <c r="AP778">
        <f t="shared" si="959"/>
        <v>2.3963990761811788E-2</v>
      </c>
      <c r="AQ778">
        <f t="shared" si="960"/>
        <v>1225.706700798994</v>
      </c>
      <c r="AR778">
        <f t="shared" si="961"/>
        <v>1249.812575829251</v>
      </c>
      <c r="AS778">
        <f t="shared" si="962"/>
        <v>1213.9766688828545</v>
      </c>
      <c r="AT778">
        <f t="shared" si="963"/>
        <v>1221.0961782601703</v>
      </c>
      <c r="AU778">
        <f t="shared" si="964"/>
        <v>1213.3757241911214</v>
      </c>
      <c r="AV778">
        <f t="shared" si="965"/>
        <v>1231.2870682312916</v>
      </c>
      <c r="AW778">
        <f t="shared" si="966"/>
        <v>-17.911344040170206</v>
      </c>
      <c r="AX778">
        <f t="shared" si="993"/>
        <v>-28.673156600014728</v>
      </c>
      <c r="AY778">
        <f t="shared" si="967"/>
        <v>10.761812559844522</v>
      </c>
      <c r="AZ778">
        <f t="shared" si="1004"/>
        <v>1269.8166503333334</v>
      </c>
      <c r="BA778">
        <f t="shared" si="1005"/>
        <v>963985119.55050111</v>
      </c>
      <c r="BB778">
        <f t="shared" si="1008"/>
        <v>963985119.55050111</v>
      </c>
      <c r="BC778">
        <f t="shared" si="1009"/>
        <v>0</v>
      </c>
      <c r="BD778">
        <f t="shared" si="944"/>
        <v>3197504270.2502985</v>
      </c>
      <c r="BE778">
        <f t="shared" si="945"/>
        <v>2232407947.7985125</v>
      </c>
      <c r="BF778">
        <f t="shared" si="946"/>
        <v>1.4323118108424202</v>
      </c>
      <c r="BG778">
        <f t="shared" si="947"/>
        <v>58.886850134002579</v>
      </c>
      <c r="BH778">
        <f t="shared" si="968"/>
        <v>47377082</v>
      </c>
      <c r="BI778">
        <f t="shared" si="969"/>
        <v>-1.4546846549683443</v>
      </c>
      <c r="BJ778">
        <f t="shared" si="1010"/>
        <v>8155.0048999999944</v>
      </c>
      <c r="BK778">
        <f t="shared" si="970"/>
        <v>6.832482399264718E-2</v>
      </c>
      <c r="BL778">
        <f t="shared" si="971"/>
        <v>1.0683248239926473</v>
      </c>
      <c r="BM778">
        <f t="shared" si="972"/>
        <v>35.948134742200693</v>
      </c>
      <c r="BN778">
        <f t="shared" si="973"/>
        <v>1259.3499755</v>
      </c>
      <c r="BO778">
        <f t="shared" si="1012"/>
        <v>1196.7099854000001</v>
      </c>
      <c r="BP778">
        <f t="shared" si="974"/>
        <v>1230.449997882353</v>
      </c>
      <c r="BQ778">
        <f t="shared" si="975"/>
        <v>-33.740012482352995</v>
      </c>
      <c r="BR778">
        <f t="shared" si="976"/>
        <v>62.800048999999944</v>
      </c>
      <c r="BS778">
        <f t="shared" si="977"/>
        <v>-15</v>
      </c>
      <c r="BT778">
        <f t="shared" si="978"/>
        <v>72.699951000000056</v>
      </c>
      <c r="BU778">
        <f t="shared" si="979"/>
        <v>-30.90002400000003</v>
      </c>
      <c r="BV778">
        <f t="shared" si="980"/>
        <v>1222.2733316000001</v>
      </c>
      <c r="BW778">
        <f t="shared" si="981"/>
        <v>1216.6595225714286</v>
      </c>
      <c r="BX778">
        <f t="shared" si="982"/>
        <v>1211.1345414545453</v>
      </c>
      <c r="BY778">
        <f t="shared" si="983"/>
        <v>1206.7352295285716</v>
      </c>
      <c r="BZ778">
        <f t="shared" si="984"/>
        <v>1312.6999510000001</v>
      </c>
      <c r="CA778">
        <f t="shared" si="985"/>
        <v>1144.599976</v>
      </c>
      <c r="CB778">
        <f t="shared" si="986"/>
        <v>1189.4993452599999</v>
      </c>
      <c r="CC778">
        <f t="shared" si="987"/>
        <v>1186.2402752083333</v>
      </c>
      <c r="CD778">
        <f t="shared" si="988"/>
        <v>1215.2290907169049</v>
      </c>
      <c r="CE778">
        <f t="shared" si="989"/>
        <v>1199.1180803076475</v>
      </c>
      <c r="CF778">
        <f t="shared" si="990"/>
        <v>1208.1999510000001</v>
      </c>
      <c r="CG778">
        <f t="shared" si="991"/>
        <v>1228</v>
      </c>
      <c r="CH778">
        <f t="shared" si="992"/>
        <v>1158.5</v>
      </c>
    </row>
    <row r="779" spans="1:86">
      <c r="A779" s="1">
        <v>40605</v>
      </c>
      <c r="B779">
        <v>1281.150024</v>
      </c>
      <c r="C779">
        <v>1334</v>
      </c>
      <c r="D779">
        <v>1271.0500489999999</v>
      </c>
      <c r="E779">
        <v>1322.25</v>
      </c>
      <c r="F779">
        <v>461594</v>
      </c>
      <c r="G779">
        <f t="shared" si="1006"/>
        <v>289275.21614582365</v>
      </c>
      <c r="H779">
        <f t="shared" si="954"/>
        <v>15674766.566910055</v>
      </c>
      <c r="I779">
        <f t="shared" si="1007"/>
        <v>1302.11251825</v>
      </c>
      <c r="J779">
        <f t="shared" si="934"/>
        <v>1302.11251825</v>
      </c>
      <c r="K779">
        <f t="shared" si="935"/>
        <v>1169.8125</v>
      </c>
      <c r="L779">
        <f t="shared" si="936"/>
        <v>1</v>
      </c>
      <c r="M779">
        <f t="shared" si="937"/>
        <v>4</v>
      </c>
      <c r="N779">
        <f t="shared" si="938"/>
        <v>90</v>
      </c>
      <c r="O779">
        <f t="shared" si="939"/>
        <v>60</v>
      </c>
      <c r="P779">
        <f t="shared" si="994"/>
        <v>62.949951000000056</v>
      </c>
      <c r="Q779">
        <f t="shared" si="995"/>
        <v>11.75</v>
      </c>
      <c r="R779">
        <f t="shared" si="996"/>
        <v>51.199951000000056</v>
      </c>
      <c r="S779">
        <f t="shared" si="997"/>
        <v>62.949951000000056</v>
      </c>
      <c r="T779">
        <f t="shared" si="953"/>
        <v>44.466654501355016</v>
      </c>
      <c r="U779">
        <f t="shared" si="998"/>
        <v>7.5999759999999696</v>
      </c>
      <c r="V779">
        <f t="shared" si="999"/>
        <v>-23.849975000000086</v>
      </c>
      <c r="W779">
        <f t="shared" si="1000"/>
        <v>7.5999759999999696</v>
      </c>
      <c r="X779">
        <f t="shared" si="1001"/>
        <v>0</v>
      </c>
      <c r="Y779">
        <f t="shared" si="951"/>
        <v>13.08977428582863</v>
      </c>
      <c r="Z779">
        <f t="shared" si="952"/>
        <v>8.6926012447271219</v>
      </c>
      <c r="AA779">
        <f t="shared" si="948"/>
        <v>29.437281559892821</v>
      </c>
      <c r="AB779">
        <f t="shared" si="949"/>
        <v>19.548583859535093</v>
      </c>
      <c r="AC779">
        <f t="shared" si="950"/>
        <v>20.186838827258622</v>
      </c>
      <c r="AD779">
        <f t="shared" si="958"/>
        <v>27.630178721207251</v>
      </c>
      <c r="AE779">
        <f t="shared" si="1011"/>
        <v>1232.8800048000001</v>
      </c>
      <c r="AF779">
        <f t="shared" si="1013"/>
        <v>1226.1500040000001</v>
      </c>
      <c r="AG779">
        <f t="shared" si="955"/>
        <v>1207.69498905</v>
      </c>
      <c r="AH779">
        <f t="shared" si="940"/>
        <v>1220.2099976000002</v>
      </c>
      <c r="AI779">
        <f t="shared" si="941"/>
        <v>1315.859191341061</v>
      </c>
      <c r="AJ779">
        <f t="shared" si="942"/>
        <v>1124.5608038589394</v>
      </c>
      <c r="AK779">
        <f t="shared" si="943"/>
        <v>1.0334075406649013</v>
      </c>
      <c r="AL779">
        <f t="shared" si="1002"/>
        <v>0.62668755691326938</v>
      </c>
      <c r="AM779">
        <f t="shared" si="1003"/>
        <v>289275.21614582365</v>
      </c>
      <c r="AN779">
        <f t="shared" si="956"/>
        <v>738909.3107076562</v>
      </c>
      <c r="AO779">
        <f t="shared" si="957"/>
        <v>6174290</v>
      </c>
      <c r="AP779">
        <f t="shared" si="959"/>
        <v>0.11967518705918513</v>
      </c>
      <c r="AQ779">
        <f t="shared" si="960"/>
        <v>1258.531422527336</v>
      </c>
      <c r="AR779">
        <f t="shared" si="961"/>
        <v>1267.5502556829144</v>
      </c>
      <c r="AS779">
        <f t="shared" si="962"/>
        <v>1233.4658684839408</v>
      </c>
      <c r="AT779">
        <f t="shared" si="963"/>
        <v>1230.2000222167549</v>
      </c>
      <c r="AU779">
        <f t="shared" si="964"/>
        <v>1229.7068655624532</v>
      </c>
      <c r="AV779">
        <f t="shared" si="965"/>
        <v>1237.6544734551012</v>
      </c>
      <c r="AW779">
        <f t="shared" si="966"/>
        <v>-7.9476078926479659</v>
      </c>
      <c r="AX779">
        <f t="shared" si="993"/>
        <v>-24.528046858541376</v>
      </c>
      <c r="AY779">
        <f t="shared" si="967"/>
        <v>16.580438965893411</v>
      </c>
      <c r="AZ779">
        <f t="shared" si="1004"/>
        <v>1309.1000163333333</v>
      </c>
      <c r="BA779">
        <f t="shared" si="1005"/>
        <v>604272712.93936861</v>
      </c>
      <c r="BB779">
        <f t="shared" si="1008"/>
        <v>604272712.93936861</v>
      </c>
      <c r="BC779">
        <f t="shared" si="1009"/>
        <v>0</v>
      </c>
      <c r="BD779">
        <f t="shared" si="944"/>
        <v>3801776983.1896672</v>
      </c>
      <c r="BE779">
        <f t="shared" si="945"/>
        <v>1920862718.525382</v>
      </c>
      <c r="BF779">
        <f t="shared" si="946"/>
        <v>1.979202858446977</v>
      </c>
      <c r="BG779">
        <f t="shared" si="947"/>
        <v>66.433974203378412</v>
      </c>
      <c r="BH779">
        <f t="shared" si="968"/>
        <v>47838676</v>
      </c>
      <c r="BI779">
        <f t="shared" si="969"/>
        <v>-0.64215078304213669</v>
      </c>
      <c r="BJ779">
        <f t="shared" si="1010"/>
        <v>3050</v>
      </c>
      <c r="BK779">
        <f t="shared" si="970"/>
        <v>2.4404416037187682E-2</v>
      </c>
      <c r="BL779">
        <f t="shared" si="971"/>
        <v>1.0244044160371877</v>
      </c>
      <c r="BM779">
        <f t="shared" si="972"/>
        <v>50.411551430078077</v>
      </c>
      <c r="BN779">
        <f t="shared" si="973"/>
        <v>1302.5250245</v>
      </c>
      <c r="BO779">
        <f t="shared" si="1012"/>
        <v>1219.1549927000001</v>
      </c>
      <c r="BP779">
        <f t="shared" si="974"/>
        <v>1230.1742626029413</v>
      </c>
      <c r="BQ779">
        <f t="shared" si="975"/>
        <v>-11.019269902941232</v>
      </c>
      <c r="BR779">
        <f t="shared" si="976"/>
        <v>94.199951000000056</v>
      </c>
      <c r="BS779">
        <f t="shared" si="977"/>
        <v>56.050048999999944</v>
      </c>
      <c r="BT779">
        <f t="shared" si="978"/>
        <v>94.050048999999944</v>
      </c>
      <c r="BU779">
        <f t="shared" si="979"/>
        <v>62.25</v>
      </c>
      <c r="BV779">
        <f t="shared" si="980"/>
        <v>1260.71333</v>
      </c>
      <c r="BW779">
        <f t="shared" si="981"/>
        <v>1250.838094</v>
      </c>
      <c r="BX779">
        <f t="shared" si="982"/>
        <v>1231.401815509091</v>
      </c>
      <c r="BY779">
        <f t="shared" si="983"/>
        <v>1218.1461827190476</v>
      </c>
      <c r="BZ779">
        <f t="shared" si="984"/>
        <v>1334</v>
      </c>
      <c r="CA779">
        <f t="shared" si="985"/>
        <v>1144.599976</v>
      </c>
      <c r="CB779">
        <f t="shared" si="986"/>
        <v>1194.6735208599998</v>
      </c>
      <c r="CC779">
        <f t="shared" si="987"/>
        <v>1195.6077883833334</v>
      </c>
      <c r="CD779">
        <f t="shared" si="988"/>
        <v>1212.3664499198412</v>
      </c>
      <c r="CE779">
        <f t="shared" si="989"/>
        <v>1196.219961397969</v>
      </c>
      <c r="CF779">
        <f t="shared" si="990"/>
        <v>1290.75</v>
      </c>
      <c r="CG779">
        <f t="shared" si="991"/>
        <v>1312.6999510000001</v>
      </c>
      <c r="CH779">
        <f t="shared" si="992"/>
        <v>1206</v>
      </c>
    </row>
    <row r="780" spans="1:86">
      <c r="A780" s="1">
        <v>40606</v>
      </c>
      <c r="B780">
        <v>1325</v>
      </c>
      <c r="C780">
        <v>1341.599976</v>
      </c>
      <c r="D780">
        <v>1294.900024</v>
      </c>
      <c r="E780">
        <v>1312.0500489999999</v>
      </c>
      <c r="F780">
        <v>455165</v>
      </c>
      <c r="G780">
        <f t="shared" si="1006"/>
        <v>-120856.68511672255</v>
      </c>
      <c r="H780">
        <f t="shared" si="954"/>
        <v>15553909.881793331</v>
      </c>
      <c r="I780">
        <f t="shared" si="1007"/>
        <v>1318.3875122499999</v>
      </c>
      <c r="J780">
        <f t="shared" ref="J780:J843" si="1014">MAX(I771:I780)</f>
        <v>1318.3875122499999</v>
      </c>
      <c r="K780">
        <f t="shared" ref="K780:K843" si="1015">MIN(I771:I780)</f>
        <v>1169.8125</v>
      </c>
      <c r="L780">
        <f t="shared" ref="L780:L843" si="1016">10-MATCH(J780,I771:I780,0)+1</f>
        <v>1</v>
      </c>
      <c r="M780">
        <f t="shared" ref="M780:M843" si="1017">10-MATCH(K780,I771:I780,0)+1</f>
        <v>5</v>
      </c>
      <c r="N780">
        <f t="shared" ref="N780:N843" si="1018">(100*(10-L780)/10)</f>
        <v>90</v>
      </c>
      <c r="O780">
        <f t="shared" ref="O780:O843" si="1019">100*(10-M780)/10</f>
        <v>50</v>
      </c>
      <c r="P780">
        <f t="shared" si="994"/>
        <v>46.699951999999939</v>
      </c>
      <c r="Q780">
        <f t="shared" si="995"/>
        <v>29.549927000000025</v>
      </c>
      <c r="R780">
        <f t="shared" si="996"/>
        <v>17.150024999999914</v>
      </c>
      <c r="S780">
        <f t="shared" si="997"/>
        <v>46.699951999999939</v>
      </c>
      <c r="T780">
        <f t="shared" si="953"/>
        <v>44.626175751258231</v>
      </c>
      <c r="U780">
        <f t="shared" si="998"/>
        <v>-51.59997599999997</v>
      </c>
      <c r="V780">
        <f t="shared" si="999"/>
        <v>45.75</v>
      </c>
      <c r="W780">
        <f t="shared" si="1000"/>
        <v>0</v>
      </c>
      <c r="X780">
        <f t="shared" si="1001"/>
        <v>45.75</v>
      </c>
      <c r="Y780">
        <f t="shared" si="951"/>
        <v>12.154790408269443</v>
      </c>
      <c r="Z780">
        <f t="shared" si="952"/>
        <v>11.339558298675184</v>
      </c>
      <c r="AA780">
        <f t="shared" si="948"/>
        <v>27.236907943936334</v>
      </c>
      <c r="AB780">
        <f t="shared" si="949"/>
        <v>25.410105409615941</v>
      </c>
      <c r="AC780">
        <f t="shared" si="950"/>
        <v>3.4699072520077388</v>
      </c>
      <c r="AD780">
        <f t="shared" si="958"/>
        <v>25.556697427083716</v>
      </c>
      <c r="AE780">
        <f t="shared" si="1011"/>
        <v>1260.3800048000001</v>
      </c>
      <c r="AF780">
        <f t="shared" si="1013"/>
        <v>1246.0750121666667</v>
      </c>
      <c r="AG780">
        <f t="shared" si="955"/>
        <v>1212.3874939499999</v>
      </c>
      <c r="AH780">
        <f t="shared" ref="AH780:AH843" si="1020">AVERAGE(E771:E780)</f>
        <v>1228.6099976</v>
      </c>
      <c r="AI780">
        <f t="shared" ref="AI780:AI843" si="1021">AH780+(STDEVPA(E771:E780)*2)</f>
        <v>1339.1350161134412</v>
      </c>
      <c r="AJ780">
        <f t="shared" ref="AJ780:AJ843" si="1022">AH780-(STDEVPA(E771:E780)*2)</f>
        <v>1118.0849790865589</v>
      </c>
      <c r="AK780">
        <f t="shared" ref="AK780:AK843" si="1023">(E780-AJ780)/(AI780-AJ780)</f>
        <v>0.87747132966936614</v>
      </c>
      <c r="AL780">
        <f t="shared" si="1002"/>
        <v>-0.26552279968082465</v>
      </c>
      <c r="AM780">
        <f t="shared" si="1003"/>
        <v>-120856.68511672255</v>
      </c>
      <c r="AN780">
        <f t="shared" si="956"/>
        <v>600718.20043098729</v>
      </c>
      <c r="AO780">
        <f t="shared" si="957"/>
        <v>6274049</v>
      </c>
      <c r="AP780">
        <f t="shared" si="959"/>
        <v>9.5746494876113863E-2</v>
      </c>
      <c r="AQ780">
        <f t="shared" si="960"/>
        <v>1276.7277555280418</v>
      </c>
      <c r="AR780">
        <f t="shared" si="961"/>
        <v>1265.6406759732838</v>
      </c>
      <c r="AS780">
        <f t="shared" si="962"/>
        <v>1247.6110209768315</v>
      </c>
      <c r="AT780">
        <f t="shared" si="963"/>
        <v>1237.566524627247</v>
      </c>
      <c r="AU780">
        <f t="shared" si="964"/>
        <v>1242.0583430780853</v>
      </c>
      <c r="AV780">
        <f t="shared" si="965"/>
        <v>1242.8621637432441</v>
      </c>
      <c r="AW780">
        <f t="shared" si="966"/>
        <v>-0.80382066515880979</v>
      </c>
      <c r="AX780">
        <f t="shared" si="993"/>
        <v>-19.783201619864862</v>
      </c>
      <c r="AY780">
        <f t="shared" si="967"/>
        <v>18.979380954706052</v>
      </c>
      <c r="AZ780">
        <f t="shared" si="1004"/>
        <v>1316.1833496666666</v>
      </c>
      <c r="BA780">
        <f t="shared" si="1005"/>
        <v>599080594.35102832</v>
      </c>
      <c r="BB780">
        <f t="shared" si="1008"/>
        <v>599080594.35102832</v>
      </c>
      <c r="BC780">
        <f t="shared" si="1009"/>
        <v>0</v>
      </c>
      <c r="BD780">
        <f t="shared" si="944"/>
        <v>4042402683.1398873</v>
      </c>
      <c r="BE780">
        <f t="shared" si="945"/>
        <v>1920862718.525382</v>
      </c>
      <c r="BF780">
        <f t="shared" si="946"/>
        <v>2.1044724561280361</v>
      </c>
      <c r="BG780">
        <f t="shared" si="947"/>
        <v>67.788408042530321</v>
      </c>
      <c r="BH780">
        <f t="shared" si="968"/>
        <v>47383511</v>
      </c>
      <c r="BI780">
        <f t="shared" si="969"/>
        <v>-6.4674964658821693E-2</v>
      </c>
      <c r="BJ780">
        <f t="shared" si="1010"/>
        <v>-1119.9951000000056</v>
      </c>
      <c r="BK780">
        <f t="shared" si="970"/>
        <v>-7.7140865948194786E-3</v>
      </c>
      <c r="BL780">
        <f t="shared" si="971"/>
        <v>0.99228591340518058</v>
      </c>
      <c r="BM780">
        <f t="shared" si="972"/>
        <v>58.251799489126284</v>
      </c>
      <c r="BN780">
        <f t="shared" si="973"/>
        <v>1318.25</v>
      </c>
      <c r="BO780">
        <f t="shared" si="1012"/>
        <v>1247.4349975999999</v>
      </c>
      <c r="BP780">
        <f t="shared" si="974"/>
        <v>1230.3198511911764</v>
      </c>
      <c r="BQ780">
        <f t="shared" si="975"/>
        <v>17.115146408823421</v>
      </c>
      <c r="BR780">
        <f t="shared" si="976"/>
        <v>83.350097999999889</v>
      </c>
      <c r="BS780">
        <f t="shared" si="977"/>
        <v>69.90002400000003</v>
      </c>
      <c r="BT780">
        <f t="shared" si="978"/>
        <v>85.59997599999997</v>
      </c>
      <c r="BU780">
        <f t="shared" si="979"/>
        <v>98</v>
      </c>
      <c r="BV780">
        <f t="shared" si="980"/>
        <v>1287.1033447333332</v>
      </c>
      <c r="BW780">
        <f t="shared" si="981"/>
        <v>1275.3809640000002</v>
      </c>
      <c r="BX780">
        <f t="shared" si="982"/>
        <v>1248.1000066727272</v>
      </c>
      <c r="BY780">
        <f t="shared" si="983"/>
        <v>1228.0847598571429</v>
      </c>
      <c r="BZ780">
        <f t="shared" si="984"/>
        <v>1341.599976</v>
      </c>
      <c r="CA780">
        <f t="shared" si="985"/>
        <v>1144.599976</v>
      </c>
      <c r="CB780">
        <f t="shared" si="986"/>
        <v>1217.4901670100001</v>
      </c>
      <c r="CC780">
        <f t="shared" si="987"/>
        <v>1203.240436077778</v>
      </c>
      <c r="CD780">
        <f t="shared" si="988"/>
        <v>1209.2695250759921</v>
      </c>
      <c r="CE780">
        <f t="shared" si="989"/>
        <v>1191.7740728363156</v>
      </c>
      <c r="CF780">
        <f t="shared" si="990"/>
        <v>1322.25</v>
      </c>
      <c r="CG780">
        <f t="shared" si="991"/>
        <v>1334</v>
      </c>
      <c r="CH780">
        <f t="shared" si="992"/>
        <v>1271.0500489999999</v>
      </c>
    </row>
    <row r="781" spans="1:86">
      <c r="A781" s="1">
        <v>40609</v>
      </c>
      <c r="B781">
        <v>1281</v>
      </c>
      <c r="C781">
        <v>1290</v>
      </c>
      <c r="D781">
        <v>1249.150024</v>
      </c>
      <c r="E781">
        <v>1260.849976</v>
      </c>
      <c r="F781">
        <v>252355</v>
      </c>
      <c r="G781">
        <f t="shared" si="1006"/>
        <v>-107799.64520811533</v>
      </c>
      <c r="H781">
        <f t="shared" si="954"/>
        <v>15446110.236585217</v>
      </c>
      <c r="I781">
        <f t="shared" si="1007"/>
        <v>1270.25</v>
      </c>
      <c r="J781">
        <f t="shared" si="1014"/>
        <v>1318.3875122499999</v>
      </c>
      <c r="K781">
        <f t="shared" si="1015"/>
        <v>1169.8125</v>
      </c>
      <c r="L781">
        <f t="shared" si="1016"/>
        <v>2</v>
      </c>
      <c r="M781">
        <f t="shared" si="1017"/>
        <v>6</v>
      </c>
      <c r="N781">
        <f t="shared" si="1018"/>
        <v>80</v>
      </c>
      <c r="O781">
        <f t="shared" si="1019"/>
        <v>40</v>
      </c>
      <c r="P781">
        <f t="shared" si="994"/>
        <v>40.84997599999997</v>
      </c>
      <c r="Q781">
        <f t="shared" si="995"/>
        <v>29.15002400000003</v>
      </c>
      <c r="R781">
        <f t="shared" si="996"/>
        <v>11.699951999999939</v>
      </c>
      <c r="S781">
        <f t="shared" si="997"/>
        <v>40.84997599999997</v>
      </c>
      <c r="T781">
        <f t="shared" si="953"/>
        <v>44.356447197596928</v>
      </c>
      <c r="U781">
        <f t="shared" si="998"/>
        <v>-15.09997599999997</v>
      </c>
      <c r="V781">
        <f t="shared" si="999"/>
        <v>3.6500240000000304</v>
      </c>
      <c r="W781">
        <f t="shared" si="1000"/>
        <v>0</v>
      </c>
      <c r="X781">
        <f t="shared" si="1001"/>
        <v>3.6500240000000304</v>
      </c>
      <c r="Y781">
        <f t="shared" si="951"/>
        <v>11.286591093393055</v>
      </c>
      <c r="Z781">
        <f t="shared" si="952"/>
        <v>10.790305848769817</v>
      </c>
      <c r="AA781">
        <f t="shared" si="948"/>
        <v>25.445209899508185</v>
      </c>
      <c r="AB781">
        <f t="shared" si="949"/>
        <v>24.326352831419729</v>
      </c>
      <c r="AC781">
        <f t="shared" si="950"/>
        <v>2.2479846054606627</v>
      </c>
      <c r="AD781">
        <f t="shared" si="958"/>
        <v>23.924511207440485</v>
      </c>
      <c r="AE781">
        <f t="shared" si="1011"/>
        <v>1278.8199952</v>
      </c>
      <c r="AF781">
        <f t="shared" si="1013"/>
        <v>1260.4583333333333</v>
      </c>
      <c r="AG781">
        <f t="shared" si="955"/>
        <v>1216.2824951999999</v>
      </c>
      <c r="AH781">
        <f t="shared" si="1020"/>
        <v>1231.8250001000001</v>
      </c>
      <c r="AI781">
        <f t="shared" si="1021"/>
        <v>1344.0310516272805</v>
      </c>
      <c r="AJ781">
        <f t="shared" si="1022"/>
        <v>1119.6189485727198</v>
      </c>
      <c r="AK781">
        <f t="shared" si="1023"/>
        <v>0.62933783652899988</v>
      </c>
      <c r="AL781">
        <f t="shared" si="1002"/>
        <v>-0.42717459613685216</v>
      </c>
      <c r="AM781">
        <f t="shared" si="1003"/>
        <v>-107799.64520811533</v>
      </c>
      <c r="AN781">
        <f t="shared" si="956"/>
        <v>731056.82545610843</v>
      </c>
      <c r="AO781">
        <f t="shared" si="957"/>
        <v>6217081</v>
      </c>
      <c r="AP781">
        <f t="shared" si="959"/>
        <v>0.11758843506399683</v>
      </c>
      <c r="AQ781">
        <f t="shared" si="960"/>
        <v>1271.3293104885076</v>
      </c>
      <c r="AR781">
        <f t="shared" si="961"/>
        <v>1262.9358401608979</v>
      </c>
      <c r="AS781">
        <f t="shared" si="962"/>
        <v>1249.9940328810019</v>
      </c>
      <c r="AT781">
        <f t="shared" si="963"/>
        <v>1239.6620352507948</v>
      </c>
      <c r="AU781">
        <f t="shared" si="964"/>
        <v>1244.8770880163725</v>
      </c>
      <c r="AV781">
        <f t="shared" si="965"/>
        <v>1244.1213106012169</v>
      </c>
      <c r="AW781">
        <f t="shared" si="966"/>
        <v>0.75577741515553498</v>
      </c>
      <c r="AX781">
        <f t="shared" si="993"/>
        <v>-15.675405812860781</v>
      </c>
      <c r="AY781">
        <f t="shared" si="967"/>
        <v>16.431183228016316</v>
      </c>
      <c r="AZ781">
        <f t="shared" si="1004"/>
        <v>1266.6666666666667</v>
      </c>
      <c r="BA781">
        <f t="shared" si="1005"/>
        <v>319649666.66666669</v>
      </c>
      <c r="BB781">
        <f t="shared" si="1008"/>
        <v>0</v>
      </c>
      <c r="BC781">
        <f t="shared" si="1009"/>
        <v>319649666.66666669</v>
      </c>
      <c r="BD781">
        <f t="shared" si="944"/>
        <v>3727897382.0439801</v>
      </c>
      <c r="BE781">
        <f t="shared" si="945"/>
        <v>2240512385.1920485</v>
      </c>
      <c r="BF781">
        <f t="shared" si="946"/>
        <v>1.6638593058812474</v>
      </c>
      <c r="BG781">
        <f t="shared" si="947"/>
        <v>62.460479883745812</v>
      </c>
      <c r="BH781">
        <f t="shared" si="968"/>
        <v>47131156</v>
      </c>
      <c r="BI781">
        <f t="shared" si="969"/>
        <v>6.0747887582627155E-2</v>
      </c>
      <c r="BJ781">
        <f t="shared" si="1010"/>
        <v>-5220.0072999999975</v>
      </c>
      <c r="BK781">
        <f t="shared" si="970"/>
        <v>-3.9022957271350231E-2</v>
      </c>
      <c r="BL781">
        <f t="shared" si="971"/>
        <v>0.96097704272864981</v>
      </c>
      <c r="BM781">
        <f t="shared" si="972"/>
        <v>59.137781680071484</v>
      </c>
      <c r="BN781">
        <f t="shared" si="973"/>
        <v>1269.575012</v>
      </c>
      <c r="BO781">
        <f t="shared" si="1012"/>
        <v>1268.5900024</v>
      </c>
      <c r="BP781">
        <f t="shared" si="974"/>
        <v>1229.6852920000001</v>
      </c>
      <c r="BQ781">
        <f t="shared" si="975"/>
        <v>38.904710399999885</v>
      </c>
      <c r="BR781">
        <f t="shared" si="976"/>
        <v>53.5</v>
      </c>
      <c r="BS781">
        <f t="shared" si="977"/>
        <v>68.15002400000003</v>
      </c>
      <c r="BT781">
        <f t="shared" si="978"/>
        <v>60</v>
      </c>
      <c r="BU781">
        <f t="shared" si="979"/>
        <v>52</v>
      </c>
      <c r="BV781">
        <f t="shared" si="980"/>
        <v>1287.2600018000001</v>
      </c>
      <c r="BW781">
        <f t="shared" si="981"/>
        <v>1279.6023822380953</v>
      </c>
      <c r="BX781">
        <f t="shared" si="982"/>
        <v>1253.9618209272726</v>
      </c>
      <c r="BY781">
        <f t="shared" si="983"/>
        <v>1232.700234338095</v>
      </c>
      <c r="BZ781">
        <f t="shared" si="984"/>
        <v>1341.599976</v>
      </c>
      <c r="CA781">
        <f t="shared" si="985"/>
        <v>1144.599976</v>
      </c>
      <c r="CB781">
        <f t="shared" si="986"/>
        <v>1258.70814774</v>
      </c>
      <c r="CC781">
        <f t="shared" si="987"/>
        <v>1224.6515280638889</v>
      </c>
      <c r="CD781">
        <f t="shared" si="988"/>
        <v>1203.9548683699206</v>
      </c>
      <c r="CE781">
        <f t="shared" si="989"/>
        <v>1194.0420187823509</v>
      </c>
      <c r="CF781">
        <f t="shared" si="990"/>
        <v>1312.0500489999999</v>
      </c>
      <c r="CG781">
        <f t="shared" si="991"/>
        <v>1341.599976</v>
      </c>
      <c r="CH781">
        <f t="shared" si="992"/>
        <v>1294.900024</v>
      </c>
    </row>
    <row r="782" spans="1:86">
      <c r="A782" s="1">
        <v>40610</v>
      </c>
      <c r="B782">
        <v>1267.8000489999999</v>
      </c>
      <c r="C782">
        <v>1274.900024</v>
      </c>
      <c r="D782">
        <v>1245.5</v>
      </c>
      <c r="E782">
        <v>1256.150024</v>
      </c>
      <c r="F782">
        <v>406646</v>
      </c>
      <c r="G782">
        <f t="shared" si="1006"/>
        <v>-112034.69903616351</v>
      </c>
      <c r="H782">
        <f t="shared" si="954"/>
        <v>15334075.537549052</v>
      </c>
      <c r="I782">
        <f t="shared" si="1007"/>
        <v>1261.0875242500001</v>
      </c>
      <c r="J782">
        <f t="shared" si="1014"/>
        <v>1318.3875122499999</v>
      </c>
      <c r="K782">
        <f t="shared" si="1015"/>
        <v>1169.8125</v>
      </c>
      <c r="L782">
        <f t="shared" si="1016"/>
        <v>3</v>
      </c>
      <c r="M782">
        <f t="shared" si="1017"/>
        <v>7</v>
      </c>
      <c r="N782">
        <f t="shared" si="1018"/>
        <v>70</v>
      </c>
      <c r="O782">
        <f t="shared" si="1019"/>
        <v>30</v>
      </c>
      <c r="P782">
        <f t="shared" si="994"/>
        <v>29.40002400000003</v>
      </c>
      <c r="Q782">
        <f t="shared" si="995"/>
        <v>18.75</v>
      </c>
      <c r="R782">
        <f t="shared" si="996"/>
        <v>10.65002400000003</v>
      </c>
      <c r="S782">
        <f t="shared" si="997"/>
        <v>29.40002400000003</v>
      </c>
      <c r="T782">
        <f t="shared" si="953"/>
        <v>43.288131254911434</v>
      </c>
      <c r="U782">
        <f t="shared" si="998"/>
        <v>8.0999759999999696</v>
      </c>
      <c r="V782">
        <f t="shared" si="999"/>
        <v>-14.59997599999997</v>
      </c>
      <c r="W782">
        <f t="shared" si="1000"/>
        <v>8.0999759999999696</v>
      </c>
      <c r="X782">
        <f t="shared" si="1001"/>
        <v>0</v>
      </c>
      <c r="Y782">
        <f t="shared" si="951"/>
        <v>11.058975729579263</v>
      </c>
      <c r="Z782">
        <f t="shared" si="952"/>
        <v>10.01956971671483</v>
      </c>
      <c r="AA782">
        <f t="shared" si="948"/>
        <v>25.547362311521638</v>
      </c>
      <c r="AB782">
        <f t="shared" si="949"/>
        <v>23.14622836849308</v>
      </c>
      <c r="AC782">
        <f t="shared" si="950"/>
        <v>4.9311088163684218</v>
      </c>
      <c r="AD782">
        <f t="shared" si="958"/>
        <v>22.483976717147812</v>
      </c>
      <c r="AE782">
        <f t="shared" si="1011"/>
        <v>1288.4100097999999</v>
      </c>
      <c r="AF782">
        <f t="shared" si="1013"/>
        <v>1275.0416666666667</v>
      </c>
      <c r="AG782">
        <f t="shared" si="955"/>
        <v>1219.6024964000001</v>
      </c>
      <c r="AH782">
        <f t="shared" si="1020"/>
        <v>1236.7050048999999</v>
      </c>
      <c r="AI782">
        <f t="shared" si="1021"/>
        <v>1348.4726755618153</v>
      </c>
      <c r="AJ782">
        <f t="shared" si="1022"/>
        <v>1124.9373342381846</v>
      </c>
      <c r="AK782">
        <f t="shared" si="1023"/>
        <v>0.58698856737757588</v>
      </c>
      <c r="AL782">
        <f t="shared" si="1002"/>
        <v>-0.27550916284966165</v>
      </c>
      <c r="AM782">
        <f t="shared" si="1003"/>
        <v>-112034.69903616351</v>
      </c>
      <c r="AN782">
        <f t="shared" si="956"/>
        <v>630103.34070565924</v>
      </c>
      <c r="AO782">
        <f t="shared" si="957"/>
        <v>6468590</v>
      </c>
      <c r="AP782">
        <f t="shared" si="959"/>
        <v>9.7409689083039624E-2</v>
      </c>
      <c r="AQ782">
        <f t="shared" si="960"/>
        <v>1266.168353082415</v>
      </c>
      <c r="AR782">
        <f t="shared" si="961"/>
        <v>1263.809125715042</v>
      </c>
      <c r="AS782">
        <f t="shared" si="962"/>
        <v>1251.1021112824214</v>
      </c>
      <c r="AT782">
        <f t="shared" si="963"/>
        <v>1241.1459542382233</v>
      </c>
      <c r="AU782">
        <f t="shared" si="964"/>
        <v>1246.5680284139166</v>
      </c>
      <c r="AV782">
        <f t="shared" si="965"/>
        <v>1244.9633205391317</v>
      </c>
      <c r="AW782">
        <f t="shared" si="966"/>
        <v>1.6047078747849355</v>
      </c>
      <c r="AX782">
        <f t="shared" si="993"/>
        <v>-12.219383075331638</v>
      </c>
      <c r="AY782">
        <f t="shared" si="967"/>
        <v>13.824090950116574</v>
      </c>
      <c r="AZ782">
        <f t="shared" si="1004"/>
        <v>1258.8500160000001</v>
      </c>
      <c r="BA782">
        <f t="shared" si="1005"/>
        <v>511906323.60633606</v>
      </c>
      <c r="BB782">
        <f t="shared" si="1008"/>
        <v>0</v>
      </c>
      <c r="BC782">
        <f t="shared" si="1009"/>
        <v>511906323.60633606</v>
      </c>
      <c r="BD782">
        <f t="shared" si="944"/>
        <v>3463143790.8256783</v>
      </c>
      <c r="BE782">
        <f t="shared" si="945"/>
        <v>2752418708.7983847</v>
      </c>
      <c r="BF782">
        <f t="shared" si="946"/>
        <v>1.2582183734456496</v>
      </c>
      <c r="BG782">
        <f t="shared" si="947"/>
        <v>55.7173029960706</v>
      </c>
      <c r="BH782">
        <f t="shared" si="968"/>
        <v>46724510</v>
      </c>
      <c r="BI782">
        <f t="shared" si="969"/>
        <v>0.12889599623625991</v>
      </c>
      <c r="BJ782">
        <f t="shared" si="1010"/>
        <v>-569.99519999999393</v>
      </c>
      <c r="BK782">
        <f t="shared" si="970"/>
        <v>-3.7276060510469007E-3</v>
      </c>
      <c r="BL782">
        <f t="shared" si="971"/>
        <v>0.99627239394895306</v>
      </c>
      <c r="BM782">
        <f t="shared" si="972"/>
        <v>58.906734677152201</v>
      </c>
      <c r="BN782">
        <f t="shared" si="973"/>
        <v>1260.200012</v>
      </c>
      <c r="BO782">
        <f t="shared" si="1012"/>
        <v>1281.9800048000002</v>
      </c>
      <c r="BP782">
        <f t="shared" si="974"/>
        <v>1229.4705864705882</v>
      </c>
      <c r="BQ782">
        <f t="shared" si="975"/>
        <v>52.509418329412028</v>
      </c>
      <c r="BR782">
        <f t="shared" si="976"/>
        <v>75.050048000000061</v>
      </c>
      <c r="BS782">
        <f t="shared" si="977"/>
        <v>75.40002400000003</v>
      </c>
      <c r="BT782">
        <f t="shared" si="978"/>
        <v>69.90002400000003</v>
      </c>
      <c r="BU782">
        <f t="shared" si="979"/>
        <v>62.800048999999944</v>
      </c>
      <c r="BV782">
        <f t="shared" si="980"/>
        <v>1279.7033447333336</v>
      </c>
      <c r="BW782">
        <f t="shared" si="981"/>
        <v>1278.3714367142857</v>
      </c>
      <c r="BX782">
        <f t="shared" si="982"/>
        <v>1258.3845525454544</v>
      </c>
      <c r="BY782">
        <f t="shared" si="983"/>
        <v>1236.4971418428574</v>
      </c>
      <c r="BZ782">
        <f t="shared" si="984"/>
        <v>1341.599976</v>
      </c>
      <c r="CA782">
        <f t="shared" si="985"/>
        <v>1144.599976</v>
      </c>
      <c r="CB782">
        <f t="shared" si="986"/>
        <v>1298.0970064766666</v>
      </c>
      <c r="CC782">
        <f t="shared" si="987"/>
        <v>1261.4304008944446</v>
      </c>
      <c r="CD782">
        <f t="shared" si="988"/>
        <v>1203.9661645211506</v>
      </c>
      <c r="CE782">
        <f t="shared" si="989"/>
        <v>1194.7492875190926</v>
      </c>
      <c r="CF782">
        <f t="shared" si="990"/>
        <v>1260.849976</v>
      </c>
      <c r="CG782">
        <f t="shared" si="991"/>
        <v>1290</v>
      </c>
      <c r="CH782">
        <f t="shared" si="992"/>
        <v>1249.150024</v>
      </c>
    </row>
    <row r="783" spans="1:86">
      <c r="A783" s="1">
        <v>40611</v>
      </c>
      <c r="B783">
        <v>1262</v>
      </c>
      <c r="C783">
        <v>1283</v>
      </c>
      <c r="D783">
        <v>1260.099976</v>
      </c>
      <c r="E783">
        <v>1266</v>
      </c>
      <c r="F783">
        <v>181247</v>
      </c>
      <c r="G783">
        <f t="shared" si="1006"/>
        <v>-87853.06731870638</v>
      </c>
      <c r="H783">
        <f t="shared" si="954"/>
        <v>15246222.470230347</v>
      </c>
      <c r="I783">
        <f t="shared" si="1007"/>
        <v>1267.7749939999999</v>
      </c>
      <c r="J783">
        <f t="shared" si="1014"/>
        <v>1318.3875122499999</v>
      </c>
      <c r="K783">
        <f t="shared" si="1015"/>
        <v>1169.8125</v>
      </c>
      <c r="L783">
        <f t="shared" si="1016"/>
        <v>4</v>
      </c>
      <c r="M783">
        <f t="shared" si="1017"/>
        <v>8</v>
      </c>
      <c r="N783">
        <f t="shared" si="1018"/>
        <v>60</v>
      </c>
      <c r="O783">
        <f t="shared" si="1019"/>
        <v>20</v>
      </c>
      <c r="P783">
        <f t="shared" si="994"/>
        <v>22.90002400000003</v>
      </c>
      <c r="Q783">
        <f t="shared" si="995"/>
        <v>17</v>
      </c>
      <c r="R783">
        <f t="shared" si="996"/>
        <v>5.9000240000000304</v>
      </c>
      <c r="S783">
        <f t="shared" si="997"/>
        <v>22.90002400000003</v>
      </c>
      <c r="T783">
        <f t="shared" si="953"/>
        <v>41.831837879560616</v>
      </c>
      <c r="U783">
        <f t="shared" si="998"/>
        <v>2</v>
      </c>
      <c r="V783">
        <f t="shared" si="999"/>
        <v>4.75</v>
      </c>
      <c r="W783">
        <f t="shared" si="1000"/>
        <v>0</v>
      </c>
      <c r="X783">
        <f t="shared" si="1001"/>
        <v>4.75</v>
      </c>
      <c r="Y783">
        <f t="shared" si="951"/>
        <v>10.269048891752174</v>
      </c>
      <c r="Z783">
        <f t="shared" si="952"/>
        <v>9.6431718798066282</v>
      </c>
      <c r="AA783">
        <f t="shared" si="948"/>
        <v>24.548404785173727</v>
      </c>
      <c r="AB783">
        <f t="shared" si="949"/>
        <v>23.052230952822566</v>
      </c>
      <c r="AC783">
        <f t="shared" si="950"/>
        <v>3.1431803570574353</v>
      </c>
      <c r="AD783">
        <f t="shared" si="958"/>
        <v>20.771226896778263</v>
      </c>
      <c r="AE783">
        <f t="shared" si="1011"/>
        <v>1283.4600097999999</v>
      </c>
      <c r="AF783">
        <f t="shared" si="1013"/>
        <v>1284.6750081666667</v>
      </c>
      <c r="AG783">
        <f t="shared" si="955"/>
        <v>1224.0624939499999</v>
      </c>
      <c r="AH783">
        <f t="shared" si="1020"/>
        <v>1245.1950073</v>
      </c>
      <c r="AI783">
        <f t="shared" si="1021"/>
        <v>1351.5444437899744</v>
      </c>
      <c r="AJ783">
        <f t="shared" si="1022"/>
        <v>1138.8455708100257</v>
      </c>
      <c r="AK783">
        <f t="shared" si="1023"/>
        <v>0.59781430624675325</v>
      </c>
      <c r="AL783">
        <f t="shared" si="1002"/>
        <v>-0.4847146011724684</v>
      </c>
      <c r="AM783">
        <f t="shared" si="1003"/>
        <v>-87853.06731870638</v>
      </c>
      <c r="AN783">
        <f t="shared" si="956"/>
        <v>636474.94169389748</v>
      </c>
      <c r="AO783">
        <f t="shared" si="957"/>
        <v>6435361</v>
      </c>
      <c r="AP783">
        <f t="shared" si="959"/>
        <v>9.8902756456692553E-2</v>
      </c>
      <c r="AQ783">
        <f t="shared" si="960"/>
        <v>1266.1111130343938</v>
      </c>
      <c r="AR783">
        <f t="shared" si="961"/>
        <v>1265.9725317262551</v>
      </c>
      <c r="AS783">
        <f t="shared" si="962"/>
        <v>1253.7837312515856</v>
      </c>
      <c r="AT783">
        <f t="shared" si="963"/>
        <v>1243.3828183567832</v>
      </c>
      <c r="AU783">
        <f t="shared" si="964"/>
        <v>1249.4828241518292</v>
      </c>
      <c r="AV783">
        <f t="shared" si="965"/>
        <v>1246.4358881013925</v>
      </c>
      <c r="AW783">
        <f t="shared" si="966"/>
        <v>3.0469360504366705</v>
      </c>
      <c r="AX783">
        <f t="shared" si="993"/>
        <v>-9.1661192501779762</v>
      </c>
      <c r="AY783">
        <f t="shared" si="967"/>
        <v>12.213055300614647</v>
      </c>
      <c r="AZ783">
        <f t="shared" si="1004"/>
        <v>1269.6999920000001</v>
      </c>
      <c r="BA783">
        <f t="shared" si="1005"/>
        <v>230129314.45002401</v>
      </c>
      <c r="BB783">
        <f t="shared" si="1008"/>
        <v>230129314.45002401</v>
      </c>
      <c r="BC783">
        <f t="shared" si="1009"/>
        <v>0</v>
      </c>
      <c r="BD783">
        <f t="shared" si="944"/>
        <v>3693273105.2757025</v>
      </c>
      <c r="BE783">
        <f t="shared" si="945"/>
        <v>2636086442.4436164</v>
      </c>
      <c r="BF783">
        <f t="shared" si="946"/>
        <v>1.4010440044037737</v>
      </c>
      <c r="BG783">
        <f t="shared" si="947"/>
        <v>58.351450528774485</v>
      </c>
      <c r="BH783">
        <f t="shared" si="968"/>
        <v>46905757</v>
      </c>
      <c r="BI783">
        <f t="shared" si="969"/>
        <v>0.24445188713860386</v>
      </c>
      <c r="BJ783">
        <f t="shared" si="1010"/>
        <v>884.99759999999696</v>
      </c>
      <c r="BK783">
        <f t="shared" si="970"/>
        <v>7.8414009567379268E-3</v>
      </c>
      <c r="BL783">
        <f t="shared" si="971"/>
        <v>1.007841400956738</v>
      </c>
      <c r="BM783">
        <f t="shared" si="972"/>
        <v>56.051074530623964</v>
      </c>
      <c r="BN783">
        <f t="shared" si="973"/>
        <v>1271.549988</v>
      </c>
      <c r="BO783">
        <f t="shared" si="1012"/>
        <v>1284.4200073</v>
      </c>
      <c r="BP783">
        <f t="shared" si="974"/>
        <v>1229.3235258529412</v>
      </c>
      <c r="BQ783">
        <f t="shared" si="975"/>
        <v>55.09648144705875</v>
      </c>
      <c r="BR783">
        <f t="shared" si="976"/>
        <v>73.5</v>
      </c>
      <c r="BS783">
        <f t="shared" si="977"/>
        <v>82.09997599999997</v>
      </c>
      <c r="BT783">
        <f t="shared" si="978"/>
        <v>80.40002400000003</v>
      </c>
      <c r="BU783">
        <f t="shared" si="979"/>
        <v>84</v>
      </c>
      <c r="BV783">
        <f t="shared" si="980"/>
        <v>1272.2333414666668</v>
      </c>
      <c r="BW783">
        <f t="shared" si="981"/>
        <v>1275.7881033809524</v>
      </c>
      <c r="BX783">
        <f t="shared" si="982"/>
        <v>1263.710915290909</v>
      </c>
      <c r="BY783">
        <f t="shared" si="983"/>
        <v>1240.9159517095238</v>
      </c>
      <c r="BZ783">
        <f t="shared" si="984"/>
        <v>1341.599976</v>
      </c>
      <c r="CA783">
        <f t="shared" si="985"/>
        <v>1144.599976</v>
      </c>
      <c r="CB783">
        <f t="shared" si="986"/>
        <v>1301.8136776433332</v>
      </c>
      <c r="CC783">
        <f t="shared" si="987"/>
        <v>1295.8600067583332</v>
      </c>
      <c r="CD783">
        <f t="shared" si="988"/>
        <v>1214.1371524169444</v>
      </c>
      <c r="CE783">
        <f t="shared" si="989"/>
        <v>1197.8035111952606</v>
      </c>
      <c r="CF783">
        <f t="shared" si="990"/>
        <v>1256.150024</v>
      </c>
      <c r="CG783">
        <f t="shared" si="991"/>
        <v>1274.900024</v>
      </c>
      <c r="CH783">
        <f t="shared" si="992"/>
        <v>1245.5</v>
      </c>
    </row>
    <row r="784" spans="1:86">
      <c r="A784" s="1">
        <v>40612</v>
      </c>
      <c r="B784">
        <v>1264.75</v>
      </c>
      <c r="C784">
        <v>1285</v>
      </c>
      <c r="D784">
        <v>1255.349976</v>
      </c>
      <c r="E784">
        <v>1271.400024</v>
      </c>
      <c r="F784">
        <v>220927</v>
      </c>
      <c r="G784">
        <f t="shared" si="1006"/>
        <v>18255.87246553391</v>
      </c>
      <c r="H784">
        <f t="shared" si="954"/>
        <v>15264478.342695881</v>
      </c>
      <c r="I784">
        <f t="shared" si="1007"/>
        <v>1269.125</v>
      </c>
      <c r="J784">
        <f t="shared" si="1014"/>
        <v>1318.3875122499999</v>
      </c>
      <c r="K784">
        <f t="shared" si="1015"/>
        <v>1169.8125</v>
      </c>
      <c r="L784">
        <f t="shared" si="1016"/>
        <v>5</v>
      </c>
      <c r="M784">
        <f t="shared" si="1017"/>
        <v>9</v>
      </c>
      <c r="N784">
        <f t="shared" si="1018"/>
        <v>50</v>
      </c>
      <c r="O784">
        <f t="shared" si="1019"/>
        <v>10</v>
      </c>
      <c r="P784">
        <f t="shared" si="994"/>
        <v>29.65002400000003</v>
      </c>
      <c r="Q784">
        <f t="shared" si="995"/>
        <v>13.59997599999997</v>
      </c>
      <c r="R784">
        <f t="shared" si="996"/>
        <v>16.050048000000061</v>
      </c>
      <c r="S784">
        <f t="shared" si="997"/>
        <v>29.65002400000003</v>
      </c>
      <c r="T784">
        <f t="shared" si="953"/>
        <v>40.961708316734864</v>
      </c>
      <c r="U784">
        <f t="shared" si="998"/>
        <v>-6.5</v>
      </c>
      <c r="V784">
        <f t="shared" si="999"/>
        <v>15.34997599999997</v>
      </c>
      <c r="W784">
        <f t="shared" si="1000"/>
        <v>0</v>
      </c>
      <c r="X784">
        <f t="shared" si="1001"/>
        <v>15.34997599999997</v>
      </c>
      <c r="Y784">
        <f t="shared" si="951"/>
        <v>9.5355453994841621</v>
      </c>
      <c r="Z784">
        <f t="shared" si="952"/>
        <v>10.050800745534724</v>
      </c>
      <c r="AA784">
        <f t="shared" si="948"/>
        <v>23.279169232276438</v>
      </c>
      <c r="AB784">
        <f t="shared" si="949"/>
        <v>24.537064391497754</v>
      </c>
      <c r="AC784">
        <f t="shared" si="950"/>
        <v>2.6306864089686313</v>
      </c>
      <c r="AD784">
        <f t="shared" si="958"/>
        <v>19.677386902202109</v>
      </c>
      <c r="AE784">
        <f t="shared" si="1011"/>
        <v>1273.2900145999999</v>
      </c>
      <c r="AF784">
        <f t="shared" si="1013"/>
        <v>1281.4500121666667</v>
      </c>
      <c r="AG784">
        <f t="shared" si="955"/>
        <v>1229.9324951499998</v>
      </c>
      <c r="AH784">
        <f t="shared" si="1020"/>
        <v>1253.0850097</v>
      </c>
      <c r="AI784">
        <f t="shared" si="1021"/>
        <v>1354.2045910510301</v>
      </c>
      <c r="AJ784">
        <f t="shared" si="1022"/>
        <v>1151.9654283489699</v>
      </c>
      <c r="AK784">
        <f t="shared" si="1023"/>
        <v>0.59056116557890326</v>
      </c>
      <c r="AL784">
        <f t="shared" si="1002"/>
        <v>8.2633052843400348E-2</v>
      </c>
      <c r="AM784">
        <f t="shared" si="1003"/>
        <v>18255.87246553391</v>
      </c>
      <c r="AN784">
        <f t="shared" si="956"/>
        <v>760406.04143215879</v>
      </c>
      <c r="AO784">
        <f t="shared" si="957"/>
        <v>6477453</v>
      </c>
      <c r="AP784">
        <f t="shared" si="959"/>
        <v>0.11739275320595283</v>
      </c>
      <c r="AQ784">
        <f t="shared" si="960"/>
        <v>1267.9093427626999</v>
      </c>
      <c r="AR784">
        <f t="shared" si="961"/>
        <v>1261.6626033442724</v>
      </c>
      <c r="AS784">
        <f t="shared" si="962"/>
        <v>1256.9546639463001</v>
      </c>
      <c r="AT784">
        <f t="shared" si="963"/>
        <v>1245.9043668646727</v>
      </c>
      <c r="AU784">
        <f t="shared" si="964"/>
        <v>1252.7704041290549</v>
      </c>
      <c r="AV784">
        <f t="shared" si="965"/>
        <v>1248.1833776142951</v>
      </c>
      <c r="AW784">
        <f t="shared" si="966"/>
        <v>4.5870265147598275</v>
      </c>
      <c r="AX784">
        <f t="shared" si="993"/>
        <v>-6.4154900971904159</v>
      </c>
      <c r="AY784">
        <f t="shared" si="967"/>
        <v>11.002516611950243</v>
      </c>
      <c r="AZ784">
        <f t="shared" si="1004"/>
        <v>1270.5833333333333</v>
      </c>
      <c r="BA784">
        <f t="shared" si="1005"/>
        <v>280706164.08333331</v>
      </c>
      <c r="BB784">
        <f t="shared" si="1008"/>
        <v>280706164.08333331</v>
      </c>
      <c r="BC784">
        <f t="shared" si="1009"/>
        <v>0</v>
      </c>
      <c r="BD784">
        <f t="shared" ref="BD784:BD847" si="1024">SUM(BB771:BB784)</f>
        <v>3973979269.359036</v>
      </c>
      <c r="BE784">
        <f t="shared" ref="BE784:BE847" si="1025">SUM(BC771:BC784)</f>
        <v>2478630826.4436164</v>
      </c>
      <c r="BF784">
        <f t="shared" ref="BF784:BF847" si="1026">BD784/BE784</f>
        <v>1.6032961532480301</v>
      </c>
      <c r="BG784">
        <f t="shared" ref="BG784:BG847" si="1027">100-(100/(1+BF784))</f>
        <v>61.587159465036684</v>
      </c>
      <c r="BH784">
        <f t="shared" si="968"/>
        <v>47126684</v>
      </c>
      <c r="BI784">
        <f t="shared" si="969"/>
        <v>0.3674962026434932</v>
      </c>
      <c r="BJ784">
        <f t="shared" si="1010"/>
        <v>440.00240000000304</v>
      </c>
      <c r="BK784">
        <f t="shared" si="970"/>
        <v>4.2654218009478915E-3</v>
      </c>
      <c r="BL784">
        <f t="shared" si="971"/>
        <v>1.0042654218009479</v>
      </c>
      <c r="BM784">
        <f t="shared" si="972"/>
        <v>53.294698851989118</v>
      </c>
      <c r="BN784">
        <f t="shared" si="973"/>
        <v>1270.174988</v>
      </c>
      <c r="BO784">
        <f t="shared" si="1012"/>
        <v>1277.95</v>
      </c>
      <c r="BP784">
        <f t="shared" si="974"/>
        <v>1229.1742607941176</v>
      </c>
      <c r="BQ784">
        <f t="shared" si="975"/>
        <v>48.775739205882473</v>
      </c>
      <c r="BR784">
        <f t="shared" si="976"/>
        <v>96.849975000000086</v>
      </c>
      <c r="BS784">
        <f t="shared" si="977"/>
        <v>100.65002499999991</v>
      </c>
      <c r="BT784">
        <f t="shared" si="978"/>
        <v>86</v>
      </c>
      <c r="BU784">
        <f t="shared" si="979"/>
        <v>86.75</v>
      </c>
      <c r="BV784">
        <f t="shared" si="980"/>
        <v>1268.2133461999999</v>
      </c>
      <c r="BW784">
        <f t="shared" si="981"/>
        <v>1271.9952507619048</v>
      </c>
      <c r="BX784">
        <f t="shared" si="982"/>
        <v>1268.4754637818182</v>
      </c>
      <c r="BY784">
        <f t="shared" si="983"/>
        <v>1245.4242879047617</v>
      </c>
      <c r="BZ784">
        <f t="shared" si="984"/>
        <v>1341.599976</v>
      </c>
      <c r="CA784">
        <f t="shared" si="985"/>
        <v>1144.599976</v>
      </c>
      <c r="CB784">
        <f t="shared" si="986"/>
        <v>1284.3805209366667</v>
      </c>
      <c r="CC784">
        <f t="shared" si="987"/>
        <v>1298.4197333972222</v>
      </c>
      <c r="CD784">
        <f t="shared" si="988"/>
        <v>1222.0944614688492</v>
      </c>
      <c r="CE784">
        <f t="shared" si="989"/>
        <v>1206.6482866465244</v>
      </c>
      <c r="CF784">
        <f t="shared" si="990"/>
        <v>1266</v>
      </c>
      <c r="CG784">
        <f t="shared" si="991"/>
        <v>1283</v>
      </c>
      <c r="CH784">
        <f t="shared" si="992"/>
        <v>1260.099976</v>
      </c>
    </row>
    <row r="785" spans="1:86">
      <c r="A785" s="1">
        <v>40613</v>
      </c>
      <c r="B785">
        <v>1256.5</v>
      </c>
      <c r="C785">
        <v>1278.5</v>
      </c>
      <c r="D785">
        <v>1240</v>
      </c>
      <c r="E785">
        <v>1250.849976</v>
      </c>
      <c r="F785">
        <v>252688</v>
      </c>
      <c r="G785">
        <f t="shared" si="1006"/>
        <v>-110264.16958503936</v>
      </c>
      <c r="H785">
        <f t="shared" si="954"/>
        <v>15154214.173110841</v>
      </c>
      <c r="I785">
        <f t="shared" si="1007"/>
        <v>1256.4624939999999</v>
      </c>
      <c r="J785">
        <f t="shared" si="1014"/>
        <v>1318.3875122499999</v>
      </c>
      <c r="K785">
        <f t="shared" si="1015"/>
        <v>1169.8125</v>
      </c>
      <c r="L785">
        <f t="shared" si="1016"/>
        <v>6</v>
      </c>
      <c r="M785">
        <f t="shared" si="1017"/>
        <v>10</v>
      </c>
      <c r="N785">
        <f t="shared" si="1018"/>
        <v>40</v>
      </c>
      <c r="O785">
        <f t="shared" si="1019"/>
        <v>0</v>
      </c>
      <c r="P785">
        <f t="shared" si="994"/>
        <v>38.5</v>
      </c>
      <c r="Q785">
        <f t="shared" si="995"/>
        <v>27.65002400000003</v>
      </c>
      <c r="R785">
        <f t="shared" si="996"/>
        <v>10.84997599999997</v>
      </c>
      <c r="S785">
        <f t="shared" si="997"/>
        <v>38.5</v>
      </c>
      <c r="T785">
        <f t="shared" si="953"/>
        <v>40.785872008396659</v>
      </c>
      <c r="U785">
        <f t="shared" si="998"/>
        <v>-12.5</v>
      </c>
      <c r="V785">
        <f t="shared" si="999"/>
        <v>21.949951000000056</v>
      </c>
      <c r="W785">
        <f t="shared" si="1000"/>
        <v>0</v>
      </c>
      <c r="X785">
        <f t="shared" si="1001"/>
        <v>21.949951000000056</v>
      </c>
      <c r="Y785">
        <f t="shared" si="951"/>
        <v>8.8544350138067216</v>
      </c>
      <c r="Z785">
        <f t="shared" si="952"/>
        <v>10.900740049425107</v>
      </c>
      <c r="AA785">
        <f t="shared" ref="AA785:AA848" si="1028">(Y785/T785)*100</f>
        <v>21.709564066654856</v>
      </c>
      <c r="AB785">
        <f t="shared" ref="AB785:AB848" si="1029">(Z785/T785)*100</f>
        <v>26.726754909594558</v>
      </c>
      <c r="AC785">
        <f t="shared" ref="AC785:AC848" si="1030">(ABS(AA785-AB785)/SUM(AA785,AB785))*100</f>
        <v>10.358323978747981</v>
      </c>
      <c r="AD785">
        <f t="shared" si="958"/>
        <v>18.105789089210383</v>
      </c>
      <c r="AE785">
        <f t="shared" si="1011"/>
        <v>1261.05</v>
      </c>
      <c r="AF785">
        <f t="shared" si="1013"/>
        <v>1269.5500081666667</v>
      </c>
      <c r="AG785">
        <f t="shared" si="955"/>
        <v>1234.47499395</v>
      </c>
      <c r="AH785">
        <f t="shared" si="1020"/>
        <v>1260.7150024</v>
      </c>
      <c r="AI785">
        <f t="shared" si="1021"/>
        <v>1347.4744670571422</v>
      </c>
      <c r="AJ785">
        <f t="shared" si="1022"/>
        <v>1173.9555377428578</v>
      </c>
      <c r="AK785">
        <f t="shared" si="1023"/>
        <v>0.4431472609992187</v>
      </c>
      <c r="AL785">
        <f t="shared" si="1002"/>
        <v>-0.43636488311688471</v>
      </c>
      <c r="AM785">
        <f t="shared" si="1003"/>
        <v>-110264.16958503936</v>
      </c>
      <c r="AN785">
        <f t="shared" si="956"/>
        <v>679734.68752532429</v>
      </c>
      <c r="AO785">
        <f t="shared" si="957"/>
        <v>6461795</v>
      </c>
      <c r="AP785">
        <f t="shared" si="959"/>
        <v>0.10519285856721303</v>
      </c>
      <c r="AQ785">
        <f t="shared" si="960"/>
        <v>1262.109158063382</v>
      </c>
      <c r="AR785">
        <f t="shared" si="961"/>
        <v>1260.3337613911547</v>
      </c>
      <c r="AS785">
        <f t="shared" si="962"/>
        <v>1255.855820115966</v>
      </c>
      <c r="AT785">
        <f t="shared" si="963"/>
        <v>1246.3494716868522</v>
      </c>
      <c r="AU785">
        <f t="shared" si="964"/>
        <v>1252.4823399096967</v>
      </c>
      <c r="AV785">
        <f t="shared" si="965"/>
        <v>1248.3700395012945</v>
      </c>
      <c r="AW785">
        <f t="shared" si="966"/>
        <v>4.1123004084022341</v>
      </c>
      <c r="AX785">
        <f t="shared" si="993"/>
        <v>-4.3099319960718852</v>
      </c>
      <c r="AY785">
        <f t="shared" si="967"/>
        <v>8.4222324044741192</v>
      </c>
      <c r="AZ785">
        <f t="shared" si="1004"/>
        <v>1256.4499920000001</v>
      </c>
      <c r="BA785">
        <f t="shared" si="1005"/>
        <v>317489835.57849604</v>
      </c>
      <c r="BB785">
        <f t="shared" si="1008"/>
        <v>0</v>
      </c>
      <c r="BC785">
        <f t="shared" si="1009"/>
        <v>317489835.57849604</v>
      </c>
      <c r="BD785">
        <f t="shared" si="1024"/>
        <v>3534118909.6023154</v>
      </c>
      <c r="BE785">
        <f t="shared" si="1025"/>
        <v>2796120662.0221124</v>
      </c>
      <c r="BF785">
        <f t="shared" si="1026"/>
        <v>1.263936480855048</v>
      </c>
      <c r="BG785">
        <f t="shared" si="1027"/>
        <v>55.829149428153656</v>
      </c>
      <c r="BH785">
        <f t="shared" si="968"/>
        <v>46873996</v>
      </c>
      <c r="BI785">
        <f t="shared" si="969"/>
        <v>0.32941357756751655</v>
      </c>
      <c r="BJ785">
        <f t="shared" si="1010"/>
        <v>-2155.0048000000061</v>
      </c>
      <c r="BK785">
        <f t="shared" si="970"/>
        <v>-1.6163322016737716E-2</v>
      </c>
      <c r="BL785">
        <f t="shared" si="971"/>
        <v>0.98383667798326224</v>
      </c>
      <c r="BM785">
        <f t="shared" si="972"/>
        <v>45.726252815575748</v>
      </c>
      <c r="BN785">
        <f t="shared" si="973"/>
        <v>1259.25</v>
      </c>
      <c r="BO785">
        <f t="shared" si="1012"/>
        <v>1266.1500000000001</v>
      </c>
      <c r="BP785">
        <f t="shared" si="974"/>
        <v>1229.2536729117646</v>
      </c>
      <c r="BQ785">
        <f t="shared" si="975"/>
        <v>36.896327088235466</v>
      </c>
      <c r="BR785">
        <f t="shared" si="976"/>
        <v>82.199951999999939</v>
      </c>
      <c r="BS785">
        <f t="shared" si="977"/>
        <v>95.40002400000003</v>
      </c>
      <c r="BT785">
        <f t="shared" si="978"/>
        <v>95.5</v>
      </c>
      <c r="BU785">
        <f t="shared" si="979"/>
        <v>73.5</v>
      </c>
      <c r="BV785">
        <f t="shared" si="980"/>
        <v>1260.7333333333333</v>
      </c>
      <c r="BW785">
        <f t="shared" si="981"/>
        <v>1263.2523832857144</v>
      </c>
      <c r="BX785">
        <f t="shared" si="982"/>
        <v>1268.0690940181819</v>
      </c>
      <c r="BY785">
        <f t="shared" si="983"/>
        <v>1247.4164289380954</v>
      </c>
      <c r="BZ785">
        <f t="shared" si="984"/>
        <v>1341.599976</v>
      </c>
      <c r="CA785">
        <f t="shared" si="985"/>
        <v>1144.599976</v>
      </c>
      <c r="CB785">
        <f t="shared" si="986"/>
        <v>1260.9999963999999</v>
      </c>
      <c r="CC785">
        <f t="shared" si="987"/>
        <v>1281.908768808333</v>
      </c>
      <c r="CD785">
        <f t="shared" si="988"/>
        <v>1239.0890650799208</v>
      </c>
      <c r="CE785">
        <f t="shared" si="989"/>
        <v>1216.6643981206148</v>
      </c>
      <c r="CF785">
        <f t="shared" si="990"/>
        <v>1271.400024</v>
      </c>
      <c r="CG785">
        <f t="shared" si="991"/>
        <v>1285</v>
      </c>
      <c r="CH785">
        <f t="shared" si="992"/>
        <v>1255.349976</v>
      </c>
    </row>
    <row r="786" spans="1:86">
      <c r="A786" s="1">
        <v>40616</v>
      </c>
      <c r="B786">
        <v>1242.25</v>
      </c>
      <c r="C786">
        <v>1266</v>
      </c>
      <c r="D786">
        <v>1218.0500489999999</v>
      </c>
      <c r="E786">
        <v>1257</v>
      </c>
      <c r="F786">
        <v>555011</v>
      </c>
      <c r="G786">
        <f t="shared" si="1006"/>
        <v>346664.63484938722</v>
      </c>
      <c r="H786">
        <f t="shared" si="954"/>
        <v>15500878.807960227</v>
      </c>
      <c r="I786">
        <f t="shared" si="1007"/>
        <v>1245.8250122499999</v>
      </c>
      <c r="J786">
        <f t="shared" si="1014"/>
        <v>1318.3875122499999</v>
      </c>
      <c r="K786">
        <f t="shared" si="1015"/>
        <v>1191.4249877500001</v>
      </c>
      <c r="L786">
        <f t="shared" si="1016"/>
        <v>7</v>
      </c>
      <c r="M786">
        <f t="shared" si="1017"/>
        <v>10</v>
      </c>
      <c r="N786">
        <f t="shared" si="1018"/>
        <v>30</v>
      </c>
      <c r="O786">
        <f t="shared" si="1019"/>
        <v>0</v>
      </c>
      <c r="P786">
        <f t="shared" si="994"/>
        <v>47.949951000000056</v>
      </c>
      <c r="Q786">
        <f t="shared" si="995"/>
        <v>9</v>
      </c>
      <c r="R786">
        <f t="shared" si="996"/>
        <v>38.949951000000056</v>
      </c>
      <c r="S786">
        <f t="shared" si="997"/>
        <v>47.949951000000056</v>
      </c>
      <c r="T786">
        <f t="shared" si="953"/>
        <v>41.297591936368335</v>
      </c>
      <c r="U786">
        <f t="shared" si="998"/>
        <v>-36.09997599999997</v>
      </c>
      <c r="V786">
        <f t="shared" si="999"/>
        <v>18.050048999999944</v>
      </c>
      <c r="W786">
        <f t="shared" si="1000"/>
        <v>0</v>
      </c>
      <c r="X786">
        <f t="shared" si="1001"/>
        <v>18.050048999999944</v>
      </c>
      <c r="Y786">
        <f t="shared" ref="Y786:Y849" si="1031">((Y785*13)+W786)/14</f>
        <v>8.2219753699633848</v>
      </c>
      <c r="Z786">
        <f t="shared" ref="Z786:Z849" si="1032">((Z785*13)+X786)/14</f>
        <v>11.411404974466166</v>
      </c>
      <c r="AA786">
        <f t="shared" si="1028"/>
        <v>19.909091509819437</v>
      </c>
      <c r="AB786">
        <f t="shared" si="1029"/>
        <v>27.632131655639757</v>
      </c>
      <c r="AC786">
        <f t="shared" si="1030"/>
        <v>16.24493362095793</v>
      </c>
      <c r="AD786">
        <f t="shared" si="958"/>
        <v>16.73835087101245</v>
      </c>
      <c r="AE786">
        <f t="shared" si="1011"/>
        <v>1260.2800048000001</v>
      </c>
      <c r="AF786">
        <f t="shared" si="1013"/>
        <v>1260.375</v>
      </c>
      <c r="AG786">
        <f t="shared" si="955"/>
        <v>1238.2574951500001</v>
      </c>
      <c r="AH786">
        <f t="shared" si="1020"/>
        <v>1269.55</v>
      </c>
      <c r="AI786">
        <f t="shared" si="1021"/>
        <v>1331.4379016871853</v>
      </c>
      <c r="AJ786">
        <f t="shared" si="1022"/>
        <v>1207.6620983128146</v>
      </c>
      <c r="AK786">
        <f t="shared" si="1023"/>
        <v>0.39860700025479634</v>
      </c>
      <c r="AL786">
        <f t="shared" si="1002"/>
        <v>0.62460858406299558</v>
      </c>
      <c r="AM786">
        <f t="shared" si="1003"/>
        <v>346664.63484938722</v>
      </c>
      <c r="AN786">
        <f t="shared" si="956"/>
        <v>800122.85057940299</v>
      </c>
      <c r="AO786">
        <f t="shared" si="957"/>
        <v>6710709</v>
      </c>
      <c r="AP786">
        <f t="shared" si="959"/>
        <v>0.11923074753791335</v>
      </c>
      <c r="AQ786">
        <f t="shared" si="960"/>
        <v>1260.3720443218322</v>
      </c>
      <c r="AR786">
        <f t="shared" si="961"/>
        <v>1247.1713962346755</v>
      </c>
      <c r="AS786">
        <f t="shared" si="962"/>
        <v>1256.0617724950921</v>
      </c>
      <c r="AT786">
        <f t="shared" si="963"/>
        <v>1247.3080192350355</v>
      </c>
      <c r="AU786">
        <f t="shared" si="964"/>
        <v>1253.1599889232423</v>
      </c>
      <c r="AV786">
        <f t="shared" si="965"/>
        <v>1248.9741367362039</v>
      </c>
      <c r="AW786">
        <f t="shared" si="966"/>
        <v>4.1858521870383356</v>
      </c>
      <c r="AX786">
        <f t="shared" si="993"/>
        <v>-2.6107751594498412</v>
      </c>
      <c r="AY786">
        <f t="shared" si="967"/>
        <v>6.7966273464881768</v>
      </c>
      <c r="AZ786">
        <f t="shared" si="1004"/>
        <v>1247.0166830000001</v>
      </c>
      <c r="BA786">
        <f t="shared" si="1005"/>
        <v>692107976.24851298</v>
      </c>
      <c r="BB786">
        <f t="shared" si="1008"/>
        <v>0</v>
      </c>
      <c r="BC786">
        <f t="shared" si="1009"/>
        <v>692107976.24851298</v>
      </c>
      <c r="BD786">
        <f t="shared" si="1024"/>
        <v>3534118909.6023154</v>
      </c>
      <c r="BE786">
        <f t="shared" si="1025"/>
        <v>3242378643.034646</v>
      </c>
      <c r="BF786">
        <f t="shared" si="1026"/>
        <v>1.0899772354454631</v>
      </c>
      <c r="BG786">
        <f t="shared" si="1027"/>
        <v>52.152588887559951</v>
      </c>
      <c r="BH786">
        <f t="shared" si="968"/>
        <v>47429007</v>
      </c>
      <c r="BI786">
        <f t="shared" si="969"/>
        <v>0.33514322386024159</v>
      </c>
      <c r="BJ786">
        <f t="shared" si="1010"/>
        <v>515.00240000000304</v>
      </c>
      <c r="BK786">
        <f t="shared" si="970"/>
        <v>4.9166759547509724E-3</v>
      </c>
      <c r="BL786">
        <f t="shared" si="971"/>
        <v>1.004916675954751</v>
      </c>
      <c r="BM786">
        <f t="shared" si="972"/>
        <v>32.617788156678586</v>
      </c>
      <c r="BN786">
        <f t="shared" si="973"/>
        <v>1242.0250245</v>
      </c>
      <c r="BO786">
        <f t="shared" si="1012"/>
        <v>1260.6400024999998</v>
      </c>
      <c r="BP786">
        <f t="shared" si="974"/>
        <v>1228.9323515441176</v>
      </c>
      <c r="BQ786">
        <f t="shared" si="975"/>
        <v>31.707650955882173</v>
      </c>
      <c r="BR786">
        <f t="shared" si="976"/>
        <v>48.800048999999944</v>
      </c>
      <c r="BS786">
        <f t="shared" si="977"/>
        <v>59.550048999999944</v>
      </c>
      <c r="BT786">
        <f t="shared" si="978"/>
        <v>38</v>
      </c>
      <c r="BU786">
        <f t="shared" si="979"/>
        <v>71.25</v>
      </c>
      <c r="BV786">
        <f t="shared" si="980"/>
        <v>1259.383333333333</v>
      </c>
      <c r="BW786">
        <f t="shared" si="981"/>
        <v>1259.6666666666667</v>
      </c>
      <c r="BX786">
        <f t="shared" si="982"/>
        <v>1267.3936390363635</v>
      </c>
      <c r="BY786">
        <f t="shared" si="983"/>
        <v>1249.5616676095237</v>
      </c>
      <c r="BZ786">
        <f t="shared" si="984"/>
        <v>1341.599976</v>
      </c>
      <c r="CA786">
        <f t="shared" si="985"/>
        <v>1158.5</v>
      </c>
      <c r="CB786">
        <f t="shared" si="986"/>
        <v>1260.6243458933336</v>
      </c>
      <c r="CC786">
        <f t="shared" si="987"/>
        <v>1260.8958303333332</v>
      </c>
      <c r="CD786">
        <f t="shared" si="988"/>
        <v>1265.6283102811112</v>
      </c>
      <c r="CE786">
        <f t="shared" si="989"/>
        <v>1225.1593234246347</v>
      </c>
      <c r="CF786">
        <f t="shared" si="990"/>
        <v>1250.849976</v>
      </c>
      <c r="CG786">
        <f t="shared" si="991"/>
        <v>1278.5</v>
      </c>
      <c r="CH786">
        <f t="shared" si="992"/>
        <v>1240</v>
      </c>
    </row>
    <row r="787" spans="1:86">
      <c r="A787" s="1">
        <v>40617</v>
      </c>
      <c r="B787">
        <v>1220</v>
      </c>
      <c r="C787">
        <v>1229.900024</v>
      </c>
      <c r="D787">
        <v>1200</v>
      </c>
      <c r="E787">
        <v>1214.150024</v>
      </c>
      <c r="F787">
        <v>447418</v>
      </c>
      <c r="G787">
        <f t="shared" si="1006"/>
        <v>-23941.72198550696</v>
      </c>
      <c r="H787">
        <f t="shared" si="954"/>
        <v>15476937.085974719</v>
      </c>
      <c r="I787">
        <f t="shared" si="1007"/>
        <v>1216.012512</v>
      </c>
      <c r="J787">
        <f t="shared" si="1014"/>
        <v>1318.3875122499999</v>
      </c>
      <c r="K787">
        <f t="shared" si="1015"/>
        <v>1216.012512</v>
      </c>
      <c r="L787">
        <f t="shared" si="1016"/>
        <v>8</v>
      </c>
      <c r="M787">
        <f t="shared" si="1017"/>
        <v>1</v>
      </c>
      <c r="N787">
        <f t="shared" si="1018"/>
        <v>20</v>
      </c>
      <c r="O787">
        <f t="shared" si="1019"/>
        <v>90</v>
      </c>
      <c r="P787">
        <f t="shared" si="994"/>
        <v>29.90002400000003</v>
      </c>
      <c r="Q787">
        <f t="shared" si="995"/>
        <v>15.75</v>
      </c>
      <c r="R787">
        <f t="shared" si="996"/>
        <v>14.15002400000003</v>
      </c>
      <c r="S787">
        <f t="shared" si="997"/>
        <v>29.90002400000003</v>
      </c>
      <c r="T787">
        <f t="shared" ref="T787:T850" si="1033">((T786*13)+S787)/14</f>
        <v>40.483479940913455</v>
      </c>
      <c r="U787">
        <f t="shared" si="998"/>
        <v>-1</v>
      </c>
      <c r="V787">
        <f t="shared" si="999"/>
        <v>-14.09997599999997</v>
      </c>
      <c r="W787">
        <f t="shared" si="1000"/>
        <v>0</v>
      </c>
      <c r="X787">
        <f t="shared" si="1001"/>
        <v>0</v>
      </c>
      <c r="Y787">
        <f t="shared" si="1031"/>
        <v>7.6346914149660003</v>
      </c>
      <c r="Z787">
        <f t="shared" si="1032"/>
        <v>10.596304619147153</v>
      </c>
      <c r="AA787">
        <f t="shared" si="1028"/>
        <v>18.858782461658443</v>
      </c>
      <c r="AB787">
        <f t="shared" si="1029"/>
        <v>26.174391713886003</v>
      </c>
      <c r="AC787">
        <f t="shared" si="1030"/>
        <v>16.244933620957923</v>
      </c>
      <c r="AD787">
        <f t="shared" si="958"/>
        <v>15.370912652814516</v>
      </c>
      <c r="AE787">
        <f t="shared" si="1011"/>
        <v>1251.8800048000001</v>
      </c>
      <c r="AF787">
        <f t="shared" si="1013"/>
        <v>1252.5916746666669</v>
      </c>
      <c r="AG787">
        <f t="shared" si="955"/>
        <v>1237.75999755</v>
      </c>
      <c r="AH787">
        <f t="shared" si="1020"/>
        <v>1270.1450073000001</v>
      </c>
      <c r="AI787">
        <f t="shared" si="1021"/>
        <v>1329.7338298415955</v>
      </c>
      <c r="AJ787">
        <f t="shared" si="1022"/>
        <v>1210.5561847584047</v>
      </c>
      <c r="AK787">
        <f t="shared" si="1023"/>
        <v>3.0155313432201895E-2</v>
      </c>
      <c r="AL787">
        <f t="shared" si="1002"/>
        <v>-5.3510860058171461E-2</v>
      </c>
      <c r="AM787">
        <f t="shared" si="1003"/>
        <v>-23941.72198550696</v>
      </c>
      <c r="AN787">
        <f t="shared" si="956"/>
        <v>575021.94072418229</v>
      </c>
      <c r="AO787">
        <f t="shared" si="957"/>
        <v>6899282</v>
      </c>
      <c r="AP787">
        <f t="shared" si="959"/>
        <v>8.334518587936865E-2</v>
      </c>
      <c r="AQ787">
        <f t="shared" si="960"/>
        <v>1244.6565574124093</v>
      </c>
      <c r="AR787">
        <f t="shared" si="961"/>
        <v>1239.213798307793</v>
      </c>
      <c r="AS787">
        <f t="shared" si="962"/>
        <v>1248.5176577659756</v>
      </c>
      <c r="AT787">
        <f t="shared" si="963"/>
        <v>1244.3237996638823</v>
      </c>
      <c r="AU787">
        <f t="shared" si="964"/>
        <v>1247.308494184756</v>
      </c>
      <c r="AV787">
        <f t="shared" si="965"/>
        <v>1246.5364488446696</v>
      </c>
      <c r="AW787">
        <f t="shared" si="966"/>
        <v>0.77204534008637893</v>
      </c>
      <c r="AX787">
        <f t="shared" si="993"/>
        <v>-1.934211059542597</v>
      </c>
      <c r="AY787">
        <f t="shared" si="967"/>
        <v>2.7062563996289759</v>
      </c>
      <c r="AZ787">
        <f t="shared" si="1004"/>
        <v>1214.6833493333334</v>
      </c>
      <c r="BA787">
        <f t="shared" si="1005"/>
        <v>543471194.79202139</v>
      </c>
      <c r="BB787">
        <f t="shared" si="1008"/>
        <v>0</v>
      </c>
      <c r="BC787">
        <f t="shared" si="1009"/>
        <v>543471194.79202139</v>
      </c>
      <c r="BD787">
        <f t="shared" si="1024"/>
        <v>3534118909.6023154</v>
      </c>
      <c r="BE787">
        <f t="shared" si="1025"/>
        <v>3561214170.0587001</v>
      </c>
      <c r="BF787">
        <f t="shared" si="1026"/>
        <v>0.992391566706605</v>
      </c>
      <c r="BG787">
        <f t="shared" si="1027"/>
        <v>49.809062801194955</v>
      </c>
      <c r="BH787">
        <f t="shared" si="968"/>
        <v>46981589</v>
      </c>
      <c r="BI787">
        <f t="shared" si="969"/>
        <v>6.1935239904291256E-2</v>
      </c>
      <c r="BJ787">
        <f t="shared" si="1010"/>
        <v>-4384.997599999997</v>
      </c>
      <c r="BK787">
        <f t="shared" si="970"/>
        <v>-3.4089081941129647E-2</v>
      </c>
      <c r="BL787">
        <f t="shared" si="971"/>
        <v>0.9659109180588703</v>
      </c>
      <c r="BM787">
        <f t="shared" si="972"/>
        <v>31.406067053168172</v>
      </c>
      <c r="BN787">
        <f t="shared" si="973"/>
        <v>1214.950012</v>
      </c>
      <c r="BO787">
        <f t="shared" si="1012"/>
        <v>1251.5900025000001</v>
      </c>
      <c r="BP787">
        <f t="shared" si="974"/>
        <v>1227.0933820294117</v>
      </c>
      <c r="BQ787">
        <f t="shared" si="975"/>
        <v>24.496620470588368</v>
      </c>
      <c r="BR787">
        <f t="shared" si="976"/>
        <v>-76.59997599999997</v>
      </c>
      <c r="BS787">
        <f t="shared" si="977"/>
        <v>-6</v>
      </c>
      <c r="BT787">
        <f t="shared" si="978"/>
        <v>-82.799927000000025</v>
      </c>
      <c r="BU787">
        <f t="shared" si="979"/>
        <v>10.90002400000003</v>
      </c>
      <c r="BV787">
        <f t="shared" si="980"/>
        <v>1244.0066730666667</v>
      </c>
      <c r="BW787">
        <f t="shared" si="981"/>
        <v>1246.4595306666665</v>
      </c>
      <c r="BX787">
        <f t="shared" si="982"/>
        <v>1257.3209161272728</v>
      </c>
      <c r="BY787">
        <f t="shared" si="983"/>
        <v>1247.2657179761902</v>
      </c>
      <c r="BZ787">
        <f t="shared" si="984"/>
        <v>1341.599976</v>
      </c>
      <c r="CA787">
        <f t="shared" si="985"/>
        <v>1200</v>
      </c>
      <c r="CB787">
        <f t="shared" si="986"/>
        <v>1262.1285033600002</v>
      </c>
      <c r="CC787">
        <f t="shared" si="987"/>
        <v>1259.2855673555557</v>
      </c>
      <c r="CD787">
        <f t="shared" si="988"/>
        <v>1288.3237807943256</v>
      </c>
      <c r="CE787">
        <f t="shared" si="989"/>
        <v>1226.2544470239445</v>
      </c>
      <c r="CF787">
        <f t="shared" si="990"/>
        <v>1257</v>
      </c>
      <c r="CG787">
        <f t="shared" si="991"/>
        <v>1266</v>
      </c>
      <c r="CH787">
        <f t="shared" si="992"/>
        <v>1218.0500489999999</v>
      </c>
    </row>
    <row r="788" spans="1:86">
      <c r="A788" s="1">
        <v>40618</v>
      </c>
      <c r="B788">
        <v>1219.8000489999999</v>
      </c>
      <c r="C788">
        <v>1228.900024</v>
      </c>
      <c r="D788">
        <v>1214.099976</v>
      </c>
      <c r="E788">
        <v>1219.25</v>
      </c>
      <c r="F788">
        <v>233465</v>
      </c>
      <c r="G788">
        <f t="shared" si="1006"/>
        <v>-70985.749505676984</v>
      </c>
      <c r="H788">
        <f t="shared" si="954"/>
        <v>15405951.336469043</v>
      </c>
      <c r="I788">
        <f t="shared" si="1007"/>
        <v>1220.5125122499999</v>
      </c>
      <c r="J788">
        <f t="shared" si="1014"/>
        <v>1318.3875122499999</v>
      </c>
      <c r="K788">
        <f t="shared" si="1015"/>
        <v>1216.012512</v>
      </c>
      <c r="L788">
        <f t="shared" si="1016"/>
        <v>9</v>
      </c>
      <c r="M788">
        <f t="shared" si="1017"/>
        <v>2</v>
      </c>
      <c r="N788">
        <f t="shared" si="1018"/>
        <v>10</v>
      </c>
      <c r="O788">
        <f t="shared" si="1019"/>
        <v>80</v>
      </c>
      <c r="P788">
        <f t="shared" si="994"/>
        <v>14.800048000000061</v>
      </c>
      <c r="Q788">
        <f t="shared" si="995"/>
        <v>9.6500240000000304</v>
      </c>
      <c r="R788">
        <f t="shared" si="996"/>
        <v>5.1500240000000304</v>
      </c>
      <c r="S788">
        <f t="shared" si="997"/>
        <v>14.800048000000061</v>
      </c>
      <c r="T788">
        <f t="shared" si="1033"/>
        <v>38.64894908799107</v>
      </c>
      <c r="U788">
        <f t="shared" si="998"/>
        <v>-15</v>
      </c>
      <c r="V788">
        <f t="shared" si="999"/>
        <v>59.049927000000025</v>
      </c>
      <c r="W788">
        <f t="shared" si="1000"/>
        <v>0</v>
      </c>
      <c r="X788">
        <f t="shared" si="1001"/>
        <v>59.049927000000025</v>
      </c>
      <c r="Y788">
        <f t="shared" si="1031"/>
        <v>7.0893563138970004</v>
      </c>
      <c r="Z788">
        <f t="shared" si="1032"/>
        <v>14.057277646350929</v>
      </c>
      <c r="AA788">
        <f t="shared" si="1028"/>
        <v>18.34294717239748</v>
      </c>
      <c r="AB788">
        <f t="shared" si="1029"/>
        <v>36.371694387723416</v>
      </c>
      <c r="AC788">
        <f t="shared" si="1030"/>
        <v>32.950498625702956</v>
      </c>
      <c r="AD788">
        <f t="shared" si="958"/>
        <v>14.735650897210595</v>
      </c>
      <c r="AE788">
        <f t="shared" si="1011"/>
        <v>1242.5300048000001</v>
      </c>
      <c r="AF788">
        <f t="shared" si="1013"/>
        <v>1246.4416706666668</v>
      </c>
      <c r="AG788">
        <f t="shared" si="955"/>
        <v>1236.8874999999998</v>
      </c>
      <c r="AH788">
        <f t="shared" si="1020"/>
        <v>1262.9950073</v>
      </c>
      <c r="AI788">
        <f t="shared" si="1021"/>
        <v>1327.8998005702497</v>
      </c>
      <c r="AJ788">
        <f t="shared" si="1022"/>
        <v>1198.0902140297503</v>
      </c>
      <c r="AK788">
        <f t="shared" si="1023"/>
        <v>0.16300634286087978</v>
      </c>
      <c r="AL788">
        <f t="shared" si="1002"/>
        <v>-0.30405306793599463</v>
      </c>
      <c r="AM788">
        <f t="shared" si="1003"/>
        <v>-70985.749505676984</v>
      </c>
      <c r="AN788">
        <f t="shared" si="956"/>
        <v>364870.34755810461</v>
      </c>
      <c r="AO788">
        <f t="shared" si="957"/>
        <v>6917541</v>
      </c>
      <c r="AP788">
        <f t="shared" si="959"/>
        <v>5.2745671844677842E-2</v>
      </c>
      <c r="AQ788">
        <f t="shared" si="960"/>
        <v>1236.0183278921902</v>
      </c>
      <c r="AR788">
        <f t="shared" si="961"/>
        <v>1218.0913589500719</v>
      </c>
      <c r="AS788">
        <f t="shared" si="962"/>
        <v>1243.2494793681001</v>
      </c>
      <c r="AT788">
        <f t="shared" si="963"/>
        <v>1242.0671576941329</v>
      </c>
      <c r="AU788">
        <f t="shared" si="964"/>
        <v>1243.0997200570425</v>
      </c>
      <c r="AV788">
        <f t="shared" si="965"/>
        <v>1244.6263974255428</v>
      </c>
      <c r="AW788">
        <f t="shared" si="966"/>
        <v>-1.526677368500259</v>
      </c>
      <c r="AX788">
        <f t="shared" si="993"/>
        <v>-1.8527043213341294</v>
      </c>
      <c r="AY788">
        <f t="shared" si="967"/>
        <v>0.3260269528338704</v>
      </c>
      <c r="AZ788">
        <f t="shared" si="1004"/>
        <v>1220.75</v>
      </c>
      <c r="BA788">
        <f t="shared" si="1005"/>
        <v>285002398.75</v>
      </c>
      <c r="BB788">
        <f t="shared" si="1008"/>
        <v>285002398.75</v>
      </c>
      <c r="BC788">
        <f t="shared" si="1009"/>
        <v>0</v>
      </c>
      <c r="BD788">
        <f t="shared" si="1024"/>
        <v>3414801225.4014087</v>
      </c>
      <c r="BE788">
        <f t="shared" si="1025"/>
        <v>3561214170.0587001</v>
      </c>
      <c r="BF788">
        <f t="shared" si="1026"/>
        <v>0.95888679038506741</v>
      </c>
      <c r="BG788">
        <f t="shared" si="1027"/>
        <v>48.95059760939909</v>
      </c>
      <c r="BH788">
        <f t="shared" si="968"/>
        <v>47215054</v>
      </c>
      <c r="BI788">
        <f t="shared" si="969"/>
        <v>-0.12266149678796198</v>
      </c>
      <c r="BJ788">
        <f t="shared" si="1010"/>
        <v>409.99759999999696</v>
      </c>
      <c r="BK788">
        <f t="shared" si="970"/>
        <v>4.2004496142891562E-3</v>
      </c>
      <c r="BL788">
        <f t="shared" si="971"/>
        <v>1.0042004496142891</v>
      </c>
      <c r="BM788">
        <f t="shared" si="972"/>
        <v>34.207829632724405</v>
      </c>
      <c r="BN788">
        <f t="shared" si="973"/>
        <v>1221.5</v>
      </c>
      <c r="BO788">
        <f t="shared" si="1012"/>
        <v>1241.5800048999999</v>
      </c>
      <c r="BP788">
        <f t="shared" si="974"/>
        <v>1225.0632342500001</v>
      </c>
      <c r="BQ788">
        <f t="shared" si="975"/>
        <v>16.516770649999899</v>
      </c>
      <c r="BR788">
        <f t="shared" si="976"/>
        <v>-103</v>
      </c>
      <c r="BS788">
        <f t="shared" si="977"/>
        <v>-56.950072999999975</v>
      </c>
      <c r="BT788">
        <f t="shared" si="978"/>
        <v>-105.09997599999997</v>
      </c>
      <c r="BU788">
        <f t="shared" si="979"/>
        <v>-61.349975000000086</v>
      </c>
      <c r="BV788">
        <f t="shared" si="980"/>
        <v>1233.1300048000001</v>
      </c>
      <c r="BW788">
        <f t="shared" si="981"/>
        <v>1236.9333379047621</v>
      </c>
      <c r="BX788">
        <f t="shared" si="982"/>
        <v>1248.0672784363637</v>
      </c>
      <c r="BY788">
        <f t="shared" si="983"/>
        <v>1245.5028610666666</v>
      </c>
      <c r="BZ788">
        <f t="shared" si="984"/>
        <v>1341.599976</v>
      </c>
      <c r="CA788">
        <f t="shared" si="985"/>
        <v>1200</v>
      </c>
      <c r="CB788">
        <f t="shared" si="986"/>
        <v>1256.6310069599999</v>
      </c>
      <c r="CC788">
        <f t="shared" si="987"/>
        <v>1259.5140312444444</v>
      </c>
      <c r="CD788">
        <f t="shared" si="988"/>
        <v>1287.301630590357</v>
      </c>
      <c r="CE788">
        <f t="shared" si="989"/>
        <v>1224.4851521463791</v>
      </c>
      <c r="CF788">
        <f t="shared" si="990"/>
        <v>1214.150024</v>
      </c>
      <c r="CG788">
        <f t="shared" si="991"/>
        <v>1229.900024</v>
      </c>
      <c r="CH788">
        <f t="shared" si="992"/>
        <v>1200</v>
      </c>
    </row>
    <row r="789" spans="1:86">
      <c r="A789" s="1">
        <v>40619</v>
      </c>
      <c r="B789">
        <v>1205.1999510000001</v>
      </c>
      <c r="C789">
        <v>1213.900024</v>
      </c>
      <c r="D789">
        <v>1155.0500489999999</v>
      </c>
      <c r="E789">
        <v>1165.099976</v>
      </c>
      <c r="F789">
        <v>1136194</v>
      </c>
      <c r="G789">
        <f t="shared" si="1006"/>
        <v>-748133.79240133881</v>
      </c>
      <c r="H789">
        <f t="shared" ref="H789:H852" si="1034">SUM(H788,G789)</f>
        <v>14657817.544067705</v>
      </c>
      <c r="I789">
        <f t="shared" si="1007"/>
        <v>1184.8125</v>
      </c>
      <c r="J789">
        <f t="shared" si="1014"/>
        <v>1318.3875122499999</v>
      </c>
      <c r="K789">
        <f t="shared" si="1015"/>
        <v>1184.8125</v>
      </c>
      <c r="L789">
        <f t="shared" si="1016"/>
        <v>10</v>
      </c>
      <c r="M789">
        <f t="shared" si="1017"/>
        <v>1</v>
      </c>
      <c r="N789">
        <f t="shared" si="1018"/>
        <v>0</v>
      </c>
      <c r="O789">
        <f t="shared" si="1019"/>
        <v>90</v>
      </c>
      <c r="P789">
        <f t="shared" si="994"/>
        <v>58.849975000000086</v>
      </c>
      <c r="Q789">
        <f t="shared" si="995"/>
        <v>48.800048000000061</v>
      </c>
      <c r="R789">
        <f t="shared" si="996"/>
        <v>10.049927000000025</v>
      </c>
      <c r="S789">
        <f t="shared" si="997"/>
        <v>58.849975000000086</v>
      </c>
      <c r="T789">
        <f t="shared" si="1033"/>
        <v>40.091879510277423</v>
      </c>
      <c r="U789">
        <f t="shared" si="998"/>
        <v>-12.90002400000003</v>
      </c>
      <c r="V789">
        <f t="shared" si="999"/>
        <v>7.9500729999999749</v>
      </c>
      <c r="W789">
        <f t="shared" si="1000"/>
        <v>0</v>
      </c>
      <c r="X789">
        <f t="shared" si="1001"/>
        <v>7.9500729999999749</v>
      </c>
      <c r="Y789">
        <f t="shared" si="1031"/>
        <v>6.5829737200472147</v>
      </c>
      <c r="Z789">
        <f t="shared" si="1032"/>
        <v>13.621048743040147</v>
      </c>
      <c r="AA789">
        <f t="shared" si="1028"/>
        <v>16.419718407962616</v>
      </c>
      <c r="AB789">
        <f t="shared" si="1029"/>
        <v>33.974582657189806</v>
      </c>
      <c r="AC789">
        <f t="shared" si="1030"/>
        <v>34.835018798120316</v>
      </c>
      <c r="AD789">
        <f t="shared" si="958"/>
        <v>14.049894787111015</v>
      </c>
      <c r="AE789">
        <f t="shared" si="1011"/>
        <v>1221.2699951999998</v>
      </c>
      <c r="AF789">
        <f t="shared" si="1013"/>
        <v>1229.625</v>
      </c>
      <c r="AG789">
        <f t="shared" si="955"/>
        <v>1233.7450012500001</v>
      </c>
      <c r="AH789">
        <f t="shared" si="1020"/>
        <v>1247.2800049</v>
      </c>
      <c r="AI789">
        <f t="shared" si="1021"/>
        <v>1322.4710960283144</v>
      </c>
      <c r="AJ789">
        <f t="shared" si="1022"/>
        <v>1172.0889137716856</v>
      </c>
      <c r="AK789">
        <f t="shared" si="1023"/>
        <v>-4.6474506931671905E-2</v>
      </c>
      <c r="AL789">
        <f t="shared" si="1002"/>
        <v>-0.65845603162957977</v>
      </c>
      <c r="AM789">
        <f t="shared" si="1003"/>
        <v>-748133.79240133881</v>
      </c>
      <c r="AN789">
        <f t="shared" si="956"/>
        <v>-357868.71477018227</v>
      </c>
      <c r="AO789">
        <f t="shared" si="957"/>
        <v>7959129</v>
      </c>
      <c r="AP789">
        <f t="shared" si="959"/>
        <v>-4.4963301231853672E-2</v>
      </c>
      <c r="AQ789">
        <f t="shared" si="960"/>
        <v>1211.9060882488454</v>
      </c>
      <c r="AR789">
        <f t="shared" si="961"/>
        <v>1200.4523076843016</v>
      </c>
      <c r="AS789">
        <f t="shared" si="962"/>
        <v>1229.182568761842</v>
      </c>
      <c r="AT789">
        <f t="shared" si="963"/>
        <v>1235.1401113416609</v>
      </c>
      <c r="AU789">
        <f t="shared" si="964"/>
        <v>1231.3997584484862</v>
      </c>
      <c r="AV789">
        <f t="shared" si="965"/>
        <v>1239.0595479257547</v>
      </c>
      <c r="AW789">
        <f t="shared" si="966"/>
        <v>-7.6597894772685322</v>
      </c>
      <c r="AX789">
        <f t="shared" si="993"/>
        <v>-3.01412135252101</v>
      </c>
      <c r="AY789">
        <f t="shared" si="967"/>
        <v>-4.6456681247475222</v>
      </c>
      <c r="AZ789">
        <f t="shared" si="1004"/>
        <v>1178.0166830000001</v>
      </c>
      <c r="BA789">
        <f t="shared" si="1005"/>
        <v>1338455487.1245022</v>
      </c>
      <c r="BB789">
        <f t="shared" si="1008"/>
        <v>0</v>
      </c>
      <c r="BC789">
        <f t="shared" si="1009"/>
        <v>1338455487.1245022</v>
      </c>
      <c r="BD789">
        <f t="shared" si="1024"/>
        <v>3414801225.4014087</v>
      </c>
      <c r="BE789">
        <f t="shared" si="1025"/>
        <v>4128087249.4332018</v>
      </c>
      <c r="BF789">
        <f t="shared" si="1026"/>
        <v>0.82721149507444902</v>
      </c>
      <c r="BG789">
        <f t="shared" si="1027"/>
        <v>45.271797890081942</v>
      </c>
      <c r="BH789">
        <f t="shared" si="968"/>
        <v>46078860</v>
      </c>
      <c r="BI789">
        <f t="shared" si="969"/>
        <v>-0.61819381401736406</v>
      </c>
      <c r="BJ789">
        <f t="shared" si="1010"/>
        <v>-5515.002400000003</v>
      </c>
      <c r="BK789">
        <f t="shared" si="970"/>
        <v>-4.44125683822022E-2</v>
      </c>
      <c r="BL789">
        <f t="shared" si="971"/>
        <v>0.9555874316177978</v>
      </c>
      <c r="BM789">
        <f t="shared" si="972"/>
        <v>39.62918461979217</v>
      </c>
      <c r="BN789">
        <f t="shared" si="973"/>
        <v>1184.4750365</v>
      </c>
      <c r="BO789">
        <f t="shared" si="1012"/>
        <v>1224.4400146</v>
      </c>
      <c r="BP789">
        <f t="shared" si="974"/>
        <v>1222.2110290735295</v>
      </c>
      <c r="BQ789">
        <f t="shared" si="975"/>
        <v>2.2289855264705238</v>
      </c>
      <c r="BR789">
        <f t="shared" si="976"/>
        <v>-146.95007299999997</v>
      </c>
      <c r="BS789">
        <f t="shared" si="977"/>
        <v>-139.84997500000009</v>
      </c>
      <c r="BT789">
        <f t="shared" si="978"/>
        <v>-127.69995199999994</v>
      </c>
      <c r="BU789">
        <f t="shared" si="979"/>
        <v>-119.80004899999994</v>
      </c>
      <c r="BV789">
        <f t="shared" si="980"/>
        <v>1207.3199952</v>
      </c>
      <c r="BW789">
        <f t="shared" si="981"/>
        <v>1213.6928537142858</v>
      </c>
      <c r="BX789">
        <f t="shared" si="982"/>
        <v>1230.2681818363635</v>
      </c>
      <c r="BY789">
        <f t="shared" si="983"/>
        <v>1238.6659540190474</v>
      </c>
      <c r="BZ789">
        <f t="shared" si="984"/>
        <v>1341.599976</v>
      </c>
      <c r="CA789">
        <f t="shared" si="985"/>
        <v>1155.0500489999999</v>
      </c>
      <c r="CB789">
        <f t="shared" si="986"/>
        <v>1240.4048251733334</v>
      </c>
      <c r="CC789">
        <f t="shared" si="987"/>
        <v>1252.1300057999999</v>
      </c>
      <c r="CD789">
        <f t="shared" si="988"/>
        <v>1272.3957145954366</v>
      </c>
      <c r="CE789">
        <f t="shared" si="989"/>
        <v>1223.9010280088783</v>
      </c>
      <c r="CF789">
        <f t="shared" si="990"/>
        <v>1219.25</v>
      </c>
      <c r="CG789">
        <f t="shared" si="991"/>
        <v>1228.900024</v>
      </c>
      <c r="CH789">
        <f t="shared" si="992"/>
        <v>1214.099976</v>
      </c>
    </row>
    <row r="790" spans="1:86">
      <c r="A790" s="1">
        <v>40620</v>
      </c>
      <c r="B790">
        <v>1183.6999510000001</v>
      </c>
      <c r="C790">
        <v>1201</v>
      </c>
      <c r="D790">
        <v>1147.099976</v>
      </c>
      <c r="E790">
        <v>1156.1999510000001</v>
      </c>
      <c r="F790">
        <v>1087299</v>
      </c>
      <c r="G790">
        <f t="shared" si="1006"/>
        <v>-720160.25002374442</v>
      </c>
      <c r="H790">
        <f t="shared" si="1034"/>
        <v>13937657.29404396</v>
      </c>
      <c r="I790">
        <f t="shared" si="1007"/>
        <v>1171.9999695000001</v>
      </c>
      <c r="J790">
        <f t="shared" si="1014"/>
        <v>1270.25</v>
      </c>
      <c r="K790">
        <f t="shared" si="1015"/>
        <v>1171.9999695000001</v>
      </c>
      <c r="L790">
        <f t="shared" si="1016"/>
        <v>10</v>
      </c>
      <c r="M790">
        <f t="shared" si="1017"/>
        <v>1</v>
      </c>
      <c r="N790">
        <f t="shared" si="1018"/>
        <v>0</v>
      </c>
      <c r="O790">
        <f t="shared" si="1019"/>
        <v>90</v>
      </c>
      <c r="P790">
        <f t="shared" si="994"/>
        <v>53.90002400000003</v>
      </c>
      <c r="Q790">
        <f t="shared" si="995"/>
        <v>44.800048999999944</v>
      </c>
      <c r="R790">
        <f t="shared" si="996"/>
        <v>9.0999750000000859</v>
      </c>
      <c r="S790">
        <f t="shared" si="997"/>
        <v>53.90002400000003</v>
      </c>
      <c r="T790">
        <f t="shared" si="1033"/>
        <v>41.078175545257615</v>
      </c>
      <c r="U790">
        <f t="shared" si="998"/>
        <v>-35</v>
      </c>
      <c r="V790">
        <f t="shared" si="999"/>
        <v>25.09997599999997</v>
      </c>
      <c r="W790">
        <f t="shared" si="1000"/>
        <v>0</v>
      </c>
      <c r="X790">
        <f t="shared" si="1001"/>
        <v>25.09997599999997</v>
      </c>
      <c r="Y790">
        <f t="shared" si="1031"/>
        <v>6.1127613114724131</v>
      </c>
      <c r="Z790">
        <f t="shared" si="1032"/>
        <v>14.440972118537276</v>
      </c>
      <c r="AA790">
        <f t="shared" si="1028"/>
        <v>14.88080040151179</v>
      </c>
      <c r="AB790">
        <f t="shared" si="1029"/>
        <v>35.154852733483814</v>
      </c>
      <c r="AC790">
        <f t="shared" si="1030"/>
        <v>40.519211925290286</v>
      </c>
      <c r="AD790">
        <f t="shared" si="958"/>
        <v>15.587428908642973</v>
      </c>
      <c r="AE790">
        <f t="shared" si="1011"/>
        <v>1202.3399902000001</v>
      </c>
      <c r="AF790">
        <f t="shared" si="1013"/>
        <v>1210.4249878333333</v>
      </c>
      <c r="AG790">
        <f t="shared" ref="AG790:AG853" si="1035">AVERAGE(E771:E790)</f>
        <v>1230.1524963500001</v>
      </c>
      <c r="AH790">
        <f t="shared" si="1020"/>
        <v>1231.6949951000001</v>
      </c>
      <c r="AI790">
        <f t="shared" si="1021"/>
        <v>1311.2078689349032</v>
      </c>
      <c r="AJ790">
        <f t="shared" si="1022"/>
        <v>1152.1821212650971</v>
      </c>
      <c r="AK790">
        <f t="shared" si="1023"/>
        <v>2.5265278068337893E-2</v>
      </c>
      <c r="AL790">
        <f t="shared" si="1002"/>
        <v>-0.66233874033154116</v>
      </c>
      <c r="AM790">
        <f t="shared" si="1003"/>
        <v>-720160.25002374442</v>
      </c>
      <c r="AN790">
        <f t="shared" ref="AN790:AN853" si="1036">SUM(AM771:AM790)</f>
        <v>-1083941.3312603771</v>
      </c>
      <c r="AO790">
        <f t="shared" ref="AO790:AO853" si="1037">SUM(F771:F790)</f>
        <v>8918172</v>
      </c>
      <c r="AP790">
        <f t="shared" si="959"/>
        <v>-0.1215429946025236</v>
      </c>
      <c r="AQ790">
        <f t="shared" si="960"/>
        <v>1192.966001584238</v>
      </c>
      <c r="AR790">
        <f t="shared" si="961"/>
        <v>1179.8603860292756</v>
      </c>
      <c r="AS790">
        <f t="shared" si="962"/>
        <v>1216.0456975647105</v>
      </c>
      <c r="AT790">
        <f t="shared" si="963"/>
        <v>1228.0354969109114</v>
      </c>
      <c r="AU790">
        <f t="shared" si="964"/>
        <v>1220.1197873312133</v>
      </c>
      <c r="AV790">
        <f t="shared" si="965"/>
        <v>1233.2593761409519</v>
      </c>
      <c r="AW790">
        <f t="shared" si="966"/>
        <v>-13.139588809738598</v>
      </c>
      <c r="AX790">
        <f t="shared" si="993"/>
        <v>-5.0392148439645279</v>
      </c>
      <c r="AY790">
        <f t="shared" si="967"/>
        <v>-8.1003739657740699</v>
      </c>
      <c r="AZ790">
        <f t="shared" si="1004"/>
        <v>1168.0999756666668</v>
      </c>
      <c r="BA790">
        <f t="shared" si="1005"/>
        <v>1270073935.4423912</v>
      </c>
      <c r="BB790">
        <f t="shared" si="1008"/>
        <v>0</v>
      </c>
      <c r="BC790">
        <f t="shared" si="1009"/>
        <v>1270073935.4423912</v>
      </c>
      <c r="BD790">
        <f t="shared" si="1024"/>
        <v>3414801225.4014087</v>
      </c>
      <c r="BE790">
        <f t="shared" si="1025"/>
        <v>4993154419.4589262</v>
      </c>
      <c r="BF790">
        <f t="shared" si="1026"/>
        <v>0.68389657890281053</v>
      </c>
      <c r="BG790">
        <f t="shared" si="1027"/>
        <v>40.613930063829827</v>
      </c>
      <c r="BH790">
        <f t="shared" si="968"/>
        <v>44991561</v>
      </c>
      <c r="BI790">
        <f t="shared" si="969"/>
        <v>-1.0654359548316823</v>
      </c>
      <c r="BJ790">
        <f t="shared" si="1010"/>
        <v>-990.00249999999141</v>
      </c>
      <c r="BK790">
        <f t="shared" si="970"/>
        <v>-7.6388508997788478E-3</v>
      </c>
      <c r="BL790">
        <f t="shared" si="971"/>
        <v>0.99236114910022111</v>
      </c>
      <c r="BM790">
        <f t="shared" si="972"/>
        <v>41.906964103980961</v>
      </c>
      <c r="BN790">
        <f t="shared" si="973"/>
        <v>1174.049988</v>
      </c>
      <c r="BO790">
        <f t="shared" si="1012"/>
        <v>1207.4000122</v>
      </c>
      <c r="BP790">
        <f t="shared" si="974"/>
        <v>1220.09485225</v>
      </c>
      <c r="BQ790">
        <f t="shared" si="975"/>
        <v>-12.694840050000039</v>
      </c>
      <c r="BR790">
        <f t="shared" si="976"/>
        <v>-104.65002499999991</v>
      </c>
      <c r="BS790">
        <f t="shared" si="977"/>
        <v>-102.05004800000006</v>
      </c>
      <c r="BT790">
        <f t="shared" si="978"/>
        <v>-89</v>
      </c>
      <c r="BU790">
        <f t="shared" si="979"/>
        <v>-97.300048999999944</v>
      </c>
      <c r="BV790">
        <f t="shared" si="980"/>
        <v>1185.6299804666667</v>
      </c>
      <c r="BW790">
        <f t="shared" si="981"/>
        <v>1192.7142682857143</v>
      </c>
      <c r="BX790">
        <f t="shared" si="982"/>
        <v>1213.7081720363637</v>
      </c>
      <c r="BY790">
        <f t="shared" si="983"/>
        <v>1231.2807111380951</v>
      </c>
      <c r="BZ790">
        <f t="shared" si="984"/>
        <v>1290</v>
      </c>
      <c r="CA790">
        <f t="shared" si="985"/>
        <v>1147.099976</v>
      </c>
      <c r="CB790">
        <f t="shared" si="986"/>
        <v>1227.7846687066667</v>
      </c>
      <c r="CC790">
        <f t="shared" si="987"/>
        <v>1235.4081856166667</v>
      </c>
      <c r="CD790">
        <f t="shared" si="988"/>
        <v>1254.0380995433334</v>
      </c>
      <c r="CE790">
        <f t="shared" si="989"/>
        <v>1222.6753800973518</v>
      </c>
      <c r="CF790">
        <f t="shared" si="990"/>
        <v>1165.099976</v>
      </c>
      <c r="CG790">
        <f t="shared" si="991"/>
        <v>1213.900024</v>
      </c>
      <c r="CH790">
        <f t="shared" si="992"/>
        <v>1155.0500489999999</v>
      </c>
    </row>
    <row r="791" spans="1:86">
      <c r="A791" s="1">
        <v>40623</v>
      </c>
      <c r="B791">
        <v>1161.1999510000001</v>
      </c>
      <c r="C791">
        <v>1166</v>
      </c>
      <c r="D791">
        <v>1122</v>
      </c>
      <c r="E791">
        <v>1128.1999510000001</v>
      </c>
      <c r="F791">
        <v>524674</v>
      </c>
      <c r="G791">
        <f t="shared" si="1006"/>
        <v>-376812.49586481688</v>
      </c>
      <c r="H791">
        <f t="shared" si="1034"/>
        <v>13560844.798179144</v>
      </c>
      <c r="I791">
        <f t="shared" si="1007"/>
        <v>1144.3499755</v>
      </c>
      <c r="J791">
        <f t="shared" si="1014"/>
        <v>1269.125</v>
      </c>
      <c r="K791">
        <f t="shared" si="1015"/>
        <v>1144.3499755</v>
      </c>
      <c r="L791">
        <f t="shared" si="1016"/>
        <v>8</v>
      </c>
      <c r="M791">
        <f t="shared" si="1017"/>
        <v>1</v>
      </c>
      <c r="N791">
        <f t="shared" si="1018"/>
        <v>20</v>
      </c>
      <c r="O791">
        <f t="shared" si="1019"/>
        <v>90</v>
      </c>
      <c r="P791">
        <f t="shared" si="994"/>
        <v>44</v>
      </c>
      <c r="Q791">
        <f t="shared" si="995"/>
        <v>37.800048999999944</v>
      </c>
      <c r="R791">
        <f t="shared" si="996"/>
        <v>6.1999510000000555</v>
      </c>
      <c r="S791">
        <f t="shared" si="997"/>
        <v>44</v>
      </c>
      <c r="T791">
        <f t="shared" si="1033"/>
        <v>41.286877292024933</v>
      </c>
      <c r="U791">
        <f t="shared" si="998"/>
        <v>13</v>
      </c>
      <c r="V791">
        <f t="shared" si="999"/>
        <v>-11.050048999999944</v>
      </c>
      <c r="W791">
        <f t="shared" si="1000"/>
        <v>13</v>
      </c>
      <c r="X791">
        <f t="shared" si="1001"/>
        <v>0</v>
      </c>
      <c r="Y791">
        <f t="shared" si="1031"/>
        <v>6.6047069320815268</v>
      </c>
      <c r="Z791">
        <f t="shared" si="1032"/>
        <v>13.409474110070329</v>
      </c>
      <c r="AA791">
        <f t="shared" si="1028"/>
        <v>15.997109409282709</v>
      </c>
      <c r="AB791">
        <f t="shared" si="1029"/>
        <v>32.478780158703195</v>
      </c>
      <c r="AC791">
        <f t="shared" si="1030"/>
        <v>33.999728310927566</v>
      </c>
      <c r="AD791">
        <f t="shared" si="958"/>
        <v>17.136376423396676</v>
      </c>
      <c r="AE791">
        <f t="shared" si="1011"/>
        <v>1176.5799804000003</v>
      </c>
      <c r="AF791">
        <f t="shared" si="1013"/>
        <v>1189.9833170000002</v>
      </c>
      <c r="AG791">
        <f t="shared" si="1035"/>
        <v>1225.12749635</v>
      </c>
      <c r="AH791">
        <f t="shared" si="1020"/>
        <v>1218.4299926000001</v>
      </c>
      <c r="AI791">
        <f t="shared" si="1021"/>
        <v>1316.2202806503844</v>
      </c>
      <c r="AJ791">
        <f t="shared" si="1022"/>
        <v>1120.6397045496158</v>
      </c>
      <c r="AK791">
        <f t="shared" si="1023"/>
        <v>3.8655405363409043E-2</v>
      </c>
      <c r="AL791">
        <f t="shared" si="1002"/>
        <v>-0.71818404545454295</v>
      </c>
      <c r="AM791">
        <f t="shared" si="1003"/>
        <v>-376812.49586481688</v>
      </c>
      <c r="AN791">
        <f t="shared" si="1036"/>
        <v>-1189953.3606839692</v>
      </c>
      <c r="AO791">
        <f t="shared" si="1037"/>
        <v>9087135</v>
      </c>
      <c r="AP791">
        <f t="shared" si="959"/>
        <v>-0.13094923324942012</v>
      </c>
      <c r="AQ791">
        <f t="shared" si="960"/>
        <v>1170.945544385597</v>
      </c>
      <c r="AR791">
        <f t="shared" si="961"/>
        <v>1177.605912045932</v>
      </c>
      <c r="AS791">
        <f t="shared" si="962"/>
        <v>1200.2334631830627</v>
      </c>
      <c r="AT791">
        <f t="shared" si="963"/>
        <v>1219.0502977789295</v>
      </c>
      <c r="AU791">
        <f t="shared" si="964"/>
        <v>1206.3318118815314</v>
      </c>
      <c r="AV791">
        <f t="shared" si="965"/>
        <v>1225.9052163810852</v>
      </c>
      <c r="AW791">
        <f t="shared" si="966"/>
        <v>-19.573404499553817</v>
      </c>
      <c r="AX791">
        <f t="shared" si="993"/>
        <v>-7.9460527750823857</v>
      </c>
      <c r="AY791">
        <f t="shared" si="967"/>
        <v>-11.627351724471431</v>
      </c>
      <c r="AZ791">
        <f t="shared" si="1004"/>
        <v>1138.7333169999999</v>
      </c>
      <c r="BA791">
        <f t="shared" si="1005"/>
        <v>597463764.36365795</v>
      </c>
      <c r="BB791">
        <f t="shared" si="1008"/>
        <v>0</v>
      </c>
      <c r="BC791">
        <f t="shared" si="1009"/>
        <v>597463764.36365795</v>
      </c>
      <c r="BD791">
        <f t="shared" si="1024"/>
        <v>2963176304.1242557</v>
      </c>
      <c r="BE791">
        <f t="shared" si="1025"/>
        <v>5590618183.8225842</v>
      </c>
      <c r="BF791">
        <f t="shared" si="1026"/>
        <v>0.53002659217521175</v>
      </c>
      <c r="BG791">
        <f t="shared" si="1027"/>
        <v>34.641658836901811</v>
      </c>
      <c r="BH791">
        <f t="shared" si="968"/>
        <v>44466887</v>
      </c>
      <c r="BI791">
        <f t="shared" si="969"/>
        <v>-1.5966490914636275</v>
      </c>
      <c r="BJ791">
        <f t="shared" si="1010"/>
        <v>-2900</v>
      </c>
      <c r="BK791">
        <f t="shared" si="970"/>
        <v>-2.4217264475563015E-2</v>
      </c>
      <c r="BL791">
        <f t="shared" si="971"/>
        <v>0.97578273552443695</v>
      </c>
      <c r="BM791">
        <f t="shared" si="972"/>
        <v>51.540007213860221</v>
      </c>
      <c r="BN791">
        <f t="shared" si="973"/>
        <v>1144</v>
      </c>
      <c r="BO791">
        <f t="shared" si="1012"/>
        <v>1187.7950073</v>
      </c>
      <c r="BP791">
        <f t="shared" si="974"/>
        <v>1218.2308816617644</v>
      </c>
      <c r="BQ791">
        <f t="shared" si="975"/>
        <v>-30.43587436176449</v>
      </c>
      <c r="BR791">
        <f t="shared" si="976"/>
        <v>-127.95007299999997</v>
      </c>
      <c r="BS791">
        <f t="shared" si="977"/>
        <v>-123.5</v>
      </c>
      <c r="BT791">
        <f t="shared" si="978"/>
        <v>-108.90002400000003</v>
      </c>
      <c r="BU791">
        <f t="shared" si="979"/>
        <v>-106.60009799999989</v>
      </c>
      <c r="BV791">
        <f t="shared" si="980"/>
        <v>1160.9166340666668</v>
      </c>
      <c r="BW791">
        <f t="shared" si="981"/>
        <v>1169.2214006190477</v>
      </c>
      <c r="BX791">
        <f t="shared" si="982"/>
        <v>1194.8908912909089</v>
      </c>
      <c r="BY791">
        <f t="shared" si="983"/>
        <v>1221.5709449142857</v>
      </c>
      <c r="BZ791">
        <f t="shared" si="984"/>
        <v>1285</v>
      </c>
      <c r="CA791">
        <f t="shared" si="985"/>
        <v>1122</v>
      </c>
      <c r="CB791">
        <f t="shared" si="986"/>
        <v>1199.12100083</v>
      </c>
      <c r="CC791">
        <f t="shared" si="987"/>
        <v>1221.4844434222223</v>
      </c>
      <c r="CD791">
        <f t="shared" si="988"/>
        <v>1248.7915030796826</v>
      </c>
      <c r="CE791">
        <f t="shared" si="989"/>
        <v>1219.9439448867392</v>
      </c>
      <c r="CF791">
        <f t="shared" si="990"/>
        <v>1156.1999510000001</v>
      </c>
      <c r="CG791">
        <f t="shared" si="991"/>
        <v>1201</v>
      </c>
      <c r="CH791">
        <f t="shared" si="992"/>
        <v>1147.099976</v>
      </c>
    </row>
    <row r="792" spans="1:86">
      <c r="A792" s="1">
        <v>40624</v>
      </c>
      <c r="B792">
        <v>1136.0500489999999</v>
      </c>
      <c r="C792">
        <v>1179</v>
      </c>
      <c r="D792">
        <v>1133.0500489999999</v>
      </c>
      <c r="E792">
        <v>1171.9499510000001</v>
      </c>
      <c r="F792">
        <v>879108</v>
      </c>
      <c r="G792">
        <f t="shared" si="1006"/>
        <v>609346.90814195015</v>
      </c>
      <c r="H792">
        <f t="shared" si="1034"/>
        <v>14170191.706321094</v>
      </c>
      <c r="I792">
        <f t="shared" si="1007"/>
        <v>1155.0125122499999</v>
      </c>
      <c r="J792">
        <f t="shared" si="1014"/>
        <v>1269.125</v>
      </c>
      <c r="K792">
        <f t="shared" si="1015"/>
        <v>1144.3499755</v>
      </c>
      <c r="L792">
        <f t="shared" si="1016"/>
        <v>9</v>
      </c>
      <c r="M792">
        <f t="shared" si="1017"/>
        <v>2</v>
      </c>
      <c r="N792">
        <f t="shared" si="1018"/>
        <v>10</v>
      </c>
      <c r="O792">
        <f t="shared" si="1019"/>
        <v>80</v>
      </c>
      <c r="P792">
        <f t="shared" si="994"/>
        <v>45.949951000000056</v>
      </c>
      <c r="Q792">
        <f t="shared" si="995"/>
        <v>7.0500489999999445</v>
      </c>
      <c r="R792">
        <f t="shared" si="996"/>
        <v>38.899902000000111</v>
      </c>
      <c r="S792">
        <f t="shared" si="997"/>
        <v>45.949951000000056</v>
      </c>
      <c r="T792">
        <f t="shared" si="1033"/>
        <v>41.61995398545173</v>
      </c>
      <c r="U792">
        <f t="shared" si="998"/>
        <v>2</v>
      </c>
      <c r="V792">
        <f t="shared" si="999"/>
        <v>-24.049927000000025</v>
      </c>
      <c r="W792">
        <f t="shared" si="1000"/>
        <v>2</v>
      </c>
      <c r="X792">
        <f t="shared" si="1001"/>
        <v>0</v>
      </c>
      <c r="Y792">
        <f t="shared" si="1031"/>
        <v>6.2757992940757035</v>
      </c>
      <c r="Z792">
        <f t="shared" si="1032"/>
        <v>12.451654530779592</v>
      </c>
      <c r="AA792">
        <f t="shared" si="1028"/>
        <v>15.078823240096353</v>
      </c>
      <c r="AB792">
        <f t="shared" si="1029"/>
        <v>29.917511526158997</v>
      </c>
      <c r="AC792">
        <f t="shared" si="1030"/>
        <v>32.977548867359751</v>
      </c>
      <c r="AD792">
        <f t="shared" si="958"/>
        <v>18.19570742965616</v>
      </c>
      <c r="AE792">
        <f t="shared" si="1011"/>
        <v>1168.1399658000003</v>
      </c>
      <c r="AF792">
        <f t="shared" si="1013"/>
        <v>1175.8083088333335</v>
      </c>
      <c r="AG792">
        <f t="shared" si="1035"/>
        <v>1223.3574950999996</v>
      </c>
      <c r="AH792">
        <f t="shared" si="1020"/>
        <v>1210.0099853000002</v>
      </c>
      <c r="AI792">
        <f t="shared" si="1021"/>
        <v>1307.8588061645312</v>
      </c>
      <c r="AJ792">
        <f t="shared" si="1022"/>
        <v>1112.1611644354691</v>
      </c>
      <c r="AK792">
        <f t="shared" si="1023"/>
        <v>0.3055161321121429</v>
      </c>
      <c r="AL792">
        <f t="shared" si="1002"/>
        <v>0.69314226254561462</v>
      </c>
      <c r="AM792">
        <f t="shared" si="1003"/>
        <v>609346.90814195015</v>
      </c>
      <c r="AN792">
        <f t="shared" si="1036"/>
        <v>-595997.95082512079</v>
      </c>
      <c r="AO792">
        <f t="shared" si="1037"/>
        <v>9762407</v>
      </c>
      <c r="AP792">
        <f t="shared" si="959"/>
        <v>-6.1050307657232565E-2</v>
      </c>
      <c r="AQ792">
        <f t="shared" si="960"/>
        <v>1171.2870426344941</v>
      </c>
      <c r="AR792">
        <f t="shared" si="961"/>
        <v>1177.1339631478413</v>
      </c>
      <c r="AS792">
        <f t="shared" si="962"/>
        <v>1195.1424309901115</v>
      </c>
      <c r="AT792">
        <f t="shared" si="963"/>
        <v>1214.8112665688259</v>
      </c>
      <c r="AU792">
        <f t="shared" si="964"/>
        <v>1201.1745327493018</v>
      </c>
      <c r="AV792">
        <f t="shared" si="965"/>
        <v>1222.1283478044093</v>
      </c>
      <c r="AW792">
        <f t="shared" si="966"/>
        <v>-20.953815055107498</v>
      </c>
      <c r="AX792">
        <f t="shared" si="993"/>
        <v>-10.547605231087408</v>
      </c>
      <c r="AY792">
        <f t="shared" si="967"/>
        <v>-10.40620982402009</v>
      </c>
      <c r="AZ792">
        <f t="shared" si="1004"/>
        <v>1161.3333333333333</v>
      </c>
      <c r="BA792">
        <f t="shared" si="1005"/>
        <v>1020937423.9999999</v>
      </c>
      <c r="BB792">
        <f t="shared" si="1008"/>
        <v>1020937423.9999999</v>
      </c>
      <c r="BC792">
        <f t="shared" si="1009"/>
        <v>0</v>
      </c>
      <c r="BD792">
        <f t="shared" si="1024"/>
        <v>3020128608.5737538</v>
      </c>
      <c r="BE792">
        <f t="shared" si="1025"/>
        <v>5590618183.8225842</v>
      </c>
      <c r="BF792">
        <f t="shared" si="1026"/>
        <v>0.54021371327289269</v>
      </c>
      <c r="BG792">
        <f t="shared" si="1027"/>
        <v>35.073945168619503</v>
      </c>
      <c r="BH792">
        <f t="shared" si="968"/>
        <v>45345995</v>
      </c>
      <c r="BI792">
        <f t="shared" si="969"/>
        <v>-1.7145347371044672</v>
      </c>
      <c r="BJ792">
        <f t="shared" si="1010"/>
        <v>4275</v>
      </c>
      <c r="BK792">
        <f t="shared" si="970"/>
        <v>3.8778587041438363E-2</v>
      </c>
      <c r="BL792">
        <f t="shared" si="971"/>
        <v>1.0387785870414383</v>
      </c>
      <c r="BM792">
        <f t="shared" si="972"/>
        <v>51.570856715619456</v>
      </c>
      <c r="BN792">
        <f t="shared" si="973"/>
        <v>1156.0250245</v>
      </c>
      <c r="BO792">
        <f t="shared" si="1012"/>
        <v>1176.0100097999998</v>
      </c>
      <c r="BP792">
        <f t="shared" si="974"/>
        <v>1215.3404415588234</v>
      </c>
      <c r="BQ792">
        <f t="shared" si="975"/>
        <v>-39.330431758823579</v>
      </c>
      <c r="BR792">
        <f t="shared" si="976"/>
        <v>-94.050048999999944</v>
      </c>
      <c r="BS792">
        <f t="shared" si="977"/>
        <v>-127.04992700000003</v>
      </c>
      <c r="BT792">
        <f t="shared" si="978"/>
        <v>-104</v>
      </c>
      <c r="BU792">
        <f t="shared" si="979"/>
        <v>-125.94995100000006</v>
      </c>
      <c r="BV792">
        <f t="shared" si="980"/>
        <v>1159.3732909333335</v>
      </c>
      <c r="BW792">
        <f t="shared" si="981"/>
        <v>1164.0690103333332</v>
      </c>
      <c r="BX792">
        <f t="shared" si="982"/>
        <v>1186.4399746363636</v>
      </c>
      <c r="BY792">
        <f t="shared" si="983"/>
        <v>1216.5064167857145</v>
      </c>
      <c r="BZ792">
        <f t="shared" si="984"/>
        <v>1285</v>
      </c>
      <c r="CA792">
        <f t="shared" si="985"/>
        <v>1122</v>
      </c>
      <c r="CB792">
        <f t="shared" si="986"/>
        <v>1185.3871464600002</v>
      </c>
      <c r="CC792">
        <f t="shared" si="987"/>
        <v>1195.235552163889</v>
      </c>
      <c r="CD792">
        <f t="shared" si="988"/>
        <v>1244.1148223213097</v>
      </c>
      <c r="CE792">
        <f t="shared" si="989"/>
        <v>1220.324405078162</v>
      </c>
      <c r="CF792">
        <f t="shared" si="990"/>
        <v>1128.1999510000001</v>
      </c>
      <c r="CG792">
        <f t="shared" si="991"/>
        <v>1166</v>
      </c>
      <c r="CH792">
        <f t="shared" si="992"/>
        <v>1122</v>
      </c>
    </row>
    <row r="793" spans="1:86">
      <c r="A793" s="1">
        <v>40625</v>
      </c>
      <c r="B793">
        <v>1170</v>
      </c>
      <c r="C793">
        <v>1181</v>
      </c>
      <c r="D793">
        <v>1157.099976</v>
      </c>
      <c r="E793">
        <v>1175.9499510000001</v>
      </c>
      <c r="F793">
        <v>458496</v>
      </c>
      <c r="G793">
        <f t="shared" si="1006"/>
        <v>264736.59069530875</v>
      </c>
      <c r="H793">
        <f t="shared" si="1034"/>
        <v>14434928.297016403</v>
      </c>
      <c r="I793">
        <f t="shared" si="1007"/>
        <v>1171.01248175</v>
      </c>
      <c r="J793">
        <f t="shared" si="1014"/>
        <v>1269.125</v>
      </c>
      <c r="K793">
        <f t="shared" si="1015"/>
        <v>1144.3499755</v>
      </c>
      <c r="L793">
        <f t="shared" si="1016"/>
        <v>10</v>
      </c>
      <c r="M793">
        <f t="shared" si="1017"/>
        <v>3</v>
      </c>
      <c r="N793">
        <f t="shared" si="1018"/>
        <v>0</v>
      </c>
      <c r="O793">
        <f t="shared" si="1019"/>
        <v>70</v>
      </c>
      <c r="P793">
        <f t="shared" si="994"/>
        <v>23.90002400000003</v>
      </c>
      <c r="Q793">
        <f t="shared" si="995"/>
        <v>5.0500489999999445</v>
      </c>
      <c r="R793">
        <f t="shared" si="996"/>
        <v>18.849975000000086</v>
      </c>
      <c r="S793">
        <f t="shared" si="997"/>
        <v>23.90002400000003</v>
      </c>
      <c r="T793">
        <f t="shared" si="1033"/>
        <v>40.354244700776611</v>
      </c>
      <c r="U793">
        <f t="shared" si="998"/>
        <v>3</v>
      </c>
      <c r="V793">
        <f t="shared" si="999"/>
        <v>-0.70007299999997485</v>
      </c>
      <c r="W793">
        <f t="shared" si="1000"/>
        <v>3</v>
      </c>
      <c r="X793">
        <f t="shared" si="1001"/>
        <v>0</v>
      </c>
      <c r="Y793">
        <f t="shared" si="1031"/>
        <v>6.041813630213154</v>
      </c>
      <c r="Z793">
        <f t="shared" si="1032"/>
        <v>11.562250635723908</v>
      </c>
      <c r="AA793">
        <f t="shared" si="1028"/>
        <v>14.971940808241371</v>
      </c>
      <c r="AB793">
        <f t="shared" si="1029"/>
        <v>28.65188215380325</v>
      </c>
      <c r="AC793">
        <f t="shared" si="1030"/>
        <v>31.358877825687721</v>
      </c>
      <c r="AD793">
        <f t="shared" si="958"/>
        <v>18.993710215258236</v>
      </c>
      <c r="AE793">
        <f t="shared" si="1011"/>
        <v>1159.4799559999999</v>
      </c>
      <c r="AF793">
        <f t="shared" si="1013"/>
        <v>1169.4416300000003</v>
      </c>
      <c r="AG793">
        <f t="shared" si="1035"/>
        <v>1223.0999938499997</v>
      </c>
      <c r="AH793">
        <f t="shared" si="1020"/>
        <v>1201.0049804000002</v>
      </c>
      <c r="AI793">
        <f t="shared" si="1021"/>
        <v>1292.9838527987542</v>
      </c>
      <c r="AJ793">
        <f t="shared" si="1022"/>
        <v>1109.0261080012463</v>
      </c>
      <c r="AK793">
        <f t="shared" si="1023"/>
        <v>0.36380008394003965</v>
      </c>
      <c r="AL793">
        <f t="shared" si="1002"/>
        <v>0.57740218168819091</v>
      </c>
      <c r="AM793">
        <f t="shared" si="1003"/>
        <v>264736.59069530875</v>
      </c>
      <c r="AN793">
        <f t="shared" si="1036"/>
        <v>-261216.12611942878</v>
      </c>
      <c r="AO793">
        <f t="shared" si="1037"/>
        <v>10031401</v>
      </c>
      <c r="AP793">
        <f t="shared" si="959"/>
        <v>-2.6039844894988125E-2</v>
      </c>
      <c r="AQ793">
        <f t="shared" si="960"/>
        <v>1172.8724314787662</v>
      </c>
      <c r="AR793">
        <f t="shared" si="961"/>
        <v>1174.2885404907065</v>
      </c>
      <c r="AS793">
        <f t="shared" si="962"/>
        <v>1191.6877845918914</v>
      </c>
      <c r="AT793">
        <f t="shared" si="963"/>
        <v>1211.3137481676315</v>
      </c>
      <c r="AU793">
        <f t="shared" si="964"/>
        <v>1197.3908454869065</v>
      </c>
      <c r="AV793">
        <f t="shared" si="965"/>
        <v>1218.8958600281005</v>
      </c>
      <c r="AW793">
        <f t="shared" si="966"/>
        <v>-21.505014541193987</v>
      </c>
      <c r="AX793">
        <f t="shared" si="993"/>
        <v>-12.739087093108724</v>
      </c>
      <c r="AY793">
        <f t="shared" si="967"/>
        <v>-8.7659274480852627</v>
      </c>
      <c r="AZ793">
        <f t="shared" si="1004"/>
        <v>1171.3499756666668</v>
      </c>
      <c r="BA793">
        <f t="shared" si="1005"/>
        <v>537059278.44326401</v>
      </c>
      <c r="BB793">
        <f t="shared" si="1008"/>
        <v>537059278.44326401</v>
      </c>
      <c r="BC793">
        <f t="shared" si="1009"/>
        <v>0</v>
      </c>
      <c r="BD793">
        <f t="shared" si="1024"/>
        <v>2952915174.0776496</v>
      </c>
      <c r="BE793">
        <f t="shared" si="1025"/>
        <v>5590618183.8225842</v>
      </c>
      <c r="BF793">
        <f t="shared" si="1026"/>
        <v>0.52819117260098669</v>
      </c>
      <c r="BG793">
        <f t="shared" si="1027"/>
        <v>34.563160818551481</v>
      </c>
      <c r="BH793">
        <f t="shared" si="968"/>
        <v>45804491</v>
      </c>
      <c r="BI793">
        <f t="shared" si="969"/>
        <v>-1.7643028618292467</v>
      </c>
      <c r="BJ793">
        <f t="shared" si="1010"/>
        <v>300</v>
      </c>
      <c r="BK793">
        <f t="shared" si="970"/>
        <v>3.4131150366847021E-3</v>
      </c>
      <c r="BL793">
        <f t="shared" si="971"/>
        <v>1.0034131150366847</v>
      </c>
      <c r="BM793">
        <f t="shared" si="972"/>
        <v>48.477122232342062</v>
      </c>
      <c r="BN793">
        <f t="shared" si="973"/>
        <v>1169.049988</v>
      </c>
      <c r="BO793">
        <f t="shared" si="1012"/>
        <v>1165.5200073999999</v>
      </c>
      <c r="BP793">
        <f t="shared" si="974"/>
        <v>1213.5558831029412</v>
      </c>
      <c r="BQ793">
        <f t="shared" si="975"/>
        <v>-48.035875702941212</v>
      </c>
      <c r="BR793">
        <f t="shared" si="976"/>
        <v>-95.450072999999975</v>
      </c>
      <c r="BS793">
        <f t="shared" si="977"/>
        <v>-98.25</v>
      </c>
      <c r="BT793">
        <f t="shared" si="978"/>
        <v>-104</v>
      </c>
      <c r="BU793">
        <f t="shared" si="979"/>
        <v>-94.75</v>
      </c>
      <c r="BV793">
        <f t="shared" si="980"/>
        <v>1161.9766193333335</v>
      </c>
      <c r="BW793">
        <f t="shared" si="981"/>
        <v>1164.1094795238093</v>
      </c>
      <c r="BX793">
        <f t="shared" si="982"/>
        <v>1180.2472411272729</v>
      </c>
      <c r="BY793">
        <f t="shared" si="983"/>
        <v>1211.9914125857142</v>
      </c>
      <c r="BZ793">
        <f t="shared" si="984"/>
        <v>1285</v>
      </c>
      <c r="CA793">
        <f t="shared" si="985"/>
        <v>1122</v>
      </c>
      <c r="CB793">
        <f t="shared" si="986"/>
        <v>1158.0851290833332</v>
      </c>
      <c r="CC793">
        <f t="shared" si="987"/>
        <v>1182.7295603833334</v>
      </c>
      <c r="CD793">
        <f t="shared" si="988"/>
        <v>1234.4478332791271</v>
      </c>
      <c r="CE793">
        <f t="shared" si="989"/>
        <v>1226.3409706341133</v>
      </c>
      <c r="CF793">
        <f t="shared" si="990"/>
        <v>1171.9499510000001</v>
      </c>
      <c r="CG793">
        <f t="shared" si="991"/>
        <v>1179</v>
      </c>
      <c r="CH793">
        <f t="shared" si="992"/>
        <v>1133.0500489999999</v>
      </c>
    </row>
    <row r="794" spans="1:86">
      <c r="A794" s="1">
        <v>40626</v>
      </c>
      <c r="B794">
        <v>1170</v>
      </c>
      <c r="C794">
        <v>1184</v>
      </c>
      <c r="D794">
        <v>1157.8000489999999</v>
      </c>
      <c r="E794">
        <v>1167.150024</v>
      </c>
      <c r="F794">
        <v>569659</v>
      </c>
      <c r="G794">
        <f t="shared" si="1006"/>
        <v>-163070.65114965005</v>
      </c>
      <c r="H794">
        <f t="shared" si="1034"/>
        <v>14271857.645866754</v>
      </c>
      <c r="I794">
        <f t="shared" si="1007"/>
        <v>1169.73751825</v>
      </c>
      <c r="J794">
        <f t="shared" si="1014"/>
        <v>1256.4624939999999</v>
      </c>
      <c r="K794">
        <f t="shared" si="1015"/>
        <v>1144.3499755</v>
      </c>
      <c r="L794">
        <f t="shared" si="1016"/>
        <v>10</v>
      </c>
      <c r="M794">
        <f t="shared" si="1017"/>
        <v>4</v>
      </c>
      <c r="N794">
        <f t="shared" si="1018"/>
        <v>0</v>
      </c>
      <c r="O794">
        <f t="shared" si="1019"/>
        <v>60</v>
      </c>
      <c r="P794">
        <f t="shared" si="994"/>
        <v>26.199951000000056</v>
      </c>
      <c r="Q794">
        <f t="shared" si="995"/>
        <v>16.84997599999997</v>
      </c>
      <c r="R794">
        <f t="shared" si="996"/>
        <v>9.3499750000000859</v>
      </c>
      <c r="S794">
        <f t="shared" si="997"/>
        <v>26.199951000000056</v>
      </c>
      <c r="T794">
        <f t="shared" si="1033"/>
        <v>39.343223722149716</v>
      </c>
      <c r="U794">
        <f t="shared" si="998"/>
        <v>1</v>
      </c>
      <c r="V794">
        <f t="shared" si="999"/>
        <v>-3.6999510000000555</v>
      </c>
      <c r="W794">
        <f t="shared" si="1000"/>
        <v>1</v>
      </c>
      <c r="X794">
        <f t="shared" si="1001"/>
        <v>0</v>
      </c>
      <c r="Y794">
        <f t="shared" si="1031"/>
        <v>5.6816840851979284</v>
      </c>
      <c r="Z794">
        <f t="shared" si="1032"/>
        <v>10.736375590315058</v>
      </c>
      <c r="AA794">
        <f t="shared" si="1028"/>
        <v>14.441328258515876</v>
      </c>
      <c r="AB794">
        <f t="shared" si="1029"/>
        <v>27.28900830836244</v>
      </c>
      <c r="AC794">
        <f t="shared" si="1030"/>
        <v>30.787386603643803</v>
      </c>
      <c r="AD794">
        <f t="shared" si="958"/>
        <v>20.944958740375103</v>
      </c>
      <c r="AE794">
        <f t="shared" si="1011"/>
        <v>1159.8899656000001</v>
      </c>
      <c r="AF794">
        <f t="shared" si="1013"/>
        <v>1160.7583006666666</v>
      </c>
      <c r="AG794">
        <f t="shared" si="1035"/>
        <v>1221.8324950499998</v>
      </c>
      <c r="AH794">
        <f t="shared" si="1020"/>
        <v>1190.5799804000003</v>
      </c>
      <c r="AI794">
        <f t="shared" si="1021"/>
        <v>1271.2129068724146</v>
      </c>
      <c r="AJ794">
        <f t="shared" si="1022"/>
        <v>1109.947053927586</v>
      </c>
      <c r="AK794">
        <f t="shared" si="1023"/>
        <v>0.35471222845907746</v>
      </c>
      <c r="AL794">
        <f t="shared" si="1002"/>
        <v>-0.28626011552463848</v>
      </c>
      <c r="AM794">
        <f t="shared" si="1003"/>
        <v>-163070.65114965005</v>
      </c>
      <c r="AN794">
        <f t="shared" si="1036"/>
        <v>-485005.37907909713</v>
      </c>
      <c r="AO794">
        <f t="shared" si="1037"/>
        <v>10261590</v>
      </c>
      <c r="AP794">
        <f t="shared" si="959"/>
        <v>-4.7264154880393497E-2</v>
      </c>
      <c r="AQ794">
        <f t="shared" si="960"/>
        <v>1170.9268129359857</v>
      </c>
      <c r="AR794">
        <f t="shared" si="961"/>
        <v>1176.5718204158552</v>
      </c>
      <c r="AS794">
        <f t="shared" si="962"/>
        <v>1187.270987685351</v>
      </c>
      <c r="AT794">
        <f t="shared" si="963"/>
        <v>1207.3390129925447</v>
      </c>
      <c r="AU794">
        <f t="shared" si="964"/>
        <v>1192.8547222638706</v>
      </c>
      <c r="AV794">
        <f t="shared" si="965"/>
        <v>1215.2736515061335</v>
      </c>
      <c r="AW794">
        <f t="shared" si="966"/>
        <v>-22.418929242262948</v>
      </c>
      <c r="AX794">
        <f t="shared" si="993"/>
        <v>-14.675055522939569</v>
      </c>
      <c r="AY794">
        <f t="shared" si="967"/>
        <v>-7.7438737193233784</v>
      </c>
      <c r="AZ794">
        <f t="shared" si="1004"/>
        <v>1169.6500243333332</v>
      </c>
      <c r="BA794">
        <f t="shared" si="1005"/>
        <v>666301663.21170223</v>
      </c>
      <c r="BB794">
        <f t="shared" si="1008"/>
        <v>0</v>
      </c>
      <c r="BC794">
        <f t="shared" si="1009"/>
        <v>666301663.21170223</v>
      </c>
      <c r="BD794">
        <f t="shared" si="1024"/>
        <v>2353834579.7266212</v>
      </c>
      <c r="BE794">
        <f t="shared" si="1025"/>
        <v>6256919847.0342865</v>
      </c>
      <c r="BF794">
        <f t="shared" si="1026"/>
        <v>0.37619701662668953</v>
      </c>
      <c r="BG794">
        <f t="shared" si="1027"/>
        <v>27.335985478940884</v>
      </c>
      <c r="BH794">
        <f t="shared" si="968"/>
        <v>45234832</v>
      </c>
      <c r="BI794">
        <f t="shared" si="969"/>
        <v>-1.8447638698064701</v>
      </c>
      <c r="BJ794">
        <f t="shared" si="1010"/>
        <v>-979.99270000000251</v>
      </c>
      <c r="BK794">
        <f t="shared" si="970"/>
        <v>-7.483249599625201E-3</v>
      </c>
      <c r="BL794">
        <f t="shared" si="971"/>
        <v>0.99251675040037479</v>
      </c>
      <c r="BM794">
        <f t="shared" si="972"/>
        <v>42.497283676285406</v>
      </c>
      <c r="BN794">
        <f t="shared" si="973"/>
        <v>1170.9000245</v>
      </c>
      <c r="BO794">
        <f t="shared" si="1012"/>
        <v>1162.8050049999997</v>
      </c>
      <c r="BP794">
        <f t="shared" si="974"/>
        <v>1212.1823533382351</v>
      </c>
      <c r="BQ794">
        <f t="shared" si="975"/>
        <v>-49.377348338235379</v>
      </c>
      <c r="BR794">
        <f t="shared" si="976"/>
        <v>-83.699951999999939</v>
      </c>
      <c r="BS794">
        <f t="shared" si="977"/>
        <v>-82.199951000000056</v>
      </c>
      <c r="BT794">
        <f t="shared" si="978"/>
        <v>-94.5</v>
      </c>
      <c r="BU794">
        <f t="shared" si="979"/>
        <v>-86.5</v>
      </c>
      <c r="BV794">
        <f t="shared" si="980"/>
        <v>1164.5333086666665</v>
      </c>
      <c r="BW794">
        <f t="shared" si="981"/>
        <v>1163.4547349523809</v>
      </c>
      <c r="BX794">
        <f t="shared" si="982"/>
        <v>1174.0917945090907</v>
      </c>
      <c r="BY794">
        <f t="shared" si="983"/>
        <v>1206.6628440285715</v>
      </c>
      <c r="BZ794">
        <f t="shared" si="984"/>
        <v>1278.5</v>
      </c>
      <c r="CA794">
        <f t="shared" si="985"/>
        <v>1122</v>
      </c>
      <c r="CB794">
        <f t="shared" si="986"/>
        <v>1153.6962872533336</v>
      </c>
      <c r="CC794">
        <f t="shared" si="987"/>
        <v>1158.5306576805554</v>
      </c>
      <c r="CD794">
        <f t="shared" si="988"/>
        <v>1219.0228435613888</v>
      </c>
      <c r="CE794">
        <f t="shared" si="989"/>
        <v>1230.4745073334593</v>
      </c>
      <c r="CF794">
        <f t="shared" si="990"/>
        <v>1175.9499510000001</v>
      </c>
      <c r="CG794">
        <f t="shared" si="991"/>
        <v>1181</v>
      </c>
      <c r="CH794">
        <f t="shared" si="992"/>
        <v>1157.099976</v>
      </c>
    </row>
    <row r="795" spans="1:86">
      <c r="A795" s="1">
        <v>40627</v>
      </c>
      <c r="B795">
        <v>1173</v>
      </c>
      <c r="C795">
        <v>1185</v>
      </c>
      <c r="D795">
        <v>1161.5</v>
      </c>
      <c r="E795">
        <v>1182.3000489999999</v>
      </c>
      <c r="F795">
        <v>504995</v>
      </c>
      <c r="G795">
        <f t="shared" si="1006"/>
        <v>388955.70168127422</v>
      </c>
      <c r="H795">
        <f t="shared" si="1034"/>
        <v>14660813.347548028</v>
      </c>
      <c r="I795">
        <f t="shared" si="1007"/>
        <v>1175.4500122499999</v>
      </c>
      <c r="J795">
        <f t="shared" si="1014"/>
        <v>1245.8250122499999</v>
      </c>
      <c r="K795">
        <f t="shared" si="1015"/>
        <v>1144.3499755</v>
      </c>
      <c r="L795">
        <f t="shared" si="1016"/>
        <v>10</v>
      </c>
      <c r="M795">
        <f t="shared" si="1017"/>
        <v>5</v>
      </c>
      <c r="N795">
        <f t="shared" si="1018"/>
        <v>0</v>
      </c>
      <c r="O795">
        <f t="shared" si="1019"/>
        <v>50</v>
      </c>
      <c r="P795">
        <f t="shared" si="994"/>
        <v>23.5</v>
      </c>
      <c r="Q795">
        <f t="shared" si="995"/>
        <v>2.6999510000000555</v>
      </c>
      <c r="R795">
        <f t="shared" si="996"/>
        <v>20.800048999999944</v>
      </c>
      <c r="S795">
        <f t="shared" si="997"/>
        <v>23.5</v>
      </c>
      <c r="T795">
        <f t="shared" si="1033"/>
        <v>38.21156488485331</v>
      </c>
      <c r="U795">
        <f t="shared" si="998"/>
        <v>25.34997599999997</v>
      </c>
      <c r="V795">
        <f t="shared" si="999"/>
        <v>-18.5</v>
      </c>
      <c r="W795">
        <f t="shared" si="1000"/>
        <v>25.34997599999997</v>
      </c>
      <c r="X795">
        <f t="shared" si="1001"/>
        <v>0</v>
      </c>
      <c r="Y795">
        <f t="shared" si="1031"/>
        <v>7.08656207911236</v>
      </c>
      <c r="Z795">
        <f t="shared" si="1032"/>
        <v>9.9694916195782675</v>
      </c>
      <c r="AA795">
        <f t="shared" si="1028"/>
        <v>18.545595032464647</v>
      </c>
      <c r="AB795">
        <f t="shared" si="1029"/>
        <v>26.090246891537479</v>
      </c>
      <c r="AC795">
        <f t="shared" si="1030"/>
        <v>16.902676266123777</v>
      </c>
      <c r="AD795">
        <f t="shared" si="958"/>
        <v>21.991722430422467</v>
      </c>
      <c r="AE795">
        <f t="shared" si="1011"/>
        <v>1165.1099852</v>
      </c>
      <c r="AF795">
        <f t="shared" si="1013"/>
        <v>1163.6249795000001</v>
      </c>
      <c r="AG795">
        <f t="shared" si="1035"/>
        <v>1222.2199950499999</v>
      </c>
      <c r="AH795">
        <f t="shared" si="1020"/>
        <v>1183.7249877000002</v>
      </c>
      <c r="AI795">
        <f t="shared" si="1021"/>
        <v>1253.6402155805067</v>
      </c>
      <c r="AJ795">
        <f t="shared" si="1022"/>
        <v>1113.8097598194936</v>
      </c>
      <c r="AK795">
        <f t="shared" si="1023"/>
        <v>0.48980952545534429</v>
      </c>
      <c r="AL795">
        <f t="shared" si="1002"/>
        <v>0.77021693617020803</v>
      </c>
      <c r="AM795">
        <f t="shared" si="1003"/>
        <v>388955.70168127422</v>
      </c>
      <c r="AN795">
        <f t="shared" si="1036"/>
        <v>-27928.214167994389</v>
      </c>
      <c r="AO795">
        <f t="shared" si="1037"/>
        <v>10110524</v>
      </c>
      <c r="AP795">
        <f t="shared" si="959"/>
        <v>-2.7622914665940547E-3</v>
      </c>
      <c r="AQ795">
        <f t="shared" si="960"/>
        <v>1174.7937131977505</v>
      </c>
      <c r="AR795">
        <f t="shared" si="961"/>
        <v>1183.7333376323365</v>
      </c>
      <c r="AS795">
        <f t="shared" si="962"/>
        <v>1186.3762187219877</v>
      </c>
      <c r="AT795">
        <f t="shared" si="963"/>
        <v>1205.0855062332157</v>
      </c>
      <c r="AU795">
        <f t="shared" si="964"/>
        <v>1191.2715212742901</v>
      </c>
      <c r="AV795">
        <f t="shared" si="965"/>
        <v>1212.9654993307042</v>
      </c>
      <c r="AW795">
        <f t="shared" si="966"/>
        <v>-21.693978056414153</v>
      </c>
      <c r="AX795">
        <f t="shared" si="993"/>
        <v>-16.078840029634485</v>
      </c>
      <c r="AY795">
        <f t="shared" si="967"/>
        <v>-5.6151380267796682</v>
      </c>
      <c r="AZ795">
        <f t="shared" si="1004"/>
        <v>1176.2666830000001</v>
      </c>
      <c r="BA795">
        <f t="shared" si="1005"/>
        <v>594008793.58158505</v>
      </c>
      <c r="BB795">
        <f t="shared" si="1008"/>
        <v>594008793.58158505</v>
      </c>
      <c r="BC795">
        <f t="shared" si="1009"/>
        <v>0</v>
      </c>
      <c r="BD795">
        <f t="shared" si="1024"/>
        <v>2947843373.3082061</v>
      </c>
      <c r="BE795">
        <f t="shared" si="1025"/>
        <v>5937270180.3676205</v>
      </c>
      <c r="BF795">
        <f t="shared" si="1026"/>
        <v>0.49649810161168767</v>
      </c>
      <c r="BG795">
        <f t="shared" si="1027"/>
        <v>33.177329197876873</v>
      </c>
      <c r="BH795">
        <f t="shared" si="968"/>
        <v>45739827</v>
      </c>
      <c r="BI795">
        <f t="shared" si="969"/>
        <v>-1.7885074281489914</v>
      </c>
      <c r="BJ795">
        <f t="shared" si="1010"/>
        <v>1415.0024999999914</v>
      </c>
      <c r="BK795">
        <f t="shared" si="970"/>
        <v>1.29803578704291E-2</v>
      </c>
      <c r="BL795">
        <f t="shared" si="971"/>
        <v>1.0129803578704291</v>
      </c>
      <c r="BM795">
        <f t="shared" si="972"/>
        <v>36.848560538683422</v>
      </c>
      <c r="BN795">
        <f t="shared" si="973"/>
        <v>1173.25</v>
      </c>
      <c r="BO795">
        <f t="shared" si="1012"/>
        <v>1162.6450073999999</v>
      </c>
      <c r="BP795">
        <f t="shared" si="974"/>
        <v>1211.2132353382349</v>
      </c>
      <c r="BQ795">
        <f t="shared" si="975"/>
        <v>-48.568227938234941</v>
      </c>
      <c r="BR795">
        <f t="shared" si="976"/>
        <v>-74.699951000000056</v>
      </c>
      <c r="BS795">
        <f t="shared" si="977"/>
        <v>-56.550048999999944</v>
      </c>
      <c r="BT795">
        <f t="shared" si="978"/>
        <v>-81</v>
      </c>
      <c r="BU795">
        <f t="shared" si="979"/>
        <v>-69.25</v>
      </c>
      <c r="BV795">
        <f t="shared" si="980"/>
        <v>1172.0033364666665</v>
      </c>
      <c r="BW795">
        <f t="shared" si="981"/>
        <v>1169.6095201904761</v>
      </c>
      <c r="BX795">
        <f t="shared" si="982"/>
        <v>1172.5863524363635</v>
      </c>
      <c r="BY795">
        <f t="shared" si="983"/>
        <v>1202.8978491666667</v>
      </c>
      <c r="BZ795">
        <f t="shared" si="984"/>
        <v>1266</v>
      </c>
      <c r="CA795">
        <f t="shared" si="985"/>
        <v>1122</v>
      </c>
      <c r="CB795">
        <f t="shared" si="986"/>
        <v>1152.5794614900001</v>
      </c>
      <c r="CC795">
        <f t="shared" si="987"/>
        <v>1155.3510692944446</v>
      </c>
      <c r="CD795">
        <f t="shared" si="988"/>
        <v>1206.9897059812699</v>
      </c>
      <c r="CE795">
        <f t="shared" si="989"/>
        <v>1239.4398856371454</v>
      </c>
      <c r="CF795">
        <f t="shared" si="990"/>
        <v>1167.150024</v>
      </c>
      <c r="CG795">
        <f t="shared" si="991"/>
        <v>1184</v>
      </c>
      <c r="CH795">
        <f t="shared" si="992"/>
        <v>1157.8000489999999</v>
      </c>
    </row>
    <row r="796" spans="1:86">
      <c r="A796" s="1">
        <v>40630</v>
      </c>
      <c r="B796">
        <v>1189.8000489999999</v>
      </c>
      <c r="C796">
        <v>1210.349976</v>
      </c>
      <c r="D796">
        <v>1180</v>
      </c>
      <c r="E796">
        <v>1201.6999510000001</v>
      </c>
      <c r="F796">
        <v>604130</v>
      </c>
      <c r="G796">
        <f t="shared" si="1006"/>
        <v>259764.67969464269</v>
      </c>
      <c r="H796">
        <f t="shared" si="1034"/>
        <v>14920578.027242672</v>
      </c>
      <c r="I796">
        <f t="shared" si="1007"/>
        <v>1195.4624939999999</v>
      </c>
      <c r="J796">
        <f t="shared" si="1014"/>
        <v>1220.5125122499999</v>
      </c>
      <c r="K796">
        <f t="shared" si="1015"/>
        <v>1144.3499755</v>
      </c>
      <c r="L796">
        <f t="shared" si="1016"/>
        <v>9</v>
      </c>
      <c r="M796">
        <f t="shared" si="1017"/>
        <v>6</v>
      </c>
      <c r="N796">
        <f t="shared" si="1018"/>
        <v>10</v>
      </c>
      <c r="O796">
        <f t="shared" si="1019"/>
        <v>40</v>
      </c>
      <c r="P796">
        <f t="shared" si="994"/>
        <v>30.34997599999997</v>
      </c>
      <c r="Q796">
        <f t="shared" si="995"/>
        <v>8.6500249999999141</v>
      </c>
      <c r="R796">
        <f t="shared" si="996"/>
        <v>21.699951000000056</v>
      </c>
      <c r="S796">
        <f t="shared" si="997"/>
        <v>30.34997599999997</v>
      </c>
      <c r="T796">
        <f t="shared" si="1033"/>
        <v>37.6500228216495</v>
      </c>
      <c r="U796">
        <f t="shared" si="998"/>
        <v>39.550048000000061</v>
      </c>
      <c r="V796">
        <f t="shared" si="999"/>
        <v>-26</v>
      </c>
      <c r="W796">
        <f t="shared" si="1000"/>
        <v>39.550048000000061</v>
      </c>
      <c r="X796">
        <f t="shared" si="1001"/>
        <v>0</v>
      </c>
      <c r="Y796">
        <f t="shared" si="1031"/>
        <v>9.4053825020329089</v>
      </c>
      <c r="Z796">
        <f t="shared" si="1032"/>
        <v>9.2573850753226772</v>
      </c>
      <c r="AA796">
        <f t="shared" si="1028"/>
        <v>24.981080480579763</v>
      </c>
      <c r="AB796">
        <f t="shared" si="1029"/>
        <v>24.587993264108992</v>
      </c>
      <c r="AC796">
        <f t="shared" si="1030"/>
        <v>0.79300900092548166</v>
      </c>
      <c r="AD796">
        <f t="shared" si="958"/>
        <v>21.696143872176542</v>
      </c>
      <c r="AE796">
        <f t="shared" si="1011"/>
        <v>1179.8099852</v>
      </c>
      <c r="AF796">
        <f t="shared" si="1013"/>
        <v>1171.2083128333334</v>
      </c>
      <c r="AG796">
        <f t="shared" si="1035"/>
        <v>1223.8724913999997</v>
      </c>
      <c r="AH796">
        <f t="shared" si="1020"/>
        <v>1178.1949828000002</v>
      </c>
      <c r="AI796">
        <f t="shared" si="1021"/>
        <v>1230.6102861382042</v>
      </c>
      <c r="AJ796">
        <f t="shared" si="1022"/>
        <v>1125.7796794617961</v>
      </c>
      <c r="AK796">
        <f t="shared" si="1023"/>
        <v>0.72421856502800963</v>
      </c>
      <c r="AL796">
        <f t="shared" si="1002"/>
        <v>0.42998142733292949</v>
      </c>
      <c r="AM796">
        <f t="shared" si="1003"/>
        <v>259764.67969464269</v>
      </c>
      <c r="AN796">
        <f t="shared" si="1036"/>
        <v>144050.61618676197</v>
      </c>
      <c r="AO796">
        <f t="shared" si="1037"/>
        <v>10367133</v>
      </c>
      <c r="AP796">
        <f t="shared" si="959"/>
        <v>1.3894932782936418E-2</v>
      </c>
      <c r="AQ796">
        <f t="shared" si="960"/>
        <v>1183.9418340505154</v>
      </c>
      <c r="AR796">
        <f t="shared" si="961"/>
        <v>1199.1850724421206</v>
      </c>
      <c r="AS796">
        <f t="shared" si="962"/>
        <v>1189.13449053203</v>
      </c>
      <c r="AT796">
        <f t="shared" si="963"/>
        <v>1204.7808062622264</v>
      </c>
      <c r="AU796">
        <f t="shared" si="964"/>
        <v>1192.8357857331466</v>
      </c>
      <c r="AV796">
        <f t="shared" si="965"/>
        <v>1212.1769109475549</v>
      </c>
      <c r="AW796">
        <f t="shared" si="966"/>
        <v>-19.341125214408294</v>
      </c>
      <c r="AX796">
        <f t="shared" si="993"/>
        <v>-16.731297066589246</v>
      </c>
      <c r="AY796">
        <f t="shared" si="967"/>
        <v>-2.6098281478190479</v>
      </c>
      <c r="AZ796">
        <f t="shared" si="1004"/>
        <v>1197.3499756666668</v>
      </c>
      <c r="BA796">
        <f t="shared" si="1005"/>
        <v>723355040.79950333</v>
      </c>
      <c r="BB796">
        <f t="shared" si="1008"/>
        <v>723355040.79950333</v>
      </c>
      <c r="BC796">
        <f t="shared" si="1009"/>
        <v>0</v>
      </c>
      <c r="BD796">
        <f t="shared" si="1024"/>
        <v>3671198414.1077094</v>
      </c>
      <c r="BE796">
        <f t="shared" si="1025"/>
        <v>5425363856.7612839</v>
      </c>
      <c r="BF796">
        <f t="shared" si="1026"/>
        <v>0.67667321695530702</v>
      </c>
      <c r="BG796">
        <f t="shared" si="1027"/>
        <v>40.358085887725153</v>
      </c>
      <c r="BH796">
        <f t="shared" si="968"/>
        <v>46343957</v>
      </c>
      <c r="BI796">
        <f t="shared" si="969"/>
        <v>-1.5955695113256527</v>
      </c>
      <c r="BJ796">
        <f t="shared" si="1010"/>
        <v>1839.9902000000111</v>
      </c>
      <c r="BK796">
        <f t="shared" si="970"/>
        <v>1.6408611347355287E-2</v>
      </c>
      <c r="BL796">
        <f t="shared" si="971"/>
        <v>1.0164086113473554</v>
      </c>
      <c r="BM796">
        <f t="shared" si="972"/>
        <v>27.625290466223724</v>
      </c>
      <c r="BN796">
        <f t="shared" si="973"/>
        <v>1195.174988</v>
      </c>
      <c r="BO796">
        <f t="shared" si="1012"/>
        <v>1172.880005</v>
      </c>
      <c r="BP796">
        <f t="shared" si="974"/>
        <v>1211.3507349852939</v>
      </c>
      <c r="BQ796">
        <f t="shared" si="975"/>
        <v>-38.470729985293929</v>
      </c>
      <c r="BR796">
        <f t="shared" si="976"/>
        <v>-12.450072999999975</v>
      </c>
      <c r="BS796">
        <f t="shared" si="977"/>
        <v>-20</v>
      </c>
      <c r="BT796">
        <f t="shared" si="978"/>
        <v>-19.550048000000061</v>
      </c>
      <c r="BU796">
        <f t="shared" si="979"/>
        <v>-30.199951000000056</v>
      </c>
      <c r="BV796">
        <f t="shared" si="980"/>
        <v>1184.1999917333333</v>
      </c>
      <c r="BW796">
        <f t="shared" si="981"/>
        <v>1180.4880834761902</v>
      </c>
      <c r="BX796">
        <f t="shared" si="982"/>
        <v>1175.8545275818183</v>
      </c>
      <c r="BY796">
        <f t="shared" si="983"/>
        <v>1200.9435592571426</v>
      </c>
      <c r="BZ796">
        <f t="shared" si="984"/>
        <v>1229.900024</v>
      </c>
      <c r="CA796">
        <f t="shared" si="985"/>
        <v>1122</v>
      </c>
      <c r="CB796">
        <f t="shared" si="986"/>
        <v>1174.3461379233333</v>
      </c>
      <c r="CC796">
        <f t="shared" si="987"/>
        <v>1155.6842700472223</v>
      </c>
      <c r="CD796">
        <f t="shared" si="988"/>
        <v>1187.5763887378573</v>
      </c>
      <c r="CE796">
        <f t="shared" si="989"/>
        <v>1253.0803694136864</v>
      </c>
      <c r="CF796">
        <f t="shared" si="990"/>
        <v>1182.3000489999999</v>
      </c>
      <c r="CG796">
        <f t="shared" si="991"/>
        <v>1185</v>
      </c>
      <c r="CH796">
        <f t="shared" si="992"/>
        <v>1161.5</v>
      </c>
    </row>
    <row r="797" spans="1:86">
      <c r="A797" s="1">
        <v>40631</v>
      </c>
      <c r="B797">
        <v>1210</v>
      </c>
      <c r="C797">
        <v>1249.900024</v>
      </c>
      <c r="D797">
        <v>1206</v>
      </c>
      <c r="E797">
        <v>1237.9499510000001</v>
      </c>
      <c r="F797">
        <v>593159</v>
      </c>
      <c r="G797">
        <f t="shared" si="1006"/>
        <v>270230.09451206768</v>
      </c>
      <c r="H797">
        <f t="shared" si="1034"/>
        <v>15190808.121754739</v>
      </c>
      <c r="I797">
        <f t="shared" si="1007"/>
        <v>1225.96249375</v>
      </c>
      <c r="J797">
        <f t="shared" si="1014"/>
        <v>1225.96249375</v>
      </c>
      <c r="K797">
        <f t="shared" si="1015"/>
        <v>1144.3499755</v>
      </c>
      <c r="L797">
        <f t="shared" si="1016"/>
        <v>1</v>
      </c>
      <c r="M797">
        <f t="shared" si="1017"/>
        <v>7</v>
      </c>
      <c r="N797">
        <f t="shared" si="1018"/>
        <v>90</v>
      </c>
      <c r="O797">
        <f t="shared" si="1019"/>
        <v>30</v>
      </c>
      <c r="P797">
        <f t="shared" si="994"/>
        <v>43.90002400000003</v>
      </c>
      <c r="Q797">
        <f t="shared" si="995"/>
        <v>11.950072999999975</v>
      </c>
      <c r="R797">
        <f t="shared" si="996"/>
        <v>31.949951000000056</v>
      </c>
      <c r="S797">
        <f t="shared" si="997"/>
        <v>43.90002400000003</v>
      </c>
      <c r="T797">
        <f t="shared" si="1033"/>
        <v>38.096451477245964</v>
      </c>
      <c r="U797">
        <f t="shared" si="998"/>
        <v>45.900024999999914</v>
      </c>
      <c r="V797">
        <f t="shared" si="999"/>
        <v>-32.84997599999997</v>
      </c>
      <c r="W797">
        <f t="shared" si="1000"/>
        <v>45.900024999999914</v>
      </c>
      <c r="X797">
        <f t="shared" si="1001"/>
        <v>0</v>
      </c>
      <c r="Y797">
        <f t="shared" si="1031"/>
        <v>12.012142680459123</v>
      </c>
      <c r="Z797">
        <f t="shared" si="1032"/>
        <v>8.5961432842281997</v>
      </c>
      <c r="AA797">
        <f t="shared" si="1028"/>
        <v>31.530870237700924</v>
      </c>
      <c r="AB797">
        <f t="shared" si="1029"/>
        <v>22.564157423854702</v>
      </c>
      <c r="AC797">
        <f t="shared" si="1030"/>
        <v>16.575854013692844</v>
      </c>
      <c r="AD797">
        <f t="shared" si="958"/>
        <v>22.655620561936214</v>
      </c>
      <c r="AE797">
        <f t="shared" si="1011"/>
        <v>1193.0099851999998</v>
      </c>
      <c r="AF797">
        <f t="shared" si="1013"/>
        <v>1189.4999795000001</v>
      </c>
      <c r="AG797">
        <f t="shared" si="1035"/>
        <v>1225.3599913999997</v>
      </c>
      <c r="AH797">
        <f t="shared" si="1020"/>
        <v>1180.5749755000002</v>
      </c>
      <c r="AI797">
        <f t="shared" si="1021"/>
        <v>1240.8730936943639</v>
      </c>
      <c r="AJ797">
        <f t="shared" si="1022"/>
        <v>1120.2768573056364</v>
      </c>
      <c r="AK797">
        <f t="shared" si="1023"/>
        <v>0.97576091276230681</v>
      </c>
      <c r="AL797">
        <f t="shared" si="1002"/>
        <v>0.45557783749731134</v>
      </c>
      <c r="AM797">
        <f t="shared" si="1003"/>
        <v>270230.09451206768</v>
      </c>
      <c r="AN797">
        <f t="shared" si="1036"/>
        <v>252129.02490144767</v>
      </c>
      <c r="AO797">
        <f t="shared" si="1037"/>
        <v>10583383</v>
      </c>
      <c r="AP797">
        <f t="shared" si="959"/>
        <v>2.3823103151558219E-2</v>
      </c>
      <c r="AQ797">
        <f t="shared" si="960"/>
        <v>1202.3045938133403</v>
      </c>
      <c r="AR797">
        <f t="shared" si="961"/>
        <v>1219.0823267961161</v>
      </c>
      <c r="AS797">
        <f t="shared" si="962"/>
        <v>1197.9212734162645</v>
      </c>
      <c r="AT797">
        <f t="shared" si="963"/>
        <v>1207.766029288626</v>
      </c>
      <c r="AU797">
        <f t="shared" si="964"/>
        <v>1199.6029105231746</v>
      </c>
      <c r="AV797">
        <f t="shared" si="965"/>
        <v>1213.9810237512261</v>
      </c>
      <c r="AW797">
        <f t="shared" si="966"/>
        <v>-14.378113228051461</v>
      </c>
      <c r="AX797">
        <f t="shared" si="993"/>
        <v>-16.260660298881689</v>
      </c>
      <c r="AY797">
        <f t="shared" si="967"/>
        <v>1.8825470708302277</v>
      </c>
      <c r="AZ797">
        <f t="shared" si="1004"/>
        <v>1231.2833250000001</v>
      </c>
      <c r="BA797">
        <f t="shared" si="1005"/>
        <v>730346785.77367508</v>
      </c>
      <c r="BB797">
        <f t="shared" si="1008"/>
        <v>730346785.77367508</v>
      </c>
      <c r="BC797">
        <f t="shared" si="1009"/>
        <v>0</v>
      </c>
      <c r="BD797">
        <f t="shared" si="1024"/>
        <v>4171415885.4313602</v>
      </c>
      <c r="BE797">
        <f t="shared" si="1025"/>
        <v>5425363856.7612839</v>
      </c>
      <c r="BF797">
        <f t="shared" si="1026"/>
        <v>0.76887301857787682</v>
      </c>
      <c r="BG797">
        <f t="shared" si="1027"/>
        <v>43.466829472927834</v>
      </c>
      <c r="BH797">
        <f t="shared" si="968"/>
        <v>46937116</v>
      </c>
      <c r="BI797">
        <f t="shared" si="969"/>
        <v>-1.1843770987146733</v>
      </c>
      <c r="BJ797">
        <f t="shared" si="1010"/>
        <v>3525</v>
      </c>
      <c r="BK797">
        <f t="shared" si="970"/>
        <v>3.0165599965144708E-2</v>
      </c>
      <c r="BL797">
        <f t="shared" si="971"/>
        <v>1.0301655999651447</v>
      </c>
      <c r="BM797">
        <f t="shared" si="972"/>
        <v>31.779898686039456</v>
      </c>
      <c r="BN797">
        <f t="shared" si="973"/>
        <v>1227.950012</v>
      </c>
      <c r="BO797">
        <f t="shared" si="1012"/>
        <v>1187.2650025</v>
      </c>
      <c r="BP797">
        <f t="shared" si="974"/>
        <v>1212.7007356911763</v>
      </c>
      <c r="BQ797">
        <f t="shared" si="975"/>
        <v>-25.435733191176269</v>
      </c>
      <c r="BR797">
        <f t="shared" si="976"/>
        <v>18.699951000000056</v>
      </c>
      <c r="BS797">
        <f t="shared" si="977"/>
        <v>-8.0999759999999696</v>
      </c>
      <c r="BT797">
        <f t="shared" si="978"/>
        <v>21</v>
      </c>
      <c r="BU797">
        <f t="shared" si="979"/>
        <v>-9.8000489999999445</v>
      </c>
      <c r="BV797">
        <f t="shared" si="980"/>
        <v>1203.5799803333332</v>
      </c>
      <c r="BW797">
        <f t="shared" si="981"/>
        <v>1199.557122952381</v>
      </c>
      <c r="BX797">
        <f t="shared" si="982"/>
        <v>1186.7190672545455</v>
      </c>
      <c r="BY797">
        <f t="shared" si="983"/>
        <v>1202.284269695238</v>
      </c>
      <c r="BZ797">
        <f t="shared" si="984"/>
        <v>1249.900024</v>
      </c>
      <c r="CA797">
        <f t="shared" si="985"/>
        <v>1122</v>
      </c>
      <c r="CB797">
        <f t="shared" si="986"/>
        <v>1179.4836517566666</v>
      </c>
      <c r="CC797">
        <f t="shared" si="987"/>
        <v>1176.8717781861112</v>
      </c>
      <c r="CD797">
        <f t="shared" si="988"/>
        <v>1179.102905536151</v>
      </c>
      <c r="CE797">
        <f t="shared" si="989"/>
        <v>1263.4560105527421</v>
      </c>
      <c r="CF797">
        <f t="shared" si="990"/>
        <v>1201.6999510000001</v>
      </c>
      <c r="CG797">
        <f t="shared" si="991"/>
        <v>1210.349976</v>
      </c>
      <c r="CH797">
        <f t="shared" si="992"/>
        <v>1180</v>
      </c>
    </row>
    <row r="798" spans="1:86">
      <c r="A798" s="1">
        <v>40632</v>
      </c>
      <c r="B798">
        <v>1246</v>
      </c>
      <c r="C798">
        <v>1295.8000489999999</v>
      </c>
      <c r="D798">
        <v>1238.849976</v>
      </c>
      <c r="E798">
        <v>1269</v>
      </c>
      <c r="F798">
        <v>934495</v>
      </c>
      <c r="G798">
        <f t="shared" si="1006"/>
        <v>54969.813429827947</v>
      </c>
      <c r="H798">
        <f t="shared" si="1034"/>
        <v>15245777.935184568</v>
      </c>
      <c r="I798">
        <f t="shared" si="1007"/>
        <v>1262.41250625</v>
      </c>
      <c r="J798">
        <f t="shared" si="1014"/>
        <v>1262.41250625</v>
      </c>
      <c r="K798">
        <f t="shared" si="1015"/>
        <v>1144.3499755</v>
      </c>
      <c r="L798">
        <f t="shared" si="1016"/>
        <v>1</v>
      </c>
      <c r="M798">
        <f t="shared" si="1017"/>
        <v>8</v>
      </c>
      <c r="N798">
        <f t="shared" si="1018"/>
        <v>90</v>
      </c>
      <c r="O798">
        <f t="shared" si="1019"/>
        <v>20</v>
      </c>
      <c r="P798">
        <f t="shared" si="994"/>
        <v>56.950072999999975</v>
      </c>
      <c r="Q798">
        <f t="shared" si="995"/>
        <v>26.800048999999944</v>
      </c>
      <c r="R798">
        <f t="shared" si="996"/>
        <v>30.15002400000003</v>
      </c>
      <c r="S798">
        <f t="shared" si="997"/>
        <v>56.950072999999975</v>
      </c>
      <c r="T798">
        <f t="shared" si="1033"/>
        <v>39.443138728871254</v>
      </c>
      <c r="U798">
        <f t="shared" si="998"/>
        <v>-9.8000489999999445</v>
      </c>
      <c r="V798">
        <f t="shared" si="999"/>
        <v>-12.15002400000003</v>
      </c>
      <c r="W798">
        <f t="shared" si="1000"/>
        <v>0</v>
      </c>
      <c r="X798">
        <f t="shared" si="1001"/>
        <v>0</v>
      </c>
      <c r="Y798">
        <f t="shared" si="1031"/>
        <v>11.154132488997757</v>
      </c>
      <c r="Z798">
        <f t="shared" si="1032"/>
        <v>7.9821330496404714</v>
      </c>
      <c r="AA798">
        <f t="shared" si="1028"/>
        <v>28.279018476877066</v>
      </c>
      <c r="AB798">
        <f t="shared" si="1029"/>
        <v>20.237063547373772</v>
      </c>
      <c r="AC798">
        <f t="shared" si="1030"/>
        <v>16.575854013692844</v>
      </c>
      <c r="AD798">
        <f t="shared" ref="AD798:AD861" si="1038">AVERAGE(AC785:AC798)</f>
        <v>23.651703962273654</v>
      </c>
      <c r="AE798">
        <f t="shared" si="1011"/>
        <v>1211.619995</v>
      </c>
      <c r="AF798">
        <f t="shared" si="1013"/>
        <v>1205.6749876666665</v>
      </c>
      <c r="AG798">
        <f t="shared" si="1035"/>
        <v>1224.2724913999998</v>
      </c>
      <c r="AH798">
        <f t="shared" si="1020"/>
        <v>1185.5499755000001</v>
      </c>
      <c r="AI798">
        <f t="shared" si="1021"/>
        <v>1263.4354782131729</v>
      </c>
      <c r="AJ798">
        <f t="shared" si="1022"/>
        <v>1107.6644727868272</v>
      </c>
      <c r="AK798">
        <f t="shared" si="1023"/>
        <v>1.035722448934556</v>
      </c>
      <c r="AL798">
        <f t="shared" si="1002"/>
        <v>5.88230150293238E-2</v>
      </c>
      <c r="AM798">
        <f t="shared" si="1003"/>
        <v>54969.813429827947</v>
      </c>
      <c r="AN798">
        <f t="shared" si="1036"/>
        <v>-139713.41557966502</v>
      </c>
      <c r="AO798">
        <f t="shared" si="1037"/>
        <v>10758725</v>
      </c>
      <c r="AP798">
        <f t="shared" ref="AP798:AP861" si="1039">AN798/AO798</f>
        <v>-1.2986056951884635E-2</v>
      </c>
      <c r="AQ798">
        <f t="shared" ref="AQ798:AQ861" si="1040">((E798-AQ797)*0.34)+AQ797</f>
        <v>1224.9810319168046</v>
      </c>
      <c r="AR798">
        <f t="shared" ref="AR798:AR861" si="1041">((E799-AR797)*0.285)+AR797</f>
        <v>1231.356620499223</v>
      </c>
      <c r="AS798">
        <f t="shared" ref="AS798:AS861" si="1042">((E798-AS797)*0.18)+AS797</f>
        <v>1210.7154442013368</v>
      </c>
      <c r="AT798">
        <f t="shared" ref="AT798:AT861" si="1043">((E798-AT797)*0.09)+AT797</f>
        <v>1213.2770866526496</v>
      </c>
      <c r="AU798">
        <f t="shared" ref="AU798:AU861" si="1044">((E798-AU797)*0.15)+AU797</f>
        <v>1210.0124739446985</v>
      </c>
      <c r="AV798">
        <f t="shared" ref="AV798:AV861" si="1045">((E798-AV797)*0.07)+AV797</f>
        <v>1217.8323520886402</v>
      </c>
      <c r="AW798">
        <f t="shared" ref="AW798:AW861" si="1046">AU798-AV798</f>
        <v>-7.8198781439416507</v>
      </c>
      <c r="AX798">
        <f t="shared" si="993"/>
        <v>-14.572503867893682</v>
      </c>
      <c r="AY798">
        <f t="shared" si="967"/>
        <v>6.7526257239520309</v>
      </c>
      <c r="AZ798">
        <f t="shared" si="1004"/>
        <v>1267.8833416666666</v>
      </c>
      <c r="BA798">
        <f t="shared" si="1005"/>
        <v>1184830643.3707917</v>
      </c>
      <c r="BB798">
        <f t="shared" si="1008"/>
        <v>1184830643.3707917</v>
      </c>
      <c r="BC798">
        <f t="shared" si="1009"/>
        <v>0</v>
      </c>
      <c r="BD798">
        <f t="shared" si="1024"/>
        <v>5075540364.7188187</v>
      </c>
      <c r="BE798">
        <f t="shared" si="1025"/>
        <v>5425363856.7612839</v>
      </c>
      <c r="BF798">
        <f t="shared" si="1026"/>
        <v>0.93552073164521443</v>
      </c>
      <c r="BG798">
        <f t="shared" si="1027"/>
        <v>48.334317289901172</v>
      </c>
      <c r="BH798">
        <f t="shared" si="968"/>
        <v>47871611</v>
      </c>
      <c r="BI798">
        <f t="shared" si="969"/>
        <v>-0.64211450209301713</v>
      </c>
      <c r="BJ798">
        <f t="shared" si="1010"/>
        <v>3005.0048999999944</v>
      </c>
      <c r="BK798">
        <f t="shared" si="970"/>
        <v>2.5081829014911398E-2</v>
      </c>
      <c r="BL798">
        <f t="shared" si="971"/>
        <v>1.0250818290149113</v>
      </c>
      <c r="BM798">
        <f t="shared" si="972"/>
        <v>41.049264213476</v>
      </c>
      <c r="BN798">
        <f t="shared" si="973"/>
        <v>1267.3250125</v>
      </c>
      <c r="BO798">
        <f t="shared" si="1012"/>
        <v>1206.9200074</v>
      </c>
      <c r="BP798">
        <f t="shared" si="974"/>
        <v>1215.6514713529411</v>
      </c>
      <c r="BQ798">
        <f t="shared" si="975"/>
        <v>-8.7314639529411124</v>
      </c>
      <c r="BR798">
        <f t="shared" si="976"/>
        <v>103.90002400000003</v>
      </c>
      <c r="BS798">
        <f t="shared" si="977"/>
        <v>83.799927000000025</v>
      </c>
      <c r="BT798">
        <f t="shared" si="978"/>
        <v>81.900024999999914</v>
      </c>
      <c r="BU798">
        <f t="shared" si="979"/>
        <v>40.800048999999944</v>
      </c>
      <c r="BV798">
        <f t="shared" si="980"/>
        <v>1228.9099852666666</v>
      </c>
      <c r="BW798">
        <f t="shared" si="981"/>
        <v>1222.2714145238094</v>
      </c>
      <c r="BX798">
        <f t="shared" si="982"/>
        <v>1202.7963444363636</v>
      </c>
      <c r="BY798">
        <f t="shared" si="983"/>
        <v>1206.4404609904761</v>
      </c>
      <c r="BZ798">
        <f t="shared" si="984"/>
        <v>1295.8000489999999</v>
      </c>
      <c r="CA798">
        <f t="shared" si="985"/>
        <v>1122</v>
      </c>
      <c r="CB798">
        <f t="shared" si="986"/>
        <v>1186.8973447833334</v>
      </c>
      <c r="CC798">
        <f t="shared" si="987"/>
        <v>1183.8488744083334</v>
      </c>
      <c r="CD798">
        <f t="shared" si="988"/>
        <v>1164.5416090924605</v>
      </c>
      <c r="CE798">
        <f t="shared" si="989"/>
        <v>1259.2351244447161</v>
      </c>
      <c r="CF798">
        <f t="shared" si="990"/>
        <v>1237.9499510000001</v>
      </c>
      <c r="CG798">
        <f t="shared" si="991"/>
        <v>1249.900024</v>
      </c>
      <c r="CH798">
        <f t="shared" si="992"/>
        <v>1206</v>
      </c>
    </row>
    <row r="799" spans="1:86">
      <c r="A799" s="1">
        <v>40633</v>
      </c>
      <c r="B799">
        <v>1269</v>
      </c>
      <c r="C799">
        <v>1286</v>
      </c>
      <c r="D799">
        <v>1251</v>
      </c>
      <c r="E799">
        <v>1262.150024</v>
      </c>
      <c r="F799">
        <v>851042</v>
      </c>
      <c r="G799">
        <f t="shared" si="1006"/>
        <v>-308805.5014281128</v>
      </c>
      <c r="H799">
        <f t="shared" si="1034"/>
        <v>14936972.433756456</v>
      </c>
      <c r="I799">
        <f t="shared" si="1007"/>
        <v>1267.0375060000001</v>
      </c>
      <c r="J799">
        <f t="shared" si="1014"/>
        <v>1267.0375060000001</v>
      </c>
      <c r="K799">
        <f t="shared" si="1015"/>
        <v>1144.3499755</v>
      </c>
      <c r="L799">
        <f t="shared" si="1016"/>
        <v>1</v>
      </c>
      <c r="M799">
        <f t="shared" si="1017"/>
        <v>9</v>
      </c>
      <c r="N799">
        <f t="shared" si="1018"/>
        <v>90</v>
      </c>
      <c r="O799">
        <f t="shared" si="1019"/>
        <v>10</v>
      </c>
      <c r="P799">
        <f t="shared" si="994"/>
        <v>35</v>
      </c>
      <c r="Q799">
        <f t="shared" si="995"/>
        <v>23.84997599999997</v>
      </c>
      <c r="R799">
        <f t="shared" si="996"/>
        <v>11.15002400000003</v>
      </c>
      <c r="S799">
        <f t="shared" si="997"/>
        <v>35</v>
      </c>
      <c r="T799">
        <f t="shared" si="1033"/>
        <v>39.125771676809016</v>
      </c>
      <c r="U799">
        <f t="shared" si="998"/>
        <v>6.4000240000000304</v>
      </c>
      <c r="V799">
        <f t="shared" si="999"/>
        <v>-0.65002400000003036</v>
      </c>
      <c r="W799">
        <f t="shared" si="1000"/>
        <v>6.4000240000000304</v>
      </c>
      <c r="X799">
        <f t="shared" si="1001"/>
        <v>0</v>
      </c>
      <c r="Y799">
        <f t="shared" si="1031"/>
        <v>10.814553311212205</v>
      </c>
      <c r="Z799">
        <f t="shared" si="1032"/>
        <v>7.411980688951866</v>
      </c>
      <c r="AA799">
        <f t="shared" si="1028"/>
        <v>27.640485663883545</v>
      </c>
      <c r="AB799">
        <f t="shared" si="1029"/>
        <v>18.943985949151674</v>
      </c>
      <c r="AC799">
        <f t="shared" si="1030"/>
        <v>18.66823731944708</v>
      </c>
      <c r="AD799">
        <f t="shared" si="1038"/>
        <v>24.24526920089502</v>
      </c>
      <c r="AE799">
        <f t="shared" si="1011"/>
        <v>1230.6199950000002</v>
      </c>
      <c r="AF799">
        <f t="shared" si="1013"/>
        <v>1220.0416665</v>
      </c>
      <c r="AG799">
        <f t="shared" si="1035"/>
        <v>1221.2674925999997</v>
      </c>
      <c r="AH799">
        <f t="shared" si="1020"/>
        <v>1195.2549803000002</v>
      </c>
      <c r="AI799">
        <f t="shared" si="1021"/>
        <v>1283.9632044986195</v>
      </c>
      <c r="AJ799">
        <f t="shared" si="1022"/>
        <v>1106.5467561013809</v>
      </c>
      <c r="AK799">
        <f t="shared" si="1023"/>
        <v>0.87705096852249387</v>
      </c>
      <c r="AL799">
        <f t="shared" si="1002"/>
        <v>-0.36285577142856967</v>
      </c>
      <c r="AM799">
        <f t="shared" si="1003"/>
        <v>-308805.5014281128</v>
      </c>
      <c r="AN799">
        <f t="shared" si="1036"/>
        <v>-737794.13315360155</v>
      </c>
      <c r="AO799">
        <f t="shared" si="1037"/>
        <v>11148173</v>
      </c>
      <c r="AP799">
        <f t="shared" si="1039"/>
        <v>-6.6180721554428834E-2</v>
      </c>
      <c r="AQ799">
        <f t="shared" si="1040"/>
        <v>1237.618489225091</v>
      </c>
      <c r="AR799">
        <f t="shared" si="1041"/>
        <v>1242.6834768169444</v>
      </c>
      <c r="AS799">
        <f t="shared" si="1042"/>
        <v>1219.9736685650962</v>
      </c>
      <c r="AT799">
        <f t="shared" si="1043"/>
        <v>1217.6756510139112</v>
      </c>
      <c r="AU799">
        <f t="shared" si="1044"/>
        <v>1217.8331064529937</v>
      </c>
      <c r="AV799">
        <f t="shared" si="1045"/>
        <v>1220.9345891224355</v>
      </c>
      <c r="AW799">
        <f t="shared" si="1046"/>
        <v>-3.1014826694417934</v>
      </c>
      <c r="AX799">
        <f t="shared" si="993"/>
        <v>-12.278299628203303</v>
      </c>
      <c r="AY799">
        <f t="shared" si="967"/>
        <v>9.1768169587615098</v>
      </c>
      <c r="AZ799">
        <f t="shared" si="1004"/>
        <v>1266.3833413333334</v>
      </c>
      <c r="BA799">
        <f t="shared" si="1005"/>
        <v>1077745411.5750027</v>
      </c>
      <c r="BB799">
        <f t="shared" si="1008"/>
        <v>0</v>
      </c>
      <c r="BC799">
        <f t="shared" si="1009"/>
        <v>1077745411.5750027</v>
      </c>
      <c r="BD799">
        <f t="shared" si="1024"/>
        <v>5075540364.7188187</v>
      </c>
      <c r="BE799">
        <f t="shared" si="1025"/>
        <v>6185619432.7577906</v>
      </c>
      <c r="BF799">
        <f t="shared" si="1026"/>
        <v>0.82053873826116464</v>
      </c>
      <c r="BG799">
        <f t="shared" si="1027"/>
        <v>45.071204529538257</v>
      </c>
      <c r="BH799">
        <f t="shared" si="968"/>
        <v>47020569</v>
      </c>
      <c r="BI799">
        <f t="shared" si="969"/>
        <v>-0.25402529317078559</v>
      </c>
      <c r="BJ799">
        <f t="shared" si="1010"/>
        <v>-784.99759999999696</v>
      </c>
      <c r="BK799">
        <f t="shared" si="970"/>
        <v>-5.3979322301024191E-3</v>
      </c>
      <c r="BL799">
        <f t="shared" si="971"/>
        <v>0.99460206776989757</v>
      </c>
      <c r="BM799">
        <f t="shared" si="972"/>
        <v>46.753339276083643</v>
      </c>
      <c r="BN799">
        <f t="shared" si="973"/>
        <v>1268.5</v>
      </c>
      <c r="BO799">
        <f t="shared" si="1012"/>
        <v>1226.4400025</v>
      </c>
      <c r="BP799">
        <f t="shared" si="974"/>
        <v>1218.7992661764706</v>
      </c>
      <c r="BQ799">
        <f t="shared" si="975"/>
        <v>7.6407363235293815</v>
      </c>
      <c r="BR799">
        <f t="shared" si="976"/>
        <v>105.95007299999997</v>
      </c>
      <c r="BS799">
        <f t="shared" si="977"/>
        <v>103.90002400000003</v>
      </c>
      <c r="BT799">
        <f t="shared" si="978"/>
        <v>85</v>
      </c>
      <c r="BU799">
        <f t="shared" si="979"/>
        <v>85.300048999999944</v>
      </c>
      <c r="BV799">
        <f t="shared" si="980"/>
        <v>1245.7533282666668</v>
      </c>
      <c r="BW799">
        <f t="shared" si="981"/>
        <v>1238.4071391904761</v>
      </c>
      <c r="BX799">
        <f t="shared" si="982"/>
        <v>1216.7236259818183</v>
      </c>
      <c r="BY799">
        <f t="shared" si="983"/>
        <v>1210.0478450476191</v>
      </c>
      <c r="BZ799">
        <f t="shared" si="984"/>
        <v>1295.8000489999999</v>
      </c>
      <c r="CA799">
        <f t="shared" si="985"/>
        <v>1122</v>
      </c>
      <c r="CB799">
        <f t="shared" si="986"/>
        <v>1206.9948364166667</v>
      </c>
      <c r="CC799">
        <f t="shared" si="987"/>
        <v>1192.4213984027781</v>
      </c>
      <c r="CD799">
        <f t="shared" si="988"/>
        <v>1166.1922827251194</v>
      </c>
      <c r="CE799">
        <f t="shared" si="989"/>
        <v>1247.2848235336369</v>
      </c>
      <c r="CF799">
        <f t="shared" si="990"/>
        <v>1269</v>
      </c>
      <c r="CG799">
        <f t="shared" si="991"/>
        <v>1295.8000489999999</v>
      </c>
      <c r="CH799">
        <f t="shared" si="992"/>
        <v>1238.849976</v>
      </c>
    </row>
    <row r="800" spans="1:86">
      <c r="A800" s="1">
        <v>40634</v>
      </c>
      <c r="B800">
        <v>1251.650024</v>
      </c>
      <c r="C800">
        <v>1292.400024</v>
      </c>
      <c r="D800">
        <v>1251.650024</v>
      </c>
      <c r="E800">
        <v>1271.099976</v>
      </c>
      <c r="F800">
        <v>373301</v>
      </c>
      <c r="G800">
        <f t="shared" si="1006"/>
        <v>-16948.28679499498</v>
      </c>
      <c r="H800">
        <f t="shared" si="1034"/>
        <v>14920024.14696146</v>
      </c>
      <c r="I800">
        <f t="shared" si="1007"/>
        <v>1266.700012</v>
      </c>
      <c r="J800">
        <f t="shared" si="1014"/>
        <v>1267.0375060000001</v>
      </c>
      <c r="K800">
        <f t="shared" si="1015"/>
        <v>1144.3499755</v>
      </c>
      <c r="L800">
        <f t="shared" si="1016"/>
        <v>2</v>
      </c>
      <c r="M800">
        <f t="shared" si="1017"/>
        <v>10</v>
      </c>
      <c r="N800">
        <f t="shared" si="1018"/>
        <v>80</v>
      </c>
      <c r="O800">
        <f t="shared" si="1019"/>
        <v>0</v>
      </c>
      <c r="P800">
        <f t="shared" si="994"/>
        <v>40.75</v>
      </c>
      <c r="Q800">
        <f t="shared" si="995"/>
        <v>21.300048000000061</v>
      </c>
      <c r="R800">
        <f t="shared" si="996"/>
        <v>19.449951999999939</v>
      </c>
      <c r="S800">
        <f t="shared" si="997"/>
        <v>40.75</v>
      </c>
      <c r="T800">
        <f t="shared" si="1033"/>
        <v>39.241787985608376</v>
      </c>
      <c r="U800">
        <f t="shared" si="998"/>
        <v>12.5</v>
      </c>
      <c r="V800">
        <f t="shared" si="999"/>
        <v>-6.9499519999999393</v>
      </c>
      <c r="W800">
        <f t="shared" si="1000"/>
        <v>12.5</v>
      </c>
      <c r="X800">
        <f t="shared" si="1001"/>
        <v>0</v>
      </c>
      <c r="Y800">
        <f t="shared" si="1031"/>
        <v>10.934942360411332</v>
      </c>
      <c r="Z800">
        <f t="shared" si="1032"/>
        <v>6.8825534968838751</v>
      </c>
      <c r="AA800">
        <f t="shared" si="1028"/>
        <v>27.865555882473135</v>
      </c>
      <c r="AB800">
        <f t="shared" si="1029"/>
        <v>17.5388376783647</v>
      </c>
      <c r="AC800">
        <f t="shared" si="1030"/>
        <v>22.743874313113675</v>
      </c>
      <c r="AD800">
        <f t="shared" si="1038"/>
        <v>24.709479250334716</v>
      </c>
      <c r="AE800">
        <f t="shared" si="1011"/>
        <v>1248.3799803999998</v>
      </c>
      <c r="AF800">
        <f t="shared" si="1013"/>
        <v>1237.3666585000001</v>
      </c>
      <c r="AG800">
        <f t="shared" si="1035"/>
        <v>1219.21998895</v>
      </c>
      <c r="AH800">
        <f t="shared" si="1020"/>
        <v>1206.7449828000001</v>
      </c>
      <c r="AI800">
        <f t="shared" si="1021"/>
        <v>1301.781479128075</v>
      </c>
      <c r="AJ800">
        <f t="shared" si="1022"/>
        <v>1111.7084864719252</v>
      </c>
      <c r="AK800">
        <f t="shared" si="1023"/>
        <v>0.83858041745268241</v>
      </c>
      <c r="AL800">
        <f t="shared" si="1002"/>
        <v>-4.540112883435881E-2</v>
      </c>
      <c r="AM800">
        <f t="shared" si="1003"/>
        <v>-16948.28679499498</v>
      </c>
      <c r="AN800">
        <f t="shared" si="1036"/>
        <v>-633885.73483187403</v>
      </c>
      <c r="AO800">
        <f t="shared" si="1037"/>
        <v>11066309</v>
      </c>
      <c r="AP800">
        <f t="shared" si="1039"/>
        <v>-5.7280682730969652E-2</v>
      </c>
      <c r="AQ800">
        <f t="shared" si="1040"/>
        <v>1249.00219472856</v>
      </c>
      <c r="AR800">
        <f t="shared" si="1041"/>
        <v>1259.1184290841152</v>
      </c>
      <c r="AS800">
        <f t="shared" si="1042"/>
        <v>1229.176403903379</v>
      </c>
      <c r="AT800">
        <f t="shared" si="1043"/>
        <v>1222.4838402626592</v>
      </c>
      <c r="AU800">
        <f t="shared" si="1044"/>
        <v>1225.8231368850445</v>
      </c>
      <c r="AV800">
        <f t="shared" si="1045"/>
        <v>1224.446166203865</v>
      </c>
      <c r="AW800">
        <f t="shared" si="1046"/>
        <v>1.3769706811795004</v>
      </c>
      <c r="AX800">
        <f t="shared" si="993"/>
        <v>-9.5472455663267421</v>
      </c>
      <c r="AY800">
        <f t="shared" si="967"/>
        <v>10.924216247506243</v>
      </c>
      <c r="AZ800">
        <f t="shared" si="1004"/>
        <v>1271.7166746666667</v>
      </c>
      <c r="BA800">
        <f t="shared" si="1005"/>
        <v>474733106.36974132</v>
      </c>
      <c r="BB800">
        <f t="shared" si="1008"/>
        <v>474733106.36974132</v>
      </c>
      <c r="BC800">
        <f t="shared" si="1009"/>
        <v>0</v>
      </c>
      <c r="BD800">
        <f t="shared" si="1024"/>
        <v>5550273471.0885601</v>
      </c>
      <c r="BE800">
        <f t="shared" si="1025"/>
        <v>5493511456.5092773</v>
      </c>
      <c r="BF800">
        <f t="shared" si="1026"/>
        <v>1.0103325559669172</v>
      </c>
      <c r="BG800">
        <f t="shared" si="1027"/>
        <v>50.256986236835509</v>
      </c>
      <c r="BH800">
        <f t="shared" si="968"/>
        <v>47393870</v>
      </c>
      <c r="BI800">
        <f t="shared" si="969"/>
        <v>0.11245661256374426</v>
      </c>
      <c r="BJ800">
        <f t="shared" si="1010"/>
        <v>794.99519999999393</v>
      </c>
      <c r="BK800">
        <f t="shared" si="970"/>
        <v>7.0910365882146031E-3</v>
      </c>
      <c r="BL800">
        <f t="shared" si="971"/>
        <v>1.0070910365882146</v>
      </c>
      <c r="BM800">
        <f t="shared" si="972"/>
        <v>50.088631539825101</v>
      </c>
      <c r="BN800">
        <f t="shared" si="973"/>
        <v>1272.025024</v>
      </c>
      <c r="BO800">
        <f t="shared" si="1012"/>
        <v>1246.1950073</v>
      </c>
      <c r="BP800">
        <f t="shared" si="974"/>
        <v>1221.9205896911762</v>
      </c>
      <c r="BQ800">
        <f t="shared" si="975"/>
        <v>24.274417608823796</v>
      </c>
      <c r="BR800">
        <f t="shared" si="976"/>
        <v>142.90002499999991</v>
      </c>
      <c r="BS800">
        <f t="shared" si="977"/>
        <v>129.65002400000003</v>
      </c>
      <c r="BT800">
        <f t="shared" si="978"/>
        <v>126.40002400000003</v>
      </c>
      <c r="BU800">
        <f t="shared" si="979"/>
        <v>90.450072999999975</v>
      </c>
      <c r="BV800">
        <f t="shared" si="980"/>
        <v>1259.2466552666665</v>
      </c>
      <c r="BW800">
        <f t="shared" si="981"/>
        <v>1252.9952276190477</v>
      </c>
      <c r="BX800">
        <f t="shared" si="982"/>
        <v>1230.5136252000002</v>
      </c>
      <c r="BY800">
        <f t="shared" si="983"/>
        <v>1214.7937958476189</v>
      </c>
      <c r="BZ800">
        <f t="shared" si="984"/>
        <v>1295.8000489999999</v>
      </c>
      <c r="CA800">
        <f t="shared" si="985"/>
        <v>1122</v>
      </c>
      <c r="CB800">
        <f t="shared" si="986"/>
        <v>1229.7642995800002</v>
      </c>
      <c r="CC800">
        <f t="shared" si="987"/>
        <v>1212.056806763889</v>
      </c>
      <c r="CD800">
        <f t="shared" si="988"/>
        <v>1171.2962842154764</v>
      </c>
      <c r="CE800">
        <f t="shared" si="989"/>
        <v>1234.2970613027819</v>
      </c>
      <c r="CF800">
        <f t="shared" si="990"/>
        <v>1262.150024</v>
      </c>
      <c r="CG800">
        <f t="shared" si="991"/>
        <v>1286</v>
      </c>
      <c r="CH800">
        <f t="shared" si="992"/>
        <v>1251</v>
      </c>
    </row>
    <row r="801" spans="1:86">
      <c r="A801" s="1">
        <v>40637</v>
      </c>
      <c r="B801">
        <v>1286</v>
      </c>
      <c r="C801">
        <v>1304.900024</v>
      </c>
      <c r="D801">
        <v>1258.599976</v>
      </c>
      <c r="E801">
        <v>1300.349976</v>
      </c>
      <c r="F801">
        <v>406624</v>
      </c>
      <c r="G801">
        <f t="shared" si="1006"/>
        <v>326703.61987633264</v>
      </c>
      <c r="H801">
        <f t="shared" si="1034"/>
        <v>15246727.766837792</v>
      </c>
      <c r="I801">
        <f t="shared" si="1007"/>
        <v>1287.4624939999999</v>
      </c>
      <c r="J801">
        <f t="shared" si="1014"/>
        <v>1287.4624939999999</v>
      </c>
      <c r="K801">
        <f t="shared" si="1015"/>
        <v>1155.0125122499999</v>
      </c>
      <c r="L801">
        <f t="shared" si="1016"/>
        <v>1</v>
      </c>
      <c r="M801">
        <f t="shared" si="1017"/>
        <v>10</v>
      </c>
      <c r="N801">
        <f t="shared" si="1018"/>
        <v>90</v>
      </c>
      <c r="O801">
        <f t="shared" si="1019"/>
        <v>0</v>
      </c>
      <c r="P801">
        <f t="shared" si="994"/>
        <v>46.300048000000061</v>
      </c>
      <c r="Q801">
        <f t="shared" si="995"/>
        <v>4.5500480000000607</v>
      </c>
      <c r="R801">
        <f t="shared" si="996"/>
        <v>41.75</v>
      </c>
      <c r="S801">
        <f t="shared" si="997"/>
        <v>46.300048000000061</v>
      </c>
      <c r="T801">
        <f t="shared" si="1033"/>
        <v>39.745949415207782</v>
      </c>
      <c r="U801">
        <f t="shared" si="998"/>
        <v>17.09997599999997</v>
      </c>
      <c r="V801">
        <f t="shared" si="999"/>
        <v>-24.200072999999975</v>
      </c>
      <c r="W801">
        <f t="shared" si="1000"/>
        <v>17.09997599999997</v>
      </c>
      <c r="X801">
        <f t="shared" si="1001"/>
        <v>0</v>
      </c>
      <c r="Y801">
        <f t="shared" si="1031"/>
        <v>11.375301906096235</v>
      </c>
      <c r="Z801">
        <f t="shared" si="1032"/>
        <v>6.3909425328207403</v>
      </c>
      <c r="AA801">
        <f t="shared" si="1028"/>
        <v>28.620028137367282</v>
      </c>
      <c r="AB801">
        <f t="shared" si="1029"/>
        <v>16.079481373202292</v>
      </c>
      <c r="AC801">
        <f t="shared" si="1030"/>
        <v>28.055222308870466</v>
      </c>
      <c r="AD801">
        <f t="shared" si="1038"/>
        <v>25.553071299471327</v>
      </c>
      <c r="AE801">
        <f t="shared" si="1011"/>
        <v>1268.1099853999999</v>
      </c>
      <c r="AF801">
        <f t="shared" si="1013"/>
        <v>1257.0416463333331</v>
      </c>
      <c r="AG801">
        <f t="shared" si="1035"/>
        <v>1221.1949889500002</v>
      </c>
      <c r="AH801">
        <f t="shared" si="1020"/>
        <v>1223.9599853</v>
      </c>
      <c r="AI801">
        <f t="shared" si="1021"/>
        <v>1318.212515677815</v>
      </c>
      <c r="AJ801">
        <f t="shared" si="1022"/>
        <v>1129.707454922185</v>
      </c>
      <c r="AK801">
        <f t="shared" si="1023"/>
        <v>0.90524106033964125</v>
      </c>
      <c r="AL801">
        <f t="shared" si="1002"/>
        <v>0.80345385387073232</v>
      </c>
      <c r="AM801">
        <f t="shared" si="1003"/>
        <v>326703.61987633264</v>
      </c>
      <c r="AN801">
        <f t="shared" si="1036"/>
        <v>-199382.46974742593</v>
      </c>
      <c r="AO801">
        <f t="shared" si="1037"/>
        <v>11220578</v>
      </c>
      <c r="AP801">
        <f t="shared" si="1039"/>
        <v>-1.7769358204847017E-2</v>
      </c>
      <c r="AQ801">
        <f t="shared" si="1040"/>
        <v>1266.4604403608496</v>
      </c>
      <c r="AR801">
        <f t="shared" si="1041"/>
        <v>1273.8619199551424</v>
      </c>
      <c r="AS801">
        <f t="shared" si="1042"/>
        <v>1241.9876468807709</v>
      </c>
      <c r="AT801">
        <f t="shared" si="1043"/>
        <v>1229.49179247902</v>
      </c>
      <c r="AU801">
        <f t="shared" si="1044"/>
        <v>1237.0021627522879</v>
      </c>
      <c r="AV801">
        <f t="shared" si="1045"/>
        <v>1229.7594328895946</v>
      </c>
      <c r="AW801">
        <f t="shared" si="1046"/>
        <v>7.2427298626932952</v>
      </c>
      <c r="AX801">
        <f t="shared" si="993"/>
        <v>-6.189250480522734</v>
      </c>
      <c r="AY801">
        <f t="shared" si="967"/>
        <v>13.431980343216029</v>
      </c>
      <c r="AZ801">
        <f t="shared" si="1004"/>
        <v>1287.9499920000001</v>
      </c>
      <c r="BA801">
        <f t="shared" si="1005"/>
        <v>523711377.54700804</v>
      </c>
      <c r="BB801">
        <f t="shared" si="1008"/>
        <v>523711377.54700804</v>
      </c>
      <c r="BC801">
        <f t="shared" si="1009"/>
        <v>0</v>
      </c>
      <c r="BD801">
        <f t="shared" si="1024"/>
        <v>6073984848.6355686</v>
      </c>
      <c r="BE801">
        <f t="shared" si="1025"/>
        <v>4950040261.7172565</v>
      </c>
      <c r="BF801">
        <f t="shared" si="1026"/>
        <v>1.227057665694298</v>
      </c>
      <c r="BG801">
        <f t="shared" si="1027"/>
        <v>55.097705128877109</v>
      </c>
      <c r="BH801">
        <f t="shared" si="968"/>
        <v>47800494</v>
      </c>
      <c r="BI801">
        <f t="shared" si="969"/>
        <v>0.58895501583385967</v>
      </c>
      <c r="BJ801">
        <f t="shared" si="1010"/>
        <v>2825</v>
      </c>
      <c r="BK801">
        <f t="shared" si="970"/>
        <v>2.3011565220893374E-2</v>
      </c>
      <c r="BL801">
        <f t="shared" si="971"/>
        <v>1.0230115652208933</v>
      </c>
      <c r="BM801">
        <f t="shared" si="972"/>
        <v>49.675445204684777</v>
      </c>
      <c r="BN801">
        <f t="shared" si="973"/>
        <v>1281.75</v>
      </c>
      <c r="BO801">
        <f t="shared" si="1012"/>
        <v>1263.5100097</v>
      </c>
      <c r="BP801">
        <f t="shared" si="974"/>
        <v>1224.0161779264704</v>
      </c>
      <c r="BQ801">
        <f t="shared" si="975"/>
        <v>39.493831773529564</v>
      </c>
      <c r="BR801">
        <f t="shared" si="976"/>
        <v>128.40002499999991</v>
      </c>
      <c r="BS801">
        <f t="shared" si="977"/>
        <v>125.54992700000003</v>
      </c>
      <c r="BT801">
        <f t="shared" si="978"/>
        <v>125.90002400000003</v>
      </c>
      <c r="BU801">
        <f t="shared" si="979"/>
        <v>149.94995100000006</v>
      </c>
      <c r="BV801">
        <f t="shared" si="980"/>
        <v>1276.5699871333334</v>
      </c>
      <c r="BW801">
        <f t="shared" si="981"/>
        <v>1270.990461190476</v>
      </c>
      <c r="BX801">
        <f t="shared" si="982"/>
        <v>1247.5327148727274</v>
      </c>
      <c r="BY801">
        <f t="shared" si="983"/>
        <v>1222.5204612809525</v>
      </c>
      <c r="BZ801">
        <f t="shared" si="984"/>
        <v>1304.900024</v>
      </c>
      <c r="CA801">
        <f t="shared" si="985"/>
        <v>1133.0500489999999</v>
      </c>
      <c r="CB801">
        <f t="shared" si="986"/>
        <v>1255.1903115966666</v>
      </c>
      <c r="CC801">
        <f t="shared" si="987"/>
        <v>1234.3105240388888</v>
      </c>
      <c r="CD801">
        <f t="shared" si="988"/>
        <v>1191.0038725882937</v>
      </c>
      <c r="CE801">
        <f t="shared" si="989"/>
        <v>1230.1595783190753</v>
      </c>
      <c r="CF801">
        <f t="shared" si="990"/>
        <v>1271.099976</v>
      </c>
      <c r="CG801">
        <f t="shared" si="991"/>
        <v>1292.400024</v>
      </c>
      <c r="CH801">
        <f t="shared" si="992"/>
        <v>1251.650024</v>
      </c>
    </row>
    <row r="802" spans="1:86">
      <c r="A802" s="1">
        <v>40638</v>
      </c>
      <c r="B802">
        <v>1300.349976</v>
      </c>
      <c r="C802">
        <v>1322</v>
      </c>
      <c r="D802">
        <v>1282.8000489999999</v>
      </c>
      <c r="E802">
        <v>1310.849976</v>
      </c>
      <c r="F802">
        <v>327406</v>
      </c>
      <c r="G802">
        <f t="shared" si="1006"/>
        <v>141151.44280710939</v>
      </c>
      <c r="H802">
        <f t="shared" si="1034"/>
        <v>15387879.209644902</v>
      </c>
      <c r="I802">
        <f t="shared" si="1007"/>
        <v>1304.0000002500001</v>
      </c>
      <c r="J802">
        <f t="shared" si="1014"/>
        <v>1304.0000002500001</v>
      </c>
      <c r="K802">
        <f t="shared" si="1015"/>
        <v>1169.73751825</v>
      </c>
      <c r="L802">
        <f t="shared" si="1016"/>
        <v>1</v>
      </c>
      <c r="M802">
        <f t="shared" si="1017"/>
        <v>9</v>
      </c>
      <c r="N802">
        <f t="shared" si="1018"/>
        <v>90</v>
      </c>
      <c r="O802">
        <f t="shared" si="1019"/>
        <v>10</v>
      </c>
      <c r="P802">
        <f t="shared" si="994"/>
        <v>39.199951000000056</v>
      </c>
      <c r="Q802">
        <f t="shared" si="995"/>
        <v>11.15002400000003</v>
      </c>
      <c r="R802">
        <f t="shared" si="996"/>
        <v>28.049927000000025</v>
      </c>
      <c r="S802">
        <f t="shared" si="997"/>
        <v>39.199951000000056</v>
      </c>
      <c r="T802">
        <f t="shared" si="1033"/>
        <v>39.706949528407229</v>
      </c>
      <c r="U802">
        <f t="shared" si="998"/>
        <v>6.0999759999999696</v>
      </c>
      <c r="V802">
        <f t="shared" si="999"/>
        <v>-5.25</v>
      </c>
      <c r="W802">
        <f t="shared" si="1000"/>
        <v>6.0999759999999696</v>
      </c>
      <c r="X802">
        <f t="shared" si="1001"/>
        <v>0</v>
      </c>
      <c r="Y802">
        <f t="shared" si="1031"/>
        <v>10.998492912803645</v>
      </c>
      <c r="Z802">
        <f t="shared" si="1032"/>
        <v>5.9344466376192591</v>
      </c>
      <c r="AA802">
        <f t="shared" si="1028"/>
        <v>27.699163605945305</v>
      </c>
      <c r="AB802">
        <f t="shared" si="1029"/>
        <v>14.94561206061328</v>
      </c>
      <c r="AC802">
        <f t="shared" si="1030"/>
        <v>29.906480561775297</v>
      </c>
      <c r="AD802">
        <f t="shared" si="1038"/>
        <v>25.335641437762206</v>
      </c>
      <c r="AE802">
        <f t="shared" si="1011"/>
        <v>1282.6899903999997</v>
      </c>
      <c r="AF802">
        <f t="shared" si="1013"/>
        <v>1275.2333171666667</v>
      </c>
      <c r="AG802">
        <f t="shared" si="1035"/>
        <v>1223.9299865500002</v>
      </c>
      <c r="AH802">
        <f t="shared" si="1020"/>
        <v>1237.8499877999998</v>
      </c>
      <c r="AI802">
        <f t="shared" si="1021"/>
        <v>1338.0983869453487</v>
      </c>
      <c r="AJ802">
        <f t="shared" si="1022"/>
        <v>1137.6015886546509</v>
      </c>
      <c r="AK802">
        <f t="shared" si="1023"/>
        <v>0.86409553081320734</v>
      </c>
      <c r="AL802">
        <f t="shared" si="1002"/>
        <v>0.43112051339043689</v>
      </c>
      <c r="AM802">
        <f t="shared" si="1003"/>
        <v>141151.44280710939</v>
      </c>
      <c r="AN802">
        <f t="shared" si="1036"/>
        <v>53803.672095846734</v>
      </c>
      <c r="AO802">
        <f t="shared" si="1037"/>
        <v>11141338</v>
      </c>
      <c r="AP802">
        <f t="shared" si="1039"/>
        <v>4.8291930552548301E-3</v>
      </c>
      <c r="AQ802">
        <f t="shared" si="1040"/>
        <v>1281.5528824781607</v>
      </c>
      <c r="AR802">
        <f t="shared" si="1041"/>
        <v>1280.5987727679269</v>
      </c>
      <c r="AS802">
        <f t="shared" si="1042"/>
        <v>1254.3828661222321</v>
      </c>
      <c r="AT802">
        <f t="shared" si="1043"/>
        <v>1236.8140289959081</v>
      </c>
      <c r="AU802">
        <f t="shared" si="1044"/>
        <v>1248.0793347394447</v>
      </c>
      <c r="AV802">
        <f t="shared" si="1045"/>
        <v>1235.4357709073229</v>
      </c>
      <c r="AW802">
        <f t="shared" si="1046"/>
        <v>12.643563832121799</v>
      </c>
      <c r="AX802">
        <f t="shared" si="993"/>
        <v>-2.422687617993827</v>
      </c>
      <c r="AY802">
        <f t="shared" si="967"/>
        <v>15.066251450115626</v>
      </c>
      <c r="AZ802">
        <f t="shared" si="1004"/>
        <v>1305.2166749999999</v>
      </c>
      <c r="BA802">
        <f t="shared" si="1005"/>
        <v>427335770.69504994</v>
      </c>
      <c r="BB802">
        <f t="shared" si="1008"/>
        <v>427335770.69504994</v>
      </c>
      <c r="BC802">
        <f t="shared" si="1009"/>
        <v>0</v>
      </c>
      <c r="BD802">
        <f t="shared" si="1024"/>
        <v>6216318220.5806189</v>
      </c>
      <c r="BE802">
        <f t="shared" si="1025"/>
        <v>4950040261.7172565</v>
      </c>
      <c r="BF802">
        <f t="shared" si="1026"/>
        <v>1.2558116483731525</v>
      </c>
      <c r="BG802">
        <f t="shared" si="1027"/>
        <v>55.670057794001529</v>
      </c>
      <c r="BH802">
        <f t="shared" si="968"/>
        <v>48127900</v>
      </c>
      <c r="BI802">
        <f t="shared" si="969"/>
        <v>1.0234092398697647</v>
      </c>
      <c r="BJ802">
        <f t="shared" si="1010"/>
        <v>950</v>
      </c>
      <c r="BK802">
        <f t="shared" si="970"/>
        <v>8.0747492550420907E-3</v>
      </c>
      <c r="BL802">
        <f t="shared" si="971"/>
        <v>1.0080747492550421</v>
      </c>
      <c r="BM802">
        <f t="shared" si="972"/>
        <v>52.835545514165204</v>
      </c>
      <c r="BN802">
        <f t="shared" si="973"/>
        <v>1302.4000245</v>
      </c>
      <c r="BO802">
        <f t="shared" si="1012"/>
        <v>1278.4000122</v>
      </c>
      <c r="BP802">
        <f t="shared" si="974"/>
        <v>1226.2338257058821</v>
      </c>
      <c r="BQ802">
        <f t="shared" si="975"/>
        <v>52.166186494117937</v>
      </c>
      <c r="BR802">
        <f t="shared" si="976"/>
        <v>134.90002499999991</v>
      </c>
      <c r="BS802">
        <f t="shared" si="977"/>
        <v>125.70007299999997</v>
      </c>
      <c r="BT802">
        <f t="shared" si="978"/>
        <v>141</v>
      </c>
      <c r="BU802">
        <f t="shared" si="979"/>
        <v>130.34997599999997</v>
      </c>
      <c r="BV802">
        <f t="shared" si="980"/>
        <v>1290.8166506666666</v>
      </c>
      <c r="BW802">
        <f t="shared" si="981"/>
        <v>1286.3642696666666</v>
      </c>
      <c r="BX802">
        <f t="shared" si="982"/>
        <v>1263.3308950000001</v>
      </c>
      <c r="BY802">
        <f t="shared" si="983"/>
        <v>1231.0590314761905</v>
      </c>
      <c r="BZ802">
        <f t="shared" si="984"/>
        <v>1322</v>
      </c>
      <c r="CA802">
        <f t="shared" si="985"/>
        <v>1157.099976</v>
      </c>
      <c r="CB802">
        <f t="shared" si="986"/>
        <v>1272.0663326133333</v>
      </c>
      <c r="CC802">
        <f t="shared" si="987"/>
        <v>1258.5308125250001</v>
      </c>
      <c r="CD802">
        <f t="shared" si="988"/>
        <v>1200.5337453</v>
      </c>
      <c r="CE802">
        <f t="shared" si="989"/>
        <v>1226.8990854198048</v>
      </c>
      <c r="CF802">
        <f t="shared" si="990"/>
        <v>1300.349976</v>
      </c>
      <c r="CG802">
        <f t="shared" si="991"/>
        <v>1304.900024</v>
      </c>
      <c r="CH802">
        <f t="shared" si="992"/>
        <v>1258.599976</v>
      </c>
    </row>
    <row r="803" spans="1:86">
      <c r="A803" s="1">
        <v>40639</v>
      </c>
      <c r="B803">
        <v>1327</v>
      </c>
      <c r="C803">
        <v>1328.099976</v>
      </c>
      <c r="D803">
        <v>1288.0500489999999</v>
      </c>
      <c r="E803">
        <v>1297.5</v>
      </c>
      <c r="F803">
        <v>477877</v>
      </c>
      <c r="G803">
        <f t="shared" si="1006"/>
        <v>-252362.7695232741</v>
      </c>
      <c r="H803">
        <f t="shared" si="1034"/>
        <v>15135516.440121628</v>
      </c>
      <c r="I803">
        <f t="shared" si="1007"/>
        <v>1310.16250625</v>
      </c>
      <c r="J803">
        <f t="shared" si="1014"/>
        <v>1310.16250625</v>
      </c>
      <c r="K803">
        <f t="shared" si="1015"/>
        <v>1169.73751825</v>
      </c>
      <c r="L803">
        <f t="shared" si="1016"/>
        <v>1</v>
      </c>
      <c r="M803">
        <f t="shared" si="1017"/>
        <v>10</v>
      </c>
      <c r="N803">
        <f t="shared" si="1018"/>
        <v>90</v>
      </c>
      <c r="O803">
        <f t="shared" si="1019"/>
        <v>0</v>
      </c>
      <c r="P803">
        <f t="shared" si="994"/>
        <v>40.049927000000025</v>
      </c>
      <c r="Q803">
        <f t="shared" si="995"/>
        <v>30.59997599999997</v>
      </c>
      <c r="R803">
        <f t="shared" si="996"/>
        <v>9.4499510000000555</v>
      </c>
      <c r="S803">
        <f t="shared" si="997"/>
        <v>40.049927000000025</v>
      </c>
      <c r="T803">
        <f t="shared" si="1033"/>
        <v>39.731447919235286</v>
      </c>
      <c r="U803">
        <f t="shared" si="998"/>
        <v>-43.09997599999997</v>
      </c>
      <c r="V803">
        <f t="shared" si="999"/>
        <v>20.050048999999944</v>
      </c>
      <c r="W803">
        <f t="shared" si="1000"/>
        <v>0</v>
      </c>
      <c r="X803">
        <f t="shared" si="1001"/>
        <v>20.050048999999944</v>
      </c>
      <c r="Y803">
        <f t="shared" si="1031"/>
        <v>10.212886276174814</v>
      </c>
      <c r="Z803">
        <f t="shared" si="1032"/>
        <v>6.9427039492178793</v>
      </c>
      <c r="AA803">
        <f t="shared" si="1028"/>
        <v>25.704792578753271</v>
      </c>
      <c r="AB803">
        <f t="shared" si="1029"/>
        <v>17.474077368966686</v>
      </c>
      <c r="AC803">
        <f t="shared" si="1030"/>
        <v>19.061905093283258</v>
      </c>
      <c r="AD803">
        <f t="shared" si="1038"/>
        <v>24.208990458845271</v>
      </c>
      <c r="AE803">
        <f t="shared" si="1011"/>
        <v>1288.3899904</v>
      </c>
      <c r="AF803">
        <f t="shared" si="1013"/>
        <v>1285.1583253333331</v>
      </c>
      <c r="AG803">
        <f t="shared" si="1035"/>
        <v>1225.5049865500002</v>
      </c>
      <c r="AH803">
        <f t="shared" si="1020"/>
        <v>1250.0049926999998</v>
      </c>
      <c r="AI803">
        <f t="shared" si="1021"/>
        <v>1346.6971263747623</v>
      </c>
      <c r="AJ803">
        <f t="shared" si="1022"/>
        <v>1153.3128590252372</v>
      </c>
      <c r="AK803">
        <f t="shared" si="1023"/>
        <v>0.74559912732795974</v>
      </c>
      <c r="AL803">
        <f t="shared" si="1002"/>
        <v>-0.52809147442390847</v>
      </c>
      <c r="AM803">
        <f t="shared" si="1003"/>
        <v>-252362.7695232741</v>
      </c>
      <c r="AN803">
        <f t="shared" si="1036"/>
        <v>-110706.03010872105</v>
      </c>
      <c r="AO803">
        <f t="shared" si="1037"/>
        <v>11437968</v>
      </c>
      <c r="AP803">
        <f t="shared" si="1039"/>
        <v>-9.6788197089483947E-3</v>
      </c>
      <c r="AQ803">
        <f t="shared" si="1040"/>
        <v>1286.974902435586</v>
      </c>
      <c r="AR803">
        <f t="shared" si="1041"/>
        <v>1279.9293725290677</v>
      </c>
      <c r="AS803">
        <f t="shared" si="1042"/>
        <v>1262.1439502202304</v>
      </c>
      <c r="AT803">
        <f t="shared" si="1043"/>
        <v>1242.2757663862762</v>
      </c>
      <c r="AU803">
        <f t="shared" si="1044"/>
        <v>1255.4924345285281</v>
      </c>
      <c r="AV803">
        <f t="shared" si="1045"/>
        <v>1239.7802669438104</v>
      </c>
      <c r="AW803">
        <f t="shared" si="1046"/>
        <v>15.71216758471769</v>
      </c>
      <c r="AX803">
        <f t="shared" si="993"/>
        <v>1.2042834225484764</v>
      </c>
      <c r="AY803">
        <f t="shared" si="967"/>
        <v>14.507884162169214</v>
      </c>
      <c r="AZ803">
        <f t="shared" si="1004"/>
        <v>1304.5500083333334</v>
      </c>
      <c r="BA803">
        <f t="shared" si="1005"/>
        <v>623414444.33230841</v>
      </c>
      <c r="BB803">
        <f t="shared" si="1008"/>
        <v>0</v>
      </c>
      <c r="BC803">
        <f t="shared" si="1009"/>
        <v>623414444.33230841</v>
      </c>
      <c r="BD803">
        <f t="shared" si="1024"/>
        <v>6216318220.5806189</v>
      </c>
      <c r="BE803">
        <f t="shared" si="1025"/>
        <v>4234999218.9250622</v>
      </c>
      <c r="BF803">
        <f t="shared" si="1026"/>
        <v>1.4678440063935738</v>
      </c>
      <c r="BG803">
        <f t="shared" si="1027"/>
        <v>59.478800223626493</v>
      </c>
      <c r="BH803">
        <f t="shared" si="968"/>
        <v>47650023</v>
      </c>
      <c r="BI803">
        <f t="shared" si="969"/>
        <v>1.2673348659960404</v>
      </c>
      <c r="BJ803">
        <f t="shared" si="1010"/>
        <v>-1434.997599999997</v>
      </c>
      <c r="BK803">
        <f t="shared" si="970"/>
        <v>-1.0184213483175874E-2</v>
      </c>
      <c r="BL803">
        <f t="shared" si="971"/>
        <v>0.98981578651682411</v>
      </c>
      <c r="BM803">
        <f t="shared" si="972"/>
        <v>50.961229038951494</v>
      </c>
      <c r="BN803">
        <f t="shared" si="973"/>
        <v>1308.0750125</v>
      </c>
      <c r="BO803">
        <f t="shared" si="1012"/>
        <v>1286.5500122000001</v>
      </c>
      <c r="BP803">
        <f t="shared" si="974"/>
        <v>1228.5154437205879</v>
      </c>
      <c r="BQ803">
        <f t="shared" si="975"/>
        <v>58.034568479412201</v>
      </c>
      <c r="BR803">
        <f t="shared" si="976"/>
        <v>130.34997599999997</v>
      </c>
      <c r="BS803">
        <f t="shared" si="977"/>
        <v>130.25</v>
      </c>
      <c r="BT803">
        <f t="shared" si="978"/>
        <v>144.09997599999997</v>
      </c>
      <c r="BU803">
        <f t="shared" si="979"/>
        <v>157</v>
      </c>
      <c r="BV803">
        <f t="shared" si="980"/>
        <v>1295.7533205333334</v>
      </c>
      <c r="BW803">
        <f t="shared" si="981"/>
        <v>1292.7261790476191</v>
      </c>
      <c r="BX803">
        <f t="shared" si="982"/>
        <v>1274.1763517636364</v>
      </c>
      <c r="BY803">
        <f t="shared" si="983"/>
        <v>1238.0656994238093</v>
      </c>
      <c r="BZ803">
        <f t="shared" si="984"/>
        <v>1328.099976</v>
      </c>
      <c r="CA803">
        <f t="shared" si="985"/>
        <v>1157.8000489999999</v>
      </c>
      <c r="CB803">
        <f t="shared" si="986"/>
        <v>1276.2288322133331</v>
      </c>
      <c r="CC803">
        <f t="shared" si="987"/>
        <v>1274.2483313999999</v>
      </c>
      <c r="CD803">
        <f t="shared" si="988"/>
        <v>1211.3059357372617</v>
      </c>
      <c r="CE803">
        <f t="shared" si="989"/>
        <v>1221.2251980099982</v>
      </c>
      <c r="CF803">
        <f t="shared" si="990"/>
        <v>1310.849976</v>
      </c>
      <c r="CG803">
        <f t="shared" si="991"/>
        <v>1322</v>
      </c>
      <c r="CH803">
        <f t="shared" si="992"/>
        <v>1282.8000489999999</v>
      </c>
    </row>
    <row r="804" spans="1:86">
      <c r="A804" s="1">
        <v>40640</v>
      </c>
      <c r="B804">
        <v>1279.5500489999999</v>
      </c>
      <c r="C804">
        <v>1285</v>
      </c>
      <c r="D804">
        <v>1268</v>
      </c>
      <c r="E804">
        <v>1278.25</v>
      </c>
      <c r="F804">
        <v>378375</v>
      </c>
      <c r="G804">
        <f t="shared" si="1006"/>
        <v>77900.73529411765</v>
      </c>
      <c r="H804">
        <f t="shared" si="1034"/>
        <v>15213417.175415747</v>
      </c>
      <c r="I804">
        <f t="shared" si="1007"/>
        <v>1277.7000122499999</v>
      </c>
      <c r="J804">
        <f t="shared" si="1014"/>
        <v>1310.16250625</v>
      </c>
      <c r="K804">
        <f t="shared" si="1015"/>
        <v>1175.4500122499999</v>
      </c>
      <c r="L804">
        <f t="shared" si="1016"/>
        <v>2</v>
      </c>
      <c r="M804">
        <f t="shared" si="1017"/>
        <v>10</v>
      </c>
      <c r="N804">
        <f t="shared" si="1018"/>
        <v>80</v>
      </c>
      <c r="O804">
        <f t="shared" si="1019"/>
        <v>0</v>
      </c>
      <c r="P804">
        <f t="shared" si="994"/>
        <v>17</v>
      </c>
      <c r="Q804">
        <f t="shared" si="995"/>
        <v>6.75</v>
      </c>
      <c r="R804">
        <f t="shared" si="996"/>
        <v>10.25</v>
      </c>
      <c r="S804">
        <f t="shared" si="997"/>
        <v>17</v>
      </c>
      <c r="T804">
        <f t="shared" si="1033"/>
        <v>38.107773067861338</v>
      </c>
      <c r="U804">
        <f t="shared" si="998"/>
        <v>-0.5</v>
      </c>
      <c r="V804">
        <f t="shared" si="999"/>
        <v>18</v>
      </c>
      <c r="W804">
        <f t="shared" si="1000"/>
        <v>0</v>
      </c>
      <c r="X804">
        <f t="shared" si="1001"/>
        <v>18</v>
      </c>
      <c r="Y804">
        <f t="shared" si="1031"/>
        <v>9.4833943993051832</v>
      </c>
      <c r="Z804">
        <f t="shared" si="1032"/>
        <v>7.73251080998803</v>
      </c>
      <c r="AA804">
        <f t="shared" si="1028"/>
        <v>24.885721824829279</v>
      </c>
      <c r="AB804">
        <f t="shared" si="1029"/>
        <v>20.291164210037081</v>
      </c>
      <c r="AC804">
        <f t="shared" si="1030"/>
        <v>10.170151194675606</v>
      </c>
      <c r="AD804">
        <f t="shared" si="1038"/>
        <v>22.041200406658511</v>
      </c>
      <c r="AE804">
        <f t="shared" si="1011"/>
        <v>1291.6099856000001</v>
      </c>
      <c r="AF804">
        <f t="shared" si="1013"/>
        <v>1286.6999920000001</v>
      </c>
      <c r="AG804">
        <f t="shared" si="1035"/>
        <v>1225.8474853500004</v>
      </c>
      <c r="AH804">
        <f t="shared" si="1020"/>
        <v>1261.1149903</v>
      </c>
      <c r="AI804">
        <f t="shared" si="1021"/>
        <v>1341.2946284104828</v>
      </c>
      <c r="AJ804">
        <f t="shared" si="1022"/>
        <v>1180.9353521895173</v>
      </c>
      <c r="AK804">
        <f t="shared" si="1023"/>
        <v>0.60685387277745584</v>
      </c>
      <c r="AL804">
        <f t="shared" si="1002"/>
        <v>0.20588235294117646</v>
      </c>
      <c r="AM804">
        <f t="shared" si="1003"/>
        <v>77900.73529411765</v>
      </c>
      <c r="AN804">
        <f t="shared" si="1036"/>
        <v>-51061.167280137073</v>
      </c>
      <c r="AO804">
        <f t="shared" si="1037"/>
        <v>11595416</v>
      </c>
      <c r="AP804">
        <f t="shared" si="1039"/>
        <v>-4.4035649329128915E-3</v>
      </c>
      <c r="AQ804">
        <f t="shared" si="1040"/>
        <v>1284.0084356074867</v>
      </c>
      <c r="AR804">
        <f t="shared" si="1041"/>
        <v>1272.4967445182833</v>
      </c>
      <c r="AS804">
        <f t="shared" si="1042"/>
        <v>1265.0430391805889</v>
      </c>
      <c r="AT804">
        <f t="shared" si="1043"/>
        <v>1245.5134474115114</v>
      </c>
      <c r="AU804">
        <f t="shared" si="1044"/>
        <v>1258.9060693492488</v>
      </c>
      <c r="AV804">
        <f t="shared" si="1045"/>
        <v>1242.4731482577436</v>
      </c>
      <c r="AW804">
        <f t="shared" si="1046"/>
        <v>16.43292109150525</v>
      </c>
      <c r="AX804">
        <f t="shared" si="993"/>
        <v>4.2500109563398318</v>
      </c>
      <c r="AY804">
        <f t="shared" ref="AY804:AY867" si="1047">AW804-AX804</f>
        <v>12.182910135165418</v>
      </c>
      <c r="AZ804">
        <f t="shared" si="1004"/>
        <v>1277.0833333333333</v>
      </c>
      <c r="BA804">
        <f t="shared" si="1005"/>
        <v>483216406.25</v>
      </c>
      <c r="BB804">
        <f t="shared" si="1008"/>
        <v>0</v>
      </c>
      <c r="BC804">
        <f t="shared" si="1009"/>
        <v>483216406.25</v>
      </c>
      <c r="BD804">
        <f t="shared" si="1024"/>
        <v>6216318220.5806189</v>
      </c>
      <c r="BE804">
        <f t="shared" si="1025"/>
        <v>3448141689.7326713</v>
      </c>
      <c r="BF804">
        <f t="shared" si="1026"/>
        <v>1.8028024309704511</v>
      </c>
      <c r="BG804">
        <f t="shared" si="1027"/>
        <v>64.32142383814913</v>
      </c>
      <c r="BH804">
        <f t="shared" ref="BH804:BH867" si="1048">(IF(E804&gt;E803,BH803+F804,IF(E804&lt;E803,BH803-F804,IF(E804=E803,BH803))))</f>
        <v>47271648</v>
      </c>
      <c r="BI804">
        <f t="shared" ref="BI804:BI867" si="1049">((AU804-AV804)/AV804)*100</f>
        <v>1.322597684670151</v>
      </c>
      <c r="BJ804">
        <f t="shared" si="1010"/>
        <v>-2025</v>
      </c>
      <c r="BK804">
        <f t="shared" ref="BK804:BK867" si="1050">((E804-E803)/E803)</f>
        <v>-1.4836223506743738E-2</v>
      </c>
      <c r="BL804">
        <f t="shared" ref="BL804:BL867" si="1051">E804/E803</f>
        <v>0.98516377649325626</v>
      </c>
      <c r="BM804">
        <f t="shared" ref="BM804:BM867" si="1052">STDEV(E795:E804)</f>
        <v>42.258379732862217</v>
      </c>
      <c r="BN804">
        <f t="shared" ref="BN804:BN867" si="1053">(C804+D804)/2</f>
        <v>1276.5</v>
      </c>
      <c r="BO804">
        <f t="shared" si="1012"/>
        <v>1288.1500122000002</v>
      </c>
      <c r="BP804">
        <f t="shared" ref="BP804:BP867" si="1054">AVERAGE(BN771:BN804)</f>
        <v>1229.957356205882</v>
      </c>
      <c r="BQ804">
        <f t="shared" ref="BQ804:BQ867" si="1055">BO804-BP804</f>
        <v>58.19265599411824</v>
      </c>
      <c r="BR804">
        <f t="shared" ref="BR804:BR867" si="1056">(E804-E795)</f>
        <v>95.949951000000056</v>
      </c>
      <c r="BS804">
        <f t="shared" ref="BS804:BS867" si="1057">(D804-D795)</f>
        <v>106.5</v>
      </c>
      <c r="BT804">
        <f t="shared" ref="BT804:BT867" si="1058">C804-C795</f>
        <v>100</v>
      </c>
      <c r="BU804">
        <f t="shared" ref="BU804:BU867" si="1059">B804-B795</f>
        <v>106.55004899999994</v>
      </c>
      <c r="BV804">
        <f t="shared" ref="BV804:BV867" si="1060">(E804*5+E803*4+E802*3+E801*2+E800)/15</f>
        <v>1292.3733237333333</v>
      </c>
      <c r="BW804">
        <f t="shared" ref="BW804:BW867" si="1061">(E804*6+E803*5+E802*4+E801*3+E800*2+E799)/21</f>
        <v>1290.7523718095235</v>
      </c>
      <c r="BX804">
        <f t="shared" ref="BX804:BX867" si="1062">(E804*10+E803*9+E802*8+E801*7+E800*6+E799*5+E798*4+E797*3+E796*2+E795)/55</f>
        <v>1279.3118076363637</v>
      </c>
      <c r="BY804">
        <f t="shared" ref="BY804:BY867" si="1063">(E804*20+E803*19+E802*18+E801*17+E800*16+E799*15+E798*14+E797*13+E796*12+E795*11+E794*10+E793*9+E792*8+E791*7+E790*6+E789*5+E788*4+E787*3+E786*2+E785)/210</f>
        <v>1243.0890340380952</v>
      </c>
      <c r="BZ804">
        <f t="shared" ref="BZ804:BZ867" si="1064">MAX(C795:C804)</f>
        <v>1328.099976</v>
      </c>
      <c r="CA804">
        <f t="shared" ref="CA804:CA867" si="1065">MIN(D795:D804)</f>
        <v>1161.5</v>
      </c>
      <c r="CB804">
        <f t="shared" ref="CB804:CB867" si="1066">(AVERAGE(E800:E804)+AVERAGE(E800:E803)+AVERAGE(E800:E802)+AVERAGE(E800:E801)+E800)/5</f>
        <v>1287.4969791200001</v>
      </c>
      <c r="CC804">
        <f t="shared" ref="CC804:CC867" si="1067">(AVERAGE(E799:E804)+AVERAGE(E799:E803)+AVERAGE(E799:E802)+AVERAGE(E799:E801)+AVERAGE(E799:E800)+E799)/6</f>
        <v>1277.974025511111</v>
      </c>
      <c r="CD804">
        <f t="shared" ref="CD804:CD867" si="1068">(AVERAGE(E795:E804)+AVERAGE(E795:E803)+AVERAGE(E795:E802)+AVERAGE(E795:E801)+AVERAGE(E795:E800)+AVERAGE(E795:E799)+AVERAGE(E795:E798)+AVERAGE(E795:E797)+AVERAGE(E795:E796)+E795)/10</f>
        <v>1229.3456194377382</v>
      </c>
      <c r="CE804">
        <f t="shared" ref="CE804:CE867" si="1069">(AVERAGE(E785:E804)+AVERAGE(E785:E803)+AVERAGE(E785:E802)+AVERAGE(E785:E801)+AVERAGE(E785:E800)+AVERAGE(E785:E799)+AVERAGE(E785:E798)+AVERAGE(E785:E797)+AVERAGE(E785:E796)+AVERAGE(E785:E795)+AVERAGE(E785:E794)+AVERAGE(E785:E793)+AVERAGE(E785:E792)+AVERAGE(E785:E791)+AVERAGE(E785:E790)+AVERAGE(E785:E789)+AVERAGE(E785:E788)+AVERAGE(E785:E787)+AVERAGE(E785:E786)+E785)/20</f>
        <v>1212.9288288744058</v>
      </c>
      <c r="CF804">
        <f t="shared" ref="CF804:CF867" si="1070">E803</f>
        <v>1297.5</v>
      </c>
      <c r="CG804">
        <f t="shared" ref="CG804:CG867" si="1071">C803</f>
        <v>1328.099976</v>
      </c>
      <c r="CH804">
        <f t="shared" ref="CH804:CH867" si="1072">D803</f>
        <v>1288.0500489999999</v>
      </c>
    </row>
    <row r="805" spans="1:86">
      <c r="A805" s="1">
        <v>40641</v>
      </c>
      <c r="B805">
        <v>1275</v>
      </c>
      <c r="C805">
        <v>1284.5</v>
      </c>
      <c r="D805">
        <v>1250</v>
      </c>
      <c r="E805">
        <v>1253.849976</v>
      </c>
      <c r="F805">
        <v>274026</v>
      </c>
      <c r="G805">
        <f t="shared" si="1006"/>
        <v>-212866.95516660917</v>
      </c>
      <c r="H805">
        <f t="shared" si="1034"/>
        <v>15000550.220249137</v>
      </c>
      <c r="I805">
        <f t="shared" si="1007"/>
        <v>1265.8374939999999</v>
      </c>
      <c r="J805">
        <f t="shared" si="1014"/>
        <v>1310.16250625</v>
      </c>
      <c r="K805">
        <f t="shared" si="1015"/>
        <v>1195.4624939999999</v>
      </c>
      <c r="L805">
        <f t="shared" si="1016"/>
        <v>3</v>
      </c>
      <c r="M805">
        <f t="shared" si="1017"/>
        <v>10</v>
      </c>
      <c r="N805">
        <f t="shared" si="1018"/>
        <v>70</v>
      </c>
      <c r="O805">
        <f t="shared" si="1019"/>
        <v>0</v>
      </c>
      <c r="P805">
        <f t="shared" si="994"/>
        <v>34.5</v>
      </c>
      <c r="Q805">
        <f t="shared" si="995"/>
        <v>30.65002400000003</v>
      </c>
      <c r="R805">
        <f t="shared" si="996"/>
        <v>3.8499759999999696</v>
      </c>
      <c r="S805">
        <f t="shared" si="997"/>
        <v>34.5</v>
      </c>
      <c r="T805">
        <f t="shared" si="1033"/>
        <v>37.850074991585529</v>
      </c>
      <c r="U805">
        <f t="shared" si="998"/>
        <v>-30.40002400000003</v>
      </c>
      <c r="V805">
        <f t="shared" si="999"/>
        <v>19</v>
      </c>
      <c r="W805">
        <f t="shared" si="1000"/>
        <v>0</v>
      </c>
      <c r="X805">
        <f t="shared" si="1001"/>
        <v>19</v>
      </c>
      <c r="Y805">
        <f t="shared" si="1031"/>
        <v>8.806009085069098</v>
      </c>
      <c r="Z805">
        <f t="shared" si="1032"/>
        <v>8.5373314664174575</v>
      </c>
      <c r="AA805">
        <f t="shared" si="1028"/>
        <v>23.265499703836166</v>
      </c>
      <c r="AB805">
        <f t="shared" si="1029"/>
        <v>22.555652712221562</v>
      </c>
      <c r="AC805">
        <f t="shared" si="1030"/>
        <v>1.5491687881814231</v>
      </c>
      <c r="AD805">
        <f t="shared" si="1038"/>
        <v>19.723303297890933</v>
      </c>
      <c r="AE805">
        <f t="shared" si="1011"/>
        <v>1288.1599856</v>
      </c>
      <c r="AF805">
        <f t="shared" si="1013"/>
        <v>1285.3166506666666</v>
      </c>
      <c r="AG805">
        <f t="shared" si="1035"/>
        <v>1225.9974853500003</v>
      </c>
      <c r="AH805">
        <f t="shared" si="1020"/>
        <v>1268.2699829999997</v>
      </c>
      <c r="AI805">
        <f t="shared" si="1021"/>
        <v>1329.5920252820713</v>
      </c>
      <c r="AJ805">
        <f t="shared" si="1022"/>
        <v>1206.9479407179281</v>
      </c>
      <c r="AK805">
        <f t="shared" si="1023"/>
        <v>0.38242395015425301</v>
      </c>
      <c r="AL805">
        <f t="shared" si="1002"/>
        <v>-0.77681298550724809</v>
      </c>
      <c r="AM805">
        <f t="shared" si="1003"/>
        <v>-212866.95516660917</v>
      </c>
      <c r="AN805">
        <f t="shared" si="1036"/>
        <v>-153663.95286170684</v>
      </c>
      <c r="AO805">
        <f t="shared" si="1037"/>
        <v>11616754</v>
      </c>
      <c r="AP805">
        <f t="shared" si="1039"/>
        <v>-1.3227787457813675E-2</v>
      </c>
      <c r="AQ805">
        <f t="shared" si="1040"/>
        <v>1273.7545593409411</v>
      </c>
      <c r="AR805">
        <f t="shared" si="1041"/>
        <v>1262.5511654905727</v>
      </c>
      <c r="AS805">
        <f t="shared" si="1042"/>
        <v>1263.028287808083</v>
      </c>
      <c r="AT805">
        <f t="shared" si="1043"/>
        <v>1246.2637349844754</v>
      </c>
      <c r="AU805">
        <f t="shared" si="1044"/>
        <v>1258.1476553468615</v>
      </c>
      <c r="AV805">
        <f t="shared" si="1045"/>
        <v>1243.2695261997014</v>
      </c>
      <c r="AW805">
        <f t="shared" si="1046"/>
        <v>14.878129147160053</v>
      </c>
      <c r="AX805">
        <f t="shared" ref="AX805:AX868" si="1073">((AW805-AX804)*0.2)+AX804</f>
        <v>6.3756345945038762</v>
      </c>
      <c r="AY805">
        <f t="shared" si="1047"/>
        <v>8.5024945526561773</v>
      </c>
      <c r="AZ805">
        <f t="shared" si="1004"/>
        <v>1262.7833253333333</v>
      </c>
      <c r="BA805">
        <f t="shared" si="1005"/>
        <v>346035463.507792</v>
      </c>
      <c r="BB805">
        <f t="shared" si="1008"/>
        <v>0</v>
      </c>
      <c r="BC805">
        <f t="shared" si="1009"/>
        <v>346035463.507792</v>
      </c>
      <c r="BD805">
        <f t="shared" si="1024"/>
        <v>6216318220.5806189</v>
      </c>
      <c r="BE805">
        <f t="shared" si="1025"/>
        <v>3196713388.8768053</v>
      </c>
      <c r="BF805">
        <f t="shared" si="1026"/>
        <v>1.9445966730113329</v>
      </c>
      <c r="BG805">
        <f t="shared" si="1027"/>
        <v>66.039491616441438</v>
      </c>
      <c r="BH805">
        <f t="shared" si="1048"/>
        <v>46997622</v>
      </c>
      <c r="BI805">
        <f t="shared" si="1049"/>
        <v>1.1966937847047525</v>
      </c>
      <c r="BJ805">
        <f t="shared" si="1010"/>
        <v>-2540.002400000003</v>
      </c>
      <c r="BK805">
        <f t="shared" si="1050"/>
        <v>-1.908861646782713E-2</v>
      </c>
      <c r="BL805">
        <f t="shared" si="1051"/>
        <v>0.98091138353217289</v>
      </c>
      <c r="BM805">
        <f t="shared" si="1052"/>
        <v>32.3195540640845</v>
      </c>
      <c r="BN805">
        <f t="shared" si="1053"/>
        <v>1267.25</v>
      </c>
      <c r="BO805">
        <f t="shared" si="1012"/>
        <v>1287.1950074000001</v>
      </c>
      <c r="BP805">
        <f t="shared" si="1054"/>
        <v>1230.7441209117644</v>
      </c>
      <c r="BQ805">
        <f t="shared" si="1055"/>
        <v>56.45088648823571</v>
      </c>
      <c r="BR805">
        <f t="shared" si="1056"/>
        <v>52.150024999999914</v>
      </c>
      <c r="BS805">
        <f t="shared" si="1057"/>
        <v>70</v>
      </c>
      <c r="BT805">
        <f t="shared" si="1058"/>
        <v>74.15002400000003</v>
      </c>
      <c r="BU805">
        <f t="shared" si="1059"/>
        <v>85.199951000000056</v>
      </c>
      <c r="BV805">
        <f t="shared" si="1060"/>
        <v>1279.7866538666667</v>
      </c>
      <c r="BW805">
        <f t="shared" si="1061"/>
        <v>1281.3666529523809</v>
      </c>
      <c r="BX805">
        <f t="shared" si="1062"/>
        <v>1277.9908959454547</v>
      </c>
      <c r="BY805">
        <f t="shared" si="1063"/>
        <v>1245.7559379095237</v>
      </c>
      <c r="BZ805">
        <f t="shared" si="1064"/>
        <v>1328.099976</v>
      </c>
      <c r="CA805">
        <f t="shared" si="1065"/>
        <v>1180</v>
      </c>
      <c r="CB805">
        <f t="shared" si="1066"/>
        <v>1298.7494819199997</v>
      </c>
      <c r="CC805">
        <f t="shared" si="1067"/>
        <v>1287.1335910444443</v>
      </c>
      <c r="CD805">
        <f t="shared" si="1068"/>
        <v>1247.7558865554761</v>
      </c>
      <c r="CE805">
        <f t="shared" si="1069"/>
        <v>1207.3531126890866</v>
      </c>
      <c r="CF805">
        <f t="shared" si="1070"/>
        <v>1278.25</v>
      </c>
      <c r="CG805">
        <f t="shared" si="1071"/>
        <v>1285</v>
      </c>
      <c r="CH805">
        <f t="shared" si="1072"/>
        <v>1268</v>
      </c>
    </row>
    <row r="806" spans="1:86">
      <c r="A806" s="1">
        <v>40644</v>
      </c>
      <c r="B806">
        <v>1250</v>
      </c>
      <c r="C806">
        <v>1254.099976</v>
      </c>
      <c r="D806">
        <v>1231</v>
      </c>
      <c r="E806">
        <v>1237.599976</v>
      </c>
      <c r="F806">
        <v>161328</v>
      </c>
      <c r="G806">
        <f t="shared" si="1006"/>
        <v>-69140.810876686926</v>
      </c>
      <c r="H806">
        <f t="shared" si="1034"/>
        <v>14931409.409372451</v>
      </c>
      <c r="I806">
        <f t="shared" si="1007"/>
        <v>1243.174988</v>
      </c>
      <c r="J806">
        <f t="shared" si="1014"/>
        <v>1310.16250625</v>
      </c>
      <c r="K806">
        <f t="shared" si="1015"/>
        <v>1225.96249375</v>
      </c>
      <c r="L806">
        <f t="shared" si="1016"/>
        <v>4</v>
      </c>
      <c r="M806">
        <f t="shared" si="1017"/>
        <v>10</v>
      </c>
      <c r="N806">
        <f t="shared" si="1018"/>
        <v>60</v>
      </c>
      <c r="O806">
        <f t="shared" si="1019"/>
        <v>0</v>
      </c>
      <c r="P806">
        <f t="shared" si="994"/>
        <v>23.09997599999997</v>
      </c>
      <c r="Q806">
        <f t="shared" si="995"/>
        <v>16.5</v>
      </c>
      <c r="R806">
        <f t="shared" si="996"/>
        <v>6.5999759999999696</v>
      </c>
      <c r="S806">
        <f t="shared" si="997"/>
        <v>23.09997599999997</v>
      </c>
      <c r="T806">
        <f t="shared" si="1033"/>
        <v>36.796496492186563</v>
      </c>
      <c r="U806">
        <f t="shared" si="998"/>
        <v>28.050048000000061</v>
      </c>
      <c r="V806">
        <f t="shared" si="999"/>
        <v>17</v>
      </c>
      <c r="W806">
        <f t="shared" si="1000"/>
        <v>28.050048000000061</v>
      </c>
      <c r="X806">
        <f t="shared" si="1001"/>
        <v>0</v>
      </c>
      <c r="Y806">
        <f t="shared" si="1031"/>
        <v>10.180583293278451</v>
      </c>
      <c r="Z806">
        <f t="shared" si="1032"/>
        <v>7.9275220759590681</v>
      </c>
      <c r="AA806">
        <f t="shared" si="1028"/>
        <v>27.667262548868514</v>
      </c>
      <c r="AB806">
        <f t="shared" si="1029"/>
        <v>21.544230651530675</v>
      </c>
      <c r="AC806">
        <f t="shared" si="1030"/>
        <v>12.442280246209172</v>
      </c>
      <c r="AD806">
        <f t="shared" si="1038"/>
        <v>18.256498396380177</v>
      </c>
      <c r="AE806">
        <f t="shared" si="1011"/>
        <v>1275.6099856000001</v>
      </c>
      <c r="AF806">
        <f t="shared" si="1013"/>
        <v>1279.7333173333334</v>
      </c>
      <c r="AG806">
        <f t="shared" si="1035"/>
        <v>1225.0274841500004</v>
      </c>
      <c r="AH806">
        <f t="shared" si="1020"/>
        <v>1271.8599854999998</v>
      </c>
      <c r="AI806">
        <f t="shared" si="1021"/>
        <v>1319.9481593622072</v>
      </c>
      <c r="AJ806">
        <f t="shared" si="1022"/>
        <v>1223.7718116377923</v>
      </c>
      <c r="AK806">
        <f t="shared" si="1023"/>
        <v>0.14377926267101626</v>
      </c>
      <c r="AL806">
        <f t="shared" si="1002"/>
        <v>-0.42857291280302817</v>
      </c>
      <c r="AM806">
        <f t="shared" si="1003"/>
        <v>-69140.810876686926</v>
      </c>
      <c r="AN806">
        <f t="shared" si="1036"/>
        <v>-569469.398587781</v>
      </c>
      <c r="AO806">
        <f t="shared" si="1037"/>
        <v>11223071</v>
      </c>
      <c r="AP806">
        <f t="shared" si="1039"/>
        <v>-5.0740960169260357E-2</v>
      </c>
      <c r="AQ806">
        <f t="shared" si="1040"/>
        <v>1261.4620010050212</v>
      </c>
      <c r="AR806">
        <f t="shared" si="1041"/>
        <v>1266.9968401657595</v>
      </c>
      <c r="AS806">
        <f t="shared" si="1042"/>
        <v>1258.451191682628</v>
      </c>
      <c r="AT806">
        <f t="shared" si="1043"/>
        <v>1245.4839966758725</v>
      </c>
      <c r="AU806">
        <f t="shared" si="1044"/>
        <v>1255.0655034448323</v>
      </c>
      <c r="AV806">
        <f t="shared" si="1045"/>
        <v>1242.8726576857223</v>
      </c>
      <c r="AW806">
        <f t="shared" si="1046"/>
        <v>12.192845759110014</v>
      </c>
      <c r="AX806">
        <f t="shared" si="1073"/>
        <v>7.5390768274251041</v>
      </c>
      <c r="AY806">
        <f t="shared" si="1047"/>
        <v>4.65376893168491</v>
      </c>
      <c r="AZ806">
        <f t="shared" si="1004"/>
        <v>1240.8999839999999</v>
      </c>
      <c r="BA806">
        <f t="shared" si="1005"/>
        <v>200191912.61875197</v>
      </c>
      <c r="BB806">
        <f t="shared" si="1008"/>
        <v>0</v>
      </c>
      <c r="BC806">
        <f t="shared" si="1009"/>
        <v>200191912.61875197</v>
      </c>
      <c r="BD806">
        <f t="shared" si="1024"/>
        <v>5195380796.5806189</v>
      </c>
      <c r="BE806">
        <f t="shared" si="1025"/>
        <v>3396905301.4955573</v>
      </c>
      <c r="BF806">
        <f t="shared" si="1026"/>
        <v>1.5294452848871725</v>
      </c>
      <c r="BG806">
        <f t="shared" si="1027"/>
        <v>60.465640194917057</v>
      </c>
      <c r="BH806">
        <f t="shared" si="1048"/>
        <v>46836294</v>
      </c>
      <c r="BI806">
        <f t="shared" si="1049"/>
        <v>0.98102132054409918</v>
      </c>
      <c r="BJ806">
        <f t="shared" si="1010"/>
        <v>-1725</v>
      </c>
      <c r="BK806">
        <f t="shared" si="1050"/>
        <v>-1.2960083192600388E-2</v>
      </c>
      <c r="BL806">
        <f t="shared" si="1051"/>
        <v>0.98703991680739966</v>
      </c>
      <c r="BM806">
        <f t="shared" si="1052"/>
        <v>25.344692987125246</v>
      </c>
      <c r="BN806">
        <f t="shared" si="1053"/>
        <v>1242.549988</v>
      </c>
      <c r="BO806">
        <f t="shared" si="1012"/>
        <v>1279.3550049999999</v>
      </c>
      <c r="BP806">
        <f t="shared" si="1054"/>
        <v>1231.8338264411764</v>
      </c>
      <c r="BQ806">
        <f t="shared" si="1055"/>
        <v>47.521178558823522</v>
      </c>
      <c r="BR806">
        <f t="shared" si="1056"/>
        <v>-0.34997500000008586</v>
      </c>
      <c r="BS806">
        <f t="shared" si="1057"/>
        <v>25</v>
      </c>
      <c r="BT806">
        <f t="shared" si="1058"/>
        <v>4.1999519999999393</v>
      </c>
      <c r="BU806">
        <f t="shared" si="1059"/>
        <v>40</v>
      </c>
      <c r="BV806">
        <f t="shared" si="1060"/>
        <v>1262.9333173333334</v>
      </c>
      <c r="BW806">
        <f t="shared" si="1061"/>
        <v>1267.7333173333334</v>
      </c>
      <c r="BX806">
        <f t="shared" si="1062"/>
        <v>1272.4145310363638</v>
      </c>
      <c r="BY806">
        <f t="shared" si="1063"/>
        <v>1246.8609370190475</v>
      </c>
      <c r="BZ806">
        <f t="shared" si="1064"/>
        <v>1328.099976</v>
      </c>
      <c r="CA806">
        <f t="shared" si="1065"/>
        <v>1206</v>
      </c>
      <c r="CB806">
        <f t="shared" si="1066"/>
        <v>1294.2561525866665</v>
      </c>
      <c r="CC806">
        <f t="shared" si="1067"/>
        <v>1295.5801211555554</v>
      </c>
      <c r="CD806">
        <f t="shared" si="1068"/>
        <v>1265.5519523604366</v>
      </c>
      <c r="CE806">
        <f t="shared" si="1069"/>
        <v>1198.1141647003146</v>
      </c>
      <c r="CF806">
        <f t="shared" si="1070"/>
        <v>1253.849976</v>
      </c>
      <c r="CG806">
        <f t="shared" si="1071"/>
        <v>1284.5</v>
      </c>
      <c r="CH806">
        <f t="shared" si="1072"/>
        <v>1250</v>
      </c>
    </row>
    <row r="807" spans="1:86">
      <c r="A807" s="1">
        <v>40646</v>
      </c>
      <c r="B807">
        <v>1214</v>
      </c>
      <c r="C807">
        <v>1282.150024</v>
      </c>
      <c r="D807">
        <v>1214</v>
      </c>
      <c r="E807">
        <v>1278.150024</v>
      </c>
      <c r="F807">
        <v>486624</v>
      </c>
      <c r="G807">
        <f t="shared" si="1006"/>
        <v>429500.14630920748</v>
      </c>
      <c r="H807">
        <f t="shared" si="1034"/>
        <v>15360909.555681659</v>
      </c>
      <c r="I807">
        <f t="shared" si="1007"/>
        <v>1247.075012</v>
      </c>
      <c r="J807">
        <f t="shared" si="1014"/>
        <v>1310.16250625</v>
      </c>
      <c r="K807">
        <f t="shared" si="1015"/>
        <v>1243.174988</v>
      </c>
      <c r="L807">
        <f t="shared" si="1016"/>
        <v>5</v>
      </c>
      <c r="M807">
        <f t="shared" si="1017"/>
        <v>2</v>
      </c>
      <c r="N807">
        <f t="shared" si="1018"/>
        <v>50</v>
      </c>
      <c r="O807">
        <f t="shared" si="1019"/>
        <v>80</v>
      </c>
      <c r="P807">
        <f t="shared" si="994"/>
        <v>68.15002400000003</v>
      </c>
      <c r="Q807">
        <f t="shared" si="995"/>
        <v>4</v>
      </c>
      <c r="R807">
        <f t="shared" si="996"/>
        <v>64.15002400000003</v>
      </c>
      <c r="S807">
        <f t="shared" si="997"/>
        <v>68.15002400000003</v>
      </c>
      <c r="T807">
        <f t="shared" si="1033"/>
        <v>39.036034171316096</v>
      </c>
      <c r="U807">
        <f t="shared" si="998"/>
        <v>1.8499759999999696</v>
      </c>
      <c r="V807">
        <f t="shared" si="999"/>
        <v>-41</v>
      </c>
      <c r="W807">
        <f t="shared" si="1000"/>
        <v>1.8499759999999696</v>
      </c>
      <c r="X807">
        <f t="shared" si="1001"/>
        <v>0</v>
      </c>
      <c r="Y807">
        <f t="shared" si="1031"/>
        <v>9.5855399151871303</v>
      </c>
      <c r="Z807">
        <f t="shared" si="1032"/>
        <v>7.3612704991048492</v>
      </c>
      <c r="AA807">
        <f t="shared" si="1028"/>
        <v>24.555619234063077</v>
      </c>
      <c r="AB807">
        <f t="shared" si="1029"/>
        <v>18.857628996835835</v>
      </c>
      <c r="AC807">
        <f t="shared" si="1030"/>
        <v>13.125003240765931</v>
      </c>
      <c r="AD807">
        <f t="shared" si="1038"/>
        <v>16.954078783171475</v>
      </c>
      <c r="AE807">
        <f t="shared" si="1011"/>
        <v>1269.0699952</v>
      </c>
      <c r="AF807">
        <f t="shared" si="1013"/>
        <v>1276.0333253333336</v>
      </c>
      <c r="AG807">
        <f t="shared" si="1035"/>
        <v>1228.2274841500002</v>
      </c>
      <c r="AH807">
        <f t="shared" si="1020"/>
        <v>1275.8799927999999</v>
      </c>
      <c r="AI807">
        <f t="shared" si="1021"/>
        <v>1318.3499856002056</v>
      </c>
      <c r="AJ807">
        <f t="shared" si="1022"/>
        <v>1233.4099999997941</v>
      </c>
      <c r="AK807">
        <f t="shared" si="1023"/>
        <v>0.52672511872887784</v>
      </c>
      <c r="AL807">
        <f t="shared" si="1002"/>
        <v>0.88261192688648216</v>
      </c>
      <c r="AM807">
        <f t="shared" si="1003"/>
        <v>429500.14630920748</v>
      </c>
      <c r="AN807">
        <f t="shared" si="1036"/>
        <v>-116027.53029306669</v>
      </c>
      <c r="AO807">
        <f t="shared" si="1037"/>
        <v>11262277</v>
      </c>
      <c r="AP807">
        <f t="shared" si="1039"/>
        <v>-1.0302315445896659E-2</v>
      </c>
      <c r="AQ807">
        <f t="shared" si="1040"/>
        <v>1267.1359288233141</v>
      </c>
      <c r="AR807">
        <f t="shared" si="1041"/>
        <v>1264.2047267535181</v>
      </c>
      <c r="AS807">
        <f t="shared" si="1042"/>
        <v>1261.9969814997548</v>
      </c>
      <c r="AT807">
        <f t="shared" si="1043"/>
        <v>1248.4239391350441</v>
      </c>
      <c r="AU807">
        <f t="shared" si="1044"/>
        <v>1258.5281815281076</v>
      </c>
      <c r="AV807">
        <f t="shared" si="1045"/>
        <v>1245.3420733277217</v>
      </c>
      <c r="AW807">
        <f t="shared" si="1046"/>
        <v>13.186108200385888</v>
      </c>
      <c r="AX807">
        <f t="shared" si="1073"/>
        <v>8.6684831020172606</v>
      </c>
      <c r="AY807">
        <f t="shared" si="1047"/>
        <v>4.5176250983686277</v>
      </c>
      <c r="AZ807">
        <f t="shared" si="1004"/>
        <v>1258.1000160000001</v>
      </c>
      <c r="BA807">
        <f t="shared" si="1005"/>
        <v>612221662.18598402</v>
      </c>
      <c r="BB807">
        <f t="shared" si="1008"/>
        <v>612221662.18598402</v>
      </c>
      <c r="BC807">
        <f t="shared" si="1009"/>
        <v>0</v>
      </c>
      <c r="BD807">
        <f t="shared" si="1024"/>
        <v>5270543180.3233376</v>
      </c>
      <c r="BE807">
        <f t="shared" si="1025"/>
        <v>3396905301.4955573</v>
      </c>
      <c r="BF807">
        <f t="shared" si="1026"/>
        <v>1.5515720082049014</v>
      </c>
      <c r="BG807">
        <f t="shared" si="1027"/>
        <v>60.808474274511006</v>
      </c>
      <c r="BH807">
        <f t="shared" si="1048"/>
        <v>47322918</v>
      </c>
      <c r="BI807">
        <f t="shared" si="1049"/>
        <v>1.0588342338062049</v>
      </c>
      <c r="BJ807">
        <f t="shared" si="1010"/>
        <v>3955.0048000000061</v>
      </c>
      <c r="BK807">
        <f t="shared" si="1050"/>
        <v>3.2765068508695629E-2</v>
      </c>
      <c r="BL807">
        <f t="shared" si="1051"/>
        <v>1.0327650685086955</v>
      </c>
      <c r="BM807">
        <f t="shared" si="1052"/>
        <v>22.38365157659856</v>
      </c>
      <c r="BN807">
        <f t="shared" si="1053"/>
        <v>1248.075012</v>
      </c>
      <c r="BO807">
        <f t="shared" si="1012"/>
        <v>1268.4900025000002</v>
      </c>
      <c r="BP807">
        <f t="shared" si="1054"/>
        <v>1233.6139742058822</v>
      </c>
      <c r="BQ807">
        <f t="shared" si="1055"/>
        <v>34.876028294117987</v>
      </c>
      <c r="BR807">
        <f t="shared" si="1056"/>
        <v>9.1500240000000304</v>
      </c>
      <c r="BS807">
        <f t="shared" si="1057"/>
        <v>-24.84997599999997</v>
      </c>
      <c r="BT807">
        <f t="shared" si="1058"/>
        <v>-13.650024999999914</v>
      </c>
      <c r="BU807">
        <f t="shared" si="1059"/>
        <v>-32</v>
      </c>
      <c r="BV807">
        <f t="shared" si="1060"/>
        <v>1263.7799968000002</v>
      </c>
      <c r="BW807">
        <f t="shared" si="1061"/>
        <v>1267.2809478095239</v>
      </c>
      <c r="BX807">
        <f t="shared" si="1062"/>
        <v>1273.5581744000001</v>
      </c>
      <c r="BY807">
        <f t="shared" si="1063"/>
        <v>1251.9202265285714</v>
      </c>
      <c r="BZ807">
        <f t="shared" si="1064"/>
        <v>1328.099976</v>
      </c>
      <c r="CA807">
        <f t="shared" si="1065"/>
        <v>1214</v>
      </c>
      <c r="CB807">
        <f t="shared" si="1066"/>
        <v>1279.5556617066668</v>
      </c>
      <c r="CC807">
        <f t="shared" si="1067"/>
        <v>1291.2190147111112</v>
      </c>
      <c r="CD807">
        <f t="shared" si="1068"/>
        <v>1276.1550411025394</v>
      </c>
      <c r="CE807">
        <f t="shared" si="1069"/>
        <v>1195.9569556544943</v>
      </c>
      <c r="CF807">
        <f t="shared" si="1070"/>
        <v>1237.599976</v>
      </c>
      <c r="CG807">
        <f t="shared" si="1071"/>
        <v>1254.099976</v>
      </c>
      <c r="CH807">
        <f t="shared" si="1072"/>
        <v>1231</v>
      </c>
    </row>
    <row r="808" spans="1:86">
      <c r="A808" s="1">
        <v>40648</v>
      </c>
      <c r="B808">
        <v>1270.5</v>
      </c>
      <c r="C808">
        <v>1284</v>
      </c>
      <c r="D808">
        <v>1255</v>
      </c>
      <c r="E808">
        <v>1257.1999510000001</v>
      </c>
      <c r="F808">
        <v>199832</v>
      </c>
      <c r="G808">
        <f t="shared" si="1006"/>
        <v>-169513.33736330958</v>
      </c>
      <c r="H808">
        <f t="shared" si="1034"/>
        <v>15191396.218318349</v>
      </c>
      <c r="I808">
        <f t="shared" si="1007"/>
        <v>1266.6749877500001</v>
      </c>
      <c r="J808">
        <f t="shared" si="1014"/>
        <v>1310.16250625</v>
      </c>
      <c r="K808">
        <f t="shared" si="1015"/>
        <v>1243.174988</v>
      </c>
      <c r="L808">
        <f t="shared" si="1016"/>
        <v>6</v>
      </c>
      <c r="M808">
        <f t="shared" si="1017"/>
        <v>3</v>
      </c>
      <c r="N808">
        <f t="shared" si="1018"/>
        <v>40</v>
      </c>
      <c r="O808">
        <f t="shared" si="1019"/>
        <v>70</v>
      </c>
      <c r="P808">
        <f t="shared" si="994"/>
        <v>29</v>
      </c>
      <c r="Q808">
        <f t="shared" si="995"/>
        <v>26.800048999999944</v>
      </c>
      <c r="R808">
        <f t="shared" si="996"/>
        <v>2.1999510000000555</v>
      </c>
      <c r="S808">
        <f t="shared" si="997"/>
        <v>29</v>
      </c>
      <c r="T808">
        <f t="shared" si="1033"/>
        <v>38.319174587650664</v>
      </c>
      <c r="U808">
        <f t="shared" si="998"/>
        <v>-2</v>
      </c>
      <c r="V808">
        <f t="shared" si="999"/>
        <v>4.5</v>
      </c>
      <c r="W808">
        <f t="shared" si="1000"/>
        <v>0</v>
      </c>
      <c r="X808">
        <f t="shared" si="1001"/>
        <v>4.5</v>
      </c>
      <c r="Y808">
        <f t="shared" si="1031"/>
        <v>8.9008584926737644</v>
      </c>
      <c r="Z808">
        <f t="shared" si="1032"/>
        <v>7.1568940348830745</v>
      </c>
      <c r="AA808">
        <f t="shared" si="1028"/>
        <v>23.228210389328936</v>
      </c>
      <c r="AB808">
        <f t="shared" si="1029"/>
        <v>18.677056883134345</v>
      </c>
      <c r="AC808">
        <f t="shared" si="1030"/>
        <v>10.860576253108015</v>
      </c>
      <c r="AD808">
        <f t="shared" si="1038"/>
        <v>15.530735186704632</v>
      </c>
      <c r="AE808">
        <f t="shared" si="1011"/>
        <v>1261.0099854</v>
      </c>
      <c r="AF808">
        <f t="shared" si="1013"/>
        <v>1267.0916545</v>
      </c>
      <c r="AG808">
        <f t="shared" si="1035"/>
        <v>1230.1249817</v>
      </c>
      <c r="AH808">
        <f t="shared" si="1020"/>
        <v>1274.6999879</v>
      </c>
      <c r="AI808">
        <f t="shared" si="1021"/>
        <v>1318.5038063006907</v>
      </c>
      <c r="AJ808">
        <f t="shared" si="1022"/>
        <v>1230.8961694993093</v>
      </c>
      <c r="AK808">
        <f t="shared" si="1023"/>
        <v>0.30024530350390649</v>
      </c>
      <c r="AL808">
        <f t="shared" si="1002"/>
        <v>-0.84827924137930655</v>
      </c>
      <c r="AM808">
        <f t="shared" si="1003"/>
        <v>-169513.33736330958</v>
      </c>
      <c r="AN808">
        <f t="shared" si="1036"/>
        <v>-214555.11815069924</v>
      </c>
      <c r="AO808">
        <f t="shared" si="1037"/>
        <v>11228644</v>
      </c>
      <c r="AP808">
        <f t="shared" si="1039"/>
        <v>-1.9107838680316097E-2</v>
      </c>
      <c r="AQ808">
        <f t="shared" si="1040"/>
        <v>1263.7576963633874</v>
      </c>
      <c r="AR808">
        <f t="shared" si="1041"/>
        <v>1263.6761227887655</v>
      </c>
      <c r="AS808">
        <f t="shared" si="1042"/>
        <v>1261.133516009799</v>
      </c>
      <c r="AT808">
        <f t="shared" si="1043"/>
        <v>1249.2137802028901</v>
      </c>
      <c r="AU808">
        <f t="shared" si="1044"/>
        <v>1258.3289469488914</v>
      </c>
      <c r="AV808">
        <f t="shared" si="1045"/>
        <v>1246.1721247647811</v>
      </c>
      <c r="AW808">
        <f t="shared" si="1046"/>
        <v>12.156822184110297</v>
      </c>
      <c r="AX808">
        <f t="shared" si="1073"/>
        <v>9.3661509184358671</v>
      </c>
      <c r="AY808">
        <f t="shared" si="1047"/>
        <v>2.7906712656744297</v>
      </c>
      <c r="AZ808">
        <f t="shared" si="1004"/>
        <v>1265.3999836666667</v>
      </c>
      <c r="BA808">
        <f t="shared" si="1005"/>
        <v>252867409.53607735</v>
      </c>
      <c r="BB808">
        <f t="shared" si="1008"/>
        <v>252867409.53607735</v>
      </c>
      <c r="BC808">
        <f t="shared" si="1009"/>
        <v>0</v>
      </c>
      <c r="BD808">
        <f t="shared" si="1024"/>
        <v>5523410589.8594151</v>
      </c>
      <c r="BE808">
        <f t="shared" si="1025"/>
        <v>2730603638.283855</v>
      </c>
      <c r="BF808">
        <f t="shared" si="1026"/>
        <v>2.0227800594782765</v>
      </c>
      <c r="BG808">
        <f t="shared" si="1027"/>
        <v>66.917870955765238</v>
      </c>
      <c r="BH808">
        <f t="shared" si="1048"/>
        <v>47123086</v>
      </c>
      <c r="BI808">
        <f t="shared" si="1049"/>
        <v>0.97553315007787833</v>
      </c>
      <c r="BJ808">
        <f t="shared" si="1010"/>
        <v>-2195.0072999999975</v>
      </c>
      <c r="BK808">
        <f t="shared" si="1050"/>
        <v>-1.6390934246072488E-2</v>
      </c>
      <c r="BL808">
        <f t="shared" si="1051"/>
        <v>0.98360906575392748</v>
      </c>
      <c r="BM808">
        <f t="shared" si="1052"/>
        <v>23.086639393093471</v>
      </c>
      <c r="BN808">
        <f t="shared" si="1053"/>
        <v>1269.5</v>
      </c>
      <c r="BO808">
        <f t="shared" si="1012"/>
        <v>1260.7750000000001</v>
      </c>
      <c r="BP808">
        <f t="shared" si="1054"/>
        <v>1235.9433863235292</v>
      </c>
      <c r="BQ808">
        <f t="shared" si="1055"/>
        <v>24.831613676470852</v>
      </c>
      <c r="BR808">
        <f t="shared" si="1056"/>
        <v>-4.9500729999999749</v>
      </c>
      <c r="BS808">
        <f t="shared" si="1057"/>
        <v>4</v>
      </c>
      <c r="BT808">
        <f t="shared" si="1058"/>
        <v>-2</v>
      </c>
      <c r="BU808">
        <f t="shared" si="1059"/>
        <v>1.5</v>
      </c>
      <c r="BV808">
        <f t="shared" si="1060"/>
        <v>1259.8233154000002</v>
      </c>
      <c r="BW808">
        <f t="shared" si="1061"/>
        <v>1261.8999837142858</v>
      </c>
      <c r="BX808">
        <f t="shared" si="1062"/>
        <v>1270.1618031636363</v>
      </c>
      <c r="BY808">
        <f t="shared" si="1063"/>
        <v>1254.6795090857145</v>
      </c>
      <c r="BZ808">
        <f t="shared" si="1064"/>
        <v>1328.099976</v>
      </c>
      <c r="CA808">
        <f t="shared" si="1065"/>
        <v>1214</v>
      </c>
      <c r="CB808">
        <f t="shared" si="1066"/>
        <v>1264.7678236133333</v>
      </c>
      <c r="CC808">
        <f t="shared" si="1067"/>
        <v>1277.4783271722224</v>
      </c>
      <c r="CD808">
        <f t="shared" si="1068"/>
        <v>1277.765194798254</v>
      </c>
      <c r="CE808">
        <f t="shared" si="1069"/>
        <v>1190.5742349292914</v>
      </c>
      <c r="CF808">
        <f t="shared" si="1070"/>
        <v>1278.150024</v>
      </c>
      <c r="CG808">
        <f t="shared" si="1071"/>
        <v>1282.150024</v>
      </c>
      <c r="CH808">
        <f t="shared" si="1072"/>
        <v>1214</v>
      </c>
    </row>
    <row r="809" spans="1:86">
      <c r="A809" s="1">
        <v>40651</v>
      </c>
      <c r="B809">
        <v>1256</v>
      </c>
      <c r="C809">
        <v>1282</v>
      </c>
      <c r="D809">
        <v>1250.5</v>
      </c>
      <c r="E809">
        <v>1262.349976</v>
      </c>
      <c r="F809">
        <v>472622</v>
      </c>
      <c r="G809">
        <f t="shared" si="1006"/>
        <v>-117030.9297097152</v>
      </c>
      <c r="H809">
        <f t="shared" si="1034"/>
        <v>15074365.288608633</v>
      </c>
      <c r="I809">
        <f t="shared" si="1007"/>
        <v>1262.7124939999999</v>
      </c>
      <c r="J809">
        <f t="shared" si="1014"/>
        <v>1310.16250625</v>
      </c>
      <c r="K809">
        <f t="shared" si="1015"/>
        <v>1243.174988</v>
      </c>
      <c r="L809">
        <f t="shared" si="1016"/>
        <v>7</v>
      </c>
      <c r="M809">
        <f t="shared" si="1017"/>
        <v>4</v>
      </c>
      <c r="N809">
        <f t="shared" si="1018"/>
        <v>30</v>
      </c>
      <c r="O809">
        <f t="shared" si="1019"/>
        <v>60</v>
      </c>
      <c r="P809">
        <f t="shared" si="994"/>
        <v>31.5</v>
      </c>
      <c r="Q809">
        <f t="shared" si="995"/>
        <v>19.65002400000003</v>
      </c>
      <c r="R809">
        <f t="shared" si="996"/>
        <v>11.84997599999997</v>
      </c>
      <c r="S809">
        <f t="shared" si="997"/>
        <v>31.5</v>
      </c>
      <c r="T809">
        <f t="shared" si="1033"/>
        <v>37.832090688532766</v>
      </c>
      <c r="U809">
        <f t="shared" si="998"/>
        <v>-14.75</v>
      </c>
      <c r="V809">
        <f t="shared" si="999"/>
        <v>10.5</v>
      </c>
      <c r="W809">
        <f t="shared" si="1000"/>
        <v>0</v>
      </c>
      <c r="X809">
        <f t="shared" si="1001"/>
        <v>10.5</v>
      </c>
      <c r="Y809">
        <f t="shared" si="1031"/>
        <v>8.2650828860542109</v>
      </c>
      <c r="Z809">
        <f t="shared" si="1032"/>
        <v>7.3956873181057121</v>
      </c>
      <c r="AA809">
        <f t="shared" si="1028"/>
        <v>21.846751621790304</v>
      </c>
      <c r="AB809">
        <f t="shared" si="1029"/>
        <v>19.548714288601047</v>
      </c>
      <c r="AC809">
        <f t="shared" si="1030"/>
        <v>5.5514228011439988</v>
      </c>
      <c r="AD809">
        <f t="shared" si="1038"/>
        <v>14.719931367777505</v>
      </c>
      <c r="AE809">
        <f t="shared" si="1011"/>
        <v>1257.8299806</v>
      </c>
      <c r="AF809">
        <f t="shared" si="1013"/>
        <v>1261.2333171666667</v>
      </c>
      <c r="AG809">
        <f t="shared" si="1035"/>
        <v>1234.9874817000002</v>
      </c>
      <c r="AH809">
        <f t="shared" si="1020"/>
        <v>1274.7199831</v>
      </c>
      <c r="AI809">
        <f t="shared" si="1021"/>
        <v>1318.5010450705133</v>
      </c>
      <c r="AJ809">
        <f t="shared" si="1022"/>
        <v>1230.9389211294867</v>
      </c>
      <c r="AK809">
        <f t="shared" si="1023"/>
        <v>0.35872879113426587</v>
      </c>
      <c r="AL809">
        <f t="shared" si="1002"/>
        <v>-0.24762057142857336</v>
      </c>
      <c r="AM809">
        <f t="shared" si="1003"/>
        <v>-117030.9297097152</v>
      </c>
      <c r="AN809">
        <f t="shared" si="1036"/>
        <v>416547.74454092467</v>
      </c>
      <c r="AO809">
        <f t="shared" si="1037"/>
        <v>10565072</v>
      </c>
      <c r="AP809">
        <f t="shared" si="1039"/>
        <v>3.9426872295893929E-2</v>
      </c>
      <c r="AQ809">
        <f t="shared" si="1040"/>
        <v>1263.2790714398357</v>
      </c>
      <c r="AR809">
        <f t="shared" si="1041"/>
        <v>1261.1179138289674</v>
      </c>
      <c r="AS809">
        <f t="shared" si="1042"/>
        <v>1261.3524788080351</v>
      </c>
      <c r="AT809">
        <f t="shared" si="1043"/>
        <v>1250.39603782463</v>
      </c>
      <c r="AU809">
        <f t="shared" si="1044"/>
        <v>1258.9321013065576</v>
      </c>
      <c r="AV809">
        <f t="shared" si="1045"/>
        <v>1247.3045743512464</v>
      </c>
      <c r="AW809">
        <f t="shared" si="1046"/>
        <v>11.627526955311168</v>
      </c>
      <c r="AX809">
        <f t="shared" si="1073"/>
        <v>9.8184261258109267</v>
      </c>
      <c r="AY809">
        <f t="shared" si="1047"/>
        <v>1.8091008295002418</v>
      </c>
      <c r="AZ809">
        <f t="shared" si="1004"/>
        <v>1264.9499920000001</v>
      </c>
      <c r="BA809">
        <f t="shared" si="1005"/>
        <v>597843195.11902404</v>
      </c>
      <c r="BB809">
        <f t="shared" si="1008"/>
        <v>0</v>
      </c>
      <c r="BC809">
        <f t="shared" si="1009"/>
        <v>597843195.11902404</v>
      </c>
      <c r="BD809">
        <f t="shared" si="1024"/>
        <v>4929401796.2778301</v>
      </c>
      <c r="BE809">
        <f t="shared" si="1025"/>
        <v>3328446833.4028788</v>
      </c>
      <c r="BF809">
        <f t="shared" si="1026"/>
        <v>1.4809915984862512</v>
      </c>
      <c r="BG809">
        <f t="shared" si="1027"/>
        <v>59.693535415027661</v>
      </c>
      <c r="BH809">
        <f t="shared" si="1048"/>
        <v>47595708</v>
      </c>
      <c r="BI809">
        <f t="shared" si="1049"/>
        <v>0.9322123236306521</v>
      </c>
      <c r="BJ809">
        <f t="shared" si="1010"/>
        <v>415.00249999999141</v>
      </c>
      <c r="BK809">
        <f t="shared" si="1050"/>
        <v>4.0964247539967604E-3</v>
      </c>
      <c r="BL809">
        <f t="shared" si="1051"/>
        <v>1.0040964247539967</v>
      </c>
      <c r="BM809">
        <f t="shared" si="1052"/>
        <v>23.074645701299339</v>
      </c>
      <c r="BN809">
        <f t="shared" si="1053"/>
        <v>1266.25</v>
      </c>
      <c r="BO809">
        <f t="shared" si="1012"/>
        <v>1258.7249999999999</v>
      </c>
      <c r="BP809">
        <f t="shared" si="1054"/>
        <v>1238.5727988088233</v>
      </c>
      <c r="BQ809">
        <f t="shared" si="1055"/>
        <v>20.152201191176573</v>
      </c>
      <c r="BR809">
        <f t="shared" si="1056"/>
        <v>-8.75</v>
      </c>
      <c r="BS809">
        <f t="shared" si="1057"/>
        <v>-1.1500240000000304</v>
      </c>
      <c r="BT809">
        <f t="shared" si="1058"/>
        <v>-10.40002400000003</v>
      </c>
      <c r="BU809">
        <f t="shared" si="1059"/>
        <v>4.3499759999999696</v>
      </c>
      <c r="BV809">
        <f t="shared" si="1060"/>
        <v>1260.2699789333335</v>
      </c>
      <c r="BW809">
        <f t="shared" si="1061"/>
        <v>1260.5452184285714</v>
      </c>
      <c r="BX809">
        <f t="shared" si="1062"/>
        <v>1267.9163464545452</v>
      </c>
      <c r="BY809">
        <f t="shared" si="1063"/>
        <v>1257.7485561619046</v>
      </c>
      <c r="BZ809">
        <f t="shared" si="1064"/>
        <v>1328.099976</v>
      </c>
      <c r="CA809">
        <f t="shared" si="1065"/>
        <v>1214</v>
      </c>
      <c r="CB809">
        <f t="shared" si="1066"/>
        <v>1254.1276479366666</v>
      </c>
      <c r="CC809">
        <f t="shared" si="1067"/>
        <v>1264.1787392055555</v>
      </c>
      <c r="CD809">
        <f t="shared" si="1068"/>
        <v>1283.0572178557143</v>
      </c>
      <c r="CE809">
        <f t="shared" si="1069"/>
        <v>1195.1456328029121</v>
      </c>
      <c r="CF809">
        <f t="shared" si="1070"/>
        <v>1257.1999510000001</v>
      </c>
      <c r="CG809">
        <f t="shared" si="1071"/>
        <v>1284</v>
      </c>
      <c r="CH809">
        <f t="shared" si="1072"/>
        <v>1255</v>
      </c>
    </row>
    <row r="810" spans="1:86">
      <c r="A810" s="1">
        <v>40652</v>
      </c>
      <c r="B810">
        <v>1250</v>
      </c>
      <c r="C810">
        <v>1267.25</v>
      </c>
      <c r="D810">
        <v>1240</v>
      </c>
      <c r="E810">
        <v>1254.6999510000001</v>
      </c>
      <c r="F810">
        <v>342396</v>
      </c>
      <c r="G810">
        <f t="shared" si="1006"/>
        <v>27013.498906129833</v>
      </c>
      <c r="H810">
        <f t="shared" si="1034"/>
        <v>15101378.787514763</v>
      </c>
      <c r="I810">
        <f t="shared" si="1007"/>
        <v>1252.9874877500001</v>
      </c>
      <c r="J810">
        <f t="shared" si="1014"/>
        <v>1310.16250625</v>
      </c>
      <c r="K810">
        <f t="shared" si="1015"/>
        <v>1243.174988</v>
      </c>
      <c r="L810">
        <f t="shared" si="1016"/>
        <v>8</v>
      </c>
      <c r="M810">
        <f t="shared" si="1017"/>
        <v>5</v>
      </c>
      <c r="N810">
        <f t="shared" si="1018"/>
        <v>20</v>
      </c>
      <c r="O810">
        <f t="shared" si="1019"/>
        <v>50</v>
      </c>
      <c r="P810">
        <f t="shared" si="994"/>
        <v>27.25</v>
      </c>
      <c r="Q810">
        <f t="shared" si="995"/>
        <v>12.550048999999944</v>
      </c>
      <c r="R810">
        <f t="shared" si="996"/>
        <v>14.699951000000056</v>
      </c>
      <c r="S810">
        <f t="shared" si="997"/>
        <v>27.25</v>
      </c>
      <c r="T810">
        <f t="shared" si="1033"/>
        <v>37.076227067923284</v>
      </c>
      <c r="U810">
        <f t="shared" si="998"/>
        <v>2.8499759999999696</v>
      </c>
      <c r="V810">
        <f t="shared" si="999"/>
        <v>-10.09997599999997</v>
      </c>
      <c r="W810">
        <f t="shared" si="1000"/>
        <v>2.8499759999999696</v>
      </c>
      <c r="X810">
        <f t="shared" si="1001"/>
        <v>0</v>
      </c>
      <c r="Y810">
        <f t="shared" si="1031"/>
        <v>7.8782895370503363</v>
      </c>
      <c r="Z810">
        <f t="shared" si="1032"/>
        <v>6.8674239382410187</v>
      </c>
      <c r="AA810">
        <f t="shared" si="1028"/>
        <v>21.248897636259986</v>
      </c>
      <c r="AB810">
        <f t="shared" si="1029"/>
        <v>18.522445462587026</v>
      </c>
      <c r="AC810">
        <f t="shared" si="1030"/>
        <v>6.8553183303281546</v>
      </c>
      <c r="AD810">
        <f t="shared" si="1038"/>
        <v>15.152953462734839</v>
      </c>
      <c r="AE810">
        <f t="shared" si="1011"/>
        <v>1257.9999756000002</v>
      </c>
      <c r="AF810">
        <f t="shared" si="1013"/>
        <v>1257.308309</v>
      </c>
      <c r="AG810">
        <f t="shared" si="1035"/>
        <v>1239.9124816999999</v>
      </c>
      <c r="AH810">
        <f t="shared" si="1020"/>
        <v>1273.0799806</v>
      </c>
      <c r="AI810">
        <f t="shared" si="1021"/>
        <v>1318.479340155141</v>
      </c>
      <c r="AJ810">
        <f t="shared" si="1022"/>
        <v>1227.680621044859</v>
      </c>
      <c r="AK810">
        <f t="shared" si="1023"/>
        <v>0.29757391095268665</v>
      </c>
      <c r="AL810">
        <f t="shared" si="1002"/>
        <v>7.8895486238536178E-2</v>
      </c>
      <c r="AM810">
        <f t="shared" si="1003"/>
        <v>27013.498906129833</v>
      </c>
      <c r="AN810">
        <f t="shared" si="1036"/>
        <v>1163721.4934707985</v>
      </c>
      <c r="AO810">
        <f t="shared" si="1037"/>
        <v>9820169</v>
      </c>
      <c r="AP810">
        <f t="shared" si="1039"/>
        <v>0.11850320432069941</v>
      </c>
      <c r="AQ810">
        <f t="shared" si="1040"/>
        <v>1260.3621704902916</v>
      </c>
      <c r="AR810">
        <f t="shared" si="1041"/>
        <v>1262.2243083877117</v>
      </c>
      <c r="AS810">
        <f t="shared" si="1042"/>
        <v>1260.1550238025889</v>
      </c>
      <c r="AT810">
        <f t="shared" si="1043"/>
        <v>1250.7833900104133</v>
      </c>
      <c r="AU810">
        <f t="shared" si="1044"/>
        <v>1258.297278760574</v>
      </c>
      <c r="AV810">
        <f t="shared" si="1045"/>
        <v>1247.8222507166593</v>
      </c>
      <c r="AW810">
        <f t="shared" si="1046"/>
        <v>10.47502804391479</v>
      </c>
      <c r="AX810">
        <f t="shared" si="1073"/>
        <v>9.9497465094316997</v>
      </c>
      <c r="AY810">
        <f t="shared" si="1047"/>
        <v>0.52528153448309034</v>
      </c>
      <c r="AZ810">
        <f t="shared" si="1004"/>
        <v>1253.9833169999999</v>
      </c>
      <c r="BA810">
        <f t="shared" si="1005"/>
        <v>429358871.80753195</v>
      </c>
      <c r="BB810">
        <f t="shared" si="1008"/>
        <v>0</v>
      </c>
      <c r="BC810">
        <f t="shared" si="1009"/>
        <v>429358871.80753195</v>
      </c>
      <c r="BD810">
        <f t="shared" si="1024"/>
        <v>4206046755.4783278</v>
      </c>
      <c r="BE810">
        <f t="shared" si="1025"/>
        <v>3757805705.2104106</v>
      </c>
      <c r="BF810">
        <f t="shared" si="1026"/>
        <v>1.1192826573354779</v>
      </c>
      <c r="BG810">
        <f t="shared" si="1027"/>
        <v>52.814222466328509</v>
      </c>
      <c r="BH810">
        <f t="shared" si="1048"/>
        <v>47253312</v>
      </c>
      <c r="BI810">
        <f t="shared" si="1049"/>
        <v>0.83946475853421343</v>
      </c>
      <c r="BJ810">
        <f t="shared" si="1010"/>
        <v>-865.00249999999141</v>
      </c>
      <c r="BK810">
        <f t="shared" si="1050"/>
        <v>-6.0601458751086586E-3</v>
      </c>
      <c r="BL810">
        <f t="shared" si="1051"/>
        <v>0.99393985412489139</v>
      </c>
      <c r="BM810">
        <f t="shared" si="1052"/>
        <v>23.927563417860672</v>
      </c>
      <c r="BN810">
        <f t="shared" si="1053"/>
        <v>1253.625</v>
      </c>
      <c r="BO810">
        <f t="shared" si="1012"/>
        <v>1256</v>
      </c>
      <c r="BP810">
        <f t="shared" si="1054"/>
        <v>1241.2147109264706</v>
      </c>
      <c r="BQ810">
        <f t="shared" si="1055"/>
        <v>14.785289073529384</v>
      </c>
      <c r="BR810">
        <f t="shared" si="1056"/>
        <v>-45.650024999999914</v>
      </c>
      <c r="BS810">
        <f t="shared" si="1057"/>
        <v>-18.59997599999997</v>
      </c>
      <c r="BT810">
        <f t="shared" si="1058"/>
        <v>-37.65002400000003</v>
      </c>
      <c r="BU810">
        <f t="shared" si="1059"/>
        <v>-36</v>
      </c>
      <c r="BV810">
        <f t="shared" si="1060"/>
        <v>1259.2266357333333</v>
      </c>
      <c r="BW810">
        <f t="shared" si="1061"/>
        <v>1258.6785423809522</v>
      </c>
      <c r="BX810">
        <f t="shared" si="1062"/>
        <v>1264.2763406181818</v>
      </c>
      <c r="BY810">
        <f t="shared" si="1063"/>
        <v>1259.6259341904761</v>
      </c>
      <c r="BZ810">
        <f t="shared" si="1064"/>
        <v>1328.099976</v>
      </c>
      <c r="CA810">
        <f t="shared" si="1065"/>
        <v>1214</v>
      </c>
      <c r="CB810">
        <f t="shared" si="1066"/>
        <v>1253.9899834033336</v>
      </c>
      <c r="CC810">
        <f t="shared" si="1067"/>
        <v>1254.6577581138888</v>
      </c>
      <c r="CD810">
        <f t="shared" si="1068"/>
        <v>1287.7908781090873</v>
      </c>
      <c r="CE810">
        <f t="shared" si="1069"/>
        <v>1201.7212903710476</v>
      </c>
      <c r="CF810">
        <f t="shared" si="1070"/>
        <v>1262.349976</v>
      </c>
      <c r="CG810">
        <f t="shared" si="1071"/>
        <v>1282</v>
      </c>
      <c r="CH810">
        <f t="shared" si="1072"/>
        <v>1250.5</v>
      </c>
    </row>
    <row r="811" spans="1:86">
      <c r="A811" s="1">
        <v>40653</v>
      </c>
      <c r="B811">
        <v>1258</v>
      </c>
      <c r="C811">
        <v>1270.099976</v>
      </c>
      <c r="D811">
        <v>1250.099976</v>
      </c>
      <c r="E811">
        <v>1265</v>
      </c>
      <c r="F811">
        <v>370509</v>
      </c>
      <c r="G811">
        <f t="shared" si="1006"/>
        <v>181550.29922160113</v>
      </c>
      <c r="H811">
        <f t="shared" si="1034"/>
        <v>15282929.086736364</v>
      </c>
      <c r="I811">
        <f t="shared" si="1007"/>
        <v>1260.799988</v>
      </c>
      <c r="J811">
        <f t="shared" si="1014"/>
        <v>1310.16250625</v>
      </c>
      <c r="K811">
        <f t="shared" si="1015"/>
        <v>1243.174988</v>
      </c>
      <c r="L811">
        <f t="shared" si="1016"/>
        <v>9</v>
      </c>
      <c r="M811">
        <f t="shared" si="1017"/>
        <v>6</v>
      </c>
      <c r="N811">
        <f t="shared" si="1018"/>
        <v>10</v>
      </c>
      <c r="O811">
        <f t="shared" si="1019"/>
        <v>40</v>
      </c>
      <c r="P811">
        <f t="shared" si="994"/>
        <v>20</v>
      </c>
      <c r="Q811">
        <f t="shared" si="995"/>
        <v>5.0999759999999696</v>
      </c>
      <c r="R811">
        <f t="shared" si="996"/>
        <v>14.90002400000003</v>
      </c>
      <c r="S811">
        <f t="shared" si="997"/>
        <v>20</v>
      </c>
      <c r="T811">
        <f t="shared" si="1033"/>
        <v>35.856496563071623</v>
      </c>
      <c r="U811">
        <f t="shared" si="998"/>
        <v>43.90002400000003</v>
      </c>
      <c r="V811">
        <f t="shared" si="999"/>
        <v>-16.90002400000003</v>
      </c>
      <c r="W811">
        <f t="shared" si="1000"/>
        <v>43.90002400000003</v>
      </c>
      <c r="X811">
        <f t="shared" si="1001"/>
        <v>0</v>
      </c>
      <c r="Y811">
        <f t="shared" si="1031"/>
        <v>10.451270570118172</v>
      </c>
      <c r="Z811">
        <f t="shared" si="1032"/>
        <v>6.3768936569380887</v>
      </c>
      <c r="AA811">
        <f t="shared" si="1028"/>
        <v>29.147495075918457</v>
      </c>
      <c r="AB811">
        <f t="shared" si="1029"/>
        <v>17.784486127140518</v>
      </c>
      <c r="AC811">
        <f t="shared" si="1030"/>
        <v>24.211654094920906</v>
      </c>
      <c r="AD811">
        <f t="shared" si="1038"/>
        <v>15.698367754251127</v>
      </c>
      <c r="AE811">
        <f t="shared" si="1011"/>
        <v>1263.4799803999999</v>
      </c>
      <c r="AF811">
        <f t="shared" si="1013"/>
        <v>1259.1666463333333</v>
      </c>
      <c r="AG811">
        <f t="shared" si="1035"/>
        <v>1246.7524841499999</v>
      </c>
      <c r="AH811">
        <f t="shared" si="1020"/>
        <v>1269.5449830000002</v>
      </c>
      <c r="AI811">
        <f t="shared" si="1021"/>
        <v>1311.2555379092887</v>
      </c>
      <c r="AJ811">
        <f t="shared" si="1022"/>
        <v>1227.8344280907118</v>
      </c>
      <c r="AK811">
        <f t="shared" si="1023"/>
        <v>0.44551759129212504</v>
      </c>
      <c r="AL811">
        <f t="shared" si="1002"/>
        <v>0.49000240000000306</v>
      </c>
      <c r="AM811">
        <f t="shared" si="1003"/>
        <v>181550.29922160113</v>
      </c>
      <c r="AN811">
        <f t="shared" si="1036"/>
        <v>1722084.2885572165</v>
      </c>
      <c r="AO811">
        <f t="shared" si="1037"/>
        <v>9666004</v>
      </c>
      <c r="AP811">
        <f t="shared" si="1039"/>
        <v>0.17815886363767452</v>
      </c>
      <c r="AQ811">
        <f t="shared" si="1040"/>
        <v>1261.9390325235925</v>
      </c>
      <c r="AR811">
        <f t="shared" si="1041"/>
        <v>1274.985380497214</v>
      </c>
      <c r="AS811">
        <f t="shared" si="1042"/>
        <v>1261.0271195181228</v>
      </c>
      <c r="AT811">
        <f t="shared" si="1043"/>
        <v>1252.0628849094762</v>
      </c>
      <c r="AU811">
        <f t="shared" si="1044"/>
        <v>1259.3026869464879</v>
      </c>
      <c r="AV811">
        <f t="shared" si="1045"/>
        <v>1249.0246931664931</v>
      </c>
      <c r="AW811">
        <f t="shared" si="1046"/>
        <v>10.277993779994858</v>
      </c>
      <c r="AX811">
        <f t="shared" si="1073"/>
        <v>10.015395963544332</v>
      </c>
      <c r="AY811">
        <f t="shared" si="1047"/>
        <v>0.26259781645052627</v>
      </c>
      <c r="AZ811">
        <f t="shared" si="1004"/>
        <v>1261.7333173333334</v>
      </c>
      <c r="BA811">
        <f t="shared" si="1005"/>
        <v>467483549.67185605</v>
      </c>
      <c r="BB811">
        <f t="shared" si="1008"/>
        <v>467483549.67185605</v>
      </c>
      <c r="BC811">
        <f t="shared" si="1009"/>
        <v>0</v>
      </c>
      <c r="BD811">
        <f t="shared" si="1024"/>
        <v>3943183519.3765082</v>
      </c>
      <c r="BE811">
        <f t="shared" si="1025"/>
        <v>3757805705.2104106</v>
      </c>
      <c r="BF811">
        <f t="shared" si="1026"/>
        <v>1.0493313994145734</v>
      </c>
      <c r="BG811">
        <f t="shared" si="1027"/>
        <v>51.203597413006648</v>
      </c>
      <c r="BH811">
        <f t="shared" si="1048"/>
        <v>47623821</v>
      </c>
      <c r="BI811">
        <f t="shared" si="1049"/>
        <v>0.82288155200025481</v>
      </c>
      <c r="BJ811">
        <f t="shared" si="1010"/>
        <v>930.00489999999445</v>
      </c>
      <c r="BK811">
        <f t="shared" si="1050"/>
        <v>8.2091730312022181E-3</v>
      </c>
      <c r="BL811">
        <f t="shared" si="1051"/>
        <v>1.0082091730312022</v>
      </c>
      <c r="BM811">
        <f t="shared" si="1052"/>
        <v>21.983392663810637</v>
      </c>
      <c r="BN811">
        <f t="shared" si="1053"/>
        <v>1260.099976</v>
      </c>
      <c r="BO811">
        <f t="shared" si="1012"/>
        <v>1259.5099976000001</v>
      </c>
      <c r="BP811">
        <f t="shared" si="1054"/>
        <v>1243.1808866911763</v>
      </c>
      <c r="BQ811">
        <f t="shared" si="1055"/>
        <v>16.32911090882385</v>
      </c>
      <c r="BR811">
        <f t="shared" si="1056"/>
        <v>-45.84997599999997</v>
      </c>
      <c r="BS811">
        <f t="shared" si="1057"/>
        <v>-32.700072999999975</v>
      </c>
      <c r="BT811">
        <f t="shared" si="1058"/>
        <v>-51.90002400000003</v>
      </c>
      <c r="BU811">
        <f t="shared" si="1059"/>
        <v>-42.34997599999997</v>
      </c>
      <c r="BV811">
        <f t="shared" si="1060"/>
        <v>1261.5599771999998</v>
      </c>
      <c r="BW811">
        <f t="shared" si="1061"/>
        <v>1260.8761683809525</v>
      </c>
      <c r="BX811">
        <f t="shared" si="1062"/>
        <v>1262.8072532363637</v>
      </c>
      <c r="BY811">
        <f t="shared" si="1063"/>
        <v>1262.0152216476188</v>
      </c>
      <c r="BZ811">
        <f t="shared" si="1064"/>
        <v>1328.099976</v>
      </c>
      <c r="CA811">
        <f t="shared" si="1065"/>
        <v>1214</v>
      </c>
      <c r="CB811">
        <f t="shared" si="1066"/>
        <v>1267.6609902133332</v>
      </c>
      <c r="CC811">
        <f t="shared" si="1067"/>
        <v>1254.8527605583333</v>
      </c>
      <c r="CD811">
        <f t="shared" si="1068"/>
        <v>1283.2220630538493</v>
      </c>
      <c r="CE811">
        <f t="shared" si="1069"/>
        <v>1216.3968007875224</v>
      </c>
      <c r="CF811">
        <f t="shared" si="1070"/>
        <v>1254.6999510000001</v>
      </c>
      <c r="CG811">
        <f t="shared" si="1071"/>
        <v>1267.25</v>
      </c>
      <c r="CH811">
        <f t="shared" si="1072"/>
        <v>1240</v>
      </c>
    </row>
    <row r="812" spans="1:86">
      <c r="A812" s="1">
        <v>40654</v>
      </c>
      <c r="B812">
        <v>1274.900024</v>
      </c>
      <c r="C812">
        <v>1314</v>
      </c>
      <c r="D812">
        <v>1267</v>
      </c>
      <c r="E812">
        <v>1307</v>
      </c>
      <c r="F812">
        <v>687122</v>
      </c>
      <c r="G812">
        <f t="shared" si="1006"/>
        <v>482447.36170212767</v>
      </c>
      <c r="H812">
        <f t="shared" si="1034"/>
        <v>15765376.448438492</v>
      </c>
      <c r="I812">
        <f t="shared" si="1007"/>
        <v>1290.7250060000001</v>
      </c>
      <c r="J812">
        <f t="shared" si="1014"/>
        <v>1310.16250625</v>
      </c>
      <c r="K812">
        <f t="shared" si="1015"/>
        <v>1243.174988</v>
      </c>
      <c r="L812">
        <f t="shared" si="1016"/>
        <v>10</v>
      </c>
      <c r="M812">
        <f t="shared" si="1017"/>
        <v>7</v>
      </c>
      <c r="N812">
        <f t="shared" si="1018"/>
        <v>0</v>
      </c>
      <c r="O812">
        <f t="shared" si="1019"/>
        <v>30</v>
      </c>
      <c r="P812">
        <f t="shared" si="994"/>
        <v>47</v>
      </c>
      <c r="Q812">
        <f t="shared" si="995"/>
        <v>7</v>
      </c>
      <c r="R812">
        <f t="shared" si="996"/>
        <v>40</v>
      </c>
      <c r="S812">
        <f t="shared" si="997"/>
        <v>47</v>
      </c>
      <c r="T812">
        <f t="shared" si="1033"/>
        <v>36.652461094280788</v>
      </c>
      <c r="U812">
        <f t="shared" si="998"/>
        <v>21</v>
      </c>
      <c r="V812">
        <f t="shared" si="999"/>
        <v>-19.300048999999944</v>
      </c>
      <c r="W812">
        <f t="shared" si="1000"/>
        <v>21</v>
      </c>
      <c r="X812">
        <f t="shared" si="1001"/>
        <v>0</v>
      </c>
      <c r="Y812">
        <f t="shared" si="1031"/>
        <v>11.20475124368116</v>
      </c>
      <c r="Z812">
        <f t="shared" si="1032"/>
        <v>5.9214012528710827</v>
      </c>
      <c r="AA812">
        <f t="shared" si="1028"/>
        <v>30.570256155130433</v>
      </c>
      <c r="AB812">
        <f t="shared" si="1029"/>
        <v>16.155535197594283</v>
      </c>
      <c r="AC812">
        <f t="shared" si="1030"/>
        <v>30.849602628924949</v>
      </c>
      <c r="AD812">
        <f t="shared" si="1038"/>
        <v>16.717921226767707</v>
      </c>
      <c r="AE812">
        <f t="shared" si="1011"/>
        <v>1269.2499756000002</v>
      </c>
      <c r="AF812">
        <f t="shared" si="1013"/>
        <v>1270.7333169999999</v>
      </c>
      <c r="AG812">
        <f t="shared" si="1035"/>
        <v>1253.5049865999997</v>
      </c>
      <c r="AH812">
        <f t="shared" si="1020"/>
        <v>1269.1599854000001</v>
      </c>
      <c r="AI812">
        <f t="shared" si="1021"/>
        <v>1309.382961905101</v>
      </c>
      <c r="AJ812">
        <f t="shared" si="1022"/>
        <v>1228.9370088948992</v>
      </c>
      <c r="AK812">
        <f t="shared" si="1023"/>
        <v>0.97037810087477283</v>
      </c>
      <c r="AL812">
        <f t="shared" si="1002"/>
        <v>0.7021276595744681</v>
      </c>
      <c r="AM812">
        <f t="shared" si="1003"/>
        <v>482447.36170212767</v>
      </c>
      <c r="AN812">
        <f t="shared" si="1036"/>
        <v>1595184.7421173942</v>
      </c>
      <c r="AO812">
        <f t="shared" si="1037"/>
        <v>9474018</v>
      </c>
      <c r="AP812">
        <f t="shared" si="1039"/>
        <v>0.16837467926674768</v>
      </c>
      <c r="AQ812">
        <f t="shared" si="1040"/>
        <v>1277.259761465571</v>
      </c>
      <c r="AR812">
        <f t="shared" si="1041"/>
        <v>1289.6527830905081</v>
      </c>
      <c r="AS812">
        <f t="shared" si="1042"/>
        <v>1269.3022380048608</v>
      </c>
      <c r="AT812">
        <f t="shared" si="1043"/>
        <v>1257.0072252676234</v>
      </c>
      <c r="AU812">
        <f t="shared" si="1044"/>
        <v>1266.4572839045147</v>
      </c>
      <c r="AV812">
        <f t="shared" si="1045"/>
        <v>1253.0829646448385</v>
      </c>
      <c r="AW812">
        <f t="shared" si="1046"/>
        <v>13.374319259676213</v>
      </c>
      <c r="AX812">
        <f t="shared" si="1073"/>
        <v>10.687180622770708</v>
      </c>
      <c r="AY812">
        <f t="shared" si="1047"/>
        <v>2.6871386369055053</v>
      </c>
      <c r="AZ812">
        <f t="shared" si="1004"/>
        <v>1296</v>
      </c>
      <c r="BA812">
        <f t="shared" si="1005"/>
        <v>890510112</v>
      </c>
      <c r="BB812">
        <f t="shared" si="1008"/>
        <v>890510112</v>
      </c>
      <c r="BC812">
        <f t="shared" si="1009"/>
        <v>0</v>
      </c>
      <c r="BD812">
        <f t="shared" si="1024"/>
        <v>3648862988.0057168</v>
      </c>
      <c r="BE812">
        <f t="shared" si="1025"/>
        <v>3757805705.2104106</v>
      </c>
      <c r="BF812">
        <f t="shared" si="1026"/>
        <v>0.97100895422729316</v>
      </c>
      <c r="BG812">
        <f t="shared" si="1027"/>
        <v>49.264563316403795</v>
      </c>
      <c r="BH812">
        <f t="shared" si="1048"/>
        <v>48310943</v>
      </c>
      <c r="BI812">
        <f t="shared" si="1049"/>
        <v>1.0673131498094302</v>
      </c>
      <c r="BJ812">
        <f t="shared" si="1010"/>
        <v>4100</v>
      </c>
      <c r="BK812">
        <f t="shared" si="1050"/>
        <v>3.3201581027667987E-2</v>
      </c>
      <c r="BL812">
        <f t="shared" si="1051"/>
        <v>1.033201581027668</v>
      </c>
      <c r="BM812">
        <f t="shared" si="1052"/>
        <v>21.19937000459786</v>
      </c>
      <c r="BN812">
        <f t="shared" si="1053"/>
        <v>1290.5</v>
      </c>
      <c r="BO812">
        <f t="shared" si="1012"/>
        <v>1267.9949951999999</v>
      </c>
      <c r="BP812">
        <f t="shared" si="1054"/>
        <v>1244.0970638823528</v>
      </c>
      <c r="BQ812">
        <f t="shared" si="1055"/>
        <v>23.897931317647135</v>
      </c>
      <c r="BR812">
        <f t="shared" si="1056"/>
        <v>9.5</v>
      </c>
      <c r="BS812">
        <f t="shared" si="1057"/>
        <v>-21.050048999999944</v>
      </c>
      <c r="BT812">
        <f t="shared" si="1058"/>
        <v>-14.09997599999997</v>
      </c>
      <c r="BU812">
        <f t="shared" si="1059"/>
        <v>-52.09997599999997</v>
      </c>
      <c r="BV812">
        <f t="shared" si="1060"/>
        <v>1276.0666503999998</v>
      </c>
      <c r="BW812">
        <f t="shared" si="1061"/>
        <v>1274.5428408571429</v>
      </c>
      <c r="BX812">
        <f t="shared" si="1062"/>
        <v>1269.6172563272726</v>
      </c>
      <c r="BY812">
        <f t="shared" si="1063"/>
        <v>1267.7530803</v>
      </c>
      <c r="BZ812">
        <f t="shared" si="1064"/>
        <v>1328.099976</v>
      </c>
      <c r="CA812">
        <f t="shared" si="1065"/>
        <v>1214</v>
      </c>
      <c r="CB812">
        <f t="shared" si="1066"/>
        <v>1260.8241304533335</v>
      </c>
      <c r="CC812">
        <f t="shared" si="1067"/>
        <v>1268.1730446777781</v>
      </c>
      <c r="CD812">
        <f t="shared" si="1068"/>
        <v>1273.0349741373811</v>
      </c>
      <c r="CE812">
        <f t="shared" si="1069"/>
        <v>1224.423444229687</v>
      </c>
      <c r="CF812">
        <f t="shared" si="1070"/>
        <v>1265</v>
      </c>
      <c r="CG812">
        <f t="shared" si="1071"/>
        <v>1270.099976</v>
      </c>
      <c r="CH812">
        <f t="shared" si="1072"/>
        <v>1250.099976</v>
      </c>
    </row>
    <row r="813" spans="1:86">
      <c r="A813" s="1">
        <v>40658</v>
      </c>
      <c r="B813">
        <v>1310</v>
      </c>
      <c r="C813">
        <v>1335</v>
      </c>
      <c r="D813">
        <v>1286.3000489999999</v>
      </c>
      <c r="E813">
        <v>1326.4499510000001</v>
      </c>
      <c r="F813">
        <v>1325337</v>
      </c>
      <c r="G813">
        <f t="shared" si="1006"/>
        <v>859969.12759647681</v>
      </c>
      <c r="H813">
        <f t="shared" si="1034"/>
        <v>16625345.576034969</v>
      </c>
      <c r="I813">
        <f t="shared" si="1007"/>
        <v>1314.4375</v>
      </c>
      <c r="J813">
        <f t="shared" si="1014"/>
        <v>1314.4375</v>
      </c>
      <c r="K813">
        <f t="shared" si="1015"/>
        <v>1243.174988</v>
      </c>
      <c r="L813">
        <f t="shared" si="1016"/>
        <v>1</v>
      </c>
      <c r="M813">
        <f t="shared" si="1017"/>
        <v>8</v>
      </c>
      <c r="N813">
        <f t="shared" si="1018"/>
        <v>90</v>
      </c>
      <c r="O813">
        <f t="shared" si="1019"/>
        <v>20</v>
      </c>
      <c r="P813">
        <f t="shared" si="994"/>
        <v>48.699951000000056</v>
      </c>
      <c r="Q813">
        <f t="shared" si="995"/>
        <v>8.5500489999999445</v>
      </c>
      <c r="R813">
        <f t="shared" si="996"/>
        <v>40.149902000000111</v>
      </c>
      <c r="S813">
        <f t="shared" si="997"/>
        <v>48.699951000000056</v>
      </c>
      <c r="T813">
        <f t="shared" si="1033"/>
        <v>37.512996087546448</v>
      </c>
      <c r="U813">
        <f t="shared" si="998"/>
        <v>-10.09997599999997</v>
      </c>
      <c r="V813">
        <f t="shared" si="999"/>
        <v>-10.949951000000056</v>
      </c>
      <c r="W813">
        <f t="shared" si="1000"/>
        <v>0</v>
      </c>
      <c r="X813">
        <f t="shared" si="1001"/>
        <v>0</v>
      </c>
      <c r="Y813">
        <f t="shared" si="1031"/>
        <v>10.404411869132506</v>
      </c>
      <c r="Z813">
        <f t="shared" si="1032"/>
        <v>5.4984440205231477</v>
      </c>
      <c r="AA813">
        <f t="shared" si="1028"/>
        <v>27.735486242823882</v>
      </c>
      <c r="AB813">
        <f t="shared" si="1029"/>
        <v>14.657437672243192</v>
      </c>
      <c r="AC813">
        <f t="shared" si="1030"/>
        <v>30.849602628924959</v>
      </c>
      <c r="AD813">
        <f t="shared" si="1038"/>
        <v>17.588018748873271</v>
      </c>
      <c r="AE813">
        <f t="shared" si="1011"/>
        <v>1283.0999756000001</v>
      </c>
      <c r="AF813">
        <f t="shared" si="1013"/>
        <v>1278.7833048333334</v>
      </c>
      <c r="AG813">
        <f t="shared" si="1035"/>
        <v>1261.0299865999998</v>
      </c>
      <c r="AH813">
        <f t="shared" si="1020"/>
        <v>1272.0549805000001</v>
      </c>
      <c r="AI813">
        <f t="shared" si="1021"/>
        <v>1322.8088704472973</v>
      </c>
      <c r="AJ813">
        <f t="shared" si="1022"/>
        <v>1221.3010905527028</v>
      </c>
      <c r="AK813">
        <f t="shared" si="1023"/>
        <v>1.0358699654005206</v>
      </c>
      <c r="AL813">
        <f t="shared" si="1002"/>
        <v>0.64886827093522392</v>
      </c>
      <c r="AM813">
        <f t="shared" si="1003"/>
        <v>859969.12759647681</v>
      </c>
      <c r="AN813">
        <f t="shared" si="1036"/>
        <v>2190417.2790185623</v>
      </c>
      <c r="AO813">
        <f t="shared" si="1037"/>
        <v>10340859</v>
      </c>
      <c r="AP813">
        <f t="shared" si="1039"/>
        <v>0.21182159809147019</v>
      </c>
      <c r="AQ813">
        <f t="shared" si="1040"/>
        <v>1293.984425907277</v>
      </c>
      <c r="AR813">
        <f t="shared" si="1041"/>
        <v>1293.3427330697134</v>
      </c>
      <c r="AS813">
        <f t="shared" si="1042"/>
        <v>1279.5888263439858</v>
      </c>
      <c r="AT813">
        <f t="shared" si="1043"/>
        <v>1263.2570705835374</v>
      </c>
      <c r="AU813">
        <f t="shared" si="1044"/>
        <v>1275.4561839688374</v>
      </c>
      <c r="AV813">
        <f t="shared" si="1045"/>
        <v>1258.2186536896997</v>
      </c>
      <c r="AW813">
        <f t="shared" si="1046"/>
        <v>17.237530279137673</v>
      </c>
      <c r="AX813">
        <f t="shared" si="1073"/>
        <v>11.997250554044101</v>
      </c>
      <c r="AY813">
        <f t="shared" si="1047"/>
        <v>5.240279725093572</v>
      </c>
      <c r="AZ813">
        <f t="shared" si="1004"/>
        <v>1315.9166666666667</v>
      </c>
      <c r="BA813">
        <f t="shared" si="1005"/>
        <v>1744033047.25</v>
      </c>
      <c r="BB813">
        <f t="shared" si="1008"/>
        <v>1744033047.25</v>
      </c>
      <c r="BC813">
        <f t="shared" si="1009"/>
        <v>0</v>
      </c>
      <c r="BD813">
        <f t="shared" si="1024"/>
        <v>5392896035.2557163</v>
      </c>
      <c r="BE813">
        <f t="shared" si="1025"/>
        <v>2680060293.6354079</v>
      </c>
      <c r="BF813">
        <f t="shared" si="1026"/>
        <v>2.0122293696387112</v>
      </c>
      <c r="BG813">
        <f t="shared" si="1027"/>
        <v>66.80199688379173</v>
      </c>
      <c r="BH813">
        <f t="shared" si="1048"/>
        <v>49636280</v>
      </c>
      <c r="BI813">
        <f t="shared" si="1049"/>
        <v>1.3699948119978176</v>
      </c>
      <c r="BJ813">
        <f t="shared" si="1010"/>
        <v>1844.9951000000056</v>
      </c>
      <c r="BK813">
        <f t="shared" si="1050"/>
        <v>1.4881370313695528E-2</v>
      </c>
      <c r="BL813">
        <f t="shared" si="1051"/>
        <v>1.0148813703136956</v>
      </c>
      <c r="BM813">
        <f t="shared" si="1052"/>
        <v>26.749648724493184</v>
      </c>
      <c r="BN813">
        <f t="shared" si="1053"/>
        <v>1310.6500245</v>
      </c>
      <c r="BO813">
        <f t="shared" si="1012"/>
        <v>1276.2250000999998</v>
      </c>
      <c r="BP813">
        <f t="shared" si="1054"/>
        <v>1244.3360344705882</v>
      </c>
      <c r="BQ813">
        <f t="shared" si="1055"/>
        <v>31.888965629411587</v>
      </c>
      <c r="BR813">
        <f t="shared" si="1056"/>
        <v>48.199951000000056</v>
      </c>
      <c r="BS813">
        <f t="shared" si="1057"/>
        <v>18.300048999999944</v>
      </c>
      <c r="BT813">
        <f t="shared" si="1058"/>
        <v>50</v>
      </c>
      <c r="BU813">
        <f t="shared" si="1059"/>
        <v>30.449951000000056</v>
      </c>
      <c r="BV813">
        <f t="shared" si="1060"/>
        <v>1295.1333088666668</v>
      </c>
      <c r="BW813">
        <f t="shared" si="1061"/>
        <v>1290.461879142857</v>
      </c>
      <c r="BX813">
        <f t="shared" si="1062"/>
        <v>1280.033613709091</v>
      </c>
      <c r="BY813">
        <f t="shared" si="1063"/>
        <v>1274.700219766667</v>
      </c>
      <c r="BZ813">
        <f t="shared" si="1064"/>
        <v>1335</v>
      </c>
      <c r="CA813">
        <f t="shared" si="1065"/>
        <v>1214</v>
      </c>
      <c r="CB813">
        <f t="shared" si="1066"/>
        <v>1267.38414117</v>
      </c>
      <c r="CC813">
        <f t="shared" si="1067"/>
        <v>1263.8173261833335</v>
      </c>
      <c r="CD813">
        <f t="shared" si="1068"/>
        <v>1264.4325971515079</v>
      </c>
      <c r="CE813">
        <f t="shared" si="1069"/>
        <v>1232.9421697057683</v>
      </c>
      <c r="CF813">
        <f t="shared" si="1070"/>
        <v>1307</v>
      </c>
      <c r="CG813">
        <f t="shared" si="1071"/>
        <v>1314</v>
      </c>
      <c r="CH813">
        <f t="shared" si="1072"/>
        <v>1267</v>
      </c>
    </row>
    <row r="814" spans="1:86">
      <c r="A814" s="1">
        <v>40659</v>
      </c>
      <c r="B814">
        <v>1324.900024</v>
      </c>
      <c r="C814">
        <v>1324.900024</v>
      </c>
      <c r="D814">
        <v>1297.25</v>
      </c>
      <c r="E814">
        <v>1302.599976</v>
      </c>
      <c r="F814">
        <v>543624</v>
      </c>
      <c r="G814">
        <f t="shared" si="1006"/>
        <v>-333253.45182080276</v>
      </c>
      <c r="H814">
        <f t="shared" si="1034"/>
        <v>16292092.124214167</v>
      </c>
      <c r="I814">
        <f t="shared" si="1007"/>
        <v>1312.4125060000001</v>
      </c>
      <c r="J814">
        <f t="shared" si="1014"/>
        <v>1314.4375</v>
      </c>
      <c r="K814">
        <f t="shared" si="1015"/>
        <v>1243.174988</v>
      </c>
      <c r="L814">
        <f t="shared" si="1016"/>
        <v>2</v>
      </c>
      <c r="M814">
        <f t="shared" si="1017"/>
        <v>9</v>
      </c>
      <c r="N814">
        <f t="shared" si="1018"/>
        <v>80</v>
      </c>
      <c r="O814">
        <f t="shared" si="1019"/>
        <v>10</v>
      </c>
      <c r="P814">
        <f t="shared" si="994"/>
        <v>27.65002400000003</v>
      </c>
      <c r="Q814">
        <f t="shared" si="995"/>
        <v>22.300048000000061</v>
      </c>
      <c r="R814">
        <f t="shared" si="996"/>
        <v>5.3499759999999696</v>
      </c>
      <c r="S814">
        <f t="shared" si="997"/>
        <v>27.65002400000003</v>
      </c>
      <c r="T814">
        <f t="shared" si="1033"/>
        <v>36.808498081293131</v>
      </c>
      <c r="U814">
        <f t="shared" si="998"/>
        <v>5</v>
      </c>
      <c r="V814">
        <f t="shared" si="999"/>
        <v>-7.9499510000000555</v>
      </c>
      <c r="W814">
        <f t="shared" si="1000"/>
        <v>5</v>
      </c>
      <c r="X814">
        <f t="shared" si="1001"/>
        <v>0</v>
      </c>
      <c r="Y814">
        <f t="shared" si="1031"/>
        <v>10.018382449908756</v>
      </c>
      <c r="Z814">
        <f t="shared" si="1032"/>
        <v>5.1056980190572085</v>
      </c>
      <c r="AA814">
        <f t="shared" si="1028"/>
        <v>27.217580102786954</v>
      </c>
      <c r="AB814">
        <f t="shared" si="1029"/>
        <v>13.870976228861764</v>
      </c>
      <c r="AC814">
        <f t="shared" si="1030"/>
        <v>32.482533010401447</v>
      </c>
      <c r="AD814">
        <f t="shared" si="1038"/>
        <v>18.283637227250971</v>
      </c>
      <c r="AE814">
        <f t="shared" si="1011"/>
        <v>1291.1499756000001</v>
      </c>
      <c r="AF814">
        <f t="shared" si="1013"/>
        <v>1286.3499756666668</v>
      </c>
      <c r="AG814">
        <f t="shared" si="1035"/>
        <v>1267.8024842</v>
      </c>
      <c r="AH814">
        <f t="shared" si="1020"/>
        <v>1274.4899780999999</v>
      </c>
      <c r="AI814">
        <f t="shared" si="1021"/>
        <v>1328.4352085187345</v>
      </c>
      <c r="AJ814">
        <f t="shared" si="1022"/>
        <v>1220.5447476812653</v>
      </c>
      <c r="AK814">
        <f t="shared" si="1023"/>
        <v>0.76054201346258188</v>
      </c>
      <c r="AL814">
        <f t="shared" si="1002"/>
        <v>-0.61302196338057691</v>
      </c>
      <c r="AM814">
        <f t="shared" si="1003"/>
        <v>-333253.45182080276</v>
      </c>
      <c r="AN814">
        <f t="shared" si="1036"/>
        <v>2020234.4783474095</v>
      </c>
      <c r="AO814">
        <f t="shared" si="1037"/>
        <v>10314824</v>
      </c>
      <c r="AP814">
        <f t="shared" si="1039"/>
        <v>0.19585738722710241</v>
      </c>
      <c r="AQ814">
        <f t="shared" si="1040"/>
        <v>1296.9137129388027</v>
      </c>
      <c r="AR814">
        <f t="shared" si="1041"/>
        <v>1300.028068109845</v>
      </c>
      <c r="AS814">
        <f t="shared" si="1042"/>
        <v>1283.7308332820685</v>
      </c>
      <c r="AT814">
        <f t="shared" si="1043"/>
        <v>1266.797932071019</v>
      </c>
      <c r="AU814">
        <f t="shared" si="1044"/>
        <v>1279.5277527735118</v>
      </c>
      <c r="AV814">
        <f t="shared" si="1045"/>
        <v>1261.3253462514208</v>
      </c>
      <c r="AW814">
        <f t="shared" si="1046"/>
        <v>18.202406522090996</v>
      </c>
      <c r="AX814">
        <f t="shared" si="1073"/>
        <v>13.238281747653479</v>
      </c>
      <c r="AY814">
        <f t="shared" si="1047"/>
        <v>4.9641247744375168</v>
      </c>
      <c r="AZ814">
        <f t="shared" si="1004"/>
        <v>1308.25</v>
      </c>
      <c r="BA814">
        <f t="shared" si="1005"/>
        <v>711196098</v>
      </c>
      <c r="BB814">
        <f t="shared" si="1008"/>
        <v>0</v>
      </c>
      <c r="BC814">
        <f t="shared" si="1009"/>
        <v>711196098</v>
      </c>
      <c r="BD814">
        <f t="shared" si="1024"/>
        <v>4918162928.8859749</v>
      </c>
      <c r="BE814">
        <f t="shared" si="1025"/>
        <v>3391256391.6354079</v>
      </c>
      <c r="BF814">
        <f t="shared" si="1026"/>
        <v>1.4502480381656511</v>
      </c>
      <c r="BG814">
        <f t="shared" si="1027"/>
        <v>59.187805298738738</v>
      </c>
      <c r="BH814">
        <f t="shared" si="1048"/>
        <v>49092656</v>
      </c>
      <c r="BI814">
        <f t="shared" si="1049"/>
        <v>1.4431174776743683</v>
      </c>
      <c r="BJ814">
        <f t="shared" si="1010"/>
        <v>-2484.9975000000086</v>
      </c>
      <c r="BK814">
        <f t="shared" si="1050"/>
        <v>-1.7980305236560024E-2</v>
      </c>
      <c r="BL814">
        <f t="shared" si="1051"/>
        <v>0.98201969476343998</v>
      </c>
      <c r="BM814">
        <f t="shared" si="1052"/>
        <v>28.431632837634101</v>
      </c>
      <c r="BN814">
        <f t="shared" si="1053"/>
        <v>1311.075012</v>
      </c>
      <c r="BO814">
        <f t="shared" si="1012"/>
        <v>1285.1900025</v>
      </c>
      <c r="BP814">
        <f t="shared" si="1054"/>
        <v>1244.1250054117645</v>
      </c>
      <c r="BQ814">
        <f t="shared" si="1055"/>
        <v>41.064997088235486</v>
      </c>
      <c r="BR814">
        <f t="shared" si="1056"/>
        <v>48.75</v>
      </c>
      <c r="BS814">
        <f t="shared" si="1057"/>
        <v>47.25</v>
      </c>
      <c r="BT814">
        <f t="shared" si="1058"/>
        <v>40.40002400000003</v>
      </c>
      <c r="BU814">
        <f t="shared" si="1059"/>
        <v>49.90002400000003</v>
      </c>
      <c r="BV814">
        <f t="shared" si="1060"/>
        <v>1301.6333089999998</v>
      </c>
      <c r="BW814">
        <f t="shared" si="1061"/>
        <v>1297.2666423333335</v>
      </c>
      <c r="BX814">
        <f t="shared" si="1062"/>
        <v>1285.5872492545454</v>
      </c>
      <c r="BY814">
        <f t="shared" si="1063"/>
        <v>1278.6592663761905</v>
      </c>
      <c r="BZ814">
        <f t="shared" si="1064"/>
        <v>1335</v>
      </c>
      <c r="CA814">
        <f t="shared" si="1065"/>
        <v>1214</v>
      </c>
      <c r="CB814">
        <f t="shared" si="1066"/>
        <v>1273.9108055866668</v>
      </c>
      <c r="CC814">
        <f t="shared" si="1067"/>
        <v>1270.5451135861113</v>
      </c>
      <c r="CD814">
        <f t="shared" si="1068"/>
        <v>1259.6691525533333</v>
      </c>
      <c r="CE814">
        <f t="shared" si="1069"/>
        <v>1245.4232017846814</v>
      </c>
      <c r="CF814">
        <f t="shared" si="1070"/>
        <v>1326.4499510000001</v>
      </c>
      <c r="CG814">
        <f t="shared" si="1071"/>
        <v>1335</v>
      </c>
      <c r="CH814">
        <f t="shared" si="1072"/>
        <v>1286.3000489999999</v>
      </c>
    </row>
    <row r="815" spans="1:86">
      <c r="A815" s="1">
        <v>40660</v>
      </c>
      <c r="B815">
        <v>1308.900024</v>
      </c>
      <c r="C815">
        <v>1329.900024</v>
      </c>
      <c r="D815">
        <v>1305.1999510000001</v>
      </c>
      <c r="E815">
        <v>1316.8000489999999</v>
      </c>
      <c r="F815">
        <v>307291</v>
      </c>
      <c r="G815">
        <f t="shared" si="1006"/>
        <v>-18659.811378171271</v>
      </c>
      <c r="H815">
        <f t="shared" si="1034"/>
        <v>16273432.312835995</v>
      </c>
      <c r="I815">
        <f t="shared" si="1007"/>
        <v>1315.200012</v>
      </c>
      <c r="J815">
        <f t="shared" si="1014"/>
        <v>1315.200012</v>
      </c>
      <c r="K815">
        <f t="shared" si="1015"/>
        <v>1243.174988</v>
      </c>
      <c r="L815">
        <f t="shared" si="1016"/>
        <v>1</v>
      </c>
      <c r="M815">
        <f t="shared" si="1017"/>
        <v>10</v>
      </c>
      <c r="N815">
        <f t="shared" si="1018"/>
        <v>90</v>
      </c>
      <c r="O815">
        <f t="shared" si="1019"/>
        <v>0</v>
      </c>
      <c r="P815">
        <f t="shared" si="994"/>
        <v>24.700072999999975</v>
      </c>
      <c r="Q815">
        <f t="shared" si="995"/>
        <v>13.099975000000086</v>
      </c>
      <c r="R815">
        <f t="shared" si="996"/>
        <v>11.600097999999889</v>
      </c>
      <c r="S815">
        <f t="shared" si="997"/>
        <v>24.700072999999975</v>
      </c>
      <c r="T815">
        <f t="shared" si="1033"/>
        <v>35.943610575486481</v>
      </c>
      <c r="U815">
        <f t="shared" si="998"/>
        <v>-4.5999750000000859</v>
      </c>
      <c r="V815">
        <f t="shared" si="999"/>
        <v>8.1999510000000555</v>
      </c>
      <c r="W815">
        <f t="shared" si="1000"/>
        <v>0</v>
      </c>
      <c r="X815">
        <f t="shared" si="1001"/>
        <v>8.1999510000000555</v>
      </c>
      <c r="Y815">
        <f t="shared" si="1031"/>
        <v>9.3027837034867016</v>
      </c>
      <c r="Z815">
        <f t="shared" si="1032"/>
        <v>5.3267160891245542</v>
      </c>
      <c r="AA815">
        <f t="shared" si="1028"/>
        <v>25.881606089487274</v>
      </c>
      <c r="AB815">
        <f t="shared" si="1029"/>
        <v>14.819646673885819</v>
      </c>
      <c r="AC815">
        <f t="shared" si="1030"/>
        <v>27.178424899874514</v>
      </c>
      <c r="AD815">
        <f t="shared" si="1038"/>
        <v>18.221008840894118</v>
      </c>
      <c r="AE815">
        <f t="shared" si="1011"/>
        <v>1303.5699952</v>
      </c>
      <c r="AF815">
        <f t="shared" si="1013"/>
        <v>1295.4249878333333</v>
      </c>
      <c r="AG815">
        <f t="shared" si="1035"/>
        <v>1274.5274841999999</v>
      </c>
      <c r="AH815">
        <f t="shared" si="1020"/>
        <v>1280.7849854000001</v>
      </c>
      <c r="AI815">
        <f t="shared" si="1021"/>
        <v>1338.2065177938025</v>
      </c>
      <c r="AJ815">
        <f t="shared" si="1022"/>
        <v>1223.3634530061977</v>
      </c>
      <c r="AK815">
        <f t="shared" si="1023"/>
        <v>0.81360242489703227</v>
      </c>
      <c r="AL815">
        <f t="shared" si="1002"/>
        <v>-6.0723585715726364E-2</v>
      </c>
      <c r="AM815">
        <f t="shared" si="1003"/>
        <v>-18659.811378171271</v>
      </c>
      <c r="AN815">
        <f t="shared" si="1036"/>
        <v>1612618.9652879643</v>
      </c>
      <c r="AO815">
        <f t="shared" si="1037"/>
        <v>10117120</v>
      </c>
      <c r="AP815">
        <f t="shared" si="1039"/>
        <v>0.15939506156771535</v>
      </c>
      <c r="AQ815">
        <f t="shared" si="1040"/>
        <v>1303.6750671996099</v>
      </c>
      <c r="AR815">
        <f t="shared" si="1041"/>
        <v>1300.3763186985391</v>
      </c>
      <c r="AS815">
        <f t="shared" si="1042"/>
        <v>1289.6832921112962</v>
      </c>
      <c r="AT815">
        <f t="shared" si="1043"/>
        <v>1271.2981225946273</v>
      </c>
      <c r="AU815">
        <f t="shared" si="1044"/>
        <v>1285.118597207485</v>
      </c>
      <c r="AV815">
        <f t="shared" si="1045"/>
        <v>1265.2085754438212</v>
      </c>
      <c r="AW815">
        <f t="shared" si="1046"/>
        <v>19.910021763663735</v>
      </c>
      <c r="AX815">
        <f t="shared" si="1073"/>
        <v>14.57262975085553</v>
      </c>
      <c r="AY815">
        <f t="shared" si="1047"/>
        <v>5.3373920128082055</v>
      </c>
      <c r="AZ815">
        <f t="shared" si="1004"/>
        <v>1317.3000079999999</v>
      </c>
      <c r="BA815">
        <f t="shared" si="1005"/>
        <v>404794436.75832796</v>
      </c>
      <c r="BB815">
        <f t="shared" si="1008"/>
        <v>404794436.75832796</v>
      </c>
      <c r="BC815">
        <f t="shared" si="1009"/>
        <v>0</v>
      </c>
      <c r="BD815">
        <f t="shared" si="1024"/>
        <v>4799245988.0972958</v>
      </c>
      <c r="BE815">
        <f t="shared" si="1025"/>
        <v>3391256391.6354079</v>
      </c>
      <c r="BF815">
        <f t="shared" si="1026"/>
        <v>1.415182290532417</v>
      </c>
      <c r="BG815">
        <f t="shared" si="1027"/>
        <v>58.595257843682099</v>
      </c>
      <c r="BH815">
        <f t="shared" si="1048"/>
        <v>49399947</v>
      </c>
      <c r="BI815">
        <f t="shared" si="1049"/>
        <v>1.5736552968493374</v>
      </c>
      <c r="BJ815">
        <f t="shared" si="1010"/>
        <v>1320.0072999999975</v>
      </c>
      <c r="BK815">
        <f t="shared" si="1050"/>
        <v>1.0901330616944503E-2</v>
      </c>
      <c r="BL815">
        <f t="shared" si="1051"/>
        <v>1.0109013306169445</v>
      </c>
      <c r="BM815">
        <f t="shared" si="1052"/>
        <v>30.263804850255909</v>
      </c>
      <c r="BN815">
        <f t="shared" si="1053"/>
        <v>1317.5499875</v>
      </c>
      <c r="BO815">
        <f t="shared" si="1012"/>
        <v>1297.9749999999999</v>
      </c>
      <c r="BP815">
        <f t="shared" si="1054"/>
        <v>1245.5360341029411</v>
      </c>
      <c r="BQ815">
        <f t="shared" si="1055"/>
        <v>52.438965897058779</v>
      </c>
      <c r="BR815">
        <f t="shared" si="1056"/>
        <v>79.200072999999975</v>
      </c>
      <c r="BS815">
        <f t="shared" si="1057"/>
        <v>74.199951000000056</v>
      </c>
      <c r="BT815">
        <f t="shared" si="1058"/>
        <v>75.800048000000061</v>
      </c>
      <c r="BU815">
        <f t="shared" si="1059"/>
        <v>58.90002400000003</v>
      </c>
      <c r="BV815">
        <f t="shared" si="1060"/>
        <v>1310.1833334666667</v>
      </c>
      <c r="BW815">
        <f t="shared" si="1061"/>
        <v>1305.966663285714</v>
      </c>
      <c r="BX815">
        <f t="shared" si="1062"/>
        <v>1293.2799894181819</v>
      </c>
      <c r="BY815">
        <f t="shared" si="1063"/>
        <v>1283.3257011190476</v>
      </c>
      <c r="BZ815">
        <f t="shared" si="1064"/>
        <v>1335</v>
      </c>
      <c r="CA815">
        <f t="shared" si="1065"/>
        <v>1214</v>
      </c>
      <c r="CB815">
        <f t="shared" si="1066"/>
        <v>1290.8631587899999</v>
      </c>
      <c r="CC815">
        <f t="shared" si="1067"/>
        <v>1277.4965026277778</v>
      </c>
      <c r="CD815">
        <f t="shared" si="1068"/>
        <v>1262.6241071613094</v>
      </c>
      <c r="CE815">
        <f t="shared" si="1069"/>
        <v>1257.7728227515252</v>
      </c>
      <c r="CF815">
        <f t="shared" si="1070"/>
        <v>1302.599976</v>
      </c>
      <c r="CG815">
        <f t="shared" si="1071"/>
        <v>1324.900024</v>
      </c>
      <c r="CH815">
        <f t="shared" si="1072"/>
        <v>1297.25</v>
      </c>
    </row>
    <row r="816" spans="1:86">
      <c r="A816" s="1">
        <v>40661</v>
      </c>
      <c r="B816">
        <v>1321.1999510000001</v>
      </c>
      <c r="C816">
        <v>1325.3000489999999</v>
      </c>
      <c r="D816">
        <v>1297</v>
      </c>
      <c r="E816">
        <v>1301.25</v>
      </c>
      <c r="F816">
        <v>255730</v>
      </c>
      <c r="G816">
        <f t="shared" si="1006"/>
        <v>-178920.76903365063</v>
      </c>
      <c r="H816">
        <f t="shared" si="1034"/>
        <v>16094511.543802345</v>
      </c>
      <c r="I816">
        <f t="shared" si="1007"/>
        <v>1311.1875</v>
      </c>
      <c r="J816">
        <f t="shared" si="1014"/>
        <v>1315.200012</v>
      </c>
      <c r="K816">
        <f t="shared" si="1015"/>
        <v>1247.075012</v>
      </c>
      <c r="L816">
        <f t="shared" si="1016"/>
        <v>2</v>
      </c>
      <c r="M816">
        <f t="shared" si="1017"/>
        <v>10</v>
      </c>
      <c r="N816">
        <f t="shared" si="1018"/>
        <v>80</v>
      </c>
      <c r="O816">
        <f t="shared" si="1019"/>
        <v>0</v>
      </c>
      <c r="P816">
        <f t="shared" si="994"/>
        <v>28.300048999999944</v>
      </c>
      <c r="Q816">
        <f t="shared" si="995"/>
        <v>24.050048999999944</v>
      </c>
      <c r="R816">
        <f t="shared" si="996"/>
        <v>4.25</v>
      </c>
      <c r="S816">
        <f t="shared" si="997"/>
        <v>28.300048999999944</v>
      </c>
      <c r="T816">
        <f t="shared" si="1033"/>
        <v>35.397641891523158</v>
      </c>
      <c r="U816">
        <f t="shared" si="998"/>
        <v>3.3499750000000859</v>
      </c>
      <c r="V816">
        <f t="shared" si="999"/>
        <v>8.3499759999999696</v>
      </c>
      <c r="W816">
        <f t="shared" si="1000"/>
        <v>0</v>
      </c>
      <c r="X816">
        <f t="shared" si="1001"/>
        <v>8.3499759999999696</v>
      </c>
      <c r="Y816">
        <f t="shared" si="1031"/>
        <v>8.6382991532376519</v>
      </c>
      <c r="Z816">
        <f t="shared" si="1032"/>
        <v>5.5426632256156552</v>
      </c>
      <c r="AA816">
        <f t="shared" si="1028"/>
        <v>24.403600611899254</v>
      </c>
      <c r="AB816">
        <f t="shared" si="1029"/>
        <v>15.658283799246478</v>
      </c>
      <c r="AC816">
        <f t="shared" si="1030"/>
        <v>21.82951935785556</v>
      </c>
      <c r="AD816">
        <f t="shared" si="1038"/>
        <v>17.644083040614138</v>
      </c>
      <c r="AE816">
        <f t="shared" si="1011"/>
        <v>1310.8199952</v>
      </c>
      <c r="AF816">
        <f t="shared" si="1013"/>
        <v>1303.1833293333332</v>
      </c>
      <c r="AG816">
        <f t="shared" si="1035"/>
        <v>1279.5049866499999</v>
      </c>
      <c r="AH816">
        <f t="shared" si="1020"/>
        <v>1287.1499878</v>
      </c>
      <c r="AI816">
        <f t="shared" si="1021"/>
        <v>1337.7140864721368</v>
      </c>
      <c r="AJ816">
        <f t="shared" si="1022"/>
        <v>1236.5858891278631</v>
      </c>
      <c r="AK816">
        <f t="shared" si="1023"/>
        <v>0.63942710905840572</v>
      </c>
      <c r="AL816">
        <f t="shared" si="1002"/>
        <v>-0.6996471631550879</v>
      </c>
      <c r="AM816">
        <f t="shared" si="1003"/>
        <v>-178920.76903365063</v>
      </c>
      <c r="AN816">
        <f t="shared" si="1036"/>
        <v>1173933.5165596709</v>
      </c>
      <c r="AO816">
        <f t="shared" si="1037"/>
        <v>9768720</v>
      </c>
      <c r="AP816">
        <f t="shared" si="1039"/>
        <v>0.12017270600034302</v>
      </c>
      <c r="AQ816">
        <f t="shared" si="1040"/>
        <v>1302.8505443517424</v>
      </c>
      <c r="AR816">
        <f t="shared" si="1041"/>
        <v>1305.2993247094555</v>
      </c>
      <c r="AS816">
        <f t="shared" si="1042"/>
        <v>1291.7652995312628</v>
      </c>
      <c r="AT816">
        <f t="shared" si="1043"/>
        <v>1273.9937915611108</v>
      </c>
      <c r="AU816">
        <f t="shared" si="1044"/>
        <v>1287.5383076263622</v>
      </c>
      <c r="AV816">
        <f t="shared" si="1045"/>
        <v>1267.7314751627537</v>
      </c>
      <c r="AW816">
        <f t="shared" si="1046"/>
        <v>19.806832463608544</v>
      </c>
      <c r="AX816">
        <f t="shared" si="1073"/>
        <v>15.619470293406133</v>
      </c>
      <c r="AY816">
        <f t="shared" si="1047"/>
        <v>4.1873621702024106</v>
      </c>
      <c r="AZ816">
        <f t="shared" si="1004"/>
        <v>1307.8500163333333</v>
      </c>
      <c r="BA816">
        <f t="shared" si="1005"/>
        <v>334456484.67692333</v>
      </c>
      <c r="BB816">
        <f t="shared" si="1008"/>
        <v>0</v>
      </c>
      <c r="BC816">
        <f t="shared" si="1009"/>
        <v>334456484.67692333</v>
      </c>
      <c r="BD816">
        <f t="shared" si="1024"/>
        <v>4371910217.4022455</v>
      </c>
      <c r="BE816">
        <f t="shared" si="1025"/>
        <v>3725712876.3123312</v>
      </c>
      <c r="BF816">
        <f t="shared" si="1026"/>
        <v>1.1734426034808976</v>
      </c>
      <c r="BG816">
        <f t="shared" si="1027"/>
        <v>53.990043335009609</v>
      </c>
      <c r="BH816">
        <f t="shared" si="1048"/>
        <v>49144217</v>
      </c>
      <c r="BI816">
        <f t="shared" si="1049"/>
        <v>1.5623839000341697</v>
      </c>
      <c r="BJ816">
        <f t="shared" si="1010"/>
        <v>-1655.0048999999944</v>
      </c>
      <c r="BK816">
        <f t="shared" si="1050"/>
        <v>-1.1808967513183883E-2</v>
      </c>
      <c r="BL816">
        <f t="shared" si="1051"/>
        <v>0.98819103248681617</v>
      </c>
      <c r="BM816">
        <f t="shared" si="1052"/>
        <v>26.649619939573128</v>
      </c>
      <c r="BN816">
        <f t="shared" si="1053"/>
        <v>1311.1500245</v>
      </c>
      <c r="BO816">
        <f t="shared" si="1012"/>
        <v>1308.1850097000001</v>
      </c>
      <c r="BP816">
        <f t="shared" si="1054"/>
        <v>1247.034563882353</v>
      </c>
      <c r="BQ816">
        <f t="shared" si="1055"/>
        <v>61.150445817647096</v>
      </c>
      <c r="BR816">
        <f t="shared" si="1056"/>
        <v>23.09997599999997</v>
      </c>
      <c r="BS816">
        <f t="shared" si="1057"/>
        <v>83</v>
      </c>
      <c r="BT816">
        <f t="shared" si="1058"/>
        <v>43.150024999999914</v>
      </c>
      <c r="BU816">
        <f t="shared" si="1059"/>
        <v>107.19995100000006</v>
      </c>
      <c r="BV816">
        <f t="shared" si="1060"/>
        <v>1309.4100017333333</v>
      </c>
      <c r="BW816">
        <f t="shared" si="1061"/>
        <v>1307.6309524761905</v>
      </c>
      <c r="BX816">
        <f t="shared" si="1062"/>
        <v>1297.0009011636366</v>
      </c>
      <c r="BY816">
        <f t="shared" si="1063"/>
        <v>1285.8707026238094</v>
      </c>
      <c r="BZ816">
        <f t="shared" si="1064"/>
        <v>1335</v>
      </c>
      <c r="CA816">
        <f t="shared" si="1065"/>
        <v>1214</v>
      </c>
      <c r="CB816">
        <f t="shared" si="1066"/>
        <v>1311.9548214066667</v>
      </c>
      <c r="CC816">
        <f t="shared" si="1067"/>
        <v>1292.9165205472223</v>
      </c>
      <c r="CD816">
        <f t="shared" si="1068"/>
        <v>1274.2145640412302</v>
      </c>
      <c r="CE816">
        <f t="shared" si="1069"/>
        <v>1269.4111835726558</v>
      </c>
      <c r="CF816">
        <f t="shared" si="1070"/>
        <v>1316.8000489999999</v>
      </c>
      <c r="CG816">
        <f t="shared" si="1071"/>
        <v>1329.900024</v>
      </c>
      <c r="CH816">
        <f t="shared" si="1072"/>
        <v>1305.1999510000001</v>
      </c>
    </row>
    <row r="817" spans="1:86">
      <c r="A817" s="1">
        <v>40662</v>
      </c>
      <c r="B817">
        <v>1295.25</v>
      </c>
      <c r="C817">
        <v>1328.650024</v>
      </c>
      <c r="D817">
        <v>1288.650024</v>
      </c>
      <c r="E817">
        <v>1317.650024</v>
      </c>
      <c r="F817">
        <v>336437</v>
      </c>
      <c r="G817">
        <f t="shared" si="1006"/>
        <v>151396.65</v>
      </c>
      <c r="H817">
        <f t="shared" si="1034"/>
        <v>16245908.193802346</v>
      </c>
      <c r="I817">
        <f t="shared" si="1007"/>
        <v>1307.5500179999999</v>
      </c>
      <c r="J817">
        <f t="shared" si="1014"/>
        <v>1315.200012</v>
      </c>
      <c r="K817">
        <f t="shared" si="1015"/>
        <v>1252.9874877500001</v>
      </c>
      <c r="L817">
        <f t="shared" si="1016"/>
        <v>3</v>
      </c>
      <c r="M817">
        <f t="shared" si="1017"/>
        <v>8</v>
      </c>
      <c r="N817">
        <f t="shared" si="1018"/>
        <v>70</v>
      </c>
      <c r="O817">
        <f t="shared" si="1019"/>
        <v>20</v>
      </c>
      <c r="P817">
        <f t="shared" si="994"/>
        <v>40</v>
      </c>
      <c r="Q817">
        <f t="shared" si="995"/>
        <v>11</v>
      </c>
      <c r="R817">
        <f t="shared" si="996"/>
        <v>29</v>
      </c>
      <c r="S817">
        <f t="shared" si="997"/>
        <v>40</v>
      </c>
      <c r="T817">
        <f t="shared" si="1033"/>
        <v>35.726381756414362</v>
      </c>
      <c r="U817">
        <f t="shared" si="998"/>
        <v>5.3499759999999696</v>
      </c>
      <c r="V817">
        <f t="shared" si="999"/>
        <v>2.5500480000000607</v>
      </c>
      <c r="W817">
        <f t="shared" si="1000"/>
        <v>5.3499759999999696</v>
      </c>
      <c r="X817">
        <f t="shared" si="1001"/>
        <v>0</v>
      </c>
      <c r="Y817">
        <f t="shared" si="1031"/>
        <v>8.4034189280063885</v>
      </c>
      <c r="Z817">
        <f t="shared" si="1032"/>
        <v>5.1467587095002516</v>
      </c>
      <c r="AA817">
        <f t="shared" si="1028"/>
        <v>23.521606484814622</v>
      </c>
      <c r="AB817">
        <f t="shared" si="1029"/>
        <v>14.406045214965538</v>
      </c>
      <c r="AC817">
        <f t="shared" si="1030"/>
        <v>24.034077675053954</v>
      </c>
      <c r="AD817">
        <f t="shared" si="1038"/>
        <v>17.999238225026328</v>
      </c>
      <c r="AE817">
        <f t="shared" si="1011"/>
        <v>1312.95</v>
      </c>
      <c r="AF817">
        <f t="shared" si="1013"/>
        <v>1311.9583333333333</v>
      </c>
      <c r="AG817">
        <f t="shared" si="1035"/>
        <v>1283.4899903</v>
      </c>
      <c r="AH817">
        <f t="shared" si="1020"/>
        <v>1291.0999878</v>
      </c>
      <c r="AI817">
        <f t="shared" si="1021"/>
        <v>1344.3354949211164</v>
      </c>
      <c r="AJ817">
        <f t="shared" si="1022"/>
        <v>1237.8644806788836</v>
      </c>
      <c r="AK817">
        <f t="shared" si="1023"/>
        <v>0.74936398313625441</v>
      </c>
      <c r="AL817">
        <f t="shared" si="1002"/>
        <v>0.45</v>
      </c>
      <c r="AM817">
        <f t="shared" si="1003"/>
        <v>151396.65</v>
      </c>
      <c r="AN817">
        <f t="shared" si="1036"/>
        <v>1055100.0720476031</v>
      </c>
      <c r="AO817">
        <f t="shared" si="1037"/>
        <v>9511998</v>
      </c>
      <c r="AP817">
        <f t="shared" si="1039"/>
        <v>0.11092307547242998</v>
      </c>
      <c r="AQ817">
        <f t="shared" si="1040"/>
        <v>1307.88236743215</v>
      </c>
      <c r="AR817">
        <f t="shared" si="1041"/>
        <v>1301.3950103272607</v>
      </c>
      <c r="AS817">
        <f t="shared" si="1042"/>
        <v>1296.4245499356355</v>
      </c>
      <c r="AT817">
        <f t="shared" si="1043"/>
        <v>1277.9228524806108</v>
      </c>
      <c r="AU817">
        <f t="shared" si="1044"/>
        <v>1292.055065082408</v>
      </c>
      <c r="AV817">
        <f t="shared" si="1045"/>
        <v>1271.225773581361</v>
      </c>
      <c r="AW817">
        <f t="shared" si="1046"/>
        <v>20.82929150104701</v>
      </c>
      <c r="AX817">
        <f t="shared" si="1073"/>
        <v>16.661434534934308</v>
      </c>
      <c r="AY817">
        <f t="shared" si="1047"/>
        <v>4.1678569661127014</v>
      </c>
      <c r="AZ817">
        <f t="shared" si="1004"/>
        <v>1311.650024</v>
      </c>
      <c r="BA817">
        <f t="shared" si="1005"/>
        <v>441287599.124488</v>
      </c>
      <c r="BB817">
        <f t="shared" si="1008"/>
        <v>441287599.124488</v>
      </c>
      <c r="BC817">
        <f t="shared" si="1009"/>
        <v>0</v>
      </c>
      <c r="BD817">
        <f t="shared" si="1024"/>
        <v>4813197816.5267334</v>
      </c>
      <c r="BE817">
        <f t="shared" si="1025"/>
        <v>3102298431.9800234</v>
      </c>
      <c r="BF817">
        <f t="shared" si="1026"/>
        <v>1.551494133159439</v>
      </c>
      <c r="BG817">
        <f t="shared" si="1027"/>
        <v>60.80727809623729</v>
      </c>
      <c r="BH817">
        <f t="shared" si="1048"/>
        <v>49480654</v>
      </c>
      <c r="BI817">
        <f t="shared" si="1049"/>
        <v>1.6385202325127257</v>
      </c>
      <c r="BJ817">
        <f t="shared" si="1010"/>
        <v>1540.002400000003</v>
      </c>
      <c r="BK817">
        <f t="shared" si="1050"/>
        <v>1.2603284534101849E-2</v>
      </c>
      <c r="BL817">
        <f t="shared" si="1051"/>
        <v>1.0126032845341018</v>
      </c>
      <c r="BM817">
        <f t="shared" si="1052"/>
        <v>28.05757581614094</v>
      </c>
      <c r="BN817">
        <f t="shared" si="1053"/>
        <v>1308.650024</v>
      </c>
      <c r="BO817">
        <f t="shared" si="1012"/>
        <v>1311.8150145</v>
      </c>
      <c r="BP817">
        <f t="shared" si="1054"/>
        <v>1248.1257414117647</v>
      </c>
      <c r="BQ817">
        <f t="shared" si="1055"/>
        <v>63.689273088235268</v>
      </c>
      <c r="BR817">
        <f t="shared" si="1056"/>
        <v>60.450072999999975</v>
      </c>
      <c r="BS817">
        <f t="shared" si="1057"/>
        <v>33.65002400000003</v>
      </c>
      <c r="BT817">
        <f t="shared" si="1058"/>
        <v>44.65002400000003</v>
      </c>
      <c r="BU817">
        <f t="shared" si="1059"/>
        <v>24.75</v>
      </c>
      <c r="BV817">
        <f t="shared" si="1060"/>
        <v>1311.6866779999998</v>
      </c>
      <c r="BW817">
        <f t="shared" si="1061"/>
        <v>1311.7642938095237</v>
      </c>
      <c r="BX817">
        <f t="shared" si="1062"/>
        <v>1302.5463622909092</v>
      </c>
      <c r="BY817">
        <f t="shared" si="1063"/>
        <v>1289.5035633238099</v>
      </c>
      <c r="BZ817">
        <f t="shared" si="1064"/>
        <v>1335</v>
      </c>
      <c r="CA817">
        <f t="shared" si="1065"/>
        <v>1240</v>
      </c>
      <c r="CB817">
        <f t="shared" si="1066"/>
        <v>1316.1966467666668</v>
      </c>
      <c r="CC817">
        <f t="shared" si="1067"/>
        <v>1311.9554067277779</v>
      </c>
      <c r="CD817">
        <f t="shared" si="1068"/>
        <v>1273.0852096856349</v>
      </c>
      <c r="CE817">
        <f t="shared" si="1069"/>
        <v>1276.3446588804898</v>
      </c>
      <c r="CF817">
        <f t="shared" si="1070"/>
        <v>1301.25</v>
      </c>
      <c r="CG817">
        <f t="shared" si="1071"/>
        <v>1325.3000489999999</v>
      </c>
      <c r="CH817">
        <f t="shared" si="1072"/>
        <v>1297</v>
      </c>
    </row>
    <row r="818" spans="1:86">
      <c r="A818" s="1">
        <v>40665</v>
      </c>
      <c r="B818">
        <v>1320</v>
      </c>
      <c r="C818">
        <v>1334</v>
      </c>
      <c r="D818">
        <v>1286.099976</v>
      </c>
      <c r="E818">
        <v>1291.599976</v>
      </c>
      <c r="F818">
        <v>541711</v>
      </c>
      <c r="G818">
        <f t="shared" si="1006"/>
        <v>-417309.7888440307</v>
      </c>
      <c r="H818">
        <f t="shared" si="1034"/>
        <v>15828598.404958315</v>
      </c>
      <c r="I818">
        <f t="shared" si="1007"/>
        <v>1307.924988</v>
      </c>
      <c r="J818">
        <f t="shared" si="1014"/>
        <v>1315.200012</v>
      </c>
      <c r="K818">
        <f t="shared" si="1015"/>
        <v>1252.9874877500001</v>
      </c>
      <c r="L818">
        <f t="shared" si="1016"/>
        <v>4</v>
      </c>
      <c r="M818">
        <f t="shared" si="1017"/>
        <v>9</v>
      </c>
      <c r="N818">
        <f t="shared" si="1018"/>
        <v>60</v>
      </c>
      <c r="O818">
        <f t="shared" si="1019"/>
        <v>10</v>
      </c>
      <c r="P818">
        <f t="shared" si="994"/>
        <v>47.90002400000003</v>
      </c>
      <c r="Q818">
        <f t="shared" si="995"/>
        <v>42.40002400000003</v>
      </c>
      <c r="R818">
        <f t="shared" si="996"/>
        <v>5.5</v>
      </c>
      <c r="S818">
        <f t="shared" si="997"/>
        <v>47.90002400000003</v>
      </c>
      <c r="T818">
        <f t="shared" si="1033"/>
        <v>36.59592763095619</v>
      </c>
      <c r="U818">
        <f t="shared" si="998"/>
        <v>-44</v>
      </c>
      <c r="V818">
        <f t="shared" si="999"/>
        <v>44.84997599999997</v>
      </c>
      <c r="W818">
        <f t="shared" si="1000"/>
        <v>0</v>
      </c>
      <c r="X818">
        <f t="shared" si="1001"/>
        <v>44.84997599999997</v>
      </c>
      <c r="Y818">
        <f t="shared" si="1031"/>
        <v>7.8031747188630751</v>
      </c>
      <c r="Z818">
        <f t="shared" si="1032"/>
        <v>7.9827028016788031</v>
      </c>
      <c r="AA818">
        <f t="shared" si="1028"/>
        <v>21.322521996306591</v>
      </c>
      <c r="AB818">
        <f t="shared" si="1029"/>
        <v>21.813090467821073</v>
      </c>
      <c r="AC818">
        <f t="shared" si="1030"/>
        <v>1.1372702124548428</v>
      </c>
      <c r="AD818">
        <f t="shared" si="1038"/>
        <v>17.354032440581989</v>
      </c>
      <c r="AE818">
        <f t="shared" si="1011"/>
        <v>1305.9800049999999</v>
      </c>
      <c r="AF818">
        <f t="shared" si="1013"/>
        <v>1309.3916626666667</v>
      </c>
      <c r="AG818">
        <f t="shared" si="1035"/>
        <v>1284.6199891000001</v>
      </c>
      <c r="AH818">
        <f t="shared" si="1020"/>
        <v>1294.5399903</v>
      </c>
      <c r="AI818">
        <f t="shared" si="1021"/>
        <v>1342.7800125523574</v>
      </c>
      <c r="AJ818">
        <f t="shared" si="1022"/>
        <v>1246.2999680476426</v>
      </c>
      <c r="AK818">
        <f t="shared" si="1023"/>
        <v>0.46952722902344479</v>
      </c>
      <c r="AL818">
        <f t="shared" si="1002"/>
        <v>-0.77035502111648224</v>
      </c>
      <c r="AM818">
        <f t="shared" si="1003"/>
        <v>-417309.7888440307</v>
      </c>
      <c r="AN818">
        <f t="shared" si="1036"/>
        <v>582820.46977374447</v>
      </c>
      <c r="AO818">
        <f t="shared" si="1037"/>
        <v>9119214</v>
      </c>
      <c r="AP818">
        <f t="shared" si="1039"/>
        <v>6.3911261406272998E-2</v>
      </c>
      <c r="AQ818">
        <f t="shared" si="1040"/>
        <v>1302.346354345219</v>
      </c>
      <c r="AR818">
        <f t="shared" si="1041"/>
        <v>1293.5304463489913</v>
      </c>
      <c r="AS818">
        <f t="shared" si="1042"/>
        <v>1295.5561266272211</v>
      </c>
      <c r="AT818">
        <f t="shared" si="1043"/>
        <v>1279.1537935973558</v>
      </c>
      <c r="AU818">
        <f t="shared" si="1044"/>
        <v>1291.9868017200467</v>
      </c>
      <c r="AV818">
        <f t="shared" si="1045"/>
        <v>1272.6519677506658</v>
      </c>
      <c r="AW818">
        <f t="shared" si="1046"/>
        <v>19.334833969380952</v>
      </c>
      <c r="AX818">
        <f t="shared" si="1073"/>
        <v>17.196114421823637</v>
      </c>
      <c r="AY818">
        <f t="shared" si="1047"/>
        <v>2.1387195475573151</v>
      </c>
      <c r="AZ818">
        <f t="shared" si="1004"/>
        <v>1303.8999839999999</v>
      </c>
      <c r="BA818">
        <f t="shared" si="1005"/>
        <v>706336964.23262393</v>
      </c>
      <c r="BB818">
        <f t="shared" si="1008"/>
        <v>0</v>
      </c>
      <c r="BC818">
        <f t="shared" si="1009"/>
        <v>706336964.23262393</v>
      </c>
      <c r="BD818">
        <f t="shared" si="1024"/>
        <v>4813197816.5267334</v>
      </c>
      <c r="BE818">
        <f t="shared" si="1025"/>
        <v>3325418989.9626474</v>
      </c>
      <c r="BF818">
        <f t="shared" si="1026"/>
        <v>1.4473959014051332</v>
      </c>
      <c r="BG818">
        <f t="shared" si="1027"/>
        <v>59.140243741281658</v>
      </c>
      <c r="BH818">
        <f t="shared" si="1048"/>
        <v>48938943</v>
      </c>
      <c r="BI818">
        <f t="shared" si="1049"/>
        <v>1.5192554177678352</v>
      </c>
      <c r="BJ818">
        <f t="shared" si="1010"/>
        <v>-2705.0048000000061</v>
      </c>
      <c r="BK818">
        <f t="shared" si="1050"/>
        <v>-1.9770081224542262E-2</v>
      </c>
      <c r="BL818">
        <f t="shared" si="1051"/>
        <v>0.98022991877545773</v>
      </c>
      <c r="BM818">
        <f t="shared" si="1052"/>
        <v>25.424724115777579</v>
      </c>
      <c r="BN818">
        <f t="shared" si="1053"/>
        <v>1310.049988</v>
      </c>
      <c r="BO818">
        <f t="shared" si="1012"/>
        <v>1311.6950071999997</v>
      </c>
      <c r="BP818">
        <f t="shared" si="1054"/>
        <v>1249.2985355294118</v>
      </c>
      <c r="BQ818">
        <f t="shared" si="1055"/>
        <v>62.396471670587971</v>
      </c>
      <c r="BR818">
        <f t="shared" si="1056"/>
        <v>29.25</v>
      </c>
      <c r="BS818">
        <f t="shared" si="1057"/>
        <v>35.59997599999997</v>
      </c>
      <c r="BT818">
        <f t="shared" si="1058"/>
        <v>52</v>
      </c>
      <c r="BU818">
        <f t="shared" si="1059"/>
        <v>64</v>
      </c>
      <c r="BV818">
        <f t="shared" si="1060"/>
        <v>1304.5700033333335</v>
      </c>
      <c r="BW818">
        <f t="shared" si="1061"/>
        <v>1305.9476202857143</v>
      </c>
      <c r="BX818">
        <f t="shared" si="1062"/>
        <v>1302.6372692363636</v>
      </c>
      <c r="BY818">
        <f t="shared" si="1063"/>
        <v>1290.2759429142857</v>
      </c>
      <c r="BZ818">
        <f t="shared" si="1064"/>
        <v>1335</v>
      </c>
      <c r="CA818">
        <f t="shared" si="1065"/>
        <v>1240</v>
      </c>
      <c r="CB818">
        <f t="shared" si="1066"/>
        <v>1306.9476694833331</v>
      </c>
      <c r="CC818">
        <f t="shared" si="1067"/>
        <v>1315.0624827499998</v>
      </c>
      <c r="CD818">
        <f t="shared" si="1068"/>
        <v>1279.5396054390078</v>
      </c>
      <c r="CE818">
        <f t="shared" si="1069"/>
        <v>1277.8914522727175</v>
      </c>
      <c r="CF818">
        <f t="shared" si="1070"/>
        <v>1317.650024</v>
      </c>
      <c r="CG818">
        <f t="shared" si="1071"/>
        <v>1328.650024</v>
      </c>
      <c r="CH818">
        <f t="shared" si="1072"/>
        <v>1288.650024</v>
      </c>
    </row>
    <row r="819" spans="1:86">
      <c r="A819" s="1">
        <v>40666</v>
      </c>
      <c r="B819">
        <v>1290</v>
      </c>
      <c r="C819">
        <v>1290</v>
      </c>
      <c r="D819">
        <v>1241.25</v>
      </c>
      <c r="E819">
        <v>1273.8000489999999</v>
      </c>
      <c r="F819">
        <v>660811</v>
      </c>
      <c r="G819">
        <f t="shared" si="1006"/>
        <v>221627.17147647028</v>
      </c>
      <c r="H819">
        <f t="shared" si="1034"/>
        <v>16050225.576434786</v>
      </c>
      <c r="I819">
        <f t="shared" si="1007"/>
        <v>1273.7625122499999</v>
      </c>
      <c r="J819">
        <f t="shared" si="1014"/>
        <v>1315.200012</v>
      </c>
      <c r="K819">
        <f t="shared" si="1015"/>
        <v>1252.9874877500001</v>
      </c>
      <c r="L819">
        <f t="shared" si="1016"/>
        <v>5</v>
      </c>
      <c r="M819">
        <f t="shared" si="1017"/>
        <v>10</v>
      </c>
      <c r="N819">
        <f t="shared" si="1018"/>
        <v>50</v>
      </c>
      <c r="O819">
        <f t="shared" si="1019"/>
        <v>0</v>
      </c>
      <c r="P819">
        <f t="shared" si="994"/>
        <v>48.75</v>
      </c>
      <c r="Q819">
        <f t="shared" si="995"/>
        <v>16.199951000000056</v>
      </c>
      <c r="R819">
        <f t="shared" si="996"/>
        <v>32.550048999999944</v>
      </c>
      <c r="S819">
        <f t="shared" si="997"/>
        <v>48.75</v>
      </c>
      <c r="T819">
        <f t="shared" si="1033"/>
        <v>37.464075657316464</v>
      </c>
      <c r="U819">
        <f t="shared" si="998"/>
        <v>-21</v>
      </c>
      <c r="V819">
        <f t="shared" si="999"/>
        <v>0.25</v>
      </c>
      <c r="W819">
        <f t="shared" si="1000"/>
        <v>0</v>
      </c>
      <c r="X819">
        <f t="shared" si="1001"/>
        <v>0.25</v>
      </c>
      <c r="Y819">
        <f t="shared" si="1031"/>
        <v>7.2458050960871407</v>
      </c>
      <c r="Z819">
        <f t="shared" si="1032"/>
        <v>7.4303668872731743</v>
      </c>
      <c r="AA819">
        <f t="shared" si="1028"/>
        <v>19.34067495048977</v>
      </c>
      <c r="AB819">
        <f t="shared" si="1029"/>
        <v>19.833311664322558</v>
      </c>
      <c r="AC819">
        <f t="shared" si="1030"/>
        <v>1.2575608366765347</v>
      </c>
      <c r="AD819">
        <f t="shared" si="1038"/>
        <v>17.333203301188782</v>
      </c>
      <c r="AE819">
        <f t="shared" si="1011"/>
        <v>1300.2200195999999</v>
      </c>
      <c r="AF819">
        <f t="shared" si="1013"/>
        <v>1300.6166789999997</v>
      </c>
      <c r="AG819">
        <f t="shared" si="1035"/>
        <v>1285.2024903500001</v>
      </c>
      <c r="AH819">
        <f t="shared" si="1020"/>
        <v>1295.6849975999999</v>
      </c>
      <c r="AI819">
        <f t="shared" si="1021"/>
        <v>1341.2858181829238</v>
      </c>
      <c r="AJ819">
        <f t="shared" si="1022"/>
        <v>1250.0841770170759</v>
      </c>
      <c r="AK819">
        <f t="shared" si="1023"/>
        <v>0.26003777651103116</v>
      </c>
      <c r="AL819">
        <f t="shared" si="1002"/>
        <v>0.33538662564102334</v>
      </c>
      <c r="AM819">
        <f t="shared" si="1003"/>
        <v>221627.17147647028</v>
      </c>
      <c r="AN819">
        <f t="shared" si="1036"/>
        <v>1113253.1426783276</v>
      </c>
      <c r="AO819">
        <f t="shared" si="1037"/>
        <v>8928983</v>
      </c>
      <c r="AP819">
        <f t="shared" si="1039"/>
        <v>0.12467860479500606</v>
      </c>
      <c r="AQ819">
        <f t="shared" si="1040"/>
        <v>1292.6406105278445</v>
      </c>
      <c r="AR819">
        <f t="shared" si="1041"/>
        <v>1279.5852622995287</v>
      </c>
      <c r="AS819">
        <f t="shared" si="1042"/>
        <v>1291.6400326543214</v>
      </c>
      <c r="AT819">
        <f t="shared" si="1043"/>
        <v>1278.6719565835938</v>
      </c>
      <c r="AU819">
        <f t="shared" si="1044"/>
        <v>1289.2587888120397</v>
      </c>
      <c r="AV819">
        <f t="shared" si="1045"/>
        <v>1272.7323334381192</v>
      </c>
      <c r="AW819">
        <f t="shared" si="1046"/>
        <v>16.526455373920498</v>
      </c>
      <c r="AX819">
        <f t="shared" si="1073"/>
        <v>17.06218261224301</v>
      </c>
      <c r="AY819">
        <f t="shared" si="1047"/>
        <v>-0.53572723832251157</v>
      </c>
      <c r="AZ819">
        <f t="shared" si="1004"/>
        <v>1268.3500163333333</v>
      </c>
      <c r="BA819">
        <f t="shared" si="1005"/>
        <v>838139642.64324629</v>
      </c>
      <c r="BB819">
        <f t="shared" si="1008"/>
        <v>0</v>
      </c>
      <c r="BC819">
        <f t="shared" si="1009"/>
        <v>838139642.64324629</v>
      </c>
      <c r="BD819">
        <f t="shared" si="1024"/>
        <v>4813197816.5267334</v>
      </c>
      <c r="BE819">
        <f t="shared" si="1025"/>
        <v>3817523169.0981016</v>
      </c>
      <c r="BF819">
        <f t="shared" si="1026"/>
        <v>1.2608169232575639</v>
      </c>
      <c r="BG819">
        <f t="shared" si="1027"/>
        <v>55.768200878507187</v>
      </c>
      <c r="BH819">
        <f t="shared" si="1048"/>
        <v>48278132</v>
      </c>
      <c r="BI819">
        <f t="shared" si="1049"/>
        <v>1.2985020447525248</v>
      </c>
      <c r="BJ819">
        <f t="shared" si="1010"/>
        <v>-1879.9927000000025</v>
      </c>
      <c r="BK819">
        <f t="shared" si="1050"/>
        <v>-1.3781300194140004E-2</v>
      </c>
      <c r="BL819">
        <f t="shared" si="1051"/>
        <v>0.98621869980585997</v>
      </c>
      <c r="BM819">
        <f t="shared" si="1052"/>
        <v>24.033742702454507</v>
      </c>
      <c r="BN819">
        <f t="shared" si="1053"/>
        <v>1265.625</v>
      </c>
      <c r="BO819">
        <f t="shared" si="1012"/>
        <v>1302.6050048000002</v>
      </c>
      <c r="BP819">
        <f t="shared" si="1054"/>
        <v>1249.4860355294118</v>
      </c>
      <c r="BQ819">
        <f t="shared" si="1055"/>
        <v>53.118969270588423</v>
      </c>
      <c r="BR819">
        <f t="shared" si="1056"/>
        <v>19.100097999999889</v>
      </c>
      <c r="BS819">
        <f t="shared" si="1057"/>
        <v>1.25</v>
      </c>
      <c r="BT819">
        <f t="shared" si="1058"/>
        <v>22.75</v>
      </c>
      <c r="BU819">
        <f t="shared" si="1059"/>
        <v>40</v>
      </c>
      <c r="BV819">
        <f t="shared" si="1060"/>
        <v>1293.8433513333334</v>
      </c>
      <c r="BW819">
        <f t="shared" si="1061"/>
        <v>1295.7785878095237</v>
      </c>
      <c r="BX819">
        <f t="shared" si="1062"/>
        <v>1298.8663708181821</v>
      </c>
      <c r="BY819">
        <f t="shared" si="1063"/>
        <v>1289.2454724285719</v>
      </c>
      <c r="BZ819">
        <f t="shared" si="1064"/>
        <v>1335</v>
      </c>
      <c r="CA819">
        <f t="shared" si="1065"/>
        <v>1240</v>
      </c>
      <c r="CB819">
        <f t="shared" si="1066"/>
        <v>1308.9540259366665</v>
      </c>
      <c r="CC819">
        <f t="shared" si="1067"/>
        <v>1305.8925044027776</v>
      </c>
      <c r="CD819">
        <f t="shared" si="1068"/>
        <v>1285.3969048225795</v>
      </c>
      <c r="CE819">
        <f t="shared" si="1069"/>
        <v>1281.5990232711079</v>
      </c>
      <c r="CF819">
        <f t="shared" si="1070"/>
        <v>1291.599976</v>
      </c>
      <c r="CG819">
        <f t="shared" si="1071"/>
        <v>1334</v>
      </c>
      <c r="CH819">
        <f t="shared" si="1072"/>
        <v>1286.099976</v>
      </c>
    </row>
    <row r="820" spans="1:86">
      <c r="A820" s="1">
        <v>40667</v>
      </c>
      <c r="B820">
        <v>1268.5</v>
      </c>
      <c r="C820">
        <v>1269</v>
      </c>
      <c r="D820">
        <v>1241</v>
      </c>
      <c r="E820">
        <v>1244.599976</v>
      </c>
      <c r="F820">
        <v>421192</v>
      </c>
      <c r="G820">
        <f t="shared" si="1006"/>
        <v>-312886.20775771519</v>
      </c>
      <c r="H820">
        <f t="shared" si="1034"/>
        <v>15737339.36867707</v>
      </c>
      <c r="I820">
        <f t="shared" si="1007"/>
        <v>1255.7749939999999</v>
      </c>
      <c r="J820">
        <f t="shared" si="1014"/>
        <v>1315.200012</v>
      </c>
      <c r="K820">
        <f t="shared" si="1015"/>
        <v>1255.7749939999999</v>
      </c>
      <c r="L820">
        <f t="shared" si="1016"/>
        <v>6</v>
      </c>
      <c r="M820">
        <f t="shared" si="1017"/>
        <v>1</v>
      </c>
      <c r="N820">
        <f t="shared" si="1018"/>
        <v>40</v>
      </c>
      <c r="O820">
        <f t="shared" si="1019"/>
        <v>90</v>
      </c>
      <c r="P820">
        <f t="shared" si="994"/>
        <v>28</v>
      </c>
      <c r="Q820">
        <f t="shared" si="995"/>
        <v>24.40002400000003</v>
      </c>
      <c r="R820">
        <f t="shared" si="996"/>
        <v>3.5999759999999696</v>
      </c>
      <c r="S820">
        <f t="shared" si="997"/>
        <v>28</v>
      </c>
      <c r="T820">
        <f t="shared" si="1033"/>
        <v>36.788070253222429</v>
      </c>
      <c r="U820">
        <f t="shared" si="998"/>
        <v>5.3000489999999445</v>
      </c>
      <c r="V820">
        <f t="shared" si="999"/>
        <v>5.6999510000000555</v>
      </c>
      <c r="W820">
        <f t="shared" si="1000"/>
        <v>0</v>
      </c>
      <c r="X820">
        <f t="shared" si="1001"/>
        <v>5.6999510000000555</v>
      </c>
      <c r="Y820">
        <f t="shared" si="1031"/>
        <v>6.7282475892237743</v>
      </c>
      <c r="Z820">
        <f t="shared" si="1032"/>
        <v>7.3067657524679515</v>
      </c>
      <c r="AA820">
        <f t="shared" si="1028"/>
        <v>18.289210450320965</v>
      </c>
      <c r="AB820">
        <f t="shared" si="1029"/>
        <v>19.861780468976679</v>
      </c>
      <c r="AC820">
        <f t="shared" si="1030"/>
        <v>4.1219637570678991</v>
      </c>
      <c r="AD820">
        <f t="shared" si="1038"/>
        <v>16.738894980535836</v>
      </c>
      <c r="AE820">
        <f t="shared" si="1011"/>
        <v>1285.7800049999998</v>
      </c>
      <c r="AF820">
        <f t="shared" si="1013"/>
        <v>1290.950012333333</v>
      </c>
      <c r="AG820">
        <f t="shared" si="1035"/>
        <v>1283.8774903500002</v>
      </c>
      <c r="AH820">
        <f t="shared" si="1020"/>
        <v>1294.6750000999998</v>
      </c>
      <c r="AI820">
        <f t="shared" si="1021"/>
        <v>1344.1453610534509</v>
      </c>
      <c r="AJ820">
        <f t="shared" si="1022"/>
        <v>1245.2046391465487</v>
      </c>
      <c r="AK820">
        <f t="shared" si="1023"/>
        <v>-6.111367846271921E-3</v>
      </c>
      <c r="AL820">
        <f t="shared" si="1002"/>
        <v>-0.74285885714285926</v>
      </c>
      <c r="AM820">
        <f t="shared" si="1003"/>
        <v>-312886.20775771519</v>
      </c>
      <c r="AN820">
        <f t="shared" si="1036"/>
        <v>817315.22171560745</v>
      </c>
      <c r="AO820">
        <f t="shared" si="1037"/>
        <v>8976874</v>
      </c>
      <c r="AP820">
        <f t="shared" si="1039"/>
        <v>9.1046752100520448E-2</v>
      </c>
      <c r="AQ820">
        <f t="shared" si="1040"/>
        <v>1276.3067947883774</v>
      </c>
      <c r="AR820">
        <f t="shared" si="1041"/>
        <v>1272.250705704163</v>
      </c>
      <c r="AS820">
        <f t="shared" si="1042"/>
        <v>1283.1728224565436</v>
      </c>
      <c r="AT820">
        <f t="shared" si="1043"/>
        <v>1275.6054783310703</v>
      </c>
      <c r="AU820">
        <f t="shared" si="1044"/>
        <v>1282.5599668902337</v>
      </c>
      <c r="AV820">
        <f t="shared" si="1045"/>
        <v>1270.7630684174508</v>
      </c>
      <c r="AW820">
        <f t="shared" si="1046"/>
        <v>11.796898472782914</v>
      </c>
      <c r="AX820">
        <f t="shared" si="1073"/>
        <v>16.009125784350992</v>
      </c>
      <c r="AY820">
        <f t="shared" si="1047"/>
        <v>-4.2122273115680784</v>
      </c>
      <c r="AZ820">
        <f t="shared" si="1004"/>
        <v>1251.5333253333333</v>
      </c>
      <c r="BA820">
        <f t="shared" si="1005"/>
        <v>527135824.36379731</v>
      </c>
      <c r="BB820">
        <f t="shared" si="1008"/>
        <v>0</v>
      </c>
      <c r="BC820">
        <f t="shared" si="1009"/>
        <v>527135824.36379731</v>
      </c>
      <c r="BD820">
        <f t="shared" si="1024"/>
        <v>4813197816.5267334</v>
      </c>
      <c r="BE820">
        <f t="shared" si="1025"/>
        <v>4144467080.8431468</v>
      </c>
      <c r="BF820">
        <f t="shared" si="1026"/>
        <v>1.1613550602861926</v>
      </c>
      <c r="BG820">
        <f t="shared" si="1027"/>
        <v>53.732729139487773</v>
      </c>
      <c r="BH820">
        <f t="shared" si="1048"/>
        <v>47856940</v>
      </c>
      <c r="BI820">
        <f t="shared" si="1049"/>
        <v>0.92833186342708429</v>
      </c>
      <c r="BJ820">
        <f t="shared" si="1010"/>
        <v>-3020.0072999999975</v>
      </c>
      <c r="BK820">
        <f t="shared" si="1050"/>
        <v>-2.2923592303928368E-2</v>
      </c>
      <c r="BL820">
        <f t="shared" si="1051"/>
        <v>0.97707640769607162</v>
      </c>
      <c r="BM820">
        <f t="shared" si="1052"/>
        <v>26.073169547262303</v>
      </c>
      <c r="BN820">
        <f t="shared" si="1053"/>
        <v>1255</v>
      </c>
      <c r="BO820">
        <f t="shared" si="1012"/>
        <v>1290.0950072999999</v>
      </c>
      <c r="BP820">
        <f t="shared" si="1054"/>
        <v>1249.8676524558825</v>
      </c>
      <c r="BQ820">
        <f t="shared" si="1055"/>
        <v>40.227354844117372</v>
      </c>
      <c r="BR820">
        <f t="shared" si="1056"/>
        <v>-20.40002400000003</v>
      </c>
      <c r="BS820">
        <f t="shared" si="1057"/>
        <v>-9.0999759999999696</v>
      </c>
      <c r="BT820">
        <f t="shared" si="1058"/>
        <v>-1.0999759999999696</v>
      </c>
      <c r="BU820">
        <f t="shared" si="1059"/>
        <v>10.5</v>
      </c>
      <c r="BV820">
        <f t="shared" si="1060"/>
        <v>1275.3033367999999</v>
      </c>
      <c r="BW820">
        <f t="shared" si="1061"/>
        <v>1279.7738155238096</v>
      </c>
      <c r="BX820">
        <f t="shared" si="1062"/>
        <v>1289.5781850727271</v>
      </c>
      <c r="BY820">
        <f t="shared" si="1063"/>
        <v>1285.3785662999996</v>
      </c>
      <c r="BZ820">
        <f t="shared" si="1064"/>
        <v>1335</v>
      </c>
      <c r="CA820">
        <f t="shared" si="1065"/>
        <v>1241</v>
      </c>
      <c r="CB820">
        <f t="shared" si="1066"/>
        <v>1299.21100585</v>
      </c>
      <c r="CC820">
        <f t="shared" si="1067"/>
        <v>1305.9533570027777</v>
      </c>
      <c r="CD820">
        <f t="shared" si="1068"/>
        <v>1296.1206762050001</v>
      </c>
      <c r="CE820">
        <f t="shared" si="1069"/>
        <v>1284.7943583939787</v>
      </c>
      <c r="CF820">
        <f t="shared" si="1070"/>
        <v>1273.8000489999999</v>
      </c>
      <c r="CG820">
        <f t="shared" si="1071"/>
        <v>1290</v>
      </c>
      <c r="CH820">
        <f t="shared" si="1072"/>
        <v>1241.25</v>
      </c>
    </row>
    <row r="821" spans="1:86">
      <c r="A821" s="1">
        <v>40668</v>
      </c>
      <c r="B821">
        <v>1244</v>
      </c>
      <c r="C821">
        <v>1274.3000489999999</v>
      </c>
      <c r="D821">
        <v>1235.3000489999999</v>
      </c>
      <c r="E821">
        <v>1253.849976</v>
      </c>
      <c r="F821">
        <v>370008</v>
      </c>
      <c r="G821">
        <f t="shared" si="1006"/>
        <v>-18027.415927384136</v>
      </c>
      <c r="H821">
        <f t="shared" si="1034"/>
        <v>15719311.952749686</v>
      </c>
      <c r="I821">
        <f t="shared" si="1007"/>
        <v>1251.8625185000001</v>
      </c>
      <c r="J821">
        <f t="shared" si="1014"/>
        <v>1315.200012</v>
      </c>
      <c r="K821">
        <f t="shared" si="1015"/>
        <v>1251.8625185000001</v>
      </c>
      <c r="L821">
        <f t="shared" si="1016"/>
        <v>7</v>
      </c>
      <c r="M821">
        <f t="shared" si="1017"/>
        <v>1</v>
      </c>
      <c r="N821">
        <f t="shared" si="1018"/>
        <v>30</v>
      </c>
      <c r="O821">
        <f t="shared" si="1019"/>
        <v>90</v>
      </c>
      <c r="P821">
        <f t="shared" si="994"/>
        <v>39</v>
      </c>
      <c r="Q821">
        <f t="shared" si="995"/>
        <v>20.450072999999975</v>
      </c>
      <c r="R821">
        <f t="shared" si="996"/>
        <v>18.549927000000025</v>
      </c>
      <c r="S821">
        <f t="shared" si="997"/>
        <v>39</v>
      </c>
      <c r="T821">
        <f t="shared" si="1033"/>
        <v>36.946065235135116</v>
      </c>
      <c r="U821">
        <f t="shared" si="998"/>
        <v>12.699951000000056</v>
      </c>
      <c r="V821">
        <f t="shared" si="999"/>
        <v>-7.0999750000000859</v>
      </c>
      <c r="W821">
        <f t="shared" si="1000"/>
        <v>12.699951000000056</v>
      </c>
      <c r="X821">
        <f t="shared" si="1001"/>
        <v>0</v>
      </c>
      <c r="Y821">
        <f t="shared" si="1031"/>
        <v>7.1547978328506519</v>
      </c>
      <c r="Z821">
        <f t="shared" si="1032"/>
        <v>6.7848539130059544</v>
      </c>
      <c r="AA821">
        <f t="shared" si="1028"/>
        <v>19.365520488624465</v>
      </c>
      <c r="AB821">
        <f t="shared" si="1029"/>
        <v>18.364212453546113</v>
      </c>
      <c r="AC821">
        <f t="shared" si="1030"/>
        <v>2.6538964286152926</v>
      </c>
      <c r="AD821">
        <f t="shared" si="1038"/>
        <v>15.990958779667929</v>
      </c>
      <c r="AE821">
        <f t="shared" si="1011"/>
        <v>1276.3000002000001</v>
      </c>
      <c r="AF821">
        <f t="shared" si="1013"/>
        <v>1280.4583334999998</v>
      </c>
      <c r="AG821">
        <f t="shared" si="1035"/>
        <v>1281.5524903500004</v>
      </c>
      <c r="AH821">
        <f t="shared" si="1020"/>
        <v>1293.5599976999997</v>
      </c>
      <c r="AI821">
        <f t="shared" si="1021"/>
        <v>1346.0649924737315</v>
      </c>
      <c r="AJ821">
        <f t="shared" si="1022"/>
        <v>1241.0550029262679</v>
      </c>
      <c r="AK821">
        <f t="shared" si="1023"/>
        <v>0.12184529423221073</v>
      </c>
      <c r="AL821">
        <f t="shared" si="1002"/>
        <v>-4.8721692307691015E-2</v>
      </c>
      <c r="AM821">
        <f t="shared" si="1003"/>
        <v>-18027.415927384136</v>
      </c>
      <c r="AN821">
        <f t="shared" si="1036"/>
        <v>472584.1859118907</v>
      </c>
      <c r="AO821">
        <f t="shared" si="1037"/>
        <v>8940258</v>
      </c>
      <c r="AP821">
        <f t="shared" si="1039"/>
        <v>5.2860240265089745E-2</v>
      </c>
      <c r="AQ821">
        <f t="shared" si="1040"/>
        <v>1268.6714764003291</v>
      </c>
      <c r="AR821">
        <f t="shared" si="1041"/>
        <v>1272.6067545784765</v>
      </c>
      <c r="AS821">
        <f t="shared" si="1042"/>
        <v>1277.8947100943658</v>
      </c>
      <c r="AT821">
        <f t="shared" si="1043"/>
        <v>1273.647483121274</v>
      </c>
      <c r="AU821">
        <f t="shared" si="1044"/>
        <v>1278.2534682566986</v>
      </c>
      <c r="AV821">
        <f t="shared" si="1045"/>
        <v>1269.5791519482293</v>
      </c>
      <c r="AW821">
        <f t="shared" si="1046"/>
        <v>8.6743163084693151</v>
      </c>
      <c r="AX821">
        <f t="shared" si="1073"/>
        <v>14.542163889174656</v>
      </c>
      <c r="AY821">
        <f t="shared" si="1047"/>
        <v>-5.867847580705341</v>
      </c>
      <c r="AZ821">
        <f t="shared" si="1004"/>
        <v>1254.483358</v>
      </c>
      <c r="BA821">
        <f t="shared" si="1005"/>
        <v>464168878.326864</v>
      </c>
      <c r="BB821">
        <f t="shared" si="1008"/>
        <v>464168878.326864</v>
      </c>
      <c r="BC821">
        <f t="shared" si="1009"/>
        <v>0</v>
      </c>
      <c r="BD821">
        <f t="shared" si="1024"/>
        <v>4665145032.667613</v>
      </c>
      <c r="BE821">
        <f t="shared" si="1025"/>
        <v>4144467080.8431468</v>
      </c>
      <c r="BF821">
        <f t="shared" si="1026"/>
        <v>1.1256320635845272</v>
      </c>
      <c r="BG821">
        <f t="shared" si="1027"/>
        <v>52.955169564309962</v>
      </c>
      <c r="BH821">
        <f t="shared" si="1048"/>
        <v>48226948</v>
      </c>
      <c r="BI821">
        <f t="shared" si="1049"/>
        <v>0.68324344292816763</v>
      </c>
      <c r="BJ821">
        <f t="shared" si="1010"/>
        <v>825</v>
      </c>
      <c r="BK821">
        <f t="shared" si="1050"/>
        <v>7.4321068442636702E-3</v>
      </c>
      <c r="BL821">
        <f t="shared" si="1051"/>
        <v>1.0074321068442638</v>
      </c>
      <c r="BM821">
        <f t="shared" si="1052"/>
        <v>27.672562003373141</v>
      </c>
      <c r="BN821">
        <f t="shared" si="1053"/>
        <v>1254.8000489999999</v>
      </c>
      <c r="BO821">
        <f t="shared" si="1012"/>
        <v>1278.8250122000002</v>
      </c>
      <c r="BP821">
        <f t="shared" si="1054"/>
        <v>1251.0397123676469</v>
      </c>
      <c r="BQ821">
        <f t="shared" si="1055"/>
        <v>27.785299832353303</v>
      </c>
      <c r="BR821">
        <f t="shared" si="1056"/>
        <v>-53.15002400000003</v>
      </c>
      <c r="BS821">
        <f t="shared" si="1057"/>
        <v>-31.699951000000056</v>
      </c>
      <c r="BT821">
        <f t="shared" si="1058"/>
        <v>-39.699951000000056</v>
      </c>
      <c r="BU821">
        <f t="shared" si="1059"/>
        <v>-30.90002400000003</v>
      </c>
      <c r="BV821">
        <f t="shared" si="1060"/>
        <v>1264.6599937999999</v>
      </c>
      <c r="BW821">
        <f t="shared" si="1061"/>
        <v>1269.1738051428572</v>
      </c>
      <c r="BX821">
        <f t="shared" si="1062"/>
        <v>1282.1554534181817</v>
      </c>
      <c r="BY821">
        <f t="shared" si="1063"/>
        <v>1282.5188030285717</v>
      </c>
      <c r="BZ821">
        <f t="shared" si="1064"/>
        <v>1335</v>
      </c>
      <c r="CA821">
        <f t="shared" si="1065"/>
        <v>1235.3000489999999</v>
      </c>
      <c r="CB821">
        <f t="shared" si="1066"/>
        <v>1294.9675093566668</v>
      </c>
      <c r="CC821">
        <f t="shared" si="1067"/>
        <v>1296.0855604583332</v>
      </c>
      <c r="CD821">
        <f t="shared" si="1068"/>
        <v>1307.6958410096427</v>
      </c>
      <c r="CE821">
        <f t="shared" si="1069"/>
        <v>1282.4109493632236</v>
      </c>
      <c r="CF821">
        <f t="shared" si="1070"/>
        <v>1244.599976</v>
      </c>
      <c r="CG821">
        <f t="shared" si="1071"/>
        <v>1269</v>
      </c>
      <c r="CH821">
        <f t="shared" si="1072"/>
        <v>1241</v>
      </c>
    </row>
    <row r="822" spans="1:86">
      <c r="A822" s="1">
        <v>40669</v>
      </c>
      <c r="B822">
        <v>1254</v>
      </c>
      <c r="C822">
        <v>1287</v>
      </c>
      <c r="D822">
        <v>1242.400024</v>
      </c>
      <c r="E822">
        <v>1273.5</v>
      </c>
      <c r="F822">
        <v>481365</v>
      </c>
      <c r="G822">
        <f t="shared" si="1006"/>
        <v>189955.53825499798</v>
      </c>
      <c r="H822">
        <f t="shared" si="1034"/>
        <v>15909267.491004685</v>
      </c>
      <c r="I822">
        <f t="shared" si="1007"/>
        <v>1264.2250060000001</v>
      </c>
      <c r="J822">
        <f t="shared" si="1014"/>
        <v>1315.200012</v>
      </c>
      <c r="K822">
        <f t="shared" si="1015"/>
        <v>1251.8625185000001</v>
      </c>
      <c r="L822">
        <f t="shared" si="1016"/>
        <v>8</v>
      </c>
      <c r="M822">
        <f t="shared" si="1017"/>
        <v>2</v>
      </c>
      <c r="N822">
        <f t="shared" si="1018"/>
        <v>20</v>
      </c>
      <c r="O822">
        <f t="shared" si="1019"/>
        <v>80</v>
      </c>
      <c r="P822">
        <f t="shared" si="994"/>
        <v>44.59997599999997</v>
      </c>
      <c r="Q822">
        <f t="shared" si="995"/>
        <v>13.5</v>
      </c>
      <c r="R822">
        <f t="shared" si="996"/>
        <v>31.09997599999997</v>
      </c>
      <c r="S822">
        <f t="shared" si="997"/>
        <v>44.59997599999997</v>
      </c>
      <c r="T822">
        <f t="shared" si="1033"/>
        <v>37.492773146911176</v>
      </c>
      <c r="U822">
        <f t="shared" si="998"/>
        <v>-7.0999759999999696</v>
      </c>
      <c r="V822">
        <f t="shared" si="999"/>
        <v>2.4000240000000304</v>
      </c>
      <c r="W822">
        <f t="shared" si="1000"/>
        <v>0</v>
      </c>
      <c r="X822">
        <f t="shared" si="1001"/>
        <v>2.4000240000000304</v>
      </c>
      <c r="Y822">
        <f t="shared" si="1031"/>
        <v>6.6437408447898907</v>
      </c>
      <c r="Z822">
        <f t="shared" si="1032"/>
        <v>6.4716517763626742</v>
      </c>
      <c r="AA822">
        <f t="shared" si="1028"/>
        <v>17.720057192774583</v>
      </c>
      <c r="AB822">
        <f t="shared" si="1029"/>
        <v>17.261064555039024</v>
      </c>
      <c r="AC822">
        <f t="shared" si="1030"/>
        <v>1.3121152633255591</v>
      </c>
      <c r="AD822">
        <f t="shared" si="1038"/>
        <v>15.308925851826327</v>
      </c>
      <c r="AE822">
        <f t="shared" si="1011"/>
        <v>1267.4699954</v>
      </c>
      <c r="AF822">
        <f t="shared" si="1013"/>
        <v>1275.8333335</v>
      </c>
      <c r="AG822">
        <f t="shared" si="1035"/>
        <v>1279.6849915500002</v>
      </c>
      <c r="AH822">
        <f t="shared" si="1020"/>
        <v>1290.2099976999998</v>
      </c>
      <c r="AI822">
        <f t="shared" si="1021"/>
        <v>1343.1306214165584</v>
      </c>
      <c r="AJ822">
        <f t="shared" si="1022"/>
        <v>1237.2893739834412</v>
      </c>
      <c r="AK822">
        <f t="shared" si="1023"/>
        <v>0.34212206389045885</v>
      </c>
      <c r="AL822">
        <f t="shared" si="1002"/>
        <v>0.39461850831489198</v>
      </c>
      <c r="AM822">
        <f t="shared" si="1003"/>
        <v>189955.53825499798</v>
      </c>
      <c r="AN822">
        <f t="shared" si="1036"/>
        <v>521388.28135977936</v>
      </c>
      <c r="AO822">
        <f t="shared" si="1037"/>
        <v>9094217</v>
      </c>
      <c r="AP822">
        <f t="shared" si="1039"/>
        <v>5.7331849609458335E-2</v>
      </c>
      <c r="AQ822">
        <f t="shared" si="1040"/>
        <v>1270.3131744242171</v>
      </c>
      <c r="AR822">
        <f t="shared" si="1041"/>
        <v>1264.8813295236107</v>
      </c>
      <c r="AS822">
        <f t="shared" si="1042"/>
        <v>1277.10366227738</v>
      </c>
      <c r="AT822">
        <f t="shared" si="1043"/>
        <v>1273.6342096403594</v>
      </c>
      <c r="AU822">
        <f t="shared" si="1044"/>
        <v>1277.5404480181937</v>
      </c>
      <c r="AV822">
        <f t="shared" si="1045"/>
        <v>1269.8536113118532</v>
      </c>
      <c r="AW822">
        <f t="shared" si="1046"/>
        <v>7.6868367063405003</v>
      </c>
      <c r="AX822">
        <f t="shared" si="1073"/>
        <v>13.171098452607826</v>
      </c>
      <c r="AY822">
        <f t="shared" si="1047"/>
        <v>-5.4842617462673253</v>
      </c>
      <c r="AZ822">
        <f t="shared" si="1004"/>
        <v>1267.6333413333334</v>
      </c>
      <c r="BA822">
        <f t="shared" si="1005"/>
        <v>610194323.35092008</v>
      </c>
      <c r="BB822">
        <f t="shared" si="1008"/>
        <v>610194323.35092008</v>
      </c>
      <c r="BC822">
        <f t="shared" si="1009"/>
        <v>0</v>
      </c>
      <c r="BD822">
        <f t="shared" si="1024"/>
        <v>5022471946.4824553</v>
      </c>
      <c r="BE822">
        <f t="shared" si="1025"/>
        <v>4144467080.8431468</v>
      </c>
      <c r="BF822">
        <f t="shared" si="1026"/>
        <v>1.2118498828709934</v>
      </c>
      <c r="BG822">
        <f t="shared" si="1027"/>
        <v>54.788975158567517</v>
      </c>
      <c r="BH822">
        <f t="shared" si="1048"/>
        <v>48708313</v>
      </c>
      <c r="BI822">
        <f t="shared" si="1049"/>
        <v>0.60533250745331391</v>
      </c>
      <c r="BJ822">
        <f t="shared" si="1010"/>
        <v>1865.002400000003</v>
      </c>
      <c r="BK822">
        <f t="shared" si="1050"/>
        <v>1.56717505093289E-2</v>
      </c>
      <c r="BL822">
        <f t="shared" si="1051"/>
        <v>1.0156717505093289</v>
      </c>
      <c r="BM822">
        <f t="shared" si="1052"/>
        <v>27.891617690175796</v>
      </c>
      <c r="BN822">
        <f t="shared" si="1053"/>
        <v>1264.700012</v>
      </c>
      <c r="BO822">
        <f t="shared" si="1012"/>
        <v>1270.0350098000001</v>
      </c>
      <c r="BP822">
        <f t="shared" si="1054"/>
        <v>1252.3103009558822</v>
      </c>
      <c r="BQ822">
        <f t="shared" si="1055"/>
        <v>17.724708844117913</v>
      </c>
      <c r="BR822">
        <f t="shared" si="1056"/>
        <v>-52.949951000000056</v>
      </c>
      <c r="BS822">
        <f t="shared" si="1057"/>
        <v>-43.900024999999914</v>
      </c>
      <c r="BT822">
        <f t="shared" si="1058"/>
        <v>-48</v>
      </c>
      <c r="BU822">
        <f t="shared" si="1059"/>
        <v>-56</v>
      </c>
      <c r="BV822">
        <f t="shared" si="1060"/>
        <v>1263.7266604000001</v>
      </c>
      <c r="BW822">
        <f t="shared" si="1061"/>
        <v>1267.1857098571429</v>
      </c>
      <c r="BX822">
        <f t="shared" si="1062"/>
        <v>1278.5081811090909</v>
      </c>
      <c r="BY822">
        <f t="shared" si="1063"/>
        <v>1281.7518991857144</v>
      </c>
      <c r="BZ822">
        <f t="shared" si="1064"/>
        <v>1335</v>
      </c>
      <c r="CA822">
        <f t="shared" si="1065"/>
        <v>1235.3000489999999</v>
      </c>
      <c r="CB822">
        <f t="shared" si="1066"/>
        <v>1275.5464956966666</v>
      </c>
      <c r="CC822">
        <f t="shared" si="1067"/>
        <v>1291.7784800472225</v>
      </c>
      <c r="CD822">
        <f t="shared" si="1068"/>
        <v>1307.3802454864683</v>
      </c>
      <c r="CE822">
        <f t="shared" si="1069"/>
        <v>1276.7686756352039</v>
      </c>
      <c r="CF822">
        <f t="shared" si="1070"/>
        <v>1253.849976</v>
      </c>
      <c r="CG822">
        <f t="shared" si="1071"/>
        <v>1274.3000489999999</v>
      </c>
      <c r="CH822">
        <f t="shared" si="1072"/>
        <v>1235.3000489999999</v>
      </c>
    </row>
    <row r="823" spans="1:86">
      <c r="A823" s="1">
        <v>40672</v>
      </c>
      <c r="B823">
        <v>1276.5</v>
      </c>
      <c r="C823">
        <v>1279.900024</v>
      </c>
      <c r="D823">
        <v>1240</v>
      </c>
      <c r="E823">
        <v>1245.5</v>
      </c>
      <c r="F823">
        <v>154135</v>
      </c>
      <c r="G823">
        <f t="shared" si="1006"/>
        <v>-111641.66716390951</v>
      </c>
      <c r="H823">
        <f t="shared" si="1034"/>
        <v>15797625.823840775</v>
      </c>
      <c r="I823">
        <f t="shared" si="1007"/>
        <v>1260.4750060000001</v>
      </c>
      <c r="J823">
        <f t="shared" si="1014"/>
        <v>1315.200012</v>
      </c>
      <c r="K823">
        <f t="shared" si="1015"/>
        <v>1251.8625185000001</v>
      </c>
      <c r="L823">
        <f t="shared" si="1016"/>
        <v>9</v>
      </c>
      <c r="M823">
        <f t="shared" si="1017"/>
        <v>3</v>
      </c>
      <c r="N823">
        <f t="shared" si="1018"/>
        <v>10</v>
      </c>
      <c r="O823">
        <f t="shared" si="1019"/>
        <v>70</v>
      </c>
      <c r="P823">
        <f t="shared" si="994"/>
        <v>39.90002400000003</v>
      </c>
      <c r="Q823">
        <f t="shared" si="995"/>
        <v>34.40002400000003</v>
      </c>
      <c r="R823">
        <f t="shared" si="996"/>
        <v>5.5</v>
      </c>
      <c r="S823">
        <f t="shared" si="997"/>
        <v>39.90002400000003</v>
      </c>
      <c r="T823">
        <f t="shared" si="1033"/>
        <v>37.66471963641753</v>
      </c>
      <c r="U823">
        <f t="shared" si="998"/>
        <v>-25.40002400000003</v>
      </c>
      <c r="V823">
        <f t="shared" si="999"/>
        <v>6</v>
      </c>
      <c r="W823">
        <f t="shared" si="1000"/>
        <v>0</v>
      </c>
      <c r="X823">
        <f t="shared" si="1001"/>
        <v>6</v>
      </c>
      <c r="Y823">
        <f t="shared" si="1031"/>
        <v>6.1691879273048986</v>
      </c>
      <c r="Z823">
        <f t="shared" si="1032"/>
        <v>6.4379623637653411</v>
      </c>
      <c r="AA823">
        <f t="shared" si="1028"/>
        <v>16.379221687714331</v>
      </c>
      <c r="AB823">
        <f t="shared" si="1029"/>
        <v>17.092819025103161</v>
      </c>
      <c r="AC823">
        <f t="shared" si="1030"/>
        <v>2.1319206184986834</v>
      </c>
      <c r="AD823">
        <f t="shared" si="1038"/>
        <v>15.064675695923091</v>
      </c>
      <c r="AE823">
        <f t="shared" si="1011"/>
        <v>1258.2500002000002</v>
      </c>
      <c r="AF823">
        <f t="shared" si="1013"/>
        <v>1263.8083294999999</v>
      </c>
      <c r="AG823">
        <f t="shared" si="1035"/>
        <v>1277.08499155</v>
      </c>
      <c r="AH823">
        <f t="shared" si="1020"/>
        <v>1282.1150025999998</v>
      </c>
      <c r="AI823">
        <f t="shared" si="1021"/>
        <v>1335.1502409188113</v>
      </c>
      <c r="AJ823">
        <f t="shared" si="1022"/>
        <v>1229.0797642811883</v>
      </c>
      <c r="AK823">
        <f t="shared" si="1023"/>
        <v>0.15480495835716326</v>
      </c>
      <c r="AL823">
        <f t="shared" si="1002"/>
        <v>-0.72431094277036046</v>
      </c>
      <c r="AM823">
        <f t="shared" si="1003"/>
        <v>-111641.66716390951</v>
      </c>
      <c r="AN823">
        <f t="shared" si="1036"/>
        <v>662109.38371914381</v>
      </c>
      <c r="AO823">
        <f t="shared" si="1037"/>
        <v>8770475</v>
      </c>
      <c r="AP823">
        <f t="shared" si="1039"/>
        <v>7.5492990256416426E-2</v>
      </c>
      <c r="AQ823">
        <f t="shared" si="1040"/>
        <v>1261.8766951199832</v>
      </c>
      <c r="AR823">
        <f t="shared" si="1041"/>
        <v>1258.3031645743815</v>
      </c>
      <c r="AS823">
        <f t="shared" si="1042"/>
        <v>1271.4150030674516</v>
      </c>
      <c r="AT823">
        <f t="shared" si="1043"/>
        <v>1271.1021307727269</v>
      </c>
      <c r="AU823">
        <f t="shared" si="1044"/>
        <v>1272.7343808154646</v>
      </c>
      <c r="AV823">
        <f t="shared" si="1045"/>
        <v>1268.1488585200234</v>
      </c>
      <c r="AW823">
        <f t="shared" si="1046"/>
        <v>4.5855222954412511</v>
      </c>
      <c r="AX823">
        <f t="shared" si="1073"/>
        <v>11.453983221174511</v>
      </c>
      <c r="AY823">
        <f t="shared" si="1047"/>
        <v>-6.8684609257332596</v>
      </c>
      <c r="AZ823">
        <f t="shared" si="1004"/>
        <v>1255.1333413333334</v>
      </c>
      <c r="BA823">
        <f t="shared" si="1005"/>
        <v>193459977.56641334</v>
      </c>
      <c r="BB823">
        <f t="shared" si="1008"/>
        <v>0</v>
      </c>
      <c r="BC823">
        <f t="shared" si="1009"/>
        <v>193459977.56641334</v>
      </c>
      <c r="BD823">
        <f t="shared" si="1024"/>
        <v>5022471946.4824553</v>
      </c>
      <c r="BE823">
        <f t="shared" si="1025"/>
        <v>3740083863.2905359</v>
      </c>
      <c r="BF823">
        <f t="shared" si="1026"/>
        <v>1.3428768257788932</v>
      </c>
      <c r="BG823">
        <f t="shared" si="1027"/>
        <v>57.317431757533889</v>
      </c>
      <c r="BH823">
        <f t="shared" si="1048"/>
        <v>48554178</v>
      </c>
      <c r="BI823">
        <f t="shared" si="1049"/>
        <v>0.36159180088627174</v>
      </c>
      <c r="BJ823">
        <f t="shared" si="1010"/>
        <v>-2900</v>
      </c>
      <c r="BK823">
        <f t="shared" si="1050"/>
        <v>-2.1986650961915981E-2</v>
      </c>
      <c r="BL823">
        <f t="shared" si="1051"/>
        <v>0.97801334903808401</v>
      </c>
      <c r="BM823">
        <f t="shared" si="1052"/>
        <v>27.952024889551677</v>
      </c>
      <c r="BN823">
        <f t="shared" si="1053"/>
        <v>1259.950012</v>
      </c>
      <c r="BO823">
        <f t="shared" si="1012"/>
        <v>1260.0150146000001</v>
      </c>
      <c r="BP823">
        <f t="shared" si="1054"/>
        <v>1254.5301531764705</v>
      </c>
      <c r="BQ823">
        <f t="shared" si="1055"/>
        <v>5.4848614235295372</v>
      </c>
      <c r="BR823">
        <f t="shared" si="1056"/>
        <v>-57.09997599999997</v>
      </c>
      <c r="BS823">
        <f t="shared" si="1057"/>
        <v>-57.25</v>
      </c>
      <c r="BT823">
        <f t="shared" si="1058"/>
        <v>-45</v>
      </c>
      <c r="BU823">
        <f t="shared" si="1059"/>
        <v>-48.40002400000003</v>
      </c>
      <c r="BV823">
        <f t="shared" si="1060"/>
        <v>1256.4033286000001</v>
      </c>
      <c r="BW823">
        <f t="shared" si="1061"/>
        <v>1258.5190431428571</v>
      </c>
      <c r="BX823">
        <f t="shared" si="1062"/>
        <v>1270.3790906181819</v>
      </c>
      <c r="BY823">
        <f t="shared" si="1063"/>
        <v>1278.496185704762</v>
      </c>
      <c r="BZ823">
        <f t="shared" si="1064"/>
        <v>1334</v>
      </c>
      <c r="CA823">
        <f t="shared" si="1065"/>
        <v>1235.3000489999999</v>
      </c>
      <c r="CB823">
        <f t="shared" si="1066"/>
        <v>1262.0208457900001</v>
      </c>
      <c r="CC823">
        <f t="shared" si="1067"/>
        <v>1273.5901346638886</v>
      </c>
      <c r="CD823">
        <f t="shared" si="1068"/>
        <v>1298.4036411346028</v>
      </c>
      <c r="CE823">
        <f t="shared" si="1069"/>
        <v>1272.0937478097155</v>
      </c>
      <c r="CF823">
        <f t="shared" si="1070"/>
        <v>1273.5</v>
      </c>
      <c r="CG823">
        <f t="shared" si="1071"/>
        <v>1287</v>
      </c>
      <c r="CH823">
        <f t="shared" si="1072"/>
        <v>1242.400024</v>
      </c>
    </row>
    <row r="824" spans="1:86">
      <c r="A824" s="1">
        <v>40673</v>
      </c>
      <c r="B824">
        <v>1245</v>
      </c>
      <c r="C824">
        <v>1254.5</v>
      </c>
      <c r="D824">
        <v>1234</v>
      </c>
      <c r="E824">
        <v>1241.8000489999999</v>
      </c>
      <c r="F824">
        <v>186668</v>
      </c>
      <c r="G824">
        <f t="shared" si="1006"/>
        <v>-44617.312513952231</v>
      </c>
      <c r="H824">
        <f t="shared" si="1034"/>
        <v>15753008.511326822</v>
      </c>
      <c r="I824">
        <f t="shared" si="1007"/>
        <v>1243.8250122499999</v>
      </c>
      <c r="J824">
        <f t="shared" si="1014"/>
        <v>1315.200012</v>
      </c>
      <c r="K824">
        <f t="shared" si="1015"/>
        <v>1243.8250122499999</v>
      </c>
      <c r="L824">
        <f t="shared" si="1016"/>
        <v>10</v>
      </c>
      <c r="M824">
        <f t="shared" si="1017"/>
        <v>1</v>
      </c>
      <c r="N824">
        <f t="shared" si="1018"/>
        <v>0</v>
      </c>
      <c r="O824">
        <f t="shared" si="1019"/>
        <v>90</v>
      </c>
      <c r="P824">
        <f t="shared" si="994"/>
        <v>20.5</v>
      </c>
      <c r="Q824">
        <f t="shared" si="995"/>
        <v>12.699951000000056</v>
      </c>
      <c r="R824">
        <f t="shared" si="996"/>
        <v>7.8000489999999445</v>
      </c>
      <c r="S824">
        <f t="shared" si="997"/>
        <v>20.5</v>
      </c>
      <c r="T824">
        <f t="shared" si="1033"/>
        <v>36.43866823381628</v>
      </c>
      <c r="U824">
        <f t="shared" si="998"/>
        <v>-8.6999510000000555</v>
      </c>
      <c r="V824">
        <f t="shared" si="999"/>
        <v>19.84997599999997</v>
      </c>
      <c r="W824">
        <f t="shared" si="1000"/>
        <v>0</v>
      </c>
      <c r="X824">
        <f t="shared" si="1001"/>
        <v>19.84997599999997</v>
      </c>
      <c r="Y824">
        <f t="shared" si="1031"/>
        <v>5.7285316467831198</v>
      </c>
      <c r="Z824">
        <f t="shared" si="1032"/>
        <v>7.3959633377821001</v>
      </c>
      <c r="AA824">
        <f t="shared" si="1028"/>
        <v>15.721023639022169</v>
      </c>
      <c r="AB824">
        <f t="shared" si="1029"/>
        <v>20.297018788733897</v>
      </c>
      <c r="AC824">
        <f t="shared" si="1030"/>
        <v>12.704730299793848</v>
      </c>
      <c r="AD824">
        <f t="shared" si="1038"/>
        <v>15.482490836599213</v>
      </c>
      <c r="AE824">
        <f t="shared" si="1011"/>
        <v>1251.8500002000001</v>
      </c>
      <c r="AF824">
        <f t="shared" si="1013"/>
        <v>1255.5083416666666</v>
      </c>
      <c r="AG824">
        <f t="shared" si="1035"/>
        <v>1275.2624940000003</v>
      </c>
      <c r="AH824">
        <f t="shared" si="1020"/>
        <v>1276.0350098999997</v>
      </c>
      <c r="AI824">
        <f t="shared" si="1021"/>
        <v>1332.1343485595016</v>
      </c>
      <c r="AJ824">
        <f t="shared" si="1022"/>
        <v>1219.9356712404979</v>
      </c>
      <c r="AK824">
        <f t="shared" si="1023"/>
        <v>0.19487197426879804</v>
      </c>
      <c r="AL824">
        <f t="shared" si="1002"/>
        <v>-0.23901960975610298</v>
      </c>
      <c r="AM824">
        <f t="shared" si="1003"/>
        <v>-44617.312513952231</v>
      </c>
      <c r="AN824">
        <f t="shared" si="1036"/>
        <v>539591.33591107419</v>
      </c>
      <c r="AO824">
        <f t="shared" si="1037"/>
        <v>8578768</v>
      </c>
      <c r="AP824">
        <f t="shared" si="1039"/>
        <v>6.2898464664282117E-2</v>
      </c>
      <c r="AQ824">
        <f t="shared" si="1040"/>
        <v>1255.0506354391889</v>
      </c>
      <c r="AR824">
        <f t="shared" si="1041"/>
        <v>1248.1990058306828</v>
      </c>
      <c r="AS824">
        <f t="shared" si="1042"/>
        <v>1266.0843113353103</v>
      </c>
      <c r="AT824">
        <f t="shared" si="1043"/>
        <v>1268.4649434131816</v>
      </c>
      <c r="AU824">
        <f t="shared" si="1044"/>
        <v>1268.0942310431449</v>
      </c>
      <c r="AV824">
        <f t="shared" si="1045"/>
        <v>1266.3044418536217</v>
      </c>
      <c r="AW824">
        <f t="shared" si="1046"/>
        <v>1.7897891895231623</v>
      </c>
      <c r="AX824">
        <f t="shared" si="1073"/>
        <v>9.5211444148442403</v>
      </c>
      <c r="AY824">
        <f t="shared" si="1047"/>
        <v>-7.731355225321078</v>
      </c>
      <c r="AZ824">
        <f t="shared" si="1004"/>
        <v>1243.4333496666666</v>
      </c>
      <c r="BA824">
        <f t="shared" si="1005"/>
        <v>232109216.51557732</v>
      </c>
      <c r="BB824">
        <f t="shared" si="1008"/>
        <v>0</v>
      </c>
      <c r="BC824">
        <f t="shared" si="1009"/>
        <v>232109216.51557732</v>
      </c>
      <c r="BD824">
        <f t="shared" si="1024"/>
        <v>5022471946.4824553</v>
      </c>
      <c r="BE824">
        <f t="shared" si="1025"/>
        <v>3542834207.9985814</v>
      </c>
      <c r="BF824">
        <f t="shared" si="1026"/>
        <v>1.4176423878778541</v>
      </c>
      <c r="BG824">
        <f t="shared" si="1027"/>
        <v>58.637389672929466</v>
      </c>
      <c r="BH824">
        <f t="shared" si="1048"/>
        <v>48367510</v>
      </c>
      <c r="BI824">
        <f t="shared" si="1049"/>
        <v>0.14133956498669953</v>
      </c>
      <c r="BJ824">
        <f t="shared" si="1010"/>
        <v>-469.99510000000555</v>
      </c>
      <c r="BK824">
        <f t="shared" si="1050"/>
        <v>-2.9706551585708995E-3</v>
      </c>
      <c r="BL824">
        <f t="shared" si="1051"/>
        <v>0.99702934484142913</v>
      </c>
      <c r="BM824">
        <f t="shared" si="1052"/>
        <v>29.566947565526455</v>
      </c>
      <c r="BN824">
        <f t="shared" si="1053"/>
        <v>1244.25</v>
      </c>
      <c r="BO824">
        <f t="shared" si="1012"/>
        <v>1255.7400146</v>
      </c>
      <c r="BP824">
        <f t="shared" si="1054"/>
        <v>1256.5948594117647</v>
      </c>
      <c r="BQ824">
        <f t="shared" si="1055"/>
        <v>-0.85484481176467852</v>
      </c>
      <c r="BR824">
        <f t="shared" si="1056"/>
        <v>-75</v>
      </c>
      <c r="BS824">
        <f t="shared" si="1057"/>
        <v>-71.199951000000056</v>
      </c>
      <c r="BT824">
        <f t="shared" si="1058"/>
        <v>-75.40002400000003</v>
      </c>
      <c r="BU824">
        <f t="shared" si="1059"/>
        <v>-63.90002400000003</v>
      </c>
      <c r="BV824">
        <f t="shared" si="1060"/>
        <v>1250.9200115333333</v>
      </c>
      <c r="BW824">
        <f t="shared" si="1061"/>
        <v>1252.230963</v>
      </c>
      <c r="BX824">
        <f t="shared" si="1062"/>
        <v>1263.0490990545452</v>
      </c>
      <c r="BY824">
        <f t="shared" si="1063"/>
        <v>1275.1357149857145</v>
      </c>
      <c r="BZ824">
        <f t="shared" si="1064"/>
        <v>1334</v>
      </c>
      <c r="CA824">
        <f t="shared" si="1065"/>
        <v>1234</v>
      </c>
      <c r="CB824">
        <f t="shared" si="1066"/>
        <v>1251.4708181733331</v>
      </c>
      <c r="CC824">
        <f t="shared" si="1067"/>
        <v>1260.9354284361109</v>
      </c>
      <c r="CD824">
        <f t="shared" si="1068"/>
        <v>1296.1375309753967</v>
      </c>
      <c r="CE824">
        <f t="shared" si="1069"/>
        <v>1269.8000455750357</v>
      </c>
      <c r="CF824">
        <f t="shared" si="1070"/>
        <v>1245.5</v>
      </c>
      <c r="CG824">
        <f t="shared" si="1071"/>
        <v>1279.900024</v>
      </c>
      <c r="CH824">
        <f t="shared" si="1072"/>
        <v>1240</v>
      </c>
    </row>
    <row r="825" spans="1:86">
      <c r="A825" s="1">
        <v>40674</v>
      </c>
      <c r="B825">
        <v>1236.400024</v>
      </c>
      <c r="C825">
        <v>1245.8000489999999</v>
      </c>
      <c r="D825">
        <v>1214.150024</v>
      </c>
      <c r="E825">
        <v>1222.849976</v>
      </c>
      <c r="F825">
        <v>347243</v>
      </c>
      <c r="G825">
        <f t="shared" si="1006"/>
        <v>-156342.83911001732</v>
      </c>
      <c r="H825">
        <f t="shared" si="1034"/>
        <v>15596665.672216805</v>
      </c>
      <c r="I825">
        <f t="shared" si="1007"/>
        <v>1229.80001825</v>
      </c>
      <c r="J825">
        <f t="shared" si="1014"/>
        <v>1311.1875</v>
      </c>
      <c r="K825">
        <f t="shared" si="1015"/>
        <v>1229.80001825</v>
      </c>
      <c r="L825">
        <f t="shared" si="1016"/>
        <v>10</v>
      </c>
      <c r="M825">
        <f t="shared" si="1017"/>
        <v>1</v>
      </c>
      <c r="N825">
        <f t="shared" si="1018"/>
        <v>0</v>
      </c>
      <c r="O825">
        <f t="shared" si="1019"/>
        <v>90</v>
      </c>
      <c r="P825">
        <f t="shared" si="994"/>
        <v>31.650024999999914</v>
      </c>
      <c r="Q825">
        <f t="shared" si="995"/>
        <v>22.950072999999975</v>
      </c>
      <c r="R825">
        <f t="shared" si="996"/>
        <v>8.6999519999999393</v>
      </c>
      <c r="S825">
        <f t="shared" si="997"/>
        <v>31.650024999999914</v>
      </c>
      <c r="T825">
        <f t="shared" si="1033"/>
        <v>36.096622288543685</v>
      </c>
      <c r="U825">
        <f t="shared" si="998"/>
        <v>-7.8000489999999445</v>
      </c>
      <c r="V825">
        <f t="shared" si="999"/>
        <v>-0.84997599999996964</v>
      </c>
      <c r="W825">
        <f t="shared" si="1000"/>
        <v>0</v>
      </c>
      <c r="X825">
        <f t="shared" si="1001"/>
        <v>0</v>
      </c>
      <c r="Y825">
        <f t="shared" si="1031"/>
        <v>5.3193508148700399</v>
      </c>
      <c r="Z825">
        <f t="shared" si="1032"/>
        <v>6.8676802422262355</v>
      </c>
      <c r="AA825">
        <f t="shared" si="1028"/>
        <v>14.736422627992788</v>
      </c>
      <c r="AB825">
        <f t="shared" si="1029"/>
        <v>19.025825151529187</v>
      </c>
      <c r="AC825">
        <f t="shared" si="1030"/>
        <v>12.704730299793834</v>
      </c>
      <c r="AD825">
        <f t="shared" si="1038"/>
        <v>14.660567708375849</v>
      </c>
      <c r="AE825">
        <f t="shared" si="1011"/>
        <v>1247.5000002000002</v>
      </c>
      <c r="AF825">
        <f t="shared" si="1013"/>
        <v>1247.0166628333334</v>
      </c>
      <c r="AG825">
        <f t="shared" si="1035"/>
        <v>1273.7124940000003</v>
      </c>
      <c r="AH825">
        <f t="shared" si="1020"/>
        <v>1266.6400025999997</v>
      </c>
      <c r="AI825">
        <f t="shared" si="1021"/>
        <v>1323.7435481695447</v>
      </c>
      <c r="AJ825">
        <f t="shared" si="1022"/>
        <v>1209.5364570304546</v>
      </c>
      <c r="AK825">
        <f t="shared" si="1023"/>
        <v>0.11657348800987463</v>
      </c>
      <c r="AL825">
        <f t="shared" si="1002"/>
        <v>-0.45024043424926441</v>
      </c>
      <c r="AM825">
        <f t="shared" si="1003"/>
        <v>-156342.83911001732</v>
      </c>
      <c r="AN825">
        <f t="shared" si="1036"/>
        <v>596115.45196766569</v>
      </c>
      <c r="AO825">
        <f t="shared" si="1037"/>
        <v>8651985</v>
      </c>
      <c r="AP825">
        <f t="shared" si="1039"/>
        <v>6.8899270163744586E-2</v>
      </c>
      <c r="AQ825">
        <f t="shared" si="1040"/>
        <v>1244.1024112298646</v>
      </c>
      <c r="AR825">
        <f t="shared" si="1041"/>
        <v>1239.9342752039383</v>
      </c>
      <c r="AS825">
        <f t="shared" si="1042"/>
        <v>1258.3021309749545</v>
      </c>
      <c r="AT825">
        <f t="shared" si="1043"/>
        <v>1264.3595963459952</v>
      </c>
      <c r="AU825">
        <f t="shared" si="1044"/>
        <v>1261.3075927866732</v>
      </c>
      <c r="AV825">
        <f t="shared" si="1045"/>
        <v>1263.2626292438681</v>
      </c>
      <c r="AW825">
        <f t="shared" si="1046"/>
        <v>-1.9550364571948649</v>
      </c>
      <c r="AX825">
        <f t="shared" si="1073"/>
        <v>7.2259082404364197</v>
      </c>
      <c r="AY825">
        <f t="shared" si="1047"/>
        <v>-9.1809446976312845</v>
      </c>
      <c r="AZ825">
        <f t="shared" si="1004"/>
        <v>1227.6000163333333</v>
      </c>
      <c r="BA825">
        <f t="shared" si="1005"/>
        <v>426275512.47163564</v>
      </c>
      <c r="BB825">
        <f t="shared" si="1008"/>
        <v>0</v>
      </c>
      <c r="BC825">
        <f t="shared" si="1009"/>
        <v>426275512.47163564</v>
      </c>
      <c r="BD825">
        <f t="shared" si="1024"/>
        <v>4554988396.8105993</v>
      </c>
      <c r="BE825">
        <f t="shared" si="1025"/>
        <v>3969109720.4702172</v>
      </c>
      <c r="BF825">
        <f t="shared" si="1026"/>
        <v>1.147609594493894</v>
      </c>
      <c r="BG825">
        <f t="shared" si="1027"/>
        <v>53.436602138310896</v>
      </c>
      <c r="BH825">
        <f t="shared" si="1048"/>
        <v>48020267</v>
      </c>
      <c r="BI825">
        <f t="shared" si="1049"/>
        <v>-0.15476088755709186</v>
      </c>
      <c r="BJ825">
        <f t="shared" si="1010"/>
        <v>-1995.0072999999975</v>
      </c>
      <c r="BK825">
        <f t="shared" si="1050"/>
        <v>-1.5260164480795552E-2</v>
      </c>
      <c r="BL825">
        <f t="shared" si="1051"/>
        <v>0.98473983551920441</v>
      </c>
      <c r="BM825">
        <f t="shared" si="1052"/>
        <v>30.09621107849928</v>
      </c>
      <c r="BN825">
        <f t="shared" si="1053"/>
        <v>1229.9750365</v>
      </c>
      <c r="BO825">
        <f t="shared" si="1012"/>
        <v>1250.7350219</v>
      </c>
      <c r="BP825">
        <f t="shared" si="1054"/>
        <v>1259.1235369558824</v>
      </c>
      <c r="BQ825">
        <f t="shared" si="1055"/>
        <v>-8.388515055882408</v>
      </c>
      <c r="BR825">
        <f t="shared" si="1056"/>
        <v>-78.40002400000003</v>
      </c>
      <c r="BS825">
        <f t="shared" si="1057"/>
        <v>-82.84997599999997</v>
      </c>
      <c r="BT825">
        <f t="shared" si="1058"/>
        <v>-79.5</v>
      </c>
      <c r="BU825">
        <f t="shared" si="1059"/>
        <v>-84.799927000000025</v>
      </c>
      <c r="BV825">
        <f t="shared" si="1060"/>
        <v>1241.2533368000002</v>
      </c>
      <c r="BW825">
        <f t="shared" si="1061"/>
        <v>1242.9000013809523</v>
      </c>
      <c r="BX825">
        <f t="shared" si="1062"/>
        <v>1253.3790928909093</v>
      </c>
      <c r="BY825">
        <f t="shared" si="1063"/>
        <v>1270.144046604762</v>
      </c>
      <c r="BZ825">
        <f t="shared" si="1064"/>
        <v>1334</v>
      </c>
      <c r="CA825">
        <f t="shared" si="1065"/>
        <v>1214.150024</v>
      </c>
      <c r="CB825">
        <f t="shared" si="1066"/>
        <v>1255.2608258233333</v>
      </c>
      <c r="CC825">
        <f t="shared" si="1067"/>
        <v>1250.7284589499998</v>
      </c>
      <c r="CD825">
        <f t="shared" si="1068"/>
        <v>1286.9341962443252</v>
      </c>
      <c r="CE825">
        <f t="shared" si="1069"/>
        <v>1271.8698097782228</v>
      </c>
      <c r="CF825">
        <f t="shared" si="1070"/>
        <v>1241.8000489999999</v>
      </c>
      <c r="CG825">
        <f t="shared" si="1071"/>
        <v>1254.5</v>
      </c>
      <c r="CH825">
        <f t="shared" si="1072"/>
        <v>1234</v>
      </c>
    </row>
    <row r="826" spans="1:86">
      <c r="A826" s="1">
        <v>40675</v>
      </c>
      <c r="B826">
        <v>1220</v>
      </c>
      <c r="C826">
        <v>1238</v>
      </c>
      <c r="D826">
        <v>1215</v>
      </c>
      <c r="E826">
        <v>1219.1999510000001</v>
      </c>
      <c r="F826">
        <v>189669</v>
      </c>
      <c r="G826">
        <f t="shared" si="1006"/>
        <v>-120399.3907635643</v>
      </c>
      <c r="H826">
        <f t="shared" si="1034"/>
        <v>15476266.281453241</v>
      </c>
      <c r="I826">
        <f t="shared" si="1007"/>
        <v>1223.0499877500001</v>
      </c>
      <c r="J826">
        <f t="shared" si="1014"/>
        <v>1307.924988</v>
      </c>
      <c r="K826">
        <f t="shared" si="1015"/>
        <v>1223.0499877500001</v>
      </c>
      <c r="L826">
        <f t="shared" si="1016"/>
        <v>9</v>
      </c>
      <c r="M826">
        <f t="shared" si="1017"/>
        <v>1</v>
      </c>
      <c r="N826">
        <f t="shared" si="1018"/>
        <v>10</v>
      </c>
      <c r="O826">
        <f t="shared" si="1019"/>
        <v>90</v>
      </c>
      <c r="P826">
        <f t="shared" si="994"/>
        <v>23</v>
      </c>
      <c r="Q826">
        <f t="shared" si="995"/>
        <v>18.800048999999944</v>
      </c>
      <c r="R826">
        <f t="shared" si="996"/>
        <v>4.1999510000000555</v>
      </c>
      <c r="S826">
        <f t="shared" si="997"/>
        <v>23</v>
      </c>
      <c r="T826">
        <f t="shared" si="1033"/>
        <v>35.161149267933425</v>
      </c>
      <c r="U826">
        <f t="shared" si="998"/>
        <v>-1</v>
      </c>
      <c r="V826">
        <f t="shared" si="999"/>
        <v>0</v>
      </c>
      <c r="W826">
        <f t="shared" si="1000"/>
        <v>0</v>
      </c>
      <c r="X826">
        <f t="shared" si="1001"/>
        <v>0</v>
      </c>
      <c r="Y826">
        <f t="shared" si="1031"/>
        <v>4.9393971852364658</v>
      </c>
      <c r="Z826">
        <f t="shared" si="1032"/>
        <v>6.3771316534957903</v>
      </c>
      <c r="AA826">
        <f t="shared" si="1028"/>
        <v>14.047883212228051</v>
      </c>
      <c r="AB826">
        <f t="shared" si="1029"/>
        <v>18.136869204419501</v>
      </c>
      <c r="AC826">
        <f t="shared" si="1030"/>
        <v>12.704730299793834</v>
      </c>
      <c r="AD826">
        <f t="shared" si="1038"/>
        <v>13.364505399152197</v>
      </c>
      <c r="AE826">
        <f t="shared" si="1011"/>
        <v>1240.5699952</v>
      </c>
      <c r="AF826">
        <f t="shared" si="1013"/>
        <v>1242.7833253333336</v>
      </c>
      <c r="AG826">
        <f t="shared" si="1035"/>
        <v>1272.7924927500003</v>
      </c>
      <c r="AH826">
        <f t="shared" si="1020"/>
        <v>1258.4349976999999</v>
      </c>
      <c r="AI826">
        <f t="shared" si="1021"/>
        <v>1316.8525389465187</v>
      </c>
      <c r="AJ826">
        <f t="shared" si="1022"/>
        <v>1200.0174564534811</v>
      </c>
      <c r="AK826">
        <f t="shared" si="1023"/>
        <v>0.16418437114264911</v>
      </c>
      <c r="AL826">
        <f t="shared" si="1002"/>
        <v>-0.63478686956521257</v>
      </c>
      <c r="AM826">
        <f t="shared" si="1003"/>
        <v>-120399.3907635643</v>
      </c>
      <c r="AN826">
        <f t="shared" si="1036"/>
        <v>544856.87208078848</v>
      </c>
      <c r="AO826">
        <f t="shared" si="1037"/>
        <v>8680326</v>
      </c>
      <c r="AP826">
        <f t="shared" si="1039"/>
        <v>6.2769171581895489E-2</v>
      </c>
      <c r="AQ826">
        <f t="shared" si="1040"/>
        <v>1235.6355747517107</v>
      </c>
      <c r="AR826">
        <f t="shared" si="1041"/>
        <v>1234.951242805816</v>
      </c>
      <c r="AS826">
        <f t="shared" si="1042"/>
        <v>1251.2637385794626</v>
      </c>
      <c r="AT826">
        <f t="shared" si="1043"/>
        <v>1260.2952282648557</v>
      </c>
      <c r="AU826">
        <f t="shared" si="1044"/>
        <v>1254.9914465186723</v>
      </c>
      <c r="AV826">
        <f t="shared" si="1045"/>
        <v>1260.1782417667973</v>
      </c>
      <c r="AW826">
        <f t="shared" si="1046"/>
        <v>-5.1867952481250086</v>
      </c>
      <c r="AX826">
        <f t="shared" si="1073"/>
        <v>4.7433675427241333</v>
      </c>
      <c r="AY826">
        <f t="shared" si="1047"/>
        <v>-9.9301627908491419</v>
      </c>
      <c r="AZ826">
        <f t="shared" si="1004"/>
        <v>1224.0666503333334</v>
      </c>
      <c r="BA826">
        <f t="shared" si="1005"/>
        <v>232167497.50207302</v>
      </c>
      <c r="BB826">
        <f t="shared" si="1008"/>
        <v>0</v>
      </c>
      <c r="BC826">
        <f t="shared" si="1009"/>
        <v>232167497.50207302</v>
      </c>
      <c r="BD826">
        <f t="shared" si="1024"/>
        <v>3664478284.8105998</v>
      </c>
      <c r="BE826">
        <f t="shared" si="1025"/>
        <v>4201277217.97229</v>
      </c>
      <c r="BF826">
        <f t="shared" si="1026"/>
        <v>0.87222958512107618</v>
      </c>
      <c r="BG826">
        <f t="shared" si="1027"/>
        <v>46.587747146655069</v>
      </c>
      <c r="BH826">
        <f t="shared" si="1048"/>
        <v>47830598</v>
      </c>
      <c r="BI826">
        <f t="shared" si="1049"/>
        <v>-0.41159219197857355</v>
      </c>
      <c r="BJ826">
        <f t="shared" si="1010"/>
        <v>-465.00249999999141</v>
      </c>
      <c r="BK826">
        <f t="shared" si="1050"/>
        <v>-2.9848510214959632E-3</v>
      </c>
      <c r="BL826">
        <f t="shared" si="1051"/>
        <v>0.99701514897850407</v>
      </c>
      <c r="BM826">
        <f t="shared" si="1052"/>
        <v>30.78874760763787</v>
      </c>
      <c r="BN826">
        <f t="shared" si="1053"/>
        <v>1226.5</v>
      </c>
      <c r="BO826">
        <f t="shared" si="1012"/>
        <v>1245.0750121000001</v>
      </c>
      <c r="BP826">
        <f t="shared" si="1054"/>
        <v>1261.1963303529412</v>
      </c>
      <c r="BQ826">
        <f t="shared" si="1055"/>
        <v>-16.121318252941137</v>
      </c>
      <c r="BR826">
        <f t="shared" si="1056"/>
        <v>-98.450072999999975</v>
      </c>
      <c r="BS826">
        <f t="shared" si="1057"/>
        <v>-73.65002400000003</v>
      </c>
      <c r="BT826">
        <f t="shared" si="1058"/>
        <v>-90.65002400000003</v>
      </c>
      <c r="BU826">
        <f t="shared" si="1059"/>
        <v>-75.25</v>
      </c>
      <c r="BV826">
        <f t="shared" si="1060"/>
        <v>1231.819987066667</v>
      </c>
      <c r="BW826">
        <f t="shared" si="1061"/>
        <v>1234.9523694285715</v>
      </c>
      <c r="BX826">
        <f t="shared" si="1062"/>
        <v>1244.7536289636364</v>
      </c>
      <c r="BY826">
        <f t="shared" si="1063"/>
        <v>1264.952375842857</v>
      </c>
      <c r="BZ826">
        <f t="shared" si="1064"/>
        <v>1334</v>
      </c>
      <c r="CA826">
        <f t="shared" si="1065"/>
        <v>1214.150024</v>
      </c>
      <c r="CB826">
        <f t="shared" si="1066"/>
        <v>1254.6165035566669</v>
      </c>
      <c r="CC826">
        <f t="shared" si="1067"/>
        <v>1253.1812424083334</v>
      </c>
      <c r="CD826">
        <f t="shared" si="1068"/>
        <v>1281.1187831709524</v>
      </c>
      <c r="CE826">
        <f t="shared" si="1069"/>
        <v>1278.5345737465716</v>
      </c>
      <c r="CF826">
        <f t="shared" si="1070"/>
        <v>1222.849976</v>
      </c>
      <c r="CG826">
        <f t="shared" si="1071"/>
        <v>1245.8000489999999</v>
      </c>
      <c r="CH826">
        <f t="shared" si="1072"/>
        <v>1214.150024</v>
      </c>
    </row>
    <row r="827" spans="1:86">
      <c r="A827" s="1">
        <v>40676</v>
      </c>
      <c r="B827">
        <v>1219.1999510000001</v>
      </c>
      <c r="C827">
        <v>1237</v>
      </c>
      <c r="D827">
        <v>1215</v>
      </c>
      <c r="E827">
        <v>1222.4499510000001</v>
      </c>
      <c r="F827">
        <v>146615</v>
      </c>
      <c r="G827">
        <f t="shared" si="1006"/>
        <v>-47317.312194090169</v>
      </c>
      <c r="H827">
        <f t="shared" si="1034"/>
        <v>15428948.96925915</v>
      </c>
      <c r="I827">
        <f t="shared" si="1007"/>
        <v>1223.4124755</v>
      </c>
      <c r="J827">
        <f t="shared" si="1014"/>
        <v>1307.924988</v>
      </c>
      <c r="K827">
        <f t="shared" si="1015"/>
        <v>1223.0499877500001</v>
      </c>
      <c r="L827">
        <f t="shared" si="1016"/>
        <v>10</v>
      </c>
      <c r="M827">
        <f t="shared" si="1017"/>
        <v>2</v>
      </c>
      <c r="N827">
        <f t="shared" si="1018"/>
        <v>0</v>
      </c>
      <c r="O827">
        <f t="shared" si="1019"/>
        <v>80</v>
      </c>
      <c r="P827">
        <f t="shared" si="994"/>
        <v>22</v>
      </c>
      <c r="Q827">
        <f t="shared" si="995"/>
        <v>14.550048999999944</v>
      </c>
      <c r="R827">
        <f t="shared" si="996"/>
        <v>7.4499510000000555</v>
      </c>
      <c r="S827">
        <f t="shared" si="997"/>
        <v>22</v>
      </c>
      <c r="T827">
        <f t="shared" si="1033"/>
        <v>34.221067177366749</v>
      </c>
      <c r="U827">
        <f t="shared" si="998"/>
        <v>1.3499759999999696</v>
      </c>
      <c r="V827">
        <f t="shared" si="999"/>
        <v>11.699951000000056</v>
      </c>
      <c r="W827">
        <f t="shared" si="1000"/>
        <v>0</v>
      </c>
      <c r="X827">
        <f t="shared" si="1001"/>
        <v>11.699951000000056</v>
      </c>
      <c r="Y827">
        <f t="shared" si="1031"/>
        <v>4.5865831005767177</v>
      </c>
      <c r="Z827">
        <f t="shared" si="1032"/>
        <v>6.7573330353889522</v>
      </c>
      <c r="AA827">
        <f t="shared" si="1028"/>
        <v>13.40280557822641</v>
      </c>
      <c r="AB827">
        <f t="shared" si="1029"/>
        <v>19.746120132273788</v>
      </c>
      <c r="AC827">
        <f t="shared" si="1030"/>
        <v>19.135807324332326</v>
      </c>
      <c r="AD827">
        <f t="shared" si="1038"/>
        <v>12.527805734538434</v>
      </c>
      <c r="AE827">
        <f t="shared" si="1011"/>
        <v>1230.3599853999999</v>
      </c>
      <c r="AF827">
        <f t="shared" si="1013"/>
        <v>1237.5499878333333</v>
      </c>
      <c r="AG827">
        <f t="shared" si="1035"/>
        <v>1270.0074890999999</v>
      </c>
      <c r="AH827">
        <f t="shared" si="1020"/>
        <v>1248.9149904000001</v>
      </c>
      <c r="AI827">
        <f t="shared" si="1021"/>
        <v>1295.4498017549136</v>
      </c>
      <c r="AJ827">
        <f t="shared" si="1022"/>
        <v>1202.3801790450866</v>
      </c>
      <c r="AK827">
        <f t="shared" si="1023"/>
        <v>0.21564256274560295</v>
      </c>
      <c r="AL827">
        <f t="shared" si="1002"/>
        <v>-0.3227317272727222</v>
      </c>
      <c r="AM827">
        <f t="shared" si="1003"/>
        <v>-47317.312194090169</v>
      </c>
      <c r="AN827">
        <f t="shared" si="1036"/>
        <v>68039.413577490835</v>
      </c>
      <c r="AO827">
        <f t="shared" si="1037"/>
        <v>8340317</v>
      </c>
      <c r="AP827">
        <f t="shared" si="1039"/>
        <v>8.1578929886586844E-3</v>
      </c>
      <c r="AQ827">
        <f t="shared" si="1040"/>
        <v>1231.1524626761291</v>
      </c>
      <c r="AR827">
        <f t="shared" si="1041"/>
        <v>1233.6826386061584</v>
      </c>
      <c r="AS827">
        <f t="shared" si="1042"/>
        <v>1246.0772568151594</v>
      </c>
      <c r="AT827">
        <f t="shared" si="1043"/>
        <v>1256.8891533110186</v>
      </c>
      <c r="AU827">
        <f t="shared" si="1044"/>
        <v>1250.1102221908716</v>
      </c>
      <c r="AV827">
        <f t="shared" si="1045"/>
        <v>1257.5372614131215</v>
      </c>
      <c r="AW827">
        <f t="shared" si="1046"/>
        <v>-7.4270392222499595</v>
      </c>
      <c r="AX827">
        <f t="shared" si="1073"/>
        <v>2.3092861897293147</v>
      </c>
      <c r="AY827">
        <f t="shared" si="1047"/>
        <v>-9.7363254119792746</v>
      </c>
      <c r="AZ827">
        <f t="shared" si="1004"/>
        <v>1224.8166503333334</v>
      </c>
      <c r="BA827">
        <f t="shared" si="1005"/>
        <v>179576493.18862167</v>
      </c>
      <c r="BB827">
        <f t="shared" si="1008"/>
        <v>179576493.18862167</v>
      </c>
      <c r="BC827">
        <f t="shared" si="1009"/>
        <v>0</v>
      </c>
      <c r="BD827">
        <f t="shared" si="1024"/>
        <v>2100021730.749222</v>
      </c>
      <c r="BE827">
        <f t="shared" si="1025"/>
        <v>4201277217.97229</v>
      </c>
      <c r="BF827">
        <f t="shared" si="1026"/>
        <v>0.49985316888057657</v>
      </c>
      <c r="BG827">
        <f t="shared" si="1027"/>
        <v>33.326806866944494</v>
      </c>
      <c r="BH827">
        <f t="shared" si="1048"/>
        <v>47977213</v>
      </c>
      <c r="BI827">
        <f t="shared" si="1049"/>
        <v>-0.59060192092471575</v>
      </c>
      <c r="BJ827">
        <f t="shared" si="1010"/>
        <v>225</v>
      </c>
      <c r="BK827">
        <f t="shared" si="1050"/>
        <v>2.6656825218327128E-3</v>
      </c>
      <c r="BL827">
        <f t="shared" si="1051"/>
        <v>1.0026656825218327</v>
      </c>
      <c r="BM827">
        <f t="shared" si="1052"/>
        <v>24.525999061295394</v>
      </c>
      <c r="BN827">
        <f t="shared" si="1053"/>
        <v>1226</v>
      </c>
      <c r="BO827">
        <f t="shared" si="1012"/>
        <v>1237.3350097</v>
      </c>
      <c r="BP827">
        <f t="shared" si="1054"/>
        <v>1262.8713307058824</v>
      </c>
      <c r="BQ827">
        <f t="shared" si="1055"/>
        <v>-25.536321005882428</v>
      </c>
      <c r="BR827">
        <f t="shared" si="1056"/>
        <v>-69.150024999999914</v>
      </c>
      <c r="BS827">
        <f t="shared" si="1057"/>
        <v>-71.09997599999997</v>
      </c>
      <c r="BT827">
        <f t="shared" si="1058"/>
        <v>-97</v>
      </c>
      <c r="BU827">
        <f t="shared" si="1059"/>
        <v>-100.80004899999994</v>
      </c>
      <c r="BV827">
        <f t="shared" si="1060"/>
        <v>1225.7799723333335</v>
      </c>
      <c r="BW827">
        <f t="shared" si="1061"/>
        <v>1229.142833904762</v>
      </c>
      <c r="BX827">
        <f t="shared" si="1062"/>
        <v>1238.2108931999996</v>
      </c>
      <c r="BY827">
        <f t="shared" si="1063"/>
        <v>1260.1578480571432</v>
      </c>
      <c r="BZ827">
        <f t="shared" si="1064"/>
        <v>1334</v>
      </c>
      <c r="CA827">
        <f t="shared" si="1065"/>
        <v>1214.150024</v>
      </c>
      <c r="CB827">
        <f t="shared" si="1066"/>
        <v>1237.7128357799998</v>
      </c>
      <c r="CC827">
        <f t="shared" si="1067"/>
        <v>1251.7720842694443</v>
      </c>
      <c r="CD827">
        <f t="shared" si="1068"/>
        <v>1265.8913138395237</v>
      </c>
      <c r="CE827">
        <f t="shared" si="1069"/>
        <v>1277.1246469923537</v>
      </c>
      <c r="CF827">
        <f t="shared" si="1070"/>
        <v>1219.1999510000001</v>
      </c>
      <c r="CG827">
        <f t="shared" si="1071"/>
        <v>1238</v>
      </c>
      <c r="CH827">
        <f t="shared" si="1072"/>
        <v>1215</v>
      </c>
    </row>
    <row r="828" spans="1:86">
      <c r="A828" s="1">
        <v>40679</v>
      </c>
      <c r="B828">
        <v>1215</v>
      </c>
      <c r="C828">
        <v>1238.349976</v>
      </c>
      <c r="D828">
        <v>1203.3000489999999</v>
      </c>
      <c r="E828">
        <v>1230.5</v>
      </c>
      <c r="F828">
        <v>221705</v>
      </c>
      <c r="G828">
        <f t="shared" si="1006"/>
        <v>122396.43772653266</v>
      </c>
      <c r="H828">
        <f t="shared" si="1034"/>
        <v>15551345.406985683</v>
      </c>
      <c r="I828">
        <f t="shared" si="1007"/>
        <v>1221.78750625</v>
      </c>
      <c r="J828">
        <f t="shared" si="1014"/>
        <v>1273.7625122499999</v>
      </c>
      <c r="K828">
        <f t="shared" si="1015"/>
        <v>1221.78750625</v>
      </c>
      <c r="L828">
        <f t="shared" si="1016"/>
        <v>10</v>
      </c>
      <c r="M828">
        <f t="shared" si="1017"/>
        <v>1</v>
      </c>
      <c r="N828">
        <f t="shared" si="1018"/>
        <v>0</v>
      </c>
      <c r="O828">
        <f t="shared" si="1019"/>
        <v>90</v>
      </c>
      <c r="P828">
        <f t="shared" si="994"/>
        <v>35.049927000000025</v>
      </c>
      <c r="Q828">
        <f t="shared" si="995"/>
        <v>7.8499759999999696</v>
      </c>
      <c r="R828">
        <f t="shared" si="996"/>
        <v>27.199951000000056</v>
      </c>
      <c r="S828">
        <f t="shared" si="997"/>
        <v>35.049927000000025</v>
      </c>
      <c r="T828">
        <f t="shared" si="1033"/>
        <v>34.280271450411981</v>
      </c>
      <c r="U828">
        <f t="shared" si="998"/>
        <v>-7.8499759999999696</v>
      </c>
      <c r="V828">
        <f t="shared" si="999"/>
        <v>-1.6999510000000555</v>
      </c>
      <c r="W828">
        <f t="shared" si="1000"/>
        <v>0</v>
      </c>
      <c r="X828">
        <f t="shared" si="1001"/>
        <v>0</v>
      </c>
      <c r="Y828">
        <f t="shared" si="1031"/>
        <v>4.2589700219640951</v>
      </c>
      <c r="Z828">
        <f t="shared" si="1032"/>
        <v>6.2746663900040271</v>
      </c>
      <c r="AA828">
        <f t="shared" si="1028"/>
        <v>12.423968194431875</v>
      </c>
      <c r="AB828">
        <f t="shared" si="1029"/>
        <v>18.304016055067201</v>
      </c>
      <c r="AC828">
        <f t="shared" si="1030"/>
        <v>19.135807324332319</v>
      </c>
      <c r="AD828">
        <f t="shared" si="1038"/>
        <v>11.574468185533501</v>
      </c>
      <c r="AE828">
        <f t="shared" si="1011"/>
        <v>1227.3599853999999</v>
      </c>
      <c r="AF828">
        <f t="shared" si="1013"/>
        <v>1230.3833211666667</v>
      </c>
      <c r="AG828">
        <f t="shared" si="1035"/>
        <v>1268.6724915499999</v>
      </c>
      <c r="AH828">
        <f t="shared" si="1020"/>
        <v>1242.8049928</v>
      </c>
      <c r="AI828">
        <f t="shared" si="1021"/>
        <v>1280.5276906814113</v>
      </c>
      <c r="AJ828">
        <f t="shared" si="1022"/>
        <v>1205.0822949185888</v>
      </c>
      <c r="AK828">
        <f t="shared" si="1023"/>
        <v>0.3369020047468077</v>
      </c>
      <c r="AL828">
        <f t="shared" si="1002"/>
        <v>0.55206891015778925</v>
      </c>
      <c r="AM828">
        <f t="shared" si="1003"/>
        <v>122396.43772653266</v>
      </c>
      <c r="AN828">
        <f t="shared" si="1036"/>
        <v>359949.18866733299</v>
      </c>
      <c r="AO828">
        <f t="shared" si="1037"/>
        <v>8362190</v>
      </c>
      <c r="AP828">
        <f t="shared" si="1039"/>
        <v>4.3044846944081991E-2</v>
      </c>
      <c r="AQ828">
        <f t="shared" si="1040"/>
        <v>1230.9306253662453</v>
      </c>
      <c r="AR828">
        <f t="shared" si="1041"/>
        <v>1226.9330866034034</v>
      </c>
      <c r="AS828">
        <f t="shared" si="1042"/>
        <v>1243.2733505884307</v>
      </c>
      <c r="AT828">
        <f t="shared" si="1043"/>
        <v>1254.514129513027</v>
      </c>
      <c r="AU828">
        <f t="shared" si="1044"/>
        <v>1247.1686888622407</v>
      </c>
      <c r="AV828">
        <f t="shared" si="1045"/>
        <v>1255.644653114203</v>
      </c>
      <c r="AW828">
        <f t="shared" si="1046"/>
        <v>-8.4759642519622957</v>
      </c>
      <c r="AX828">
        <f t="shared" si="1073"/>
        <v>0.15223610139099231</v>
      </c>
      <c r="AY828">
        <f t="shared" si="1047"/>
        <v>-8.6282003533532876</v>
      </c>
      <c r="AZ828">
        <f t="shared" si="1004"/>
        <v>1224.0500083333334</v>
      </c>
      <c r="BA828">
        <f t="shared" si="1005"/>
        <v>271378007.09754169</v>
      </c>
      <c r="BB828">
        <f t="shared" si="1008"/>
        <v>0</v>
      </c>
      <c r="BC828">
        <f t="shared" si="1009"/>
        <v>271378007.09754169</v>
      </c>
      <c r="BD828">
        <f t="shared" si="1024"/>
        <v>2100021730.749222</v>
      </c>
      <c r="BE828">
        <f t="shared" si="1025"/>
        <v>3761459127.0698318</v>
      </c>
      <c r="BF828">
        <f t="shared" si="1026"/>
        <v>0.55829976075936638</v>
      </c>
      <c r="BG828">
        <f t="shared" si="1027"/>
        <v>35.827494479451403</v>
      </c>
      <c r="BH828">
        <f t="shared" si="1048"/>
        <v>48198918</v>
      </c>
      <c r="BI828">
        <f t="shared" si="1049"/>
        <v>-0.67502889698455093</v>
      </c>
      <c r="BJ828">
        <f t="shared" si="1010"/>
        <v>705.00489999999445</v>
      </c>
      <c r="BK828">
        <f t="shared" si="1050"/>
        <v>6.5851767537924702E-3</v>
      </c>
      <c r="BL828">
        <f t="shared" si="1051"/>
        <v>1.0065851767537926</v>
      </c>
      <c r="BM828">
        <f t="shared" si="1052"/>
        <v>19.881607465283135</v>
      </c>
      <c r="BN828">
        <f t="shared" si="1053"/>
        <v>1220.8250125</v>
      </c>
      <c r="BO828">
        <f t="shared" si="1012"/>
        <v>1229.5100097999998</v>
      </c>
      <c r="BP828">
        <f t="shared" si="1054"/>
        <v>1264.3397127058822</v>
      </c>
      <c r="BQ828">
        <f t="shared" si="1055"/>
        <v>-34.829702905882414</v>
      </c>
      <c r="BR828">
        <f t="shared" si="1056"/>
        <v>-43.300048999999944</v>
      </c>
      <c r="BS828">
        <f t="shared" si="1057"/>
        <v>-37.949951000000056</v>
      </c>
      <c r="BT828">
        <f t="shared" si="1058"/>
        <v>-51.65002400000003</v>
      </c>
      <c r="BU828">
        <f t="shared" si="1059"/>
        <v>-75</v>
      </c>
      <c r="BV828">
        <f t="shared" si="1060"/>
        <v>1225.8266438666667</v>
      </c>
      <c r="BW828">
        <f t="shared" si="1061"/>
        <v>1227.1285516666667</v>
      </c>
      <c r="BX828">
        <f t="shared" si="1062"/>
        <v>1234.8627131272726</v>
      </c>
      <c r="BY828">
        <f t="shared" si="1063"/>
        <v>1256.395230047619</v>
      </c>
      <c r="BZ828">
        <f t="shared" si="1064"/>
        <v>1290</v>
      </c>
      <c r="CA828">
        <f t="shared" si="1065"/>
        <v>1203.3000489999999</v>
      </c>
      <c r="CB828">
        <f t="shared" si="1066"/>
        <v>1231.2020041299998</v>
      </c>
      <c r="CC828">
        <f t="shared" si="1067"/>
        <v>1236.4912500111111</v>
      </c>
      <c r="CD828">
        <f t="shared" si="1068"/>
        <v>1255.032013562103</v>
      </c>
      <c r="CE828">
        <f t="shared" si="1069"/>
        <v>1279.968223235471</v>
      </c>
      <c r="CF828">
        <f t="shared" si="1070"/>
        <v>1222.4499510000001</v>
      </c>
      <c r="CG828">
        <f t="shared" si="1071"/>
        <v>1237</v>
      </c>
      <c r="CH828">
        <f t="shared" si="1072"/>
        <v>1215</v>
      </c>
    </row>
    <row r="829" spans="1:86">
      <c r="A829" s="1">
        <v>40680</v>
      </c>
      <c r="B829">
        <v>1230.5</v>
      </c>
      <c r="C829">
        <v>1230.5</v>
      </c>
      <c r="D829">
        <v>1205</v>
      </c>
      <c r="E829">
        <v>1210</v>
      </c>
      <c r="F829">
        <v>124996</v>
      </c>
      <c r="G829">
        <f t="shared" si="1006"/>
        <v>-75977.96078431372</v>
      </c>
      <c r="H829">
        <f t="shared" si="1034"/>
        <v>15475367.446201369</v>
      </c>
      <c r="I829">
        <f t="shared" si="1007"/>
        <v>1219</v>
      </c>
      <c r="J829">
        <f t="shared" si="1014"/>
        <v>1264.2250060000001</v>
      </c>
      <c r="K829">
        <f t="shared" si="1015"/>
        <v>1219</v>
      </c>
      <c r="L829">
        <f t="shared" si="1016"/>
        <v>8</v>
      </c>
      <c r="M829">
        <f t="shared" si="1017"/>
        <v>1</v>
      </c>
      <c r="N829">
        <f t="shared" si="1018"/>
        <v>20</v>
      </c>
      <c r="O829">
        <f t="shared" si="1019"/>
        <v>90</v>
      </c>
      <c r="P829">
        <f t="shared" si="994"/>
        <v>25.5</v>
      </c>
      <c r="Q829">
        <f t="shared" si="995"/>
        <v>20.5</v>
      </c>
      <c r="R829">
        <f t="shared" si="996"/>
        <v>5</v>
      </c>
      <c r="S829">
        <f t="shared" si="997"/>
        <v>25.5</v>
      </c>
      <c r="T829">
        <f t="shared" si="1033"/>
        <v>33.653109203953981</v>
      </c>
      <c r="U829">
        <f t="shared" si="998"/>
        <v>2.4000240000000304</v>
      </c>
      <c r="V829">
        <f t="shared" si="999"/>
        <v>15</v>
      </c>
      <c r="W829">
        <f t="shared" si="1000"/>
        <v>0</v>
      </c>
      <c r="X829">
        <f t="shared" si="1001"/>
        <v>15</v>
      </c>
      <c r="Y829">
        <f t="shared" si="1031"/>
        <v>3.9547578775380883</v>
      </c>
      <c r="Z829">
        <f t="shared" si="1032"/>
        <v>6.8979045050037389</v>
      </c>
      <c r="AA829">
        <f t="shared" si="1028"/>
        <v>11.751537884866325</v>
      </c>
      <c r="AB829">
        <f t="shared" si="1029"/>
        <v>20.497079372961142</v>
      </c>
      <c r="AC829">
        <f t="shared" si="1030"/>
        <v>27.119120854622309</v>
      </c>
      <c r="AD829">
        <f t="shared" si="1038"/>
        <v>11.570232182301199</v>
      </c>
      <c r="AE829">
        <f t="shared" si="1011"/>
        <v>1220.9999756000002</v>
      </c>
      <c r="AF829">
        <f t="shared" si="1013"/>
        <v>1224.4666545</v>
      </c>
      <c r="AG829">
        <f t="shared" si="1035"/>
        <v>1266.0549927500001</v>
      </c>
      <c r="AH829">
        <f t="shared" si="1020"/>
        <v>1236.4249879000001</v>
      </c>
      <c r="AI829">
        <f t="shared" si="1021"/>
        <v>1272.5687799376692</v>
      </c>
      <c r="AJ829">
        <f t="shared" si="1022"/>
        <v>1200.2811958623311</v>
      </c>
      <c r="AK829">
        <f t="shared" si="1023"/>
        <v>0.13444638193386016</v>
      </c>
      <c r="AL829">
        <f t="shared" si="1002"/>
        <v>-0.60784313725490191</v>
      </c>
      <c r="AM829">
        <f t="shared" si="1003"/>
        <v>-75977.96078431372</v>
      </c>
      <c r="AN829">
        <f t="shared" si="1036"/>
        <v>401002.15759273455</v>
      </c>
      <c r="AO829">
        <f t="shared" si="1037"/>
        <v>8014564</v>
      </c>
      <c r="AP829">
        <f t="shared" si="1039"/>
        <v>5.0034182469905354E-2</v>
      </c>
      <c r="AQ829">
        <f t="shared" si="1040"/>
        <v>1223.8142127417218</v>
      </c>
      <c r="AR829">
        <f t="shared" si="1041"/>
        <v>1223.9881500814333</v>
      </c>
      <c r="AS829">
        <f t="shared" si="1042"/>
        <v>1237.2841474825132</v>
      </c>
      <c r="AT829">
        <f t="shared" si="1043"/>
        <v>1250.5078578568546</v>
      </c>
      <c r="AU829">
        <f t="shared" si="1044"/>
        <v>1241.5933855329047</v>
      </c>
      <c r="AV829">
        <f t="shared" si="1045"/>
        <v>1252.4495273962089</v>
      </c>
      <c r="AW829">
        <f t="shared" si="1046"/>
        <v>-10.856141863304174</v>
      </c>
      <c r="AX829">
        <f t="shared" si="1073"/>
        <v>-2.0494394915480409</v>
      </c>
      <c r="AY829">
        <f t="shared" si="1047"/>
        <v>-8.806702371756133</v>
      </c>
      <c r="AZ829">
        <f t="shared" si="1004"/>
        <v>1215.1666666666667</v>
      </c>
      <c r="BA829">
        <f t="shared" si="1005"/>
        <v>151890972.66666669</v>
      </c>
      <c r="BB829">
        <f t="shared" si="1008"/>
        <v>0</v>
      </c>
      <c r="BC829">
        <f t="shared" si="1009"/>
        <v>151890972.66666669</v>
      </c>
      <c r="BD829">
        <f t="shared" si="1024"/>
        <v>1695227293.9908938</v>
      </c>
      <c r="BE829">
        <f t="shared" si="1025"/>
        <v>3913350099.7364984</v>
      </c>
      <c r="BF829">
        <f t="shared" si="1026"/>
        <v>0.43319080858751696</v>
      </c>
      <c r="BG829">
        <f t="shared" si="1027"/>
        <v>30.225620063419797</v>
      </c>
      <c r="BH829">
        <f t="shared" si="1048"/>
        <v>48073922</v>
      </c>
      <c r="BI829">
        <f t="shared" si="1049"/>
        <v>-0.86679276296855234</v>
      </c>
      <c r="BJ829">
        <f t="shared" si="1010"/>
        <v>-2150</v>
      </c>
      <c r="BK829">
        <f t="shared" si="1050"/>
        <v>-1.6659894351889477E-2</v>
      </c>
      <c r="BL829">
        <f t="shared" si="1051"/>
        <v>0.98334010564811047</v>
      </c>
      <c r="BM829">
        <f t="shared" si="1052"/>
        <v>19.049451019075537</v>
      </c>
      <c r="BN829">
        <f t="shared" si="1053"/>
        <v>1217.75</v>
      </c>
      <c r="BO829">
        <f t="shared" si="1012"/>
        <v>1224.2100097999999</v>
      </c>
      <c r="BP829">
        <f t="shared" si="1054"/>
        <v>1265.6485362352939</v>
      </c>
      <c r="BQ829">
        <f t="shared" si="1055"/>
        <v>-41.438526435294079</v>
      </c>
      <c r="BR829">
        <f t="shared" si="1056"/>
        <v>-34.59997599999997</v>
      </c>
      <c r="BS829">
        <f t="shared" si="1057"/>
        <v>-36</v>
      </c>
      <c r="BT829">
        <f t="shared" si="1058"/>
        <v>-38.5</v>
      </c>
      <c r="BU829">
        <f t="shared" si="1059"/>
        <v>-38</v>
      </c>
      <c r="BV829">
        <f t="shared" si="1060"/>
        <v>1220.0399820666669</v>
      </c>
      <c r="BW829">
        <f t="shared" si="1061"/>
        <v>1221.3047456190477</v>
      </c>
      <c r="BX829">
        <f t="shared" si="1062"/>
        <v>1228.8981689818181</v>
      </c>
      <c r="BY829">
        <f t="shared" si="1063"/>
        <v>1250.8073737095237</v>
      </c>
      <c r="BZ829">
        <f t="shared" si="1064"/>
        <v>1287</v>
      </c>
      <c r="CA829">
        <f t="shared" si="1065"/>
        <v>1203.3000489999999</v>
      </c>
      <c r="CB829">
        <f t="shared" si="1066"/>
        <v>1222.0249687866667</v>
      </c>
      <c r="CC829">
        <f t="shared" si="1067"/>
        <v>1230.0794458583332</v>
      </c>
      <c r="CD829">
        <f t="shared" si="1068"/>
        <v>1246.3668420998808</v>
      </c>
      <c r="CE829">
        <f t="shared" si="1069"/>
        <v>1282.1191075003906</v>
      </c>
      <c r="CF829">
        <f t="shared" si="1070"/>
        <v>1230.5</v>
      </c>
      <c r="CG829">
        <f t="shared" si="1071"/>
        <v>1238.349976</v>
      </c>
      <c r="CH829">
        <f t="shared" si="1072"/>
        <v>1203.3000489999999</v>
      </c>
    </row>
    <row r="830" spans="1:86">
      <c r="A830" s="1">
        <v>40681</v>
      </c>
      <c r="B830">
        <v>1209</v>
      </c>
      <c r="C830">
        <v>1232.900024</v>
      </c>
      <c r="D830">
        <v>1190</v>
      </c>
      <c r="E830">
        <v>1216.599976</v>
      </c>
      <c r="F830">
        <v>343937</v>
      </c>
      <c r="G830">
        <f t="shared" si="1006"/>
        <v>82576.325284479244</v>
      </c>
      <c r="H830">
        <f t="shared" si="1034"/>
        <v>15557943.771485848</v>
      </c>
      <c r="I830">
        <f t="shared" si="1007"/>
        <v>1212.125</v>
      </c>
      <c r="J830">
        <f t="shared" si="1014"/>
        <v>1264.2250060000001</v>
      </c>
      <c r="K830">
        <f t="shared" si="1015"/>
        <v>1212.125</v>
      </c>
      <c r="L830">
        <f t="shared" si="1016"/>
        <v>9</v>
      </c>
      <c r="M830">
        <f t="shared" si="1017"/>
        <v>1</v>
      </c>
      <c r="N830">
        <f t="shared" si="1018"/>
        <v>10</v>
      </c>
      <c r="O830">
        <f t="shared" si="1019"/>
        <v>90</v>
      </c>
      <c r="P830">
        <f t="shared" si="994"/>
        <v>42.90002400000003</v>
      </c>
      <c r="Q830">
        <f t="shared" si="995"/>
        <v>16.300048000000061</v>
      </c>
      <c r="R830">
        <f t="shared" si="996"/>
        <v>26.59997599999997</v>
      </c>
      <c r="S830">
        <f t="shared" si="997"/>
        <v>42.90002400000003</v>
      </c>
      <c r="T830">
        <f t="shared" si="1033"/>
        <v>34.313603117957271</v>
      </c>
      <c r="U830">
        <f t="shared" si="998"/>
        <v>-9.7000729999999749</v>
      </c>
      <c r="V830">
        <f t="shared" si="999"/>
        <v>-16</v>
      </c>
      <c r="W830">
        <f t="shared" si="1000"/>
        <v>0</v>
      </c>
      <c r="X830">
        <f t="shared" si="1001"/>
        <v>0</v>
      </c>
      <c r="Y830">
        <f t="shared" si="1031"/>
        <v>3.6722751719996536</v>
      </c>
      <c r="Z830">
        <f t="shared" si="1032"/>
        <v>6.4051970403606147</v>
      </c>
      <c r="AA830">
        <f t="shared" si="1028"/>
        <v>10.70209723932445</v>
      </c>
      <c r="AB830">
        <f t="shared" si="1029"/>
        <v>18.666640802313751</v>
      </c>
      <c r="AC830">
        <f t="shared" si="1030"/>
        <v>27.119120854622309</v>
      </c>
      <c r="AD830">
        <f t="shared" si="1038"/>
        <v>11.948060860641684</v>
      </c>
      <c r="AE830">
        <f t="shared" si="1011"/>
        <v>1219.7499756000002</v>
      </c>
      <c r="AF830">
        <f t="shared" si="1013"/>
        <v>1220.2666423333333</v>
      </c>
      <c r="AG830">
        <f t="shared" si="1035"/>
        <v>1264.1499939999999</v>
      </c>
      <c r="AH830">
        <f t="shared" si="1020"/>
        <v>1233.6249879000002</v>
      </c>
      <c r="AI830">
        <f t="shared" si="1021"/>
        <v>1271.1149061370754</v>
      </c>
      <c r="AJ830">
        <f t="shared" si="1022"/>
        <v>1196.1350696629249</v>
      </c>
      <c r="AK830">
        <f t="shared" si="1023"/>
        <v>0.27293879660741016</v>
      </c>
      <c r="AL830">
        <f t="shared" si="1002"/>
        <v>0.24009142745467699</v>
      </c>
      <c r="AM830">
        <f t="shared" si="1003"/>
        <v>82576.325284479244</v>
      </c>
      <c r="AN830">
        <f t="shared" si="1036"/>
        <v>456564.98397108383</v>
      </c>
      <c r="AO830">
        <f t="shared" si="1037"/>
        <v>8016105</v>
      </c>
      <c r="AP830">
        <f t="shared" si="1039"/>
        <v>5.695596352231961E-2</v>
      </c>
      <c r="AQ830">
        <f t="shared" si="1040"/>
        <v>1221.3613722495363</v>
      </c>
      <c r="AR830">
        <f t="shared" si="1041"/>
        <v>1220.5002773082249</v>
      </c>
      <c r="AS830">
        <f t="shared" si="1042"/>
        <v>1233.5609966156608</v>
      </c>
      <c r="AT830">
        <f t="shared" si="1043"/>
        <v>1247.4561484897376</v>
      </c>
      <c r="AU830">
        <f t="shared" si="1044"/>
        <v>1237.8443741029689</v>
      </c>
      <c r="AV830">
        <f t="shared" si="1045"/>
        <v>1249.9400587984742</v>
      </c>
      <c r="AW830">
        <f t="shared" si="1046"/>
        <v>-12.09568469550527</v>
      </c>
      <c r="AX830">
        <f t="shared" si="1073"/>
        <v>-4.0586885323394863</v>
      </c>
      <c r="AY830">
        <f t="shared" si="1047"/>
        <v>-8.0369961631657834</v>
      </c>
      <c r="AZ830">
        <f t="shared" si="1004"/>
        <v>1213.1666666666667</v>
      </c>
      <c r="BA830">
        <f t="shared" si="1005"/>
        <v>417252903.83333337</v>
      </c>
      <c r="BB830">
        <f t="shared" si="1008"/>
        <v>0</v>
      </c>
      <c r="BC830">
        <f t="shared" si="1009"/>
        <v>417252903.83333337</v>
      </c>
      <c r="BD830">
        <f t="shared" si="1024"/>
        <v>1695227293.9908938</v>
      </c>
      <c r="BE830">
        <f t="shared" si="1025"/>
        <v>3996146518.8929086</v>
      </c>
      <c r="BF830">
        <f t="shared" si="1026"/>
        <v>0.42421550010146752</v>
      </c>
      <c r="BG830">
        <f t="shared" si="1027"/>
        <v>29.785906702408766</v>
      </c>
      <c r="BH830">
        <f t="shared" si="1048"/>
        <v>48417859</v>
      </c>
      <c r="BI830">
        <f t="shared" si="1049"/>
        <v>-0.96770117977756864</v>
      </c>
      <c r="BJ830">
        <f t="shared" si="1010"/>
        <v>559.99759999999696</v>
      </c>
      <c r="BK830">
        <f t="shared" si="1050"/>
        <v>5.4545256198346853E-3</v>
      </c>
      <c r="BL830">
        <f t="shared" si="1051"/>
        <v>1.0054545256198346</v>
      </c>
      <c r="BM830">
        <f t="shared" si="1052"/>
        <v>19.758921820435067</v>
      </c>
      <c r="BN830">
        <f t="shared" si="1053"/>
        <v>1211.450012</v>
      </c>
      <c r="BO830">
        <f t="shared" si="1012"/>
        <v>1220.5050048999999</v>
      </c>
      <c r="BP830">
        <f t="shared" si="1054"/>
        <v>1266.1272134117646</v>
      </c>
      <c r="BQ830">
        <f t="shared" si="1055"/>
        <v>-45.622208511764711</v>
      </c>
      <c r="BR830">
        <f t="shared" si="1056"/>
        <v>-37.25</v>
      </c>
      <c r="BS830">
        <f t="shared" si="1057"/>
        <v>-45.300048999999944</v>
      </c>
      <c r="BT830">
        <f t="shared" si="1058"/>
        <v>-41.400024999999914</v>
      </c>
      <c r="BU830">
        <f t="shared" si="1059"/>
        <v>-35</v>
      </c>
      <c r="BV830">
        <f t="shared" si="1060"/>
        <v>1218.5733155333332</v>
      </c>
      <c r="BW830">
        <f t="shared" si="1061"/>
        <v>1219.0571231904764</v>
      </c>
      <c r="BX830">
        <f t="shared" si="1062"/>
        <v>1225.2936213636362</v>
      </c>
      <c r="BY830">
        <f t="shared" si="1063"/>
        <v>1246.0973721142855</v>
      </c>
      <c r="BZ830">
        <f t="shared" si="1064"/>
        <v>1287</v>
      </c>
      <c r="CA830">
        <f t="shared" si="1065"/>
        <v>1190</v>
      </c>
      <c r="CB830">
        <f t="shared" si="1066"/>
        <v>1220.8724640866669</v>
      </c>
      <c r="CC830">
        <f t="shared" si="1067"/>
        <v>1221.7319143777779</v>
      </c>
      <c r="CD830">
        <f t="shared" si="1068"/>
        <v>1246.6813893685319</v>
      </c>
      <c r="CE830">
        <f t="shared" si="1069"/>
        <v>1286.8819472027583</v>
      </c>
      <c r="CF830">
        <f t="shared" si="1070"/>
        <v>1210</v>
      </c>
      <c r="CG830">
        <f t="shared" si="1071"/>
        <v>1230.5</v>
      </c>
      <c r="CH830">
        <f t="shared" si="1072"/>
        <v>1205</v>
      </c>
    </row>
    <row r="831" spans="1:86">
      <c r="A831" s="1">
        <v>40682</v>
      </c>
      <c r="B831">
        <v>1210</v>
      </c>
      <c r="C831">
        <v>1223.1999510000001</v>
      </c>
      <c r="D831">
        <v>1206</v>
      </c>
      <c r="E831">
        <v>1211.75</v>
      </c>
      <c r="F831">
        <v>106571</v>
      </c>
      <c r="G831">
        <f t="shared" si="1006"/>
        <v>-35316.93072968661</v>
      </c>
      <c r="H831">
        <f t="shared" si="1034"/>
        <v>15522626.840756161</v>
      </c>
      <c r="I831">
        <f t="shared" si="1007"/>
        <v>1212.7374877500001</v>
      </c>
      <c r="J831">
        <f t="shared" si="1014"/>
        <v>1264.2250060000001</v>
      </c>
      <c r="K831">
        <f t="shared" si="1015"/>
        <v>1212.125</v>
      </c>
      <c r="L831">
        <f t="shared" si="1016"/>
        <v>10</v>
      </c>
      <c r="M831">
        <f t="shared" si="1017"/>
        <v>2</v>
      </c>
      <c r="N831">
        <f t="shared" si="1018"/>
        <v>0</v>
      </c>
      <c r="O831">
        <f t="shared" si="1019"/>
        <v>80</v>
      </c>
      <c r="P831">
        <f t="shared" si="994"/>
        <v>17.199951000000056</v>
      </c>
      <c r="Q831">
        <f t="shared" si="995"/>
        <v>11.449951000000056</v>
      </c>
      <c r="R831">
        <f t="shared" si="996"/>
        <v>5.75</v>
      </c>
      <c r="S831">
        <f t="shared" si="997"/>
        <v>17.199951000000056</v>
      </c>
      <c r="T831">
        <f t="shared" si="1033"/>
        <v>33.091199395246043</v>
      </c>
      <c r="U831">
        <f t="shared" si="998"/>
        <v>17.600097999999889</v>
      </c>
      <c r="V831">
        <f t="shared" si="999"/>
        <v>-4</v>
      </c>
      <c r="W831">
        <f t="shared" si="1000"/>
        <v>17.600097999999889</v>
      </c>
      <c r="X831">
        <f t="shared" si="1001"/>
        <v>0</v>
      </c>
      <c r="Y831">
        <f t="shared" si="1031"/>
        <v>4.6671196597139559</v>
      </c>
      <c r="Z831">
        <f t="shared" si="1032"/>
        <v>5.9476829660491424</v>
      </c>
      <c r="AA831">
        <f t="shared" si="1028"/>
        <v>14.103809305819373</v>
      </c>
      <c r="AB831">
        <f t="shared" si="1029"/>
        <v>17.973609523816776</v>
      </c>
      <c r="AC831">
        <f t="shared" si="1030"/>
        <v>12.063938930217526</v>
      </c>
      <c r="AD831">
        <f t="shared" si="1038"/>
        <v>11.093050950296222</v>
      </c>
      <c r="AE831">
        <f t="shared" si="1011"/>
        <v>1218.2599854</v>
      </c>
      <c r="AF831">
        <f t="shared" si="1013"/>
        <v>1218.4166463333333</v>
      </c>
      <c r="AG831">
        <f t="shared" si="1035"/>
        <v>1261.487494</v>
      </c>
      <c r="AH831">
        <f t="shared" si="1020"/>
        <v>1229.4149903</v>
      </c>
      <c r="AI831">
        <f t="shared" si="1021"/>
        <v>1266.3254716169404</v>
      </c>
      <c r="AJ831">
        <f t="shared" si="1022"/>
        <v>1192.5045089830596</v>
      </c>
      <c r="AK831">
        <f t="shared" si="1023"/>
        <v>0.26070495873088895</v>
      </c>
      <c r="AL831">
        <f t="shared" si="1002"/>
        <v>-0.3313934440859766</v>
      </c>
      <c r="AM831">
        <f t="shared" si="1003"/>
        <v>-35316.93072968661</v>
      </c>
      <c r="AN831">
        <f t="shared" si="1036"/>
        <v>239697.75401979612</v>
      </c>
      <c r="AO831">
        <f t="shared" si="1037"/>
        <v>7752167</v>
      </c>
      <c r="AP831">
        <f t="shared" si="1039"/>
        <v>3.0920096796134052E-2</v>
      </c>
      <c r="AQ831">
        <f t="shared" si="1040"/>
        <v>1218.093505684694</v>
      </c>
      <c r="AR831">
        <f t="shared" si="1041"/>
        <v>1221.2696843103809</v>
      </c>
      <c r="AS831">
        <f t="shared" si="1042"/>
        <v>1229.6350172248419</v>
      </c>
      <c r="AT831">
        <f t="shared" si="1043"/>
        <v>1244.2425951256612</v>
      </c>
      <c r="AU831">
        <f t="shared" si="1044"/>
        <v>1233.9302179875235</v>
      </c>
      <c r="AV831">
        <f t="shared" si="1045"/>
        <v>1247.266754682581</v>
      </c>
      <c r="AW831">
        <f t="shared" si="1046"/>
        <v>-13.336536695057475</v>
      </c>
      <c r="AX831">
        <f t="shared" si="1073"/>
        <v>-5.9142581648830843</v>
      </c>
      <c r="AY831">
        <f t="shared" si="1047"/>
        <v>-7.422278530174391</v>
      </c>
      <c r="AZ831">
        <f t="shared" si="1004"/>
        <v>1213.6499836666667</v>
      </c>
      <c r="BA831">
        <f t="shared" si="1005"/>
        <v>129339892.40934034</v>
      </c>
      <c r="BB831">
        <f t="shared" si="1008"/>
        <v>129339892.40934034</v>
      </c>
      <c r="BC831">
        <f t="shared" si="1009"/>
        <v>0</v>
      </c>
      <c r="BD831">
        <f t="shared" si="1024"/>
        <v>1383279587.2757461</v>
      </c>
      <c r="BE831">
        <f t="shared" si="1025"/>
        <v>3996146518.8929086</v>
      </c>
      <c r="BF831">
        <f t="shared" si="1026"/>
        <v>0.34615337068746155</v>
      </c>
      <c r="BG831">
        <f t="shared" si="1027"/>
        <v>25.714259476294728</v>
      </c>
      <c r="BH831">
        <f t="shared" si="1048"/>
        <v>48311288</v>
      </c>
      <c r="BI831">
        <f t="shared" si="1049"/>
        <v>-1.0692609776528128</v>
      </c>
      <c r="BJ831">
        <f t="shared" si="1010"/>
        <v>-584.99759999999696</v>
      </c>
      <c r="BK831">
        <f t="shared" si="1050"/>
        <v>-3.9865001608383804E-3</v>
      </c>
      <c r="BL831">
        <f t="shared" si="1051"/>
        <v>0.99601349983916165</v>
      </c>
      <c r="BM831">
        <f t="shared" si="1052"/>
        <v>19.453531749104865</v>
      </c>
      <c r="BN831">
        <f t="shared" si="1053"/>
        <v>1214.5999755</v>
      </c>
      <c r="BO831">
        <f t="shared" si="1012"/>
        <v>1218.125</v>
      </c>
      <c r="BP831">
        <f t="shared" si="1054"/>
        <v>1265.7345652794118</v>
      </c>
      <c r="BQ831">
        <f t="shared" si="1055"/>
        <v>-47.609565279411754</v>
      </c>
      <c r="BR831">
        <f t="shared" si="1056"/>
        <v>-61.75</v>
      </c>
      <c r="BS831">
        <f t="shared" si="1057"/>
        <v>-36.40002400000003</v>
      </c>
      <c r="BT831">
        <f t="shared" si="1058"/>
        <v>-63.800048999999944</v>
      </c>
      <c r="BU831">
        <f t="shared" si="1059"/>
        <v>-44</v>
      </c>
      <c r="BV831">
        <f t="shared" si="1060"/>
        <v>1215.9066569999998</v>
      </c>
      <c r="BW831">
        <f t="shared" si="1061"/>
        <v>1216.6237968095238</v>
      </c>
      <c r="BX831">
        <f t="shared" si="1062"/>
        <v>1221.3163508363637</v>
      </c>
      <c r="BY831">
        <f t="shared" si="1063"/>
        <v>1241.1068964952383</v>
      </c>
      <c r="BZ831">
        <f t="shared" si="1064"/>
        <v>1287</v>
      </c>
      <c r="CA831">
        <f t="shared" si="1065"/>
        <v>1190</v>
      </c>
      <c r="CB831">
        <f t="shared" si="1066"/>
        <v>1221.61114213</v>
      </c>
      <c r="CC831">
        <f t="shared" si="1067"/>
        <v>1220.463161127778</v>
      </c>
      <c r="CD831">
        <f t="shared" si="1068"/>
        <v>1244.1193100505952</v>
      </c>
      <c r="CE831">
        <f t="shared" si="1069"/>
        <v>1291.5867720045983</v>
      </c>
      <c r="CF831">
        <f t="shared" si="1070"/>
        <v>1216.599976</v>
      </c>
      <c r="CG831">
        <f t="shared" si="1071"/>
        <v>1232.900024</v>
      </c>
      <c r="CH831">
        <f t="shared" si="1072"/>
        <v>1190</v>
      </c>
    </row>
    <row r="832" spans="1:86">
      <c r="A832" s="1">
        <v>40683</v>
      </c>
      <c r="B832">
        <v>1212.3000489999999</v>
      </c>
      <c r="C832">
        <v>1240.8000489999999</v>
      </c>
      <c r="D832">
        <v>1210</v>
      </c>
      <c r="E832">
        <v>1223.1999510000001</v>
      </c>
      <c r="F832">
        <v>82338</v>
      </c>
      <c r="G832">
        <f t="shared" si="1006"/>
        <v>-11762.945691611949</v>
      </c>
      <c r="H832">
        <f t="shared" si="1034"/>
        <v>15510863.89506455</v>
      </c>
      <c r="I832">
        <f t="shared" si="1007"/>
        <v>1221.5750122499999</v>
      </c>
      <c r="J832">
        <f t="shared" si="1014"/>
        <v>1260.4750060000001</v>
      </c>
      <c r="K832">
        <f t="shared" si="1015"/>
        <v>1212.125</v>
      </c>
      <c r="L832">
        <f t="shared" si="1016"/>
        <v>10</v>
      </c>
      <c r="M832">
        <f t="shared" si="1017"/>
        <v>3</v>
      </c>
      <c r="N832">
        <f t="shared" si="1018"/>
        <v>0</v>
      </c>
      <c r="O832">
        <f t="shared" si="1019"/>
        <v>70</v>
      </c>
      <c r="P832">
        <f t="shared" si="994"/>
        <v>30.800048999999944</v>
      </c>
      <c r="Q832">
        <f t="shared" si="995"/>
        <v>17.600097999999889</v>
      </c>
      <c r="R832">
        <f t="shared" si="996"/>
        <v>13.199951000000056</v>
      </c>
      <c r="S832">
        <f t="shared" si="997"/>
        <v>30.800048999999944</v>
      </c>
      <c r="T832">
        <f t="shared" si="1033"/>
        <v>32.927545795585608</v>
      </c>
      <c r="U832">
        <f t="shared" si="998"/>
        <v>-20.800048999999944</v>
      </c>
      <c r="V832">
        <f t="shared" si="999"/>
        <v>10</v>
      </c>
      <c r="W832">
        <f t="shared" si="1000"/>
        <v>0</v>
      </c>
      <c r="X832">
        <f t="shared" si="1001"/>
        <v>10</v>
      </c>
      <c r="Y832">
        <f t="shared" si="1031"/>
        <v>4.3337539697343876</v>
      </c>
      <c r="Z832">
        <f t="shared" si="1032"/>
        <v>6.2371341827599176</v>
      </c>
      <c r="AA832">
        <f t="shared" si="1028"/>
        <v>13.161484905793941</v>
      </c>
      <c r="AB832">
        <f t="shared" si="1029"/>
        <v>18.941995317476991</v>
      </c>
      <c r="AC832">
        <f t="shared" si="1030"/>
        <v>18.005868433830784</v>
      </c>
      <c r="AD832">
        <f t="shared" si="1038"/>
        <v>12.297950823251648</v>
      </c>
      <c r="AE832">
        <f t="shared" si="1011"/>
        <v>1218.4099854000001</v>
      </c>
      <c r="AF832">
        <f t="shared" si="1013"/>
        <v>1219.0833130000001</v>
      </c>
      <c r="AG832">
        <f t="shared" si="1035"/>
        <v>1257.2974915499997</v>
      </c>
      <c r="AH832">
        <f t="shared" si="1020"/>
        <v>1224.3849854</v>
      </c>
      <c r="AI832">
        <f t="shared" si="1021"/>
        <v>1246.7285591332147</v>
      </c>
      <c r="AJ832">
        <f t="shared" si="1022"/>
        <v>1202.0414116667853</v>
      </c>
      <c r="AK832">
        <f t="shared" si="1023"/>
        <v>0.47348153849179592</v>
      </c>
      <c r="AL832">
        <f t="shared" si="1002"/>
        <v>-0.14286168830445176</v>
      </c>
      <c r="AM832">
        <f t="shared" si="1003"/>
        <v>-11762.945691611949</v>
      </c>
      <c r="AN832">
        <f t="shared" si="1036"/>
        <v>-254512.55337394349</v>
      </c>
      <c r="AO832">
        <f t="shared" si="1037"/>
        <v>7147383</v>
      </c>
      <c r="AP832">
        <f t="shared" si="1039"/>
        <v>-3.5609194774359157E-2</v>
      </c>
      <c r="AQ832">
        <f t="shared" si="1040"/>
        <v>1219.8296970918982</v>
      </c>
      <c r="AR832">
        <f t="shared" si="1041"/>
        <v>1216.2765742819224</v>
      </c>
      <c r="AS832">
        <f t="shared" si="1042"/>
        <v>1228.4767053043704</v>
      </c>
      <c r="AT832">
        <f t="shared" si="1043"/>
        <v>1242.3487571543517</v>
      </c>
      <c r="AU832">
        <f t="shared" si="1044"/>
        <v>1232.320677939395</v>
      </c>
      <c r="AV832">
        <f t="shared" si="1045"/>
        <v>1245.5820784248003</v>
      </c>
      <c r="AW832">
        <f t="shared" si="1046"/>
        <v>-13.261400485405375</v>
      </c>
      <c r="AX832">
        <f t="shared" si="1073"/>
        <v>-7.383686628987542</v>
      </c>
      <c r="AY832">
        <f t="shared" si="1047"/>
        <v>-5.8777138564178326</v>
      </c>
      <c r="AZ832">
        <f t="shared" si="1004"/>
        <v>1224.6666666666667</v>
      </c>
      <c r="BA832">
        <f t="shared" si="1005"/>
        <v>100836604</v>
      </c>
      <c r="BB832">
        <f t="shared" si="1008"/>
        <v>100836604</v>
      </c>
      <c r="BC832">
        <f t="shared" si="1009"/>
        <v>0</v>
      </c>
      <c r="BD832">
        <f t="shared" si="1024"/>
        <v>1484116191.2757461</v>
      </c>
      <c r="BE832">
        <f t="shared" si="1025"/>
        <v>3289809554.6602845</v>
      </c>
      <c r="BF832">
        <f t="shared" si="1026"/>
        <v>0.45112526017604088</v>
      </c>
      <c r="BG832">
        <f t="shared" si="1027"/>
        <v>31.087961360504011</v>
      </c>
      <c r="BH832">
        <f t="shared" si="1048"/>
        <v>48393626</v>
      </c>
      <c r="BI832">
        <f t="shared" si="1049"/>
        <v>-1.0646749592107274</v>
      </c>
      <c r="BJ832">
        <f t="shared" si="1010"/>
        <v>1044.9951000000056</v>
      </c>
      <c r="BK832">
        <f t="shared" si="1050"/>
        <v>9.4491033629049356E-3</v>
      </c>
      <c r="BL832">
        <f t="shared" si="1051"/>
        <v>1.0094491033629049</v>
      </c>
      <c r="BM832">
        <f t="shared" si="1052"/>
        <v>11.776097344144977</v>
      </c>
      <c r="BN832">
        <f t="shared" si="1053"/>
        <v>1225.4000245</v>
      </c>
      <c r="BO832">
        <f t="shared" si="1012"/>
        <v>1218.0050048999999</v>
      </c>
      <c r="BP832">
        <f t="shared" si="1054"/>
        <v>1264.5014773970588</v>
      </c>
      <c r="BQ832">
        <f t="shared" si="1055"/>
        <v>-46.496472497058903</v>
      </c>
      <c r="BR832">
        <f t="shared" si="1056"/>
        <v>-22.300048999999944</v>
      </c>
      <c r="BS832">
        <f t="shared" si="1057"/>
        <v>-30</v>
      </c>
      <c r="BT832">
        <f t="shared" si="1058"/>
        <v>-39.099975000000086</v>
      </c>
      <c r="BU832">
        <f t="shared" si="1059"/>
        <v>-64.199951000000056</v>
      </c>
      <c r="BV832">
        <f t="shared" si="1060"/>
        <v>1217.5533122000002</v>
      </c>
      <c r="BW832">
        <f t="shared" si="1061"/>
        <v>1217.990455285714</v>
      </c>
      <c r="BX832">
        <f t="shared" si="1062"/>
        <v>1220.1863436909091</v>
      </c>
      <c r="BY832">
        <f t="shared" si="1063"/>
        <v>1237.4604638285714</v>
      </c>
      <c r="BZ832">
        <f t="shared" si="1064"/>
        <v>1279.900024</v>
      </c>
      <c r="CA832">
        <f t="shared" si="1065"/>
        <v>1190</v>
      </c>
      <c r="CB832">
        <f t="shared" si="1066"/>
        <v>1221.0811609466666</v>
      </c>
      <c r="CC832">
        <f t="shared" si="1067"/>
        <v>1221.1898372750002</v>
      </c>
      <c r="CD832">
        <f t="shared" si="1068"/>
        <v>1232.1433047373412</v>
      </c>
      <c r="CE832">
        <f t="shared" si="1069"/>
        <v>1288.7230774746038</v>
      </c>
      <c r="CF832">
        <f t="shared" si="1070"/>
        <v>1211.75</v>
      </c>
      <c r="CG832">
        <f t="shared" si="1071"/>
        <v>1223.1999510000001</v>
      </c>
      <c r="CH832">
        <f t="shared" si="1072"/>
        <v>1206</v>
      </c>
    </row>
    <row r="833" spans="1:86">
      <c r="A833" s="1">
        <v>40686</v>
      </c>
      <c r="B833">
        <v>1207</v>
      </c>
      <c r="C833">
        <v>1220</v>
      </c>
      <c r="D833">
        <v>1200</v>
      </c>
      <c r="E833">
        <v>1203.75</v>
      </c>
      <c r="F833">
        <v>83639</v>
      </c>
      <c r="G833">
        <f t="shared" si="1006"/>
        <v>-52274.375</v>
      </c>
      <c r="H833">
        <f t="shared" si="1034"/>
        <v>15458589.52006455</v>
      </c>
      <c r="I833">
        <f t="shared" si="1007"/>
        <v>1207.6875</v>
      </c>
      <c r="J833">
        <f t="shared" si="1014"/>
        <v>1243.8250122499999</v>
      </c>
      <c r="K833">
        <f t="shared" si="1015"/>
        <v>1207.6875</v>
      </c>
      <c r="L833">
        <f t="shared" si="1016"/>
        <v>10</v>
      </c>
      <c r="M833">
        <f t="shared" si="1017"/>
        <v>1</v>
      </c>
      <c r="N833">
        <f t="shared" si="1018"/>
        <v>0</v>
      </c>
      <c r="O833">
        <f t="shared" si="1019"/>
        <v>90</v>
      </c>
      <c r="P833">
        <f t="shared" si="994"/>
        <v>20</v>
      </c>
      <c r="Q833">
        <f t="shared" si="995"/>
        <v>16.25</v>
      </c>
      <c r="R833">
        <f t="shared" si="996"/>
        <v>3.75</v>
      </c>
      <c r="S833">
        <f t="shared" si="997"/>
        <v>20</v>
      </c>
      <c r="T833">
        <f t="shared" si="1033"/>
        <v>32.004149667329493</v>
      </c>
      <c r="U833">
        <f t="shared" si="998"/>
        <v>5.9499510000000555</v>
      </c>
      <c r="V833">
        <f t="shared" si="999"/>
        <v>4.3499759999999696</v>
      </c>
      <c r="W833">
        <f t="shared" si="1000"/>
        <v>5.9499510000000555</v>
      </c>
      <c r="X833">
        <f t="shared" si="1001"/>
        <v>0</v>
      </c>
      <c r="Y833">
        <f t="shared" si="1031"/>
        <v>4.4491966147533635</v>
      </c>
      <c r="Z833">
        <f t="shared" si="1032"/>
        <v>5.7916245982770667</v>
      </c>
      <c r="AA833">
        <f t="shared" si="1028"/>
        <v>13.901936658217783</v>
      </c>
      <c r="AB833">
        <f t="shared" si="1029"/>
        <v>18.096480170473889</v>
      </c>
      <c r="AC833">
        <f t="shared" si="1030"/>
        <v>13.108597011884129</v>
      </c>
      <c r="AD833">
        <f t="shared" si="1038"/>
        <v>13.144453407195044</v>
      </c>
      <c r="AE833">
        <f t="shared" si="1011"/>
        <v>1213.0599854</v>
      </c>
      <c r="AF833">
        <f t="shared" si="1013"/>
        <v>1215.9666545</v>
      </c>
      <c r="AG833">
        <f t="shared" si="1035"/>
        <v>1251.1624939999997</v>
      </c>
      <c r="AH833">
        <f t="shared" si="1020"/>
        <v>1220.2099854000001</v>
      </c>
      <c r="AI833">
        <f t="shared" si="1021"/>
        <v>1240.7403604460496</v>
      </c>
      <c r="AJ833">
        <f t="shared" si="1022"/>
        <v>1199.6796103539505</v>
      </c>
      <c r="AK833">
        <f t="shared" si="1023"/>
        <v>9.9130913023256023E-2</v>
      </c>
      <c r="AL833">
        <f t="shared" si="1002"/>
        <v>-0.625</v>
      </c>
      <c r="AM833">
        <f t="shared" si="1003"/>
        <v>-52274.375</v>
      </c>
      <c r="AN833">
        <f t="shared" si="1036"/>
        <v>-1166756.0559704201</v>
      </c>
      <c r="AO833">
        <f t="shared" si="1037"/>
        <v>5905685</v>
      </c>
      <c r="AP833">
        <f t="shared" si="1039"/>
        <v>-0.1975648982244092</v>
      </c>
      <c r="AQ833">
        <f t="shared" si="1040"/>
        <v>1214.3626000806528</v>
      </c>
      <c r="AR833">
        <f t="shared" si="1041"/>
        <v>1212.9202506115746</v>
      </c>
      <c r="AS833">
        <f t="shared" si="1042"/>
        <v>1224.0258983495837</v>
      </c>
      <c r="AT833">
        <f t="shared" si="1043"/>
        <v>1238.8748690104601</v>
      </c>
      <c r="AU833">
        <f t="shared" si="1044"/>
        <v>1228.0350762484857</v>
      </c>
      <c r="AV833">
        <f t="shared" si="1045"/>
        <v>1242.6538329350642</v>
      </c>
      <c r="AW833">
        <f t="shared" si="1046"/>
        <v>-14.618756686578536</v>
      </c>
      <c r="AX833">
        <f t="shared" si="1073"/>
        <v>-8.8307006405057411</v>
      </c>
      <c r="AY833">
        <f t="shared" si="1047"/>
        <v>-5.7880560460727946</v>
      </c>
      <c r="AZ833">
        <f t="shared" si="1004"/>
        <v>1207.9166666666667</v>
      </c>
      <c r="BA833">
        <f t="shared" si="1005"/>
        <v>101028942.08333334</v>
      </c>
      <c r="BB833">
        <f t="shared" si="1008"/>
        <v>0</v>
      </c>
      <c r="BC833">
        <f t="shared" si="1009"/>
        <v>101028942.08333334</v>
      </c>
      <c r="BD833">
        <f t="shared" si="1024"/>
        <v>1484116191.2757461</v>
      </c>
      <c r="BE833">
        <f t="shared" si="1025"/>
        <v>2552698854.1003718</v>
      </c>
      <c r="BF833">
        <f t="shared" si="1026"/>
        <v>0.58139102028890977</v>
      </c>
      <c r="BG833">
        <f t="shared" si="1027"/>
        <v>36.764532796113471</v>
      </c>
      <c r="BH833">
        <f t="shared" si="1048"/>
        <v>48309987</v>
      </c>
      <c r="BI833">
        <f t="shared" si="1049"/>
        <v>-1.1764142433818454</v>
      </c>
      <c r="BJ833">
        <f t="shared" si="1010"/>
        <v>-2044.9951000000056</v>
      </c>
      <c r="BK833">
        <f t="shared" si="1050"/>
        <v>-1.5900876209240508E-2</v>
      </c>
      <c r="BL833">
        <f t="shared" si="1051"/>
        <v>0.98409912379075948</v>
      </c>
      <c r="BM833">
        <f t="shared" si="1052"/>
        <v>10.820457727164969</v>
      </c>
      <c r="BN833">
        <f t="shared" si="1053"/>
        <v>1210</v>
      </c>
      <c r="BO833">
        <f t="shared" si="1012"/>
        <v>1215.8400024</v>
      </c>
      <c r="BP833">
        <f t="shared" si="1054"/>
        <v>1262.7808891617647</v>
      </c>
      <c r="BQ833">
        <f t="shared" si="1055"/>
        <v>-46.940886761764659</v>
      </c>
      <c r="BR833">
        <f t="shared" si="1056"/>
        <v>-38.050048999999944</v>
      </c>
      <c r="BS833">
        <f t="shared" si="1057"/>
        <v>-34</v>
      </c>
      <c r="BT833">
        <f t="shared" si="1058"/>
        <v>-34.5</v>
      </c>
      <c r="BU833">
        <f t="shared" si="1059"/>
        <v>-38</v>
      </c>
      <c r="BV833">
        <f t="shared" si="1060"/>
        <v>1212.6666504</v>
      </c>
      <c r="BW833">
        <f t="shared" si="1061"/>
        <v>1213.6095087142858</v>
      </c>
      <c r="BX833">
        <f t="shared" si="1062"/>
        <v>1216.4345281636363</v>
      </c>
      <c r="BY833">
        <f t="shared" si="1063"/>
        <v>1232.3607027285714</v>
      </c>
      <c r="BZ833">
        <f t="shared" si="1064"/>
        <v>1254.5</v>
      </c>
      <c r="CA833">
        <f t="shared" si="1065"/>
        <v>1190</v>
      </c>
      <c r="CB833">
        <f t="shared" si="1066"/>
        <v>1212.9061560966668</v>
      </c>
      <c r="CC833">
        <f t="shared" si="1067"/>
        <v>1220.2287432055555</v>
      </c>
      <c r="CD833">
        <f t="shared" si="1068"/>
        <v>1226.7962114377381</v>
      </c>
      <c r="CE833">
        <f t="shared" si="1069"/>
        <v>1280.7305090754694</v>
      </c>
      <c r="CF833">
        <f t="shared" si="1070"/>
        <v>1223.1999510000001</v>
      </c>
      <c r="CG833">
        <f t="shared" si="1071"/>
        <v>1240.8000489999999</v>
      </c>
      <c r="CH833">
        <f t="shared" si="1072"/>
        <v>1210</v>
      </c>
    </row>
    <row r="834" spans="1:86">
      <c r="A834" s="1">
        <v>40687</v>
      </c>
      <c r="B834">
        <v>1206</v>
      </c>
      <c r="C834">
        <v>1225.9499510000001</v>
      </c>
      <c r="D834">
        <v>1195.650024</v>
      </c>
      <c r="E834">
        <v>1204.5</v>
      </c>
      <c r="F834">
        <v>139391</v>
      </c>
      <c r="G834">
        <f t="shared" si="1006"/>
        <v>-57964.598899033997</v>
      </c>
      <c r="H834">
        <f t="shared" si="1034"/>
        <v>15400624.921165515</v>
      </c>
      <c r="I834">
        <f t="shared" si="1007"/>
        <v>1208.02499375</v>
      </c>
      <c r="J834">
        <f t="shared" si="1014"/>
        <v>1229.80001825</v>
      </c>
      <c r="K834">
        <f t="shared" si="1015"/>
        <v>1207.6875</v>
      </c>
      <c r="L834">
        <f t="shared" si="1016"/>
        <v>10</v>
      </c>
      <c r="M834">
        <f t="shared" si="1017"/>
        <v>2</v>
      </c>
      <c r="N834">
        <f t="shared" si="1018"/>
        <v>0</v>
      </c>
      <c r="O834">
        <f t="shared" si="1019"/>
        <v>80</v>
      </c>
      <c r="P834">
        <f t="shared" si="994"/>
        <v>30.299927000000025</v>
      </c>
      <c r="Q834">
        <f t="shared" si="995"/>
        <v>21.449951000000056</v>
      </c>
      <c r="R834">
        <f t="shared" si="996"/>
        <v>8.8499759999999696</v>
      </c>
      <c r="S834">
        <f t="shared" si="997"/>
        <v>30.299927000000025</v>
      </c>
      <c r="T834">
        <f t="shared" si="1033"/>
        <v>31.882419476805957</v>
      </c>
      <c r="U834">
        <f t="shared" si="998"/>
        <v>-17.099975000000086</v>
      </c>
      <c r="V834">
        <f t="shared" si="999"/>
        <v>3.4000240000000304</v>
      </c>
      <c r="W834">
        <f t="shared" si="1000"/>
        <v>0</v>
      </c>
      <c r="X834">
        <f t="shared" si="1001"/>
        <v>3.4000240000000304</v>
      </c>
      <c r="Y834">
        <f t="shared" si="1031"/>
        <v>4.1313968565566945</v>
      </c>
      <c r="Z834">
        <f t="shared" si="1032"/>
        <v>5.6207959841144213</v>
      </c>
      <c r="AA834">
        <f t="shared" si="1028"/>
        <v>12.958228780479573</v>
      </c>
      <c r="AB834">
        <f t="shared" si="1029"/>
        <v>17.629766110453058</v>
      </c>
      <c r="AC834">
        <f t="shared" si="1030"/>
        <v>15.272453610087059</v>
      </c>
      <c r="AD834">
        <f t="shared" si="1038"/>
        <v>13.940916968124986</v>
      </c>
      <c r="AE834">
        <f t="shared" si="1011"/>
        <v>1211.9599854000001</v>
      </c>
      <c r="AF834">
        <f t="shared" si="1013"/>
        <v>1211.6333211666667</v>
      </c>
      <c r="AG834">
        <f t="shared" si="1035"/>
        <v>1246.2574952</v>
      </c>
      <c r="AH834">
        <f t="shared" si="1020"/>
        <v>1216.4799805</v>
      </c>
      <c r="AI834">
        <f t="shared" si="1021"/>
        <v>1233.156720928569</v>
      </c>
      <c r="AJ834">
        <f t="shared" si="1022"/>
        <v>1199.803240071431</v>
      </c>
      <c r="AK834">
        <f t="shared" si="1023"/>
        <v>0.14081768402783804</v>
      </c>
      <c r="AL834">
        <f t="shared" si="1002"/>
        <v>-0.41584176093889846</v>
      </c>
      <c r="AM834">
        <f t="shared" si="1003"/>
        <v>-57964.598899033997</v>
      </c>
      <c r="AN834">
        <f t="shared" si="1036"/>
        <v>-891467.20304865169</v>
      </c>
      <c r="AO834">
        <f t="shared" si="1037"/>
        <v>5501452</v>
      </c>
      <c r="AP834">
        <f t="shared" si="1039"/>
        <v>-0.16204216687679029</v>
      </c>
      <c r="AQ834">
        <f t="shared" si="1040"/>
        <v>1211.0093160532308</v>
      </c>
      <c r="AR834">
        <f t="shared" si="1041"/>
        <v>1209.4517291872758</v>
      </c>
      <c r="AS834">
        <f t="shared" si="1042"/>
        <v>1220.5112366466587</v>
      </c>
      <c r="AT834">
        <f t="shared" si="1043"/>
        <v>1235.7811307995187</v>
      </c>
      <c r="AU834">
        <f t="shared" si="1044"/>
        <v>1224.5048148112128</v>
      </c>
      <c r="AV834">
        <f t="shared" si="1045"/>
        <v>1239.9830646296098</v>
      </c>
      <c r="AW834">
        <f t="shared" si="1046"/>
        <v>-15.478249818396989</v>
      </c>
      <c r="AX834">
        <f t="shared" si="1073"/>
        <v>-10.160210476083991</v>
      </c>
      <c r="AY834">
        <f t="shared" si="1047"/>
        <v>-5.3180393423129981</v>
      </c>
      <c r="AZ834">
        <f t="shared" si="1004"/>
        <v>1208.6999916666666</v>
      </c>
      <c r="BA834">
        <f t="shared" si="1005"/>
        <v>168481900.53840834</v>
      </c>
      <c r="BB834">
        <f t="shared" si="1008"/>
        <v>168481900.53840834</v>
      </c>
      <c r="BC834">
        <f t="shared" si="1009"/>
        <v>0</v>
      </c>
      <c r="BD834">
        <f t="shared" si="1024"/>
        <v>1652598091.8141544</v>
      </c>
      <c r="BE834">
        <f t="shared" si="1025"/>
        <v>2025563029.7365744</v>
      </c>
      <c r="BF834">
        <f t="shared" si="1026"/>
        <v>0.8158709788601719</v>
      </c>
      <c r="BG834">
        <f t="shared" si="1027"/>
        <v>44.93000815356919</v>
      </c>
      <c r="BH834">
        <f t="shared" si="1048"/>
        <v>48449378</v>
      </c>
      <c r="BI834">
        <f t="shared" si="1049"/>
        <v>-1.2482630013193312</v>
      </c>
      <c r="BJ834">
        <f t="shared" si="1010"/>
        <v>-25</v>
      </c>
      <c r="BK834">
        <f t="shared" si="1050"/>
        <v>6.2305295950155766E-4</v>
      </c>
      <c r="BL834">
        <f t="shared" si="1051"/>
        <v>1.0006230529595015</v>
      </c>
      <c r="BM834">
        <f t="shared" si="1052"/>
        <v>8.7894139502747191</v>
      </c>
      <c r="BN834">
        <f t="shared" si="1053"/>
        <v>1210.7999875</v>
      </c>
      <c r="BO834">
        <f t="shared" si="1012"/>
        <v>1214.4499999</v>
      </c>
      <c r="BP834">
        <f t="shared" si="1054"/>
        <v>1260.9801527941177</v>
      </c>
      <c r="BQ834">
        <f t="shared" si="1055"/>
        <v>-46.530152894117691</v>
      </c>
      <c r="BR834">
        <f t="shared" si="1056"/>
        <v>-18.34997599999997</v>
      </c>
      <c r="BS834">
        <f t="shared" si="1057"/>
        <v>-18.5</v>
      </c>
      <c r="BT834">
        <f t="shared" si="1058"/>
        <v>-19.850097999999889</v>
      </c>
      <c r="BU834">
        <f t="shared" si="1059"/>
        <v>-30.40002400000003</v>
      </c>
      <c r="BV834">
        <f t="shared" si="1060"/>
        <v>1209.8133219333333</v>
      </c>
      <c r="BW834">
        <f t="shared" si="1061"/>
        <v>1210.3333217142858</v>
      </c>
      <c r="BX834">
        <f t="shared" si="1062"/>
        <v>1213.5781671818181</v>
      </c>
      <c r="BY834">
        <f t="shared" si="1063"/>
        <v>1227.9166556809525</v>
      </c>
      <c r="BZ834">
        <f t="shared" si="1064"/>
        <v>1245.8000489999999</v>
      </c>
      <c r="CA834">
        <f t="shared" si="1065"/>
        <v>1190</v>
      </c>
      <c r="CB834">
        <f t="shared" si="1066"/>
        <v>1214.7486480299999</v>
      </c>
      <c r="CC834">
        <f t="shared" si="1067"/>
        <v>1212.6940169416666</v>
      </c>
      <c r="CD834">
        <f t="shared" si="1068"/>
        <v>1220.3301260978969</v>
      </c>
      <c r="CE834">
        <f t="shared" si="1069"/>
        <v>1276.7511251712697</v>
      </c>
      <c r="CF834">
        <f t="shared" si="1070"/>
        <v>1203.75</v>
      </c>
      <c r="CG834">
        <f t="shared" si="1071"/>
        <v>1220</v>
      </c>
      <c r="CH834">
        <f t="shared" si="1072"/>
        <v>1200</v>
      </c>
    </row>
    <row r="835" spans="1:86">
      <c r="A835" s="1">
        <v>40688</v>
      </c>
      <c r="B835">
        <v>1201</v>
      </c>
      <c r="C835">
        <v>1208.849976</v>
      </c>
      <c r="D835">
        <v>1192.25</v>
      </c>
      <c r="E835">
        <v>1200.75</v>
      </c>
      <c r="F835">
        <v>134930</v>
      </c>
      <c r="G835">
        <f t="shared" si="1006"/>
        <v>3251.5250817232622</v>
      </c>
      <c r="H835">
        <f t="shared" si="1034"/>
        <v>15403876.446247239</v>
      </c>
      <c r="I835">
        <f t="shared" si="1007"/>
        <v>1200.7124939999999</v>
      </c>
      <c r="J835">
        <f t="shared" si="1014"/>
        <v>1223.4124755</v>
      </c>
      <c r="K835">
        <f t="shared" si="1015"/>
        <v>1200.7124939999999</v>
      </c>
      <c r="L835">
        <f t="shared" si="1016"/>
        <v>9</v>
      </c>
      <c r="M835">
        <f t="shared" si="1017"/>
        <v>1</v>
      </c>
      <c r="N835">
        <f t="shared" si="1018"/>
        <v>10</v>
      </c>
      <c r="O835">
        <f t="shared" si="1019"/>
        <v>90</v>
      </c>
      <c r="P835">
        <f t="shared" ref="P835:P898" si="1074">(C835-D835)</f>
        <v>16.59997599999997</v>
      </c>
      <c r="Q835">
        <f t="shared" ref="Q835:Q898" si="1075">(C835-E835)</f>
        <v>8.0999759999999696</v>
      </c>
      <c r="R835">
        <f t="shared" ref="R835:R898" si="1076">(E835-D835)</f>
        <v>8.5</v>
      </c>
      <c r="S835">
        <f t="shared" ref="S835:S898" si="1077">MAX(P835:R835)</f>
        <v>16.59997599999997</v>
      </c>
      <c r="T835">
        <f t="shared" si="1033"/>
        <v>30.790816371319814</v>
      </c>
      <c r="U835">
        <f t="shared" ref="U835:U898" si="1078">(C836-C835)</f>
        <v>25.75</v>
      </c>
      <c r="V835">
        <f t="shared" ref="V835:V898" si="1079">D835-D836</f>
        <v>-3.0999759999999696</v>
      </c>
      <c r="W835">
        <f t="shared" ref="W835:W898" si="1080">IF(AND(U835&gt;V835,U835&gt;0),U835,)</f>
        <v>25.75</v>
      </c>
      <c r="X835">
        <f t="shared" ref="X835:X898" si="1081">IF(AND(V835&gt;U835,V835&gt;0),V835,)</f>
        <v>0</v>
      </c>
      <c r="Y835">
        <f t="shared" si="1031"/>
        <v>5.6755827953740736</v>
      </c>
      <c r="Z835">
        <f t="shared" si="1032"/>
        <v>5.2193105566776765</v>
      </c>
      <c r="AA835">
        <f t="shared" si="1028"/>
        <v>18.432712945736021</v>
      </c>
      <c r="AB835">
        <f t="shared" si="1029"/>
        <v>16.950867731909884</v>
      </c>
      <c r="AC835">
        <f t="shared" si="1030"/>
        <v>4.1879458931139615</v>
      </c>
      <c r="AD835">
        <f t="shared" si="1038"/>
        <v>14.050491929874893</v>
      </c>
      <c r="AE835">
        <f t="shared" si="1011"/>
        <v>1208.7899902000001</v>
      </c>
      <c r="AF835">
        <f t="shared" si="1013"/>
        <v>1210.0916545</v>
      </c>
      <c r="AG835">
        <f t="shared" si="1035"/>
        <v>1240.45499275</v>
      </c>
      <c r="AH835">
        <f t="shared" si="1020"/>
        <v>1214.2699829000001</v>
      </c>
      <c r="AI835">
        <f t="shared" si="1021"/>
        <v>1232.7448168991732</v>
      </c>
      <c r="AJ835">
        <f t="shared" si="1022"/>
        <v>1195.7951489008269</v>
      </c>
      <c r="AK835">
        <f t="shared" si="1023"/>
        <v>0.13409731041141809</v>
      </c>
      <c r="AL835">
        <f t="shared" ref="AL835:AL898" si="1082">(R835-Q835)/P835</f>
        <v>2.4097866165591508E-2</v>
      </c>
      <c r="AM835">
        <f t="shared" ref="AM835:AM898" si="1083">AL835*F835</f>
        <v>3251.5250817232622</v>
      </c>
      <c r="AN835">
        <f t="shared" si="1036"/>
        <v>-869555.86658875702</v>
      </c>
      <c r="AO835">
        <f t="shared" si="1037"/>
        <v>5329091</v>
      </c>
      <c r="AP835">
        <f t="shared" si="1039"/>
        <v>-0.16317151772952593</v>
      </c>
      <c r="AQ835">
        <f t="shared" si="1040"/>
        <v>1207.5211485951322</v>
      </c>
      <c r="AR835">
        <f t="shared" si="1041"/>
        <v>1211.1185003339021</v>
      </c>
      <c r="AS835">
        <f t="shared" si="1042"/>
        <v>1216.9542140502601</v>
      </c>
      <c r="AT835">
        <f t="shared" si="1043"/>
        <v>1232.6283290275619</v>
      </c>
      <c r="AU835">
        <f t="shared" si="1044"/>
        <v>1220.941592589531</v>
      </c>
      <c r="AV835">
        <f t="shared" si="1045"/>
        <v>1237.2367501055371</v>
      </c>
      <c r="AW835">
        <f t="shared" si="1046"/>
        <v>-16.295157516006157</v>
      </c>
      <c r="AX835">
        <f t="shared" si="1073"/>
        <v>-11.387199884068425</v>
      </c>
      <c r="AY835">
        <f t="shared" si="1047"/>
        <v>-4.907957631937732</v>
      </c>
      <c r="AZ835">
        <f t="shared" ref="AZ835:AZ898" si="1084">AVERAGE(C835:E835)</f>
        <v>1200.6166586666666</v>
      </c>
      <c r="BA835">
        <f t="shared" ref="BA835:BA898" si="1085">AZ835*F835</f>
        <v>161999205.75389332</v>
      </c>
      <c r="BB835">
        <f t="shared" si="1008"/>
        <v>0</v>
      </c>
      <c r="BC835">
        <f t="shared" si="1009"/>
        <v>161999205.75389332</v>
      </c>
      <c r="BD835">
        <f t="shared" si="1024"/>
        <v>1188429213.4872904</v>
      </c>
      <c r="BE835">
        <f t="shared" si="1025"/>
        <v>2187562235.4904675</v>
      </c>
      <c r="BF835">
        <f t="shared" si="1026"/>
        <v>0.54326646995752137</v>
      </c>
      <c r="BG835">
        <f t="shared" si="1027"/>
        <v>35.202376292959627</v>
      </c>
      <c r="BH835">
        <f t="shared" si="1048"/>
        <v>48314448</v>
      </c>
      <c r="BI835">
        <f t="shared" si="1049"/>
        <v>-1.317060579926693</v>
      </c>
      <c r="BJ835">
        <f t="shared" si="1010"/>
        <v>-475</v>
      </c>
      <c r="BK835">
        <f t="shared" si="1050"/>
        <v>-3.1133250311332502E-3</v>
      </c>
      <c r="BL835">
        <f t="shared" si="1051"/>
        <v>0.99688667496886674</v>
      </c>
      <c r="BM835">
        <f t="shared" si="1052"/>
        <v>9.7370924718174496</v>
      </c>
      <c r="BN835">
        <f t="shared" si="1053"/>
        <v>1200.549988</v>
      </c>
      <c r="BO835">
        <f t="shared" si="1012"/>
        <v>1212.2699951</v>
      </c>
      <c r="BP835">
        <f t="shared" si="1054"/>
        <v>1258.5919171470587</v>
      </c>
      <c r="BQ835">
        <f t="shared" si="1055"/>
        <v>-46.321922047058706</v>
      </c>
      <c r="BR835">
        <f t="shared" si="1056"/>
        <v>-18.449951000000056</v>
      </c>
      <c r="BS835">
        <f t="shared" si="1057"/>
        <v>-22.75</v>
      </c>
      <c r="BT835">
        <f t="shared" si="1058"/>
        <v>-29.15002400000003</v>
      </c>
      <c r="BU835">
        <f t="shared" si="1059"/>
        <v>-19</v>
      </c>
      <c r="BV835">
        <f t="shared" si="1060"/>
        <v>1206.0766601333335</v>
      </c>
      <c r="BW835">
        <f t="shared" si="1061"/>
        <v>1207.2238013809524</v>
      </c>
      <c r="BX835">
        <f t="shared" si="1062"/>
        <v>1210.7181707272728</v>
      </c>
      <c r="BY835">
        <f t="shared" si="1063"/>
        <v>1223.5826085190474</v>
      </c>
      <c r="BZ835">
        <f t="shared" si="1064"/>
        <v>1240.8000489999999</v>
      </c>
      <c r="CA835">
        <f t="shared" si="1065"/>
        <v>1190</v>
      </c>
      <c r="CB835">
        <f t="shared" si="1066"/>
        <v>1212.3429874233334</v>
      </c>
      <c r="CC835">
        <f t="shared" si="1067"/>
        <v>1213.9724824416664</v>
      </c>
      <c r="CD835">
        <f t="shared" si="1068"/>
        <v>1218.9102357085317</v>
      </c>
      <c r="CE835">
        <f t="shared" si="1069"/>
        <v>1268.7620880430304</v>
      </c>
      <c r="CF835">
        <f t="shared" si="1070"/>
        <v>1204.5</v>
      </c>
      <c r="CG835">
        <f t="shared" si="1071"/>
        <v>1225.9499510000001</v>
      </c>
      <c r="CH835">
        <f t="shared" si="1072"/>
        <v>1195.650024</v>
      </c>
    </row>
    <row r="836" spans="1:86">
      <c r="A836" s="1">
        <v>40689</v>
      </c>
      <c r="B836">
        <v>1195.349976</v>
      </c>
      <c r="C836">
        <v>1234.599976</v>
      </c>
      <c r="D836">
        <v>1195.349976</v>
      </c>
      <c r="E836">
        <v>1215.3000489999999</v>
      </c>
      <c r="F836">
        <v>261038</v>
      </c>
      <c r="G836">
        <f t="shared" ref="G836:G899" si="1086">(((E836-D836)-(C836-E836))/(C836-D836))*F836</f>
        <v>4323.8932878467986</v>
      </c>
      <c r="H836">
        <f t="shared" si="1034"/>
        <v>15408200.339535085</v>
      </c>
      <c r="I836">
        <f t="shared" ref="I836:I899" si="1087">AVERAGE(B836:E836)</f>
        <v>1210.14999425</v>
      </c>
      <c r="J836">
        <f t="shared" si="1014"/>
        <v>1223.4124755</v>
      </c>
      <c r="K836">
        <f t="shared" si="1015"/>
        <v>1200.7124939999999</v>
      </c>
      <c r="L836">
        <f t="shared" si="1016"/>
        <v>10</v>
      </c>
      <c r="M836">
        <f t="shared" si="1017"/>
        <v>2</v>
      </c>
      <c r="N836">
        <f t="shared" si="1018"/>
        <v>0</v>
      </c>
      <c r="O836">
        <f t="shared" si="1019"/>
        <v>80</v>
      </c>
      <c r="P836">
        <f t="shared" si="1074"/>
        <v>39.25</v>
      </c>
      <c r="Q836">
        <f t="shared" si="1075"/>
        <v>19.299927000000025</v>
      </c>
      <c r="R836">
        <f t="shared" si="1076"/>
        <v>19.950072999999975</v>
      </c>
      <c r="S836">
        <f t="shared" si="1077"/>
        <v>39.25</v>
      </c>
      <c r="T836">
        <f t="shared" si="1033"/>
        <v>31.3950437733684</v>
      </c>
      <c r="U836">
        <f t="shared" si="1078"/>
        <v>-7.5999759999999696</v>
      </c>
      <c r="V836">
        <f t="shared" si="1079"/>
        <v>-5.6500240000000304</v>
      </c>
      <c r="W836">
        <f t="shared" si="1080"/>
        <v>0</v>
      </c>
      <c r="X836">
        <f t="shared" si="1081"/>
        <v>0</v>
      </c>
      <c r="Y836">
        <f t="shared" si="1031"/>
        <v>5.2701840242759257</v>
      </c>
      <c r="Z836">
        <f t="shared" si="1032"/>
        <v>4.8465026597721277</v>
      </c>
      <c r="AA836">
        <f t="shared" si="1028"/>
        <v>16.786675190899036</v>
      </c>
      <c r="AB836">
        <f t="shared" si="1029"/>
        <v>15.437158472393309</v>
      </c>
      <c r="AC836">
        <f t="shared" si="1030"/>
        <v>4.187945893113965</v>
      </c>
      <c r="AD836">
        <f t="shared" si="1038"/>
        <v>14.255908403431205</v>
      </c>
      <c r="AE836">
        <f t="shared" si="1011"/>
        <v>1209.5</v>
      </c>
      <c r="AF836">
        <f t="shared" si="1013"/>
        <v>1209.875</v>
      </c>
      <c r="AG836">
        <f t="shared" si="1035"/>
        <v>1236.1574952000001</v>
      </c>
      <c r="AH836">
        <f t="shared" si="1020"/>
        <v>1213.8799927</v>
      </c>
      <c r="AI836">
        <f t="shared" si="1021"/>
        <v>1232.0847641117525</v>
      </c>
      <c r="AJ836">
        <f t="shared" si="1022"/>
        <v>1195.6752212882475</v>
      </c>
      <c r="AK836">
        <f t="shared" si="1023"/>
        <v>0.53900231065475479</v>
      </c>
      <c r="AL836">
        <f t="shared" si="1082"/>
        <v>1.6564229299361775E-2</v>
      </c>
      <c r="AM836">
        <f t="shared" si="1083"/>
        <v>4323.8932878467986</v>
      </c>
      <c r="AN836">
        <f t="shared" si="1036"/>
        <v>-686311.20426725957</v>
      </c>
      <c r="AO836">
        <f t="shared" si="1037"/>
        <v>5334399</v>
      </c>
      <c r="AP836">
        <f t="shared" si="1039"/>
        <v>-0.12865764339474037</v>
      </c>
      <c r="AQ836">
        <f t="shared" si="1040"/>
        <v>1210.1659747327872</v>
      </c>
      <c r="AR836">
        <f t="shared" si="1041"/>
        <v>1214.1342137737402</v>
      </c>
      <c r="AS836">
        <f t="shared" si="1042"/>
        <v>1216.6564643412132</v>
      </c>
      <c r="AT836">
        <f t="shared" si="1043"/>
        <v>1231.0687838250813</v>
      </c>
      <c r="AU836">
        <f t="shared" si="1044"/>
        <v>1220.0953610511012</v>
      </c>
      <c r="AV836">
        <f t="shared" si="1045"/>
        <v>1235.7011810281494</v>
      </c>
      <c r="AW836">
        <f t="shared" si="1046"/>
        <v>-15.605819977048213</v>
      </c>
      <c r="AX836">
        <f t="shared" si="1073"/>
        <v>-12.230923902664383</v>
      </c>
      <c r="AY836">
        <f t="shared" si="1047"/>
        <v>-3.3748960743838303</v>
      </c>
      <c r="AZ836">
        <f t="shared" si="1084"/>
        <v>1215.0833336666667</v>
      </c>
      <c r="BA836">
        <f t="shared" si="1085"/>
        <v>317182923.25367934</v>
      </c>
      <c r="BB836">
        <f t="shared" ref="BB836:BB899" si="1088">IF(AZ836&gt;AZ835,BA836,0)</f>
        <v>317182923.25367934</v>
      </c>
      <c r="BC836">
        <f t="shared" ref="BC836:BC899" si="1089">IF(AZ836&lt;AZ835,BA836,0)</f>
        <v>0</v>
      </c>
      <c r="BD836">
        <f t="shared" si="1024"/>
        <v>895417813.3900497</v>
      </c>
      <c r="BE836">
        <f t="shared" si="1025"/>
        <v>2187562235.4904675</v>
      </c>
      <c r="BF836">
        <f t="shared" si="1026"/>
        <v>0.40932221212407721</v>
      </c>
      <c r="BG836">
        <f t="shared" si="1027"/>
        <v>29.043905545713514</v>
      </c>
      <c r="BH836">
        <f t="shared" si="1048"/>
        <v>48575486</v>
      </c>
      <c r="BI836">
        <f t="shared" si="1049"/>
        <v>-1.2629121195840882</v>
      </c>
      <c r="BJ836">
        <f t="shared" ref="BJ836:BJ899" si="1090">((E836-E835)-1)*100</f>
        <v>1355.0048999999944</v>
      </c>
      <c r="BK836">
        <f t="shared" si="1050"/>
        <v>1.2117467416198163E-2</v>
      </c>
      <c r="BL836">
        <f t="shared" si="1051"/>
        <v>1.0121174674161981</v>
      </c>
      <c r="BM836">
        <f t="shared" si="1052"/>
        <v>9.594756990653579</v>
      </c>
      <c r="BN836">
        <f t="shared" si="1053"/>
        <v>1214.974976</v>
      </c>
      <c r="BO836">
        <f t="shared" si="1012"/>
        <v>1212.3449951999999</v>
      </c>
      <c r="BP836">
        <f t="shared" si="1054"/>
        <v>1256.0205921911765</v>
      </c>
      <c r="BQ836">
        <f t="shared" si="1055"/>
        <v>-43.67559699117669</v>
      </c>
      <c r="BR836">
        <f t="shared" si="1056"/>
        <v>-7.149902000000111</v>
      </c>
      <c r="BS836">
        <f t="shared" si="1057"/>
        <v>-19.65002400000003</v>
      </c>
      <c r="BT836">
        <f t="shared" si="1058"/>
        <v>-2.4000240000000304</v>
      </c>
      <c r="BU836">
        <f t="shared" si="1059"/>
        <v>-23.849975000000086</v>
      </c>
      <c r="BV836">
        <f t="shared" si="1060"/>
        <v>1208.2466797333332</v>
      </c>
      <c r="BW836">
        <f t="shared" si="1061"/>
        <v>1208.7119140952382</v>
      </c>
      <c r="BX836">
        <f t="shared" si="1062"/>
        <v>1210.9054554727272</v>
      </c>
      <c r="BY836">
        <f t="shared" si="1063"/>
        <v>1221.1868995904761</v>
      </c>
      <c r="BZ836">
        <f t="shared" si="1064"/>
        <v>1240.8000489999999</v>
      </c>
      <c r="CA836">
        <f t="shared" si="1065"/>
        <v>1190</v>
      </c>
      <c r="CB836">
        <f t="shared" si="1066"/>
        <v>1212.9416462500001</v>
      </c>
      <c r="CC836">
        <f t="shared" si="1067"/>
        <v>1211.9316561861112</v>
      </c>
      <c r="CD836">
        <f t="shared" si="1068"/>
        <v>1218.6977799480953</v>
      </c>
      <c r="CE836">
        <f t="shared" si="1069"/>
        <v>1262.9710217419695</v>
      </c>
      <c r="CF836">
        <f t="shared" si="1070"/>
        <v>1200.75</v>
      </c>
      <c r="CG836">
        <f t="shared" si="1071"/>
        <v>1208.849976</v>
      </c>
      <c r="CH836">
        <f t="shared" si="1072"/>
        <v>1192.25</v>
      </c>
    </row>
    <row r="837" spans="1:86">
      <c r="A837" s="1">
        <v>40690</v>
      </c>
      <c r="B837">
        <v>1210</v>
      </c>
      <c r="C837">
        <v>1227</v>
      </c>
      <c r="D837">
        <v>1201</v>
      </c>
      <c r="E837">
        <v>1221.6999510000001</v>
      </c>
      <c r="F837">
        <v>215160</v>
      </c>
      <c r="G837">
        <f t="shared" si="1086"/>
        <v>127440.1120892317</v>
      </c>
      <c r="H837">
        <f t="shared" si="1034"/>
        <v>15535640.451624317</v>
      </c>
      <c r="I837">
        <f t="shared" si="1087"/>
        <v>1214.9249877500001</v>
      </c>
      <c r="J837">
        <f t="shared" si="1014"/>
        <v>1221.78750625</v>
      </c>
      <c r="K837">
        <f t="shared" si="1015"/>
        <v>1200.7124939999999</v>
      </c>
      <c r="L837">
        <f t="shared" si="1016"/>
        <v>10</v>
      </c>
      <c r="M837">
        <f t="shared" si="1017"/>
        <v>3</v>
      </c>
      <c r="N837">
        <f t="shared" si="1018"/>
        <v>0</v>
      </c>
      <c r="O837">
        <f t="shared" si="1019"/>
        <v>70</v>
      </c>
      <c r="P837">
        <f t="shared" si="1074"/>
        <v>26</v>
      </c>
      <c r="Q837">
        <f t="shared" si="1075"/>
        <v>5.3000489999999445</v>
      </c>
      <c r="R837">
        <f t="shared" si="1076"/>
        <v>20.699951000000056</v>
      </c>
      <c r="S837">
        <f t="shared" si="1077"/>
        <v>26</v>
      </c>
      <c r="T837">
        <f t="shared" si="1033"/>
        <v>31.009683503842087</v>
      </c>
      <c r="U837">
        <f t="shared" si="1078"/>
        <v>-1</v>
      </c>
      <c r="V837">
        <f t="shared" si="1079"/>
        <v>-6</v>
      </c>
      <c r="W837">
        <f t="shared" si="1080"/>
        <v>0</v>
      </c>
      <c r="X837">
        <f t="shared" si="1081"/>
        <v>0</v>
      </c>
      <c r="Y837">
        <f t="shared" si="1031"/>
        <v>4.8937423082562166</v>
      </c>
      <c r="Z837">
        <f t="shared" si="1032"/>
        <v>4.5003238983598326</v>
      </c>
      <c r="AA837">
        <f t="shared" si="1028"/>
        <v>15.781335877387734</v>
      </c>
      <c r="AB837">
        <f t="shared" si="1029"/>
        <v>14.512640536309391</v>
      </c>
      <c r="AC837">
        <f t="shared" si="1030"/>
        <v>4.1879458931139704</v>
      </c>
      <c r="AD837">
        <f t="shared" si="1038"/>
        <v>14.402767351618012</v>
      </c>
      <c r="AE837">
        <f t="shared" si="1011"/>
        <v>1209.2</v>
      </c>
      <c r="AF837">
        <f t="shared" si="1013"/>
        <v>1211.5333251666668</v>
      </c>
      <c r="AG837">
        <f t="shared" si="1035"/>
        <v>1231.3599915499999</v>
      </c>
      <c r="AH837">
        <f t="shared" si="1020"/>
        <v>1213.8049927</v>
      </c>
      <c r="AI837">
        <f t="shared" si="1021"/>
        <v>1231.8735905198562</v>
      </c>
      <c r="AJ837">
        <f t="shared" si="1022"/>
        <v>1195.7363948801437</v>
      </c>
      <c r="AK837">
        <f t="shared" si="1023"/>
        <v>0.71847180336605998</v>
      </c>
      <c r="AL837">
        <f t="shared" si="1082"/>
        <v>0.59230392307692736</v>
      </c>
      <c r="AM837">
        <f t="shared" si="1083"/>
        <v>127440.1120892317</v>
      </c>
      <c r="AN837">
        <f t="shared" si="1036"/>
        <v>-710267.74217802798</v>
      </c>
      <c r="AO837">
        <f t="shared" si="1037"/>
        <v>5213122</v>
      </c>
      <c r="AP837">
        <f t="shared" si="1039"/>
        <v>-0.13624613852851095</v>
      </c>
      <c r="AQ837">
        <f t="shared" si="1040"/>
        <v>1214.0875266636394</v>
      </c>
      <c r="AR837">
        <f t="shared" si="1041"/>
        <v>1213.0841988832242</v>
      </c>
      <c r="AS837">
        <f t="shared" si="1042"/>
        <v>1217.5642919397949</v>
      </c>
      <c r="AT837">
        <f t="shared" si="1043"/>
        <v>1230.2255888708239</v>
      </c>
      <c r="AU837">
        <f t="shared" si="1044"/>
        <v>1220.336049543436</v>
      </c>
      <c r="AV837">
        <f t="shared" si="1045"/>
        <v>1234.7210949261789</v>
      </c>
      <c r="AW837">
        <f t="shared" si="1046"/>
        <v>-14.385045382742874</v>
      </c>
      <c r="AX837">
        <f t="shared" si="1073"/>
        <v>-12.661748198680082</v>
      </c>
      <c r="AY837">
        <f t="shared" si="1047"/>
        <v>-1.7232971840627922</v>
      </c>
      <c r="AZ837">
        <f t="shared" si="1084"/>
        <v>1216.5666503333334</v>
      </c>
      <c r="BA837">
        <f t="shared" si="1085"/>
        <v>261756480.48572001</v>
      </c>
      <c r="BB837">
        <f t="shared" si="1088"/>
        <v>261756480.48572001</v>
      </c>
      <c r="BC837">
        <f t="shared" si="1089"/>
        <v>0</v>
      </c>
      <c r="BD837">
        <f t="shared" si="1024"/>
        <v>1157174293.8757696</v>
      </c>
      <c r="BE837">
        <f t="shared" si="1025"/>
        <v>1994102257.9240544</v>
      </c>
      <c r="BF837">
        <f t="shared" si="1026"/>
        <v>0.58029837200045975</v>
      </c>
      <c r="BG837">
        <f t="shared" si="1027"/>
        <v>36.72081059388011</v>
      </c>
      <c r="BH837">
        <f t="shared" si="1048"/>
        <v>48790646</v>
      </c>
      <c r="BI837">
        <f t="shared" si="1049"/>
        <v>-1.1650441093016979</v>
      </c>
      <c r="BJ837">
        <f t="shared" si="1090"/>
        <v>539.9902000000111</v>
      </c>
      <c r="BK837">
        <f t="shared" si="1050"/>
        <v>5.2661085673996475E-3</v>
      </c>
      <c r="BL837">
        <f t="shared" si="1051"/>
        <v>1.0052661085673997</v>
      </c>
      <c r="BM837">
        <f t="shared" si="1052"/>
        <v>9.5229872060410354</v>
      </c>
      <c r="BN837">
        <f t="shared" si="1053"/>
        <v>1214</v>
      </c>
      <c r="BO837">
        <f t="shared" si="1012"/>
        <v>1210.0649903000001</v>
      </c>
      <c r="BP837">
        <f t="shared" si="1054"/>
        <v>1253.2536800588236</v>
      </c>
      <c r="BQ837">
        <f t="shared" si="1055"/>
        <v>-43.188689758823557</v>
      </c>
      <c r="BR837">
        <f t="shared" si="1056"/>
        <v>-8.8000489999999445</v>
      </c>
      <c r="BS837">
        <f t="shared" si="1057"/>
        <v>-2.3000489999999445</v>
      </c>
      <c r="BT837">
        <f t="shared" si="1058"/>
        <v>-11.34997599999997</v>
      </c>
      <c r="BU837">
        <f t="shared" si="1059"/>
        <v>-5</v>
      </c>
      <c r="BV837">
        <f t="shared" si="1060"/>
        <v>1212.3133300666668</v>
      </c>
      <c r="BW837">
        <f t="shared" si="1061"/>
        <v>1212.0904715238094</v>
      </c>
      <c r="BX837">
        <f t="shared" si="1062"/>
        <v>1212.3272660727273</v>
      </c>
      <c r="BY837">
        <f t="shared" si="1063"/>
        <v>1219.8099906190475</v>
      </c>
      <c r="BZ837">
        <f t="shared" si="1064"/>
        <v>1240.8000489999999</v>
      </c>
      <c r="CA837">
        <f t="shared" si="1065"/>
        <v>1190</v>
      </c>
      <c r="CB837">
        <f t="shared" si="1066"/>
        <v>1205.23000245</v>
      </c>
      <c r="CC837">
        <f t="shared" si="1067"/>
        <v>1212.7069260694445</v>
      </c>
      <c r="CD837">
        <f t="shared" si="1068"/>
        <v>1217.5065028919444</v>
      </c>
      <c r="CE837">
        <f t="shared" si="1069"/>
        <v>1251.9082355838991</v>
      </c>
      <c r="CF837">
        <f t="shared" si="1070"/>
        <v>1215.3000489999999</v>
      </c>
      <c r="CG837">
        <f t="shared" si="1071"/>
        <v>1234.599976</v>
      </c>
      <c r="CH837">
        <f t="shared" si="1072"/>
        <v>1195.349976</v>
      </c>
    </row>
    <row r="838" spans="1:86">
      <c r="A838" s="1">
        <v>40693</v>
      </c>
      <c r="B838">
        <v>1224.9499510000001</v>
      </c>
      <c r="C838">
        <v>1226</v>
      </c>
      <c r="D838">
        <v>1207</v>
      </c>
      <c r="E838">
        <v>1210.4499510000001</v>
      </c>
      <c r="F838">
        <v>122594</v>
      </c>
      <c r="G838">
        <f t="shared" si="1086"/>
        <v>-78073.653379578231</v>
      </c>
      <c r="H838">
        <f t="shared" si="1034"/>
        <v>15457566.798244739</v>
      </c>
      <c r="I838">
        <f t="shared" si="1087"/>
        <v>1217.0999755</v>
      </c>
      <c r="J838">
        <f t="shared" si="1014"/>
        <v>1221.5750122499999</v>
      </c>
      <c r="K838">
        <f t="shared" si="1015"/>
        <v>1200.7124939999999</v>
      </c>
      <c r="L838">
        <f t="shared" si="1016"/>
        <v>7</v>
      </c>
      <c r="M838">
        <f t="shared" si="1017"/>
        <v>4</v>
      </c>
      <c r="N838">
        <f t="shared" si="1018"/>
        <v>30</v>
      </c>
      <c r="O838">
        <f t="shared" si="1019"/>
        <v>60</v>
      </c>
      <c r="P838">
        <f t="shared" si="1074"/>
        <v>19</v>
      </c>
      <c r="Q838">
        <f t="shared" si="1075"/>
        <v>15.550048999999944</v>
      </c>
      <c r="R838">
        <f t="shared" si="1076"/>
        <v>3.4499510000000555</v>
      </c>
      <c r="S838">
        <f t="shared" si="1077"/>
        <v>19</v>
      </c>
      <c r="T838">
        <f t="shared" si="1033"/>
        <v>30.151848967853368</v>
      </c>
      <c r="U838">
        <f t="shared" si="1078"/>
        <v>11</v>
      </c>
      <c r="V838">
        <f t="shared" si="1079"/>
        <v>-6</v>
      </c>
      <c r="W838">
        <f t="shared" si="1080"/>
        <v>11</v>
      </c>
      <c r="X838">
        <f t="shared" si="1081"/>
        <v>0</v>
      </c>
      <c r="Y838">
        <f t="shared" si="1031"/>
        <v>5.329903571952201</v>
      </c>
      <c r="Z838">
        <f t="shared" si="1032"/>
        <v>4.17887219133413</v>
      </c>
      <c r="AA838">
        <f t="shared" si="1028"/>
        <v>17.67687141718811</v>
      </c>
      <c r="AB838">
        <f t="shared" si="1029"/>
        <v>13.85942267019667</v>
      </c>
      <c r="AC838">
        <f t="shared" si="1030"/>
        <v>12.104937683589476</v>
      </c>
      <c r="AD838">
        <f t="shared" si="1038"/>
        <v>14.359925021889129</v>
      </c>
      <c r="AE838">
        <f t="shared" si="1011"/>
        <v>1210.5399902000001</v>
      </c>
      <c r="AF838">
        <f t="shared" si="1013"/>
        <v>1209.4083251666668</v>
      </c>
      <c r="AG838">
        <f t="shared" si="1035"/>
        <v>1227.3024903</v>
      </c>
      <c r="AH838">
        <f t="shared" si="1020"/>
        <v>1211.7999878000001</v>
      </c>
      <c r="AI838">
        <f t="shared" si="1021"/>
        <v>1226.0620796172054</v>
      </c>
      <c r="AJ838">
        <f t="shared" si="1022"/>
        <v>1197.5378959827947</v>
      </c>
      <c r="AK838">
        <f t="shared" si="1023"/>
        <v>0.45267044914227261</v>
      </c>
      <c r="AL838">
        <f t="shared" si="1082"/>
        <v>-0.63684726315788887</v>
      </c>
      <c r="AM838">
        <f t="shared" si="1083"/>
        <v>-78073.653379578231</v>
      </c>
      <c r="AN838">
        <f t="shared" si="1036"/>
        <v>-371031.60671357554</v>
      </c>
      <c r="AO838">
        <f t="shared" si="1037"/>
        <v>4794005</v>
      </c>
      <c r="AP838">
        <f t="shared" si="1039"/>
        <v>-7.7394914421986538E-2</v>
      </c>
      <c r="AQ838">
        <f t="shared" si="1040"/>
        <v>1212.850750938002</v>
      </c>
      <c r="AR838">
        <f t="shared" si="1041"/>
        <v>1217.9479590415053</v>
      </c>
      <c r="AS838">
        <f t="shared" si="1042"/>
        <v>1216.2837105706319</v>
      </c>
      <c r="AT838">
        <f t="shared" si="1043"/>
        <v>1228.4457814624498</v>
      </c>
      <c r="AU838">
        <f t="shared" si="1044"/>
        <v>1218.8531347619207</v>
      </c>
      <c r="AV838">
        <f t="shared" si="1045"/>
        <v>1233.0221148513465</v>
      </c>
      <c r="AW838">
        <f t="shared" si="1046"/>
        <v>-14.168980089425759</v>
      </c>
      <c r="AX838">
        <f t="shared" si="1073"/>
        <v>-12.963194576829217</v>
      </c>
      <c r="AY838">
        <f t="shared" si="1047"/>
        <v>-1.2057855125965418</v>
      </c>
      <c r="AZ838">
        <f t="shared" si="1084"/>
        <v>1214.4833169999999</v>
      </c>
      <c r="BA838">
        <f t="shared" si="1085"/>
        <v>148888367.76429799</v>
      </c>
      <c r="BB838">
        <f t="shared" si="1088"/>
        <v>0</v>
      </c>
      <c r="BC838">
        <f t="shared" si="1089"/>
        <v>148888367.76429799</v>
      </c>
      <c r="BD838">
        <f t="shared" si="1024"/>
        <v>1157174293.8757696</v>
      </c>
      <c r="BE838">
        <f t="shared" si="1025"/>
        <v>1910881409.172775</v>
      </c>
      <c r="BF838">
        <f t="shared" si="1026"/>
        <v>0.60557096234282437</v>
      </c>
      <c r="BG838">
        <f t="shared" si="1027"/>
        <v>37.716860639979721</v>
      </c>
      <c r="BH838">
        <f t="shared" si="1048"/>
        <v>48668052</v>
      </c>
      <c r="BI838">
        <f t="shared" si="1049"/>
        <v>-1.14912619317732</v>
      </c>
      <c r="BJ838">
        <f t="shared" si="1090"/>
        <v>-1225</v>
      </c>
      <c r="BK838">
        <f t="shared" si="1050"/>
        <v>-9.2084803562376503E-3</v>
      </c>
      <c r="BL838">
        <f t="shared" si="1051"/>
        <v>0.99079151964376233</v>
      </c>
      <c r="BM838">
        <f t="shared" si="1052"/>
        <v>7.5167823901392037</v>
      </c>
      <c r="BN838">
        <f t="shared" si="1053"/>
        <v>1216.5</v>
      </c>
      <c r="BO838">
        <f t="shared" si="1012"/>
        <v>1211.3649903</v>
      </c>
      <c r="BP838">
        <f t="shared" si="1054"/>
        <v>1251.4889741764707</v>
      </c>
      <c r="BQ838">
        <f t="shared" si="1055"/>
        <v>-40.123983876470675</v>
      </c>
      <c r="BR838">
        <f t="shared" si="1056"/>
        <v>0.4499510000000555</v>
      </c>
      <c r="BS838">
        <f t="shared" si="1057"/>
        <v>2</v>
      </c>
      <c r="BT838">
        <f t="shared" si="1058"/>
        <v>-4.5</v>
      </c>
      <c r="BU838">
        <f t="shared" si="1059"/>
        <v>-5.5500489999999445</v>
      </c>
      <c r="BV838">
        <f t="shared" si="1060"/>
        <v>1212.7299803999999</v>
      </c>
      <c r="BW838">
        <f t="shared" si="1061"/>
        <v>1211.7809360476192</v>
      </c>
      <c r="BX838">
        <f t="shared" si="1062"/>
        <v>1211.7172584909092</v>
      </c>
      <c r="BY838">
        <f t="shared" si="1063"/>
        <v>1217.8185581857142</v>
      </c>
      <c r="BZ838">
        <f t="shared" si="1064"/>
        <v>1240.8000489999999</v>
      </c>
      <c r="CA838">
        <f t="shared" si="1065"/>
        <v>1190</v>
      </c>
      <c r="CB838">
        <f t="shared" si="1066"/>
        <v>1207.0155013066665</v>
      </c>
      <c r="CC838">
        <f t="shared" si="1067"/>
        <v>1205.9263895694446</v>
      </c>
      <c r="CD838">
        <f t="shared" si="1068"/>
        <v>1212.0723889338892</v>
      </c>
      <c r="CE838">
        <f t="shared" si="1069"/>
        <v>1243.8127821390167</v>
      </c>
      <c r="CF838">
        <f t="shared" si="1070"/>
        <v>1221.6999510000001</v>
      </c>
      <c r="CG838">
        <f t="shared" si="1071"/>
        <v>1227</v>
      </c>
      <c r="CH838">
        <f t="shared" si="1072"/>
        <v>1201</v>
      </c>
    </row>
    <row r="839" spans="1:86">
      <c r="A839" s="1">
        <v>40694</v>
      </c>
      <c r="B839">
        <v>1220</v>
      </c>
      <c r="C839">
        <v>1237</v>
      </c>
      <c r="D839">
        <v>1213</v>
      </c>
      <c r="E839">
        <v>1230.150024</v>
      </c>
      <c r="F839">
        <v>419395</v>
      </c>
      <c r="G839">
        <f t="shared" si="1086"/>
        <v>179991.19295666771</v>
      </c>
      <c r="H839">
        <f t="shared" si="1034"/>
        <v>15637557.991201406</v>
      </c>
      <c r="I839">
        <f t="shared" si="1087"/>
        <v>1225.0375060000001</v>
      </c>
      <c r="J839">
        <f t="shared" si="1014"/>
        <v>1225.0375060000001</v>
      </c>
      <c r="K839">
        <f t="shared" si="1015"/>
        <v>1200.7124939999999</v>
      </c>
      <c r="L839">
        <f t="shared" si="1016"/>
        <v>1</v>
      </c>
      <c r="M839">
        <f t="shared" si="1017"/>
        <v>5</v>
      </c>
      <c r="N839">
        <f t="shared" si="1018"/>
        <v>90</v>
      </c>
      <c r="O839">
        <f t="shared" si="1019"/>
        <v>50</v>
      </c>
      <c r="P839">
        <f t="shared" si="1074"/>
        <v>24</v>
      </c>
      <c r="Q839">
        <f t="shared" si="1075"/>
        <v>6.8499759999999696</v>
      </c>
      <c r="R839">
        <f t="shared" si="1076"/>
        <v>17.15002400000003</v>
      </c>
      <c r="S839">
        <f t="shared" si="1077"/>
        <v>24</v>
      </c>
      <c r="T839">
        <f t="shared" si="1033"/>
        <v>29.712431184435271</v>
      </c>
      <c r="U839">
        <f t="shared" si="1078"/>
        <v>18</v>
      </c>
      <c r="V839">
        <f t="shared" si="1079"/>
        <v>-7</v>
      </c>
      <c r="W839">
        <f t="shared" si="1080"/>
        <v>18</v>
      </c>
      <c r="X839">
        <f t="shared" si="1081"/>
        <v>0</v>
      </c>
      <c r="Y839">
        <f t="shared" si="1031"/>
        <v>6.2349104596699005</v>
      </c>
      <c r="Z839">
        <f t="shared" si="1032"/>
        <v>3.8803813205245494</v>
      </c>
      <c r="AA839">
        <f t="shared" si="1028"/>
        <v>20.984181405310352</v>
      </c>
      <c r="AB839">
        <f t="shared" si="1029"/>
        <v>13.059790686388768</v>
      </c>
      <c r="AC839">
        <f t="shared" si="1030"/>
        <v>23.276927549984023</v>
      </c>
      <c r="AD839">
        <f t="shared" si="1038"/>
        <v>15.115081968331285</v>
      </c>
      <c r="AE839">
        <f t="shared" ref="AE839:AE902" si="1091">AVERAGE(E835:E839)</f>
        <v>1215.6699950000002</v>
      </c>
      <c r="AF839">
        <f t="shared" si="1013"/>
        <v>1213.8083291666669</v>
      </c>
      <c r="AG839">
        <f t="shared" si="1035"/>
        <v>1225.11998905</v>
      </c>
      <c r="AH839">
        <f t="shared" si="1020"/>
        <v>1213.8149902</v>
      </c>
      <c r="AI839">
        <f t="shared" si="1021"/>
        <v>1231.7191761155452</v>
      </c>
      <c r="AJ839">
        <f t="shared" si="1022"/>
        <v>1195.9108042844548</v>
      </c>
      <c r="AK839">
        <f t="shared" si="1023"/>
        <v>0.95617918281939906</v>
      </c>
      <c r="AL839">
        <f t="shared" si="1082"/>
        <v>0.4291686666666692</v>
      </c>
      <c r="AM839">
        <f t="shared" si="1083"/>
        <v>179991.19295666771</v>
      </c>
      <c r="AN839">
        <f t="shared" si="1036"/>
        <v>-412667.58523337787</v>
      </c>
      <c r="AO839">
        <f t="shared" si="1037"/>
        <v>4552589</v>
      </c>
      <c r="AP839">
        <f t="shared" si="1039"/>
        <v>-9.0644594808224038E-2</v>
      </c>
      <c r="AQ839">
        <f t="shared" si="1040"/>
        <v>1218.7325037790813</v>
      </c>
      <c r="AR839">
        <f t="shared" si="1041"/>
        <v>1227.1112838746762</v>
      </c>
      <c r="AS839">
        <f t="shared" si="1042"/>
        <v>1218.7796469879181</v>
      </c>
      <c r="AT839">
        <f t="shared" si="1043"/>
        <v>1228.5991632908292</v>
      </c>
      <c r="AU839">
        <f t="shared" si="1044"/>
        <v>1220.5476681476325</v>
      </c>
      <c r="AV839">
        <f t="shared" si="1045"/>
        <v>1232.8210684917522</v>
      </c>
      <c r="AW839">
        <f t="shared" si="1046"/>
        <v>-12.273400344119636</v>
      </c>
      <c r="AX839">
        <f t="shared" si="1073"/>
        <v>-12.8252357302873</v>
      </c>
      <c r="AY839">
        <f t="shared" si="1047"/>
        <v>0.5518353861676637</v>
      </c>
      <c r="AZ839">
        <f t="shared" si="1084"/>
        <v>1226.7166746666667</v>
      </c>
      <c r="BA839">
        <f t="shared" si="1085"/>
        <v>514478839.77182668</v>
      </c>
      <c r="BB839">
        <f t="shared" si="1088"/>
        <v>514478839.77182668</v>
      </c>
      <c r="BC839">
        <f t="shared" si="1089"/>
        <v>0</v>
      </c>
      <c r="BD839">
        <f t="shared" si="1024"/>
        <v>1671653133.6475964</v>
      </c>
      <c r="BE839">
        <f t="shared" si="1025"/>
        <v>1484605896.7011395</v>
      </c>
      <c r="BF839">
        <f t="shared" si="1026"/>
        <v>1.1259911720424149</v>
      </c>
      <c r="BG839">
        <f t="shared" si="1027"/>
        <v>52.963116067913319</v>
      </c>
      <c r="BH839">
        <f t="shared" si="1048"/>
        <v>49087447</v>
      </c>
      <c r="BI839">
        <f t="shared" si="1049"/>
        <v>-0.99555407169793586</v>
      </c>
      <c r="BJ839">
        <f t="shared" si="1090"/>
        <v>1870.0072999999975</v>
      </c>
      <c r="BK839">
        <f t="shared" si="1050"/>
        <v>1.627500003922093E-2</v>
      </c>
      <c r="BL839">
        <f t="shared" si="1051"/>
        <v>1.0162750000392209</v>
      </c>
      <c r="BM839">
        <f t="shared" si="1052"/>
        <v>9.4363345240405074</v>
      </c>
      <c r="BN839">
        <f t="shared" si="1053"/>
        <v>1225</v>
      </c>
      <c r="BO839">
        <f t="shared" ref="BO839:BO902" si="1092">AVERAGE(BN835:BN839)</f>
        <v>1214.2049928000001</v>
      </c>
      <c r="BP839">
        <f t="shared" si="1054"/>
        <v>1250.2463271176473</v>
      </c>
      <c r="BQ839">
        <f t="shared" si="1055"/>
        <v>-36.04133431764717</v>
      </c>
      <c r="BR839">
        <f t="shared" si="1056"/>
        <v>13.550048000000061</v>
      </c>
      <c r="BS839">
        <f t="shared" si="1057"/>
        <v>23</v>
      </c>
      <c r="BT839">
        <f t="shared" si="1058"/>
        <v>4.0999759999999696</v>
      </c>
      <c r="BU839">
        <f t="shared" si="1059"/>
        <v>11</v>
      </c>
      <c r="BV839">
        <f t="shared" si="1060"/>
        <v>1219.2666583333335</v>
      </c>
      <c r="BW839">
        <f t="shared" si="1061"/>
        <v>1217.7071357142856</v>
      </c>
      <c r="BX839">
        <f t="shared" si="1062"/>
        <v>1215.0536287090911</v>
      </c>
      <c r="BY839">
        <f t="shared" si="1063"/>
        <v>1218.0897518714285</v>
      </c>
      <c r="BZ839">
        <f t="shared" si="1064"/>
        <v>1240.8000489999999</v>
      </c>
      <c r="CA839">
        <f t="shared" si="1065"/>
        <v>1190</v>
      </c>
      <c r="CB839">
        <f t="shared" si="1066"/>
        <v>1209.8156681166668</v>
      </c>
      <c r="CC839">
        <f t="shared" si="1067"/>
        <v>1208.1476392833335</v>
      </c>
      <c r="CD839">
        <f t="shared" si="1068"/>
        <v>1213.2679323026587</v>
      </c>
      <c r="CE839">
        <f t="shared" si="1069"/>
        <v>1237.4649609661437</v>
      </c>
      <c r="CF839">
        <f t="shared" si="1070"/>
        <v>1210.4499510000001</v>
      </c>
      <c r="CG839">
        <f t="shared" si="1071"/>
        <v>1226</v>
      </c>
      <c r="CH839">
        <f t="shared" si="1072"/>
        <v>1207</v>
      </c>
    </row>
    <row r="840" spans="1:86">
      <c r="A840" s="1">
        <v>40695</v>
      </c>
      <c r="B840">
        <v>1220</v>
      </c>
      <c r="C840">
        <v>1255</v>
      </c>
      <c r="D840">
        <v>1220</v>
      </c>
      <c r="E840">
        <v>1250.099976</v>
      </c>
      <c r="F840">
        <v>444037</v>
      </c>
      <c r="G840">
        <f t="shared" si="1086"/>
        <v>319706.03103497066</v>
      </c>
      <c r="H840">
        <f t="shared" si="1034"/>
        <v>15957264.022236377</v>
      </c>
      <c r="I840">
        <f t="shared" si="1087"/>
        <v>1236.2749939999999</v>
      </c>
      <c r="J840">
        <f t="shared" si="1014"/>
        <v>1236.2749939999999</v>
      </c>
      <c r="K840">
        <f t="shared" si="1015"/>
        <v>1200.7124939999999</v>
      </c>
      <c r="L840">
        <f t="shared" si="1016"/>
        <v>1</v>
      </c>
      <c r="M840">
        <f t="shared" si="1017"/>
        <v>6</v>
      </c>
      <c r="N840">
        <f t="shared" si="1018"/>
        <v>90</v>
      </c>
      <c r="O840">
        <f t="shared" si="1019"/>
        <v>40</v>
      </c>
      <c r="P840">
        <f t="shared" si="1074"/>
        <v>35</v>
      </c>
      <c r="Q840">
        <f t="shared" si="1075"/>
        <v>4.9000240000000304</v>
      </c>
      <c r="R840">
        <f t="shared" si="1076"/>
        <v>30.09997599999997</v>
      </c>
      <c r="S840">
        <f t="shared" si="1077"/>
        <v>35</v>
      </c>
      <c r="T840">
        <f t="shared" si="1033"/>
        <v>30.090114671261322</v>
      </c>
      <c r="U840">
        <f t="shared" si="1078"/>
        <v>-9.1500240000000304</v>
      </c>
      <c r="V840">
        <f t="shared" si="1079"/>
        <v>0</v>
      </c>
      <c r="W840">
        <f t="shared" si="1080"/>
        <v>0</v>
      </c>
      <c r="X840">
        <f t="shared" si="1081"/>
        <v>0</v>
      </c>
      <c r="Y840">
        <f t="shared" si="1031"/>
        <v>5.7895597125506217</v>
      </c>
      <c r="Z840">
        <f t="shared" si="1032"/>
        <v>3.6032112262013674</v>
      </c>
      <c r="AA840">
        <f t="shared" si="1028"/>
        <v>19.240736619990866</v>
      </c>
      <c r="AB840">
        <f t="shared" si="1029"/>
        <v>11.974734113069857</v>
      </c>
      <c r="AC840">
        <f t="shared" si="1030"/>
        <v>23.276927549984013</v>
      </c>
      <c r="AD840">
        <f t="shared" si="1038"/>
        <v>15.870238914773442</v>
      </c>
      <c r="AE840">
        <f t="shared" si="1091"/>
        <v>1225.5399902000001</v>
      </c>
      <c r="AF840">
        <f t="shared" ref="AF840:AF903" si="1093">AVERAGE(E835:E840)</f>
        <v>1221.4083251666668</v>
      </c>
      <c r="AG840">
        <f t="shared" si="1035"/>
        <v>1225.39498905</v>
      </c>
      <c r="AH840">
        <f t="shared" si="1020"/>
        <v>1217.1649902000001</v>
      </c>
      <c r="AI840">
        <f t="shared" si="1021"/>
        <v>1245.4352482946649</v>
      </c>
      <c r="AJ840">
        <f t="shared" si="1022"/>
        <v>1188.8947321053354</v>
      </c>
      <c r="AK840">
        <f t="shared" si="1023"/>
        <v>1.08250238978567</v>
      </c>
      <c r="AL840">
        <f t="shared" si="1082"/>
        <v>0.71999862857142682</v>
      </c>
      <c r="AM840">
        <f t="shared" si="1083"/>
        <v>319706.03103497066</v>
      </c>
      <c r="AN840">
        <f t="shared" si="1036"/>
        <v>219924.65355930795</v>
      </c>
      <c r="AO840">
        <f t="shared" si="1037"/>
        <v>4575434</v>
      </c>
      <c r="AP840">
        <f t="shared" si="1039"/>
        <v>4.8066402784808601E-2</v>
      </c>
      <c r="AQ840">
        <f t="shared" si="1040"/>
        <v>1229.3974443341936</v>
      </c>
      <c r="AR840">
        <f t="shared" si="1041"/>
        <v>1226.6235748103936</v>
      </c>
      <c r="AS840">
        <f t="shared" si="1042"/>
        <v>1224.4173062100929</v>
      </c>
      <c r="AT840">
        <f t="shared" si="1043"/>
        <v>1230.5342364346545</v>
      </c>
      <c r="AU840">
        <f t="shared" si="1044"/>
        <v>1224.9805143254875</v>
      </c>
      <c r="AV840">
        <f t="shared" si="1045"/>
        <v>1234.0305920173296</v>
      </c>
      <c r="AW840">
        <f t="shared" si="1046"/>
        <v>-9.0500776918420343</v>
      </c>
      <c r="AX840">
        <f t="shared" si="1073"/>
        <v>-12.070204122598247</v>
      </c>
      <c r="AY840">
        <f t="shared" si="1047"/>
        <v>3.0201264307562123</v>
      </c>
      <c r="AZ840">
        <f t="shared" si="1084"/>
        <v>1241.6999920000001</v>
      </c>
      <c r="BA840">
        <f t="shared" si="1085"/>
        <v>551360739.34770405</v>
      </c>
      <c r="BB840">
        <f t="shared" si="1088"/>
        <v>551360739.34770405</v>
      </c>
      <c r="BC840">
        <f t="shared" si="1089"/>
        <v>0</v>
      </c>
      <c r="BD840">
        <f t="shared" si="1024"/>
        <v>2223013872.9953003</v>
      </c>
      <c r="BE840">
        <f t="shared" si="1025"/>
        <v>1252438399.1990664</v>
      </c>
      <c r="BF840">
        <f t="shared" si="1026"/>
        <v>1.774948671660751</v>
      </c>
      <c r="BG840">
        <f t="shared" si="1027"/>
        <v>63.963297403929275</v>
      </c>
      <c r="BH840">
        <f t="shared" si="1048"/>
        <v>49531484</v>
      </c>
      <c r="BI840">
        <f t="shared" si="1049"/>
        <v>-0.73337547305431339</v>
      </c>
      <c r="BJ840">
        <f t="shared" si="1090"/>
        <v>1894.9951999999939</v>
      </c>
      <c r="BK840">
        <f t="shared" si="1050"/>
        <v>1.621749511098651E-2</v>
      </c>
      <c r="BL840">
        <f t="shared" si="1051"/>
        <v>1.0162174951109866</v>
      </c>
      <c r="BM840">
        <f t="shared" si="1052"/>
        <v>14.899734269992146</v>
      </c>
      <c r="BN840">
        <f t="shared" si="1053"/>
        <v>1237.5</v>
      </c>
      <c r="BO840">
        <f t="shared" si="1092"/>
        <v>1221.5949951999999</v>
      </c>
      <c r="BP840">
        <f t="shared" si="1054"/>
        <v>1250.0977980588236</v>
      </c>
      <c r="BQ840">
        <f t="shared" si="1055"/>
        <v>-28.50280285882377</v>
      </c>
      <c r="BR840">
        <f t="shared" si="1056"/>
        <v>38.34997599999997</v>
      </c>
      <c r="BS840">
        <f t="shared" si="1057"/>
        <v>14</v>
      </c>
      <c r="BT840">
        <f t="shared" si="1058"/>
        <v>31.800048999999944</v>
      </c>
      <c r="BU840">
        <f t="shared" si="1059"/>
        <v>10</v>
      </c>
      <c r="BV840">
        <f t="shared" si="1060"/>
        <v>1230.7433186666667</v>
      </c>
      <c r="BW840">
        <f t="shared" si="1061"/>
        <v>1228.0761776666666</v>
      </c>
      <c r="BX840">
        <f t="shared" si="1062"/>
        <v>1221.6508988545456</v>
      </c>
      <c r="BY840">
        <f t="shared" si="1063"/>
        <v>1220.4687982476191</v>
      </c>
      <c r="BZ840">
        <f t="shared" si="1064"/>
        <v>1255</v>
      </c>
      <c r="CA840">
        <f t="shared" si="1065"/>
        <v>1192.25</v>
      </c>
      <c r="CB840">
        <f t="shared" si="1066"/>
        <v>1218.9113366566667</v>
      </c>
      <c r="CC840">
        <f t="shared" si="1067"/>
        <v>1211.747777625</v>
      </c>
      <c r="CD840">
        <f t="shared" si="1068"/>
        <v>1212.5249741114285</v>
      </c>
      <c r="CE840">
        <f t="shared" si="1069"/>
        <v>1236.6592010213242</v>
      </c>
      <c r="CF840">
        <f t="shared" si="1070"/>
        <v>1230.150024</v>
      </c>
      <c r="CG840">
        <f t="shared" si="1071"/>
        <v>1237</v>
      </c>
      <c r="CH840">
        <f t="shared" si="1072"/>
        <v>1213</v>
      </c>
    </row>
    <row r="841" spans="1:86">
      <c r="A841" s="1">
        <v>40696</v>
      </c>
      <c r="B841">
        <v>1231</v>
      </c>
      <c r="C841">
        <v>1245.849976</v>
      </c>
      <c r="D841">
        <v>1220</v>
      </c>
      <c r="E841">
        <v>1225.400024</v>
      </c>
      <c r="F841">
        <v>230627</v>
      </c>
      <c r="G841">
        <f t="shared" si="1086"/>
        <v>-134271.68152326267</v>
      </c>
      <c r="H841">
        <f t="shared" si="1034"/>
        <v>15822992.340713114</v>
      </c>
      <c r="I841">
        <f t="shared" si="1087"/>
        <v>1230.5625</v>
      </c>
      <c r="J841">
        <f t="shared" si="1014"/>
        <v>1236.2749939999999</v>
      </c>
      <c r="K841">
        <f t="shared" si="1015"/>
        <v>1200.7124939999999</v>
      </c>
      <c r="L841">
        <f t="shared" si="1016"/>
        <v>2</v>
      </c>
      <c r="M841">
        <f t="shared" si="1017"/>
        <v>7</v>
      </c>
      <c r="N841">
        <f t="shared" si="1018"/>
        <v>80</v>
      </c>
      <c r="O841">
        <f t="shared" si="1019"/>
        <v>30</v>
      </c>
      <c r="P841">
        <f t="shared" si="1074"/>
        <v>25.84997599999997</v>
      </c>
      <c r="Q841">
        <f t="shared" si="1075"/>
        <v>20.449951999999939</v>
      </c>
      <c r="R841">
        <f t="shared" si="1076"/>
        <v>5.4000240000000304</v>
      </c>
      <c r="S841">
        <f t="shared" si="1077"/>
        <v>25.84997599999997</v>
      </c>
      <c r="T841">
        <f t="shared" si="1033"/>
        <v>29.78724762331408</v>
      </c>
      <c r="U841">
        <f t="shared" si="1078"/>
        <v>-0.94995199999993929</v>
      </c>
      <c r="V841">
        <f t="shared" si="1079"/>
        <v>1.4499510000000555</v>
      </c>
      <c r="W841">
        <f t="shared" si="1080"/>
        <v>0</v>
      </c>
      <c r="X841">
        <f t="shared" si="1081"/>
        <v>1.4499510000000555</v>
      </c>
      <c r="Y841">
        <f t="shared" si="1031"/>
        <v>5.3760197330827202</v>
      </c>
      <c r="Z841">
        <f t="shared" si="1032"/>
        <v>3.4494069243298453</v>
      </c>
      <c r="AA841">
        <f t="shared" si="1028"/>
        <v>18.04805801820703</v>
      </c>
      <c r="AB841">
        <f t="shared" si="1029"/>
        <v>11.58014653770844</v>
      </c>
      <c r="AC841">
        <f t="shared" si="1030"/>
        <v>21.830251199636823</v>
      </c>
      <c r="AD841">
        <f t="shared" si="1038"/>
        <v>16.062699191580904</v>
      </c>
      <c r="AE841">
        <f t="shared" si="1091"/>
        <v>1227.5599852</v>
      </c>
      <c r="AF841">
        <f t="shared" si="1093"/>
        <v>1225.5166625000002</v>
      </c>
      <c r="AG841">
        <f t="shared" si="1035"/>
        <v>1223.9724914499998</v>
      </c>
      <c r="AH841">
        <f t="shared" si="1020"/>
        <v>1218.5299926000002</v>
      </c>
      <c r="AI841">
        <f t="shared" si="1021"/>
        <v>1246.9404137805968</v>
      </c>
      <c r="AJ841">
        <f t="shared" si="1022"/>
        <v>1190.1195714194037</v>
      </c>
      <c r="AK841">
        <f t="shared" si="1023"/>
        <v>0.6209068911074751</v>
      </c>
      <c r="AL841">
        <f t="shared" si="1082"/>
        <v>-0.58220278425016436</v>
      </c>
      <c r="AM841">
        <f t="shared" si="1083"/>
        <v>-134271.68152326267</v>
      </c>
      <c r="AN841">
        <f t="shared" si="1036"/>
        <v>103680.38796342944</v>
      </c>
      <c r="AO841">
        <f t="shared" si="1037"/>
        <v>4436053</v>
      </c>
      <c r="AP841">
        <f t="shared" si="1039"/>
        <v>2.3372215788095733E-2</v>
      </c>
      <c r="AQ841">
        <f t="shared" si="1040"/>
        <v>1228.0383214205679</v>
      </c>
      <c r="AR841">
        <f t="shared" si="1041"/>
        <v>1228.6973628294315</v>
      </c>
      <c r="AS841">
        <f t="shared" si="1042"/>
        <v>1224.5941954122761</v>
      </c>
      <c r="AT841">
        <f t="shared" si="1043"/>
        <v>1230.0721573155356</v>
      </c>
      <c r="AU841">
        <f t="shared" si="1044"/>
        <v>1225.0434407766645</v>
      </c>
      <c r="AV841">
        <f t="shared" si="1045"/>
        <v>1233.4264522561166</v>
      </c>
      <c r="AW841">
        <f t="shared" si="1046"/>
        <v>-8.3830114794520796</v>
      </c>
      <c r="AX841">
        <f t="shared" si="1073"/>
        <v>-11.332765593969013</v>
      </c>
      <c r="AY841">
        <f t="shared" si="1047"/>
        <v>2.9497541145169333</v>
      </c>
      <c r="AZ841">
        <f t="shared" si="1084"/>
        <v>1230.4166666666667</v>
      </c>
      <c r="BA841">
        <f t="shared" si="1085"/>
        <v>283767304.58333337</v>
      </c>
      <c r="BB841">
        <f t="shared" si="1088"/>
        <v>0</v>
      </c>
      <c r="BC841">
        <f t="shared" si="1089"/>
        <v>283767304.58333337</v>
      </c>
      <c r="BD841">
        <f t="shared" si="1024"/>
        <v>2043437379.8066788</v>
      </c>
      <c r="BE841">
        <f t="shared" si="1025"/>
        <v>1536205703.7823997</v>
      </c>
      <c r="BF841">
        <f t="shared" si="1026"/>
        <v>1.3301847368326967</v>
      </c>
      <c r="BG841">
        <f t="shared" si="1027"/>
        <v>57.084947635557434</v>
      </c>
      <c r="BH841">
        <f t="shared" si="1048"/>
        <v>49300857</v>
      </c>
      <c r="BI841">
        <f t="shared" si="1049"/>
        <v>-0.67965231847576568</v>
      </c>
      <c r="BJ841">
        <f t="shared" si="1090"/>
        <v>-2569.9951999999939</v>
      </c>
      <c r="BK841">
        <f t="shared" si="1050"/>
        <v>-1.9758381308856165E-2</v>
      </c>
      <c r="BL841">
        <f t="shared" si="1051"/>
        <v>0.98024161869114379</v>
      </c>
      <c r="BM841">
        <f t="shared" si="1052"/>
        <v>14.973606702559728</v>
      </c>
      <c r="BN841">
        <f t="shared" si="1053"/>
        <v>1232.924988</v>
      </c>
      <c r="BO841">
        <f t="shared" si="1092"/>
        <v>1225.1849975999999</v>
      </c>
      <c r="BP841">
        <f t="shared" si="1054"/>
        <v>1249.6522091176471</v>
      </c>
      <c r="BQ841">
        <f t="shared" si="1055"/>
        <v>-24.467211517647229</v>
      </c>
      <c r="BR841">
        <f t="shared" si="1056"/>
        <v>2.2000729999999749</v>
      </c>
      <c r="BS841">
        <f t="shared" si="1057"/>
        <v>10</v>
      </c>
      <c r="BT841">
        <f t="shared" si="1058"/>
        <v>5.0499270000000251</v>
      </c>
      <c r="BU841">
        <f t="shared" si="1059"/>
        <v>18.699951000000056</v>
      </c>
      <c r="BV841">
        <f t="shared" si="1060"/>
        <v>1230.6966632666665</v>
      </c>
      <c r="BW841">
        <f t="shared" si="1061"/>
        <v>1229.216663047619</v>
      </c>
      <c r="BX841">
        <f t="shared" si="1062"/>
        <v>1223.1481777272729</v>
      </c>
      <c r="BY841">
        <f t="shared" si="1063"/>
        <v>1220.4692777666667</v>
      </c>
      <c r="BZ841">
        <f t="shared" si="1064"/>
        <v>1255</v>
      </c>
      <c r="CA841">
        <f t="shared" si="1065"/>
        <v>1192.25</v>
      </c>
      <c r="CB841">
        <f t="shared" si="1066"/>
        <v>1222.8403009400001</v>
      </c>
      <c r="CC841">
        <f t="shared" si="1067"/>
        <v>1220.0122242972222</v>
      </c>
      <c r="CD841">
        <f t="shared" si="1068"/>
        <v>1213.7641752973018</v>
      </c>
      <c r="CE841">
        <f t="shared" si="1069"/>
        <v>1234.1472005772753</v>
      </c>
      <c r="CF841">
        <f t="shared" si="1070"/>
        <v>1250.099976</v>
      </c>
      <c r="CG841">
        <f t="shared" si="1071"/>
        <v>1255</v>
      </c>
      <c r="CH841">
        <f t="shared" si="1072"/>
        <v>1220</v>
      </c>
    </row>
    <row r="842" spans="1:86">
      <c r="A842" s="1">
        <v>40697</v>
      </c>
      <c r="B842">
        <v>1230</v>
      </c>
      <c r="C842">
        <v>1244.900024</v>
      </c>
      <c r="D842">
        <v>1218.5500489999999</v>
      </c>
      <c r="E842">
        <v>1233.900024</v>
      </c>
      <c r="F842">
        <v>219802</v>
      </c>
      <c r="G842">
        <f t="shared" si="1086"/>
        <v>36285.924557803788</v>
      </c>
      <c r="H842">
        <f t="shared" si="1034"/>
        <v>15859278.265270917</v>
      </c>
      <c r="I842">
        <f t="shared" si="1087"/>
        <v>1231.8375242500001</v>
      </c>
      <c r="J842">
        <f t="shared" si="1014"/>
        <v>1236.2749939999999</v>
      </c>
      <c r="K842">
        <f t="shared" si="1015"/>
        <v>1200.7124939999999</v>
      </c>
      <c r="L842">
        <f t="shared" si="1016"/>
        <v>3</v>
      </c>
      <c r="M842">
        <f t="shared" si="1017"/>
        <v>8</v>
      </c>
      <c r="N842">
        <f t="shared" si="1018"/>
        <v>70</v>
      </c>
      <c r="O842">
        <f t="shared" si="1019"/>
        <v>20</v>
      </c>
      <c r="P842">
        <f t="shared" si="1074"/>
        <v>26.349975000000086</v>
      </c>
      <c r="Q842">
        <f t="shared" si="1075"/>
        <v>11</v>
      </c>
      <c r="R842">
        <f t="shared" si="1076"/>
        <v>15.349975000000086</v>
      </c>
      <c r="S842">
        <f t="shared" si="1077"/>
        <v>26.349975000000086</v>
      </c>
      <c r="T842">
        <f t="shared" si="1033"/>
        <v>29.541728150220223</v>
      </c>
      <c r="U842">
        <f t="shared" si="1078"/>
        <v>-6</v>
      </c>
      <c r="V842">
        <f t="shared" si="1079"/>
        <v>8.5500489999999445</v>
      </c>
      <c r="W842">
        <f t="shared" si="1080"/>
        <v>0</v>
      </c>
      <c r="X842">
        <f t="shared" si="1081"/>
        <v>8.5500489999999445</v>
      </c>
      <c r="Y842">
        <f t="shared" si="1031"/>
        <v>4.9920183235768123</v>
      </c>
      <c r="Z842">
        <f t="shared" si="1032"/>
        <v>3.8137385011634239</v>
      </c>
      <c r="AA842">
        <f t="shared" si="1028"/>
        <v>16.898193288464061</v>
      </c>
      <c r="AB842">
        <f t="shared" si="1029"/>
        <v>12.909666224570529</v>
      </c>
      <c r="AC842">
        <f t="shared" si="1030"/>
        <v>13.380789929412412</v>
      </c>
      <c r="AD842">
        <f t="shared" si="1038"/>
        <v>15.651626520515197</v>
      </c>
      <c r="AE842">
        <f t="shared" si="1091"/>
        <v>1229.9999997999998</v>
      </c>
      <c r="AF842">
        <f t="shared" si="1093"/>
        <v>1228.6166583333334</v>
      </c>
      <c r="AG842">
        <f t="shared" si="1035"/>
        <v>1221.9924926499998</v>
      </c>
      <c r="AH842">
        <f t="shared" si="1020"/>
        <v>1219.5999999000001</v>
      </c>
      <c r="AI842">
        <f t="shared" si="1021"/>
        <v>1249.4051019914543</v>
      </c>
      <c r="AJ842">
        <f t="shared" si="1022"/>
        <v>1189.7948978085458</v>
      </c>
      <c r="AK842">
        <f t="shared" si="1023"/>
        <v>0.73989221805249372</v>
      </c>
      <c r="AL842">
        <f t="shared" si="1082"/>
        <v>0.16508459685445895</v>
      </c>
      <c r="AM842">
        <f t="shared" si="1083"/>
        <v>36285.924557803788</v>
      </c>
      <c r="AN842">
        <f t="shared" si="1036"/>
        <v>-49989.225733764957</v>
      </c>
      <c r="AO842">
        <f t="shared" si="1037"/>
        <v>4174490</v>
      </c>
      <c r="AP842">
        <f t="shared" si="1039"/>
        <v>-1.1974930047446505E-2</v>
      </c>
      <c r="AQ842">
        <f t="shared" si="1040"/>
        <v>1230.0313002975747</v>
      </c>
      <c r="AR842">
        <f t="shared" si="1041"/>
        <v>1229.6386144230435</v>
      </c>
      <c r="AS842">
        <f t="shared" si="1042"/>
        <v>1226.2692445580665</v>
      </c>
      <c r="AT842">
        <f t="shared" si="1043"/>
        <v>1230.4166653171374</v>
      </c>
      <c r="AU842">
        <f t="shared" si="1044"/>
        <v>1226.3719282601649</v>
      </c>
      <c r="AV842">
        <f t="shared" si="1045"/>
        <v>1233.4596022781884</v>
      </c>
      <c r="AW842">
        <f t="shared" si="1046"/>
        <v>-7.0876740180235629</v>
      </c>
      <c r="AX842">
        <f t="shared" si="1073"/>
        <v>-10.483747278779923</v>
      </c>
      <c r="AY842">
        <f t="shared" si="1047"/>
        <v>3.39607326075636</v>
      </c>
      <c r="AZ842">
        <f t="shared" si="1084"/>
        <v>1232.4500323333334</v>
      </c>
      <c r="BA842">
        <f t="shared" si="1085"/>
        <v>270894982.00693136</v>
      </c>
      <c r="BB842">
        <f t="shared" si="1088"/>
        <v>270894982.00693136</v>
      </c>
      <c r="BC842">
        <f t="shared" si="1089"/>
        <v>0</v>
      </c>
      <c r="BD842">
        <f t="shared" si="1024"/>
        <v>2314332361.8136101</v>
      </c>
      <c r="BE842">
        <f t="shared" si="1025"/>
        <v>1264827696.6848578</v>
      </c>
      <c r="BF842">
        <f t="shared" si="1026"/>
        <v>1.8297609768346532</v>
      </c>
      <c r="BG842">
        <f t="shared" si="1027"/>
        <v>64.661326232627914</v>
      </c>
      <c r="BH842">
        <f t="shared" si="1048"/>
        <v>49520659</v>
      </c>
      <c r="BI842">
        <f t="shared" si="1049"/>
        <v>-0.57461744226829115</v>
      </c>
      <c r="BJ842">
        <f t="shared" si="1090"/>
        <v>750</v>
      </c>
      <c r="BK842">
        <f t="shared" si="1050"/>
        <v>6.9365103913201819E-3</v>
      </c>
      <c r="BL842">
        <f t="shared" si="1051"/>
        <v>1.0069365103913201</v>
      </c>
      <c r="BM842">
        <f t="shared" si="1052"/>
        <v>15.70866808381254</v>
      </c>
      <c r="BN842">
        <f t="shared" si="1053"/>
        <v>1231.7250365</v>
      </c>
      <c r="BO842">
        <f t="shared" si="1092"/>
        <v>1228.7300049</v>
      </c>
      <c r="BP842">
        <f t="shared" si="1054"/>
        <v>1248.5411807794119</v>
      </c>
      <c r="BQ842">
        <f t="shared" si="1055"/>
        <v>-19.811175879411849</v>
      </c>
      <c r="BR842">
        <f t="shared" si="1056"/>
        <v>30.15002400000003</v>
      </c>
      <c r="BS842">
        <f t="shared" si="1057"/>
        <v>18.550048999999944</v>
      </c>
      <c r="BT842">
        <f t="shared" si="1058"/>
        <v>24.90002400000003</v>
      </c>
      <c r="BU842">
        <f t="shared" si="1059"/>
        <v>23</v>
      </c>
      <c r="BV842">
        <f t="shared" si="1060"/>
        <v>1232.8100095333332</v>
      </c>
      <c r="BW842">
        <f t="shared" si="1061"/>
        <v>1231.6119091904761</v>
      </c>
      <c r="BX842">
        <f t="shared" si="1062"/>
        <v>1225.9427288909087</v>
      </c>
      <c r="BY842">
        <f t="shared" si="1063"/>
        <v>1221.4147570571429</v>
      </c>
      <c r="BZ842">
        <f t="shared" si="1064"/>
        <v>1255</v>
      </c>
      <c r="CA842">
        <f t="shared" si="1065"/>
        <v>1192.25</v>
      </c>
      <c r="CB842">
        <f t="shared" si="1066"/>
        <v>1224.0016498100001</v>
      </c>
      <c r="CC842">
        <f t="shared" si="1067"/>
        <v>1223.8030271722225</v>
      </c>
      <c r="CD842">
        <f t="shared" si="1068"/>
        <v>1210.2628364525001</v>
      </c>
      <c r="CE842">
        <f t="shared" si="1069"/>
        <v>1226.2792107525242</v>
      </c>
      <c r="CF842">
        <f t="shared" si="1070"/>
        <v>1225.400024</v>
      </c>
      <c r="CG842">
        <f t="shared" si="1071"/>
        <v>1245.849976</v>
      </c>
      <c r="CH842">
        <f t="shared" si="1072"/>
        <v>1220</v>
      </c>
    </row>
    <row r="843" spans="1:86">
      <c r="A843" s="1">
        <v>40700</v>
      </c>
      <c r="B843">
        <v>1228</v>
      </c>
      <c r="C843">
        <v>1238.900024</v>
      </c>
      <c r="D843">
        <v>1210</v>
      </c>
      <c r="E843">
        <v>1232</v>
      </c>
      <c r="F843">
        <v>186588</v>
      </c>
      <c r="G843">
        <f t="shared" si="1086"/>
        <v>97490.380004113191</v>
      </c>
      <c r="H843">
        <f t="shared" si="1034"/>
        <v>15956768.64527503</v>
      </c>
      <c r="I843">
        <f t="shared" si="1087"/>
        <v>1227.2250060000001</v>
      </c>
      <c r="J843">
        <f t="shared" si="1014"/>
        <v>1236.2749939999999</v>
      </c>
      <c r="K843">
        <f t="shared" si="1015"/>
        <v>1200.7124939999999</v>
      </c>
      <c r="L843">
        <f t="shared" si="1016"/>
        <v>4</v>
      </c>
      <c r="M843">
        <f t="shared" si="1017"/>
        <v>9</v>
      </c>
      <c r="N843">
        <f t="shared" si="1018"/>
        <v>60</v>
      </c>
      <c r="O843">
        <f t="shared" si="1019"/>
        <v>10</v>
      </c>
      <c r="P843">
        <f t="shared" si="1074"/>
        <v>28.90002400000003</v>
      </c>
      <c r="Q843">
        <f t="shared" si="1075"/>
        <v>6.9000240000000304</v>
      </c>
      <c r="R843">
        <f t="shared" si="1076"/>
        <v>22</v>
      </c>
      <c r="S843">
        <f t="shared" si="1077"/>
        <v>28.90002400000003</v>
      </c>
      <c r="T843">
        <f t="shared" si="1033"/>
        <v>29.495892139490213</v>
      </c>
      <c r="U843">
        <f t="shared" si="1078"/>
        <v>6.0999759999999696</v>
      </c>
      <c r="V843">
        <f t="shared" si="1079"/>
        <v>-0.9499510000000555</v>
      </c>
      <c r="W843">
        <f t="shared" si="1080"/>
        <v>6.0999759999999696</v>
      </c>
      <c r="X843">
        <f t="shared" si="1081"/>
        <v>0</v>
      </c>
      <c r="Y843">
        <f t="shared" si="1031"/>
        <v>5.0711581576070381</v>
      </c>
      <c r="Z843">
        <f t="shared" si="1032"/>
        <v>3.5413286082231794</v>
      </c>
      <c r="AA843">
        <f t="shared" si="1028"/>
        <v>17.192760719441267</v>
      </c>
      <c r="AB843">
        <f t="shared" si="1029"/>
        <v>12.006175610745183</v>
      </c>
      <c r="AC843">
        <f t="shared" si="1030"/>
        <v>17.762924820429461</v>
      </c>
      <c r="AD843">
        <f t="shared" si="1038"/>
        <v>14.983326803787135</v>
      </c>
      <c r="AE843">
        <f t="shared" si="1091"/>
        <v>1234.3100096000001</v>
      </c>
      <c r="AF843">
        <f t="shared" si="1093"/>
        <v>1230.3333331666665</v>
      </c>
      <c r="AG843">
        <f t="shared" si="1035"/>
        <v>1221.3174926499998</v>
      </c>
      <c r="AH843">
        <f t="shared" si="1020"/>
        <v>1222.4249999000001</v>
      </c>
      <c r="AI843">
        <f t="shared" si="1021"/>
        <v>1251.0158483124244</v>
      </c>
      <c r="AJ843">
        <f t="shared" si="1022"/>
        <v>1193.8341514875758</v>
      </c>
      <c r="AK843">
        <f t="shared" si="1023"/>
        <v>0.66744868780877165</v>
      </c>
      <c r="AL843">
        <f t="shared" si="1082"/>
        <v>0.52249008512933948</v>
      </c>
      <c r="AM843">
        <f t="shared" si="1083"/>
        <v>97490.380004113191</v>
      </c>
      <c r="AN843">
        <f t="shared" si="1036"/>
        <v>159142.8214342579</v>
      </c>
      <c r="AO843">
        <f t="shared" si="1037"/>
        <v>4206943</v>
      </c>
      <c r="AP843">
        <f t="shared" si="1039"/>
        <v>3.7828613659433442E-2</v>
      </c>
      <c r="AQ843">
        <f t="shared" si="1040"/>
        <v>1230.7006581963992</v>
      </c>
      <c r="AR843">
        <f t="shared" si="1041"/>
        <v>1232.5916093124761</v>
      </c>
      <c r="AS843">
        <f t="shared" si="1042"/>
        <v>1227.3007805376144</v>
      </c>
      <c r="AT843">
        <f t="shared" si="1043"/>
        <v>1230.5591654385951</v>
      </c>
      <c r="AU843">
        <f t="shared" si="1044"/>
        <v>1227.2161390211402</v>
      </c>
      <c r="AV843">
        <f t="shared" si="1045"/>
        <v>1233.3574301187152</v>
      </c>
      <c r="AW843">
        <f t="shared" si="1046"/>
        <v>-6.1412910975750492</v>
      </c>
      <c r="AX843">
        <f t="shared" si="1073"/>
        <v>-9.6152560425389488</v>
      </c>
      <c r="AY843">
        <f t="shared" si="1047"/>
        <v>3.4739649449638996</v>
      </c>
      <c r="AZ843">
        <f t="shared" si="1084"/>
        <v>1226.9666746666667</v>
      </c>
      <c r="BA843">
        <f t="shared" si="1085"/>
        <v>228937257.89270401</v>
      </c>
      <c r="BB843">
        <f t="shared" si="1088"/>
        <v>0</v>
      </c>
      <c r="BC843">
        <f t="shared" si="1089"/>
        <v>228937257.89270401</v>
      </c>
      <c r="BD843">
        <f t="shared" si="1024"/>
        <v>2314332361.8136101</v>
      </c>
      <c r="BE843">
        <f t="shared" si="1025"/>
        <v>1341873981.9108953</v>
      </c>
      <c r="BF843">
        <f t="shared" si="1026"/>
        <v>1.7247017179049</v>
      </c>
      <c r="BG843">
        <f t="shared" si="1027"/>
        <v>63.298734924682755</v>
      </c>
      <c r="BH843">
        <f t="shared" si="1048"/>
        <v>49334071</v>
      </c>
      <c r="BI843">
        <f t="shared" si="1049"/>
        <v>-0.49793279284691438</v>
      </c>
      <c r="BJ843">
        <f t="shared" si="1090"/>
        <v>-290.00240000000304</v>
      </c>
      <c r="BK843">
        <f t="shared" si="1050"/>
        <v>-1.5398524702516987E-3</v>
      </c>
      <c r="BL843">
        <f t="shared" si="1051"/>
        <v>0.99846014752974832</v>
      </c>
      <c r="BM843">
        <f t="shared" si="1052"/>
        <v>15.068700203317093</v>
      </c>
      <c r="BN843">
        <f t="shared" si="1053"/>
        <v>1224.450012</v>
      </c>
      <c r="BO843">
        <f t="shared" si="1092"/>
        <v>1230.3200073</v>
      </c>
      <c r="BP843">
        <f t="shared" si="1054"/>
        <v>1247.3117693676472</v>
      </c>
      <c r="BQ843">
        <f t="shared" si="1055"/>
        <v>-16.991762067647187</v>
      </c>
      <c r="BR843">
        <f t="shared" si="1056"/>
        <v>27.5</v>
      </c>
      <c r="BS843">
        <f t="shared" si="1057"/>
        <v>14.34997599999997</v>
      </c>
      <c r="BT843">
        <f t="shared" si="1058"/>
        <v>12.950072999999975</v>
      </c>
      <c r="BU843">
        <f t="shared" si="1059"/>
        <v>22</v>
      </c>
      <c r="BV843">
        <f t="shared" si="1060"/>
        <v>1233.4766762666666</v>
      </c>
      <c r="BW843">
        <f t="shared" si="1061"/>
        <v>1232.5785782380951</v>
      </c>
      <c r="BX843">
        <f t="shared" si="1062"/>
        <v>1228.1972743636363</v>
      </c>
      <c r="BY843">
        <f t="shared" si="1063"/>
        <v>1222.3678529952383</v>
      </c>
      <c r="BZ843">
        <f t="shared" si="1064"/>
        <v>1255</v>
      </c>
      <c r="CA843">
        <f t="shared" si="1065"/>
        <v>1192.25</v>
      </c>
      <c r="CB843">
        <f t="shared" si="1066"/>
        <v>1234.9378440533335</v>
      </c>
      <c r="CC843">
        <f t="shared" si="1067"/>
        <v>1225.0569303694447</v>
      </c>
      <c r="CD843">
        <f t="shared" si="1068"/>
        <v>1213.145854361786</v>
      </c>
      <c r="CE843">
        <f t="shared" si="1069"/>
        <v>1222.760305950545</v>
      </c>
      <c r="CF843">
        <f t="shared" si="1070"/>
        <v>1233.900024</v>
      </c>
      <c r="CG843">
        <f t="shared" si="1071"/>
        <v>1244.900024</v>
      </c>
      <c r="CH843">
        <f t="shared" si="1072"/>
        <v>1218.5500489999999</v>
      </c>
    </row>
    <row r="844" spans="1:86">
      <c r="A844" s="1">
        <v>40701</v>
      </c>
      <c r="B844">
        <v>1210.9499510000001</v>
      </c>
      <c r="C844">
        <v>1245</v>
      </c>
      <c r="D844">
        <v>1210.9499510000001</v>
      </c>
      <c r="E844">
        <v>1240</v>
      </c>
      <c r="F844">
        <v>278512</v>
      </c>
      <c r="G844">
        <f t="shared" si="1086"/>
        <v>196717.11036562666</v>
      </c>
      <c r="H844">
        <f t="shared" si="1034"/>
        <v>16153485.755640658</v>
      </c>
      <c r="I844">
        <f t="shared" si="1087"/>
        <v>1226.7249755</v>
      </c>
      <c r="J844">
        <f t="shared" ref="J844:J907" si="1094">MAX(I835:I844)</f>
        <v>1236.2749939999999</v>
      </c>
      <c r="K844">
        <f t="shared" ref="K844:K907" si="1095">MIN(I835:I844)</f>
        <v>1200.7124939999999</v>
      </c>
      <c r="L844">
        <f t="shared" ref="L844:L907" si="1096">10-MATCH(J844,I835:I844,0)+1</f>
        <v>5</v>
      </c>
      <c r="M844">
        <f t="shared" ref="M844:M907" si="1097">10-MATCH(K844,I835:I844,0)+1</f>
        <v>10</v>
      </c>
      <c r="N844">
        <f t="shared" ref="N844:N907" si="1098">(100*(10-L844)/10)</f>
        <v>50</v>
      </c>
      <c r="O844">
        <f t="shared" ref="O844:O907" si="1099">100*(10-M844)/10</f>
        <v>0</v>
      </c>
      <c r="P844">
        <f t="shared" si="1074"/>
        <v>34.050048999999944</v>
      </c>
      <c r="Q844">
        <f t="shared" si="1075"/>
        <v>5</v>
      </c>
      <c r="R844">
        <f t="shared" si="1076"/>
        <v>29.050048999999944</v>
      </c>
      <c r="S844">
        <f t="shared" si="1077"/>
        <v>34.050048999999944</v>
      </c>
      <c r="T844">
        <f t="shared" si="1033"/>
        <v>29.821189058098049</v>
      </c>
      <c r="U844">
        <f t="shared" si="1078"/>
        <v>-8.9499510000000555</v>
      </c>
      <c r="V844">
        <f t="shared" si="1079"/>
        <v>-7.0500489999999445</v>
      </c>
      <c r="W844">
        <f t="shared" si="1080"/>
        <v>0</v>
      </c>
      <c r="X844">
        <f t="shared" si="1081"/>
        <v>0</v>
      </c>
      <c r="Y844">
        <f t="shared" si="1031"/>
        <v>4.7089325749208211</v>
      </c>
      <c r="Z844">
        <f t="shared" si="1032"/>
        <v>3.2883765647786665</v>
      </c>
      <c r="AA844">
        <f t="shared" si="1028"/>
        <v>15.790559409776767</v>
      </c>
      <c r="AB844">
        <f t="shared" si="1029"/>
        <v>11.02698003883147</v>
      </c>
      <c r="AC844">
        <f t="shared" si="1030"/>
        <v>17.762924820429475</v>
      </c>
      <c r="AD844">
        <f t="shared" si="1038"/>
        <v>14.315027087059077</v>
      </c>
      <c r="AE844">
        <f t="shared" si="1091"/>
        <v>1236.2800048000001</v>
      </c>
      <c r="AF844">
        <f t="shared" si="1093"/>
        <v>1235.2583413333334</v>
      </c>
      <c r="AG844">
        <f t="shared" si="1035"/>
        <v>1221.2274901999999</v>
      </c>
      <c r="AH844">
        <f t="shared" ref="AH844:AH907" si="1100">AVERAGE(E835:E844)</f>
        <v>1225.9749999000001</v>
      </c>
      <c r="AI844">
        <f t="shared" ref="AI844:AI907" si="1101">AH844+(STDEVPA(E835:E844)*2)</f>
        <v>1253.5803728513474</v>
      </c>
      <c r="AJ844">
        <f t="shared" ref="AJ844:AJ907" si="1102">AH844-(STDEVPA(E835:E844)*2)</f>
        <v>1198.3696269486527</v>
      </c>
      <c r="AK844">
        <f t="shared" ref="AK844:AK907" si="1103">(E844-AJ844)/(AI844-AJ844)</f>
        <v>0.75402663685649307</v>
      </c>
      <c r="AL844">
        <f t="shared" si="1082"/>
        <v>0.7063146663900538</v>
      </c>
      <c r="AM844">
        <f t="shared" si="1083"/>
        <v>196717.11036562666</v>
      </c>
      <c r="AN844">
        <f t="shared" si="1036"/>
        <v>400477.2443138368</v>
      </c>
      <c r="AO844">
        <f t="shared" si="1037"/>
        <v>4298787</v>
      </c>
      <c r="AP844">
        <f t="shared" si="1039"/>
        <v>9.3160522797206935E-2</v>
      </c>
      <c r="AQ844">
        <f t="shared" si="1040"/>
        <v>1233.8624344096236</v>
      </c>
      <c r="AR844">
        <f t="shared" si="1041"/>
        <v>1230.1145074984204</v>
      </c>
      <c r="AS844">
        <f t="shared" si="1042"/>
        <v>1229.5866400408438</v>
      </c>
      <c r="AT844">
        <f t="shared" si="1043"/>
        <v>1231.4088405491216</v>
      </c>
      <c r="AU844">
        <f t="shared" si="1044"/>
        <v>1229.1337181679692</v>
      </c>
      <c r="AV844">
        <f t="shared" si="1045"/>
        <v>1233.8224100104051</v>
      </c>
      <c r="AW844">
        <f t="shared" si="1046"/>
        <v>-4.688691842435901</v>
      </c>
      <c r="AX844">
        <f t="shared" si="1073"/>
        <v>-8.6299432025183389</v>
      </c>
      <c r="AY844">
        <f t="shared" si="1047"/>
        <v>3.9412513600824379</v>
      </c>
      <c r="AZ844">
        <f t="shared" si="1084"/>
        <v>1231.9833169999999</v>
      </c>
      <c r="BA844">
        <f t="shared" si="1085"/>
        <v>343122137.58430398</v>
      </c>
      <c r="BB844">
        <f t="shared" si="1088"/>
        <v>343122137.58430398</v>
      </c>
      <c r="BC844">
        <f t="shared" si="1089"/>
        <v>0</v>
      </c>
      <c r="BD844">
        <f t="shared" si="1024"/>
        <v>2657454499.3979139</v>
      </c>
      <c r="BE844">
        <f t="shared" si="1025"/>
        <v>924621078.07756209</v>
      </c>
      <c r="BF844">
        <f t="shared" si="1026"/>
        <v>2.8741011452206942</v>
      </c>
      <c r="BG844">
        <f t="shared" si="1027"/>
        <v>74.1875608685732</v>
      </c>
      <c r="BH844">
        <f t="shared" si="1048"/>
        <v>49612583</v>
      </c>
      <c r="BI844">
        <f t="shared" si="1049"/>
        <v>-0.38001350959384506</v>
      </c>
      <c r="BJ844">
        <f t="shared" si="1090"/>
        <v>700</v>
      </c>
      <c r="BK844">
        <f t="shared" si="1050"/>
        <v>6.4935064935064939E-3</v>
      </c>
      <c r="BL844">
        <f t="shared" si="1051"/>
        <v>1.0064935064935066</v>
      </c>
      <c r="BM844">
        <f t="shared" si="1052"/>
        <v>14.549309030779837</v>
      </c>
      <c r="BN844">
        <f t="shared" si="1053"/>
        <v>1227.9749755</v>
      </c>
      <c r="BO844">
        <f t="shared" si="1092"/>
        <v>1230.9150024</v>
      </c>
      <c r="BP844">
        <f t="shared" si="1054"/>
        <v>1246.5573568823529</v>
      </c>
      <c r="BQ844">
        <f t="shared" si="1055"/>
        <v>-15.642354482352857</v>
      </c>
      <c r="BR844">
        <f t="shared" si="1056"/>
        <v>39.25</v>
      </c>
      <c r="BS844">
        <f t="shared" si="1057"/>
        <v>18.699951000000056</v>
      </c>
      <c r="BT844">
        <f t="shared" si="1058"/>
        <v>36.15002400000003</v>
      </c>
      <c r="BU844">
        <f t="shared" si="1059"/>
        <v>9.9499510000000555</v>
      </c>
      <c r="BV844">
        <f t="shared" si="1060"/>
        <v>1235.3733397333335</v>
      </c>
      <c r="BW844">
        <f t="shared" si="1061"/>
        <v>1235.340483047619</v>
      </c>
      <c r="BX844">
        <f t="shared" si="1062"/>
        <v>1231.3927289272726</v>
      </c>
      <c r="BY844">
        <f t="shared" si="1063"/>
        <v>1224.1471394095236</v>
      </c>
      <c r="BZ844">
        <f t="shared" si="1064"/>
        <v>1255</v>
      </c>
      <c r="CA844">
        <f t="shared" si="1065"/>
        <v>1192.25</v>
      </c>
      <c r="CB844">
        <f t="shared" si="1066"/>
        <v>1239.1893322933333</v>
      </c>
      <c r="CC844">
        <f t="shared" si="1067"/>
        <v>1234.9912602666666</v>
      </c>
      <c r="CD844">
        <f t="shared" si="1068"/>
        <v>1216.6325649937703</v>
      </c>
      <c r="CE844">
        <f t="shared" si="1069"/>
        <v>1218.9276170257351</v>
      </c>
      <c r="CF844">
        <f t="shared" si="1070"/>
        <v>1232</v>
      </c>
      <c r="CG844">
        <f t="shared" si="1071"/>
        <v>1238.900024</v>
      </c>
      <c r="CH844">
        <f t="shared" si="1072"/>
        <v>1210</v>
      </c>
    </row>
    <row r="845" spans="1:86">
      <c r="A845" s="1">
        <v>40702</v>
      </c>
      <c r="B845">
        <v>1225</v>
      </c>
      <c r="C845">
        <v>1236.0500489999999</v>
      </c>
      <c r="D845">
        <v>1218</v>
      </c>
      <c r="E845">
        <v>1223.900024</v>
      </c>
      <c r="F845">
        <v>187917</v>
      </c>
      <c r="G845">
        <f t="shared" si="1086"/>
        <v>-65068.047068292268</v>
      </c>
      <c r="H845">
        <f t="shared" si="1034"/>
        <v>16088417.708572365</v>
      </c>
      <c r="I845">
        <f t="shared" si="1087"/>
        <v>1225.73751825</v>
      </c>
      <c r="J845">
        <f t="shared" si="1094"/>
        <v>1236.2749939999999</v>
      </c>
      <c r="K845">
        <f t="shared" si="1095"/>
        <v>1210.14999425</v>
      </c>
      <c r="L845">
        <f t="shared" si="1096"/>
        <v>6</v>
      </c>
      <c r="M845">
        <f t="shared" si="1097"/>
        <v>10</v>
      </c>
      <c r="N845">
        <f t="shared" si="1098"/>
        <v>40</v>
      </c>
      <c r="O845">
        <f t="shared" si="1099"/>
        <v>0</v>
      </c>
      <c r="P845">
        <f t="shared" si="1074"/>
        <v>18.050048999999944</v>
      </c>
      <c r="Q845">
        <f t="shared" si="1075"/>
        <v>12.150024999999914</v>
      </c>
      <c r="R845">
        <f t="shared" si="1076"/>
        <v>5.9000240000000304</v>
      </c>
      <c r="S845">
        <f t="shared" si="1077"/>
        <v>18.050048999999944</v>
      </c>
      <c r="T845">
        <f t="shared" si="1033"/>
        <v>28.98039333966247</v>
      </c>
      <c r="U845">
        <f t="shared" si="1078"/>
        <v>-13.350097999999889</v>
      </c>
      <c r="V845">
        <f t="shared" si="1079"/>
        <v>8</v>
      </c>
      <c r="W845">
        <f t="shared" si="1080"/>
        <v>0</v>
      </c>
      <c r="X845">
        <f t="shared" si="1081"/>
        <v>8</v>
      </c>
      <c r="Y845">
        <f t="shared" si="1031"/>
        <v>4.3725802481407623</v>
      </c>
      <c r="Z845">
        <f t="shared" si="1032"/>
        <v>3.6249210958659046</v>
      </c>
      <c r="AA845">
        <f t="shared" si="1028"/>
        <v>15.088063839894344</v>
      </c>
      <c r="AB845">
        <f t="shared" si="1029"/>
        <v>12.508184597014596</v>
      </c>
      <c r="AC845">
        <f t="shared" si="1030"/>
        <v>9.3486592888809383</v>
      </c>
      <c r="AD845">
        <f t="shared" si="1038"/>
        <v>14.121078541249318</v>
      </c>
      <c r="AE845">
        <f t="shared" si="1091"/>
        <v>1231.0400144</v>
      </c>
      <c r="AF845">
        <f t="shared" si="1093"/>
        <v>1234.2166746666669</v>
      </c>
      <c r="AG845">
        <f t="shared" si="1035"/>
        <v>1221.2799926</v>
      </c>
      <c r="AH845">
        <f t="shared" si="1100"/>
        <v>1228.2900023000002</v>
      </c>
      <c r="AI845">
        <f t="shared" si="1101"/>
        <v>1250.3766868259147</v>
      </c>
      <c r="AJ845">
        <f t="shared" si="1102"/>
        <v>1206.2033177740857</v>
      </c>
      <c r="AK845">
        <f t="shared" si="1103"/>
        <v>0.40061934613025857</v>
      </c>
      <c r="AL845">
        <f t="shared" si="1082"/>
        <v>-0.34625950322904403</v>
      </c>
      <c r="AM845">
        <f t="shared" si="1083"/>
        <v>-65068.047068292268</v>
      </c>
      <c r="AN845">
        <f t="shared" si="1036"/>
        <v>491752.03635556181</v>
      </c>
      <c r="AO845">
        <f t="shared" si="1037"/>
        <v>4139461</v>
      </c>
      <c r="AP845">
        <f t="shared" si="1039"/>
        <v>0.11879615156552069</v>
      </c>
      <c r="AQ845">
        <f t="shared" si="1040"/>
        <v>1230.4752148703515</v>
      </c>
      <c r="AR845">
        <f t="shared" si="1041"/>
        <v>1225.8211368263705</v>
      </c>
      <c r="AS845">
        <f t="shared" si="1042"/>
        <v>1228.5630491534919</v>
      </c>
      <c r="AT845">
        <f t="shared" si="1043"/>
        <v>1230.7330470597005</v>
      </c>
      <c r="AU845">
        <f t="shared" si="1044"/>
        <v>1228.3486640427739</v>
      </c>
      <c r="AV845">
        <f t="shared" si="1045"/>
        <v>1233.1278429896768</v>
      </c>
      <c r="AW845">
        <f t="shared" si="1046"/>
        <v>-4.7791789469029027</v>
      </c>
      <c r="AX845">
        <f t="shared" si="1073"/>
        <v>-7.8597903513952518</v>
      </c>
      <c r="AY845">
        <f t="shared" si="1047"/>
        <v>3.0806114044923492</v>
      </c>
      <c r="AZ845">
        <f t="shared" si="1084"/>
        <v>1225.9833576666667</v>
      </c>
      <c r="BA845">
        <f t="shared" si="1085"/>
        <v>230383114.62264702</v>
      </c>
      <c r="BB845">
        <f t="shared" si="1088"/>
        <v>0</v>
      </c>
      <c r="BC845">
        <f t="shared" si="1089"/>
        <v>230383114.62264702</v>
      </c>
      <c r="BD845">
        <f t="shared" si="1024"/>
        <v>2528114606.9885736</v>
      </c>
      <c r="BE845">
        <f t="shared" si="1025"/>
        <v>1155004192.7002091</v>
      </c>
      <c r="BF845">
        <f t="shared" si="1026"/>
        <v>2.1888358700051631</v>
      </c>
      <c r="BG845">
        <f t="shared" si="1027"/>
        <v>68.640593596986193</v>
      </c>
      <c r="BH845">
        <f t="shared" si="1048"/>
        <v>49424666</v>
      </c>
      <c r="BI845">
        <f t="shared" si="1049"/>
        <v>-0.38756556946406667</v>
      </c>
      <c r="BJ845">
        <f t="shared" si="1090"/>
        <v>-1709.997599999997</v>
      </c>
      <c r="BK845">
        <f t="shared" si="1050"/>
        <v>-1.2983851612903202E-2</v>
      </c>
      <c r="BL845">
        <f t="shared" si="1051"/>
        <v>0.98701614838709684</v>
      </c>
      <c r="BM845">
        <f t="shared" si="1052"/>
        <v>11.640704843912587</v>
      </c>
      <c r="BN845">
        <f t="shared" si="1053"/>
        <v>1227.0250245</v>
      </c>
      <c r="BO845">
        <f t="shared" si="1092"/>
        <v>1228.8200073</v>
      </c>
      <c r="BP845">
        <f t="shared" si="1054"/>
        <v>1245.5845641911765</v>
      </c>
      <c r="BQ845">
        <f t="shared" si="1055"/>
        <v>-16.764556891176426</v>
      </c>
      <c r="BR845">
        <f t="shared" si="1056"/>
        <v>8.5999750000000859</v>
      </c>
      <c r="BS845">
        <f t="shared" si="1057"/>
        <v>22.65002400000003</v>
      </c>
      <c r="BT845">
        <f t="shared" si="1058"/>
        <v>1.4500729999999749</v>
      </c>
      <c r="BU845">
        <f t="shared" si="1059"/>
        <v>29.65002400000003</v>
      </c>
      <c r="BV845">
        <f t="shared" si="1060"/>
        <v>1231.2466794666666</v>
      </c>
      <c r="BW845">
        <f t="shared" si="1061"/>
        <v>1232.0952495238096</v>
      </c>
      <c r="BX845">
        <f t="shared" si="1062"/>
        <v>1231.0154605818182</v>
      </c>
      <c r="BY845">
        <f t="shared" si="1063"/>
        <v>1224.4016664380952</v>
      </c>
      <c r="BZ845">
        <f t="shared" si="1064"/>
        <v>1255</v>
      </c>
      <c r="CA845">
        <f t="shared" si="1065"/>
        <v>1195.349976</v>
      </c>
      <c r="CB845">
        <f t="shared" si="1066"/>
        <v>1229.8696847466667</v>
      </c>
      <c r="CC845">
        <f t="shared" si="1067"/>
        <v>1238.3605560222222</v>
      </c>
      <c r="CD845">
        <f t="shared" si="1068"/>
        <v>1223.1230411196429</v>
      </c>
      <c r="CE845">
        <f t="shared" si="1069"/>
        <v>1218.3614172763216</v>
      </c>
      <c r="CF845">
        <f t="shared" si="1070"/>
        <v>1240</v>
      </c>
      <c r="CG845">
        <f t="shared" si="1071"/>
        <v>1245</v>
      </c>
      <c r="CH845">
        <f t="shared" si="1072"/>
        <v>1210.9499510000001</v>
      </c>
    </row>
    <row r="846" spans="1:86">
      <c r="A846" s="1">
        <v>40703</v>
      </c>
      <c r="B846">
        <v>1215</v>
      </c>
      <c r="C846">
        <v>1222.6999510000001</v>
      </c>
      <c r="D846">
        <v>1210</v>
      </c>
      <c r="E846">
        <v>1215.0500489999999</v>
      </c>
      <c r="F846">
        <v>168516</v>
      </c>
      <c r="G846">
        <f t="shared" si="1086"/>
        <v>-34497.521143823797</v>
      </c>
      <c r="H846">
        <f t="shared" si="1034"/>
        <v>16053920.187428541</v>
      </c>
      <c r="I846">
        <f t="shared" si="1087"/>
        <v>1215.6875</v>
      </c>
      <c r="J846">
        <f t="shared" si="1094"/>
        <v>1236.2749939999999</v>
      </c>
      <c r="K846">
        <f t="shared" si="1095"/>
        <v>1214.9249877500001</v>
      </c>
      <c r="L846">
        <f t="shared" si="1096"/>
        <v>7</v>
      </c>
      <c r="M846">
        <f t="shared" si="1097"/>
        <v>10</v>
      </c>
      <c r="N846">
        <f t="shared" si="1098"/>
        <v>30</v>
      </c>
      <c r="O846">
        <f t="shared" si="1099"/>
        <v>0</v>
      </c>
      <c r="P846">
        <f t="shared" si="1074"/>
        <v>12.699951000000056</v>
      </c>
      <c r="Q846">
        <f t="shared" si="1075"/>
        <v>7.649902000000111</v>
      </c>
      <c r="R846">
        <f t="shared" si="1076"/>
        <v>5.0500489999999445</v>
      </c>
      <c r="S846">
        <f t="shared" si="1077"/>
        <v>12.699951000000056</v>
      </c>
      <c r="T846">
        <f t="shared" si="1033"/>
        <v>27.817504601115154</v>
      </c>
      <c r="U846">
        <f t="shared" si="1078"/>
        <v>18.300048999999944</v>
      </c>
      <c r="V846">
        <f t="shared" si="1079"/>
        <v>18.949951000000056</v>
      </c>
      <c r="W846">
        <f t="shared" si="1080"/>
        <v>0</v>
      </c>
      <c r="X846">
        <f t="shared" si="1081"/>
        <v>18.949951000000056</v>
      </c>
      <c r="Y846">
        <f t="shared" si="1031"/>
        <v>4.0602530875592793</v>
      </c>
      <c r="Z846">
        <f t="shared" si="1032"/>
        <v>4.7195660890183433</v>
      </c>
      <c r="AA846">
        <f t="shared" si="1028"/>
        <v>14.596036365521122</v>
      </c>
      <c r="AB846">
        <f t="shared" si="1029"/>
        <v>16.966173482107177</v>
      </c>
      <c r="AC846">
        <f t="shared" si="1030"/>
        <v>7.5094143535204809</v>
      </c>
      <c r="AD846">
        <f t="shared" si="1038"/>
        <v>13.371331821227155</v>
      </c>
      <c r="AE846">
        <f t="shared" si="1091"/>
        <v>1228.9700194000002</v>
      </c>
      <c r="AF846">
        <f t="shared" si="1093"/>
        <v>1228.3750201666664</v>
      </c>
      <c r="AG846">
        <f t="shared" si="1035"/>
        <v>1221.0724974999998</v>
      </c>
      <c r="AH846">
        <f t="shared" si="1100"/>
        <v>1228.2650023000001</v>
      </c>
      <c r="AI846">
        <f t="shared" si="1101"/>
        <v>1250.4109302328716</v>
      </c>
      <c r="AJ846">
        <f t="shared" si="1102"/>
        <v>1206.1190743671286</v>
      </c>
      <c r="AK846">
        <f t="shared" si="1103"/>
        <v>0.20163920563506749</v>
      </c>
      <c r="AL846">
        <f t="shared" si="1082"/>
        <v>-0.20471362448565</v>
      </c>
      <c r="AM846">
        <f t="shared" si="1083"/>
        <v>-34497.521143823797</v>
      </c>
      <c r="AN846">
        <f t="shared" si="1036"/>
        <v>577653.90597530233</v>
      </c>
      <c r="AO846">
        <f t="shared" si="1037"/>
        <v>4118308</v>
      </c>
      <c r="AP846">
        <f t="shared" si="1039"/>
        <v>0.14026486265119129</v>
      </c>
      <c r="AQ846">
        <f t="shared" si="1040"/>
        <v>1225.2306584744319</v>
      </c>
      <c r="AR846">
        <f t="shared" si="1041"/>
        <v>1226.057369670855</v>
      </c>
      <c r="AS846">
        <f t="shared" si="1042"/>
        <v>1226.1307091258634</v>
      </c>
      <c r="AT846">
        <f t="shared" si="1043"/>
        <v>1229.3215772343274</v>
      </c>
      <c r="AU846">
        <f t="shared" si="1044"/>
        <v>1226.3538717863578</v>
      </c>
      <c r="AV846">
        <f t="shared" si="1045"/>
        <v>1231.8623974103994</v>
      </c>
      <c r="AW846">
        <f t="shared" si="1046"/>
        <v>-5.5085256240415674</v>
      </c>
      <c r="AX846">
        <f t="shared" si="1073"/>
        <v>-7.3895374059245151</v>
      </c>
      <c r="AY846">
        <f t="shared" si="1047"/>
        <v>1.8810117818829477</v>
      </c>
      <c r="AZ846">
        <f t="shared" si="1084"/>
        <v>1215.9166666666667</v>
      </c>
      <c r="BA846">
        <f t="shared" si="1085"/>
        <v>204901413</v>
      </c>
      <c r="BB846">
        <f t="shared" si="1088"/>
        <v>0</v>
      </c>
      <c r="BC846">
        <f t="shared" si="1089"/>
        <v>204901413</v>
      </c>
      <c r="BD846">
        <f t="shared" si="1024"/>
        <v>2427278002.9885736</v>
      </c>
      <c r="BE846">
        <f t="shared" si="1025"/>
        <v>1359905605.7002091</v>
      </c>
      <c r="BF846">
        <f t="shared" si="1026"/>
        <v>1.7848871221754978</v>
      </c>
      <c r="BG846">
        <f t="shared" si="1027"/>
        <v>64.091901892999516</v>
      </c>
      <c r="BH846">
        <f t="shared" si="1048"/>
        <v>49256150</v>
      </c>
      <c r="BI846">
        <f t="shared" si="1049"/>
        <v>-0.44717053102858717</v>
      </c>
      <c r="BJ846">
        <f t="shared" si="1090"/>
        <v>-984.99750000000859</v>
      </c>
      <c r="BK846">
        <f t="shared" si="1050"/>
        <v>-7.2309623551409337E-3</v>
      </c>
      <c r="BL846">
        <f t="shared" si="1051"/>
        <v>0.99276903764485902</v>
      </c>
      <c r="BM846">
        <f t="shared" si="1052"/>
        <v>11.671928860975084</v>
      </c>
      <c r="BN846">
        <f t="shared" si="1053"/>
        <v>1216.3499755</v>
      </c>
      <c r="BO846">
        <f t="shared" si="1092"/>
        <v>1225.5050048000001</v>
      </c>
      <c r="BP846">
        <f t="shared" si="1054"/>
        <v>1243.403681117647</v>
      </c>
      <c r="BQ846">
        <f t="shared" si="1055"/>
        <v>-17.898676317646959</v>
      </c>
      <c r="BR846">
        <f t="shared" si="1056"/>
        <v>-6.649902000000111</v>
      </c>
      <c r="BS846">
        <f t="shared" si="1057"/>
        <v>9</v>
      </c>
      <c r="BT846">
        <f t="shared" si="1058"/>
        <v>-4.3000489999999445</v>
      </c>
      <c r="BU846">
        <f t="shared" si="1059"/>
        <v>5</v>
      </c>
      <c r="BV846">
        <f t="shared" si="1060"/>
        <v>1225.9166909999997</v>
      </c>
      <c r="BW846">
        <f t="shared" si="1061"/>
        <v>1226.6190707619048</v>
      </c>
      <c r="BX846">
        <f t="shared" si="1062"/>
        <v>1228.6081963454544</v>
      </c>
      <c r="BY846">
        <f t="shared" si="1063"/>
        <v>1223.8083384761906</v>
      </c>
      <c r="BZ846">
        <f t="shared" si="1064"/>
        <v>1255</v>
      </c>
      <c r="CA846">
        <f t="shared" si="1065"/>
        <v>1201</v>
      </c>
      <c r="CB846">
        <f t="shared" si="1066"/>
        <v>1232.7140150800001</v>
      </c>
      <c r="CC846">
        <f t="shared" si="1067"/>
        <v>1229.6205739833333</v>
      </c>
      <c r="CD846">
        <f t="shared" si="1068"/>
        <v>1226.0378982384923</v>
      </c>
      <c r="CE846">
        <f t="shared" si="1069"/>
        <v>1218.5465912097739</v>
      </c>
      <c r="CF846">
        <f t="shared" si="1070"/>
        <v>1223.900024</v>
      </c>
      <c r="CG846">
        <f t="shared" si="1071"/>
        <v>1236.0500489999999</v>
      </c>
      <c r="CH846">
        <f t="shared" si="1072"/>
        <v>1218</v>
      </c>
    </row>
    <row r="847" spans="1:86">
      <c r="A847" s="1">
        <v>40704</v>
      </c>
      <c r="B847">
        <v>1205.150024</v>
      </c>
      <c r="C847">
        <v>1241</v>
      </c>
      <c r="D847">
        <v>1191.0500489999999</v>
      </c>
      <c r="E847">
        <v>1226.650024</v>
      </c>
      <c r="F847">
        <v>577994</v>
      </c>
      <c r="G847">
        <f t="shared" si="1086"/>
        <v>245893.57298881141</v>
      </c>
      <c r="H847">
        <f t="shared" si="1034"/>
        <v>16299813.760417353</v>
      </c>
      <c r="I847">
        <f t="shared" si="1087"/>
        <v>1215.9625242500001</v>
      </c>
      <c r="J847">
        <f t="shared" si="1094"/>
        <v>1236.2749939999999</v>
      </c>
      <c r="K847">
        <f t="shared" si="1095"/>
        <v>1215.6875</v>
      </c>
      <c r="L847">
        <f t="shared" si="1096"/>
        <v>8</v>
      </c>
      <c r="M847">
        <f t="shared" si="1097"/>
        <v>2</v>
      </c>
      <c r="N847">
        <f t="shared" si="1098"/>
        <v>20</v>
      </c>
      <c r="O847">
        <f t="shared" si="1099"/>
        <v>80</v>
      </c>
      <c r="P847">
        <f t="shared" si="1074"/>
        <v>49.949951000000056</v>
      </c>
      <c r="Q847">
        <f t="shared" si="1075"/>
        <v>14.34997599999997</v>
      </c>
      <c r="R847">
        <f t="shared" si="1076"/>
        <v>35.599975000000086</v>
      </c>
      <c r="S847">
        <f t="shared" si="1077"/>
        <v>49.949951000000056</v>
      </c>
      <c r="T847">
        <f t="shared" si="1033"/>
        <v>29.398393629606932</v>
      </c>
      <c r="U847">
        <f t="shared" si="1078"/>
        <v>-4.5999759999999696</v>
      </c>
      <c r="V847">
        <f t="shared" si="1079"/>
        <v>-17.099975000000086</v>
      </c>
      <c r="W847">
        <f t="shared" si="1080"/>
        <v>0</v>
      </c>
      <c r="X847">
        <f t="shared" si="1081"/>
        <v>0</v>
      </c>
      <c r="Y847">
        <f t="shared" si="1031"/>
        <v>3.7702350098764734</v>
      </c>
      <c r="Z847">
        <f t="shared" si="1032"/>
        <v>4.3824542255170327</v>
      </c>
      <c r="AA847">
        <f t="shared" si="1028"/>
        <v>12.824629322873934</v>
      </c>
      <c r="AB847">
        <f t="shared" si="1029"/>
        <v>14.907121391501784</v>
      </c>
      <c r="AC847">
        <f t="shared" si="1030"/>
        <v>7.5094143535204871</v>
      </c>
      <c r="AD847">
        <f t="shared" si="1038"/>
        <v>12.971390202772611</v>
      </c>
      <c r="AE847">
        <f t="shared" si="1091"/>
        <v>1227.5200194000001</v>
      </c>
      <c r="AF847">
        <f t="shared" si="1093"/>
        <v>1228.5833535000002</v>
      </c>
      <c r="AG847">
        <f t="shared" si="1035"/>
        <v>1221.2825011499999</v>
      </c>
      <c r="AH847">
        <f t="shared" si="1100"/>
        <v>1228.7600096000001</v>
      </c>
      <c r="AI847">
        <f t="shared" si="1101"/>
        <v>1250.5146711150821</v>
      </c>
      <c r="AJ847">
        <f t="shared" si="1102"/>
        <v>1207.0053480849181</v>
      </c>
      <c r="AK847">
        <f t="shared" si="1103"/>
        <v>0.45150497748408391</v>
      </c>
      <c r="AL847">
        <f t="shared" si="1082"/>
        <v>0.4254258227400482</v>
      </c>
      <c r="AM847">
        <f t="shared" si="1083"/>
        <v>245893.57298881141</v>
      </c>
      <c r="AN847">
        <f t="shared" si="1036"/>
        <v>870864.79115820385</v>
      </c>
      <c r="AO847">
        <f t="shared" si="1037"/>
        <v>4549687</v>
      </c>
      <c r="AP847">
        <f t="shared" si="1039"/>
        <v>0.19141202266402146</v>
      </c>
      <c r="AQ847">
        <f t="shared" si="1040"/>
        <v>1225.7132427531251</v>
      </c>
      <c r="AR847">
        <f t="shared" si="1041"/>
        <v>1225.7417553496614</v>
      </c>
      <c r="AS847">
        <f t="shared" si="1042"/>
        <v>1226.224185803208</v>
      </c>
      <c r="AT847">
        <f t="shared" si="1043"/>
        <v>1229.0811374432378</v>
      </c>
      <c r="AU847">
        <f t="shared" si="1044"/>
        <v>1226.3982946184042</v>
      </c>
      <c r="AV847">
        <f t="shared" si="1045"/>
        <v>1231.4975312716715</v>
      </c>
      <c r="AW847">
        <f t="shared" si="1046"/>
        <v>-5.0992366532673259</v>
      </c>
      <c r="AX847">
        <f t="shared" si="1073"/>
        <v>-6.9314772553930775</v>
      </c>
      <c r="AY847">
        <f t="shared" si="1047"/>
        <v>1.8322406021257516</v>
      </c>
      <c r="AZ847">
        <f t="shared" si="1084"/>
        <v>1219.566691</v>
      </c>
      <c r="BA847">
        <f t="shared" si="1085"/>
        <v>704902229.99785399</v>
      </c>
      <c r="BB847">
        <f t="shared" si="1088"/>
        <v>704902229.99785399</v>
      </c>
      <c r="BC847">
        <f t="shared" si="1089"/>
        <v>0</v>
      </c>
      <c r="BD847">
        <f t="shared" si="1024"/>
        <v>3132180232.9864273</v>
      </c>
      <c r="BE847">
        <f t="shared" si="1025"/>
        <v>1258876663.6168756</v>
      </c>
      <c r="BF847">
        <f t="shared" si="1026"/>
        <v>2.4880755387008029</v>
      </c>
      <c r="BG847">
        <f t="shared" si="1027"/>
        <v>71.330896108618447</v>
      </c>
      <c r="BH847">
        <f t="shared" si="1048"/>
        <v>49834144</v>
      </c>
      <c r="BI847">
        <f t="shared" si="1049"/>
        <v>-0.41406795578402356</v>
      </c>
      <c r="BJ847">
        <f t="shared" si="1090"/>
        <v>1059.9975000000086</v>
      </c>
      <c r="BK847">
        <f t="shared" si="1050"/>
        <v>9.5469112647227974E-3</v>
      </c>
      <c r="BL847">
        <f t="shared" si="1051"/>
        <v>1.0095469112647228</v>
      </c>
      <c r="BM847">
        <f t="shared" si="1052"/>
        <v>11.465713352276341</v>
      </c>
      <c r="BN847">
        <f t="shared" si="1053"/>
        <v>1216.0250245</v>
      </c>
      <c r="BO847">
        <f t="shared" si="1092"/>
        <v>1222.3650024000001</v>
      </c>
      <c r="BP847">
        <f t="shared" si="1054"/>
        <v>1240.6205928823529</v>
      </c>
      <c r="BQ847">
        <f t="shared" si="1055"/>
        <v>-18.255590482352773</v>
      </c>
      <c r="BR847">
        <f t="shared" si="1056"/>
        <v>16.200072999999975</v>
      </c>
      <c r="BS847">
        <f t="shared" si="1057"/>
        <v>-15.949951000000056</v>
      </c>
      <c r="BT847">
        <f t="shared" si="1058"/>
        <v>15</v>
      </c>
      <c r="BU847">
        <f t="shared" si="1059"/>
        <v>-19.799927000000025</v>
      </c>
      <c r="BV847">
        <f t="shared" si="1060"/>
        <v>1225.1433592000001</v>
      </c>
      <c r="BW847">
        <f t="shared" si="1061"/>
        <v>1226.1262147142854</v>
      </c>
      <c r="BX847">
        <f t="shared" si="1062"/>
        <v>1228.314563927273</v>
      </c>
      <c r="BY847">
        <f t="shared" si="1063"/>
        <v>1224.3395314761904</v>
      </c>
      <c r="BZ847">
        <f t="shared" si="1064"/>
        <v>1255</v>
      </c>
      <c r="CA847">
        <f t="shared" si="1065"/>
        <v>1191.0500489999999</v>
      </c>
      <c r="CB847">
        <f t="shared" si="1066"/>
        <v>1231.0448424633335</v>
      </c>
      <c r="CC847">
        <f t="shared" si="1067"/>
        <v>1232.0255714833336</v>
      </c>
      <c r="CD847">
        <f t="shared" si="1068"/>
        <v>1227.0547832707539</v>
      </c>
      <c r="CE847">
        <f t="shared" si="1069"/>
        <v>1218.1600564306943</v>
      </c>
      <c r="CF847">
        <f t="shared" si="1070"/>
        <v>1215.0500489999999</v>
      </c>
      <c r="CG847">
        <f t="shared" si="1071"/>
        <v>1222.6999510000001</v>
      </c>
      <c r="CH847">
        <f t="shared" si="1072"/>
        <v>1210</v>
      </c>
    </row>
    <row r="848" spans="1:86">
      <c r="A848" s="1">
        <v>40707</v>
      </c>
      <c r="B848">
        <v>1220</v>
      </c>
      <c r="C848">
        <v>1236.400024</v>
      </c>
      <c r="D848">
        <v>1208.150024</v>
      </c>
      <c r="E848">
        <v>1224.9499510000001</v>
      </c>
      <c r="F848">
        <v>408847</v>
      </c>
      <c r="G848">
        <f t="shared" si="1086"/>
        <v>77425.548967717536</v>
      </c>
      <c r="H848">
        <f t="shared" si="1034"/>
        <v>16377239.309385071</v>
      </c>
      <c r="I848">
        <f t="shared" si="1087"/>
        <v>1222.3749997499999</v>
      </c>
      <c r="J848">
        <f t="shared" si="1094"/>
        <v>1236.2749939999999</v>
      </c>
      <c r="K848">
        <f t="shared" si="1095"/>
        <v>1215.6875</v>
      </c>
      <c r="L848">
        <f t="shared" si="1096"/>
        <v>9</v>
      </c>
      <c r="M848">
        <f t="shared" si="1097"/>
        <v>3</v>
      </c>
      <c r="N848">
        <f t="shared" si="1098"/>
        <v>10</v>
      </c>
      <c r="O848">
        <f t="shared" si="1099"/>
        <v>70</v>
      </c>
      <c r="P848">
        <f t="shared" si="1074"/>
        <v>28.25</v>
      </c>
      <c r="Q848">
        <f t="shared" si="1075"/>
        <v>11.450072999999975</v>
      </c>
      <c r="R848">
        <f t="shared" si="1076"/>
        <v>16.799927000000025</v>
      </c>
      <c r="S848">
        <f t="shared" si="1077"/>
        <v>28.25</v>
      </c>
      <c r="T848">
        <f t="shared" si="1033"/>
        <v>29.316365513206438</v>
      </c>
      <c r="U848">
        <f t="shared" si="1078"/>
        <v>-7.5</v>
      </c>
      <c r="V848">
        <f t="shared" si="1079"/>
        <v>-4.9927000000025146E-2</v>
      </c>
      <c r="W848">
        <f t="shared" si="1080"/>
        <v>0</v>
      </c>
      <c r="X848">
        <f t="shared" si="1081"/>
        <v>0</v>
      </c>
      <c r="Y848">
        <f t="shared" si="1031"/>
        <v>3.5009325091710113</v>
      </c>
      <c r="Z848">
        <f t="shared" si="1032"/>
        <v>4.0694217808372448</v>
      </c>
      <c r="AA848">
        <f t="shared" si="1028"/>
        <v>11.941904966336672</v>
      </c>
      <c r="AB848">
        <f t="shared" si="1029"/>
        <v>13.881058274444188</v>
      </c>
      <c r="AC848">
        <f t="shared" si="1030"/>
        <v>7.5094143535204827</v>
      </c>
      <c r="AD848">
        <f t="shared" si="1038"/>
        <v>12.416887398732138</v>
      </c>
      <c r="AE848">
        <f t="shared" si="1091"/>
        <v>1226.1100096000002</v>
      </c>
      <c r="AF848">
        <f t="shared" si="1093"/>
        <v>1227.0916746666669</v>
      </c>
      <c r="AG848">
        <f t="shared" si="1035"/>
        <v>1221.0049986999998</v>
      </c>
      <c r="AH848">
        <f t="shared" si="1100"/>
        <v>1230.2100095999999</v>
      </c>
      <c r="AI848">
        <f t="shared" si="1101"/>
        <v>1248.5555436035545</v>
      </c>
      <c r="AJ848">
        <f t="shared" si="1102"/>
        <v>1211.8644755964453</v>
      </c>
      <c r="AK848">
        <f t="shared" si="1103"/>
        <v>0.35663926165952181</v>
      </c>
      <c r="AL848">
        <f t="shared" si="1082"/>
        <v>0.18937536283186018</v>
      </c>
      <c r="AM848">
        <f t="shared" si="1083"/>
        <v>77425.548967717536</v>
      </c>
      <c r="AN848">
        <f t="shared" si="1036"/>
        <v>825893.90239938872</v>
      </c>
      <c r="AO848">
        <f t="shared" si="1037"/>
        <v>4736829</v>
      </c>
      <c r="AP848">
        <f t="shared" si="1039"/>
        <v>0.17435586177997744</v>
      </c>
      <c r="AQ848">
        <f t="shared" si="1040"/>
        <v>1225.4537235570626</v>
      </c>
      <c r="AR848">
        <f t="shared" si="1041"/>
        <v>1224.8035911100078</v>
      </c>
      <c r="AS848">
        <f t="shared" si="1042"/>
        <v>1225.9948235386305</v>
      </c>
      <c r="AT848">
        <f t="shared" si="1043"/>
        <v>1228.7093306633465</v>
      </c>
      <c r="AU848">
        <f t="shared" si="1044"/>
        <v>1226.1810430756436</v>
      </c>
      <c r="AV848">
        <f t="shared" si="1045"/>
        <v>1231.0392006526545</v>
      </c>
      <c r="AW848">
        <f t="shared" si="1046"/>
        <v>-4.8581575770108429</v>
      </c>
      <c r="AX848">
        <f t="shared" si="1073"/>
        <v>-6.5168133197166309</v>
      </c>
      <c r="AY848">
        <f t="shared" si="1047"/>
        <v>1.658655742705788</v>
      </c>
      <c r="AZ848">
        <f t="shared" si="1084"/>
        <v>1223.1666663333333</v>
      </c>
      <c r="BA848">
        <f t="shared" si="1085"/>
        <v>500088022.0303843</v>
      </c>
      <c r="BB848">
        <f t="shared" si="1088"/>
        <v>500088022.0303843</v>
      </c>
      <c r="BC848">
        <f t="shared" si="1089"/>
        <v>0</v>
      </c>
      <c r="BD848">
        <f t="shared" ref="BD848:BD911" si="1104">SUM(BB835:BB848)</f>
        <v>3463786354.4784031</v>
      </c>
      <c r="BE848">
        <f t="shared" ref="BE848:BE911" si="1105">SUM(BC835:BC848)</f>
        <v>1258876663.6168756</v>
      </c>
      <c r="BF848">
        <f t="shared" ref="BF848:BF911" si="1106">BD848/BE848</f>
        <v>2.7514898437521325</v>
      </c>
      <c r="BG848">
        <f t="shared" ref="BG848:BG911" si="1107">100-(100/(1+BF848))</f>
        <v>73.343923570380014</v>
      </c>
      <c r="BH848">
        <f t="shared" si="1048"/>
        <v>49425297</v>
      </c>
      <c r="BI848">
        <f t="shared" si="1049"/>
        <v>-0.39463873891548013</v>
      </c>
      <c r="BJ848">
        <f t="shared" si="1090"/>
        <v>-270.00729999999749</v>
      </c>
      <c r="BK848">
        <f t="shared" si="1050"/>
        <v>-1.3859478797841485E-3</v>
      </c>
      <c r="BL848">
        <f t="shared" si="1051"/>
        <v>0.99861405212021581</v>
      </c>
      <c r="BM848">
        <f t="shared" si="1052"/>
        <v>9.6689453905414222</v>
      </c>
      <c r="BN848">
        <f t="shared" si="1053"/>
        <v>1222.275024</v>
      </c>
      <c r="BO848">
        <f t="shared" si="1092"/>
        <v>1221.9300048</v>
      </c>
      <c r="BP848">
        <f t="shared" si="1054"/>
        <v>1238.0088285294119</v>
      </c>
      <c r="BQ848">
        <f t="shared" si="1055"/>
        <v>-16.078823729411852</v>
      </c>
      <c r="BR848">
        <f t="shared" si="1056"/>
        <v>-5.2000729999999749</v>
      </c>
      <c r="BS848">
        <f t="shared" si="1057"/>
        <v>-4.8499759999999696</v>
      </c>
      <c r="BT848">
        <f t="shared" si="1058"/>
        <v>-0.59997599999996964</v>
      </c>
      <c r="BU848">
        <f t="shared" si="1059"/>
        <v>0</v>
      </c>
      <c r="BV848">
        <f t="shared" si="1060"/>
        <v>1224.2866697333334</v>
      </c>
      <c r="BW848">
        <f t="shared" si="1061"/>
        <v>1225.0880997142858</v>
      </c>
      <c r="BX848">
        <f t="shared" si="1062"/>
        <v>1227.6218260000001</v>
      </c>
      <c r="BY848">
        <f t="shared" si="1063"/>
        <v>1224.6888124142858</v>
      </c>
      <c r="BZ848">
        <f t="shared" si="1064"/>
        <v>1255</v>
      </c>
      <c r="CA848">
        <f t="shared" si="1065"/>
        <v>1191.0500489999999</v>
      </c>
      <c r="CB848">
        <f t="shared" si="1066"/>
        <v>1230.1553473700001</v>
      </c>
      <c r="CC848">
        <f t="shared" si="1067"/>
        <v>1230.3859811638888</v>
      </c>
      <c r="CD848">
        <f t="shared" si="1068"/>
        <v>1233.5900271451983</v>
      </c>
      <c r="CE848">
        <f t="shared" si="1069"/>
        <v>1215.4639555059202</v>
      </c>
      <c r="CF848">
        <f t="shared" si="1070"/>
        <v>1226.650024</v>
      </c>
      <c r="CG848">
        <f t="shared" si="1071"/>
        <v>1241</v>
      </c>
      <c r="CH848">
        <f t="shared" si="1072"/>
        <v>1191.0500489999999</v>
      </c>
    </row>
    <row r="849" spans="1:86">
      <c r="A849" s="1">
        <v>40708</v>
      </c>
      <c r="B849">
        <v>1215</v>
      </c>
      <c r="C849">
        <v>1228.900024</v>
      </c>
      <c r="D849">
        <v>1208.1999510000001</v>
      </c>
      <c r="E849">
        <v>1222.4499510000001</v>
      </c>
      <c r="F849">
        <v>290861</v>
      </c>
      <c r="G849">
        <f t="shared" si="1086"/>
        <v>109598.38485337757</v>
      </c>
      <c r="H849">
        <f t="shared" si="1034"/>
        <v>16486837.694238449</v>
      </c>
      <c r="I849">
        <f t="shared" si="1087"/>
        <v>1218.6374814999999</v>
      </c>
      <c r="J849">
        <f t="shared" si="1094"/>
        <v>1236.2749939999999</v>
      </c>
      <c r="K849">
        <f t="shared" si="1095"/>
        <v>1215.6875</v>
      </c>
      <c r="L849">
        <f t="shared" si="1096"/>
        <v>10</v>
      </c>
      <c r="M849">
        <f t="shared" si="1097"/>
        <v>4</v>
      </c>
      <c r="N849">
        <f t="shared" si="1098"/>
        <v>0</v>
      </c>
      <c r="O849">
        <f t="shared" si="1099"/>
        <v>60</v>
      </c>
      <c r="P849">
        <f t="shared" si="1074"/>
        <v>20.700072999999975</v>
      </c>
      <c r="Q849">
        <f t="shared" si="1075"/>
        <v>6.4500729999999749</v>
      </c>
      <c r="R849">
        <f t="shared" si="1076"/>
        <v>14.25</v>
      </c>
      <c r="S849">
        <f t="shared" si="1077"/>
        <v>20.700072999999975</v>
      </c>
      <c r="T849">
        <f t="shared" si="1033"/>
        <v>28.700916047977408</v>
      </c>
      <c r="U849">
        <f t="shared" si="1078"/>
        <v>-5</v>
      </c>
      <c r="V849">
        <f t="shared" si="1079"/>
        <v>3.0999750000000859</v>
      </c>
      <c r="W849">
        <f t="shared" si="1080"/>
        <v>0</v>
      </c>
      <c r="X849">
        <f t="shared" si="1081"/>
        <v>3.0999750000000859</v>
      </c>
      <c r="Y849">
        <f t="shared" si="1031"/>
        <v>3.2508659013730821</v>
      </c>
      <c r="Z849">
        <f t="shared" si="1032"/>
        <v>4.000175582206019</v>
      </c>
      <c r="AA849">
        <f t="shared" ref="AA849:AA912" si="1108">(Y849/T849)*100</f>
        <v>11.326697363731618</v>
      </c>
      <c r="AB849">
        <f t="shared" ref="AB849:AB912" si="1109">(Z849/T849)*100</f>
        <v>13.937449158483975</v>
      </c>
      <c r="AC849">
        <f t="shared" ref="AC849:AC912" si="1110">(ABS(AA849-AB849)/SUM(AA849,AB849))*100</f>
        <v>10.33382145902549</v>
      </c>
      <c r="AD849">
        <f t="shared" si="1038"/>
        <v>12.855878510582965</v>
      </c>
      <c r="AE849">
        <f t="shared" si="1091"/>
        <v>1222.5999998</v>
      </c>
      <c r="AF849">
        <f t="shared" si="1093"/>
        <v>1225.4999998333335</v>
      </c>
      <c r="AG849">
        <f t="shared" si="1035"/>
        <v>1221.6274962499997</v>
      </c>
      <c r="AH849">
        <f t="shared" si="1100"/>
        <v>1229.4400023000003</v>
      </c>
      <c r="AI849">
        <f t="shared" si="1101"/>
        <v>1248.3681014488116</v>
      </c>
      <c r="AJ849">
        <f t="shared" si="1102"/>
        <v>1210.511903151189</v>
      </c>
      <c r="AK849">
        <f t="shared" si="1103"/>
        <v>0.31535252840116212</v>
      </c>
      <c r="AL849">
        <f t="shared" si="1082"/>
        <v>0.37680673879749288</v>
      </c>
      <c r="AM849">
        <f t="shared" si="1083"/>
        <v>109598.38485337757</v>
      </c>
      <c r="AN849">
        <f t="shared" si="1036"/>
        <v>1011470.24803708</v>
      </c>
      <c r="AO849">
        <f t="shared" si="1037"/>
        <v>4902694</v>
      </c>
      <c r="AP849">
        <f t="shared" si="1039"/>
        <v>0.20630907171385365</v>
      </c>
      <c r="AQ849">
        <f t="shared" si="1040"/>
        <v>1224.4324408876614</v>
      </c>
      <c r="AR849">
        <f t="shared" si="1041"/>
        <v>1220.5845676436556</v>
      </c>
      <c r="AS849">
        <f t="shared" si="1042"/>
        <v>1225.356746481677</v>
      </c>
      <c r="AT849">
        <f t="shared" si="1043"/>
        <v>1228.1459864936453</v>
      </c>
      <c r="AU849">
        <f t="shared" si="1044"/>
        <v>1225.621379264297</v>
      </c>
      <c r="AV849">
        <f t="shared" si="1045"/>
        <v>1230.4379531769687</v>
      </c>
      <c r="AW849">
        <f t="shared" si="1046"/>
        <v>-4.8165739126716289</v>
      </c>
      <c r="AX849">
        <f t="shared" si="1073"/>
        <v>-6.1767654383076307</v>
      </c>
      <c r="AY849">
        <f t="shared" si="1047"/>
        <v>1.3601915256360018</v>
      </c>
      <c r="AZ849">
        <f t="shared" si="1084"/>
        <v>1219.8499753333333</v>
      </c>
      <c r="BA849">
        <f t="shared" si="1085"/>
        <v>354806783.67542863</v>
      </c>
      <c r="BB849">
        <f t="shared" si="1088"/>
        <v>0</v>
      </c>
      <c r="BC849">
        <f t="shared" si="1089"/>
        <v>354806783.67542863</v>
      </c>
      <c r="BD849">
        <f t="shared" si="1104"/>
        <v>3463786354.4784031</v>
      </c>
      <c r="BE849">
        <f t="shared" si="1105"/>
        <v>1451684241.5384109</v>
      </c>
      <c r="BF849">
        <f t="shared" si="1106"/>
        <v>2.3860466727996461</v>
      </c>
      <c r="BG849">
        <f t="shared" si="1107"/>
        <v>70.467034372766591</v>
      </c>
      <c r="BH849">
        <f t="shared" si="1048"/>
        <v>49134436</v>
      </c>
      <c r="BI849">
        <f t="shared" si="1049"/>
        <v>-0.39145199481496179</v>
      </c>
      <c r="BJ849">
        <f t="shared" si="1090"/>
        <v>-350</v>
      </c>
      <c r="BK849">
        <f t="shared" si="1050"/>
        <v>-2.0408997101955882E-3</v>
      </c>
      <c r="BL849">
        <f t="shared" si="1051"/>
        <v>0.99795910028980439</v>
      </c>
      <c r="BM849">
        <f t="shared" si="1052"/>
        <v>9.9759841812792658</v>
      </c>
      <c r="BN849">
        <f t="shared" si="1053"/>
        <v>1218.5499875</v>
      </c>
      <c r="BO849">
        <f t="shared" si="1092"/>
        <v>1220.0450071999999</v>
      </c>
      <c r="BP849">
        <f t="shared" si="1054"/>
        <v>1235.0970638235294</v>
      </c>
      <c r="BQ849">
        <f t="shared" si="1055"/>
        <v>-15.052056623529552</v>
      </c>
      <c r="BR849">
        <f t="shared" si="1056"/>
        <v>-27.650024999999914</v>
      </c>
      <c r="BS849">
        <f t="shared" si="1057"/>
        <v>-11.800048999999944</v>
      </c>
      <c r="BT849">
        <f t="shared" si="1058"/>
        <v>-26.09997599999997</v>
      </c>
      <c r="BU849">
        <f t="shared" si="1059"/>
        <v>-5</v>
      </c>
      <c r="BV849">
        <f t="shared" si="1060"/>
        <v>1223.0666501999999</v>
      </c>
      <c r="BW849">
        <f t="shared" si="1061"/>
        <v>1223.761892952381</v>
      </c>
      <c r="BX849">
        <f t="shared" si="1062"/>
        <v>1226.2109062545453</v>
      </c>
      <c r="BY849">
        <f t="shared" si="1063"/>
        <v>1224.8264269190477</v>
      </c>
      <c r="BZ849">
        <f t="shared" si="1064"/>
        <v>1255</v>
      </c>
      <c r="CA849">
        <f t="shared" si="1065"/>
        <v>1191.0500489999999</v>
      </c>
      <c r="CB849">
        <f t="shared" si="1066"/>
        <v>1222.0958542600001</v>
      </c>
      <c r="CC849">
        <f t="shared" si="1067"/>
        <v>1229.3794561138891</v>
      </c>
      <c r="CD849">
        <f t="shared" si="1068"/>
        <v>1235.2173613510715</v>
      </c>
      <c r="CE849">
        <f t="shared" si="1069"/>
        <v>1216.7536687537322</v>
      </c>
      <c r="CF849">
        <f t="shared" si="1070"/>
        <v>1224.9499510000001</v>
      </c>
      <c r="CG849">
        <f t="shared" si="1071"/>
        <v>1236.400024</v>
      </c>
      <c r="CH849">
        <f t="shared" si="1072"/>
        <v>1208.150024</v>
      </c>
    </row>
    <row r="850" spans="1:86">
      <c r="A850" s="1">
        <v>40709</v>
      </c>
      <c r="B850">
        <v>1214.1999510000001</v>
      </c>
      <c r="C850">
        <v>1223.900024</v>
      </c>
      <c r="D850">
        <v>1205.099976</v>
      </c>
      <c r="E850">
        <v>1210</v>
      </c>
      <c r="F850">
        <v>175755</v>
      </c>
      <c r="G850">
        <f t="shared" si="1086"/>
        <v>-84137.817094934799</v>
      </c>
      <c r="H850">
        <f t="shared" si="1034"/>
        <v>16402699.877143513</v>
      </c>
      <c r="I850">
        <f t="shared" si="1087"/>
        <v>1213.2999877500001</v>
      </c>
      <c r="J850">
        <f t="shared" si="1094"/>
        <v>1231.8375242500001</v>
      </c>
      <c r="K850">
        <f t="shared" si="1095"/>
        <v>1213.2999877500001</v>
      </c>
      <c r="L850">
        <f t="shared" si="1096"/>
        <v>9</v>
      </c>
      <c r="M850">
        <f t="shared" si="1097"/>
        <v>1</v>
      </c>
      <c r="N850">
        <f t="shared" si="1098"/>
        <v>10</v>
      </c>
      <c r="O850">
        <f t="shared" si="1099"/>
        <v>90</v>
      </c>
      <c r="P850">
        <f t="shared" si="1074"/>
        <v>18.800048000000061</v>
      </c>
      <c r="Q850">
        <f t="shared" si="1075"/>
        <v>13.90002400000003</v>
      </c>
      <c r="R850">
        <f t="shared" si="1076"/>
        <v>4.9000240000000304</v>
      </c>
      <c r="S850">
        <f t="shared" si="1077"/>
        <v>18.800048000000061</v>
      </c>
      <c r="T850">
        <f t="shared" si="1033"/>
        <v>27.993711187407598</v>
      </c>
      <c r="U850">
        <f t="shared" si="1078"/>
        <v>-23.90002400000003</v>
      </c>
      <c r="V850">
        <f t="shared" si="1079"/>
        <v>21.199951999999939</v>
      </c>
      <c r="W850">
        <f t="shared" si="1080"/>
        <v>0</v>
      </c>
      <c r="X850">
        <f t="shared" si="1081"/>
        <v>21.199951999999939</v>
      </c>
      <c r="Y850">
        <f t="shared" ref="Y850:Y913" si="1111">((Y849*13)+W850)/14</f>
        <v>3.0186611941321475</v>
      </c>
      <c r="Z850">
        <f t="shared" ref="Z850:Z913" si="1112">((Z849*13)+X850)/14</f>
        <v>5.2287310406198708</v>
      </c>
      <c r="AA850">
        <f t="shared" si="1108"/>
        <v>10.783354782519979</v>
      </c>
      <c r="AB850">
        <f t="shared" si="1109"/>
        <v>18.678234570669964</v>
      </c>
      <c r="AC850">
        <f t="shared" si="1110"/>
        <v>26.797195811485203</v>
      </c>
      <c r="AD850">
        <f t="shared" si="1038"/>
        <v>14.470824933323767</v>
      </c>
      <c r="AE850">
        <f t="shared" si="1091"/>
        <v>1219.8199950000001</v>
      </c>
      <c r="AF850">
        <f t="shared" si="1093"/>
        <v>1220.4999998333333</v>
      </c>
      <c r="AG850">
        <f t="shared" si="1035"/>
        <v>1221.2974974499998</v>
      </c>
      <c r="AH850">
        <f t="shared" si="1100"/>
        <v>1225.4300047000002</v>
      </c>
      <c r="AI850">
        <f t="shared" si="1101"/>
        <v>1241.9945537381132</v>
      </c>
      <c r="AJ850">
        <f t="shared" si="1102"/>
        <v>1208.8654556618872</v>
      </c>
      <c r="AK850">
        <f t="shared" si="1103"/>
        <v>3.4246158331941258E-2</v>
      </c>
      <c r="AL850">
        <f t="shared" si="1082"/>
        <v>-0.47872218198591676</v>
      </c>
      <c r="AM850">
        <f t="shared" si="1083"/>
        <v>-84137.817094934799</v>
      </c>
      <c r="AN850">
        <f t="shared" si="1036"/>
        <v>844756.10565766611</v>
      </c>
      <c r="AO850">
        <f t="shared" si="1037"/>
        <v>4734512</v>
      </c>
      <c r="AP850">
        <f t="shared" si="1039"/>
        <v>0.17842516940661807</v>
      </c>
      <c r="AQ850">
        <f t="shared" si="1040"/>
        <v>1219.5254109858565</v>
      </c>
      <c r="AR850">
        <f t="shared" si="1041"/>
        <v>1212.7657227052139</v>
      </c>
      <c r="AS850">
        <f t="shared" si="1042"/>
        <v>1222.592532114975</v>
      </c>
      <c r="AT850">
        <f t="shared" si="1043"/>
        <v>1226.5128477092171</v>
      </c>
      <c r="AU850">
        <f t="shared" si="1044"/>
        <v>1223.2781723746525</v>
      </c>
      <c r="AV850">
        <f t="shared" si="1045"/>
        <v>1229.0072964545809</v>
      </c>
      <c r="AW850">
        <f t="shared" si="1046"/>
        <v>-5.7291240799283969</v>
      </c>
      <c r="AX850">
        <f t="shared" si="1073"/>
        <v>-6.0872371666317839</v>
      </c>
      <c r="AY850">
        <f t="shared" si="1047"/>
        <v>0.35811308670338704</v>
      </c>
      <c r="AZ850">
        <f t="shared" si="1084"/>
        <v>1213</v>
      </c>
      <c r="BA850">
        <f t="shared" si="1085"/>
        <v>213190815</v>
      </c>
      <c r="BB850">
        <f t="shared" si="1088"/>
        <v>0</v>
      </c>
      <c r="BC850">
        <f t="shared" si="1089"/>
        <v>213190815</v>
      </c>
      <c r="BD850">
        <f t="shared" si="1104"/>
        <v>3146603431.2247238</v>
      </c>
      <c r="BE850">
        <f t="shared" si="1105"/>
        <v>1664875056.5384109</v>
      </c>
      <c r="BF850">
        <f t="shared" si="1106"/>
        <v>1.889993737888719</v>
      </c>
      <c r="BG850">
        <f t="shared" si="1107"/>
        <v>65.397848898781746</v>
      </c>
      <c r="BH850">
        <f t="shared" si="1048"/>
        <v>48958681</v>
      </c>
      <c r="BI850">
        <f t="shared" si="1049"/>
        <v>-0.46615867102300168</v>
      </c>
      <c r="BJ850">
        <f t="shared" si="1090"/>
        <v>-1344.9951000000056</v>
      </c>
      <c r="BK850">
        <f t="shared" si="1050"/>
        <v>-1.0184425947103707E-2</v>
      </c>
      <c r="BL850">
        <f t="shared" si="1051"/>
        <v>0.98981557405289633</v>
      </c>
      <c r="BM850">
        <f t="shared" si="1052"/>
        <v>8.7302838956647815</v>
      </c>
      <c r="BN850">
        <f t="shared" si="1053"/>
        <v>1214.5</v>
      </c>
      <c r="BO850">
        <f t="shared" si="1092"/>
        <v>1217.5400023</v>
      </c>
      <c r="BP850">
        <f t="shared" si="1054"/>
        <v>1232.2544160441178</v>
      </c>
      <c r="BQ850">
        <f t="shared" si="1055"/>
        <v>-14.714413744117792</v>
      </c>
      <c r="BR850">
        <f t="shared" si="1056"/>
        <v>-15.40002400000003</v>
      </c>
      <c r="BS850">
        <f t="shared" si="1057"/>
        <v>-14.90002400000003</v>
      </c>
      <c r="BT850">
        <f t="shared" si="1058"/>
        <v>-21.949951999999939</v>
      </c>
      <c r="BU850">
        <f t="shared" si="1059"/>
        <v>-16.800048999999944</v>
      </c>
      <c r="BV850">
        <f t="shared" si="1060"/>
        <v>1218.8666502666667</v>
      </c>
      <c r="BW850">
        <f t="shared" si="1061"/>
        <v>1219.3333215714283</v>
      </c>
      <c r="BX850">
        <f t="shared" si="1062"/>
        <v>1222.6763603818183</v>
      </c>
      <c r="BY850">
        <f t="shared" si="1063"/>
        <v>1223.7190463238094</v>
      </c>
      <c r="BZ850">
        <f t="shared" si="1064"/>
        <v>1245.849976</v>
      </c>
      <c r="CA850">
        <f t="shared" si="1065"/>
        <v>1191.0500489999999</v>
      </c>
      <c r="CB850">
        <f t="shared" si="1066"/>
        <v>1220.0423497833333</v>
      </c>
      <c r="CC850">
        <f t="shared" si="1067"/>
        <v>1221.8298785222223</v>
      </c>
      <c r="CD850">
        <f t="shared" si="1068"/>
        <v>1228.6157752409522</v>
      </c>
      <c r="CE850">
        <f t="shared" si="1069"/>
        <v>1216.7082138276735</v>
      </c>
      <c r="CF850">
        <f t="shared" si="1070"/>
        <v>1222.4499510000001</v>
      </c>
      <c r="CG850">
        <f t="shared" si="1071"/>
        <v>1228.900024</v>
      </c>
      <c r="CH850">
        <f t="shared" si="1072"/>
        <v>1208.1999510000001</v>
      </c>
    </row>
    <row r="851" spans="1:86">
      <c r="A851" s="1">
        <v>40710</v>
      </c>
      <c r="B851">
        <v>1196</v>
      </c>
      <c r="C851">
        <v>1200</v>
      </c>
      <c r="D851">
        <v>1183.900024</v>
      </c>
      <c r="E851">
        <v>1193.150024</v>
      </c>
      <c r="F851">
        <v>354302</v>
      </c>
      <c r="G851">
        <f t="shared" si="1086"/>
        <v>52815.811852639556</v>
      </c>
      <c r="H851">
        <f t="shared" si="1034"/>
        <v>16455515.688996153</v>
      </c>
      <c r="I851">
        <f t="shared" si="1087"/>
        <v>1193.262512</v>
      </c>
      <c r="J851">
        <f t="shared" si="1094"/>
        <v>1231.8375242500001</v>
      </c>
      <c r="K851">
        <f t="shared" si="1095"/>
        <v>1193.262512</v>
      </c>
      <c r="L851">
        <f t="shared" si="1096"/>
        <v>10</v>
      </c>
      <c r="M851">
        <f t="shared" si="1097"/>
        <v>1</v>
      </c>
      <c r="N851">
        <f t="shared" si="1098"/>
        <v>0</v>
      </c>
      <c r="O851">
        <f t="shared" si="1099"/>
        <v>90</v>
      </c>
      <c r="P851">
        <f t="shared" si="1074"/>
        <v>16.09997599999997</v>
      </c>
      <c r="Q851">
        <f t="shared" si="1075"/>
        <v>6.8499759999999696</v>
      </c>
      <c r="R851">
        <f t="shared" si="1076"/>
        <v>9.25</v>
      </c>
      <c r="S851">
        <f t="shared" si="1077"/>
        <v>16.09997599999997</v>
      </c>
      <c r="T851">
        <f t="shared" ref="T851:T914" si="1113">((T850*13)+S851)/14</f>
        <v>27.144158674021337</v>
      </c>
      <c r="U851">
        <f t="shared" si="1078"/>
        <v>32</v>
      </c>
      <c r="V851">
        <f t="shared" si="1079"/>
        <v>22.599975000000086</v>
      </c>
      <c r="W851">
        <f t="shared" si="1080"/>
        <v>32</v>
      </c>
      <c r="X851">
        <f t="shared" si="1081"/>
        <v>0</v>
      </c>
      <c r="Y851">
        <f t="shared" si="1111"/>
        <v>5.0887568231227078</v>
      </c>
      <c r="Z851">
        <f t="shared" si="1112"/>
        <v>4.8552502520041658</v>
      </c>
      <c r="AA851">
        <f t="shared" si="1108"/>
        <v>18.747152506122681</v>
      </c>
      <c r="AB851">
        <f t="shared" si="1109"/>
        <v>17.88690638863287</v>
      </c>
      <c r="AC851">
        <f t="shared" si="1110"/>
        <v>2.3482140484656</v>
      </c>
      <c r="AD851">
        <f t="shared" si="1038"/>
        <v>14.339415515848883</v>
      </c>
      <c r="AE851">
        <f t="shared" si="1091"/>
        <v>1215.4399900000001</v>
      </c>
      <c r="AF851">
        <f t="shared" si="1093"/>
        <v>1215.3749998333333</v>
      </c>
      <c r="AG851">
        <f t="shared" si="1035"/>
        <v>1220.3674986499998</v>
      </c>
      <c r="AH851">
        <f t="shared" si="1100"/>
        <v>1222.2050047000002</v>
      </c>
      <c r="AI851">
        <f t="shared" si="1101"/>
        <v>1247.6918696875784</v>
      </c>
      <c r="AJ851">
        <f t="shared" si="1102"/>
        <v>1196.718139712422</v>
      </c>
      <c r="AK851">
        <f t="shared" si="1103"/>
        <v>-6.999910962295762E-2</v>
      </c>
      <c r="AL851">
        <f t="shared" si="1082"/>
        <v>0.14907003588080101</v>
      </c>
      <c r="AM851">
        <f t="shared" si="1083"/>
        <v>52815.811852639556</v>
      </c>
      <c r="AN851">
        <f t="shared" si="1036"/>
        <v>932888.84823999228</v>
      </c>
      <c r="AO851">
        <f t="shared" si="1037"/>
        <v>4982243</v>
      </c>
      <c r="AP851">
        <f t="shared" si="1039"/>
        <v>0.18724274352736153</v>
      </c>
      <c r="AQ851">
        <f t="shared" si="1040"/>
        <v>1210.5577794106653</v>
      </c>
      <c r="AR851">
        <f t="shared" si="1041"/>
        <v>1199.1524917342279</v>
      </c>
      <c r="AS851">
        <f t="shared" si="1042"/>
        <v>1217.2928806542795</v>
      </c>
      <c r="AT851">
        <f t="shared" si="1043"/>
        <v>1223.5101935753876</v>
      </c>
      <c r="AU851">
        <f t="shared" si="1044"/>
        <v>1218.7589501184545</v>
      </c>
      <c r="AV851">
        <f t="shared" si="1045"/>
        <v>1226.4972873827603</v>
      </c>
      <c r="AW851">
        <f t="shared" si="1046"/>
        <v>-7.7383372643057555</v>
      </c>
      <c r="AX851">
        <f t="shared" si="1073"/>
        <v>-6.4174571861665779</v>
      </c>
      <c r="AY851">
        <f t="shared" si="1047"/>
        <v>-1.3208800781391776</v>
      </c>
      <c r="AZ851">
        <f t="shared" si="1084"/>
        <v>1192.3500160000001</v>
      </c>
      <c r="BA851">
        <f t="shared" si="1085"/>
        <v>422451995.36883205</v>
      </c>
      <c r="BB851">
        <f t="shared" si="1088"/>
        <v>0</v>
      </c>
      <c r="BC851">
        <f t="shared" si="1089"/>
        <v>422451995.36883205</v>
      </c>
      <c r="BD851">
        <f t="shared" si="1104"/>
        <v>2884846950.7390041</v>
      </c>
      <c r="BE851">
        <f t="shared" si="1105"/>
        <v>2087327051.907243</v>
      </c>
      <c r="BF851">
        <f t="shared" si="1106"/>
        <v>1.3820771153725273</v>
      </c>
      <c r="BG851">
        <f t="shared" si="1107"/>
        <v>58.019830947260814</v>
      </c>
      <c r="BH851">
        <f t="shared" si="1048"/>
        <v>48604379</v>
      </c>
      <c r="BI851">
        <f t="shared" si="1049"/>
        <v>-0.63092983114693235</v>
      </c>
      <c r="BJ851">
        <f t="shared" si="1090"/>
        <v>-1784.997599999997</v>
      </c>
      <c r="BK851">
        <f t="shared" si="1050"/>
        <v>-1.3925599999999975E-2</v>
      </c>
      <c r="BL851">
        <f t="shared" si="1051"/>
        <v>0.98607440000000002</v>
      </c>
      <c r="BM851">
        <f t="shared" si="1052"/>
        <v>13.432757296321252</v>
      </c>
      <c r="BN851">
        <f t="shared" si="1053"/>
        <v>1191.950012</v>
      </c>
      <c r="BO851">
        <f t="shared" si="1092"/>
        <v>1212.6600096</v>
      </c>
      <c r="BP851">
        <f t="shared" si="1054"/>
        <v>1228.82206275</v>
      </c>
      <c r="BQ851">
        <f t="shared" si="1055"/>
        <v>-16.16205315000002</v>
      </c>
      <c r="BR851">
        <f t="shared" si="1056"/>
        <v>-40.75</v>
      </c>
      <c r="BS851">
        <f t="shared" si="1057"/>
        <v>-34.650024999999914</v>
      </c>
      <c r="BT851">
        <f t="shared" si="1058"/>
        <v>-44.90002400000003</v>
      </c>
      <c r="BU851">
        <f t="shared" si="1059"/>
        <v>-34</v>
      </c>
      <c r="BV851">
        <f t="shared" si="1060"/>
        <v>1209.9766599333334</v>
      </c>
      <c r="BW851">
        <f t="shared" si="1061"/>
        <v>1211.519042761905</v>
      </c>
      <c r="BX851">
        <f t="shared" si="1062"/>
        <v>1216.8072729818184</v>
      </c>
      <c r="BY851">
        <f t="shared" si="1063"/>
        <v>1221.0383345666667</v>
      </c>
      <c r="BZ851">
        <f t="shared" si="1064"/>
        <v>1245</v>
      </c>
      <c r="CA851">
        <f t="shared" si="1065"/>
        <v>1183.900024</v>
      </c>
      <c r="CB851">
        <f t="shared" si="1066"/>
        <v>1222.7171583333334</v>
      </c>
      <c r="CC851">
        <f t="shared" si="1067"/>
        <v>1219.2644581249999</v>
      </c>
      <c r="CD851">
        <f t="shared" si="1068"/>
        <v>1229.5218568363889</v>
      </c>
      <c r="CE851">
        <f t="shared" si="1069"/>
        <v>1217.7399211434745</v>
      </c>
      <c r="CF851">
        <f t="shared" si="1070"/>
        <v>1210</v>
      </c>
      <c r="CG851">
        <f t="shared" si="1071"/>
        <v>1223.900024</v>
      </c>
      <c r="CH851">
        <f t="shared" si="1072"/>
        <v>1205.099976</v>
      </c>
    </row>
    <row r="852" spans="1:86">
      <c r="A852" s="1">
        <v>40711</v>
      </c>
      <c r="B852">
        <v>1224</v>
      </c>
      <c r="C852">
        <v>1232</v>
      </c>
      <c r="D852">
        <v>1161.3000489999999</v>
      </c>
      <c r="E852">
        <v>1165</v>
      </c>
      <c r="F852">
        <v>1075331</v>
      </c>
      <c r="G852">
        <f t="shared" si="1086"/>
        <v>-962780.08723399101</v>
      </c>
      <c r="H852">
        <f t="shared" si="1034"/>
        <v>15492735.601762163</v>
      </c>
      <c r="I852">
        <f t="shared" si="1087"/>
        <v>1195.5750122499999</v>
      </c>
      <c r="J852">
        <f t="shared" si="1094"/>
        <v>1227.2250060000001</v>
      </c>
      <c r="K852">
        <f t="shared" si="1095"/>
        <v>1193.262512</v>
      </c>
      <c r="L852">
        <f t="shared" si="1096"/>
        <v>10</v>
      </c>
      <c r="M852">
        <f t="shared" si="1097"/>
        <v>2</v>
      </c>
      <c r="N852">
        <f t="shared" si="1098"/>
        <v>0</v>
      </c>
      <c r="O852">
        <f t="shared" si="1099"/>
        <v>80</v>
      </c>
      <c r="P852">
        <f t="shared" si="1074"/>
        <v>70.699951000000056</v>
      </c>
      <c r="Q852">
        <f t="shared" si="1075"/>
        <v>67</v>
      </c>
      <c r="R852">
        <f t="shared" si="1076"/>
        <v>3.6999510000000555</v>
      </c>
      <c r="S852">
        <f t="shared" si="1077"/>
        <v>70.699951000000056</v>
      </c>
      <c r="T852">
        <f t="shared" si="1113"/>
        <v>30.255286697305532</v>
      </c>
      <c r="U852">
        <f t="shared" si="1078"/>
        <v>-55</v>
      </c>
      <c r="V852">
        <f t="shared" si="1079"/>
        <v>31.25</v>
      </c>
      <c r="W852">
        <f t="shared" si="1080"/>
        <v>0</v>
      </c>
      <c r="X852">
        <f t="shared" si="1081"/>
        <v>31.25</v>
      </c>
      <c r="Y852">
        <f t="shared" si="1111"/>
        <v>4.7252741928996569</v>
      </c>
      <c r="Z852">
        <f t="shared" si="1112"/>
        <v>6.7405895197181547</v>
      </c>
      <c r="AA852">
        <f t="shared" si="1108"/>
        <v>15.618011622809972</v>
      </c>
      <c r="AB852">
        <f t="shared" si="1109"/>
        <v>22.279046922131652</v>
      </c>
      <c r="AC852">
        <f t="shared" si="1110"/>
        <v>17.576655168164162</v>
      </c>
      <c r="AD852">
        <f t="shared" si="1038"/>
        <v>14.730252479032789</v>
      </c>
      <c r="AE852">
        <f t="shared" si="1091"/>
        <v>1203.1099852</v>
      </c>
      <c r="AF852">
        <f t="shared" si="1093"/>
        <v>1207.0333250000001</v>
      </c>
      <c r="AG852">
        <f t="shared" si="1035"/>
        <v>1217.4575010999999</v>
      </c>
      <c r="AH852">
        <f t="shared" si="1100"/>
        <v>1215.3150023000003</v>
      </c>
      <c r="AI852">
        <f t="shared" si="1101"/>
        <v>1256.7148499944908</v>
      </c>
      <c r="AJ852">
        <f t="shared" si="1102"/>
        <v>1173.9151546055098</v>
      </c>
      <c r="AK852">
        <f t="shared" si="1103"/>
        <v>-0.10767134545154615</v>
      </c>
      <c r="AL852">
        <f t="shared" si="1082"/>
        <v>-0.89533370397951051</v>
      </c>
      <c r="AM852">
        <f t="shared" si="1083"/>
        <v>-962780.08723399101</v>
      </c>
      <c r="AN852">
        <f t="shared" si="1036"/>
        <v>-18128.293302386883</v>
      </c>
      <c r="AO852">
        <f t="shared" si="1037"/>
        <v>5975236</v>
      </c>
      <c r="AP852">
        <f t="shared" si="1039"/>
        <v>-3.0339041507961998E-3</v>
      </c>
      <c r="AQ852">
        <f t="shared" si="1040"/>
        <v>1195.0681344110392</v>
      </c>
      <c r="AR852">
        <f t="shared" si="1041"/>
        <v>1188.2077815899729</v>
      </c>
      <c r="AS852">
        <f t="shared" si="1042"/>
        <v>1207.8801621365092</v>
      </c>
      <c r="AT852">
        <f t="shared" si="1043"/>
        <v>1218.2442761536026</v>
      </c>
      <c r="AU852">
        <f t="shared" si="1044"/>
        <v>1210.6951076006865</v>
      </c>
      <c r="AV852">
        <f t="shared" si="1045"/>
        <v>1222.192477265967</v>
      </c>
      <c r="AW852">
        <f t="shared" si="1046"/>
        <v>-11.49736966528053</v>
      </c>
      <c r="AX852">
        <f t="shared" si="1073"/>
        <v>-7.433439681989368</v>
      </c>
      <c r="AY852">
        <f t="shared" si="1047"/>
        <v>-4.0639299832911622</v>
      </c>
      <c r="AZ852">
        <f t="shared" si="1084"/>
        <v>1186.1000163333333</v>
      </c>
      <c r="BA852">
        <f t="shared" si="1085"/>
        <v>1275450116.6637397</v>
      </c>
      <c r="BB852">
        <f t="shared" si="1088"/>
        <v>0</v>
      </c>
      <c r="BC852">
        <f t="shared" si="1089"/>
        <v>1275450116.6637397</v>
      </c>
      <c r="BD852">
        <f t="shared" si="1104"/>
        <v>2884846950.7390041</v>
      </c>
      <c r="BE852">
        <f t="shared" si="1105"/>
        <v>3213888800.806685</v>
      </c>
      <c r="BF852">
        <f t="shared" si="1106"/>
        <v>0.89761878196125156</v>
      </c>
      <c r="BG852">
        <f t="shared" si="1107"/>
        <v>47.30237656235321</v>
      </c>
      <c r="BH852">
        <f t="shared" si="1048"/>
        <v>47529048</v>
      </c>
      <c r="BI852">
        <f t="shared" si="1049"/>
        <v>-0.94071677572423273</v>
      </c>
      <c r="BJ852">
        <f t="shared" si="1090"/>
        <v>-2915.002400000003</v>
      </c>
      <c r="BK852">
        <f t="shared" si="1050"/>
        <v>-2.3593029739569473E-2</v>
      </c>
      <c r="BL852">
        <f t="shared" si="1051"/>
        <v>0.97640697026043055</v>
      </c>
      <c r="BM852">
        <f t="shared" si="1052"/>
        <v>21.819635583107306</v>
      </c>
      <c r="BN852">
        <f t="shared" si="1053"/>
        <v>1196.6500245</v>
      </c>
      <c r="BO852">
        <f t="shared" si="1092"/>
        <v>1208.7850096</v>
      </c>
      <c r="BP852">
        <f t="shared" si="1054"/>
        <v>1225.4867697058824</v>
      </c>
      <c r="BQ852">
        <f t="shared" si="1055"/>
        <v>-16.701760105882386</v>
      </c>
      <c r="BR852">
        <f t="shared" si="1056"/>
        <v>-67</v>
      </c>
      <c r="BS852">
        <f t="shared" si="1057"/>
        <v>-48.699951000000056</v>
      </c>
      <c r="BT852">
        <f t="shared" si="1058"/>
        <v>-6.9000240000000304</v>
      </c>
      <c r="BU852">
        <f t="shared" si="1059"/>
        <v>-4</v>
      </c>
      <c r="BV852">
        <f t="shared" si="1060"/>
        <v>1193.1633299333332</v>
      </c>
      <c r="BW852">
        <f t="shared" si="1061"/>
        <v>1197.1261856666667</v>
      </c>
      <c r="BX852">
        <f t="shared" si="1062"/>
        <v>1206.4063630363637</v>
      </c>
      <c r="BY852">
        <f t="shared" si="1063"/>
        <v>1215.7652394571428</v>
      </c>
      <c r="BZ852">
        <f t="shared" si="1064"/>
        <v>1245</v>
      </c>
      <c r="CA852">
        <f t="shared" si="1065"/>
        <v>1161.3000489999999</v>
      </c>
      <c r="CB852">
        <f t="shared" si="1066"/>
        <v>1216.7061338733333</v>
      </c>
      <c r="CC852">
        <f t="shared" si="1067"/>
        <v>1220.1031861111112</v>
      </c>
      <c r="CD852">
        <f t="shared" si="1068"/>
        <v>1226.9340018555158</v>
      </c>
      <c r="CE852">
        <f t="shared" si="1069"/>
        <v>1215.8263558912336</v>
      </c>
      <c r="CF852">
        <f t="shared" si="1070"/>
        <v>1193.150024</v>
      </c>
      <c r="CG852">
        <f t="shared" si="1071"/>
        <v>1200</v>
      </c>
      <c r="CH852">
        <f t="shared" si="1072"/>
        <v>1183.900024</v>
      </c>
    </row>
    <row r="853" spans="1:86">
      <c r="A853" s="1">
        <v>40714</v>
      </c>
      <c r="B853">
        <v>1177</v>
      </c>
      <c r="C853">
        <v>1177</v>
      </c>
      <c r="D853">
        <v>1130.0500489999999</v>
      </c>
      <c r="E853">
        <v>1160.75</v>
      </c>
      <c r="F853">
        <v>523585</v>
      </c>
      <c r="G853">
        <f t="shared" si="1086"/>
        <v>161145.5908513093</v>
      </c>
      <c r="H853">
        <f t="shared" ref="H853:H916" si="1114">SUM(H852,G853)</f>
        <v>15653881.192613471</v>
      </c>
      <c r="I853">
        <f t="shared" si="1087"/>
        <v>1161.2000122499999</v>
      </c>
      <c r="J853">
        <f t="shared" si="1094"/>
        <v>1226.7249755</v>
      </c>
      <c r="K853">
        <f t="shared" si="1095"/>
        <v>1161.2000122499999</v>
      </c>
      <c r="L853">
        <f t="shared" si="1096"/>
        <v>10</v>
      </c>
      <c r="M853">
        <f t="shared" si="1097"/>
        <v>1</v>
      </c>
      <c r="N853">
        <f t="shared" si="1098"/>
        <v>0</v>
      </c>
      <c r="O853">
        <f t="shared" si="1099"/>
        <v>90</v>
      </c>
      <c r="P853">
        <f t="shared" si="1074"/>
        <v>46.949951000000056</v>
      </c>
      <c r="Q853">
        <f t="shared" si="1075"/>
        <v>16.25</v>
      </c>
      <c r="R853">
        <f t="shared" si="1076"/>
        <v>30.699951000000056</v>
      </c>
      <c r="S853">
        <f t="shared" si="1077"/>
        <v>46.949951000000056</v>
      </c>
      <c r="T853">
        <f t="shared" si="1113"/>
        <v>31.447762718926572</v>
      </c>
      <c r="U853">
        <f t="shared" si="1078"/>
        <v>-7</v>
      </c>
      <c r="V853">
        <f t="shared" si="1079"/>
        <v>-5.9499510000000555</v>
      </c>
      <c r="W853">
        <f t="shared" si="1080"/>
        <v>0</v>
      </c>
      <c r="X853">
        <f t="shared" si="1081"/>
        <v>0</v>
      </c>
      <c r="Y853">
        <f t="shared" si="1111"/>
        <v>4.3877546076925382</v>
      </c>
      <c r="Z853">
        <f t="shared" si="1112"/>
        <v>6.259118839738286</v>
      </c>
      <c r="AA853">
        <f t="shared" si="1108"/>
        <v>13.952517534901791</v>
      </c>
      <c r="AB853">
        <f t="shared" si="1109"/>
        <v>19.903224581287265</v>
      </c>
      <c r="AC853">
        <f t="shared" si="1110"/>
        <v>17.576655168164162</v>
      </c>
      <c r="AD853">
        <f t="shared" si="1038"/>
        <v>14.323090166045658</v>
      </c>
      <c r="AE853">
        <f t="shared" si="1091"/>
        <v>1190.2699950000001</v>
      </c>
      <c r="AF853">
        <f t="shared" si="1093"/>
        <v>1196.0499876666665</v>
      </c>
      <c r="AG853">
        <f t="shared" si="1035"/>
        <v>1215.3075010999999</v>
      </c>
      <c r="AH853">
        <f t="shared" si="1100"/>
        <v>1208.1900023000003</v>
      </c>
      <c r="AI853">
        <f t="shared" si="1101"/>
        <v>1259.0866133878344</v>
      </c>
      <c r="AJ853">
        <f t="shared" si="1102"/>
        <v>1157.2933912121662</v>
      </c>
      <c r="AK853">
        <f t="shared" si="1103"/>
        <v>3.3957160545214249E-2</v>
      </c>
      <c r="AL853">
        <f t="shared" si="1082"/>
        <v>0.30777350545051768</v>
      </c>
      <c r="AM853">
        <f t="shared" si="1083"/>
        <v>161145.5908513093</v>
      </c>
      <c r="AN853">
        <f t="shared" si="1036"/>
        <v>195291.67254892242</v>
      </c>
      <c r="AO853">
        <f t="shared" si="1037"/>
        <v>6415182</v>
      </c>
      <c r="AP853">
        <f t="shared" si="1039"/>
        <v>3.0442109444271795E-2</v>
      </c>
      <c r="AQ853">
        <f t="shared" si="1040"/>
        <v>1183.399968711286</v>
      </c>
      <c r="AR853">
        <f t="shared" si="1041"/>
        <v>1175.8365778018306</v>
      </c>
      <c r="AS853">
        <f t="shared" si="1042"/>
        <v>1199.3967329519376</v>
      </c>
      <c r="AT853">
        <f t="shared" si="1043"/>
        <v>1213.0697912997784</v>
      </c>
      <c r="AU853">
        <f t="shared" si="1044"/>
        <v>1203.2033414605835</v>
      </c>
      <c r="AV853">
        <f t="shared" si="1045"/>
        <v>1217.8915038573493</v>
      </c>
      <c r="AW853">
        <f t="shared" si="1046"/>
        <v>-14.688162396765847</v>
      </c>
      <c r="AX853">
        <f t="shared" si="1073"/>
        <v>-8.8843842249446645</v>
      </c>
      <c r="AY853">
        <f t="shared" si="1047"/>
        <v>-5.8037781718211825</v>
      </c>
      <c r="AZ853">
        <f t="shared" si="1084"/>
        <v>1155.9333496666666</v>
      </c>
      <c r="BA853">
        <f t="shared" si="1085"/>
        <v>605229362.8852216</v>
      </c>
      <c r="BB853">
        <f t="shared" si="1088"/>
        <v>0</v>
      </c>
      <c r="BC853">
        <f t="shared" si="1089"/>
        <v>605229362.8852216</v>
      </c>
      <c r="BD853">
        <f t="shared" si="1104"/>
        <v>2370368110.9671779</v>
      </c>
      <c r="BE853">
        <f t="shared" si="1105"/>
        <v>3819118163.6919065</v>
      </c>
      <c r="BF853">
        <f t="shared" si="1106"/>
        <v>0.6206584895702113</v>
      </c>
      <c r="BG853">
        <f t="shared" si="1107"/>
        <v>38.296685795587081</v>
      </c>
      <c r="BH853">
        <f t="shared" si="1048"/>
        <v>47005463</v>
      </c>
      <c r="BI853">
        <f t="shared" si="1049"/>
        <v>-1.206032093190976</v>
      </c>
      <c r="BJ853">
        <f t="shared" si="1090"/>
        <v>-525</v>
      </c>
      <c r="BK853">
        <f t="shared" si="1050"/>
        <v>-3.6480686695278971E-3</v>
      </c>
      <c r="BL853">
        <f t="shared" si="1051"/>
        <v>0.99635193133047206</v>
      </c>
      <c r="BM853">
        <f t="shared" si="1052"/>
        <v>26.82486937022114</v>
      </c>
      <c r="BN853">
        <f t="shared" si="1053"/>
        <v>1153.5250245</v>
      </c>
      <c r="BO853">
        <f t="shared" si="1092"/>
        <v>1195.0350096999998</v>
      </c>
      <c r="BP853">
        <f t="shared" si="1054"/>
        <v>1222.1897116029413</v>
      </c>
      <c r="BQ853">
        <f t="shared" si="1055"/>
        <v>-27.154701902941497</v>
      </c>
      <c r="BR853">
        <f t="shared" si="1056"/>
        <v>-79.25</v>
      </c>
      <c r="BS853">
        <f t="shared" si="1057"/>
        <v>-80.899902000000111</v>
      </c>
      <c r="BT853">
        <f t="shared" si="1058"/>
        <v>-68</v>
      </c>
      <c r="BU853">
        <f t="shared" si="1059"/>
        <v>-33.949951000000056</v>
      </c>
      <c r="BV853">
        <f t="shared" si="1060"/>
        <v>1179.0433348666666</v>
      </c>
      <c r="BW853">
        <f t="shared" si="1061"/>
        <v>1183.9023785238096</v>
      </c>
      <c r="BX853">
        <f t="shared" si="1062"/>
        <v>1196.4854535272725</v>
      </c>
      <c r="BY853">
        <f t="shared" si="1063"/>
        <v>1210.3645250666666</v>
      </c>
      <c r="BZ853">
        <f t="shared" si="1064"/>
        <v>1245</v>
      </c>
      <c r="CA853">
        <f t="shared" si="1065"/>
        <v>1130.0500489999999</v>
      </c>
      <c r="CB853">
        <f t="shared" si="1066"/>
        <v>1207.02564805</v>
      </c>
      <c r="CC853">
        <f t="shared" si="1067"/>
        <v>1213.263442838889</v>
      </c>
      <c r="CD853">
        <f t="shared" si="1068"/>
        <v>1224.0732319667857</v>
      </c>
      <c r="CE853">
        <f t="shared" si="1069"/>
        <v>1217.5504116745667</v>
      </c>
      <c r="CF853">
        <f t="shared" si="1070"/>
        <v>1165</v>
      </c>
      <c r="CG853">
        <f t="shared" si="1071"/>
        <v>1232</v>
      </c>
      <c r="CH853">
        <f t="shared" si="1072"/>
        <v>1161.3000489999999</v>
      </c>
    </row>
    <row r="854" spans="1:86">
      <c r="A854" s="1">
        <v>40715</v>
      </c>
      <c r="B854">
        <v>1164.9499510000001</v>
      </c>
      <c r="C854">
        <v>1170</v>
      </c>
      <c r="D854">
        <v>1136</v>
      </c>
      <c r="E854">
        <v>1144.8000489999999</v>
      </c>
      <c r="F854">
        <v>261594</v>
      </c>
      <c r="G854">
        <f t="shared" si="1086"/>
        <v>-126179.8812878832</v>
      </c>
      <c r="H854">
        <f t="shared" si="1114"/>
        <v>15527701.311325587</v>
      </c>
      <c r="I854">
        <f t="shared" si="1087"/>
        <v>1153.9375</v>
      </c>
      <c r="J854">
        <f t="shared" si="1094"/>
        <v>1225.73751825</v>
      </c>
      <c r="K854">
        <f t="shared" si="1095"/>
        <v>1153.9375</v>
      </c>
      <c r="L854">
        <f t="shared" si="1096"/>
        <v>10</v>
      </c>
      <c r="M854">
        <f t="shared" si="1097"/>
        <v>1</v>
      </c>
      <c r="N854">
        <f t="shared" si="1098"/>
        <v>0</v>
      </c>
      <c r="O854">
        <f t="shared" si="1099"/>
        <v>90</v>
      </c>
      <c r="P854">
        <f t="shared" si="1074"/>
        <v>34</v>
      </c>
      <c r="Q854">
        <f t="shared" si="1075"/>
        <v>25.199951000000056</v>
      </c>
      <c r="R854">
        <f t="shared" si="1076"/>
        <v>8.8000489999999445</v>
      </c>
      <c r="S854">
        <f t="shared" si="1077"/>
        <v>34</v>
      </c>
      <c r="T854">
        <f t="shared" si="1113"/>
        <v>31.630065381860391</v>
      </c>
      <c r="U854">
        <f t="shared" si="1078"/>
        <v>-20.09997599999997</v>
      </c>
      <c r="V854">
        <f t="shared" si="1079"/>
        <v>18.90002400000003</v>
      </c>
      <c r="W854">
        <f t="shared" si="1080"/>
        <v>0</v>
      </c>
      <c r="X854">
        <f t="shared" si="1081"/>
        <v>18.90002400000003</v>
      </c>
      <c r="Y854">
        <f t="shared" si="1111"/>
        <v>4.074343564285928</v>
      </c>
      <c r="Z854">
        <f t="shared" si="1112"/>
        <v>7.1620406368998388</v>
      </c>
      <c r="AA854">
        <f t="shared" si="1108"/>
        <v>12.881236618064451</v>
      </c>
      <c r="AB854">
        <f t="shared" si="1109"/>
        <v>22.643142056251381</v>
      </c>
      <c r="AC854">
        <f t="shared" si="1110"/>
        <v>27.479454398578401</v>
      </c>
      <c r="AD854">
        <f t="shared" si="1038"/>
        <v>14.62327065523097</v>
      </c>
      <c r="AE854">
        <f t="shared" si="1091"/>
        <v>1174.7400146</v>
      </c>
      <c r="AF854">
        <f t="shared" si="1093"/>
        <v>1182.6916706666668</v>
      </c>
      <c r="AG854">
        <f t="shared" ref="AG854:AG917" si="1115">AVERAGE(E835:E854)</f>
        <v>1212.32250355</v>
      </c>
      <c r="AH854">
        <f t="shared" si="1100"/>
        <v>1198.6700071999999</v>
      </c>
      <c r="AI854">
        <f t="shared" si="1101"/>
        <v>1257.2405448763179</v>
      </c>
      <c r="AJ854">
        <f t="shared" si="1102"/>
        <v>1140.0994695236818</v>
      </c>
      <c r="AK854">
        <f t="shared" si="1103"/>
        <v>4.0127508324195565E-2</v>
      </c>
      <c r="AL854">
        <f t="shared" si="1082"/>
        <v>-0.48235005882353266</v>
      </c>
      <c r="AM854">
        <f t="shared" si="1083"/>
        <v>-126179.8812878832</v>
      </c>
      <c r="AN854">
        <f t="shared" ref="AN854:AN917" si="1116">SUM(AM835:AM854)</f>
        <v>127076.39016007331</v>
      </c>
      <c r="AO854">
        <f t="shared" ref="AO854:AO917" si="1117">SUM(F835:F854)</f>
        <v>6537385</v>
      </c>
      <c r="AP854">
        <f t="shared" si="1039"/>
        <v>1.9438413090260603E-2</v>
      </c>
      <c r="AQ854">
        <f t="shared" si="1040"/>
        <v>1170.2759960094488</v>
      </c>
      <c r="AR854">
        <f t="shared" si="1041"/>
        <v>1160.7069031283088</v>
      </c>
      <c r="AS854">
        <f t="shared" si="1042"/>
        <v>1189.5693298405888</v>
      </c>
      <c r="AT854">
        <f t="shared" si="1043"/>
        <v>1206.9255144927984</v>
      </c>
      <c r="AU854">
        <f t="shared" si="1044"/>
        <v>1194.442847591496</v>
      </c>
      <c r="AV854">
        <f t="shared" si="1045"/>
        <v>1212.7751020173348</v>
      </c>
      <c r="AW854">
        <f t="shared" si="1046"/>
        <v>-18.332254425838755</v>
      </c>
      <c r="AX854">
        <f t="shared" si="1073"/>
        <v>-10.773958265123483</v>
      </c>
      <c r="AY854">
        <f t="shared" si="1047"/>
        <v>-7.5582961607152725</v>
      </c>
      <c r="AZ854">
        <f t="shared" si="1084"/>
        <v>1150.2666830000001</v>
      </c>
      <c r="BA854">
        <f t="shared" si="1085"/>
        <v>300902862.67270201</v>
      </c>
      <c r="BB854">
        <f t="shared" si="1088"/>
        <v>0</v>
      </c>
      <c r="BC854">
        <f t="shared" si="1089"/>
        <v>300902862.67270201</v>
      </c>
      <c r="BD854">
        <f t="shared" si="1104"/>
        <v>1819007371.6194737</v>
      </c>
      <c r="BE854">
        <f t="shared" si="1105"/>
        <v>4120021026.3646083</v>
      </c>
      <c r="BF854">
        <f t="shared" si="1106"/>
        <v>0.44150439038523914</v>
      </c>
      <c r="BG854">
        <f t="shared" si="1107"/>
        <v>30.628029531512425</v>
      </c>
      <c r="BH854">
        <f t="shared" si="1048"/>
        <v>46743869</v>
      </c>
      <c r="BI854">
        <f t="shared" si="1049"/>
        <v>-1.5115955460616575</v>
      </c>
      <c r="BJ854">
        <f t="shared" si="1090"/>
        <v>-1694.9951000000056</v>
      </c>
      <c r="BK854">
        <f t="shared" si="1050"/>
        <v>-1.3741073443894082E-2</v>
      </c>
      <c r="BL854">
        <f t="shared" si="1051"/>
        <v>0.98625892655610592</v>
      </c>
      <c r="BM854">
        <f t="shared" si="1052"/>
        <v>30.86938380631311</v>
      </c>
      <c r="BN854">
        <f t="shared" si="1053"/>
        <v>1153</v>
      </c>
      <c r="BO854">
        <f t="shared" si="1092"/>
        <v>1181.9250121999999</v>
      </c>
      <c r="BP854">
        <f t="shared" si="1054"/>
        <v>1219.1897116029413</v>
      </c>
      <c r="BQ854">
        <f t="shared" si="1055"/>
        <v>-37.26469940294146</v>
      </c>
      <c r="BR854">
        <f t="shared" si="1056"/>
        <v>-79.099975000000086</v>
      </c>
      <c r="BS854">
        <f t="shared" si="1057"/>
        <v>-82</v>
      </c>
      <c r="BT854">
        <f t="shared" si="1058"/>
        <v>-66.050048999999944</v>
      </c>
      <c r="BU854">
        <f t="shared" si="1059"/>
        <v>-60.050048999999944</v>
      </c>
      <c r="BV854">
        <f t="shared" si="1060"/>
        <v>1163.8866862</v>
      </c>
      <c r="BW854">
        <f t="shared" si="1061"/>
        <v>1169.2595389047619</v>
      </c>
      <c r="BX854">
        <f t="shared" si="1062"/>
        <v>1184.9600074727275</v>
      </c>
      <c r="BY854">
        <f t="shared" si="1063"/>
        <v>1203.6495296285711</v>
      </c>
      <c r="BZ854">
        <f t="shared" si="1064"/>
        <v>1241</v>
      </c>
      <c r="CA854">
        <f t="shared" si="1065"/>
        <v>1130.0500489999999</v>
      </c>
      <c r="CB854">
        <f t="shared" si="1066"/>
        <v>1191.5846747866667</v>
      </c>
      <c r="CC854">
        <f t="shared" si="1067"/>
        <v>1202.9699851527778</v>
      </c>
      <c r="CD854">
        <f t="shared" si="1068"/>
        <v>1216.1041449748016</v>
      </c>
      <c r="CE854">
        <f t="shared" si="1069"/>
        <v>1219.2536701035947</v>
      </c>
      <c r="CF854">
        <f t="shared" si="1070"/>
        <v>1160.75</v>
      </c>
      <c r="CG854">
        <f t="shared" si="1071"/>
        <v>1177</v>
      </c>
      <c r="CH854">
        <f t="shared" si="1072"/>
        <v>1130.0500489999999</v>
      </c>
    </row>
    <row r="855" spans="1:86">
      <c r="A855" s="1">
        <v>40716</v>
      </c>
      <c r="B855">
        <v>1145.150024</v>
      </c>
      <c r="C855">
        <v>1149.900024</v>
      </c>
      <c r="D855">
        <v>1117.099976</v>
      </c>
      <c r="E855">
        <v>1122.75</v>
      </c>
      <c r="F855">
        <v>359730</v>
      </c>
      <c r="G855">
        <f t="shared" si="1086"/>
        <v>-235798.28297812204</v>
      </c>
      <c r="H855">
        <f t="shared" si="1114"/>
        <v>15291903.028347466</v>
      </c>
      <c r="I855">
        <f t="shared" si="1087"/>
        <v>1133.7250060000001</v>
      </c>
      <c r="J855">
        <f t="shared" si="1094"/>
        <v>1222.3749997499999</v>
      </c>
      <c r="K855">
        <f t="shared" si="1095"/>
        <v>1133.7250060000001</v>
      </c>
      <c r="L855">
        <f t="shared" si="1096"/>
        <v>8</v>
      </c>
      <c r="M855">
        <f t="shared" si="1097"/>
        <v>1</v>
      </c>
      <c r="N855">
        <f t="shared" si="1098"/>
        <v>20</v>
      </c>
      <c r="O855">
        <f t="shared" si="1099"/>
        <v>90</v>
      </c>
      <c r="P855">
        <f t="shared" si="1074"/>
        <v>32.800048000000061</v>
      </c>
      <c r="Q855">
        <f t="shared" si="1075"/>
        <v>27.15002400000003</v>
      </c>
      <c r="R855">
        <f t="shared" si="1076"/>
        <v>5.6500240000000304</v>
      </c>
      <c r="S855">
        <f t="shared" si="1077"/>
        <v>32.800048000000061</v>
      </c>
      <c r="T855">
        <f t="shared" si="1113"/>
        <v>31.713635568870366</v>
      </c>
      <c r="U855">
        <f t="shared" si="1078"/>
        <v>-31.90002400000003</v>
      </c>
      <c r="V855">
        <f t="shared" si="1079"/>
        <v>25.09997599999997</v>
      </c>
      <c r="W855">
        <f t="shared" si="1080"/>
        <v>0</v>
      </c>
      <c r="X855">
        <f t="shared" si="1081"/>
        <v>25.09997599999997</v>
      </c>
      <c r="Y855">
        <f t="shared" si="1111"/>
        <v>3.7833190239797903</v>
      </c>
      <c r="Z855">
        <f t="shared" si="1112"/>
        <v>8.4433217342641331</v>
      </c>
      <c r="AA855">
        <f t="shared" si="1108"/>
        <v>11.929628868200277</v>
      </c>
      <c r="AB855">
        <f t="shared" si="1109"/>
        <v>26.623632336091962</v>
      </c>
      <c r="AC855">
        <f t="shared" si="1110"/>
        <v>38.113516234148726</v>
      </c>
      <c r="AD855">
        <f t="shared" si="1038"/>
        <v>15.786361014838963</v>
      </c>
      <c r="AE855">
        <f t="shared" si="1091"/>
        <v>1157.2900145999999</v>
      </c>
      <c r="AF855">
        <f t="shared" si="1093"/>
        <v>1166.0750121666667</v>
      </c>
      <c r="AG855">
        <f t="shared" si="1115"/>
        <v>1208.4225035500001</v>
      </c>
      <c r="AH855">
        <f t="shared" si="1100"/>
        <v>1188.5550048</v>
      </c>
      <c r="AI855">
        <f t="shared" si="1101"/>
        <v>1259.7741896289085</v>
      </c>
      <c r="AJ855">
        <f t="shared" si="1102"/>
        <v>1117.3358199710915</v>
      </c>
      <c r="AK855">
        <f t="shared" si="1103"/>
        <v>3.8010685196096482E-2</v>
      </c>
      <c r="AL855">
        <f t="shared" si="1082"/>
        <v>-0.65548684562900517</v>
      </c>
      <c r="AM855">
        <f t="shared" si="1083"/>
        <v>-235798.28297812204</v>
      </c>
      <c r="AN855">
        <f t="shared" si="1116"/>
        <v>-111973.41789977196</v>
      </c>
      <c r="AO855">
        <f t="shared" si="1117"/>
        <v>6762185</v>
      </c>
      <c r="AP855">
        <f t="shared" si="1039"/>
        <v>-1.6558762870251546E-2</v>
      </c>
      <c r="AQ855">
        <f t="shared" si="1040"/>
        <v>1154.1171573662361</v>
      </c>
      <c r="AR855">
        <f t="shared" si="1041"/>
        <v>1143.2059497017408</v>
      </c>
      <c r="AS855">
        <f t="shared" si="1042"/>
        <v>1177.5418504692827</v>
      </c>
      <c r="AT855">
        <f t="shared" si="1043"/>
        <v>1199.3497181884466</v>
      </c>
      <c r="AU855">
        <f t="shared" si="1044"/>
        <v>1183.6889204527715</v>
      </c>
      <c r="AV855">
        <f t="shared" si="1045"/>
        <v>1206.4733448761215</v>
      </c>
      <c r="AW855">
        <f t="shared" si="1046"/>
        <v>-22.784424423349947</v>
      </c>
      <c r="AX855">
        <f t="shared" si="1073"/>
        <v>-13.176051496768775</v>
      </c>
      <c r="AY855">
        <f t="shared" si="1047"/>
        <v>-9.6083729265811719</v>
      </c>
      <c r="AZ855">
        <f t="shared" si="1084"/>
        <v>1129.9166666666667</v>
      </c>
      <c r="BA855">
        <f t="shared" si="1085"/>
        <v>406464922.5</v>
      </c>
      <c r="BB855">
        <f t="shared" si="1088"/>
        <v>0</v>
      </c>
      <c r="BC855">
        <f t="shared" si="1089"/>
        <v>406464922.5</v>
      </c>
      <c r="BD855">
        <f t="shared" si="1104"/>
        <v>1819007371.6194737</v>
      </c>
      <c r="BE855">
        <f t="shared" si="1105"/>
        <v>4242718644.2812748</v>
      </c>
      <c r="BF855">
        <f t="shared" si="1106"/>
        <v>0.42873627127532921</v>
      </c>
      <c r="BG855">
        <f t="shared" si="1107"/>
        <v>30.00807636056075</v>
      </c>
      <c r="BH855">
        <f t="shared" si="1048"/>
        <v>46384139</v>
      </c>
      <c r="BI855">
        <f t="shared" si="1049"/>
        <v>-1.8885145303968078</v>
      </c>
      <c r="BJ855">
        <f t="shared" si="1090"/>
        <v>-2305.0048999999944</v>
      </c>
      <c r="BK855">
        <f t="shared" si="1050"/>
        <v>-1.9261048267128388E-2</v>
      </c>
      <c r="BL855">
        <f t="shared" si="1051"/>
        <v>0.98073895173287162</v>
      </c>
      <c r="BM855">
        <f t="shared" si="1052"/>
        <v>37.535806193307756</v>
      </c>
      <c r="BN855">
        <f t="shared" si="1053"/>
        <v>1133.5</v>
      </c>
      <c r="BO855">
        <f t="shared" si="1092"/>
        <v>1165.7250122</v>
      </c>
      <c r="BP855">
        <f t="shared" si="1054"/>
        <v>1215.6220631029412</v>
      </c>
      <c r="BQ855">
        <f t="shared" si="1055"/>
        <v>-49.897050902941146</v>
      </c>
      <c r="BR855">
        <f t="shared" si="1056"/>
        <v>-92.300048999999944</v>
      </c>
      <c r="BS855">
        <f t="shared" si="1057"/>
        <v>-92.90002400000003</v>
      </c>
      <c r="BT855">
        <f t="shared" si="1058"/>
        <v>-72.799927000000025</v>
      </c>
      <c r="BU855">
        <f t="shared" si="1059"/>
        <v>-69.84997599999997</v>
      </c>
      <c r="BV855">
        <f t="shared" si="1060"/>
        <v>1146.5566813333332</v>
      </c>
      <c r="BW855">
        <f t="shared" si="1061"/>
        <v>1152.1333472857143</v>
      </c>
      <c r="BX855">
        <f t="shared" si="1062"/>
        <v>1171.1563698</v>
      </c>
      <c r="BY855">
        <f t="shared" si="1063"/>
        <v>1195.1188150047619</v>
      </c>
      <c r="BZ855">
        <f t="shared" si="1064"/>
        <v>1241</v>
      </c>
      <c r="CA855">
        <f t="shared" si="1065"/>
        <v>1117.099976</v>
      </c>
      <c r="CB855">
        <f t="shared" si="1066"/>
        <v>1173.6813487033335</v>
      </c>
      <c r="CC855">
        <f t="shared" si="1067"/>
        <v>1187.3330643500001</v>
      </c>
      <c r="CD855">
        <f t="shared" si="1068"/>
        <v>1211.0436996710712</v>
      </c>
      <c r="CE855">
        <f t="shared" si="1069"/>
        <v>1222.2909902407816</v>
      </c>
      <c r="CF855">
        <f t="shared" si="1070"/>
        <v>1144.8000489999999</v>
      </c>
      <c r="CG855">
        <f t="shared" si="1071"/>
        <v>1170</v>
      </c>
      <c r="CH855">
        <f t="shared" si="1072"/>
        <v>1136</v>
      </c>
    </row>
    <row r="856" spans="1:86">
      <c r="A856" s="1">
        <v>40717</v>
      </c>
      <c r="B856">
        <v>1117</v>
      </c>
      <c r="C856">
        <v>1118</v>
      </c>
      <c r="D856">
        <v>1092</v>
      </c>
      <c r="E856">
        <v>1099.3000489999999</v>
      </c>
      <c r="F856">
        <v>556227</v>
      </c>
      <c r="G856">
        <f t="shared" si="1086"/>
        <v>-243882.04960592545</v>
      </c>
      <c r="H856">
        <f t="shared" si="1114"/>
        <v>15048020.978741542</v>
      </c>
      <c r="I856">
        <f t="shared" si="1087"/>
        <v>1106.5750122499999</v>
      </c>
      <c r="J856">
        <f t="shared" si="1094"/>
        <v>1222.3749997499999</v>
      </c>
      <c r="K856">
        <f t="shared" si="1095"/>
        <v>1106.5750122499999</v>
      </c>
      <c r="L856">
        <f t="shared" si="1096"/>
        <v>9</v>
      </c>
      <c r="M856">
        <f t="shared" si="1097"/>
        <v>1</v>
      </c>
      <c r="N856">
        <f t="shared" si="1098"/>
        <v>10</v>
      </c>
      <c r="O856">
        <f t="shared" si="1099"/>
        <v>90</v>
      </c>
      <c r="P856">
        <f t="shared" si="1074"/>
        <v>26</v>
      </c>
      <c r="Q856">
        <f t="shared" si="1075"/>
        <v>18.699951000000056</v>
      </c>
      <c r="R856">
        <f t="shared" si="1076"/>
        <v>7.3000489999999445</v>
      </c>
      <c r="S856">
        <f t="shared" si="1077"/>
        <v>26</v>
      </c>
      <c r="T856">
        <f t="shared" si="1113"/>
        <v>31.305518742522484</v>
      </c>
      <c r="U856">
        <f t="shared" si="1078"/>
        <v>7</v>
      </c>
      <c r="V856">
        <f t="shared" si="1079"/>
        <v>6.1999510000000555</v>
      </c>
      <c r="W856">
        <f t="shared" si="1080"/>
        <v>7</v>
      </c>
      <c r="X856">
        <f t="shared" si="1081"/>
        <v>0</v>
      </c>
      <c r="Y856">
        <f t="shared" si="1111"/>
        <v>4.0130819508383766</v>
      </c>
      <c r="Z856">
        <f t="shared" si="1112"/>
        <v>7.8402273246738385</v>
      </c>
      <c r="AA856">
        <f t="shared" si="1108"/>
        <v>12.819087854268272</v>
      </c>
      <c r="AB856">
        <f t="shared" si="1109"/>
        <v>25.044233859074851</v>
      </c>
      <c r="AC856">
        <f t="shared" si="1110"/>
        <v>32.287568685497575</v>
      </c>
      <c r="AD856">
        <f t="shared" si="1038"/>
        <v>17.136845211702191</v>
      </c>
      <c r="AE856">
        <f t="shared" si="1091"/>
        <v>1138.5200195999998</v>
      </c>
      <c r="AF856">
        <f t="shared" si="1093"/>
        <v>1147.6250203333332</v>
      </c>
      <c r="AG856">
        <f t="shared" si="1115"/>
        <v>1202.6225035500001</v>
      </c>
      <c r="AH856">
        <f t="shared" si="1100"/>
        <v>1176.9800048</v>
      </c>
      <c r="AI856">
        <f t="shared" si="1101"/>
        <v>1263.247227397999</v>
      </c>
      <c r="AJ856">
        <f t="shared" si="1102"/>
        <v>1090.7127822020009</v>
      </c>
      <c r="AK856">
        <f t="shared" si="1103"/>
        <v>4.9771318348889565E-2</v>
      </c>
      <c r="AL856">
        <f t="shared" si="1082"/>
        <v>-0.43845776923077351</v>
      </c>
      <c r="AM856">
        <f t="shared" si="1083"/>
        <v>-243882.04960592545</v>
      </c>
      <c r="AN856">
        <f t="shared" si="1116"/>
        <v>-360179.36079354433</v>
      </c>
      <c r="AO856">
        <f t="shared" si="1117"/>
        <v>7057374</v>
      </c>
      <c r="AP856">
        <f t="shared" si="1039"/>
        <v>-5.1035889665694965E-2</v>
      </c>
      <c r="AQ856">
        <f t="shared" si="1040"/>
        <v>1135.4793405217158</v>
      </c>
      <c r="AR856">
        <f t="shared" si="1041"/>
        <v>1136.4782471967446</v>
      </c>
      <c r="AS856">
        <f t="shared" si="1042"/>
        <v>1163.4583262048118</v>
      </c>
      <c r="AT856">
        <f t="shared" si="1043"/>
        <v>1190.3452479614864</v>
      </c>
      <c r="AU856">
        <f t="shared" si="1044"/>
        <v>1171.0305897348558</v>
      </c>
      <c r="AV856">
        <f t="shared" si="1045"/>
        <v>1198.9712141647929</v>
      </c>
      <c r="AW856">
        <f t="shared" si="1046"/>
        <v>-27.940624429937088</v>
      </c>
      <c r="AX856">
        <f t="shared" si="1073"/>
        <v>-16.128966083402439</v>
      </c>
      <c r="AY856">
        <f t="shared" si="1047"/>
        <v>-11.811658346534649</v>
      </c>
      <c r="AZ856">
        <f t="shared" si="1084"/>
        <v>1103.1000163333333</v>
      </c>
      <c r="BA856">
        <f t="shared" si="1085"/>
        <v>613574012.78504097</v>
      </c>
      <c r="BB856">
        <f t="shared" si="1088"/>
        <v>0</v>
      </c>
      <c r="BC856">
        <f t="shared" si="1089"/>
        <v>613574012.78504097</v>
      </c>
      <c r="BD856">
        <f t="shared" si="1104"/>
        <v>1548112389.6125422</v>
      </c>
      <c r="BE856">
        <f t="shared" si="1105"/>
        <v>4856292657.0663157</v>
      </c>
      <c r="BF856">
        <f t="shared" si="1106"/>
        <v>0.31878482186610152</v>
      </c>
      <c r="BG856">
        <f t="shared" si="1107"/>
        <v>24.172618351416574</v>
      </c>
      <c r="BH856">
        <f t="shared" si="1048"/>
        <v>45827912</v>
      </c>
      <c r="BI856">
        <f t="shared" si="1049"/>
        <v>-2.3303832568991756</v>
      </c>
      <c r="BJ856">
        <f t="shared" si="1090"/>
        <v>-2444.9951000000056</v>
      </c>
      <c r="BK856">
        <f t="shared" si="1050"/>
        <v>-2.0886173235359656E-2</v>
      </c>
      <c r="BL856">
        <f t="shared" si="1051"/>
        <v>0.97911382676464032</v>
      </c>
      <c r="BM856">
        <f t="shared" si="1052"/>
        <v>45.466818471072237</v>
      </c>
      <c r="BN856">
        <f t="shared" si="1053"/>
        <v>1105</v>
      </c>
      <c r="BO856">
        <f t="shared" si="1092"/>
        <v>1148.3350097999999</v>
      </c>
      <c r="BP856">
        <f t="shared" si="1054"/>
        <v>1210.9250039264707</v>
      </c>
      <c r="BQ856">
        <f t="shared" si="1055"/>
        <v>-62.589994126470856</v>
      </c>
      <c r="BR856">
        <f t="shared" si="1056"/>
        <v>-127.34997500000009</v>
      </c>
      <c r="BS856">
        <f t="shared" si="1057"/>
        <v>-99.050048999999944</v>
      </c>
      <c r="BT856">
        <f t="shared" si="1058"/>
        <v>-123</v>
      </c>
      <c r="BU856">
        <f t="shared" si="1059"/>
        <v>-88.15002400000003</v>
      </c>
      <c r="BV856">
        <f t="shared" si="1060"/>
        <v>1127.2266927999999</v>
      </c>
      <c r="BW856">
        <f t="shared" si="1061"/>
        <v>1133.0547863809522</v>
      </c>
      <c r="BX856">
        <f t="shared" si="1062"/>
        <v>1154.9281960181818</v>
      </c>
      <c r="BY856">
        <f t="shared" si="1063"/>
        <v>1184.7262002857144</v>
      </c>
      <c r="BZ856">
        <f t="shared" si="1064"/>
        <v>1241</v>
      </c>
      <c r="CA856">
        <f t="shared" si="1065"/>
        <v>1092</v>
      </c>
      <c r="CB856">
        <f t="shared" si="1066"/>
        <v>1154.3140096366667</v>
      </c>
      <c r="CC856">
        <f t="shared" si="1067"/>
        <v>1169.3386273083333</v>
      </c>
      <c r="CD856">
        <f t="shared" si="1068"/>
        <v>1207.7100403770239</v>
      </c>
      <c r="CE856">
        <f t="shared" si="1069"/>
        <v>1222.7279399130691</v>
      </c>
      <c r="CF856">
        <f t="shared" si="1070"/>
        <v>1122.75</v>
      </c>
      <c r="CG856">
        <f t="shared" si="1071"/>
        <v>1149.900024</v>
      </c>
      <c r="CH856">
        <f t="shared" si="1072"/>
        <v>1117.099976</v>
      </c>
    </row>
    <row r="857" spans="1:86">
      <c r="A857" s="1">
        <v>40718</v>
      </c>
      <c r="B857">
        <v>1104</v>
      </c>
      <c r="C857">
        <v>1125</v>
      </c>
      <c r="D857">
        <v>1085.8000489999999</v>
      </c>
      <c r="E857">
        <v>1119.599976</v>
      </c>
      <c r="F857">
        <v>836966</v>
      </c>
      <c r="G857">
        <f t="shared" si="1086"/>
        <v>606372.01343180158</v>
      </c>
      <c r="H857">
        <f t="shared" si="1114"/>
        <v>15654392.992173344</v>
      </c>
      <c r="I857">
        <f t="shared" si="1087"/>
        <v>1108.60000625</v>
      </c>
      <c r="J857">
        <f t="shared" si="1094"/>
        <v>1222.3749997499999</v>
      </c>
      <c r="K857">
        <f t="shared" si="1095"/>
        <v>1106.5750122499999</v>
      </c>
      <c r="L857">
        <f t="shared" si="1096"/>
        <v>10</v>
      </c>
      <c r="M857">
        <f t="shared" si="1097"/>
        <v>2</v>
      </c>
      <c r="N857">
        <f t="shared" si="1098"/>
        <v>0</v>
      </c>
      <c r="O857">
        <f t="shared" si="1099"/>
        <v>80</v>
      </c>
      <c r="P857">
        <f t="shared" si="1074"/>
        <v>39.199951000000056</v>
      </c>
      <c r="Q857">
        <f t="shared" si="1075"/>
        <v>5.4000240000000304</v>
      </c>
      <c r="R857">
        <f t="shared" si="1076"/>
        <v>33.799927000000025</v>
      </c>
      <c r="S857">
        <f t="shared" si="1077"/>
        <v>39.199951000000056</v>
      </c>
      <c r="T857">
        <f t="shared" si="1113"/>
        <v>31.869406760913737</v>
      </c>
      <c r="U857">
        <f t="shared" si="1078"/>
        <v>34.199951000000056</v>
      </c>
      <c r="V857">
        <f t="shared" si="1079"/>
        <v>-20.199951000000056</v>
      </c>
      <c r="W857">
        <f t="shared" si="1080"/>
        <v>34.199951000000056</v>
      </c>
      <c r="X857">
        <f t="shared" si="1081"/>
        <v>0</v>
      </c>
      <c r="Y857">
        <f t="shared" si="1111"/>
        <v>6.1692868829213534</v>
      </c>
      <c r="Z857">
        <f t="shared" si="1112"/>
        <v>7.2802110871971362</v>
      </c>
      <c r="AA857">
        <f t="shared" si="1108"/>
        <v>19.358022347901628</v>
      </c>
      <c r="AB857">
        <f t="shared" si="1109"/>
        <v>22.843886432570677</v>
      </c>
      <c r="AC857">
        <f t="shared" si="1110"/>
        <v>8.2599678199437996</v>
      </c>
      <c r="AD857">
        <f t="shared" si="1038"/>
        <v>16.458062568810355</v>
      </c>
      <c r="AE857">
        <f t="shared" si="1091"/>
        <v>1129.4400148</v>
      </c>
      <c r="AF857">
        <f t="shared" si="1093"/>
        <v>1135.3666789999997</v>
      </c>
      <c r="AG857">
        <f t="shared" si="1115"/>
        <v>1197.5175048000003</v>
      </c>
      <c r="AH857">
        <f t="shared" si="1100"/>
        <v>1166.2749999999999</v>
      </c>
      <c r="AI857">
        <f t="shared" si="1101"/>
        <v>1251.7956872213108</v>
      </c>
      <c r="AJ857">
        <f t="shared" si="1102"/>
        <v>1080.7543127786889</v>
      </c>
      <c r="AK857">
        <f t="shared" si="1103"/>
        <v>0.2271126699484185</v>
      </c>
      <c r="AL857">
        <f t="shared" si="1082"/>
        <v>0.72448822703885407</v>
      </c>
      <c r="AM857">
        <f t="shared" si="1083"/>
        <v>606372.01343180158</v>
      </c>
      <c r="AN857">
        <f t="shared" si="1116"/>
        <v>118752.54054902564</v>
      </c>
      <c r="AO857">
        <f t="shared" si="1117"/>
        <v>7679180</v>
      </c>
      <c r="AP857">
        <f t="shared" si="1039"/>
        <v>1.546422151180538E-2</v>
      </c>
      <c r="AQ857">
        <f t="shared" si="1040"/>
        <v>1130.0803565843323</v>
      </c>
      <c r="AR857">
        <f t="shared" si="1041"/>
        <v>1141.1156967456725</v>
      </c>
      <c r="AS857">
        <f t="shared" si="1042"/>
        <v>1155.5638231679457</v>
      </c>
      <c r="AT857">
        <f t="shared" si="1043"/>
        <v>1183.9781734849525</v>
      </c>
      <c r="AU857">
        <f t="shared" si="1044"/>
        <v>1163.3159976746274</v>
      </c>
      <c r="AV857">
        <f t="shared" si="1045"/>
        <v>1193.4152274932574</v>
      </c>
      <c r="AW857">
        <f t="shared" si="1046"/>
        <v>-30.099229818629965</v>
      </c>
      <c r="AX857">
        <f t="shared" si="1073"/>
        <v>-18.923018830447944</v>
      </c>
      <c r="AY857">
        <f t="shared" si="1047"/>
        <v>-11.176210988182021</v>
      </c>
      <c r="AZ857">
        <f t="shared" si="1084"/>
        <v>1110.1333416666666</v>
      </c>
      <c r="BA857">
        <f t="shared" si="1085"/>
        <v>929143862.44138336</v>
      </c>
      <c r="BB857">
        <f t="shared" si="1088"/>
        <v>929143862.44138336</v>
      </c>
      <c r="BC857">
        <f t="shared" si="1089"/>
        <v>0</v>
      </c>
      <c r="BD857">
        <f t="shared" si="1104"/>
        <v>2477256252.0539255</v>
      </c>
      <c r="BE857">
        <f t="shared" si="1105"/>
        <v>4627355399.1736116</v>
      </c>
      <c r="BF857">
        <f t="shared" si="1106"/>
        <v>0.53535033261035725</v>
      </c>
      <c r="BG857">
        <f t="shared" si="1107"/>
        <v>34.868285188056745</v>
      </c>
      <c r="BH857">
        <f t="shared" si="1048"/>
        <v>46664878</v>
      </c>
      <c r="BI857">
        <f t="shared" si="1049"/>
        <v>-2.5221087451559288</v>
      </c>
      <c r="BJ857">
        <f t="shared" si="1090"/>
        <v>1929.9927000000025</v>
      </c>
      <c r="BK857">
        <f t="shared" si="1050"/>
        <v>1.8466229505280433E-2</v>
      </c>
      <c r="BL857">
        <f t="shared" si="1051"/>
        <v>1.0184662295052804</v>
      </c>
      <c r="BM857">
        <f t="shared" si="1052"/>
        <v>45.073359780366019</v>
      </c>
      <c r="BN857">
        <f t="shared" si="1053"/>
        <v>1105.4000245</v>
      </c>
      <c r="BO857">
        <f t="shared" si="1092"/>
        <v>1130.0850097999999</v>
      </c>
      <c r="BP857">
        <f t="shared" si="1054"/>
        <v>1206.3794160588234</v>
      </c>
      <c r="BQ857">
        <f t="shared" si="1055"/>
        <v>-76.294406258823528</v>
      </c>
      <c r="BR857">
        <f t="shared" si="1056"/>
        <v>-105.34997500000009</v>
      </c>
      <c r="BS857">
        <f t="shared" si="1057"/>
        <v>-122.34997500000009</v>
      </c>
      <c r="BT857">
        <f t="shared" si="1058"/>
        <v>-111.40002400000003</v>
      </c>
      <c r="BU857">
        <f t="shared" si="1059"/>
        <v>-116</v>
      </c>
      <c r="BV857">
        <f t="shared" si="1060"/>
        <v>1120.9200116</v>
      </c>
      <c r="BW857">
        <f t="shared" si="1061"/>
        <v>1125.0476308571428</v>
      </c>
      <c r="BX857">
        <f t="shared" si="1062"/>
        <v>1144.495463509091</v>
      </c>
      <c r="BY857">
        <f t="shared" si="1063"/>
        <v>1176.8192928999999</v>
      </c>
      <c r="BZ857">
        <f t="shared" si="1064"/>
        <v>1236.400024</v>
      </c>
      <c r="CA857">
        <f t="shared" si="1065"/>
        <v>1085.8000489999999</v>
      </c>
      <c r="CB857">
        <f t="shared" si="1066"/>
        <v>1143.52634936</v>
      </c>
      <c r="CC857">
        <f t="shared" si="1067"/>
        <v>1151.1561211972221</v>
      </c>
      <c r="CD857">
        <f t="shared" si="1068"/>
        <v>1198.6526585543254</v>
      </c>
      <c r="CE857">
        <f t="shared" si="1069"/>
        <v>1221.6494557862766</v>
      </c>
      <c r="CF857">
        <f t="shared" si="1070"/>
        <v>1099.3000489999999</v>
      </c>
      <c r="CG857">
        <f t="shared" si="1071"/>
        <v>1118</v>
      </c>
      <c r="CH857">
        <f t="shared" si="1072"/>
        <v>1092</v>
      </c>
    </row>
    <row r="858" spans="1:86">
      <c r="A858" s="1">
        <v>40721</v>
      </c>
      <c r="B858">
        <v>1109.900024</v>
      </c>
      <c r="C858">
        <v>1159.1999510000001</v>
      </c>
      <c r="D858">
        <v>1106</v>
      </c>
      <c r="E858">
        <v>1152.75</v>
      </c>
      <c r="F858">
        <v>434614</v>
      </c>
      <c r="G858">
        <f t="shared" si="1086"/>
        <v>329228.97797567444</v>
      </c>
      <c r="H858">
        <f t="shared" si="1114"/>
        <v>15983621.970149018</v>
      </c>
      <c r="I858">
        <f t="shared" si="1087"/>
        <v>1131.96249375</v>
      </c>
      <c r="J858">
        <f t="shared" si="1094"/>
        <v>1218.6374814999999</v>
      </c>
      <c r="K858">
        <f t="shared" si="1095"/>
        <v>1106.5750122499999</v>
      </c>
      <c r="L858">
        <f t="shared" si="1096"/>
        <v>10</v>
      </c>
      <c r="M858">
        <f t="shared" si="1097"/>
        <v>3</v>
      </c>
      <c r="N858">
        <f t="shared" si="1098"/>
        <v>0</v>
      </c>
      <c r="O858">
        <f t="shared" si="1099"/>
        <v>70</v>
      </c>
      <c r="P858">
        <f t="shared" si="1074"/>
        <v>53.199951000000056</v>
      </c>
      <c r="Q858">
        <f t="shared" si="1075"/>
        <v>6.4499510000000555</v>
      </c>
      <c r="R858">
        <f t="shared" si="1076"/>
        <v>46.75</v>
      </c>
      <c r="S858">
        <f t="shared" si="1077"/>
        <v>53.199951000000056</v>
      </c>
      <c r="T858">
        <f t="shared" si="1113"/>
        <v>33.393017063705614</v>
      </c>
      <c r="U858">
        <f t="shared" si="1078"/>
        <v>15.5</v>
      </c>
      <c r="V858">
        <f t="shared" si="1079"/>
        <v>-36.25</v>
      </c>
      <c r="W858">
        <f t="shared" si="1080"/>
        <v>15.5</v>
      </c>
      <c r="X858">
        <f t="shared" si="1081"/>
        <v>0</v>
      </c>
      <c r="Y858">
        <f t="shared" si="1111"/>
        <v>6.8357663912841131</v>
      </c>
      <c r="Z858">
        <f t="shared" si="1112"/>
        <v>6.7601960095401976</v>
      </c>
      <c r="AA858">
        <f t="shared" si="1108"/>
        <v>20.470646237934005</v>
      </c>
      <c r="AB858">
        <f t="shared" si="1109"/>
        <v>20.244340296186525</v>
      </c>
      <c r="AC858">
        <f t="shared" si="1110"/>
        <v>0.55582958760855294</v>
      </c>
      <c r="AD858">
        <f t="shared" si="1038"/>
        <v>15.228984337894575</v>
      </c>
      <c r="AE858">
        <f t="shared" si="1091"/>
        <v>1127.8400148000001</v>
      </c>
      <c r="AF858">
        <f t="shared" si="1093"/>
        <v>1133.3250123333335</v>
      </c>
      <c r="AG858">
        <f t="shared" si="1115"/>
        <v>1194.6325072500001</v>
      </c>
      <c r="AH858">
        <f t="shared" si="1100"/>
        <v>1159.0550048999999</v>
      </c>
      <c r="AI858">
        <f t="shared" si="1101"/>
        <v>1235.2215653178603</v>
      </c>
      <c r="AJ858">
        <f t="shared" si="1102"/>
        <v>1082.8884444821394</v>
      </c>
      <c r="AK858">
        <f t="shared" si="1103"/>
        <v>0.45861041337950853</v>
      </c>
      <c r="AL858">
        <f t="shared" si="1082"/>
        <v>0.75752041576128337</v>
      </c>
      <c r="AM858">
        <f t="shared" si="1083"/>
        <v>329228.97797567444</v>
      </c>
      <c r="AN858">
        <f t="shared" si="1116"/>
        <v>526055.17190427834</v>
      </c>
      <c r="AO858">
        <f t="shared" si="1117"/>
        <v>7991200</v>
      </c>
      <c r="AP858">
        <f t="shared" si="1039"/>
        <v>6.5829308727635191E-2</v>
      </c>
      <c r="AQ858">
        <f t="shared" si="1040"/>
        <v>1137.7880353456594</v>
      </c>
      <c r="AR858">
        <f t="shared" si="1041"/>
        <v>1145.8849663331557</v>
      </c>
      <c r="AS858">
        <f t="shared" si="1042"/>
        <v>1155.0573349977155</v>
      </c>
      <c r="AT858">
        <f t="shared" si="1043"/>
        <v>1181.1676378713069</v>
      </c>
      <c r="AU858">
        <f t="shared" si="1044"/>
        <v>1161.7310980234333</v>
      </c>
      <c r="AV858">
        <f t="shared" si="1045"/>
        <v>1190.5686615687293</v>
      </c>
      <c r="AW858">
        <f t="shared" si="1046"/>
        <v>-28.837563545296007</v>
      </c>
      <c r="AX858">
        <f t="shared" si="1073"/>
        <v>-20.905927773417556</v>
      </c>
      <c r="AY858">
        <f t="shared" si="1047"/>
        <v>-7.9316357718784509</v>
      </c>
      <c r="AZ858">
        <f t="shared" si="1084"/>
        <v>1139.3166503333334</v>
      </c>
      <c r="BA858">
        <f t="shared" si="1085"/>
        <v>495162966.66797137</v>
      </c>
      <c r="BB858">
        <f t="shared" si="1088"/>
        <v>495162966.66797137</v>
      </c>
      <c r="BC858">
        <f t="shared" si="1089"/>
        <v>0</v>
      </c>
      <c r="BD858">
        <f t="shared" si="1104"/>
        <v>2629297081.1375933</v>
      </c>
      <c r="BE858">
        <f t="shared" si="1105"/>
        <v>4627355399.1736116</v>
      </c>
      <c r="BF858">
        <f t="shared" si="1106"/>
        <v>0.56820729214080967</v>
      </c>
      <c r="BG858">
        <f t="shared" si="1107"/>
        <v>36.232919907235718</v>
      </c>
      <c r="BH858">
        <f t="shared" si="1048"/>
        <v>47099492</v>
      </c>
      <c r="BI858">
        <f t="shared" si="1049"/>
        <v>-2.4221671942295844</v>
      </c>
      <c r="BJ858">
        <f t="shared" si="1090"/>
        <v>3215.002400000003</v>
      </c>
      <c r="BK858">
        <f t="shared" si="1050"/>
        <v>2.9608810924090293E-2</v>
      </c>
      <c r="BL858">
        <f t="shared" si="1051"/>
        <v>1.0296088109240904</v>
      </c>
      <c r="BM858">
        <f t="shared" si="1052"/>
        <v>40.143302076878562</v>
      </c>
      <c r="BN858">
        <f t="shared" si="1053"/>
        <v>1132.5999755</v>
      </c>
      <c r="BO858">
        <f t="shared" si="1092"/>
        <v>1125.9000000000001</v>
      </c>
      <c r="BP858">
        <f t="shared" si="1054"/>
        <v>1203.0955918088234</v>
      </c>
      <c r="BQ858">
        <f t="shared" si="1055"/>
        <v>-77.195591808823337</v>
      </c>
      <c r="BR858">
        <f t="shared" si="1056"/>
        <v>-69.699951000000056</v>
      </c>
      <c r="BS858">
        <f t="shared" si="1057"/>
        <v>-102.19995100000006</v>
      </c>
      <c r="BT858">
        <f t="shared" si="1058"/>
        <v>-69.700072999999975</v>
      </c>
      <c r="BU858">
        <f t="shared" si="1059"/>
        <v>-105.09997599999997</v>
      </c>
      <c r="BV858">
        <f t="shared" si="1060"/>
        <v>1128.6900066666667</v>
      </c>
      <c r="BW858">
        <f t="shared" si="1061"/>
        <v>1130.0142940000001</v>
      </c>
      <c r="BX858">
        <f t="shared" si="1062"/>
        <v>1142.0363726</v>
      </c>
      <c r="BY858">
        <f t="shared" si="1063"/>
        <v>1172.5557210142858</v>
      </c>
      <c r="BZ858">
        <f t="shared" si="1064"/>
        <v>1232</v>
      </c>
      <c r="CA858">
        <f t="shared" si="1065"/>
        <v>1085.8000489999999</v>
      </c>
      <c r="CB858">
        <f t="shared" si="1066"/>
        <v>1130.0621945600001</v>
      </c>
      <c r="CC858">
        <f t="shared" si="1067"/>
        <v>1141.826126522222</v>
      </c>
      <c r="CD858">
        <f t="shared" si="1068"/>
        <v>1187.5534060798809</v>
      </c>
      <c r="CE858">
        <f t="shared" si="1069"/>
        <v>1223.4200469815776</v>
      </c>
      <c r="CF858">
        <f t="shared" si="1070"/>
        <v>1119.599976</v>
      </c>
      <c r="CG858">
        <f t="shared" si="1071"/>
        <v>1125</v>
      </c>
      <c r="CH858">
        <f t="shared" si="1072"/>
        <v>1085.8000489999999</v>
      </c>
    </row>
    <row r="859" spans="1:86">
      <c r="A859" s="1">
        <v>40722</v>
      </c>
      <c r="B859">
        <v>1174.6999510000001</v>
      </c>
      <c r="C859">
        <v>1174.6999510000001</v>
      </c>
      <c r="D859">
        <v>1142.25</v>
      </c>
      <c r="E859">
        <v>1157.849976</v>
      </c>
      <c r="F859">
        <v>267340</v>
      </c>
      <c r="G859">
        <f t="shared" si="1086"/>
        <v>-10298.158313398701</v>
      </c>
      <c r="H859">
        <f t="shared" si="1114"/>
        <v>15973323.811835619</v>
      </c>
      <c r="I859">
        <f t="shared" si="1087"/>
        <v>1162.3749695000001</v>
      </c>
      <c r="J859">
        <f t="shared" si="1094"/>
        <v>1213.2999877500001</v>
      </c>
      <c r="K859">
        <f t="shared" si="1095"/>
        <v>1106.5750122499999</v>
      </c>
      <c r="L859">
        <f t="shared" si="1096"/>
        <v>10</v>
      </c>
      <c r="M859">
        <f t="shared" si="1097"/>
        <v>4</v>
      </c>
      <c r="N859">
        <f t="shared" si="1098"/>
        <v>0</v>
      </c>
      <c r="O859">
        <f t="shared" si="1099"/>
        <v>60</v>
      </c>
      <c r="P859">
        <f t="shared" si="1074"/>
        <v>32.449951000000056</v>
      </c>
      <c r="Q859">
        <f t="shared" si="1075"/>
        <v>16.849975000000086</v>
      </c>
      <c r="R859">
        <f t="shared" si="1076"/>
        <v>15.59997599999997</v>
      </c>
      <c r="S859">
        <f t="shared" si="1077"/>
        <v>32.449951000000056</v>
      </c>
      <c r="T859">
        <f t="shared" si="1113"/>
        <v>33.325655202012356</v>
      </c>
      <c r="U859">
        <f t="shared" si="1078"/>
        <v>8.3000489999999445</v>
      </c>
      <c r="V859">
        <f t="shared" si="1079"/>
        <v>-13</v>
      </c>
      <c r="W859">
        <f t="shared" si="1080"/>
        <v>8.3000489999999445</v>
      </c>
      <c r="X859">
        <f t="shared" si="1081"/>
        <v>0</v>
      </c>
      <c r="Y859">
        <f t="shared" si="1111"/>
        <v>6.940358006192386</v>
      </c>
      <c r="Z859">
        <f t="shared" si="1112"/>
        <v>6.2773248660016119</v>
      </c>
      <c r="AA859">
        <f t="shared" si="1108"/>
        <v>20.825871131779863</v>
      </c>
      <c r="AB859">
        <f t="shared" si="1109"/>
        <v>18.836313428648083</v>
      </c>
      <c r="AC859">
        <f t="shared" si="1110"/>
        <v>5.0162584970592272</v>
      </c>
      <c r="AD859">
        <f t="shared" si="1038"/>
        <v>14.919527138478738</v>
      </c>
      <c r="AE859">
        <f t="shared" si="1091"/>
        <v>1130.4500002</v>
      </c>
      <c r="AF859">
        <f t="shared" si="1093"/>
        <v>1132.8416749999999</v>
      </c>
      <c r="AG859">
        <f t="shared" si="1115"/>
        <v>1191.0175048500005</v>
      </c>
      <c r="AH859">
        <f t="shared" si="1100"/>
        <v>1152.5950073999998</v>
      </c>
      <c r="AI859">
        <f t="shared" si="1101"/>
        <v>1216.0570576075038</v>
      </c>
      <c r="AJ859">
        <f t="shared" si="1102"/>
        <v>1089.1329571924957</v>
      </c>
      <c r="AK859">
        <f t="shared" si="1103"/>
        <v>0.54140244904488477</v>
      </c>
      <c r="AL859">
        <f t="shared" si="1082"/>
        <v>-3.8520828583072868E-2</v>
      </c>
      <c r="AM859">
        <f t="shared" si="1083"/>
        <v>-10298.158313398701</v>
      </c>
      <c r="AN859">
        <f t="shared" si="1116"/>
        <v>335765.82063421188</v>
      </c>
      <c r="AO859">
        <f t="shared" si="1117"/>
        <v>7839145</v>
      </c>
      <c r="AP859">
        <f t="shared" si="1039"/>
        <v>4.2831944125821357E-2</v>
      </c>
      <c r="AQ859">
        <f t="shared" si="1040"/>
        <v>1144.6090951681351</v>
      </c>
      <c r="AR859">
        <f t="shared" si="1041"/>
        <v>1154.7384869632062</v>
      </c>
      <c r="AS859">
        <f t="shared" si="1042"/>
        <v>1155.5600103781267</v>
      </c>
      <c r="AT859">
        <f t="shared" si="1043"/>
        <v>1179.0690483028893</v>
      </c>
      <c r="AU859">
        <f t="shared" si="1044"/>
        <v>1161.1489297199182</v>
      </c>
      <c r="AV859">
        <f t="shared" si="1045"/>
        <v>1188.2783535789183</v>
      </c>
      <c r="AW859">
        <f t="shared" si="1046"/>
        <v>-27.129423859000099</v>
      </c>
      <c r="AX859">
        <f t="shared" si="1073"/>
        <v>-22.150626990534064</v>
      </c>
      <c r="AY859">
        <f t="shared" si="1047"/>
        <v>-4.9787968684660342</v>
      </c>
      <c r="AZ859">
        <f t="shared" si="1084"/>
        <v>1158.2666423333333</v>
      </c>
      <c r="BA859">
        <f t="shared" si="1085"/>
        <v>309651004.16139334</v>
      </c>
      <c r="BB859">
        <f t="shared" si="1088"/>
        <v>309651004.16139334</v>
      </c>
      <c r="BC859">
        <f t="shared" si="1089"/>
        <v>0</v>
      </c>
      <c r="BD859">
        <f t="shared" si="1104"/>
        <v>2938948085.2989864</v>
      </c>
      <c r="BE859">
        <f t="shared" si="1105"/>
        <v>4396972284.5509644</v>
      </c>
      <c r="BF859">
        <f t="shared" si="1106"/>
        <v>0.66840268600854347</v>
      </c>
      <c r="BG859">
        <f t="shared" si="1107"/>
        <v>40.06243166675894</v>
      </c>
      <c r="BH859">
        <f t="shared" si="1048"/>
        <v>47366832</v>
      </c>
      <c r="BI859">
        <f t="shared" si="1049"/>
        <v>-2.2830865998097409</v>
      </c>
      <c r="BJ859">
        <f t="shared" si="1090"/>
        <v>409.99759999999696</v>
      </c>
      <c r="BK859">
        <f t="shared" si="1050"/>
        <v>4.4241821730643845E-3</v>
      </c>
      <c r="BL859">
        <f t="shared" si="1051"/>
        <v>1.0044241821730644</v>
      </c>
      <c r="BM859">
        <f t="shared" si="1052"/>
        <v>33.44743727327964</v>
      </c>
      <c r="BN859">
        <f t="shared" si="1053"/>
        <v>1158.4749755</v>
      </c>
      <c r="BO859">
        <f t="shared" si="1092"/>
        <v>1126.9949951000001</v>
      </c>
      <c r="BP859">
        <f t="shared" si="1054"/>
        <v>1200.9926488382353</v>
      </c>
      <c r="BQ859">
        <f t="shared" si="1055"/>
        <v>-73.997653738235158</v>
      </c>
      <c r="BR859">
        <f t="shared" si="1056"/>
        <v>-52.15002400000003</v>
      </c>
      <c r="BS859">
        <f t="shared" si="1057"/>
        <v>-62.84997599999997</v>
      </c>
      <c r="BT859">
        <f t="shared" si="1058"/>
        <v>-49.200072999999975</v>
      </c>
      <c r="BU859">
        <f t="shared" si="1059"/>
        <v>-39.5</v>
      </c>
      <c r="BV859">
        <f t="shared" si="1060"/>
        <v>1138.6933270666666</v>
      </c>
      <c r="BW859">
        <f t="shared" si="1061"/>
        <v>1137.0214264761905</v>
      </c>
      <c r="BX859">
        <f t="shared" si="1062"/>
        <v>1141.8172764363637</v>
      </c>
      <c r="BY859">
        <f t="shared" si="1063"/>
        <v>1169.0526228000001</v>
      </c>
      <c r="BZ859">
        <f t="shared" si="1064"/>
        <v>1232</v>
      </c>
      <c r="CA859">
        <f t="shared" si="1065"/>
        <v>1085.8000489999999</v>
      </c>
      <c r="CB859">
        <f t="shared" si="1066"/>
        <v>1120.3416745233333</v>
      </c>
      <c r="CC859">
        <f t="shared" si="1067"/>
        <v>1130.5254413</v>
      </c>
      <c r="CD859">
        <f t="shared" si="1068"/>
        <v>1173.7059009464285</v>
      </c>
      <c r="CE859">
        <f t="shared" si="1069"/>
        <v>1221.793026436045</v>
      </c>
      <c r="CF859">
        <f t="shared" si="1070"/>
        <v>1152.75</v>
      </c>
      <c r="CG859">
        <f t="shared" si="1071"/>
        <v>1159.1999510000001</v>
      </c>
      <c r="CH859">
        <f t="shared" si="1072"/>
        <v>1106</v>
      </c>
    </row>
    <row r="860" spans="1:86">
      <c r="A860" s="1">
        <v>40723</v>
      </c>
      <c r="B860">
        <v>1157</v>
      </c>
      <c r="C860">
        <v>1183</v>
      </c>
      <c r="D860">
        <v>1155.25</v>
      </c>
      <c r="E860">
        <v>1176.9499510000001</v>
      </c>
      <c r="F860">
        <v>235700</v>
      </c>
      <c r="G860">
        <f t="shared" si="1086"/>
        <v>132925.47392432526</v>
      </c>
      <c r="H860">
        <f t="shared" si="1114"/>
        <v>16106249.285759944</v>
      </c>
      <c r="I860">
        <f t="shared" si="1087"/>
        <v>1168.0499877500001</v>
      </c>
      <c r="J860">
        <f t="shared" si="1094"/>
        <v>1195.5750122499999</v>
      </c>
      <c r="K860">
        <f t="shared" si="1095"/>
        <v>1106.5750122499999</v>
      </c>
      <c r="L860">
        <f t="shared" si="1096"/>
        <v>9</v>
      </c>
      <c r="M860">
        <f t="shared" si="1097"/>
        <v>5</v>
      </c>
      <c r="N860">
        <f t="shared" si="1098"/>
        <v>10</v>
      </c>
      <c r="O860">
        <f t="shared" si="1099"/>
        <v>50</v>
      </c>
      <c r="P860">
        <f t="shared" si="1074"/>
        <v>27.75</v>
      </c>
      <c r="Q860">
        <f t="shared" si="1075"/>
        <v>6.0500489999999445</v>
      </c>
      <c r="R860">
        <f t="shared" si="1076"/>
        <v>21.699951000000056</v>
      </c>
      <c r="S860">
        <f t="shared" si="1077"/>
        <v>27.75</v>
      </c>
      <c r="T860">
        <f t="shared" si="1113"/>
        <v>32.927394116154332</v>
      </c>
      <c r="U860">
        <f t="shared" si="1078"/>
        <v>3.75</v>
      </c>
      <c r="V860">
        <f t="shared" si="1079"/>
        <v>1.1999510000000555</v>
      </c>
      <c r="W860">
        <f t="shared" si="1080"/>
        <v>3.75</v>
      </c>
      <c r="X860">
        <f t="shared" si="1081"/>
        <v>0</v>
      </c>
      <c r="Y860">
        <f t="shared" si="1111"/>
        <v>6.712475291464358</v>
      </c>
      <c r="Z860">
        <f t="shared" si="1112"/>
        <v>5.8289445184300686</v>
      </c>
      <c r="AA860">
        <f t="shared" si="1108"/>
        <v>20.385686361287807</v>
      </c>
      <c r="AB860">
        <f t="shared" si="1109"/>
        <v>17.702416710742259</v>
      </c>
      <c r="AC860">
        <f t="shared" si="1110"/>
        <v>7.0449023031446316</v>
      </c>
      <c r="AD860">
        <f t="shared" si="1038"/>
        <v>14.886347706309035</v>
      </c>
      <c r="AE860">
        <f t="shared" si="1091"/>
        <v>1141.2899904000001</v>
      </c>
      <c r="AF860">
        <f t="shared" si="1093"/>
        <v>1138.1999920000001</v>
      </c>
      <c r="AG860">
        <f t="shared" si="1115"/>
        <v>1187.3600036000003</v>
      </c>
      <c r="AH860">
        <f t="shared" si="1100"/>
        <v>1149.2900024999999</v>
      </c>
      <c r="AI860">
        <f t="shared" si="1101"/>
        <v>1203.1683063701519</v>
      </c>
      <c r="AJ860">
        <f t="shared" si="1102"/>
        <v>1095.4116986298479</v>
      </c>
      <c r="AK860">
        <f t="shared" si="1103"/>
        <v>0.75668911707634035</v>
      </c>
      <c r="AL860">
        <f t="shared" si="1082"/>
        <v>0.56396043243243643</v>
      </c>
      <c r="AM860">
        <f t="shared" si="1083"/>
        <v>132925.47392432526</v>
      </c>
      <c r="AN860">
        <f t="shared" si="1116"/>
        <v>148985.26352356625</v>
      </c>
      <c r="AO860">
        <f t="shared" si="1117"/>
        <v>7630808</v>
      </c>
      <c r="AP860">
        <f t="shared" si="1039"/>
        <v>1.952417929052418E-2</v>
      </c>
      <c r="AQ860">
        <f t="shared" si="1040"/>
        <v>1155.6049861509691</v>
      </c>
      <c r="AR860">
        <f t="shared" si="1041"/>
        <v>1156.2095250186924</v>
      </c>
      <c r="AS860">
        <f t="shared" si="1042"/>
        <v>1159.4101996900638</v>
      </c>
      <c r="AT860">
        <f t="shared" si="1043"/>
        <v>1178.8783295456292</v>
      </c>
      <c r="AU860">
        <f t="shared" si="1044"/>
        <v>1163.5190829119306</v>
      </c>
      <c r="AV860">
        <f t="shared" si="1045"/>
        <v>1187.4853653983939</v>
      </c>
      <c r="AW860">
        <f t="shared" si="1046"/>
        <v>-23.966282486463342</v>
      </c>
      <c r="AX860">
        <f t="shared" si="1073"/>
        <v>-22.513758089719921</v>
      </c>
      <c r="AY860">
        <f t="shared" si="1047"/>
        <v>-1.4525243967434207</v>
      </c>
      <c r="AZ860">
        <f t="shared" si="1084"/>
        <v>1171.7333169999999</v>
      </c>
      <c r="BA860">
        <f t="shared" si="1085"/>
        <v>276177542.81690001</v>
      </c>
      <c r="BB860">
        <f t="shared" si="1088"/>
        <v>276177542.81690001</v>
      </c>
      <c r="BC860">
        <f t="shared" si="1089"/>
        <v>0</v>
      </c>
      <c r="BD860">
        <f t="shared" si="1104"/>
        <v>3215125628.1158867</v>
      </c>
      <c r="BE860">
        <f t="shared" si="1105"/>
        <v>4192070871.5509644</v>
      </c>
      <c r="BF860">
        <f t="shared" si="1106"/>
        <v>0.76695402502257037</v>
      </c>
      <c r="BG860">
        <f t="shared" si="1107"/>
        <v>43.405431842674773</v>
      </c>
      <c r="BH860">
        <f t="shared" si="1048"/>
        <v>47602532</v>
      </c>
      <c r="BI860">
        <f t="shared" si="1049"/>
        <v>-2.0182381345325298</v>
      </c>
      <c r="BJ860">
        <f t="shared" si="1090"/>
        <v>1809.9975000000086</v>
      </c>
      <c r="BK860">
        <f t="shared" si="1050"/>
        <v>1.6496070644648083E-2</v>
      </c>
      <c r="BL860">
        <f t="shared" si="1051"/>
        <v>1.016496070644648</v>
      </c>
      <c r="BM860">
        <f t="shared" si="1052"/>
        <v>28.396359449391628</v>
      </c>
      <c r="BN860">
        <f t="shared" si="1053"/>
        <v>1169.125</v>
      </c>
      <c r="BO860">
        <f t="shared" si="1092"/>
        <v>1134.1199951000001</v>
      </c>
      <c r="BP860">
        <f t="shared" si="1054"/>
        <v>1199.3051488382353</v>
      </c>
      <c r="BQ860">
        <f t="shared" si="1055"/>
        <v>-65.185153738235158</v>
      </c>
      <c r="BR860">
        <f t="shared" si="1056"/>
        <v>-16.200072999999975</v>
      </c>
      <c r="BS860">
        <f t="shared" si="1057"/>
        <v>-28.65002400000003</v>
      </c>
      <c r="BT860">
        <f t="shared" si="1058"/>
        <v>-17</v>
      </c>
      <c r="BU860">
        <f t="shared" si="1059"/>
        <v>-39</v>
      </c>
      <c r="BV860">
        <f t="shared" si="1060"/>
        <v>1154.1933106666668</v>
      </c>
      <c r="BW860">
        <f t="shared" si="1061"/>
        <v>1149.6237910476189</v>
      </c>
      <c r="BX860">
        <f t="shared" si="1062"/>
        <v>1146.2454480000001</v>
      </c>
      <c r="BY860">
        <f t="shared" si="1063"/>
        <v>1167.7128557666667</v>
      </c>
      <c r="BZ860">
        <f t="shared" si="1064"/>
        <v>1232</v>
      </c>
      <c r="CA860">
        <f t="shared" si="1065"/>
        <v>1085.8000489999999</v>
      </c>
      <c r="CB860">
        <f t="shared" si="1066"/>
        <v>1121.2596787633333</v>
      </c>
      <c r="CC860">
        <f t="shared" si="1067"/>
        <v>1123.3180607694444</v>
      </c>
      <c r="CD860">
        <f t="shared" si="1068"/>
        <v>1159.9922396060315</v>
      </c>
      <c r="CE860">
        <f t="shared" si="1069"/>
        <v>1215.1834337660853</v>
      </c>
      <c r="CF860">
        <f t="shared" si="1070"/>
        <v>1157.849976</v>
      </c>
      <c r="CG860">
        <f t="shared" si="1071"/>
        <v>1174.6999510000001</v>
      </c>
      <c r="CH860">
        <f t="shared" si="1072"/>
        <v>1142.25</v>
      </c>
    </row>
    <row r="861" spans="1:86">
      <c r="A861" s="1">
        <v>40724</v>
      </c>
      <c r="B861">
        <v>1185</v>
      </c>
      <c r="C861">
        <v>1186.75</v>
      </c>
      <c r="D861">
        <v>1154.0500489999999</v>
      </c>
      <c r="E861">
        <v>1159.900024</v>
      </c>
      <c r="F861">
        <v>416028</v>
      </c>
      <c r="G861">
        <f t="shared" si="1086"/>
        <v>-267174.35802970891</v>
      </c>
      <c r="H861">
        <f t="shared" si="1114"/>
        <v>15839074.927730236</v>
      </c>
      <c r="I861">
        <f t="shared" si="1087"/>
        <v>1171.42501825</v>
      </c>
      <c r="J861">
        <f t="shared" si="1094"/>
        <v>1195.5750122499999</v>
      </c>
      <c r="K861">
        <f t="shared" si="1095"/>
        <v>1106.5750122499999</v>
      </c>
      <c r="L861">
        <f t="shared" si="1096"/>
        <v>10</v>
      </c>
      <c r="M861">
        <f t="shared" si="1097"/>
        <v>6</v>
      </c>
      <c r="N861">
        <f t="shared" si="1098"/>
        <v>0</v>
      </c>
      <c r="O861">
        <f t="shared" si="1099"/>
        <v>40</v>
      </c>
      <c r="P861">
        <f t="shared" si="1074"/>
        <v>32.699951000000056</v>
      </c>
      <c r="Q861">
        <f t="shared" si="1075"/>
        <v>26.84997599999997</v>
      </c>
      <c r="R861">
        <f t="shared" si="1076"/>
        <v>5.8499750000000859</v>
      </c>
      <c r="S861">
        <f t="shared" si="1077"/>
        <v>32.699951000000056</v>
      </c>
      <c r="T861">
        <f t="shared" si="1113"/>
        <v>32.911148179286172</v>
      </c>
      <c r="U861">
        <f t="shared" si="1078"/>
        <v>-31.75</v>
      </c>
      <c r="V861">
        <f t="shared" si="1079"/>
        <v>24.050048999999944</v>
      </c>
      <c r="W861">
        <f t="shared" si="1080"/>
        <v>0</v>
      </c>
      <c r="X861">
        <f t="shared" si="1081"/>
        <v>24.050048999999944</v>
      </c>
      <c r="Y861">
        <f t="shared" si="1111"/>
        <v>6.233012770645475</v>
      </c>
      <c r="Z861">
        <f t="shared" si="1112"/>
        <v>7.1304519813993457</v>
      </c>
      <c r="AA861">
        <f t="shared" si="1108"/>
        <v>18.938910112435543</v>
      </c>
      <c r="AB861">
        <f t="shared" si="1109"/>
        <v>21.665764872606768</v>
      </c>
      <c r="AC861">
        <f t="shared" si="1110"/>
        <v>6.7156177488816899</v>
      </c>
      <c r="AD861">
        <f t="shared" si="1038"/>
        <v>14.829647948834834</v>
      </c>
      <c r="AE861">
        <f t="shared" si="1091"/>
        <v>1153.4099854000001</v>
      </c>
      <c r="AF861">
        <f t="shared" si="1093"/>
        <v>1144.3916626666669</v>
      </c>
      <c r="AG861">
        <f t="shared" si="1115"/>
        <v>1184.0850036000002</v>
      </c>
      <c r="AH861">
        <f t="shared" si="1100"/>
        <v>1145.9650024999999</v>
      </c>
      <c r="AI861">
        <f t="shared" si="1101"/>
        <v>1192.1623785729414</v>
      </c>
      <c r="AJ861">
        <f t="shared" si="1102"/>
        <v>1099.7676264270583</v>
      </c>
      <c r="AK861">
        <f t="shared" si="1103"/>
        <v>0.65082048683888472</v>
      </c>
      <c r="AL861">
        <f t="shared" si="1082"/>
        <v>-0.64220282776570059</v>
      </c>
      <c r="AM861">
        <f t="shared" si="1083"/>
        <v>-267174.35802970891</v>
      </c>
      <c r="AN861">
        <f t="shared" si="1116"/>
        <v>16082.587017120095</v>
      </c>
      <c r="AO861">
        <f t="shared" si="1117"/>
        <v>7816209</v>
      </c>
      <c r="AP861">
        <f t="shared" si="1039"/>
        <v>2.0575942911864428E-3</v>
      </c>
      <c r="AQ861">
        <f t="shared" si="1040"/>
        <v>1157.0652990196397</v>
      </c>
      <c r="AR861">
        <f t="shared" si="1041"/>
        <v>1152.4875672283652</v>
      </c>
      <c r="AS861">
        <f t="shared" si="1042"/>
        <v>1159.4983680658522</v>
      </c>
      <c r="AT861">
        <f t="shared" si="1043"/>
        <v>1177.1702820465225</v>
      </c>
      <c r="AU861">
        <f t="shared" si="1044"/>
        <v>1162.9762240751411</v>
      </c>
      <c r="AV861">
        <f t="shared" si="1045"/>
        <v>1185.5543915005064</v>
      </c>
      <c r="AW861">
        <f t="shared" si="1046"/>
        <v>-22.578167425365336</v>
      </c>
      <c r="AX861">
        <f t="shared" si="1073"/>
        <v>-22.526639956849003</v>
      </c>
      <c r="AY861">
        <f t="shared" si="1047"/>
        <v>-5.1527468516333386E-2</v>
      </c>
      <c r="AZ861">
        <f t="shared" si="1084"/>
        <v>1166.9000243333332</v>
      </c>
      <c r="BA861">
        <f t="shared" si="1085"/>
        <v>485463083.32334799</v>
      </c>
      <c r="BB861">
        <f t="shared" si="1088"/>
        <v>0</v>
      </c>
      <c r="BC861">
        <f t="shared" si="1089"/>
        <v>485463083.32334799</v>
      </c>
      <c r="BD861">
        <f t="shared" si="1104"/>
        <v>2510223398.1180325</v>
      </c>
      <c r="BE861">
        <f t="shared" si="1105"/>
        <v>4677533954.8743124</v>
      </c>
      <c r="BF861">
        <f t="shared" si="1106"/>
        <v>0.53665530220303514</v>
      </c>
      <c r="BG861">
        <f t="shared" si="1107"/>
        <v>34.923596816648214</v>
      </c>
      <c r="BH861">
        <f t="shared" si="1048"/>
        <v>47186504</v>
      </c>
      <c r="BI861">
        <f t="shared" si="1049"/>
        <v>-1.9044396096234015</v>
      </c>
      <c r="BJ861">
        <f t="shared" si="1090"/>
        <v>-1804.9927000000025</v>
      </c>
      <c r="BK861">
        <f t="shared" si="1050"/>
        <v>-1.4486535290233445E-2</v>
      </c>
      <c r="BL861">
        <f t="shared" si="1051"/>
        <v>0.98551346470976653</v>
      </c>
      <c r="BM861">
        <f t="shared" si="1052"/>
        <v>24.34815505231003</v>
      </c>
      <c r="BN861">
        <f t="shared" si="1053"/>
        <v>1170.4000245</v>
      </c>
      <c r="BO861">
        <f t="shared" si="1092"/>
        <v>1147.2</v>
      </c>
      <c r="BP861">
        <f t="shared" si="1054"/>
        <v>1197.6698554411764</v>
      </c>
      <c r="BQ861">
        <f t="shared" si="1055"/>
        <v>-50.469855441176378</v>
      </c>
      <c r="BR861">
        <f t="shared" si="1056"/>
        <v>-5.0999759999999696</v>
      </c>
      <c r="BS861">
        <f t="shared" si="1057"/>
        <v>-7.25</v>
      </c>
      <c r="BT861">
        <f t="shared" si="1058"/>
        <v>-45.25</v>
      </c>
      <c r="BU861">
        <f t="shared" si="1059"/>
        <v>-39</v>
      </c>
      <c r="BV861">
        <f t="shared" si="1060"/>
        <v>1160.3966551999999</v>
      </c>
      <c r="BW861">
        <f t="shared" si="1061"/>
        <v>1155.8238001904763</v>
      </c>
      <c r="BX861">
        <f t="shared" si="1062"/>
        <v>1148.1745428181819</v>
      </c>
      <c r="BY861">
        <f t="shared" si="1063"/>
        <v>1165.0976196142856</v>
      </c>
      <c r="BZ861">
        <f t="shared" si="1064"/>
        <v>1232</v>
      </c>
      <c r="CA861">
        <f t="shared" si="1065"/>
        <v>1085.8000489999999</v>
      </c>
      <c r="CB861">
        <f t="shared" si="1066"/>
        <v>1140.8744818299997</v>
      </c>
      <c r="CC861">
        <f t="shared" si="1067"/>
        <v>1125.1150094138886</v>
      </c>
      <c r="CD861">
        <f t="shared" si="1068"/>
        <v>1147.5518413282539</v>
      </c>
      <c r="CE861">
        <f t="shared" si="1069"/>
        <v>1212.9724226122457</v>
      </c>
      <c r="CF861">
        <f t="shared" si="1070"/>
        <v>1176.9499510000001</v>
      </c>
      <c r="CG861">
        <f t="shared" si="1071"/>
        <v>1183</v>
      </c>
      <c r="CH861">
        <f t="shared" si="1072"/>
        <v>1155.25</v>
      </c>
    </row>
    <row r="862" spans="1:86">
      <c r="A862" s="1">
        <v>40725</v>
      </c>
      <c r="B862">
        <v>1154</v>
      </c>
      <c r="C862">
        <v>1155</v>
      </c>
      <c r="D862">
        <v>1130</v>
      </c>
      <c r="E862">
        <v>1143.150024</v>
      </c>
      <c r="F862">
        <v>447038</v>
      </c>
      <c r="G862">
        <f t="shared" si="1086"/>
        <v>23246.834312961084</v>
      </c>
      <c r="H862">
        <f t="shared" si="1114"/>
        <v>15862321.762043197</v>
      </c>
      <c r="I862">
        <f t="shared" si="1087"/>
        <v>1145.5375060000001</v>
      </c>
      <c r="J862">
        <f t="shared" si="1094"/>
        <v>1171.42501825</v>
      </c>
      <c r="K862">
        <f t="shared" si="1095"/>
        <v>1106.5750122499999</v>
      </c>
      <c r="L862">
        <f t="shared" si="1096"/>
        <v>2</v>
      </c>
      <c r="M862">
        <f t="shared" si="1097"/>
        <v>7</v>
      </c>
      <c r="N862">
        <f t="shared" si="1098"/>
        <v>80</v>
      </c>
      <c r="O862">
        <f t="shared" si="1099"/>
        <v>30</v>
      </c>
      <c r="P862">
        <f t="shared" si="1074"/>
        <v>25</v>
      </c>
      <c r="Q862">
        <f t="shared" si="1075"/>
        <v>11.84997599999997</v>
      </c>
      <c r="R862">
        <f t="shared" si="1076"/>
        <v>13.15002400000003</v>
      </c>
      <c r="S862">
        <f t="shared" si="1077"/>
        <v>25</v>
      </c>
      <c r="T862">
        <f t="shared" si="1113"/>
        <v>32.346066166480014</v>
      </c>
      <c r="U862">
        <f t="shared" si="1078"/>
        <v>8.9499510000000555</v>
      </c>
      <c r="V862">
        <f t="shared" si="1079"/>
        <v>-1.3499759999999696</v>
      </c>
      <c r="W862">
        <f t="shared" si="1080"/>
        <v>8.9499510000000555</v>
      </c>
      <c r="X862">
        <f t="shared" si="1081"/>
        <v>0</v>
      </c>
      <c r="Y862">
        <f t="shared" si="1111"/>
        <v>6.427079787027945</v>
      </c>
      <c r="Z862">
        <f t="shared" si="1112"/>
        <v>6.6211339827279634</v>
      </c>
      <c r="AA862">
        <f t="shared" si="1108"/>
        <v>19.869741667962948</v>
      </c>
      <c r="AB862">
        <f t="shared" si="1109"/>
        <v>20.469673031181131</v>
      </c>
      <c r="AC862">
        <f t="shared" si="1110"/>
        <v>1.4872088940618957</v>
      </c>
      <c r="AD862">
        <f t="shared" ref="AD862:AD925" si="1118">AVERAGE(AC849:AC862)</f>
        <v>14.399490416016365</v>
      </c>
      <c r="AE862">
        <f t="shared" si="1091"/>
        <v>1158.1199950000002</v>
      </c>
      <c r="AF862">
        <f t="shared" si="1093"/>
        <v>1151.6999918333333</v>
      </c>
      <c r="AG862">
        <f t="shared" si="1115"/>
        <v>1179.5475036</v>
      </c>
      <c r="AH862">
        <f t="shared" si="1100"/>
        <v>1143.7800049000002</v>
      </c>
      <c r="AI862">
        <f t="shared" si="1101"/>
        <v>1188.2022728252973</v>
      </c>
      <c r="AJ862">
        <f t="shared" si="1102"/>
        <v>1099.3577369747031</v>
      </c>
      <c r="AK862">
        <f t="shared" si="1103"/>
        <v>0.49290917675500495</v>
      </c>
      <c r="AL862">
        <f t="shared" si="1082"/>
        <v>5.2001920000002429E-2</v>
      </c>
      <c r="AM862">
        <f t="shared" si="1083"/>
        <v>23246.834312961084</v>
      </c>
      <c r="AN862">
        <f t="shared" si="1116"/>
        <v>3043.4967722773981</v>
      </c>
      <c r="AO862">
        <f t="shared" si="1117"/>
        <v>8043445</v>
      </c>
      <c r="AP862">
        <f t="shared" ref="AP862:AP925" si="1119">AN862/AO862</f>
        <v>3.7838224445836308E-4</v>
      </c>
      <c r="AQ862">
        <f t="shared" ref="AQ862:AQ925" si="1120">((E862-AQ861)*0.34)+AQ861</f>
        <v>1152.3341055129622</v>
      </c>
      <c r="AR862">
        <f t="shared" ref="AR862:AR925" si="1121">((E863-AR861)*0.285)+AR861</f>
        <v>1154.0016245332811</v>
      </c>
      <c r="AS862">
        <f t="shared" ref="AS862:AS925" si="1122">((E862-AS861)*0.18)+AS861</f>
        <v>1156.5556661339988</v>
      </c>
      <c r="AT862">
        <f t="shared" ref="AT862:AT925" si="1123">((E862-AT861)*0.09)+AT861</f>
        <v>1174.1084588223355</v>
      </c>
      <c r="AU862">
        <f t="shared" ref="AU862:AU925" si="1124">((E862-AU861)*0.15)+AU861</f>
        <v>1160.0022940638698</v>
      </c>
      <c r="AV862">
        <f t="shared" ref="AV862:AV925" si="1125">((E862-AV861)*0.07)+AV861</f>
        <v>1182.586085775471</v>
      </c>
      <c r="AW862">
        <f t="shared" ref="AW862:AW925" si="1126">AU862-AV862</f>
        <v>-22.583791711601179</v>
      </c>
      <c r="AX862">
        <f t="shared" si="1073"/>
        <v>-22.538070307799437</v>
      </c>
      <c r="AY862">
        <f t="shared" si="1047"/>
        <v>-4.5721403801742611E-2</v>
      </c>
      <c r="AZ862">
        <f t="shared" si="1084"/>
        <v>1142.7166746666667</v>
      </c>
      <c r="BA862">
        <f t="shared" si="1085"/>
        <v>510837776.80963731</v>
      </c>
      <c r="BB862">
        <f t="shared" si="1088"/>
        <v>0</v>
      </c>
      <c r="BC862">
        <f t="shared" si="1089"/>
        <v>510837776.80963731</v>
      </c>
      <c r="BD862">
        <f t="shared" si="1104"/>
        <v>2010135376.0876482</v>
      </c>
      <c r="BE862">
        <f t="shared" si="1105"/>
        <v>5188371731.6839495</v>
      </c>
      <c r="BF862">
        <f t="shared" si="1106"/>
        <v>0.38743087042362595</v>
      </c>
      <c r="BG862">
        <f t="shared" si="1107"/>
        <v>27.92433689365231</v>
      </c>
      <c r="BH862">
        <f t="shared" si="1048"/>
        <v>46739466</v>
      </c>
      <c r="BI862">
        <f t="shared" si="1049"/>
        <v>-1.9096953687555054</v>
      </c>
      <c r="BJ862">
        <f t="shared" si="1090"/>
        <v>-1775</v>
      </c>
      <c r="BK862">
        <f t="shared" si="1050"/>
        <v>-1.4440899778789901E-2</v>
      </c>
      <c r="BL862">
        <f t="shared" si="1051"/>
        <v>0.98555910022121007</v>
      </c>
      <c r="BM862">
        <f t="shared" si="1052"/>
        <v>23.412590912363601</v>
      </c>
      <c r="BN862">
        <f t="shared" si="1053"/>
        <v>1142.5</v>
      </c>
      <c r="BO862">
        <f t="shared" si="1092"/>
        <v>1154.6199951000001</v>
      </c>
      <c r="BP862">
        <f t="shared" si="1054"/>
        <v>1195.3661786029411</v>
      </c>
      <c r="BQ862">
        <f t="shared" si="1055"/>
        <v>-40.746183502940994</v>
      </c>
      <c r="BR862">
        <f t="shared" si="1056"/>
        <v>-17.59997599999997</v>
      </c>
      <c r="BS862">
        <f t="shared" si="1057"/>
        <v>-5.0048999999944499E-2</v>
      </c>
      <c r="BT862">
        <f t="shared" si="1058"/>
        <v>-22</v>
      </c>
      <c r="BU862">
        <f t="shared" si="1059"/>
        <v>-23</v>
      </c>
      <c r="BV862">
        <f t="shared" si="1060"/>
        <v>1156.9766680666667</v>
      </c>
      <c r="BW862">
        <f t="shared" si="1061"/>
        <v>1155.4690462857143</v>
      </c>
      <c r="BX862">
        <f t="shared" si="1062"/>
        <v>1147.6627285454547</v>
      </c>
      <c r="BY862">
        <f t="shared" si="1063"/>
        <v>1161.1990501285716</v>
      </c>
      <c r="BZ862">
        <f t="shared" si="1064"/>
        <v>1186.75</v>
      </c>
      <c r="CA862">
        <f t="shared" si="1065"/>
        <v>1085.8000489999999</v>
      </c>
      <c r="CB862">
        <f t="shared" si="1066"/>
        <v>1158.1098226166666</v>
      </c>
      <c r="CC862">
        <f t="shared" si="1067"/>
        <v>1142.6787334972223</v>
      </c>
      <c r="CD862">
        <f t="shared" si="1068"/>
        <v>1141.7259095507541</v>
      </c>
      <c r="CE862">
        <f t="shared" si="1069"/>
        <v>1208.6284537420565</v>
      </c>
      <c r="CF862">
        <f t="shared" si="1070"/>
        <v>1159.900024</v>
      </c>
      <c r="CG862">
        <f t="shared" si="1071"/>
        <v>1186.75</v>
      </c>
      <c r="CH862">
        <f t="shared" si="1072"/>
        <v>1154.0500489999999</v>
      </c>
    </row>
    <row r="863" spans="1:86">
      <c r="A863" s="1">
        <v>40728</v>
      </c>
      <c r="B863">
        <v>1144</v>
      </c>
      <c r="C863">
        <v>1163.9499510000001</v>
      </c>
      <c r="D863">
        <v>1131.349976</v>
      </c>
      <c r="E863">
        <v>1157.8000489999999</v>
      </c>
      <c r="F863">
        <v>278505</v>
      </c>
      <c r="G863">
        <f t="shared" si="1086"/>
        <v>173426.48650359231</v>
      </c>
      <c r="H863">
        <f t="shared" si="1114"/>
        <v>16035748.248546788</v>
      </c>
      <c r="I863">
        <f t="shared" si="1087"/>
        <v>1149.2749939999999</v>
      </c>
      <c r="J863">
        <f t="shared" si="1094"/>
        <v>1171.42501825</v>
      </c>
      <c r="K863">
        <f t="shared" si="1095"/>
        <v>1106.5750122499999</v>
      </c>
      <c r="L863">
        <f t="shared" si="1096"/>
        <v>3</v>
      </c>
      <c r="M863">
        <f t="shared" si="1097"/>
        <v>8</v>
      </c>
      <c r="N863">
        <f t="shared" si="1098"/>
        <v>70</v>
      </c>
      <c r="O863">
        <f t="shared" si="1099"/>
        <v>20</v>
      </c>
      <c r="P863">
        <f t="shared" si="1074"/>
        <v>32.599975000000086</v>
      </c>
      <c r="Q863">
        <f t="shared" si="1075"/>
        <v>6.149902000000111</v>
      </c>
      <c r="R863">
        <f t="shared" si="1076"/>
        <v>26.450072999999975</v>
      </c>
      <c r="S863">
        <f t="shared" si="1077"/>
        <v>32.599975000000086</v>
      </c>
      <c r="T863">
        <f t="shared" si="1113"/>
        <v>32.364202511731449</v>
      </c>
      <c r="U863">
        <f t="shared" si="1078"/>
        <v>6.9000249999999141</v>
      </c>
      <c r="V863">
        <f t="shared" si="1079"/>
        <v>-22.15002400000003</v>
      </c>
      <c r="W863">
        <f t="shared" si="1080"/>
        <v>6.9000249999999141</v>
      </c>
      <c r="X863">
        <f t="shared" si="1081"/>
        <v>0</v>
      </c>
      <c r="Y863">
        <f t="shared" si="1111"/>
        <v>6.4608615879545139</v>
      </c>
      <c r="Z863">
        <f t="shared" si="1112"/>
        <v>6.1481958411045374</v>
      </c>
      <c r="AA863">
        <f t="shared" si="1108"/>
        <v>19.962987147953257</v>
      </c>
      <c r="AB863">
        <f t="shared" si="1109"/>
        <v>18.996902021225228</v>
      </c>
      <c r="AC863">
        <f t="shared" si="1110"/>
        <v>2.4796916709206331</v>
      </c>
      <c r="AD863">
        <f t="shared" si="1118"/>
        <v>13.838481145437445</v>
      </c>
      <c r="AE863">
        <f t="shared" si="1091"/>
        <v>1159.1300048000001</v>
      </c>
      <c r="AF863">
        <f t="shared" si="1093"/>
        <v>1158.0666706666668</v>
      </c>
      <c r="AG863">
        <f t="shared" si="1115"/>
        <v>1175.83750605</v>
      </c>
      <c r="AH863">
        <f t="shared" si="1100"/>
        <v>1143.4850098000002</v>
      </c>
      <c r="AI863">
        <f t="shared" si="1101"/>
        <v>1187.4898068150978</v>
      </c>
      <c r="AJ863">
        <f t="shared" si="1102"/>
        <v>1099.4802127849025</v>
      </c>
      <c r="AK863">
        <f t="shared" si="1103"/>
        <v>0.66265316705231481</v>
      </c>
      <c r="AL863">
        <f t="shared" si="1082"/>
        <v>0.62270510943642776</v>
      </c>
      <c r="AM863">
        <f t="shared" si="1083"/>
        <v>173426.48650359231</v>
      </c>
      <c r="AN863">
        <f t="shared" si="1116"/>
        <v>78979.603271756525</v>
      </c>
      <c r="AO863">
        <f t="shared" si="1117"/>
        <v>8135362</v>
      </c>
      <c r="AP863">
        <f t="shared" si="1119"/>
        <v>9.7081854835416696E-3</v>
      </c>
      <c r="AQ863">
        <f t="shared" si="1120"/>
        <v>1154.1925262985551</v>
      </c>
      <c r="AR863">
        <f t="shared" si="1121"/>
        <v>1157.5209047012959</v>
      </c>
      <c r="AS863">
        <f t="shared" si="1122"/>
        <v>1156.779655049879</v>
      </c>
      <c r="AT863">
        <f t="shared" si="1123"/>
        <v>1172.6407019383253</v>
      </c>
      <c r="AU863">
        <f t="shared" si="1124"/>
        <v>1159.6719573042894</v>
      </c>
      <c r="AV863">
        <f t="shared" si="1125"/>
        <v>1180.851063201188</v>
      </c>
      <c r="AW863">
        <f t="shared" si="1126"/>
        <v>-21.179105896898591</v>
      </c>
      <c r="AX863">
        <f t="shared" si="1073"/>
        <v>-22.266277425619268</v>
      </c>
      <c r="AY863">
        <f t="shared" si="1047"/>
        <v>1.0871715287206776</v>
      </c>
      <c r="AZ863">
        <f t="shared" si="1084"/>
        <v>1151.0333253333333</v>
      </c>
      <c r="BA863">
        <f t="shared" si="1085"/>
        <v>320568536.27196002</v>
      </c>
      <c r="BB863">
        <f t="shared" si="1088"/>
        <v>320568536.27196002</v>
      </c>
      <c r="BC863">
        <f t="shared" si="1089"/>
        <v>0</v>
      </c>
      <c r="BD863">
        <f t="shared" si="1104"/>
        <v>2330703912.3596082</v>
      </c>
      <c r="BE863">
        <f t="shared" si="1105"/>
        <v>4833564948.0085211</v>
      </c>
      <c r="BF863">
        <f t="shared" si="1106"/>
        <v>0.48219149580681281</v>
      </c>
      <c r="BG863">
        <f t="shared" si="1107"/>
        <v>32.532334531061238</v>
      </c>
      <c r="BH863">
        <f t="shared" si="1048"/>
        <v>47017971</v>
      </c>
      <c r="BI863">
        <f t="shared" si="1049"/>
        <v>-1.7935459057371568</v>
      </c>
      <c r="BJ863">
        <f t="shared" si="1090"/>
        <v>1365.0024999999914</v>
      </c>
      <c r="BK863">
        <f t="shared" si="1050"/>
        <v>1.2815487637167659E-2</v>
      </c>
      <c r="BL863">
        <f t="shared" si="1051"/>
        <v>1.0128154876371676</v>
      </c>
      <c r="BM863">
        <f t="shared" si="1052"/>
        <v>23.192564423515499</v>
      </c>
      <c r="BN863">
        <f t="shared" si="1053"/>
        <v>1147.6499635</v>
      </c>
      <c r="BO863">
        <f t="shared" si="1092"/>
        <v>1157.6299927</v>
      </c>
      <c r="BP863">
        <f t="shared" si="1054"/>
        <v>1193.3044128235292</v>
      </c>
      <c r="BQ863">
        <f t="shared" si="1055"/>
        <v>-35.674420123529217</v>
      </c>
      <c r="BR863">
        <f t="shared" si="1056"/>
        <v>13</v>
      </c>
      <c r="BS863">
        <f t="shared" si="1057"/>
        <v>-4.6500240000000304</v>
      </c>
      <c r="BT863">
        <f t="shared" si="1058"/>
        <v>-6.0500489999999445</v>
      </c>
      <c r="BU863">
        <f t="shared" si="1059"/>
        <v>-20.949951000000056</v>
      </c>
      <c r="BV863">
        <f t="shared" si="1060"/>
        <v>1156.8700194</v>
      </c>
      <c r="BW863">
        <f t="shared" si="1061"/>
        <v>1157.2119197619047</v>
      </c>
      <c r="BX863">
        <f t="shared" si="1062"/>
        <v>1150.2118274727272</v>
      </c>
      <c r="BY863">
        <f t="shared" si="1063"/>
        <v>1159.1278639761906</v>
      </c>
      <c r="BZ863">
        <f t="shared" si="1064"/>
        <v>1186.75</v>
      </c>
      <c r="CA863">
        <f t="shared" si="1065"/>
        <v>1085.8000489999999</v>
      </c>
      <c r="CB863">
        <f t="shared" si="1066"/>
        <v>1161.7484843433333</v>
      </c>
      <c r="CC863">
        <f t="shared" si="1067"/>
        <v>1158.1026306250001</v>
      </c>
      <c r="CD863">
        <f t="shared" si="1068"/>
        <v>1134.9412467899604</v>
      </c>
      <c r="CE863">
        <f t="shared" si="1069"/>
        <v>1204.1572932512388</v>
      </c>
      <c r="CF863">
        <f t="shared" si="1070"/>
        <v>1143.150024</v>
      </c>
      <c r="CG863">
        <f t="shared" si="1071"/>
        <v>1155</v>
      </c>
      <c r="CH863">
        <f t="shared" si="1072"/>
        <v>1130</v>
      </c>
    </row>
    <row r="864" spans="1:86">
      <c r="A864" s="1">
        <v>40729</v>
      </c>
      <c r="B864">
        <v>1155.099976</v>
      </c>
      <c r="C864">
        <v>1170.849976</v>
      </c>
      <c r="D864">
        <v>1153.5</v>
      </c>
      <c r="E864">
        <v>1166.349976</v>
      </c>
      <c r="F864">
        <v>183263</v>
      </c>
      <c r="G864">
        <f t="shared" si="1086"/>
        <v>88198.4880951995</v>
      </c>
      <c r="H864">
        <f t="shared" si="1114"/>
        <v>16123946.736641988</v>
      </c>
      <c r="I864">
        <f t="shared" si="1087"/>
        <v>1161.4499820000001</v>
      </c>
      <c r="J864">
        <f t="shared" si="1094"/>
        <v>1171.42501825</v>
      </c>
      <c r="K864">
        <f t="shared" si="1095"/>
        <v>1106.5750122499999</v>
      </c>
      <c r="L864">
        <f t="shared" si="1096"/>
        <v>4</v>
      </c>
      <c r="M864">
        <f t="shared" si="1097"/>
        <v>9</v>
      </c>
      <c r="N864">
        <f t="shared" si="1098"/>
        <v>60</v>
      </c>
      <c r="O864">
        <f t="shared" si="1099"/>
        <v>10</v>
      </c>
      <c r="P864">
        <f t="shared" si="1074"/>
        <v>17.34997599999997</v>
      </c>
      <c r="Q864">
        <f t="shared" si="1075"/>
        <v>4.5</v>
      </c>
      <c r="R864">
        <f t="shared" si="1076"/>
        <v>12.84997599999997</v>
      </c>
      <c r="S864">
        <f t="shared" si="1077"/>
        <v>17.34997599999997</v>
      </c>
      <c r="T864">
        <f t="shared" si="1113"/>
        <v>31.291757760893486</v>
      </c>
      <c r="U864">
        <f t="shared" si="1078"/>
        <v>4</v>
      </c>
      <c r="V864">
        <f t="shared" si="1079"/>
        <v>-1.6999510000000555</v>
      </c>
      <c r="W864">
        <f t="shared" si="1080"/>
        <v>4</v>
      </c>
      <c r="X864">
        <f t="shared" si="1081"/>
        <v>0</v>
      </c>
      <c r="Y864">
        <f t="shared" si="1111"/>
        <v>6.2850857602434766</v>
      </c>
      <c r="Z864">
        <f t="shared" si="1112"/>
        <v>5.7090389953113556</v>
      </c>
      <c r="AA864">
        <f t="shared" si="1108"/>
        <v>20.085435303024717</v>
      </c>
      <c r="AB864">
        <f t="shared" si="1109"/>
        <v>18.244545541146177</v>
      </c>
      <c r="AC864">
        <f t="shared" si="1110"/>
        <v>4.8027411476217754</v>
      </c>
      <c r="AD864">
        <f t="shared" si="1118"/>
        <v>12.267448669447202</v>
      </c>
      <c r="AE864">
        <f t="shared" si="1091"/>
        <v>1160.8300048000001</v>
      </c>
      <c r="AF864">
        <f t="shared" si="1093"/>
        <v>1160.3333333333333</v>
      </c>
      <c r="AG864">
        <f t="shared" si="1115"/>
        <v>1172.1550048499998</v>
      </c>
      <c r="AH864">
        <f t="shared" si="1100"/>
        <v>1145.6400025</v>
      </c>
      <c r="AI864">
        <f t="shared" si="1101"/>
        <v>1191.7515750895809</v>
      </c>
      <c r="AJ864">
        <f t="shared" si="1102"/>
        <v>1099.5284299104192</v>
      </c>
      <c r="AK864">
        <f t="shared" si="1103"/>
        <v>0.72456373028448229</v>
      </c>
      <c r="AL864">
        <f t="shared" si="1082"/>
        <v>0.48126729397204837</v>
      </c>
      <c r="AM864">
        <f t="shared" si="1083"/>
        <v>88198.4880951995</v>
      </c>
      <c r="AN864">
        <f t="shared" si="1116"/>
        <v>-29539.018998670494</v>
      </c>
      <c r="AO864">
        <f t="shared" si="1117"/>
        <v>8040113</v>
      </c>
      <c r="AP864">
        <f t="shared" si="1119"/>
        <v>-3.6739557017010202E-3</v>
      </c>
      <c r="AQ864">
        <f t="shared" si="1120"/>
        <v>1158.3260591970463</v>
      </c>
      <c r="AR864">
        <f t="shared" si="1121"/>
        <v>1160.7639537014265</v>
      </c>
      <c r="AS864">
        <f t="shared" si="1122"/>
        <v>1158.5023128209009</v>
      </c>
      <c r="AT864">
        <f t="shared" si="1123"/>
        <v>1172.0745366038759</v>
      </c>
      <c r="AU864">
        <f t="shared" si="1124"/>
        <v>1160.6736601086461</v>
      </c>
      <c r="AV864">
        <f t="shared" si="1125"/>
        <v>1179.8359870971049</v>
      </c>
      <c r="AW864">
        <f t="shared" si="1126"/>
        <v>-19.162326988458744</v>
      </c>
      <c r="AX864">
        <f t="shared" si="1073"/>
        <v>-21.645487338187163</v>
      </c>
      <c r="AY864">
        <f t="shared" si="1047"/>
        <v>2.4831603497284185</v>
      </c>
      <c r="AZ864">
        <f t="shared" si="1084"/>
        <v>1163.5666506666666</v>
      </c>
      <c r="BA864">
        <f t="shared" si="1085"/>
        <v>213238715.10112533</v>
      </c>
      <c r="BB864">
        <f t="shared" si="1088"/>
        <v>213238715.10112533</v>
      </c>
      <c r="BC864">
        <f t="shared" si="1089"/>
        <v>0</v>
      </c>
      <c r="BD864">
        <f t="shared" si="1104"/>
        <v>2543942627.4607334</v>
      </c>
      <c r="BE864">
        <f t="shared" si="1105"/>
        <v>4620374133.0085211</v>
      </c>
      <c r="BF864">
        <f t="shared" si="1106"/>
        <v>0.55059234473816621</v>
      </c>
      <c r="BG864">
        <f t="shared" si="1107"/>
        <v>35.508516897208054</v>
      </c>
      <c r="BH864">
        <f t="shared" si="1048"/>
        <v>47201234</v>
      </c>
      <c r="BI864">
        <f t="shared" si="1049"/>
        <v>-1.6241517632977247</v>
      </c>
      <c r="BJ864">
        <f t="shared" si="1090"/>
        <v>754.99270000000251</v>
      </c>
      <c r="BK864">
        <f t="shared" si="1050"/>
        <v>7.3846317482752378E-3</v>
      </c>
      <c r="BL864">
        <f t="shared" si="1051"/>
        <v>1.0073846317482753</v>
      </c>
      <c r="BM864">
        <f t="shared" si="1052"/>
        <v>24.302932645876528</v>
      </c>
      <c r="BN864">
        <f t="shared" si="1053"/>
        <v>1162.174988</v>
      </c>
      <c r="BO864">
        <f t="shared" si="1092"/>
        <v>1158.3699951999999</v>
      </c>
      <c r="BP864">
        <f t="shared" si="1054"/>
        <v>1191.8551474117646</v>
      </c>
      <c r="BQ864">
        <f t="shared" si="1055"/>
        <v>-33.485152211764671</v>
      </c>
      <c r="BR864">
        <f t="shared" si="1056"/>
        <v>43.59997599999997</v>
      </c>
      <c r="BS864">
        <f t="shared" si="1057"/>
        <v>36.40002400000003</v>
      </c>
      <c r="BT864">
        <f t="shared" si="1058"/>
        <v>20.949951999999939</v>
      </c>
      <c r="BU864">
        <f t="shared" si="1059"/>
        <v>9.9499519999999393</v>
      </c>
      <c r="BV864">
        <f t="shared" si="1060"/>
        <v>1159.2766764666665</v>
      </c>
      <c r="BW864">
        <f t="shared" si="1061"/>
        <v>1159.5785784285715</v>
      </c>
      <c r="BX864">
        <f t="shared" si="1062"/>
        <v>1154.3690940545455</v>
      </c>
      <c r="BY864">
        <f t="shared" si="1063"/>
        <v>1158.2242896857142</v>
      </c>
      <c r="BZ864">
        <f t="shared" si="1064"/>
        <v>1186.75</v>
      </c>
      <c r="CA864">
        <f t="shared" si="1065"/>
        <v>1085.8000489999999</v>
      </c>
      <c r="CB864">
        <f t="shared" si="1066"/>
        <v>1165.1309909933334</v>
      </c>
      <c r="CC864">
        <f t="shared" si="1067"/>
        <v>1161.5126258416667</v>
      </c>
      <c r="CD864">
        <f t="shared" si="1068"/>
        <v>1131.1718508021429</v>
      </c>
      <c r="CE864">
        <f t="shared" si="1069"/>
        <v>1196.9029398429152</v>
      </c>
      <c r="CF864">
        <f t="shared" si="1070"/>
        <v>1157.8000489999999</v>
      </c>
      <c r="CG864">
        <f t="shared" si="1071"/>
        <v>1163.9499510000001</v>
      </c>
      <c r="CH864">
        <f t="shared" si="1072"/>
        <v>1131.349976</v>
      </c>
    </row>
    <row r="865" spans="1:86">
      <c r="A865" s="1">
        <v>40730</v>
      </c>
      <c r="B865">
        <v>1155.1999510000001</v>
      </c>
      <c r="C865">
        <v>1174.849976</v>
      </c>
      <c r="D865">
        <v>1155.1999510000001</v>
      </c>
      <c r="E865">
        <v>1168.900024</v>
      </c>
      <c r="F865">
        <v>179419</v>
      </c>
      <c r="G865">
        <f t="shared" si="1086"/>
        <v>70764.233617973121</v>
      </c>
      <c r="H865">
        <f t="shared" si="1114"/>
        <v>16194710.970259961</v>
      </c>
      <c r="I865">
        <f t="shared" si="1087"/>
        <v>1163.5374755</v>
      </c>
      <c r="J865">
        <f t="shared" si="1094"/>
        <v>1171.42501825</v>
      </c>
      <c r="K865">
        <f t="shared" si="1095"/>
        <v>1106.5750122499999</v>
      </c>
      <c r="L865">
        <f t="shared" si="1096"/>
        <v>5</v>
      </c>
      <c r="M865">
        <f t="shared" si="1097"/>
        <v>10</v>
      </c>
      <c r="N865">
        <f t="shared" si="1098"/>
        <v>50</v>
      </c>
      <c r="O865">
        <f t="shared" si="1099"/>
        <v>0</v>
      </c>
      <c r="P865">
        <f t="shared" si="1074"/>
        <v>19.650024999999914</v>
      </c>
      <c r="Q865">
        <f t="shared" si="1075"/>
        <v>5.9499519999999393</v>
      </c>
      <c r="R865">
        <f t="shared" si="1076"/>
        <v>13.700072999999975</v>
      </c>
      <c r="S865">
        <f t="shared" si="1077"/>
        <v>19.650024999999914</v>
      </c>
      <c r="T865">
        <f t="shared" si="1113"/>
        <v>30.460205420829659</v>
      </c>
      <c r="U865">
        <f t="shared" si="1078"/>
        <v>14.15002400000003</v>
      </c>
      <c r="V865">
        <f t="shared" si="1079"/>
        <v>-3.600097999999889</v>
      </c>
      <c r="W865">
        <f t="shared" si="1080"/>
        <v>14.15002400000003</v>
      </c>
      <c r="X865">
        <f t="shared" si="1081"/>
        <v>0</v>
      </c>
      <c r="Y865">
        <f t="shared" si="1111"/>
        <v>6.8468670630832307</v>
      </c>
      <c r="Z865">
        <f t="shared" si="1112"/>
        <v>5.3012504956462587</v>
      </c>
      <c r="AA865">
        <f t="shared" si="1108"/>
        <v>22.478072516218571</v>
      </c>
      <c r="AB865">
        <f t="shared" si="1109"/>
        <v>17.403856679249756</v>
      </c>
      <c r="AC865">
        <f t="shared" si="1110"/>
        <v>12.723095244713948</v>
      </c>
      <c r="AD865">
        <f t="shared" si="1118"/>
        <v>13.00851161203637</v>
      </c>
      <c r="AE865">
        <f t="shared" si="1091"/>
        <v>1159.2200194000002</v>
      </c>
      <c r="AF865">
        <f t="shared" si="1093"/>
        <v>1162.1750080000002</v>
      </c>
      <c r="AG865">
        <f t="shared" si="1115"/>
        <v>1169.4050048499998</v>
      </c>
      <c r="AH865">
        <f t="shared" si="1100"/>
        <v>1150.2550049000001</v>
      </c>
      <c r="AI865">
        <f t="shared" si="1101"/>
        <v>1195.5088963610306</v>
      </c>
      <c r="AJ865">
        <f t="shared" si="1102"/>
        <v>1105.0011134389697</v>
      </c>
      <c r="AK865">
        <f t="shared" si="1103"/>
        <v>0.70600459427954076</v>
      </c>
      <c r="AL865">
        <f t="shared" si="1082"/>
        <v>0.39440769159327121</v>
      </c>
      <c r="AM865">
        <f t="shared" si="1083"/>
        <v>70764.233617973121</v>
      </c>
      <c r="AN865">
        <f t="shared" si="1116"/>
        <v>106293.26168759479</v>
      </c>
      <c r="AO865">
        <f t="shared" si="1117"/>
        <v>8031615</v>
      </c>
      <c r="AP865">
        <f t="shared" si="1119"/>
        <v>1.3234357185646322E-2</v>
      </c>
      <c r="AQ865">
        <f t="shared" si="1120"/>
        <v>1161.9212072300506</v>
      </c>
      <c r="AR865">
        <f t="shared" si="1121"/>
        <v>1167.0157129315201</v>
      </c>
      <c r="AS865">
        <f t="shared" si="1122"/>
        <v>1160.3739008331388</v>
      </c>
      <c r="AT865">
        <f t="shared" si="1123"/>
        <v>1171.7888304695271</v>
      </c>
      <c r="AU865">
        <f t="shared" si="1124"/>
        <v>1161.9076146923492</v>
      </c>
      <c r="AV865">
        <f t="shared" si="1125"/>
        <v>1179.0704696803075</v>
      </c>
      <c r="AW865">
        <f t="shared" si="1126"/>
        <v>-17.162854987958326</v>
      </c>
      <c r="AX865">
        <f t="shared" si="1073"/>
        <v>-20.748960868141396</v>
      </c>
      <c r="AY865">
        <f t="shared" si="1047"/>
        <v>3.5861058801830694</v>
      </c>
      <c r="AZ865">
        <f t="shared" si="1084"/>
        <v>1166.3166503333334</v>
      </c>
      <c r="BA865">
        <f t="shared" si="1085"/>
        <v>209259367.08615634</v>
      </c>
      <c r="BB865">
        <f t="shared" si="1088"/>
        <v>209259367.08615634</v>
      </c>
      <c r="BC865">
        <f t="shared" si="1089"/>
        <v>0</v>
      </c>
      <c r="BD865">
        <f t="shared" si="1104"/>
        <v>2753201994.5468898</v>
      </c>
      <c r="BE865">
        <f t="shared" si="1105"/>
        <v>4197922137.6396894</v>
      </c>
      <c r="BF865">
        <f t="shared" si="1106"/>
        <v>0.65584875190060021</v>
      </c>
      <c r="BG865">
        <f t="shared" si="1107"/>
        <v>39.608010764739852</v>
      </c>
      <c r="BH865">
        <f t="shared" si="1048"/>
        <v>47380653</v>
      </c>
      <c r="BI865">
        <f t="shared" si="1049"/>
        <v>-1.4556258874511423</v>
      </c>
      <c r="BJ865">
        <f t="shared" si="1090"/>
        <v>155.00480000000607</v>
      </c>
      <c r="BK865">
        <f t="shared" si="1050"/>
        <v>2.1863489111093879E-3</v>
      </c>
      <c r="BL865">
        <f t="shared" si="1051"/>
        <v>1.0021863489111094</v>
      </c>
      <c r="BM865">
        <f t="shared" si="1052"/>
        <v>23.850895000484364</v>
      </c>
      <c r="BN865">
        <f t="shared" si="1053"/>
        <v>1165.0249635</v>
      </c>
      <c r="BO865">
        <f t="shared" si="1092"/>
        <v>1157.5499878999999</v>
      </c>
      <c r="BP865">
        <f t="shared" si="1054"/>
        <v>1190.3970588235293</v>
      </c>
      <c r="BQ865">
        <f t="shared" si="1055"/>
        <v>-32.847070923529373</v>
      </c>
      <c r="BR865">
        <f t="shared" si="1056"/>
        <v>69.599975000000086</v>
      </c>
      <c r="BS865">
        <f t="shared" si="1057"/>
        <v>63.199951000000056</v>
      </c>
      <c r="BT865">
        <f t="shared" si="1058"/>
        <v>56.84997599999997</v>
      </c>
      <c r="BU865">
        <f t="shared" si="1059"/>
        <v>38.199951000000056</v>
      </c>
      <c r="BV865">
        <f t="shared" si="1060"/>
        <v>1161.9666828666666</v>
      </c>
      <c r="BW865">
        <f t="shared" si="1061"/>
        <v>1162.0262043333332</v>
      </c>
      <c r="BX865">
        <f t="shared" si="1062"/>
        <v>1158.5981888727272</v>
      </c>
      <c r="BY865">
        <f t="shared" si="1063"/>
        <v>1157.914291509524</v>
      </c>
      <c r="BZ865">
        <f t="shared" si="1064"/>
        <v>1186.75</v>
      </c>
      <c r="CA865">
        <f t="shared" si="1065"/>
        <v>1085.8000489999999</v>
      </c>
      <c r="CB865">
        <f t="shared" si="1066"/>
        <v>1156.2123569300002</v>
      </c>
      <c r="CC865">
        <f t="shared" si="1067"/>
        <v>1164.6383271611112</v>
      </c>
      <c r="CD865">
        <f t="shared" si="1068"/>
        <v>1133.925518933373</v>
      </c>
      <c r="CE865">
        <f t="shared" si="1069"/>
        <v>1191.7956643882196</v>
      </c>
      <c r="CF865">
        <f t="shared" si="1070"/>
        <v>1166.349976</v>
      </c>
      <c r="CG865">
        <f t="shared" si="1071"/>
        <v>1170.849976</v>
      </c>
      <c r="CH865">
        <f t="shared" si="1072"/>
        <v>1153.5</v>
      </c>
    </row>
    <row r="866" spans="1:86">
      <c r="A866" s="1">
        <v>40731</v>
      </c>
      <c r="B866">
        <v>1163</v>
      </c>
      <c r="C866">
        <v>1189</v>
      </c>
      <c r="D866">
        <v>1158.8000489999999</v>
      </c>
      <c r="E866">
        <v>1182.6999510000001</v>
      </c>
      <c r="F866">
        <v>229229</v>
      </c>
      <c r="G866">
        <f t="shared" si="1086"/>
        <v>133589.51156367871</v>
      </c>
      <c r="H866">
        <f t="shared" si="1114"/>
        <v>16328300.48182364</v>
      </c>
      <c r="I866">
        <f t="shared" si="1087"/>
        <v>1173.375</v>
      </c>
      <c r="J866">
        <f t="shared" si="1094"/>
        <v>1173.375</v>
      </c>
      <c r="K866">
        <f t="shared" si="1095"/>
        <v>1108.60000625</v>
      </c>
      <c r="L866">
        <f t="shared" si="1096"/>
        <v>1</v>
      </c>
      <c r="M866">
        <f t="shared" si="1097"/>
        <v>10</v>
      </c>
      <c r="N866">
        <f t="shared" si="1098"/>
        <v>90</v>
      </c>
      <c r="O866">
        <f t="shared" si="1099"/>
        <v>0</v>
      </c>
      <c r="P866">
        <f t="shared" si="1074"/>
        <v>30.199951000000056</v>
      </c>
      <c r="Q866">
        <f t="shared" si="1075"/>
        <v>6.3000489999999445</v>
      </c>
      <c r="R866">
        <f t="shared" si="1076"/>
        <v>23.899902000000111</v>
      </c>
      <c r="S866">
        <f t="shared" si="1077"/>
        <v>30.199951000000056</v>
      </c>
      <c r="T866">
        <f t="shared" si="1113"/>
        <v>30.44161581934183</v>
      </c>
      <c r="U866">
        <f t="shared" si="1078"/>
        <v>13</v>
      </c>
      <c r="V866">
        <f t="shared" si="1079"/>
        <v>-18.25</v>
      </c>
      <c r="W866">
        <f t="shared" si="1080"/>
        <v>13</v>
      </c>
      <c r="X866">
        <f t="shared" si="1081"/>
        <v>0</v>
      </c>
      <c r="Y866">
        <f t="shared" si="1111"/>
        <v>7.2863765585772864</v>
      </c>
      <c r="Z866">
        <f t="shared" si="1112"/>
        <v>4.9225897459572403</v>
      </c>
      <c r="AA866">
        <f t="shared" si="1108"/>
        <v>23.935577539046754</v>
      </c>
      <c r="AB866">
        <f t="shared" si="1109"/>
        <v>16.170592833083294</v>
      </c>
      <c r="AC866">
        <f t="shared" si="1110"/>
        <v>19.36107245821551</v>
      </c>
      <c r="AD866">
        <f t="shared" si="1118"/>
        <v>13.135969989897182</v>
      </c>
      <c r="AE866">
        <f t="shared" si="1091"/>
        <v>1163.7800048000001</v>
      </c>
      <c r="AF866">
        <f t="shared" si="1093"/>
        <v>1163.1333413333334</v>
      </c>
      <c r="AG866">
        <f t="shared" si="1115"/>
        <v>1167.7874999499998</v>
      </c>
      <c r="AH866">
        <f t="shared" si="1100"/>
        <v>1158.5949951</v>
      </c>
      <c r="AI866">
        <f t="shared" si="1101"/>
        <v>1192.5390629895405</v>
      </c>
      <c r="AJ866">
        <f t="shared" si="1102"/>
        <v>1124.6509272104595</v>
      </c>
      <c r="AK866">
        <f t="shared" si="1103"/>
        <v>0.85506875573136176</v>
      </c>
      <c r="AL866">
        <f t="shared" si="1082"/>
        <v>0.58277753497017704</v>
      </c>
      <c r="AM866">
        <f t="shared" si="1083"/>
        <v>133589.51156367871</v>
      </c>
      <c r="AN866">
        <f t="shared" si="1116"/>
        <v>274380.29439509736</v>
      </c>
      <c r="AO866">
        <f t="shared" si="1117"/>
        <v>8092328</v>
      </c>
      <c r="AP866">
        <f t="shared" si="1119"/>
        <v>3.390622505601569E-2</v>
      </c>
      <c r="AQ866">
        <f t="shared" si="1120"/>
        <v>1168.9859801118334</v>
      </c>
      <c r="AR866">
        <f t="shared" si="1121"/>
        <v>1171.927484746037</v>
      </c>
      <c r="AS866">
        <f t="shared" si="1122"/>
        <v>1164.3925898631737</v>
      </c>
      <c r="AT866">
        <f t="shared" si="1123"/>
        <v>1172.7708313172695</v>
      </c>
      <c r="AU866">
        <f t="shared" si="1124"/>
        <v>1165.0264651384969</v>
      </c>
      <c r="AV866">
        <f t="shared" si="1125"/>
        <v>1179.3245333726859</v>
      </c>
      <c r="AW866">
        <f t="shared" si="1126"/>
        <v>-14.298068234189032</v>
      </c>
      <c r="AX866">
        <f t="shared" si="1073"/>
        <v>-19.458782341350922</v>
      </c>
      <c r="AY866">
        <f t="shared" si="1047"/>
        <v>5.1607141071618905</v>
      </c>
      <c r="AZ866">
        <f t="shared" si="1084"/>
        <v>1176.8333333333333</v>
      </c>
      <c r="BA866">
        <f t="shared" si="1085"/>
        <v>269764328.16666663</v>
      </c>
      <c r="BB866">
        <f t="shared" si="1088"/>
        <v>269764328.16666663</v>
      </c>
      <c r="BC866">
        <f t="shared" si="1089"/>
        <v>0</v>
      </c>
      <c r="BD866">
        <f t="shared" si="1104"/>
        <v>3022966322.7135563</v>
      </c>
      <c r="BE866">
        <f t="shared" si="1105"/>
        <v>2922472020.9759502</v>
      </c>
      <c r="BF866">
        <f t="shared" si="1106"/>
        <v>1.0343867455415523</v>
      </c>
      <c r="BG866">
        <f t="shared" si="1107"/>
        <v>50.845137868129363</v>
      </c>
      <c r="BH866">
        <f t="shared" si="1048"/>
        <v>47609882</v>
      </c>
      <c r="BI866">
        <f t="shared" si="1049"/>
        <v>-1.2123947081215012</v>
      </c>
      <c r="BJ866">
        <f t="shared" si="1090"/>
        <v>1279.9927000000025</v>
      </c>
      <c r="BK866">
        <f t="shared" si="1050"/>
        <v>1.1805908731848931E-2</v>
      </c>
      <c r="BL866">
        <f t="shared" si="1051"/>
        <v>1.0118059087318489</v>
      </c>
      <c r="BM866">
        <f t="shared" si="1052"/>
        <v>17.890094597050844</v>
      </c>
      <c r="BN866">
        <f t="shared" si="1053"/>
        <v>1173.9000245</v>
      </c>
      <c r="BO866">
        <f t="shared" si="1092"/>
        <v>1158.2499879</v>
      </c>
      <c r="BP866">
        <f t="shared" si="1054"/>
        <v>1188.8823529411764</v>
      </c>
      <c r="BQ866">
        <f t="shared" si="1055"/>
        <v>-30.632365041176399</v>
      </c>
      <c r="BR866">
        <f t="shared" si="1056"/>
        <v>63.099975000000086</v>
      </c>
      <c r="BS866">
        <f t="shared" si="1057"/>
        <v>73</v>
      </c>
      <c r="BT866">
        <f t="shared" si="1058"/>
        <v>64</v>
      </c>
      <c r="BU866">
        <f t="shared" si="1059"/>
        <v>59</v>
      </c>
      <c r="BV866">
        <f t="shared" si="1060"/>
        <v>1169.7933267333333</v>
      </c>
      <c r="BW866">
        <f t="shared" si="1061"/>
        <v>1167.8904737619048</v>
      </c>
      <c r="BX866">
        <f t="shared" si="1062"/>
        <v>1164.4972699818184</v>
      </c>
      <c r="BY866">
        <f t="shared" si="1063"/>
        <v>1159.180476857143</v>
      </c>
      <c r="BZ866">
        <f t="shared" si="1064"/>
        <v>1189</v>
      </c>
      <c r="CA866">
        <f t="shared" si="1065"/>
        <v>1085.8000489999999</v>
      </c>
      <c r="CB866">
        <f t="shared" si="1066"/>
        <v>1154.4443533099998</v>
      </c>
      <c r="CC866">
        <f t="shared" si="1067"/>
        <v>1157.3658543305557</v>
      </c>
      <c r="CD866">
        <f t="shared" si="1068"/>
        <v>1147.7449238321428</v>
      </c>
      <c r="CE866">
        <f t="shared" si="1069"/>
        <v>1188.1648111686743</v>
      </c>
      <c r="CF866">
        <f t="shared" si="1070"/>
        <v>1168.900024</v>
      </c>
      <c r="CG866">
        <f t="shared" si="1071"/>
        <v>1174.849976</v>
      </c>
      <c r="CH866">
        <f t="shared" si="1072"/>
        <v>1155.1999510000001</v>
      </c>
    </row>
    <row r="867" spans="1:86">
      <c r="A867" s="1">
        <v>40732</v>
      </c>
      <c r="B867">
        <v>1184.8000489999999</v>
      </c>
      <c r="C867">
        <v>1202</v>
      </c>
      <c r="D867">
        <v>1177.0500489999999</v>
      </c>
      <c r="E867">
        <v>1184.25</v>
      </c>
      <c r="F867">
        <v>341435</v>
      </c>
      <c r="G867">
        <f t="shared" si="1086"/>
        <v>-144375.27273360066</v>
      </c>
      <c r="H867">
        <f t="shared" si="1114"/>
        <v>16183925.209090039</v>
      </c>
      <c r="I867">
        <f t="shared" si="1087"/>
        <v>1187.0250245</v>
      </c>
      <c r="J867">
        <f t="shared" si="1094"/>
        <v>1187.0250245</v>
      </c>
      <c r="K867">
        <f t="shared" si="1095"/>
        <v>1131.96249375</v>
      </c>
      <c r="L867">
        <f t="shared" si="1096"/>
        <v>1</v>
      </c>
      <c r="M867">
        <f t="shared" si="1097"/>
        <v>10</v>
      </c>
      <c r="N867">
        <f t="shared" si="1098"/>
        <v>90</v>
      </c>
      <c r="O867">
        <f t="shared" si="1099"/>
        <v>0</v>
      </c>
      <c r="P867">
        <f t="shared" si="1074"/>
        <v>24.949951000000056</v>
      </c>
      <c r="Q867">
        <f t="shared" si="1075"/>
        <v>17.75</v>
      </c>
      <c r="R867">
        <f t="shared" si="1076"/>
        <v>7.1999510000000555</v>
      </c>
      <c r="S867">
        <f t="shared" si="1077"/>
        <v>24.949951000000056</v>
      </c>
      <c r="T867">
        <f t="shared" si="1113"/>
        <v>30.049354046531704</v>
      </c>
      <c r="U867">
        <f t="shared" si="1078"/>
        <v>-24</v>
      </c>
      <c r="V867">
        <f t="shared" si="1079"/>
        <v>22.050048999999944</v>
      </c>
      <c r="W867">
        <f t="shared" si="1080"/>
        <v>0</v>
      </c>
      <c r="X867">
        <f t="shared" si="1081"/>
        <v>22.050048999999944</v>
      </c>
      <c r="Y867">
        <f t="shared" si="1111"/>
        <v>6.7659210901074802</v>
      </c>
      <c r="Z867">
        <f t="shared" si="1112"/>
        <v>6.1459796926745769</v>
      </c>
      <c r="AA867">
        <f t="shared" si="1108"/>
        <v>22.516028396585128</v>
      </c>
      <c r="AB867">
        <f t="shared" si="1109"/>
        <v>20.452951112218486</v>
      </c>
      <c r="AC867">
        <f t="shared" si="1110"/>
        <v>4.8013178529035176</v>
      </c>
      <c r="AD867">
        <f t="shared" si="1118"/>
        <v>12.223445895949993</v>
      </c>
      <c r="AE867">
        <f t="shared" si="1091"/>
        <v>1172</v>
      </c>
      <c r="AF867">
        <f t="shared" si="1093"/>
        <v>1167.1916706666668</v>
      </c>
      <c r="AG867">
        <f t="shared" si="1115"/>
        <v>1165.6674987499998</v>
      </c>
      <c r="AH867">
        <f t="shared" si="1100"/>
        <v>1165.0599975</v>
      </c>
      <c r="AI867">
        <f t="shared" si="1101"/>
        <v>1190.3590454165528</v>
      </c>
      <c r="AJ867">
        <f t="shared" si="1102"/>
        <v>1139.7609495834472</v>
      </c>
      <c r="AK867">
        <f t="shared" si="1103"/>
        <v>0.8792633336103578</v>
      </c>
      <c r="AL867">
        <f t="shared" si="1082"/>
        <v>-0.42284848575453798</v>
      </c>
      <c r="AM867">
        <f t="shared" si="1083"/>
        <v>-144375.27273360066</v>
      </c>
      <c r="AN867">
        <f t="shared" si="1116"/>
        <v>-115888.55132731456</v>
      </c>
      <c r="AO867">
        <f t="shared" si="1117"/>
        <v>7855769</v>
      </c>
      <c r="AP867">
        <f t="shared" si="1119"/>
        <v>-1.4752031446865935E-2</v>
      </c>
      <c r="AQ867">
        <f t="shared" si="1120"/>
        <v>1174.1757468738101</v>
      </c>
      <c r="AR867">
        <f t="shared" si="1121"/>
        <v>1169.7109084334165</v>
      </c>
      <c r="AS867">
        <f t="shared" si="1122"/>
        <v>1167.9669236878024</v>
      </c>
      <c r="AT867">
        <f t="shared" si="1123"/>
        <v>1173.8039564987153</v>
      </c>
      <c r="AU867">
        <f t="shared" si="1124"/>
        <v>1167.9099953677223</v>
      </c>
      <c r="AV867">
        <f t="shared" si="1125"/>
        <v>1179.6693160365978</v>
      </c>
      <c r="AW867">
        <f t="shared" si="1126"/>
        <v>-11.759320668875489</v>
      </c>
      <c r="AX867">
        <f t="shared" si="1073"/>
        <v>-17.918890006855836</v>
      </c>
      <c r="AY867">
        <f t="shared" si="1047"/>
        <v>6.1595693379803471</v>
      </c>
      <c r="AZ867">
        <f t="shared" si="1084"/>
        <v>1187.7666830000001</v>
      </c>
      <c r="BA867">
        <f t="shared" si="1085"/>
        <v>405545117.41010499</v>
      </c>
      <c r="BB867">
        <f t="shared" si="1088"/>
        <v>405545117.41010499</v>
      </c>
      <c r="BC867">
        <f t="shared" si="1089"/>
        <v>0</v>
      </c>
      <c r="BD867">
        <f t="shared" si="1104"/>
        <v>3428511440.123661</v>
      </c>
      <c r="BE867">
        <f t="shared" si="1105"/>
        <v>2317242658.0907288</v>
      </c>
      <c r="BF867">
        <f t="shared" si="1106"/>
        <v>1.4795651323580208</v>
      </c>
      <c r="BG867">
        <f t="shared" si="1107"/>
        <v>59.670347556104787</v>
      </c>
      <c r="BH867">
        <f t="shared" si="1048"/>
        <v>47951317</v>
      </c>
      <c r="BI867">
        <f t="shared" si="1049"/>
        <v>-0.99683195188834339</v>
      </c>
      <c r="BJ867">
        <f t="shared" si="1090"/>
        <v>55.00489999999445</v>
      </c>
      <c r="BK867">
        <f t="shared" si="1050"/>
        <v>1.3106020666436508E-3</v>
      </c>
      <c r="BL867">
        <f t="shared" si="1051"/>
        <v>1.0013106020666436</v>
      </c>
      <c r="BM867">
        <f t="shared" si="1052"/>
        <v>13.333769008345403</v>
      </c>
      <c r="BN867">
        <f t="shared" si="1053"/>
        <v>1189.5250245</v>
      </c>
      <c r="BO867">
        <f t="shared" si="1092"/>
        <v>1167.6549927999999</v>
      </c>
      <c r="BP867">
        <f t="shared" si="1054"/>
        <v>1188.2801477794114</v>
      </c>
      <c r="BQ867">
        <f t="shared" si="1055"/>
        <v>-20.625154979411491</v>
      </c>
      <c r="BR867">
        <f t="shared" si="1056"/>
        <v>31.5</v>
      </c>
      <c r="BS867">
        <f t="shared" si="1057"/>
        <v>71.050048999999944</v>
      </c>
      <c r="BT867">
        <f t="shared" si="1058"/>
        <v>42.800048999999944</v>
      </c>
      <c r="BU867">
        <f t="shared" si="1059"/>
        <v>74.900024999999914</v>
      </c>
      <c r="BV867">
        <f t="shared" si="1060"/>
        <v>1176.6166584666669</v>
      </c>
      <c r="BW867">
        <f t="shared" si="1061"/>
        <v>1173.9238048095237</v>
      </c>
      <c r="BX867">
        <f t="shared" si="1062"/>
        <v>1169.1618163272728</v>
      </c>
      <c r="BY867">
        <f t="shared" si="1063"/>
        <v>1160.7483340047618</v>
      </c>
      <c r="BZ867">
        <f t="shared" si="1064"/>
        <v>1202</v>
      </c>
      <c r="CA867">
        <f t="shared" si="1065"/>
        <v>1106</v>
      </c>
      <c r="CB867">
        <f t="shared" si="1066"/>
        <v>1165.0325155666665</v>
      </c>
      <c r="CC867">
        <f t="shared" si="1067"/>
        <v>1156.5689062027777</v>
      </c>
      <c r="CD867">
        <f t="shared" si="1068"/>
        <v>1159.6309809250001</v>
      </c>
      <c r="CE867">
        <f t="shared" si="1069"/>
        <v>1181.5310798055227</v>
      </c>
      <c r="CF867">
        <f t="shared" si="1070"/>
        <v>1182.6999510000001</v>
      </c>
      <c r="CG867">
        <f t="shared" si="1071"/>
        <v>1189</v>
      </c>
      <c r="CH867">
        <f t="shared" si="1072"/>
        <v>1158.8000489999999</v>
      </c>
    </row>
    <row r="868" spans="1:86">
      <c r="A868" s="1">
        <v>40735</v>
      </c>
      <c r="B868">
        <v>1175.1999510000001</v>
      </c>
      <c r="C868">
        <v>1178</v>
      </c>
      <c r="D868">
        <v>1155</v>
      </c>
      <c r="E868">
        <v>1164.150024</v>
      </c>
      <c r="F868">
        <v>162944</v>
      </c>
      <c r="G868">
        <f t="shared" si="1086"/>
        <v>-33296.912116869134</v>
      </c>
      <c r="H868">
        <f t="shared" si="1114"/>
        <v>16150628.296973171</v>
      </c>
      <c r="I868">
        <f t="shared" si="1087"/>
        <v>1168.08749375</v>
      </c>
      <c r="J868">
        <f t="shared" si="1094"/>
        <v>1187.0250245</v>
      </c>
      <c r="K868">
        <f t="shared" si="1095"/>
        <v>1145.5375060000001</v>
      </c>
      <c r="L868">
        <f t="shared" si="1096"/>
        <v>2</v>
      </c>
      <c r="M868">
        <f t="shared" si="1097"/>
        <v>7</v>
      </c>
      <c r="N868">
        <f t="shared" si="1098"/>
        <v>80</v>
      </c>
      <c r="O868">
        <f t="shared" si="1099"/>
        <v>30</v>
      </c>
      <c r="P868">
        <f t="shared" si="1074"/>
        <v>23</v>
      </c>
      <c r="Q868">
        <f t="shared" si="1075"/>
        <v>13.84997599999997</v>
      </c>
      <c r="R868">
        <f t="shared" si="1076"/>
        <v>9.1500240000000304</v>
      </c>
      <c r="S868">
        <f t="shared" si="1077"/>
        <v>23</v>
      </c>
      <c r="T868">
        <f t="shared" si="1113"/>
        <v>29.545828757493723</v>
      </c>
      <c r="U868">
        <f t="shared" si="1078"/>
        <v>-26</v>
      </c>
      <c r="V868">
        <f t="shared" si="1079"/>
        <v>14.75</v>
      </c>
      <c r="W868">
        <f t="shared" si="1080"/>
        <v>0</v>
      </c>
      <c r="X868">
        <f t="shared" si="1081"/>
        <v>14.75</v>
      </c>
      <c r="Y868">
        <f t="shared" si="1111"/>
        <v>6.282641012242661</v>
      </c>
      <c r="Z868">
        <f t="shared" si="1112"/>
        <v>6.7605525717692503</v>
      </c>
      <c r="AA868">
        <f t="shared" si="1108"/>
        <v>21.264054103235104</v>
      </c>
      <c r="AB868">
        <f t="shared" si="1109"/>
        <v>22.881580433090974</v>
      </c>
      <c r="AC868">
        <f t="shared" si="1110"/>
        <v>3.6640685921613789</v>
      </c>
      <c r="AD868">
        <f t="shared" si="1118"/>
        <v>10.522346909777346</v>
      </c>
      <c r="AE868">
        <f t="shared" si="1091"/>
        <v>1173.2699950000001</v>
      </c>
      <c r="AF868">
        <f t="shared" si="1093"/>
        <v>1170.6916706666668</v>
      </c>
      <c r="AG868">
        <f t="shared" si="1115"/>
        <v>1162.6275023999999</v>
      </c>
      <c r="AH868">
        <f t="shared" si="1100"/>
        <v>1166.1999999000002</v>
      </c>
      <c r="AI868">
        <f t="shared" si="1101"/>
        <v>1190.169985484556</v>
      </c>
      <c r="AJ868">
        <f t="shared" si="1102"/>
        <v>1142.2300143154444</v>
      </c>
      <c r="AK868">
        <f t="shared" si="1103"/>
        <v>0.45723869142998175</v>
      </c>
      <c r="AL868">
        <f t="shared" si="1082"/>
        <v>-0.20434573913043214</v>
      </c>
      <c r="AM868">
        <f t="shared" si="1083"/>
        <v>-33296.912116869134</v>
      </c>
      <c r="AN868">
        <f t="shared" si="1116"/>
        <v>-226611.01241190138</v>
      </c>
      <c r="AO868">
        <f t="shared" si="1117"/>
        <v>7609866</v>
      </c>
      <c r="AP868">
        <f t="shared" si="1119"/>
        <v>-2.9778581175003788E-2</v>
      </c>
      <c r="AQ868">
        <f t="shared" si="1120"/>
        <v>1170.7670010967147</v>
      </c>
      <c r="AR868">
        <f t="shared" si="1121"/>
        <v>1163.3665355648927</v>
      </c>
      <c r="AS868">
        <f t="shared" si="1122"/>
        <v>1167.279881743998</v>
      </c>
      <c r="AT868">
        <f t="shared" si="1123"/>
        <v>1172.9351025738308</v>
      </c>
      <c r="AU868">
        <f t="shared" si="1124"/>
        <v>1167.3459996625641</v>
      </c>
      <c r="AV868">
        <f t="shared" si="1125"/>
        <v>1178.5829655940361</v>
      </c>
      <c r="AW868">
        <f t="shared" si="1126"/>
        <v>-11.236965931472014</v>
      </c>
      <c r="AX868">
        <f t="shared" si="1073"/>
        <v>-16.58250519177907</v>
      </c>
      <c r="AY868">
        <f t="shared" ref="AY868:AY931" si="1127">AW868-AX868</f>
        <v>5.3455392603070564</v>
      </c>
      <c r="AZ868">
        <f t="shared" si="1084"/>
        <v>1165.7166746666667</v>
      </c>
      <c r="BA868">
        <f t="shared" si="1085"/>
        <v>189946537.83688533</v>
      </c>
      <c r="BB868">
        <f t="shared" si="1088"/>
        <v>0</v>
      </c>
      <c r="BC868">
        <f t="shared" si="1089"/>
        <v>189946537.83688533</v>
      </c>
      <c r="BD868">
        <f t="shared" si="1104"/>
        <v>3428511440.123661</v>
      </c>
      <c r="BE868">
        <f t="shared" si="1105"/>
        <v>2206286333.2549114</v>
      </c>
      <c r="BF868">
        <f t="shared" si="1106"/>
        <v>1.5539739282460285</v>
      </c>
      <c r="BG868">
        <f t="shared" si="1107"/>
        <v>60.845332485959958</v>
      </c>
      <c r="BH868">
        <f t="shared" ref="BH868:BH931" si="1128">(IF(E868&gt;E867,BH867+F868,IF(E868&lt;E867,BH867-F868,IF(E868=E867,BH867))))</f>
        <v>47788373</v>
      </c>
      <c r="BI868">
        <f t="shared" ref="BI868:BI931" si="1129">((AU868-AV868)/AV868)*100</f>
        <v>-0.95343020046181426</v>
      </c>
      <c r="BJ868">
        <f t="shared" si="1090"/>
        <v>-2109.997599999997</v>
      </c>
      <c r="BK868">
        <f t="shared" ref="BK868:BK931" si="1130">((E868-E867)/E867)</f>
        <v>-1.6972747308423027E-2</v>
      </c>
      <c r="BL868">
        <f t="shared" ref="BL868:BL931" si="1131">E868/E867</f>
        <v>0.98302725269157698</v>
      </c>
      <c r="BM868">
        <f t="shared" ref="BM868:BM931" si="1132">STDEV(E859:E868)</f>
        <v>12.63329165476161</v>
      </c>
      <c r="BN868">
        <f t="shared" ref="BN868:BN931" si="1133">(C868+D868)/2</f>
        <v>1166.5</v>
      </c>
      <c r="BO868">
        <f t="shared" si="1092"/>
        <v>1171.4250000999998</v>
      </c>
      <c r="BP868">
        <f t="shared" ref="BP868:BP931" si="1134">AVERAGE(BN835:BN868)</f>
        <v>1186.9772069705882</v>
      </c>
      <c r="BQ868">
        <f t="shared" ref="BQ868:BQ931" si="1135">BO868-BP868</f>
        <v>-15.552206870588407</v>
      </c>
      <c r="BR868">
        <f t="shared" ref="BR868:BR931" si="1136">(E868-E859)</f>
        <v>6.3000480000000607</v>
      </c>
      <c r="BS868">
        <f t="shared" ref="BS868:BS931" si="1137">(D868-D859)</f>
        <v>12.75</v>
      </c>
      <c r="BT868">
        <f t="shared" ref="BT868:BT931" si="1138">C868-C859</f>
        <v>3.3000489999999445</v>
      </c>
      <c r="BU868">
        <f t="shared" ref="BU868:BU931" si="1139">B868-B859</f>
        <v>0.5</v>
      </c>
      <c r="BV868">
        <f t="shared" ref="BV868:BV931" si="1140">(E868*5+E867*4+E866*3+E865*2+E864)/15</f>
        <v>1173.9999998000001</v>
      </c>
      <c r="BW868">
        <f t="shared" ref="BW868:BW931" si="1141">(E868*6+E867*5+E866*4+E865*3+E864*2+E863)/21</f>
        <v>1173.0547629047619</v>
      </c>
      <c r="BX868">
        <f t="shared" ref="BX868:BX931" si="1142">(E868*10+E867*9+E866*8+E865*7+E864*6+E863*5+E862*4+E861*3+E860*2+E859)/55</f>
        <v>1168.9963666000001</v>
      </c>
      <c r="BY868">
        <f t="shared" ref="BY868:BY931" si="1143">(E868*20+E867*19+E866*18+E865*17+E864*16+E863*15+E862*14+E861*13+E860*12+E859*11+E858*10+E857*9+E856*8+E855*7+E854*6+E853*5+E852*4+E851*3+E850*2+E849)/210</f>
        <v>1160.6038125999999</v>
      </c>
      <c r="BZ868">
        <f t="shared" ref="BZ868:BZ931" si="1144">MAX(C859:C868)</f>
        <v>1202</v>
      </c>
      <c r="CA868">
        <f t="shared" ref="CA868:CA931" si="1145">MIN(D859:D868)</f>
        <v>1130</v>
      </c>
      <c r="CB868">
        <f t="shared" ref="CB868:CB931" si="1146">(AVERAGE(E864:E868)+AVERAGE(E864:E867)+AVERAGE(E864:E866)+AVERAGE(E864:E865)+E864)/5</f>
        <v>1171.0889884833334</v>
      </c>
      <c r="CC868">
        <f t="shared" ref="CC868:CC931" si="1147">(AVERAGE(E863:E868)+AVERAGE(E863:E867)+AVERAGE(E863:E866)+AVERAGE(E863:E865)+AVERAGE(E863:E864)+E863)/6</f>
        <v>1165.9757080833333</v>
      </c>
      <c r="CD868">
        <f t="shared" ref="CD868:CD931" si="1148">(AVERAGE(E859:E868)+AVERAGE(E859:E867)+AVERAGE(E859:E866)+AVERAGE(E859:E865)+AVERAGE(E859:E864)+AVERAGE(E859:E863)+AVERAGE(E859:E862)+AVERAGE(E859:E861)+AVERAGE(E859:E860)+E859)/10</f>
        <v>1162.7460673110713</v>
      </c>
      <c r="CE868">
        <f t="shared" ref="CE868:CE931" si="1149">(AVERAGE(E849:E868)+AVERAGE(E849:E867)+AVERAGE(E849:E866)+AVERAGE(E849:E865)+AVERAGE(E849:E864)+AVERAGE(E849:E863)+AVERAGE(E849:E862)+AVERAGE(E849:E861)+AVERAGE(E849:E860)+AVERAGE(E849:E859)+AVERAGE(E849:E858)+AVERAGE(E849:E857)+AVERAGE(E849:E856)+AVERAGE(E849:E855)+AVERAGE(E849:E854)+AVERAGE(E849:E853)+AVERAGE(E849:E852)+AVERAGE(E849:E851)+AVERAGE(E849:E850)+E849)/20</f>
        <v>1173.9858423407511</v>
      </c>
      <c r="CF868">
        <f t="shared" ref="CF868:CF931" si="1150">E867</f>
        <v>1184.25</v>
      </c>
      <c r="CG868">
        <f t="shared" ref="CG868:CG931" si="1151">C867</f>
        <v>1202</v>
      </c>
      <c r="CH868">
        <f t="shared" ref="CH868:CH931" si="1152">D867</f>
        <v>1177.0500489999999</v>
      </c>
    </row>
    <row r="869" spans="1:86">
      <c r="A869" s="1">
        <v>40736</v>
      </c>
      <c r="B869">
        <v>1151.5</v>
      </c>
      <c r="C869">
        <v>1152</v>
      </c>
      <c r="D869">
        <v>1140.25</v>
      </c>
      <c r="E869">
        <v>1147.4499510000001</v>
      </c>
      <c r="F869">
        <v>174207</v>
      </c>
      <c r="G869">
        <f t="shared" si="1086"/>
        <v>39287.785337363348</v>
      </c>
      <c r="H869">
        <f t="shared" si="1114"/>
        <v>16189916.082310533</v>
      </c>
      <c r="I869">
        <f t="shared" si="1087"/>
        <v>1147.7999877500001</v>
      </c>
      <c r="J869">
        <f t="shared" si="1094"/>
        <v>1187.0250245</v>
      </c>
      <c r="K869">
        <f t="shared" si="1095"/>
        <v>1145.5375060000001</v>
      </c>
      <c r="L869">
        <f t="shared" si="1096"/>
        <v>3</v>
      </c>
      <c r="M869">
        <f t="shared" si="1097"/>
        <v>8</v>
      </c>
      <c r="N869">
        <f t="shared" si="1098"/>
        <v>70</v>
      </c>
      <c r="O869">
        <f t="shared" si="1099"/>
        <v>20</v>
      </c>
      <c r="P869">
        <f t="shared" si="1074"/>
        <v>11.75</v>
      </c>
      <c r="Q869">
        <f t="shared" si="1075"/>
        <v>4.5500489999999445</v>
      </c>
      <c r="R869">
        <f t="shared" si="1076"/>
        <v>7.1999510000000555</v>
      </c>
      <c r="S869">
        <f t="shared" si="1077"/>
        <v>11.75</v>
      </c>
      <c r="T869">
        <f t="shared" si="1113"/>
        <v>28.274698131958456</v>
      </c>
      <c r="U869">
        <f t="shared" si="1078"/>
        <v>15.90002400000003</v>
      </c>
      <c r="V869">
        <f t="shared" si="1079"/>
        <v>-13.75</v>
      </c>
      <c r="W869">
        <f t="shared" si="1080"/>
        <v>15.90002400000003</v>
      </c>
      <c r="X869">
        <f t="shared" si="1081"/>
        <v>0</v>
      </c>
      <c r="Y869">
        <f t="shared" si="1111"/>
        <v>6.969596939939616</v>
      </c>
      <c r="Z869">
        <f t="shared" si="1112"/>
        <v>6.2776559595000183</v>
      </c>
      <c r="AA869">
        <f t="shared" si="1108"/>
        <v>24.649589210156723</v>
      </c>
      <c r="AB869">
        <f t="shared" si="1109"/>
        <v>22.202380128700579</v>
      </c>
      <c r="AC869">
        <f t="shared" si="1110"/>
        <v>5.2232790125782795</v>
      </c>
      <c r="AD869">
        <f t="shared" si="1118"/>
        <v>8.173044251093744</v>
      </c>
      <c r="AE869">
        <f t="shared" si="1091"/>
        <v>1169.48999</v>
      </c>
      <c r="AF869">
        <f t="shared" si="1093"/>
        <v>1168.9666543333335</v>
      </c>
      <c r="AG869">
        <f t="shared" si="1115"/>
        <v>1158.8775023999997</v>
      </c>
      <c r="AH869">
        <f t="shared" si="1100"/>
        <v>1165.1599974000003</v>
      </c>
      <c r="AI869">
        <f t="shared" si="1101"/>
        <v>1191.2936990507778</v>
      </c>
      <c r="AJ869">
        <f t="shared" si="1102"/>
        <v>1139.0262957492228</v>
      </c>
      <c r="AK869">
        <f t="shared" si="1103"/>
        <v>0.16116460200207952</v>
      </c>
      <c r="AL869">
        <f t="shared" si="1082"/>
        <v>0.22552357446809454</v>
      </c>
      <c r="AM869">
        <f t="shared" si="1083"/>
        <v>39287.785337363348</v>
      </c>
      <c r="AN869">
        <f t="shared" si="1116"/>
        <v>-296921.61192791548</v>
      </c>
      <c r="AO869">
        <f t="shared" si="1117"/>
        <v>7493212</v>
      </c>
      <c r="AP869">
        <f t="shared" si="1119"/>
        <v>-3.9625411896515868E-2</v>
      </c>
      <c r="AQ869">
        <f t="shared" si="1120"/>
        <v>1162.8392040638316</v>
      </c>
      <c r="AR869">
        <f t="shared" si="1121"/>
        <v>1163.7750868938983</v>
      </c>
      <c r="AS869">
        <f t="shared" si="1122"/>
        <v>1163.7104942100784</v>
      </c>
      <c r="AT869">
        <f t="shared" si="1123"/>
        <v>1170.641438932186</v>
      </c>
      <c r="AU869">
        <f t="shared" si="1124"/>
        <v>1164.3615923631794</v>
      </c>
      <c r="AV869">
        <f t="shared" si="1125"/>
        <v>1176.4036545724534</v>
      </c>
      <c r="AW869">
        <f t="shared" si="1126"/>
        <v>-12.042062209274036</v>
      </c>
      <c r="AX869">
        <f t="shared" ref="AX869:AX932" si="1153">((AW869-AX868)*0.2)+AX868</f>
        <v>-15.674416595278064</v>
      </c>
      <c r="AY869">
        <f t="shared" si="1127"/>
        <v>3.6323543860040282</v>
      </c>
      <c r="AZ869">
        <f t="shared" si="1084"/>
        <v>1146.5666503333334</v>
      </c>
      <c r="BA869">
        <f t="shared" si="1085"/>
        <v>199739936.45461902</v>
      </c>
      <c r="BB869">
        <f t="shared" si="1088"/>
        <v>0</v>
      </c>
      <c r="BC869">
        <f t="shared" si="1089"/>
        <v>199739936.45461902</v>
      </c>
      <c r="BD869">
        <f t="shared" si="1104"/>
        <v>3428511440.123661</v>
      </c>
      <c r="BE869">
        <f t="shared" si="1105"/>
        <v>1999561347.2095304</v>
      </c>
      <c r="BF869">
        <f t="shared" si="1106"/>
        <v>1.7146317840701857</v>
      </c>
      <c r="BG869">
        <f t="shared" si="1107"/>
        <v>63.162591484114685</v>
      </c>
      <c r="BH869">
        <f t="shared" si="1128"/>
        <v>47614166</v>
      </c>
      <c r="BI869">
        <f t="shared" si="1129"/>
        <v>-1.0236335259983993</v>
      </c>
      <c r="BJ869">
        <f t="shared" si="1090"/>
        <v>-1770.0072999999975</v>
      </c>
      <c r="BK869">
        <f t="shared" si="1130"/>
        <v>-1.4345292836587163E-2</v>
      </c>
      <c r="BL869">
        <f t="shared" si="1131"/>
        <v>0.98565470716341286</v>
      </c>
      <c r="BM869">
        <f t="shared" si="1132"/>
        <v>13.77367015128573</v>
      </c>
      <c r="BN869">
        <f t="shared" si="1133"/>
        <v>1146.125</v>
      </c>
      <c r="BO869">
        <f t="shared" si="1092"/>
        <v>1168.2150024999999</v>
      </c>
      <c r="BP869">
        <f t="shared" si="1134"/>
        <v>1185.3764720294114</v>
      </c>
      <c r="BQ869">
        <f t="shared" si="1135"/>
        <v>-17.161469529411534</v>
      </c>
      <c r="BR869">
        <f t="shared" si="1136"/>
        <v>-29.5</v>
      </c>
      <c r="BS869">
        <f t="shared" si="1137"/>
        <v>-15</v>
      </c>
      <c r="BT869">
        <f t="shared" si="1138"/>
        <v>-31</v>
      </c>
      <c r="BU869">
        <f t="shared" si="1139"/>
        <v>-5.5</v>
      </c>
      <c r="BV869">
        <f t="shared" si="1140"/>
        <v>1165.3933184666666</v>
      </c>
      <c r="BW869">
        <f t="shared" si="1141"/>
        <v>1166.4142715714286</v>
      </c>
      <c r="BX869">
        <f t="shared" si="1142"/>
        <v>1165.5872668</v>
      </c>
      <c r="BY869">
        <f t="shared" si="1143"/>
        <v>1159.1583315142859</v>
      </c>
      <c r="BZ869">
        <f t="shared" si="1144"/>
        <v>1202</v>
      </c>
      <c r="CA869">
        <f t="shared" si="1145"/>
        <v>1130</v>
      </c>
      <c r="CB869">
        <f t="shared" si="1146"/>
        <v>1173.5613319166666</v>
      </c>
      <c r="CC869">
        <f t="shared" si="1147"/>
        <v>1170.735266125</v>
      </c>
      <c r="CD869">
        <f t="shared" si="1148"/>
        <v>1165.2724883289288</v>
      </c>
      <c r="CE869">
        <f t="shared" si="1149"/>
        <v>1165.1404676312263</v>
      </c>
      <c r="CF869">
        <f t="shared" si="1150"/>
        <v>1164.150024</v>
      </c>
      <c r="CG869">
        <f t="shared" si="1151"/>
        <v>1178</v>
      </c>
      <c r="CH869">
        <f t="shared" si="1152"/>
        <v>1155</v>
      </c>
    </row>
    <row r="870" spans="1:86">
      <c r="A870" s="1">
        <v>40737</v>
      </c>
      <c r="B870">
        <v>1154</v>
      </c>
      <c r="C870">
        <v>1167.900024</v>
      </c>
      <c r="D870">
        <v>1154</v>
      </c>
      <c r="E870">
        <v>1164.8000489999999</v>
      </c>
      <c r="F870">
        <v>151856</v>
      </c>
      <c r="G870">
        <f t="shared" si="1086"/>
        <v>84122.332259568459</v>
      </c>
      <c r="H870">
        <f t="shared" si="1114"/>
        <v>16274038.414570102</v>
      </c>
      <c r="I870">
        <f t="shared" si="1087"/>
        <v>1160.17501825</v>
      </c>
      <c r="J870">
        <f t="shared" si="1094"/>
        <v>1187.0250245</v>
      </c>
      <c r="K870">
        <f t="shared" si="1095"/>
        <v>1145.5375060000001</v>
      </c>
      <c r="L870">
        <f t="shared" si="1096"/>
        <v>4</v>
      </c>
      <c r="M870">
        <f t="shared" si="1097"/>
        <v>9</v>
      </c>
      <c r="N870">
        <f t="shared" si="1098"/>
        <v>60</v>
      </c>
      <c r="O870">
        <f t="shared" si="1099"/>
        <v>10</v>
      </c>
      <c r="P870">
        <f t="shared" si="1074"/>
        <v>13.90002400000003</v>
      </c>
      <c r="Q870">
        <f t="shared" si="1075"/>
        <v>3.0999750000000859</v>
      </c>
      <c r="R870">
        <f t="shared" si="1076"/>
        <v>10.800048999999944</v>
      </c>
      <c r="S870">
        <f t="shared" si="1077"/>
        <v>13.90002400000003</v>
      </c>
      <c r="T870">
        <f t="shared" si="1113"/>
        <v>27.247935693961427</v>
      </c>
      <c r="U870">
        <f t="shared" si="1078"/>
        <v>20.5</v>
      </c>
      <c r="V870">
        <f t="shared" si="1079"/>
        <v>2.6999510000000555</v>
      </c>
      <c r="W870">
        <f t="shared" si="1080"/>
        <v>20.5</v>
      </c>
      <c r="X870">
        <f t="shared" si="1081"/>
        <v>0</v>
      </c>
      <c r="Y870">
        <f t="shared" si="1111"/>
        <v>7.9360543013725007</v>
      </c>
      <c r="Z870">
        <f t="shared" si="1112"/>
        <v>5.829251962392874</v>
      </c>
      <c r="AA870">
        <f t="shared" si="1108"/>
        <v>29.125341422217378</v>
      </c>
      <c r="AB870">
        <f t="shared" si="1109"/>
        <v>21.393370961620143</v>
      </c>
      <c r="AC870">
        <f t="shared" si="1110"/>
        <v>15.30516138624097</v>
      </c>
      <c r="AD870">
        <f t="shared" si="1118"/>
        <v>6.9600151582897007</v>
      </c>
      <c r="AE870">
        <f t="shared" si="1091"/>
        <v>1168.6699949999997</v>
      </c>
      <c r="AF870">
        <f t="shared" si="1093"/>
        <v>1168.7083331666665</v>
      </c>
      <c r="AG870">
        <f t="shared" si="1115"/>
        <v>1156.6175048499997</v>
      </c>
      <c r="AH870">
        <f t="shared" si="1100"/>
        <v>1163.9450072000002</v>
      </c>
      <c r="AI870">
        <f t="shared" si="1101"/>
        <v>1188.8752334326725</v>
      </c>
      <c r="AJ870">
        <f t="shared" si="1102"/>
        <v>1139.0147809673279</v>
      </c>
      <c r="AK870">
        <f t="shared" si="1103"/>
        <v>0.51714869716824263</v>
      </c>
      <c r="AL870">
        <f t="shared" si="1082"/>
        <v>0.55396120179359698</v>
      </c>
      <c r="AM870">
        <f t="shared" si="1083"/>
        <v>84122.332259568459</v>
      </c>
      <c r="AN870">
        <f t="shared" si="1116"/>
        <v>-128661.46257341241</v>
      </c>
      <c r="AO870">
        <f t="shared" si="1117"/>
        <v>7469313</v>
      </c>
      <c r="AP870">
        <f t="shared" si="1119"/>
        <v>-1.7225340881204525E-2</v>
      </c>
      <c r="AQ870">
        <f t="shared" si="1120"/>
        <v>1163.505891342129</v>
      </c>
      <c r="AR870">
        <f t="shared" si="1121"/>
        <v>1166.7461731641374</v>
      </c>
      <c r="AS870">
        <f t="shared" si="1122"/>
        <v>1163.9066140722643</v>
      </c>
      <c r="AT870">
        <f t="shared" si="1123"/>
        <v>1170.1157138382894</v>
      </c>
      <c r="AU870">
        <f t="shared" si="1124"/>
        <v>1164.4273608587025</v>
      </c>
      <c r="AV870">
        <f t="shared" si="1125"/>
        <v>1175.5914021823817</v>
      </c>
      <c r="AW870">
        <f t="shared" si="1126"/>
        <v>-11.164041323679157</v>
      </c>
      <c r="AX870">
        <f t="shared" si="1153"/>
        <v>-14.772341540958283</v>
      </c>
      <c r="AY870">
        <f t="shared" si="1127"/>
        <v>3.6083002172791261</v>
      </c>
      <c r="AZ870">
        <f t="shared" si="1084"/>
        <v>1162.2333576666667</v>
      </c>
      <c r="BA870">
        <f t="shared" si="1085"/>
        <v>176492108.76182935</v>
      </c>
      <c r="BB870">
        <f t="shared" si="1088"/>
        <v>176492108.76182935</v>
      </c>
      <c r="BC870">
        <f t="shared" si="1089"/>
        <v>0</v>
      </c>
      <c r="BD870">
        <f t="shared" si="1104"/>
        <v>3605003548.8854904</v>
      </c>
      <c r="BE870">
        <f t="shared" si="1105"/>
        <v>1385987334.4244895</v>
      </c>
      <c r="BF870">
        <f t="shared" si="1106"/>
        <v>2.6010364303815332</v>
      </c>
      <c r="BG870">
        <f t="shared" si="1107"/>
        <v>72.230217068532994</v>
      </c>
      <c r="BH870">
        <f t="shared" si="1128"/>
        <v>47766022</v>
      </c>
      <c r="BI870">
        <f t="shared" si="1129"/>
        <v>-0.9496531960810618</v>
      </c>
      <c r="BJ870">
        <f t="shared" si="1090"/>
        <v>1635.0097999999889</v>
      </c>
      <c r="BK870">
        <f t="shared" si="1130"/>
        <v>1.512057060517482E-2</v>
      </c>
      <c r="BL870">
        <f t="shared" si="1131"/>
        <v>1.0151205706051749</v>
      </c>
      <c r="BM870">
        <f t="shared" si="1132"/>
        <v>13.139382913080961</v>
      </c>
      <c r="BN870">
        <f t="shared" si="1133"/>
        <v>1160.950012</v>
      </c>
      <c r="BO870">
        <f t="shared" si="1092"/>
        <v>1167.4000122</v>
      </c>
      <c r="BP870">
        <f t="shared" si="1134"/>
        <v>1183.7875025000001</v>
      </c>
      <c r="BQ870">
        <f t="shared" si="1135"/>
        <v>-16.387490300000081</v>
      </c>
      <c r="BR870">
        <f t="shared" si="1136"/>
        <v>4.9000249999999141</v>
      </c>
      <c r="BS870">
        <f t="shared" si="1137"/>
        <v>-5.0048999999944499E-2</v>
      </c>
      <c r="BT870">
        <f t="shared" si="1138"/>
        <v>-18.84997599999997</v>
      </c>
      <c r="BU870">
        <f t="shared" si="1139"/>
        <v>-31</v>
      </c>
      <c r="BV870">
        <f t="shared" si="1140"/>
        <v>1163.8300047999999</v>
      </c>
      <c r="BW870">
        <f t="shared" si="1141"/>
        <v>1165.2238129047619</v>
      </c>
      <c r="BX870">
        <f t="shared" si="1142"/>
        <v>1165.5218216363635</v>
      </c>
      <c r="BY870">
        <f t="shared" si="1143"/>
        <v>1159.7223835714285</v>
      </c>
      <c r="BZ870">
        <f t="shared" si="1144"/>
        <v>1202</v>
      </c>
      <c r="CA870">
        <f t="shared" si="1145"/>
        <v>1130</v>
      </c>
      <c r="CB870">
        <f t="shared" si="1146"/>
        <v>1176.3031456000001</v>
      </c>
      <c r="CC870">
        <f t="shared" si="1147"/>
        <v>1172.7524987916668</v>
      </c>
      <c r="CD870">
        <f t="shared" si="1148"/>
        <v>1160.4040151596032</v>
      </c>
      <c r="CE870">
        <f t="shared" si="1149"/>
        <v>1156.7176920642673</v>
      </c>
      <c r="CF870">
        <f t="shared" si="1150"/>
        <v>1147.4499510000001</v>
      </c>
      <c r="CG870">
        <f t="shared" si="1151"/>
        <v>1152</v>
      </c>
      <c r="CH870">
        <f t="shared" si="1152"/>
        <v>1140.25</v>
      </c>
    </row>
    <row r="871" spans="1:86">
      <c r="A871" s="1">
        <v>40738</v>
      </c>
      <c r="B871">
        <v>1151.3000489999999</v>
      </c>
      <c r="C871">
        <v>1188.400024</v>
      </c>
      <c r="D871">
        <v>1151.3000489999999</v>
      </c>
      <c r="E871">
        <v>1174.1999510000001</v>
      </c>
      <c r="F871">
        <v>368747</v>
      </c>
      <c r="G871">
        <f t="shared" si="1086"/>
        <v>86470.027116272802</v>
      </c>
      <c r="H871">
        <f t="shared" si="1114"/>
        <v>16360508.441686375</v>
      </c>
      <c r="I871">
        <f t="shared" si="1087"/>
        <v>1166.30001825</v>
      </c>
      <c r="J871">
        <f t="shared" si="1094"/>
        <v>1187.0250245</v>
      </c>
      <c r="K871">
        <f t="shared" si="1095"/>
        <v>1145.5375060000001</v>
      </c>
      <c r="L871">
        <f t="shared" si="1096"/>
        <v>5</v>
      </c>
      <c r="M871">
        <f t="shared" si="1097"/>
        <v>10</v>
      </c>
      <c r="N871">
        <f t="shared" si="1098"/>
        <v>50</v>
      </c>
      <c r="O871">
        <f t="shared" si="1099"/>
        <v>0</v>
      </c>
      <c r="P871">
        <f t="shared" si="1074"/>
        <v>37.099975000000086</v>
      </c>
      <c r="Q871">
        <f t="shared" si="1075"/>
        <v>14.200072999999975</v>
      </c>
      <c r="R871">
        <f t="shared" si="1076"/>
        <v>22.899902000000111</v>
      </c>
      <c r="S871">
        <f t="shared" si="1077"/>
        <v>37.099975000000086</v>
      </c>
      <c r="T871">
        <f t="shared" si="1113"/>
        <v>27.951652787249905</v>
      </c>
      <c r="U871">
        <f t="shared" si="1078"/>
        <v>-3.7000729999999749</v>
      </c>
      <c r="V871">
        <f t="shared" si="1079"/>
        <v>-10.299927000000025</v>
      </c>
      <c r="W871">
        <f t="shared" si="1080"/>
        <v>0</v>
      </c>
      <c r="X871">
        <f t="shared" si="1081"/>
        <v>0</v>
      </c>
      <c r="Y871">
        <f t="shared" si="1111"/>
        <v>7.3691932798458941</v>
      </c>
      <c r="Z871">
        <f t="shared" si="1112"/>
        <v>5.4128768222219543</v>
      </c>
      <c r="AA871">
        <f t="shared" si="1108"/>
        <v>26.364069902897967</v>
      </c>
      <c r="AB871">
        <f t="shared" si="1109"/>
        <v>19.365140456706833</v>
      </c>
      <c r="AC871">
        <f t="shared" si="1110"/>
        <v>15.305161386240959</v>
      </c>
      <c r="AD871">
        <f t="shared" si="1118"/>
        <v>7.4632432701680695</v>
      </c>
      <c r="AE871">
        <f t="shared" si="1091"/>
        <v>1166.9699950000002</v>
      </c>
      <c r="AF871">
        <f t="shared" si="1093"/>
        <v>1169.5916543333333</v>
      </c>
      <c r="AG871">
        <f t="shared" si="1115"/>
        <v>1155.6700011999997</v>
      </c>
      <c r="AH871">
        <f t="shared" si="1100"/>
        <v>1165.3749999000001</v>
      </c>
      <c r="AI871">
        <f t="shared" si="1101"/>
        <v>1190.8476804975498</v>
      </c>
      <c r="AJ871">
        <f t="shared" si="1102"/>
        <v>1139.9023193024505</v>
      </c>
      <c r="AK871">
        <f t="shared" si="1103"/>
        <v>0.67322384007062075</v>
      </c>
      <c r="AL871">
        <f t="shared" si="1082"/>
        <v>0.23449689656125419</v>
      </c>
      <c r="AM871">
        <f t="shared" si="1083"/>
        <v>86470.027116272802</v>
      </c>
      <c r="AN871">
        <f t="shared" si="1116"/>
        <v>-95007.247309779137</v>
      </c>
      <c r="AO871">
        <f t="shared" si="1117"/>
        <v>7483758</v>
      </c>
      <c r="AP871">
        <f t="shared" si="1119"/>
        <v>-1.2695125538503401E-2</v>
      </c>
      <c r="AQ871">
        <f t="shared" si="1120"/>
        <v>1167.1418716258052</v>
      </c>
      <c r="AR871">
        <f t="shared" si="1121"/>
        <v>1169.8252777773582</v>
      </c>
      <c r="AS871">
        <f t="shared" si="1122"/>
        <v>1165.7594147192567</v>
      </c>
      <c r="AT871">
        <f t="shared" si="1123"/>
        <v>1170.4832951828432</v>
      </c>
      <c r="AU871">
        <f t="shared" si="1124"/>
        <v>1165.893249379897</v>
      </c>
      <c r="AV871">
        <f t="shared" si="1125"/>
        <v>1175.494000599615</v>
      </c>
      <c r="AW871">
        <f t="shared" si="1126"/>
        <v>-9.6007512197179494</v>
      </c>
      <c r="AX871">
        <f t="shared" si="1153"/>
        <v>-13.738023476710216</v>
      </c>
      <c r="AY871">
        <f t="shared" si="1127"/>
        <v>4.1372722569922669</v>
      </c>
      <c r="AZ871">
        <f t="shared" si="1084"/>
        <v>1171.3000079999999</v>
      </c>
      <c r="BA871">
        <f t="shared" si="1085"/>
        <v>431913364.04997599</v>
      </c>
      <c r="BB871">
        <f t="shared" si="1088"/>
        <v>431913364.04997599</v>
      </c>
      <c r="BC871">
        <f t="shared" si="1089"/>
        <v>0</v>
      </c>
      <c r="BD871">
        <f t="shared" si="1104"/>
        <v>3107773050.4940829</v>
      </c>
      <c r="BE871">
        <f t="shared" si="1105"/>
        <v>1385987334.4244895</v>
      </c>
      <c r="BF871">
        <f t="shared" si="1106"/>
        <v>2.2422809886531461</v>
      </c>
      <c r="BG871">
        <f t="shared" si="1107"/>
        <v>69.157515850734356</v>
      </c>
      <c r="BH871">
        <f t="shared" si="1128"/>
        <v>48134769</v>
      </c>
      <c r="BI871">
        <f t="shared" si="1129"/>
        <v>-0.81674183065338013</v>
      </c>
      <c r="BJ871">
        <f t="shared" si="1090"/>
        <v>839.9902000000111</v>
      </c>
      <c r="BK871">
        <f t="shared" si="1130"/>
        <v>8.0699704709577252E-3</v>
      </c>
      <c r="BL871">
        <f t="shared" si="1131"/>
        <v>1.0080699704709577</v>
      </c>
      <c r="BM871">
        <f t="shared" si="1132"/>
        <v>13.425281466366433</v>
      </c>
      <c r="BN871">
        <f t="shared" si="1133"/>
        <v>1169.8500365</v>
      </c>
      <c r="BO871">
        <f t="shared" si="1092"/>
        <v>1166.5900145999999</v>
      </c>
      <c r="BP871">
        <f t="shared" si="1134"/>
        <v>1182.4889741617646</v>
      </c>
      <c r="BQ871">
        <f t="shared" si="1135"/>
        <v>-15.898959561764741</v>
      </c>
      <c r="BR871">
        <f t="shared" si="1136"/>
        <v>31.049927000000025</v>
      </c>
      <c r="BS871">
        <f t="shared" si="1137"/>
        <v>21.300048999999944</v>
      </c>
      <c r="BT871">
        <f t="shared" si="1138"/>
        <v>33.40002400000003</v>
      </c>
      <c r="BU871">
        <f t="shared" si="1139"/>
        <v>-2.6999510000000555</v>
      </c>
      <c r="BV871">
        <f t="shared" si="1140"/>
        <v>1165.6733234666667</v>
      </c>
      <c r="BW871">
        <f t="shared" si="1141"/>
        <v>1166.7928465714283</v>
      </c>
      <c r="BX871">
        <f t="shared" si="1142"/>
        <v>1167.3863568727274</v>
      </c>
      <c r="BY871">
        <f t="shared" si="1143"/>
        <v>1161.3969022523811</v>
      </c>
      <c r="BZ871">
        <f t="shared" si="1144"/>
        <v>1202</v>
      </c>
      <c r="CA871">
        <f t="shared" si="1145"/>
        <v>1130</v>
      </c>
      <c r="CB871">
        <f t="shared" si="1146"/>
        <v>1171.1731676000002</v>
      </c>
      <c r="CC871">
        <f t="shared" si="1147"/>
        <v>1175.1845637222223</v>
      </c>
      <c r="CD871">
        <f t="shared" si="1148"/>
        <v>1160.0283786483733</v>
      </c>
      <c r="CE871">
        <f t="shared" si="1149"/>
        <v>1149.5363790886518</v>
      </c>
      <c r="CF871">
        <f t="shared" si="1150"/>
        <v>1164.8000489999999</v>
      </c>
      <c r="CG871">
        <f t="shared" si="1151"/>
        <v>1167.900024</v>
      </c>
      <c r="CH871">
        <f t="shared" si="1152"/>
        <v>1154</v>
      </c>
    </row>
    <row r="872" spans="1:86">
      <c r="A872" s="1">
        <v>40739</v>
      </c>
      <c r="B872">
        <v>1170.0500489999999</v>
      </c>
      <c r="C872">
        <v>1184.6999510000001</v>
      </c>
      <c r="D872">
        <v>1161.599976</v>
      </c>
      <c r="E872">
        <v>1177.5500489999999</v>
      </c>
      <c r="F872">
        <v>171029</v>
      </c>
      <c r="G872">
        <f t="shared" si="1086"/>
        <v>65155.241335065126</v>
      </c>
      <c r="H872">
        <f t="shared" si="1114"/>
        <v>16425663.683021441</v>
      </c>
      <c r="I872">
        <f t="shared" si="1087"/>
        <v>1173.47500625</v>
      </c>
      <c r="J872">
        <f t="shared" si="1094"/>
        <v>1187.0250245</v>
      </c>
      <c r="K872">
        <f t="shared" si="1095"/>
        <v>1147.7999877500001</v>
      </c>
      <c r="L872">
        <f t="shared" si="1096"/>
        <v>6</v>
      </c>
      <c r="M872">
        <f t="shared" si="1097"/>
        <v>4</v>
      </c>
      <c r="N872">
        <f t="shared" si="1098"/>
        <v>40</v>
      </c>
      <c r="O872">
        <f t="shared" si="1099"/>
        <v>60</v>
      </c>
      <c r="P872">
        <f t="shared" si="1074"/>
        <v>23.099975000000086</v>
      </c>
      <c r="Q872">
        <f t="shared" si="1075"/>
        <v>7.149902000000111</v>
      </c>
      <c r="R872">
        <f t="shared" si="1076"/>
        <v>15.950072999999975</v>
      </c>
      <c r="S872">
        <f t="shared" si="1077"/>
        <v>23.099975000000086</v>
      </c>
      <c r="T872">
        <f t="shared" si="1113"/>
        <v>27.605104373874919</v>
      </c>
      <c r="U872">
        <f t="shared" si="1078"/>
        <v>4.25</v>
      </c>
      <c r="V872">
        <f t="shared" si="1079"/>
        <v>-3.4000240000000304</v>
      </c>
      <c r="W872">
        <f t="shared" si="1080"/>
        <v>4.25</v>
      </c>
      <c r="X872">
        <f t="shared" si="1081"/>
        <v>0</v>
      </c>
      <c r="Y872">
        <f t="shared" si="1111"/>
        <v>7.1463937598569016</v>
      </c>
      <c r="Z872">
        <f t="shared" si="1112"/>
        <v>5.0262427634918145</v>
      </c>
      <c r="AA872">
        <f t="shared" si="1108"/>
        <v>25.887943269724232</v>
      </c>
      <c r="AB872">
        <f t="shared" si="1109"/>
        <v>18.207657161581245</v>
      </c>
      <c r="AC872">
        <f t="shared" si="1110"/>
        <v>17.417352373073484</v>
      </c>
      <c r="AD872">
        <f t="shared" si="1118"/>
        <v>8.6676377548441348</v>
      </c>
      <c r="AE872">
        <f t="shared" si="1091"/>
        <v>1165.6300048000001</v>
      </c>
      <c r="AF872">
        <f t="shared" si="1093"/>
        <v>1168.7333373333333</v>
      </c>
      <c r="AG872">
        <f t="shared" si="1115"/>
        <v>1156.29750365</v>
      </c>
      <c r="AH872">
        <f t="shared" si="1100"/>
        <v>1168.8150024000001</v>
      </c>
      <c r="AI872">
        <f t="shared" si="1101"/>
        <v>1190.3379179728845</v>
      </c>
      <c r="AJ872">
        <f t="shared" si="1102"/>
        <v>1147.2920868271158</v>
      </c>
      <c r="AK872">
        <f t="shared" si="1103"/>
        <v>0.70292433361130335</v>
      </c>
      <c r="AL872">
        <f t="shared" si="1082"/>
        <v>0.38096019584436047</v>
      </c>
      <c r="AM872">
        <f t="shared" si="1083"/>
        <v>65155.241335065126</v>
      </c>
      <c r="AN872">
        <f t="shared" si="1116"/>
        <v>932928.08125927707</v>
      </c>
      <c r="AO872">
        <f t="shared" si="1117"/>
        <v>6579456</v>
      </c>
      <c r="AP872">
        <f t="shared" si="1119"/>
        <v>0.14179410596548972</v>
      </c>
      <c r="AQ872">
        <f t="shared" si="1120"/>
        <v>1170.6806519330314</v>
      </c>
      <c r="AR872">
        <f t="shared" si="1121"/>
        <v>1171.2288236108111</v>
      </c>
      <c r="AS872">
        <f t="shared" si="1122"/>
        <v>1167.8817288897906</v>
      </c>
      <c r="AT872">
        <f t="shared" si="1123"/>
        <v>1171.1193030263873</v>
      </c>
      <c r="AU872">
        <f t="shared" si="1124"/>
        <v>1167.6417693229125</v>
      </c>
      <c r="AV872">
        <f t="shared" si="1125"/>
        <v>1175.6379239876419</v>
      </c>
      <c r="AW872">
        <f t="shared" si="1126"/>
        <v>-7.9961546647293744</v>
      </c>
      <c r="AX872">
        <f t="shared" si="1153"/>
        <v>-12.589649714314048</v>
      </c>
      <c r="AY872">
        <f t="shared" si="1127"/>
        <v>4.5934950495846731</v>
      </c>
      <c r="AZ872">
        <f t="shared" si="1084"/>
        <v>1174.6166586666666</v>
      </c>
      <c r="BA872">
        <f t="shared" si="1085"/>
        <v>200893512.51510131</v>
      </c>
      <c r="BB872">
        <f t="shared" si="1088"/>
        <v>200893512.51510131</v>
      </c>
      <c r="BC872">
        <f t="shared" si="1089"/>
        <v>0</v>
      </c>
      <c r="BD872">
        <f t="shared" si="1104"/>
        <v>2813503596.3412132</v>
      </c>
      <c r="BE872">
        <f t="shared" si="1105"/>
        <v>1385987334.4244895</v>
      </c>
      <c r="BF872">
        <f t="shared" si="1106"/>
        <v>2.0299634249612235</v>
      </c>
      <c r="BG872">
        <f t="shared" si="1107"/>
        <v>66.996301283313414</v>
      </c>
      <c r="BH872">
        <f t="shared" si="1128"/>
        <v>48305798</v>
      </c>
      <c r="BI872">
        <f t="shared" si="1129"/>
        <v>-0.68015453581211871</v>
      </c>
      <c r="BJ872">
        <f t="shared" si="1090"/>
        <v>235.0097999999889</v>
      </c>
      <c r="BK872">
        <f t="shared" si="1130"/>
        <v>2.8530898823039457E-3</v>
      </c>
      <c r="BL872">
        <f t="shared" si="1131"/>
        <v>1.002853089882304</v>
      </c>
      <c r="BM872">
        <f t="shared" si="1132"/>
        <v>11.343572516303736</v>
      </c>
      <c r="BN872">
        <f t="shared" si="1133"/>
        <v>1173.1499635</v>
      </c>
      <c r="BO872">
        <f t="shared" si="1092"/>
        <v>1163.3150024000001</v>
      </c>
      <c r="BP872">
        <f t="shared" si="1134"/>
        <v>1181.2139730882354</v>
      </c>
      <c r="BQ872">
        <f t="shared" si="1135"/>
        <v>-17.898970688235295</v>
      </c>
      <c r="BR872">
        <f t="shared" si="1136"/>
        <v>19.75</v>
      </c>
      <c r="BS872">
        <f t="shared" si="1137"/>
        <v>30.25</v>
      </c>
      <c r="BT872">
        <f t="shared" si="1138"/>
        <v>20.75</v>
      </c>
      <c r="BU872">
        <f t="shared" si="1139"/>
        <v>26.050048999999944</v>
      </c>
      <c r="BV872">
        <f t="shared" si="1140"/>
        <v>1169.2000081333331</v>
      </c>
      <c r="BW872">
        <f t="shared" si="1141"/>
        <v>1169.0666736190478</v>
      </c>
      <c r="BX872">
        <f t="shared" si="1142"/>
        <v>1169.6000021636362</v>
      </c>
      <c r="BY872">
        <f t="shared" si="1143"/>
        <v>1163.4807163285711</v>
      </c>
      <c r="BZ872">
        <f t="shared" si="1144"/>
        <v>1202</v>
      </c>
      <c r="CA872">
        <f t="shared" si="1145"/>
        <v>1131.349976</v>
      </c>
      <c r="CB872">
        <f t="shared" si="1146"/>
        <v>1161.40600361</v>
      </c>
      <c r="CC872">
        <f t="shared" si="1147"/>
        <v>1170.7665292222223</v>
      </c>
      <c r="CD872">
        <f t="shared" si="1148"/>
        <v>1166.6935120566666</v>
      </c>
      <c r="CE872">
        <f t="shared" si="1149"/>
        <v>1146.7394480538383</v>
      </c>
      <c r="CF872">
        <f t="shared" si="1150"/>
        <v>1174.1999510000001</v>
      </c>
      <c r="CG872">
        <f t="shared" si="1151"/>
        <v>1188.400024</v>
      </c>
      <c r="CH872">
        <f t="shared" si="1152"/>
        <v>1151.3000489999999</v>
      </c>
    </row>
    <row r="873" spans="1:86">
      <c r="A873" s="1">
        <v>40742</v>
      </c>
      <c r="B873">
        <v>1170</v>
      </c>
      <c r="C873">
        <v>1188.9499510000001</v>
      </c>
      <c r="D873">
        <v>1165</v>
      </c>
      <c r="E873">
        <v>1174.75</v>
      </c>
      <c r="F873">
        <v>151327</v>
      </c>
      <c r="G873">
        <f t="shared" si="1086"/>
        <v>-28116.873181786752</v>
      </c>
      <c r="H873">
        <f t="shared" si="1114"/>
        <v>16397546.809839655</v>
      </c>
      <c r="I873">
        <f t="shared" si="1087"/>
        <v>1174.6749877500001</v>
      </c>
      <c r="J873">
        <f t="shared" si="1094"/>
        <v>1187.0250245</v>
      </c>
      <c r="K873">
        <f t="shared" si="1095"/>
        <v>1147.7999877500001</v>
      </c>
      <c r="L873">
        <f t="shared" si="1096"/>
        <v>7</v>
      </c>
      <c r="M873">
        <f t="shared" si="1097"/>
        <v>5</v>
      </c>
      <c r="N873">
        <f t="shared" si="1098"/>
        <v>30</v>
      </c>
      <c r="O873">
        <f t="shared" si="1099"/>
        <v>50</v>
      </c>
      <c r="P873">
        <f t="shared" si="1074"/>
        <v>23.949951000000056</v>
      </c>
      <c r="Q873">
        <f t="shared" si="1075"/>
        <v>14.199951000000056</v>
      </c>
      <c r="R873">
        <f t="shared" si="1076"/>
        <v>9.75</v>
      </c>
      <c r="S873">
        <f t="shared" si="1077"/>
        <v>23.949951000000056</v>
      </c>
      <c r="T873">
        <f t="shared" si="1113"/>
        <v>27.344021990026715</v>
      </c>
      <c r="U873">
        <f t="shared" si="1078"/>
        <v>-14.049927000000025</v>
      </c>
      <c r="V873">
        <f t="shared" si="1079"/>
        <v>6.5500489999999445</v>
      </c>
      <c r="W873">
        <f t="shared" si="1080"/>
        <v>0</v>
      </c>
      <c r="X873">
        <f t="shared" si="1081"/>
        <v>6.5500489999999445</v>
      </c>
      <c r="Y873">
        <f t="shared" si="1111"/>
        <v>6.635937062724266</v>
      </c>
      <c r="Z873">
        <f t="shared" si="1112"/>
        <v>5.1350860660995385</v>
      </c>
      <c r="AA873">
        <f t="shared" si="1108"/>
        <v>24.268328430779555</v>
      </c>
      <c r="AB873">
        <f t="shared" si="1109"/>
        <v>18.779556526002199</v>
      </c>
      <c r="AC873">
        <f t="shared" si="1110"/>
        <v>12.750386947669668</v>
      </c>
      <c r="AD873">
        <f t="shared" si="1118"/>
        <v>9.2200755013163107</v>
      </c>
      <c r="AE873">
        <f t="shared" si="1091"/>
        <v>1167.75</v>
      </c>
      <c r="AF873">
        <f t="shared" si="1093"/>
        <v>1167.1500040000001</v>
      </c>
      <c r="AG873">
        <f t="shared" si="1115"/>
        <v>1156.99750365</v>
      </c>
      <c r="AH873">
        <f t="shared" si="1100"/>
        <v>1170.5099975000001</v>
      </c>
      <c r="AI873">
        <f t="shared" si="1101"/>
        <v>1190.9379651043544</v>
      </c>
      <c r="AJ873">
        <f t="shared" si="1102"/>
        <v>1150.0820298956457</v>
      </c>
      <c r="AK873">
        <f t="shared" si="1103"/>
        <v>0.60377935245736758</v>
      </c>
      <c r="AL873">
        <f t="shared" si="1082"/>
        <v>-0.18580209203768497</v>
      </c>
      <c r="AM873">
        <f t="shared" si="1083"/>
        <v>-28116.873181786752</v>
      </c>
      <c r="AN873">
        <f t="shared" si="1116"/>
        <v>743665.61722618097</v>
      </c>
      <c r="AO873">
        <f t="shared" si="1117"/>
        <v>6207198</v>
      </c>
      <c r="AP873">
        <f t="shared" si="1119"/>
        <v>0.11980697526100842</v>
      </c>
      <c r="AQ873">
        <f t="shared" si="1120"/>
        <v>1172.0642302758008</v>
      </c>
      <c r="AR873">
        <f t="shared" si="1121"/>
        <v>1168.88360888173</v>
      </c>
      <c r="AS873">
        <f t="shared" si="1122"/>
        <v>1169.1180176896282</v>
      </c>
      <c r="AT873">
        <f t="shared" si="1123"/>
        <v>1171.4460657540126</v>
      </c>
      <c r="AU873">
        <f t="shared" si="1124"/>
        <v>1168.7080039244756</v>
      </c>
      <c r="AV873">
        <f t="shared" si="1125"/>
        <v>1175.575769308507</v>
      </c>
      <c r="AW873">
        <f t="shared" si="1126"/>
        <v>-6.8677653840313724</v>
      </c>
      <c r="AX873">
        <f t="shared" si="1153"/>
        <v>-11.445272848257513</v>
      </c>
      <c r="AY873">
        <f t="shared" si="1127"/>
        <v>4.5775074642261409</v>
      </c>
      <c r="AZ873">
        <f t="shared" si="1084"/>
        <v>1176.2333169999999</v>
      </c>
      <c r="BA873">
        <f t="shared" si="1085"/>
        <v>177995859.161659</v>
      </c>
      <c r="BB873">
        <f t="shared" si="1088"/>
        <v>177995859.161659</v>
      </c>
      <c r="BC873">
        <f t="shared" si="1089"/>
        <v>0</v>
      </c>
      <c r="BD873">
        <f t="shared" si="1104"/>
        <v>2681848451.3414793</v>
      </c>
      <c r="BE873">
        <f t="shared" si="1105"/>
        <v>1385987334.4244895</v>
      </c>
      <c r="BF873">
        <f t="shared" si="1106"/>
        <v>1.9349732748135657</v>
      </c>
      <c r="BG873">
        <f t="shared" si="1107"/>
        <v>65.928139496823135</v>
      </c>
      <c r="BH873">
        <f t="shared" si="1128"/>
        <v>48154471</v>
      </c>
      <c r="BI873">
        <f t="shared" si="1129"/>
        <v>-0.58420440122469564</v>
      </c>
      <c r="BJ873">
        <f t="shared" si="1090"/>
        <v>-380.00489999999445</v>
      </c>
      <c r="BK873">
        <f t="shared" si="1130"/>
        <v>-2.3778598645363773E-3</v>
      </c>
      <c r="BL873">
        <f t="shared" si="1131"/>
        <v>0.99762214013546358</v>
      </c>
      <c r="BM873">
        <f t="shared" si="1132"/>
        <v>10.766484266321223</v>
      </c>
      <c r="BN873">
        <f t="shared" si="1133"/>
        <v>1176.9749755</v>
      </c>
      <c r="BO873">
        <f t="shared" si="1092"/>
        <v>1165.4099975000001</v>
      </c>
      <c r="BP873">
        <f t="shared" si="1134"/>
        <v>1179.8014723676472</v>
      </c>
      <c r="BQ873">
        <f t="shared" si="1135"/>
        <v>-14.391474867647048</v>
      </c>
      <c r="BR873">
        <f t="shared" si="1136"/>
        <v>8.4000240000000304</v>
      </c>
      <c r="BS873">
        <f t="shared" si="1137"/>
        <v>11.5</v>
      </c>
      <c r="BT873">
        <f t="shared" si="1138"/>
        <v>18.099975000000086</v>
      </c>
      <c r="BU873">
        <f t="shared" si="1139"/>
        <v>14.90002400000003</v>
      </c>
      <c r="BV873">
        <f t="shared" si="1140"/>
        <v>1172.2400065333334</v>
      </c>
      <c r="BW873">
        <f t="shared" si="1141"/>
        <v>1170.785720095238</v>
      </c>
      <c r="BX873">
        <f t="shared" si="1142"/>
        <v>1170.6790926363637</v>
      </c>
      <c r="BY873">
        <f t="shared" si="1143"/>
        <v>1165.2380969333333</v>
      </c>
      <c r="BZ873">
        <f t="shared" si="1144"/>
        <v>1202</v>
      </c>
      <c r="CA873">
        <f t="shared" si="1145"/>
        <v>1140.25</v>
      </c>
      <c r="CB873">
        <f t="shared" si="1146"/>
        <v>1159.8949869333333</v>
      </c>
      <c r="CC873">
        <f t="shared" si="1147"/>
        <v>1162.3633370083335</v>
      </c>
      <c r="CD873">
        <f t="shared" si="1148"/>
        <v>1170.2431896111111</v>
      </c>
      <c r="CE873">
        <f t="shared" si="1149"/>
        <v>1143.6731353023235</v>
      </c>
      <c r="CF873">
        <f t="shared" si="1150"/>
        <v>1177.5500489999999</v>
      </c>
      <c r="CG873">
        <f t="shared" si="1151"/>
        <v>1184.6999510000001</v>
      </c>
      <c r="CH873">
        <f t="shared" si="1152"/>
        <v>1161.599976</v>
      </c>
    </row>
    <row r="874" spans="1:86">
      <c r="A874" s="1">
        <v>40743</v>
      </c>
      <c r="B874">
        <v>1169.5</v>
      </c>
      <c r="C874">
        <v>1174.900024</v>
      </c>
      <c r="D874">
        <v>1158.4499510000001</v>
      </c>
      <c r="E874">
        <v>1163</v>
      </c>
      <c r="F874">
        <v>245365</v>
      </c>
      <c r="G874">
        <f t="shared" si="1086"/>
        <v>-109630.31081229997</v>
      </c>
      <c r="H874">
        <f t="shared" si="1114"/>
        <v>16287916.499027355</v>
      </c>
      <c r="I874">
        <f t="shared" si="1087"/>
        <v>1166.46249375</v>
      </c>
      <c r="J874">
        <f t="shared" si="1094"/>
        <v>1187.0250245</v>
      </c>
      <c r="K874">
        <f t="shared" si="1095"/>
        <v>1147.7999877500001</v>
      </c>
      <c r="L874">
        <f t="shared" si="1096"/>
        <v>8</v>
      </c>
      <c r="M874">
        <f t="shared" si="1097"/>
        <v>6</v>
      </c>
      <c r="N874">
        <f t="shared" si="1098"/>
        <v>20</v>
      </c>
      <c r="O874">
        <f t="shared" si="1099"/>
        <v>40</v>
      </c>
      <c r="P874">
        <f t="shared" si="1074"/>
        <v>16.450072999999975</v>
      </c>
      <c r="Q874">
        <f t="shared" si="1075"/>
        <v>11.90002400000003</v>
      </c>
      <c r="R874">
        <f t="shared" si="1076"/>
        <v>4.5500489999999445</v>
      </c>
      <c r="S874">
        <f t="shared" si="1077"/>
        <v>16.450072999999975</v>
      </c>
      <c r="T874">
        <f t="shared" si="1113"/>
        <v>26.565882776453375</v>
      </c>
      <c r="U874">
        <f t="shared" si="1078"/>
        <v>2</v>
      </c>
      <c r="V874">
        <f t="shared" si="1079"/>
        <v>-0.65002499999991414</v>
      </c>
      <c r="W874">
        <f t="shared" si="1080"/>
        <v>2</v>
      </c>
      <c r="X874">
        <f t="shared" si="1081"/>
        <v>0</v>
      </c>
      <c r="Y874">
        <f t="shared" si="1111"/>
        <v>6.3047987011011042</v>
      </c>
      <c r="Z874">
        <f t="shared" si="1112"/>
        <v>4.7682942042352865</v>
      </c>
      <c r="AA874">
        <f t="shared" si="1108"/>
        <v>23.732690361373393</v>
      </c>
      <c r="AB874">
        <f t="shared" si="1109"/>
        <v>17.948939413606297</v>
      </c>
      <c r="AC874">
        <f t="shared" si="1110"/>
        <v>13.876019193565506</v>
      </c>
      <c r="AD874">
        <f t="shared" si="1118"/>
        <v>9.7080124220606585</v>
      </c>
      <c r="AE874">
        <f t="shared" si="1091"/>
        <v>1170.8600097999999</v>
      </c>
      <c r="AF874">
        <f t="shared" si="1093"/>
        <v>1166.9583333333333</v>
      </c>
      <c r="AG874">
        <f t="shared" si="1115"/>
        <v>1157.9075012000001</v>
      </c>
      <c r="AH874">
        <f t="shared" si="1100"/>
        <v>1170.1749998999999</v>
      </c>
      <c r="AI874">
        <f t="shared" si="1101"/>
        <v>1190.9714101745151</v>
      </c>
      <c r="AJ874">
        <f t="shared" si="1102"/>
        <v>1149.3785896254847</v>
      </c>
      <c r="AK874">
        <f t="shared" si="1103"/>
        <v>0.32749426931645942</v>
      </c>
      <c r="AL874">
        <f t="shared" si="1082"/>
        <v>-0.44680500809936208</v>
      </c>
      <c r="AM874">
        <f t="shared" si="1083"/>
        <v>-109630.31081229997</v>
      </c>
      <c r="AN874">
        <f t="shared" si="1116"/>
        <v>760215.18770176417</v>
      </c>
      <c r="AO874">
        <f t="shared" si="1117"/>
        <v>6190969</v>
      </c>
      <c r="AP874">
        <f t="shared" si="1119"/>
        <v>0.12279421649531183</v>
      </c>
      <c r="AQ874">
        <f t="shared" si="1120"/>
        <v>1168.9823919820285</v>
      </c>
      <c r="AR874">
        <f t="shared" si="1121"/>
        <v>1167.1212663854369</v>
      </c>
      <c r="AS874">
        <f t="shared" si="1122"/>
        <v>1168.0167745054951</v>
      </c>
      <c r="AT874">
        <f t="shared" si="1123"/>
        <v>1170.6859198361515</v>
      </c>
      <c r="AU874">
        <f t="shared" si="1124"/>
        <v>1167.8518033358043</v>
      </c>
      <c r="AV874">
        <f t="shared" si="1125"/>
        <v>1174.6954654569115</v>
      </c>
      <c r="AW874">
        <f t="shared" si="1126"/>
        <v>-6.8436621211071724</v>
      </c>
      <c r="AX874">
        <f t="shared" si="1153"/>
        <v>-10.524950702827445</v>
      </c>
      <c r="AY874">
        <f t="shared" si="1127"/>
        <v>3.6812885817202723</v>
      </c>
      <c r="AZ874">
        <f t="shared" si="1084"/>
        <v>1165.4499916666666</v>
      </c>
      <c r="BA874">
        <f t="shared" si="1085"/>
        <v>285960637.20529163</v>
      </c>
      <c r="BB874">
        <f t="shared" si="1088"/>
        <v>0</v>
      </c>
      <c r="BC874">
        <f t="shared" si="1089"/>
        <v>285960637.20529163</v>
      </c>
      <c r="BD874">
        <f t="shared" si="1104"/>
        <v>2405670908.524579</v>
      </c>
      <c r="BE874">
        <f t="shared" si="1105"/>
        <v>1671947971.6297812</v>
      </c>
      <c r="BF874">
        <f t="shared" si="1106"/>
        <v>1.4388431633907719</v>
      </c>
      <c r="BG874">
        <f t="shared" si="1107"/>
        <v>58.996953350223627</v>
      </c>
      <c r="BH874">
        <f t="shared" si="1128"/>
        <v>47909106</v>
      </c>
      <c r="BI874">
        <f t="shared" si="1129"/>
        <v>-0.58259032424588875</v>
      </c>
      <c r="BJ874">
        <f t="shared" si="1090"/>
        <v>-1275</v>
      </c>
      <c r="BK874">
        <f t="shared" si="1130"/>
        <v>-1.0002128112364332E-2</v>
      </c>
      <c r="BL874">
        <f t="shared" si="1131"/>
        <v>0.98999787188763566</v>
      </c>
      <c r="BM874">
        <f t="shared" si="1132"/>
        <v>10.960670603795439</v>
      </c>
      <c r="BN874">
        <f t="shared" si="1133"/>
        <v>1166.6749875</v>
      </c>
      <c r="BO874">
        <f t="shared" si="1092"/>
        <v>1169.5199950000001</v>
      </c>
      <c r="BP874">
        <f t="shared" si="1134"/>
        <v>1177.718383764706</v>
      </c>
      <c r="BQ874">
        <f t="shared" si="1135"/>
        <v>-8.1983887647058964</v>
      </c>
      <c r="BR874">
        <f t="shared" si="1136"/>
        <v>-5.9000240000000304</v>
      </c>
      <c r="BS874">
        <f t="shared" si="1137"/>
        <v>3.25</v>
      </c>
      <c r="BT874">
        <f t="shared" si="1138"/>
        <v>5.0048000000060711E-2</v>
      </c>
      <c r="BU874">
        <f t="shared" si="1139"/>
        <v>14.300048999999944</v>
      </c>
      <c r="BV874">
        <f t="shared" si="1140"/>
        <v>1170.6566732000001</v>
      </c>
      <c r="BW874">
        <f t="shared" si="1141"/>
        <v>1169.6000046666663</v>
      </c>
      <c r="BX874">
        <f t="shared" si="1142"/>
        <v>1169.3136385454545</v>
      </c>
      <c r="BY874">
        <f t="shared" si="1143"/>
        <v>1165.8097632523807</v>
      </c>
      <c r="BZ874">
        <f t="shared" si="1144"/>
        <v>1202</v>
      </c>
      <c r="CA874">
        <f t="shared" si="1145"/>
        <v>1140.25</v>
      </c>
      <c r="CB874">
        <f t="shared" si="1146"/>
        <v>1170.0336841433334</v>
      </c>
      <c r="CC874">
        <f t="shared" si="1147"/>
        <v>1161.0722113333334</v>
      </c>
      <c r="CD874">
        <f t="shared" si="1148"/>
        <v>1171.765506463611</v>
      </c>
      <c r="CE874">
        <f t="shared" si="1149"/>
        <v>1142.6498276089128</v>
      </c>
      <c r="CF874">
        <f t="shared" si="1150"/>
        <v>1174.75</v>
      </c>
      <c r="CG874">
        <f t="shared" si="1151"/>
        <v>1188.9499510000001</v>
      </c>
      <c r="CH874">
        <f t="shared" si="1152"/>
        <v>1165</v>
      </c>
    </row>
    <row r="875" spans="1:86">
      <c r="A875" s="1">
        <v>40744</v>
      </c>
      <c r="B875">
        <v>1168.6999510000001</v>
      </c>
      <c r="C875">
        <v>1176.900024</v>
      </c>
      <c r="D875">
        <v>1159.099976</v>
      </c>
      <c r="E875">
        <v>1162.6999510000001</v>
      </c>
      <c r="F875">
        <v>255318</v>
      </c>
      <c r="G875">
        <f t="shared" si="1086"/>
        <v>-152044.29904705661</v>
      </c>
      <c r="H875">
        <f t="shared" si="1114"/>
        <v>16135872.199980298</v>
      </c>
      <c r="I875">
        <f t="shared" si="1087"/>
        <v>1166.8499755</v>
      </c>
      <c r="J875">
        <f t="shared" si="1094"/>
        <v>1187.0250245</v>
      </c>
      <c r="K875">
        <f t="shared" si="1095"/>
        <v>1147.7999877500001</v>
      </c>
      <c r="L875">
        <f t="shared" si="1096"/>
        <v>9</v>
      </c>
      <c r="M875">
        <f t="shared" si="1097"/>
        <v>7</v>
      </c>
      <c r="N875">
        <f t="shared" si="1098"/>
        <v>10</v>
      </c>
      <c r="O875">
        <f t="shared" si="1099"/>
        <v>30</v>
      </c>
      <c r="P875">
        <f t="shared" si="1074"/>
        <v>17.800048000000061</v>
      </c>
      <c r="Q875">
        <f t="shared" si="1075"/>
        <v>14.200072999999975</v>
      </c>
      <c r="R875">
        <f t="shared" si="1076"/>
        <v>3.5999750000000859</v>
      </c>
      <c r="S875">
        <f t="shared" si="1077"/>
        <v>17.800048000000061</v>
      </c>
      <c r="T875">
        <f t="shared" si="1113"/>
        <v>25.939751720992426</v>
      </c>
      <c r="U875">
        <f t="shared" si="1078"/>
        <v>-6.9000240000000304</v>
      </c>
      <c r="V875">
        <f t="shared" si="1079"/>
        <v>11.5</v>
      </c>
      <c r="W875">
        <f t="shared" si="1080"/>
        <v>0</v>
      </c>
      <c r="X875">
        <f t="shared" si="1081"/>
        <v>11.5</v>
      </c>
      <c r="Y875">
        <f t="shared" si="1111"/>
        <v>5.8544559367367395</v>
      </c>
      <c r="Z875">
        <f t="shared" si="1112"/>
        <v>5.249130332504194</v>
      </c>
      <c r="AA875">
        <f t="shared" si="1108"/>
        <v>22.569437054398893</v>
      </c>
      <c r="AB875">
        <f t="shared" si="1109"/>
        <v>20.235854178419903</v>
      </c>
      <c r="AC875">
        <f t="shared" si="1110"/>
        <v>5.4516224718261785</v>
      </c>
      <c r="AD875">
        <f t="shared" si="1118"/>
        <v>9.6177270451281203</v>
      </c>
      <c r="AE875">
        <f t="shared" si="1091"/>
        <v>1170.4399902</v>
      </c>
      <c r="AF875">
        <f t="shared" si="1093"/>
        <v>1169.5</v>
      </c>
      <c r="AG875">
        <f t="shared" si="1115"/>
        <v>1159.90499875</v>
      </c>
      <c r="AH875">
        <f t="shared" si="1100"/>
        <v>1169.5549925999999</v>
      </c>
      <c r="AI875">
        <f t="shared" si="1101"/>
        <v>1190.8306444373077</v>
      </c>
      <c r="AJ875">
        <f t="shared" si="1102"/>
        <v>1148.2793407626921</v>
      </c>
      <c r="AK875">
        <f t="shared" si="1103"/>
        <v>0.33889937538883763</v>
      </c>
      <c r="AL875">
        <f t="shared" si="1082"/>
        <v>-0.5955095177271349</v>
      </c>
      <c r="AM875">
        <f t="shared" si="1083"/>
        <v>-152044.29904705661</v>
      </c>
      <c r="AN875">
        <f t="shared" si="1116"/>
        <v>843969.17163282947</v>
      </c>
      <c r="AO875">
        <f t="shared" si="1117"/>
        <v>6086557</v>
      </c>
      <c r="AP875">
        <f t="shared" si="1119"/>
        <v>0.13866117932237051</v>
      </c>
      <c r="AQ875">
        <f t="shared" si="1120"/>
        <v>1166.8463620481389</v>
      </c>
      <c r="AR875">
        <f t="shared" si="1121"/>
        <v>1163.9944623055874</v>
      </c>
      <c r="AS875">
        <f t="shared" si="1122"/>
        <v>1167.0597462745059</v>
      </c>
      <c r="AT875">
        <f t="shared" si="1123"/>
        <v>1169.9671826408978</v>
      </c>
      <c r="AU875">
        <f t="shared" si="1124"/>
        <v>1167.0790254854337</v>
      </c>
      <c r="AV875">
        <f t="shared" si="1125"/>
        <v>1173.8557794449277</v>
      </c>
      <c r="AW875">
        <f t="shared" si="1126"/>
        <v>-6.7767539594940445</v>
      </c>
      <c r="AX875">
        <f t="shared" si="1153"/>
        <v>-9.775311354160765</v>
      </c>
      <c r="AY875">
        <f t="shared" si="1127"/>
        <v>2.9985573946667206</v>
      </c>
      <c r="AZ875">
        <f t="shared" si="1084"/>
        <v>1166.2333169999999</v>
      </c>
      <c r="BA875">
        <f t="shared" si="1085"/>
        <v>297760358.02980596</v>
      </c>
      <c r="BB875">
        <f t="shared" si="1088"/>
        <v>297760358.02980596</v>
      </c>
      <c r="BC875">
        <f t="shared" si="1089"/>
        <v>0</v>
      </c>
      <c r="BD875">
        <f t="shared" si="1104"/>
        <v>2703431266.5543852</v>
      </c>
      <c r="BE875">
        <f t="shared" si="1105"/>
        <v>1186484888.3064332</v>
      </c>
      <c r="BF875">
        <f t="shared" si="1106"/>
        <v>2.2785214486913636</v>
      </c>
      <c r="BG875">
        <f t="shared" si="1107"/>
        <v>69.498445697247021</v>
      </c>
      <c r="BH875">
        <f t="shared" si="1128"/>
        <v>47653788</v>
      </c>
      <c r="BI875">
        <f t="shared" si="1129"/>
        <v>-0.57730720231223942</v>
      </c>
      <c r="BJ875">
        <f t="shared" si="1090"/>
        <v>-130.00489999999445</v>
      </c>
      <c r="BK875">
        <f t="shared" si="1130"/>
        <v>-2.5799570077381296E-4</v>
      </c>
      <c r="BL875">
        <f t="shared" si="1131"/>
        <v>0.99974200429922622</v>
      </c>
      <c r="BM875">
        <f t="shared" si="1132"/>
        <v>11.213253085113896</v>
      </c>
      <c r="BN875">
        <f t="shared" si="1133"/>
        <v>1168</v>
      </c>
      <c r="BO875">
        <f t="shared" si="1092"/>
        <v>1170.9299925999999</v>
      </c>
      <c r="BP875">
        <f t="shared" si="1134"/>
        <v>1175.8088252941179</v>
      </c>
      <c r="BQ875">
        <f t="shared" si="1135"/>
        <v>-4.8788326941180458</v>
      </c>
      <c r="BR875">
        <f t="shared" si="1136"/>
        <v>-20</v>
      </c>
      <c r="BS875">
        <f t="shared" si="1137"/>
        <v>0.29992700000002515</v>
      </c>
      <c r="BT875">
        <f t="shared" si="1138"/>
        <v>-12.09997599999997</v>
      </c>
      <c r="BU875">
        <f t="shared" si="1139"/>
        <v>5.6999510000000555</v>
      </c>
      <c r="BV875">
        <f t="shared" si="1140"/>
        <v>1167.9366536</v>
      </c>
      <c r="BW875">
        <f t="shared" si="1141"/>
        <v>1168.3833240000001</v>
      </c>
      <c r="BX875">
        <f t="shared" si="1142"/>
        <v>1167.9545387454546</v>
      </c>
      <c r="BY875">
        <f t="shared" si="1143"/>
        <v>1166.2661870428572</v>
      </c>
      <c r="BZ875">
        <f t="shared" si="1144"/>
        <v>1202</v>
      </c>
      <c r="CA875">
        <f t="shared" si="1145"/>
        <v>1140.25</v>
      </c>
      <c r="CB875">
        <f t="shared" si="1146"/>
        <v>1173.6779882400001</v>
      </c>
      <c r="CC875">
        <f t="shared" si="1147"/>
        <v>1169.944736786111</v>
      </c>
      <c r="CD875">
        <f t="shared" si="1148"/>
        <v>1173.2938853554365</v>
      </c>
      <c r="CE875">
        <f t="shared" si="1149"/>
        <v>1145.6152213402106</v>
      </c>
      <c r="CF875">
        <f t="shared" si="1150"/>
        <v>1163</v>
      </c>
      <c r="CG875">
        <f t="shared" si="1151"/>
        <v>1174.900024</v>
      </c>
      <c r="CH875">
        <f t="shared" si="1152"/>
        <v>1158.4499510000001</v>
      </c>
    </row>
    <row r="876" spans="1:86">
      <c r="A876" s="1">
        <v>40745</v>
      </c>
      <c r="B876">
        <v>1155.0500489999999</v>
      </c>
      <c r="C876">
        <v>1170</v>
      </c>
      <c r="D876">
        <v>1147.599976</v>
      </c>
      <c r="E876">
        <v>1156.150024</v>
      </c>
      <c r="F876">
        <v>172146</v>
      </c>
      <c r="G876">
        <f t="shared" si="1086"/>
        <v>-40730.376248167551</v>
      </c>
      <c r="H876">
        <f t="shared" si="1114"/>
        <v>16095141.82373213</v>
      </c>
      <c r="I876">
        <f t="shared" si="1087"/>
        <v>1157.2000122499999</v>
      </c>
      <c r="J876">
        <f t="shared" si="1094"/>
        <v>1187.0250245</v>
      </c>
      <c r="K876">
        <f t="shared" si="1095"/>
        <v>1147.7999877500001</v>
      </c>
      <c r="L876">
        <f t="shared" si="1096"/>
        <v>10</v>
      </c>
      <c r="M876">
        <f t="shared" si="1097"/>
        <v>8</v>
      </c>
      <c r="N876">
        <f t="shared" si="1098"/>
        <v>0</v>
      </c>
      <c r="O876">
        <f t="shared" si="1099"/>
        <v>20</v>
      </c>
      <c r="P876">
        <f t="shared" si="1074"/>
        <v>22.40002400000003</v>
      </c>
      <c r="Q876">
        <f t="shared" si="1075"/>
        <v>13.84997599999997</v>
      </c>
      <c r="R876">
        <f t="shared" si="1076"/>
        <v>8.5500480000000607</v>
      </c>
      <c r="S876">
        <f t="shared" si="1077"/>
        <v>22.40002400000003</v>
      </c>
      <c r="T876">
        <f t="shared" si="1113"/>
        <v>25.686914026635826</v>
      </c>
      <c r="U876">
        <f t="shared" si="1078"/>
        <v>-2</v>
      </c>
      <c r="V876">
        <f t="shared" si="1079"/>
        <v>-7.4000240000000304</v>
      </c>
      <c r="W876">
        <f t="shared" si="1080"/>
        <v>0</v>
      </c>
      <c r="X876">
        <f t="shared" si="1081"/>
        <v>0</v>
      </c>
      <c r="Y876">
        <f t="shared" si="1111"/>
        <v>5.4362805126841147</v>
      </c>
      <c r="Z876">
        <f t="shared" si="1112"/>
        <v>4.8741924516110373</v>
      </c>
      <c r="AA876">
        <f t="shared" si="1108"/>
        <v>21.163618592124418</v>
      </c>
      <c r="AB876">
        <f t="shared" si="1109"/>
        <v>18.975391308417915</v>
      </c>
      <c r="AC876">
        <f t="shared" si="1110"/>
        <v>5.4516224718261848</v>
      </c>
      <c r="AD876">
        <f t="shared" si="1118"/>
        <v>9.9008994435398581</v>
      </c>
      <c r="AE876">
        <f t="shared" si="1091"/>
        <v>1166.8300048000001</v>
      </c>
      <c r="AF876">
        <f t="shared" si="1093"/>
        <v>1168.0583291666669</v>
      </c>
      <c r="AG876">
        <f t="shared" si="1115"/>
        <v>1162.7474975</v>
      </c>
      <c r="AH876">
        <f t="shared" si="1100"/>
        <v>1166.8999999000002</v>
      </c>
      <c r="AI876">
        <f t="shared" si="1101"/>
        <v>1187.5692697681804</v>
      </c>
      <c r="AJ876">
        <f t="shared" si="1102"/>
        <v>1146.23073003182</v>
      </c>
      <c r="AK876">
        <f t="shared" si="1103"/>
        <v>0.23995269381649734</v>
      </c>
      <c r="AL876">
        <f t="shared" si="1082"/>
        <v>-0.23660367506748661</v>
      </c>
      <c r="AM876">
        <f t="shared" si="1083"/>
        <v>-40730.376248167551</v>
      </c>
      <c r="AN876">
        <f t="shared" si="1116"/>
        <v>1047120.8449905871</v>
      </c>
      <c r="AO876">
        <f t="shared" si="1117"/>
        <v>5702476</v>
      </c>
      <c r="AP876">
        <f t="shared" si="1119"/>
        <v>0.18362564699800352</v>
      </c>
      <c r="AQ876">
        <f t="shared" si="1120"/>
        <v>1163.2096071117717</v>
      </c>
      <c r="AR876">
        <f t="shared" si="1121"/>
        <v>1163.3120337084949</v>
      </c>
      <c r="AS876">
        <f t="shared" si="1122"/>
        <v>1165.0959962650948</v>
      </c>
      <c r="AT876">
        <f t="shared" si="1123"/>
        <v>1168.7236383632171</v>
      </c>
      <c r="AU876">
        <f t="shared" si="1124"/>
        <v>1165.4396752626187</v>
      </c>
      <c r="AV876">
        <f t="shared" si="1125"/>
        <v>1172.6163765637828</v>
      </c>
      <c r="AW876">
        <f t="shared" si="1126"/>
        <v>-7.1767013011640302</v>
      </c>
      <c r="AX876">
        <f t="shared" si="1153"/>
        <v>-9.255589343561418</v>
      </c>
      <c r="AY876">
        <f t="shared" si="1127"/>
        <v>2.0788880423973879</v>
      </c>
      <c r="AZ876">
        <f t="shared" si="1084"/>
        <v>1157.9166666666667</v>
      </c>
      <c r="BA876">
        <f t="shared" si="1085"/>
        <v>199330722.5</v>
      </c>
      <c r="BB876">
        <f t="shared" si="1088"/>
        <v>0</v>
      </c>
      <c r="BC876">
        <f t="shared" si="1089"/>
        <v>199330722.5</v>
      </c>
      <c r="BD876">
        <f t="shared" si="1104"/>
        <v>2703431266.5543852</v>
      </c>
      <c r="BE876">
        <f t="shared" si="1105"/>
        <v>874977833.99679601</v>
      </c>
      <c r="BF876">
        <f t="shared" si="1106"/>
        <v>3.0897140036170159</v>
      </c>
      <c r="BG876">
        <f t="shared" si="1107"/>
        <v>75.548412453399379</v>
      </c>
      <c r="BH876">
        <f t="shared" si="1128"/>
        <v>47481642</v>
      </c>
      <c r="BI876">
        <f t="shared" si="1129"/>
        <v>-0.61202465227328029</v>
      </c>
      <c r="BJ876">
        <f t="shared" si="1090"/>
        <v>-754.99270000000251</v>
      </c>
      <c r="BK876">
        <f t="shared" si="1130"/>
        <v>-5.6333768607856639E-3</v>
      </c>
      <c r="BL876">
        <f t="shared" si="1131"/>
        <v>0.99436662313921431</v>
      </c>
      <c r="BM876">
        <f t="shared" si="1132"/>
        <v>10.893661726022913</v>
      </c>
      <c r="BN876">
        <f t="shared" si="1133"/>
        <v>1158.799988</v>
      </c>
      <c r="BO876">
        <f t="shared" si="1092"/>
        <v>1168.7199828999999</v>
      </c>
      <c r="BP876">
        <f t="shared" si="1134"/>
        <v>1173.6639709264705</v>
      </c>
      <c r="BQ876">
        <f t="shared" si="1135"/>
        <v>-4.9439880264706062</v>
      </c>
      <c r="BR876">
        <f t="shared" si="1136"/>
        <v>-28.09997599999997</v>
      </c>
      <c r="BS876">
        <f t="shared" si="1137"/>
        <v>-29.450072999999975</v>
      </c>
      <c r="BT876">
        <f t="shared" si="1138"/>
        <v>-32</v>
      </c>
      <c r="BU876">
        <f t="shared" si="1139"/>
        <v>-29.75</v>
      </c>
      <c r="BV876">
        <f t="shared" si="1140"/>
        <v>1163.1733315333333</v>
      </c>
      <c r="BW876">
        <f t="shared" si="1141"/>
        <v>1164.569045142857</v>
      </c>
      <c r="BX876">
        <f t="shared" si="1142"/>
        <v>1165.5172717272726</v>
      </c>
      <c r="BY876">
        <f t="shared" si="1143"/>
        <v>1165.9085704000001</v>
      </c>
      <c r="BZ876">
        <f t="shared" si="1144"/>
        <v>1202</v>
      </c>
      <c r="CA876">
        <f t="shared" si="1145"/>
        <v>1140.25</v>
      </c>
      <c r="CB876">
        <f t="shared" si="1146"/>
        <v>1172.3593522599999</v>
      </c>
      <c r="CC876">
        <f t="shared" si="1147"/>
        <v>1172.7413783944446</v>
      </c>
      <c r="CD876">
        <f t="shared" si="1148"/>
        <v>1169.795523047143</v>
      </c>
      <c r="CE876">
        <f t="shared" si="1149"/>
        <v>1154.8024089656592</v>
      </c>
      <c r="CF876">
        <f t="shared" si="1150"/>
        <v>1162.6999510000001</v>
      </c>
      <c r="CG876">
        <f t="shared" si="1151"/>
        <v>1176.900024</v>
      </c>
      <c r="CH876">
        <f t="shared" si="1152"/>
        <v>1159.099976</v>
      </c>
    </row>
    <row r="877" spans="1:86">
      <c r="A877" s="1">
        <v>40746</v>
      </c>
      <c r="B877">
        <v>1159</v>
      </c>
      <c r="C877">
        <v>1168</v>
      </c>
      <c r="D877">
        <v>1155</v>
      </c>
      <c r="E877">
        <v>1161.599976</v>
      </c>
      <c r="F877">
        <v>376871</v>
      </c>
      <c r="G877">
        <f t="shared" si="1086"/>
        <v>5796.6238609213169</v>
      </c>
      <c r="H877">
        <f t="shared" si="1114"/>
        <v>16100938.447593052</v>
      </c>
      <c r="I877">
        <f t="shared" si="1087"/>
        <v>1160.8999939999999</v>
      </c>
      <c r="J877">
        <f t="shared" si="1094"/>
        <v>1174.6749877500001</v>
      </c>
      <c r="K877">
        <f t="shared" si="1095"/>
        <v>1147.7999877500001</v>
      </c>
      <c r="L877">
        <f t="shared" si="1096"/>
        <v>5</v>
      </c>
      <c r="M877">
        <f t="shared" si="1097"/>
        <v>9</v>
      </c>
      <c r="N877">
        <f t="shared" si="1098"/>
        <v>50</v>
      </c>
      <c r="O877">
        <f t="shared" si="1099"/>
        <v>10</v>
      </c>
      <c r="P877">
        <f t="shared" si="1074"/>
        <v>13</v>
      </c>
      <c r="Q877">
        <f t="shared" si="1075"/>
        <v>6.4000240000000304</v>
      </c>
      <c r="R877">
        <f t="shared" si="1076"/>
        <v>6.5999759999999696</v>
      </c>
      <c r="S877">
        <f t="shared" si="1077"/>
        <v>13</v>
      </c>
      <c r="T877">
        <f t="shared" si="1113"/>
        <v>24.780705881876123</v>
      </c>
      <c r="U877">
        <f t="shared" si="1078"/>
        <v>17</v>
      </c>
      <c r="V877">
        <f t="shared" si="1079"/>
        <v>1.4000240000000304</v>
      </c>
      <c r="W877">
        <f t="shared" si="1080"/>
        <v>17</v>
      </c>
      <c r="X877">
        <f t="shared" si="1081"/>
        <v>0</v>
      </c>
      <c r="Y877">
        <f t="shared" si="1111"/>
        <v>6.2622604760638207</v>
      </c>
      <c r="Z877">
        <f t="shared" si="1112"/>
        <v>4.5260358479245344</v>
      </c>
      <c r="AA877">
        <f t="shared" si="1108"/>
        <v>25.270710632354721</v>
      </c>
      <c r="AB877">
        <f t="shared" si="1109"/>
        <v>18.264354007908803</v>
      </c>
      <c r="AC877">
        <f t="shared" si="1110"/>
        <v>16.093594169069107</v>
      </c>
      <c r="AD877">
        <f t="shared" si="1118"/>
        <v>10.873321050550462</v>
      </c>
      <c r="AE877">
        <f t="shared" si="1091"/>
        <v>1163.6399902000001</v>
      </c>
      <c r="AF877">
        <f t="shared" si="1093"/>
        <v>1165.9583333333333</v>
      </c>
      <c r="AG877">
        <f t="shared" si="1115"/>
        <v>1164.8474975000001</v>
      </c>
      <c r="AH877">
        <f t="shared" si="1100"/>
        <v>1164.6349975000001</v>
      </c>
      <c r="AI877">
        <f t="shared" si="1101"/>
        <v>1181.8839068378363</v>
      </c>
      <c r="AJ877">
        <f t="shared" si="1102"/>
        <v>1147.3860881621638</v>
      </c>
      <c r="AK877">
        <f t="shared" si="1103"/>
        <v>0.41202279980269169</v>
      </c>
      <c r="AL877">
        <f t="shared" si="1082"/>
        <v>1.5380923076918407E-2</v>
      </c>
      <c r="AM877">
        <f t="shared" si="1083"/>
        <v>5796.6238609213169</v>
      </c>
      <c r="AN877">
        <f t="shared" si="1116"/>
        <v>446545.45541970734</v>
      </c>
      <c r="AO877">
        <f t="shared" si="1117"/>
        <v>5242381</v>
      </c>
      <c r="AP877">
        <f t="shared" si="1119"/>
        <v>8.5179893529239353E-2</v>
      </c>
      <c r="AQ877">
        <f t="shared" si="1120"/>
        <v>1162.6623325337694</v>
      </c>
      <c r="AR877">
        <f t="shared" si="1121"/>
        <v>1168.424354101574</v>
      </c>
      <c r="AS877">
        <f t="shared" si="1122"/>
        <v>1164.4667126173777</v>
      </c>
      <c r="AT877">
        <f t="shared" si="1123"/>
        <v>1168.0825087505275</v>
      </c>
      <c r="AU877">
        <f t="shared" si="1124"/>
        <v>1164.863720373226</v>
      </c>
      <c r="AV877">
        <f t="shared" si="1125"/>
        <v>1171.8452285243179</v>
      </c>
      <c r="AW877">
        <f t="shared" si="1126"/>
        <v>-6.9815081510919299</v>
      </c>
      <c r="AX877">
        <f t="shared" si="1153"/>
        <v>-8.8007731050675204</v>
      </c>
      <c r="AY877">
        <f t="shared" si="1127"/>
        <v>1.8192649539755905</v>
      </c>
      <c r="AZ877">
        <f t="shared" si="1084"/>
        <v>1161.5333253333333</v>
      </c>
      <c r="BA877">
        <f t="shared" si="1085"/>
        <v>437748225.85169864</v>
      </c>
      <c r="BB877">
        <f t="shared" si="1088"/>
        <v>437748225.85169864</v>
      </c>
      <c r="BC877">
        <f t="shared" si="1089"/>
        <v>0</v>
      </c>
      <c r="BD877">
        <f t="shared" si="1104"/>
        <v>2820610956.1341238</v>
      </c>
      <c r="BE877">
        <f t="shared" si="1105"/>
        <v>874977833.99679601</v>
      </c>
      <c r="BF877">
        <f t="shared" si="1106"/>
        <v>3.2236370414664153</v>
      </c>
      <c r="BG877">
        <f t="shared" si="1107"/>
        <v>76.323723128140585</v>
      </c>
      <c r="BH877">
        <f t="shared" si="1128"/>
        <v>47858513</v>
      </c>
      <c r="BI877">
        <f t="shared" si="1129"/>
        <v>-0.59577049777158786</v>
      </c>
      <c r="BJ877">
        <f t="shared" si="1090"/>
        <v>444.99519999999393</v>
      </c>
      <c r="BK877">
        <f t="shared" si="1130"/>
        <v>4.7138795890384715E-3</v>
      </c>
      <c r="BL877">
        <f t="shared" si="1131"/>
        <v>1.0047138795890385</v>
      </c>
      <c r="BM877">
        <f t="shared" si="1132"/>
        <v>9.0909734435470568</v>
      </c>
      <c r="BN877">
        <f t="shared" si="1133"/>
        <v>1161.5</v>
      </c>
      <c r="BO877">
        <f t="shared" si="1092"/>
        <v>1166.3899901999998</v>
      </c>
      <c r="BP877">
        <f t="shared" si="1134"/>
        <v>1171.8124999852942</v>
      </c>
      <c r="BQ877">
        <f t="shared" si="1135"/>
        <v>-5.4225097852943236</v>
      </c>
      <c r="BR877">
        <f t="shared" si="1136"/>
        <v>-2.5500480000000607</v>
      </c>
      <c r="BS877">
        <f t="shared" si="1137"/>
        <v>0</v>
      </c>
      <c r="BT877">
        <f t="shared" si="1138"/>
        <v>-10</v>
      </c>
      <c r="BU877">
        <f t="shared" si="1139"/>
        <v>-16.199951000000056</v>
      </c>
      <c r="BV877">
        <f t="shared" si="1140"/>
        <v>1161.4299885999999</v>
      </c>
      <c r="BW877">
        <f t="shared" si="1141"/>
        <v>1162.7238013809524</v>
      </c>
      <c r="BX877">
        <f t="shared" si="1142"/>
        <v>1164.5536310181819</v>
      </c>
      <c r="BY877">
        <f t="shared" si="1143"/>
        <v>1165.7992826380951</v>
      </c>
      <c r="BZ877">
        <f t="shared" si="1144"/>
        <v>1188.9499510000001</v>
      </c>
      <c r="CA877">
        <f t="shared" si="1145"/>
        <v>1140.25</v>
      </c>
      <c r="CB877">
        <f t="shared" si="1146"/>
        <v>1167.6463268566667</v>
      </c>
      <c r="CC877">
        <f t="shared" si="1147"/>
        <v>1171.292515772222</v>
      </c>
      <c r="CD877">
        <f t="shared" si="1148"/>
        <v>1163.6419384821827</v>
      </c>
      <c r="CE877">
        <f t="shared" si="1149"/>
        <v>1162.2468899921309</v>
      </c>
      <c r="CF877">
        <f t="shared" si="1150"/>
        <v>1156.150024</v>
      </c>
      <c r="CG877">
        <f t="shared" si="1151"/>
        <v>1170</v>
      </c>
      <c r="CH877">
        <f t="shared" si="1152"/>
        <v>1147.599976</v>
      </c>
    </row>
    <row r="878" spans="1:86">
      <c r="A878" s="1">
        <v>40749</v>
      </c>
      <c r="B878">
        <v>1156.6999510000001</v>
      </c>
      <c r="C878">
        <v>1185</v>
      </c>
      <c r="D878">
        <v>1153.599976</v>
      </c>
      <c r="E878">
        <v>1181.25</v>
      </c>
      <c r="F878">
        <v>203872</v>
      </c>
      <c r="G878">
        <f t="shared" si="1086"/>
        <v>155176.49581821982</v>
      </c>
      <c r="H878">
        <f t="shared" si="1114"/>
        <v>16256114.943411272</v>
      </c>
      <c r="I878">
        <f t="shared" si="1087"/>
        <v>1169.13748175</v>
      </c>
      <c r="J878">
        <f t="shared" si="1094"/>
        <v>1174.6749877500001</v>
      </c>
      <c r="K878">
        <f t="shared" si="1095"/>
        <v>1147.7999877500001</v>
      </c>
      <c r="L878">
        <f t="shared" si="1096"/>
        <v>6</v>
      </c>
      <c r="M878">
        <f t="shared" si="1097"/>
        <v>10</v>
      </c>
      <c r="N878">
        <f t="shared" si="1098"/>
        <v>40</v>
      </c>
      <c r="O878">
        <f t="shared" si="1099"/>
        <v>0</v>
      </c>
      <c r="P878">
        <f t="shared" si="1074"/>
        <v>31.40002400000003</v>
      </c>
      <c r="Q878">
        <f t="shared" si="1075"/>
        <v>3.75</v>
      </c>
      <c r="R878">
        <f t="shared" si="1076"/>
        <v>27.65002400000003</v>
      </c>
      <c r="S878">
        <f t="shared" si="1077"/>
        <v>31.40002400000003</v>
      </c>
      <c r="T878">
        <f t="shared" si="1113"/>
        <v>25.253514318884974</v>
      </c>
      <c r="U878">
        <f t="shared" si="1078"/>
        <v>16.699951000000056</v>
      </c>
      <c r="V878">
        <f t="shared" si="1079"/>
        <v>-1.1500240000000304</v>
      </c>
      <c r="W878">
        <f t="shared" si="1080"/>
        <v>16.699951000000056</v>
      </c>
      <c r="X878">
        <f t="shared" si="1081"/>
        <v>0</v>
      </c>
      <c r="Y878">
        <f t="shared" si="1111"/>
        <v>7.0078097992021231</v>
      </c>
      <c r="Z878">
        <f t="shared" si="1112"/>
        <v>4.2027475730727817</v>
      </c>
      <c r="AA878">
        <f t="shared" si="1108"/>
        <v>27.749839926087326</v>
      </c>
      <c r="AB878">
        <f t="shared" si="1109"/>
        <v>16.642228562738694</v>
      </c>
      <c r="AC878">
        <f t="shared" si="1110"/>
        <v>25.02161251202913</v>
      </c>
      <c r="AD878">
        <f t="shared" si="1118"/>
        <v>12.317526148008131</v>
      </c>
      <c r="AE878">
        <f t="shared" si="1091"/>
        <v>1164.9399902</v>
      </c>
      <c r="AF878">
        <f t="shared" si="1093"/>
        <v>1166.5749918333333</v>
      </c>
      <c r="AG878">
        <f t="shared" si="1115"/>
        <v>1166.2724974999999</v>
      </c>
      <c r="AH878">
        <f t="shared" si="1100"/>
        <v>1166.3449951</v>
      </c>
      <c r="AI878">
        <f t="shared" si="1101"/>
        <v>1186.2487070575376</v>
      </c>
      <c r="AJ878">
        <f t="shared" si="1102"/>
        <v>1146.4412831424625</v>
      </c>
      <c r="AK878">
        <f t="shared" si="1103"/>
        <v>0.87442776834286573</v>
      </c>
      <c r="AL878">
        <f t="shared" si="1082"/>
        <v>0.76114667937833447</v>
      </c>
      <c r="AM878">
        <f t="shared" si="1083"/>
        <v>155176.49581821982</v>
      </c>
      <c r="AN878">
        <f t="shared" si="1116"/>
        <v>272492.97326225246</v>
      </c>
      <c r="AO878">
        <f t="shared" si="1117"/>
        <v>5011639</v>
      </c>
      <c r="AP878">
        <f t="shared" si="1119"/>
        <v>5.4372027446959459E-2</v>
      </c>
      <c r="AQ878">
        <f t="shared" si="1120"/>
        <v>1168.9821394722878</v>
      </c>
      <c r="AR878">
        <f t="shared" si="1121"/>
        <v>1170.8541492176255</v>
      </c>
      <c r="AS878">
        <f t="shared" si="1122"/>
        <v>1167.4877043462498</v>
      </c>
      <c r="AT878">
        <f t="shared" si="1123"/>
        <v>1169.26758296298</v>
      </c>
      <c r="AU878">
        <f t="shared" si="1124"/>
        <v>1167.321662317242</v>
      </c>
      <c r="AV878">
        <f t="shared" si="1125"/>
        <v>1172.5035625276157</v>
      </c>
      <c r="AW878">
        <f t="shared" si="1126"/>
        <v>-5.1819002103736693</v>
      </c>
      <c r="AX878">
        <f t="shared" si="1153"/>
        <v>-8.0769985261287509</v>
      </c>
      <c r="AY878">
        <f t="shared" si="1127"/>
        <v>2.8950983157550816</v>
      </c>
      <c r="AZ878">
        <f t="shared" si="1084"/>
        <v>1173.2833253333333</v>
      </c>
      <c r="BA878">
        <f t="shared" si="1085"/>
        <v>239199618.10235733</v>
      </c>
      <c r="BB878">
        <f t="shared" si="1088"/>
        <v>239199618.10235733</v>
      </c>
      <c r="BC878">
        <f t="shared" si="1089"/>
        <v>0</v>
      </c>
      <c r="BD878">
        <f t="shared" si="1104"/>
        <v>2846571859.1353555</v>
      </c>
      <c r="BE878">
        <f t="shared" si="1105"/>
        <v>874977833.99679601</v>
      </c>
      <c r="BF878">
        <f t="shared" si="1106"/>
        <v>3.2533073965228918</v>
      </c>
      <c r="BG878">
        <f t="shared" si="1107"/>
        <v>76.488884842475599</v>
      </c>
      <c r="BH878">
        <f t="shared" si="1128"/>
        <v>48062385</v>
      </c>
      <c r="BI878">
        <f t="shared" si="1129"/>
        <v>-0.44195176679914111</v>
      </c>
      <c r="BJ878">
        <f t="shared" si="1090"/>
        <v>1865.002400000003</v>
      </c>
      <c r="BK878">
        <f t="shared" si="1130"/>
        <v>1.6916343324717864E-2</v>
      </c>
      <c r="BL878">
        <f t="shared" si="1131"/>
        <v>1.0169163433247179</v>
      </c>
      <c r="BM878">
        <f t="shared" si="1132"/>
        <v>10.490177279624566</v>
      </c>
      <c r="BN878">
        <f t="shared" si="1133"/>
        <v>1169.299988</v>
      </c>
      <c r="BO878">
        <f t="shared" si="1092"/>
        <v>1164.8549926999999</v>
      </c>
      <c r="BP878">
        <f t="shared" si="1134"/>
        <v>1170.0867650588236</v>
      </c>
      <c r="BQ878">
        <f t="shared" si="1135"/>
        <v>-5.2317723588237186</v>
      </c>
      <c r="BR878">
        <f t="shared" si="1136"/>
        <v>33.800048999999944</v>
      </c>
      <c r="BS878">
        <f t="shared" si="1137"/>
        <v>13.34997599999997</v>
      </c>
      <c r="BT878">
        <f t="shared" si="1138"/>
        <v>33</v>
      </c>
      <c r="BU878">
        <f t="shared" si="1139"/>
        <v>5.1999510000000555</v>
      </c>
      <c r="BV878">
        <f t="shared" si="1140"/>
        <v>1167.2999918666667</v>
      </c>
      <c r="BW878">
        <f t="shared" si="1141"/>
        <v>1167.0928489999999</v>
      </c>
      <c r="BX878">
        <f t="shared" si="1142"/>
        <v>1167.5745405636364</v>
      </c>
      <c r="BY878">
        <f t="shared" si="1143"/>
        <v>1167.3614257333334</v>
      </c>
      <c r="BZ878">
        <f t="shared" si="1144"/>
        <v>1188.9499510000001</v>
      </c>
      <c r="CA878">
        <f t="shared" si="1145"/>
        <v>1140.25</v>
      </c>
      <c r="CB878">
        <f t="shared" si="1146"/>
        <v>1162.4538223566667</v>
      </c>
      <c r="CC878">
        <f t="shared" si="1147"/>
        <v>1167.4677710194444</v>
      </c>
      <c r="CD878">
        <f t="shared" si="1148"/>
        <v>1162.8892136419445</v>
      </c>
      <c r="CE878">
        <f t="shared" si="1149"/>
        <v>1164.2402350726938</v>
      </c>
      <c r="CF878">
        <f t="shared" si="1150"/>
        <v>1161.599976</v>
      </c>
      <c r="CG878">
        <f t="shared" si="1151"/>
        <v>1168</v>
      </c>
      <c r="CH878">
        <f t="shared" si="1152"/>
        <v>1155</v>
      </c>
    </row>
    <row r="879" spans="1:86">
      <c r="A879" s="1">
        <v>40750</v>
      </c>
      <c r="B879">
        <v>1176</v>
      </c>
      <c r="C879">
        <v>1201.6999510000001</v>
      </c>
      <c r="D879">
        <v>1154.75</v>
      </c>
      <c r="E879">
        <v>1176.9499510000001</v>
      </c>
      <c r="F879">
        <v>1430916</v>
      </c>
      <c r="G879">
        <f t="shared" si="1086"/>
        <v>-77719.056935414395</v>
      </c>
      <c r="H879">
        <f t="shared" si="1114"/>
        <v>16178395.886475857</v>
      </c>
      <c r="I879">
        <f t="shared" si="1087"/>
        <v>1177.3499755</v>
      </c>
      <c r="J879">
        <f t="shared" si="1094"/>
        <v>1177.3499755</v>
      </c>
      <c r="K879">
        <f t="shared" si="1095"/>
        <v>1157.2000122499999</v>
      </c>
      <c r="L879">
        <f t="shared" si="1096"/>
        <v>1</v>
      </c>
      <c r="M879">
        <f t="shared" si="1097"/>
        <v>4</v>
      </c>
      <c r="N879">
        <f t="shared" si="1098"/>
        <v>90</v>
      </c>
      <c r="O879">
        <f t="shared" si="1099"/>
        <v>60</v>
      </c>
      <c r="P879">
        <f t="shared" si="1074"/>
        <v>46.949951000000056</v>
      </c>
      <c r="Q879">
        <f t="shared" si="1075"/>
        <v>24.75</v>
      </c>
      <c r="R879">
        <f t="shared" si="1076"/>
        <v>22.199951000000056</v>
      </c>
      <c r="S879">
        <f t="shared" si="1077"/>
        <v>46.949951000000056</v>
      </c>
      <c r="T879">
        <f t="shared" si="1113"/>
        <v>26.803259796107479</v>
      </c>
      <c r="U879">
        <f t="shared" si="1078"/>
        <v>14.700072999999975</v>
      </c>
      <c r="V879">
        <f t="shared" si="1079"/>
        <v>-17.449951000000056</v>
      </c>
      <c r="W879">
        <f t="shared" si="1080"/>
        <v>14.700072999999975</v>
      </c>
      <c r="X879">
        <f t="shared" si="1081"/>
        <v>0</v>
      </c>
      <c r="Y879">
        <f t="shared" si="1111"/>
        <v>7.5572571706876843</v>
      </c>
      <c r="Z879">
        <f t="shared" si="1112"/>
        <v>3.9025513178532973</v>
      </c>
      <c r="AA879">
        <f t="shared" si="1108"/>
        <v>28.195291274926166</v>
      </c>
      <c r="AB879">
        <f t="shared" si="1109"/>
        <v>14.559987656501573</v>
      </c>
      <c r="AC879">
        <f t="shared" si="1110"/>
        <v>31.891508976688755</v>
      </c>
      <c r="AD879">
        <f t="shared" si="1118"/>
        <v>13.6866985574349</v>
      </c>
      <c r="AE879">
        <f t="shared" si="1091"/>
        <v>1167.7299804000002</v>
      </c>
      <c r="AF879">
        <f t="shared" si="1093"/>
        <v>1166.9416503333334</v>
      </c>
      <c r="AG879">
        <f t="shared" si="1115"/>
        <v>1167.2274962500001</v>
      </c>
      <c r="AH879">
        <f t="shared" si="1100"/>
        <v>1169.2949951000001</v>
      </c>
      <c r="AI879">
        <f t="shared" si="1101"/>
        <v>1185.5284392487031</v>
      </c>
      <c r="AJ879">
        <f t="shared" si="1102"/>
        <v>1153.061550951297</v>
      </c>
      <c r="AK879">
        <f t="shared" si="1103"/>
        <v>0.73577731964573878</v>
      </c>
      <c r="AL879">
        <f t="shared" si="1082"/>
        <v>-5.4314199390749981E-2</v>
      </c>
      <c r="AM879">
        <f t="shared" si="1083"/>
        <v>-77719.056935414395</v>
      </c>
      <c r="AN879">
        <f t="shared" si="1116"/>
        <v>205072.07464023679</v>
      </c>
      <c r="AO879">
        <f t="shared" si="1117"/>
        <v>6175215</v>
      </c>
      <c r="AP879">
        <f t="shared" si="1119"/>
        <v>3.3208896312150557E-2</v>
      </c>
      <c r="AQ879">
        <f t="shared" si="1120"/>
        <v>1171.6911953917099</v>
      </c>
      <c r="AR879">
        <f t="shared" si="1121"/>
        <v>1181.7969666906022</v>
      </c>
      <c r="AS879">
        <f t="shared" si="1122"/>
        <v>1169.1909087439249</v>
      </c>
      <c r="AT879">
        <f t="shared" si="1123"/>
        <v>1169.9589960863118</v>
      </c>
      <c r="AU879">
        <f t="shared" si="1124"/>
        <v>1168.7659056196558</v>
      </c>
      <c r="AV879">
        <f t="shared" si="1125"/>
        <v>1172.8148097206827</v>
      </c>
      <c r="AW879">
        <f t="shared" si="1126"/>
        <v>-4.048904101026892</v>
      </c>
      <c r="AX879">
        <f t="shared" si="1153"/>
        <v>-7.2713796411083793</v>
      </c>
      <c r="AY879">
        <f t="shared" si="1127"/>
        <v>3.2224755400814873</v>
      </c>
      <c r="AZ879">
        <f t="shared" si="1084"/>
        <v>1177.7999673333334</v>
      </c>
      <c r="BA879">
        <f t="shared" si="1085"/>
        <v>1685332818.0567441</v>
      </c>
      <c r="BB879">
        <f t="shared" si="1088"/>
        <v>1685332818.0567441</v>
      </c>
      <c r="BC879">
        <f t="shared" si="1089"/>
        <v>0</v>
      </c>
      <c r="BD879">
        <f t="shared" si="1104"/>
        <v>4322645310.1059437</v>
      </c>
      <c r="BE879">
        <f t="shared" si="1105"/>
        <v>874977833.99679601</v>
      </c>
      <c r="BF879">
        <f t="shared" si="1106"/>
        <v>4.9402912189907804</v>
      </c>
      <c r="BG879">
        <f t="shared" si="1107"/>
        <v>83.165808490953168</v>
      </c>
      <c r="BH879">
        <f t="shared" si="1128"/>
        <v>46631469</v>
      </c>
      <c r="BI879">
        <f t="shared" si="1129"/>
        <v>-0.34522961915796219</v>
      </c>
      <c r="BJ879">
        <f t="shared" si="1090"/>
        <v>-530.00489999999445</v>
      </c>
      <c r="BK879">
        <f t="shared" si="1130"/>
        <v>-3.6402531216930749E-3</v>
      </c>
      <c r="BL879">
        <f t="shared" si="1131"/>
        <v>0.99635974687830697</v>
      </c>
      <c r="BM879">
        <f t="shared" si="1132"/>
        <v>8.5557762965033817</v>
      </c>
      <c r="BN879">
        <f t="shared" si="1133"/>
        <v>1178.2249755</v>
      </c>
      <c r="BO879">
        <f t="shared" si="1092"/>
        <v>1167.1649903</v>
      </c>
      <c r="BP879">
        <f t="shared" si="1134"/>
        <v>1168.6514694999998</v>
      </c>
      <c r="BQ879">
        <f t="shared" si="1135"/>
        <v>-1.4864791999998488</v>
      </c>
      <c r="BR879">
        <f t="shared" si="1136"/>
        <v>12.149902000000111</v>
      </c>
      <c r="BS879">
        <f t="shared" si="1137"/>
        <v>0.75</v>
      </c>
      <c r="BT879">
        <f t="shared" si="1138"/>
        <v>33.799927000000025</v>
      </c>
      <c r="BU879">
        <f t="shared" si="1139"/>
        <v>22</v>
      </c>
      <c r="BV879">
        <f t="shared" si="1140"/>
        <v>1171.3033121333333</v>
      </c>
      <c r="BW879">
        <f t="shared" si="1141"/>
        <v>1170.0571230476189</v>
      </c>
      <c r="BX879">
        <f t="shared" si="1142"/>
        <v>1169.5027143636362</v>
      </c>
      <c r="BY879">
        <f t="shared" si="1143"/>
        <v>1168.3783260666664</v>
      </c>
      <c r="BZ879">
        <f t="shared" si="1144"/>
        <v>1201.6999510000001</v>
      </c>
      <c r="CA879">
        <f t="shared" si="1145"/>
        <v>1147.599976</v>
      </c>
      <c r="CB879">
        <f t="shared" si="1146"/>
        <v>1163.0859780633334</v>
      </c>
      <c r="CC879">
        <f t="shared" si="1147"/>
        <v>1163.2017936861114</v>
      </c>
      <c r="CD879">
        <f t="shared" si="1148"/>
        <v>1169.1844470832539</v>
      </c>
      <c r="CE879">
        <f t="shared" si="1149"/>
        <v>1165.8863571328857</v>
      </c>
      <c r="CF879">
        <f t="shared" si="1150"/>
        <v>1181.25</v>
      </c>
      <c r="CG879">
        <f t="shared" si="1151"/>
        <v>1185</v>
      </c>
      <c r="CH879">
        <f t="shared" si="1152"/>
        <v>1153.599976</v>
      </c>
    </row>
    <row r="880" spans="1:86">
      <c r="A880" s="1">
        <v>40751</v>
      </c>
      <c r="B880">
        <v>1182.900024</v>
      </c>
      <c r="C880">
        <v>1216.400024</v>
      </c>
      <c r="D880">
        <v>1172.1999510000001</v>
      </c>
      <c r="E880">
        <v>1209.25</v>
      </c>
      <c r="F880">
        <v>503547</v>
      </c>
      <c r="G880">
        <f t="shared" si="1086"/>
        <v>340634.4575194472</v>
      </c>
      <c r="H880">
        <f t="shared" si="1114"/>
        <v>16519030.343995305</v>
      </c>
      <c r="I880">
        <f t="shared" si="1087"/>
        <v>1195.1874997499999</v>
      </c>
      <c r="J880">
        <f t="shared" si="1094"/>
        <v>1195.1874997499999</v>
      </c>
      <c r="K880">
        <f t="shared" si="1095"/>
        <v>1157.2000122499999</v>
      </c>
      <c r="L880">
        <f t="shared" si="1096"/>
        <v>1</v>
      </c>
      <c r="M880">
        <f t="shared" si="1097"/>
        <v>5</v>
      </c>
      <c r="N880">
        <f t="shared" si="1098"/>
        <v>90</v>
      </c>
      <c r="O880">
        <f t="shared" si="1099"/>
        <v>50</v>
      </c>
      <c r="P880">
        <f t="shared" si="1074"/>
        <v>44.200072999999975</v>
      </c>
      <c r="Q880">
        <f t="shared" si="1075"/>
        <v>7.1500240000000304</v>
      </c>
      <c r="R880">
        <f t="shared" si="1076"/>
        <v>37.050048999999944</v>
      </c>
      <c r="S880">
        <f t="shared" si="1077"/>
        <v>44.200072999999975</v>
      </c>
      <c r="T880">
        <f t="shared" si="1113"/>
        <v>28.045889310671232</v>
      </c>
      <c r="U880">
        <f t="shared" si="1078"/>
        <v>8.5999759999999696</v>
      </c>
      <c r="V880">
        <f t="shared" si="1079"/>
        <v>-6.350097999999889</v>
      </c>
      <c r="W880">
        <f t="shared" si="1080"/>
        <v>8.5999759999999696</v>
      </c>
      <c r="X880">
        <f t="shared" si="1081"/>
        <v>0</v>
      </c>
      <c r="Y880">
        <f t="shared" si="1111"/>
        <v>7.6317370870671324</v>
      </c>
      <c r="Z880">
        <f t="shared" si="1112"/>
        <v>3.6237976522923474</v>
      </c>
      <c r="AA880">
        <f t="shared" si="1108"/>
        <v>27.211606672651733</v>
      </c>
      <c r="AB880">
        <f t="shared" si="1109"/>
        <v>12.920958262904939</v>
      </c>
      <c r="AC880">
        <f t="shared" si="1110"/>
        <v>35.608609698119636</v>
      </c>
      <c r="AD880">
        <f t="shared" si="1118"/>
        <v>14.847236931713768</v>
      </c>
      <c r="AE880">
        <f t="shared" si="1091"/>
        <v>1177.0399902000001</v>
      </c>
      <c r="AF880">
        <f t="shared" si="1093"/>
        <v>1174.6499836666669</v>
      </c>
      <c r="AG880">
        <f t="shared" si="1115"/>
        <v>1168.8424987000001</v>
      </c>
      <c r="AH880">
        <f t="shared" si="1100"/>
        <v>1173.7399902000002</v>
      </c>
      <c r="AI880">
        <f t="shared" si="1101"/>
        <v>1202.2877034817814</v>
      </c>
      <c r="AJ880">
        <f t="shared" si="1102"/>
        <v>1145.192276918219</v>
      </c>
      <c r="AK880">
        <f t="shared" si="1103"/>
        <v>1.1219414047194789</v>
      </c>
      <c r="AL880">
        <f t="shared" si="1082"/>
        <v>0.67647003659925931</v>
      </c>
      <c r="AM880">
        <f t="shared" si="1083"/>
        <v>340634.4575194472</v>
      </c>
      <c r="AN880">
        <f t="shared" si="1116"/>
        <v>412781.05823535885</v>
      </c>
      <c r="AO880">
        <f t="shared" si="1117"/>
        <v>6443062</v>
      </c>
      <c r="AP880">
        <f t="shared" si="1119"/>
        <v>6.4065976430982483E-2</v>
      </c>
      <c r="AQ880">
        <f t="shared" si="1120"/>
        <v>1184.4611889585285</v>
      </c>
      <c r="AR880">
        <f t="shared" si="1121"/>
        <v>1182.9663380237805</v>
      </c>
      <c r="AS880">
        <f t="shared" si="1122"/>
        <v>1176.4015451700184</v>
      </c>
      <c r="AT880">
        <f t="shared" si="1123"/>
        <v>1173.4951864385437</v>
      </c>
      <c r="AU880">
        <f t="shared" si="1124"/>
        <v>1174.8385197767075</v>
      </c>
      <c r="AV880">
        <f t="shared" si="1125"/>
        <v>1175.3652730402348</v>
      </c>
      <c r="AW880">
        <f t="shared" si="1126"/>
        <v>-0.52675326352732554</v>
      </c>
      <c r="AX880">
        <f t="shared" si="1153"/>
        <v>-5.9224543655921682</v>
      </c>
      <c r="AY880">
        <f t="shared" si="1127"/>
        <v>5.3957011020648427</v>
      </c>
      <c r="AZ880">
        <f t="shared" si="1084"/>
        <v>1199.2833250000001</v>
      </c>
      <c r="BA880">
        <f t="shared" si="1085"/>
        <v>603895520.45377505</v>
      </c>
      <c r="BB880">
        <f t="shared" si="1088"/>
        <v>603895520.45377505</v>
      </c>
      <c r="BC880">
        <f t="shared" si="1089"/>
        <v>0</v>
      </c>
      <c r="BD880">
        <f t="shared" si="1104"/>
        <v>4656776502.3930521</v>
      </c>
      <c r="BE880">
        <f t="shared" si="1105"/>
        <v>874977833.99679601</v>
      </c>
      <c r="BF880">
        <f t="shared" si="1106"/>
        <v>5.3221651125965597</v>
      </c>
      <c r="BG880">
        <f t="shared" si="1107"/>
        <v>84.182633920655505</v>
      </c>
      <c r="BH880">
        <f t="shared" si="1128"/>
        <v>47135016</v>
      </c>
      <c r="BI880">
        <f t="shared" si="1129"/>
        <v>-4.4816132959655156E-2</v>
      </c>
      <c r="BJ880">
        <f t="shared" si="1090"/>
        <v>3130.0048999999944</v>
      </c>
      <c r="BK880">
        <f t="shared" si="1130"/>
        <v>2.7443859420322916E-2</v>
      </c>
      <c r="BL880">
        <f t="shared" si="1131"/>
        <v>1.027443859420323</v>
      </c>
      <c r="BM880">
        <f t="shared" si="1132"/>
        <v>15.045965993305943</v>
      </c>
      <c r="BN880">
        <f t="shared" si="1133"/>
        <v>1194.2999875</v>
      </c>
      <c r="BO880">
        <f t="shared" si="1092"/>
        <v>1172.4249877999998</v>
      </c>
      <c r="BP880">
        <f t="shared" si="1134"/>
        <v>1168.0029404411764</v>
      </c>
      <c r="BQ880">
        <f t="shared" si="1135"/>
        <v>4.4220473588234199</v>
      </c>
      <c r="BR880">
        <f t="shared" si="1136"/>
        <v>35.050048999999944</v>
      </c>
      <c r="BS880">
        <f t="shared" si="1137"/>
        <v>20.899902000000111</v>
      </c>
      <c r="BT880">
        <f t="shared" si="1138"/>
        <v>28</v>
      </c>
      <c r="BU880">
        <f t="shared" si="1139"/>
        <v>31.599975000000086</v>
      </c>
      <c r="BV880">
        <f t="shared" si="1140"/>
        <v>1185.1433186666666</v>
      </c>
      <c r="BW880">
        <f t="shared" si="1141"/>
        <v>1182.1452229523809</v>
      </c>
      <c r="BX880">
        <f t="shared" si="1142"/>
        <v>1176.767260709091</v>
      </c>
      <c r="BY880">
        <f t="shared" si="1143"/>
        <v>1172.3804692809526</v>
      </c>
      <c r="BZ880">
        <f t="shared" si="1144"/>
        <v>1216.400024</v>
      </c>
      <c r="CA880">
        <f t="shared" si="1145"/>
        <v>1147.599976</v>
      </c>
      <c r="CB880">
        <f t="shared" si="1146"/>
        <v>1165.4771670566668</v>
      </c>
      <c r="CC880">
        <f t="shared" si="1147"/>
        <v>1165.0133123305559</v>
      </c>
      <c r="CD880">
        <f t="shared" si="1148"/>
        <v>1171.6018395282938</v>
      </c>
      <c r="CE880">
        <f t="shared" si="1149"/>
        <v>1163.3188862988709</v>
      </c>
      <c r="CF880">
        <f t="shared" si="1150"/>
        <v>1176.9499510000001</v>
      </c>
      <c r="CG880">
        <f t="shared" si="1151"/>
        <v>1201.6999510000001</v>
      </c>
      <c r="CH880">
        <f t="shared" si="1152"/>
        <v>1154.75</v>
      </c>
    </row>
    <row r="881" spans="1:86">
      <c r="A881" s="1">
        <v>40752</v>
      </c>
      <c r="B881">
        <v>1197</v>
      </c>
      <c r="C881">
        <v>1225</v>
      </c>
      <c r="D881">
        <v>1178.5500489999999</v>
      </c>
      <c r="E881">
        <v>1185.900024</v>
      </c>
      <c r="F881">
        <v>653432</v>
      </c>
      <c r="G881">
        <f t="shared" si="1086"/>
        <v>-446641.30331228761</v>
      </c>
      <c r="H881">
        <f t="shared" si="1114"/>
        <v>16072389.040683018</v>
      </c>
      <c r="I881">
        <f t="shared" si="1087"/>
        <v>1196.61251825</v>
      </c>
      <c r="J881">
        <f t="shared" si="1094"/>
        <v>1196.61251825</v>
      </c>
      <c r="K881">
        <f t="shared" si="1095"/>
        <v>1157.2000122499999</v>
      </c>
      <c r="L881">
        <f t="shared" si="1096"/>
        <v>1</v>
      </c>
      <c r="M881">
        <f t="shared" si="1097"/>
        <v>6</v>
      </c>
      <c r="N881">
        <f t="shared" si="1098"/>
        <v>90</v>
      </c>
      <c r="O881">
        <f t="shared" si="1099"/>
        <v>40</v>
      </c>
      <c r="P881">
        <f t="shared" si="1074"/>
        <v>46.449951000000056</v>
      </c>
      <c r="Q881">
        <f t="shared" si="1075"/>
        <v>39.09997599999997</v>
      </c>
      <c r="R881">
        <f t="shared" si="1076"/>
        <v>7.3499750000000859</v>
      </c>
      <c r="S881">
        <f t="shared" si="1077"/>
        <v>46.449951000000056</v>
      </c>
      <c r="T881">
        <f t="shared" si="1113"/>
        <v>29.360465145623291</v>
      </c>
      <c r="U881">
        <f t="shared" si="1078"/>
        <v>-5.1999510000000555</v>
      </c>
      <c r="V881">
        <f t="shared" si="1079"/>
        <v>-10.449951000000056</v>
      </c>
      <c r="W881">
        <f t="shared" si="1080"/>
        <v>0</v>
      </c>
      <c r="X881">
        <f t="shared" si="1081"/>
        <v>0</v>
      </c>
      <c r="Y881">
        <f t="shared" si="1111"/>
        <v>7.0866130094194801</v>
      </c>
      <c r="Z881">
        <f t="shared" si="1112"/>
        <v>3.3649549628428939</v>
      </c>
      <c r="AA881">
        <f t="shared" si="1108"/>
        <v>24.136582899048069</v>
      </c>
      <c r="AB881">
        <f t="shared" si="1109"/>
        <v>11.460836693673777</v>
      </c>
      <c r="AC881">
        <f t="shared" si="1110"/>
        <v>35.608609698119636</v>
      </c>
      <c r="AD881">
        <f t="shared" si="1118"/>
        <v>17.047757777800634</v>
      </c>
      <c r="AE881">
        <f t="shared" si="1091"/>
        <v>1182.9899902000002</v>
      </c>
      <c r="AF881">
        <f t="shared" si="1093"/>
        <v>1178.5166625000002</v>
      </c>
      <c r="AG881">
        <f t="shared" si="1115"/>
        <v>1170.1424987</v>
      </c>
      <c r="AH881">
        <f t="shared" si="1100"/>
        <v>1174.9099975000001</v>
      </c>
      <c r="AI881">
        <f t="shared" si="1101"/>
        <v>1204.3813091186369</v>
      </c>
      <c r="AJ881">
        <f t="shared" si="1102"/>
        <v>1145.4386858813634</v>
      </c>
      <c r="AK881">
        <f t="shared" si="1103"/>
        <v>0.68645295876567203</v>
      </c>
      <c r="AL881">
        <f t="shared" si="1082"/>
        <v>-0.68353142073281936</v>
      </c>
      <c r="AM881">
        <f t="shared" si="1083"/>
        <v>-446641.30331228761</v>
      </c>
      <c r="AN881">
        <f t="shared" si="1116"/>
        <v>233314.11295278004</v>
      </c>
      <c r="AO881">
        <f t="shared" si="1117"/>
        <v>6680466</v>
      </c>
      <c r="AP881">
        <f t="shared" si="1119"/>
        <v>3.4924826045485455E-2</v>
      </c>
      <c r="AQ881">
        <f t="shared" si="1120"/>
        <v>1184.9503928726288</v>
      </c>
      <c r="AR881">
        <f t="shared" si="1121"/>
        <v>1189.7161885270032</v>
      </c>
      <c r="AS881">
        <f t="shared" si="1122"/>
        <v>1178.111271359415</v>
      </c>
      <c r="AT881">
        <f t="shared" si="1123"/>
        <v>1174.6116218190748</v>
      </c>
      <c r="AU881">
        <f t="shared" si="1124"/>
        <v>1176.4977454102013</v>
      </c>
      <c r="AV881">
        <f t="shared" si="1125"/>
        <v>1176.1027056074183</v>
      </c>
      <c r="AW881">
        <f t="shared" si="1126"/>
        <v>0.39503980278300332</v>
      </c>
      <c r="AX881">
        <f t="shared" si="1153"/>
        <v>-4.6589555319171341</v>
      </c>
      <c r="AY881">
        <f t="shared" si="1127"/>
        <v>5.0539953347001374</v>
      </c>
      <c r="AZ881">
        <f t="shared" si="1084"/>
        <v>1196.4833576666667</v>
      </c>
      <c r="BA881">
        <f t="shared" si="1085"/>
        <v>781820513.36684537</v>
      </c>
      <c r="BB881">
        <f t="shared" si="1088"/>
        <v>0</v>
      </c>
      <c r="BC881">
        <f t="shared" si="1089"/>
        <v>781820513.36684537</v>
      </c>
      <c r="BD881">
        <f t="shared" si="1104"/>
        <v>4251231384.9829469</v>
      </c>
      <c r="BE881">
        <f t="shared" si="1105"/>
        <v>1656798347.3636413</v>
      </c>
      <c r="BF881">
        <f t="shared" si="1106"/>
        <v>2.565931690931285</v>
      </c>
      <c r="BG881">
        <f t="shared" si="1107"/>
        <v>71.956838025160309</v>
      </c>
      <c r="BH881">
        <f t="shared" si="1128"/>
        <v>46481584</v>
      </c>
      <c r="BI881">
        <f t="shared" si="1129"/>
        <v>3.3588886489209997E-2</v>
      </c>
      <c r="BJ881">
        <f t="shared" si="1090"/>
        <v>-2434.997599999997</v>
      </c>
      <c r="BK881">
        <f t="shared" si="1130"/>
        <v>-1.9309469505892057E-2</v>
      </c>
      <c r="BL881">
        <f t="shared" si="1131"/>
        <v>0.98069053049410793</v>
      </c>
      <c r="BM881">
        <f t="shared" si="1132"/>
        <v>15.532745057913994</v>
      </c>
      <c r="BN881">
        <f t="shared" si="1133"/>
        <v>1201.7750245</v>
      </c>
      <c r="BO881">
        <f t="shared" si="1092"/>
        <v>1181.0199951</v>
      </c>
      <c r="BP881">
        <f t="shared" si="1134"/>
        <v>1167.5838227941176</v>
      </c>
      <c r="BQ881">
        <f t="shared" si="1135"/>
        <v>13.436172305882337</v>
      </c>
      <c r="BR881">
        <f t="shared" si="1136"/>
        <v>8.3499750000000859</v>
      </c>
      <c r="BS881">
        <f t="shared" si="1137"/>
        <v>16.950072999999975</v>
      </c>
      <c r="BT881">
        <f t="shared" si="1138"/>
        <v>40.300048999999944</v>
      </c>
      <c r="BU881">
        <f t="shared" si="1139"/>
        <v>26.949951000000056</v>
      </c>
      <c r="BV881">
        <f t="shared" si="1140"/>
        <v>1188.0966632666668</v>
      </c>
      <c r="BW881">
        <f t="shared" si="1141"/>
        <v>1185.3595201904761</v>
      </c>
      <c r="BX881">
        <f t="shared" si="1142"/>
        <v>1178.9781759454545</v>
      </c>
      <c r="BY881">
        <f t="shared" si="1143"/>
        <v>1174.0049954999997</v>
      </c>
      <c r="BZ881">
        <f t="shared" si="1144"/>
        <v>1225</v>
      </c>
      <c r="CA881">
        <f t="shared" si="1145"/>
        <v>1147.599976</v>
      </c>
      <c r="CB881">
        <f t="shared" si="1146"/>
        <v>1174.3088156566669</v>
      </c>
      <c r="CC881">
        <f t="shared" si="1147"/>
        <v>1167.6504162972224</v>
      </c>
      <c r="CD881">
        <f t="shared" si="1148"/>
        <v>1171.3740576595635</v>
      </c>
      <c r="CE881">
        <f t="shared" si="1149"/>
        <v>1163.5929287168078</v>
      </c>
      <c r="CF881">
        <f t="shared" si="1150"/>
        <v>1209.25</v>
      </c>
      <c r="CG881">
        <f t="shared" si="1151"/>
        <v>1216.400024</v>
      </c>
      <c r="CH881">
        <f t="shared" si="1152"/>
        <v>1172.1999510000001</v>
      </c>
    </row>
    <row r="882" spans="1:86">
      <c r="A882" s="1">
        <v>40753</v>
      </c>
      <c r="B882">
        <v>1189</v>
      </c>
      <c r="C882">
        <v>1219.8000489999999</v>
      </c>
      <c r="D882">
        <v>1189</v>
      </c>
      <c r="E882">
        <v>1206.650024</v>
      </c>
      <c r="F882">
        <v>333021</v>
      </c>
      <c r="G882">
        <f t="shared" si="1086"/>
        <v>48655.57736544645</v>
      </c>
      <c r="H882">
        <f t="shared" si="1114"/>
        <v>16121044.618048465</v>
      </c>
      <c r="I882">
        <f t="shared" si="1087"/>
        <v>1201.11251825</v>
      </c>
      <c r="J882">
        <f t="shared" si="1094"/>
        <v>1201.11251825</v>
      </c>
      <c r="K882">
        <f t="shared" si="1095"/>
        <v>1157.2000122499999</v>
      </c>
      <c r="L882">
        <f t="shared" si="1096"/>
        <v>1</v>
      </c>
      <c r="M882">
        <f t="shared" si="1097"/>
        <v>7</v>
      </c>
      <c r="N882">
        <f t="shared" si="1098"/>
        <v>90</v>
      </c>
      <c r="O882">
        <f t="shared" si="1099"/>
        <v>30</v>
      </c>
      <c r="P882">
        <f t="shared" si="1074"/>
        <v>30.800048999999944</v>
      </c>
      <c r="Q882">
        <f t="shared" si="1075"/>
        <v>13.150024999999914</v>
      </c>
      <c r="R882">
        <f t="shared" si="1076"/>
        <v>17.65002400000003</v>
      </c>
      <c r="S882">
        <f t="shared" si="1077"/>
        <v>30.800048999999944</v>
      </c>
      <c r="T882">
        <f t="shared" si="1113"/>
        <v>29.463292563793054</v>
      </c>
      <c r="U882">
        <f t="shared" si="1078"/>
        <v>9.0999750000000859</v>
      </c>
      <c r="V882">
        <f t="shared" si="1079"/>
        <v>-2.4499510000000555</v>
      </c>
      <c r="W882">
        <f t="shared" si="1080"/>
        <v>9.0999750000000859</v>
      </c>
      <c r="X882">
        <f t="shared" si="1081"/>
        <v>0</v>
      </c>
      <c r="Y882">
        <f t="shared" si="1111"/>
        <v>7.2304245801752378</v>
      </c>
      <c r="Z882">
        <f t="shared" si="1112"/>
        <v>3.1246010369255441</v>
      </c>
      <c r="AA882">
        <f t="shared" si="1108"/>
        <v>24.540450000691997</v>
      </c>
      <c r="AB882">
        <f t="shared" si="1109"/>
        <v>10.605064013671418</v>
      </c>
      <c r="AC882">
        <f t="shared" si="1110"/>
        <v>39.650539699961165</v>
      </c>
      <c r="AD882">
        <f t="shared" si="1118"/>
        <v>19.618219999786334</v>
      </c>
      <c r="AE882">
        <f t="shared" si="1091"/>
        <v>1191.9999997999998</v>
      </c>
      <c r="AF882">
        <f t="shared" si="1093"/>
        <v>1186.9333291666669</v>
      </c>
      <c r="AG882">
        <f t="shared" si="1115"/>
        <v>1173.3174986999998</v>
      </c>
      <c r="AH882">
        <f t="shared" si="1100"/>
        <v>1177.8199950000003</v>
      </c>
      <c r="AI882">
        <f t="shared" si="1101"/>
        <v>1212.9607068715748</v>
      </c>
      <c r="AJ882">
        <f t="shared" si="1102"/>
        <v>1142.6792831284258</v>
      </c>
      <c r="AK882">
        <f t="shared" si="1103"/>
        <v>0.9102083803162867</v>
      </c>
      <c r="AL882">
        <f t="shared" si="1082"/>
        <v>0.14610363119877259</v>
      </c>
      <c r="AM882">
        <f t="shared" si="1083"/>
        <v>48655.57736544645</v>
      </c>
      <c r="AN882">
        <f t="shared" si="1116"/>
        <v>258722.85600526552</v>
      </c>
      <c r="AO882">
        <f t="shared" si="1117"/>
        <v>6566449</v>
      </c>
      <c r="AP882">
        <f t="shared" si="1119"/>
        <v>3.940072572028893E-2</v>
      </c>
      <c r="AQ882">
        <f t="shared" si="1120"/>
        <v>1192.328267455935</v>
      </c>
      <c r="AR882">
        <f t="shared" si="1121"/>
        <v>1195.3830679568073</v>
      </c>
      <c r="AS882">
        <f t="shared" si="1122"/>
        <v>1183.2482468347202</v>
      </c>
      <c r="AT882">
        <f t="shared" si="1123"/>
        <v>1177.4950780153581</v>
      </c>
      <c r="AU882">
        <f t="shared" si="1124"/>
        <v>1181.0205871986711</v>
      </c>
      <c r="AV882">
        <f t="shared" si="1125"/>
        <v>1178.241017894899</v>
      </c>
      <c r="AW882">
        <f t="shared" si="1126"/>
        <v>2.7795693037721776</v>
      </c>
      <c r="AX882">
        <f t="shared" si="1153"/>
        <v>-3.1712505647792719</v>
      </c>
      <c r="AY882">
        <f t="shared" si="1127"/>
        <v>5.9508198685514495</v>
      </c>
      <c r="AZ882">
        <f t="shared" si="1084"/>
        <v>1205.1500243333332</v>
      </c>
      <c r="BA882">
        <f t="shared" si="1085"/>
        <v>401340266.25351095</v>
      </c>
      <c r="BB882">
        <f t="shared" si="1088"/>
        <v>401340266.25351095</v>
      </c>
      <c r="BC882">
        <f t="shared" si="1089"/>
        <v>0</v>
      </c>
      <c r="BD882">
        <f t="shared" si="1104"/>
        <v>4652571651.2364578</v>
      </c>
      <c r="BE882">
        <f t="shared" si="1105"/>
        <v>1466851809.526756</v>
      </c>
      <c r="BF882">
        <f t="shared" si="1106"/>
        <v>3.1718075548050737</v>
      </c>
      <c r="BG882">
        <f t="shared" si="1107"/>
        <v>76.029575025621611</v>
      </c>
      <c r="BH882">
        <f t="shared" si="1128"/>
        <v>46814605</v>
      </c>
      <c r="BI882">
        <f t="shared" si="1129"/>
        <v>0.23590838050590762</v>
      </c>
      <c r="BJ882">
        <f t="shared" si="1090"/>
        <v>1975</v>
      </c>
      <c r="BK882">
        <f t="shared" si="1130"/>
        <v>1.7497259111279011E-2</v>
      </c>
      <c r="BL882">
        <f t="shared" si="1131"/>
        <v>1.017497259111279</v>
      </c>
      <c r="BM882">
        <f t="shared" si="1132"/>
        <v>18.520781352316749</v>
      </c>
      <c r="BN882">
        <f t="shared" si="1133"/>
        <v>1204.4000245</v>
      </c>
      <c r="BO882">
        <f t="shared" si="1092"/>
        <v>1189.5999999999999</v>
      </c>
      <c r="BP882">
        <f t="shared" si="1134"/>
        <v>1167.0580875147057</v>
      </c>
      <c r="BQ882">
        <f t="shared" si="1135"/>
        <v>22.541912485294233</v>
      </c>
      <c r="BR882">
        <f t="shared" si="1136"/>
        <v>31.90002400000003</v>
      </c>
      <c r="BS882">
        <f t="shared" si="1137"/>
        <v>24</v>
      </c>
      <c r="BT882">
        <f t="shared" si="1138"/>
        <v>30.850097999999889</v>
      </c>
      <c r="BU882">
        <f t="shared" si="1139"/>
        <v>19</v>
      </c>
      <c r="BV882">
        <f t="shared" si="1140"/>
        <v>1195.9833412</v>
      </c>
      <c r="BW882">
        <f t="shared" si="1141"/>
        <v>1193.3976234761906</v>
      </c>
      <c r="BX882">
        <f t="shared" si="1142"/>
        <v>1184.7490898545457</v>
      </c>
      <c r="BY882">
        <f t="shared" si="1143"/>
        <v>1177.481902671429</v>
      </c>
      <c r="BZ882">
        <f t="shared" si="1144"/>
        <v>1225</v>
      </c>
      <c r="CA882">
        <f t="shared" si="1145"/>
        <v>1147.599976</v>
      </c>
      <c r="CB882">
        <f t="shared" si="1146"/>
        <v>1185.9674905433333</v>
      </c>
      <c r="CC882">
        <f t="shared" si="1147"/>
        <v>1176.4129012416668</v>
      </c>
      <c r="CD882">
        <f t="shared" si="1148"/>
        <v>1169.8506646168255</v>
      </c>
      <c r="CE882">
        <f t="shared" si="1149"/>
        <v>1168.0082953666297</v>
      </c>
      <c r="CF882">
        <f t="shared" si="1150"/>
        <v>1185.900024</v>
      </c>
      <c r="CG882">
        <f t="shared" si="1151"/>
        <v>1225</v>
      </c>
      <c r="CH882">
        <f t="shared" si="1152"/>
        <v>1178.5500489999999</v>
      </c>
    </row>
    <row r="883" spans="1:86">
      <c r="A883" s="1">
        <v>40756</v>
      </c>
      <c r="B883">
        <v>1210.099976</v>
      </c>
      <c r="C883">
        <v>1228.900024</v>
      </c>
      <c r="D883">
        <v>1191.4499510000001</v>
      </c>
      <c r="E883">
        <v>1209.599976</v>
      </c>
      <c r="F883">
        <v>381542</v>
      </c>
      <c r="G883">
        <f t="shared" si="1086"/>
        <v>-11716.454477032827</v>
      </c>
      <c r="H883">
        <f t="shared" si="1114"/>
        <v>16109328.163571432</v>
      </c>
      <c r="I883">
        <f t="shared" si="1087"/>
        <v>1210.01248175</v>
      </c>
      <c r="J883">
        <f t="shared" si="1094"/>
        <v>1210.01248175</v>
      </c>
      <c r="K883">
        <f t="shared" si="1095"/>
        <v>1157.2000122499999</v>
      </c>
      <c r="L883">
        <f t="shared" si="1096"/>
        <v>1</v>
      </c>
      <c r="M883">
        <f t="shared" si="1097"/>
        <v>8</v>
      </c>
      <c r="N883">
        <f t="shared" si="1098"/>
        <v>90</v>
      </c>
      <c r="O883">
        <f t="shared" si="1099"/>
        <v>20</v>
      </c>
      <c r="P883">
        <f t="shared" si="1074"/>
        <v>37.450072999999975</v>
      </c>
      <c r="Q883">
        <f t="shared" si="1075"/>
        <v>19.300048000000061</v>
      </c>
      <c r="R883">
        <f t="shared" si="1076"/>
        <v>18.150024999999914</v>
      </c>
      <c r="S883">
        <f t="shared" si="1077"/>
        <v>37.450072999999975</v>
      </c>
      <c r="T883">
        <f t="shared" si="1113"/>
        <v>30.033776880664977</v>
      </c>
      <c r="U883">
        <f t="shared" si="1078"/>
        <v>-13.099975000000086</v>
      </c>
      <c r="V883">
        <f t="shared" si="1079"/>
        <v>-1.600097999999889</v>
      </c>
      <c r="W883">
        <f t="shared" si="1080"/>
        <v>0</v>
      </c>
      <c r="X883">
        <f t="shared" si="1081"/>
        <v>0</v>
      </c>
      <c r="Y883">
        <f t="shared" si="1111"/>
        <v>6.7139656815912918</v>
      </c>
      <c r="Z883">
        <f t="shared" si="1112"/>
        <v>2.9014152485737195</v>
      </c>
      <c r="AA883">
        <f t="shared" si="1108"/>
        <v>22.354716518899032</v>
      </c>
      <c r="AB883">
        <f t="shared" si="1109"/>
        <v>9.6605074350192055</v>
      </c>
      <c r="AC883">
        <f t="shared" si="1110"/>
        <v>39.650539699961165</v>
      </c>
      <c r="AD883">
        <f t="shared" si="1118"/>
        <v>22.077310048885106</v>
      </c>
      <c r="AE883">
        <f t="shared" si="1091"/>
        <v>1197.6699949999997</v>
      </c>
      <c r="AF883">
        <f t="shared" si="1093"/>
        <v>1194.9333291666665</v>
      </c>
      <c r="AG883">
        <f t="shared" si="1115"/>
        <v>1175.9074950499999</v>
      </c>
      <c r="AH883">
        <f t="shared" si="1100"/>
        <v>1181.3049926000001</v>
      </c>
      <c r="AI883">
        <f t="shared" si="1101"/>
        <v>1221.1359570243822</v>
      </c>
      <c r="AJ883">
        <f t="shared" si="1102"/>
        <v>1141.4740281756181</v>
      </c>
      <c r="AK883">
        <f t="shared" si="1103"/>
        <v>0.85518827887932625</v>
      </c>
      <c r="AL883">
        <f t="shared" si="1082"/>
        <v>-3.0708164440698082E-2</v>
      </c>
      <c r="AM883">
        <f t="shared" si="1083"/>
        <v>-11716.454477032827</v>
      </c>
      <c r="AN883">
        <f t="shared" si="1116"/>
        <v>73579.915024640359</v>
      </c>
      <c r="AO883">
        <f t="shared" si="1117"/>
        <v>6669486</v>
      </c>
      <c r="AP883">
        <f t="shared" si="1119"/>
        <v>1.1032321684855528E-2</v>
      </c>
      <c r="AQ883">
        <f t="shared" si="1120"/>
        <v>1198.2006483609171</v>
      </c>
      <c r="AR883">
        <f t="shared" si="1121"/>
        <v>1200.1758796241172</v>
      </c>
      <c r="AS883">
        <f t="shared" si="1122"/>
        <v>1187.9915580844706</v>
      </c>
      <c r="AT883">
        <f t="shared" si="1123"/>
        <v>1180.3845188339758</v>
      </c>
      <c r="AU883">
        <f t="shared" si="1124"/>
        <v>1185.3074955188704</v>
      </c>
      <c r="AV883">
        <f t="shared" si="1125"/>
        <v>1180.4361449622561</v>
      </c>
      <c r="AW883">
        <f t="shared" si="1126"/>
        <v>4.8713505566142885</v>
      </c>
      <c r="AX883">
        <f t="shared" si="1153"/>
        <v>-1.5627303405005599</v>
      </c>
      <c r="AY883">
        <f t="shared" si="1127"/>
        <v>6.434080897114848</v>
      </c>
      <c r="AZ883">
        <f t="shared" si="1084"/>
        <v>1209.9833169999999</v>
      </c>
      <c r="BA883">
        <f t="shared" si="1085"/>
        <v>461659454.73481399</v>
      </c>
      <c r="BB883">
        <f t="shared" si="1088"/>
        <v>461659454.73481399</v>
      </c>
      <c r="BC883">
        <f t="shared" si="1089"/>
        <v>0</v>
      </c>
      <c r="BD883">
        <f t="shared" si="1104"/>
        <v>5114231105.9712715</v>
      </c>
      <c r="BE883">
        <f t="shared" si="1105"/>
        <v>1267111873.0721369</v>
      </c>
      <c r="BF883">
        <f t="shared" si="1106"/>
        <v>4.0361322584498565</v>
      </c>
      <c r="BG883">
        <f t="shared" si="1107"/>
        <v>80.14349209510624</v>
      </c>
      <c r="BH883">
        <f t="shared" si="1128"/>
        <v>47196147</v>
      </c>
      <c r="BI883">
        <f t="shared" si="1129"/>
        <v>0.4126737881929266</v>
      </c>
      <c r="BJ883">
        <f t="shared" si="1090"/>
        <v>194.99519999999393</v>
      </c>
      <c r="BK883">
        <f t="shared" si="1130"/>
        <v>2.4447453207856887E-3</v>
      </c>
      <c r="BL883">
        <f t="shared" si="1131"/>
        <v>1.0024447453207856</v>
      </c>
      <c r="BM883">
        <f t="shared" si="1132"/>
        <v>20.992761497032816</v>
      </c>
      <c r="BN883">
        <f t="shared" si="1133"/>
        <v>1210.1749875</v>
      </c>
      <c r="BO883">
        <f t="shared" si="1092"/>
        <v>1197.7749999</v>
      </c>
      <c r="BP883">
        <f t="shared" si="1134"/>
        <v>1166.8117639852942</v>
      </c>
      <c r="BQ883">
        <f t="shared" si="1135"/>
        <v>30.96323591470582</v>
      </c>
      <c r="BR883">
        <f t="shared" si="1136"/>
        <v>46.59997599999997</v>
      </c>
      <c r="BS883">
        <f t="shared" si="1137"/>
        <v>33</v>
      </c>
      <c r="BT883">
        <f t="shared" si="1138"/>
        <v>54</v>
      </c>
      <c r="BU883">
        <f t="shared" si="1139"/>
        <v>40.59997599999997</v>
      </c>
      <c r="BV883">
        <f t="shared" si="1140"/>
        <v>1201.849999933333</v>
      </c>
      <c r="BW883">
        <f t="shared" si="1141"/>
        <v>1199.8738082857144</v>
      </c>
      <c r="BX883">
        <f t="shared" si="1142"/>
        <v>1190.5272682181817</v>
      </c>
      <c r="BY883">
        <f t="shared" si="1143"/>
        <v>1180.9373767</v>
      </c>
      <c r="BZ883">
        <f t="shared" si="1144"/>
        <v>1228.900024</v>
      </c>
      <c r="CA883">
        <f t="shared" si="1145"/>
        <v>1147.599976</v>
      </c>
      <c r="CB883">
        <f t="shared" si="1146"/>
        <v>1190.6214825833333</v>
      </c>
      <c r="CC883">
        <f t="shared" si="1147"/>
        <v>1187.4617969805556</v>
      </c>
      <c r="CD883">
        <f t="shared" si="1148"/>
        <v>1168.6262551307939</v>
      </c>
      <c r="CE883">
        <f t="shared" si="1149"/>
        <v>1170.4598526627292</v>
      </c>
      <c r="CF883">
        <f t="shared" si="1150"/>
        <v>1206.650024</v>
      </c>
      <c r="CG883">
        <f t="shared" si="1151"/>
        <v>1219.8000489999999</v>
      </c>
      <c r="CH883">
        <f t="shared" si="1152"/>
        <v>1189</v>
      </c>
    </row>
    <row r="884" spans="1:86">
      <c r="A884" s="1">
        <v>40757</v>
      </c>
      <c r="B884">
        <v>1193.0500489999999</v>
      </c>
      <c r="C884">
        <v>1215.8000489999999</v>
      </c>
      <c r="D884">
        <v>1193.0500489999999</v>
      </c>
      <c r="E884">
        <v>1212.1999510000001</v>
      </c>
      <c r="F884">
        <v>271852</v>
      </c>
      <c r="G884">
        <f t="shared" si="1086"/>
        <v>185812.98096738727</v>
      </c>
      <c r="H884">
        <f t="shared" si="1114"/>
        <v>16295141.14453882</v>
      </c>
      <c r="I884">
        <f t="shared" si="1087"/>
        <v>1203.5250245</v>
      </c>
      <c r="J884">
        <f t="shared" si="1094"/>
        <v>1210.01248175</v>
      </c>
      <c r="K884">
        <f t="shared" si="1095"/>
        <v>1157.2000122499999</v>
      </c>
      <c r="L884">
        <f t="shared" si="1096"/>
        <v>2</v>
      </c>
      <c r="M884">
        <f t="shared" si="1097"/>
        <v>9</v>
      </c>
      <c r="N884">
        <f t="shared" si="1098"/>
        <v>80</v>
      </c>
      <c r="O884">
        <f t="shared" si="1099"/>
        <v>10</v>
      </c>
      <c r="P884">
        <f t="shared" si="1074"/>
        <v>22.75</v>
      </c>
      <c r="Q884">
        <f t="shared" si="1075"/>
        <v>3.600097999999889</v>
      </c>
      <c r="R884">
        <f t="shared" si="1076"/>
        <v>19.149902000000111</v>
      </c>
      <c r="S884">
        <f t="shared" si="1077"/>
        <v>22.75</v>
      </c>
      <c r="T884">
        <f t="shared" si="1113"/>
        <v>29.51350710347462</v>
      </c>
      <c r="U884">
        <f t="shared" si="1078"/>
        <v>5.8499750000000859</v>
      </c>
      <c r="V884">
        <f t="shared" si="1079"/>
        <v>-2.4499510000000555</v>
      </c>
      <c r="W884">
        <f t="shared" si="1080"/>
        <v>5.8499750000000859</v>
      </c>
      <c r="X884">
        <f t="shared" si="1081"/>
        <v>0</v>
      </c>
      <c r="Y884">
        <f t="shared" si="1111"/>
        <v>6.6522520614776344</v>
      </c>
      <c r="Z884">
        <f t="shared" si="1112"/>
        <v>2.6941713022470251</v>
      </c>
      <c r="AA884">
        <f t="shared" si="1108"/>
        <v>22.539686788678754</v>
      </c>
      <c r="AB884">
        <f t="shared" si="1109"/>
        <v>9.1286043803646795</v>
      </c>
      <c r="AC884">
        <f t="shared" si="1110"/>
        <v>42.348614065490693</v>
      </c>
      <c r="AD884">
        <f t="shared" si="1118"/>
        <v>24.008985240260092</v>
      </c>
      <c r="AE884">
        <f t="shared" si="1091"/>
        <v>1204.7199950000002</v>
      </c>
      <c r="AF884">
        <f t="shared" si="1093"/>
        <v>1200.0916543333333</v>
      </c>
      <c r="AG884">
        <f t="shared" si="1115"/>
        <v>1178.1999937999999</v>
      </c>
      <c r="AH884">
        <f t="shared" si="1100"/>
        <v>1186.2249877000002</v>
      </c>
      <c r="AI884">
        <f t="shared" si="1101"/>
        <v>1227.9077251343492</v>
      </c>
      <c r="AJ884">
        <f t="shared" si="1102"/>
        <v>1144.5422502656511</v>
      </c>
      <c r="AK884">
        <f t="shared" si="1103"/>
        <v>0.81157938392255136</v>
      </c>
      <c r="AL884">
        <f t="shared" si="1082"/>
        <v>0.68350786813187792</v>
      </c>
      <c r="AM884">
        <f t="shared" si="1083"/>
        <v>185812.98096738727</v>
      </c>
      <c r="AN884">
        <f t="shared" si="1116"/>
        <v>171194.40789682817</v>
      </c>
      <c r="AO884">
        <f t="shared" si="1117"/>
        <v>6758075</v>
      </c>
      <c r="AP884">
        <f t="shared" si="1119"/>
        <v>2.5331830128672465E-2</v>
      </c>
      <c r="AQ884">
        <f t="shared" si="1120"/>
        <v>1202.9604112582053</v>
      </c>
      <c r="AR884">
        <f t="shared" si="1121"/>
        <v>1203.6312678962438</v>
      </c>
      <c r="AS884">
        <f t="shared" si="1122"/>
        <v>1192.3490688092659</v>
      </c>
      <c r="AT884">
        <f t="shared" si="1123"/>
        <v>1183.2479077289179</v>
      </c>
      <c r="AU884">
        <f t="shared" si="1124"/>
        <v>1189.3413638410398</v>
      </c>
      <c r="AV884">
        <f t="shared" si="1125"/>
        <v>1182.6596113848982</v>
      </c>
      <c r="AW884">
        <f t="shared" si="1126"/>
        <v>6.6817524561415667</v>
      </c>
      <c r="AX884">
        <f t="shared" si="1153"/>
        <v>8.6166218827865348E-2</v>
      </c>
      <c r="AY884">
        <f t="shared" si="1127"/>
        <v>6.5955862373137011</v>
      </c>
      <c r="AZ884">
        <f t="shared" si="1084"/>
        <v>1207.0166830000001</v>
      </c>
      <c r="BA884">
        <f t="shared" si="1085"/>
        <v>328129899.306916</v>
      </c>
      <c r="BB884">
        <f t="shared" si="1088"/>
        <v>0</v>
      </c>
      <c r="BC884">
        <f t="shared" si="1089"/>
        <v>328129899.306916</v>
      </c>
      <c r="BD884">
        <f t="shared" si="1104"/>
        <v>4937738997.2094421</v>
      </c>
      <c r="BE884">
        <f t="shared" si="1105"/>
        <v>1595241772.3790529</v>
      </c>
      <c r="BF884">
        <f t="shared" si="1106"/>
        <v>3.0952919380023376</v>
      </c>
      <c r="BG884">
        <f t="shared" si="1107"/>
        <v>75.581716391926022</v>
      </c>
      <c r="BH884">
        <f t="shared" si="1128"/>
        <v>47467999</v>
      </c>
      <c r="BI884">
        <f t="shared" si="1129"/>
        <v>0.56497680243914072</v>
      </c>
      <c r="BJ884">
        <f t="shared" si="1090"/>
        <v>159.99750000000859</v>
      </c>
      <c r="BK884">
        <f t="shared" si="1130"/>
        <v>2.1494502741293752E-3</v>
      </c>
      <c r="BL884">
        <f t="shared" si="1131"/>
        <v>1.0021494502741293</v>
      </c>
      <c r="BM884">
        <f t="shared" si="1132"/>
        <v>21.968731567215833</v>
      </c>
      <c r="BN884">
        <f t="shared" si="1133"/>
        <v>1204.4250489999999</v>
      </c>
      <c r="BO884">
        <f t="shared" si="1092"/>
        <v>1203.0150146000001</v>
      </c>
      <c r="BP884">
        <f t="shared" si="1134"/>
        <v>1166.5154418970585</v>
      </c>
      <c r="BQ884">
        <f t="shared" si="1135"/>
        <v>36.499572702941578</v>
      </c>
      <c r="BR884">
        <f t="shared" si="1136"/>
        <v>49.5</v>
      </c>
      <c r="BS884">
        <f t="shared" si="1137"/>
        <v>33.950072999999975</v>
      </c>
      <c r="BT884">
        <f t="shared" si="1138"/>
        <v>38.900024999999914</v>
      </c>
      <c r="BU884">
        <f t="shared" si="1139"/>
        <v>24.350097999999889</v>
      </c>
      <c r="BV884">
        <f t="shared" si="1140"/>
        <v>1206.6933185999999</v>
      </c>
      <c r="BW884">
        <f t="shared" si="1141"/>
        <v>1204.8071288095236</v>
      </c>
      <c r="BX884">
        <f t="shared" si="1142"/>
        <v>1196.1445333818183</v>
      </c>
      <c r="BY884">
        <f t="shared" si="1143"/>
        <v>1184.3938010761906</v>
      </c>
      <c r="BZ884">
        <f t="shared" si="1144"/>
        <v>1228.900024</v>
      </c>
      <c r="CA884">
        <f t="shared" si="1145"/>
        <v>1147.599976</v>
      </c>
      <c r="CB884">
        <f t="shared" si="1146"/>
        <v>1202.9990058000001</v>
      </c>
      <c r="CC884">
        <f t="shared" si="1147"/>
        <v>1192.1998445416666</v>
      </c>
      <c r="CD884">
        <f t="shared" si="1148"/>
        <v>1171.5957118385718</v>
      </c>
      <c r="CE884">
        <f t="shared" si="1149"/>
        <v>1171.7641466778391</v>
      </c>
      <c r="CF884">
        <f t="shared" si="1150"/>
        <v>1209.599976</v>
      </c>
      <c r="CG884">
        <f t="shared" si="1151"/>
        <v>1228.900024</v>
      </c>
      <c r="CH884">
        <f t="shared" si="1152"/>
        <v>1191.4499510000001</v>
      </c>
    </row>
    <row r="885" spans="1:86">
      <c r="A885" s="1">
        <v>40758</v>
      </c>
      <c r="B885">
        <v>1195.5</v>
      </c>
      <c r="C885">
        <v>1221.650024</v>
      </c>
      <c r="D885">
        <v>1195.5</v>
      </c>
      <c r="E885">
        <v>1212.3000489999999</v>
      </c>
      <c r="F885">
        <v>428422</v>
      </c>
      <c r="G885">
        <f t="shared" si="1086"/>
        <v>122056.31640062493</v>
      </c>
      <c r="H885">
        <f t="shared" si="1114"/>
        <v>16417197.460939445</v>
      </c>
      <c r="I885">
        <f t="shared" si="1087"/>
        <v>1206.23751825</v>
      </c>
      <c r="J885">
        <f t="shared" si="1094"/>
        <v>1210.01248175</v>
      </c>
      <c r="K885">
        <f t="shared" si="1095"/>
        <v>1157.2000122499999</v>
      </c>
      <c r="L885">
        <f t="shared" si="1096"/>
        <v>3</v>
      </c>
      <c r="M885">
        <f t="shared" si="1097"/>
        <v>10</v>
      </c>
      <c r="N885">
        <f t="shared" si="1098"/>
        <v>70</v>
      </c>
      <c r="O885">
        <f t="shared" si="1099"/>
        <v>0</v>
      </c>
      <c r="P885">
        <f t="shared" si="1074"/>
        <v>26.15002400000003</v>
      </c>
      <c r="Q885">
        <f t="shared" si="1075"/>
        <v>9.3499750000000859</v>
      </c>
      <c r="R885">
        <f t="shared" si="1076"/>
        <v>16.800048999999944</v>
      </c>
      <c r="S885">
        <f t="shared" si="1077"/>
        <v>26.15002400000003</v>
      </c>
      <c r="T885">
        <f t="shared" si="1113"/>
        <v>29.273258310369293</v>
      </c>
      <c r="U885">
        <f t="shared" si="1078"/>
        <v>-5.6500240000000304</v>
      </c>
      <c r="V885">
        <f t="shared" si="1079"/>
        <v>2.1500240000000304</v>
      </c>
      <c r="W885">
        <f t="shared" si="1080"/>
        <v>0</v>
      </c>
      <c r="X885">
        <f t="shared" si="1081"/>
        <v>2.1500240000000304</v>
      </c>
      <c r="Y885">
        <f t="shared" si="1111"/>
        <v>6.1770911999435176</v>
      </c>
      <c r="Z885">
        <f t="shared" si="1112"/>
        <v>2.6553036378008108</v>
      </c>
      <c r="AA885">
        <f t="shared" si="1108"/>
        <v>21.101481544865962</v>
      </c>
      <c r="AB885">
        <f t="shared" si="1109"/>
        <v>9.0707484955996112</v>
      </c>
      <c r="AC885">
        <f t="shared" si="1110"/>
        <v>39.87352951084921</v>
      </c>
      <c r="AD885">
        <f t="shared" si="1118"/>
        <v>25.763868677732113</v>
      </c>
      <c r="AE885">
        <f t="shared" si="1091"/>
        <v>1205.3300048000001</v>
      </c>
      <c r="AF885">
        <f t="shared" si="1093"/>
        <v>1205.9833373333333</v>
      </c>
      <c r="AG885">
        <f t="shared" si="1115"/>
        <v>1180.3699950499999</v>
      </c>
      <c r="AH885">
        <f t="shared" si="1100"/>
        <v>1191.1849975</v>
      </c>
      <c r="AI885">
        <f t="shared" si="1101"/>
        <v>1232.2901845106981</v>
      </c>
      <c r="AJ885">
        <f t="shared" si="1102"/>
        <v>1150.079810489302</v>
      </c>
      <c r="AK885">
        <f t="shared" si="1103"/>
        <v>0.75684169122627432</v>
      </c>
      <c r="AL885">
        <f t="shared" si="1082"/>
        <v>0.284897405830291</v>
      </c>
      <c r="AM885">
        <f t="shared" si="1083"/>
        <v>122056.31640062493</v>
      </c>
      <c r="AN885">
        <f t="shared" si="1116"/>
        <v>222486.49067947993</v>
      </c>
      <c r="AO885">
        <f t="shared" si="1117"/>
        <v>7007078</v>
      </c>
      <c r="AP885">
        <f t="shared" si="1119"/>
        <v>3.1751678899461365E-2</v>
      </c>
      <c r="AQ885">
        <f t="shared" si="1120"/>
        <v>1206.1358880904156</v>
      </c>
      <c r="AR885">
        <f t="shared" si="1121"/>
        <v>1202.6818705108144</v>
      </c>
      <c r="AS885">
        <f t="shared" si="1122"/>
        <v>1195.9402452435979</v>
      </c>
      <c r="AT885">
        <f t="shared" si="1123"/>
        <v>1185.8626004433152</v>
      </c>
      <c r="AU885">
        <f t="shared" si="1124"/>
        <v>1192.7851666148838</v>
      </c>
      <c r="AV885">
        <f t="shared" si="1125"/>
        <v>1184.7344420179554</v>
      </c>
      <c r="AW885">
        <f t="shared" si="1126"/>
        <v>8.0507245969283758</v>
      </c>
      <c r="AX885">
        <f t="shared" si="1153"/>
        <v>1.6790778944479674</v>
      </c>
      <c r="AY885">
        <f t="shared" si="1127"/>
        <v>6.3716467024804082</v>
      </c>
      <c r="AZ885">
        <f t="shared" si="1084"/>
        <v>1209.816691</v>
      </c>
      <c r="BA885">
        <f t="shared" si="1085"/>
        <v>518312086.39160198</v>
      </c>
      <c r="BB885">
        <f t="shared" si="1088"/>
        <v>518312086.39160198</v>
      </c>
      <c r="BC885">
        <f t="shared" si="1089"/>
        <v>0</v>
      </c>
      <c r="BD885">
        <f t="shared" si="1104"/>
        <v>5024137719.5510674</v>
      </c>
      <c r="BE885">
        <f t="shared" si="1105"/>
        <v>1595241772.3790529</v>
      </c>
      <c r="BF885">
        <f t="shared" si="1106"/>
        <v>3.149452206268617</v>
      </c>
      <c r="BG885">
        <f t="shared" si="1107"/>
        <v>75.900433351436348</v>
      </c>
      <c r="BH885">
        <f t="shared" si="1128"/>
        <v>47896421</v>
      </c>
      <c r="BI885">
        <f t="shared" si="1129"/>
        <v>0.67953832617675869</v>
      </c>
      <c r="BJ885">
        <f t="shared" si="1090"/>
        <v>-89.9902000000111</v>
      </c>
      <c r="BK885">
        <f t="shared" si="1130"/>
        <v>8.2575485931436895E-5</v>
      </c>
      <c r="BL885">
        <f t="shared" si="1131"/>
        <v>1.0000825754859315</v>
      </c>
      <c r="BM885">
        <f t="shared" si="1132"/>
        <v>21.664335766827108</v>
      </c>
      <c r="BN885">
        <f t="shared" si="1133"/>
        <v>1208.575012</v>
      </c>
      <c r="BO885">
        <f t="shared" si="1092"/>
        <v>1205.8700194999999</v>
      </c>
      <c r="BP885">
        <f t="shared" si="1134"/>
        <v>1167.0044124852941</v>
      </c>
      <c r="BQ885">
        <f t="shared" si="1135"/>
        <v>38.865607014705802</v>
      </c>
      <c r="BR885">
        <f t="shared" si="1136"/>
        <v>56.150024999999914</v>
      </c>
      <c r="BS885">
        <f t="shared" si="1137"/>
        <v>47.90002400000003</v>
      </c>
      <c r="BT885">
        <f t="shared" si="1138"/>
        <v>51.65002400000003</v>
      </c>
      <c r="BU885">
        <f t="shared" si="1139"/>
        <v>40.449951000000056</v>
      </c>
      <c r="BV885">
        <f t="shared" si="1140"/>
        <v>1209.2200032666665</v>
      </c>
      <c r="BW885">
        <f t="shared" si="1141"/>
        <v>1208.2952415714287</v>
      </c>
      <c r="BX885">
        <f t="shared" si="1142"/>
        <v>1200.8854536181818</v>
      </c>
      <c r="BY885">
        <f t="shared" si="1143"/>
        <v>1187.6414253809523</v>
      </c>
      <c r="BZ885">
        <f t="shared" si="1144"/>
        <v>1228.900024</v>
      </c>
      <c r="CA885">
        <f t="shared" si="1145"/>
        <v>1147.599976</v>
      </c>
      <c r="CB885">
        <f t="shared" si="1146"/>
        <v>1198.3618442433333</v>
      </c>
      <c r="CC885">
        <f t="shared" si="1147"/>
        <v>1203.496394388889</v>
      </c>
      <c r="CD885">
        <f t="shared" si="1148"/>
        <v>1175.438083696786</v>
      </c>
      <c r="CE885">
        <f t="shared" si="1149"/>
        <v>1173.1503713514116</v>
      </c>
      <c r="CF885">
        <f t="shared" si="1150"/>
        <v>1212.1999510000001</v>
      </c>
      <c r="CG885">
        <f t="shared" si="1151"/>
        <v>1215.8000489999999</v>
      </c>
      <c r="CH885">
        <f t="shared" si="1152"/>
        <v>1193.0500489999999</v>
      </c>
    </row>
    <row r="886" spans="1:86">
      <c r="A886" s="1">
        <v>40759</v>
      </c>
      <c r="B886">
        <v>1198.0500489999999</v>
      </c>
      <c r="C886">
        <v>1216</v>
      </c>
      <c r="D886">
        <v>1193.349976</v>
      </c>
      <c r="E886">
        <v>1200.3000489999999</v>
      </c>
      <c r="F886">
        <v>476072</v>
      </c>
      <c r="G886">
        <f t="shared" si="1086"/>
        <v>-183910.26513773375</v>
      </c>
      <c r="H886">
        <f t="shared" si="1114"/>
        <v>16233287.195801711</v>
      </c>
      <c r="I886">
        <f t="shared" si="1087"/>
        <v>1201.9250185000001</v>
      </c>
      <c r="J886">
        <f t="shared" si="1094"/>
        <v>1210.01248175</v>
      </c>
      <c r="K886">
        <f t="shared" si="1095"/>
        <v>1160.8999939999999</v>
      </c>
      <c r="L886">
        <f t="shared" si="1096"/>
        <v>4</v>
      </c>
      <c r="M886">
        <f t="shared" si="1097"/>
        <v>10</v>
      </c>
      <c r="N886">
        <f t="shared" si="1098"/>
        <v>60</v>
      </c>
      <c r="O886">
        <f t="shared" si="1099"/>
        <v>0</v>
      </c>
      <c r="P886">
        <f t="shared" si="1074"/>
        <v>22.65002400000003</v>
      </c>
      <c r="Q886">
        <f t="shared" si="1075"/>
        <v>15.699951000000056</v>
      </c>
      <c r="R886">
        <f t="shared" si="1076"/>
        <v>6.9500729999999749</v>
      </c>
      <c r="S886">
        <f t="shared" si="1077"/>
        <v>22.65002400000003</v>
      </c>
      <c r="T886">
        <f t="shared" si="1113"/>
        <v>28.800170145342918</v>
      </c>
      <c r="U886">
        <f t="shared" si="1078"/>
        <v>-16</v>
      </c>
      <c r="V886">
        <f t="shared" si="1079"/>
        <v>24.549927000000025</v>
      </c>
      <c r="W886">
        <f t="shared" si="1080"/>
        <v>0</v>
      </c>
      <c r="X886">
        <f t="shared" si="1081"/>
        <v>24.549927000000025</v>
      </c>
      <c r="Y886">
        <f t="shared" si="1111"/>
        <v>5.7358703999475518</v>
      </c>
      <c r="Z886">
        <f t="shared" si="1112"/>
        <v>4.219205306529326</v>
      </c>
      <c r="AA886">
        <f t="shared" si="1108"/>
        <v>19.916099005668759</v>
      </c>
      <c r="AB886">
        <f t="shared" si="1109"/>
        <v>14.649931876223951</v>
      </c>
      <c r="AC886">
        <f t="shared" si="1110"/>
        <v>15.235093515476406</v>
      </c>
      <c r="AD886">
        <f t="shared" si="1118"/>
        <v>25.607993045046605</v>
      </c>
      <c r="AE886">
        <f t="shared" si="1091"/>
        <v>1208.2100097999999</v>
      </c>
      <c r="AF886">
        <f t="shared" si="1093"/>
        <v>1204.4916788333333</v>
      </c>
      <c r="AG886">
        <f t="shared" si="1115"/>
        <v>1181.2499999500001</v>
      </c>
      <c r="AH886">
        <f t="shared" si="1100"/>
        <v>1195.5999999999999</v>
      </c>
      <c r="AI886">
        <f t="shared" si="1101"/>
        <v>1229.5694175570395</v>
      </c>
      <c r="AJ886">
        <f t="shared" si="1102"/>
        <v>1161.6305824429603</v>
      </c>
      <c r="AK886">
        <f t="shared" si="1103"/>
        <v>0.56918059445835312</v>
      </c>
      <c r="AL886">
        <f t="shared" si="1082"/>
        <v>-0.38630767013757111</v>
      </c>
      <c r="AM886">
        <f t="shared" si="1083"/>
        <v>-183910.26513773375</v>
      </c>
      <c r="AN886">
        <f t="shared" si="1116"/>
        <v>-95013.28602193261</v>
      </c>
      <c r="AO886">
        <f t="shared" si="1117"/>
        <v>7253921</v>
      </c>
      <c r="AP886">
        <f t="shared" si="1119"/>
        <v>-1.3098196964363495E-2</v>
      </c>
      <c r="AQ886">
        <f t="shared" si="1120"/>
        <v>1204.1517027996742</v>
      </c>
      <c r="AR886">
        <f t="shared" si="1121"/>
        <v>1199.6375374152324</v>
      </c>
      <c r="AS886">
        <f t="shared" si="1122"/>
        <v>1196.7250099197504</v>
      </c>
      <c r="AT886">
        <f t="shared" si="1123"/>
        <v>1187.1619708134167</v>
      </c>
      <c r="AU886">
        <f t="shared" si="1124"/>
        <v>1193.9123989726513</v>
      </c>
      <c r="AV886">
        <f t="shared" si="1125"/>
        <v>1185.8240345066986</v>
      </c>
      <c r="AW886">
        <f t="shared" si="1126"/>
        <v>8.0883644659527363</v>
      </c>
      <c r="AX886">
        <f t="shared" si="1153"/>
        <v>2.9609352087489214</v>
      </c>
      <c r="AY886">
        <f t="shared" si="1127"/>
        <v>5.1274292572038149</v>
      </c>
      <c r="AZ886">
        <f t="shared" si="1084"/>
        <v>1203.2166749999999</v>
      </c>
      <c r="BA886">
        <f t="shared" si="1085"/>
        <v>572817768.90059996</v>
      </c>
      <c r="BB886">
        <f t="shared" si="1088"/>
        <v>0</v>
      </c>
      <c r="BC886">
        <f t="shared" si="1089"/>
        <v>572817768.90059996</v>
      </c>
      <c r="BD886">
        <f t="shared" si="1104"/>
        <v>4823244207.0359659</v>
      </c>
      <c r="BE886">
        <f t="shared" si="1105"/>
        <v>2168059541.2796526</v>
      </c>
      <c r="BF886">
        <f t="shared" si="1106"/>
        <v>2.2246825399403676</v>
      </c>
      <c r="BG886">
        <f t="shared" si="1107"/>
        <v>68.989195444383427</v>
      </c>
      <c r="BH886">
        <f t="shared" si="1128"/>
        <v>47420349</v>
      </c>
      <c r="BI886">
        <f t="shared" si="1129"/>
        <v>0.68208808647713792</v>
      </c>
      <c r="BJ886">
        <f t="shared" si="1090"/>
        <v>-1300</v>
      </c>
      <c r="BK886">
        <f t="shared" si="1130"/>
        <v>-9.898539565265662E-3</v>
      </c>
      <c r="BL886">
        <f t="shared" si="1131"/>
        <v>0.99010146043473435</v>
      </c>
      <c r="BM886">
        <f t="shared" si="1132"/>
        <v>17.903455044932048</v>
      </c>
      <c r="BN886">
        <f t="shared" si="1133"/>
        <v>1204.674988</v>
      </c>
      <c r="BO886">
        <f t="shared" si="1092"/>
        <v>1206.4500121999999</v>
      </c>
      <c r="BP886">
        <f t="shared" si="1134"/>
        <v>1167.2404408235293</v>
      </c>
      <c r="BQ886">
        <f t="shared" si="1135"/>
        <v>39.209571376470649</v>
      </c>
      <c r="BR886">
        <f t="shared" si="1136"/>
        <v>38.700072999999975</v>
      </c>
      <c r="BS886">
        <f t="shared" si="1137"/>
        <v>38.34997599999997</v>
      </c>
      <c r="BT886">
        <f t="shared" si="1138"/>
        <v>48</v>
      </c>
      <c r="BU886">
        <f t="shared" si="1139"/>
        <v>39.050048999999944</v>
      </c>
      <c r="BV886">
        <f t="shared" si="1140"/>
        <v>1207.5433513333332</v>
      </c>
      <c r="BW886">
        <f t="shared" si="1141"/>
        <v>1206.6714449047618</v>
      </c>
      <c r="BX886">
        <f t="shared" si="1142"/>
        <v>1202.5427357090909</v>
      </c>
      <c r="BY886">
        <f t="shared" si="1143"/>
        <v>1189.5395257571429</v>
      </c>
      <c r="BZ886">
        <f t="shared" si="1144"/>
        <v>1228.900024</v>
      </c>
      <c r="CA886">
        <f t="shared" si="1145"/>
        <v>1153.599976</v>
      </c>
      <c r="CB886">
        <f t="shared" si="1146"/>
        <v>1208.5311701599999</v>
      </c>
      <c r="CC886">
        <f t="shared" si="1147"/>
        <v>1199.3834833416668</v>
      </c>
      <c r="CD886">
        <f t="shared" si="1148"/>
        <v>1183.2251589104765</v>
      </c>
      <c r="CE886">
        <f t="shared" si="1149"/>
        <v>1171.7404142693426</v>
      </c>
      <c r="CF886">
        <f t="shared" si="1150"/>
        <v>1212.3000489999999</v>
      </c>
      <c r="CG886">
        <f t="shared" si="1151"/>
        <v>1221.650024</v>
      </c>
      <c r="CH886">
        <f t="shared" si="1152"/>
        <v>1195.5</v>
      </c>
    </row>
    <row r="887" spans="1:86">
      <c r="A887" s="1">
        <v>40760</v>
      </c>
      <c r="B887">
        <v>1170</v>
      </c>
      <c r="C887">
        <v>1200</v>
      </c>
      <c r="D887">
        <v>1168.8000489999999</v>
      </c>
      <c r="E887">
        <v>1192</v>
      </c>
      <c r="F887">
        <v>363463</v>
      </c>
      <c r="G887">
        <f t="shared" si="1086"/>
        <v>177071.42521836044</v>
      </c>
      <c r="H887">
        <f t="shared" si="1114"/>
        <v>16410358.621020071</v>
      </c>
      <c r="I887">
        <f t="shared" si="1087"/>
        <v>1182.7000122499999</v>
      </c>
      <c r="J887">
        <f t="shared" si="1094"/>
        <v>1210.01248175</v>
      </c>
      <c r="K887">
        <f t="shared" si="1095"/>
        <v>1169.13748175</v>
      </c>
      <c r="L887">
        <f t="shared" si="1096"/>
        <v>5</v>
      </c>
      <c r="M887">
        <f t="shared" si="1097"/>
        <v>10</v>
      </c>
      <c r="N887">
        <f t="shared" si="1098"/>
        <v>50</v>
      </c>
      <c r="O887">
        <f t="shared" si="1099"/>
        <v>0</v>
      </c>
      <c r="P887">
        <f t="shared" si="1074"/>
        <v>31.199951000000056</v>
      </c>
      <c r="Q887">
        <f t="shared" si="1075"/>
        <v>8</v>
      </c>
      <c r="R887">
        <f t="shared" si="1076"/>
        <v>23.199951000000056</v>
      </c>
      <c r="S887">
        <f t="shared" si="1077"/>
        <v>31.199951000000056</v>
      </c>
      <c r="T887">
        <f t="shared" si="1113"/>
        <v>28.971583063532712</v>
      </c>
      <c r="U887">
        <f t="shared" si="1078"/>
        <v>7.5500489999999445</v>
      </c>
      <c r="V887">
        <f t="shared" si="1079"/>
        <v>5.7000729999999749</v>
      </c>
      <c r="W887">
        <f t="shared" si="1080"/>
        <v>7.5500489999999445</v>
      </c>
      <c r="X887">
        <f t="shared" si="1081"/>
        <v>0</v>
      </c>
      <c r="Y887">
        <f t="shared" si="1111"/>
        <v>5.8654545856655798</v>
      </c>
      <c r="Z887">
        <f t="shared" si="1112"/>
        <v>3.9178334989200887</v>
      </c>
      <c r="AA887">
        <f t="shared" si="1108"/>
        <v>20.245543962175063</v>
      </c>
      <c r="AB887">
        <f t="shared" si="1109"/>
        <v>13.523021818754419</v>
      </c>
      <c r="AC887">
        <f t="shared" si="1110"/>
        <v>19.907632995231126</v>
      </c>
      <c r="AD887">
        <f t="shared" si="1118"/>
        <v>26.119224905586709</v>
      </c>
      <c r="AE887">
        <f t="shared" si="1091"/>
        <v>1205.2800050000001</v>
      </c>
      <c r="AF887">
        <f t="shared" si="1093"/>
        <v>1205.5083414999999</v>
      </c>
      <c r="AG887">
        <f t="shared" si="1115"/>
        <v>1181.6374999500001</v>
      </c>
      <c r="AH887">
        <f t="shared" si="1100"/>
        <v>1198.6400024</v>
      </c>
      <c r="AI887">
        <f t="shared" si="1101"/>
        <v>1224.3253721267054</v>
      </c>
      <c r="AJ887">
        <f t="shared" si="1102"/>
        <v>1172.9546326732946</v>
      </c>
      <c r="AK887">
        <f t="shared" si="1103"/>
        <v>0.37074349190511624</v>
      </c>
      <c r="AL887">
        <f t="shared" si="1082"/>
        <v>0.48717868178703322</v>
      </c>
      <c r="AM887">
        <f t="shared" si="1083"/>
        <v>177071.42521836044</v>
      </c>
      <c r="AN887">
        <f t="shared" si="1116"/>
        <v>226433.41193002855</v>
      </c>
      <c r="AO887">
        <f t="shared" si="1117"/>
        <v>7275949</v>
      </c>
      <c r="AP887">
        <f t="shared" si="1119"/>
        <v>3.112080801143996E-2</v>
      </c>
      <c r="AQ887">
        <f t="shared" si="1120"/>
        <v>1200.020123847785</v>
      </c>
      <c r="AR887">
        <f t="shared" si="1121"/>
        <v>1197.389589251891</v>
      </c>
      <c r="AS887">
        <f t="shared" si="1122"/>
        <v>1195.8745081341954</v>
      </c>
      <c r="AT887">
        <f t="shared" si="1123"/>
        <v>1187.5973934402091</v>
      </c>
      <c r="AU887">
        <f t="shared" si="1124"/>
        <v>1193.6255391267537</v>
      </c>
      <c r="AV887">
        <f t="shared" si="1125"/>
        <v>1186.2563520912297</v>
      </c>
      <c r="AW887">
        <f t="shared" si="1126"/>
        <v>7.3691870355239644</v>
      </c>
      <c r="AX887">
        <f t="shared" si="1153"/>
        <v>3.8425855741039299</v>
      </c>
      <c r="AY887">
        <f t="shared" si="1127"/>
        <v>3.5266014614200345</v>
      </c>
      <c r="AZ887">
        <f t="shared" si="1084"/>
        <v>1186.9333496666666</v>
      </c>
      <c r="BA887">
        <f t="shared" si="1085"/>
        <v>431406356.06989563</v>
      </c>
      <c r="BB887">
        <f t="shared" si="1088"/>
        <v>0</v>
      </c>
      <c r="BC887">
        <f t="shared" si="1089"/>
        <v>431406356.06989563</v>
      </c>
      <c r="BD887">
        <f t="shared" si="1104"/>
        <v>4645248347.8743076</v>
      </c>
      <c r="BE887">
        <f t="shared" si="1105"/>
        <v>2599465897.3495483</v>
      </c>
      <c r="BF887">
        <f t="shared" si="1106"/>
        <v>1.7870010730322208</v>
      </c>
      <c r="BG887">
        <f t="shared" si="1107"/>
        <v>64.119138321248897</v>
      </c>
      <c r="BH887">
        <f t="shared" si="1128"/>
        <v>47056886</v>
      </c>
      <c r="BI887">
        <f t="shared" si="1129"/>
        <v>0.62121370499158624</v>
      </c>
      <c r="BJ887">
        <f t="shared" si="1090"/>
        <v>-930.00489999999445</v>
      </c>
      <c r="BK887">
        <f t="shared" si="1130"/>
        <v>-6.9149784730200784E-3</v>
      </c>
      <c r="BL887">
        <f t="shared" si="1131"/>
        <v>0.99308502152697997</v>
      </c>
      <c r="BM887">
        <f t="shared" si="1132"/>
        <v>13.537378479987579</v>
      </c>
      <c r="BN887">
        <f t="shared" si="1133"/>
        <v>1184.4000245</v>
      </c>
      <c r="BO887">
        <f t="shared" si="1092"/>
        <v>1202.4500121999999</v>
      </c>
      <c r="BP887">
        <f t="shared" si="1134"/>
        <v>1168.1485290588234</v>
      </c>
      <c r="BQ887">
        <f t="shared" si="1135"/>
        <v>34.301483141176504</v>
      </c>
      <c r="BR887">
        <f t="shared" si="1136"/>
        <v>10.75</v>
      </c>
      <c r="BS887">
        <f t="shared" si="1137"/>
        <v>15.200072999999975</v>
      </c>
      <c r="BT887">
        <f t="shared" si="1138"/>
        <v>15</v>
      </c>
      <c r="BU887">
        <f t="shared" si="1139"/>
        <v>13.300048999999944</v>
      </c>
      <c r="BV887">
        <f t="shared" si="1140"/>
        <v>1202.1400147333334</v>
      </c>
      <c r="BW887">
        <f t="shared" si="1141"/>
        <v>1203.1023938095236</v>
      </c>
      <c r="BX887">
        <f t="shared" si="1142"/>
        <v>1201.8881902545454</v>
      </c>
      <c r="BY887">
        <f t="shared" si="1143"/>
        <v>1190.5633352857144</v>
      </c>
      <c r="BZ887">
        <f t="shared" si="1144"/>
        <v>1228.900024</v>
      </c>
      <c r="CA887">
        <f t="shared" si="1145"/>
        <v>1153.599976</v>
      </c>
      <c r="CB887">
        <f t="shared" si="1146"/>
        <v>1209.1493218833334</v>
      </c>
      <c r="CC887">
        <f t="shared" si="1147"/>
        <v>1208.0273653833335</v>
      </c>
      <c r="CD887">
        <f t="shared" si="1148"/>
        <v>1191.9451051031347</v>
      </c>
      <c r="CE887">
        <f t="shared" si="1149"/>
        <v>1169.0972354751361</v>
      </c>
      <c r="CF887">
        <f t="shared" si="1150"/>
        <v>1200.3000489999999</v>
      </c>
      <c r="CG887">
        <f t="shared" si="1151"/>
        <v>1216</v>
      </c>
      <c r="CH887">
        <f t="shared" si="1152"/>
        <v>1193.349976</v>
      </c>
    </row>
    <row r="888" spans="1:86">
      <c r="A888" s="1">
        <v>40763</v>
      </c>
      <c r="B888">
        <v>1178.4499510000001</v>
      </c>
      <c r="C888">
        <v>1207.5500489999999</v>
      </c>
      <c r="D888">
        <v>1163.099976</v>
      </c>
      <c r="E888">
        <v>1191.75</v>
      </c>
      <c r="F888">
        <v>356035</v>
      </c>
      <c r="G888">
        <f t="shared" si="1086"/>
        <v>102925.38437732225</v>
      </c>
      <c r="H888">
        <f t="shared" si="1114"/>
        <v>16513284.005397394</v>
      </c>
      <c r="I888">
        <f t="shared" si="1087"/>
        <v>1185.2124939999999</v>
      </c>
      <c r="J888">
        <f t="shared" si="1094"/>
        <v>1210.01248175</v>
      </c>
      <c r="K888">
        <f t="shared" si="1095"/>
        <v>1177.3499755</v>
      </c>
      <c r="L888">
        <f t="shared" si="1096"/>
        <v>6</v>
      </c>
      <c r="M888">
        <f t="shared" si="1097"/>
        <v>10</v>
      </c>
      <c r="N888">
        <f t="shared" si="1098"/>
        <v>40</v>
      </c>
      <c r="O888">
        <f t="shared" si="1099"/>
        <v>0</v>
      </c>
      <c r="P888">
        <f t="shared" si="1074"/>
        <v>44.450072999999975</v>
      </c>
      <c r="Q888">
        <f t="shared" si="1075"/>
        <v>15.800048999999944</v>
      </c>
      <c r="R888">
        <f t="shared" si="1076"/>
        <v>28.65002400000003</v>
      </c>
      <c r="S888">
        <f t="shared" si="1077"/>
        <v>44.450072999999975</v>
      </c>
      <c r="T888">
        <f t="shared" si="1113"/>
        <v>30.077189487566091</v>
      </c>
      <c r="U888">
        <f t="shared" si="1078"/>
        <v>9.3499750000000859</v>
      </c>
      <c r="V888">
        <f t="shared" si="1079"/>
        <v>-6.9000240000000304</v>
      </c>
      <c r="W888">
        <f t="shared" si="1080"/>
        <v>9.3499750000000859</v>
      </c>
      <c r="X888">
        <f t="shared" si="1081"/>
        <v>0</v>
      </c>
      <c r="Y888">
        <f t="shared" si="1111"/>
        <v>6.1143489009751875</v>
      </c>
      <c r="Z888">
        <f t="shared" si="1112"/>
        <v>3.6379882489972251</v>
      </c>
      <c r="AA888">
        <f t="shared" si="1108"/>
        <v>20.328857200912537</v>
      </c>
      <c r="AB888">
        <f t="shared" si="1109"/>
        <v>12.095505966410755</v>
      </c>
      <c r="AC888">
        <f t="shared" si="1110"/>
        <v>25.392484015844019</v>
      </c>
      <c r="AD888">
        <f t="shared" si="1118"/>
        <v>26.941829535749459</v>
      </c>
      <c r="AE888">
        <f t="shared" si="1091"/>
        <v>1201.7100097999999</v>
      </c>
      <c r="AF888">
        <f t="shared" si="1093"/>
        <v>1203.0250041666666</v>
      </c>
      <c r="AG888">
        <f t="shared" si="1115"/>
        <v>1183.0174987500002</v>
      </c>
      <c r="AH888">
        <f t="shared" si="1100"/>
        <v>1199.6900023999999</v>
      </c>
      <c r="AI888">
        <f t="shared" si="1101"/>
        <v>1223.2134417284194</v>
      </c>
      <c r="AJ888">
        <f t="shared" si="1102"/>
        <v>1176.1665630715804</v>
      </c>
      <c r="AK888">
        <f t="shared" si="1103"/>
        <v>0.33123211089274446</v>
      </c>
      <c r="AL888">
        <f t="shared" si="1082"/>
        <v>0.2890878266949099</v>
      </c>
      <c r="AM888">
        <f t="shared" si="1083"/>
        <v>102925.38437732225</v>
      </c>
      <c r="AN888">
        <f t="shared" si="1116"/>
        <v>362655.70842421998</v>
      </c>
      <c r="AO888">
        <f t="shared" si="1117"/>
        <v>7469040</v>
      </c>
      <c r="AP888">
        <f t="shared" si="1119"/>
        <v>4.8554527546273679E-2</v>
      </c>
      <c r="AQ888">
        <f t="shared" si="1120"/>
        <v>1197.2082817395381</v>
      </c>
      <c r="AR888">
        <f t="shared" si="1121"/>
        <v>1201.5392923501022</v>
      </c>
      <c r="AS888">
        <f t="shared" si="1122"/>
        <v>1195.1320966700403</v>
      </c>
      <c r="AT888">
        <f t="shared" si="1123"/>
        <v>1187.9711280305903</v>
      </c>
      <c r="AU888">
        <f t="shared" si="1124"/>
        <v>1193.3442082577405</v>
      </c>
      <c r="AV888">
        <f t="shared" si="1125"/>
        <v>1186.6409074448436</v>
      </c>
      <c r="AW888">
        <f t="shared" si="1126"/>
        <v>6.7033008128969414</v>
      </c>
      <c r="AX888">
        <f t="shared" si="1153"/>
        <v>4.4147286218625323</v>
      </c>
      <c r="AY888">
        <f t="shared" si="1127"/>
        <v>2.288572191034409</v>
      </c>
      <c r="AZ888">
        <f t="shared" si="1084"/>
        <v>1187.4666749999999</v>
      </c>
      <c r="BA888">
        <f t="shared" si="1085"/>
        <v>422779697.63362497</v>
      </c>
      <c r="BB888">
        <f t="shared" si="1088"/>
        <v>422779697.63362497</v>
      </c>
      <c r="BC888">
        <f t="shared" si="1089"/>
        <v>0</v>
      </c>
      <c r="BD888">
        <f t="shared" si="1104"/>
        <v>5068028045.5079327</v>
      </c>
      <c r="BE888">
        <f t="shared" si="1105"/>
        <v>2313505260.1442571</v>
      </c>
      <c r="BF888">
        <f t="shared" si="1106"/>
        <v>2.1906274140876252</v>
      </c>
      <c r="BG888">
        <f t="shared" si="1107"/>
        <v>68.658201970412307</v>
      </c>
      <c r="BH888">
        <f t="shared" si="1128"/>
        <v>46700851</v>
      </c>
      <c r="BI888">
        <f t="shared" si="1129"/>
        <v>0.56489716230421783</v>
      </c>
      <c r="BJ888">
        <f t="shared" si="1090"/>
        <v>-125</v>
      </c>
      <c r="BK888">
        <f t="shared" si="1130"/>
        <v>-2.0973154362416107E-4</v>
      </c>
      <c r="BL888">
        <f t="shared" si="1131"/>
        <v>0.99979026845637586</v>
      </c>
      <c r="BM888">
        <f t="shared" si="1132"/>
        <v>12.397941113097835</v>
      </c>
      <c r="BN888">
        <f t="shared" si="1133"/>
        <v>1185.3250125</v>
      </c>
      <c r="BO888">
        <f t="shared" si="1092"/>
        <v>1197.4800172</v>
      </c>
      <c r="BP888">
        <f t="shared" si="1134"/>
        <v>1169.0992647205881</v>
      </c>
      <c r="BQ888">
        <f t="shared" si="1135"/>
        <v>28.380752479411967</v>
      </c>
      <c r="BR888">
        <f t="shared" si="1136"/>
        <v>14.800048999999944</v>
      </c>
      <c r="BS888">
        <f t="shared" si="1137"/>
        <v>8.3499759999999696</v>
      </c>
      <c r="BT888">
        <f t="shared" si="1138"/>
        <v>5.850097999999889</v>
      </c>
      <c r="BU888">
        <f t="shared" si="1139"/>
        <v>2.4499510000000555</v>
      </c>
      <c r="BV888">
        <f t="shared" si="1140"/>
        <v>1197.6300130666666</v>
      </c>
      <c r="BW888">
        <f t="shared" si="1141"/>
        <v>1199.1714390952382</v>
      </c>
      <c r="BX888">
        <f t="shared" si="1142"/>
        <v>1200.6354625454546</v>
      </c>
      <c r="BY888">
        <f t="shared" si="1143"/>
        <v>1191.5264305285714</v>
      </c>
      <c r="BZ888">
        <f t="shared" si="1144"/>
        <v>1228.900024</v>
      </c>
      <c r="CA888">
        <f t="shared" si="1145"/>
        <v>1154.75</v>
      </c>
      <c r="CB888">
        <f t="shared" si="1146"/>
        <v>1207.7253312099997</v>
      </c>
      <c r="CC888">
        <f t="shared" si="1147"/>
        <v>1208.1286022638888</v>
      </c>
      <c r="CD888">
        <f t="shared" si="1148"/>
        <v>1195.6940758253172</v>
      </c>
      <c r="CE888">
        <f t="shared" si="1149"/>
        <v>1169.8883903375875</v>
      </c>
      <c r="CF888">
        <f t="shared" si="1150"/>
        <v>1192</v>
      </c>
      <c r="CG888">
        <f t="shared" si="1151"/>
        <v>1200</v>
      </c>
      <c r="CH888">
        <f t="shared" si="1152"/>
        <v>1168.8000489999999</v>
      </c>
    </row>
    <row r="889" spans="1:86">
      <c r="A889" s="1">
        <v>40764</v>
      </c>
      <c r="B889">
        <v>1170.0500489999999</v>
      </c>
      <c r="C889">
        <v>1216.900024</v>
      </c>
      <c r="D889">
        <v>1170</v>
      </c>
      <c r="E889">
        <v>1211.9499510000001</v>
      </c>
      <c r="F889">
        <v>386251</v>
      </c>
      <c r="G889">
        <f t="shared" si="1086"/>
        <v>304717.11224237375</v>
      </c>
      <c r="H889">
        <f t="shared" si="1114"/>
        <v>16818001.117639769</v>
      </c>
      <c r="I889">
        <f t="shared" si="1087"/>
        <v>1192.2250060000001</v>
      </c>
      <c r="J889">
        <f t="shared" si="1094"/>
        <v>1210.01248175</v>
      </c>
      <c r="K889">
        <f t="shared" si="1095"/>
        <v>1182.7000122499999</v>
      </c>
      <c r="L889">
        <f t="shared" si="1096"/>
        <v>7</v>
      </c>
      <c r="M889">
        <f t="shared" si="1097"/>
        <v>3</v>
      </c>
      <c r="N889">
        <f t="shared" si="1098"/>
        <v>30</v>
      </c>
      <c r="O889">
        <f t="shared" si="1099"/>
        <v>70</v>
      </c>
      <c r="P889">
        <f t="shared" si="1074"/>
        <v>46.90002400000003</v>
      </c>
      <c r="Q889">
        <f t="shared" si="1075"/>
        <v>4.9500729999999749</v>
      </c>
      <c r="R889">
        <f t="shared" si="1076"/>
        <v>41.949951000000056</v>
      </c>
      <c r="S889">
        <f t="shared" si="1077"/>
        <v>46.90002400000003</v>
      </c>
      <c r="T889">
        <f t="shared" si="1113"/>
        <v>31.278820524168516</v>
      </c>
      <c r="U889">
        <f t="shared" si="1078"/>
        <v>66.5</v>
      </c>
      <c r="V889">
        <f t="shared" si="1079"/>
        <v>-45.59997599999997</v>
      </c>
      <c r="W889">
        <f t="shared" si="1080"/>
        <v>66.5</v>
      </c>
      <c r="X889">
        <f t="shared" si="1081"/>
        <v>0</v>
      </c>
      <c r="Y889">
        <f t="shared" si="1111"/>
        <v>10.427609693762674</v>
      </c>
      <c r="Z889">
        <f t="shared" si="1112"/>
        <v>3.3781319454974232</v>
      </c>
      <c r="AA889">
        <f t="shared" si="1108"/>
        <v>33.33760518784738</v>
      </c>
      <c r="AB889">
        <f t="shared" si="1109"/>
        <v>10.800061795447844</v>
      </c>
      <c r="AC889">
        <f t="shared" si="1110"/>
        <v>51.061927221774809</v>
      </c>
      <c r="AD889">
        <f t="shared" si="1118"/>
        <v>30.199708446460079</v>
      </c>
      <c r="AE889">
        <f t="shared" si="1091"/>
        <v>1201.6600097999999</v>
      </c>
      <c r="AF889">
        <f t="shared" si="1093"/>
        <v>1203.4166666666667</v>
      </c>
      <c r="AG889">
        <f t="shared" si="1115"/>
        <v>1186.2424987500001</v>
      </c>
      <c r="AH889">
        <f t="shared" si="1100"/>
        <v>1203.1900024000001</v>
      </c>
      <c r="AI889">
        <f t="shared" si="1101"/>
        <v>1222.1011303049452</v>
      </c>
      <c r="AJ889">
        <f t="shared" si="1102"/>
        <v>1184.2788744950551</v>
      </c>
      <c r="AK889">
        <f t="shared" si="1103"/>
        <v>0.73160830607330651</v>
      </c>
      <c r="AL889">
        <f t="shared" si="1082"/>
        <v>0.78890957497164726</v>
      </c>
      <c r="AM889">
        <f t="shared" si="1083"/>
        <v>304717.11224237375</v>
      </c>
      <c r="AN889">
        <f t="shared" si="1116"/>
        <v>628085.03532923036</v>
      </c>
      <c r="AO889">
        <f t="shared" si="1117"/>
        <v>7681084</v>
      </c>
      <c r="AP889">
        <f t="shared" si="1119"/>
        <v>8.1770364095644615E-2</v>
      </c>
      <c r="AQ889">
        <f t="shared" si="1120"/>
        <v>1202.2204492880951</v>
      </c>
      <c r="AR889">
        <f t="shared" si="1121"/>
        <v>1223.216587190323</v>
      </c>
      <c r="AS889">
        <f t="shared" si="1122"/>
        <v>1198.159310449433</v>
      </c>
      <c r="AT889">
        <f t="shared" si="1123"/>
        <v>1190.1292220978371</v>
      </c>
      <c r="AU889">
        <f t="shared" si="1124"/>
        <v>1196.1350696690795</v>
      </c>
      <c r="AV889">
        <f t="shared" si="1125"/>
        <v>1188.4125404937045</v>
      </c>
      <c r="AW889">
        <f t="shared" si="1126"/>
        <v>7.7225291753750298</v>
      </c>
      <c r="AX889">
        <f t="shared" si="1153"/>
        <v>5.0762887325650317</v>
      </c>
      <c r="AY889">
        <f t="shared" si="1127"/>
        <v>2.6462404428099982</v>
      </c>
      <c r="AZ889">
        <f t="shared" si="1084"/>
        <v>1199.6166583333334</v>
      </c>
      <c r="BA889">
        <f t="shared" si="1085"/>
        <v>463353133.89790833</v>
      </c>
      <c r="BB889">
        <f t="shared" si="1088"/>
        <v>463353133.89790833</v>
      </c>
      <c r="BC889">
        <f t="shared" si="1089"/>
        <v>0</v>
      </c>
      <c r="BD889">
        <f t="shared" si="1104"/>
        <v>5233620821.3760357</v>
      </c>
      <c r="BE889">
        <f t="shared" si="1105"/>
        <v>2313505260.1442571</v>
      </c>
      <c r="BF889">
        <f t="shared" si="1106"/>
        <v>2.2622039861062158</v>
      </c>
      <c r="BG889">
        <f t="shared" si="1107"/>
        <v>69.345877687017193</v>
      </c>
      <c r="BH889">
        <f t="shared" si="1128"/>
        <v>47087102</v>
      </c>
      <c r="BI889">
        <f t="shared" si="1129"/>
        <v>0.64981888967334911</v>
      </c>
      <c r="BJ889">
        <f t="shared" si="1090"/>
        <v>1919.9951000000056</v>
      </c>
      <c r="BK889">
        <f t="shared" si="1130"/>
        <v>1.694982252989306E-2</v>
      </c>
      <c r="BL889">
        <f t="shared" si="1131"/>
        <v>1.016949822529893</v>
      </c>
      <c r="BM889">
        <f t="shared" si="1132"/>
        <v>9.9670395503990754</v>
      </c>
      <c r="BN889">
        <f t="shared" si="1133"/>
        <v>1193.450012</v>
      </c>
      <c r="BO889">
        <f t="shared" si="1092"/>
        <v>1195.2850098000001</v>
      </c>
      <c r="BP889">
        <f t="shared" si="1134"/>
        <v>1170.8625003676468</v>
      </c>
      <c r="BQ889">
        <f t="shared" si="1135"/>
        <v>24.422509432353309</v>
      </c>
      <c r="BR889">
        <f t="shared" si="1136"/>
        <v>2.6999510000000555</v>
      </c>
      <c r="BS889">
        <f t="shared" si="1137"/>
        <v>-2.1999510000000555</v>
      </c>
      <c r="BT889">
        <f t="shared" si="1138"/>
        <v>0.5</v>
      </c>
      <c r="BU889">
        <f t="shared" si="1139"/>
        <v>-12.849975000000086</v>
      </c>
      <c r="BV889">
        <f t="shared" si="1140"/>
        <v>1201.0433268000002</v>
      </c>
      <c r="BW889">
        <f t="shared" si="1141"/>
        <v>1201.7214239047619</v>
      </c>
      <c r="BX889">
        <f t="shared" si="1142"/>
        <v>1202.864544109091</v>
      </c>
      <c r="BY889">
        <f t="shared" si="1143"/>
        <v>1194.2819021714288</v>
      </c>
      <c r="BZ889">
        <f t="shared" si="1144"/>
        <v>1228.900024</v>
      </c>
      <c r="CA889">
        <f t="shared" si="1145"/>
        <v>1163.099976</v>
      </c>
      <c r="CB889">
        <f t="shared" si="1146"/>
        <v>1204.1761996599998</v>
      </c>
      <c r="CC889">
        <f t="shared" si="1147"/>
        <v>1207.0072204527778</v>
      </c>
      <c r="CD889">
        <f t="shared" si="1148"/>
        <v>1203.5081491636111</v>
      </c>
      <c r="CE889">
        <f t="shared" si="1149"/>
        <v>1174.9022925395564</v>
      </c>
      <c r="CF889">
        <f t="shared" si="1150"/>
        <v>1191.75</v>
      </c>
      <c r="CG889">
        <f t="shared" si="1151"/>
        <v>1207.5500489999999</v>
      </c>
      <c r="CH889">
        <f t="shared" si="1152"/>
        <v>1163.099976</v>
      </c>
    </row>
    <row r="890" spans="1:86">
      <c r="A890" s="1">
        <v>40765</v>
      </c>
      <c r="B890">
        <v>1225</v>
      </c>
      <c r="C890">
        <v>1283.400024</v>
      </c>
      <c r="D890">
        <v>1215.599976</v>
      </c>
      <c r="E890">
        <v>1277.599976</v>
      </c>
      <c r="F890">
        <v>819358</v>
      </c>
      <c r="G890">
        <f t="shared" si="1086"/>
        <v>679171.7945511766</v>
      </c>
      <c r="H890">
        <f t="shared" si="1114"/>
        <v>17497172.912190944</v>
      </c>
      <c r="I890">
        <f t="shared" si="1087"/>
        <v>1250.3999939999999</v>
      </c>
      <c r="J890">
        <f t="shared" si="1094"/>
        <v>1250.3999939999999</v>
      </c>
      <c r="K890">
        <f t="shared" si="1095"/>
        <v>1182.7000122499999</v>
      </c>
      <c r="L890">
        <f t="shared" si="1096"/>
        <v>1</v>
      </c>
      <c r="M890">
        <f t="shared" si="1097"/>
        <v>4</v>
      </c>
      <c r="N890">
        <f t="shared" si="1098"/>
        <v>90</v>
      </c>
      <c r="O890">
        <f t="shared" si="1099"/>
        <v>60</v>
      </c>
      <c r="P890">
        <f t="shared" si="1074"/>
        <v>67.800048000000061</v>
      </c>
      <c r="Q890">
        <f t="shared" si="1075"/>
        <v>5.8000480000000607</v>
      </c>
      <c r="R890">
        <f t="shared" si="1076"/>
        <v>62</v>
      </c>
      <c r="S890">
        <f t="shared" si="1077"/>
        <v>67.800048000000061</v>
      </c>
      <c r="T890">
        <f t="shared" si="1113"/>
        <v>33.887479629585059</v>
      </c>
      <c r="U890">
        <f t="shared" si="1078"/>
        <v>-1.4000240000000304</v>
      </c>
      <c r="V890">
        <f t="shared" si="1079"/>
        <v>-23.65002400000003</v>
      </c>
      <c r="W890">
        <f t="shared" si="1080"/>
        <v>0</v>
      </c>
      <c r="X890">
        <f t="shared" si="1081"/>
        <v>0</v>
      </c>
      <c r="Y890">
        <f t="shared" si="1111"/>
        <v>9.6827804299224844</v>
      </c>
      <c r="Z890">
        <f t="shared" si="1112"/>
        <v>3.1368368065333216</v>
      </c>
      <c r="AA890">
        <f t="shared" si="1108"/>
        <v>28.573327186802789</v>
      </c>
      <c r="AB890">
        <f t="shared" si="1109"/>
        <v>9.2566246909514742</v>
      </c>
      <c r="AC890">
        <f t="shared" si="1110"/>
        <v>51.061927221774816</v>
      </c>
      <c r="AD890">
        <f t="shared" si="1118"/>
        <v>33.457587357170688</v>
      </c>
      <c r="AE890">
        <f t="shared" si="1091"/>
        <v>1214.7199951999999</v>
      </c>
      <c r="AF890">
        <f t="shared" si="1093"/>
        <v>1214.3166708333331</v>
      </c>
      <c r="AG890">
        <f t="shared" si="1115"/>
        <v>1191.8824951000001</v>
      </c>
      <c r="AH890">
        <f t="shared" si="1100"/>
        <v>1210.0250000000001</v>
      </c>
      <c r="AI890">
        <f t="shared" si="1101"/>
        <v>1258.7159666156408</v>
      </c>
      <c r="AJ890">
        <f t="shared" si="1102"/>
        <v>1161.3340333843594</v>
      </c>
      <c r="AK890">
        <f t="shared" si="1103"/>
        <v>1.1939169695831542</v>
      </c>
      <c r="AL890">
        <f t="shared" si="1082"/>
        <v>0.82890725977066992</v>
      </c>
      <c r="AM890">
        <f t="shared" si="1083"/>
        <v>679171.7945511766</v>
      </c>
      <c r="AN890">
        <f t="shared" si="1116"/>
        <v>1223134.4976208385</v>
      </c>
      <c r="AO890">
        <f t="shared" si="1117"/>
        <v>8348586</v>
      </c>
      <c r="AP890">
        <f t="shared" si="1119"/>
        <v>0.14650798322264855</v>
      </c>
      <c r="AQ890">
        <f t="shared" si="1120"/>
        <v>1227.8494883701428</v>
      </c>
      <c r="AR890">
        <f t="shared" si="1121"/>
        <v>1230.180116681081</v>
      </c>
      <c r="AS890">
        <f t="shared" si="1122"/>
        <v>1212.458630248535</v>
      </c>
      <c r="AT890">
        <f t="shared" si="1123"/>
        <v>1198.0015899490318</v>
      </c>
      <c r="AU890">
        <f t="shared" si="1124"/>
        <v>1208.3548056187176</v>
      </c>
      <c r="AV890">
        <f t="shared" si="1125"/>
        <v>1194.6556609791451</v>
      </c>
      <c r="AW890">
        <f t="shared" si="1126"/>
        <v>13.699144639572523</v>
      </c>
      <c r="AX890">
        <f t="shared" si="1153"/>
        <v>6.80085991396653</v>
      </c>
      <c r="AY890">
        <f t="shared" si="1127"/>
        <v>6.8982847256059934</v>
      </c>
      <c r="AZ890">
        <f t="shared" si="1084"/>
        <v>1258.8666586666666</v>
      </c>
      <c r="BA890">
        <f t="shared" si="1085"/>
        <v>1031462467.7118026</v>
      </c>
      <c r="BB890">
        <f t="shared" si="1088"/>
        <v>1031462467.7118026</v>
      </c>
      <c r="BC890">
        <f t="shared" si="1089"/>
        <v>0</v>
      </c>
      <c r="BD890">
        <f t="shared" si="1104"/>
        <v>6265083289.0878382</v>
      </c>
      <c r="BE890">
        <f t="shared" si="1105"/>
        <v>2114174537.6442571</v>
      </c>
      <c r="BF890">
        <f t="shared" si="1106"/>
        <v>2.9633708937147536</v>
      </c>
      <c r="BG890">
        <f t="shared" si="1107"/>
        <v>74.768952318193755</v>
      </c>
      <c r="BH890">
        <f t="shared" si="1128"/>
        <v>47906460</v>
      </c>
      <c r="BI890">
        <f t="shared" si="1129"/>
        <v>1.1467023584305993</v>
      </c>
      <c r="BJ890">
        <f t="shared" si="1090"/>
        <v>6465.0024999999914</v>
      </c>
      <c r="BK890">
        <f t="shared" si="1130"/>
        <v>5.4168924175318448E-2</v>
      </c>
      <c r="BL890">
        <f t="shared" si="1131"/>
        <v>1.0541689241753185</v>
      </c>
      <c r="BM890">
        <f t="shared" si="1132"/>
        <v>25.662392663440077</v>
      </c>
      <c r="BN890">
        <f t="shared" si="1133"/>
        <v>1249.5</v>
      </c>
      <c r="BO890">
        <f t="shared" si="1092"/>
        <v>1203.4700074</v>
      </c>
      <c r="BP890">
        <f t="shared" si="1134"/>
        <v>1175.1125003676468</v>
      </c>
      <c r="BQ890">
        <f t="shared" si="1135"/>
        <v>28.357507032353169</v>
      </c>
      <c r="BR890">
        <f t="shared" si="1136"/>
        <v>91.699951999999939</v>
      </c>
      <c r="BS890">
        <f t="shared" si="1137"/>
        <v>37.049927000000025</v>
      </c>
      <c r="BT890">
        <f t="shared" si="1138"/>
        <v>58.40002400000003</v>
      </c>
      <c r="BU890">
        <f t="shared" si="1139"/>
        <v>28</v>
      </c>
      <c r="BV890">
        <f t="shared" si="1140"/>
        <v>1226.3566488666665</v>
      </c>
      <c r="BW890">
        <f t="shared" si="1141"/>
        <v>1222.9166551428573</v>
      </c>
      <c r="BX890">
        <f t="shared" si="1142"/>
        <v>1216.3936302181821</v>
      </c>
      <c r="BY890">
        <f t="shared" si="1143"/>
        <v>1202.9826142904762</v>
      </c>
      <c r="BZ890">
        <f t="shared" si="1144"/>
        <v>1283.400024</v>
      </c>
      <c r="CA890">
        <f t="shared" si="1145"/>
        <v>1163.099976</v>
      </c>
      <c r="CB890">
        <f t="shared" si="1146"/>
        <v>1200.9706836733335</v>
      </c>
      <c r="CC890">
        <f t="shared" si="1147"/>
        <v>1205.8662781888886</v>
      </c>
      <c r="CD890">
        <f t="shared" si="1148"/>
        <v>1201.2887231794048</v>
      </c>
      <c r="CE890">
        <f t="shared" si="1149"/>
        <v>1177.5530755821958</v>
      </c>
      <c r="CF890">
        <f t="shared" si="1150"/>
        <v>1211.9499510000001</v>
      </c>
      <c r="CG890">
        <f t="shared" si="1151"/>
        <v>1216.900024</v>
      </c>
      <c r="CH890">
        <f t="shared" si="1152"/>
        <v>1170</v>
      </c>
    </row>
    <row r="891" spans="1:86">
      <c r="A891" s="1">
        <v>40766</v>
      </c>
      <c r="B891">
        <v>1270.5500489999999</v>
      </c>
      <c r="C891">
        <v>1282</v>
      </c>
      <c r="D891">
        <v>1239.25</v>
      </c>
      <c r="E891">
        <v>1247.650024</v>
      </c>
      <c r="F891">
        <v>399042</v>
      </c>
      <c r="G891">
        <f t="shared" si="1086"/>
        <v>-242225.04668968366</v>
      </c>
      <c r="H891">
        <f t="shared" si="1114"/>
        <v>17254947.865501259</v>
      </c>
      <c r="I891">
        <f t="shared" si="1087"/>
        <v>1259.86251825</v>
      </c>
      <c r="J891">
        <f t="shared" si="1094"/>
        <v>1259.86251825</v>
      </c>
      <c r="K891">
        <f t="shared" si="1095"/>
        <v>1182.7000122499999</v>
      </c>
      <c r="L891">
        <f t="shared" si="1096"/>
        <v>1</v>
      </c>
      <c r="M891">
        <f t="shared" si="1097"/>
        <v>5</v>
      </c>
      <c r="N891">
        <f t="shared" si="1098"/>
        <v>90</v>
      </c>
      <c r="O891">
        <f t="shared" si="1099"/>
        <v>50</v>
      </c>
      <c r="P891">
        <f t="shared" si="1074"/>
        <v>42.75</v>
      </c>
      <c r="Q891">
        <f t="shared" si="1075"/>
        <v>34.34997599999997</v>
      </c>
      <c r="R891">
        <f t="shared" si="1076"/>
        <v>8.4000240000000304</v>
      </c>
      <c r="S891">
        <f t="shared" si="1077"/>
        <v>42.75</v>
      </c>
      <c r="T891">
        <f t="shared" si="1113"/>
        <v>34.52051679890041</v>
      </c>
      <c r="U891">
        <f t="shared" si="1078"/>
        <v>-13</v>
      </c>
      <c r="V891">
        <f t="shared" si="1079"/>
        <v>1.25</v>
      </c>
      <c r="W891">
        <f t="shared" si="1080"/>
        <v>0</v>
      </c>
      <c r="X891">
        <f t="shared" si="1081"/>
        <v>1.25</v>
      </c>
      <c r="Y891">
        <f t="shared" si="1111"/>
        <v>8.9911532563565935</v>
      </c>
      <c r="Z891">
        <f t="shared" si="1112"/>
        <v>3.0020627489237985</v>
      </c>
      <c r="AA891">
        <f t="shared" si="1108"/>
        <v>26.045824599714539</v>
      </c>
      <c r="AB891">
        <f t="shared" si="1109"/>
        <v>8.6964594603619148</v>
      </c>
      <c r="AC891">
        <f t="shared" si="1110"/>
        <v>49.93731877084435</v>
      </c>
      <c r="AD891">
        <f t="shared" si="1118"/>
        <v>35.874996257297497</v>
      </c>
      <c r="AE891">
        <f t="shared" si="1091"/>
        <v>1224.1899902</v>
      </c>
      <c r="AF891">
        <f t="shared" si="1093"/>
        <v>1220.2083333333333</v>
      </c>
      <c r="AG891">
        <f t="shared" si="1115"/>
        <v>1195.5549987500001</v>
      </c>
      <c r="AH891">
        <f t="shared" si="1100"/>
        <v>1216.2</v>
      </c>
      <c r="AI891">
        <f t="shared" si="1101"/>
        <v>1266.7147395872237</v>
      </c>
      <c r="AJ891">
        <f t="shared" si="1102"/>
        <v>1165.6852604127764</v>
      </c>
      <c r="AK891">
        <f t="shared" si="1103"/>
        <v>0.81129551747659057</v>
      </c>
      <c r="AL891">
        <f t="shared" si="1082"/>
        <v>-0.60701642105263021</v>
      </c>
      <c r="AM891">
        <f t="shared" si="1083"/>
        <v>-242225.04668968366</v>
      </c>
      <c r="AN891">
        <f t="shared" si="1116"/>
        <v>894439.42381488194</v>
      </c>
      <c r="AO891">
        <f t="shared" si="1117"/>
        <v>8378881</v>
      </c>
      <c r="AP891">
        <f t="shared" si="1119"/>
        <v>0.10674926924190496</v>
      </c>
      <c r="AQ891">
        <f t="shared" si="1120"/>
        <v>1234.5816704842944</v>
      </c>
      <c r="AR891">
        <f t="shared" si="1121"/>
        <v>1234.7885265869729</v>
      </c>
      <c r="AS891">
        <f t="shared" si="1122"/>
        <v>1218.7930811237986</v>
      </c>
      <c r="AT891">
        <f t="shared" si="1123"/>
        <v>1202.4699490136188</v>
      </c>
      <c r="AU891">
        <f t="shared" si="1124"/>
        <v>1214.2490883759099</v>
      </c>
      <c r="AV891">
        <f t="shared" si="1125"/>
        <v>1198.365266390605</v>
      </c>
      <c r="AW891">
        <f t="shared" si="1126"/>
        <v>15.883821985304849</v>
      </c>
      <c r="AX891">
        <f t="shared" si="1153"/>
        <v>8.6174523282341937</v>
      </c>
      <c r="AY891">
        <f t="shared" si="1127"/>
        <v>7.2663696570706549</v>
      </c>
      <c r="AZ891">
        <f t="shared" si="1084"/>
        <v>1256.3000079999999</v>
      </c>
      <c r="BA891">
        <f t="shared" si="1085"/>
        <v>501316467.79233599</v>
      </c>
      <c r="BB891">
        <f t="shared" si="1088"/>
        <v>0</v>
      </c>
      <c r="BC891">
        <f t="shared" si="1089"/>
        <v>501316467.79233599</v>
      </c>
      <c r="BD891">
        <f t="shared" si="1104"/>
        <v>5827335063.2361393</v>
      </c>
      <c r="BE891">
        <f t="shared" si="1105"/>
        <v>2615491005.4365931</v>
      </c>
      <c r="BF891">
        <f t="shared" si="1106"/>
        <v>2.2280080685130885</v>
      </c>
      <c r="BG891">
        <f t="shared" si="1107"/>
        <v>69.021143108213224</v>
      </c>
      <c r="BH891">
        <f t="shared" si="1128"/>
        <v>47507418</v>
      </c>
      <c r="BI891">
        <f t="shared" si="1129"/>
        <v>1.3254574736754381</v>
      </c>
      <c r="BJ891">
        <f t="shared" si="1090"/>
        <v>-3094.9951999999939</v>
      </c>
      <c r="BK891">
        <f t="shared" si="1130"/>
        <v>-2.3442354854897037E-2</v>
      </c>
      <c r="BL891">
        <f t="shared" si="1131"/>
        <v>0.97655764514510301</v>
      </c>
      <c r="BM891">
        <f t="shared" si="1132"/>
        <v>26.623605417649291</v>
      </c>
      <c r="BN891">
        <f t="shared" si="1133"/>
        <v>1260.625</v>
      </c>
      <c r="BO891">
        <f t="shared" si="1092"/>
        <v>1214.6600098000001</v>
      </c>
      <c r="BP891">
        <f t="shared" si="1134"/>
        <v>1179.6779408235291</v>
      </c>
      <c r="BQ891">
        <f t="shared" si="1135"/>
        <v>34.982068976471055</v>
      </c>
      <c r="BR891">
        <f t="shared" si="1136"/>
        <v>41</v>
      </c>
      <c r="BS891">
        <f t="shared" si="1137"/>
        <v>50.25</v>
      </c>
      <c r="BT891">
        <f t="shared" si="1138"/>
        <v>62.199951000000056</v>
      </c>
      <c r="BU891">
        <f t="shared" si="1139"/>
        <v>81.550048999999944</v>
      </c>
      <c r="BV891">
        <f t="shared" si="1140"/>
        <v>1237.3333251333336</v>
      </c>
      <c r="BW891">
        <f t="shared" si="1141"/>
        <v>1232.4404703333332</v>
      </c>
      <c r="BX891">
        <f t="shared" si="1142"/>
        <v>1223.2345436727273</v>
      </c>
      <c r="BY891">
        <f t="shared" si="1143"/>
        <v>1208.2938075190477</v>
      </c>
      <c r="BZ891">
        <f t="shared" si="1144"/>
        <v>1283.400024</v>
      </c>
      <c r="CA891">
        <f t="shared" si="1145"/>
        <v>1163.099976</v>
      </c>
      <c r="CB891">
        <f t="shared" si="1146"/>
        <v>1204.9913244566667</v>
      </c>
      <c r="CC891">
        <f t="shared" si="1147"/>
        <v>1204.1769586166665</v>
      </c>
      <c r="CD891">
        <f t="shared" si="1148"/>
        <v>1208.5206359331746</v>
      </c>
      <c r="CE891">
        <f t="shared" si="1149"/>
        <v>1178.7712456020677</v>
      </c>
      <c r="CF891">
        <f t="shared" si="1150"/>
        <v>1277.599976</v>
      </c>
      <c r="CG891">
        <f t="shared" si="1151"/>
        <v>1283.400024</v>
      </c>
      <c r="CH891">
        <f t="shared" si="1152"/>
        <v>1215.599976</v>
      </c>
    </row>
    <row r="892" spans="1:86">
      <c r="A892" s="1">
        <v>40767</v>
      </c>
      <c r="B892">
        <v>1249.400024</v>
      </c>
      <c r="C892">
        <v>1269</v>
      </c>
      <c r="D892">
        <v>1238</v>
      </c>
      <c r="E892">
        <v>1246.349976</v>
      </c>
      <c r="F892">
        <v>442137</v>
      </c>
      <c r="G892">
        <f t="shared" si="1086"/>
        <v>-203954.20395406536</v>
      </c>
      <c r="H892">
        <f t="shared" si="1114"/>
        <v>17050993.661547191</v>
      </c>
      <c r="I892">
        <f t="shared" si="1087"/>
        <v>1250.6875</v>
      </c>
      <c r="J892">
        <f t="shared" si="1094"/>
        <v>1259.86251825</v>
      </c>
      <c r="K892">
        <f t="shared" si="1095"/>
        <v>1182.7000122499999</v>
      </c>
      <c r="L892">
        <f t="shared" si="1096"/>
        <v>2</v>
      </c>
      <c r="M892">
        <f t="shared" si="1097"/>
        <v>6</v>
      </c>
      <c r="N892">
        <f t="shared" si="1098"/>
        <v>80</v>
      </c>
      <c r="O892">
        <f t="shared" si="1099"/>
        <v>40</v>
      </c>
      <c r="P892">
        <f t="shared" si="1074"/>
        <v>31</v>
      </c>
      <c r="Q892">
        <f t="shared" si="1075"/>
        <v>22.65002400000003</v>
      </c>
      <c r="R892">
        <f t="shared" si="1076"/>
        <v>8.3499759999999696</v>
      </c>
      <c r="S892">
        <f t="shared" si="1077"/>
        <v>31</v>
      </c>
      <c r="T892">
        <f t="shared" si="1113"/>
        <v>34.269051313264661</v>
      </c>
      <c r="U892">
        <f t="shared" si="1078"/>
        <v>-13.40002400000003</v>
      </c>
      <c r="V892">
        <f t="shared" si="1079"/>
        <v>17.90002400000003</v>
      </c>
      <c r="W892">
        <f t="shared" si="1080"/>
        <v>0</v>
      </c>
      <c r="X892">
        <f t="shared" si="1081"/>
        <v>17.90002400000003</v>
      </c>
      <c r="Y892">
        <f t="shared" si="1111"/>
        <v>8.3489280237596937</v>
      </c>
      <c r="Z892">
        <f t="shared" si="1112"/>
        <v>4.0662028382863866</v>
      </c>
      <c r="AA892">
        <f t="shared" si="1108"/>
        <v>24.362880511162675</v>
      </c>
      <c r="AB892">
        <f t="shared" si="1109"/>
        <v>11.865524963372607</v>
      </c>
      <c r="AC892">
        <f t="shared" si="1110"/>
        <v>34.496013236283282</v>
      </c>
      <c r="AD892">
        <f t="shared" si="1118"/>
        <v>36.551739166172787</v>
      </c>
      <c r="AE892">
        <f t="shared" si="1091"/>
        <v>1235.0599854</v>
      </c>
      <c r="AF892">
        <f t="shared" si="1093"/>
        <v>1227.8833211666667</v>
      </c>
      <c r="AG892">
        <f t="shared" si="1115"/>
        <v>1198.9949951000001</v>
      </c>
      <c r="AH892">
        <f t="shared" si="1100"/>
        <v>1220.1699951999999</v>
      </c>
      <c r="AI892">
        <f t="shared" si="1101"/>
        <v>1273.2343247679223</v>
      </c>
      <c r="AJ892">
        <f t="shared" si="1102"/>
        <v>1167.1056656320775</v>
      </c>
      <c r="AK892">
        <f t="shared" si="1103"/>
        <v>0.74668153742044041</v>
      </c>
      <c r="AL892">
        <f t="shared" si="1082"/>
        <v>-0.46129187096774388</v>
      </c>
      <c r="AM892">
        <f t="shared" si="1083"/>
        <v>-203954.20395406536</v>
      </c>
      <c r="AN892">
        <f t="shared" si="1116"/>
        <v>625329.9785257515</v>
      </c>
      <c r="AO892">
        <f t="shared" si="1117"/>
        <v>8649989</v>
      </c>
      <c r="AP892">
        <f t="shared" si="1119"/>
        <v>7.2292574999315198E-2</v>
      </c>
      <c r="AQ892">
        <f t="shared" si="1120"/>
        <v>1238.5828943596343</v>
      </c>
      <c r="AR892">
        <f t="shared" si="1121"/>
        <v>1232.0272896696856</v>
      </c>
      <c r="AS892">
        <f t="shared" si="1122"/>
        <v>1223.7533222015149</v>
      </c>
      <c r="AT892">
        <f t="shared" si="1123"/>
        <v>1206.4191514423931</v>
      </c>
      <c r="AU892">
        <f t="shared" si="1124"/>
        <v>1219.0642215195235</v>
      </c>
      <c r="AV892">
        <f t="shared" si="1125"/>
        <v>1201.7241960632628</v>
      </c>
      <c r="AW892">
        <f t="shared" si="1126"/>
        <v>17.340025456260719</v>
      </c>
      <c r="AX892">
        <f t="shared" si="1153"/>
        <v>10.361966953839499</v>
      </c>
      <c r="AY892">
        <f t="shared" si="1127"/>
        <v>6.9780585024212201</v>
      </c>
      <c r="AZ892">
        <f t="shared" si="1084"/>
        <v>1251.1166586666666</v>
      </c>
      <c r="BA892">
        <f t="shared" si="1085"/>
        <v>553164966.11290395</v>
      </c>
      <c r="BB892">
        <f t="shared" si="1088"/>
        <v>0</v>
      </c>
      <c r="BC892">
        <f t="shared" si="1089"/>
        <v>553164966.11290395</v>
      </c>
      <c r="BD892">
        <f t="shared" si="1104"/>
        <v>5588135445.1337824</v>
      </c>
      <c r="BE892">
        <f t="shared" si="1105"/>
        <v>3168655971.5494971</v>
      </c>
      <c r="BF892">
        <f t="shared" si="1106"/>
        <v>1.7635664759153835</v>
      </c>
      <c r="BG892">
        <f t="shared" si="1107"/>
        <v>63.814874412645807</v>
      </c>
      <c r="BH892">
        <f t="shared" si="1128"/>
        <v>47065281</v>
      </c>
      <c r="BI892">
        <f t="shared" si="1129"/>
        <v>1.4429288777795302</v>
      </c>
      <c r="BJ892">
        <f t="shared" si="1090"/>
        <v>-230.00480000000607</v>
      </c>
      <c r="BK892">
        <f t="shared" si="1130"/>
        <v>-1.0419973349834687E-3</v>
      </c>
      <c r="BL892">
        <f t="shared" si="1131"/>
        <v>0.99895800266501655</v>
      </c>
      <c r="BM892">
        <f t="shared" si="1132"/>
        <v>27.967357324075532</v>
      </c>
      <c r="BN892">
        <f t="shared" si="1133"/>
        <v>1253.5</v>
      </c>
      <c r="BO892">
        <f t="shared" si="1092"/>
        <v>1228.4800049</v>
      </c>
      <c r="BP892">
        <f t="shared" si="1134"/>
        <v>1183.2338238970585</v>
      </c>
      <c r="BQ892">
        <f t="shared" si="1135"/>
        <v>45.246181002941512</v>
      </c>
      <c r="BR892">
        <f t="shared" si="1136"/>
        <v>36.75</v>
      </c>
      <c r="BS892">
        <f t="shared" si="1137"/>
        <v>46.550048999999944</v>
      </c>
      <c r="BT892">
        <f t="shared" si="1138"/>
        <v>40.09997599999997</v>
      </c>
      <c r="BU892">
        <f t="shared" si="1139"/>
        <v>39.300048000000061</v>
      </c>
      <c r="BV892">
        <f t="shared" si="1140"/>
        <v>1244.7199870666666</v>
      </c>
      <c r="BW892">
        <f t="shared" si="1141"/>
        <v>1239.9095110952383</v>
      </c>
      <c r="BX892">
        <f t="shared" si="1142"/>
        <v>1228.7163574909091</v>
      </c>
      <c r="BY892">
        <f t="shared" si="1143"/>
        <v>1213.1314243999998</v>
      </c>
      <c r="BZ892">
        <f t="shared" si="1144"/>
        <v>1283.400024</v>
      </c>
      <c r="CA892">
        <f t="shared" si="1145"/>
        <v>1163.099976</v>
      </c>
      <c r="CB892">
        <f t="shared" si="1146"/>
        <v>1217.5994848633334</v>
      </c>
      <c r="CC892">
        <f t="shared" si="1147"/>
        <v>1208.8066572416667</v>
      </c>
      <c r="CD892">
        <f t="shared" si="1148"/>
        <v>1210.3965207799206</v>
      </c>
      <c r="CE892">
        <f t="shared" si="1149"/>
        <v>1179.3426164372543</v>
      </c>
      <c r="CF892">
        <f t="shared" si="1150"/>
        <v>1247.650024</v>
      </c>
      <c r="CG892">
        <f t="shared" si="1151"/>
        <v>1282</v>
      </c>
      <c r="CH892">
        <f t="shared" si="1152"/>
        <v>1239.25</v>
      </c>
    </row>
    <row r="893" spans="1:86">
      <c r="A893" s="1">
        <v>40771</v>
      </c>
      <c r="B893">
        <v>1246.1999510000001</v>
      </c>
      <c r="C893">
        <v>1255.599976</v>
      </c>
      <c r="D893">
        <v>1220.099976</v>
      </c>
      <c r="E893">
        <v>1225.099976</v>
      </c>
      <c r="F893">
        <v>340364</v>
      </c>
      <c r="G893">
        <f t="shared" si="1086"/>
        <v>-244486.81690140846</v>
      </c>
      <c r="H893">
        <f t="shared" si="1114"/>
        <v>16806506.844645783</v>
      </c>
      <c r="I893">
        <f t="shared" si="1087"/>
        <v>1236.74996975</v>
      </c>
      <c r="J893">
        <f t="shared" si="1094"/>
        <v>1259.86251825</v>
      </c>
      <c r="K893">
        <f t="shared" si="1095"/>
        <v>1182.7000122499999</v>
      </c>
      <c r="L893">
        <f t="shared" si="1096"/>
        <v>3</v>
      </c>
      <c r="M893">
        <f t="shared" si="1097"/>
        <v>7</v>
      </c>
      <c r="N893">
        <f t="shared" si="1098"/>
        <v>70</v>
      </c>
      <c r="O893">
        <f t="shared" si="1099"/>
        <v>30</v>
      </c>
      <c r="P893">
        <f t="shared" si="1074"/>
        <v>35.5</v>
      </c>
      <c r="Q893">
        <f t="shared" si="1075"/>
        <v>30.5</v>
      </c>
      <c r="R893">
        <f t="shared" si="1076"/>
        <v>5</v>
      </c>
      <c r="S893">
        <f t="shared" si="1077"/>
        <v>35.5</v>
      </c>
      <c r="T893">
        <f t="shared" si="1113"/>
        <v>34.356976219460044</v>
      </c>
      <c r="U893">
        <f t="shared" si="1078"/>
        <v>-24.799927000000025</v>
      </c>
      <c r="V893">
        <f t="shared" si="1079"/>
        <v>41.09997599999997</v>
      </c>
      <c r="W893">
        <f t="shared" si="1080"/>
        <v>0</v>
      </c>
      <c r="X893">
        <f t="shared" si="1081"/>
        <v>41.09997599999997</v>
      </c>
      <c r="Y893">
        <f t="shared" si="1111"/>
        <v>7.7525760220625726</v>
      </c>
      <c r="Z893">
        <f t="shared" si="1112"/>
        <v>6.711472349837357</v>
      </c>
      <c r="AA893">
        <f t="shared" si="1108"/>
        <v>22.564779777306061</v>
      </c>
      <c r="AB893">
        <f t="shared" si="1109"/>
        <v>19.534525701467086</v>
      </c>
      <c r="AC893">
        <f t="shared" si="1110"/>
        <v>7.1978718921309932</v>
      </c>
      <c r="AD893">
        <f t="shared" si="1118"/>
        <v>34.78790794584723</v>
      </c>
      <c r="AE893">
        <f t="shared" si="1091"/>
        <v>1241.7299805999999</v>
      </c>
      <c r="AF893">
        <f t="shared" si="1093"/>
        <v>1233.3999838333332</v>
      </c>
      <c r="AG893">
        <f t="shared" si="1115"/>
        <v>1201.5124939000002</v>
      </c>
      <c r="AH893">
        <f t="shared" si="1100"/>
        <v>1221.7199951999999</v>
      </c>
      <c r="AI893">
        <f t="shared" si="1101"/>
        <v>1274.3626094437238</v>
      </c>
      <c r="AJ893">
        <f t="shared" si="1102"/>
        <v>1169.0773809562759</v>
      </c>
      <c r="AK893">
        <f t="shared" si="1103"/>
        <v>0.53210308652560001</v>
      </c>
      <c r="AL893">
        <f t="shared" si="1082"/>
        <v>-0.71830985915492962</v>
      </c>
      <c r="AM893">
        <f t="shared" si="1083"/>
        <v>-244486.81690140846</v>
      </c>
      <c r="AN893">
        <f t="shared" si="1116"/>
        <v>408960.03480612987</v>
      </c>
      <c r="AO893">
        <f t="shared" si="1117"/>
        <v>8839026</v>
      </c>
      <c r="AP893">
        <f t="shared" si="1119"/>
        <v>4.6267545180445208E-2</v>
      </c>
      <c r="AQ893">
        <f t="shared" si="1120"/>
        <v>1233.9987021173586</v>
      </c>
      <c r="AR893">
        <f t="shared" si="1121"/>
        <v>1218.9095121138253</v>
      </c>
      <c r="AS893">
        <f t="shared" si="1122"/>
        <v>1223.9957198852424</v>
      </c>
      <c r="AT893">
        <f t="shared" si="1123"/>
        <v>1208.1004256525778</v>
      </c>
      <c r="AU893">
        <f t="shared" si="1124"/>
        <v>1219.9695846915949</v>
      </c>
      <c r="AV893">
        <f t="shared" si="1125"/>
        <v>1203.3605006588343</v>
      </c>
      <c r="AW893">
        <f t="shared" si="1126"/>
        <v>16.60908403276062</v>
      </c>
      <c r="AX893">
        <f t="shared" si="1153"/>
        <v>11.611390369623724</v>
      </c>
      <c r="AY893">
        <f t="shared" si="1127"/>
        <v>4.9976936631368964</v>
      </c>
      <c r="AZ893">
        <f t="shared" si="1084"/>
        <v>1233.599976</v>
      </c>
      <c r="BA893">
        <f t="shared" si="1085"/>
        <v>419873022.231264</v>
      </c>
      <c r="BB893">
        <f t="shared" si="1088"/>
        <v>0</v>
      </c>
      <c r="BC893">
        <f t="shared" si="1089"/>
        <v>419873022.231264</v>
      </c>
      <c r="BD893">
        <f t="shared" si="1104"/>
        <v>3902802627.0770378</v>
      </c>
      <c r="BE893">
        <f t="shared" si="1105"/>
        <v>3588528993.7807612</v>
      </c>
      <c r="BF893">
        <f t="shared" si="1106"/>
        <v>1.0875772869164331</v>
      </c>
      <c r="BG893">
        <f t="shared" si="1107"/>
        <v>52.097581906675032</v>
      </c>
      <c r="BH893">
        <f t="shared" si="1128"/>
        <v>46724917</v>
      </c>
      <c r="BI893">
        <f t="shared" si="1129"/>
        <v>1.3802251298482229</v>
      </c>
      <c r="BJ893">
        <f t="shared" si="1090"/>
        <v>-2225</v>
      </c>
      <c r="BK893">
        <f t="shared" si="1130"/>
        <v>-1.7049785701604571E-2</v>
      </c>
      <c r="BL893">
        <f t="shared" si="1131"/>
        <v>0.98295021429839546</v>
      </c>
      <c r="BM893">
        <f t="shared" si="1132"/>
        <v>27.745093832630921</v>
      </c>
      <c r="BN893">
        <f t="shared" si="1133"/>
        <v>1237.849976</v>
      </c>
      <c r="BO893">
        <f t="shared" si="1092"/>
        <v>1238.9849976</v>
      </c>
      <c r="BP893">
        <f t="shared" si="1134"/>
        <v>1185.5683827352937</v>
      </c>
      <c r="BQ893">
        <f t="shared" si="1135"/>
        <v>53.416614864706389</v>
      </c>
      <c r="BR893">
        <f t="shared" si="1136"/>
        <v>12.900024999999914</v>
      </c>
      <c r="BS893">
        <f t="shared" si="1137"/>
        <v>27.049927000000025</v>
      </c>
      <c r="BT893">
        <f t="shared" si="1138"/>
        <v>39.799927000000025</v>
      </c>
      <c r="BU893">
        <f t="shared" si="1139"/>
        <v>53.149902000000111</v>
      </c>
      <c r="BV893">
        <f t="shared" si="1140"/>
        <v>1241.3999839333333</v>
      </c>
      <c r="BW893">
        <f t="shared" si="1141"/>
        <v>1239.1142696190477</v>
      </c>
      <c r="BX893">
        <f t="shared" si="1142"/>
        <v>1229.6127176363639</v>
      </c>
      <c r="BY893">
        <f t="shared" si="1143"/>
        <v>1215.617613057143</v>
      </c>
      <c r="BZ893">
        <f t="shared" si="1144"/>
        <v>1283.400024</v>
      </c>
      <c r="CA893">
        <f t="shared" si="1145"/>
        <v>1163.099976</v>
      </c>
      <c r="CB893">
        <f t="shared" si="1146"/>
        <v>1238.01513877</v>
      </c>
      <c r="CC893">
        <f t="shared" si="1147"/>
        <v>1220.2329013583333</v>
      </c>
      <c r="CD893">
        <f t="shared" si="1148"/>
        <v>1211.7340791980159</v>
      </c>
      <c r="CE893">
        <f t="shared" si="1149"/>
        <v>1180.2091862829197</v>
      </c>
      <c r="CF893">
        <f t="shared" si="1150"/>
        <v>1246.349976</v>
      </c>
      <c r="CG893">
        <f t="shared" si="1151"/>
        <v>1269</v>
      </c>
      <c r="CH893">
        <f t="shared" si="1152"/>
        <v>1238</v>
      </c>
    </row>
    <row r="894" spans="1:86">
      <c r="A894" s="1">
        <v>40772</v>
      </c>
      <c r="B894">
        <v>1220</v>
      </c>
      <c r="C894">
        <v>1230.8000489999999</v>
      </c>
      <c r="D894">
        <v>1179</v>
      </c>
      <c r="E894">
        <v>1186</v>
      </c>
      <c r="F894">
        <v>385046</v>
      </c>
      <c r="G894">
        <f t="shared" si="1086"/>
        <v>-280979.6119546913</v>
      </c>
      <c r="H894">
        <f t="shared" si="1114"/>
        <v>16525527.232691092</v>
      </c>
      <c r="I894">
        <f t="shared" si="1087"/>
        <v>1203.9500122499999</v>
      </c>
      <c r="J894">
        <f t="shared" si="1094"/>
        <v>1259.86251825</v>
      </c>
      <c r="K894">
        <f t="shared" si="1095"/>
        <v>1182.7000122499999</v>
      </c>
      <c r="L894">
        <f t="shared" si="1096"/>
        <v>4</v>
      </c>
      <c r="M894">
        <f t="shared" si="1097"/>
        <v>8</v>
      </c>
      <c r="N894">
        <f t="shared" si="1098"/>
        <v>60</v>
      </c>
      <c r="O894">
        <f t="shared" si="1099"/>
        <v>20</v>
      </c>
      <c r="P894">
        <f t="shared" si="1074"/>
        <v>51.800048999999944</v>
      </c>
      <c r="Q894">
        <f t="shared" si="1075"/>
        <v>44.800048999999944</v>
      </c>
      <c r="R894">
        <f t="shared" si="1076"/>
        <v>7</v>
      </c>
      <c r="S894">
        <f t="shared" si="1077"/>
        <v>51.800048999999944</v>
      </c>
      <c r="T894">
        <f t="shared" si="1113"/>
        <v>35.602909989498606</v>
      </c>
      <c r="U894">
        <f t="shared" si="1078"/>
        <v>-27.800048999999944</v>
      </c>
      <c r="V894">
        <f t="shared" si="1079"/>
        <v>26.34997599999997</v>
      </c>
      <c r="W894">
        <f t="shared" si="1080"/>
        <v>0</v>
      </c>
      <c r="X894">
        <f t="shared" si="1081"/>
        <v>26.34997599999997</v>
      </c>
      <c r="Y894">
        <f t="shared" si="1111"/>
        <v>7.1988205919152453</v>
      </c>
      <c r="Z894">
        <f t="shared" si="1112"/>
        <v>8.1142226105632584</v>
      </c>
      <c r="AA894">
        <f t="shared" si="1108"/>
        <v>20.219753368583078</v>
      </c>
      <c r="AB894">
        <f t="shared" si="1109"/>
        <v>22.790897184967804</v>
      </c>
      <c r="AC894">
        <f t="shared" si="1110"/>
        <v>5.9779235684507857</v>
      </c>
      <c r="AD894">
        <f t="shared" si="1118"/>
        <v>32.671430365156603</v>
      </c>
      <c r="AE894">
        <f t="shared" si="1091"/>
        <v>1236.5399904000001</v>
      </c>
      <c r="AF894">
        <f t="shared" si="1093"/>
        <v>1232.4416504999999</v>
      </c>
      <c r="AG894">
        <f t="shared" si="1115"/>
        <v>1202.6624939000001</v>
      </c>
      <c r="AH894">
        <f t="shared" si="1100"/>
        <v>1219.1000000999998</v>
      </c>
      <c r="AI894">
        <f t="shared" si="1101"/>
        <v>1275.8265552864771</v>
      </c>
      <c r="AJ894">
        <f t="shared" si="1102"/>
        <v>1162.3734449135225</v>
      </c>
      <c r="AK894">
        <f t="shared" si="1103"/>
        <v>0.20824951390763924</v>
      </c>
      <c r="AL894">
        <f t="shared" si="1082"/>
        <v>-0.72972998539055411</v>
      </c>
      <c r="AM894">
        <f t="shared" si="1083"/>
        <v>-280979.6119546913</v>
      </c>
      <c r="AN894">
        <f t="shared" si="1116"/>
        <v>237610.73366373841</v>
      </c>
      <c r="AO894">
        <f t="shared" si="1117"/>
        <v>8978707</v>
      </c>
      <c r="AP894">
        <f t="shared" si="1119"/>
        <v>2.6463803046890652E-2</v>
      </c>
      <c r="AQ894">
        <f t="shared" si="1120"/>
        <v>1217.6791433974568</v>
      </c>
      <c r="AR894">
        <f t="shared" si="1121"/>
        <v>1201.9493080013851</v>
      </c>
      <c r="AS894">
        <f t="shared" si="1122"/>
        <v>1217.1564903058988</v>
      </c>
      <c r="AT894">
        <f t="shared" si="1123"/>
        <v>1206.1113873438458</v>
      </c>
      <c r="AU894">
        <f t="shared" si="1124"/>
        <v>1214.8741469878557</v>
      </c>
      <c r="AV894">
        <f t="shared" si="1125"/>
        <v>1202.145265612716</v>
      </c>
      <c r="AW894">
        <f t="shared" si="1126"/>
        <v>12.728881375139736</v>
      </c>
      <c r="AX894">
        <f t="shared" si="1153"/>
        <v>11.834888570726926</v>
      </c>
      <c r="AY894">
        <f t="shared" si="1127"/>
        <v>0.89399280441280915</v>
      </c>
      <c r="AZ894">
        <f t="shared" si="1084"/>
        <v>1198.6000163333333</v>
      </c>
      <c r="BA894">
        <f t="shared" si="1085"/>
        <v>461516141.88908464</v>
      </c>
      <c r="BB894">
        <f t="shared" si="1088"/>
        <v>0</v>
      </c>
      <c r="BC894">
        <f t="shared" si="1089"/>
        <v>461516141.88908464</v>
      </c>
      <c r="BD894">
        <f t="shared" si="1104"/>
        <v>3298907106.6232629</v>
      </c>
      <c r="BE894">
        <f t="shared" si="1105"/>
        <v>4050045135.6698461</v>
      </c>
      <c r="BF894">
        <f t="shared" si="1106"/>
        <v>0.8145358869136774</v>
      </c>
      <c r="BG894">
        <f t="shared" si="1107"/>
        <v>44.889488975559026</v>
      </c>
      <c r="BH894">
        <f t="shared" si="1128"/>
        <v>46339871</v>
      </c>
      <c r="BI894">
        <f t="shared" si="1129"/>
        <v>1.0588471908718959</v>
      </c>
      <c r="BJ894">
        <f t="shared" si="1090"/>
        <v>-4009.997599999997</v>
      </c>
      <c r="BK894">
        <f t="shared" si="1130"/>
        <v>-3.1915743013613419E-2</v>
      </c>
      <c r="BL894">
        <f t="shared" si="1131"/>
        <v>0.96808425698638656</v>
      </c>
      <c r="BM894">
        <f t="shared" si="1132"/>
        <v>29.897519700750273</v>
      </c>
      <c r="BN894">
        <f t="shared" si="1133"/>
        <v>1204.9000245</v>
      </c>
      <c r="BO894">
        <f t="shared" si="1092"/>
        <v>1241.2750000999999</v>
      </c>
      <c r="BP894">
        <f t="shared" si="1134"/>
        <v>1186.620589338235</v>
      </c>
      <c r="BQ894">
        <f t="shared" si="1135"/>
        <v>54.654410761764893</v>
      </c>
      <c r="BR894">
        <f t="shared" si="1136"/>
        <v>-26.300048999999944</v>
      </c>
      <c r="BS894">
        <f t="shared" si="1137"/>
        <v>-16.5</v>
      </c>
      <c r="BT894">
        <f t="shared" si="1138"/>
        <v>9.1500249999999141</v>
      </c>
      <c r="BU894">
        <f t="shared" si="1139"/>
        <v>24.5</v>
      </c>
      <c r="BV894">
        <f t="shared" si="1140"/>
        <v>1222.8233237333334</v>
      </c>
      <c r="BW894">
        <f t="shared" si="1141"/>
        <v>1225.5714170952381</v>
      </c>
      <c r="BX894">
        <f t="shared" si="1142"/>
        <v>1223.1181730545454</v>
      </c>
      <c r="BY894">
        <f t="shared" si="1143"/>
        <v>1214.1402326857142</v>
      </c>
      <c r="BZ894">
        <f t="shared" si="1144"/>
        <v>1283.400024</v>
      </c>
      <c r="CA894">
        <f t="shared" si="1145"/>
        <v>1163.099976</v>
      </c>
      <c r="CB894">
        <f t="shared" si="1146"/>
        <v>1256.6279892800001</v>
      </c>
      <c r="CC894">
        <f t="shared" si="1147"/>
        <v>1237.0862240583335</v>
      </c>
      <c r="CD894">
        <f t="shared" si="1148"/>
        <v>1211.8641528675792</v>
      </c>
      <c r="CE894">
        <f t="shared" si="1149"/>
        <v>1183.5103504601684</v>
      </c>
      <c r="CF894">
        <f t="shared" si="1150"/>
        <v>1225.099976</v>
      </c>
      <c r="CG894">
        <f t="shared" si="1151"/>
        <v>1255.599976</v>
      </c>
      <c r="CH894">
        <f t="shared" si="1152"/>
        <v>1220.099976</v>
      </c>
    </row>
    <row r="895" spans="1:86">
      <c r="A895" s="1">
        <v>40773</v>
      </c>
      <c r="B895">
        <v>1197</v>
      </c>
      <c r="C895">
        <v>1203</v>
      </c>
      <c r="D895">
        <v>1152.650024</v>
      </c>
      <c r="E895">
        <v>1159.400024</v>
      </c>
      <c r="F895">
        <v>286994</v>
      </c>
      <c r="G895">
        <f t="shared" si="1086"/>
        <v>-210044.231444003</v>
      </c>
      <c r="H895">
        <f t="shared" si="1114"/>
        <v>16315483.001247089</v>
      </c>
      <c r="I895">
        <f t="shared" si="1087"/>
        <v>1178.012512</v>
      </c>
      <c r="J895">
        <f t="shared" si="1094"/>
        <v>1259.86251825</v>
      </c>
      <c r="K895">
        <f t="shared" si="1095"/>
        <v>1178.012512</v>
      </c>
      <c r="L895">
        <f t="shared" si="1096"/>
        <v>5</v>
      </c>
      <c r="M895">
        <f t="shared" si="1097"/>
        <v>1</v>
      </c>
      <c r="N895">
        <f t="shared" si="1098"/>
        <v>50</v>
      </c>
      <c r="O895">
        <f t="shared" si="1099"/>
        <v>90</v>
      </c>
      <c r="P895">
        <f t="shared" si="1074"/>
        <v>50.34997599999997</v>
      </c>
      <c r="Q895">
        <f t="shared" si="1075"/>
        <v>43.59997599999997</v>
      </c>
      <c r="R895">
        <f t="shared" si="1076"/>
        <v>6.75</v>
      </c>
      <c r="S895">
        <f t="shared" si="1077"/>
        <v>50.34997599999997</v>
      </c>
      <c r="T895">
        <f t="shared" si="1113"/>
        <v>36.656271847391558</v>
      </c>
      <c r="U895">
        <f t="shared" si="1078"/>
        <v>-36.550048999999944</v>
      </c>
      <c r="V895">
        <f t="shared" si="1079"/>
        <v>18.550048000000061</v>
      </c>
      <c r="W895">
        <f t="shared" si="1080"/>
        <v>0</v>
      </c>
      <c r="X895">
        <f t="shared" si="1081"/>
        <v>18.550048000000061</v>
      </c>
      <c r="Y895">
        <f t="shared" si="1111"/>
        <v>6.6846191210641566</v>
      </c>
      <c r="Z895">
        <f t="shared" si="1112"/>
        <v>8.8596387098087437</v>
      </c>
      <c r="AA895">
        <f t="shared" si="1108"/>
        <v>18.235949222806276</v>
      </c>
      <c r="AB895">
        <f t="shared" si="1109"/>
        <v>24.169502961712652</v>
      </c>
      <c r="AC895">
        <f t="shared" si="1110"/>
        <v>13.992431239944553</v>
      </c>
      <c r="AD895">
        <f t="shared" si="1118"/>
        <v>31.12741761814409</v>
      </c>
      <c r="AE895">
        <f t="shared" si="1091"/>
        <v>1212.9000000000001</v>
      </c>
      <c r="AF895">
        <f t="shared" si="1093"/>
        <v>1223.6833293333332</v>
      </c>
      <c r="AG895">
        <f t="shared" si="1115"/>
        <v>1202.4974975500002</v>
      </c>
      <c r="AH895">
        <f t="shared" si="1100"/>
        <v>1213.8099975999999</v>
      </c>
      <c r="AI895">
        <f t="shared" si="1101"/>
        <v>1280.9896424492754</v>
      </c>
      <c r="AJ895">
        <f t="shared" si="1102"/>
        <v>1146.6303527507243</v>
      </c>
      <c r="AK895">
        <f t="shared" si="1103"/>
        <v>9.5041223259856214E-2</v>
      </c>
      <c r="AL895">
        <f t="shared" si="1082"/>
        <v>-0.73187673416170029</v>
      </c>
      <c r="AM895">
        <f t="shared" si="1083"/>
        <v>-210044.231444003</v>
      </c>
      <c r="AN895">
        <f t="shared" si="1116"/>
        <v>179610.80126679235</v>
      </c>
      <c r="AO895">
        <f t="shared" si="1117"/>
        <v>9010383</v>
      </c>
      <c r="AP895">
        <f t="shared" si="1119"/>
        <v>1.993375878326064E-2</v>
      </c>
      <c r="AQ895">
        <f t="shared" si="1120"/>
        <v>1197.8642428023215</v>
      </c>
      <c r="AR895">
        <f t="shared" si="1121"/>
        <v>1189.7230191859903</v>
      </c>
      <c r="AS895">
        <f t="shared" si="1122"/>
        <v>1206.760326370837</v>
      </c>
      <c r="AT895">
        <f t="shared" si="1123"/>
        <v>1201.9073646428997</v>
      </c>
      <c r="AU895">
        <f t="shared" si="1124"/>
        <v>1206.5530285396774</v>
      </c>
      <c r="AV895">
        <f t="shared" si="1125"/>
        <v>1199.1530986998259</v>
      </c>
      <c r="AW895">
        <f t="shared" si="1126"/>
        <v>7.3999298398514384</v>
      </c>
      <c r="AX895">
        <f t="shared" si="1153"/>
        <v>10.94789682455183</v>
      </c>
      <c r="AY895">
        <f t="shared" si="1127"/>
        <v>-3.5479669847003912</v>
      </c>
      <c r="AZ895">
        <f t="shared" si="1084"/>
        <v>1171.6833493333334</v>
      </c>
      <c r="BA895">
        <f t="shared" si="1085"/>
        <v>336266091.15857065</v>
      </c>
      <c r="BB895">
        <f t="shared" si="1088"/>
        <v>0</v>
      </c>
      <c r="BC895">
        <f t="shared" si="1089"/>
        <v>336266091.15857065</v>
      </c>
      <c r="BD895">
        <f t="shared" si="1104"/>
        <v>3298907106.6232629</v>
      </c>
      <c r="BE895">
        <f t="shared" si="1105"/>
        <v>3604490713.4615712</v>
      </c>
      <c r="BF895">
        <f t="shared" si="1106"/>
        <v>0.91522141929869438</v>
      </c>
      <c r="BG895">
        <f t="shared" si="1107"/>
        <v>47.786715941900091</v>
      </c>
      <c r="BH895">
        <f t="shared" si="1128"/>
        <v>46052877</v>
      </c>
      <c r="BI895">
        <f t="shared" si="1129"/>
        <v>0.61709633639564165</v>
      </c>
      <c r="BJ895">
        <f t="shared" si="1090"/>
        <v>-2759.997599999997</v>
      </c>
      <c r="BK895">
        <f t="shared" si="1130"/>
        <v>-2.2428310286677883E-2</v>
      </c>
      <c r="BL895">
        <f t="shared" si="1131"/>
        <v>0.97757168971332209</v>
      </c>
      <c r="BM895">
        <f t="shared" si="1132"/>
        <v>35.406781687486685</v>
      </c>
      <c r="BN895">
        <f t="shared" si="1133"/>
        <v>1177.825012</v>
      </c>
      <c r="BO895">
        <f t="shared" si="1092"/>
        <v>1226.9400025</v>
      </c>
      <c r="BP895">
        <f t="shared" si="1134"/>
        <v>1186.8389713235292</v>
      </c>
      <c r="BQ895">
        <f t="shared" si="1135"/>
        <v>40.101031176470769</v>
      </c>
      <c r="BR895">
        <f t="shared" si="1136"/>
        <v>-40.900024999999914</v>
      </c>
      <c r="BS895">
        <f t="shared" si="1137"/>
        <v>-40.699951999999939</v>
      </c>
      <c r="BT895">
        <f t="shared" si="1138"/>
        <v>-13</v>
      </c>
      <c r="BU895">
        <f t="shared" si="1139"/>
        <v>-1.0500489999999445</v>
      </c>
      <c r="BV895">
        <f t="shared" si="1140"/>
        <v>1197.1100015999998</v>
      </c>
      <c r="BW895">
        <f t="shared" si="1141"/>
        <v>1204.702380952381</v>
      </c>
      <c r="BX895">
        <f t="shared" si="1142"/>
        <v>1212.2636319454548</v>
      </c>
      <c r="BY895">
        <f t="shared" si="1143"/>
        <v>1210.0199974571431</v>
      </c>
      <c r="BZ895">
        <f t="shared" si="1144"/>
        <v>1283.400024</v>
      </c>
      <c r="CA895">
        <f t="shared" si="1145"/>
        <v>1152.650024</v>
      </c>
      <c r="CB895">
        <f t="shared" si="1146"/>
        <v>1234.7050019999999</v>
      </c>
      <c r="CC895">
        <f t="shared" si="1147"/>
        <v>1251.1372126222223</v>
      </c>
      <c r="CD895">
        <f t="shared" si="1148"/>
        <v>1210.6757647236507</v>
      </c>
      <c r="CE895">
        <f t="shared" si="1149"/>
        <v>1187.1330513284261</v>
      </c>
      <c r="CF895">
        <f t="shared" si="1150"/>
        <v>1186</v>
      </c>
      <c r="CG895">
        <f t="shared" si="1151"/>
        <v>1230.8000489999999</v>
      </c>
      <c r="CH895">
        <f t="shared" si="1152"/>
        <v>1179</v>
      </c>
    </row>
    <row r="896" spans="1:86">
      <c r="A896" s="1">
        <v>40774</v>
      </c>
      <c r="B896">
        <v>1137</v>
      </c>
      <c r="C896">
        <v>1166.4499510000001</v>
      </c>
      <c r="D896">
        <v>1134.099976</v>
      </c>
      <c r="E896">
        <v>1159.0500489999999</v>
      </c>
      <c r="F896">
        <v>271953</v>
      </c>
      <c r="G896">
        <f t="shared" si="1086"/>
        <v>147537.1048652418</v>
      </c>
      <c r="H896">
        <f t="shared" si="1114"/>
        <v>16463020.106112331</v>
      </c>
      <c r="I896">
        <f t="shared" si="1087"/>
        <v>1149.1499939999999</v>
      </c>
      <c r="J896">
        <f t="shared" si="1094"/>
        <v>1259.86251825</v>
      </c>
      <c r="K896">
        <f t="shared" si="1095"/>
        <v>1149.1499939999999</v>
      </c>
      <c r="L896">
        <f t="shared" si="1096"/>
        <v>6</v>
      </c>
      <c r="M896">
        <f t="shared" si="1097"/>
        <v>1</v>
      </c>
      <c r="N896">
        <f t="shared" si="1098"/>
        <v>40</v>
      </c>
      <c r="O896">
        <f t="shared" si="1099"/>
        <v>90</v>
      </c>
      <c r="P896">
        <f t="shared" si="1074"/>
        <v>32.349975000000086</v>
      </c>
      <c r="Q896">
        <f t="shared" si="1075"/>
        <v>7.399902000000111</v>
      </c>
      <c r="R896">
        <f t="shared" si="1076"/>
        <v>24.950072999999975</v>
      </c>
      <c r="S896">
        <f t="shared" si="1077"/>
        <v>32.349975000000086</v>
      </c>
      <c r="T896">
        <f t="shared" si="1113"/>
        <v>36.34867921543502</v>
      </c>
      <c r="U896">
        <f t="shared" si="1078"/>
        <v>8.1500249999999141</v>
      </c>
      <c r="V896">
        <f t="shared" si="1079"/>
        <v>-15</v>
      </c>
      <c r="W896">
        <f t="shared" si="1080"/>
        <v>8.1500249999999141</v>
      </c>
      <c r="X896">
        <f t="shared" si="1081"/>
        <v>0</v>
      </c>
      <c r="Y896">
        <f t="shared" si="1111"/>
        <v>6.789290969559568</v>
      </c>
      <c r="Z896">
        <f t="shared" si="1112"/>
        <v>8.2268073733938341</v>
      </c>
      <c r="AA896">
        <f t="shared" si="1108"/>
        <v>18.67823292648438</v>
      </c>
      <c r="AB896">
        <f t="shared" si="1109"/>
        <v>22.633029730280878</v>
      </c>
      <c r="AC896">
        <f t="shared" si="1110"/>
        <v>9.5731685488650839</v>
      </c>
      <c r="AD896">
        <f t="shared" si="1118"/>
        <v>28.97903396449437</v>
      </c>
      <c r="AE896">
        <f t="shared" si="1091"/>
        <v>1195.1800049999997</v>
      </c>
      <c r="AF896">
        <f t="shared" si="1093"/>
        <v>1203.9250081666667</v>
      </c>
      <c r="AG896">
        <f t="shared" si="1115"/>
        <v>1202.6424988000001</v>
      </c>
      <c r="AH896">
        <f t="shared" si="1100"/>
        <v>1209.6849975999999</v>
      </c>
      <c r="AI896">
        <f t="shared" si="1101"/>
        <v>1284.3274485637564</v>
      </c>
      <c r="AJ896">
        <f t="shared" si="1102"/>
        <v>1135.0425466362433</v>
      </c>
      <c r="AK896">
        <f t="shared" si="1103"/>
        <v>0.16081668041295799</v>
      </c>
      <c r="AL896">
        <f t="shared" si="1082"/>
        <v>0.54250956917276805</v>
      </c>
      <c r="AM896">
        <f t="shared" si="1083"/>
        <v>147537.1048652418</v>
      </c>
      <c r="AN896">
        <f t="shared" si="1116"/>
        <v>367878.2823802015</v>
      </c>
      <c r="AO896">
        <f t="shared" si="1117"/>
        <v>9110190</v>
      </c>
      <c r="AP896">
        <f t="shared" si="1119"/>
        <v>4.0380967068766017E-2</v>
      </c>
      <c r="AQ896">
        <f t="shared" si="1120"/>
        <v>1184.6674169095322</v>
      </c>
      <c r="AR896">
        <f t="shared" si="1121"/>
        <v>1183.9309655579832</v>
      </c>
      <c r="AS896">
        <f t="shared" si="1122"/>
        <v>1198.1724764440862</v>
      </c>
      <c r="AT896">
        <f t="shared" si="1123"/>
        <v>1198.0502062350388</v>
      </c>
      <c r="AU896">
        <f t="shared" si="1124"/>
        <v>1199.4275816087259</v>
      </c>
      <c r="AV896">
        <f t="shared" si="1125"/>
        <v>1196.345885220838</v>
      </c>
      <c r="AW896">
        <f t="shared" si="1126"/>
        <v>3.0816963878878596</v>
      </c>
      <c r="AX896">
        <f t="shared" si="1153"/>
        <v>9.3746567372190359</v>
      </c>
      <c r="AY896">
        <f t="shared" si="1127"/>
        <v>-6.2929603493311763</v>
      </c>
      <c r="AZ896">
        <f t="shared" si="1084"/>
        <v>1153.1999920000001</v>
      </c>
      <c r="BA896">
        <f t="shared" si="1085"/>
        <v>313616197.42437601</v>
      </c>
      <c r="BB896">
        <f t="shared" si="1088"/>
        <v>0</v>
      </c>
      <c r="BC896">
        <f t="shared" si="1089"/>
        <v>313616197.42437601</v>
      </c>
      <c r="BD896">
        <f t="shared" si="1104"/>
        <v>2897566840.3697519</v>
      </c>
      <c r="BE896">
        <f t="shared" si="1105"/>
        <v>3918106910.8859472</v>
      </c>
      <c r="BF896">
        <f t="shared" si="1106"/>
        <v>0.73953235740434797</v>
      </c>
      <c r="BG896">
        <f t="shared" si="1107"/>
        <v>42.513285496329885</v>
      </c>
      <c r="BH896">
        <f t="shared" si="1128"/>
        <v>45780924</v>
      </c>
      <c r="BI896">
        <f t="shared" si="1129"/>
        <v>0.25759242589938758</v>
      </c>
      <c r="BJ896">
        <f t="shared" si="1090"/>
        <v>-134.99750000000859</v>
      </c>
      <c r="BK896">
        <f t="shared" si="1130"/>
        <v>-3.0185871377908983E-4</v>
      </c>
      <c r="BL896">
        <f t="shared" si="1131"/>
        <v>0.99969814128622092</v>
      </c>
      <c r="BM896">
        <f t="shared" si="1132"/>
        <v>39.340025863815782</v>
      </c>
      <c r="BN896">
        <f t="shared" si="1133"/>
        <v>1150.2749635</v>
      </c>
      <c r="BO896">
        <f t="shared" si="1092"/>
        <v>1204.8699952000002</v>
      </c>
      <c r="BP896">
        <f t="shared" si="1134"/>
        <v>1187.0676467205881</v>
      </c>
      <c r="BQ896">
        <f t="shared" si="1135"/>
        <v>17.802348479412103</v>
      </c>
      <c r="BR896">
        <f t="shared" si="1136"/>
        <v>-32.949951000000056</v>
      </c>
      <c r="BS896">
        <f t="shared" si="1137"/>
        <v>-34.700072999999975</v>
      </c>
      <c r="BT896">
        <f t="shared" si="1138"/>
        <v>-33.550048999999944</v>
      </c>
      <c r="BU896">
        <f t="shared" si="1139"/>
        <v>-33</v>
      </c>
      <c r="BV896">
        <f t="shared" si="1140"/>
        <v>1179.1600179333334</v>
      </c>
      <c r="BW896">
        <f t="shared" si="1141"/>
        <v>1186.2357294285714</v>
      </c>
      <c r="BX896">
        <f t="shared" si="1142"/>
        <v>1202.3072776545453</v>
      </c>
      <c r="BY896">
        <f t="shared" si="1143"/>
        <v>1205.8821452142859</v>
      </c>
      <c r="BZ896">
        <f t="shared" si="1144"/>
        <v>1283.400024</v>
      </c>
      <c r="CA896">
        <f t="shared" si="1145"/>
        <v>1134.099976</v>
      </c>
      <c r="CB896">
        <f t="shared" si="1146"/>
        <v>1220.1234869999996</v>
      </c>
      <c r="CC896">
        <f t="shared" si="1147"/>
        <v>1229.5750030277777</v>
      </c>
      <c r="CD896">
        <f t="shared" si="1148"/>
        <v>1212.7621732353573</v>
      </c>
      <c r="CE896">
        <f t="shared" si="1149"/>
        <v>1192.8746296579352</v>
      </c>
      <c r="CF896">
        <f t="shared" si="1150"/>
        <v>1159.400024</v>
      </c>
      <c r="CG896">
        <f t="shared" si="1151"/>
        <v>1203</v>
      </c>
      <c r="CH896">
        <f t="shared" si="1152"/>
        <v>1152.650024</v>
      </c>
    </row>
    <row r="897" spans="1:86">
      <c r="A897" s="1">
        <v>40777</v>
      </c>
      <c r="B897">
        <v>1165.5</v>
      </c>
      <c r="C897">
        <v>1174.599976</v>
      </c>
      <c r="D897">
        <v>1149.099976</v>
      </c>
      <c r="E897">
        <v>1169.400024</v>
      </c>
      <c r="F897">
        <v>209465</v>
      </c>
      <c r="G897">
        <f t="shared" si="1086"/>
        <v>124036.92582902061</v>
      </c>
      <c r="H897">
        <f t="shared" si="1114"/>
        <v>16587057.031941352</v>
      </c>
      <c r="I897">
        <f t="shared" si="1087"/>
        <v>1164.6499939999999</v>
      </c>
      <c r="J897">
        <f t="shared" si="1094"/>
        <v>1259.86251825</v>
      </c>
      <c r="K897">
        <f t="shared" si="1095"/>
        <v>1149.1499939999999</v>
      </c>
      <c r="L897">
        <f t="shared" si="1096"/>
        <v>7</v>
      </c>
      <c r="M897">
        <f t="shared" si="1097"/>
        <v>2</v>
      </c>
      <c r="N897">
        <f t="shared" si="1098"/>
        <v>30</v>
      </c>
      <c r="O897">
        <f t="shared" si="1099"/>
        <v>80</v>
      </c>
      <c r="P897">
        <f t="shared" si="1074"/>
        <v>25.5</v>
      </c>
      <c r="Q897">
        <f t="shared" si="1075"/>
        <v>5.1999519999999393</v>
      </c>
      <c r="R897">
        <f t="shared" si="1076"/>
        <v>20.300048000000061</v>
      </c>
      <c r="S897">
        <f t="shared" si="1077"/>
        <v>25.5</v>
      </c>
      <c r="T897">
        <f t="shared" si="1113"/>
        <v>35.573773557189661</v>
      </c>
      <c r="U897">
        <f t="shared" si="1078"/>
        <v>-9.9975999999969645E-2</v>
      </c>
      <c r="V897">
        <f t="shared" si="1079"/>
        <v>-3.3000480000000607</v>
      </c>
      <c r="W897">
        <f t="shared" si="1080"/>
        <v>0</v>
      </c>
      <c r="X897">
        <f t="shared" si="1081"/>
        <v>0</v>
      </c>
      <c r="Y897">
        <f t="shared" si="1111"/>
        <v>6.3043416145910269</v>
      </c>
      <c r="Z897">
        <f t="shared" si="1112"/>
        <v>7.6391782752942747</v>
      </c>
      <c r="AA897">
        <f t="shared" si="1108"/>
        <v>17.721880430975208</v>
      </c>
      <c r="AB897">
        <f t="shared" si="1109"/>
        <v>21.474185928049664</v>
      </c>
      <c r="AC897">
        <f t="shared" si="1110"/>
        <v>9.5731685488650822</v>
      </c>
      <c r="AD897">
        <f t="shared" si="1118"/>
        <v>26.830650310844653</v>
      </c>
      <c r="AE897">
        <f t="shared" si="1091"/>
        <v>1179.7900145999999</v>
      </c>
      <c r="AF897">
        <f t="shared" si="1093"/>
        <v>1190.8833414999999</v>
      </c>
      <c r="AG897">
        <f t="shared" si="1115"/>
        <v>1203.0325011999998</v>
      </c>
      <c r="AH897">
        <f t="shared" si="1100"/>
        <v>1207.425</v>
      </c>
      <c r="AI897">
        <f t="shared" si="1101"/>
        <v>1285.3680119536264</v>
      </c>
      <c r="AJ897">
        <f t="shared" si="1102"/>
        <v>1129.4819880463735</v>
      </c>
      <c r="AK897">
        <f t="shared" si="1103"/>
        <v>0.2560719361049098</v>
      </c>
      <c r="AL897">
        <f t="shared" si="1082"/>
        <v>0.59216062745098519</v>
      </c>
      <c r="AM897">
        <f t="shared" si="1083"/>
        <v>124036.92582902061</v>
      </c>
      <c r="AN897">
        <f t="shared" si="1116"/>
        <v>486118.58434830088</v>
      </c>
      <c r="AO897">
        <f t="shared" si="1117"/>
        <v>8942784</v>
      </c>
      <c r="AP897">
        <f t="shared" si="1119"/>
        <v>5.4358752749513004E-2</v>
      </c>
      <c r="AQ897">
        <f t="shared" si="1120"/>
        <v>1179.4765033202914</v>
      </c>
      <c r="AR897">
        <f t="shared" si="1121"/>
        <v>1176.5976264089579</v>
      </c>
      <c r="AS897">
        <f t="shared" si="1122"/>
        <v>1192.9934350041508</v>
      </c>
      <c r="AT897">
        <f t="shared" si="1123"/>
        <v>1195.4716898338852</v>
      </c>
      <c r="AU897">
        <f t="shared" si="1124"/>
        <v>1194.9234479674169</v>
      </c>
      <c r="AV897">
        <f t="shared" si="1125"/>
        <v>1194.4596749353793</v>
      </c>
      <c r="AW897">
        <f t="shared" si="1126"/>
        <v>0.46377303203757947</v>
      </c>
      <c r="AX897">
        <f t="shared" si="1153"/>
        <v>7.5924799961827443</v>
      </c>
      <c r="AY897">
        <f t="shared" si="1127"/>
        <v>-7.1287069641451648</v>
      </c>
      <c r="AZ897">
        <f t="shared" si="1084"/>
        <v>1164.3666586666666</v>
      </c>
      <c r="BA897">
        <f t="shared" si="1085"/>
        <v>243894062.15761331</v>
      </c>
      <c r="BB897">
        <f t="shared" si="1088"/>
        <v>243894062.15761331</v>
      </c>
      <c r="BC897">
        <f t="shared" si="1089"/>
        <v>0</v>
      </c>
      <c r="BD897">
        <f t="shared" si="1104"/>
        <v>2679801447.792551</v>
      </c>
      <c r="BE897">
        <f t="shared" si="1105"/>
        <v>3918106910.8859472</v>
      </c>
      <c r="BF897">
        <f t="shared" si="1106"/>
        <v>0.68395312040798928</v>
      </c>
      <c r="BG897">
        <f t="shared" si="1107"/>
        <v>40.615924049137462</v>
      </c>
      <c r="BH897">
        <f t="shared" si="1128"/>
        <v>45990389</v>
      </c>
      <c r="BI897">
        <f t="shared" si="1129"/>
        <v>3.8827014571477247E-2</v>
      </c>
      <c r="BJ897">
        <f t="shared" si="1090"/>
        <v>934.99750000000859</v>
      </c>
      <c r="BK897">
        <f t="shared" si="1130"/>
        <v>8.929704984637887E-3</v>
      </c>
      <c r="BL897">
        <f t="shared" si="1131"/>
        <v>1.008929704984638</v>
      </c>
      <c r="BM897">
        <f t="shared" si="1132"/>
        <v>41.079574244530129</v>
      </c>
      <c r="BN897">
        <f t="shared" si="1133"/>
        <v>1161.849976</v>
      </c>
      <c r="BO897">
        <f t="shared" si="1092"/>
        <v>1186.5399904000001</v>
      </c>
      <c r="BP897">
        <f t="shared" si="1134"/>
        <v>1187.4852941470585</v>
      </c>
      <c r="BQ897">
        <f t="shared" si="1135"/>
        <v>-0.94530374705846043</v>
      </c>
      <c r="BR897">
        <f t="shared" si="1136"/>
        <v>-22.34997599999997</v>
      </c>
      <c r="BS897">
        <f t="shared" si="1137"/>
        <v>-14</v>
      </c>
      <c r="BT897">
        <f t="shared" si="1138"/>
        <v>-32.950072999999975</v>
      </c>
      <c r="BU897">
        <f t="shared" si="1139"/>
        <v>-12.949951000000056</v>
      </c>
      <c r="BV897">
        <f t="shared" si="1140"/>
        <v>1170.5666909333333</v>
      </c>
      <c r="BW897">
        <f t="shared" si="1141"/>
        <v>1176.3714482380951</v>
      </c>
      <c r="BX897">
        <f t="shared" si="1142"/>
        <v>1194.9827370000003</v>
      </c>
      <c r="BY897">
        <f t="shared" si="1143"/>
        <v>1202.7161952333333</v>
      </c>
      <c r="BZ897">
        <f t="shared" si="1144"/>
        <v>1283.400024</v>
      </c>
      <c r="CA897">
        <f t="shared" si="1145"/>
        <v>1134.099976</v>
      </c>
      <c r="CB897">
        <f t="shared" si="1146"/>
        <v>1196.5988315033333</v>
      </c>
      <c r="CC897">
        <f t="shared" si="1147"/>
        <v>1215.2501294166666</v>
      </c>
      <c r="CD897">
        <f t="shared" si="1148"/>
        <v>1218.532595392976</v>
      </c>
      <c r="CE897">
        <f t="shared" si="1149"/>
        <v>1198.894296411037</v>
      </c>
      <c r="CF897">
        <f t="shared" si="1150"/>
        <v>1159.0500489999999</v>
      </c>
      <c r="CG897">
        <f t="shared" si="1151"/>
        <v>1166.4499510000001</v>
      </c>
      <c r="CH897">
        <f t="shared" si="1152"/>
        <v>1134.099976</v>
      </c>
    </row>
    <row r="898" spans="1:86">
      <c r="A898" s="1">
        <v>40778</v>
      </c>
      <c r="B898">
        <v>1171.099976</v>
      </c>
      <c r="C898">
        <v>1174.5</v>
      </c>
      <c r="D898">
        <v>1152.400024</v>
      </c>
      <c r="E898">
        <v>1158.1999510000001</v>
      </c>
      <c r="F898">
        <v>201777</v>
      </c>
      <c r="G898">
        <f t="shared" si="1086"/>
        <v>-95868.118444743406</v>
      </c>
      <c r="H898">
        <f t="shared" si="1114"/>
        <v>16491188.91349661</v>
      </c>
      <c r="I898">
        <f t="shared" si="1087"/>
        <v>1164.0499877500001</v>
      </c>
      <c r="J898">
        <f t="shared" si="1094"/>
        <v>1259.86251825</v>
      </c>
      <c r="K898">
        <f t="shared" si="1095"/>
        <v>1149.1499939999999</v>
      </c>
      <c r="L898">
        <f t="shared" si="1096"/>
        <v>8</v>
      </c>
      <c r="M898">
        <f t="shared" si="1097"/>
        <v>3</v>
      </c>
      <c r="N898">
        <f t="shared" si="1098"/>
        <v>20</v>
      </c>
      <c r="O898">
        <f t="shared" si="1099"/>
        <v>70</v>
      </c>
      <c r="P898">
        <f t="shared" si="1074"/>
        <v>22.09997599999997</v>
      </c>
      <c r="Q898">
        <f t="shared" si="1075"/>
        <v>16.300048999999944</v>
      </c>
      <c r="R898">
        <f t="shared" si="1076"/>
        <v>5.7999270000000251</v>
      </c>
      <c r="S898">
        <f t="shared" si="1077"/>
        <v>22.09997599999997</v>
      </c>
      <c r="T898">
        <f t="shared" si="1113"/>
        <v>34.611359445961824</v>
      </c>
      <c r="U898">
        <f t="shared" si="1078"/>
        <v>-17.699951000000056</v>
      </c>
      <c r="V898">
        <f t="shared" si="1079"/>
        <v>55.050048000000061</v>
      </c>
      <c r="W898">
        <f t="shared" si="1080"/>
        <v>0</v>
      </c>
      <c r="X898">
        <f t="shared" si="1081"/>
        <v>55.050048000000061</v>
      </c>
      <c r="Y898">
        <f t="shared" si="1111"/>
        <v>5.8540314992630957</v>
      </c>
      <c r="Z898">
        <f t="shared" si="1112"/>
        <v>11.025668969916117</v>
      </c>
      <c r="AA898">
        <f t="shared" si="1108"/>
        <v>16.913613313579617</v>
      </c>
      <c r="AB898">
        <f t="shared" si="1109"/>
        <v>31.855636838334313</v>
      </c>
      <c r="AC898">
        <f t="shared" si="1110"/>
        <v>30.638206407133577</v>
      </c>
      <c r="AD898">
        <f t="shared" si="1118"/>
        <v>25.994192620962004</v>
      </c>
      <c r="AE898">
        <f t="shared" si="1091"/>
        <v>1166.4100096000002</v>
      </c>
      <c r="AF898">
        <f t="shared" si="1093"/>
        <v>1176.1916706666668</v>
      </c>
      <c r="AG898">
        <f t="shared" si="1115"/>
        <v>1201.8799987499999</v>
      </c>
      <c r="AH898">
        <f t="shared" si="1100"/>
        <v>1204.0699951000001</v>
      </c>
      <c r="AI898">
        <f t="shared" si="1101"/>
        <v>1287.1425465866798</v>
      </c>
      <c r="AJ898">
        <f t="shared" si="1102"/>
        <v>1120.9974436133205</v>
      </c>
      <c r="AK898">
        <f t="shared" si="1103"/>
        <v>0.22391576231196447</v>
      </c>
      <c r="AL898">
        <f t="shared" si="1082"/>
        <v>-0.47511915850044062</v>
      </c>
      <c r="AM898">
        <f t="shared" si="1083"/>
        <v>-95868.118444743406</v>
      </c>
      <c r="AN898">
        <f t="shared" si="1116"/>
        <v>235073.97008533753</v>
      </c>
      <c r="AO898">
        <f t="shared" si="1117"/>
        <v>8940689</v>
      </c>
      <c r="AP898">
        <f t="shared" si="1119"/>
        <v>2.6292601172609575E-2</v>
      </c>
      <c r="AQ898">
        <f t="shared" si="1120"/>
        <v>1172.2424755313923</v>
      </c>
      <c r="AR898">
        <f t="shared" si="1121"/>
        <v>1158.8998028824049</v>
      </c>
      <c r="AS898">
        <f t="shared" si="1122"/>
        <v>1186.7306078834038</v>
      </c>
      <c r="AT898">
        <f t="shared" si="1123"/>
        <v>1192.1172333388356</v>
      </c>
      <c r="AU898">
        <f t="shared" si="1124"/>
        <v>1189.4149234223044</v>
      </c>
      <c r="AV898">
        <f t="shared" si="1125"/>
        <v>1191.9214942599028</v>
      </c>
      <c r="AW898">
        <f t="shared" si="1126"/>
        <v>-2.5065708375984741</v>
      </c>
      <c r="AX898">
        <f t="shared" si="1153"/>
        <v>5.5726698294265002</v>
      </c>
      <c r="AY898">
        <f t="shared" si="1127"/>
        <v>-8.0792406670249743</v>
      </c>
      <c r="AZ898">
        <f t="shared" si="1084"/>
        <v>1161.6999916666666</v>
      </c>
      <c r="BA898">
        <f t="shared" si="1085"/>
        <v>234404339.21852499</v>
      </c>
      <c r="BB898">
        <f t="shared" si="1088"/>
        <v>0</v>
      </c>
      <c r="BC898">
        <f t="shared" si="1089"/>
        <v>234404339.21852499</v>
      </c>
      <c r="BD898">
        <f t="shared" si="1104"/>
        <v>2679801447.792551</v>
      </c>
      <c r="BE898">
        <f t="shared" si="1105"/>
        <v>3824381350.7975564</v>
      </c>
      <c r="BF898">
        <f t="shared" si="1106"/>
        <v>0.70071501819076998</v>
      </c>
      <c r="BG898">
        <f t="shared" si="1107"/>
        <v>41.201201300391553</v>
      </c>
      <c r="BH898">
        <f t="shared" si="1128"/>
        <v>45788612</v>
      </c>
      <c r="BI898">
        <f t="shared" si="1129"/>
        <v>-0.21029663863515388</v>
      </c>
      <c r="BJ898">
        <f t="shared" si="1090"/>
        <v>-1220.0072999999975</v>
      </c>
      <c r="BK898">
        <f t="shared" si="1130"/>
        <v>-9.5776233710766316E-3</v>
      </c>
      <c r="BL898">
        <f t="shared" si="1131"/>
        <v>0.99042237662892341</v>
      </c>
      <c r="BM898">
        <f t="shared" si="1132"/>
        <v>43.783078956586756</v>
      </c>
      <c r="BN898">
        <f t="shared" si="1133"/>
        <v>1163.450012</v>
      </c>
      <c r="BO898">
        <f t="shared" si="1092"/>
        <v>1171.6599976</v>
      </c>
      <c r="BP898">
        <f t="shared" si="1134"/>
        <v>1187.5227948529409</v>
      </c>
      <c r="BQ898">
        <f t="shared" si="1135"/>
        <v>-15.862797252940936</v>
      </c>
      <c r="BR898">
        <f t="shared" si="1136"/>
        <v>-53.75</v>
      </c>
      <c r="BS898">
        <f t="shared" si="1137"/>
        <v>-17.59997599999997</v>
      </c>
      <c r="BT898">
        <f t="shared" si="1138"/>
        <v>-42.40002400000003</v>
      </c>
      <c r="BU898">
        <f t="shared" si="1139"/>
        <v>1.0499270000000251</v>
      </c>
      <c r="BV898">
        <f t="shared" si="1140"/>
        <v>1163.3700030666666</v>
      </c>
      <c r="BW898">
        <f t="shared" si="1141"/>
        <v>1167.0333366666669</v>
      </c>
      <c r="BX898">
        <f t="shared" si="1142"/>
        <v>1186.0327280909091</v>
      </c>
      <c r="BY898">
        <f t="shared" si="1143"/>
        <v>1198.4464285476192</v>
      </c>
      <c r="BZ898">
        <f t="shared" si="1144"/>
        <v>1283.400024</v>
      </c>
      <c r="CA898">
        <f t="shared" si="1145"/>
        <v>1134.099976</v>
      </c>
      <c r="CB898">
        <f t="shared" si="1146"/>
        <v>1172.3445140366669</v>
      </c>
      <c r="CC898">
        <f t="shared" si="1147"/>
        <v>1193.1976380305557</v>
      </c>
      <c r="CD898">
        <f t="shared" si="1148"/>
        <v>1227.1898635545238</v>
      </c>
      <c r="CE898">
        <f t="shared" si="1149"/>
        <v>1201.7439397602068</v>
      </c>
      <c r="CF898">
        <f t="shared" si="1150"/>
        <v>1169.400024</v>
      </c>
      <c r="CG898">
        <f t="shared" si="1151"/>
        <v>1174.599976</v>
      </c>
      <c r="CH898">
        <f t="shared" si="1152"/>
        <v>1149.099976</v>
      </c>
    </row>
    <row r="899" spans="1:86">
      <c r="A899" s="1">
        <v>40779</v>
      </c>
      <c r="B899">
        <v>1145</v>
      </c>
      <c r="C899">
        <v>1156.8000489999999</v>
      </c>
      <c r="D899">
        <v>1097.349976</v>
      </c>
      <c r="E899">
        <v>1114.5</v>
      </c>
      <c r="F899">
        <v>650647</v>
      </c>
      <c r="G899">
        <f t="shared" si="1086"/>
        <v>-275252.61938997032</v>
      </c>
      <c r="H899">
        <f t="shared" si="1114"/>
        <v>16215936.29410664</v>
      </c>
      <c r="I899">
        <f t="shared" si="1087"/>
        <v>1128.41250625</v>
      </c>
      <c r="J899">
        <f t="shared" si="1094"/>
        <v>1259.86251825</v>
      </c>
      <c r="K899">
        <f t="shared" si="1095"/>
        <v>1128.41250625</v>
      </c>
      <c r="L899">
        <f t="shared" si="1096"/>
        <v>9</v>
      </c>
      <c r="M899">
        <f t="shared" si="1097"/>
        <v>1</v>
      </c>
      <c r="N899">
        <f t="shared" si="1098"/>
        <v>10</v>
      </c>
      <c r="O899">
        <f t="shared" si="1099"/>
        <v>90</v>
      </c>
      <c r="P899">
        <f t="shared" ref="P899:P962" si="1154">(C899-D899)</f>
        <v>59.450072999999975</v>
      </c>
      <c r="Q899">
        <f t="shared" ref="Q899:Q962" si="1155">(C899-E899)</f>
        <v>42.300048999999944</v>
      </c>
      <c r="R899">
        <f t="shared" ref="R899:R962" si="1156">(E899-D899)</f>
        <v>17.15002400000003</v>
      </c>
      <c r="S899">
        <f t="shared" ref="S899:S962" si="1157">MAX(P899:R899)</f>
        <v>59.450072999999975</v>
      </c>
      <c r="T899">
        <f t="shared" si="1113"/>
        <v>36.385553271250267</v>
      </c>
      <c r="U899">
        <f t="shared" ref="U899:U962" si="1158">(C900-C899)</f>
        <v>-26.600097999999889</v>
      </c>
      <c r="V899">
        <f t="shared" ref="V899:V962" si="1159">D899-D900</f>
        <v>-6.0500480000000607</v>
      </c>
      <c r="W899">
        <f t="shared" ref="W899:W962" si="1160">IF(AND(U899&gt;V899,U899&gt;0),U899,)</f>
        <v>0</v>
      </c>
      <c r="X899">
        <f t="shared" ref="X899:X962" si="1161">IF(AND(V899&gt;U899,V899&gt;0),V899,)</f>
        <v>0</v>
      </c>
      <c r="Y899">
        <f t="shared" si="1111"/>
        <v>5.4358863921728746</v>
      </c>
      <c r="Z899">
        <f t="shared" si="1112"/>
        <v>10.23812118635068</v>
      </c>
      <c r="AA899">
        <f t="shared" si="1108"/>
        <v>14.939683207917559</v>
      </c>
      <c r="AB899">
        <f t="shared" si="1109"/>
        <v>28.137874144792086</v>
      </c>
      <c r="AC899">
        <f t="shared" si="1110"/>
        <v>30.638206407133573</v>
      </c>
      <c r="AD899">
        <f t="shared" si="1118"/>
        <v>25.334526684982311</v>
      </c>
      <c r="AE899">
        <f t="shared" si="1091"/>
        <v>1152.1100096</v>
      </c>
      <c r="AF899">
        <f t="shared" si="1093"/>
        <v>1157.7583413333334</v>
      </c>
      <c r="AG899">
        <f t="shared" si="1115"/>
        <v>1198.7575012</v>
      </c>
      <c r="AH899">
        <f t="shared" si="1100"/>
        <v>1194.325</v>
      </c>
      <c r="AI899">
        <f t="shared" si="1101"/>
        <v>1292.8413195587589</v>
      </c>
      <c r="AJ899">
        <f t="shared" si="1102"/>
        <v>1095.8086804412412</v>
      </c>
      <c r="AK899">
        <f t="shared" si="1103"/>
        <v>9.48640775582901E-2</v>
      </c>
      <c r="AL899">
        <f t="shared" ref="AL899:AL962" si="1162">(R899-Q899)/P899</f>
        <v>-0.4230444763289008</v>
      </c>
      <c r="AM899">
        <f t="shared" ref="AM899:AM962" si="1163">AL899*F899</f>
        <v>-275252.61938997032</v>
      </c>
      <c r="AN899">
        <f t="shared" si="1116"/>
        <v>37540.40763078176</v>
      </c>
      <c r="AO899">
        <f t="shared" si="1117"/>
        <v>8160420</v>
      </c>
      <c r="AP899">
        <f t="shared" si="1119"/>
        <v>4.6003033705105572E-3</v>
      </c>
      <c r="AQ899">
        <f t="shared" si="1120"/>
        <v>1152.610033850719</v>
      </c>
      <c r="AR899">
        <f t="shared" si="1121"/>
        <v>1145.1913730259193</v>
      </c>
      <c r="AS899">
        <f t="shared" si="1122"/>
        <v>1173.729098464391</v>
      </c>
      <c r="AT899">
        <f t="shared" si="1123"/>
        <v>1185.1316823383404</v>
      </c>
      <c r="AU899">
        <f t="shared" si="1124"/>
        <v>1178.1776849089588</v>
      </c>
      <c r="AV899">
        <f t="shared" si="1125"/>
        <v>1186.5019896617096</v>
      </c>
      <c r="AW899">
        <f t="shared" si="1126"/>
        <v>-8.324304752750777</v>
      </c>
      <c r="AX899">
        <f t="shared" si="1153"/>
        <v>2.7932749129910448</v>
      </c>
      <c r="AY899">
        <f t="shared" si="1127"/>
        <v>-11.117579665741822</v>
      </c>
      <c r="AZ899">
        <f t="shared" ref="AZ899:AZ962" si="1164">AVERAGE(C899:E899)</f>
        <v>1122.8833416666666</v>
      </c>
      <c r="BA899">
        <f t="shared" ref="BA899:BA962" si="1165">AZ899*F899</f>
        <v>730600677.60539162</v>
      </c>
      <c r="BB899">
        <f t="shared" si="1088"/>
        <v>0</v>
      </c>
      <c r="BC899">
        <f t="shared" si="1089"/>
        <v>730600677.60539162</v>
      </c>
      <c r="BD899">
        <f t="shared" si="1104"/>
        <v>2161489361.400949</v>
      </c>
      <c r="BE899">
        <f t="shared" si="1105"/>
        <v>4554982028.4029484</v>
      </c>
      <c r="BF899">
        <f t="shared" si="1106"/>
        <v>0.4745330163594087</v>
      </c>
      <c r="BG899">
        <f t="shared" si="1107"/>
        <v>32.181918688468627</v>
      </c>
      <c r="BH899">
        <f t="shared" si="1128"/>
        <v>45137965</v>
      </c>
      <c r="BI899">
        <f t="shared" si="1129"/>
        <v>-0.70158371627544991</v>
      </c>
      <c r="BJ899">
        <f t="shared" si="1090"/>
        <v>-4469.9951000000056</v>
      </c>
      <c r="BK899">
        <f t="shared" si="1130"/>
        <v>-3.7730921126588837E-2</v>
      </c>
      <c r="BL899">
        <f t="shared" si="1131"/>
        <v>0.96226907887341118</v>
      </c>
      <c r="BM899">
        <f t="shared" si="1132"/>
        <v>51.922659417110893</v>
      </c>
      <c r="BN899">
        <f t="shared" si="1133"/>
        <v>1127.0750125</v>
      </c>
      <c r="BO899">
        <f t="shared" si="1092"/>
        <v>1156.0949951999999</v>
      </c>
      <c r="BP899">
        <f t="shared" si="1134"/>
        <v>1186.4066198235291</v>
      </c>
      <c r="BQ899">
        <f t="shared" si="1135"/>
        <v>-30.311624623529269</v>
      </c>
      <c r="BR899">
        <f t="shared" si="1136"/>
        <v>-163.09997599999997</v>
      </c>
      <c r="BS899">
        <f t="shared" si="1137"/>
        <v>-118.25</v>
      </c>
      <c r="BT899">
        <f t="shared" si="1138"/>
        <v>-126.59997500000009</v>
      </c>
      <c r="BU899">
        <f t="shared" si="1139"/>
        <v>-80</v>
      </c>
      <c r="BV899">
        <f t="shared" si="1140"/>
        <v>1146.0666665333333</v>
      </c>
      <c r="BW899">
        <f t="shared" si="1141"/>
        <v>1149.407145047619</v>
      </c>
      <c r="BX899">
        <f t="shared" si="1142"/>
        <v>1169.7472744363636</v>
      </c>
      <c r="BY899">
        <f t="shared" si="1143"/>
        <v>1190.1245239047619</v>
      </c>
      <c r="BZ899">
        <f t="shared" si="1144"/>
        <v>1283.400024</v>
      </c>
      <c r="CA899">
        <f t="shared" si="1145"/>
        <v>1097.349976</v>
      </c>
      <c r="CB899">
        <f t="shared" si="1146"/>
        <v>1158.9728562200003</v>
      </c>
      <c r="CC899">
        <f t="shared" si="1147"/>
        <v>1169.9134852527779</v>
      </c>
      <c r="CD899">
        <f t="shared" si="1148"/>
        <v>1232.7611479874206</v>
      </c>
      <c r="CE899">
        <f t="shared" si="1149"/>
        <v>1206.5381852638961</v>
      </c>
      <c r="CF899">
        <f t="shared" si="1150"/>
        <v>1158.1999510000001</v>
      </c>
      <c r="CG899">
        <f t="shared" si="1151"/>
        <v>1174.5</v>
      </c>
      <c r="CH899">
        <f t="shared" si="1152"/>
        <v>1152.400024</v>
      </c>
    </row>
    <row r="900" spans="1:86">
      <c r="A900" s="1">
        <v>40780</v>
      </c>
      <c r="B900">
        <v>1124</v>
      </c>
      <c r="C900">
        <v>1130.1999510000001</v>
      </c>
      <c r="D900">
        <v>1103.400024</v>
      </c>
      <c r="E900">
        <v>1110.8000489999999</v>
      </c>
      <c r="F900">
        <v>517715</v>
      </c>
      <c r="G900">
        <f t="shared" ref="G900:G963" si="1166">(((E900-D900)-(C900-E900))/(C900-D900))*F900</f>
        <v>-231810.94191245729</v>
      </c>
      <c r="H900">
        <f t="shared" si="1114"/>
        <v>15984125.352194183</v>
      </c>
      <c r="I900">
        <f t="shared" ref="I900:I963" si="1167">AVERAGE(B900:E900)</f>
        <v>1117.1000060000001</v>
      </c>
      <c r="J900">
        <f t="shared" si="1094"/>
        <v>1259.86251825</v>
      </c>
      <c r="K900">
        <f t="shared" si="1095"/>
        <v>1117.1000060000001</v>
      </c>
      <c r="L900">
        <f t="shared" si="1096"/>
        <v>10</v>
      </c>
      <c r="M900">
        <f t="shared" si="1097"/>
        <v>1</v>
      </c>
      <c r="N900">
        <f t="shared" si="1098"/>
        <v>0</v>
      </c>
      <c r="O900">
        <f t="shared" si="1099"/>
        <v>90</v>
      </c>
      <c r="P900">
        <f t="shared" si="1154"/>
        <v>26.799927000000025</v>
      </c>
      <c r="Q900">
        <f t="shared" si="1155"/>
        <v>19.399902000000111</v>
      </c>
      <c r="R900">
        <f t="shared" si="1156"/>
        <v>7.4000249999999141</v>
      </c>
      <c r="S900">
        <f t="shared" si="1157"/>
        <v>26.799927000000025</v>
      </c>
      <c r="T900">
        <f t="shared" si="1113"/>
        <v>35.700865680446675</v>
      </c>
      <c r="U900">
        <f t="shared" si="1158"/>
        <v>-1.1999510000000555</v>
      </c>
      <c r="V900">
        <f t="shared" si="1159"/>
        <v>55.65002400000003</v>
      </c>
      <c r="W900">
        <f t="shared" si="1160"/>
        <v>0</v>
      </c>
      <c r="X900">
        <f t="shared" si="1161"/>
        <v>55.65002400000003</v>
      </c>
      <c r="Y900">
        <f t="shared" si="1111"/>
        <v>5.0476087927319551</v>
      </c>
      <c r="Z900">
        <f t="shared" si="1112"/>
        <v>13.481828530182778</v>
      </c>
      <c r="AA900">
        <f t="shared" si="1108"/>
        <v>14.138617359904874</v>
      </c>
      <c r="AB900">
        <f t="shared" si="1109"/>
        <v>37.763309861605848</v>
      </c>
      <c r="AC900">
        <f t="shared" si="1110"/>
        <v>45.517948497121964</v>
      </c>
      <c r="AD900">
        <f t="shared" si="1118"/>
        <v>27.497587755099854</v>
      </c>
      <c r="AE900">
        <f t="shared" si="1091"/>
        <v>1142.3900146000001</v>
      </c>
      <c r="AF900">
        <f t="shared" si="1093"/>
        <v>1145.2250161666668</v>
      </c>
      <c r="AG900">
        <f t="shared" si="1115"/>
        <v>1193.8350036499999</v>
      </c>
      <c r="AH900">
        <f t="shared" si="1100"/>
        <v>1177.6450073000001</v>
      </c>
      <c r="AI900">
        <f t="shared" si="1101"/>
        <v>1270.4310780122319</v>
      </c>
      <c r="AJ900">
        <f t="shared" si="1102"/>
        <v>1084.8589365877683</v>
      </c>
      <c r="AK900">
        <f t="shared" si="1103"/>
        <v>0.13978990711162789</v>
      </c>
      <c r="AL900">
        <f t="shared" si="1162"/>
        <v>-0.44775782411646814</v>
      </c>
      <c r="AM900">
        <f t="shared" si="1163"/>
        <v>-231810.94191245729</v>
      </c>
      <c r="AN900">
        <f t="shared" si="1116"/>
        <v>-534904.9918011229</v>
      </c>
      <c r="AO900">
        <f t="shared" si="1117"/>
        <v>8174588</v>
      </c>
      <c r="AP900">
        <f t="shared" si="1119"/>
        <v>-6.5435101047431735E-2</v>
      </c>
      <c r="AQ900">
        <f t="shared" si="1120"/>
        <v>1138.3946390014746</v>
      </c>
      <c r="AR900">
        <f t="shared" si="1121"/>
        <v>1127.5808385535324</v>
      </c>
      <c r="AS900">
        <f t="shared" si="1122"/>
        <v>1162.4018695608006</v>
      </c>
      <c r="AT900">
        <f t="shared" si="1123"/>
        <v>1178.4418353378896</v>
      </c>
      <c r="AU900">
        <f t="shared" si="1124"/>
        <v>1168.0710395226149</v>
      </c>
      <c r="AV900">
        <f t="shared" si="1125"/>
        <v>1181.20285381539</v>
      </c>
      <c r="AW900">
        <f t="shared" si="1126"/>
        <v>-13.131814292775061</v>
      </c>
      <c r="AX900">
        <f t="shared" si="1153"/>
        <v>-0.39174292816217671</v>
      </c>
      <c r="AY900">
        <f t="shared" si="1127"/>
        <v>-12.740071364612884</v>
      </c>
      <c r="AZ900">
        <f t="shared" si="1164"/>
        <v>1114.8000079999999</v>
      </c>
      <c r="BA900">
        <f t="shared" si="1165"/>
        <v>577148686.14171994</v>
      </c>
      <c r="BB900">
        <f t="shared" ref="BB900:BB963" si="1168">IF(AZ900&gt;AZ899,BA900,0)</f>
        <v>0</v>
      </c>
      <c r="BC900">
        <f t="shared" ref="BC900:BC963" si="1169">IF(AZ900&lt;AZ899,BA900,0)</f>
        <v>577148686.14171994</v>
      </c>
      <c r="BD900">
        <f t="shared" si="1104"/>
        <v>2161489361.400949</v>
      </c>
      <c r="BE900">
        <f t="shared" si="1105"/>
        <v>4559312945.6440678</v>
      </c>
      <c r="BF900">
        <f t="shared" si="1106"/>
        <v>0.47408225475419913</v>
      </c>
      <c r="BG900">
        <f t="shared" si="1107"/>
        <v>32.161180505714157</v>
      </c>
      <c r="BH900">
        <f t="shared" si="1128"/>
        <v>44620250</v>
      </c>
      <c r="BI900">
        <f t="shared" si="1129"/>
        <v>-1.1117323540455508</v>
      </c>
      <c r="BJ900">
        <f t="shared" ref="BJ900:BJ963" si="1170">((E900-E899)-1)*100</f>
        <v>-469.99510000000555</v>
      </c>
      <c r="BK900">
        <f t="shared" si="1130"/>
        <v>-3.3198304172275062E-3</v>
      </c>
      <c r="BL900">
        <f t="shared" si="1131"/>
        <v>0.9966801695827725</v>
      </c>
      <c r="BM900">
        <f t="shared" si="1132"/>
        <v>48.902553098016099</v>
      </c>
      <c r="BN900">
        <f t="shared" si="1133"/>
        <v>1116.7999875</v>
      </c>
      <c r="BO900">
        <f t="shared" si="1092"/>
        <v>1143.8899903000001</v>
      </c>
      <c r="BP900">
        <f t="shared" si="1134"/>
        <v>1184.7272069705884</v>
      </c>
      <c r="BQ900">
        <f t="shared" si="1135"/>
        <v>-40.837216670588305</v>
      </c>
      <c r="BR900">
        <f t="shared" si="1136"/>
        <v>-136.84997500000009</v>
      </c>
      <c r="BS900">
        <f t="shared" si="1137"/>
        <v>-135.84997599999997</v>
      </c>
      <c r="BT900">
        <f t="shared" si="1138"/>
        <v>-151.80004899999994</v>
      </c>
      <c r="BU900">
        <f t="shared" si="1139"/>
        <v>-146.55004899999994</v>
      </c>
      <c r="BV900">
        <f t="shared" si="1140"/>
        <v>1132.2966796666667</v>
      </c>
      <c r="BW900">
        <f t="shared" si="1141"/>
        <v>1135.9904900952381</v>
      </c>
      <c r="BX900">
        <f t="shared" si="1142"/>
        <v>1154.560919709091</v>
      </c>
      <c r="BY900">
        <f t="shared" si="1143"/>
        <v>1181.7476236952382</v>
      </c>
      <c r="BZ900">
        <f t="shared" si="1144"/>
        <v>1282</v>
      </c>
      <c r="CA900">
        <f t="shared" si="1145"/>
        <v>1097.349976</v>
      </c>
      <c r="CB900">
        <f t="shared" si="1146"/>
        <v>1155.6338561533332</v>
      </c>
      <c r="CC900">
        <f t="shared" si="1147"/>
        <v>1156.6815495444446</v>
      </c>
      <c r="CD900">
        <f t="shared" si="1148"/>
        <v>1213.3053870926983</v>
      </c>
      <c r="CE900">
        <f t="shared" si="1149"/>
        <v>1204.6580068808939</v>
      </c>
      <c r="CF900">
        <f t="shared" si="1150"/>
        <v>1114.5</v>
      </c>
      <c r="CG900">
        <f t="shared" si="1151"/>
        <v>1156.8000489999999</v>
      </c>
      <c r="CH900">
        <f t="shared" si="1152"/>
        <v>1097.349976</v>
      </c>
    </row>
    <row r="901" spans="1:86">
      <c r="A901" s="1">
        <v>40781</v>
      </c>
      <c r="B901">
        <v>1117.0500489999999</v>
      </c>
      <c r="C901">
        <v>1129</v>
      </c>
      <c r="D901">
        <v>1047.75</v>
      </c>
      <c r="E901">
        <v>1083.400024</v>
      </c>
      <c r="F901">
        <v>341740</v>
      </c>
      <c r="G901">
        <f t="shared" si="1166"/>
        <v>-41849.804264368977</v>
      </c>
      <c r="H901">
        <f t="shared" si="1114"/>
        <v>15942275.547929814</v>
      </c>
      <c r="I901">
        <f t="shared" si="1167"/>
        <v>1094.30001825</v>
      </c>
      <c r="J901">
        <f t="shared" si="1094"/>
        <v>1250.6875</v>
      </c>
      <c r="K901">
        <f t="shared" si="1095"/>
        <v>1094.30001825</v>
      </c>
      <c r="L901">
        <f t="shared" si="1096"/>
        <v>10</v>
      </c>
      <c r="M901">
        <f t="shared" si="1097"/>
        <v>1</v>
      </c>
      <c r="N901">
        <f t="shared" si="1098"/>
        <v>0</v>
      </c>
      <c r="O901">
        <f t="shared" si="1099"/>
        <v>90</v>
      </c>
      <c r="P901">
        <f t="shared" si="1154"/>
        <v>81.25</v>
      </c>
      <c r="Q901">
        <f t="shared" si="1155"/>
        <v>45.59997599999997</v>
      </c>
      <c r="R901">
        <f t="shared" si="1156"/>
        <v>35.65002400000003</v>
      </c>
      <c r="S901">
        <f t="shared" si="1157"/>
        <v>81.25</v>
      </c>
      <c r="T901">
        <f t="shared" si="1113"/>
        <v>38.954375274700489</v>
      </c>
      <c r="U901">
        <f t="shared" si="1158"/>
        <v>-22</v>
      </c>
      <c r="V901">
        <f t="shared" si="1159"/>
        <v>-8.25</v>
      </c>
      <c r="W901">
        <f t="shared" si="1160"/>
        <v>0</v>
      </c>
      <c r="X901">
        <f t="shared" si="1161"/>
        <v>0</v>
      </c>
      <c r="Y901">
        <f t="shared" si="1111"/>
        <v>4.6870653075368152</v>
      </c>
      <c r="Z901">
        <f t="shared" si="1112"/>
        <v>12.518840778026865</v>
      </c>
      <c r="AA901">
        <f t="shared" si="1108"/>
        <v>12.03219221071914</v>
      </c>
      <c r="AB901">
        <f t="shared" si="1109"/>
        <v>32.137187901861736</v>
      </c>
      <c r="AC901">
        <f t="shared" si="1110"/>
        <v>45.517948497121971</v>
      </c>
      <c r="AD901">
        <f t="shared" si="1118"/>
        <v>29.326896005234914</v>
      </c>
      <c r="AE901">
        <f t="shared" si="1091"/>
        <v>1127.2600096000001</v>
      </c>
      <c r="AF901">
        <f t="shared" si="1093"/>
        <v>1132.5583495000001</v>
      </c>
      <c r="AG901">
        <f t="shared" si="1115"/>
        <v>1188.7100036499999</v>
      </c>
      <c r="AH901">
        <f t="shared" si="1100"/>
        <v>1161.2200072999999</v>
      </c>
      <c r="AI901">
        <f t="shared" si="1101"/>
        <v>1256.7328243657551</v>
      </c>
      <c r="AJ901">
        <f t="shared" si="1102"/>
        <v>1065.7071902342448</v>
      </c>
      <c r="AK901">
        <f t="shared" si="1103"/>
        <v>9.2620206948637887E-2</v>
      </c>
      <c r="AL901">
        <f t="shared" si="1162"/>
        <v>-0.12246094769230695</v>
      </c>
      <c r="AM901">
        <f t="shared" si="1163"/>
        <v>-41849.804264368977</v>
      </c>
      <c r="AN901">
        <f t="shared" si="1116"/>
        <v>-130113.49275320428</v>
      </c>
      <c r="AO901">
        <f t="shared" si="1117"/>
        <v>7862896</v>
      </c>
      <c r="AP901">
        <f t="shared" si="1119"/>
        <v>-1.6547782490472247E-2</v>
      </c>
      <c r="AQ901">
        <f t="shared" si="1120"/>
        <v>1119.6964699009732</v>
      </c>
      <c r="AR901">
        <f t="shared" si="1121"/>
        <v>1113.8493064057757</v>
      </c>
      <c r="AS901">
        <f t="shared" si="1122"/>
        <v>1148.1815373598565</v>
      </c>
      <c r="AT901">
        <f t="shared" si="1123"/>
        <v>1169.8880723174796</v>
      </c>
      <c r="AU901">
        <f t="shared" si="1124"/>
        <v>1155.3703871942228</v>
      </c>
      <c r="AV901">
        <f t="shared" si="1125"/>
        <v>1174.3566557283127</v>
      </c>
      <c r="AW901">
        <f t="shared" si="1126"/>
        <v>-18.986268534089959</v>
      </c>
      <c r="AX901">
        <f t="shared" si="1153"/>
        <v>-4.1106480493477333</v>
      </c>
      <c r="AY901">
        <f t="shared" si="1127"/>
        <v>-14.875620484742225</v>
      </c>
      <c r="AZ901">
        <f t="shared" si="1164"/>
        <v>1086.7166746666667</v>
      </c>
      <c r="BA901">
        <f t="shared" si="1165"/>
        <v>371374556.40058666</v>
      </c>
      <c r="BB901">
        <f t="shared" si="1168"/>
        <v>0</v>
      </c>
      <c r="BC901">
        <f t="shared" si="1169"/>
        <v>371374556.40058666</v>
      </c>
      <c r="BD901">
        <f t="shared" si="1104"/>
        <v>2161489361.400949</v>
      </c>
      <c r="BE901">
        <f t="shared" si="1105"/>
        <v>4499281145.9747581</v>
      </c>
      <c r="BF901">
        <f t="shared" si="1106"/>
        <v>0.48040771209300986</v>
      </c>
      <c r="BG901">
        <f t="shared" si="1107"/>
        <v>32.451040896957124</v>
      </c>
      <c r="BH901">
        <f t="shared" si="1128"/>
        <v>44278510</v>
      </c>
      <c r="BI901">
        <f t="shared" si="1129"/>
        <v>-1.6167378488875723</v>
      </c>
      <c r="BJ901">
        <f t="shared" si="1170"/>
        <v>-2840.0024999999914</v>
      </c>
      <c r="BK901">
        <f t="shared" si="1130"/>
        <v>-2.4666928152070972E-2</v>
      </c>
      <c r="BL901">
        <f t="shared" si="1131"/>
        <v>0.97533307184792906</v>
      </c>
      <c r="BM901">
        <f t="shared" si="1132"/>
        <v>50.339674611129915</v>
      </c>
      <c r="BN901">
        <f t="shared" si="1133"/>
        <v>1088.375</v>
      </c>
      <c r="BO901">
        <f t="shared" si="1092"/>
        <v>1131.5099975999999</v>
      </c>
      <c r="BP901">
        <f t="shared" si="1134"/>
        <v>1181.75220625</v>
      </c>
      <c r="BQ901">
        <f t="shared" si="1135"/>
        <v>-50.242208650000066</v>
      </c>
      <c r="BR901">
        <f t="shared" si="1136"/>
        <v>-162.94995199999994</v>
      </c>
      <c r="BS901">
        <f t="shared" si="1137"/>
        <v>-190.25</v>
      </c>
      <c r="BT901">
        <f t="shared" si="1138"/>
        <v>-140</v>
      </c>
      <c r="BU901">
        <f t="shared" si="1139"/>
        <v>-132.34997500000009</v>
      </c>
      <c r="BV901">
        <f t="shared" si="1140"/>
        <v>1112.6333494666665</v>
      </c>
      <c r="BW901">
        <f t="shared" si="1141"/>
        <v>1118.3262066190478</v>
      </c>
      <c r="BX901">
        <f t="shared" si="1142"/>
        <v>1137.4254682000001</v>
      </c>
      <c r="BY901">
        <f t="shared" si="1143"/>
        <v>1171.2300065857141</v>
      </c>
      <c r="BZ901">
        <f t="shared" si="1144"/>
        <v>1269</v>
      </c>
      <c r="CA901">
        <f t="shared" si="1145"/>
        <v>1047.75</v>
      </c>
      <c r="CB901">
        <f t="shared" si="1146"/>
        <v>1149.2103370866669</v>
      </c>
      <c r="CC901">
        <f t="shared" si="1147"/>
        <v>1151.7879383777779</v>
      </c>
      <c r="CD901">
        <f t="shared" si="1148"/>
        <v>1198.6051741625392</v>
      </c>
      <c r="CE901">
        <f t="shared" si="1149"/>
        <v>1207.7430624333715</v>
      </c>
      <c r="CF901">
        <f t="shared" si="1150"/>
        <v>1110.8000489999999</v>
      </c>
      <c r="CG901">
        <f t="shared" si="1151"/>
        <v>1130.1999510000001</v>
      </c>
      <c r="CH901">
        <f t="shared" si="1152"/>
        <v>1103.400024</v>
      </c>
    </row>
    <row r="902" spans="1:86">
      <c r="A902" s="1">
        <v>40784</v>
      </c>
      <c r="B902">
        <v>1080</v>
      </c>
      <c r="C902">
        <v>1107</v>
      </c>
      <c r="D902">
        <v>1056</v>
      </c>
      <c r="E902">
        <v>1079.400024</v>
      </c>
      <c r="F902">
        <v>688962</v>
      </c>
      <c r="G902">
        <f t="shared" si="1166"/>
        <v>-56737.398623999186</v>
      </c>
      <c r="H902">
        <f t="shared" si="1114"/>
        <v>15885538.149305815</v>
      </c>
      <c r="I902">
        <f t="shared" si="1167"/>
        <v>1080.6000060000001</v>
      </c>
      <c r="J902">
        <f t="shared" si="1094"/>
        <v>1236.74996975</v>
      </c>
      <c r="K902">
        <f t="shared" si="1095"/>
        <v>1080.6000060000001</v>
      </c>
      <c r="L902">
        <f t="shared" si="1096"/>
        <v>10</v>
      </c>
      <c r="M902">
        <f t="shared" si="1097"/>
        <v>1</v>
      </c>
      <c r="N902">
        <f t="shared" si="1098"/>
        <v>0</v>
      </c>
      <c r="O902">
        <f t="shared" si="1099"/>
        <v>90</v>
      </c>
      <c r="P902">
        <f t="shared" si="1154"/>
        <v>51</v>
      </c>
      <c r="Q902">
        <f t="shared" si="1155"/>
        <v>27.59997599999997</v>
      </c>
      <c r="R902">
        <f t="shared" si="1156"/>
        <v>23.40002400000003</v>
      </c>
      <c r="S902">
        <f t="shared" si="1157"/>
        <v>51</v>
      </c>
      <c r="T902">
        <f t="shared" si="1113"/>
        <v>39.814777040793309</v>
      </c>
      <c r="U902">
        <f t="shared" si="1158"/>
        <v>-8.0500489999999445</v>
      </c>
      <c r="V902">
        <f t="shared" si="1159"/>
        <v>-7.5999759999999696</v>
      </c>
      <c r="W902">
        <f t="shared" si="1160"/>
        <v>0</v>
      </c>
      <c r="X902">
        <f t="shared" si="1161"/>
        <v>0</v>
      </c>
      <c r="Y902">
        <f t="shared" si="1111"/>
        <v>4.3522749284270423</v>
      </c>
      <c r="Z902">
        <f t="shared" si="1112"/>
        <v>11.62463786531066</v>
      </c>
      <c r="AA902">
        <f t="shared" si="1108"/>
        <v>10.931305540070715</v>
      </c>
      <c r="AB902">
        <f t="shared" si="1109"/>
        <v>29.196792571261476</v>
      </c>
      <c r="AC902">
        <f t="shared" si="1110"/>
        <v>45.517948497121964</v>
      </c>
      <c r="AD902">
        <f t="shared" si="1118"/>
        <v>30.764429182469055</v>
      </c>
      <c r="AE902">
        <f t="shared" si="1091"/>
        <v>1109.2600096000001</v>
      </c>
      <c r="AF902">
        <f t="shared" si="1093"/>
        <v>1119.2833453333335</v>
      </c>
      <c r="AG902">
        <f t="shared" si="1115"/>
        <v>1182.3475036499999</v>
      </c>
      <c r="AH902">
        <f t="shared" si="1100"/>
        <v>1144.5250121000001</v>
      </c>
      <c r="AI902">
        <f t="shared" si="1101"/>
        <v>1232.7676662048189</v>
      </c>
      <c r="AJ902">
        <f t="shared" si="1102"/>
        <v>1056.2823579951814</v>
      </c>
      <c r="AK902">
        <f t="shared" si="1103"/>
        <v>0.13098918113545388</v>
      </c>
      <c r="AL902">
        <f t="shared" si="1162"/>
        <v>-8.2351999999998815E-2</v>
      </c>
      <c r="AM902">
        <f t="shared" si="1163"/>
        <v>-56737.398623999186</v>
      </c>
      <c r="AN902">
        <f t="shared" si="1116"/>
        <v>-235506.46874264983</v>
      </c>
      <c r="AO902">
        <f t="shared" si="1117"/>
        <v>8218837</v>
      </c>
      <c r="AP902">
        <f t="shared" si="1119"/>
        <v>-2.8654476143358219E-2</v>
      </c>
      <c r="AQ902">
        <f t="shared" si="1120"/>
        <v>1105.9956782946424</v>
      </c>
      <c r="AR902">
        <f t="shared" si="1121"/>
        <v>1107.4940180451297</v>
      </c>
      <c r="AS902">
        <f t="shared" si="1122"/>
        <v>1135.8008649550823</v>
      </c>
      <c r="AT902">
        <f t="shared" si="1123"/>
        <v>1161.7441479689064</v>
      </c>
      <c r="AU902">
        <f t="shared" si="1124"/>
        <v>1143.9748327150894</v>
      </c>
      <c r="AV902">
        <f t="shared" si="1125"/>
        <v>1167.7096915073307</v>
      </c>
      <c r="AW902">
        <f t="shared" si="1126"/>
        <v>-23.734858792241312</v>
      </c>
      <c r="AX902">
        <f t="shared" si="1153"/>
        <v>-8.0354901979264497</v>
      </c>
      <c r="AY902">
        <f t="shared" si="1127"/>
        <v>-15.699368594314862</v>
      </c>
      <c r="AZ902">
        <f t="shared" si="1164"/>
        <v>1080.8000079999999</v>
      </c>
      <c r="BA902">
        <f t="shared" si="1165"/>
        <v>744630135.111696</v>
      </c>
      <c r="BB902">
        <f t="shared" si="1168"/>
        <v>0</v>
      </c>
      <c r="BC902">
        <f t="shared" si="1169"/>
        <v>744630135.111696</v>
      </c>
      <c r="BD902">
        <f t="shared" si="1104"/>
        <v>1738709663.7673242</v>
      </c>
      <c r="BE902">
        <f t="shared" si="1105"/>
        <v>5243911281.0864544</v>
      </c>
      <c r="BF902">
        <f t="shared" si="1106"/>
        <v>0.33156733029379004</v>
      </c>
      <c r="BG902">
        <f t="shared" si="1107"/>
        <v>24.900530581554207</v>
      </c>
      <c r="BH902">
        <f t="shared" si="1128"/>
        <v>43589548</v>
      </c>
      <c r="BI902">
        <f t="shared" si="1129"/>
        <v>-2.0325992808712003</v>
      </c>
      <c r="BJ902">
        <f t="shared" si="1170"/>
        <v>-500</v>
      </c>
      <c r="BK902">
        <f t="shared" si="1130"/>
        <v>-3.6920804055658759E-3</v>
      </c>
      <c r="BL902">
        <f t="shared" si="1131"/>
        <v>0.9963079195944341</v>
      </c>
      <c r="BM902">
        <f t="shared" si="1132"/>
        <v>46.507962291605608</v>
      </c>
      <c r="BN902">
        <f t="shared" si="1133"/>
        <v>1081.5</v>
      </c>
      <c r="BO902">
        <f t="shared" si="1092"/>
        <v>1115.4400023999999</v>
      </c>
      <c r="BP902">
        <f t="shared" si="1134"/>
        <v>1179.2522062500002</v>
      </c>
      <c r="BQ902">
        <f t="shared" si="1135"/>
        <v>-63.812203850000287</v>
      </c>
      <c r="BR902">
        <f t="shared" si="1136"/>
        <v>-145.69995199999994</v>
      </c>
      <c r="BS902">
        <f t="shared" si="1137"/>
        <v>-164.09997599999997</v>
      </c>
      <c r="BT902">
        <f t="shared" si="1138"/>
        <v>-148.59997599999997</v>
      </c>
      <c r="BU902">
        <f t="shared" si="1139"/>
        <v>-166.19995100000006</v>
      </c>
      <c r="BV902">
        <f t="shared" si="1140"/>
        <v>1096.6800209333335</v>
      </c>
      <c r="BW902">
        <f t="shared" si="1141"/>
        <v>1103.1381136190478</v>
      </c>
      <c r="BX902">
        <f t="shared" si="1142"/>
        <v>1122.5491075999998</v>
      </c>
      <c r="BY902">
        <f t="shared" si="1143"/>
        <v>1160.8195323333334</v>
      </c>
      <c r="BZ902">
        <f t="shared" si="1144"/>
        <v>1255.599976</v>
      </c>
      <c r="CA902">
        <f t="shared" si="1145"/>
        <v>1047.75</v>
      </c>
      <c r="CB902">
        <f t="shared" si="1146"/>
        <v>1129.6736550866667</v>
      </c>
      <c r="CC902">
        <f t="shared" si="1147"/>
        <v>1144.222505127778</v>
      </c>
      <c r="CD902">
        <f t="shared" si="1148"/>
        <v>1178.3156796154367</v>
      </c>
      <c r="CE902">
        <f t="shared" si="1149"/>
        <v>1206.8717761653513</v>
      </c>
      <c r="CF902">
        <f t="shared" si="1150"/>
        <v>1083.400024</v>
      </c>
      <c r="CG902">
        <f t="shared" si="1151"/>
        <v>1129</v>
      </c>
      <c r="CH902">
        <f t="shared" si="1152"/>
        <v>1047.75</v>
      </c>
    </row>
    <row r="903" spans="1:86">
      <c r="A903" s="1">
        <v>40785</v>
      </c>
      <c r="B903">
        <v>1070.099976</v>
      </c>
      <c r="C903">
        <v>1098.9499510000001</v>
      </c>
      <c r="D903">
        <v>1063.599976</v>
      </c>
      <c r="E903">
        <v>1091.5500489999999</v>
      </c>
      <c r="F903">
        <v>836549</v>
      </c>
      <c r="G903">
        <f t="shared" si="1166"/>
        <v>486315.05396761507</v>
      </c>
      <c r="H903">
        <f t="shared" si="1114"/>
        <v>16371853.20327343</v>
      </c>
      <c r="I903">
        <f t="shared" si="1167"/>
        <v>1081.049988</v>
      </c>
      <c r="J903">
        <f t="shared" si="1094"/>
        <v>1203.9500122499999</v>
      </c>
      <c r="K903">
        <f t="shared" si="1095"/>
        <v>1080.6000060000001</v>
      </c>
      <c r="L903">
        <f t="shared" si="1096"/>
        <v>10</v>
      </c>
      <c r="M903">
        <f t="shared" si="1097"/>
        <v>2</v>
      </c>
      <c r="N903">
        <f t="shared" si="1098"/>
        <v>0</v>
      </c>
      <c r="O903">
        <f t="shared" si="1099"/>
        <v>80</v>
      </c>
      <c r="P903">
        <f t="shared" si="1154"/>
        <v>35.349975000000086</v>
      </c>
      <c r="Q903">
        <f t="shared" si="1155"/>
        <v>7.399902000000111</v>
      </c>
      <c r="R903">
        <f t="shared" si="1156"/>
        <v>27.950072999999975</v>
      </c>
      <c r="S903">
        <f t="shared" si="1157"/>
        <v>35.349975000000086</v>
      </c>
      <c r="T903">
        <f t="shared" si="1113"/>
        <v>39.495862609308077</v>
      </c>
      <c r="U903">
        <f t="shared" si="1158"/>
        <v>-9.9499510000000555</v>
      </c>
      <c r="V903">
        <f t="shared" si="1159"/>
        <v>-3.4500729999999749</v>
      </c>
      <c r="W903">
        <f t="shared" si="1160"/>
        <v>0</v>
      </c>
      <c r="X903">
        <f t="shared" si="1161"/>
        <v>0</v>
      </c>
      <c r="Y903">
        <f t="shared" si="1111"/>
        <v>4.0413981478251104</v>
      </c>
      <c r="Z903">
        <f t="shared" si="1112"/>
        <v>10.794306589217042</v>
      </c>
      <c r="AA903">
        <f t="shared" si="1108"/>
        <v>10.232459505448718</v>
      </c>
      <c r="AB903">
        <f t="shared" si="1109"/>
        <v>27.33022113225886</v>
      </c>
      <c r="AC903">
        <f t="shared" si="1110"/>
        <v>45.517948497121964</v>
      </c>
      <c r="AD903">
        <f t="shared" si="1118"/>
        <v>30.36843070213671</v>
      </c>
      <c r="AE903">
        <f t="shared" ref="AE903:AE966" si="1171">AVERAGE(E899:E903)</f>
        <v>1095.9300292</v>
      </c>
      <c r="AF903">
        <f t="shared" si="1093"/>
        <v>1106.3083495000001</v>
      </c>
      <c r="AG903">
        <f t="shared" si="1115"/>
        <v>1176.4450072999998</v>
      </c>
      <c r="AH903">
        <f t="shared" si="1100"/>
        <v>1131.1700194</v>
      </c>
      <c r="AI903">
        <f t="shared" si="1101"/>
        <v>1205.9961608652479</v>
      </c>
      <c r="AJ903">
        <f t="shared" si="1102"/>
        <v>1056.3438779347521</v>
      </c>
      <c r="AK903">
        <f t="shared" si="1103"/>
        <v>0.23525315067595021</v>
      </c>
      <c r="AL903">
        <f t="shared" si="1162"/>
        <v>0.58133480999632425</v>
      </c>
      <c r="AM903">
        <f t="shared" si="1163"/>
        <v>486315.05396761507</v>
      </c>
      <c r="AN903">
        <f t="shared" si="1116"/>
        <v>262525.03970199812</v>
      </c>
      <c r="AO903">
        <f t="shared" si="1117"/>
        <v>8673844</v>
      </c>
      <c r="AP903">
        <f t="shared" si="1119"/>
        <v>3.0266285594022457E-2</v>
      </c>
      <c r="AQ903">
        <f t="shared" si="1120"/>
        <v>1101.084164334464</v>
      </c>
      <c r="AR903">
        <f t="shared" si="1121"/>
        <v>1099.3589589372677</v>
      </c>
      <c r="AS903">
        <f t="shared" si="1122"/>
        <v>1127.8357180831674</v>
      </c>
      <c r="AT903">
        <f t="shared" si="1123"/>
        <v>1155.4266790617048</v>
      </c>
      <c r="AU903">
        <f t="shared" si="1124"/>
        <v>1136.1111151578259</v>
      </c>
      <c r="AV903">
        <f t="shared" si="1125"/>
        <v>1162.3785165318175</v>
      </c>
      <c r="AW903">
        <f t="shared" si="1126"/>
        <v>-26.267401373991561</v>
      </c>
      <c r="AX903">
        <f t="shared" si="1153"/>
        <v>-11.681872433139471</v>
      </c>
      <c r="AY903">
        <f t="shared" si="1127"/>
        <v>-14.58552894085209</v>
      </c>
      <c r="AZ903">
        <f t="shared" si="1164"/>
        <v>1084.6999920000001</v>
      </c>
      <c r="BA903">
        <f t="shared" si="1165"/>
        <v>907404693.60760808</v>
      </c>
      <c r="BB903">
        <f t="shared" si="1168"/>
        <v>907404693.60760808</v>
      </c>
      <c r="BC903">
        <f t="shared" si="1169"/>
        <v>0</v>
      </c>
      <c r="BD903">
        <f t="shared" si="1104"/>
        <v>2182761223.4770241</v>
      </c>
      <c r="BE903">
        <f t="shared" si="1105"/>
        <v>5243911281.0864544</v>
      </c>
      <c r="BF903">
        <f t="shared" si="1106"/>
        <v>0.41624678726921388</v>
      </c>
      <c r="BG903">
        <f t="shared" si="1107"/>
        <v>29.390837176888837</v>
      </c>
      <c r="BH903">
        <f t="shared" si="1128"/>
        <v>44426097</v>
      </c>
      <c r="BI903">
        <f t="shared" si="1129"/>
        <v>-2.2597975616725492</v>
      </c>
      <c r="BJ903">
        <f t="shared" si="1170"/>
        <v>1115.0024999999914</v>
      </c>
      <c r="BK903">
        <f t="shared" si="1130"/>
        <v>1.1256276384889087E-2</v>
      </c>
      <c r="BL903">
        <f t="shared" si="1131"/>
        <v>1.0112562763848891</v>
      </c>
      <c r="BM903">
        <f t="shared" si="1132"/>
        <v>39.436839258694214</v>
      </c>
      <c r="BN903">
        <f t="shared" si="1133"/>
        <v>1081.2749635</v>
      </c>
      <c r="BO903">
        <f t="shared" ref="BO903:BO966" si="1172">AVERAGE(BN899:BN903)</f>
        <v>1099.0049927</v>
      </c>
      <c r="BP903">
        <f t="shared" si="1134"/>
        <v>1177.3448522352942</v>
      </c>
      <c r="BQ903">
        <f t="shared" si="1135"/>
        <v>-78.339859535294181</v>
      </c>
      <c r="BR903">
        <f t="shared" si="1136"/>
        <v>-94.449951000000056</v>
      </c>
      <c r="BS903">
        <f t="shared" si="1137"/>
        <v>-115.40002400000003</v>
      </c>
      <c r="BT903">
        <f t="shared" si="1138"/>
        <v>-131.85009799999989</v>
      </c>
      <c r="BU903">
        <f t="shared" si="1139"/>
        <v>-149.90002400000003</v>
      </c>
      <c r="BV903">
        <f t="shared" si="1140"/>
        <v>1090.7767007333334</v>
      </c>
      <c r="BW903">
        <f t="shared" si="1141"/>
        <v>1095.2143146666665</v>
      </c>
      <c r="BX903">
        <f t="shared" si="1142"/>
        <v>1112.9172961272727</v>
      </c>
      <c r="BY903">
        <f t="shared" si="1143"/>
        <v>1152.1721557000001</v>
      </c>
      <c r="BZ903">
        <f t="shared" si="1144"/>
        <v>1230.8000489999999</v>
      </c>
      <c r="CA903">
        <f t="shared" si="1145"/>
        <v>1047.75</v>
      </c>
      <c r="CB903">
        <f t="shared" si="1146"/>
        <v>1104.6010204566667</v>
      </c>
      <c r="CC903">
        <f t="shared" si="1147"/>
        <v>1125.779437488889</v>
      </c>
      <c r="CD903">
        <f t="shared" si="1148"/>
        <v>1157.9866948232143</v>
      </c>
      <c r="CE903">
        <f t="shared" si="1149"/>
        <v>1205.1387016816452</v>
      </c>
      <c r="CF903">
        <f t="shared" si="1150"/>
        <v>1079.400024</v>
      </c>
      <c r="CG903">
        <f t="shared" si="1151"/>
        <v>1107</v>
      </c>
      <c r="CH903">
        <f t="shared" si="1152"/>
        <v>1056</v>
      </c>
    </row>
    <row r="904" spans="1:86">
      <c r="A904" s="1">
        <v>40788</v>
      </c>
      <c r="B904">
        <v>1072.0500489999999</v>
      </c>
      <c r="C904">
        <v>1089</v>
      </c>
      <c r="D904">
        <v>1067.0500489999999</v>
      </c>
      <c r="E904">
        <v>1078.9499510000001</v>
      </c>
      <c r="F904">
        <v>425137</v>
      </c>
      <c r="G904">
        <f t="shared" si="1166"/>
        <v>35828.82507851925</v>
      </c>
      <c r="H904">
        <f t="shared" si="1114"/>
        <v>16407682.02835195</v>
      </c>
      <c r="I904">
        <f t="shared" si="1167"/>
        <v>1076.7625122499999</v>
      </c>
      <c r="J904">
        <f t="shared" si="1094"/>
        <v>1178.012512</v>
      </c>
      <c r="K904">
        <f t="shared" si="1095"/>
        <v>1076.7625122499999</v>
      </c>
      <c r="L904">
        <f t="shared" si="1096"/>
        <v>10</v>
      </c>
      <c r="M904">
        <f t="shared" si="1097"/>
        <v>1</v>
      </c>
      <c r="N904">
        <f t="shared" si="1098"/>
        <v>0</v>
      </c>
      <c r="O904">
        <f t="shared" si="1099"/>
        <v>90</v>
      </c>
      <c r="P904">
        <f t="shared" si="1154"/>
        <v>21.949951000000056</v>
      </c>
      <c r="Q904">
        <f t="shared" si="1155"/>
        <v>10.050048999999944</v>
      </c>
      <c r="R904">
        <f t="shared" si="1156"/>
        <v>11.899902000000111</v>
      </c>
      <c r="S904">
        <f t="shared" si="1157"/>
        <v>21.949951000000056</v>
      </c>
      <c r="T904">
        <f t="shared" si="1113"/>
        <v>38.242583208643218</v>
      </c>
      <c r="U904">
        <f t="shared" si="1158"/>
        <v>9.1500240000000304</v>
      </c>
      <c r="V904">
        <f t="shared" si="1159"/>
        <v>2.8000489999999445</v>
      </c>
      <c r="W904">
        <f t="shared" si="1160"/>
        <v>9.1500240000000304</v>
      </c>
      <c r="X904">
        <f t="shared" si="1161"/>
        <v>0</v>
      </c>
      <c r="Y904">
        <f t="shared" si="1111"/>
        <v>4.4062999944090331</v>
      </c>
      <c r="Z904">
        <f t="shared" si="1112"/>
        <v>10.023284689987253</v>
      </c>
      <c r="AA904">
        <f t="shared" si="1108"/>
        <v>11.521972693029699</v>
      </c>
      <c r="AB904">
        <f t="shared" si="1109"/>
        <v>26.209748006044443</v>
      </c>
      <c r="AC904">
        <f t="shared" si="1110"/>
        <v>38.926863235726081</v>
      </c>
      <c r="AD904">
        <f t="shared" si="1118"/>
        <v>29.50164041741894</v>
      </c>
      <c r="AE904">
        <f t="shared" si="1171"/>
        <v>1088.8200194000001</v>
      </c>
      <c r="AF904">
        <f t="shared" ref="AF904:AF967" si="1173">AVERAGE(E899:E904)</f>
        <v>1093.1000161666668</v>
      </c>
      <c r="AG904">
        <f t="shared" si="1115"/>
        <v>1169.7825072999999</v>
      </c>
      <c r="AH904">
        <f t="shared" si="1100"/>
        <v>1120.4650145000001</v>
      </c>
      <c r="AI904">
        <f t="shared" si="1101"/>
        <v>1191.3790923363799</v>
      </c>
      <c r="AJ904">
        <f t="shared" si="1102"/>
        <v>1049.5509366636202</v>
      </c>
      <c r="AK904">
        <f t="shared" si="1103"/>
        <v>0.20728616399843944</v>
      </c>
      <c r="AL904">
        <f t="shared" si="1162"/>
        <v>8.4275951231060228E-2</v>
      </c>
      <c r="AM904">
        <f t="shared" si="1163"/>
        <v>35828.82507851925</v>
      </c>
      <c r="AN904">
        <f t="shared" si="1116"/>
        <v>112540.88381312993</v>
      </c>
      <c r="AO904">
        <f t="shared" si="1117"/>
        <v>8827129</v>
      </c>
      <c r="AP904">
        <f t="shared" si="1119"/>
        <v>1.2749432325406134E-2</v>
      </c>
      <c r="AQ904">
        <f t="shared" si="1120"/>
        <v>1093.5585318007463</v>
      </c>
      <c r="AR904">
        <f t="shared" si="1121"/>
        <v>1095.4091556401465</v>
      </c>
      <c r="AS904">
        <f t="shared" si="1122"/>
        <v>1119.0362800081973</v>
      </c>
      <c r="AT904">
        <f t="shared" si="1123"/>
        <v>1148.5437735361513</v>
      </c>
      <c r="AU904">
        <f t="shared" si="1124"/>
        <v>1127.5369405341521</v>
      </c>
      <c r="AV904">
        <f t="shared" si="1125"/>
        <v>1156.5385169445904</v>
      </c>
      <c r="AW904">
        <f t="shared" si="1126"/>
        <v>-29.001576410438247</v>
      </c>
      <c r="AX904">
        <f t="shared" si="1153"/>
        <v>-15.145813228599227</v>
      </c>
      <c r="AY904">
        <f t="shared" si="1127"/>
        <v>-13.85576318183902</v>
      </c>
      <c r="AZ904">
        <f t="shared" si="1164"/>
        <v>1078.3333333333333</v>
      </c>
      <c r="BA904">
        <f t="shared" si="1165"/>
        <v>458439398.33333331</v>
      </c>
      <c r="BB904">
        <f t="shared" si="1168"/>
        <v>0</v>
      </c>
      <c r="BC904">
        <f t="shared" si="1169"/>
        <v>458439398.33333331</v>
      </c>
      <c r="BD904">
        <f t="shared" si="1104"/>
        <v>1151298755.7652214</v>
      </c>
      <c r="BE904">
        <f t="shared" si="1105"/>
        <v>5702350679.4197874</v>
      </c>
      <c r="BF904">
        <f t="shared" si="1106"/>
        <v>0.20189897473691773</v>
      </c>
      <c r="BG904">
        <f t="shared" si="1107"/>
        <v>16.798331555371462</v>
      </c>
      <c r="BH904">
        <f t="shared" si="1128"/>
        <v>44000960</v>
      </c>
      <c r="BI904">
        <f t="shared" si="1129"/>
        <v>-2.5076187248009925</v>
      </c>
      <c r="BJ904">
        <f t="shared" si="1170"/>
        <v>-1360.0097999999889</v>
      </c>
      <c r="BK904">
        <f t="shared" si="1130"/>
        <v>-1.1543307621618631E-2</v>
      </c>
      <c r="BL904">
        <f t="shared" si="1131"/>
        <v>0.98845669237838141</v>
      </c>
      <c r="BM904">
        <f t="shared" si="1132"/>
        <v>37.375000688903214</v>
      </c>
      <c r="BN904">
        <f t="shared" si="1133"/>
        <v>1078.0250245</v>
      </c>
      <c r="BO904">
        <f t="shared" si="1172"/>
        <v>1089.1949951000001</v>
      </c>
      <c r="BP904">
        <f t="shared" si="1134"/>
        <v>1174.9058820147059</v>
      </c>
      <c r="BQ904">
        <f t="shared" si="1135"/>
        <v>-85.710886914705725</v>
      </c>
      <c r="BR904">
        <f t="shared" si="1136"/>
        <v>-80.450072999999975</v>
      </c>
      <c r="BS904">
        <f t="shared" si="1137"/>
        <v>-85.599975000000086</v>
      </c>
      <c r="BT904">
        <f t="shared" si="1138"/>
        <v>-114</v>
      </c>
      <c r="BU904">
        <f t="shared" si="1139"/>
        <v>-124.94995100000006</v>
      </c>
      <c r="BV904">
        <f t="shared" si="1140"/>
        <v>1085.1166746666665</v>
      </c>
      <c r="BW904">
        <f t="shared" si="1141"/>
        <v>1087.3976293809524</v>
      </c>
      <c r="BX904">
        <f t="shared" si="1142"/>
        <v>1103.4227382363638</v>
      </c>
      <c r="BY904">
        <f t="shared" si="1143"/>
        <v>1142.8869122428571</v>
      </c>
      <c r="BZ904">
        <f t="shared" si="1144"/>
        <v>1203</v>
      </c>
      <c r="CA904">
        <f t="shared" si="1145"/>
        <v>1047.75</v>
      </c>
      <c r="CB904">
        <f t="shared" si="1146"/>
        <v>1095.8415347466666</v>
      </c>
      <c r="CC904">
        <f t="shared" si="1147"/>
        <v>1102.6841864083333</v>
      </c>
      <c r="CD904">
        <f t="shared" si="1148"/>
        <v>1145.1293753653572</v>
      </c>
      <c r="CE904">
        <f t="shared" si="1149"/>
        <v>1202.3439307365361</v>
      </c>
      <c r="CF904">
        <f t="shared" si="1150"/>
        <v>1091.5500489999999</v>
      </c>
      <c r="CG904">
        <f t="shared" si="1151"/>
        <v>1098.9499510000001</v>
      </c>
      <c r="CH904">
        <f t="shared" si="1152"/>
        <v>1063.599976</v>
      </c>
    </row>
    <row r="905" spans="1:86">
      <c r="A905" s="1">
        <v>40791</v>
      </c>
      <c r="B905">
        <v>1073.5</v>
      </c>
      <c r="C905">
        <v>1098.150024</v>
      </c>
      <c r="D905">
        <v>1064.25</v>
      </c>
      <c r="E905">
        <v>1085.5</v>
      </c>
      <c r="F905">
        <v>359484</v>
      </c>
      <c r="G905">
        <f t="shared" si="1166"/>
        <v>91196.21190781417</v>
      </c>
      <c r="H905">
        <f t="shared" si="1114"/>
        <v>16498878.240259763</v>
      </c>
      <c r="I905">
        <f t="shared" si="1167"/>
        <v>1080.3500060000001</v>
      </c>
      <c r="J905">
        <f t="shared" si="1094"/>
        <v>1164.6499939999999</v>
      </c>
      <c r="K905">
        <f t="shared" si="1095"/>
        <v>1076.7625122499999</v>
      </c>
      <c r="L905">
        <f t="shared" si="1096"/>
        <v>9</v>
      </c>
      <c r="M905">
        <f t="shared" si="1097"/>
        <v>2</v>
      </c>
      <c r="N905">
        <f t="shared" si="1098"/>
        <v>10</v>
      </c>
      <c r="O905">
        <f t="shared" si="1099"/>
        <v>80</v>
      </c>
      <c r="P905">
        <f t="shared" si="1154"/>
        <v>33.90002400000003</v>
      </c>
      <c r="Q905">
        <f t="shared" si="1155"/>
        <v>12.65002400000003</v>
      </c>
      <c r="R905">
        <f t="shared" si="1156"/>
        <v>21.25</v>
      </c>
      <c r="S905">
        <f t="shared" si="1157"/>
        <v>33.90002400000003</v>
      </c>
      <c r="T905">
        <f t="shared" si="1113"/>
        <v>37.932400408025842</v>
      </c>
      <c r="U905">
        <f t="shared" si="1158"/>
        <v>20.549927000000025</v>
      </c>
      <c r="V905">
        <f t="shared" si="1159"/>
        <v>-24.65002400000003</v>
      </c>
      <c r="W905">
        <f t="shared" si="1160"/>
        <v>20.549927000000025</v>
      </c>
      <c r="X905">
        <f t="shared" si="1161"/>
        <v>0</v>
      </c>
      <c r="Y905">
        <f t="shared" si="1111"/>
        <v>5.5594162090941035</v>
      </c>
      <c r="Z905">
        <f t="shared" si="1112"/>
        <v>9.3073357835595925</v>
      </c>
      <c r="AA905">
        <f t="shared" si="1108"/>
        <v>14.656114955271397</v>
      </c>
      <c r="AB905">
        <f t="shared" si="1109"/>
        <v>24.536638028291826</v>
      </c>
      <c r="AC905">
        <f t="shared" si="1110"/>
        <v>25.210076661785287</v>
      </c>
      <c r="AD905">
        <f t="shared" si="1118"/>
        <v>27.735408838200442</v>
      </c>
      <c r="AE905">
        <f t="shared" si="1171"/>
        <v>1083.7600096000001</v>
      </c>
      <c r="AF905">
        <f t="shared" si="1173"/>
        <v>1088.2666828333333</v>
      </c>
      <c r="AG905">
        <f t="shared" si="1115"/>
        <v>1163.44250485</v>
      </c>
      <c r="AH905">
        <f t="shared" si="1100"/>
        <v>1113.0750121000001</v>
      </c>
      <c r="AI905">
        <f t="shared" si="1101"/>
        <v>1181.5805213907445</v>
      </c>
      <c r="AJ905">
        <f t="shared" si="1102"/>
        <v>1044.5695028092557</v>
      </c>
      <c r="AK905">
        <f t="shared" si="1103"/>
        <v>0.29873872637769233</v>
      </c>
      <c r="AL905">
        <f t="shared" si="1162"/>
        <v>0.25368642806860436</v>
      </c>
      <c r="AM905">
        <f t="shared" si="1163"/>
        <v>91196.21190781417</v>
      </c>
      <c r="AN905">
        <f t="shared" si="1116"/>
        <v>81680.779320319343</v>
      </c>
      <c r="AO905">
        <f t="shared" si="1117"/>
        <v>8758191</v>
      </c>
      <c r="AP905">
        <f t="shared" si="1119"/>
        <v>9.3262158041905394E-3</v>
      </c>
      <c r="AQ905">
        <f t="shared" si="1120"/>
        <v>1090.8186309884925</v>
      </c>
      <c r="AR905">
        <f t="shared" si="1121"/>
        <v>1097.5582823177049</v>
      </c>
      <c r="AS905">
        <f t="shared" si="1122"/>
        <v>1112.9997496067217</v>
      </c>
      <c r="AT905">
        <f t="shared" si="1123"/>
        <v>1142.8698339178977</v>
      </c>
      <c r="AU905">
        <f t="shared" si="1124"/>
        <v>1121.2313994540293</v>
      </c>
      <c r="AV905">
        <f t="shared" si="1125"/>
        <v>1151.565820758469</v>
      </c>
      <c r="AW905">
        <f t="shared" si="1126"/>
        <v>-30.334421304439729</v>
      </c>
      <c r="AX905">
        <f t="shared" si="1153"/>
        <v>-18.183534843767326</v>
      </c>
      <c r="AY905">
        <f t="shared" si="1127"/>
        <v>-12.150886460672403</v>
      </c>
      <c r="AZ905">
        <f t="shared" si="1164"/>
        <v>1082.6333413333334</v>
      </c>
      <c r="BA905">
        <f t="shared" si="1165"/>
        <v>389189364.075872</v>
      </c>
      <c r="BB905">
        <f t="shared" si="1168"/>
        <v>389189364.075872</v>
      </c>
      <c r="BC905">
        <f t="shared" si="1169"/>
        <v>0</v>
      </c>
      <c r="BD905">
        <f t="shared" si="1104"/>
        <v>1540488119.8410933</v>
      </c>
      <c r="BE905">
        <f t="shared" si="1105"/>
        <v>5201034211.6274509</v>
      </c>
      <c r="BF905">
        <f t="shared" si="1106"/>
        <v>0.29618880729474389</v>
      </c>
      <c r="BG905">
        <f t="shared" si="1107"/>
        <v>22.850745634265664</v>
      </c>
      <c r="BH905">
        <f t="shared" si="1128"/>
        <v>44360444</v>
      </c>
      <c r="BI905">
        <f t="shared" si="1129"/>
        <v>-2.6341890978025226</v>
      </c>
      <c r="BJ905">
        <f t="shared" si="1170"/>
        <v>555.00489999999445</v>
      </c>
      <c r="BK905">
        <f t="shared" si="1130"/>
        <v>6.0707625909146032E-3</v>
      </c>
      <c r="BL905">
        <f t="shared" si="1131"/>
        <v>1.0060707625909147</v>
      </c>
      <c r="BM905">
        <f t="shared" si="1132"/>
        <v>36.105573604763649</v>
      </c>
      <c r="BN905">
        <f t="shared" si="1133"/>
        <v>1081.200012</v>
      </c>
      <c r="BO905">
        <f t="shared" si="1172"/>
        <v>1082.075</v>
      </c>
      <c r="BP905">
        <f t="shared" si="1134"/>
        <v>1172.2985283529413</v>
      </c>
      <c r="BQ905">
        <f t="shared" si="1135"/>
        <v>-90.22352835294123</v>
      </c>
      <c r="BR905">
        <f t="shared" si="1136"/>
        <v>-73.550048999999944</v>
      </c>
      <c r="BS905">
        <f t="shared" si="1137"/>
        <v>-69.84997599999997</v>
      </c>
      <c r="BT905">
        <f t="shared" si="1138"/>
        <v>-68.299927000000025</v>
      </c>
      <c r="BU905">
        <f t="shared" si="1139"/>
        <v>-63.5</v>
      </c>
      <c r="BV905">
        <f t="shared" si="1140"/>
        <v>1084.0100015333333</v>
      </c>
      <c r="BW905">
        <f t="shared" si="1141"/>
        <v>1085.2261961904765</v>
      </c>
      <c r="BX905">
        <f t="shared" si="1142"/>
        <v>1097.065462872727</v>
      </c>
      <c r="BY905">
        <f t="shared" si="1143"/>
        <v>1134.8600067857144</v>
      </c>
      <c r="BZ905">
        <f t="shared" si="1144"/>
        <v>1174.599976</v>
      </c>
      <c r="CA905">
        <f t="shared" si="1145"/>
        <v>1047.75</v>
      </c>
      <c r="CB905">
        <f t="shared" si="1146"/>
        <v>1083.3336870533335</v>
      </c>
      <c r="CC905">
        <f t="shared" si="1147"/>
        <v>1094.5790594277778</v>
      </c>
      <c r="CD905">
        <f t="shared" si="1148"/>
        <v>1138.5693368950001</v>
      </c>
      <c r="CE905">
        <f t="shared" si="1149"/>
        <v>1198.6362114789522</v>
      </c>
      <c r="CF905">
        <f t="shared" si="1150"/>
        <v>1078.9499510000001</v>
      </c>
      <c r="CG905">
        <f t="shared" si="1151"/>
        <v>1089</v>
      </c>
      <c r="CH905">
        <f t="shared" si="1152"/>
        <v>1067.0500489999999</v>
      </c>
    </row>
    <row r="906" spans="1:86">
      <c r="A906" s="1">
        <v>40792</v>
      </c>
      <c r="B906">
        <v>1088.900024</v>
      </c>
      <c r="C906">
        <v>1118.6999510000001</v>
      </c>
      <c r="D906">
        <v>1088.900024</v>
      </c>
      <c r="E906">
        <v>1102.9499510000001</v>
      </c>
      <c r="F906">
        <v>643403</v>
      </c>
      <c r="G906">
        <f t="shared" si="1166"/>
        <v>-36705.864025069022</v>
      </c>
      <c r="H906">
        <f t="shared" si="1114"/>
        <v>16462172.376234693</v>
      </c>
      <c r="I906">
        <f t="shared" si="1167"/>
        <v>1099.8624875</v>
      </c>
      <c r="J906">
        <f t="shared" si="1094"/>
        <v>1164.6499939999999</v>
      </c>
      <c r="K906">
        <f t="shared" si="1095"/>
        <v>1076.7625122499999</v>
      </c>
      <c r="L906">
        <f t="shared" si="1096"/>
        <v>10</v>
      </c>
      <c r="M906">
        <f t="shared" si="1097"/>
        <v>3</v>
      </c>
      <c r="N906">
        <f t="shared" si="1098"/>
        <v>0</v>
      </c>
      <c r="O906">
        <f t="shared" si="1099"/>
        <v>70</v>
      </c>
      <c r="P906">
        <f t="shared" si="1154"/>
        <v>29.799927000000025</v>
      </c>
      <c r="Q906">
        <f t="shared" si="1155"/>
        <v>15.75</v>
      </c>
      <c r="R906">
        <f t="shared" si="1156"/>
        <v>14.049927000000025</v>
      </c>
      <c r="S906">
        <f t="shared" si="1157"/>
        <v>29.799927000000025</v>
      </c>
      <c r="T906">
        <f t="shared" si="1113"/>
        <v>37.351509450309713</v>
      </c>
      <c r="U906">
        <f t="shared" si="1158"/>
        <v>21.200072999999975</v>
      </c>
      <c r="V906">
        <f t="shared" si="1159"/>
        <v>-4.4000249999999141</v>
      </c>
      <c r="W906">
        <f t="shared" si="1160"/>
        <v>21.200072999999975</v>
      </c>
      <c r="X906">
        <f t="shared" si="1161"/>
        <v>0</v>
      </c>
      <c r="Y906">
        <f t="shared" si="1111"/>
        <v>6.6766059798730941</v>
      </c>
      <c r="Z906">
        <f t="shared" si="1112"/>
        <v>8.6425260847339072</v>
      </c>
      <c r="AA906">
        <f t="shared" si="1108"/>
        <v>17.875063359233888</v>
      </c>
      <c r="AB906">
        <f t="shared" si="1109"/>
        <v>23.138358293742918</v>
      </c>
      <c r="AC906">
        <f t="shared" si="1110"/>
        <v>12.833103706983721</v>
      </c>
      <c r="AD906">
        <f t="shared" si="1118"/>
        <v>26.188058157536187</v>
      </c>
      <c r="AE906">
        <f t="shared" si="1171"/>
        <v>1087.6699950000002</v>
      </c>
      <c r="AF906">
        <f t="shared" si="1173"/>
        <v>1086.9583331666665</v>
      </c>
      <c r="AG906">
        <f t="shared" si="1115"/>
        <v>1158.5749999499999</v>
      </c>
      <c r="AH906">
        <f t="shared" si="1100"/>
        <v>1107.4650023000002</v>
      </c>
      <c r="AI906">
        <f t="shared" si="1101"/>
        <v>1168.8053731913417</v>
      </c>
      <c r="AJ906">
        <f t="shared" si="1102"/>
        <v>1046.1246314086586</v>
      </c>
      <c r="AK906">
        <f t="shared" si="1103"/>
        <v>0.46319673948501172</v>
      </c>
      <c r="AL906">
        <f t="shared" si="1162"/>
        <v>-5.7049569282501045E-2</v>
      </c>
      <c r="AM906">
        <f t="shared" si="1163"/>
        <v>-36705.864025069022</v>
      </c>
      <c r="AN906">
        <f t="shared" si="1116"/>
        <v>228885.18043298394</v>
      </c>
      <c r="AO906">
        <f t="shared" si="1117"/>
        <v>8925522</v>
      </c>
      <c r="AP906">
        <f t="shared" si="1119"/>
        <v>2.564389852302016E-2</v>
      </c>
      <c r="AQ906">
        <f t="shared" si="1120"/>
        <v>1094.9432797924051</v>
      </c>
      <c r="AR906">
        <f t="shared" si="1121"/>
        <v>1105.7781786971591</v>
      </c>
      <c r="AS906">
        <f t="shared" si="1122"/>
        <v>1111.1907858575119</v>
      </c>
      <c r="AT906">
        <f t="shared" si="1123"/>
        <v>1139.2770444552868</v>
      </c>
      <c r="AU906">
        <f t="shared" si="1124"/>
        <v>1118.4891821859248</v>
      </c>
      <c r="AV906">
        <f t="shared" si="1125"/>
        <v>1148.1627098753763</v>
      </c>
      <c r="AW906">
        <f t="shared" si="1126"/>
        <v>-29.673527689451475</v>
      </c>
      <c r="AX906">
        <f t="shared" si="1153"/>
        <v>-20.481533412904156</v>
      </c>
      <c r="AY906">
        <f t="shared" si="1127"/>
        <v>-9.1919942765473195</v>
      </c>
      <c r="AZ906">
        <f t="shared" si="1164"/>
        <v>1103.516642</v>
      </c>
      <c r="BA906">
        <f t="shared" si="1165"/>
        <v>710005918.01272607</v>
      </c>
      <c r="BB906">
        <f t="shared" si="1168"/>
        <v>710005918.01272607</v>
      </c>
      <c r="BC906">
        <f t="shared" si="1169"/>
        <v>0</v>
      </c>
      <c r="BD906">
        <f t="shared" si="1104"/>
        <v>2250494037.8538194</v>
      </c>
      <c r="BE906">
        <f t="shared" si="1105"/>
        <v>4647869245.5145473</v>
      </c>
      <c r="BF906">
        <f t="shared" si="1106"/>
        <v>0.48419908542514861</v>
      </c>
      <c r="BG906">
        <f t="shared" si="1107"/>
        <v>32.623594110789384</v>
      </c>
      <c r="BH906">
        <f t="shared" si="1128"/>
        <v>45003847</v>
      </c>
      <c r="BI906">
        <f t="shared" si="1129"/>
        <v>-2.5844357628260104</v>
      </c>
      <c r="BJ906">
        <f t="shared" si="1170"/>
        <v>1644.9951000000056</v>
      </c>
      <c r="BK906">
        <f t="shared" si="1130"/>
        <v>1.6075496084753622E-2</v>
      </c>
      <c r="BL906">
        <f t="shared" si="1131"/>
        <v>1.0160754960847536</v>
      </c>
      <c r="BM906">
        <f t="shared" si="1132"/>
        <v>32.32921408935659</v>
      </c>
      <c r="BN906">
        <f t="shared" si="1133"/>
        <v>1103.7999875</v>
      </c>
      <c r="BO906">
        <f t="shared" si="1172"/>
        <v>1085.1599975000001</v>
      </c>
      <c r="BP906">
        <f t="shared" si="1134"/>
        <v>1170.2588231764707</v>
      </c>
      <c r="BQ906">
        <f t="shared" si="1135"/>
        <v>-85.098825676470597</v>
      </c>
      <c r="BR906">
        <f t="shared" si="1136"/>
        <v>-66.450072999999975</v>
      </c>
      <c r="BS906">
        <f t="shared" si="1137"/>
        <v>-60.199951999999939</v>
      </c>
      <c r="BT906">
        <f t="shared" si="1138"/>
        <v>-55.900024999999914</v>
      </c>
      <c r="BU906">
        <f t="shared" si="1139"/>
        <v>-76.59997599999997</v>
      </c>
      <c r="BV906">
        <f t="shared" si="1140"/>
        <v>1090.4066486666666</v>
      </c>
      <c r="BW906">
        <f t="shared" si="1141"/>
        <v>1089.4214156666665</v>
      </c>
      <c r="BX906">
        <f t="shared" si="1142"/>
        <v>1095.2245426727275</v>
      </c>
      <c r="BY906">
        <f t="shared" si="1143"/>
        <v>1129.0988111809525</v>
      </c>
      <c r="BZ906">
        <f t="shared" si="1144"/>
        <v>1174.599976</v>
      </c>
      <c r="CA906">
        <f t="shared" si="1145"/>
        <v>1047.75</v>
      </c>
      <c r="CB906">
        <f t="shared" si="1146"/>
        <v>1083.9390139</v>
      </c>
      <c r="CC906">
        <f t="shared" si="1147"/>
        <v>1083.9377947388891</v>
      </c>
      <c r="CD906">
        <f t="shared" si="1148"/>
        <v>1130.6863162590478</v>
      </c>
      <c r="CE906">
        <f t="shared" si="1149"/>
        <v>1196.744004443148</v>
      </c>
      <c r="CF906">
        <f t="shared" si="1150"/>
        <v>1085.5</v>
      </c>
      <c r="CG906">
        <f t="shared" si="1151"/>
        <v>1098.150024</v>
      </c>
      <c r="CH906">
        <f t="shared" si="1152"/>
        <v>1064.25</v>
      </c>
    </row>
    <row r="907" spans="1:86">
      <c r="A907" s="1">
        <v>40793</v>
      </c>
      <c r="B907">
        <v>1103.4499510000001</v>
      </c>
      <c r="C907">
        <v>1139.900024</v>
      </c>
      <c r="D907">
        <v>1093.3000489999999</v>
      </c>
      <c r="E907">
        <v>1126.400024</v>
      </c>
      <c r="F907">
        <v>720712</v>
      </c>
      <c r="G907">
        <f t="shared" si="1166"/>
        <v>303131.86181323137</v>
      </c>
      <c r="H907">
        <f t="shared" si="1114"/>
        <v>16765304.238047924</v>
      </c>
      <c r="I907">
        <f t="shared" si="1167"/>
        <v>1115.762512</v>
      </c>
      <c r="J907">
        <f t="shared" si="1094"/>
        <v>1164.0499877500001</v>
      </c>
      <c r="K907">
        <f t="shared" si="1095"/>
        <v>1076.7625122499999</v>
      </c>
      <c r="L907">
        <f t="shared" si="1096"/>
        <v>10</v>
      </c>
      <c r="M907">
        <f t="shared" si="1097"/>
        <v>4</v>
      </c>
      <c r="N907">
        <f t="shared" si="1098"/>
        <v>0</v>
      </c>
      <c r="O907">
        <f t="shared" si="1099"/>
        <v>60</v>
      </c>
      <c r="P907">
        <f t="shared" si="1154"/>
        <v>46.599975000000086</v>
      </c>
      <c r="Q907">
        <f t="shared" si="1155"/>
        <v>13.5</v>
      </c>
      <c r="R907">
        <f t="shared" si="1156"/>
        <v>33.099975000000086</v>
      </c>
      <c r="S907">
        <f t="shared" si="1157"/>
        <v>46.599975000000086</v>
      </c>
      <c r="T907">
        <f t="shared" si="1113"/>
        <v>38.012114132430447</v>
      </c>
      <c r="U907">
        <f t="shared" si="1158"/>
        <v>2.0999759999999696</v>
      </c>
      <c r="V907">
        <f t="shared" si="1159"/>
        <v>-29.099975000000086</v>
      </c>
      <c r="W907">
        <f t="shared" si="1160"/>
        <v>2.0999759999999696</v>
      </c>
      <c r="X907">
        <f t="shared" si="1161"/>
        <v>0</v>
      </c>
      <c r="Y907">
        <f t="shared" si="1111"/>
        <v>6.3497038384535855</v>
      </c>
      <c r="Z907">
        <f t="shared" si="1112"/>
        <v>8.0252027929671996</v>
      </c>
      <c r="AA907">
        <f t="shared" si="1108"/>
        <v>16.70442169128464</v>
      </c>
      <c r="AB907">
        <f t="shared" si="1109"/>
        <v>21.112224289888708</v>
      </c>
      <c r="AC907">
        <f t="shared" si="1110"/>
        <v>11.655720607264984</v>
      </c>
      <c r="AD907">
        <f t="shared" si="1118"/>
        <v>26.506475922902901</v>
      </c>
      <c r="AE907">
        <f t="shared" si="1171"/>
        <v>1097.0699950000003</v>
      </c>
      <c r="AF907">
        <f t="shared" si="1173"/>
        <v>1094.1249998333335</v>
      </c>
      <c r="AG907">
        <f t="shared" si="1115"/>
        <v>1155.2950011499997</v>
      </c>
      <c r="AH907">
        <f t="shared" si="1100"/>
        <v>1103.1650023000002</v>
      </c>
      <c r="AI907">
        <f t="shared" si="1101"/>
        <v>1151.0995029713176</v>
      </c>
      <c r="AJ907">
        <f t="shared" si="1102"/>
        <v>1055.2305016286828</v>
      </c>
      <c r="AK907">
        <f t="shared" si="1103"/>
        <v>0.74236219606542153</v>
      </c>
      <c r="AL907">
        <f t="shared" si="1162"/>
        <v>0.42060054753248366</v>
      </c>
      <c r="AM907">
        <f t="shared" si="1163"/>
        <v>303131.86181323137</v>
      </c>
      <c r="AN907">
        <f t="shared" si="1116"/>
        <v>354945.61702785507</v>
      </c>
      <c r="AO907">
        <f t="shared" si="1117"/>
        <v>9282771</v>
      </c>
      <c r="AP907">
        <f t="shared" si="1119"/>
        <v>3.8237032565799058E-2</v>
      </c>
      <c r="AQ907">
        <f t="shared" si="1120"/>
        <v>1105.6385728229873</v>
      </c>
      <c r="AR907">
        <f t="shared" si="1121"/>
        <v>1113.2229046084688</v>
      </c>
      <c r="AS907">
        <f t="shared" si="1122"/>
        <v>1113.9284487231598</v>
      </c>
      <c r="AT907">
        <f t="shared" si="1123"/>
        <v>1138.118112614311</v>
      </c>
      <c r="AU907">
        <f t="shared" si="1124"/>
        <v>1119.675808458036</v>
      </c>
      <c r="AV907">
        <f t="shared" si="1125"/>
        <v>1146.6393218640999</v>
      </c>
      <c r="AW907">
        <f t="shared" si="1126"/>
        <v>-26.963513406063839</v>
      </c>
      <c r="AX907">
        <f t="shared" si="1153"/>
        <v>-21.777929411536093</v>
      </c>
      <c r="AY907">
        <f t="shared" si="1127"/>
        <v>-5.1855839945277467</v>
      </c>
      <c r="AZ907">
        <f t="shared" si="1164"/>
        <v>1119.8666989999999</v>
      </c>
      <c r="BA907">
        <f t="shared" si="1165"/>
        <v>807101368.36968791</v>
      </c>
      <c r="BB907">
        <f t="shared" si="1168"/>
        <v>807101368.36968791</v>
      </c>
      <c r="BC907">
        <f t="shared" si="1169"/>
        <v>0</v>
      </c>
      <c r="BD907">
        <f t="shared" si="1104"/>
        <v>3057595406.2235074</v>
      </c>
      <c r="BE907">
        <f t="shared" si="1105"/>
        <v>4227996223.2832837</v>
      </c>
      <c r="BF907">
        <f t="shared" si="1106"/>
        <v>0.72317836742273811</v>
      </c>
      <c r="BG907">
        <f t="shared" si="1107"/>
        <v>41.967702304919001</v>
      </c>
      <c r="BH907">
        <f t="shared" si="1128"/>
        <v>45724559</v>
      </c>
      <c r="BI907">
        <f t="shared" si="1129"/>
        <v>-2.3515252697098386</v>
      </c>
      <c r="BJ907">
        <f t="shared" si="1170"/>
        <v>2245.0072999999975</v>
      </c>
      <c r="BK907">
        <f t="shared" si="1130"/>
        <v>2.1261230374722571E-2</v>
      </c>
      <c r="BL907">
        <f t="shared" si="1131"/>
        <v>1.0212612303747226</v>
      </c>
      <c r="BM907">
        <f t="shared" si="1132"/>
        <v>25.263700104038907</v>
      </c>
      <c r="BN907">
        <f t="shared" si="1133"/>
        <v>1116.6000365</v>
      </c>
      <c r="BO907">
        <f t="shared" si="1172"/>
        <v>1092.1800048</v>
      </c>
      <c r="BP907">
        <f t="shared" si="1134"/>
        <v>1168.4830896764709</v>
      </c>
      <c r="BQ907">
        <f t="shared" si="1135"/>
        <v>-76.303084876470848</v>
      </c>
      <c r="BR907">
        <f t="shared" si="1136"/>
        <v>-31.799927000000025</v>
      </c>
      <c r="BS907">
        <f t="shared" si="1137"/>
        <v>-59.099975000000086</v>
      </c>
      <c r="BT907">
        <f t="shared" si="1138"/>
        <v>-34.59997599999997</v>
      </c>
      <c r="BU907">
        <f t="shared" si="1139"/>
        <v>-67.650024999999914</v>
      </c>
      <c r="BV907">
        <f t="shared" si="1140"/>
        <v>1103.3166583333334</v>
      </c>
      <c r="BW907">
        <f t="shared" si="1141"/>
        <v>1100.6904701904762</v>
      </c>
      <c r="BX907">
        <f t="shared" si="1142"/>
        <v>1098.6672738909092</v>
      </c>
      <c r="BY907">
        <f t="shared" si="1143"/>
        <v>1126.0345277571428</v>
      </c>
      <c r="BZ907">
        <f t="shared" si="1144"/>
        <v>1174.5</v>
      </c>
      <c r="CA907">
        <f t="shared" si="1145"/>
        <v>1047.75</v>
      </c>
      <c r="CB907">
        <f t="shared" si="1146"/>
        <v>1089.7881730166669</v>
      </c>
      <c r="CC907">
        <f t="shared" si="1147"/>
        <v>1085.6366782222221</v>
      </c>
      <c r="CD907">
        <f t="shared" si="1148"/>
        <v>1116.1112473312701</v>
      </c>
      <c r="CE907">
        <f t="shared" si="1149"/>
        <v>1196.7365827060682</v>
      </c>
      <c r="CF907">
        <f t="shared" si="1150"/>
        <v>1102.9499510000001</v>
      </c>
      <c r="CG907">
        <f t="shared" si="1151"/>
        <v>1118.6999510000001</v>
      </c>
      <c r="CH907">
        <f t="shared" si="1152"/>
        <v>1088.900024</v>
      </c>
    </row>
    <row r="908" spans="1:86">
      <c r="A908" s="1">
        <v>40794</v>
      </c>
      <c r="B908">
        <v>1137.900024</v>
      </c>
      <c r="C908">
        <v>1142</v>
      </c>
      <c r="D908">
        <v>1122.400024</v>
      </c>
      <c r="E908">
        <v>1131.900024</v>
      </c>
      <c r="F908">
        <v>469276</v>
      </c>
      <c r="G908">
        <f t="shared" si="1166"/>
        <v>-14365.034802899054</v>
      </c>
      <c r="H908">
        <f t="shared" si="1114"/>
        <v>16750939.203245025</v>
      </c>
      <c r="I908">
        <f t="shared" si="1167"/>
        <v>1133.5500179999999</v>
      </c>
      <c r="J908">
        <f t="shared" ref="J908:J971" si="1174">MAX(I899:I908)</f>
        <v>1133.5500179999999</v>
      </c>
      <c r="K908">
        <f t="shared" ref="K908:K971" si="1175">MIN(I899:I908)</f>
        <v>1076.7625122499999</v>
      </c>
      <c r="L908">
        <f t="shared" ref="L908:L971" si="1176">10-MATCH(J908,I899:I908,0)+1</f>
        <v>1</v>
      </c>
      <c r="M908">
        <f t="shared" ref="M908:M971" si="1177">10-MATCH(K908,I899:I908,0)+1</f>
        <v>5</v>
      </c>
      <c r="N908">
        <f t="shared" ref="N908:N971" si="1178">(100*(10-L908)/10)</f>
        <v>90</v>
      </c>
      <c r="O908">
        <f t="shared" ref="O908:O971" si="1179">100*(10-M908)/10</f>
        <v>50</v>
      </c>
      <c r="P908">
        <f t="shared" si="1154"/>
        <v>19.59997599999997</v>
      </c>
      <c r="Q908">
        <f t="shared" si="1155"/>
        <v>10.09997599999997</v>
      </c>
      <c r="R908">
        <f t="shared" si="1156"/>
        <v>9.5</v>
      </c>
      <c r="S908">
        <f t="shared" si="1157"/>
        <v>19.59997599999997</v>
      </c>
      <c r="T908">
        <f t="shared" si="1113"/>
        <v>36.696961408685411</v>
      </c>
      <c r="U908">
        <f t="shared" si="1158"/>
        <v>7</v>
      </c>
      <c r="V908">
        <f t="shared" si="1159"/>
        <v>23.5</v>
      </c>
      <c r="W908">
        <f t="shared" si="1160"/>
        <v>0</v>
      </c>
      <c r="X908">
        <f t="shared" si="1161"/>
        <v>23.5</v>
      </c>
      <c r="Y908">
        <f t="shared" si="1111"/>
        <v>5.8961535642783298</v>
      </c>
      <c r="Z908">
        <f t="shared" si="1112"/>
        <v>9.1305454506124004</v>
      </c>
      <c r="AA908">
        <f t="shared" si="1108"/>
        <v>16.067143812301669</v>
      </c>
      <c r="AB908">
        <f t="shared" si="1109"/>
        <v>24.88093046431738</v>
      </c>
      <c r="AC908">
        <f t="shared" si="1110"/>
        <v>21.524300733840118</v>
      </c>
      <c r="AD908">
        <f t="shared" si="1118"/>
        <v>27.616931434716427</v>
      </c>
      <c r="AE908">
        <f t="shared" si="1171"/>
        <v>1105.1399900000001</v>
      </c>
      <c r="AF908">
        <f t="shared" si="1173"/>
        <v>1102.8749998333335</v>
      </c>
      <c r="AG908">
        <f t="shared" si="1115"/>
        <v>1152.3025023499999</v>
      </c>
      <c r="AH908">
        <f t="shared" ref="AH908:AH971" si="1180">AVERAGE(E899:E908)</f>
        <v>1100.5350096000002</v>
      </c>
      <c r="AI908">
        <f t="shared" ref="AI908:AI971" si="1181">AH908+(STDEVPA(E899:E908)*2)</f>
        <v>1137.8014994491236</v>
      </c>
      <c r="AJ908">
        <f t="shared" ref="AJ908:AJ971" si="1182">AH908-(STDEVPA(E899:E908)*2)</f>
        <v>1063.2685197508767</v>
      </c>
      <c r="AK908">
        <f t="shared" ref="AK908:AK971" si="1183">(E908-AJ908)/(AI908-AJ908)</f>
        <v>0.92082061561182404</v>
      </c>
      <c r="AL908">
        <f t="shared" si="1162"/>
        <v>-3.0611057891089793E-2</v>
      </c>
      <c r="AM908">
        <f t="shared" si="1163"/>
        <v>-14365.034802899054</v>
      </c>
      <c r="AN908">
        <f t="shared" si="1116"/>
        <v>237655.19784763351</v>
      </c>
      <c r="AO908">
        <f t="shared" si="1117"/>
        <v>9396012</v>
      </c>
      <c r="AP908">
        <f t="shared" si="1119"/>
        <v>2.5293198630188373E-2</v>
      </c>
      <c r="AQ908">
        <f t="shared" si="1120"/>
        <v>1114.5674662231716</v>
      </c>
      <c r="AR908">
        <f t="shared" si="1121"/>
        <v>1110.4233836350552</v>
      </c>
      <c r="AS908">
        <f t="shared" si="1122"/>
        <v>1117.1633322729911</v>
      </c>
      <c r="AT908">
        <f t="shared" si="1123"/>
        <v>1137.5584846390229</v>
      </c>
      <c r="AU908">
        <f t="shared" si="1124"/>
        <v>1121.5094407893307</v>
      </c>
      <c r="AV908">
        <f t="shared" si="1125"/>
        <v>1145.6075710136129</v>
      </c>
      <c r="AW908">
        <f t="shared" si="1126"/>
        <v>-24.098130224282158</v>
      </c>
      <c r="AX908">
        <f t="shared" si="1153"/>
        <v>-22.241969574085307</v>
      </c>
      <c r="AY908">
        <f t="shared" si="1127"/>
        <v>-1.8561606501968519</v>
      </c>
      <c r="AZ908">
        <f t="shared" si="1164"/>
        <v>1132.1000160000001</v>
      </c>
      <c r="BA908">
        <f t="shared" si="1165"/>
        <v>531267367.10841602</v>
      </c>
      <c r="BB908">
        <f t="shared" si="1168"/>
        <v>531267367.10841602</v>
      </c>
      <c r="BC908">
        <f t="shared" si="1169"/>
        <v>0</v>
      </c>
      <c r="BD908">
        <f t="shared" si="1104"/>
        <v>3588862773.3319235</v>
      </c>
      <c r="BE908">
        <f t="shared" si="1105"/>
        <v>3766480081.3941989</v>
      </c>
      <c r="BF908">
        <f t="shared" si="1106"/>
        <v>0.95284262647778861</v>
      </c>
      <c r="BG908">
        <f t="shared" si="1107"/>
        <v>48.792596677202148</v>
      </c>
      <c r="BH908">
        <f t="shared" si="1128"/>
        <v>46193835</v>
      </c>
      <c r="BI908">
        <f t="shared" si="1129"/>
        <v>-2.1035240019372923</v>
      </c>
      <c r="BJ908">
        <f t="shared" si="1170"/>
        <v>450</v>
      </c>
      <c r="BK908">
        <f t="shared" si="1130"/>
        <v>4.8828123959628036E-3</v>
      </c>
      <c r="BL908">
        <f t="shared" si="1131"/>
        <v>1.0048828123959628</v>
      </c>
      <c r="BM908">
        <f t="shared" si="1132"/>
        <v>19.641164720466733</v>
      </c>
      <c r="BN908">
        <f t="shared" si="1133"/>
        <v>1132.200012</v>
      </c>
      <c r="BO908">
        <f t="shared" si="1172"/>
        <v>1102.3650145000001</v>
      </c>
      <c r="BP908">
        <f t="shared" si="1134"/>
        <v>1167.469119808824</v>
      </c>
      <c r="BQ908">
        <f t="shared" si="1135"/>
        <v>-65.104105308823819</v>
      </c>
      <c r="BR908">
        <f t="shared" si="1136"/>
        <v>17.40002400000003</v>
      </c>
      <c r="BS908">
        <f t="shared" si="1137"/>
        <v>25.050048000000061</v>
      </c>
      <c r="BT908">
        <f t="shared" si="1138"/>
        <v>-14.800048999999944</v>
      </c>
      <c r="BU908">
        <f t="shared" si="1139"/>
        <v>-7.0999759999999696</v>
      </c>
      <c r="BV908">
        <f t="shared" si="1140"/>
        <v>1114.9266680000001</v>
      </c>
      <c r="BW908">
        <f t="shared" si="1141"/>
        <v>1111.4833342380953</v>
      </c>
      <c r="BX908">
        <f t="shared" si="1142"/>
        <v>1103.8918232909093</v>
      </c>
      <c r="BY908">
        <f t="shared" si="1143"/>
        <v>1123.8064346952378</v>
      </c>
      <c r="BZ908">
        <f t="shared" si="1144"/>
        <v>1156.8000489999999</v>
      </c>
      <c r="CA908">
        <f t="shared" si="1145"/>
        <v>1047.75</v>
      </c>
      <c r="CB908">
        <f t="shared" si="1146"/>
        <v>1090.7796397333336</v>
      </c>
      <c r="CC908">
        <f t="shared" si="1147"/>
        <v>1091.9693108194444</v>
      </c>
      <c r="CD908">
        <f t="shared" si="1148"/>
        <v>1099.9085691621431</v>
      </c>
      <c r="CE908">
        <f t="shared" si="1149"/>
        <v>1197.9915430158749</v>
      </c>
      <c r="CF908">
        <f t="shared" si="1150"/>
        <v>1126.400024</v>
      </c>
      <c r="CG908">
        <f t="shared" si="1151"/>
        <v>1139.900024</v>
      </c>
      <c r="CH908">
        <f t="shared" si="1152"/>
        <v>1093.3000489999999</v>
      </c>
    </row>
    <row r="909" spans="1:86">
      <c r="A909" s="1">
        <v>40795</v>
      </c>
      <c r="B909">
        <v>1136</v>
      </c>
      <c r="C909">
        <v>1149</v>
      </c>
      <c r="D909">
        <v>1098.900024</v>
      </c>
      <c r="E909">
        <v>1103.400024</v>
      </c>
      <c r="F909">
        <v>355468</v>
      </c>
      <c r="G909">
        <f t="shared" si="1166"/>
        <v>-291611.44246392447</v>
      </c>
      <c r="H909">
        <f t="shared" si="1114"/>
        <v>16459327.7607811</v>
      </c>
      <c r="I909">
        <f t="shared" si="1167"/>
        <v>1121.825012</v>
      </c>
      <c r="J909">
        <f t="shared" si="1174"/>
        <v>1133.5500179999999</v>
      </c>
      <c r="K909">
        <f t="shared" si="1175"/>
        <v>1076.7625122499999</v>
      </c>
      <c r="L909">
        <f t="shared" si="1176"/>
        <v>2</v>
      </c>
      <c r="M909">
        <f t="shared" si="1177"/>
        <v>6</v>
      </c>
      <c r="N909">
        <f t="shared" si="1178"/>
        <v>80</v>
      </c>
      <c r="O909">
        <f t="shared" si="1179"/>
        <v>40</v>
      </c>
      <c r="P909">
        <f t="shared" si="1154"/>
        <v>50.09997599999997</v>
      </c>
      <c r="Q909">
        <f t="shared" si="1155"/>
        <v>45.59997599999997</v>
      </c>
      <c r="R909">
        <f t="shared" si="1156"/>
        <v>4.5</v>
      </c>
      <c r="S909">
        <f t="shared" si="1157"/>
        <v>50.09997599999997</v>
      </c>
      <c r="T909">
        <f t="shared" si="1113"/>
        <v>37.654319593779306</v>
      </c>
      <c r="U909">
        <f t="shared" si="1158"/>
        <v>-51</v>
      </c>
      <c r="V909">
        <f t="shared" si="1159"/>
        <v>42.90002400000003</v>
      </c>
      <c r="W909">
        <f t="shared" si="1160"/>
        <v>0</v>
      </c>
      <c r="X909">
        <f t="shared" si="1161"/>
        <v>42.90002400000003</v>
      </c>
      <c r="Y909">
        <f t="shared" si="1111"/>
        <v>5.4749997382584485</v>
      </c>
      <c r="Z909">
        <f t="shared" si="1112"/>
        <v>11.542651061282944</v>
      </c>
      <c r="AA909">
        <f t="shared" si="1108"/>
        <v>14.540163777552225</v>
      </c>
      <c r="AB909">
        <f t="shared" si="1109"/>
        <v>30.654254772910178</v>
      </c>
      <c r="AC909">
        <f t="shared" si="1110"/>
        <v>35.655046601308882</v>
      </c>
      <c r="AD909">
        <f t="shared" si="1118"/>
        <v>29.164261103385304</v>
      </c>
      <c r="AE909">
        <f t="shared" si="1171"/>
        <v>1110.0300046</v>
      </c>
      <c r="AF909">
        <f t="shared" si="1173"/>
        <v>1104.8499956666667</v>
      </c>
      <c r="AG909">
        <f t="shared" si="1115"/>
        <v>1146.8750059999998</v>
      </c>
      <c r="AH909">
        <f t="shared" si="1180"/>
        <v>1099.4250120000002</v>
      </c>
      <c r="AI909">
        <f t="shared" si="1181"/>
        <v>1135.6070217181186</v>
      </c>
      <c r="AJ909">
        <f t="shared" si="1182"/>
        <v>1063.2430022818817</v>
      </c>
      <c r="AK909">
        <f t="shared" si="1183"/>
        <v>0.55493077956376413</v>
      </c>
      <c r="AL909">
        <f t="shared" si="1162"/>
        <v>-0.82035919538165036</v>
      </c>
      <c r="AM909">
        <f t="shared" si="1163"/>
        <v>-291611.44246392447</v>
      </c>
      <c r="AN909">
        <f t="shared" si="1116"/>
        <v>-358673.35685866466</v>
      </c>
      <c r="AO909">
        <f t="shared" si="1117"/>
        <v>9365229</v>
      </c>
      <c r="AP909">
        <f t="shared" si="1119"/>
        <v>-3.8298407530522174E-2</v>
      </c>
      <c r="AQ909">
        <f t="shared" si="1120"/>
        <v>1110.7705358672931</v>
      </c>
      <c r="AR909">
        <f t="shared" si="1121"/>
        <v>1098.4039692990646</v>
      </c>
      <c r="AS909">
        <f t="shared" si="1122"/>
        <v>1114.6859367838526</v>
      </c>
      <c r="AT909">
        <f t="shared" si="1123"/>
        <v>1134.484223181511</v>
      </c>
      <c r="AU909">
        <f t="shared" si="1124"/>
        <v>1118.793028270931</v>
      </c>
      <c r="AV909">
        <f t="shared" si="1125"/>
        <v>1142.6530427226601</v>
      </c>
      <c r="AW909">
        <f t="shared" si="1126"/>
        <v>-23.860014451729057</v>
      </c>
      <c r="AX909">
        <f t="shared" si="1153"/>
        <v>-22.565578549614056</v>
      </c>
      <c r="AY909">
        <f t="shared" si="1127"/>
        <v>-1.2944359021150014</v>
      </c>
      <c r="AZ909">
        <f t="shared" si="1164"/>
        <v>1117.1000160000001</v>
      </c>
      <c r="BA909">
        <f t="shared" si="1165"/>
        <v>397093308.48748803</v>
      </c>
      <c r="BB909">
        <f t="shared" si="1168"/>
        <v>0</v>
      </c>
      <c r="BC909">
        <f t="shared" si="1169"/>
        <v>397093308.48748803</v>
      </c>
      <c r="BD909">
        <f t="shared" si="1104"/>
        <v>3588862773.3319235</v>
      </c>
      <c r="BE909">
        <f t="shared" si="1105"/>
        <v>3827307298.7231169</v>
      </c>
      <c r="BF909">
        <f t="shared" si="1106"/>
        <v>0.93769914282275058</v>
      </c>
      <c r="BG909">
        <f t="shared" si="1107"/>
        <v>48.39240117827341</v>
      </c>
      <c r="BH909">
        <f t="shared" si="1128"/>
        <v>45838367</v>
      </c>
      <c r="BI909">
        <f t="shared" si="1129"/>
        <v>-2.088124177648583</v>
      </c>
      <c r="BJ909">
        <f t="shared" si="1170"/>
        <v>-2950</v>
      </c>
      <c r="BK909">
        <f t="shared" si="1130"/>
        <v>-2.517890219604766E-2</v>
      </c>
      <c r="BL909">
        <f t="shared" si="1131"/>
        <v>0.97482109780395232</v>
      </c>
      <c r="BM909">
        <f t="shared" si="1132"/>
        <v>19.069593505267939</v>
      </c>
      <c r="BN909">
        <f t="shared" si="1133"/>
        <v>1123.950012</v>
      </c>
      <c r="BO909">
        <f t="shared" si="1172"/>
        <v>1111.5500120000002</v>
      </c>
      <c r="BP909">
        <f t="shared" si="1134"/>
        <v>1166.173531926471</v>
      </c>
      <c r="BQ909">
        <f t="shared" si="1135"/>
        <v>-54.623519926470863</v>
      </c>
      <c r="BR909">
        <f t="shared" si="1136"/>
        <v>-7.4000249999999141</v>
      </c>
      <c r="BS909">
        <f t="shared" si="1137"/>
        <v>-4.5</v>
      </c>
      <c r="BT909">
        <f t="shared" si="1138"/>
        <v>18.800048999999944</v>
      </c>
      <c r="BU909">
        <f t="shared" si="1139"/>
        <v>12</v>
      </c>
      <c r="BV909">
        <f t="shared" si="1140"/>
        <v>1114.3466793333332</v>
      </c>
      <c r="BW909">
        <f t="shared" si="1141"/>
        <v>1111.633341142857</v>
      </c>
      <c r="BX909">
        <f t="shared" si="1142"/>
        <v>1104.4127349999999</v>
      </c>
      <c r="BY909">
        <f t="shared" si="1143"/>
        <v>1119.1490558047617</v>
      </c>
      <c r="BZ909">
        <f t="shared" si="1144"/>
        <v>1149</v>
      </c>
      <c r="CA909">
        <f t="shared" si="1145"/>
        <v>1047.75</v>
      </c>
      <c r="CB909">
        <f t="shared" si="1146"/>
        <v>1101.2784943033334</v>
      </c>
      <c r="CC909">
        <f t="shared" si="1147"/>
        <v>1093.1246990555555</v>
      </c>
      <c r="CD909">
        <f t="shared" si="1148"/>
        <v>1095.1115764138096</v>
      </c>
      <c r="CE909">
        <f t="shared" si="1149"/>
        <v>1196.963232321388</v>
      </c>
      <c r="CF909">
        <f t="shared" si="1150"/>
        <v>1131.900024</v>
      </c>
      <c r="CG909">
        <f t="shared" si="1151"/>
        <v>1142</v>
      </c>
      <c r="CH909">
        <f t="shared" si="1152"/>
        <v>1122.400024</v>
      </c>
    </row>
    <row r="910" spans="1:86">
      <c r="A910" s="1">
        <v>40798</v>
      </c>
      <c r="B910">
        <v>1098</v>
      </c>
      <c r="C910">
        <v>1098</v>
      </c>
      <c r="D910">
        <v>1056</v>
      </c>
      <c r="E910">
        <v>1068.25</v>
      </c>
      <c r="F910">
        <v>261197</v>
      </c>
      <c r="G910">
        <f t="shared" si="1166"/>
        <v>-108832.08333333334</v>
      </c>
      <c r="H910">
        <f t="shared" si="1114"/>
        <v>16350495.677447766</v>
      </c>
      <c r="I910">
        <f t="shared" si="1167"/>
        <v>1080.0625</v>
      </c>
      <c r="J910">
        <f t="shared" si="1174"/>
        <v>1133.5500179999999</v>
      </c>
      <c r="K910">
        <f t="shared" si="1175"/>
        <v>1076.7625122499999</v>
      </c>
      <c r="L910">
        <f t="shared" si="1176"/>
        <v>3</v>
      </c>
      <c r="M910">
        <f t="shared" si="1177"/>
        <v>7</v>
      </c>
      <c r="N910">
        <f t="shared" si="1178"/>
        <v>70</v>
      </c>
      <c r="O910">
        <f t="shared" si="1179"/>
        <v>30</v>
      </c>
      <c r="P910">
        <f t="shared" si="1154"/>
        <v>42</v>
      </c>
      <c r="Q910">
        <f t="shared" si="1155"/>
        <v>29.75</v>
      </c>
      <c r="R910">
        <f t="shared" si="1156"/>
        <v>12.25</v>
      </c>
      <c r="S910">
        <f t="shared" si="1157"/>
        <v>42</v>
      </c>
      <c r="T910">
        <f t="shared" si="1113"/>
        <v>37.964725337080786</v>
      </c>
      <c r="U910">
        <f t="shared" si="1158"/>
        <v>-2</v>
      </c>
      <c r="V910">
        <f t="shared" si="1159"/>
        <v>-5.6500240000000304</v>
      </c>
      <c r="W910">
        <f t="shared" si="1160"/>
        <v>0</v>
      </c>
      <c r="X910">
        <f t="shared" si="1161"/>
        <v>0</v>
      </c>
      <c r="Y910">
        <f t="shared" si="1111"/>
        <v>5.0839283283828456</v>
      </c>
      <c r="Z910">
        <f t="shared" si="1112"/>
        <v>10.71817598547702</v>
      </c>
      <c r="AA910">
        <f t="shared" si="1108"/>
        <v>13.391189540405518</v>
      </c>
      <c r="AB910">
        <f t="shared" si="1109"/>
        <v>28.231933433766731</v>
      </c>
      <c r="AC910">
        <f t="shared" si="1110"/>
        <v>35.655046601308868</v>
      </c>
      <c r="AD910">
        <f t="shared" si="1118"/>
        <v>31.027252392845575</v>
      </c>
      <c r="AE910">
        <f t="shared" si="1171"/>
        <v>1106.5800045999999</v>
      </c>
      <c r="AF910">
        <f t="shared" si="1173"/>
        <v>1103.0666705000001</v>
      </c>
      <c r="AG910">
        <f t="shared" si="1115"/>
        <v>1136.4075071999998</v>
      </c>
      <c r="AH910">
        <f t="shared" si="1180"/>
        <v>1095.1700071</v>
      </c>
      <c r="AI910">
        <f t="shared" si="1181"/>
        <v>1134.8400653685217</v>
      </c>
      <c r="AJ910">
        <f t="shared" si="1182"/>
        <v>1055.4999488314784</v>
      </c>
      <c r="AK910">
        <f t="shared" si="1183"/>
        <v>0.16070119033123328</v>
      </c>
      <c r="AL910">
        <f t="shared" si="1162"/>
        <v>-0.41666666666666669</v>
      </c>
      <c r="AM910">
        <f t="shared" si="1163"/>
        <v>-108832.08333333334</v>
      </c>
      <c r="AN910">
        <f t="shared" si="1116"/>
        <v>-1146677.2347431744</v>
      </c>
      <c r="AO910">
        <f t="shared" si="1117"/>
        <v>8807068</v>
      </c>
      <c r="AP910">
        <f t="shared" si="1119"/>
        <v>-0.13019965722339993</v>
      </c>
      <c r="AQ910">
        <f t="shared" si="1120"/>
        <v>1096.3135536724135</v>
      </c>
      <c r="AR910">
        <f t="shared" si="1121"/>
        <v>1091.7053448888312</v>
      </c>
      <c r="AS910">
        <f t="shared" si="1122"/>
        <v>1106.3274681627593</v>
      </c>
      <c r="AT910">
        <f t="shared" si="1123"/>
        <v>1128.5231430951749</v>
      </c>
      <c r="AU910">
        <f t="shared" si="1124"/>
        <v>1111.2115740302913</v>
      </c>
      <c r="AV910">
        <f t="shared" si="1125"/>
        <v>1137.4448297320739</v>
      </c>
      <c r="AW910">
        <f t="shared" si="1126"/>
        <v>-26.233255701782582</v>
      </c>
      <c r="AX910">
        <f t="shared" si="1153"/>
        <v>-23.29911398004776</v>
      </c>
      <c r="AY910">
        <f t="shared" si="1127"/>
        <v>-2.9341417217348216</v>
      </c>
      <c r="AZ910">
        <f t="shared" si="1164"/>
        <v>1074.0833333333333</v>
      </c>
      <c r="BA910">
        <f t="shared" si="1165"/>
        <v>280547344.41666663</v>
      </c>
      <c r="BB910">
        <f t="shared" si="1168"/>
        <v>0</v>
      </c>
      <c r="BC910">
        <f t="shared" si="1169"/>
        <v>280547344.41666663</v>
      </c>
      <c r="BD910">
        <f t="shared" si="1104"/>
        <v>3588862773.3319235</v>
      </c>
      <c r="BE910">
        <f t="shared" si="1105"/>
        <v>3794238445.7154078</v>
      </c>
      <c r="BF910">
        <f t="shared" si="1106"/>
        <v>0.94587170118014008</v>
      </c>
      <c r="BG910">
        <f t="shared" si="1107"/>
        <v>48.609150367235621</v>
      </c>
      <c r="BH910">
        <f t="shared" si="1128"/>
        <v>45577170</v>
      </c>
      <c r="BI910">
        <f t="shared" si="1129"/>
        <v>-2.3063321416619256</v>
      </c>
      <c r="BJ910">
        <f t="shared" si="1170"/>
        <v>-3615.002400000003</v>
      </c>
      <c r="BK910">
        <f t="shared" si="1130"/>
        <v>-3.185610226160375E-2</v>
      </c>
      <c r="BL910">
        <f t="shared" si="1131"/>
        <v>0.96814389773839626</v>
      </c>
      <c r="BM910">
        <f t="shared" si="1132"/>
        <v>20.90795650668332</v>
      </c>
      <c r="BN910">
        <f t="shared" si="1133"/>
        <v>1077</v>
      </c>
      <c r="BO910">
        <f t="shared" si="1172"/>
        <v>1110.7100095999999</v>
      </c>
      <c r="BP910">
        <f t="shared" si="1134"/>
        <v>1163.7676499264708</v>
      </c>
      <c r="BQ910">
        <f t="shared" si="1135"/>
        <v>-53.057640326470846</v>
      </c>
      <c r="BR910">
        <f t="shared" si="1136"/>
        <v>-15.15002400000003</v>
      </c>
      <c r="BS910">
        <f t="shared" si="1137"/>
        <v>8.25</v>
      </c>
      <c r="BT910">
        <f t="shared" si="1138"/>
        <v>-31</v>
      </c>
      <c r="BU910">
        <f t="shared" si="1139"/>
        <v>-19.050048999999944</v>
      </c>
      <c r="BV910">
        <f t="shared" si="1140"/>
        <v>1100.4200111333332</v>
      </c>
      <c r="BW910">
        <f t="shared" si="1141"/>
        <v>1101.1761995238096</v>
      </c>
      <c r="BX910">
        <f t="shared" si="1142"/>
        <v>1098.744551</v>
      </c>
      <c r="BY910">
        <f t="shared" si="1143"/>
        <v>1111.6609599952378</v>
      </c>
      <c r="BZ910">
        <f t="shared" si="1144"/>
        <v>1149</v>
      </c>
      <c r="CA910">
        <f t="shared" si="1145"/>
        <v>1047.75</v>
      </c>
      <c r="CB910">
        <f t="shared" si="1146"/>
        <v>1112.156823036667</v>
      </c>
      <c r="CC910">
        <f t="shared" si="1147"/>
        <v>1101.5765236694444</v>
      </c>
      <c r="CD910">
        <f t="shared" si="1148"/>
        <v>1088.7057010836907</v>
      </c>
      <c r="CE910">
        <f t="shared" si="1149"/>
        <v>1181.084412391001</v>
      </c>
      <c r="CF910">
        <f t="shared" si="1150"/>
        <v>1103.400024</v>
      </c>
      <c r="CG910">
        <f t="shared" si="1151"/>
        <v>1149</v>
      </c>
      <c r="CH910">
        <f t="shared" si="1152"/>
        <v>1098.900024</v>
      </c>
    </row>
    <row r="911" spans="1:86">
      <c r="A911" s="1">
        <v>40799</v>
      </c>
      <c r="B911">
        <v>1070.5500489999999</v>
      </c>
      <c r="C911">
        <v>1096</v>
      </c>
      <c r="D911">
        <v>1061.650024</v>
      </c>
      <c r="E911">
        <v>1074.900024</v>
      </c>
      <c r="F911">
        <v>422726</v>
      </c>
      <c r="G911">
        <f t="shared" si="1166"/>
        <v>-96605.27723734043</v>
      </c>
      <c r="H911">
        <f t="shared" si="1114"/>
        <v>16253890.400210425</v>
      </c>
      <c r="I911">
        <f t="shared" si="1167"/>
        <v>1075.7750242500001</v>
      </c>
      <c r="J911">
        <f t="shared" si="1174"/>
        <v>1133.5500179999999</v>
      </c>
      <c r="K911">
        <f t="shared" si="1175"/>
        <v>1075.7750242500001</v>
      </c>
      <c r="L911">
        <f t="shared" si="1176"/>
        <v>4</v>
      </c>
      <c r="M911">
        <f t="shared" si="1177"/>
        <v>1</v>
      </c>
      <c r="N911">
        <f t="shared" si="1178"/>
        <v>60</v>
      </c>
      <c r="O911">
        <f t="shared" si="1179"/>
        <v>90</v>
      </c>
      <c r="P911">
        <f t="shared" si="1154"/>
        <v>34.34997599999997</v>
      </c>
      <c r="Q911">
        <f t="shared" si="1155"/>
        <v>21.09997599999997</v>
      </c>
      <c r="R911">
        <f t="shared" si="1156"/>
        <v>13.25</v>
      </c>
      <c r="S911">
        <f t="shared" si="1157"/>
        <v>34.34997599999997</v>
      </c>
      <c r="T911">
        <f t="shared" si="1113"/>
        <v>37.706528955860726</v>
      </c>
      <c r="U911">
        <f t="shared" si="1158"/>
        <v>8</v>
      </c>
      <c r="V911">
        <f t="shared" si="1159"/>
        <v>20.300048000000061</v>
      </c>
      <c r="W911">
        <f t="shared" si="1160"/>
        <v>0</v>
      </c>
      <c r="X911">
        <f t="shared" si="1161"/>
        <v>20.300048000000061</v>
      </c>
      <c r="Y911">
        <f t="shared" si="1111"/>
        <v>4.7207905906412142</v>
      </c>
      <c r="Z911">
        <f t="shared" si="1112"/>
        <v>11.402595415085809</v>
      </c>
      <c r="AA911">
        <f t="shared" si="1108"/>
        <v>12.519822750503959</v>
      </c>
      <c r="AB911">
        <f t="shared" si="1109"/>
        <v>30.240374096575401</v>
      </c>
      <c r="AC911">
        <f t="shared" si="1110"/>
        <v>41.441697308935112</v>
      </c>
      <c r="AD911">
        <f t="shared" si="1118"/>
        <v>33.303575875707715</v>
      </c>
      <c r="AE911">
        <f t="shared" si="1171"/>
        <v>1100.9700192</v>
      </c>
      <c r="AF911">
        <f t="shared" si="1173"/>
        <v>1101.3000078333334</v>
      </c>
      <c r="AG911">
        <f t="shared" si="1115"/>
        <v>1127.7700071999998</v>
      </c>
      <c r="AH911">
        <f t="shared" si="1180"/>
        <v>1094.3200071000003</v>
      </c>
      <c r="AI911">
        <f t="shared" si="1181"/>
        <v>1135.304875138163</v>
      </c>
      <c r="AJ911">
        <f t="shared" si="1182"/>
        <v>1053.3351390618377</v>
      </c>
      <c r="AK911">
        <f t="shared" si="1183"/>
        <v>0.26308349850098828</v>
      </c>
      <c r="AL911">
        <f t="shared" si="1162"/>
        <v>-0.2285293008647219</v>
      </c>
      <c r="AM911">
        <f t="shared" si="1163"/>
        <v>-96605.27723734043</v>
      </c>
      <c r="AN911">
        <f t="shared" si="1116"/>
        <v>-1001057.4652908315</v>
      </c>
      <c r="AO911">
        <f t="shared" si="1117"/>
        <v>8830752</v>
      </c>
      <c r="AP911">
        <f t="shared" si="1119"/>
        <v>-0.11336038712114568</v>
      </c>
      <c r="AQ911">
        <f t="shared" si="1120"/>
        <v>1089.032953583793</v>
      </c>
      <c r="AR911">
        <f t="shared" si="1121"/>
        <v>1092.5303147555144</v>
      </c>
      <c r="AS911">
        <f t="shared" si="1122"/>
        <v>1100.6705282134626</v>
      </c>
      <c r="AT911">
        <f t="shared" si="1123"/>
        <v>1123.6970623766092</v>
      </c>
      <c r="AU911">
        <f t="shared" si="1124"/>
        <v>1105.7648415257477</v>
      </c>
      <c r="AV911">
        <f t="shared" si="1125"/>
        <v>1133.0666933308287</v>
      </c>
      <c r="AW911">
        <f t="shared" si="1126"/>
        <v>-27.301851805081014</v>
      </c>
      <c r="AX911">
        <f t="shared" si="1153"/>
        <v>-24.09966154505441</v>
      </c>
      <c r="AY911">
        <f t="shared" si="1127"/>
        <v>-3.2021902600266046</v>
      </c>
      <c r="AZ911">
        <f t="shared" si="1164"/>
        <v>1077.5166826666666</v>
      </c>
      <c r="BA911">
        <f t="shared" si="1165"/>
        <v>455494317.1969493</v>
      </c>
      <c r="BB911">
        <f t="shared" si="1168"/>
        <v>455494317.1969493</v>
      </c>
      <c r="BC911">
        <f t="shared" si="1169"/>
        <v>0</v>
      </c>
      <c r="BD911">
        <f t="shared" si="1104"/>
        <v>3800463028.3712597</v>
      </c>
      <c r="BE911">
        <f t="shared" si="1105"/>
        <v>3794238445.7154078</v>
      </c>
      <c r="BF911">
        <f t="shared" si="1106"/>
        <v>1.0016405354447033</v>
      </c>
      <c r="BG911">
        <f t="shared" si="1107"/>
        <v>50.040979771733561</v>
      </c>
      <c r="BH911">
        <f t="shared" si="1128"/>
        <v>45999896</v>
      </c>
      <c r="BI911">
        <f t="shared" si="1129"/>
        <v>-2.4095538211279433</v>
      </c>
      <c r="BJ911">
        <f t="shared" si="1170"/>
        <v>565.00240000000304</v>
      </c>
      <c r="BK911">
        <f t="shared" si="1130"/>
        <v>6.2251570325298671E-3</v>
      </c>
      <c r="BL911">
        <f t="shared" si="1131"/>
        <v>1.0062251570325298</v>
      </c>
      <c r="BM911">
        <f t="shared" si="1132"/>
        <v>21.600922100340416</v>
      </c>
      <c r="BN911">
        <f t="shared" si="1133"/>
        <v>1078.825012</v>
      </c>
      <c r="BO911">
        <f t="shared" si="1172"/>
        <v>1105.7150145000001</v>
      </c>
      <c r="BP911">
        <f t="shared" si="1134"/>
        <v>1161.3360326323532</v>
      </c>
      <c r="BQ911">
        <f t="shared" si="1135"/>
        <v>-55.621018132353129</v>
      </c>
      <c r="BR911">
        <f t="shared" si="1136"/>
        <v>-4.5</v>
      </c>
      <c r="BS911">
        <f t="shared" si="1137"/>
        <v>5.6500240000000304</v>
      </c>
      <c r="BT911">
        <f t="shared" si="1138"/>
        <v>-11</v>
      </c>
      <c r="BU911">
        <f t="shared" si="1139"/>
        <v>-9.4499510000000555</v>
      </c>
      <c r="BV911">
        <f t="shared" si="1140"/>
        <v>1089.8600176000002</v>
      </c>
      <c r="BW911">
        <f t="shared" si="1141"/>
        <v>1093.1285862380953</v>
      </c>
      <c r="BX911">
        <f t="shared" si="1142"/>
        <v>1095.0590995272728</v>
      </c>
      <c r="BY911">
        <f t="shared" si="1143"/>
        <v>1105.8031044523809</v>
      </c>
      <c r="BZ911">
        <f t="shared" si="1144"/>
        <v>1149</v>
      </c>
      <c r="CA911">
        <f t="shared" si="1145"/>
        <v>1056</v>
      </c>
      <c r="CB911">
        <f t="shared" si="1146"/>
        <v>1116.9148551733335</v>
      </c>
      <c r="CC911">
        <f t="shared" si="1147"/>
        <v>1110.3473538361113</v>
      </c>
      <c r="CD911">
        <f t="shared" si="1148"/>
        <v>1090.4145547165479</v>
      </c>
      <c r="CE911">
        <f t="shared" si="1149"/>
        <v>1168.5848071990647</v>
      </c>
      <c r="CF911">
        <f t="shared" si="1150"/>
        <v>1068.25</v>
      </c>
      <c r="CG911">
        <f t="shared" si="1151"/>
        <v>1098</v>
      </c>
      <c r="CH911">
        <f t="shared" si="1152"/>
        <v>1056</v>
      </c>
    </row>
    <row r="912" spans="1:86">
      <c r="A912" s="1">
        <v>40800</v>
      </c>
      <c r="B912">
        <v>1078</v>
      </c>
      <c r="C912">
        <v>1104</v>
      </c>
      <c r="D912">
        <v>1041.349976</v>
      </c>
      <c r="E912">
        <v>1094.599976</v>
      </c>
      <c r="F912">
        <v>353955</v>
      </c>
      <c r="G912">
        <f t="shared" si="1166"/>
        <v>247740.02089895419</v>
      </c>
      <c r="H912">
        <f t="shared" si="1114"/>
        <v>16501630.42110938</v>
      </c>
      <c r="I912">
        <f t="shared" si="1167"/>
        <v>1079.487488</v>
      </c>
      <c r="J912">
        <f t="shared" si="1174"/>
        <v>1133.5500179999999</v>
      </c>
      <c r="K912">
        <f t="shared" si="1175"/>
        <v>1075.7750242500001</v>
      </c>
      <c r="L912">
        <f t="shared" si="1176"/>
        <v>5</v>
      </c>
      <c r="M912">
        <f t="shared" si="1177"/>
        <v>2</v>
      </c>
      <c r="N912">
        <f t="shared" si="1178"/>
        <v>50</v>
      </c>
      <c r="O912">
        <f t="shared" si="1179"/>
        <v>80</v>
      </c>
      <c r="P912">
        <f t="shared" si="1154"/>
        <v>62.65002400000003</v>
      </c>
      <c r="Q912">
        <f t="shared" si="1155"/>
        <v>9.4000240000000304</v>
      </c>
      <c r="R912">
        <f t="shared" si="1156"/>
        <v>53.25</v>
      </c>
      <c r="S912">
        <f t="shared" si="1157"/>
        <v>62.65002400000003</v>
      </c>
      <c r="T912">
        <f t="shared" si="1113"/>
        <v>39.488207173299251</v>
      </c>
      <c r="U912">
        <f t="shared" si="1158"/>
        <v>-8.1500240000000304</v>
      </c>
      <c r="V912">
        <f t="shared" si="1159"/>
        <v>-18.65002400000003</v>
      </c>
      <c r="W912">
        <f t="shared" si="1160"/>
        <v>0</v>
      </c>
      <c r="X912">
        <f t="shared" si="1161"/>
        <v>0</v>
      </c>
      <c r="Y912">
        <f t="shared" si="1111"/>
        <v>4.3835912627382703</v>
      </c>
      <c r="Z912">
        <f t="shared" si="1112"/>
        <v>10.588124314008251</v>
      </c>
      <c r="AA912">
        <f t="shared" si="1108"/>
        <v>11.101013635540092</v>
      </c>
      <c r="AB912">
        <f t="shared" si="1109"/>
        <v>26.813383214742721</v>
      </c>
      <c r="AC912">
        <f t="shared" si="1110"/>
        <v>41.441697308935105</v>
      </c>
      <c r="AD912">
        <f t="shared" si="1118"/>
        <v>34.075253797264963</v>
      </c>
      <c r="AE912">
        <f t="shared" si="1171"/>
        <v>1094.6100095999998</v>
      </c>
      <c r="AF912">
        <f t="shared" si="1173"/>
        <v>1099.9083453333333</v>
      </c>
      <c r="AG912">
        <f t="shared" si="1115"/>
        <v>1120.1825071999999</v>
      </c>
      <c r="AH912">
        <f t="shared" si="1180"/>
        <v>1095.8400023000002</v>
      </c>
      <c r="AI912">
        <f t="shared" si="1181"/>
        <v>1135.6081662157148</v>
      </c>
      <c r="AJ912">
        <f t="shared" si="1182"/>
        <v>1056.0718383842855</v>
      </c>
      <c r="AK912">
        <f t="shared" si="1183"/>
        <v>0.48440930913194391</v>
      </c>
      <c r="AL912">
        <f t="shared" si="1162"/>
        <v>0.69991954033409387</v>
      </c>
      <c r="AM912">
        <f t="shared" si="1163"/>
        <v>247740.02089895419</v>
      </c>
      <c r="AN912">
        <f t="shared" si="1116"/>
        <v>-549363.24043781194</v>
      </c>
      <c r="AO912">
        <f t="shared" si="1117"/>
        <v>8742570</v>
      </c>
      <c r="AP912">
        <f t="shared" si="1119"/>
        <v>-6.2837728544102245E-2</v>
      </c>
      <c r="AQ912">
        <f t="shared" si="1120"/>
        <v>1090.9257412053034</v>
      </c>
      <c r="AR912">
        <f t="shared" si="1121"/>
        <v>1089.6004250501928</v>
      </c>
      <c r="AS912">
        <f t="shared" si="1122"/>
        <v>1099.5778288150393</v>
      </c>
      <c r="AT912">
        <f t="shared" si="1123"/>
        <v>1121.0783246027145</v>
      </c>
      <c r="AU912">
        <f t="shared" si="1124"/>
        <v>1104.0901116968855</v>
      </c>
      <c r="AV912">
        <f t="shared" si="1125"/>
        <v>1130.3740231176707</v>
      </c>
      <c r="AW912">
        <f t="shared" si="1126"/>
        <v>-26.283911420785216</v>
      </c>
      <c r="AX912">
        <f t="shared" si="1153"/>
        <v>-24.53651152020057</v>
      </c>
      <c r="AY912">
        <f t="shared" si="1127"/>
        <v>-1.7473999005846466</v>
      </c>
      <c r="AZ912">
        <f t="shared" si="1164"/>
        <v>1079.9833173333334</v>
      </c>
      <c r="BA912">
        <f t="shared" si="1165"/>
        <v>382265495.08672005</v>
      </c>
      <c r="BB912">
        <f t="shared" si="1168"/>
        <v>382265495.08672005</v>
      </c>
      <c r="BC912">
        <f t="shared" si="1169"/>
        <v>0</v>
      </c>
      <c r="BD912">
        <f t="shared" ref="BD912:BD975" si="1184">SUM(BB899:BB912)</f>
        <v>4182728523.4579797</v>
      </c>
      <c r="BE912">
        <f t="shared" ref="BE912:BE975" si="1185">SUM(BC899:BC912)</f>
        <v>3559834106.496882</v>
      </c>
      <c r="BF912">
        <f t="shared" ref="BF912:BF975" si="1186">BD912/BE912</f>
        <v>1.1749784957181806</v>
      </c>
      <c r="BG912">
        <f t="shared" ref="BG912:BG975" si="1187">100-(100/(1+BF912))</f>
        <v>54.022533925338934</v>
      </c>
      <c r="BH912">
        <f t="shared" si="1128"/>
        <v>46353851</v>
      </c>
      <c r="BI912">
        <f t="shared" si="1129"/>
        <v>-2.3252402198957016</v>
      </c>
      <c r="BJ912">
        <f t="shared" si="1170"/>
        <v>1869.9951999999939</v>
      </c>
      <c r="BK912">
        <f t="shared" si="1130"/>
        <v>1.8327241194665691E-2</v>
      </c>
      <c r="BL912">
        <f t="shared" si="1131"/>
        <v>1.0183272411946658</v>
      </c>
      <c r="BM912">
        <f t="shared" si="1132"/>
        <v>20.959662722762168</v>
      </c>
      <c r="BN912">
        <f t="shared" si="1133"/>
        <v>1072.674988</v>
      </c>
      <c r="BO912">
        <f t="shared" si="1172"/>
        <v>1096.9300048</v>
      </c>
      <c r="BP912">
        <f t="shared" si="1134"/>
        <v>1158.4941208676473</v>
      </c>
      <c r="BQ912">
        <f t="shared" si="1135"/>
        <v>-61.564116067647319</v>
      </c>
      <c r="BR912">
        <f t="shared" si="1136"/>
        <v>3.0499270000000251</v>
      </c>
      <c r="BS912">
        <f t="shared" si="1137"/>
        <v>-22.25</v>
      </c>
      <c r="BT912">
        <f t="shared" si="1138"/>
        <v>5.0500489999999445</v>
      </c>
      <c r="BU912">
        <f t="shared" si="1139"/>
        <v>7.9000240000000304</v>
      </c>
      <c r="BV912">
        <f t="shared" si="1140"/>
        <v>1087.7366698666667</v>
      </c>
      <c r="BW912">
        <f t="shared" si="1141"/>
        <v>1091.2142914285714</v>
      </c>
      <c r="BX912">
        <f t="shared" si="1142"/>
        <v>1095.1100029636361</v>
      </c>
      <c r="BY912">
        <f t="shared" si="1143"/>
        <v>1102.6440538619047</v>
      </c>
      <c r="BZ912">
        <f t="shared" si="1144"/>
        <v>1149</v>
      </c>
      <c r="CA912">
        <f t="shared" si="1145"/>
        <v>1041.349976</v>
      </c>
      <c r="CB912">
        <f t="shared" si="1146"/>
        <v>1107.9911849866669</v>
      </c>
      <c r="CC912">
        <f t="shared" si="1147"/>
        <v>1114.0804368666668</v>
      </c>
      <c r="CD912">
        <f t="shared" si="1148"/>
        <v>1094.5196156377383</v>
      </c>
      <c r="CE912">
        <f t="shared" si="1149"/>
        <v>1153.4049155408597</v>
      </c>
      <c r="CF912">
        <f t="shared" si="1150"/>
        <v>1074.900024</v>
      </c>
      <c r="CG912">
        <f t="shared" si="1151"/>
        <v>1096</v>
      </c>
      <c r="CH912">
        <f t="shared" si="1152"/>
        <v>1061.650024</v>
      </c>
    </row>
    <row r="913" spans="1:86">
      <c r="A913" s="1">
        <v>40801</v>
      </c>
      <c r="B913">
        <v>1085.1999510000001</v>
      </c>
      <c r="C913">
        <v>1095.849976</v>
      </c>
      <c r="D913">
        <v>1060</v>
      </c>
      <c r="E913">
        <v>1082.25</v>
      </c>
      <c r="F913">
        <v>781399</v>
      </c>
      <c r="G913">
        <f t="shared" si="1166"/>
        <v>188539.04124164628</v>
      </c>
      <c r="H913">
        <f t="shared" si="1114"/>
        <v>16690169.462351026</v>
      </c>
      <c r="I913">
        <f t="shared" si="1167"/>
        <v>1080.82498175</v>
      </c>
      <c r="J913">
        <f t="shared" si="1174"/>
        <v>1133.5500179999999</v>
      </c>
      <c r="K913">
        <f t="shared" si="1175"/>
        <v>1075.7750242500001</v>
      </c>
      <c r="L913">
        <f t="shared" si="1176"/>
        <v>6</v>
      </c>
      <c r="M913">
        <f t="shared" si="1177"/>
        <v>3</v>
      </c>
      <c r="N913">
        <f t="shared" si="1178"/>
        <v>40</v>
      </c>
      <c r="O913">
        <f t="shared" si="1179"/>
        <v>70</v>
      </c>
      <c r="P913">
        <f t="shared" si="1154"/>
        <v>35.84997599999997</v>
      </c>
      <c r="Q913">
        <f t="shared" si="1155"/>
        <v>13.59997599999997</v>
      </c>
      <c r="R913">
        <f t="shared" si="1156"/>
        <v>22.25</v>
      </c>
      <c r="S913">
        <f t="shared" si="1157"/>
        <v>35.84997599999997</v>
      </c>
      <c r="T913">
        <f t="shared" si="1113"/>
        <v>39.228333518063593</v>
      </c>
      <c r="U913">
        <f t="shared" si="1158"/>
        <v>21.800048000000061</v>
      </c>
      <c r="V913">
        <f t="shared" si="1159"/>
        <v>-5</v>
      </c>
      <c r="W913">
        <f t="shared" si="1160"/>
        <v>21.800048000000061</v>
      </c>
      <c r="X913">
        <f t="shared" si="1161"/>
        <v>0</v>
      </c>
      <c r="Y913">
        <f t="shared" si="1111"/>
        <v>5.6276238868283981</v>
      </c>
      <c r="Z913">
        <f t="shared" si="1112"/>
        <v>9.8318297201505196</v>
      </c>
      <c r="AA913">
        <f t="shared" ref="AA913:AA976" si="1188">(Y913/T913)*100</f>
        <v>14.345814318716926</v>
      </c>
      <c r="AB913">
        <f t="shared" ref="AB913:AB976" si="1189">(Z913/T913)*100</f>
        <v>25.063082824110349</v>
      </c>
      <c r="AC913">
        <f t="shared" ref="AC913:AC976" si="1190">(ABS(AA913-AB913)/SUM(AA913,AB913))*100</f>
        <v>27.195048028244685</v>
      </c>
      <c r="AD913">
        <f t="shared" si="1118"/>
        <v>33.829313913058613</v>
      </c>
      <c r="AE913">
        <f t="shared" si="1171"/>
        <v>1084.6800048</v>
      </c>
      <c r="AF913">
        <f t="shared" si="1173"/>
        <v>1092.5500079999999</v>
      </c>
      <c r="AG913">
        <f t="shared" si="1115"/>
        <v>1113.0400084</v>
      </c>
      <c r="AH913">
        <f t="shared" si="1180"/>
        <v>1094.9099974000001</v>
      </c>
      <c r="AI913">
        <f t="shared" si="1181"/>
        <v>1135.4631848215922</v>
      </c>
      <c r="AJ913">
        <f t="shared" si="1182"/>
        <v>1054.3568099784079</v>
      </c>
      <c r="AK913">
        <f t="shared" si="1183"/>
        <v>0.34390872573854242</v>
      </c>
      <c r="AL913">
        <f t="shared" si="1162"/>
        <v>0.24128395511338802</v>
      </c>
      <c r="AM913">
        <f t="shared" si="1163"/>
        <v>188539.04124164628</v>
      </c>
      <c r="AN913">
        <f t="shared" si="1116"/>
        <v>-116337.38229475712</v>
      </c>
      <c r="AO913">
        <f t="shared" si="1117"/>
        <v>9183605</v>
      </c>
      <c r="AP913">
        <f t="shared" si="1119"/>
        <v>-1.2667942740868876E-2</v>
      </c>
      <c r="AQ913">
        <f t="shared" si="1120"/>
        <v>1087.9759891955002</v>
      </c>
      <c r="AR913">
        <f t="shared" si="1121"/>
        <v>1095.2575399458879</v>
      </c>
      <c r="AS913">
        <f t="shared" si="1122"/>
        <v>1096.4588196283323</v>
      </c>
      <c r="AT913">
        <f t="shared" si="1123"/>
        <v>1117.5837753884703</v>
      </c>
      <c r="AU913">
        <f t="shared" si="1124"/>
        <v>1100.8140949423528</v>
      </c>
      <c r="AV913">
        <f t="shared" si="1125"/>
        <v>1127.0053414994338</v>
      </c>
      <c r="AW913">
        <f t="shared" si="1126"/>
        <v>-26.191246557081058</v>
      </c>
      <c r="AX913">
        <f t="shared" si="1153"/>
        <v>-24.867458527576666</v>
      </c>
      <c r="AY913">
        <f t="shared" si="1127"/>
        <v>-1.3237880295043922</v>
      </c>
      <c r="AZ913">
        <f t="shared" si="1164"/>
        <v>1079.3666586666666</v>
      </c>
      <c r="BA913">
        <f t="shared" si="1165"/>
        <v>843416027.71547461</v>
      </c>
      <c r="BB913">
        <f t="shared" si="1168"/>
        <v>0</v>
      </c>
      <c r="BC913">
        <f t="shared" si="1169"/>
        <v>843416027.71547461</v>
      </c>
      <c r="BD913">
        <f t="shared" si="1184"/>
        <v>4182728523.4579797</v>
      </c>
      <c r="BE913">
        <f t="shared" si="1185"/>
        <v>3672649456.6069651</v>
      </c>
      <c r="BF913">
        <f t="shared" si="1186"/>
        <v>1.138885856893693</v>
      </c>
      <c r="BG913">
        <f t="shared" si="1187"/>
        <v>53.246686971304705</v>
      </c>
      <c r="BH913">
        <f t="shared" si="1128"/>
        <v>45572452</v>
      </c>
      <c r="BI913">
        <f t="shared" si="1129"/>
        <v>-2.3239682717239556</v>
      </c>
      <c r="BJ913">
        <f t="shared" si="1170"/>
        <v>-1334.997599999997</v>
      </c>
      <c r="BK913">
        <f t="shared" si="1130"/>
        <v>-1.1282638654104967E-2</v>
      </c>
      <c r="BL913">
        <f t="shared" si="1131"/>
        <v>0.98871736134589505</v>
      </c>
      <c r="BM913">
        <f t="shared" si="1132"/>
        <v>21.373406438653657</v>
      </c>
      <c r="BN913">
        <f t="shared" si="1133"/>
        <v>1077.924988</v>
      </c>
      <c r="BO913">
        <f t="shared" si="1172"/>
        <v>1086.075</v>
      </c>
      <c r="BP913">
        <f t="shared" si="1134"/>
        <v>1155.5441212352941</v>
      </c>
      <c r="BQ913">
        <f t="shared" si="1135"/>
        <v>-69.469121235294097</v>
      </c>
      <c r="BR913">
        <f t="shared" si="1136"/>
        <v>3.3000489999999445</v>
      </c>
      <c r="BS913">
        <f t="shared" si="1137"/>
        <v>-7.0500489999999445</v>
      </c>
      <c r="BT913">
        <f t="shared" si="1138"/>
        <v>6.8499759999999696</v>
      </c>
      <c r="BU913">
        <f t="shared" si="1139"/>
        <v>13.149902000000111</v>
      </c>
      <c r="BV913">
        <f t="shared" si="1140"/>
        <v>1083.6166666666666</v>
      </c>
      <c r="BW913">
        <f t="shared" si="1141"/>
        <v>1086.1690499047618</v>
      </c>
      <c r="BX913">
        <f t="shared" si="1142"/>
        <v>1092.6390934545454</v>
      </c>
      <c r="BY913">
        <f t="shared" si="1143"/>
        <v>1099.0314341285714</v>
      </c>
      <c r="BZ913">
        <f t="shared" si="1144"/>
        <v>1149</v>
      </c>
      <c r="CA913">
        <f t="shared" si="1145"/>
        <v>1041.349976</v>
      </c>
      <c r="CB913">
        <f t="shared" si="1146"/>
        <v>1088.2751792266668</v>
      </c>
      <c r="CC913">
        <f t="shared" si="1147"/>
        <v>1105.4176554888891</v>
      </c>
      <c r="CD913">
        <f t="shared" si="1148"/>
        <v>1094.6127530118254</v>
      </c>
      <c r="CE913">
        <f t="shared" si="1149"/>
        <v>1138.9020602685841</v>
      </c>
      <c r="CF913">
        <f t="shared" si="1150"/>
        <v>1094.599976</v>
      </c>
      <c r="CG913">
        <f t="shared" si="1151"/>
        <v>1104</v>
      </c>
      <c r="CH913">
        <f t="shared" si="1152"/>
        <v>1041.349976</v>
      </c>
    </row>
    <row r="914" spans="1:86">
      <c r="A914" s="1">
        <v>40802</v>
      </c>
      <c r="B914">
        <v>1071.099976</v>
      </c>
      <c r="C914">
        <v>1117.650024</v>
      </c>
      <c r="D914">
        <v>1065</v>
      </c>
      <c r="E914">
        <v>1109.4499510000001</v>
      </c>
      <c r="F914">
        <v>1247652</v>
      </c>
      <c r="G914">
        <f t="shared" si="1166"/>
        <v>859016.3754997733</v>
      </c>
      <c r="H914">
        <f t="shared" si="1114"/>
        <v>17549185.837850798</v>
      </c>
      <c r="I914">
        <f t="shared" si="1167"/>
        <v>1090.7999877500001</v>
      </c>
      <c r="J914">
        <f t="shared" si="1174"/>
        <v>1133.5500179999999</v>
      </c>
      <c r="K914">
        <f t="shared" si="1175"/>
        <v>1075.7750242500001</v>
      </c>
      <c r="L914">
        <f t="shared" si="1176"/>
        <v>7</v>
      </c>
      <c r="M914">
        <f t="shared" si="1177"/>
        <v>4</v>
      </c>
      <c r="N914">
        <f t="shared" si="1178"/>
        <v>30</v>
      </c>
      <c r="O914">
        <f t="shared" si="1179"/>
        <v>60</v>
      </c>
      <c r="P914">
        <f t="shared" si="1154"/>
        <v>52.65002400000003</v>
      </c>
      <c r="Q914">
        <f t="shared" si="1155"/>
        <v>8.2000729999999749</v>
      </c>
      <c r="R914">
        <f t="shared" si="1156"/>
        <v>44.449951000000056</v>
      </c>
      <c r="S914">
        <f t="shared" si="1157"/>
        <v>52.65002400000003</v>
      </c>
      <c r="T914">
        <f t="shared" si="1113"/>
        <v>40.187025695344765</v>
      </c>
      <c r="U914">
        <f t="shared" si="1158"/>
        <v>30.949951999999939</v>
      </c>
      <c r="V914">
        <f t="shared" si="1159"/>
        <v>-31.050048999999944</v>
      </c>
      <c r="W914">
        <f t="shared" si="1160"/>
        <v>30.949951999999939</v>
      </c>
      <c r="X914">
        <f t="shared" si="1161"/>
        <v>0</v>
      </c>
      <c r="Y914">
        <f t="shared" ref="Y914:Y977" si="1191">((Y913*13)+W914)/14</f>
        <v>7.4363616091977942</v>
      </c>
      <c r="Z914">
        <f t="shared" ref="Z914:Z977" si="1192">((Z913*13)+X914)/14</f>
        <v>9.129556168711197</v>
      </c>
      <c r="AA914">
        <f t="shared" si="1188"/>
        <v>18.504384140225678</v>
      </c>
      <c r="AB914">
        <f t="shared" si="1189"/>
        <v>22.717670717713151</v>
      </c>
      <c r="AC914">
        <f t="shared" si="1190"/>
        <v>10.220952332452804</v>
      </c>
      <c r="AD914">
        <f t="shared" si="1118"/>
        <v>31.308099901296533</v>
      </c>
      <c r="AE914">
        <f t="shared" si="1171"/>
        <v>1085.8899902000001</v>
      </c>
      <c r="AF914">
        <f t="shared" si="1173"/>
        <v>1088.8083291666669</v>
      </c>
      <c r="AG914">
        <f t="shared" si="1115"/>
        <v>1109.2125059499999</v>
      </c>
      <c r="AH914">
        <f t="shared" si="1180"/>
        <v>1097.9599974</v>
      </c>
      <c r="AI914">
        <f t="shared" si="1181"/>
        <v>1137.8351259626916</v>
      </c>
      <c r="AJ914">
        <f t="shared" si="1182"/>
        <v>1058.0848688373085</v>
      </c>
      <c r="AK914">
        <f t="shared" si="1183"/>
        <v>0.64407418877578748</v>
      </c>
      <c r="AL914">
        <f t="shared" si="1162"/>
        <v>0.68850639080430542</v>
      </c>
      <c r="AM914">
        <f t="shared" si="1163"/>
        <v>859016.3754997733</v>
      </c>
      <c r="AN914">
        <f t="shared" si="1116"/>
        <v>1023658.6051597074</v>
      </c>
      <c r="AO914">
        <f t="shared" si="1117"/>
        <v>10046211</v>
      </c>
      <c r="AP914">
        <f t="shared" si="1119"/>
        <v>0.10189499356122496</v>
      </c>
      <c r="AQ914">
        <f t="shared" si="1120"/>
        <v>1095.2771362090302</v>
      </c>
      <c r="AR914">
        <f t="shared" si="1121"/>
        <v>1108.2228910613098</v>
      </c>
      <c r="AS914">
        <f t="shared" si="1122"/>
        <v>1098.7972232752325</v>
      </c>
      <c r="AT914">
        <f t="shared" si="1123"/>
        <v>1116.8517311935079</v>
      </c>
      <c r="AU914">
        <f t="shared" si="1124"/>
        <v>1102.1094733509999</v>
      </c>
      <c r="AV914">
        <f t="shared" si="1125"/>
        <v>1125.7764641644735</v>
      </c>
      <c r="AW914">
        <f t="shared" si="1126"/>
        <v>-23.666990813473603</v>
      </c>
      <c r="AX914">
        <f t="shared" si="1153"/>
        <v>-24.627364984756053</v>
      </c>
      <c r="AY914">
        <f t="shared" si="1127"/>
        <v>0.9603741712824494</v>
      </c>
      <c r="AZ914">
        <f t="shared" si="1164"/>
        <v>1097.3666583333334</v>
      </c>
      <c r="BA914">
        <f t="shared" si="1165"/>
        <v>1369131706.0029001</v>
      </c>
      <c r="BB914">
        <f t="shared" si="1168"/>
        <v>1369131706.0029001</v>
      </c>
      <c r="BC914">
        <f t="shared" si="1169"/>
        <v>0</v>
      </c>
      <c r="BD914">
        <f t="shared" si="1184"/>
        <v>5551860229.4608803</v>
      </c>
      <c r="BE914">
        <f t="shared" si="1185"/>
        <v>3095500770.4652452</v>
      </c>
      <c r="BF914">
        <f t="shared" si="1186"/>
        <v>1.7935257139756586</v>
      </c>
      <c r="BG914">
        <f t="shared" si="1187"/>
        <v>64.20294271868967</v>
      </c>
      <c r="BH914">
        <f t="shared" si="1128"/>
        <v>46820104</v>
      </c>
      <c r="BI914">
        <f t="shared" si="1129"/>
        <v>-2.1022815422810179</v>
      </c>
      <c r="BJ914">
        <f t="shared" si="1170"/>
        <v>2619.9951000000056</v>
      </c>
      <c r="BK914">
        <f t="shared" si="1130"/>
        <v>2.5132779856779908E-2</v>
      </c>
      <c r="BL914">
        <f t="shared" si="1131"/>
        <v>1.02513277985678</v>
      </c>
      <c r="BM914">
        <f t="shared" si="1132"/>
        <v>21.016038041687327</v>
      </c>
      <c r="BN914">
        <f t="shared" si="1133"/>
        <v>1091.325012</v>
      </c>
      <c r="BO914">
        <f t="shared" si="1172"/>
        <v>1079.55</v>
      </c>
      <c r="BP914">
        <f t="shared" si="1134"/>
        <v>1152.5154454852943</v>
      </c>
      <c r="BQ914">
        <f t="shared" si="1135"/>
        <v>-72.965445485294367</v>
      </c>
      <c r="BR914">
        <f t="shared" si="1136"/>
        <v>23.949951000000056</v>
      </c>
      <c r="BS914">
        <f t="shared" si="1137"/>
        <v>0.75</v>
      </c>
      <c r="BT914">
        <f t="shared" si="1138"/>
        <v>19.5</v>
      </c>
      <c r="BU914">
        <f t="shared" si="1139"/>
        <v>-2.4000240000000304</v>
      </c>
      <c r="BV914">
        <f t="shared" si="1140"/>
        <v>1091.8733154000001</v>
      </c>
      <c r="BW914">
        <f t="shared" si="1141"/>
        <v>1090.9976050476189</v>
      </c>
      <c r="BX914">
        <f t="shared" si="1142"/>
        <v>1095.2827213818182</v>
      </c>
      <c r="BY914">
        <f t="shared" si="1143"/>
        <v>1098.6895238999998</v>
      </c>
      <c r="BZ914">
        <f t="shared" si="1144"/>
        <v>1149</v>
      </c>
      <c r="CA914">
        <f t="shared" si="1145"/>
        <v>1041.349976</v>
      </c>
      <c r="CB914">
        <f t="shared" si="1146"/>
        <v>1076.9930004400001</v>
      </c>
      <c r="CC914">
        <f t="shared" si="1147"/>
        <v>1088.3640375499999</v>
      </c>
      <c r="CD914">
        <f t="shared" si="1148"/>
        <v>1100.16328420377</v>
      </c>
      <c r="CE914">
        <f t="shared" si="1149"/>
        <v>1129.5597385776082</v>
      </c>
      <c r="CF914">
        <f t="shared" si="1150"/>
        <v>1082.25</v>
      </c>
      <c r="CG914">
        <f t="shared" si="1151"/>
        <v>1095.849976</v>
      </c>
      <c r="CH914">
        <f t="shared" si="1152"/>
        <v>1060</v>
      </c>
    </row>
    <row r="915" spans="1:86">
      <c r="A915" s="1">
        <v>40805</v>
      </c>
      <c r="B915">
        <v>1105</v>
      </c>
      <c r="C915">
        <v>1148.599976</v>
      </c>
      <c r="D915">
        <v>1096.0500489999999</v>
      </c>
      <c r="E915">
        <v>1140.75</v>
      </c>
      <c r="F915">
        <v>1402251</v>
      </c>
      <c r="G915">
        <f t="shared" si="1166"/>
        <v>983310.86727722944</v>
      </c>
      <c r="H915">
        <f t="shared" si="1114"/>
        <v>18532496.705128029</v>
      </c>
      <c r="I915">
        <f t="shared" si="1167"/>
        <v>1122.60000625</v>
      </c>
      <c r="J915">
        <f t="shared" si="1174"/>
        <v>1133.5500179999999</v>
      </c>
      <c r="K915">
        <f t="shared" si="1175"/>
        <v>1075.7750242500001</v>
      </c>
      <c r="L915">
        <f t="shared" si="1176"/>
        <v>8</v>
      </c>
      <c r="M915">
        <f t="shared" si="1177"/>
        <v>5</v>
      </c>
      <c r="N915">
        <f t="shared" si="1178"/>
        <v>20</v>
      </c>
      <c r="O915">
        <f t="shared" si="1179"/>
        <v>50</v>
      </c>
      <c r="P915">
        <f t="shared" si="1154"/>
        <v>52.549927000000025</v>
      </c>
      <c r="Q915">
        <f t="shared" si="1155"/>
        <v>7.8499759999999696</v>
      </c>
      <c r="R915">
        <f t="shared" si="1156"/>
        <v>44.699951000000056</v>
      </c>
      <c r="S915">
        <f t="shared" si="1157"/>
        <v>52.549927000000025</v>
      </c>
      <c r="T915">
        <f t="shared" ref="T915:T978" si="1193">((T914*13)+S915)/14</f>
        <v>41.070090074248711</v>
      </c>
      <c r="U915">
        <f t="shared" si="1158"/>
        <v>13.300048000000061</v>
      </c>
      <c r="V915">
        <f t="shared" si="1159"/>
        <v>-20.449951000000056</v>
      </c>
      <c r="W915">
        <f t="shared" si="1160"/>
        <v>13.300048000000061</v>
      </c>
      <c r="X915">
        <f t="shared" si="1161"/>
        <v>0</v>
      </c>
      <c r="Y915">
        <f t="shared" si="1191"/>
        <v>7.8551963513979564</v>
      </c>
      <c r="Z915">
        <f t="shared" si="1192"/>
        <v>8.4774450138032531</v>
      </c>
      <c r="AA915">
        <f t="shared" si="1188"/>
        <v>19.126318781373286</v>
      </c>
      <c r="AB915">
        <f t="shared" si="1189"/>
        <v>20.641408378889047</v>
      </c>
      <c r="AC915">
        <f t="shared" si="1190"/>
        <v>3.8098470938759239</v>
      </c>
      <c r="AD915">
        <f t="shared" si="1118"/>
        <v>28.328949801064674</v>
      </c>
      <c r="AE915">
        <f t="shared" si="1171"/>
        <v>1100.3899902000001</v>
      </c>
      <c r="AF915">
        <f t="shared" si="1173"/>
        <v>1095.0333251666668</v>
      </c>
      <c r="AG915">
        <f t="shared" si="1115"/>
        <v>1108.28000475</v>
      </c>
      <c r="AH915">
        <f t="shared" si="1180"/>
        <v>1103.4849974000001</v>
      </c>
      <c r="AI915">
        <f t="shared" si="1181"/>
        <v>1149.7258504718266</v>
      </c>
      <c r="AJ915">
        <f t="shared" si="1182"/>
        <v>1057.2441443281737</v>
      </c>
      <c r="AK915">
        <f t="shared" si="1183"/>
        <v>0.90294458389549748</v>
      </c>
      <c r="AL915">
        <f t="shared" si="1162"/>
        <v>0.70123741561049302</v>
      </c>
      <c r="AM915">
        <f t="shared" si="1163"/>
        <v>983310.86727722944</v>
      </c>
      <c r="AN915">
        <f t="shared" si="1116"/>
        <v>2217013.7038809396</v>
      </c>
      <c r="AO915">
        <f t="shared" si="1117"/>
        <v>11161468</v>
      </c>
      <c r="AP915">
        <f t="shared" si="1119"/>
        <v>0.19863101375920619</v>
      </c>
      <c r="AQ915">
        <f t="shared" si="1120"/>
        <v>1110.73790989796</v>
      </c>
      <c r="AR915">
        <f t="shared" si="1121"/>
        <v>1121.5401031438366</v>
      </c>
      <c r="AS915">
        <f t="shared" si="1122"/>
        <v>1106.3487230856906</v>
      </c>
      <c r="AT915">
        <f t="shared" si="1123"/>
        <v>1119.0025753860923</v>
      </c>
      <c r="AU915">
        <f t="shared" si="1124"/>
        <v>1107.9055523483498</v>
      </c>
      <c r="AV915">
        <f t="shared" si="1125"/>
        <v>1126.8246116729604</v>
      </c>
      <c r="AW915">
        <f t="shared" si="1126"/>
        <v>-18.919059324610544</v>
      </c>
      <c r="AX915">
        <f t="shared" si="1153"/>
        <v>-23.485703852726949</v>
      </c>
      <c r="AY915">
        <f t="shared" si="1127"/>
        <v>4.5666445281164059</v>
      </c>
      <c r="AZ915">
        <f t="shared" si="1164"/>
        <v>1128.4666749999999</v>
      </c>
      <c r="BA915">
        <f t="shared" si="1165"/>
        <v>1582393523.4854248</v>
      </c>
      <c r="BB915">
        <f t="shared" si="1168"/>
        <v>1582393523.4854248</v>
      </c>
      <c r="BC915">
        <f t="shared" si="1169"/>
        <v>0</v>
      </c>
      <c r="BD915">
        <f t="shared" si="1184"/>
        <v>7134253752.9463053</v>
      </c>
      <c r="BE915">
        <f t="shared" si="1185"/>
        <v>2724126214.0646586</v>
      </c>
      <c r="BF915">
        <f t="shared" si="1186"/>
        <v>2.618914540784552</v>
      </c>
      <c r="BG915">
        <f t="shared" si="1187"/>
        <v>72.367404957200009</v>
      </c>
      <c r="BH915">
        <f t="shared" si="1128"/>
        <v>48222355</v>
      </c>
      <c r="BI915">
        <f t="shared" si="1129"/>
        <v>-1.6789710775416971</v>
      </c>
      <c r="BJ915">
        <f t="shared" si="1170"/>
        <v>3030.0048999999944</v>
      </c>
      <c r="BK915">
        <f t="shared" si="1130"/>
        <v>2.8212222616971337E-2</v>
      </c>
      <c r="BL915">
        <f t="shared" si="1131"/>
        <v>1.0282122226169714</v>
      </c>
      <c r="BM915">
        <f t="shared" si="1132"/>
        <v>24.371069442693386</v>
      </c>
      <c r="BN915">
        <f t="shared" si="1133"/>
        <v>1122.3250125</v>
      </c>
      <c r="BO915">
        <f t="shared" si="1172"/>
        <v>1088.6150024999999</v>
      </c>
      <c r="BP915">
        <f t="shared" si="1134"/>
        <v>1150.1786804264705</v>
      </c>
      <c r="BQ915">
        <f t="shared" si="1135"/>
        <v>-61.563677926470518</v>
      </c>
      <c r="BR915">
        <f t="shared" si="1136"/>
        <v>37.800048999999944</v>
      </c>
      <c r="BS915">
        <f t="shared" si="1137"/>
        <v>7.1500249999999141</v>
      </c>
      <c r="BT915">
        <f t="shared" si="1138"/>
        <v>29.900024999999914</v>
      </c>
      <c r="BU915">
        <f t="shared" si="1139"/>
        <v>16.09997599999997</v>
      </c>
      <c r="BV915">
        <f t="shared" si="1140"/>
        <v>1110.1599853333332</v>
      </c>
      <c r="BW915">
        <f t="shared" si="1141"/>
        <v>1105.8380824285716</v>
      </c>
      <c r="BX915">
        <f t="shared" si="1142"/>
        <v>1103.0627218545453</v>
      </c>
      <c r="BY915">
        <f t="shared" si="1143"/>
        <v>1101.6930947619051</v>
      </c>
      <c r="BZ915">
        <f t="shared" si="1144"/>
        <v>1149</v>
      </c>
      <c r="CA915">
        <f t="shared" si="1145"/>
        <v>1041.349976</v>
      </c>
      <c r="CB915">
        <f t="shared" si="1146"/>
        <v>1086.8513337233333</v>
      </c>
      <c r="CC915">
        <f t="shared" si="1147"/>
        <v>1079.9997212277779</v>
      </c>
      <c r="CD915">
        <f t="shared" si="1148"/>
        <v>1106.3337675275795</v>
      </c>
      <c r="CE915">
        <f t="shared" si="1149"/>
        <v>1124.4289963381993</v>
      </c>
      <c r="CF915">
        <f t="shared" si="1150"/>
        <v>1109.4499510000001</v>
      </c>
      <c r="CG915">
        <f t="shared" si="1151"/>
        <v>1117.650024</v>
      </c>
      <c r="CH915">
        <f t="shared" si="1152"/>
        <v>1065</v>
      </c>
    </row>
    <row r="916" spans="1:86">
      <c r="A916" s="1">
        <v>40806</v>
      </c>
      <c r="B916">
        <v>1139.849976</v>
      </c>
      <c r="C916">
        <v>1161.900024</v>
      </c>
      <c r="D916">
        <v>1116.5</v>
      </c>
      <c r="E916">
        <v>1154.9499510000001</v>
      </c>
      <c r="F916">
        <v>1153749</v>
      </c>
      <c r="G916">
        <f t="shared" si="1166"/>
        <v>800505.14384358178</v>
      </c>
      <c r="H916">
        <f t="shared" si="1114"/>
        <v>19333001.848971609</v>
      </c>
      <c r="I916">
        <f t="shared" si="1167"/>
        <v>1143.2999877500001</v>
      </c>
      <c r="J916">
        <f t="shared" si="1174"/>
        <v>1143.2999877500001</v>
      </c>
      <c r="K916">
        <f t="shared" si="1175"/>
        <v>1075.7750242500001</v>
      </c>
      <c r="L916">
        <f t="shared" si="1176"/>
        <v>1</v>
      </c>
      <c r="M916">
        <f t="shared" si="1177"/>
        <v>6</v>
      </c>
      <c r="N916">
        <f t="shared" si="1178"/>
        <v>90</v>
      </c>
      <c r="O916">
        <f t="shared" si="1179"/>
        <v>40</v>
      </c>
      <c r="P916">
        <f t="shared" si="1154"/>
        <v>45.40002400000003</v>
      </c>
      <c r="Q916">
        <f t="shared" si="1155"/>
        <v>6.9500729999999749</v>
      </c>
      <c r="R916">
        <f t="shared" si="1156"/>
        <v>38.449951000000056</v>
      </c>
      <c r="S916">
        <f t="shared" si="1157"/>
        <v>45.40002400000003</v>
      </c>
      <c r="T916">
        <f t="shared" si="1193"/>
        <v>41.37937106894524</v>
      </c>
      <c r="U916">
        <f t="shared" si="1158"/>
        <v>-13.450072999999975</v>
      </c>
      <c r="V916">
        <f t="shared" si="1159"/>
        <v>5.0048999999944499E-2</v>
      </c>
      <c r="W916">
        <f t="shared" si="1160"/>
        <v>0</v>
      </c>
      <c r="X916">
        <f t="shared" si="1161"/>
        <v>5.0048999999944499E-2</v>
      </c>
      <c r="Y916">
        <f t="shared" si="1191"/>
        <v>7.2941108977266742</v>
      </c>
      <c r="Z916">
        <f t="shared" si="1192"/>
        <v>7.8754881556744456</v>
      </c>
      <c r="AA916">
        <f t="shared" si="1188"/>
        <v>17.627408801292351</v>
      </c>
      <c r="AB916">
        <f t="shared" si="1189"/>
        <v>19.032401779506291</v>
      </c>
      <c r="AC916">
        <f t="shared" si="1190"/>
        <v>3.832515651212435</v>
      </c>
      <c r="AD916">
        <f t="shared" si="1118"/>
        <v>25.351418883499708</v>
      </c>
      <c r="AE916">
        <f t="shared" si="1171"/>
        <v>1116.3999756000001</v>
      </c>
      <c r="AF916">
        <f t="shared" si="1173"/>
        <v>1109.4833170000002</v>
      </c>
      <c r="AG916">
        <f t="shared" si="1115"/>
        <v>1108.07499985</v>
      </c>
      <c r="AH916">
        <f t="shared" si="1180"/>
        <v>1108.6849974000002</v>
      </c>
      <c r="AI916">
        <f t="shared" si="1181"/>
        <v>1164.2673557754001</v>
      </c>
      <c r="AJ916">
        <f t="shared" si="1182"/>
        <v>1053.1026390246002</v>
      </c>
      <c r="AK916">
        <f t="shared" si="1183"/>
        <v>0.91618379421334672</v>
      </c>
      <c r="AL916">
        <f t="shared" si="1162"/>
        <v>0.69382954511213601</v>
      </c>
      <c r="AM916">
        <f t="shared" si="1163"/>
        <v>800505.14384358178</v>
      </c>
      <c r="AN916">
        <f t="shared" si="1116"/>
        <v>2869981.7428592797</v>
      </c>
      <c r="AO916">
        <f t="shared" si="1117"/>
        <v>12043264</v>
      </c>
      <c r="AP916">
        <f t="shared" si="1119"/>
        <v>0.23830597277110921</v>
      </c>
      <c r="AQ916">
        <f t="shared" si="1120"/>
        <v>1125.7700038726537</v>
      </c>
      <c r="AR916">
        <f t="shared" si="1121"/>
        <v>1121.8706597828432</v>
      </c>
      <c r="AS916">
        <f t="shared" si="1122"/>
        <v>1115.0969441102663</v>
      </c>
      <c r="AT916">
        <f t="shared" si="1123"/>
        <v>1122.2378391913439</v>
      </c>
      <c r="AU916">
        <f t="shared" si="1124"/>
        <v>1114.9622121460973</v>
      </c>
      <c r="AV916">
        <f t="shared" si="1125"/>
        <v>1128.7933854258531</v>
      </c>
      <c r="AW916">
        <f t="shared" si="1126"/>
        <v>-13.831173279755831</v>
      </c>
      <c r="AX916">
        <f t="shared" si="1153"/>
        <v>-21.554797738132727</v>
      </c>
      <c r="AY916">
        <f t="shared" si="1127"/>
        <v>7.7236244583768965</v>
      </c>
      <c r="AZ916">
        <f t="shared" si="1164"/>
        <v>1144.4499916666666</v>
      </c>
      <c r="BA916">
        <f t="shared" si="1165"/>
        <v>1320408033.435425</v>
      </c>
      <c r="BB916">
        <f t="shared" si="1168"/>
        <v>1320408033.435425</v>
      </c>
      <c r="BC916">
        <f t="shared" si="1169"/>
        <v>0</v>
      </c>
      <c r="BD916">
        <f t="shared" si="1184"/>
        <v>8454661786.3817301</v>
      </c>
      <c r="BE916">
        <f t="shared" si="1185"/>
        <v>1979496078.9529624</v>
      </c>
      <c r="BF916">
        <f t="shared" si="1186"/>
        <v>4.2711182286623934</v>
      </c>
      <c r="BG916">
        <f t="shared" si="1187"/>
        <v>81.028693407740889</v>
      </c>
      <c r="BH916">
        <f t="shared" si="1128"/>
        <v>49376104</v>
      </c>
      <c r="BI916">
        <f t="shared" si="1129"/>
        <v>-1.2253060177649628</v>
      </c>
      <c r="BJ916">
        <f t="shared" si="1170"/>
        <v>1319.9951000000056</v>
      </c>
      <c r="BK916">
        <f t="shared" si="1130"/>
        <v>1.2447907955292619E-2</v>
      </c>
      <c r="BL916">
        <f t="shared" si="1131"/>
        <v>1.0124479079552926</v>
      </c>
      <c r="BM916">
        <f t="shared" si="1132"/>
        <v>29.294475031666742</v>
      </c>
      <c r="BN916">
        <f t="shared" si="1133"/>
        <v>1139.200012</v>
      </c>
      <c r="BO916">
        <f t="shared" si="1172"/>
        <v>1100.6900025</v>
      </c>
      <c r="BP916">
        <f t="shared" si="1134"/>
        <v>1148.261033</v>
      </c>
      <c r="BQ916">
        <f t="shared" si="1135"/>
        <v>-47.571030500000006</v>
      </c>
      <c r="BR916">
        <f t="shared" si="1136"/>
        <v>28.549927000000025</v>
      </c>
      <c r="BS916">
        <f t="shared" si="1137"/>
        <v>23.199951000000056</v>
      </c>
      <c r="BT916">
        <f t="shared" si="1138"/>
        <v>22</v>
      </c>
      <c r="BU916">
        <f t="shared" si="1139"/>
        <v>36.400024999999914</v>
      </c>
      <c r="BV916">
        <f t="shared" si="1140"/>
        <v>1128.3466389333335</v>
      </c>
      <c r="BW916">
        <f t="shared" si="1141"/>
        <v>1122.9571183809524</v>
      </c>
      <c r="BX916">
        <f t="shared" si="1142"/>
        <v>1112.4199861454545</v>
      </c>
      <c r="BY916">
        <f t="shared" si="1143"/>
        <v>1106.137851547619</v>
      </c>
      <c r="BZ916">
        <f t="shared" si="1144"/>
        <v>1161.900024</v>
      </c>
      <c r="CA916">
        <f t="shared" si="1145"/>
        <v>1041.349976</v>
      </c>
      <c r="CB916">
        <f t="shared" si="1146"/>
        <v>1100.3241460699999</v>
      </c>
      <c r="CC916">
        <f t="shared" si="1147"/>
        <v>1090.6233309361112</v>
      </c>
      <c r="CD916">
        <f t="shared" si="1148"/>
        <v>1109.299154304643</v>
      </c>
      <c r="CE916">
        <f t="shared" si="1149"/>
        <v>1118.7836518873312</v>
      </c>
      <c r="CF916">
        <f t="shared" si="1150"/>
        <v>1140.75</v>
      </c>
      <c r="CG916">
        <f t="shared" si="1151"/>
        <v>1148.599976</v>
      </c>
      <c r="CH916">
        <f t="shared" si="1152"/>
        <v>1096.0500489999999</v>
      </c>
    </row>
    <row r="917" spans="1:86">
      <c r="A917" s="1">
        <v>40807</v>
      </c>
      <c r="B917">
        <v>1143.0500489999999</v>
      </c>
      <c r="C917">
        <v>1148.4499510000001</v>
      </c>
      <c r="D917">
        <v>1116.4499510000001</v>
      </c>
      <c r="E917">
        <v>1122.6999510000001</v>
      </c>
      <c r="F917">
        <v>448621</v>
      </c>
      <c r="G917">
        <f t="shared" si="1166"/>
        <v>-273378.421875</v>
      </c>
      <c r="H917">
        <f t="shared" ref="H917:H980" si="1194">SUM(H916,G917)</f>
        <v>19059623.427096609</v>
      </c>
      <c r="I917">
        <f t="shared" si="1167"/>
        <v>1132.6624755</v>
      </c>
      <c r="J917">
        <f t="shared" si="1174"/>
        <v>1143.2999877500001</v>
      </c>
      <c r="K917">
        <f t="shared" si="1175"/>
        <v>1075.7750242500001</v>
      </c>
      <c r="L917">
        <f t="shared" si="1176"/>
        <v>2</v>
      </c>
      <c r="M917">
        <f t="shared" si="1177"/>
        <v>7</v>
      </c>
      <c r="N917">
        <f t="shared" si="1178"/>
        <v>80</v>
      </c>
      <c r="O917">
        <f t="shared" si="1179"/>
        <v>30</v>
      </c>
      <c r="P917">
        <f t="shared" si="1154"/>
        <v>32</v>
      </c>
      <c r="Q917">
        <f t="shared" si="1155"/>
        <v>25.75</v>
      </c>
      <c r="R917">
        <f t="shared" si="1156"/>
        <v>6.25</v>
      </c>
      <c r="S917">
        <f t="shared" si="1157"/>
        <v>32</v>
      </c>
      <c r="T917">
        <f t="shared" si="1193"/>
        <v>40.709415992592014</v>
      </c>
      <c r="U917">
        <f t="shared" si="1158"/>
        <v>-33.649902000000111</v>
      </c>
      <c r="V917">
        <f t="shared" si="1159"/>
        <v>36.449951000000056</v>
      </c>
      <c r="W917">
        <f t="shared" si="1160"/>
        <v>0</v>
      </c>
      <c r="X917">
        <f t="shared" si="1161"/>
        <v>36.449951000000056</v>
      </c>
      <c r="Y917">
        <f t="shared" si="1191"/>
        <v>6.7731029764604838</v>
      </c>
      <c r="Z917">
        <f t="shared" si="1192"/>
        <v>9.9165212159834173</v>
      </c>
      <c r="AA917">
        <f t="shared" si="1188"/>
        <v>16.637681507622219</v>
      </c>
      <c r="AB917">
        <f t="shared" si="1189"/>
        <v>24.359281444341892</v>
      </c>
      <c r="AC917">
        <f t="shared" si="1190"/>
        <v>18.834565735435149</v>
      </c>
      <c r="AD917">
        <f t="shared" si="1118"/>
        <v>23.445462971950654</v>
      </c>
      <c r="AE917">
        <f t="shared" si="1171"/>
        <v>1122.0199705999999</v>
      </c>
      <c r="AF917">
        <f t="shared" si="1173"/>
        <v>1117.4499715000002</v>
      </c>
      <c r="AG917">
        <f t="shared" si="1115"/>
        <v>1105.7399962</v>
      </c>
      <c r="AH917">
        <f t="shared" si="1180"/>
        <v>1108.3149901000002</v>
      </c>
      <c r="AI917">
        <f t="shared" si="1181"/>
        <v>1163.4683185920394</v>
      </c>
      <c r="AJ917">
        <f t="shared" si="1182"/>
        <v>1053.1616616079609</v>
      </c>
      <c r="AK917">
        <f t="shared" si="1183"/>
        <v>0.63040881931610171</v>
      </c>
      <c r="AL917">
        <f t="shared" si="1162"/>
        <v>-0.609375</v>
      </c>
      <c r="AM917">
        <f t="shared" si="1163"/>
        <v>-273378.421875</v>
      </c>
      <c r="AN917">
        <f t="shared" si="1116"/>
        <v>2472566.3951552594</v>
      </c>
      <c r="AO917">
        <f t="shared" si="1117"/>
        <v>12282420</v>
      </c>
      <c r="AP917">
        <f t="shared" si="1119"/>
        <v>0.20130938326121883</v>
      </c>
      <c r="AQ917">
        <f t="shared" si="1120"/>
        <v>1124.7261858959514</v>
      </c>
      <c r="AR917">
        <f t="shared" si="1121"/>
        <v>1111.9610149047328</v>
      </c>
      <c r="AS917">
        <f t="shared" si="1122"/>
        <v>1116.4654853504185</v>
      </c>
      <c r="AT917">
        <f t="shared" si="1123"/>
        <v>1122.279429254123</v>
      </c>
      <c r="AU917">
        <f t="shared" si="1124"/>
        <v>1116.1228729741827</v>
      </c>
      <c r="AV917">
        <f t="shared" si="1125"/>
        <v>1128.3668450160435</v>
      </c>
      <c r="AW917">
        <f t="shared" si="1126"/>
        <v>-12.243972041860843</v>
      </c>
      <c r="AX917">
        <f t="shared" si="1153"/>
        <v>-19.692632598878351</v>
      </c>
      <c r="AY917">
        <f t="shared" si="1127"/>
        <v>7.448660557017508</v>
      </c>
      <c r="AZ917">
        <f t="shared" si="1164"/>
        <v>1129.1999510000001</v>
      </c>
      <c r="BA917">
        <f t="shared" si="1165"/>
        <v>506582811.21757102</v>
      </c>
      <c r="BB917">
        <f t="shared" si="1168"/>
        <v>0</v>
      </c>
      <c r="BC917">
        <f t="shared" si="1169"/>
        <v>506582811.21757102</v>
      </c>
      <c r="BD917">
        <f t="shared" si="1184"/>
        <v>7547257092.7741213</v>
      </c>
      <c r="BE917">
        <f t="shared" si="1185"/>
        <v>2486078890.1705332</v>
      </c>
      <c r="BF917">
        <f t="shared" si="1186"/>
        <v>3.0358075613024553</v>
      </c>
      <c r="BG917">
        <f t="shared" si="1187"/>
        <v>75.221811624802172</v>
      </c>
      <c r="BH917">
        <f t="shared" si="1128"/>
        <v>48927483</v>
      </c>
      <c r="BI917">
        <f t="shared" si="1129"/>
        <v>-1.0851056193242503</v>
      </c>
      <c r="BJ917">
        <f t="shared" si="1170"/>
        <v>-3325</v>
      </c>
      <c r="BK917">
        <f t="shared" si="1130"/>
        <v>-2.7923287907044552E-2</v>
      </c>
      <c r="BL917">
        <f t="shared" si="1131"/>
        <v>0.97207671209295543</v>
      </c>
      <c r="BM917">
        <f t="shared" si="1132"/>
        <v>29.068356429052063</v>
      </c>
      <c r="BN917">
        <f t="shared" si="1133"/>
        <v>1132.4499510000001</v>
      </c>
      <c r="BO917">
        <f t="shared" si="1172"/>
        <v>1112.6449951</v>
      </c>
      <c r="BP917">
        <f t="shared" si="1134"/>
        <v>1145.9750025147059</v>
      </c>
      <c r="BQ917">
        <f t="shared" si="1135"/>
        <v>-33.33000741470596</v>
      </c>
      <c r="BR917">
        <f t="shared" si="1136"/>
        <v>-9.2000729999999749</v>
      </c>
      <c r="BS917">
        <f t="shared" si="1137"/>
        <v>-5.9500729999999749</v>
      </c>
      <c r="BT917">
        <f t="shared" si="1138"/>
        <v>6.4499510000000555</v>
      </c>
      <c r="BU917">
        <f t="shared" si="1139"/>
        <v>5.1500249999999141</v>
      </c>
      <c r="BV917">
        <f t="shared" si="1140"/>
        <v>1130.4466307333334</v>
      </c>
      <c r="BW917">
        <f t="shared" si="1141"/>
        <v>1126.7332995238096</v>
      </c>
      <c r="BX917">
        <f t="shared" si="1142"/>
        <v>1114.9681595272727</v>
      </c>
      <c r="BY917">
        <f t="shared" si="1143"/>
        <v>1107.5307040380951</v>
      </c>
      <c r="BZ917">
        <f t="shared" si="1144"/>
        <v>1161.900024</v>
      </c>
      <c r="CA917">
        <f t="shared" si="1145"/>
        <v>1041.349976</v>
      </c>
      <c r="CB917">
        <f t="shared" si="1146"/>
        <v>1106.5573143866666</v>
      </c>
      <c r="CC917">
        <f t="shared" si="1147"/>
        <v>1103.1784503083334</v>
      </c>
      <c r="CD917">
        <f t="shared" si="1148"/>
        <v>1104.3189369590873</v>
      </c>
      <c r="CE917">
        <f t="shared" si="1149"/>
        <v>1109.3917631712959</v>
      </c>
      <c r="CF917">
        <f t="shared" si="1150"/>
        <v>1154.9499510000001</v>
      </c>
      <c r="CG917">
        <f t="shared" si="1151"/>
        <v>1161.900024</v>
      </c>
      <c r="CH917">
        <f t="shared" si="1152"/>
        <v>1116.5</v>
      </c>
    </row>
    <row r="918" spans="1:86">
      <c r="A918" s="1">
        <v>40808</v>
      </c>
      <c r="B918">
        <v>1110</v>
      </c>
      <c r="C918">
        <v>1114.8000489999999</v>
      </c>
      <c r="D918">
        <v>1080</v>
      </c>
      <c r="E918">
        <v>1087.099976</v>
      </c>
      <c r="F918">
        <v>569850</v>
      </c>
      <c r="G918">
        <f t="shared" si="1166"/>
        <v>-337326.1134043237</v>
      </c>
      <c r="H918">
        <f t="shared" si="1194"/>
        <v>18722297.313692287</v>
      </c>
      <c r="I918">
        <f t="shared" si="1167"/>
        <v>1097.97500625</v>
      </c>
      <c r="J918">
        <f t="shared" si="1174"/>
        <v>1143.2999877500001</v>
      </c>
      <c r="K918">
        <f t="shared" si="1175"/>
        <v>1075.7750242500001</v>
      </c>
      <c r="L918">
        <f t="shared" si="1176"/>
        <v>3</v>
      </c>
      <c r="M918">
        <f t="shared" si="1177"/>
        <v>8</v>
      </c>
      <c r="N918">
        <f t="shared" si="1178"/>
        <v>70</v>
      </c>
      <c r="O918">
        <f t="shared" si="1179"/>
        <v>20</v>
      </c>
      <c r="P918">
        <f t="shared" si="1154"/>
        <v>34.800048999999944</v>
      </c>
      <c r="Q918">
        <f t="shared" si="1155"/>
        <v>27.700072999999975</v>
      </c>
      <c r="R918">
        <f t="shared" si="1156"/>
        <v>7.0999759999999696</v>
      </c>
      <c r="S918">
        <f t="shared" si="1157"/>
        <v>34.800048999999944</v>
      </c>
      <c r="T918">
        <f t="shared" si="1193"/>
        <v>40.287318350264009</v>
      </c>
      <c r="U918">
        <f t="shared" si="1158"/>
        <v>-8.6500249999999141</v>
      </c>
      <c r="V918">
        <f t="shared" si="1159"/>
        <v>31.40002400000003</v>
      </c>
      <c r="W918">
        <f t="shared" si="1160"/>
        <v>0</v>
      </c>
      <c r="X918">
        <f t="shared" si="1161"/>
        <v>31.40002400000003</v>
      </c>
      <c r="Y918">
        <f t="shared" si="1191"/>
        <v>6.2893099067133065</v>
      </c>
      <c r="Z918">
        <f t="shared" si="1192"/>
        <v>11.451057129127461</v>
      </c>
      <c r="AA918">
        <f t="shared" si="1188"/>
        <v>15.611140587797628</v>
      </c>
      <c r="AB918">
        <f t="shared" si="1189"/>
        <v>28.423478151537036</v>
      </c>
      <c r="AC918">
        <f t="shared" si="1190"/>
        <v>29.096056535842273</v>
      </c>
      <c r="AD918">
        <f t="shared" si="1118"/>
        <v>22.743262493387522</v>
      </c>
      <c r="AE918">
        <f t="shared" si="1171"/>
        <v>1122.9899657999999</v>
      </c>
      <c r="AF918">
        <f t="shared" si="1173"/>
        <v>1116.1999714999999</v>
      </c>
      <c r="AG918">
        <f t="shared" ref="AG918:AG981" si="1195">AVERAGE(E899:E918)</f>
        <v>1102.1849974500001</v>
      </c>
      <c r="AH918">
        <f t="shared" si="1180"/>
        <v>1103.8349853000002</v>
      </c>
      <c r="AI918">
        <f t="shared" si="1181"/>
        <v>1157.8640244493067</v>
      </c>
      <c r="AJ918">
        <f t="shared" si="1182"/>
        <v>1049.8059461506937</v>
      </c>
      <c r="AK918">
        <f t="shared" si="1183"/>
        <v>0.34512949366215939</v>
      </c>
      <c r="AL918">
        <f t="shared" si="1162"/>
        <v>-0.59195597684359691</v>
      </c>
      <c r="AM918">
        <f t="shared" si="1163"/>
        <v>-337326.1134043237</v>
      </c>
      <c r="AN918">
        <f t="shared" ref="AN918:AN981" si="1196">SUM(AM899:AM918)</f>
        <v>2231108.4001956787</v>
      </c>
      <c r="AO918">
        <f t="shared" ref="AO918:AO981" si="1197">SUM(F899:F918)</f>
        <v>12650493</v>
      </c>
      <c r="AP918">
        <f t="shared" si="1119"/>
        <v>0.17636533218078368</v>
      </c>
      <c r="AQ918">
        <f t="shared" si="1120"/>
        <v>1111.9332745313279</v>
      </c>
      <c r="AR918">
        <f t="shared" si="1121"/>
        <v>1105.9586324968839</v>
      </c>
      <c r="AS918">
        <f t="shared" si="1122"/>
        <v>1111.1796936673431</v>
      </c>
      <c r="AT918">
        <f t="shared" si="1123"/>
        <v>1119.1132784612519</v>
      </c>
      <c r="AU918">
        <f t="shared" si="1124"/>
        <v>1111.7694384280553</v>
      </c>
      <c r="AV918">
        <f t="shared" si="1125"/>
        <v>1125.4781641849204</v>
      </c>
      <c r="AW918">
        <f t="shared" si="1126"/>
        <v>-13.708725756865078</v>
      </c>
      <c r="AX918">
        <f t="shared" si="1153"/>
        <v>-18.495851230475697</v>
      </c>
      <c r="AY918">
        <f t="shared" si="1127"/>
        <v>4.7871254736106188</v>
      </c>
      <c r="AZ918">
        <f t="shared" si="1164"/>
        <v>1093.9666749999999</v>
      </c>
      <c r="BA918">
        <f t="shared" si="1165"/>
        <v>623396909.74874997</v>
      </c>
      <c r="BB918">
        <f t="shared" si="1168"/>
        <v>0</v>
      </c>
      <c r="BC918">
        <f t="shared" si="1169"/>
        <v>623396909.74874997</v>
      </c>
      <c r="BD918">
        <f t="shared" si="1184"/>
        <v>7547257092.7741213</v>
      </c>
      <c r="BE918">
        <f t="shared" si="1185"/>
        <v>2651036401.5859504</v>
      </c>
      <c r="BF918">
        <f t="shared" si="1186"/>
        <v>2.8469081330829957</v>
      </c>
      <c r="BG918">
        <f t="shared" si="1187"/>
        <v>74.005097979852764</v>
      </c>
      <c r="BH918">
        <f t="shared" si="1128"/>
        <v>48357633</v>
      </c>
      <c r="BI918">
        <f t="shared" si="1129"/>
        <v>-1.2180356930152474</v>
      </c>
      <c r="BJ918">
        <f t="shared" si="1170"/>
        <v>-3659.9975000000086</v>
      </c>
      <c r="BK918">
        <f t="shared" si="1130"/>
        <v>-3.1709251406211281E-2</v>
      </c>
      <c r="BL918">
        <f t="shared" si="1131"/>
        <v>0.96829074859378872</v>
      </c>
      <c r="BM918">
        <f t="shared" si="1132"/>
        <v>28.475803917035108</v>
      </c>
      <c r="BN918">
        <f t="shared" si="1133"/>
        <v>1097.4000245</v>
      </c>
      <c r="BO918">
        <f t="shared" si="1172"/>
        <v>1116.5400024</v>
      </c>
      <c r="BP918">
        <f t="shared" si="1134"/>
        <v>1142.8272076764708</v>
      </c>
      <c r="BQ918">
        <f t="shared" si="1135"/>
        <v>-26.287205276470786</v>
      </c>
      <c r="BR918">
        <f t="shared" si="1136"/>
        <v>-16.300048000000061</v>
      </c>
      <c r="BS918">
        <f t="shared" si="1137"/>
        <v>-18.90002400000003</v>
      </c>
      <c r="BT918">
        <f t="shared" si="1138"/>
        <v>-34.199951000000056</v>
      </c>
      <c r="BU918">
        <f t="shared" si="1139"/>
        <v>-26</v>
      </c>
      <c r="BV918">
        <f t="shared" si="1140"/>
        <v>1118.8066325333334</v>
      </c>
      <c r="BW918">
        <f t="shared" si="1141"/>
        <v>1118.0618722380952</v>
      </c>
      <c r="BX918">
        <f t="shared" si="1142"/>
        <v>1111.1108842363637</v>
      </c>
      <c r="BY918">
        <f t="shared" si="1143"/>
        <v>1105.7554640190476</v>
      </c>
      <c r="BZ918">
        <f t="shared" si="1144"/>
        <v>1161.900024</v>
      </c>
      <c r="CA918">
        <f t="shared" si="1145"/>
        <v>1041.349976</v>
      </c>
      <c r="CB918">
        <f t="shared" si="1146"/>
        <v>1124.9104645766668</v>
      </c>
      <c r="CC918">
        <f t="shared" si="1147"/>
        <v>1108.1644239055556</v>
      </c>
      <c r="CD918">
        <f t="shared" si="1148"/>
        <v>1093.951094998492</v>
      </c>
      <c r="CE918">
        <f t="shared" si="1149"/>
        <v>1099.3819825379503</v>
      </c>
      <c r="CF918">
        <f t="shared" si="1150"/>
        <v>1122.6999510000001</v>
      </c>
      <c r="CG918">
        <f t="shared" si="1151"/>
        <v>1148.4499510000001</v>
      </c>
      <c r="CH918">
        <f t="shared" si="1152"/>
        <v>1116.4499510000001</v>
      </c>
    </row>
    <row r="919" spans="1:86">
      <c r="A919" s="1">
        <v>40809</v>
      </c>
      <c r="B919">
        <v>1070</v>
      </c>
      <c r="C919">
        <v>1106.150024</v>
      </c>
      <c r="D919">
        <v>1048.599976</v>
      </c>
      <c r="E919">
        <v>1090.900024</v>
      </c>
      <c r="F919">
        <v>659223</v>
      </c>
      <c r="G919">
        <f t="shared" si="1166"/>
        <v>309852.28357592371</v>
      </c>
      <c r="H919">
        <f t="shared" si="1194"/>
        <v>19032149.597268209</v>
      </c>
      <c r="I919">
        <f t="shared" si="1167"/>
        <v>1078.9125060000001</v>
      </c>
      <c r="J919">
        <f t="shared" si="1174"/>
        <v>1143.2999877500001</v>
      </c>
      <c r="K919">
        <f t="shared" si="1175"/>
        <v>1075.7750242500001</v>
      </c>
      <c r="L919">
        <f t="shared" si="1176"/>
        <v>4</v>
      </c>
      <c r="M919">
        <f t="shared" si="1177"/>
        <v>9</v>
      </c>
      <c r="N919">
        <f t="shared" si="1178"/>
        <v>60</v>
      </c>
      <c r="O919">
        <f t="shared" si="1179"/>
        <v>10</v>
      </c>
      <c r="P919">
        <f t="shared" si="1154"/>
        <v>57.550048000000061</v>
      </c>
      <c r="Q919">
        <f t="shared" si="1155"/>
        <v>15.25</v>
      </c>
      <c r="R919">
        <f t="shared" si="1156"/>
        <v>42.300048000000061</v>
      </c>
      <c r="S919">
        <f t="shared" si="1157"/>
        <v>57.550048000000061</v>
      </c>
      <c r="T919">
        <f t="shared" si="1193"/>
        <v>41.520370468102293</v>
      </c>
      <c r="U919">
        <f t="shared" si="1158"/>
        <v>2.6500249999999141</v>
      </c>
      <c r="V919">
        <f t="shared" si="1159"/>
        <v>-16.40002400000003</v>
      </c>
      <c r="W919">
        <f t="shared" si="1160"/>
        <v>2.6500249999999141</v>
      </c>
      <c r="X919">
        <f t="shared" si="1161"/>
        <v>0</v>
      </c>
      <c r="Y919">
        <f t="shared" si="1191"/>
        <v>6.0293609848052068</v>
      </c>
      <c r="Z919">
        <f t="shared" si="1192"/>
        <v>10.633124477046929</v>
      </c>
      <c r="AA919">
        <f t="shared" si="1188"/>
        <v>14.521452763619289</v>
      </c>
      <c r="AB919">
        <f t="shared" si="1189"/>
        <v>25.609416190579864</v>
      </c>
      <c r="AC919">
        <f t="shared" si="1190"/>
        <v>27.62951243247468</v>
      </c>
      <c r="AD919">
        <f t="shared" si="1118"/>
        <v>22.91607933415105</v>
      </c>
      <c r="AE919">
        <f t="shared" si="1171"/>
        <v>1119.2799804000001</v>
      </c>
      <c r="AF919">
        <f t="shared" si="1173"/>
        <v>1117.6416421666665</v>
      </c>
      <c r="AG919">
        <f t="shared" si="1195"/>
        <v>1101.0049986500001</v>
      </c>
      <c r="AH919">
        <f t="shared" si="1180"/>
        <v>1102.5849853000002</v>
      </c>
      <c r="AI919">
        <f t="shared" si="1181"/>
        <v>1157.1719497182389</v>
      </c>
      <c r="AJ919">
        <f t="shared" si="1182"/>
        <v>1047.9980208817615</v>
      </c>
      <c r="AK919">
        <f t="shared" si="1183"/>
        <v>0.39296930664186225</v>
      </c>
      <c r="AL919">
        <f t="shared" si="1162"/>
        <v>0.47002650632020382</v>
      </c>
      <c r="AM919">
        <f t="shared" si="1163"/>
        <v>309852.28357592371</v>
      </c>
      <c r="AN919">
        <f t="shared" si="1196"/>
        <v>2816213.3031615731</v>
      </c>
      <c r="AO919">
        <f t="shared" si="1197"/>
        <v>12659069</v>
      </c>
      <c r="AP919">
        <f t="shared" si="1119"/>
        <v>0.22246606785708911</v>
      </c>
      <c r="AQ919">
        <f t="shared" si="1120"/>
        <v>1104.7819693506765</v>
      </c>
      <c r="AR919">
        <f t="shared" si="1121"/>
        <v>1097.648436200272</v>
      </c>
      <c r="AS919">
        <f t="shared" si="1122"/>
        <v>1107.5293531272214</v>
      </c>
      <c r="AT919">
        <f t="shared" si="1123"/>
        <v>1116.5740855597392</v>
      </c>
      <c r="AU919">
        <f t="shared" si="1124"/>
        <v>1108.639026263847</v>
      </c>
      <c r="AV919">
        <f t="shared" si="1125"/>
        <v>1123.0576943719759</v>
      </c>
      <c r="AW919">
        <f t="shared" si="1126"/>
        <v>-14.418668108128941</v>
      </c>
      <c r="AX919">
        <f t="shared" si="1153"/>
        <v>-17.680414606006345</v>
      </c>
      <c r="AY919">
        <f t="shared" si="1127"/>
        <v>3.2617464978774038</v>
      </c>
      <c r="AZ919">
        <f t="shared" si="1164"/>
        <v>1081.8833413333334</v>
      </c>
      <c r="BA919">
        <f t="shared" si="1165"/>
        <v>713202381.92378402</v>
      </c>
      <c r="BB919">
        <f t="shared" si="1168"/>
        <v>0</v>
      </c>
      <c r="BC919">
        <f t="shared" si="1169"/>
        <v>713202381.92378402</v>
      </c>
      <c r="BD919">
        <f t="shared" si="1184"/>
        <v>7158067728.6982489</v>
      </c>
      <c r="BE919">
        <f t="shared" si="1185"/>
        <v>3364238783.5097342</v>
      </c>
      <c r="BF919">
        <f t="shared" si="1186"/>
        <v>2.1276931244549209</v>
      </c>
      <c r="BG919">
        <f t="shared" si="1187"/>
        <v>68.027553848516547</v>
      </c>
      <c r="BH919">
        <f t="shared" si="1128"/>
        <v>49016856</v>
      </c>
      <c r="BI919">
        <f t="shared" si="1129"/>
        <v>-1.2838759914460132</v>
      </c>
      <c r="BJ919">
        <f t="shared" si="1170"/>
        <v>280.00480000000607</v>
      </c>
      <c r="BK919">
        <f t="shared" si="1130"/>
        <v>3.4955828202502515E-3</v>
      </c>
      <c r="BL919">
        <f t="shared" si="1131"/>
        <v>1.0034955828202503</v>
      </c>
      <c r="BM919">
        <f t="shared" si="1132"/>
        <v>28.769856352698238</v>
      </c>
      <c r="BN919">
        <f t="shared" si="1133"/>
        <v>1077.375</v>
      </c>
      <c r="BO919">
        <f t="shared" si="1172"/>
        <v>1113.75</v>
      </c>
      <c r="BP919">
        <f t="shared" si="1134"/>
        <v>1138.9683837941175</v>
      </c>
      <c r="BQ919">
        <f t="shared" si="1135"/>
        <v>-25.218383794117472</v>
      </c>
      <c r="BR919">
        <f t="shared" si="1136"/>
        <v>22.65002400000003</v>
      </c>
      <c r="BS919">
        <f t="shared" si="1137"/>
        <v>-7.4000240000000304</v>
      </c>
      <c r="BT919">
        <f t="shared" si="1138"/>
        <v>8.1500240000000304</v>
      </c>
      <c r="BU919">
        <f t="shared" si="1139"/>
        <v>-28</v>
      </c>
      <c r="BV919">
        <f t="shared" si="1140"/>
        <v>1108.1099852666666</v>
      </c>
      <c r="BW919">
        <f t="shared" si="1141"/>
        <v>1110.8333158095236</v>
      </c>
      <c r="BX919">
        <f t="shared" si="1142"/>
        <v>1108.7590730909092</v>
      </c>
      <c r="BY919">
        <f t="shared" si="1143"/>
        <v>1104.6807046428571</v>
      </c>
      <c r="BZ919">
        <f t="shared" si="1144"/>
        <v>1161.900024</v>
      </c>
      <c r="CA919">
        <f t="shared" si="1145"/>
        <v>1041.349976</v>
      </c>
      <c r="CB919">
        <f t="shared" si="1146"/>
        <v>1134.7443118800002</v>
      </c>
      <c r="CC919">
        <f t="shared" si="1147"/>
        <v>1123.6989941750001</v>
      </c>
      <c r="CD919">
        <f t="shared" si="1148"/>
        <v>1089.6040701767856</v>
      </c>
      <c r="CE919">
        <f t="shared" si="1149"/>
        <v>1096.4923824385837</v>
      </c>
      <c r="CF919">
        <f t="shared" si="1150"/>
        <v>1087.099976</v>
      </c>
      <c r="CG919">
        <f t="shared" si="1151"/>
        <v>1114.8000489999999</v>
      </c>
      <c r="CH919">
        <f t="shared" si="1152"/>
        <v>1080</v>
      </c>
    </row>
    <row r="920" spans="1:86">
      <c r="A920" s="1">
        <v>40812</v>
      </c>
      <c r="B920">
        <v>1104</v>
      </c>
      <c r="C920">
        <v>1108.8000489999999</v>
      </c>
      <c r="D920">
        <v>1065</v>
      </c>
      <c r="E920">
        <v>1076.8000489999999</v>
      </c>
      <c r="F920">
        <v>413800</v>
      </c>
      <c r="G920">
        <f t="shared" si="1166"/>
        <v>-190838.59298422324</v>
      </c>
      <c r="H920">
        <f t="shared" si="1194"/>
        <v>18841311.004283987</v>
      </c>
      <c r="I920">
        <f t="shared" si="1167"/>
        <v>1088.6500245</v>
      </c>
      <c r="J920">
        <f t="shared" si="1174"/>
        <v>1143.2999877500001</v>
      </c>
      <c r="K920">
        <f t="shared" si="1175"/>
        <v>1075.7750242500001</v>
      </c>
      <c r="L920">
        <f t="shared" si="1176"/>
        <v>5</v>
      </c>
      <c r="M920">
        <f t="shared" si="1177"/>
        <v>10</v>
      </c>
      <c r="N920">
        <f t="shared" si="1178"/>
        <v>50</v>
      </c>
      <c r="O920">
        <f t="shared" si="1179"/>
        <v>0</v>
      </c>
      <c r="P920">
        <f t="shared" si="1154"/>
        <v>43.800048999999944</v>
      </c>
      <c r="Q920">
        <f t="shared" si="1155"/>
        <v>32</v>
      </c>
      <c r="R920">
        <f t="shared" si="1156"/>
        <v>11.800048999999944</v>
      </c>
      <c r="S920">
        <f t="shared" si="1157"/>
        <v>43.800048999999944</v>
      </c>
      <c r="T920">
        <f t="shared" si="1193"/>
        <v>41.683204648952128</v>
      </c>
      <c r="U920">
        <f t="shared" si="1158"/>
        <v>2.0999750000000859</v>
      </c>
      <c r="V920">
        <f t="shared" si="1159"/>
        <v>-17.90002400000003</v>
      </c>
      <c r="W920">
        <f t="shared" si="1160"/>
        <v>2.0999750000000859</v>
      </c>
      <c r="X920">
        <f t="shared" si="1161"/>
        <v>0</v>
      </c>
      <c r="Y920">
        <f t="shared" si="1191"/>
        <v>5.7486905573191267</v>
      </c>
      <c r="Z920">
        <f t="shared" si="1192"/>
        <v>9.87361558582929</v>
      </c>
      <c r="AA920">
        <f t="shared" si="1188"/>
        <v>13.791383377870019</v>
      </c>
      <c r="AB920">
        <f t="shared" si="1189"/>
        <v>23.687275652107289</v>
      </c>
      <c r="AC920">
        <f t="shared" si="1190"/>
        <v>26.404072425115423</v>
      </c>
      <c r="AD920">
        <f t="shared" si="1118"/>
        <v>23.885434242589032</v>
      </c>
      <c r="AE920">
        <f t="shared" si="1171"/>
        <v>1106.4899902000002</v>
      </c>
      <c r="AF920">
        <f t="shared" si="1173"/>
        <v>1112.1999918333333</v>
      </c>
      <c r="AG920">
        <f t="shared" si="1195"/>
        <v>1099.30499865</v>
      </c>
      <c r="AH920">
        <f t="shared" si="1180"/>
        <v>1103.4399902</v>
      </c>
      <c r="AI920">
        <f t="shared" si="1181"/>
        <v>1156.0821903882459</v>
      </c>
      <c r="AJ920">
        <f t="shared" si="1182"/>
        <v>1050.7977900117542</v>
      </c>
      <c r="AK920">
        <f t="shared" si="1183"/>
        <v>0.24697162063195516</v>
      </c>
      <c r="AL920">
        <f t="shared" si="1162"/>
        <v>-0.46118557995220694</v>
      </c>
      <c r="AM920">
        <f t="shared" si="1163"/>
        <v>-190838.59298422324</v>
      </c>
      <c r="AN920">
        <f t="shared" si="1196"/>
        <v>2857185.6520898067</v>
      </c>
      <c r="AO920">
        <f t="shared" si="1197"/>
        <v>12555154</v>
      </c>
      <c r="AP920">
        <f t="shared" si="1119"/>
        <v>0.22757073725179369</v>
      </c>
      <c r="AQ920">
        <f t="shared" si="1120"/>
        <v>1095.2681164314465</v>
      </c>
      <c r="AR920">
        <f t="shared" si="1121"/>
        <v>1100.0713887231946</v>
      </c>
      <c r="AS920">
        <f t="shared" si="1122"/>
        <v>1101.9980783843216</v>
      </c>
      <c r="AT920">
        <f t="shared" si="1123"/>
        <v>1112.9944222693625</v>
      </c>
      <c r="AU920">
        <f t="shared" si="1124"/>
        <v>1103.86317967427</v>
      </c>
      <c r="AV920">
        <f t="shared" si="1125"/>
        <v>1119.8196591959377</v>
      </c>
      <c r="AW920">
        <f t="shared" si="1126"/>
        <v>-15.956479521667688</v>
      </c>
      <c r="AX920">
        <f t="shared" si="1153"/>
        <v>-17.335627589138614</v>
      </c>
      <c r="AY920">
        <f t="shared" si="1127"/>
        <v>1.3791480674709256</v>
      </c>
      <c r="AZ920">
        <f t="shared" si="1164"/>
        <v>1083.5333659999999</v>
      </c>
      <c r="BA920">
        <f t="shared" si="1165"/>
        <v>448366106.85079998</v>
      </c>
      <c r="BB920">
        <f t="shared" si="1168"/>
        <v>448366106.85079998</v>
      </c>
      <c r="BC920">
        <f t="shared" si="1169"/>
        <v>0</v>
      </c>
      <c r="BD920">
        <f t="shared" si="1184"/>
        <v>6896427917.5363226</v>
      </c>
      <c r="BE920">
        <f t="shared" si="1185"/>
        <v>3364238783.5097342</v>
      </c>
      <c r="BF920">
        <f t="shared" si="1186"/>
        <v>2.0499222443246552</v>
      </c>
      <c r="BG920">
        <f t="shared" si="1187"/>
        <v>67.212278874951124</v>
      </c>
      <c r="BH920">
        <f t="shared" si="1128"/>
        <v>48603056</v>
      </c>
      <c r="BI920">
        <f t="shared" si="1129"/>
        <v>-1.4249151093779595</v>
      </c>
      <c r="BJ920">
        <f t="shared" si="1170"/>
        <v>-1509.9975000000086</v>
      </c>
      <c r="BK920">
        <f t="shared" si="1130"/>
        <v>-1.292508450801912E-2</v>
      </c>
      <c r="BL920">
        <f t="shared" si="1131"/>
        <v>0.9870749154919809</v>
      </c>
      <c r="BM920">
        <f t="shared" si="1132"/>
        <v>27.744875606234356</v>
      </c>
      <c r="BN920">
        <f t="shared" si="1133"/>
        <v>1086.9000245</v>
      </c>
      <c r="BO920">
        <f t="shared" si="1172"/>
        <v>1106.6650023999998</v>
      </c>
      <c r="BP920">
        <f t="shared" si="1134"/>
        <v>1135.5044142794118</v>
      </c>
      <c r="BQ920">
        <f t="shared" si="1135"/>
        <v>-28.839411879411955</v>
      </c>
      <c r="BR920">
        <f t="shared" si="1136"/>
        <v>1.9000249999999141</v>
      </c>
      <c r="BS920">
        <f t="shared" si="1137"/>
        <v>3.3499759999999696</v>
      </c>
      <c r="BT920">
        <f t="shared" si="1138"/>
        <v>12.800048999999944</v>
      </c>
      <c r="BU920">
        <f t="shared" si="1139"/>
        <v>33.449951000000056</v>
      </c>
      <c r="BV920">
        <f t="shared" si="1140"/>
        <v>1093.9500081333331</v>
      </c>
      <c r="BW920">
        <f t="shared" si="1141"/>
        <v>1099.1642891904764</v>
      </c>
      <c r="BX920">
        <f t="shared" si="1142"/>
        <v>1104.0709028545455</v>
      </c>
      <c r="BY920">
        <f t="shared" si="1143"/>
        <v>1102.3754713428571</v>
      </c>
      <c r="BZ920">
        <f t="shared" si="1144"/>
        <v>1161.900024</v>
      </c>
      <c r="CA920">
        <f t="shared" si="1145"/>
        <v>1041.349976</v>
      </c>
      <c r="CB920">
        <f t="shared" si="1146"/>
        <v>1127.1521320733332</v>
      </c>
      <c r="CC920">
        <f t="shared" si="1147"/>
        <v>1130.9869252055557</v>
      </c>
      <c r="CD920">
        <f t="shared" si="1148"/>
        <v>1097.3288845679763</v>
      </c>
      <c r="CE920">
        <f t="shared" si="1149"/>
        <v>1093.0137321807597</v>
      </c>
      <c r="CF920">
        <f t="shared" si="1150"/>
        <v>1090.900024</v>
      </c>
      <c r="CG920">
        <f t="shared" si="1151"/>
        <v>1106.150024</v>
      </c>
      <c r="CH920">
        <f t="shared" si="1152"/>
        <v>1048.599976</v>
      </c>
    </row>
    <row r="921" spans="1:86">
      <c r="A921" s="1">
        <v>40813</v>
      </c>
      <c r="B921">
        <v>1082.900024</v>
      </c>
      <c r="C921">
        <v>1110.900024</v>
      </c>
      <c r="D921">
        <v>1082.900024</v>
      </c>
      <c r="E921">
        <v>1106.150024</v>
      </c>
      <c r="F921">
        <v>290896</v>
      </c>
      <c r="G921">
        <f t="shared" si="1166"/>
        <v>192199.14285714284</v>
      </c>
      <c r="H921">
        <f t="shared" si="1194"/>
        <v>19033510.147141129</v>
      </c>
      <c r="I921">
        <f t="shared" si="1167"/>
        <v>1095.712524</v>
      </c>
      <c r="J921">
        <f t="shared" si="1174"/>
        <v>1143.2999877500001</v>
      </c>
      <c r="K921">
        <f t="shared" si="1175"/>
        <v>1078.9125060000001</v>
      </c>
      <c r="L921">
        <f t="shared" si="1176"/>
        <v>6</v>
      </c>
      <c r="M921">
        <f t="shared" si="1177"/>
        <v>3</v>
      </c>
      <c r="N921">
        <f t="shared" si="1178"/>
        <v>40</v>
      </c>
      <c r="O921">
        <f t="shared" si="1179"/>
        <v>70</v>
      </c>
      <c r="P921">
        <f t="shared" si="1154"/>
        <v>28</v>
      </c>
      <c r="Q921">
        <f t="shared" si="1155"/>
        <v>4.75</v>
      </c>
      <c r="R921">
        <f t="shared" si="1156"/>
        <v>23.25</v>
      </c>
      <c r="S921">
        <f t="shared" si="1157"/>
        <v>28</v>
      </c>
      <c r="T921">
        <f t="shared" si="1193"/>
        <v>40.705832888312685</v>
      </c>
      <c r="U921">
        <f t="shared" si="1158"/>
        <v>-0.25</v>
      </c>
      <c r="V921">
        <f t="shared" si="1159"/>
        <v>15.90002400000003</v>
      </c>
      <c r="W921">
        <f t="shared" si="1160"/>
        <v>0</v>
      </c>
      <c r="X921">
        <f t="shared" si="1161"/>
        <v>15.90002400000003</v>
      </c>
      <c r="Y921">
        <f t="shared" si="1191"/>
        <v>5.3380698032249034</v>
      </c>
      <c r="Z921">
        <f t="shared" si="1192"/>
        <v>10.304073329698628</v>
      </c>
      <c r="AA921">
        <f t="shared" si="1188"/>
        <v>13.113771232420971</v>
      </c>
      <c r="AB921">
        <f t="shared" si="1189"/>
        <v>25.313505703152185</v>
      </c>
      <c r="AC921">
        <f t="shared" si="1190"/>
        <v>31.747590367085298</v>
      </c>
      <c r="AD921">
        <f t="shared" si="1118"/>
        <v>25.320567796861912</v>
      </c>
      <c r="AE921">
        <f t="shared" si="1171"/>
        <v>1096.7300048000002</v>
      </c>
      <c r="AF921">
        <f t="shared" si="1173"/>
        <v>1106.4333291666669</v>
      </c>
      <c r="AG921">
        <f t="shared" si="1195"/>
        <v>1100.4424986500001</v>
      </c>
      <c r="AH921">
        <f t="shared" si="1180"/>
        <v>1106.5649902</v>
      </c>
      <c r="AI921">
        <f t="shared" si="1181"/>
        <v>1155.649250260228</v>
      </c>
      <c r="AJ921">
        <f t="shared" si="1182"/>
        <v>1057.480730139772</v>
      </c>
      <c r="AK921">
        <f t="shared" si="1183"/>
        <v>0.49577291987807492</v>
      </c>
      <c r="AL921">
        <f t="shared" si="1162"/>
        <v>0.6607142857142857</v>
      </c>
      <c r="AM921">
        <f t="shared" si="1163"/>
        <v>192199.14285714284</v>
      </c>
      <c r="AN921">
        <f t="shared" si="1196"/>
        <v>3091234.5992113189</v>
      </c>
      <c r="AO921">
        <f t="shared" si="1197"/>
        <v>12504310</v>
      </c>
      <c r="AP921">
        <f t="shared" si="1119"/>
        <v>0.24721352871220553</v>
      </c>
      <c r="AQ921">
        <f t="shared" si="1120"/>
        <v>1098.9679650047547</v>
      </c>
      <c r="AR921">
        <f t="shared" si="1121"/>
        <v>1093.852292937084</v>
      </c>
      <c r="AS921">
        <f t="shared" si="1122"/>
        <v>1102.7454285951437</v>
      </c>
      <c r="AT921">
        <f t="shared" si="1123"/>
        <v>1112.3784264251199</v>
      </c>
      <c r="AU921">
        <f t="shared" si="1124"/>
        <v>1104.2062063231294</v>
      </c>
      <c r="AV921">
        <f t="shared" si="1125"/>
        <v>1118.8627847322221</v>
      </c>
      <c r="AW921">
        <f t="shared" si="1126"/>
        <v>-14.656578409092617</v>
      </c>
      <c r="AX921">
        <f t="shared" si="1153"/>
        <v>-16.799817753129414</v>
      </c>
      <c r="AY921">
        <f t="shared" si="1127"/>
        <v>2.1432393440367967</v>
      </c>
      <c r="AZ921">
        <f t="shared" si="1164"/>
        <v>1099.9833573333333</v>
      </c>
      <c r="BA921">
        <f t="shared" si="1165"/>
        <v>319980758.71483731</v>
      </c>
      <c r="BB921">
        <f t="shared" si="1168"/>
        <v>319980758.71483731</v>
      </c>
      <c r="BC921">
        <f t="shared" si="1169"/>
        <v>0</v>
      </c>
      <c r="BD921">
        <f t="shared" si="1184"/>
        <v>6409307307.8814716</v>
      </c>
      <c r="BE921">
        <f t="shared" si="1185"/>
        <v>3364238783.5097342</v>
      </c>
      <c r="BF921">
        <f t="shared" si="1186"/>
        <v>1.9051285358511256</v>
      </c>
      <c r="BG921">
        <f t="shared" si="1187"/>
        <v>65.578115127803585</v>
      </c>
      <c r="BH921">
        <f t="shared" si="1128"/>
        <v>48893952</v>
      </c>
      <c r="BI921">
        <f t="shared" si="1129"/>
        <v>-1.3099531603958374</v>
      </c>
      <c r="BJ921">
        <f t="shared" si="1170"/>
        <v>2834.9975000000086</v>
      </c>
      <c r="BK921">
        <f t="shared" si="1130"/>
        <v>2.725666202119581E-2</v>
      </c>
      <c r="BL921">
        <f t="shared" si="1131"/>
        <v>1.0272566620211958</v>
      </c>
      <c r="BM921">
        <f t="shared" si="1132"/>
        <v>25.869676509060639</v>
      </c>
      <c r="BN921">
        <f t="shared" si="1133"/>
        <v>1096.900024</v>
      </c>
      <c r="BO921">
        <f t="shared" si="1172"/>
        <v>1098.2050048000001</v>
      </c>
      <c r="BP921">
        <f t="shared" si="1134"/>
        <v>1132.9308848529413</v>
      </c>
      <c r="BQ921">
        <f t="shared" si="1135"/>
        <v>-34.725880052941193</v>
      </c>
      <c r="BR921">
        <f t="shared" si="1136"/>
        <v>11.550048000000061</v>
      </c>
      <c r="BS921">
        <f t="shared" si="1137"/>
        <v>41.550048000000061</v>
      </c>
      <c r="BT921">
        <f t="shared" si="1138"/>
        <v>6.9000240000000304</v>
      </c>
      <c r="BU921">
        <f t="shared" si="1139"/>
        <v>4.9000240000000304</v>
      </c>
      <c r="BV921">
        <f t="shared" si="1140"/>
        <v>1093.8366860666667</v>
      </c>
      <c r="BW921">
        <f t="shared" si="1141"/>
        <v>1097.4357269523807</v>
      </c>
      <c r="BX921">
        <f t="shared" si="1142"/>
        <v>1104.5636362727273</v>
      </c>
      <c r="BY921">
        <f t="shared" si="1143"/>
        <v>1103.0273785190475</v>
      </c>
      <c r="BZ921">
        <f t="shared" si="1144"/>
        <v>1161.900024</v>
      </c>
      <c r="CA921">
        <f t="shared" si="1145"/>
        <v>1041.349976</v>
      </c>
      <c r="CB921">
        <f t="shared" si="1146"/>
        <v>1103.7876472600001</v>
      </c>
      <c r="CC921">
        <f t="shared" si="1147"/>
        <v>1123.6989982555558</v>
      </c>
      <c r="CD921">
        <f t="shared" si="1148"/>
        <v>1105.5698526087701</v>
      </c>
      <c r="CE921">
        <f t="shared" si="1149"/>
        <v>1094.651823691406</v>
      </c>
      <c r="CF921">
        <f t="shared" si="1150"/>
        <v>1076.8000489999999</v>
      </c>
      <c r="CG921">
        <f t="shared" si="1151"/>
        <v>1108.8000489999999</v>
      </c>
      <c r="CH921">
        <f t="shared" si="1152"/>
        <v>1065</v>
      </c>
    </row>
    <row r="922" spans="1:86">
      <c r="A922" s="1">
        <v>40814</v>
      </c>
      <c r="B922">
        <v>1110</v>
      </c>
      <c r="C922">
        <v>1110.650024</v>
      </c>
      <c r="D922">
        <v>1067</v>
      </c>
      <c r="E922">
        <v>1078.25</v>
      </c>
      <c r="F922">
        <v>282421</v>
      </c>
      <c r="G922">
        <f t="shared" si="1166"/>
        <v>-136843.2449912056</v>
      </c>
      <c r="H922">
        <f t="shared" si="1194"/>
        <v>18896666.902149923</v>
      </c>
      <c r="I922">
        <f t="shared" si="1167"/>
        <v>1091.4750060000001</v>
      </c>
      <c r="J922">
        <f t="shared" si="1174"/>
        <v>1143.2999877500001</v>
      </c>
      <c r="K922">
        <f t="shared" si="1175"/>
        <v>1078.9125060000001</v>
      </c>
      <c r="L922">
        <f t="shared" si="1176"/>
        <v>7</v>
      </c>
      <c r="M922">
        <f t="shared" si="1177"/>
        <v>4</v>
      </c>
      <c r="N922">
        <f t="shared" si="1178"/>
        <v>30</v>
      </c>
      <c r="O922">
        <f t="shared" si="1179"/>
        <v>60</v>
      </c>
      <c r="P922">
        <f t="shared" si="1154"/>
        <v>43.65002400000003</v>
      </c>
      <c r="Q922">
        <f t="shared" si="1155"/>
        <v>32.40002400000003</v>
      </c>
      <c r="R922">
        <f t="shared" si="1156"/>
        <v>11.25</v>
      </c>
      <c r="S922">
        <f t="shared" si="1157"/>
        <v>43.65002400000003</v>
      </c>
      <c r="T922">
        <f t="shared" si="1193"/>
        <v>40.916132253433211</v>
      </c>
      <c r="U922">
        <f t="shared" si="1158"/>
        <v>6.25</v>
      </c>
      <c r="V922">
        <f t="shared" si="1159"/>
        <v>10</v>
      </c>
      <c r="W922">
        <f t="shared" si="1160"/>
        <v>0</v>
      </c>
      <c r="X922">
        <f t="shared" si="1161"/>
        <v>10</v>
      </c>
      <c r="Y922">
        <f t="shared" si="1191"/>
        <v>4.9567791029945534</v>
      </c>
      <c r="Z922">
        <f t="shared" si="1192"/>
        <v>10.282353806148725</v>
      </c>
      <c r="AA922">
        <f t="shared" si="1188"/>
        <v>12.114485974119994</v>
      </c>
      <c r="AB922">
        <f t="shared" si="1189"/>
        <v>25.13031716306946</v>
      </c>
      <c r="AC922">
        <f t="shared" si="1190"/>
        <v>34.946704218052318</v>
      </c>
      <c r="AD922">
        <f t="shared" si="1118"/>
        <v>26.279310902877075</v>
      </c>
      <c r="AE922">
        <f t="shared" si="1171"/>
        <v>1087.8400145999999</v>
      </c>
      <c r="AF922">
        <f t="shared" si="1173"/>
        <v>1093.6500040000001</v>
      </c>
      <c r="AG922">
        <f t="shared" si="1195"/>
        <v>1100.3849974500001</v>
      </c>
      <c r="AH922">
        <f t="shared" si="1180"/>
        <v>1104.9299925999999</v>
      </c>
      <c r="AI922">
        <f t="shared" si="1181"/>
        <v>1156.524590758537</v>
      </c>
      <c r="AJ922">
        <f t="shared" si="1182"/>
        <v>1053.3353944414628</v>
      </c>
      <c r="AK922">
        <f t="shared" si="1183"/>
        <v>0.24144587270532636</v>
      </c>
      <c r="AL922">
        <f t="shared" si="1162"/>
        <v>-0.48453636589065829</v>
      </c>
      <c r="AM922">
        <f t="shared" si="1163"/>
        <v>-136843.2449912056</v>
      </c>
      <c r="AN922">
        <f t="shared" si="1196"/>
        <v>3011128.7528441125</v>
      </c>
      <c r="AO922">
        <f t="shared" si="1197"/>
        <v>12097769</v>
      </c>
      <c r="AP922">
        <f t="shared" si="1119"/>
        <v>0.2488995080699683</v>
      </c>
      <c r="AQ922">
        <f t="shared" si="1120"/>
        <v>1091.9238569031381</v>
      </c>
      <c r="AR922">
        <f t="shared" si="1121"/>
        <v>1097.057882610015</v>
      </c>
      <c r="AS922">
        <f t="shared" si="1122"/>
        <v>1098.3362514480179</v>
      </c>
      <c r="AT922">
        <f t="shared" si="1123"/>
        <v>1109.3068680468591</v>
      </c>
      <c r="AU922">
        <f t="shared" si="1124"/>
        <v>1100.3127753746601</v>
      </c>
      <c r="AV922">
        <f t="shared" si="1125"/>
        <v>1116.0198898009664</v>
      </c>
      <c r="AW922">
        <f t="shared" si="1126"/>
        <v>-15.707114426306362</v>
      </c>
      <c r="AX922">
        <f t="shared" si="1153"/>
        <v>-16.581277087764803</v>
      </c>
      <c r="AY922">
        <f t="shared" si="1127"/>
        <v>0.8741626614584419</v>
      </c>
      <c r="AZ922">
        <f t="shared" si="1164"/>
        <v>1085.3000079999999</v>
      </c>
      <c r="BA922">
        <f t="shared" si="1165"/>
        <v>306511513.55936795</v>
      </c>
      <c r="BB922">
        <f t="shared" si="1168"/>
        <v>0</v>
      </c>
      <c r="BC922">
        <f t="shared" si="1169"/>
        <v>306511513.55936795</v>
      </c>
      <c r="BD922">
        <f t="shared" si="1184"/>
        <v>5878039940.773056</v>
      </c>
      <c r="BE922">
        <f t="shared" si="1185"/>
        <v>3670750297.0691023</v>
      </c>
      <c r="BF922">
        <f t="shared" si="1186"/>
        <v>1.6013183859077411</v>
      </c>
      <c r="BG922">
        <f t="shared" si="1187"/>
        <v>61.557954404299281</v>
      </c>
      <c r="BH922">
        <f t="shared" si="1128"/>
        <v>48611531</v>
      </c>
      <c r="BI922">
        <f t="shared" si="1129"/>
        <v>-1.4074224455898903</v>
      </c>
      <c r="BJ922">
        <f t="shared" si="1170"/>
        <v>-2890.002400000003</v>
      </c>
      <c r="BK922">
        <f t="shared" si="1130"/>
        <v>-2.5222640143431421E-2</v>
      </c>
      <c r="BL922">
        <f t="shared" si="1131"/>
        <v>0.97477735985656855</v>
      </c>
      <c r="BM922">
        <f t="shared" si="1132"/>
        <v>27.19274085701851</v>
      </c>
      <c r="BN922">
        <f t="shared" si="1133"/>
        <v>1088.825012</v>
      </c>
      <c r="BO922">
        <f t="shared" si="1172"/>
        <v>1089.4800170000001</v>
      </c>
      <c r="BP922">
        <f t="shared" si="1134"/>
        <v>1130.0926495441179</v>
      </c>
      <c r="BQ922">
        <f t="shared" si="1135"/>
        <v>-40.612632544117787</v>
      </c>
      <c r="BR922">
        <f t="shared" si="1136"/>
        <v>-4</v>
      </c>
      <c r="BS922">
        <f t="shared" si="1137"/>
        <v>7</v>
      </c>
      <c r="BT922">
        <f t="shared" si="1138"/>
        <v>14.800048000000061</v>
      </c>
      <c r="BU922">
        <f t="shared" si="1139"/>
        <v>24.800048999999944</v>
      </c>
      <c r="BV922">
        <f t="shared" si="1140"/>
        <v>1087.6766844666665</v>
      </c>
      <c r="BW922">
        <f t="shared" si="1141"/>
        <v>1089.3833471904761</v>
      </c>
      <c r="BX922">
        <f t="shared" si="1142"/>
        <v>1099.4154562363638</v>
      </c>
      <c r="BY922">
        <f t="shared" si="1143"/>
        <v>1100.9138072190478</v>
      </c>
      <c r="BZ922">
        <f t="shared" si="1144"/>
        <v>1161.900024</v>
      </c>
      <c r="CA922">
        <f t="shared" si="1145"/>
        <v>1048.599976</v>
      </c>
      <c r="CB922">
        <f t="shared" si="1146"/>
        <v>1087.8221717033332</v>
      </c>
      <c r="CC922">
        <f t="shared" si="1147"/>
        <v>1102.09804005</v>
      </c>
      <c r="CD922">
        <f t="shared" si="1148"/>
        <v>1108.2509153291269</v>
      </c>
      <c r="CE922">
        <f t="shared" si="1149"/>
        <v>1097.6108157250187</v>
      </c>
      <c r="CF922">
        <f t="shared" si="1150"/>
        <v>1106.150024</v>
      </c>
      <c r="CG922">
        <f t="shared" si="1151"/>
        <v>1110.900024</v>
      </c>
      <c r="CH922">
        <f t="shared" si="1152"/>
        <v>1082.900024</v>
      </c>
    </row>
    <row r="923" spans="1:86">
      <c r="A923" s="1">
        <v>40815</v>
      </c>
      <c r="B923">
        <v>1067.349976</v>
      </c>
      <c r="C923">
        <v>1116.900024</v>
      </c>
      <c r="D923">
        <v>1057</v>
      </c>
      <c r="E923">
        <v>1105.099976</v>
      </c>
      <c r="F923">
        <v>662381</v>
      </c>
      <c r="G923">
        <f t="shared" si="1166"/>
        <v>401408.56385246065</v>
      </c>
      <c r="H923">
        <f t="shared" si="1194"/>
        <v>19298075.466002382</v>
      </c>
      <c r="I923">
        <f t="shared" si="1167"/>
        <v>1086.5874939999999</v>
      </c>
      <c r="J923">
        <f t="shared" si="1174"/>
        <v>1143.2999877500001</v>
      </c>
      <c r="K923">
        <f t="shared" si="1175"/>
        <v>1078.9125060000001</v>
      </c>
      <c r="L923">
        <f t="shared" si="1176"/>
        <v>8</v>
      </c>
      <c r="M923">
        <f t="shared" si="1177"/>
        <v>5</v>
      </c>
      <c r="N923">
        <f t="shared" si="1178"/>
        <v>20</v>
      </c>
      <c r="O923">
        <f t="shared" si="1179"/>
        <v>50</v>
      </c>
      <c r="P923">
        <f t="shared" si="1154"/>
        <v>59.90002400000003</v>
      </c>
      <c r="Q923">
        <f t="shared" si="1155"/>
        <v>11.800048000000061</v>
      </c>
      <c r="R923">
        <f t="shared" si="1156"/>
        <v>48.09997599999997</v>
      </c>
      <c r="S923">
        <f t="shared" si="1157"/>
        <v>59.90002400000003</v>
      </c>
      <c r="T923">
        <f t="shared" si="1193"/>
        <v>42.272124521045122</v>
      </c>
      <c r="U923">
        <f t="shared" si="1158"/>
        <v>-9</v>
      </c>
      <c r="V923">
        <f t="shared" si="1159"/>
        <v>-19.09997599999997</v>
      </c>
      <c r="W923">
        <f t="shared" si="1160"/>
        <v>0</v>
      </c>
      <c r="X923">
        <f t="shared" si="1161"/>
        <v>0</v>
      </c>
      <c r="Y923">
        <f t="shared" si="1191"/>
        <v>4.6027234527806566</v>
      </c>
      <c r="Z923">
        <f t="shared" si="1192"/>
        <v>9.5478999628523873</v>
      </c>
      <c r="AA923">
        <f t="shared" si="1188"/>
        <v>10.888318259209321</v>
      </c>
      <c r="AB923">
        <f t="shared" si="1189"/>
        <v>22.586752076061327</v>
      </c>
      <c r="AC923">
        <f t="shared" si="1190"/>
        <v>34.946704218052318</v>
      </c>
      <c r="AD923">
        <f t="shared" si="1118"/>
        <v>26.228715018358749</v>
      </c>
      <c r="AE923">
        <f t="shared" si="1171"/>
        <v>1091.4400146</v>
      </c>
      <c r="AF923">
        <f t="shared" si="1173"/>
        <v>1090.7166748333332</v>
      </c>
      <c r="AG923">
        <f t="shared" si="1195"/>
        <v>1101.0624938000001</v>
      </c>
      <c r="AH923">
        <f t="shared" si="1180"/>
        <v>1107.2149901999999</v>
      </c>
      <c r="AI923">
        <f t="shared" si="1181"/>
        <v>1156.5645234806821</v>
      </c>
      <c r="AJ923">
        <f t="shared" si="1182"/>
        <v>1057.8654569193177</v>
      </c>
      <c r="AK923">
        <f t="shared" si="1183"/>
        <v>0.47857108204073101</v>
      </c>
      <c r="AL923">
        <f t="shared" si="1162"/>
        <v>0.60600857188304114</v>
      </c>
      <c r="AM923">
        <f t="shared" si="1163"/>
        <v>401408.56385246065</v>
      </c>
      <c r="AN923">
        <f t="shared" si="1196"/>
        <v>2926222.2627289575</v>
      </c>
      <c r="AO923">
        <f t="shared" si="1197"/>
        <v>11923601</v>
      </c>
      <c r="AP923">
        <f t="shared" si="1119"/>
        <v>0.24541430585684287</v>
      </c>
      <c r="AQ923">
        <f t="shared" si="1120"/>
        <v>1096.4037373960712</v>
      </c>
      <c r="AR923">
        <f t="shared" si="1121"/>
        <v>1093.0513860661606</v>
      </c>
      <c r="AS923">
        <f t="shared" si="1122"/>
        <v>1099.5537218673746</v>
      </c>
      <c r="AT923">
        <f t="shared" si="1123"/>
        <v>1108.9282477626418</v>
      </c>
      <c r="AU923">
        <f t="shared" si="1124"/>
        <v>1101.0308554684611</v>
      </c>
      <c r="AV923">
        <f t="shared" si="1125"/>
        <v>1115.2554958348987</v>
      </c>
      <c r="AW923">
        <f t="shared" si="1126"/>
        <v>-14.224640366437598</v>
      </c>
      <c r="AX923">
        <f t="shared" si="1153"/>
        <v>-16.109949743499364</v>
      </c>
      <c r="AY923">
        <f t="shared" si="1127"/>
        <v>1.8853093770617662</v>
      </c>
      <c r="AZ923">
        <f t="shared" si="1164"/>
        <v>1093</v>
      </c>
      <c r="BA923">
        <f t="shared" si="1165"/>
        <v>723982433</v>
      </c>
      <c r="BB923">
        <f t="shared" si="1168"/>
        <v>723982433</v>
      </c>
      <c r="BC923">
        <f t="shared" si="1169"/>
        <v>0</v>
      </c>
      <c r="BD923">
        <f t="shared" si="1184"/>
        <v>6602022373.773056</v>
      </c>
      <c r="BE923">
        <f t="shared" si="1185"/>
        <v>3273656988.5816145</v>
      </c>
      <c r="BF923">
        <f t="shared" si="1186"/>
        <v>2.0167117070605283</v>
      </c>
      <c r="BG923">
        <f t="shared" si="1187"/>
        <v>66.851323656167466</v>
      </c>
      <c r="BH923">
        <f t="shared" si="1128"/>
        <v>49273912</v>
      </c>
      <c r="BI923">
        <f t="shared" si="1129"/>
        <v>-1.2754602348575557</v>
      </c>
      <c r="BJ923">
        <f t="shared" si="1170"/>
        <v>2584.997599999997</v>
      </c>
      <c r="BK923">
        <f t="shared" si="1130"/>
        <v>2.4901438441919749E-2</v>
      </c>
      <c r="BL923">
        <f t="shared" si="1131"/>
        <v>1.0249014384419197</v>
      </c>
      <c r="BM923">
        <f t="shared" si="1132"/>
        <v>26.00948777220702</v>
      </c>
      <c r="BN923">
        <f t="shared" si="1133"/>
        <v>1086.950012</v>
      </c>
      <c r="BO923">
        <f t="shared" si="1172"/>
        <v>1087.3900145</v>
      </c>
      <c r="BP923">
        <f t="shared" si="1134"/>
        <v>1126.9602966029413</v>
      </c>
      <c r="BQ923">
        <f t="shared" si="1135"/>
        <v>-39.570282102941292</v>
      </c>
      <c r="BR923">
        <f t="shared" si="1136"/>
        <v>-4.3499750000000859</v>
      </c>
      <c r="BS923">
        <f t="shared" si="1137"/>
        <v>-8</v>
      </c>
      <c r="BT923">
        <f t="shared" si="1138"/>
        <v>-0.75</v>
      </c>
      <c r="BU923">
        <f t="shared" si="1139"/>
        <v>-3.75</v>
      </c>
      <c r="BV923">
        <f t="shared" si="1140"/>
        <v>1093.4300049333331</v>
      </c>
      <c r="BW923">
        <f t="shared" si="1141"/>
        <v>1092.6547677619051</v>
      </c>
      <c r="BX923">
        <f t="shared" si="1142"/>
        <v>1099.446362309091</v>
      </c>
      <c r="BY923">
        <f t="shared" si="1143"/>
        <v>1101.3628527952383</v>
      </c>
      <c r="BZ923">
        <f t="shared" si="1144"/>
        <v>1161.900024</v>
      </c>
      <c r="CA923">
        <f t="shared" si="1145"/>
        <v>1048.599976</v>
      </c>
      <c r="CB923">
        <f t="shared" si="1146"/>
        <v>1089.0996930033336</v>
      </c>
      <c r="CC923">
        <f t="shared" si="1147"/>
        <v>1088.3045888916668</v>
      </c>
      <c r="CD923">
        <f t="shared" si="1148"/>
        <v>1117.9766066634918</v>
      </c>
      <c r="CE923">
        <f t="shared" si="1149"/>
        <v>1098.2780257426589</v>
      </c>
      <c r="CF923">
        <f t="shared" si="1150"/>
        <v>1078.25</v>
      </c>
      <c r="CG923">
        <f t="shared" si="1151"/>
        <v>1110.650024</v>
      </c>
      <c r="CH923">
        <f t="shared" si="1152"/>
        <v>1067</v>
      </c>
    </row>
    <row r="924" spans="1:86">
      <c r="A924" s="1">
        <v>40816</v>
      </c>
      <c r="B924">
        <v>1100</v>
      </c>
      <c r="C924">
        <v>1107.900024</v>
      </c>
      <c r="D924">
        <v>1076.099976</v>
      </c>
      <c r="E924">
        <v>1083</v>
      </c>
      <c r="F924">
        <v>216286</v>
      </c>
      <c r="G924">
        <f t="shared" si="1166"/>
        <v>-122425.85294210853</v>
      </c>
      <c r="H924">
        <f t="shared" si="1194"/>
        <v>19175649.613060273</v>
      </c>
      <c r="I924">
        <f t="shared" si="1167"/>
        <v>1091.75</v>
      </c>
      <c r="J924">
        <f t="shared" si="1174"/>
        <v>1143.2999877500001</v>
      </c>
      <c r="K924">
        <f t="shared" si="1175"/>
        <v>1078.9125060000001</v>
      </c>
      <c r="L924">
        <f t="shared" si="1176"/>
        <v>9</v>
      </c>
      <c r="M924">
        <f t="shared" si="1177"/>
        <v>6</v>
      </c>
      <c r="N924">
        <f t="shared" si="1178"/>
        <v>10</v>
      </c>
      <c r="O924">
        <f t="shared" si="1179"/>
        <v>40</v>
      </c>
      <c r="P924">
        <f t="shared" si="1154"/>
        <v>31.800048000000061</v>
      </c>
      <c r="Q924">
        <f t="shared" si="1155"/>
        <v>24.90002400000003</v>
      </c>
      <c r="R924">
        <f t="shared" si="1156"/>
        <v>6.9000240000000304</v>
      </c>
      <c r="S924">
        <f t="shared" si="1157"/>
        <v>31.800048000000061</v>
      </c>
      <c r="T924">
        <f t="shared" si="1193"/>
        <v>41.524119055256186</v>
      </c>
      <c r="U924">
        <f t="shared" si="1158"/>
        <v>-7.9000240000000304</v>
      </c>
      <c r="V924">
        <f t="shared" si="1159"/>
        <v>2.7999270000000251</v>
      </c>
      <c r="W924">
        <f t="shared" si="1160"/>
        <v>0</v>
      </c>
      <c r="X924">
        <f t="shared" si="1161"/>
        <v>2.7999270000000251</v>
      </c>
      <c r="Y924">
        <f t="shared" si="1191"/>
        <v>4.273957491867753</v>
      </c>
      <c r="Z924">
        <f t="shared" si="1192"/>
        <v>9.0659018940772178</v>
      </c>
      <c r="AA924">
        <f t="shared" si="1188"/>
        <v>10.292710812673457</v>
      </c>
      <c r="AB924">
        <f t="shared" si="1189"/>
        <v>21.832857867528059</v>
      </c>
      <c r="AC924">
        <f t="shared" si="1190"/>
        <v>35.922000851510575</v>
      </c>
      <c r="AD924">
        <f t="shared" si="1118"/>
        <v>26.247783179087438</v>
      </c>
      <c r="AE924">
        <f t="shared" si="1171"/>
        <v>1089.8600097999999</v>
      </c>
      <c r="AF924">
        <f t="shared" si="1173"/>
        <v>1090.0333455</v>
      </c>
      <c r="AG924">
        <f t="shared" si="1195"/>
        <v>1101.2649962500002</v>
      </c>
      <c r="AH924">
        <f t="shared" si="1180"/>
        <v>1104.5699951000001</v>
      </c>
      <c r="AI924">
        <f t="shared" si="1181"/>
        <v>1155.950348533464</v>
      </c>
      <c r="AJ924">
        <f t="shared" si="1182"/>
        <v>1053.1896416665363</v>
      </c>
      <c r="AK924">
        <f t="shared" si="1183"/>
        <v>0.2900949131467857</v>
      </c>
      <c r="AL924">
        <f t="shared" si="1162"/>
        <v>-0.56603688145376274</v>
      </c>
      <c r="AM924">
        <f t="shared" si="1163"/>
        <v>-122425.85294210853</v>
      </c>
      <c r="AN924">
        <f t="shared" si="1196"/>
        <v>2767967.5847083298</v>
      </c>
      <c r="AO924">
        <f t="shared" si="1197"/>
        <v>11714750</v>
      </c>
      <c r="AP924">
        <f t="shared" si="1119"/>
        <v>0.23628055098984868</v>
      </c>
      <c r="AQ924">
        <f t="shared" si="1120"/>
        <v>1091.846466681407</v>
      </c>
      <c r="AR924">
        <f t="shared" si="1121"/>
        <v>1088.6904910373048</v>
      </c>
      <c r="AS924">
        <f t="shared" si="1122"/>
        <v>1096.5740519312471</v>
      </c>
      <c r="AT924">
        <f t="shared" si="1123"/>
        <v>1106.5947054640042</v>
      </c>
      <c r="AU924">
        <f t="shared" si="1124"/>
        <v>1098.3262271481919</v>
      </c>
      <c r="AV924">
        <f t="shared" si="1125"/>
        <v>1112.9976111264559</v>
      </c>
      <c r="AW924">
        <f t="shared" si="1126"/>
        <v>-14.671383978263975</v>
      </c>
      <c r="AX924">
        <f t="shared" si="1153"/>
        <v>-15.822236590452286</v>
      </c>
      <c r="AY924">
        <f t="shared" si="1127"/>
        <v>1.1508526121883111</v>
      </c>
      <c r="AZ924">
        <f t="shared" si="1164"/>
        <v>1089</v>
      </c>
      <c r="BA924">
        <f t="shared" si="1165"/>
        <v>235535454</v>
      </c>
      <c r="BB924">
        <f t="shared" si="1168"/>
        <v>0</v>
      </c>
      <c r="BC924">
        <f t="shared" si="1169"/>
        <v>235535454</v>
      </c>
      <c r="BD924">
        <f t="shared" si="1184"/>
        <v>6602022373.773056</v>
      </c>
      <c r="BE924">
        <f t="shared" si="1185"/>
        <v>3228645098.1649475</v>
      </c>
      <c r="BF924">
        <f t="shared" si="1186"/>
        <v>2.0448275276602628</v>
      </c>
      <c r="BG924">
        <f t="shared" si="1187"/>
        <v>67.157417262040127</v>
      </c>
      <c r="BH924">
        <f t="shared" si="1128"/>
        <v>49057626</v>
      </c>
      <c r="BI924">
        <f t="shared" si="1129"/>
        <v>-1.3181864751187728</v>
      </c>
      <c r="BJ924">
        <f t="shared" si="1170"/>
        <v>-2309.997599999997</v>
      </c>
      <c r="BK924">
        <f t="shared" si="1130"/>
        <v>-1.9998168925849266E-2</v>
      </c>
      <c r="BL924">
        <f t="shared" si="1131"/>
        <v>0.98000183107415073</v>
      </c>
      <c r="BM924">
        <f t="shared" si="1132"/>
        <v>27.079823972364814</v>
      </c>
      <c r="BN924">
        <f t="shared" si="1133"/>
        <v>1092</v>
      </c>
      <c r="BO924">
        <f t="shared" si="1172"/>
        <v>1090.3150145000002</v>
      </c>
      <c r="BP924">
        <f t="shared" si="1134"/>
        <v>1122.3279436617649</v>
      </c>
      <c r="BQ924">
        <f t="shared" si="1135"/>
        <v>-32.01292916176476</v>
      </c>
      <c r="BR924">
        <f t="shared" si="1136"/>
        <v>-57.75</v>
      </c>
      <c r="BS924">
        <f t="shared" si="1137"/>
        <v>-19.950072999999975</v>
      </c>
      <c r="BT924">
        <f t="shared" si="1138"/>
        <v>-40.699951999999939</v>
      </c>
      <c r="BU924">
        <f t="shared" si="1139"/>
        <v>-5</v>
      </c>
      <c r="BV924">
        <f t="shared" si="1140"/>
        <v>1090.6166667333332</v>
      </c>
      <c r="BW924">
        <f t="shared" si="1141"/>
        <v>1090.4500035238093</v>
      </c>
      <c r="BX924">
        <f t="shared" si="1142"/>
        <v>1095.0436368181818</v>
      </c>
      <c r="BY924">
        <f t="shared" si="1143"/>
        <v>1099.6426152904762</v>
      </c>
      <c r="BZ924">
        <f t="shared" si="1144"/>
        <v>1161.900024</v>
      </c>
      <c r="CA924">
        <f t="shared" si="1145"/>
        <v>1048.599976</v>
      </c>
      <c r="CB924">
        <f t="shared" si="1146"/>
        <v>1087.3553597099999</v>
      </c>
      <c r="CC924">
        <f t="shared" si="1147"/>
        <v>1089.2553017527778</v>
      </c>
      <c r="CD924">
        <f t="shared" si="1148"/>
        <v>1121.5993915144841</v>
      </c>
      <c r="CE924">
        <f t="shared" si="1149"/>
        <v>1102.0383557988985</v>
      </c>
      <c r="CF924">
        <f t="shared" si="1150"/>
        <v>1105.099976</v>
      </c>
      <c r="CG924">
        <f t="shared" si="1151"/>
        <v>1116.900024</v>
      </c>
      <c r="CH924">
        <f t="shared" si="1152"/>
        <v>1057</v>
      </c>
    </row>
    <row r="925" spans="1:86">
      <c r="A925" s="1">
        <v>40819</v>
      </c>
      <c r="B925">
        <v>1083.900024</v>
      </c>
      <c r="C925">
        <v>1100</v>
      </c>
      <c r="D925">
        <v>1073.3000489999999</v>
      </c>
      <c r="E925">
        <v>1077.75</v>
      </c>
      <c r="F925">
        <v>421513</v>
      </c>
      <c r="G925">
        <f t="shared" si="1166"/>
        <v>-281009.95594100381</v>
      </c>
      <c r="H925">
        <f t="shared" si="1194"/>
        <v>18894639.65711927</v>
      </c>
      <c r="I925">
        <f t="shared" si="1167"/>
        <v>1083.73751825</v>
      </c>
      <c r="J925">
        <f t="shared" si="1174"/>
        <v>1143.2999877500001</v>
      </c>
      <c r="K925">
        <f t="shared" si="1175"/>
        <v>1078.9125060000001</v>
      </c>
      <c r="L925">
        <f t="shared" si="1176"/>
        <v>10</v>
      </c>
      <c r="M925">
        <f t="shared" si="1177"/>
        <v>7</v>
      </c>
      <c r="N925">
        <f t="shared" si="1178"/>
        <v>0</v>
      </c>
      <c r="O925">
        <f t="shared" si="1179"/>
        <v>30</v>
      </c>
      <c r="P925">
        <f t="shared" si="1154"/>
        <v>26.699951000000056</v>
      </c>
      <c r="Q925">
        <f t="shared" si="1155"/>
        <v>22.25</v>
      </c>
      <c r="R925">
        <f t="shared" si="1156"/>
        <v>4.4499510000000555</v>
      </c>
      <c r="S925">
        <f t="shared" si="1157"/>
        <v>26.699951000000056</v>
      </c>
      <c r="T925">
        <f t="shared" si="1193"/>
        <v>40.465249908452172</v>
      </c>
      <c r="U925">
        <f t="shared" si="1158"/>
        <v>16</v>
      </c>
      <c r="V925">
        <f t="shared" si="1159"/>
        <v>-8.649902000000111</v>
      </c>
      <c r="W925">
        <f t="shared" si="1160"/>
        <v>16</v>
      </c>
      <c r="X925">
        <f t="shared" si="1161"/>
        <v>0</v>
      </c>
      <c r="Y925">
        <f t="shared" si="1191"/>
        <v>5.1115319567343418</v>
      </c>
      <c r="Z925">
        <f t="shared" si="1192"/>
        <v>8.418337473071702</v>
      </c>
      <c r="AA925">
        <f t="shared" si="1188"/>
        <v>12.631905074844655</v>
      </c>
      <c r="AB925">
        <f t="shared" si="1189"/>
        <v>20.80386873210271</v>
      </c>
      <c r="AC925">
        <f t="shared" si="1190"/>
        <v>24.440779221804839</v>
      </c>
      <c r="AD925">
        <f t="shared" si="1118"/>
        <v>25.033431887149561</v>
      </c>
      <c r="AE925">
        <f t="shared" si="1171"/>
        <v>1090.05</v>
      </c>
      <c r="AF925">
        <f t="shared" si="1173"/>
        <v>1087.8416748333332</v>
      </c>
      <c r="AG925">
        <f t="shared" si="1195"/>
        <v>1100.8774962500001</v>
      </c>
      <c r="AH925">
        <f t="shared" si="1180"/>
        <v>1098.2699951</v>
      </c>
      <c r="AI925">
        <f t="shared" si="1181"/>
        <v>1145.6546811492694</v>
      </c>
      <c r="AJ925">
        <f t="shared" si="1182"/>
        <v>1050.8853090507305</v>
      </c>
      <c r="AK925">
        <f t="shared" si="1183"/>
        <v>0.28347440058309392</v>
      </c>
      <c r="AL925">
        <f t="shared" si="1162"/>
        <v>-0.66666972534893065</v>
      </c>
      <c r="AM925">
        <f t="shared" si="1163"/>
        <v>-281009.95594100381</v>
      </c>
      <c r="AN925">
        <f t="shared" si="1196"/>
        <v>2395761.4168595118</v>
      </c>
      <c r="AO925">
        <f t="shared" si="1197"/>
        <v>11776779</v>
      </c>
      <c r="AP925">
        <f t="shared" si="1119"/>
        <v>0.20343095653399895</v>
      </c>
      <c r="AQ925">
        <f t="shared" si="1120"/>
        <v>1087.0536680097287</v>
      </c>
      <c r="AR925">
        <f t="shared" si="1121"/>
        <v>1094.1509442516729</v>
      </c>
      <c r="AS925">
        <f t="shared" si="1122"/>
        <v>1093.1857225836227</v>
      </c>
      <c r="AT925">
        <f t="shared" si="1123"/>
        <v>1103.9986819722437</v>
      </c>
      <c r="AU925">
        <f t="shared" si="1124"/>
        <v>1095.2397930759632</v>
      </c>
      <c r="AV925">
        <f t="shared" si="1125"/>
        <v>1110.5302783476041</v>
      </c>
      <c r="AW925">
        <f t="shared" si="1126"/>
        <v>-15.290485271640819</v>
      </c>
      <c r="AX925">
        <f t="shared" si="1153"/>
        <v>-15.715886326689994</v>
      </c>
      <c r="AY925">
        <f t="shared" si="1127"/>
        <v>0.42540105504917491</v>
      </c>
      <c r="AZ925">
        <f t="shared" si="1164"/>
        <v>1083.6833496666666</v>
      </c>
      <c r="BA925">
        <f t="shared" si="1165"/>
        <v>456786619.7680456</v>
      </c>
      <c r="BB925">
        <f t="shared" si="1168"/>
        <v>0</v>
      </c>
      <c r="BC925">
        <f t="shared" si="1169"/>
        <v>456786619.7680456</v>
      </c>
      <c r="BD925">
        <f t="shared" si="1184"/>
        <v>6146528056.5761061</v>
      </c>
      <c r="BE925">
        <f t="shared" si="1185"/>
        <v>3685431717.9329929</v>
      </c>
      <c r="BF925">
        <f t="shared" si="1186"/>
        <v>1.6677905132979756</v>
      </c>
      <c r="BG925">
        <f t="shared" si="1187"/>
        <v>62.515797435542268</v>
      </c>
      <c r="BH925">
        <f t="shared" si="1128"/>
        <v>48636113</v>
      </c>
      <c r="BI925">
        <f t="shared" si="1129"/>
        <v>-1.3768634290991197</v>
      </c>
      <c r="BJ925">
        <f t="shared" si="1170"/>
        <v>-625</v>
      </c>
      <c r="BK925">
        <f t="shared" si="1130"/>
        <v>-4.8476454293628806E-3</v>
      </c>
      <c r="BL925">
        <f t="shared" si="1131"/>
        <v>0.99515235457063711</v>
      </c>
      <c r="BM925">
        <f t="shared" si="1132"/>
        <v>24.973922354617901</v>
      </c>
      <c r="BN925">
        <f t="shared" si="1133"/>
        <v>1086.6500245</v>
      </c>
      <c r="BO925">
        <f t="shared" si="1172"/>
        <v>1090.2650145</v>
      </c>
      <c r="BP925">
        <f t="shared" si="1134"/>
        <v>1117.2110326176471</v>
      </c>
      <c r="BQ925">
        <f t="shared" si="1135"/>
        <v>-26.9460181176471</v>
      </c>
      <c r="BR925">
        <f t="shared" si="1136"/>
        <v>-77.199951000000056</v>
      </c>
      <c r="BS925">
        <f t="shared" si="1137"/>
        <v>-43.199951000000056</v>
      </c>
      <c r="BT925">
        <f t="shared" si="1138"/>
        <v>-61.90002400000003</v>
      </c>
      <c r="BU925">
        <f t="shared" si="1139"/>
        <v>-55.949951999999939</v>
      </c>
      <c r="BV925">
        <f t="shared" si="1140"/>
        <v>1086.5799968000001</v>
      </c>
      <c r="BW925">
        <f t="shared" si="1141"/>
        <v>1086.9404762380952</v>
      </c>
      <c r="BX925">
        <f t="shared" si="1142"/>
        <v>1090.1672740727272</v>
      </c>
      <c r="BY925">
        <f t="shared" si="1143"/>
        <v>1097.4030918380954</v>
      </c>
      <c r="BZ925">
        <f t="shared" si="1144"/>
        <v>1161.900024</v>
      </c>
      <c r="CA925">
        <f t="shared" si="1145"/>
        <v>1048.599976</v>
      </c>
      <c r="CB925">
        <f t="shared" si="1146"/>
        <v>1095.6050072000003</v>
      </c>
      <c r="CC925">
        <f t="shared" si="1147"/>
        <v>1087.4364122305553</v>
      </c>
      <c r="CD925">
        <f t="shared" si="1148"/>
        <v>1114.6164862349606</v>
      </c>
      <c r="CE925">
        <f t="shared" si="1149"/>
        <v>1105.662416795268</v>
      </c>
      <c r="CF925">
        <f t="shared" si="1150"/>
        <v>1083</v>
      </c>
      <c r="CG925">
        <f t="shared" si="1151"/>
        <v>1107.900024</v>
      </c>
      <c r="CH925">
        <f t="shared" si="1152"/>
        <v>1076.099976</v>
      </c>
    </row>
    <row r="926" spans="1:86">
      <c r="A926" s="1">
        <v>40820</v>
      </c>
      <c r="B926">
        <v>1082</v>
      </c>
      <c r="C926">
        <v>1116</v>
      </c>
      <c r="D926">
        <v>1081.9499510000001</v>
      </c>
      <c r="E926">
        <v>1107.849976</v>
      </c>
      <c r="F926">
        <v>1755670</v>
      </c>
      <c r="G926">
        <f t="shared" si="1166"/>
        <v>915215.84170612646</v>
      </c>
      <c r="H926">
        <f t="shared" si="1194"/>
        <v>19809855.498825397</v>
      </c>
      <c r="I926">
        <f t="shared" si="1167"/>
        <v>1096.94998175</v>
      </c>
      <c r="J926">
        <f t="shared" si="1174"/>
        <v>1132.6624755</v>
      </c>
      <c r="K926">
        <f t="shared" si="1175"/>
        <v>1078.9125060000001</v>
      </c>
      <c r="L926">
        <f t="shared" si="1176"/>
        <v>10</v>
      </c>
      <c r="M926">
        <f t="shared" si="1177"/>
        <v>8</v>
      </c>
      <c r="N926">
        <f t="shared" si="1178"/>
        <v>0</v>
      </c>
      <c r="O926">
        <f t="shared" si="1179"/>
        <v>20</v>
      </c>
      <c r="P926">
        <f t="shared" si="1154"/>
        <v>34.050048999999944</v>
      </c>
      <c r="Q926">
        <f t="shared" si="1155"/>
        <v>8.1500240000000304</v>
      </c>
      <c r="R926">
        <f t="shared" si="1156"/>
        <v>25.900024999999914</v>
      </c>
      <c r="S926">
        <f t="shared" si="1157"/>
        <v>34.050048999999944</v>
      </c>
      <c r="T926">
        <f t="shared" si="1193"/>
        <v>40.00702127213416</v>
      </c>
      <c r="U926">
        <f t="shared" si="1158"/>
        <v>13</v>
      </c>
      <c r="V926">
        <f t="shared" si="1159"/>
        <v>4.9499510000000555</v>
      </c>
      <c r="W926">
        <f t="shared" si="1160"/>
        <v>13</v>
      </c>
      <c r="X926">
        <f t="shared" si="1161"/>
        <v>0</v>
      </c>
      <c r="Y926">
        <f t="shared" si="1191"/>
        <v>5.6749939598247456</v>
      </c>
      <c r="Z926">
        <f t="shared" si="1192"/>
        <v>7.8170276535665808</v>
      </c>
      <c r="AA926">
        <f t="shared" si="1188"/>
        <v>14.184994981812139</v>
      </c>
      <c r="AB926">
        <f t="shared" si="1189"/>
        <v>19.539139393542719</v>
      </c>
      <c r="AC926">
        <f t="shared" si="1190"/>
        <v>15.87629900930331</v>
      </c>
      <c r="AD926">
        <f t="shared" ref="AD926:AD989" si="1198">AVERAGE(AC913:AC926)</f>
        <v>23.207332008604432</v>
      </c>
      <c r="AE926">
        <f t="shared" si="1171"/>
        <v>1090.3899903999998</v>
      </c>
      <c r="AF926">
        <f t="shared" si="1173"/>
        <v>1093.0166626666667</v>
      </c>
      <c r="AG926">
        <f t="shared" si="1195"/>
        <v>1101.1224975</v>
      </c>
      <c r="AH926">
        <f t="shared" si="1180"/>
        <v>1093.5599975999999</v>
      </c>
      <c r="AI926">
        <f t="shared" si="1181"/>
        <v>1123.6969453465092</v>
      </c>
      <c r="AJ926">
        <f t="shared" si="1182"/>
        <v>1063.4230498534905</v>
      </c>
      <c r="AK926">
        <f t="shared" si="1183"/>
        <v>0.73708403585189319</v>
      </c>
      <c r="AL926">
        <f t="shared" si="1162"/>
        <v>0.52129149652618456</v>
      </c>
      <c r="AM926">
        <f t="shared" si="1163"/>
        <v>915215.84170612646</v>
      </c>
      <c r="AN926">
        <f t="shared" si="1196"/>
        <v>3347683.1225907071</v>
      </c>
      <c r="AO926">
        <f t="shared" si="1197"/>
        <v>12889046</v>
      </c>
      <c r="AP926">
        <f t="shared" ref="AP926:AP989" si="1199">AN926/AO926</f>
        <v>0.259730869343682</v>
      </c>
      <c r="AQ926">
        <f t="shared" ref="AQ926:AQ989" si="1200">((E926-AQ925)*0.34)+AQ925</f>
        <v>1094.1244127264208</v>
      </c>
      <c r="AR926">
        <f t="shared" ref="AR926:AR989" si="1201">((E927-AR925)*0.285)+AR925</f>
        <v>1091.6996891049462</v>
      </c>
      <c r="AS926">
        <f t="shared" ref="AS926:AS989" si="1202">((E926-AS925)*0.18)+AS925</f>
        <v>1095.8252881985707</v>
      </c>
      <c r="AT926">
        <f t="shared" ref="AT926:AT989" si="1203">((E926-AT925)*0.09)+AT925</f>
        <v>1104.3452984347418</v>
      </c>
      <c r="AU926">
        <f t="shared" ref="AU926:AU989" si="1204">((E926-AU925)*0.15)+AU925</f>
        <v>1097.1313205145686</v>
      </c>
      <c r="AV926">
        <f t="shared" ref="AV926:AV989" si="1205">((E926-AV925)*0.07)+AV925</f>
        <v>1110.3426571832717</v>
      </c>
      <c r="AW926">
        <f t="shared" ref="AW926:AW989" si="1206">AU926-AV926</f>
        <v>-13.211336668703098</v>
      </c>
      <c r="AX926">
        <f t="shared" si="1153"/>
        <v>-15.214976395092615</v>
      </c>
      <c r="AY926">
        <f t="shared" si="1127"/>
        <v>2.0036397263895172</v>
      </c>
      <c r="AZ926">
        <f t="shared" si="1164"/>
        <v>1101.933309</v>
      </c>
      <c r="BA926">
        <f t="shared" si="1165"/>
        <v>1934631252.61203</v>
      </c>
      <c r="BB926">
        <f t="shared" si="1168"/>
        <v>1934631252.61203</v>
      </c>
      <c r="BC926">
        <f t="shared" si="1169"/>
        <v>0</v>
      </c>
      <c r="BD926">
        <f t="shared" si="1184"/>
        <v>7698893814.1014166</v>
      </c>
      <c r="BE926">
        <f t="shared" si="1185"/>
        <v>3685431717.9329929</v>
      </c>
      <c r="BF926">
        <f t="shared" si="1186"/>
        <v>2.0890073140249115</v>
      </c>
      <c r="BG926">
        <f t="shared" si="1187"/>
        <v>67.627140425995918</v>
      </c>
      <c r="BH926">
        <f t="shared" si="1128"/>
        <v>50391783</v>
      </c>
      <c r="BI926">
        <f t="shared" si="1129"/>
        <v>-1.1898432058998569</v>
      </c>
      <c r="BJ926">
        <f t="shared" si="1170"/>
        <v>2909.997599999997</v>
      </c>
      <c r="BK926">
        <f t="shared" si="1130"/>
        <v>2.7928532591046131E-2</v>
      </c>
      <c r="BL926">
        <f t="shared" si="1131"/>
        <v>1.0279285325910461</v>
      </c>
      <c r="BM926">
        <f t="shared" si="1132"/>
        <v>15.883566100740138</v>
      </c>
      <c r="BN926">
        <f t="shared" si="1133"/>
        <v>1098.9749755</v>
      </c>
      <c r="BO926">
        <f t="shared" si="1172"/>
        <v>1090.6800048</v>
      </c>
      <c r="BP926">
        <f t="shared" si="1134"/>
        <v>1112.6661789558825</v>
      </c>
      <c r="BQ926">
        <f t="shared" si="1135"/>
        <v>-21.986174155882509</v>
      </c>
      <c r="BR926">
        <f t="shared" si="1136"/>
        <v>-14.849975000000086</v>
      </c>
      <c r="BS926">
        <f t="shared" si="1137"/>
        <v>-34.5</v>
      </c>
      <c r="BT926">
        <f t="shared" si="1138"/>
        <v>-32.449951000000056</v>
      </c>
      <c r="BU926">
        <f t="shared" si="1139"/>
        <v>-61.050048999999944</v>
      </c>
      <c r="BV926">
        <f t="shared" si="1140"/>
        <v>1092.5133221333333</v>
      </c>
      <c r="BW926">
        <f t="shared" si="1141"/>
        <v>1092.6571337142857</v>
      </c>
      <c r="BX926">
        <f t="shared" si="1142"/>
        <v>1091.9090887818184</v>
      </c>
      <c r="BY926">
        <f t="shared" si="1143"/>
        <v>1098.0671375285715</v>
      </c>
      <c r="BZ926">
        <f t="shared" si="1144"/>
        <v>1148.4499510000001</v>
      </c>
      <c r="CA926">
        <f t="shared" si="1145"/>
        <v>1048.599976</v>
      </c>
      <c r="CB926">
        <f t="shared" si="1146"/>
        <v>1087.0246595466665</v>
      </c>
      <c r="CC926">
        <f t="shared" si="1147"/>
        <v>1095.1736164444444</v>
      </c>
      <c r="CD926">
        <f t="shared" si="1148"/>
        <v>1098.7156174407937</v>
      </c>
      <c r="CE926">
        <f t="shared" si="1149"/>
        <v>1106.8594240058369</v>
      </c>
      <c r="CF926">
        <f t="shared" si="1150"/>
        <v>1077.75</v>
      </c>
      <c r="CG926">
        <f t="shared" si="1151"/>
        <v>1100</v>
      </c>
      <c r="CH926">
        <f t="shared" si="1152"/>
        <v>1073.3000489999999</v>
      </c>
    </row>
    <row r="927" spans="1:86">
      <c r="A927" s="1">
        <v>40821</v>
      </c>
      <c r="B927">
        <v>1117</v>
      </c>
      <c r="C927">
        <v>1129</v>
      </c>
      <c r="D927">
        <v>1077</v>
      </c>
      <c r="E927">
        <v>1085.5500489999999</v>
      </c>
      <c r="F927">
        <v>710373</v>
      </c>
      <c r="G927">
        <f t="shared" si="1166"/>
        <v>-476768.23237396305</v>
      </c>
      <c r="H927">
        <f t="shared" si="1194"/>
        <v>19333087.266451433</v>
      </c>
      <c r="I927">
        <f t="shared" si="1167"/>
        <v>1102.1375122499999</v>
      </c>
      <c r="J927">
        <f t="shared" si="1174"/>
        <v>1102.1375122499999</v>
      </c>
      <c r="K927">
        <f t="shared" si="1175"/>
        <v>1078.9125060000001</v>
      </c>
      <c r="L927">
        <f t="shared" si="1176"/>
        <v>1</v>
      </c>
      <c r="M927">
        <f t="shared" si="1177"/>
        <v>9</v>
      </c>
      <c r="N927">
        <f t="shared" si="1178"/>
        <v>90</v>
      </c>
      <c r="O927">
        <f t="shared" si="1179"/>
        <v>10</v>
      </c>
      <c r="P927">
        <f t="shared" si="1154"/>
        <v>52</v>
      </c>
      <c r="Q927">
        <f t="shared" si="1155"/>
        <v>43.449951000000056</v>
      </c>
      <c r="R927">
        <f t="shared" si="1156"/>
        <v>8.5500489999999445</v>
      </c>
      <c r="S927">
        <f t="shared" si="1157"/>
        <v>52</v>
      </c>
      <c r="T927">
        <f t="shared" si="1193"/>
        <v>40.863662609838862</v>
      </c>
      <c r="U927">
        <f t="shared" si="1158"/>
        <v>-4</v>
      </c>
      <c r="V927">
        <f t="shared" si="1159"/>
        <v>-19.800048999999944</v>
      </c>
      <c r="W927">
        <f t="shared" si="1160"/>
        <v>0</v>
      </c>
      <c r="X927">
        <f t="shared" si="1161"/>
        <v>0</v>
      </c>
      <c r="Y927">
        <f t="shared" si="1191"/>
        <v>5.2696372484086922</v>
      </c>
      <c r="Z927">
        <f t="shared" si="1192"/>
        <v>7.2586685354546825</v>
      </c>
      <c r="AA927">
        <f t="shared" si="1188"/>
        <v>12.895655728960298</v>
      </c>
      <c r="AB927">
        <f t="shared" si="1189"/>
        <v>17.763137398523334</v>
      </c>
      <c r="AC927">
        <f t="shared" si="1190"/>
        <v>15.87629900930331</v>
      </c>
      <c r="AD927">
        <f t="shared" si="1198"/>
        <v>22.398849935822906</v>
      </c>
      <c r="AE927">
        <f t="shared" si="1171"/>
        <v>1091.8500002000001</v>
      </c>
      <c r="AF927">
        <f t="shared" si="1173"/>
        <v>1089.5833334999998</v>
      </c>
      <c r="AG927">
        <f t="shared" si="1195"/>
        <v>1099.0799987500002</v>
      </c>
      <c r="AH927">
        <f t="shared" si="1180"/>
        <v>1089.8450073999998</v>
      </c>
      <c r="AI927">
        <f t="shared" si="1181"/>
        <v>1113.0622416818785</v>
      </c>
      <c r="AJ927">
        <f t="shared" si="1182"/>
        <v>1066.627773118121</v>
      </c>
      <c r="AK927">
        <f t="shared" si="1183"/>
        <v>0.40750495197112979</v>
      </c>
      <c r="AL927">
        <f t="shared" si="1162"/>
        <v>-0.67115196153846368</v>
      </c>
      <c r="AM927">
        <f t="shared" si="1163"/>
        <v>-476768.23237396305</v>
      </c>
      <c r="AN927">
        <f t="shared" si="1196"/>
        <v>2567783.0284035127</v>
      </c>
      <c r="AO927">
        <f t="shared" si="1197"/>
        <v>12878707</v>
      </c>
      <c r="AP927">
        <f t="shared" si="1199"/>
        <v>0.19938205197179443</v>
      </c>
      <c r="AQ927">
        <f t="shared" si="1200"/>
        <v>1091.2091290594378</v>
      </c>
      <c r="AR927">
        <f t="shared" si="1201"/>
        <v>1097.8272637450366</v>
      </c>
      <c r="AS927">
        <f t="shared" si="1202"/>
        <v>1093.9757451428279</v>
      </c>
      <c r="AT927">
        <f t="shared" si="1203"/>
        <v>1102.653725985615</v>
      </c>
      <c r="AU927">
        <f t="shared" si="1204"/>
        <v>1095.3941297873832</v>
      </c>
      <c r="AV927">
        <f t="shared" si="1205"/>
        <v>1108.6071746104428</v>
      </c>
      <c r="AW927">
        <f t="shared" si="1206"/>
        <v>-13.21304482305959</v>
      </c>
      <c r="AX927">
        <f t="shared" si="1153"/>
        <v>-14.81459008068601</v>
      </c>
      <c r="AY927">
        <f t="shared" si="1127"/>
        <v>1.6015452576264195</v>
      </c>
      <c r="AZ927">
        <f t="shared" si="1164"/>
        <v>1097.1833496666666</v>
      </c>
      <c r="BA927">
        <f t="shared" si="1165"/>
        <v>779409427.65275896</v>
      </c>
      <c r="BB927">
        <f t="shared" si="1168"/>
        <v>0</v>
      </c>
      <c r="BC927">
        <f t="shared" si="1169"/>
        <v>779409427.65275896</v>
      </c>
      <c r="BD927">
        <f t="shared" si="1184"/>
        <v>7698893814.1014166</v>
      </c>
      <c r="BE927">
        <f t="shared" si="1185"/>
        <v>3621425117.8702774</v>
      </c>
      <c r="BF927">
        <f t="shared" si="1186"/>
        <v>2.1259293133276373</v>
      </c>
      <c r="BG927">
        <f t="shared" si="1187"/>
        <v>68.009513339395625</v>
      </c>
      <c r="BH927">
        <f t="shared" si="1128"/>
        <v>49681410</v>
      </c>
      <c r="BI927">
        <f t="shared" si="1129"/>
        <v>-1.1918599415255062</v>
      </c>
      <c r="BJ927">
        <f t="shared" si="1170"/>
        <v>-2329.9927000000025</v>
      </c>
      <c r="BK927">
        <f t="shared" si="1130"/>
        <v>-2.0129013389083673E-2</v>
      </c>
      <c r="BL927">
        <f t="shared" si="1131"/>
        <v>0.97987098661091632</v>
      </c>
      <c r="BM927">
        <f t="shared" si="1132"/>
        <v>12.236556883418523</v>
      </c>
      <c r="BN927">
        <f t="shared" si="1133"/>
        <v>1103</v>
      </c>
      <c r="BO927">
        <f t="shared" si="1172"/>
        <v>1093.5150024</v>
      </c>
      <c r="BP927">
        <f t="shared" si="1134"/>
        <v>1108.7000031911764</v>
      </c>
      <c r="BQ927">
        <f t="shared" si="1135"/>
        <v>-15.185000791176435</v>
      </c>
      <c r="BR927">
        <f t="shared" si="1136"/>
        <v>-1.5499270000000251</v>
      </c>
      <c r="BS927">
        <f t="shared" si="1137"/>
        <v>-3</v>
      </c>
      <c r="BT927">
        <f t="shared" si="1138"/>
        <v>14.199951000000056</v>
      </c>
      <c r="BU927">
        <f t="shared" si="1139"/>
        <v>7</v>
      </c>
      <c r="BV927">
        <f t="shared" si="1140"/>
        <v>1090.9000083333333</v>
      </c>
      <c r="BW927">
        <f t="shared" si="1141"/>
        <v>1090.5238155238094</v>
      </c>
      <c r="BX927">
        <f t="shared" si="1142"/>
        <v>1090.4527344909091</v>
      </c>
      <c r="BY927">
        <f t="shared" si="1143"/>
        <v>1096.5840471952381</v>
      </c>
      <c r="BZ927">
        <f t="shared" si="1144"/>
        <v>1129</v>
      </c>
      <c r="CA927">
        <f t="shared" si="1145"/>
        <v>1048.599976</v>
      </c>
      <c r="CB927">
        <f t="shared" si="1146"/>
        <v>1094.6083221733334</v>
      </c>
      <c r="CC927">
        <f t="shared" si="1147"/>
        <v>1087.4511052055555</v>
      </c>
      <c r="CD927">
        <f t="shared" si="1148"/>
        <v>1088.7740314589284</v>
      </c>
      <c r="CE927">
        <f t="shared" si="1149"/>
        <v>1103.1388818531309</v>
      </c>
      <c r="CF927">
        <f t="shared" si="1150"/>
        <v>1107.849976</v>
      </c>
      <c r="CG927">
        <f t="shared" si="1151"/>
        <v>1116</v>
      </c>
      <c r="CH927">
        <f t="shared" si="1152"/>
        <v>1081.9499510000001</v>
      </c>
    </row>
    <row r="928" spans="1:86">
      <c r="A928" s="1">
        <v>40823</v>
      </c>
      <c r="B928">
        <v>1115</v>
      </c>
      <c r="C928">
        <v>1125</v>
      </c>
      <c r="D928">
        <v>1096.8000489999999</v>
      </c>
      <c r="E928">
        <v>1113.1999510000001</v>
      </c>
      <c r="F928">
        <v>449114</v>
      </c>
      <c r="G928">
        <f t="shared" si="1166"/>
        <v>73257.516661715854</v>
      </c>
      <c r="H928">
        <f t="shared" si="1194"/>
        <v>19406344.783113148</v>
      </c>
      <c r="I928">
        <f t="shared" si="1167"/>
        <v>1112.5</v>
      </c>
      <c r="J928">
        <f t="shared" si="1174"/>
        <v>1112.5</v>
      </c>
      <c r="K928">
        <f t="shared" si="1175"/>
        <v>1078.9125060000001</v>
      </c>
      <c r="L928">
        <f t="shared" si="1176"/>
        <v>1</v>
      </c>
      <c r="M928">
        <f t="shared" si="1177"/>
        <v>10</v>
      </c>
      <c r="N928">
        <f t="shared" si="1178"/>
        <v>90</v>
      </c>
      <c r="O928">
        <f t="shared" si="1179"/>
        <v>0</v>
      </c>
      <c r="P928">
        <f t="shared" si="1154"/>
        <v>28.199951000000056</v>
      </c>
      <c r="Q928">
        <f t="shared" si="1155"/>
        <v>11.800048999999944</v>
      </c>
      <c r="R928">
        <f t="shared" si="1156"/>
        <v>16.399902000000111</v>
      </c>
      <c r="S928">
        <f t="shared" si="1157"/>
        <v>28.199951000000056</v>
      </c>
      <c r="T928">
        <f t="shared" si="1193"/>
        <v>39.959111780564662</v>
      </c>
      <c r="U928">
        <f t="shared" si="1158"/>
        <v>-33.15002400000003</v>
      </c>
      <c r="V928">
        <f t="shared" si="1159"/>
        <v>31.800048999999944</v>
      </c>
      <c r="W928">
        <f t="shared" si="1160"/>
        <v>0</v>
      </c>
      <c r="X928">
        <f t="shared" si="1161"/>
        <v>31.800048999999944</v>
      </c>
      <c r="Y928">
        <f t="shared" si="1191"/>
        <v>4.8932345878080712</v>
      </c>
      <c r="Z928">
        <f t="shared" si="1192"/>
        <v>9.0116242829222006</v>
      </c>
      <c r="AA928">
        <f t="shared" si="1188"/>
        <v>12.245603993099881</v>
      </c>
      <c r="AB928">
        <f t="shared" si="1189"/>
        <v>22.552113601547269</v>
      </c>
      <c r="AC928">
        <f t="shared" si="1190"/>
        <v>29.618349480578615</v>
      </c>
      <c r="AD928">
        <f t="shared" si="1198"/>
        <v>23.78437830354618</v>
      </c>
      <c r="AE928">
        <f t="shared" si="1171"/>
        <v>1093.4699951999999</v>
      </c>
      <c r="AF928">
        <f t="shared" si="1173"/>
        <v>1095.4083253333336</v>
      </c>
      <c r="AG928">
        <f t="shared" si="1195"/>
        <v>1098.1449951000002</v>
      </c>
      <c r="AH928">
        <f t="shared" si="1180"/>
        <v>1092.4550048999999</v>
      </c>
      <c r="AI928">
        <f t="shared" si="1181"/>
        <v>1119.4171802048347</v>
      </c>
      <c r="AJ928">
        <f t="shared" si="1182"/>
        <v>1065.4928295951652</v>
      </c>
      <c r="AK928">
        <f t="shared" si="1183"/>
        <v>0.88470460683267249</v>
      </c>
      <c r="AL928">
        <f t="shared" si="1162"/>
        <v>0.16311563803781637</v>
      </c>
      <c r="AM928">
        <f t="shared" si="1163"/>
        <v>73257.516661715854</v>
      </c>
      <c r="AN928">
        <f t="shared" si="1196"/>
        <v>2655405.5798681276</v>
      </c>
      <c r="AO928">
        <f t="shared" si="1197"/>
        <v>12858545</v>
      </c>
      <c r="AP928">
        <f t="shared" si="1199"/>
        <v>0.20650902414449906</v>
      </c>
      <c r="AQ928">
        <f t="shared" si="1200"/>
        <v>1098.6860085192291</v>
      </c>
      <c r="AR928">
        <f t="shared" si="1201"/>
        <v>1090.1672296127012</v>
      </c>
      <c r="AS928">
        <f t="shared" si="1202"/>
        <v>1097.436102197119</v>
      </c>
      <c r="AT928">
        <f t="shared" si="1203"/>
        <v>1103.6028862369096</v>
      </c>
      <c r="AU928">
        <f t="shared" si="1204"/>
        <v>1098.0650029692758</v>
      </c>
      <c r="AV928">
        <f t="shared" si="1205"/>
        <v>1108.9286689577118</v>
      </c>
      <c r="AW928">
        <f t="shared" si="1206"/>
        <v>-10.863665988435969</v>
      </c>
      <c r="AX928">
        <f t="shared" si="1153"/>
        <v>-14.024405262236002</v>
      </c>
      <c r="AY928">
        <f t="shared" si="1127"/>
        <v>3.1607392738000328</v>
      </c>
      <c r="AZ928">
        <f t="shared" si="1164"/>
        <v>1111.6666666666667</v>
      </c>
      <c r="BA928">
        <f t="shared" si="1165"/>
        <v>499265063.33333337</v>
      </c>
      <c r="BB928">
        <f t="shared" si="1168"/>
        <v>499265063.33333337</v>
      </c>
      <c r="BC928">
        <f t="shared" si="1169"/>
        <v>0</v>
      </c>
      <c r="BD928">
        <f t="shared" si="1184"/>
        <v>6829027171.4318504</v>
      </c>
      <c r="BE928">
        <f t="shared" si="1185"/>
        <v>3621425117.8702774</v>
      </c>
      <c r="BF928">
        <f t="shared" si="1186"/>
        <v>1.8857292223808098</v>
      </c>
      <c r="BG928">
        <f t="shared" si="1187"/>
        <v>65.346714021387939</v>
      </c>
      <c r="BH928">
        <f t="shared" si="1128"/>
        <v>50130524</v>
      </c>
      <c r="BI928">
        <f t="shared" si="1129"/>
        <v>-0.97965417366716545</v>
      </c>
      <c r="BJ928">
        <f t="shared" si="1170"/>
        <v>2664.9902000000111</v>
      </c>
      <c r="BK928">
        <f t="shared" si="1130"/>
        <v>2.5470867994958853E-2</v>
      </c>
      <c r="BL928">
        <f t="shared" si="1131"/>
        <v>1.0254708679949589</v>
      </c>
      <c r="BM928">
        <f t="shared" si="1132"/>
        <v>14.210314106006617</v>
      </c>
      <c r="BN928">
        <f t="shared" si="1133"/>
        <v>1110.9000245</v>
      </c>
      <c r="BO928">
        <f t="shared" si="1172"/>
        <v>1098.3050048999999</v>
      </c>
      <c r="BP928">
        <f t="shared" si="1134"/>
        <v>1105.9352973088235</v>
      </c>
      <c r="BQ928">
        <f t="shared" si="1135"/>
        <v>-7.6302924088236068</v>
      </c>
      <c r="BR928">
        <f t="shared" si="1136"/>
        <v>22.299927000000025</v>
      </c>
      <c r="BS928">
        <f t="shared" si="1137"/>
        <v>48.200072999999975</v>
      </c>
      <c r="BT928">
        <f t="shared" si="1138"/>
        <v>18.84997599999997</v>
      </c>
      <c r="BU928">
        <f t="shared" si="1139"/>
        <v>45</v>
      </c>
      <c r="BV928">
        <f t="shared" si="1140"/>
        <v>1098.0166586000003</v>
      </c>
      <c r="BW928">
        <f t="shared" si="1141"/>
        <v>1097.2714205238096</v>
      </c>
      <c r="BX928">
        <f t="shared" si="1142"/>
        <v>1094.6990878727274</v>
      </c>
      <c r="BY928">
        <f t="shared" si="1143"/>
        <v>1097.9288045523811</v>
      </c>
      <c r="BZ928">
        <f t="shared" si="1144"/>
        <v>1129</v>
      </c>
      <c r="CA928">
        <f t="shared" si="1145"/>
        <v>1048.599976</v>
      </c>
      <c r="CB928">
        <f t="shared" si="1146"/>
        <v>1086.9831653566666</v>
      </c>
      <c r="CC928">
        <f t="shared" si="1147"/>
        <v>1094.7416560333334</v>
      </c>
      <c r="CD928">
        <f t="shared" si="1148"/>
        <v>1089.7140414287699</v>
      </c>
      <c r="CE928">
        <f t="shared" si="1149"/>
        <v>1096.6114279825792</v>
      </c>
      <c r="CF928">
        <f t="shared" si="1150"/>
        <v>1085.5500489999999</v>
      </c>
      <c r="CG928">
        <f t="shared" si="1151"/>
        <v>1129</v>
      </c>
      <c r="CH928">
        <f t="shared" si="1152"/>
        <v>1077</v>
      </c>
    </row>
    <row r="929" spans="1:86">
      <c r="A929" s="1">
        <v>40826</v>
      </c>
      <c r="B929">
        <v>1080.099976</v>
      </c>
      <c r="C929">
        <v>1091.849976</v>
      </c>
      <c r="D929">
        <v>1065</v>
      </c>
      <c r="E929">
        <v>1070.9499510000001</v>
      </c>
      <c r="F929">
        <v>709266</v>
      </c>
      <c r="G929">
        <f t="shared" si="1166"/>
        <v>-394919.50330547447</v>
      </c>
      <c r="H929">
        <f t="shared" si="1194"/>
        <v>19011425.279807672</v>
      </c>
      <c r="I929">
        <f t="shared" si="1167"/>
        <v>1076.9749757499999</v>
      </c>
      <c r="J929">
        <f t="shared" si="1174"/>
        <v>1112.5</v>
      </c>
      <c r="K929">
        <f t="shared" si="1175"/>
        <v>1076.9749757499999</v>
      </c>
      <c r="L929">
        <f t="shared" si="1176"/>
        <v>2</v>
      </c>
      <c r="M929">
        <f t="shared" si="1177"/>
        <v>1</v>
      </c>
      <c r="N929">
        <f t="shared" si="1178"/>
        <v>80</v>
      </c>
      <c r="O929">
        <f t="shared" si="1179"/>
        <v>90</v>
      </c>
      <c r="P929">
        <f t="shared" si="1154"/>
        <v>26.84997599999997</v>
      </c>
      <c r="Q929">
        <f t="shared" si="1155"/>
        <v>20.900024999999914</v>
      </c>
      <c r="R929">
        <f t="shared" si="1156"/>
        <v>5.9499510000000555</v>
      </c>
      <c r="S929">
        <f t="shared" si="1157"/>
        <v>26.84997599999997</v>
      </c>
      <c r="T929">
        <f t="shared" si="1193"/>
        <v>39.022744939095752</v>
      </c>
      <c r="U929">
        <f t="shared" si="1158"/>
        <v>-4.5499270000000251</v>
      </c>
      <c r="V929">
        <f t="shared" si="1159"/>
        <v>1.8000489999999445</v>
      </c>
      <c r="W929">
        <f t="shared" si="1160"/>
        <v>0</v>
      </c>
      <c r="X929">
        <f t="shared" si="1161"/>
        <v>1.8000489999999445</v>
      </c>
      <c r="Y929">
        <f t="shared" si="1191"/>
        <v>4.5437178315360658</v>
      </c>
      <c r="Z929">
        <f t="shared" si="1192"/>
        <v>8.4965117627134692</v>
      </c>
      <c r="AA929">
        <f t="shared" si="1188"/>
        <v>11.643767855458695</v>
      </c>
      <c r="AB929">
        <f t="shared" si="1189"/>
        <v>21.773229371676162</v>
      </c>
      <c r="AC929">
        <f t="shared" si="1190"/>
        <v>30.312303189205362</v>
      </c>
      <c r="AD929">
        <f t="shared" si="1198"/>
        <v>25.677410881783995</v>
      </c>
      <c r="AE929">
        <f t="shared" si="1171"/>
        <v>1091.0599854</v>
      </c>
      <c r="AF929">
        <f t="shared" si="1173"/>
        <v>1089.7166545</v>
      </c>
      <c r="AG929">
        <f t="shared" si="1195"/>
        <v>1096.52249145</v>
      </c>
      <c r="AH929">
        <f t="shared" si="1180"/>
        <v>1090.4599976</v>
      </c>
      <c r="AI929">
        <f t="shared" si="1181"/>
        <v>1120.377524765823</v>
      </c>
      <c r="AJ929">
        <f t="shared" si="1182"/>
        <v>1060.5424704341769</v>
      </c>
      <c r="AK929">
        <f t="shared" si="1183"/>
        <v>0.17393617641153744</v>
      </c>
      <c r="AL929">
        <f t="shared" si="1162"/>
        <v>-0.55680027423487732</v>
      </c>
      <c r="AM929">
        <f t="shared" si="1163"/>
        <v>-394919.50330547447</v>
      </c>
      <c r="AN929">
        <f t="shared" si="1196"/>
        <v>2552097.5190265779</v>
      </c>
      <c r="AO929">
        <f t="shared" si="1197"/>
        <v>13212343</v>
      </c>
      <c r="AP929">
        <f t="shared" si="1199"/>
        <v>0.19316010180984386</v>
      </c>
      <c r="AQ929">
        <f t="shared" si="1200"/>
        <v>1089.2557489626911</v>
      </c>
      <c r="AR929">
        <f t="shared" si="1201"/>
        <v>1085.3315552080815</v>
      </c>
      <c r="AS929">
        <f t="shared" si="1202"/>
        <v>1092.6685949816376</v>
      </c>
      <c r="AT929">
        <f t="shared" si="1203"/>
        <v>1100.6641220655877</v>
      </c>
      <c r="AU929">
        <f t="shared" si="1204"/>
        <v>1093.9977451738844</v>
      </c>
      <c r="AV929">
        <f t="shared" si="1205"/>
        <v>1106.270158700672</v>
      </c>
      <c r="AW929">
        <f t="shared" si="1206"/>
        <v>-12.272413526787659</v>
      </c>
      <c r="AX929">
        <f t="shared" si="1153"/>
        <v>-13.674006915146332</v>
      </c>
      <c r="AY929">
        <f t="shared" si="1127"/>
        <v>1.4015933883586733</v>
      </c>
      <c r="AZ929">
        <f t="shared" si="1164"/>
        <v>1075.933309</v>
      </c>
      <c r="BA929">
        <f t="shared" si="1165"/>
        <v>763122914.34119403</v>
      </c>
      <c r="BB929">
        <f t="shared" si="1168"/>
        <v>0</v>
      </c>
      <c r="BC929">
        <f t="shared" si="1169"/>
        <v>763122914.34119403</v>
      </c>
      <c r="BD929">
        <f t="shared" si="1184"/>
        <v>5246633647.9464254</v>
      </c>
      <c r="BE929">
        <f t="shared" si="1185"/>
        <v>4384548032.2114716</v>
      </c>
      <c r="BF929">
        <f t="shared" si="1186"/>
        <v>1.1966190379034658</v>
      </c>
      <c r="BG929">
        <f t="shared" si="1187"/>
        <v>54.475492438851077</v>
      </c>
      <c r="BH929">
        <f t="shared" si="1128"/>
        <v>49421258</v>
      </c>
      <c r="BI929">
        <f t="shared" si="1129"/>
        <v>-1.1093504990862051</v>
      </c>
      <c r="BJ929">
        <f t="shared" si="1170"/>
        <v>-4325</v>
      </c>
      <c r="BK929">
        <f t="shared" si="1130"/>
        <v>-3.7953648813985615E-2</v>
      </c>
      <c r="BL929">
        <f t="shared" si="1131"/>
        <v>0.96204635118601434</v>
      </c>
      <c r="BM929">
        <f t="shared" si="1132"/>
        <v>15.767921300660413</v>
      </c>
      <c r="BN929">
        <f t="shared" si="1133"/>
        <v>1078.424988</v>
      </c>
      <c r="BO929">
        <f t="shared" si="1172"/>
        <v>1095.5900024999999</v>
      </c>
      <c r="BP929">
        <f t="shared" si="1134"/>
        <v>1103.0117671911764</v>
      </c>
      <c r="BQ929">
        <f t="shared" si="1135"/>
        <v>-7.4217646911765769</v>
      </c>
      <c r="BR929">
        <f t="shared" si="1136"/>
        <v>-5.850097999999889</v>
      </c>
      <c r="BS929">
        <f t="shared" si="1137"/>
        <v>0</v>
      </c>
      <c r="BT929">
        <f t="shared" si="1138"/>
        <v>-16.950072999999975</v>
      </c>
      <c r="BU929">
        <f t="shared" si="1139"/>
        <v>-23.90002400000003</v>
      </c>
      <c r="BV929">
        <f t="shared" si="1140"/>
        <v>1090.5099772000001</v>
      </c>
      <c r="BW929">
        <f t="shared" si="1141"/>
        <v>1090.2833135714286</v>
      </c>
      <c r="BX929">
        <f t="shared" si="1142"/>
        <v>1090.7890780727271</v>
      </c>
      <c r="BY929">
        <f t="shared" si="1143"/>
        <v>1095.3388003523808</v>
      </c>
      <c r="BZ929">
        <f t="shared" si="1144"/>
        <v>1129</v>
      </c>
      <c r="CA929">
        <f t="shared" si="1145"/>
        <v>1057</v>
      </c>
      <c r="CB929">
        <f t="shared" si="1146"/>
        <v>1089.6161618133333</v>
      </c>
      <c r="CC929">
        <f t="shared" si="1147"/>
        <v>1087.4387468805555</v>
      </c>
      <c r="CD929">
        <f t="shared" si="1148"/>
        <v>1088.8462514360315</v>
      </c>
      <c r="CE929">
        <f t="shared" si="1149"/>
        <v>1093.997817847699</v>
      </c>
      <c r="CF929">
        <f t="shared" si="1150"/>
        <v>1113.1999510000001</v>
      </c>
      <c r="CG929">
        <f t="shared" si="1151"/>
        <v>1125</v>
      </c>
      <c r="CH929">
        <f t="shared" si="1152"/>
        <v>1096.8000489999999</v>
      </c>
    </row>
    <row r="930" spans="1:86">
      <c r="A930" s="1">
        <v>40827</v>
      </c>
      <c r="B930">
        <v>1065</v>
      </c>
      <c r="C930">
        <v>1087.3000489999999</v>
      </c>
      <c r="D930">
        <v>1063.1999510000001</v>
      </c>
      <c r="E930">
        <v>1073.1999510000001</v>
      </c>
      <c r="F930">
        <v>704061</v>
      </c>
      <c r="G930">
        <f t="shared" si="1166"/>
        <v>-119780.38836099069</v>
      </c>
      <c r="H930">
        <f t="shared" si="1194"/>
        <v>18891644.89144668</v>
      </c>
      <c r="I930">
        <f t="shared" si="1167"/>
        <v>1072.1749877500001</v>
      </c>
      <c r="J930">
        <f t="shared" si="1174"/>
        <v>1112.5</v>
      </c>
      <c r="K930">
        <f t="shared" si="1175"/>
        <v>1072.1749877500001</v>
      </c>
      <c r="L930">
        <f t="shared" si="1176"/>
        <v>3</v>
      </c>
      <c r="M930">
        <f t="shared" si="1177"/>
        <v>1</v>
      </c>
      <c r="N930">
        <f t="shared" si="1178"/>
        <v>70</v>
      </c>
      <c r="O930">
        <f t="shared" si="1179"/>
        <v>90</v>
      </c>
      <c r="P930">
        <f t="shared" si="1154"/>
        <v>24.100097999999889</v>
      </c>
      <c r="Q930">
        <f t="shared" si="1155"/>
        <v>14.100097999999889</v>
      </c>
      <c r="R930">
        <f t="shared" si="1156"/>
        <v>10</v>
      </c>
      <c r="S930">
        <f t="shared" si="1157"/>
        <v>24.100097999999889</v>
      </c>
      <c r="T930">
        <f t="shared" si="1193"/>
        <v>37.956841586303192</v>
      </c>
      <c r="U930">
        <f t="shared" si="1158"/>
        <v>2.6999510000000555</v>
      </c>
      <c r="V930">
        <f t="shared" si="1159"/>
        <v>-2.4500729999999749</v>
      </c>
      <c r="W930">
        <f t="shared" si="1160"/>
        <v>2.6999510000000555</v>
      </c>
      <c r="X930">
        <f t="shared" si="1161"/>
        <v>0</v>
      </c>
      <c r="Y930">
        <f t="shared" si="1191"/>
        <v>4.4120202007120648</v>
      </c>
      <c r="Z930">
        <f t="shared" si="1192"/>
        <v>7.8896180653767933</v>
      </c>
      <c r="AA930">
        <f t="shared" si="1188"/>
        <v>11.623781158609761</v>
      </c>
      <c r="AB930">
        <f t="shared" si="1189"/>
        <v>20.785760183544298</v>
      </c>
      <c r="AC930">
        <f t="shared" si="1190"/>
        <v>28.269388104600672</v>
      </c>
      <c r="AD930">
        <f t="shared" si="1198"/>
        <v>27.422901771311725</v>
      </c>
      <c r="AE930">
        <f t="shared" si="1171"/>
        <v>1090.1499756000001</v>
      </c>
      <c r="AF930">
        <f t="shared" si="1173"/>
        <v>1088.0833130000001</v>
      </c>
      <c r="AG930">
        <f t="shared" si="1195"/>
        <v>1096.7699889999999</v>
      </c>
      <c r="AH930">
        <f t="shared" si="1180"/>
        <v>1090.0999878</v>
      </c>
      <c r="AI930">
        <f t="shared" si="1181"/>
        <v>1120.7441717284962</v>
      </c>
      <c r="AJ930">
        <f t="shared" si="1182"/>
        <v>1059.4558038715038</v>
      </c>
      <c r="AK930">
        <f t="shared" si="1183"/>
        <v>0.22425376313766818</v>
      </c>
      <c r="AL930">
        <f t="shared" si="1162"/>
        <v>-0.17012785591161944</v>
      </c>
      <c r="AM930">
        <f t="shared" si="1163"/>
        <v>-119780.38836099069</v>
      </c>
      <c r="AN930">
        <f t="shared" si="1196"/>
        <v>2541149.2139989207</v>
      </c>
      <c r="AO930">
        <f t="shared" si="1197"/>
        <v>13655207</v>
      </c>
      <c r="AP930">
        <f t="shared" si="1199"/>
        <v>0.18609378927752035</v>
      </c>
      <c r="AQ930">
        <f t="shared" si="1200"/>
        <v>1083.7967776553762</v>
      </c>
      <c r="AR930">
        <f t="shared" si="1201"/>
        <v>1085.4793051337783</v>
      </c>
      <c r="AS930">
        <f t="shared" si="1202"/>
        <v>1089.1642390649429</v>
      </c>
      <c r="AT930">
        <f t="shared" si="1203"/>
        <v>1098.1923466696849</v>
      </c>
      <c r="AU930">
        <f t="shared" si="1204"/>
        <v>1090.8780760478016</v>
      </c>
      <c r="AV930">
        <f t="shared" si="1205"/>
        <v>1103.9552441616249</v>
      </c>
      <c r="AW930">
        <f t="shared" si="1206"/>
        <v>-13.077168113823291</v>
      </c>
      <c r="AX930">
        <f t="shared" si="1153"/>
        <v>-13.554639154881723</v>
      </c>
      <c r="AY930">
        <f t="shared" si="1127"/>
        <v>0.47747104105843263</v>
      </c>
      <c r="AZ930">
        <f t="shared" si="1164"/>
        <v>1074.5666503333334</v>
      </c>
      <c r="BA930">
        <f t="shared" si="1165"/>
        <v>756560470.4003371</v>
      </c>
      <c r="BB930">
        <f t="shared" si="1168"/>
        <v>0</v>
      </c>
      <c r="BC930">
        <f t="shared" si="1169"/>
        <v>756560470.4003371</v>
      </c>
      <c r="BD930">
        <f t="shared" si="1184"/>
        <v>3926225614.5110011</v>
      </c>
      <c r="BE930">
        <f t="shared" si="1185"/>
        <v>5141108502.6118088</v>
      </c>
      <c r="BF930">
        <f t="shared" si="1186"/>
        <v>0.76369242402030268</v>
      </c>
      <c r="BG930">
        <f t="shared" si="1187"/>
        <v>43.300771360092405</v>
      </c>
      <c r="BH930">
        <f t="shared" si="1128"/>
        <v>50125319</v>
      </c>
      <c r="BI930">
        <f t="shared" si="1129"/>
        <v>-1.1845741195563109</v>
      </c>
      <c r="BJ930">
        <f t="shared" si="1170"/>
        <v>125</v>
      </c>
      <c r="BK930">
        <f t="shared" si="1130"/>
        <v>2.1009385152864161E-3</v>
      </c>
      <c r="BL930">
        <f t="shared" si="1131"/>
        <v>1.0021009385152864</v>
      </c>
      <c r="BM930">
        <f t="shared" si="1132"/>
        <v>16.150903041858587</v>
      </c>
      <c r="BN930">
        <f t="shared" si="1133"/>
        <v>1075.25</v>
      </c>
      <c r="BO930">
        <f t="shared" si="1172"/>
        <v>1093.3099975999999</v>
      </c>
      <c r="BP930">
        <f t="shared" si="1134"/>
        <v>1100.8051506176469</v>
      </c>
      <c r="BQ930">
        <f t="shared" si="1135"/>
        <v>-7.4951530176469987</v>
      </c>
      <c r="BR930">
        <f t="shared" si="1136"/>
        <v>-32.950072999999975</v>
      </c>
      <c r="BS930">
        <f t="shared" si="1137"/>
        <v>-19.700072999999975</v>
      </c>
      <c r="BT930">
        <f t="shared" si="1138"/>
        <v>-23.599975000000086</v>
      </c>
      <c r="BU930">
        <f t="shared" si="1139"/>
        <v>-17.90002400000003</v>
      </c>
      <c r="BV930">
        <f t="shared" si="1140"/>
        <v>1084.5566324000001</v>
      </c>
      <c r="BW930">
        <f t="shared" si="1141"/>
        <v>1085.5642554285714</v>
      </c>
      <c r="BX930">
        <f t="shared" si="1142"/>
        <v>1087.6508877818183</v>
      </c>
      <c r="BY930">
        <f t="shared" si="1143"/>
        <v>1093.1176060238097</v>
      </c>
      <c r="BZ930">
        <f t="shared" si="1144"/>
        <v>1129</v>
      </c>
      <c r="CA930">
        <f t="shared" si="1145"/>
        <v>1057</v>
      </c>
      <c r="CB930">
        <f t="shared" si="1146"/>
        <v>1098.25748757</v>
      </c>
      <c r="CC930">
        <f t="shared" si="1147"/>
        <v>1089.3606870111112</v>
      </c>
      <c r="CD930">
        <f t="shared" si="1148"/>
        <v>1093.9675706704761</v>
      </c>
      <c r="CE930">
        <f t="shared" si="1149"/>
        <v>1098.6192138701122</v>
      </c>
      <c r="CF930">
        <f t="shared" si="1150"/>
        <v>1070.9499510000001</v>
      </c>
      <c r="CG930">
        <f t="shared" si="1151"/>
        <v>1091.849976</v>
      </c>
      <c r="CH930">
        <f t="shared" si="1152"/>
        <v>1065</v>
      </c>
    </row>
    <row r="931" spans="1:86">
      <c r="A931" s="1">
        <v>40828</v>
      </c>
      <c r="B931">
        <v>1067.849976</v>
      </c>
      <c r="C931">
        <v>1090</v>
      </c>
      <c r="D931">
        <v>1065.650024</v>
      </c>
      <c r="E931">
        <v>1085.849976</v>
      </c>
      <c r="F931">
        <v>337688</v>
      </c>
      <c r="G931">
        <f t="shared" si="1166"/>
        <v>222582.07098290263</v>
      </c>
      <c r="H931">
        <f t="shared" si="1194"/>
        <v>19114226.962429583</v>
      </c>
      <c r="I931">
        <f t="shared" si="1167"/>
        <v>1077.3374939999999</v>
      </c>
      <c r="J931">
        <f t="shared" si="1174"/>
        <v>1112.5</v>
      </c>
      <c r="K931">
        <f t="shared" si="1175"/>
        <v>1072.1749877500001</v>
      </c>
      <c r="L931">
        <f t="shared" si="1176"/>
        <v>4</v>
      </c>
      <c r="M931">
        <f t="shared" si="1177"/>
        <v>2</v>
      </c>
      <c r="N931">
        <f t="shared" si="1178"/>
        <v>60</v>
      </c>
      <c r="O931">
        <f t="shared" si="1179"/>
        <v>80</v>
      </c>
      <c r="P931">
        <f t="shared" si="1154"/>
        <v>24.34997599999997</v>
      </c>
      <c r="Q931">
        <f t="shared" si="1155"/>
        <v>4.1500240000000304</v>
      </c>
      <c r="R931">
        <f t="shared" si="1156"/>
        <v>20.199951999999939</v>
      </c>
      <c r="S931">
        <f t="shared" si="1157"/>
        <v>24.34997599999997</v>
      </c>
      <c r="T931">
        <f t="shared" si="1193"/>
        <v>36.984922615852959</v>
      </c>
      <c r="U931">
        <f t="shared" si="1158"/>
        <v>-6.25</v>
      </c>
      <c r="V931">
        <f t="shared" si="1159"/>
        <v>15.65002400000003</v>
      </c>
      <c r="W931">
        <f t="shared" si="1160"/>
        <v>0</v>
      </c>
      <c r="X931">
        <f t="shared" si="1161"/>
        <v>15.65002400000003</v>
      </c>
      <c r="Y931">
        <f t="shared" si="1191"/>
        <v>4.0968759006612032</v>
      </c>
      <c r="Z931">
        <f t="shared" si="1192"/>
        <v>8.4439327749927386</v>
      </c>
      <c r="AA931">
        <f t="shared" si="1188"/>
        <v>11.077151473895871</v>
      </c>
      <c r="AB931">
        <f t="shared" si="1189"/>
        <v>22.830743388857034</v>
      </c>
      <c r="AC931">
        <f t="shared" si="1190"/>
        <v>34.66328995809242</v>
      </c>
      <c r="AD931">
        <f t="shared" si="1198"/>
        <v>28.55352493007296</v>
      </c>
      <c r="AE931">
        <f t="shared" si="1171"/>
        <v>1085.7499756000002</v>
      </c>
      <c r="AF931">
        <f t="shared" si="1173"/>
        <v>1089.433309</v>
      </c>
      <c r="AG931">
        <f t="shared" si="1195"/>
        <v>1097.3174865999999</v>
      </c>
      <c r="AH931">
        <f t="shared" si="1180"/>
        <v>1088.0699829999999</v>
      </c>
      <c r="AI931">
        <f t="shared" si="1181"/>
        <v>1116.8235202781211</v>
      </c>
      <c r="AJ931">
        <f t="shared" si="1182"/>
        <v>1059.3164457218786</v>
      </c>
      <c r="AK931">
        <f t="shared" si="1183"/>
        <v>0.46139593228953585</v>
      </c>
      <c r="AL931">
        <f t="shared" si="1162"/>
        <v>0.65913526978424652</v>
      </c>
      <c r="AM931">
        <f t="shared" si="1163"/>
        <v>222582.07098290263</v>
      </c>
      <c r="AN931">
        <f t="shared" si="1196"/>
        <v>2860336.5622191639</v>
      </c>
      <c r="AO931">
        <f t="shared" si="1197"/>
        <v>13570169</v>
      </c>
      <c r="AP931">
        <f t="shared" si="1199"/>
        <v>0.21078120414116905</v>
      </c>
      <c r="AQ931">
        <f t="shared" si="1200"/>
        <v>1084.4948650925483</v>
      </c>
      <c r="AR931">
        <f t="shared" si="1201"/>
        <v>1077.7189531706515</v>
      </c>
      <c r="AS931">
        <f t="shared" si="1202"/>
        <v>1088.567671713253</v>
      </c>
      <c r="AT931">
        <f t="shared" si="1203"/>
        <v>1097.0815333094133</v>
      </c>
      <c r="AU931">
        <f t="shared" si="1204"/>
        <v>1090.1238610406315</v>
      </c>
      <c r="AV931">
        <f t="shared" si="1205"/>
        <v>1102.6878753903111</v>
      </c>
      <c r="AW931">
        <f t="shared" si="1206"/>
        <v>-12.56401434967961</v>
      </c>
      <c r="AX931">
        <f t="shared" si="1153"/>
        <v>-13.356514193841301</v>
      </c>
      <c r="AY931">
        <f t="shared" si="1127"/>
        <v>0.79249984416169106</v>
      </c>
      <c r="AZ931">
        <f t="shared" si="1164"/>
        <v>1080.5</v>
      </c>
      <c r="BA931">
        <f t="shared" si="1165"/>
        <v>364871884</v>
      </c>
      <c r="BB931">
        <f t="shared" si="1168"/>
        <v>364871884</v>
      </c>
      <c r="BC931">
        <f t="shared" si="1169"/>
        <v>0</v>
      </c>
      <c r="BD931">
        <f t="shared" si="1184"/>
        <v>4291097498.5110011</v>
      </c>
      <c r="BE931">
        <f t="shared" si="1185"/>
        <v>4634525691.3942375</v>
      </c>
      <c r="BF931">
        <f t="shared" si="1186"/>
        <v>0.92589787698858983</v>
      </c>
      <c r="BG931">
        <f t="shared" si="1187"/>
        <v>48.07616686489942</v>
      </c>
      <c r="BH931">
        <f t="shared" si="1128"/>
        <v>50463007</v>
      </c>
      <c r="BI931">
        <f t="shared" si="1129"/>
        <v>-1.1393989750030042</v>
      </c>
      <c r="BJ931">
        <f t="shared" si="1170"/>
        <v>1165.0024999999914</v>
      </c>
      <c r="BK931">
        <f t="shared" si="1130"/>
        <v>1.1787202364492015E-2</v>
      </c>
      <c r="BL931">
        <f t="shared" si="1131"/>
        <v>1.011787202364492</v>
      </c>
      <c r="BM931">
        <f t="shared" si="1132"/>
        <v>15.154444764232837</v>
      </c>
      <c r="BN931">
        <f t="shared" si="1133"/>
        <v>1077.825012</v>
      </c>
      <c r="BO931">
        <f t="shared" si="1172"/>
        <v>1089.0800048999999</v>
      </c>
      <c r="BP931">
        <f t="shared" si="1134"/>
        <v>1098.3338281470587</v>
      </c>
      <c r="BQ931">
        <f t="shared" si="1135"/>
        <v>-9.25382324705879</v>
      </c>
      <c r="BR931">
        <f t="shared" si="1136"/>
        <v>7.5999759999999696</v>
      </c>
      <c r="BS931">
        <f t="shared" si="1137"/>
        <v>-1.3499759999999696</v>
      </c>
      <c r="BT931">
        <f t="shared" si="1138"/>
        <v>-20.65002400000003</v>
      </c>
      <c r="BU931">
        <f t="shared" si="1139"/>
        <v>-42.15002400000003</v>
      </c>
      <c r="BV931">
        <f t="shared" si="1140"/>
        <v>1083.1232991999998</v>
      </c>
      <c r="BW931">
        <f t="shared" si="1141"/>
        <v>1084.9261591428574</v>
      </c>
      <c r="BX931">
        <f t="shared" si="1142"/>
        <v>1086.8781583636362</v>
      </c>
      <c r="BY931">
        <f t="shared" si="1143"/>
        <v>1092.0776047857141</v>
      </c>
      <c r="BZ931">
        <f t="shared" si="1144"/>
        <v>1129</v>
      </c>
      <c r="CA931">
        <f t="shared" si="1145"/>
        <v>1057</v>
      </c>
      <c r="CB931">
        <f t="shared" si="1146"/>
        <v>1089.2599967533333</v>
      </c>
      <c r="CC931">
        <f t="shared" si="1147"/>
        <v>1096.7867911416668</v>
      </c>
      <c r="CD931">
        <f t="shared" si="1148"/>
        <v>1088.4256638552779</v>
      </c>
      <c r="CE931">
        <f t="shared" si="1149"/>
        <v>1103.1897803512993</v>
      </c>
      <c r="CF931">
        <f t="shared" si="1150"/>
        <v>1073.1999510000001</v>
      </c>
      <c r="CG931">
        <f t="shared" si="1151"/>
        <v>1087.3000489999999</v>
      </c>
      <c r="CH931">
        <f t="shared" si="1152"/>
        <v>1063.1999510000001</v>
      </c>
    </row>
    <row r="932" spans="1:86">
      <c r="A932" s="1">
        <v>40829</v>
      </c>
      <c r="B932">
        <v>1075.0500489999999</v>
      </c>
      <c r="C932">
        <v>1083.75</v>
      </c>
      <c r="D932">
        <v>1050</v>
      </c>
      <c r="E932">
        <v>1058.25</v>
      </c>
      <c r="F932">
        <v>816403</v>
      </c>
      <c r="G932">
        <f t="shared" si="1166"/>
        <v>-417272.64444444439</v>
      </c>
      <c r="H932">
        <f t="shared" si="1194"/>
        <v>18696954.31798514</v>
      </c>
      <c r="I932">
        <f t="shared" si="1167"/>
        <v>1066.7625122499999</v>
      </c>
      <c r="J932">
        <f t="shared" si="1174"/>
        <v>1112.5</v>
      </c>
      <c r="K932">
        <f t="shared" si="1175"/>
        <v>1066.7625122499999</v>
      </c>
      <c r="L932">
        <f t="shared" si="1176"/>
        <v>5</v>
      </c>
      <c r="M932">
        <f t="shared" si="1177"/>
        <v>1</v>
      </c>
      <c r="N932">
        <f t="shared" si="1178"/>
        <v>50</v>
      </c>
      <c r="O932">
        <f t="shared" si="1179"/>
        <v>90</v>
      </c>
      <c r="P932">
        <f t="shared" si="1154"/>
        <v>33.75</v>
      </c>
      <c r="Q932">
        <f t="shared" si="1155"/>
        <v>25.5</v>
      </c>
      <c r="R932">
        <f t="shared" si="1156"/>
        <v>8.25</v>
      </c>
      <c r="S932">
        <f t="shared" si="1157"/>
        <v>33.75</v>
      </c>
      <c r="T932">
        <f t="shared" si="1193"/>
        <v>36.753856714720605</v>
      </c>
      <c r="U932">
        <f t="shared" si="1158"/>
        <v>-32.75</v>
      </c>
      <c r="V932">
        <f t="shared" si="1159"/>
        <v>28.40002400000003</v>
      </c>
      <c r="W932">
        <f t="shared" si="1160"/>
        <v>0</v>
      </c>
      <c r="X932">
        <f t="shared" si="1161"/>
        <v>28.40002400000003</v>
      </c>
      <c r="Y932">
        <f t="shared" si="1191"/>
        <v>3.8042419077568317</v>
      </c>
      <c r="Z932">
        <f t="shared" si="1192"/>
        <v>9.8693678624932595</v>
      </c>
      <c r="AA932">
        <f t="shared" si="1188"/>
        <v>10.350592421592484</v>
      </c>
      <c r="AB932">
        <f t="shared" si="1189"/>
        <v>26.852604718732533</v>
      </c>
      <c r="AC932">
        <f t="shared" si="1190"/>
        <v>44.356435913012717</v>
      </c>
      <c r="AD932">
        <f t="shared" si="1198"/>
        <v>29.643552028442276</v>
      </c>
      <c r="AE932">
        <f t="shared" si="1171"/>
        <v>1080.2899658000001</v>
      </c>
      <c r="AF932">
        <f t="shared" si="1173"/>
        <v>1081.1666463333333</v>
      </c>
      <c r="AG932">
        <f t="shared" si="1195"/>
        <v>1095.4999877999999</v>
      </c>
      <c r="AH932">
        <f t="shared" si="1180"/>
        <v>1086.0699830000001</v>
      </c>
      <c r="AI932">
        <f t="shared" si="1181"/>
        <v>1119.6539916053273</v>
      </c>
      <c r="AJ932">
        <f t="shared" si="1182"/>
        <v>1052.4859743946729</v>
      </c>
      <c r="AK932">
        <f t="shared" si="1183"/>
        <v>8.5815032878665931E-2</v>
      </c>
      <c r="AL932">
        <f t="shared" si="1162"/>
        <v>-0.51111111111111107</v>
      </c>
      <c r="AM932">
        <f t="shared" si="1163"/>
        <v>-417272.64444444439</v>
      </c>
      <c r="AN932">
        <f t="shared" si="1196"/>
        <v>2195323.8968757652</v>
      </c>
      <c r="AO932">
        <f t="shared" si="1197"/>
        <v>14032617</v>
      </c>
      <c r="AP932">
        <f t="shared" si="1199"/>
        <v>0.15644436792337205</v>
      </c>
      <c r="AQ932">
        <f t="shared" si="1200"/>
        <v>1075.5716109610819</v>
      </c>
      <c r="AR932">
        <f t="shared" si="1201"/>
        <v>1063.3353015170158</v>
      </c>
      <c r="AS932">
        <f t="shared" si="1202"/>
        <v>1083.1104908048676</v>
      </c>
      <c r="AT932">
        <f t="shared" si="1203"/>
        <v>1093.586695311566</v>
      </c>
      <c r="AU932">
        <f t="shared" si="1204"/>
        <v>1085.3427818845369</v>
      </c>
      <c r="AV932">
        <f t="shared" si="1205"/>
        <v>1099.5772241129894</v>
      </c>
      <c r="AW932">
        <f t="shared" si="1206"/>
        <v>-14.234442228452508</v>
      </c>
      <c r="AX932">
        <f t="shared" si="1153"/>
        <v>-13.532099800763543</v>
      </c>
      <c r="AY932">
        <f t="shared" ref="AY932:AY995" si="1207">AW932-AX932</f>
        <v>-0.70234242768896493</v>
      </c>
      <c r="AZ932">
        <f t="shared" si="1164"/>
        <v>1064</v>
      </c>
      <c r="BA932">
        <f t="shared" si="1165"/>
        <v>868652792</v>
      </c>
      <c r="BB932">
        <f t="shared" si="1168"/>
        <v>0</v>
      </c>
      <c r="BC932">
        <f t="shared" si="1169"/>
        <v>868652792</v>
      </c>
      <c r="BD932">
        <f t="shared" si="1184"/>
        <v>4291097498.5110011</v>
      </c>
      <c r="BE932">
        <f t="shared" si="1185"/>
        <v>4879781573.6454878</v>
      </c>
      <c r="BF932">
        <f t="shared" si="1186"/>
        <v>0.87936261772169766</v>
      </c>
      <c r="BG932">
        <f t="shared" si="1187"/>
        <v>46.7904708452553</v>
      </c>
      <c r="BH932">
        <f t="shared" ref="BH932:BH995" si="1208">(IF(E932&gt;E931,BH931+F932,IF(E932&lt;E931,BH931-F932,IF(E932=E931,BH931))))</f>
        <v>49646604</v>
      </c>
      <c r="BI932">
        <f t="shared" ref="BI932:BI995" si="1209">((AU932-AV932)/AV932)*100</f>
        <v>-1.294537747445178</v>
      </c>
      <c r="BJ932">
        <f t="shared" si="1170"/>
        <v>-2859.997599999997</v>
      </c>
      <c r="BK932">
        <f t="shared" ref="BK932:BK995" si="1210">((E932-E931)/E931)</f>
        <v>-2.5417853856452056E-2</v>
      </c>
      <c r="BL932">
        <f t="shared" ref="BL932:BL995" si="1211">E932/E931</f>
        <v>0.97458214614354799</v>
      </c>
      <c r="BM932">
        <f t="shared" ref="BM932:BM995" si="1212">STDEV(E923:E932)</f>
        <v>17.700326691916747</v>
      </c>
      <c r="BN932">
        <f t="shared" ref="BN932:BN995" si="1213">(C932+D932)/2</f>
        <v>1066.875</v>
      </c>
      <c r="BO932">
        <f t="shared" si="1172"/>
        <v>1081.8550049</v>
      </c>
      <c r="BP932">
        <f t="shared" ref="BP932:BP995" si="1214">AVERAGE(BN899:BN932)</f>
        <v>1095.493386617647</v>
      </c>
      <c r="BQ932">
        <f t="shared" ref="BQ932:BQ995" si="1215">BO932-BP932</f>
        <v>-13.638381717647007</v>
      </c>
      <c r="BR932">
        <f t="shared" ref="BR932:BR995" si="1216">(E932-E923)</f>
        <v>-46.84997599999997</v>
      </c>
      <c r="BS932">
        <f t="shared" ref="BS932:BS995" si="1217">(D932-D923)</f>
        <v>-7</v>
      </c>
      <c r="BT932">
        <f t="shared" ref="BT932:BT995" si="1218">C932-C923</f>
        <v>-33.15002400000003</v>
      </c>
      <c r="BU932">
        <f t="shared" ref="BU932:BU995" si="1219">B932-B923</f>
        <v>7.7000729999999749</v>
      </c>
      <c r="BV932">
        <f t="shared" ref="BV932:BV995" si="1220">(E932*5+E931*4+E930*3+E929*2+E928)/15</f>
        <v>1073.9566406666665</v>
      </c>
      <c r="BW932">
        <f t="shared" ref="BW932:BW995" si="1221">(E932*6+E931*5+E930*4+E929*3+E928*2+E927)/21</f>
        <v>1076.0166422857144</v>
      </c>
      <c r="BX932">
        <f t="shared" ref="BX932:BX995" si="1222">(E932*10+E931*9+E930*8+E929*7+E928*6+E927*5+E926*4+E925*3+E924*2+E923)/55</f>
        <v>1081.4563432727273</v>
      </c>
      <c r="BY932">
        <f t="shared" ref="BY932:BY995" si="1223">(E932*20+E931*19+E930*18+E929*17+E928*16+E927*15+E926*14+E925*13+E924*12+E923*11+E922*10+E921*9+E920*8+E919*7+E918*6+E917*5+E916*4+E915*3+E914*2+E913)/210</f>
        <v>1088.3568917761904</v>
      </c>
      <c r="BZ932">
        <f t="shared" ref="BZ932:BZ995" si="1224">MAX(C923:C932)</f>
        <v>1129</v>
      </c>
      <c r="CA932">
        <f t="shared" ref="CA932:CA995" si="1225">MIN(D923:D932)</f>
        <v>1050</v>
      </c>
      <c r="CB932">
        <f t="shared" ref="CB932:CB995" si="1226">(AVERAGE(E928:E932)+AVERAGE(E928:E931)+AVERAGE(E928:E930)+AVERAGE(E928:E929)+E928)/5</f>
        <v>1091.4296218766667</v>
      </c>
      <c r="CC932">
        <f t="shared" ref="CC932:CC995" si="1227">(AVERAGE(E927:E932)+AVERAGE(E927:E931)+AVERAGE(E927:E930)+AVERAGE(E927:E929)+AVERAGE(E927:E928)+E927)/6</f>
        <v>1087.9111050166666</v>
      </c>
      <c r="CD932">
        <f t="shared" ref="CD932:CD995" si="1228">(AVERAGE(E923:E932)+AVERAGE(E923:E931)+AVERAGE(E923:E930)+AVERAGE(E923:E929)+AVERAGE(E923:E928)+AVERAGE(E923:E927)+AVERAGE(E923:E926)+AVERAGE(E923:E925)+AVERAGE(E923:E924)+E923)/10</f>
        <v>1092.5170265029367</v>
      </c>
      <c r="CE932">
        <f t="shared" ref="CE932:CE995" si="1229">(AVERAGE(E913:E932)+AVERAGE(E913:E931)+AVERAGE(E913:E930)+AVERAGE(E913:E929)+AVERAGE(E913:E928)+AVERAGE(E913:E927)+AVERAGE(E913:E926)+AVERAGE(E913:E925)+AVERAGE(E913:E924)+AVERAGE(E913:E923)+AVERAGE(E913:E922)+AVERAGE(E913:E921)+AVERAGE(E913:E920)+AVERAGE(E913:E919)+AVERAGE(E913:E918)+AVERAGE(E913:E917)+AVERAGE(E913:E916)+AVERAGE(E913:E915)+AVERAGE(E913:E914)+E913)/20</f>
        <v>1104.2972734112477</v>
      </c>
      <c r="CF932">
        <f t="shared" ref="CF932:CF995" si="1230">E931</f>
        <v>1085.849976</v>
      </c>
      <c r="CG932">
        <f t="shared" ref="CG932:CG995" si="1231">C931</f>
        <v>1090</v>
      </c>
      <c r="CH932">
        <f t="shared" ref="CH932:CH995" si="1232">D931</f>
        <v>1065.650024</v>
      </c>
    </row>
    <row r="933" spans="1:86">
      <c r="A933" s="1">
        <v>40830</v>
      </c>
      <c r="B933">
        <v>1050</v>
      </c>
      <c r="C933">
        <v>1051</v>
      </c>
      <c r="D933">
        <v>1021.599976</v>
      </c>
      <c r="E933">
        <v>1027.25</v>
      </c>
      <c r="F933">
        <v>879193</v>
      </c>
      <c r="G933">
        <f t="shared" si="1166"/>
        <v>-541270.72139015794</v>
      </c>
      <c r="H933">
        <f t="shared" si="1194"/>
        <v>18155683.596594982</v>
      </c>
      <c r="I933">
        <f t="shared" si="1167"/>
        <v>1037.4624939999999</v>
      </c>
      <c r="J933">
        <f t="shared" si="1174"/>
        <v>1112.5</v>
      </c>
      <c r="K933">
        <f t="shared" si="1175"/>
        <v>1037.4624939999999</v>
      </c>
      <c r="L933">
        <f t="shared" si="1176"/>
        <v>6</v>
      </c>
      <c r="M933">
        <f t="shared" si="1177"/>
        <v>1</v>
      </c>
      <c r="N933">
        <f t="shared" si="1178"/>
        <v>40</v>
      </c>
      <c r="O933">
        <f t="shared" si="1179"/>
        <v>90</v>
      </c>
      <c r="P933">
        <f t="shared" si="1154"/>
        <v>29.40002400000003</v>
      </c>
      <c r="Q933">
        <f t="shared" si="1155"/>
        <v>23.75</v>
      </c>
      <c r="R933">
        <f t="shared" si="1156"/>
        <v>5.6500240000000304</v>
      </c>
      <c r="S933">
        <f t="shared" si="1157"/>
        <v>29.40002400000003</v>
      </c>
      <c r="T933">
        <f t="shared" si="1193"/>
        <v>36.228582949383423</v>
      </c>
      <c r="U933">
        <f t="shared" si="1158"/>
        <v>14.90002400000003</v>
      </c>
      <c r="V933">
        <f t="shared" si="1159"/>
        <v>11.59997599999997</v>
      </c>
      <c r="W933">
        <f t="shared" si="1160"/>
        <v>14.90002400000003</v>
      </c>
      <c r="X933">
        <f t="shared" si="1161"/>
        <v>0</v>
      </c>
      <c r="Y933">
        <f t="shared" si="1191"/>
        <v>4.5967977714884887</v>
      </c>
      <c r="Z933">
        <f t="shared" si="1192"/>
        <v>9.1644130151723129</v>
      </c>
      <c r="AA933">
        <f t="shared" si="1188"/>
        <v>12.68831788952629</v>
      </c>
      <c r="AB933">
        <f t="shared" si="1189"/>
        <v>25.296084663251456</v>
      </c>
      <c r="AC933">
        <f t="shared" si="1190"/>
        <v>33.191957557334753</v>
      </c>
      <c r="AD933">
        <f t="shared" si="1198"/>
        <v>30.040869537360855</v>
      </c>
      <c r="AE933">
        <f t="shared" si="1171"/>
        <v>1063.0999756000001</v>
      </c>
      <c r="AF933">
        <f t="shared" si="1173"/>
        <v>1071.4499714999999</v>
      </c>
      <c r="AG933">
        <f t="shared" si="1195"/>
        <v>1092.7499877999999</v>
      </c>
      <c r="AH933">
        <f t="shared" si="1180"/>
        <v>1078.2849854000001</v>
      </c>
      <c r="AI933">
        <f t="shared" si="1181"/>
        <v>1124.3775096321417</v>
      </c>
      <c r="AJ933">
        <f t="shared" si="1182"/>
        <v>1032.1924611678585</v>
      </c>
      <c r="AK933">
        <f t="shared" si="1183"/>
        <v>-5.3614563860357699E-2</v>
      </c>
      <c r="AL933">
        <f t="shared" si="1162"/>
        <v>-0.61564493960957145</v>
      </c>
      <c r="AM933">
        <f t="shared" si="1163"/>
        <v>-541270.72139015794</v>
      </c>
      <c r="AN933">
        <f t="shared" si="1196"/>
        <v>1465514.1342439607</v>
      </c>
      <c r="AO933">
        <f t="shared" si="1197"/>
        <v>14130411</v>
      </c>
      <c r="AP933">
        <f t="shared" si="1199"/>
        <v>0.10371348251964933</v>
      </c>
      <c r="AQ933">
        <f t="shared" si="1200"/>
        <v>1059.142263234314</v>
      </c>
      <c r="AR933">
        <f t="shared" si="1201"/>
        <v>1059.9907337446662</v>
      </c>
      <c r="AS933">
        <f t="shared" si="1202"/>
        <v>1073.0556024599914</v>
      </c>
      <c r="AT933">
        <f t="shared" si="1203"/>
        <v>1087.6163927335251</v>
      </c>
      <c r="AU933">
        <f t="shared" si="1204"/>
        <v>1076.6288646018563</v>
      </c>
      <c r="AV933">
        <f t="shared" si="1205"/>
        <v>1094.5143184250801</v>
      </c>
      <c r="AW933">
        <f t="shared" si="1206"/>
        <v>-17.88545382322377</v>
      </c>
      <c r="AX933">
        <f t="shared" ref="AX933:AX996" si="1233">((AW933-AX932)*0.2)+AX932</f>
        <v>-14.402770605255588</v>
      </c>
      <c r="AY933">
        <f t="shared" si="1207"/>
        <v>-3.4826832179681819</v>
      </c>
      <c r="AZ933">
        <f t="shared" si="1164"/>
        <v>1033.2833253333333</v>
      </c>
      <c r="BA933">
        <f t="shared" si="1165"/>
        <v>908455466.64978933</v>
      </c>
      <c r="BB933">
        <f t="shared" si="1168"/>
        <v>0</v>
      </c>
      <c r="BC933">
        <f t="shared" si="1169"/>
        <v>908455466.64978933</v>
      </c>
      <c r="BD933">
        <f t="shared" si="1184"/>
        <v>4291097498.5110011</v>
      </c>
      <c r="BE933">
        <f t="shared" si="1185"/>
        <v>5075034658.3714933</v>
      </c>
      <c r="BF933">
        <f t="shared" si="1186"/>
        <v>0.84553067858022346</v>
      </c>
      <c r="BG933">
        <f t="shared" si="1187"/>
        <v>45.815043249819865</v>
      </c>
      <c r="BH933">
        <f t="shared" si="1208"/>
        <v>48767411</v>
      </c>
      <c r="BI933">
        <f t="shared" si="1209"/>
        <v>-1.634099574773908</v>
      </c>
      <c r="BJ933">
        <f t="shared" si="1170"/>
        <v>-3200</v>
      </c>
      <c r="BK933">
        <f t="shared" si="1210"/>
        <v>-2.9293645168910937E-2</v>
      </c>
      <c r="BL933">
        <f t="shared" si="1211"/>
        <v>0.97070635483108902</v>
      </c>
      <c r="BM933">
        <f t="shared" si="1212"/>
        <v>24.292893280015253</v>
      </c>
      <c r="BN933">
        <f t="shared" si="1213"/>
        <v>1036.299988</v>
      </c>
      <c r="BO933">
        <f t="shared" si="1172"/>
        <v>1066.9349975999999</v>
      </c>
      <c r="BP933">
        <f t="shared" si="1214"/>
        <v>1092.8235329558825</v>
      </c>
      <c r="BQ933">
        <f t="shared" si="1215"/>
        <v>-25.888535355882595</v>
      </c>
      <c r="BR933">
        <f t="shared" si="1216"/>
        <v>-55.75</v>
      </c>
      <c r="BS933">
        <f t="shared" si="1217"/>
        <v>-54.5</v>
      </c>
      <c r="BT933">
        <f t="shared" si="1218"/>
        <v>-56.90002400000003</v>
      </c>
      <c r="BU933">
        <f t="shared" si="1219"/>
        <v>-50</v>
      </c>
      <c r="BV933">
        <f t="shared" si="1220"/>
        <v>1056.2766520666669</v>
      </c>
      <c r="BW933">
        <f t="shared" si="1221"/>
        <v>1060.6118861904763</v>
      </c>
      <c r="BX933">
        <f t="shared" si="1222"/>
        <v>1070.7618009090909</v>
      </c>
      <c r="BY933">
        <f t="shared" si="1223"/>
        <v>1081.8568929380951</v>
      </c>
      <c r="BZ933">
        <f t="shared" si="1224"/>
        <v>1129</v>
      </c>
      <c r="CA933">
        <f t="shared" si="1225"/>
        <v>1021.599976</v>
      </c>
      <c r="CB933">
        <f t="shared" si="1226"/>
        <v>1070.9707946200001</v>
      </c>
      <c r="CC933">
        <f t="shared" si="1227"/>
        <v>1088.0996801472222</v>
      </c>
      <c r="CD933">
        <f t="shared" si="1228"/>
        <v>1086.1398863195238</v>
      </c>
      <c r="CE933">
        <f t="shared" si="1229"/>
        <v>1109.105603602407</v>
      </c>
      <c r="CF933">
        <f t="shared" si="1230"/>
        <v>1058.25</v>
      </c>
      <c r="CG933">
        <f t="shared" si="1231"/>
        <v>1083.75</v>
      </c>
      <c r="CH933">
        <f t="shared" si="1232"/>
        <v>1050</v>
      </c>
    </row>
    <row r="934" spans="1:86">
      <c r="A934" s="1">
        <v>40833</v>
      </c>
      <c r="B934">
        <v>1030.5500489999999</v>
      </c>
      <c r="C934">
        <v>1065.900024</v>
      </c>
      <c r="D934">
        <v>1010</v>
      </c>
      <c r="E934">
        <v>1051.599976</v>
      </c>
      <c r="F934">
        <v>1683826</v>
      </c>
      <c r="G934">
        <f t="shared" si="1166"/>
        <v>822331.10605691012</v>
      </c>
      <c r="H934">
        <f t="shared" si="1194"/>
        <v>18978014.702651892</v>
      </c>
      <c r="I934">
        <f t="shared" si="1167"/>
        <v>1039.5125122499999</v>
      </c>
      <c r="J934">
        <f t="shared" si="1174"/>
        <v>1112.5</v>
      </c>
      <c r="K934">
        <f t="shared" si="1175"/>
        <v>1037.4624939999999</v>
      </c>
      <c r="L934">
        <f t="shared" si="1176"/>
        <v>7</v>
      </c>
      <c r="M934">
        <f t="shared" si="1177"/>
        <v>2</v>
      </c>
      <c r="N934">
        <f t="shared" si="1178"/>
        <v>30</v>
      </c>
      <c r="O934">
        <f t="shared" si="1179"/>
        <v>80</v>
      </c>
      <c r="P934">
        <f t="shared" si="1154"/>
        <v>55.90002400000003</v>
      </c>
      <c r="Q934">
        <f t="shared" si="1155"/>
        <v>14.300048000000061</v>
      </c>
      <c r="R934">
        <f t="shared" si="1156"/>
        <v>41.59997599999997</v>
      </c>
      <c r="S934">
        <f t="shared" si="1157"/>
        <v>55.90002400000003</v>
      </c>
      <c r="T934">
        <f t="shared" si="1193"/>
        <v>37.633685881570322</v>
      </c>
      <c r="U934">
        <f t="shared" si="1158"/>
        <v>-1</v>
      </c>
      <c r="V934">
        <f t="shared" si="1159"/>
        <v>-29.300048999999944</v>
      </c>
      <c r="W934">
        <f t="shared" si="1160"/>
        <v>0</v>
      </c>
      <c r="X934">
        <f t="shared" si="1161"/>
        <v>0</v>
      </c>
      <c r="Y934">
        <f t="shared" si="1191"/>
        <v>4.2684550735250246</v>
      </c>
      <c r="Z934">
        <f t="shared" si="1192"/>
        <v>8.5098120855171473</v>
      </c>
      <c r="AA934">
        <f t="shared" si="1188"/>
        <v>11.342112720389526</v>
      </c>
      <c r="AB934">
        <f t="shared" si="1189"/>
        <v>22.612220637374524</v>
      </c>
      <c r="AC934">
        <f t="shared" si="1190"/>
        <v>33.191957557334746</v>
      </c>
      <c r="AD934">
        <f t="shared" si="1198"/>
        <v>30.525718475376518</v>
      </c>
      <c r="AE934">
        <f t="shared" si="1171"/>
        <v>1059.2299805999999</v>
      </c>
      <c r="AF934">
        <f t="shared" si="1173"/>
        <v>1061.183309</v>
      </c>
      <c r="AG934">
        <f t="shared" si="1195"/>
        <v>1089.8574890499999</v>
      </c>
      <c r="AH934">
        <f t="shared" si="1180"/>
        <v>1075.1449829999999</v>
      </c>
      <c r="AI934">
        <f t="shared" si="1181"/>
        <v>1123.7353696562457</v>
      </c>
      <c r="AJ934">
        <f t="shared" si="1182"/>
        <v>1026.5545963437542</v>
      </c>
      <c r="AK934">
        <f t="shared" si="1183"/>
        <v>0.25771949329638139</v>
      </c>
      <c r="AL934">
        <f t="shared" si="1162"/>
        <v>0.48837059533283733</v>
      </c>
      <c r="AM934">
        <f t="shared" si="1163"/>
        <v>822331.10605691012</v>
      </c>
      <c r="AN934">
        <f t="shared" si="1196"/>
        <v>1428828.8648010972</v>
      </c>
      <c r="AO934">
        <f t="shared" si="1197"/>
        <v>14566585</v>
      </c>
      <c r="AP934">
        <f t="shared" si="1199"/>
        <v>9.8089488016655735E-2</v>
      </c>
      <c r="AQ934">
        <f t="shared" si="1200"/>
        <v>1056.5778855746473</v>
      </c>
      <c r="AR934">
        <f t="shared" si="1201"/>
        <v>1057.7988885924362</v>
      </c>
      <c r="AS934">
        <f t="shared" si="1202"/>
        <v>1069.1935896971929</v>
      </c>
      <c r="AT934">
        <f t="shared" si="1203"/>
        <v>1084.3749152275079</v>
      </c>
      <c r="AU934">
        <f t="shared" si="1204"/>
        <v>1072.8745313115778</v>
      </c>
      <c r="AV934">
        <f t="shared" si="1205"/>
        <v>1091.5103144553245</v>
      </c>
      <c r="AW934">
        <f t="shared" si="1206"/>
        <v>-18.635783143746721</v>
      </c>
      <c r="AX934">
        <f t="shared" si="1233"/>
        <v>-15.249373112953815</v>
      </c>
      <c r="AY934">
        <f t="shared" si="1207"/>
        <v>-3.3864100307929057</v>
      </c>
      <c r="AZ934">
        <f t="shared" si="1164"/>
        <v>1042.5</v>
      </c>
      <c r="BA934">
        <f t="shared" si="1165"/>
        <v>1755388605</v>
      </c>
      <c r="BB934">
        <f t="shared" si="1168"/>
        <v>1755388605</v>
      </c>
      <c r="BC934">
        <f t="shared" si="1169"/>
        <v>0</v>
      </c>
      <c r="BD934">
        <f t="shared" si="1184"/>
        <v>5598119996.6602001</v>
      </c>
      <c r="BE934">
        <f t="shared" si="1185"/>
        <v>5075034658.3714933</v>
      </c>
      <c r="BF934">
        <f t="shared" si="1186"/>
        <v>1.1030702987270944</v>
      </c>
      <c r="BG934">
        <f t="shared" si="1187"/>
        <v>52.450472026291244</v>
      </c>
      <c r="BH934">
        <f t="shared" si="1208"/>
        <v>50451237</v>
      </c>
      <c r="BI934">
        <f t="shared" si="1209"/>
        <v>-1.7073391700422162</v>
      </c>
      <c r="BJ934">
        <f t="shared" si="1170"/>
        <v>2334.997599999997</v>
      </c>
      <c r="BK934">
        <f t="shared" si="1210"/>
        <v>2.3704040885860277E-2</v>
      </c>
      <c r="BL934">
        <f t="shared" si="1211"/>
        <v>1.0237040408858602</v>
      </c>
      <c r="BM934">
        <f t="shared" si="1212"/>
        <v>25.609382370330859</v>
      </c>
      <c r="BN934">
        <f t="shared" si="1213"/>
        <v>1037.950012</v>
      </c>
      <c r="BO934">
        <f t="shared" si="1172"/>
        <v>1058.8400024</v>
      </c>
      <c r="BP934">
        <f t="shared" si="1214"/>
        <v>1090.5044160294115</v>
      </c>
      <c r="BQ934">
        <f t="shared" si="1215"/>
        <v>-31.664413629411456</v>
      </c>
      <c r="BR934">
        <f t="shared" si="1216"/>
        <v>-26.15002400000003</v>
      </c>
      <c r="BS934">
        <f t="shared" si="1217"/>
        <v>-63.300048999999944</v>
      </c>
      <c r="BT934">
        <f t="shared" si="1218"/>
        <v>-34.09997599999997</v>
      </c>
      <c r="BU934">
        <f t="shared" si="1219"/>
        <v>-53.349975000000086</v>
      </c>
      <c r="BV934">
        <f t="shared" si="1220"/>
        <v>1052.4433188666667</v>
      </c>
      <c r="BW934">
        <f t="shared" si="1221"/>
        <v>1054.940458904762</v>
      </c>
      <c r="BX934">
        <f t="shared" si="1222"/>
        <v>1065.909981018182</v>
      </c>
      <c r="BY934">
        <f t="shared" si="1223"/>
        <v>1077.9378441952381</v>
      </c>
      <c r="BZ934">
        <f t="shared" si="1224"/>
        <v>1129</v>
      </c>
      <c r="CA934">
        <f t="shared" si="1225"/>
        <v>1010</v>
      </c>
      <c r="CB934">
        <f t="shared" si="1226"/>
        <v>1069.10513717</v>
      </c>
      <c r="CC934">
        <f t="shared" si="1227"/>
        <v>1069.3395470166668</v>
      </c>
      <c r="CD934">
        <f t="shared" si="1228"/>
        <v>1086.09094465627</v>
      </c>
      <c r="CE934">
        <f t="shared" si="1229"/>
        <v>1109.8735199775351</v>
      </c>
      <c r="CF934">
        <f t="shared" si="1230"/>
        <v>1027.25</v>
      </c>
      <c r="CG934">
        <f t="shared" si="1231"/>
        <v>1051</v>
      </c>
      <c r="CH934">
        <f t="shared" si="1232"/>
        <v>1021.599976</v>
      </c>
    </row>
    <row r="935" spans="1:86">
      <c r="A935" s="1">
        <v>40834</v>
      </c>
      <c r="B935">
        <v>1047</v>
      </c>
      <c r="C935">
        <v>1064.900024</v>
      </c>
      <c r="D935">
        <v>1039.3000489999999</v>
      </c>
      <c r="E935">
        <v>1052.3000489999999</v>
      </c>
      <c r="F935">
        <v>597663</v>
      </c>
      <c r="G935">
        <f t="shared" si="1166"/>
        <v>9339.0771504639306</v>
      </c>
      <c r="H935">
        <f t="shared" si="1194"/>
        <v>18987353.779802356</v>
      </c>
      <c r="I935">
        <f t="shared" si="1167"/>
        <v>1050.8750304999999</v>
      </c>
      <c r="J935">
        <f t="shared" si="1174"/>
        <v>1112.5</v>
      </c>
      <c r="K935">
        <f t="shared" si="1175"/>
        <v>1037.4624939999999</v>
      </c>
      <c r="L935">
        <f t="shared" si="1176"/>
        <v>8</v>
      </c>
      <c r="M935">
        <f t="shared" si="1177"/>
        <v>3</v>
      </c>
      <c r="N935">
        <f t="shared" si="1178"/>
        <v>20</v>
      </c>
      <c r="O935">
        <f t="shared" si="1179"/>
        <v>70</v>
      </c>
      <c r="P935">
        <f t="shared" si="1154"/>
        <v>25.599975000000086</v>
      </c>
      <c r="Q935">
        <f t="shared" si="1155"/>
        <v>12.599975000000086</v>
      </c>
      <c r="R935">
        <f t="shared" si="1156"/>
        <v>13</v>
      </c>
      <c r="S935">
        <f t="shared" si="1157"/>
        <v>25.599975000000086</v>
      </c>
      <c r="T935">
        <f t="shared" si="1193"/>
        <v>36.774135104315306</v>
      </c>
      <c r="U935">
        <f t="shared" si="1158"/>
        <v>9.0999759999999696</v>
      </c>
      <c r="V935">
        <f t="shared" si="1159"/>
        <v>-13</v>
      </c>
      <c r="W935">
        <f t="shared" si="1160"/>
        <v>9.0999759999999696</v>
      </c>
      <c r="X935">
        <f t="shared" si="1161"/>
        <v>0</v>
      </c>
      <c r="Y935">
        <f t="shared" si="1191"/>
        <v>4.6135637111303778</v>
      </c>
      <c r="Z935">
        <f t="shared" si="1192"/>
        <v>7.9019683651230661</v>
      </c>
      <c r="AA935">
        <f t="shared" si="1188"/>
        <v>12.545675644154016</v>
      </c>
      <c r="AB935">
        <f t="shared" si="1189"/>
        <v>21.487842862131107</v>
      </c>
      <c r="AC935">
        <f t="shared" si="1190"/>
        <v>26.274589317956359</v>
      </c>
      <c r="AD935">
        <f t="shared" si="1198"/>
        <v>30.134789829010167</v>
      </c>
      <c r="AE935">
        <f t="shared" si="1171"/>
        <v>1055.0500002000001</v>
      </c>
      <c r="AF935">
        <f t="shared" si="1173"/>
        <v>1058.0749919999998</v>
      </c>
      <c r="AG935">
        <f t="shared" si="1195"/>
        <v>1085.4349915000003</v>
      </c>
      <c r="AH935">
        <f t="shared" si="1180"/>
        <v>1072.5999878999999</v>
      </c>
      <c r="AI935">
        <f t="shared" si="1181"/>
        <v>1123.0099039237843</v>
      </c>
      <c r="AJ935">
        <f t="shared" si="1182"/>
        <v>1022.1900718762153</v>
      </c>
      <c r="AK935">
        <f t="shared" si="1183"/>
        <v>0.29865133190837012</v>
      </c>
      <c r="AL935">
        <f t="shared" si="1162"/>
        <v>1.5625991822254232E-2</v>
      </c>
      <c r="AM935">
        <f t="shared" si="1163"/>
        <v>9339.0771504639306</v>
      </c>
      <c r="AN935">
        <f t="shared" si="1196"/>
        <v>454857.07467433234</v>
      </c>
      <c r="AO935">
        <f t="shared" si="1197"/>
        <v>13761997</v>
      </c>
      <c r="AP935">
        <f t="shared" si="1199"/>
        <v>3.3051676633437166E-2</v>
      </c>
      <c r="AQ935">
        <f t="shared" si="1200"/>
        <v>1055.1234211392673</v>
      </c>
      <c r="AR935">
        <f t="shared" si="1201"/>
        <v>1060.079219308592</v>
      </c>
      <c r="AS935">
        <f t="shared" si="1202"/>
        <v>1066.1527523716982</v>
      </c>
      <c r="AT935">
        <f t="shared" si="1203"/>
        <v>1081.4881772670321</v>
      </c>
      <c r="AU935">
        <f t="shared" si="1204"/>
        <v>1069.7883589648411</v>
      </c>
      <c r="AV935">
        <f t="shared" si="1205"/>
        <v>1088.7655958734517</v>
      </c>
      <c r="AW935">
        <f t="shared" si="1206"/>
        <v>-18.977236908610621</v>
      </c>
      <c r="AX935">
        <f t="shared" si="1233"/>
        <v>-15.994945872085177</v>
      </c>
      <c r="AY935">
        <f t="shared" si="1207"/>
        <v>-2.982291036525444</v>
      </c>
      <c r="AZ935">
        <f t="shared" si="1164"/>
        <v>1052.1667073333333</v>
      </c>
      <c r="BA935">
        <f t="shared" si="1165"/>
        <v>628841110.80496204</v>
      </c>
      <c r="BB935">
        <f t="shared" si="1168"/>
        <v>628841110.80496204</v>
      </c>
      <c r="BC935">
        <f t="shared" si="1169"/>
        <v>0</v>
      </c>
      <c r="BD935">
        <f t="shared" si="1184"/>
        <v>5906980348.7503262</v>
      </c>
      <c r="BE935">
        <f t="shared" si="1185"/>
        <v>5075034658.3714933</v>
      </c>
      <c r="BF935">
        <f t="shared" si="1186"/>
        <v>1.1639290657860832</v>
      </c>
      <c r="BG935">
        <f t="shared" si="1187"/>
        <v>53.787764312101729</v>
      </c>
      <c r="BH935">
        <f t="shared" si="1208"/>
        <v>51048900</v>
      </c>
      <c r="BI935">
        <f t="shared" si="1209"/>
        <v>-1.7430048286368121</v>
      </c>
      <c r="BJ935">
        <f t="shared" si="1170"/>
        <v>-29.992700000002515</v>
      </c>
      <c r="BK935">
        <f t="shared" si="1210"/>
        <v>6.6572177251549773E-4</v>
      </c>
      <c r="BL935">
        <f t="shared" si="1211"/>
        <v>1.0006657217725154</v>
      </c>
      <c r="BM935">
        <f t="shared" si="1212"/>
        <v>26.568358548828108</v>
      </c>
      <c r="BN935">
        <f t="shared" si="1213"/>
        <v>1052.1000365</v>
      </c>
      <c r="BO935">
        <f t="shared" si="1172"/>
        <v>1054.2100097</v>
      </c>
      <c r="BP935">
        <f t="shared" si="1214"/>
        <v>1089.437505338235</v>
      </c>
      <c r="BQ935">
        <f t="shared" si="1215"/>
        <v>-35.227495638235041</v>
      </c>
      <c r="BR935">
        <f t="shared" si="1216"/>
        <v>-55.549927000000025</v>
      </c>
      <c r="BS935">
        <f t="shared" si="1217"/>
        <v>-42.649902000000111</v>
      </c>
      <c r="BT935">
        <f t="shared" si="1218"/>
        <v>-51.09997599999997</v>
      </c>
      <c r="BU935">
        <f t="shared" si="1219"/>
        <v>-35</v>
      </c>
      <c r="BV935">
        <f t="shared" si="1220"/>
        <v>1050.1333416666666</v>
      </c>
      <c r="BW935">
        <f t="shared" si="1221"/>
        <v>1052.4023846190476</v>
      </c>
      <c r="BX935">
        <f t="shared" si="1222"/>
        <v>1061.7563566545455</v>
      </c>
      <c r="BY935">
        <f t="shared" si="1223"/>
        <v>1074.3609451428572</v>
      </c>
      <c r="BZ935">
        <f t="shared" si="1224"/>
        <v>1129</v>
      </c>
      <c r="CA935">
        <f t="shared" si="1225"/>
        <v>1010</v>
      </c>
      <c r="CB935">
        <f t="shared" si="1226"/>
        <v>1065.1608221733331</v>
      </c>
      <c r="CC935">
        <f t="shared" si="1227"/>
        <v>1067.2667796416665</v>
      </c>
      <c r="CD935">
        <f t="shared" si="1228"/>
        <v>1089.0917303738095</v>
      </c>
      <c r="CE935">
        <f t="shared" si="1229"/>
        <v>1104.2368899166777</v>
      </c>
      <c r="CF935">
        <f t="shared" si="1230"/>
        <v>1051.599976</v>
      </c>
      <c r="CG935">
        <f t="shared" si="1231"/>
        <v>1065.900024</v>
      </c>
      <c r="CH935">
        <f t="shared" si="1232"/>
        <v>1010</v>
      </c>
    </row>
    <row r="936" spans="1:86">
      <c r="A936" s="1">
        <v>40835</v>
      </c>
      <c r="B936">
        <v>1065</v>
      </c>
      <c r="C936">
        <v>1074</v>
      </c>
      <c r="D936">
        <v>1052.3000489999999</v>
      </c>
      <c r="E936">
        <v>1065.8000489999999</v>
      </c>
      <c r="F936">
        <v>585164</v>
      </c>
      <c r="G936">
        <f t="shared" si="1166"/>
        <v>142921.88369623321</v>
      </c>
      <c r="H936">
        <f t="shared" si="1194"/>
        <v>19130275.663498588</v>
      </c>
      <c r="I936">
        <f t="shared" si="1167"/>
        <v>1064.2750245</v>
      </c>
      <c r="J936">
        <f t="shared" si="1174"/>
        <v>1112.5</v>
      </c>
      <c r="K936">
        <f t="shared" si="1175"/>
        <v>1037.4624939999999</v>
      </c>
      <c r="L936">
        <f t="shared" si="1176"/>
        <v>9</v>
      </c>
      <c r="M936">
        <f t="shared" si="1177"/>
        <v>4</v>
      </c>
      <c r="N936">
        <f t="shared" si="1178"/>
        <v>10</v>
      </c>
      <c r="O936">
        <f t="shared" si="1179"/>
        <v>60</v>
      </c>
      <c r="P936">
        <f t="shared" si="1154"/>
        <v>21.699951000000056</v>
      </c>
      <c r="Q936">
        <f t="shared" si="1155"/>
        <v>8.1999510000000555</v>
      </c>
      <c r="R936">
        <f t="shared" si="1156"/>
        <v>13.5</v>
      </c>
      <c r="S936">
        <f t="shared" si="1157"/>
        <v>21.699951000000056</v>
      </c>
      <c r="T936">
        <f t="shared" si="1193"/>
        <v>35.69740766829279</v>
      </c>
      <c r="U936">
        <f t="shared" si="1158"/>
        <v>5.9000240000000304</v>
      </c>
      <c r="V936">
        <f t="shared" si="1159"/>
        <v>2.3000489999999445</v>
      </c>
      <c r="W936">
        <f t="shared" si="1160"/>
        <v>5.9000240000000304</v>
      </c>
      <c r="X936">
        <f t="shared" si="1161"/>
        <v>0</v>
      </c>
      <c r="Y936">
        <f t="shared" si="1191"/>
        <v>4.7054537317639245</v>
      </c>
      <c r="Z936">
        <f t="shared" si="1192"/>
        <v>7.3375420533285611</v>
      </c>
      <c r="AA936">
        <f t="shared" si="1188"/>
        <v>13.181499831830676</v>
      </c>
      <c r="AB936">
        <f t="shared" si="1189"/>
        <v>20.554831660355898</v>
      </c>
      <c r="AC936">
        <f t="shared" si="1190"/>
        <v>21.85576054774333</v>
      </c>
      <c r="AD936">
        <f t="shared" si="1198"/>
        <v>29.199722423988096</v>
      </c>
      <c r="AE936">
        <f t="shared" si="1171"/>
        <v>1051.0400148000001</v>
      </c>
      <c r="AF936">
        <f t="shared" si="1173"/>
        <v>1056.8416749999999</v>
      </c>
      <c r="AG936">
        <f t="shared" si="1195"/>
        <v>1080.9774964000003</v>
      </c>
      <c r="AH936">
        <f t="shared" si="1180"/>
        <v>1068.3949951999998</v>
      </c>
      <c r="AI936">
        <f t="shared" si="1181"/>
        <v>1113.0257332881622</v>
      </c>
      <c r="AJ936">
        <f t="shared" si="1182"/>
        <v>1023.7642571118374</v>
      </c>
      <c r="AK936">
        <f t="shared" si="1183"/>
        <v>0.47092871066938352</v>
      </c>
      <c r="AL936">
        <f t="shared" si="1162"/>
        <v>0.24424244091610764</v>
      </c>
      <c r="AM936">
        <f t="shared" si="1163"/>
        <v>142921.88369623321</v>
      </c>
      <c r="AN936">
        <f t="shared" si="1196"/>
        <v>-202726.18547301594</v>
      </c>
      <c r="AO936">
        <f t="shared" si="1197"/>
        <v>13193412</v>
      </c>
      <c r="AP936">
        <f t="shared" si="1199"/>
        <v>-1.5365713241807043E-2</v>
      </c>
      <c r="AQ936">
        <f t="shared" si="1200"/>
        <v>1058.7534746119163</v>
      </c>
      <c r="AR936">
        <f t="shared" si="1201"/>
        <v>1065.0298778406432</v>
      </c>
      <c r="AS936">
        <f t="shared" si="1202"/>
        <v>1066.0892657647926</v>
      </c>
      <c r="AT936">
        <f t="shared" si="1203"/>
        <v>1080.0762457229991</v>
      </c>
      <c r="AU936">
        <f t="shared" si="1204"/>
        <v>1069.1901124701149</v>
      </c>
      <c r="AV936">
        <f t="shared" si="1205"/>
        <v>1087.15800759231</v>
      </c>
      <c r="AW936">
        <f t="shared" si="1206"/>
        <v>-17.967895122195159</v>
      </c>
      <c r="AX936">
        <f t="shared" si="1233"/>
        <v>-16.389535722107173</v>
      </c>
      <c r="AY936">
        <f t="shared" si="1207"/>
        <v>-1.5783594000879866</v>
      </c>
      <c r="AZ936">
        <f t="shared" si="1164"/>
        <v>1064.0333659999999</v>
      </c>
      <c r="BA936">
        <f t="shared" si="1165"/>
        <v>622634020.58202398</v>
      </c>
      <c r="BB936">
        <f t="shared" si="1168"/>
        <v>622634020.58202398</v>
      </c>
      <c r="BC936">
        <f t="shared" si="1169"/>
        <v>0</v>
      </c>
      <c r="BD936">
        <f t="shared" si="1184"/>
        <v>6529614369.3323498</v>
      </c>
      <c r="BE936">
        <f t="shared" si="1185"/>
        <v>4768523144.8121252</v>
      </c>
      <c r="BF936">
        <f t="shared" si="1186"/>
        <v>1.369315859656923</v>
      </c>
      <c r="BG936">
        <f t="shared" si="1187"/>
        <v>57.793723621771555</v>
      </c>
      <c r="BH936">
        <f t="shared" si="1208"/>
        <v>51634064</v>
      </c>
      <c r="BI936">
        <f t="shared" si="1209"/>
        <v>-1.6527399878135483</v>
      </c>
      <c r="BJ936">
        <f t="shared" si="1170"/>
        <v>1250</v>
      </c>
      <c r="BK936">
        <f t="shared" si="1210"/>
        <v>1.2829040550581596E-2</v>
      </c>
      <c r="BL936">
        <f t="shared" si="1211"/>
        <v>1.0128290405505815</v>
      </c>
      <c r="BM936">
        <f t="shared" si="1212"/>
        <v>23.522464335503685</v>
      </c>
      <c r="BN936">
        <f t="shared" si="1213"/>
        <v>1063.1500245</v>
      </c>
      <c r="BO936">
        <f t="shared" si="1172"/>
        <v>1051.2750122</v>
      </c>
      <c r="BP936">
        <f t="shared" si="1214"/>
        <v>1088.8978001764704</v>
      </c>
      <c r="BQ936">
        <f t="shared" si="1215"/>
        <v>-37.622787976470363</v>
      </c>
      <c r="BR936">
        <f t="shared" si="1216"/>
        <v>-19.75</v>
      </c>
      <c r="BS936">
        <f t="shared" si="1217"/>
        <v>-24.699951000000056</v>
      </c>
      <c r="BT936">
        <f t="shared" si="1218"/>
        <v>-55</v>
      </c>
      <c r="BU936">
        <f t="shared" si="1219"/>
        <v>-52</v>
      </c>
      <c r="BV936">
        <f t="shared" si="1220"/>
        <v>1053.7166912666667</v>
      </c>
      <c r="BW936">
        <f t="shared" si="1221"/>
        <v>1054.6095437619049</v>
      </c>
      <c r="BX936">
        <f t="shared" si="1222"/>
        <v>1060.5200041272726</v>
      </c>
      <c r="BY936">
        <f t="shared" si="1223"/>
        <v>1072.4909506190475</v>
      </c>
      <c r="BZ936">
        <f t="shared" si="1224"/>
        <v>1129</v>
      </c>
      <c r="CA936">
        <f t="shared" si="1225"/>
        <v>1010</v>
      </c>
      <c r="CB936">
        <f t="shared" si="1226"/>
        <v>1049.0180026100002</v>
      </c>
      <c r="CC936">
        <f t="shared" si="1227"/>
        <v>1063.7742976444445</v>
      </c>
      <c r="CD936">
        <f t="shared" si="1228"/>
        <v>1080.8740447891271</v>
      </c>
      <c r="CE936">
        <f t="shared" si="1229"/>
        <v>1093.4938038494765</v>
      </c>
      <c r="CF936">
        <f t="shared" si="1230"/>
        <v>1052.3000489999999</v>
      </c>
      <c r="CG936">
        <f t="shared" si="1231"/>
        <v>1064.900024</v>
      </c>
      <c r="CH936">
        <f t="shared" si="1232"/>
        <v>1039.3000489999999</v>
      </c>
    </row>
    <row r="937" spans="1:86">
      <c r="A937" s="1">
        <v>40836</v>
      </c>
      <c r="B937">
        <v>1063.8000489999999</v>
      </c>
      <c r="C937">
        <v>1079.900024</v>
      </c>
      <c r="D937">
        <v>1050</v>
      </c>
      <c r="E937">
        <v>1077.4499510000001</v>
      </c>
      <c r="F937">
        <v>522623</v>
      </c>
      <c r="G937">
        <f t="shared" si="1166"/>
        <v>436973.26931891521</v>
      </c>
      <c r="H937">
        <f t="shared" si="1194"/>
        <v>19567248.932817504</v>
      </c>
      <c r="I937">
        <f t="shared" si="1167"/>
        <v>1067.7875060000001</v>
      </c>
      <c r="J937">
        <f t="shared" si="1174"/>
        <v>1112.5</v>
      </c>
      <c r="K937">
        <f t="shared" si="1175"/>
        <v>1037.4624939999999</v>
      </c>
      <c r="L937">
        <f t="shared" si="1176"/>
        <v>10</v>
      </c>
      <c r="M937">
        <f t="shared" si="1177"/>
        <v>5</v>
      </c>
      <c r="N937">
        <f t="shared" si="1178"/>
        <v>0</v>
      </c>
      <c r="O937">
        <f t="shared" si="1179"/>
        <v>50</v>
      </c>
      <c r="P937">
        <f t="shared" si="1154"/>
        <v>29.90002400000003</v>
      </c>
      <c r="Q937">
        <f t="shared" si="1155"/>
        <v>2.4500729999999749</v>
      </c>
      <c r="R937">
        <f t="shared" si="1156"/>
        <v>27.449951000000056</v>
      </c>
      <c r="S937">
        <f t="shared" si="1157"/>
        <v>29.90002400000003</v>
      </c>
      <c r="T937">
        <f t="shared" si="1193"/>
        <v>35.283308834843311</v>
      </c>
      <c r="U937">
        <f t="shared" si="1158"/>
        <v>37.59997599999997</v>
      </c>
      <c r="V937">
        <f t="shared" si="1159"/>
        <v>-38</v>
      </c>
      <c r="W937">
        <f t="shared" si="1160"/>
        <v>37.59997599999997</v>
      </c>
      <c r="X937">
        <f t="shared" si="1161"/>
        <v>0</v>
      </c>
      <c r="Y937">
        <f t="shared" si="1191"/>
        <v>7.0550624652093559</v>
      </c>
      <c r="Z937">
        <f t="shared" si="1192"/>
        <v>6.8134319066622355</v>
      </c>
      <c r="AA937">
        <f t="shared" si="1188"/>
        <v>19.995467256864167</v>
      </c>
      <c r="AB937">
        <f t="shared" si="1189"/>
        <v>19.310637612121486</v>
      </c>
      <c r="AC937">
        <f t="shared" si="1190"/>
        <v>1.7422984216455484</v>
      </c>
      <c r="AD937">
        <f t="shared" si="1198"/>
        <v>26.827979152816191</v>
      </c>
      <c r="AE937">
        <f t="shared" si="1171"/>
        <v>1054.8800050000002</v>
      </c>
      <c r="AF937">
        <f t="shared" si="1173"/>
        <v>1055.4416708333335</v>
      </c>
      <c r="AG937">
        <f t="shared" si="1195"/>
        <v>1078.7149964</v>
      </c>
      <c r="AH937">
        <f t="shared" si="1180"/>
        <v>1067.5849854000001</v>
      </c>
      <c r="AI937">
        <f t="shared" si="1181"/>
        <v>1111.2239228326853</v>
      </c>
      <c r="AJ937">
        <f t="shared" si="1182"/>
        <v>1023.9460479673148</v>
      </c>
      <c r="AK937">
        <f t="shared" si="1183"/>
        <v>0.61302939737266859</v>
      </c>
      <c r="AL937">
        <f t="shared" si="1162"/>
        <v>0.83611564994061727</v>
      </c>
      <c r="AM937">
        <f t="shared" si="1163"/>
        <v>436973.26931891521</v>
      </c>
      <c r="AN937">
        <f t="shared" si="1196"/>
        <v>507625.50572089927</v>
      </c>
      <c r="AO937">
        <f t="shared" si="1197"/>
        <v>13267414</v>
      </c>
      <c r="AP937">
        <f t="shared" si="1199"/>
        <v>3.8261073764706464E-2</v>
      </c>
      <c r="AQ937">
        <f t="shared" si="1200"/>
        <v>1065.1102765838648</v>
      </c>
      <c r="AR937">
        <f t="shared" si="1201"/>
        <v>1073.4431266210599</v>
      </c>
      <c r="AS937">
        <f t="shared" si="1202"/>
        <v>1068.1341891071299</v>
      </c>
      <c r="AT937">
        <f t="shared" si="1203"/>
        <v>1079.8398791979291</v>
      </c>
      <c r="AU937">
        <f t="shared" si="1204"/>
        <v>1070.4290882495977</v>
      </c>
      <c r="AV937">
        <f t="shared" si="1205"/>
        <v>1086.4784436308482</v>
      </c>
      <c r="AW937">
        <f t="shared" si="1206"/>
        <v>-16.049355381250507</v>
      </c>
      <c r="AX937">
        <f t="shared" si="1233"/>
        <v>-16.321499653935838</v>
      </c>
      <c r="AY937">
        <f t="shared" si="1207"/>
        <v>0.27214427268533115</v>
      </c>
      <c r="AZ937">
        <f t="shared" si="1164"/>
        <v>1069.1166583333334</v>
      </c>
      <c r="BA937">
        <f t="shared" si="1165"/>
        <v>558744955.32814169</v>
      </c>
      <c r="BB937">
        <f t="shared" si="1168"/>
        <v>558744955.32814169</v>
      </c>
      <c r="BC937">
        <f t="shared" si="1169"/>
        <v>0</v>
      </c>
      <c r="BD937">
        <f t="shared" si="1184"/>
        <v>6364376891.6604919</v>
      </c>
      <c r="BE937">
        <f t="shared" si="1185"/>
        <v>4768523144.8121252</v>
      </c>
      <c r="BF937">
        <f t="shared" si="1186"/>
        <v>1.3346641503847081</v>
      </c>
      <c r="BG937">
        <f t="shared" si="1187"/>
        <v>57.167286787899705</v>
      </c>
      <c r="BH937">
        <f t="shared" si="1208"/>
        <v>52156687</v>
      </c>
      <c r="BI937">
        <f t="shared" si="1209"/>
        <v>-1.4771904104803006</v>
      </c>
      <c r="BJ937">
        <f t="shared" si="1170"/>
        <v>1064.9902000000111</v>
      </c>
      <c r="BK937">
        <f t="shared" si="1210"/>
        <v>1.0930663787199837E-2</v>
      </c>
      <c r="BL937">
        <f t="shared" si="1211"/>
        <v>1.0109306637871998</v>
      </c>
      <c r="BM937">
        <f t="shared" si="1212"/>
        <v>22.999739492811894</v>
      </c>
      <c r="BN937">
        <f t="shared" si="1213"/>
        <v>1064.950012</v>
      </c>
      <c r="BO937">
        <f t="shared" si="1172"/>
        <v>1050.8900146000001</v>
      </c>
      <c r="BP937">
        <f t="shared" si="1214"/>
        <v>1088.4176545441176</v>
      </c>
      <c r="BQ937">
        <f t="shared" si="1215"/>
        <v>-37.527639944117482</v>
      </c>
      <c r="BR937">
        <f t="shared" si="1216"/>
        <v>-35.75</v>
      </c>
      <c r="BS937">
        <f t="shared" si="1217"/>
        <v>-46.800048999999944</v>
      </c>
      <c r="BT937">
        <f t="shared" si="1218"/>
        <v>-45.09997599999997</v>
      </c>
      <c r="BU937">
        <f t="shared" si="1219"/>
        <v>-51.199951000000056</v>
      </c>
      <c r="BV937">
        <f t="shared" si="1220"/>
        <v>1062.5200033333335</v>
      </c>
      <c r="BW937">
        <f t="shared" si="1221"/>
        <v>1060.4976226190474</v>
      </c>
      <c r="BX937">
        <f t="shared" si="1222"/>
        <v>1062.1663597272727</v>
      </c>
      <c r="BY937">
        <f t="shared" si="1223"/>
        <v>1072.1549939142858</v>
      </c>
      <c r="BZ937">
        <f t="shared" si="1224"/>
        <v>1125</v>
      </c>
      <c r="CA937">
        <f t="shared" si="1225"/>
        <v>1010</v>
      </c>
      <c r="CB937">
        <f t="shared" si="1226"/>
        <v>1042.9018372999999</v>
      </c>
      <c r="CC937">
        <f t="shared" si="1227"/>
        <v>1050.0886139805555</v>
      </c>
      <c r="CD937">
        <f t="shared" si="1228"/>
        <v>1079.786118400159</v>
      </c>
      <c r="CE937">
        <f t="shared" si="1229"/>
        <v>1086.7615636634578</v>
      </c>
      <c r="CF937">
        <f t="shared" si="1230"/>
        <v>1065.8000489999999</v>
      </c>
      <c r="CG937">
        <f t="shared" si="1231"/>
        <v>1074</v>
      </c>
      <c r="CH937">
        <f t="shared" si="1232"/>
        <v>1052.3000489999999</v>
      </c>
    </row>
    <row r="938" spans="1:86">
      <c r="A938" s="1">
        <v>40837</v>
      </c>
      <c r="B938">
        <v>1110</v>
      </c>
      <c r="C938">
        <v>1117.5</v>
      </c>
      <c r="D938">
        <v>1088</v>
      </c>
      <c r="E938">
        <v>1094.5500489999999</v>
      </c>
      <c r="F938">
        <v>1422468</v>
      </c>
      <c r="G938">
        <f t="shared" si="1166"/>
        <v>-790791.04400461551</v>
      </c>
      <c r="H938">
        <f t="shared" si="1194"/>
        <v>18776457.888812888</v>
      </c>
      <c r="I938">
        <f t="shared" si="1167"/>
        <v>1102.5125122499999</v>
      </c>
      <c r="J938">
        <f t="shared" si="1174"/>
        <v>1102.5125122499999</v>
      </c>
      <c r="K938">
        <f t="shared" si="1175"/>
        <v>1037.4624939999999</v>
      </c>
      <c r="L938">
        <f t="shared" si="1176"/>
        <v>1</v>
      </c>
      <c r="M938">
        <f t="shared" si="1177"/>
        <v>6</v>
      </c>
      <c r="N938">
        <f t="shared" si="1178"/>
        <v>90</v>
      </c>
      <c r="O938">
        <f t="shared" si="1179"/>
        <v>40</v>
      </c>
      <c r="P938">
        <f t="shared" si="1154"/>
        <v>29.5</v>
      </c>
      <c r="Q938">
        <f t="shared" si="1155"/>
        <v>22.949951000000056</v>
      </c>
      <c r="R938">
        <f t="shared" si="1156"/>
        <v>6.5500489999999445</v>
      </c>
      <c r="S938">
        <f t="shared" si="1157"/>
        <v>29.5</v>
      </c>
      <c r="T938">
        <f t="shared" si="1193"/>
        <v>34.870215346640215</v>
      </c>
      <c r="U938">
        <f t="shared" si="1158"/>
        <v>7.0500489999999445</v>
      </c>
      <c r="V938">
        <f t="shared" si="1159"/>
        <v>-18.300048999999944</v>
      </c>
      <c r="W938">
        <f t="shared" si="1160"/>
        <v>7.0500489999999445</v>
      </c>
      <c r="X938">
        <f t="shared" si="1161"/>
        <v>0</v>
      </c>
      <c r="Y938">
        <f t="shared" si="1191"/>
        <v>7.0547043605515407</v>
      </c>
      <c r="Z938">
        <f t="shared" si="1192"/>
        <v>6.3267581990435042</v>
      </c>
      <c r="AA938">
        <f t="shared" si="1188"/>
        <v>20.231318592161404</v>
      </c>
      <c r="AB938">
        <f t="shared" si="1189"/>
        <v>18.143731365436189</v>
      </c>
      <c r="AC938">
        <f t="shared" si="1190"/>
        <v>5.4399596327089847</v>
      </c>
      <c r="AD938">
        <f t="shared" si="1198"/>
        <v>24.650690494330359</v>
      </c>
      <c r="AE938">
        <f t="shared" si="1171"/>
        <v>1068.3400148000001</v>
      </c>
      <c r="AF938">
        <f t="shared" si="1173"/>
        <v>1061.491679</v>
      </c>
      <c r="AG938">
        <f t="shared" si="1195"/>
        <v>1079.0875000500002</v>
      </c>
      <c r="AH938">
        <f t="shared" si="1180"/>
        <v>1065.7199951999999</v>
      </c>
      <c r="AI938">
        <f t="shared" si="1181"/>
        <v>1102.4487296428645</v>
      </c>
      <c r="AJ938">
        <f t="shared" si="1182"/>
        <v>1028.9912607571353</v>
      </c>
      <c r="AK938">
        <f t="shared" si="1183"/>
        <v>0.89247273609234012</v>
      </c>
      <c r="AL938">
        <f t="shared" si="1162"/>
        <v>-0.55592888135593599</v>
      </c>
      <c r="AM938">
        <f t="shared" si="1163"/>
        <v>-790791.04400461551</v>
      </c>
      <c r="AN938">
        <f t="shared" si="1196"/>
        <v>54160.575120607275</v>
      </c>
      <c r="AO938">
        <f t="shared" si="1197"/>
        <v>14120032</v>
      </c>
      <c r="AP938">
        <f t="shared" si="1199"/>
        <v>3.8357260890490388E-3</v>
      </c>
      <c r="AQ938">
        <f t="shared" si="1200"/>
        <v>1075.1197992053508</v>
      </c>
      <c r="AR938">
        <f t="shared" si="1201"/>
        <v>1084.5458423740579</v>
      </c>
      <c r="AS938">
        <f t="shared" si="1202"/>
        <v>1072.8890438878466</v>
      </c>
      <c r="AT938">
        <f t="shared" si="1203"/>
        <v>1081.1637944801155</v>
      </c>
      <c r="AU938">
        <f t="shared" si="1204"/>
        <v>1074.047232362158</v>
      </c>
      <c r="AV938">
        <f t="shared" si="1205"/>
        <v>1087.0434560066888</v>
      </c>
      <c r="AW938">
        <f t="shared" si="1206"/>
        <v>-12.996223644530801</v>
      </c>
      <c r="AX938">
        <f t="shared" si="1233"/>
        <v>-15.656444452054831</v>
      </c>
      <c r="AY938">
        <f t="shared" si="1207"/>
        <v>2.6602208075240306</v>
      </c>
      <c r="AZ938">
        <f t="shared" si="1164"/>
        <v>1100.0166830000001</v>
      </c>
      <c r="BA938">
        <f t="shared" si="1165"/>
        <v>1564738531.0336442</v>
      </c>
      <c r="BB938">
        <f t="shared" si="1168"/>
        <v>1564738531.0336442</v>
      </c>
      <c r="BC938">
        <f t="shared" si="1169"/>
        <v>0</v>
      </c>
      <c r="BD938">
        <f t="shared" si="1184"/>
        <v>7929115422.6941357</v>
      </c>
      <c r="BE938">
        <f t="shared" si="1185"/>
        <v>4532987690.8121252</v>
      </c>
      <c r="BF938">
        <f t="shared" si="1186"/>
        <v>1.7492029459434875</v>
      </c>
      <c r="BG938">
        <f t="shared" si="1187"/>
        <v>63.625821022943285</v>
      </c>
      <c r="BH938">
        <f t="shared" si="1208"/>
        <v>53579155</v>
      </c>
      <c r="BI938">
        <f t="shared" si="1209"/>
        <v>-1.1955569552180656</v>
      </c>
      <c r="BJ938">
        <f t="shared" si="1170"/>
        <v>1610.0097999999889</v>
      </c>
      <c r="BK938">
        <f t="shared" si="1210"/>
        <v>1.5870897747156599E-2</v>
      </c>
      <c r="BL938">
        <f t="shared" si="1211"/>
        <v>1.0158708977471567</v>
      </c>
      <c r="BM938">
        <f t="shared" si="1212"/>
        <v>19.357742735823432</v>
      </c>
      <c r="BN938">
        <f t="shared" si="1213"/>
        <v>1102.75</v>
      </c>
      <c r="BO938">
        <f t="shared" si="1172"/>
        <v>1064.1800170000001</v>
      </c>
      <c r="BP938">
        <f t="shared" si="1214"/>
        <v>1089.1448597058825</v>
      </c>
      <c r="BQ938">
        <f t="shared" si="1215"/>
        <v>-24.964842705882347</v>
      </c>
      <c r="BR938">
        <f t="shared" si="1216"/>
        <v>23.600097999999889</v>
      </c>
      <c r="BS938">
        <f t="shared" si="1217"/>
        <v>23</v>
      </c>
      <c r="BT938">
        <f t="shared" si="1218"/>
        <v>25.65002400000003</v>
      </c>
      <c r="BU938">
        <f t="shared" si="1219"/>
        <v>29.90002400000003</v>
      </c>
      <c r="BV938">
        <f t="shared" si="1220"/>
        <v>1075.7433513333333</v>
      </c>
      <c r="BW938">
        <f t="shared" si="1221"/>
        <v>1071.6714449523809</v>
      </c>
      <c r="BX938">
        <f t="shared" si="1222"/>
        <v>1067.0690985636363</v>
      </c>
      <c r="BY938">
        <f t="shared" si="1223"/>
        <v>1073.6630941619048</v>
      </c>
      <c r="BZ938">
        <f t="shared" si="1224"/>
        <v>1117.5</v>
      </c>
      <c r="CA938">
        <f t="shared" si="1225"/>
        <v>1010</v>
      </c>
      <c r="CB938">
        <f t="shared" si="1226"/>
        <v>1058.0488401766665</v>
      </c>
      <c r="CC938">
        <f t="shared" si="1227"/>
        <v>1046.0001442499999</v>
      </c>
      <c r="CD938">
        <f t="shared" si="1228"/>
        <v>1066.4838199046033</v>
      </c>
      <c r="CE938">
        <f t="shared" si="1229"/>
        <v>1086.5136731216296</v>
      </c>
      <c r="CF938">
        <f t="shared" si="1230"/>
        <v>1077.4499510000001</v>
      </c>
      <c r="CG938">
        <f t="shared" si="1231"/>
        <v>1079.900024</v>
      </c>
      <c r="CH938">
        <f t="shared" si="1232"/>
        <v>1050</v>
      </c>
    </row>
    <row r="939" spans="1:86">
      <c r="A939" s="1">
        <v>40840</v>
      </c>
      <c r="B939">
        <v>1112</v>
      </c>
      <c r="C939">
        <v>1124.5500489999999</v>
      </c>
      <c r="D939">
        <v>1106.3000489999999</v>
      </c>
      <c r="E939">
        <v>1112.400024</v>
      </c>
      <c r="F939">
        <v>550386</v>
      </c>
      <c r="G939">
        <f t="shared" si="1166"/>
        <v>-182458.23667396742</v>
      </c>
      <c r="H939">
        <f t="shared" si="1194"/>
        <v>18593999.652138922</v>
      </c>
      <c r="I939">
        <f t="shared" si="1167"/>
        <v>1113.8125304999999</v>
      </c>
      <c r="J939">
        <f t="shared" si="1174"/>
        <v>1113.8125304999999</v>
      </c>
      <c r="K939">
        <f t="shared" si="1175"/>
        <v>1037.4624939999999</v>
      </c>
      <c r="L939">
        <f t="shared" si="1176"/>
        <v>1</v>
      </c>
      <c r="M939">
        <f t="shared" si="1177"/>
        <v>7</v>
      </c>
      <c r="N939">
        <f t="shared" si="1178"/>
        <v>90</v>
      </c>
      <c r="O939">
        <f t="shared" si="1179"/>
        <v>30</v>
      </c>
      <c r="P939">
        <f t="shared" si="1154"/>
        <v>18.25</v>
      </c>
      <c r="Q939">
        <f t="shared" si="1155"/>
        <v>12.150024999999914</v>
      </c>
      <c r="R939">
        <f t="shared" si="1156"/>
        <v>6.0999750000000859</v>
      </c>
      <c r="S939">
        <f t="shared" si="1157"/>
        <v>18.25</v>
      </c>
      <c r="T939">
        <f t="shared" si="1193"/>
        <v>33.683057107594486</v>
      </c>
      <c r="U939">
        <f t="shared" si="1158"/>
        <v>35.449951000000056</v>
      </c>
      <c r="V939">
        <f t="shared" si="1159"/>
        <v>-10.899902000000111</v>
      </c>
      <c r="W939">
        <f t="shared" si="1160"/>
        <v>35.449951000000056</v>
      </c>
      <c r="X939">
        <f t="shared" si="1161"/>
        <v>0</v>
      </c>
      <c r="Y939">
        <f t="shared" si="1191"/>
        <v>9.0829362633692927</v>
      </c>
      <c r="Z939">
        <f t="shared" si="1192"/>
        <v>5.8748468991118248</v>
      </c>
      <c r="AA939">
        <f t="shared" si="1188"/>
        <v>26.965890401086462</v>
      </c>
      <c r="AB939">
        <f t="shared" si="1189"/>
        <v>17.441548967321108</v>
      </c>
      <c r="AC939">
        <f t="shared" si="1190"/>
        <v>21.447625824021689</v>
      </c>
      <c r="AD939">
        <f t="shared" si="1198"/>
        <v>24.436893823060132</v>
      </c>
      <c r="AE939">
        <f t="shared" si="1171"/>
        <v>1080.5000243999998</v>
      </c>
      <c r="AF939">
        <f t="shared" si="1173"/>
        <v>1075.6833496666668</v>
      </c>
      <c r="AG939">
        <f t="shared" si="1195"/>
        <v>1080.1625000500001</v>
      </c>
      <c r="AH939">
        <f t="shared" si="1180"/>
        <v>1069.8650024999999</v>
      </c>
      <c r="AI939">
        <f t="shared" si="1181"/>
        <v>1116.1353456167967</v>
      </c>
      <c r="AJ939">
        <f t="shared" si="1182"/>
        <v>1023.5946593832032</v>
      </c>
      <c r="AK939">
        <f t="shared" si="1183"/>
        <v>0.95963589888054335</v>
      </c>
      <c r="AL939">
        <f t="shared" si="1162"/>
        <v>-0.33150958904108646</v>
      </c>
      <c r="AM939">
        <f t="shared" si="1163"/>
        <v>-182458.23667396742</v>
      </c>
      <c r="AN939">
        <f t="shared" si="1196"/>
        <v>-438149.94512928382</v>
      </c>
      <c r="AO939">
        <f t="shared" si="1197"/>
        <v>14011195</v>
      </c>
      <c r="AP939">
        <f t="shared" si="1199"/>
        <v>-3.1271418685507112E-2</v>
      </c>
      <c r="AQ939">
        <f t="shared" si="1200"/>
        <v>1087.7950756355315</v>
      </c>
      <c r="AR939">
        <f t="shared" si="1201"/>
        <v>1103.5565272974513</v>
      </c>
      <c r="AS939">
        <f t="shared" si="1202"/>
        <v>1080.0010203080342</v>
      </c>
      <c r="AT939">
        <f t="shared" si="1203"/>
        <v>1083.975055136905</v>
      </c>
      <c r="AU939">
        <f t="shared" si="1204"/>
        <v>1079.8001511078342</v>
      </c>
      <c r="AV939">
        <f t="shared" si="1205"/>
        <v>1088.8184157662206</v>
      </c>
      <c r="AW939">
        <f t="shared" si="1206"/>
        <v>-9.0182646583864425</v>
      </c>
      <c r="AX939">
        <f t="shared" si="1233"/>
        <v>-14.328808493321153</v>
      </c>
      <c r="AY939">
        <f t="shared" si="1207"/>
        <v>5.3105438349347107</v>
      </c>
      <c r="AZ939">
        <f t="shared" si="1164"/>
        <v>1114.4167073333333</v>
      </c>
      <c r="BA939">
        <f t="shared" si="1165"/>
        <v>613359353.88236403</v>
      </c>
      <c r="BB939">
        <f t="shared" si="1168"/>
        <v>613359353.88236403</v>
      </c>
      <c r="BC939">
        <f t="shared" si="1169"/>
        <v>0</v>
      </c>
      <c r="BD939">
        <f t="shared" si="1184"/>
        <v>8542474776.5764999</v>
      </c>
      <c r="BE939">
        <f t="shared" si="1185"/>
        <v>4076201071.0440793</v>
      </c>
      <c r="BF939">
        <f t="shared" si="1186"/>
        <v>2.0956951405707835</v>
      </c>
      <c r="BG939">
        <f t="shared" si="1187"/>
        <v>67.697077567669652</v>
      </c>
      <c r="BH939">
        <f t="shared" si="1208"/>
        <v>54129541</v>
      </c>
      <c r="BI939">
        <f t="shared" si="1209"/>
        <v>-0.82826158409895467</v>
      </c>
      <c r="BJ939">
        <f t="shared" si="1170"/>
        <v>1684.9975000000086</v>
      </c>
      <c r="BK939">
        <f t="shared" si="1210"/>
        <v>1.6308048239829814E-2</v>
      </c>
      <c r="BL939">
        <f t="shared" si="1211"/>
        <v>1.0163080482398299</v>
      </c>
      <c r="BM939">
        <f t="shared" si="1212"/>
        <v>24.386612061095356</v>
      </c>
      <c r="BN939">
        <f t="shared" si="1213"/>
        <v>1115.4250489999999</v>
      </c>
      <c r="BO939">
        <f t="shared" si="1172"/>
        <v>1079.6750244</v>
      </c>
      <c r="BP939">
        <f t="shared" si="1214"/>
        <v>1090.1514784411763</v>
      </c>
      <c r="BQ939">
        <f t="shared" si="1215"/>
        <v>-10.476454041176339</v>
      </c>
      <c r="BR939">
        <f t="shared" si="1216"/>
        <v>39.200072999999975</v>
      </c>
      <c r="BS939">
        <f t="shared" si="1217"/>
        <v>43.100097999999889</v>
      </c>
      <c r="BT939">
        <f t="shared" si="1218"/>
        <v>37.25</v>
      </c>
      <c r="BU939">
        <f t="shared" si="1219"/>
        <v>47</v>
      </c>
      <c r="BV939">
        <f t="shared" si="1220"/>
        <v>1090.4300210666668</v>
      </c>
      <c r="BW939">
        <f t="shared" si="1221"/>
        <v>1086.2166863809523</v>
      </c>
      <c r="BX939">
        <f t="shared" si="1222"/>
        <v>1075.556376527273</v>
      </c>
      <c r="BY939">
        <f t="shared" si="1223"/>
        <v>1076.8357154904763</v>
      </c>
      <c r="BZ939">
        <f t="shared" si="1224"/>
        <v>1124.5500489999999</v>
      </c>
      <c r="CA939">
        <f t="shared" si="1225"/>
        <v>1010</v>
      </c>
      <c r="CB939">
        <f t="shared" si="1226"/>
        <v>1065.9116993133332</v>
      </c>
      <c r="CC939">
        <f t="shared" si="1227"/>
        <v>1060.9879250916665</v>
      </c>
      <c r="CD939">
        <f t="shared" si="1228"/>
        <v>1065.9245634921429</v>
      </c>
      <c r="CE939">
        <f t="shared" si="1229"/>
        <v>1085.3259283289519</v>
      </c>
      <c r="CF939">
        <f t="shared" si="1230"/>
        <v>1094.5500489999999</v>
      </c>
      <c r="CG939">
        <f t="shared" si="1231"/>
        <v>1117.5</v>
      </c>
      <c r="CH939">
        <f t="shared" si="1232"/>
        <v>1088</v>
      </c>
    </row>
    <row r="940" spans="1:86">
      <c r="A940" s="1">
        <v>40841</v>
      </c>
      <c r="B940">
        <v>1122</v>
      </c>
      <c r="C940">
        <v>1160</v>
      </c>
      <c r="D940">
        <v>1117.1999510000001</v>
      </c>
      <c r="E940">
        <v>1151.25</v>
      </c>
      <c r="F940">
        <v>946337</v>
      </c>
      <c r="G940">
        <f t="shared" si="1166"/>
        <v>559400.58551131515</v>
      </c>
      <c r="H940">
        <f t="shared" si="1194"/>
        <v>19153400.237650238</v>
      </c>
      <c r="I940">
        <f t="shared" si="1167"/>
        <v>1137.6124877500001</v>
      </c>
      <c r="J940">
        <f t="shared" si="1174"/>
        <v>1137.6124877500001</v>
      </c>
      <c r="K940">
        <f t="shared" si="1175"/>
        <v>1037.4624939999999</v>
      </c>
      <c r="L940">
        <f t="shared" si="1176"/>
        <v>1</v>
      </c>
      <c r="M940">
        <f t="shared" si="1177"/>
        <v>8</v>
      </c>
      <c r="N940">
        <f t="shared" si="1178"/>
        <v>90</v>
      </c>
      <c r="O940">
        <f t="shared" si="1179"/>
        <v>20</v>
      </c>
      <c r="P940">
        <f t="shared" si="1154"/>
        <v>42.800048999999944</v>
      </c>
      <c r="Q940">
        <f t="shared" si="1155"/>
        <v>8.75</v>
      </c>
      <c r="R940">
        <f t="shared" si="1156"/>
        <v>34.050048999999944</v>
      </c>
      <c r="S940">
        <f t="shared" si="1157"/>
        <v>42.800048999999944</v>
      </c>
      <c r="T940">
        <f t="shared" si="1193"/>
        <v>34.334270814194873</v>
      </c>
      <c r="U940">
        <f t="shared" si="1158"/>
        <v>25</v>
      </c>
      <c r="V940">
        <f t="shared" si="1159"/>
        <v>6.0499270000000251</v>
      </c>
      <c r="W940">
        <f t="shared" si="1160"/>
        <v>25</v>
      </c>
      <c r="X940">
        <f t="shared" si="1161"/>
        <v>0</v>
      </c>
      <c r="Y940">
        <f t="shared" si="1191"/>
        <v>10.219869387414345</v>
      </c>
      <c r="Z940">
        <f t="shared" si="1192"/>
        <v>5.4552149777466941</v>
      </c>
      <c r="AA940">
        <f t="shared" si="1188"/>
        <v>29.765797103193837</v>
      </c>
      <c r="AB940">
        <f t="shared" si="1189"/>
        <v>15.888541822450284</v>
      </c>
      <c r="AC940">
        <f t="shared" si="1190"/>
        <v>30.396355762253023</v>
      </c>
      <c r="AD940">
        <f t="shared" si="1198"/>
        <v>25.47404073398511</v>
      </c>
      <c r="AE940">
        <f t="shared" si="1171"/>
        <v>1100.2900145999999</v>
      </c>
      <c r="AF940">
        <f t="shared" si="1173"/>
        <v>1092.2916869999999</v>
      </c>
      <c r="AG940">
        <f t="shared" si="1195"/>
        <v>1083.8849975999999</v>
      </c>
      <c r="AH940">
        <f t="shared" si="1180"/>
        <v>1077.6700074</v>
      </c>
      <c r="AI940">
        <f t="shared" si="1181"/>
        <v>1145.0660801403305</v>
      </c>
      <c r="AJ940">
        <f t="shared" si="1182"/>
        <v>1010.2739346596695</v>
      </c>
      <c r="AK940">
        <f t="shared" si="1183"/>
        <v>1.0458774495918732</v>
      </c>
      <c r="AL940">
        <f t="shared" si="1162"/>
        <v>0.59112196343513479</v>
      </c>
      <c r="AM940">
        <f t="shared" si="1163"/>
        <v>559400.58551131515</v>
      </c>
      <c r="AN940">
        <f t="shared" si="1196"/>
        <v>312089.2333662546</v>
      </c>
      <c r="AO940">
        <f t="shared" si="1197"/>
        <v>14543732</v>
      </c>
      <c r="AP940">
        <f t="shared" si="1199"/>
        <v>2.1458676037639762E-2</v>
      </c>
      <c r="AQ940">
        <f t="shared" si="1200"/>
        <v>1109.3697499194507</v>
      </c>
      <c r="AR940">
        <f t="shared" si="1201"/>
        <v>1109.9529170176777</v>
      </c>
      <c r="AS940">
        <f t="shared" si="1202"/>
        <v>1092.8258366525881</v>
      </c>
      <c r="AT940">
        <f t="shared" si="1203"/>
        <v>1090.0298001745834</v>
      </c>
      <c r="AU940">
        <f t="shared" si="1204"/>
        <v>1090.5176284416591</v>
      </c>
      <c r="AV940">
        <f t="shared" si="1205"/>
        <v>1093.1886266625852</v>
      </c>
      <c r="AW940">
        <f t="shared" si="1206"/>
        <v>-2.6709982209260943</v>
      </c>
      <c r="AX940">
        <f t="shared" si="1233"/>
        <v>-11.997246438842142</v>
      </c>
      <c r="AY940">
        <f t="shared" si="1207"/>
        <v>9.3262482179160475</v>
      </c>
      <c r="AZ940">
        <f t="shared" si="1164"/>
        <v>1142.8166503333334</v>
      </c>
      <c r="BA940">
        <f t="shared" si="1165"/>
        <v>1081489680.4264958</v>
      </c>
      <c r="BB940">
        <f t="shared" si="1168"/>
        <v>1081489680.4264958</v>
      </c>
      <c r="BC940">
        <f t="shared" si="1169"/>
        <v>0</v>
      </c>
      <c r="BD940">
        <f t="shared" si="1184"/>
        <v>7689333204.3909655</v>
      </c>
      <c r="BE940">
        <f t="shared" si="1185"/>
        <v>4076201071.0440793</v>
      </c>
      <c r="BF940">
        <f t="shared" si="1186"/>
        <v>1.8863969343939693</v>
      </c>
      <c r="BG940">
        <f t="shared" si="1187"/>
        <v>65.354730387767646</v>
      </c>
      <c r="BH940">
        <f t="shared" si="1208"/>
        <v>55075878</v>
      </c>
      <c r="BI940">
        <f t="shared" si="1209"/>
        <v>-0.24433095586444509</v>
      </c>
      <c r="BJ940">
        <f t="shared" si="1170"/>
        <v>3784.997599999997</v>
      </c>
      <c r="BK940">
        <f t="shared" si="1210"/>
        <v>3.4924465265923049E-2</v>
      </c>
      <c r="BL940">
        <f t="shared" si="1211"/>
        <v>1.0349244652659231</v>
      </c>
      <c r="BM940">
        <f t="shared" si="1212"/>
        <v>35.520849201638981</v>
      </c>
      <c r="BN940">
        <f t="shared" si="1213"/>
        <v>1138.5999755</v>
      </c>
      <c r="BO940">
        <f t="shared" si="1172"/>
        <v>1096.9750122</v>
      </c>
      <c r="BP940">
        <f t="shared" si="1214"/>
        <v>1091.1750075</v>
      </c>
      <c r="BQ940">
        <f t="shared" si="1215"/>
        <v>5.800004700000045</v>
      </c>
      <c r="BR940">
        <f t="shared" si="1216"/>
        <v>65.40002400000003</v>
      </c>
      <c r="BS940">
        <f t="shared" si="1217"/>
        <v>51.549927000000025</v>
      </c>
      <c r="BT940">
        <f t="shared" si="1218"/>
        <v>70</v>
      </c>
      <c r="BU940">
        <f t="shared" si="1219"/>
        <v>54.15002400000003</v>
      </c>
      <c r="BV940">
        <f t="shared" si="1220"/>
        <v>1114.0133462666668</v>
      </c>
      <c r="BW940">
        <f t="shared" si="1221"/>
        <v>1107.8071579047621</v>
      </c>
      <c r="BX940">
        <f t="shared" si="1222"/>
        <v>1090.3536487999997</v>
      </c>
      <c r="BY940">
        <f t="shared" si="1223"/>
        <v>1083.605953580952</v>
      </c>
      <c r="BZ940">
        <f t="shared" si="1224"/>
        <v>1160</v>
      </c>
      <c r="CA940">
        <f t="shared" si="1225"/>
        <v>1010</v>
      </c>
      <c r="CB940">
        <f t="shared" si="1226"/>
        <v>1080.9063529700002</v>
      </c>
      <c r="CC940">
        <f t="shared" si="1227"/>
        <v>1070.3083639277777</v>
      </c>
      <c r="CD940">
        <f t="shared" si="1228"/>
        <v>1065.3727216611903</v>
      </c>
      <c r="CE940">
        <f t="shared" si="1229"/>
        <v>1087.7848391225027</v>
      </c>
      <c r="CF940">
        <f t="shared" si="1230"/>
        <v>1112.400024</v>
      </c>
      <c r="CG940">
        <f t="shared" si="1231"/>
        <v>1124.5500489999999</v>
      </c>
      <c r="CH940">
        <f t="shared" si="1232"/>
        <v>1106.3000489999999</v>
      </c>
    </row>
    <row r="941" spans="1:86">
      <c r="A941" s="1">
        <v>40844</v>
      </c>
      <c r="B941">
        <v>1167</v>
      </c>
      <c r="C941">
        <v>1185</v>
      </c>
      <c r="D941">
        <v>1111.150024</v>
      </c>
      <c r="E941">
        <v>1126</v>
      </c>
      <c r="F941">
        <v>1538204</v>
      </c>
      <c r="G941">
        <f t="shared" si="1166"/>
        <v>-919590.59698131902</v>
      </c>
      <c r="H941">
        <f t="shared" si="1194"/>
        <v>18233809.640668917</v>
      </c>
      <c r="I941">
        <f t="shared" si="1167"/>
        <v>1147.2875060000001</v>
      </c>
      <c r="J941">
        <f t="shared" si="1174"/>
        <v>1147.2875060000001</v>
      </c>
      <c r="K941">
        <f t="shared" si="1175"/>
        <v>1037.4624939999999</v>
      </c>
      <c r="L941">
        <f t="shared" si="1176"/>
        <v>1</v>
      </c>
      <c r="M941">
        <f t="shared" si="1177"/>
        <v>9</v>
      </c>
      <c r="N941">
        <f t="shared" si="1178"/>
        <v>90</v>
      </c>
      <c r="O941">
        <f t="shared" si="1179"/>
        <v>10</v>
      </c>
      <c r="P941">
        <f t="shared" si="1154"/>
        <v>73.84997599999997</v>
      </c>
      <c r="Q941">
        <f t="shared" si="1155"/>
        <v>59</v>
      </c>
      <c r="R941">
        <f t="shared" si="1156"/>
        <v>14.84997599999997</v>
      </c>
      <c r="S941">
        <f t="shared" si="1157"/>
        <v>73.84997599999997</v>
      </c>
      <c r="T941">
        <f t="shared" si="1193"/>
        <v>37.15682118460952</v>
      </c>
      <c r="U941">
        <f t="shared" si="1158"/>
        <v>-51.90002400000003</v>
      </c>
      <c r="V941">
        <f t="shared" si="1159"/>
        <v>51.15002400000003</v>
      </c>
      <c r="W941">
        <f t="shared" si="1160"/>
        <v>0</v>
      </c>
      <c r="X941">
        <f t="shared" si="1161"/>
        <v>51.15002400000003</v>
      </c>
      <c r="Y941">
        <f t="shared" si="1191"/>
        <v>9.489878716884748</v>
      </c>
      <c r="Z941">
        <f t="shared" si="1192"/>
        <v>8.7191299079076465</v>
      </c>
      <c r="AA941">
        <f t="shared" si="1188"/>
        <v>25.540071551695299</v>
      </c>
      <c r="AB941">
        <f t="shared" si="1189"/>
        <v>23.465758452768664</v>
      </c>
      <c r="AC941">
        <f t="shared" si="1190"/>
        <v>4.2327884228012955</v>
      </c>
      <c r="AD941">
        <f t="shared" si="1198"/>
        <v>24.64236140637783</v>
      </c>
      <c r="AE941">
        <f t="shared" si="1171"/>
        <v>1112.3300048000001</v>
      </c>
      <c r="AF941">
        <f t="shared" si="1173"/>
        <v>1104.5750121666667</v>
      </c>
      <c r="AG941">
        <f t="shared" si="1195"/>
        <v>1084.8774963999999</v>
      </c>
      <c r="AH941">
        <f t="shared" si="1180"/>
        <v>1081.6850098</v>
      </c>
      <c r="AI941">
        <f t="shared" si="1181"/>
        <v>1155.0696142010579</v>
      </c>
      <c r="AJ941">
        <f t="shared" si="1182"/>
        <v>1008.3004053989421</v>
      </c>
      <c r="AK941">
        <f t="shared" si="1183"/>
        <v>0.80193656122891877</v>
      </c>
      <c r="AL941">
        <f t="shared" si="1162"/>
        <v>-0.59783396544367262</v>
      </c>
      <c r="AM941">
        <f t="shared" si="1163"/>
        <v>-919590.59698131902</v>
      </c>
      <c r="AN941">
        <f t="shared" si="1196"/>
        <v>-799700.50647220714</v>
      </c>
      <c r="AO941">
        <f t="shared" si="1197"/>
        <v>15791040</v>
      </c>
      <c r="AP941">
        <f t="shared" si="1199"/>
        <v>-5.0642674989880787E-2</v>
      </c>
      <c r="AQ941">
        <f t="shared" si="1200"/>
        <v>1115.0240349468374</v>
      </c>
      <c r="AR941">
        <f t="shared" si="1201"/>
        <v>1114.3268496326396</v>
      </c>
      <c r="AS941">
        <f t="shared" si="1202"/>
        <v>1098.7971860551222</v>
      </c>
      <c r="AT941">
        <f t="shared" si="1203"/>
        <v>1093.267118158871</v>
      </c>
      <c r="AU941">
        <f t="shared" si="1204"/>
        <v>1095.8399841754103</v>
      </c>
      <c r="AV941">
        <f t="shared" si="1205"/>
        <v>1095.4854227962041</v>
      </c>
      <c r="AW941">
        <f t="shared" si="1206"/>
        <v>0.35456137920618858</v>
      </c>
      <c r="AX941">
        <f t="shared" si="1233"/>
        <v>-9.5268848752324757</v>
      </c>
      <c r="AY941">
        <f t="shared" si="1207"/>
        <v>9.8814462544386643</v>
      </c>
      <c r="AZ941">
        <f t="shared" si="1164"/>
        <v>1140.7166746666667</v>
      </c>
      <c r="BA941">
        <f t="shared" si="1165"/>
        <v>1754654951.8389654</v>
      </c>
      <c r="BB941">
        <f t="shared" si="1168"/>
        <v>0</v>
      </c>
      <c r="BC941">
        <f t="shared" si="1169"/>
        <v>1754654951.8389654</v>
      </c>
      <c r="BD941">
        <f t="shared" si="1184"/>
        <v>7689333204.3909655</v>
      </c>
      <c r="BE941">
        <f t="shared" si="1185"/>
        <v>5051446595.2302856</v>
      </c>
      <c r="BF941">
        <f t="shared" si="1186"/>
        <v>1.5222041962497326</v>
      </c>
      <c r="BG941">
        <f t="shared" si="1187"/>
        <v>60.352139549727937</v>
      </c>
      <c r="BH941">
        <f t="shared" si="1208"/>
        <v>53537674</v>
      </c>
      <c r="BI941">
        <f t="shared" si="1209"/>
        <v>3.236568664703706E-2</v>
      </c>
      <c r="BJ941">
        <f t="shared" si="1170"/>
        <v>-2625</v>
      </c>
      <c r="BK941">
        <f t="shared" si="1210"/>
        <v>-2.1932681867535289E-2</v>
      </c>
      <c r="BL941">
        <f t="shared" si="1211"/>
        <v>0.97806731813246472</v>
      </c>
      <c r="BM941">
        <f t="shared" si="1212"/>
        <v>38.677082516293787</v>
      </c>
      <c r="BN941">
        <f t="shared" si="1213"/>
        <v>1148.075012</v>
      </c>
      <c r="BO941">
        <f t="shared" si="1172"/>
        <v>1113.9600097</v>
      </c>
      <c r="BP941">
        <f t="shared" si="1214"/>
        <v>1092.1007420735295</v>
      </c>
      <c r="BQ941">
        <f t="shared" si="1215"/>
        <v>21.859267626470455</v>
      </c>
      <c r="BR941">
        <f t="shared" si="1216"/>
        <v>67.75</v>
      </c>
      <c r="BS941">
        <f t="shared" si="1217"/>
        <v>61.15002400000003</v>
      </c>
      <c r="BT941">
        <f t="shared" si="1218"/>
        <v>101.25</v>
      </c>
      <c r="BU941">
        <f t="shared" si="1219"/>
        <v>91.949951000000056</v>
      </c>
      <c r="BV941">
        <f t="shared" si="1220"/>
        <v>1122.5833413999999</v>
      </c>
      <c r="BW941">
        <f t="shared" si="1221"/>
        <v>1117.4381044761908</v>
      </c>
      <c r="BX941">
        <f t="shared" si="1222"/>
        <v>1099.1409201818183</v>
      </c>
      <c r="BY941">
        <f t="shared" si="1223"/>
        <v>1087.6169061904761</v>
      </c>
      <c r="BZ941">
        <f t="shared" si="1224"/>
        <v>1185</v>
      </c>
      <c r="CA941">
        <f t="shared" si="1225"/>
        <v>1010</v>
      </c>
      <c r="CB941">
        <f t="shared" si="1226"/>
        <v>1095.89849396</v>
      </c>
      <c r="CC941">
        <f t="shared" si="1227"/>
        <v>1084.8511295027777</v>
      </c>
      <c r="CD941">
        <f t="shared" si="1228"/>
        <v>1058.7456409933334</v>
      </c>
      <c r="CE941">
        <f t="shared" si="1229"/>
        <v>1083.9926439970345</v>
      </c>
      <c r="CF941">
        <f t="shared" si="1230"/>
        <v>1151.25</v>
      </c>
      <c r="CG941">
        <f t="shared" si="1231"/>
        <v>1160</v>
      </c>
      <c r="CH941">
        <f t="shared" si="1232"/>
        <v>1117.1999510000001</v>
      </c>
    </row>
    <row r="942" spans="1:86">
      <c r="A942" s="1">
        <v>40847</v>
      </c>
      <c r="B942">
        <v>1072</v>
      </c>
      <c r="C942">
        <v>1133.099976</v>
      </c>
      <c r="D942">
        <v>1060</v>
      </c>
      <c r="E942">
        <v>1125.3000489999999</v>
      </c>
      <c r="F942">
        <v>2206582</v>
      </c>
      <c r="G942">
        <f t="shared" si="1166"/>
        <v>1735687.7682559551</v>
      </c>
      <c r="H942">
        <f t="shared" si="1194"/>
        <v>19969497.408924874</v>
      </c>
      <c r="I942">
        <f t="shared" si="1167"/>
        <v>1097.60000625</v>
      </c>
      <c r="J942">
        <f t="shared" si="1174"/>
        <v>1147.2875060000001</v>
      </c>
      <c r="K942">
        <f t="shared" si="1175"/>
        <v>1037.4624939999999</v>
      </c>
      <c r="L942">
        <f t="shared" si="1176"/>
        <v>2</v>
      </c>
      <c r="M942">
        <f t="shared" si="1177"/>
        <v>10</v>
      </c>
      <c r="N942">
        <f t="shared" si="1178"/>
        <v>80</v>
      </c>
      <c r="O942">
        <f t="shared" si="1179"/>
        <v>0</v>
      </c>
      <c r="P942">
        <f t="shared" si="1154"/>
        <v>73.09997599999997</v>
      </c>
      <c r="Q942">
        <f t="shared" si="1155"/>
        <v>7.7999270000000251</v>
      </c>
      <c r="R942">
        <f t="shared" si="1156"/>
        <v>65.300048999999944</v>
      </c>
      <c r="S942">
        <f t="shared" si="1157"/>
        <v>73.09997599999997</v>
      </c>
      <c r="T942">
        <f t="shared" si="1193"/>
        <v>39.724189385708833</v>
      </c>
      <c r="U942">
        <f t="shared" si="1158"/>
        <v>6.9000240000000304</v>
      </c>
      <c r="V942">
        <f t="shared" si="1159"/>
        <v>-52.65002400000003</v>
      </c>
      <c r="W942">
        <f t="shared" si="1160"/>
        <v>6.9000240000000304</v>
      </c>
      <c r="X942">
        <f t="shared" si="1161"/>
        <v>0</v>
      </c>
      <c r="Y942">
        <f t="shared" si="1191"/>
        <v>9.304889094250127</v>
      </c>
      <c r="Z942">
        <f t="shared" si="1192"/>
        <v>8.0963349144856718</v>
      </c>
      <c r="AA942">
        <f t="shared" si="1188"/>
        <v>23.423735608303318</v>
      </c>
      <c r="AB942">
        <f t="shared" si="1189"/>
        <v>20.381372256266626</v>
      </c>
      <c r="AC942">
        <f t="shared" si="1190"/>
        <v>6.9452251126572122</v>
      </c>
      <c r="AD942">
        <f t="shared" si="1198"/>
        <v>23.022852522954871</v>
      </c>
      <c r="AE942">
        <f t="shared" si="1171"/>
        <v>1121.9000243999999</v>
      </c>
      <c r="AF942">
        <f t="shared" si="1173"/>
        <v>1114.4916788333333</v>
      </c>
      <c r="AG942">
        <f t="shared" si="1195"/>
        <v>1087.2299988500001</v>
      </c>
      <c r="AH942">
        <f t="shared" si="1180"/>
        <v>1088.3900146999999</v>
      </c>
      <c r="AI942">
        <f t="shared" si="1181"/>
        <v>1164.1970103158371</v>
      </c>
      <c r="AJ942">
        <f t="shared" si="1182"/>
        <v>1012.5830190841627</v>
      </c>
      <c r="AK942">
        <f t="shared" si="1183"/>
        <v>0.74344741537474257</v>
      </c>
      <c r="AL942">
        <f t="shared" si="1162"/>
        <v>0.78659563445000236</v>
      </c>
      <c r="AM942">
        <f t="shared" si="1163"/>
        <v>1735687.7682559551</v>
      </c>
      <c r="AN942">
        <f t="shared" si="1196"/>
        <v>1072830.5067749533</v>
      </c>
      <c r="AO942">
        <f t="shared" si="1197"/>
        <v>17715201</v>
      </c>
      <c r="AP942">
        <f t="shared" si="1199"/>
        <v>6.0559883389127413E-2</v>
      </c>
      <c r="AQ942">
        <f t="shared" si="1200"/>
        <v>1118.5178797249127</v>
      </c>
      <c r="AR942">
        <f t="shared" si="1201"/>
        <v>1119.7911974873373</v>
      </c>
      <c r="AS942">
        <f t="shared" si="1202"/>
        <v>1103.5677013852003</v>
      </c>
      <c r="AT942">
        <f t="shared" si="1203"/>
        <v>1096.1500819345727</v>
      </c>
      <c r="AU942">
        <f t="shared" si="1204"/>
        <v>1100.2589938990989</v>
      </c>
      <c r="AV942">
        <f t="shared" si="1205"/>
        <v>1097.5724466304698</v>
      </c>
      <c r="AW942">
        <f t="shared" si="1206"/>
        <v>2.6865472686290559</v>
      </c>
      <c r="AX942">
        <f t="shared" si="1233"/>
        <v>-7.0841984464601691</v>
      </c>
      <c r="AY942">
        <f t="shared" si="1207"/>
        <v>9.770745715089225</v>
      </c>
      <c r="AZ942">
        <f t="shared" si="1164"/>
        <v>1106.1333416666666</v>
      </c>
      <c r="BA942">
        <f t="shared" si="1165"/>
        <v>2440773921.3215165</v>
      </c>
      <c r="BB942">
        <f t="shared" si="1168"/>
        <v>0</v>
      </c>
      <c r="BC942">
        <f t="shared" si="1169"/>
        <v>2440773921.3215165</v>
      </c>
      <c r="BD942">
        <f t="shared" si="1184"/>
        <v>7190068141.0576315</v>
      </c>
      <c r="BE942">
        <f t="shared" si="1185"/>
        <v>7492220516.5518017</v>
      </c>
      <c r="BF942">
        <f t="shared" si="1186"/>
        <v>0.9596711849542261</v>
      </c>
      <c r="BG942">
        <f t="shared" si="1187"/>
        <v>48.971031075126106</v>
      </c>
      <c r="BH942">
        <f t="shared" si="1208"/>
        <v>51331092</v>
      </c>
      <c r="BI942">
        <f t="shared" si="1209"/>
        <v>0.24477174849612104</v>
      </c>
      <c r="BJ942">
        <f t="shared" si="1170"/>
        <v>-169.99510000000555</v>
      </c>
      <c r="BK942">
        <f t="shared" si="1210"/>
        <v>-6.2162611012438326E-4</v>
      </c>
      <c r="BL942">
        <f t="shared" si="1211"/>
        <v>0.9993783738898756</v>
      </c>
      <c r="BM942">
        <f t="shared" si="1212"/>
        <v>39.953794786739167</v>
      </c>
      <c r="BN942">
        <f t="shared" si="1213"/>
        <v>1096.549988</v>
      </c>
      <c r="BO942">
        <f t="shared" si="1172"/>
        <v>1120.2800049</v>
      </c>
      <c r="BP942">
        <f t="shared" si="1214"/>
        <v>1091.0522119558825</v>
      </c>
      <c r="BQ942">
        <f t="shared" si="1215"/>
        <v>29.227792944117482</v>
      </c>
      <c r="BR942">
        <f t="shared" si="1216"/>
        <v>98.050048999999944</v>
      </c>
      <c r="BS942">
        <f t="shared" si="1217"/>
        <v>38.40002400000003</v>
      </c>
      <c r="BT942">
        <f t="shared" si="1218"/>
        <v>82.09997599999997</v>
      </c>
      <c r="BU942">
        <f t="shared" si="1219"/>
        <v>22</v>
      </c>
      <c r="BV942">
        <f t="shared" si="1220"/>
        <v>1126.9066894666669</v>
      </c>
      <c r="BW942">
        <f t="shared" si="1221"/>
        <v>1123.3595435714285</v>
      </c>
      <c r="BX942">
        <f t="shared" si="1222"/>
        <v>1107.0709273090911</v>
      </c>
      <c r="BY942">
        <f t="shared" si="1223"/>
        <v>1091.4666731047621</v>
      </c>
      <c r="BZ942">
        <f t="shared" si="1224"/>
        <v>1185</v>
      </c>
      <c r="CA942">
        <f t="shared" si="1225"/>
        <v>1010</v>
      </c>
      <c r="CB942">
        <f t="shared" si="1226"/>
        <v>1112.0750304966666</v>
      </c>
      <c r="CC942">
        <f t="shared" si="1227"/>
        <v>1098.9973581055556</v>
      </c>
      <c r="CD942">
        <f t="shared" si="1228"/>
        <v>1059.6519091942064</v>
      </c>
      <c r="CE942">
        <f t="shared" si="1229"/>
        <v>1086.1459666230176</v>
      </c>
      <c r="CF942">
        <f t="shared" si="1230"/>
        <v>1126</v>
      </c>
      <c r="CG942">
        <f t="shared" si="1231"/>
        <v>1185</v>
      </c>
      <c r="CH942">
        <f t="shared" si="1232"/>
        <v>1111.150024</v>
      </c>
    </row>
    <row r="943" spans="1:86">
      <c r="A943" s="1">
        <v>40848</v>
      </c>
      <c r="B943">
        <v>1122</v>
      </c>
      <c r="C943">
        <v>1140</v>
      </c>
      <c r="D943">
        <v>1112.650024</v>
      </c>
      <c r="E943">
        <v>1133.5</v>
      </c>
      <c r="F943">
        <v>860761</v>
      </c>
      <c r="G943">
        <f t="shared" si="1166"/>
        <v>451623.78540061566</v>
      </c>
      <c r="H943">
        <f t="shared" si="1194"/>
        <v>20421121.194325488</v>
      </c>
      <c r="I943">
        <f t="shared" si="1167"/>
        <v>1127.0375060000001</v>
      </c>
      <c r="J943">
        <f t="shared" si="1174"/>
        <v>1147.2875060000001</v>
      </c>
      <c r="K943">
        <f t="shared" si="1175"/>
        <v>1039.5125122499999</v>
      </c>
      <c r="L943">
        <f t="shared" si="1176"/>
        <v>3</v>
      </c>
      <c r="M943">
        <f t="shared" si="1177"/>
        <v>10</v>
      </c>
      <c r="N943">
        <f t="shared" si="1178"/>
        <v>70</v>
      </c>
      <c r="O943">
        <f t="shared" si="1179"/>
        <v>0</v>
      </c>
      <c r="P943">
        <f t="shared" si="1154"/>
        <v>27.34997599999997</v>
      </c>
      <c r="Q943">
        <f t="shared" si="1155"/>
        <v>6.5</v>
      </c>
      <c r="R943">
        <f t="shared" si="1156"/>
        <v>20.84997599999997</v>
      </c>
      <c r="S943">
        <f t="shared" si="1157"/>
        <v>27.34997599999997</v>
      </c>
      <c r="T943">
        <f t="shared" si="1193"/>
        <v>38.840317001015343</v>
      </c>
      <c r="U943">
        <f t="shared" si="1158"/>
        <v>-4</v>
      </c>
      <c r="V943">
        <f t="shared" si="1159"/>
        <v>-3.3499759999999696</v>
      </c>
      <c r="W943">
        <f t="shared" si="1160"/>
        <v>0</v>
      </c>
      <c r="X943">
        <f t="shared" si="1161"/>
        <v>0</v>
      </c>
      <c r="Y943">
        <f t="shared" si="1191"/>
        <v>8.6402541589465454</v>
      </c>
      <c r="Z943">
        <f t="shared" si="1192"/>
        <v>7.5180252777366956</v>
      </c>
      <c r="AA943">
        <f t="shared" si="1188"/>
        <v>22.24558094806661</v>
      </c>
      <c r="AB943">
        <f t="shared" si="1189"/>
        <v>19.356240778210339</v>
      </c>
      <c r="AC943">
        <f t="shared" si="1190"/>
        <v>6.9452251126572149</v>
      </c>
      <c r="AD943">
        <f t="shared" si="1198"/>
        <v>21.353775517487144</v>
      </c>
      <c r="AE943">
        <f t="shared" si="1171"/>
        <v>1129.6900146</v>
      </c>
      <c r="AF943">
        <f t="shared" si="1173"/>
        <v>1123.8333536666667</v>
      </c>
      <c r="AG943">
        <f t="shared" si="1195"/>
        <v>1088.65000005</v>
      </c>
      <c r="AH943">
        <f t="shared" si="1180"/>
        <v>1099.0150146999999</v>
      </c>
      <c r="AI943">
        <f t="shared" si="1181"/>
        <v>1166.940428462447</v>
      </c>
      <c r="AJ943">
        <f t="shared" si="1182"/>
        <v>1031.0896009375529</v>
      </c>
      <c r="AK943">
        <f t="shared" si="1183"/>
        <v>0.75384449935485909</v>
      </c>
      <c r="AL943">
        <f t="shared" si="1162"/>
        <v>0.52467965602602307</v>
      </c>
      <c r="AM943">
        <f t="shared" si="1163"/>
        <v>451623.78540061566</v>
      </c>
      <c r="AN943">
        <f t="shared" si="1196"/>
        <v>1123045.7283231085</v>
      </c>
      <c r="AO943">
        <f t="shared" si="1197"/>
        <v>17913581</v>
      </c>
      <c r="AP943">
        <f t="shared" si="1199"/>
        <v>6.2692419138479824E-2</v>
      </c>
      <c r="AQ943">
        <f t="shared" si="1200"/>
        <v>1123.6118006184424</v>
      </c>
      <c r="AR943">
        <f t="shared" si="1201"/>
        <v>1120.9907062034461</v>
      </c>
      <c r="AS943">
        <f t="shared" si="1202"/>
        <v>1108.9555151358643</v>
      </c>
      <c r="AT943">
        <f t="shared" si="1203"/>
        <v>1099.5115745604612</v>
      </c>
      <c r="AU943">
        <f t="shared" si="1204"/>
        <v>1105.245144814234</v>
      </c>
      <c r="AV943">
        <f t="shared" si="1205"/>
        <v>1100.087375366337</v>
      </c>
      <c r="AW943">
        <f t="shared" si="1206"/>
        <v>5.1577694478969534</v>
      </c>
      <c r="AX943">
        <f t="shared" si="1233"/>
        <v>-4.6358048675887442</v>
      </c>
      <c r="AY943">
        <f t="shared" si="1207"/>
        <v>9.7935743154856976</v>
      </c>
      <c r="AZ943">
        <f t="shared" si="1164"/>
        <v>1128.7166746666667</v>
      </c>
      <c r="BA943">
        <f t="shared" si="1165"/>
        <v>971555293.60275471</v>
      </c>
      <c r="BB943">
        <f t="shared" si="1168"/>
        <v>971555293.60275471</v>
      </c>
      <c r="BC943">
        <f t="shared" si="1169"/>
        <v>0</v>
      </c>
      <c r="BD943">
        <f t="shared" si="1184"/>
        <v>8161623434.6603861</v>
      </c>
      <c r="BE943">
        <f t="shared" si="1185"/>
        <v>6729097602.2106085</v>
      </c>
      <c r="BF943">
        <f t="shared" si="1186"/>
        <v>1.2128852807810622</v>
      </c>
      <c r="BG943">
        <f t="shared" si="1187"/>
        <v>54.810129170047219</v>
      </c>
      <c r="BH943">
        <f t="shared" si="1208"/>
        <v>52191853</v>
      </c>
      <c r="BI943">
        <f t="shared" si="1209"/>
        <v>0.46885088979222028</v>
      </c>
      <c r="BJ943">
        <f t="shared" si="1170"/>
        <v>719.99510000000555</v>
      </c>
      <c r="BK943">
        <f t="shared" si="1210"/>
        <v>7.2869018421237589E-3</v>
      </c>
      <c r="BL943">
        <f t="shared" si="1211"/>
        <v>1.0072869018421238</v>
      </c>
      <c r="BM943">
        <f t="shared" si="1212"/>
        <v>35.799836416446162</v>
      </c>
      <c r="BN943">
        <f t="shared" si="1213"/>
        <v>1126.325012</v>
      </c>
      <c r="BO943">
        <f t="shared" si="1172"/>
        <v>1124.9950073</v>
      </c>
      <c r="BP943">
        <f t="shared" si="1214"/>
        <v>1091.1220648970589</v>
      </c>
      <c r="BQ943">
        <f t="shared" si="1215"/>
        <v>33.872942402941135</v>
      </c>
      <c r="BR943">
        <f t="shared" si="1216"/>
        <v>81.90002400000003</v>
      </c>
      <c r="BS943">
        <f t="shared" si="1217"/>
        <v>102.65002400000003</v>
      </c>
      <c r="BT943">
        <f t="shared" si="1218"/>
        <v>74.09997599999997</v>
      </c>
      <c r="BU943">
        <f t="shared" si="1219"/>
        <v>91.449951000000056</v>
      </c>
      <c r="BV943">
        <f t="shared" si="1220"/>
        <v>1130.7733479999999</v>
      </c>
      <c r="BW943">
        <f t="shared" si="1221"/>
        <v>1128.7904924761906</v>
      </c>
      <c r="BX943">
        <f t="shared" si="1222"/>
        <v>1115.2727428181818</v>
      </c>
      <c r="BY943">
        <f t="shared" si="1223"/>
        <v>1095.8733398809522</v>
      </c>
      <c r="BZ943">
        <f t="shared" si="1224"/>
        <v>1185</v>
      </c>
      <c r="CA943">
        <f t="shared" si="1225"/>
        <v>1010</v>
      </c>
      <c r="CB943">
        <f t="shared" si="1226"/>
        <v>1126.5071820366666</v>
      </c>
      <c r="CC943">
        <f t="shared" si="1227"/>
        <v>1114.0347510250001</v>
      </c>
      <c r="CD943">
        <f t="shared" si="1228"/>
        <v>1073.8023262595239</v>
      </c>
      <c r="CE943">
        <f t="shared" si="1229"/>
        <v>1082.5499067230626</v>
      </c>
      <c r="CF943">
        <f t="shared" si="1230"/>
        <v>1125.3000489999999</v>
      </c>
      <c r="CG943">
        <f t="shared" si="1231"/>
        <v>1133.099976</v>
      </c>
      <c r="CH943">
        <f t="shared" si="1232"/>
        <v>1060</v>
      </c>
    </row>
    <row r="944" spans="1:86">
      <c r="A944" s="1">
        <v>40849</v>
      </c>
      <c r="B944">
        <v>1116</v>
      </c>
      <c r="C944">
        <v>1136</v>
      </c>
      <c r="D944">
        <v>1116</v>
      </c>
      <c r="E944">
        <v>1124</v>
      </c>
      <c r="F944">
        <v>359122</v>
      </c>
      <c r="G944">
        <f t="shared" si="1166"/>
        <v>-71824.400000000009</v>
      </c>
      <c r="H944">
        <f t="shared" si="1194"/>
        <v>20349296.79432549</v>
      </c>
      <c r="I944">
        <f t="shared" si="1167"/>
        <v>1123</v>
      </c>
      <c r="J944">
        <f t="shared" si="1174"/>
        <v>1147.2875060000001</v>
      </c>
      <c r="K944">
        <f t="shared" si="1175"/>
        <v>1050.8750304999999</v>
      </c>
      <c r="L944">
        <f t="shared" si="1176"/>
        <v>4</v>
      </c>
      <c r="M944">
        <f t="shared" si="1177"/>
        <v>10</v>
      </c>
      <c r="N944">
        <f t="shared" si="1178"/>
        <v>60</v>
      </c>
      <c r="O944">
        <f t="shared" si="1179"/>
        <v>0</v>
      </c>
      <c r="P944">
        <f t="shared" si="1154"/>
        <v>20</v>
      </c>
      <c r="Q944">
        <f t="shared" si="1155"/>
        <v>12</v>
      </c>
      <c r="R944">
        <f t="shared" si="1156"/>
        <v>8</v>
      </c>
      <c r="S944">
        <f t="shared" si="1157"/>
        <v>20</v>
      </c>
      <c r="T944">
        <f t="shared" si="1193"/>
        <v>37.494580072371392</v>
      </c>
      <c r="U944">
        <f t="shared" si="1158"/>
        <v>-2</v>
      </c>
      <c r="V944">
        <f t="shared" si="1159"/>
        <v>-4</v>
      </c>
      <c r="W944">
        <f t="shared" si="1160"/>
        <v>0</v>
      </c>
      <c r="X944">
        <f t="shared" si="1161"/>
        <v>0</v>
      </c>
      <c r="Y944">
        <f t="shared" si="1191"/>
        <v>8.0230931475932206</v>
      </c>
      <c r="Z944">
        <f t="shared" si="1192"/>
        <v>6.9810234721840745</v>
      </c>
      <c r="AA944">
        <f t="shared" si="1188"/>
        <v>21.398007744338475</v>
      </c>
      <c r="AB944">
        <f t="shared" si="1189"/>
        <v>18.618753587076913</v>
      </c>
      <c r="AC944">
        <f t="shared" si="1190"/>
        <v>6.9452251126572122</v>
      </c>
      <c r="AD944">
        <f t="shared" si="1198"/>
        <v>19.830621018062612</v>
      </c>
      <c r="AE944">
        <f t="shared" si="1171"/>
        <v>1132.0100097999998</v>
      </c>
      <c r="AF944">
        <f t="shared" si="1173"/>
        <v>1128.7416788333333</v>
      </c>
      <c r="AG944">
        <f t="shared" si="1195"/>
        <v>1090.70000005</v>
      </c>
      <c r="AH944">
        <f t="shared" si="1180"/>
        <v>1106.2550170999998</v>
      </c>
      <c r="AI944">
        <f t="shared" si="1181"/>
        <v>1167.5299445499809</v>
      </c>
      <c r="AJ944">
        <f t="shared" si="1182"/>
        <v>1044.9800896500187</v>
      </c>
      <c r="AK944">
        <f t="shared" si="1183"/>
        <v>0.64479807352269392</v>
      </c>
      <c r="AL944">
        <f t="shared" si="1162"/>
        <v>-0.2</v>
      </c>
      <c r="AM944">
        <f t="shared" si="1163"/>
        <v>-71824.400000000009</v>
      </c>
      <c r="AN944">
        <f t="shared" si="1196"/>
        <v>1173647.1812652173</v>
      </c>
      <c r="AO944">
        <f t="shared" si="1197"/>
        <v>18056417</v>
      </c>
      <c r="AP944">
        <f t="shared" si="1199"/>
        <v>6.4998896584256852E-2</v>
      </c>
      <c r="AQ944">
        <f t="shared" si="1200"/>
        <v>1123.7437884081719</v>
      </c>
      <c r="AR944">
        <f t="shared" si="1201"/>
        <v>1123.415854935464</v>
      </c>
      <c r="AS944">
        <f t="shared" si="1202"/>
        <v>1111.6635224114086</v>
      </c>
      <c r="AT944">
        <f t="shared" si="1203"/>
        <v>1101.7155328500196</v>
      </c>
      <c r="AU944">
        <f t="shared" si="1204"/>
        <v>1108.0583730920989</v>
      </c>
      <c r="AV944">
        <f t="shared" si="1205"/>
        <v>1101.7612590906933</v>
      </c>
      <c r="AW944">
        <f t="shared" si="1206"/>
        <v>6.2971140014055891</v>
      </c>
      <c r="AX944">
        <f t="shared" si="1233"/>
        <v>-2.4492210937898773</v>
      </c>
      <c r="AY944">
        <f t="shared" si="1207"/>
        <v>8.7463350951954659</v>
      </c>
      <c r="AZ944">
        <f t="shared" si="1164"/>
        <v>1125.3333333333333</v>
      </c>
      <c r="BA944">
        <f t="shared" si="1165"/>
        <v>404131957.33333331</v>
      </c>
      <c r="BB944">
        <f t="shared" si="1168"/>
        <v>0</v>
      </c>
      <c r="BC944">
        <f t="shared" si="1169"/>
        <v>404131957.33333331</v>
      </c>
      <c r="BD944">
        <f t="shared" si="1184"/>
        <v>8161623434.6603861</v>
      </c>
      <c r="BE944">
        <f t="shared" si="1185"/>
        <v>6376669089.1436043</v>
      </c>
      <c r="BF944">
        <f t="shared" si="1186"/>
        <v>1.2799195505621734</v>
      </c>
      <c r="BG944">
        <f t="shared" si="1187"/>
        <v>56.138803241832626</v>
      </c>
      <c r="BH944">
        <f t="shared" si="1208"/>
        <v>51832731</v>
      </c>
      <c r="BI944">
        <f t="shared" si="1209"/>
        <v>0.57154977536628304</v>
      </c>
      <c r="BJ944">
        <f t="shared" si="1170"/>
        <v>-1050</v>
      </c>
      <c r="BK944">
        <f t="shared" si="1210"/>
        <v>-8.3811204234671369E-3</v>
      </c>
      <c r="BL944">
        <f t="shared" si="1211"/>
        <v>0.99161887957653283</v>
      </c>
      <c r="BM944">
        <f t="shared" si="1212"/>
        <v>32.294722367254792</v>
      </c>
      <c r="BN944">
        <f t="shared" si="1213"/>
        <v>1126</v>
      </c>
      <c r="BO944">
        <f t="shared" si="1172"/>
        <v>1127.1099975000002</v>
      </c>
      <c r="BP944">
        <f t="shared" si="1214"/>
        <v>1092.5632413676472</v>
      </c>
      <c r="BQ944">
        <f t="shared" si="1215"/>
        <v>34.546756132353039</v>
      </c>
      <c r="BR944">
        <f t="shared" si="1216"/>
        <v>71.699951000000056</v>
      </c>
      <c r="BS944">
        <f t="shared" si="1217"/>
        <v>76.699951000000056</v>
      </c>
      <c r="BT944">
        <f t="shared" si="1218"/>
        <v>71.09997599999997</v>
      </c>
      <c r="BU944">
        <f t="shared" si="1219"/>
        <v>69</v>
      </c>
      <c r="BV944">
        <f t="shared" si="1220"/>
        <v>1128.8766764666666</v>
      </c>
      <c r="BW944">
        <f t="shared" si="1221"/>
        <v>1128.8381057142856</v>
      </c>
      <c r="BX944">
        <f t="shared" si="1222"/>
        <v>1119.8154674181817</v>
      </c>
      <c r="BY944">
        <f t="shared" si="1223"/>
        <v>1099.2400065428574</v>
      </c>
      <c r="BZ944">
        <f t="shared" si="1224"/>
        <v>1185</v>
      </c>
      <c r="CA944">
        <f t="shared" si="1225"/>
        <v>1039.3000489999999</v>
      </c>
      <c r="CB944">
        <f t="shared" si="1226"/>
        <v>1138.0161743433332</v>
      </c>
      <c r="CC944">
        <f t="shared" si="1227"/>
        <v>1126.8795981694445</v>
      </c>
      <c r="CD944">
        <f t="shared" si="1228"/>
        <v>1083.0126984660712</v>
      </c>
      <c r="CE944">
        <f t="shared" si="1229"/>
        <v>1083.124774820998</v>
      </c>
      <c r="CF944">
        <f t="shared" si="1230"/>
        <v>1133.5</v>
      </c>
      <c r="CG944">
        <f t="shared" si="1231"/>
        <v>1140</v>
      </c>
      <c r="CH944">
        <f t="shared" si="1232"/>
        <v>1112.650024</v>
      </c>
    </row>
    <row r="945" spans="1:86">
      <c r="A945" s="1">
        <v>40850</v>
      </c>
      <c r="B945">
        <v>1120</v>
      </c>
      <c r="C945">
        <v>1134</v>
      </c>
      <c r="D945">
        <v>1120</v>
      </c>
      <c r="E945">
        <v>1129.5</v>
      </c>
      <c r="F945">
        <v>360567</v>
      </c>
      <c r="G945">
        <f t="shared" si="1166"/>
        <v>128773.92857142858</v>
      </c>
      <c r="H945">
        <f t="shared" si="1194"/>
        <v>20478070.722896919</v>
      </c>
      <c r="I945">
        <f t="shared" si="1167"/>
        <v>1125.875</v>
      </c>
      <c r="J945">
        <f t="shared" si="1174"/>
        <v>1147.2875060000001</v>
      </c>
      <c r="K945">
        <f t="shared" si="1175"/>
        <v>1064.2750245</v>
      </c>
      <c r="L945">
        <f t="shared" si="1176"/>
        <v>5</v>
      </c>
      <c r="M945">
        <f t="shared" si="1177"/>
        <v>10</v>
      </c>
      <c r="N945">
        <f t="shared" si="1178"/>
        <v>50</v>
      </c>
      <c r="O945">
        <f t="shared" si="1179"/>
        <v>0</v>
      </c>
      <c r="P945">
        <f t="shared" si="1154"/>
        <v>14</v>
      </c>
      <c r="Q945">
        <f t="shared" si="1155"/>
        <v>4.5</v>
      </c>
      <c r="R945">
        <f t="shared" si="1156"/>
        <v>9.5</v>
      </c>
      <c r="S945">
        <f t="shared" si="1157"/>
        <v>14</v>
      </c>
      <c r="T945">
        <f t="shared" si="1193"/>
        <v>35.816395781487721</v>
      </c>
      <c r="U945">
        <f t="shared" si="1158"/>
        <v>18.800048999999944</v>
      </c>
      <c r="V945">
        <f t="shared" si="1159"/>
        <v>2.5999759999999696</v>
      </c>
      <c r="W945">
        <f t="shared" si="1160"/>
        <v>18.800048999999944</v>
      </c>
      <c r="X945">
        <f t="shared" si="1161"/>
        <v>0</v>
      </c>
      <c r="Y945">
        <f t="shared" si="1191"/>
        <v>8.792875708479416</v>
      </c>
      <c r="Z945">
        <f t="shared" si="1192"/>
        <v>6.482378938456641</v>
      </c>
      <c r="AA945">
        <f t="shared" si="1188"/>
        <v>24.549861918334493</v>
      </c>
      <c r="AB945">
        <f t="shared" si="1189"/>
        <v>18.098914748443679</v>
      </c>
      <c r="AC945">
        <f t="shared" si="1190"/>
        <v>15.125749608935122</v>
      </c>
      <c r="AD945">
        <f t="shared" si="1198"/>
        <v>18.435082421694229</v>
      </c>
      <c r="AE945">
        <f t="shared" si="1171"/>
        <v>1127.6600097999999</v>
      </c>
      <c r="AF945">
        <f t="shared" si="1173"/>
        <v>1131.5916748333332</v>
      </c>
      <c r="AG945">
        <f t="shared" si="1195"/>
        <v>1093.2875000500001</v>
      </c>
      <c r="AH945">
        <f t="shared" si="1180"/>
        <v>1113.9750122</v>
      </c>
      <c r="AI945">
        <f t="shared" si="1181"/>
        <v>1164.6494603525346</v>
      </c>
      <c r="AJ945">
        <f t="shared" si="1182"/>
        <v>1063.3005640474655</v>
      </c>
      <c r="AK945">
        <f t="shared" si="1183"/>
        <v>0.65318359021166239</v>
      </c>
      <c r="AL945">
        <f t="shared" si="1162"/>
        <v>0.35714285714285715</v>
      </c>
      <c r="AM945">
        <f t="shared" si="1163"/>
        <v>128773.92857142858</v>
      </c>
      <c r="AN945">
        <f t="shared" si="1196"/>
        <v>1583431.0657776496</v>
      </c>
      <c r="AO945">
        <f t="shared" si="1197"/>
        <v>17995471</v>
      </c>
      <c r="AP945">
        <f t="shared" si="1199"/>
        <v>8.799053193871112E-2</v>
      </c>
      <c r="AQ945">
        <f t="shared" si="1200"/>
        <v>1125.7009003493934</v>
      </c>
      <c r="AR945">
        <f t="shared" si="1201"/>
        <v>1123.0835862788567</v>
      </c>
      <c r="AS945">
        <f t="shared" si="1202"/>
        <v>1114.8740883773551</v>
      </c>
      <c r="AT945">
        <f t="shared" si="1203"/>
        <v>1104.2161348935178</v>
      </c>
      <c r="AU945">
        <f t="shared" si="1204"/>
        <v>1111.274617128284</v>
      </c>
      <c r="AV945">
        <f t="shared" si="1205"/>
        <v>1103.7029709543449</v>
      </c>
      <c r="AW945">
        <f t="shared" si="1206"/>
        <v>7.5716461739391434</v>
      </c>
      <c r="AX945">
        <f t="shared" si="1233"/>
        <v>-0.44504764024407306</v>
      </c>
      <c r="AY945">
        <f t="shared" si="1207"/>
        <v>8.0166938141832169</v>
      </c>
      <c r="AZ945">
        <f t="shared" si="1164"/>
        <v>1127.8333333333333</v>
      </c>
      <c r="BA945">
        <f t="shared" si="1165"/>
        <v>406659481.5</v>
      </c>
      <c r="BB945">
        <f t="shared" si="1168"/>
        <v>406659481.5</v>
      </c>
      <c r="BC945">
        <f t="shared" si="1169"/>
        <v>0</v>
      </c>
      <c r="BD945">
        <f t="shared" si="1184"/>
        <v>8203411032.1603861</v>
      </c>
      <c r="BE945">
        <f t="shared" si="1185"/>
        <v>6376669089.1436043</v>
      </c>
      <c r="BF945">
        <f t="shared" si="1186"/>
        <v>1.286472752071586</v>
      </c>
      <c r="BG945">
        <f t="shared" si="1187"/>
        <v>56.26451270438357</v>
      </c>
      <c r="BH945">
        <f t="shared" si="1208"/>
        <v>52193298</v>
      </c>
      <c r="BI945">
        <f t="shared" si="1209"/>
        <v>0.68602208865960801</v>
      </c>
      <c r="BJ945">
        <f t="shared" si="1170"/>
        <v>450</v>
      </c>
      <c r="BK945">
        <f t="shared" si="1210"/>
        <v>4.8932384341637009E-3</v>
      </c>
      <c r="BL945">
        <f t="shared" si="1211"/>
        <v>1.0048932384341638</v>
      </c>
      <c r="BM945">
        <f t="shared" si="1212"/>
        <v>26.707779222354244</v>
      </c>
      <c r="BN945">
        <f t="shared" si="1213"/>
        <v>1127</v>
      </c>
      <c r="BO945">
        <f t="shared" si="1172"/>
        <v>1124.7900024</v>
      </c>
      <c r="BP945">
        <f t="shared" si="1214"/>
        <v>1093.9801527794118</v>
      </c>
      <c r="BQ945">
        <f t="shared" si="1215"/>
        <v>30.809849620588238</v>
      </c>
      <c r="BR945">
        <f t="shared" si="1216"/>
        <v>63.699951000000056</v>
      </c>
      <c r="BS945">
        <f t="shared" si="1217"/>
        <v>67.699951000000056</v>
      </c>
      <c r="BT945">
        <f t="shared" si="1218"/>
        <v>60</v>
      </c>
      <c r="BU945">
        <f t="shared" si="1219"/>
        <v>55</v>
      </c>
      <c r="BV945">
        <f t="shared" si="1220"/>
        <v>1128.0400065333333</v>
      </c>
      <c r="BW945">
        <f t="shared" si="1221"/>
        <v>1129.0547689047619</v>
      </c>
      <c r="BX945">
        <f t="shared" si="1222"/>
        <v>1124.0418279454545</v>
      </c>
      <c r="BY945">
        <f t="shared" si="1223"/>
        <v>1102.9352446333332</v>
      </c>
      <c r="BZ945">
        <f t="shared" si="1224"/>
        <v>1185</v>
      </c>
      <c r="CA945">
        <f t="shared" si="1225"/>
        <v>1050</v>
      </c>
      <c r="CB945">
        <f t="shared" si="1226"/>
        <v>1126.95534591</v>
      </c>
      <c r="CC945">
        <f t="shared" si="1227"/>
        <v>1136.9454244249998</v>
      </c>
      <c r="CD945">
        <f t="shared" si="1228"/>
        <v>1095.3648799736507</v>
      </c>
      <c r="CE945">
        <f t="shared" si="1229"/>
        <v>1085.6995461480228</v>
      </c>
      <c r="CF945">
        <f t="shared" si="1230"/>
        <v>1124</v>
      </c>
      <c r="CG945">
        <f t="shared" si="1231"/>
        <v>1136</v>
      </c>
      <c r="CH945">
        <f t="shared" si="1232"/>
        <v>1116</v>
      </c>
    </row>
    <row r="946" spans="1:86">
      <c r="A946" s="1">
        <v>40851</v>
      </c>
      <c r="B946">
        <v>1135</v>
      </c>
      <c r="C946">
        <v>1152.8000489999999</v>
      </c>
      <c r="D946">
        <v>1117.400024</v>
      </c>
      <c r="E946">
        <v>1122.25</v>
      </c>
      <c r="F946">
        <v>738188</v>
      </c>
      <c r="G946">
        <f t="shared" si="1166"/>
        <v>-535917.29067208362</v>
      </c>
      <c r="H946">
        <f t="shared" si="1194"/>
        <v>19942153.432224836</v>
      </c>
      <c r="I946">
        <f t="shared" si="1167"/>
        <v>1131.86251825</v>
      </c>
      <c r="J946">
        <f t="shared" si="1174"/>
        <v>1147.2875060000001</v>
      </c>
      <c r="K946">
        <f t="shared" si="1175"/>
        <v>1067.7875060000001</v>
      </c>
      <c r="L946">
        <f t="shared" si="1176"/>
        <v>6</v>
      </c>
      <c r="M946">
        <f t="shared" si="1177"/>
        <v>10</v>
      </c>
      <c r="N946">
        <f t="shared" si="1178"/>
        <v>40</v>
      </c>
      <c r="O946">
        <f t="shared" si="1179"/>
        <v>0</v>
      </c>
      <c r="P946">
        <f t="shared" si="1154"/>
        <v>35.400024999999914</v>
      </c>
      <c r="Q946">
        <f t="shared" si="1155"/>
        <v>30.550048999999944</v>
      </c>
      <c r="R946">
        <f t="shared" si="1156"/>
        <v>4.8499759999999696</v>
      </c>
      <c r="S946">
        <f t="shared" si="1157"/>
        <v>35.400024999999914</v>
      </c>
      <c r="T946">
        <f t="shared" si="1193"/>
        <v>35.786655011381448</v>
      </c>
      <c r="U946">
        <f t="shared" si="1158"/>
        <v>-18.850097999999889</v>
      </c>
      <c r="V946">
        <f t="shared" si="1159"/>
        <v>-0.59997599999996964</v>
      </c>
      <c r="W946">
        <f t="shared" si="1160"/>
        <v>0</v>
      </c>
      <c r="X946">
        <f t="shared" si="1161"/>
        <v>0</v>
      </c>
      <c r="Y946">
        <f t="shared" si="1191"/>
        <v>8.1648131578737431</v>
      </c>
      <c r="Z946">
        <f t="shared" si="1192"/>
        <v>6.0193518714240231</v>
      </c>
      <c r="AA946">
        <f t="shared" si="1188"/>
        <v>22.815245390431262</v>
      </c>
      <c r="AB946">
        <f t="shared" si="1189"/>
        <v>16.820101989162307</v>
      </c>
      <c r="AC946">
        <f t="shared" si="1190"/>
        <v>15.125749608935129</v>
      </c>
      <c r="AD946">
        <f t="shared" si="1198"/>
        <v>16.347176257117258</v>
      </c>
      <c r="AE946">
        <f t="shared" si="1171"/>
        <v>1126.9100097999999</v>
      </c>
      <c r="AF946">
        <f t="shared" si="1173"/>
        <v>1126.7583414999999</v>
      </c>
      <c r="AG946">
        <f t="shared" si="1195"/>
        <v>1094.0075012499999</v>
      </c>
      <c r="AH946">
        <f t="shared" si="1180"/>
        <v>1119.6200073</v>
      </c>
      <c r="AI946">
        <f t="shared" si="1181"/>
        <v>1158.8564081843138</v>
      </c>
      <c r="AJ946">
        <f t="shared" si="1182"/>
        <v>1080.3836064156862</v>
      </c>
      <c r="AK946">
        <f t="shared" si="1183"/>
        <v>0.53351470370274767</v>
      </c>
      <c r="AL946">
        <f t="shared" si="1162"/>
        <v>-0.72599025000688666</v>
      </c>
      <c r="AM946">
        <f t="shared" si="1163"/>
        <v>-535917.29067208362</v>
      </c>
      <c r="AN946">
        <f t="shared" si="1196"/>
        <v>132297.93339943956</v>
      </c>
      <c r="AO946">
        <f t="shared" si="1197"/>
        <v>16977989</v>
      </c>
      <c r="AP946">
        <f t="shared" si="1199"/>
        <v>7.7923205981249933E-3</v>
      </c>
      <c r="AQ946">
        <f t="shared" si="1200"/>
        <v>1124.5275942305996</v>
      </c>
      <c r="AR946">
        <f t="shared" si="1201"/>
        <v>1123.3875210293825</v>
      </c>
      <c r="AS946">
        <f t="shared" si="1202"/>
        <v>1116.2017524694311</v>
      </c>
      <c r="AT946">
        <f t="shared" si="1203"/>
        <v>1105.8391827531013</v>
      </c>
      <c r="AU946">
        <f t="shared" si="1204"/>
        <v>1112.9209245590414</v>
      </c>
      <c r="AV946">
        <f t="shared" si="1205"/>
        <v>1105.0012629875407</v>
      </c>
      <c r="AW946">
        <f t="shared" si="1206"/>
        <v>7.9196615715006828</v>
      </c>
      <c r="AX946">
        <f t="shared" si="1233"/>
        <v>1.2278942021048782</v>
      </c>
      <c r="AY946">
        <f t="shared" si="1207"/>
        <v>6.6917673693958051</v>
      </c>
      <c r="AZ946">
        <f t="shared" si="1164"/>
        <v>1130.816691</v>
      </c>
      <c r="BA946">
        <f t="shared" si="1165"/>
        <v>834755311.49590802</v>
      </c>
      <c r="BB946">
        <f t="shared" si="1168"/>
        <v>834755311.49590802</v>
      </c>
      <c r="BC946">
        <f t="shared" si="1169"/>
        <v>0</v>
      </c>
      <c r="BD946">
        <f t="shared" si="1184"/>
        <v>9038166343.6562939</v>
      </c>
      <c r="BE946">
        <f t="shared" si="1185"/>
        <v>5508016297.1436043</v>
      </c>
      <c r="BF946">
        <f t="shared" si="1186"/>
        <v>1.640911329246318</v>
      </c>
      <c r="BG946">
        <f t="shared" si="1187"/>
        <v>62.134283384463842</v>
      </c>
      <c r="BH946">
        <f t="shared" si="1208"/>
        <v>51455110</v>
      </c>
      <c r="BI946">
        <f t="shared" si="1209"/>
        <v>0.71671063525200518</v>
      </c>
      <c r="BJ946">
        <f t="shared" si="1170"/>
        <v>-825</v>
      </c>
      <c r="BK946">
        <f t="shared" si="1210"/>
        <v>-6.4187693669765381E-3</v>
      </c>
      <c r="BL946">
        <f t="shared" si="1211"/>
        <v>0.9935812306330235</v>
      </c>
      <c r="BM946">
        <f t="shared" si="1212"/>
        <v>20.679398996980339</v>
      </c>
      <c r="BN946">
        <f t="shared" si="1213"/>
        <v>1135.1000365</v>
      </c>
      <c r="BO946">
        <f t="shared" si="1172"/>
        <v>1122.1950073</v>
      </c>
      <c r="BP946">
        <f t="shared" si="1214"/>
        <v>1095.8161836176469</v>
      </c>
      <c r="BQ946">
        <f t="shared" si="1215"/>
        <v>26.378823682353186</v>
      </c>
      <c r="BR946">
        <f t="shared" si="1216"/>
        <v>44.800048999999944</v>
      </c>
      <c r="BS946">
        <f t="shared" si="1217"/>
        <v>67.40002400000003</v>
      </c>
      <c r="BT946">
        <f t="shared" si="1218"/>
        <v>72.900024999999914</v>
      </c>
      <c r="BU946">
        <f t="shared" si="1219"/>
        <v>71.199951000000056</v>
      </c>
      <c r="BV946">
        <f t="shared" si="1220"/>
        <v>1126.2366699333334</v>
      </c>
      <c r="BW946">
        <f t="shared" si="1221"/>
        <v>1126.385718952381</v>
      </c>
      <c r="BX946">
        <f t="shared" si="1222"/>
        <v>1125.5463711818184</v>
      </c>
      <c r="BY946">
        <f t="shared" si="1223"/>
        <v>1105.6935779619048</v>
      </c>
      <c r="BZ946">
        <f t="shared" si="1224"/>
        <v>1185</v>
      </c>
      <c r="CA946">
        <f t="shared" si="1225"/>
        <v>1050</v>
      </c>
      <c r="CB946">
        <f t="shared" si="1226"/>
        <v>1127.4570223766666</v>
      </c>
      <c r="CC946">
        <f t="shared" si="1227"/>
        <v>1126.9225118416666</v>
      </c>
      <c r="CD946">
        <f t="shared" si="1228"/>
        <v>1106.8195354232937</v>
      </c>
      <c r="CE946">
        <f t="shared" si="1229"/>
        <v>1081.8979131220228</v>
      </c>
      <c r="CF946">
        <f t="shared" si="1230"/>
        <v>1129.5</v>
      </c>
      <c r="CG946">
        <f t="shared" si="1231"/>
        <v>1134</v>
      </c>
      <c r="CH946">
        <f t="shared" si="1232"/>
        <v>1120</v>
      </c>
    </row>
    <row r="947" spans="1:86">
      <c r="A947" s="1">
        <v>40855</v>
      </c>
      <c r="B947">
        <v>1130</v>
      </c>
      <c r="C947">
        <v>1133.9499510000001</v>
      </c>
      <c r="D947">
        <v>1118</v>
      </c>
      <c r="E947">
        <v>1124.150024</v>
      </c>
      <c r="F947">
        <v>228195</v>
      </c>
      <c r="G947">
        <f t="shared" si="1166"/>
        <v>-52218.945066664841</v>
      </c>
      <c r="H947">
        <f t="shared" si="1194"/>
        <v>19889934.487158172</v>
      </c>
      <c r="I947">
        <f t="shared" si="1167"/>
        <v>1126.52499375</v>
      </c>
      <c r="J947">
        <f t="shared" si="1174"/>
        <v>1147.2875060000001</v>
      </c>
      <c r="K947">
        <f t="shared" si="1175"/>
        <v>1097.60000625</v>
      </c>
      <c r="L947">
        <f t="shared" si="1176"/>
        <v>7</v>
      </c>
      <c r="M947">
        <f t="shared" si="1177"/>
        <v>6</v>
      </c>
      <c r="N947">
        <f t="shared" si="1178"/>
        <v>30</v>
      </c>
      <c r="O947">
        <f t="shared" si="1179"/>
        <v>40</v>
      </c>
      <c r="P947">
        <f t="shared" si="1154"/>
        <v>15.949951000000056</v>
      </c>
      <c r="Q947">
        <f t="shared" si="1155"/>
        <v>9.7999270000000251</v>
      </c>
      <c r="R947">
        <f t="shared" si="1156"/>
        <v>6.1500240000000304</v>
      </c>
      <c r="S947">
        <f t="shared" si="1157"/>
        <v>15.949951000000056</v>
      </c>
      <c r="T947">
        <f t="shared" si="1193"/>
        <v>34.369747581997061</v>
      </c>
      <c r="U947">
        <f t="shared" si="1158"/>
        <v>-4.9499510000000555</v>
      </c>
      <c r="V947">
        <f t="shared" si="1159"/>
        <v>46.449951000000056</v>
      </c>
      <c r="W947">
        <f t="shared" si="1160"/>
        <v>0</v>
      </c>
      <c r="X947">
        <f t="shared" si="1161"/>
        <v>46.449951000000056</v>
      </c>
      <c r="Y947">
        <f t="shared" si="1191"/>
        <v>7.5816122180256187</v>
      </c>
      <c r="Z947">
        <f t="shared" si="1192"/>
        <v>8.9072518091794546</v>
      </c>
      <c r="AA947">
        <f t="shared" si="1188"/>
        <v>22.058969737668026</v>
      </c>
      <c r="AB947">
        <f t="shared" si="1189"/>
        <v>25.915965160724923</v>
      </c>
      <c r="AC947">
        <f t="shared" si="1190"/>
        <v>8.0396053297950356</v>
      </c>
      <c r="AD947">
        <f t="shared" si="1198"/>
        <v>14.550579669435848</v>
      </c>
      <c r="AE947">
        <f t="shared" si="1171"/>
        <v>1126.6800048</v>
      </c>
      <c r="AF947">
        <f t="shared" si="1173"/>
        <v>1126.4500121666667</v>
      </c>
      <c r="AG947">
        <f t="shared" si="1195"/>
        <v>1095.9374999999998</v>
      </c>
      <c r="AH947">
        <f t="shared" si="1180"/>
        <v>1124.2900145999999</v>
      </c>
      <c r="AI947">
        <f t="shared" si="1181"/>
        <v>1151.6604775630105</v>
      </c>
      <c r="AJ947">
        <f t="shared" si="1182"/>
        <v>1096.9195516369894</v>
      </c>
      <c r="AK947">
        <f t="shared" si="1183"/>
        <v>0.49744267022101329</v>
      </c>
      <c r="AL947">
        <f t="shared" si="1162"/>
        <v>-0.22883474689044386</v>
      </c>
      <c r="AM947">
        <f t="shared" si="1163"/>
        <v>-52218.945066664841</v>
      </c>
      <c r="AN947">
        <f t="shared" si="1196"/>
        <v>556847.22070673713</v>
      </c>
      <c r="AO947">
        <f t="shared" si="1197"/>
        <v>16495811</v>
      </c>
      <c r="AP947">
        <f t="shared" si="1199"/>
        <v>3.3756886563912326E-2</v>
      </c>
      <c r="AQ947">
        <f t="shared" si="1200"/>
        <v>1124.3992203521957</v>
      </c>
      <c r="AR947">
        <f t="shared" si="1201"/>
        <v>1110.0245775360086</v>
      </c>
      <c r="AS947">
        <f t="shared" si="1202"/>
        <v>1117.6324413449336</v>
      </c>
      <c r="AT947">
        <f t="shared" si="1203"/>
        <v>1107.4871584653222</v>
      </c>
      <c r="AU947">
        <f t="shared" si="1204"/>
        <v>1114.6052894751851</v>
      </c>
      <c r="AV947">
        <f t="shared" si="1205"/>
        <v>1106.3416762584129</v>
      </c>
      <c r="AW947">
        <f t="shared" si="1206"/>
        <v>8.263613216772228</v>
      </c>
      <c r="AX947">
        <f t="shared" si="1233"/>
        <v>2.6350380050383482</v>
      </c>
      <c r="AY947">
        <f t="shared" si="1207"/>
        <v>5.6285752117338799</v>
      </c>
      <c r="AZ947">
        <f t="shared" si="1164"/>
        <v>1125.3666583333334</v>
      </c>
      <c r="BA947">
        <f t="shared" si="1165"/>
        <v>256803044.59837499</v>
      </c>
      <c r="BB947">
        <f t="shared" si="1168"/>
        <v>0</v>
      </c>
      <c r="BC947">
        <f t="shared" si="1169"/>
        <v>256803044.59837499</v>
      </c>
      <c r="BD947">
        <f t="shared" si="1184"/>
        <v>9038166343.6562939</v>
      </c>
      <c r="BE947">
        <f t="shared" si="1185"/>
        <v>4856363875.0921907</v>
      </c>
      <c r="BF947">
        <f t="shared" si="1186"/>
        <v>1.8610974334135368</v>
      </c>
      <c r="BG947">
        <f t="shared" si="1187"/>
        <v>65.048376601180152</v>
      </c>
      <c r="BH947">
        <f t="shared" si="1208"/>
        <v>51683305</v>
      </c>
      <c r="BI947">
        <f t="shared" si="1209"/>
        <v>0.74693138603612186</v>
      </c>
      <c r="BJ947">
        <f t="shared" si="1170"/>
        <v>90.002400000003036</v>
      </c>
      <c r="BK947">
        <f t="shared" si="1210"/>
        <v>1.6930487859211677E-3</v>
      </c>
      <c r="BL947">
        <f t="shared" si="1211"/>
        <v>1.0016930487859212</v>
      </c>
      <c r="BM947">
        <f t="shared" si="1212"/>
        <v>14.425500596064298</v>
      </c>
      <c r="BN947">
        <f t="shared" si="1213"/>
        <v>1125.9749755</v>
      </c>
      <c r="BO947">
        <f t="shared" si="1172"/>
        <v>1128.0800048000001</v>
      </c>
      <c r="BP947">
        <f t="shared" si="1214"/>
        <v>1097.2294185441178</v>
      </c>
      <c r="BQ947">
        <f t="shared" si="1215"/>
        <v>30.850586255882263</v>
      </c>
      <c r="BR947">
        <f t="shared" si="1216"/>
        <v>29.599975000000086</v>
      </c>
      <c r="BS947">
        <f t="shared" si="1217"/>
        <v>30</v>
      </c>
      <c r="BT947">
        <f t="shared" si="1218"/>
        <v>16.449951000000056</v>
      </c>
      <c r="BU947">
        <f t="shared" si="1219"/>
        <v>20</v>
      </c>
      <c r="BV947">
        <f t="shared" si="1220"/>
        <v>1125.3166746666668</v>
      </c>
      <c r="BW947">
        <f t="shared" si="1221"/>
        <v>1125.6404853809524</v>
      </c>
      <c r="BX947">
        <f t="shared" si="1222"/>
        <v>1126.370010581818</v>
      </c>
      <c r="BY947">
        <f t="shared" si="1223"/>
        <v>1108.5642944142855</v>
      </c>
      <c r="BZ947">
        <f t="shared" si="1224"/>
        <v>1185</v>
      </c>
      <c r="CA947">
        <f t="shared" si="1225"/>
        <v>1060</v>
      </c>
      <c r="CB947">
        <f t="shared" si="1226"/>
        <v>1129.0485009600002</v>
      </c>
      <c r="CC947">
        <f t="shared" si="1227"/>
        <v>1127.2891873416665</v>
      </c>
      <c r="CD947">
        <f t="shared" si="1228"/>
        <v>1118.1223765396826</v>
      </c>
      <c r="CE947">
        <f t="shared" si="1229"/>
        <v>1082.614483785421</v>
      </c>
      <c r="CF947">
        <f t="shared" si="1230"/>
        <v>1122.25</v>
      </c>
      <c r="CG947">
        <f t="shared" si="1231"/>
        <v>1152.8000489999999</v>
      </c>
      <c r="CH947">
        <f t="shared" si="1232"/>
        <v>1117.400024</v>
      </c>
    </row>
    <row r="948" spans="1:86">
      <c r="A948" s="1">
        <v>40856</v>
      </c>
      <c r="B948">
        <v>1129</v>
      </c>
      <c r="C948">
        <v>1129</v>
      </c>
      <c r="D948">
        <v>1071.5500489999999</v>
      </c>
      <c r="E948">
        <v>1076.5</v>
      </c>
      <c r="F948">
        <v>667891</v>
      </c>
      <c r="G948">
        <f t="shared" si="1166"/>
        <v>-552798.55289448251</v>
      </c>
      <c r="H948">
        <f t="shared" si="1194"/>
        <v>19337135.934263688</v>
      </c>
      <c r="I948">
        <f t="shared" si="1167"/>
        <v>1101.5125122499999</v>
      </c>
      <c r="J948">
        <f t="shared" si="1174"/>
        <v>1147.2875060000001</v>
      </c>
      <c r="K948">
        <f t="shared" si="1175"/>
        <v>1097.60000625</v>
      </c>
      <c r="L948">
        <f t="shared" si="1176"/>
        <v>8</v>
      </c>
      <c r="M948">
        <f t="shared" si="1177"/>
        <v>7</v>
      </c>
      <c r="N948">
        <f t="shared" si="1178"/>
        <v>20</v>
      </c>
      <c r="O948">
        <f t="shared" si="1179"/>
        <v>30</v>
      </c>
      <c r="P948">
        <f t="shared" si="1154"/>
        <v>57.449951000000056</v>
      </c>
      <c r="Q948">
        <f t="shared" si="1155"/>
        <v>52.5</v>
      </c>
      <c r="R948">
        <f t="shared" si="1156"/>
        <v>4.9499510000000555</v>
      </c>
      <c r="S948">
        <f t="shared" si="1157"/>
        <v>57.449951000000056</v>
      </c>
      <c r="T948">
        <f t="shared" si="1193"/>
        <v>36.018333540425843</v>
      </c>
      <c r="U948">
        <f t="shared" si="1158"/>
        <v>-37.199951000000056</v>
      </c>
      <c r="V948">
        <f t="shared" si="1159"/>
        <v>34.550048999999944</v>
      </c>
      <c r="W948">
        <f t="shared" si="1160"/>
        <v>0</v>
      </c>
      <c r="X948">
        <f t="shared" si="1161"/>
        <v>34.550048999999944</v>
      </c>
      <c r="Y948">
        <f t="shared" si="1191"/>
        <v>7.0400684881666455</v>
      </c>
      <c r="Z948">
        <f t="shared" si="1192"/>
        <v>10.738880179952346</v>
      </c>
      <c r="AA948">
        <f t="shared" si="1188"/>
        <v>19.545791812564271</v>
      </c>
      <c r="AB948">
        <f t="shared" si="1189"/>
        <v>29.815038965918188</v>
      </c>
      <c r="AC948">
        <f t="shared" si="1190"/>
        <v>20.804445531801143</v>
      </c>
      <c r="AD948">
        <f t="shared" si="1198"/>
        <v>13.665757381897734</v>
      </c>
      <c r="AE948">
        <f t="shared" si="1171"/>
        <v>1115.2800048000001</v>
      </c>
      <c r="AF948">
        <f t="shared" si="1173"/>
        <v>1118.3166706666668</v>
      </c>
      <c r="AG948">
        <f t="shared" si="1195"/>
        <v>1094.10250245</v>
      </c>
      <c r="AH948">
        <f t="shared" si="1180"/>
        <v>1122.4850097000001</v>
      </c>
      <c r="AI948">
        <f t="shared" si="1181"/>
        <v>1158.4833158918752</v>
      </c>
      <c r="AJ948">
        <f t="shared" si="1182"/>
        <v>1086.4867035081249</v>
      </c>
      <c r="AK948">
        <f t="shared" si="1183"/>
        <v>-0.13871074176232986</v>
      </c>
      <c r="AL948">
        <f t="shared" si="1162"/>
        <v>-0.82767779906374328</v>
      </c>
      <c r="AM948">
        <f t="shared" si="1163"/>
        <v>-552798.55289448251</v>
      </c>
      <c r="AN948">
        <f t="shared" si="1196"/>
        <v>-69208.848849460832</v>
      </c>
      <c r="AO948">
        <f t="shared" si="1197"/>
        <v>16714588</v>
      </c>
      <c r="AP948">
        <f t="shared" si="1199"/>
        <v>-4.1406254733566171E-3</v>
      </c>
      <c r="AQ948">
        <f t="shared" si="1200"/>
        <v>1108.1134854324491</v>
      </c>
      <c r="AR948">
        <f t="shared" si="1201"/>
        <v>1095.6963229382461</v>
      </c>
      <c r="AS948">
        <f t="shared" si="1202"/>
        <v>1110.2286019028456</v>
      </c>
      <c r="AT948">
        <f t="shared" si="1203"/>
        <v>1104.6983142034433</v>
      </c>
      <c r="AU948">
        <f t="shared" si="1204"/>
        <v>1108.8894960539074</v>
      </c>
      <c r="AV948">
        <f t="shared" si="1205"/>
        <v>1104.2527589203239</v>
      </c>
      <c r="AW948">
        <f t="shared" si="1206"/>
        <v>4.6367371335834378</v>
      </c>
      <c r="AX948">
        <f t="shared" si="1233"/>
        <v>3.035377830747366</v>
      </c>
      <c r="AY948">
        <f t="shared" si="1207"/>
        <v>1.6013593028360718</v>
      </c>
      <c r="AZ948">
        <f t="shared" si="1164"/>
        <v>1092.3500163333333</v>
      </c>
      <c r="BA948">
        <f t="shared" si="1165"/>
        <v>729570744.75888634</v>
      </c>
      <c r="BB948">
        <f t="shared" si="1168"/>
        <v>0</v>
      </c>
      <c r="BC948">
        <f t="shared" si="1169"/>
        <v>729570744.75888634</v>
      </c>
      <c r="BD948">
        <f t="shared" si="1184"/>
        <v>7282777738.6562939</v>
      </c>
      <c r="BE948">
        <f t="shared" si="1185"/>
        <v>5585934619.8510771</v>
      </c>
      <c r="BF948">
        <f t="shared" si="1186"/>
        <v>1.3037706729998311</v>
      </c>
      <c r="BG948">
        <f t="shared" si="1187"/>
        <v>56.592901727589911</v>
      </c>
      <c r="BH948">
        <f t="shared" si="1208"/>
        <v>51015414</v>
      </c>
      <c r="BI948">
        <f t="shared" si="1209"/>
        <v>0.41989817060697027</v>
      </c>
      <c r="BJ948">
        <f t="shared" si="1170"/>
        <v>-4865.002400000003</v>
      </c>
      <c r="BK948">
        <f t="shared" si="1210"/>
        <v>-4.2387602172928501E-2</v>
      </c>
      <c r="BL948">
        <f t="shared" si="1211"/>
        <v>0.95761239782707153</v>
      </c>
      <c r="BM948">
        <f t="shared" si="1212"/>
        <v>18.972773245742488</v>
      </c>
      <c r="BN948">
        <f t="shared" si="1213"/>
        <v>1100.2750245</v>
      </c>
      <c r="BO948">
        <f t="shared" si="1172"/>
        <v>1122.8700073</v>
      </c>
      <c r="BP948">
        <f t="shared" si="1214"/>
        <v>1097.4926542058824</v>
      </c>
      <c r="BQ948">
        <f t="shared" si="1215"/>
        <v>25.377353094117552</v>
      </c>
      <c r="BR948">
        <f t="shared" si="1216"/>
        <v>-35.90002400000003</v>
      </c>
      <c r="BS948">
        <f t="shared" si="1217"/>
        <v>-34.75</v>
      </c>
      <c r="BT948">
        <f t="shared" si="1218"/>
        <v>4.4499510000000555</v>
      </c>
      <c r="BU948">
        <f t="shared" si="1219"/>
        <v>17</v>
      </c>
      <c r="BV948">
        <f t="shared" si="1220"/>
        <v>1108.5900064000002</v>
      </c>
      <c r="BW948">
        <f t="shared" si="1221"/>
        <v>1111.3690533333333</v>
      </c>
      <c r="BX948">
        <f t="shared" si="1222"/>
        <v>1117.6809170181818</v>
      </c>
      <c r="BY948">
        <f t="shared" si="1223"/>
        <v>1106.7131039380952</v>
      </c>
      <c r="BZ948">
        <f t="shared" si="1224"/>
        <v>1185</v>
      </c>
      <c r="CA948">
        <f t="shared" si="1225"/>
        <v>1060</v>
      </c>
      <c r="CB948">
        <f t="shared" si="1226"/>
        <v>1123.2510021600001</v>
      </c>
      <c r="CC948">
        <f t="shared" si="1227"/>
        <v>1127.2598625777778</v>
      </c>
      <c r="CD948">
        <f t="shared" si="1228"/>
        <v>1126.8232073492459</v>
      </c>
      <c r="CE948">
        <f t="shared" si="1229"/>
        <v>1076.3222494028569</v>
      </c>
      <c r="CF948">
        <f t="shared" si="1230"/>
        <v>1124.150024</v>
      </c>
      <c r="CG948">
        <f t="shared" si="1231"/>
        <v>1133.9499510000001</v>
      </c>
      <c r="CH948">
        <f t="shared" si="1232"/>
        <v>1118</v>
      </c>
    </row>
    <row r="949" spans="1:86">
      <c r="A949" s="1">
        <v>40858</v>
      </c>
      <c r="B949">
        <v>1084</v>
      </c>
      <c r="C949">
        <v>1091.8000489999999</v>
      </c>
      <c r="D949">
        <v>1037</v>
      </c>
      <c r="E949">
        <v>1059.75</v>
      </c>
      <c r="F949">
        <v>739345</v>
      </c>
      <c r="G949">
        <f t="shared" si="1166"/>
        <v>-125473.33174656407</v>
      </c>
      <c r="H949">
        <f t="shared" si="1194"/>
        <v>19211662.602517124</v>
      </c>
      <c r="I949">
        <f t="shared" si="1167"/>
        <v>1068.1375122499999</v>
      </c>
      <c r="J949">
        <f t="shared" si="1174"/>
        <v>1147.2875060000001</v>
      </c>
      <c r="K949">
        <f t="shared" si="1175"/>
        <v>1068.1375122499999</v>
      </c>
      <c r="L949">
        <f t="shared" si="1176"/>
        <v>9</v>
      </c>
      <c r="M949">
        <f t="shared" si="1177"/>
        <v>1</v>
      </c>
      <c r="N949">
        <f t="shared" si="1178"/>
        <v>10</v>
      </c>
      <c r="O949">
        <f t="shared" si="1179"/>
        <v>90</v>
      </c>
      <c r="P949">
        <f t="shared" si="1154"/>
        <v>54.800048999999944</v>
      </c>
      <c r="Q949">
        <f t="shared" si="1155"/>
        <v>32.050048999999944</v>
      </c>
      <c r="R949">
        <f t="shared" si="1156"/>
        <v>22.75</v>
      </c>
      <c r="S949">
        <f t="shared" si="1157"/>
        <v>54.800048999999944</v>
      </c>
      <c r="T949">
        <f t="shared" si="1193"/>
        <v>37.359884644681138</v>
      </c>
      <c r="U949">
        <f t="shared" si="1158"/>
        <v>-19</v>
      </c>
      <c r="V949">
        <f t="shared" si="1159"/>
        <v>15.90002400000003</v>
      </c>
      <c r="W949">
        <f t="shared" si="1160"/>
        <v>0</v>
      </c>
      <c r="X949">
        <f t="shared" si="1161"/>
        <v>15.90002400000003</v>
      </c>
      <c r="Y949">
        <f t="shared" si="1191"/>
        <v>6.5372064532975998</v>
      </c>
      <c r="Z949">
        <f t="shared" si="1192"/>
        <v>11.107533309955752</v>
      </c>
      <c r="AA949">
        <f t="shared" si="1188"/>
        <v>17.497929973475681</v>
      </c>
      <c r="AB949">
        <f t="shared" si="1189"/>
        <v>29.731176676791783</v>
      </c>
      <c r="AC949">
        <f t="shared" si="1190"/>
        <v>25.90192271453185</v>
      </c>
      <c r="AD949">
        <f t="shared" si="1198"/>
        <v>13.639138338795984</v>
      </c>
      <c r="AE949">
        <f t="shared" si="1171"/>
        <v>1102.4300048</v>
      </c>
      <c r="AF949">
        <f t="shared" si="1173"/>
        <v>1106.0250040000001</v>
      </c>
      <c r="AG949">
        <f t="shared" si="1195"/>
        <v>1093.5425049</v>
      </c>
      <c r="AH949">
        <f t="shared" si="1180"/>
        <v>1117.2200072999999</v>
      </c>
      <c r="AI949">
        <f t="shared" si="1181"/>
        <v>1169.360076822328</v>
      </c>
      <c r="AJ949">
        <f t="shared" si="1182"/>
        <v>1065.0799377776718</v>
      </c>
      <c r="AK949">
        <f t="shared" si="1183"/>
        <v>-5.1111724883579006E-2</v>
      </c>
      <c r="AL949">
        <f t="shared" si="1162"/>
        <v>-0.16970877161076908</v>
      </c>
      <c r="AM949">
        <f t="shared" si="1163"/>
        <v>-125473.33174656407</v>
      </c>
      <c r="AN949">
        <f t="shared" si="1196"/>
        <v>200237.32270944963</v>
      </c>
      <c r="AO949">
        <f t="shared" si="1197"/>
        <v>16744667</v>
      </c>
      <c r="AP949">
        <f t="shared" si="1199"/>
        <v>1.1958274399213173E-2</v>
      </c>
      <c r="AQ949">
        <f t="shared" si="1200"/>
        <v>1091.6699003854164</v>
      </c>
      <c r="AR949">
        <f t="shared" si="1201"/>
        <v>1076.1178709008459</v>
      </c>
      <c r="AS949">
        <f t="shared" si="1202"/>
        <v>1101.1424535603335</v>
      </c>
      <c r="AT949">
        <f t="shared" si="1203"/>
        <v>1100.6529659251335</v>
      </c>
      <c r="AU949">
        <f t="shared" si="1204"/>
        <v>1101.5185716458213</v>
      </c>
      <c r="AV949">
        <f t="shared" si="1205"/>
        <v>1101.1375657959013</v>
      </c>
      <c r="AW949">
        <f t="shared" si="1206"/>
        <v>0.3810058499200295</v>
      </c>
      <c r="AX949">
        <f t="shared" si="1233"/>
        <v>2.5045034345818986</v>
      </c>
      <c r="AY949">
        <f t="shared" si="1207"/>
        <v>-2.1234975846618691</v>
      </c>
      <c r="AZ949">
        <f t="shared" si="1164"/>
        <v>1062.8500163333333</v>
      </c>
      <c r="BA949">
        <f t="shared" si="1165"/>
        <v>785812845.32596827</v>
      </c>
      <c r="BB949">
        <f t="shared" si="1168"/>
        <v>0</v>
      </c>
      <c r="BC949">
        <f t="shared" si="1169"/>
        <v>785812845.32596827</v>
      </c>
      <c r="BD949">
        <f t="shared" si="1184"/>
        <v>6653936627.8513317</v>
      </c>
      <c r="BE949">
        <f t="shared" si="1185"/>
        <v>6371747465.1770458</v>
      </c>
      <c r="BF949">
        <f t="shared" si="1186"/>
        <v>1.0442875622765198</v>
      </c>
      <c r="BG949">
        <f t="shared" si="1187"/>
        <v>51.083202850072645</v>
      </c>
      <c r="BH949">
        <f t="shared" si="1208"/>
        <v>50276069</v>
      </c>
      <c r="BI949">
        <f t="shared" si="1209"/>
        <v>3.4601112681560256E-2</v>
      </c>
      <c r="BJ949">
        <f t="shared" si="1170"/>
        <v>-1775</v>
      </c>
      <c r="BK949">
        <f t="shared" si="1210"/>
        <v>-1.5559684161634928E-2</v>
      </c>
      <c r="BL949">
        <f t="shared" si="1211"/>
        <v>0.98444031583836511</v>
      </c>
      <c r="BM949">
        <f t="shared" si="1212"/>
        <v>27.480229508346575</v>
      </c>
      <c r="BN949">
        <f t="shared" si="1213"/>
        <v>1064.4000245</v>
      </c>
      <c r="BO949">
        <f t="shared" si="1172"/>
        <v>1110.5500121999999</v>
      </c>
      <c r="BP949">
        <f t="shared" si="1214"/>
        <v>1095.7889780882354</v>
      </c>
      <c r="BQ949">
        <f t="shared" si="1215"/>
        <v>14.761034111764502</v>
      </c>
      <c r="BR949">
        <f t="shared" si="1216"/>
        <v>-91.5</v>
      </c>
      <c r="BS949">
        <f t="shared" si="1217"/>
        <v>-80.199951000000056</v>
      </c>
      <c r="BT949">
        <f t="shared" si="1218"/>
        <v>-68.199951000000056</v>
      </c>
      <c r="BU949">
        <f t="shared" si="1219"/>
        <v>-38</v>
      </c>
      <c r="BV949">
        <f t="shared" si="1220"/>
        <v>1090.0800047999999</v>
      </c>
      <c r="BW949">
        <f t="shared" si="1221"/>
        <v>1094.635718857143</v>
      </c>
      <c r="BX949">
        <f t="shared" si="1222"/>
        <v>1106.2745516181819</v>
      </c>
      <c r="BY949">
        <f t="shared" si="1223"/>
        <v>1103.4414370380948</v>
      </c>
      <c r="BZ949">
        <f t="shared" si="1224"/>
        <v>1185</v>
      </c>
      <c r="CA949">
        <f t="shared" si="1225"/>
        <v>1037</v>
      </c>
      <c r="CB949">
        <f t="shared" si="1226"/>
        <v>1119.24100376</v>
      </c>
      <c r="CC949">
        <f t="shared" si="1227"/>
        <v>1120.3800024666668</v>
      </c>
      <c r="CD949">
        <f t="shared" si="1228"/>
        <v>1132.2249026498807</v>
      </c>
      <c r="CE949">
        <f t="shared" si="1229"/>
        <v>1077.7144968861364</v>
      </c>
      <c r="CF949">
        <f t="shared" si="1230"/>
        <v>1076.5</v>
      </c>
      <c r="CG949">
        <f t="shared" si="1231"/>
        <v>1129</v>
      </c>
      <c r="CH949">
        <f t="shared" si="1232"/>
        <v>1071.5500489999999</v>
      </c>
    </row>
    <row r="950" spans="1:86">
      <c r="A950" s="1">
        <v>40861</v>
      </c>
      <c r="B950">
        <v>1068.349976</v>
      </c>
      <c r="C950">
        <v>1072.8000489999999</v>
      </c>
      <c r="D950">
        <v>1021.099976</v>
      </c>
      <c r="E950">
        <v>1027</v>
      </c>
      <c r="F950">
        <v>464462</v>
      </c>
      <c r="G950">
        <f t="shared" si="1166"/>
        <v>-358452.98345226643</v>
      </c>
      <c r="H950">
        <f t="shared" si="1194"/>
        <v>18853209.619064856</v>
      </c>
      <c r="I950">
        <f t="shared" si="1167"/>
        <v>1047.3125002500001</v>
      </c>
      <c r="J950">
        <f t="shared" si="1174"/>
        <v>1147.2875060000001</v>
      </c>
      <c r="K950">
        <f t="shared" si="1175"/>
        <v>1047.3125002500001</v>
      </c>
      <c r="L950">
        <f t="shared" si="1176"/>
        <v>10</v>
      </c>
      <c r="M950">
        <f t="shared" si="1177"/>
        <v>1</v>
      </c>
      <c r="N950">
        <f t="shared" si="1178"/>
        <v>0</v>
      </c>
      <c r="O950">
        <f t="shared" si="1179"/>
        <v>90</v>
      </c>
      <c r="P950">
        <f t="shared" si="1154"/>
        <v>51.700072999999975</v>
      </c>
      <c r="Q950">
        <f t="shared" si="1155"/>
        <v>45.800048999999944</v>
      </c>
      <c r="R950">
        <f t="shared" si="1156"/>
        <v>5.9000240000000304</v>
      </c>
      <c r="S950">
        <f t="shared" si="1157"/>
        <v>51.700072999999975</v>
      </c>
      <c r="T950">
        <f t="shared" si="1193"/>
        <v>38.384183812918195</v>
      </c>
      <c r="U950">
        <f t="shared" si="1158"/>
        <v>-30.900024999999914</v>
      </c>
      <c r="V950">
        <f t="shared" si="1159"/>
        <v>30.09997599999997</v>
      </c>
      <c r="W950">
        <f t="shared" si="1160"/>
        <v>0</v>
      </c>
      <c r="X950">
        <f t="shared" si="1161"/>
        <v>30.09997599999997</v>
      </c>
      <c r="Y950">
        <f t="shared" si="1191"/>
        <v>6.0702631352049137</v>
      </c>
      <c r="Z950">
        <f t="shared" si="1192"/>
        <v>12.464136359244623</v>
      </c>
      <c r="AA950">
        <f t="shared" si="1188"/>
        <v>15.81449058495277</v>
      </c>
      <c r="AB950">
        <f t="shared" si="1189"/>
        <v>32.472063024692524</v>
      </c>
      <c r="AC950">
        <f t="shared" si="1190"/>
        <v>34.497331440139028</v>
      </c>
      <c r="AD950">
        <f t="shared" si="1198"/>
        <v>14.542107688252818</v>
      </c>
      <c r="AE950">
        <f t="shared" si="1171"/>
        <v>1081.9300048</v>
      </c>
      <c r="AF950">
        <f t="shared" si="1173"/>
        <v>1089.8583373333333</v>
      </c>
      <c r="AG950">
        <f t="shared" si="1195"/>
        <v>1091.2325073499999</v>
      </c>
      <c r="AH950">
        <f t="shared" si="1180"/>
        <v>1104.7950073</v>
      </c>
      <c r="AI950">
        <f t="shared" si="1181"/>
        <v>1174.7500505450234</v>
      </c>
      <c r="AJ950">
        <f t="shared" si="1182"/>
        <v>1034.8399640549765</v>
      </c>
      <c r="AK950">
        <f t="shared" si="1183"/>
        <v>-5.6035731602054203E-2</v>
      </c>
      <c r="AL950">
        <f t="shared" si="1162"/>
        <v>-0.77175954857935947</v>
      </c>
      <c r="AM950">
        <f t="shared" si="1163"/>
        <v>-358452.98345226643</v>
      </c>
      <c r="AN950">
        <f t="shared" si="1196"/>
        <v>-38435.272381825896</v>
      </c>
      <c r="AO950">
        <f t="shared" si="1197"/>
        <v>16505068</v>
      </c>
      <c r="AP950">
        <f t="shared" si="1199"/>
        <v>-2.3286951851289495E-3</v>
      </c>
      <c r="AQ950">
        <f t="shared" si="1200"/>
        <v>1069.6821342543749</v>
      </c>
      <c r="AR950">
        <f t="shared" si="1201"/>
        <v>1055.4217776941048</v>
      </c>
      <c r="AS950">
        <f t="shared" si="1202"/>
        <v>1087.7968119194734</v>
      </c>
      <c r="AT950">
        <f t="shared" si="1203"/>
        <v>1094.0241989918713</v>
      </c>
      <c r="AU950">
        <f t="shared" si="1204"/>
        <v>1090.3407858989481</v>
      </c>
      <c r="AV950">
        <f t="shared" si="1205"/>
        <v>1095.9479361901883</v>
      </c>
      <c r="AW950">
        <f t="shared" si="1206"/>
        <v>-5.6071502912402593</v>
      </c>
      <c r="AX950">
        <f t="shared" si="1233"/>
        <v>0.88217268941746685</v>
      </c>
      <c r="AY950">
        <f t="shared" si="1207"/>
        <v>-6.4893229806577262</v>
      </c>
      <c r="AZ950">
        <f t="shared" si="1164"/>
        <v>1040.3000083333334</v>
      </c>
      <c r="BA950">
        <f t="shared" si="1165"/>
        <v>483179822.47051668</v>
      </c>
      <c r="BB950">
        <f t="shared" si="1168"/>
        <v>0</v>
      </c>
      <c r="BC950">
        <f t="shared" si="1169"/>
        <v>483179822.47051668</v>
      </c>
      <c r="BD950">
        <f t="shared" si="1184"/>
        <v>6031302607.2693081</v>
      </c>
      <c r="BE950">
        <f t="shared" si="1185"/>
        <v>6854927287.647562</v>
      </c>
      <c r="BF950">
        <f t="shared" si="1186"/>
        <v>0.87984924626955441</v>
      </c>
      <c r="BG950">
        <f t="shared" si="1187"/>
        <v>46.804244968875103</v>
      </c>
      <c r="BH950">
        <f t="shared" si="1208"/>
        <v>49811607</v>
      </c>
      <c r="BI950">
        <f t="shared" si="1209"/>
        <v>-0.51162560794012091</v>
      </c>
      <c r="BJ950">
        <f t="shared" si="1170"/>
        <v>-3375</v>
      </c>
      <c r="BK950">
        <f t="shared" si="1210"/>
        <v>-3.0903514979948102E-2</v>
      </c>
      <c r="BL950">
        <f t="shared" si="1211"/>
        <v>0.96909648502005186</v>
      </c>
      <c r="BM950">
        <f t="shared" si="1212"/>
        <v>36.869545078308448</v>
      </c>
      <c r="BN950">
        <f t="shared" si="1213"/>
        <v>1046.9500125</v>
      </c>
      <c r="BO950">
        <f t="shared" si="1172"/>
        <v>1094.5400147</v>
      </c>
      <c r="BP950">
        <f t="shared" si="1214"/>
        <v>1093.0757428088236</v>
      </c>
      <c r="BQ950">
        <f t="shared" si="1215"/>
        <v>1.464271891176395</v>
      </c>
      <c r="BR950">
        <f t="shared" si="1216"/>
        <v>-99</v>
      </c>
      <c r="BS950">
        <f t="shared" si="1217"/>
        <v>-90.050048000000061</v>
      </c>
      <c r="BT950">
        <f t="shared" si="1218"/>
        <v>-112.19995100000006</v>
      </c>
      <c r="BU950">
        <f t="shared" si="1219"/>
        <v>-98.65002400000003</v>
      </c>
      <c r="BV950">
        <f t="shared" si="1220"/>
        <v>1064.9366698666668</v>
      </c>
      <c r="BW950">
        <f t="shared" si="1221"/>
        <v>1072.0571462857142</v>
      </c>
      <c r="BX950">
        <f t="shared" si="1222"/>
        <v>1089.8709139272728</v>
      </c>
      <c r="BY950">
        <f t="shared" si="1223"/>
        <v>1097.1040556190476</v>
      </c>
      <c r="BZ950">
        <f t="shared" si="1224"/>
        <v>1185</v>
      </c>
      <c r="CA950">
        <f t="shared" si="1225"/>
        <v>1021.099976</v>
      </c>
      <c r="CB950">
        <f t="shared" si="1226"/>
        <v>1106.1351728266668</v>
      </c>
      <c r="CC950">
        <f t="shared" si="1227"/>
        <v>1114.3438926888889</v>
      </c>
      <c r="CD950">
        <f t="shared" si="1228"/>
        <v>1122.6304709189285</v>
      </c>
      <c r="CE950">
        <f t="shared" si="1229"/>
        <v>1078.6580856532578</v>
      </c>
      <c r="CF950">
        <f t="shared" si="1230"/>
        <v>1059.75</v>
      </c>
      <c r="CG950">
        <f t="shared" si="1231"/>
        <v>1091.8000489999999</v>
      </c>
      <c r="CH950">
        <f t="shared" si="1232"/>
        <v>1037</v>
      </c>
    </row>
    <row r="951" spans="1:86">
      <c r="A951" s="1">
        <v>40862</v>
      </c>
      <c r="B951">
        <v>1031.25</v>
      </c>
      <c r="C951">
        <v>1041.900024</v>
      </c>
      <c r="D951">
        <v>991</v>
      </c>
      <c r="E951">
        <v>1003.5</v>
      </c>
      <c r="F951">
        <v>598891</v>
      </c>
      <c r="G951">
        <f t="shared" si="1166"/>
        <v>-304740.35284116975</v>
      </c>
      <c r="H951">
        <f t="shared" si="1194"/>
        <v>18548469.266223688</v>
      </c>
      <c r="I951">
        <f t="shared" si="1167"/>
        <v>1016.912506</v>
      </c>
      <c r="J951">
        <f t="shared" si="1174"/>
        <v>1131.86251825</v>
      </c>
      <c r="K951">
        <f t="shared" si="1175"/>
        <v>1016.912506</v>
      </c>
      <c r="L951">
        <f t="shared" si="1176"/>
        <v>6</v>
      </c>
      <c r="M951">
        <f t="shared" si="1177"/>
        <v>1</v>
      </c>
      <c r="N951">
        <f t="shared" si="1178"/>
        <v>40</v>
      </c>
      <c r="O951">
        <f t="shared" si="1179"/>
        <v>90</v>
      </c>
      <c r="P951">
        <f t="shared" si="1154"/>
        <v>50.90002400000003</v>
      </c>
      <c r="Q951">
        <f t="shared" si="1155"/>
        <v>38.40002400000003</v>
      </c>
      <c r="R951">
        <f t="shared" si="1156"/>
        <v>12.5</v>
      </c>
      <c r="S951">
        <f t="shared" si="1157"/>
        <v>50.90002400000003</v>
      </c>
      <c r="T951">
        <f t="shared" si="1193"/>
        <v>39.278172397709753</v>
      </c>
      <c r="U951">
        <f t="shared" si="1158"/>
        <v>-32.90002400000003</v>
      </c>
      <c r="V951">
        <f t="shared" si="1159"/>
        <v>9.5</v>
      </c>
      <c r="W951">
        <f t="shared" si="1160"/>
        <v>0</v>
      </c>
      <c r="X951">
        <f t="shared" si="1161"/>
        <v>9.5</v>
      </c>
      <c r="Y951">
        <f t="shared" si="1191"/>
        <v>5.6366729112617051</v>
      </c>
      <c r="Z951">
        <f t="shared" si="1192"/>
        <v>12.252412333584292</v>
      </c>
      <c r="AA951">
        <f t="shared" si="1188"/>
        <v>14.350649653929343</v>
      </c>
      <c r="AB951">
        <f t="shared" si="1189"/>
        <v>31.193947135632794</v>
      </c>
      <c r="AC951">
        <f t="shared" si="1190"/>
        <v>36.981988356440084</v>
      </c>
      <c r="AD951">
        <f t="shared" si="1198"/>
        <v>17.059228397881004</v>
      </c>
      <c r="AE951">
        <f t="shared" si="1171"/>
        <v>1058.1800048</v>
      </c>
      <c r="AF951">
        <f t="shared" si="1173"/>
        <v>1068.8583373333333</v>
      </c>
      <c r="AG951">
        <f t="shared" si="1195"/>
        <v>1087.1150085499999</v>
      </c>
      <c r="AH951">
        <f t="shared" si="1180"/>
        <v>1092.5450073</v>
      </c>
      <c r="AI951">
        <f t="shared" si="1181"/>
        <v>1183.1974688816497</v>
      </c>
      <c r="AJ951">
        <f t="shared" si="1182"/>
        <v>1001.8925457183502</v>
      </c>
      <c r="AK951">
        <f t="shared" si="1183"/>
        <v>8.8660266561099519E-3</v>
      </c>
      <c r="AL951">
        <f t="shared" si="1162"/>
        <v>-0.50884109602777428</v>
      </c>
      <c r="AM951">
        <f t="shared" si="1163"/>
        <v>-304740.35284116975</v>
      </c>
      <c r="AN951">
        <f t="shared" si="1196"/>
        <v>-565757.69620589842</v>
      </c>
      <c r="AO951">
        <f t="shared" si="1197"/>
        <v>16766271</v>
      </c>
      <c r="AP951">
        <f t="shared" si="1199"/>
        <v>-3.3743800049867885E-2</v>
      </c>
      <c r="AQ951">
        <f t="shared" si="1200"/>
        <v>1047.1802086078874</v>
      </c>
      <c r="AR951">
        <f t="shared" si="1201"/>
        <v>1037.175577891285</v>
      </c>
      <c r="AS951">
        <f t="shared" si="1202"/>
        <v>1072.6233857739683</v>
      </c>
      <c r="AT951">
        <f t="shared" si="1203"/>
        <v>1085.8770210826028</v>
      </c>
      <c r="AU951">
        <f t="shared" si="1204"/>
        <v>1077.3146680141058</v>
      </c>
      <c r="AV951">
        <f t="shared" si="1205"/>
        <v>1089.4765806568751</v>
      </c>
      <c r="AW951">
        <f t="shared" si="1206"/>
        <v>-12.161912642769266</v>
      </c>
      <c r="AX951">
        <f t="shared" si="1233"/>
        <v>-1.7266443770198796</v>
      </c>
      <c r="AY951">
        <f t="shared" si="1207"/>
        <v>-10.435268265749386</v>
      </c>
      <c r="AZ951">
        <f t="shared" si="1164"/>
        <v>1012.1333413333333</v>
      </c>
      <c r="BA951">
        <f t="shared" si="1165"/>
        <v>606157548.92446136</v>
      </c>
      <c r="BB951">
        <f t="shared" si="1168"/>
        <v>0</v>
      </c>
      <c r="BC951">
        <f t="shared" si="1169"/>
        <v>606157548.92446136</v>
      </c>
      <c r="BD951">
        <f t="shared" si="1184"/>
        <v>5472557651.9411659</v>
      </c>
      <c r="BE951">
        <f t="shared" si="1185"/>
        <v>7461084836.5720234</v>
      </c>
      <c r="BF951">
        <f t="shared" si="1186"/>
        <v>0.73348015359861785</v>
      </c>
      <c r="BG951">
        <f t="shared" si="1187"/>
        <v>42.312578662983242</v>
      </c>
      <c r="BH951">
        <f t="shared" si="1208"/>
        <v>49212716</v>
      </c>
      <c r="BI951">
        <f t="shared" si="1209"/>
        <v>-1.1163078544961946</v>
      </c>
      <c r="BJ951">
        <f t="shared" si="1170"/>
        <v>-2450</v>
      </c>
      <c r="BK951">
        <f t="shared" si="1210"/>
        <v>-2.2882181110029213E-2</v>
      </c>
      <c r="BL951">
        <f t="shared" si="1211"/>
        <v>0.97711781888997074</v>
      </c>
      <c r="BM951">
        <f t="shared" si="1212"/>
        <v>47.77804234982144</v>
      </c>
      <c r="BN951">
        <f t="shared" si="1213"/>
        <v>1016.450012</v>
      </c>
      <c r="BO951">
        <f t="shared" si="1172"/>
        <v>1070.8100098</v>
      </c>
      <c r="BP951">
        <f t="shared" si="1214"/>
        <v>1089.6639798970589</v>
      </c>
      <c r="BQ951">
        <f t="shared" si="1215"/>
        <v>-18.853970097058891</v>
      </c>
      <c r="BR951">
        <f t="shared" si="1216"/>
        <v>-121.80004899999994</v>
      </c>
      <c r="BS951">
        <f t="shared" si="1217"/>
        <v>-69</v>
      </c>
      <c r="BT951">
        <f t="shared" si="1218"/>
        <v>-91.199951999999939</v>
      </c>
      <c r="BU951">
        <f t="shared" si="1219"/>
        <v>-40.75</v>
      </c>
      <c r="BV951">
        <f t="shared" si="1220"/>
        <v>1038.7933349333334</v>
      </c>
      <c r="BW951">
        <f t="shared" si="1221"/>
        <v>1047.3833356190476</v>
      </c>
      <c r="BX951">
        <f t="shared" si="1222"/>
        <v>1071.4536398727273</v>
      </c>
      <c r="BY951">
        <f t="shared" si="1223"/>
        <v>1088.7485787285714</v>
      </c>
      <c r="BZ951">
        <f t="shared" si="1224"/>
        <v>1152.8000489999999</v>
      </c>
      <c r="CA951">
        <f t="shared" si="1225"/>
        <v>991</v>
      </c>
      <c r="CB951">
        <f t="shared" si="1226"/>
        <v>1088.2610109600002</v>
      </c>
      <c r="CC951">
        <f t="shared" si="1227"/>
        <v>1099.9223669111113</v>
      </c>
      <c r="CD951">
        <f t="shared" si="1228"/>
        <v>1118.9902083617858</v>
      </c>
      <c r="CE951">
        <f t="shared" si="1229"/>
        <v>1075.8053073067215</v>
      </c>
      <c r="CF951">
        <f t="shared" si="1230"/>
        <v>1027</v>
      </c>
      <c r="CG951">
        <f t="shared" si="1231"/>
        <v>1072.8000489999999</v>
      </c>
      <c r="CH951">
        <f t="shared" si="1232"/>
        <v>1021.099976</v>
      </c>
    </row>
    <row r="952" spans="1:86">
      <c r="A952" s="1">
        <v>40863</v>
      </c>
      <c r="B952">
        <v>1009</v>
      </c>
      <c r="C952">
        <v>1009</v>
      </c>
      <c r="D952">
        <v>981.5</v>
      </c>
      <c r="E952">
        <v>991.40002400000003</v>
      </c>
      <c r="F952">
        <v>606285</v>
      </c>
      <c r="G952">
        <f t="shared" si="1166"/>
        <v>-169758.74175708959</v>
      </c>
      <c r="H952">
        <f t="shared" si="1194"/>
        <v>18378710.524466597</v>
      </c>
      <c r="I952">
        <f t="shared" si="1167"/>
        <v>997.72500600000001</v>
      </c>
      <c r="J952">
        <f t="shared" si="1174"/>
        <v>1131.86251825</v>
      </c>
      <c r="K952">
        <f t="shared" si="1175"/>
        <v>997.72500600000001</v>
      </c>
      <c r="L952">
        <f t="shared" si="1176"/>
        <v>7</v>
      </c>
      <c r="M952">
        <f t="shared" si="1177"/>
        <v>1</v>
      </c>
      <c r="N952">
        <f t="shared" si="1178"/>
        <v>30</v>
      </c>
      <c r="O952">
        <f t="shared" si="1179"/>
        <v>90</v>
      </c>
      <c r="P952">
        <f t="shared" si="1154"/>
        <v>27.5</v>
      </c>
      <c r="Q952">
        <f t="shared" si="1155"/>
        <v>17.59997599999997</v>
      </c>
      <c r="R952">
        <f t="shared" si="1156"/>
        <v>9.9000240000000304</v>
      </c>
      <c r="S952">
        <f t="shared" si="1157"/>
        <v>27.5</v>
      </c>
      <c r="T952">
        <f t="shared" si="1193"/>
        <v>38.436874369301911</v>
      </c>
      <c r="U952">
        <f t="shared" si="1158"/>
        <v>-10.049987999999985</v>
      </c>
      <c r="V952">
        <f t="shared" si="1159"/>
        <v>40.5</v>
      </c>
      <c r="W952">
        <f t="shared" si="1160"/>
        <v>0</v>
      </c>
      <c r="X952">
        <f t="shared" si="1161"/>
        <v>40.5</v>
      </c>
      <c r="Y952">
        <f t="shared" si="1191"/>
        <v>5.2340534176001556</v>
      </c>
      <c r="Z952">
        <f t="shared" si="1192"/>
        <v>14.270097166899701</v>
      </c>
      <c r="AA952">
        <f t="shared" si="1188"/>
        <v>13.617271184205338</v>
      </c>
      <c r="AB952">
        <f t="shared" si="1189"/>
        <v>37.126060328923863</v>
      </c>
      <c r="AC952">
        <f t="shared" si="1190"/>
        <v>46.328824780919092</v>
      </c>
      <c r="AD952">
        <f t="shared" si="1198"/>
        <v>19.979861622753152</v>
      </c>
      <c r="AE952">
        <f t="shared" si="1171"/>
        <v>1031.6300048000001</v>
      </c>
      <c r="AF952">
        <f t="shared" si="1173"/>
        <v>1047.0500080000002</v>
      </c>
      <c r="AG952">
        <f t="shared" si="1195"/>
        <v>1083.7725097499999</v>
      </c>
      <c r="AH952">
        <f t="shared" si="1180"/>
        <v>1079.1550048000001</v>
      </c>
      <c r="AI952">
        <f t="shared" si="1181"/>
        <v>1184.8132561531565</v>
      </c>
      <c r="AJ952">
        <f t="shared" si="1182"/>
        <v>973.49675344684363</v>
      </c>
      <c r="AK952">
        <f t="shared" si="1183"/>
        <v>8.4722538580142601E-2</v>
      </c>
      <c r="AL952">
        <f t="shared" si="1162"/>
        <v>-0.27999825454545235</v>
      </c>
      <c r="AM952">
        <f t="shared" si="1163"/>
        <v>-169758.74175708959</v>
      </c>
      <c r="AN952">
        <f t="shared" si="1196"/>
        <v>-318243.79351854383</v>
      </c>
      <c r="AO952">
        <f t="shared" si="1197"/>
        <v>16556153</v>
      </c>
      <c r="AP952">
        <f t="shared" si="1199"/>
        <v>-1.9222085802090848E-2</v>
      </c>
      <c r="AQ952">
        <f t="shared" si="1200"/>
        <v>1028.2149458412057</v>
      </c>
      <c r="AR952">
        <f t="shared" si="1201"/>
        <v>1011.5182950322688</v>
      </c>
      <c r="AS952">
        <f t="shared" si="1202"/>
        <v>1058.003180654654</v>
      </c>
      <c r="AT952">
        <f t="shared" si="1203"/>
        <v>1077.3740913451686</v>
      </c>
      <c r="AU952">
        <f t="shared" si="1204"/>
        <v>1064.4274714119899</v>
      </c>
      <c r="AV952">
        <f t="shared" si="1205"/>
        <v>1082.6112216908939</v>
      </c>
      <c r="AW952">
        <f t="shared" si="1206"/>
        <v>-18.183750278903972</v>
      </c>
      <c r="AX952">
        <f t="shared" si="1233"/>
        <v>-5.0180655573966977</v>
      </c>
      <c r="AY952">
        <f t="shared" si="1207"/>
        <v>-13.165684721507274</v>
      </c>
      <c r="AZ952">
        <f t="shared" si="1164"/>
        <v>993.96667466666668</v>
      </c>
      <c r="BA952">
        <f t="shared" si="1165"/>
        <v>602627085.35028005</v>
      </c>
      <c r="BB952">
        <f t="shared" si="1168"/>
        <v>0</v>
      </c>
      <c r="BC952">
        <f t="shared" si="1169"/>
        <v>602627085.35028005</v>
      </c>
      <c r="BD952">
        <f t="shared" si="1184"/>
        <v>3907819120.9075222</v>
      </c>
      <c r="BE952">
        <f t="shared" si="1185"/>
        <v>8063711921.9223032</v>
      </c>
      <c r="BF952">
        <f t="shared" si="1186"/>
        <v>0.48461789790426191</v>
      </c>
      <c r="BG952">
        <f t="shared" si="1187"/>
        <v>32.642601075223823</v>
      </c>
      <c r="BH952">
        <f t="shared" si="1208"/>
        <v>48606431</v>
      </c>
      <c r="BI952">
        <f t="shared" si="1209"/>
        <v>-1.6796196007005531</v>
      </c>
      <c r="BJ952">
        <f t="shared" si="1170"/>
        <v>-1309.997599999997</v>
      </c>
      <c r="BK952">
        <f t="shared" si="1210"/>
        <v>-1.2057773791728918E-2</v>
      </c>
      <c r="BL952">
        <f t="shared" si="1211"/>
        <v>0.9879422262082711</v>
      </c>
      <c r="BM952">
        <f t="shared" si="1212"/>
        <v>55.686787977757767</v>
      </c>
      <c r="BN952">
        <f t="shared" si="1213"/>
        <v>995.25</v>
      </c>
      <c r="BO952">
        <f t="shared" si="1172"/>
        <v>1044.6650147</v>
      </c>
      <c r="BP952">
        <f t="shared" si="1214"/>
        <v>1086.659567411765</v>
      </c>
      <c r="BQ952">
        <f t="shared" si="1215"/>
        <v>-41.994552711764982</v>
      </c>
      <c r="BR952">
        <f t="shared" si="1216"/>
        <v>-142.09997599999997</v>
      </c>
      <c r="BS952">
        <f t="shared" si="1217"/>
        <v>-131.15002400000003</v>
      </c>
      <c r="BT952">
        <f t="shared" si="1218"/>
        <v>-131</v>
      </c>
      <c r="BU952">
        <f t="shared" si="1219"/>
        <v>-113</v>
      </c>
      <c r="BV952">
        <f t="shared" si="1220"/>
        <v>1016.5333413333334</v>
      </c>
      <c r="BW952">
        <f t="shared" si="1221"/>
        <v>1025.2523889523809</v>
      </c>
      <c r="BX952">
        <f t="shared" si="1222"/>
        <v>1053.063642909091</v>
      </c>
      <c r="BY952">
        <f t="shared" si="1223"/>
        <v>1079.6328659142855</v>
      </c>
      <c r="BZ952">
        <f t="shared" si="1224"/>
        <v>1152.8000489999999</v>
      </c>
      <c r="CA952">
        <f t="shared" si="1225"/>
        <v>981.5</v>
      </c>
      <c r="CB952">
        <f t="shared" si="1226"/>
        <v>1054.4718342933334</v>
      </c>
      <c r="CC952">
        <f t="shared" si="1227"/>
        <v>1081.3925104666669</v>
      </c>
      <c r="CD952">
        <f t="shared" si="1228"/>
        <v>1114.1150994917462</v>
      </c>
      <c r="CE952">
        <f t="shared" si="1229"/>
        <v>1077.2601554035953</v>
      </c>
      <c r="CF952">
        <f t="shared" si="1230"/>
        <v>1003.5</v>
      </c>
      <c r="CG952">
        <f t="shared" si="1231"/>
        <v>1041.900024</v>
      </c>
      <c r="CH952">
        <f t="shared" si="1232"/>
        <v>991</v>
      </c>
    </row>
    <row r="953" spans="1:86">
      <c r="A953" s="1">
        <v>40864</v>
      </c>
      <c r="B953">
        <v>988</v>
      </c>
      <c r="C953">
        <v>998.95001200000002</v>
      </c>
      <c r="D953">
        <v>941</v>
      </c>
      <c r="E953">
        <v>947.15002400000003</v>
      </c>
      <c r="F953">
        <v>1312556</v>
      </c>
      <c r="G953">
        <f t="shared" si="1166"/>
        <v>-1033962.4113966349</v>
      </c>
      <c r="H953">
        <f t="shared" si="1194"/>
        <v>17344748.113069963</v>
      </c>
      <c r="I953">
        <f t="shared" si="1167"/>
        <v>968.77500900000007</v>
      </c>
      <c r="J953">
        <f t="shared" si="1174"/>
        <v>1131.86251825</v>
      </c>
      <c r="K953">
        <f t="shared" si="1175"/>
        <v>968.77500900000007</v>
      </c>
      <c r="L953">
        <f t="shared" si="1176"/>
        <v>8</v>
      </c>
      <c r="M953">
        <f t="shared" si="1177"/>
        <v>1</v>
      </c>
      <c r="N953">
        <f t="shared" si="1178"/>
        <v>20</v>
      </c>
      <c r="O953">
        <f t="shared" si="1179"/>
        <v>90</v>
      </c>
      <c r="P953">
        <f t="shared" si="1154"/>
        <v>57.950012000000015</v>
      </c>
      <c r="Q953">
        <f t="shared" si="1155"/>
        <v>51.799987999999985</v>
      </c>
      <c r="R953">
        <f t="shared" si="1156"/>
        <v>6.1500240000000304</v>
      </c>
      <c r="S953">
        <f t="shared" si="1157"/>
        <v>57.950012000000015</v>
      </c>
      <c r="T953">
        <f t="shared" si="1193"/>
        <v>39.83066991435178</v>
      </c>
      <c r="U953">
        <f t="shared" si="1158"/>
        <v>-49.950012000000015</v>
      </c>
      <c r="V953">
        <f t="shared" si="1159"/>
        <v>33.950012000000015</v>
      </c>
      <c r="W953">
        <f t="shared" si="1160"/>
        <v>0</v>
      </c>
      <c r="X953">
        <f t="shared" si="1161"/>
        <v>33.950012000000015</v>
      </c>
      <c r="Y953">
        <f t="shared" si="1191"/>
        <v>4.8601924592001442</v>
      </c>
      <c r="Z953">
        <f t="shared" si="1192"/>
        <v>15.67580536926401</v>
      </c>
      <c r="AA953">
        <f t="shared" si="1188"/>
        <v>12.202135865781461</v>
      </c>
      <c r="AB953">
        <f t="shared" si="1189"/>
        <v>39.356117793077104</v>
      </c>
      <c r="AC953">
        <f t="shared" si="1190"/>
        <v>52.666605248042842</v>
      </c>
      <c r="AD953">
        <f t="shared" si="1198"/>
        <v>22.20978872446895</v>
      </c>
      <c r="AE953">
        <f t="shared" si="1171"/>
        <v>1005.7600096</v>
      </c>
      <c r="AF953">
        <f t="shared" si="1173"/>
        <v>1017.5500080000002</v>
      </c>
      <c r="AG953">
        <f t="shared" si="1195"/>
        <v>1079.7675109500001</v>
      </c>
      <c r="AH953">
        <f t="shared" si="1180"/>
        <v>1060.5200072000002</v>
      </c>
      <c r="AI953">
        <f t="shared" si="1181"/>
        <v>1185.2733162458424</v>
      </c>
      <c r="AJ953">
        <f t="shared" si="1182"/>
        <v>935.76669815415812</v>
      </c>
      <c r="AK953">
        <f t="shared" si="1183"/>
        <v>4.5623342310138516E-2</v>
      </c>
      <c r="AL953">
        <f t="shared" si="1162"/>
        <v>-0.78774727432325542</v>
      </c>
      <c r="AM953">
        <f t="shared" si="1163"/>
        <v>-1033962.4113966349</v>
      </c>
      <c r="AN953">
        <f t="shared" si="1196"/>
        <v>-810935.48352502077</v>
      </c>
      <c r="AO953">
        <f t="shared" si="1197"/>
        <v>16989516</v>
      </c>
      <c r="AP953">
        <f t="shared" si="1199"/>
        <v>-4.773152357754163E-2</v>
      </c>
      <c r="AQ953">
        <f t="shared" si="1200"/>
        <v>1000.6528724151958</v>
      </c>
      <c r="AR953">
        <f t="shared" si="1201"/>
        <v>991.30657410807225</v>
      </c>
      <c r="AS953">
        <f t="shared" si="1202"/>
        <v>1038.0496124568162</v>
      </c>
      <c r="AT953">
        <f t="shared" si="1203"/>
        <v>1065.6539252841035</v>
      </c>
      <c r="AU953">
        <f t="shared" si="1204"/>
        <v>1046.8358543001914</v>
      </c>
      <c r="AV953">
        <f t="shared" si="1205"/>
        <v>1073.1289378525314</v>
      </c>
      <c r="AW953">
        <f t="shared" si="1206"/>
        <v>-26.293083552340022</v>
      </c>
      <c r="AX953">
        <f t="shared" si="1233"/>
        <v>-9.2730691563853629</v>
      </c>
      <c r="AY953">
        <f t="shared" si="1207"/>
        <v>-17.020014395954661</v>
      </c>
      <c r="AZ953">
        <f t="shared" si="1164"/>
        <v>962.36667866666664</v>
      </c>
      <c r="BA953">
        <f t="shared" si="1165"/>
        <v>1263160158.2840054</v>
      </c>
      <c r="BB953">
        <f t="shared" si="1168"/>
        <v>0</v>
      </c>
      <c r="BC953">
        <f t="shared" si="1169"/>
        <v>1263160158.2840054</v>
      </c>
      <c r="BD953">
        <f t="shared" si="1184"/>
        <v>3294459767.0251589</v>
      </c>
      <c r="BE953">
        <f t="shared" si="1185"/>
        <v>9326872080.2063084</v>
      </c>
      <c r="BF953">
        <f t="shared" si="1186"/>
        <v>0.35322235993959145</v>
      </c>
      <c r="BG953">
        <f t="shared" si="1187"/>
        <v>26.102314770749089</v>
      </c>
      <c r="BH953">
        <f t="shared" si="1208"/>
        <v>47293875</v>
      </c>
      <c r="BI953">
        <f t="shared" si="1209"/>
        <v>-2.4501327496540957</v>
      </c>
      <c r="BJ953">
        <f t="shared" si="1170"/>
        <v>-4525</v>
      </c>
      <c r="BK953">
        <f t="shared" si="1210"/>
        <v>-4.4633850039124068E-2</v>
      </c>
      <c r="BL953">
        <f t="shared" si="1211"/>
        <v>0.95536614996087599</v>
      </c>
      <c r="BM953">
        <f t="shared" si="1212"/>
        <v>65.750767037957388</v>
      </c>
      <c r="BN953">
        <f t="shared" si="1213"/>
        <v>969.97500600000001</v>
      </c>
      <c r="BO953">
        <f t="shared" si="1172"/>
        <v>1018.605011</v>
      </c>
      <c r="BP953">
        <f t="shared" si="1214"/>
        <v>1083.5007440588238</v>
      </c>
      <c r="BQ953">
        <f t="shared" si="1215"/>
        <v>-64.895733058823794</v>
      </c>
      <c r="BR953">
        <f t="shared" si="1216"/>
        <v>-176.84997599999997</v>
      </c>
      <c r="BS953">
        <f t="shared" si="1217"/>
        <v>-175</v>
      </c>
      <c r="BT953">
        <f t="shared" si="1218"/>
        <v>-137.04998799999998</v>
      </c>
      <c r="BU953">
        <f t="shared" si="1219"/>
        <v>-128</v>
      </c>
      <c r="BV953">
        <f t="shared" si="1220"/>
        <v>988.37334773333339</v>
      </c>
      <c r="BW953">
        <f t="shared" si="1221"/>
        <v>996.70953638095239</v>
      </c>
      <c r="BX953">
        <f t="shared" si="1222"/>
        <v>1029.0627373090908</v>
      </c>
      <c r="BY953">
        <f t="shared" si="1223"/>
        <v>1066.621200604762</v>
      </c>
      <c r="BZ953">
        <f t="shared" si="1224"/>
        <v>1152.8000489999999</v>
      </c>
      <c r="CA953">
        <f t="shared" si="1225"/>
        <v>941</v>
      </c>
      <c r="CB953">
        <f t="shared" si="1226"/>
        <v>1031.8761697866667</v>
      </c>
      <c r="CC953">
        <f t="shared" si="1227"/>
        <v>1048.3181965777778</v>
      </c>
      <c r="CD953">
        <f t="shared" si="1228"/>
        <v>1103.3983664714285</v>
      </c>
      <c r="CE953">
        <f t="shared" si="1229"/>
        <v>1085.8170641280853</v>
      </c>
      <c r="CF953">
        <f t="shared" si="1230"/>
        <v>991.40002400000003</v>
      </c>
      <c r="CG953">
        <f t="shared" si="1231"/>
        <v>1009</v>
      </c>
      <c r="CH953">
        <f t="shared" si="1232"/>
        <v>981.5</v>
      </c>
    </row>
    <row r="954" spans="1:86">
      <c r="A954" s="1">
        <v>40865</v>
      </c>
      <c r="B954">
        <v>945</v>
      </c>
      <c r="C954">
        <v>949</v>
      </c>
      <c r="D954">
        <v>907.04998799999998</v>
      </c>
      <c r="E954">
        <v>940.59997599999997</v>
      </c>
      <c r="F954">
        <v>1641351</v>
      </c>
      <c r="G954">
        <f t="shared" si="1166"/>
        <v>984026.38267097308</v>
      </c>
      <c r="H954">
        <f t="shared" si="1194"/>
        <v>18328774.495740935</v>
      </c>
      <c r="I954">
        <f t="shared" si="1167"/>
        <v>935.41249099999993</v>
      </c>
      <c r="J954">
        <f t="shared" si="1174"/>
        <v>1131.86251825</v>
      </c>
      <c r="K954">
        <f t="shared" si="1175"/>
        <v>935.41249099999993</v>
      </c>
      <c r="L954">
        <f t="shared" si="1176"/>
        <v>9</v>
      </c>
      <c r="M954">
        <f t="shared" si="1177"/>
        <v>1</v>
      </c>
      <c r="N954">
        <f t="shared" si="1178"/>
        <v>10</v>
      </c>
      <c r="O954">
        <f t="shared" si="1179"/>
        <v>90</v>
      </c>
      <c r="P954">
        <f t="shared" si="1154"/>
        <v>41.950012000000015</v>
      </c>
      <c r="Q954">
        <f t="shared" si="1155"/>
        <v>8.4000240000000304</v>
      </c>
      <c r="R954">
        <f t="shared" si="1156"/>
        <v>33.549987999999985</v>
      </c>
      <c r="S954">
        <f t="shared" si="1157"/>
        <v>41.950012000000015</v>
      </c>
      <c r="T954">
        <f t="shared" si="1193"/>
        <v>39.982051491898083</v>
      </c>
      <c r="U954">
        <f t="shared" si="1158"/>
        <v>18.299987999999985</v>
      </c>
      <c r="V954">
        <f t="shared" si="1159"/>
        <v>-23.950012000000015</v>
      </c>
      <c r="W954">
        <f t="shared" si="1160"/>
        <v>18.299987999999985</v>
      </c>
      <c r="X954">
        <f t="shared" si="1161"/>
        <v>0</v>
      </c>
      <c r="Y954">
        <f t="shared" si="1191"/>
        <v>5.8201778549715613</v>
      </c>
      <c r="Z954">
        <f t="shared" si="1192"/>
        <v>14.556104985745153</v>
      </c>
      <c r="AA954">
        <f t="shared" si="1188"/>
        <v>14.556976537712066</v>
      </c>
      <c r="AB954">
        <f t="shared" si="1189"/>
        <v>36.406598567596724</v>
      </c>
      <c r="AC954">
        <f t="shared" si="1190"/>
        <v>42.873016629495872</v>
      </c>
      <c r="AD954">
        <f t="shared" si="1198"/>
        <v>23.100978786414863</v>
      </c>
      <c r="AE954">
        <f t="shared" si="1171"/>
        <v>981.93000480000012</v>
      </c>
      <c r="AF954">
        <f t="shared" si="1173"/>
        <v>994.90000400000008</v>
      </c>
      <c r="AG954">
        <f t="shared" si="1195"/>
        <v>1074.2175109499999</v>
      </c>
      <c r="AH954">
        <f t="shared" si="1180"/>
        <v>1042.1800048</v>
      </c>
      <c r="AI954">
        <f t="shared" si="1181"/>
        <v>1177.6732043511493</v>
      </c>
      <c r="AJ954">
        <f t="shared" si="1182"/>
        <v>906.68680524885076</v>
      </c>
      <c r="AK954">
        <f t="shared" si="1183"/>
        <v>0.12514713234130562</v>
      </c>
      <c r="AL954">
        <f t="shared" si="1162"/>
        <v>0.59952221229400238</v>
      </c>
      <c r="AM954">
        <f t="shared" si="1163"/>
        <v>984026.38267097308</v>
      </c>
      <c r="AN954">
        <f t="shared" si="1196"/>
        <v>-649240.2069109577</v>
      </c>
      <c r="AO954">
        <f t="shared" si="1197"/>
        <v>16947041</v>
      </c>
      <c r="AP954">
        <f t="shared" si="1199"/>
        <v>-3.8309944898991963E-2</v>
      </c>
      <c r="AQ954">
        <f t="shared" si="1200"/>
        <v>980.23488763402918</v>
      </c>
      <c r="AR954">
        <f t="shared" si="1201"/>
        <v>977.55344706727169</v>
      </c>
      <c r="AS954">
        <f t="shared" si="1202"/>
        <v>1020.5086778945894</v>
      </c>
      <c r="AT954">
        <f t="shared" si="1203"/>
        <v>1054.3990698485341</v>
      </c>
      <c r="AU954">
        <f t="shared" si="1204"/>
        <v>1030.9004725551627</v>
      </c>
      <c r="AV954">
        <f t="shared" si="1205"/>
        <v>1063.8519105228543</v>
      </c>
      <c r="AW954">
        <f t="shared" si="1206"/>
        <v>-32.951437967691618</v>
      </c>
      <c r="AX954">
        <f t="shared" si="1233"/>
        <v>-14.008742918646615</v>
      </c>
      <c r="AY954">
        <f t="shared" si="1207"/>
        <v>-18.942695049045003</v>
      </c>
      <c r="AZ954">
        <f t="shared" si="1164"/>
        <v>932.21665466666673</v>
      </c>
      <c r="BA954">
        <f t="shared" si="1165"/>
        <v>1530094738.3537881</v>
      </c>
      <c r="BB954">
        <f t="shared" si="1168"/>
        <v>0</v>
      </c>
      <c r="BC954">
        <f t="shared" si="1169"/>
        <v>1530094738.3537881</v>
      </c>
      <c r="BD954">
        <f t="shared" si="1184"/>
        <v>2212970086.5986624</v>
      </c>
      <c r="BE954">
        <f t="shared" si="1185"/>
        <v>10856966818.560097</v>
      </c>
      <c r="BF954">
        <f t="shared" si="1186"/>
        <v>0.20382949709448933</v>
      </c>
      <c r="BG954">
        <f t="shared" si="1187"/>
        <v>16.931757992842293</v>
      </c>
      <c r="BH954">
        <f t="shared" si="1208"/>
        <v>45652524</v>
      </c>
      <c r="BI954">
        <f t="shared" si="1209"/>
        <v>-3.09737075637688</v>
      </c>
      <c r="BJ954">
        <f t="shared" si="1170"/>
        <v>-755.00480000000607</v>
      </c>
      <c r="BK954">
        <f t="shared" si="1210"/>
        <v>-6.9155337950981884E-3</v>
      </c>
      <c r="BL954">
        <f t="shared" si="1211"/>
        <v>0.99308446620490176</v>
      </c>
      <c r="BM954">
        <f t="shared" si="1212"/>
        <v>71.411186340890154</v>
      </c>
      <c r="BN954">
        <f t="shared" si="1213"/>
        <v>928.02499399999999</v>
      </c>
      <c r="BO954">
        <f t="shared" si="1172"/>
        <v>991.33000489999995</v>
      </c>
      <c r="BP954">
        <f t="shared" si="1214"/>
        <v>1078.8279490441178</v>
      </c>
      <c r="BQ954">
        <f t="shared" si="1215"/>
        <v>-87.49794414411781</v>
      </c>
      <c r="BR954">
        <f t="shared" si="1216"/>
        <v>-188.90002400000003</v>
      </c>
      <c r="BS954">
        <f t="shared" si="1217"/>
        <v>-212.95001200000002</v>
      </c>
      <c r="BT954">
        <f t="shared" si="1218"/>
        <v>-185</v>
      </c>
      <c r="BU954">
        <f t="shared" si="1219"/>
        <v>-175</v>
      </c>
      <c r="BV954">
        <f t="shared" si="1220"/>
        <v>966.65333653333323</v>
      </c>
      <c r="BW954">
        <f t="shared" si="1221"/>
        <v>974.72381295238097</v>
      </c>
      <c r="BX954">
        <f t="shared" si="1222"/>
        <v>1007.2590952727273</v>
      </c>
      <c r="BY954">
        <f t="shared" si="1223"/>
        <v>1053.367149657143</v>
      </c>
      <c r="BZ954">
        <f t="shared" si="1224"/>
        <v>1152.8000489999999</v>
      </c>
      <c r="CA954">
        <f t="shared" si="1225"/>
        <v>907.04998799999998</v>
      </c>
      <c r="CB954">
        <f t="shared" si="1226"/>
        <v>1004.74850496</v>
      </c>
      <c r="CC954">
        <f t="shared" si="1227"/>
        <v>1025.7134754888889</v>
      </c>
      <c r="CD954">
        <f t="shared" si="1228"/>
        <v>1092.5987723600001</v>
      </c>
      <c r="CE954">
        <f t="shared" si="1229"/>
        <v>1090.5279145732316</v>
      </c>
      <c r="CF954">
        <f t="shared" si="1230"/>
        <v>947.15002400000003</v>
      </c>
      <c r="CG954">
        <f t="shared" si="1231"/>
        <v>998.95001200000002</v>
      </c>
      <c r="CH954">
        <f t="shared" si="1232"/>
        <v>941</v>
      </c>
    </row>
    <row r="955" spans="1:86">
      <c r="A955" s="1">
        <v>40868</v>
      </c>
      <c r="B955">
        <v>939</v>
      </c>
      <c r="C955">
        <v>967.29998799999998</v>
      </c>
      <c r="D955">
        <v>931</v>
      </c>
      <c r="E955">
        <v>943.04998799999998</v>
      </c>
      <c r="F955">
        <v>1261673</v>
      </c>
      <c r="G955">
        <f t="shared" si="1166"/>
        <v>-424033.90712074138</v>
      </c>
      <c r="H955">
        <f t="shared" si="1194"/>
        <v>17904740.588620193</v>
      </c>
      <c r="I955">
        <f t="shared" si="1167"/>
        <v>945.08749399999988</v>
      </c>
      <c r="J955">
        <f t="shared" si="1174"/>
        <v>1131.86251825</v>
      </c>
      <c r="K955">
        <f t="shared" si="1175"/>
        <v>935.41249099999993</v>
      </c>
      <c r="L955">
        <f t="shared" si="1176"/>
        <v>10</v>
      </c>
      <c r="M955">
        <f t="shared" si="1177"/>
        <v>2</v>
      </c>
      <c r="N955">
        <f t="shared" si="1178"/>
        <v>0</v>
      </c>
      <c r="O955">
        <f t="shared" si="1179"/>
        <v>80</v>
      </c>
      <c r="P955">
        <f t="shared" si="1154"/>
        <v>36.299987999999985</v>
      </c>
      <c r="Q955">
        <f t="shared" si="1155"/>
        <v>24.25</v>
      </c>
      <c r="R955">
        <f t="shared" si="1156"/>
        <v>12.049987999999985</v>
      </c>
      <c r="S955">
        <f t="shared" si="1157"/>
        <v>36.299987999999985</v>
      </c>
      <c r="T955">
        <f t="shared" si="1193"/>
        <v>39.719046956762504</v>
      </c>
      <c r="U955">
        <f t="shared" si="1158"/>
        <v>-2.2999879999999848</v>
      </c>
      <c r="V955">
        <f t="shared" si="1159"/>
        <v>-12.65002400000003</v>
      </c>
      <c r="W955">
        <f t="shared" si="1160"/>
        <v>0</v>
      </c>
      <c r="X955">
        <f t="shared" si="1161"/>
        <v>0</v>
      </c>
      <c r="Y955">
        <f t="shared" si="1191"/>
        <v>5.4044508653307357</v>
      </c>
      <c r="Z955">
        <f t="shared" si="1192"/>
        <v>13.51638320104907</v>
      </c>
      <c r="AA955">
        <f t="shared" si="1188"/>
        <v>13.606698245337888</v>
      </c>
      <c r="AB955">
        <f t="shared" si="1189"/>
        <v>34.029978654227982</v>
      </c>
      <c r="AC955">
        <f t="shared" si="1190"/>
        <v>42.873016629495872</v>
      </c>
      <c r="AD955">
        <f t="shared" si="1198"/>
        <v>25.860995086893048</v>
      </c>
      <c r="AE955">
        <f t="shared" si="1171"/>
        <v>965.14000240000007</v>
      </c>
      <c r="AF955">
        <f t="shared" si="1173"/>
        <v>975.45000200000004</v>
      </c>
      <c r="AG955">
        <f t="shared" si="1195"/>
        <v>1068.7550078999998</v>
      </c>
      <c r="AH955">
        <f t="shared" si="1180"/>
        <v>1023.5350036000002</v>
      </c>
      <c r="AI955">
        <f t="shared" si="1181"/>
        <v>1157.1338595577931</v>
      </c>
      <c r="AJ955">
        <f t="shared" si="1182"/>
        <v>889.93614764220729</v>
      </c>
      <c r="AK955">
        <f t="shared" si="1183"/>
        <v>0.19878104485629963</v>
      </c>
      <c r="AL955">
        <f t="shared" si="1162"/>
        <v>-0.33608859595215351</v>
      </c>
      <c r="AM955">
        <f t="shared" si="1163"/>
        <v>-424033.90712074138</v>
      </c>
      <c r="AN955">
        <f t="shared" si="1196"/>
        <v>-1082613.1911821631</v>
      </c>
      <c r="AO955">
        <f t="shared" si="1197"/>
        <v>17611051</v>
      </c>
      <c r="AP955">
        <f t="shared" si="1199"/>
        <v>-6.1473514055587201E-2</v>
      </c>
      <c r="AQ955">
        <f t="shared" si="1200"/>
        <v>967.59202175845928</v>
      </c>
      <c r="AR955">
        <f t="shared" si="1201"/>
        <v>972.42246123309928</v>
      </c>
      <c r="AS955">
        <f t="shared" si="1202"/>
        <v>1006.5661137135633</v>
      </c>
      <c r="AT955">
        <f t="shared" si="1203"/>
        <v>1044.377652482166</v>
      </c>
      <c r="AU955">
        <f t="shared" si="1204"/>
        <v>1017.7228998718882</v>
      </c>
      <c r="AV955">
        <f t="shared" si="1205"/>
        <v>1055.3957759462544</v>
      </c>
      <c r="AW955">
        <f t="shared" si="1206"/>
        <v>-37.672876074366172</v>
      </c>
      <c r="AX955">
        <f t="shared" si="1233"/>
        <v>-18.741569549790526</v>
      </c>
      <c r="AY955">
        <f t="shared" si="1207"/>
        <v>-18.931306524575646</v>
      </c>
      <c r="AZ955">
        <f t="shared" si="1164"/>
        <v>947.11665866666669</v>
      </c>
      <c r="BA955">
        <f t="shared" si="1165"/>
        <v>1194951516.0899494</v>
      </c>
      <c r="BB955">
        <f t="shared" si="1168"/>
        <v>1194951516.0899494</v>
      </c>
      <c r="BC955">
        <f t="shared" si="1169"/>
        <v>0</v>
      </c>
      <c r="BD955">
        <f t="shared" si="1184"/>
        <v>3407921602.688612</v>
      </c>
      <c r="BE955">
        <f t="shared" si="1185"/>
        <v>9102311866.7211304</v>
      </c>
      <c r="BF955">
        <f t="shared" si="1186"/>
        <v>0.37440176216640952</v>
      </c>
      <c r="BG955">
        <f t="shared" si="1187"/>
        <v>27.241071168029961</v>
      </c>
      <c r="BH955">
        <f t="shared" si="1208"/>
        <v>46914197</v>
      </c>
      <c r="BI955">
        <f t="shared" si="1209"/>
        <v>-3.5695496355942069</v>
      </c>
      <c r="BJ955">
        <f t="shared" si="1170"/>
        <v>145.00120000000152</v>
      </c>
      <c r="BK955">
        <f t="shared" si="1210"/>
        <v>2.6047332155152165E-3</v>
      </c>
      <c r="BL955">
        <f t="shared" si="1211"/>
        <v>1.0026047332155152</v>
      </c>
      <c r="BM955">
        <f t="shared" si="1212"/>
        <v>70.412779603230604</v>
      </c>
      <c r="BN955">
        <f t="shared" si="1213"/>
        <v>949.14999399999999</v>
      </c>
      <c r="BO955">
        <f t="shared" si="1172"/>
        <v>971.77000119999991</v>
      </c>
      <c r="BP955">
        <f t="shared" si="1214"/>
        <v>1074.4823599264707</v>
      </c>
      <c r="BQ955">
        <f t="shared" si="1215"/>
        <v>-102.71235872647082</v>
      </c>
      <c r="BR955">
        <f t="shared" si="1216"/>
        <v>-179.20001200000002</v>
      </c>
      <c r="BS955">
        <f t="shared" si="1217"/>
        <v>-186.40002400000003</v>
      </c>
      <c r="BT955">
        <f t="shared" si="1218"/>
        <v>-185.50006099999996</v>
      </c>
      <c r="BU955">
        <f t="shared" si="1219"/>
        <v>-196</v>
      </c>
      <c r="BV955">
        <f t="shared" si="1220"/>
        <v>953.6933309333333</v>
      </c>
      <c r="BW955">
        <f t="shared" si="1221"/>
        <v>959.9095226666667</v>
      </c>
      <c r="BX955">
        <f t="shared" si="1222"/>
        <v>989.23545585454531</v>
      </c>
      <c r="BY955">
        <f t="shared" si="1223"/>
        <v>1040.8750046142859</v>
      </c>
      <c r="BZ955">
        <f t="shared" si="1224"/>
        <v>1152.8000489999999</v>
      </c>
      <c r="CA955">
        <f t="shared" si="1225"/>
        <v>907.04998799999998</v>
      </c>
      <c r="CB955">
        <f t="shared" si="1226"/>
        <v>983.48717394666676</v>
      </c>
      <c r="CC955">
        <f t="shared" si="1227"/>
        <v>999.86542113333337</v>
      </c>
      <c r="CD955">
        <f t="shared" si="1228"/>
        <v>1075.7302361177778</v>
      </c>
      <c r="CE955">
        <f t="shared" si="1229"/>
        <v>1096.1659107618702</v>
      </c>
      <c r="CF955">
        <f t="shared" si="1230"/>
        <v>940.59997599999997</v>
      </c>
      <c r="CG955">
        <f t="shared" si="1231"/>
        <v>949</v>
      </c>
      <c r="CH955">
        <f t="shared" si="1232"/>
        <v>907.04998799999998</v>
      </c>
    </row>
    <row r="956" spans="1:86">
      <c r="A956" s="1">
        <v>40869</v>
      </c>
      <c r="B956">
        <v>953</v>
      </c>
      <c r="C956">
        <v>965</v>
      </c>
      <c r="D956">
        <v>943.65002400000003</v>
      </c>
      <c r="E956">
        <v>959.54998799999998</v>
      </c>
      <c r="F956">
        <v>844169</v>
      </c>
      <c r="G956">
        <f t="shared" si="1166"/>
        <v>413186.67196103459</v>
      </c>
      <c r="H956">
        <f t="shared" si="1194"/>
        <v>18317927.260581229</v>
      </c>
      <c r="I956">
        <f t="shared" si="1167"/>
        <v>955.30000300000006</v>
      </c>
      <c r="J956">
        <f t="shared" si="1174"/>
        <v>1126.52499375</v>
      </c>
      <c r="K956">
        <f t="shared" si="1175"/>
        <v>935.41249099999993</v>
      </c>
      <c r="L956">
        <f t="shared" si="1176"/>
        <v>10</v>
      </c>
      <c r="M956">
        <f t="shared" si="1177"/>
        <v>3</v>
      </c>
      <c r="N956">
        <f t="shared" si="1178"/>
        <v>0</v>
      </c>
      <c r="O956">
        <f t="shared" si="1179"/>
        <v>70</v>
      </c>
      <c r="P956">
        <f t="shared" si="1154"/>
        <v>21.34997599999997</v>
      </c>
      <c r="Q956">
        <f t="shared" si="1155"/>
        <v>5.4500120000000152</v>
      </c>
      <c r="R956">
        <f t="shared" si="1156"/>
        <v>15.899963999999954</v>
      </c>
      <c r="S956">
        <f t="shared" si="1157"/>
        <v>21.34997599999997</v>
      </c>
      <c r="T956">
        <f t="shared" si="1193"/>
        <v>38.406970459850889</v>
      </c>
      <c r="U956">
        <f t="shared" si="1158"/>
        <v>6.5</v>
      </c>
      <c r="V956">
        <f t="shared" si="1159"/>
        <v>-0.44995199999993929</v>
      </c>
      <c r="W956">
        <f t="shared" si="1160"/>
        <v>6.5</v>
      </c>
      <c r="X956">
        <f t="shared" si="1161"/>
        <v>0</v>
      </c>
      <c r="Y956">
        <f t="shared" si="1191"/>
        <v>5.4827043749499689</v>
      </c>
      <c r="Z956">
        <f t="shared" si="1192"/>
        <v>12.550927258116994</v>
      </c>
      <c r="AA956">
        <f t="shared" si="1188"/>
        <v>14.27528469260904</v>
      </c>
      <c r="AB956">
        <f t="shared" si="1189"/>
        <v>32.678774472038171</v>
      </c>
      <c r="AC956">
        <f t="shared" si="1190"/>
        <v>39.194672637132804</v>
      </c>
      <c r="AD956">
        <f t="shared" si="1198"/>
        <v>28.164527052927017</v>
      </c>
      <c r="AE956">
        <f t="shared" si="1171"/>
        <v>956.35</v>
      </c>
      <c r="AF956">
        <f t="shared" si="1173"/>
        <v>964.20833333333337</v>
      </c>
      <c r="AG956">
        <f t="shared" si="1195"/>
        <v>1063.44250485</v>
      </c>
      <c r="AH956">
        <f t="shared" si="1180"/>
        <v>1007.2650024000002</v>
      </c>
      <c r="AI956">
        <f t="shared" si="1181"/>
        <v>1127.8036901308326</v>
      </c>
      <c r="AJ956">
        <f t="shared" si="1182"/>
        <v>886.72631466916766</v>
      </c>
      <c r="AK956">
        <f t="shared" si="1183"/>
        <v>0.30207593388377674</v>
      </c>
      <c r="AL956">
        <f t="shared" si="1162"/>
        <v>0.48945966028251997</v>
      </c>
      <c r="AM956">
        <f t="shared" si="1163"/>
        <v>413186.67196103459</v>
      </c>
      <c r="AN956">
        <f t="shared" si="1196"/>
        <v>-812348.40291736135</v>
      </c>
      <c r="AO956">
        <f t="shared" si="1197"/>
        <v>17870056</v>
      </c>
      <c r="AP956">
        <f t="shared" si="1199"/>
        <v>-4.545863778587831E-2</v>
      </c>
      <c r="AQ956">
        <f t="shared" si="1200"/>
        <v>964.85773028058316</v>
      </c>
      <c r="AR956">
        <f t="shared" si="1201"/>
        <v>967.05805294166601</v>
      </c>
      <c r="AS956">
        <f t="shared" si="1202"/>
        <v>998.10321108512187</v>
      </c>
      <c r="AT956">
        <f t="shared" si="1203"/>
        <v>1036.7431626787711</v>
      </c>
      <c r="AU956">
        <f t="shared" si="1204"/>
        <v>1008.9969630911049</v>
      </c>
      <c r="AV956">
        <f t="shared" si="1205"/>
        <v>1048.6865707900165</v>
      </c>
      <c r="AW956">
        <f t="shared" si="1206"/>
        <v>-39.689607698911573</v>
      </c>
      <c r="AX956">
        <f t="shared" si="1233"/>
        <v>-22.931177179614735</v>
      </c>
      <c r="AY956">
        <f t="shared" si="1207"/>
        <v>-16.758430519296837</v>
      </c>
      <c r="AZ956">
        <f t="shared" si="1164"/>
        <v>956.06667066666671</v>
      </c>
      <c r="BA956">
        <f t="shared" si="1165"/>
        <v>807081845.31000936</v>
      </c>
      <c r="BB956">
        <f t="shared" si="1168"/>
        <v>807081845.31000936</v>
      </c>
      <c r="BC956">
        <f t="shared" si="1169"/>
        <v>0</v>
      </c>
      <c r="BD956">
        <f t="shared" si="1184"/>
        <v>4215003447.9986215</v>
      </c>
      <c r="BE956">
        <f t="shared" si="1185"/>
        <v>6661537945.3996143</v>
      </c>
      <c r="BF956">
        <f t="shared" si="1186"/>
        <v>0.63273728717697342</v>
      </c>
      <c r="BG956">
        <f t="shared" si="1187"/>
        <v>38.753159626248596</v>
      </c>
      <c r="BH956">
        <f t="shared" si="1208"/>
        <v>47758366</v>
      </c>
      <c r="BI956">
        <f t="shared" si="1209"/>
        <v>-3.7846968583770311</v>
      </c>
      <c r="BJ956">
        <f t="shared" si="1170"/>
        <v>1550</v>
      </c>
      <c r="BK956">
        <f t="shared" si="1210"/>
        <v>1.7496421409211663E-2</v>
      </c>
      <c r="BL956">
        <f t="shared" si="1211"/>
        <v>1.0174964214092117</v>
      </c>
      <c r="BM956">
        <f t="shared" si="1212"/>
        <v>63.529466566202998</v>
      </c>
      <c r="BN956">
        <f t="shared" si="1213"/>
        <v>954.32501200000002</v>
      </c>
      <c r="BO956">
        <f t="shared" si="1172"/>
        <v>959.34500119999996</v>
      </c>
      <c r="BP956">
        <f t="shared" si="1214"/>
        <v>1070.5264775735295</v>
      </c>
      <c r="BQ956">
        <f t="shared" si="1215"/>
        <v>-111.18147637352956</v>
      </c>
      <c r="BR956">
        <f t="shared" si="1216"/>
        <v>-164.60003600000005</v>
      </c>
      <c r="BS956">
        <f t="shared" si="1217"/>
        <v>-174.34997599999997</v>
      </c>
      <c r="BT956">
        <f t="shared" si="1218"/>
        <v>-168.94995100000006</v>
      </c>
      <c r="BU956">
        <f t="shared" si="1219"/>
        <v>-177</v>
      </c>
      <c r="BV956">
        <f t="shared" si="1220"/>
        <v>951.82999280000013</v>
      </c>
      <c r="BW956">
        <f t="shared" si="1221"/>
        <v>955.36666152380951</v>
      </c>
      <c r="BX956">
        <f t="shared" si="1222"/>
        <v>977.60181665454547</v>
      </c>
      <c r="BY956">
        <f t="shared" si="1223"/>
        <v>1030.4745265285712</v>
      </c>
      <c r="BZ956">
        <f t="shared" si="1224"/>
        <v>1133.9499510000001</v>
      </c>
      <c r="CA956">
        <f t="shared" si="1225"/>
        <v>907.04998799999998</v>
      </c>
      <c r="CB956">
        <f t="shared" si="1226"/>
        <v>966.45834513333341</v>
      </c>
      <c r="CC956">
        <f t="shared" si="1227"/>
        <v>980.27403384444449</v>
      </c>
      <c r="CD956">
        <f t="shared" si="1228"/>
        <v>1056.2221573580953</v>
      </c>
      <c r="CE956">
        <f t="shared" si="1229"/>
        <v>1100.3156405728862</v>
      </c>
      <c r="CF956">
        <f t="shared" si="1230"/>
        <v>943.04998799999998</v>
      </c>
      <c r="CG956">
        <f t="shared" si="1231"/>
        <v>967.29998799999998</v>
      </c>
      <c r="CH956">
        <f t="shared" si="1232"/>
        <v>931</v>
      </c>
    </row>
    <row r="957" spans="1:86">
      <c r="A957" s="1">
        <v>40870</v>
      </c>
      <c r="B957">
        <v>954.65002400000003</v>
      </c>
      <c r="C957">
        <v>971.5</v>
      </c>
      <c r="D957">
        <v>944.09997599999997</v>
      </c>
      <c r="E957">
        <v>953.59997599999997</v>
      </c>
      <c r="F957">
        <v>574204</v>
      </c>
      <c r="G957">
        <f t="shared" si="1166"/>
        <v>-176033.69182800761</v>
      </c>
      <c r="H957">
        <f t="shared" si="1194"/>
        <v>18141893.56875322</v>
      </c>
      <c r="I957">
        <f t="shared" si="1167"/>
        <v>955.96249399999999</v>
      </c>
      <c r="J957">
        <f t="shared" si="1174"/>
        <v>1101.5125122499999</v>
      </c>
      <c r="K957">
        <f t="shared" si="1175"/>
        <v>935.41249099999993</v>
      </c>
      <c r="L957">
        <f t="shared" si="1176"/>
        <v>10</v>
      </c>
      <c r="M957">
        <f t="shared" si="1177"/>
        <v>4</v>
      </c>
      <c r="N957">
        <f t="shared" si="1178"/>
        <v>0</v>
      </c>
      <c r="O957">
        <f t="shared" si="1179"/>
        <v>60</v>
      </c>
      <c r="P957">
        <f t="shared" si="1154"/>
        <v>27.40002400000003</v>
      </c>
      <c r="Q957">
        <f t="shared" si="1155"/>
        <v>17.90002400000003</v>
      </c>
      <c r="R957">
        <f t="shared" si="1156"/>
        <v>9.5</v>
      </c>
      <c r="S957">
        <f t="shared" si="1157"/>
        <v>27.40002400000003</v>
      </c>
      <c r="T957">
        <f t="shared" si="1193"/>
        <v>37.620759998432973</v>
      </c>
      <c r="U957">
        <f t="shared" si="1158"/>
        <v>27.5</v>
      </c>
      <c r="V957">
        <f t="shared" si="1159"/>
        <v>-7.6000360000000455</v>
      </c>
      <c r="W957">
        <f t="shared" si="1160"/>
        <v>27.5</v>
      </c>
      <c r="X957">
        <f t="shared" si="1161"/>
        <v>0</v>
      </c>
      <c r="Y957">
        <f t="shared" si="1191"/>
        <v>7.0553683481678275</v>
      </c>
      <c r="Z957">
        <f t="shared" si="1192"/>
        <v>11.65443245396578</v>
      </c>
      <c r="AA957">
        <f t="shared" si="1188"/>
        <v>18.753922962911187</v>
      </c>
      <c r="AB957">
        <f t="shared" si="1189"/>
        <v>30.978726783965094</v>
      </c>
      <c r="AC957">
        <f t="shared" si="1190"/>
        <v>24.581042601338069</v>
      </c>
      <c r="AD957">
        <f t="shared" si="1198"/>
        <v>29.424228302118507</v>
      </c>
      <c r="AE957">
        <f t="shared" si="1171"/>
        <v>948.78999039999985</v>
      </c>
      <c r="AF957">
        <f t="shared" si="1173"/>
        <v>955.89166266666655</v>
      </c>
      <c r="AG957">
        <f t="shared" si="1195"/>
        <v>1057.2500060999998</v>
      </c>
      <c r="AH957">
        <f t="shared" si="1180"/>
        <v>990.20999759999995</v>
      </c>
      <c r="AI957">
        <f t="shared" si="1181"/>
        <v>1085.3583722502967</v>
      </c>
      <c r="AJ957">
        <f t="shared" si="1182"/>
        <v>895.06162294970306</v>
      </c>
      <c r="AK957">
        <f t="shared" si="1183"/>
        <v>0.30761614828127959</v>
      </c>
      <c r="AL957">
        <f t="shared" si="1162"/>
        <v>-0.30656995044967922</v>
      </c>
      <c r="AM957">
        <f t="shared" si="1163"/>
        <v>-176033.69182800761</v>
      </c>
      <c r="AN957">
        <f t="shared" si="1196"/>
        <v>-1425355.3640642844</v>
      </c>
      <c r="AO957">
        <f t="shared" si="1197"/>
        <v>17921637</v>
      </c>
      <c r="AP957">
        <f t="shared" si="1199"/>
        <v>-7.9532654526162108E-2</v>
      </c>
      <c r="AQ957">
        <f t="shared" si="1200"/>
        <v>961.03009382518485</v>
      </c>
      <c r="AR957">
        <f t="shared" si="1201"/>
        <v>973.29726127329116</v>
      </c>
      <c r="AS957">
        <f t="shared" si="1202"/>
        <v>990.09262876979994</v>
      </c>
      <c r="AT957">
        <f t="shared" si="1203"/>
        <v>1029.2602758776818</v>
      </c>
      <c r="AU957">
        <f t="shared" si="1204"/>
        <v>1000.6874150274392</v>
      </c>
      <c r="AV957">
        <f t="shared" si="1205"/>
        <v>1042.0305091547154</v>
      </c>
      <c r="AW957">
        <f t="shared" si="1206"/>
        <v>-41.343094127276231</v>
      </c>
      <c r="AX957">
        <f t="shared" si="1233"/>
        <v>-26.613560569147033</v>
      </c>
      <c r="AY957">
        <f t="shared" si="1207"/>
        <v>-14.729533558129198</v>
      </c>
      <c r="AZ957">
        <f t="shared" si="1164"/>
        <v>956.39998400000002</v>
      </c>
      <c r="BA957">
        <f t="shared" si="1165"/>
        <v>549168696.41273606</v>
      </c>
      <c r="BB957">
        <f t="shared" si="1168"/>
        <v>549168696.41273606</v>
      </c>
      <c r="BC957">
        <f t="shared" si="1169"/>
        <v>0</v>
      </c>
      <c r="BD957">
        <f t="shared" si="1184"/>
        <v>3792616850.8086028</v>
      </c>
      <c r="BE957">
        <f t="shared" si="1185"/>
        <v>6661537945.3996143</v>
      </c>
      <c r="BF957">
        <f t="shared" si="1186"/>
        <v>0.56933051825183145</v>
      </c>
      <c r="BG957">
        <f t="shared" si="1187"/>
        <v>36.278560292451452</v>
      </c>
      <c r="BH957">
        <f t="shared" si="1208"/>
        <v>47184162</v>
      </c>
      <c r="BI957">
        <f t="shared" si="1209"/>
        <v>-3.9675512150611913</v>
      </c>
      <c r="BJ957">
        <f t="shared" si="1170"/>
        <v>-695.00120000000152</v>
      </c>
      <c r="BK957">
        <f t="shared" si="1210"/>
        <v>-6.2008358859986928E-3</v>
      </c>
      <c r="BL957">
        <f t="shared" si="1211"/>
        <v>0.99379916411400127</v>
      </c>
      <c r="BM957">
        <f t="shared" si="1212"/>
        <v>50.147596592994198</v>
      </c>
      <c r="BN957">
        <f t="shared" si="1213"/>
        <v>957.79998799999998</v>
      </c>
      <c r="BO957">
        <f t="shared" si="1172"/>
        <v>951.85499879999986</v>
      </c>
      <c r="BP957">
        <f t="shared" si="1214"/>
        <v>1066.7279474558825</v>
      </c>
      <c r="BQ957">
        <f t="shared" si="1215"/>
        <v>-114.87294865588262</v>
      </c>
      <c r="BR957">
        <f t="shared" si="1216"/>
        <v>-122.90002400000003</v>
      </c>
      <c r="BS957">
        <f t="shared" si="1217"/>
        <v>-127.45007299999997</v>
      </c>
      <c r="BT957">
        <f t="shared" si="1218"/>
        <v>-157.5</v>
      </c>
      <c r="BU957">
        <f t="shared" si="1219"/>
        <v>-174.34997599999997</v>
      </c>
      <c r="BV957">
        <f t="shared" si="1220"/>
        <v>950.91331813333318</v>
      </c>
      <c r="BW957">
        <f t="shared" si="1221"/>
        <v>952.33570228571421</v>
      </c>
      <c r="BX957">
        <f t="shared" si="1222"/>
        <v>967.8445391272727</v>
      </c>
      <c r="BY957">
        <f t="shared" si="1223"/>
        <v>1020.013333304762</v>
      </c>
      <c r="BZ957">
        <f t="shared" si="1224"/>
        <v>1129</v>
      </c>
      <c r="CA957">
        <f t="shared" si="1225"/>
        <v>907.04998799999998</v>
      </c>
      <c r="CB957">
        <f t="shared" si="1226"/>
        <v>946.20050087999994</v>
      </c>
      <c r="CC957">
        <f t="shared" si="1227"/>
        <v>964.69723138888878</v>
      </c>
      <c r="CD957">
        <f t="shared" si="1228"/>
        <v>1027.9572852630158</v>
      </c>
      <c r="CE957">
        <f t="shared" si="1229"/>
        <v>1103.3411066182946</v>
      </c>
      <c r="CF957">
        <f t="shared" si="1230"/>
        <v>959.54998799999998</v>
      </c>
      <c r="CG957">
        <f t="shared" si="1231"/>
        <v>965</v>
      </c>
      <c r="CH957">
        <f t="shared" si="1232"/>
        <v>943.65002400000003</v>
      </c>
    </row>
    <row r="958" spans="1:86">
      <c r="A958" s="1">
        <v>40871</v>
      </c>
      <c r="B958">
        <v>953.70001200000002</v>
      </c>
      <c r="C958">
        <v>999</v>
      </c>
      <c r="D958">
        <v>951.70001200000002</v>
      </c>
      <c r="E958">
        <v>988.95001200000002</v>
      </c>
      <c r="F958">
        <v>656104</v>
      </c>
      <c r="G958">
        <f t="shared" si="1166"/>
        <v>377294.73997431068</v>
      </c>
      <c r="H958">
        <f t="shared" si="1194"/>
        <v>18519188.308727533</v>
      </c>
      <c r="I958">
        <f t="shared" si="1167"/>
        <v>973.33750899999995</v>
      </c>
      <c r="J958">
        <f t="shared" si="1174"/>
        <v>1068.1375122499999</v>
      </c>
      <c r="K958">
        <f t="shared" si="1175"/>
        <v>935.41249099999993</v>
      </c>
      <c r="L958">
        <f t="shared" si="1176"/>
        <v>10</v>
      </c>
      <c r="M958">
        <f t="shared" si="1177"/>
        <v>5</v>
      </c>
      <c r="N958">
        <f t="shared" si="1178"/>
        <v>0</v>
      </c>
      <c r="O958">
        <f t="shared" si="1179"/>
        <v>50</v>
      </c>
      <c r="P958">
        <f t="shared" si="1154"/>
        <v>47.299987999999985</v>
      </c>
      <c r="Q958">
        <f t="shared" si="1155"/>
        <v>10.049987999999985</v>
      </c>
      <c r="R958">
        <f t="shared" si="1156"/>
        <v>37.25</v>
      </c>
      <c r="S958">
        <f t="shared" si="1157"/>
        <v>47.299987999999985</v>
      </c>
      <c r="T958">
        <f t="shared" si="1193"/>
        <v>38.312133427116336</v>
      </c>
      <c r="U958">
        <f t="shared" si="1158"/>
        <v>-6.9000240000000304</v>
      </c>
      <c r="V958">
        <f t="shared" si="1159"/>
        <v>5.75</v>
      </c>
      <c r="W958">
        <f t="shared" si="1160"/>
        <v>0</v>
      </c>
      <c r="X958">
        <f t="shared" si="1161"/>
        <v>5.75</v>
      </c>
      <c r="Y958">
        <f t="shared" si="1191"/>
        <v>6.5514134661558403</v>
      </c>
      <c r="Z958">
        <f t="shared" si="1192"/>
        <v>11.23268727868251</v>
      </c>
      <c r="AA958">
        <f t="shared" si="1188"/>
        <v>17.100100882189242</v>
      </c>
      <c r="AB958">
        <f t="shared" si="1189"/>
        <v>29.318877008118545</v>
      </c>
      <c r="AC958">
        <f t="shared" si="1190"/>
        <v>26.322803045778748</v>
      </c>
      <c r="AD958">
        <f t="shared" si="1198"/>
        <v>30.808341011627189</v>
      </c>
      <c r="AE958">
        <f t="shared" si="1171"/>
        <v>957.14998799999989</v>
      </c>
      <c r="AF958">
        <f t="shared" si="1173"/>
        <v>955.48332733333325</v>
      </c>
      <c r="AG958">
        <f t="shared" si="1195"/>
        <v>1051.9700042500001</v>
      </c>
      <c r="AH958">
        <f t="shared" si="1180"/>
        <v>981.45499879999988</v>
      </c>
      <c r="AI958">
        <f t="shared" si="1181"/>
        <v>1057.4080264055526</v>
      </c>
      <c r="AJ958">
        <f t="shared" si="1182"/>
        <v>905.50197119444726</v>
      </c>
      <c r="AK958">
        <f t="shared" si="1183"/>
        <v>0.54933979221291851</v>
      </c>
      <c r="AL958">
        <f t="shared" si="1162"/>
        <v>0.57505325371329952</v>
      </c>
      <c r="AM958">
        <f t="shared" si="1163"/>
        <v>377294.73997431068</v>
      </c>
      <c r="AN958">
        <f t="shared" si="1196"/>
        <v>-257269.58008535841</v>
      </c>
      <c r="AO958">
        <f t="shared" si="1197"/>
        <v>17155273</v>
      </c>
      <c r="AP958">
        <f t="shared" si="1199"/>
        <v>-1.4996530809236228E-2</v>
      </c>
      <c r="AQ958">
        <f t="shared" si="1200"/>
        <v>970.52286600462196</v>
      </c>
      <c r="AR958">
        <f t="shared" si="1201"/>
        <v>966.64329523040317</v>
      </c>
      <c r="AS958">
        <f t="shared" si="1202"/>
        <v>989.88695775123597</v>
      </c>
      <c r="AT958">
        <f t="shared" si="1203"/>
        <v>1025.6323521286904</v>
      </c>
      <c r="AU958">
        <f t="shared" si="1204"/>
        <v>998.92680457332335</v>
      </c>
      <c r="AV958">
        <f t="shared" si="1205"/>
        <v>1038.3148743538854</v>
      </c>
      <c r="AW958">
        <f t="shared" si="1206"/>
        <v>-39.388069780562091</v>
      </c>
      <c r="AX958">
        <f t="shared" si="1233"/>
        <v>-29.168462411430045</v>
      </c>
      <c r="AY958">
        <f t="shared" si="1207"/>
        <v>-10.219607369132046</v>
      </c>
      <c r="AZ958">
        <f t="shared" si="1164"/>
        <v>979.88334133333331</v>
      </c>
      <c r="BA958">
        <f t="shared" si="1165"/>
        <v>642905379.78216529</v>
      </c>
      <c r="BB958">
        <f t="shared" si="1168"/>
        <v>642905379.78216529</v>
      </c>
      <c r="BC958">
        <f t="shared" si="1169"/>
        <v>0</v>
      </c>
      <c r="BD958">
        <f t="shared" si="1184"/>
        <v>4435522230.5907679</v>
      </c>
      <c r="BE958">
        <f t="shared" si="1185"/>
        <v>6257405988.0662813</v>
      </c>
      <c r="BF958">
        <f t="shared" si="1186"/>
        <v>0.70884360692752046</v>
      </c>
      <c r="BG958">
        <f t="shared" si="1187"/>
        <v>41.480894100192849</v>
      </c>
      <c r="BH958">
        <f t="shared" si="1208"/>
        <v>47840266</v>
      </c>
      <c r="BI958">
        <f t="shared" si="1209"/>
        <v>-3.7934609966049262</v>
      </c>
      <c r="BJ958">
        <f t="shared" si="1170"/>
        <v>3435.0036000000046</v>
      </c>
      <c r="BK958">
        <f t="shared" si="1210"/>
        <v>3.7070089020220409E-2</v>
      </c>
      <c r="BL958">
        <f t="shared" si="1211"/>
        <v>1.0370700890202205</v>
      </c>
      <c r="BM958">
        <f t="shared" si="1212"/>
        <v>40.03076040319754</v>
      </c>
      <c r="BN958">
        <f t="shared" si="1213"/>
        <v>975.35000600000001</v>
      </c>
      <c r="BO958">
        <f t="shared" si="1172"/>
        <v>952.92999879999991</v>
      </c>
      <c r="BP958">
        <f t="shared" si="1214"/>
        <v>1063.297065279412</v>
      </c>
      <c r="BQ958">
        <f t="shared" si="1215"/>
        <v>-110.36706647941207</v>
      </c>
      <c r="BR958">
        <f t="shared" si="1216"/>
        <v>-70.799987999999985</v>
      </c>
      <c r="BS958">
        <f t="shared" si="1217"/>
        <v>-85.299987999999985</v>
      </c>
      <c r="BT958">
        <f t="shared" si="1218"/>
        <v>-92.800048999999944</v>
      </c>
      <c r="BU958">
        <f t="shared" si="1219"/>
        <v>-130.29998799999998</v>
      </c>
      <c r="BV958">
        <f t="shared" si="1220"/>
        <v>964.29999199999997</v>
      </c>
      <c r="BW958">
        <f t="shared" si="1221"/>
        <v>961.78094495238076</v>
      </c>
      <c r="BX958">
        <f t="shared" si="1222"/>
        <v>967.61545083636372</v>
      </c>
      <c r="BY958">
        <f t="shared" si="1223"/>
        <v>1013.5085719619047</v>
      </c>
      <c r="BZ958">
        <f t="shared" si="1224"/>
        <v>1091.8000489999999</v>
      </c>
      <c r="CA958">
        <f t="shared" si="1225"/>
        <v>907.04998799999998</v>
      </c>
      <c r="CB958">
        <f t="shared" si="1226"/>
        <v>947.30164906666653</v>
      </c>
      <c r="CC958">
        <f t="shared" si="1227"/>
        <v>947.7476386222221</v>
      </c>
      <c r="CD958">
        <f t="shared" si="1228"/>
        <v>1008.785093014603</v>
      </c>
      <c r="CE958">
        <f t="shared" si="1229"/>
        <v>1104.1053586859064</v>
      </c>
      <c r="CF958">
        <f t="shared" si="1230"/>
        <v>953.59997599999997</v>
      </c>
      <c r="CG958">
        <f t="shared" si="1231"/>
        <v>971.5</v>
      </c>
      <c r="CH958">
        <f t="shared" si="1232"/>
        <v>944.09997599999997</v>
      </c>
    </row>
    <row r="959" spans="1:86">
      <c r="A959" s="1">
        <v>40872</v>
      </c>
      <c r="B959">
        <v>992</v>
      </c>
      <c r="C959">
        <v>992.09997599999997</v>
      </c>
      <c r="D959">
        <v>945.95001200000002</v>
      </c>
      <c r="E959">
        <v>949.95001200000002</v>
      </c>
      <c r="F959">
        <v>916133</v>
      </c>
      <c r="G959">
        <f t="shared" si="1166"/>
        <v>-757323.25531634199</v>
      </c>
      <c r="H959">
        <f t="shared" si="1194"/>
        <v>17761865.053411189</v>
      </c>
      <c r="I959">
        <f t="shared" si="1167"/>
        <v>970</v>
      </c>
      <c r="J959">
        <f t="shared" si="1174"/>
        <v>1047.3125002500001</v>
      </c>
      <c r="K959">
        <f t="shared" si="1175"/>
        <v>935.41249099999993</v>
      </c>
      <c r="L959">
        <f t="shared" si="1176"/>
        <v>10</v>
      </c>
      <c r="M959">
        <f t="shared" si="1177"/>
        <v>6</v>
      </c>
      <c r="N959">
        <f t="shared" si="1178"/>
        <v>0</v>
      </c>
      <c r="O959">
        <f t="shared" si="1179"/>
        <v>40</v>
      </c>
      <c r="P959">
        <f t="shared" si="1154"/>
        <v>46.149963999999954</v>
      </c>
      <c r="Q959">
        <f t="shared" si="1155"/>
        <v>42.149963999999954</v>
      </c>
      <c r="R959">
        <f t="shared" si="1156"/>
        <v>4</v>
      </c>
      <c r="S959">
        <f t="shared" si="1157"/>
        <v>46.149963999999954</v>
      </c>
      <c r="T959">
        <f t="shared" si="1193"/>
        <v>38.871978468036595</v>
      </c>
      <c r="U959">
        <f t="shared" si="1158"/>
        <v>-5</v>
      </c>
      <c r="V959">
        <f t="shared" si="1159"/>
        <v>-12.049987999999985</v>
      </c>
      <c r="W959">
        <f t="shared" si="1160"/>
        <v>0</v>
      </c>
      <c r="X959">
        <f t="shared" si="1161"/>
        <v>0</v>
      </c>
      <c r="Y959">
        <f t="shared" si="1191"/>
        <v>6.0834553614304232</v>
      </c>
      <c r="Z959">
        <f t="shared" si="1192"/>
        <v>10.43035247306233</v>
      </c>
      <c r="AA959">
        <f t="shared" si="1188"/>
        <v>15.649976155529846</v>
      </c>
      <c r="AB959">
        <f t="shared" si="1189"/>
        <v>26.832574219598659</v>
      </c>
      <c r="AC959">
        <f t="shared" si="1190"/>
        <v>26.322803045778738</v>
      </c>
      <c r="AD959">
        <f t="shared" si="1198"/>
        <v>31.608130542830306</v>
      </c>
      <c r="AE959">
        <f t="shared" si="1171"/>
        <v>959.01999520000004</v>
      </c>
      <c r="AF959">
        <f t="shared" si="1173"/>
        <v>955.94999199999995</v>
      </c>
      <c r="AG959">
        <f t="shared" si="1195"/>
        <v>1043.8475036500001</v>
      </c>
      <c r="AH959">
        <f t="shared" si="1180"/>
        <v>970.4749999999998</v>
      </c>
      <c r="AI959">
        <f t="shared" si="1181"/>
        <v>1027.3221960610356</v>
      </c>
      <c r="AJ959">
        <f t="shared" si="1182"/>
        <v>913.62780393896412</v>
      </c>
      <c r="AK959">
        <f t="shared" si="1183"/>
        <v>0.31947229219570866</v>
      </c>
      <c r="AL959">
        <f t="shared" si="1162"/>
        <v>-0.82665208579577643</v>
      </c>
      <c r="AM959">
        <f t="shared" si="1163"/>
        <v>-757323.25531634199</v>
      </c>
      <c r="AN959">
        <f t="shared" si="1196"/>
        <v>-832134.5987277329</v>
      </c>
      <c r="AO959">
        <f t="shared" si="1197"/>
        <v>17521020</v>
      </c>
      <c r="AP959">
        <f t="shared" si="1199"/>
        <v>-4.7493502018017955E-2</v>
      </c>
      <c r="AQ959">
        <f t="shared" si="1200"/>
        <v>963.52809564305051</v>
      </c>
      <c r="AR959">
        <f t="shared" si="1201"/>
        <v>966.28896292973832</v>
      </c>
      <c r="AS959">
        <f t="shared" si="1202"/>
        <v>982.69830751601353</v>
      </c>
      <c r="AT959">
        <f t="shared" si="1203"/>
        <v>1018.8209415171083</v>
      </c>
      <c r="AU959">
        <f t="shared" si="1204"/>
        <v>991.58028568732482</v>
      </c>
      <c r="AV959">
        <f t="shared" si="1205"/>
        <v>1032.1293339891135</v>
      </c>
      <c r="AW959">
        <f t="shared" si="1206"/>
        <v>-40.54904830178873</v>
      </c>
      <c r="AX959">
        <f t="shared" si="1233"/>
        <v>-31.444579589501782</v>
      </c>
      <c r="AY959">
        <f t="shared" si="1207"/>
        <v>-9.1044687122869483</v>
      </c>
      <c r="AZ959">
        <f t="shared" si="1164"/>
        <v>962.66666666666663</v>
      </c>
      <c r="BA959">
        <f t="shared" si="1165"/>
        <v>881930701.33333325</v>
      </c>
      <c r="BB959">
        <f t="shared" si="1168"/>
        <v>0</v>
      </c>
      <c r="BC959">
        <f t="shared" si="1169"/>
        <v>881930701.33333325</v>
      </c>
      <c r="BD959">
        <f t="shared" si="1184"/>
        <v>4028862749.0907679</v>
      </c>
      <c r="BE959">
        <f t="shared" si="1185"/>
        <v>7139336689.3996143</v>
      </c>
      <c r="BF959">
        <f t="shared" si="1186"/>
        <v>0.56431891706028736</v>
      </c>
      <c r="BG959">
        <f t="shared" si="1187"/>
        <v>36.074416214359381</v>
      </c>
      <c r="BH959">
        <f t="shared" si="1208"/>
        <v>46924133</v>
      </c>
      <c r="BI959">
        <f t="shared" si="1209"/>
        <v>-3.928678990749082</v>
      </c>
      <c r="BJ959">
        <f t="shared" si="1170"/>
        <v>-4000</v>
      </c>
      <c r="BK959">
        <f t="shared" si="1210"/>
        <v>-3.9435764727004219E-2</v>
      </c>
      <c r="BL959">
        <f t="shared" si="1211"/>
        <v>0.96056423527299573</v>
      </c>
      <c r="BM959">
        <f t="shared" si="1212"/>
        <v>29.961103024502812</v>
      </c>
      <c r="BN959">
        <f t="shared" si="1213"/>
        <v>969.02499399999999</v>
      </c>
      <c r="BO959">
        <f t="shared" si="1172"/>
        <v>961.12999880000007</v>
      </c>
      <c r="BP959">
        <f t="shared" si="1214"/>
        <v>1059.8375055588235</v>
      </c>
      <c r="BQ959">
        <f t="shared" si="1215"/>
        <v>-98.707506758823456</v>
      </c>
      <c r="BR959">
        <f t="shared" si="1216"/>
        <v>-77.049987999999985</v>
      </c>
      <c r="BS959">
        <f t="shared" si="1217"/>
        <v>-75.149963999999954</v>
      </c>
      <c r="BT959">
        <f t="shared" si="1218"/>
        <v>-80.700072999999975</v>
      </c>
      <c r="BU959">
        <f t="shared" si="1219"/>
        <v>-76.34997599999997</v>
      </c>
      <c r="BV959">
        <f t="shared" si="1220"/>
        <v>961.9</v>
      </c>
      <c r="BW959">
        <f t="shared" si="1221"/>
        <v>960.19999771428581</v>
      </c>
      <c r="BX959">
        <f t="shared" si="1222"/>
        <v>961.88727141818197</v>
      </c>
      <c r="BY959">
        <f t="shared" si="1223"/>
        <v>1003.7923822238095</v>
      </c>
      <c r="BZ959">
        <f t="shared" si="1224"/>
        <v>1072.8000489999999</v>
      </c>
      <c r="CA959">
        <f t="shared" si="1225"/>
        <v>907.04998799999998</v>
      </c>
      <c r="CB959">
        <f t="shared" si="1226"/>
        <v>953.34482257333332</v>
      </c>
      <c r="CC959">
        <f t="shared" si="1227"/>
        <v>948.74303955555536</v>
      </c>
      <c r="CD959">
        <f t="shared" si="1228"/>
        <v>988.63328994507935</v>
      </c>
      <c r="CE959">
        <f t="shared" si="1229"/>
        <v>1102.1851617764833</v>
      </c>
      <c r="CF959">
        <f t="shared" si="1230"/>
        <v>988.95001200000002</v>
      </c>
      <c r="CG959">
        <f t="shared" si="1231"/>
        <v>999</v>
      </c>
      <c r="CH959">
        <f t="shared" si="1232"/>
        <v>951.70001200000002</v>
      </c>
    </row>
    <row r="960" spans="1:86">
      <c r="A960" s="1">
        <v>40875</v>
      </c>
      <c r="B960">
        <v>966.95001200000002</v>
      </c>
      <c r="C960">
        <v>987.09997599999997</v>
      </c>
      <c r="D960">
        <v>958</v>
      </c>
      <c r="E960">
        <v>965.40002400000003</v>
      </c>
      <c r="F960">
        <v>927553</v>
      </c>
      <c r="G960">
        <f t="shared" si="1166"/>
        <v>-455805.91256102512</v>
      </c>
      <c r="H960">
        <f t="shared" si="1194"/>
        <v>17306059.140850164</v>
      </c>
      <c r="I960">
        <f t="shared" si="1167"/>
        <v>969.36250299999995</v>
      </c>
      <c r="J960">
        <f t="shared" si="1174"/>
        <v>1016.912506</v>
      </c>
      <c r="K960">
        <f t="shared" si="1175"/>
        <v>935.41249099999993</v>
      </c>
      <c r="L960">
        <f t="shared" si="1176"/>
        <v>10</v>
      </c>
      <c r="M960">
        <f t="shared" si="1177"/>
        <v>7</v>
      </c>
      <c r="N960">
        <f t="shared" si="1178"/>
        <v>0</v>
      </c>
      <c r="O960">
        <f t="shared" si="1179"/>
        <v>30</v>
      </c>
      <c r="P960">
        <f t="shared" si="1154"/>
        <v>29.09997599999997</v>
      </c>
      <c r="Q960">
        <f t="shared" si="1155"/>
        <v>21.699951999999939</v>
      </c>
      <c r="R960">
        <f t="shared" si="1156"/>
        <v>7.4000240000000304</v>
      </c>
      <c r="S960">
        <f t="shared" si="1157"/>
        <v>29.09997599999997</v>
      </c>
      <c r="T960">
        <f t="shared" si="1193"/>
        <v>38.173978291748263</v>
      </c>
      <c r="U960">
        <f t="shared" si="1158"/>
        <v>-6.2999879999999848</v>
      </c>
      <c r="V960">
        <f t="shared" si="1159"/>
        <v>5.5</v>
      </c>
      <c r="W960">
        <f t="shared" si="1160"/>
        <v>0</v>
      </c>
      <c r="X960">
        <f t="shared" si="1161"/>
        <v>5.5</v>
      </c>
      <c r="Y960">
        <f t="shared" si="1191"/>
        <v>5.6489228356139645</v>
      </c>
      <c r="Z960">
        <f t="shared" si="1192"/>
        <v>10.078184439272164</v>
      </c>
      <c r="AA960">
        <f t="shared" si="1188"/>
        <v>14.797836349257429</v>
      </c>
      <c r="AB960">
        <f t="shared" si="1189"/>
        <v>26.400665820702997</v>
      </c>
      <c r="AC960">
        <f t="shared" si="1190"/>
        <v>28.163231332001391</v>
      </c>
      <c r="AD960">
        <f t="shared" si="1198"/>
        <v>32.539379237335041</v>
      </c>
      <c r="AE960">
        <f t="shared" si="1171"/>
        <v>963.49000239999987</v>
      </c>
      <c r="AF960">
        <f t="shared" si="1173"/>
        <v>960.08333333333337</v>
      </c>
      <c r="AG960">
        <f t="shared" si="1195"/>
        <v>1034.5550048500002</v>
      </c>
      <c r="AH960">
        <f t="shared" si="1180"/>
        <v>964.31500240000003</v>
      </c>
      <c r="AI960">
        <f t="shared" si="1181"/>
        <v>1006.8836918422819</v>
      </c>
      <c r="AJ960">
        <f t="shared" si="1182"/>
        <v>921.74631295771815</v>
      </c>
      <c r="AK960">
        <f t="shared" si="1183"/>
        <v>0.51274436227912501</v>
      </c>
      <c r="AL960">
        <f t="shared" si="1162"/>
        <v>-0.49140686576511006</v>
      </c>
      <c r="AM960">
        <f t="shared" si="1163"/>
        <v>-455805.91256102512</v>
      </c>
      <c r="AN960">
        <f t="shared" si="1196"/>
        <v>-1847341.096800073</v>
      </c>
      <c r="AO960">
        <f t="shared" si="1197"/>
        <v>17502236</v>
      </c>
      <c r="AP960">
        <f t="shared" si="1199"/>
        <v>-0.10554886225966059</v>
      </c>
      <c r="AQ960">
        <f t="shared" si="1200"/>
        <v>964.16455128441339</v>
      </c>
      <c r="AR960">
        <f t="shared" si="1201"/>
        <v>964.18311533476287</v>
      </c>
      <c r="AS960">
        <f t="shared" si="1202"/>
        <v>979.58461648313107</v>
      </c>
      <c r="AT960">
        <f t="shared" si="1203"/>
        <v>1014.0130589405685</v>
      </c>
      <c r="AU960">
        <f t="shared" si="1204"/>
        <v>987.65324643422605</v>
      </c>
      <c r="AV960">
        <f t="shared" si="1205"/>
        <v>1027.4582822898756</v>
      </c>
      <c r="AW960">
        <f t="shared" si="1206"/>
        <v>-39.805035855649521</v>
      </c>
      <c r="AX960">
        <f t="shared" si="1233"/>
        <v>-33.116670842731331</v>
      </c>
      <c r="AY960">
        <f t="shared" si="1207"/>
        <v>-6.6883650129181902</v>
      </c>
      <c r="AZ960">
        <f t="shared" si="1164"/>
        <v>970.16666666666663</v>
      </c>
      <c r="BA960">
        <f t="shared" si="1165"/>
        <v>899881002.16666663</v>
      </c>
      <c r="BB960">
        <f t="shared" si="1168"/>
        <v>899881002.16666663</v>
      </c>
      <c r="BC960">
        <f t="shared" si="1169"/>
        <v>0</v>
      </c>
      <c r="BD960">
        <f t="shared" si="1184"/>
        <v>4093988439.7615266</v>
      </c>
      <c r="BE960">
        <f t="shared" si="1185"/>
        <v>7139336689.3996143</v>
      </c>
      <c r="BF960">
        <f t="shared" si="1186"/>
        <v>0.57344100970055423</v>
      </c>
      <c r="BG960">
        <f t="shared" si="1187"/>
        <v>36.445027564756771</v>
      </c>
      <c r="BH960">
        <f t="shared" si="1208"/>
        <v>47851686</v>
      </c>
      <c r="BI960">
        <f t="shared" si="1209"/>
        <v>-3.8741267204481371</v>
      </c>
      <c r="BJ960">
        <f t="shared" si="1170"/>
        <v>1445.0012000000015</v>
      </c>
      <c r="BK960">
        <f t="shared" si="1210"/>
        <v>1.6264026322260854E-2</v>
      </c>
      <c r="BL960">
        <f t="shared" si="1211"/>
        <v>1.0162640263222609</v>
      </c>
      <c r="BM960">
        <f t="shared" si="1212"/>
        <v>22.4356692743271</v>
      </c>
      <c r="BN960">
        <f t="shared" si="1213"/>
        <v>972.54998799999998</v>
      </c>
      <c r="BO960">
        <f t="shared" si="1172"/>
        <v>965.80999759999997</v>
      </c>
      <c r="BP960">
        <f t="shared" si="1214"/>
        <v>1056.1191235735296</v>
      </c>
      <c r="BQ960">
        <f t="shared" si="1215"/>
        <v>-90.309125973529603</v>
      </c>
      <c r="BR960">
        <f t="shared" si="1216"/>
        <v>-38.09997599999997</v>
      </c>
      <c r="BS960">
        <f t="shared" si="1217"/>
        <v>-33</v>
      </c>
      <c r="BT960">
        <f t="shared" si="1218"/>
        <v>-54.800048000000061</v>
      </c>
      <c r="BU960">
        <f t="shared" si="1219"/>
        <v>-64.299987999999985</v>
      </c>
      <c r="BV960">
        <f t="shared" si="1220"/>
        <v>964.02667626666675</v>
      </c>
      <c r="BW960">
        <f t="shared" si="1221"/>
        <v>962.90000685714301</v>
      </c>
      <c r="BX960">
        <f t="shared" si="1222"/>
        <v>960.96454850909083</v>
      </c>
      <c r="BY960">
        <f t="shared" si="1223"/>
        <v>996.32119368571421</v>
      </c>
      <c r="BZ960">
        <f t="shared" si="1224"/>
        <v>1041.900024</v>
      </c>
      <c r="CA960">
        <f t="shared" si="1225"/>
        <v>907.04998799999998</v>
      </c>
      <c r="CB960">
        <f t="shared" si="1226"/>
        <v>961.99882561333322</v>
      </c>
      <c r="CC960">
        <f t="shared" si="1227"/>
        <v>954.46790769999996</v>
      </c>
      <c r="CD960">
        <f t="shared" si="1228"/>
        <v>973.88215021253961</v>
      </c>
      <c r="CE960">
        <f t="shared" si="1229"/>
        <v>1091.1934107852451</v>
      </c>
      <c r="CF960">
        <f t="shared" si="1230"/>
        <v>949.95001200000002</v>
      </c>
      <c r="CG960">
        <f t="shared" si="1231"/>
        <v>992.09997599999997</v>
      </c>
      <c r="CH960">
        <f t="shared" si="1232"/>
        <v>945.95001200000002</v>
      </c>
    </row>
    <row r="961" spans="1:86">
      <c r="A961" s="1">
        <v>40876</v>
      </c>
      <c r="B961">
        <v>965.90002400000003</v>
      </c>
      <c r="C961">
        <v>980.79998799999998</v>
      </c>
      <c r="D961">
        <v>952.5</v>
      </c>
      <c r="E961">
        <v>958.90002400000003</v>
      </c>
      <c r="F961">
        <v>423512</v>
      </c>
      <c r="G961">
        <f t="shared" si="1166"/>
        <v>-231958.06970942786</v>
      </c>
      <c r="H961">
        <f t="shared" si="1194"/>
        <v>17074101.071140736</v>
      </c>
      <c r="I961">
        <f t="shared" si="1167"/>
        <v>964.52500900000007</v>
      </c>
      <c r="J961">
        <f t="shared" si="1174"/>
        <v>997.72500600000001</v>
      </c>
      <c r="K961">
        <f t="shared" si="1175"/>
        <v>935.41249099999993</v>
      </c>
      <c r="L961">
        <f t="shared" si="1176"/>
        <v>10</v>
      </c>
      <c r="M961">
        <f t="shared" si="1177"/>
        <v>8</v>
      </c>
      <c r="N961">
        <f t="shared" si="1178"/>
        <v>0</v>
      </c>
      <c r="O961">
        <f t="shared" si="1179"/>
        <v>20</v>
      </c>
      <c r="P961">
        <f t="shared" si="1154"/>
        <v>28.299987999999985</v>
      </c>
      <c r="Q961">
        <f t="shared" si="1155"/>
        <v>21.899963999999954</v>
      </c>
      <c r="R961">
        <f t="shared" si="1156"/>
        <v>6.4000240000000304</v>
      </c>
      <c r="S961">
        <f t="shared" si="1157"/>
        <v>28.299987999999985</v>
      </c>
      <c r="T961">
        <f t="shared" si="1193"/>
        <v>37.468693270909107</v>
      </c>
      <c r="U961">
        <f t="shared" si="1158"/>
        <v>-4.6499639999999545</v>
      </c>
      <c r="V961">
        <f t="shared" si="1159"/>
        <v>0.40002400000003036</v>
      </c>
      <c r="W961">
        <f t="shared" si="1160"/>
        <v>0</v>
      </c>
      <c r="X961">
        <f t="shared" si="1161"/>
        <v>0.40002400000003036</v>
      </c>
      <c r="Y961">
        <f t="shared" si="1191"/>
        <v>5.2454283473558245</v>
      </c>
      <c r="Z961">
        <f t="shared" si="1192"/>
        <v>9.386887265038439</v>
      </c>
      <c r="AA961">
        <f t="shared" si="1188"/>
        <v>13.999496351340341</v>
      </c>
      <c r="AB961">
        <f t="shared" si="1189"/>
        <v>25.052614451132911</v>
      </c>
      <c r="AC961">
        <f t="shared" si="1190"/>
        <v>28.303510034834154</v>
      </c>
      <c r="AD961">
        <f t="shared" si="1198"/>
        <v>33.986801001980687</v>
      </c>
      <c r="AE961">
        <f t="shared" si="1171"/>
        <v>963.36000960000001</v>
      </c>
      <c r="AF961">
        <f t="shared" si="1173"/>
        <v>962.72500600000001</v>
      </c>
      <c r="AG961">
        <f t="shared" si="1195"/>
        <v>1026.20000605</v>
      </c>
      <c r="AH961">
        <f t="shared" si="1180"/>
        <v>959.85500480000007</v>
      </c>
      <c r="AI961">
        <f t="shared" si="1181"/>
        <v>993.47152139719594</v>
      </c>
      <c r="AJ961">
        <f t="shared" si="1182"/>
        <v>926.23848820280421</v>
      </c>
      <c r="AK961">
        <f t="shared" si="1183"/>
        <v>0.48579595840576023</v>
      </c>
      <c r="AL961">
        <f t="shared" si="1162"/>
        <v>-0.54770129231149967</v>
      </c>
      <c r="AM961">
        <f t="shared" si="1163"/>
        <v>-231958.06970942786</v>
      </c>
      <c r="AN961">
        <f t="shared" si="1196"/>
        <v>-1159708.569528182</v>
      </c>
      <c r="AO961">
        <f t="shared" si="1197"/>
        <v>16387544</v>
      </c>
      <c r="AP961">
        <f t="shared" si="1199"/>
        <v>-7.0767686086956175E-2</v>
      </c>
      <c r="AQ961">
        <f t="shared" si="1200"/>
        <v>962.37461200771281</v>
      </c>
      <c r="AR961">
        <f t="shared" si="1201"/>
        <v>966.45368430435542</v>
      </c>
      <c r="AS961">
        <f t="shared" si="1202"/>
        <v>975.86138983616752</v>
      </c>
      <c r="AT961">
        <f t="shared" si="1203"/>
        <v>1009.0528857959173</v>
      </c>
      <c r="AU961">
        <f t="shared" si="1204"/>
        <v>983.34026306909209</v>
      </c>
      <c r="AV961">
        <f t="shared" si="1205"/>
        <v>1022.6592042095842</v>
      </c>
      <c r="AW961">
        <f t="shared" si="1206"/>
        <v>-39.318941140492143</v>
      </c>
      <c r="AX961">
        <f t="shared" si="1233"/>
        <v>-34.357124902283495</v>
      </c>
      <c r="AY961">
        <f t="shared" si="1207"/>
        <v>-4.9618162382086481</v>
      </c>
      <c r="AZ961">
        <f t="shared" si="1164"/>
        <v>964.06667066666671</v>
      </c>
      <c r="BA961">
        <f t="shared" si="1165"/>
        <v>408293803.82738137</v>
      </c>
      <c r="BB961">
        <f t="shared" si="1168"/>
        <v>0</v>
      </c>
      <c r="BC961">
        <f t="shared" si="1169"/>
        <v>408293803.82738137</v>
      </c>
      <c r="BD961">
        <f t="shared" si="1184"/>
        <v>4093988439.7615266</v>
      </c>
      <c r="BE961">
        <f t="shared" si="1185"/>
        <v>7290827448.6286201</v>
      </c>
      <c r="BF961">
        <f t="shared" si="1186"/>
        <v>0.5615258993040072</v>
      </c>
      <c r="BG961">
        <f t="shared" si="1187"/>
        <v>35.960075945860822</v>
      </c>
      <c r="BH961">
        <f t="shared" si="1208"/>
        <v>47428174</v>
      </c>
      <c r="BI961">
        <f t="shared" si="1209"/>
        <v>-3.8447745816634828</v>
      </c>
      <c r="BJ961">
        <f t="shared" si="1170"/>
        <v>-750</v>
      </c>
      <c r="BK961">
        <f t="shared" si="1210"/>
        <v>-6.7329602635269872E-3</v>
      </c>
      <c r="BL961">
        <f t="shared" si="1211"/>
        <v>0.99326703973647301</v>
      </c>
      <c r="BM961">
        <f t="shared" si="1212"/>
        <v>17.717459907999832</v>
      </c>
      <c r="BN961">
        <f t="shared" si="1213"/>
        <v>966.64999399999999</v>
      </c>
      <c r="BO961">
        <f t="shared" si="1172"/>
        <v>968.27499399999999</v>
      </c>
      <c r="BP961">
        <f t="shared" si="1214"/>
        <v>1052.1088292794116</v>
      </c>
      <c r="BQ961">
        <f t="shared" si="1215"/>
        <v>-83.833835279411574</v>
      </c>
      <c r="BR961">
        <f t="shared" si="1216"/>
        <v>-32.5</v>
      </c>
      <c r="BS961">
        <f t="shared" si="1217"/>
        <v>-29</v>
      </c>
      <c r="BT961">
        <f t="shared" si="1218"/>
        <v>-28.200012000000015</v>
      </c>
      <c r="BU961">
        <f t="shared" si="1219"/>
        <v>-43.09997599999997</v>
      </c>
      <c r="BV961">
        <f t="shared" si="1220"/>
        <v>962.4966834666667</v>
      </c>
      <c r="BW961">
        <f t="shared" si="1221"/>
        <v>962.56191847619039</v>
      </c>
      <c r="BX961">
        <f t="shared" si="1222"/>
        <v>959.98000698181829</v>
      </c>
      <c r="BY961">
        <f t="shared" si="1223"/>
        <v>989.11595741428584</v>
      </c>
      <c r="BZ961">
        <f t="shared" si="1224"/>
        <v>1009</v>
      </c>
      <c r="CA961">
        <f t="shared" si="1225"/>
        <v>907.04998799999998</v>
      </c>
      <c r="CB961">
        <f t="shared" si="1226"/>
        <v>963.37533045333328</v>
      </c>
      <c r="CC961">
        <f t="shared" si="1227"/>
        <v>962.11985567777776</v>
      </c>
      <c r="CD961">
        <f t="shared" si="1228"/>
        <v>962.78950409111133</v>
      </c>
      <c r="CE961">
        <f t="shared" si="1229"/>
        <v>1083.8237024366611</v>
      </c>
      <c r="CF961">
        <f t="shared" si="1230"/>
        <v>965.40002400000003</v>
      </c>
      <c r="CG961">
        <f t="shared" si="1231"/>
        <v>987.09997599999997</v>
      </c>
      <c r="CH961">
        <f t="shared" si="1232"/>
        <v>958</v>
      </c>
    </row>
    <row r="962" spans="1:86">
      <c r="A962" s="1">
        <v>40877</v>
      </c>
      <c r="B962">
        <v>956.95001200000002</v>
      </c>
      <c r="C962">
        <v>976.15002400000003</v>
      </c>
      <c r="D962">
        <v>952.09997599999997</v>
      </c>
      <c r="E962">
        <v>972.15002400000003</v>
      </c>
      <c r="F962">
        <v>473470</v>
      </c>
      <c r="G962">
        <f t="shared" si="1166"/>
        <v>315975.09603972558</v>
      </c>
      <c r="H962">
        <f t="shared" si="1194"/>
        <v>17390076.167180464</v>
      </c>
      <c r="I962">
        <f t="shared" si="1167"/>
        <v>964.33750900000007</v>
      </c>
      <c r="J962">
        <f t="shared" si="1174"/>
        <v>973.33750899999995</v>
      </c>
      <c r="K962">
        <f t="shared" si="1175"/>
        <v>935.41249099999993</v>
      </c>
      <c r="L962">
        <f t="shared" si="1176"/>
        <v>5</v>
      </c>
      <c r="M962">
        <f t="shared" si="1177"/>
        <v>9</v>
      </c>
      <c r="N962">
        <f t="shared" si="1178"/>
        <v>50</v>
      </c>
      <c r="O962">
        <f t="shared" si="1179"/>
        <v>10</v>
      </c>
      <c r="P962">
        <f t="shared" si="1154"/>
        <v>24.050048000000061</v>
      </c>
      <c r="Q962">
        <f t="shared" si="1155"/>
        <v>4</v>
      </c>
      <c r="R962">
        <f t="shared" si="1156"/>
        <v>20.050048000000061</v>
      </c>
      <c r="S962">
        <f t="shared" si="1157"/>
        <v>24.050048000000061</v>
      </c>
      <c r="T962">
        <f t="shared" si="1193"/>
        <v>36.510218608701315</v>
      </c>
      <c r="U962">
        <f t="shared" si="1158"/>
        <v>31.84997599999997</v>
      </c>
      <c r="V962">
        <f t="shared" si="1159"/>
        <v>-5.9000240000000304</v>
      </c>
      <c r="W962">
        <f t="shared" si="1160"/>
        <v>31.84997599999997</v>
      </c>
      <c r="X962">
        <f t="shared" si="1161"/>
        <v>0</v>
      </c>
      <c r="Y962">
        <f t="shared" si="1191"/>
        <v>7.1457531796875484</v>
      </c>
      <c r="Z962">
        <f t="shared" si="1192"/>
        <v>8.7163953175356941</v>
      </c>
      <c r="AA962">
        <f t="shared" si="1188"/>
        <v>19.57192657834301</v>
      </c>
      <c r="AB962">
        <f t="shared" si="1189"/>
        <v>23.873851348176686</v>
      </c>
      <c r="AC962">
        <f t="shared" si="1190"/>
        <v>9.9018246999963182</v>
      </c>
      <c r="AD962">
        <f t="shared" si="1198"/>
        <v>33.208042371137495</v>
      </c>
      <c r="AE962">
        <f t="shared" si="1171"/>
        <v>967.07001920000005</v>
      </c>
      <c r="AF962">
        <f t="shared" si="1173"/>
        <v>964.8250119999999</v>
      </c>
      <c r="AG962">
        <f t="shared" si="1195"/>
        <v>1018.5425048</v>
      </c>
      <c r="AH962">
        <f t="shared" si="1180"/>
        <v>957.93000480000012</v>
      </c>
      <c r="AI962">
        <f t="shared" si="1181"/>
        <v>985.81690840096053</v>
      </c>
      <c r="AJ962">
        <f t="shared" si="1182"/>
        <v>930.04310119903971</v>
      </c>
      <c r="AK962">
        <f t="shared" si="1183"/>
        <v>0.75495873266313762</v>
      </c>
      <c r="AL962">
        <f t="shared" si="1162"/>
        <v>0.66736033125588856</v>
      </c>
      <c r="AM962">
        <f t="shared" si="1163"/>
        <v>315975.09603972558</v>
      </c>
      <c r="AN962">
        <f t="shared" si="1196"/>
        <v>-2579421.2417444112</v>
      </c>
      <c r="AO962">
        <f t="shared" si="1197"/>
        <v>14654432</v>
      </c>
      <c r="AP962">
        <f t="shared" si="1199"/>
        <v>-0.17601645984944425</v>
      </c>
      <c r="AQ962">
        <f t="shared" si="1200"/>
        <v>965.69825208509042</v>
      </c>
      <c r="AR962">
        <f t="shared" si="1201"/>
        <v>965.25563427761415</v>
      </c>
      <c r="AS962">
        <f t="shared" si="1202"/>
        <v>975.19334398565741</v>
      </c>
      <c r="AT962">
        <f t="shared" si="1203"/>
        <v>1005.7316282342847</v>
      </c>
      <c r="AU962">
        <f t="shared" si="1204"/>
        <v>981.66172720872828</v>
      </c>
      <c r="AV962">
        <f t="shared" si="1205"/>
        <v>1019.1235615949133</v>
      </c>
      <c r="AW962">
        <f t="shared" si="1206"/>
        <v>-37.461834386185046</v>
      </c>
      <c r="AX962">
        <f t="shared" si="1233"/>
        <v>-34.978066799063804</v>
      </c>
      <c r="AY962">
        <f t="shared" si="1207"/>
        <v>-2.4837675871212426</v>
      </c>
      <c r="AZ962">
        <f t="shared" si="1164"/>
        <v>966.80000800000005</v>
      </c>
      <c r="BA962">
        <f t="shared" si="1165"/>
        <v>457750799.78776002</v>
      </c>
      <c r="BB962">
        <f t="shared" si="1168"/>
        <v>457750799.78776002</v>
      </c>
      <c r="BC962">
        <f t="shared" si="1169"/>
        <v>0</v>
      </c>
      <c r="BD962">
        <f t="shared" si="1184"/>
        <v>4551739239.5492868</v>
      </c>
      <c r="BE962">
        <f t="shared" si="1185"/>
        <v>6561256703.8697338</v>
      </c>
      <c r="BF962">
        <f t="shared" si="1186"/>
        <v>0.6937297906458586</v>
      </c>
      <c r="BG962">
        <f t="shared" si="1187"/>
        <v>40.958705129778892</v>
      </c>
      <c r="BH962">
        <f t="shared" si="1208"/>
        <v>47901644</v>
      </c>
      <c r="BI962">
        <f t="shared" si="1209"/>
        <v>-3.6758873798931537</v>
      </c>
      <c r="BJ962">
        <f t="shared" si="1170"/>
        <v>1225</v>
      </c>
      <c r="BK962">
        <f t="shared" si="1210"/>
        <v>1.3817916016654516E-2</v>
      </c>
      <c r="BL962">
        <f t="shared" si="1211"/>
        <v>1.0138179160166545</v>
      </c>
      <c r="BM962">
        <f t="shared" si="1212"/>
        <v>14.697688711426826</v>
      </c>
      <c r="BN962">
        <f t="shared" si="1213"/>
        <v>964.125</v>
      </c>
      <c r="BO962">
        <f t="shared" si="1172"/>
        <v>969.53999640000006</v>
      </c>
      <c r="BP962">
        <f t="shared" si="1214"/>
        <v>1047.7919167941177</v>
      </c>
      <c r="BQ962">
        <f t="shared" si="1215"/>
        <v>-78.251920394117633</v>
      </c>
      <c r="BR962">
        <f t="shared" si="1216"/>
        <v>25</v>
      </c>
      <c r="BS962">
        <f t="shared" si="1217"/>
        <v>11.09997599999997</v>
      </c>
      <c r="BT962">
        <f t="shared" si="1218"/>
        <v>-22.799987999999985</v>
      </c>
      <c r="BU962">
        <f t="shared" si="1219"/>
        <v>-31.049987999999985</v>
      </c>
      <c r="BV962">
        <f t="shared" si="1220"/>
        <v>965.4266882666667</v>
      </c>
      <c r="BW962">
        <f t="shared" si="1221"/>
        <v>965.25478076190484</v>
      </c>
      <c r="BX962">
        <f t="shared" si="1222"/>
        <v>962.21546501818216</v>
      </c>
      <c r="BY962">
        <f t="shared" si="1223"/>
        <v>983.96834007619043</v>
      </c>
      <c r="BZ962">
        <f t="shared" si="1224"/>
        <v>999</v>
      </c>
      <c r="CA962">
        <f t="shared" si="1225"/>
        <v>907.04998799999998</v>
      </c>
      <c r="CB962">
        <f t="shared" si="1226"/>
        <v>971.87401543999999</v>
      </c>
      <c r="CC962">
        <f t="shared" si="1227"/>
        <v>963.61694404444427</v>
      </c>
      <c r="CD962">
        <f t="shared" si="1228"/>
        <v>951.14899429142838</v>
      </c>
      <c r="CE962">
        <f t="shared" si="1229"/>
        <v>1075.7347658001086</v>
      </c>
      <c r="CF962">
        <f t="shared" si="1230"/>
        <v>958.90002400000003</v>
      </c>
      <c r="CG962">
        <f t="shared" si="1231"/>
        <v>980.79998799999998</v>
      </c>
      <c r="CH962">
        <f t="shared" si="1232"/>
        <v>952.5</v>
      </c>
    </row>
    <row r="963" spans="1:86">
      <c r="A963" s="1">
        <v>40878</v>
      </c>
      <c r="B963">
        <v>992</v>
      </c>
      <c r="C963">
        <v>1008</v>
      </c>
      <c r="D963">
        <v>958</v>
      </c>
      <c r="E963">
        <v>962.25</v>
      </c>
      <c r="F963">
        <v>1036648</v>
      </c>
      <c r="G963">
        <f t="shared" si="1166"/>
        <v>-860417.84</v>
      </c>
      <c r="H963">
        <f t="shared" si="1194"/>
        <v>16529658.327180464</v>
      </c>
      <c r="I963">
        <f t="shared" si="1167"/>
        <v>980.0625</v>
      </c>
      <c r="J963">
        <f t="shared" si="1174"/>
        <v>980.0625</v>
      </c>
      <c r="K963">
        <f t="shared" si="1175"/>
        <v>935.41249099999993</v>
      </c>
      <c r="L963">
        <f t="shared" si="1176"/>
        <v>1</v>
      </c>
      <c r="M963">
        <f t="shared" si="1177"/>
        <v>10</v>
      </c>
      <c r="N963">
        <f t="shared" si="1178"/>
        <v>90</v>
      </c>
      <c r="O963">
        <f t="shared" si="1179"/>
        <v>0</v>
      </c>
      <c r="P963">
        <f t="shared" ref="P963:P1026" si="1234">(C963-D963)</f>
        <v>50</v>
      </c>
      <c r="Q963">
        <f t="shared" ref="Q963:Q1026" si="1235">(C963-E963)</f>
        <v>45.75</v>
      </c>
      <c r="R963">
        <f t="shared" ref="R963:R1026" si="1236">(E963-D963)</f>
        <v>4.25</v>
      </c>
      <c r="S963">
        <f t="shared" ref="S963:S1026" si="1237">MAX(P963:R963)</f>
        <v>50</v>
      </c>
      <c r="T963">
        <f t="shared" si="1193"/>
        <v>37.473774422365508</v>
      </c>
      <c r="U963">
        <f t="shared" ref="U963:U1026" si="1238">(C964-C963)</f>
        <v>-11</v>
      </c>
      <c r="V963">
        <f t="shared" ref="V963:V1026" si="1239">D963-D964</f>
        <v>-5</v>
      </c>
      <c r="W963">
        <f t="shared" ref="W963:W1026" si="1240">IF(AND(U963&gt;V963,U963&gt;0),U963,)</f>
        <v>0</v>
      </c>
      <c r="X963">
        <f t="shared" ref="X963:X1026" si="1241">IF(AND(V963&gt;U963,V963&gt;0),V963,)</f>
        <v>0</v>
      </c>
      <c r="Y963">
        <f t="shared" si="1191"/>
        <v>6.6353422382812948</v>
      </c>
      <c r="Z963">
        <f t="shared" si="1192"/>
        <v>8.0937956519974303</v>
      </c>
      <c r="AA963">
        <f t="shared" si="1188"/>
        <v>17.706629077430527</v>
      </c>
      <c r="AB963">
        <f t="shared" si="1189"/>
        <v>21.598559997646788</v>
      </c>
      <c r="AC963">
        <f t="shared" si="1190"/>
        <v>9.90182469999632</v>
      </c>
      <c r="AD963">
        <f t="shared" si="1198"/>
        <v>32.0651782272421</v>
      </c>
      <c r="AE963">
        <f t="shared" si="1171"/>
        <v>961.73001680000016</v>
      </c>
      <c r="AF963">
        <f t="shared" si="1173"/>
        <v>966.26668266666672</v>
      </c>
      <c r="AG963">
        <f t="shared" si="1195"/>
        <v>1009.9800048</v>
      </c>
      <c r="AH963">
        <f t="shared" si="1180"/>
        <v>959.44000240000003</v>
      </c>
      <c r="AI963">
        <f t="shared" si="1181"/>
        <v>986.45001481083659</v>
      </c>
      <c r="AJ963">
        <f t="shared" si="1182"/>
        <v>932.42998998916346</v>
      </c>
      <c r="AK963">
        <f t="shared" si="1183"/>
        <v>0.55201770286622653</v>
      </c>
      <c r="AL963">
        <f t="shared" ref="AL963:AL1026" si="1242">(R963-Q963)/P963</f>
        <v>-0.83</v>
      </c>
      <c r="AM963">
        <f t="shared" ref="AM963:AM1026" si="1243">AL963*F963</f>
        <v>-860417.84</v>
      </c>
      <c r="AN963">
        <f t="shared" si="1196"/>
        <v>-3891462.8671450266</v>
      </c>
      <c r="AO963">
        <f t="shared" si="1197"/>
        <v>14830319</v>
      </c>
      <c r="AP963">
        <f t="shared" si="1199"/>
        <v>-0.26239913431026174</v>
      </c>
      <c r="AQ963">
        <f t="shared" si="1200"/>
        <v>964.52584637615962</v>
      </c>
      <c r="AR963">
        <f t="shared" si="1201"/>
        <v>972.97752166849409</v>
      </c>
      <c r="AS963">
        <f t="shared" si="1202"/>
        <v>972.8635420682391</v>
      </c>
      <c r="AT963">
        <f t="shared" si="1203"/>
        <v>1001.8182816931991</v>
      </c>
      <c r="AU963">
        <f t="shared" si="1204"/>
        <v>978.74996812741904</v>
      </c>
      <c r="AV963">
        <f t="shared" si="1205"/>
        <v>1015.1424122832694</v>
      </c>
      <c r="AW963">
        <f t="shared" si="1206"/>
        <v>-36.392444155850399</v>
      </c>
      <c r="AX963">
        <f t="shared" si="1233"/>
        <v>-35.260942270421125</v>
      </c>
      <c r="AY963">
        <f t="shared" si="1207"/>
        <v>-1.1315018854292731</v>
      </c>
      <c r="AZ963">
        <f t="shared" ref="AZ963:AZ1026" si="1244">AVERAGE(C963:E963)</f>
        <v>976.08333333333337</v>
      </c>
      <c r="BA963">
        <f t="shared" ref="BA963:BA1026" si="1245">AZ963*F963</f>
        <v>1011854835.3333334</v>
      </c>
      <c r="BB963">
        <f t="shared" si="1168"/>
        <v>1011854835.3333334</v>
      </c>
      <c r="BC963">
        <f t="shared" si="1169"/>
        <v>0</v>
      </c>
      <c r="BD963">
        <f t="shared" si="1184"/>
        <v>5563594074.8826199</v>
      </c>
      <c r="BE963">
        <f t="shared" si="1185"/>
        <v>5775443858.543766</v>
      </c>
      <c r="BF963">
        <f t="shared" si="1186"/>
        <v>0.96331887403809646</v>
      </c>
      <c r="BG963">
        <f t="shared" si="1187"/>
        <v>49.065838808790673</v>
      </c>
      <c r="BH963">
        <f t="shared" si="1208"/>
        <v>46864996</v>
      </c>
      <c r="BI963">
        <f t="shared" si="1209"/>
        <v>-3.5849594811033572</v>
      </c>
      <c r="BJ963">
        <f t="shared" si="1170"/>
        <v>-1090.002400000003</v>
      </c>
      <c r="BK963">
        <f t="shared" si="1210"/>
        <v>-1.0183638076009582E-2</v>
      </c>
      <c r="BL963">
        <f t="shared" si="1211"/>
        <v>0.98981636192399036</v>
      </c>
      <c r="BM963">
        <f t="shared" si="1212"/>
        <v>14.235526474605495</v>
      </c>
      <c r="BN963">
        <f t="shared" si="1213"/>
        <v>983</v>
      </c>
      <c r="BO963">
        <f t="shared" si="1172"/>
        <v>971.06999519999988</v>
      </c>
      <c r="BP963">
        <f t="shared" si="1214"/>
        <v>1044.9852994999999</v>
      </c>
      <c r="BQ963">
        <f t="shared" si="1215"/>
        <v>-73.915304300000003</v>
      </c>
      <c r="BR963">
        <f t="shared" si="1216"/>
        <v>21.65002400000003</v>
      </c>
      <c r="BS963">
        <f t="shared" si="1217"/>
        <v>50.950012000000015</v>
      </c>
      <c r="BT963">
        <f t="shared" si="1218"/>
        <v>59</v>
      </c>
      <c r="BU963">
        <f t="shared" si="1219"/>
        <v>47</v>
      </c>
      <c r="BV963">
        <f t="shared" si="1220"/>
        <v>963.82001519999983</v>
      </c>
      <c r="BW963">
        <f t="shared" si="1221"/>
        <v>964.51906304761917</v>
      </c>
      <c r="BX963">
        <f t="shared" si="1222"/>
        <v>963.00091869090897</v>
      </c>
      <c r="BY963">
        <f t="shared" si="1223"/>
        <v>978.60714914285722</v>
      </c>
      <c r="BZ963">
        <f t="shared" si="1224"/>
        <v>1008</v>
      </c>
      <c r="CA963">
        <f t="shared" si="1225"/>
        <v>907.04998799999998</v>
      </c>
      <c r="CB963">
        <f t="shared" si="1226"/>
        <v>957.80768422666677</v>
      </c>
      <c r="CC963">
        <f t="shared" si="1227"/>
        <v>970.9394599777778</v>
      </c>
      <c r="CD963">
        <f t="shared" si="1228"/>
        <v>952.58260167492062</v>
      </c>
      <c r="CE963">
        <f t="shared" si="1229"/>
        <v>1064.506931855683</v>
      </c>
      <c r="CF963">
        <f t="shared" si="1230"/>
        <v>972.15002400000003</v>
      </c>
      <c r="CG963">
        <f t="shared" si="1231"/>
        <v>976.15002400000003</v>
      </c>
      <c r="CH963">
        <f t="shared" si="1232"/>
        <v>952.09997599999997</v>
      </c>
    </row>
    <row r="964" spans="1:86">
      <c r="A964" s="1">
        <v>40879</v>
      </c>
      <c r="B964">
        <v>963.5</v>
      </c>
      <c r="C964">
        <v>997</v>
      </c>
      <c r="D964">
        <v>963</v>
      </c>
      <c r="E964">
        <v>992.34997599999997</v>
      </c>
      <c r="F964">
        <v>846065</v>
      </c>
      <c r="G964">
        <f t="shared" ref="G964:G1027" si="1246">(((E964-D964)-(C964-E964))/(C964-D964))*F964</f>
        <v>614640.14379058674</v>
      </c>
      <c r="H964">
        <f t="shared" si="1194"/>
        <v>17144298.470971052</v>
      </c>
      <c r="I964">
        <f t="shared" ref="I964:I1027" si="1247">AVERAGE(B964:E964)</f>
        <v>978.96249399999999</v>
      </c>
      <c r="J964">
        <f t="shared" si="1174"/>
        <v>980.0625</v>
      </c>
      <c r="K964">
        <f t="shared" si="1175"/>
        <v>945.08749399999988</v>
      </c>
      <c r="L964">
        <f t="shared" si="1176"/>
        <v>2</v>
      </c>
      <c r="M964">
        <f t="shared" si="1177"/>
        <v>10</v>
      </c>
      <c r="N964">
        <f t="shared" si="1178"/>
        <v>80</v>
      </c>
      <c r="O964">
        <f t="shared" si="1179"/>
        <v>0</v>
      </c>
      <c r="P964">
        <f t="shared" si="1234"/>
        <v>34</v>
      </c>
      <c r="Q964">
        <f t="shared" si="1235"/>
        <v>4.6500240000000304</v>
      </c>
      <c r="R964">
        <f t="shared" si="1236"/>
        <v>29.34997599999997</v>
      </c>
      <c r="S964">
        <f t="shared" si="1237"/>
        <v>34</v>
      </c>
      <c r="T964">
        <f t="shared" si="1193"/>
        <v>37.225647677910828</v>
      </c>
      <c r="U964">
        <f t="shared" si="1238"/>
        <v>8</v>
      </c>
      <c r="V964">
        <f t="shared" si="1239"/>
        <v>-17.049987999999985</v>
      </c>
      <c r="W964">
        <f t="shared" si="1240"/>
        <v>8</v>
      </c>
      <c r="X964">
        <f t="shared" si="1241"/>
        <v>0</v>
      </c>
      <c r="Y964">
        <f t="shared" si="1191"/>
        <v>6.7328177926897732</v>
      </c>
      <c r="Z964">
        <f t="shared" si="1192"/>
        <v>7.5156673911404708</v>
      </c>
      <c r="AA964">
        <f t="shared" si="1188"/>
        <v>18.086502754618106</v>
      </c>
      <c r="AB964">
        <f t="shared" si="1189"/>
        <v>20.189487248599736</v>
      </c>
      <c r="AC964">
        <f t="shared" si="1190"/>
        <v>5.4942654489272078</v>
      </c>
      <c r="AD964">
        <f t="shared" si="1198"/>
        <v>29.993530656441255</v>
      </c>
      <c r="AE964">
        <f t="shared" si="1171"/>
        <v>970.21000960000003</v>
      </c>
      <c r="AF964">
        <f t="shared" si="1173"/>
        <v>966.83334333333335</v>
      </c>
      <c r="AG964">
        <f t="shared" si="1195"/>
        <v>1003.3975035999999</v>
      </c>
      <c r="AH964">
        <f t="shared" si="1180"/>
        <v>964.61500240000009</v>
      </c>
      <c r="AI964">
        <f t="shared" si="1181"/>
        <v>994.84191387758347</v>
      </c>
      <c r="AJ964">
        <f t="shared" si="1182"/>
        <v>934.38809092241672</v>
      </c>
      <c r="AK964">
        <f t="shared" si="1183"/>
        <v>0.95877948232601362</v>
      </c>
      <c r="AL964">
        <f t="shared" si="1242"/>
        <v>0.7264691764705864</v>
      </c>
      <c r="AM964">
        <f t="shared" si="1243"/>
        <v>614640.14379058674</v>
      </c>
      <c r="AN964">
        <f t="shared" si="1196"/>
        <v>-3204998.3233544403</v>
      </c>
      <c r="AO964">
        <f t="shared" si="1197"/>
        <v>15317262</v>
      </c>
      <c r="AP964">
        <f t="shared" si="1199"/>
        <v>-0.209240941583061</v>
      </c>
      <c r="AQ964">
        <f t="shared" si="1200"/>
        <v>973.98605044826536</v>
      </c>
      <c r="AR964">
        <f t="shared" si="1201"/>
        <v>980.55067457297332</v>
      </c>
      <c r="AS964">
        <f t="shared" si="1202"/>
        <v>976.37110017595603</v>
      </c>
      <c r="AT964">
        <f t="shared" si="1203"/>
        <v>1000.9661341808112</v>
      </c>
      <c r="AU964">
        <f t="shared" si="1204"/>
        <v>980.78996930830613</v>
      </c>
      <c r="AV964">
        <f t="shared" si="1205"/>
        <v>1013.5469417434406</v>
      </c>
      <c r="AW964">
        <f t="shared" si="1206"/>
        <v>-32.756972435134458</v>
      </c>
      <c r="AX964">
        <f t="shared" si="1233"/>
        <v>-34.760148303363792</v>
      </c>
      <c r="AY964">
        <f t="shared" si="1207"/>
        <v>2.0031758682293344</v>
      </c>
      <c r="AZ964">
        <f t="shared" si="1244"/>
        <v>984.11665866666669</v>
      </c>
      <c r="BA964">
        <f t="shared" si="1245"/>
        <v>832626660.81481338</v>
      </c>
      <c r="BB964">
        <f t="shared" ref="BB964:BB1027" si="1248">IF(AZ964&gt;AZ963,BA964,0)</f>
        <v>832626660.81481338</v>
      </c>
      <c r="BC964">
        <f t="shared" ref="BC964:BC1027" si="1249">IF(AZ964&lt;AZ963,BA964,0)</f>
        <v>0</v>
      </c>
      <c r="BD964">
        <f t="shared" si="1184"/>
        <v>6396220735.6974335</v>
      </c>
      <c r="BE964">
        <f t="shared" si="1185"/>
        <v>5292264036.0732489</v>
      </c>
      <c r="BF964">
        <f t="shared" si="1186"/>
        <v>1.2085981901317413</v>
      </c>
      <c r="BG964">
        <f t="shared" si="1187"/>
        <v>54.722411506623992</v>
      </c>
      <c r="BH964">
        <f t="shared" si="1208"/>
        <v>47711061</v>
      </c>
      <c r="BI964">
        <f t="shared" si="1209"/>
        <v>-3.2319146835752814</v>
      </c>
      <c r="BJ964">
        <f t="shared" ref="BJ964:BJ1027" si="1250">((E964-E963)-1)*100</f>
        <v>2909.997599999997</v>
      </c>
      <c r="BK964">
        <f t="shared" si="1210"/>
        <v>3.128082722785136E-2</v>
      </c>
      <c r="BL964">
        <f t="shared" si="1211"/>
        <v>1.0312808272278513</v>
      </c>
      <c r="BM964">
        <f t="shared" si="1212"/>
        <v>15.93098115023764</v>
      </c>
      <c r="BN964">
        <f t="shared" si="1213"/>
        <v>980</v>
      </c>
      <c r="BO964">
        <f t="shared" si="1172"/>
        <v>973.26499639999997</v>
      </c>
      <c r="BP964">
        <f t="shared" si="1214"/>
        <v>1042.1838289117645</v>
      </c>
      <c r="BQ964">
        <f t="shared" si="1215"/>
        <v>-68.918832511764549</v>
      </c>
      <c r="BR964">
        <f t="shared" si="1216"/>
        <v>49.299987999999985</v>
      </c>
      <c r="BS964">
        <f t="shared" si="1217"/>
        <v>32</v>
      </c>
      <c r="BT964">
        <f t="shared" si="1218"/>
        <v>29.700012000000015</v>
      </c>
      <c r="BU964">
        <f t="shared" si="1219"/>
        <v>24.5</v>
      </c>
      <c r="BV964">
        <f t="shared" si="1220"/>
        <v>974.02666826666666</v>
      </c>
      <c r="BW964">
        <f t="shared" si="1221"/>
        <v>971.97143257142875</v>
      </c>
      <c r="BX964">
        <f t="shared" si="1222"/>
        <v>968.9845502545453</v>
      </c>
      <c r="BY964">
        <f t="shared" si="1223"/>
        <v>976.92809878095227</v>
      </c>
      <c r="BZ964">
        <f t="shared" si="1224"/>
        <v>1008</v>
      </c>
      <c r="CA964">
        <f t="shared" si="1225"/>
        <v>931</v>
      </c>
      <c r="CB964">
        <f t="shared" si="1226"/>
        <v>965.58368658666654</v>
      </c>
      <c r="CC964">
        <f t="shared" si="1227"/>
        <v>959.3119607444446</v>
      </c>
      <c r="CD964">
        <f t="shared" si="1228"/>
        <v>957.43138324095253</v>
      </c>
      <c r="CE964">
        <f t="shared" si="1229"/>
        <v>1053.7237521086849</v>
      </c>
      <c r="CF964">
        <f t="shared" si="1230"/>
        <v>962.25</v>
      </c>
      <c r="CG964">
        <f t="shared" si="1231"/>
        <v>1008</v>
      </c>
      <c r="CH964">
        <f t="shared" si="1232"/>
        <v>958</v>
      </c>
    </row>
    <row r="965" spans="1:86">
      <c r="A965" s="1">
        <v>40882</v>
      </c>
      <c r="B965">
        <v>982.04998799999998</v>
      </c>
      <c r="C965">
        <v>1005</v>
      </c>
      <c r="D965">
        <v>980.04998799999998</v>
      </c>
      <c r="E965">
        <v>999.54998799999998</v>
      </c>
      <c r="F965">
        <v>520465</v>
      </c>
      <c r="G965">
        <f t="shared" si="1246"/>
        <v>293087.11372242979</v>
      </c>
      <c r="H965">
        <f t="shared" si="1194"/>
        <v>17437385.58469348</v>
      </c>
      <c r="I965">
        <f t="shared" si="1247"/>
        <v>991.66249100000005</v>
      </c>
      <c r="J965">
        <f t="shared" si="1174"/>
        <v>991.66249100000005</v>
      </c>
      <c r="K965">
        <f t="shared" si="1175"/>
        <v>955.30000300000006</v>
      </c>
      <c r="L965">
        <f t="shared" si="1176"/>
        <v>1</v>
      </c>
      <c r="M965">
        <f t="shared" si="1177"/>
        <v>10</v>
      </c>
      <c r="N965">
        <f t="shared" si="1178"/>
        <v>90</v>
      </c>
      <c r="O965">
        <f t="shared" si="1179"/>
        <v>0</v>
      </c>
      <c r="P965">
        <f t="shared" si="1234"/>
        <v>24.950012000000015</v>
      </c>
      <c r="Q965">
        <f t="shared" si="1235"/>
        <v>5.4500120000000152</v>
      </c>
      <c r="R965">
        <f t="shared" si="1236"/>
        <v>19.5</v>
      </c>
      <c r="S965">
        <f t="shared" si="1237"/>
        <v>24.950012000000015</v>
      </c>
      <c r="T965">
        <f t="shared" si="1193"/>
        <v>36.348816558060058</v>
      </c>
      <c r="U965">
        <f t="shared" si="1238"/>
        <v>9.9000240000000304</v>
      </c>
      <c r="V965">
        <f t="shared" si="1239"/>
        <v>-10.950012000000015</v>
      </c>
      <c r="W965">
        <f t="shared" si="1240"/>
        <v>9.9000240000000304</v>
      </c>
      <c r="X965">
        <f t="shared" si="1241"/>
        <v>0</v>
      </c>
      <c r="Y965">
        <f t="shared" si="1191"/>
        <v>6.959046807497649</v>
      </c>
      <c r="Z965">
        <f t="shared" si="1192"/>
        <v>6.9788340060590084</v>
      </c>
      <c r="AA965">
        <f t="shared" si="1188"/>
        <v>19.145181236869007</v>
      </c>
      <c r="AB965">
        <f t="shared" si="1189"/>
        <v>19.199618218413519</v>
      </c>
      <c r="AC965">
        <f t="shared" si="1190"/>
        <v>0.14196705242387914</v>
      </c>
      <c r="AD965">
        <f t="shared" si="1198"/>
        <v>27.36210056329724</v>
      </c>
      <c r="AE965">
        <f t="shared" si="1171"/>
        <v>977.04000240000005</v>
      </c>
      <c r="AF965">
        <f t="shared" si="1173"/>
        <v>975.10000600000001</v>
      </c>
      <c r="AG965">
        <f t="shared" si="1195"/>
        <v>996.90000300000008</v>
      </c>
      <c r="AH965">
        <f t="shared" si="1180"/>
        <v>970.26500240000007</v>
      </c>
      <c r="AI965">
        <f t="shared" si="1181"/>
        <v>1003.2519320327168</v>
      </c>
      <c r="AJ965">
        <f t="shared" si="1182"/>
        <v>937.27807276728333</v>
      </c>
      <c r="AK965">
        <f t="shared" si="1183"/>
        <v>0.94388771440787256</v>
      </c>
      <c r="AL965">
        <f t="shared" si="1242"/>
        <v>0.56312550070116107</v>
      </c>
      <c r="AM965">
        <f t="shared" si="1243"/>
        <v>293087.11372242979</v>
      </c>
      <c r="AN965">
        <f t="shared" si="1196"/>
        <v>-3040685.1382034388</v>
      </c>
      <c r="AO965">
        <f t="shared" si="1197"/>
        <v>15477160</v>
      </c>
      <c r="AP965">
        <f t="shared" si="1199"/>
        <v>-0.19646273206476117</v>
      </c>
      <c r="AQ965">
        <f t="shared" si="1200"/>
        <v>982.67778921585511</v>
      </c>
      <c r="AR965">
        <f t="shared" si="1201"/>
        <v>985.72323573967594</v>
      </c>
      <c r="AS965">
        <f t="shared" si="1202"/>
        <v>980.54329998428398</v>
      </c>
      <c r="AT965">
        <f t="shared" si="1203"/>
        <v>1000.8386810245382</v>
      </c>
      <c r="AU965">
        <f t="shared" si="1204"/>
        <v>983.60397211206021</v>
      </c>
      <c r="AV965">
        <f t="shared" si="1205"/>
        <v>1012.5671549813998</v>
      </c>
      <c r="AW965">
        <f t="shared" si="1206"/>
        <v>-28.963182869339562</v>
      </c>
      <c r="AX965">
        <f t="shared" si="1233"/>
        <v>-33.600755216558944</v>
      </c>
      <c r="AY965">
        <f t="shared" si="1207"/>
        <v>4.6375723472193826</v>
      </c>
      <c r="AZ965">
        <f t="shared" si="1244"/>
        <v>994.86665866666669</v>
      </c>
      <c r="BA965">
        <f t="shared" si="1245"/>
        <v>517793275.50294667</v>
      </c>
      <c r="BB965">
        <f t="shared" si="1248"/>
        <v>517793275.50294667</v>
      </c>
      <c r="BC965">
        <f t="shared" si="1249"/>
        <v>0</v>
      </c>
      <c r="BD965">
        <f t="shared" si="1184"/>
        <v>6914014011.2003803</v>
      </c>
      <c r="BE965">
        <f t="shared" si="1185"/>
        <v>4686106487.1487875</v>
      </c>
      <c r="BF965">
        <f t="shared" si="1186"/>
        <v>1.4754282750853875</v>
      </c>
      <c r="BG965">
        <f t="shared" si="1187"/>
        <v>59.602949919221309</v>
      </c>
      <c r="BH965">
        <f t="shared" si="1208"/>
        <v>48231526</v>
      </c>
      <c r="BI965">
        <f t="shared" si="1209"/>
        <v>-2.8603715543065977</v>
      </c>
      <c r="BJ965">
        <f t="shared" si="1250"/>
        <v>620.00120000000152</v>
      </c>
      <c r="BK965">
        <f t="shared" si="1210"/>
        <v>7.2555168782510405E-3</v>
      </c>
      <c r="BL965">
        <f t="shared" si="1211"/>
        <v>1.0072555168782511</v>
      </c>
      <c r="BM965">
        <f t="shared" si="1212"/>
        <v>17.385638442510828</v>
      </c>
      <c r="BN965">
        <f t="shared" si="1213"/>
        <v>992.52499399999999</v>
      </c>
      <c r="BO965">
        <f t="shared" si="1172"/>
        <v>977.25999759999991</v>
      </c>
      <c r="BP965">
        <f t="shared" si="1214"/>
        <v>1039.6750048529411</v>
      </c>
      <c r="BQ965">
        <f t="shared" si="1215"/>
        <v>-62.415007252941223</v>
      </c>
      <c r="BR965">
        <f t="shared" si="1216"/>
        <v>40</v>
      </c>
      <c r="BS965">
        <f t="shared" si="1217"/>
        <v>36.399963999999954</v>
      </c>
      <c r="BT965">
        <f t="shared" si="1218"/>
        <v>40</v>
      </c>
      <c r="BU965">
        <f t="shared" si="1219"/>
        <v>29.049987999999985</v>
      </c>
      <c r="BV965">
        <f t="shared" si="1220"/>
        <v>983.80666106666672</v>
      </c>
      <c r="BW965">
        <f t="shared" si="1221"/>
        <v>981.31904533333329</v>
      </c>
      <c r="BX965">
        <f t="shared" si="1222"/>
        <v>975.33636581818166</v>
      </c>
      <c r="BY965">
        <f t="shared" si="1223"/>
        <v>976.56166872380948</v>
      </c>
      <c r="BZ965">
        <f t="shared" si="1224"/>
        <v>1008</v>
      </c>
      <c r="CA965">
        <f t="shared" si="1225"/>
        <v>943.65002400000003</v>
      </c>
      <c r="CB965">
        <f t="shared" si="1226"/>
        <v>967.46218114666658</v>
      </c>
      <c r="CC965">
        <f t="shared" si="1227"/>
        <v>967.16973982222225</v>
      </c>
      <c r="CD965">
        <f t="shared" si="1228"/>
        <v>963.7910446220634</v>
      </c>
      <c r="CE965">
        <f t="shared" si="1229"/>
        <v>1039.9089419611146</v>
      </c>
      <c r="CF965">
        <f t="shared" si="1230"/>
        <v>992.34997599999997</v>
      </c>
      <c r="CG965">
        <f t="shared" si="1231"/>
        <v>997</v>
      </c>
      <c r="CH965">
        <f t="shared" si="1232"/>
        <v>963</v>
      </c>
    </row>
    <row r="966" spans="1:86">
      <c r="A966" s="1">
        <v>40884</v>
      </c>
      <c r="B966">
        <v>999.54998799999998</v>
      </c>
      <c r="C966">
        <v>1014.900024</v>
      </c>
      <c r="D966">
        <v>991</v>
      </c>
      <c r="E966">
        <v>998.70001200000002</v>
      </c>
      <c r="F966">
        <v>533511</v>
      </c>
      <c r="G966">
        <f t="shared" si="1246"/>
        <v>-189742.21532162454</v>
      </c>
      <c r="H966">
        <f t="shared" si="1194"/>
        <v>17247643.369371857</v>
      </c>
      <c r="I966">
        <f t="shared" si="1247"/>
        <v>1001.0375060000001</v>
      </c>
      <c r="J966">
        <f t="shared" si="1174"/>
        <v>1001.0375060000001</v>
      </c>
      <c r="K966">
        <f t="shared" si="1175"/>
        <v>955.96249399999999</v>
      </c>
      <c r="L966">
        <f t="shared" si="1176"/>
        <v>1</v>
      </c>
      <c r="M966">
        <f t="shared" si="1177"/>
        <v>10</v>
      </c>
      <c r="N966">
        <f t="shared" si="1178"/>
        <v>90</v>
      </c>
      <c r="O966">
        <f t="shared" si="1179"/>
        <v>0</v>
      </c>
      <c r="P966">
        <f t="shared" si="1234"/>
        <v>23.90002400000003</v>
      </c>
      <c r="Q966">
        <f t="shared" si="1235"/>
        <v>16.200012000000015</v>
      </c>
      <c r="R966">
        <f t="shared" si="1236"/>
        <v>7.7000120000000152</v>
      </c>
      <c r="S966">
        <f t="shared" si="1237"/>
        <v>23.90002400000003</v>
      </c>
      <c r="T966">
        <f t="shared" si="1193"/>
        <v>35.459617089627201</v>
      </c>
      <c r="U966">
        <f t="shared" si="1238"/>
        <v>-10.050048000000061</v>
      </c>
      <c r="V966">
        <f t="shared" si="1239"/>
        <v>25.15002400000003</v>
      </c>
      <c r="W966">
        <f t="shared" si="1240"/>
        <v>0</v>
      </c>
      <c r="X966">
        <f t="shared" si="1241"/>
        <v>25.15002400000003</v>
      </c>
      <c r="Y966">
        <f t="shared" si="1191"/>
        <v>6.4619720355335319</v>
      </c>
      <c r="Z966">
        <f t="shared" si="1192"/>
        <v>8.2767761484833677</v>
      </c>
      <c r="AA966">
        <f t="shared" si="1188"/>
        <v>18.223468175644275</v>
      </c>
      <c r="AB966">
        <f t="shared" si="1189"/>
        <v>23.341414340609237</v>
      </c>
      <c r="AC966">
        <f t="shared" si="1190"/>
        <v>12.313149599216702</v>
      </c>
      <c r="AD966">
        <f t="shared" si="1198"/>
        <v>24.932409478889927</v>
      </c>
      <c r="AE966">
        <f t="shared" si="1171"/>
        <v>985</v>
      </c>
      <c r="AF966">
        <f t="shared" si="1173"/>
        <v>980.65000400000008</v>
      </c>
      <c r="AG966">
        <f t="shared" si="1195"/>
        <v>990.72250360000021</v>
      </c>
      <c r="AH966">
        <f t="shared" si="1180"/>
        <v>974.18000479999989</v>
      </c>
      <c r="AI966">
        <f t="shared" si="1181"/>
        <v>1010.2954287400643</v>
      </c>
      <c r="AJ966">
        <f t="shared" si="1182"/>
        <v>938.06458085993552</v>
      </c>
      <c r="AK966">
        <f t="shared" si="1183"/>
        <v>0.8394672486842808</v>
      </c>
      <c r="AL966">
        <f t="shared" si="1242"/>
        <v>-0.35564817842860696</v>
      </c>
      <c r="AM966">
        <f t="shared" si="1243"/>
        <v>-189742.21532162454</v>
      </c>
      <c r="AN966">
        <f t="shared" si="1196"/>
        <v>-2694510.0628529801</v>
      </c>
      <c r="AO966">
        <f t="shared" si="1197"/>
        <v>15272483</v>
      </c>
      <c r="AP966">
        <f t="shared" si="1199"/>
        <v>-0.17642907593041551</v>
      </c>
      <c r="AQ966">
        <f t="shared" si="1200"/>
        <v>988.1253449624644</v>
      </c>
      <c r="AR966">
        <f t="shared" si="1201"/>
        <v>982.9236203938683</v>
      </c>
      <c r="AS966">
        <f t="shared" si="1202"/>
        <v>983.81150814711282</v>
      </c>
      <c r="AT966">
        <f t="shared" si="1203"/>
        <v>1000.6462008123298</v>
      </c>
      <c r="AU966">
        <f t="shared" si="1204"/>
        <v>985.86837809525116</v>
      </c>
      <c r="AV966">
        <f t="shared" si="1205"/>
        <v>1011.5964549727017</v>
      </c>
      <c r="AW966">
        <f t="shared" si="1206"/>
        <v>-25.728076877450576</v>
      </c>
      <c r="AX966">
        <f t="shared" si="1233"/>
        <v>-32.026219548737274</v>
      </c>
      <c r="AY966">
        <f t="shared" si="1207"/>
        <v>6.2981426712866977</v>
      </c>
      <c r="AZ966">
        <f t="shared" si="1244"/>
        <v>1001.5333453333333</v>
      </c>
      <c r="BA966">
        <f t="shared" si="1245"/>
        <v>534329056.60213196</v>
      </c>
      <c r="BB966">
        <f t="shared" si="1248"/>
        <v>534329056.60213196</v>
      </c>
      <c r="BC966">
        <f t="shared" si="1249"/>
        <v>0</v>
      </c>
      <c r="BD966">
        <f t="shared" si="1184"/>
        <v>7448343067.8025122</v>
      </c>
      <c r="BE966">
        <f t="shared" si="1185"/>
        <v>4083479401.7985077</v>
      </c>
      <c r="BF966">
        <f t="shared" si="1186"/>
        <v>1.8240187680442321</v>
      </c>
      <c r="BG966">
        <f t="shared" si="1187"/>
        <v>64.589470462600787</v>
      </c>
      <c r="BH966">
        <f t="shared" si="1208"/>
        <v>47698015</v>
      </c>
      <c r="BI966">
        <f t="shared" si="1209"/>
        <v>-2.5433142584653341</v>
      </c>
      <c r="BJ966">
        <f t="shared" si="1250"/>
        <v>-184.99759999999696</v>
      </c>
      <c r="BK966">
        <f t="shared" si="1210"/>
        <v>-8.503586716064966E-4</v>
      </c>
      <c r="BL966">
        <f t="shared" si="1211"/>
        <v>0.99914964132839346</v>
      </c>
      <c r="BM966">
        <f t="shared" si="1212"/>
        <v>19.034499718863749</v>
      </c>
      <c r="BN966">
        <f t="shared" si="1213"/>
        <v>1002.950012</v>
      </c>
      <c r="BO966">
        <f t="shared" si="1172"/>
        <v>984.52000119999991</v>
      </c>
      <c r="BP966">
        <f t="shared" si="1214"/>
        <v>1037.7948581470587</v>
      </c>
      <c r="BQ966">
        <f t="shared" si="1215"/>
        <v>-53.274856947058765</v>
      </c>
      <c r="BR966">
        <f t="shared" si="1216"/>
        <v>45.100036000000046</v>
      </c>
      <c r="BS966">
        <f t="shared" si="1217"/>
        <v>46.90002400000003</v>
      </c>
      <c r="BT966">
        <f t="shared" si="1218"/>
        <v>43.40002400000003</v>
      </c>
      <c r="BU966">
        <f t="shared" si="1219"/>
        <v>44.899963999999954</v>
      </c>
      <c r="BV966">
        <f t="shared" si="1220"/>
        <v>991.02666426666678</v>
      </c>
      <c r="BW966">
        <f t="shared" si="1221"/>
        <v>988.06190419047618</v>
      </c>
      <c r="BX966">
        <f t="shared" si="1222"/>
        <v>980.50636756363622</v>
      </c>
      <c r="BY966">
        <f t="shared" si="1223"/>
        <v>976.73309815238122</v>
      </c>
      <c r="BZ966">
        <f t="shared" si="1224"/>
        <v>1014.900024</v>
      </c>
      <c r="CA966">
        <f t="shared" si="1225"/>
        <v>944.09997599999997</v>
      </c>
      <c r="CB966">
        <f t="shared" si="1226"/>
        <v>976.30167326666674</v>
      </c>
      <c r="CC966">
        <f t="shared" si="1227"/>
        <v>969.66015162222232</v>
      </c>
      <c r="CD966">
        <f t="shared" si="1228"/>
        <v>965.97381377650777</v>
      </c>
      <c r="CE966">
        <f t="shared" si="1229"/>
        <v>1025.1332704804568</v>
      </c>
      <c r="CF966">
        <f t="shared" si="1230"/>
        <v>999.54998799999998</v>
      </c>
      <c r="CG966">
        <f t="shared" si="1231"/>
        <v>1005</v>
      </c>
      <c r="CH966">
        <f t="shared" si="1232"/>
        <v>980.04998799999998</v>
      </c>
    </row>
    <row r="967" spans="1:86">
      <c r="A967" s="1">
        <v>40885</v>
      </c>
      <c r="B967">
        <v>1003</v>
      </c>
      <c r="C967">
        <v>1004.849976</v>
      </c>
      <c r="D967">
        <v>965.84997599999997</v>
      </c>
      <c r="E967">
        <v>975.90002400000003</v>
      </c>
      <c r="F967">
        <v>537059</v>
      </c>
      <c r="G967">
        <f t="shared" si="1246"/>
        <v>-260265.73185476754</v>
      </c>
      <c r="H967">
        <f t="shared" si="1194"/>
        <v>16987377.637517091</v>
      </c>
      <c r="I967">
        <f t="shared" si="1247"/>
        <v>987.39999399999999</v>
      </c>
      <c r="J967">
        <f t="shared" si="1174"/>
        <v>1001.0375060000001</v>
      </c>
      <c r="K967">
        <f t="shared" si="1175"/>
        <v>964.33750900000007</v>
      </c>
      <c r="L967">
        <f t="shared" si="1176"/>
        <v>2</v>
      </c>
      <c r="M967">
        <f t="shared" si="1177"/>
        <v>6</v>
      </c>
      <c r="N967">
        <f t="shared" si="1178"/>
        <v>80</v>
      </c>
      <c r="O967">
        <f t="shared" si="1179"/>
        <v>40</v>
      </c>
      <c r="P967">
        <f t="shared" si="1234"/>
        <v>39</v>
      </c>
      <c r="Q967">
        <f t="shared" si="1235"/>
        <v>28.949951999999939</v>
      </c>
      <c r="R967">
        <f t="shared" si="1236"/>
        <v>10.050048000000061</v>
      </c>
      <c r="S967">
        <f t="shared" si="1237"/>
        <v>39</v>
      </c>
      <c r="T967">
        <f t="shared" si="1193"/>
        <v>35.712501583225261</v>
      </c>
      <c r="U967">
        <f t="shared" si="1238"/>
        <v>-10.34997599999997</v>
      </c>
      <c r="V967">
        <f t="shared" si="1239"/>
        <v>9.5</v>
      </c>
      <c r="W967">
        <f t="shared" si="1240"/>
        <v>0</v>
      </c>
      <c r="X967">
        <f t="shared" si="1241"/>
        <v>9.5</v>
      </c>
      <c r="Y967">
        <f t="shared" si="1191"/>
        <v>6.0004026044239946</v>
      </c>
      <c r="Z967">
        <f t="shared" si="1192"/>
        <v>8.364149280734555</v>
      </c>
      <c r="AA967">
        <f t="shared" si="1188"/>
        <v>16.801966645883134</v>
      </c>
      <c r="AB967">
        <f t="shared" si="1189"/>
        <v>23.420787987205387</v>
      </c>
      <c r="AC967">
        <f t="shared" si="1190"/>
        <v>16.455415353073306</v>
      </c>
      <c r="AD967">
        <f t="shared" si="1198"/>
        <v>22.345895914963531</v>
      </c>
      <c r="AE967">
        <f t="shared" ref="AE967:AE1030" si="1251">AVERAGE(E963:E967)</f>
        <v>985.75</v>
      </c>
      <c r="AF967">
        <f t="shared" si="1173"/>
        <v>983.48333733333345</v>
      </c>
      <c r="AG967">
        <f t="shared" si="1195"/>
        <v>983.31000359999996</v>
      </c>
      <c r="AH967">
        <f t="shared" si="1180"/>
        <v>976.41000959999997</v>
      </c>
      <c r="AI967">
        <f t="shared" si="1181"/>
        <v>1009.8195967419078</v>
      </c>
      <c r="AJ967">
        <f t="shared" si="1182"/>
        <v>943.00042245809209</v>
      </c>
      <c r="AK967">
        <f t="shared" si="1183"/>
        <v>0.49236767581362556</v>
      </c>
      <c r="AL967">
        <f t="shared" si="1242"/>
        <v>-0.48461292307691994</v>
      </c>
      <c r="AM967">
        <f t="shared" si="1243"/>
        <v>-260265.73185476754</v>
      </c>
      <c r="AN967">
        <f t="shared" si="1196"/>
        <v>-2902556.8496410828</v>
      </c>
      <c r="AO967">
        <f t="shared" si="1197"/>
        <v>15581347</v>
      </c>
      <c r="AP967">
        <f t="shared" si="1199"/>
        <v>-0.18628407734203487</v>
      </c>
      <c r="AQ967">
        <f t="shared" si="1200"/>
        <v>983.96873583522654</v>
      </c>
      <c r="AR967">
        <f t="shared" si="1201"/>
        <v>983.74338516161583</v>
      </c>
      <c r="AS967">
        <f t="shared" si="1202"/>
        <v>982.38744100063252</v>
      </c>
      <c r="AT967">
        <f t="shared" si="1203"/>
        <v>998.41904489922013</v>
      </c>
      <c r="AU967">
        <f t="shared" si="1204"/>
        <v>984.37312498096344</v>
      </c>
      <c r="AV967">
        <f t="shared" si="1205"/>
        <v>1009.0977048046126</v>
      </c>
      <c r="AW967">
        <f t="shared" si="1206"/>
        <v>-24.724579823649151</v>
      </c>
      <c r="AX967">
        <f t="shared" si="1233"/>
        <v>-30.565891603719649</v>
      </c>
      <c r="AY967">
        <f t="shared" si="1207"/>
        <v>5.8413117800704981</v>
      </c>
      <c r="AZ967">
        <f t="shared" si="1244"/>
        <v>982.19999199999995</v>
      </c>
      <c r="BA967">
        <f t="shared" si="1245"/>
        <v>527499345.503528</v>
      </c>
      <c r="BB967">
        <f t="shared" si="1248"/>
        <v>0</v>
      </c>
      <c r="BC967">
        <f t="shared" si="1249"/>
        <v>527499345.503528</v>
      </c>
      <c r="BD967">
        <f t="shared" si="1184"/>
        <v>7448343067.8025122</v>
      </c>
      <c r="BE967">
        <f t="shared" si="1185"/>
        <v>3347818589.0180306</v>
      </c>
      <c r="BF967">
        <f t="shared" si="1186"/>
        <v>2.2248347303631024</v>
      </c>
      <c r="BG967">
        <f t="shared" si="1187"/>
        <v>68.990658944949899</v>
      </c>
      <c r="BH967">
        <f t="shared" si="1208"/>
        <v>47160956</v>
      </c>
      <c r="BI967">
        <f t="shared" si="1209"/>
        <v>-2.4501670854990665</v>
      </c>
      <c r="BJ967">
        <f t="shared" si="1250"/>
        <v>-2379.9987999999985</v>
      </c>
      <c r="BK967">
        <f t="shared" si="1210"/>
        <v>-2.2829666292223879E-2</v>
      </c>
      <c r="BL967">
        <f t="shared" si="1211"/>
        <v>0.97717033370777617</v>
      </c>
      <c r="BM967">
        <f t="shared" si="1212"/>
        <v>17.608398509055398</v>
      </c>
      <c r="BN967">
        <f t="shared" si="1213"/>
        <v>985.34997599999997</v>
      </c>
      <c r="BO967">
        <f t="shared" ref="BO967:BO1030" si="1252">AVERAGE(BN963:BN967)</f>
        <v>988.76499639999997</v>
      </c>
      <c r="BP967">
        <f t="shared" si="1214"/>
        <v>1036.2963283823531</v>
      </c>
      <c r="BQ967">
        <f t="shared" si="1215"/>
        <v>-47.531331982353095</v>
      </c>
      <c r="BR967">
        <f t="shared" si="1216"/>
        <v>-13.049987999999985</v>
      </c>
      <c r="BS967">
        <f t="shared" si="1217"/>
        <v>14.149963999999954</v>
      </c>
      <c r="BT967">
        <f t="shared" si="1218"/>
        <v>5.8499759999999696</v>
      </c>
      <c r="BU967">
        <f t="shared" si="1219"/>
        <v>49.299987999999985</v>
      </c>
      <c r="BV967">
        <f t="shared" si="1220"/>
        <v>987.99333893333335</v>
      </c>
      <c r="BW967">
        <f t="shared" si="1221"/>
        <v>986.70476704761904</v>
      </c>
      <c r="BX967">
        <f t="shared" si="1222"/>
        <v>980.81909832727285</v>
      </c>
      <c r="BY967">
        <f t="shared" si="1223"/>
        <v>975.32143342857171</v>
      </c>
      <c r="BZ967">
        <f t="shared" si="1224"/>
        <v>1014.900024</v>
      </c>
      <c r="CA967">
        <f t="shared" si="1225"/>
        <v>945.95001200000002</v>
      </c>
      <c r="CB967">
        <f t="shared" si="1226"/>
        <v>979.64582733333339</v>
      </c>
      <c r="CC967">
        <f t="shared" si="1227"/>
        <v>977.49861727777773</v>
      </c>
      <c r="CD967">
        <f t="shared" si="1228"/>
        <v>972.21938190619039</v>
      </c>
      <c r="CE967">
        <f t="shared" si="1229"/>
        <v>1006.0125807826831</v>
      </c>
      <c r="CF967">
        <f t="shared" si="1230"/>
        <v>998.70001200000002</v>
      </c>
      <c r="CG967">
        <f t="shared" si="1231"/>
        <v>1014.900024</v>
      </c>
      <c r="CH967">
        <f t="shared" si="1232"/>
        <v>991</v>
      </c>
    </row>
    <row r="968" spans="1:86">
      <c r="A968" s="1">
        <v>40886</v>
      </c>
      <c r="B968">
        <v>963.5</v>
      </c>
      <c r="C968">
        <v>994.5</v>
      </c>
      <c r="D968">
        <v>956.34997599999997</v>
      </c>
      <c r="E968">
        <v>985.79998799999998</v>
      </c>
      <c r="F968">
        <v>634649</v>
      </c>
      <c r="G968">
        <f t="shared" si="1246"/>
        <v>345188.95060197049</v>
      </c>
      <c r="H968">
        <f t="shared" si="1194"/>
        <v>17332566.58811906</v>
      </c>
      <c r="I968">
        <f t="shared" si="1247"/>
        <v>975.03749100000005</v>
      </c>
      <c r="J968">
        <f t="shared" si="1174"/>
        <v>1001.0375060000001</v>
      </c>
      <c r="K968">
        <f t="shared" si="1175"/>
        <v>964.33750900000007</v>
      </c>
      <c r="L968">
        <f t="shared" si="1176"/>
        <v>3</v>
      </c>
      <c r="M968">
        <f t="shared" si="1177"/>
        <v>7</v>
      </c>
      <c r="N968">
        <f t="shared" si="1178"/>
        <v>70</v>
      </c>
      <c r="O968">
        <f t="shared" si="1179"/>
        <v>30</v>
      </c>
      <c r="P968">
        <f t="shared" si="1234"/>
        <v>38.15002400000003</v>
      </c>
      <c r="Q968">
        <f t="shared" si="1235"/>
        <v>8.7000120000000152</v>
      </c>
      <c r="R968">
        <f t="shared" si="1236"/>
        <v>29.450012000000015</v>
      </c>
      <c r="S968">
        <f t="shared" si="1237"/>
        <v>38.15002400000003</v>
      </c>
      <c r="T968">
        <f t="shared" si="1193"/>
        <v>35.8866103272806</v>
      </c>
      <c r="U968">
        <f t="shared" si="1238"/>
        <v>-4.4500120000000152</v>
      </c>
      <c r="V968">
        <f t="shared" si="1239"/>
        <v>5.3499759999999696</v>
      </c>
      <c r="W968">
        <f t="shared" si="1240"/>
        <v>0</v>
      </c>
      <c r="X968">
        <f t="shared" si="1241"/>
        <v>5.3499759999999696</v>
      </c>
      <c r="Y968">
        <f t="shared" si="1191"/>
        <v>5.5718024183937089</v>
      </c>
      <c r="Z968">
        <f t="shared" si="1192"/>
        <v>8.1488511892535129</v>
      </c>
      <c r="AA968">
        <f t="shared" si="1188"/>
        <v>15.526131801191841</v>
      </c>
      <c r="AB968">
        <f t="shared" si="1189"/>
        <v>22.70721897369852</v>
      </c>
      <c r="AC968">
        <f t="shared" si="1190"/>
        <v>18.782259537719714</v>
      </c>
      <c r="AD968">
        <f t="shared" si="1198"/>
        <v>20.62512755126523</v>
      </c>
      <c r="AE968">
        <f t="shared" si="1251"/>
        <v>990.45999759999995</v>
      </c>
      <c r="AF968">
        <f t="shared" ref="AF968:AF1031" si="1253">AVERAGE(E963:E968)</f>
        <v>985.75833133333333</v>
      </c>
      <c r="AG968">
        <f t="shared" si="1195"/>
        <v>978.77500299999997</v>
      </c>
      <c r="AH968">
        <f t="shared" si="1180"/>
        <v>976.09500720000017</v>
      </c>
      <c r="AI968">
        <f t="shared" si="1181"/>
        <v>1009.0824536093234</v>
      </c>
      <c r="AJ968">
        <f t="shared" si="1182"/>
        <v>943.10756079067698</v>
      </c>
      <c r="AK968">
        <f t="shared" si="1183"/>
        <v>0.64710112264489972</v>
      </c>
      <c r="AL968">
        <f t="shared" si="1242"/>
        <v>0.54390529348028671</v>
      </c>
      <c r="AM968">
        <f t="shared" si="1243"/>
        <v>345188.95060197049</v>
      </c>
      <c r="AN968">
        <f t="shared" si="1196"/>
        <v>-2004569.3461446294</v>
      </c>
      <c r="AO968">
        <f t="shared" si="1197"/>
        <v>15548105</v>
      </c>
      <c r="AP968">
        <f t="shared" si="1199"/>
        <v>-0.12892692364404726</v>
      </c>
      <c r="AQ968">
        <f t="shared" si="1200"/>
        <v>984.59136157124954</v>
      </c>
      <c r="AR968">
        <f t="shared" si="1201"/>
        <v>976.46352381055533</v>
      </c>
      <c r="AS968">
        <f t="shared" si="1202"/>
        <v>983.00169946051869</v>
      </c>
      <c r="AT968">
        <f t="shared" si="1203"/>
        <v>997.28332977829029</v>
      </c>
      <c r="AU968">
        <f t="shared" si="1204"/>
        <v>984.58715443381891</v>
      </c>
      <c r="AV968">
        <f t="shared" si="1205"/>
        <v>1007.4668646282897</v>
      </c>
      <c r="AW968">
        <f t="shared" si="1206"/>
        <v>-22.879710194470817</v>
      </c>
      <c r="AX968">
        <f t="shared" si="1233"/>
        <v>-29.028655321869884</v>
      </c>
      <c r="AY968">
        <f t="shared" si="1207"/>
        <v>6.1489451273990667</v>
      </c>
      <c r="AZ968">
        <f t="shared" si="1244"/>
        <v>978.88332133333336</v>
      </c>
      <c r="BA968">
        <f t="shared" si="1245"/>
        <v>621247321.00087869</v>
      </c>
      <c r="BB968">
        <f t="shared" si="1248"/>
        <v>0</v>
      </c>
      <c r="BC968">
        <f t="shared" si="1249"/>
        <v>621247321.00087869</v>
      </c>
      <c r="BD968">
        <f t="shared" si="1184"/>
        <v>7448343067.8025122</v>
      </c>
      <c r="BE968">
        <f t="shared" si="1185"/>
        <v>2438971171.6651216</v>
      </c>
      <c r="BF968">
        <f t="shared" si="1186"/>
        <v>3.0538872924510292</v>
      </c>
      <c r="BG968">
        <f t="shared" si="1187"/>
        <v>75.33231863988533</v>
      </c>
      <c r="BH968">
        <f t="shared" si="1208"/>
        <v>47795605</v>
      </c>
      <c r="BI968">
        <f t="shared" si="1209"/>
        <v>-2.2710136678204709</v>
      </c>
      <c r="BJ968">
        <f t="shared" si="1250"/>
        <v>889.99639999999545</v>
      </c>
      <c r="BK968">
        <f t="shared" si="1210"/>
        <v>1.0144444878095375E-2</v>
      </c>
      <c r="BL968">
        <f t="shared" si="1211"/>
        <v>1.0101444448780954</v>
      </c>
      <c r="BM968">
        <f t="shared" si="1212"/>
        <v>17.385910807701936</v>
      </c>
      <c r="BN968">
        <f t="shared" si="1213"/>
        <v>975.42498799999998</v>
      </c>
      <c r="BO968">
        <f t="shared" si="1252"/>
        <v>987.24999400000002</v>
      </c>
      <c r="BP968">
        <f t="shared" si="1214"/>
        <v>1034.4573570882351</v>
      </c>
      <c r="BQ968">
        <f t="shared" si="1215"/>
        <v>-47.20736308823507</v>
      </c>
      <c r="BR968">
        <f t="shared" si="1216"/>
        <v>35.84997599999997</v>
      </c>
      <c r="BS968">
        <f t="shared" si="1217"/>
        <v>10.399963999999954</v>
      </c>
      <c r="BT968">
        <f t="shared" si="1218"/>
        <v>2.4000240000000304</v>
      </c>
      <c r="BU968">
        <f t="shared" si="1219"/>
        <v>-28.5</v>
      </c>
      <c r="BV968">
        <f t="shared" si="1220"/>
        <v>988.0100015999999</v>
      </c>
      <c r="BW968">
        <f t="shared" si="1221"/>
        <v>987.36666723809526</v>
      </c>
      <c r="BX968">
        <f t="shared" si="1222"/>
        <v>982.52636712727281</v>
      </c>
      <c r="BY968">
        <f t="shared" si="1223"/>
        <v>975.55857480000009</v>
      </c>
      <c r="BZ968">
        <f t="shared" si="1224"/>
        <v>1014.900024</v>
      </c>
      <c r="CA968">
        <f t="shared" si="1225"/>
        <v>945.95001200000002</v>
      </c>
      <c r="CB968">
        <f t="shared" si="1226"/>
        <v>993.45032285333332</v>
      </c>
      <c r="CC968">
        <f t="shared" si="1227"/>
        <v>980.66457800000001</v>
      </c>
      <c r="CD968">
        <f t="shared" si="1228"/>
        <v>965.33968548809537</v>
      </c>
      <c r="CE968">
        <f t="shared" si="1229"/>
        <v>992.98563117814933</v>
      </c>
      <c r="CF968">
        <f t="shared" si="1230"/>
        <v>975.90002400000003</v>
      </c>
      <c r="CG968">
        <f t="shared" si="1231"/>
        <v>1004.849976</v>
      </c>
      <c r="CH968">
        <f t="shared" si="1232"/>
        <v>965.84997599999997</v>
      </c>
    </row>
    <row r="969" spans="1:86">
      <c r="A969" s="1">
        <v>40889</v>
      </c>
      <c r="B969">
        <v>985.79998799999998</v>
      </c>
      <c r="C969">
        <v>990.04998799999998</v>
      </c>
      <c r="D969">
        <v>951</v>
      </c>
      <c r="E969">
        <v>958.20001200000002</v>
      </c>
      <c r="F969">
        <v>546170</v>
      </c>
      <c r="G969">
        <f t="shared" si="1246"/>
        <v>-344765.04417568527</v>
      </c>
      <c r="H969">
        <f t="shared" si="1194"/>
        <v>16987801.543943375</v>
      </c>
      <c r="I969">
        <f t="shared" si="1247"/>
        <v>971.26249699999994</v>
      </c>
      <c r="J969">
        <f t="shared" si="1174"/>
        <v>1001.0375060000001</v>
      </c>
      <c r="K969">
        <f t="shared" si="1175"/>
        <v>964.33750900000007</v>
      </c>
      <c r="L969">
        <f t="shared" si="1176"/>
        <v>4</v>
      </c>
      <c r="M969">
        <f t="shared" si="1177"/>
        <v>8</v>
      </c>
      <c r="N969">
        <f t="shared" si="1178"/>
        <v>60</v>
      </c>
      <c r="O969">
        <f t="shared" si="1179"/>
        <v>20</v>
      </c>
      <c r="P969">
        <f t="shared" si="1234"/>
        <v>39.049987999999985</v>
      </c>
      <c r="Q969">
        <f t="shared" si="1235"/>
        <v>31.84997599999997</v>
      </c>
      <c r="R969">
        <f t="shared" si="1236"/>
        <v>7.2000120000000152</v>
      </c>
      <c r="S969">
        <f t="shared" si="1237"/>
        <v>39.049987999999985</v>
      </c>
      <c r="T969">
        <f t="shared" si="1193"/>
        <v>36.112565875331981</v>
      </c>
      <c r="U969">
        <f t="shared" si="1238"/>
        <v>-20.649963999999954</v>
      </c>
      <c r="V969">
        <f t="shared" si="1239"/>
        <v>1</v>
      </c>
      <c r="W969">
        <f t="shared" si="1240"/>
        <v>0</v>
      </c>
      <c r="X969">
        <f t="shared" si="1241"/>
        <v>1</v>
      </c>
      <c r="Y969">
        <f t="shared" si="1191"/>
        <v>5.1738165313655866</v>
      </c>
      <c r="Z969">
        <f t="shared" si="1192"/>
        <v>7.6382189614496907</v>
      </c>
      <c r="AA969">
        <f t="shared" si="1188"/>
        <v>14.326914762098786</v>
      </c>
      <c r="AB969">
        <f t="shared" si="1189"/>
        <v>21.151138880074036</v>
      </c>
      <c r="AC969">
        <f t="shared" si="1190"/>
        <v>19.235057781927704</v>
      </c>
      <c r="AD969">
        <f t="shared" si="1198"/>
        <v>18.936701919296073</v>
      </c>
      <c r="AE969">
        <f t="shared" si="1251"/>
        <v>983.63000480000005</v>
      </c>
      <c r="AF969">
        <f t="shared" si="1253"/>
        <v>985.08333333333337</v>
      </c>
      <c r="AG969">
        <f t="shared" si="1195"/>
        <v>973.6975036</v>
      </c>
      <c r="AH969">
        <f t="shared" si="1180"/>
        <v>976.92000719999999</v>
      </c>
      <c r="AI969">
        <f t="shared" si="1181"/>
        <v>1007.5813371171733</v>
      </c>
      <c r="AJ969">
        <f t="shared" si="1182"/>
        <v>946.25867728282662</v>
      </c>
      <c r="AK969">
        <f t="shared" si="1183"/>
        <v>0.19472956243957748</v>
      </c>
      <c r="AL969">
        <f t="shared" si="1242"/>
        <v>-0.63124126952356463</v>
      </c>
      <c r="AM969">
        <f t="shared" si="1243"/>
        <v>-344765.04417568527</v>
      </c>
      <c r="AN969">
        <f t="shared" si="1196"/>
        <v>-2223861.0585737503</v>
      </c>
      <c r="AO969">
        <f t="shared" si="1197"/>
        <v>15354930</v>
      </c>
      <c r="AP969">
        <f t="shared" si="1199"/>
        <v>-0.14483042635646989</v>
      </c>
      <c r="AQ969">
        <f t="shared" si="1200"/>
        <v>975.61830271702468</v>
      </c>
      <c r="AR969">
        <f t="shared" si="1201"/>
        <v>970.77391952454707</v>
      </c>
      <c r="AS969">
        <f t="shared" si="1202"/>
        <v>978.53739571762537</v>
      </c>
      <c r="AT969">
        <f t="shared" si="1203"/>
        <v>993.76583117824418</v>
      </c>
      <c r="AU969">
        <f t="shared" si="1204"/>
        <v>980.62908306874613</v>
      </c>
      <c r="AV969">
        <f t="shared" si="1205"/>
        <v>1004.0181849443095</v>
      </c>
      <c r="AW969">
        <f t="shared" si="1206"/>
        <v>-23.38910187556337</v>
      </c>
      <c r="AX969">
        <f t="shared" si="1233"/>
        <v>-27.900744632608582</v>
      </c>
      <c r="AY969">
        <f t="shared" si="1207"/>
        <v>4.5116427570452124</v>
      </c>
      <c r="AZ969">
        <f t="shared" si="1244"/>
        <v>966.41666666666663</v>
      </c>
      <c r="BA969">
        <f t="shared" si="1245"/>
        <v>527827790.83333331</v>
      </c>
      <c r="BB969">
        <f t="shared" si="1248"/>
        <v>0</v>
      </c>
      <c r="BC969">
        <f t="shared" si="1249"/>
        <v>527827790.83333331</v>
      </c>
      <c r="BD969">
        <f t="shared" si="1184"/>
        <v>6253391551.7125626</v>
      </c>
      <c r="BE969">
        <f t="shared" si="1185"/>
        <v>2966798962.498455</v>
      </c>
      <c r="BF969">
        <f t="shared" si="1186"/>
        <v>2.1077907976772186</v>
      </c>
      <c r="BG969">
        <f t="shared" si="1187"/>
        <v>67.822801948335581</v>
      </c>
      <c r="BH969">
        <f t="shared" si="1208"/>
        <v>47249435</v>
      </c>
      <c r="BI969">
        <f t="shared" si="1209"/>
        <v>-2.3295496263208331</v>
      </c>
      <c r="BJ969">
        <f t="shared" si="1250"/>
        <v>-2859.997599999997</v>
      </c>
      <c r="BK969">
        <f t="shared" si="1210"/>
        <v>-2.7997541424194021E-2</v>
      </c>
      <c r="BL969">
        <f t="shared" si="1211"/>
        <v>0.97200245857580603</v>
      </c>
      <c r="BM969">
        <f t="shared" si="1212"/>
        <v>16.159939771351091</v>
      </c>
      <c r="BN969">
        <f t="shared" si="1213"/>
        <v>970.52499399999999</v>
      </c>
      <c r="BO969">
        <f t="shared" si="1252"/>
        <v>985.35499279999999</v>
      </c>
      <c r="BP969">
        <f t="shared" si="1214"/>
        <v>1032.058091132353</v>
      </c>
      <c r="BQ969">
        <f t="shared" si="1215"/>
        <v>-46.703098332352965</v>
      </c>
      <c r="BR969">
        <f t="shared" si="1216"/>
        <v>-7.2000120000000152</v>
      </c>
      <c r="BS969">
        <f t="shared" si="1217"/>
        <v>-7</v>
      </c>
      <c r="BT969">
        <f t="shared" si="1218"/>
        <v>2.9500120000000152</v>
      </c>
      <c r="BU969">
        <f t="shared" si="1219"/>
        <v>18.84997599999997</v>
      </c>
      <c r="BV969">
        <f t="shared" si="1220"/>
        <v>977.25667306666685</v>
      </c>
      <c r="BW969">
        <f t="shared" si="1221"/>
        <v>979.49286171428582</v>
      </c>
      <c r="BX969">
        <f t="shared" si="1222"/>
        <v>979.27273163636357</v>
      </c>
      <c r="BY969">
        <f t="shared" si="1223"/>
        <v>973.59905184761919</v>
      </c>
      <c r="BZ969">
        <f t="shared" si="1224"/>
        <v>1014.900024</v>
      </c>
      <c r="CA969">
        <f t="shared" si="1225"/>
        <v>951</v>
      </c>
      <c r="CB969">
        <f t="shared" si="1226"/>
        <v>992.73516742666675</v>
      </c>
      <c r="CC969">
        <f t="shared" si="1227"/>
        <v>992.05582460000005</v>
      </c>
      <c r="CD969">
        <f t="shared" si="1228"/>
        <v>971.55598972285713</v>
      </c>
      <c r="CE969">
        <f t="shared" si="1229"/>
        <v>980.10177317531304</v>
      </c>
      <c r="CF969">
        <f t="shared" si="1230"/>
        <v>985.79998799999998</v>
      </c>
      <c r="CG969">
        <f t="shared" si="1231"/>
        <v>994.5</v>
      </c>
      <c r="CH969">
        <f t="shared" si="1232"/>
        <v>956.34997599999997</v>
      </c>
    </row>
    <row r="970" spans="1:86">
      <c r="A970" s="1">
        <v>40890</v>
      </c>
      <c r="B970">
        <v>952.09997599999997</v>
      </c>
      <c r="C970">
        <v>969.40002400000003</v>
      </c>
      <c r="D970">
        <v>950</v>
      </c>
      <c r="E970">
        <v>956.5</v>
      </c>
      <c r="F970">
        <v>519127</v>
      </c>
      <c r="G970">
        <f t="shared" si="1246"/>
        <v>-171258.82210496286</v>
      </c>
      <c r="H970">
        <f t="shared" si="1194"/>
        <v>16816542.721838411</v>
      </c>
      <c r="I970">
        <f t="shared" si="1247"/>
        <v>957</v>
      </c>
      <c r="J970">
        <f t="shared" si="1174"/>
        <v>1001.0375060000001</v>
      </c>
      <c r="K970">
        <f t="shared" si="1175"/>
        <v>957</v>
      </c>
      <c r="L970">
        <f t="shared" si="1176"/>
        <v>5</v>
      </c>
      <c r="M970">
        <f t="shared" si="1177"/>
        <v>1</v>
      </c>
      <c r="N970">
        <f t="shared" si="1178"/>
        <v>50</v>
      </c>
      <c r="O970">
        <f t="shared" si="1179"/>
        <v>90</v>
      </c>
      <c r="P970">
        <f t="shared" si="1234"/>
        <v>19.40002400000003</v>
      </c>
      <c r="Q970">
        <f t="shared" si="1235"/>
        <v>12.90002400000003</v>
      </c>
      <c r="R970">
        <f t="shared" si="1236"/>
        <v>6.5</v>
      </c>
      <c r="S970">
        <f t="shared" si="1237"/>
        <v>19.40002400000003</v>
      </c>
      <c r="T970">
        <f t="shared" si="1193"/>
        <v>34.918812884236843</v>
      </c>
      <c r="U970">
        <f t="shared" si="1238"/>
        <v>-5.8500360000000455</v>
      </c>
      <c r="V970">
        <f t="shared" si="1239"/>
        <v>13</v>
      </c>
      <c r="W970">
        <f t="shared" si="1240"/>
        <v>0</v>
      </c>
      <c r="X970">
        <f t="shared" si="1241"/>
        <v>13</v>
      </c>
      <c r="Y970">
        <f t="shared" si="1191"/>
        <v>4.8042582076966154</v>
      </c>
      <c r="Z970">
        <f t="shared" si="1192"/>
        <v>8.0212033213461407</v>
      </c>
      <c r="AA970">
        <f t="shared" si="1188"/>
        <v>13.758366367217967</v>
      </c>
      <c r="AB970">
        <f t="shared" si="1189"/>
        <v>22.971008057857251</v>
      </c>
      <c r="AC970">
        <f t="shared" si="1190"/>
        <v>25.082490063728923</v>
      </c>
      <c r="AD970">
        <f t="shared" si="1198"/>
        <v>17.928688878338654</v>
      </c>
      <c r="AE970">
        <f t="shared" si="1251"/>
        <v>975.02000720000001</v>
      </c>
      <c r="AF970">
        <f t="shared" si="1253"/>
        <v>979.10833733333345</v>
      </c>
      <c r="AG970">
        <f t="shared" si="1195"/>
        <v>970.17250360000003</v>
      </c>
      <c r="AH970">
        <f t="shared" si="1180"/>
        <v>976.03000480000014</v>
      </c>
      <c r="AI970">
        <f t="shared" si="1181"/>
        <v>1008.443819873948</v>
      </c>
      <c r="AJ970">
        <f t="shared" si="1182"/>
        <v>943.61618972605231</v>
      </c>
      <c r="AK970">
        <f t="shared" si="1183"/>
        <v>0.19873949185794668</v>
      </c>
      <c r="AL970">
        <f t="shared" si="1242"/>
        <v>-0.32989773620898716</v>
      </c>
      <c r="AM970">
        <f t="shared" si="1243"/>
        <v>-171258.82210496286</v>
      </c>
      <c r="AN970">
        <f t="shared" si="1196"/>
        <v>-2036666.8972264465</v>
      </c>
      <c r="AO970">
        <f t="shared" si="1197"/>
        <v>15409595</v>
      </c>
      <c r="AP970">
        <f t="shared" si="1199"/>
        <v>-0.13216874922581978</v>
      </c>
      <c r="AQ970">
        <f t="shared" si="1200"/>
        <v>969.11807979323623</v>
      </c>
      <c r="AR970">
        <f t="shared" si="1201"/>
        <v>964.18360930005122</v>
      </c>
      <c r="AS970">
        <f t="shared" si="1202"/>
        <v>974.57066448845285</v>
      </c>
      <c r="AT970">
        <f t="shared" si="1203"/>
        <v>990.41190637220222</v>
      </c>
      <c r="AU970">
        <f t="shared" si="1204"/>
        <v>977.00972060843424</v>
      </c>
      <c r="AV970">
        <f t="shared" si="1205"/>
        <v>1000.6919119982078</v>
      </c>
      <c r="AW970">
        <f t="shared" si="1206"/>
        <v>-23.682191389773607</v>
      </c>
      <c r="AX970">
        <f t="shared" si="1233"/>
        <v>-27.057033984041588</v>
      </c>
      <c r="AY970">
        <f t="shared" si="1207"/>
        <v>3.3748425942679816</v>
      </c>
      <c r="AZ970">
        <f t="shared" si="1244"/>
        <v>958.63334133333331</v>
      </c>
      <c r="BA970">
        <f t="shared" si="1245"/>
        <v>497652450.58634931</v>
      </c>
      <c r="BB970">
        <f t="shared" si="1248"/>
        <v>0</v>
      </c>
      <c r="BC970">
        <f t="shared" si="1249"/>
        <v>497652450.58634931</v>
      </c>
      <c r="BD970">
        <f t="shared" si="1184"/>
        <v>5446309706.4025536</v>
      </c>
      <c r="BE970">
        <f t="shared" si="1185"/>
        <v>3464451413.0848045</v>
      </c>
      <c r="BF970">
        <f t="shared" si="1186"/>
        <v>1.5720554445741439</v>
      </c>
      <c r="BG970">
        <f t="shared" si="1187"/>
        <v>61.120589289412834</v>
      </c>
      <c r="BH970">
        <f t="shared" si="1208"/>
        <v>46730308</v>
      </c>
      <c r="BI970">
        <f t="shared" si="1209"/>
        <v>-2.3665816727232647</v>
      </c>
      <c r="BJ970">
        <f t="shared" si="1250"/>
        <v>-270.00120000000152</v>
      </c>
      <c r="BK970">
        <f t="shared" si="1210"/>
        <v>-1.774172384376901E-3</v>
      </c>
      <c r="BL970">
        <f t="shared" si="1211"/>
        <v>0.99822582761562306</v>
      </c>
      <c r="BM970">
        <f t="shared" si="1212"/>
        <v>17.083580548193282</v>
      </c>
      <c r="BN970">
        <f t="shared" si="1213"/>
        <v>959.70001200000002</v>
      </c>
      <c r="BO970">
        <f t="shared" si="1252"/>
        <v>978.78999640000006</v>
      </c>
      <c r="BP970">
        <f t="shared" si="1214"/>
        <v>1029.0154437058825</v>
      </c>
      <c r="BQ970">
        <f t="shared" si="1215"/>
        <v>-50.225447305882426</v>
      </c>
      <c r="BR970">
        <f t="shared" si="1216"/>
        <v>-2.4000240000000304</v>
      </c>
      <c r="BS970">
        <f t="shared" si="1217"/>
        <v>-2.5</v>
      </c>
      <c r="BT970">
        <f t="shared" si="1218"/>
        <v>-11.399963999999954</v>
      </c>
      <c r="BU970">
        <f t="shared" si="1219"/>
        <v>-13.800048000000061</v>
      </c>
      <c r="BV970">
        <f t="shared" si="1220"/>
        <v>968.21333813333342</v>
      </c>
      <c r="BW970">
        <f t="shared" si="1221"/>
        <v>971.32619504761897</v>
      </c>
      <c r="BX970">
        <f t="shared" si="1222"/>
        <v>975.56000305454552</v>
      </c>
      <c r="BY970">
        <f t="shared" si="1223"/>
        <v>971.96119436190486</v>
      </c>
      <c r="BZ970">
        <f t="shared" si="1224"/>
        <v>1014.900024</v>
      </c>
      <c r="CA970">
        <f t="shared" si="1225"/>
        <v>950</v>
      </c>
      <c r="CB970">
        <f t="shared" si="1226"/>
        <v>985.49401083999999</v>
      </c>
      <c r="CC970">
        <f t="shared" si="1227"/>
        <v>990.46402907777781</v>
      </c>
      <c r="CD970">
        <f t="shared" si="1228"/>
        <v>973.28623597952389</v>
      </c>
      <c r="CE970">
        <f t="shared" si="1229"/>
        <v>971.01334922233286</v>
      </c>
      <c r="CF970">
        <f t="shared" si="1230"/>
        <v>958.20001200000002</v>
      </c>
      <c r="CG970">
        <f t="shared" si="1231"/>
        <v>990.04998799999998</v>
      </c>
      <c r="CH970">
        <f t="shared" si="1232"/>
        <v>951</v>
      </c>
    </row>
    <row r="971" spans="1:86">
      <c r="A971" s="1">
        <v>40891</v>
      </c>
      <c r="B971">
        <v>950</v>
      </c>
      <c r="C971">
        <v>963.54998799999998</v>
      </c>
      <c r="D971">
        <v>937</v>
      </c>
      <c r="E971">
        <v>947.65002400000003</v>
      </c>
      <c r="F971">
        <v>616851</v>
      </c>
      <c r="G971">
        <f t="shared" si="1246"/>
        <v>-121974.84755699155</v>
      </c>
      <c r="H971">
        <f t="shared" si="1194"/>
        <v>16694567.874281419</v>
      </c>
      <c r="I971">
        <f t="shared" si="1247"/>
        <v>949.55000299999995</v>
      </c>
      <c r="J971">
        <f t="shared" si="1174"/>
        <v>1001.0375060000001</v>
      </c>
      <c r="K971">
        <f t="shared" si="1175"/>
        <v>949.55000299999995</v>
      </c>
      <c r="L971">
        <f t="shared" si="1176"/>
        <v>6</v>
      </c>
      <c r="M971">
        <f t="shared" si="1177"/>
        <v>1</v>
      </c>
      <c r="N971">
        <f t="shared" si="1178"/>
        <v>40</v>
      </c>
      <c r="O971">
        <f t="shared" si="1179"/>
        <v>90</v>
      </c>
      <c r="P971">
        <f t="shared" si="1234"/>
        <v>26.549987999999985</v>
      </c>
      <c r="Q971">
        <f t="shared" si="1235"/>
        <v>15.899963999999954</v>
      </c>
      <c r="R971">
        <f t="shared" si="1236"/>
        <v>10.65002400000003</v>
      </c>
      <c r="S971">
        <f t="shared" si="1237"/>
        <v>26.549987999999985</v>
      </c>
      <c r="T971">
        <f t="shared" si="1193"/>
        <v>34.321039678219925</v>
      </c>
      <c r="U971">
        <f t="shared" si="1238"/>
        <v>-23.549987999999985</v>
      </c>
      <c r="V971">
        <f t="shared" si="1239"/>
        <v>25.549987999999985</v>
      </c>
      <c r="W971">
        <f t="shared" si="1240"/>
        <v>0</v>
      </c>
      <c r="X971">
        <f t="shared" si="1241"/>
        <v>25.549987999999985</v>
      </c>
      <c r="Y971">
        <f t="shared" si="1191"/>
        <v>4.4610969071468576</v>
      </c>
      <c r="Z971">
        <f t="shared" si="1192"/>
        <v>9.2732593698214156</v>
      </c>
      <c r="AA971">
        <f t="shared" si="1188"/>
        <v>12.998140350561298</v>
      </c>
      <c r="AB971">
        <f t="shared" si="1189"/>
        <v>27.019167999465388</v>
      </c>
      <c r="AC971">
        <f t="shared" si="1190"/>
        <v>35.037408129162039</v>
      </c>
      <c r="AD971">
        <f t="shared" si="1198"/>
        <v>18.675572130326081</v>
      </c>
      <c r="AE971">
        <f t="shared" si="1251"/>
        <v>964.81000960000006</v>
      </c>
      <c r="AF971">
        <f t="shared" si="1253"/>
        <v>970.45834333333335</v>
      </c>
      <c r="AG971">
        <f t="shared" si="1195"/>
        <v>967.38000480000005</v>
      </c>
      <c r="AH971">
        <f t="shared" si="1180"/>
        <v>974.90500480000014</v>
      </c>
      <c r="AI971">
        <f t="shared" si="1181"/>
        <v>1010.2658268329826</v>
      </c>
      <c r="AJ971">
        <f t="shared" si="1182"/>
        <v>939.54418276701767</v>
      </c>
      <c r="AK971">
        <f t="shared" si="1183"/>
        <v>0.11461613117225769</v>
      </c>
      <c r="AL971">
        <f t="shared" si="1242"/>
        <v>-0.19773794248042323</v>
      </c>
      <c r="AM971">
        <f t="shared" si="1243"/>
        <v>-121974.84755699155</v>
      </c>
      <c r="AN971">
        <f t="shared" si="1196"/>
        <v>-1853901.3919422685</v>
      </c>
      <c r="AO971">
        <f t="shared" si="1197"/>
        <v>15427555</v>
      </c>
      <c r="AP971">
        <f t="shared" si="1199"/>
        <v>-0.12016819203965039</v>
      </c>
      <c r="AQ971">
        <f t="shared" si="1200"/>
        <v>961.81894082353597</v>
      </c>
      <c r="AR971">
        <f t="shared" si="1201"/>
        <v>954.92578406953658</v>
      </c>
      <c r="AS971">
        <f t="shared" si="1202"/>
        <v>969.72494920053134</v>
      </c>
      <c r="AT971">
        <f t="shared" si="1203"/>
        <v>986.56333695870399</v>
      </c>
      <c r="AU971">
        <f t="shared" si="1204"/>
        <v>972.60576611716908</v>
      </c>
      <c r="AV971">
        <f t="shared" si="1205"/>
        <v>996.97897983833332</v>
      </c>
      <c r="AW971">
        <f t="shared" si="1206"/>
        <v>-24.373213721164234</v>
      </c>
      <c r="AX971">
        <f t="shared" si="1233"/>
        <v>-26.520269931466117</v>
      </c>
      <c r="AY971">
        <f t="shared" si="1207"/>
        <v>2.1470562103018835</v>
      </c>
      <c r="AZ971">
        <f t="shared" si="1244"/>
        <v>949.40000400000008</v>
      </c>
      <c r="BA971">
        <f t="shared" si="1245"/>
        <v>585638341.8674041</v>
      </c>
      <c r="BB971">
        <f t="shared" si="1248"/>
        <v>0</v>
      </c>
      <c r="BC971">
        <f t="shared" si="1249"/>
        <v>585638341.8674041</v>
      </c>
      <c r="BD971">
        <f t="shared" si="1184"/>
        <v>4897141009.9898176</v>
      </c>
      <c r="BE971">
        <f t="shared" si="1185"/>
        <v>4050089754.9522085</v>
      </c>
      <c r="BF971">
        <f t="shared" si="1186"/>
        <v>1.2091438230478437</v>
      </c>
      <c r="BG971">
        <f t="shared" si="1187"/>
        <v>54.733594546128252</v>
      </c>
      <c r="BH971">
        <f t="shared" si="1208"/>
        <v>46113457</v>
      </c>
      <c r="BI971">
        <f t="shared" si="1209"/>
        <v>-2.4447068808929662</v>
      </c>
      <c r="BJ971">
        <f t="shared" si="1250"/>
        <v>-984.99759999999696</v>
      </c>
      <c r="BK971">
        <f t="shared" si="1210"/>
        <v>-9.2524579194981395E-3</v>
      </c>
      <c r="BL971">
        <f t="shared" si="1211"/>
        <v>0.99074754208050186</v>
      </c>
      <c r="BM971">
        <f t="shared" si="1212"/>
        <v>18.636789593348396</v>
      </c>
      <c r="BN971">
        <f t="shared" si="1213"/>
        <v>950.27499399999999</v>
      </c>
      <c r="BO971">
        <f t="shared" si="1252"/>
        <v>968.25499280000008</v>
      </c>
      <c r="BP971">
        <f t="shared" si="1214"/>
        <v>1025.6426490588235</v>
      </c>
      <c r="BQ971">
        <f t="shared" si="1215"/>
        <v>-57.387656258823426</v>
      </c>
      <c r="BR971">
        <f t="shared" si="1216"/>
        <v>-24.5</v>
      </c>
      <c r="BS971">
        <f t="shared" si="1217"/>
        <v>-15.09997599999997</v>
      </c>
      <c r="BT971">
        <f t="shared" si="1218"/>
        <v>-12.600036000000046</v>
      </c>
      <c r="BU971">
        <f t="shared" si="1219"/>
        <v>-6.9500120000000152</v>
      </c>
      <c r="BV971">
        <f t="shared" si="1220"/>
        <v>959.09001039999998</v>
      </c>
      <c r="BW971">
        <f t="shared" si="1221"/>
        <v>962.33810552380965</v>
      </c>
      <c r="BX971">
        <f t="shared" si="1222"/>
        <v>970.40000654545463</v>
      </c>
      <c r="BY971">
        <f t="shared" si="1223"/>
        <v>969.81619630476177</v>
      </c>
      <c r="BZ971">
        <f t="shared" si="1224"/>
        <v>1014.900024</v>
      </c>
      <c r="CA971">
        <f t="shared" si="1225"/>
        <v>937</v>
      </c>
      <c r="CB971">
        <f t="shared" si="1226"/>
        <v>972.79201072000001</v>
      </c>
      <c r="CC971">
        <f t="shared" si="1227"/>
        <v>982.98806625555562</v>
      </c>
      <c r="CD971">
        <f t="shared" si="1228"/>
        <v>978.2256834895237</v>
      </c>
      <c r="CE971">
        <f t="shared" si="1229"/>
        <v>964.55220818295288</v>
      </c>
      <c r="CF971">
        <f t="shared" si="1230"/>
        <v>956.5</v>
      </c>
      <c r="CG971">
        <f t="shared" si="1231"/>
        <v>969.40002400000003</v>
      </c>
      <c r="CH971">
        <f t="shared" si="1232"/>
        <v>950</v>
      </c>
    </row>
    <row r="972" spans="1:86">
      <c r="A972" s="1">
        <v>40892</v>
      </c>
      <c r="B972">
        <v>940</v>
      </c>
      <c r="C972">
        <v>940</v>
      </c>
      <c r="D972">
        <v>911.45001200000002</v>
      </c>
      <c r="E972">
        <v>931.70001200000002</v>
      </c>
      <c r="F972">
        <v>539248</v>
      </c>
      <c r="G972">
        <f t="shared" si="1246"/>
        <v>225710.07984227565</v>
      </c>
      <c r="H972">
        <f t="shared" si="1194"/>
        <v>16920277.954123694</v>
      </c>
      <c r="I972">
        <f t="shared" si="1247"/>
        <v>930.78750600000012</v>
      </c>
      <c r="J972">
        <f t="shared" ref="J972:J1035" si="1254">MAX(I963:I972)</f>
        <v>1001.0375060000001</v>
      </c>
      <c r="K972">
        <f t="shared" ref="K972:K1035" si="1255">MIN(I963:I972)</f>
        <v>930.78750600000012</v>
      </c>
      <c r="L972">
        <f t="shared" ref="L972:L1035" si="1256">10-MATCH(J972,I963:I972,0)+1</f>
        <v>7</v>
      </c>
      <c r="M972">
        <f t="shared" ref="M972:M1035" si="1257">10-MATCH(K972,I963:I972,0)+1</f>
        <v>1</v>
      </c>
      <c r="N972">
        <f t="shared" ref="N972:N1035" si="1258">(100*(10-L972)/10)</f>
        <v>30</v>
      </c>
      <c r="O972">
        <f t="shared" ref="O972:O1035" si="1259">100*(10-M972)/10</f>
        <v>90</v>
      </c>
      <c r="P972">
        <f t="shared" si="1234"/>
        <v>28.549987999999985</v>
      </c>
      <c r="Q972">
        <f t="shared" si="1235"/>
        <v>8.2999879999999848</v>
      </c>
      <c r="R972">
        <f t="shared" si="1236"/>
        <v>20.25</v>
      </c>
      <c r="S972">
        <f t="shared" si="1237"/>
        <v>28.549987999999985</v>
      </c>
      <c r="T972">
        <f t="shared" si="1193"/>
        <v>33.908821701204218</v>
      </c>
      <c r="U972">
        <f t="shared" si="1238"/>
        <v>9.9000240000000304</v>
      </c>
      <c r="V972">
        <f t="shared" si="1239"/>
        <v>2.75</v>
      </c>
      <c r="W972">
        <f t="shared" si="1240"/>
        <v>9.9000240000000304</v>
      </c>
      <c r="X972">
        <f t="shared" si="1241"/>
        <v>0</v>
      </c>
      <c r="Y972">
        <f t="shared" si="1191"/>
        <v>4.8495916994935131</v>
      </c>
      <c r="Z972">
        <f t="shared" si="1192"/>
        <v>8.6108837005484578</v>
      </c>
      <c r="AA972">
        <f t="shared" si="1188"/>
        <v>14.301858502270775</v>
      </c>
      <c r="AB972">
        <f t="shared" si="1189"/>
        <v>25.394228606423841</v>
      </c>
      <c r="AC972">
        <f t="shared" si="1190"/>
        <v>27.943232978555987</v>
      </c>
      <c r="AD972">
        <f t="shared" si="1198"/>
        <v>18.791317125524454</v>
      </c>
      <c r="AE972">
        <f t="shared" si="1251"/>
        <v>955.97000719999994</v>
      </c>
      <c r="AF972">
        <f t="shared" si="1253"/>
        <v>959.29167666666672</v>
      </c>
      <c r="AG972">
        <f t="shared" si="1195"/>
        <v>964.39500420000002</v>
      </c>
      <c r="AH972">
        <f t="shared" ref="AH972:AH1035" si="1260">AVERAGE(E963:E972)</f>
        <v>970.86000360000003</v>
      </c>
      <c r="AI972">
        <f t="shared" ref="AI972:AI1035" si="1261">AH972+(STDEVPA(E963:E972)*2)</f>
        <v>1014.7755155459276</v>
      </c>
      <c r="AJ972">
        <f t="shared" ref="AJ972:AJ1035" si="1262">AH972-(STDEVPA(E963:E972)*2)</f>
        <v>926.94449165407241</v>
      </c>
      <c r="AK972">
        <f t="shared" ref="AK972:AK1035" si="1263">(E972-AJ972)/(AI972-AJ972)</f>
        <v>5.4143970264800667E-2</v>
      </c>
      <c r="AL972">
        <f t="shared" si="1242"/>
        <v>0.41856451918648868</v>
      </c>
      <c r="AM972">
        <f t="shared" si="1243"/>
        <v>225710.07984227565</v>
      </c>
      <c r="AN972">
        <f t="shared" si="1196"/>
        <v>-1458432.5703429035</v>
      </c>
      <c r="AO972">
        <f t="shared" si="1197"/>
        <v>15360518</v>
      </c>
      <c r="AP972">
        <f t="shared" si="1199"/>
        <v>-9.4946835148587011E-2</v>
      </c>
      <c r="AQ972">
        <f t="shared" si="1200"/>
        <v>951.57850502353369</v>
      </c>
      <c r="AR972">
        <f t="shared" si="1201"/>
        <v>948.26368218971868</v>
      </c>
      <c r="AS972">
        <f t="shared" si="1202"/>
        <v>962.88046050443575</v>
      </c>
      <c r="AT972">
        <f t="shared" si="1203"/>
        <v>981.6256377124206</v>
      </c>
      <c r="AU972">
        <f t="shared" si="1204"/>
        <v>966.46990299959373</v>
      </c>
      <c r="AV972">
        <f t="shared" si="1205"/>
        <v>992.40945208965002</v>
      </c>
      <c r="AW972">
        <f t="shared" si="1206"/>
        <v>-25.939549090056289</v>
      </c>
      <c r="AX972">
        <f t="shared" si="1233"/>
        <v>-26.404125763184151</v>
      </c>
      <c r="AY972">
        <f t="shared" si="1207"/>
        <v>0.46457667312786199</v>
      </c>
      <c r="AZ972">
        <f t="shared" si="1244"/>
        <v>927.71667466666668</v>
      </c>
      <c r="BA972">
        <f t="shared" si="1245"/>
        <v>500269361.3806507</v>
      </c>
      <c r="BB972">
        <f t="shared" si="1248"/>
        <v>0</v>
      </c>
      <c r="BC972">
        <f t="shared" si="1249"/>
        <v>500269361.3806507</v>
      </c>
      <c r="BD972">
        <f t="shared" si="1184"/>
        <v>4254235630.2076521</v>
      </c>
      <c r="BE972">
        <f t="shared" si="1185"/>
        <v>4550359116.332859</v>
      </c>
      <c r="BF972">
        <f t="shared" si="1186"/>
        <v>0.93492305144393673</v>
      </c>
      <c r="BG972">
        <f t="shared" si="1187"/>
        <v>48.318358228574006</v>
      </c>
      <c r="BH972">
        <f t="shared" si="1208"/>
        <v>45574209</v>
      </c>
      <c r="BI972">
        <f t="shared" si="1209"/>
        <v>-2.6137950455265337</v>
      </c>
      <c r="BJ972">
        <f t="shared" si="1250"/>
        <v>-1695.0012000000015</v>
      </c>
      <c r="BK972">
        <f t="shared" si="1210"/>
        <v>-1.6831120768272163E-2</v>
      </c>
      <c r="BL972">
        <f t="shared" si="1211"/>
        <v>0.9831688792317278</v>
      </c>
      <c r="BM972">
        <f t="shared" si="1212"/>
        <v>23.145507060242309</v>
      </c>
      <c r="BN972">
        <f t="shared" si="1213"/>
        <v>925.72500600000001</v>
      </c>
      <c r="BO972">
        <f t="shared" si="1252"/>
        <v>956.32999880000011</v>
      </c>
      <c r="BP972">
        <f t="shared" si="1214"/>
        <v>1020.4360315882353</v>
      </c>
      <c r="BQ972">
        <f t="shared" si="1215"/>
        <v>-64.106032788235211</v>
      </c>
      <c r="BR972">
        <f t="shared" si="1216"/>
        <v>-30.549987999999985</v>
      </c>
      <c r="BS972">
        <f t="shared" si="1217"/>
        <v>-46.549987999999985</v>
      </c>
      <c r="BT972">
        <f t="shared" si="1218"/>
        <v>-68</v>
      </c>
      <c r="BU972">
        <f t="shared" si="1219"/>
        <v>-52</v>
      </c>
      <c r="BV972">
        <f t="shared" si="1220"/>
        <v>948.05334453333342</v>
      </c>
      <c r="BW972">
        <f t="shared" si="1221"/>
        <v>951.26429657142853</v>
      </c>
      <c r="BX972">
        <f t="shared" si="1222"/>
        <v>962.54455330909104</v>
      </c>
      <c r="BY972">
        <f t="shared" si="1223"/>
        <v>966.41810175238072</v>
      </c>
      <c r="BZ972">
        <f t="shared" si="1224"/>
        <v>1014.900024</v>
      </c>
      <c r="CA972">
        <f t="shared" si="1225"/>
        <v>911.45001200000002</v>
      </c>
      <c r="CB972">
        <f t="shared" si="1226"/>
        <v>968.52816690666657</v>
      </c>
      <c r="CC972">
        <f t="shared" si="1227"/>
        <v>970.54195504444453</v>
      </c>
      <c r="CD972">
        <f t="shared" si="1228"/>
        <v>979.05362639492068</v>
      </c>
      <c r="CE972">
        <f t="shared" si="1229"/>
        <v>958.13268871511013</v>
      </c>
      <c r="CF972">
        <f t="shared" si="1230"/>
        <v>947.65002400000003</v>
      </c>
      <c r="CG972">
        <f t="shared" si="1231"/>
        <v>963.54998799999998</v>
      </c>
      <c r="CH972">
        <f t="shared" si="1232"/>
        <v>937</v>
      </c>
    </row>
    <row r="973" spans="1:86">
      <c r="A973" s="1">
        <v>40893</v>
      </c>
      <c r="B973">
        <v>931.70001200000002</v>
      </c>
      <c r="C973">
        <v>949.90002400000003</v>
      </c>
      <c r="D973">
        <v>908.70001200000002</v>
      </c>
      <c r="E973">
        <v>931.54998799999998</v>
      </c>
      <c r="F973">
        <v>848872</v>
      </c>
      <c r="G973">
        <f t="shared" si="1246"/>
        <v>92715.338715919177</v>
      </c>
      <c r="H973">
        <f t="shared" si="1194"/>
        <v>17012993.292839613</v>
      </c>
      <c r="I973">
        <f t="shared" si="1247"/>
        <v>930.46250899999995</v>
      </c>
      <c r="J973">
        <f t="shared" si="1254"/>
        <v>1001.0375060000001</v>
      </c>
      <c r="K973">
        <f t="shared" si="1255"/>
        <v>930.46250899999995</v>
      </c>
      <c r="L973">
        <f t="shared" si="1256"/>
        <v>8</v>
      </c>
      <c r="M973">
        <f t="shared" si="1257"/>
        <v>1</v>
      </c>
      <c r="N973">
        <f t="shared" si="1258"/>
        <v>20</v>
      </c>
      <c r="O973">
        <f t="shared" si="1259"/>
        <v>90</v>
      </c>
      <c r="P973">
        <f t="shared" si="1234"/>
        <v>41.200012000000015</v>
      </c>
      <c r="Q973">
        <f t="shared" si="1235"/>
        <v>18.350036000000046</v>
      </c>
      <c r="R973">
        <f t="shared" si="1236"/>
        <v>22.84997599999997</v>
      </c>
      <c r="S973">
        <f t="shared" si="1237"/>
        <v>41.200012000000015</v>
      </c>
      <c r="T973">
        <f t="shared" si="1193"/>
        <v>34.429621008261059</v>
      </c>
      <c r="U973">
        <f t="shared" si="1238"/>
        <v>-18.700012000000015</v>
      </c>
      <c r="V973">
        <f t="shared" si="1239"/>
        <v>8.7000120000000152</v>
      </c>
      <c r="W973">
        <f t="shared" si="1240"/>
        <v>0</v>
      </c>
      <c r="X973">
        <f t="shared" si="1241"/>
        <v>8.7000120000000152</v>
      </c>
      <c r="Y973">
        <f t="shared" si="1191"/>
        <v>4.5031922923868333</v>
      </c>
      <c r="Z973">
        <f t="shared" si="1192"/>
        <v>8.6172500076521406</v>
      </c>
      <c r="AA973">
        <f t="shared" si="1188"/>
        <v>13.079412902356188</v>
      </c>
      <c r="AB973">
        <f t="shared" si="1189"/>
        <v>25.028593854066862</v>
      </c>
      <c r="AC973">
        <f t="shared" si="1190"/>
        <v>31.356090146847311</v>
      </c>
      <c r="AD973">
        <f t="shared" si="1198"/>
        <v>19.150837632743642</v>
      </c>
      <c r="AE973">
        <f t="shared" si="1251"/>
        <v>945.12000719999992</v>
      </c>
      <c r="AF973">
        <f t="shared" si="1253"/>
        <v>951.90000399999997</v>
      </c>
      <c r="AG973">
        <f t="shared" si="1195"/>
        <v>963.61500240000009</v>
      </c>
      <c r="AH973">
        <f t="shared" si="1260"/>
        <v>967.79000240000005</v>
      </c>
      <c r="AI973">
        <f t="shared" si="1261"/>
        <v>1017.5828796596317</v>
      </c>
      <c r="AJ973">
        <f t="shared" si="1262"/>
        <v>917.99712514036844</v>
      </c>
      <c r="AK973">
        <f t="shared" si="1263"/>
        <v>0.13609238515143215</v>
      </c>
      <c r="AL973">
        <f t="shared" si="1242"/>
        <v>0.1092218128480138</v>
      </c>
      <c r="AM973">
        <f t="shared" si="1243"/>
        <v>92715.338715919177</v>
      </c>
      <c r="AN973">
        <f t="shared" si="1196"/>
        <v>-331754.82023034984</v>
      </c>
      <c r="AO973">
        <f t="shared" si="1197"/>
        <v>14896834</v>
      </c>
      <c r="AP973">
        <f t="shared" si="1199"/>
        <v>-2.2270156211068058E-2</v>
      </c>
      <c r="AQ973">
        <f t="shared" si="1200"/>
        <v>944.76880923553222</v>
      </c>
      <c r="AR973">
        <f t="shared" si="1201"/>
        <v>939.25378960564888</v>
      </c>
      <c r="AS973">
        <f t="shared" si="1202"/>
        <v>957.24097545363736</v>
      </c>
      <c r="AT973">
        <f t="shared" si="1203"/>
        <v>977.11882923830274</v>
      </c>
      <c r="AU973">
        <f t="shared" si="1204"/>
        <v>961.23191574965472</v>
      </c>
      <c r="AV973">
        <f t="shared" si="1205"/>
        <v>988.14928960337454</v>
      </c>
      <c r="AW973">
        <f t="shared" si="1206"/>
        <v>-26.917373853719823</v>
      </c>
      <c r="AX973">
        <f t="shared" si="1233"/>
        <v>-26.506775381291284</v>
      </c>
      <c r="AY973">
        <f t="shared" si="1207"/>
        <v>-0.4105984724285392</v>
      </c>
      <c r="AZ973">
        <f t="shared" si="1244"/>
        <v>930.05000800000005</v>
      </c>
      <c r="BA973">
        <f t="shared" si="1245"/>
        <v>789493410.39097607</v>
      </c>
      <c r="BB973">
        <f t="shared" si="1248"/>
        <v>789493410.39097607</v>
      </c>
      <c r="BC973">
        <f t="shared" si="1249"/>
        <v>0</v>
      </c>
      <c r="BD973">
        <f t="shared" si="1184"/>
        <v>5043729040.598628</v>
      </c>
      <c r="BE973">
        <f t="shared" si="1185"/>
        <v>3668428414.9995251</v>
      </c>
      <c r="BF973">
        <f t="shared" si="1186"/>
        <v>1.3749018571483509</v>
      </c>
      <c r="BG973">
        <f t="shared" si="1187"/>
        <v>57.892996841530788</v>
      </c>
      <c r="BH973">
        <f t="shared" si="1208"/>
        <v>44725337</v>
      </c>
      <c r="BI973">
        <f t="shared" si="1209"/>
        <v>-2.7240189450041479</v>
      </c>
      <c r="BJ973">
        <f t="shared" si="1250"/>
        <v>-115.00240000000304</v>
      </c>
      <c r="BK973">
        <f t="shared" si="1210"/>
        <v>-1.6102178605534927E-4</v>
      </c>
      <c r="BL973">
        <f t="shared" si="1211"/>
        <v>0.99983897821394463</v>
      </c>
      <c r="BM973">
        <f t="shared" si="1212"/>
        <v>26.243150565605752</v>
      </c>
      <c r="BN973">
        <f t="shared" si="1213"/>
        <v>929.30001800000002</v>
      </c>
      <c r="BO973">
        <f t="shared" si="1252"/>
        <v>947.10500480000007</v>
      </c>
      <c r="BP973">
        <f t="shared" si="1214"/>
        <v>1014.9617659705882</v>
      </c>
      <c r="BQ973">
        <f t="shared" si="1215"/>
        <v>-67.856761170588129</v>
      </c>
      <c r="BR973">
        <f t="shared" si="1216"/>
        <v>-60.799987999999985</v>
      </c>
      <c r="BS973">
        <f t="shared" si="1217"/>
        <v>-54.299987999999985</v>
      </c>
      <c r="BT973">
        <f t="shared" si="1218"/>
        <v>-47.09997599999997</v>
      </c>
      <c r="BU973">
        <f t="shared" si="1219"/>
        <v>-31.799987999999985</v>
      </c>
      <c r="BV973">
        <f t="shared" si="1220"/>
        <v>939.91333813333324</v>
      </c>
      <c r="BW973">
        <f t="shared" si="1221"/>
        <v>943.33809980952378</v>
      </c>
      <c r="BX973">
        <f t="shared" si="1222"/>
        <v>955.39727774545452</v>
      </c>
      <c r="BY973">
        <f t="shared" si="1223"/>
        <v>963.2900049714284</v>
      </c>
      <c r="BZ973">
        <f t="shared" si="1224"/>
        <v>1014.900024</v>
      </c>
      <c r="CA973">
        <f t="shared" si="1225"/>
        <v>908.70001200000002</v>
      </c>
      <c r="CB973">
        <f t="shared" si="1226"/>
        <v>952.65984317333334</v>
      </c>
      <c r="CC973">
        <f t="shared" si="1227"/>
        <v>965.75680642222221</v>
      </c>
      <c r="CD973">
        <f t="shared" si="1228"/>
        <v>984.97728736666647</v>
      </c>
      <c r="CE973">
        <f t="shared" si="1229"/>
        <v>959.68682290132438</v>
      </c>
      <c r="CF973">
        <f t="shared" si="1230"/>
        <v>931.70001200000002</v>
      </c>
      <c r="CG973">
        <f t="shared" si="1231"/>
        <v>940</v>
      </c>
      <c r="CH973">
        <f t="shared" si="1232"/>
        <v>911.45001200000002</v>
      </c>
    </row>
    <row r="974" spans="1:86">
      <c r="A974" s="1">
        <v>40896</v>
      </c>
      <c r="B974">
        <v>925</v>
      </c>
      <c r="C974">
        <v>931.20001200000002</v>
      </c>
      <c r="D974">
        <v>900</v>
      </c>
      <c r="E974">
        <v>916.65002400000003</v>
      </c>
      <c r="F974">
        <v>620878</v>
      </c>
      <c r="G974">
        <f t="shared" si="1246"/>
        <v>41790.565709014074</v>
      </c>
      <c r="H974">
        <f t="shared" si="1194"/>
        <v>17054783.858548626</v>
      </c>
      <c r="I974">
        <f t="shared" si="1247"/>
        <v>918.21250900000007</v>
      </c>
      <c r="J974">
        <f t="shared" si="1254"/>
        <v>1001.0375060000001</v>
      </c>
      <c r="K974">
        <f t="shared" si="1255"/>
        <v>918.21250900000007</v>
      </c>
      <c r="L974">
        <f t="shared" si="1256"/>
        <v>9</v>
      </c>
      <c r="M974">
        <f t="shared" si="1257"/>
        <v>1</v>
      </c>
      <c r="N974">
        <f t="shared" si="1258"/>
        <v>10</v>
      </c>
      <c r="O974">
        <f t="shared" si="1259"/>
        <v>90</v>
      </c>
      <c r="P974">
        <f t="shared" si="1234"/>
        <v>31.200012000000015</v>
      </c>
      <c r="Q974">
        <f t="shared" si="1235"/>
        <v>14.549987999999985</v>
      </c>
      <c r="R974">
        <f t="shared" si="1236"/>
        <v>16.65002400000003</v>
      </c>
      <c r="S974">
        <f t="shared" si="1237"/>
        <v>31.200012000000015</v>
      </c>
      <c r="T974">
        <f t="shared" si="1193"/>
        <v>34.19893465052813</v>
      </c>
      <c r="U974">
        <f t="shared" si="1238"/>
        <v>-4.2999879999999848</v>
      </c>
      <c r="V974">
        <f t="shared" si="1239"/>
        <v>-8.7000120000000152</v>
      </c>
      <c r="W974">
        <f t="shared" si="1240"/>
        <v>0</v>
      </c>
      <c r="X974">
        <f t="shared" si="1241"/>
        <v>0</v>
      </c>
      <c r="Y974">
        <f t="shared" si="1191"/>
        <v>4.1815357000734883</v>
      </c>
      <c r="Z974">
        <f t="shared" si="1192"/>
        <v>8.0017321499627023</v>
      </c>
      <c r="AA974">
        <f t="shared" si="1188"/>
        <v>12.227093454236924</v>
      </c>
      <c r="AB974">
        <f t="shared" si="1189"/>
        <v>23.397606480233243</v>
      </c>
      <c r="AC974">
        <f t="shared" si="1190"/>
        <v>31.356090146847311</v>
      </c>
      <c r="AD974">
        <f t="shared" si="1198"/>
        <v>19.378898976661208</v>
      </c>
      <c r="AE974">
        <f t="shared" si="1251"/>
        <v>936.81000959999983</v>
      </c>
      <c r="AF974">
        <f t="shared" si="1253"/>
        <v>940.37501000000009</v>
      </c>
      <c r="AG974">
        <f t="shared" si="1195"/>
        <v>962.41750479999996</v>
      </c>
      <c r="AH974">
        <f t="shared" si="1260"/>
        <v>960.22000720000017</v>
      </c>
      <c r="AI974">
        <f t="shared" si="1261"/>
        <v>1015.4916396300951</v>
      </c>
      <c r="AJ974">
        <f t="shared" si="1262"/>
        <v>904.94837476990529</v>
      </c>
      <c r="AK974">
        <f t="shared" si="1263"/>
        <v>0.10585583160488768</v>
      </c>
      <c r="AL974">
        <f t="shared" si="1242"/>
        <v>6.7308820265839786E-2</v>
      </c>
      <c r="AM974">
        <f t="shared" si="1243"/>
        <v>41790.565709014074</v>
      </c>
      <c r="AN974">
        <f t="shared" si="1196"/>
        <v>-1273990.6371923084</v>
      </c>
      <c r="AO974">
        <f t="shared" si="1197"/>
        <v>13876361</v>
      </c>
      <c r="AP974">
        <f t="shared" si="1199"/>
        <v>-9.1810139358028259E-2</v>
      </c>
      <c r="AQ974">
        <f t="shared" si="1200"/>
        <v>935.2084222554513</v>
      </c>
      <c r="AR974">
        <f t="shared" si="1201"/>
        <v>932.66921640803901</v>
      </c>
      <c r="AS974">
        <f t="shared" si="1202"/>
        <v>949.93460419198266</v>
      </c>
      <c r="AT974">
        <f t="shared" si="1203"/>
        <v>971.67663676685549</v>
      </c>
      <c r="AU974">
        <f t="shared" si="1204"/>
        <v>954.54463198720646</v>
      </c>
      <c r="AV974">
        <f t="shared" si="1205"/>
        <v>983.14434101113829</v>
      </c>
      <c r="AW974">
        <f t="shared" si="1206"/>
        <v>-28.599709023931837</v>
      </c>
      <c r="AX974">
        <f t="shared" si="1233"/>
        <v>-26.925362109819396</v>
      </c>
      <c r="AY974">
        <f t="shared" si="1207"/>
        <v>-1.6743469141124407</v>
      </c>
      <c r="AZ974">
        <f t="shared" si="1244"/>
        <v>915.9500119999999</v>
      </c>
      <c r="BA974">
        <f t="shared" si="1245"/>
        <v>568693211.55053592</v>
      </c>
      <c r="BB974">
        <f t="shared" si="1248"/>
        <v>0</v>
      </c>
      <c r="BC974">
        <f t="shared" si="1249"/>
        <v>568693211.55053592</v>
      </c>
      <c r="BD974">
        <f t="shared" si="1184"/>
        <v>4143848038.4319611</v>
      </c>
      <c r="BE974">
        <f t="shared" si="1185"/>
        <v>4237121626.5500612</v>
      </c>
      <c r="BF974">
        <f t="shared" si="1186"/>
        <v>0.97798656816135698</v>
      </c>
      <c r="BG974">
        <f t="shared" si="1187"/>
        <v>49.44353940029265</v>
      </c>
      <c r="BH974">
        <f t="shared" si="1208"/>
        <v>44104459</v>
      </c>
      <c r="BI974">
        <f t="shared" si="1209"/>
        <v>-2.9090040832170971</v>
      </c>
      <c r="BJ974">
        <f t="shared" si="1250"/>
        <v>-1589.9963999999954</v>
      </c>
      <c r="BK974">
        <f t="shared" si="1210"/>
        <v>-1.5994808858287437E-2</v>
      </c>
      <c r="BL974">
        <f t="shared" si="1211"/>
        <v>0.98400519114171259</v>
      </c>
      <c r="BM974">
        <f t="shared" si="1212"/>
        <v>29.13070807912333</v>
      </c>
      <c r="BN974">
        <f t="shared" si="1213"/>
        <v>915.60000600000001</v>
      </c>
      <c r="BO974">
        <f t="shared" si="1252"/>
        <v>936.12000719999992</v>
      </c>
      <c r="BP974">
        <f t="shared" si="1214"/>
        <v>1008.4029433382352</v>
      </c>
      <c r="BQ974">
        <f t="shared" si="1215"/>
        <v>-72.2829361382353</v>
      </c>
      <c r="BR974">
        <f t="shared" si="1216"/>
        <v>-82.899963999999954</v>
      </c>
      <c r="BS974">
        <f t="shared" si="1217"/>
        <v>-80.049987999999985</v>
      </c>
      <c r="BT974">
        <f t="shared" si="1218"/>
        <v>-73.799987999999985</v>
      </c>
      <c r="BU974">
        <f t="shared" si="1219"/>
        <v>-57.049987999999985</v>
      </c>
      <c r="BV974">
        <f t="shared" si="1220"/>
        <v>930.42334373333335</v>
      </c>
      <c r="BW974">
        <f t="shared" si="1221"/>
        <v>933.26667695238109</v>
      </c>
      <c r="BX974">
        <f t="shared" si="1222"/>
        <v>946.09909985454556</v>
      </c>
      <c r="BY974">
        <f t="shared" si="1223"/>
        <v>958.81714988571434</v>
      </c>
      <c r="BZ974">
        <f t="shared" si="1224"/>
        <v>1014.900024</v>
      </c>
      <c r="CA974">
        <f t="shared" si="1225"/>
        <v>900</v>
      </c>
      <c r="CB974">
        <f t="shared" si="1226"/>
        <v>946.50367458666665</v>
      </c>
      <c r="CC974">
        <f t="shared" si="1227"/>
        <v>950.61237097777791</v>
      </c>
      <c r="CD974">
        <f t="shared" si="1228"/>
        <v>981.19295981825394</v>
      </c>
      <c r="CE974">
        <f t="shared" si="1229"/>
        <v>962.93912683418785</v>
      </c>
      <c r="CF974">
        <f t="shared" si="1230"/>
        <v>931.54998799999998</v>
      </c>
      <c r="CG974">
        <f t="shared" si="1231"/>
        <v>949.90002400000003</v>
      </c>
      <c r="CH974">
        <f t="shared" si="1232"/>
        <v>908.70001200000002</v>
      </c>
    </row>
    <row r="975" spans="1:86">
      <c r="A975" s="1">
        <v>40897</v>
      </c>
      <c r="B975">
        <v>924</v>
      </c>
      <c r="C975">
        <v>926.90002400000003</v>
      </c>
      <c r="D975">
        <v>908.70001200000002</v>
      </c>
      <c r="E975">
        <v>916.15002400000003</v>
      </c>
      <c r="F975">
        <v>366360</v>
      </c>
      <c r="G975">
        <f t="shared" si="1246"/>
        <v>-66427.626733432568</v>
      </c>
      <c r="H975">
        <f t="shared" si="1194"/>
        <v>16988356.231815193</v>
      </c>
      <c r="I975">
        <f t="shared" si="1247"/>
        <v>918.93751499999996</v>
      </c>
      <c r="J975">
        <f t="shared" si="1254"/>
        <v>1001.0375060000001</v>
      </c>
      <c r="K975">
        <f t="shared" si="1255"/>
        <v>918.21250900000007</v>
      </c>
      <c r="L975">
        <f t="shared" si="1256"/>
        <v>10</v>
      </c>
      <c r="M975">
        <f t="shared" si="1257"/>
        <v>2</v>
      </c>
      <c r="N975">
        <f t="shared" si="1258"/>
        <v>0</v>
      </c>
      <c r="O975">
        <f t="shared" si="1259"/>
        <v>80</v>
      </c>
      <c r="P975">
        <f t="shared" si="1234"/>
        <v>18.200012000000015</v>
      </c>
      <c r="Q975">
        <f t="shared" si="1235"/>
        <v>10.75</v>
      </c>
      <c r="R975">
        <f t="shared" si="1236"/>
        <v>7.4500120000000152</v>
      </c>
      <c r="S975">
        <f t="shared" si="1237"/>
        <v>18.200012000000015</v>
      </c>
      <c r="T975">
        <f t="shared" si="1193"/>
        <v>33.056154461204692</v>
      </c>
      <c r="U975">
        <f t="shared" si="1238"/>
        <v>42.09997599999997</v>
      </c>
      <c r="V975">
        <f t="shared" si="1239"/>
        <v>-17.399963999999954</v>
      </c>
      <c r="W975">
        <f t="shared" si="1240"/>
        <v>42.09997599999997</v>
      </c>
      <c r="X975">
        <f t="shared" si="1241"/>
        <v>0</v>
      </c>
      <c r="Y975">
        <f t="shared" si="1191"/>
        <v>6.8899957214968088</v>
      </c>
      <c r="Z975">
        <f t="shared" si="1192"/>
        <v>7.4301798535367949</v>
      </c>
      <c r="AA975">
        <f t="shared" si="1188"/>
        <v>20.843306893374528</v>
      </c>
      <c r="AB975">
        <f t="shared" si="1189"/>
        <v>22.477447769240641</v>
      </c>
      <c r="AC975">
        <f t="shared" si="1190"/>
        <v>3.7721893087802991</v>
      </c>
      <c r="AD975">
        <f t="shared" si="1198"/>
        <v>17.626661781943074</v>
      </c>
      <c r="AE975">
        <f t="shared" si="1251"/>
        <v>928.74001439999995</v>
      </c>
      <c r="AF975">
        <f t="shared" si="1253"/>
        <v>933.36667866666664</v>
      </c>
      <c r="AG975">
        <f t="shared" si="1195"/>
        <v>961.07250659999988</v>
      </c>
      <c r="AH975">
        <f t="shared" si="1260"/>
        <v>951.88001080000015</v>
      </c>
      <c r="AI975">
        <f t="shared" si="1261"/>
        <v>1006.0543368547704</v>
      </c>
      <c r="AJ975">
        <f t="shared" si="1262"/>
        <v>897.70568474522986</v>
      </c>
      <c r="AK975">
        <f t="shared" si="1263"/>
        <v>0.17023136786346846</v>
      </c>
      <c r="AL975">
        <f t="shared" si="1242"/>
        <v>-0.18131790242775567</v>
      </c>
      <c r="AM975">
        <f t="shared" si="1243"/>
        <v>-66427.626733432568</v>
      </c>
      <c r="AN975">
        <f t="shared" si="1196"/>
        <v>-916384.35680499999</v>
      </c>
      <c r="AO975">
        <f t="shared" si="1197"/>
        <v>12981048</v>
      </c>
      <c r="AP975">
        <f t="shared" si="1199"/>
        <v>-7.0594019589558563E-2</v>
      </c>
      <c r="AQ975">
        <f t="shared" si="1200"/>
        <v>928.72856684859789</v>
      </c>
      <c r="AR975">
        <f t="shared" si="1201"/>
        <v>940.99999657174794</v>
      </c>
      <c r="AS975">
        <f t="shared" si="1202"/>
        <v>943.85337975742573</v>
      </c>
      <c r="AT975">
        <f t="shared" si="1203"/>
        <v>966.67924161783856</v>
      </c>
      <c r="AU975">
        <f t="shared" si="1204"/>
        <v>948.78544078912546</v>
      </c>
      <c r="AV975">
        <f t="shared" si="1205"/>
        <v>978.45473882035867</v>
      </c>
      <c r="AW975">
        <f t="shared" si="1206"/>
        <v>-29.669298031233211</v>
      </c>
      <c r="AX975">
        <f t="shared" si="1233"/>
        <v>-27.474149294102158</v>
      </c>
      <c r="AY975">
        <f t="shared" si="1207"/>
        <v>-2.1951487371310527</v>
      </c>
      <c r="AZ975">
        <f t="shared" si="1244"/>
        <v>917.25002000000006</v>
      </c>
      <c r="BA975">
        <f t="shared" si="1245"/>
        <v>336043717.3272</v>
      </c>
      <c r="BB975">
        <f t="shared" si="1248"/>
        <v>336043717.3272</v>
      </c>
      <c r="BC975">
        <f t="shared" si="1249"/>
        <v>0</v>
      </c>
      <c r="BD975">
        <f t="shared" si="1184"/>
        <v>4479891755.759161</v>
      </c>
      <c r="BE975">
        <f t="shared" si="1185"/>
        <v>3828827822.7226801</v>
      </c>
      <c r="BF975">
        <f t="shared" si="1186"/>
        <v>1.1700426248400768</v>
      </c>
      <c r="BG975">
        <f t="shared" si="1187"/>
        <v>53.917955870857803</v>
      </c>
      <c r="BH975">
        <f t="shared" si="1208"/>
        <v>43738099</v>
      </c>
      <c r="BI975">
        <f t="shared" si="1209"/>
        <v>-3.0322606508097665</v>
      </c>
      <c r="BJ975">
        <f t="shared" si="1250"/>
        <v>-150</v>
      </c>
      <c r="BK975">
        <f t="shared" si="1210"/>
        <v>-5.4546444870872551E-4</v>
      </c>
      <c r="BL975">
        <f t="shared" si="1211"/>
        <v>0.99945453555129127</v>
      </c>
      <c r="BM975">
        <f t="shared" si="1212"/>
        <v>28.552376839614432</v>
      </c>
      <c r="BN975">
        <f t="shared" si="1213"/>
        <v>917.80001800000002</v>
      </c>
      <c r="BO975">
        <f t="shared" si="1252"/>
        <v>927.74000840000008</v>
      </c>
      <c r="BP975">
        <f t="shared" si="1214"/>
        <v>1001.6301493970587</v>
      </c>
      <c r="BQ975">
        <f t="shared" si="1215"/>
        <v>-73.890140997058666</v>
      </c>
      <c r="BR975">
        <f t="shared" si="1216"/>
        <v>-82.549987999999985</v>
      </c>
      <c r="BS975">
        <f t="shared" si="1217"/>
        <v>-82.299987999999985</v>
      </c>
      <c r="BT975">
        <f t="shared" si="1218"/>
        <v>-88</v>
      </c>
      <c r="BU975">
        <f t="shared" si="1219"/>
        <v>-75.549987999999985</v>
      </c>
      <c r="BV975">
        <f t="shared" si="1220"/>
        <v>923.53668186666675</v>
      </c>
      <c r="BW975">
        <f t="shared" si="1221"/>
        <v>926.34525238095239</v>
      </c>
      <c r="BX975">
        <f t="shared" si="1222"/>
        <v>938.08637563636364</v>
      </c>
      <c r="BY975">
        <f t="shared" si="1223"/>
        <v>954.41072314285725</v>
      </c>
      <c r="BZ975">
        <f t="shared" si="1224"/>
        <v>1014.900024</v>
      </c>
      <c r="CA975">
        <f t="shared" si="1225"/>
        <v>900</v>
      </c>
      <c r="CB975">
        <f t="shared" si="1226"/>
        <v>936.98384861333329</v>
      </c>
      <c r="CC975">
        <f t="shared" si="1227"/>
        <v>944.31417526666667</v>
      </c>
      <c r="CD975">
        <f t="shared" si="1228"/>
        <v>973.13298640238099</v>
      </c>
      <c r="CE975">
        <f t="shared" si="1229"/>
        <v>966.58447589434547</v>
      </c>
      <c r="CF975">
        <f t="shared" si="1230"/>
        <v>916.65002400000003</v>
      </c>
      <c r="CG975">
        <f t="shared" si="1231"/>
        <v>931.20001200000002</v>
      </c>
      <c r="CH975">
        <f t="shared" si="1232"/>
        <v>900</v>
      </c>
    </row>
    <row r="976" spans="1:86">
      <c r="A976" s="1">
        <v>40898</v>
      </c>
      <c r="B976">
        <v>926.09997599999997</v>
      </c>
      <c r="C976">
        <v>969</v>
      </c>
      <c r="D976">
        <v>926.09997599999997</v>
      </c>
      <c r="E976">
        <v>961.90002400000003</v>
      </c>
      <c r="F976">
        <v>702708</v>
      </c>
      <c r="G976">
        <f t="shared" si="1246"/>
        <v>470110.93035696319</v>
      </c>
      <c r="H976">
        <f t="shared" si="1194"/>
        <v>17458467.162172157</v>
      </c>
      <c r="I976">
        <f t="shared" si="1247"/>
        <v>945.77499399999999</v>
      </c>
      <c r="J976">
        <f t="shared" si="1254"/>
        <v>987.39999399999999</v>
      </c>
      <c r="K976">
        <f t="shared" si="1255"/>
        <v>918.21250900000007</v>
      </c>
      <c r="L976">
        <f t="shared" si="1256"/>
        <v>10</v>
      </c>
      <c r="M976">
        <f t="shared" si="1257"/>
        <v>3</v>
      </c>
      <c r="N976">
        <f t="shared" si="1258"/>
        <v>0</v>
      </c>
      <c r="O976">
        <f t="shared" si="1259"/>
        <v>70</v>
      </c>
      <c r="P976">
        <f t="shared" si="1234"/>
        <v>42.90002400000003</v>
      </c>
      <c r="Q976">
        <f t="shared" si="1235"/>
        <v>7.0999759999999696</v>
      </c>
      <c r="R976">
        <f t="shared" si="1236"/>
        <v>35.800048000000061</v>
      </c>
      <c r="S976">
        <f t="shared" si="1237"/>
        <v>42.90002400000003</v>
      </c>
      <c r="T976">
        <f t="shared" si="1193"/>
        <v>33.759287999690073</v>
      </c>
      <c r="U976">
        <f t="shared" si="1238"/>
        <v>9.9500120000000152</v>
      </c>
      <c r="V976">
        <f t="shared" si="1239"/>
        <v>-14.90002400000003</v>
      </c>
      <c r="W976">
        <f t="shared" si="1240"/>
        <v>9.9500120000000152</v>
      </c>
      <c r="X976">
        <f t="shared" si="1241"/>
        <v>0</v>
      </c>
      <c r="Y976">
        <f t="shared" si="1191"/>
        <v>7.1085683128184671</v>
      </c>
      <c r="Z976">
        <f t="shared" si="1192"/>
        <v>6.8994527211413095</v>
      </c>
      <c r="AA976">
        <f t="shared" si="1188"/>
        <v>21.056629846232916</v>
      </c>
      <c r="AB976">
        <f t="shared" si="1189"/>
        <v>20.43719856059953</v>
      </c>
      <c r="AC976">
        <f t="shared" si="1190"/>
        <v>1.4928275105398305</v>
      </c>
      <c r="AD976">
        <f t="shared" si="1198"/>
        <v>17.026019125553326</v>
      </c>
      <c r="AE976">
        <f t="shared" si="1251"/>
        <v>931.59001439999997</v>
      </c>
      <c r="AF976">
        <f t="shared" si="1253"/>
        <v>934.26668266666672</v>
      </c>
      <c r="AG976">
        <f t="shared" si="1195"/>
        <v>961.19000839999967</v>
      </c>
      <c r="AH976">
        <f t="shared" si="1260"/>
        <v>948.20001200000002</v>
      </c>
      <c r="AI976">
        <f t="shared" si="1261"/>
        <v>993.4106667141308</v>
      </c>
      <c r="AJ976">
        <f t="shared" si="1262"/>
        <v>902.98935728586923</v>
      </c>
      <c r="AK976">
        <f t="shared" si="1263"/>
        <v>0.65151309007385394</v>
      </c>
      <c r="AL976">
        <f t="shared" si="1242"/>
        <v>0.66899897305418921</v>
      </c>
      <c r="AM976">
        <f t="shared" si="1243"/>
        <v>470110.93035696319</v>
      </c>
      <c r="AN976">
        <f t="shared" si="1196"/>
        <v>-859460.09840907098</v>
      </c>
      <c r="AO976">
        <f t="shared" si="1197"/>
        <v>12839587</v>
      </c>
      <c r="AP976">
        <f t="shared" si="1199"/>
        <v>-6.6938297813556702E-2</v>
      </c>
      <c r="AQ976">
        <f t="shared" si="1200"/>
        <v>940.00686228007464</v>
      </c>
      <c r="AR976">
        <f t="shared" si="1201"/>
        <v>948.08224070879976</v>
      </c>
      <c r="AS976">
        <f t="shared" si="1202"/>
        <v>947.1017757210891</v>
      </c>
      <c r="AT976">
        <f t="shared" si="1203"/>
        <v>966.24911203223314</v>
      </c>
      <c r="AU976">
        <f t="shared" si="1204"/>
        <v>950.75262827075665</v>
      </c>
      <c r="AV976">
        <f t="shared" si="1205"/>
        <v>977.29590878293357</v>
      </c>
      <c r="AW976">
        <f t="shared" si="1206"/>
        <v>-26.543280512176921</v>
      </c>
      <c r="AX976">
        <f t="shared" si="1233"/>
        <v>-27.287975537717109</v>
      </c>
      <c r="AY976">
        <f t="shared" si="1207"/>
        <v>0.74469502554018874</v>
      </c>
      <c r="AZ976">
        <f t="shared" si="1244"/>
        <v>952.33333333333337</v>
      </c>
      <c r="BA976">
        <f t="shared" si="1245"/>
        <v>669212252</v>
      </c>
      <c r="BB976">
        <f t="shared" si="1248"/>
        <v>669212252</v>
      </c>
      <c r="BC976">
        <f t="shared" si="1249"/>
        <v>0</v>
      </c>
      <c r="BD976">
        <f t="shared" ref="BD976:BD1039" si="1264">SUM(BB963:BB976)</f>
        <v>4691353207.9714012</v>
      </c>
      <c r="BE976">
        <f t="shared" ref="BE976:BE1039" si="1265">SUM(BC963:BC976)</f>
        <v>3828827822.7226801</v>
      </c>
      <c r="BF976">
        <f t="shared" ref="BF976:BF1039" si="1266">BD976/BE976</f>
        <v>1.2252713951068657</v>
      </c>
      <c r="BG976">
        <f t="shared" ref="BG976:BG1039" si="1267">100-(100/(1+BF976))</f>
        <v>55.061661143944363</v>
      </c>
      <c r="BH976">
        <f t="shared" si="1208"/>
        <v>44440807</v>
      </c>
      <c r="BI976">
        <f t="shared" si="1209"/>
        <v>-2.7159921855431022</v>
      </c>
      <c r="BJ976">
        <f t="shared" si="1250"/>
        <v>4475</v>
      </c>
      <c r="BK976">
        <f t="shared" si="1210"/>
        <v>4.993723604377704E-2</v>
      </c>
      <c r="BL976">
        <f t="shared" si="1211"/>
        <v>1.0499372360437771</v>
      </c>
      <c r="BM976">
        <f t="shared" si="1212"/>
        <v>23.828107234013647</v>
      </c>
      <c r="BN976">
        <f t="shared" si="1213"/>
        <v>947.54998799999998</v>
      </c>
      <c r="BO976">
        <f t="shared" si="1252"/>
        <v>927.19500719999996</v>
      </c>
      <c r="BP976">
        <f t="shared" si="1214"/>
        <v>997.24779645588228</v>
      </c>
      <c r="BQ976">
        <f t="shared" si="1215"/>
        <v>-70.052789255882317</v>
      </c>
      <c r="BR976">
        <f t="shared" si="1216"/>
        <v>-14</v>
      </c>
      <c r="BS976">
        <f t="shared" si="1217"/>
        <v>-39.75</v>
      </c>
      <c r="BT976">
        <f t="shared" si="1218"/>
        <v>-35.84997599999997</v>
      </c>
      <c r="BU976">
        <f t="shared" si="1219"/>
        <v>-76.90002400000003</v>
      </c>
      <c r="BV976">
        <f t="shared" si="1220"/>
        <v>934.59001839999996</v>
      </c>
      <c r="BW976">
        <f t="shared" si="1221"/>
        <v>934.49763676190469</v>
      </c>
      <c r="BX976">
        <f t="shared" si="1222"/>
        <v>939.90819621818184</v>
      </c>
      <c r="BY976">
        <f t="shared" si="1223"/>
        <v>954.48953432380972</v>
      </c>
      <c r="BZ976">
        <f t="shared" si="1224"/>
        <v>1004.849976</v>
      </c>
      <c r="CA976">
        <f t="shared" si="1225"/>
        <v>900</v>
      </c>
      <c r="CB976">
        <f t="shared" si="1226"/>
        <v>929.11217594666664</v>
      </c>
      <c r="CC976">
        <f t="shared" si="1227"/>
        <v>936.53098762222237</v>
      </c>
      <c r="CD976">
        <f t="shared" si="1228"/>
        <v>962.39518679968262</v>
      </c>
      <c r="CE976">
        <f t="shared" si="1229"/>
        <v>967.40691621626343</v>
      </c>
      <c r="CF976">
        <f t="shared" si="1230"/>
        <v>916.15002400000003</v>
      </c>
      <c r="CG976">
        <f t="shared" si="1231"/>
        <v>926.90002400000003</v>
      </c>
      <c r="CH976">
        <f t="shared" si="1232"/>
        <v>908.70001200000002</v>
      </c>
    </row>
    <row r="977" spans="1:86">
      <c r="A977" s="1">
        <v>40899</v>
      </c>
      <c r="B977">
        <v>941</v>
      </c>
      <c r="C977">
        <v>978.95001200000002</v>
      </c>
      <c r="D977">
        <v>941</v>
      </c>
      <c r="E977">
        <v>965.84997599999997</v>
      </c>
      <c r="F977">
        <v>648188</v>
      </c>
      <c r="G977">
        <f t="shared" si="1246"/>
        <v>200689.53097353299</v>
      </c>
      <c r="H977">
        <f t="shared" si="1194"/>
        <v>17659156.693145689</v>
      </c>
      <c r="I977">
        <f t="shared" si="1247"/>
        <v>956.69999700000005</v>
      </c>
      <c r="J977">
        <f t="shared" si="1254"/>
        <v>975.03749100000005</v>
      </c>
      <c r="K977">
        <f t="shared" si="1255"/>
        <v>918.21250900000007</v>
      </c>
      <c r="L977">
        <f t="shared" si="1256"/>
        <v>10</v>
      </c>
      <c r="M977">
        <f t="shared" si="1257"/>
        <v>4</v>
      </c>
      <c r="N977">
        <f t="shared" si="1258"/>
        <v>0</v>
      </c>
      <c r="O977">
        <f t="shared" si="1259"/>
        <v>60</v>
      </c>
      <c r="P977">
        <f t="shared" si="1234"/>
        <v>37.950012000000015</v>
      </c>
      <c r="Q977">
        <f t="shared" si="1235"/>
        <v>13.100036000000046</v>
      </c>
      <c r="R977">
        <f t="shared" si="1236"/>
        <v>24.84997599999997</v>
      </c>
      <c r="S977">
        <f t="shared" si="1237"/>
        <v>37.950012000000015</v>
      </c>
      <c r="T977">
        <f t="shared" si="1193"/>
        <v>34.058625428283641</v>
      </c>
      <c r="U977">
        <f t="shared" si="1238"/>
        <v>9.5499879999999848</v>
      </c>
      <c r="V977">
        <f t="shared" si="1239"/>
        <v>-27.25</v>
      </c>
      <c r="W977">
        <f t="shared" si="1240"/>
        <v>9.5499879999999848</v>
      </c>
      <c r="X977">
        <f t="shared" si="1241"/>
        <v>0</v>
      </c>
      <c r="Y977">
        <f t="shared" si="1191"/>
        <v>7.2829554333314324</v>
      </c>
      <c r="Z977">
        <f t="shared" si="1192"/>
        <v>6.4066346696312158</v>
      </c>
      <c r="AA977">
        <f t="shared" ref="AA977:AA1040" si="1268">(Y977/T977)*100</f>
        <v>21.383585925001469</v>
      </c>
      <c r="AB977">
        <f t="shared" ref="AB977:AB1040" si="1269">(Z977/T977)*100</f>
        <v>18.81060844079424</v>
      </c>
      <c r="AC977">
        <f t="shared" ref="AC977:AC1040" si="1270">(ABS(AA977-AB977)/SUM(AA977,AB977))*100</f>
        <v>6.4013659803485705</v>
      </c>
      <c r="AD977">
        <f t="shared" si="1198"/>
        <v>16.775986359864199</v>
      </c>
      <c r="AE977">
        <f t="shared" si="1251"/>
        <v>938.42000719999999</v>
      </c>
      <c r="AF977">
        <f t="shared" si="1253"/>
        <v>937.30000799999982</v>
      </c>
      <c r="AG977">
        <f t="shared" si="1195"/>
        <v>961.80250839999985</v>
      </c>
      <c r="AH977">
        <f t="shared" si="1260"/>
        <v>947.19500719999996</v>
      </c>
      <c r="AI977">
        <f t="shared" si="1261"/>
        <v>990.29553372636201</v>
      </c>
      <c r="AJ977">
        <f t="shared" si="1262"/>
        <v>904.09448067363792</v>
      </c>
      <c r="AK977">
        <f t="shared" si="1263"/>
        <v>0.71641230749918872</v>
      </c>
      <c r="AL977">
        <f t="shared" si="1242"/>
        <v>0.30961623938353222</v>
      </c>
      <c r="AM977">
        <f t="shared" si="1243"/>
        <v>200689.53097353299</v>
      </c>
      <c r="AN977">
        <f t="shared" si="1196"/>
        <v>-482736.87560753064</v>
      </c>
      <c r="AO977">
        <f t="shared" si="1197"/>
        <v>12913571</v>
      </c>
      <c r="AP977">
        <f t="shared" si="1199"/>
        <v>-3.7382136638078704E-2</v>
      </c>
      <c r="AQ977">
        <f t="shared" si="1200"/>
        <v>948.79352094484921</v>
      </c>
      <c r="AR977">
        <f t="shared" si="1201"/>
        <v>955.89630210679184</v>
      </c>
      <c r="AS977">
        <f t="shared" si="1202"/>
        <v>950.476451771293</v>
      </c>
      <c r="AT977">
        <f t="shared" si="1203"/>
        <v>966.2131897893322</v>
      </c>
      <c r="AU977">
        <f t="shared" si="1204"/>
        <v>953.01723043014317</v>
      </c>
      <c r="AV977">
        <f t="shared" si="1205"/>
        <v>976.49469348812818</v>
      </c>
      <c r="AW977">
        <f t="shared" si="1206"/>
        <v>-23.477463057985005</v>
      </c>
      <c r="AX977">
        <f t="shared" si="1233"/>
        <v>-26.525873041770687</v>
      </c>
      <c r="AY977">
        <f t="shared" si="1207"/>
        <v>3.0484099837856817</v>
      </c>
      <c r="AZ977">
        <f t="shared" si="1244"/>
        <v>961.93332933333329</v>
      </c>
      <c r="BA977">
        <f t="shared" si="1245"/>
        <v>623513640.8739146</v>
      </c>
      <c r="BB977">
        <f t="shared" si="1248"/>
        <v>623513640.8739146</v>
      </c>
      <c r="BC977">
        <f t="shared" si="1249"/>
        <v>0</v>
      </c>
      <c r="BD977">
        <f t="shared" si="1264"/>
        <v>4303012013.511982</v>
      </c>
      <c r="BE977">
        <f t="shared" si="1265"/>
        <v>3828827822.7226801</v>
      </c>
      <c r="BF977">
        <f t="shared" si="1266"/>
        <v>1.1238457859022006</v>
      </c>
      <c r="BG977">
        <f t="shared" si="1267"/>
        <v>52.915602129031022</v>
      </c>
      <c r="BH977">
        <f t="shared" si="1208"/>
        <v>45088995</v>
      </c>
      <c r="BI977">
        <f t="shared" si="1209"/>
        <v>-2.4042591541507887</v>
      </c>
      <c r="BJ977">
        <f t="shared" si="1250"/>
        <v>294.99519999999393</v>
      </c>
      <c r="BK977">
        <f t="shared" si="1210"/>
        <v>4.1064059688597524E-3</v>
      </c>
      <c r="BL977">
        <f t="shared" si="1211"/>
        <v>1.0041064059688598</v>
      </c>
      <c r="BM977">
        <f t="shared" si="1212"/>
        <v>22.715972029300666</v>
      </c>
      <c r="BN977">
        <f t="shared" si="1213"/>
        <v>959.97500600000001</v>
      </c>
      <c r="BO977">
        <f t="shared" si="1252"/>
        <v>934.04500719999999</v>
      </c>
      <c r="BP977">
        <f t="shared" si="1214"/>
        <v>992.35514922058837</v>
      </c>
      <c r="BQ977">
        <f t="shared" si="1215"/>
        <v>-58.310142020588387</v>
      </c>
      <c r="BR977">
        <f t="shared" si="1216"/>
        <v>-19.950012000000015</v>
      </c>
      <c r="BS977">
        <f t="shared" si="1217"/>
        <v>-15.34997599999997</v>
      </c>
      <c r="BT977">
        <f t="shared" si="1218"/>
        <v>-15.549987999999985</v>
      </c>
      <c r="BU977">
        <f t="shared" si="1219"/>
        <v>-22.5</v>
      </c>
      <c r="BV977">
        <f t="shared" si="1220"/>
        <v>946.01000559999989</v>
      </c>
      <c r="BW977">
        <f t="shared" si="1221"/>
        <v>943.52143485714316</v>
      </c>
      <c r="BX977">
        <f t="shared" si="1222"/>
        <v>943.11728058181814</v>
      </c>
      <c r="BY977">
        <f t="shared" si="1223"/>
        <v>954.93334076190479</v>
      </c>
      <c r="BZ977">
        <f t="shared" si="1224"/>
        <v>994.5</v>
      </c>
      <c r="CA977">
        <f t="shared" si="1225"/>
        <v>900</v>
      </c>
      <c r="CB977">
        <f t="shared" si="1226"/>
        <v>929.41650563999997</v>
      </c>
      <c r="CC977">
        <f t="shared" si="1227"/>
        <v>930.47681462222226</v>
      </c>
      <c r="CD977">
        <f t="shared" si="1228"/>
        <v>957.67473801936501</v>
      </c>
      <c r="CE977">
        <f t="shared" si="1229"/>
        <v>970.38299206379338</v>
      </c>
      <c r="CF977">
        <f t="shared" si="1230"/>
        <v>961.90002400000003</v>
      </c>
      <c r="CG977">
        <f t="shared" si="1231"/>
        <v>969</v>
      </c>
      <c r="CH977">
        <f t="shared" si="1232"/>
        <v>926.09997599999997</v>
      </c>
    </row>
    <row r="978" spans="1:86">
      <c r="A978" s="1">
        <v>40900</v>
      </c>
      <c r="B978">
        <v>975</v>
      </c>
      <c r="C978">
        <v>988.5</v>
      </c>
      <c r="D978">
        <v>968.25</v>
      </c>
      <c r="E978">
        <v>975.5</v>
      </c>
      <c r="F978">
        <v>372589</v>
      </c>
      <c r="G978">
        <f t="shared" si="1246"/>
        <v>-105796.87654320987</v>
      </c>
      <c r="H978">
        <f t="shared" si="1194"/>
        <v>17553359.81660248</v>
      </c>
      <c r="I978">
        <f t="shared" si="1247"/>
        <v>976.8125</v>
      </c>
      <c r="J978">
        <f t="shared" si="1254"/>
        <v>976.8125</v>
      </c>
      <c r="K978">
        <f t="shared" si="1255"/>
        <v>918.21250900000007</v>
      </c>
      <c r="L978">
        <f t="shared" si="1256"/>
        <v>1</v>
      </c>
      <c r="M978">
        <f t="shared" si="1257"/>
        <v>5</v>
      </c>
      <c r="N978">
        <f t="shared" si="1258"/>
        <v>90</v>
      </c>
      <c r="O978">
        <f t="shared" si="1259"/>
        <v>50</v>
      </c>
      <c r="P978">
        <f t="shared" si="1234"/>
        <v>20.25</v>
      </c>
      <c r="Q978">
        <f t="shared" si="1235"/>
        <v>13</v>
      </c>
      <c r="R978">
        <f t="shared" si="1236"/>
        <v>7.25</v>
      </c>
      <c r="S978">
        <f t="shared" si="1237"/>
        <v>20.25</v>
      </c>
      <c r="T978">
        <f t="shared" si="1193"/>
        <v>33.072295040549093</v>
      </c>
      <c r="U978">
        <f t="shared" si="1238"/>
        <v>2.5</v>
      </c>
      <c r="V978">
        <f t="shared" si="1239"/>
        <v>3.2000120000000152</v>
      </c>
      <c r="W978">
        <f t="shared" si="1240"/>
        <v>0</v>
      </c>
      <c r="X978">
        <f t="shared" si="1241"/>
        <v>3.2000120000000152</v>
      </c>
      <c r="Y978">
        <f t="shared" ref="Y978:Y1041" si="1271">((Y977*13)+W978)/14</f>
        <v>6.7627443309506159</v>
      </c>
      <c r="Z978">
        <f t="shared" ref="Z978:Z1041" si="1272">((Z977*13)+X978)/14</f>
        <v>6.1775901932289869</v>
      </c>
      <c r="AA978">
        <f t="shared" si="1268"/>
        <v>20.448367198765578</v>
      </c>
      <c r="AB978">
        <f t="shared" si="1269"/>
        <v>18.679048991473987</v>
      </c>
      <c r="AC978">
        <f t="shared" si="1270"/>
        <v>4.5219398047882127</v>
      </c>
      <c r="AD978">
        <f t="shared" si="1198"/>
        <v>16.706534528139986</v>
      </c>
      <c r="AE978">
        <f t="shared" si="1251"/>
        <v>947.21000960000003</v>
      </c>
      <c r="AF978">
        <f t="shared" si="1253"/>
        <v>944.60000600000001</v>
      </c>
      <c r="AG978">
        <f t="shared" si="1195"/>
        <v>961.13000780000016</v>
      </c>
      <c r="AH978">
        <f t="shared" si="1260"/>
        <v>946.16500840000003</v>
      </c>
      <c r="AI978">
        <f t="shared" si="1261"/>
        <v>985.88582191977332</v>
      </c>
      <c r="AJ978">
        <f t="shared" si="1262"/>
        <v>906.44419488022675</v>
      </c>
      <c r="AK978">
        <f t="shared" si="1263"/>
        <v>0.86926473806228577</v>
      </c>
      <c r="AL978">
        <f t="shared" si="1242"/>
        <v>-0.2839506172839506</v>
      </c>
      <c r="AM978">
        <f t="shared" si="1243"/>
        <v>-105796.87654320987</v>
      </c>
      <c r="AN978">
        <f t="shared" si="1196"/>
        <v>-965828.49212505086</v>
      </c>
      <c r="AO978">
        <f t="shared" si="1197"/>
        <v>12630056</v>
      </c>
      <c r="AP978">
        <f t="shared" si="1199"/>
        <v>-7.6470642103649483E-2</v>
      </c>
      <c r="AQ978">
        <f t="shared" si="1200"/>
        <v>957.87372382360047</v>
      </c>
      <c r="AR978">
        <f t="shared" si="1201"/>
        <v>959.77335600635615</v>
      </c>
      <c r="AS978">
        <f t="shared" si="1202"/>
        <v>954.98069045246029</v>
      </c>
      <c r="AT978">
        <f t="shared" si="1203"/>
        <v>967.04900270829228</v>
      </c>
      <c r="AU978">
        <f t="shared" si="1204"/>
        <v>956.38964586562167</v>
      </c>
      <c r="AV978">
        <f t="shared" si="1205"/>
        <v>976.42506494395923</v>
      </c>
      <c r="AW978">
        <f t="shared" si="1206"/>
        <v>-20.035419078337554</v>
      </c>
      <c r="AX978">
        <f t="shared" si="1233"/>
        <v>-25.227782249084061</v>
      </c>
      <c r="AY978">
        <f t="shared" si="1207"/>
        <v>5.192363170746507</v>
      </c>
      <c r="AZ978">
        <f t="shared" si="1244"/>
        <v>977.41666666666663</v>
      </c>
      <c r="BA978">
        <f t="shared" si="1245"/>
        <v>364174698.41666663</v>
      </c>
      <c r="BB978">
        <f t="shared" si="1248"/>
        <v>364174698.41666663</v>
      </c>
      <c r="BC978">
        <f t="shared" si="1249"/>
        <v>0</v>
      </c>
      <c r="BD978">
        <f t="shared" si="1264"/>
        <v>3834560051.1138358</v>
      </c>
      <c r="BE978">
        <f t="shared" si="1265"/>
        <v>3828827822.7226801</v>
      </c>
      <c r="BF978">
        <f t="shared" si="1266"/>
        <v>1.0014971235732089</v>
      </c>
      <c r="BG978">
        <f t="shared" si="1267"/>
        <v>50.037400093049754</v>
      </c>
      <c r="BH978">
        <f t="shared" si="1208"/>
        <v>45461584</v>
      </c>
      <c r="BI978">
        <f t="shared" si="1209"/>
        <v>-2.0519156868927224</v>
      </c>
      <c r="BJ978">
        <f t="shared" si="1250"/>
        <v>865.00240000000304</v>
      </c>
      <c r="BK978">
        <f t="shared" si="1210"/>
        <v>9.9912245584608591E-3</v>
      </c>
      <c r="BL978">
        <f t="shared" si="1211"/>
        <v>1.0099912245584608</v>
      </c>
      <c r="BM978">
        <f t="shared" si="1212"/>
        <v>20.934706872885148</v>
      </c>
      <c r="BN978">
        <f t="shared" si="1213"/>
        <v>978.375</v>
      </c>
      <c r="BO978">
        <f t="shared" si="1252"/>
        <v>943.86000360000003</v>
      </c>
      <c r="BP978">
        <f t="shared" si="1214"/>
        <v>988.01323745588252</v>
      </c>
      <c r="BQ978">
        <f t="shared" si="1215"/>
        <v>-44.15323385588249</v>
      </c>
      <c r="BR978">
        <f t="shared" si="1216"/>
        <v>17.299987999999985</v>
      </c>
      <c r="BS978">
        <f t="shared" si="1217"/>
        <v>17.25</v>
      </c>
      <c r="BT978">
        <f t="shared" si="1218"/>
        <v>-1.5499879999999848</v>
      </c>
      <c r="BU978">
        <f t="shared" si="1219"/>
        <v>-10.799987999999985</v>
      </c>
      <c r="BV978">
        <f t="shared" si="1220"/>
        <v>958.37000319999993</v>
      </c>
      <c r="BW978">
        <f t="shared" si="1221"/>
        <v>954.4357182857143</v>
      </c>
      <c r="BX978">
        <f t="shared" si="1222"/>
        <v>948.26364290909089</v>
      </c>
      <c r="BY978">
        <f t="shared" si="1223"/>
        <v>956.23786377142835</v>
      </c>
      <c r="BZ978">
        <f t="shared" si="1224"/>
        <v>990.04998799999998</v>
      </c>
      <c r="CA978">
        <f t="shared" si="1225"/>
        <v>900</v>
      </c>
      <c r="CB978">
        <f t="shared" si="1226"/>
        <v>930.39285205333329</v>
      </c>
      <c r="CC978">
        <f t="shared" si="1227"/>
        <v>931.94708903333321</v>
      </c>
      <c r="CD978">
        <f t="shared" si="1228"/>
        <v>946.96966103698412</v>
      </c>
      <c r="CE978">
        <f t="shared" si="1229"/>
        <v>965.50391040915815</v>
      </c>
      <c r="CF978">
        <f t="shared" si="1230"/>
        <v>965.84997599999997</v>
      </c>
      <c r="CG978">
        <f t="shared" si="1231"/>
        <v>978.95001200000002</v>
      </c>
      <c r="CH978">
        <f t="shared" si="1232"/>
        <v>941</v>
      </c>
    </row>
    <row r="979" spans="1:86">
      <c r="A979" s="1">
        <v>40903</v>
      </c>
      <c r="B979">
        <v>984</v>
      </c>
      <c r="C979">
        <v>991</v>
      </c>
      <c r="D979">
        <v>965.04998799999998</v>
      </c>
      <c r="E979">
        <v>969.5</v>
      </c>
      <c r="F979">
        <v>351164</v>
      </c>
      <c r="G979">
        <f t="shared" si="1246"/>
        <v>-230725.98139962289</v>
      </c>
      <c r="H979">
        <f t="shared" si="1194"/>
        <v>17322633.835202858</v>
      </c>
      <c r="I979">
        <f t="shared" si="1247"/>
        <v>977.38749699999994</v>
      </c>
      <c r="J979">
        <f t="shared" si="1254"/>
        <v>977.38749699999994</v>
      </c>
      <c r="K979">
        <f t="shared" si="1255"/>
        <v>918.21250900000007</v>
      </c>
      <c r="L979">
        <f t="shared" si="1256"/>
        <v>1</v>
      </c>
      <c r="M979">
        <f t="shared" si="1257"/>
        <v>6</v>
      </c>
      <c r="N979">
        <f t="shared" si="1258"/>
        <v>90</v>
      </c>
      <c r="O979">
        <f t="shared" si="1259"/>
        <v>40</v>
      </c>
      <c r="P979">
        <f t="shared" si="1234"/>
        <v>25.950012000000015</v>
      </c>
      <c r="Q979">
        <f t="shared" si="1235"/>
        <v>21.5</v>
      </c>
      <c r="R979">
        <f t="shared" si="1236"/>
        <v>4.4500120000000152</v>
      </c>
      <c r="S979">
        <f t="shared" si="1237"/>
        <v>25.950012000000015</v>
      </c>
      <c r="T979">
        <f t="shared" ref="T979:T1042" si="1273">((T978*13)+S979)/14</f>
        <v>32.563560537652727</v>
      </c>
      <c r="U979">
        <f t="shared" si="1238"/>
        <v>-11.59997599999997</v>
      </c>
      <c r="V979">
        <f t="shared" si="1239"/>
        <v>13.75</v>
      </c>
      <c r="W979">
        <f t="shared" si="1240"/>
        <v>0</v>
      </c>
      <c r="X979">
        <f t="shared" si="1241"/>
        <v>13.75</v>
      </c>
      <c r="Y979">
        <f t="shared" si="1271"/>
        <v>6.2796911644541433</v>
      </c>
      <c r="Z979">
        <f t="shared" si="1272"/>
        <v>6.7184766079983449</v>
      </c>
      <c r="AA979">
        <f t="shared" si="1268"/>
        <v>19.284411964696048</v>
      </c>
      <c r="AB979">
        <f t="shared" si="1269"/>
        <v>20.631885755336484</v>
      </c>
      <c r="AC979">
        <f t="shared" si="1270"/>
        <v>3.3757484225902736</v>
      </c>
      <c r="AD979">
        <f t="shared" si="1198"/>
        <v>16.937518911723298</v>
      </c>
      <c r="AE979">
        <f t="shared" si="1251"/>
        <v>957.78000480000014</v>
      </c>
      <c r="AF979">
        <f t="shared" si="1253"/>
        <v>950.92500800000005</v>
      </c>
      <c r="AG979">
        <f t="shared" si="1195"/>
        <v>962.1075072000001</v>
      </c>
      <c r="AH979">
        <f t="shared" si="1260"/>
        <v>947.29500719999999</v>
      </c>
      <c r="AI979">
        <f t="shared" si="1261"/>
        <v>988.91840982459644</v>
      </c>
      <c r="AJ979">
        <f t="shared" si="1262"/>
        <v>905.67160457540353</v>
      </c>
      <c r="AK979">
        <f t="shared" si="1263"/>
        <v>0.76673687637058352</v>
      </c>
      <c r="AL979">
        <f t="shared" si="1242"/>
        <v>-0.65703198904108306</v>
      </c>
      <c r="AM979">
        <f t="shared" si="1243"/>
        <v>-230725.98139962289</v>
      </c>
      <c r="AN979">
        <f t="shared" si="1196"/>
        <v>-439231.21820833255</v>
      </c>
      <c r="AO979">
        <f t="shared" si="1197"/>
        <v>12065087</v>
      </c>
      <c r="AP979">
        <f t="shared" si="1199"/>
        <v>-3.6405143055191609E-2</v>
      </c>
      <c r="AQ979">
        <f t="shared" si="1200"/>
        <v>961.82665772357632</v>
      </c>
      <c r="AR979">
        <f t="shared" si="1201"/>
        <v>960.73570638454464</v>
      </c>
      <c r="AS979">
        <f t="shared" si="1202"/>
        <v>957.59416617101749</v>
      </c>
      <c r="AT979">
        <f t="shared" si="1203"/>
        <v>967.26959246454601</v>
      </c>
      <c r="AU979">
        <f t="shared" si="1204"/>
        <v>958.35619898577841</v>
      </c>
      <c r="AV979">
        <f t="shared" si="1205"/>
        <v>975.94031039788206</v>
      </c>
      <c r="AW979">
        <f t="shared" si="1206"/>
        <v>-17.584111412103653</v>
      </c>
      <c r="AX979">
        <f t="shared" si="1233"/>
        <v>-23.69904808168798</v>
      </c>
      <c r="AY979">
        <f t="shared" si="1207"/>
        <v>6.1149366695843277</v>
      </c>
      <c r="AZ979">
        <f t="shared" si="1244"/>
        <v>975.18332933333329</v>
      </c>
      <c r="BA979">
        <f t="shared" si="1245"/>
        <v>342449278.66201067</v>
      </c>
      <c r="BB979">
        <f t="shared" si="1248"/>
        <v>0</v>
      </c>
      <c r="BC979">
        <f t="shared" si="1249"/>
        <v>342449278.66201067</v>
      </c>
      <c r="BD979">
        <f t="shared" si="1264"/>
        <v>3316766775.610889</v>
      </c>
      <c r="BE979">
        <f t="shared" si="1265"/>
        <v>4171277101.3846908</v>
      </c>
      <c r="BF979">
        <f t="shared" si="1266"/>
        <v>0.79514419564930372</v>
      </c>
      <c r="BG979">
        <f t="shared" si="1267"/>
        <v>44.294168545145759</v>
      </c>
      <c r="BH979">
        <f t="shared" si="1208"/>
        <v>45110420</v>
      </c>
      <c r="BI979">
        <f t="shared" si="1209"/>
        <v>-1.8017609504145566</v>
      </c>
      <c r="BJ979">
        <f t="shared" si="1250"/>
        <v>-700</v>
      </c>
      <c r="BK979">
        <f t="shared" si="1210"/>
        <v>-6.1506919528446953E-3</v>
      </c>
      <c r="BL979">
        <f t="shared" si="1211"/>
        <v>0.99384930804715532</v>
      </c>
      <c r="BM979">
        <f t="shared" si="1212"/>
        <v>21.937459376661085</v>
      </c>
      <c r="BN979">
        <f t="shared" si="1213"/>
        <v>978.02499399999999</v>
      </c>
      <c r="BO979">
        <f t="shared" si="1252"/>
        <v>956.34500120000007</v>
      </c>
      <c r="BP979">
        <f t="shared" si="1214"/>
        <v>983.63161963235302</v>
      </c>
      <c r="BQ979">
        <f t="shared" si="1215"/>
        <v>-27.286618432352952</v>
      </c>
      <c r="BR979">
        <f t="shared" si="1216"/>
        <v>13</v>
      </c>
      <c r="BS979">
        <f t="shared" si="1217"/>
        <v>15.049987999999985</v>
      </c>
      <c r="BT979">
        <f t="shared" si="1218"/>
        <v>21.59997599999997</v>
      </c>
      <c r="BU979">
        <f t="shared" si="1219"/>
        <v>31.90002400000003</v>
      </c>
      <c r="BV979">
        <f t="shared" si="1220"/>
        <v>965.80000000000007</v>
      </c>
      <c r="BW979">
        <f t="shared" si="1221"/>
        <v>961.5500022857143</v>
      </c>
      <c r="BX979">
        <f t="shared" si="1222"/>
        <v>952.50636865454533</v>
      </c>
      <c r="BY979">
        <f t="shared" si="1223"/>
        <v>957.03500588571433</v>
      </c>
      <c r="BZ979">
        <f t="shared" si="1224"/>
        <v>991</v>
      </c>
      <c r="CA979">
        <f t="shared" si="1225"/>
        <v>900</v>
      </c>
      <c r="CB979">
        <f t="shared" si="1226"/>
        <v>943.15434669333331</v>
      </c>
      <c r="CC979">
        <f t="shared" si="1227"/>
        <v>933.81487804444441</v>
      </c>
      <c r="CD979">
        <f t="shared" si="1228"/>
        <v>943.64444744349203</v>
      </c>
      <c r="CE979">
        <f t="shared" si="1229"/>
        <v>968.47514575562286</v>
      </c>
      <c r="CF979">
        <f t="shared" si="1230"/>
        <v>975.5</v>
      </c>
      <c r="CG979">
        <f t="shared" si="1231"/>
        <v>988.5</v>
      </c>
      <c r="CH979">
        <f t="shared" si="1232"/>
        <v>968.25</v>
      </c>
    </row>
    <row r="980" spans="1:86">
      <c r="A980" s="1">
        <v>40904</v>
      </c>
      <c r="B980">
        <v>971</v>
      </c>
      <c r="C980">
        <v>979.40002400000003</v>
      </c>
      <c r="D980">
        <v>951.29998799999998</v>
      </c>
      <c r="E980">
        <v>963.15002400000003</v>
      </c>
      <c r="F980">
        <v>230303</v>
      </c>
      <c r="G980">
        <f t="shared" si="1246"/>
        <v>-36061.338465615772</v>
      </c>
      <c r="H980">
        <f t="shared" si="1194"/>
        <v>17286572.496737242</v>
      </c>
      <c r="I980">
        <f t="shared" si="1247"/>
        <v>966.21250900000007</v>
      </c>
      <c r="J980">
        <f t="shared" si="1254"/>
        <v>977.38749699999994</v>
      </c>
      <c r="K980">
        <f t="shared" si="1255"/>
        <v>918.21250900000007</v>
      </c>
      <c r="L980">
        <f t="shared" si="1256"/>
        <v>2</v>
      </c>
      <c r="M980">
        <f t="shared" si="1257"/>
        <v>7</v>
      </c>
      <c r="N980">
        <f t="shared" si="1258"/>
        <v>80</v>
      </c>
      <c r="O980">
        <f t="shared" si="1259"/>
        <v>30</v>
      </c>
      <c r="P980">
        <f t="shared" si="1234"/>
        <v>28.100036000000046</v>
      </c>
      <c r="Q980">
        <f t="shared" si="1235"/>
        <v>16.25</v>
      </c>
      <c r="R980">
        <f t="shared" si="1236"/>
        <v>11.850036000000046</v>
      </c>
      <c r="S980">
        <f t="shared" si="1237"/>
        <v>28.100036000000046</v>
      </c>
      <c r="T980">
        <f t="shared" si="1273"/>
        <v>32.244737356391816</v>
      </c>
      <c r="U980">
        <f t="shared" si="1238"/>
        <v>-7.2000120000000152</v>
      </c>
      <c r="V980">
        <f t="shared" si="1239"/>
        <v>1.0499879999999848</v>
      </c>
      <c r="W980">
        <f t="shared" si="1240"/>
        <v>0</v>
      </c>
      <c r="X980">
        <f t="shared" si="1241"/>
        <v>1.0499879999999848</v>
      </c>
      <c r="Y980">
        <f t="shared" si="1271"/>
        <v>5.8311417955645615</v>
      </c>
      <c r="Z980">
        <f t="shared" si="1272"/>
        <v>6.3135845645698909</v>
      </c>
      <c r="AA980">
        <f t="shared" si="1268"/>
        <v>18.0840108297817</v>
      </c>
      <c r="AB980">
        <f t="shared" si="1269"/>
        <v>19.580201552853897</v>
      </c>
      <c r="AC980">
        <f t="shared" si="1270"/>
        <v>3.9724465969769964</v>
      </c>
      <c r="AD980">
        <f t="shared" si="1198"/>
        <v>16.341754411563322</v>
      </c>
      <c r="AE980">
        <f t="shared" si="1251"/>
        <v>967.18000480000012</v>
      </c>
      <c r="AF980">
        <f t="shared" si="1253"/>
        <v>958.67500800000016</v>
      </c>
      <c r="AG980">
        <f t="shared" si="1195"/>
        <v>961.99500720000015</v>
      </c>
      <c r="AH980">
        <f t="shared" si="1260"/>
        <v>947.96000960000003</v>
      </c>
      <c r="AI980">
        <f t="shared" si="1261"/>
        <v>990.3557475861794</v>
      </c>
      <c r="AJ980">
        <f t="shared" si="1262"/>
        <v>905.56427161382067</v>
      </c>
      <c r="AK980">
        <f t="shared" si="1263"/>
        <v>0.67914553586673976</v>
      </c>
      <c r="AL980">
        <f t="shared" si="1242"/>
        <v>-0.1565821481509827</v>
      </c>
      <c r="AM980">
        <f t="shared" si="1243"/>
        <v>-36061.338465615772</v>
      </c>
      <c r="AN980">
        <f t="shared" si="1196"/>
        <v>-19486.644112923052</v>
      </c>
      <c r="AO980">
        <f t="shared" si="1197"/>
        <v>11367837</v>
      </c>
      <c r="AP980">
        <f t="shared" si="1199"/>
        <v>-1.7141910209411916E-3</v>
      </c>
      <c r="AQ980">
        <f t="shared" si="1200"/>
        <v>962.2766022575604</v>
      </c>
      <c r="AR980">
        <f t="shared" si="1201"/>
        <v>960.32652664494947</v>
      </c>
      <c r="AS980">
        <f t="shared" si="1202"/>
        <v>958.59422058023438</v>
      </c>
      <c r="AT980">
        <f t="shared" si="1203"/>
        <v>966.89883130273688</v>
      </c>
      <c r="AU980">
        <f t="shared" si="1204"/>
        <v>959.07527273791163</v>
      </c>
      <c r="AV980">
        <f t="shared" si="1205"/>
        <v>975.04499035003028</v>
      </c>
      <c r="AW980">
        <f t="shared" si="1206"/>
        <v>-15.969717612118643</v>
      </c>
      <c r="AX980">
        <f t="shared" si="1233"/>
        <v>-22.153181987774111</v>
      </c>
      <c r="AY980">
        <f t="shared" si="1207"/>
        <v>6.1834643756554684</v>
      </c>
      <c r="AZ980">
        <f t="shared" si="1244"/>
        <v>964.61667866666664</v>
      </c>
      <c r="BA980">
        <f t="shared" si="1245"/>
        <v>222154114.94696933</v>
      </c>
      <c r="BB980">
        <f t="shared" si="1248"/>
        <v>0</v>
      </c>
      <c r="BC980">
        <f t="shared" si="1249"/>
        <v>222154114.94696933</v>
      </c>
      <c r="BD980">
        <f t="shared" si="1264"/>
        <v>2782437719.0087571</v>
      </c>
      <c r="BE980">
        <f t="shared" si="1265"/>
        <v>4393431216.3316603</v>
      </c>
      <c r="BF980">
        <f t="shared" si="1266"/>
        <v>0.63331769225511658</v>
      </c>
      <c r="BG980">
        <f t="shared" si="1267"/>
        <v>38.774923902324041</v>
      </c>
      <c r="BH980">
        <f t="shared" si="1208"/>
        <v>44880117</v>
      </c>
      <c r="BI980">
        <f t="shared" si="1209"/>
        <v>-1.6378441784912605</v>
      </c>
      <c r="BJ980">
        <f t="shared" si="1250"/>
        <v>-734.99759999999696</v>
      </c>
      <c r="BK980">
        <f t="shared" si="1210"/>
        <v>-6.54974316658068E-3</v>
      </c>
      <c r="BL980">
        <f t="shared" si="1211"/>
        <v>0.99345025683341937</v>
      </c>
      <c r="BM980">
        <f t="shared" si="1212"/>
        <v>22.344515853342084</v>
      </c>
      <c r="BN980">
        <f t="shared" si="1213"/>
        <v>965.35000600000001</v>
      </c>
      <c r="BO980">
        <f t="shared" si="1252"/>
        <v>965.85499879999986</v>
      </c>
      <c r="BP980">
        <f t="shared" si="1214"/>
        <v>978.63897167647065</v>
      </c>
      <c r="BQ980">
        <f t="shared" si="1215"/>
        <v>-12.783972876470784</v>
      </c>
      <c r="BR980">
        <f t="shared" si="1216"/>
        <v>15.5</v>
      </c>
      <c r="BS980">
        <f t="shared" si="1217"/>
        <v>14.299987999999985</v>
      </c>
      <c r="BT980">
        <f t="shared" si="1218"/>
        <v>15.850036000000046</v>
      </c>
      <c r="BU980">
        <f t="shared" si="1219"/>
        <v>21</v>
      </c>
      <c r="BV980">
        <f t="shared" si="1220"/>
        <v>967.59000639999999</v>
      </c>
      <c r="BW980">
        <f t="shared" si="1221"/>
        <v>965.04286400000001</v>
      </c>
      <c r="BX980">
        <f t="shared" si="1222"/>
        <v>955.38909898181839</v>
      </c>
      <c r="BY980">
        <f t="shared" si="1223"/>
        <v>957.1342932</v>
      </c>
      <c r="BZ980">
        <f t="shared" si="1224"/>
        <v>991</v>
      </c>
      <c r="CA980">
        <f t="shared" si="1225"/>
        <v>900</v>
      </c>
      <c r="CB980">
        <f t="shared" si="1226"/>
        <v>965.77850576000003</v>
      </c>
      <c r="CC980">
        <f t="shared" si="1227"/>
        <v>945.74112357777778</v>
      </c>
      <c r="CD980">
        <f t="shared" si="1228"/>
        <v>939.55655062698429</v>
      </c>
      <c r="CE980">
        <f t="shared" si="1229"/>
        <v>968.6743098810806</v>
      </c>
      <c r="CF980">
        <f t="shared" si="1230"/>
        <v>969.5</v>
      </c>
      <c r="CG980">
        <f t="shared" si="1231"/>
        <v>991</v>
      </c>
      <c r="CH980">
        <f t="shared" si="1232"/>
        <v>965.04998799999998</v>
      </c>
    </row>
    <row r="981" spans="1:86">
      <c r="A981" s="1">
        <v>40905</v>
      </c>
      <c r="B981">
        <v>964.90002400000003</v>
      </c>
      <c r="C981">
        <v>972.20001200000002</v>
      </c>
      <c r="D981">
        <v>950.25</v>
      </c>
      <c r="E981">
        <v>959.29998799999998</v>
      </c>
      <c r="F981">
        <v>232279</v>
      </c>
      <c r="G981">
        <f t="shared" si="1246"/>
        <v>-40741.777819711897</v>
      </c>
      <c r="H981">
        <f t="shared" ref="H981:H1044" si="1274">SUM(H980,G981)</f>
        <v>17245830.71891753</v>
      </c>
      <c r="I981">
        <f t="shared" si="1247"/>
        <v>961.66250599999989</v>
      </c>
      <c r="J981">
        <f t="shared" si="1254"/>
        <v>977.38749699999994</v>
      </c>
      <c r="K981">
        <f t="shared" si="1255"/>
        <v>918.21250900000007</v>
      </c>
      <c r="L981">
        <f t="shared" si="1256"/>
        <v>3</v>
      </c>
      <c r="M981">
        <f t="shared" si="1257"/>
        <v>8</v>
      </c>
      <c r="N981">
        <f t="shared" si="1258"/>
        <v>70</v>
      </c>
      <c r="O981">
        <f t="shared" si="1259"/>
        <v>20</v>
      </c>
      <c r="P981">
        <f t="shared" si="1234"/>
        <v>21.950012000000015</v>
      </c>
      <c r="Q981">
        <f t="shared" si="1235"/>
        <v>12.90002400000003</v>
      </c>
      <c r="R981">
        <f t="shared" si="1236"/>
        <v>9.0499879999999848</v>
      </c>
      <c r="S981">
        <f t="shared" si="1237"/>
        <v>21.950012000000015</v>
      </c>
      <c r="T981">
        <f t="shared" si="1273"/>
        <v>31.509399830935259</v>
      </c>
      <c r="U981">
        <f t="shared" si="1238"/>
        <v>-12.700012000000015</v>
      </c>
      <c r="V981">
        <f t="shared" si="1239"/>
        <v>34.75</v>
      </c>
      <c r="W981">
        <f t="shared" si="1240"/>
        <v>0</v>
      </c>
      <c r="X981">
        <f t="shared" si="1241"/>
        <v>34.75</v>
      </c>
      <c r="Y981">
        <f t="shared" si="1271"/>
        <v>5.4146316673099495</v>
      </c>
      <c r="Z981">
        <f t="shared" si="1272"/>
        <v>8.3447570956720423</v>
      </c>
      <c r="AA981">
        <f t="shared" si="1268"/>
        <v>17.184178995354838</v>
      </c>
      <c r="AB981">
        <f t="shared" si="1269"/>
        <v>26.483389529620098</v>
      </c>
      <c r="AC981">
        <f t="shared" si="1270"/>
        <v>21.29546216649716</v>
      </c>
      <c r="AD981">
        <f t="shared" si="1198"/>
        <v>16.687472041093596</v>
      </c>
      <c r="AE981">
        <f t="shared" si="1251"/>
        <v>966.6599976</v>
      </c>
      <c r="AF981">
        <f t="shared" si="1253"/>
        <v>965.86666866666667</v>
      </c>
      <c r="AG981">
        <f t="shared" si="1195"/>
        <v>962.01500539999995</v>
      </c>
      <c r="AH981">
        <f t="shared" si="1260"/>
        <v>949.12500599999998</v>
      </c>
      <c r="AI981">
        <f t="shared" si="1261"/>
        <v>992.05948329461285</v>
      </c>
      <c r="AJ981">
        <f t="shared" si="1262"/>
        <v>906.19052870538712</v>
      </c>
      <c r="AK981">
        <f t="shared" si="1263"/>
        <v>0.61849430389218563</v>
      </c>
      <c r="AL981">
        <f t="shared" si="1242"/>
        <v>-0.17540017745776371</v>
      </c>
      <c r="AM981">
        <f t="shared" si="1243"/>
        <v>-40741.777819711897</v>
      </c>
      <c r="AN981">
        <f t="shared" si="1196"/>
        <v>171729.64777679299</v>
      </c>
      <c r="AO981">
        <f t="shared" si="1197"/>
        <v>11176604</v>
      </c>
      <c r="AP981">
        <f t="shared" si="1199"/>
        <v>1.5365100863982744E-2</v>
      </c>
      <c r="AQ981">
        <f t="shared" si="1200"/>
        <v>961.26455340998984</v>
      </c>
      <c r="AR981">
        <f t="shared" si="1201"/>
        <v>949.33221655113891</v>
      </c>
      <c r="AS981">
        <f t="shared" si="1202"/>
        <v>958.72125871579215</v>
      </c>
      <c r="AT981">
        <f t="shared" si="1203"/>
        <v>966.21493540549056</v>
      </c>
      <c r="AU981">
        <f t="shared" si="1204"/>
        <v>959.1089800272249</v>
      </c>
      <c r="AV981">
        <f t="shared" si="1205"/>
        <v>973.94284018552821</v>
      </c>
      <c r="AW981">
        <f t="shared" si="1206"/>
        <v>-14.83386015830331</v>
      </c>
      <c r="AX981">
        <f t="shared" si="1233"/>
        <v>-20.689317621879951</v>
      </c>
      <c r="AY981">
        <f t="shared" si="1207"/>
        <v>5.8554574635766414</v>
      </c>
      <c r="AZ981">
        <f t="shared" si="1244"/>
        <v>960.58333333333337</v>
      </c>
      <c r="BA981">
        <f t="shared" si="1245"/>
        <v>223123336.08333334</v>
      </c>
      <c r="BB981">
        <f t="shared" si="1248"/>
        <v>0</v>
      </c>
      <c r="BC981">
        <f t="shared" si="1249"/>
        <v>223123336.08333334</v>
      </c>
      <c r="BD981">
        <f t="shared" si="1264"/>
        <v>2782437719.0087571</v>
      </c>
      <c r="BE981">
        <f t="shared" si="1265"/>
        <v>4089055206.9114652</v>
      </c>
      <c r="BF981">
        <f t="shared" si="1266"/>
        <v>0.68045980751391733</v>
      </c>
      <c r="BG981">
        <f t="shared" si="1267"/>
        <v>40.492477384543569</v>
      </c>
      <c r="BH981">
        <f t="shared" si="1208"/>
        <v>44647838</v>
      </c>
      <c r="BI981">
        <f t="shared" si="1209"/>
        <v>-1.523072971662031</v>
      </c>
      <c r="BJ981">
        <f t="shared" si="1250"/>
        <v>-485.00360000000455</v>
      </c>
      <c r="BK981">
        <f t="shared" si="1210"/>
        <v>-3.9973378020702263E-3</v>
      </c>
      <c r="BL981">
        <f t="shared" si="1211"/>
        <v>0.99600266219792977</v>
      </c>
      <c r="BM981">
        <f t="shared" si="1212"/>
        <v>22.628456399958306</v>
      </c>
      <c r="BN981">
        <f t="shared" si="1213"/>
        <v>961.22500600000001</v>
      </c>
      <c r="BO981">
        <f t="shared" si="1252"/>
        <v>968.5900024</v>
      </c>
      <c r="BP981">
        <f t="shared" si="1214"/>
        <v>973.79338433823534</v>
      </c>
      <c r="BQ981">
        <f t="shared" si="1215"/>
        <v>-5.2033819382353386</v>
      </c>
      <c r="BR981">
        <f t="shared" si="1216"/>
        <v>27.59997599999997</v>
      </c>
      <c r="BS981">
        <f t="shared" si="1217"/>
        <v>38.799987999999985</v>
      </c>
      <c r="BT981">
        <f t="shared" si="1218"/>
        <v>32.200012000000015</v>
      </c>
      <c r="BU981">
        <f t="shared" si="1219"/>
        <v>24.90002400000003</v>
      </c>
      <c r="BV981">
        <f t="shared" si="1220"/>
        <v>964.96333413333332</v>
      </c>
      <c r="BW981">
        <f t="shared" si="1221"/>
        <v>965.2214297142857</v>
      </c>
      <c r="BX981">
        <f t="shared" si="1222"/>
        <v>957.45091323636382</v>
      </c>
      <c r="BY981">
        <f t="shared" si="1223"/>
        <v>956.87762470476184</v>
      </c>
      <c r="BZ981">
        <f t="shared" si="1224"/>
        <v>991</v>
      </c>
      <c r="CA981">
        <f t="shared" si="1225"/>
        <v>900</v>
      </c>
      <c r="CB981">
        <f t="shared" si="1226"/>
        <v>968.39365738666675</v>
      </c>
      <c r="CC981">
        <f t="shared" si="1227"/>
        <v>965.79319957777773</v>
      </c>
      <c r="CD981">
        <f t="shared" si="1228"/>
        <v>936.88375018920613</v>
      </c>
      <c r="CE981">
        <f t="shared" si="1229"/>
        <v>970.71343072026445</v>
      </c>
      <c r="CF981">
        <f t="shared" si="1230"/>
        <v>963.15002400000003</v>
      </c>
      <c r="CG981">
        <f t="shared" si="1231"/>
        <v>979.40002400000003</v>
      </c>
      <c r="CH981">
        <f t="shared" si="1232"/>
        <v>951.29998799999998</v>
      </c>
    </row>
    <row r="982" spans="1:86">
      <c r="A982" s="1">
        <v>40906</v>
      </c>
      <c r="B982">
        <v>954</v>
      </c>
      <c r="C982">
        <v>959.5</v>
      </c>
      <c r="D982">
        <v>915.5</v>
      </c>
      <c r="E982">
        <v>921.75</v>
      </c>
      <c r="F982">
        <v>544045</v>
      </c>
      <c r="G982">
        <f t="shared" si="1246"/>
        <v>-389486.76136363635</v>
      </c>
      <c r="H982">
        <f t="shared" si="1274"/>
        <v>16856343.957553893</v>
      </c>
      <c r="I982">
        <f t="shared" si="1247"/>
        <v>937.6875</v>
      </c>
      <c r="J982">
        <f t="shared" si="1254"/>
        <v>977.38749699999994</v>
      </c>
      <c r="K982">
        <f t="shared" si="1255"/>
        <v>918.21250900000007</v>
      </c>
      <c r="L982">
        <f t="shared" si="1256"/>
        <v>4</v>
      </c>
      <c r="M982">
        <f t="shared" si="1257"/>
        <v>9</v>
      </c>
      <c r="N982">
        <f t="shared" si="1258"/>
        <v>60</v>
      </c>
      <c r="O982">
        <f t="shared" si="1259"/>
        <v>10</v>
      </c>
      <c r="P982">
        <f t="shared" si="1234"/>
        <v>44</v>
      </c>
      <c r="Q982">
        <f t="shared" si="1235"/>
        <v>37.75</v>
      </c>
      <c r="R982">
        <f t="shared" si="1236"/>
        <v>6.25</v>
      </c>
      <c r="S982">
        <f t="shared" si="1237"/>
        <v>44</v>
      </c>
      <c r="T982">
        <f t="shared" si="1273"/>
        <v>32.401585557297025</v>
      </c>
      <c r="U982">
        <f t="shared" si="1238"/>
        <v>-19.59997599999997</v>
      </c>
      <c r="V982">
        <f t="shared" si="1239"/>
        <v>4.5</v>
      </c>
      <c r="W982">
        <f t="shared" si="1240"/>
        <v>0</v>
      </c>
      <c r="X982">
        <f t="shared" si="1241"/>
        <v>4.5</v>
      </c>
      <c r="Y982">
        <f t="shared" si="1271"/>
        <v>5.027872262502096</v>
      </c>
      <c r="Z982">
        <f t="shared" si="1272"/>
        <v>8.0701315888383256</v>
      </c>
      <c r="AA982">
        <f t="shared" si="1268"/>
        <v>15.517364894415762</v>
      </c>
      <c r="AB982">
        <f t="shared" si="1269"/>
        <v>24.906594692928184</v>
      </c>
      <c r="AC982">
        <f t="shared" si="1270"/>
        <v>23.226892898072336</v>
      </c>
      <c r="AD982">
        <f t="shared" si="1198"/>
        <v>17.004945852547355</v>
      </c>
      <c r="AE982">
        <f t="shared" si="1251"/>
        <v>957.8400024</v>
      </c>
      <c r="AF982">
        <f t="shared" si="1253"/>
        <v>959.17499799999996</v>
      </c>
      <c r="AG982">
        <f t="shared" ref="AG982:AG1045" si="1275">AVERAGE(E963:E982)</f>
        <v>959.49500420000004</v>
      </c>
      <c r="AH982">
        <f t="shared" si="1260"/>
        <v>948.13000480000005</v>
      </c>
      <c r="AI982">
        <f t="shared" si="1261"/>
        <v>993.04897012700303</v>
      </c>
      <c r="AJ982">
        <f t="shared" si="1262"/>
        <v>903.21103947299707</v>
      </c>
      <c r="AK982">
        <f t="shared" si="1263"/>
        <v>0.20636005740606692</v>
      </c>
      <c r="AL982">
        <f t="shared" si="1242"/>
        <v>-0.71590909090909094</v>
      </c>
      <c r="AM982">
        <f t="shared" si="1243"/>
        <v>-389486.76136363635</v>
      </c>
      <c r="AN982">
        <f t="shared" ref="AN982:AN1045" si="1276">SUM(AM963:AM982)</f>
        <v>-533732.20962656895</v>
      </c>
      <c r="AO982">
        <f t="shared" ref="AO982:AO1045" si="1277">SUM(F963:F982)</f>
        <v>11247179</v>
      </c>
      <c r="AP982">
        <f t="shared" si="1199"/>
        <v>-4.7454762623282597E-2</v>
      </c>
      <c r="AQ982">
        <f t="shared" si="1200"/>
        <v>947.82960525059332</v>
      </c>
      <c r="AR982">
        <f t="shared" si="1201"/>
        <v>940.48803141406427</v>
      </c>
      <c r="AS982">
        <f t="shared" si="1202"/>
        <v>952.06643214694952</v>
      </c>
      <c r="AT982">
        <f t="shared" si="1203"/>
        <v>962.2130912189964</v>
      </c>
      <c r="AU982">
        <f t="shared" si="1204"/>
        <v>953.50513302314118</v>
      </c>
      <c r="AV982">
        <f t="shared" si="1205"/>
        <v>970.28934137254123</v>
      </c>
      <c r="AW982">
        <f t="shared" si="1206"/>
        <v>-16.784208349400046</v>
      </c>
      <c r="AX982">
        <f t="shared" si="1233"/>
        <v>-19.908295767383969</v>
      </c>
      <c r="AY982">
        <f t="shared" si="1207"/>
        <v>3.1240874179839224</v>
      </c>
      <c r="AZ982">
        <f t="shared" si="1244"/>
        <v>932.25</v>
      </c>
      <c r="BA982">
        <f t="shared" si="1245"/>
        <v>507185951.25</v>
      </c>
      <c r="BB982">
        <f t="shared" si="1248"/>
        <v>0</v>
      </c>
      <c r="BC982">
        <f t="shared" si="1249"/>
        <v>507185951.25</v>
      </c>
      <c r="BD982">
        <f t="shared" si="1264"/>
        <v>2782437719.0087571</v>
      </c>
      <c r="BE982">
        <f t="shared" si="1265"/>
        <v>3974993837.1605868</v>
      </c>
      <c r="BF982">
        <f t="shared" si="1266"/>
        <v>0.69998541708338968</v>
      </c>
      <c r="BG982">
        <f t="shared" si="1267"/>
        <v>41.175965984716044</v>
      </c>
      <c r="BH982">
        <f t="shared" si="1208"/>
        <v>44103793</v>
      </c>
      <c r="BI982">
        <f t="shared" si="1209"/>
        <v>-1.7298147710926748</v>
      </c>
      <c r="BJ982">
        <f t="shared" si="1250"/>
        <v>-3854.9987999999985</v>
      </c>
      <c r="BK982">
        <f t="shared" si="1210"/>
        <v>-3.9143113175979717E-2</v>
      </c>
      <c r="BL982">
        <f t="shared" si="1211"/>
        <v>0.96085688682402026</v>
      </c>
      <c r="BM982">
        <f t="shared" si="1212"/>
        <v>23.674373428577479</v>
      </c>
      <c r="BN982">
        <f t="shared" si="1213"/>
        <v>937.5</v>
      </c>
      <c r="BO982">
        <f t="shared" si="1252"/>
        <v>964.09500120000007</v>
      </c>
      <c r="BP982">
        <f t="shared" si="1214"/>
        <v>969.00588361764721</v>
      </c>
      <c r="BQ982">
        <f t="shared" si="1215"/>
        <v>-4.9108824176471444</v>
      </c>
      <c r="BR982">
        <f t="shared" si="1216"/>
        <v>-9.7999879999999848</v>
      </c>
      <c r="BS982">
        <f t="shared" si="1217"/>
        <v>6.7999879999999848</v>
      </c>
      <c r="BT982">
        <f t="shared" si="1218"/>
        <v>9.5999759999999696</v>
      </c>
      <c r="BU982">
        <f t="shared" si="1219"/>
        <v>22.299987999999985</v>
      </c>
      <c r="BV982">
        <f t="shared" si="1220"/>
        <v>949.99333493333324</v>
      </c>
      <c r="BW982">
        <f t="shared" si="1221"/>
        <v>952.61666723809526</v>
      </c>
      <c r="BX982">
        <f t="shared" si="1222"/>
        <v>952.47363941818173</v>
      </c>
      <c r="BY982">
        <f t="shared" si="1223"/>
        <v>953.04286228571436</v>
      </c>
      <c r="BZ982">
        <f t="shared" si="1224"/>
        <v>991</v>
      </c>
      <c r="CA982">
        <f t="shared" si="1225"/>
        <v>900</v>
      </c>
      <c r="CB982">
        <f t="shared" si="1226"/>
        <v>968.41716934666658</v>
      </c>
      <c r="CC982">
        <f t="shared" si="1227"/>
        <v>966.85721415555565</v>
      </c>
      <c r="CD982">
        <f t="shared" si="1228"/>
        <v>938.90620609444454</v>
      </c>
      <c r="CE982">
        <f t="shared" si="1229"/>
        <v>970.25647317909352</v>
      </c>
      <c r="CF982">
        <f t="shared" si="1230"/>
        <v>959.29998799999998</v>
      </c>
      <c r="CG982">
        <f t="shared" si="1231"/>
        <v>972.20001200000002</v>
      </c>
      <c r="CH982">
        <f t="shared" si="1232"/>
        <v>950.25</v>
      </c>
    </row>
    <row r="983" spans="1:86">
      <c r="A983" s="1">
        <v>40907</v>
      </c>
      <c r="B983">
        <v>935</v>
      </c>
      <c r="C983">
        <v>939.90002400000003</v>
      </c>
      <c r="D983">
        <v>911</v>
      </c>
      <c r="E983">
        <v>918.29998799999998</v>
      </c>
      <c r="F983">
        <v>390624</v>
      </c>
      <c r="G983">
        <f t="shared" si="1246"/>
        <v>-193285.02806613647</v>
      </c>
      <c r="H983">
        <f t="shared" si="1274"/>
        <v>16663058.929487757</v>
      </c>
      <c r="I983">
        <f t="shared" si="1247"/>
        <v>926.05000300000006</v>
      </c>
      <c r="J983">
        <f t="shared" si="1254"/>
        <v>977.38749699999994</v>
      </c>
      <c r="K983">
        <f t="shared" si="1255"/>
        <v>918.21250900000007</v>
      </c>
      <c r="L983">
        <f t="shared" si="1256"/>
        <v>5</v>
      </c>
      <c r="M983">
        <f t="shared" si="1257"/>
        <v>10</v>
      </c>
      <c r="N983">
        <f t="shared" si="1258"/>
        <v>50</v>
      </c>
      <c r="O983">
        <f t="shared" si="1259"/>
        <v>0</v>
      </c>
      <c r="P983">
        <f t="shared" si="1234"/>
        <v>28.90002400000003</v>
      </c>
      <c r="Q983">
        <f t="shared" si="1235"/>
        <v>21.600036000000046</v>
      </c>
      <c r="R983">
        <f t="shared" si="1236"/>
        <v>7.2999879999999848</v>
      </c>
      <c r="S983">
        <f t="shared" si="1237"/>
        <v>28.90002400000003</v>
      </c>
      <c r="T983">
        <f t="shared" si="1273"/>
        <v>32.151474017490095</v>
      </c>
      <c r="U983">
        <f t="shared" si="1238"/>
        <v>4.4499519999999393</v>
      </c>
      <c r="V983">
        <f t="shared" si="1239"/>
        <v>-6</v>
      </c>
      <c r="W983">
        <f t="shared" si="1240"/>
        <v>4.4499519999999393</v>
      </c>
      <c r="X983">
        <f t="shared" si="1241"/>
        <v>0</v>
      </c>
      <c r="Y983">
        <f t="shared" si="1271"/>
        <v>4.9865922437519421</v>
      </c>
      <c r="Z983">
        <f t="shared" si="1272"/>
        <v>7.4936936182070166</v>
      </c>
      <c r="AA983">
        <f t="shared" si="1268"/>
        <v>15.509684691405697</v>
      </c>
      <c r="AB983">
        <f t="shared" si="1269"/>
        <v>23.307465200912773</v>
      </c>
      <c r="AC983">
        <f t="shared" si="1270"/>
        <v>20.088493181850477</v>
      </c>
      <c r="AD983">
        <f t="shared" si="1198"/>
        <v>17.065905523970407</v>
      </c>
      <c r="AE983">
        <f t="shared" si="1251"/>
        <v>946.4</v>
      </c>
      <c r="AF983">
        <f t="shared" si="1253"/>
        <v>951.25</v>
      </c>
      <c r="AG983">
        <f t="shared" si="1275"/>
        <v>957.29750360000003</v>
      </c>
      <c r="AH983">
        <f t="shared" si="1260"/>
        <v>946.80500479999989</v>
      </c>
      <c r="AI983">
        <f t="shared" si="1261"/>
        <v>994.30936380135904</v>
      </c>
      <c r="AJ983">
        <f t="shared" si="1262"/>
        <v>899.30064579864074</v>
      </c>
      <c r="AK983">
        <f t="shared" si="1263"/>
        <v>0.19997472443334779</v>
      </c>
      <c r="AL983">
        <f t="shared" si="1242"/>
        <v>-0.49481093856531211</v>
      </c>
      <c r="AM983">
        <f t="shared" si="1243"/>
        <v>-193285.02806613647</v>
      </c>
      <c r="AN983">
        <f t="shared" si="1276"/>
        <v>133400.60230729432</v>
      </c>
      <c r="AO983">
        <f t="shared" si="1277"/>
        <v>10601155</v>
      </c>
      <c r="AP983">
        <f t="shared" si="1199"/>
        <v>1.2583591345216093E-2</v>
      </c>
      <c r="AQ983">
        <f t="shared" si="1200"/>
        <v>937.78953538539156</v>
      </c>
      <c r="AR983">
        <f t="shared" si="1201"/>
        <v>940.03544930105591</v>
      </c>
      <c r="AS983">
        <f t="shared" si="1202"/>
        <v>945.98847220049856</v>
      </c>
      <c r="AT983">
        <f t="shared" si="1203"/>
        <v>958.26091192928675</v>
      </c>
      <c r="AU983">
        <f t="shared" si="1204"/>
        <v>948.22436126967</v>
      </c>
      <c r="AV983">
        <f t="shared" si="1205"/>
        <v>966.65008663646336</v>
      </c>
      <c r="AW983">
        <f t="shared" si="1206"/>
        <v>-18.425725366793358</v>
      </c>
      <c r="AX983">
        <f t="shared" si="1233"/>
        <v>-19.611781687265847</v>
      </c>
      <c r="AY983">
        <f t="shared" si="1207"/>
        <v>1.1860563204724883</v>
      </c>
      <c r="AZ983">
        <f t="shared" si="1244"/>
        <v>923.06667066666671</v>
      </c>
      <c r="BA983">
        <f t="shared" si="1245"/>
        <v>360571995.16249603</v>
      </c>
      <c r="BB983">
        <f t="shared" si="1248"/>
        <v>0</v>
      </c>
      <c r="BC983">
        <f t="shared" si="1249"/>
        <v>360571995.16249603</v>
      </c>
      <c r="BD983">
        <f t="shared" si="1264"/>
        <v>2782437719.0087571</v>
      </c>
      <c r="BE983">
        <f t="shared" si="1265"/>
        <v>3807738041.4897499</v>
      </c>
      <c r="BF983">
        <f t="shared" si="1266"/>
        <v>0.73073244238202595</v>
      </c>
      <c r="BG983">
        <f t="shared" si="1267"/>
        <v>42.220994099833874</v>
      </c>
      <c r="BH983">
        <f t="shared" si="1208"/>
        <v>43713169</v>
      </c>
      <c r="BI983">
        <f t="shared" si="1209"/>
        <v>-1.9061422143877471</v>
      </c>
      <c r="BJ983">
        <f t="shared" si="1250"/>
        <v>-445.00120000000152</v>
      </c>
      <c r="BK983">
        <f t="shared" si="1210"/>
        <v>-3.7428934092758504E-3</v>
      </c>
      <c r="BL983">
        <f t="shared" si="1211"/>
        <v>0.9962571065907242</v>
      </c>
      <c r="BM983">
        <f t="shared" si="1212"/>
        <v>25.036995538434457</v>
      </c>
      <c r="BN983">
        <f t="shared" si="1213"/>
        <v>925.45001200000002</v>
      </c>
      <c r="BO983">
        <f t="shared" si="1252"/>
        <v>953.5100036</v>
      </c>
      <c r="BP983">
        <f t="shared" si="1214"/>
        <v>964.91911854411785</v>
      </c>
      <c r="BQ983">
        <f t="shared" si="1215"/>
        <v>-11.409114944117846</v>
      </c>
      <c r="BR983">
        <f t="shared" si="1216"/>
        <v>1.6499639999999545</v>
      </c>
      <c r="BS983">
        <f t="shared" si="1217"/>
        <v>11</v>
      </c>
      <c r="BT983">
        <f t="shared" si="1218"/>
        <v>8.7000120000000152</v>
      </c>
      <c r="BU983">
        <f t="shared" si="1219"/>
        <v>10</v>
      </c>
      <c r="BV983">
        <f t="shared" si="1220"/>
        <v>936.81333013333324</v>
      </c>
      <c r="BW983">
        <f t="shared" si="1221"/>
        <v>940.93809295238088</v>
      </c>
      <c r="BX983">
        <f t="shared" si="1222"/>
        <v>947.05</v>
      </c>
      <c r="BY983">
        <f t="shared" si="1223"/>
        <v>949.1195274095237</v>
      </c>
      <c r="BZ983">
        <f t="shared" si="1224"/>
        <v>991</v>
      </c>
      <c r="CA983">
        <f t="shared" si="1225"/>
        <v>900</v>
      </c>
      <c r="CB983">
        <f t="shared" si="1226"/>
        <v>959.92667046666668</v>
      </c>
      <c r="CC983">
        <f t="shared" si="1227"/>
        <v>965.55597445555543</v>
      </c>
      <c r="CD983">
        <f t="shared" si="1228"/>
        <v>940.58379483126987</v>
      </c>
      <c r="CE983">
        <f t="shared" si="1229"/>
        <v>972.6752803999882</v>
      </c>
      <c r="CF983">
        <f t="shared" si="1230"/>
        <v>921.75</v>
      </c>
      <c r="CG983">
        <f t="shared" si="1231"/>
        <v>959.5</v>
      </c>
      <c r="CH983">
        <f t="shared" si="1232"/>
        <v>915.5</v>
      </c>
    </row>
    <row r="984" spans="1:86">
      <c r="A984" s="1">
        <v>40910</v>
      </c>
      <c r="B984">
        <v>923</v>
      </c>
      <c r="C984">
        <v>944.34997599999997</v>
      </c>
      <c r="D984">
        <v>917</v>
      </c>
      <c r="E984">
        <v>938.90002400000003</v>
      </c>
      <c r="F984">
        <v>531425</v>
      </c>
      <c r="G984">
        <f t="shared" si="1246"/>
        <v>319633.9006878857</v>
      </c>
      <c r="H984">
        <f t="shared" si="1274"/>
        <v>16982692.830175642</v>
      </c>
      <c r="I984">
        <f t="shared" si="1247"/>
        <v>930.8125</v>
      </c>
      <c r="J984">
        <f t="shared" si="1254"/>
        <v>977.38749699999994</v>
      </c>
      <c r="K984">
        <f t="shared" si="1255"/>
        <v>918.93751499999996</v>
      </c>
      <c r="L984">
        <f t="shared" si="1256"/>
        <v>6</v>
      </c>
      <c r="M984">
        <f t="shared" si="1257"/>
        <v>10</v>
      </c>
      <c r="N984">
        <f t="shared" si="1258"/>
        <v>40</v>
      </c>
      <c r="O984">
        <f t="shared" si="1259"/>
        <v>0</v>
      </c>
      <c r="P984">
        <f t="shared" si="1234"/>
        <v>27.34997599999997</v>
      </c>
      <c r="Q984">
        <f t="shared" si="1235"/>
        <v>5.4499519999999393</v>
      </c>
      <c r="R984">
        <f t="shared" si="1236"/>
        <v>21.90002400000003</v>
      </c>
      <c r="S984">
        <f t="shared" si="1237"/>
        <v>27.34997599999997</v>
      </c>
      <c r="T984">
        <f t="shared" si="1273"/>
        <v>31.808509873383656</v>
      </c>
      <c r="U984">
        <f t="shared" si="1238"/>
        <v>20.350036000000046</v>
      </c>
      <c r="V984">
        <f t="shared" si="1239"/>
        <v>-24.34997599999997</v>
      </c>
      <c r="W984">
        <f t="shared" si="1240"/>
        <v>20.350036000000046</v>
      </c>
      <c r="X984">
        <f t="shared" si="1241"/>
        <v>0</v>
      </c>
      <c r="Y984">
        <f t="shared" si="1271"/>
        <v>6.0839810834839492</v>
      </c>
      <c r="Z984">
        <f t="shared" si="1272"/>
        <v>6.9584297883350867</v>
      </c>
      <c r="AA984">
        <f t="shared" si="1268"/>
        <v>19.12689751170906</v>
      </c>
      <c r="AB984">
        <f t="shared" si="1269"/>
        <v>21.876000529523949</v>
      </c>
      <c r="AC984">
        <f t="shared" si="1270"/>
        <v>6.7046554003337953</v>
      </c>
      <c r="AD984">
        <f t="shared" si="1198"/>
        <v>15.753203048013614</v>
      </c>
      <c r="AE984">
        <f t="shared" si="1251"/>
        <v>940.28000480000014</v>
      </c>
      <c r="AF984">
        <f t="shared" si="1253"/>
        <v>945.15000400000008</v>
      </c>
      <c r="AG984">
        <f t="shared" si="1275"/>
        <v>954.62500599999998</v>
      </c>
      <c r="AH984">
        <f t="shared" si="1260"/>
        <v>949.03000480000014</v>
      </c>
      <c r="AI984">
        <f t="shared" si="1261"/>
        <v>992.59751523941338</v>
      </c>
      <c r="AJ984">
        <f t="shared" si="1262"/>
        <v>905.4624943605869</v>
      </c>
      <c r="AK984">
        <f t="shared" si="1263"/>
        <v>0.38374386443210617</v>
      </c>
      <c r="AL984">
        <f t="shared" si="1242"/>
        <v>0.60146568318744076</v>
      </c>
      <c r="AM984">
        <f t="shared" si="1243"/>
        <v>319633.9006878857</v>
      </c>
      <c r="AN984">
        <f t="shared" si="1276"/>
        <v>-161605.64079540659</v>
      </c>
      <c r="AO984">
        <f t="shared" si="1277"/>
        <v>10286515</v>
      </c>
      <c r="AP984">
        <f t="shared" si="1199"/>
        <v>-1.5710436507933599E-2</v>
      </c>
      <c r="AQ984">
        <f t="shared" si="1200"/>
        <v>938.16710151435848</v>
      </c>
      <c r="AR984">
        <f t="shared" si="1201"/>
        <v>943.67334283025502</v>
      </c>
      <c r="AS984">
        <f t="shared" si="1202"/>
        <v>944.71255152440881</v>
      </c>
      <c r="AT984">
        <f t="shared" si="1203"/>
        <v>956.51843201565089</v>
      </c>
      <c r="AU984">
        <f t="shared" si="1204"/>
        <v>946.82571067921947</v>
      </c>
      <c r="AV984">
        <f t="shared" si="1205"/>
        <v>964.70758225191094</v>
      </c>
      <c r="AW984">
        <f t="shared" si="1206"/>
        <v>-17.881871572691466</v>
      </c>
      <c r="AX984">
        <f t="shared" si="1233"/>
        <v>-19.265799664350972</v>
      </c>
      <c r="AY984">
        <f t="shared" si="1207"/>
        <v>1.3839280916595058</v>
      </c>
      <c r="AZ984">
        <f t="shared" si="1244"/>
        <v>933.41666666666663</v>
      </c>
      <c r="BA984">
        <f t="shared" si="1245"/>
        <v>496040952.08333331</v>
      </c>
      <c r="BB984">
        <f t="shared" si="1248"/>
        <v>496040952.08333331</v>
      </c>
      <c r="BC984">
        <f t="shared" si="1249"/>
        <v>0</v>
      </c>
      <c r="BD984">
        <f t="shared" si="1264"/>
        <v>3278478671.0920906</v>
      </c>
      <c r="BE984">
        <f t="shared" si="1265"/>
        <v>3310085590.9034004</v>
      </c>
      <c r="BF984">
        <f t="shared" si="1266"/>
        <v>0.99045132854021356</v>
      </c>
      <c r="BG984">
        <f t="shared" si="1267"/>
        <v>49.76013803194099</v>
      </c>
      <c r="BH984">
        <f t="shared" si="1208"/>
        <v>44244594</v>
      </c>
      <c r="BI984">
        <f t="shared" si="1209"/>
        <v>-1.8536053724124282</v>
      </c>
      <c r="BJ984">
        <f t="shared" si="1250"/>
        <v>1960.0036000000046</v>
      </c>
      <c r="BK984">
        <f t="shared" si="1210"/>
        <v>2.2432795675915926E-2</v>
      </c>
      <c r="BL984">
        <f t="shared" si="1211"/>
        <v>1.0224327956759158</v>
      </c>
      <c r="BM984">
        <f t="shared" si="1212"/>
        <v>22.962094161951519</v>
      </c>
      <c r="BN984">
        <f t="shared" si="1213"/>
        <v>930.67498799999998</v>
      </c>
      <c r="BO984">
        <f t="shared" si="1252"/>
        <v>944.04000240000005</v>
      </c>
      <c r="BP984">
        <f t="shared" si="1214"/>
        <v>961.49926488235292</v>
      </c>
      <c r="BQ984">
        <f t="shared" si="1215"/>
        <v>-17.459262482352869</v>
      </c>
      <c r="BR984">
        <f t="shared" si="1216"/>
        <v>22.75</v>
      </c>
      <c r="BS984">
        <f t="shared" si="1217"/>
        <v>8.2999879999999848</v>
      </c>
      <c r="BT984">
        <f t="shared" si="1218"/>
        <v>17.449951999999939</v>
      </c>
      <c r="BU984">
        <f t="shared" si="1219"/>
        <v>-1</v>
      </c>
      <c r="BV984">
        <f t="shared" si="1220"/>
        <v>934.31333813333333</v>
      </c>
      <c r="BW984">
        <f t="shared" si="1221"/>
        <v>937.40952838095245</v>
      </c>
      <c r="BX984">
        <f t="shared" si="1222"/>
        <v>945.61273076363648</v>
      </c>
      <c r="BY984">
        <f t="shared" si="1223"/>
        <v>947.36738649523818</v>
      </c>
      <c r="BZ984">
        <f t="shared" si="1224"/>
        <v>991</v>
      </c>
      <c r="CA984">
        <f t="shared" si="1225"/>
        <v>908.70001200000002</v>
      </c>
      <c r="CB984">
        <f t="shared" si="1226"/>
        <v>950.6693410933334</v>
      </c>
      <c r="CC984">
        <f t="shared" si="1227"/>
        <v>957.46389272222223</v>
      </c>
      <c r="CD984">
        <f t="shared" si="1228"/>
        <v>948.65340998460329</v>
      </c>
      <c r="CE984">
        <f t="shared" si="1229"/>
        <v>969.35855024731882</v>
      </c>
      <c r="CF984">
        <f t="shared" si="1230"/>
        <v>918.29998799999998</v>
      </c>
      <c r="CG984">
        <f t="shared" si="1231"/>
        <v>939.90002400000003</v>
      </c>
      <c r="CH984">
        <f t="shared" si="1232"/>
        <v>911</v>
      </c>
    </row>
    <row r="985" spans="1:86">
      <c r="A985" s="1">
        <v>40911</v>
      </c>
      <c r="B985">
        <v>947</v>
      </c>
      <c r="C985">
        <v>964.70001200000002</v>
      </c>
      <c r="D985">
        <v>941.34997599999997</v>
      </c>
      <c r="E985">
        <v>952.79998799999998</v>
      </c>
      <c r="F985">
        <v>363198</v>
      </c>
      <c r="G985">
        <f t="shared" si="1246"/>
        <v>-6999.7090529541447</v>
      </c>
      <c r="H985">
        <f t="shared" si="1274"/>
        <v>16975693.121122688</v>
      </c>
      <c r="I985">
        <f t="shared" si="1247"/>
        <v>951.46249399999988</v>
      </c>
      <c r="J985">
        <f t="shared" si="1254"/>
        <v>977.38749699999994</v>
      </c>
      <c r="K985">
        <f t="shared" si="1255"/>
        <v>926.05000300000006</v>
      </c>
      <c r="L985">
        <f t="shared" si="1256"/>
        <v>7</v>
      </c>
      <c r="M985">
        <f t="shared" si="1257"/>
        <v>3</v>
      </c>
      <c r="N985">
        <f t="shared" si="1258"/>
        <v>30</v>
      </c>
      <c r="O985">
        <f t="shared" si="1259"/>
        <v>70</v>
      </c>
      <c r="P985">
        <f t="shared" si="1234"/>
        <v>23.350036000000046</v>
      </c>
      <c r="Q985">
        <f t="shared" si="1235"/>
        <v>11.90002400000003</v>
      </c>
      <c r="R985">
        <f t="shared" si="1236"/>
        <v>11.450012000000015</v>
      </c>
      <c r="S985">
        <f t="shared" si="1237"/>
        <v>23.350036000000046</v>
      </c>
      <c r="T985">
        <f t="shared" si="1273"/>
        <v>31.204333168141968</v>
      </c>
      <c r="U985">
        <f t="shared" si="1238"/>
        <v>4.2999879999999848</v>
      </c>
      <c r="V985">
        <f t="shared" si="1239"/>
        <v>-1.8000480000000607</v>
      </c>
      <c r="W985">
        <f t="shared" si="1240"/>
        <v>4.2999879999999848</v>
      </c>
      <c r="X985">
        <f t="shared" si="1241"/>
        <v>0</v>
      </c>
      <c r="Y985">
        <f t="shared" si="1271"/>
        <v>5.9565530060922374</v>
      </c>
      <c r="Z985">
        <f t="shared" si="1272"/>
        <v>6.4613990891682951</v>
      </c>
      <c r="AA985">
        <f t="shared" si="1268"/>
        <v>19.088864914997043</v>
      </c>
      <c r="AB985">
        <f t="shared" si="1269"/>
        <v>20.706736639272439</v>
      </c>
      <c r="AC985">
        <f t="shared" si="1270"/>
        <v>4.065453620720108</v>
      </c>
      <c r="AD985">
        <f t="shared" si="1198"/>
        <v>13.540920583124905</v>
      </c>
      <c r="AE985">
        <f t="shared" si="1251"/>
        <v>938.20999759999995</v>
      </c>
      <c r="AF985">
        <f t="shared" si="1253"/>
        <v>942.36666866666667</v>
      </c>
      <c r="AG985">
        <f t="shared" si="1275"/>
        <v>952.28750600000001</v>
      </c>
      <c r="AH985">
        <f t="shared" si="1260"/>
        <v>952.69500120000009</v>
      </c>
      <c r="AI985">
        <f t="shared" si="1261"/>
        <v>990.34665489288182</v>
      </c>
      <c r="AJ985">
        <f t="shared" si="1262"/>
        <v>915.04334750711837</v>
      </c>
      <c r="AK985">
        <f t="shared" si="1263"/>
        <v>0.50139418577542771</v>
      </c>
      <c r="AL985">
        <f t="shared" si="1242"/>
        <v>-1.9272432813380428E-2</v>
      </c>
      <c r="AM985">
        <f t="shared" si="1243"/>
        <v>-6999.7090529541447</v>
      </c>
      <c r="AN985">
        <f t="shared" si="1276"/>
        <v>-461692.46357079042</v>
      </c>
      <c r="AO985">
        <f t="shared" si="1277"/>
        <v>10129248</v>
      </c>
      <c r="AP985">
        <f t="shared" si="1199"/>
        <v>-4.5580132263598486E-2</v>
      </c>
      <c r="AQ985">
        <f t="shared" si="1200"/>
        <v>943.14228291947654</v>
      </c>
      <c r="AR985">
        <f t="shared" si="1201"/>
        <v>944.97769012363233</v>
      </c>
      <c r="AS985">
        <f t="shared" si="1202"/>
        <v>946.16829009001526</v>
      </c>
      <c r="AT985">
        <f t="shared" si="1203"/>
        <v>956.18377205424235</v>
      </c>
      <c r="AU985">
        <f t="shared" si="1204"/>
        <v>947.72185227733655</v>
      </c>
      <c r="AV985">
        <f t="shared" si="1205"/>
        <v>963.8740506542772</v>
      </c>
      <c r="AW985">
        <f t="shared" si="1206"/>
        <v>-16.152198376940646</v>
      </c>
      <c r="AX985">
        <f t="shared" si="1233"/>
        <v>-18.643079406868907</v>
      </c>
      <c r="AY985">
        <f t="shared" si="1207"/>
        <v>2.4908810299282607</v>
      </c>
      <c r="AZ985">
        <f t="shared" si="1244"/>
        <v>952.94999199999995</v>
      </c>
      <c r="BA985">
        <f t="shared" si="1245"/>
        <v>346109531.19441599</v>
      </c>
      <c r="BB985">
        <f t="shared" si="1248"/>
        <v>346109531.19441599</v>
      </c>
      <c r="BC985">
        <f t="shared" si="1249"/>
        <v>0</v>
      </c>
      <c r="BD985">
        <f t="shared" si="1264"/>
        <v>3624588202.2865067</v>
      </c>
      <c r="BE985">
        <f t="shared" si="1265"/>
        <v>2724447249.035996</v>
      </c>
      <c r="BF985">
        <f t="shared" si="1266"/>
        <v>1.3303939738855328</v>
      </c>
      <c r="BG985">
        <f t="shared" si="1267"/>
        <v>57.088800811964376</v>
      </c>
      <c r="BH985">
        <f t="shared" si="1208"/>
        <v>44607792</v>
      </c>
      <c r="BI985">
        <f t="shared" si="1209"/>
        <v>-1.675758193300934</v>
      </c>
      <c r="BJ985">
        <f t="shared" si="1250"/>
        <v>1289.9963999999954</v>
      </c>
      <c r="BK985">
        <f t="shared" si="1210"/>
        <v>1.4804519804762465E-2</v>
      </c>
      <c r="BL985">
        <f t="shared" si="1211"/>
        <v>1.0148045198047624</v>
      </c>
      <c r="BM985">
        <f t="shared" si="1212"/>
        <v>19.844163890232675</v>
      </c>
      <c r="BN985">
        <f t="shared" si="1213"/>
        <v>953.02499399999999</v>
      </c>
      <c r="BO985">
        <f t="shared" si="1252"/>
        <v>941.57500000000005</v>
      </c>
      <c r="BP985">
        <f t="shared" si="1214"/>
        <v>959.63382317647063</v>
      </c>
      <c r="BQ985">
        <f t="shared" si="1215"/>
        <v>-18.058823176470582</v>
      </c>
      <c r="BR985">
        <f t="shared" si="1216"/>
        <v>-9.1000360000000455</v>
      </c>
      <c r="BS985">
        <f t="shared" si="1217"/>
        <v>15.25</v>
      </c>
      <c r="BT985">
        <f t="shared" si="1218"/>
        <v>-4.2999879999999848</v>
      </c>
      <c r="BU985">
        <f t="shared" si="1219"/>
        <v>20.90002400000003</v>
      </c>
      <c r="BV985">
        <f t="shared" si="1220"/>
        <v>938.48666586666673</v>
      </c>
      <c r="BW985">
        <f t="shared" si="1221"/>
        <v>939.59523809523807</v>
      </c>
      <c r="BX985">
        <f t="shared" si="1222"/>
        <v>946.29818225454562</v>
      </c>
      <c r="BY985">
        <f t="shared" si="1223"/>
        <v>947.1935752571427</v>
      </c>
      <c r="BZ985">
        <f t="shared" si="1224"/>
        <v>991</v>
      </c>
      <c r="CA985">
        <f t="shared" si="1225"/>
        <v>911</v>
      </c>
      <c r="CB985">
        <f t="shared" si="1226"/>
        <v>941.14282765333337</v>
      </c>
      <c r="CC985">
        <f t="shared" si="1227"/>
        <v>949.2855623555555</v>
      </c>
      <c r="CD985">
        <f t="shared" si="1228"/>
        <v>961.41080720952391</v>
      </c>
      <c r="CE985">
        <f t="shared" si="1229"/>
        <v>963.83907671283885</v>
      </c>
      <c r="CF985">
        <f t="shared" si="1230"/>
        <v>938.90002400000003</v>
      </c>
      <c r="CG985">
        <f t="shared" si="1231"/>
        <v>944.34997599999997</v>
      </c>
      <c r="CH985">
        <f t="shared" si="1232"/>
        <v>917</v>
      </c>
    </row>
    <row r="986" spans="1:86">
      <c r="A986" s="1">
        <v>40912</v>
      </c>
      <c r="B986">
        <v>953</v>
      </c>
      <c r="C986">
        <v>969</v>
      </c>
      <c r="D986">
        <v>943.15002400000003</v>
      </c>
      <c r="E986">
        <v>948.25</v>
      </c>
      <c r="F986">
        <v>296634</v>
      </c>
      <c r="G986">
        <f t="shared" si="1246"/>
        <v>-179587.3705730332</v>
      </c>
      <c r="H986">
        <f t="shared" si="1274"/>
        <v>16796105.750549655</v>
      </c>
      <c r="I986">
        <f t="shared" si="1247"/>
        <v>953.35000600000001</v>
      </c>
      <c r="J986">
        <f t="shared" si="1254"/>
        <v>977.38749699999994</v>
      </c>
      <c r="K986">
        <f t="shared" si="1255"/>
        <v>926.05000300000006</v>
      </c>
      <c r="L986">
        <f t="shared" si="1256"/>
        <v>8</v>
      </c>
      <c r="M986">
        <f t="shared" si="1257"/>
        <v>4</v>
      </c>
      <c r="N986">
        <f t="shared" si="1258"/>
        <v>20</v>
      </c>
      <c r="O986">
        <f t="shared" si="1259"/>
        <v>60</v>
      </c>
      <c r="P986">
        <f t="shared" si="1234"/>
        <v>25.84997599999997</v>
      </c>
      <c r="Q986">
        <f t="shared" si="1235"/>
        <v>20.75</v>
      </c>
      <c r="R986">
        <f t="shared" si="1236"/>
        <v>5.0999759999999696</v>
      </c>
      <c r="S986">
        <f t="shared" si="1237"/>
        <v>25.84997599999997</v>
      </c>
      <c r="T986">
        <f t="shared" si="1273"/>
        <v>30.821879084703255</v>
      </c>
      <c r="U986">
        <f t="shared" si="1238"/>
        <v>-21</v>
      </c>
      <c r="V986">
        <f t="shared" si="1239"/>
        <v>17.550048000000061</v>
      </c>
      <c r="W986">
        <f t="shared" si="1240"/>
        <v>0</v>
      </c>
      <c r="X986">
        <f t="shared" si="1241"/>
        <v>17.550048000000061</v>
      </c>
      <c r="Y986">
        <f t="shared" si="1271"/>
        <v>5.5310849342285069</v>
      </c>
      <c r="Z986">
        <f t="shared" si="1272"/>
        <v>7.2534454399419923</v>
      </c>
      <c r="AA986">
        <f t="shared" si="1268"/>
        <v>17.945320332443835</v>
      </c>
      <c r="AB986">
        <f t="shared" si="1269"/>
        <v>23.533430327230896</v>
      </c>
      <c r="AC986">
        <f t="shared" si="1270"/>
        <v>13.472223502188967</v>
      </c>
      <c r="AD986">
        <f t="shared" si="1198"/>
        <v>12.507277049098692</v>
      </c>
      <c r="AE986">
        <f t="shared" si="1251"/>
        <v>936</v>
      </c>
      <c r="AF986">
        <f t="shared" si="1253"/>
        <v>939.88333133333333</v>
      </c>
      <c r="AG986">
        <f t="shared" si="1275"/>
        <v>949.76500539999995</v>
      </c>
      <c r="AH986">
        <f t="shared" si="1260"/>
        <v>951.32999880000011</v>
      </c>
      <c r="AI986">
        <f t="shared" si="1261"/>
        <v>988.53489546654782</v>
      </c>
      <c r="AJ986">
        <f t="shared" si="1262"/>
        <v>914.1251021334524</v>
      </c>
      <c r="AK986">
        <f t="shared" si="1263"/>
        <v>0.45860761518026938</v>
      </c>
      <c r="AL986">
        <f t="shared" si="1242"/>
        <v>-0.60541735125789087</v>
      </c>
      <c r="AM986">
        <f t="shared" si="1243"/>
        <v>-179587.3705730332</v>
      </c>
      <c r="AN986">
        <f t="shared" si="1276"/>
        <v>-451537.61882219906</v>
      </c>
      <c r="AO986">
        <f t="shared" si="1277"/>
        <v>9892371</v>
      </c>
      <c r="AP986">
        <f t="shared" si="1199"/>
        <v>-4.564503482756551E-2</v>
      </c>
      <c r="AQ986">
        <f t="shared" si="1200"/>
        <v>944.87890672685455</v>
      </c>
      <c r="AR986">
        <f t="shared" si="1201"/>
        <v>941.69230185839717</v>
      </c>
      <c r="AS986">
        <f t="shared" si="1202"/>
        <v>946.54299787381251</v>
      </c>
      <c r="AT986">
        <f t="shared" si="1203"/>
        <v>955.46973256936053</v>
      </c>
      <c r="AU986">
        <f t="shared" si="1204"/>
        <v>947.80107443573604</v>
      </c>
      <c r="AV986">
        <f t="shared" si="1205"/>
        <v>962.78036710847778</v>
      </c>
      <c r="AW986">
        <f t="shared" si="1206"/>
        <v>-14.979292672741735</v>
      </c>
      <c r="AX986">
        <f t="shared" si="1233"/>
        <v>-17.910322060043473</v>
      </c>
      <c r="AY986">
        <f t="shared" si="1207"/>
        <v>2.9310293873017379</v>
      </c>
      <c r="AZ986">
        <f t="shared" si="1244"/>
        <v>953.46667466666668</v>
      </c>
      <c r="BA986">
        <f t="shared" si="1245"/>
        <v>282830633.57307202</v>
      </c>
      <c r="BB986">
        <f t="shared" si="1248"/>
        <v>282830633.57307202</v>
      </c>
      <c r="BC986">
        <f t="shared" si="1249"/>
        <v>0</v>
      </c>
      <c r="BD986">
        <f t="shared" si="1264"/>
        <v>3907418835.8595786</v>
      </c>
      <c r="BE986">
        <f t="shared" si="1265"/>
        <v>2224177887.655345</v>
      </c>
      <c r="BF986">
        <f t="shared" si="1266"/>
        <v>1.7567924119498601</v>
      </c>
      <c r="BG986">
        <f t="shared" si="1267"/>
        <v>63.725959355325308</v>
      </c>
      <c r="BH986">
        <f t="shared" si="1208"/>
        <v>44311158</v>
      </c>
      <c r="BI986">
        <f t="shared" si="1209"/>
        <v>-1.5558369472914271</v>
      </c>
      <c r="BJ986">
        <f t="shared" si="1250"/>
        <v>-554.99879999999848</v>
      </c>
      <c r="BK986">
        <f t="shared" si="1210"/>
        <v>-4.7753862902021622E-3</v>
      </c>
      <c r="BL986">
        <f t="shared" si="1211"/>
        <v>0.99522461370979787</v>
      </c>
      <c r="BM986">
        <f t="shared" si="1212"/>
        <v>19.60870226291404</v>
      </c>
      <c r="BN986">
        <f t="shared" si="1213"/>
        <v>956.07501200000002</v>
      </c>
      <c r="BO986">
        <f t="shared" si="1252"/>
        <v>940.54500119999989</v>
      </c>
      <c r="BP986">
        <f t="shared" si="1214"/>
        <v>958.4816176470589</v>
      </c>
      <c r="BQ986">
        <f t="shared" si="1215"/>
        <v>-17.936616447059009</v>
      </c>
      <c r="BR986">
        <f t="shared" si="1216"/>
        <v>-17.59997599999997</v>
      </c>
      <c r="BS986">
        <f t="shared" si="1217"/>
        <v>2.1500240000000304</v>
      </c>
      <c r="BT986">
        <f t="shared" si="1218"/>
        <v>-9.9500120000000152</v>
      </c>
      <c r="BU986">
        <f t="shared" si="1219"/>
        <v>12</v>
      </c>
      <c r="BV986">
        <f t="shared" si="1220"/>
        <v>941.83333333333326</v>
      </c>
      <c r="BW986">
        <f t="shared" si="1221"/>
        <v>941.27618990476185</v>
      </c>
      <c r="BX986">
        <f t="shared" si="1222"/>
        <v>945.49000021818188</v>
      </c>
      <c r="BY986">
        <f t="shared" si="1223"/>
        <v>946.80905087619044</v>
      </c>
      <c r="BZ986">
        <f t="shared" si="1224"/>
        <v>991</v>
      </c>
      <c r="CA986">
        <f t="shared" si="1225"/>
        <v>911</v>
      </c>
      <c r="CB986">
        <f t="shared" si="1226"/>
        <v>927.40583293333327</v>
      </c>
      <c r="CC986">
        <f t="shared" si="1227"/>
        <v>940.93291160000001</v>
      </c>
      <c r="CD986">
        <f t="shared" si="1228"/>
        <v>960.90124654793658</v>
      </c>
      <c r="CE986">
        <f t="shared" si="1229"/>
        <v>956.96362136377286</v>
      </c>
      <c r="CF986">
        <f t="shared" si="1230"/>
        <v>952.79998799999998</v>
      </c>
      <c r="CG986">
        <f t="shared" si="1231"/>
        <v>964.70001200000002</v>
      </c>
      <c r="CH986">
        <f t="shared" si="1232"/>
        <v>941.34997599999997</v>
      </c>
    </row>
    <row r="987" spans="1:86">
      <c r="A987" s="1">
        <v>40913</v>
      </c>
      <c r="B987">
        <v>948</v>
      </c>
      <c r="C987">
        <v>948</v>
      </c>
      <c r="D987">
        <v>925.59997599999997</v>
      </c>
      <c r="E987">
        <v>933.45001200000002</v>
      </c>
      <c r="F987">
        <v>458779</v>
      </c>
      <c r="G987">
        <f t="shared" si="1246"/>
        <v>-137222.94577041382</v>
      </c>
      <c r="H987">
        <f t="shared" si="1274"/>
        <v>16658882.804779241</v>
      </c>
      <c r="I987">
        <f t="shared" si="1247"/>
        <v>938.76249699999994</v>
      </c>
      <c r="J987">
        <f t="shared" si="1254"/>
        <v>977.38749699999994</v>
      </c>
      <c r="K987">
        <f t="shared" si="1255"/>
        <v>926.05000300000006</v>
      </c>
      <c r="L987">
        <f t="shared" si="1256"/>
        <v>9</v>
      </c>
      <c r="M987">
        <f t="shared" si="1257"/>
        <v>5</v>
      </c>
      <c r="N987">
        <f t="shared" si="1258"/>
        <v>10</v>
      </c>
      <c r="O987">
        <f t="shared" si="1259"/>
        <v>50</v>
      </c>
      <c r="P987">
        <f t="shared" si="1234"/>
        <v>22.40002400000003</v>
      </c>
      <c r="Q987">
        <f t="shared" si="1235"/>
        <v>14.549987999999985</v>
      </c>
      <c r="R987">
        <f t="shared" si="1236"/>
        <v>7.8500360000000455</v>
      </c>
      <c r="S987">
        <f t="shared" si="1237"/>
        <v>22.40002400000003</v>
      </c>
      <c r="T987">
        <f t="shared" si="1273"/>
        <v>30.220318007224453</v>
      </c>
      <c r="U987">
        <f t="shared" si="1238"/>
        <v>7.7999879999999848</v>
      </c>
      <c r="V987">
        <f t="shared" si="1239"/>
        <v>-1.4000240000000304</v>
      </c>
      <c r="W987">
        <f t="shared" si="1240"/>
        <v>7.7999879999999848</v>
      </c>
      <c r="X987">
        <f t="shared" si="1241"/>
        <v>0</v>
      </c>
      <c r="Y987">
        <f t="shared" si="1271"/>
        <v>5.6931494389264694</v>
      </c>
      <c r="Z987">
        <f t="shared" si="1272"/>
        <v>6.7353421942318494</v>
      </c>
      <c r="AA987">
        <f t="shared" si="1268"/>
        <v>18.83881379926402</v>
      </c>
      <c r="AB987">
        <f t="shared" si="1269"/>
        <v>22.287462999633895</v>
      </c>
      <c r="AC987">
        <f t="shared" si="1270"/>
        <v>8.3855127884133918</v>
      </c>
      <c r="AD987">
        <f t="shared" si="1198"/>
        <v>10.866521523496266</v>
      </c>
      <c r="AE987">
        <f t="shared" si="1251"/>
        <v>938.3400024</v>
      </c>
      <c r="AF987">
        <f t="shared" si="1253"/>
        <v>935.57500200000004</v>
      </c>
      <c r="AG987">
        <f t="shared" si="1275"/>
        <v>947.6425048000001</v>
      </c>
      <c r="AH987">
        <f t="shared" si="1260"/>
        <v>948.0900024</v>
      </c>
      <c r="AI987">
        <f t="shared" si="1261"/>
        <v>985.31579594845584</v>
      </c>
      <c r="AJ987">
        <f t="shared" si="1262"/>
        <v>910.86420885154416</v>
      </c>
      <c r="AK987">
        <f t="shared" si="1263"/>
        <v>0.30336227915539937</v>
      </c>
      <c r="AL987">
        <f t="shared" si="1242"/>
        <v>-0.29910467953069741</v>
      </c>
      <c r="AM987">
        <f t="shared" si="1243"/>
        <v>-137222.94577041382</v>
      </c>
      <c r="AN987">
        <f t="shared" si="1276"/>
        <v>-328494.83273784537</v>
      </c>
      <c r="AO987">
        <f t="shared" si="1277"/>
        <v>9814091</v>
      </c>
      <c r="AP987">
        <f t="shared" si="1199"/>
        <v>-3.347175329206193E-2</v>
      </c>
      <c r="AQ987">
        <f t="shared" si="1200"/>
        <v>940.993082519724</v>
      </c>
      <c r="AR987">
        <f t="shared" si="1201"/>
        <v>943.98874582875396</v>
      </c>
      <c r="AS987">
        <f t="shared" si="1202"/>
        <v>944.18626041652624</v>
      </c>
      <c r="AT987">
        <f t="shared" si="1203"/>
        <v>953.48795771811808</v>
      </c>
      <c r="AU987">
        <f t="shared" si="1204"/>
        <v>945.64841507037568</v>
      </c>
      <c r="AV987">
        <f t="shared" si="1205"/>
        <v>960.72724225088439</v>
      </c>
      <c r="AW987">
        <f t="shared" si="1206"/>
        <v>-15.078827180508711</v>
      </c>
      <c r="AX987">
        <f t="shared" si="1233"/>
        <v>-17.34402308413652</v>
      </c>
      <c r="AY987">
        <f t="shared" si="1207"/>
        <v>2.2651959036278093</v>
      </c>
      <c r="AZ987">
        <f t="shared" si="1244"/>
        <v>935.68332933333329</v>
      </c>
      <c r="BA987">
        <f t="shared" si="1245"/>
        <v>429271862.14821732</v>
      </c>
      <c r="BB987">
        <f t="shared" si="1248"/>
        <v>0</v>
      </c>
      <c r="BC987">
        <f t="shared" si="1249"/>
        <v>429271862.14821732</v>
      </c>
      <c r="BD987">
        <f t="shared" si="1264"/>
        <v>3117925425.4686027</v>
      </c>
      <c r="BE987">
        <f t="shared" si="1265"/>
        <v>2653449749.8035622</v>
      </c>
      <c r="BF987">
        <f t="shared" si="1266"/>
        <v>1.1750459663686588</v>
      </c>
      <c r="BG987">
        <f t="shared" si="1267"/>
        <v>54.023960161653648</v>
      </c>
      <c r="BH987">
        <f t="shared" si="1208"/>
        <v>43852379</v>
      </c>
      <c r="BI987">
        <f t="shared" si="1209"/>
        <v>-1.5695221825063044</v>
      </c>
      <c r="BJ987">
        <f t="shared" si="1250"/>
        <v>-1579.9987999999985</v>
      </c>
      <c r="BK987">
        <f t="shared" si="1210"/>
        <v>-1.5607685736883717E-2</v>
      </c>
      <c r="BL987">
        <f t="shared" si="1211"/>
        <v>0.98439231426311624</v>
      </c>
      <c r="BM987">
        <f t="shared" si="1212"/>
        <v>19.619715886722425</v>
      </c>
      <c r="BN987">
        <f t="shared" si="1213"/>
        <v>936.79998799999998</v>
      </c>
      <c r="BO987">
        <f t="shared" si="1252"/>
        <v>940.40499879999993</v>
      </c>
      <c r="BP987">
        <f t="shared" si="1214"/>
        <v>957.50588182352942</v>
      </c>
      <c r="BQ987">
        <f t="shared" si="1215"/>
        <v>-17.100883023529491</v>
      </c>
      <c r="BR987">
        <f t="shared" si="1216"/>
        <v>-42.049987999999985</v>
      </c>
      <c r="BS987">
        <f t="shared" si="1217"/>
        <v>-42.65002400000003</v>
      </c>
      <c r="BT987">
        <f t="shared" si="1218"/>
        <v>-40.5</v>
      </c>
      <c r="BU987">
        <f t="shared" si="1219"/>
        <v>-27</v>
      </c>
      <c r="BV987">
        <f t="shared" si="1220"/>
        <v>940.98333733333334</v>
      </c>
      <c r="BW987">
        <f t="shared" si="1221"/>
        <v>939.43809866666663</v>
      </c>
      <c r="BX987">
        <f t="shared" si="1222"/>
        <v>942.23909352727287</v>
      </c>
      <c r="BY987">
        <f t="shared" si="1223"/>
        <v>945.25524198095218</v>
      </c>
      <c r="BZ987">
        <f t="shared" si="1224"/>
        <v>991</v>
      </c>
      <c r="CA987">
        <f t="shared" si="1225"/>
        <v>911</v>
      </c>
      <c r="CB987">
        <f t="shared" si="1226"/>
        <v>932.29383261333328</v>
      </c>
      <c r="CC987">
        <f t="shared" si="1227"/>
        <v>928.7673611111112</v>
      </c>
      <c r="CD987">
        <f t="shared" si="1228"/>
        <v>959.05282363476203</v>
      </c>
      <c r="CE987">
        <f t="shared" si="1229"/>
        <v>953.75420887201165</v>
      </c>
      <c r="CF987">
        <f t="shared" si="1230"/>
        <v>948.25</v>
      </c>
      <c r="CG987">
        <f t="shared" si="1231"/>
        <v>969</v>
      </c>
      <c r="CH987">
        <f t="shared" si="1232"/>
        <v>943.15002400000003</v>
      </c>
    </row>
    <row r="988" spans="1:86">
      <c r="A988" s="1">
        <v>40914</v>
      </c>
      <c r="B988">
        <v>928.70001200000002</v>
      </c>
      <c r="C988">
        <v>955.79998799999998</v>
      </c>
      <c r="D988">
        <v>927</v>
      </c>
      <c r="E988">
        <v>949.75</v>
      </c>
      <c r="F988">
        <v>349108</v>
      </c>
      <c r="G988">
        <f t="shared" si="1246"/>
        <v>202434.38258710413</v>
      </c>
      <c r="H988">
        <f t="shared" si="1274"/>
        <v>16861317.187366344</v>
      </c>
      <c r="I988">
        <f t="shared" si="1247"/>
        <v>940.3125</v>
      </c>
      <c r="J988">
        <f t="shared" si="1254"/>
        <v>977.38749699999994</v>
      </c>
      <c r="K988">
        <f t="shared" si="1255"/>
        <v>926.05000300000006</v>
      </c>
      <c r="L988">
        <f t="shared" si="1256"/>
        <v>10</v>
      </c>
      <c r="M988">
        <f t="shared" si="1257"/>
        <v>6</v>
      </c>
      <c r="N988">
        <f t="shared" si="1258"/>
        <v>0</v>
      </c>
      <c r="O988">
        <f t="shared" si="1259"/>
        <v>40</v>
      </c>
      <c r="P988">
        <f t="shared" si="1234"/>
        <v>28.799987999999985</v>
      </c>
      <c r="Q988">
        <f t="shared" si="1235"/>
        <v>6.0499879999999848</v>
      </c>
      <c r="R988">
        <f t="shared" si="1236"/>
        <v>22.75</v>
      </c>
      <c r="S988">
        <f t="shared" si="1237"/>
        <v>28.799987999999985</v>
      </c>
      <c r="T988">
        <f t="shared" si="1273"/>
        <v>30.118865863851276</v>
      </c>
      <c r="U988">
        <f t="shared" si="1238"/>
        <v>19.200012000000015</v>
      </c>
      <c r="V988">
        <f t="shared" si="1239"/>
        <v>-21</v>
      </c>
      <c r="W988">
        <f t="shared" si="1240"/>
        <v>19.200012000000015</v>
      </c>
      <c r="X988">
        <f t="shared" si="1241"/>
        <v>0</v>
      </c>
      <c r="Y988">
        <f t="shared" si="1271"/>
        <v>6.6579253361460085</v>
      </c>
      <c r="Z988">
        <f t="shared" si="1272"/>
        <v>6.2542463232152894</v>
      </c>
      <c r="AA988">
        <f t="shared" si="1268"/>
        <v>22.105498149373759</v>
      </c>
      <c r="AB988">
        <f t="shared" si="1269"/>
        <v>20.765211915637398</v>
      </c>
      <c r="AC988">
        <f t="shared" si="1270"/>
        <v>3.1263448440762653</v>
      </c>
      <c r="AD988">
        <f t="shared" si="1198"/>
        <v>8.8501111447269061</v>
      </c>
      <c r="AE988">
        <f t="shared" si="1251"/>
        <v>944.63000480000005</v>
      </c>
      <c r="AF988">
        <f t="shared" si="1253"/>
        <v>940.24166866666667</v>
      </c>
      <c r="AG988">
        <f t="shared" si="1275"/>
        <v>945.84000540000011</v>
      </c>
      <c r="AH988">
        <f t="shared" si="1260"/>
        <v>945.51500240000007</v>
      </c>
      <c r="AI988">
        <f t="shared" si="1261"/>
        <v>978.06982162469058</v>
      </c>
      <c r="AJ988">
        <f t="shared" si="1262"/>
        <v>912.96018317530957</v>
      </c>
      <c r="AK988">
        <f t="shared" si="1263"/>
        <v>0.56504409640198505</v>
      </c>
      <c r="AL988">
        <f t="shared" si="1242"/>
        <v>0.57986176938684919</v>
      </c>
      <c r="AM988">
        <f t="shared" si="1243"/>
        <v>202434.38258710413</v>
      </c>
      <c r="AN988">
        <f t="shared" si="1276"/>
        <v>-471249.40075271181</v>
      </c>
      <c r="AO988">
        <f t="shared" si="1277"/>
        <v>9528550</v>
      </c>
      <c r="AP988">
        <f t="shared" si="1199"/>
        <v>-4.9456570071281757E-2</v>
      </c>
      <c r="AQ988">
        <f t="shared" si="1200"/>
        <v>943.9704344630178</v>
      </c>
      <c r="AR988">
        <f t="shared" si="1201"/>
        <v>951.70119984755911</v>
      </c>
      <c r="AS988">
        <f t="shared" si="1202"/>
        <v>945.18773354155155</v>
      </c>
      <c r="AT988">
        <f t="shared" si="1203"/>
        <v>953.15154152348748</v>
      </c>
      <c r="AU988">
        <f t="shared" si="1204"/>
        <v>946.26365280981929</v>
      </c>
      <c r="AV988">
        <f t="shared" si="1205"/>
        <v>959.95883529332252</v>
      </c>
      <c r="AW988">
        <f t="shared" si="1206"/>
        <v>-13.695182483503231</v>
      </c>
      <c r="AX988">
        <f t="shared" si="1233"/>
        <v>-16.614254964009863</v>
      </c>
      <c r="AY988">
        <f t="shared" si="1207"/>
        <v>2.9190724805066317</v>
      </c>
      <c r="AZ988">
        <f t="shared" si="1244"/>
        <v>944.18332933333329</v>
      </c>
      <c r="BA988">
        <f t="shared" si="1245"/>
        <v>329621953.73690134</v>
      </c>
      <c r="BB988">
        <f t="shared" si="1248"/>
        <v>329621953.73690134</v>
      </c>
      <c r="BC988">
        <f t="shared" si="1249"/>
        <v>0</v>
      </c>
      <c r="BD988">
        <f t="shared" si="1264"/>
        <v>3447547379.2055039</v>
      </c>
      <c r="BE988">
        <f t="shared" si="1265"/>
        <v>2084756538.2530265</v>
      </c>
      <c r="BF988">
        <f t="shared" si="1266"/>
        <v>1.65369304086436</v>
      </c>
      <c r="BG988">
        <f t="shared" si="1267"/>
        <v>62.316666449323755</v>
      </c>
      <c r="BH988">
        <f t="shared" si="1208"/>
        <v>44201487</v>
      </c>
      <c r="BI988">
        <f t="shared" si="1209"/>
        <v>-1.4266426829978149</v>
      </c>
      <c r="BJ988">
        <f t="shared" si="1250"/>
        <v>1529.9987999999985</v>
      </c>
      <c r="BK988">
        <f t="shared" si="1210"/>
        <v>1.7462089871396334E-2</v>
      </c>
      <c r="BL988">
        <f t="shared" si="1211"/>
        <v>1.0174620898713964</v>
      </c>
      <c r="BM988">
        <f t="shared" si="1212"/>
        <v>17.157896260841937</v>
      </c>
      <c r="BN988">
        <f t="shared" si="1213"/>
        <v>941.39999399999999</v>
      </c>
      <c r="BO988">
        <f t="shared" si="1252"/>
        <v>943.59499520000008</v>
      </c>
      <c r="BP988">
        <f t="shared" si="1214"/>
        <v>957.89926417647064</v>
      </c>
      <c r="BQ988">
        <f t="shared" si="1215"/>
        <v>-14.304268976470553</v>
      </c>
      <c r="BR988">
        <f t="shared" si="1216"/>
        <v>-19.75</v>
      </c>
      <c r="BS988">
        <f t="shared" si="1217"/>
        <v>-38.049987999999985</v>
      </c>
      <c r="BT988">
        <f t="shared" si="1218"/>
        <v>-35.200012000000015</v>
      </c>
      <c r="BU988">
        <f t="shared" si="1219"/>
        <v>-55.299987999999985</v>
      </c>
      <c r="BV988">
        <f t="shared" si="1220"/>
        <v>944.78666986666678</v>
      </c>
      <c r="BW988">
        <f t="shared" si="1221"/>
        <v>943.48809809523823</v>
      </c>
      <c r="BX988">
        <f t="shared" si="1222"/>
        <v>942.54091127272739</v>
      </c>
      <c r="BY988">
        <f t="shared" si="1223"/>
        <v>945.45595580952386</v>
      </c>
      <c r="BZ988">
        <f t="shared" si="1224"/>
        <v>991</v>
      </c>
      <c r="CA988">
        <f t="shared" si="1225"/>
        <v>911</v>
      </c>
      <c r="CB988">
        <f t="shared" si="1226"/>
        <v>943.87600896000004</v>
      </c>
      <c r="CC988">
        <f t="shared" si="1227"/>
        <v>933.61847195555549</v>
      </c>
      <c r="CD988">
        <f t="shared" si="1228"/>
        <v>952.80794162015866</v>
      </c>
      <c r="CE988">
        <f t="shared" si="1229"/>
        <v>947.10171684422153</v>
      </c>
      <c r="CF988">
        <f t="shared" si="1230"/>
        <v>933.45001200000002</v>
      </c>
      <c r="CG988">
        <f t="shared" si="1231"/>
        <v>948</v>
      </c>
      <c r="CH988">
        <f t="shared" si="1232"/>
        <v>925.59997599999997</v>
      </c>
    </row>
    <row r="989" spans="1:86">
      <c r="A989" s="1">
        <v>40917</v>
      </c>
      <c r="B989">
        <v>949.90002400000003</v>
      </c>
      <c r="C989">
        <v>975</v>
      </c>
      <c r="D989">
        <v>948</v>
      </c>
      <c r="E989">
        <v>971.04998799999998</v>
      </c>
      <c r="F989">
        <v>430392</v>
      </c>
      <c r="G989">
        <f t="shared" si="1246"/>
        <v>304462.10631822178</v>
      </c>
      <c r="H989">
        <f t="shared" si="1274"/>
        <v>17165779.293684565</v>
      </c>
      <c r="I989">
        <f t="shared" si="1247"/>
        <v>960.98750300000006</v>
      </c>
      <c r="J989">
        <f t="shared" si="1254"/>
        <v>966.21250900000007</v>
      </c>
      <c r="K989">
        <f t="shared" si="1255"/>
        <v>926.05000300000006</v>
      </c>
      <c r="L989">
        <f t="shared" si="1256"/>
        <v>10</v>
      </c>
      <c r="M989">
        <f t="shared" si="1257"/>
        <v>7</v>
      </c>
      <c r="N989">
        <f t="shared" si="1258"/>
        <v>0</v>
      </c>
      <c r="O989">
        <f t="shared" si="1259"/>
        <v>30</v>
      </c>
      <c r="P989">
        <f t="shared" si="1234"/>
        <v>27</v>
      </c>
      <c r="Q989">
        <f t="shared" si="1235"/>
        <v>3.9500120000000152</v>
      </c>
      <c r="R989">
        <f t="shared" si="1236"/>
        <v>23.049987999999985</v>
      </c>
      <c r="S989">
        <f t="shared" si="1237"/>
        <v>27</v>
      </c>
      <c r="T989">
        <f t="shared" si="1273"/>
        <v>29.896089730719041</v>
      </c>
      <c r="U989">
        <f t="shared" si="1238"/>
        <v>18</v>
      </c>
      <c r="V989">
        <f t="shared" si="1239"/>
        <v>-29.25</v>
      </c>
      <c r="W989">
        <f t="shared" si="1240"/>
        <v>18</v>
      </c>
      <c r="X989">
        <f t="shared" si="1241"/>
        <v>0</v>
      </c>
      <c r="Y989">
        <f t="shared" si="1271"/>
        <v>7.4680735264212936</v>
      </c>
      <c r="Z989">
        <f t="shared" si="1272"/>
        <v>5.8075144429856262</v>
      </c>
      <c r="AA989">
        <f t="shared" si="1268"/>
        <v>24.980101390141488</v>
      </c>
      <c r="AB989">
        <f t="shared" si="1269"/>
        <v>19.425665681683611</v>
      </c>
      <c r="AC989">
        <f t="shared" si="1270"/>
        <v>12.508365635197183</v>
      </c>
      <c r="AD989">
        <f t="shared" si="1198"/>
        <v>9.4741237394709703</v>
      </c>
      <c r="AE989">
        <f t="shared" si="1251"/>
        <v>951.05999759999997</v>
      </c>
      <c r="AF989">
        <f t="shared" si="1253"/>
        <v>949.03333533333341</v>
      </c>
      <c r="AG989">
        <f t="shared" si="1275"/>
        <v>946.48250419999999</v>
      </c>
      <c r="AH989">
        <f t="shared" si="1260"/>
        <v>945.67000120000012</v>
      </c>
      <c r="AI989">
        <f t="shared" si="1261"/>
        <v>978.69154429125922</v>
      </c>
      <c r="AJ989">
        <f t="shared" si="1262"/>
        <v>912.64845810874101</v>
      </c>
      <c r="AK989">
        <f t="shared" si="1263"/>
        <v>0.88429437912485109</v>
      </c>
      <c r="AL989">
        <f t="shared" si="1242"/>
        <v>0.70740651851851744</v>
      </c>
      <c r="AM989">
        <f t="shared" si="1243"/>
        <v>304462.10631822178</v>
      </c>
      <c r="AN989">
        <f t="shared" si="1276"/>
        <v>177977.74974119538</v>
      </c>
      <c r="AO989">
        <f t="shared" si="1277"/>
        <v>9412772</v>
      </c>
      <c r="AP989">
        <f t="shared" si="1199"/>
        <v>1.890811226928639E-2</v>
      </c>
      <c r="AQ989">
        <f t="shared" si="1200"/>
        <v>953.1774826655917</v>
      </c>
      <c r="AR989">
        <f t="shared" si="1201"/>
        <v>961.5761010510048</v>
      </c>
      <c r="AS989">
        <f t="shared" si="1202"/>
        <v>949.84293934407231</v>
      </c>
      <c r="AT989">
        <f t="shared" si="1203"/>
        <v>954.76240170637357</v>
      </c>
      <c r="AU989">
        <f t="shared" si="1204"/>
        <v>949.98160308834645</v>
      </c>
      <c r="AV989">
        <f t="shared" si="1205"/>
        <v>960.7352159827899</v>
      </c>
      <c r="AW989">
        <f t="shared" si="1206"/>
        <v>-10.753612894443449</v>
      </c>
      <c r="AX989">
        <f t="shared" si="1233"/>
        <v>-15.44212655009658</v>
      </c>
      <c r="AY989">
        <f t="shared" si="1207"/>
        <v>4.6885136556531304</v>
      </c>
      <c r="AZ989">
        <f t="shared" si="1244"/>
        <v>964.68332933333329</v>
      </c>
      <c r="BA989">
        <f t="shared" si="1245"/>
        <v>415191987.478432</v>
      </c>
      <c r="BB989">
        <f t="shared" si="1248"/>
        <v>415191987.478432</v>
      </c>
      <c r="BC989">
        <f t="shared" si="1249"/>
        <v>0</v>
      </c>
      <c r="BD989">
        <f t="shared" si="1264"/>
        <v>3526695649.3567362</v>
      </c>
      <c r="BE989">
        <f t="shared" si="1265"/>
        <v>2084756538.2530265</v>
      </c>
      <c r="BF989">
        <f t="shared" si="1266"/>
        <v>1.6916582750290921</v>
      </c>
      <c r="BG989">
        <f t="shared" si="1267"/>
        <v>62.848181387765813</v>
      </c>
      <c r="BH989">
        <f t="shared" si="1208"/>
        <v>44631879</v>
      </c>
      <c r="BI989">
        <f t="shared" si="1209"/>
        <v>-1.1193107856927027</v>
      </c>
      <c r="BJ989">
        <f t="shared" si="1250"/>
        <v>2029.9987999999985</v>
      </c>
      <c r="BK989">
        <f t="shared" si="1210"/>
        <v>2.2426941826796509E-2</v>
      </c>
      <c r="BL989">
        <f t="shared" si="1211"/>
        <v>1.0224269418267966</v>
      </c>
      <c r="BM989">
        <f t="shared" si="1212"/>
        <v>17.403881336966244</v>
      </c>
      <c r="BN989">
        <f t="shared" si="1213"/>
        <v>961.5</v>
      </c>
      <c r="BO989">
        <f t="shared" si="1252"/>
        <v>949.75999760000013</v>
      </c>
      <c r="BP989">
        <f t="shared" si="1214"/>
        <v>958.2624996470588</v>
      </c>
      <c r="BQ989">
        <f t="shared" si="1215"/>
        <v>-8.5025020470586696</v>
      </c>
      <c r="BR989">
        <f t="shared" si="1216"/>
        <v>7.8999639999999545</v>
      </c>
      <c r="BS989">
        <f t="shared" si="1217"/>
        <v>-3.2999879999999848</v>
      </c>
      <c r="BT989">
        <f t="shared" si="1218"/>
        <v>-4.4000240000000304</v>
      </c>
      <c r="BU989">
        <f t="shared" si="1219"/>
        <v>-21.09997599999997</v>
      </c>
      <c r="BV989">
        <f t="shared" si="1220"/>
        <v>953.59333093333339</v>
      </c>
      <c r="BW989">
        <f t="shared" si="1221"/>
        <v>952.29047504761911</v>
      </c>
      <c r="BX989">
        <f t="shared" si="1222"/>
        <v>947.1836359272728</v>
      </c>
      <c r="BY989">
        <f t="shared" si="1223"/>
        <v>947.85690653333347</v>
      </c>
      <c r="BZ989">
        <f t="shared" si="1224"/>
        <v>979.40002400000003</v>
      </c>
      <c r="CA989">
        <f t="shared" si="1225"/>
        <v>911</v>
      </c>
      <c r="CB989">
        <f t="shared" si="1226"/>
        <v>949.05616258666669</v>
      </c>
      <c r="CC989">
        <f t="shared" si="1227"/>
        <v>944.73556335555566</v>
      </c>
      <c r="CD989">
        <f t="shared" si="1228"/>
        <v>946.94280255714295</v>
      </c>
      <c r="CE989">
        <f t="shared" si="1229"/>
        <v>945.01416585259994</v>
      </c>
      <c r="CF989">
        <f t="shared" si="1230"/>
        <v>949.75</v>
      </c>
      <c r="CG989">
        <f t="shared" si="1231"/>
        <v>955.79998799999998</v>
      </c>
      <c r="CH989">
        <f t="shared" si="1232"/>
        <v>927</v>
      </c>
    </row>
    <row r="990" spans="1:86">
      <c r="A990" s="1">
        <v>40918</v>
      </c>
      <c r="B990">
        <v>981</v>
      </c>
      <c r="C990">
        <v>993</v>
      </c>
      <c r="D990">
        <v>977.25</v>
      </c>
      <c r="E990">
        <v>986.34997599999997</v>
      </c>
      <c r="F990">
        <v>356547</v>
      </c>
      <c r="G990">
        <f t="shared" si="1246"/>
        <v>55461.780047236716</v>
      </c>
      <c r="H990">
        <f t="shared" si="1274"/>
        <v>17221241.073731802</v>
      </c>
      <c r="I990">
        <f t="shared" si="1247"/>
        <v>984.39999399999999</v>
      </c>
      <c r="J990">
        <f t="shared" si="1254"/>
        <v>984.39999399999999</v>
      </c>
      <c r="K990">
        <f t="shared" si="1255"/>
        <v>926.05000300000006</v>
      </c>
      <c r="L990">
        <f t="shared" si="1256"/>
        <v>1</v>
      </c>
      <c r="M990">
        <f t="shared" si="1257"/>
        <v>8</v>
      </c>
      <c r="N990">
        <f t="shared" si="1258"/>
        <v>90</v>
      </c>
      <c r="O990">
        <f t="shared" si="1259"/>
        <v>20</v>
      </c>
      <c r="P990">
        <f t="shared" si="1234"/>
        <v>15.75</v>
      </c>
      <c r="Q990">
        <f t="shared" si="1235"/>
        <v>6.6500240000000304</v>
      </c>
      <c r="R990">
        <f t="shared" si="1236"/>
        <v>9.0999759999999696</v>
      </c>
      <c r="S990">
        <f t="shared" si="1237"/>
        <v>15.75</v>
      </c>
      <c r="T990">
        <f t="shared" si="1273"/>
        <v>28.885654749953396</v>
      </c>
      <c r="U990">
        <f t="shared" si="1238"/>
        <v>2</v>
      </c>
      <c r="V990">
        <f t="shared" si="1239"/>
        <v>5.0499879999999848</v>
      </c>
      <c r="W990">
        <f t="shared" si="1240"/>
        <v>0</v>
      </c>
      <c r="X990">
        <f t="shared" si="1241"/>
        <v>5.0499879999999848</v>
      </c>
      <c r="Y990">
        <f t="shared" si="1271"/>
        <v>6.9346397031054874</v>
      </c>
      <c r="Z990">
        <f t="shared" si="1272"/>
        <v>5.7534054113437945</v>
      </c>
      <c r="AA990">
        <f t="shared" si="1268"/>
        <v>24.007209679457503</v>
      </c>
      <c r="AB990">
        <f t="shared" si="1269"/>
        <v>19.917863940242093</v>
      </c>
      <c r="AC990">
        <f t="shared" si="1270"/>
        <v>9.3098210252774933</v>
      </c>
      <c r="AD990">
        <f t="shared" ref="AD990:AD1053" si="1278">AVERAGE(AC977:AC990)</f>
        <v>10.032480419095089</v>
      </c>
      <c r="AE990">
        <f t="shared" si="1251"/>
        <v>957.76999519999993</v>
      </c>
      <c r="AF990">
        <f t="shared" si="1253"/>
        <v>956.94166066666673</v>
      </c>
      <c r="AG990">
        <f t="shared" si="1275"/>
        <v>947.97500300000013</v>
      </c>
      <c r="AH990">
        <f t="shared" si="1260"/>
        <v>947.9899964</v>
      </c>
      <c r="AI990">
        <f t="shared" si="1261"/>
        <v>988.09755751099669</v>
      </c>
      <c r="AJ990">
        <f t="shared" si="1262"/>
        <v>907.8824352890033</v>
      </c>
      <c r="AK990">
        <f t="shared" si="1263"/>
        <v>0.97821381476973468</v>
      </c>
      <c r="AL990">
        <f t="shared" si="1242"/>
        <v>0.15555250793650408</v>
      </c>
      <c r="AM990">
        <f t="shared" si="1243"/>
        <v>55461.780047236716</v>
      </c>
      <c r="AN990">
        <f t="shared" si="1276"/>
        <v>404698.35189339489</v>
      </c>
      <c r="AO990">
        <f t="shared" si="1277"/>
        <v>9250192</v>
      </c>
      <c r="AP990">
        <f t="shared" ref="AP990:AP1053" si="1279">AN990/AO990</f>
        <v>4.3750265064054335E-2</v>
      </c>
      <c r="AQ990">
        <f t="shared" ref="AQ990:AQ1053" si="1280">((E990-AQ989)*0.34)+AQ989</f>
        <v>964.45613039929049</v>
      </c>
      <c r="AR990">
        <f t="shared" ref="AR990:AR1053" si="1281">((E991-AR989)*0.285)+AR989</f>
        <v>969.07841909146839</v>
      </c>
      <c r="AS990">
        <f t="shared" ref="AS990:AS1053" si="1282">((E990-AS989)*0.18)+AS989</f>
        <v>956.41420594213923</v>
      </c>
      <c r="AT990">
        <f t="shared" ref="AT990:AT1053" si="1283">((E990-AT989)*0.09)+AT989</f>
        <v>957.60528339279995</v>
      </c>
      <c r="AU990">
        <f t="shared" ref="AU990:AU1053" si="1284">((E990-AU989)*0.15)+AU989</f>
        <v>955.43685902509446</v>
      </c>
      <c r="AV990">
        <f t="shared" ref="AV990:AV1053" si="1285">((E990-AV989)*0.07)+AV989</f>
        <v>962.5282491839946</v>
      </c>
      <c r="AW990">
        <f t="shared" ref="AW990:AW1053" si="1286">AU990-AV990</f>
        <v>-7.0913901589001398</v>
      </c>
      <c r="AX990">
        <f t="shared" si="1233"/>
        <v>-13.771979271857292</v>
      </c>
      <c r="AY990">
        <f t="shared" si="1207"/>
        <v>6.6805891129571524</v>
      </c>
      <c r="AZ990">
        <f t="shared" si="1244"/>
        <v>985.53332533333332</v>
      </c>
      <c r="BA990">
        <f t="shared" si="1245"/>
        <v>351388950.54762399</v>
      </c>
      <c r="BB990">
        <f t="shared" si="1248"/>
        <v>351388950.54762399</v>
      </c>
      <c r="BC990">
        <f t="shared" si="1249"/>
        <v>0</v>
      </c>
      <c r="BD990">
        <f t="shared" si="1264"/>
        <v>3208872347.9043603</v>
      </c>
      <c r="BE990">
        <f t="shared" si="1265"/>
        <v>2084756538.2530265</v>
      </c>
      <c r="BF990">
        <f t="shared" si="1266"/>
        <v>1.5392072354853072</v>
      </c>
      <c r="BG990">
        <f t="shared" si="1267"/>
        <v>60.617629548898378</v>
      </c>
      <c r="BH990">
        <f t="shared" si="1208"/>
        <v>44988426</v>
      </c>
      <c r="BI990">
        <f t="shared" si="1209"/>
        <v>-0.73674618536256242</v>
      </c>
      <c r="BJ990">
        <f t="shared" si="1250"/>
        <v>1429.9987999999985</v>
      </c>
      <c r="BK990">
        <f t="shared" si="1210"/>
        <v>1.5756128097496033E-2</v>
      </c>
      <c r="BL990">
        <f t="shared" si="1211"/>
        <v>1.015756128097496</v>
      </c>
      <c r="BM990">
        <f t="shared" si="1212"/>
        <v>21.138540750856198</v>
      </c>
      <c r="BN990">
        <f t="shared" si="1213"/>
        <v>985.125</v>
      </c>
      <c r="BO990">
        <f t="shared" si="1252"/>
        <v>956.17999879999991</v>
      </c>
      <c r="BP990">
        <f t="shared" si="1214"/>
        <v>959.16838164705882</v>
      </c>
      <c r="BQ990">
        <f t="shared" si="1215"/>
        <v>-2.9883828470589151</v>
      </c>
      <c r="BR990">
        <f t="shared" si="1216"/>
        <v>27.049987999999985</v>
      </c>
      <c r="BS990">
        <f t="shared" si="1217"/>
        <v>27</v>
      </c>
      <c r="BT990">
        <f t="shared" si="1218"/>
        <v>20.799987999999985</v>
      </c>
      <c r="BU990">
        <f t="shared" si="1219"/>
        <v>16.09997599999997</v>
      </c>
      <c r="BV990">
        <f t="shared" si="1220"/>
        <v>965.35665706666657</v>
      </c>
      <c r="BW990">
        <f t="shared" si="1221"/>
        <v>962.95237238095228</v>
      </c>
      <c r="BX990">
        <f t="shared" si="1222"/>
        <v>954.57999498181823</v>
      </c>
      <c r="BY990">
        <f t="shared" si="1223"/>
        <v>951.65380860952405</v>
      </c>
      <c r="BZ990">
        <f t="shared" si="1224"/>
        <v>993</v>
      </c>
      <c r="CA990">
        <f t="shared" si="1225"/>
        <v>911</v>
      </c>
      <c r="CB990">
        <f t="shared" si="1226"/>
        <v>948.26233437333326</v>
      </c>
      <c r="CC990">
        <f t="shared" si="1227"/>
        <v>950.37041226666668</v>
      </c>
      <c r="CD990">
        <f t="shared" si="1228"/>
        <v>941.65920281587319</v>
      </c>
      <c r="CE990">
        <f t="shared" si="1229"/>
        <v>942.61662849206004</v>
      </c>
      <c r="CF990">
        <f t="shared" si="1230"/>
        <v>971.04998799999998</v>
      </c>
      <c r="CG990">
        <f t="shared" si="1231"/>
        <v>975</v>
      </c>
      <c r="CH990">
        <f t="shared" si="1232"/>
        <v>948</v>
      </c>
    </row>
    <row r="991" spans="1:86">
      <c r="A991" s="1">
        <v>40919</v>
      </c>
      <c r="B991">
        <v>988.54998799999998</v>
      </c>
      <c r="C991">
        <v>995</v>
      </c>
      <c r="D991">
        <v>972.20001200000002</v>
      </c>
      <c r="E991">
        <v>987.90002400000003</v>
      </c>
      <c r="F991">
        <v>433994</v>
      </c>
      <c r="G991">
        <f t="shared" si="1246"/>
        <v>163700.26263978833</v>
      </c>
      <c r="H991">
        <f t="shared" si="1274"/>
        <v>17384941.336371589</v>
      </c>
      <c r="I991">
        <f t="shared" si="1247"/>
        <v>985.91250600000001</v>
      </c>
      <c r="J991">
        <f t="shared" si="1254"/>
        <v>985.91250600000001</v>
      </c>
      <c r="K991">
        <f t="shared" si="1255"/>
        <v>926.05000300000006</v>
      </c>
      <c r="L991">
        <f t="shared" si="1256"/>
        <v>1</v>
      </c>
      <c r="M991">
        <f t="shared" si="1257"/>
        <v>9</v>
      </c>
      <c r="N991">
        <f t="shared" si="1258"/>
        <v>90</v>
      </c>
      <c r="O991">
        <f t="shared" si="1259"/>
        <v>10</v>
      </c>
      <c r="P991">
        <f t="shared" si="1234"/>
        <v>22.799987999999985</v>
      </c>
      <c r="Q991">
        <f t="shared" si="1235"/>
        <v>7.0999759999999696</v>
      </c>
      <c r="R991">
        <f t="shared" si="1236"/>
        <v>15.700012000000015</v>
      </c>
      <c r="S991">
        <f t="shared" si="1237"/>
        <v>22.799987999999985</v>
      </c>
      <c r="T991">
        <f t="shared" si="1273"/>
        <v>28.450964267813866</v>
      </c>
      <c r="U991">
        <f t="shared" si="1238"/>
        <v>14</v>
      </c>
      <c r="V991">
        <f t="shared" si="1239"/>
        <v>-9.8499759999999696</v>
      </c>
      <c r="W991">
        <f t="shared" si="1240"/>
        <v>14</v>
      </c>
      <c r="X991">
        <f t="shared" si="1241"/>
        <v>0</v>
      </c>
      <c r="Y991">
        <f t="shared" si="1271"/>
        <v>7.4393082957408092</v>
      </c>
      <c r="Z991">
        <f t="shared" si="1272"/>
        <v>5.3424478819620944</v>
      </c>
      <c r="AA991">
        <f t="shared" si="1268"/>
        <v>26.147824817863146</v>
      </c>
      <c r="AB991">
        <f t="shared" si="1269"/>
        <v>18.777739241709718</v>
      </c>
      <c r="AC991">
        <f t="shared" si="1270"/>
        <v>16.405104154909303</v>
      </c>
      <c r="AD991">
        <f t="shared" si="1278"/>
        <v>10.747033145849427</v>
      </c>
      <c r="AE991">
        <f t="shared" si="1251"/>
        <v>965.7</v>
      </c>
      <c r="AF991">
        <f t="shared" si="1253"/>
        <v>962.79166666666663</v>
      </c>
      <c r="AG991">
        <f t="shared" si="1275"/>
        <v>949.98750300000006</v>
      </c>
      <c r="AH991">
        <f t="shared" si="1260"/>
        <v>950.85</v>
      </c>
      <c r="AI991">
        <f t="shared" si="1261"/>
        <v>997.3457603779209</v>
      </c>
      <c r="AJ991">
        <f t="shared" si="1262"/>
        <v>904.35423962207915</v>
      </c>
      <c r="AK991">
        <f t="shared" si="1263"/>
        <v>0.8984236809856937</v>
      </c>
      <c r="AL991">
        <f t="shared" si="1242"/>
        <v>0.37719475992706886</v>
      </c>
      <c r="AM991">
        <f t="shared" si="1243"/>
        <v>163700.26263978833</v>
      </c>
      <c r="AN991">
        <f t="shared" si="1276"/>
        <v>690373.46209017467</v>
      </c>
      <c r="AO991">
        <f t="shared" si="1277"/>
        <v>9067335</v>
      </c>
      <c r="AP991">
        <f t="shared" si="1279"/>
        <v>7.6138519431583229E-2</v>
      </c>
      <c r="AQ991">
        <f t="shared" si="1280"/>
        <v>972.42705422353174</v>
      </c>
      <c r="AR991">
        <f t="shared" si="1281"/>
        <v>976.32356965039992</v>
      </c>
      <c r="AS991">
        <f t="shared" si="1282"/>
        <v>962.0816531925542</v>
      </c>
      <c r="AT991">
        <f t="shared" si="1283"/>
        <v>960.3318100474479</v>
      </c>
      <c r="AU991">
        <f t="shared" si="1284"/>
        <v>960.30633377133029</v>
      </c>
      <c r="AV991">
        <f t="shared" si="1285"/>
        <v>964.304273421115</v>
      </c>
      <c r="AW991">
        <f t="shared" si="1286"/>
        <v>-3.9979396497847119</v>
      </c>
      <c r="AX991">
        <f t="shared" si="1233"/>
        <v>-11.817171347442777</v>
      </c>
      <c r="AY991">
        <f t="shared" si="1207"/>
        <v>7.8192316976580649</v>
      </c>
      <c r="AZ991">
        <f t="shared" si="1244"/>
        <v>985.03334533333327</v>
      </c>
      <c r="BA991">
        <f t="shared" si="1245"/>
        <v>427498561.67459464</v>
      </c>
      <c r="BB991">
        <f t="shared" si="1248"/>
        <v>0</v>
      </c>
      <c r="BC991">
        <f t="shared" si="1249"/>
        <v>427498561.67459464</v>
      </c>
      <c r="BD991">
        <f t="shared" si="1264"/>
        <v>2585358707.0304456</v>
      </c>
      <c r="BE991">
        <f t="shared" si="1265"/>
        <v>2512255099.9276209</v>
      </c>
      <c r="BF991">
        <f t="shared" si="1266"/>
        <v>1.0290987993635403</v>
      </c>
      <c r="BG991">
        <f t="shared" si="1267"/>
        <v>50.71703751864294</v>
      </c>
      <c r="BH991">
        <f t="shared" si="1208"/>
        <v>45422420</v>
      </c>
      <c r="BI991">
        <f t="shared" si="1209"/>
        <v>-0.41459316939465618</v>
      </c>
      <c r="BJ991">
        <f t="shared" si="1250"/>
        <v>55.004800000006071</v>
      </c>
      <c r="BK991">
        <f t="shared" si="1210"/>
        <v>1.5714989990531117E-3</v>
      </c>
      <c r="BL991">
        <f t="shared" si="1211"/>
        <v>1.0015714989990532</v>
      </c>
      <c r="BM991">
        <f t="shared" si="1212"/>
        <v>24.505417389274392</v>
      </c>
      <c r="BN991">
        <f t="shared" si="1213"/>
        <v>983.60000600000001</v>
      </c>
      <c r="BO991">
        <f t="shared" si="1252"/>
        <v>961.68499759999997</v>
      </c>
      <c r="BP991">
        <f t="shared" si="1214"/>
        <v>959.92720570588233</v>
      </c>
      <c r="BQ991">
        <f t="shared" si="1215"/>
        <v>1.7577918941176449</v>
      </c>
      <c r="BR991">
        <f t="shared" si="1216"/>
        <v>66.15002400000003</v>
      </c>
      <c r="BS991">
        <f t="shared" si="1217"/>
        <v>56.700012000000015</v>
      </c>
      <c r="BT991">
        <f t="shared" si="1218"/>
        <v>35.5</v>
      </c>
      <c r="BU991">
        <f t="shared" si="1219"/>
        <v>34.549987999999985</v>
      </c>
      <c r="BV991">
        <f t="shared" si="1220"/>
        <v>975.4</v>
      </c>
      <c r="BW991">
        <f t="shared" si="1221"/>
        <v>971.79761904761892</v>
      </c>
      <c r="BX991">
        <f t="shared" si="1222"/>
        <v>961.83636363636367</v>
      </c>
      <c r="BY991">
        <f t="shared" si="1223"/>
        <v>955.45619156190469</v>
      </c>
      <c r="BZ991">
        <f t="shared" si="1224"/>
        <v>995</v>
      </c>
      <c r="CA991">
        <f t="shared" si="1225"/>
        <v>911</v>
      </c>
      <c r="CB991">
        <f t="shared" si="1226"/>
        <v>950.46333573333345</v>
      </c>
      <c r="CC991">
        <f t="shared" si="1227"/>
        <v>950.68388975555547</v>
      </c>
      <c r="CD991">
        <f t="shared" si="1228"/>
        <v>934.95687490476189</v>
      </c>
      <c r="CE991">
        <f t="shared" si="1229"/>
        <v>941.25621611855149</v>
      </c>
      <c r="CF991">
        <f t="shared" si="1230"/>
        <v>986.34997599999997</v>
      </c>
      <c r="CG991">
        <f t="shared" si="1231"/>
        <v>993</v>
      </c>
      <c r="CH991">
        <f t="shared" si="1232"/>
        <v>977.25</v>
      </c>
    </row>
    <row r="992" spans="1:86">
      <c r="A992" s="1">
        <v>40920</v>
      </c>
      <c r="B992">
        <v>984.79998799999998</v>
      </c>
      <c r="C992">
        <v>1009</v>
      </c>
      <c r="D992">
        <v>982.04998799999998</v>
      </c>
      <c r="E992">
        <v>994.5</v>
      </c>
      <c r="F992">
        <v>522575</v>
      </c>
      <c r="G992">
        <f t="shared" si="1246"/>
        <v>-39750.352582402986</v>
      </c>
      <c r="H992">
        <f t="shared" si="1274"/>
        <v>17345190.983789187</v>
      </c>
      <c r="I992">
        <f t="shared" si="1247"/>
        <v>992.58749399999999</v>
      </c>
      <c r="J992">
        <f t="shared" si="1254"/>
        <v>992.58749399999999</v>
      </c>
      <c r="K992">
        <f t="shared" si="1255"/>
        <v>926.05000300000006</v>
      </c>
      <c r="L992">
        <f t="shared" si="1256"/>
        <v>1</v>
      </c>
      <c r="M992">
        <f t="shared" si="1257"/>
        <v>10</v>
      </c>
      <c r="N992">
        <f t="shared" si="1258"/>
        <v>90</v>
      </c>
      <c r="O992">
        <f t="shared" si="1259"/>
        <v>0</v>
      </c>
      <c r="P992">
        <f t="shared" si="1234"/>
        <v>26.950012000000015</v>
      </c>
      <c r="Q992">
        <f t="shared" si="1235"/>
        <v>14.5</v>
      </c>
      <c r="R992">
        <f t="shared" si="1236"/>
        <v>12.450012000000015</v>
      </c>
      <c r="S992">
        <f t="shared" si="1237"/>
        <v>26.950012000000015</v>
      </c>
      <c r="T992">
        <f t="shared" si="1273"/>
        <v>28.343753391541448</v>
      </c>
      <c r="U992">
        <f t="shared" si="1238"/>
        <v>0.20001200000001518</v>
      </c>
      <c r="V992">
        <f t="shared" si="1239"/>
        <v>8.0499879999999848</v>
      </c>
      <c r="W992">
        <f t="shared" si="1240"/>
        <v>0</v>
      </c>
      <c r="X992">
        <f t="shared" si="1241"/>
        <v>8.0499879999999848</v>
      </c>
      <c r="Y992">
        <f t="shared" si="1271"/>
        <v>6.9079291317593228</v>
      </c>
      <c r="Z992">
        <f t="shared" si="1272"/>
        <v>5.5358436046790871</v>
      </c>
      <c r="AA992">
        <f t="shared" si="1268"/>
        <v>24.371963149456548</v>
      </c>
      <c r="AB992">
        <f t="shared" si="1269"/>
        <v>19.531088660724567</v>
      </c>
      <c r="AC992">
        <f t="shared" si="1270"/>
        <v>11.026282431713282</v>
      </c>
      <c r="AD992">
        <f t="shared" si="1278"/>
        <v>11.211629047772645</v>
      </c>
      <c r="AE992">
        <f t="shared" si="1251"/>
        <v>977.90999760000011</v>
      </c>
      <c r="AF992">
        <f t="shared" si="1253"/>
        <v>970.5</v>
      </c>
      <c r="AG992">
        <f t="shared" si="1275"/>
        <v>953.12750240000003</v>
      </c>
      <c r="AH992">
        <f t="shared" si="1260"/>
        <v>958.125</v>
      </c>
      <c r="AI992">
        <f t="shared" si="1261"/>
        <v>1006.8441772623578</v>
      </c>
      <c r="AJ992">
        <f t="shared" si="1262"/>
        <v>909.40582273764221</v>
      </c>
      <c r="AK992">
        <f t="shared" si="1263"/>
        <v>0.87331295440517065</v>
      </c>
      <c r="AL992">
        <f t="shared" si="1242"/>
        <v>-7.606631121351573E-2</v>
      </c>
      <c r="AM992">
        <f t="shared" si="1243"/>
        <v>-39750.352582402986</v>
      </c>
      <c r="AN992">
        <f t="shared" si="1276"/>
        <v>424913.02966549626</v>
      </c>
      <c r="AO992">
        <f t="shared" si="1277"/>
        <v>9050662</v>
      </c>
      <c r="AP992">
        <f t="shared" si="1279"/>
        <v>4.6948281757234582E-2</v>
      </c>
      <c r="AQ992">
        <f t="shared" si="1280"/>
        <v>979.93185578753094</v>
      </c>
      <c r="AR992">
        <f t="shared" si="1281"/>
        <v>976.53059888003588</v>
      </c>
      <c r="AS992">
        <f t="shared" si="1282"/>
        <v>967.91695561789447</v>
      </c>
      <c r="AT992">
        <f t="shared" si="1283"/>
        <v>963.4069471431776</v>
      </c>
      <c r="AU992">
        <f t="shared" si="1284"/>
        <v>965.43538370563078</v>
      </c>
      <c r="AV992">
        <f t="shared" si="1285"/>
        <v>966.41797428163693</v>
      </c>
      <c r="AW992">
        <f t="shared" si="1286"/>
        <v>-0.98259057600614597</v>
      </c>
      <c r="AX992">
        <f t="shared" si="1233"/>
        <v>-9.6502551931554503</v>
      </c>
      <c r="AY992">
        <f t="shared" si="1207"/>
        <v>8.6676646171493044</v>
      </c>
      <c r="AZ992">
        <f t="shared" si="1244"/>
        <v>995.18332933333329</v>
      </c>
      <c r="BA992">
        <f t="shared" si="1245"/>
        <v>520057928.32636666</v>
      </c>
      <c r="BB992">
        <f t="shared" si="1248"/>
        <v>520057928.32636666</v>
      </c>
      <c r="BC992">
        <f t="shared" si="1249"/>
        <v>0</v>
      </c>
      <c r="BD992">
        <f t="shared" si="1264"/>
        <v>2741241936.9401455</v>
      </c>
      <c r="BE992">
        <f t="shared" si="1265"/>
        <v>2512255099.9276209</v>
      </c>
      <c r="BF992">
        <f t="shared" si="1266"/>
        <v>1.091147924038097</v>
      </c>
      <c r="BG992">
        <f t="shared" si="1267"/>
        <v>52.179375332331496</v>
      </c>
      <c r="BH992">
        <f t="shared" si="1208"/>
        <v>45944995</v>
      </c>
      <c r="BI992">
        <f t="shared" si="1209"/>
        <v>-0.10167345829184629</v>
      </c>
      <c r="BJ992">
        <f t="shared" si="1250"/>
        <v>559.99759999999696</v>
      </c>
      <c r="BK992">
        <f t="shared" si="1210"/>
        <v>6.6808136852519904E-3</v>
      </c>
      <c r="BL992">
        <f t="shared" si="1211"/>
        <v>1.0066808136852521</v>
      </c>
      <c r="BM992">
        <f t="shared" si="1212"/>
        <v>25.677260979756202</v>
      </c>
      <c r="BN992">
        <f t="shared" si="1213"/>
        <v>995.52499399999999</v>
      </c>
      <c r="BO992">
        <f t="shared" si="1252"/>
        <v>973.42999880000002</v>
      </c>
      <c r="BP992">
        <f t="shared" si="1214"/>
        <v>960.52058770588235</v>
      </c>
      <c r="BQ992">
        <f t="shared" si="1215"/>
        <v>12.909411094117672</v>
      </c>
      <c r="BR992">
        <f t="shared" si="1216"/>
        <v>76.200012000000015</v>
      </c>
      <c r="BS992">
        <f t="shared" si="1217"/>
        <v>71.049987999999985</v>
      </c>
      <c r="BT992">
        <f t="shared" si="1218"/>
        <v>69.09997599999997</v>
      </c>
      <c r="BU992">
        <f t="shared" si="1219"/>
        <v>49.799987999999985</v>
      </c>
      <c r="BV992">
        <f t="shared" si="1220"/>
        <v>985</v>
      </c>
      <c r="BW992">
        <f t="shared" si="1221"/>
        <v>980.85714285714289</v>
      </c>
      <c r="BX992">
        <f t="shared" si="1222"/>
        <v>969.77272727272714</v>
      </c>
      <c r="BY992">
        <f t="shared" si="1223"/>
        <v>959.69547699047632</v>
      </c>
      <c r="BZ992">
        <f t="shared" si="1224"/>
        <v>1009</v>
      </c>
      <c r="CA992">
        <f t="shared" si="1225"/>
        <v>911</v>
      </c>
      <c r="CB992">
        <f t="shared" si="1226"/>
        <v>966.17449531999989</v>
      </c>
      <c r="CC992">
        <f t="shared" si="1227"/>
        <v>953.8027797777778</v>
      </c>
      <c r="CD992">
        <f t="shared" si="1228"/>
        <v>940.8418269209526</v>
      </c>
      <c r="CE992">
        <f t="shared" si="1229"/>
        <v>943.01147073835602</v>
      </c>
      <c r="CF992">
        <f t="shared" si="1230"/>
        <v>987.90002400000003</v>
      </c>
      <c r="CG992">
        <f t="shared" si="1231"/>
        <v>995</v>
      </c>
      <c r="CH992">
        <f t="shared" si="1232"/>
        <v>972.20001200000002</v>
      </c>
    </row>
    <row r="993" spans="1:86">
      <c r="A993" s="1">
        <v>40921</v>
      </c>
      <c r="B993">
        <v>997</v>
      </c>
      <c r="C993">
        <v>1009.200012</v>
      </c>
      <c r="D993">
        <v>974</v>
      </c>
      <c r="E993">
        <v>977.04998799999998</v>
      </c>
      <c r="F993">
        <v>516919</v>
      </c>
      <c r="G993">
        <f t="shared" si="1246"/>
        <v>-427339.66991499934</v>
      </c>
      <c r="H993">
        <f t="shared" si="1274"/>
        <v>16917851.313874189</v>
      </c>
      <c r="I993">
        <f t="shared" si="1247"/>
        <v>989.3125</v>
      </c>
      <c r="J993">
        <f t="shared" si="1254"/>
        <v>992.58749399999999</v>
      </c>
      <c r="K993">
        <f t="shared" si="1255"/>
        <v>930.8125</v>
      </c>
      <c r="L993">
        <f t="shared" si="1256"/>
        <v>2</v>
      </c>
      <c r="M993">
        <f t="shared" si="1257"/>
        <v>10</v>
      </c>
      <c r="N993">
        <f t="shared" si="1258"/>
        <v>80</v>
      </c>
      <c r="O993">
        <f t="shared" si="1259"/>
        <v>0</v>
      </c>
      <c r="P993">
        <f t="shared" si="1234"/>
        <v>35.200012000000015</v>
      </c>
      <c r="Q993">
        <f t="shared" si="1235"/>
        <v>32.15002400000003</v>
      </c>
      <c r="R993">
        <f t="shared" si="1236"/>
        <v>3.0499879999999848</v>
      </c>
      <c r="S993">
        <f t="shared" si="1237"/>
        <v>35.200012000000015</v>
      </c>
      <c r="T993">
        <f t="shared" si="1273"/>
        <v>28.83348614928849</v>
      </c>
      <c r="U993">
        <f t="shared" si="1238"/>
        <v>10.649963999999954</v>
      </c>
      <c r="V993">
        <f t="shared" si="1239"/>
        <v>4</v>
      </c>
      <c r="W993">
        <f t="shared" si="1240"/>
        <v>10.649963999999954</v>
      </c>
      <c r="X993">
        <f t="shared" si="1241"/>
        <v>0</v>
      </c>
      <c r="Y993">
        <f t="shared" si="1271"/>
        <v>7.1752173366336534</v>
      </c>
      <c r="Z993">
        <f t="shared" si="1272"/>
        <v>5.140426204344867</v>
      </c>
      <c r="AA993">
        <f t="shared" si="1268"/>
        <v>24.885014942290329</v>
      </c>
      <c r="AB993">
        <f t="shared" si="1269"/>
        <v>17.82797327291523</v>
      </c>
      <c r="AC993">
        <f t="shared" si="1270"/>
        <v>16.522004112235905</v>
      </c>
      <c r="AD993">
        <f t="shared" si="1278"/>
        <v>12.150647311318762</v>
      </c>
      <c r="AE993">
        <f t="shared" si="1251"/>
        <v>983.36999519999995</v>
      </c>
      <c r="AF993">
        <f t="shared" si="1253"/>
        <v>977.76666266666678</v>
      </c>
      <c r="AG993">
        <f t="shared" si="1275"/>
        <v>955.40250239999989</v>
      </c>
      <c r="AH993">
        <f t="shared" si="1260"/>
        <v>964.00000000000023</v>
      </c>
      <c r="AI993">
        <f t="shared" si="1261"/>
        <v>1005.7653584818789</v>
      </c>
      <c r="AJ993">
        <f t="shared" si="1262"/>
        <v>922.23464151812152</v>
      </c>
      <c r="AK993">
        <f t="shared" si="1263"/>
        <v>0.6562298095162038</v>
      </c>
      <c r="AL993">
        <f t="shared" si="1242"/>
        <v>-0.82670528635047147</v>
      </c>
      <c r="AM993">
        <f t="shared" si="1243"/>
        <v>-427339.66991499934</v>
      </c>
      <c r="AN993">
        <f t="shared" si="1276"/>
        <v>-95141.97896542243</v>
      </c>
      <c r="AO993">
        <f t="shared" si="1277"/>
        <v>8718709</v>
      </c>
      <c r="AP993">
        <f t="shared" si="1279"/>
        <v>-1.091239298907928E-2</v>
      </c>
      <c r="AQ993">
        <f t="shared" si="1280"/>
        <v>978.95202073977043</v>
      </c>
      <c r="AR993">
        <f t="shared" si="1281"/>
        <v>985.51362477922567</v>
      </c>
      <c r="AS993">
        <f t="shared" si="1282"/>
        <v>969.56090144667348</v>
      </c>
      <c r="AT993">
        <f t="shared" si="1283"/>
        <v>964.63482082029157</v>
      </c>
      <c r="AU993">
        <f t="shared" si="1284"/>
        <v>967.17757434978614</v>
      </c>
      <c r="AV993">
        <f t="shared" si="1285"/>
        <v>967.16221524192235</v>
      </c>
      <c r="AW993">
        <f t="shared" si="1286"/>
        <v>1.5359107863787358E-2</v>
      </c>
      <c r="AX993">
        <f t="shared" si="1233"/>
        <v>-7.7171323329516026</v>
      </c>
      <c r="AY993">
        <f t="shared" si="1207"/>
        <v>7.73249144081539</v>
      </c>
      <c r="AZ993">
        <f t="shared" si="1244"/>
        <v>986.75</v>
      </c>
      <c r="BA993">
        <f t="shared" si="1245"/>
        <v>510069823.25</v>
      </c>
      <c r="BB993">
        <f t="shared" si="1248"/>
        <v>0</v>
      </c>
      <c r="BC993">
        <f t="shared" si="1249"/>
        <v>510069823.25</v>
      </c>
      <c r="BD993">
        <f t="shared" si="1264"/>
        <v>2741241936.9401455</v>
      </c>
      <c r="BE993">
        <f t="shared" si="1265"/>
        <v>2679875644.5156107</v>
      </c>
      <c r="BF993">
        <f t="shared" si="1266"/>
        <v>1.0228989328479183</v>
      </c>
      <c r="BG993">
        <f t="shared" si="1267"/>
        <v>50.565993003310368</v>
      </c>
      <c r="BH993">
        <f t="shared" si="1208"/>
        <v>45428076</v>
      </c>
      <c r="BI993">
        <f t="shared" si="1209"/>
        <v>1.5880591302820375E-3</v>
      </c>
      <c r="BJ993">
        <f t="shared" si="1250"/>
        <v>-1845.0012000000015</v>
      </c>
      <c r="BK993">
        <f t="shared" si="1210"/>
        <v>-1.7546517848164921E-2</v>
      </c>
      <c r="BL993">
        <f t="shared" si="1211"/>
        <v>0.98245348215183503</v>
      </c>
      <c r="BM993">
        <f t="shared" si="1212"/>
        <v>22.012276682692931</v>
      </c>
      <c r="BN993">
        <f t="shared" si="1213"/>
        <v>991.60000600000001</v>
      </c>
      <c r="BO993">
        <f t="shared" si="1252"/>
        <v>983.47000119999996</v>
      </c>
      <c r="BP993">
        <f t="shared" si="1214"/>
        <v>961.18455864705879</v>
      </c>
      <c r="BQ993">
        <f t="shared" si="1215"/>
        <v>22.285442552941163</v>
      </c>
      <c r="BR993">
        <f t="shared" si="1216"/>
        <v>38.149963999999954</v>
      </c>
      <c r="BS993">
        <f t="shared" si="1217"/>
        <v>57</v>
      </c>
      <c r="BT993">
        <f t="shared" si="1218"/>
        <v>64.850036000000046</v>
      </c>
      <c r="BU993">
        <f t="shared" si="1219"/>
        <v>74</v>
      </c>
      <c r="BV993">
        <f t="shared" si="1220"/>
        <v>984.71333013333344</v>
      </c>
      <c r="BW993">
        <f t="shared" si="1221"/>
        <v>982.728568</v>
      </c>
      <c r="BX993">
        <f t="shared" si="1222"/>
        <v>973.21363418181807</v>
      </c>
      <c r="BY993">
        <f t="shared" si="1223"/>
        <v>961.97380895238086</v>
      </c>
      <c r="BZ993">
        <f t="shared" si="1224"/>
        <v>1009.200012</v>
      </c>
      <c r="CA993">
        <f t="shared" si="1225"/>
        <v>917</v>
      </c>
      <c r="CB993">
        <f t="shared" si="1226"/>
        <v>979.96732497333323</v>
      </c>
      <c r="CC993">
        <f t="shared" si="1227"/>
        <v>968.10652321111127</v>
      </c>
      <c r="CD993">
        <f t="shared" si="1228"/>
        <v>950.78839169666685</v>
      </c>
      <c r="CE993">
        <f t="shared" si="1229"/>
        <v>944.82444908941943</v>
      </c>
      <c r="CF993">
        <f t="shared" si="1230"/>
        <v>994.5</v>
      </c>
      <c r="CG993">
        <f t="shared" si="1231"/>
        <v>1009</v>
      </c>
      <c r="CH993">
        <f t="shared" si="1232"/>
        <v>982.04998799999998</v>
      </c>
    </row>
    <row r="994" spans="1:86">
      <c r="A994" s="1">
        <v>40924</v>
      </c>
      <c r="B994">
        <v>970</v>
      </c>
      <c r="C994">
        <v>1019.849976</v>
      </c>
      <c r="D994">
        <v>970</v>
      </c>
      <c r="E994">
        <v>1008.049988</v>
      </c>
      <c r="F994">
        <v>781570</v>
      </c>
      <c r="G994">
        <f t="shared" si="1246"/>
        <v>411559.12492314965</v>
      </c>
      <c r="H994">
        <f t="shared" si="1274"/>
        <v>17329410.43879734</v>
      </c>
      <c r="I994">
        <f t="shared" si="1247"/>
        <v>991.97499100000005</v>
      </c>
      <c r="J994">
        <f t="shared" si="1254"/>
        <v>992.58749399999999</v>
      </c>
      <c r="K994">
        <f t="shared" si="1255"/>
        <v>938.76249699999994</v>
      </c>
      <c r="L994">
        <f t="shared" si="1256"/>
        <v>3</v>
      </c>
      <c r="M994">
        <f t="shared" si="1257"/>
        <v>8</v>
      </c>
      <c r="N994">
        <f t="shared" si="1258"/>
        <v>70</v>
      </c>
      <c r="O994">
        <f t="shared" si="1259"/>
        <v>20</v>
      </c>
      <c r="P994">
        <f t="shared" si="1234"/>
        <v>49.84997599999997</v>
      </c>
      <c r="Q994">
        <f t="shared" si="1235"/>
        <v>11.799987999999985</v>
      </c>
      <c r="R994">
        <f t="shared" si="1236"/>
        <v>38.049987999999985</v>
      </c>
      <c r="S994">
        <f t="shared" si="1237"/>
        <v>49.84997599999997</v>
      </c>
      <c r="T994">
        <f t="shared" si="1273"/>
        <v>30.33466399576788</v>
      </c>
      <c r="U994">
        <f t="shared" si="1238"/>
        <v>100.15002400000003</v>
      </c>
      <c r="V994">
        <f t="shared" si="1239"/>
        <v>-49.09997599999997</v>
      </c>
      <c r="W994">
        <f t="shared" si="1240"/>
        <v>100.15002400000003</v>
      </c>
      <c r="X994">
        <f t="shared" si="1241"/>
        <v>0</v>
      </c>
      <c r="Y994">
        <f t="shared" si="1271"/>
        <v>13.816274955445538</v>
      </c>
      <c r="Z994">
        <f t="shared" si="1272"/>
        <v>4.7732529040345195</v>
      </c>
      <c r="AA994">
        <f t="shared" si="1268"/>
        <v>45.546161175126606</v>
      </c>
      <c r="AB994">
        <f t="shared" si="1269"/>
        <v>15.735308308344726</v>
      </c>
      <c r="AC994">
        <f t="shared" si="1270"/>
        <v>48.64578659430218</v>
      </c>
      <c r="AD994">
        <f t="shared" si="1278"/>
        <v>15.34160016827056</v>
      </c>
      <c r="AE994">
        <f t="shared" si="1251"/>
        <v>990.76999519999993</v>
      </c>
      <c r="AF994">
        <f t="shared" si="1253"/>
        <v>987.48332733333325</v>
      </c>
      <c r="AG994">
        <f t="shared" si="1275"/>
        <v>959.9725006000001</v>
      </c>
      <c r="AH994">
        <f t="shared" si="1260"/>
        <v>970.91499640000018</v>
      </c>
      <c r="AI994">
        <f t="shared" si="1261"/>
        <v>1016.4916738492295</v>
      </c>
      <c r="AJ994">
        <f t="shared" si="1262"/>
        <v>925.33831895077083</v>
      </c>
      <c r="AK994">
        <f t="shared" si="1263"/>
        <v>0.90739028905043317</v>
      </c>
      <c r="AL994">
        <f t="shared" si="1242"/>
        <v>0.52657999273660661</v>
      </c>
      <c r="AM994">
        <f t="shared" si="1243"/>
        <v>411559.12492314965</v>
      </c>
      <c r="AN994">
        <f t="shared" si="1276"/>
        <v>274626.58024871314</v>
      </c>
      <c r="AO994">
        <f t="shared" si="1277"/>
        <v>8879401</v>
      </c>
      <c r="AP994">
        <f t="shared" si="1279"/>
        <v>3.0928502975449936E-2</v>
      </c>
      <c r="AQ994">
        <f t="shared" si="1280"/>
        <v>988.84532960824845</v>
      </c>
      <c r="AR994">
        <f t="shared" si="1281"/>
        <v>1020.5219848771463</v>
      </c>
      <c r="AS994">
        <f t="shared" si="1282"/>
        <v>976.4889370262722</v>
      </c>
      <c r="AT994">
        <f t="shared" si="1283"/>
        <v>968.54218586646527</v>
      </c>
      <c r="AU994">
        <f t="shared" si="1284"/>
        <v>973.30843639731825</v>
      </c>
      <c r="AV994">
        <f t="shared" si="1285"/>
        <v>970.02435933498782</v>
      </c>
      <c r="AW994">
        <f t="shared" si="1286"/>
        <v>3.2840770623304252</v>
      </c>
      <c r="AX994">
        <f t="shared" si="1233"/>
        <v>-5.5168904538951971</v>
      </c>
      <c r="AY994">
        <f t="shared" si="1207"/>
        <v>8.8009675162256222</v>
      </c>
      <c r="AZ994">
        <f t="shared" si="1244"/>
        <v>999.2999880000001</v>
      </c>
      <c r="BA994">
        <f t="shared" si="1245"/>
        <v>781022891.62116003</v>
      </c>
      <c r="BB994">
        <f t="shared" si="1248"/>
        <v>781022891.62116003</v>
      </c>
      <c r="BC994">
        <f t="shared" si="1249"/>
        <v>0</v>
      </c>
      <c r="BD994">
        <f t="shared" si="1264"/>
        <v>3522264828.5613055</v>
      </c>
      <c r="BE994">
        <f t="shared" si="1265"/>
        <v>2457721529.5686417</v>
      </c>
      <c r="BF994">
        <f t="shared" si="1266"/>
        <v>1.433142358149706</v>
      </c>
      <c r="BG994">
        <f t="shared" si="1267"/>
        <v>58.900884009086319</v>
      </c>
      <c r="BH994">
        <f t="shared" si="1208"/>
        <v>46209646</v>
      </c>
      <c r="BI994">
        <f t="shared" si="1209"/>
        <v>0.33855614353662877</v>
      </c>
      <c r="BJ994">
        <f t="shared" si="1250"/>
        <v>3000</v>
      </c>
      <c r="BK994">
        <f t="shared" si="1210"/>
        <v>3.1728161691559224E-2</v>
      </c>
      <c r="BL994">
        <f t="shared" si="1211"/>
        <v>1.0317281616915592</v>
      </c>
      <c r="BM994">
        <f t="shared" si="1212"/>
        <v>24.021018153732101</v>
      </c>
      <c r="BN994">
        <f t="shared" si="1213"/>
        <v>994.92498799999998</v>
      </c>
      <c r="BO994">
        <f t="shared" si="1252"/>
        <v>990.15499880000004</v>
      </c>
      <c r="BP994">
        <f t="shared" si="1214"/>
        <v>961.84264688235294</v>
      </c>
      <c r="BQ994">
        <f t="shared" si="1215"/>
        <v>28.312351917647106</v>
      </c>
      <c r="BR994">
        <f t="shared" si="1216"/>
        <v>55.25</v>
      </c>
      <c r="BS994">
        <f t="shared" si="1217"/>
        <v>28.65002400000003</v>
      </c>
      <c r="BT994">
        <f t="shared" si="1218"/>
        <v>55.149963999999954</v>
      </c>
      <c r="BU994">
        <f t="shared" si="1219"/>
        <v>23</v>
      </c>
      <c r="BV994">
        <f t="shared" si="1220"/>
        <v>992.93999440000005</v>
      </c>
      <c r="BW994">
        <f t="shared" si="1221"/>
        <v>991.38094666666666</v>
      </c>
      <c r="BX994">
        <f t="shared" si="1222"/>
        <v>981.22272290909098</v>
      </c>
      <c r="BY994">
        <f t="shared" si="1223"/>
        <v>966.98785520000013</v>
      </c>
      <c r="BZ994">
        <f t="shared" si="1224"/>
        <v>1019.849976</v>
      </c>
      <c r="CA994">
        <f t="shared" si="1225"/>
        <v>925.59997599999997</v>
      </c>
      <c r="CB994">
        <f t="shared" si="1226"/>
        <v>988.05566030666671</v>
      </c>
      <c r="CC994">
        <f t="shared" si="1227"/>
        <v>981.21999203333314</v>
      </c>
      <c r="CD994">
        <f t="shared" si="1228"/>
        <v>956.6796888722223</v>
      </c>
      <c r="CE994">
        <f t="shared" si="1229"/>
        <v>950.5504722932767</v>
      </c>
      <c r="CF994">
        <f t="shared" si="1230"/>
        <v>977.04998799999998</v>
      </c>
      <c r="CG994">
        <f t="shared" si="1231"/>
        <v>1009.200012</v>
      </c>
      <c r="CH994">
        <f t="shared" si="1232"/>
        <v>974</v>
      </c>
    </row>
    <row r="995" spans="1:86">
      <c r="A995" s="1">
        <v>40925</v>
      </c>
      <c r="B995">
        <v>1020</v>
      </c>
      <c r="C995">
        <v>1120</v>
      </c>
      <c r="D995">
        <v>1019.099976</v>
      </c>
      <c r="E995">
        <v>1108.349976</v>
      </c>
      <c r="F995">
        <v>3155235</v>
      </c>
      <c r="G995">
        <f t="shared" si="1246"/>
        <v>2426621.4275068939</v>
      </c>
      <c r="H995">
        <f t="shared" si="1274"/>
        <v>19756031.866304234</v>
      </c>
      <c r="I995">
        <f t="shared" si="1247"/>
        <v>1066.862488</v>
      </c>
      <c r="J995">
        <f t="shared" si="1254"/>
        <v>1066.862488</v>
      </c>
      <c r="K995">
        <f t="shared" si="1255"/>
        <v>938.76249699999994</v>
      </c>
      <c r="L995">
        <f t="shared" si="1256"/>
        <v>1</v>
      </c>
      <c r="M995">
        <f t="shared" si="1257"/>
        <v>9</v>
      </c>
      <c r="N995">
        <f t="shared" si="1258"/>
        <v>90</v>
      </c>
      <c r="O995">
        <f t="shared" si="1259"/>
        <v>10</v>
      </c>
      <c r="P995">
        <f t="shared" si="1234"/>
        <v>100.90002400000003</v>
      </c>
      <c r="Q995">
        <f t="shared" si="1235"/>
        <v>11.65002400000003</v>
      </c>
      <c r="R995">
        <f t="shared" si="1236"/>
        <v>89.25</v>
      </c>
      <c r="S995">
        <f t="shared" si="1237"/>
        <v>100.90002400000003</v>
      </c>
      <c r="T995">
        <f t="shared" si="1273"/>
        <v>35.375046853213028</v>
      </c>
      <c r="U995">
        <f t="shared" si="1238"/>
        <v>24.84997599999997</v>
      </c>
      <c r="V995">
        <f t="shared" si="1239"/>
        <v>-73.40002400000003</v>
      </c>
      <c r="W995">
        <f t="shared" si="1240"/>
        <v>24.84997599999997</v>
      </c>
      <c r="X995">
        <f t="shared" si="1241"/>
        <v>0</v>
      </c>
      <c r="Y995">
        <f t="shared" si="1271"/>
        <v>14.604396458627997</v>
      </c>
      <c r="Z995">
        <f t="shared" si="1272"/>
        <v>4.432306268032054</v>
      </c>
      <c r="AA995">
        <f t="shared" si="1268"/>
        <v>41.284458277124557</v>
      </c>
      <c r="AB995">
        <f t="shared" si="1269"/>
        <v>12.529471088543529</v>
      </c>
      <c r="AC995">
        <f t="shared" si="1270"/>
        <v>53.434096947631502</v>
      </c>
      <c r="AD995">
        <f t="shared" si="1278"/>
        <v>17.637216938351585</v>
      </c>
      <c r="AE995">
        <f t="shared" si="1251"/>
        <v>1015.1699951999999</v>
      </c>
      <c r="AF995">
        <f t="shared" si="1253"/>
        <v>1010.3666586666665</v>
      </c>
      <c r="AG995">
        <f t="shared" si="1275"/>
        <v>969.58249820000003</v>
      </c>
      <c r="AH995">
        <f t="shared" si="1260"/>
        <v>986.46999519999986</v>
      </c>
      <c r="AI995">
        <f t="shared" si="1261"/>
        <v>1078.8468841493957</v>
      </c>
      <c r="AJ995">
        <f t="shared" si="1262"/>
        <v>894.09310625060414</v>
      </c>
      <c r="AK995">
        <f t="shared" si="1263"/>
        <v>1.159688706700039</v>
      </c>
      <c r="AL995">
        <f t="shared" si="1242"/>
        <v>0.76907787455035637</v>
      </c>
      <c r="AM995">
        <f t="shared" si="1243"/>
        <v>2426621.4275068939</v>
      </c>
      <c r="AN995">
        <f t="shared" si="1276"/>
        <v>2767675.6344890399</v>
      </c>
      <c r="AO995">
        <f t="shared" si="1277"/>
        <v>11668276</v>
      </c>
      <c r="AP995">
        <f t="shared" si="1279"/>
        <v>0.23719662051952148</v>
      </c>
      <c r="AQ995">
        <f t="shared" si="1280"/>
        <v>1029.4769093814439</v>
      </c>
      <c r="AR995">
        <f t="shared" si="1281"/>
        <v>1043.6862331521595</v>
      </c>
      <c r="AS995">
        <f t="shared" si="1282"/>
        <v>1000.2239240415432</v>
      </c>
      <c r="AT995">
        <f t="shared" si="1283"/>
        <v>981.12488697848335</v>
      </c>
      <c r="AU995">
        <f t="shared" si="1284"/>
        <v>993.56466733772049</v>
      </c>
      <c r="AV995">
        <f t="shared" si="1285"/>
        <v>979.70715250153864</v>
      </c>
      <c r="AW995">
        <f t="shared" si="1286"/>
        <v>13.857514836181849</v>
      </c>
      <c r="AX995">
        <f t="shared" si="1233"/>
        <v>-1.6420093958797874</v>
      </c>
      <c r="AY995">
        <f t="shared" si="1207"/>
        <v>15.499524232061637</v>
      </c>
      <c r="AZ995">
        <f t="shared" si="1244"/>
        <v>1082.4833173333334</v>
      </c>
      <c r="BA995">
        <f t="shared" si="1245"/>
        <v>3415489249.7662401</v>
      </c>
      <c r="BB995">
        <f t="shared" si="1248"/>
        <v>3415489249.7662401</v>
      </c>
      <c r="BC995">
        <f t="shared" si="1249"/>
        <v>0</v>
      </c>
      <c r="BD995">
        <f t="shared" si="1264"/>
        <v>6937754078.3275452</v>
      </c>
      <c r="BE995">
        <f t="shared" si="1265"/>
        <v>2234598193.4853077</v>
      </c>
      <c r="BF995">
        <f t="shared" si="1266"/>
        <v>3.1046986874659175</v>
      </c>
      <c r="BG995">
        <f t="shared" si="1267"/>
        <v>75.637675840772587</v>
      </c>
      <c r="BH995">
        <f t="shared" si="1208"/>
        <v>49364881</v>
      </c>
      <c r="BI995">
        <f t="shared" si="1209"/>
        <v>1.4144547991508194</v>
      </c>
      <c r="BJ995">
        <f t="shared" si="1250"/>
        <v>9929.9987999999976</v>
      </c>
      <c r="BK995">
        <f t="shared" si="1210"/>
        <v>9.9499022066354095E-2</v>
      </c>
      <c r="BL995">
        <f t="shared" si="1211"/>
        <v>1.0994990220663541</v>
      </c>
      <c r="BM995">
        <f t="shared" si="1212"/>
        <v>48.68689537342199</v>
      </c>
      <c r="BN995">
        <f t="shared" si="1213"/>
        <v>1069.549988</v>
      </c>
      <c r="BO995">
        <f t="shared" si="1252"/>
        <v>1007.0399964000001</v>
      </c>
      <c r="BP995">
        <f t="shared" si="1214"/>
        <v>964.86911729411759</v>
      </c>
      <c r="BQ995">
        <f t="shared" si="1215"/>
        <v>42.170879105882477</v>
      </c>
      <c r="BR995">
        <f t="shared" si="1216"/>
        <v>160.09997599999997</v>
      </c>
      <c r="BS995">
        <f t="shared" si="1217"/>
        <v>75.949951999999939</v>
      </c>
      <c r="BT995">
        <f t="shared" si="1218"/>
        <v>151</v>
      </c>
      <c r="BU995">
        <f t="shared" si="1219"/>
        <v>67</v>
      </c>
      <c r="BV995">
        <f t="shared" si="1220"/>
        <v>1032.1333213333332</v>
      </c>
      <c r="BW995">
        <f t="shared" si="1221"/>
        <v>1025.9142748571428</v>
      </c>
      <c r="BX995">
        <f t="shared" si="1222"/>
        <v>1006.210901018182</v>
      </c>
      <c r="BY995">
        <f t="shared" si="1223"/>
        <v>981.11904333333314</v>
      </c>
      <c r="BZ995">
        <f t="shared" si="1224"/>
        <v>1120</v>
      </c>
      <c r="CA995">
        <f t="shared" si="1225"/>
        <v>925.59997599999997</v>
      </c>
      <c r="CB995">
        <f t="shared" si="1226"/>
        <v>994.52567370666657</v>
      </c>
      <c r="CC995">
        <f t="shared" si="1227"/>
        <v>991.77416003333326</v>
      </c>
      <c r="CD995">
        <f t="shared" si="1228"/>
        <v>959.93600359158734</v>
      </c>
      <c r="CE995">
        <f t="shared" si="1229"/>
        <v>959.0526333008869</v>
      </c>
      <c r="CF995">
        <f t="shared" si="1230"/>
        <v>1008.049988</v>
      </c>
      <c r="CG995">
        <f t="shared" si="1231"/>
        <v>1019.849976</v>
      </c>
      <c r="CH995">
        <f t="shared" si="1232"/>
        <v>970</v>
      </c>
    </row>
    <row r="996" spans="1:86">
      <c r="A996" s="1">
        <v>40926</v>
      </c>
      <c r="B996">
        <v>1112</v>
      </c>
      <c r="C996">
        <v>1144.849976</v>
      </c>
      <c r="D996">
        <v>1092.5</v>
      </c>
      <c r="E996">
        <v>1101.8000489999999</v>
      </c>
      <c r="F996">
        <v>2781735</v>
      </c>
      <c r="G996">
        <f t="shared" si="1246"/>
        <v>-1793376.5027577141</v>
      </c>
      <c r="H996">
        <f t="shared" si="1274"/>
        <v>17962655.36354652</v>
      </c>
      <c r="I996">
        <f t="shared" si="1247"/>
        <v>1112.78750625</v>
      </c>
      <c r="J996">
        <f t="shared" si="1254"/>
        <v>1112.78750625</v>
      </c>
      <c r="K996">
        <f t="shared" si="1255"/>
        <v>938.76249699999994</v>
      </c>
      <c r="L996">
        <f t="shared" si="1256"/>
        <v>1</v>
      </c>
      <c r="M996">
        <f t="shared" si="1257"/>
        <v>10</v>
      </c>
      <c r="N996">
        <f t="shared" si="1258"/>
        <v>90</v>
      </c>
      <c r="O996">
        <f t="shared" si="1259"/>
        <v>0</v>
      </c>
      <c r="P996">
        <f t="shared" si="1234"/>
        <v>52.34997599999997</v>
      </c>
      <c r="Q996">
        <f t="shared" si="1235"/>
        <v>43.049927000000025</v>
      </c>
      <c r="R996">
        <f t="shared" si="1236"/>
        <v>9.3000489999999445</v>
      </c>
      <c r="S996">
        <f t="shared" si="1237"/>
        <v>52.34997599999997</v>
      </c>
      <c r="T996">
        <f t="shared" si="1273"/>
        <v>36.587541792269235</v>
      </c>
      <c r="U996">
        <f t="shared" si="1238"/>
        <v>-9.8499759999999696</v>
      </c>
      <c r="V996">
        <f t="shared" si="1239"/>
        <v>-14.5</v>
      </c>
      <c r="W996">
        <f t="shared" si="1240"/>
        <v>0</v>
      </c>
      <c r="X996">
        <f t="shared" si="1241"/>
        <v>0</v>
      </c>
      <c r="Y996">
        <f t="shared" si="1271"/>
        <v>13.561225283011712</v>
      </c>
      <c r="Z996">
        <f t="shared" si="1272"/>
        <v>4.115712963172621</v>
      </c>
      <c r="AA996">
        <f t="shared" si="1268"/>
        <v>37.065144633130643</v>
      </c>
      <c r="AB996">
        <f t="shared" si="1269"/>
        <v>11.248946394212936</v>
      </c>
      <c r="AC996">
        <f t="shared" si="1270"/>
        <v>53.434096947631517</v>
      </c>
      <c r="AD996">
        <f t="shared" si="1278"/>
        <v>19.794874370462956</v>
      </c>
      <c r="AE996">
        <f t="shared" si="1251"/>
        <v>1037.9500002</v>
      </c>
      <c r="AF996">
        <f t="shared" si="1253"/>
        <v>1029.6083374999998</v>
      </c>
      <c r="AG996">
        <f t="shared" si="1275"/>
        <v>976.57749945000012</v>
      </c>
      <c r="AH996">
        <f t="shared" si="1260"/>
        <v>1001.8250000999999</v>
      </c>
      <c r="AI996">
        <f t="shared" si="1261"/>
        <v>1112.8497100551385</v>
      </c>
      <c r="AJ996">
        <f t="shared" si="1262"/>
        <v>890.80029014486126</v>
      </c>
      <c r="AK996">
        <f t="shared" si="1263"/>
        <v>0.95023782967051484</v>
      </c>
      <c r="AL996">
        <f t="shared" si="1242"/>
        <v>-0.64469710549628712</v>
      </c>
      <c r="AM996">
        <f t="shared" si="1243"/>
        <v>-1793376.5027577141</v>
      </c>
      <c r="AN996">
        <f t="shared" si="1276"/>
        <v>504188.20137436222</v>
      </c>
      <c r="AO996">
        <f t="shared" si="1277"/>
        <v>13747303</v>
      </c>
      <c r="AP996">
        <f t="shared" si="1279"/>
        <v>3.6675426545436748E-2</v>
      </c>
      <c r="AQ996">
        <f t="shared" si="1280"/>
        <v>1054.066776851753</v>
      </c>
      <c r="AR996">
        <f t="shared" si="1281"/>
        <v>1068.271392738794</v>
      </c>
      <c r="AS996">
        <f t="shared" si="1282"/>
        <v>1018.5076265340655</v>
      </c>
      <c r="AT996">
        <f t="shared" si="1283"/>
        <v>991.9856515604198</v>
      </c>
      <c r="AU996">
        <f t="shared" si="1284"/>
        <v>1009.7999745870624</v>
      </c>
      <c r="AV996">
        <f t="shared" si="1285"/>
        <v>988.25365525643099</v>
      </c>
      <c r="AW996">
        <f t="shared" si="1286"/>
        <v>21.546319330631377</v>
      </c>
      <c r="AX996">
        <f t="shared" si="1233"/>
        <v>2.995656349422446</v>
      </c>
      <c r="AY996">
        <f t="shared" ref="AY996:AY1059" si="1287">AW996-AX996</f>
        <v>18.55066298120893</v>
      </c>
      <c r="AZ996">
        <f t="shared" si="1244"/>
        <v>1113.0500083333334</v>
      </c>
      <c r="BA996">
        <f t="shared" si="1245"/>
        <v>3096210164.9311252</v>
      </c>
      <c r="BB996">
        <f t="shared" si="1248"/>
        <v>3096210164.9311252</v>
      </c>
      <c r="BC996">
        <f t="shared" si="1249"/>
        <v>0</v>
      </c>
      <c r="BD996">
        <f t="shared" si="1264"/>
        <v>10033964243.258671</v>
      </c>
      <c r="BE996">
        <f t="shared" si="1265"/>
        <v>1727412242.2353079</v>
      </c>
      <c r="BF996">
        <f t="shared" si="1266"/>
        <v>5.8086680167754912</v>
      </c>
      <c r="BG996">
        <f t="shared" si="1267"/>
        <v>85.31283949318491</v>
      </c>
      <c r="BH996">
        <f t="shared" ref="BH996:BH1059" si="1288">(IF(E996&gt;E995,BH995+F996,IF(E996&lt;E995,BH995-F996,IF(E996=E995,BH995))))</f>
        <v>46583146</v>
      </c>
      <c r="BI996">
        <f t="shared" ref="BI996:BI1059" si="1289">((AU996-AV996)/AV996)*100</f>
        <v>2.1802418049281651</v>
      </c>
      <c r="BJ996">
        <f t="shared" si="1250"/>
        <v>-754.99270000000251</v>
      </c>
      <c r="BK996">
        <f t="shared" ref="BK996:BK1059" si="1290">((E996-E995)/E995)</f>
        <v>-5.9096198329326487E-3</v>
      </c>
      <c r="BL996">
        <f t="shared" ref="BL996:BL1059" si="1291">E996/E995</f>
        <v>0.9940903801670673</v>
      </c>
      <c r="BM996">
        <f t="shared" ref="BM996:BM1059" si="1292">STDEV(E987:E996)</f>
        <v>58.515160002968479</v>
      </c>
      <c r="BN996">
        <f t="shared" ref="BN996:BN1059" si="1293">(C996+D996)/2</f>
        <v>1118.674988</v>
      </c>
      <c r="BO996">
        <f t="shared" si="1252"/>
        <v>1034.0549927999998</v>
      </c>
      <c r="BP996">
        <f t="shared" ref="BP996:BP1059" si="1294">AVERAGE(BN963:BN996)</f>
        <v>969.41470517647053</v>
      </c>
      <c r="BQ996">
        <f t="shared" ref="BQ996:BQ1059" si="1295">BO996-BP996</f>
        <v>64.640287623529275</v>
      </c>
      <c r="BR996">
        <f t="shared" ref="BR996:BR1059" si="1296">(E996-E987)</f>
        <v>168.35003699999993</v>
      </c>
      <c r="BS996">
        <f t="shared" ref="BS996:BS1059" si="1297">(D996-D987)</f>
        <v>166.90002400000003</v>
      </c>
      <c r="BT996">
        <f t="shared" ref="BT996:BT1059" si="1298">C996-C987</f>
        <v>196.84997599999997</v>
      </c>
      <c r="BU996">
        <f t="shared" ref="BU996:BU1059" si="1299">B996-B987</f>
        <v>164</v>
      </c>
      <c r="BV996">
        <f t="shared" ref="BV996:BV1059" si="1300">(E996*5+E995*4+E994*3+E993*2+E992)/15</f>
        <v>1061.0100059333333</v>
      </c>
      <c r="BW996">
        <f t="shared" ref="BW996:BW1059" si="1301">(E996*6+E995*5+E994*4+E993*3+E992*2+E991)/21</f>
        <v>1052.0381006666667</v>
      </c>
      <c r="BX996">
        <f t="shared" ref="BX996:BX1059" si="1302">(E996*10+E995*9+E994*8+E993*7+E992*6+E991*5+E990*4+E989*3+E988*2+E987)/55</f>
        <v>1027.1800017090909</v>
      </c>
      <c r="BY996">
        <f t="shared" ref="BY996:BY1059" si="1303">(E996*20+E995*19+E994*18+E993*17+E992*16+E991*15+E990*14+E989*13+E988*12+E987*11+E986*10+E985*9+E984*8+E983*7+E982*6+E981*5+E980*4+E979*3+E978*2+E977)/210</f>
        <v>993.71119102857153</v>
      </c>
      <c r="BZ996">
        <f t="shared" ref="BZ996:BZ1059" si="1304">MAX(C987:C996)</f>
        <v>1144.849976</v>
      </c>
      <c r="CA996">
        <f t="shared" ref="CA996:CA1059" si="1305">MIN(D987:D996)</f>
        <v>925.59997599999997</v>
      </c>
      <c r="CB996">
        <f t="shared" ref="CB996:CB1059" si="1306">(AVERAGE(E992:E996)+AVERAGE(E992:E995)+AVERAGE(E992:E994)+AVERAGE(E992:E993)+E992)/5</f>
        <v>1006.6824948400001</v>
      </c>
      <c r="CC996">
        <f t="shared" ref="CC996:CC1059" si="1307">(AVERAGE(E991:E996)+AVERAGE(E991:E995)+AVERAGE(E991:E994)+AVERAGE(E991:E993)+AVERAGE(E991:E992)+E991)/6</f>
        <v>1000.3727843388888</v>
      </c>
      <c r="CD996">
        <f t="shared" ref="CD996:CD1059" si="1308">(AVERAGE(E987:E996)+AVERAGE(E987:E995)+AVERAGE(E987:E994)+AVERAGE(E987:E993)+AVERAGE(E987:E992)+AVERAGE(E987:E991)+AVERAGE(E987:E990)+AVERAGE(E987:E989)+AVERAGE(E987:E988)+E987)/10</f>
        <v>966.28065496714282</v>
      </c>
      <c r="CE996">
        <f t="shared" ref="CE996:CE1059" si="1309">(AVERAGE(E977:E996)+AVERAGE(E977:E995)+AVERAGE(E977:E994)+AVERAGE(E977:E993)+AVERAGE(E977:E992)+AVERAGE(E977:E991)+AVERAGE(E977:E990)+AVERAGE(E977:E989)+AVERAGE(E977:E988)+AVERAGE(E977:E987)+AVERAGE(E977:E986)+AVERAGE(E977:E985)+AVERAGE(E977:E984)+AVERAGE(E977:E983)+AVERAGE(E977:E982)+AVERAGE(E977:E981)+AVERAGE(E977:E980)+AVERAGE(E977:E979)+AVERAGE(E977:E978)+E977)/20</f>
        <v>959.8368623868879</v>
      </c>
      <c r="CF996">
        <f t="shared" ref="CF996:CF1059" si="1310">E995</f>
        <v>1108.349976</v>
      </c>
      <c r="CG996">
        <f t="shared" ref="CG996:CG1059" si="1311">C995</f>
        <v>1120</v>
      </c>
      <c r="CH996">
        <f t="shared" ref="CH996:CH1059" si="1312">D995</f>
        <v>1019.099976</v>
      </c>
    </row>
    <row r="997" spans="1:86">
      <c r="A997" s="1">
        <v>40927</v>
      </c>
      <c r="B997">
        <v>1116.5</v>
      </c>
      <c r="C997">
        <v>1135</v>
      </c>
      <c r="D997">
        <v>1107</v>
      </c>
      <c r="E997">
        <v>1129.9499510000001</v>
      </c>
      <c r="F997">
        <v>857884</v>
      </c>
      <c r="G997">
        <f t="shared" si="1246"/>
        <v>548429.98312028917</v>
      </c>
      <c r="H997">
        <f t="shared" si="1274"/>
        <v>18511085.346666809</v>
      </c>
      <c r="I997">
        <f t="shared" si="1247"/>
        <v>1122.1124877500001</v>
      </c>
      <c r="J997">
        <f t="shared" si="1254"/>
        <v>1122.1124877500001</v>
      </c>
      <c r="K997">
        <f t="shared" si="1255"/>
        <v>940.3125</v>
      </c>
      <c r="L997">
        <f t="shared" si="1256"/>
        <v>1</v>
      </c>
      <c r="M997">
        <f t="shared" si="1257"/>
        <v>10</v>
      </c>
      <c r="N997">
        <f t="shared" si="1258"/>
        <v>90</v>
      </c>
      <c r="O997">
        <f t="shared" si="1259"/>
        <v>0</v>
      </c>
      <c r="P997">
        <f t="shared" si="1234"/>
        <v>28</v>
      </c>
      <c r="Q997">
        <f t="shared" si="1235"/>
        <v>5.0500489999999445</v>
      </c>
      <c r="R997">
        <f t="shared" si="1236"/>
        <v>22.949951000000056</v>
      </c>
      <c r="S997">
        <f t="shared" si="1237"/>
        <v>28</v>
      </c>
      <c r="T997">
        <f t="shared" si="1273"/>
        <v>35.974145949964289</v>
      </c>
      <c r="U997">
        <f t="shared" si="1238"/>
        <v>0</v>
      </c>
      <c r="V997">
        <f t="shared" si="1239"/>
        <v>22</v>
      </c>
      <c r="W997">
        <f t="shared" si="1240"/>
        <v>0</v>
      </c>
      <c r="X997">
        <f t="shared" si="1241"/>
        <v>22</v>
      </c>
      <c r="Y997">
        <f t="shared" si="1271"/>
        <v>12.592566334225163</v>
      </c>
      <c r="Z997">
        <f t="shared" si="1272"/>
        <v>5.3931620372317193</v>
      </c>
      <c r="AA997">
        <f t="shared" si="1268"/>
        <v>35.004490034982091</v>
      </c>
      <c r="AB997">
        <f t="shared" si="1269"/>
        <v>14.991772270933017</v>
      </c>
      <c r="AC997">
        <f t="shared" si="1270"/>
        <v>40.028427808455085</v>
      </c>
      <c r="AD997">
        <f t="shared" si="1278"/>
        <v>21.219155415220428</v>
      </c>
      <c r="AE997">
        <f t="shared" si="1251"/>
        <v>1065.0399904000001</v>
      </c>
      <c r="AF997">
        <f t="shared" si="1253"/>
        <v>1053.2833253333336</v>
      </c>
      <c r="AG997">
        <f t="shared" si="1275"/>
        <v>984.78249820000019</v>
      </c>
      <c r="AH997">
        <f t="shared" si="1260"/>
        <v>1021.4749939999999</v>
      </c>
      <c r="AI997">
        <f t="shared" si="1261"/>
        <v>1145.8869821591891</v>
      </c>
      <c r="AJ997">
        <f t="shared" si="1262"/>
        <v>897.06300584081077</v>
      </c>
      <c r="AK997">
        <f t="shared" si="1263"/>
        <v>0.93595058082828375</v>
      </c>
      <c r="AL997">
        <f t="shared" si="1242"/>
        <v>0.6392822142857183</v>
      </c>
      <c r="AM997">
        <f t="shared" si="1243"/>
        <v>548429.98312028917</v>
      </c>
      <c r="AN997">
        <f t="shared" si="1276"/>
        <v>851928.65352111845</v>
      </c>
      <c r="AO997">
        <f t="shared" si="1277"/>
        <v>13956999</v>
      </c>
      <c r="AP997">
        <f t="shared" si="1279"/>
        <v>6.1039529595231644E-2</v>
      </c>
      <c r="AQ997">
        <f t="shared" si="1280"/>
        <v>1079.867056062157</v>
      </c>
      <c r="AR997">
        <f t="shared" si="1281"/>
        <v>1078.3115458082377</v>
      </c>
      <c r="AS997">
        <f t="shared" si="1282"/>
        <v>1038.5672449379338</v>
      </c>
      <c r="AT997">
        <f t="shared" si="1283"/>
        <v>1004.4024385099821</v>
      </c>
      <c r="AU997">
        <f t="shared" si="1284"/>
        <v>1027.8224710490031</v>
      </c>
      <c r="AV997">
        <f t="shared" si="1285"/>
        <v>998.17239595848082</v>
      </c>
      <c r="AW997">
        <f t="shared" si="1286"/>
        <v>29.65007509052225</v>
      </c>
      <c r="AX997">
        <f t="shared" ref="AX997:AX1060" si="1313">((AW997-AX996)*0.2)+AX996</f>
        <v>8.3265400976424075</v>
      </c>
      <c r="AY997">
        <f t="shared" si="1287"/>
        <v>21.323534992879843</v>
      </c>
      <c r="AZ997">
        <f t="shared" si="1244"/>
        <v>1123.9833169999999</v>
      </c>
      <c r="BA997">
        <f t="shared" si="1245"/>
        <v>964247303.92122793</v>
      </c>
      <c r="BB997">
        <f t="shared" si="1248"/>
        <v>964247303.92122793</v>
      </c>
      <c r="BC997">
        <f t="shared" si="1249"/>
        <v>0</v>
      </c>
      <c r="BD997">
        <f t="shared" si="1264"/>
        <v>10998211547.179899</v>
      </c>
      <c r="BE997">
        <f t="shared" si="1265"/>
        <v>1366840247.0728121</v>
      </c>
      <c r="BF997">
        <f t="shared" si="1266"/>
        <v>8.046449883761742</v>
      </c>
      <c r="BG997">
        <f t="shared" si="1267"/>
        <v>88.945939978123505</v>
      </c>
      <c r="BH997">
        <f t="shared" si="1288"/>
        <v>47441030</v>
      </c>
      <c r="BI997">
        <f t="shared" si="1289"/>
        <v>2.970436290421675</v>
      </c>
      <c r="BJ997">
        <f t="shared" si="1250"/>
        <v>2714.9902000000111</v>
      </c>
      <c r="BK997">
        <f t="shared" si="1290"/>
        <v>2.5549011388726225E-2</v>
      </c>
      <c r="BL997">
        <f t="shared" si="1291"/>
        <v>1.0255490113887262</v>
      </c>
      <c r="BM997">
        <f t="shared" si="1292"/>
        <v>65.570875135488834</v>
      </c>
      <c r="BN997">
        <f t="shared" si="1293"/>
        <v>1121</v>
      </c>
      <c r="BO997">
        <f t="shared" si="1252"/>
        <v>1059.1499939999999</v>
      </c>
      <c r="BP997">
        <f t="shared" si="1294"/>
        <v>973.47352870588225</v>
      </c>
      <c r="BQ997">
        <f t="shared" si="1295"/>
        <v>85.676465294117634</v>
      </c>
      <c r="BR997">
        <f t="shared" si="1296"/>
        <v>180.19995100000006</v>
      </c>
      <c r="BS997">
        <f t="shared" si="1297"/>
        <v>180</v>
      </c>
      <c r="BT997">
        <f t="shared" si="1298"/>
        <v>179.20001200000002</v>
      </c>
      <c r="BU997">
        <f t="shared" si="1299"/>
        <v>187.79998799999998</v>
      </c>
      <c r="BV997">
        <f t="shared" si="1300"/>
        <v>1091.6766562</v>
      </c>
      <c r="BW997">
        <f t="shared" si="1301"/>
        <v>1080.7071330952381</v>
      </c>
      <c r="BX997">
        <f t="shared" si="1302"/>
        <v>1050.4754473272728</v>
      </c>
      <c r="BY997">
        <f t="shared" si="1303"/>
        <v>1008.3180911761904</v>
      </c>
      <c r="BZ997">
        <f t="shared" si="1304"/>
        <v>1144.849976</v>
      </c>
      <c r="CA997">
        <f t="shared" si="1305"/>
        <v>927</v>
      </c>
      <c r="CB997">
        <f t="shared" si="1306"/>
        <v>1022.92049013</v>
      </c>
      <c r="CC997">
        <f t="shared" si="1307"/>
        <v>1014.4492999222222</v>
      </c>
      <c r="CD997">
        <f t="shared" si="1308"/>
        <v>981.95041987666661</v>
      </c>
      <c r="CE997">
        <f t="shared" si="1309"/>
        <v>960.43719668383733</v>
      </c>
      <c r="CF997">
        <f t="shared" si="1310"/>
        <v>1101.8000489999999</v>
      </c>
      <c r="CG997">
        <f t="shared" si="1311"/>
        <v>1144.849976</v>
      </c>
      <c r="CH997">
        <f t="shared" si="1312"/>
        <v>1092.5</v>
      </c>
    </row>
    <row r="998" spans="1:86">
      <c r="A998" s="1">
        <v>40928</v>
      </c>
      <c r="B998">
        <v>1131</v>
      </c>
      <c r="C998">
        <v>1135</v>
      </c>
      <c r="D998">
        <v>1085</v>
      </c>
      <c r="E998">
        <v>1103.5</v>
      </c>
      <c r="F998">
        <v>729324</v>
      </c>
      <c r="G998">
        <f t="shared" si="1246"/>
        <v>-189624.24000000002</v>
      </c>
      <c r="H998">
        <f t="shared" si="1274"/>
        <v>18321461.106666811</v>
      </c>
      <c r="I998">
        <f t="shared" si="1247"/>
        <v>1113.625</v>
      </c>
      <c r="J998">
        <f t="shared" si="1254"/>
        <v>1122.1124877500001</v>
      </c>
      <c r="K998">
        <f t="shared" si="1255"/>
        <v>960.98750300000006</v>
      </c>
      <c r="L998">
        <f t="shared" si="1256"/>
        <v>2</v>
      </c>
      <c r="M998">
        <f t="shared" si="1257"/>
        <v>10</v>
      </c>
      <c r="N998">
        <f t="shared" si="1258"/>
        <v>80</v>
      </c>
      <c r="O998">
        <f t="shared" si="1259"/>
        <v>0</v>
      </c>
      <c r="P998">
        <f t="shared" si="1234"/>
        <v>50</v>
      </c>
      <c r="Q998">
        <f t="shared" si="1235"/>
        <v>31.5</v>
      </c>
      <c r="R998">
        <f t="shared" si="1236"/>
        <v>18.5</v>
      </c>
      <c r="S998">
        <f t="shared" si="1237"/>
        <v>50</v>
      </c>
      <c r="T998">
        <f t="shared" si="1273"/>
        <v>36.975992667823981</v>
      </c>
      <c r="U998">
        <f t="shared" si="1238"/>
        <v>37.449951000000056</v>
      </c>
      <c r="V998">
        <f t="shared" si="1239"/>
        <v>14.949951000000056</v>
      </c>
      <c r="W998">
        <f t="shared" si="1240"/>
        <v>37.449951000000056</v>
      </c>
      <c r="X998">
        <f t="shared" si="1241"/>
        <v>0</v>
      </c>
      <c r="Y998">
        <f t="shared" si="1271"/>
        <v>14.36809381035194</v>
      </c>
      <c r="Z998">
        <f t="shared" si="1272"/>
        <v>5.0079361774294542</v>
      </c>
      <c r="AA998">
        <f t="shared" si="1268"/>
        <v>38.857898797818798</v>
      </c>
      <c r="AB998">
        <f t="shared" si="1269"/>
        <v>13.543750461058735</v>
      </c>
      <c r="AC998">
        <f t="shared" si="1270"/>
        <v>48.307922927581345</v>
      </c>
      <c r="AD998">
        <f t="shared" si="1278"/>
        <v>24.190817381452394</v>
      </c>
      <c r="AE998">
        <f t="shared" si="1251"/>
        <v>1090.3299928000001</v>
      </c>
      <c r="AF998">
        <f t="shared" si="1253"/>
        <v>1071.4499920000001</v>
      </c>
      <c r="AG998">
        <f t="shared" si="1275"/>
        <v>991.18249820000017</v>
      </c>
      <c r="AH998">
        <f t="shared" si="1260"/>
        <v>1036.8499939999999</v>
      </c>
      <c r="AI998">
        <f t="shared" si="1261"/>
        <v>1160.0012466762212</v>
      </c>
      <c r="AJ998">
        <f t="shared" si="1262"/>
        <v>913.69874132377868</v>
      </c>
      <c r="AK998">
        <f t="shared" si="1263"/>
        <v>0.77060222511593357</v>
      </c>
      <c r="AL998">
        <f t="shared" si="1242"/>
        <v>-0.26</v>
      </c>
      <c r="AM998">
        <f t="shared" si="1243"/>
        <v>-189624.24000000002</v>
      </c>
      <c r="AN998">
        <f t="shared" si="1276"/>
        <v>768101.29006432812</v>
      </c>
      <c r="AO998">
        <f t="shared" si="1277"/>
        <v>14313734</v>
      </c>
      <c r="AP998">
        <f t="shared" si="1279"/>
        <v>5.3661839046633679E-2</v>
      </c>
      <c r="AQ998">
        <f t="shared" si="1280"/>
        <v>1087.9022570010236</v>
      </c>
      <c r="AR998">
        <f t="shared" si="1281"/>
        <v>1101.7780120928901</v>
      </c>
      <c r="AS998">
        <f t="shared" si="1282"/>
        <v>1050.2551408491056</v>
      </c>
      <c r="AT998">
        <f t="shared" si="1283"/>
        <v>1013.3212190440837</v>
      </c>
      <c r="AU998">
        <f t="shared" si="1284"/>
        <v>1039.1741003916527</v>
      </c>
      <c r="AV998">
        <f t="shared" si="1285"/>
        <v>1005.5453282413872</v>
      </c>
      <c r="AW998">
        <f t="shared" si="1286"/>
        <v>33.62877215026549</v>
      </c>
      <c r="AX998">
        <f t="shared" si="1313"/>
        <v>13.386986508167023</v>
      </c>
      <c r="AY998">
        <f t="shared" si="1287"/>
        <v>20.241785642098467</v>
      </c>
      <c r="AZ998">
        <f t="shared" si="1244"/>
        <v>1107.8333333333333</v>
      </c>
      <c r="BA998">
        <f t="shared" si="1245"/>
        <v>807969438</v>
      </c>
      <c r="BB998">
        <f t="shared" si="1248"/>
        <v>0</v>
      </c>
      <c r="BC998">
        <f t="shared" si="1249"/>
        <v>807969438</v>
      </c>
      <c r="BD998">
        <f t="shared" si="1264"/>
        <v>10502170595.096565</v>
      </c>
      <c r="BE998">
        <f t="shared" si="1265"/>
        <v>2174809685.0728121</v>
      </c>
      <c r="BF998">
        <f t="shared" si="1266"/>
        <v>4.8290067251309647</v>
      </c>
      <c r="BG998">
        <f t="shared" si="1267"/>
        <v>82.844418489197537</v>
      </c>
      <c r="BH998">
        <f t="shared" si="1288"/>
        <v>46711706</v>
      </c>
      <c r="BI998">
        <f t="shared" si="1289"/>
        <v>3.3443317974615168</v>
      </c>
      <c r="BJ998">
        <f t="shared" si="1250"/>
        <v>-2744.9951000000056</v>
      </c>
      <c r="BK998">
        <f t="shared" si="1290"/>
        <v>-2.3408073053671076E-2</v>
      </c>
      <c r="BL998">
        <f t="shared" si="1291"/>
        <v>0.9765919269463289</v>
      </c>
      <c r="BM998">
        <f t="shared" si="1292"/>
        <v>64.906409193294948</v>
      </c>
      <c r="BN998">
        <f t="shared" si="1293"/>
        <v>1110</v>
      </c>
      <c r="BO998">
        <f t="shared" si="1252"/>
        <v>1082.8299928000001</v>
      </c>
      <c r="BP998">
        <f t="shared" si="1294"/>
        <v>977.297058117647</v>
      </c>
      <c r="BQ998">
        <f t="shared" si="1295"/>
        <v>105.53293468235313</v>
      </c>
      <c r="BR998">
        <f t="shared" si="1296"/>
        <v>132.45001200000002</v>
      </c>
      <c r="BS998">
        <f t="shared" si="1297"/>
        <v>137</v>
      </c>
      <c r="BT998">
        <f t="shared" si="1298"/>
        <v>160</v>
      </c>
      <c r="BU998">
        <f t="shared" si="1299"/>
        <v>181.09997599999997</v>
      </c>
      <c r="BV998">
        <f t="shared" si="1300"/>
        <v>1104.4966594</v>
      </c>
      <c r="BW998">
        <f t="shared" si="1301"/>
        <v>1095.0547544285716</v>
      </c>
      <c r="BX998">
        <f t="shared" si="1302"/>
        <v>1065.3890847818182</v>
      </c>
      <c r="BY998">
        <f t="shared" si="1303"/>
        <v>1019.6245199190478</v>
      </c>
      <c r="BZ998">
        <f t="shared" si="1304"/>
        <v>1144.849976</v>
      </c>
      <c r="CA998">
        <f t="shared" si="1305"/>
        <v>948</v>
      </c>
      <c r="CB998">
        <f t="shared" si="1306"/>
        <v>1063.2701582933335</v>
      </c>
      <c r="CC998">
        <f t="shared" si="1307"/>
        <v>1031.0087404416665</v>
      </c>
      <c r="CD998">
        <f t="shared" si="1308"/>
        <v>997.52456240313472</v>
      </c>
      <c r="CE998">
        <f t="shared" si="1309"/>
        <v>959.03018739706749</v>
      </c>
      <c r="CF998">
        <f t="shared" si="1310"/>
        <v>1129.9499510000001</v>
      </c>
      <c r="CG998">
        <f t="shared" si="1311"/>
        <v>1135</v>
      </c>
      <c r="CH998">
        <f t="shared" si="1312"/>
        <v>1107</v>
      </c>
    </row>
    <row r="999" spans="1:86">
      <c r="A999" s="1">
        <v>40931</v>
      </c>
      <c r="B999">
        <v>1084</v>
      </c>
      <c r="C999">
        <v>1172.4499510000001</v>
      </c>
      <c r="D999">
        <v>1070.0500489999999</v>
      </c>
      <c r="E999">
        <v>1160.650024</v>
      </c>
      <c r="F999">
        <v>2590616</v>
      </c>
      <c r="G999">
        <f t="shared" si="1246"/>
        <v>1993563.0910034264</v>
      </c>
      <c r="H999">
        <f t="shared" si="1274"/>
        <v>20315024.197670236</v>
      </c>
      <c r="I999">
        <f t="shared" si="1247"/>
        <v>1121.7875060000001</v>
      </c>
      <c r="J999">
        <f t="shared" si="1254"/>
        <v>1122.1124877500001</v>
      </c>
      <c r="K999">
        <f t="shared" si="1255"/>
        <v>984.39999399999999</v>
      </c>
      <c r="L999">
        <f t="shared" si="1256"/>
        <v>3</v>
      </c>
      <c r="M999">
        <f t="shared" si="1257"/>
        <v>10</v>
      </c>
      <c r="N999">
        <f t="shared" si="1258"/>
        <v>70</v>
      </c>
      <c r="O999">
        <f t="shared" si="1259"/>
        <v>0</v>
      </c>
      <c r="P999">
        <f t="shared" si="1234"/>
        <v>102.39990200000011</v>
      </c>
      <c r="Q999">
        <f t="shared" si="1235"/>
        <v>11.799927000000025</v>
      </c>
      <c r="R999">
        <f t="shared" si="1236"/>
        <v>90.599975000000086</v>
      </c>
      <c r="S999">
        <f t="shared" si="1237"/>
        <v>102.39990200000011</v>
      </c>
      <c r="T999">
        <f t="shared" si="1273"/>
        <v>41.649129048693702</v>
      </c>
      <c r="U999">
        <f t="shared" si="1238"/>
        <v>-0.29992700000002515</v>
      </c>
      <c r="V999">
        <f t="shared" si="1239"/>
        <v>-57.949951000000056</v>
      </c>
      <c r="W999">
        <f t="shared" si="1240"/>
        <v>0</v>
      </c>
      <c r="X999">
        <f t="shared" si="1241"/>
        <v>0</v>
      </c>
      <c r="Y999">
        <f t="shared" si="1271"/>
        <v>13.341801395326801</v>
      </c>
      <c r="Z999">
        <f t="shared" si="1272"/>
        <v>4.6502264504702078</v>
      </c>
      <c r="AA999">
        <f t="shared" si="1268"/>
        <v>32.033806468625919</v>
      </c>
      <c r="AB999">
        <f t="shared" si="1269"/>
        <v>11.165242963504561</v>
      </c>
      <c r="AC999">
        <f t="shared" si="1270"/>
        <v>48.307922927581345</v>
      </c>
      <c r="AD999">
        <f t="shared" si="1278"/>
        <v>27.350993760513912</v>
      </c>
      <c r="AE999">
        <f t="shared" si="1251"/>
        <v>1120.8499999999999</v>
      </c>
      <c r="AF999">
        <f t="shared" si="1253"/>
        <v>1102.0499980000002</v>
      </c>
      <c r="AG999">
        <f t="shared" si="1275"/>
        <v>1000.7399994</v>
      </c>
      <c r="AH999">
        <f t="shared" si="1260"/>
        <v>1055.8099975999999</v>
      </c>
      <c r="AI999">
        <f t="shared" si="1261"/>
        <v>1190.4466447100458</v>
      </c>
      <c r="AJ999">
        <f t="shared" si="1262"/>
        <v>921.17335048995392</v>
      </c>
      <c r="AK999">
        <f t="shared" si="1263"/>
        <v>0.88934431542367753</v>
      </c>
      <c r="AL999">
        <f t="shared" si="1242"/>
        <v>0.76953245521660729</v>
      </c>
      <c r="AM999">
        <f t="shared" si="1243"/>
        <v>1993563.0910034264</v>
      </c>
      <c r="AN999">
        <f t="shared" si="1276"/>
        <v>2992390.3624673774</v>
      </c>
      <c r="AO999">
        <f t="shared" si="1277"/>
        <v>16553186</v>
      </c>
      <c r="AP999">
        <f t="shared" si="1279"/>
        <v>0.18077428493024711</v>
      </c>
      <c r="AQ999">
        <f t="shared" si="1280"/>
        <v>1112.6364977806757</v>
      </c>
      <c r="AR999">
        <f t="shared" si="1281"/>
        <v>1117.7870146814164</v>
      </c>
      <c r="AS999">
        <f t="shared" si="1282"/>
        <v>1070.1262198162667</v>
      </c>
      <c r="AT999">
        <f t="shared" si="1283"/>
        <v>1026.5808114901163</v>
      </c>
      <c r="AU999">
        <f t="shared" si="1284"/>
        <v>1057.3954889329048</v>
      </c>
      <c r="AV999">
        <f t="shared" si="1285"/>
        <v>1016.4026569444901</v>
      </c>
      <c r="AW999">
        <f t="shared" si="1286"/>
        <v>40.99283198841465</v>
      </c>
      <c r="AX999">
        <f t="shared" si="1313"/>
        <v>18.90815560421655</v>
      </c>
      <c r="AY999">
        <f t="shared" si="1287"/>
        <v>22.084676384198101</v>
      </c>
      <c r="AZ999">
        <f t="shared" si="1244"/>
        <v>1134.3833413333334</v>
      </c>
      <c r="BA999">
        <f t="shared" si="1245"/>
        <v>2938751634.1915951</v>
      </c>
      <c r="BB999">
        <f t="shared" si="1248"/>
        <v>2938751634.1915951</v>
      </c>
      <c r="BC999">
        <f t="shared" si="1249"/>
        <v>0</v>
      </c>
      <c r="BD999">
        <f t="shared" si="1264"/>
        <v>13094812698.093744</v>
      </c>
      <c r="BE999">
        <f t="shared" si="1265"/>
        <v>2174809685.0728121</v>
      </c>
      <c r="BF999">
        <f t="shared" si="1266"/>
        <v>6.0211303949822774</v>
      </c>
      <c r="BG999">
        <f t="shared" si="1267"/>
        <v>85.757279188054099</v>
      </c>
      <c r="BH999">
        <f t="shared" si="1288"/>
        <v>49302322</v>
      </c>
      <c r="BI999">
        <f t="shared" si="1289"/>
        <v>4.0331291647394263</v>
      </c>
      <c r="BJ999">
        <f t="shared" si="1250"/>
        <v>5615.002400000003</v>
      </c>
      <c r="BK999">
        <f t="shared" si="1290"/>
        <v>5.1789781603987339E-2</v>
      </c>
      <c r="BL999">
        <f t="shared" si="1291"/>
        <v>1.0517897816039874</v>
      </c>
      <c r="BM999">
        <f t="shared" si="1292"/>
        <v>70.959743566011412</v>
      </c>
      <c r="BN999">
        <f t="shared" si="1293"/>
        <v>1121.25</v>
      </c>
      <c r="BO999">
        <f t="shared" si="1252"/>
        <v>1108.0949951999999</v>
      </c>
      <c r="BP999">
        <f t="shared" si="1294"/>
        <v>981.08308770588235</v>
      </c>
      <c r="BQ999">
        <f t="shared" si="1295"/>
        <v>127.01190749411751</v>
      </c>
      <c r="BR999">
        <f t="shared" si="1296"/>
        <v>174.30004800000006</v>
      </c>
      <c r="BS999">
        <f t="shared" si="1297"/>
        <v>92.800048999999944</v>
      </c>
      <c r="BT999">
        <f t="shared" si="1298"/>
        <v>179.44995100000006</v>
      </c>
      <c r="BU999">
        <f t="shared" si="1299"/>
        <v>103</v>
      </c>
      <c r="BV999">
        <f t="shared" si="1300"/>
        <v>1127.9366698000001</v>
      </c>
      <c r="BW999">
        <f t="shared" si="1301"/>
        <v>1120.5404778571428</v>
      </c>
      <c r="BX999">
        <f t="shared" si="1302"/>
        <v>1087.8981811454546</v>
      </c>
      <c r="BY999">
        <f t="shared" si="1303"/>
        <v>1035.7642842809523</v>
      </c>
      <c r="BZ999">
        <f t="shared" si="1304"/>
        <v>1172.4499510000001</v>
      </c>
      <c r="CA999">
        <f t="shared" si="1305"/>
        <v>970</v>
      </c>
      <c r="CB999">
        <f t="shared" si="1306"/>
        <v>1111.7083282333333</v>
      </c>
      <c r="CC999">
        <f t="shared" si="1307"/>
        <v>1069.733464911111</v>
      </c>
      <c r="CD999">
        <f t="shared" si="1308"/>
        <v>1011.0788379149204</v>
      </c>
      <c r="CE999">
        <f t="shared" si="1309"/>
        <v>958.60171839469444</v>
      </c>
      <c r="CF999">
        <f t="shared" si="1310"/>
        <v>1103.5</v>
      </c>
      <c r="CG999">
        <f t="shared" si="1311"/>
        <v>1135</v>
      </c>
      <c r="CH999">
        <f t="shared" si="1312"/>
        <v>1085</v>
      </c>
    </row>
    <row r="1000" spans="1:86">
      <c r="A1000" s="1">
        <v>40932</v>
      </c>
      <c r="B1000">
        <v>1167.400024</v>
      </c>
      <c r="C1000">
        <v>1172.150024</v>
      </c>
      <c r="D1000">
        <v>1128</v>
      </c>
      <c r="E1000">
        <v>1157.9499510000001</v>
      </c>
      <c r="F1000">
        <v>2008468</v>
      </c>
      <c r="G1000">
        <f t="shared" si="1246"/>
        <v>716491.70489475026</v>
      </c>
      <c r="H1000">
        <f t="shared" si="1274"/>
        <v>21031515.902564988</v>
      </c>
      <c r="I1000">
        <f t="shared" si="1247"/>
        <v>1156.3749997499999</v>
      </c>
      <c r="J1000">
        <f t="shared" si="1254"/>
        <v>1156.3749997499999</v>
      </c>
      <c r="K1000">
        <f t="shared" si="1255"/>
        <v>985.91250600000001</v>
      </c>
      <c r="L1000">
        <f t="shared" si="1256"/>
        <v>1</v>
      </c>
      <c r="M1000">
        <f t="shared" si="1257"/>
        <v>10</v>
      </c>
      <c r="N1000">
        <f t="shared" si="1258"/>
        <v>90</v>
      </c>
      <c r="O1000">
        <f t="shared" si="1259"/>
        <v>0</v>
      </c>
      <c r="P1000">
        <f t="shared" si="1234"/>
        <v>44.15002400000003</v>
      </c>
      <c r="Q1000">
        <f t="shared" si="1235"/>
        <v>14.200072999999975</v>
      </c>
      <c r="R1000">
        <f t="shared" si="1236"/>
        <v>29.949951000000056</v>
      </c>
      <c r="S1000">
        <f t="shared" si="1237"/>
        <v>44.15002400000003</v>
      </c>
      <c r="T1000">
        <f t="shared" si="1273"/>
        <v>41.827764402358433</v>
      </c>
      <c r="U1000">
        <f t="shared" si="1238"/>
        <v>25.84997599999997</v>
      </c>
      <c r="V1000">
        <f t="shared" si="1239"/>
        <v>-14</v>
      </c>
      <c r="W1000">
        <f t="shared" si="1240"/>
        <v>25.84997599999997</v>
      </c>
      <c r="X1000">
        <f t="shared" si="1241"/>
        <v>0</v>
      </c>
      <c r="Y1000">
        <f t="shared" si="1271"/>
        <v>14.235242438517743</v>
      </c>
      <c r="Z1000">
        <f t="shared" si="1272"/>
        <v>4.3180674182937642</v>
      </c>
      <c r="AA1000">
        <f t="shared" si="1268"/>
        <v>34.032998516447357</v>
      </c>
      <c r="AB1000">
        <f t="shared" si="1269"/>
        <v>10.323447786394944</v>
      </c>
      <c r="AC1000">
        <f t="shared" si="1270"/>
        <v>53.452322506127224</v>
      </c>
      <c r="AD1000">
        <f t="shared" si="1278"/>
        <v>30.206715117938074</v>
      </c>
      <c r="AE1000">
        <f t="shared" si="1251"/>
        <v>1130.7699950000001</v>
      </c>
      <c r="AF1000">
        <f t="shared" si="1253"/>
        <v>1127.0333251666668</v>
      </c>
      <c r="AG1000">
        <f t="shared" si="1275"/>
        <v>1010.4799957499999</v>
      </c>
      <c r="AH1000">
        <f t="shared" si="1260"/>
        <v>1072.9699951</v>
      </c>
      <c r="AI1000">
        <f t="shared" si="1261"/>
        <v>1211.5063256425199</v>
      </c>
      <c r="AJ1000">
        <f t="shared" si="1262"/>
        <v>934.43366455748014</v>
      </c>
      <c r="AK1000">
        <f t="shared" si="1263"/>
        <v>0.80670639090558927</v>
      </c>
      <c r="AL1000">
        <f t="shared" si="1242"/>
        <v>0.35673543461720586</v>
      </c>
      <c r="AM1000">
        <f t="shared" si="1243"/>
        <v>716491.70489475026</v>
      </c>
      <c r="AN1000">
        <f t="shared" si="1276"/>
        <v>3744943.4058277439</v>
      </c>
      <c r="AO1000">
        <f t="shared" si="1277"/>
        <v>18331351</v>
      </c>
      <c r="AP1000">
        <f t="shared" si="1279"/>
        <v>0.2042917298254637</v>
      </c>
      <c r="AQ1000">
        <f t="shared" si="1280"/>
        <v>1128.0430718752459</v>
      </c>
      <c r="AR1000">
        <f t="shared" si="1281"/>
        <v>1135.7314654972126</v>
      </c>
      <c r="AS1000">
        <f t="shared" si="1282"/>
        <v>1085.9344914293388</v>
      </c>
      <c r="AT1000">
        <f t="shared" si="1283"/>
        <v>1038.4040340460058</v>
      </c>
      <c r="AU1000">
        <f t="shared" si="1284"/>
        <v>1072.478658242969</v>
      </c>
      <c r="AV1000">
        <f t="shared" si="1285"/>
        <v>1026.3109675283758</v>
      </c>
      <c r="AW1000">
        <f t="shared" si="1286"/>
        <v>46.167690714593164</v>
      </c>
      <c r="AX1000">
        <f t="shared" si="1313"/>
        <v>24.360062626291871</v>
      </c>
      <c r="AY1000">
        <f t="shared" si="1287"/>
        <v>21.807628088301293</v>
      </c>
      <c r="AZ1000">
        <f t="shared" si="1244"/>
        <v>1152.6999916666666</v>
      </c>
      <c r="BA1000">
        <f t="shared" si="1245"/>
        <v>2315161046.8627667</v>
      </c>
      <c r="BB1000">
        <f t="shared" si="1248"/>
        <v>2315161046.8627667</v>
      </c>
      <c r="BC1000">
        <f t="shared" si="1249"/>
        <v>0</v>
      </c>
      <c r="BD1000">
        <f t="shared" si="1264"/>
        <v>15127143111.38344</v>
      </c>
      <c r="BE1000">
        <f t="shared" si="1265"/>
        <v>2174809685.0728121</v>
      </c>
      <c r="BF1000">
        <f t="shared" si="1266"/>
        <v>6.9556169513181967</v>
      </c>
      <c r="BG1000">
        <f t="shared" si="1267"/>
        <v>87.430264602743279</v>
      </c>
      <c r="BH1000">
        <f t="shared" si="1288"/>
        <v>47293854</v>
      </c>
      <c r="BI1000">
        <f t="shared" si="1289"/>
        <v>4.4984115122317156</v>
      </c>
      <c r="BJ1000">
        <f t="shared" si="1250"/>
        <v>-370.00729999999749</v>
      </c>
      <c r="BK1000">
        <f t="shared" si="1290"/>
        <v>-2.3263455341125078E-3</v>
      </c>
      <c r="BL1000">
        <f t="shared" si="1291"/>
        <v>0.99767365446588752</v>
      </c>
      <c r="BM1000">
        <f t="shared" si="1292"/>
        <v>73.015057199385481</v>
      </c>
      <c r="BN1000">
        <f t="shared" si="1293"/>
        <v>1150.075012</v>
      </c>
      <c r="BO1000">
        <f t="shared" si="1252"/>
        <v>1124.2</v>
      </c>
      <c r="BP1000">
        <f t="shared" si="1294"/>
        <v>985.41029358823528</v>
      </c>
      <c r="BQ1000">
        <f t="shared" si="1295"/>
        <v>138.78970641176477</v>
      </c>
      <c r="BR1000">
        <f t="shared" si="1296"/>
        <v>170.04992700000003</v>
      </c>
      <c r="BS1000">
        <f t="shared" si="1297"/>
        <v>155.79998799999998</v>
      </c>
      <c r="BT1000">
        <f t="shared" si="1298"/>
        <v>177.15002400000003</v>
      </c>
      <c r="BU1000">
        <f t="shared" si="1299"/>
        <v>178.85003600000005</v>
      </c>
      <c r="BV1000">
        <f t="shared" si="1300"/>
        <v>1140.3033201333335</v>
      </c>
      <c r="BW1000">
        <f t="shared" si="1301"/>
        <v>1136.5118930000001</v>
      </c>
      <c r="BX1000">
        <f t="shared" si="1302"/>
        <v>1106.4690817636367</v>
      </c>
      <c r="BY1000">
        <f t="shared" si="1303"/>
        <v>1050.7366606238097</v>
      </c>
      <c r="BZ1000">
        <f t="shared" si="1304"/>
        <v>1172.4499510000001</v>
      </c>
      <c r="CA1000">
        <f t="shared" si="1305"/>
        <v>970</v>
      </c>
      <c r="CB1000">
        <f t="shared" si="1306"/>
        <v>1116.83401</v>
      </c>
      <c r="CC1000">
        <f t="shared" si="1307"/>
        <v>1114.2624943888886</v>
      </c>
      <c r="CD1000">
        <f t="shared" si="1308"/>
        <v>1023.4064829625397</v>
      </c>
      <c r="CE1000">
        <f t="shared" si="1309"/>
        <v>959.22132873110809</v>
      </c>
      <c r="CF1000">
        <f t="shared" si="1310"/>
        <v>1160.650024</v>
      </c>
      <c r="CG1000">
        <f t="shared" si="1311"/>
        <v>1172.4499510000001</v>
      </c>
      <c r="CH1000">
        <f t="shared" si="1312"/>
        <v>1070.0500489999999</v>
      </c>
    </row>
    <row r="1001" spans="1:86">
      <c r="A1001" s="1">
        <v>40933</v>
      </c>
      <c r="B1001">
        <v>1157</v>
      </c>
      <c r="C1001">
        <v>1198</v>
      </c>
      <c r="D1001">
        <v>1142</v>
      </c>
      <c r="E1001">
        <v>1180.75</v>
      </c>
      <c r="F1001">
        <v>1776429</v>
      </c>
      <c r="G1001">
        <f t="shared" si="1246"/>
        <v>682021.8482142858</v>
      </c>
      <c r="H1001">
        <f t="shared" si="1274"/>
        <v>21713537.750779275</v>
      </c>
      <c r="I1001">
        <f t="shared" si="1247"/>
        <v>1169.4375</v>
      </c>
      <c r="J1001">
        <f t="shared" si="1254"/>
        <v>1169.4375</v>
      </c>
      <c r="K1001">
        <f t="shared" si="1255"/>
        <v>989.3125</v>
      </c>
      <c r="L1001">
        <f t="shared" si="1256"/>
        <v>1</v>
      </c>
      <c r="M1001">
        <f t="shared" si="1257"/>
        <v>9</v>
      </c>
      <c r="N1001">
        <f t="shared" si="1258"/>
        <v>90</v>
      </c>
      <c r="O1001">
        <f t="shared" si="1259"/>
        <v>10</v>
      </c>
      <c r="P1001">
        <f t="shared" si="1234"/>
        <v>56</v>
      </c>
      <c r="Q1001">
        <f t="shared" si="1235"/>
        <v>17.25</v>
      </c>
      <c r="R1001">
        <f t="shared" si="1236"/>
        <v>38.75</v>
      </c>
      <c r="S1001">
        <f t="shared" si="1237"/>
        <v>56</v>
      </c>
      <c r="T1001">
        <f t="shared" si="1273"/>
        <v>42.840066945047113</v>
      </c>
      <c r="U1001">
        <f t="shared" si="1238"/>
        <v>21</v>
      </c>
      <c r="V1001">
        <f t="shared" si="1239"/>
        <v>-17.699951000000056</v>
      </c>
      <c r="W1001">
        <f t="shared" si="1240"/>
        <v>21</v>
      </c>
      <c r="X1001">
        <f t="shared" si="1241"/>
        <v>0</v>
      </c>
      <c r="Y1001">
        <f t="shared" si="1271"/>
        <v>14.718439407195048</v>
      </c>
      <c r="Z1001">
        <f t="shared" si="1272"/>
        <v>4.009634031272781</v>
      </c>
      <c r="AA1001">
        <f t="shared" si="1268"/>
        <v>34.35671430223266</v>
      </c>
      <c r="AB1001">
        <f t="shared" si="1269"/>
        <v>9.3595419363282506</v>
      </c>
      <c r="AC1001">
        <f t="shared" si="1270"/>
        <v>57.180496494242547</v>
      </c>
      <c r="AD1001">
        <f t="shared" si="1278"/>
        <v>33.692071096925872</v>
      </c>
      <c r="AE1001">
        <f t="shared" si="1251"/>
        <v>1146.5599852</v>
      </c>
      <c r="AF1001">
        <f t="shared" si="1253"/>
        <v>1139.0999958333334</v>
      </c>
      <c r="AG1001">
        <f t="shared" si="1275"/>
        <v>1021.55249635</v>
      </c>
      <c r="AH1001">
        <f t="shared" si="1260"/>
        <v>1092.2549927000002</v>
      </c>
      <c r="AI1001">
        <f t="shared" si="1261"/>
        <v>1231.7416305538563</v>
      </c>
      <c r="AJ1001">
        <f t="shared" si="1262"/>
        <v>952.76835484614423</v>
      </c>
      <c r="AK1001">
        <f t="shared" si="1263"/>
        <v>0.81721679101878686</v>
      </c>
      <c r="AL1001">
        <f t="shared" si="1242"/>
        <v>0.38392857142857145</v>
      </c>
      <c r="AM1001">
        <f t="shared" si="1243"/>
        <v>682021.8482142858</v>
      </c>
      <c r="AN1001">
        <f t="shared" si="1276"/>
        <v>4467707.0318617411</v>
      </c>
      <c r="AO1001">
        <f t="shared" si="1277"/>
        <v>19875501</v>
      </c>
      <c r="AP1001">
        <f t="shared" si="1279"/>
        <v>0.22478462464225385</v>
      </c>
      <c r="AQ1001">
        <f t="shared" si="1280"/>
        <v>1145.9634274376624</v>
      </c>
      <c r="AR1001">
        <f t="shared" si="1281"/>
        <v>1157.0832546705071</v>
      </c>
      <c r="AS1001">
        <f t="shared" si="1282"/>
        <v>1103.0012829720579</v>
      </c>
      <c r="AT1001">
        <f t="shared" si="1283"/>
        <v>1051.2151709818652</v>
      </c>
      <c r="AU1001">
        <f t="shared" si="1284"/>
        <v>1088.7193595065237</v>
      </c>
      <c r="AV1001">
        <f t="shared" si="1285"/>
        <v>1037.1216998013895</v>
      </c>
      <c r="AW1001">
        <f t="shared" si="1286"/>
        <v>51.59765970513422</v>
      </c>
      <c r="AX1001">
        <f t="shared" si="1313"/>
        <v>29.807582042060339</v>
      </c>
      <c r="AY1001">
        <f t="shared" si="1287"/>
        <v>21.79007766307388</v>
      </c>
      <c r="AZ1001">
        <f t="shared" si="1244"/>
        <v>1173.5833333333333</v>
      </c>
      <c r="BA1001">
        <f t="shared" si="1245"/>
        <v>2084787467.2499998</v>
      </c>
      <c r="BB1001">
        <f t="shared" si="1248"/>
        <v>2084787467.2499998</v>
      </c>
      <c r="BC1001">
        <f t="shared" si="1249"/>
        <v>0</v>
      </c>
      <c r="BD1001">
        <f t="shared" si="1264"/>
        <v>17211930578.633438</v>
      </c>
      <c r="BE1001">
        <f t="shared" si="1265"/>
        <v>1745537822.9245946</v>
      </c>
      <c r="BF1001">
        <f t="shared" si="1266"/>
        <v>9.8605314376948758</v>
      </c>
      <c r="BG1001">
        <f t="shared" si="1267"/>
        <v>90.792347448770442</v>
      </c>
      <c r="BH1001">
        <f t="shared" si="1288"/>
        <v>49070283</v>
      </c>
      <c r="BI1001">
        <f t="shared" si="1289"/>
        <v>4.9750824531986222</v>
      </c>
      <c r="BJ1001">
        <f t="shared" si="1250"/>
        <v>2180.0048999999944</v>
      </c>
      <c r="BK1001">
        <f t="shared" si="1290"/>
        <v>1.9690012491740193E-2</v>
      </c>
      <c r="BL1001">
        <f t="shared" si="1291"/>
        <v>1.0196900124917403</v>
      </c>
      <c r="BM1001">
        <f t="shared" si="1292"/>
        <v>73.515913129540962</v>
      </c>
      <c r="BN1001">
        <f t="shared" si="1293"/>
        <v>1170</v>
      </c>
      <c r="BO1001">
        <f t="shared" si="1252"/>
        <v>1134.4650024</v>
      </c>
      <c r="BP1001">
        <f t="shared" si="1294"/>
        <v>990.84117664705889</v>
      </c>
      <c r="BQ1001">
        <f t="shared" si="1295"/>
        <v>143.62382575294112</v>
      </c>
      <c r="BR1001">
        <f t="shared" si="1296"/>
        <v>186.25</v>
      </c>
      <c r="BS1001">
        <f t="shared" si="1297"/>
        <v>159.95001200000002</v>
      </c>
      <c r="BT1001">
        <f t="shared" si="1298"/>
        <v>189</v>
      </c>
      <c r="BU1001">
        <f t="shared" si="1299"/>
        <v>172.20001200000002</v>
      </c>
      <c r="BV1001">
        <f t="shared" si="1300"/>
        <v>1156.9633218000001</v>
      </c>
      <c r="BW1001">
        <f t="shared" si="1301"/>
        <v>1151.8595143809525</v>
      </c>
      <c r="BX1001">
        <f t="shared" si="1302"/>
        <v>1126.065446290909</v>
      </c>
      <c r="BY1001">
        <f t="shared" si="1303"/>
        <v>1066.9528515047618</v>
      </c>
      <c r="BZ1001">
        <f t="shared" si="1304"/>
        <v>1198</v>
      </c>
      <c r="CA1001">
        <f t="shared" si="1305"/>
        <v>970</v>
      </c>
      <c r="CB1001">
        <f t="shared" si="1306"/>
        <v>1132.5228103066668</v>
      </c>
      <c r="CC1001">
        <f t="shared" si="1307"/>
        <v>1120.5450076388888</v>
      </c>
      <c r="CD1001">
        <f t="shared" si="1308"/>
        <v>1039.4811389344445</v>
      </c>
      <c r="CE1001">
        <f t="shared" si="1309"/>
        <v>959.89203731528869</v>
      </c>
      <c r="CF1001">
        <f t="shared" si="1310"/>
        <v>1157.9499510000001</v>
      </c>
      <c r="CG1001">
        <f t="shared" si="1311"/>
        <v>1172.150024</v>
      </c>
      <c r="CH1001">
        <f t="shared" si="1312"/>
        <v>1128</v>
      </c>
    </row>
    <row r="1002" spans="1:86">
      <c r="A1002" s="1">
        <v>40935</v>
      </c>
      <c r="B1002">
        <v>1167.8000489999999</v>
      </c>
      <c r="C1002">
        <v>1219</v>
      </c>
      <c r="D1002">
        <v>1159.6999510000001</v>
      </c>
      <c r="E1002">
        <v>1210.650024</v>
      </c>
      <c r="F1002">
        <v>951880</v>
      </c>
      <c r="G1002">
        <f t="shared" si="1246"/>
        <v>683813.60582619486</v>
      </c>
      <c r="H1002">
        <f t="shared" si="1274"/>
        <v>22397351.35660547</v>
      </c>
      <c r="I1002">
        <f t="shared" si="1247"/>
        <v>1189.2875060000001</v>
      </c>
      <c r="J1002">
        <f t="shared" si="1254"/>
        <v>1189.2875060000001</v>
      </c>
      <c r="K1002">
        <f t="shared" si="1255"/>
        <v>989.3125</v>
      </c>
      <c r="L1002">
        <f t="shared" si="1256"/>
        <v>1</v>
      </c>
      <c r="M1002">
        <f t="shared" si="1257"/>
        <v>10</v>
      </c>
      <c r="N1002">
        <f t="shared" si="1258"/>
        <v>90</v>
      </c>
      <c r="O1002">
        <f t="shared" si="1259"/>
        <v>0</v>
      </c>
      <c r="P1002">
        <f t="shared" si="1234"/>
        <v>59.300048999999944</v>
      </c>
      <c r="Q1002">
        <f t="shared" si="1235"/>
        <v>8.3499759999999696</v>
      </c>
      <c r="R1002">
        <f t="shared" si="1236"/>
        <v>50.950072999999975</v>
      </c>
      <c r="S1002">
        <f t="shared" si="1237"/>
        <v>59.300048999999944</v>
      </c>
      <c r="T1002">
        <f t="shared" si="1273"/>
        <v>44.015779948972309</v>
      </c>
      <c r="U1002">
        <f t="shared" si="1238"/>
        <v>7</v>
      </c>
      <c r="V1002">
        <f t="shared" si="1239"/>
        <v>-25.300048999999944</v>
      </c>
      <c r="W1002">
        <f t="shared" si="1240"/>
        <v>7</v>
      </c>
      <c r="X1002">
        <f t="shared" si="1241"/>
        <v>0</v>
      </c>
      <c r="Y1002">
        <f t="shared" si="1271"/>
        <v>14.167122306681117</v>
      </c>
      <c r="Z1002">
        <f t="shared" si="1272"/>
        <v>3.7232316004675821</v>
      </c>
      <c r="AA1002">
        <f t="shared" si="1268"/>
        <v>32.186462044078567</v>
      </c>
      <c r="AB1002">
        <f t="shared" si="1269"/>
        <v>8.4588563573880577</v>
      </c>
      <c r="AC1002">
        <f t="shared" si="1270"/>
        <v>58.377216909277138</v>
      </c>
      <c r="AD1002">
        <f t="shared" si="1278"/>
        <v>37.63856195872593</v>
      </c>
      <c r="AE1002">
        <f t="shared" si="1251"/>
        <v>1162.6999997999999</v>
      </c>
      <c r="AF1002">
        <f t="shared" si="1253"/>
        <v>1157.2416583333334</v>
      </c>
      <c r="AG1002">
        <f t="shared" si="1275"/>
        <v>1035.9974975499999</v>
      </c>
      <c r="AH1002">
        <f t="shared" si="1260"/>
        <v>1113.8699951000003</v>
      </c>
      <c r="AI1002">
        <f t="shared" si="1261"/>
        <v>1253.054142043057</v>
      </c>
      <c r="AJ1002">
        <f t="shared" si="1262"/>
        <v>974.68584815694351</v>
      </c>
      <c r="AK1002">
        <f t="shared" si="1263"/>
        <v>0.84766900909912735</v>
      </c>
      <c r="AL1002">
        <f t="shared" si="1242"/>
        <v>0.71838215513110359</v>
      </c>
      <c r="AM1002">
        <f t="shared" si="1243"/>
        <v>683813.60582619486</v>
      </c>
      <c r="AN1002">
        <f t="shared" si="1276"/>
        <v>5541007.3990515731</v>
      </c>
      <c r="AO1002">
        <f t="shared" si="1277"/>
        <v>20283336</v>
      </c>
      <c r="AP1002">
        <f t="shared" si="1279"/>
        <v>0.27318027956799479</v>
      </c>
      <c r="AQ1002">
        <f t="shared" si="1280"/>
        <v>1167.9568702688573</v>
      </c>
      <c r="AR1002">
        <f t="shared" si="1281"/>
        <v>1167.4050410544125</v>
      </c>
      <c r="AS1002">
        <f t="shared" si="1282"/>
        <v>1122.3780563570874</v>
      </c>
      <c r="AT1002">
        <f t="shared" si="1283"/>
        <v>1065.5643077534974</v>
      </c>
      <c r="AU1002">
        <f t="shared" si="1284"/>
        <v>1107.0089591805452</v>
      </c>
      <c r="AV1002">
        <f t="shared" si="1285"/>
        <v>1049.2686824952923</v>
      </c>
      <c r="AW1002">
        <f t="shared" si="1286"/>
        <v>57.740276685252866</v>
      </c>
      <c r="AX1002">
        <f t="shared" si="1313"/>
        <v>35.394120970698843</v>
      </c>
      <c r="AY1002">
        <f t="shared" si="1287"/>
        <v>22.346155714554023</v>
      </c>
      <c r="AZ1002">
        <f t="shared" si="1244"/>
        <v>1196.4499916666666</v>
      </c>
      <c r="BA1002">
        <f t="shared" si="1245"/>
        <v>1138876818.0676665</v>
      </c>
      <c r="BB1002">
        <f t="shared" si="1248"/>
        <v>1138876818.0676665</v>
      </c>
      <c r="BC1002">
        <f t="shared" si="1249"/>
        <v>0</v>
      </c>
      <c r="BD1002">
        <f t="shared" si="1264"/>
        <v>18021185442.964203</v>
      </c>
      <c r="BE1002">
        <f t="shared" si="1265"/>
        <v>1745537822.9245946</v>
      </c>
      <c r="BF1002">
        <f t="shared" si="1266"/>
        <v>10.324144917564871</v>
      </c>
      <c r="BG1002">
        <f t="shared" si="1267"/>
        <v>91.169311172900123</v>
      </c>
      <c r="BH1002">
        <f t="shared" si="1288"/>
        <v>50022163</v>
      </c>
      <c r="BI1002">
        <f t="shared" si="1289"/>
        <v>5.502906705262494</v>
      </c>
      <c r="BJ1002">
        <f t="shared" si="1250"/>
        <v>2890.002400000003</v>
      </c>
      <c r="BK1002">
        <f t="shared" si="1290"/>
        <v>2.5322908320982451E-2</v>
      </c>
      <c r="BL1002">
        <f t="shared" si="1291"/>
        <v>1.0253229083209825</v>
      </c>
      <c r="BM1002">
        <f t="shared" si="1292"/>
        <v>73.356486421270816</v>
      </c>
      <c r="BN1002">
        <f t="shared" si="1293"/>
        <v>1189.3499755</v>
      </c>
      <c r="BO1002">
        <f t="shared" si="1252"/>
        <v>1148.1349975000001</v>
      </c>
      <c r="BP1002">
        <f t="shared" si="1294"/>
        <v>997.13308804411747</v>
      </c>
      <c r="BQ1002">
        <f t="shared" si="1295"/>
        <v>151.00190945588258</v>
      </c>
      <c r="BR1002">
        <f t="shared" si="1296"/>
        <v>233.60003600000005</v>
      </c>
      <c r="BS1002">
        <f t="shared" si="1297"/>
        <v>185.69995100000006</v>
      </c>
      <c r="BT1002">
        <f t="shared" si="1298"/>
        <v>209.79998799999998</v>
      </c>
      <c r="BU1002">
        <f t="shared" si="1299"/>
        <v>170.80004899999994</v>
      </c>
      <c r="BV1002">
        <f t="shared" si="1300"/>
        <v>1178.3266680666668</v>
      </c>
      <c r="BW1002">
        <f t="shared" si="1301"/>
        <v>1172.3023795714284</v>
      </c>
      <c r="BX1002">
        <f t="shared" si="1302"/>
        <v>1147.5918156181817</v>
      </c>
      <c r="BY1002">
        <f t="shared" si="1303"/>
        <v>1084.9621398523809</v>
      </c>
      <c r="BZ1002">
        <f t="shared" si="1304"/>
        <v>1219</v>
      </c>
      <c r="CA1002">
        <f t="shared" si="1305"/>
        <v>970</v>
      </c>
      <c r="CB1002">
        <f t="shared" si="1306"/>
        <v>1137.9374994433333</v>
      </c>
      <c r="CC1002">
        <f t="shared" si="1307"/>
        <v>1136.6426183111109</v>
      </c>
      <c r="CD1002">
        <f t="shared" si="1308"/>
        <v>1058.0644440894844</v>
      </c>
      <c r="CE1002">
        <f t="shared" si="1309"/>
        <v>968.83074399165287</v>
      </c>
      <c r="CF1002">
        <f t="shared" si="1310"/>
        <v>1180.75</v>
      </c>
      <c r="CG1002">
        <f t="shared" si="1311"/>
        <v>1198</v>
      </c>
      <c r="CH1002">
        <f t="shared" si="1312"/>
        <v>1142</v>
      </c>
    </row>
    <row r="1003" spans="1:86">
      <c r="A1003" s="1">
        <v>40938</v>
      </c>
      <c r="B1003">
        <v>1204</v>
      </c>
      <c r="C1003">
        <v>1226</v>
      </c>
      <c r="D1003">
        <v>1185</v>
      </c>
      <c r="E1003">
        <v>1193.3000489999999</v>
      </c>
      <c r="F1003">
        <v>656597</v>
      </c>
      <c r="G1003">
        <f t="shared" si="1246"/>
        <v>-390753.71837790421</v>
      </c>
      <c r="H1003">
        <f t="shared" si="1274"/>
        <v>22006597.638227567</v>
      </c>
      <c r="I1003">
        <f t="shared" si="1247"/>
        <v>1202.0750122499999</v>
      </c>
      <c r="J1003">
        <f t="shared" si="1254"/>
        <v>1202.0750122499999</v>
      </c>
      <c r="K1003">
        <f t="shared" si="1255"/>
        <v>991.97499100000005</v>
      </c>
      <c r="L1003">
        <f t="shared" si="1256"/>
        <v>1</v>
      </c>
      <c r="M1003">
        <f t="shared" si="1257"/>
        <v>10</v>
      </c>
      <c r="N1003">
        <f t="shared" si="1258"/>
        <v>90</v>
      </c>
      <c r="O1003">
        <f t="shared" si="1259"/>
        <v>0</v>
      </c>
      <c r="P1003">
        <f t="shared" si="1234"/>
        <v>41</v>
      </c>
      <c r="Q1003">
        <f t="shared" si="1235"/>
        <v>32.699951000000056</v>
      </c>
      <c r="R1003">
        <f t="shared" si="1236"/>
        <v>8.3000489999999445</v>
      </c>
      <c r="S1003">
        <f t="shared" si="1237"/>
        <v>41</v>
      </c>
      <c r="T1003">
        <f t="shared" si="1273"/>
        <v>43.800367095474293</v>
      </c>
      <c r="U1003">
        <f t="shared" si="1238"/>
        <v>-16.09997599999997</v>
      </c>
      <c r="V1003">
        <f t="shared" si="1239"/>
        <v>17.34997599999997</v>
      </c>
      <c r="W1003">
        <f t="shared" si="1240"/>
        <v>0</v>
      </c>
      <c r="X1003">
        <f t="shared" si="1241"/>
        <v>17.34997599999997</v>
      </c>
      <c r="Y1003">
        <f t="shared" si="1271"/>
        <v>13.155184999061037</v>
      </c>
      <c r="Z1003">
        <f t="shared" si="1272"/>
        <v>4.6965704861484667</v>
      </c>
      <c r="AA1003">
        <f t="shared" si="1268"/>
        <v>30.03441722391479</v>
      </c>
      <c r="AB1003">
        <f t="shared" si="1269"/>
        <v>10.722673798397784</v>
      </c>
      <c r="AC1003">
        <f t="shared" si="1270"/>
        <v>47.382536243680264</v>
      </c>
      <c r="AD1003">
        <f t="shared" si="1278"/>
        <v>40.129574145046156</v>
      </c>
      <c r="AE1003">
        <f t="shared" si="1251"/>
        <v>1180.6600095999997</v>
      </c>
      <c r="AF1003">
        <f t="shared" si="1253"/>
        <v>1167.8000079999999</v>
      </c>
      <c r="AG1003">
        <f t="shared" si="1275"/>
        <v>1049.7475006</v>
      </c>
      <c r="AH1003">
        <f t="shared" si="1260"/>
        <v>1135.4950012000002</v>
      </c>
      <c r="AI1003">
        <f t="shared" si="1261"/>
        <v>1247.4656708097352</v>
      </c>
      <c r="AJ1003">
        <f t="shared" si="1262"/>
        <v>1023.524331590265</v>
      </c>
      <c r="AK1003">
        <f t="shared" si="1263"/>
        <v>0.75812584671269156</v>
      </c>
      <c r="AL1003">
        <f t="shared" si="1242"/>
        <v>-0.59511956097561247</v>
      </c>
      <c r="AM1003">
        <f t="shared" si="1243"/>
        <v>-390753.71837790421</v>
      </c>
      <c r="AN1003">
        <f t="shared" si="1276"/>
        <v>5343538.708739805</v>
      </c>
      <c r="AO1003">
        <f t="shared" si="1277"/>
        <v>20549309</v>
      </c>
      <c r="AP1003">
        <f t="shared" si="1279"/>
        <v>0.26003495829177542</v>
      </c>
      <c r="AQ1003">
        <f t="shared" si="1280"/>
        <v>1176.5735510374459</v>
      </c>
      <c r="AR1003">
        <f t="shared" si="1281"/>
        <v>1172.9040903889049</v>
      </c>
      <c r="AS1003">
        <f t="shared" si="1282"/>
        <v>1135.1440150328117</v>
      </c>
      <c r="AT1003">
        <f t="shared" si="1283"/>
        <v>1077.0605244656826</v>
      </c>
      <c r="AU1003">
        <f t="shared" si="1284"/>
        <v>1119.9526226534633</v>
      </c>
      <c r="AV1003">
        <f t="shared" si="1285"/>
        <v>1059.3508781506218</v>
      </c>
      <c r="AW1003">
        <f t="shared" si="1286"/>
        <v>60.601744502841484</v>
      </c>
      <c r="AX1003">
        <f t="shared" si="1313"/>
        <v>40.435645677127368</v>
      </c>
      <c r="AY1003">
        <f t="shared" si="1287"/>
        <v>20.166098825714116</v>
      </c>
      <c r="AZ1003">
        <f t="shared" si="1244"/>
        <v>1201.4333496666666</v>
      </c>
      <c r="BA1003">
        <f t="shared" si="1245"/>
        <v>788857533.09108424</v>
      </c>
      <c r="BB1003">
        <f t="shared" si="1248"/>
        <v>788857533.09108424</v>
      </c>
      <c r="BC1003">
        <f t="shared" si="1249"/>
        <v>0</v>
      </c>
      <c r="BD1003">
        <f t="shared" si="1264"/>
        <v>18394850988.576855</v>
      </c>
      <c r="BE1003">
        <f t="shared" si="1265"/>
        <v>1745537822.9245946</v>
      </c>
      <c r="BF1003">
        <f t="shared" si="1266"/>
        <v>10.538213922948316</v>
      </c>
      <c r="BG1003">
        <f t="shared" si="1267"/>
        <v>91.333147342578712</v>
      </c>
      <c r="BH1003">
        <f t="shared" si="1288"/>
        <v>49365566</v>
      </c>
      <c r="BI1003">
        <f t="shared" si="1289"/>
        <v>5.7206489136666328</v>
      </c>
      <c r="BJ1003">
        <f t="shared" si="1250"/>
        <v>-1834.9975000000086</v>
      </c>
      <c r="BK1003">
        <f t="shared" si="1290"/>
        <v>-1.4331123492382705E-2</v>
      </c>
      <c r="BL1003">
        <f t="shared" si="1291"/>
        <v>0.98566887650761725</v>
      </c>
      <c r="BM1003">
        <f t="shared" si="1292"/>
        <v>59.013724516827345</v>
      </c>
      <c r="BN1003">
        <f t="shared" si="1293"/>
        <v>1205.5</v>
      </c>
      <c r="BO1003">
        <f t="shared" si="1252"/>
        <v>1167.2349975000002</v>
      </c>
      <c r="BP1003">
        <f t="shared" si="1294"/>
        <v>1004.0441176323528</v>
      </c>
      <c r="BQ1003">
        <f t="shared" si="1295"/>
        <v>163.19087986764737</v>
      </c>
      <c r="BR1003">
        <f t="shared" si="1296"/>
        <v>185.25006099999996</v>
      </c>
      <c r="BS1003">
        <f t="shared" si="1297"/>
        <v>215</v>
      </c>
      <c r="BT1003">
        <f t="shared" si="1298"/>
        <v>206.15002400000003</v>
      </c>
      <c r="BU1003">
        <f t="shared" si="1299"/>
        <v>234</v>
      </c>
      <c r="BV1003">
        <f t="shared" si="1300"/>
        <v>1188.5266844666664</v>
      </c>
      <c r="BW1003">
        <f t="shared" si="1301"/>
        <v>1182.604776904762</v>
      </c>
      <c r="BX1003">
        <f t="shared" si="1302"/>
        <v>1162.0336436</v>
      </c>
      <c r="BY1003">
        <f t="shared" si="1303"/>
        <v>1099.9433352285714</v>
      </c>
      <c r="BZ1003">
        <f t="shared" si="1304"/>
        <v>1226</v>
      </c>
      <c r="CA1003">
        <f t="shared" si="1305"/>
        <v>970</v>
      </c>
      <c r="CB1003">
        <f t="shared" si="1306"/>
        <v>1168.9120025033335</v>
      </c>
      <c r="CC1003">
        <f t="shared" si="1307"/>
        <v>1142.9145842027776</v>
      </c>
      <c r="CD1003">
        <f t="shared" si="1308"/>
        <v>1091.1878706724208</v>
      </c>
      <c r="CE1003">
        <f t="shared" si="1309"/>
        <v>980.73091829714633</v>
      </c>
      <c r="CF1003">
        <f t="shared" si="1310"/>
        <v>1210.650024</v>
      </c>
      <c r="CG1003">
        <f t="shared" si="1311"/>
        <v>1219</v>
      </c>
      <c r="CH1003">
        <f t="shared" si="1312"/>
        <v>1159.6999510000001</v>
      </c>
    </row>
    <row r="1004" spans="1:86">
      <c r="A1004" s="1">
        <v>40939</v>
      </c>
      <c r="B1004">
        <v>1198</v>
      </c>
      <c r="C1004">
        <v>1209.900024</v>
      </c>
      <c r="D1004">
        <v>1167.650024</v>
      </c>
      <c r="E1004">
        <v>1186.6999510000001</v>
      </c>
      <c r="F1004">
        <v>1045424</v>
      </c>
      <c r="G1004">
        <f t="shared" si="1246"/>
        <v>-102690.23034092183</v>
      </c>
      <c r="H1004">
        <f t="shared" si="1274"/>
        <v>21903907.407886647</v>
      </c>
      <c r="I1004">
        <f t="shared" si="1247"/>
        <v>1190.5624997499999</v>
      </c>
      <c r="J1004">
        <f t="shared" si="1254"/>
        <v>1202.0750122499999</v>
      </c>
      <c r="K1004">
        <f t="shared" si="1255"/>
        <v>1066.862488</v>
      </c>
      <c r="L1004">
        <f t="shared" si="1256"/>
        <v>2</v>
      </c>
      <c r="M1004">
        <f t="shared" si="1257"/>
        <v>10</v>
      </c>
      <c r="N1004">
        <f t="shared" si="1258"/>
        <v>80</v>
      </c>
      <c r="O1004">
        <f t="shared" si="1259"/>
        <v>0</v>
      </c>
      <c r="P1004">
        <f t="shared" si="1234"/>
        <v>42.25</v>
      </c>
      <c r="Q1004">
        <f t="shared" si="1235"/>
        <v>23.200072999999975</v>
      </c>
      <c r="R1004">
        <f t="shared" si="1236"/>
        <v>19.049927000000025</v>
      </c>
      <c r="S1004">
        <f t="shared" si="1237"/>
        <v>42.25</v>
      </c>
      <c r="T1004">
        <f t="shared" si="1273"/>
        <v>43.689626588654697</v>
      </c>
      <c r="U1004">
        <f t="shared" si="1238"/>
        <v>17.09997599999997</v>
      </c>
      <c r="V1004">
        <f t="shared" si="1239"/>
        <v>-15.34997599999997</v>
      </c>
      <c r="W1004">
        <f t="shared" si="1240"/>
        <v>17.09997599999997</v>
      </c>
      <c r="X1004">
        <f t="shared" si="1241"/>
        <v>0</v>
      </c>
      <c r="Y1004">
        <f t="shared" si="1271"/>
        <v>13.436955784842388</v>
      </c>
      <c r="Z1004">
        <f t="shared" si="1272"/>
        <v>4.3611011657092904</v>
      </c>
      <c r="AA1004">
        <f t="shared" si="1268"/>
        <v>30.755483244005777</v>
      </c>
      <c r="AB1004">
        <f t="shared" si="1269"/>
        <v>9.982006041776927</v>
      </c>
      <c r="AC1004">
        <f t="shared" si="1270"/>
        <v>50.993513754611165</v>
      </c>
      <c r="AD1004">
        <f t="shared" si="1278"/>
        <v>43.10698076856999</v>
      </c>
      <c r="AE1004">
        <f t="shared" si="1251"/>
        <v>1185.8699950000002</v>
      </c>
      <c r="AF1004">
        <f t="shared" si="1253"/>
        <v>1181.6666665</v>
      </c>
      <c r="AG1004">
        <f t="shared" si="1275"/>
        <v>1062.13749695</v>
      </c>
      <c r="AH1004">
        <f t="shared" si="1260"/>
        <v>1153.3599975000002</v>
      </c>
      <c r="AI1004">
        <f t="shared" si="1261"/>
        <v>1229.600962075782</v>
      </c>
      <c r="AJ1004">
        <f t="shared" si="1262"/>
        <v>1077.1190329242183</v>
      </c>
      <c r="AK1004">
        <f t="shared" si="1263"/>
        <v>0.71864855517968085</v>
      </c>
      <c r="AL1004">
        <f t="shared" si="1242"/>
        <v>-9.8228307692306505E-2</v>
      </c>
      <c r="AM1004">
        <f t="shared" si="1243"/>
        <v>-102690.23034092183</v>
      </c>
      <c r="AN1004">
        <f t="shared" si="1276"/>
        <v>4921214.5777109964</v>
      </c>
      <c r="AO1004">
        <f t="shared" si="1277"/>
        <v>21063308</v>
      </c>
      <c r="AP1004">
        <f t="shared" si="1279"/>
        <v>0.23363920699023139</v>
      </c>
      <c r="AQ1004">
        <f t="shared" si="1280"/>
        <v>1180.0165270247144</v>
      </c>
      <c r="AR1004">
        <f t="shared" si="1281"/>
        <v>1184.844438593067</v>
      </c>
      <c r="AS1004">
        <f t="shared" si="1282"/>
        <v>1144.4240835069056</v>
      </c>
      <c r="AT1004">
        <f t="shared" si="1283"/>
        <v>1086.9280728537713</v>
      </c>
      <c r="AU1004">
        <f t="shared" si="1284"/>
        <v>1129.9647219054439</v>
      </c>
      <c r="AV1004">
        <f t="shared" si="1285"/>
        <v>1068.2653132500784</v>
      </c>
      <c r="AW1004">
        <f t="shared" si="1286"/>
        <v>61.69940865536546</v>
      </c>
      <c r="AX1004">
        <f t="shared" si="1313"/>
        <v>44.68839827277499</v>
      </c>
      <c r="AY1004">
        <f t="shared" si="1287"/>
        <v>17.01101038259047</v>
      </c>
      <c r="AZ1004">
        <f t="shared" si="1244"/>
        <v>1188.083333</v>
      </c>
      <c r="BA1004">
        <f t="shared" si="1245"/>
        <v>1242050830.318192</v>
      </c>
      <c r="BB1004">
        <f t="shared" si="1248"/>
        <v>0</v>
      </c>
      <c r="BC1004">
        <f t="shared" si="1249"/>
        <v>1242050830.318192</v>
      </c>
      <c r="BD1004">
        <f t="shared" si="1264"/>
        <v>18043462038.029232</v>
      </c>
      <c r="BE1004">
        <f t="shared" si="1265"/>
        <v>2987588653.2427864</v>
      </c>
      <c r="BF1004">
        <f t="shared" si="1266"/>
        <v>6.0394733453163001</v>
      </c>
      <c r="BG1004">
        <f t="shared" si="1267"/>
        <v>85.794391839478337</v>
      </c>
      <c r="BH1004">
        <f t="shared" si="1288"/>
        <v>48320142</v>
      </c>
      <c r="BI1004">
        <f t="shared" si="1289"/>
        <v>5.7756633946722351</v>
      </c>
      <c r="BJ1004">
        <f t="shared" si="1250"/>
        <v>-760.0097999999889</v>
      </c>
      <c r="BK1004">
        <f t="shared" si="1290"/>
        <v>-5.5309626489421938E-3</v>
      </c>
      <c r="BL1004">
        <f t="shared" si="1291"/>
        <v>0.99446903735105785</v>
      </c>
      <c r="BM1004">
        <f t="shared" si="1292"/>
        <v>40.182516511280625</v>
      </c>
      <c r="BN1004">
        <f t="shared" si="1293"/>
        <v>1188.775024</v>
      </c>
      <c r="BO1004">
        <f t="shared" si="1252"/>
        <v>1180.7400023000002</v>
      </c>
      <c r="BP1004">
        <f t="shared" si="1294"/>
        <v>1010.781617985294</v>
      </c>
      <c r="BQ1004">
        <f t="shared" si="1295"/>
        <v>169.95838431470622</v>
      </c>
      <c r="BR1004">
        <f t="shared" si="1296"/>
        <v>78.349975000000086</v>
      </c>
      <c r="BS1004">
        <f t="shared" si="1297"/>
        <v>148.55004800000006</v>
      </c>
      <c r="BT1004">
        <f t="shared" si="1298"/>
        <v>89.90002400000003</v>
      </c>
      <c r="BU1004">
        <f t="shared" si="1299"/>
        <v>178</v>
      </c>
      <c r="BV1004">
        <f t="shared" si="1300"/>
        <v>1190.5399982666668</v>
      </c>
      <c r="BW1004">
        <f t="shared" si="1301"/>
        <v>1188.0047606190474</v>
      </c>
      <c r="BX1004">
        <f t="shared" si="1302"/>
        <v>1171.3436344727272</v>
      </c>
      <c r="BY1004">
        <f t="shared" si="1303"/>
        <v>1112.9864257428571</v>
      </c>
      <c r="BZ1004">
        <f t="shared" si="1304"/>
        <v>1226</v>
      </c>
      <c r="CA1004">
        <f t="shared" si="1305"/>
        <v>1019.099976</v>
      </c>
      <c r="CB1004">
        <f t="shared" si="1306"/>
        <v>1176.3898171666667</v>
      </c>
      <c r="CC1004">
        <f t="shared" si="1307"/>
        <v>1171.0377798361112</v>
      </c>
      <c r="CD1004">
        <f t="shared" si="1308"/>
        <v>1126.7497654787699</v>
      </c>
      <c r="CE1004">
        <f t="shared" si="1309"/>
        <v>990.62706433829385</v>
      </c>
      <c r="CF1004">
        <f t="shared" si="1310"/>
        <v>1193.3000489999999</v>
      </c>
      <c r="CG1004">
        <f t="shared" si="1311"/>
        <v>1226</v>
      </c>
      <c r="CH1004">
        <f t="shared" si="1312"/>
        <v>1185</v>
      </c>
    </row>
    <row r="1005" spans="1:86">
      <c r="A1005" s="1">
        <v>40940</v>
      </c>
      <c r="B1005">
        <v>1190</v>
      </c>
      <c r="C1005">
        <v>1227</v>
      </c>
      <c r="D1005">
        <v>1183</v>
      </c>
      <c r="E1005">
        <v>1214.8000489999999</v>
      </c>
      <c r="F1005">
        <v>1040215</v>
      </c>
      <c r="G1005">
        <f t="shared" si="1246"/>
        <v>463370.81684249738</v>
      </c>
      <c r="H1005">
        <f t="shared" si="1274"/>
        <v>22367278.224729143</v>
      </c>
      <c r="I1005">
        <f t="shared" si="1247"/>
        <v>1203.7000122499999</v>
      </c>
      <c r="J1005">
        <f t="shared" si="1254"/>
        <v>1203.7000122499999</v>
      </c>
      <c r="K1005">
        <f t="shared" si="1255"/>
        <v>1112.78750625</v>
      </c>
      <c r="L1005">
        <f t="shared" si="1256"/>
        <v>1</v>
      </c>
      <c r="M1005">
        <f t="shared" si="1257"/>
        <v>10</v>
      </c>
      <c r="N1005">
        <f t="shared" si="1258"/>
        <v>90</v>
      </c>
      <c r="O1005">
        <f t="shared" si="1259"/>
        <v>0</v>
      </c>
      <c r="P1005">
        <f t="shared" si="1234"/>
        <v>44</v>
      </c>
      <c r="Q1005">
        <f t="shared" si="1235"/>
        <v>12.199951000000056</v>
      </c>
      <c r="R1005">
        <f t="shared" si="1236"/>
        <v>31.800048999999944</v>
      </c>
      <c r="S1005">
        <f t="shared" si="1237"/>
        <v>44</v>
      </c>
      <c r="T1005">
        <f t="shared" si="1273"/>
        <v>43.711796118036503</v>
      </c>
      <c r="U1005">
        <f t="shared" si="1238"/>
        <v>6.4499510000000555</v>
      </c>
      <c r="V1005">
        <f t="shared" si="1239"/>
        <v>-21.199951000000056</v>
      </c>
      <c r="W1005">
        <f t="shared" si="1240"/>
        <v>6.4499510000000555</v>
      </c>
      <c r="X1005">
        <f t="shared" si="1241"/>
        <v>0</v>
      </c>
      <c r="Y1005">
        <f t="shared" si="1271"/>
        <v>12.937884014496506</v>
      </c>
      <c r="Z1005">
        <f t="shared" si="1272"/>
        <v>4.049593939587198</v>
      </c>
      <c r="AA1005">
        <f t="shared" si="1268"/>
        <v>29.598152360428937</v>
      </c>
      <c r="AB1005">
        <f t="shared" si="1269"/>
        <v>9.2643046024737519</v>
      </c>
      <c r="AC1005">
        <f t="shared" si="1270"/>
        <v>52.322599616811303</v>
      </c>
      <c r="AD1005">
        <f t="shared" si="1278"/>
        <v>45.672516158705847</v>
      </c>
      <c r="AE1005">
        <f t="shared" si="1251"/>
        <v>1197.2400146</v>
      </c>
      <c r="AF1005">
        <f t="shared" si="1253"/>
        <v>1190.6916706666668</v>
      </c>
      <c r="AG1005">
        <f t="shared" si="1275"/>
        <v>1075.2375</v>
      </c>
      <c r="AH1005">
        <f t="shared" si="1260"/>
        <v>1164.0050048000001</v>
      </c>
      <c r="AI1005">
        <f t="shared" si="1261"/>
        <v>1241.8446548180564</v>
      </c>
      <c r="AJ1005">
        <f t="shared" si="1262"/>
        <v>1086.1653547819437</v>
      </c>
      <c r="AK1005">
        <f t="shared" si="1263"/>
        <v>0.82628001403023432</v>
      </c>
      <c r="AL1005">
        <f t="shared" si="1242"/>
        <v>0.44545677272727019</v>
      </c>
      <c r="AM1005">
        <f t="shared" si="1243"/>
        <v>463370.81684249738</v>
      </c>
      <c r="AN1005">
        <f t="shared" si="1276"/>
        <v>5391585.1036064476</v>
      </c>
      <c r="AO1005">
        <f t="shared" si="1277"/>
        <v>21740325</v>
      </c>
      <c r="AP1005">
        <f t="shared" si="1279"/>
        <v>0.24799928720506467</v>
      </c>
      <c r="AQ1005">
        <f t="shared" si="1280"/>
        <v>1191.8429244963115</v>
      </c>
      <c r="AR1005">
        <f t="shared" si="1281"/>
        <v>1194.194030434043</v>
      </c>
      <c r="AS1005">
        <f t="shared" si="1282"/>
        <v>1157.0917572956625</v>
      </c>
      <c r="AT1005">
        <f t="shared" si="1283"/>
        <v>1098.4365507069319</v>
      </c>
      <c r="AU1005">
        <f t="shared" si="1284"/>
        <v>1142.6900209696273</v>
      </c>
      <c r="AV1005">
        <f t="shared" si="1285"/>
        <v>1078.5227447525729</v>
      </c>
      <c r="AW1005">
        <f t="shared" si="1286"/>
        <v>64.16727621705445</v>
      </c>
      <c r="AX1005">
        <f t="shared" si="1313"/>
        <v>48.58417386163088</v>
      </c>
      <c r="AY1005">
        <f t="shared" si="1287"/>
        <v>15.58310235542357</v>
      </c>
      <c r="AZ1005">
        <f t="shared" si="1244"/>
        <v>1208.2666830000001</v>
      </c>
      <c r="BA1005">
        <f t="shared" si="1245"/>
        <v>1256857127.6568451</v>
      </c>
      <c r="BB1005">
        <f t="shared" si="1248"/>
        <v>1256857127.6568451</v>
      </c>
      <c r="BC1005">
        <f t="shared" si="1249"/>
        <v>0</v>
      </c>
      <c r="BD1005">
        <f t="shared" si="1264"/>
        <v>19300319165.686077</v>
      </c>
      <c r="BE1005">
        <f t="shared" si="1265"/>
        <v>2560090091.568192</v>
      </c>
      <c r="BF1005">
        <f t="shared" si="1266"/>
        <v>7.5389218642159586</v>
      </c>
      <c r="BG1005">
        <f t="shared" si="1267"/>
        <v>88.288919656347971</v>
      </c>
      <c r="BH1005">
        <f t="shared" si="1288"/>
        <v>49360357</v>
      </c>
      <c r="BI1005">
        <f t="shared" si="1289"/>
        <v>5.949552434499215</v>
      </c>
      <c r="BJ1005">
        <f t="shared" si="1250"/>
        <v>2710.0097999999889</v>
      </c>
      <c r="BK1005">
        <f t="shared" si="1290"/>
        <v>2.3679193697042536E-2</v>
      </c>
      <c r="BL1005">
        <f t="shared" si="1291"/>
        <v>1.0236791936970426</v>
      </c>
      <c r="BM1005">
        <f t="shared" si="1292"/>
        <v>41.025097721239447</v>
      </c>
      <c r="BN1005">
        <f t="shared" si="1293"/>
        <v>1205</v>
      </c>
      <c r="BO1005">
        <f t="shared" si="1252"/>
        <v>1191.7249999000001</v>
      </c>
      <c r="BP1005">
        <f t="shared" si="1294"/>
        <v>1018.2735299264705</v>
      </c>
      <c r="BQ1005">
        <f t="shared" si="1295"/>
        <v>173.45146997352958</v>
      </c>
      <c r="BR1005">
        <f t="shared" si="1296"/>
        <v>113</v>
      </c>
      <c r="BS1005">
        <f t="shared" si="1297"/>
        <v>90.5</v>
      </c>
      <c r="BT1005">
        <f t="shared" si="1298"/>
        <v>82.15002400000003</v>
      </c>
      <c r="BU1005">
        <f t="shared" si="1299"/>
        <v>78</v>
      </c>
      <c r="BV1005">
        <f t="shared" si="1300"/>
        <v>1200.1833495999999</v>
      </c>
      <c r="BW1005">
        <f t="shared" si="1301"/>
        <v>1197.4714413333334</v>
      </c>
      <c r="BX1005">
        <f t="shared" si="1302"/>
        <v>1182.5145529272725</v>
      </c>
      <c r="BY1005">
        <f t="shared" si="1303"/>
        <v>1127.5257164142856</v>
      </c>
      <c r="BZ1005">
        <f t="shared" si="1304"/>
        <v>1227</v>
      </c>
      <c r="CA1005">
        <f t="shared" si="1305"/>
        <v>1070.0500489999999</v>
      </c>
      <c r="CB1005">
        <f t="shared" si="1306"/>
        <v>1192.2880113866668</v>
      </c>
      <c r="CC1005">
        <f t="shared" si="1307"/>
        <v>1178.7734594166668</v>
      </c>
      <c r="CD1005">
        <f t="shared" si="1308"/>
        <v>1134.9776346061906</v>
      </c>
      <c r="CE1005">
        <f t="shared" si="1309"/>
        <v>999.08569808851189</v>
      </c>
      <c r="CF1005">
        <f t="shared" si="1310"/>
        <v>1186.6999510000001</v>
      </c>
      <c r="CG1005">
        <f t="shared" si="1311"/>
        <v>1209.900024</v>
      </c>
      <c r="CH1005">
        <f t="shared" si="1312"/>
        <v>1167.650024</v>
      </c>
    </row>
    <row r="1006" spans="1:86">
      <c r="A1006" s="1">
        <v>40941</v>
      </c>
      <c r="B1006">
        <v>1225</v>
      </c>
      <c r="C1006">
        <v>1233.4499510000001</v>
      </c>
      <c r="D1006">
        <v>1204.1999510000001</v>
      </c>
      <c r="E1006">
        <v>1217.650024</v>
      </c>
      <c r="F1006">
        <v>619866</v>
      </c>
      <c r="G1006">
        <f t="shared" si="1246"/>
        <v>-49798.105968001066</v>
      </c>
      <c r="H1006">
        <f t="shared" si="1274"/>
        <v>22317480.118761141</v>
      </c>
      <c r="I1006">
        <f t="shared" si="1247"/>
        <v>1220.0749814999999</v>
      </c>
      <c r="J1006">
        <f t="shared" si="1254"/>
        <v>1220.0749814999999</v>
      </c>
      <c r="K1006">
        <f t="shared" si="1255"/>
        <v>1113.625</v>
      </c>
      <c r="L1006">
        <f t="shared" si="1256"/>
        <v>1</v>
      </c>
      <c r="M1006">
        <f t="shared" si="1257"/>
        <v>9</v>
      </c>
      <c r="N1006">
        <f t="shared" si="1258"/>
        <v>90</v>
      </c>
      <c r="O1006">
        <f t="shared" si="1259"/>
        <v>10</v>
      </c>
      <c r="P1006">
        <f t="shared" si="1234"/>
        <v>29.25</v>
      </c>
      <c r="Q1006">
        <f t="shared" si="1235"/>
        <v>15.799927000000025</v>
      </c>
      <c r="R1006">
        <f t="shared" si="1236"/>
        <v>13.450072999999975</v>
      </c>
      <c r="S1006">
        <f t="shared" si="1237"/>
        <v>29.25</v>
      </c>
      <c r="T1006">
        <f t="shared" si="1273"/>
        <v>42.678810681033895</v>
      </c>
      <c r="U1006">
        <f t="shared" si="1238"/>
        <v>20.550048999999944</v>
      </c>
      <c r="V1006">
        <f t="shared" si="1239"/>
        <v>-0.8000489999999445</v>
      </c>
      <c r="W1006">
        <f t="shared" si="1240"/>
        <v>20.550048999999944</v>
      </c>
      <c r="X1006">
        <f t="shared" si="1241"/>
        <v>0</v>
      </c>
      <c r="Y1006">
        <f t="shared" si="1271"/>
        <v>13.481610084889608</v>
      </c>
      <c r="Z1006">
        <f t="shared" si="1272"/>
        <v>3.7603372296166842</v>
      </c>
      <c r="AA1006">
        <f t="shared" si="1268"/>
        <v>31.588532739692116</v>
      </c>
      <c r="AB1006">
        <f t="shared" si="1269"/>
        <v>8.8107826099468749</v>
      </c>
      <c r="AC1006">
        <f t="shared" si="1270"/>
        <v>56.38152511401109</v>
      </c>
      <c r="AD1006">
        <f t="shared" si="1278"/>
        <v>48.912176350298544</v>
      </c>
      <c r="AE1006">
        <f t="shared" si="1251"/>
        <v>1204.6200194</v>
      </c>
      <c r="AF1006">
        <f t="shared" si="1253"/>
        <v>1200.6416828333333</v>
      </c>
      <c r="AG1006">
        <f t="shared" si="1275"/>
        <v>1088.7075012</v>
      </c>
      <c r="AH1006">
        <f t="shared" si="1260"/>
        <v>1175.5900022999999</v>
      </c>
      <c r="AI1006">
        <f t="shared" si="1261"/>
        <v>1247.1825652530613</v>
      </c>
      <c r="AJ1006">
        <f t="shared" si="1262"/>
        <v>1103.9974393469386</v>
      </c>
      <c r="AK1006">
        <f t="shared" si="1263"/>
        <v>0.79374574652101892</v>
      </c>
      <c r="AL1006">
        <f t="shared" si="1242"/>
        <v>-8.0336888888890609E-2</v>
      </c>
      <c r="AM1006">
        <f t="shared" si="1243"/>
        <v>-49798.105968001066</v>
      </c>
      <c r="AN1006">
        <f t="shared" si="1276"/>
        <v>5521374.3682114808</v>
      </c>
      <c r="AO1006">
        <f t="shared" si="1277"/>
        <v>22063557</v>
      </c>
      <c r="AP1006">
        <f t="shared" si="1279"/>
        <v>0.25024860534552434</v>
      </c>
      <c r="AQ1006">
        <f t="shared" si="1280"/>
        <v>1200.6173383275657</v>
      </c>
      <c r="AR1006">
        <f t="shared" si="1281"/>
        <v>1207.4909749203407</v>
      </c>
      <c r="AS1006">
        <f t="shared" si="1282"/>
        <v>1167.9922453024433</v>
      </c>
      <c r="AT1006">
        <f t="shared" si="1283"/>
        <v>1109.165763303308</v>
      </c>
      <c r="AU1006">
        <f t="shared" si="1284"/>
        <v>1153.9340214241831</v>
      </c>
      <c r="AV1006">
        <f t="shared" si="1285"/>
        <v>1088.2616542998928</v>
      </c>
      <c r="AW1006">
        <f t="shared" si="1286"/>
        <v>65.672367124290304</v>
      </c>
      <c r="AX1006">
        <f t="shared" si="1313"/>
        <v>52.001812514162765</v>
      </c>
      <c r="AY1006">
        <f t="shared" si="1287"/>
        <v>13.670554610127539</v>
      </c>
      <c r="AZ1006">
        <f t="shared" si="1244"/>
        <v>1218.4333086666668</v>
      </c>
      <c r="BA1006">
        <f t="shared" si="1245"/>
        <v>755265381.30997205</v>
      </c>
      <c r="BB1006">
        <f t="shared" si="1248"/>
        <v>755265381.30997205</v>
      </c>
      <c r="BC1006">
        <f t="shared" si="1249"/>
        <v>0</v>
      </c>
      <c r="BD1006">
        <f t="shared" si="1264"/>
        <v>19535526618.669682</v>
      </c>
      <c r="BE1006">
        <f t="shared" si="1265"/>
        <v>2560090091.568192</v>
      </c>
      <c r="BF1006">
        <f t="shared" si="1266"/>
        <v>7.6307965422822788</v>
      </c>
      <c r="BG1006">
        <f t="shared" si="1267"/>
        <v>88.413583901543745</v>
      </c>
      <c r="BH1006">
        <f t="shared" si="1288"/>
        <v>49980223</v>
      </c>
      <c r="BI1006">
        <f t="shared" si="1289"/>
        <v>6.0346118844497063</v>
      </c>
      <c r="BJ1006">
        <f t="shared" si="1250"/>
        <v>184.99750000000859</v>
      </c>
      <c r="BK1006">
        <f t="shared" si="1290"/>
        <v>2.3460445217681138E-3</v>
      </c>
      <c r="BL1006">
        <f t="shared" si="1291"/>
        <v>1.002346044521768</v>
      </c>
      <c r="BM1006">
        <f t="shared" si="1292"/>
        <v>37.732593743445662</v>
      </c>
      <c r="BN1006">
        <f t="shared" si="1293"/>
        <v>1218.8249510000001</v>
      </c>
      <c r="BO1006">
        <f t="shared" si="1252"/>
        <v>1201.4899901000001</v>
      </c>
      <c r="BP1006">
        <f t="shared" si="1294"/>
        <v>1026.8941165441177</v>
      </c>
      <c r="BQ1006">
        <f t="shared" si="1295"/>
        <v>174.59587355588246</v>
      </c>
      <c r="BR1006">
        <f t="shared" si="1296"/>
        <v>87.700072999999975</v>
      </c>
      <c r="BS1006">
        <f t="shared" si="1297"/>
        <v>97.199951000000056</v>
      </c>
      <c r="BT1006">
        <f t="shared" si="1298"/>
        <v>98.449951000000056</v>
      </c>
      <c r="BU1006">
        <f t="shared" si="1299"/>
        <v>108.5</v>
      </c>
      <c r="BV1006">
        <f t="shared" si="1300"/>
        <v>1206.9866860666666</v>
      </c>
      <c r="BW1006">
        <f t="shared" si="1301"/>
        <v>1205.173828</v>
      </c>
      <c r="BX1006">
        <f t="shared" si="1302"/>
        <v>1192.2681927818182</v>
      </c>
      <c r="BY1006">
        <f t="shared" si="1303"/>
        <v>1141.0888139380954</v>
      </c>
      <c r="BZ1006">
        <f t="shared" si="1304"/>
        <v>1233.4499510000001</v>
      </c>
      <c r="CA1006">
        <f t="shared" si="1305"/>
        <v>1070.0500489999999</v>
      </c>
      <c r="CB1006">
        <f t="shared" si="1306"/>
        <v>1203.0981878966668</v>
      </c>
      <c r="CC1006">
        <f t="shared" si="1307"/>
        <v>1193.6802899611112</v>
      </c>
      <c r="CD1006">
        <f t="shared" si="1308"/>
        <v>1149.4186479472221</v>
      </c>
      <c r="CE1006">
        <f t="shared" si="1309"/>
        <v>1009.6497032557347</v>
      </c>
      <c r="CF1006">
        <f t="shared" si="1310"/>
        <v>1214.8000489999999</v>
      </c>
      <c r="CG1006">
        <f t="shared" si="1311"/>
        <v>1227</v>
      </c>
      <c r="CH1006">
        <f t="shared" si="1312"/>
        <v>1183</v>
      </c>
    </row>
    <row r="1007" spans="1:86">
      <c r="A1007" s="1">
        <v>40942</v>
      </c>
      <c r="B1007">
        <v>1220</v>
      </c>
      <c r="C1007">
        <v>1254</v>
      </c>
      <c r="D1007">
        <v>1205</v>
      </c>
      <c r="E1007">
        <v>1240.849976</v>
      </c>
      <c r="F1007">
        <v>647744</v>
      </c>
      <c r="G1007">
        <f t="shared" si="1246"/>
        <v>300076.68792424409</v>
      </c>
      <c r="H1007">
        <f t="shared" si="1274"/>
        <v>22617556.806685384</v>
      </c>
      <c r="I1007">
        <f t="shared" si="1247"/>
        <v>1229.9624939999999</v>
      </c>
      <c r="J1007">
        <f t="shared" si="1254"/>
        <v>1229.9624939999999</v>
      </c>
      <c r="K1007">
        <f t="shared" si="1255"/>
        <v>1113.625</v>
      </c>
      <c r="L1007">
        <f t="shared" si="1256"/>
        <v>1</v>
      </c>
      <c r="M1007">
        <f t="shared" si="1257"/>
        <v>10</v>
      </c>
      <c r="N1007">
        <f t="shared" si="1258"/>
        <v>90</v>
      </c>
      <c r="O1007">
        <f t="shared" si="1259"/>
        <v>0</v>
      </c>
      <c r="P1007">
        <f t="shared" si="1234"/>
        <v>49</v>
      </c>
      <c r="Q1007">
        <f t="shared" si="1235"/>
        <v>13.15002400000003</v>
      </c>
      <c r="R1007">
        <f t="shared" si="1236"/>
        <v>35.84997599999997</v>
      </c>
      <c r="S1007">
        <f t="shared" si="1237"/>
        <v>49</v>
      </c>
      <c r="T1007">
        <f t="shared" si="1273"/>
        <v>43.130324203817182</v>
      </c>
      <c r="U1007">
        <f t="shared" si="1238"/>
        <v>11</v>
      </c>
      <c r="V1007">
        <f t="shared" si="1239"/>
        <v>-30.5</v>
      </c>
      <c r="W1007">
        <f t="shared" si="1240"/>
        <v>11</v>
      </c>
      <c r="X1007">
        <f t="shared" si="1241"/>
        <v>0</v>
      </c>
      <c r="Y1007">
        <f t="shared" si="1271"/>
        <v>13.304352221683207</v>
      </c>
      <c r="Z1007">
        <f t="shared" si="1272"/>
        <v>3.4917417132154926</v>
      </c>
      <c r="AA1007">
        <f t="shared" si="1268"/>
        <v>30.846863470842461</v>
      </c>
      <c r="AB1007">
        <f t="shared" si="1269"/>
        <v>8.0957928735125577</v>
      </c>
      <c r="AC1007">
        <f t="shared" si="1270"/>
        <v>58.421979220294808</v>
      </c>
      <c r="AD1007">
        <f t="shared" si="1278"/>
        <v>51.905031715159893</v>
      </c>
      <c r="AE1007">
        <f t="shared" si="1251"/>
        <v>1210.6600097999999</v>
      </c>
      <c r="AF1007">
        <f t="shared" si="1253"/>
        <v>1210.6583455</v>
      </c>
      <c r="AG1007">
        <f t="shared" si="1275"/>
        <v>1104.0774994000001</v>
      </c>
      <c r="AH1007">
        <f t="shared" si="1260"/>
        <v>1186.6800048</v>
      </c>
      <c r="AI1007">
        <f t="shared" si="1261"/>
        <v>1260.8681602040263</v>
      </c>
      <c r="AJ1007">
        <f t="shared" si="1262"/>
        <v>1112.4918493959738</v>
      </c>
      <c r="AK1007">
        <f t="shared" si="1263"/>
        <v>0.86508503887845767</v>
      </c>
      <c r="AL1007">
        <f t="shared" si="1242"/>
        <v>0.463264326530611</v>
      </c>
      <c r="AM1007">
        <f t="shared" si="1243"/>
        <v>300076.68792424409</v>
      </c>
      <c r="AN1007">
        <f t="shared" si="1276"/>
        <v>5958674.0019061379</v>
      </c>
      <c r="AO1007">
        <f t="shared" si="1277"/>
        <v>22252522</v>
      </c>
      <c r="AP1007">
        <f t="shared" si="1279"/>
        <v>0.26777522124935493</v>
      </c>
      <c r="AQ1007">
        <f t="shared" si="1280"/>
        <v>1214.2964351361934</v>
      </c>
      <c r="AR1007">
        <f t="shared" si="1281"/>
        <v>1220.3897970680437</v>
      </c>
      <c r="AS1007">
        <f t="shared" si="1282"/>
        <v>1181.1066368280035</v>
      </c>
      <c r="AT1007">
        <f t="shared" si="1283"/>
        <v>1121.0173424460104</v>
      </c>
      <c r="AU1007">
        <f t="shared" si="1284"/>
        <v>1166.9714146105557</v>
      </c>
      <c r="AV1007">
        <f t="shared" si="1285"/>
        <v>1098.9428368189003</v>
      </c>
      <c r="AW1007">
        <f t="shared" si="1286"/>
        <v>68.02857779165538</v>
      </c>
      <c r="AX1007">
        <f t="shared" si="1313"/>
        <v>55.207165569661285</v>
      </c>
      <c r="AY1007">
        <f t="shared" si="1287"/>
        <v>12.821412221994095</v>
      </c>
      <c r="AZ1007">
        <f t="shared" si="1244"/>
        <v>1233.2833253333333</v>
      </c>
      <c r="BA1007">
        <f t="shared" si="1245"/>
        <v>798851874.2847147</v>
      </c>
      <c r="BB1007">
        <f t="shared" si="1248"/>
        <v>798851874.2847147</v>
      </c>
      <c r="BC1007">
        <f t="shared" si="1249"/>
        <v>0</v>
      </c>
      <c r="BD1007">
        <f t="shared" si="1264"/>
        <v>20334378492.954395</v>
      </c>
      <c r="BE1007">
        <f t="shared" si="1265"/>
        <v>2050020268.318192</v>
      </c>
      <c r="BF1007">
        <f t="shared" si="1266"/>
        <v>9.9191109508572985</v>
      </c>
      <c r="BG1007">
        <f t="shared" si="1267"/>
        <v>90.841745225406953</v>
      </c>
      <c r="BH1007">
        <f t="shared" si="1288"/>
        <v>50627967</v>
      </c>
      <c r="BI1007">
        <f t="shared" si="1289"/>
        <v>6.1903654596427486</v>
      </c>
      <c r="BJ1007">
        <f t="shared" si="1250"/>
        <v>2219.9951999999939</v>
      </c>
      <c r="BK1007">
        <f t="shared" si="1290"/>
        <v>1.9053054278919752E-2</v>
      </c>
      <c r="BL1007">
        <f t="shared" si="1291"/>
        <v>1.0190530542789198</v>
      </c>
      <c r="BM1007">
        <f t="shared" si="1292"/>
        <v>39.100591080541015</v>
      </c>
      <c r="BN1007">
        <f t="shared" si="1293"/>
        <v>1229.5</v>
      </c>
      <c r="BO1007">
        <f t="shared" si="1252"/>
        <v>1209.5199950000001</v>
      </c>
      <c r="BP1007">
        <f t="shared" si="1294"/>
        <v>1035.7235277794116</v>
      </c>
      <c r="BQ1007">
        <f t="shared" si="1295"/>
        <v>173.79646722058851</v>
      </c>
      <c r="BR1007">
        <f t="shared" si="1296"/>
        <v>137.34997599999997</v>
      </c>
      <c r="BS1007">
        <f t="shared" si="1297"/>
        <v>120</v>
      </c>
      <c r="BT1007">
        <f t="shared" si="1298"/>
        <v>119</v>
      </c>
      <c r="BU1007">
        <f t="shared" si="1299"/>
        <v>89</v>
      </c>
      <c r="BV1007">
        <f t="shared" si="1300"/>
        <v>1219.0633382666667</v>
      </c>
      <c r="BW1007">
        <f t="shared" si="1301"/>
        <v>1216.6619117619048</v>
      </c>
      <c r="BX1007">
        <f t="shared" si="1302"/>
        <v>1204.1336425454544</v>
      </c>
      <c r="BY1007">
        <f t="shared" si="1303"/>
        <v>1155.5785734428573</v>
      </c>
      <c r="BZ1007">
        <f t="shared" si="1304"/>
        <v>1254</v>
      </c>
      <c r="CA1007">
        <f t="shared" si="1305"/>
        <v>1070.0500489999999</v>
      </c>
      <c r="CB1007">
        <f t="shared" si="1306"/>
        <v>1199.0678520099998</v>
      </c>
      <c r="CC1007">
        <f t="shared" si="1307"/>
        <v>1204.358214163889</v>
      </c>
      <c r="CD1007">
        <f t="shared" si="1308"/>
        <v>1157.1366134984919</v>
      </c>
      <c r="CE1007">
        <f t="shared" si="1309"/>
        <v>1025.7296891911419</v>
      </c>
      <c r="CF1007">
        <f t="shared" si="1310"/>
        <v>1217.650024</v>
      </c>
      <c r="CG1007">
        <f t="shared" si="1311"/>
        <v>1233.4499510000001</v>
      </c>
      <c r="CH1007">
        <f t="shared" si="1312"/>
        <v>1204.1999510000001</v>
      </c>
    </row>
    <row r="1008" spans="1:86">
      <c r="A1008" s="1">
        <v>40945</v>
      </c>
      <c r="B1008">
        <v>1250</v>
      </c>
      <c r="C1008">
        <v>1265</v>
      </c>
      <c r="D1008">
        <v>1235.5</v>
      </c>
      <c r="E1008">
        <v>1252.75</v>
      </c>
      <c r="F1008">
        <v>560045</v>
      </c>
      <c r="G1008">
        <f t="shared" si="1246"/>
        <v>94922.881355932201</v>
      </c>
      <c r="H1008">
        <f t="shared" si="1274"/>
        <v>22712479.688041318</v>
      </c>
      <c r="I1008">
        <f t="shared" si="1247"/>
        <v>1250.8125</v>
      </c>
      <c r="J1008">
        <f t="shared" si="1254"/>
        <v>1250.8125</v>
      </c>
      <c r="K1008">
        <f t="shared" si="1255"/>
        <v>1121.7875060000001</v>
      </c>
      <c r="L1008">
        <f t="shared" si="1256"/>
        <v>1</v>
      </c>
      <c r="M1008">
        <f t="shared" si="1257"/>
        <v>10</v>
      </c>
      <c r="N1008">
        <f t="shared" si="1258"/>
        <v>90</v>
      </c>
      <c r="O1008">
        <f t="shared" si="1259"/>
        <v>0</v>
      </c>
      <c r="P1008">
        <f t="shared" si="1234"/>
        <v>29.5</v>
      </c>
      <c r="Q1008">
        <f t="shared" si="1235"/>
        <v>12.25</v>
      </c>
      <c r="R1008">
        <f t="shared" si="1236"/>
        <v>17.25</v>
      </c>
      <c r="S1008">
        <f t="shared" si="1237"/>
        <v>29.5</v>
      </c>
      <c r="T1008">
        <f t="shared" si="1273"/>
        <v>42.156729617830244</v>
      </c>
      <c r="U1008">
        <f t="shared" si="1238"/>
        <v>-3</v>
      </c>
      <c r="V1008">
        <f t="shared" si="1239"/>
        <v>-4.5</v>
      </c>
      <c r="W1008">
        <f t="shared" si="1240"/>
        <v>0</v>
      </c>
      <c r="X1008">
        <f t="shared" si="1241"/>
        <v>0</v>
      </c>
      <c r="Y1008">
        <f t="shared" si="1271"/>
        <v>12.354041348705834</v>
      </c>
      <c r="Z1008">
        <f t="shared" si="1272"/>
        <v>3.2423315908429577</v>
      </c>
      <c r="AA1008">
        <f t="shared" si="1268"/>
        <v>29.305027834703466</v>
      </c>
      <c r="AB1008">
        <f t="shared" si="1269"/>
        <v>7.6911364335804864</v>
      </c>
      <c r="AC1008">
        <f t="shared" si="1270"/>
        <v>58.421979220294794</v>
      </c>
      <c r="AD1008">
        <f t="shared" si="1278"/>
        <v>52.603331188445075</v>
      </c>
      <c r="AE1008">
        <f t="shared" si="1251"/>
        <v>1222.55</v>
      </c>
      <c r="AF1008">
        <f t="shared" si="1253"/>
        <v>1217.6750081666667</v>
      </c>
      <c r="AG1008">
        <f t="shared" si="1275"/>
        <v>1119.2274994000002</v>
      </c>
      <c r="AH1008">
        <f t="shared" si="1260"/>
        <v>1201.6050048</v>
      </c>
      <c r="AI1008">
        <f t="shared" si="1261"/>
        <v>1261.5332312807973</v>
      </c>
      <c r="AJ1008">
        <f t="shared" si="1262"/>
        <v>1141.6767783192026</v>
      </c>
      <c r="AK1008">
        <f t="shared" si="1263"/>
        <v>0.92671874510076091</v>
      </c>
      <c r="AL1008">
        <f t="shared" si="1242"/>
        <v>0.16949152542372881</v>
      </c>
      <c r="AM1008">
        <f t="shared" si="1243"/>
        <v>94922.881355932201</v>
      </c>
      <c r="AN1008">
        <f t="shared" si="1276"/>
        <v>5851162.5006749667</v>
      </c>
      <c r="AO1008">
        <f t="shared" si="1277"/>
        <v>22463459</v>
      </c>
      <c r="AP1008">
        <f t="shared" si="1279"/>
        <v>0.26047468916852773</v>
      </c>
      <c r="AQ1008">
        <f t="shared" si="1280"/>
        <v>1227.3706471898877</v>
      </c>
      <c r="AR1008">
        <f t="shared" si="1281"/>
        <v>1227.9594409386511</v>
      </c>
      <c r="AS1008">
        <f t="shared" si="1282"/>
        <v>1194.0024421989629</v>
      </c>
      <c r="AT1008">
        <f t="shared" si="1283"/>
        <v>1132.8732816258694</v>
      </c>
      <c r="AU1008">
        <f t="shared" si="1284"/>
        <v>1179.8382024189723</v>
      </c>
      <c r="AV1008">
        <f t="shared" si="1285"/>
        <v>1109.7093382415774</v>
      </c>
      <c r="AW1008">
        <f t="shared" si="1286"/>
        <v>70.128864177394917</v>
      </c>
      <c r="AX1008">
        <f t="shared" si="1313"/>
        <v>58.19150529120801</v>
      </c>
      <c r="AY1008">
        <f t="shared" si="1287"/>
        <v>11.937358886186907</v>
      </c>
      <c r="AZ1008">
        <f t="shared" si="1244"/>
        <v>1251.0833333333333</v>
      </c>
      <c r="BA1008">
        <f t="shared" si="1245"/>
        <v>700662965.41666663</v>
      </c>
      <c r="BB1008">
        <f t="shared" si="1248"/>
        <v>700662965.41666663</v>
      </c>
      <c r="BC1008">
        <f t="shared" si="1249"/>
        <v>0</v>
      </c>
      <c r="BD1008">
        <f t="shared" si="1264"/>
        <v>20254018566.749901</v>
      </c>
      <c r="BE1008">
        <f t="shared" si="1265"/>
        <v>2050020268.318192</v>
      </c>
      <c r="BF1008">
        <f t="shared" si="1266"/>
        <v>9.8799113744207094</v>
      </c>
      <c r="BG1008">
        <f t="shared" si="1267"/>
        <v>90.808748659928824</v>
      </c>
      <c r="BH1008">
        <f t="shared" si="1288"/>
        <v>51188012</v>
      </c>
      <c r="BI1008">
        <f t="shared" si="1289"/>
        <v>6.3195705182151283</v>
      </c>
      <c r="BJ1008">
        <f t="shared" si="1250"/>
        <v>1090.002400000003</v>
      </c>
      <c r="BK1008">
        <f t="shared" si="1290"/>
        <v>9.5902197930171299E-3</v>
      </c>
      <c r="BL1008">
        <f t="shared" si="1291"/>
        <v>1.0095902197930171</v>
      </c>
      <c r="BM1008">
        <f t="shared" si="1292"/>
        <v>31.58494863562083</v>
      </c>
      <c r="BN1008">
        <f t="shared" si="1293"/>
        <v>1250.25</v>
      </c>
      <c r="BO1008">
        <f t="shared" si="1252"/>
        <v>1218.4699949999999</v>
      </c>
      <c r="BP1008">
        <f t="shared" si="1294"/>
        <v>1045.5661746617645</v>
      </c>
      <c r="BQ1008">
        <f t="shared" si="1295"/>
        <v>172.90382033823539</v>
      </c>
      <c r="BR1008">
        <f t="shared" si="1296"/>
        <v>92.09997599999997</v>
      </c>
      <c r="BS1008">
        <f t="shared" si="1297"/>
        <v>165.44995100000006</v>
      </c>
      <c r="BT1008">
        <f t="shared" si="1298"/>
        <v>92.550048999999944</v>
      </c>
      <c r="BU1008">
        <f t="shared" si="1299"/>
        <v>166</v>
      </c>
      <c r="BV1008">
        <f t="shared" si="1300"/>
        <v>1233.093335</v>
      </c>
      <c r="BW1008">
        <f t="shared" si="1301"/>
        <v>1228.6880987619047</v>
      </c>
      <c r="BX1008">
        <f t="shared" si="1302"/>
        <v>1216.1463689454545</v>
      </c>
      <c r="BY1008">
        <f t="shared" si="1303"/>
        <v>1169.7378592142859</v>
      </c>
      <c r="BZ1008">
        <f t="shared" si="1304"/>
        <v>1265</v>
      </c>
      <c r="CA1008">
        <f t="shared" si="1305"/>
        <v>1070.0500489999999</v>
      </c>
      <c r="CB1008">
        <f t="shared" si="1306"/>
        <v>1206.2766584666667</v>
      </c>
      <c r="CC1008">
        <f t="shared" si="1307"/>
        <v>1202.1690447027777</v>
      </c>
      <c r="CD1008">
        <f t="shared" si="1308"/>
        <v>1180.0460177229365</v>
      </c>
      <c r="CE1008">
        <f t="shared" si="1309"/>
        <v>1041.7627244243408</v>
      </c>
      <c r="CF1008">
        <f t="shared" si="1310"/>
        <v>1240.849976</v>
      </c>
      <c r="CG1008">
        <f t="shared" si="1311"/>
        <v>1254</v>
      </c>
      <c r="CH1008">
        <f t="shared" si="1312"/>
        <v>1205</v>
      </c>
    </row>
    <row r="1009" spans="1:86">
      <c r="A1009" s="1">
        <v>40946</v>
      </c>
      <c r="B1009">
        <v>1251</v>
      </c>
      <c r="C1009">
        <v>1262</v>
      </c>
      <c r="D1009">
        <v>1240</v>
      </c>
      <c r="E1009">
        <v>1246.9499510000001</v>
      </c>
      <c r="F1009">
        <v>443305</v>
      </c>
      <c r="G1009">
        <f t="shared" si="1246"/>
        <v>-163218.81563136139</v>
      </c>
      <c r="H1009">
        <f t="shared" si="1274"/>
        <v>22549260.872409958</v>
      </c>
      <c r="I1009">
        <f t="shared" si="1247"/>
        <v>1249.9874877500001</v>
      </c>
      <c r="J1009">
        <f t="shared" si="1254"/>
        <v>1250.8125</v>
      </c>
      <c r="K1009">
        <f t="shared" si="1255"/>
        <v>1156.3749997499999</v>
      </c>
      <c r="L1009">
        <f t="shared" si="1256"/>
        <v>2</v>
      </c>
      <c r="M1009">
        <f t="shared" si="1257"/>
        <v>10</v>
      </c>
      <c r="N1009">
        <f t="shared" si="1258"/>
        <v>80</v>
      </c>
      <c r="O1009">
        <f t="shared" si="1259"/>
        <v>0</v>
      </c>
      <c r="P1009">
        <f t="shared" si="1234"/>
        <v>22</v>
      </c>
      <c r="Q1009">
        <f t="shared" si="1235"/>
        <v>15.050048999999944</v>
      </c>
      <c r="R1009">
        <f t="shared" si="1236"/>
        <v>6.9499510000000555</v>
      </c>
      <c r="S1009">
        <f t="shared" si="1237"/>
        <v>22</v>
      </c>
      <c r="T1009">
        <f t="shared" si="1273"/>
        <v>40.716963216556657</v>
      </c>
      <c r="U1009">
        <f t="shared" si="1238"/>
        <v>18</v>
      </c>
      <c r="V1009">
        <f t="shared" si="1239"/>
        <v>-5.4499510000000555</v>
      </c>
      <c r="W1009">
        <f t="shared" si="1240"/>
        <v>18</v>
      </c>
      <c r="X1009">
        <f t="shared" si="1241"/>
        <v>0</v>
      </c>
      <c r="Y1009">
        <f t="shared" si="1271"/>
        <v>12.757324109512561</v>
      </c>
      <c r="Z1009">
        <f t="shared" si="1272"/>
        <v>3.0107364772113177</v>
      </c>
      <c r="AA1009">
        <f t="shared" si="1268"/>
        <v>31.331718040124063</v>
      </c>
      <c r="AB1009">
        <f t="shared" si="1269"/>
        <v>7.3943050742720118</v>
      </c>
      <c r="AC1009">
        <f t="shared" si="1270"/>
        <v>61.812215768041312</v>
      </c>
      <c r="AD1009">
        <f t="shared" si="1278"/>
        <v>53.201768247045784</v>
      </c>
      <c r="AE1009">
        <f t="shared" si="1251"/>
        <v>1234.5999999999999</v>
      </c>
      <c r="AF1009">
        <f t="shared" si="1253"/>
        <v>1226.6166585000001</v>
      </c>
      <c r="AG1009">
        <f t="shared" si="1275"/>
        <v>1133.02249755</v>
      </c>
      <c r="AH1009">
        <f t="shared" si="1260"/>
        <v>1210.2349975000002</v>
      </c>
      <c r="AI1009">
        <f t="shared" si="1261"/>
        <v>1268.9293474030669</v>
      </c>
      <c r="AJ1009">
        <f t="shared" si="1262"/>
        <v>1151.5406475969335</v>
      </c>
      <c r="AK1009">
        <f t="shared" si="1263"/>
        <v>0.81276395053897299</v>
      </c>
      <c r="AL1009">
        <f t="shared" si="1242"/>
        <v>-0.36818627272726767</v>
      </c>
      <c r="AM1009">
        <f t="shared" si="1243"/>
        <v>-163218.81563136139</v>
      </c>
      <c r="AN1009">
        <f t="shared" si="1276"/>
        <v>5383481.5787253827</v>
      </c>
      <c r="AO1009">
        <f t="shared" si="1277"/>
        <v>22476372</v>
      </c>
      <c r="AP1009">
        <f t="shared" si="1279"/>
        <v>0.23951737312077689</v>
      </c>
      <c r="AQ1009">
        <f t="shared" si="1280"/>
        <v>1234.0276104853258</v>
      </c>
      <c r="AR1009">
        <f t="shared" si="1281"/>
        <v>1238.9435002711355</v>
      </c>
      <c r="AS1009">
        <f t="shared" si="1282"/>
        <v>1203.5329937831495</v>
      </c>
      <c r="AT1009">
        <f t="shared" si="1283"/>
        <v>1143.140181869541</v>
      </c>
      <c r="AU1009">
        <f t="shared" si="1284"/>
        <v>1189.9049647061265</v>
      </c>
      <c r="AV1009">
        <f t="shared" si="1285"/>
        <v>1119.316181134667</v>
      </c>
      <c r="AW1009">
        <f t="shared" si="1286"/>
        <v>70.588783571459544</v>
      </c>
      <c r="AX1009">
        <f t="shared" si="1313"/>
        <v>60.670960947258315</v>
      </c>
      <c r="AY1009">
        <f t="shared" si="1287"/>
        <v>9.9178226242012286</v>
      </c>
      <c r="AZ1009">
        <f t="shared" si="1244"/>
        <v>1249.6499836666667</v>
      </c>
      <c r="BA1009">
        <f t="shared" si="1245"/>
        <v>553976086.00935173</v>
      </c>
      <c r="BB1009">
        <f t="shared" si="1248"/>
        <v>0</v>
      </c>
      <c r="BC1009">
        <f t="shared" si="1249"/>
        <v>553976086.00935173</v>
      </c>
      <c r="BD1009">
        <f t="shared" si="1264"/>
        <v>16838529316.983664</v>
      </c>
      <c r="BE1009">
        <f t="shared" si="1265"/>
        <v>2603996354.3275437</v>
      </c>
      <c r="BF1009">
        <f t="shared" si="1266"/>
        <v>6.4664181610699858</v>
      </c>
      <c r="BG1009">
        <f t="shared" si="1267"/>
        <v>86.606697101241735</v>
      </c>
      <c r="BH1009">
        <f t="shared" si="1288"/>
        <v>50744707</v>
      </c>
      <c r="BI1009">
        <f t="shared" si="1289"/>
        <v>6.3064203628239053</v>
      </c>
      <c r="BJ1009">
        <f t="shared" si="1250"/>
        <v>-680.00489999999445</v>
      </c>
      <c r="BK1009">
        <f t="shared" si="1290"/>
        <v>-4.6298535222510035E-3</v>
      </c>
      <c r="BL1009">
        <f t="shared" si="1291"/>
        <v>0.99537014647774902</v>
      </c>
      <c r="BM1009">
        <f t="shared" si="1292"/>
        <v>30.934638579426338</v>
      </c>
      <c r="BN1009">
        <f t="shared" si="1293"/>
        <v>1251</v>
      </c>
      <c r="BO1009">
        <f t="shared" si="1252"/>
        <v>1230.9149902000001</v>
      </c>
      <c r="BP1009">
        <f t="shared" si="1294"/>
        <v>1055.3661741323529</v>
      </c>
      <c r="BQ1009">
        <f t="shared" si="1295"/>
        <v>175.54881606764729</v>
      </c>
      <c r="BR1009">
        <f t="shared" si="1296"/>
        <v>89</v>
      </c>
      <c r="BS1009">
        <f t="shared" si="1297"/>
        <v>112</v>
      </c>
      <c r="BT1009">
        <f t="shared" si="1298"/>
        <v>89.84997599999997</v>
      </c>
      <c r="BU1009">
        <f t="shared" si="1299"/>
        <v>83.59997599999997</v>
      </c>
      <c r="BV1009">
        <f t="shared" si="1300"/>
        <v>1241.2266520000003</v>
      </c>
      <c r="BW1009">
        <f t="shared" si="1301"/>
        <v>1237.0523681428569</v>
      </c>
      <c r="BX1009">
        <f t="shared" si="1302"/>
        <v>1224.3909046181818</v>
      </c>
      <c r="BY1009">
        <f t="shared" si="1303"/>
        <v>1181.9019022238097</v>
      </c>
      <c r="BZ1009">
        <f t="shared" si="1304"/>
        <v>1265</v>
      </c>
      <c r="CA1009">
        <f t="shared" si="1305"/>
        <v>1128</v>
      </c>
      <c r="CB1009">
        <f t="shared" si="1306"/>
        <v>1224.3141894833334</v>
      </c>
      <c r="CC1009">
        <f t="shared" si="1307"/>
        <v>1209.6666584722223</v>
      </c>
      <c r="CD1009">
        <f t="shared" si="1308"/>
        <v>1188.3905429222225</v>
      </c>
      <c r="CE1009">
        <f t="shared" si="1309"/>
        <v>1056.3648028482728</v>
      </c>
      <c r="CF1009">
        <f t="shared" si="1310"/>
        <v>1252.75</v>
      </c>
      <c r="CG1009">
        <f t="shared" si="1311"/>
        <v>1265</v>
      </c>
      <c r="CH1009">
        <f t="shared" si="1312"/>
        <v>1235.5</v>
      </c>
    </row>
    <row r="1010" spans="1:86">
      <c r="A1010" s="1">
        <v>40947</v>
      </c>
      <c r="B1010">
        <v>1248</v>
      </c>
      <c r="C1010">
        <v>1280</v>
      </c>
      <c r="D1010">
        <v>1245.4499510000001</v>
      </c>
      <c r="E1010">
        <v>1266.5</v>
      </c>
      <c r="F1010">
        <v>517183</v>
      </c>
      <c r="G1010">
        <f t="shared" si="1246"/>
        <v>113017.40822326989</v>
      </c>
      <c r="H1010">
        <f t="shared" si="1274"/>
        <v>22662278.28063323</v>
      </c>
      <c r="I1010">
        <f t="shared" si="1247"/>
        <v>1259.9874877500001</v>
      </c>
      <c r="J1010">
        <f t="shared" si="1254"/>
        <v>1259.9874877500001</v>
      </c>
      <c r="K1010">
        <f t="shared" si="1255"/>
        <v>1169.4375</v>
      </c>
      <c r="L1010">
        <f t="shared" si="1256"/>
        <v>1</v>
      </c>
      <c r="M1010">
        <f t="shared" si="1257"/>
        <v>10</v>
      </c>
      <c r="N1010">
        <f t="shared" si="1258"/>
        <v>90</v>
      </c>
      <c r="O1010">
        <f t="shared" si="1259"/>
        <v>0</v>
      </c>
      <c r="P1010">
        <f t="shared" si="1234"/>
        <v>34.550048999999944</v>
      </c>
      <c r="Q1010">
        <f t="shared" si="1235"/>
        <v>13.5</v>
      </c>
      <c r="R1010">
        <f t="shared" si="1236"/>
        <v>21.050048999999944</v>
      </c>
      <c r="S1010">
        <f t="shared" si="1237"/>
        <v>34.550048999999944</v>
      </c>
      <c r="T1010">
        <f t="shared" si="1273"/>
        <v>40.276469343945465</v>
      </c>
      <c r="U1010">
        <f t="shared" si="1238"/>
        <v>-1.0999759999999696</v>
      </c>
      <c r="V1010">
        <f t="shared" si="1239"/>
        <v>-9.7000729999999749</v>
      </c>
      <c r="W1010">
        <f t="shared" si="1240"/>
        <v>0</v>
      </c>
      <c r="X1010">
        <f t="shared" si="1241"/>
        <v>0</v>
      </c>
      <c r="Y1010">
        <f t="shared" si="1271"/>
        <v>11.846086673118807</v>
      </c>
      <c r="Z1010">
        <f t="shared" si="1272"/>
        <v>2.7956838716962236</v>
      </c>
      <c r="AA1010">
        <f t="shared" si="1268"/>
        <v>29.411929263108465</v>
      </c>
      <c r="AB1010">
        <f t="shared" si="1269"/>
        <v>6.9412337209157169</v>
      </c>
      <c r="AC1010">
        <f t="shared" si="1270"/>
        <v>61.812215768041312</v>
      </c>
      <c r="AD1010">
        <f t="shared" si="1278"/>
        <v>53.800205305646486</v>
      </c>
      <c r="AE1010">
        <f t="shared" si="1251"/>
        <v>1244.9399902</v>
      </c>
      <c r="AF1010">
        <f t="shared" si="1253"/>
        <v>1239.9166666666667</v>
      </c>
      <c r="AG1010">
        <f t="shared" si="1275"/>
        <v>1147.02999875</v>
      </c>
      <c r="AH1010">
        <f t="shared" si="1260"/>
        <v>1221.0900024</v>
      </c>
      <c r="AI1010">
        <f t="shared" si="1261"/>
        <v>1277.183780598267</v>
      </c>
      <c r="AJ1010">
        <f t="shared" si="1262"/>
        <v>1164.996224201733</v>
      </c>
      <c r="AK1010">
        <f t="shared" si="1263"/>
        <v>0.90476857735893146</v>
      </c>
      <c r="AL1010">
        <f t="shared" si="1242"/>
        <v>0.21852498675182649</v>
      </c>
      <c r="AM1010">
        <f t="shared" si="1243"/>
        <v>113017.40822326989</v>
      </c>
      <c r="AN1010">
        <f t="shared" si="1276"/>
        <v>5441037.2069014162</v>
      </c>
      <c r="AO1010">
        <f t="shared" si="1277"/>
        <v>22637008</v>
      </c>
      <c r="AP1010">
        <f t="shared" si="1279"/>
        <v>0.2403602634633259</v>
      </c>
      <c r="AQ1010">
        <f t="shared" si="1280"/>
        <v>1245.0682229203151</v>
      </c>
      <c r="AR1010">
        <f t="shared" si="1281"/>
        <v>1247.7946026938619</v>
      </c>
      <c r="AS1010">
        <f t="shared" si="1282"/>
        <v>1214.8670549021826</v>
      </c>
      <c r="AT1010">
        <f t="shared" si="1283"/>
        <v>1154.2425655012823</v>
      </c>
      <c r="AU1010">
        <f t="shared" si="1284"/>
        <v>1201.3942200002075</v>
      </c>
      <c r="AV1010">
        <f t="shared" si="1285"/>
        <v>1129.6190484552403</v>
      </c>
      <c r="AW1010">
        <f t="shared" si="1286"/>
        <v>71.775171544967179</v>
      </c>
      <c r="AX1010">
        <f t="shared" si="1313"/>
        <v>62.891803066800087</v>
      </c>
      <c r="AY1010">
        <f t="shared" si="1287"/>
        <v>8.8833684781670925</v>
      </c>
      <c r="AZ1010">
        <f t="shared" si="1244"/>
        <v>1263.9833169999999</v>
      </c>
      <c r="BA1010">
        <f t="shared" si="1245"/>
        <v>653710683.83601093</v>
      </c>
      <c r="BB1010">
        <f t="shared" si="1248"/>
        <v>653710683.83601093</v>
      </c>
      <c r="BC1010">
        <f t="shared" si="1249"/>
        <v>0</v>
      </c>
      <c r="BD1010">
        <f t="shared" si="1264"/>
        <v>14396029835.88855</v>
      </c>
      <c r="BE1010">
        <f t="shared" si="1265"/>
        <v>2603996354.3275437</v>
      </c>
      <c r="BF1010">
        <f t="shared" si="1266"/>
        <v>5.5284370164205479</v>
      </c>
      <c r="BG1010">
        <f t="shared" si="1267"/>
        <v>84.682397984620735</v>
      </c>
      <c r="BH1010">
        <f t="shared" si="1288"/>
        <v>51261890</v>
      </c>
      <c r="BI1010">
        <f t="shared" si="1289"/>
        <v>6.3539271618268192</v>
      </c>
      <c r="BJ1010">
        <f t="shared" si="1250"/>
        <v>1855.0048999999944</v>
      </c>
      <c r="BK1010">
        <f t="shared" si="1290"/>
        <v>1.5678294854032954E-2</v>
      </c>
      <c r="BL1010">
        <f t="shared" si="1291"/>
        <v>1.015678294854033</v>
      </c>
      <c r="BM1010">
        <f t="shared" si="1292"/>
        <v>29.564016945134526</v>
      </c>
      <c r="BN1010">
        <f t="shared" si="1293"/>
        <v>1262.7249755</v>
      </c>
      <c r="BO1010">
        <f t="shared" si="1252"/>
        <v>1242.4599853000002</v>
      </c>
      <c r="BP1010">
        <f t="shared" si="1294"/>
        <v>1064.6360267058824</v>
      </c>
      <c r="BQ1010">
        <f t="shared" si="1295"/>
        <v>177.82395859411781</v>
      </c>
      <c r="BR1010">
        <f t="shared" si="1296"/>
        <v>85.75</v>
      </c>
      <c r="BS1010">
        <f t="shared" si="1297"/>
        <v>103.44995100000006</v>
      </c>
      <c r="BT1010">
        <f t="shared" si="1298"/>
        <v>82</v>
      </c>
      <c r="BU1010">
        <f t="shared" si="1299"/>
        <v>91</v>
      </c>
      <c r="BV1010">
        <f t="shared" si="1300"/>
        <v>1251.8599853333333</v>
      </c>
      <c r="BW1010">
        <f t="shared" si="1301"/>
        <v>1248.4476085714286</v>
      </c>
      <c r="BX1010">
        <f t="shared" si="1302"/>
        <v>1234.6209050727273</v>
      </c>
      <c r="BY1010">
        <f t="shared" si="1303"/>
        <v>1194.6140453142855</v>
      </c>
      <c r="BZ1010">
        <f t="shared" si="1304"/>
        <v>1280</v>
      </c>
      <c r="CA1010">
        <f t="shared" si="1305"/>
        <v>1142</v>
      </c>
      <c r="CB1010">
        <f t="shared" si="1306"/>
        <v>1233.6946670566667</v>
      </c>
      <c r="CC1010">
        <f t="shared" si="1307"/>
        <v>1226.9146023472222</v>
      </c>
      <c r="CD1010">
        <f t="shared" si="1308"/>
        <v>1201.7783173117064</v>
      </c>
      <c r="CE1010">
        <f t="shared" si="1309"/>
        <v>1070.2173496620333</v>
      </c>
      <c r="CF1010">
        <f t="shared" si="1310"/>
        <v>1246.9499510000001</v>
      </c>
      <c r="CG1010">
        <f t="shared" si="1311"/>
        <v>1262</v>
      </c>
      <c r="CH1010">
        <f t="shared" si="1312"/>
        <v>1240</v>
      </c>
    </row>
    <row r="1011" spans="1:86">
      <c r="A1011" s="1">
        <v>40948</v>
      </c>
      <c r="B1011">
        <v>1259.75</v>
      </c>
      <c r="C1011">
        <v>1278.900024</v>
      </c>
      <c r="D1011">
        <v>1255.150024</v>
      </c>
      <c r="E1011">
        <v>1270</v>
      </c>
      <c r="F1011">
        <v>541872</v>
      </c>
      <c r="G1011">
        <f t="shared" si="1246"/>
        <v>135752.10063764075</v>
      </c>
      <c r="H1011">
        <f t="shared" si="1274"/>
        <v>22798030.381270871</v>
      </c>
      <c r="I1011">
        <f t="shared" si="1247"/>
        <v>1265.950012</v>
      </c>
      <c r="J1011">
        <f t="shared" si="1254"/>
        <v>1265.950012</v>
      </c>
      <c r="K1011">
        <f t="shared" si="1255"/>
        <v>1189.2875060000001</v>
      </c>
      <c r="L1011">
        <f t="shared" si="1256"/>
        <v>1</v>
      </c>
      <c r="M1011">
        <f t="shared" si="1257"/>
        <v>10</v>
      </c>
      <c r="N1011">
        <f t="shared" si="1258"/>
        <v>90</v>
      </c>
      <c r="O1011">
        <f t="shared" si="1259"/>
        <v>0</v>
      </c>
      <c r="P1011">
        <f t="shared" si="1234"/>
        <v>23.75</v>
      </c>
      <c r="Q1011">
        <f t="shared" si="1235"/>
        <v>8.9000240000000304</v>
      </c>
      <c r="R1011">
        <f t="shared" si="1236"/>
        <v>14.84997599999997</v>
      </c>
      <c r="S1011">
        <f t="shared" si="1237"/>
        <v>23.75</v>
      </c>
      <c r="T1011">
        <f t="shared" si="1273"/>
        <v>39.096007247949366</v>
      </c>
      <c r="U1011">
        <f t="shared" si="1238"/>
        <v>-4.9500729999999749</v>
      </c>
      <c r="V1011">
        <f t="shared" si="1239"/>
        <v>21.90002400000003</v>
      </c>
      <c r="W1011">
        <f t="shared" si="1240"/>
        <v>0</v>
      </c>
      <c r="X1011">
        <f t="shared" si="1241"/>
        <v>21.90002400000003</v>
      </c>
      <c r="Y1011">
        <f t="shared" si="1271"/>
        <v>10.999937625038893</v>
      </c>
      <c r="Z1011">
        <f t="shared" si="1272"/>
        <v>4.1602795951464957</v>
      </c>
      <c r="AA1011">
        <f t="shared" si="1268"/>
        <v>28.13570591819412</v>
      </c>
      <c r="AB1011">
        <f t="shared" si="1269"/>
        <v>10.641187906380663</v>
      </c>
      <c r="AC1011">
        <f t="shared" si="1270"/>
        <v>45.11583132717643</v>
      </c>
      <c r="AD1011">
        <f t="shared" si="1278"/>
        <v>54.163591271269446</v>
      </c>
      <c r="AE1011">
        <f t="shared" si="1251"/>
        <v>1255.4099854000001</v>
      </c>
      <c r="AF1011">
        <f t="shared" si="1253"/>
        <v>1249.1166585000001</v>
      </c>
      <c r="AG1011">
        <f t="shared" si="1275"/>
        <v>1161.1349975500002</v>
      </c>
      <c r="AH1011">
        <f t="shared" si="1260"/>
        <v>1230.0150024</v>
      </c>
      <c r="AI1011">
        <f t="shared" si="1261"/>
        <v>1285.9956980119371</v>
      </c>
      <c r="AJ1011">
        <f t="shared" si="1262"/>
        <v>1174.0343067880628</v>
      </c>
      <c r="AK1011">
        <f t="shared" si="1263"/>
        <v>0.85713201812620743</v>
      </c>
      <c r="AL1011">
        <f t="shared" si="1242"/>
        <v>0.25052429473683957</v>
      </c>
      <c r="AM1011">
        <f t="shared" si="1243"/>
        <v>135752.10063764075</v>
      </c>
      <c r="AN1011">
        <f t="shared" si="1276"/>
        <v>5413089.0448992681</v>
      </c>
      <c r="AO1011">
        <f t="shared" si="1277"/>
        <v>22744886</v>
      </c>
      <c r="AP1011">
        <f t="shared" si="1279"/>
        <v>0.237991478387681</v>
      </c>
      <c r="AQ1011">
        <f t="shared" si="1280"/>
        <v>1253.545027127408</v>
      </c>
      <c r="AR1011">
        <f t="shared" si="1281"/>
        <v>1246.8841340861113</v>
      </c>
      <c r="AS1011">
        <f t="shared" si="1282"/>
        <v>1224.7909850197898</v>
      </c>
      <c r="AT1011">
        <f t="shared" si="1283"/>
        <v>1164.6607346061669</v>
      </c>
      <c r="AU1011">
        <f t="shared" si="1284"/>
        <v>1211.6850870001763</v>
      </c>
      <c r="AV1011">
        <f t="shared" si="1285"/>
        <v>1139.4457150633734</v>
      </c>
      <c r="AW1011">
        <f t="shared" si="1286"/>
        <v>72.239371936802854</v>
      </c>
      <c r="AX1011">
        <f t="shared" si="1313"/>
        <v>64.761316840800646</v>
      </c>
      <c r="AY1011">
        <f t="shared" si="1287"/>
        <v>7.4780550960022083</v>
      </c>
      <c r="AZ1011">
        <f t="shared" si="1244"/>
        <v>1268.0166826666666</v>
      </c>
      <c r="BA1011">
        <f t="shared" si="1245"/>
        <v>687102735.86995196</v>
      </c>
      <c r="BB1011">
        <f t="shared" si="1248"/>
        <v>687102735.86995196</v>
      </c>
      <c r="BC1011">
        <f t="shared" si="1249"/>
        <v>0</v>
      </c>
      <c r="BD1011">
        <f t="shared" si="1264"/>
        <v>14118885267.837275</v>
      </c>
      <c r="BE1011">
        <f t="shared" si="1265"/>
        <v>2603996354.3275437</v>
      </c>
      <c r="BF1011">
        <f t="shared" si="1266"/>
        <v>5.4220065417423893</v>
      </c>
      <c r="BG1011">
        <f t="shared" si="1267"/>
        <v>84.428542800445598</v>
      </c>
      <c r="BH1011">
        <f t="shared" si="1288"/>
        <v>51803762</v>
      </c>
      <c r="BI1011">
        <f t="shared" si="1289"/>
        <v>6.3398695507653091</v>
      </c>
      <c r="BJ1011">
        <f t="shared" si="1250"/>
        <v>250</v>
      </c>
      <c r="BK1011">
        <f t="shared" si="1290"/>
        <v>2.7635215159889457E-3</v>
      </c>
      <c r="BL1011">
        <f t="shared" si="1291"/>
        <v>1.0027635215159889</v>
      </c>
      <c r="BM1011">
        <f t="shared" si="1292"/>
        <v>29.504417189052461</v>
      </c>
      <c r="BN1011">
        <f t="shared" si="1293"/>
        <v>1267.025024</v>
      </c>
      <c r="BO1011">
        <f t="shared" si="1252"/>
        <v>1252.0999999000001</v>
      </c>
      <c r="BP1011">
        <f t="shared" si="1294"/>
        <v>1073.6669095882353</v>
      </c>
      <c r="BQ1011">
        <f t="shared" si="1295"/>
        <v>178.43309031176477</v>
      </c>
      <c r="BR1011">
        <f t="shared" si="1296"/>
        <v>59.34997599999997</v>
      </c>
      <c r="BS1011">
        <f t="shared" si="1297"/>
        <v>95.450072999999975</v>
      </c>
      <c r="BT1011">
        <f t="shared" si="1298"/>
        <v>59.90002400000003</v>
      </c>
      <c r="BU1011">
        <f t="shared" si="1299"/>
        <v>91.949951000000056</v>
      </c>
      <c r="BV1011">
        <f t="shared" si="1300"/>
        <v>1260.2133219333334</v>
      </c>
      <c r="BW1011">
        <f t="shared" si="1301"/>
        <v>1257.0428466666667</v>
      </c>
      <c r="BX1011">
        <f t="shared" si="1302"/>
        <v>1243.5136319090909</v>
      </c>
      <c r="BY1011">
        <f t="shared" si="1303"/>
        <v>1206.3254740047619</v>
      </c>
      <c r="BZ1011">
        <f t="shared" si="1304"/>
        <v>1280</v>
      </c>
      <c r="CA1011">
        <f t="shared" si="1305"/>
        <v>1159.6999510000001</v>
      </c>
      <c r="CB1011">
        <f t="shared" si="1306"/>
        <v>1248.3344813633332</v>
      </c>
      <c r="CC1011">
        <f t="shared" si="1307"/>
        <v>1236.2649989638887</v>
      </c>
      <c r="CD1011">
        <f t="shared" si="1308"/>
        <v>1211.8864204272224</v>
      </c>
      <c r="CE1011">
        <f t="shared" si="1309"/>
        <v>1086.1912467745897</v>
      </c>
      <c r="CF1011">
        <f t="shared" si="1310"/>
        <v>1266.5</v>
      </c>
      <c r="CG1011">
        <f t="shared" si="1311"/>
        <v>1280</v>
      </c>
      <c r="CH1011">
        <f t="shared" si="1312"/>
        <v>1245.4499510000001</v>
      </c>
    </row>
    <row r="1012" spans="1:86">
      <c r="A1012" s="1">
        <v>40949</v>
      </c>
      <c r="B1012">
        <v>1262.0500489999999</v>
      </c>
      <c r="C1012">
        <v>1273.9499510000001</v>
      </c>
      <c r="D1012">
        <v>1233.25</v>
      </c>
      <c r="E1012">
        <v>1244.599976</v>
      </c>
      <c r="F1012">
        <v>631791</v>
      </c>
      <c r="G1012">
        <f t="shared" si="1246"/>
        <v>-279416.48795127682</v>
      </c>
      <c r="H1012">
        <f t="shared" si="1274"/>
        <v>22518613.893319592</v>
      </c>
      <c r="I1012">
        <f t="shared" si="1247"/>
        <v>1253.4624939999999</v>
      </c>
      <c r="J1012">
        <f t="shared" si="1254"/>
        <v>1265.950012</v>
      </c>
      <c r="K1012">
        <f t="shared" si="1255"/>
        <v>1190.5624997499999</v>
      </c>
      <c r="L1012">
        <f t="shared" si="1256"/>
        <v>2</v>
      </c>
      <c r="M1012">
        <f t="shared" si="1257"/>
        <v>9</v>
      </c>
      <c r="N1012">
        <f t="shared" si="1258"/>
        <v>80</v>
      </c>
      <c r="O1012">
        <f t="shared" si="1259"/>
        <v>10</v>
      </c>
      <c r="P1012">
        <f t="shared" si="1234"/>
        <v>40.699951000000056</v>
      </c>
      <c r="Q1012">
        <f t="shared" si="1235"/>
        <v>29.349975000000086</v>
      </c>
      <c r="R1012">
        <f t="shared" si="1236"/>
        <v>11.34997599999997</v>
      </c>
      <c r="S1012">
        <f t="shared" si="1237"/>
        <v>40.699951000000056</v>
      </c>
      <c r="T1012">
        <f t="shared" si="1273"/>
        <v>39.210574658810124</v>
      </c>
      <c r="U1012">
        <f t="shared" si="1238"/>
        <v>-15.549927000000025</v>
      </c>
      <c r="V1012">
        <f t="shared" si="1239"/>
        <v>18</v>
      </c>
      <c r="W1012">
        <f t="shared" si="1240"/>
        <v>0</v>
      </c>
      <c r="X1012">
        <f t="shared" si="1241"/>
        <v>18</v>
      </c>
      <c r="Y1012">
        <f t="shared" si="1271"/>
        <v>10.214227794678973</v>
      </c>
      <c r="Z1012">
        <f t="shared" si="1272"/>
        <v>5.1488310526360319</v>
      </c>
      <c r="AA1012">
        <f t="shared" si="1268"/>
        <v>26.049676352764095</v>
      </c>
      <c r="AB1012">
        <f t="shared" si="1269"/>
        <v>13.131230790261203</v>
      </c>
      <c r="AC1012">
        <f t="shared" si="1270"/>
        <v>32.971277350331953</v>
      </c>
      <c r="AD1012">
        <f t="shared" si="1278"/>
        <v>53.068116587180207</v>
      </c>
      <c r="AE1012">
        <f t="shared" si="1251"/>
        <v>1256.1599854000001</v>
      </c>
      <c r="AF1012">
        <f t="shared" si="1253"/>
        <v>1253.6083171666667</v>
      </c>
      <c r="AG1012">
        <f t="shared" si="1275"/>
        <v>1173.6399963500003</v>
      </c>
      <c r="AH1012">
        <f t="shared" si="1260"/>
        <v>1233.4099976</v>
      </c>
      <c r="AI1012">
        <f t="shared" si="1261"/>
        <v>1288.3901934722946</v>
      </c>
      <c r="AJ1012">
        <f t="shared" si="1262"/>
        <v>1178.4298017277054</v>
      </c>
      <c r="AK1012">
        <f t="shared" si="1263"/>
        <v>0.6017637189397389</v>
      </c>
      <c r="AL1012">
        <f t="shared" si="1242"/>
        <v>-0.44226095014217809</v>
      </c>
      <c r="AM1012">
        <f t="shared" si="1243"/>
        <v>-279416.48795127682</v>
      </c>
      <c r="AN1012">
        <f t="shared" si="1276"/>
        <v>5173422.9095303938</v>
      </c>
      <c r="AO1012">
        <f t="shared" si="1277"/>
        <v>22854102</v>
      </c>
      <c r="AP1012">
        <f t="shared" si="1279"/>
        <v>0.2263673676406272</v>
      </c>
      <c r="AQ1012">
        <f t="shared" si="1280"/>
        <v>1250.5037097440893</v>
      </c>
      <c r="AR1012">
        <f t="shared" si="1281"/>
        <v>1240.6614198365696</v>
      </c>
      <c r="AS1012">
        <f t="shared" si="1282"/>
        <v>1228.3566033962277</v>
      </c>
      <c r="AT1012">
        <f t="shared" si="1283"/>
        <v>1171.8552663316118</v>
      </c>
      <c r="AU1012">
        <f t="shared" si="1284"/>
        <v>1216.6223203501499</v>
      </c>
      <c r="AV1012">
        <f t="shared" si="1285"/>
        <v>1146.8065133289374</v>
      </c>
      <c r="AW1012">
        <f t="shared" si="1286"/>
        <v>69.815807021212549</v>
      </c>
      <c r="AX1012">
        <f t="shared" si="1313"/>
        <v>65.772214876883027</v>
      </c>
      <c r="AY1012">
        <f t="shared" si="1287"/>
        <v>4.0435921443295229</v>
      </c>
      <c r="AZ1012">
        <f t="shared" si="1244"/>
        <v>1250.5999756666668</v>
      </c>
      <c r="BA1012">
        <f t="shared" si="1245"/>
        <v>790117809.22641909</v>
      </c>
      <c r="BB1012">
        <f t="shared" si="1248"/>
        <v>0</v>
      </c>
      <c r="BC1012">
        <f t="shared" si="1249"/>
        <v>790117809.22641909</v>
      </c>
      <c r="BD1012">
        <f t="shared" si="1264"/>
        <v>14118885267.837275</v>
      </c>
      <c r="BE1012">
        <f t="shared" si="1265"/>
        <v>2586144725.5539627</v>
      </c>
      <c r="BF1012">
        <f t="shared" si="1266"/>
        <v>5.4594335453569602</v>
      </c>
      <c r="BG1012">
        <f t="shared" si="1267"/>
        <v>84.518766344166508</v>
      </c>
      <c r="BH1012">
        <f t="shared" si="1288"/>
        <v>51171971</v>
      </c>
      <c r="BI1012">
        <f t="shared" si="1289"/>
        <v>6.087845352268884</v>
      </c>
      <c r="BJ1012">
        <f t="shared" si="1250"/>
        <v>-2640.002400000003</v>
      </c>
      <c r="BK1012">
        <f t="shared" si="1290"/>
        <v>-2.000001889763782E-2</v>
      </c>
      <c r="BL1012">
        <f t="shared" si="1291"/>
        <v>0.97999998110236219</v>
      </c>
      <c r="BM1012">
        <f t="shared" si="1292"/>
        <v>28.977107526442012</v>
      </c>
      <c r="BN1012">
        <f t="shared" si="1293"/>
        <v>1253.5999755</v>
      </c>
      <c r="BO1012">
        <f t="shared" si="1252"/>
        <v>1256.919995</v>
      </c>
      <c r="BP1012">
        <f t="shared" si="1294"/>
        <v>1081.7617618088236</v>
      </c>
      <c r="BQ1012">
        <f t="shared" si="1295"/>
        <v>175.15823319117635</v>
      </c>
      <c r="BR1012">
        <f t="shared" si="1296"/>
        <v>51.299927000000025</v>
      </c>
      <c r="BS1012">
        <f t="shared" si="1297"/>
        <v>48.25</v>
      </c>
      <c r="BT1012">
        <f t="shared" si="1298"/>
        <v>47.949951000000056</v>
      </c>
      <c r="BU1012">
        <f t="shared" si="1299"/>
        <v>58.050048999999944</v>
      </c>
      <c r="BV1012">
        <f t="shared" si="1300"/>
        <v>1256.6099854666668</v>
      </c>
      <c r="BW1012">
        <f t="shared" si="1301"/>
        <v>1255.7523659523811</v>
      </c>
      <c r="BX1012">
        <f t="shared" si="1302"/>
        <v>1246.165445290909</v>
      </c>
      <c r="BY1012">
        <f t="shared" si="1303"/>
        <v>1214.2745195714283</v>
      </c>
      <c r="BZ1012">
        <f t="shared" si="1304"/>
        <v>1280</v>
      </c>
      <c r="CA1012">
        <f t="shared" si="1305"/>
        <v>1167.650024</v>
      </c>
      <c r="CB1012">
        <f t="shared" si="1306"/>
        <v>1254.6419864633333</v>
      </c>
      <c r="CC1012">
        <f t="shared" si="1307"/>
        <v>1249.2134539972221</v>
      </c>
      <c r="CD1012">
        <f t="shared" si="1308"/>
        <v>1212.7885575340474</v>
      </c>
      <c r="CE1012">
        <f t="shared" si="1309"/>
        <v>1103.3081445079422</v>
      </c>
      <c r="CF1012">
        <f t="shared" si="1310"/>
        <v>1270</v>
      </c>
      <c r="CG1012">
        <f t="shared" si="1311"/>
        <v>1278.900024</v>
      </c>
      <c r="CH1012">
        <f t="shared" si="1312"/>
        <v>1255.150024</v>
      </c>
    </row>
    <row r="1013" spans="1:86">
      <c r="A1013" s="1">
        <v>40952</v>
      </c>
      <c r="B1013">
        <v>1242.1999510000001</v>
      </c>
      <c r="C1013">
        <v>1258.400024</v>
      </c>
      <c r="D1013">
        <v>1215.25</v>
      </c>
      <c r="E1013">
        <v>1225.0500489999999</v>
      </c>
      <c r="F1013">
        <v>639454</v>
      </c>
      <c r="G1013">
        <f t="shared" si="1246"/>
        <v>-348993.88191311498</v>
      </c>
      <c r="H1013">
        <f t="shared" si="1274"/>
        <v>22169620.011406478</v>
      </c>
      <c r="I1013">
        <f t="shared" si="1247"/>
        <v>1235.2250060000001</v>
      </c>
      <c r="J1013">
        <f t="shared" si="1254"/>
        <v>1265.950012</v>
      </c>
      <c r="K1013">
        <f t="shared" si="1255"/>
        <v>1190.5624997499999</v>
      </c>
      <c r="L1013">
        <f t="shared" si="1256"/>
        <v>3</v>
      </c>
      <c r="M1013">
        <f t="shared" si="1257"/>
        <v>10</v>
      </c>
      <c r="N1013">
        <f t="shared" si="1258"/>
        <v>70</v>
      </c>
      <c r="O1013">
        <f t="shared" si="1259"/>
        <v>0</v>
      </c>
      <c r="P1013">
        <f t="shared" si="1234"/>
        <v>43.15002400000003</v>
      </c>
      <c r="Q1013">
        <f t="shared" si="1235"/>
        <v>33.349975000000086</v>
      </c>
      <c r="R1013">
        <f t="shared" si="1236"/>
        <v>9.8000489999999445</v>
      </c>
      <c r="S1013">
        <f t="shared" si="1237"/>
        <v>43.15002400000003</v>
      </c>
      <c r="T1013">
        <f t="shared" si="1273"/>
        <v>39.49196389746654</v>
      </c>
      <c r="U1013">
        <f t="shared" si="1238"/>
        <v>16.09997599999997</v>
      </c>
      <c r="V1013">
        <f t="shared" si="1239"/>
        <v>-4.9499510000000555</v>
      </c>
      <c r="W1013">
        <f t="shared" si="1240"/>
        <v>16.09997599999997</v>
      </c>
      <c r="X1013">
        <f t="shared" si="1241"/>
        <v>0</v>
      </c>
      <c r="Y1013">
        <f t="shared" si="1271"/>
        <v>10.634638380773328</v>
      </c>
      <c r="Z1013">
        <f t="shared" si="1272"/>
        <v>4.7810574060191726</v>
      </c>
      <c r="AA1013">
        <f t="shared" si="1268"/>
        <v>26.928613650068574</v>
      </c>
      <c r="AB1013">
        <f t="shared" si="1269"/>
        <v>12.106405795448131</v>
      </c>
      <c r="AC1013">
        <f t="shared" si="1270"/>
        <v>37.971565187276525</v>
      </c>
      <c r="AD1013">
        <f t="shared" si="1278"/>
        <v>52.329805320015573</v>
      </c>
      <c r="AE1013">
        <f t="shared" si="1251"/>
        <v>1250.6199951999999</v>
      </c>
      <c r="AF1013">
        <f t="shared" si="1253"/>
        <v>1250.9749959999999</v>
      </c>
      <c r="AG1013">
        <f t="shared" si="1275"/>
        <v>1186.0399994000002</v>
      </c>
      <c r="AH1013">
        <f t="shared" si="1260"/>
        <v>1236.5849976</v>
      </c>
      <c r="AI1013">
        <f t="shared" si="1261"/>
        <v>1285.2361203385062</v>
      </c>
      <c r="AJ1013">
        <f t="shared" si="1262"/>
        <v>1187.9338748614937</v>
      </c>
      <c r="AK1013">
        <f t="shared" si="1263"/>
        <v>0.38145239050289836</v>
      </c>
      <c r="AL1013">
        <f t="shared" si="1242"/>
        <v>-0.54576854928284912</v>
      </c>
      <c r="AM1013">
        <f t="shared" si="1243"/>
        <v>-348993.88191311498</v>
      </c>
      <c r="AN1013">
        <f t="shared" si="1276"/>
        <v>5251768.6975322785</v>
      </c>
      <c r="AO1013">
        <f t="shared" si="1277"/>
        <v>22976637</v>
      </c>
      <c r="AP1013">
        <f t="shared" si="1279"/>
        <v>0.22856994683479043</v>
      </c>
      <c r="AQ1013">
        <f t="shared" si="1280"/>
        <v>1241.8494650910989</v>
      </c>
      <c r="AR1013">
        <f t="shared" si="1281"/>
        <v>1248.3674012181473</v>
      </c>
      <c r="AS1013">
        <f t="shared" si="1282"/>
        <v>1227.7614236049067</v>
      </c>
      <c r="AT1013">
        <f t="shared" si="1283"/>
        <v>1176.6427967717668</v>
      </c>
      <c r="AU1013">
        <f t="shared" si="1284"/>
        <v>1217.8864796476275</v>
      </c>
      <c r="AV1013">
        <f t="shared" si="1285"/>
        <v>1152.2835608259118</v>
      </c>
      <c r="AW1013">
        <f t="shared" si="1286"/>
        <v>65.602918821715775</v>
      </c>
      <c r="AX1013">
        <f t="shared" si="1313"/>
        <v>65.738355665849582</v>
      </c>
      <c r="AY1013">
        <f t="shared" si="1287"/>
        <v>-0.13543684413380674</v>
      </c>
      <c r="AZ1013">
        <f t="shared" si="1244"/>
        <v>1232.9000243333332</v>
      </c>
      <c r="BA1013">
        <f t="shared" si="1245"/>
        <v>788382852.16004729</v>
      </c>
      <c r="BB1013">
        <f t="shared" si="1248"/>
        <v>0</v>
      </c>
      <c r="BC1013">
        <f t="shared" si="1249"/>
        <v>788382852.16004729</v>
      </c>
      <c r="BD1013">
        <f t="shared" si="1264"/>
        <v>11180133633.645678</v>
      </c>
      <c r="BE1013">
        <f t="shared" si="1265"/>
        <v>3374527577.7140102</v>
      </c>
      <c r="BF1013">
        <f t="shared" si="1266"/>
        <v>3.3130959448905677</v>
      </c>
      <c r="BG1013">
        <f t="shared" si="1267"/>
        <v>76.814798168711462</v>
      </c>
      <c r="BH1013">
        <f t="shared" si="1288"/>
        <v>50532517</v>
      </c>
      <c r="BI1013">
        <f t="shared" si="1289"/>
        <v>5.6932964291093571</v>
      </c>
      <c r="BJ1013">
        <f t="shared" si="1250"/>
        <v>-2054.9927000000025</v>
      </c>
      <c r="BK1013">
        <f t="shared" si="1290"/>
        <v>-1.5707799595843817E-2</v>
      </c>
      <c r="BL1013">
        <f t="shared" si="1291"/>
        <v>0.98429220040415621</v>
      </c>
      <c r="BM1013">
        <f t="shared" si="1292"/>
        <v>25.641393096347993</v>
      </c>
      <c r="BN1013">
        <f t="shared" si="1293"/>
        <v>1236.825012</v>
      </c>
      <c r="BO1013">
        <f t="shared" si="1252"/>
        <v>1254.2349974000001</v>
      </c>
      <c r="BP1013">
        <f t="shared" si="1294"/>
        <v>1089.3735270441177</v>
      </c>
      <c r="BQ1013">
        <f t="shared" si="1295"/>
        <v>164.86147035588237</v>
      </c>
      <c r="BR1013">
        <f t="shared" si="1296"/>
        <v>38.350097999999889</v>
      </c>
      <c r="BS1013">
        <f t="shared" si="1297"/>
        <v>47.59997599999997</v>
      </c>
      <c r="BT1013">
        <f t="shared" si="1298"/>
        <v>48.5</v>
      </c>
      <c r="BU1013">
        <f t="shared" si="1299"/>
        <v>44.199951000000056</v>
      </c>
      <c r="BV1013">
        <f t="shared" si="1300"/>
        <v>1246.2400066666667</v>
      </c>
      <c r="BW1013">
        <f t="shared" si="1301"/>
        <v>1247.5928607619048</v>
      </c>
      <c r="BX1013">
        <f t="shared" si="1302"/>
        <v>1244.6454546363636</v>
      </c>
      <c r="BY1013">
        <f t="shared" si="1303"/>
        <v>1219.170715061905</v>
      </c>
      <c r="BZ1013">
        <f t="shared" si="1304"/>
        <v>1280</v>
      </c>
      <c r="CA1013">
        <f t="shared" si="1305"/>
        <v>1167.650024</v>
      </c>
      <c r="CB1013">
        <f t="shared" si="1306"/>
        <v>1254.4914774233334</v>
      </c>
      <c r="CC1013">
        <f t="shared" si="1307"/>
        <v>1254.0308213861113</v>
      </c>
      <c r="CD1013">
        <f t="shared" si="1308"/>
        <v>1220.1790879578177</v>
      </c>
      <c r="CE1013">
        <f t="shared" si="1309"/>
        <v>1128.4325550896858</v>
      </c>
      <c r="CF1013">
        <f t="shared" si="1310"/>
        <v>1244.599976</v>
      </c>
      <c r="CG1013">
        <f t="shared" si="1311"/>
        <v>1273.9499510000001</v>
      </c>
      <c r="CH1013">
        <f t="shared" si="1312"/>
        <v>1233.25</v>
      </c>
    </row>
    <row r="1014" spans="1:86">
      <c r="A1014" s="1">
        <v>40953</v>
      </c>
      <c r="B1014">
        <v>1220.1999510000001</v>
      </c>
      <c r="C1014">
        <v>1274.5</v>
      </c>
      <c r="D1014">
        <v>1220.1999510000001</v>
      </c>
      <c r="E1014">
        <v>1267.6999510000001</v>
      </c>
      <c r="F1014">
        <v>899801</v>
      </c>
      <c r="G1014">
        <f t="shared" si="1246"/>
        <v>674435.05639840383</v>
      </c>
      <c r="H1014">
        <f t="shared" si="1274"/>
        <v>22844055.06780488</v>
      </c>
      <c r="I1014">
        <f t="shared" si="1247"/>
        <v>1245.6499632499999</v>
      </c>
      <c r="J1014">
        <f t="shared" si="1254"/>
        <v>1265.950012</v>
      </c>
      <c r="K1014">
        <f t="shared" si="1255"/>
        <v>1203.7000122499999</v>
      </c>
      <c r="L1014">
        <f t="shared" si="1256"/>
        <v>4</v>
      </c>
      <c r="M1014">
        <f t="shared" si="1257"/>
        <v>10</v>
      </c>
      <c r="N1014">
        <f t="shared" si="1258"/>
        <v>60</v>
      </c>
      <c r="O1014">
        <f t="shared" si="1259"/>
        <v>0</v>
      </c>
      <c r="P1014">
        <f t="shared" si="1234"/>
        <v>54.300048999999944</v>
      </c>
      <c r="Q1014">
        <f t="shared" si="1235"/>
        <v>6.8000489999999445</v>
      </c>
      <c r="R1014">
        <f t="shared" si="1236"/>
        <v>47.5</v>
      </c>
      <c r="S1014">
        <f t="shared" si="1237"/>
        <v>54.300048999999944</v>
      </c>
      <c r="T1014">
        <f t="shared" si="1273"/>
        <v>40.549684261933216</v>
      </c>
      <c r="U1014">
        <f t="shared" si="1238"/>
        <v>50.40002400000003</v>
      </c>
      <c r="V1014">
        <f t="shared" si="1239"/>
        <v>-55.100097999999889</v>
      </c>
      <c r="W1014">
        <f t="shared" si="1240"/>
        <v>50.40002400000003</v>
      </c>
      <c r="X1014">
        <f t="shared" si="1241"/>
        <v>0</v>
      </c>
      <c r="Y1014">
        <f t="shared" si="1271"/>
        <v>13.475023067860949</v>
      </c>
      <c r="Z1014">
        <f t="shared" si="1272"/>
        <v>4.4395533055892313</v>
      </c>
      <c r="AA1014">
        <f t="shared" si="1268"/>
        <v>33.230895167563318</v>
      </c>
      <c r="AB1014">
        <f t="shared" si="1269"/>
        <v>10.948428789017591</v>
      </c>
      <c r="AC1014">
        <f t="shared" si="1270"/>
        <v>50.436413197369788</v>
      </c>
      <c r="AD1014">
        <f t="shared" si="1278"/>
        <v>52.114383226532894</v>
      </c>
      <c r="AE1014">
        <f t="shared" si="1251"/>
        <v>1254.7699951999998</v>
      </c>
      <c r="AF1014">
        <f t="shared" si="1253"/>
        <v>1253.4666545</v>
      </c>
      <c r="AG1014">
        <f t="shared" si="1275"/>
        <v>1199.02249755</v>
      </c>
      <c r="AH1014">
        <f t="shared" si="1260"/>
        <v>1244.6849975999999</v>
      </c>
      <c r="AI1014">
        <f t="shared" si="1261"/>
        <v>1283.3675611659878</v>
      </c>
      <c r="AJ1014">
        <f t="shared" si="1262"/>
        <v>1206.0024340340119</v>
      </c>
      <c r="AK1014">
        <f t="shared" si="1263"/>
        <v>0.79748485206699604</v>
      </c>
      <c r="AL1014">
        <f t="shared" si="1242"/>
        <v>0.74953801607066872</v>
      </c>
      <c r="AM1014">
        <f t="shared" si="1243"/>
        <v>674435.05639840383</v>
      </c>
      <c r="AN1014">
        <f t="shared" si="1276"/>
        <v>5514644.6290075332</v>
      </c>
      <c r="AO1014">
        <f t="shared" si="1277"/>
        <v>23094868</v>
      </c>
      <c r="AP1014">
        <f t="shared" si="1279"/>
        <v>0.2387822536594508</v>
      </c>
      <c r="AQ1014">
        <f t="shared" si="1280"/>
        <v>1250.6386303001252</v>
      </c>
      <c r="AR1014">
        <f t="shared" si="1281"/>
        <v>1263.8807058359753</v>
      </c>
      <c r="AS1014">
        <f t="shared" si="1282"/>
        <v>1234.9503585360235</v>
      </c>
      <c r="AT1014">
        <f t="shared" si="1283"/>
        <v>1184.8379406523079</v>
      </c>
      <c r="AU1014">
        <f t="shared" si="1284"/>
        <v>1225.3585003504834</v>
      </c>
      <c r="AV1014">
        <f t="shared" si="1285"/>
        <v>1160.362708138098</v>
      </c>
      <c r="AW1014">
        <f t="shared" si="1286"/>
        <v>64.995792212385368</v>
      </c>
      <c r="AX1014">
        <f t="shared" si="1313"/>
        <v>65.589842975156742</v>
      </c>
      <c r="AY1014">
        <f t="shared" si="1287"/>
        <v>-0.59405076277137425</v>
      </c>
      <c r="AZ1014">
        <f t="shared" si="1244"/>
        <v>1254.1333006666666</v>
      </c>
      <c r="BA1014">
        <f t="shared" si="1245"/>
        <v>1128470398.0731673</v>
      </c>
      <c r="BB1014">
        <f t="shared" si="1248"/>
        <v>1128470398.0731673</v>
      </c>
      <c r="BC1014">
        <f t="shared" si="1249"/>
        <v>0</v>
      </c>
      <c r="BD1014">
        <f t="shared" si="1264"/>
        <v>9993442984.8560791</v>
      </c>
      <c r="BE1014">
        <f t="shared" si="1265"/>
        <v>3374527577.7140102</v>
      </c>
      <c r="BF1014">
        <f t="shared" si="1266"/>
        <v>2.9614346763246453</v>
      </c>
      <c r="BG1014">
        <f t="shared" si="1267"/>
        <v>74.75662022205087</v>
      </c>
      <c r="BH1014">
        <f t="shared" si="1288"/>
        <v>51432318</v>
      </c>
      <c r="BI1014">
        <f t="shared" si="1289"/>
        <v>5.601334113595974</v>
      </c>
      <c r="BJ1014">
        <f t="shared" si="1250"/>
        <v>4164.9902000000111</v>
      </c>
      <c r="BK1014">
        <f t="shared" si="1290"/>
        <v>3.4814824124789791E-2</v>
      </c>
      <c r="BL1014">
        <f t="shared" si="1291"/>
        <v>1.0348148241247899</v>
      </c>
      <c r="BM1014">
        <f t="shared" si="1292"/>
        <v>20.387501100457069</v>
      </c>
      <c r="BN1014">
        <f t="shared" si="1293"/>
        <v>1247.3499755</v>
      </c>
      <c r="BO1014">
        <f t="shared" si="1252"/>
        <v>1253.5049925000001</v>
      </c>
      <c r="BP1014">
        <f t="shared" si="1294"/>
        <v>1097.667643794118</v>
      </c>
      <c r="BQ1014">
        <f t="shared" si="1295"/>
        <v>155.83734870588205</v>
      </c>
      <c r="BR1014">
        <f t="shared" si="1296"/>
        <v>52.899902000000111</v>
      </c>
      <c r="BS1014">
        <f t="shared" si="1297"/>
        <v>37.199951000000056</v>
      </c>
      <c r="BT1014">
        <f t="shared" si="1298"/>
        <v>47.5</v>
      </c>
      <c r="BU1014">
        <f t="shared" si="1299"/>
        <v>30.199951000000056</v>
      </c>
      <c r="BV1014">
        <f t="shared" si="1300"/>
        <v>1251.9333252666668</v>
      </c>
      <c r="BW1014">
        <f t="shared" si="1301"/>
        <v>1252.3714193333333</v>
      </c>
      <c r="BX1014">
        <f t="shared" si="1302"/>
        <v>1250.3027188909089</v>
      </c>
      <c r="BY1014">
        <f t="shared" si="1303"/>
        <v>1226.9478533095237</v>
      </c>
      <c r="BZ1014">
        <f t="shared" si="1304"/>
        <v>1280</v>
      </c>
      <c r="CA1014">
        <f t="shared" si="1305"/>
        <v>1183</v>
      </c>
      <c r="CB1014">
        <f t="shared" si="1306"/>
        <v>1260.2848320233334</v>
      </c>
      <c r="CC1014">
        <f t="shared" si="1307"/>
        <v>1254.3206736027778</v>
      </c>
      <c r="CD1014">
        <f t="shared" si="1308"/>
        <v>1233.6777174953172</v>
      </c>
      <c r="CE1014">
        <f t="shared" si="1309"/>
        <v>1154.0476138731253</v>
      </c>
      <c r="CF1014">
        <f t="shared" si="1310"/>
        <v>1225.0500489999999</v>
      </c>
      <c r="CG1014">
        <f t="shared" si="1311"/>
        <v>1258.400024</v>
      </c>
      <c r="CH1014">
        <f t="shared" si="1312"/>
        <v>1215.25</v>
      </c>
    </row>
    <row r="1015" spans="1:86">
      <c r="A1015" s="1">
        <v>40954</v>
      </c>
      <c r="B1015">
        <v>1276</v>
      </c>
      <c r="C1015">
        <v>1324.900024</v>
      </c>
      <c r="D1015">
        <v>1275.3000489999999</v>
      </c>
      <c r="E1015">
        <v>1302.8000489999999</v>
      </c>
      <c r="F1015">
        <v>1011521</v>
      </c>
      <c r="G1015">
        <f t="shared" si="1246"/>
        <v>110125.83550747563</v>
      </c>
      <c r="H1015">
        <f t="shared" si="1274"/>
        <v>22954180.903312355</v>
      </c>
      <c r="I1015">
        <f t="shared" si="1247"/>
        <v>1294.7500304999999</v>
      </c>
      <c r="J1015">
        <f t="shared" si="1254"/>
        <v>1294.7500304999999</v>
      </c>
      <c r="K1015">
        <f t="shared" si="1255"/>
        <v>1220.0749814999999</v>
      </c>
      <c r="L1015">
        <f t="shared" si="1256"/>
        <v>1</v>
      </c>
      <c r="M1015">
        <f t="shared" si="1257"/>
        <v>10</v>
      </c>
      <c r="N1015">
        <f t="shared" si="1258"/>
        <v>90</v>
      </c>
      <c r="O1015">
        <f t="shared" si="1259"/>
        <v>0</v>
      </c>
      <c r="P1015">
        <f t="shared" si="1234"/>
        <v>49.599975000000086</v>
      </c>
      <c r="Q1015">
        <f t="shared" si="1235"/>
        <v>22.099975000000086</v>
      </c>
      <c r="R1015">
        <f t="shared" si="1236"/>
        <v>27.5</v>
      </c>
      <c r="S1015">
        <f t="shared" si="1237"/>
        <v>49.599975000000086</v>
      </c>
      <c r="T1015">
        <f t="shared" si="1273"/>
        <v>41.196133600366565</v>
      </c>
      <c r="U1015">
        <f t="shared" si="1238"/>
        <v>50.09997599999997</v>
      </c>
      <c r="V1015">
        <f t="shared" si="1239"/>
        <v>-3.899902000000111</v>
      </c>
      <c r="W1015">
        <f t="shared" si="1240"/>
        <v>50.09997599999997</v>
      </c>
      <c r="X1015">
        <f t="shared" si="1241"/>
        <v>0</v>
      </c>
      <c r="Y1015">
        <f t="shared" si="1271"/>
        <v>16.091091134442308</v>
      </c>
      <c r="Z1015">
        <f t="shared" si="1272"/>
        <v>4.1224423551900005</v>
      </c>
      <c r="AA1015">
        <f t="shared" si="1268"/>
        <v>39.059711987872397</v>
      </c>
      <c r="AB1015">
        <f t="shared" si="1269"/>
        <v>10.006867137534767</v>
      </c>
      <c r="AC1015">
        <f t="shared" si="1270"/>
        <v>59.211066612332409</v>
      </c>
      <c r="AD1015">
        <f t="shared" si="1278"/>
        <v>52.259423949253595</v>
      </c>
      <c r="AE1015">
        <f t="shared" si="1251"/>
        <v>1262.0300049999998</v>
      </c>
      <c r="AF1015">
        <f t="shared" si="1253"/>
        <v>1262.7750041666666</v>
      </c>
      <c r="AG1015">
        <f t="shared" si="1275"/>
        <v>1208.7450012000002</v>
      </c>
      <c r="AH1015">
        <f t="shared" si="1260"/>
        <v>1253.4849976</v>
      </c>
      <c r="AI1015">
        <f t="shared" si="1261"/>
        <v>1300.1784697625708</v>
      </c>
      <c r="AJ1015">
        <f t="shared" si="1262"/>
        <v>1206.7915254374293</v>
      </c>
      <c r="AK1015">
        <f t="shared" si="1263"/>
        <v>1.0280722241890869</v>
      </c>
      <c r="AL1015">
        <f t="shared" si="1242"/>
        <v>0.10887152664895304</v>
      </c>
      <c r="AM1015">
        <f t="shared" si="1243"/>
        <v>110125.83550747563</v>
      </c>
      <c r="AN1015">
        <f t="shared" si="1276"/>
        <v>3198149.037008116</v>
      </c>
      <c r="AO1015">
        <f t="shared" si="1277"/>
        <v>20951154</v>
      </c>
      <c r="AP1015">
        <f t="shared" si="1279"/>
        <v>0.15264787023226101</v>
      </c>
      <c r="AQ1015">
        <f t="shared" si="1280"/>
        <v>1268.3735126580825</v>
      </c>
      <c r="AR1015">
        <f t="shared" si="1281"/>
        <v>1291.1606978327222</v>
      </c>
      <c r="AS1015">
        <f t="shared" si="1282"/>
        <v>1247.1633028195392</v>
      </c>
      <c r="AT1015">
        <f t="shared" si="1283"/>
        <v>1195.4545304036003</v>
      </c>
      <c r="AU1015">
        <f t="shared" si="1284"/>
        <v>1236.974732647911</v>
      </c>
      <c r="AV1015">
        <f t="shared" si="1285"/>
        <v>1170.3333219984311</v>
      </c>
      <c r="AW1015">
        <f t="shared" si="1286"/>
        <v>66.641410649479894</v>
      </c>
      <c r="AX1015">
        <f t="shared" si="1313"/>
        <v>65.800156510021367</v>
      </c>
      <c r="AY1015">
        <f t="shared" si="1287"/>
        <v>0.84125413945852756</v>
      </c>
      <c r="AZ1015">
        <f t="shared" si="1244"/>
        <v>1301.0000406666666</v>
      </c>
      <c r="BA1015">
        <f t="shared" si="1245"/>
        <v>1315988862.1351871</v>
      </c>
      <c r="BB1015">
        <f t="shared" si="1248"/>
        <v>1315988862.1351871</v>
      </c>
      <c r="BC1015">
        <f t="shared" si="1249"/>
        <v>0</v>
      </c>
      <c r="BD1015">
        <f t="shared" si="1264"/>
        <v>9224644379.7412663</v>
      </c>
      <c r="BE1015">
        <f t="shared" si="1265"/>
        <v>3374527577.7140102</v>
      </c>
      <c r="BF1015">
        <f t="shared" si="1266"/>
        <v>2.7336106069076109</v>
      </c>
      <c r="BG1015">
        <f t="shared" si="1267"/>
        <v>73.216274933709357</v>
      </c>
      <c r="BH1015">
        <f t="shared" si="1288"/>
        <v>52443839</v>
      </c>
      <c r="BI1015">
        <f t="shared" si="1289"/>
        <v>5.6942248329462872</v>
      </c>
      <c r="BJ1015">
        <f t="shared" si="1250"/>
        <v>3410.0097999999889</v>
      </c>
      <c r="BK1015">
        <f t="shared" si="1290"/>
        <v>2.7688017162351287E-2</v>
      </c>
      <c r="BL1015">
        <f t="shared" si="1291"/>
        <v>1.0276880171623513</v>
      </c>
      <c r="BM1015">
        <f t="shared" si="1292"/>
        <v>24.609620649236135</v>
      </c>
      <c r="BN1015">
        <f t="shared" si="1293"/>
        <v>1300.1000365</v>
      </c>
      <c r="BO1015">
        <f t="shared" si="1252"/>
        <v>1260.9800047000001</v>
      </c>
      <c r="BP1015">
        <f t="shared" si="1294"/>
        <v>1107.6345564558824</v>
      </c>
      <c r="BQ1015">
        <f t="shared" si="1295"/>
        <v>153.34544824411773</v>
      </c>
      <c r="BR1015">
        <f t="shared" si="1296"/>
        <v>85.150024999999914</v>
      </c>
      <c r="BS1015">
        <f t="shared" si="1297"/>
        <v>71.100097999999889</v>
      </c>
      <c r="BT1015">
        <f t="shared" si="1298"/>
        <v>91.450072999999975</v>
      </c>
      <c r="BU1015">
        <f t="shared" si="1299"/>
        <v>51</v>
      </c>
      <c r="BV1015">
        <f t="shared" si="1300"/>
        <v>1267.9433432000001</v>
      </c>
      <c r="BW1015">
        <f t="shared" si="1301"/>
        <v>1266.4666749047622</v>
      </c>
      <c r="BX1015">
        <f t="shared" si="1302"/>
        <v>1260.869091872727</v>
      </c>
      <c r="BY1015">
        <f t="shared" si="1303"/>
        <v>1236.8314296380954</v>
      </c>
      <c r="BZ1015">
        <f t="shared" si="1304"/>
        <v>1324.900024</v>
      </c>
      <c r="CA1015">
        <f t="shared" si="1305"/>
        <v>1204.1999510000001</v>
      </c>
      <c r="CB1015">
        <f t="shared" si="1306"/>
        <v>1257.5434990666668</v>
      </c>
      <c r="CC1015">
        <f t="shared" si="1307"/>
        <v>1260.6998607138887</v>
      </c>
      <c r="CD1015">
        <f t="shared" si="1308"/>
        <v>1241.3095703970637</v>
      </c>
      <c r="CE1015">
        <f t="shared" si="1309"/>
        <v>1162.9235272457781</v>
      </c>
      <c r="CF1015">
        <f t="shared" si="1310"/>
        <v>1267.6999510000001</v>
      </c>
      <c r="CG1015">
        <f t="shared" si="1311"/>
        <v>1274.5</v>
      </c>
      <c r="CH1015">
        <f t="shared" si="1312"/>
        <v>1220.1999510000001</v>
      </c>
    </row>
    <row r="1016" spans="1:86">
      <c r="A1016" s="1">
        <v>40955</v>
      </c>
      <c r="B1016">
        <v>1300</v>
      </c>
      <c r="C1016">
        <v>1375</v>
      </c>
      <c r="D1016">
        <v>1279.1999510000001</v>
      </c>
      <c r="E1016">
        <v>1359.599976</v>
      </c>
      <c r="F1016">
        <v>1510728</v>
      </c>
      <c r="G1016">
        <f t="shared" si="1246"/>
        <v>1025023.7086071623</v>
      </c>
      <c r="H1016">
        <f t="shared" si="1274"/>
        <v>23979204.611919519</v>
      </c>
      <c r="I1016">
        <f t="shared" si="1247"/>
        <v>1328.44998175</v>
      </c>
      <c r="J1016">
        <f t="shared" si="1254"/>
        <v>1328.44998175</v>
      </c>
      <c r="K1016">
        <f t="shared" si="1255"/>
        <v>1229.9624939999999</v>
      </c>
      <c r="L1016">
        <f t="shared" si="1256"/>
        <v>1</v>
      </c>
      <c r="M1016">
        <f t="shared" si="1257"/>
        <v>10</v>
      </c>
      <c r="N1016">
        <f t="shared" si="1258"/>
        <v>90</v>
      </c>
      <c r="O1016">
        <f t="shared" si="1259"/>
        <v>0</v>
      </c>
      <c r="P1016">
        <f t="shared" si="1234"/>
        <v>95.800048999999944</v>
      </c>
      <c r="Q1016">
        <f t="shared" si="1235"/>
        <v>15.40002400000003</v>
      </c>
      <c r="R1016">
        <f t="shared" si="1236"/>
        <v>80.400024999999914</v>
      </c>
      <c r="S1016">
        <f t="shared" si="1237"/>
        <v>95.800048999999944</v>
      </c>
      <c r="T1016">
        <f t="shared" si="1273"/>
        <v>45.096413271768945</v>
      </c>
      <c r="U1016">
        <f t="shared" si="1238"/>
        <v>-8.9000240000000304</v>
      </c>
      <c r="V1016">
        <f t="shared" si="1239"/>
        <v>-38.850097999999889</v>
      </c>
      <c r="W1016">
        <f t="shared" si="1240"/>
        <v>0</v>
      </c>
      <c r="X1016">
        <f t="shared" si="1241"/>
        <v>0</v>
      </c>
      <c r="Y1016">
        <f t="shared" si="1271"/>
        <v>14.941727481982143</v>
      </c>
      <c r="Z1016">
        <f t="shared" si="1272"/>
        <v>3.8279821869621431</v>
      </c>
      <c r="AA1016">
        <f t="shared" si="1268"/>
        <v>33.132851147024361</v>
      </c>
      <c r="AB1016">
        <f t="shared" si="1269"/>
        <v>8.4884404528874562</v>
      </c>
      <c r="AC1016">
        <f t="shared" si="1270"/>
        <v>59.211066612332431</v>
      </c>
      <c r="AD1016">
        <f t="shared" si="1278"/>
        <v>52.318984642328971</v>
      </c>
      <c r="AE1016">
        <f t="shared" si="1251"/>
        <v>1279.9500002</v>
      </c>
      <c r="AF1016">
        <f t="shared" si="1253"/>
        <v>1278.291666833333</v>
      </c>
      <c r="AG1016">
        <f t="shared" si="1275"/>
        <v>1221.6349975500002</v>
      </c>
      <c r="AH1016">
        <f t="shared" si="1260"/>
        <v>1267.6799927999998</v>
      </c>
      <c r="AI1016">
        <f t="shared" si="1261"/>
        <v>1340.9246930236538</v>
      </c>
      <c r="AJ1016">
        <f t="shared" si="1262"/>
        <v>1194.4352925763458</v>
      </c>
      <c r="AK1016">
        <f t="shared" si="1263"/>
        <v>1.1274855581313106</v>
      </c>
      <c r="AL1016">
        <f t="shared" si="1242"/>
        <v>0.67849653187546821</v>
      </c>
      <c r="AM1016">
        <f t="shared" si="1243"/>
        <v>1025023.7086071623</v>
      </c>
      <c r="AN1016">
        <f t="shared" si="1276"/>
        <v>6016549.2483729925</v>
      </c>
      <c r="AO1016">
        <f t="shared" si="1277"/>
        <v>19680147</v>
      </c>
      <c r="AP1016">
        <f t="shared" si="1279"/>
        <v>0.3057166823181246</v>
      </c>
      <c r="AQ1016">
        <f t="shared" si="1280"/>
        <v>1299.3905101943344</v>
      </c>
      <c r="AR1016">
        <f t="shared" si="1281"/>
        <v>1299.8216629153965</v>
      </c>
      <c r="AS1016">
        <f t="shared" si="1282"/>
        <v>1267.4019039920222</v>
      </c>
      <c r="AT1016">
        <f t="shared" si="1283"/>
        <v>1210.2276205072762</v>
      </c>
      <c r="AU1016">
        <f t="shared" si="1284"/>
        <v>1255.3685191507243</v>
      </c>
      <c r="AV1016">
        <f t="shared" si="1285"/>
        <v>1183.5819877785409</v>
      </c>
      <c r="AW1016">
        <f t="shared" si="1286"/>
        <v>71.78653137218339</v>
      </c>
      <c r="AX1016">
        <f t="shared" si="1313"/>
        <v>66.997431482453777</v>
      </c>
      <c r="AY1016">
        <f t="shared" si="1287"/>
        <v>4.7890998897296129</v>
      </c>
      <c r="AZ1016">
        <f t="shared" si="1244"/>
        <v>1337.933309</v>
      </c>
      <c r="BA1016">
        <f t="shared" si="1245"/>
        <v>2021253312.0389521</v>
      </c>
      <c r="BB1016">
        <f t="shared" si="1248"/>
        <v>2021253312.0389521</v>
      </c>
      <c r="BC1016">
        <f t="shared" si="1249"/>
        <v>0</v>
      </c>
      <c r="BD1016">
        <f t="shared" si="1264"/>
        <v>10107020873.712553</v>
      </c>
      <c r="BE1016">
        <f t="shared" si="1265"/>
        <v>3374527577.7140102</v>
      </c>
      <c r="BF1016">
        <f t="shared" si="1266"/>
        <v>2.995092095397633</v>
      </c>
      <c r="BG1016">
        <f t="shared" si="1267"/>
        <v>74.96928791323721</v>
      </c>
      <c r="BH1016">
        <f t="shared" si="1288"/>
        <v>53954567</v>
      </c>
      <c r="BI1016">
        <f t="shared" si="1289"/>
        <v>6.0651929577704351</v>
      </c>
      <c r="BJ1016">
        <f t="shared" si="1250"/>
        <v>5579.9927000000025</v>
      </c>
      <c r="BK1016">
        <f t="shared" si="1290"/>
        <v>4.3598345765797582E-2</v>
      </c>
      <c r="BL1016">
        <f t="shared" si="1291"/>
        <v>1.0435983457657976</v>
      </c>
      <c r="BM1016">
        <f t="shared" si="1292"/>
        <v>38.603346540500155</v>
      </c>
      <c r="BN1016">
        <f t="shared" si="1293"/>
        <v>1327.0999755</v>
      </c>
      <c r="BO1016">
        <f t="shared" si="1252"/>
        <v>1272.994995</v>
      </c>
      <c r="BP1016">
        <f t="shared" si="1294"/>
        <v>1119.0933792647061</v>
      </c>
      <c r="BQ1016">
        <f t="shared" si="1295"/>
        <v>153.90161573529394</v>
      </c>
      <c r="BR1016">
        <f t="shared" si="1296"/>
        <v>118.75</v>
      </c>
      <c r="BS1016">
        <f t="shared" si="1297"/>
        <v>74.199951000000056</v>
      </c>
      <c r="BT1016">
        <f t="shared" si="1298"/>
        <v>121</v>
      </c>
      <c r="BU1016">
        <f t="shared" si="1299"/>
        <v>80</v>
      </c>
      <c r="BV1016">
        <f t="shared" si="1300"/>
        <v>1300.4666668666666</v>
      </c>
      <c r="BW1016">
        <f t="shared" si="1301"/>
        <v>1294.1309525714285</v>
      </c>
      <c r="BX1016">
        <f t="shared" si="1302"/>
        <v>1280.1627243090911</v>
      </c>
      <c r="BY1016">
        <f t="shared" si="1303"/>
        <v>1251.198570095238</v>
      </c>
      <c r="BZ1016">
        <f t="shared" si="1304"/>
        <v>1375</v>
      </c>
      <c r="CA1016">
        <f t="shared" si="1305"/>
        <v>1205</v>
      </c>
      <c r="CB1016">
        <f t="shared" si="1306"/>
        <v>1253.0391640566668</v>
      </c>
      <c r="CC1016">
        <f t="shared" si="1307"/>
        <v>1261.0015270277777</v>
      </c>
      <c r="CD1016">
        <f t="shared" si="1308"/>
        <v>1252.1755930563095</v>
      </c>
      <c r="CE1016">
        <f t="shared" si="1309"/>
        <v>1175.5552166549887</v>
      </c>
      <c r="CF1016">
        <f t="shared" si="1310"/>
        <v>1302.8000489999999</v>
      </c>
      <c r="CG1016">
        <f t="shared" si="1311"/>
        <v>1324.900024</v>
      </c>
      <c r="CH1016">
        <f t="shared" si="1312"/>
        <v>1275.3000489999999</v>
      </c>
    </row>
    <row r="1017" spans="1:86">
      <c r="A1017" s="1">
        <v>40956</v>
      </c>
      <c r="B1017">
        <v>1359</v>
      </c>
      <c r="C1017">
        <v>1366.099976</v>
      </c>
      <c r="D1017">
        <v>1318.0500489999999</v>
      </c>
      <c r="E1017">
        <v>1321.5500489999999</v>
      </c>
      <c r="F1017">
        <v>650578</v>
      </c>
      <c r="G1017">
        <f t="shared" si="1246"/>
        <v>-555800.62395944959</v>
      </c>
      <c r="H1017">
        <f t="shared" si="1274"/>
        <v>23423403.98796007</v>
      </c>
      <c r="I1017">
        <f t="shared" si="1247"/>
        <v>1341.1750185000001</v>
      </c>
      <c r="J1017">
        <f t="shared" si="1254"/>
        <v>1341.1750185000001</v>
      </c>
      <c r="K1017">
        <f t="shared" si="1255"/>
        <v>1235.2250060000001</v>
      </c>
      <c r="L1017">
        <f t="shared" si="1256"/>
        <v>1</v>
      </c>
      <c r="M1017">
        <f t="shared" si="1257"/>
        <v>5</v>
      </c>
      <c r="N1017">
        <f t="shared" si="1258"/>
        <v>90</v>
      </c>
      <c r="O1017">
        <f t="shared" si="1259"/>
        <v>50</v>
      </c>
      <c r="P1017">
        <f t="shared" si="1234"/>
        <v>48.049927000000025</v>
      </c>
      <c r="Q1017">
        <f t="shared" si="1235"/>
        <v>44.549927000000025</v>
      </c>
      <c r="R1017">
        <f t="shared" si="1236"/>
        <v>3.5</v>
      </c>
      <c r="S1017">
        <f t="shared" si="1237"/>
        <v>48.049927000000025</v>
      </c>
      <c r="T1017">
        <f t="shared" si="1273"/>
        <v>45.30737853807117</v>
      </c>
      <c r="U1017">
        <f t="shared" si="1238"/>
        <v>-29.049927000000025</v>
      </c>
      <c r="V1017">
        <f t="shared" si="1239"/>
        <v>22.850097999999889</v>
      </c>
      <c r="W1017">
        <f t="shared" si="1240"/>
        <v>0</v>
      </c>
      <c r="X1017">
        <f t="shared" si="1241"/>
        <v>22.850097999999889</v>
      </c>
      <c r="Y1017">
        <f t="shared" si="1271"/>
        <v>13.874461233269132</v>
      </c>
      <c r="Z1017">
        <f t="shared" si="1272"/>
        <v>5.186704745036268</v>
      </c>
      <c r="AA1017">
        <f t="shared" si="1268"/>
        <v>30.622961824221662</v>
      </c>
      <c r="AB1017">
        <f t="shared" si="1269"/>
        <v>11.447814710087345</v>
      </c>
      <c r="AC1017">
        <f t="shared" si="1270"/>
        <v>45.578305640488608</v>
      </c>
      <c r="AD1017">
        <f t="shared" si="1278"/>
        <v>52.19011102781527</v>
      </c>
      <c r="AE1017">
        <f t="shared" si="1251"/>
        <v>1295.3400148000001</v>
      </c>
      <c r="AF1017">
        <f t="shared" si="1253"/>
        <v>1286.8833416666666</v>
      </c>
      <c r="AG1017">
        <f t="shared" si="1275"/>
        <v>1231.2150024500002</v>
      </c>
      <c r="AH1017">
        <f t="shared" si="1260"/>
        <v>1275.7500000999999</v>
      </c>
      <c r="AI1017">
        <f t="shared" si="1261"/>
        <v>1353.0619610178776</v>
      </c>
      <c r="AJ1017">
        <f t="shared" si="1262"/>
        <v>1198.4380391821221</v>
      </c>
      <c r="AK1017">
        <f t="shared" si="1263"/>
        <v>0.79620286664730822</v>
      </c>
      <c r="AL1017">
        <f t="shared" si="1242"/>
        <v>-0.85431819698706313</v>
      </c>
      <c r="AM1017">
        <f t="shared" si="1243"/>
        <v>-555800.62395944959</v>
      </c>
      <c r="AN1017">
        <f t="shared" si="1276"/>
        <v>4912318.6412932537</v>
      </c>
      <c r="AO1017">
        <f t="shared" si="1277"/>
        <v>19472841</v>
      </c>
      <c r="AP1017">
        <f t="shared" si="1279"/>
        <v>0.25226512357869374</v>
      </c>
      <c r="AQ1017">
        <f t="shared" si="1280"/>
        <v>1306.9247533882608</v>
      </c>
      <c r="AR1017">
        <f t="shared" si="1281"/>
        <v>1302.6512389845084</v>
      </c>
      <c r="AS1017">
        <f t="shared" si="1282"/>
        <v>1277.1485700934581</v>
      </c>
      <c r="AT1017">
        <f t="shared" si="1283"/>
        <v>1220.2466390716213</v>
      </c>
      <c r="AU1017">
        <f t="shared" si="1284"/>
        <v>1265.2957486281157</v>
      </c>
      <c r="AV1017">
        <f t="shared" si="1285"/>
        <v>1193.2397520640429</v>
      </c>
      <c r="AW1017">
        <f t="shared" si="1286"/>
        <v>72.055996564072757</v>
      </c>
      <c r="AX1017">
        <f t="shared" si="1313"/>
        <v>68.009144498777573</v>
      </c>
      <c r="AY1017">
        <f t="shared" si="1287"/>
        <v>4.0468520652951838</v>
      </c>
      <c r="AZ1017">
        <f t="shared" si="1244"/>
        <v>1335.233358</v>
      </c>
      <c r="BA1017">
        <f t="shared" si="1245"/>
        <v>868673447.58092391</v>
      </c>
      <c r="BB1017">
        <f t="shared" si="1248"/>
        <v>0</v>
      </c>
      <c r="BC1017">
        <f t="shared" si="1249"/>
        <v>868673447.58092391</v>
      </c>
      <c r="BD1017">
        <f t="shared" si="1264"/>
        <v>9318163340.6214676</v>
      </c>
      <c r="BE1017">
        <f t="shared" si="1265"/>
        <v>4243201025.2949343</v>
      </c>
      <c r="BF1017">
        <f t="shared" si="1266"/>
        <v>2.1960221269445479</v>
      </c>
      <c r="BG1017">
        <f t="shared" si="1267"/>
        <v>68.711105233929743</v>
      </c>
      <c r="BH1017">
        <f t="shared" si="1288"/>
        <v>53303989</v>
      </c>
      <c r="BI1017">
        <f t="shared" si="1289"/>
        <v>6.0386855566479154</v>
      </c>
      <c r="BJ1017">
        <f t="shared" si="1250"/>
        <v>-3904.9927000000025</v>
      </c>
      <c r="BK1017">
        <f t="shared" si="1290"/>
        <v>-2.7986119205403712E-2</v>
      </c>
      <c r="BL1017">
        <f t="shared" si="1291"/>
        <v>0.97201388079459627</v>
      </c>
      <c r="BM1017">
        <f t="shared" si="1292"/>
        <v>40.746981145734409</v>
      </c>
      <c r="BN1017">
        <f t="shared" si="1293"/>
        <v>1342.0750125</v>
      </c>
      <c r="BO1017">
        <f t="shared" si="1252"/>
        <v>1290.6900023999999</v>
      </c>
      <c r="BP1017">
        <f t="shared" si="1294"/>
        <v>1131.34705575</v>
      </c>
      <c r="BQ1017">
        <f t="shared" si="1295"/>
        <v>159.34294664999993</v>
      </c>
      <c r="BR1017">
        <f t="shared" si="1296"/>
        <v>68.800048999999944</v>
      </c>
      <c r="BS1017">
        <f t="shared" si="1297"/>
        <v>82.550048999999944</v>
      </c>
      <c r="BT1017">
        <f t="shared" si="1298"/>
        <v>101.09997599999997</v>
      </c>
      <c r="BU1017">
        <f t="shared" si="1299"/>
        <v>109</v>
      </c>
      <c r="BV1017">
        <f t="shared" si="1300"/>
        <v>1314.3333498</v>
      </c>
      <c r="BW1017">
        <f t="shared" si="1301"/>
        <v>1306.4904903333334</v>
      </c>
      <c r="BX1017">
        <f t="shared" si="1302"/>
        <v>1289.9572799818184</v>
      </c>
      <c r="BY1017">
        <f t="shared" si="1303"/>
        <v>1260.7142892809525</v>
      </c>
      <c r="BZ1017">
        <f t="shared" si="1304"/>
        <v>1375</v>
      </c>
      <c r="CA1017">
        <f t="shared" si="1305"/>
        <v>1215.25</v>
      </c>
      <c r="CB1017">
        <f t="shared" si="1306"/>
        <v>1264.1471839433332</v>
      </c>
      <c r="CC1017">
        <f t="shared" si="1307"/>
        <v>1258.6798603249999</v>
      </c>
      <c r="CD1017">
        <f t="shared" si="1308"/>
        <v>1258.3504056480158</v>
      </c>
      <c r="CE1017">
        <f t="shared" si="1309"/>
        <v>1184.1332359063526</v>
      </c>
      <c r="CF1017">
        <f t="shared" si="1310"/>
        <v>1359.599976</v>
      </c>
      <c r="CG1017">
        <f t="shared" si="1311"/>
        <v>1375</v>
      </c>
      <c r="CH1017">
        <f t="shared" si="1312"/>
        <v>1279.1999510000001</v>
      </c>
    </row>
    <row r="1018" spans="1:86">
      <c r="A1018" s="1">
        <v>40960</v>
      </c>
      <c r="B1018">
        <v>1317.0500489999999</v>
      </c>
      <c r="C1018">
        <v>1337.0500489999999</v>
      </c>
      <c r="D1018">
        <v>1295.1999510000001</v>
      </c>
      <c r="E1018">
        <v>1309.75</v>
      </c>
      <c r="F1018">
        <v>665602</v>
      </c>
      <c r="G1018">
        <f t="shared" si="1246"/>
        <v>-202781.4964734377</v>
      </c>
      <c r="H1018">
        <f t="shared" si="1274"/>
        <v>23220622.491486631</v>
      </c>
      <c r="I1018">
        <f t="shared" si="1247"/>
        <v>1314.7625122499999</v>
      </c>
      <c r="J1018">
        <f t="shared" si="1254"/>
        <v>1341.1750185000001</v>
      </c>
      <c r="K1018">
        <f t="shared" si="1255"/>
        <v>1235.2250060000001</v>
      </c>
      <c r="L1018">
        <f t="shared" si="1256"/>
        <v>2</v>
      </c>
      <c r="M1018">
        <f t="shared" si="1257"/>
        <v>6</v>
      </c>
      <c r="N1018">
        <f t="shared" si="1258"/>
        <v>80</v>
      </c>
      <c r="O1018">
        <f t="shared" si="1259"/>
        <v>40</v>
      </c>
      <c r="P1018">
        <f t="shared" si="1234"/>
        <v>41.850097999999889</v>
      </c>
      <c r="Q1018">
        <f t="shared" si="1235"/>
        <v>27.300048999999944</v>
      </c>
      <c r="R1018">
        <f t="shared" si="1236"/>
        <v>14.550048999999944</v>
      </c>
      <c r="S1018">
        <f t="shared" si="1237"/>
        <v>41.850097999999889</v>
      </c>
      <c r="T1018">
        <f t="shared" si="1273"/>
        <v>45.060429928208933</v>
      </c>
      <c r="U1018">
        <f t="shared" si="1238"/>
        <v>-7.75</v>
      </c>
      <c r="V1018">
        <f t="shared" si="1239"/>
        <v>14.149902000000111</v>
      </c>
      <c r="W1018">
        <f t="shared" si="1240"/>
        <v>0</v>
      </c>
      <c r="X1018">
        <f t="shared" si="1241"/>
        <v>14.149902000000111</v>
      </c>
      <c r="Y1018">
        <f t="shared" si="1271"/>
        <v>12.883428288035622</v>
      </c>
      <c r="Z1018">
        <f t="shared" si="1272"/>
        <v>5.8269331203908283</v>
      </c>
      <c r="AA1018">
        <f t="shared" si="1268"/>
        <v>28.591445551144822</v>
      </c>
      <c r="AB1018">
        <f t="shared" si="1269"/>
        <v>12.931374888509497</v>
      </c>
      <c r="AC1018">
        <f t="shared" si="1270"/>
        <v>37.714371270598832</v>
      </c>
      <c r="AD1018">
        <f t="shared" si="1278"/>
        <v>51.241600850385815</v>
      </c>
      <c r="AE1018">
        <f t="shared" si="1251"/>
        <v>1312.2800050000001</v>
      </c>
      <c r="AF1018">
        <f t="shared" si="1253"/>
        <v>1297.741679</v>
      </c>
      <c r="AG1018">
        <f t="shared" si="1275"/>
        <v>1241.5275024500002</v>
      </c>
      <c r="AH1018">
        <f t="shared" si="1260"/>
        <v>1281.4500000999999</v>
      </c>
      <c r="AI1018">
        <f t="shared" si="1261"/>
        <v>1359.5395595583968</v>
      </c>
      <c r="AJ1018">
        <f t="shared" si="1262"/>
        <v>1203.360440641603</v>
      </c>
      <c r="AK1018">
        <f t="shared" si="1263"/>
        <v>0.68120219973245744</v>
      </c>
      <c r="AL1018">
        <f t="shared" si="1242"/>
        <v>-0.30465878478946534</v>
      </c>
      <c r="AM1018">
        <f t="shared" si="1243"/>
        <v>-202781.4964734377</v>
      </c>
      <c r="AN1018">
        <f t="shared" si="1276"/>
        <v>4899161.3848198159</v>
      </c>
      <c r="AO1018">
        <f t="shared" si="1277"/>
        <v>19409119</v>
      </c>
      <c r="AP1018">
        <f t="shared" si="1279"/>
        <v>0.25241544373136238</v>
      </c>
      <c r="AQ1018">
        <f t="shared" si="1280"/>
        <v>1307.8853372362521</v>
      </c>
      <c r="AR1018">
        <f t="shared" si="1281"/>
        <v>1303.7053790339235</v>
      </c>
      <c r="AS1018">
        <f t="shared" si="1282"/>
        <v>1283.0168274766356</v>
      </c>
      <c r="AT1018">
        <f t="shared" si="1283"/>
        <v>1228.3019415551753</v>
      </c>
      <c r="AU1018">
        <f t="shared" si="1284"/>
        <v>1271.9638863338982</v>
      </c>
      <c r="AV1018">
        <f t="shared" si="1285"/>
        <v>1201.39546941956</v>
      </c>
      <c r="AW1018">
        <f t="shared" si="1286"/>
        <v>70.568416914338286</v>
      </c>
      <c r="AX1018">
        <f t="shared" si="1313"/>
        <v>68.520998981889718</v>
      </c>
      <c r="AY1018">
        <f t="shared" si="1287"/>
        <v>2.0474179324485675</v>
      </c>
      <c r="AZ1018">
        <f t="shared" si="1244"/>
        <v>1314</v>
      </c>
      <c r="BA1018">
        <f t="shared" si="1245"/>
        <v>874601028</v>
      </c>
      <c r="BB1018">
        <f t="shared" si="1248"/>
        <v>0</v>
      </c>
      <c r="BC1018">
        <f t="shared" si="1249"/>
        <v>874601028</v>
      </c>
      <c r="BD1018">
        <f t="shared" si="1264"/>
        <v>9318163340.6214676</v>
      </c>
      <c r="BE1018">
        <f t="shared" si="1265"/>
        <v>3875751222.9767418</v>
      </c>
      <c r="BF1018">
        <f t="shared" si="1266"/>
        <v>2.404221221780257</v>
      </c>
      <c r="BG1018">
        <f t="shared" si="1267"/>
        <v>70.6247057740553</v>
      </c>
      <c r="BH1018">
        <f t="shared" si="1288"/>
        <v>52638387</v>
      </c>
      <c r="BI1018">
        <f t="shared" si="1289"/>
        <v>5.8738707370382031</v>
      </c>
      <c r="BJ1018">
        <f t="shared" si="1250"/>
        <v>-1280.0048999999944</v>
      </c>
      <c r="BK1018">
        <f t="shared" si="1290"/>
        <v>-8.9289459819769153E-3</v>
      </c>
      <c r="BL1018">
        <f t="shared" si="1291"/>
        <v>0.99107105401802309</v>
      </c>
      <c r="BM1018">
        <f t="shared" si="1292"/>
        <v>41.156811561279319</v>
      </c>
      <c r="BN1018">
        <f t="shared" si="1293"/>
        <v>1316.125</v>
      </c>
      <c r="BO1018">
        <f t="shared" si="1252"/>
        <v>1306.55</v>
      </c>
      <c r="BP1018">
        <f t="shared" si="1294"/>
        <v>1142.6838208088236</v>
      </c>
      <c r="BQ1018">
        <f t="shared" si="1295"/>
        <v>163.86617919117634</v>
      </c>
      <c r="BR1018">
        <f t="shared" si="1296"/>
        <v>62.800048999999944</v>
      </c>
      <c r="BS1018">
        <f t="shared" si="1297"/>
        <v>55.199951000000056</v>
      </c>
      <c r="BT1018">
        <f t="shared" si="1298"/>
        <v>75.050048999999944</v>
      </c>
      <c r="BU1018">
        <f t="shared" si="1299"/>
        <v>66.050048999999944</v>
      </c>
      <c r="BV1018">
        <f t="shared" si="1300"/>
        <v>1319.1366782</v>
      </c>
      <c r="BW1018">
        <f t="shared" si="1301"/>
        <v>1313.0238212857143</v>
      </c>
      <c r="BX1018">
        <f t="shared" si="1302"/>
        <v>1296.1390981454547</v>
      </c>
      <c r="BY1018">
        <f t="shared" si="1303"/>
        <v>1268.1938128571428</v>
      </c>
      <c r="BZ1018">
        <f t="shared" si="1304"/>
        <v>1375</v>
      </c>
      <c r="CA1018">
        <f t="shared" si="1305"/>
        <v>1215.25</v>
      </c>
      <c r="CB1018">
        <f t="shared" si="1306"/>
        <v>1297.6351575166668</v>
      </c>
      <c r="CC1018">
        <f t="shared" si="1307"/>
        <v>1269.7462664527777</v>
      </c>
      <c r="CD1018">
        <f t="shared" si="1308"/>
        <v>1261.9093873669049</v>
      </c>
      <c r="CE1018">
        <f t="shared" si="1309"/>
        <v>1201.3687610503828</v>
      </c>
      <c r="CF1018">
        <f t="shared" si="1310"/>
        <v>1321.5500489999999</v>
      </c>
      <c r="CG1018">
        <f t="shared" si="1311"/>
        <v>1366.099976</v>
      </c>
      <c r="CH1018">
        <f t="shared" si="1312"/>
        <v>1318.0500489999999</v>
      </c>
    </row>
    <row r="1019" spans="1:86">
      <c r="A1019" s="1">
        <v>40961</v>
      </c>
      <c r="B1019">
        <v>1307</v>
      </c>
      <c r="C1019">
        <v>1329.3000489999999</v>
      </c>
      <c r="D1019">
        <v>1281.0500489999999</v>
      </c>
      <c r="E1019">
        <v>1306.349976</v>
      </c>
      <c r="F1019">
        <v>510787</v>
      </c>
      <c r="G1019">
        <f t="shared" si="1246"/>
        <v>24876.163214466855</v>
      </c>
      <c r="H1019">
        <f t="shared" si="1274"/>
        <v>23245498.654701099</v>
      </c>
      <c r="I1019">
        <f t="shared" si="1247"/>
        <v>1305.9250185000001</v>
      </c>
      <c r="J1019">
        <f t="shared" si="1254"/>
        <v>1341.1750185000001</v>
      </c>
      <c r="K1019">
        <f t="shared" si="1255"/>
        <v>1235.2250060000001</v>
      </c>
      <c r="L1019">
        <f t="shared" si="1256"/>
        <v>3</v>
      </c>
      <c r="M1019">
        <f t="shared" si="1257"/>
        <v>7</v>
      </c>
      <c r="N1019">
        <f t="shared" si="1258"/>
        <v>70</v>
      </c>
      <c r="O1019">
        <f t="shared" si="1259"/>
        <v>30</v>
      </c>
      <c r="P1019">
        <f t="shared" si="1234"/>
        <v>48.25</v>
      </c>
      <c r="Q1019">
        <f t="shared" si="1235"/>
        <v>22.950072999999975</v>
      </c>
      <c r="R1019">
        <f t="shared" si="1236"/>
        <v>25.299927000000025</v>
      </c>
      <c r="S1019">
        <f t="shared" si="1237"/>
        <v>48.25</v>
      </c>
      <c r="T1019">
        <f t="shared" si="1273"/>
        <v>45.288256361908296</v>
      </c>
      <c r="U1019">
        <f t="shared" si="1238"/>
        <v>-21.950072999999975</v>
      </c>
      <c r="V1019">
        <f t="shared" si="1239"/>
        <v>9.4000249999999141</v>
      </c>
      <c r="W1019">
        <f t="shared" si="1240"/>
        <v>0</v>
      </c>
      <c r="X1019">
        <f t="shared" si="1241"/>
        <v>9.4000249999999141</v>
      </c>
      <c r="Y1019">
        <f t="shared" si="1271"/>
        <v>11.963183410318791</v>
      </c>
      <c r="Z1019">
        <f t="shared" si="1272"/>
        <v>6.0821539689343345</v>
      </c>
      <c r="AA1019">
        <f t="shared" si="1268"/>
        <v>26.415641429686303</v>
      </c>
      <c r="AB1019">
        <f t="shared" si="1269"/>
        <v>13.429870031494524</v>
      </c>
      <c r="AC1019">
        <f t="shared" si="1270"/>
        <v>32.590299188010334</v>
      </c>
      <c r="AD1019">
        <f t="shared" si="1278"/>
        <v>49.832150819757182</v>
      </c>
      <c r="AE1019">
        <f t="shared" si="1251"/>
        <v>1320.01001</v>
      </c>
      <c r="AF1019">
        <f t="shared" si="1253"/>
        <v>1311.2916668333335</v>
      </c>
      <c r="AG1019">
        <f t="shared" si="1275"/>
        <v>1248.8125000500002</v>
      </c>
      <c r="AH1019">
        <f t="shared" si="1260"/>
        <v>1287.3900025999997</v>
      </c>
      <c r="AI1019">
        <f t="shared" si="1261"/>
        <v>1363.0784887942254</v>
      </c>
      <c r="AJ1019">
        <f t="shared" si="1262"/>
        <v>1211.7015164057739</v>
      </c>
      <c r="AK1019">
        <f t="shared" si="1263"/>
        <v>0.62525005026092562</v>
      </c>
      <c r="AL1019">
        <f t="shared" si="1242"/>
        <v>4.8701637305700526E-2</v>
      </c>
      <c r="AM1019">
        <f t="shared" si="1243"/>
        <v>24876.163214466855</v>
      </c>
      <c r="AN1019">
        <f t="shared" si="1276"/>
        <v>2930474.4570308565</v>
      </c>
      <c r="AO1019">
        <f t="shared" si="1277"/>
        <v>17329290</v>
      </c>
      <c r="AP1019">
        <f t="shared" si="1279"/>
        <v>0.16910528111831796</v>
      </c>
      <c r="AQ1019">
        <f t="shared" si="1280"/>
        <v>1307.3633144159264</v>
      </c>
      <c r="AR1019">
        <f t="shared" si="1281"/>
        <v>1296.7783528492553</v>
      </c>
      <c r="AS1019">
        <f t="shared" si="1282"/>
        <v>1287.2167942108413</v>
      </c>
      <c r="AT1019">
        <f t="shared" si="1283"/>
        <v>1235.3262646552096</v>
      </c>
      <c r="AU1019">
        <f t="shared" si="1284"/>
        <v>1277.1217997838135</v>
      </c>
      <c r="AV1019">
        <f t="shared" si="1285"/>
        <v>1208.7422848801907</v>
      </c>
      <c r="AW1019">
        <f t="shared" si="1286"/>
        <v>68.379514903622749</v>
      </c>
      <c r="AX1019">
        <f t="shared" si="1313"/>
        <v>68.492702166236327</v>
      </c>
      <c r="AY1019">
        <f t="shared" si="1287"/>
        <v>-0.11318726261357881</v>
      </c>
      <c r="AZ1019">
        <f t="shared" si="1244"/>
        <v>1305.5666913333332</v>
      </c>
      <c r="BA1019">
        <f t="shared" si="1245"/>
        <v>666866493.56607926</v>
      </c>
      <c r="BB1019">
        <f t="shared" si="1248"/>
        <v>0</v>
      </c>
      <c r="BC1019">
        <f t="shared" si="1249"/>
        <v>666866493.56607926</v>
      </c>
      <c r="BD1019">
        <f t="shared" si="1264"/>
        <v>8061306212.9646225</v>
      </c>
      <c r="BE1019">
        <f t="shared" si="1265"/>
        <v>4542617716.5428209</v>
      </c>
      <c r="BF1019">
        <f t="shared" si="1266"/>
        <v>1.7745948957157052</v>
      </c>
      <c r="BG1019">
        <f t="shared" si="1267"/>
        <v>63.958702528282039</v>
      </c>
      <c r="BH1019">
        <f t="shared" si="1288"/>
        <v>52127600</v>
      </c>
      <c r="BI1019">
        <f t="shared" si="1289"/>
        <v>5.6570797397395971</v>
      </c>
      <c r="BJ1019">
        <f t="shared" si="1250"/>
        <v>-440.00240000000304</v>
      </c>
      <c r="BK1019">
        <f t="shared" si="1290"/>
        <v>-2.595933575109777E-3</v>
      </c>
      <c r="BL1019">
        <f t="shared" si="1291"/>
        <v>0.99740406642489021</v>
      </c>
      <c r="BM1019">
        <f t="shared" si="1292"/>
        <v>39.891334837329268</v>
      </c>
      <c r="BN1019">
        <f t="shared" si="1293"/>
        <v>1305.1750489999999</v>
      </c>
      <c r="BO1019">
        <f t="shared" si="1252"/>
        <v>1318.1150147000001</v>
      </c>
      <c r="BP1019">
        <f t="shared" si="1294"/>
        <v>1153.0411753676472</v>
      </c>
      <c r="BQ1019">
        <f t="shared" si="1295"/>
        <v>165.07383933235292</v>
      </c>
      <c r="BR1019">
        <f t="shared" si="1296"/>
        <v>39.84997599999997</v>
      </c>
      <c r="BS1019">
        <f t="shared" si="1297"/>
        <v>35.600097999999889</v>
      </c>
      <c r="BT1019">
        <f t="shared" si="1298"/>
        <v>49.300048999999944</v>
      </c>
      <c r="BU1019">
        <f t="shared" si="1299"/>
        <v>59</v>
      </c>
      <c r="BV1019">
        <f t="shared" si="1300"/>
        <v>1317.1600018666666</v>
      </c>
      <c r="BW1019">
        <f t="shared" si="1301"/>
        <v>1315.4833347142855</v>
      </c>
      <c r="BX1019">
        <f t="shared" si="1302"/>
        <v>1300.666366490909</v>
      </c>
      <c r="BY1019">
        <f t="shared" si="1303"/>
        <v>1274.3673817666663</v>
      </c>
      <c r="BZ1019">
        <f t="shared" si="1304"/>
        <v>1375</v>
      </c>
      <c r="CA1019">
        <f t="shared" si="1305"/>
        <v>1215.25</v>
      </c>
      <c r="CB1019">
        <f t="shared" si="1306"/>
        <v>1321.0836896000001</v>
      </c>
      <c r="CC1019">
        <f t="shared" si="1307"/>
        <v>1299.9112424027778</v>
      </c>
      <c r="CD1019">
        <f t="shared" si="1308"/>
        <v>1269.5704655022221</v>
      </c>
      <c r="CE1019">
        <f t="shared" si="1309"/>
        <v>1209.6204309121815</v>
      </c>
      <c r="CF1019">
        <f t="shared" si="1310"/>
        <v>1309.75</v>
      </c>
      <c r="CG1019">
        <f t="shared" si="1311"/>
        <v>1337.0500489999999</v>
      </c>
      <c r="CH1019">
        <f t="shared" si="1312"/>
        <v>1295.1999510000001</v>
      </c>
    </row>
    <row r="1020" spans="1:86">
      <c r="A1020" s="1">
        <v>40962</v>
      </c>
      <c r="B1020">
        <v>1291</v>
      </c>
      <c r="C1020">
        <v>1307.349976</v>
      </c>
      <c r="D1020">
        <v>1271.650024</v>
      </c>
      <c r="E1020">
        <v>1279.400024</v>
      </c>
      <c r="F1020">
        <v>845227</v>
      </c>
      <c r="G1020">
        <f t="shared" si="1246"/>
        <v>-478251.19846390764</v>
      </c>
      <c r="H1020">
        <f t="shared" si="1274"/>
        <v>22767247.456237189</v>
      </c>
      <c r="I1020">
        <f t="shared" si="1247"/>
        <v>1287.3500060000001</v>
      </c>
      <c r="J1020">
        <f t="shared" si="1254"/>
        <v>1341.1750185000001</v>
      </c>
      <c r="K1020">
        <f t="shared" si="1255"/>
        <v>1235.2250060000001</v>
      </c>
      <c r="L1020">
        <f t="shared" si="1256"/>
        <v>4</v>
      </c>
      <c r="M1020">
        <f t="shared" si="1257"/>
        <v>8</v>
      </c>
      <c r="N1020">
        <f t="shared" si="1258"/>
        <v>60</v>
      </c>
      <c r="O1020">
        <f t="shared" si="1259"/>
        <v>20</v>
      </c>
      <c r="P1020">
        <f t="shared" si="1234"/>
        <v>35.699951999999939</v>
      </c>
      <c r="Q1020">
        <f t="shared" si="1235"/>
        <v>27.949951999999939</v>
      </c>
      <c r="R1020">
        <f t="shared" si="1236"/>
        <v>7.75</v>
      </c>
      <c r="S1020">
        <f t="shared" si="1237"/>
        <v>35.699951999999939</v>
      </c>
      <c r="T1020">
        <f t="shared" si="1273"/>
        <v>44.603377478914844</v>
      </c>
      <c r="U1020">
        <f t="shared" si="1238"/>
        <v>-10.799927000000025</v>
      </c>
      <c r="V1020">
        <f t="shared" si="1239"/>
        <v>-6.1500249999999141</v>
      </c>
      <c r="W1020">
        <f t="shared" si="1240"/>
        <v>0</v>
      </c>
      <c r="X1020">
        <f t="shared" si="1241"/>
        <v>0</v>
      </c>
      <c r="Y1020">
        <f t="shared" si="1271"/>
        <v>11.108670309581735</v>
      </c>
      <c r="Z1020">
        <f t="shared" si="1272"/>
        <v>5.6477143997247392</v>
      </c>
      <c r="AA1020">
        <f t="shared" si="1268"/>
        <v>24.905446487394563</v>
      </c>
      <c r="AB1020">
        <f t="shared" si="1269"/>
        <v>12.66207789397688</v>
      </c>
      <c r="AC1020">
        <f t="shared" si="1270"/>
        <v>32.590299188010341</v>
      </c>
      <c r="AD1020">
        <f t="shared" si="1278"/>
        <v>48.132777539328558</v>
      </c>
      <c r="AE1020">
        <f t="shared" si="1251"/>
        <v>1315.3300050000003</v>
      </c>
      <c r="AF1020">
        <f t="shared" si="1253"/>
        <v>1313.241679</v>
      </c>
      <c r="AG1020">
        <f t="shared" si="1275"/>
        <v>1254.8850037000002</v>
      </c>
      <c r="AH1020">
        <f t="shared" si="1260"/>
        <v>1288.6800049999997</v>
      </c>
      <c r="AI1020">
        <f t="shared" si="1261"/>
        <v>1363.3329991621083</v>
      </c>
      <c r="AJ1020">
        <f t="shared" si="1262"/>
        <v>1214.0270108378911</v>
      </c>
      <c r="AK1020">
        <f t="shared" si="1263"/>
        <v>0.43784588880756581</v>
      </c>
      <c r="AL1020">
        <f t="shared" si="1242"/>
        <v>-0.56582574676851027</v>
      </c>
      <c r="AM1020">
        <f t="shared" si="1243"/>
        <v>-478251.19846390764</v>
      </c>
      <c r="AN1020">
        <f t="shared" si="1276"/>
        <v>1735731.5536721984</v>
      </c>
      <c r="AO1020">
        <f t="shared" si="1277"/>
        <v>16166049</v>
      </c>
      <c r="AP1020">
        <f t="shared" si="1279"/>
        <v>0.10736894052914218</v>
      </c>
      <c r="AQ1020">
        <f t="shared" si="1280"/>
        <v>1297.8557956745115</v>
      </c>
      <c r="AR1020">
        <f t="shared" si="1281"/>
        <v>1293.4927722872176</v>
      </c>
      <c r="AS1020">
        <f t="shared" si="1282"/>
        <v>1285.8097755728897</v>
      </c>
      <c r="AT1020">
        <f t="shared" si="1283"/>
        <v>1239.2929029962406</v>
      </c>
      <c r="AU1020">
        <f t="shared" si="1284"/>
        <v>1277.4635334162415</v>
      </c>
      <c r="AV1020">
        <f t="shared" si="1285"/>
        <v>1213.6883266185773</v>
      </c>
      <c r="AW1020">
        <f t="shared" si="1286"/>
        <v>63.775206797664168</v>
      </c>
      <c r="AX1020">
        <f t="shared" si="1313"/>
        <v>67.549203092521893</v>
      </c>
      <c r="AY1020">
        <f t="shared" si="1287"/>
        <v>-3.7739962948577244</v>
      </c>
      <c r="AZ1020">
        <f t="shared" si="1244"/>
        <v>1286.1333413333334</v>
      </c>
      <c r="BA1020">
        <f t="shared" si="1245"/>
        <v>1087074625.6951494</v>
      </c>
      <c r="BB1020">
        <f t="shared" si="1248"/>
        <v>0</v>
      </c>
      <c r="BC1020">
        <f t="shared" si="1249"/>
        <v>1087074625.6951494</v>
      </c>
      <c r="BD1020">
        <f t="shared" si="1264"/>
        <v>7306040831.6546497</v>
      </c>
      <c r="BE1020">
        <f t="shared" si="1265"/>
        <v>5629692342.2379704</v>
      </c>
      <c r="BF1020">
        <f t="shared" si="1266"/>
        <v>1.2977691119707406</v>
      </c>
      <c r="BG1020">
        <f t="shared" si="1267"/>
        <v>56.479526389737032</v>
      </c>
      <c r="BH1020">
        <f t="shared" si="1288"/>
        <v>51282373</v>
      </c>
      <c r="BI1020">
        <f t="shared" si="1289"/>
        <v>5.2546609701146645</v>
      </c>
      <c r="BJ1020">
        <f t="shared" si="1250"/>
        <v>-2794.9951999999939</v>
      </c>
      <c r="BK1020">
        <f t="shared" si="1290"/>
        <v>-2.0629963252665102E-2</v>
      </c>
      <c r="BL1020">
        <f t="shared" si="1291"/>
        <v>0.97937003674733492</v>
      </c>
      <c r="BM1020">
        <f t="shared" si="1292"/>
        <v>39.345582617252219</v>
      </c>
      <c r="BN1020">
        <f t="shared" si="1293"/>
        <v>1289.5</v>
      </c>
      <c r="BO1020">
        <f t="shared" si="1252"/>
        <v>1315.9950074000001</v>
      </c>
      <c r="BP1020">
        <f t="shared" si="1294"/>
        <v>1162.8477926617647</v>
      </c>
      <c r="BQ1020">
        <f t="shared" si="1295"/>
        <v>153.14721473823533</v>
      </c>
      <c r="BR1020">
        <f t="shared" si="1296"/>
        <v>9.4000240000000304</v>
      </c>
      <c r="BS1020">
        <f t="shared" si="1297"/>
        <v>16.5</v>
      </c>
      <c r="BT1020">
        <f t="shared" si="1298"/>
        <v>28.449951999999939</v>
      </c>
      <c r="BU1020">
        <f t="shared" si="1299"/>
        <v>31.25</v>
      </c>
      <c r="BV1020">
        <f t="shared" si="1300"/>
        <v>1303.6233398666668</v>
      </c>
      <c r="BW1020">
        <f t="shared" si="1301"/>
        <v>1306.3714367619048</v>
      </c>
      <c r="BX1020">
        <f t="shared" si="1302"/>
        <v>1299.213643109091</v>
      </c>
      <c r="BY1020">
        <f t="shared" si="1303"/>
        <v>1277.2804792857146</v>
      </c>
      <c r="BZ1020">
        <f t="shared" si="1304"/>
        <v>1375</v>
      </c>
      <c r="CA1020">
        <f t="shared" si="1305"/>
        <v>1215.25</v>
      </c>
      <c r="CB1020">
        <f t="shared" si="1306"/>
        <v>1334.0235004166666</v>
      </c>
      <c r="CC1020">
        <f t="shared" si="1307"/>
        <v>1319.7766878333332</v>
      </c>
      <c r="CD1020">
        <f t="shared" si="1308"/>
        <v>1271.6502973130951</v>
      </c>
      <c r="CE1020">
        <f t="shared" si="1309"/>
        <v>1220.544704981822</v>
      </c>
      <c r="CF1020">
        <f t="shared" si="1310"/>
        <v>1306.349976</v>
      </c>
      <c r="CG1020">
        <f t="shared" si="1311"/>
        <v>1329.3000489999999</v>
      </c>
      <c r="CH1020">
        <f t="shared" si="1312"/>
        <v>1281.0500489999999</v>
      </c>
    </row>
    <row r="1021" spans="1:86">
      <c r="A1021" s="1">
        <v>40963</v>
      </c>
      <c r="B1021">
        <v>1290</v>
      </c>
      <c r="C1021">
        <v>1296.5500489999999</v>
      </c>
      <c r="D1021">
        <v>1277.8000489999999</v>
      </c>
      <c r="E1021">
        <v>1285.25</v>
      </c>
      <c r="F1021">
        <v>375094</v>
      </c>
      <c r="G1021">
        <f t="shared" si="1246"/>
        <v>-77021.261824637782</v>
      </c>
      <c r="H1021">
        <f t="shared" si="1274"/>
        <v>22690226.194412552</v>
      </c>
      <c r="I1021">
        <f t="shared" si="1247"/>
        <v>1287.4000245</v>
      </c>
      <c r="J1021">
        <f t="shared" si="1254"/>
        <v>1341.1750185000001</v>
      </c>
      <c r="K1021">
        <f t="shared" si="1255"/>
        <v>1235.2250060000001</v>
      </c>
      <c r="L1021">
        <f t="shared" si="1256"/>
        <v>5</v>
      </c>
      <c r="M1021">
        <f t="shared" si="1257"/>
        <v>9</v>
      </c>
      <c r="N1021">
        <f t="shared" si="1258"/>
        <v>50</v>
      </c>
      <c r="O1021">
        <f t="shared" si="1259"/>
        <v>10</v>
      </c>
      <c r="P1021">
        <f t="shared" si="1234"/>
        <v>18.75</v>
      </c>
      <c r="Q1021">
        <f t="shared" si="1235"/>
        <v>11.300048999999944</v>
      </c>
      <c r="R1021">
        <f t="shared" si="1236"/>
        <v>7.4499510000000555</v>
      </c>
      <c r="S1021">
        <f t="shared" si="1237"/>
        <v>18.75</v>
      </c>
      <c r="T1021">
        <f t="shared" si="1273"/>
        <v>42.756707658992354</v>
      </c>
      <c r="U1021">
        <f t="shared" si="1238"/>
        <v>-6.5500489999999445</v>
      </c>
      <c r="V1021">
        <f t="shared" si="1239"/>
        <v>42.550048999999944</v>
      </c>
      <c r="W1021">
        <f t="shared" si="1240"/>
        <v>0</v>
      </c>
      <c r="X1021">
        <f t="shared" si="1241"/>
        <v>42.550048999999944</v>
      </c>
      <c r="Y1021">
        <f t="shared" si="1271"/>
        <v>10.315193858897326</v>
      </c>
      <c r="Z1021">
        <f t="shared" si="1272"/>
        <v>8.2835954426015395</v>
      </c>
      <c r="AA1021">
        <f t="shared" si="1268"/>
        <v>24.125323074841312</v>
      </c>
      <c r="AB1021">
        <f t="shared" si="1269"/>
        <v>19.373791613394676</v>
      </c>
      <c r="AC1021">
        <f t="shared" si="1270"/>
        <v>10.923283141511043</v>
      </c>
      <c r="AD1021">
        <f t="shared" si="1278"/>
        <v>44.740013533701152</v>
      </c>
      <c r="AE1021">
        <f t="shared" si="1251"/>
        <v>1300.4600097999999</v>
      </c>
      <c r="AF1021">
        <f t="shared" si="1253"/>
        <v>1310.3166708333335</v>
      </c>
      <c r="AG1021">
        <f t="shared" si="1275"/>
        <v>1260.1100037000001</v>
      </c>
      <c r="AH1021">
        <f t="shared" si="1260"/>
        <v>1290.205005</v>
      </c>
      <c r="AI1021">
        <f t="shared" si="1261"/>
        <v>1363.8860471775222</v>
      </c>
      <c r="AJ1021">
        <f t="shared" si="1262"/>
        <v>1216.5239628224779</v>
      </c>
      <c r="AK1021">
        <f t="shared" si="1263"/>
        <v>0.46637530595684457</v>
      </c>
      <c r="AL1021">
        <f t="shared" si="1242"/>
        <v>-0.20533855999999409</v>
      </c>
      <c r="AM1021">
        <f t="shared" si="1243"/>
        <v>-77021.261824637782</v>
      </c>
      <c r="AN1021">
        <f t="shared" si="1276"/>
        <v>976688.44363327452</v>
      </c>
      <c r="AO1021">
        <f t="shared" si="1277"/>
        <v>14764714</v>
      </c>
      <c r="AP1021">
        <f t="shared" si="1279"/>
        <v>6.6150176944387448E-2</v>
      </c>
      <c r="AQ1021">
        <f t="shared" si="1280"/>
        <v>1293.5698251451777</v>
      </c>
      <c r="AR1021">
        <f t="shared" si="1281"/>
        <v>1283.0923321853606</v>
      </c>
      <c r="AS1021">
        <f t="shared" si="1282"/>
        <v>1285.7090159697696</v>
      </c>
      <c r="AT1021">
        <f t="shared" si="1283"/>
        <v>1243.429041726579</v>
      </c>
      <c r="AU1021">
        <f t="shared" si="1284"/>
        <v>1278.6315034038053</v>
      </c>
      <c r="AV1021">
        <f t="shared" si="1285"/>
        <v>1218.6976437552769</v>
      </c>
      <c r="AW1021">
        <f t="shared" si="1286"/>
        <v>59.933859648528369</v>
      </c>
      <c r="AX1021">
        <f t="shared" si="1313"/>
        <v>66.026134403723191</v>
      </c>
      <c r="AY1021">
        <f t="shared" si="1287"/>
        <v>-6.092274755194822</v>
      </c>
      <c r="AZ1021">
        <f t="shared" si="1244"/>
        <v>1286.5333659999999</v>
      </c>
      <c r="BA1021">
        <f t="shared" si="1245"/>
        <v>482570946.38640398</v>
      </c>
      <c r="BB1021">
        <f t="shared" si="1248"/>
        <v>482570946.38640398</v>
      </c>
      <c r="BC1021">
        <f t="shared" si="1249"/>
        <v>0</v>
      </c>
      <c r="BD1021">
        <f t="shared" si="1264"/>
        <v>6989759903.75634</v>
      </c>
      <c r="BE1021">
        <f t="shared" si="1265"/>
        <v>5629692342.2379704</v>
      </c>
      <c r="BF1021">
        <f t="shared" si="1266"/>
        <v>1.24158825719732</v>
      </c>
      <c r="BG1021">
        <f t="shared" si="1267"/>
        <v>55.388774152024247</v>
      </c>
      <c r="BH1021">
        <f t="shared" si="1288"/>
        <v>51657467</v>
      </c>
      <c r="BI1021">
        <f t="shared" si="1289"/>
        <v>4.9178612886990622</v>
      </c>
      <c r="BJ1021">
        <f t="shared" si="1250"/>
        <v>484.99759999999696</v>
      </c>
      <c r="BK1021">
        <f t="shared" si="1290"/>
        <v>4.572436994107771E-3</v>
      </c>
      <c r="BL1021">
        <f t="shared" si="1291"/>
        <v>1.0045724369941078</v>
      </c>
      <c r="BM1021">
        <f t="shared" si="1292"/>
        <v>38.83331894264883</v>
      </c>
      <c r="BN1021">
        <f t="shared" si="1293"/>
        <v>1287.1750489999999</v>
      </c>
      <c r="BO1021">
        <f t="shared" si="1252"/>
        <v>1308.0100221</v>
      </c>
      <c r="BP1021">
        <f t="shared" si="1294"/>
        <v>1173.1529415147056</v>
      </c>
      <c r="BQ1021">
        <f t="shared" si="1295"/>
        <v>134.8570805852944</v>
      </c>
      <c r="BR1021">
        <f t="shared" si="1296"/>
        <v>40.65002400000003</v>
      </c>
      <c r="BS1021">
        <f t="shared" si="1297"/>
        <v>44.550048999999944</v>
      </c>
      <c r="BT1021">
        <f t="shared" si="1298"/>
        <v>22.600097999999889</v>
      </c>
      <c r="BU1021">
        <f t="shared" si="1299"/>
        <v>27.949951000000056</v>
      </c>
      <c r="BV1021">
        <f t="shared" si="1300"/>
        <v>1293.5966715333336</v>
      </c>
      <c r="BW1021">
        <f t="shared" si="1301"/>
        <v>1298.3738141904764</v>
      </c>
      <c r="BX1021">
        <f t="shared" si="1302"/>
        <v>1298.5900058363636</v>
      </c>
      <c r="BY1021">
        <f t="shared" si="1303"/>
        <v>1280.1723836952381</v>
      </c>
      <c r="BZ1021">
        <f t="shared" si="1304"/>
        <v>1375</v>
      </c>
      <c r="CA1021">
        <f t="shared" si="1305"/>
        <v>1215.25</v>
      </c>
      <c r="CB1021">
        <f t="shared" si="1306"/>
        <v>1310.8945207766665</v>
      </c>
      <c r="CC1021">
        <f t="shared" si="1307"/>
        <v>1330.0723621527777</v>
      </c>
      <c r="CD1021">
        <f t="shared" si="1308"/>
        <v>1271.5364738453968</v>
      </c>
      <c r="CE1021">
        <f t="shared" si="1309"/>
        <v>1229.1292058143563</v>
      </c>
      <c r="CF1021">
        <f t="shared" si="1310"/>
        <v>1279.400024</v>
      </c>
      <c r="CG1021">
        <f t="shared" si="1311"/>
        <v>1307.349976</v>
      </c>
      <c r="CH1021">
        <f t="shared" si="1312"/>
        <v>1271.650024</v>
      </c>
    </row>
    <row r="1022" spans="1:86">
      <c r="A1022" s="1">
        <v>40966</v>
      </c>
      <c r="B1022">
        <v>1285.099976</v>
      </c>
      <c r="C1022">
        <v>1290</v>
      </c>
      <c r="D1022">
        <v>1235.25</v>
      </c>
      <c r="E1022">
        <v>1257</v>
      </c>
      <c r="F1022">
        <v>345310</v>
      </c>
      <c r="G1022">
        <f t="shared" si="1246"/>
        <v>-70954.109589041094</v>
      </c>
      <c r="H1022">
        <f t="shared" si="1274"/>
        <v>22619272.084823512</v>
      </c>
      <c r="I1022">
        <f t="shared" si="1247"/>
        <v>1266.8374939999999</v>
      </c>
      <c r="J1022">
        <f t="shared" si="1254"/>
        <v>1341.1750185000001</v>
      </c>
      <c r="K1022">
        <f t="shared" si="1255"/>
        <v>1235.2250060000001</v>
      </c>
      <c r="L1022">
        <f t="shared" si="1256"/>
        <v>6</v>
      </c>
      <c r="M1022">
        <f t="shared" si="1257"/>
        <v>10</v>
      </c>
      <c r="N1022">
        <f t="shared" si="1258"/>
        <v>40</v>
      </c>
      <c r="O1022">
        <f t="shared" si="1259"/>
        <v>0</v>
      </c>
      <c r="P1022">
        <f t="shared" si="1234"/>
        <v>54.75</v>
      </c>
      <c r="Q1022">
        <f t="shared" si="1235"/>
        <v>33</v>
      </c>
      <c r="R1022">
        <f t="shared" si="1236"/>
        <v>21.75</v>
      </c>
      <c r="S1022">
        <f t="shared" si="1237"/>
        <v>54.75</v>
      </c>
      <c r="T1022">
        <f t="shared" si="1273"/>
        <v>43.61337139763576</v>
      </c>
      <c r="U1022">
        <f t="shared" si="1238"/>
        <v>-11</v>
      </c>
      <c r="V1022">
        <f t="shared" si="1239"/>
        <v>-7.8000489999999445</v>
      </c>
      <c r="W1022">
        <f t="shared" si="1240"/>
        <v>0</v>
      </c>
      <c r="X1022">
        <f t="shared" si="1241"/>
        <v>0</v>
      </c>
      <c r="Y1022">
        <f t="shared" si="1271"/>
        <v>9.5783942975475167</v>
      </c>
      <c r="Z1022">
        <f t="shared" si="1272"/>
        <v>7.6919100538442873</v>
      </c>
      <c r="AA1022">
        <f t="shared" si="1268"/>
        <v>21.962058860844571</v>
      </c>
      <c r="AB1022">
        <f t="shared" si="1269"/>
        <v>17.636586687405824</v>
      </c>
      <c r="AC1022">
        <f t="shared" si="1270"/>
        <v>10.923283141511039</v>
      </c>
      <c r="AD1022">
        <f t="shared" si="1278"/>
        <v>41.347249528073753</v>
      </c>
      <c r="AE1022">
        <f t="shared" si="1251"/>
        <v>1287.55</v>
      </c>
      <c r="AF1022">
        <f t="shared" si="1253"/>
        <v>1293.2166748333332</v>
      </c>
      <c r="AG1022">
        <f t="shared" si="1275"/>
        <v>1262.4275025000002</v>
      </c>
      <c r="AH1022">
        <f t="shared" si="1260"/>
        <v>1291.4450074000001</v>
      </c>
      <c r="AI1022">
        <f t="shared" si="1261"/>
        <v>1362.3805205604751</v>
      </c>
      <c r="AJ1022">
        <f t="shared" si="1262"/>
        <v>1220.5094942395251</v>
      </c>
      <c r="AK1022">
        <f t="shared" si="1263"/>
        <v>0.25720900670672286</v>
      </c>
      <c r="AL1022">
        <f t="shared" si="1242"/>
        <v>-0.20547945205479451</v>
      </c>
      <c r="AM1022">
        <f t="shared" si="1243"/>
        <v>-70954.109589041094</v>
      </c>
      <c r="AN1022">
        <f t="shared" si="1276"/>
        <v>221920.72821803897</v>
      </c>
      <c r="AO1022">
        <f t="shared" si="1277"/>
        <v>14158144</v>
      </c>
      <c r="AP1022">
        <f t="shared" si="1279"/>
        <v>1.5674422312560107E-2</v>
      </c>
      <c r="AQ1022">
        <f t="shared" si="1280"/>
        <v>1281.1360845958172</v>
      </c>
      <c r="AR1022">
        <f t="shared" si="1281"/>
        <v>1279.247010672533</v>
      </c>
      <c r="AS1022">
        <f t="shared" si="1282"/>
        <v>1280.5413930952111</v>
      </c>
      <c r="AT1022">
        <f t="shared" si="1283"/>
        <v>1244.6504279711869</v>
      </c>
      <c r="AU1022">
        <f t="shared" si="1284"/>
        <v>1275.3867778932345</v>
      </c>
      <c r="AV1022">
        <f t="shared" si="1285"/>
        <v>1221.3788086924076</v>
      </c>
      <c r="AW1022">
        <f t="shared" si="1286"/>
        <v>54.007969200826892</v>
      </c>
      <c r="AX1022">
        <f t="shared" si="1313"/>
        <v>63.622501363143932</v>
      </c>
      <c r="AY1022">
        <f t="shared" si="1287"/>
        <v>-9.6145321623170403</v>
      </c>
      <c r="AZ1022">
        <f t="shared" si="1244"/>
        <v>1260.75</v>
      </c>
      <c r="BA1022">
        <f t="shared" si="1245"/>
        <v>435349582.5</v>
      </c>
      <c r="BB1022">
        <f t="shared" si="1248"/>
        <v>0</v>
      </c>
      <c r="BC1022">
        <f t="shared" si="1249"/>
        <v>435349582.5</v>
      </c>
      <c r="BD1022">
        <f t="shared" si="1264"/>
        <v>6289096938.339673</v>
      </c>
      <c r="BE1022">
        <f t="shared" si="1265"/>
        <v>6065041924.7379704</v>
      </c>
      <c r="BF1022">
        <f t="shared" si="1266"/>
        <v>1.0369420387166379</v>
      </c>
      <c r="BG1022">
        <f t="shared" si="1267"/>
        <v>50.906801421308799</v>
      </c>
      <c r="BH1022">
        <f t="shared" si="1288"/>
        <v>51312157</v>
      </c>
      <c r="BI1022">
        <f t="shared" si="1289"/>
        <v>4.4218852346592721</v>
      </c>
      <c r="BJ1022">
        <f t="shared" si="1250"/>
        <v>-2925</v>
      </c>
      <c r="BK1022">
        <f t="shared" si="1290"/>
        <v>-2.1980159502042403E-2</v>
      </c>
      <c r="BL1022">
        <f t="shared" si="1291"/>
        <v>0.97801984049795765</v>
      </c>
      <c r="BM1022">
        <f t="shared" si="1292"/>
        <v>37.386298096660624</v>
      </c>
      <c r="BN1022">
        <f t="shared" si="1293"/>
        <v>1262.625</v>
      </c>
      <c r="BO1022">
        <f t="shared" si="1252"/>
        <v>1292.1200196</v>
      </c>
      <c r="BP1022">
        <f t="shared" si="1294"/>
        <v>1182.6007358088234</v>
      </c>
      <c r="BQ1022">
        <f t="shared" si="1295"/>
        <v>109.51928379117658</v>
      </c>
      <c r="BR1022">
        <f t="shared" si="1296"/>
        <v>31.949951000000056</v>
      </c>
      <c r="BS1022">
        <f t="shared" si="1297"/>
        <v>20</v>
      </c>
      <c r="BT1022">
        <f t="shared" si="1298"/>
        <v>31.59997599999997</v>
      </c>
      <c r="BU1022">
        <f t="shared" si="1299"/>
        <v>42.900024999999914</v>
      </c>
      <c r="BV1022">
        <f t="shared" si="1300"/>
        <v>1279.1100015999998</v>
      </c>
      <c r="BW1022">
        <f t="shared" si="1301"/>
        <v>1283.1404796666668</v>
      </c>
      <c r="BX1022">
        <f t="shared" si="1302"/>
        <v>1292.5527322</v>
      </c>
      <c r="BY1022">
        <f t="shared" si="1303"/>
        <v>1279.8761928666665</v>
      </c>
      <c r="BZ1022">
        <f t="shared" si="1304"/>
        <v>1375</v>
      </c>
      <c r="CA1022">
        <f t="shared" si="1305"/>
        <v>1215.25</v>
      </c>
      <c r="CB1022">
        <f t="shared" si="1306"/>
        <v>1299.8074976</v>
      </c>
      <c r="CC1022">
        <f t="shared" si="1307"/>
        <v>1307.9482131194443</v>
      </c>
      <c r="CD1022">
        <f t="shared" si="1308"/>
        <v>1280.0691281525396</v>
      </c>
      <c r="CE1022">
        <f t="shared" si="1309"/>
        <v>1232.2338118539858</v>
      </c>
      <c r="CF1022">
        <f t="shared" si="1310"/>
        <v>1285.25</v>
      </c>
      <c r="CG1022">
        <f t="shared" si="1311"/>
        <v>1296.5500489999999</v>
      </c>
      <c r="CH1022">
        <f t="shared" si="1312"/>
        <v>1277.8000489999999</v>
      </c>
    </row>
    <row r="1023" spans="1:86">
      <c r="A1023" s="1">
        <v>40967</v>
      </c>
      <c r="B1023">
        <v>1263.5</v>
      </c>
      <c r="C1023">
        <v>1279</v>
      </c>
      <c r="D1023">
        <v>1243.0500489999999</v>
      </c>
      <c r="E1023">
        <v>1269.599976</v>
      </c>
      <c r="F1023">
        <v>741718</v>
      </c>
      <c r="G1023">
        <f t="shared" si="1246"/>
        <v>353836.13605909998</v>
      </c>
      <c r="H1023">
        <f t="shared" si="1274"/>
        <v>22973108.220882613</v>
      </c>
      <c r="I1023">
        <f t="shared" si="1247"/>
        <v>1263.78750625</v>
      </c>
      <c r="J1023">
        <f t="shared" si="1254"/>
        <v>1341.1750185000001</v>
      </c>
      <c r="K1023">
        <f t="shared" si="1255"/>
        <v>1245.6499632499999</v>
      </c>
      <c r="L1023">
        <f t="shared" si="1256"/>
        <v>7</v>
      </c>
      <c r="M1023">
        <f t="shared" si="1257"/>
        <v>10</v>
      </c>
      <c r="N1023">
        <f t="shared" si="1258"/>
        <v>30</v>
      </c>
      <c r="O1023">
        <f t="shared" si="1259"/>
        <v>0</v>
      </c>
      <c r="P1023">
        <f t="shared" si="1234"/>
        <v>35.949951000000056</v>
      </c>
      <c r="Q1023">
        <f t="shared" si="1235"/>
        <v>9.4000240000000304</v>
      </c>
      <c r="R1023">
        <f t="shared" si="1236"/>
        <v>26.549927000000025</v>
      </c>
      <c r="S1023">
        <f t="shared" si="1237"/>
        <v>35.949951000000056</v>
      </c>
      <c r="T1023">
        <f t="shared" si="1273"/>
        <v>43.065984226376067</v>
      </c>
      <c r="U1023">
        <f t="shared" si="1238"/>
        <v>12.800048999999944</v>
      </c>
      <c r="V1023">
        <f t="shared" si="1239"/>
        <v>4.0500489999999445</v>
      </c>
      <c r="W1023">
        <f t="shared" si="1240"/>
        <v>12.800048999999944</v>
      </c>
      <c r="X1023">
        <f t="shared" si="1241"/>
        <v>0</v>
      </c>
      <c r="Y1023">
        <f t="shared" si="1271"/>
        <v>9.8085124905798331</v>
      </c>
      <c r="Z1023">
        <f t="shared" si="1272"/>
        <v>7.142487907141124</v>
      </c>
      <c r="AA1023">
        <f t="shared" si="1268"/>
        <v>22.775544706052582</v>
      </c>
      <c r="AB1023">
        <f t="shared" si="1269"/>
        <v>16.584987050561022</v>
      </c>
      <c r="AC1023">
        <f t="shared" si="1270"/>
        <v>15.727830339719389</v>
      </c>
      <c r="AD1023">
        <f t="shared" si="1278"/>
        <v>38.055507711765031</v>
      </c>
      <c r="AE1023">
        <f t="shared" si="1251"/>
        <v>1279.5199951999998</v>
      </c>
      <c r="AF1023">
        <f t="shared" si="1253"/>
        <v>1284.5583293333332</v>
      </c>
      <c r="AG1023">
        <f t="shared" si="1275"/>
        <v>1266.2424988500002</v>
      </c>
      <c r="AH1023">
        <f t="shared" si="1260"/>
        <v>1295.9000000999999</v>
      </c>
      <c r="AI1023">
        <f t="shared" si="1261"/>
        <v>1354.0379837757653</v>
      </c>
      <c r="AJ1023">
        <f t="shared" si="1262"/>
        <v>1237.7620164242346</v>
      </c>
      <c r="AK1023">
        <f t="shared" si="1263"/>
        <v>0.27381375791535173</v>
      </c>
      <c r="AL1023">
        <f t="shared" si="1242"/>
        <v>0.4770494123900188</v>
      </c>
      <c r="AM1023">
        <f t="shared" si="1243"/>
        <v>353836.13605909998</v>
      </c>
      <c r="AN1023">
        <f t="shared" si="1276"/>
        <v>966510.58265504311</v>
      </c>
      <c r="AO1023">
        <f t="shared" si="1277"/>
        <v>14243265</v>
      </c>
      <c r="AP1023">
        <f t="shared" si="1279"/>
        <v>6.7857375584533683E-2</v>
      </c>
      <c r="AQ1023">
        <f t="shared" si="1280"/>
        <v>1277.2138076732394</v>
      </c>
      <c r="AR1023">
        <f t="shared" si="1281"/>
        <v>1272.2796265958611</v>
      </c>
      <c r="AS1023">
        <f t="shared" si="1282"/>
        <v>1278.5719380180731</v>
      </c>
      <c r="AT1023">
        <f t="shared" si="1283"/>
        <v>1246.8958872937801</v>
      </c>
      <c r="AU1023">
        <f t="shared" si="1284"/>
        <v>1274.5187576092494</v>
      </c>
      <c r="AV1023">
        <f t="shared" si="1285"/>
        <v>1224.754290403939</v>
      </c>
      <c r="AW1023">
        <f t="shared" si="1286"/>
        <v>49.764467205310439</v>
      </c>
      <c r="AX1023">
        <f t="shared" si="1313"/>
        <v>60.850894531577232</v>
      </c>
      <c r="AY1023">
        <f t="shared" si="1287"/>
        <v>-11.086427326266794</v>
      </c>
      <c r="AZ1023">
        <f t="shared" si="1244"/>
        <v>1263.8833416666666</v>
      </c>
      <c r="BA1023">
        <f t="shared" si="1245"/>
        <v>937445024.41431665</v>
      </c>
      <c r="BB1023">
        <f t="shared" si="1248"/>
        <v>937445024.41431665</v>
      </c>
      <c r="BC1023">
        <f t="shared" si="1249"/>
        <v>0</v>
      </c>
      <c r="BD1023">
        <f t="shared" si="1264"/>
        <v>7226541962.7539902</v>
      </c>
      <c r="BE1023">
        <f t="shared" si="1265"/>
        <v>5511065838.7286186</v>
      </c>
      <c r="BF1023">
        <f t="shared" si="1266"/>
        <v>1.3112784666751731</v>
      </c>
      <c r="BG1023">
        <f t="shared" si="1267"/>
        <v>56.733902278831728</v>
      </c>
      <c r="BH1023">
        <f t="shared" si="1288"/>
        <v>52053875</v>
      </c>
      <c r="BI1023">
        <f t="shared" si="1289"/>
        <v>4.0632204839141659</v>
      </c>
      <c r="BJ1023">
        <f t="shared" si="1250"/>
        <v>1159.997599999997</v>
      </c>
      <c r="BK1023">
        <f t="shared" si="1290"/>
        <v>1.0023847255369905E-2</v>
      </c>
      <c r="BL1023">
        <f t="shared" si="1291"/>
        <v>1.01002384725537</v>
      </c>
      <c r="BM1023">
        <f t="shared" si="1292"/>
        <v>30.641407830852472</v>
      </c>
      <c r="BN1023">
        <f t="shared" si="1293"/>
        <v>1261.0250245</v>
      </c>
      <c r="BO1023">
        <f t="shared" si="1252"/>
        <v>1281.1000245</v>
      </c>
      <c r="BP1023">
        <f t="shared" si="1294"/>
        <v>1191.4102953529411</v>
      </c>
      <c r="BQ1023">
        <f t="shared" si="1295"/>
        <v>89.68972914705887</v>
      </c>
      <c r="BR1023">
        <f t="shared" si="1296"/>
        <v>1.9000249999999141</v>
      </c>
      <c r="BS1023">
        <f t="shared" si="1297"/>
        <v>22.850097999999889</v>
      </c>
      <c r="BT1023">
        <f t="shared" si="1298"/>
        <v>4.5</v>
      </c>
      <c r="BU1023">
        <f t="shared" si="1299"/>
        <v>43.300048999999944</v>
      </c>
      <c r="BV1023">
        <f t="shared" si="1300"/>
        <v>1273.1266602666667</v>
      </c>
      <c r="BW1023">
        <f t="shared" si="1301"/>
        <v>1276.3928514285715</v>
      </c>
      <c r="BX1023">
        <f t="shared" si="1302"/>
        <v>1288.5809083090908</v>
      </c>
      <c r="BY1023">
        <f t="shared" si="1303"/>
        <v>1280.5592855809525</v>
      </c>
      <c r="BZ1023">
        <f t="shared" si="1304"/>
        <v>1375</v>
      </c>
      <c r="CA1023">
        <f t="shared" si="1305"/>
        <v>1220.1999510000001</v>
      </c>
      <c r="CB1023">
        <f t="shared" si="1306"/>
        <v>1290.2156609066667</v>
      </c>
      <c r="CC1023">
        <f t="shared" si="1307"/>
        <v>1297.2659695555556</v>
      </c>
      <c r="CD1023">
        <f t="shared" si="1308"/>
        <v>1300.4975400498811</v>
      </c>
      <c r="CE1023">
        <f t="shared" si="1309"/>
        <v>1239.4296398005818</v>
      </c>
      <c r="CF1023">
        <f t="shared" si="1310"/>
        <v>1257</v>
      </c>
      <c r="CG1023">
        <f t="shared" si="1311"/>
        <v>1290</v>
      </c>
      <c r="CH1023">
        <f t="shared" si="1312"/>
        <v>1235.25</v>
      </c>
    </row>
    <row r="1024" spans="1:86">
      <c r="A1024" s="1">
        <v>40968</v>
      </c>
      <c r="B1024">
        <v>1275.1999510000001</v>
      </c>
      <c r="C1024">
        <v>1291.8000489999999</v>
      </c>
      <c r="D1024">
        <v>1239</v>
      </c>
      <c r="E1024">
        <v>1254.8000489999999</v>
      </c>
      <c r="F1024">
        <v>736509</v>
      </c>
      <c r="G1024">
        <f t="shared" si="1246"/>
        <v>-295718.56478881405</v>
      </c>
      <c r="H1024">
        <f t="shared" si="1274"/>
        <v>22677389.656093799</v>
      </c>
      <c r="I1024">
        <f t="shared" si="1247"/>
        <v>1265.2000122499999</v>
      </c>
      <c r="J1024">
        <f t="shared" si="1254"/>
        <v>1341.1750185000001</v>
      </c>
      <c r="K1024">
        <f t="shared" si="1255"/>
        <v>1263.78750625</v>
      </c>
      <c r="L1024">
        <f t="shared" si="1256"/>
        <v>8</v>
      </c>
      <c r="M1024">
        <f t="shared" si="1257"/>
        <v>2</v>
      </c>
      <c r="N1024">
        <f t="shared" si="1258"/>
        <v>20</v>
      </c>
      <c r="O1024">
        <f t="shared" si="1259"/>
        <v>80</v>
      </c>
      <c r="P1024">
        <f t="shared" si="1234"/>
        <v>52.800048999999944</v>
      </c>
      <c r="Q1024">
        <f t="shared" si="1235"/>
        <v>37</v>
      </c>
      <c r="R1024">
        <f t="shared" si="1236"/>
        <v>15.800048999999944</v>
      </c>
      <c r="S1024">
        <f t="shared" si="1237"/>
        <v>52.800048999999944</v>
      </c>
      <c r="T1024">
        <f t="shared" si="1273"/>
        <v>43.761274567349197</v>
      </c>
      <c r="U1024">
        <f t="shared" si="1238"/>
        <v>30.199951000000056</v>
      </c>
      <c r="V1024">
        <f t="shared" si="1239"/>
        <v>-8.75</v>
      </c>
      <c r="W1024">
        <f t="shared" si="1240"/>
        <v>30.199951000000056</v>
      </c>
      <c r="X1024">
        <f t="shared" si="1241"/>
        <v>0</v>
      </c>
      <c r="Y1024">
        <f t="shared" si="1271"/>
        <v>11.265043812681276</v>
      </c>
      <c r="Z1024">
        <f t="shared" si="1272"/>
        <v>6.6323101994881863</v>
      </c>
      <c r="AA1024">
        <f t="shared" si="1268"/>
        <v>25.742037735542233</v>
      </c>
      <c r="AB1024">
        <f t="shared" si="1269"/>
        <v>15.155660489917794</v>
      </c>
      <c r="AC1024">
        <f t="shared" si="1270"/>
        <v>25.885019707622824</v>
      </c>
      <c r="AD1024">
        <f t="shared" si="1278"/>
        <v>35.489279421735141</v>
      </c>
      <c r="AE1024">
        <f t="shared" si="1251"/>
        <v>1269.2100097999999</v>
      </c>
      <c r="AF1024">
        <f t="shared" si="1253"/>
        <v>1275.4000041666666</v>
      </c>
      <c r="AG1024">
        <f t="shared" si="1275"/>
        <v>1269.6475037499999</v>
      </c>
      <c r="AH1024">
        <f t="shared" si="1260"/>
        <v>1294.6100099</v>
      </c>
      <c r="AI1024">
        <f t="shared" si="1261"/>
        <v>1355.6915466479502</v>
      </c>
      <c r="AJ1024">
        <f t="shared" si="1262"/>
        <v>1233.5284731520499</v>
      </c>
      <c r="AK1024">
        <f t="shared" si="1263"/>
        <v>0.1741244325247264</v>
      </c>
      <c r="AL1024">
        <f t="shared" si="1242"/>
        <v>-0.40151385086782926</v>
      </c>
      <c r="AM1024">
        <f t="shared" si="1243"/>
        <v>-295718.56478881405</v>
      </c>
      <c r="AN1024">
        <f t="shared" si="1276"/>
        <v>773482.24820715061</v>
      </c>
      <c r="AO1024">
        <f t="shared" si="1277"/>
        <v>13934350</v>
      </c>
      <c r="AP1024">
        <f t="shared" si="1279"/>
        <v>5.5509029714852193E-2</v>
      </c>
      <c r="AQ1024">
        <f t="shared" si="1280"/>
        <v>1269.593129724338</v>
      </c>
      <c r="AR1024">
        <f t="shared" si="1281"/>
        <v>1284.4691969810408</v>
      </c>
      <c r="AS1024">
        <f t="shared" si="1282"/>
        <v>1274.2929979948199</v>
      </c>
      <c r="AT1024">
        <f t="shared" si="1283"/>
        <v>1247.6072618473399</v>
      </c>
      <c r="AU1024">
        <f t="shared" si="1284"/>
        <v>1271.560951317862</v>
      </c>
      <c r="AV1024">
        <f t="shared" si="1285"/>
        <v>1226.8574935056633</v>
      </c>
      <c r="AW1024">
        <f t="shared" si="1286"/>
        <v>44.703457812198621</v>
      </c>
      <c r="AX1024">
        <f t="shared" si="1313"/>
        <v>57.621407187701507</v>
      </c>
      <c r="AY1024">
        <f t="shared" si="1287"/>
        <v>-12.917949375502886</v>
      </c>
      <c r="AZ1024">
        <f t="shared" si="1244"/>
        <v>1261.8666993333334</v>
      </c>
      <c r="BA1024">
        <f t="shared" si="1245"/>
        <v>929376180.85929406</v>
      </c>
      <c r="BB1024">
        <f t="shared" si="1248"/>
        <v>0</v>
      </c>
      <c r="BC1024">
        <f t="shared" si="1249"/>
        <v>929376180.85929406</v>
      </c>
      <c r="BD1024">
        <f t="shared" si="1264"/>
        <v>6572831278.9179783</v>
      </c>
      <c r="BE1024">
        <f t="shared" si="1265"/>
        <v>6440442019.5879126</v>
      </c>
      <c r="BF1024">
        <f t="shared" si="1266"/>
        <v>1.0205559275166856</v>
      </c>
      <c r="BG1024">
        <f t="shared" si="1267"/>
        <v>50.508670095114596</v>
      </c>
      <c r="BH1024">
        <f t="shared" si="1288"/>
        <v>51317366</v>
      </c>
      <c r="BI1024">
        <f t="shared" si="1289"/>
        <v>3.6437367867772052</v>
      </c>
      <c r="BJ1024">
        <f t="shared" si="1250"/>
        <v>-1579.9927000000025</v>
      </c>
      <c r="BK1024">
        <f t="shared" si="1290"/>
        <v>-1.1657157592762923E-2</v>
      </c>
      <c r="BL1024">
        <f t="shared" si="1291"/>
        <v>0.98834284240723702</v>
      </c>
      <c r="BM1024">
        <f t="shared" si="1292"/>
        <v>32.19279651780073</v>
      </c>
      <c r="BN1024">
        <f t="shared" si="1293"/>
        <v>1265.4000245</v>
      </c>
      <c r="BO1024">
        <f t="shared" si="1252"/>
        <v>1273.1450196000001</v>
      </c>
      <c r="BP1024">
        <f t="shared" si="1294"/>
        <v>1199.6536784264706</v>
      </c>
      <c r="BQ1024">
        <f t="shared" si="1295"/>
        <v>73.491341173529463</v>
      </c>
      <c r="BR1024">
        <f t="shared" si="1296"/>
        <v>-48</v>
      </c>
      <c r="BS1024">
        <f t="shared" si="1297"/>
        <v>-36.300048999999944</v>
      </c>
      <c r="BT1024">
        <f t="shared" si="1298"/>
        <v>-33.099975000000086</v>
      </c>
      <c r="BU1024">
        <f t="shared" si="1299"/>
        <v>-0.8000489999999445</v>
      </c>
      <c r="BV1024">
        <f t="shared" si="1300"/>
        <v>1264.8866782</v>
      </c>
      <c r="BW1024">
        <f t="shared" si="1301"/>
        <v>1267.8904856190477</v>
      </c>
      <c r="BX1024">
        <f t="shared" si="1302"/>
        <v>1281.1081899272724</v>
      </c>
      <c r="BY1024">
        <f t="shared" si="1303"/>
        <v>1279.4695284523809</v>
      </c>
      <c r="BZ1024">
        <f t="shared" si="1304"/>
        <v>1375</v>
      </c>
      <c r="CA1024">
        <f t="shared" si="1305"/>
        <v>1235.25</v>
      </c>
      <c r="CB1024">
        <f t="shared" si="1306"/>
        <v>1275.5261774266667</v>
      </c>
      <c r="CC1024">
        <f t="shared" si="1307"/>
        <v>1287.7463847833333</v>
      </c>
      <c r="CD1024">
        <f t="shared" si="1308"/>
        <v>1312.4258852753171</v>
      </c>
      <c r="CE1024">
        <f t="shared" si="1309"/>
        <v>1249.9472780916392</v>
      </c>
      <c r="CF1024">
        <f t="shared" si="1310"/>
        <v>1269.599976</v>
      </c>
      <c r="CG1024">
        <f t="shared" si="1311"/>
        <v>1279</v>
      </c>
      <c r="CH1024">
        <f t="shared" si="1312"/>
        <v>1243.0500489999999</v>
      </c>
    </row>
    <row r="1025" spans="1:86">
      <c r="A1025" s="1">
        <v>40969</v>
      </c>
      <c r="B1025">
        <v>1267.900024</v>
      </c>
      <c r="C1025">
        <v>1322</v>
      </c>
      <c r="D1025">
        <v>1247.75</v>
      </c>
      <c r="E1025">
        <v>1315.0500489999999</v>
      </c>
      <c r="F1025">
        <v>1543242</v>
      </c>
      <c r="G1025">
        <f t="shared" si="1246"/>
        <v>1254340.8207099775</v>
      </c>
      <c r="H1025">
        <f t="shared" si="1274"/>
        <v>23931730.476803776</v>
      </c>
      <c r="I1025">
        <f t="shared" si="1247"/>
        <v>1288.17501825</v>
      </c>
      <c r="J1025">
        <f t="shared" si="1254"/>
        <v>1341.1750185000001</v>
      </c>
      <c r="K1025">
        <f t="shared" si="1255"/>
        <v>1263.78750625</v>
      </c>
      <c r="L1025">
        <f t="shared" si="1256"/>
        <v>9</v>
      </c>
      <c r="M1025">
        <f t="shared" si="1257"/>
        <v>3</v>
      </c>
      <c r="N1025">
        <f t="shared" si="1258"/>
        <v>10</v>
      </c>
      <c r="O1025">
        <f t="shared" si="1259"/>
        <v>70</v>
      </c>
      <c r="P1025">
        <f t="shared" si="1234"/>
        <v>74.25</v>
      </c>
      <c r="Q1025">
        <f t="shared" si="1235"/>
        <v>6.9499510000000555</v>
      </c>
      <c r="R1025">
        <f t="shared" si="1236"/>
        <v>67.300048999999944</v>
      </c>
      <c r="S1025">
        <f t="shared" si="1237"/>
        <v>74.25</v>
      </c>
      <c r="T1025">
        <f t="shared" si="1273"/>
        <v>45.939040669681397</v>
      </c>
      <c r="U1025">
        <f t="shared" si="1238"/>
        <v>14.699951000000056</v>
      </c>
      <c r="V1025">
        <f t="shared" si="1239"/>
        <v>-58.90002400000003</v>
      </c>
      <c r="W1025">
        <f t="shared" si="1240"/>
        <v>14.699951000000056</v>
      </c>
      <c r="X1025">
        <f t="shared" si="1241"/>
        <v>0</v>
      </c>
      <c r="Y1025">
        <f t="shared" si="1271"/>
        <v>11.510394326061189</v>
      </c>
      <c r="Z1025">
        <f t="shared" si="1272"/>
        <v>6.1585737566676011</v>
      </c>
      <c r="AA1025">
        <f t="shared" si="1268"/>
        <v>25.055800378647781</v>
      </c>
      <c r="AB1025">
        <f t="shared" si="1269"/>
        <v>13.405969447533769</v>
      </c>
      <c r="AC1025">
        <f t="shared" si="1270"/>
        <v>30.289378215725744</v>
      </c>
      <c r="AD1025">
        <f t="shared" si="1278"/>
        <v>34.430247056631522</v>
      </c>
      <c r="AE1025">
        <f t="shared" si="1251"/>
        <v>1276.3400148000001</v>
      </c>
      <c r="AF1025">
        <f t="shared" si="1253"/>
        <v>1276.8500163333331</v>
      </c>
      <c r="AG1025">
        <f t="shared" si="1275"/>
        <v>1274.6600037500002</v>
      </c>
      <c r="AH1025">
        <f t="shared" si="1260"/>
        <v>1295.8350098999999</v>
      </c>
      <c r="AI1025">
        <f t="shared" si="1261"/>
        <v>1358.0060563337961</v>
      </c>
      <c r="AJ1025">
        <f t="shared" si="1262"/>
        <v>1233.6639634662038</v>
      </c>
      <c r="AK1025">
        <f t="shared" si="1263"/>
        <v>0.65453366319369788</v>
      </c>
      <c r="AL1025">
        <f t="shared" si="1242"/>
        <v>0.81279593265993122</v>
      </c>
      <c r="AM1025">
        <f t="shared" si="1243"/>
        <v>1254340.8207099775</v>
      </c>
      <c r="AN1025">
        <f t="shared" si="1276"/>
        <v>1564452.2520746312</v>
      </c>
      <c r="AO1025">
        <f t="shared" si="1277"/>
        <v>14437377</v>
      </c>
      <c r="AP1025">
        <f t="shared" si="1279"/>
        <v>0.1083612523296047</v>
      </c>
      <c r="AQ1025">
        <f t="shared" si="1280"/>
        <v>1285.0484822780631</v>
      </c>
      <c r="AR1025">
        <f t="shared" si="1281"/>
        <v>1297.6022398064442</v>
      </c>
      <c r="AS1025">
        <f t="shared" si="1282"/>
        <v>1281.6292671757524</v>
      </c>
      <c r="AT1025">
        <f t="shared" si="1283"/>
        <v>1253.6771126910794</v>
      </c>
      <c r="AU1025">
        <f t="shared" si="1284"/>
        <v>1278.0843159701826</v>
      </c>
      <c r="AV1025">
        <f t="shared" si="1285"/>
        <v>1233.0309723902669</v>
      </c>
      <c r="AW1025">
        <f t="shared" si="1286"/>
        <v>45.05334357991569</v>
      </c>
      <c r="AX1025">
        <f t="shared" si="1313"/>
        <v>55.107794466144341</v>
      </c>
      <c r="AY1025">
        <f t="shared" si="1287"/>
        <v>-10.054450886228651</v>
      </c>
      <c r="AZ1025">
        <f t="shared" si="1244"/>
        <v>1294.9333496666666</v>
      </c>
      <c r="BA1025">
        <f t="shared" si="1245"/>
        <v>1998395532.4062858</v>
      </c>
      <c r="BB1025">
        <f t="shared" si="1248"/>
        <v>1998395532.4062858</v>
      </c>
      <c r="BC1025">
        <f t="shared" si="1249"/>
        <v>0</v>
      </c>
      <c r="BD1025">
        <f t="shared" si="1264"/>
        <v>7884124075.4543133</v>
      </c>
      <c r="BE1025">
        <f t="shared" si="1265"/>
        <v>6440442019.5879126</v>
      </c>
      <c r="BF1025">
        <f t="shared" si="1266"/>
        <v>1.2241588467803293</v>
      </c>
      <c r="BG1025">
        <f t="shared" si="1267"/>
        <v>55.039182500494952</v>
      </c>
      <c r="BH1025">
        <f t="shared" si="1288"/>
        <v>52860608</v>
      </c>
      <c r="BI1025">
        <f t="shared" si="1289"/>
        <v>3.6538695773860779</v>
      </c>
      <c r="BJ1025">
        <f t="shared" si="1250"/>
        <v>5925</v>
      </c>
      <c r="BK1025">
        <f t="shared" si="1290"/>
        <v>4.8015618144114369E-2</v>
      </c>
      <c r="BL1025">
        <f t="shared" si="1291"/>
        <v>1.0480156181441145</v>
      </c>
      <c r="BM1025">
        <f t="shared" si="1292"/>
        <v>32.767018541147408</v>
      </c>
      <c r="BN1025">
        <f t="shared" si="1293"/>
        <v>1284.875</v>
      </c>
      <c r="BO1025">
        <f t="shared" si="1252"/>
        <v>1272.2200195999999</v>
      </c>
      <c r="BP1025">
        <f t="shared" si="1294"/>
        <v>1208.5147076617648</v>
      </c>
      <c r="BQ1025">
        <f t="shared" si="1295"/>
        <v>63.705311938235127</v>
      </c>
      <c r="BR1025">
        <f t="shared" si="1296"/>
        <v>-44.549927000000025</v>
      </c>
      <c r="BS1025">
        <f t="shared" si="1297"/>
        <v>-31.449951000000056</v>
      </c>
      <c r="BT1025">
        <f t="shared" si="1298"/>
        <v>-53</v>
      </c>
      <c r="BU1025">
        <f t="shared" si="1299"/>
        <v>-32.09997599999997</v>
      </c>
      <c r="BV1025">
        <f t="shared" si="1300"/>
        <v>1280.1666912666667</v>
      </c>
      <c r="BW1025">
        <f t="shared" si="1301"/>
        <v>1279.2190698571428</v>
      </c>
      <c r="BX1025">
        <f t="shared" si="1302"/>
        <v>1284.8245606727269</v>
      </c>
      <c r="BY1025">
        <f t="shared" si="1303"/>
        <v>1283.7935803809526</v>
      </c>
      <c r="BZ1025">
        <f t="shared" si="1304"/>
        <v>1375</v>
      </c>
      <c r="CA1025">
        <f t="shared" si="1305"/>
        <v>1235.25</v>
      </c>
      <c r="CB1025">
        <f t="shared" si="1306"/>
        <v>1273.9988359433332</v>
      </c>
      <c r="CC1025">
        <f t="shared" si="1307"/>
        <v>1275.7468172444444</v>
      </c>
      <c r="CD1025">
        <f t="shared" si="1308"/>
        <v>1317.123169206865</v>
      </c>
      <c r="CE1025">
        <f t="shared" si="1309"/>
        <v>1256.6260508669288</v>
      </c>
      <c r="CF1025">
        <f t="shared" si="1310"/>
        <v>1254.8000489999999</v>
      </c>
      <c r="CG1025">
        <f t="shared" si="1311"/>
        <v>1291.8000489999999</v>
      </c>
      <c r="CH1025">
        <f t="shared" si="1312"/>
        <v>1239</v>
      </c>
    </row>
    <row r="1026" spans="1:86">
      <c r="A1026" s="1">
        <v>40970</v>
      </c>
      <c r="B1026">
        <v>1334</v>
      </c>
      <c r="C1026">
        <v>1336.6999510000001</v>
      </c>
      <c r="D1026">
        <v>1306.650024</v>
      </c>
      <c r="E1026">
        <v>1330.5500489999999</v>
      </c>
      <c r="F1026">
        <v>924123</v>
      </c>
      <c r="G1026">
        <f t="shared" si="1246"/>
        <v>545868.11199670483</v>
      </c>
      <c r="H1026">
        <f t="shared" si="1274"/>
        <v>24477598.588800482</v>
      </c>
      <c r="I1026">
        <f t="shared" si="1247"/>
        <v>1326.9750060000001</v>
      </c>
      <c r="J1026">
        <f t="shared" si="1254"/>
        <v>1341.1750185000001</v>
      </c>
      <c r="K1026">
        <f t="shared" si="1255"/>
        <v>1263.78750625</v>
      </c>
      <c r="L1026">
        <f t="shared" si="1256"/>
        <v>10</v>
      </c>
      <c r="M1026">
        <f t="shared" si="1257"/>
        <v>4</v>
      </c>
      <c r="N1026">
        <f t="shared" si="1258"/>
        <v>0</v>
      </c>
      <c r="O1026">
        <f t="shared" si="1259"/>
        <v>60</v>
      </c>
      <c r="P1026">
        <f t="shared" si="1234"/>
        <v>30.049927000000025</v>
      </c>
      <c r="Q1026">
        <f t="shared" si="1235"/>
        <v>6.149902000000111</v>
      </c>
      <c r="R1026">
        <f t="shared" si="1236"/>
        <v>23.900024999999914</v>
      </c>
      <c r="S1026">
        <f t="shared" si="1237"/>
        <v>30.049927000000025</v>
      </c>
      <c r="T1026">
        <f t="shared" si="1273"/>
        <v>44.804103978989872</v>
      </c>
      <c r="U1026">
        <f t="shared" si="1238"/>
        <v>-2.7999270000000251</v>
      </c>
      <c r="V1026">
        <f t="shared" si="1239"/>
        <v>-2.4499519999999393</v>
      </c>
      <c r="W1026">
        <f t="shared" si="1240"/>
        <v>0</v>
      </c>
      <c r="X1026">
        <f t="shared" si="1241"/>
        <v>0</v>
      </c>
      <c r="Y1026">
        <f t="shared" si="1271"/>
        <v>10.688223302771105</v>
      </c>
      <c r="Z1026">
        <f t="shared" si="1272"/>
        <v>5.7186756311913438</v>
      </c>
      <c r="AA1026">
        <f t="shared" si="1268"/>
        <v>23.855455981851943</v>
      </c>
      <c r="AB1026">
        <f t="shared" si="1269"/>
        <v>12.763731719471547</v>
      </c>
      <c r="AC1026">
        <f t="shared" si="1270"/>
        <v>30.289378215725737</v>
      </c>
      <c r="AD1026">
        <f t="shared" si="1278"/>
        <v>34.238682832731072</v>
      </c>
      <c r="AE1026">
        <f t="shared" si="1251"/>
        <v>1285.4000246000001</v>
      </c>
      <c r="AF1026">
        <f t="shared" si="1253"/>
        <v>1285.3750204999999</v>
      </c>
      <c r="AG1026">
        <f t="shared" si="1275"/>
        <v>1280.3050050000002</v>
      </c>
      <c r="AH1026">
        <f t="shared" si="1260"/>
        <v>1292.9300171999998</v>
      </c>
      <c r="AI1026">
        <f t="shared" si="1261"/>
        <v>1344.7677283716712</v>
      </c>
      <c r="AJ1026">
        <f t="shared" si="1262"/>
        <v>1241.0923060283285</v>
      </c>
      <c r="AK1026">
        <f t="shared" si="1263"/>
        <v>0.86286355000719028</v>
      </c>
      <c r="AL1026">
        <f t="shared" si="1242"/>
        <v>0.59068772446601248</v>
      </c>
      <c r="AM1026">
        <f t="shared" si="1243"/>
        <v>545868.11199670483</v>
      </c>
      <c r="AN1026">
        <f t="shared" si="1276"/>
        <v>2160118.4700393369</v>
      </c>
      <c r="AO1026">
        <f t="shared" si="1277"/>
        <v>14741634</v>
      </c>
      <c r="AP1026">
        <f t="shared" si="1279"/>
        <v>0.14653182069500145</v>
      </c>
      <c r="AQ1026">
        <f t="shared" si="1280"/>
        <v>1300.5190149635216</v>
      </c>
      <c r="AR1026">
        <f t="shared" si="1281"/>
        <v>1302.6175874966077</v>
      </c>
      <c r="AS1026">
        <f t="shared" si="1282"/>
        <v>1290.4350079041169</v>
      </c>
      <c r="AT1026">
        <f t="shared" si="1283"/>
        <v>1260.5956769588822</v>
      </c>
      <c r="AU1026">
        <f t="shared" si="1284"/>
        <v>1285.9541759246551</v>
      </c>
      <c r="AV1026">
        <f t="shared" si="1285"/>
        <v>1239.8573077529481</v>
      </c>
      <c r="AW1026">
        <f t="shared" si="1286"/>
        <v>46.096868171707001</v>
      </c>
      <c r="AX1026">
        <f t="shared" si="1313"/>
        <v>53.305609207256872</v>
      </c>
      <c r="AY1026">
        <f t="shared" si="1287"/>
        <v>-7.2087410355498704</v>
      </c>
      <c r="AZ1026">
        <f t="shared" si="1244"/>
        <v>1324.6333413333334</v>
      </c>
      <c r="BA1026">
        <f t="shared" si="1245"/>
        <v>1224124137.292984</v>
      </c>
      <c r="BB1026">
        <f t="shared" si="1248"/>
        <v>1224124137.292984</v>
      </c>
      <c r="BC1026">
        <f t="shared" si="1249"/>
        <v>0</v>
      </c>
      <c r="BD1026">
        <f t="shared" si="1264"/>
        <v>9108248212.7472973</v>
      </c>
      <c r="BE1026">
        <f t="shared" si="1265"/>
        <v>5650324210.3614931</v>
      </c>
      <c r="BF1026">
        <f t="shared" si="1266"/>
        <v>1.6119868300733446</v>
      </c>
      <c r="BG1026">
        <f t="shared" si="1267"/>
        <v>61.714967759928562</v>
      </c>
      <c r="BH1026">
        <f t="shared" si="1288"/>
        <v>53784731</v>
      </c>
      <c r="BI1026">
        <f t="shared" si="1289"/>
        <v>3.7179172057509202</v>
      </c>
      <c r="BJ1026">
        <f t="shared" si="1250"/>
        <v>1450</v>
      </c>
      <c r="BK1026">
        <f t="shared" si="1290"/>
        <v>1.1786623643553814E-2</v>
      </c>
      <c r="BL1026">
        <f t="shared" si="1291"/>
        <v>1.0117866236435538</v>
      </c>
      <c r="BM1026">
        <f t="shared" si="1292"/>
        <v>27.320872665401698</v>
      </c>
      <c r="BN1026">
        <f t="shared" si="1293"/>
        <v>1321.6749875</v>
      </c>
      <c r="BO1026">
        <f t="shared" si="1252"/>
        <v>1279.1200073</v>
      </c>
      <c r="BP1026">
        <f t="shared" si="1294"/>
        <v>1218.1073545294119</v>
      </c>
      <c r="BQ1026">
        <f t="shared" si="1295"/>
        <v>61.012652770588147</v>
      </c>
      <c r="BR1026">
        <f t="shared" si="1296"/>
        <v>9</v>
      </c>
      <c r="BS1026">
        <f t="shared" si="1297"/>
        <v>-11.400024999999914</v>
      </c>
      <c r="BT1026">
        <f t="shared" si="1298"/>
        <v>-29.400024999999914</v>
      </c>
      <c r="BU1026">
        <f t="shared" si="1299"/>
        <v>-25</v>
      </c>
      <c r="BV1026">
        <f t="shared" si="1300"/>
        <v>1298.2367026666666</v>
      </c>
      <c r="BW1026">
        <f t="shared" si="1301"/>
        <v>1294.5619363333335</v>
      </c>
      <c r="BX1026">
        <f t="shared" si="1302"/>
        <v>1291.1363859636363</v>
      </c>
      <c r="BY1026">
        <f t="shared" si="1303"/>
        <v>1289.1164418333333</v>
      </c>
      <c r="BZ1026">
        <f t="shared" si="1304"/>
        <v>1366.099976</v>
      </c>
      <c r="CA1026">
        <f t="shared" si="1305"/>
        <v>1235.25</v>
      </c>
      <c r="CB1026">
        <f t="shared" si="1306"/>
        <v>1268.05584122</v>
      </c>
      <c r="CC1026">
        <f t="shared" si="1307"/>
        <v>1275.8948667027778</v>
      </c>
      <c r="CD1026">
        <f t="shared" si="1308"/>
        <v>1300.467467954762</v>
      </c>
      <c r="CE1026">
        <f t="shared" si="1309"/>
        <v>1264.6196306497411</v>
      </c>
      <c r="CF1026">
        <f t="shared" si="1310"/>
        <v>1315.0500489999999</v>
      </c>
      <c r="CG1026">
        <f t="shared" si="1311"/>
        <v>1322</v>
      </c>
      <c r="CH1026">
        <f t="shared" si="1312"/>
        <v>1247.75</v>
      </c>
    </row>
    <row r="1027" spans="1:86">
      <c r="A1027" s="1">
        <v>40973</v>
      </c>
      <c r="B1027">
        <v>1320.6999510000001</v>
      </c>
      <c r="C1027">
        <v>1333.900024</v>
      </c>
      <c r="D1027">
        <v>1309.099976</v>
      </c>
      <c r="E1027">
        <v>1315.1999510000001</v>
      </c>
      <c r="F1027">
        <v>547959</v>
      </c>
      <c r="G1027">
        <f t="shared" si="1246"/>
        <v>-278400.15067639883</v>
      </c>
      <c r="H1027">
        <f t="shared" si="1274"/>
        <v>24199198.438124083</v>
      </c>
      <c r="I1027">
        <f t="shared" si="1247"/>
        <v>1319.7249755</v>
      </c>
      <c r="J1027">
        <f t="shared" si="1254"/>
        <v>1326.9750060000001</v>
      </c>
      <c r="K1027">
        <f t="shared" si="1255"/>
        <v>1263.78750625</v>
      </c>
      <c r="L1027">
        <f t="shared" si="1256"/>
        <v>2</v>
      </c>
      <c r="M1027">
        <f t="shared" si="1257"/>
        <v>5</v>
      </c>
      <c r="N1027">
        <f t="shared" si="1258"/>
        <v>80</v>
      </c>
      <c r="O1027">
        <f t="shared" si="1259"/>
        <v>50</v>
      </c>
      <c r="P1027">
        <f t="shared" ref="P1027:P1090" si="1314">(C1027-D1027)</f>
        <v>24.800048000000061</v>
      </c>
      <c r="Q1027">
        <f t="shared" ref="Q1027:Q1090" si="1315">(C1027-E1027)</f>
        <v>18.700072999999975</v>
      </c>
      <c r="R1027">
        <f t="shared" ref="R1027:R1090" si="1316">(E1027-D1027)</f>
        <v>6.0999750000000859</v>
      </c>
      <c r="S1027">
        <f t="shared" ref="S1027:S1090" si="1317">MAX(P1027:R1027)</f>
        <v>24.800048000000061</v>
      </c>
      <c r="T1027">
        <f t="shared" si="1273"/>
        <v>43.375242837633451</v>
      </c>
      <c r="U1027">
        <f t="shared" ref="U1027:U1090" si="1318">(C1028-C1027)</f>
        <v>16.09997599999997</v>
      </c>
      <c r="V1027">
        <f t="shared" ref="V1027:V1090" si="1319">D1027-D1028</f>
        <v>8.75</v>
      </c>
      <c r="W1027">
        <f t="shared" ref="W1027:W1090" si="1320">IF(AND(U1027&gt;V1027,U1027&gt;0),U1027,)</f>
        <v>16.09997599999997</v>
      </c>
      <c r="X1027">
        <f t="shared" ref="X1027:X1090" si="1321">IF(AND(V1027&gt;U1027,V1027&gt;0),V1027,)</f>
        <v>0</v>
      </c>
      <c r="Y1027">
        <f t="shared" si="1271"/>
        <v>11.074777066858882</v>
      </c>
      <c r="Z1027">
        <f t="shared" si="1272"/>
        <v>5.3101988003919613</v>
      </c>
      <c r="AA1027">
        <f t="shared" si="1268"/>
        <v>25.532484298278391</v>
      </c>
      <c r="AB1027">
        <f t="shared" si="1269"/>
        <v>12.242464717188165</v>
      </c>
      <c r="AC1027">
        <f t="shared" si="1270"/>
        <v>35.182097997402373</v>
      </c>
      <c r="AD1027">
        <f t="shared" si="1278"/>
        <v>34.039435176311493</v>
      </c>
      <c r="AE1027">
        <f t="shared" si="1251"/>
        <v>1297.0400148000001</v>
      </c>
      <c r="AF1027">
        <f t="shared" si="1253"/>
        <v>1290.366679</v>
      </c>
      <c r="AG1027">
        <f t="shared" si="1275"/>
        <v>1284.0225037499999</v>
      </c>
      <c r="AH1027">
        <f t="shared" si="1260"/>
        <v>1292.2950073999998</v>
      </c>
      <c r="AI1027">
        <f t="shared" si="1261"/>
        <v>1342.8546043349286</v>
      </c>
      <c r="AJ1027">
        <f t="shared" si="1262"/>
        <v>1241.735410465071</v>
      </c>
      <c r="AK1027">
        <f t="shared" si="1263"/>
        <v>0.7265143018196859</v>
      </c>
      <c r="AL1027">
        <f t="shared" ref="AL1027:AL1090" si="1322">(R1027-Q1027)/P1027</f>
        <v>-0.50806748438550842</v>
      </c>
      <c r="AM1027">
        <f t="shared" ref="AM1027:AM1090" si="1323">AL1027*F1027</f>
        <v>-278400.15067639883</v>
      </c>
      <c r="AN1027">
        <f t="shared" si="1276"/>
        <v>1581641.6314386942</v>
      </c>
      <c r="AO1027">
        <f t="shared" si="1277"/>
        <v>14641849</v>
      </c>
      <c r="AP1027">
        <f t="shared" si="1279"/>
        <v>0.10802198762182934</v>
      </c>
      <c r="AQ1027">
        <f t="shared" si="1280"/>
        <v>1305.5105332159242</v>
      </c>
      <c r="AR1027">
        <f t="shared" si="1281"/>
        <v>1310.8775682200744</v>
      </c>
      <c r="AS1027">
        <f t="shared" si="1282"/>
        <v>1294.8926976613759</v>
      </c>
      <c r="AT1027">
        <f t="shared" si="1283"/>
        <v>1265.5100616225827</v>
      </c>
      <c r="AU1027">
        <f t="shared" si="1284"/>
        <v>1290.3410421859569</v>
      </c>
      <c r="AV1027">
        <f t="shared" si="1285"/>
        <v>1245.1312927802419</v>
      </c>
      <c r="AW1027">
        <f t="shared" si="1286"/>
        <v>45.209749405715002</v>
      </c>
      <c r="AX1027">
        <f t="shared" si="1313"/>
        <v>51.686437246948501</v>
      </c>
      <c r="AY1027">
        <f t="shared" si="1287"/>
        <v>-6.4766878412334989</v>
      </c>
      <c r="AZ1027">
        <f t="shared" ref="AZ1027:AZ1090" si="1324">AVERAGE(C1027:E1027)</f>
        <v>1319.3999836666667</v>
      </c>
      <c r="BA1027">
        <f t="shared" ref="BA1027:BA1090" si="1325">AZ1027*F1027</f>
        <v>722977095.65000296</v>
      </c>
      <c r="BB1027">
        <f t="shared" si="1248"/>
        <v>0</v>
      </c>
      <c r="BC1027">
        <f t="shared" si="1249"/>
        <v>722977095.65000296</v>
      </c>
      <c r="BD1027">
        <f t="shared" si="1264"/>
        <v>9108248212.7472973</v>
      </c>
      <c r="BE1027">
        <f t="shared" si="1265"/>
        <v>5584918453.85145</v>
      </c>
      <c r="BF1027">
        <f t="shared" si="1266"/>
        <v>1.6308650319623024</v>
      </c>
      <c r="BG1027">
        <f t="shared" si="1267"/>
        <v>61.989688264086929</v>
      </c>
      <c r="BH1027">
        <f t="shared" si="1288"/>
        <v>53236772</v>
      </c>
      <c r="BI1027">
        <f t="shared" si="1289"/>
        <v>3.6309222704351587</v>
      </c>
      <c r="BJ1027">
        <f t="shared" si="1250"/>
        <v>-1635.0097999999889</v>
      </c>
      <c r="BK1027">
        <f t="shared" si="1290"/>
        <v>-1.1536655845104471E-2</v>
      </c>
      <c r="BL1027">
        <f t="shared" si="1291"/>
        <v>0.98846334415489556</v>
      </c>
      <c r="BM1027">
        <f t="shared" si="1292"/>
        <v>26.647247315740451</v>
      </c>
      <c r="BN1027">
        <f t="shared" si="1293"/>
        <v>1321.5</v>
      </c>
      <c r="BO1027">
        <f t="shared" si="1252"/>
        <v>1290.8950073000001</v>
      </c>
      <c r="BP1027">
        <f t="shared" si="1294"/>
        <v>1227.8102955294121</v>
      </c>
      <c r="BQ1027">
        <f t="shared" si="1295"/>
        <v>63.084711770588001</v>
      </c>
      <c r="BR1027">
        <f t="shared" si="1296"/>
        <v>5.4499510000000555</v>
      </c>
      <c r="BS1027">
        <f t="shared" si="1297"/>
        <v>13.900024999999914</v>
      </c>
      <c r="BT1027">
        <f t="shared" si="1298"/>
        <v>-3.1500249999999141</v>
      </c>
      <c r="BU1027">
        <f t="shared" si="1299"/>
        <v>3.649902000000111</v>
      </c>
      <c r="BV1027">
        <f t="shared" si="1300"/>
        <v>1308.1700114666669</v>
      </c>
      <c r="BW1027">
        <f t="shared" si="1301"/>
        <v>1303.0833450476191</v>
      </c>
      <c r="BX1027">
        <f t="shared" si="1302"/>
        <v>1295.1854648363637</v>
      </c>
      <c r="BY1027">
        <f t="shared" si="1303"/>
        <v>1292.4397700238094</v>
      </c>
      <c r="BZ1027">
        <f t="shared" si="1304"/>
        <v>1337.0500489999999</v>
      </c>
      <c r="CA1027">
        <f t="shared" si="1305"/>
        <v>1235.25</v>
      </c>
      <c r="CB1027">
        <f t="shared" si="1306"/>
        <v>1280.2313450766665</v>
      </c>
      <c r="CC1027">
        <f t="shared" si="1307"/>
        <v>1271.7743141833332</v>
      </c>
      <c r="CD1027">
        <f t="shared" si="1308"/>
        <v>1293.0597994078571</v>
      </c>
      <c r="CE1027">
        <f t="shared" si="1309"/>
        <v>1269.4127223340813</v>
      </c>
      <c r="CF1027">
        <f t="shared" si="1310"/>
        <v>1330.5500489999999</v>
      </c>
      <c r="CG1027">
        <f t="shared" si="1311"/>
        <v>1336.6999510000001</v>
      </c>
      <c r="CH1027">
        <f t="shared" si="1312"/>
        <v>1306.650024</v>
      </c>
    </row>
    <row r="1028" spans="1:86">
      <c r="A1028" s="1">
        <v>40974</v>
      </c>
      <c r="B1028">
        <v>1302</v>
      </c>
      <c r="C1028">
        <v>1350</v>
      </c>
      <c r="D1028">
        <v>1300.349976</v>
      </c>
      <c r="E1028">
        <v>1331.599976</v>
      </c>
      <c r="F1028">
        <v>662053</v>
      </c>
      <c r="G1028">
        <f t="shared" ref="G1028:G1091" si="1326">(((E1028-D1028)-(C1028-E1028))/(C1028-D1028))*F1028</f>
        <v>171346.64750067343</v>
      </c>
      <c r="H1028">
        <f t="shared" si="1274"/>
        <v>24370545.085624758</v>
      </c>
      <c r="I1028">
        <f t="shared" ref="I1028:I1091" si="1327">AVERAGE(B1028:E1028)</f>
        <v>1320.987488</v>
      </c>
      <c r="J1028">
        <f t="shared" si="1254"/>
        <v>1326.9750060000001</v>
      </c>
      <c r="K1028">
        <f t="shared" si="1255"/>
        <v>1263.78750625</v>
      </c>
      <c r="L1028">
        <f t="shared" si="1256"/>
        <v>3</v>
      </c>
      <c r="M1028">
        <f t="shared" si="1257"/>
        <v>6</v>
      </c>
      <c r="N1028">
        <f t="shared" si="1258"/>
        <v>70</v>
      </c>
      <c r="O1028">
        <f t="shared" si="1259"/>
        <v>40</v>
      </c>
      <c r="P1028">
        <f t="shared" si="1314"/>
        <v>49.65002400000003</v>
      </c>
      <c r="Q1028">
        <f t="shared" si="1315"/>
        <v>18.40002400000003</v>
      </c>
      <c r="R1028">
        <f t="shared" si="1316"/>
        <v>31.25</v>
      </c>
      <c r="S1028">
        <f t="shared" si="1317"/>
        <v>49.65002400000003</v>
      </c>
      <c r="T1028">
        <f t="shared" si="1273"/>
        <v>43.823441492088207</v>
      </c>
      <c r="U1028">
        <f t="shared" si="1318"/>
        <v>-20.09997599999997</v>
      </c>
      <c r="V1028">
        <f t="shared" si="1319"/>
        <v>19.34997599999997</v>
      </c>
      <c r="W1028">
        <f t="shared" si="1320"/>
        <v>0</v>
      </c>
      <c r="X1028">
        <f t="shared" si="1321"/>
        <v>19.34997599999997</v>
      </c>
      <c r="Y1028">
        <f t="shared" si="1271"/>
        <v>10.283721562083247</v>
      </c>
      <c r="Z1028">
        <f t="shared" si="1272"/>
        <v>6.3130400289353901</v>
      </c>
      <c r="AA1028">
        <f t="shared" si="1268"/>
        <v>23.4662573543884</v>
      </c>
      <c r="AB1028">
        <f t="shared" si="1269"/>
        <v>14.405623597761332</v>
      </c>
      <c r="AC1028">
        <f t="shared" si="1270"/>
        <v>23.924435567578424</v>
      </c>
      <c r="AD1028">
        <f t="shared" si="1278"/>
        <v>32.145722488469247</v>
      </c>
      <c r="AE1028">
        <f t="shared" si="1251"/>
        <v>1309.4400148</v>
      </c>
      <c r="AF1028">
        <f t="shared" si="1253"/>
        <v>1302.8000083333334</v>
      </c>
      <c r="AG1028">
        <f t="shared" si="1275"/>
        <v>1287.9650025500002</v>
      </c>
      <c r="AH1028">
        <f t="shared" si="1260"/>
        <v>1294.4800049999999</v>
      </c>
      <c r="AI1028">
        <f t="shared" si="1261"/>
        <v>1349.5550220237549</v>
      </c>
      <c r="AJ1028">
        <f t="shared" si="1262"/>
        <v>1239.4049879762449</v>
      </c>
      <c r="AK1028">
        <f t="shared" si="1263"/>
        <v>0.83699463936606211</v>
      </c>
      <c r="AL1028">
        <f t="shared" si="1322"/>
        <v>0.25881107328366976</v>
      </c>
      <c r="AM1028">
        <f t="shared" si="1323"/>
        <v>171346.64750067343</v>
      </c>
      <c r="AN1028">
        <f t="shared" si="1276"/>
        <v>1658065.3975834353</v>
      </c>
      <c r="AO1028">
        <f t="shared" si="1277"/>
        <v>14743857</v>
      </c>
      <c r="AP1028">
        <f t="shared" si="1279"/>
        <v>0.11245804931392343</v>
      </c>
      <c r="AQ1028">
        <f t="shared" si="1280"/>
        <v>1314.38094376251</v>
      </c>
      <c r="AR1028">
        <f t="shared" si="1281"/>
        <v>1310.2142252423532</v>
      </c>
      <c r="AS1028">
        <f t="shared" si="1282"/>
        <v>1301.5000077623283</v>
      </c>
      <c r="AT1028">
        <f t="shared" si="1283"/>
        <v>1271.4581539165504</v>
      </c>
      <c r="AU1028">
        <f t="shared" si="1284"/>
        <v>1296.5298822580633</v>
      </c>
      <c r="AV1028">
        <f t="shared" si="1285"/>
        <v>1251.184100605625</v>
      </c>
      <c r="AW1028">
        <f t="shared" si="1286"/>
        <v>45.345781652438291</v>
      </c>
      <c r="AX1028">
        <f t="shared" si="1313"/>
        <v>50.41830612804646</v>
      </c>
      <c r="AY1028">
        <f t="shared" si="1287"/>
        <v>-5.0725244756081693</v>
      </c>
      <c r="AZ1028">
        <f t="shared" si="1324"/>
        <v>1327.3166506666666</v>
      </c>
      <c r="BA1028">
        <f t="shared" si="1325"/>
        <v>878753970.52381861</v>
      </c>
      <c r="BB1028">
        <f t="shared" ref="BB1028:BB1091" si="1328">IF(AZ1028&gt;AZ1027,BA1028,0)</f>
        <v>878753970.52381861</v>
      </c>
      <c r="BC1028">
        <f t="shared" ref="BC1028:BC1091" si="1329">IF(AZ1028&lt;AZ1027,BA1028,0)</f>
        <v>0</v>
      </c>
      <c r="BD1028">
        <f t="shared" si="1264"/>
        <v>8858531785.1979485</v>
      </c>
      <c r="BE1028">
        <f t="shared" si="1265"/>
        <v>5584918453.85145</v>
      </c>
      <c r="BF1028">
        <f t="shared" si="1266"/>
        <v>1.5861523956699783</v>
      </c>
      <c r="BG1028">
        <f t="shared" si="1267"/>
        <v>61.332518467422481</v>
      </c>
      <c r="BH1028">
        <f t="shared" si="1288"/>
        <v>53898825</v>
      </c>
      <c r="BI1028">
        <f t="shared" si="1289"/>
        <v>3.6242293704410926</v>
      </c>
      <c r="BJ1028">
        <f t="shared" ref="BJ1028:BJ1091" si="1330">((E1028-E1027)-1)*100</f>
        <v>1540.0024999999914</v>
      </c>
      <c r="BK1028">
        <f t="shared" si="1290"/>
        <v>1.2469605847787864E-2</v>
      </c>
      <c r="BL1028">
        <f t="shared" si="1291"/>
        <v>1.0124696058477878</v>
      </c>
      <c r="BM1028">
        <f t="shared" si="1292"/>
        <v>29.02708266126675</v>
      </c>
      <c r="BN1028">
        <f t="shared" si="1293"/>
        <v>1325.174988</v>
      </c>
      <c r="BO1028">
        <f t="shared" si="1252"/>
        <v>1303.7249999999999</v>
      </c>
      <c r="BP1028">
        <f t="shared" si="1294"/>
        <v>1237.5235308235297</v>
      </c>
      <c r="BQ1028">
        <f t="shared" si="1295"/>
        <v>66.201469176470255</v>
      </c>
      <c r="BR1028">
        <f t="shared" si="1296"/>
        <v>25.25</v>
      </c>
      <c r="BS1028">
        <f t="shared" si="1297"/>
        <v>19.299927000000025</v>
      </c>
      <c r="BT1028">
        <f t="shared" si="1298"/>
        <v>20.699951000000056</v>
      </c>
      <c r="BU1028">
        <f t="shared" si="1299"/>
        <v>-5</v>
      </c>
      <c r="BV1028">
        <f t="shared" si="1300"/>
        <v>1319.6899985333334</v>
      </c>
      <c r="BW1028">
        <f t="shared" si="1301"/>
        <v>1314.8642870476192</v>
      </c>
      <c r="BX1028">
        <f t="shared" si="1302"/>
        <v>1302.3318227636364</v>
      </c>
      <c r="BY1028">
        <f t="shared" si="1303"/>
        <v>1296.9709578571428</v>
      </c>
      <c r="BZ1028">
        <f t="shared" si="1304"/>
        <v>1350</v>
      </c>
      <c r="CA1028">
        <f t="shared" si="1305"/>
        <v>1235.25</v>
      </c>
      <c r="CB1028">
        <f t="shared" si="1306"/>
        <v>1290.6397039266667</v>
      </c>
      <c r="CC1028">
        <f t="shared" si="1307"/>
        <v>1283.9927889527778</v>
      </c>
      <c r="CD1028">
        <f t="shared" si="1308"/>
        <v>1287.9628189138491</v>
      </c>
      <c r="CE1028">
        <f t="shared" si="1309"/>
        <v>1272.5104563777309</v>
      </c>
      <c r="CF1028">
        <f t="shared" si="1310"/>
        <v>1315.1999510000001</v>
      </c>
      <c r="CG1028">
        <f t="shared" si="1311"/>
        <v>1333.900024</v>
      </c>
      <c r="CH1028">
        <f t="shared" si="1312"/>
        <v>1309.099976</v>
      </c>
    </row>
    <row r="1029" spans="1:86">
      <c r="A1029" s="1">
        <v>40975</v>
      </c>
      <c r="B1029">
        <v>1321.099976</v>
      </c>
      <c r="C1029">
        <v>1329.900024</v>
      </c>
      <c r="D1029">
        <v>1281</v>
      </c>
      <c r="E1029">
        <v>1308.5500489999999</v>
      </c>
      <c r="F1029">
        <v>438170</v>
      </c>
      <c r="G1029">
        <f t="shared" si="1326"/>
        <v>55555.932336146427</v>
      </c>
      <c r="H1029">
        <f t="shared" si="1274"/>
        <v>24426101.017960906</v>
      </c>
      <c r="I1029">
        <f t="shared" si="1327"/>
        <v>1310.1375122499999</v>
      </c>
      <c r="J1029">
        <f t="shared" si="1254"/>
        <v>1326.9750060000001</v>
      </c>
      <c r="K1029">
        <f t="shared" si="1255"/>
        <v>1263.78750625</v>
      </c>
      <c r="L1029">
        <f t="shared" si="1256"/>
        <v>4</v>
      </c>
      <c r="M1029">
        <f t="shared" si="1257"/>
        <v>7</v>
      </c>
      <c r="N1029">
        <f t="shared" si="1258"/>
        <v>60</v>
      </c>
      <c r="O1029">
        <f t="shared" si="1259"/>
        <v>30</v>
      </c>
      <c r="P1029">
        <f t="shared" si="1314"/>
        <v>48.90002400000003</v>
      </c>
      <c r="Q1029">
        <f t="shared" si="1315"/>
        <v>21.349975000000086</v>
      </c>
      <c r="R1029">
        <f t="shared" si="1316"/>
        <v>27.550048999999944</v>
      </c>
      <c r="S1029">
        <f t="shared" si="1317"/>
        <v>48.90002400000003</v>
      </c>
      <c r="T1029">
        <f t="shared" si="1273"/>
        <v>44.18605452836762</v>
      </c>
      <c r="U1029">
        <f t="shared" si="1318"/>
        <v>29.09997599999997</v>
      </c>
      <c r="V1029">
        <f t="shared" si="1319"/>
        <v>-39</v>
      </c>
      <c r="W1029">
        <f t="shared" si="1320"/>
        <v>29.09997599999997</v>
      </c>
      <c r="X1029">
        <f t="shared" si="1321"/>
        <v>0</v>
      </c>
      <c r="Y1029">
        <f t="shared" si="1271"/>
        <v>11.627739736220155</v>
      </c>
      <c r="Z1029">
        <f t="shared" si="1272"/>
        <v>5.8621085982971479</v>
      </c>
      <c r="AA1029">
        <f t="shared" si="1268"/>
        <v>26.315406207528895</v>
      </c>
      <c r="AB1029">
        <f t="shared" si="1269"/>
        <v>13.266874947012186</v>
      </c>
      <c r="AC1029">
        <f t="shared" si="1270"/>
        <v>32.965586822981059</v>
      </c>
      <c r="AD1029">
        <f t="shared" si="1278"/>
        <v>30.271045360658434</v>
      </c>
      <c r="AE1029">
        <f t="shared" si="1251"/>
        <v>1320.1900148</v>
      </c>
      <c r="AF1029">
        <f t="shared" si="1253"/>
        <v>1309.2916871666666</v>
      </c>
      <c r="AG1029">
        <f t="shared" si="1275"/>
        <v>1291.0450074500002</v>
      </c>
      <c r="AH1029">
        <f t="shared" si="1260"/>
        <v>1294.7000122999998</v>
      </c>
      <c r="AI1029">
        <f t="shared" si="1261"/>
        <v>1349.9801340253198</v>
      </c>
      <c r="AJ1029">
        <f t="shared" si="1262"/>
        <v>1239.4198905746798</v>
      </c>
      <c r="AK1029">
        <f t="shared" si="1263"/>
        <v>0.62527140197718134</v>
      </c>
      <c r="AL1029">
        <f t="shared" si="1322"/>
        <v>0.1267908171169784</v>
      </c>
      <c r="AM1029">
        <f t="shared" si="1323"/>
        <v>55555.932336146427</v>
      </c>
      <c r="AN1029">
        <f t="shared" si="1276"/>
        <v>1876840.1455509434</v>
      </c>
      <c r="AO1029">
        <f t="shared" si="1277"/>
        <v>14738722</v>
      </c>
      <c r="AP1029">
        <f t="shared" si="1279"/>
        <v>0.12734076574284686</v>
      </c>
      <c r="AQ1029">
        <f t="shared" si="1280"/>
        <v>1312.3984395432567</v>
      </c>
      <c r="AR1029">
        <f t="shared" si="1281"/>
        <v>1319.0879142082827</v>
      </c>
      <c r="AS1029">
        <f t="shared" si="1282"/>
        <v>1302.7690151851093</v>
      </c>
      <c r="AT1029">
        <f t="shared" si="1283"/>
        <v>1274.7964244740608</v>
      </c>
      <c r="AU1029">
        <f t="shared" si="1284"/>
        <v>1298.3329072693537</v>
      </c>
      <c r="AV1029">
        <f t="shared" si="1285"/>
        <v>1255.1997169932313</v>
      </c>
      <c r="AW1029">
        <f t="shared" si="1286"/>
        <v>43.133190276122377</v>
      </c>
      <c r="AX1029">
        <f t="shared" si="1313"/>
        <v>48.961282957661645</v>
      </c>
      <c r="AY1029">
        <f t="shared" si="1287"/>
        <v>-5.8280926815392675</v>
      </c>
      <c r="AZ1029">
        <f t="shared" si="1324"/>
        <v>1306.4833576666667</v>
      </c>
      <c r="BA1029">
        <f t="shared" si="1325"/>
        <v>572461812.82880342</v>
      </c>
      <c r="BB1029">
        <f t="shared" si="1328"/>
        <v>0</v>
      </c>
      <c r="BC1029">
        <f t="shared" si="1329"/>
        <v>572461812.82880342</v>
      </c>
      <c r="BD1029">
        <f t="shared" si="1264"/>
        <v>7542542923.0627613</v>
      </c>
      <c r="BE1029">
        <f t="shared" si="1265"/>
        <v>6157380266.680253</v>
      </c>
      <c r="BF1029">
        <f t="shared" si="1266"/>
        <v>1.2249597387834092</v>
      </c>
      <c r="BG1029">
        <f t="shared" si="1267"/>
        <v>55.055366505337652</v>
      </c>
      <c r="BH1029">
        <f t="shared" si="1288"/>
        <v>53460655</v>
      </c>
      <c r="BI1029">
        <f t="shared" si="1289"/>
        <v>3.4363607394244635</v>
      </c>
      <c r="BJ1029">
        <f t="shared" si="1330"/>
        <v>-2404.9927000000025</v>
      </c>
      <c r="BK1029">
        <f t="shared" si="1290"/>
        <v>-1.7309948494622102E-2</v>
      </c>
      <c r="BL1029">
        <f t="shared" si="1291"/>
        <v>0.98269005150537792</v>
      </c>
      <c r="BM1029">
        <f t="shared" si="1292"/>
        <v>29.135182330560589</v>
      </c>
      <c r="BN1029">
        <f t="shared" si="1293"/>
        <v>1305.450012</v>
      </c>
      <c r="BO1029">
        <f t="shared" si="1252"/>
        <v>1311.7349975000002</v>
      </c>
      <c r="BP1029">
        <f t="shared" si="1294"/>
        <v>1244.4617668235298</v>
      </c>
      <c r="BQ1029">
        <f t="shared" si="1295"/>
        <v>67.273230676470348</v>
      </c>
      <c r="BR1029">
        <f t="shared" si="1296"/>
        <v>29.150024999999914</v>
      </c>
      <c r="BS1029">
        <f t="shared" si="1297"/>
        <v>9.3499759999999696</v>
      </c>
      <c r="BT1029">
        <f t="shared" si="1298"/>
        <v>22.550048000000061</v>
      </c>
      <c r="BU1029">
        <f t="shared" si="1299"/>
        <v>30.09997599999997</v>
      </c>
      <c r="BV1029">
        <f t="shared" si="1300"/>
        <v>1319.3933432666668</v>
      </c>
      <c r="BW1029">
        <f t="shared" si="1301"/>
        <v>1316.5071558095237</v>
      </c>
      <c r="BX1029">
        <f t="shared" si="1302"/>
        <v>1304.8900125818184</v>
      </c>
      <c r="BY1029">
        <f t="shared" si="1303"/>
        <v>1298.9314384714287</v>
      </c>
      <c r="BZ1029">
        <f t="shared" si="1304"/>
        <v>1350</v>
      </c>
      <c r="CA1029">
        <f t="shared" si="1305"/>
        <v>1235.25</v>
      </c>
      <c r="CB1029">
        <f t="shared" si="1306"/>
        <v>1320.2813604099999</v>
      </c>
      <c r="CC1029">
        <f t="shared" si="1307"/>
        <v>1293.7483677999999</v>
      </c>
      <c r="CD1029">
        <f t="shared" si="1308"/>
        <v>1281.5219746921427</v>
      </c>
      <c r="CE1029">
        <f t="shared" si="1309"/>
        <v>1277.8188355385291</v>
      </c>
      <c r="CF1029">
        <f t="shared" si="1310"/>
        <v>1331.599976</v>
      </c>
      <c r="CG1029">
        <f t="shared" si="1311"/>
        <v>1350</v>
      </c>
      <c r="CH1029">
        <f t="shared" si="1312"/>
        <v>1300.349976</v>
      </c>
    </row>
    <row r="1030" spans="1:86">
      <c r="A1030" s="1">
        <v>40977</v>
      </c>
      <c r="B1030">
        <v>1320</v>
      </c>
      <c r="C1030">
        <v>1359</v>
      </c>
      <c r="D1030">
        <v>1320</v>
      </c>
      <c r="E1030">
        <v>1341.349976</v>
      </c>
      <c r="F1030">
        <v>625544</v>
      </c>
      <c r="G1030">
        <f t="shared" si="1326"/>
        <v>59345.712150973384</v>
      </c>
      <c r="H1030">
        <f t="shared" si="1274"/>
        <v>24485446.730111878</v>
      </c>
      <c r="I1030">
        <f t="shared" si="1327"/>
        <v>1335.0874939999999</v>
      </c>
      <c r="J1030">
        <f t="shared" si="1254"/>
        <v>1335.0874939999999</v>
      </c>
      <c r="K1030">
        <f t="shared" si="1255"/>
        <v>1263.78750625</v>
      </c>
      <c r="L1030">
        <f t="shared" si="1256"/>
        <v>1</v>
      </c>
      <c r="M1030">
        <f t="shared" si="1257"/>
        <v>8</v>
      </c>
      <c r="N1030">
        <f t="shared" si="1258"/>
        <v>90</v>
      </c>
      <c r="O1030">
        <f t="shared" si="1259"/>
        <v>20</v>
      </c>
      <c r="P1030">
        <f t="shared" si="1314"/>
        <v>39</v>
      </c>
      <c r="Q1030">
        <f t="shared" si="1315"/>
        <v>17.65002400000003</v>
      </c>
      <c r="R1030">
        <f t="shared" si="1316"/>
        <v>21.34997599999997</v>
      </c>
      <c r="S1030">
        <f t="shared" si="1317"/>
        <v>39</v>
      </c>
      <c r="T1030">
        <f t="shared" si="1273"/>
        <v>43.815622062055645</v>
      </c>
      <c r="U1030">
        <f t="shared" si="1318"/>
        <v>-3</v>
      </c>
      <c r="V1030">
        <f t="shared" si="1319"/>
        <v>-8.6999510000000555</v>
      </c>
      <c r="W1030">
        <f t="shared" si="1320"/>
        <v>0</v>
      </c>
      <c r="X1030">
        <f t="shared" si="1321"/>
        <v>0</v>
      </c>
      <c r="Y1030">
        <f t="shared" si="1271"/>
        <v>10.797186897918715</v>
      </c>
      <c r="Z1030">
        <f t="shared" si="1272"/>
        <v>5.443386555561637</v>
      </c>
      <c r="AA1030">
        <f t="shared" si="1268"/>
        <v>24.642322509142431</v>
      </c>
      <c r="AB1030">
        <f t="shared" si="1269"/>
        <v>12.423392158742425</v>
      </c>
      <c r="AC1030">
        <f t="shared" si="1270"/>
        <v>32.965586822981059</v>
      </c>
      <c r="AD1030">
        <f t="shared" si="1278"/>
        <v>28.396368232847628</v>
      </c>
      <c r="AE1030">
        <f t="shared" si="1251"/>
        <v>1325.4500002</v>
      </c>
      <c r="AF1030">
        <f t="shared" si="1253"/>
        <v>1323.7166749999999</v>
      </c>
      <c r="AG1030">
        <f t="shared" si="1275"/>
        <v>1294.7875062500002</v>
      </c>
      <c r="AH1030">
        <f t="shared" si="1260"/>
        <v>1300.8950074999998</v>
      </c>
      <c r="AI1030">
        <f t="shared" si="1261"/>
        <v>1361.5516788919094</v>
      </c>
      <c r="AJ1030">
        <f t="shared" si="1262"/>
        <v>1240.2383361080902</v>
      </c>
      <c r="AK1030">
        <f t="shared" si="1263"/>
        <v>0.83347501248969003</v>
      </c>
      <c r="AL1030">
        <f t="shared" si="1322"/>
        <v>9.4870564102562546E-2</v>
      </c>
      <c r="AM1030">
        <f t="shared" si="1323"/>
        <v>59345.712150973384</v>
      </c>
      <c r="AN1030">
        <f t="shared" si="1276"/>
        <v>1823168.4494786467</v>
      </c>
      <c r="AO1030">
        <f t="shared" si="1277"/>
        <v>14847083</v>
      </c>
      <c r="AP1030">
        <f t="shared" si="1279"/>
        <v>0.12279640717834249</v>
      </c>
      <c r="AQ1030">
        <f t="shared" si="1280"/>
        <v>1322.2419619385494</v>
      </c>
      <c r="AR1030">
        <f t="shared" si="1281"/>
        <v>1324.2641086589222</v>
      </c>
      <c r="AS1030">
        <f t="shared" si="1282"/>
        <v>1309.7135881317897</v>
      </c>
      <c r="AT1030">
        <f t="shared" si="1283"/>
        <v>1280.7862441113953</v>
      </c>
      <c r="AU1030">
        <f t="shared" si="1284"/>
        <v>1304.7854675789506</v>
      </c>
      <c r="AV1030">
        <f t="shared" si="1285"/>
        <v>1261.2302351237051</v>
      </c>
      <c r="AW1030">
        <f t="shared" si="1286"/>
        <v>43.555232455245459</v>
      </c>
      <c r="AX1030">
        <f t="shared" si="1313"/>
        <v>47.880072857178405</v>
      </c>
      <c r="AY1030">
        <f t="shared" si="1287"/>
        <v>-4.3248404019329456</v>
      </c>
      <c r="AZ1030">
        <f t="shared" si="1324"/>
        <v>1340.1166586666666</v>
      </c>
      <c r="BA1030">
        <f t="shared" si="1325"/>
        <v>838301935.12898123</v>
      </c>
      <c r="BB1030">
        <f t="shared" si="1328"/>
        <v>838301935.12898123</v>
      </c>
      <c r="BC1030">
        <f t="shared" si="1329"/>
        <v>0</v>
      </c>
      <c r="BD1030">
        <f t="shared" si="1264"/>
        <v>6359591546.152791</v>
      </c>
      <c r="BE1030">
        <f t="shared" si="1265"/>
        <v>6157380266.680253</v>
      </c>
      <c r="BF1030">
        <f t="shared" si="1266"/>
        <v>1.0328404728495939</v>
      </c>
      <c r="BG1030">
        <f t="shared" si="1267"/>
        <v>50.807748401515219</v>
      </c>
      <c r="BH1030">
        <f t="shared" si="1288"/>
        <v>54086199</v>
      </c>
      <c r="BI1030">
        <f t="shared" si="1289"/>
        <v>3.453392667118659</v>
      </c>
      <c r="BJ1030">
        <f t="shared" si="1330"/>
        <v>3179.9927000000025</v>
      </c>
      <c r="BK1030">
        <f t="shared" si="1290"/>
        <v>2.5065855925851581E-2</v>
      </c>
      <c r="BL1030">
        <f t="shared" si="1291"/>
        <v>1.0250658559258516</v>
      </c>
      <c r="BM1030">
        <f t="shared" si="1292"/>
        <v>31.968872813804278</v>
      </c>
      <c r="BN1030">
        <f t="shared" si="1293"/>
        <v>1339.5</v>
      </c>
      <c r="BO1030">
        <f t="shared" si="1252"/>
        <v>1322.6599975000001</v>
      </c>
      <c r="BP1030">
        <f t="shared" si="1294"/>
        <v>1250.9566201176474</v>
      </c>
      <c r="BQ1030">
        <f t="shared" si="1295"/>
        <v>71.703377382352755</v>
      </c>
      <c r="BR1030">
        <f t="shared" si="1296"/>
        <v>56.09997599999997</v>
      </c>
      <c r="BS1030">
        <f t="shared" si="1297"/>
        <v>42.199951000000056</v>
      </c>
      <c r="BT1030">
        <f t="shared" si="1298"/>
        <v>62.449951000000056</v>
      </c>
      <c r="BU1030">
        <f t="shared" si="1299"/>
        <v>30</v>
      </c>
      <c r="BV1030">
        <f t="shared" si="1300"/>
        <v>1326.4466636666666</v>
      </c>
      <c r="BW1030">
        <f t="shared" si="1301"/>
        <v>1325.666666904762</v>
      </c>
      <c r="BX1030">
        <f t="shared" si="1302"/>
        <v>1313.3718241636363</v>
      </c>
      <c r="BY1030">
        <f t="shared" si="1303"/>
        <v>1303.7223878571426</v>
      </c>
      <c r="BZ1030">
        <f t="shared" si="1304"/>
        <v>1359</v>
      </c>
      <c r="CA1030">
        <f t="shared" si="1305"/>
        <v>1235.25</v>
      </c>
      <c r="CB1030">
        <f t="shared" si="1306"/>
        <v>1325.2266761566666</v>
      </c>
      <c r="CC1030">
        <f t="shared" si="1307"/>
        <v>1320.8539128416667</v>
      </c>
      <c r="CD1030">
        <f t="shared" si="1308"/>
        <v>1283.7181199823808</v>
      </c>
      <c r="CE1030">
        <f t="shared" si="1309"/>
        <v>1279.8583741088319</v>
      </c>
      <c r="CF1030">
        <f t="shared" si="1310"/>
        <v>1308.5500489999999</v>
      </c>
      <c r="CG1030">
        <f t="shared" si="1311"/>
        <v>1329.900024</v>
      </c>
      <c r="CH1030">
        <f t="shared" si="1312"/>
        <v>1281</v>
      </c>
    </row>
    <row r="1031" spans="1:86">
      <c r="A1031" s="1">
        <v>40980</v>
      </c>
      <c r="B1031">
        <v>1351</v>
      </c>
      <c r="C1031">
        <v>1356</v>
      </c>
      <c r="D1031">
        <v>1328.6999510000001</v>
      </c>
      <c r="E1031">
        <v>1337.25</v>
      </c>
      <c r="F1031">
        <v>434638</v>
      </c>
      <c r="G1031">
        <f t="shared" si="1326"/>
        <v>-162391.14818944217</v>
      </c>
      <c r="H1031">
        <f t="shared" si="1274"/>
        <v>24323055.581922438</v>
      </c>
      <c r="I1031">
        <f t="shared" si="1327"/>
        <v>1343.2374877500001</v>
      </c>
      <c r="J1031">
        <f t="shared" si="1254"/>
        <v>1343.2374877500001</v>
      </c>
      <c r="K1031">
        <f t="shared" si="1255"/>
        <v>1263.78750625</v>
      </c>
      <c r="L1031">
        <f t="shared" si="1256"/>
        <v>1</v>
      </c>
      <c r="M1031">
        <f t="shared" si="1257"/>
        <v>9</v>
      </c>
      <c r="N1031">
        <f t="shared" si="1258"/>
        <v>90</v>
      </c>
      <c r="O1031">
        <f t="shared" si="1259"/>
        <v>10</v>
      </c>
      <c r="P1031">
        <f t="shared" si="1314"/>
        <v>27.300048999999944</v>
      </c>
      <c r="Q1031">
        <f t="shared" si="1315"/>
        <v>18.75</v>
      </c>
      <c r="R1031">
        <f t="shared" si="1316"/>
        <v>8.5500489999999445</v>
      </c>
      <c r="S1031">
        <f t="shared" si="1317"/>
        <v>27.300048999999944</v>
      </c>
      <c r="T1031">
        <f t="shared" si="1273"/>
        <v>42.635938271908806</v>
      </c>
      <c r="U1031">
        <f t="shared" si="1318"/>
        <v>28</v>
      </c>
      <c r="V1031">
        <f t="shared" si="1319"/>
        <v>-16.300048999999944</v>
      </c>
      <c r="W1031">
        <f t="shared" si="1320"/>
        <v>28</v>
      </c>
      <c r="X1031">
        <f t="shared" si="1321"/>
        <v>0</v>
      </c>
      <c r="Y1031">
        <f t="shared" si="1271"/>
        <v>12.025959262353094</v>
      </c>
      <c r="Z1031">
        <f t="shared" si="1272"/>
        <v>5.0545732301643778</v>
      </c>
      <c r="AA1031">
        <f t="shared" si="1268"/>
        <v>28.206156003083766</v>
      </c>
      <c r="AB1031">
        <f t="shared" si="1269"/>
        <v>11.855194080470472</v>
      </c>
      <c r="AC1031">
        <f t="shared" si="1270"/>
        <v>40.81480501408663</v>
      </c>
      <c r="AD1031">
        <f t="shared" si="1278"/>
        <v>28.056118188104627</v>
      </c>
      <c r="AE1031">
        <f t="shared" ref="AE1031:AE1094" si="1331">AVERAGE(E1027:E1031)</f>
        <v>1326.7899904000001</v>
      </c>
      <c r="AF1031">
        <f t="shared" si="1253"/>
        <v>1327.4166668333335</v>
      </c>
      <c r="AG1031">
        <f t="shared" si="1275"/>
        <v>1298.1500062500004</v>
      </c>
      <c r="AH1031">
        <f t="shared" si="1260"/>
        <v>1306.0950074999998</v>
      </c>
      <c r="AI1031">
        <f t="shared" si="1261"/>
        <v>1369.3551013376341</v>
      </c>
      <c r="AJ1031">
        <f t="shared" si="1262"/>
        <v>1242.8349136623656</v>
      </c>
      <c r="AK1031">
        <f t="shared" si="1263"/>
        <v>0.74624522831062934</v>
      </c>
      <c r="AL1031">
        <f t="shared" si="1322"/>
        <v>-0.37362390814756691</v>
      </c>
      <c r="AM1031">
        <f t="shared" si="1323"/>
        <v>-162391.14818944217</v>
      </c>
      <c r="AN1031">
        <f t="shared" si="1276"/>
        <v>1525025.2006515632</v>
      </c>
      <c r="AO1031">
        <f t="shared" si="1277"/>
        <v>14739849</v>
      </c>
      <c r="AP1031">
        <f t="shared" si="1279"/>
        <v>0.10346274243729113</v>
      </c>
      <c r="AQ1031">
        <f t="shared" si="1280"/>
        <v>1327.3446948794426</v>
      </c>
      <c r="AR1031">
        <f t="shared" si="1281"/>
        <v>1336.8000876911294</v>
      </c>
      <c r="AS1031">
        <f t="shared" si="1282"/>
        <v>1314.6701422680676</v>
      </c>
      <c r="AT1031">
        <f t="shared" si="1283"/>
        <v>1285.8679821413698</v>
      </c>
      <c r="AU1031">
        <f t="shared" si="1284"/>
        <v>1309.655147442108</v>
      </c>
      <c r="AV1031">
        <f t="shared" si="1285"/>
        <v>1266.5516186650457</v>
      </c>
      <c r="AW1031">
        <f t="shared" si="1286"/>
        <v>43.103528777062365</v>
      </c>
      <c r="AX1031">
        <f t="shared" si="1313"/>
        <v>46.9247640411552</v>
      </c>
      <c r="AY1031">
        <f t="shared" si="1287"/>
        <v>-3.8212352640928344</v>
      </c>
      <c r="AZ1031">
        <f t="shared" si="1324"/>
        <v>1340.6499836666667</v>
      </c>
      <c r="BA1031">
        <f t="shared" si="1325"/>
        <v>582697427.60091269</v>
      </c>
      <c r="BB1031">
        <f t="shared" si="1328"/>
        <v>582697427.60091269</v>
      </c>
      <c r="BC1031">
        <f t="shared" si="1329"/>
        <v>0</v>
      </c>
      <c r="BD1031">
        <f t="shared" si="1264"/>
        <v>6942288973.7537041</v>
      </c>
      <c r="BE1031">
        <f t="shared" si="1265"/>
        <v>5288706819.099328</v>
      </c>
      <c r="BF1031">
        <f t="shared" si="1266"/>
        <v>1.3126628514711245</v>
      </c>
      <c r="BG1031">
        <f t="shared" si="1267"/>
        <v>56.759801829138951</v>
      </c>
      <c r="BH1031">
        <f t="shared" si="1288"/>
        <v>53651561</v>
      </c>
      <c r="BI1031">
        <f t="shared" si="1289"/>
        <v>3.4032192720651833</v>
      </c>
      <c r="BJ1031">
        <f t="shared" si="1330"/>
        <v>-509.99759999999696</v>
      </c>
      <c r="BK1031">
        <f t="shared" si="1290"/>
        <v>-3.0566042221332771E-3</v>
      </c>
      <c r="BL1031">
        <f t="shared" si="1291"/>
        <v>0.99694339577786673</v>
      </c>
      <c r="BM1031">
        <f t="shared" si="1292"/>
        <v>33.340996920483178</v>
      </c>
      <c r="BN1031">
        <f t="shared" si="1293"/>
        <v>1342.3499755</v>
      </c>
      <c r="BO1031">
        <f t="shared" ref="BO1031:BO1094" si="1332">AVERAGE(BN1027:BN1031)</f>
        <v>1326.7949951000001</v>
      </c>
      <c r="BP1031">
        <f t="shared" si="1294"/>
        <v>1257.4669135147062</v>
      </c>
      <c r="BQ1031">
        <f t="shared" si="1295"/>
        <v>69.32808158529383</v>
      </c>
      <c r="BR1031">
        <f t="shared" si="1296"/>
        <v>80.25</v>
      </c>
      <c r="BS1031">
        <f t="shared" si="1297"/>
        <v>93.449951000000056</v>
      </c>
      <c r="BT1031">
        <f t="shared" si="1298"/>
        <v>66</v>
      </c>
      <c r="BU1031">
        <f t="shared" si="1299"/>
        <v>65.90002400000003</v>
      </c>
      <c r="BV1031">
        <f t="shared" si="1300"/>
        <v>1330.3799969333334</v>
      </c>
      <c r="BW1031">
        <f t="shared" si="1301"/>
        <v>1329.5333311904765</v>
      </c>
      <c r="BX1031">
        <f t="shared" si="1302"/>
        <v>1319.9818227999999</v>
      </c>
      <c r="BY1031">
        <f t="shared" si="1303"/>
        <v>1307.7664348809526</v>
      </c>
      <c r="BZ1031">
        <f t="shared" si="1304"/>
        <v>1359</v>
      </c>
      <c r="CA1031">
        <f t="shared" si="1305"/>
        <v>1235.25</v>
      </c>
      <c r="CB1031">
        <f t="shared" si="1306"/>
        <v>1321.60297698</v>
      </c>
      <c r="CC1031">
        <f t="shared" si="1307"/>
        <v>1325.5916746027776</v>
      </c>
      <c r="CD1031">
        <f t="shared" si="1308"/>
        <v>1283.3425146641666</v>
      </c>
      <c r="CE1031">
        <f t="shared" si="1309"/>
        <v>1280.8303676890912</v>
      </c>
      <c r="CF1031">
        <f t="shared" si="1310"/>
        <v>1341.349976</v>
      </c>
      <c r="CG1031">
        <f t="shared" si="1311"/>
        <v>1359</v>
      </c>
      <c r="CH1031">
        <f t="shared" si="1312"/>
        <v>1320</v>
      </c>
    </row>
    <row r="1032" spans="1:86">
      <c r="A1032" s="1">
        <v>40981</v>
      </c>
      <c r="B1032">
        <v>1345</v>
      </c>
      <c r="C1032">
        <v>1384</v>
      </c>
      <c r="D1032">
        <v>1345</v>
      </c>
      <c r="E1032">
        <v>1368.25</v>
      </c>
      <c r="F1032">
        <v>863892</v>
      </c>
      <c r="G1032">
        <f t="shared" si="1326"/>
        <v>166133.07692307694</v>
      </c>
      <c r="H1032">
        <f t="shared" si="1274"/>
        <v>24489188.658845514</v>
      </c>
      <c r="I1032">
        <f t="shared" si="1327"/>
        <v>1360.5625</v>
      </c>
      <c r="J1032">
        <f t="shared" si="1254"/>
        <v>1360.5625</v>
      </c>
      <c r="K1032">
        <f t="shared" si="1255"/>
        <v>1263.78750625</v>
      </c>
      <c r="L1032">
        <f t="shared" si="1256"/>
        <v>1</v>
      </c>
      <c r="M1032">
        <f t="shared" si="1257"/>
        <v>10</v>
      </c>
      <c r="N1032">
        <f t="shared" si="1258"/>
        <v>90</v>
      </c>
      <c r="O1032">
        <f t="shared" si="1259"/>
        <v>0</v>
      </c>
      <c r="P1032">
        <f t="shared" si="1314"/>
        <v>39</v>
      </c>
      <c r="Q1032">
        <f t="shared" si="1315"/>
        <v>15.75</v>
      </c>
      <c r="R1032">
        <f t="shared" si="1316"/>
        <v>23.25</v>
      </c>
      <c r="S1032">
        <f t="shared" si="1317"/>
        <v>39</v>
      </c>
      <c r="T1032">
        <f t="shared" si="1273"/>
        <v>42.376228395343894</v>
      </c>
      <c r="U1032">
        <f t="shared" si="1318"/>
        <v>15.699951000000056</v>
      </c>
      <c r="V1032">
        <f t="shared" si="1319"/>
        <v>-21.550048999999944</v>
      </c>
      <c r="W1032">
        <f t="shared" si="1320"/>
        <v>15.699951000000056</v>
      </c>
      <c r="X1032">
        <f t="shared" si="1321"/>
        <v>0</v>
      </c>
      <c r="Y1032">
        <f t="shared" si="1271"/>
        <v>12.28838724361359</v>
      </c>
      <c r="Z1032">
        <f t="shared" si="1272"/>
        <v>4.693532285152636</v>
      </c>
      <c r="AA1032">
        <f t="shared" si="1268"/>
        <v>28.998303315176067</v>
      </c>
      <c r="AB1032">
        <f t="shared" si="1269"/>
        <v>11.075861309234259</v>
      </c>
      <c r="AC1032">
        <f t="shared" si="1270"/>
        <v>44.723183062996981</v>
      </c>
      <c r="AD1032">
        <f t="shared" si="1278"/>
        <v>28.556747601847356</v>
      </c>
      <c r="AE1032">
        <f t="shared" si="1331"/>
        <v>1337.4000002</v>
      </c>
      <c r="AF1032">
        <f t="shared" ref="AF1032:AF1095" si="1333">AVERAGE(E1027:E1032)</f>
        <v>1333.6999920000001</v>
      </c>
      <c r="AG1032">
        <f t="shared" si="1275"/>
        <v>1304.3325074500003</v>
      </c>
      <c r="AH1032">
        <f t="shared" si="1260"/>
        <v>1317.2200074999998</v>
      </c>
      <c r="AI1032">
        <f t="shared" si="1261"/>
        <v>1381.1570570475587</v>
      </c>
      <c r="AJ1032">
        <f t="shared" si="1262"/>
        <v>1253.2829579524409</v>
      </c>
      <c r="AK1032">
        <f t="shared" si="1263"/>
        <v>0.89906433641453876</v>
      </c>
      <c r="AL1032">
        <f t="shared" si="1322"/>
        <v>0.19230769230769232</v>
      </c>
      <c r="AM1032">
        <f t="shared" si="1323"/>
        <v>166133.07692307694</v>
      </c>
      <c r="AN1032">
        <f t="shared" si="1276"/>
        <v>1970574.7655259175</v>
      </c>
      <c r="AO1032">
        <f t="shared" si="1277"/>
        <v>14971950</v>
      </c>
      <c r="AP1032">
        <f t="shared" si="1279"/>
        <v>0.1316177762766986</v>
      </c>
      <c r="AQ1032">
        <f t="shared" si="1280"/>
        <v>1341.2524986204321</v>
      </c>
      <c r="AR1032">
        <f t="shared" si="1281"/>
        <v>1346.8035695391575</v>
      </c>
      <c r="AS1032">
        <f t="shared" si="1282"/>
        <v>1324.3145166598154</v>
      </c>
      <c r="AT1032">
        <f t="shared" si="1283"/>
        <v>1293.2823637486465</v>
      </c>
      <c r="AU1032">
        <f t="shared" si="1284"/>
        <v>1318.444375325792</v>
      </c>
      <c r="AV1032">
        <f t="shared" si="1285"/>
        <v>1273.6705053584924</v>
      </c>
      <c r="AW1032">
        <f t="shared" si="1286"/>
        <v>44.773869967299561</v>
      </c>
      <c r="AX1032">
        <f t="shared" si="1313"/>
        <v>46.494585226384075</v>
      </c>
      <c r="AY1032">
        <f t="shared" si="1287"/>
        <v>-1.7207152590845141</v>
      </c>
      <c r="AZ1032">
        <f t="shared" si="1324"/>
        <v>1365.75</v>
      </c>
      <c r="BA1032">
        <f t="shared" si="1325"/>
        <v>1179860499</v>
      </c>
      <c r="BB1032">
        <f t="shared" si="1328"/>
        <v>1179860499</v>
      </c>
      <c r="BC1032">
        <f t="shared" si="1329"/>
        <v>0</v>
      </c>
      <c r="BD1032">
        <f t="shared" si="1264"/>
        <v>8122149472.7537041</v>
      </c>
      <c r="BE1032">
        <f t="shared" si="1265"/>
        <v>4414105791.099329</v>
      </c>
      <c r="BF1032">
        <f t="shared" si="1266"/>
        <v>1.8400441351295502</v>
      </c>
      <c r="BG1032">
        <f t="shared" si="1267"/>
        <v>64.78927958792498</v>
      </c>
      <c r="BH1032">
        <f t="shared" si="1288"/>
        <v>54515453</v>
      </c>
      <c r="BI1032">
        <f t="shared" si="1289"/>
        <v>3.5153416663831227</v>
      </c>
      <c r="BJ1032">
        <f t="shared" si="1330"/>
        <v>3000</v>
      </c>
      <c r="BK1032">
        <f t="shared" si="1290"/>
        <v>2.318190315946906E-2</v>
      </c>
      <c r="BL1032">
        <f t="shared" si="1291"/>
        <v>1.0231819031594691</v>
      </c>
      <c r="BM1032">
        <f t="shared" si="1292"/>
        <v>33.69778390688861</v>
      </c>
      <c r="BN1032">
        <f t="shared" si="1293"/>
        <v>1364.5</v>
      </c>
      <c r="BO1032">
        <f t="shared" si="1332"/>
        <v>1335.3949951</v>
      </c>
      <c r="BP1032">
        <f t="shared" si="1294"/>
        <v>1264.9522076323533</v>
      </c>
      <c r="BQ1032">
        <f t="shared" si="1295"/>
        <v>70.442787467646667</v>
      </c>
      <c r="BR1032">
        <f t="shared" si="1296"/>
        <v>98.65002400000003</v>
      </c>
      <c r="BS1032">
        <f t="shared" si="1297"/>
        <v>101.94995100000006</v>
      </c>
      <c r="BT1032">
        <f t="shared" si="1298"/>
        <v>105</v>
      </c>
      <c r="BU1032">
        <f t="shared" si="1299"/>
        <v>81.5</v>
      </c>
      <c r="BV1032">
        <f t="shared" si="1300"/>
        <v>1344.2000001333333</v>
      </c>
      <c r="BW1032">
        <f t="shared" si="1301"/>
        <v>1341.1999978095237</v>
      </c>
      <c r="BX1032">
        <f t="shared" si="1302"/>
        <v>1331.2827305272724</v>
      </c>
      <c r="BY1032">
        <f t="shared" si="1303"/>
        <v>1314.4426247619044</v>
      </c>
      <c r="BZ1032">
        <f t="shared" si="1304"/>
        <v>1384</v>
      </c>
      <c r="CA1032">
        <f t="shared" si="1305"/>
        <v>1239</v>
      </c>
      <c r="CB1032">
        <f t="shared" si="1306"/>
        <v>1329.18583119</v>
      </c>
      <c r="CC1032">
        <f t="shared" si="1307"/>
        <v>1323.61914615</v>
      </c>
      <c r="CD1032">
        <f t="shared" si="1308"/>
        <v>1294.4685701639285</v>
      </c>
      <c r="CE1032">
        <f t="shared" si="1309"/>
        <v>1287.3477454887566</v>
      </c>
      <c r="CF1032">
        <f t="shared" si="1310"/>
        <v>1337.25</v>
      </c>
      <c r="CG1032">
        <f t="shared" si="1311"/>
        <v>1356</v>
      </c>
      <c r="CH1032">
        <f t="shared" si="1312"/>
        <v>1328.6999510000001</v>
      </c>
    </row>
    <row r="1033" spans="1:86">
      <c r="A1033" s="1">
        <v>40982</v>
      </c>
      <c r="B1033">
        <v>1380</v>
      </c>
      <c r="C1033">
        <v>1399.6999510000001</v>
      </c>
      <c r="D1033">
        <v>1366.5500489999999</v>
      </c>
      <c r="E1033">
        <v>1371.900024</v>
      </c>
      <c r="F1033">
        <v>688965</v>
      </c>
      <c r="G1033">
        <f t="shared" si="1326"/>
        <v>-466584.52202000195</v>
      </c>
      <c r="H1033">
        <f t="shared" si="1274"/>
        <v>24022604.136825513</v>
      </c>
      <c r="I1033">
        <f t="shared" si="1327"/>
        <v>1379.5375060000001</v>
      </c>
      <c r="J1033">
        <f t="shared" si="1254"/>
        <v>1379.5375060000001</v>
      </c>
      <c r="K1033">
        <f t="shared" si="1255"/>
        <v>1265.2000122499999</v>
      </c>
      <c r="L1033">
        <f t="shared" si="1256"/>
        <v>1</v>
      </c>
      <c r="M1033">
        <f t="shared" si="1257"/>
        <v>10</v>
      </c>
      <c r="N1033">
        <f t="shared" si="1258"/>
        <v>90</v>
      </c>
      <c r="O1033">
        <f t="shared" si="1259"/>
        <v>0</v>
      </c>
      <c r="P1033">
        <f t="shared" si="1314"/>
        <v>33.149902000000111</v>
      </c>
      <c r="Q1033">
        <f t="shared" si="1315"/>
        <v>27.799927000000025</v>
      </c>
      <c r="R1033">
        <f t="shared" si="1316"/>
        <v>5.3499750000000859</v>
      </c>
      <c r="S1033">
        <f t="shared" si="1317"/>
        <v>33.149902000000111</v>
      </c>
      <c r="T1033">
        <f t="shared" si="1273"/>
        <v>41.717205081390766</v>
      </c>
      <c r="U1033">
        <f t="shared" si="1318"/>
        <v>-20.049927000000025</v>
      </c>
      <c r="V1033">
        <f t="shared" si="1319"/>
        <v>11.450072999999975</v>
      </c>
      <c r="W1033">
        <f t="shared" si="1320"/>
        <v>0</v>
      </c>
      <c r="X1033">
        <f t="shared" si="1321"/>
        <v>11.450072999999975</v>
      </c>
      <c r="Y1033">
        <f t="shared" si="1271"/>
        <v>11.410645297641191</v>
      </c>
      <c r="Z1033">
        <f t="shared" si="1272"/>
        <v>5.1761423362131609</v>
      </c>
      <c r="AA1033">
        <f t="shared" si="1268"/>
        <v>27.352372421352015</v>
      </c>
      <c r="AB1033">
        <f t="shared" si="1269"/>
        <v>12.407692044839642</v>
      </c>
      <c r="AC1033">
        <f t="shared" si="1270"/>
        <v>37.587163343811902</v>
      </c>
      <c r="AD1033">
        <f t="shared" si="1278"/>
        <v>28.913666470118894</v>
      </c>
      <c r="AE1033">
        <f t="shared" si="1331"/>
        <v>1345.4600097999999</v>
      </c>
      <c r="AF1033">
        <f t="shared" si="1333"/>
        <v>1343.1500041666668</v>
      </c>
      <c r="AG1033">
        <f t="shared" si="1275"/>
        <v>1311.6750062000001</v>
      </c>
      <c r="AH1033">
        <f t="shared" si="1260"/>
        <v>1327.4500123</v>
      </c>
      <c r="AI1033">
        <f t="shared" si="1261"/>
        <v>1390.3644703662076</v>
      </c>
      <c r="AJ1033">
        <f t="shared" si="1262"/>
        <v>1264.5355542337925</v>
      </c>
      <c r="AK1033">
        <f t="shared" si="1263"/>
        <v>0.85325752669778521</v>
      </c>
      <c r="AL1033">
        <f t="shared" si="1322"/>
        <v>-0.6772252901381085</v>
      </c>
      <c r="AM1033">
        <f t="shared" si="1323"/>
        <v>-466584.52202000195</v>
      </c>
      <c r="AN1033">
        <f t="shared" si="1276"/>
        <v>1852984.1254190304</v>
      </c>
      <c r="AO1033">
        <f t="shared" si="1277"/>
        <v>15021461</v>
      </c>
      <c r="AP1033">
        <f t="shared" si="1279"/>
        <v>0.1233557857933413</v>
      </c>
      <c r="AQ1033">
        <f t="shared" si="1280"/>
        <v>1351.6726572494852</v>
      </c>
      <c r="AR1033">
        <f t="shared" si="1281"/>
        <v>1352.3885590604975</v>
      </c>
      <c r="AS1033">
        <f t="shared" si="1282"/>
        <v>1332.8799079810485</v>
      </c>
      <c r="AT1033">
        <f t="shared" si="1283"/>
        <v>1300.3579531712683</v>
      </c>
      <c r="AU1033">
        <f t="shared" si="1284"/>
        <v>1326.4627226269231</v>
      </c>
      <c r="AV1033">
        <f t="shared" si="1285"/>
        <v>1280.546571663398</v>
      </c>
      <c r="AW1033">
        <f t="shared" si="1286"/>
        <v>45.91615096352507</v>
      </c>
      <c r="AX1033">
        <f t="shared" si="1313"/>
        <v>46.378898373812277</v>
      </c>
      <c r="AY1033">
        <f t="shared" si="1287"/>
        <v>-0.46274741028720712</v>
      </c>
      <c r="AZ1033">
        <f t="shared" si="1324"/>
        <v>1379.3833413333334</v>
      </c>
      <c r="BA1033">
        <f t="shared" si="1325"/>
        <v>950346843.76172006</v>
      </c>
      <c r="BB1033">
        <f t="shared" si="1328"/>
        <v>950346843.76172006</v>
      </c>
      <c r="BC1033">
        <f t="shared" si="1329"/>
        <v>0</v>
      </c>
      <c r="BD1033">
        <f t="shared" si="1264"/>
        <v>9072496316.5154247</v>
      </c>
      <c r="BE1033">
        <f t="shared" si="1265"/>
        <v>3747239297.5332499</v>
      </c>
      <c r="BF1033">
        <f t="shared" si="1266"/>
        <v>2.4211147450571704</v>
      </c>
      <c r="BG1033">
        <f t="shared" si="1267"/>
        <v>70.769761480675243</v>
      </c>
      <c r="BH1033">
        <f t="shared" si="1288"/>
        <v>55204418</v>
      </c>
      <c r="BI1033">
        <f t="shared" si="1289"/>
        <v>3.5856681810393773</v>
      </c>
      <c r="BJ1033">
        <f t="shared" si="1330"/>
        <v>265.00240000000304</v>
      </c>
      <c r="BK1033">
        <f t="shared" si="1290"/>
        <v>2.6676586881052662E-3</v>
      </c>
      <c r="BL1033">
        <f t="shared" si="1291"/>
        <v>1.0026676586881054</v>
      </c>
      <c r="BM1033">
        <f t="shared" si="1292"/>
        <v>33.158830874057713</v>
      </c>
      <c r="BN1033">
        <f t="shared" si="1293"/>
        <v>1383.125</v>
      </c>
      <c r="BO1033">
        <f t="shared" si="1332"/>
        <v>1346.9849975000002</v>
      </c>
      <c r="BP1033">
        <f t="shared" si="1294"/>
        <v>1272.6544135147062</v>
      </c>
      <c r="BQ1033">
        <f t="shared" si="1295"/>
        <v>74.33058398529397</v>
      </c>
      <c r="BR1033">
        <f t="shared" si="1296"/>
        <v>117.09997500000009</v>
      </c>
      <c r="BS1033">
        <f t="shared" si="1297"/>
        <v>127.55004899999994</v>
      </c>
      <c r="BT1033">
        <f t="shared" si="1298"/>
        <v>107.89990200000011</v>
      </c>
      <c r="BU1033">
        <f t="shared" si="1299"/>
        <v>104.80004899999994</v>
      </c>
      <c r="BV1033">
        <f t="shared" si="1300"/>
        <v>1355.7000080666667</v>
      </c>
      <c r="BW1033">
        <f t="shared" si="1301"/>
        <v>1352.1142926666666</v>
      </c>
      <c r="BX1033">
        <f t="shared" si="1302"/>
        <v>1341.2245517090905</v>
      </c>
      <c r="BY1033">
        <f t="shared" si="1303"/>
        <v>1320.8776263380953</v>
      </c>
      <c r="BZ1033">
        <f t="shared" si="1304"/>
        <v>1399.6999510000001</v>
      </c>
      <c r="CA1033">
        <f t="shared" si="1305"/>
        <v>1239</v>
      </c>
      <c r="CB1033">
        <f t="shared" si="1306"/>
        <v>1329.3720171766665</v>
      </c>
      <c r="CC1033">
        <f t="shared" si="1307"/>
        <v>1331.5131933527775</v>
      </c>
      <c r="CD1033">
        <f t="shared" si="1308"/>
        <v>1304.3116546300396</v>
      </c>
      <c r="CE1033">
        <f t="shared" si="1309"/>
        <v>1300.8137078531661</v>
      </c>
      <c r="CF1033">
        <f t="shared" si="1310"/>
        <v>1368.25</v>
      </c>
      <c r="CG1033">
        <f t="shared" si="1311"/>
        <v>1384</v>
      </c>
      <c r="CH1033">
        <f t="shared" si="1312"/>
        <v>1345</v>
      </c>
    </row>
    <row r="1034" spans="1:86">
      <c r="A1034" s="1">
        <v>40983</v>
      </c>
      <c r="B1034">
        <v>1365</v>
      </c>
      <c r="C1034">
        <v>1379.650024</v>
      </c>
      <c r="D1034">
        <v>1355.099976</v>
      </c>
      <c r="E1034">
        <v>1366.400024</v>
      </c>
      <c r="F1034">
        <v>575251</v>
      </c>
      <c r="G1034">
        <f t="shared" si="1326"/>
        <v>-45690.820561815701</v>
      </c>
      <c r="H1034">
        <f t="shared" si="1274"/>
        <v>23976913.316263698</v>
      </c>
      <c r="I1034">
        <f t="shared" si="1327"/>
        <v>1366.5375060000001</v>
      </c>
      <c r="J1034">
        <f t="shared" si="1254"/>
        <v>1379.5375060000001</v>
      </c>
      <c r="K1034">
        <f t="shared" si="1255"/>
        <v>1288.17501825</v>
      </c>
      <c r="L1034">
        <f t="shared" si="1256"/>
        <v>2</v>
      </c>
      <c r="M1034">
        <f t="shared" si="1257"/>
        <v>10</v>
      </c>
      <c r="N1034">
        <f t="shared" si="1258"/>
        <v>80</v>
      </c>
      <c r="O1034">
        <f t="shared" si="1259"/>
        <v>0</v>
      </c>
      <c r="P1034">
        <f t="shared" si="1314"/>
        <v>24.550048000000061</v>
      </c>
      <c r="Q1034">
        <f t="shared" si="1315"/>
        <v>13.25</v>
      </c>
      <c r="R1034">
        <f t="shared" si="1316"/>
        <v>11.300048000000061</v>
      </c>
      <c r="S1034">
        <f t="shared" si="1317"/>
        <v>24.550048000000061</v>
      </c>
      <c r="T1034">
        <f t="shared" si="1273"/>
        <v>40.49097957557715</v>
      </c>
      <c r="U1034">
        <f t="shared" si="1318"/>
        <v>49.299927000000025</v>
      </c>
      <c r="V1034">
        <f t="shared" si="1319"/>
        <v>16.09997599999997</v>
      </c>
      <c r="W1034">
        <f t="shared" si="1320"/>
        <v>49.299927000000025</v>
      </c>
      <c r="X1034">
        <f t="shared" si="1321"/>
        <v>0</v>
      </c>
      <c r="Y1034">
        <f t="shared" si="1271"/>
        <v>14.117022562095395</v>
      </c>
      <c r="Z1034">
        <f t="shared" si="1272"/>
        <v>4.8064178836265068</v>
      </c>
      <c r="AA1034">
        <f t="shared" si="1268"/>
        <v>34.864611106149496</v>
      </c>
      <c r="AB1034">
        <f t="shared" si="1269"/>
        <v>11.870342318232238</v>
      </c>
      <c r="AC1034">
        <f t="shared" si="1270"/>
        <v>49.201437260705802</v>
      </c>
      <c r="AD1034">
        <f t="shared" si="1278"/>
        <v>30.100176332454289</v>
      </c>
      <c r="AE1034">
        <f t="shared" si="1331"/>
        <v>1357.0300048000001</v>
      </c>
      <c r="AF1034">
        <f t="shared" si="1333"/>
        <v>1348.9500121666667</v>
      </c>
      <c r="AG1034">
        <f t="shared" si="1275"/>
        <v>1316.6100098499999</v>
      </c>
      <c r="AH1034">
        <f t="shared" si="1260"/>
        <v>1338.6100098000002</v>
      </c>
      <c r="AI1034">
        <f t="shared" si="1261"/>
        <v>1382.83309601681</v>
      </c>
      <c r="AJ1034">
        <f t="shared" si="1262"/>
        <v>1294.3869235831903</v>
      </c>
      <c r="AK1034">
        <f t="shared" si="1263"/>
        <v>0.81420256451297213</v>
      </c>
      <c r="AL1034">
        <f t="shared" si="1322"/>
        <v>-7.9427624744356287E-2</v>
      </c>
      <c r="AM1034">
        <f t="shared" si="1323"/>
        <v>-45690.820561815701</v>
      </c>
      <c r="AN1034">
        <f t="shared" si="1276"/>
        <v>1132858.2484588108</v>
      </c>
      <c r="AO1034">
        <f t="shared" si="1277"/>
        <v>14696911</v>
      </c>
      <c r="AP1034">
        <f t="shared" si="1279"/>
        <v>7.7081384548005422E-2</v>
      </c>
      <c r="AQ1034">
        <f t="shared" si="1280"/>
        <v>1356.6799619446601</v>
      </c>
      <c r="AR1034">
        <f t="shared" si="1281"/>
        <v>1358.6475628882558</v>
      </c>
      <c r="AS1034">
        <f t="shared" si="1282"/>
        <v>1338.9135288644597</v>
      </c>
      <c r="AT1034">
        <f t="shared" si="1283"/>
        <v>1306.3017395458542</v>
      </c>
      <c r="AU1034">
        <f t="shared" si="1284"/>
        <v>1332.4533178328847</v>
      </c>
      <c r="AV1034">
        <f t="shared" si="1285"/>
        <v>1286.5563133269602</v>
      </c>
      <c r="AW1034">
        <f t="shared" si="1286"/>
        <v>45.897004505924542</v>
      </c>
      <c r="AX1034">
        <f t="shared" si="1313"/>
        <v>46.282519600234728</v>
      </c>
      <c r="AY1034">
        <f t="shared" si="1287"/>
        <v>-0.38551509431018616</v>
      </c>
      <c r="AZ1034">
        <f t="shared" si="1324"/>
        <v>1367.0500080000002</v>
      </c>
      <c r="BA1034">
        <f t="shared" si="1325"/>
        <v>786396884.15200806</v>
      </c>
      <c r="BB1034">
        <f t="shared" si="1328"/>
        <v>0</v>
      </c>
      <c r="BC1034">
        <f t="shared" si="1329"/>
        <v>786396884.15200806</v>
      </c>
      <c r="BD1034">
        <f t="shared" si="1264"/>
        <v>9072496316.5154247</v>
      </c>
      <c r="BE1034">
        <f t="shared" si="1265"/>
        <v>3446561555.9901085</v>
      </c>
      <c r="BF1034">
        <f t="shared" si="1266"/>
        <v>2.6323325926813834</v>
      </c>
      <c r="BG1034">
        <f t="shared" si="1267"/>
        <v>72.469481401156571</v>
      </c>
      <c r="BH1034">
        <f t="shared" si="1288"/>
        <v>54629167</v>
      </c>
      <c r="BI1034">
        <f t="shared" si="1289"/>
        <v>3.5674306698039158</v>
      </c>
      <c r="BJ1034">
        <f t="shared" si="1330"/>
        <v>-650</v>
      </c>
      <c r="BK1034">
        <f t="shared" si="1290"/>
        <v>-4.0090384895277182E-3</v>
      </c>
      <c r="BL1034">
        <f t="shared" si="1291"/>
        <v>0.99599096151047228</v>
      </c>
      <c r="BM1034">
        <f t="shared" si="1292"/>
        <v>23.307612934517866</v>
      </c>
      <c r="BN1034">
        <f t="shared" si="1293"/>
        <v>1367.375</v>
      </c>
      <c r="BO1034">
        <f t="shared" si="1332"/>
        <v>1359.3699951000001</v>
      </c>
      <c r="BP1034">
        <f t="shared" si="1294"/>
        <v>1279.0455896323529</v>
      </c>
      <c r="BQ1034">
        <f t="shared" si="1295"/>
        <v>80.324405467647239</v>
      </c>
      <c r="BR1034">
        <f t="shared" si="1296"/>
        <v>51.349975000000086</v>
      </c>
      <c r="BS1034">
        <f t="shared" si="1297"/>
        <v>107.34997599999997</v>
      </c>
      <c r="BT1034">
        <f t="shared" si="1298"/>
        <v>57.65002400000003</v>
      </c>
      <c r="BU1034">
        <f t="shared" si="1299"/>
        <v>97.09997599999997</v>
      </c>
      <c r="BV1034">
        <f t="shared" si="1300"/>
        <v>1362.6800128</v>
      </c>
      <c r="BW1034">
        <f t="shared" si="1301"/>
        <v>1358.7571554761905</v>
      </c>
      <c r="BX1034">
        <f t="shared" si="1302"/>
        <v>1348.3063720181819</v>
      </c>
      <c r="BY1034">
        <f t="shared" si="1303"/>
        <v>1326.0895327952383</v>
      </c>
      <c r="BZ1034">
        <f t="shared" si="1304"/>
        <v>1399.6999510000001</v>
      </c>
      <c r="CA1034">
        <f t="shared" si="1305"/>
        <v>1247.75</v>
      </c>
      <c r="CB1034">
        <f t="shared" si="1306"/>
        <v>1348.2634921599997</v>
      </c>
      <c r="CC1034">
        <f t="shared" si="1307"/>
        <v>1332.6350163416666</v>
      </c>
      <c r="CD1034">
        <f t="shared" si="1308"/>
        <v>1325.58807306873</v>
      </c>
      <c r="CE1034">
        <f t="shared" si="1309"/>
        <v>1309.0370391567847</v>
      </c>
      <c r="CF1034">
        <f t="shared" si="1310"/>
        <v>1371.900024</v>
      </c>
      <c r="CG1034">
        <f t="shared" si="1311"/>
        <v>1399.6999510000001</v>
      </c>
      <c r="CH1034">
        <f t="shared" si="1312"/>
        <v>1366.5500489999999</v>
      </c>
    </row>
    <row r="1035" spans="1:86">
      <c r="A1035" s="1">
        <v>40984</v>
      </c>
      <c r="B1035">
        <v>1352.25</v>
      </c>
      <c r="C1035">
        <v>1428.9499510000001</v>
      </c>
      <c r="D1035">
        <v>1339</v>
      </c>
      <c r="E1035">
        <v>1374.349976</v>
      </c>
      <c r="F1035">
        <v>1604822</v>
      </c>
      <c r="G1035">
        <f t="shared" si="1326"/>
        <v>-343444.56613631919</v>
      </c>
      <c r="H1035">
        <f t="shared" si="1274"/>
        <v>23633468.750127379</v>
      </c>
      <c r="I1035">
        <f t="shared" si="1327"/>
        <v>1373.63748175</v>
      </c>
      <c r="J1035">
        <f t="shared" si="1254"/>
        <v>1379.5375060000001</v>
      </c>
      <c r="K1035">
        <f t="shared" si="1255"/>
        <v>1310.1375122499999</v>
      </c>
      <c r="L1035">
        <f t="shared" si="1256"/>
        <v>3</v>
      </c>
      <c r="M1035">
        <f t="shared" si="1257"/>
        <v>7</v>
      </c>
      <c r="N1035">
        <f t="shared" si="1258"/>
        <v>70</v>
      </c>
      <c r="O1035">
        <f t="shared" si="1259"/>
        <v>30</v>
      </c>
      <c r="P1035">
        <f t="shared" si="1314"/>
        <v>89.949951000000056</v>
      </c>
      <c r="Q1035">
        <f t="shared" si="1315"/>
        <v>54.599975000000086</v>
      </c>
      <c r="R1035">
        <f t="shared" si="1316"/>
        <v>35.34997599999997</v>
      </c>
      <c r="S1035">
        <f t="shared" si="1317"/>
        <v>89.949951000000056</v>
      </c>
      <c r="T1035">
        <f t="shared" si="1273"/>
        <v>44.023763248750221</v>
      </c>
      <c r="U1035">
        <f t="shared" si="1318"/>
        <v>-50.149902000000111</v>
      </c>
      <c r="V1035">
        <f t="shared" si="1319"/>
        <v>-14.15002400000003</v>
      </c>
      <c r="W1035">
        <f t="shared" si="1320"/>
        <v>0</v>
      </c>
      <c r="X1035">
        <f t="shared" si="1321"/>
        <v>0</v>
      </c>
      <c r="Y1035">
        <f t="shared" si="1271"/>
        <v>13.10866380766001</v>
      </c>
      <c r="Z1035">
        <f t="shared" si="1272"/>
        <v>4.4631023205103277</v>
      </c>
      <c r="AA1035">
        <f t="shared" si="1268"/>
        <v>29.776336324523889</v>
      </c>
      <c r="AB1035">
        <f t="shared" si="1269"/>
        <v>10.137939129129379</v>
      </c>
      <c r="AC1035">
        <f t="shared" si="1270"/>
        <v>49.201437260705802</v>
      </c>
      <c r="AD1035">
        <f t="shared" si="1278"/>
        <v>32.834330198111054</v>
      </c>
      <c r="AE1035">
        <f t="shared" si="1331"/>
        <v>1363.6300048000001</v>
      </c>
      <c r="AF1035">
        <f t="shared" si="1333"/>
        <v>1359.9166666666667</v>
      </c>
      <c r="AG1035">
        <f t="shared" si="1275"/>
        <v>1320.1875062000001</v>
      </c>
      <c r="AH1035">
        <f t="shared" si="1260"/>
        <v>1344.5400025000001</v>
      </c>
      <c r="AI1035">
        <f t="shared" si="1261"/>
        <v>1390.4086352819065</v>
      </c>
      <c r="AJ1035">
        <f t="shared" si="1262"/>
        <v>1298.6713697180937</v>
      </c>
      <c r="AK1035">
        <f t="shared" si="1263"/>
        <v>0.82494944466449038</v>
      </c>
      <c r="AL1035">
        <f t="shared" si="1322"/>
        <v>-0.21400788756405331</v>
      </c>
      <c r="AM1035">
        <f t="shared" si="1323"/>
        <v>-343444.56613631919</v>
      </c>
      <c r="AN1035">
        <f t="shared" si="1276"/>
        <v>679287.84681501589</v>
      </c>
      <c r="AO1035">
        <f t="shared" si="1277"/>
        <v>15290212</v>
      </c>
      <c r="AP1035">
        <f t="shared" si="1279"/>
        <v>4.4426319714534757E-2</v>
      </c>
      <c r="AQ1035">
        <f t="shared" si="1280"/>
        <v>1362.6877667234758</v>
      </c>
      <c r="AR1035">
        <f t="shared" si="1281"/>
        <v>1359.6315006251029</v>
      </c>
      <c r="AS1035">
        <f t="shared" si="1282"/>
        <v>1345.292089348857</v>
      </c>
      <c r="AT1035">
        <f t="shared" si="1283"/>
        <v>1312.4260808267272</v>
      </c>
      <c r="AU1035">
        <f t="shared" si="1284"/>
        <v>1338.7378165579521</v>
      </c>
      <c r="AV1035">
        <f t="shared" si="1285"/>
        <v>1292.7018697140729</v>
      </c>
      <c r="AW1035">
        <f t="shared" si="1286"/>
        <v>46.035946843879174</v>
      </c>
      <c r="AX1035">
        <f t="shared" si="1313"/>
        <v>46.233205048963619</v>
      </c>
      <c r="AY1035">
        <f t="shared" si="1287"/>
        <v>-0.19725820508444514</v>
      </c>
      <c r="AZ1035">
        <f t="shared" si="1324"/>
        <v>1380.7666423333333</v>
      </c>
      <c r="BA1035">
        <f t="shared" si="1325"/>
        <v>2215884684.4826646</v>
      </c>
      <c r="BB1035">
        <f t="shared" si="1328"/>
        <v>2215884684.4826646</v>
      </c>
      <c r="BC1035">
        <f t="shared" si="1329"/>
        <v>0</v>
      </c>
      <c r="BD1035">
        <f t="shared" si="1264"/>
        <v>10805810054.611685</v>
      </c>
      <c r="BE1035">
        <f t="shared" si="1265"/>
        <v>3446561555.9901085</v>
      </c>
      <c r="BF1035">
        <f t="shared" si="1266"/>
        <v>3.1352435983135818</v>
      </c>
      <c r="BG1035">
        <f t="shared" si="1267"/>
        <v>75.817627759394497</v>
      </c>
      <c r="BH1035">
        <f t="shared" si="1288"/>
        <v>56233989</v>
      </c>
      <c r="BI1035">
        <f t="shared" si="1289"/>
        <v>3.5612191737652288</v>
      </c>
      <c r="BJ1035">
        <f t="shared" si="1330"/>
        <v>694.99519999999393</v>
      </c>
      <c r="BK1035">
        <f t="shared" si="1290"/>
        <v>5.818173199914946E-3</v>
      </c>
      <c r="BL1035">
        <f t="shared" si="1291"/>
        <v>1.005818173199915</v>
      </c>
      <c r="BM1035">
        <f t="shared" si="1292"/>
        <v>24.17489212478505</v>
      </c>
      <c r="BN1035">
        <f t="shared" si="1293"/>
        <v>1383.9749755</v>
      </c>
      <c r="BO1035">
        <f t="shared" si="1332"/>
        <v>1368.2649902000001</v>
      </c>
      <c r="BP1035">
        <f t="shared" si="1294"/>
        <v>1285.3389712647058</v>
      </c>
      <c r="BQ1035">
        <f t="shared" si="1295"/>
        <v>82.926018935294223</v>
      </c>
      <c r="BR1035">
        <f t="shared" si="1296"/>
        <v>43.799927000000025</v>
      </c>
      <c r="BS1035">
        <f t="shared" si="1297"/>
        <v>32.34997599999997</v>
      </c>
      <c r="BT1035">
        <f t="shared" si="1298"/>
        <v>92.25</v>
      </c>
      <c r="BU1035">
        <f t="shared" si="1299"/>
        <v>18.25</v>
      </c>
      <c r="BV1035">
        <f t="shared" si="1300"/>
        <v>1368.4533365333332</v>
      </c>
      <c r="BW1035">
        <f t="shared" si="1301"/>
        <v>1366.0142880000001</v>
      </c>
      <c r="BX1035">
        <f t="shared" si="1302"/>
        <v>1354.8045476909092</v>
      </c>
      <c r="BY1035">
        <f t="shared" si="1303"/>
        <v>1331.5885771904764</v>
      </c>
      <c r="BZ1035">
        <f t="shared" si="1304"/>
        <v>1428.9499510000001</v>
      </c>
      <c r="CA1035">
        <f t="shared" si="1305"/>
        <v>1281</v>
      </c>
      <c r="CB1035">
        <f t="shared" si="1306"/>
        <v>1354.7426716266668</v>
      </c>
      <c r="CC1035">
        <f t="shared" si="1307"/>
        <v>1350.2056879111112</v>
      </c>
      <c r="CD1035">
        <f t="shared" si="1308"/>
        <v>1331.0649086606747</v>
      </c>
      <c r="CE1035">
        <f t="shared" si="1309"/>
        <v>1312.6616316660015</v>
      </c>
      <c r="CF1035">
        <f t="shared" si="1310"/>
        <v>1366.400024</v>
      </c>
      <c r="CG1035">
        <f t="shared" si="1311"/>
        <v>1379.650024</v>
      </c>
      <c r="CH1035">
        <f t="shared" si="1312"/>
        <v>1355.099976</v>
      </c>
    </row>
    <row r="1036" spans="1:86">
      <c r="A1036" s="1">
        <v>40987</v>
      </c>
      <c r="B1036">
        <v>1377.5</v>
      </c>
      <c r="C1036">
        <v>1378.8000489999999</v>
      </c>
      <c r="D1036">
        <v>1353.150024</v>
      </c>
      <c r="E1036">
        <v>1362.099976</v>
      </c>
      <c r="F1036">
        <v>323100</v>
      </c>
      <c r="G1036">
        <f t="shared" si="1326"/>
        <v>-97624.236042655699</v>
      </c>
      <c r="H1036">
        <f t="shared" si="1274"/>
        <v>23535844.514084723</v>
      </c>
      <c r="I1036">
        <f t="shared" si="1327"/>
        <v>1367.8875122499999</v>
      </c>
      <c r="J1036">
        <f t="shared" ref="J1036:J1099" si="1334">MAX(I1027:I1036)</f>
        <v>1379.5375060000001</v>
      </c>
      <c r="K1036">
        <f t="shared" ref="K1036:K1099" si="1335">MIN(I1027:I1036)</f>
        <v>1310.1375122499999</v>
      </c>
      <c r="L1036">
        <f t="shared" ref="L1036:L1099" si="1336">10-MATCH(J1036,I1027:I1036,0)+1</f>
        <v>4</v>
      </c>
      <c r="M1036">
        <f t="shared" ref="M1036:M1099" si="1337">10-MATCH(K1036,I1027:I1036,0)+1</f>
        <v>8</v>
      </c>
      <c r="N1036">
        <f t="shared" ref="N1036:N1099" si="1338">(100*(10-L1036)/10)</f>
        <v>60</v>
      </c>
      <c r="O1036">
        <f t="shared" ref="O1036:O1099" si="1339">100*(10-M1036)/10</f>
        <v>20</v>
      </c>
      <c r="P1036">
        <f t="shared" si="1314"/>
        <v>25.650024999999914</v>
      </c>
      <c r="Q1036">
        <f t="shared" si="1315"/>
        <v>16.700072999999975</v>
      </c>
      <c r="R1036">
        <f t="shared" si="1316"/>
        <v>8.9499519999999393</v>
      </c>
      <c r="S1036">
        <f t="shared" si="1317"/>
        <v>25.650024999999914</v>
      </c>
      <c r="T1036">
        <f t="shared" si="1273"/>
        <v>42.711353373839486</v>
      </c>
      <c r="U1036">
        <f t="shared" si="1318"/>
        <v>-15.800048999999944</v>
      </c>
      <c r="V1036">
        <f t="shared" si="1319"/>
        <v>24.65002400000003</v>
      </c>
      <c r="W1036">
        <f t="shared" si="1320"/>
        <v>0</v>
      </c>
      <c r="X1036">
        <f t="shared" si="1321"/>
        <v>24.65002400000003</v>
      </c>
      <c r="Y1036">
        <f t="shared" si="1271"/>
        <v>12.172330678541439</v>
      </c>
      <c r="Z1036">
        <f t="shared" si="1272"/>
        <v>5.9050252976167359</v>
      </c>
      <c r="AA1036">
        <f t="shared" si="1268"/>
        <v>28.49905169709967</v>
      </c>
      <c r="AB1036">
        <f t="shared" si="1269"/>
        <v>13.825423057733257</v>
      </c>
      <c r="AC1036">
        <f t="shared" si="1270"/>
        <v>34.669369730786478</v>
      </c>
      <c r="AD1036">
        <f t="shared" si="1278"/>
        <v>34.530479240202155</v>
      </c>
      <c r="AE1036">
        <f t="shared" si="1331"/>
        <v>1368.6</v>
      </c>
      <c r="AF1036">
        <f t="shared" si="1333"/>
        <v>1363.375</v>
      </c>
      <c r="AG1036">
        <f t="shared" si="1275"/>
        <v>1320.3125061999999</v>
      </c>
      <c r="AH1036">
        <f t="shared" ref="AH1036:AH1099" si="1340">AVERAGE(E1027:E1036)</f>
        <v>1347.6949952</v>
      </c>
      <c r="AI1036">
        <f t="shared" ref="AI1036:AI1099" si="1341">AH1036+(STDEVPA(E1027:E1036)*2)</f>
        <v>1393.6206863291827</v>
      </c>
      <c r="AJ1036">
        <f t="shared" ref="AJ1036:AJ1099" si="1342">AH1036-(STDEVPA(E1027:E1036)*2)</f>
        <v>1301.7693040708173</v>
      </c>
      <c r="AK1036">
        <f t="shared" ref="AK1036:AK1099" si="1343">(E1036-AJ1036)/(AI1036-AJ1036)</f>
        <v>0.65682922179092229</v>
      </c>
      <c r="AL1036">
        <f t="shared" si="1322"/>
        <v>-0.30214867236971743</v>
      </c>
      <c r="AM1036">
        <f t="shared" si="1323"/>
        <v>-97624.236042655699</v>
      </c>
      <c r="AN1036">
        <f t="shared" si="1276"/>
        <v>-443360.09783480194</v>
      </c>
      <c r="AO1036">
        <f t="shared" si="1277"/>
        <v>14102584</v>
      </c>
      <c r="AP1036">
        <f t="shared" si="1279"/>
        <v>-3.1438217126365062E-2</v>
      </c>
      <c r="AQ1036">
        <f t="shared" si="1280"/>
        <v>1362.4879178774941</v>
      </c>
      <c r="AR1036">
        <f t="shared" si="1281"/>
        <v>1359.2235089819487</v>
      </c>
      <c r="AS1036">
        <f t="shared" si="1282"/>
        <v>1348.3175089460626</v>
      </c>
      <c r="AT1036">
        <f t="shared" si="1283"/>
        <v>1316.8967313923217</v>
      </c>
      <c r="AU1036">
        <f t="shared" si="1284"/>
        <v>1342.2421404742593</v>
      </c>
      <c r="AV1036">
        <f t="shared" si="1285"/>
        <v>1297.5597371540878</v>
      </c>
      <c r="AW1036">
        <f t="shared" si="1286"/>
        <v>44.682403320171488</v>
      </c>
      <c r="AX1036">
        <f t="shared" si="1313"/>
        <v>45.923044703205193</v>
      </c>
      <c r="AY1036">
        <f t="shared" si="1287"/>
        <v>-1.2406413830337044</v>
      </c>
      <c r="AZ1036">
        <f t="shared" si="1324"/>
        <v>1364.6833496666666</v>
      </c>
      <c r="BA1036">
        <f t="shared" si="1325"/>
        <v>440929190.27729994</v>
      </c>
      <c r="BB1036">
        <f t="shared" si="1328"/>
        <v>0</v>
      </c>
      <c r="BC1036">
        <f t="shared" si="1329"/>
        <v>440929190.27729994</v>
      </c>
      <c r="BD1036">
        <f t="shared" si="1264"/>
        <v>10805810054.611685</v>
      </c>
      <c r="BE1036">
        <f t="shared" si="1265"/>
        <v>3452141163.7674084</v>
      </c>
      <c r="BF1036">
        <f t="shared" si="1266"/>
        <v>3.1301761839944668</v>
      </c>
      <c r="BG1036">
        <f t="shared" si="1267"/>
        <v>75.787957814602038</v>
      </c>
      <c r="BH1036">
        <f t="shared" si="1288"/>
        <v>55910889</v>
      </c>
      <c r="BI1036">
        <f t="shared" si="1289"/>
        <v>3.4435719636440418</v>
      </c>
      <c r="BJ1036">
        <f t="shared" si="1330"/>
        <v>-1325</v>
      </c>
      <c r="BK1036">
        <f t="shared" si="1290"/>
        <v>-8.9133046268558315E-3</v>
      </c>
      <c r="BL1036">
        <f t="shared" si="1291"/>
        <v>0.9910866953731442</v>
      </c>
      <c r="BM1036">
        <f t="shared" si="1292"/>
        <v>24.204964514262862</v>
      </c>
      <c r="BN1036">
        <f t="shared" si="1293"/>
        <v>1365.9750365</v>
      </c>
      <c r="BO1036">
        <f t="shared" si="1332"/>
        <v>1372.9900024000001</v>
      </c>
      <c r="BP1036">
        <f t="shared" si="1294"/>
        <v>1290.5338260000001</v>
      </c>
      <c r="BQ1036">
        <f t="shared" si="1295"/>
        <v>82.456176400000004</v>
      </c>
      <c r="BR1036">
        <f t="shared" si="1296"/>
        <v>46.900024999999914</v>
      </c>
      <c r="BS1036">
        <f t="shared" si="1297"/>
        <v>44.050048000000061</v>
      </c>
      <c r="BT1036">
        <f t="shared" si="1298"/>
        <v>44.900024999999914</v>
      </c>
      <c r="BU1036">
        <f t="shared" si="1299"/>
        <v>56.800048999999944</v>
      </c>
      <c r="BV1036">
        <f t="shared" si="1300"/>
        <v>1367.9433269333335</v>
      </c>
      <c r="BW1036">
        <f t="shared" si="1301"/>
        <v>1366.6380906666666</v>
      </c>
      <c r="BX1036">
        <f t="shared" si="1302"/>
        <v>1357.9972701454546</v>
      </c>
      <c r="BY1036">
        <f t="shared" si="1303"/>
        <v>1335.5802409809526</v>
      </c>
      <c r="BZ1036">
        <f t="shared" si="1304"/>
        <v>1428.9499510000001</v>
      </c>
      <c r="CA1036">
        <f t="shared" si="1305"/>
        <v>1281</v>
      </c>
      <c r="CB1036">
        <f t="shared" si="1306"/>
        <v>1369.2000068000002</v>
      </c>
      <c r="CC1036">
        <f t="shared" si="1307"/>
        <v>1356.1813930222222</v>
      </c>
      <c r="CD1036">
        <f t="shared" si="1308"/>
        <v>1331.722395330635</v>
      </c>
      <c r="CE1036">
        <f t="shared" si="1309"/>
        <v>1303.8064344617833</v>
      </c>
      <c r="CF1036">
        <f t="shared" si="1310"/>
        <v>1374.349976</v>
      </c>
      <c r="CG1036">
        <f t="shared" si="1311"/>
        <v>1428.9499510000001</v>
      </c>
      <c r="CH1036">
        <f t="shared" si="1312"/>
        <v>1339</v>
      </c>
    </row>
    <row r="1037" spans="1:86">
      <c r="A1037" s="1">
        <v>40988</v>
      </c>
      <c r="B1037">
        <v>1362.099976</v>
      </c>
      <c r="C1037">
        <v>1363</v>
      </c>
      <c r="D1037">
        <v>1328.5</v>
      </c>
      <c r="E1037">
        <v>1358.1999510000001</v>
      </c>
      <c r="F1037">
        <v>471359</v>
      </c>
      <c r="G1037">
        <f t="shared" si="1326"/>
        <v>340196.89584979863</v>
      </c>
      <c r="H1037">
        <f t="shared" si="1274"/>
        <v>23876041.409934521</v>
      </c>
      <c r="I1037">
        <f t="shared" si="1327"/>
        <v>1352.94998175</v>
      </c>
      <c r="J1037">
        <f t="shared" si="1334"/>
        <v>1379.5375060000001</v>
      </c>
      <c r="K1037">
        <f t="shared" si="1335"/>
        <v>1310.1375122499999</v>
      </c>
      <c r="L1037">
        <f t="shared" si="1336"/>
        <v>5</v>
      </c>
      <c r="M1037">
        <f t="shared" si="1337"/>
        <v>9</v>
      </c>
      <c r="N1037">
        <f t="shared" si="1338"/>
        <v>50</v>
      </c>
      <c r="O1037">
        <f t="shared" si="1339"/>
        <v>10</v>
      </c>
      <c r="P1037">
        <f t="shared" si="1314"/>
        <v>34.5</v>
      </c>
      <c r="Q1037">
        <f t="shared" si="1315"/>
        <v>4.8000489999999445</v>
      </c>
      <c r="R1037">
        <f t="shared" si="1316"/>
        <v>29.699951000000056</v>
      </c>
      <c r="S1037">
        <f t="shared" si="1317"/>
        <v>34.5</v>
      </c>
      <c r="T1037">
        <f t="shared" si="1273"/>
        <v>42.124828132850951</v>
      </c>
      <c r="U1037">
        <f t="shared" si="1318"/>
        <v>9.9000240000000304</v>
      </c>
      <c r="V1037">
        <f t="shared" si="1319"/>
        <v>-4.5</v>
      </c>
      <c r="W1037">
        <f t="shared" si="1320"/>
        <v>9.9000240000000304</v>
      </c>
      <c r="X1037">
        <f t="shared" si="1321"/>
        <v>0</v>
      </c>
      <c r="Y1037">
        <f t="shared" si="1271"/>
        <v>12.010023058645624</v>
      </c>
      <c r="Z1037">
        <f t="shared" si="1272"/>
        <v>5.4832377763583979</v>
      </c>
      <c r="AA1037">
        <f t="shared" si="1268"/>
        <v>28.510556816443451</v>
      </c>
      <c r="AB1037">
        <f t="shared" si="1269"/>
        <v>13.016641300151221</v>
      </c>
      <c r="AC1037">
        <f t="shared" si="1270"/>
        <v>37.310283907887126</v>
      </c>
      <c r="AD1037">
        <f t="shared" si="1278"/>
        <v>36.07208306649985</v>
      </c>
      <c r="AE1037">
        <f t="shared" si="1331"/>
        <v>1366.5899902000001</v>
      </c>
      <c r="AF1037">
        <f t="shared" si="1333"/>
        <v>1366.8666585000001</v>
      </c>
      <c r="AG1037">
        <f t="shared" si="1275"/>
        <v>1322.1450012999999</v>
      </c>
      <c r="AH1037">
        <f t="shared" si="1340"/>
        <v>1351.9949952000002</v>
      </c>
      <c r="AI1037">
        <f t="shared" si="1341"/>
        <v>1392.7010093159913</v>
      </c>
      <c r="AJ1037">
        <f t="shared" si="1342"/>
        <v>1311.288981084009</v>
      </c>
      <c r="AK1037">
        <f t="shared" si="1343"/>
        <v>0.57621669592015268</v>
      </c>
      <c r="AL1037">
        <f t="shared" si="1322"/>
        <v>0.72173628985507565</v>
      </c>
      <c r="AM1037">
        <f t="shared" si="1323"/>
        <v>340196.89584979863</v>
      </c>
      <c r="AN1037">
        <f t="shared" si="1276"/>
        <v>452637.42197444651</v>
      </c>
      <c r="AO1037">
        <f t="shared" si="1277"/>
        <v>13923365</v>
      </c>
      <c r="AP1037">
        <f t="shared" si="1279"/>
        <v>3.2509197451510215E-2</v>
      </c>
      <c r="AQ1037">
        <f t="shared" si="1280"/>
        <v>1361.0300091391462</v>
      </c>
      <c r="AR1037">
        <f t="shared" si="1281"/>
        <v>1360.3567949570934</v>
      </c>
      <c r="AS1037">
        <f t="shared" si="1282"/>
        <v>1350.0963485157713</v>
      </c>
      <c r="AT1037">
        <f t="shared" si="1283"/>
        <v>1320.6140211570128</v>
      </c>
      <c r="AU1037">
        <f t="shared" si="1284"/>
        <v>1344.6358120531204</v>
      </c>
      <c r="AV1037">
        <f t="shared" si="1285"/>
        <v>1301.8045521233016</v>
      </c>
      <c r="AW1037">
        <f t="shared" si="1286"/>
        <v>42.831259929818771</v>
      </c>
      <c r="AX1037">
        <f t="shared" si="1313"/>
        <v>45.304687748527911</v>
      </c>
      <c r="AY1037">
        <f t="shared" si="1287"/>
        <v>-2.4734278187091405</v>
      </c>
      <c r="AZ1037">
        <f t="shared" si="1324"/>
        <v>1349.8999836666667</v>
      </c>
      <c r="BA1037">
        <f t="shared" si="1325"/>
        <v>636287506.4011364</v>
      </c>
      <c r="BB1037">
        <f t="shared" si="1328"/>
        <v>0</v>
      </c>
      <c r="BC1037">
        <f t="shared" si="1329"/>
        <v>636287506.4011364</v>
      </c>
      <c r="BD1037">
        <f t="shared" si="1264"/>
        <v>9868365030.1973667</v>
      </c>
      <c r="BE1037">
        <f t="shared" si="1265"/>
        <v>4088428670.1685448</v>
      </c>
      <c r="BF1037">
        <f t="shared" si="1266"/>
        <v>2.4137305127034403</v>
      </c>
      <c r="BG1037">
        <f t="shared" si="1267"/>
        <v>70.706533621247431</v>
      </c>
      <c r="BH1037">
        <f t="shared" si="1288"/>
        <v>55439530</v>
      </c>
      <c r="BI1037">
        <f t="shared" si="1289"/>
        <v>3.2901451957560806</v>
      </c>
      <c r="BJ1037">
        <f t="shared" si="1330"/>
        <v>-490.00249999999141</v>
      </c>
      <c r="BK1037">
        <f t="shared" si="1290"/>
        <v>-2.8632443056440626E-3</v>
      </c>
      <c r="BL1037">
        <f t="shared" si="1291"/>
        <v>0.99713675569435589</v>
      </c>
      <c r="BM1037">
        <f t="shared" si="1292"/>
        <v>21.453953178914364</v>
      </c>
      <c r="BN1037">
        <f t="shared" si="1293"/>
        <v>1345.75</v>
      </c>
      <c r="BO1037">
        <f t="shared" si="1332"/>
        <v>1369.2400024000001</v>
      </c>
      <c r="BP1037">
        <f t="shared" si="1294"/>
        <v>1294.6588260000001</v>
      </c>
      <c r="BQ1037">
        <f t="shared" si="1295"/>
        <v>74.581176400000004</v>
      </c>
      <c r="BR1037">
        <f t="shared" si="1296"/>
        <v>26.599975000000086</v>
      </c>
      <c r="BS1037">
        <f t="shared" si="1297"/>
        <v>28.15002400000003</v>
      </c>
      <c r="BT1037">
        <f t="shared" si="1298"/>
        <v>13</v>
      </c>
      <c r="BU1037">
        <f t="shared" si="1299"/>
        <v>60.09997599999997</v>
      </c>
      <c r="BV1037">
        <f t="shared" si="1300"/>
        <v>1364.4766439333332</v>
      </c>
      <c r="BW1037">
        <f t="shared" si="1301"/>
        <v>1365.1595052380953</v>
      </c>
      <c r="BX1037">
        <f t="shared" si="1302"/>
        <v>1359.9072621090907</v>
      </c>
      <c r="BY1037">
        <f t="shared" si="1303"/>
        <v>1339.1885690571428</v>
      </c>
      <c r="BZ1037">
        <f t="shared" si="1304"/>
        <v>1428.9499510000001</v>
      </c>
      <c r="CA1037">
        <f t="shared" si="1305"/>
        <v>1281</v>
      </c>
      <c r="CB1037">
        <f t="shared" si="1306"/>
        <v>1369.4421759066668</v>
      </c>
      <c r="CC1037">
        <f t="shared" si="1307"/>
        <v>1368.8111154166666</v>
      </c>
      <c r="CD1037">
        <f t="shared" si="1308"/>
        <v>1338.8807399679761</v>
      </c>
      <c r="CE1037">
        <f t="shared" si="1309"/>
        <v>1301.0162632464683</v>
      </c>
      <c r="CF1037">
        <f t="shared" si="1310"/>
        <v>1362.099976</v>
      </c>
      <c r="CG1037">
        <f t="shared" si="1311"/>
        <v>1378.8000489999999</v>
      </c>
      <c r="CH1037">
        <f t="shared" si="1312"/>
        <v>1353.150024</v>
      </c>
    </row>
    <row r="1038" spans="1:86">
      <c r="A1038" s="1">
        <v>40989</v>
      </c>
      <c r="B1038">
        <v>1365</v>
      </c>
      <c r="C1038">
        <v>1372.900024</v>
      </c>
      <c r="D1038">
        <v>1333</v>
      </c>
      <c r="E1038">
        <v>1363.1999510000001</v>
      </c>
      <c r="F1038">
        <v>841209</v>
      </c>
      <c r="G1038">
        <f t="shared" si="1326"/>
        <v>432197.28069592279</v>
      </c>
      <c r="H1038">
        <f t="shared" si="1274"/>
        <v>24308238.690630443</v>
      </c>
      <c r="I1038">
        <f t="shared" si="1327"/>
        <v>1358.52499375</v>
      </c>
      <c r="J1038">
        <f t="shared" si="1334"/>
        <v>1379.5375060000001</v>
      </c>
      <c r="K1038">
        <f t="shared" si="1335"/>
        <v>1310.1375122499999</v>
      </c>
      <c r="L1038">
        <f t="shared" si="1336"/>
        <v>6</v>
      </c>
      <c r="M1038">
        <f t="shared" si="1337"/>
        <v>10</v>
      </c>
      <c r="N1038">
        <f t="shared" si="1338"/>
        <v>40</v>
      </c>
      <c r="O1038">
        <f t="shared" si="1339"/>
        <v>0</v>
      </c>
      <c r="P1038">
        <f t="shared" si="1314"/>
        <v>39.90002400000003</v>
      </c>
      <c r="Q1038">
        <f t="shared" si="1315"/>
        <v>9.7000729999999749</v>
      </c>
      <c r="R1038">
        <f t="shared" si="1316"/>
        <v>30.199951000000056</v>
      </c>
      <c r="S1038">
        <f t="shared" si="1317"/>
        <v>39.90002400000003</v>
      </c>
      <c r="T1038">
        <f t="shared" si="1273"/>
        <v>41.965913551933035</v>
      </c>
      <c r="U1038">
        <f t="shared" si="1318"/>
        <v>-15.200072999999975</v>
      </c>
      <c r="V1038">
        <f t="shared" si="1319"/>
        <v>11.90002400000003</v>
      </c>
      <c r="W1038">
        <f t="shared" si="1320"/>
        <v>0</v>
      </c>
      <c r="X1038">
        <f t="shared" si="1321"/>
        <v>11.90002400000003</v>
      </c>
      <c r="Y1038">
        <f t="shared" si="1271"/>
        <v>11.152164268742366</v>
      </c>
      <c r="Z1038">
        <f t="shared" si="1272"/>
        <v>5.9415796494756572</v>
      </c>
      <c r="AA1038">
        <f t="shared" si="1268"/>
        <v>26.574339326466717</v>
      </c>
      <c r="AB1038">
        <f t="shared" si="1269"/>
        <v>14.158108680567436</v>
      </c>
      <c r="AC1038">
        <f t="shared" si="1270"/>
        <v>30.482407155482289</v>
      </c>
      <c r="AD1038">
        <f t="shared" si="1278"/>
        <v>36.400467884204105</v>
      </c>
      <c r="AE1038">
        <f t="shared" si="1331"/>
        <v>1364.8499756000001</v>
      </c>
      <c r="AF1038">
        <f t="shared" si="1333"/>
        <v>1366.0249836666669</v>
      </c>
      <c r="AG1038">
        <f t="shared" si="1275"/>
        <v>1324.8174988499998</v>
      </c>
      <c r="AH1038">
        <f t="shared" si="1340"/>
        <v>1355.1549927000001</v>
      </c>
      <c r="AI1038">
        <f t="shared" si="1341"/>
        <v>1393.8961199285336</v>
      </c>
      <c r="AJ1038">
        <f t="shared" si="1342"/>
        <v>1316.4138654714666</v>
      </c>
      <c r="AK1038">
        <f t="shared" si="1343"/>
        <v>0.6038296879249645</v>
      </c>
      <c r="AL1038">
        <f t="shared" si="1322"/>
        <v>0.51378109446751374</v>
      </c>
      <c r="AM1038">
        <f t="shared" si="1323"/>
        <v>432197.28069592279</v>
      </c>
      <c r="AN1038">
        <f t="shared" si="1276"/>
        <v>1087616.1991438069</v>
      </c>
      <c r="AO1038">
        <f t="shared" si="1277"/>
        <v>14098972</v>
      </c>
      <c r="AP1038">
        <f t="shared" si="1279"/>
        <v>7.7141524867473096E-2</v>
      </c>
      <c r="AQ1038">
        <f t="shared" si="1280"/>
        <v>1361.7677893718364</v>
      </c>
      <c r="AR1038">
        <f t="shared" si="1281"/>
        <v>1351.7906223593218</v>
      </c>
      <c r="AS1038">
        <f t="shared" si="1282"/>
        <v>1352.4549969629325</v>
      </c>
      <c r="AT1038">
        <f t="shared" si="1283"/>
        <v>1324.4467548428815</v>
      </c>
      <c r="AU1038">
        <f t="shared" si="1284"/>
        <v>1347.4204328951523</v>
      </c>
      <c r="AV1038">
        <f t="shared" si="1285"/>
        <v>1306.1022300446705</v>
      </c>
      <c r="AW1038">
        <f t="shared" si="1286"/>
        <v>41.318202850481839</v>
      </c>
      <c r="AX1038">
        <f t="shared" si="1313"/>
        <v>44.507390768918697</v>
      </c>
      <c r="AY1038">
        <f t="shared" si="1287"/>
        <v>-3.1891879184368577</v>
      </c>
      <c r="AZ1038">
        <f t="shared" si="1324"/>
        <v>1356.3666583333334</v>
      </c>
      <c r="BA1038">
        <f t="shared" si="1325"/>
        <v>1140987840.2899251</v>
      </c>
      <c r="BB1038">
        <f t="shared" si="1328"/>
        <v>1140987840.2899251</v>
      </c>
      <c r="BC1038">
        <f t="shared" si="1329"/>
        <v>0</v>
      </c>
      <c r="BD1038">
        <f t="shared" si="1264"/>
        <v>11009352870.487291</v>
      </c>
      <c r="BE1038">
        <f t="shared" si="1265"/>
        <v>3159052489.3092508</v>
      </c>
      <c r="BF1038">
        <f t="shared" si="1266"/>
        <v>3.4850173929508097</v>
      </c>
      <c r="BG1038">
        <f t="shared" si="1267"/>
        <v>77.70354243058857</v>
      </c>
      <c r="BH1038">
        <f t="shared" si="1288"/>
        <v>56280739</v>
      </c>
      <c r="BI1038">
        <f t="shared" si="1289"/>
        <v>3.1634738767017265</v>
      </c>
      <c r="BJ1038">
        <f t="shared" si="1330"/>
        <v>400</v>
      </c>
      <c r="BK1038">
        <f t="shared" si="1290"/>
        <v>3.681343086721993E-3</v>
      </c>
      <c r="BL1038">
        <f t="shared" si="1291"/>
        <v>1.003681343086722</v>
      </c>
      <c r="BM1038">
        <f t="shared" si="1292"/>
        <v>20.418366860749359</v>
      </c>
      <c r="BN1038">
        <f t="shared" si="1293"/>
        <v>1352.950012</v>
      </c>
      <c r="BO1038">
        <f t="shared" si="1332"/>
        <v>1363.2050048000001</v>
      </c>
      <c r="BP1038">
        <f t="shared" si="1294"/>
        <v>1299.487502117647</v>
      </c>
      <c r="BQ1038">
        <f t="shared" si="1295"/>
        <v>63.717502682353143</v>
      </c>
      <c r="BR1038">
        <f t="shared" si="1296"/>
        <v>54.649902000000111</v>
      </c>
      <c r="BS1038">
        <f t="shared" si="1297"/>
        <v>52</v>
      </c>
      <c r="BT1038">
        <f t="shared" si="1298"/>
        <v>43</v>
      </c>
      <c r="BU1038">
        <f t="shared" si="1299"/>
        <v>43.90002400000003</v>
      </c>
      <c r="BV1038">
        <f t="shared" si="1300"/>
        <v>1363.3466308666668</v>
      </c>
      <c r="BW1038">
        <f t="shared" si="1301"/>
        <v>1364.1118745238095</v>
      </c>
      <c r="BX1038">
        <f t="shared" si="1302"/>
        <v>1361.9445267999997</v>
      </c>
      <c r="BY1038">
        <f t="shared" si="1303"/>
        <v>1343.0985642666672</v>
      </c>
      <c r="BZ1038">
        <f t="shared" si="1304"/>
        <v>1428.9499510000001</v>
      </c>
      <c r="CA1038">
        <f t="shared" si="1305"/>
        <v>1281</v>
      </c>
      <c r="CB1038">
        <f t="shared" si="1306"/>
        <v>1366.9008280033333</v>
      </c>
      <c r="CC1038">
        <f t="shared" si="1307"/>
        <v>1368.872643866667</v>
      </c>
      <c r="CD1038">
        <f t="shared" si="1308"/>
        <v>1341.1573530748014</v>
      </c>
      <c r="CE1038">
        <f t="shared" si="1309"/>
        <v>1299.8894223952325</v>
      </c>
      <c r="CF1038">
        <f t="shared" si="1310"/>
        <v>1358.1999510000001</v>
      </c>
      <c r="CG1038">
        <f t="shared" si="1311"/>
        <v>1363</v>
      </c>
      <c r="CH1038">
        <f t="shared" si="1312"/>
        <v>1328.5</v>
      </c>
    </row>
    <row r="1039" spans="1:86">
      <c r="A1039" s="1">
        <v>40990</v>
      </c>
      <c r="B1039">
        <v>1355.5500489999999</v>
      </c>
      <c r="C1039">
        <v>1357.6999510000001</v>
      </c>
      <c r="D1039">
        <v>1321.099976</v>
      </c>
      <c r="E1039">
        <v>1330.3000489999999</v>
      </c>
      <c r="F1039">
        <v>437399</v>
      </c>
      <c r="G1039">
        <f t="shared" si="1326"/>
        <v>-217502.52574683563</v>
      </c>
      <c r="H1039">
        <f t="shared" si="1274"/>
        <v>24090736.164883606</v>
      </c>
      <c r="I1039">
        <f t="shared" si="1327"/>
        <v>1341.16250625</v>
      </c>
      <c r="J1039">
        <f t="shared" si="1334"/>
        <v>1379.5375060000001</v>
      </c>
      <c r="K1039">
        <f t="shared" si="1335"/>
        <v>1335.0874939999999</v>
      </c>
      <c r="L1039">
        <f t="shared" si="1336"/>
        <v>7</v>
      </c>
      <c r="M1039">
        <f t="shared" si="1337"/>
        <v>10</v>
      </c>
      <c r="N1039">
        <f t="shared" si="1338"/>
        <v>30</v>
      </c>
      <c r="O1039">
        <f t="shared" si="1339"/>
        <v>0</v>
      </c>
      <c r="P1039">
        <f t="shared" si="1314"/>
        <v>36.599975000000086</v>
      </c>
      <c r="Q1039">
        <f t="shared" si="1315"/>
        <v>27.399902000000111</v>
      </c>
      <c r="R1039">
        <f t="shared" si="1316"/>
        <v>9.2000729999999749</v>
      </c>
      <c r="S1039">
        <f t="shared" si="1317"/>
        <v>36.599975000000086</v>
      </c>
      <c r="T1039">
        <f t="shared" si="1273"/>
        <v>41.582632226794964</v>
      </c>
      <c r="U1039">
        <f t="shared" si="1318"/>
        <v>-37.199951000000056</v>
      </c>
      <c r="V1039">
        <f t="shared" si="1319"/>
        <v>34.900024999999914</v>
      </c>
      <c r="W1039">
        <f t="shared" si="1320"/>
        <v>0</v>
      </c>
      <c r="X1039">
        <f t="shared" si="1321"/>
        <v>34.900024999999914</v>
      </c>
      <c r="Y1039">
        <f t="shared" si="1271"/>
        <v>10.355581106689341</v>
      </c>
      <c r="Z1039">
        <f t="shared" si="1272"/>
        <v>8.0100400316559615</v>
      </c>
      <c r="AA1039">
        <f t="shared" si="1268"/>
        <v>24.903620940129965</v>
      </c>
      <c r="AB1039">
        <f t="shared" si="1269"/>
        <v>19.262946097227733</v>
      </c>
      <c r="AC1039">
        <f t="shared" si="1270"/>
        <v>12.77136807606338</v>
      </c>
      <c r="AD1039">
        <f t="shared" si="1278"/>
        <v>35.149181445656787</v>
      </c>
      <c r="AE1039">
        <f t="shared" si="1331"/>
        <v>1357.6299806</v>
      </c>
      <c r="AF1039">
        <f t="shared" si="1333"/>
        <v>1359.0916545</v>
      </c>
      <c r="AG1039">
        <f t="shared" si="1275"/>
        <v>1326.0150024999998</v>
      </c>
      <c r="AH1039">
        <f t="shared" si="1340"/>
        <v>1357.3299927</v>
      </c>
      <c r="AI1039">
        <f t="shared" si="1341"/>
        <v>1386.6600356347587</v>
      </c>
      <c r="AJ1039">
        <f t="shared" si="1342"/>
        <v>1327.9999497652414</v>
      </c>
      <c r="AK1039">
        <f t="shared" si="1343"/>
        <v>3.9210635318108755E-2</v>
      </c>
      <c r="AL1039">
        <f t="shared" si="1322"/>
        <v>-0.49726342709250737</v>
      </c>
      <c r="AM1039">
        <f t="shared" si="1323"/>
        <v>-217502.52574683563</v>
      </c>
      <c r="AN1039">
        <f t="shared" si="1276"/>
        <v>845237.51018250431</v>
      </c>
      <c r="AO1039">
        <f t="shared" si="1277"/>
        <v>14025584</v>
      </c>
      <c r="AP1039">
        <f t="shared" si="1279"/>
        <v>6.0263979751752531E-2</v>
      </c>
      <c r="AQ1039">
        <f t="shared" si="1280"/>
        <v>1351.068757645412</v>
      </c>
      <c r="AR1039">
        <f t="shared" si="1281"/>
        <v>1338.8970589519151</v>
      </c>
      <c r="AS1039">
        <f t="shared" si="1282"/>
        <v>1348.4671063296046</v>
      </c>
      <c r="AT1039">
        <f t="shared" si="1283"/>
        <v>1324.9735513170222</v>
      </c>
      <c r="AU1039">
        <f t="shared" si="1284"/>
        <v>1344.8523753108796</v>
      </c>
      <c r="AV1039">
        <f t="shared" si="1285"/>
        <v>1307.7960773715436</v>
      </c>
      <c r="AW1039">
        <f t="shared" si="1286"/>
        <v>37.056297939335991</v>
      </c>
      <c r="AX1039">
        <f t="shared" si="1313"/>
        <v>43.017172203002154</v>
      </c>
      <c r="AY1039">
        <f t="shared" si="1287"/>
        <v>-5.9608742636661631</v>
      </c>
      <c r="AZ1039">
        <f t="shared" si="1324"/>
        <v>1336.3666586666666</v>
      </c>
      <c r="BA1039">
        <f t="shared" si="1325"/>
        <v>584525440.13414133</v>
      </c>
      <c r="BB1039">
        <f t="shared" si="1328"/>
        <v>0</v>
      </c>
      <c r="BC1039">
        <f t="shared" si="1329"/>
        <v>584525440.13414133</v>
      </c>
      <c r="BD1039">
        <f t="shared" si="1264"/>
        <v>9010957338.0810051</v>
      </c>
      <c r="BE1039">
        <f t="shared" si="1265"/>
        <v>3743577929.4433923</v>
      </c>
      <c r="BF1039">
        <f t="shared" si="1266"/>
        <v>2.4070441454442446</v>
      </c>
      <c r="BG1039">
        <f t="shared" si="1267"/>
        <v>70.649044822704809</v>
      </c>
      <c r="BH1039">
        <f t="shared" si="1288"/>
        <v>55843340</v>
      </c>
      <c r="BI1039">
        <f t="shared" si="1289"/>
        <v>2.8334920543432962</v>
      </c>
      <c r="BJ1039">
        <f t="shared" si="1330"/>
        <v>-3389.9902000000111</v>
      </c>
      <c r="BK1039">
        <f t="shared" si="1290"/>
        <v>-2.4134318649194339E-2</v>
      </c>
      <c r="BL1039">
        <f t="shared" si="1291"/>
        <v>0.97586568135080565</v>
      </c>
      <c r="BM1039">
        <f t="shared" si="1292"/>
        <v>15.458289924061088</v>
      </c>
      <c r="BN1039">
        <f t="shared" si="1293"/>
        <v>1339.3999635</v>
      </c>
      <c r="BO1039">
        <f t="shared" si="1332"/>
        <v>1357.6099975000002</v>
      </c>
      <c r="BP1039">
        <f t="shared" si="1294"/>
        <v>1303.4404422205882</v>
      </c>
      <c r="BQ1039">
        <f t="shared" si="1295"/>
        <v>54.169555279411952</v>
      </c>
      <c r="BR1039">
        <f t="shared" si="1296"/>
        <v>-11.049927000000025</v>
      </c>
      <c r="BS1039">
        <f t="shared" si="1297"/>
        <v>1.0999759999999696</v>
      </c>
      <c r="BT1039">
        <f t="shared" si="1298"/>
        <v>-1.3000489999999445</v>
      </c>
      <c r="BU1039">
        <f t="shared" si="1299"/>
        <v>35.550048999999944</v>
      </c>
      <c r="BV1039">
        <f t="shared" si="1300"/>
        <v>1351.8299886666668</v>
      </c>
      <c r="BW1039">
        <f t="shared" si="1301"/>
        <v>1353.9047503333331</v>
      </c>
      <c r="BX1039">
        <f t="shared" si="1302"/>
        <v>1357.4254461272726</v>
      </c>
      <c r="BY1039">
        <f t="shared" si="1303"/>
        <v>1343.6207119000001</v>
      </c>
      <c r="BZ1039">
        <f t="shared" si="1304"/>
        <v>1428.9499510000001</v>
      </c>
      <c r="CA1039">
        <f t="shared" si="1305"/>
        <v>1320</v>
      </c>
      <c r="CB1039">
        <f t="shared" si="1306"/>
        <v>1365.91013942</v>
      </c>
      <c r="CC1039">
        <f t="shared" si="1307"/>
        <v>1365.5992990861112</v>
      </c>
      <c r="CD1039">
        <f t="shared" si="1308"/>
        <v>1353.9100998819445</v>
      </c>
      <c r="CE1039">
        <f t="shared" si="1309"/>
        <v>1298.3591711262445</v>
      </c>
      <c r="CF1039">
        <f t="shared" si="1310"/>
        <v>1363.1999510000001</v>
      </c>
      <c r="CG1039">
        <f t="shared" si="1311"/>
        <v>1372.900024</v>
      </c>
      <c r="CH1039">
        <f t="shared" si="1312"/>
        <v>1333</v>
      </c>
    </row>
    <row r="1040" spans="1:86">
      <c r="A1040" s="1">
        <v>40991</v>
      </c>
      <c r="B1040">
        <v>1320.0500489999999</v>
      </c>
      <c r="C1040">
        <v>1320.5</v>
      </c>
      <c r="D1040">
        <v>1286.1999510000001</v>
      </c>
      <c r="E1040">
        <v>1306.5500489999999</v>
      </c>
      <c r="F1040">
        <v>806817</v>
      </c>
      <c r="G1040">
        <f t="shared" si="1326"/>
        <v>150546.35642353963</v>
      </c>
      <c r="H1040">
        <f t="shared" si="1274"/>
        <v>24241282.521307144</v>
      </c>
      <c r="I1040">
        <f t="shared" si="1327"/>
        <v>1308.3250122499999</v>
      </c>
      <c r="J1040">
        <f t="shared" si="1334"/>
        <v>1379.5375060000001</v>
      </c>
      <c r="K1040">
        <f t="shared" si="1335"/>
        <v>1308.3250122499999</v>
      </c>
      <c r="L1040">
        <f t="shared" si="1336"/>
        <v>8</v>
      </c>
      <c r="M1040">
        <f t="shared" si="1337"/>
        <v>1</v>
      </c>
      <c r="N1040">
        <f t="shared" si="1338"/>
        <v>20</v>
      </c>
      <c r="O1040">
        <f t="shared" si="1339"/>
        <v>90</v>
      </c>
      <c r="P1040">
        <f t="shared" si="1314"/>
        <v>34.300048999999944</v>
      </c>
      <c r="Q1040">
        <f t="shared" si="1315"/>
        <v>13.949951000000056</v>
      </c>
      <c r="R1040">
        <f t="shared" si="1316"/>
        <v>20.350097999999889</v>
      </c>
      <c r="S1040">
        <f t="shared" si="1317"/>
        <v>34.300048999999944</v>
      </c>
      <c r="T1040">
        <f t="shared" si="1273"/>
        <v>41.062447710595322</v>
      </c>
      <c r="U1040">
        <f t="shared" si="1318"/>
        <v>1.8000489999999445</v>
      </c>
      <c r="V1040">
        <f t="shared" si="1319"/>
        <v>-4.2000729999999749</v>
      </c>
      <c r="W1040">
        <f t="shared" si="1320"/>
        <v>1.8000489999999445</v>
      </c>
      <c r="X1040">
        <f t="shared" si="1321"/>
        <v>0</v>
      </c>
      <c r="Y1040">
        <f t="shared" si="1271"/>
        <v>9.7444716704972425</v>
      </c>
      <c r="Z1040">
        <f t="shared" si="1272"/>
        <v>7.4378943151091068</v>
      </c>
      <c r="AA1040">
        <f t="shared" si="1268"/>
        <v>23.730859249247533</v>
      </c>
      <c r="AB1040">
        <f t="shared" si="1269"/>
        <v>18.113616527516239</v>
      </c>
      <c r="AC1040">
        <f t="shared" si="1270"/>
        <v>13.424096293376312</v>
      </c>
      <c r="AD1040">
        <f t="shared" si="1278"/>
        <v>33.944518451203258</v>
      </c>
      <c r="AE1040">
        <f t="shared" si="1331"/>
        <v>1344.0699952</v>
      </c>
      <c r="AF1040">
        <f t="shared" si="1333"/>
        <v>1349.1166586666666</v>
      </c>
      <c r="AG1040">
        <f t="shared" si="1275"/>
        <v>1327.3725037500001</v>
      </c>
      <c r="AH1040">
        <f t="shared" si="1340"/>
        <v>1353.85</v>
      </c>
      <c r="AI1040">
        <f t="shared" si="1341"/>
        <v>1395.5765709250734</v>
      </c>
      <c r="AJ1040">
        <f t="shared" si="1342"/>
        <v>1312.1234290749264</v>
      </c>
      <c r="AK1040">
        <f t="shared" si="1343"/>
        <v>-6.6784544612285029E-2</v>
      </c>
      <c r="AL1040">
        <f t="shared" si="1322"/>
        <v>0.18659294043573652</v>
      </c>
      <c r="AM1040">
        <f t="shared" si="1323"/>
        <v>150546.35642353963</v>
      </c>
      <c r="AN1040">
        <f t="shared" si="1276"/>
        <v>1474035.0650699513</v>
      </c>
      <c r="AO1040">
        <f t="shared" si="1277"/>
        <v>13987174</v>
      </c>
      <c r="AP1040">
        <f t="shared" si="1279"/>
        <v>0.10538476643458868</v>
      </c>
      <c r="AQ1040">
        <f t="shared" si="1280"/>
        <v>1335.932396705972</v>
      </c>
      <c r="AR1040">
        <f t="shared" si="1281"/>
        <v>1327.0846331856194</v>
      </c>
      <c r="AS1040">
        <f t="shared" si="1282"/>
        <v>1340.9220360102756</v>
      </c>
      <c r="AT1040">
        <f t="shared" si="1283"/>
        <v>1323.3154361084901</v>
      </c>
      <c r="AU1040">
        <f t="shared" si="1284"/>
        <v>1339.1070263642475</v>
      </c>
      <c r="AV1040">
        <f t="shared" si="1285"/>
        <v>1307.7088553855356</v>
      </c>
      <c r="AW1040">
        <f t="shared" si="1286"/>
        <v>31.39817097871196</v>
      </c>
      <c r="AX1040">
        <f t="shared" si="1313"/>
        <v>40.693371958144112</v>
      </c>
      <c r="AY1040">
        <f t="shared" si="1287"/>
        <v>-9.2952009794321526</v>
      </c>
      <c r="AZ1040">
        <f t="shared" si="1324"/>
        <v>1304.4166666666667</v>
      </c>
      <c r="BA1040">
        <f t="shared" si="1325"/>
        <v>1052425541.7500001</v>
      </c>
      <c r="BB1040">
        <f t="shared" si="1328"/>
        <v>0</v>
      </c>
      <c r="BC1040">
        <f t="shared" si="1329"/>
        <v>1052425541.7500001</v>
      </c>
      <c r="BD1040">
        <f t="shared" ref="BD1040:BD1103" si="1344">SUM(BB1027:BB1040)</f>
        <v>7786833200.7880211</v>
      </c>
      <c r="BE1040">
        <f t="shared" ref="BE1040:BE1103" si="1345">SUM(BC1027:BC1040)</f>
        <v>4796003471.1933928</v>
      </c>
      <c r="BF1040">
        <f t="shared" ref="BF1040:BF1103" si="1346">BD1040/BE1040</f>
        <v>1.6236087499849992</v>
      </c>
      <c r="BG1040">
        <f t="shared" ref="BG1040:BG1103" si="1347">100-(100/(1+BF1040))</f>
        <v>61.884560721726608</v>
      </c>
      <c r="BH1040">
        <f t="shared" si="1288"/>
        <v>55036523</v>
      </c>
      <c r="BI1040">
        <f t="shared" si="1289"/>
        <v>2.4010062216375543</v>
      </c>
      <c r="BJ1040">
        <f t="shared" si="1330"/>
        <v>-2475</v>
      </c>
      <c r="BK1040">
        <f t="shared" si="1290"/>
        <v>-1.7853115180934645E-2</v>
      </c>
      <c r="BL1040">
        <f t="shared" si="1291"/>
        <v>0.98214688481906531</v>
      </c>
      <c r="BM1040">
        <f t="shared" si="1292"/>
        <v>21.991833845292856</v>
      </c>
      <c r="BN1040">
        <f t="shared" si="1293"/>
        <v>1303.3499755</v>
      </c>
      <c r="BO1040">
        <f t="shared" si="1332"/>
        <v>1341.4849975000002</v>
      </c>
      <c r="BP1040">
        <f t="shared" si="1294"/>
        <v>1305.9264723529413</v>
      </c>
      <c r="BQ1040">
        <f t="shared" si="1295"/>
        <v>35.558525147058845</v>
      </c>
      <c r="BR1040">
        <f t="shared" si="1296"/>
        <v>-30.699951000000056</v>
      </c>
      <c r="BS1040">
        <f t="shared" si="1297"/>
        <v>-42.5</v>
      </c>
      <c r="BT1040">
        <f t="shared" si="1298"/>
        <v>-35.5</v>
      </c>
      <c r="BU1040">
        <f t="shared" si="1299"/>
        <v>-30.949951000000056</v>
      </c>
      <c r="BV1040">
        <f t="shared" si="1300"/>
        <v>1334.8033447999999</v>
      </c>
      <c r="BW1040">
        <f t="shared" si="1301"/>
        <v>1338.8928630476189</v>
      </c>
      <c r="BX1040">
        <f t="shared" si="1302"/>
        <v>1348.1927290909093</v>
      </c>
      <c r="BY1040">
        <f t="shared" si="1303"/>
        <v>1341.7669068047619</v>
      </c>
      <c r="BZ1040">
        <f t="shared" si="1304"/>
        <v>1428.9499510000001</v>
      </c>
      <c r="CA1040">
        <f t="shared" si="1305"/>
        <v>1286.1999510000001</v>
      </c>
      <c r="CB1040">
        <f t="shared" si="1306"/>
        <v>1356.1873084899999</v>
      </c>
      <c r="CC1040">
        <f t="shared" si="1307"/>
        <v>1363.1112259611109</v>
      </c>
      <c r="CD1040">
        <f t="shared" si="1308"/>
        <v>1357.5385853280159</v>
      </c>
      <c r="CE1040">
        <f t="shared" si="1309"/>
        <v>1301.998191710431</v>
      </c>
      <c r="CF1040">
        <f t="shared" si="1310"/>
        <v>1330.3000489999999</v>
      </c>
      <c r="CG1040">
        <f t="shared" si="1311"/>
        <v>1357.6999510000001</v>
      </c>
      <c r="CH1040">
        <f t="shared" si="1312"/>
        <v>1321.099976</v>
      </c>
    </row>
    <row r="1041" spans="1:86">
      <c r="A1041" s="1">
        <v>40994</v>
      </c>
      <c r="B1041">
        <v>1315</v>
      </c>
      <c r="C1041">
        <v>1322.3000489999999</v>
      </c>
      <c r="D1041">
        <v>1290.400024</v>
      </c>
      <c r="E1041">
        <v>1297.4499510000001</v>
      </c>
      <c r="F1041">
        <v>696029</v>
      </c>
      <c r="G1041">
        <f t="shared" si="1326"/>
        <v>-388383.24487077794</v>
      </c>
      <c r="H1041">
        <f t="shared" si="1274"/>
        <v>23852899.276436366</v>
      </c>
      <c r="I1041">
        <f t="shared" si="1327"/>
        <v>1306.2875060000001</v>
      </c>
      <c r="J1041">
        <f t="shared" si="1334"/>
        <v>1379.5375060000001</v>
      </c>
      <c r="K1041">
        <f t="shared" si="1335"/>
        <v>1306.2875060000001</v>
      </c>
      <c r="L1041">
        <f t="shared" si="1336"/>
        <v>9</v>
      </c>
      <c r="M1041">
        <f t="shared" si="1337"/>
        <v>1</v>
      </c>
      <c r="N1041">
        <f t="shared" si="1338"/>
        <v>10</v>
      </c>
      <c r="O1041">
        <f t="shared" si="1339"/>
        <v>90</v>
      </c>
      <c r="P1041">
        <f t="shared" si="1314"/>
        <v>31.900024999999914</v>
      </c>
      <c r="Q1041">
        <f t="shared" si="1315"/>
        <v>24.850097999999889</v>
      </c>
      <c r="R1041">
        <f t="shared" si="1316"/>
        <v>7.0499270000000251</v>
      </c>
      <c r="S1041">
        <f t="shared" si="1317"/>
        <v>31.900024999999914</v>
      </c>
      <c r="T1041">
        <f t="shared" si="1273"/>
        <v>40.407988945552795</v>
      </c>
      <c r="U1041">
        <f t="shared" si="1318"/>
        <v>-12.050048999999944</v>
      </c>
      <c r="V1041">
        <f t="shared" si="1319"/>
        <v>32.099975000000086</v>
      </c>
      <c r="W1041">
        <f t="shared" si="1320"/>
        <v>0</v>
      </c>
      <c r="X1041">
        <f t="shared" si="1321"/>
        <v>32.099975000000086</v>
      </c>
      <c r="Y1041">
        <f t="shared" si="1271"/>
        <v>9.0484379797474386</v>
      </c>
      <c r="Z1041">
        <f t="shared" si="1272"/>
        <v>9.1994715068870345</v>
      </c>
      <c r="AA1041">
        <f t="shared" ref="AA1041:AA1104" si="1348">(Y1041/T1041)*100</f>
        <v>22.392695642289041</v>
      </c>
      <c r="AB1041">
        <f t="shared" ref="AB1041:AB1104" si="1349">(Z1041/T1041)*100</f>
        <v>22.766467094620175</v>
      </c>
      <c r="AC1041">
        <f t="shared" ref="AC1041:AC1104" si="1350">(ABS(AA1041-AB1041)/SUM(AA1041,AB1041))*100</f>
        <v>0.82767577979395379</v>
      </c>
      <c r="AD1041">
        <f t="shared" si="1278"/>
        <v>31.490631149945507</v>
      </c>
      <c r="AE1041">
        <f t="shared" si="1331"/>
        <v>1331.1399902000001</v>
      </c>
      <c r="AF1041">
        <f t="shared" si="1333"/>
        <v>1336.2999878333333</v>
      </c>
      <c r="AG1041">
        <f t="shared" si="1275"/>
        <v>1327.9825013</v>
      </c>
      <c r="AH1041">
        <f t="shared" si="1340"/>
        <v>1349.8699951000001</v>
      </c>
      <c r="AI1041">
        <f t="shared" si="1341"/>
        <v>1403.1607745653869</v>
      </c>
      <c r="AJ1041">
        <f t="shared" si="1342"/>
        <v>1296.5792156346133</v>
      </c>
      <c r="AK1041">
        <f t="shared" si="1343"/>
        <v>8.169662501862001E-3</v>
      </c>
      <c r="AL1041">
        <f t="shared" si="1322"/>
        <v>-0.55799865360606804</v>
      </c>
      <c r="AM1041">
        <f t="shared" si="1323"/>
        <v>-388383.24487077794</v>
      </c>
      <c r="AN1041">
        <f t="shared" si="1276"/>
        <v>1162673.0820238115</v>
      </c>
      <c r="AO1041">
        <f t="shared" si="1277"/>
        <v>14308109</v>
      </c>
      <c r="AP1041">
        <f t="shared" si="1279"/>
        <v>8.1259730550264295E-2</v>
      </c>
      <c r="AQ1041">
        <f t="shared" si="1280"/>
        <v>1322.8483651659415</v>
      </c>
      <c r="AR1041">
        <f t="shared" si="1281"/>
        <v>1311.8699987627178</v>
      </c>
      <c r="AS1041">
        <f t="shared" si="1282"/>
        <v>1333.0970607084259</v>
      </c>
      <c r="AT1041">
        <f t="shared" si="1283"/>
        <v>1320.9875424487259</v>
      </c>
      <c r="AU1041">
        <f t="shared" si="1284"/>
        <v>1332.8584650596104</v>
      </c>
      <c r="AV1041">
        <f t="shared" si="1285"/>
        <v>1306.990732078548</v>
      </c>
      <c r="AW1041">
        <f t="shared" si="1286"/>
        <v>25.867732981062318</v>
      </c>
      <c r="AX1041">
        <f t="shared" si="1313"/>
        <v>37.728244162727755</v>
      </c>
      <c r="AY1041">
        <f t="shared" si="1287"/>
        <v>-11.860511181665437</v>
      </c>
      <c r="AZ1041">
        <f t="shared" si="1324"/>
        <v>1303.3833413333334</v>
      </c>
      <c r="BA1041">
        <f t="shared" si="1325"/>
        <v>907192603.68489873</v>
      </c>
      <c r="BB1041">
        <f t="shared" si="1328"/>
        <v>0</v>
      </c>
      <c r="BC1041">
        <f t="shared" si="1329"/>
        <v>907192603.68489873</v>
      </c>
      <c r="BD1041">
        <f t="shared" si="1344"/>
        <v>7786833200.7880211</v>
      </c>
      <c r="BE1041">
        <f t="shared" si="1345"/>
        <v>4980218979.2282877</v>
      </c>
      <c r="BF1041">
        <f t="shared" si="1346"/>
        <v>1.5635523725494163</v>
      </c>
      <c r="BG1041">
        <f t="shared" si="1347"/>
        <v>60.991629790441365</v>
      </c>
      <c r="BH1041">
        <f t="shared" si="1288"/>
        <v>54340494</v>
      </c>
      <c r="BI1041">
        <f t="shared" si="1289"/>
        <v>1.9791825868515578</v>
      </c>
      <c r="BJ1041">
        <f t="shared" si="1330"/>
        <v>-1010.0097999999889</v>
      </c>
      <c r="BK1041">
        <f t="shared" si="1290"/>
        <v>-6.9649823265208032E-3</v>
      </c>
      <c r="BL1041">
        <f t="shared" si="1291"/>
        <v>0.99303501767347924</v>
      </c>
      <c r="BM1041">
        <f t="shared" si="1292"/>
        <v>28.086706899390602</v>
      </c>
      <c r="BN1041">
        <f t="shared" si="1293"/>
        <v>1306.3500365</v>
      </c>
      <c r="BO1041">
        <f t="shared" si="1332"/>
        <v>1329.5599975</v>
      </c>
      <c r="BP1041">
        <f t="shared" si="1294"/>
        <v>1308.1867675441176</v>
      </c>
      <c r="BQ1041">
        <f t="shared" si="1295"/>
        <v>21.37322995588238</v>
      </c>
      <c r="BR1041">
        <f t="shared" si="1296"/>
        <v>-70.800048999999944</v>
      </c>
      <c r="BS1041">
        <f t="shared" si="1297"/>
        <v>-54.59997599999997</v>
      </c>
      <c r="BT1041">
        <f t="shared" si="1298"/>
        <v>-61.699951000000056</v>
      </c>
      <c r="BU1041">
        <f t="shared" si="1299"/>
        <v>-30</v>
      </c>
      <c r="BV1041">
        <f t="shared" si="1300"/>
        <v>1319.2633300666666</v>
      </c>
      <c r="BW1041">
        <f t="shared" si="1301"/>
        <v>1324.1309465714287</v>
      </c>
      <c r="BX1041">
        <f t="shared" si="1302"/>
        <v>1337.9381747272728</v>
      </c>
      <c r="BY1041">
        <f t="shared" si="1303"/>
        <v>1338.9171398761905</v>
      </c>
      <c r="BZ1041">
        <f t="shared" si="1304"/>
        <v>1428.9499510000001</v>
      </c>
      <c r="CA1041">
        <f t="shared" si="1305"/>
        <v>1286.1999510000001</v>
      </c>
      <c r="CB1041">
        <f t="shared" si="1306"/>
        <v>1348.0338085066669</v>
      </c>
      <c r="CC1041">
        <f t="shared" si="1307"/>
        <v>1352.8727550472222</v>
      </c>
      <c r="CD1041">
        <f t="shared" si="1308"/>
        <v>1364.6611469062302</v>
      </c>
      <c r="CE1041">
        <f t="shared" si="1309"/>
        <v>1304.104124630519</v>
      </c>
      <c r="CF1041">
        <f t="shared" si="1310"/>
        <v>1306.5500489999999</v>
      </c>
      <c r="CG1041">
        <f t="shared" si="1311"/>
        <v>1320.5</v>
      </c>
      <c r="CH1041">
        <f t="shared" si="1312"/>
        <v>1286.1999510000001</v>
      </c>
    </row>
    <row r="1042" spans="1:86">
      <c r="A1042" s="1">
        <v>40995</v>
      </c>
      <c r="B1042">
        <v>1310</v>
      </c>
      <c r="C1042">
        <v>1310.25</v>
      </c>
      <c r="D1042">
        <v>1258.3000489999999</v>
      </c>
      <c r="E1042">
        <v>1273.6999510000001</v>
      </c>
      <c r="F1042">
        <v>1138231</v>
      </c>
      <c r="G1042">
        <f t="shared" si="1326"/>
        <v>-463402.80417120672</v>
      </c>
      <c r="H1042">
        <f t="shared" si="1274"/>
        <v>23389496.472265158</v>
      </c>
      <c r="I1042">
        <f t="shared" si="1327"/>
        <v>1288.0625</v>
      </c>
      <c r="J1042">
        <f t="shared" si="1334"/>
        <v>1379.5375060000001</v>
      </c>
      <c r="K1042">
        <f t="shared" si="1335"/>
        <v>1288.0625</v>
      </c>
      <c r="L1042">
        <f t="shared" si="1336"/>
        <v>10</v>
      </c>
      <c r="M1042">
        <f t="shared" si="1337"/>
        <v>1</v>
      </c>
      <c r="N1042">
        <f t="shared" si="1338"/>
        <v>0</v>
      </c>
      <c r="O1042">
        <f t="shared" si="1339"/>
        <v>90</v>
      </c>
      <c r="P1042">
        <f t="shared" si="1314"/>
        <v>51.949951000000056</v>
      </c>
      <c r="Q1042">
        <f t="shared" si="1315"/>
        <v>36.550048999999944</v>
      </c>
      <c r="R1042">
        <f t="shared" si="1316"/>
        <v>15.399902000000111</v>
      </c>
      <c r="S1042">
        <f t="shared" si="1317"/>
        <v>51.949951000000056</v>
      </c>
      <c r="T1042">
        <f t="shared" si="1273"/>
        <v>41.232414806584742</v>
      </c>
      <c r="U1042">
        <f t="shared" si="1318"/>
        <v>-15.300048999999944</v>
      </c>
      <c r="V1042">
        <f t="shared" si="1319"/>
        <v>4.3000489999999445</v>
      </c>
      <c r="W1042">
        <f t="shared" si="1320"/>
        <v>0</v>
      </c>
      <c r="X1042">
        <f t="shared" si="1321"/>
        <v>4.3000489999999445</v>
      </c>
      <c r="Y1042">
        <f t="shared" ref="Y1042:Y1105" si="1351">((Y1041*13)+W1042)/14</f>
        <v>8.4021209811940505</v>
      </c>
      <c r="Z1042">
        <f t="shared" ref="Z1042:Z1105" si="1352">((Z1041*13)+X1042)/14</f>
        <v>8.8495127563950984</v>
      </c>
      <c r="AA1042">
        <f t="shared" si="1348"/>
        <v>20.377465206942588</v>
      </c>
      <c r="AB1042">
        <f t="shared" si="1349"/>
        <v>21.462513893272746</v>
      </c>
      <c r="AC1042">
        <f t="shared" si="1350"/>
        <v>2.5933298956274413</v>
      </c>
      <c r="AD1042">
        <f t="shared" si="1278"/>
        <v>29.966980744806158</v>
      </c>
      <c r="AE1042">
        <f t="shared" si="1331"/>
        <v>1314.2399902000002</v>
      </c>
      <c r="AF1042">
        <f t="shared" si="1333"/>
        <v>1321.5666503333334</v>
      </c>
      <c r="AG1042">
        <f t="shared" si="1275"/>
        <v>1328.81749885</v>
      </c>
      <c r="AH1042">
        <f t="shared" si="1340"/>
        <v>1340.4149902000001</v>
      </c>
      <c r="AI1042">
        <f t="shared" si="1341"/>
        <v>1408.7373080809216</v>
      </c>
      <c r="AJ1042">
        <f t="shared" si="1342"/>
        <v>1272.0926723190787</v>
      </c>
      <c r="AK1042">
        <f t="shared" si="1343"/>
        <v>1.176247184501754E-2</v>
      </c>
      <c r="AL1042">
        <f t="shared" si="1322"/>
        <v>-0.40712544656682759</v>
      </c>
      <c r="AM1042">
        <f t="shared" si="1323"/>
        <v>-463402.80417120672</v>
      </c>
      <c r="AN1042">
        <f t="shared" si="1276"/>
        <v>770224.38744164561</v>
      </c>
      <c r="AO1042">
        <f t="shared" si="1277"/>
        <v>15101030</v>
      </c>
      <c r="AP1042">
        <f t="shared" si="1279"/>
        <v>5.100475844638714E-2</v>
      </c>
      <c r="AQ1042">
        <f t="shared" si="1280"/>
        <v>1306.1379043495215</v>
      </c>
      <c r="AR1042">
        <f t="shared" si="1281"/>
        <v>1305.1525630803433</v>
      </c>
      <c r="AS1042">
        <f t="shared" si="1282"/>
        <v>1322.4055809609092</v>
      </c>
      <c r="AT1042">
        <f t="shared" si="1283"/>
        <v>1316.7316592183406</v>
      </c>
      <c r="AU1042">
        <f t="shared" si="1284"/>
        <v>1323.9846879506688</v>
      </c>
      <c r="AV1042">
        <f t="shared" si="1285"/>
        <v>1304.6603774030498</v>
      </c>
      <c r="AW1042">
        <f t="shared" si="1286"/>
        <v>19.324310547619007</v>
      </c>
      <c r="AX1042">
        <f t="shared" si="1313"/>
        <v>34.047457439706008</v>
      </c>
      <c r="AY1042">
        <f t="shared" si="1287"/>
        <v>-14.723146892087001</v>
      </c>
      <c r="AZ1042">
        <f t="shared" si="1324"/>
        <v>1280.75</v>
      </c>
      <c r="BA1042">
        <f t="shared" si="1325"/>
        <v>1457789353.25</v>
      </c>
      <c r="BB1042">
        <f t="shared" si="1328"/>
        <v>0</v>
      </c>
      <c r="BC1042">
        <f t="shared" si="1329"/>
        <v>1457789353.25</v>
      </c>
      <c r="BD1042">
        <f t="shared" si="1344"/>
        <v>6908079230.264204</v>
      </c>
      <c r="BE1042">
        <f t="shared" si="1345"/>
        <v>6438008332.4782877</v>
      </c>
      <c r="BF1042">
        <f t="shared" si="1346"/>
        <v>1.0730149564135412</v>
      </c>
      <c r="BG1042">
        <f t="shared" si="1347"/>
        <v>51.761081274103823</v>
      </c>
      <c r="BH1042">
        <f t="shared" si="1288"/>
        <v>53202263</v>
      </c>
      <c r="BI1042">
        <f t="shared" si="1289"/>
        <v>1.4811755520685315</v>
      </c>
      <c r="BJ1042">
        <f t="shared" si="1330"/>
        <v>-2475</v>
      </c>
      <c r="BK1042">
        <f t="shared" si="1290"/>
        <v>-1.8305137690817947E-2</v>
      </c>
      <c r="BL1042">
        <f t="shared" si="1291"/>
        <v>0.98169486230918201</v>
      </c>
      <c r="BM1042">
        <f t="shared" si="1292"/>
        <v>36.009023254294576</v>
      </c>
      <c r="BN1042">
        <f t="shared" si="1293"/>
        <v>1284.2750245</v>
      </c>
      <c r="BO1042">
        <f t="shared" si="1332"/>
        <v>1317.2650024</v>
      </c>
      <c r="BP1042">
        <f t="shared" si="1294"/>
        <v>1309.1875035588234</v>
      </c>
      <c r="BQ1042">
        <f t="shared" si="1295"/>
        <v>8.0774988411765207</v>
      </c>
      <c r="BR1042">
        <f t="shared" si="1296"/>
        <v>-98.200072999999975</v>
      </c>
      <c r="BS1042">
        <f t="shared" si="1297"/>
        <v>-108.25</v>
      </c>
      <c r="BT1042">
        <f t="shared" si="1298"/>
        <v>-89.449951000000056</v>
      </c>
      <c r="BU1042">
        <f t="shared" si="1299"/>
        <v>-70</v>
      </c>
      <c r="BV1042">
        <f t="shared" si="1300"/>
        <v>1300.1166503333334</v>
      </c>
      <c r="BW1042">
        <f t="shared" si="1301"/>
        <v>1306.2452217619048</v>
      </c>
      <c r="BX1042">
        <f t="shared" si="1302"/>
        <v>1324.0890758</v>
      </c>
      <c r="BY1042">
        <f t="shared" si="1303"/>
        <v>1333.7473731809525</v>
      </c>
      <c r="BZ1042">
        <f t="shared" si="1304"/>
        <v>1428.9499510000001</v>
      </c>
      <c r="CA1042">
        <f t="shared" si="1305"/>
        <v>1258.3000489999999</v>
      </c>
      <c r="CB1042">
        <f t="shared" si="1306"/>
        <v>1336.3829915066667</v>
      </c>
      <c r="CC1042">
        <f t="shared" si="1307"/>
        <v>1343.6226154777778</v>
      </c>
      <c r="CD1042">
        <f t="shared" si="1308"/>
        <v>1361.6525047304763</v>
      </c>
      <c r="CE1042">
        <f t="shared" si="1309"/>
        <v>1312.6425943070387</v>
      </c>
      <c r="CF1042">
        <f t="shared" si="1310"/>
        <v>1297.4499510000001</v>
      </c>
      <c r="CG1042">
        <f t="shared" si="1311"/>
        <v>1322.3000489999999</v>
      </c>
      <c r="CH1042">
        <f t="shared" si="1312"/>
        <v>1290.400024</v>
      </c>
    </row>
    <row r="1043" spans="1:86">
      <c r="A1043" s="1">
        <v>40996</v>
      </c>
      <c r="B1043">
        <v>1274.849976</v>
      </c>
      <c r="C1043">
        <v>1294.9499510000001</v>
      </c>
      <c r="D1043">
        <v>1254</v>
      </c>
      <c r="E1043">
        <v>1288.3000489999999</v>
      </c>
      <c r="F1043">
        <v>584546</v>
      </c>
      <c r="G1043">
        <f t="shared" si="1326"/>
        <v>394696.02364754677</v>
      </c>
      <c r="H1043">
        <f t="shared" si="1274"/>
        <v>23784192.495912705</v>
      </c>
      <c r="I1043">
        <f t="shared" si="1327"/>
        <v>1278.0249939999999</v>
      </c>
      <c r="J1043">
        <f t="shared" si="1334"/>
        <v>1373.63748175</v>
      </c>
      <c r="K1043">
        <f t="shared" si="1335"/>
        <v>1278.0249939999999</v>
      </c>
      <c r="L1043">
        <f t="shared" si="1336"/>
        <v>9</v>
      </c>
      <c r="M1043">
        <f t="shared" si="1337"/>
        <v>1</v>
      </c>
      <c r="N1043">
        <f t="shared" si="1338"/>
        <v>10</v>
      </c>
      <c r="O1043">
        <f t="shared" si="1339"/>
        <v>90</v>
      </c>
      <c r="P1043">
        <f t="shared" si="1314"/>
        <v>40.949951000000056</v>
      </c>
      <c r="Q1043">
        <f t="shared" si="1315"/>
        <v>6.649902000000111</v>
      </c>
      <c r="R1043">
        <f t="shared" si="1316"/>
        <v>34.300048999999944</v>
      </c>
      <c r="S1043">
        <f t="shared" si="1317"/>
        <v>40.949951000000056</v>
      </c>
      <c r="T1043">
        <f t="shared" ref="T1043:T1106" si="1353">((T1042*13)+S1043)/14</f>
        <v>41.212238820400117</v>
      </c>
      <c r="U1043">
        <f t="shared" si="1318"/>
        <v>25</v>
      </c>
      <c r="V1043">
        <f t="shared" si="1319"/>
        <v>-10.199951000000056</v>
      </c>
      <c r="W1043">
        <f t="shared" si="1320"/>
        <v>25</v>
      </c>
      <c r="X1043">
        <f t="shared" si="1321"/>
        <v>0</v>
      </c>
      <c r="Y1043">
        <f t="shared" si="1351"/>
        <v>9.5876837682516189</v>
      </c>
      <c r="Z1043">
        <f t="shared" si="1352"/>
        <v>8.2174047023668759</v>
      </c>
      <c r="AA1043">
        <f t="shared" si="1348"/>
        <v>23.264166283307329</v>
      </c>
      <c r="AB1043">
        <f t="shared" si="1349"/>
        <v>19.939233920723687</v>
      </c>
      <c r="AC1043">
        <f t="shared" si="1350"/>
        <v>7.6959969513543403</v>
      </c>
      <c r="AD1043">
        <f t="shared" si="1278"/>
        <v>28.162010039689964</v>
      </c>
      <c r="AE1043">
        <f t="shared" si="1331"/>
        <v>1299.2600097999998</v>
      </c>
      <c r="AF1043">
        <f t="shared" si="1333"/>
        <v>1309.9166666666667</v>
      </c>
      <c r="AG1043">
        <f t="shared" si="1275"/>
        <v>1329.7525025</v>
      </c>
      <c r="AH1043">
        <f t="shared" si="1340"/>
        <v>1332.0549927</v>
      </c>
      <c r="AI1043">
        <f t="shared" si="1341"/>
        <v>1403.3167972307569</v>
      </c>
      <c r="AJ1043">
        <f t="shared" si="1342"/>
        <v>1260.793188169243</v>
      </c>
      <c r="AK1043">
        <f t="shared" si="1343"/>
        <v>0.19299862676705629</v>
      </c>
      <c r="AL1043">
        <f t="shared" si="1322"/>
        <v>0.67521807291050961</v>
      </c>
      <c r="AM1043">
        <f t="shared" si="1323"/>
        <v>394696.02364754677</v>
      </c>
      <c r="AN1043">
        <f t="shared" si="1276"/>
        <v>811084.27503009257</v>
      </c>
      <c r="AO1043">
        <f t="shared" si="1277"/>
        <v>14943858</v>
      </c>
      <c r="AP1043">
        <f t="shared" si="1279"/>
        <v>5.4275427070445435E-2</v>
      </c>
      <c r="AQ1043">
        <f t="shared" si="1280"/>
        <v>1300.0730335306841</v>
      </c>
      <c r="AR1043">
        <f t="shared" si="1281"/>
        <v>1305.3513257624454</v>
      </c>
      <c r="AS1043">
        <f t="shared" si="1282"/>
        <v>1316.2665852079456</v>
      </c>
      <c r="AT1043">
        <f t="shared" si="1283"/>
        <v>1314.1728142986899</v>
      </c>
      <c r="AU1043">
        <f t="shared" si="1284"/>
        <v>1318.6319921080685</v>
      </c>
      <c r="AV1043">
        <f t="shared" si="1285"/>
        <v>1303.5151544148364</v>
      </c>
      <c r="AW1043">
        <f t="shared" si="1286"/>
        <v>15.116837693232128</v>
      </c>
      <c r="AX1043">
        <f t="shared" si="1313"/>
        <v>30.261333490411232</v>
      </c>
      <c r="AY1043">
        <f t="shared" si="1287"/>
        <v>-15.144495797179104</v>
      </c>
      <c r="AZ1043">
        <f t="shared" si="1324"/>
        <v>1279.0833333333333</v>
      </c>
      <c r="BA1043">
        <f t="shared" si="1325"/>
        <v>747683046.16666663</v>
      </c>
      <c r="BB1043">
        <f t="shared" si="1328"/>
        <v>0</v>
      </c>
      <c r="BC1043">
        <f t="shared" si="1329"/>
        <v>747683046.16666663</v>
      </c>
      <c r="BD1043">
        <f t="shared" si="1344"/>
        <v>6908079230.264204</v>
      </c>
      <c r="BE1043">
        <f t="shared" si="1345"/>
        <v>6613229565.8161516</v>
      </c>
      <c r="BF1043">
        <f t="shared" si="1346"/>
        <v>1.0445848222133605</v>
      </c>
      <c r="BG1043">
        <f t="shared" si="1347"/>
        <v>51.090314809367882</v>
      </c>
      <c r="BH1043">
        <f t="shared" si="1288"/>
        <v>53786809</v>
      </c>
      <c r="BI1043">
        <f t="shared" si="1289"/>
        <v>1.1596978862910312</v>
      </c>
      <c r="BJ1043">
        <f t="shared" si="1330"/>
        <v>1360.0097999999889</v>
      </c>
      <c r="BK1043">
        <f t="shared" si="1290"/>
        <v>1.1462745200341056E-2</v>
      </c>
      <c r="BL1043">
        <f t="shared" si="1291"/>
        <v>1.0114627452003411</v>
      </c>
      <c r="BM1043">
        <f t="shared" si="1292"/>
        <v>37.558268748482014</v>
      </c>
      <c r="BN1043">
        <f t="shared" si="1293"/>
        <v>1274.4749755</v>
      </c>
      <c r="BO1043">
        <f t="shared" si="1332"/>
        <v>1301.5699951000001</v>
      </c>
      <c r="BP1043">
        <f t="shared" si="1294"/>
        <v>1309.8779440147059</v>
      </c>
      <c r="BQ1043">
        <f t="shared" si="1295"/>
        <v>-8.3079489147057757</v>
      </c>
      <c r="BR1043">
        <f t="shared" si="1296"/>
        <v>-78.099975000000086</v>
      </c>
      <c r="BS1043">
        <f t="shared" si="1297"/>
        <v>-101.09997599999997</v>
      </c>
      <c r="BT1043">
        <f t="shared" si="1298"/>
        <v>-84.700072999999975</v>
      </c>
      <c r="BU1043">
        <f t="shared" si="1299"/>
        <v>-90.15002400000003</v>
      </c>
      <c r="BV1043">
        <f t="shared" si="1300"/>
        <v>1291.4700032666667</v>
      </c>
      <c r="BW1043">
        <f t="shared" si="1301"/>
        <v>1296.7404785238093</v>
      </c>
      <c r="BX1043">
        <f t="shared" si="1302"/>
        <v>1314.6136319454545</v>
      </c>
      <c r="BY1043">
        <f t="shared" si="1303"/>
        <v>1329.8885684333334</v>
      </c>
      <c r="BZ1043">
        <f t="shared" si="1304"/>
        <v>1428.9499510000001</v>
      </c>
      <c r="CA1043">
        <f t="shared" si="1305"/>
        <v>1254</v>
      </c>
      <c r="CB1043">
        <f t="shared" si="1306"/>
        <v>1312.283691493333</v>
      </c>
      <c r="CC1043">
        <f t="shared" si="1307"/>
        <v>1331.9719373666667</v>
      </c>
      <c r="CD1043">
        <f t="shared" si="1308"/>
        <v>1355.8971892059922</v>
      </c>
      <c r="CE1043">
        <f t="shared" si="1309"/>
        <v>1319.8580577666685</v>
      </c>
      <c r="CF1043">
        <f t="shared" si="1310"/>
        <v>1273.6999510000001</v>
      </c>
      <c r="CG1043">
        <f t="shared" si="1311"/>
        <v>1310.25</v>
      </c>
      <c r="CH1043">
        <f t="shared" si="1312"/>
        <v>1258.3000489999999</v>
      </c>
    </row>
    <row r="1044" spans="1:86">
      <c r="A1044" s="1">
        <v>40997</v>
      </c>
      <c r="B1044">
        <v>1279.8000489999999</v>
      </c>
      <c r="C1044">
        <v>1319.9499510000001</v>
      </c>
      <c r="D1044">
        <v>1264.1999510000001</v>
      </c>
      <c r="E1044">
        <v>1305.849976</v>
      </c>
      <c r="F1044">
        <v>918118</v>
      </c>
      <c r="G1044">
        <f t="shared" si="1326"/>
        <v>453707.56602510926</v>
      </c>
      <c r="H1044">
        <f t="shared" si="1274"/>
        <v>24237900.061937813</v>
      </c>
      <c r="I1044">
        <f t="shared" si="1327"/>
        <v>1292.44998175</v>
      </c>
      <c r="J1044">
        <f t="shared" si="1334"/>
        <v>1373.63748175</v>
      </c>
      <c r="K1044">
        <f t="shared" si="1335"/>
        <v>1278.0249939999999</v>
      </c>
      <c r="L1044">
        <f t="shared" si="1336"/>
        <v>10</v>
      </c>
      <c r="M1044">
        <f t="shared" si="1337"/>
        <v>2</v>
      </c>
      <c r="N1044">
        <f t="shared" si="1338"/>
        <v>0</v>
      </c>
      <c r="O1044">
        <f t="shared" si="1339"/>
        <v>80</v>
      </c>
      <c r="P1044">
        <f t="shared" si="1314"/>
        <v>55.75</v>
      </c>
      <c r="Q1044">
        <f t="shared" si="1315"/>
        <v>14.099975000000086</v>
      </c>
      <c r="R1044">
        <f t="shared" si="1316"/>
        <v>41.650024999999914</v>
      </c>
      <c r="S1044">
        <f t="shared" si="1317"/>
        <v>55.75</v>
      </c>
      <c r="T1044">
        <f t="shared" si="1353"/>
        <v>42.250650333228684</v>
      </c>
      <c r="U1044">
        <f t="shared" si="1318"/>
        <v>36.550048999999944</v>
      </c>
      <c r="V1044">
        <f t="shared" si="1319"/>
        <v>-28.850097999999889</v>
      </c>
      <c r="W1044">
        <f t="shared" si="1320"/>
        <v>36.550048999999944</v>
      </c>
      <c r="X1044">
        <f t="shared" si="1321"/>
        <v>0</v>
      </c>
      <c r="Y1044">
        <f t="shared" si="1351"/>
        <v>11.513566999090784</v>
      </c>
      <c r="Z1044">
        <f t="shared" si="1352"/>
        <v>7.6304472236263843</v>
      </c>
      <c r="AA1044">
        <f t="shared" si="1348"/>
        <v>27.250626696355866</v>
      </c>
      <c r="AB1044">
        <f t="shared" si="1349"/>
        <v>18.059952127234595</v>
      </c>
      <c r="AC1044">
        <f t="shared" si="1350"/>
        <v>20.283728011738056</v>
      </c>
      <c r="AD1044">
        <f t="shared" si="1278"/>
        <v>27.256162981744033</v>
      </c>
      <c r="AE1044">
        <f t="shared" si="1331"/>
        <v>1294.3699951999999</v>
      </c>
      <c r="AF1044">
        <f t="shared" si="1333"/>
        <v>1300.3583374999998</v>
      </c>
      <c r="AG1044">
        <f t="shared" si="1275"/>
        <v>1332.3049988500002</v>
      </c>
      <c r="AH1044">
        <f t="shared" si="1340"/>
        <v>1325.9999879</v>
      </c>
      <c r="AI1044">
        <f t="shared" si="1341"/>
        <v>1394.8072632607305</v>
      </c>
      <c r="AJ1044">
        <f t="shared" si="1342"/>
        <v>1257.1927125392695</v>
      </c>
      <c r="AK1044">
        <f t="shared" si="1343"/>
        <v>0.35357644381091174</v>
      </c>
      <c r="AL1044">
        <f t="shared" si="1322"/>
        <v>0.49417130044842739</v>
      </c>
      <c r="AM1044">
        <f t="shared" si="1323"/>
        <v>453707.56602510926</v>
      </c>
      <c r="AN1044">
        <f t="shared" si="1276"/>
        <v>1560510.405844016</v>
      </c>
      <c r="AO1044">
        <f t="shared" si="1277"/>
        <v>15125467</v>
      </c>
      <c r="AP1044">
        <f t="shared" si="1279"/>
        <v>0.10317105619575356</v>
      </c>
      <c r="AQ1044">
        <f t="shared" si="1280"/>
        <v>1302.0371939702516</v>
      </c>
      <c r="AR1044">
        <f t="shared" si="1281"/>
        <v>1318.2186979201485</v>
      </c>
      <c r="AS1044">
        <f t="shared" si="1282"/>
        <v>1314.3915955505154</v>
      </c>
      <c r="AT1044">
        <f t="shared" si="1283"/>
        <v>1313.4237588518079</v>
      </c>
      <c r="AU1044">
        <f t="shared" si="1284"/>
        <v>1316.7146896918582</v>
      </c>
      <c r="AV1044">
        <f t="shared" si="1285"/>
        <v>1303.6785919257979</v>
      </c>
      <c r="AW1044">
        <f t="shared" si="1286"/>
        <v>13.036097766060266</v>
      </c>
      <c r="AX1044">
        <f t="shared" si="1313"/>
        <v>26.816286345541037</v>
      </c>
      <c r="AY1044">
        <f t="shared" si="1287"/>
        <v>-13.780188579480772</v>
      </c>
      <c r="AZ1044">
        <f t="shared" si="1324"/>
        <v>1296.666626</v>
      </c>
      <c r="BA1044">
        <f t="shared" si="1325"/>
        <v>1190492969.3298678</v>
      </c>
      <c r="BB1044">
        <f t="shared" si="1328"/>
        <v>1190492969.3298678</v>
      </c>
      <c r="BC1044">
        <f t="shared" si="1329"/>
        <v>0</v>
      </c>
      <c r="BD1044">
        <f t="shared" si="1344"/>
        <v>7260270264.4650898</v>
      </c>
      <c r="BE1044">
        <f t="shared" si="1345"/>
        <v>6613229565.8161516</v>
      </c>
      <c r="BF1044">
        <f t="shared" si="1346"/>
        <v>1.0978403504988694</v>
      </c>
      <c r="BG1044">
        <f t="shared" si="1347"/>
        <v>52.331930322429038</v>
      </c>
      <c r="BH1044">
        <f t="shared" si="1288"/>
        <v>54704927</v>
      </c>
      <c r="BI1044">
        <f t="shared" si="1289"/>
        <v>0.99994721450501856</v>
      </c>
      <c r="BJ1044">
        <f t="shared" si="1330"/>
        <v>1654.9927000000025</v>
      </c>
      <c r="BK1044">
        <f t="shared" si="1290"/>
        <v>1.3622546248929022E-2</v>
      </c>
      <c r="BL1044">
        <f t="shared" si="1291"/>
        <v>1.013622546248929</v>
      </c>
      <c r="BM1044">
        <f t="shared" si="1292"/>
        <v>36.264618288378635</v>
      </c>
      <c r="BN1044">
        <f t="shared" si="1293"/>
        <v>1292.0749510000001</v>
      </c>
      <c r="BO1044">
        <f t="shared" si="1332"/>
        <v>1292.1049926000001</v>
      </c>
      <c r="BP1044">
        <f t="shared" si="1294"/>
        <v>1310.7411785882352</v>
      </c>
      <c r="BQ1044">
        <f t="shared" si="1295"/>
        <v>-18.636185988235184</v>
      </c>
      <c r="BR1044">
        <f t="shared" si="1296"/>
        <v>-68.5</v>
      </c>
      <c r="BS1044">
        <f t="shared" si="1297"/>
        <v>-74.800048999999944</v>
      </c>
      <c r="BT1044">
        <f t="shared" si="1298"/>
        <v>-109</v>
      </c>
      <c r="BU1044">
        <f t="shared" si="1299"/>
        <v>-72.449951000000056</v>
      </c>
      <c r="BV1044">
        <f t="shared" si="1300"/>
        <v>1293.6666586666665</v>
      </c>
      <c r="BW1044">
        <f t="shared" si="1301"/>
        <v>1295.5785669047618</v>
      </c>
      <c r="BX1044">
        <f t="shared" si="1302"/>
        <v>1309.8490834545455</v>
      </c>
      <c r="BY1044">
        <f t="shared" si="1303"/>
        <v>1327.6121373380952</v>
      </c>
      <c r="BZ1044">
        <f t="shared" si="1304"/>
        <v>1428.9499510000001</v>
      </c>
      <c r="CA1044">
        <f t="shared" si="1305"/>
        <v>1254</v>
      </c>
      <c r="CB1044">
        <f t="shared" si="1306"/>
        <v>1297.3973389066664</v>
      </c>
      <c r="CC1044">
        <f t="shared" si="1307"/>
        <v>1310.2961324944442</v>
      </c>
      <c r="CD1044">
        <f t="shared" si="1308"/>
        <v>1350.7873153956348</v>
      </c>
      <c r="CE1044">
        <f t="shared" si="1309"/>
        <v>1333.0787019571003</v>
      </c>
      <c r="CF1044">
        <f t="shared" si="1310"/>
        <v>1288.3000489999999</v>
      </c>
      <c r="CG1044">
        <f t="shared" si="1311"/>
        <v>1294.9499510000001</v>
      </c>
      <c r="CH1044">
        <f t="shared" si="1312"/>
        <v>1254</v>
      </c>
    </row>
    <row r="1045" spans="1:86">
      <c r="A1045" s="1">
        <v>40998</v>
      </c>
      <c r="B1045">
        <v>1309</v>
      </c>
      <c r="C1045">
        <v>1356.5</v>
      </c>
      <c r="D1045">
        <v>1293.0500489999999</v>
      </c>
      <c r="E1045">
        <v>1350.5</v>
      </c>
      <c r="F1045">
        <v>650438</v>
      </c>
      <c r="G1045">
        <f t="shared" si="1326"/>
        <v>527423.62604090909</v>
      </c>
      <c r="H1045">
        <f t="shared" ref="H1045:H1108" si="1354">SUM(H1044,G1045)</f>
        <v>24765323.687978722</v>
      </c>
      <c r="I1045">
        <f t="shared" si="1327"/>
        <v>1327.2625122499999</v>
      </c>
      <c r="J1045">
        <f t="shared" si="1334"/>
        <v>1367.8875122499999</v>
      </c>
      <c r="K1045">
        <f t="shared" si="1335"/>
        <v>1278.0249939999999</v>
      </c>
      <c r="L1045">
        <f t="shared" si="1336"/>
        <v>10</v>
      </c>
      <c r="M1045">
        <f t="shared" si="1337"/>
        <v>3</v>
      </c>
      <c r="N1045">
        <f t="shared" si="1338"/>
        <v>0</v>
      </c>
      <c r="O1045">
        <f t="shared" si="1339"/>
        <v>70</v>
      </c>
      <c r="P1045">
        <f t="shared" si="1314"/>
        <v>63.449951000000056</v>
      </c>
      <c r="Q1045">
        <f t="shared" si="1315"/>
        <v>6</v>
      </c>
      <c r="R1045">
        <f t="shared" si="1316"/>
        <v>57.449951000000056</v>
      </c>
      <c r="S1045">
        <f t="shared" si="1317"/>
        <v>63.449951000000056</v>
      </c>
      <c r="T1045">
        <f t="shared" si="1353"/>
        <v>43.764886095140923</v>
      </c>
      <c r="U1045">
        <f t="shared" si="1318"/>
        <v>7.6999510000000555</v>
      </c>
      <c r="V1045">
        <f t="shared" si="1319"/>
        <v>-38.949951000000056</v>
      </c>
      <c r="W1045">
        <f t="shared" si="1320"/>
        <v>7.6999510000000555</v>
      </c>
      <c r="X1045">
        <f t="shared" si="1321"/>
        <v>0</v>
      </c>
      <c r="Y1045">
        <f t="shared" si="1351"/>
        <v>11.24116585629859</v>
      </c>
      <c r="Z1045">
        <f t="shared" si="1352"/>
        <v>7.0854152790816425</v>
      </c>
      <c r="AA1045">
        <f t="shared" si="1348"/>
        <v>25.685353851627323</v>
      </c>
      <c r="AB1045">
        <f t="shared" si="1349"/>
        <v>16.189726310902735</v>
      </c>
      <c r="AC1045">
        <f t="shared" si="1350"/>
        <v>22.676082060903859</v>
      </c>
      <c r="AD1045">
        <f t="shared" si="1278"/>
        <v>25.960539913659549</v>
      </c>
      <c r="AE1045">
        <f t="shared" si="1331"/>
        <v>1303.1599854000001</v>
      </c>
      <c r="AF1045">
        <f t="shared" si="1333"/>
        <v>1303.7249959999999</v>
      </c>
      <c r="AG1045">
        <f t="shared" si="1275"/>
        <v>1334.0774964000002</v>
      </c>
      <c r="AH1045">
        <f t="shared" si="1340"/>
        <v>1323.6149903</v>
      </c>
      <c r="AI1045">
        <f t="shared" si="1341"/>
        <v>1386.9924309694663</v>
      </c>
      <c r="AJ1045">
        <f t="shared" si="1342"/>
        <v>1260.2375496305337</v>
      </c>
      <c r="AK1045">
        <f t="shared" si="1343"/>
        <v>0.71210236178685338</v>
      </c>
      <c r="AL1045">
        <f t="shared" si="1322"/>
        <v>0.81087455843740541</v>
      </c>
      <c r="AM1045">
        <f t="shared" si="1323"/>
        <v>527423.62604090909</v>
      </c>
      <c r="AN1045">
        <f t="shared" si="1276"/>
        <v>833593.21117494733</v>
      </c>
      <c r="AO1045">
        <f t="shared" si="1277"/>
        <v>14232663</v>
      </c>
      <c r="AP1045">
        <f t="shared" si="1279"/>
        <v>5.8569026131999845E-2</v>
      </c>
      <c r="AQ1045">
        <f t="shared" si="1280"/>
        <v>1318.514548020366</v>
      </c>
      <c r="AR1045">
        <f t="shared" si="1281"/>
        <v>1324.0131329779063</v>
      </c>
      <c r="AS1045">
        <f t="shared" si="1282"/>
        <v>1320.8911083514226</v>
      </c>
      <c r="AT1045">
        <f t="shared" si="1283"/>
        <v>1316.7606205551451</v>
      </c>
      <c r="AU1045">
        <f t="shared" si="1284"/>
        <v>1321.7824862380794</v>
      </c>
      <c r="AV1045">
        <f t="shared" si="1285"/>
        <v>1306.956090490992</v>
      </c>
      <c r="AW1045">
        <f t="shared" si="1286"/>
        <v>14.826395747087417</v>
      </c>
      <c r="AX1045">
        <f t="shared" si="1313"/>
        <v>24.418308225850314</v>
      </c>
      <c r="AY1045">
        <f t="shared" si="1287"/>
        <v>-9.5919124787628967</v>
      </c>
      <c r="AZ1045">
        <f t="shared" si="1324"/>
        <v>1333.3500163333333</v>
      </c>
      <c r="BA1045">
        <f t="shared" si="1325"/>
        <v>867261517.92382061</v>
      </c>
      <c r="BB1045">
        <f t="shared" si="1328"/>
        <v>867261517.92382061</v>
      </c>
      <c r="BC1045">
        <f t="shared" si="1329"/>
        <v>0</v>
      </c>
      <c r="BD1045">
        <f t="shared" si="1344"/>
        <v>7544834354.7879982</v>
      </c>
      <c r="BE1045">
        <f t="shared" si="1345"/>
        <v>6613229565.8161516</v>
      </c>
      <c r="BF1045">
        <f t="shared" si="1346"/>
        <v>1.1408698699629787</v>
      </c>
      <c r="BG1045">
        <f t="shared" si="1347"/>
        <v>53.290014772486252</v>
      </c>
      <c r="BH1045">
        <f t="shared" si="1288"/>
        <v>55355365</v>
      </c>
      <c r="BI1045">
        <f t="shared" si="1289"/>
        <v>1.1344218719327821</v>
      </c>
      <c r="BJ1045">
        <f t="shared" si="1330"/>
        <v>4365.002400000003</v>
      </c>
      <c r="BK1045">
        <f t="shared" si="1290"/>
        <v>3.4192307554937712E-2</v>
      </c>
      <c r="BL1045">
        <f t="shared" si="1291"/>
        <v>1.0341923075549377</v>
      </c>
      <c r="BM1045">
        <f t="shared" si="1292"/>
        <v>33.402844131280837</v>
      </c>
      <c r="BN1045">
        <f t="shared" si="1293"/>
        <v>1324.7750245</v>
      </c>
      <c r="BO1045">
        <f t="shared" si="1332"/>
        <v>1296.3900024</v>
      </c>
      <c r="BP1045">
        <f t="shared" si="1294"/>
        <v>1312.439708014706</v>
      </c>
      <c r="BQ1045">
        <f t="shared" si="1295"/>
        <v>-16.049705614705999</v>
      </c>
      <c r="BR1045">
        <f t="shared" si="1296"/>
        <v>-11.59997599999997</v>
      </c>
      <c r="BS1045">
        <f t="shared" si="1297"/>
        <v>-60.099975000000086</v>
      </c>
      <c r="BT1045">
        <f t="shared" si="1298"/>
        <v>-22.300048999999944</v>
      </c>
      <c r="BU1045">
        <f t="shared" si="1299"/>
        <v>-68.5</v>
      </c>
      <c r="BV1045">
        <f t="shared" si="1300"/>
        <v>1312.3766602666665</v>
      </c>
      <c r="BW1045">
        <f t="shared" si="1301"/>
        <v>1309.9047561904763</v>
      </c>
      <c r="BX1045">
        <f t="shared" si="1302"/>
        <v>1314.3036311090912</v>
      </c>
      <c r="BY1045">
        <f t="shared" si="1303"/>
        <v>1329.3449945904761</v>
      </c>
      <c r="BZ1045">
        <f t="shared" si="1304"/>
        <v>1378.8000489999999</v>
      </c>
      <c r="CA1045">
        <f t="shared" si="1305"/>
        <v>1254</v>
      </c>
      <c r="CB1045">
        <f t="shared" si="1306"/>
        <v>1292.7986372300002</v>
      </c>
      <c r="CC1045">
        <f t="shared" si="1307"/>
        <v>1298.4519484222221</v>
      </c>
      <c r="CD1045">
        <f t="shared" si="1308"/>
        <v>1341.1311403886905</v>
      </c>
      <c r="CE1045">
        <f t="shared" si="1309"/>
        <v>1336.2355875610806</v>
      </c>
      <c r="CF1045">
        <f t="shared" si="1310"/>
        <v>1305.849976</v>
      </c>
      <c r="CG1045">
        <f t="shared" si="1311"/>
        <v>1319.9499510000001</v>
      </c>
      <c r="CH1045">
        <f t="shared" si="1312"/>
        <v>1264.1999510000001</v>
      </c>
    </row>
    <row r="1046" spans="1:86">
      <c r="A1046" s="1">
        <v>41001</v>
      </c>
      <c r="B1046">
        <v>1361</v>
      </c>
      <c r="C1046">
        <v>1364.1999510000001</v>
      </c>
      <c r="D1046">
        <v>1332</v>
      </c>
      <c r="E1046">
        <v>1338.5500489999999</v>
      </c>
      <c r="F1046">
        <v>486296</v>
      </c>
      <c r="G1046">
        <f t="shared" si="1326"/>
        <v>-288453.29964906047</v>
      </c>
      <c r="H1046">
        <f t="shared" si="1354"/>
        <v>24476870.388329662</v>
      </c>
      <c r="I1046">
        <f t="shared" si="1327"/>
        <v>1348.9375</v>
      </c>
      <c r="J1046">
        <f t="shared" si="1334"/>
        <v>1358.52499375</v>
      </c>
      <c r="K1046">
        <f t="shared" si="1335"/>
        <v>1278.0249939999999</v>
      </c>
      <c r="L1046">
        <f t="shared" si="1336"/>
        <v>9</v>
      </c>
      <c r="M1046">
        <f t="shared" si="1337"/>
        <v>4</v>
      </c>
      <c r="N1046">
        <f t="shared" si="1338"/>
        <v>10</v>
      </c>
      <c r="O1046">
        <f t="shared" si="1339"/>
        <v>60</v>
      </c>
      <c r="P1046">
        <f t="shared" si="1314"/>
        <v>32.199951000000056</v>
      </c>
      <c r="Q1046">
        <f t="shared" si="1315"/>
        <v>25.649902000000111</v>
      </c>
      <c r="R1046">
        <f t="shared" si="1316"/>
        <v>6.5500489999999445</v>
      </c>
      <c r="S1046">
        <f t="shared" si="1317"/>
        <v>32.199951000000056</v>
      </c>
      <c r="T1046">
        <f t="shared" si="1353"/>
        <v>42.938819302630861</v>
      </c>
      <c r="U1046">
        <f t="shared" si="1318"/>
        <v>-14.599975000000086</v>
      </c>
      <c r="V1046">
        <f t="shared" si="1319"/>
        <v>28.09997599999997</v>
      </c>
      <c r="W1046">
        <f t="shared" si="1320"/>
        <v>0</v>
      </c>
      <c r="X1046">
        <f t="shared" si="1321"/>
        <v>28.09997599999997</v>
      </c>
      <c r="Y1046">
        <f t="shared" si="1351"/>
        <v>10.438225437991548</v>
      </c>
      <c r="Z1046">
        <f t="shared" si="1352"/>
        <v>8.5864553305758076</v>
      </c>
      <c r="AA1046">
        <f t="shared" si="1348"/>
        <v>24.30953064736924</v>
      </c>
      <c r="AB1046">
        <f t="shared" si="1349"/>
        <v>19.996952571189389</v>
      </c>
      <c r="AC1046">
        <f t="shared" si="1350"/>
        <v>9.7335147429923836</v>
      </c>
      <c r="AD1046">
        <f t="shared" si="1278"/>
        <v>23.46127789080208</v>
      </c>
      <c r="AE1046">
        <f t="shared" si="1331"/>
        <v>1311.3800049999998</v>
      </c>
      <c r="AF1046">
        <f t="shared" si="1333"/>
        <v>1309.0583293333332</v>
      </c>
      <c r="AG1046">
        <f t="shared" ref="AG1046:AG1109" si="1355">AVERAGE(E1027:E1046)</f>
        <v>1334.4774964000003</v>
      </c>
      <c r="AH1046">
        <f t="shared" si="1340"/>
        <v>1321.2599975999999</v>
      </c>
      <c r="AI1046">
        <f t="shared" si="1341"/>
        <v>1380.3472277344481</v>
      </c>
      <c r="AJ1046">
        <f t="shared" si="1342"/>
        <v>1262.1727674655517</v>
      </c>
      <c r="AK1046">
        <f t="shared" si="1343"/>
        <v>0.64630954404748653</v>
      </c>
      <c r="AL1046">
        <f t="shared" si="1322"/>
        <v>-0.59316403928689621</v>
      </c>
      <c r="AM1046">
        <f t="shared" si="1323"/>
        <v>-288453.29964906047</v>
      </c>
      <c r="AN1046">
        <f t="shared" ref="AN1046:AN1109" si="1356">SUM(AM1027:AM1046)</f>
        <v>-728.20047081785742</v>
      </c>
      <c r="AO1046">
        <f t="shared" ref="AO1046:AO1109" si="1357">SUM(F1027:F1046)</f>
        <v>13794836</v>
      </c>
      <c r="AP1046">
        <f t="shared" si="1279"/>
        <v>-5.2787903445742847E-5</v>
      </c>
      <c r="AQ1046">
        <f t="shared" si="1280"/>
        <v>1325.3266183534415</v>
      </c>
      <c r="AR1046">
        <f t="shared" si="1281"/>
        <v>1319.8911540442029</v>
      </c>
      <c r="AS1046">
        <f t="shared" si="1282"/>
        <v>1324.0697176681665</v>
      </c>
      <c r="AT1046">
        <f t="shared" si="1283"/>
        <v>1318.7216691151821</v>
      </c>
      <c r="AU1046">
        <f t="shared" si="1284"/>
        <v>1324.2976206523674</v>
      </c>
      <c r="AV1046">
        <f t="shared" si="1285"/>
        <v>1309.1676675866224</v>
      </c>
      <c r="AW1046">
        <f t="shared" si="1286"/>
        <v>15.129953065744985</v>
      </c>
      <c r="AX1046">
        <f t="shared" si="1313"/>
        <v>22.560637193829248</v>
      </c>
      <c r="AY1046">
        <f t="shared" si="1287"/>
        <v>-7.4306841280842626</v>
      </c>
      <c r="AZ1046">
        <f t="shared" si="1324"/>
        <v>1344.9166666666667</v>
      </c>
      <c r="BA1046">
        <f t="shared" si="1325"/>
        <v>654027595.33333337</v>
      </c>
      <c r="BB1046">
        <f t="shared" si="1328"/>
        <v>654027595.33333337</v>
      </c>
      <c r="BC1046">
        <f t="shared" si="1329"/>
        <v>0</v>
      </c>
      <c r="BD1046">
        <f t="shared" si="1344"/>
        <v>7019001451.1213312</v>
      </c>
      <c r="BE1046">
        <f t="shared" si="1345"/>
        <v>6613229565.8161516</v>
      </c>
      <c r="BF1046">
        <f t="shared" si="1346"/>
        <v>1.0613575986236163</v>
      </c>
      <c r="BG1046">
        <f t="shared" si="1347"/>
        <v>51.488281282795995</v>
      </c>
      <c r="BH1046">
        <f t="shared" si="1288"/>
        <v>54869069</v>
      </c>
      <c r="BI1046">
        <f t="shared" si="1289"/>
        <v>1.1556925396451481</v>
      </c>
      <c r="BJ1046">
        <f t="shared" si="1330"/>
        <v>-1294.9951000000056</v>
      </c>
      <c r="BK1046">
        <f t="shared" si="1290"/>
        <v>-8.8485383191411002E-3</v>
      </c>
      <c r="BL1046">
        <f t="shared" si="1291"/>
        <v>0.99115146168085888</v>
      </c>
      <c r="BM1046">
        <f t="shared" si="1292"/>
        <v>31.141704642560249</v>
      </c>
      <c r="BN1046">
        <f t="shared" si="1293"/>
        <v>1348.0999755</v>
      </c>
      <c r="BO1046">
        <f t="shared" si="1332"/>
        <v>1304.7399902000002</v>
      </c>
      <c r="BP1046">
        <f t="shared" si="1294"/>
        <v>1315.2191197794118</v>
      </c>
      <c r="BQ1046">
        <f t="shared" si="1295"/>
        <v>-10.479129579411619</v>
      </c>
      <c r="BR1046">
        <f t="shared" si="1296"/>
        <v>-19.649902000000111</v>
      </c>
      <c r="BS1046">
        <f t="shared" si="1297"/>
        <v>3.5</v>
      </c>
      <c r="BT1046">
        <f t="shared" si="1298"/>
        <v>1.1999510000000555</v>
      </c>
      <c r="BU1046">
        <f t="shared" si="1299"/>
        <v>-1.0999759999999696</v>
      </c>
      <c r="BV1046">
        <f t="shared" si="1300"/>
        <v>1324.1733481333331</v>
      </c>
      <c r="BW1046">
        <f t="shared" si="1301"/>
        <v>1319.8547713333332</v>
      </c>
      <c r="BX1046">
        <f t="shared" si="1302"/>
        <v>1317.0190963272728</v>
      </c>
      <c r="BY1046">
        <f t="shared" si="1303"/>
        <v>1329.7709519809523</v>
      </c>
      <c r="BZ1046">
        <f t="shared" si="1304"/>
        <v>1372.900024</v>
      </c>
      <c r="CA1046">
        <f t="shared" si="1305"/>
        <v>1254</v>
      </c>
      <c r="CB1046">
        <f t="shared" si="1306"/>
        <v>1291.9901550666666</v>
      </c>
      <c r="CC1046">
        <f t="shared" si="1307"/>
        <v>1295.508585913889</v>
      </c>
      <c r="CD1046">
        <f t="shared" si="1308"/>
        <v>1333.4592590833731</v>
      </c>
      <c r="CE1046">
        <f t="shared" si="1309"/>
        <v>1336.3310113379771</v>
      </c>
      <c r="CF1046">
        <f t="shared" si="1310"/>
        <v>1350.5</v>
      </c>
      <c r="CG1046">
        <f t="shared" si="1311"/>
        <v>1356.5</v>
      </c>
      <c r="CH1046">
        <f t="shared" si="1312"/>
        <v>1293.0500489999999</v>
      </c>
    </row>
    <row r="1047" spans="1:86">
      <c r="A1047" s="1">
        <v>41002</v>
      </c>
      <c r="B1047">
        <v>1345</v>
      </c>
      <c r="C1047">
        <v>1349.599976</v>
      </c>
      <c r="D1047">
        <v>1303.900024</v>
      </c>
      <c r="E1047">
        <v>1309.5500489999999</v>
      </c>
      <c r="F1047">
        <v>475271</v>
      </c>
      <c r="G1047">
        <f t="shared" si="1326"/>
        <v>-357752.5819598689</v>
      </c>
      <c r="H1047">
        <f t="shared" si="1354"/>
        <v>24119117.806369793</v>
      </c>
      <c r="I1047">
        <f t="shared" si="1327"/>
        <v>1327.0125122499999</v>
      </c>
      <c r="J1047">
        <f t="shared" si="1334"/>
        <v>1358.52499375</v>
      </c>
      <c r="K1047">
        <f t="shared" si="1335"/>
        <v>1278.0249939999999</v>
      </c>
      <c r="L1047">
        <f t="shared" si="1336"/>
        <v>10</v>
      </c>
      <c r="M1047">
        <f t="shared" si="1337"/>
        <v>5</v>
      </c>
      <c r="N1047">
        <f t="shared" si="1338"/>
        <v>0</v>
      </c>
      <c r="O1047">
        <f t="shared" si="1339"/>
        <v>50</v>
      </c>
      <c r="P1047">
        <f t="shared" si="1314"/>
        <v>45.699951999999939</v>
      </c>
      <c r="Q1047">
        <f t="shared" si="1315"/>
        <v>40.049927000000025</v>
      </c>
      <c r="R1047">
        <f t="shared" si="1316"/>
        <v>5.6500249999999141</v>
      </c>
      <c r="S1047">
        <f t="shared" si="1317"/>
        <v>45.699951999999939</v>
      </c>
      <c r="T1047">
        <f t="shared" si="1353"/>
        <v>43.136043066728654</v>
      </c>
      <c r="U1047">
        <f t="shared" si="1318"/>
        <v>-11.799927000000025</v>
      </c>
      <c r="V1047">
        <f t="shared" si="1319"/>
        <v>-2.9499519999999393</v>
      </c>
      <c r="W1047">
        <f t="shared" si="1320"/>
        <v>0</v>
      </c>
      <c r="X1047">
        <f t="shared" si="1321"/>
        <v>0</v>
      </c>
      <c r="Y1047">
        <f t="shared" si="1351"/>
        <v>9.6926379067064374</v>
      </c>
      <c r="Z1047">
        <f t="shared" si="1352"/>
        <v>7.9731370926775353</v>
      </c>
      <c r="AA1047">
        <f t="shared" si="1348"/>
        <v>22.469928202993856</v>
      </c>
      <c r="AB1047">
        <f t="shared" si="1349"/>
        <v>18.483700696291521</v>
      </c>
      <c r="AC1047">
        <f t="shared" si="1350"/>
        <v>9.7335147429923907</v>
      </c>
      <c r="AD1047">
        <f t="shared" si="1278"/>
        <v>21.471731562172117</v>
      </c>
      <c r="AE1047">
        <f t="shared" si="1331"/>
        <v>1318.5500245999999</v>
      </c>
      <c r="AF1047">
        <f t="shared" si="1333"/>
        <v>1311.075012333333</v>
      </c>
      <c r="AG1047">
        <f t="shared" si="1355"/>
        <v>1334.1950013000001</v>
      </c>
      <c r="AH1047">
        <f t="shared" si="1340"/>
        <v>1316.3950073999999</v>
      </c>
      <c r="AI1047">
        <f t="shared" si="1341"/>
        <v>1370.2991198774903</v>
      </c>
      <c r="AJ1047">
        <f t="shared" si="1342"/>
        <v>1262.4908949225096</v>
      </c>
      <c r="AK1047">
        <f t="shared" si="1343"/>
        <v>0.43650801316079213</v>
      </c>
      <c r="AL1047">
        <f t="shared" si="1322"/>
        <v>-0.75273387595680974</v>
      </c>
      <c r="AM1047">
        <f t="shared" si="1323"/>
        <v>-357752.5819598689</v>
      </c>
      <c r="AN1047">
        <f t="shared" si="1356"/>
        <v>-80080.631754287984</v>
      </c>
      <c r="AO1047">
        <f t="shared" si="1357"/>
        <v>13722148</v>
      </c>
      <c r="AP1047">
        <f t="shared" si="1279"/>
        <v>-5.8358670781198385E-3</v>
      </c>
      <c r="AQ1047">
        <f t="shared" si="1280"/>
        <v>1319.9625847732714</v>
      </c>
      <c r="AR1047">
        <f t="shared" si="1281"/>
        <v>1318.6966611766052</v>
      </c>
      <c r="AS1047">
        <f t="shared" si="1282"/>
        <v>1321.4561773078965</v>
      </c>
      <c r="AT1047">
        <f t="shared" si="1283"/>
        <v>1317.8962233048157</v>
      </c>
      <c r="AU1047">
        <f t="shared" si="1284"/>
        <v>1322.0854849045122</v>
      </c>
      <c r="AV1047">
        <f t="shared" si="1285"/>
        <v>1309.1944342855588</v>
      </c>
      <c r="AW1047">
        <f t="shared" si="1286"/>
        <v>12.891050618953386</v>
      </c>
      <c r="AX1047">
        <f t="shared" si="1313"/>
        <v>20.626719878854075</v>
      </c>
      <c r="AY1047">
        <f t="shared" si="1287"/>
        <v>-7.7356692599006891</v>
      </c>
      <c r="AZ1047">
        <f t="shared" si="1324"/>
        <v>1321.0166830000001</v>
      </c>
      <c r="BA1047">
        <f t="shared" si="1325"/>
        <v>627840919.94609308</v>
      </c>
      <c r="BB1047">
        <f t="shared" si="1328"/>
        <v>0</v>
      </c>
      <c r="BC1047">
        <f t="shared" si="1329"/>
        <v>627840919.94609308</v>
      </c>
      <c r="BD1047">
        <f t="shared" si="1344"/>
        <v>6068654607.3596106</v>
      </c>
      <c r="BE1047">
        <f t="shared" si="1345"/>
        <v>7241070485.7622452</v>
      </c>
      <c r="BF1047">
        <f t="shared" si="1346"/>
        <v>0.83808804503313461</v>
      </c>
      <c r="BG1047">
        <f t="shared" si="1347"/>
        <v>45.59564202040314</v>
      </c>
      <c r="BH1047">
        <f t="shared" si="1288"/>
        <v>54393798</v>
      </c>
      <c r="BI1047">
        <f t="shared" si="1289"/>
        <v>0.98465516514269069</v>
      </c>
      <c r="BJ1047">
        <f t="shared" si="1330"/>
        <v>-3000</v>
      </c>
      <c r="BK1047">
        <f t="shared" si="1290"/>
        <v>-2.1665233975872052E-2</v>
      </c>
      <c r="BL1047">
        <f t="shared" si="1291"/>
        <v>0.97833476602412794</v>
      </c>
      <c r="BM1047">
        <f t="shared" si="1292"/>
        <v>28.409961779796728</v>
      </c>
      <c r="BN1047">
        <f t="shared" si="1293"/>
        <v>1326.75</v>
      </c>
      <c r="BO1047">
        <f t="shared" si="1332"/>
        <v>1313.2349853000001</v>
      </c>
      <c r="BP1047">
        <f t="shared" si="1294"/>
        <v>1317.8639723676472</v>
      </c>
      <c r="BQ1047">
        <f t="shared" si="1295"/>
        <v>-4.628987067647131</v>
      </c>
      <c r="BR1047">
        <f t="shared" si="1296"/>
        <v>-53.649902000000111</v>
      </c>
      <c r="BS1047">
        <f t="shared" si="1297"/>
        <v>-29.09997599999997</v>
      </c>
      <c r="BT1047">
        <f t="shared" si="1298"/>
        <v>-23.300048000000061</v>
      </c>
      <c r="BU1047">
        <f t="shared" si="1299"/>
        <v>-20</v>
      </c>
      <c r="BV1047">
        <f t="shared" si="1300"/>
        <v>1323.5633628</v>
      </c>
      <c r="BW1047">
        <f t="shared" si="1301"/>
        <v>1319.9952626666666</v>
      </c>
      <c r="BX1047">
        <f t="shared" si="1302"/>
        <v>1314.8900147636364</v>
      </c>
      <c r="BY1047">
        <f t="shared" si="1303"/>
        <v>1327.3969093714288</v>
      </c>
      <c r="BZ1047">
        <f t="shared" si="1304"/>
        <v>1372.900024</v>
      </c>
      <c r="CA1047">
        <f t="shared" si="1305"/>
        <v>1254</v>
      </c>
      <c r="CB1047">
        <f t="shared" si="1306"/>
        <v>1307.9216892533332</v>
      </c>
      <c r="CC1047">
        <f t="shared" si="1307"/>
        <v>1295.170964611111</v>
      </c>
      <c r="CD1047">
        <f t="shared" si="1308"/>
        <v>1324.9199147790478</v>
      </c>
      <c r="CE1047">
        <f t="shared" si="1309"/>
        <v>1339.9901039482693</v>
      </c>
      <c r="CF1047">
        <f t="shared" si="1310"/>
        <v>1338.5500489999999</v>
      </c>
      <c r="CG1047">
        <f t="shared" si="1311"/>
        <v>1364.1999510000001</v>
      </c>
      <c r="CH1047">
        <f t="shared" si="1312"/>
        <v>1332</v>
      </c>
    </row>
    <row r="1048" spans="1:86">
      <c r="A1048" s="1">
        <v>41003</v>
      </c>
      <c r="B1048">
        <v>1309.5500489999999</v>
      </c>
      <c r="C1048">
        <v>1337.8000489999999</v>
      </c>
      <c r="D1048">
        <v>1306.849976</v>
      </c>
      <c r="E1048">
        <v>1315.6999510000001</v>
      </c>
      <c r="F1048">
        <v>543772</v>
      </c>
      <c r="G1048">
        <f t="shared" si="1326"/>
        <v>-232795.76380824365</v>
      </c>
      <c r="H1048">
        <f t="shared" si="1354"/>
        <v>23886322.04256155</v>
      </c>
      <c r="I1048">
        <f t="shared" si="1327"/>
        <v>1317.47500625</v>
      </c>
      <c r="J1048">
        <f t="shared" si="1334"/>
        <v>1348.9375</v>
      </c>
      <c r="K1048">
        <f t="shared" si="1335"/>
        <v>1278.0249939999999</v>
      </c>
      <c r="L1048">
        <f t="shared" si="1336"/>
        <v>3</v>
      </c>
      <c r="M1048">
        <f t="shared" si="1337"/>
        <v>6</v>
      </c>
      <c r="N1048">
        <f t="shared" si="1338"/>
        <v>70</v>
      </c>
      <c r="O1048">
        <f t="shared" si="1339"/>
        <v>40</v>
      </c>
      <c r="P1048">
        <f t="shared" si="1314"/>
        <v>30.950072999999975</v>
      </c>
      <c r="Q1048">
        <f t="shared" si="1315"/>
        <v>22.100097999999889</v>
      </c>
      <c r="R1048">
        <f t="shared" si="1316"/>
        <v>8.8499750000000859</v>
      </c>
      <c r="S1048">
        <f t="shared" si="1317"/>
        <v>30.950072999999975</v>
      </c>
      <c r="T1048">
        <f t="shared" si="1353"/>
        <v>42.265616633390891</v>
      </c>
      <c r="U1048">
        <f t="shared" si="1318"/>
        <v>-16.400024999999914</v>
      </c>
      <c r="V1048">
        <f t="shared" si="1319"/>
        <v>31.84997599999997</v>
      </c>
      <c r="W1048">
        <f t="shared" si="1320"/>
        <v>0</v>
      </c>
      <c r="X1048">
        <f t="shared" si="1321"/>
        <v>31.84997599999997</v>
      </c>
      <c r="Y1048">
        <f t="shared" si="1351"/>
        <v>9.0003066276559771</v>
      </c>
      <c r="Z1048">
        <f t="shared" si="1352"/>
        <v>9.6786255860577093</v>
      </c>
      <c r="AA1048">
        <f t="shared" si="1348"/>
        <v>21.294629877813044</v>
      </c>
      <c r="AB1048">
        <f t="shared" si="1349"/>
        <v>22.89952532813955</v>
      </c>
      <c r="AC1048">
        <f t="shared" si="1350"/>
        <v>3.6314653891389224</v>
      </c>
      <c r="AD1048">
        <f t="shared" si="1278"/>
        <v>18.216733571345909</v>
      </c>
      <c r="AE1048">
        <f t="shared" si="1331"/>
        <v>1324.0300050000001</v>
      </c>
      <c r="AF1048">
        <f t="shared" si="1333"/>
        <v>1318.0750123333335</v>
      </c>
      <c r="AG1048">
        <f t="shared" si="1355"/>
        <v>1333.40000005</v>
      </c>
      <c r="AH1048">
        <f t="shared" si="1340"/>
        <v>1311.6450073999999</v>
      </c>
      <c r="AI1048">
        <f t="shared" si="1341"/>
        <v>1355.6826672513746</v>
      </c>
      <c r="AJ1048">
        <f t="shared" si="1342"/>
        <v>1267.6073475486253</v>
      </c>
      <c r="AK1048">
        <f t="shared" si="1343"/>
        <v>0.54603949907517102</v>
      </c>
      <c r="AL1048">
        <f t="shared" si="1322"/>
        <v>-0.4281128189907602</v>
      </c>
      <c r="AM1048">
        <f t="shared" si="1323"/>
        <v>-232795.76380824365</v>
      </c>
      <c r="AN1048">
        <f t="shared" si="1356"/>
        <v>-484223.0430632052</v>
      </c>
      <c r="AO1048">
        <f t="shared" si="1357"/>
        <v>13603867</v>
      </c>
      <c r="AP1048">
        <f t="shared" si="1279"/>
        <v>-3.5594514637875038E-2</v>
      </c>
      <c r="AQ1048">
        <f t="shared" si="1280"/>
        <v>1318.5132892903591</v>
      </c>
      <c r="AR1048">
        <f t="shared" si="1281"/>
        <v>1308.6228559012727</v>
      </c>
      <c r="AS1048">
        <f t="shared" si="1282"/>
        <v>1320.4200565724752</v>
      </c>
      <c r="AT1048">
        <f t="shared" si="1283"/>
        <v>1317.6985587973822</v>
      </c>
      <c r="AU1048">
        <f t="shared" si="1284"/>
        <v>1321.1276548188355</v>
      </c>
      <c r="AV1048">
        <f t="shared" si="1285"/>
        <v>1309.6498204555696</v>
      </c>
      <c r="AW1048">
        <f t="shared" si="1286"/>
        <v>11.477834363265856</v>
      </c>
      <c r="AX1048">
        <f t="shared" si="1313"/>
        <v>18.796942775736433</v>
      </c>
      <c r="AY1048">
        <f t="shared" si="1287"/>
        <v>-7.3191084124705768</v>
      </c>
      <c r="AZ1048">
        <f t="shared" si="1324"/>
        <v>1320.1166586666666</v>
      </c>
      <c r="BA1048">
        <f t="shared" si="1325"/>
        <v>717842475.71649063</v>
      </c>
      <c r="BB1048">
        <f t="shared" si="1328"/>
        <v>0</v>
      </c>
      <c r="BC1048">
        <f t="shared" si="1329"/>
        <v>717842475.71649063</v>
      </c>
      <c r="BD1048">
        <f t="shared" si="1344"/>
        <v>6068654607.3596106</v>
      </c>
      <c r="BE1048">
        <f t="shared" si="1345"/>
        <v>7172516077.3267279</v>
      </c>
      <c r="BF1048">
        <f t="shared" si="1346"/>
        <v>0.84609843211692903</v>
      </c>
      <c r="BG1048">
        <f t="shared" si="1347"/>
        <v>45.831707421294119</v>
      </c>
      <c r="BH1048">
        <f t="shared" si="1288"/>
        <v>54937570</v>
      </c>
      <c r="BI1048">
        <f t="shared" si="1289"/>
        <v>0.87640483616248066</v>
      </c>
      <c r="BJ1048">
        <f t="shared" si="1330"/>
        <v>514.9902000000111</v>
      </c>
      <c r="BK1048">
        <f t="shared" si="1290"/>
        <v>4.6961947003830102E-3</v>
      </c>
      <c r="BL1048">
        <f t="shared" si="1291"/>
        <v>1.004696194700383</v>
      </c>
      <c r="BM1048">
        <f t="shared" si="1292"/>
        <v>23.209884659016062</v>
      </c>
      <c r="BN1048">
        <f t="shared" si="1293"/>
        <v>1322.3250125</v>
      </c>
      <c r="BO1048">
        <f t="shared" si="1332"/>
        <v>1322.8049927</v>
      </c>
      <c r="BP1048">
        <f t="shared" si="1294"/>
        <v>1320.0691205147061</v>
      </c>
      <c r="BQ1048">
        <f t="shared" si="1295"/>
        <v>2.7358721852938288</v>
      </c>
      <c r="BR1048">
        <f t="shared" si="1296"/>
        <v>-14.600097999999889</v>
      </c>
      <c r="BS1048">
        <f t="shared" si="1297"/>
        <v>-14.25</v>
      </c>
      <c r="BT1048">
        <f t="shared" si="1298"/>
        <v>-19.899902000000111</v>
      </c>
      <c r="BU1048">
        <f t="shared" si="1299"/>
        <v>-46</v>
      </c>
      <c r="BV1048">
        <f t="shared" si="1300"/>
        <v>1322.6133382666669</v>
      </c>
      <c r="BW1048">
        <f t="shared" si="1301"/>
        <v>1321.3166737142858</v>
      </c>
      <c r="BX1048">
        <f t="shared" si="1302"/>
        <v>1314.7636408727271</v>
      </c>
      <c r="BY1048">
        <f t="shared" si="1303"/>
        <v>1325.6354760095239</v>
      </c>
      <c r="BZ1048">
        <f t="shared" si="1304"/>
        <v>1364.1999510000001</v>
      </c>
      <c r="CA1048">
        <f t="shared" si="1305"/>
        <v>1254</v>
      </c>
      <c r="CB1048">
        <f t="shared" si="1306"/>
        <v>1323.1601658333334</v>
      </c>
      <c r="CC1048">
        <f t="shared" si="1307"/>
        <v>1309.6139097666664</v>
      </c>
      <c r="CD1048">
        <f t="shared" si="1308"/>
        <v>1310.3537701870632</v>
      </c>
      <c r="CE1048">
        <f t="shared" si="1309"/>
        <v>1340.4323110312175</v>
      </c>
      <c r="CF1048">
        <f t="shared" si="1310"/>
        <v>1309.5500489999999</v>
      </c>
      <c r="CG1048">
        <f t="shared" si="1311"/>
        <v>1349.599976</v>
      </c>
      <c r="CH1048">
        <f t="shared" si="1312"/>
        <v>1303.900024</v>
      </c>
    </row>
    <row r="1049" spans="1:86">
      <c r="A1049" s="1">
        <v>41008</v>
      </c>
      <c r="B1049">
        <v>1305</v>
      </c>
      <c r="C1049">
        <v>1321.400024</v>
      </c>
      <c r="D1049">
        <v>1275</v>
      </c>
      <c r="E1049">
        <v>1283.349976</v>
      </c>
      <c r="F1049">
        <v>420584</v>
      </c>
      <c r="G1049">
        <f t="shared" si="1326"/>
        <v>-269210.53062489862</v>
      </c>
      <c r="H1049">
        <f t="shared" si="1354"/>
        <v>23617111.51193665</v>
      </c>
      <c r="I1049">
        <f t="shared" si="1327"/>
        <v>1296.1875</v>
      </c>
      <c r="J1049">
        <f t="shared" si="1334"/>
        <v>1348.9375</v>
      </c>
      <c r="K1049">
        <f t="shared" si="1335"/>
        <v>1278.0249939999999</v>
      </c>
      <c r="L1049">
        <f t="shared" si="1336"/>
        <v>4</v>
      </c>
      <c r="M1049">
        <f t="shared" si="1337"/>
        <v>7</v>
      </c>
      <c r="N1049">
        <f t="shared" si="1338"/>
        <v>60</v>
      </c>
      <c r="O1049">
        <f t="shared" si="1339"/>
        <v>30</v>
      </c>
      <c r="P1049">
        <f t="shared" si="1314"/>
        <v>46.40002400000003</v>
      </c>
      <c r="Q1049">
        <f t="shared" si="1315"/>
        <v>38.050048000000061</v>
      </c>
      <c r="R1049">
        <f t="shared" si="1316"/>
        <v>8.3499759999999696</v>
      </c>
      <c r="S1049">
        <f t="shared" si="1317"/>
        <v>46.40002400000003</v>
      </c>
      <c r="T1049">
        <f t="shared" si="1353"/>
        <v>42.560931445291544</v>
      </c>
      <c r="U1049">
        <f t="shared" si="1318"/>
        <v>-26.200072999999975</v>
      </c>
      <c r="V1049">
        <f t="shared" si="1319"/>
        <v>14.34997599999997</v>
      </c>
      <c r="W1049">
        <f t="shared" si="1320"/>
        <v>0</v>
      </c>
      <c r="X1049">
        <f t="shared" si="1321"/>
        <v>14.34997599999997</v>
      </c>
      <c r="Y1049">
        <f t="shared" si="1351"/>
        <v>8.3574275828234068</v>
      </c>
      <c r="Z1049">
        <f t="shared" si="1352"/>
        <v>10.012293472767871</v>
      </c>
      <c r="AA1049">
        <f t="shared" si="1348"/>
        <v>19.636383178235111</v>
      </c>
      <c r="AB1049">
        <f t="shared" si="1349"/>
        <v>23.524610793910426</v>
      </c>
      <c r="AC1049">
        <f t="shared" si="1350"/>
        <v>9.0086609640747159</v>
      </c>
      <c r="AD1049">
        <f t="shared" si="1278"/>
        <v>15.345820978729405</v>
      </c>
      <c r="AE1049">
        <f t="shared" si="1331"/>
        <v>1319.5300049999998</v>
      </c>
      <c r="AF1049">
        <f t="shared" si="1333"/>
        <v>1317.2500001666667</v>
      </c>
      <c r="AG1049">
        <f t="shared" si="1355"/>
        <v>1332.1399964000002</v>
      </c>
      <c r="AH1049">
        <f t="shared" si="1340"/>
        <v>1306.9500000999999</v>
      </c>
      <c r="AI1049">
        <f t="shared" si="1341"/>
        <v>1352.0297339160811</v>
      </c>
      <c r="AJ1049">
        <f t="shared" si="1342"/>
        <v>1261.8702662839187</v>
      </c>
      <c r="AK1049">
        <f t="shared" si="1343"/>
        <v>0.23824131042693589</v>
      </c>
      <c r="AL1049">
        <f t="shared" si="1322"/>
        <v>-0.64008742754098735</v>
      </c>
      <c r="AM1049">
        <f t="shared" si="1323"/>
        <v>-269210.53062489862</v>
      </c>
      <c r="AN1049">
        <f t="shared" si="1356"/>
        <v>-808989.50602425006</v>
      </c>
      <c r="AO1049">
        <f t="shared" si="1357"/>
        <v>13586281</v>
      </c>
      <c r="AP1049">
        <f t="shared" si="1279"/>
        <v>-5.9544588105034046E-2</v>
      </c>
      <c r="AQ1049">
        <f t="shared" si="1280"/>
        <v>1306.557762771637</v>
      </c>
      <c r="AR1049">
        <f t="shared" si="1281"/>
        <v>1299.26835593441</v>
      </c>
      <c r="AS1049">
        <f t="shared" si="1282"/>
        <v>1313.7474420694298</v>
      </c>
      <c r="AT1049">
        <f t="shared" si="1283"/>
        <v>1314.6071863456179</v>
      </c>
      <c r="AU1049">
        <f t="shared" si="1284"/>
        <v>1315.4610029960102</v>
      </c>
      <c r="AV1049">
        <f t="shared" si="1285"/>
        <v>1307.8088313436797</v>
      </c>
      <c r="AW1049">
        <f t="shared" si="1286"/>
        <v>7.6521716523304804</v>
      </c>
      <c r="AX1049">
        <f t="shared" si="1313"/>
        <v>16.567988551055244</v>
      </c>
      <c r="AY1049">
        <f t="shared" si="1287"/>
        <v>-8.9158168987247635</v>
      </c>
      <c r="AZ1049">
        <f t="shared" si="1324"/>
        <v>1293.25</v>
      </c>
      <c r="BA1049">
        <f t="shared" si="1325"/>
        <v>543920258</v>
      </c>
      <c r="BB1049">
        <f t="shared" si="1328"/>
        <v>0</v>
      </c>
      <c r="BC1049">
        <f t="shared" si="1329"/>
        <v>543920258</v>
      </c>
      <c r="BD1049">
        <f t="shared" si="1344"/>
        <v>3852769922.8769469</v>
      </c>
      <c r="BE1049">
        <f t="shared" si="1345"/>
        <v>7716436335.3267279</v>
      </c>
      <c r="BF1049">
        <f t="shared" si="1346"/>
        <v>0.49929394288377987</v>
      </c>
      <c r="BG1049">
        <f t="shared" si="1347"/>
        <v>33.301938239237145</v>
      </c>
      <c r="BH1049">
        <f t="shared" si="1288"/>
        <v>54516986</v>
      </c>
      <c r="BI1049">
        <f t="shared" si="1289"/>
        <v>0.58511393018109714</v>
      </c>
      <c r="BJ1049">
        <f t="shared" si="1330"/>
        <v>-3334.9975000000086</v>
      </c>
      <c r="BK1049">
        <f t="shared" si="1290"/>
        <v>-2.4587653876107871E-2</v>
      </c>
      <c r="BL1049">
        <f t="shared" si="1291"/>
        <v>0.97541234612389216</v>
      </c>
      <c r="BM1049">
        <f t="shared" si="1292"/>
        <v>23.759105862153366</v>
      </c>
      <c r="BN1049">
        <f t="shared" si="1293"/>
        <v>1298.200012</v>
      </c>
      <c r="BO1049">
        <f t="shared" si="1332"/>
        <v>1324.0300049</v>
      </c>
      <c r="BP1049">
        <f t="shared" si="1294"/>
        <v>1320.0132374411767</v>
      </c>
      <c r="BQ1049">
        <f t="shared" si="1295"/>
        <v>4.016767458823324</v>
      </c>
      <c r="BR1049">
        <f t="shared" si="1296"/>
        <v>-23.200072999999975</v>
      </c>
      <c r="BS1049">
        <f t="shared" si="1297"/>
        <v>-11.199951000000056</v>
      </c>
      <c r="BT1049">
        <f t="shared" si="1298"/>
        <v>0.90002400000003036</v>
      </c>
      <c r="BU1049">
        <f t="shared" si="1299"/>
        <v>-15.050048999999944</v>
      </c>
      <c r="BV1049">
        <f t="shared" si="1300"/>
        <v>1309.0533286</v>
      </c>
      <c r="BW1049">
        <f t="shared" si="1301"/>
        <v>1311.3952347619049</v>
      </c>
      <c r="BX1049">
        <f t="shared" si="1302"/>
        <v>1309.6190897090908</v>
      </c>
      <c r="BY1049">
        <f t="shared" si="1303"/>
        <v>1320.868807052381</v>
      </c>
      <c r="BZ1049">
        <f t="shared" si="1304"/>
        <v>1364.1999510000001</v>
      </c>
      <c r="CA1049">
        <f t="shared" si="1305"/>
        <v>1254</v>
      </c>
      <c r="CB1049">
        <f t="shared" si="1306"/>
        <v>1335.1993482166667</v>
      </c>
      <c r="CC1049">
        <f t="shared" si="1307"/>
        <v>1322.1751382222221</v>
      </c>
      <c r="CD1049">
        <f t="shared" si="1308"/>
        <v>1302.4740178454761</v>
      </c>
      <c r="CE1049">
        <f t="shared" si="1309"/>
        <v>1346.7159046248478</v>
      </c>
      <c r="CF1049">
        <f t="shared" si="1310"/>
        <v>1315.6999510000001</v>
      </c>
      <c r="CG1049">
        <f t="shared" si="1311"/>
        <v>1337.8000489999999</v>
      </c>
      <c r="CH1049">
        <f t="shared" si="1312"/>
        <v>1306.849976</v>
      </c>
    </row>
    <row r="1050" spans="1:86">
      <c r="A1050" s="1">
        <v>41009</v>
      </c>
      <c r="B1050">
        <v>1282</v>
      </c>
      <c r="C1050">
        <v>1295.1999510000001</v>
      </c>
      <c r="D1050">
        <v>1260.650024</v>
      </c>
      <c r="E1050">
        <v>1275.8000489999999</v>
      </c>
      <c r="F1050">
        <v>534399</v>
      </c>
      <c r="G1050">
        <f t="shared" si="1326"/>
        <v>-65734.726991553514</v>
      </c>
      <c r="H1050">
        <f t="shared" si="1354"/>
        <v>23551376.784945097</v>
      </c>
      <c r="I1050">
        <f t="shared" si="1327"/>
        <v>1278.4125060000001</v>
      </c>
      <c r="J1050">
        <f t="shared" si="1334"/>
        <v>1348.9375</v>
      </c>
      <c r="K1050">
        <f t="shared" si="1335"/>
        <v>1278.0249939999999</v>
      </c>
      <c r="L1050">
        <f t="shared" si="1336"/>
        <v>5</v>
      </c>
      <c r="M1050">
        <f t="shared" si="1337"/>
        <v>8</v>
      </c>
      <c r="N1050">
        <f t="shared" si="1338"/>
        <v>50</v>
      </c>
      <c r="O1050">
        <f t="shared" si="1339"/>
        <v>20</v>
      </c>
      <c r="P1050">
        <f t="shared" si="1314"/>
        <v>34.549927000000025</v>
      </c>
      <c r="Q1050">
        <f t="shared" si="1315"/>
        <v>19.399902000000111</v>
      </c>
      <c r="R1050">
        <f t="shared" si="1316"/>
        <v>15.150024999999914</v>
      </c>
      <c r="S1050">
        <f t="shared" si="1317"/>
        <v>34.549927000000025</v>
      </c>
      <c r="T1050">
        <f t="shared" si="1353"/>
        <v>41.988716842056434</v>
      </c>
      <c r="U1050">
        <f t="shared" si="1318"/>
        <v>-10.099975000000086</v>
      </c>
      <c r="V1050">
        <f t="shared" si="1319"/>
        <v>-1.4000249999999141</v>
      </c>
      <c r="W1050">
        <f t="shared" si="1320"/>
        <v>0</v>
      </c>
      <c r="X1050">
        <f t="shared" si="1321"/>
        <v>0</v>
      </c>
      <c r="Y1050">
        <f t="shared" si="1351"/>
        <v>7.760468469764592</v>
      </c>
      <c r="Z1050">
        <f t="shared" si="1352"/>
        <v>9.2971296532844523</v>
      </c>
      <c r="AA1050">
        <f t="shared" si="1348"/>
        <v>18.482271080005017</v>
      </c>
      <c r="AB1050">
        <f t="shared" si="1349"/>
        <v>22.141971349723004</v>
      </c>
      <c r="AC1050">
        <f t="shared" si="1350"/>
        <v>9.0086609640747195</v>
      </c>
      <c r="AD1050">
        <f t="shared" si="1278"/>
        <v>13.512913209678564</v>
      </c>
      <c r="AE1050">
        <f t="shared" si="1331"/>
        <v>1304.5900148000001</v>
      </c>
      <c r="AF1050">
        <f t="shared" si="1333"/>
        <v>1312.2416789999997</v>
      </c>
      <c r="AG1050">
        <f t="shared" si="1355"/>
        <v>1328.8625000500003</v>
      </c>
      <c r="AH1050">
        <f t="shared" si="1340"/>
        <v>1303.8750000999999</v>
      </c>
      <c r="AI1050">
        <f t="shared" si="1341"/>
        <v>1352.6850779322485</v>
      </c>
      <c r="AJ1050">
        <f t="shared" si="1342"/>
        <v>1255.0649222677512</v>
      </c>
      <c r="AK1050">
        <f t="shared" si="1343"/>
        <v>0.21240620434484467</v>
      </c>
      <c r="AL1050">
        <f t="shared" si="1322"/>
        <v>-0.12300683008679567</v>
      </c>
      <c r="AM1050">
        <f t="shared" si="1323"/>
        <v>-65734.726991553514</v>
      </c>
      <c r="AN1050">
        <f t="shared" si="1356"/>
        <v>-934069.94516677689</v>
      </c>
      <c r="AO1050">
        <f t="shared" si="1357"/>
        <v>13495136</v>
      </c>
      <c r="AP1050">
        <f t="shared" si="1279"/>
        <v>-6.9215304326445973E-2</v>
      </c>
      <c r="AQ1050">
        <f t="shared" si="1280"/>
        <v>1296.1001400892803</v>
      </c>
      <c r="AR1050">
        <f t="shared" si="1281"/>
        <v>1291.6251105281033</v>
      </c>
      <c r="AS1050">
        <f t="shared" si="1282"/>
        <v>1306.9169113169323</v>
      </c>
      <c r="AT1050">
        <f t="shared" si="1283"/>
        <v>1311.1145439845122</v>
      </c>
      <c r="AU1050">
        <f t="shared" si="1284"/>
        <v>1309.5118598966087</v>
      </c>
      <c r="AV1050">
        <f t="shared" si="1285"/>
        <v>1305.568216579622</v>
      </c>
      <c r="AW1050">
        <f t="shared" si="1286"/>
        <v>3.9436433169867087</v>
      </c>
      <c r="AX1050">
        <f t="shared" si="1313"/>
        <v>14.043119504241536</v>
      </c>
      <c r="AY1050">
        <f t="shared" si="1287"/>
        <v>-10.099476187254828</v>
      </c>
      <c r="AZ1050">
        <f t="shared" si="1324"/>
        <v>1277.2166746666667</v>
      </c>
      <c r="BA1050">
        <f t="shared" si="1325"/>
        <v>682543313.72519195</v>
      </c>
      <c r="BB1050">
        <f t="shared" si="1328"/>
        <v>0</v>
      </c>
      <c r="BC1050">
        <f t="shared" si="1329"/>
        <v>682543313.72519195</v>
      </c>
      <c r="BD1050">
        <f t="shared" si="1344"/>
        <v>3852769922.8769469</v>
      </c>
      <c r="BE1050">
        <f t="shared" si="1345"/>
        <v>7958050458.7746201</v>
      </c>
      <c r="BF1050">
        <f t="shared" si="1346"/>
        <v>0.48413489495141954</v>
      </c>
      <c r="BG1050">
        <f t="shared" si="1347"/>
        <v>32.620680006804022</v>
      </c>
      <c r="BH1050">
        <f t="shared" si="1288"/>
        <v>53982587</v>
      </c>
      <c r="BI1050">
        <f t="shared" si="1289"/>
        <v>0.30206336726842337</v>
      </c>
      <c r="BJ1050">
        <f t="shared" si="1330"/>
        <v>-854.99270000000251</v>
      </c>
      <c r="BK1050">
        <f t="shared" si="1290"/>
        <v>-5.8829837076336423E-3</v>
      </c>
      <c r="BL1050">
        <f t="shared" si="1291"/>
        <v>0.99411701629236637</v>
      </c>
      <c r="BM1050">
        <f t="shared" si="1292"/>
        <v>25.725169786666665</v>
      </c>
      <c r="BN1050">
        <f t="shared" si="1293"/>
        <v>1277.9249875</v>
      </c>
      <c r="BO1050">
        <f t="shared" si="1332"/>
        <v>1314.6599975000001</v>
      </c>
      <c r="BP1050">
        <f t="shared" si="1294"/>
        <v>1318.5669142647064</v>
      </c>
      <c r="BQ1050">
        <f t="shared" si="1295"/>
        <v>-3.9069167647062386</v>
      </c>
      <c r="BR1050">
        <f t="shared" si="1296"/>
        <v>-21.649902000000111</v>
      </c>
      <c r="BS1050">
        <f t="shared" si="1297"/>
        <v>-29.75</v>
      </c>
      <c r="BT1050">
        <f t="shared" si="1298"/>
        <v>-27.100097999999889</v>
      </c>
      <c r="BU1050">
        <f t="shared" si="1299"/>
        <v>-33</v>
      </c>
      <c r="BV1050">
        <f t="shared" si="1300"/>
        <v>1294.4766766</v>
      </c>
      <c r="BW1050">
        <f t="shared" si="1301"/>
        <v>1299.5523915714284</v>
      </c>
      <c r="BX1050">
        <f t="shared" si="1302"/>
        <v>1303.9554622363637</v>
      </c>
      <c r="BY1050">
        <f t="shared" si="1303"/>
        <v>1315.5030977761905</v>
      </c>
      <c r="BZ1050">
        <f t="shared" si="1304"/>
        <v>1364.1999510000001</v>
      </c>
      <c r="CA1050">
        <f t="shared" si="1305"/>
        <v>1254</v>
      </c>
      <c r="CB1050">
        <f t="shared" si="1306"/>
        <v>1320.0488604099999</v>
      </c>
      <c r="CC1050">
        <f t="shared" si="1307"/>
        <v>1331.3730700138888</v>
      </c>
      <c r="CD1050">
        <f t="shared" si="1308"/>
        <v>1300.2999526694443</v>
      </c>
      <c r="CE1050">
        <f t="shared" si="1309"/>
        <v>1347.2583674256546</v>
      </c>
      <c r="CF1050">
        <f t="shared" si="1310"/>
        <v>1283.349976</v>
      </c>
      <c r="CG1050">
        <f t="shared" si="1311"/>
        <v>1321.400024</v>
      </c>
      <c r="CH1050">
        <f t="shared" si="1312"/>
        <v>1275</v>
      </c>
    </row>
    <row r="1051" spans="1:86">
      <c r="A1051" s="1">
        <v>41010</v>
      </c>
      <c r="B1051">
        <v>1263.150024</v>
      </c>
      <c r="C1051">
        <v>1285.099976</v>
      </c>
      <c r="D1051">
        <v>1262.0500489999999</v>
      </c>
      <c r="E1051">
        <v>1272.4499510000001</v>
      </c>
      <c r="F1051">
        <v>401175</v>
      </c>
      <c r="G1051">
        <f t="shared" si="1326"/>
        <v>-39162.514246787854</v>
      </c>
      <c r="H1051">
        <f t="shared" si="1354"/>
        <v>23512214.270698309</v>
      </c>
      <c r="I1051">
        <f t="shared" si="1327"/>
        <v>1270.6875</v>
      </c>
      <c r="J1051">
        <f t="shared" si="1334"/>
        <v>1348.9375</v>
      </c>
      <c r="K1051">
        <f t="shared" si="1335"/>
        <v>1270.6875</v>
      </c>
      <c r="L1051">
        <f t="shared" si="1336"/>
        <v>6</v>
      </c>
      <c r="M1051">
        <f t="shared" si="1337"/>
        <v>1</v>
      </c>
      <c r="N1051">
        <f t="shared" si="1338"/>
        <v>40</v>
      </c>
      <c r="O1051">
        <f t="shared" si="1339"/>
        <v>90</v>
      </c>
      <c r="P1051">
        <f t="shared" si="1314"/>
        <v>23.049927000000025</v>
      </c>
      <c r="Q1051">
        <f t="shared" si="1315"/>
        <v>12.650024999999914</v>
      </c>
      <c r="R1051">
        <f t="shared" si="1316"/>
        <v>10.399902000000111</v>
      </c>
      <c r="S1051">
        <f t="shared" si="1317"/>
        <v>23.049927000000025</v>
      </c>
      <c r="T1051">
        <f t="shared" si="1353"/>
        <v>40.635946139052407</v>
      </c>
      <c r="U1051">
        <f t="shared" si="1318"/>
        <v>30.599975000000086</v>
      </c>
      <c r="V1051">
        <f t="shared" si="1319"/>
        <v>-14.25</v>
      </c>
      <c r="W1051">
        <f t="shared" si="1320"/>
        <v>30.599975000000086</v>
      </c>
      <c r="X1051">
        <f t="shared" si="1321"/>
        <v>0</v>
      </c>
      <c r="Y1051">
        <f t="shared" si="1351"/>
        <v>9.3918617933528417</v>
      </c>
      <c r="Z1051">
        <f t="shared" si="1352"/>
        <v>8.6330489637641339</v>
      </c>
      <c r="AA1051">
        <f t="shared" si="1348"/>
        <v>23.112201599083651</v>
      </c>
      <c r="AB1051">
        <f t="shared" si="1349"/>
        <v>21.244857777453113</v>
      </c>
      <c r="AC1051">
        <f t="shared" si="1350"/>
        <v>4.2098007574827951</v>
      </c>
      <c r="AD1051">
        <f t="shared" si="1278"/>
        <v>11.148592984649683</v>
      </c>
      <c r="AE1051">
        <f t="shared" si="1331"/>
        <v>1291.3699951999999</v>
      </c>
      <c r="AF1051">
        <f t="shared" si="1333"/>
        <v>1299.2333375000001</v>
      </c>
      <c r="AG1051">
        <f t="shared" si="1355"/>
        <v>1325.6224976000001</v>
      </c>
      <c r="AH1051">
        <f t="shared" si="1340"/>
        <v>1301.3750000999999</v>
      </c>
      <c r="AI1051">
        <f t="shared" si="1341"/>
        <v>1353.6810674343678</v>
      </c>
      <c r="AJ1051">
        <f t="shared" si="1342"/>
        <v>1249.0689327656319</v>
      </c>
      <c r="AK1051">
        <f t="shared" si="1343"/>
        <v>0.22350197047795983</v>
      </c>
      <c r="AL1051">
        <f t="shared" si="1322"/>
        <v>-9.7619528252727253E-2</v>
      </c>
      <c r="AM1051">
        <f t="shared" si="1323"/>
        <v>-39162.514246787854</v>
      </c>
      <c r="AN1051">
        <f t="shared" si="1356"/>
        <v>-810841.31122412276</v>
      </c>
      <c r="AO1051">
        <f t="shared" si="1357"/>
        <v>13461673</v>
      </c>
      <c r="AP1051">
        <f t="shared" si="1279"/>
        <v>-6.0233323987599667E-2</v>
      </c>
      <c r="AQ1051">
        <f t="shared" si="1280"/>
        <v>1288.0590757989251</v>
      </c>
      <c r="AR1051">
        <f t="shared" si="1281"/>
        <v>1297.5459608675937</v>
      </c>
      <c r="AS1051">
        <f t="shared" si="1282"/>
        <v>1300.7128584598845</v>
      </c>
      <c r="AT1051">
        <f t="shared" si="1283"/>
        <v>1307.6347306159062</v>
      </c>
      <c r="AU1051">
        <f t="shared" si="1284"/>
        <v>1303.9525735621173</v>
      </c>
      <c r="AV1051">
        <f t="shared" si="1285"/>
        <v>1303.2499379890485</v>
      </c>
      <c r="AW1051">
        <f t="shared" si="1286"/>
        <v>0.7026355730688465</v>
      </c>
      <c r="AX1051">
        <f t="shared" si="1313"/>
        <v>11.375022718006999</v>
      </c>
      <c r="AY1051">
        <f t="shared" si="1287"/>
        <v>-10.672387144938153</v>
      </c>
      <c r="AZ1051">
        <f t="shared" si="1324"/>
        <v>1273.1999920000001</v>
      </c>
      <c r="BA1051">
        <f t="shared" si="1325"/>
        <v>510776006.7906</v>
      </c>
      <c r="BB1051">
        <f t="shared" si="1328"/>
        <v>0</v>
      </c>
      <c r="BC1051">
        <f t="shared" si="1329"/>
        <v>510776006.7906</v>
      </c>
      <c r="BD1051">
        <f t="shared" si="1344"/>
        <v>3852769922.8769469</v>
      </c>
      <c r="BE1051">
        <f t="shared" si="1345"/>
        <v>7832538959.1640835</v>
      </c>
      <c r="BF1051">
        <f t="shared" si="1346"/>
        <v>0.49189285147049283</v>
      </c>
      <c r="BG1051">
        <f t="shared" si="1347"/>
        <v>32.971057605487943</v>
      </c>
      <c r="BH1051">
        <f t="shared" si="1288"/>
        <v>53581412</v>
      </c>
      <c r="BI1051">
        <f t="shared" si="1289"/>
        <v>5.3914107538960108E-2</v>
      </c>
      <c r="BJ1051">
        <f t="shared" si="1330"/>
        <v>-435.0097999999889</v>
      </c>
      <c r="BK1051">
        <f t="shared" si="1290"/>
        <v>-2.6258801311583027E-3</v>
      </c>
      <c r="BL1051">
        <f t="shared" si="1291"/>
        <v>0.99737411986884172</v>
      </c>
      <c r="BM1051">
        <f t="shared" si="1292"/>
        <v>27.567718037120944</v>
      </c>
      <c r="BN1051">
        <f t="shared" si="1293"/>
        <v>1273.5750125</v>
      </c>
      <c r="BO1051">
        <f t="shared" si="1332"/>
        <v>1299.7550048999997</v>
      </c>
      <c r="BP1051">
        <f t="shared" si="1294"/>
        <v>1316.5522083823532</v>
      </c>
      <c r="BQ1051">
        <f t="shared" si="1295"/>
        <v>-16.797203482353552</v>
      </c>
      <c r="BR1051">
        <f t="shared" si="1296"/>
        <v>-1.25</v>
      </c>
      <c r="BS1051">
        <f t="shared" si="1297"/>
        <v>3.75</v>
      </c>
      <c r="BT1051">
        <f t="shared" si="1298"/>
        <v>-25.15002400000003</v>
      </c>
      <c r="BU1051">
        <f t="shared" si="1299"/>
        <v>-46.84997599999997</v>
      </c>
      <c r="BV1051">
        <f t="shared" si="1300"/>
        <v>1283.763322</v>
      </c>
      <c r="BW1051">
        <f t="shared" si="1301"/>
        <v>1288.1833264285715</v>
      </c>
      <c r="BX1051">
        <f t="shared" si="1302"/>
        <v>1298.2418169454545</v>
      </c>
      <c r="BY1051">
        <f t="shared" si="1303"/>
        <v>1310.1304740571427</v>
      </c>
      <c r="BZ1051">
        <f t="shared" si="1304"/>
        <v>1364.1999510000001</v>
      </c>
      <c r="CA1051">
        <f t="shared" si="1305"/>
        <v>1254</v>
      </c>
      <c r="CB1051">
        <f t="shared" si="1306"/>
        <v>1302.5023418233334</v>
      </c>
      <c r="CC1051">
        <f t="shared" si="1307"/>
        <v>1316.5796065916666</v>
      </c>
      <c r="CD1051">
        <f t="shared" si="1308"/>
        <v>1299.6912900193254</v>
      </c>
      <c r="CE1051">
        <f t="shared" si="1309"/>
        <v>1349.6343341759741</v>
      </c>
      <c r="CF1051">
        <f t="shared" si="1310"/>
        <v>1275.8000489999999</v>
      </c>
      <c r="CG1051">
        <f t="shared" si="1311"/>
        <v>1295.1999510000001</v>
      </c>
      <c r="CH1051">
        <f t="shared" si="1312"/>
        <v>1260.650024</v>
      </c>
    </row>
    <row r="1052" spans="1:86">
      <c r="A1052" s="1">
        <v>41011</v>
      </c>
      <c r="B1052">
        <v>1279.6999510000001</v>
      </c>
      <c r="C1052">
        <v>1315.6999510000001</v>
      </c>
      <c r="D1052">
        <v>1276.3000489999999</v>
      </c>
      <c r="E1052">
        <v>1312.400024</v>
      </c>
      <c r="F1052">
        <v>671623</v>
      </c>
      <c r="G1052">
        <f t="shared" si="1326"/>
        <v>559119.83329054923</v>
      </c>
      <c r="H1052">
        <f t="shared" si="1354"/>
        <v>24071334.10398886</v>
      </c>
      <c r="I1052">
        <f t="shared" si="1327"/>
        <v>1296.02499375</v>
      </c>
      <c r="J1052">
        <f t="shared" si="1334"/>
        <v>1348.9375</v>
      </c>
      <c r="K1052">
        <f t="shared" si="1335"/>
        <v>1270.6875</v>
      </c>
      <c r="L1052">
        <f t="shared" si="1336"/>
        <v>7</v>
      </c>
      <c r="M1052">
        <f t="shared" si="1337"/>
        <v>2</v>
      </c>
      <c r="N1052">
        <f t="shared" si="1338"/>
        <v>30</v>
      </c>
      <c r="O1052">
        <f t="shared" si="1339"/>
        <v>80</v>
      </c>
      <c r="P1052">
        <f t="shared" si="1314"/>
        <v>39.399902000000111</v>
      </c>
      <c r="Q1052">
        <f t="shared" si="1315"/>
        <v>3.2999270000000251</v>
      </c>
      <c r="R1052">
        <f t="shared" si="1316"/>
        <v>36.099975000000086</v>
      </c>
      <c r="S1052">
        <f t="shared" si="1317"/>
        <v>39.399902000000111</v>
      </c>
      <c r="T1052">
        <f t="shared" si="1353"/>
        <v>40.547657271977243</v>
      </c>
      <c r="U1052">
        <f t="shared" si="1318"/>
        <v>34.300048999999944</v>
      </c>
      <c r="V1052">
        <f t="shared" si="1319"/>
        <v>-36.099975000000086</v>
      </c>
      <c r="W1052">
        <f t="shared" si="1320"/>
        <v>34.300048999999944</v>
      </c>
      <c r="X1052">
        <f t="shared" si="1321"/>
        <v>0</v>
      </c>
      <c r="Y1052">
        <f t="shared" si="1351"/>
        <v>11.171018022399064</v>
      </c>
      <c r="Z1052">
        <f t="shared" si="1352"/>
        <v>8.0164026092095533</v>
      </c>
      <c r="AA1052">
        <f t="shared" si="1348"/>
        <v>27.550341435186759</v>
      </c>
      <c r="AB1052">
        <f t="shared" si="1349"/>
        <v>19.770322500850728</v>
      </c>
      <c r="AC1052">
        <f t="shared" si="1350"/>
        <v>16.441060389288168</v>
      </c>
      <c r="AD1052">
        <f t="shared" si="1278"/>
        <v>10.145639644207247</v>
      </c>
      <c r="AE1052">
        <f t="shared" si="1331"/>
        <v>1291.9399902</v>
      </c>
      <c r="AF1052">
        <f t="shared" si="1333"/>
        <v>1294.875</v>
      </c>
      <c r="AG1052">
        <f t="shared" si="1355"/>
        <v>1322.8299988000001</v>
      </c>
      <c r="AH1052">
        <f t="shared" si="1340"/>
        <v>1305.2450074000001</v>
      </c>
      <c r="AI1052">
        <f t="shared" si="1341"/>
        <v>1354.4209565794686</v>
      </c>
      <c r="AJ1052">
        <f t="shared" si="1342"/>
        <v>1256.0690582205316</v>
      </c>
      <c r="AK1052">
        <f t="shared" si="1343"/>
        <v>0.57274914586689107</v>
      </c>
      <c r="AL1052">
        <f t="shared" si="1322"/>
        <v>0.83249059858067587</v>
      </c>
      <c r="AM1052">
        <f t="shared" si="1323"/>
        <v>559119.83329054923</v>
      </c>
      <c r="AN1052">
        <f t="shared" si="1356"/>
        <v>-417854.5548566503</v>
      </c>
      <c r="AO1052">
        <f t="shared" si="1357"/>
        <v>13269404</v>
      </c>
      <c r="AP1052">
        <f t="shared" si="1279"/>
        <v>-3.1490077086857124E-2</v>
      </c>
      <c r="AQ1052">
        <f t="shared" si="1280"/>
        <v>1296.3349981872905</v>
      </c>
      <c r="AR1052">
        <f t="shared" si="1281"/>
        <v>1304.7291120203295</v>
      </c>
      <c r="AS1052">
        <f t="shared" si="1282"/>
        <v>1302.8165482571053</v>
      </c>
      <c r="AT1052">
        <f t="shared" si="1283"/>
        <v>1308.0636070204746</v>
      </c>
      <c r="AU1052">
        <f t="shared" si="1284"/>
        <v>1305.2196911277997</v>
      </c>
      <c r="AV1052">
        <f t="shared" si="1285"/>
        <v>1303.8904440098152</v>
      </c>
      <c r="AW1052">
        <f t="shared" si="1286"/>
        <v>1.3292471179845506</v>
      </c>
      <c r="AX1052">
        <f t="shared" si="1313"/>
        <v>9.3658675980025095</v>
      </c>
      <c r="AY1052">
        <f t="shared" si="1287"/>
        <v>-8.0366204800179588</v>
      </c>
      <c r="AZ1052">
        <f t="shared" si="1324"/>
        <v>1301.4666746666667</v>
      </c>
      <c r="BA1052">
        <f t="shared" si="1325"/>
        <v>874094952.43965065</v>
      </c>
      <c r="BB1052">
        <f t="shared" si="1328"/>
        <v>874094952.43965065</v>
      </c>
      <c r="BC1052">
        <f t="shared" si="1329"/>
        <v>0</v>
      </c>
      <c r="BD1052">
        <f t="shared" si="1344"/>
        <v>3585877035.0266724</v>
      </c>
      <c r="BE1052">
        <f t="shared" si="1345"/>
        <v>7832538959.1640835</v>
      </c>
      <c r="BF1052">
        <f t="shared" si="1346"/>
        <v>0.45781796346268921</v>
      </c>
      <c r="BG1052">
        <f t="shared" si="1347"/>
        <v>31.404329960048969</v>
      </c>
      <c r="BH1052">
        <f t="shared" si="1288"/>
        <v>54253035</v>
      </c>
      <c r="BI1052">
        <f t="shared" si="1289"/>
        <v>0.10194469359686056</v>
      </c>
      <c r="BJ1052">
        <f t="shared" si="1330"/>
        <v>3895.0072999999975</v>
      </c>
      <c r="BK1052">
        <f t="shared" si="1290"/>
        <v>3.1396184163160042E-2</v>
      </c>
      <c r="BL1052">
        <f t="shared" si="1291"/>
        <v>1.03139618416316</v>
      </c>
      <c r="BM1052">
        <f t="shared" si="1292"/>
        <v>25.918000917966509</v>
      </c>
      <c r="BN1052">
        <f t="shared" si="1293"/>
        <v>1296</v>
      </c>
      <c r="BO1052">
        <f t="shared" si="1332"/>
        <v>1293.6050049</v>
      </c>
      <c r="BP1052">
        <f t="shared" si="1294"/>
        <v>1315.9602966176471</v>
      </c>
      <c r="BQ1052">
        <f t="shared" si="1295"/>
        <v>-22.355291717647106</v>
      </c>
      <c r="BR1052">
        <f t="shared" si="1296"/>
        <v>24.099975000000086</v>
      </c>
      <c r="BS1052">
        <f t="shared" si="1297"/>
        <v>22.300048999999944</v>
      </c>
      <c r="BT1052">
        <f t="shared" si="1298"/>
        <v>20.75</v>
      </c>
      <c r="BU1052">
        <f t="shared" si="1299"/>
        <v>4.8499750000000859</v>
      </c>
      <c r="BV1052">
        <f t="shared" si="1300"/>
        <v>1290.7733316000001</v>
      </c>
      <c r="BW1052">
        <f t="shared" si="1301"/>
        <v>1291.9452368571431</v>
      </c>
      <c r="BX1052">
        <f t="shared" si="1302"/>
        <v>1300.2463667454545</v>
      </c>
      <c r="BY1052">
        <f t="shared" si="1303"/>
        <v>1308.8711908571431</v>
      </c>
      <c r="BZ1052">
        <f t="shared" si="1304"/>
        <v>1364.1999510000001</v>
      </c>
      <c r="CA1052">
        <f t="shared" si="1305"/>
        <v>1254</v>
      </c>
      <c r="CB1052">
        <f t="shared" si="1306"/>
        <v>1297.1213090233334</v>
      </c>
      <c r="CC1052">
        <f t="shared" si="1307"/>
        <v>1301.2311181861112</v>
      </c>
      <c r="CD1052">
        <f t="shared" si="1308"/>
        <v>1308.8942776787699</v>
      </c>
      <c r="CE1052">
        <f t="shared" si="1309"/>
        <v>1346.0741365246254</v>
      </c>
      <c r="CF1052">
        <f t="shared" si="1310"/>
        <v>1272.4499510000001</v>
      </c>
      <c r="CG1052">
        <f t="shared" si="1311"/>
        <v>1285.099976</v>
      </c>
      <c r="CH1052">
        <f t="shared" si="1312"/>
        <v>1262.0500489999999</v>
      </c>
    </row>
    <row r="1053" spans="1:86">
      <c r="A1053" s="1">
        <v>41012</v>
      </c>
      <c r="B1053">
        <v>1315.25</v>
      </c>
      <c r="C1053">
        <v>1350</v>
      </c>
      <c r="D1053">
        <v>1312.400024</v>
      </c>
      <c r="E1053">
        <v>1322.75</v>
      </c>
      <c r="F1053">
        <v>943900</v>
      </c>
      <c r="G1053">
        <f t="shared" si="1326"/>
        <v>-424253.79882157478</v>
      </c>
      <c r="H1053">
        <f t="shared" si="1354"/>
        <v>23647080.305167284</v>
      </c>
      <c r="I1053">
        <f t="shared" si="1327"/>
        <v>1325.1000060000001</v>
      </c>
      <c r="J1053">
        <f t="shared" si="1334"/>
        <v>1348.9375</v>
      </c>
      <c r="K1053">
        <f t="shared" si="1335"/>
        <v>1270.6875</v>
      </c>
      <c r="L1053">
        <f t="shared" si="1336"/>
        <v>8</v>
      </c>
      <c r="M1053">
        <f t="shared" si="1337"/>
        <v>3</v>
      </c>
      <c r="N1053">
        <f t="shared" si="1338"/>
        <v>20</v>
      </c>
      <c r="O1053">
        <f t="shared" si="1339"/>
        <v>70</v>
      </c>
      <c r="P1053">
        <f t="shared" si="1314"/>
        <v>37.59997599999997</v>
      </c>
      <c r="Q1053">
        <f t="shared" si="1315"/>
        <v>27.25</v>
      </c>
      <c r="R1053">
        <f t="shared" si="1316"/>
        <v>10.34997599999997</v>
      </c>
      <c r="S1053">
        <f t="shared" si="1317"/>
        <v>37.59997599999997</v>
      </c>
      <c r="T1053">
        <f t="shared" si="1353"/>
        <v>40.337108609693146</v>
      </c>
      <c r="U1053">
        <f t="shared" si="1318"/>
        <v>2.8499759999999696</v>
      </c>
      <c r="V1053">
        <f t="shared" si="1319"/>
        <v>2.5</v>
      </c>
      <c r="W1053">
        <f t="shared" si="1320"/>
        <v>2.8499759999999696</v>
      </c>
      <c r="X1053">
        <f t="shared" si="1321"/>
        <v>0</v>
      </c>
      <c r="Y1053">
        <f t="shared" si="1351"/>
        <v>10.576657877941985</v>
      </c>
      <c r="Z1053">
        <f t="shared" si="1352"/>
        <v>7.4438024228374422</v>
      </c>
      <c r="AA1053">
        <f t="shared" si="1348"/>
        <v>26.220664401811828</v>
      </c>
      <c r="AB1053">
        <f t="shared" si="1349"/>
        <v>18.453981158799941</v>
      </c>
      <c r="AC1053">
        <f t="shared" si="1350"/>
        <v>17.384991297747483</v>
      </c>
      <c r="AD1053">
        <f t="shared" si="1278"/>
        <v>10.475184160041826</v>
      </c>
      <c r="AE1053">
        <f t="shared" si="1331"/>
        <v>1293.3499999999999</v>
      </c>
      <c r="AF1053">
        <f t="shared" si="1333"/>
        <v>1297.0749918333333</v>
      </c>
      <c r="AG1053">
        <f t="shared" si="1355"/>
        <v>1320.3724975999999</v>
      </c>
      <c r="AH1053">
        <f t="shared" si="1340"/>
        <v>1308.6900025</v>
      </c>
      <c r="AI1053">
        <f t="shared" si="1341"/>
        <v>1357.4600678377035</v>
      </c>
      <c r="AJ1053">
        <f t="shared" si="1342"/>
        <v>1259.9199371622965</v>
      </c>
      <c r="AK1053">
        <f t="shared" si="1343"/>
        <v>0.64414577264396655</v>
      </c>
      <c r="AL1053">
        <f t="shared" si="1322"/>
        <v>-0.44946901029936942</v>
      </c>
      <c r="AM1053">
        <f t="shared" si="1323"/>
        <v>-424253.79882157478</v>
      </c>
      <c r="AN1053">
        <f t="shared" si="1356"/>
        <v>-375523.83165822335</v>
      </c>
      <c r="AO1053">
        <f t="shared" si="1357"/>
        <v>13524339</v>
      </c>
      <c r="AP1053">
        <f t="shared" si="1279"/>
        <v>-2.7766520172129917E-2</v>
      </c>
      <c r="AQ1053">
        <f t="shared" si="1280"/>
        <v>1305.3160988036118</v>
      </c>
      <c r="AR1053">
        <f t="shared" si="1281"/>
        <v>1315.4368290595355</v>
      </c>
      <c r="AS1053">
        <f t="shared" si="1282"/>
        <v>1306.4045695708264</v>
      </c>
      <c r="AT1053">
        <f t="shared" si="1283"/>
        <v>1309.3853823886318</v>
      </c>
      <c r="AU1053">
        <f t="shared" si="1284"/>
        <v>1307.8492374586297</v>
      </c>
      <c r="AV1053">
        <f t="shared" si="1285"/>
        <v>1305.210612929128</v>
      </c>
      <c r="AW1053">
        <f t="shared" si="1286"/>
        <v>2.6386245295016124</v>
      </c>
      <c r="AX1053">
        <f t="shared" si="1313"/>
        <v>8.0204189843023297</v>
      </c>
      <c r="AY1053">
        <f t="shared" si="1287"/>
        <v>-5.3817944548007173</v>
      </c>
      <c r="AZ1053">
        <f t="shared" si="1324"/>
        <v>1328.3833413333334</v>
      </c>
      <c r="BA1053">
        <f t="shared" si="1325"/>
        <v>1253861035.8845334</v>
      </c>
      <c r="BB1053">
        <f t="shared" si="1328"/>
        <v>1253861035.8845334</v>
      </c>
      <c r="BC1053">
        <f t="shared" si="1329"/>
        <v>0</v>
      </c>
      <c r="BD1053">
        <f t="shared" si="1344"/>
        <v>4839738070.9112053</v>
      </c>
      <c r="BE1053">
        <f t="shared" si="1345"/>
        <v>7248013519.0299416</v>
      </c>
      <c r="BF1053">
        <f t="shared" si="1346"/>
        <v>0.66773303584551613</v>
      </c>
      <c r="BG1053">
        <f t="shared" si="1347"/>
        <v>40.038364743850337</v>
      </c>
      <c r="BH1053">
        <f t="shared" si="1288"/>
        <v>55196935</v>
      </c>
      <c r="BI1053">
        <f t="shared" si="1289"/>
        <v>0.20216082395928905</v>
      </c>
      <c r="BJ1053">
        <f t="shared" si="1330"/>
        <v>934.99759999999696</v>
      </c>
      <c r="BK1053">
        <f t="shared" si="1290"/>
        <v>7.8862967164956173E-3</v>
      </c>
      <c r="BL1053">
        <f t="shared" si="1291"/>
        <v>1.0078862967164957</v>
      </c>
      <c r="BM1053">
        <f t="shared" si="1292"/>
        <v>25.704081350396958</v>
      </c>
      <c r="BN1053">
        <f t="shared" si="1293"/>
        <v>1331.200012</v>
      </c>
      <c r="BO1053">
        <f t="shared" si="1332"/>
        <v>1295.3800047999998</v>
      </c>
      <c r="BP1053">
        <f t="shared" si="1294"/>
        <v>1316.7257367058826</v>
      </c>
      <c r="BQ1053">
        <f t="shared" si="1295"/>
        <v>-21.345731905882758</v>
      </c>
      <c r="BR1053">
        <f t="shared" si="1296"/>
        <v>16.90002400000003</v>
      </c>
      <c r="BS1053">
        <f t="shared" si="1297"/>
        <v>48.200072999999975</v>
      </c>
      <c r="BT1053">
        <f t="shared" si="1298"/>
        <v>30.050048999999944</v>
      </c>
      <c r="BU1053">
        <f t="shared" si="1299"/>
        <v>35.449951000000056</v>
      </c>
      <c r="BV1053">
        <f t="shared" si="1300"/>
        <v>1301.0433348666668</v>
      </c>
      <c r="BW1053">
        <f t="shared" si="1301"/>
        <v>1299.9095225714284</v>
      </c>
      <c r="BX1053">
        <f t="shared" si="1302"/>
        <v>1303.4290926727269</v>
      </c>
      <c r="BY1053">
        <f t="shared" si="1303"/>
        <v>1308.8635719238093</v>
      </c>
      <c r="BZ1053">
        <f t="shared" si="1304"/>
        <v>1364.1999510000001</v>
      </c>
      <c r="CA1053">
        <f t="shared" si="1305"/>
        <v>1260.650024</v>
      </c>
      <c r="CB1053">
        <f t="shared" si="1306"/>
        <v>1283.8949960999998</v>
      </c>
      <c r="CC1053">
        <f t="shared" si="1307"/>
        <v>1297.1135894916667</v>
      </c>
      <c r="CD1053">
        <f t="shared" si="1308"/>
        <v>1316.6665941085316</v>
      </c>
      <c r="CE1053">
        <f t="shared" si="1309"/>
        <v>1341.1537332159423</v>
      </c>
      <c r="CF1053">
        <f t="shared" si="1310"/>
        <v>1312.400024</v>
      </c>
      <c r="CG1053">
        <f t="shared" si="1311"/>
        <v>1315.6999510000001</v>
      </c>
      <c r="CH1053">
        <f t="shared" si="1312"/>
        <v>1276.3000489999999</v>
      </c>
    </row>
    <row r="1054" spans="1:86">
      <c r="A1054" s="1">
        <v>41015</v>
      </c>
      <c r="B1054">
        <v>1312.5500489999999</v>
      </c>
      <c r="C1054">
        <v>1352.849976</v>
      </c>
      <c r="D1054">
        <v>1309.900024</v>
      </c>
      <c r="E1054">
        <v>1342.3000489999999</v>
      </c>
      <c r="F1054">
        <v>526324</v>
      </c>
      <c r="G1054">
        <f t="shared" si="1326"/>
        <v>267758.87851404253</v>
      </c>
      <c r="H1054">
        <f t="shared" si="1354"/>
        <v>23914839.183681328</v>
      </c>
      <c r="I1054">
        <f t="shared" si="1327"/>
        <v>1329.4000245</v>
      </c>
      <c r="J1054">
        <f t="shared" si="1334"/>
        <v>1348.9375</v>
      </c>
      <c r="K1054">
        <f t="shared" si="1335"/>
        <v>1270.6875</v>
      </c>
      <c r="L1054">
        <f t="shared" si="1336"/>
        <v>9</v>
      </c>
      <c r="M1054">
        <f t="shared" si="1337"/>
        <v>4</v>
      </c>
      <c r="N1054">
        <f t="shared" si="1338"/>
        <v>10</v>
      </c>
      <c r="O1054">
        <f t="shared" si="1339"/>
        <v>60</v>
      </c>
      <c r="P1054">
        <f t="shared" si="1314"/>
        <v>42.949951999999939</v>
      </c>
      <c r="Q1054">
        <f t="shared" si="1315"/>
        <v>10.549927000000025</v>
      </c>
      <c r="R1054">
        <f t="shared" si="1316"/>
        <v>32.400024999999914</v>
      </c>
      <c r="S1054">
        <f t="shared" si="1317"/>
        <v>42.949951999999939</v>
      </c>
      <c r="T1054">
        <f t="shared" si="1353"/>
        <v>40.523740280429351</v>
      </c>
      <c r="U1054">
        <f t="shared" si="1318"/>
        <v>41.950072999999975</v>
      </c>
      <c r="V1054">
        <f t="shared" si="1319"/>
        <v>-16.5</v>
      </c>
      <c r="W1054">
        <f t="shared" si="1320"/>
        <v>41.950072999999975</v>
      </c>
      <c r="X1054">
        <f t="shared" si="1321"/>
        <v>0</v>
      </c>
      <c r="Y1054">
        <f t="shared" si="1351"/>
        <v>12.817616100946127</v>
      </c>
      <c r="Z1054">
        <f t="shared" si="1352"/>
        <v>6.9121022497776252</v>
      </c>
      <c r="AA1054">
        <f t="shared" si="1348"/>
        <v>31.629894013352715</v>
      </c>
      <c r="AB1054">
        <f t="shared" si="1349"/>
        <v>17.056920713500318</v>
      </c>
      <c r="AC1054">
        <f t="shared" si="1350"/>
        <v>29.932073769070637</v>
      </c>
      <c r="AD1054">
        <f t="shared" ref="AD1054:AD1117" si="1358">AVERAGE(AC1041:AC1054)</f>
        <v>11.654325408305706</v>
      </c>
      <c r="AE1054">
        <f t="shared" si="1331"/>
        <v>1305.1400146000001</v>
      </c>
      <c r="AF1054">
        <f t="shared" si="1333"/>
        <v>1301.5083414999999</v>
      </c>
      <c r="AG1054">
        <f t="shared" si="1355"/>
        <v>1319.1674988499999</v>
      </c>
      <c r="AH1054">
        <f t="shared" si="1340"/>
        <v>1312.3350097999999</v>
      </c>
      <c r="AI1054">
        <f t="shared" si="1341"/>
        <v>1365.0038122380847</v>
      </c>
      <c r="AJ1054">
        <f t="shared" si="1342"/>
        <v>1259.666207361915</v>
      </c>
      <c r="AK1054">
        <f t="shared" si="1343"/>
        <v>0.7844666843832806</v>
      </c>
      <c r="AL1054">
        <f t="shared" si="1322"/>
        <v>0.50873393292732716</v>
      </c>
      <c r="AM1054">
        <f t="shared" si="1323"/>
        <v>267758.87851404253</v>
      </c>
      <c r="AN1054">
        <f t="shared" si="1356"/>
        <v>-62074.13258236507</v>
      </c>
      <c r="AO1054">
        <f t="shared" si="1357"/>
        <v>13475412</v>
      </c>
      <c r="AP1054">
        <f t="shared" ref="AP1054:AP1117" si="1359">AN1054/AO1054</f>
        <v>-4.6064738193062347E-3</v>
      </c>
      <c r="AQ1054">
        <f t="shared" ref="AQ1054:AQ1117" si="1360">((E1054-AQ1053)*0.34)+AQ1053</f>
        <v>1317.8906418703837</v>
      </c>
      <c r="AR1054">
        <f t="shared" ref="AR1054:AR1117" si="1361">((E1055-AR1053)*0.285)+AR1053</f>
        <v>1323.064318812568</v>
      </c>
      <c r="AS1054">
        <f t="shared" ref="AS1054:AS1117" si="1362">((E1054-AS1053)*0.18)+AS1053</f>
        <v>1312.8657558680777</v>
      </c>
      <c r="AT1054">
        <f t="shared" ref="AT1054:AT1117" si="1363">((E1054-AT1053)*0.09)+AT1053</f>
        <v>1312.3477023836549</v>
      </c>
      <c r="AU1054">
        <f t="shared" ref="AU1054:AU1117" si="1364">((E1054-AU1053)*0.15)+AU1053</f>
        <v>1313.0168591898353</v>
      </c>
      <c r="AV1054">
        <f t="shared" ref="AV1054:AV1117" si="1365">((E1054-AV1053)*0.07)+AV1053</f>
        <v>1307.8068734540891</v>
      </c>
      <c r="AW1054">
        <f t="shared" ref="AW1054:AW1117" si="1366">AU1054-AV1054</f>
        <v>5.2099857357461588</v>
      </c>
      <c r="AX1054">
        <f t="shared" si="1313"/>
        <v>7.4583323345910957</v>
      </c>
      <c r="AY1054">
        <f t="shared" si="1287"/>
        <v>-2.2483465988449369</v>
      </c>
      <c r="AZ1054">
        <f t="shared" si="1324"/>
        <v>1335.0166830000001</v>
      </c>
      <c r="BA1054">
        <f t="shared" si="1325"/>
        <v>702651320.66329205</v>
      </c>
      <c r="BB1054">
        <f t="shared" si="1328"/>
        <v>702651320.66329205</v>
      </c>
      <c r="BC1054">
        <f t="shared" si="1329"/>
        <v>0</v>
      </c>
      <c r="BD1054">
        <f t="shared" si="1344"/>
        <v>5542389391.5744972</v>
      </c>
      <c r="BE1054">
        <f t="shared" si="1345"/>
        <v>6195587977.2799406</v>
      </c>
      <c r="BF1054">
        <f t="shared" si="1346"/>
        <v>0.89457036392658595</v>
      </c>
      <c r="BG1054">
        <f t="shared" si="1347"/>
        <v>47.217584575351793</v>
      </c>
      <c r="BH1054">
        <f t="shared" si="1288"/>
        <v>55723259</v>
      </c>
      <c r="BI1054">
        <f t="shared" si="1289"/>
        <v>0.39837577256234358</v>
      </c>
      <c r="BJ1054">
        <f t="shared" si="1330"/>
        <v>1855.0048999999944</v>
      </c>
      <c r="BK1054">
        <f t="shared" si="1290"/>
        <v>1.4779851823851782E-2</v>
      </c>
      <c r="BL1054">
        <f t="shared" si="1291"/>
        <v>1.0147798518238518</v>
      </c>
      <c r="BM1054">
        <f t="shared" si="1292"/>
        <v>27.758896222965962</v>
      </c>
      <c r="BN1054">
        <f t="shared" si="1293"/>
        <v>1331.375</v>
      </c>
      <c r="BO1054">
        <f t="shared" si="1332"/>
        <v>1302.0150024</v>
      </c>
      <c r="BP1054">
        <f t="shared" si="1294"/>
        <v>1317.9573543529414</v>
      </c>
      <c r="BQ1054">
        <f t="shared" si="1295"/>
        <v>-15.942351952941408</v>
      </c>
      <c r="BR1054">
        <f t="shared" si="1296"/>
        <v>-8.1999510000000555</v>
      </c>
      <c r="BS1054">
        <f t="shared" si="1297"/>
        <v>16.849975000000086</v>
      </c>
      <c r="BT1054">
        <f t="shared" si="1298"/>
        <v>-3.6500240000000304</v>
      </c>
      <c r="BU1054">
        <f t="shared" si="1299"/>
        <v>3.5500489999999445</v>
      </c>
      <c r="BV1054">
        <f t="shared" si="1300"/>
        <v>1317.3600178666668</v>
      </c>
      <c r="BW1054">
        <f t="shared" si="1301"/>
        <v>1312.8309674761906</v>
      </c>
      <c r="BX1054">
        <f t="shared" si="1302"/>
        <v>1309.5400102181818</v>
      </c>
      <c r="BY1054">
        <f t="shared" si="1303"/>
        <v>1310.9519101523808</v>
      </c>
      <c r="BZ1054">
        <f t="shared" si="1304"/>
        <v>1364.1999510000001</v>
      </c>
      <c r="CA1054">
        <f t="shared" si="1305"/>
        <v>1260.650024</v>
      </c>
      <c r="CB1054">
        <f t="shared" si="1306"/>
        <v>1287.5596821866668</v>
      </c>
      <c r="CC1054">
        <f t="shared" si="1307"/>
        <v>1286.8305536666667</v>
      </c>
      <c r="CD1054">
        <f t="shared" si="1308"/>
        <v>1322.3423643436904</v>
      </c>
      <c r="CE1054">
        <f t="shared" si="1309"/>
        <v>1336.8493558915777</v>
      </c>
      <c r="CF1054">
        <f t="shared" si="1310"/>
        <v>1322.75</v>
      </c>
      <c r="CG1054">
        <f t="shared" si="1311"/>
        <v>1350</v>
      </c>
      <c r="CH1054">
        <f t="shared" si="1312"/>
        <v>1312.400024</v>
      </c>
    </row>
    <row r="1055" spans="1:86">
      <c r="A1055" s="1">
        <v>41016</v>
      </c>
      <c r="B1055">
        <v>1394.8000489999999</v>
      </c>
      <c r="C1055">
        <v>1394.8000489999999</v>
      </c>
      <c r="D1055">
        <v>1326.400024</v>
      </c>
      <c r="E1055">
        <v>1342.1999510000001</v>
      </c>
      <c r="F1055">
        <v>583176</v>
      </c>
      <c r="G1055">
        <f t="shared" si="1326"/>
        <v>-313756.85203471704</v>
      </c>
      <c r="H1055">
        <f t="shared" si="1354"/>
        <v>23601082.33164661</v>
      </c>
      <c r="I1055">
        <f t="shared" si="1327"/>
        <v>1364.55001825</v>
      </c>
      <c r="J1055">
        <f t="shared" si="1334"/>
        <v>1364.55001825</v>
      </c>
      <c r="K1055">
        <f t="shared" si="1335"/>
        <v>1270.6875</v>
      </c>
      <c r="L1055">
        <f t="shared" si="1336"/>
        <v>1</v>
      </c>
      <c r="M1055">
        <f t="shared" si="1337"/>
        <v>5</v>
      </c>
      <c r="N1055">
        <f t="shared" si="1338"/>
        <v>90</v>
      </c>
      <c r="O1055">
        <f t="shared" si="1339"/>
        <v>50</v>
      </c>
      <c r="P1055">
        <f t="shared" si="1314"/>
        <v>68.400024999999914</v>
      </c>
      <c r="Q1055">
        <f t="shared" si="1315"/>
        <v>52.600097999999889</v>
      </c>
      <c r="R1055">
        <f t="shared" si="1316"/>
        <v>15.799927000000025</v>
      </c>
      <c r="S1055">
        <f t="shared" si="1317"/>
        <v>68.400024999999914</v>
      </c>
      <c r="T1055">
        <f t="shared" si="1353"/>
        <v>42.514903474684388</v>
      </c>
      <c r="U1055">
        <f t="shared" si="1318"/>
        <v>-28.100097999999889</v>
      </c>
      <c r="V1055">
        <f t="shared" si="1319"/>
        <v>-18.650024999999914</v>
      </c>
      <c r="W1055">
        <f t="shared" si="1320"/>
        <v>0</v>
      </c>
      <c r="X1055">
        <f t="shared" si="1321"/>
        <v>0</v>
      </c>
      <c r="Y1055">
        <f t="shared" si="1351"/>
        <v>11.902072093735688</v>
      </c>
      <c r="Z1055">
        <f t="shared" si="1352"/>
        <v>6.4183806605077951</v>
      </c>
      <c r="AA1055">
        <f t="shared" si="1348"/>
        <v>27.995058487720215</v>
      </c>
      <c r="AB1055">
        <f t="shared" si="1349"/>
        <v>15.09677815528768</v>
      </c>
      <c r="AC1055">
        <f t="shared" si="1350"/>
        <v>29.932073769070637</v>
      </c>
      <c r="AD1055">
        <f t="shared" si="1358"/>
        <v>13.733210978968325</v>
      </c>
      <c r="AE1055">
        <f t="shared" si="1331"/>
        <v>1318.4199950000002</v>
      </c>
      <c r="AF1055">
        <f t="shared" si="1333"/>
        <v>1311.3166706666668</v>
      </c>
      <c r="AG1055">
        <f t="shared" si="1355"/>
        <v>1317.5599975999999</v>
      </c>
      <c r="AH1055">
        <f t="shared" si="1340"/>
        <v>1311.5050049000001</v>
      </c>
      <c r="AI1055">
        <f t="shared" si="1341"/>
        <v>1361.9568275835154</v>
      </c>
      <c r="AJ1055">
        <f t="shared" si="1342"/>
        <v>1261.0531822164849</v>
      </c>
      <c r="AK1055">
        <f t="shared" si="1343"/>
        <v>0.80420056667277995</v>
      </c>
      <c r="AL1055">
        <f t="shared" si="1322"/>
        <v>-0.53801399926388782</v>
      </c>
      <c r="AM1055">
        <f t="shared" si="1323"/>
        <v>-313756.85203471704</v>
      </c>
      <c r="AN1055">
        <f t="shared" si="1356"/>
        <v>-32386.418480762746</v>
      </c>
      <c r="AO1055">
        <f t="shared" si="1357"/>
        <v>12453766</v>
      </c>
      <c r="AP1055">
        <f t="shared" si="1359"/>
        <v>-2.6005321186187975E-3</v>
      </c>
      <c r="AQ1055">
        <f t="shared" si="1360"/>
        <v>1326.1558069744533</v>
      </c>
      <c r="AR1055">
        <f t="shared" si="1361"/>
        <v>1331.4534879509861</v>
      </c>
      <c r="AS1055">
        <f t="shared" si="1362"/>
        <v>1318.1459109918237</v>
      </c>
      <c r="AT1055">
        <f t="shared" si="1363"/>
        <v>1315.0344047591259</v>
      </c>
      <c r="AU1055">
        <f t="shared" si="1364"/>
        <v>1317.3943229613599</v>
      </c>
      <c r="AV1055">
        <f t="shared" si="1365"/>
        <v>1310.214388882303</v>
      </c>
      <c r="AW1055">
        <f t="shared" si="1366"/>
        <v>7.1799340790569204</v>
      </c>
      <c r="AX1055">
        <f t="shared" si="1313"/>
        <v>7.402652683484261</v>
      </c>
      <c r="AY1055">
        <f t="shared" si="1287"/>
        <v>-0.22271860442734059</v>
      </c>
      <c r="AZ1055">
        <f t="shared" si="1324"/>
        <v>1354.4666746666667</v>
      </c>
      <c r="BA1055">
        <f t="shared" si="1325"/>
        <v>789892457.46540797</v>
      </c>
      <c r="BB1055">
        <f t="shared" si="1328"/>
        <v>789892457.46540797</v>
      </c>
      <c r="BC1055">
        <f t="shared" si="1329"/>
        <v>0</v>
      </c>
      <c r="BD1055">
        <f t="shared" si="1344"/>
        <v>6332281849.0399055</v>
      </c>
      <c r="BE1055">
        <f t="shared" si="1345"/>
        <v>5288395373.5950422</v>
      </c>
      <c r="BF1055">
        <f t="shared" si="1346"/>
        <v>1.1973919122342835</v>
      </c>
      <c r="BG1055">
        <f t="shared" si="1347"/>
        <v>54.4915044770866</v>
      </c>
      <c r="BH1055">
        <f t="shared" si="1288"/>
        <v>55140083</v>
      </c>
      <c r="BI1055">
        <f t="shared" si="1289"/>
        <v>0.54799688814147929</v>
      </c>
      <c r="BJ1055">
        <f t="shared" si="1330"/>
        <v>-110.0097999999889</v>
      </c>
      <c r="BK1055">
        <f t="shared" si="1290"/>
        <v>-7.457200055565893E-5</v>
      </c>
      <c r="BL1055">
        <f t="shared" si="1291"/>
        <v>0.99992542799944439</v>
      </c>
      <c r="BM1055">
        <f t="shared" si="1292"/>
        <v>26.590445297807907</v>
      </c>
      <c r="BN1055">
        <f t="shared" si="1293"/>
        <v>1360.6000365</v>
      </c>
      <c r="BO1055">
        <f t="shared" si="1332"/>
        <v>1318.5500121999999</v>
      </c>
      <c r="BP1055">
        <f t="shared" si="1294"/>
        <v>1320.1169128088236</v>
      </c>
      <c r="BQ1055">
        <f t="shared" si="1295"/>
        <v>-1.5669006088237438</v>
      </c>
      <c r="BR1055">
        <f t="shared" si="1296"/>
        <v>3.649902000000111</v>
      </c>
      <c r="BS1055">
        <f t="shared" si="1297"/>
        <v>-5.5999759999999696</v>
      </c>
      <c r="BT1055">
        <f t="shared" si="1298"/>
        <v>30.600097999999889</v>
      </c>
      <c r="BU1055">
        <f t="shared" si="1299"/>
        <v>33.800048999999944</v>
      </c>
      <c r="BV1055">
        <f t="shared" si="1300"/>
        <v>1329.7133299999998</v>
      </c>
      <c r="BW1055">
        <f t="shared" si="1301"/>
        <v>1324.4571416190477</v>
      </c>
      <c r="BX1055">
        <f t="shared" si="1302"/>
        <v>1314.9699995272726</v>
      </c>
      <c r="BY1055">
        <f t="shared" si="1303"/>
        <v>1313.1454770238097</v>
      </c>
      <c r="BZ1055">
        <f t="shared" si="1304"/>
        <v>1394.8000489999999</v>
      </c>
      <c r="CA1055">
        <f t="shared" si="1305"/>
        <v>1260.650024</v>
      </c>
      <c r="CB1055">
        <f t="shared" si="1306"/>
        <v>1299.6606529000001</v>
      </c>
      <c r="CC1055">
        <f t="shared" si="1307"/>
        <v>1291.5191802666668</v>
      </c>
      <c r="CD1055">
        <f t="shared" si="1308"/>
        <v>1312.4010148622619</v>
      </c>
      <c r="CE1055">
        <f t="shared" si="1309"/>
        <v>1329.9007714138397</v>
      </c>
      <c r="CF1055">
        <f t="shared" si="1310"/>
        <v>1342.3000489999999</v>
      </c>
      <c r="CG1055">
        <f t="shared" si="1311"/>
        <v>1352.849976</v>
      </c>
      <c r="CH1055">
        <f t="shared" si="1312"/>
        <v>1309.900024</v>
      </c>
    </row>
    <row r="1056" spans="1:86">
      <c r="A1056" s="1">
        <v>41017</v>
      </c>
      <c r="B1056">
        <v>1350</v>
      </c>
      <c r="C1056">
        <v>1366.6999510000001</v>
      </c>
      <c r="D1056">
        <v>1345.0500489999999</v>
      </c>
      <c r="E1056">
        <v>1352.5</v>
      </c>
      <c r="F1056">
        <v>642609</v>
      </c>
      <c r="G1056">
        <f t="shared" si="1326"/>
        <v>-200352.44270389667</v>
      </c>
      <c r="H1056">
        <f t="shared" si="1354"/>
        <v>23400729.888942715</v>
      </c>
      <c r="I1056">
        <f t="shared" si="1327"/>
        <v>1353.5625</v>
      </c>
      <c r="J1056">
        <f t="shared" si="1334"/>
        <v>1364.55001825</v>
      </c>
      <c r="K1056">
        <f t="shared" si="1335"/>
        <v>1270.6875</v>
      </c>
      <c r="L1056">
        <f t="shared" si="1336"/>
        <v>2</v>
      </c>
      <c r="M1056">
        <f t="shared" si="1337"/>
        <v>6</v>
      </c>
      <c r="N1056">
        <f t="shared" si="1338"/>
        <v>80</v>
      </c>
      <c r="O1056">
        <f t="shared" si="1339"/>
        <v>40</v>
      </c>
      <c r="P1056">
        <f t="shared" si="1314"/>
        <v>21.649902000000111</v>
      </c>
      <c r="Q1056">
        <f t="shared" si="1315"/>
        <v>14.199951000000056</v>
      </c>
      <c r="R1056">
        <f t="shared" si="1316"/>
        <v>7.4499510000000555</v>
      </c>
      <c r="S1056">
        <f t="shared" si="1317"/>
        <v>21.649902000000111</v>
      </c>
      <c r="T1056">
        <f t="shared" si="1353"/>
        <v>41.024546226492653</v>
      </c>
      <c r="U1056">
        <f t="shared" si="1318"/>
        <v>34.700072999999975</v>
      </c>
      <c r="V1056">
        <f t="shared" si="1319"/>
        <v>-12.349975000000086</v>
      </c>
      <c r="W1056">
        <f t="shared" si="1320"/>
        <v>34.700072999999975</v>
      </c>
      <c r="X1056">
        <f t="shared" si="1321"/>
        <v>0</v>
      </c>
      <c r="Y1056">
        <f t="shared" si="1351"/>
        <v>13.530500729897422</v>
      </c>
      <c r="Z1056">
        <f t="shared" si="1352"/>
        <v>5.959924899042953</v>
      </c>
      <c r="AA1056">
        <f t="shared" si="1348"/>
        <v>32.981475663854518</v>
      </c>
      <c r="AB1056">
        <f t="shared" si="1349"/>
        <v>14.52770462380929</v>
      </c>
      <c r="AC1056">
        <f t="shared" si="1350"/>
        <v>38.842537228193166</v>
      </c>
      <c r="AD1056">
        <f t="shared" si="1358"/>
        <v>16.32244007415159</v>
      </c>
      <c r="AE1056">
        <f t="shared" si="1331"/>
        <v>1334.4300048</v>
      </c>
      <c r="AF1056">
        <f t="shared" si="1333"/>
        <v>1324.0999958333334</v>
      </c>
      <c r="AG1056">
        <f t="shared" si="1355"/>
        <v>1317.0799987999999</v>
      </c>
      <c r="AH1056">
        <f t="shared" si="1340"/>
        <v>1312.9</v>
      </c>
      <c r="AI1056">
        <f t="shared" si="1341"/>
        <v>1366.9117066192669</v>
      </c>
      <c r="AJ1056">
        <f t="shared" si="1342"/>
        <v>1258.8882933807333</v>
      </c>
      <c r="AK1056">
        <f t="shared" si="1343"/>
        <v>0.86658719450529276</v>
      </c>
      <c r="AL1056">
        <f t="shared" si="1322"/>
        <v>-0.31177970228225355</v>
      </c>
      <c r="AM1056">
        <f t="shared" si="1323"/>
        <v>-200352.44270389667</v>
      </c>
      <c r="AN1056">
        <f t="shared" si="1356"/>
        <v>-135114.62514200388</v>
      </c>
      <c r="AO1056">
        <f t="shared" si="1357"/>
        <v>12773275</v>
      </c>
      <c r="AP1056">
        <f t="shared" si="1359"/>
        <v>-1.0577915620074247E-2</v>
      </c>
      <c r="AQ1056">
        <f t="shared" si="1360"/>
        <v>1335.1128326031392</v>
      </c>
      <c r="AR1056">
        <f t="shared" si="1361"/>
        <v>1348.4954938849551</v>
      </c>
      <c r="AS1056">
        <f t="shared" si="1362"/>
        <v>1324.3296470132955</v>
      </c>
      <c r="AT1056">
        <f t="shared" si="1363"/>
        <v>1318.4063083308044</v>
      </c>
      <c r="AU1056">
        <f t="shared" si="1364"/>
        <v>1322.6601745171558</v>
      </c>
      <c r="AV1056">
        <f t="shared" si="1365"/>
        <v>1313.1743816605417</v>
      </c>
      <c r="AW1056">
        <f t="shared" si="1366"/>
        <v>9.4857928566141254</v>
      </c>
      <c r="AX1056">
        <f t="shared" si="1313"/>
        <v>7.8192807181102335</v>
      </c>
      <c r="AY1056">
        <f t="shared" si="1287"/>
        <v>1.6665121385038919</v>
      </c>
      <c r="AZ1056">
        <f t="shared" si="1324"/>
        <v>1354.75</v>
      </c>
      <c r="BA1056">
        <f t="shared" si="1325"/>
        <v>870574542.75</v>
      </c>
      <c r="BB1056">
        <f t="shared" si="1328"/>
        <v>870574542.75</v>
      </c>
      <c r="BC1056">
        <f t="shared" si="1329"/>
        <v>0</v>
      </c>
      <c r="BD1056">
        <f t="shared" si="1344"/>
        <v>7202856391.7899055</v>
      </c>
      <c r="BE1056">
        <f t="shared" si="1345"/>
        <v>3830606020.3450422</v>
      </c>
      <c r="BF1056">
        <f t="shared" si="1346"/>
        <v>1.8803438290271124</v>
      </c>
      <c r="BG1056">
        <f t="shared" si="1347"/>
        <v>65.281922598186213</v>
      </c>
      <c r="BH1056">
        <f t="shared" si="1288"/>
        <v>55782692</v>
      </c>
      <c r="BI1056">
        <f t="shared" si="1289"/>
        <v>0.72235591777377695</v>
      </c>
      <c r="BJ1056">
        <f t="shared" si="1330"/>
        <v>930.00489999999445</v>
      </c>
      <c r="BK1056">
        <f t="shared" si="1290"/>
        <v>7.6740048994383726E-3</v>
      </c>
      <c r="BL1056">
        <f t="shared" si="1291"/>
        <v>1.0076740048994384</v>
      </c>
      <c r="BM1056">
        <f t="shared" si="1292"/>
        <v>28.466668871611237</v>
      </c>
      <c r="BN1056">
        <f t="shared" si="1293"/>
        <v>1355.875</v>
      </c>
      <c r="BO1056">
        <f t="shared" si="1332"/>
        <v>1335.0100097</v>
      </c>
      <c r="BP1056">
        <f t="shared" si="1294"/>
        <v>1322.859559867647</v>
      </c>
      <c r="BQ1056">
        <f t="shared" si="1295"/>
        <v>12.150449832352933</v>
      </c>
      <c r="BR1056">
        <f t="shared" si="1296"/>
        <v>42.949951000000056</v>
      </c>
      <c r="BS1056">
        <f t="shared" si="1297"/>
        <v>41.150024999999914</v>
      </c>
      <c r="BT1056">
        <f t="shared" si="1298"/>
        <v>17.099975000000086</v>
      </c>
      <c r="BU1056">
        <f t="shared" si="1299"/>
        <v>5</v>
      </c>
      <c r="BV1056">
        <f t="shared" si="1300"/>
        <v>1341.0733316666667</v>
      </c>
      <c r="BW1056">
        <f t="shared" si="1301"/>
        <v>1336.2238071428571</v>
      </c>
      <c r="BX1056">
        <f t="shared" si="1302"/>
        <v>1322.4236349999999</v>
      </c>
      <c r="BY1056">
        <f t="shared" si="1303"/>
        <v>1316.4730962999997</v>
      </c>
      <c r="BZ1056">
        <f t="shared" si="1304"/>
        <v>1394.8000489999999</v>
      </c>
      <c r="CA1056">
        <f t="shared" si="1305"/>
        <v>1260.650024</v>
      </c>
      <c r="CB1056">
        <f t="shared" si="1306"/>
        <v>1324.0268475600001</v>
      </c>
      <c r="CC1056">
        <f t="shared" si="1307"/>
        <v>1303.7338767222225</v>
      </c>
      <c r="CD1056">
        <f t="shared" si="1308"/>
        <v>1303.1931358098809</v>
      </c>
      <c r="CE1056">
        <f t="shared" si="1309"/>
        <v>1324.3202861644904</v>
      </c>
      <c r="CF1056">
        <f t="shared" si="1310"/>
        <v>1342.1999510000001</v>
      </c>
      <c r="CG1056">
        <f t="shared" si="1311"/>
        <v>1394.8000489999999</v>
      </c>
      <c r="CH1056">
        <f t="shared" si="1312"/>
        <v>1326.400024</v>
      </c>
    </row>
    <row r="1057" spans="1:86">
      <c r="A1057" s="1">
        <v>41018</v>
      </c>
      <c r="B1057">
        <v>1364.400024</v>
      </c>
      <c r="C1057">
        <v>1401.400024</v>
      </c>
      <c r="D1057">
        <v>1357.400024</v>
      </c>
      <c r="E1057">
        <v>1391.25</v>
      </c>
      <c r="F1057">
        <v>922582</v>
      </c>
      <c r="G1057">
        <f t="shared" si="1326"/>
        <v>496935.20718327141</v>
      </c>
      <c r="H1057">
        <f t="shared" si="1354"/>
        <v>23897665.096125986</v>
      </c>
      <c r="I1057">
        <f t="shared" si="1327"/>
        <v>1378.6125179999999</v>
      </c>
      <c r="J1057">
        <f t="shared" si="1334"/>
        <v>1378.6125179999999</v>
      </c>
      <c r="K1057">
        <f t="shared" si="1335"/>
        <v>1270.6875</v>
      </c>
      <c r="L1057">
        <f t="shared" si="1336"/>
        <v>1</v>
      </c>
      <c r="M1057">
        <f t="shared" si="1337"/>
        <v>7</v>
      </c>
      <c r="N1057">
        <f t="shared" si="1338"/>
        <v>90</v>
      </c>
      <c r="O1057">
        <f t="shared" si="1339"/>
        <v>30</v>
      </c>
      <c r="P1057">
        <f t="shared" si="1314"/>
        <v>44</v>
      </c>
      <c r="Q1057">
        <f t="shared" si="1315"/>
        <v>10.15002400000003</v>
      </c>
      <c r="R1057">
        <f t="shared" si="1316"/>
        <v>33.84997599999997</v>
      </c>
      <c r="S1057">
        <f t="shared" si="1317"/>
        <v>44</v>
      </c>
      <c r="T1057">
        <f t="shared" si="1353"/>
        <v>41.237078638886032</v>
      </c>
      <c r="U1057">
        <f t="shared" si="1318"/>
        <v>15.650024999999914</v>
      </c>
      <c r="V1057">
        <f t="shared" si="1319"/>
        <v>-22.59997599999997</v>
      </c>
      <c r="W1057">
        <f t="shared" si="1320"/>
        <v>15.650024999999914</v>
      </c>
      <c r="X1057">
        <f t="shared" si="1321"/>
        <v>0</v>
      </c>
      <c r="Y1057">
        <f t="shared" si="1351"/>
        <v>13.681895320619029</v>
      </c>
      <c r="Z1057">
        <f t="shared" si="1352"/>
        <v>5.5342159776827424</v>
      </c>
      <c r="AA1057">
        <f t="shared" si="1348"/>
        <v>33.178624122313991</v>
      </c>
      <c r="AB1057">
        <f t="shared" si="1349"/>
        <v>13.420485059443681</v>
      </c>
      <c r="AC1057">
        <f t="shared" si="1350"/>
        <v>42.40025058377104</v>
      </c>
      <c r="AD1057">
        <f t="shared" si="1358"/>
        <v>18.801315333609924</v>
      </c>
      <c r="AE1057">
        <f t="shared" si="1331"/>
        <v>1350.2</v>
      </c>
      <c r="AF1057">
        <f t="shared" si="1333"/>
        <v>1343.9000040000001</v>
      </c>
      <c r="AG1057">
        <f t="shared" si="1355"/>
        <v>1318.7325012499998</v>
      </c>
      <c r="AH1057">
        <f t="shared" si="1340"/>
        <v>1321.0699951000001</v>
      </c>
      <c r="AI1057">
        <f t="shared" si="1341"/>
        <v>1392.4931657346688</v>
      </c>
      <c r="AJ1057">
        <f t="shared" si="1342"/>
        <v>1249.6468244653315</v>
      </c>
      <c r="AK1057">
        <f t="shared" si="1343"/>
        <v>0.99129718182753612</v>
      </c>
      <c r="AL1057">
        <f t="shared" si="1322"/>
        <v>0.5386352727272713</v>
      </c>
      <c r="AM1057">
        <f t="shared" si="1323"/>
        <v>496935.20718327141</v>
      </c>
      <c r="AN1057">
        <f t="shared" si="1356"/>
        <v>21623.686191468907</v>
      </c>
      <c r="AO1057">
        <f t="shared" si="1357"/>
        <v>13224498</v>
      </c>
      <c r="AP1057">
        <f t="shared" si="1359"/>
        <v>1.6351234044172343E-3</v>
      </c>
      <c r="AQ1057">
        <f t="shared" si="1360"/>
        <v>1354.199469518072</v>
      </c>
      <c r="AR1057">
        <f t="shared" si="1361"/>
        <v>1360.523764162743</v>
      </c>
      <c r="AS1057">
        <f t="shared" si="1362"/>
        <v>1336.3753105509022</v>
      </c>
      <c r="AT1057">
        <f t="shared" si="1363"/>
        <v>1324.9622405810321</v>
      </c>
      <c r="AU1057">
        <f t="shared" si="1364"/>
        <v>1332.9486483395824</v>
      </c>
      <c r="AV1057">
        <f t="shared" si="1365"/>
        <v>1318.6396749443038</v>
      </c>
      <c r="AW1057">
        <f t="shared" si="1366"/>
        <v>14.308973395278599</v>
      </c>
      <c r="AX1057">
        <f t="shared" si="1313"/>
        <v>9.1172192535439063</v>
      </c>
      <c r="AY1057">
        <f t="shared" si="1287"/>
        <v>5.1917541417346929</v>
      </c>
      <c r="AZ1057">
        <f t="shared" si="1324"/>
        <v>1383.3500160000001</v>
      </c>
      <c r="BA1057">
        <f t="shared" si="1325"/>
        <v>1276253824.4613121</v>
      </c>
      <c r="BB1057">
        <f t="shared" si="1328"/>
        <v>1276253824.4613121</v>
      </c>
      <c r="BC1057">
        <f t="shared" si="1329"/>
        <v>0</v>
      </c>
      <c r="BD1057">
        <f t="shared" si="1344"/>
        <v>8479110216.2512178</v>
      </c>
      <c r="BE1057">
        <f t="shared" si="1345"/>
        <v>3082922974.1783757</v>
      </c>
      <c r="BF1057">
        <f t="shared" si="1346"/>
        <v>2.750347734039956</v>
      </c>
      <c r="BG1057">
        <f t="shared" si="1347"/>
        <v>73.335805879451655</v>
      </c>
      <c r="BH1057">
        <f t="shared" si="1288"/>
        <v>56705274</v>
      </c>
      <c r="BI1057">
        <f t="shared" si="1289"/>
        <v>1.0851314174118851</v>
      </c>
      <c r="BJ1057">
        <f t="shared" si="1330"/>
        <v>3775</v>
      </c>
      <c r="BK1057">
        <f t="shared" si="1290"/>
        <v>2.865064695009242E-2</v>
      </c>
      <c r="BL1057">
        <f t="shared" si="1291"/>
        <v>1.0286506469500925</v>
      </c>
      <c r="BM1057">
        <f t="shared" si="1292"/>
        <v>37.643316152731188</v>
      </c>
      <c r="BN1057">
        <f t="shared" si="1293"/>
        <v>1379.400024</v>
      </c>
      <c r="BO1057">
        <f t="shared" si="1332"/>
        <v>1351.6900145</v>
      </c>
      <c r="BP1057">
        <f t="shared" si="1294"/>
        <v>1326.3411775000002</v>
      </c>
      <c r="BQ1057">
        <f t="shared" si="1295"/>
        <v>25.348836999999776</v>
      </c>
      <c r="BR1057">
        <f t="shared" si="1296"/>
        <v>75.550048999999944</v>
      </c>
      <c r="BS1057">
        <f t="shared" si="1297"/>
        <v>50.550048000000061</v>
      </c>
      <c r="BT1057">
        <f t="shared" si="1298"/>
        <v>63.599975000000086</v>
      </c>
      <c r="BU1057">
        <f t="shared" si="1299"/>
        <v>54.849975000000086</v>
      </c>
      <c r="BV1057">
        <f t="shared" si="1300"/>
        <v>1360.0133300666666</v>
      </c>
      <c r="BW1057">
        <f t="shared" si="1301"/>
        <v>1355.4095226190477</v>
      </c>
      <c r="BX1057">
        <f t="shared" si="1302"/>
        <v>1336.6690895454542</v>
      </c>
      <c r="BY1057">
        <f t="shared" si="1303"/>
        <v>1323.5369059380953</v>
      </c>
      <c r="BZ1057">
        <f t="shared" si="1304"/>
        <v>1401.400024</v>
      </c>
      <c r="CA1057">
        <f t="shared" si="1305"/>
        <v>1260.650024</v>
      </c>
      <c r="CB1057">
        <f t="shared" si="1306"/>
        <v>1336.2325048999999</v>
      </c>
      <c r="CC1057">
        <f t="shared" si="1307"/>
        <v>1327.3390403000001</v>
      </c>
      <c r="CD1057">
        <f t="shared" si="1308"/>
        <v>1302.8928206988492</v>
      </c>
      <c r="CE1057">
        <f t="shared" si="1309"/>
        <v>1318.6353534674604</v>
      </c>
      <c r="CF1057">
        <f t="shared" si="1310"/>
        <v>1352.5</v>
      </c>
      <c r="CG1057">
        <f t="shared" si="1311"/>
        <v>1366.6999510000001</v>
      </c>
      <c r="CH1057">
        <f t="shared" si="1312"/>
        <v>1345.0500489999999</v>
      </c>
    </row>
    <row r="1058" spans="1:86">
      <c r="A1058" s="1">
        <v>41019</v>
      </c>
      <c r="B1058">
        <v>1392.25</v>
      </c>
      <c r="C1058">
        <v>1417.0500489999999</v>
      </c>
      <c r="D1058">
        <v>1380</v>
      </c>
      <c r="E1058">
        <v>1390.6999510000001</v>
      </c>
      <c r="F1058">
        <v>816656</v>
      </c>
      <c r="G1058">
        <f t="shared" si="1326"/>
        <v>-344960.04171092686</v>
      </c>
      <c r="H1058">
        <f t="shared" si="1354"/>
        <v>23552705.054415058</v>
      </c>
      <c r="I1058">
        <f t="shared" si="1327"/>
        <v>1395</v>
      </c>
      <c r="J1058">
        <f t="shared" si="1334"/>
        <v>1395</v>
      </c>
      <c r="K1058">
        <f t="shared" si="1335"/>
        <v>1270.6875</v>
      </c>
      <c r="L1058">
        <f t="shared" si="1336"/>
        <v>1</v>
      </c>
      <c r="M1058">
        <f t="shared" si="1337"/>
        <v>8</v>
      </c>
      <c r="N1058">
        <f t="shared" si="1338"/>
        <v>90</v>
      </c>
      <c r="O1058">
        <f t="shared" si="1339"/>
        <v>20</v>
      </c>
      <c r="P1058">
        <f t="shared" si="1314"/>
        <v>37.050048999999944</v>
      </c>
      <c r="Q1058">
        <f t="shared" si="1315"/>
        <v>26.350097999999889</v>
      </c>
      <c r="R1058">
        <f t="shared" si="1316"/>
        <v>10.699951000000056</v>
      </c>
      <c r="S1058">
        <f t="shared" si="1317"/>
        <v>37.050048999999944</v>
      </c>
      <c r="T1058">
        <f t="shared" si="1353"/>
        <v>40.938005093251313</v>
      </c>
      <c r="U1058">
        <f t="shared" si="1318"/>
        <v>-9.0500489999999445</v>
      </c>
      <c r="V1058">
        <f t="shared" si="1319"/>
        <v>7.9000240000000304</v>
      </c>
      <c r="W1058">
        <f t="shared" si="1320"/>
        <v>0</v>
      </c>
      <c r="X1058">
        <f t="shared" si="1321"/>
        <v>7.9000240000000304</v>
      </c>
      <c r="Y1058">
        <f t="shared" si="1351"/>
        <v>12.704617083431955</v>
      </c>
      <c r="Z1058">
        <f t="shared" si="1352"/>
        <v>5.7032022649911198</v>
      </c>
      <c r="AA1058">
        <f t="shared" si="1348"/>
        <v>31.03379623528927</v>
      </c>
      <c r="AB1058">
        <f t="shared" si="1349"/>
        <v>13.9313145621043</v>
      </c>
      <c r="AC1058">
        <f t="shared" si="1350"/>
        <v>38.035003961730091</v>
      </c>
      <c r="AD1058">
        <f t="shared" si="1358"/>
        <v>20.069263615752213</v>
      </c>
      <c r="AE1058">
        <f t="shared" si="1331"/>
        <v>1363.7899902000001</v>
      </c>
      <c r="AF1058">
        <f t="shared" si="1333"/>
        <v>1356.9499918333333</v>
      </c>
      <c r="AG1058">
        <f t="shared" si="1355"/>
        <v>1320.1075012499998</v>
      </c>
      <c r="AH1058">
        <f t="shared" si="1340"/>
        <v>1328.5699951000001</v>
      </c>
      <c r="AI1058">
        <f t="shared" si="1341"/>
        <v>1411.0567616599144</v>
      </c>
      <c r="AJ1058">
        <f t="shared" si="1342"/>
        <v>1246.0832285400859</v>
      </c>
      <c r="AK1058">
        <f t="shared" si="1343"/>
        <v>0.87660559681941119</v>
      </c>
      <c r="AL1058">
        <f t="shared" si="1322"/>
        <v>-0.4224055682085564</v>
      </c>
      <c r="AM1058">
        <f t="shared" si="1323"/>
        <v>-344960.04171092686</v>
      </c>
      <c r="AN1058">
        <f t="shared" si="1356"/>
        <v>-755533.63621538086</v>
      </c>
      <c r="AO1058">
        <f t="shared" si="1357"/>
        <v>13199945</v>
      </c>
      <c r="AP1058">
        <f t="shared" si="1359"/>
        <v>-5.723763517312995E-2</v>
      </c>
      <c r="AQ1058">
        <f t="shared" si="1360"/>
        <v>1366.6096332219274</v>
      </c>
      <c r="AR1058">
        <f t="shared" si="1361"/>
        <v>1365.3762553413612</v>
      </c>
      <c r="AS1058">
        <f t="shared" si="1362"/>
        <v>1346.1537458317398</v>
      </c>
      <c r="AT1058">
        <f t="shared" si="1363"/>
        <v>1330.8786345187393</v>
      </c>
      <c r="AU1058">
        <f t="shared" si="1364"/>
        <v>1341.611343738645</v>
      </c>
      <c r="AV1058">
        <f t="shared" si="1365"/>
        <v>1323.6838942682025</v>
      </c>
      <c r="AW1058">
        <f t="shared" si="1366"/>
        <v>17.927449470442525</v>
      </c>
      <c r="AX1058">
        <f t="shared" si="1313"/>
        <v>10.879265296923631</v>
      </c>
      <c r="AY1058">
        <f t="shared" si="1287"/>
        <v>7.0481841735188944</v>
      </c>
      <c r="AZ1058">
        <f t="shared" si="1324"/>
        <v>1395.9166666666667</v>
      </c>
      <c r="BA1058">
        <f t="shared" si="1325"/>
        <v>1139983721.3333335</v>
      </c>
      <c r="BB1058">
        <f t="shared" si="1328"/>
        <v>1139983721.3333335</v>
      </c>
      <c r="BC1058">
        <f t="shared" si="1329"/>
        <v>0</v>
      </c>
      <c r="BD1058">
        <f t="shared" si="1344"/>
        <v>8428600968.2546844</v>
      </c>
      <c r="BE1058">
        <f t="shared" si="1345"/>
        <v>3082922974.1783757</v>
      </c>
      <c r="BF1058">
        <f t="shared" si="1346"/>
        <v>2.7339641758325071</v>
      </c>
      <c r="BG1058">
        <f t="shared" si="1347"/>
        <v>73.218811083610774</v>
      </c>
      <c r="BH1058">
        <f t="shared" si="1288"/>
        <v>55888618</v>
      </c>
      <c r="BI1058">
        <f t="shared" si="1289"/>
        <v>1.3543603233424322</v>
      </c>
      <c r="BJ1058">
        <f t="shared" si="1330"/>
        <v>-155.00489999999445</v>
      </c>
      <c r="BK1058">
        <f t="shared" si="1290"/>
        <v>-3.9536316262350009E-4</v>
      </c>
      <c r="BL1058">
        <f t="shared" si="1291"/>
        <v>0.99960463683737655</v>
      </c>
      <c r="BM1058">
        <f t="shared" si="1292"/>
        <v>43.474343191987352</v>
      </c>
      <c r="BN1058">
        <f t="shared" si="1293"/>
        <v>1398.5250245</v>
      </c>
      <c r="BO1058">
        <f t="shared" si="1332"/>
        <v>1365.155017</v>
      </c>
      <c r="BP1058">
        <f t="shared" si="1294"/>
        <v>1330.2566186764707</v>
      </c>
      <c r="BQ1058">
        <f t="shared" si="1295"/>
        <v>34.898398323529364</v>
      </c>
      <c r="BR1058">
        <f t="shared" si="1296"/>
        <v>107.34997500000009</v>
      </c>
      <c r="BS1058">
        <f t="shared" si="1297"/>
        <v>105</v>
      </c>
      <c r="BT1058">
        <f t="shared" si="1298"/>
        <v>95.650024999999914</v>
      </c>
      <c r="BU1058">
        <f t="shared" si="1299"/>
        <v>87.25</v>
      </c>
      <c r="BV1058">
        <f t="shared" si="1300"/>
        <v>1373.5133137333335</v>
      </c>
      <c r="BW1058">
        <f t="shared" si="1301"/>
        <v>1368.780936047619</v>
      </c>
      <c r="BX1058">
        <f t="shared" si="1302"/>
        <v>1349.3290815272728</v>
      </c>
      <c r="BY1058">
        <f t="shared" si="1303"/>
        <v>1330.3909487714291</v>
      </c>
      <c r="BZ1058">
        <f t="shared" si="1304"/>
        <v>1417.0500489999999</v>
      </c>
      <c r="CA1058">
        <f t="shared" si="1305"/>
        <v>1260.650024</v>
      </c>
      <c r="CB1058">
        <f t="shared" si="1306"/>
        <v>1350.2138411733333</v>
      </c>
      <c r="CC1058">
        <f t="shared" si="1307"/>
        <v>1339.6854193888889</v>
      </c>
      <c r="CD1058">
        <f t="shared" si="1308"/>
        <v>1299.1510162338095</v>
      </c>
      <c r="CE1058">
        <f t="shared" si="1309"/>
        <v>1309.9456274717415</v>
      </c>
      <c r="CF1058">
        <f t="shared" si="1310"/>
        <v>1391.25</v>
      </c>
      <c r="CG1058">
        <f t="shared" si="1311"/>
        <v>1401.400024</v>
      </c>
      <c r="CH1058">
        <f t="shared" si="1312"/>
        <v>1357.400024</v>
      </c>
    </row>
    <row r="1059" spans="1:86">
      <c r="A1059" s="1">
        <v>41022</v>
      </c>
      <c r="B1059">
        <v>1391.099976</v>
      </c>
      <c r="C1059">
        <v>1408</v>
      </c>
      <c r="D1059">
        <v>1372.099976</v>
      </c>
      <c r="E1059">
        <v>1377.5500489999999</v>
      </c>
      <c r="F1059">
        <v>518905</v>
      </c>
      <c r="G1059">
        <f t="shared" si="1326"/>
        <v>-361352.45184209436</v>
      </c>
      <c r="H1059">
        <f t="shared" si="1354"/>
        <v>23191352.602572963</v>
      </c>
      <c r="I1059">
        <f t="shared" si="1327"/>
        <v>1387.1875002500001</v>
      </c>
      <c r="J1059">
        <f t="shared" si="1334"/>
        <v>1395</v>
      </c>
      <c r="K1059">
        <f t="shared" si="1335"/>
        <v>1270.6875</v>
      </c>
      <c r="L1059">
        <f t="shared" si="1336"/>
        <v>2</v>
      </c>
      <c r="M1059">
        <f t="shared" si="1337"/>
        <v>9</v>
      </c>
      <c r="N1059">
        <f t="shared" si="1338"/>
        <v>80</v>
      </c>
      <c r="O1059">
        <f t="shared" si="1339"/>
        <v>10</v>
      </c>
      <c r="P1059">
        <f t="shared" si="1314"/>
        <v>35.90002400000003</v>
      </c>
      <c r="Q1059">
        <f t="shared" si="1315"/>
        <v>30.449951000000056</v>
      </c>
      <c r="R1059">
        <f t="shared" si="1316"/>
        <v>5.4500729999999749</v>
      </c>
      <c r="S1059">
        <f t="shared" si="1317"/>
        <v>35.90002400000003</v>
      </c>
      <c r="T1059">
        <f t="shared" si="1353"/>
        <v>40.578149300876227</v>
      </c>
      <c r="U1059">
        <f t="shared" si="1318"/>
        <v>-31.40002400000003</v>
      </c>
      <c r="V1059">
        <f t="shared" si="1319"/>
        <v>22.34997599999997</v>
      </c>
      <c r="W1059">
        <f t="shared" si="1320"/>
        <v>0</v>
      </c>
      <c r="X1059">
        <f t="shared" si="1321"/>
        <v>22.34997599999997</v>
      </c>
      <c r="Y1059">
        <f t="shared" si="1351"/>
        <v>11.797144434615388</v>
      </c>
      <c r="Z1059">
        <f t="shared" si="1352"/>
        <v>6.8922575317774664</v>
      </c>
      <c r="AA1059">
        <f t="shared" si="1348"/>
        <v>29.07265274013038</v>
      </c>
      <c r="AB1059">
        <f t="shared" si="1349"/>
        <v>16.985145085531631</v>
      </c>
      <c r="AC1059">
        <f t="shared" si="1350"/>
        <v>26.244215366857937</v>
      </c>
      <c r="AD1059">
        <f t="shared" si="1358"/>
        <v>20.324130280463216</v>
      </c>
      <c r="AE1059">
        <f t="shared" si="1331"/>
        <v>1370.8399902000001</v>
      </c>
      <c r="AF1059">
        <f t="shared" si="1333"/>
        <v>1366.0833333333333</v>
      </c>
      <c r="AG1059">
        <f t="shared" si="1355"/>
        <v>1322.47000125</v>
      </c>
      <c r="AH1059">
        <f t="shared" si="1340"/>
        <v>1337.9900024000001</v>
      </c>
      <c r="AI1059">
        <f t="shared" si="1341"/>
        <v>1419.1737367834112</v>
      </c>
      <c r="AJ1059">
        <f t="shared" si="1342"/>
        <v>1256.806268016589</v>
      </c>
      <c r="AK1059">
        <f t="shared" si="1343"/>
        <v>0.74364515195351411</v>
      </c>
      <c r="AL1059">
        <f t="shared" si="1322"/>
        <v>-0.69637496621172346</v>
      </c>
      <c r="AM1059">
        <f t="shared" si="1323"/>
        <v>-361352.45184209436</v>
      </c>
      <c r="AN1059">
        <f t="shared" si="1356"/>
        <v>-899383.56231063954</v>
      </c>
      <c r="AO1059">
        <f t="shared" si="1357"/>
        <v>13281451</v>
      </c>
      <c r="AP1059">
        <f t="shared" si="1359"/>
        <v>-6.7717266909364013E-2</v>
      </c>
      <c r="AQ1059">
        <f t="shared" si="1360"/>
        <v>1370.3293745864721</v>
      </c>
      <c r="AR1059">
        <f t="shared" si="1361"/>
        <v>1364.9127725690732</v>
      </c>
      <c r="AS1059">
        <f t="shared" si="1362"/>
        <v>1351.8050804020265</v>
      </c>
      <c r="AT1059">
        <f t="shared" si="1363"/>
        <v>1335.0790618220528</v>
      </c>
      <c r="AU1059">
        <f t="shared" si="1364"/>
        <v>1347.0021495278484</v>
      </c>
      <c r="AV1059">
        <f t="shared" si="1365"/>
        <v>1327.4545250994283</v>
      </c>
      <c r="AW1059">
        <f t="shared" si="1366"/>
        <v>19.547624428420022</v>
      </c>
      <c r="AX1059">
        <f t="shared" si="1313"/>
        <v>12.61293712322291</v>
      </c>
      <c r="AY1059">
        <f t="shared" si="1287"/>
        <v>6.9346873051971123</v>
      </c>
      <c r="AZ1059">
        <f t="shared" si="1324"/>
        <v>1385.8833416666666</v>
      </c>
      <c r="BA1059">
        <f t="shared" si="1325"/>
        <v>719141795.40754163</v>
      </c>
      <c r="BB1059">
        <f t="shared" si="1328"/>
        <v>0</v>
      </c>
      <c r="BC1059">
        <f t="shared" si="1329"/>
        <v>719141795.40754163</v>
      </c>
      <c r="BD1059">
        <f t="shared" si="1344"/>
        <v>7561339450.330862</v>
      </c>
      <c r="BE1059">
        <f t="shared" si="1345"/>
        <v>3802064769.5859175</v>
      </c>
      <c r="BF1059">
        <f t="shared" si="1346"/>
        <v>1.9887455655192237</v>
      </c>
      <c r="BG1059">
        <f t="shared" si="1347"/>
        <v>66.541146508526111</v>
      </c>
      <c r="BH1059">
        <f t="shared" si="1288"/>
        <v>55369713</v>
      </c>
      <c r="BI1059">
        <f t="shared" si="1289"/>
        <v>1.4725645254744886</v>
      </c>
      <c r="BJ1059">
        <f t="shared" si="1330"/>
        <v>-1414.9902000000111</v>
      </c>
      <c r="BK1059">
        <f t="shared" si="1290"/>
        <v>-9.4555996716218418E-3</v>
      </c>
      <c r="BL1059">
        <f t="shared" si="1291"/>
        <v>0.99054440032837821</v>
      </c>
      <c r="BM1059">
        <f t="shared" si="1292"/>
        <v>42.787584934950701</v>
      </c>
      <c r="BN1059">
        <f t="shared" si="1293"/>
        <v>1390.049988</v>
      </c>
      <c r="BO1059">
        <f t="shared" si="1332"/>
        <v>1376.8900146000001</v>
      </c>
      <c r="BP1059">
        <f t="shared" si="1294"/>
        <v>1333.3500006764707</v>
      </c>
      <c r="BQ1059">
        <f t="shared" si="1295"/>
        <v>43.540013923529386</v>
      </c>
      <c r="BR1059">
        <f t="shared" si="1296"/>
        <v>101.75</v>
      </c>
      <c r="BS1059">
        <f t="shared" si="1297"/>
        <v>111.44995199999994</v>
      </c>
      <c r="BT1059">
        <f t="shared" si="1298"/>
        <v>112.80004899999994</v>
      </c>
      <c r="BU1059">
        <f t="shared" si="1299"/>
        <v>109.09997599999997</v>
      </c>
      <c r="BV1059">
        <f t="shared" si="1300"/>
        <v>1378.0999999999997</v>
      </c>
      <c r="BW1059">
        <f t="shared" si="1301"/>
        <v>1374.6666666666667</v>
      </c>
      <c r="BX1059">
        <f t="shared" si="1302"/>
        <v>1358.2345458727275</v>
      </c>
      <c r="BY1059">
        <f t="shared" si="1303"/>
        <v>1335.8616676047618</v>
      </c>
      <c r="BZ1059">
        <f t="shared" si="1304"/>
        <v>1417.0500489999999</v>
      </c>
      <c r="CA1059">
        <f t="shared" si="1305"/>
        <v>1260.650024</v>
      </c>
      <c r="CB1059">
        <f t="shared" si="1306"/>
        <v>1358.3071418400002</v>
      </c>
      <c r="CC1059">
        <f t="shared" si="1307"/>
        <v>1352.8587565333335</v>
      </c>
      <c r="CD1059">
        <f t="shared" si="1308"/>
        <v>1306.435578209524</v>
      </c>
      <c r="CE1059">
        <f t="shared" si="1309"/>
        <v>1306.0100299397566</v>
      </c>
      <c r="CF1059">
        <f t="shared" si="1310"/>
        <v>1390.6999510000001</v>
      </c>
      <c r="CG1059">
        <f t="shared" si="1311"/>
        <v>1417.0500489999999</v>
      </c>
      <c r="CH1059">
        <f t="shared" si="1312"/>
        <v>1380</v>
      </c>
    </row>
    <row r="1060" spans="1:86">
      <c r="A1060" s="1">
        <v>41023</v>
      </c>
      <c r="B1060">
        <v>1375</v>
      </c>
      <c r="C1060">
        <v>1376.599976</v>
      </c>
      <c r="D1060">
        <v>1349.75</v>
      </c>
      <c r="E1060">
        <v>1363.75</v>
      </c>
      <c r="F1060">
        <v>270412</v>
      </c>
      <c r="G1060">
        <f t="shared" si="1326"/>
        <v>11582.144054356271</v>
      </c>
      <c r="H1060">
        <f t="shared" si="1354"/>
        <v>23202934.74662732</v>
      </c>
      <c r="I1060">
        <f t="shared" si="1327"/>
        <v>1366.2749939999999</v>
      </c>
      <c r="J1060">
        <f t="shared" si="1334"/>
        <v>1395</v>
      </c>
      <c r="K1060">
        <f t="shared" si="1335"/>
        <v>1270.6875</v>
      </c>
      <c r="L1060">
        <f t="shared" si="1336"/>
        <v>3</v>
      </c>
      <c r="M1060">
        <f t="shared" si="1337"/>
        <v>10</v>
      </c>
      <c r="N1060">
        <f t="shared" si="1338"/>
        <v>70</v>
      </c>
      <c r="O1060">
        <f t="shared" si="1339"/>
        <v>0</v>
      </c>
      <c r="P1060">
        <f t="shared" si="1314"/>
        <v>26.84997599999997</v>
      </c>
      <c r="Q1060">
        <f t="shared" si="1315"/>
        <v>12.84997599999997</v>
      </c>
      <c r="R1060">
        <f t="shared" si="1316"/>
        <v>14</v>
      </c>
      <c r="S1060">
        <f t="shared" si="1317"/>
        <v>26.84997599999997</v>
      </c>
      <c r="T1060">
        <f t="shared" si="1353"/>
        <v>39.597565493670785</v>
      </c>
      <c r="U1060">
        <f t="shared" si="1318"/>
        <v>12.40002400000003</v>
      </c>
      <c r="V1060">
        <f t="shared" si="1319"/>
        <v>-12.34997599999997</v>
      </c>
      <c r="W1060">
        <f t="shared" si="1320"/>
        <v>12.40002400000003</v>
      </c>
      <c r="X1060">
        <f t="shared" si="1321"/>
        <v>0</v>
      </c>
      <c r="Y1060">
        <f t="shared" si="1351"/>
        <v>11.840207260714292</v>
      </c>
      <c r="Z1060">
        <f t="shared" si="1352"/>
        <v>6.3999534223647903</v>
      </c>
      <c r="AA1060">
        <f t="shared" si="1348"/>
        <v>29.901351542954863</v>
      </c>
      <c r="AB1060">
        <f t="shared" si="1349"/>
        <v>16.162492169847535</v>
      </c>
      <c r="AC1060">
        <f t="shared" si="1350"/>
        <v>29.825690315306719</v>
      </c>
      <c r="AD1060">
        <f t="shared" si="1358"/>
        <v>21.759285678485671</v>
      </c>
      <c r="AE1060">
        <f t="shared" si="1331"/>
        <v>1375.15</v>
      </c>
      <c r="AF1060">
        <f t="shared" si="1333"/>
        <v>1369.6583251666668</v>
      </c>
      <c r="AG1060">
        <f t="shared" si="1355"/>
        <v>1325.3299987999999</v>
      </c>
      <c r="AH1060">
        <f t="shared" si="1340"/>
        <v>1346.7849975000001</v>
      </c>
      <c r="AI1060">
        <f t="shared" si="1341"/>
        <v>1417.4941612779903</v>
      </c>
      <c r="AJ1060">
        <f t="shared" si="1342"/>
        <v>1276.07583372201</v>
      </c>
      <c r="AK1060">
        <f t="shared" si="1343"/>
        <v>0.61996325224030291</v>
      </c>
      <c r="AL1060">
        <f t="shared" si="1322"/>
        <v>4.2831472177108525E-2</v>
      </c>
      <c r="AM1060">
        <f t="shared" si="1323"/>
        <v>11582.144054356271</v>
      </c>
      <c r="AN1060">
        <f t="shared" si="1356"/>
        <v>-1038347.7746798228</v>
      </c>
      <c r="AO1060">
        <f t="shared" si="1357"/>
        <v>12745046</v>
      </c>
      <c r="AP1060">
        <f t="shared" si="1359"/>
        <v>-8.1470696510614615E-2</v>
      </c>
      <c r="AQ1060">
        <f t="shared" si="1360"/>
        <v>1368.0923872270716</v>
      </c>
      <c r="AR1060">
        <f t="shared" si="1361"/>
        <v>1369.8111255468873</v>
      </c>
      <c r="AS1060">
        <f t="shared" si="1362"/>
        <v>1353.9551659296617</v>
      </c>
      <c r="AT1060">
        <f t="shared" si="1363"/>
        <v>1337.6594462580681</v>
      </c>
      <c r="AU1060">
        <f t="shared" si="1364"/>
        <v>1349.5143270986712</v>
      </c>
      <c r="AV1060">
        <f t="shared" si="1365"/>
        <v>1329.9952083424685</v>
      </c>
      <c r="AW1060">
        <f t="shared" si="1366"/>
        <v>19.519118756202715</v>
      </c>
      <c r="AX1060">
        <f t="shared" si="1313"/>
        <v>13.99417344981887</v>
      </c>
      <c r="AY1060">
        <f t="shared" ref="AY1060:AY1123" si="1367">AW1060-AX1060</f>
        <v>5.5249453063838452</v>
      </c>
      <c r="AZ1060">
        <f t="shared" si="1324"/>
        <v>1363.3666586666666</v>
      </c>
      <c r="BA1060">
        <f t="shared" si="1325"/>
        <v>368670704.90337062</v>
      </c>
      <c r="BB1060">
        <f t="shared" si="1328"/>
        <v>0</v>
      </c>
      <c r="BC1060">
        <f t="shared" si="1329"/>
        <v>368670704.90337062</v>
      </c>
      <c r="BD1060">
        <f t="shared" si="1344"/>
        <v>6907311854.99753</v>
      </c>
      <c r="BE1060">
        <f t="shared" si="1345"/>
        <v>4170735474.4892883</v>
      </c>
      <c r="BF1060">
        <f t="shared" si="1346"/>
        <v>1.6561376038463189</v>
      </c>
      <c r="BG1060">
        <f t="shared" si="1347"/>
        <v>62.351348117209263</v>
      </c>
      <c r="BH1060">
        <f t="shared" ref="BH1060:BH1123" si="1368">(IF(E1060&gt;E1059,BH1059+F1060,IF(E1060&lt;E1059,BH1059-F1060,IF(E1060=E1059,BH1059))))</f>
        <v>55099301</v>
      </c>
      <c r="BI1060">
        <f t="shared" ref="BI1060:BI1123" si="1369">((AU1060-AV1060)/AV1060)*100</f>
        <v>1.4676082014256866</v>
      </c>
      <c r="BJ1060">
        <f t="shared" si="1330"/>
        <v>-1480.0048999999944</v>
      </c>
      <c r="BK1060">
        <f t="shared" ref="BK1060:BK1123" si="1370">((E1060-E1059)/E1059)</f>
        <v>-1.0017820412418239E-2</v>
      </c>
      <c r="BL1060">
        <f t="shared" ref="BL1060:BL1123" si="1371">E1060/E1059</f>
        <v>0.98998217958758172</v>
      </c>
      <c r="BM1060">
        <f t="shared" ref="BM1060:BM1123" si="1372">STDEV(E1051:E1060)</f>
        <v>37.267001497389799</v>
      </c>
      <c r="BN1060">
        <f t="shared" ref="BN1060:BN1123" si="1373">(C1060+D1060)/2</f>
        <v>1363.174988</v>
      </c>
      <c r="BO1060">
        <f t="shared" si="1332"/>
        <v>1377.4050049</v>
      </c>
      <c r="BP1060">
        <f t="shared" ref="BP1060:BP1123" si="1374">AVERAGE(BN1027:BN1060)</f>
        <v>1334.5705889264705</v>
      </c>
      <c r="BQ1060">
        <f t="shared" ref="BQ1060:BQ1123" si="1375">BO1060-BP1060</f>
        <v>42.834415973529531</v>
      </c>
      <c r="BR1060">
        <f t="shared" ref="BR1060:BR1123" si="1376">(E1060-E1051)</f>
        <v>91.300048999999944</v>
      </c>
      <c r="BS1060">
        <f t="shared" ref="BS1060:BS1123" si="1377">(D1060-D1051)</f>
        <v>87.699951000000056</v>
      </c>
      <c r="BT1060">
        <f t="shared" ref="BT1060:BT1123" si="1378">C1060-C1051</f>
        <v>91.5</v>
      </c>
      <c r="BU1060">
        <f t="shared" ref="BU1060:BU1123" si="1379">B1060-B1051</f>
        <v>111.84997599999997</v>
      </c>
      <c r="BV1060">
        <f t="shared" ref="BV1060:BV1123" si="1380">(E1060*5+E1059*4+E1058*3+E1057*2+E1056)/15</f>
        <v>1375.7366699333331</v>
      </c>
      <c r="BW1060">
        <f t="shared" ref="BW1060:BW1123" si="1381">(E1060*6+E1059*5+E1058*4+E1057*3+E1056*2+E1055)/21</f>
        <v>1373.9999999999998</v>
      </c>
      <c r="BX1060">
        <f t="shared" ref="BX1060:BX1123" si="1382">(E1060*10+E1059*9+E1058*8+E1057*7+E1056*6+E1055*5+E1054*4+E1053*3+E1052*2+E1051)/55</f>
        <v>1362.9181818000002</v>
      </c>
      <c r="BY1060">
        <f t="shared" ref="BY1060:BY1123" si="1383">(E1060*20+E1059*19+E1058*18+E1057*17+E1056*16+E1055*15+E1054*14+E1053*13+E1052*12+E1051*11+E1050*10+E1049*9+E1048*8+E1047*7+E1046*6+E1045*5+E1044*4+E1043*3+E1042*2+E1041)/210</f>
        <v>1339.7930960571423</v>
      </c>
      <c r="BZ1060">
        <f t="shared" ref="BZ1060:BZ1123" si="1384">MAX(C1051:C1060)</f>
        <v>1417.0500489999999</v>
      </c>
      <c r="CA1060">
        <f t="shared" ref="CA1060:CA1123" si="1385">MIN(D1051:D1060)</f>
        <v>1262.0500489999999</v>
      </c>
      <c r="CB1060">
        <f t="shared" ref="CB1060:CB1123" si="1386">(AVERAGE(E1056:E1060)+AVERAGE(E1056:E1059)+AVERAGE(E1056:E1058)+AVERAGE(E1056:E1057)+E1056)/5</f>
        <v>1371.1349967333333</v>
      </c>
      <c r="CC1060">
        <f t="shared" ref="CC1060:CC1123" si="1387">(AVERAGE(E1055:E1060)+AVERAGE(E1055:E1059)+AVERAGE(E1055:E1058)+AVERAGE(E1055:E1057)+AVERAGE(E1055:E1056)+E1055)/6</f>
        <v>1360.1990057277781</v>
      </c>
      <c r="CD1060">
        <f t="shared" ref="CD1060:CD1123" si="1388">(AVERAGE(E1051:E1060)+AVERAGE(E1051:E1059)+AVERAGE(E1051:E1058)+AVERAGE(E1051:E1057)+AVERAGE(E1051:E1056)+AVERAGE(E1051:E1055)+AVERAGE(E1051:E1054)+AVERAGE(E1051:E1053)+AVERAGE(E1051:E1052)+E1051)/10</f>
        <v>1318.8599849376985</v>
      </c>
      <c r="CE1060">
        <f t="shared" ref="CE1060:CE1123" si="1389">(AVERAGE(E1041:E1060)+AVERAGE(E1041:E1059)+AVERAGE(E1041:E1058)+AVERAGE(E1041:E1057)+AVERAGE(E1041:E1056)+AVERAGE(E1041:E1055)+AVERAGE(E1041:E1054)+AVERAGE(E1041:E1053)+AVERAGE(E1041:E1052)+AVERAGE(E1041:E1051)+AVERAGE(E1041:E1050)+AVERAGE(E1041:E1049)+AVERAGE(E1041:E1048)+AVERAGE(E1041:E1047)+AVERAGE(E1041:E1046)+AVERAGE(E1041:E1045)+AVERAGE(E1041:E1044)+AVERAGE(E1041:E1043)+AVERAGE(E1041:E1042)+E1041)/20</f>
        <v>1306.0574936944176</v>
      </c>
      <c r="CF1060">
        <f t="shared" ref="CF1060:CF1123" si="1390">E1059</f>
        <v>1377.5500489999999</v>
      </c>
      <c r="CG1060">
        <f t="shared" ref="CG1060:CG1123" si="1391">C1059</f>
        <v>1408</v>
      </c>
      <c r="CH1060">
        <f t="shared" ref="CH1060:CH1123" si="1392">D1059</f>
        <v>1372.099976</v>
      </c>
    </row>
    <row r="1061" spans="1:86">
      <c r="A1061" s="1">
        <v>41024</v>
      </c>
      <c r="B1061">
        <v>1362.099976</v>
      </c>
      <c r="C1061">
        <v>1389</v>
      </c>
      <c r="D1061">
        <v>1362.099976</v>
      </c>
      <c r="E1061">
        <v>1382.099976</v>
      </c>
      <c r="F1061">
        <v>593484</v>
      </c>
      <c r="G1061">
        <f t="shared" si="1326"/>
        <v>289019.30185578921</v>
      </c>
      <c r="H1061">
        <f t="shared" si="1354"/>
        <v>23491954.048483107</v>
      </c>
      <c r="I1061">
        <f t="shared" si="1327"/>
        <v>1373.8249820000001</v>
      </c>
      <c r="J1061">
        <f t="shared" si="1334"/>
        <v>1395</v>
      </c>
      <c r="K1061">
        <f t="shared" si="1335"/>
        <v>1296.02499375</v>
      </c>
      <c r="L1061">
        <f t="shared" si="1336"/>
        <v>4</v>
      </c>
      <c r="M1061">
        <f t="shared" si="1337"/>
        <v>10</v>
      </c>
      <c r="N1061">
        <f t="shared" si="1338"/>
        <v>60</v>
      </c>
      <c r="O1061">
        <f t="shared" si="1339"/>
        <v>0</v>
      </c>
      <c r="P1061">
        <f t="shared" si="1314"/>
        <v>26.90002400000003</v>
      </c>
      <c r="Q1061">
        <f t="shared" si="1315"/>
        <v>6.9000240000000304</v>
      </c>
      <c r="R1061">
        <f t="shared" si="1316"/>
        <v>20</v>
      </c>
      <c r="S1061">
        <f t="shared" si="1317"/>
        <v>26.90002400000003</v>
      </c>
      <c r="T1061">
        <f t="shared" si="1353"/>
        <v>38.690598244122874</v>
      </c>
      <c r="U1061">
        <f t="shared" si="1318"/>
        <v>10</v>
      </c>
      <c r="V1061">
        <f t="shared" si="1319"/>
        <v>-4</v>
      </c>
      <c r="W1061">
        <f t="shared" si="1320"/>
        <v>10</v>
      </c>
      <c r="X1061">
        <f t="shared" si="1321"/>
        <v>0</v>
      </c>
      <c r="Y1061">
        <f t="shared" si="1351"/>
        <v>11.708763884948985</v>
      </c>
      <c r="Z1061">
        <f t="shared" si="1352"/>
        <v>5.9428138921958773</v>
      </c>
      <c r="AA1061">
        <f t="shared" si="1348"/>
        <v>30.26255580508516</v>
      </c>
      <c r="AB1061">
        <f t="shared" si="1349"/>
        <v>15.359839759258811</v>
      </c>
      <c r="AC1061">
        <f t="shared" si="1350"/>
        <v>32.665351877036272</v>
      </c>
      <c r="AD1061">
        <f t="shared" si="1358"/>
        <v>23.397274045203094</v>
      </c>
      <c r="AE1061">
        <f t="shared" si="1331"/>
        <v>1381.0699952</v>
      </c>
      <c r="AF1061">
        <f t="shared" si="1333"/>
        <v>1376.3083293333332</v>
      </c>
      <c r="AG1061">
        <f t="shared" si="1355"/>
        <v>1329.5625000499999</v>
      </c>
      <c r="AH1061">
        <f t="shared" si="1340"/>
        <v>1357.75</v>
      </c>
      <c r="AI1061">
        <f t="shared" si="1341"/>
        <v>1410.7352823924125</v>
      </c>
      <c r="AJ1061">
        <f t="shared" si="1342"/>
        <v>1304.7647176075875</v>
      </c>
      <c r="AK1061">
        <f t="shared" si="1343"/>
        <v>0.72978056264438151</v>
      </c>
      <c r="AL1061">
        <f t="shared" si="1322"/>
        <v>0.48698752090332542</v>
      </c>
      <c r="AM1061">
        <f t="shared" si="1323"/>
        <v>289019.30185578921</v>
      </c>
      <c r="AN1061">
        <f t="shared" si="1356"/>
        <v>-360945.2279532557</v>
      </c>
      <c r="AO1061">
        <f t="shared" si="1357"/>
        <v>12642501</v>
      </c>
      <c r="AP1061">
        <f t="shared" si="1359"/>
        <v>-2.8550144307147432E-2</v>
      </c>
      <c r="AQ1061">
        <f t="shared" si="1360"/>
        <v>1372.8549674098672</v>
      </c>
      <c r="AR1061">
        <f t="shared" si="1361"/>
        <v>1373.2706908010243</v>
      </c>
      <c r="AS1061">
        <f t="shared" si="1362"/>
        <v>1359.0212317423225</v>
      </c>
      <c r="AT1061">
        <f t="shared" si="1363"/>
        <v>1341.6590939348421</v>
      </c>
      <c r="AU1061">
        <f t="shared" si="1364"/>
        <v>1354.4021744338704</v>
      </c>
      <c r="AV1061">
        <f t="shared" si="1365"/>
        <v>1333.6425420784956</v>
      </c>
      <c r="AW1061">
        <f t="shared" si="1366"/>
        <v>20.759632355374833</v>
      </c>
      <c r="AX1061">
        <f t="shared" ref="AX1061:AX1124" si="1393">((AW1061-AX1060)*0.2)+AX1060</f>
        <v>15.347265230930063</v>
      </c>
      <c r="AY1061">
        <f t="shared" si="1367"/>
        <v>5.4123671244447706</v>
      </c>
      <c r="AZ1061">
        <f t="shared" si="1324"/>
        <v>1377.7333173333334</v>
      </c>
      <c r="BA1061">
        <f t="shared" si="1325"/>
        <v>817662680.10425603</v>
      </c>
      <c r="BB1061">
        <f t="shared" si="1328"/>
        <v>817662680.10425603</v>
      </c>
      <c r="BC1061">
        <f t="shared" si="1329"/>
        <v>0</v>
      </c>
      <c r="BD1061">
        <f t="shared" si="1344"/>
        <v>7724974535.1017857</v>
      </c>
      <c r="BE1061">
        <f t="shared" si="1345"/>
        <v>3542894554.5431948</v>
      </c>
      <c r="BF1061">
        <f t="shared" si="1346"/>
        <v>2.1804133360942801</v>
      </c>
      <c r="BG1061">
        <f t="shared" si="1347"/>
        <v>68.557546006644088</v>
      </c>
      <c r="BH1061">
        <f t="shared" si="1368"/>
        <v>55692785</v>
      </c>
      <c r="BI1061">
        <f t="shared" si="1369"/>
        <v>1.5566114382509675</v>
      </c>
      <c r="BJ1061">
        <f t="shared" si="1330"/>
        <v>1734.997599999997</v>
      </c>
      <c r="BK1061">
        <f t="shared" si="1370"/>
        <v>1.3455527772685588E-2</v>
      </c>
      <c r="BL1061">
        <f t="shared" si="1371"/>
        <v>1.0134555277726855</v>
      </c>
      <c r="BM1061">
        <f t="shared" si="1372"/>
        <v>27.925695804542833</v>
      </c>
      <c r="BN1061">
        <f t="shared" si="1373"/>
        <v>1375.549988</v>
      </c>
      <c r="BO1061">
        <f t="shared" si="1332"/>
        <v>1381.3400024999999</v>
      </c>
      <c r="BP1061">
        <f t="shared" si="1374"/>
        <v>1336.1602944558822</v>
      </c>
      <c r="BQ1061">
        <f t="shared" si="1375"/>
        <v>45.17970804411766</v>
      </c>
      <c r="BR1061">
        <f t="shared" si="1376"/>
        <v>69.699951999999939</v>
      </c>
      <c r="BS1061">
        <f t="shared" si="1377"/>
        <v>85.799927000000025</v>
      </c>
      <c r="BT1061">
        <f t="shared" si="1378"/>
        <v>73.300048999999944</v>
      </c>
      <c r="BU1061">
        <f t="shared" si="1379"/>
        <v>82.400024999999914</v>
      </c>
      <c r="BV1061">
        <f t="shared" si="1380"/>
        <v>1378.0533286</v>
      </c>
      <c r="BW1061">
        <f t="shared" si="1381"/>
        <v>1377.5547573809522</v>
      </c>
      <c r="BX1061">
        <f t="shared" si="1382"/>
        <v>1369.3390869818181</v>
      </c>
      <c r="BY1061">
        <f t="shared" si="1383"/>
        <v>1345.1997605523813</v>
      </c>
      <c r="BZ1061">
        <f t="shared" si="1384"/>
        <v>1417.0500489999999</v>
      </c>
      <c r="CA1061">
        <f t="shared" si="1385"/>
        <v>1276.3000489999999</v>
      </c>
      <c r="CB1061">
        <f t="shared" si="1386"/>
        <v>1386.1214941399999</v>
      </c>
      <c r="CC1061">
        <f t="shared" si="1387"/>
        <v>1371.9972188333334</v>
      </c>
      <c r="CD1061">
        <f t="shared" si="1388"/>
        <v>1338.1370652625396</v>
      </c>
      <c r="CE1061">
        <f t="shared" si="1389"/>
        <v>1307.6183450931796</v>
      </c>
      <c r="CF1061">
        <f t="shared" si="1390"/>
        <v>1363.75</v>
      </c>
      <c r="CG1061">
        <f t="shared" si="1391"/>
        <v>1376.599976</v>
      </c>
      <c r="CH1061">
        <f t="shared" si="1392"/>
        <v>1349.75</v>
      </c>
    </row>
    <row r="1062" spans="1:86">
      <c r="A1062" s="1">
        <v>41025</v>
      </c>
      <c r="B1062">
        <v>1380</v>
      </c>
      <c r="C1062">
        <v>1399</v>
      </c>
      <c r="D1062">
        <v>1366.099976</v>
      </c>
      <c r="E1062">
        <v>1381.9499510000001</v>
      </c>
      <c r="F1062">
        <v>762098</v>
      </c>
      <c r="G1062">
        <f t="shared" si="1326"/>
        <v>-27798.581400788382</v>
      </c>
      <c r="H1062">
        <f t="shared" si="1354"/>
        <v>23464155.467082318</v>
      </c>
      <c r="I1062">
        <f t="shared" si="1327"/>
        <v>1381.76248175</v>
      </c>
      <c r="J1062">
        <f t="shared" si="1334"/>
        <v>1395</v>
      </c>
      <c r="K1062">
        <f t="shared" si="1335"/>
        <v>1325.1000060000001</v>
      </c>
      <c r="L1062">
        <f t="shared" si="1336"/>
        <v>5</v>
      </c>
      <c r="M1062">
        <f t="shared" si="1337"/>
        <v>10</v>
      </c>
      <c r="N1062">
        <f t="shared" si="1338"/>
        <v>50</v>
      </c>
      <c r="O1062">
        <f t="shared" si="1339"/>
        <v>0</v>
      </c>
      <c r="P1062">
        <f t="shared" si="1314"/>
        <v>32.90002400000003</v>
      </c>
      <c r="Q1062">
        <f t="shared" si="1315"/>
        <v>17.050048999999944</v>
      </c>
      <c r="R1062">
        <f t="shared" si="1316"/>
        <v>15.849975000000086</v>
      </c>
      <c r="S1062">
        <f t="shared" si="1317"/>
        <v>32.90002400000003</v>
      </c>
      <c r="T1062">
        <f t="shared" si="1353"/>
        <v>38.276985798114097</v>
      </c>
      <c r="U1062">
        <f t="shared" si="1318"/>
        <v>-10.59997599999997</v>
      </c>
      <c r="V1062">
        <f t="shared" si="1319"/>
        <v>-8.0500480000000607</v>
      </c>
      <c r="W1062">
        <f t="shared" si="1320"/>
        <v>0</v>
      </c>
      <c r="X1062">
        <f t="shared" si="1321"/>
        <v>0</v>
      </c>
      <c r="Y1062">
        <f t="shared" si="1351"/>
        <v>10.872423607452628</v>
      </c>
      <c r="Z1062">
        <f t="shared" si="1352"/>
        <v>5.5183271856104579</v>
      </c>
      <c r="AA1062">
        <f t="shared" si="1348"/>
        <v>28.404597124751422</v>
      </c>
      <c r="AB1062">
        <f t="shared" si="1349"/>
        <v>14.416827946474159</v>
      </c>
      <c r="AC1062">
        <f t="shared" si="1350"/>
        <v>32.665351877036265</v>
      </c>
      <c r="AD1062">
        <f t="shared" si="1358"/>
        <v>25.471123080052902</v>
      </c>
      <c r="AE1062">
        <f t="shared" si="1331"/>
        <v>1379.2099854000001</v>
      </c>
      <c r="AF1062">
        <f t="shared" si="1333"/>
        <v>1381.2166545</v>
      </c>
      <c r="AG1062">
        <f t="shared" si="1355"/>
        <v>1334.9750000500001</v>
      </c>
      <c r="AH1062">
        <f t="shared" si="1340"/>
        <v>1364.7049927</v>
      </c>
      <c r="AI1062">
        <f t="shared" si="1341"/>
        <v>1409.711207587025</v>
      </c>
      <c r="AJ1062">
        <f t="shared" si="1342"/>
        <v>1319.6987778129751</v>
      </c>
      <c r="AK1062">
        <f t="shared" si="1343"/>
        <v>0.691584188353636</v>
      </c>
      <c r="AL1062">
        <f t="shared" si="1322"/>
        <v>-3.6476386764941492E-2</v>
      </c>
      <c r="AM1062">
        <f t="shared" si="1323"/>
        <v>-27798.581400788382</v>
      </c>
      <c r="AN1062">
        <f t="shared" si="1356"/>
        <v>74658.994817162864</v>
      </c>
      <c r="AO1062">
        <f t="shared" si="1357"/>
        <v>12266368</v>
      </c>
      <c r="AP1062">
        <f t="shared" si="1359"/>
        <v>6.0864792917645115E-3</v>
      </c>
      <c r="AQ1062">
        <f t="shared" si="1360"/>
        <v>1375.9472618305124</v>
      </c>
      <c r="AR1062">
        <f t="shared" si="1361"/>
        <v>1375.9010439227325</v>
      </c>
      <c r="AS1062">
        <f t="shared" si="1362"/>
        <v>1363.1484012087044</v>
      </c>
      <c r="AT1062">
        <f t="shared" si="1363"/>
        <v>1345.2852710707064</v>
      </c>
      <c r="AU1062">
        <f t="shared" si="1364"/>
        <v>1358.5343409187899</v>
      </c>
      <c r="AV1062">
        <f t="shared" si="1365"/>
        <v>1337.0240607030009</v>
      </c>
      <c r="AW1062">
        <f t="shared" si="1366"/>
        <v>21.510280215788953</v>
      </c>
      <c r="AX1062">
        <f t="shared" si="1393"/>
        <v>16.579868227901841</v>
      </c>
      <c r="AY1062">
        <f t="shared" si="1367"/>
        <v>4.930411987887112</v>
      </c>
      <c r="AZ1062">
        <f t="shared" si="1324"/>
        <v>1382.3499756666668</v>
      </c>
      <c r="BA1062">
        <f t="shared" si="1325"/>
        <v>1053486151.7556154</v>
      </c>
      <c r="BB1062">
        <f t="shared" si="1328"/>
        <v>1053486151.7556154</v>
      </c>
      <c r="BC1062">
        <f t="shared" si="1329"/>
        <v>0</v>
      </c>
      <c r="BD1062">
        <f t="shared" si="1344"/>
        <v>8778460686.8574009</v>
      </c>
      <c r="BE1062">
        <f t="shared" si="1345"/>
        <v>2825052078.826704</v>
      </c>
      <c r="BF1062">
        <f t="shared" si="1346"/>
        <v>3.1073624279886749</v>
      </c>
      <c r="BG1062">
        <f t="shared" si="1347"/>
        <v>75.653475495959881</v>
      </c>
      <c r="BH1062">
        <f t="shared" si="1368"/>
        <v>54930687</v>
      </c>
      <c r="BI1062">
        <f t="shared" si="1369"/>
        <v>1.6088177354474047</v>
      </c>
      <c r="BJ1062">
        <f t="shared" si="1330"/>
        <v>-115.00249999999141</v>
      </c>
      <c r="BK1062">
        <f t="shared" si="1370"/>
        <v>-1.0854858737072589E-4</v>
      </c>
      <c r="BL1062">
        <f t="shared" si="1371"/>
        <v>0.99989145141262925</v>
      </c>
      <c r="BM1062">
        <f t="shared" si="1372"/>
        <v>23.720357984329443</v>
      </c>
      <c r="BN1062">
        <f t="shared" si="1373"/>
        <v>1382.549988</v>
      </c>
      <c r="BO1062">
        <f t="shared" si="1332"/>
        <v>1381.9699952999999</v>
      </c>
      <c r="BP1062">
        <f t="shared" si="1374"/>
        <v>1337.8477944558822</v>
      </c>
      <c r="BQ1062">
        <f t="shared" si="1375"/>
        <v>44.122200844117742</v>
      </c>
      <c r="BR1062">
        <f t="shared" si="1376"/>
        <v>59.199951000000056</v>
      </c>
      <c r="BS1062">
        <f t="shared" si="1377"/>
        <v>53.699951999999939</v>
      </c>
      <c r="BT1062">
        <f t="shared" si="1378"/>
        <v>49</v>
      </c>
      <c r="BU1062">
        <f t="shared" si="1379"/>
        <v>64.75</v>
      </c>
      <c r="BV1062">
        <f t="shared" si="1380"/>
        <v>1378.3466472</v>
      </c>
      <c r="BW1062">
        <f t="shared" si="1381"/>
        <v>1379.1666492857144</v>
      </c>
      <c r="BX1062">
        <f t="shared" si="1382"/>
        <v>1373.7390780727274</v>
      </c>
      <c r="BY1062">
        <f t="shared" si="1383"/>
        <v>1350.1890415952382</v>
      </c>
      <c r="BZ1062">
        <f t="shared" si="1384"/>
        <v>1417.0500489999999</v>
      </c>
      <c r="CA1062">
        <f t="shared" si="1385"/>
        <v>1309.900024</v>
      </c>
      <c r="CB1062">
        <f t="shared" si="1386"/>
        <v>1381.9786527466665</v>
      </c>
      <c r="CC1062">
        <f t="shared" si="1387"/>
        <v>1385.3040208666669</v>
      </c>
      <c r="CD1062">
        <f t="shared" si="1388"/>
        <v>1348.5874252398412</v>
      </c>
      <c r="CE1062">
        <f t="shared" si="1389"/>
        <v>1315.1424449276976</v>
      </c>
      <c r="CF1062">
        <f t="shared" si="1390"/>
        <v>1382.099976</v>
      </c>
      <c r="CG1062">
        <f t="shared" si="1391"/>
        <v>1389</v>
      </c>
      <c r="CH1062">
        <f t="shared" si="1392"/>
        <v>1362.099976</v>
      </c>
    </row>
    <row r="1063" spans="1:86">
      <c r="A1063" s="1">
        <v>41026</v>
      </c>
      <c r="B1063">
        <v>1381.0500489999999</v>
      </c>
      <c r="C1063">
        <v>1388.400024</v>
      </c>
      <c r="D1063">
        <v>1374.150024</v>
      </c>
      <c r="E1063">
        <v>1382.5</v>
      </c>
      <c r="F1063">
        <v>429216</v>
      </c>
      <c r="G1063">
        <f t="shared" si="1326"/>
        <v>73793.585798735017</v>
      </c>
      <c r="H1063">
        <f t="shared" si="1354"/>
        <v>23537949.052881055</v>
      </c>
      <c r="I1063">
        <f t="shared" si="1327"/>
        <v>1381.5250242500001</v>
      </c>
      <c r="J1063">
        <f t="shared" si="1334"/>
        <v>1395</v>
      </c>
      <c r="K1063">
        <f t="shared" si="1335"/>
        <v>1329.4000245</v>
      </c>
      <c r="L1063">
        <f t="shared" si="1336"/>
        <v>6</v>
      </c>
      <c r="M1063">
        <f t="shared" si="1337"/>
        <v>10</v>
      </c>
      <c r="N1063">
        <f t="shared" si="1338"/>
        <v>40</v>
      </c>
      <c r="O1063">
        <f t="shared" si="1339"/>
        <v>0</v>
      </c>
      <c r="P1063">
        <f t="shared" si="1314"/>
        <v>14.25</v>
      </c>
      <c r="Q1063">
        <f t="shared" si="1315"/>
        <v>5.9000240000000304</v>
      </c>
      <c r="R1063">
        <f t="shared" si="1316"/>
        <v>8.3499759999999696</v>
      </c>
      <c r="S1063">
        <f t="shared" si="1317"/>
        <v>14.25</v>
      </c>
      <c r="T1063">
        <f t="shared" si="1353"/>
        <v>36.56077252682023</v>
      </c>
      <c r="U1063">
        <f t="shared" si="1318"/>
        <v>10.59997599999997</v>
      </c>
      <c r="V1063">
        <f t="shared" si="1319"/>
        <v>15.90002400000003</v>
      </c>
      <c r="W1063">
        <f t="shared" si="1320"/>
        <v>0</v>
      </c>
      <c r="X1063">
        <f t="shared" si="1321"/>
        <v>15.90002400000003</v>
      </c>
      <c r="Y1063">
        <f t="shared" si="1351"/>
        <v>10.095821921206012</v>
      </c>
      <c r="Z1063">
        <f t="shared" si="1352"/>
        <v>6.2598769580668554</v>
      </c>
      <c r="AA1063">
        <f t="shared" si="1348"/>
        <v>27.613809073098565</v>
      </c>
      <c r="AB1063">
        <f t="shared" si="1349"/>
        <v>17.12183995421524</v>
      </c>
      <c r="AC1063">
        <f t="shared" si="1350"/>
        <v>23.453262324365401</v>
      </c>
      <c r="AD1063">
        <f t="shared" si="1358"/>
        <v>26.502880320073668</v>
      </c>
      <c r="AE1063">
        <f t="shared" si="1331"/>
        <v>1377.5699952</v>
      </c>
      <c r="AF1063">
        <f t="shared" si="1333"/>
        <v>1379.7583211666667</v>
      </c>
      <c r="AG1063">
        <f t="shared" si="1355"/>
        <v>1339.6849976000001</v>
      </c>
      <c r="AH1063">
        <f t="shared" si="1340"/>
        <v>1370.6799927</v>
      </c>
      <c r="AI1063">
        <f t="shared" si="1341"/>
        <v>1406.8093883135057</v>
      </c>
      <c r="AJ1063">
        <f t="shared" si="1342"/>
        <v>1334.5505970864942</v>
      </c>
      <c r="AK1063">
        <f t="shared" si="1343"/>
        <v>0.66357881303142452</v>
      </c>
      <c r="AL1063">
        <f t="shared" si="1322"/>
        <v>0.17192645614034663</v>
      </c>
      <c r="AM1063">
        <f t="shared" si="1323"/>
        <v>73793.585798735017</v>
      </c>
      <c r="AN1063">
        <f t="shared" si="1356"/>
        <v>-246243.44303164916</v>
      </c>
      <c r="AO1063">
        <f t="shared" si="1357"/>
        <v>12111038</v>
      </c>
      <c r="AP1063">
        <f t="shared" si="1359"/>
        <v>-2.0332150145317782E-2</v>
      </c>
      <c r="AQ1063">
        <f t="shared" si="1360"/>
        <v>1378.1751928081383</v>
      </c>
      <c r="AR1063">
        <f t="shared" si="1361"/>
        <v>1374.7464895647538</v>
      </c>
      <c r="AS1063">
        <f t="shared" si="1362"/>
        <v>1366.6316889911377</v>
      </c>
      <c r="AT1063">
        <f t="shared" si="1363"/>
        <v>1348.6345966743427</v>
      </c>
      <c r="AU1063">
        <f t="shared" si="1364"/>
        <v>1362.1291897809715</v>
      </c>
      <c r="AV1063">
        <f t="shared" si="1365"/>
        <v>1340.2073764537909</v>
      </c>
      <c r="AW1063">
        <f t="shared" si="1366"/>
        <v>21.921813327180644</v>
      </c>
      <c r="AX1063">
        <f t="shared" si="1393"/>
        <v>17.648257247757602</v>
      </c>
      <c r="AY1063">
        <f t="shared" si="1367"/>
        <v>4.2735560794230416</v>
      </c>
      <c r="AZ1063">
        <f t="shared" si="1324"/>
        <v>1381.6833493333334</v>
      </c>
      <c r="BA1063">
        <f t="shared" si="1325"/>
        <v>593040600.46745598</v>
      </c>
      <c r="BB1063">
        <f t="shared" si="1328"/>
        <v>0</v>
      </c>
      <c r="BC1063">
        <f t="shared" si="1329"/>
        <v>593040600.46745598</v>
      </c>
      <c r="BD1063">
        <f t="shared" si="1344"/>
        <v>8778460686.8574009</v>
      </c>
      <c r="BE1063">
        <f t="shared" si="1345"/>
        <v>2874172421.2941599</v>
      </c>
      <c r="BF1063">
        <f t="shared" si="1346"/>
        <v>3.0542568086102171</v>
      </c>
      <c r="BG1063">
        <f t="shared" si="1347"/>
        <v>75.334566920471033</v>
      </c>
      <c r="BH1063">
        <f t="shared" si="1368"/>
        <v>55359903</v>
      </c>
      <c r="BI1063">
        <f t="shared" si="1369"/>
        <v>1.6357030794134335</v>
      </c>
      <c r="BJ1063">
        <f t="shared" si="1330"/>
        <v>-44.99510000000555</v>
      </c>
      <c r="BK1063">
        <f t="shared" si="1370"/>
        <v>3.9802382105221732E-4</v>
      </c>
      <c r="BL1063">
        <f t="shared" si="1371"/>
        <v>1.0003980238210521</v>
      </c>
      <c r="BM1063">
        <f t="shared" si="1372"/>
        <v>19.041863437331248</v>
      </c>
      <c r="BN1063">
        <f t="shared" si="1373"/>
        <v>1381.275024</v>
      </c>
      <c r="BO1063">
        <f t="shared" si="1332"/>
        <v>1378.5199951999998</v>
      </c>
      <c r="BP1063">
        <f t="shared" si="1374"/>
        <v>1340.077941867647</v>
      </c>
      <c r="BQ1063">
        <f t="shared" si="1375"/>
        <v>38.442053332352771</v>
      </c>
      <c r="BR1063">
        <f t="shared" si="1376"/>
        <v>40.199951000000056</v>
      </c>
      <c r="BS1063">
        <f t="shared" si="1377"/>
        <v>64.25</v>
      </c>
      <c r="BT1063">
        <f t="shared" si="1378"/>
        <v>35.550048000000061</v>
      </c>
      <c r="BU1063">
        <f t="shared" si="1379"/>
        <v>68.5</v>
      </c>
      <c r="BV1063">
        <f t="shared" si="1380"/>
        <v>1379.4433187333336</v>
      </c>
      <c r="BW1063">
        <f t="shared" si="1381"/>
        <v>1379.5333194285715</v>
      </c>
      <c r="BX1063">
        <f t="shared" si="1382"/>
        <v>1376.9745339454546</v>
      </c>
      <c r="BY1063">
        <f t="shared" si="1383"/>
        <v>1354.7152320666667</v>
      </c>
      <c r="BZ1063">
        <f t="shared" si="1384"/>
        <v>1417.0500489999999</v>
      </c>
      <c r="CA1063">
        <f t="shared" si="1385"/>
        <v>1309.900024</v>
      </c>
      <c r="CB1063">
        <f t="shared" si="1386"/>
        <v>1375.3148475399998</v>
      </c>
      <c r="CC1063">
        <f t="shared" si="1387"/>
        <v>1381.6085974833331</v>
      </c>
      <c r="CD1063">
        <f t="shared" si="1388"/>
        <v>1359.0742937455555</v>
      </c>
      <c r="CE1063">
        <f t="shared" si="1389"/>
        <v>1321.697895115982</v>
      </c>
      <c r="CF1063">
        <f t="shared" si="1390"/>
        <v>1381.9499510000001</v>
      </c>
      <c r="CG1063">
        <f t="shared" si="1391"/>
        <v>1399</v>
      </c>
      <c r="CH1063">
        <f t="shared" si="1392"/>
        <v>1366.099976</v>
      </c>
    </row>
    <row r="1064" spans="1:86">
      <c r="A1064" s="1">
        <v>41029</v>
      </c>
      <c r="B1064">
        <v>1399</v>
      </c>
      <c r="C1064">
        <v>1399</v>
      </c>
      <c r="D1064">
        <v>1358.25</v>
      </c>
      <c r="E1064">
        <v>1371.849976</v>
      </c>
      <c r="F1064">
        <v>956055</v>
      </c>
      <c r="G1064">
        <f t="shared" si="1326"/>
        <v>-317904.07707092172</v>
      </c>
      <c r="H1064">
        <f t="shared" si="1354"/>
        <v>23220044.975810133</v>
      </c>
      <c r="I1064">
        <f t="shared" si="1327"/>
        <v>1382.0249939999999</v>
      </c>
      <c r="J1064">
        <f t="shared" si="1334"/>
        <v>1395</v>
      </c>
      <c r="K1064">
        <f t="shared" si="1335"/>
        <v>1353.5625</v>
      </c>
      <c r="L1064">
        <f t="shared" si="1336"/>
        <v>7</v>
      </c>
      <c r="M1064">
        <f t="shared" si="1337"/>
        <v>9</v>
      </c>
      <c r="N1064">
        <f t="shared" si="1338"/>
        <v>30</v>
      </c>
      <c r="O1064">
        <f t="shared" si="1339"/>
        <v>10</v>
      </c>
      <c r="P1064">
        <f t="shared" si="1314"/>
        <v>40.75</v>
      </c>
      <c r="Q1064">
        <f t="shared" si="1315"/>
        <v>27.15002400000003</v>
      </c>
      <c r="R1064">
        <f t="shared" si="1316"/>
        <v>13.59997599999997</v>
      </c>
      <c r="S1064">
        <f t="shared" si="1317"/>
        <v>40.75</v>
      </c>
      <c r="T1064">
        <f t="shared" si="1353"/>
        <v>36.860003060618787</v>
      </c>
      <c r="U1064">
        <f t="shared" si="1318"/>
        <v>-14.5</v>
      </c>
      <c r="V1064">
        <f t="shared" si="1319"/>
        <v>34.25</v>
      </c>
      <c r="W1064">
        <f t="shared" si="1320"/>
        <v>0</v>
      </c>
      <c r="X1064">
        <f t="shared" si="1321"/>
        <v>34.25</v>
      </c>
      <c r="Y1064">
        <f t="shared" si="1351"/>
        <v>9.3746917839770116</v>
      </c>
      <c r="Z1064">
        <f t="shared" si="1352"/>
        <v>8.2591714610620794</v>
      </c>
      <c r="AA1064">
        <f t="shared" si="1348"/>
        <v>25.433236585899603</v>
      </c>
      <c r="AB1064">
        <f t="shared" si="1349"/>
        <v>22.406865912298784</v>
      </c>
      <c r="AC1064">
        <f t="shared" si="1350"/>
        <v>6.3260121019071596</v>
      </c>
      <c r="AD1064">
        <f t="shared" si="1358"/>
        <v>26.31126254420456</v>
      </c>
      <c r="AE1064">
        <f t="shared" si="1331"/>
        <v>1376.4299805999999</v>
      </c>
      <c r="AF1064">
        <f t="shared" si="1333"/>
        <v>1376.6166586666666</v>
      </c>
      <c r="AG1064">
        <f t="shared" si="1355"/>
        <v>1342.9849976</v>
      </c>
      <c r="AH1064">
        <f t="shared" si="1340"/>
        <v>1373.6349854</v>
      </c>
      <c r="AI1064">
        <f t="shared" si="1341"/>
        <v>1404.4373288590818</v>
      </c>
      <c r="AJ1064">
        <f t="shared" si="1342"/>
        <v>1342.8326419409182</v>
      </c>
      <c r="AK1064">
        <f t="shared" si="1343"/>
        <v>0.47102477929363945</v>
      </c>
      <c r="AL1064">
        <f t="shared" si="1322"/>
        <v>-0.33251651533742482</v>
      </c>
      <c r="AM1064">
        <f t="shared" si="1323"/>
        <v>-317904.07707092172</v>
      </c>
      <c r="AN1064">
        <f t="shared" si="1356"/>
        <v>-1017855.08612768</v>
      </c>
      <c r="AO1064">
        <f t="shared" si="1357"/>
        <v>12148975</v>
      </c>
      <c r="AP1064">
        <f t="shared" si="1359"/>
        <v>-8.3781149119796533E-2</v>
      </c>
      <c r="AQ1064">
        <f t="shared" si="1360"/>
        <v>1376.0246190933713</v>
      </c>
      <c r="AR1064">
        <f t="shared" si="1361"/>
        <v>1362.820246878799</v>
      </c>
      <c r="AS1064">
        <f t="shared" si="1362"/>
        <v>1367.5709806527329</v>
      </c>
      <c r="AT1064">
        <f t="shared" si="1363"/>
        <v>1350.7239808136519</v>
      </c>
      <c r="AU1064">
        <f t="shared" si="1364"/>
        <v>1363.5873077138258</v>
      </c>
      <c r="AV1064">
        <f t="shared" si="1365"/>
        <v>1342.4223584220256</v>
      </c>
      <c r="AW1064">
        <f t="shared" si="1366"/>
        <v>21.164949291800212</v>
      </c>
      <c r="AX1064">
        <f t="shared" si="1393"/>
        <v>18.351595656566126</v>
      </c>
      <c r="AY1064">
        <f t="shared" si="1367"/>
        <v>2.8133536352340869</v>
      </c>
      <c r="AZ1064">
        <f t="shared" si="1324"/>
        <v>1376.3666586666666</v>
      </c>
      <c r="BA1064">
        <f t="shared" si="1325"/>
        <v>1315882225.8515599</v>
      </c>
      <c r="BB1064">
        <f t="shared" si="1328"/>
        <v>0</v>
      </c>
      <c r="BC1064">
        <f t="shared" si="1329"/>
        <v>1315882225.8515599</v>
      </c>
      <c r="BD1064">
        <f t="shared" si="1344"/>
        <v>8778460686.8574009</v>
      </c>
      <c r="BE1064">
        <f t="shared" si="1345"/>
        <v>3507511333.4205284</v>
      </c>
      <c r="BF1064">
        <f t="shared" si="1346"/>
        <v>2.502760462443506</v>
      </c>
      <c r="BG1064">
        <f t="shared" si="1347"/>
        <v>71.451088056920526</v>
      </c>
      <c r="BH1064">
        <f t="shared" si="1368"/>
        <v>54403848</v>
      </c>
      <c r="BI1064">
        <f t="shared" si="1369"/>
        <v>1.5766237174922304</v>
      </c>
      <c r="BJ1064">
        <f t="shared" si="1330"/>
        <v>-1165.002400000003</v>
      </c>
      <c r="BK1064">
        <f t="shared" si="1370"/>
        <v>-7.7034531645569842E-3</v>
      </c>
      <c r="BL1064">
        <f t="shared" si="1371"/>
        <v>0.99229654683544299</v>
      </c>
      <c r="BM1064">
        <f t="shared" si="1372"/>
        <v>16.234260433578783</v>
      </c>
      <c r="BN1064">
        <f t="shared" si="1373"/>
        <v>1378.625</v>
      </c>
      <c r="BO1064">
        <f t="shared" si="1332"/>
        <v>1376.2349976</v>
      </c>
      <c r="BP1064">
        <f t="shared" si="1374"/>
        <v>1341.2286771617648</v>
      </c>
      <c r="BQ1064">
        <f t="shared" si="1375"/>
        <v>35.006320438235207</v>
      </c>
      <c r="BR1064">
        <f t="shared" si="1376"/>
        <v>29.650024999999914</v>
      </c>
      <c r="BS1064">
        <f t="shared" si="1377"/>
        <v>31.84997599999997</v>
      </c>
      <c r="BT1064">
        <f t="shared" si="1378"/>
        <v>4.1999510000000555</v>
      </c>
      <c r="BU1064">
        <f t="shared" si="1379"/>
        <v>4.1999510000000555</v>
      </c>
      <c r="BV1064">
        <f t="shared" si="1380"/>
        <v>1377.5366456666666</v>
      </c>
      <c r="BW1064">
        <f t="shared" si="1381"/>
        <v>1377.2737922380954</v>
      </c>
      <c r="BX1064">
        <f t="shared" si="1382"/>
        <v>1377.1872581818182</v>
      </c>
      <c r="BY1064">
        <f t="shared" si="1383"/>
        <v>1357.7785633428573</v>
      </c>
      <c r="BZ1064">
        <f t="shared" si="1384"/>
        <v>1417.0500489999999</v>
      </c>
      <c r="CA1064">
        <f t="shared" si="1385"/>
        <v>1326.400024</v>
      </c>
      <c r="CB1064">
        <f t="shared" si="1386"/>
        <v>1373.3226518699998</v>
      </c>
      <c r="CC1064">
        <f t="shared" si="1387"/>
        <v>1375.5318160611112</v>
      </c>
      <c r="CD1064">
        <f t="shared" si="1388"/>
        <v>1365.2848028151589</v>
      </c>
      <c r="CE1064">
        <f t="shared" si="1389"/>
        <v>1326.749181681555</v>
      </c>
      <c r="CF1064">
        <f t="shared" si="1390"/>
        <v>1382.5</v>
      </c>
      <c r="CG1064">
        <f t="shared" si="1391"/>
        <v>1388.400024</v>
      </c>
      <c r="CH1064">
        <f t="shared" si="1392"/>
        <v>1374.150024</v>
      </c>
    </row>
    <row r="1065" spans="1:86">
      <c r="A1065" s="1">
        <v>41031</v>
      </c>
      <c r="B1065">
        <v>1384.5</v>
      </c>
      <c r="C1065">
        <v>1384.5</v>
      </c>
      <c r="D1065">
        <v>1324</v>
      </c>
      <c r="E1065">
        <v>1332.900024</v>
      </c>
      <c r="F1065">
        <v>666676</v>
      </c>
      <c r="G1065">
        <f t="shared" si="1326"/>
        <v>-470529.47437275969</v>
      </c>
      <c r="H1065">
        <f t="shared" si="1354"/>
        <v>22749515.501437373</v>
      </c>
      <c r="I1065">
        <f t="shared" si="1327"/>
        <v>1356.4750060000001</v>
      </c>
      <c r="J1065">
        <f t="shared" si="1334"/>
        <v>1395</v>
      </c>
      <c r="K1065">
        <f t="shared" si="1335"/>
        <v>1353.5625</v>
      </c>
      <c r="L1065">
        <f t="shared" si="1336"/>
        <v>8</v>
      </c>
      <c r="M1065">
        <f t="shared" si="1337"/>
        <v>10</v>
      </c>
      <c r="N1065">
        <f t="shared" si="1338"/>
        <v>20</v>
      </c>
      <c r="O1065">
        <f t="shared" si="1339"/>
        <v>0</v>
      </c>
      <c r="P1065">
        <f t="shared" si="1314"/>
        <v>60.5</v>
      </c>
      <c r="Q1065">
        <f t="shared" si="1315"/>
        <v>51.59997599999997</v>
      </c>
      <c r="R1065">
        <f t="shared" si="1316"/>
        <v>8.9000240000000304</v>
      </c>
      <c r="S1065">
        <f t="shared" si="1317"/>
        <v>60.5</v>
      </c>
      <c r="T1065">
        <f t="shared" si="1353"/>
        <v>38.548574270574591</v>
      </c>
      <c r="U1065">
        <f t="shared" si="1318"/>
        <v>-54.699951000000056</v>
      </c>
      <c r="V1065">
        <f t="shared" si="1319"/>
        <v>39.90002400000003</v>
      </c>
      <c r="W1065">
        <f t="shared" si="1320"/>
        <v>0</v>
      </c>
      <c r="X1065">
        <f t="shared" si="1321"/>
        <v>39.90002400000003</v>
      </c>
      <c r="Y1065">
        <f t="shared" si="1351"/>
        <v>8.7050709422643671</v>
      </c>
      <c r="Z1065">
        <f t="shared" si="1352"/>
        <v>10.519232356700504</v>
      </c>
      <c r="AA1065">
        <f t="shared" si="1348"/>
        <v>22.582082753989781</v>
      </c>
      <c r="AB1065">
        <f t="shared" si="1349"/>
        <v>27.288252693511893</v>
      </c>
      <c r="AC1065">
        <f t="shared" si="1350"/>
        <v>9.4368122798698266</v>
      </c>
      <c r="AD1065">
        <f t="shared" si="1358"/>
        <v>26.684620510089342</v>
      </c>
      <c r="AE1065">
        <f t="shared" si="1331"/>
        <v>1370.2599854</v>
      </c>
      <c r="AF1065">
        <f t="shared" si="1333"/>
        <v>1369.1749878333333</v>
      </c>
      <c r="AG1065">
        <f t="shared" si="1355"/>
        <v>1342.1049988</v>
      </c>
      <c r="AH1065">
        <f t="shared" si="1340"/>
        <v>1372.7049927</v>
      </c>
      <c r="AI1065">
        <f t="shared" si="1341"/>
        <v>1407.5445548943676</v>
      </c>
      <c r="AJ1065">
        <f t="shared" si="1342"/>
        <v>1337.8654305056325</v>
      </c>
      <c r="AK1065">
        <f t="shared" si="1343"/>
        <v>-7.1261034767469353E-2</v>
      </c>
      <c r="AL1065">
        <f t="shared" si="1322"/>
        <v>-0.70578433057851142</v>
      </c>
      <c r="AM1065">
        <f t="shared" si="1323"/>
        <v>-470529.47437275969</v>
      </c>
      <c r="AN1065">
        <f t="shared" si="1356"/>
        <v>-2015808.1865413487</v>
      </c>
      <c r="AO1065">
        <f t="shared" si="1357"/>
        <v>12165213</v>
      </c>
      <c r="AP1065">
        <f t="shared" si="1359"/>
        <v>-0.16570266271057882</v>
      </c>
      <c r="AQ1065">
        <f t="shared" si="1360"/>
        <v>1361.3622567616251</v>
      </c>
      <c r="AR1065">
        <f t="shared" si="1361"/>
        <v>1342.0664765183412</v>
      </c>
      <c r="AS1065">
        <f t="shared" si="1362"/>
        <v>1361.3302084552411</v>
      </c>
      <c r="AT1065">
        <f t="shared" si="1363"/>
        <v>1349.1198247004231</v>
      </c>
      <c r="AU1065">
        <f t="shared" si="1364"/>
        <v>1358.9842151567518</v>
      </c>
      <c r="AV1065">
        <f t="shared" si="1365"/>
        <v>1341.7557950124838</v>
      </c>
      <c r="AW1065">
        <f t="shared" si="1366"/>
        <v>17.228420144268057</v>
      </c>
      <c r="AX1065">
        <f t="shared" si="1393"/>
        <v>18.12696055410651</v>
      </c>
      <c r="AY1065">
        <f t="shared" si="1367"/>
        <v>-0.89854040983845351</v>
      </c>
      <c r="AZ1065">
        <f t="shared" si="1324"/>
        <v>1347.1333413333334</v>
      </c>
      <c r="BA1065">
        <f t="shared" si="1325"/>
        <v>898101467.46674144</v>
      </c>
      <c r="BB1065">
        <f t="shared" si="1328"/>
        <v>0</v>
      </c>
      <c r="BC1065">
        <f t="shared" si="1329"/>
        <v>898101467.46674144</v>
      </c>
      <c r="BD1065">
        <f t="shared" si="1344"/>
        <v>8778460686.8574009</v>
      </c>
      <c r="BE1065">
        <f t="shared" si="1345"/>
        <v>3894836794.0966692</v>
      </c>
      <c r="BF1065">
        <f t="shared" si="1346"/>
        <v>2.2538712533892942</v>
      </c>
      <c r="BG1065">
        <f t="shared" si="1347"/>
        <v>69.267376545449338</v>
      </c>
      <c r="BH1065">
        <f t="shared" si="1368"/>
        <v>53737172</v>
      </c>
      <c r="BI1065">
        <f t="shared" si="1369"/>
        <v>1.2840205504093063</v>
      </c>
      <c r="BJ1065">
        <f t="shared" si="1330"/>
        <v>-3994.9951999999939</v>
      </c>
      <c r="BK1065">
        <f t="shared" si="1370"/>
        <v>-2.83922824517365E-2</v>
      </c>
      <c r="BL1065">
        <f t="shared" si="1371"/>
        <v>0.97160771754826347</v>
      </c>
      <c r="BM1065">
        <f t="shared" si="1372"/>
        <v>18.362061536218086</v>
      </c>
      <c r="BN1065">
        <f t="shared" si="1373"/>
        <v>1354.25</v>
      </c>
      <c r="BO1065">
        <f t="shared" si="1332"/>
        <v>1374.45</v>
      </c>
      <c r="BP1065">
        <f t="shared" si="1374"/>
        <v>1341.5786778823528</v>
      </c>
      <c r="BQ1065">
        <f t="shared" si="1375"/>
        <v>32.871322117647196</v>
      </c>
      <c r="BR1065">
        <f t="shared" si="1376"/>
        <v>-19.59997599999997</v>
      </c>
      <c r="BS1065">
        <f t="shared" si="1377"/>
        <v>-21.050048999999944</v>
      </c>
      <c r="BT1065">
        <f t="shared" si="1378"/>
        <v>17.800048999999944</v>
      </c>
      <c r="BU1065">
        <f t="shared" si="1379"/>
        <v>34.5</v>
      </c>
      <c r="BV1065">
        <f t="shared" si="1380"/>
        <v>1363.0266601333335</v>
      </c>
      <c r="BW1065">
        <f t="shared" si="1381"/>
        <v>1364.783325190476</v>
      </c>
      <c r="BX1065">
        <f t="shared" si="1382"/>
        <v>1369.7809015636365</v>
      </c>
      <c r="BY1065">
        <f t="shared" si="1383"/>
        <v>1356.8180896666665</v>
      </c>
      <c r="BZ1065">
        <f t="shared" si="1384"/>
        <v>1417.0500489999999</v>
      </c>
      <c r="CA1065">
        <f t="shared" si="1385"/>
        <v>1324</v>
      </c>
      <c r="CB1065">
        <f t="shared" si="1386"/>
        <v>1379.2336419299997</v>
      </c>
      <c r="CC1065">
        <f t="shared" si="1387"/>
        <v>1372.6313745305554</v>
      </c>
      <c r="CD1065">
        <f t="shared" si="1388"/>
        <v>1373.6717838860714</v>
      </c>
      <c r="CE1065">
        <f t="shared" si="1389"/>
        <v>1322.5451015744161</v>
      </c>
      <c r="CF1065">
        <f t="shared" si="1390"/>
        <v>1371.849976</v>
      </c>
      <c r="CG1065">
        <f t="shared" si="1391"/>
        <v>1399</v>
      </c>
      <c r="CH1065">
        <f t="shared" si="1392"/>
        <v>1358.25</v>
      </c>
    </row>
    <row r="1066" spans="1:86">
      <c r="A1066" s="1">
        <v>41032</v>
      </c>
      <c r="B1066">
        <v>1329.8000489999999</v>
      </c>
      <c r="C1066">
        <v>1329.8000489999999</v>
      </c>
      <c r="D1066">
        <v>1284.099976</v>
      </c>
      <c r="E1066">
        <v>1290</v>
      </c>
      <c r="F1066">
        <v>662791</v>
      </c>
      <c r="G1066">
        <f t="shared" si="1326"/>
        <v>-491654.17021926766</v>
      </c>
      <c r="H1066">
        <f t="shared" si="1354"/>
        <v>22257861.331218105</v>
      </c>
      <c r="I1066">
        <f t="shared" si="1327"/>
        <v>1308.4250185000001</v>
      </c>
      <c r="J1066">
        <f t="shared" si="1334"/>
        <v>1395</v>
      </c>
      <c r="K1066">
        <f t="shared" si="1335"/>
        <v>1308.4250185000001</v>
      </c>
      <c r="L1066">
        <f t="shared" si="1336"/>
        <v>9</v>
      </c>
      <c r="M1066">
        <f t="shared" si="1337"/>
        <v>1</v>
      </c>
      <c r="N1066">
        <f t="shared" si="1338"/>
        <v>10</v>
      </c>
      <c r="O1066">
        <f t="shared" si="1339"/>
        <v>90</v>
      </c>
      <c r="P1066">
        <f t="shared" si="1314"/>
        <v>45.700072999999975</v>
      </c>
      <c r="Q1066">
        <f t="shared" si="1315"/>
        <v>39.800048999999944</v>
      </c>
      <c r="R1066">
        <f t="shared" si="1316"/>
        <v>5.9000240000000304</v>
      </c>
      <c r="S1066">
        <f t="shared" si="1317"/>
        <v>45.700072999999975</v>
      </c>
      <c r="T1066">
        <f t="shared" si="1353"/>
        <v>39.059395608390687</v>
      </c>
      <c r="U1066">
        <f t="shared" si="1318"/>
        <v>-38.300048999999944</v>
      </c>
      <c r="V1066">
        <f t="shared" si="1319"/>
        <v>23.150024999999914</v>
      </c>
      <c r="W1066">
        <f t="shared" si="1320"/>
        <v>0</v>
      </c>
      <c r="X1066">
        <f t="shared" si="1321"/>
        <v>23.150024999999914</v>
      </c>
      <c r="Y1066">
        <f t="shared" si="1351"/>
        <v>8.0832801606740556</v>
      </c>
      <c r="Z1066">
        <f t="shared" si="1352"/>
        <v>11.421431831221891</v>
      </c>
      <c r="AA1066">
        <f t="shared" si="1348"/>
        <v>20.694841880598929</v>
      </c>
      <c r="AB1066">
        <f t="shared" si="1349"/>
        <v>29.241189356161861</v>
      </c>
      <c r="AC1066">
        <f t="shared" si="1350"/>
        <v>17.114590935435562</v>
      </c>
      <c r="AD1066">
        <f t="shared" si="1358"/>
        <v>26.732729834814158</v>
      </c>
      <c r="AE1066">
        <f t="shared" si="1331"/>
        <v>1351.8399902000001</v>
      </c>
      <c r="AF1066">
        <f t="shared" si="1333"/>
        <v>1356.8833211666667</v>
      </c>
      <c r="AG1066">
        <f t="shared" si="1355"/>
        <v>1339.67749635</v>
      </c>
      <c r="AH1066">
        <f t="shared" si="1340"/>
        <v>1366.4549927</v>
      </c>
      <c r="AI1066">
        <f t="shared" si="1341"/>
        <v>1426.7069198799286</v>
      </c>
      <c r="AJ1066">
        <f t="shared" si="1342"/>
        <v>1306.2030655200715</v>
      </c>
      <c r="AK1066">
        <f t="shared" si="1343"/>
        <v>-0.13446097310451804</v>
      </c>
      <c r="AL1066">
        <f t="shared" si="1322"/>
        <v>-0.74179367284599163</v>
      </c>
      <c r="AM1066">
        <f t="shared" si="1323"/>
        <v>-491654.17021926766</v>
      </c>
      <c r="AN1066">
        <f t="shared" si="1356"/>
        <v>-2219009.0571115562</v>
      </c>
      <c r="AO1066">
        <f t="shared" si="1357"/>
        <v>12341708</v>
      </c>
      <c r="AP1066">
        <f t="shared" si="1359"/>
        <v>-0.17979756587269413</v>
      </c>
      <c r="AQ1066">
        <f t="shared" si="1360"/>
        <v>1337.0990894626725</v>
      </c>
      <c r="AR1066">
        <f t="shared" si="1361"/>
        <v>1324.748044675614</v>
      </c>
      <c r="AS1066">
        <f t="shared" si="1362"/>
        <v>1348.4907709332977</v>
      </c>
      <c r="AT1066">
        <f t="shared" si="1363"/>
        <v>1343.799040477385</v>
      </c>
      <c r="AU1066">
        <f t="shared" si="1364"/>
        <v>1348.636582883239</v>
      </c>
      <c r="AV1066">
        <f t="shared" si="1365"/>
        <v>1338.1328893616098</v>
      </c>
      <c r="AW1066">
        <f t="shared" si="1366"/>
        <v>10.503693521629202</v>
      </c>
      <c r="AX1066">
        <f t="shared" si="1393"/>
        <v>16.60230714761105</v>
      </c>
      <c r="AY1066">
        <f t="shared" si="1367"/>
        <v>-6.098613625981848</v>
      </c>
      <c r="AZ1066">
        <f t="shared" si="1324"/>
        <v>1301.3000083333334</v>
      </c>
      <c r="BA1066">
        <f t="shared" si="1325"/>
        <v>862489933.8232584</v>
      </c>
      <c r="BB1066">
        <f t="shared" si="1328"/>
        <v>0</v>
      </c>
      <c r="BC1066">
        <f t="shared" si="1329"/>
        <v>862489933.8232584</v>
      </c>
      <c r="BD1066">
        <f t="shared" si="1344"/>
        <v>7904365734.4177494</v>
      </c>
      <c r="BE1066">
        <f t="shared" si="1345"/>
        <v>4757326727.9199276</v>
      </c>
      <c r="BF1066">
        <f t="shared" si="1346"/>
        <v>1.6615141625712597</v>
      </c>
      <c r="BG1066">
        <f t="shared" si="1347"/>
        <v>62.427402639334041</v>
      </c>
      <c r="BH1066">
        <f t="shared" si="1368"/>
        <v>53074381</v>
      </c>
      <c r="BI1066">
        <f t="shared" si="1369"/>
        <v>0.78495145027339208</v>
      </c>
      <c r="BJ1066">
        <f t="shared" si="1330"/>
        <v>-4390.002400000003</v>
      </c>
      <c r="BK1066">
        <f t="shared" si="1370"/>
        <v>-3.218547770091422E-2</v>
      </c>
      <c r="BL1066">
        <f t="shared" si="1371"/>
        <v>0.96781452229908582</v>
      </c>
      <c r="BM1066">
        <f t="shared" si="1372"/>
        <v>31.755553883866003</v>
      </c>
      <c r="BN1066">
        <f t="shared" si="1373"/>
        <v>1306.9500125</v>
      </c>
      <c r="BO1066">
        <f t="shared" si="1332"/>
        <v>1360.7300049</v>
      </c>
      <c r="BP1066">
        <f t="shared" si="1374"/>
        <v>1339.8860311911765</v>
      </c>
      <c r="BQ1066">
        <f t="shared" si="1375"/>
        <v>20.843973708823569</v>
      </c>
      <c r="BR1066">
        <f t="shared" si="1376"/>
        <v>-101.25</v>
      </c>
      <c r="BS1066">
        <f t="shared" si="1377"/>
        <v>-73.300048000000061</v>
      </c>
      <c r="BT1066">
        <f t="shared" si="1378"/>
        <v>-71.599975000000086</v>
      </c>
      <c r="BU1066">
        <f t="shared" si="1379"/>
        <v>-34.599975000000086</v>
      </c>
      <c r="BV1066">
        <f t="shared" si="1380"/>
        <v>1336.2733316666668</v>
      </c>
      <c r="BW1066">
        <f t="shared" si="1381"/>
        <v>1342.1619000952383</v>
      </c>
      <c r="BX1066">
        <f t="shared" si="1382"/>
        <v>1354.7436301636367</v>
      </c>
      <c r="BY1066">
        <f t="shared" si="1383"/>
        <v>1351.8557088285716</v>
      </c>
      <c r="BZ1066">
        <f t="shared" si="1384"/>
        <v>1417.0500489999999</v>
      </c>
      <c r="CA1066">
        <f t="shared" si="1385"/>
        <v>1284.099976</v>
      </c>
      <c r="CB1066">
        <f t="shared" si="1386"/>
        <v>1372.4163093566669</v>
      </c>
      <c r="CC1066">
        <f t="shared" si="1387"/>
        <v>1375.5085884694445</v>
      </c>
      <c r="CD1066">
        <f t="shared" si="1388"/>
        <v>1381.4835337235318</v>
      </c>
      <c r="CE1066">
        <f t="shared" si="1389"/>
        <v>1319.0043102301049</v>
      </c>
      <c r="CF1066">
        <f t="shared" si="1390"/>
        <v>1332.900024</v>
      </c>
      <c r="CG1066">
        <f t="shared" si="1391"/>
        <v>1384.5</v>
      </c>
      <c r="CH1066">
        <f t="shared" si="1392"/>
        <v>1324</v>
      </c>
    </row>
    <row r="1067" spans="1:86">
      <c r="A1067" s="1">
        <v>41033</v>
      </c>
      <c r="B1067">
        <v>1287.3000489999999</v>
      </c>
      <c r="C1067">
        <v>1291.5</v>
      </c>
      <c r="D1067">
        <v>1260.9499510000001</v>
      </c>
      <c r="E1067">
        <v>1281.3000489999999</v>
      </c>
      <c r="F1067">
        <v>644798</v>
      </c>
      <c r="G1067">
        <f t="shared" si="1326"/>
        <v>214231.88176575117</v>
      </c>
      <c r="H1067">
        <f t="shared" si="1354"/>
        <v>22472093.212983854</v>
      </c>
      <c r="I1067">
        <f t="shared" si="1327"/>
        <v>1280.2625122499999</v>
      </c>
      <c r="J1067">
        <f t="shared" si="1334"/>
        <v>1395</v>
      </c>
      <c r="K1067">
        <f t="shared" si="1335"/>
        <v>1280.2625122499999</v>
      </c>
      <c r="L1067">
        <f t="shared" si="1336"/>
        <v>10</v>
      </c>
      <c r="M1067">
        <f t="shared" si="1337"/>
        <v>1</v>
      </c>
      <c r="N1067">
        <f t="shared" si="1338"/>
        <v>0</v>
      </c>
      <c r="O1067">
        <f t="shared" si="1339"/>
        <v>90</v>
      </c>
      <c r="P1067">
        <f t="shared" si="1314"/>
        <v>30.550048999999944</v>
      </c>
      <c r="Q1067">
        <f t="shared" si="1315"/>
        <v>10.199951000000056</v>
      </c>
      <c r="R1067">
        <f t="shared" si="1316"/>
        <v>20.350097999999889</v>
      </c>
      <c r="S1067">
        <f t="shared" si="1317"/>
        <v>30.550048999999944</v>
      </c>
      <c r="T1067">
        <f t="shared" si="1353"/>
        <v>38.451585136362773</v>
      </c>
      <c r="U1067">
        <f t="shared" si="1318"/>
        <v>37.5</v>
      </c>
      <c r="V1067">
        <f t="shared" si="1319"/>
        <v>6.9499510000000555</v>
      </c>
      <c r="W1067">
        <f t="shared" si="1320"/>
        <v>37.5</v>
      </c>
      <c r="X1067">
        <f t="shared" si="1321"/>
        <v>0</v>
      </c>
      <c r="Y1067">
        <f t="shared" si="1351"/>
        <v>10.184474434911623</v>
      </c>
      <c r="Z1067">
        <f t="shared" si="1352"/>
        <v>10.605615271848899</v>
      </c>
      <c r="AA1067">
        <f t="shared" si="1348"/>
        <v>26.486487875061361</v>
      </c>
      <c r="AB1067">
        <f t="shared" si="1349"/>
        <v>27.581737486862185</v>
      </c>
      <c r="AC1067">
        <f t="shared" si="1350"/>
        <v>2.0256807107490742</v>
      </c>
      <c r="AD1067">
        <f t="shared" si="1358"/>
        <v>25.635636221457133</v>
      </c>
      <c r="AE1067">
        <f t="shared" si="1331"/>
        <v>1331.7100097999999</v>
      </c>
      <c r="AF1067">
        <f t="shared" si="1333"/>
        <v>1340.0833333333333</v>
      </c>
      <c r="AG1067">
        <f t="shared" si="1355"/>
        <v>1338.2649963500003</v>
      </c>
      <c r="AH1067">
        <f t="shared" si="1340"/>
        <v>1355.4599976</v>
      </c>
      <c r="AI1067">
        <f t="shared" si="1341"/>
        <v>1431.626682441324</v>
      </c>
      <c r="AJ1067">
        <f t="shared" si="1342"/>
        <v>1279.2933127586759</v>
      </c>
      <c r="AK1067">
        <f t="shared" si="1343"/>
        <v>1.3173320103826137E-2</v>
      </c>
      <c r="AL1067">
        <f t="shared" si="1322"/>
        <v>0.33224650474373552</v>
      </c>
      <c r="AM1067">
        <f t="shared" si="1323"/>
        <v>214231.88176575117</v>
      </c>
      <c r="AN1067">
        <f t="shared" si="1356"/>
        <v>-1647024.593385936</v>
      </c>
      <c r="AO1067">
        <f t="shared" si="1357"/>
        <v>12511235</v>
      </c>
      <c r="AP1067">
        <f t="shared" si="1359"/>
        <v>-0.13164364616170474</v>
      </c>
      <c r="AQ1067">
        <f t="shared" si="1360"/>
        <v>1318.1274157053638</v>
      </c>
      <c r="AR1067">
        <f t="shared" si="1361"/>
        <v>1320.7870951030641</v>
      </c>
      <c r="AS1067">
        <f t="shared" si="1362"/>
        <v>1336.396440985304</v>
      </c>
      <c r="AT1067">
        <f t="shared" si="1363"/>
        <v>1338.1741312444203</v>
      </c>
      <c r="AU1067">
        <f t="shared" si="1364"/>
        <v>1338.5361028007533</v>
      </c>
      <c r="AV1067">
        <f t="shared" si="1365"/>
        <v>1334.1545905362971</v>
      </c>
      <c r="AW1067">
        <f t="shared" si="1366"/>
        <v>4.3815122644562052</v>
      </c>
      <c r="AX1067">
        <f t="shared" si="1393"/>
        <v>14.15814817098008</v>
      </c>
      <c r="AY1067">
        <f t="shared" si="1367"/>
        <v>-9.7766359065238753</v>
      </c>
      <c r="AZ1067">
        <f t="shared" si="1324"/>
        <v>1277.9166666666667</v>
      </c>
      <c r="BA1067">
        <f t="shared" si="1325"/>
        <v>823998110.83333337</v>
      </c>
      <c r="BB1067">
        <f t="shared" si="1328"/>
        <v>0</v>
      </c>
      <c r="BC1067">
        <f t="shared" si="1329"/>
        <v>823998110.83333337</v>
      </c>
      <c r="BD1067">
        <f t="shared" si="1344"/>
        <v>6650504698.5332165</v>
      </c>
      <c r="BE1067">
        <f t="shared" si="1345"/>
        <v>5581324838.7532606</v>
      </c>
      <c r="BF1067">
        <f t="shared" si="1346"/>
        <v>1.1915638115804035</v>
      </c>
      <c r="BG1067">
        <f t="shared" si="1347"/>
        <v>54.37048217734214</v>
      </c>
      <c r="BH1067">
        <f t="shared" si="1368"/>
        <v>52429583</v>
      </c>
      <c r="BI1067">
        <f t="shared" si="1369"/>
        <v>0.32841113732516908</v>
      </c>
      <c r="BJ1067">
        <f t="shared" si="1330"/>
        <v>-969.99510000000555</v>
      </c>
      <c r="BK1067">
        <f t="shared" si="1370"/>
        <v>-6.7441480620155465E-3</v>
      </c>
      <c r="BL1067">
        <f t="shared" si="1371"/>
        <v>0.99325585193798449</v>
      </c>
      <c r="BM1067">
        <f t="shared" si="1372"/>
        <v>40.14336765380181</v>
      </c>
      <c r="BN1067">
        <f t="shared" si="1373"/>
        <v>1276.2249755</v>
      </c>
      <c r="BO1067">
        <f t="shared" si="1332"/>
        <v>1339.4650024</v>
      </c>
      <c r="BP1067">
        <f t="shared" si="1374"/>
        <v>1336.7419128235294</v>
      </c>
      <c r="BQ1067">
        <f t="shared" si="1375"/>
        <v>2.7230895764705565</v>
      </c>
      <c r="BR1067">
        <f t="shared" si="1376"/>
        <v>-109.39990200000011</v>
      </c>
      <c r="BS1067">
        <f t="shared" si="1377"/>
        <v>-119.05004899999994</v>
      </c>
      <c r="BT1067">
        <f t="shared" si="1378"/>
        <v>-125.55004899999994</v>
      </c>
      <c r="BU1067">
        <f t="shared" si="1379"/>
        <v>-104.94995100000006</v>
      </c>
      <c r="BV1067">
        <f t="shared" si="1380"/>
        <v>1312.7600179333333</v>
      </c>
      <c r="BW1067">
        <f t="shared" si="1381"/>
        <v>1320.5666794761905</v>
      </c>
      <c r="BX1067">
        <f t="shared" si="1382"/>
        <v>1339.2609131272727</v>
      </c>
      <c r="BY1067">
        <f t="shared" si="1383"/>
        <v>1346.295951938095</v>
      </c>
      <c r="BZ1067">
        <f t="shared" si="1384"/>
        <v>1417.0500489999999</v>
      </c>
      <c r="CA1067">
        <f t="shared" si="1385"/>
        <v>1260.9499510000001</v>
      </c>
      <c r="CB1067">
        <f t="shared" si="1386"/>
        <v>1359.6228328933335</v>
      </c>
      <c r="CC1067">
        <f t="shared" si="1387"/>
        <v>1367.0274800194445</v>
      </c>
      <c r="CD1067">
        <f t="shared" si="1388"/>
        <v>1376.0352622835319</v>
      </c>
      <c r="CE1067">
        <f t="shared" si="1389"/>
        <v>1320.5692426582261</v>
      </c>
      <c r="CF1067">
        <f t="shared" si="1390"/>
        <v>1290</v>
      </c>
      <c r="CG1067">
        <f t="shared" si="1391"/>
        <v>1329.8000489999999</v>
      </c>
      <c r="CH1067">
        <f t="shared" si="1392"/>
        <v>1284.099976</v>
      </c>
    </row>
    <row r="1068" spans="1:86">
      <c r="A1068" s="1">
        <v>41036</v>
      </c>
      <c r="B1068">
        <v>1264.9499510000001</v>
      </c>
      <c r="C1068">
        <v>1329</v>
      </c>
      <c r="D1068">
        <v>1254</v>
      </c>
      <c r="E1068">
        <v>1310.849976</v>
      </c>
      <c r="F1068">
        <v>680698</v>
      </c>
      <c r="G1068">
        <f t="shared" si="1326"/>
        <v>351239.73235327948</v>
      </c>
      <c r="H1068">
        <f t="shared" si="1354"/>
        <v>22823332.945337135</v>
      </c>
      <c r="I1068">
        <f t="shared" si="1327"/>
        <v>1289.69998175</v>
      </c>
      <c r="J1068">
        <f t="shared" si="1334"/>
        <v>1387.1875002500001</v>
      </c>
      <c r="K1068">
        <f t="shared" si="1335"/>
        <v>1280.2625122499999</v>
      </c>
      <c r="L1068">
        <f t="shared" si="1336"/>
        <v>10</v>
      </c>
      <c r="M1068">
        <f t="shared" si="1337"/>
        <v>2</v>
      </c>
      <c r="N1068">
        <f t="shared" si="1338"/>
        <v>0</v>
      </c>
      <c r="O1068">
        <f t="shared" si="1339"/>
        <v>80</v>
      </c>
      <c r="P1068">
        <f t="shared" si="1314"/>
        <v>75</v>
      </c>
      <c r="Q1068">
        <f t="shared" si="1315"/>
        <v>18.15002400000003</v>
      </c>
      <c r="R1068">
        <f t="shared" si="1316"/>
        <v>56.84997599999997</v>
      </c>
      <c r="S1068">
        <f t="shared" si="1317"/>
        <v>75</v>
      </c>
      <c r="T1068">
        <f t="shared" si="1353"/>
        <v>41.062186198051144</v>
      </c>
      <c r="U1068">
        <f t="shared" si="1318"/>
        <v>2.6999510000000555</v>
      </c>
      <c r="V1068">
        <f t="shared" si="1319"/>
        <v>-45.050048999999944</v>
      </c>
      <c r="W1068">
        <f t="shared" si="1320"/>
        <v>2.6999510000000555</v>
      </c>
      <c r="X1068">
        <f t="shared" si="1321"/>
        <v>0</v>
      </c>
      <c r="Y1068">
        <f t="shared" si="1351"/>
        <v>9.6498656181322247</v>
      </c>
      <c r="Z1068">
        <f t="shared" si="1352"/>
        <v>9.8480713238596937</v>
      </c>
      <c r="AA1068">
        <f t="shared" si="1348"/>
        <v>23.50061336624648</v>
      </c>
      <c r="AB1068">
        <f t="shared" si="1349"/>
        <v>23.983309793493397</v>
      </c>
      <c r="AC1068">
        <f t="shared" si="1350"/>
        <v>1.016547065041544</v>
      </c>
      <c r="AD1068">
        <f t="shared" si="1358"/>
        <v>23.570241456883622</v>
      </c>
      <c r="AE1068">
        <f t="shared" si="1331"/>
        <v>1317.3800049999998</v>
      </c>
      <c r="AF1068">
        <f t="shared" si="1333"/>
        <v>1328.2333374999998</v>
      </c>
      <c r="AG1068">
        <f t="shared" si="1355"/>
        <v>1338.0224976000002</v>
      </c>
      <c r="AH1068">
        <f t="shared" si="1340"/>
        <v>1347.4750000999998</v>
      </c>
      <c r="AI1068">
        <f t="shared" si="1341"/>
        <v>1423.9315434695752</v>
      </c>
      <c r="AJ1068">
        <f t="shared" si="1342"/>
        <v>1271.0184567304243</v>
      </c>
      <c r="AK1068">
        <f t="shared" si="1343"/>
        <v>0.2604846983275072</v>
      </c>
      <c r="AL1068">
        <f t="shared" si="1322"/>
        <v>0.51599935999999924</v>
      </c>
      <c r="AM1068">
        <f t="shared" si="1323"/>
        <v>351239.73235327948</v>
      </c>
      <c r="AN1068">
        <f t="shared" si="1356"/>
        <v>-1062989.097224413</v>
      </c>
      <c r="AO1068">
        <f t="shared" si="1357"/>
        <v>12648161</v>
      </c>
      <c r="AP1068">
        <f t="shared" si="1359"/>
        <v>-8.4042976463093166E-2</v>
      </c>
      <c r="AQ1068">
        <f t="shared" si="1360"/>
        <v>1315.6530862055401</v>
      </c>
      <c r="AR1068">
        <f t="shared" si="1361"/>
        <v>1316.5727729986909</v>
      </c>
      <c r="AS1068">
        <f t="shared" si="1362"/>
        <v>1331.7980772879494</v>
      </c>
      <c r="AT1068">
        <f t="shared" si="1363"/>
        <v>1335.7149572724225</v>
      </c>
      <c r="AU1068">
        <f t="shared" si="1364"/>
        <v>1334.3831837806404</v>
      </c>
      <c r="AV1068">
        <f t="shared" si="1365"/>
        <v>1332.5232675187563</v>
      </c>
      <c r="AW1068">
        <f t="shared" si="1366"/>
        <v>1.8599162618841092</v>
      </c>
      <c r="AX1068">
        <f t="shared" si="1393"/>
        <v>11.698501789160886</v>
      </c>
      <c r="AY1068">
        <f t="shared" si="1367"/>
        <v>-9.838585527276777</v>
      </c>
      <c r="AZ1068">
        <f t="shared" si="1324"/>
        <v>1297.9499920000001</v>
      </c>
      <c r="BA1068">
        <f t="shared" si="1325"/>
        <v>883511963.65441608</v>
      </c>
      <c r="BB1068">
        <f t="shared" si="1328"/>
        <v>883511963.65441608</v>
      </c>
      <c r="BC1068">
        <f t="shared" si="1329"/>
        <v>0</v>
      </c>
      <c r="BD1068">
        <f t="shared" si="1344"/>
        <v>6831365341.5243406</v>
      </c>
      <c r="BE1068">
        <f t="shared" si="1345"/>
        <v>5581324838.7532606</v>
      </c>
      <c r="BF1068">
        <f t="shared" si="1346"/>
        <v>1.2239684194855625</v>
      </c>
      <c r="BG1068">
        <f t="shared" si="1347"/>
        <v>55.035332730519833</v>
      </c>
      <c r="BH1068">
        <f t="shared" si="1368"/>
        <v>53110281</v>
      </c>
      <c r="BI1068">
        <f t="shared" si="1369"/>
        <v>0.13957852048222713</v>
      </c>
      <c r="BJ1068">
        <f t="shared" si="1330"/>
        <v>2854.9927000000025</v>
      </c>
      <c r="BK1068">
        <f t="shared" si="1370"/>
        <v>2.3062456778224962E-2</v>
      </c>
      <c r="BL1068">
        <f t="shared" si="1371"/>
        <v>1.0230624567782249</v>
      </c>
      <c r="BM1068">
        <f t="shared" si="1372"/>
        <v>40.29613651188388</v>
      </c>
      <c r="BN1068">
        <f t="shared" si="1373"/>
        <v>1291.5</v>
      </c>
      <c r="BO1068">
        <f t="shared" si="1332"/>
        <v>1321.5099975999999</v>
      </c>
      <c r="BP1068">
        <f t="shared" si="1374"/>
        <v>1334.5102951764704</v>
      </c>
      <c r="BQ1068">
        <f t="shared" si="1375"/>
        <v>-13.00029757647053</v>
      </c>
      <c r="BR1068">
        <f t="shared" si="1376"/>
        <v>-66.700072999999975</v>
      </c>
      <c r="BS1068">
        <f t="shared" si="1377"/>
        <v>-118.09997599999997</v>
      </c>
      <c r="BT1068">
        <f t="shared" si="1378"/>
        <v>-79</v>
      </c>
      <c r="BU1068">
        <f t="shared" si="1379"/>
        <v>-126.15002499999991</v>
      </c>
      <c r="BV1068">
        <f t="shared" si="1380"/>
        <v>1305.8066733333333</v>
      </c>
      <c r="BW1068">
        <f t="shared" si="1381"/>
        <v>1312.2142916666667</v>
      </c>
      <c r="BX1068">
        <f t="shared" si="1382"/>
        <v>1331.150000109091</v>
      </c>
      <c r="BY1068">
        <f t="shared" si="1383"/>
        <v>1343.6849976190479</v>
      </c>
      <c r="BZ1068">
        <f t="shared" si="1384"/>
        <v>1408</v>
      </c>
      <c r="CA1068">
        <f t="shared" si="1385"/>
        <v>1254</v>
      </c>
      <c r="CB1068">
        <f t="shared" si="1386"/>
        <v>1338.4401653166665</v>
      </c>
      <c r="CC1068">
        <f t="shared" si="1387"/>
        <v>1354.3912503277777</v>
      </c>
      <c r="CD1068">
        <f t="shared" si="1388"/>
        <v>1368.2906765831744</v>
      </c>
      <c r="CE1068">
        <f t="shared" si="1389"/>
        <v>1319.9463619866453</v>
      </c>
      <c r="CF1068">
        <f t="shared" si="1390"/>
        <v>1281.3000489999999</v>
      </c>
      <c r="CG1068">
        <f t="shared" si="1391"/>
        <v>1291.5</v>
      </c>
      <c r="CH1068">
        <f t="shared" si="1392"/>
        <v>1260.9499510000001</v>
      </c>
    </row>
    <row r="1069" spans="1:86">
      <c r="A1069" s="1">
        <v>41037</v>
      </c>
      <c r="B1069">
        <v>1324</v>
      </c>
      <c r="C1069">
        <v>1331.6999510000001</v>
      </c>
      <c r="D1069">
        <v>1299.0500489999999</v>
      </c>
      <c r="E1069">
        <v>1306</v>
      </c>
      <c r="F1069">
        <v>632978</v>
      </c>
      <c r="G1069">
        <f t="shared" si="1326"/>
        <v>-363503.005307641</v>
      </c>
      <c r="H1069">
        <f t="shared" si="1354"/>
        <v>22459829.940029494</v>
      </c>
      <c r="I1069">
        <f t="shared" si="1327"/>
        <v>1315.1875</v>
      </c>
      <c r="J1069">
        <f t="shared" si="1334"/>
        <v>1382.0249939999999</v>
      </c>
      <c r="K1069">
        <f t="shared" si="1335"/>
        <v>1280.2625122499999</v>
      </c>
      <c r="L1069">
        <f t="shared" si="1336"/>
        <v>6</v>
      </c>
      <c r="M1069">
        <f t="shared" si="1337"/>
        <v>3</v>
      </c>
      <c r="N1069">
        <f t="shared" si="1338"/>
        <v>40</v>
      </c>
      <c r="O1069">
        <f t="shared" si="1339"/>
        <v>70</v>
      </c>
      <c r="P1069">
        <f t="shared" si="1314"/>
        <v>32.649902000000111</v>
      </c>
      <c r="Q1069">
        <f t="shared" si="1315"/>
        <v>25.699951000000056</v>
      </c>
      <c r="R1069">
        <f t="shared" si="1316"/>
        <v>6.9499510000000555</v>
      </c>
      <c r="S1069">
        <f t="shared" si="1317"/>
        <v>32.649902000000111</v>
      </c>
      <c r="T1069">
        <f t="shared" si="1353"/>
        <v>40.461308755333214</v>
      </c>
      <c r="U1069">
        <f t="shared" si="1318"/>
        <v>-19.699951000000056</v>
      </c>
      <c r="V1069">
        <f t="shared" si="1319"/>
        <v>13.5</v>
      </c>
      <c r="W1069">
        <f t="shared" si="1320"/>
        <v>0</v>
      </c>
      <c r="X1069">
        <f t="shared" si="1321"/>
        <v>13.5</v>
      </c>
      <c r="Y1069">
        <f t="shared" si="1351"/>
        <v>8.9605895025513522</v>
      </c>
      <c r="Z1069">
        <f t="shared" si="1352"/>
        <v>10.108923372155431</v>
      </c>
      <c r="AA1069">
        <f t="shared" si="1348"/>
        <v>22.146069364032261</v>
      </c>
      <c r="AB1069">
        <f t="shared" si="1349"/>
        <v>24.984172986799326</v>
      </c>
      <c r="AC1069">
        <f t="shared" si="1350"/>
        <v>6.0218311665800037</v>
      </c>
      <c r="AD1069">
        <f t="shared" si="1358"/>
        <v>21.862366985277152</v>
      </c>
      <c r="AE1069">
        <f t="shared" si="1331"/>
        <v>1304.2100097999999</v>
      </c>
      <c r="AF1069">
        <f t="shared" si="1333"/>
        <v>1315.4833374999998</v>
      </c>
      <c r="AG1069">
        <f t="shared" si="1355"/>
        <v>1339.1549988000002</v>
      </c>
      <c r="AH1069">
        <f t="shared" si="1340"/>
        <v>1340.3199952</v>
      </c>
      <c r="AI1069">
        <f t="shared" si="1341"/>
        <v>1417.5669593496118</v>
      </c>
      <c r="AJ1069">
        <f t="shared" si="1342"/>
        <v>1263.0730310503882</v>
      </c>
      <c r="AK1069">
        <f t="shared" si="1343"/>
        <v>0.27785537866880389</v>
      </c>
      <c r="AL1069">
        <f t="shared" si="1322"/>
        <v>-0.57427431175750343</v>
      </c>
      <c r="AM1069">
        <f t="shared" si="1323"/>
        <v>-363503.005307641</v>
      </c>
      <c r="AN1069">
        <f t="shared" si="1356"/>
        <v>-1157281.5719071552</v>
      </c>
      <c r="AO1069">
        <f t="shared" si="1357"/>
        <v>12860555</v>
      </c>
      <c r="AP1069">
        <f t="shared" si="1359"/>
        <v>-8.9986907400742444E-2</v>
      </c>
      <c r="AQ1069">
        <f t="shared" si="1360"/>
        <v>1312.3710368956565</v>
      </c>
      <c r="AR1069">
        <f t="shared" si="1361"/>
        <v>1312.2057826940641</v>
      </c>
      <c r="AS1069">
        <f t="shared" si="1362"/>
        <v>1327.1544233761185</v>
      </c>
      <c r="AT1069">
        <f t="shared" si="1363"/>
        <v>1333.0406111179045</v>
      </c>
      <c r="AU1069">
        <f t="shared" si="1364"/>
        <v>1330.1257062135444</v>
      </c>
      <c r="AV1069">
        <f t="shared" si="1365"/>
        <v>1330.6666387924433</v>
      </c>
      <c r="AW1069">
        <f t="shared" si="1366"/>
        <v>-0.5409325788989463</v>
      </c>
      <c r="AX1069">
        <f t="shared" si="1393"/>
        <v>9.250614915548919</v>
      </c>
      <c r="AY1069">
        <f t="shared" si="1367"/>
        <v>-9.7915474944478653</v>
      </c>
      <c r="AZ1069">
        <f t="shared" si="1324"/>
        <v>1312.25</v>
      </c>
      <c r="BA1069">
        <f t="shared" si="1325"/>
        <v>830625380.5</v>
      </c>
      <c r="BB1069">
        <f t="shared" si="1328"/>
        <v>830625380.5</v>
      </c>
      <c r="BC1069">
        <f t="shared" si="1329"/>
        <v>0</v>
      </c>
      <c r="BD1069">
        <f t="shared" si="1344"/>
        <v>6872098264.5589333</v>
      </c>
      <c r="BE1069">
        <f t="shared" si="1345"/>
        <v>5581324838.7532606</v>
      </c>
      <c r="BF1069">
        <f t="shared" si="1346"/>
        <v>1.2312664937262461</v>
      </c>
      <c r="BG1069">
        <f t="shared" si="1347"/>
        <v>55.182404127353429</v>
      </c>
      <c r="BH1069">
        <f t="shared" si="1368"/>
        <v>52477303</v>
      </c>
      <c r="BI1069">
        <f t="shared" si="1369"/>
        <v>-4.0651246760783993E-2</v>
      </c>
      <c r="BJ1069">
        <f t="shared" si="1330"/>
        <v>-584.99759999999696</v>
      </c>
      <c r="BK1069">
        <f t="shared" si="1370"/>
        <v>-3.6998711437592991E-3</v>
      </c>
      <c r="BL1069">
        <f t="shared" si="1371"/>
        <v>0.99630012885624075</v>
      </c>
      <c r="BM1069">
        <f t="shared" si="1372"/>
        <v>40.712724841026279</v>
      </c>
      <c r="BN1069">
        <f t="shared" si="1373"/>
        <v>1315.375</v>
      </c>
      <c r="BO1069">
        <f t="shared" si="1332"/>
        <v>1308.8599976</v>
      </c>
      <c r="BP1069">
        <f t="shared" si="1374"/>
        <v>1332.4926488382353</v>
      </c>
      <c r="BQ1069">
        <f t="shared" si="1375"/>
        <v>-23.632651238235212</v>
      </c>
      <c r="BR1069">
        <f t="shared" si="1376"/>
        <v>-57.75</v>
      </c>
      <c r="BS1069">
        <f t="shared" si="1377"/>
        <v>-50.699951000000056</v>
      </c>
      <c r="BT1069">
        <f t="shared" si="1378"/>
        <v>-44.900024999999914</v>
      </c>
      <c r="BU1069">
        <f t="shared" si="1379"/>
        <v>-51</v>
      </c>
      <c r="BV1069">
        <f t="shared" si="1380"/>
        <v>1302.0133383333332</v>
      </c>
      <c r="BW1069">
        <f t="shared" si="1381"/>
        <v>1305.8619095238096</v>
      </c>
      <c r="BX1069">
        <f t="shared" si="1382"/>
        <v>1323.6090910000003</v>
      </c>
      <c r="BY1069">
        <f t="shared" si="1383"/>
        <v>1340.6352359428572</v>
      </c>
      <c r="BZ1069">
        <f t="shared" si="1384"/>
        <v>1399</v>
      </c>
      <c r="CA1069">
        <f t="shared" si="1385"/>
        <v>1254</v>
      </c>
      <c r="CB1069">
        <f t="shared" si="1386"/>
        <v>1310.7445164766664</v>
      </c>
      <c r="CC1069">
        <f t="shared" si="1387"/>
        <v>1334.6140273472222</v>
      </c>
      <c r="CD1069">
        <f t="shared" si="1388"/>
        <v>1362.6399592669047</v>
      </c>
      <c r="CE1069">
        <f t="shared" si="1389"/>
        <v>1325.6915958975333</v>
      </c>
      <c r="CF1069">
        <f t="shared" si="1390"/>
        <v>1310.849976</v>
      </c>
      <c r="CG1069">
        <f t="shared" si="1391"/>
        <v>1329</v>
      </c>
      <c r="CH1069">
        <f t="shared" si="1392"/>
        <v>1254</v>
      </c>
    </row>
    <row r="1070" spans="1:86">
      <c r="A1070" s="1">
        <v>41038</v>
      </c>
      <c r="B1070">
        <v>1292.25</v>
      </c>
      <c r="C1070">
        <v>1312</v>
      </c>
      <c r="D1070">
        <v>1285.5500489999999</v>
      </c>
      <c r="E1070">
        <v>1301.25</v>
      </c>
      <c r="F1070">
        <v>330149</v>
      </c>
      <c r="G1070">
        <f t="shared" si="1326"/>
        <v>61785.421557076414</v>
      </c>
      <c r="H1070">
        <f t="shared" si="1354"/>
        <v>22521615.361586571</v>
      </c>
      <c r="I1070">
        <f t="shared" si="1327"/>
        <v>1297.7625122499999</v>
      </c>
      <c r="J1070">
        <f t="shared" si="1334"/>
        <v>1382.0249939999999</v>
      </c>
      <c r="K1070">
        <f t="shared" si="1335"/>
        <v>1280.2625122499999</v>
      </c>
      <c r="L1070">
        <f t="shared" si="1336"/>
        <v>7</v>
      </c>
      <c r="M1070">
        <f t="shared" si="1337"/>
        <v>4</v>
      </c>
      <c r="N1070">
        <f t="shared" si="1338"/>
        <v>30</v>
      </c>
      <c r="O1070">
        <f t="shared" si="1339"/>
        <v>60</v>
      </c>
      <c r="P1070">
        <f t="shared" si="1314"/>
        <v>26.449951000000056</v>
      </c>
      <c r="Q1070">
        <f t="shared" si="1315"/>
        <v>10.75</v>
      </c>
      <c r="R1070">
        <f t="shared" si="1316"/>
        <v>15.699951000000056</v>
      </c>
      <c r="S1070">
        <f t="shared" si="1317"/>
        <v>26.449951000000056</v>
      </c>
      <c r="T1070">
        <f t="shared" si="1353"/>
        <v>39.460497487095132</v>
      </c>
      <c r="U1070">
        <f t="shared" si="1318"/>
        <v>-6.5999759999999696</v>
      </c>
      <c r="V1070">
        <f t="shared" si="1319"/>
        <v>35.400024999999914</v>
      </c>
      <c r="W1070">
        <f t="shared" si="1320"/>
        <v>0</v>
      </c>
      <c r="X1070">
        <f t="shared" si="1321"/>
        <v>35.400024999999914</v>
      </c>
      <c r="Y1070">
        <f t="shared" si="1351"/>
        <v>8.3205473952262547</v>
      </c>
      <c r="Z1070">
        <f t="shared" si="1352"/>
        <v>11.91543063128718</v>
      </c>
      <c r="AA1070">
        <f t="shared" si="1348"/>
        <v>21.085764055426175</v>
      </c>
      <c r="AB1070">
        <f t="shared" si="1349"/>
        <v>30.195844933743963</v>
      </c>
      <c r="AC1070">
        <f t="shared" si="1350"/>
        <v>17.764810929083158</v>
      </c>
      <c r="AD1070">
        <f t="shared" si="1358"/>
        <v>20.356815106769293</v>
      </c>
      <c r="AE1070">
        <f t="shared" si="1331"/>
        <v>1297.880005</v>
      </c>
      <c r="AF1070">
        <f t="shared" si="1333"/>
        <v>1303.7166748333332</v>
      </c>
      <c r="AG1070">
        <f t="shared" si="1355"/>
        <v>1340.4274963500002</v>
      </c>
      <c r="AH1070">
        <f t="shared" si="1340"/>
        <v>1334.0699952</v>
      </c>
      <c r="AI1070">
        <f t="shared" si="1341"/>
        <v>1412.8217775946362</v>
      </c>
      <c r="AJ1070">
        <f t="shared" si="1342"/>
        <v>1255.3182128053638</v>
      </c>
      <c r="AK1070">
        <f t="shared" si="1343"/>
        <v>0.29162379439531655</v>
      </c>
      <c r="AL1070">
        <f t="shared" si="1322"/>
        <v>0.18714405179805607</v>
      </c>
      <c r="AM1070">
        <f t="shared" si="1323"/>
        <v>61785.421557076414</v>
      </c>
      <c r="AN1070">
        <f t="shared" si="1356"/>
        <v>-1029761.4233585253</v>
      </c>
      <c r="AO1070">
        <f t="shared" si="1357"/>
        <v>12656305</v>
      </c>
      <c r="AP1070">
        <f t="shared" si="1359"/>
        <v>-8.136351196960924E-2</v>
      </c>
      <c r="AQ1070">
        <f t="shared" si="1360"/>
        <v>1308.5898843511334</v>
      </c>
      <c r="AR1070">
        <f t="shared" si="1361"/>
        <v>1297.8543777862558</v>
      </c>
      <c r="AS1070">
        <f t="shared" si="1362"/>
        <v>1322.4916271684172</v>
      </c>
      <c r="AT1070">
        <f t="shared" si="1363"/>
        <v>1330.1794561172931</v>
      </c>
      <c r="AU1070">
        <f t="shared" si="1364"/>
        <v>1325.7943502815128</v>
      </c>
      <c r="AV1070">
        <f t="shared" si="1365"/>
        <v>1328.6074740769723</v>
      </c>
      <c r="AW1070">
        <f t="shared" si="1366"/>
        <v>-2.8131237954594326</v>
      </c>
      <c r="AX1070">
        <f t="shared" si="1393"/>
        <v>6.8378671733472487</v>
      </c>
      <c r="AY1070">
        <f t="shared" si="1367"/>
        <v>-9.6509909688066813</v>
      </c>
      <c r="AZ1070">
        <f t="shared" si="1324"/>
        <v>1299.6000163333333</v>
      </c>
      <c r="BA1070">
        <f t="shared" si="1325"/>
        <v>429061645.79243368</v>
      </c>
      <c r="BB1070">
        <f t="shared" si="1328"/>
        <v>0</v>
      </c>
      <c r="BC1070">
        <f t="shared" si="1329"/>
        <v>429061645.79243368</v>
      </c>
      <c r="BD1070">
        <f t="shared" si="1344"/>
        <v>6001523721.8089333</v>
      </c>
      <c r="BE1070">
        <f t="shared" si="1345"/>
        <v>6010386484.5456944</v>
      </c>
      <c r="BF1070">
        <f t="shared" si="1346"/>
        <v>0.99852542548477541</v>
      </c>
      <c r="BG1070">
        <f t="shared" si="1347"/>
        <v>49.963108437440397</v>
      </c>
      <c r="BH1070">
        <f t="shared" si="1368"/>
        <v>52147154</v>
      </c>
      <c r="BI1070">
        <f t="shared" si="1369"/>
        <v>-0.21173475615239956</v>
      </c>
      <c r="BJ1070">
        <f t="shared" si="1330"/>
        <v>-575</v>
      </c>
      <c r="BK1070">
        <f t="shared" si="1370"/>
        <v>-3.6370597243491577E-3</v>
      </c>
      <c r="BL1070">
        <f t="shared" si="1371"/>
        <v>0.99636294027565087</v>
      </c>
      <c r="BM1070">
        <f t="shared" si="1372"/>
        <v>41.505833694167599</v>
      </c>
      <c r="BN1070">
        <f t="shared" si="1373"/>
        <v>1298.7750245</v>
      </c>
      <c r="BO1070">
        <f t="shared" si="1332"/>
        <v>1297.7650024999998</v>
      </c>
      <c r="BP1070">
        <f t="shared" si="1374"/>
        <v>1330.5161778970587</v>
      </c>
      <c r="BQ1070">
        <f t="shared" si="1375"/>
        <v>-32.751175397058887</v>
      </c>
      <c r="BR1070">
        <f t="shared" si="1376"/>
        <v>-80.84997599999997</v>
      </c>
      <c r="BS1070">
        <f t="shared" si="1377"/>
        <v>-76.549927000000025</v>
      </c>
      <c r="BT1070">
        <f t="shared" si="1378"/>
        <v>-77</v>
      </c>
      <c r="BU1070">
        <f t="shared" si="1379"/>
        <v>-69.84997599999997</v>
      </c>
      <c r="BV1070">
        <f t="shared" si="1380"/>
        <v>1301.0266684000001</v>
      </c>
      <c r="BW1070">
        <f t="shared" si="1381"/>
        <v>1301.7952416666665</v>
      </c>
      <c r="BX1070">
        <f t="shared" si="1382"/>
        <v>1316.5054555090906</v>
      </c>
      <c r="BY1070">
        <f t="shared" si="1383"/>
        <v>1337.0252360571428</v>
      </c>
      <c r="BZ1070">
        <f t="shared" si="1384"/>
        <v>1399</v>
      </c>
      <c r="CA1070">
        <f t="shared" si="1385"/>
        <v>1254</v>
      </c>
      <c r="CB1070">
        <f t="shared" si="1386"/>
        <v>1292.9235088166665</v>
      </c>
      <c r="CC1070">
        <f t="shared" si="1387"/>
        <v>1309.5732095361111</v>
      </c>
      <c r="CD1070">
        <f t="shared" si="1388"/>
        <v>1361.2605142207144</v>
      </c>
      <c r="CE1070">
        <f t="shared" si="1389"/>
        <v>1334.0740357953719</v>
      </c>
      <c r="CF1070">
        <f t="shared" si="1390"/>
        <v>1306</v>
      </c>
      <c r="CG1070">
        <f t="shared" si="1391"/>
        <v>1331.6999510000001</v>
      </c>
      <c r="CH1070">
        <f t="shared" si="1392"/>
        <v>1299.0500489999999</v>
      </c>
    </row>
    <row r="1071" spans="1:86">
      <c r="A1071" s="1">
        <v>41039</v>
      </c>
      <c r="B1071">
        <v>1290.150024</v>
      </c>
      <c r="C1071">
        <v>1305.400024</v>
      </c>
      <c r="D1071">
        <v>1250.150024</v>
      </c>
      <c r="E1071">
        <v>1261.849976</v>
      </c>
      <c r="F1071">
        <v>415223</v>
      </c>
      <c r="G1071">
        <f t="shared" si="1326"/>
        <v>-239364.56853227239</v>
      </c>
      <c r="H1071">
        <f t="shared" si="1354"/>
        <v>22282250.793054298</v>
      </c>
      <c r="I1071">
        <f t="shared" si="1327"/>
        <v>1276.887512</v>
      </c>
      <c r="J1071">
        <f t="shared" si="1334"/>
        <v>1382.0249939999999</v>
      </c>
      <c r="K1071">
        <f t="shared" si="1335"/>
        <v>1276.887512</v>
      </c>
      <c r="L1071">
        <f t="shared" si="1336"/>
        <v>8</v>
      </c>
      <c r="M1071">
        <f t="shared" si="1337"/>
        <v>1</v>
      </c>
      <c r="N1071">
        <f t="shared" si="1338"/>
        <v>20</v>
      </c>
      <c r="O1071">
        <f t="shared" si="1339"/>
        <v>90</v>
      </c>
      <c r="P1071">
        <f t="shared" si="1314"/>
        <v>55.25</v>
      </c>
      <c r="Q1071">
        <f t="shared" si="1315"/>
        <v>43.550048000000061</v>
      </c>
      <c r="R1071">
        <f t="shared" si="1316"/>
        <v>11.699951999999939</v>
      </c>
      <c r="S1071">
        <f t="shared" si="1317"/>
        <v>55.25</v>
      </c>
      <c r="T1071">
        <f t="shared" si="1353"/>
        <v>40.588319095159768</v>
      </c>
      <c r="U1071">
        <f t="shared" si="1318"/>
        <v>-54.25</v>
      </c>
      <c r="V1071">
        <f t="shared" si="1319"/>
        <v>33.050048000000061</v>
      </c>
      <c r="W1071">
        <f t="shared" si="1320"/>
        <v>0</v>
      </c>
      <c r="X1071">
        <f t="shared" si="1321"/>
        <v>33.050048000000061</v>
      </c>
      <c r="Y1071">
        <f t="shared" si="1351"/>
        <v>7.7262225812815215</v>
      </c>
      <c r="Z1071">
        <f t="shared" si="1352"/>
        <v>13.425046157623813</v>
      </c>
      <c r="AA1071">
        <f t="shared" si="1348"/>
        <v>19.035581550365034</v>
      </c>
      <c r="AB1071">
        <f t="shared" si="1349"/>
        <v>33.076132387125078</v>
      </c>
      <c r="AC1071">
        <f t="shared" si="1350"/>
        <v>26.943176065178349</v>
      </c>
      <c r="AD1071">
        <f t="shared" si="1358"/>
        <v>19.252738355441238</v>
      </c>
      <c r="AE1071">
        <f t="shared" si="1331"/>
        <v>1292.2500002000002</v>
      </c>
      <c r="AF1071">
        <f t="shared" si="1333"/>
        <v>1291.8750001666667</v>
      </c>
      <c r="AG1071">
        <f t="shared" si="1355"/>
        <v>1339.8974976000002</v>
      </c>
      <c r="AH1071">
        <f t="shared" si="1340"/>
        <v>1322.0449951999999</v>
      </c>
      <c r="AI1071">
        <f t="shared" si="1341"/>
        <v>1404.4281341142907</v>
      </c>
      <c r="AJ1071">
        <f t="shared" si="1342"/>
        <v>1239.6618562857091</v>
      </c>
      <c r="AK1071">
        <f t="shared" si="1343"/>
        <v>0.13466420439123361</v>
      </c>
      <c r="AL1071">
        <f t="shared" si="1322"/>
        <v>-0.57647232579185737</v>
      </c>
      <c r="AM1071">
        <f t="shared" si="1323"/>
        <v>-239364.56853227239</v>
      </c>
      <c r="AN1071">
        <f t="shared" si="1356"/>
        <v>-1229963.4776440097</v>
      </c>
      <c r="AO1071">
        <f t="shared" si="1357"/>
        <v>12670353</v>
      </c>
      <c r="AP1071">
        <f t="shared" si="1359"/>
        <v>-9.7074128687970232E-2</v>
      </c>
      <c r="AQ1071">
        <f t="shared" si="1360"/>
        <v>1292.698315511748</v>
      </c>
      <c r="AR1071">
        <f t="shared" si="1361"/>
        <v>1280.0121301171728</v>
      </c>
      <c r="AS1071">
        <f t="shared" si="1362"/>
        <v>1311.576129958102</v>
      </c>
      <c r="AT1071">
        <f t="shared" si="1363"/>
        <v>1324.0298029067367</v>
      </c>
      <c r="AU1071">
        <f t="shared" si="1364"/>
        <v>1316.202694139286</v>
      </c>
      <c r="AV1071">
        <f t="shared" si="1365"/>
        <v>1323.9344492115843</v>
      </c>
      <c r="AW1071">
        <f t="shared" si="1366"/>
        <v>-7.731755072298256</v>
      </c>
      <c r="AX1071">
        <f t="shared" si="1393"/>
        <v>3.9239427242181475</v>
      </c>
      <c r="AY1071">
        <f t="shared" si="1367"/>
        <v>-11.655697796516403</v>
      </c>
      <c r="AZ1071">
        <f t="shared" si="1324"/>
        <v>1272.4666746666667</v>
      </c>
      <c r="BA1071">
        <f t="shared" si="1325"/>
        <v>528357430.05511731</v>
      </c>
      <c r="BB1071">
        <f t="shared" si="1328"/>
        <v>0</v>
      </c>
      <c r="BC1071">
        <f t="shared" si="1329"/>
        <v>528357430.05511731</v>
      </c>
      <c r="BD1071">
        <f t="shared" si="1344"/>
        <v>4725269897.347621</v>
      </c>
      <c r="BE1071">
        <f t="shared" si="1345"/>
        <v>6538743914.600812</v>
      </c>
      <c r="BF1071">
        <f t="shared" si="1346"/>
        <v>0.72265712789213843</v>
      </c>
      <c r="BG1071">
        <f t="shared" si="1347"/>
        <v>41.950142961785403</v>
      </c>
      <c r="BH1071">
        <f t="shared" si="1368"/>
        <v>51731931</v>
      </c>
      <c r="BI1071">
        <f t="shared" si="1369"/>
        <v>-0.58399832989485168</v>
      </c>
      <c r="BJ1071">
        <f t="shared" si="1330"/>
        <v>-4040.002400000003</v>
      </c>
      <c r="BK1071">
        <f t="shared" si="1370"/>
        <v>-3.0278596733909726E-2</v>
      </c>
      <c r="BL1071">
        <f t="shared" si="1371"/>
        <v>0.96972140326609024</v>
      </c>
      <c r="BM1071">
        <f t="shared" si="1372"/>
        <v>43.419726627200802</v>
      </c>
      <c r="BN1071">
        <f t="shared" si="1373"/>
        <v>1277.775024</v>
      </c>
      <c r="BO1071">
        <f t="shared" si="1332"/>
        <v>1291.9300048</v>
      </c>
      <c r="BP1071">
        <f t="shared" si="1374"/>
        <v>1328.5169138970587</v>
      </c>
      <c r="BQ1071">
        <f t="shared" si="1375"/>
        <v>-36.586909097058651</v>
      </c>
      <c r="BR1071">
        <f t="shared" si="1376"/>
        <v>-120.09997500000009</v>
      </c>
      <c r="BS1071">
        <f t="shared" si="1377"/>
        <v>-115.94995199999994</v>
      </c>
      <c r="BT1071">
        <f t="shared" si="1378"/>
        <v>-93.59997599999997</v>
      </c>
      <c r="BU1071">
        <f t="shared" si="1379"/>
        <v>-89.84997599999997</v>
      </c>
      <c r="BV1071">
        <f t="shared" si="1380"/>
        <v>1289.0166587333333</v>
      </c>
      <c r="BW1071">
        <f t="shared" si="1381"/>
        <v>1289.8333277142858</v>
      </c>
      <c r="BX1071">
        <f t="shared" si="1382"/>
        <v>1303.3745429272728</v>
      </c>
      <c r="BY1071">
        <f t="shared" si="1383"/>
        <v>1329.5416626904762</v>
      </c>
      <c r="BZ1071">
        <f t="shared" si="1384"/>
        <v>1399</v>
      </c>
      <c r="CA1071">
        <f t="shared" si="1385"/>
        <v>1250.150024</v>
      </c>
      <c r="CB1071">
        <f t="shared" si="1386"/>
        <v>1293.7716819233333</v>
      </c>
      <c r="CC1071">
        <f t="shared" si="1387"/>
        <v>1292.748757375</v>
      </c>
      <c r="CD1071">
        <f t="shared" si="1388"/>
        <v>1352.1019092411905</v>
      </c>
      <c r="CE1071">
        <f t="shared" si="1389"/>
        <v>1345.6086282229421</v>
      </c>
      <c r="CF1071">
        <f t="shared" si="1390"/>
        <v>1301.25</v>
      </c>
      <c r="CG1071">
        <f t="shared" si="1391"/>
        <v>1312</v>
      </c>
      <c r="CH1071">
        <f t="shared" si="1392"/>
        <v>1285.5500489999999</v>
      </c>
    </row>
    <row r="1072" spans="1:86">
      <c r="A1072" s="1">
        <v>41040</v>
      </c>
      <c r="B1072">
        <v>1247.9499510000001</v>
      </c>
      <c r="C1072">
        <v>1251.150024</v>
      </c>
      <c r="D1072">
        <v>1217.099976</v>
      </c>
      <c r="E1072">
        <v>1235.25</v>
      </c>
      <c r="F1072">
        <v>486137</v>
      </c>
      <c r="G1072">
        <f t="shared" si="1326"/>
        <v>32123.545024077444</v>
      </c>
      <c r="H1072">
        <f t="shared" si="1354"/>
        <v>22314374.338078376</v>
      </c>
      <c r="I1072">
        <f t="shared" si="1327"/>
        <v>1237.8624877500001</v>
      </c>
      <c r="J1072">
        <f t="shared" si="1334"/>
        <v>1382.0249939999999</v>
      </c>
      <c r="K1072">
        <f t="shared" si="1335"/>
        <v>1237.8624877500001</v>
      </c>
      <c r="L1072">
        <f t="shared" si="1336"/>
        <v>9</v>
      </c>
      <c r="M1072">
        <f t="shared" si="1337"/>
        <v>1</v>
      </c>
      <c r="N1072">
        <f t="shared" si="1338"/>
        <v>10</v>
      </c>
      <c r="O1072">
        <f t="shared" si="1339"/>
        <v>90</v>
      </c>
      <c r="P1072">
        <f t="shared" si="1314"/>
        <v>34.050048000000061</v>
      </c>
      <c r="Q1072">
        <f t="shared" si="1315"/>
        <v>15.90002400000003</v>
      </c>
      <c r="R1072">
        <f t="shared" si="1316"/>
        <v>18.15002400000003</v>
      </c>
      <c r="S1072">
        <f t="shared" si="1317"/>
        <v>34.050048000000061</v>
      </c>
      <c r="T1072">
        <f t="shared" si="1353"/>
        <v>40.121299731219786</v>
      </c>
      <c r="U1072">
        <f t="shared" si="1318"/>
        <v>6.8499759999999696</v>
      </c>
      <c r="V1072">
        <f t="shared" si="1319"/>
        <v>-14.75</v>
      </c>
      <c r="W1072">
        <f t="shared" si="1320"/>
        <v>6.8499759999999696</v>
      </c>
      <c r="X1072">
        <f t="shared" si="1321"/>
        <v>0</v>
      </c>
      <c r="Y1072">
        <f t="shared" si="1351"/>
        <v>7.6636335397614106</v>
      </c>
      <c r="Z1072">
        <f t="shared" si="1352"/>
        <v>12.46611428922211</v>
      </c>
      <c r="AA1072">
        <f t="shared" si="1348"/>
        <v>19.101159710930474</v>
      </c>
      <c r="AB1072">
        <f t="shared" si="1349"/>
        <v>31.071062933491639</v>
      </c>
      <c r="AC1072">
        <f t="shared" si="1350"/>
        <v>23.857629962685969</v>
      </c>
      <c r="AD1072">
        <f t="shared" si="1358"/>
        <v>18.240068784080943</v>
      </c>
      <c r="AE1072">
        <f t="shared" si="1331"/>
        <v>1283.0399904000001</v>
      </c>
      <c r="AF1072">
        <f t="shared" si="1333"/>
        <v>1282.7500001666667</v>
      </c>
      <c r="AG1072">
        <f t="shared" si="1355"/>
        <v>1336.0399964000003</v>
      </c>
      <c r="AH1072">
        <f t="shared" si="1340"/>
        <v>1307.3750000999999</v>
      </c>
      <c r="AI1072">
        <f t="shared" si="1341"/>
        <v>1394.0009404261116</v>
      </c>
      <c r="AJ1072">
        <f t="shared" si="1342"/>
        <v>1220.7490597738881</v>
      </c>
      <c r="AK1072">
        <f t="shared" si="1343"/>
        <v>8.3698602124962149E-2</v>
      </c>
      <c r="AL1072">
        <f t="shared" si="1322"/>
        <v>6.607920200288693E-2</v>
      </c>
      <c r="AM1072">
        <f t="shared" si="1323"/>
        <v>32123.545024077444</v>
      </c>
      <c r="AN1072">
        <f t="shared" si="1356"/>
        <v>-1756959.7659104816</v>
      </c>
      <c r="AO1072">
        <f t="shared" si="1357"/>
        <v>12484867</v>
      </c>
      <c r="AP1072">
        <f t="shared" si="1359"/>
        <v>-0.14072715119115659</v>
      </c>
      <c r="AQ1072">
        <f t="shared" si="1360"/>
        <v>1273.1658882377537</v>
      </c>
      <c r="AR1072">
        <f t="shared" si="1361"/>
        <v>1271.1736730337786</v>
      </c>
      <c r="AS1072">
        <f t="shared" si="1362"/>
        <v>1297.8374265656437</v>
      </c>
      <c r="AT1072">
        <f t="shared" si="1363"/>
        <v>1316.0396206451303</v>
      </c>
      <c r="AU1072">
        <f t="shared" si="1364"/>
        <v>1304.0597900183932</v>
      </c>
      <c r="AV1072">
        <f t="shared" si="1365"/>
        <v>1317.7265377667734</v>
      </c>
      <c r="AW1072">
        <f t="shared" si="1366"/>
        <v>-13.666747748380203</v>
      </c>
      <c r="AX1072">
        <f t="shared" si="1393"/>
        <v>0.40580462969847719</v>
      </c>
      <c r="AY1072">
        <f t="shared" si="1367"/>
        <v>-14.072552378078679</v>
      </c>
      <c r="AZ1072">
        <f t="shared" si="1324"/>
        <v>1234.5</v>
      </c>
      <c r="BA1072">
        <f t="shared" si="1325"/>
        <v>600136126.5</v>
      </c>
      <c r="BB1072">
        <f t="shared" si="1328"/>
        <v>0</v>
      </c>
      <c r="BC1072">
        <f t="shared" si="1329"/>
        <v>600136126.5</v>
      </c>
      <c r="BD1072">
        <f t="shared" si="1344"/>
        <v>3585286176.0142875</v>
      </c>
      <c r="BE1072">
        <f t="shared" si="1345"/>
        <v>7138880041.100812</v>
      </c>
      <c r="BF1072">
        <f t="shared" si="1346"/>
        <v>0.50221969767983921</v>
      </c>
      <c r="BG1072">
        <f t="shared" si="1347"/>
        <v>33.431840792362905</v>
      </c>
      <c r="BH1072">
        <f t="shared" si="1368"/>
        <v>51245794</v>
      </c>
      <c r="BI1072">
        <f t="shared" si="1369"/>
        <v>-1.037145975032272</v>
      </c>
      <c r="BJ1072">
        <f t="shared" si="1330"/>
        <v>-2759.997599999997</v>
      </c>
      <c r="BK1072">
        <f t="shared" si="1370"/>
        <v>-2.1080141463663167E-2</v>
      </c>
      <c r="BL1072">
        <f t="shared" si="1371"/>
        <v>0.97891985853633678</v>
      </c>
      <c r="BM1072">
        <f t="shared" si="1372"/>
        <v>45.655879314058886</v>
      </c>
      <c r="BN1072">
        <f t="shared" si="1373"/>
        <v>1234.125</v>
      </c>
      <c r="BO1072">
        <f t="shared" si="1332"/>
        <v>1283.5100097</v>
      </c>
      <c r="BP1072">
        <f t="shared" si="1374"/>
        <v>1325.0220606029411</v>
      </c>
      <c r="BQ1072">
        <f t="shared" si="1375"/>
        <v>-41.512050902941155</v>
      </c>
      <c r="BR1072">
        <f t="shared" si="1376"/>
        <v>-147.25</v>
      </c>
      <c r="BS1072">
        <f t="shared" si="1377"/>
        <v>-157.05004800000006</v>
      </c>
      <c r="BT1072">
        <f t="shared" si="1378"/>
        <v>-137.25</v>
      </c>
      <c r="BU1072">
        <f t="shared" si="1379"/>
        <v>-133.10009799999989</v>
      </c>
      <c r="BV1072">
        <f t="shared" si="1380"/>
        <v>1270.0166586666667</v>
      </c>
      <c r="BW1072">
        <f t="shared" si="1381"/>
        <v>1273.6547562380952</v>
      </c>
      <c r="BX1072">
        <f t="shared" si="1382"/>
        <v>1287.5936347090908</v>
      </c>
      <c r="BY1072">
        <f t="shared" si="1383"/>
        <v>1319.5752343476192</v>
      </c>
      <c r="BZ1072">
        <f t="shared" si="1384"/>
        <v>1399</v>
      </c>
      <c r="CA1072">
        <f t="shared" si="1385"/>
        <v>1217.099976</v>
      </c>
      <c r="CB1072">
        <f t="shared" si="1386"/>
        <v>1300.6671535466667</v>
      </c>
      <c r="CC1072">
        <f t="shared" si="1387"/>
        <v>1291.934734963889</v>
      </c>
      <c r="CD1072">
        <f t="shared" si="1388"/>
        <v>1339.6249790620236</v>
      </c>
      <c r="CE1072">
        <f t="shared" si="1389"/>
        <v>1350.9147907932763</v>
      </c>
      <c r="CF1072">
        <f t="shared" si="1390"/>
        <v>1261.849976</v>
      </c>
      <c r="CG1072">
        <f t="shared" si="1391"/>
        <v>1305.400024</v>
      </c>
      <c r="CH1072">
        <f t="shared" si="1392"/>
        <v>1250.150024</v>
      </c>
    </row>
    <row r="1073" spans="1:86">
      <c r="A1073" s="1">
        <v>41043</v>
      </c>
      <c r="B1073">
        <v>1235</v>
      </c>
      <c r="C1073">
        <v>1258</v>
      </c>
      <c r="D1073">
        <v>1231.849976</v>
      </c>
      <c r="E1073">
        <v>1249</v>
      </c>
      <c r="F1073">
        <v>491946</v>
      </c>
      <c r="G1073">
        <f t="shared" si="1326"/>
        <v>153321.91307755627</v>
      </c>
      <c r="H1073">
        <f t="shared" si="1354"/>
        <v>22467696.251155932</v>
      </c>
      <c r="I1073">
        <f t="shared" si="1327"/>
        <v>1243.4624939999999</v>
      </c>
      <c r="J1073">
        <f t="shared" si="1334"/>
        <v>1382.0249939999999</v>
      </c>
      <c r="K1073">
        <f t="shared" si="1335"/>
        <v>1237.8624877500001</v>
      </c>
      <c r="L1073">
        <f t="shared" si="1336"/>
        <v>10</v>
      </c>
      <c r="M1073">
        <f t="shared" si="1337"/>
        <v>2</v>
      </c>
      <c r="N1073">
        <f t="shared" si="1338"/>
        <v>0</v>
      </c>
      <c r="O1073">
        <f t="shared" si="1339"/>
        <v>80</v>
      </c>
      <c r="P1073">
        <f t="shared" si="1314"/>
        <v>26.15002400000003</v>
      </c>
      <c r="Q1073">
        <f t="shared" si="1315"/>
        <v>9</v>
      </c>
      <c r="R1073">
        <f t="shared" si="1316"/>
        <v>17.15002400000003</v>
      </c>
      <c r="S1073">
        <f t="shared" si="1317"/>
        <v>26.15002400000003</v>
      </c>
      <c r="T1073">
        <f t="shared" si="1353"/>
        <v>39.123351464704093</v>
      </c>
      <c r="U1073">
        <f t="shared" si="1318"/>
        <v>-18.09997599999997</v>
      </c>
      <c r="V1073">
        <f t="shared" si="1319"/>
        <v>26.75</v>
      </c>
      <c r="W1073">
        <f t="shared" si="1320"/>
        <v>0</v>
      </c>
      <c r="X1073">
        <f t="shared" si="1321"/>
        <v>26.75</v>
      </c>
      <c r="Y1073">
        <f t="shared" si="1351"/>
        <v>7.1162311440641668</v>
      </c>
      <c r="Z1073">
        <f t="shared" si="1352"/>
        <v>13.486391839991958</v>
      </c>
      <c r="AA1073">
        <f t="shared" si="1348"/>
        <v>18.189216612703067</v>
      </c>
      <c r="AB1073">
        <f t="shared" si="1349"/>
        <v>34.471463550761939</v>
      </c>
      <c r="AC1073">
        <f t="shared" si="1350"/>
        <v>30.91917325700474</v>
      </c>
      <c r="AD1073">
        <f t="shared" si="1358"/>
        <v>18.573994347662858</v>
      </c>
      <c r="AE1073">
        <f t="shared" si="1331"/>
        <v>1270.6699951999999</v>
      </c>
      <c r="AF1073">
        <f t="shared" si="1333"/>
        <v>1277.3666586666666</v>
      </c>
      <c r="AG1073">
        <f t="shared" si="1355"/>
        <v>1332.3524964000003</v>
      </c>
      <c r="AH1073">
        <f t="shared" si="1340"/>
        <v>1294.0250000999999</v>
      </c>
      <c r="AI1073">
        <f t="shared" si="1341"/>
        <v>1370.8150616188204</v>
      </c>
      <c r="AJ1073">
        <f t="shared" si="1342"/>
        <v>1217.2349385811794</v>
      </c>
      <c r="AK1073">
        <f t="shared" si="1343"/>
        <v>0.20683055066335143</v>
      </c>
      <c r="AL1073">
        <f t="shared" si="1322"/>
        <v>0.31166411166582564</v>
      </c>
      <c r="AM1073">
        <f t="shared" si="1323"/>
        <v>153321.91307755627</v>
      </c>
      <c r="AN1073">
        <f t="shared" si="1356"/>
        <v>-1179384.0540113505</v>
      </c>
      <c r="AO1073">
        <f t="shared" si="1357"/>
        <v>12032913</v>
      </c>
      <c r="AP1073">
        <f t="shared" si="1359"/>
        <v>-9.8013178854642308E-2</v>
      </c>
      <c r="AQ1073">
        <f t="shared" si="1360"/>
        <v>1264.9494862369174</v>
      </c>
      <c r="AR1073">
        <f t="shared" si="1361"/>
        <v>1255.8196901841518</v>
      </c>
      <c r="AS1073">
        <f t="shared" si="1362"/>
        <v>1289.0466897838278</v>
      </c>
      <c r="AT1073">
        <f t="shared" si="1363"/>
        <v>1310.0060547870685</v>
      </c>
      <c r="AU1073">
        <f t="shared" si="1364"/>
        <v>1295.8008215156342</v>
      </c>
      <c r="AV1073">
        <f t="shared" si="1365"/>
        <v>1312.9156801230993</v>
      </c>
      <c r="AW1073">
        <f t="shared" si="1366"/>
        <v>-17.114858607465067</v>
      </c>
      <c r="AX1073">
        <f t="shared" si="1393"/>
        <v>-3.0983280177342314</v>
      </c>
      <c r="AY1073">
        <f t="shared" si="1367"/>
        <v>-14.016530589730834</v>
      </c>
      <c r="AZ1073">
        <f t="shared" si="1324"/>
        <v>1246.2833253333333</v>
      </c>
      <c r="BA1073">
        <f t="shared" si="1325"/>
        <v>613104096.76443195</v>
      </c>
      <c r="BB1073">
        <f t="shared" si="1328"/>
        <v>613104096.76443195</v>
      </c>
      <c r="BC1073">
        <f t="shared" si="1329"/>
        <v>0</v>
      </c>
      <c r="BD1073">
        <f t="shared" si="1344"/>
        <v>4198390272.7787194</v>
      </c>
      <c r="BE1073">
        <f t="shared" si="1345"/>
        <v>6419738245.6932707</v>
      </c>
      <c r="BF1073">
        <f t="shared" si="1346"/>
        <v>0.65398153508754675</v>
      </c>
      <c r="BG1073">
        <f t="shared" si="1347"/>
        <v>39.53983289498639</v>
      </c>
      <c r="BH1073">
        <f t="shared" si="1368"/>
        <v>51737740</v>
      </c>
      <c r="BI1073">
        <f t="shared" si="1369"/>
        <v>-1.3035763733022347</v>
      </c>
      <c r="BJ1073">
        <f t="shared" si="1330"/>
        <v>1275</v>
      </c>
      <c r="BK1073">
        <f t="shared" si="1370"/>
        <v>1.1131349929164137E-2</v>
      </c>
      <c r="BL1073">
        <f t="shared" si="1371"/>
        <v>1.0111313499291641</v>
      </c>
      <c r="BM1073">
        <f t="shared" si="1372"/>
        <v>40.471916010651029</v>
      </c>
      <c r="BN1073">
        <f t="shared" si="1373"/>
        <v>1244.924988</v>
      </c>
      <c r="BO1073">
        <f t="shared" si="1332"/>
        <v>1274.1950072999998</v>
      </c>
      <c r="BP1073">
        <f t="shared" si="1374"/>
        <v>1322.2433848529411</v>
      </c>
      <c r="BQ1073">
        <f t="shared" si="1375"/>
        <v>-48.048377552941247</v>
      </c>
      <c r="BR1073">
        <f t="shared" si="1376"/>
        <v>-122.84997599999997</v>
      </c>
      <c r="BS1073">
        <f t="shared" si="1377"/>
        <v>-126.40002400000003</v>
      </c>
      <c r="BT1073">
        <f t="shared" si="1378"/>
        <v>-141</v>
      </c>
      <c r="BU1073">
        <f t="shared" si="1379"/>
        <v>-164</v>
      </c>
      <c r="BV1073">
        <f t="shared" si="1380"/>
        <v>1258.6699952000001</v>
      </c>
      <c r="BW1073">
        <f t="shared" si="1381"/>
        <v>1264.011899047619</v>
      </c>
      <c r="BX1073">
        <f t="shared" si="1382"/>
        <v>1276.9799983272726</v>
      </c>
      <c r="BY1073">
        <f t="shared" si="1383"/>
        <v>1311.2857108809526</v>
      </c>
      <c r="BZ1073">
        <f t="shared" si="1384"/>
        <v>1399</v>
      </c>
      <c r="CA1073">
        <f t="shared" si="1385"/>
        <v>1217.099976</v>
      </c>
      <c r="CB1073">
        <f t="shared" si="1386"/>
        <v>1289.21649624</v>
      </c>
      <c r="CC1073">
        <f t="shared" si="1387"/>
        <v>1296.7837377333333</v>
      </c>
      <c r="CD1073">
        <f t="shared" si="1388"/>
        <v>1322.118694576865</v>
      </c>
      <c r="CE1073">
        <f t="shared" si="1389"/>
        <v>1355.4106507621311</v>
      </c>
      <c r="CF1073">
        <f t="shared" si="1390"/>
        <v>1235.25</v>
      </c>
      <c r="CG1073">
        <f t="shared" si="1391"/>
        <v>1251.150024</v>
      </c>
      <c r="CH1073">
        <f t="shared" si="1392"/>
        <v>1217.099976</v>
      </c>
    </row>
    <row r="1074" spans="1:86">
      <c r="A1074" s="1">
        <v>41044</v>
      </c>
      <c r="B1074">
        <v>1238</v>
      </c>
      <c r="C1074">
        <v>1239.900024</v>
      </c>
      <c r="D1074">
        <v>1205.099976</v>
      </c>
      <c r="E1074">
        <v>1217.3000489999999</v>
      </c>
      <c r="F1074">
        <v>567302</v>
      </c>
      <c r="G1074">
        <f t="shared" si="1326"/>
        <v>-169536.69731731556</v>
      </c>
      <c r="H1074">
        <f t="shared" si="1354"/>
        <v>22298159.553838614</v>
      </c>
      <c r="I1074">
        <f t="shared" si="1327"/>
        <v>1225.0750122499999</v>
      </c>
      <c r="J1074">
        <f t="shared" si="1334"/>
        <v>1356.4750060000001</v>
      </c>
      <c r="K1074">
        <f t="shared" si="1335"/>
        <v>1225.0750122499999</v>
      </c>
      <c r="L1074">
        <f t="shared" si="1336"/>
        <v>10</v>
      </c>
      <c r="M1074">
        <f t="shared" si="1337"/>
        <v>1</v>
      </c>
      <c r="N1074">
        <f t="shared" si="1338"/>
        <v>0</v>
      </c>
      <c r="O1074">
        <f t="shared" si="1339"/>
        <v>90</v>
      </c>
      <c r="P1074">
        <f t="shared" si="1314"/>
        <v>34.800048000000061</v>
      </c>
      <c r="Q1074">
        <f t="shared" si="1315"/>
        <v>22.599975000000086</v>
      </c>
      <c r="R1074">
        <f t="shared" si="1316"/>
        <v>12.200072999999975</v>
      </c>
      <c r="S1074">
        <f t="shared" si="1317"/>
        <v>34.800048000000061</v>
      </c>
      <c r="T1074">
        <f t="shared" si="1353"/>
        <v>38.814544074368087</v>
      </c>
      <c r="U1074">
        <f t="shared" si="1318"/>
        <v>-37.65002400000003</v>
      </c>
      <c r="V1074">
        <f t="shared" si="1319"/>
        <v>37.75</v>
      </c>
      <c r="W1074">
        <f t="shared" si="1320"/>
        <v>0</v>
      </c>
      <c r="X1074">
        <f t="shared" si="1321"/>
        <v>37.75</v>
      </c>
      <c r="Y1074">
        <f t="shared" si="1351"/>
        <v>6.6079289194881543</v>
      </c>
      <c r="Z1074">
        <f t="shared" si="1352"/>
        <v>15.21950670856396</v>
      </c>
      <c r="AA1074">
        <f t="shared" si="1348"/>
        <v>17.024363101695748</v>
      </c>
      <c r="AB1074">
        <f t="shared" si="1349"/>
        <v>39.21083467940165</v>
      </c>
      <c r="AC1074">
        <f t="shared" si="1350"/>
        <v>39.452998216649902</v>
      </c>
      <c r="AD1074">
        <f t="shared" si="1358"/>
        <v>19.261659197758803</v>
      </c>
      <c r="AE1074">
        <f t="shared" si="1331"/>
        <v>1252.9300049999997</v>
      </c>
      <c r="AF1074">
        <f t="shared" si="1333"/>
        <v>1261.7750041666666</v>
      </c>
      <c r="AG1074">
        <f t="shared" si="1355"/>
        <v>1326.1024964000003</v>
      </c>
      <c r="AH1074">
        <f t="shared" si="1340"/>
        <v>1278.5700073999999</v>
      </c>
      <c r="AI1074">
        <f t="shared" si="1341"/>
        <v>1348.378909766536</v>
      </c>
      <c r="AJ1074">
        <f t="shared" si="1342"/>
        <v>1208.7611050334638</v>
      </c>
      <c r="AK1074">
        <f t="shared" si="1343"/>
        <v>6.115942005291751E-2</v>
      </c>
      <c r="AL1074">
        <f t="shared" si="1322"/>
        <v>-0.29884734641745586</v>
      </c>
      <c r="AM1074">
        <f t="shared" si="1323"/>
        <v>-169536.69731731556</v>
      </c>
      <c r="AN1074">
        <f t="shared" si="1356"/>
        <v>-1616679.6298427088</v>
      </c>
      <c r="AO1074">
        <f t="shared" si="1357"/>
        <v>12073891</v>
      </c>
      <c r="AP1074">
        <f t="shared" si="1359"/>
        <v>-0.13389880940971793</v>
      </c>
      <c r="AQ1074">
        <f t="shared" si="1360"/>
        <v>1248.7486775763655</v>
      </c>
      <c r="AR1074">
        <f t="shared" si="1361"/>
        <v>1237.6595716416684</v>
      </c>
      <c r="AS1074">
        <f t="shared" si="1362"/>
        <v>1276.1322944427388</v>
      </c>
      <c r="AT1074">
        <f t="shared" si="1363"/>
        <v>1301.6625142662324</v>
      </c>
      <c r="AU1074">
        <f t="shared" si="1364"/>
        <v>1284.0257056382891</v>
      </c>
      <c r="AV1074">
        <f t="shared" si="1365"/>
        <v>1306.2225859444823</v>
      </c>
      <c r="AW1074">
        <f t="shared" si="1366"/>
        <v>-22.196880306193179</v>
      </c>
      <c r="AX1074">
        <f t="shared" si="1393"/>
        <v>-6.9180384754260213</v>
      </c>
      <c r="AY1074">
        <f t="shared" si="1367"/>
        <v>-15.278841830767158</v>
      </c>
      <c r="AZ1074">
        <f t="shared" si="1324"/>
        <v>1220.7666830000001</v>
      </c>
      <c r="BA1074">
        <f t="shared" si="1325"/>
        <v>692543380.79926598</v>
      </c>
      <c r="BB1074">
        <f t="shared" si="1328"/>
        <v>0</v>
      </c>
      <c r="BC1074">
        <f t="shared" si="1329"/>
        <v>692543380.79926598</v>
      </c>
      <c r="BD1074">
        <f t="shared" si="1344"/>
        <v>4198390272.7787194</v>
      </c>
      <c r="BE1074">
        <f t="shared" si="1345"/>
        <v>6743610921.5891666</v>
      </c>
      <c r="BF1074">
        <f t="shared" si="1346"/>
        <v>0.62257302824780214</v>
      </c>
      <c r="BG1074">
        <f t="shared" si="1347"/>
        <v>38.369491998773796</v>
      </c>
      <c r="BH1074">
        <f t="shared" si="1368"/>
        <v>51170438</v>
      </c>
      <c r="BI1074">
        <f t="shared" si="1369"/>
        <v>-1.6993183661836178</v>
      </c>
      <c r="BJ1074">
        <f t="shared" si="1330"/>
        <v>-3269.9951000000056</v>
      </c>
      <c r="BK1074">
        <f t="shared" si="1370"/>
        <v>-2.5380265012009653E-2</v>
      </c>
      <c r="BL1074">
        <f t="shared" si="1371"/>
        <v>0.97461973498799037</v>
      </c>
      <c r="BM1074">
        <f t="shared" si="1372"/>
        <v>36.792522072427687</v>
      </c>
      <c r="BN1074">
        <f t="shared" si="1373"/>
        <v>1222.5</v>
      </c>
      <c r="BO1074">
        <f t="shared" si="1332"/>
        <v>1255.6200073</v>
      </c>
      <c r="BP1074">
        <f t="shared" si="1374"/>
        <v>1319.8654443970584</v>
      </c>
      <c r="BQ1074">
        <f t="shared" si="1375"/>
        <v>-64.245437097058357</v>
      </c>
      <c r="BR1074">
        <f t="shared" si="1376"/>
        <v>-115.59997500000009</v>
      </c>
      <c r="BS1074">
        <f t="shared" si="1377"/>
        <v>-118.90002400000003</v>
      </c>
      <c r="BT1074">
        <f t="shared" si="1378"/>
        <v>-144.59997599999997</v>
      </c>
      <c r="BU1074">
        <f t="shared" si="1379"/>
        <v>-146.5</v>
      </c>
      <c r="BV1074">
        <f t="shared" si="1380"/>
        <v>1240.8800131333333</v>
      </c>
      <c r="BW1074">
        <f t="shared" si="1381"/>
        <v>1246.8500105714286</v>
      </c>
      <c r="BX1074">
        <f t="shared" si="1382"/>
        <v>1263.0300072181817</v>
      </c>
      <c r="BY1074">
        <f t="shared" si="1383"/>
        <v>1300.3283349380954</v>
      </c>
      <c r="BZ1074">
        <f t="shared" si="1384"/>
        <v>1384.5</v>
      </c>
      <c r="CA1074">
        <f t="shared" si="1385"/>
        <v>1205.099976</v>
      </c>
      <c r="CB1074">
        <f t="shared" si="1386"/>
        <v>1272.7368291333332</v>
      </c>
      <c r="CC1074">
        <f t="shared" si="1387"/>
        <v>1284.6429142277777</v>
      </c>
      <c r="CD1074">
        <f t="shared" si="1388"/>
        <v>1300.9047766154365</v>
      </c>
      <c r="CE1074">
        <f t="shared" si="1389"/>
        <v>1356.5670368456524</v>
      </c>
      <c r="CF1074">
        <f t="shared" si="1390"/>
        <v>1249</v>
      </c>
      <c r="CG1074">
        <f t="shared" si="1391"/>
        <v>1258</v>
      </c>
      <c r="CH1074">
        <f t="shared" si="1392"/>
        <v>1231.849976</v>
      </c>
    </row>
    <row r="1075" spans="1:86">
      <c r="A1075" s="1">
        <v>41045</v>
      </c>
      <c r="B1075">
        <v>1202.25</v>
      </c>
      <c r="C1075">
        <v>1202.25</v>
      </c>
      <c r="D1075">
        <v>1167.349976</v>
      </c>
      <c r="E1075">
        <v>1192.099976</v>
      </c>
      <c r="F1075">
        <v>673604</v>
      </c>
      <c r="G1075">
        <f t="shared" si="1326"/>
        <v>281793.56648877863</v>
      </c>
      <c r="H1075">
        <f t="shared" si="1354"/>
        <v>22579953.120327394</v>
      </c>
      <c r="I1075">
        <f t="shared" si="1327"/>
        <v>1190.987488</v>
      </c>
      <c r="J1075">
        <f t="shared" si="1334"/>
        <v>1315.1875</v>
      </c>
      <c r="K1075">
        <f t="shared" si="1335"/>
        <v>1190.987488</v>
      </c>
      <c r="L1075">
        <f t="shared" si="1336"/>
        <v>7</v>
      </c>
      <c r="M1075">
        <f t="shared" si="1337"/>
        <v>1</v>
      </c>
      <c r="N1075">
        <f t="shared" si="1338"/>
        <v>30</v>
      </c>
      <c r="O1075">
        <f t="shared" si="1339"/>
        <v>90</v>
      </c>
      <c r="P1075">
        <f t="shared" si="1314"/>
        <v>34.90002400000003</v>
      </c>
      <c r="Q1075">
        <f t="shared" si="1315"/>
        <v>10.15002400000003</v>
      </c>
      <c r="R1075">
        <f t="shared" si="1316"/>
        <v>24.75</v>
      </c>
      <c r="S1075">
        <f t="shared" si="1317"/>
        <v>34.90002400000003</v>
      </c>
      <c r="T1075">
        <f t="shared" si="1353"/>
        <v>38.534935497627508</v>
      </c>
      <c r="U1075">
        <f t="shared" si="1318"/>
        <v>15.75</v>
      </c>
      <c r="V1075">
        <f t="shared" si="1319"/>
        <v>-20.65002400000003</v>
      </c>
      <c r="W1075">
        <f t="shared" si="1320"/>
        <v>15.75</v>
      </c>
      <c r="X1075">
        <f t="shared" si="1321"/>
        <v>0</v>
      </c>
      <c r="Y1075">
        <f t="shared" si="1351"/>
        <v>7.2609339966675721</v>
      </c>
      <c r="Z1075">
        <f t="shared" si="1352"/>
        <v>14.132399086523677</v>
      </c>
      <c r="AA1075">
        <f t="shared" si="1348"/>
        <v>18.842470871956195</v>
      </c>
      <c r="AB1075">
        <f t="shared" si="1349"/>
        <v>36.674251309941262</v>
      </c>
      <c r="AC1075">
        <f t="shared" si="1350"/>
        <v>32.119656451546668</v>
      </c>
      <c r="AD1075">
        <f t="shared" si="1358"/>
        <v>19.222680953080975</v>
      </c>
      <c r="AE1075">
        <f t="shared" si="1331"/>
        <v>1231.1000002000001</v>
      </c>
      <c r="AF1075">
        <f t="shared" si="1333"/>
        <v>1242.791666833333</v>
      </c>
      <c r="AG1075">
        <f t="shared" si="1355"/>
        <v>1318.5974976500002</v>
      </c>
      <c r="AH1075">
        <f t="shared" si="1340"/>
        <v>1264.4900026</v>
      </c>
      <c r="AI1075">
        <f t="shared" si="1341"/>
        <v>1341.2390935364463</v>
      </c>
      <c r="AJ1075">
        <f t="shared" si="1342"/>
        <v>1187.7409116635538</v>
      </c>
      <c r="AK1075">
        <f t="shared" si="1343"/>
        <v>2.8398149627959762E-2</v>
      </c>
      <c r="AL1075">
        <f t="shared" si="1322"/>
        <v>0.41833713352174073</v>
      </c>
      <c r="AM1075">
        <f t="shared" si="1323"/>
        <v>281793.56648877863</v>
      </c>
      <c r="AN1075">
        <f t="shared" si="1356"/>
        <v>-1021129.2113192128</v>
      </c>
      <c r="AO1075">
        <f t="shared" si="1357"/>
        <v>12164319</v>
      </c>
      <c r="AP1075">
        <f t="shared" si="1359"/>
        <v>-8.3944626190682173E-2</v>
      </c>
      <c r="AQ1075">
        <f t="shared" si="1360"/>
        <v>1229.4881190404012</v>
      </c>
      <c r="AR1075">
        <f t="shared" si="1361"/>
        <v>1228.4371076887928</v>
      </c>
      <c r="AS1075">
        <f t="shared" si="1362"/>
        <v>1261.0064771230459</v>
      </c>
      <c r="AT1075">
        <f t="shared" si="1363"/>
        <v>1291.8018858222715</v>
      </c>
      <c r="AU1075">
        <f t="shared" si="1364"/>
        <v>1270.2368461925457</v>
      </c>
      <c r="AV1075">
        <f t="shared" si="1365"/>
        <v>1298.2340032483685</v>
      </c>
      <c r="AW1075">
        <f t="shared" si="1366"/>
        <v>-27.997157055822754</v>
      </c>
      <c r="AX1075">
        <f t="shared" si="1393"/>
        <v>-11.133862191505369</v>
      </c>
      <c r="AY1075">
        <f t="shared" si="1367"/>
        <v>-16.863294864317385</v>
      </c>
      <c r="AZ1075">
        <f t="shared" si="1324"/>
        <v>1187.2333173333334</v>
      </c>
      <c r="BA1075">
        <f t="shared" si="1325"/>
        <v>799725111.4890027</v>
      </c>
      <c r="BB1075">
        <f t="shared" si="1328"/>
        <v>0</v>
      </c>
      <c r="BC1075">
        <f t="shared" si="1329"/>
        <v>799725111.4890027</v>
      </c>
      <c r="BD1075">
        <f t="shared" si="1344"/>
        <v>3380727592.6744633</v>
      </c>
      <c r="BE1075">
        <f t="shared" si="1345"/>
        <v>7543336033.0781689</v>
      </c>
      <c r="BF1075">
        <f t="shared" si="1346"/>
        <v>0.44817406752790617</v>
      </c>
      <c r="BG1075">
        <f t="shared" si="1347"/>
        <v>30.947527481482808</v>
      </c>
      <c r="BH1075">
        <f t="shared" si="1368"/>
        <v>50496834</v>
      </c>
      <c r="BI1075">
        <f t="shared" si="1369"/>
        <v>-2.156557060265702</v>
      </c>
      <c r="BJ1075">
        <f t="shared" si="1330"/>
        <v>-2620.0072999999975</v>
      </c>
      <c r="BK1075">
        <f t="shared" si="1370"/>
        <v>-2.0701611751927217E-2</v>
      </c>
      <c r="BL1075">
        <f t="shared" si="1371"/>
        <v>0.9792983882480728</v>
      </c>
      <c r="BM1075">
        <f t="shared" si="1372"/>
        <v>40.450322617758175</v>
      </c>
      <c r="BN1075">
        <f t="shared" si="1373"/>
        <v>1184.799988</v>
      </c>
      <c r="BO1075">
        <f t="shared" si="1332"/>
        <v>1232.825</v>
      </c>
      <c r="BP1075">
        <f t="shared" si="1374"/>
        <v>1316.2904429705879</v>
      </c>
      <c r="BQ1075">
        <f t="shared" si="1375"/>
        <v>-83.465442970587901</v>
      </c>
      <c r="BR1075">
        <f t="shared" si="1376"/>
        <v>-97.90002400000003</v>
      </c>
      <c r="BS1075">
        <f t="shared" si="1377"/>
        <v>-116.75</v>
      </c>
      <c r="BT1075">
        <f t="shared" si="1378"/>
        <v>-127.55004899999994</v>
      </c>
      <c r="BU1075">
        <f t="shared" si="1379"/>
        <v>-127.55004899999994</v>
      </c>
      <c r="BV1075">
        <f t="shared" si="1380"/>
        <v>1220.6033368000001</v>
      </c>
      <c r="BW1075">
        <f t="shared" si="1381"/>
        <v>1226.9428596666667</v>
      </c>
      <c r="BX1075">
        <f t="shared" si="1382"/>
        <v>1247.3081833272729</v>
      </c>
      <c r="BY1075">
        <f t="shared" si="1383"/>
        <v>1287.5661901380952</v>
      </c>
      <c r="BZ1075">
        <f t="shared" si="1384"/>
        <v>1331.6999510000001</v>
      </c>
      <c r="CA1075">
        <f t="shared" si="1385"/>
        <v>1167.349976</v>
      </c>
      <c r="CB1075">
        <f t="shared" si="1386"/>
        <v>1246.2099924899999</v>
      </c>
      <c r="CC1075">
        <f t="shared" si="1387"/>
        <v>1267.7459687499997</v>
      </c>
      <c r="CD1075">
        <f t="shared" si="1388"/>
        <v>1285.6739100292461</v>
      </c>
      <c r="CE1075">
        <f t="shared" si="1389"/>
        <v>1358.3546680878253</v>
      </c>
      <c r="CF1075">
        <f t="shared" si="1390"/>
        <v>1217.3000489999999</v>
      </c>
      <c r="CG1075">
        <f t="shared" si="1391"/>
        <v>1239.900024</v>
      </c>
      <c r="CH1075">
        <f t="shared" si="1392"/>
        <v>1205.099976</v>
      </c>
    </row>
    <row r="1076" spans="1:86">
      <c r="A1076" s="1">
        <v>41046</v>
      </c>
      <c r="B1076">
        <v>1200</v>
      </c>
      <c r="C1076">
        <v>1218</v>
      </c>
      <c r="D1076">
        <v>1188</v>
      </c>
      <c r="E1076">
        <v>1205.3000489999999</v>
      </c>
      <c r="F1076">
        <v>599674</v>
      </c>
      <c r="G1076">
        <f t="shared" si="1326"/>
        <v>91951.972268397774</v>
      </c>
      <c r="H1076">
        <f t="shared" si="1354"/>
        <v>22671905.092595793</v>
      </c>
      <c r="I1076">
        <f t="shared" si="1327"/>
        <v>1202.8250122499999</v>
      </c>
      <c r="J1076">
        <f t="shared" si="1334"/>
        <v>1315.1875</v>
      </c>
      <c r="K1076">
        <f t="shared" si="1335"/>
        <v>1190.987488</v>
      </c>
      <c r="L1076">
        <f t="shared" si="1336"/>
        <v>8</v>
      </c>
      <c r="M1076">
        <f t="shared" si="1337"/>
        <v>2</v>
      </c>
      <c r="N1076">
        <f t="shared" si="1338"/>
        <v>20</v>
      </c>
      <c r="O1076">
        <f t="shared" si="1339"/>
        <v>80</v>
      </c>
      <c r="P1076">
        <f t="shared" si="1314"/>
        <v>30</v>
      </c>
      <c r="Q1076">
        <f t="shared" si="1315"/>
        <v>12.699951000000056</v>
      </c>
      <c r="R1076">
        <f t="shared" si="1316"/>
        <v>17.300048999999944</v>
      </c>
      <c r="S1076">
        <f t="shared" si="1317"/>
        <v>30</v>
      </c>
      <c r="T1076">
        <f t="shared" si="1353"/>
        <v>37.925297247796969</v>
      </c>
      <c r="U1076">
        <f t="shared" si="1318"/>
        <v>-25</v>
      </c>
      <c r="V1076">
        <f t="shared" si="1319"/>
        <v>32</v>
      </c>
      <c r="W1076">
        <f t="shared" si="1320"/>
        <v>0</v>
      </c>
      <c r="X1076">
        <f t="shared" si="1321"/>
        <v>32</v>
      </c>
      <c r="Y1076">
        <f t="shared" si="1351"/>
        <v>6.7422958540484599</v>
      </c>
      <c r="Z1076">
        <f t="shared" si="1352"/>
        <v>15.408656294629127</v>
      </c>
      <c r="AA1076">
        <f t="shared" si="1348"/>
        <v>17.777832590198383</v>
      </c>
      <c r="AB1076">
        <f t="shared" si="1349"/>
        <v>40.628966449364341</v>
      </c>
      <c r="AC1076">
        <f t="shared" si="1350"/>
        <v>39.124098966093648</v>
      </c>
      <c r="AD1076">
        <f t="shared" si="1358"/>
        <v>19.684020030870787</v>
      </c>
      <c r="AE1076">
        <f t="shared" si="1331"/>
        <v>1219.7900148000001</v>
      </c>
      <c r="AF1076">
        <f t="shared" si="1333"/>
        <v>1226.8000083333334</v>
      </c>
      <c r="AG1076">
        <f t="shared" si="1355"/>
        <v>1311.2375001000003</v>
      </c>
      <c r="AH1076">
        <f t="shared" si="1340"/>
        <v>1256.0200074999998</v>
      </c>
      <c r="AI1076">
        <f t="shared" si="1341"/>
        <v>1338.145131229126</v>
      </c>
      <c r="AJ1076">
        <f t="shared" si="1342"/>
        <v>1173.8948837708735</v>
      </c>
      <c r="AK1076">
        <f t="shared" si="1343"/>
        <v>0.19120315320747783</v>
      </c>
      <c r="AL1076">
        <f t="shared" si="1322"/>
        <v>0.1533365999999963</v>
      </c>
      <c r="AM1076">
        <f t="shared" si="1323"/>
        <v>91951.972268397774</v>
      </c>
      <c r="AN1076">
        <f t="shared" si="1356"/>
        <v>-728824.79634691833</v>
      </c>
      <c r="AO1076">
        <f t="shared" si="1357"/>
        <v>12121384</v>
      </c>
      <c r="AP1076">
        <f t="shared" si="1359"/>
        <v>-6.0127193095022673E-2</v>
      </c>
      <c r="AQ1076">
        <f t="shared" si="1360"/>
        <v>1221.2641752266647</v>
      </c>
      <c r="AR1076">
        <f t="shared" si="1361"/>
        <v>1210.8277888374869</v>
      </c>
      <c r="AS1076">
        <f t="shared" si="1362"/>
        <v>1250.9793200608976</v>
      </c>
      <c r="AT1076">
        <f t="shared" si="1363"/>
        <v>1284.0167205082671</v>
      </c>
      <c r="AU1076">
        <f t="shared" si="1364"/>
        <v>1260.4963266136638</v>
      </c>
      <c r="AV1076">
        <f t="shared" si="1365"/>
        <v>1291.7286264509826</v>
      </c>
      <c r="AW1076">
        <f t="shared" si="1366"/>
        <v>-31.232299837318806</v>
      </c>
      <c r="AX1076">
        <f t="shared" si="1393"/>
        <v>-15.153549720668057</v>
      </c>
      <c r="AY1076">
        <f t="shared" si="1367"/>
        <v>-16.078750116650749</v>
      </c>
      <c r="AZ1076">
        <f t="shared" si="1324"/>
        <v>1203.7666830000001</v>
      </c>
      <c r="BA1076">
        <f t="shared" si="1325"/>
        <v>721867581.86134207</v>
      </c>
      <c r="BB1076">
        <f t="shared" si="1328"/>
        <v>721867581.86134207</v>
      </c>
      <c r="BC1076">
        <f t="shared" si="1329"/>
        <v>0</v>
      </c>
      <c r="BD1076">
        <f t="shared" si="1344"/>
        <v>3049109022.78019</v>
      </c>
      <c r="BE1076">
        <f t="shared" si="1345"/>
        <v>7543336033.0781689</v>
      </c>
      <c r="BF1076">
        <f t="shared" si="1346"/>
        <v>0.40421227549847816</v>
      </c>
      <c r="BG1076">
        <f t="shared" si="1347"/>
        <v>28.785695905911922</v>
      </c>
      <c r="BH1076">
        <f t="shared" si="1368"/>
        <v>51096508</v>
      </c>
      <c r="BI1076">
        <f t="shared" si="1369"/>
        <v>-2.4178685211250124</v>
      </c>
      <c r="BJ1076">
        <f t="shared" si="1330"/>
        <v>1220.0072999999975</v>
      </c>
      <c r="BK1076">
        <f t="shared" si="1370"/>
        <v>1.1072958028479966E-2</v>
      </c>
      <c r="BL1076">
        <f t="shared" si="1371"/>
        <v>1.0110729580284801</v>
      </c>
      <c r="BM1076">
        <f t="shared" si="1372"/>
        <v>43.283740684529086</v>
      </c>
      <c r="BN1076">
        <f t="shared" si="1373"/>
        <v>1203</v>
      </c>
      <c r="BO1076">
        <f t="shared" si="1332"/>
        <v>1217.8699951999999</v>
      </c>
      <c r="BP1076">
        <f t="shared" si="1374"/>
        <v>1313.900001073529</v>
      </c>
      <c r="BQ1076">
        <f t="shared" si="1375"/>
        <v>-96.030005873529035</v>
      </c>
      <c r="BR1076">
        <f t="shared" si="1376"/>
        <v>-76</v>
      </c>
      <c r="BS1076">
        <f t="shared" si="1377"/>
        <v>-72.949951000000056</v>
      </c>
      <c r="BT1076">
        <f t="shared" si="1378"/>
        <v>-73.5</v>
      </c>
      <c r="BU1076">
        <f t="shared" si="1379"/>
        <v>-87.300048999999944</v>
      </c>
      <c r="BV1076">
        <f t="shared" si="1380"/>
        <v>1212.0033530666667</v>
      </c>
      <c r="BW1076">
        <f t="shared" si="1381"/>
        <v>1216.2309688571429</v>
      </c>
      <c r="BX1076">
        <f t="shared" si="1382"/>
        <v>1236.546373581818</v>
      </c>
      <c r="BY1076">
        <f t="shared" si="1383"/>
        <v>1276.7759569333332</v>
      </c>
      <c r="BZ1076">
        <f t="shared" si="1384"/>
        <v>1331.6999510000001</v>
      </c>
      <c r="CA1076">
        <f t="shared" si="1385"/>
        <v>1167.349976</v>
      </c>
      <c r="CB1076">
        <f t="shared" si="1386"/>
        <v>1230.8855074766666</v>
      </c>
      <c r="CC1076">
        <f t="shared" si="1387"/>
        <v>1242.9749951305555</v>
      </c>
      <c r="CD1076">
        <f t="shared" si="1388"/>
        <v>1281.7562553549208</v>
      </c>
      <c r="CE1076">
        <f t="shared" si="1389"/>
        <v>1359.262837846215</v>
      </c>
      <c r="CF1076">
        <f t="shared" si="1390"/>
        <v>1192.099976</v>
      </c>
      <c r="CG1076">
        <f t="shared" si="1391"/>
        <v>1202.25</v>
      </c>
      <c r="CH1076">
        <f t="shared" si="1392"/>
        <v>1167.349976</v>
      </c>
    </row>
    <row r="1077" spans="1:86">
      <c r="A1077" s="1">
        <v>41047</v>
      </c>
      <c r="B1077">
        <v>1175.25</v>
      </c>
      <c r="C1077">
        <v>1193</v>
      </c>
      <c r="D1077">
        <v>1156</v>
      </c>
      <c r="E1077">
        <v>1166.650024</v>
      </c>
      <c r="F1077">
        <v>612497</v>
      </c>
      <c r="G1077">
        <f t="shared" si="1326"/>
        <v>-259896.58108497199</v>
      </c>
      <c r="H1077">
        <f t="shared" si="1354"/>
        <v>22412008.511510823</v>
      </c>
      <c r="I1077">
        <f t="shared" si="1327"/>
        <v>1172.7250060000001</v>
      </c>
      <c r="J1077">
        <f t="shared" si="1334"/>
        <v>1315.1875</v>
      </c>
      <c r="K1077">
        <f t="shared" si="1335"/>
        <v>1172.7250060000001</v>
      </c>
      <c r="L1077">
        <f t="shared" si="1336"/>
        <v>9</v>
      </c>
      <c r="M1077">
        <f t="shared" si="1337"/>
        <v>1</v>
      </c>
      <c r="N1077">
        <f t="shared" si="1338"/>
        <v>10</v>
      </c>
      <c r="O1077">
        <f t="shared" si="1339"/>
        <v>90</v>
      </c>
      <c r="P1077">
        <f t="shared" si="1314"/>
        <v>37</v>
      </c>
      <c r="Q1077">
        <f t="shared" si="1315"/>
        <v>26.34997599999997</v>
      </c>
      <c r="R1077">
        <f t="shared" si="1316"/>
        <v>10.65002400000003</v>
      </c>
      <c r="S1077">
        <f t="shared" si="1317"/>
        <v>37</v>
      </c>
      <c r="T1077">
        <f t="shared" si="1353"/>
        <v>37.85920458724005</v>
      </c>
      <c r="U1077">
        <f t="shared" si="1318"/>
        <v>22.949951000000056</v>
      </c>
      <c r="V1077">
        <f t="shared" si="1319"/>
        <v>-14.550048999999944</v>
      </c>
      <c r="W1077">
        <f t="shared" si="1320"/>
        <v>22.949951000000056</v>
      </c>
      <c r="X1077">
        <f t="shared" si="1321"/>
        <v>0</v>
      </c>
      <c r="Y1077">
        <f t="shared" si="1351"/>
        <v>7.899985507330717</v>
      </c>
      <c r="Z1077">
        <f t="shared" si="1352"/>
        <v>14.308037987869904</v>
      </c>
      <c r="AA1077">
        <f t="shared" si="1348"/>
        <v>20.866749825994241</v>
      </c>
      <c r="AB1077">
        <f t="shared" si="1349"/>
        <v>37.79275910274206</v>
      </c>
      <c r="AC1077">
        <f t="shared" si="1350"/>
        <v>28.854672645334841</v>
      </c>
      <c r="AD1077">
        <f t="shared" si="1358"/>
        <v>20.069835053797171</v>
      </c>
      <c r="AE1077">
        <f t="shared" si="1331"/>
        <v>1206.0700196000003</v>
      </c>
      <c r="AF1077">
        <f t="shared" si="1333"/>
        <v>1210.9333496666668</v>
      </c>
      <c r="AG1077">
        <f t="shared" si="1355"/>
        <v>1300.0075013000001</v>
      </c>
      <c r="AH1077">
        <f t="shared" si="1340"/>
        <v>1244.5550049999999</v>
      </c>
      <c r="AI1077">
        <f t="shared" si="1341"/>
        <v>1340.2520070389514</v>
      </c>
      <c r="AJ1077">
        <f t="shared" si="1342"/>
        <v>1148.8580029610484</v>
      </c>
      <c r="AK1077">
        <f t="shared" si="1343"/>
        <v>9.2960179837763945E-2</v>
      </c>
      <c r="AL1077">
        <f t="shared" si="1322"/>
        <v>-0.4243230270270254</v>
      </c>
      <c r="AM1077">
        <f t="shared" si="1323"/>
        <v>-259896.58108497199</v>
      </c>
      <c r="AN1077">
        <f t="shared" si="1356"/>
        <v>-1485656.5846151621</v>
      </c>
      <c r="AO1077">
        <f t="shared" si="1357"/>
        <v>11811299</v>
      </c>
      <c r="AP1077">
        <f t="shared" si="1359"/>
        <v>-0.1257826581661477</v>
      </c>
      <c r="AQ1077">
        <f t="shared" si="1360"/>
        <v>1202.6953638095988</v>
      </c>
      <c r="AR1077">
        <f t="shared" si="1361"/>
        <v>1210.249882983803</v>
      </c>
      <c r="AS1077">
        <f t="shared" si="1362"/>
        <v>1235.800046769936</v>
      </c>
      <c r="AT1077">
        <f t="shared" si="1363"/>
        <v>1273.453717822523</v>
      </c>
      <c r="AU1077">
        <f t="shared" si="1364"/>
        <v>1246.4193812216142</v>
      </c>
      <c r="AV1077">
        <f t="shared" si="1365"/>
        <v>1282.9731242794137</v>
      </c>
      <c r="AW1077">
        <f t="shared" si="1366"/>
        <v>-36.553743057799466</v>
      </c>
      <c r="AX1077">
        <f t="shared" si="1393"/>
        <v>-19.433588388094339</v>
      </c>
      <c r="AY1077">
        <f t="shared" si="1367"/>
        <v>-17.120154669705126</v>
      </c>
      <c r="AZ1077">
        <f t="shared" si="1324"/>
        <v>1171.8833413333334</v>
      </c>
      <c r="BA1077">
        <f t="shared" si="1325"/>
        <v>717775030.91664267</v>
      </c>
      <c r="BB1077">
        <f t="shared" si="1328"/>
        <v>0</v>
      </c>
      <c r="BC1077">
        <f t="shared" si="1329"/>
        <v>717775030.91664267</v>
      </c>
      <c r="BD1077">
        <f t="shared" si="1344"/>
        <v>3049109022.78019</v>
      </c>
      <c r="BE1077">
        <f t="shared" si="1345"/>
        <v>7668070463.5273552</v>
      </c>
      <c r="BF1077">
        <f t="shared" si="1346"/>
        <v>0.39763706362416273</v>
      </c>
      <c r="BG1077">
        <f t="shared" si="1347"/>
        <v>28.450666769888343</v>
      </c>
      <c r="BH1077">
        <f t="shared" si="1368"/>
        <v>50484011</v>
      </c>
      <c r="BI1077">
        <f t="shared" si="1369"/>
        <v>-2.8491433192203464</v>
      </c>
      <c r="BJ1077">
        <f t="shared" si="1330"/>
        <v>-3965.0024999999914</v>
      </c>
      <c r="BK1077">
        <f t="shared" si="1370"/>
        <v>-3.2066724822642001E-2</v>
      </c>
      <c r="BL1077">
        <f t="shared" si="1371"/>
        <v>0.96793327517735805</v>
      </c>
      <c r="BM1077">
        <f t="shared" si="1372"/>
        <v>50.43674861547526</v>
      </c>
      <c r="BN1077">
        <f t="shared" si="1373"/>
        <v>1174.5</v>
      </c>
      <c r="BO1077">
        <f t="shared" si="1332"/>
        <v>1205.9449952</v>
      </c>
      <c r="BP1077">
        <f t="shared" si="1374"/>
        <v>1310.9595606176467</v>
      </c>
      <c r="BQ1077">
        <f t="shared" si="1375"/>
        <v>-105.01456541764674</v>
      </c>
      <c r="BR1077">
        <f t="shared" si="1376"/>
        <v>-144.19995199999994</v>
      </c>
      <c r="BS1077">
        <f t="shared" si="1377"/>
        <v>-98</v>
      </c>
      <c r="BT1077">
        <f t="shared" si="1378"/>
        <v>-136</v>
      </c>
      <c r="BU1077">
        <f t="shared" si="1379"/>
        <v>-89.699951000000056</v>
      </c>
      <c r="BV1077">
        <f t="shared" si="1380"/>
        <v>1194.2900228000001</v>
      </c>
      <c r="BW1077">
        <f t="shared" si="1381"/>
        <v>1199.0452590476191</v>
      </c>
      <c r="BX1077">
        <f t="shared" si="1382"/>
        <v>1220.2972856727272</v>
      </c>
      <c r="BY1077">
        <f t="shared" si="1383"/>
        <v>1263.0057211142857</v>
      </c>
      <c r="BZ1077">
        <f t="shared" si="1384"/>
        <v>1331.6999510000001</v>
      </c>
      <c r="CA1077">
        <f t="shared" si="1385"/>
        <v>1156</v>
      </c>
      <c r="CB1077">
        <f t="shared" si="1386"/>
        <v>1224.7223475200001</v>
      </c>
      <c r="CC1077">
        <f t="shared" si="1387"/>
        <v>1227.5601478416665</v>
      </c>
      <c r="CD1077">
        <f t="shared" si="1388"/>
        <v>1280.6454256953573</v>
      </c>
      <c r="CE1077">
        <f t="shared" si="1389"/>
        <v>1351.929557168957</v>
      </c>
      <c r="CF1077">
        <f t="shared" si="1390"/>
        <v>1205.3000489999999</v>
      </c>
      <c r="CG1077">
        <f t="shared" si="1391"/>
        <v>1218</v>
      </c>
      <c r="CH1077">
        <f t="shared" si="1392"/>
        <v>1188</v>
      </c>
    </row>
    <row r="1078" spans="1:86">
      <c r="A1078" s="1">
        <v>41050</v>
      </c>
      <c r="B1078">
        <v>1173.25</v>
      </c>
      <c r="C1078">
        <v>1215.9499510000001</v>
      </c>
      <c r="D1078">
        <v>1170.5500489999999</v>
      </c>
      <c r="E1078">
        <v>1208.8000489999999</v>
      </c>
      <c r="F1078">
        <v>413870</v>
      </c>
      <c r="G1078">
        <f t="shared" si="1326"/>
        <v>283511.57144039479</v>
      </c>
      <c r="H1078">
        <f t="shared" si="1354"/>
        <v>22695520.082951218</v>
      </c>
      <c r="I1078">
        <f t="shared" si="1327"/>
        <v>1192.1375122499999</v>
      </c>
      <c r="J1078">
        <f t="shared" si="1334"/>
        <v>1315.1875</v>
      </c>
      <c r="K1078">
        <f t="shared" si="1335"/>
        <v>1172.7250060000001</v>
      </c>
      <c r="L1078">
        <f t="shared" si="1336"/>
        <v>10</v>
      </c>
      <c r="M1078">
        <f t="shared" si="1337"/>
        <v>2</v>
      </c>
      <c r="N1078">
        <f t="shared" si="1338"/>
        <v>0</v>
      </c>
      <c r="O1078">
        <f t="shared" si="1339"/>
        <v>80</v>
      </c>
      <c r="P1078">
        <f t="shared" si="1314"/>
        <v>45.399902000000111</v>
      </c>
      <c r="Q1078">
        <f t="shared" si="1315"/>
        <v>7.149902000000111</v>
      </c>
      <c r="R1078">
        <f t="shared" si="1316"/>
        <v>38.25</v>
      </c>
      <c r="S1078">
        <f t="shared" si="1317"/>
        <v>45.399902000000111</v>
      </c>
      <c r="T1078">
        <f t="shared" si="1353"/>
        <v>38.397825831008625</v>
      </c>
      <c r="U1078">
        <f t="shared" si="1318"/>
        <v>8.6500249999999141</v>
      </c>
      <c r="V1078">
        <f t="shared" si="1319"/>
        <v>27.200072999999975</v>
      </c>
      <c r="W1078">
        <f t="shared" si="1320"/>
        <v>0</v>
      </c>
      <c r="X1078">
        <f t="shared" si="1321"/>
        <v>27.200072999999975</v>
      </c>
      <c r="Y1078">
        <f t="shared" si="1351"/>
        <v>7.3357008282356659</v>
      </c>
      <c r="Z1078">
        <f t="shared" si="1352"/>
        <v>15.228897631593481</v>
      </c>
      <c r="AA1078">
        <f t="shared" si="1348"/>
        <v>19.104469249172002</v>
      </c>
      <c r="AB1078">
        <f t="shared" si="1349"/>
        <v>39.660833138357546</v>
      </c>
      <c r="AC1078">
        <f t="shared" si="1350"/>
        <v>34.980444333674974</v>
      </c>
      <c r="AD1078">
        <f t="shared" si="1358"/>
        <v>22.116580213209158</v>
      </c>
      <c r="AE1078">
        <f t="shared" si="1331"/>
        <v>1198.0300294000001</v>
      </c>
      <c r="AF1078">
        <f t="shared" si="1333"/>
        <v>1206.5250245</v>
      </c>
      <c r="AG1078">
        <f t="shared" si="1355"/>
        <v>1290.9125062000001</v>
      </c>
      <c r="AH1078">
        <f t="shared" si="1340"/>
        <v>1234.3500122999999</v>
      </c>
      <c r="AI1078">
        <f t="shared" si="1341"/>
        <v>1320.9219833684974</v>
      </c>
      <c r="AJ1078">
        <f t="shared" si="1342"/>
        <v>1147.7780412315024</v>
      </c>
      <c r="AK1078">
        <f t="shared" si="1343"/>
        <v>0.35243513007354144</v>
      </c>
      <c r="AL1078">
        <f t="shared" si="1322"/>
        <v>0.68502566371178097</v>
      </c>
      <c r="AM1078">
        <f t="shared" si="1323"/>
        <v>283511.57144039479</v>
      </c>
      <c r="AN1078">
        <f t="shared" si="1356"/>
        <v>-857184.97146384022</v>
      </c>
      <c r="AO1078">
        <f t="shared" si="1357"/>
        <v>11408513</v>
      </c>
      <c r="AP1078">
        <f t="shared" si="1359"/>
        <v>-7.5135556357243075E-2</v>
      </c>
      <c r="AQ1078">
        <f t="shared" si="1360"/>
        <v>1204.7709567743352</v>
      </c>
      <c r="AR1078">
        <f t="shared" si="1361"/>
        <v>1194.2044023684191</v>
      </c>
      <c r="AS1078">
        <f t="shared" si="1362"/>
        <v>1230.9400471713475</v>
      </c>
      <c r="AT1078">
        <f t="shared" si="1363"/>
        <v>1267.634887628496</v>
      </c>
      <c r="AU1078">
        <f t="shared" si="1364"/>
        <v>1240.7764813883721</v>
      </c>
      <c r="AV1078">
        <f t="shared" si="1365"/>
        <v>1277.7810090098546</v>
      </c>
      <c r="AW1078">
        <f t="shared" si="1366"/>
        <v>-37.004527621482566</v>
      </c>
      <c r="AX1078">
        <f t="shared" si="1393"/>
        <v>-22.947776234771986</v>
      </c>
      <c r="AY1078">
        <f t="shared" si="1367"/>
        <v>-14.05675138671058</v>
      </c>
      <c r="AZ1078">
        <f t="shared" si="1324"/>
        <v>1198.4333496666666</v>
      </c>
      <c r="BA1078">
        <f t="shared" si="1325"/>
        <v>495995610.4265433</v>
      </c>
      <c r="BB1078">
        <f t="shared" si="1328"/>
        <v>495995610.4265433</v>
      </c>
      <c r="BC1078">
        <f t="shared" si="1329"/>
        <v>0</v>
      </c>
      <c r="BD1078">
        <f t="shared" si="1344"/>
        <v>3545104633.2067332</v>
      </c>
      <c r="BE1078">
        <f t="shared" si="1345"/>
        <v>6352188237.6757965</v>
      </c>
      <c r="BF1078">
        <f t="shared" si="1346"/>
        <v>0.55809187331385701</v>
      </c>
      <c r="BG1078">
        <f t="shared" si="1347"/>
        <v>35.818932302552142</v>
      </c>
      <c r="BH1078">
        <f t="shared" si="1368"/>
        <v>50897881</v>
      </c>
      <c r="BI1078">
        <f t="shared" si="1369"/>
        <v>-2.8959991861326193</v>
      </c>
      <c r="BJ1078">
        <f t="shared" si="1330"/>
        <v>4115.0024999999914</v>
      </c>
      <c r="BK1078">
        <f t="shared" si="1370"/>
        <v>3.6129108244033183E-2</v>
      </c>
      <c r="BL1078">
        <f t="shared" si="1371"/>
        <v>1.0361291082440331</v>
      </c>
      <c r="BM1078">
        <f t="shared" si="1372"/>
        <v>45.627435017776371</v>
      </c>
      <c r="BN1078">
        <f t="shared" si="1373"/>
        <v>1193.25</v>
      </c>
      <c r="BO1078">
        <f t="shared" si="1332"/>
        <v>1195.6099976</v>
      </c>
      <c r="BP1078">
        <f t="shared" si="1374"/>
        <v>1308.0529444117644</v>
      </c>
      <c r="BQ1078">
        <f t="shared" si="1375"/>
        <v>-112.44294681176439</v>
      </c>
      <c r="BR1078">
        <f t="shared" si="1376"/>
        <v>-97.199951000000056</v>
      </c>
      <c r="BS1078">
        <f t="shared" si="1377"/>
        <v>-128.5</v>
      </c>
      <c r="BT1078">
        <f t="shared" si="1378"/>
        <v>-115.75</v>
      </c>
      <c r="BU1078">
        <f t="shared" si="1379"/>
        <v>-150.75</v>
      </c>
      <c r="BV1078">
        <f t="shared" si="1380"/>
        <v>1195.2000326000002</v>
      </c>
      <c r="BW1078">
        <f t="shared" si="1381"/>
        <v>1198.4357445714286</v>
      </c>
      <c r="BX1078">
        <f t="shared" si="1382"/>
        <v>1213.7963845818181</v>
      </c>
      <c r="BY1078">
        <f t="shared" si="1383"/>
        <v>1254.319297085714</v>
      </c>
      <c r="BZ1078">
        <f t="shared" si="1384"/>
        <v>1331.6999510000001</v>
      </c>
      <c r="CA1078">
        <f t="shared" si="1385"/>
        <v>1156</v>
      </c>
      <c r="CB1078">
        <f t="shared" si="1386"/>
        <v>1204.0535280133331</v>
      </c>
      <c r="CC1078">
        <f t="shared" si="1387"/>
        <v>1221.68946035</v>
      </c>
      <c r="CD1078">
        <f t="shared" si="1388"/>
        <v>1267.7224079742061</v>
      </c>
      <c r="CE1078">
        <f t="shared" si="1389"/>
        <v>1343.0911211978773</v>
      </c>
      <c r="CF1078">
        <f t="shared" si="1390"/>
        <v>1166.650024</v>
      </c>
      <c r="CG1078">
        <f t="shared" si="1391"/>
        <v>1193</v>
      </c>
      <c r="CH1078">
        <f t="shared" si="1392"/>
        <v>1156</v>
      </c>
    </row>
    <row r="1079" spans="1:86">
      <c r="A1079" s="1">
        <v>41051</v>
      </c>
      <c r="B1079">
        <v>1218.849976</v>
      </c>
      <c r="C1079">
        <v>1224.599976</v>
      </c>
      <c r="D1079">
        <v>1143.349976</v>
      </c>
      <c r="E1079">
        <v>1153.9499510000001</v>
      </c>
      <c r="F1079">
        <v>950870</v>
      </c>
      <c r="G1079">
        <f t="shared" si="1326"/>
        <v>-702766.65899692103</v>
      </c>
      <c r="H1079">
        <f t="shared" si="1354"/>
        <v>21992753.423954297</v>
      </c>
      <c r="I1079">
        <f t="shared" si="1327"/>
        <v>1185.18746975</v>
      </c>
      <c r="J1079">
        <f t="shared" si="1334"/>
        <v>1297.7625122499999</v>
      </c>
      <c r="K1079">
        <f t="shared" si="1335"/>
        <v>1172.7250060000001</v>
      </c>
      <c r="L1079">
        <f t="shared" si="1336"/>
        <v>10</v>
      </c>
      <c r="M1079">
        <f t="shared" si="1337"/>
        <v>3</v>
      </c>
      <c r="N1079">
        <f t="shared" si="1338"/>
        <v>0</v>
      </c>
      <c r="O1079">
        <f t="shared" si="1339"/>
        <v>70</v>
      </c>
      <c r="P1079">
        <f t="shared" si="1314"/>
        <v>81.25</v>
      </c>
      <c r="Q1079">
        <f t="shared" si="1315"/>
        <v>70.650024999999914</v>
      </c>
      <c r="R1079">
        <f t="shared" si="1316"/>
        <v>10.599975000000086</v>
      </c>
      <c r="S1079">
        <f t="shared" si="1317"/>
        <v>81.25</v>
      </c>
      <c r="T1079">
        <f t="shared" si="1353"/>
        <v>41.458695414508007</v>
      </c>
      <c r="U1079">
        <f t="shared" si="1318"/>
        <v>-60.699951999999939</v>
      </c>
      <c r="V1079">
        <f t="shared" si="1319"/>
        <v>27.34997599999997</v>
      </c>
      <c r="W1079">
        <f t="shared" si="1320"/>
        <v>0</v>
      </c>
      <c r="X1079">
        <f t="shared" si="1321"/>
        <v>27.34997599999997</v>
      </c>
      <c r="Y1079">
        <f t="shared" si="1351"/>
        <v>6.8117221976474047</v>
      </c>
      <c r="Z1079">
        <f t="shared" si="1352"/>
        <v>16.094688943622518</v>
      </c>
      <c r="AA1079">
        <f t="shared" si="1348"/>
        <v>16.430141203294397</v>
      </c>
      <c r="AB1079">
        <f t="shared" si="1349"/>
        <v>38.821021218121501</v>
      </c>
      <c r="AC1079">
        <f t="shared" si="1350"/>
        <v>40.52562703395391</v>
      </c>
      <c r="AD1079">
        <f t="shared" si="1358"/>
        <v>24.337209838500883</v>
      </c>
      <c r="AE1079">
        <f t="shared" si="1331"/>
        <v>1185.3600097999999</v>
      </c>
      <c r="AF1079">
        <f t="shared" si="1333"/>
        <v>1190.6833496666668</v>
      </c>
      <c r="AG1079">
        <f t="shared" si="1355"/>
        <v>1279.7325013000002</v>
      </c>
      <c r="AH1079">
        <f t="shared" si="1340"/>
        <v>1219.1450073999999</v>
      </c>
      <c r="AI1079">
        <f t="shared" si="1341"/>
        <v>1303.4190670298872</v>
      </c>
      <c r="AJ1079">
        <f t="shared" si="1342"/>
        <v>1134.8709477701127</v>
      </c>
      <c r="AK1079">
        <f t="shared" si="1343"/>
        <v>0.11319617990208405</v>
      </c>
      <c r="AL1079">
        <f t="shared" si="1322"/>
        <v>-0.73907753846153634</v>
      </c>
      <c r="AM1079">
        <f t="shared" si="1323"/>
        <v>-702766.65899692103</v>
      </c>
      <c r="AN1079">
        <f t="shared" si="1356"/>
        <v>-1198599.1786186667</v>
      </c>
      <c r="AO1079">
        <f t="shared" si="1357"/>
        <v>11840478</v>
      </c>
      <c r="AP1079">
        <f t="shared" si="1359"/>
        <v>-0.10122895195773909</v>
      </c>
      <c r="AQ1079">
        <f t="shared" si="1360"/>
        <v>1187.4918148110612</v>
      </c>
      <c r="AR1079">
        <f t="shared" si="1361"/>
        <v>1182.4896408534196</v>
      </c>
      <c r="AS1079">
        <f t="shared" si="1362"/>
        <v>1217.081829860505</v>
      </c>
      <c r="AT1079">
        <f t="shared" si="1363"/>
        <v>1257.4032433319314</v>
      </c>
      <c r="AU1079">
        <f t="shared" si="1364"/>
        <v>1227.7525018301162</v>
      </c>
      <c r="AV1079">
        <f t="shared" si="1365"/>
        <v>1269.1128349491648</v>
      </c>
      <c r="AW1079">
        <f t="shared" si="1366"/>
        <v>-41.360333119048619</v>
      </c>
      <c r="AX1079">
        <f t="shared" si="1393"/>
        <v>-26.630287611627313</v>
      </c>
      <c r="AY1079">
        <f t="shared" si="1367"/>
        <v>-14.730045507421305</v>
      </c>
      <c r="AZ1079">
        <f t="shared" si="1324"/>
        <v>1173.9666343333333</v>
      </c>
      <c r="BA1079">
        <f t="shared" si="1325"/>
        <v>1116289653.5885367</v>
      </c>
      <c r="BB1079">
        <f t="shared" si="1328"/>
        <v>0</v>
      </c>
      <c r="BC1079">
        <f t="shared" si="1329"/>
        <v>1116289653.5885367</v>
      </c>
      <c r="BD1079">
        <f t="shared" si="1344"/>
        <v>3545104633.2067332</v>
      </c>
      <c r="BE1079">
        <f t="shared" si="1345"/>
        <v>6570376423.7975922</v>
      </c>
      <c r="BF1079">
        <f t="shared" si="1346"/>
        <v>0.53955883263651871</v>
      </c>
      <c r="BG1079">
        <f t="shared" si="1347"/>
        <v>35.046327636113503</v>
      </c>
      <c r="BH1079">
        <f t="shared" si="1368"/>
        <v>49947011</v>
      </c>
      <c r="BI1079">
        <f t="shared" si="1369"/>
        <v>-3.2589957315107712</v>
      </c>
      <c r="BJ1079">
        <f t="shared" si="1330"/>
        <v>-5585.0097999999889</v>
      </c>
      <c r="BK1079">
        <f t="shared" si="1370"/>
        <v>-4.5375658319484313E-2</v>
      </c>
      <c r="BL1079">
        <f t="shared" si="1371"/>
        <v>0.95462434168051569</v>
      </c>
      <c r="BM1079">
        <f t="shared" si="1372"/>
        <v>44.416329349880343</v>
      </c>
      <c r="BN1079">
        <f t="shared" si="1373"/>
        <v>1183.974976</v>
      </c>
      <c r="BO1079">
        <f t="shared" si="1332"/>
        <v>1187.9049927999999</v>
      </c>
      <c r="BP1079">
        <f t="shared" si="1374"/>
        <v>1303.9117665147057</v>
      </c>
      <c r="BQ1079">
        <f t="shared" si="1375"/>
        <v>-116.00677371470579</v>
      </c>
      <c r="BR1079">
        <f t="shared" si="1376"/>
        <v>-147.30004899999994</v>
      </c>
      <c r="BS1079">
        <f t="shared" si="1377"/>
        <v>-142.20007299999997</v>
      </c>
      <c r="BT1079">
        <f t="shared" si="1378"/>
        <v>-87.40002400000003</v>
      </c>
      <c r="BU1079">
        <f t="shared" si="1379"/>
        <v>-73.40002400000003</v>
      </c>
      <c r="BV1079">
        <f t="shared" si="1380"/>
        <v>1180.5066731333334</v>
      </c>
      <c r="BW1079">
        <f t="shared" si="1381"/>
        <v>1183.4142949999998</v>
      </c>
      <c r="BX1079">
        <f t="shared" si="1382"/>
        <v>1199.1781916181822</v>
      </c>
      <c r="BY1079">
        <f t="shared" si="1383"/>
        <v>1241.2752442095236</v>
      </c>
      <c r="BZ1079">
        <f t="shared" si="1384"/>
        <v>1312</v>
      </c>
      <c r="CA1079">
        <f t="shared" si="1385"/>
        <v>1143.349976</v>
      </c>
      <c r="CB1079">
        <f t="shared" si="1386"/>
        <v>1191.47784116</v>
      </c>
      <c r="CC1079">
        <f t="shared" si="1387"/>
        <v>1201.8251649555552</v>
      </c>
      <c r="CD1079">
        <f t="shared" si="1388"/>
        <v>1251.8032953134125</v>
      </c>
      <c r="CE1079">
        <f t="shared" si="1389"/>
        <v>1335.2212169120742</v>
      </c>
      <c r="CF1079">
        <f t="shared" si="1390"/>
        <v>1208.8000489999999</v>
      </c>
      <c r="CG1079">
        <f t="shared" si="1391"/>
        <v>1215.9499510000001</v>
      </c>
      <c r="CH1079">
        <f t="shared" si="1392"/>
        <v>1170.5500489999999</v>
      </c>
    </row>
    <row r="1080" spans="1:86">
      <c r="A1080" s="1">
        <v>41052</v>
      </c>
      <c r="B1080">
        <v>1141</v>
      </c>
      <c r="C1080">
        <v>1163.900024</v>
      </c>
      <c r="D1080">
        <v>1116</v>
      </c>
      <c r="E1080">
        <v>1153.099976</v>
      </c>
      <c r="F1080">
        <v>782054</v>
      </c>
      <c r="G1080">
        <f t="shared" si="1326"/>
        <v>429393.60306190903</v>
      </c>
      <c r="H1080">
        <f t="shared" si="1354"/>
        <v>22422147.027016208</v>
      </c>
      <c r="I1080">
        <f t="shared" si="1327"/>
        <v>1143.5</v>
      </c>
      <c r="J1080">
        <f t="shared" si="1334"/>
        <v>1276.887512</v>
      </c>
      <c r="K1080">
        <f t="shared" si="1335"/>
        <v>1143.5</v>
      </c>
      <c r="L1080">
        <f t="shared" si="1336"/>
        <v>10</v>
      </c>
      <c r="M1080">
        <f t="shared" si="1337"/>
        <v>1</v>
      </c>
      <c r="N1080">
        <f t="shared" si="1338"/>
        <v>0</v>
      </c>
      <c r="O1080">
        <f t="shared" si="1339"/>
        <v>90</v>
      </c>
      <c r="P1080">
        <f t="shared" si="1314"/>
        <v>47.90002400000003</v>
      </c>
      <c r="Q1080">
        <f t="shared" si="1315"/>
        <v>10.800048000000061</v>
      </c>
      <c r="R1080">
        <f t="shared" si="1316"/>
        <v>37.09997599999997</v>
      </c>
      <c r="S1080">
        <f t="shared" si="1317"/>
        <v>47.90002400000003</v>
      </c>
      <c r="T1080">
        <f t="shared" si="1353"/>
        <v>41.918790313471725</v>
      </c>
      <c r="U1080">
        <f t="shared" si="1318"/>
        <v>-15.050048000000061</v>
      </c>
      <c r="V1080">
        <f t="shared" si="1319"/>
        <v>0.5500489999999445</v>
      </c>
      <c r="W1080">
        <f t="shared" si="1320"/>
        <v>0</v>
      </c>
      <c r="X1080">
        <f t="shared" si="1321"/>
        <v>0.5500489999999445</v>
      </c>
      <c r="Y1080">
        <f t="shared" si="1351"/>
        <v>6.3251706121011617</v>
      </c>
      <c r="Z1080">
        <f t="shared" si="1352"/>
        <v>14.984357519078049</v>
      </c>
      <c r="AA1080">
        <f t="shared" si="1348"/>
        <v>15.089105780011975</v>
      </c>
      <c r="AB1080">
        <f t="shared" si="1349"/>
        <v>35.746159197400374</v>
      </c>
      <c r="AC1080">
        <f t="shared" si="1350"/>
        <v>40.635282272192249</v>
      </c>
      <c r="AD1080">
        <f t="shared" si="1358"/>
        <v>26.017259219697788</v>
      </c>
      <c r="AE1080">
        <f t="shared" si="1331"/>
        <v>1177.5600098</v>
      </c>
      <c r="AF1080">
        <f t="shared" si="1333"/>
        <v>1179.9833374999998</v>
      </c>
      <c r="AG1080">
        <f t="shared" si="1355"/>
        <v>1269.2000001000001</v>
      </c>
      <c r="AH1080">
        <f t="shared" si="1340"/>
        <v>1204.330005</v>
      </c>
      <c r="AI1080">
        <f t="shared" si="1341"/>
        <v>1276.9417567153009</v>
      </c>
      <c r="AJ1080">
        <f t="shared" si="1342"/>
        <v>1131.7182532846991</v>
      </c>
      <c r="AK1080">
        <f t="shared" si="1343"/>
        <v>0.14723321094865721</v>
      </c>
      <c r="AL1080">
        <f t="shared" si="1322"/>
        <v>0.54905876456345604</v>
      </c>
      <c r="AM1080">
        <f t="shared" si="1323"/>
        <v>429393.60306190903</v>
      </c>
      <c r="AN1080">
        <f t="shared" si="1356"/>
        <v>-780787.71961111389</v>
      </c>
      <c r="AO1080">
        <f t="shared" si="1357"/>
        <v>12352120</v>
      </c>
      <c r="AP1080">
        <f t="shared" si="1359"/>
        <v>-6.3210826935871239E-2</v>
      </c>
      <c r="AQ1080">
        <f t="shared" si="1360"/>
        <v>1175.7985896153004</v>
      </c>
      <c r="AR1080">
        <f t="shared" si="1361"/>
        <v>1171.6483292451951</v>
      </c>
      <c r="AS1080">
        <f t="shared" si="1362"/>
        <v>1205.565096165614</v>
      </c>
      <c r="AT1080">
        <f t="shared" si="1363"/>
        <v>1248.0159492720577</v>
      </c>
      <c r="AU1080">
        <f t="shared" si="1364"/>
        <v>1216.5546229555987</v>
      </c>
      <c r="AV1080">
        <f t="shared" si="1365"/>
        <v>1260.9919348227234</v>
      </c>
      <c r="AW1080">
        <f t="shared" si="1366"/>
        <v>-44.437311867124663</v>
      </c>
      <c r="AX1080">
        <f t="shared" si="1393"/>
        <v>-30.191692462726785</v>
      </c>
      <c r="AY1080">
        <f t="shared" si="1367"/>
        <v>-14.245619404397878</v>
      </c>
      <c r="AZ1080">
        <f t="shared" si="1324"/>
        <v>1144.3333333333333</v>
      </c>
      <c r="BA1080">
        <f t="shared" si="1325"/>
        <v>894930460.66666663</v>
      </c>
      <c r="BB1080">
        <f t="shared" si="1328"/>
        <v>0</v>
      </c>
      <c r="BC1080">
        <f t="shared" si="1329"/>
        <v>894930460.66666663</v>
      </c>
      <c r="BD1080">
        <f t="shared" si="1344"/>
        <v>3545104633.2067332</v>
      </c>
      <c r="BE1080">
        <f t="shared" si="1345"/>
        <v>6602816950.6409998</v>
      </c>
      <c r="BF1080">
        <f t="shared" si="1346"/>
        <v>0.53690790759579898</v>
      </c>
      <c r="BG1080">
        <f t="shared" si="1347"/>
        <v>34.934292740785594</v>
      </c>
      <c r="BH1080">
        <f t="shared" si="1368"/>
        <v>49164957</v>
      </c>
      <c r="BI1080">
        <f t="shared" si="1369"/>
        <v>-3.5239965173426655</v>
      </c>
      <c r="BJ1080">
        <f t="shared" si="1330"/>
        <v>-184.99750000000859</v>
      </c>
      <c r="BK1080">
        <f t="shared" si="1370"/>
        <v>-7.3657873919359077E-4</v>
      </c>
      <c r="BL1080">
        <f t="shared" si="1371"/>
        <v>0.99926342126080636</v>
      </c>
      <c r="BM1080">
        <f t="shared" si="1372"/>
        <v>38.269753385829866</v>
      </c>
      <c r="BN1080">
        <f t="shared" si="1373"/>
        <v>1139.950012</v>
      </c>
      <c r="BO1080">
        <f t="shared" si="1332"/>
        <v>1178.9349975999999</v>
      </c>
      <c r="BP1080">
        <f t="shared" si="1374"/>
        <v>1297.7897087647057</v>
      </c>
      <c r="BQ1080">
        <f t="shared" si="1375"/>
        <v>-118.8547111647058</v>
      </c>
      <c r="BR1080">
        <f t="shared" si="1376"/>
        <v>-108.75</v>
      </c>
      <c r="BS1080">
        <f t="shared" si="1377"/>
        <v>-134.15002400000003</v>
      </c>
      <c r="BT1080">
        <f t="shared" si="1378"/>
        <v>-141.5</v>
      </c>
      <c r="BU1080">
        <f t="shared" si="1379"/>
        <v>-149.15002400000003</v>
      </c>
      <c r="BV1080">
        <f t="shared" si="1380"/>
        <v>1169.7533285333334</v>
      </c>
      <c r="BW1080">
        <f t="shared" si="1381"/>
        <v>1172.6761882380954</v>
      </c>
      <c r="BX1080">
        <f t="shared" si="1382"/>
        <v>1187.1700040909091</v>
      </c>
      <c r="BY1080">
        <f t="shared" si="1383"/>
        <v>1229.215003704762</v>
      </c>
      <c r="BZ1080">
        <f t="shared" si="1384"/>
        <v>1305.400024</v>
      </c>
      <c r="CA1080">
        <f t="shared" si="1385"/>
        <v>1116</v>
      </c>
      <c r="CB1080">
        <f t="shared" si="1386"/>
        <v>1189.2186975100001</v>
      </c>
      <c r="CC1080">
        <f t="shared" si="1387"/>
        <v>1189.5620905499998</v>
      </c>
      <c r="CD1080">
        <f t="shared" si="1388"/>
        <v>1230.744062503135</v>
      </c>
      <c r="CE1080">
        <f t="shared" si="1389"/>
        <v>1329.4123384639406</v>
      </c>
      <c r="CF1080">
        <f t="shared" si="1390"/>
        <v>1153.9499510000001</v>
      </c>
      <c r="CG1080">
        <f t="shared" si="1391"/>
        <v>1224.599976</v>
      </c>
      <c r="CH1080">
        <f t="shared" si="1392"/>
        <v>1143.349976</v>
      </c>
    </row>
    <row r="1081" spans="1:86">
      <c r="A1081" s="1">
        <v>41053</v>
      </c>
      <c r="B1081">
        <v>1128.900024</v>
      </c>
      <c r="C1081">
        <v>1148.849976</v>
      </c>
      <c r="D1081">
        <v>1115.4499510000001</v>
      </c>
      <c r="E1081">
        <v>1144.4499510000001</v>
      </c>
      <c r="F1081">
        <v>955704</v>
      </c>
      <c r="G1081">
        <f t="shared" si="1326"/>
        <v>703900.50628405646</v>
      </c>
      <c r="H1081">
        <f t="shared" si="1354"/>
        <v>23126047.533300266</v>
      </c>
      <c r="I1081">
        <f t="shared" si="1327"/>
        <v>1134.4124755</v>
      </c>
      <c r="J1081">
        <f t="shared" si="1334"/>
        <v>1243.4624939999999</v>
      </c>
      <c r="K1081">
        <f t="shared" si="1335"/>
        <v>1134.4124755</v>
      </c>
      <c r="L1081">
        <f t="shared" si="1336"/>
        <v>9</v>
      </c>
      <c r="M1081">
        <f t="shared" si="1337"/>
        <v>1</v>
      </c>
      <c r="N1081">
        <f t="shared" si="1338"/>
        <v>10</v>
      </c>
      <c r="O1081">
        <f t="shared" si="1339"/>
        <v>90</v>
      </c>
      <c r="P1081">
        <f t="shared" si="1314"/>
        <v>33.400024999999914</v>
      </c>
      <c r="Q1081">
        <f t="shared" si="1315"/>
        <v>4.4000249999999141</v>
      </c>
      <c r="R1081">
        <f t="shared" si="1316"/>
        <v>29</v>
      </c>
      <c r="S1081">
        <f t="shared" si="1317"/>
        <v>33.400024999999914</v>
      </c>
      <c r="T1081">
        <f t="shared" si="1353"/>
        <v>41.310307076795162</v>
      </c>
      <c r="U1081">
        <f t="shared" si="1318"/>
        <v>1.1500240000000304</v>
      </c>
      <c r="V1081">
        <f t="shared" si="1319"/>
        <v>6.4499510000000555</v>
      </c>
      <c r="W1081">
        <f t="shared" si="1320"/>
        <v>0</v>
      </c>
      <c r="X1081">
        <f t="shared" si="1321"/>
        <v>6.4499510000000555</v>
      </c>
      <c r="Y1081">
        <f t="shared" si="1351"/>
        <v>5.8733727112367928</v>
      </c>
      <c r="Z1081">
        <f t="shared" si="1352"/>
        <v>14.374757053429621</v>
      </c>
      <c r="AA1081">
        <f t="shared" si="1348"/>
        <v>14.217693178407734</v>
      </c>
      <c r="AB1081">
        <f t="shared" si="1349"/>
        <v>34.797022996481701</v>
      </c>
      <c r="AC1081">
        <f t="shared" si="1350"/>
        <v>41.986022615421966</v>
      </c>
      <c r="AD1081">
        <f t="shared" si="1358"/>
        <v>28.871569355745851</v>
      </c>
      <c r="AE1081">
        <f t="shared" si="1331"/>
        <v>1165.3899902000001</v>
      </c>
      <c r="AF1081">
        <f t="shared" si="1333"/>
        <v>1172.0416666666667</v>
      </c>
      <c r="AG1081">
        <f t="shared" si="1355"/>
        <v>1257.31749885</v>
      </c>
      <c r="AH1081">
        <f t="shared" si="1340"/>
        <v>1192.5900025000001</v>
      </c>
      <c r="AI1081">
        <f t="shared" si="1341"/>
        <v>1262.1024860813227</v>
      </c>
      <c r="AJ1081">
        <f t="shared" si="1342"/>
        <v>1123.0775189186775</v>
      </c>
      <c r="AK1081">
        <f t="shared" si="1343"/>
        <v>0.1537308910587189</v>
      </c>
      <c r="AL1081">
        <f t="shared" si="1322"/>
        <v>0.73652564631314343</v>
      </c>
      <c r="AM1081">
        <f t="shared" si="1323"/>
        <v>703900.50628405646</v>
      </c>
      <c r="AN1081">
        <f t="shared" si="1356"/>
        <v>-365906.51518284669</v>
      </c>
      <c r="AO1081">
        <f t="shared" si="1357"/>
        <v>12714340</v>
      </c>
      <c r="AP1081">
        <f t="shared" si="1359"/>
        <v>-2.8779041238699506E-2</v>
      </c>
      <c r="AQ1081">
        <f t="shared" si="1360"/>
        <v>1165.1400524860983</v>
      </c>
      <c r="AR1081">
        <f t="shared" si="1361"/>
        <v>1156.6435554103145</v>
      </c>
      <c r="AS1081">
        <f t="shared" si="1362"/>
        <v>1194.5643700358034</v>
      </c>
      <c r="AT1081">
        <f t="shared" si="1363"/>
        <v>1238.6950094275726</v>
      </c>
      <c r="AU1081">
        <f t="shared" si="1364"/>
        <v>1205.7389221622589</v>
      </c>
      <c r="AV1081">
        <f t="shared" si="1365"/>
        <v>1252.8339959551327</v>
      </c>
      <c r="AW1081">
        <f t="shared" si="1366"/>
        <v>-47.095073792873791</v>
      </c>
      <c r="AX1081">
        <f t="shared" si="1393"/>
        <v>-33.572368728756189</v>
      </c>
      <c r="AY1081">
        <f t="shared" si="1367"/>
        <v>-13.522705064117602</v>
      </c>
      <c r="AZ1081">
        <f t="shared" si="1324"/>
        <v>1136.2499593333334</v>
      </c>
      <c r="BA1081">
        <f t="shared" si="1325"/>
        <v>1085918631.1347041</v>
      </c>
      <c r="BB1081">
        <f t="shared" si="1328"/>
        <v>0</v>
      </c>
      <c r="BC1081">
        <f t="shared" si="1329"/>
        <v>1085918631.1347041</v>
      </c>
      <c r="BD1081">
        <f t="shared" si="1344"/>
        <v>3545104633.2067332</v>
      </c>
      <c r="BE1081">
        <f t="shared" si="1345"/>
        <v>6864737470.9423695</v>
      </c>
      <c r="BF1081">
        <f t="shared" si="1346"/>
        <v>0.51642246308948392</v>
      </c>
      <c r="BG1081">
        <f t="shared" si="1347"/>
        <v>34.055316091622018</v>
      </c>
      <c r="BH1081">
        <f t="shared" si="1368"/>
        <v>48209253</v>
      </c>
      <c r="BI1081">
        <f t="shared" si="1369"/>
        <v>-3.7590833218865165</v>
      </c>
      <c r="BJ1081">
        <f t="shared" si="1330"/>
        <v>-965.00249999999141</v>
      </c>
      <c r="BK1081">
        <f t="shared" si="1370"/>
        <v>-7.5015394848988483E-3</v>
      </c>
      <c r="BL1081">
        <f t="shared" si="1371"/>
        <v>0.99249846051510116</v>
      </c>
      <c r="BM1081">
        <f t="shared" si="1372"/>
        <v>36.636295655337328</v>
      </c>
      <c r="BN1081">
        <f t="shared" si="1373"/>
        <v>1132.1499635</v>
      </c>
      <c r="BO1081">
        <f t="shared" si="1332"/>
        <v>1164.7649902999999</v>
      </c>
      <c r="BP1081">
        <f t="shared" si="1374"/>
        <v>1292.0661782794116</v>
      </c>
      <c r="BQ1081">
        <f t="shared" si="1375"/>
        <v>-127.30118797941168</v>
      </c>
      <c r="BR1081">
        <f t="shared" si="1376"/>
        <v>-90.800048999999944</v>
      </c>
      <c r="BS1081">
        <f t="shared" si="1377"/>
        <v>-101.65002499999991</v>
      </c>
      <c r="BT1081">
        <f t="shared" si="1378"/>
        <v>-102.30004800000006</v>
      </c>
      <c r="BU1081">
        <f t="shared" si="1379"/>
        <v>-119.04992700000003</v>
      </c>
      <c r="BV1081">
        <f t="shared" si="1380"/>
        <v>1158.7166422666667</v>
      </c>
      <c r="BW1081">
        <f t="shared" si="1381"/>
        <v>1162.5237920952382</v>
      </c>
      <c r="BX1081">
        <f t="shared" si="1382"/>
        <v>1176.2827215454547</v>
      </c>
      <c r="BY1081">
        <f t="shared" si="1383"/>
        <v>1217.3340466476191</v>
      </c>
      <c r="BZ1081">
        <f t="shared" si="1384"/>
        <v>1258</v>
      </c>
      <c r="CA1081">
        <f t="shared" si="1385"/>
        <v>1115.4499510000001</v>
      </c>
      <c r="CB1081">
        <f t="shared" si="1386"/>
        <v>1173.3713450733335</v>
      </c>
      <c r="CC1081">
        <f t="shared" si="1387"/>
        <v>1186.355859036111</v>
      </c>
      <c r="CD1081">
        <f t="shared" si="1388"/>
        <v>1217.0062141339683</v>
      </c>
      <c r="CE1081">
        <f t="shared" si="1389"/>
        <v>1318.695708979749</v>
      </c>
      <c r="CF1081">
        <f t="shared" si="1390"/>
        <v>1153.099976</v>
      </c>
      <c r="CG1081">
        <f t="shared" si="1391"/>
        <v>1163.900024</v>
      </c>
      <c r="CH1081">
        <f t="shared" si="1392"/>
        <v>1116</v>
      </c>
    </row>
    <row r="1082" spans="1:86">
      <c r="A1082" s="1">
        <v>41054</v>
      </c>
      <c r="B1082">
        <v>1133</v>
      </c>
      <c r="C1082">
        <v>1150</v>
      </c>
      <c r="D1082">
        <v>1109</v>
      </c>
      <c r="E1082">
        <v>1119</v>
      </c>
      <c r="F1082">
        <v>921129</v>
      </c>
      <c r="G1082">
        <f t="shared" si="1326"/>
        <v>-471797.78048780491</v>
      </c>
      <c r="H1082">
        <f t="shared" si="1354"/>
        <v>22654249.75281246</v>
      </c>
      <c r="I1082">
        <f t="shared" si="1327"/>
        <v>1127.75</v>
      </c>
      <c r="J1082">
        <f t="shared" si="1334"/>
        <v>1243.4624939999999</v>
      </c>
      <c r="K1082">
        <f t="shared" si="1335"/>
        <v>1127.75</v>
      </c>
      <c r="L1082">
        <f t="shared" si="1336"/>
        <v>10</v>
      </c>
      <c r="M1082">
        <f t="shared" si="1337"/>
        <v>1</v>
      </c>
      <c r="N1082">
        <f t="shared" si="1338"/>
        <v>0</v>
      </c>
      <c r="O1082">
        <f t="shared" si="1339"/>
        <v>90</v>
      </c>
      <c r="P1082">
        <f t="shared" si="1314"/>
        <v>41</v>
      </c>
      <c r="Q1082">
        <f t="shared" si="1315"/>
        <v>31</v>
      </c>
      <c r="R1082">
        <f t="shared" si="1316"/>
        <v>10</v>
      </c>
      <c r="S1082">
        <f t="shared" si="1317"/>
        <v>41</v>
      </c>
      <c r="T1082">
        <f t="shared" si="1353"/>
        <v>41.288142285595505</v>
      </c>
      <c r="U1082">
        <f t="shared" si="1318"/>
        <v>-20</v>
      </c>
      <c r="V1082">
        <f t="shared" si="1319"/>
        <v>10.800048999999944</v>
      </c>
      <c r="W1082">
        <f t="shared" si="1320"/>
        <v>0</v>
      </c>
      <c r="X1082">
        <f t="shared" si="1321"/>
        <v>10.800048999999944</v>
      </c>
      <c r="Y1082">
        <f t="shared" si="1351"/>
        <v>5.4538460890055935</v>
      </c>
      <c r="Z1082">
        <f t="shared" si="1352"/>
        <v>14.11942076389893</v>
      </c>
      <c r="AA1082">
        <f t="shared" si="1348"/>
        <v>13.209230997317883</v>
      </c>
      <c r="AB1082">
        <f t="shared" si="1349"/>
        <v>34.197277916339857</v>
      </c>
      <c r="AC1082">
        <f t="shared" si="1350"/>
        <v>44.272500548917989</v>
      </c>
      <c r="AD1082">
        <f t="shared" si="1358"/>
        <v>31.961280318879883</v>
      </c>
      <c r="AE1082">
        <f t="shared" si="1331"/>
        <v>1155.8599853999999</v>
      </c>
      <c r="AF1082">
        <f t="shared" si="1333"/>
        <v>1157.6583251666668</v>
      </c>
      <c r="AG1082">
        <f t="shared" si="1355"/>
        <v>1244.1700013</v>
      </c>
      <c r="AH1082">
        <f t="shared" si="1340"/>
        <v>1180.9650025000001</v>
      </c>
      <c r="AI1082">
        <f t="shared" si="1341"/>
        <v>1256.659573680136</v>
      </c>
      <c r="AJ1082">
        <f t="shared" si="1342"/>
        <v>1105.2704313198642</v>
      </c>
      <c r="AK1082">
        <f t="shared" si="1343"/>
        <v>9.0690577052497889E-2</v>
      </c>
      <c r="AL1082">
        <f t="shared" si="1322"/>
        <v>-0.51219512195121952</v>
      </c>
      <c r="AM1082">
        <f t="shared" si="1323"/>
        <v>-471797.78048780491</v>
      </c>
      <c r="AN1082">
        <f t="shared" si="1356"/>
        <v>-809905.71426986321</v>
      </c>
      <c r="AO1082">
        <f t="shared" si="1357"/>
        <v>12873371</v>
      </c>
      <c r="AP1082">
        <f t="shared" si="1359"/>
        <v>-6.291325824990697E-2</v>
      </c>
      <c r="AQ1082">
        <f t="shared" si="1360"/>
        <v>1149.4524346408248</v>
      </c>
      <c r="AR1082">
        <f t="shared" si="1361"/>
        <v>1141.5119060833749</v>
      </c>
      <c r="AS1082">
        <f t="shared" si="1362"/>
        <v>1180.9627834293588</v>
      </c>
      <c r="AT1082">
        <f t="shared" si="1363"/>
        <v>1227.922458579091</v>
      </c>
      <c r="AU1082">
        <f t="shared" si="1364"/>
        <v>1192.7280838379199</v>
      </c>
      <c r="AV1082">
        <f t="shared" si="1365"/>
        <v>1243.4656162382735</v>
      </c>
      <c r="AW1082">
        <f t="shared" si="1366"/>
        <v>-50.73753240035353</v>
      </c>
      <c r="AX1082">
        <f t="shared" si="1393"/>
        <v>-37.005401463075657</v>
      </c>
      <c r="AY1082">
        <f t="shared" si="1367"/>
        <v>-13.732130937277873</v>
      </c>
      <c r="AZ1082">
        <f t="shared" si="1324"/>
        <v>1126</v>
      </c>
      <c r="BA1082">
        <f t="shared" si="1325"/>
        <v>1037191254</v>
      </c>
      <c r="BB1082">
        <f t="shared" si="1328"/>
        <v>0</v>
      </c>
      <c r="BC1082">
        <f t="shared" si="1329"/>
        <v>1037191254</v>
      </c>
      <c r="BD1082">
        <f t="shared" si="1344"/>
        <v>2661592669.5523171</v>
      </c>
      <c r="BE1082">
        <f t="shared" si="1345"/>
        <v>7901928724.9423695</v>
      </c>
      <c r="BF1082">
        <f t="shared" si="1346"/>
        <v>0.3368282304484756</v>
      </c>
      <c r="BG1082">
        <f t="shared" si="1347"/>
        <v>25.196074018834665</v>
      </c>
      <c r="BH1082">
        <f t="shared" si="1368"/>
        <v>47288124</v>
      </c>
      <c r="BI1082">
        <f t="shared" si="1369"/>
        <v>-4.0803325590814872</v>
      </c>
      <c r="BJ1082">
        <f t="shared" si="1330"/>
        <v>-2644.9951000000056</v>
      </c>
      <c r="BK1082">
        <f t="shared" si="1370"/>
        <v>-2.2237714264186338E-2</v>
      </c>
      <c r="BL1082">
        <f t="shared" si="1371"/>
        <v>0.9777622857358137</v>
      </c>
      <c r="BM1082">
        <f t="shared" si="1372"/>
        <v>39.894541906494851</v>
      </c>
      <c r="BN1082">
        <f t="shared" si="1373"/>
        <v>1129.5</v>
      </c>
      <c r="BO1082">
        <f t="shared" si="1332"/>
        <v>1155.7649902999999</v>
      </c>
      <c r="BP1082">
        <f t="shared" si="1374"/>
        <v>1286.3948543823528</v>
      </c>
      <c r="BQ1082">
        <f t="shared" si="1375"/>
        <v>-130.62986408235292</v>
      </c>
      <c r="BR1082">
        <f t="shared" si="1376"/>
        <v>-130</v>
      </c>
      <c r="BS1082">
        <f t="shared" si="1377"/>
        <v>-122.84997599999997</v>
      </c>
      <c r="BT1082">
        <f t="shared" si="1378"/>
        <v>-108</v>
      </c>
      <c r="BU1082">
        <f t="shared" si="1379"/>
        <v>-102</v>
      </c>
      <c r="BV1082">
        <f t="shared" si="1380"/>
        <v>1143.2533122</v>
      </c>
      <c r="BW1082">
        <f t="shared" si="1381"/>
        <v>1147.3690301904762</v>
      </c>
      <c r="BX1082">
        <f t="shared" si="1382"/>
        <v>1162.9027210909092</v>
      </c>
      <c r="BY1082">
        <f t="shared" si="1383"/>
        <v>1204.1609515190476</v>
      </c>
      <c r="BZ1082">
        <f t="shared" si="1384"/>
        <v>1258</v>
      </c>
      <c r="CA1082">
        <f t="shared" si="1385"/>
        <v>1109</v>
      </c>
      <c r="CB1082">
        <f t="shared" si="1386"/>
        <v>1176.6120016299999</v>
      </c>
      <c r="CC1082">
        <f t="shared" si="1387"/>
        <v>1170.7525084222223</v>
      </c>
      <c r="CD1082">
        <f t="shared" si="1388"/>
        <v>1209.1241076342064</v>
      </c>
      <c r="CE1082">
        <f t="shared" si="1389"/>
        <v>1305.9583825991826</v>
      </c>
      <c r="CF1082">
        <f t="shared" si="1390"/>
        <v>1144.4499510000001</v>
      </c>
      <c r="CG1082">
        <f t="shared" si="1391"/>
        <v>1148.849976</v>
      </c>
      <c r="CH1082">
        <f t="shared" si="1392"/>
        <v>1115.4499510000001</v>
      </c>
    </row>
    <row r="1083" spans="1:86">
      <c r="A1083" s="1">
        <v>41057</v>
      </c>
      <c r="B1083">
        <v>1124.099976</v>
      </c>
      <c r="C1083">
        <v>1130</v>
      </c>
      <c r="D1083">
        <v>1098.1999510000001</v>
      </c>
      <c r="E1083">
        <v>1103.5500489999999</v>
      </c>
      <c r="F1083">
        <v>874095</v>
      </c>
      <c r="G1083">
        <f t="shared" si="1326"/>
        <v>-579976.33928284759</v>
      </c>
      <c r="H1083">
        <f t="shared" si="1354"/>
        <v>22074273.413529612</v>
      </c>
      <c r="I1083">
        <f t="shared" si="1327"/>
        <v>1113.9624939999999</v>
      </c>
      <c r="J1083">
        <f t="shared" si="1334"/>
        <v>1225.0750122499999</v>
      </c>
      <c r="K1083">
        <f t="shared" si="1335"/>
        <v>1113.9624939999999</v>
      </c>
      <c r="L1083">
        <f t="shared" si="1336"/>
        <v>10</v>
      </c>
      <c r="M1083">
        <f t="shared" si="1337"/>
        <v>1</v>
      </c>
      <c r="N1083">
        <f t="shared" si="1338"/>
        <v>0</v>
      </c>
      <c r="O1083">
        <f t="shared" si="1339"/>
        <v>90</v>
      </c>
      <c r="P1083">
        <f t="shared" si="1314"/>
        <v>31.800048999999944</v>
      </c>
      <c r="Q1083">
        <f t="shared" si="1315"/>
        <v>26.449951000000056</v>
      </c>
      <c r="R1083">
        <f t="shared" si="1316"/>
        <v>5.350097999999889</v>
      </c>
      <c r="S1083">
        <f t="shared" si="1317"/>
        <v>31.800048999999944</v>
      </c>
      <c r="T1083">
        <f t="shared" si="1353"/>
        <v>40.610421336624391</v>
      </c>
      <c r="U1083">
        <f t="shared" si="1318"/>
        <v>6.1999510000000555</v>
      </c>
      <c r="V1083">
        <f t="shared" si="1319"/>
        <v>-6.8000489999999445</v>
      </c>
      <c r="W1083">
        <f t="shared" si="1320"/>
        <v>6.1999510000000555</v>
      </c>
      <c r="X1083">
        <f t="shared" si="1321"/>
        <v>0</v>
      </c>
      <c r="Y1083">
        <f t="shared" si="1351"/>
        <v>5.5071392969337696</v>
      </c>
      <c r="Z1083">
        <f t="shared" si="1352"/>
        <v>13.11089070933472</v>
      </c>
      <c r="AA1083">
        <f t="shared" si="1348"/>
        <v>13.560901649565432</v>
      </c>
      <c r="AB1083">
        <f t="shared" si="1349"/>
        <v>32.284547359548569</v>
      </c>
      <c r="AC1083">
        <f t="shared" si="1350"/>
        <v>40.84079470191449</v>
      </c>
      <c r="AD1083">
        <f t="shared" si="1358"/>
        <v>34.448349142832349</v>
      </c>
      <c r="AE1083">
        <f t="shared" si="1331"/>
        <v>1134.8099854</v>
      </c>
      <c r="AF1083">
        <f t="shared" si="1333"/>
        <v>1147.1416626666667</v>
      </c>
      <c r="AG1083">
        <f t="shared" si="1355"/>
        <v>1230.2225037499998</v>
      </c>
      <c r="AH1083">
        <f t="shared" si="1340"/>
        <v>1166.4200074</v>
      </c>
      <c r="AI1083">
        <f t="shared" si="1341"/>
        <v>1240.1028835147433</v>
      </c>
      <c r="AJ1083">
        <f t="shared" si="1342"/>
        <v>1092.7371312852567</v>
      </c>
      <c r="AK1083">
        <f t="shared" si="1343"/>
        <v>7.3374699013544875E-2</v>
      </c>
      <c r="AL1083">
        <f t="shared" si="1322"/>
        <v>-0.66351636753767906</v>
      </c>
      <c r="AM1083">
        <f t="shared" si="1323"/>
        <v>-579976.33928284759</v>
      </c>
      <c r="AN1083">
        <f t="shared" si="1356"/>
        <v>-1463675.6393514457</v>
      </c>
      <c r="AO1083">
        <f t="shared" si="1357"/>
        <v>13318250</v>
      </c>
      <c r="AP1083">
        <f t="shared" si="1359"/>
        <v>-0.10989999732333045</v>
      </c>
      <c r="AQ1083">
        <f t="shared" si="1360"/>
        <v>1133.8456235229444</v>
      </c>
      <c r="AR1083">
        <f t="shared" si="1361"/>
        <v>1137.760756009613</v>
      </c>
      <c r="AS1083">
        <f t="shared" si="1362"/>
        <v>1167.0284912320742</v>
      </c>
      <c r="AT1083">
        <f t="shared" si="1363"/>
        <v>1216.7289417169727</v>
      </c>
      <c r="AU1083">
        <f t="shared" si="1364"/>
        <v>1179.3513786122319</v>
      </c>
      <c r="AV1083">
        <f t="shared" si="1365"/>
        <v>1233.6715265315943</v>
      </c>
      <c r="AW1083">
        <f t="shared" si="1366"/>
        <v>-54.320147919362398</v>
      </c>
      <c r="AX1083">
        <f t="shared" si="1393"/>
        <v>-40.468350754333002</v>
      </c>
      <c r="AY1083">
        <f t="shared" si="1367"/>
        <v>-13.851797165029396</v>
      </c>
      <c r="AZ1083">
        <f t="shared" si="1324"/>
        <v>1110.5833333333333</v>
      </c>
      <c r="BA1083">
        <f t="shared" si="1325"/>
        <v>970755338.74999988</v>
      </c>
      <c r="BB1083">
        <f t="shared" si="1328"/>
        <v>0</v>
      </c>
      <c r="BC1083">
        <f t="shared" si="1329"/>
        <v>970755338.74999988</v>
      </c>
      <c r="BD1083">
        <f t="shared" si="1344"/>
        <v>1830967289.0523171</v>
      </c>
      <c r="BE1083">
        <f t="shared" si="1345"/>
        <v>8872684063.6923695</v>
      </c>
      <c r="BF1083">
        <f t="shared" si="1346"/>
        <v>0.20636002317999361</v>
      </c>
      <c r="BG1083">
        <f t="shared" si="1347"/>
        <v>17.106006433802705</v>
      </c>
      <c r="BH1083">
        <f t="shared" si="1368"/>
        <v>46414029</v>
      </c>
      <c r="BI1083">
        <f t="shared" si="1369"/>
        <v>-4.4031289327136189</v>
      </c>
      <c r="BJ1083">
        <f t="shared" si="1330"/>
        <v>-1644.9951000000056</v>
      </c>
      <c r="BK1083">
        <f t="shared" si="1370"/>
        <v>-1.3806926720286019E-2</v>
      </c>
      <c r="BL1083">
        <f t="shared" si="1371"/>
        <v>0.98619307327971395</v>
      </c>
      <c r="BM1083">
        <f t="shared" si="1372"/>
        <v>38.834285512433965</v>
      </c>
      <c r="BN1083">
        <f t="shared" si="1373"/>
        <v>1114.0999755</v>
      </c>
      <c r="BO1083">
        <f t="shared" si="1332"/>
        <v>1139.9349854</v>
      </c>
      <c r="BP1083">
        <f t="shared" si="1374"/>
        <v>1280.9801474264707</v>
      </c>
      <c r="BQ1083">
        <f t="shared" si="1375"/>
        <v>-141.04516202647073</v>
      </c>
      <c r="BR1083">
        <f t="shared" si="1376"/>
        <v>-113.75</v>
      </c>
      <c r="BS1083">
        <f t="shared" si="1377"/>
        <v>-106.90002499999991</v>
      </c>
      <c r="BT1083">
        <f t="shared" si="1378"/>
        <v>-109.90002400000003</v>
      </c>
      <c r="BU1083">
        <f t="shared" si="1379"/>
        <v>-113.90002400000003</v>
      </c>
      <c r="BV1083">
        <f t="shared" si="1380"/>
        <v>1125.816666733333</v>
      </c>
      <c r="BW1083">
        <f t="shared" si="1381"/>
        <v>1131.9095227142859</v>
      </c>
      <c r="BX1083">
        <f t="shared" si="1382"/>
        <v>1148.8272749999999</v>
      </c>
      <c r="BY1083">
        <f t="shared" si="1383"/>
        <v>1190.7685751095235</v>
      </c>
      <c r="BZ1083">
        <f t="shared" si="1384"/>
        <v>1239.900024</v>
      </c>
      <c r="CA1083">
        <f t="shared" si="1385"/>
        <v>1098.1999510000001</v>
      </c>
      <c r="CB1083">
        <f t="shared" si="1386"/>
        <v>1147.0819657466666</v>
      </c>
      <c r="CC1083">
        <f t="shared" si="1387"/>
        <v>1171.7002784694444</v>
      </c>
      <c r="CD1083">
        <f t="shared" si="1388"/>
        <v>1191.6297104877381</v>
      </c>
      <c r="CE1083">
        <f t="shared" si="1389"/>
        <v>1290.1885962516067</v>
      </c>
      <c r="CF1083">
        <f t="shared" si="1390"/>
        <v>1119</v>
      </c>
      <c r="CG1083">
        <f t="shared" si="1391"/>
        <v>1150</v>
      </c>
      <c r="CH1083">
        <f t="shared" si="1392"/>
        <v>1109</v>
      </c>
    </row>
    <row r="1084" spans="1:86">
      <c r="A1084" s="1">
        <v>41058</v>
      </c>
      <c r="B1084">
        <v>1111</v>
      </c>
      <c r="C1084">
        <v>1136.1999510000001</v>
      </c>
      <c r="D1084">
        <v>1105</v>
      </c>
      <c r="E1084">
        <v>1128.349976</v>
      </c>
      <c r="F1084">
        <v>817104</v>
      </c>
      <c r="G1084">
        <f t="shared" si="1326"/>
        <v>405933.74063644785</v>
      </c>
      <c r="H1084">
        <f t="shared" si="1354"/>
        <v>22480207.154166061</v>
      </c>
      <c r="I1084">
        <f t="shared" si="1327"/>
        <v>1120.13748175</v>
      </c>
      <c r="J1084">
        <f t="shared" si="1334"/>
        <v>1202.8250122499999</v>
      </c>
      <c r="K1084">
        <f t="shared" si="1335"/>
        <v>1113.9624939999999</v>
      </c>
      <c r="L1084">
        <f t="shared" si="1336"/>
        <v>9</v>
      </c>
      <c r="M1084">
        <f t="shared" si="1337"/>
        <v>2</v>
      </c>
      <c r="N1084">
        <f t="shared" si="1338"/>
        <v>10</v>
      </c>
      <c r="O1084">
        <f t="shared" si="1339"/>
        <v>80</v>
      </c>
      <c r="P1084">
        <f t="shared" si="1314"/>
        <v>31.199951000000056</v>
      </c>
      <c r="Q1084">
        <f t="shared" si="1315"/>
        <v>7.8499750000000859</v>
      </c>
      <c r="R1084">
        <f t="shared" si="1316"/>
        <v>23.34997599999997</v>
      </c>
      <c r="S1084">
        <f t="shared" si="1317"/>
        <v>31.199951000000056</v>
      </c>
      <c r="T1084">
        <f t="shared" si="1353"/>
        <v>39.93824488400837</v>
      </c>
      <c r="U1084">
        <f t="shared" si="1318"/>
        <v>21.150024999999914</v>
      </c>
      <c r="V1084">
        <f t="shared" si="1319"/>
        <v>-5</v>
      </c>
      <c r="W1084">
        <f t="shared" si="1320"/>
        <v>21.150024999999914</v>
      </c>
      <c r="X1084">
        <f t="shared" si="1321"/>
        <v>0</v>
      </c>
      <c r="Y1084">
        <f t="shared" si="1351"/>
        <v>6.6244882757242092</v>
      </c>
      <c r="Z1084">
        <f t="shared" si="1352"/>
        <v>12.174398515810811</v>
      </c>
      <c r="AA1084">
        <f t="shared" si="1348"/>
        <v>16.586828727610694</v>
      </c>
      <c r="AB1084">
        <f t="shared" si="1349"/>
        <v>30.483058409723828</v>
      </c>
      <c r="AC1084">
        <f t="shared" si="1350"/>
        <v>29.522547274372013</v>
      </c>
      <c r="AD1084">
        <f t="shared" si="1358"/>
        <v>35.288187453210121</v>
      </c>
      <c r="AE1084">
        <f t="shared" si="1331"/>
        <v>1129.6899903999997</v>
      </c>
      <c r="AF1084">
        <f t="shared" si="1333"/>
        <v>1133.7333171666667</v>
      </c>
      <c r="AG1084">
        <f t="shared" si="1355"/>
        <v>1218.04750375</v>
      </c>
      <c r="AH1084">
        <f t="shared" si="1340"/>
        <v>1157.5250000999999</v>
      </c>
      <c r="AI1084">
        <f t="shared" si="1341"/>
        <v>1225.7664909696141</v>
      </c>
      <c r="AJ1084">
        <f t="shared" si="1342"/>
        <v>1089.2835092303858</v>
      </c>
      <c r="AK1084">
        <f t="shared" si="1343"/>
        <v>0.2862369086004925</v>
      </c>
      <c r="AL1084">
        <f t="shared" si="1322"/>
        <v>0.49679568407014024</v>
      </c>
      <c r="AM1084">
        <f t="shared" si="1323"/>
        <v>405933.74063644785</v>
      </c>
      <c r="AN1084">
        <f t="shared" si="1356"/>
        <v>-739837.82164407615</v>
      </c>
      <c r="AO1084">
        <f t="shared" si="1357"/>
        <v>13179299</v>
      </c>
      <c r="AP1084">
        <f t="shared" si="1359"/>
        <v>-5.6136356087230145E-2</v>
      </c>
      <c r="AQ1084">
        <f t="shared" si="1360"/>
        <v>1131.9771033651432</v>
      </c>
      <c r="AR1084">
        <f t="shared" si="1361"/>
        <v>1141.5482045118733</v>
      </c>
      <c r="AS1084">
        <f t="shared" si="1362"/>
        <v>1160.0663584903009</v>
      </c>
      <c r="AT1084">
        <f t="shared" si="1363"/>
        <v>1208.7748348024452</v>
      </c>
      <c r="AU1084">
        <f t="shared" si="1364"/>
        <v>1171.701168220397</v>
      </c>
      <c r="AV1084">
        <f t="shared" si="1365"/>
        <v>1226.2990179943827</v>
      </c>
      <c r="AW1084">
        <f t="shared" si="1366"/>
        <v>-54.597849773985672</v>
      </c>
      <c r="AX1084">
        <f t="shared" si="1393"/>
        <v>-43.294250558263535</v>
      </c>
      <c r="AY1084">
        <f t="shared" si="1367"/>
        <v>-11.303599215722137</v>
      </c>
      <c r="AZ1084">
        <f t="shared" si="1324"/>
        <v>1123.183309</v>
      </c>
      <c r="BA1084">
        <f t="shared" si="1325"/>
        <v>917757574.51713598</v>
      </c>
      <c r="BB1084">
        <f t="shared" si="1328"/>
        <v>917757574.51713598</v>
      </c>
      <c r="BC1084">
        <f t="shared" si="1329"/>
        <v>0</v>
      </c>
      <c r="BD1084">
        <f t="shared" si="1344"/>
        <v>2748724863.5694532</v>
      </c>
      <c r="BE1084">
        <f t="shared" si="1345"/>
        <v>8443622417.8999367</v>
      </c>
      <c r="BF1084">
        <f t="shared" si="1346"/>
        <v>0.32553858137265035</v>
      </c>
      <c r="BG1084">
        <f t="shared" si="1347"/>
        <v>24.558966894463495</v>
      </c>
      <c r="BH1084">
        <f t="shared" si="1368"/>
        <v>47231133</v>
      </c>
      <c r="BI1084">
        <f t="shared" si="1369"/>
        <v>-4.4522460650160749</v>
      </c>
      <c r="BJ1084">
        <f t="shared" si="1330"/>
        <v>2379.9927000000025</v>
      </c>
      <c r="BK1084">
        <f t="shared" si="1370"/>
        <v>2.2472861128929211E-2</v>
      </c>
      <c r="BL1084">
        <f t="shared" si="1371"/>
        <v>1.0224728611289291</v>
      </c>
      <c r="BM1084">
        <f t="shared" si="1372"/>
        <v>35.96642367892693</v>
      </c>
      <c r="BN1084">
        <f t="shared" si="1373"/>
        <v>1120.5999755</v>
      </c>
      <c r="BO1084">
        <f t="shared" si="1332"/>
        <v>1127.2599853000002</v>
      </c>
      <c r="BP1084">
        <f t="shared" si="1374"/>
        <v>1276.3529411911766</v>
      </c>
      <c r="BQ1084">
        <f t="shared" si="1375"/>
        <v>-149.09295589117642</v>
      </c>
      <c r="BR1084">
        <f t="shared" si="1376"/>
        <v>-63.75</v>
      </c>
      <c r="BS1084">
        <f t="shared" si="1377"/>
        <v>-62.34997599999997</v>
      </c>
      <c r="BT1084">
        <f t="shared" si="1378"/>
        <v>-66.050048999999944</v>
      </c>
      <c r="BU1084">
        <f t="shared" si="1379"/>
        <v>-91.25</v>
      </c>
      <c r="BV1084">
        <f t="shared" si="1380"/>
        <v>1123.6633302666667</v>
      </c>
      <c r="BW1084">
        <f t="shared" si="1381"/>
        <v>1126.5404693809523</v>
      </c>
      <c r="BX1084">
        <f t="shared" si="1382"/>
        <v>1141.9054511090908</v>
      </c>
      <c r="BY1084">
        <f t="shared" si="1383"/>
        <v>1181.066429609524</v>
      </c>
      <c r="BZ1084">
        <f t="shared" si="1384"/>
        <v>1224.599976</v>
      </c>
      <c r="CA1084">
        <f t="shared" si="1385"/>
        <v>1098.1999510000001</v>
      </c>
      <c r="CB1084">
        <f t="shared" si="1386"/>
        <v>1140.0879799133334</v>
      </c>
      <c r="CC1084">
        <f t="shared" si="1387"/>
        <v>1144.8571909833333</v>
      </c>
      <c r="CD1084">
        <f t="shared" si="1388"/>
        <v>1179.8490099273015</v>
      </c>
      <c r="CE1084">
        <f t="shared" si="1389"/>
        <v>1272.603167781182</v>
      </c>
      <c r="CF1084">
        <f t="shared" si="1390"/>
        <v>1103.5500489999999</v>
      </c>
      <c r="CG1084">
        <f t="shared" si="1391"/>
        <v>1130</v>
      </c>
      <c r="CH1084">
        <f t="shared" si="1392"/>
        <v>1098.1999510000001</v>
      </c>
    </row>
    <row r="1085" spans="1:86">
      <c r="A1085" s="1">
        <v>41059</v>
      </c>
      <c r="B1085">
        <v>1112.0500489999999</v>
      </c>
      <c r="C1085">
        <v>1157.349976</v>
      </c>
      <c r="D1085">
        <v>1110</v>
      </c>
      <c r="E1085">
        <v>1151.0500489999999</v>
      </c>
      <c r="F1085">
        <v>1151146</v>
      </c>
      <c r="G1085">
        <f t="shared" si="1326"/>
        <v>844825.43222011207</v>
      </c>
      <c r="H1085">
        <f t="shared" si="1354"/>
        <v>23325032.586386174</v>
      </c>
      <c r="I1085">
        <f t="shared" si="1327"/>
        <v>1132.6125185000001</v>
      </c>
      <c r="J1085">
        <f t="shared" si="1334"/>
        <v>1202.8250122499999</v>
      </c>
      <c r="K1085">
        <f t="shared" si="1335"/>
        <v>1113.9624939999999</v>
      </c>
      <c r="L1085">
        <f t="shared" si="1336"/>
        <v>10</v>
      </c>
      <c r="M1085">
        <f t="shared" si="1337"/>
        <v>3</v>
      </c>
      <c r="N1085">
        <f t="shared" si="1338"/>
        <v>0</v>
      </c>
      <c r="O1085">
        <f t="shared" si="1339"/>
        <v>70</v>
      </c>
      <c r="P1085">
        <f t="shared" si="1314"/>
        <v>47.34997599999997</v>
      </c>
      <c r="Q1085">
        <f t="shared" si="1315"/>
        <v>6.2999270000000251</v>
      </c>
      <c r="R1085">
        <f t="shared" si="1316"/>
        <v>41.050048999999944</v>
      </c>
      <c r="S1085">
        <f t="shared" si="1317"/>
        <v>47.34997599999997</v>
      </c>
      <c r="T1085">
        <f t="shared" si="1353"/>
        <v>40.467654249436343</v>
      </c>
      <c r="U1085">
        <f t="shared" si="1318"/>
        <v>-23</v>
      </c>
      <c r="V1085">
        <f t="shared" si="1319"/>
        <v>16.84997599999997</v>
      </c>
      <c r="W1085">
        <f t="shared" si="1320"/>
        <v>0</v>
      </c>
      <c r="X1085">
        <f t="shared" si="1321"/>
        <v>16.84997599999997</v>
      </c>
      <c r="Y1085">
        <f t="shared" si="1351"/>
        <v>6.1513105417439089</v>
      </c>
      <c r="Z1085">
        <f t="shared" si="1352"/>
        <v>12.508368336110037</v>
      </c>
      <c r="AA1085">
        <f t="shared" si="1348"/>
        <v>15.200561178634633</v>
      </c>
      <c r="AB1085">
        <f t="shared" si="1349"/>
        <v>30.909546323121162</v>
      </c>
      <c r="AC1085">
        <f t="shared" si="1350"/>
        <v>34.068420126516422</v>
      </c>
      <c r="AD1085">
        <f t="shared" si="1358"/>
        <v>35.797133457591407</v>
      </c>
      <c r="AE1085">
        <f t="shared" si="1331"/>
        <v>1129.2800049999998</v>
      </c>
      <c r="AF1085">
        <f t="shared" si="1333"/>
        <v>1133.2500001666665</v>
      </c>
      <c r="AG1085">
        <f t="shared" si="1355"/>
        <v>1208.9550050000003</v>
      </c>
      <c r="AH1085">
        <f t="shared" si="1340"/>
        <v>1153.4200073999998</v>
      </c>
      <c r="AI1085">
        <f t="shared" si="1341"/>
        <v>1217.6702652138213</v>
      </c>
      <c r="AJ1085">
        <f t="shared" si="1342"/>
        <v>1089.1697495861783</v>
      </c>
      <c r="AK1085">
        <f t="shared" si="1343"/>
        <v>0.48155681797521099</v>
      </c>
      <c r="AL1085">
        <f t="shared" si="1322"/>
        <v>0.7338994638561156</v>
      </c>
      <c r="AM1085">
        <f t="shared" si="1323"/>
        <v>844825.43222011207</v>
      </c>
      <c r="AN1085">
        <f t="shared" si="1356"/>
        <v>575517.08494879538</v>
      </c>
      <c r="AO1085">
        <f t="shared" si="1357"/>
        <v>13663769</v>
      </c>
      <c r="AP1085">
        <f t="shared" si="1359"/>
        <v>4.2119936669655009E-2</v>
      </c>
      <c r="AQ1085">
        <f t="shared" si="1360"/>
        <v>1138.4619048809946</v>
      </c>
      <c r="AR1085">
        <f t="shared" si="1361"/>
        <v>1129.7782162259894</v>
      </c>
      <c r="AS1085">
        <f t="shared" si="1362"/>
        <v>1158.4434227820468</v>
      </c>
      <c r="AT1085">
        <f t="shared" si="1363"/>
        <v>1203.5796040802252</v>
      </c>
      <c r="AU1085">
        <f t="shared" si="1364"/>
        <v>1168.6035003373374</v>
      </c>
      <c r="AV1085">
        <f t="shared" si="1365"/>
        <v>1221.0315901647759</v>
      </c>
      <c r="AW1085">
        <f t="shared" si="1366"/>
        <v>-52.428089827438498</v>
      </c>
      <c r="AX1085">
        <f t="shared" si="1393"/>
        <v>-45.121018412098529</v>
      </c>
      <c r="AY1085">
        <f t="shared" si="1367"/>
        <v>-7.3070714153399692</v>
      </c>
      <c r="AZ1085">
        <f t="shared" si="1324"/>
        <v>1139.4666749999999</v>
      </c>
      <c r="BA1085">
        <f t="shared" si="1325"/>
        <v>1311692505.0595498</v>
      </c>
      <c r="BB1085">
        <f t="shared" si="1328"/>
        <v>1311692505.0595498</v>
      </c>
      <c r="BC1085">
        <f t="shared" si="1329"/>
        <v>0</v>
      </c>
      <c r="BD1085">
        <f t="shared" si="1344"/>
        <v>4060417368.629003</v>
      </c>
      <c r="BE1085">
        <f t="shared" si="1345"/>
        <v>7915264987.8448181</v>
      </c>
      <c r="BF1085">
        <f t="shared" si="1346"/>
        <v>0.51298565175827171</v>
      </c>
      <c r="BG1085">
        <f t="shared" si="1347"/>
        <v>33.905519934185804</v>
      </c>
      <c r="BH1085">
        <f t="shared" si="1368"/>
        <v>48382279</v>
      </c>
      <c r="BI1085">
        <f t="shared" si="1369"/>
        <v>-4.2937537611425292</v>
      </c>
      <c r="BJ1085">
        <f t="shared" si="1330"/>
        <v>2170.0072999999975</v>
      </c>
      <c r="BK1085">
        <f t="shared" si="1370"/>
        <v>2.011793635204542E-2</v>
      </c>
      <c r="BL1085">
        <f t="shared" si="1371"/>
        <v>1.0201179363520454</v>
      </c>
      <c r="BM1085">
        <f t="shared" si="1372"/>
        <v>33.86285915744984</v>
      </c>
      <c r="BN1085">
        <f t="shared" si="1373"/>
        <v>1133.674988</v>
      </c>
      <c r="BO1085">
        <f t="shared" si="1332"/>
        <v>1126.0049805000001</v>
      </c>
      <c r="BP1085">
        <f t="shared" si="1374"/>
        <v>1272.2382345882354</v>
      </c>
      <c r="BQ1085">
        <f t="shared" si="1375"/>
        <v>-146.2332540882353</v>
      </c>
      <c r="BR1085">
        <f t="shared" si="1376"/>
        <v>-54.25</v>
      </c>
      <c r="BS1085">
        <f t="shared" si="1377"/>
        <v>-78</v>
      </c>
      <c r="BT1085">
        <f t="shared" si="1378"/>
        <v>-60.65002400000003</v>
      </c>
      <c r="BU1085">
        <f t="shared" si="1379"/>
        <v>-87.949951000000056</v>
      </c>
      <c r="BV1085">
        <f t="shared" si="1380"/>
        <v>1130.7833498</v>
      </c>
      <c r="BW1085">
        <f t="shared" si="1381"/>
        <v>1131.4881070476192</v>
      </c>
      <c r="BX1085">
        <f t="shared" si="1382"/>
        <v>1140.7281872727272</v>
      </c>
      <c r="BY1085">
        <f t="shared" si="1383"/>
        <v>1174.6857196333331</v>
      </c>
      <c r="BZ1085">
        <f t="shared" si="1384"/>
        <v>1224.599976</v>
      </c>
      <c r="CA1085">
        <f t="shared" si="1385"/>
        <v>1098.1999510000001</v>
      </c>
      <c r="CB1085">
        <f t="shared" si="1386"/>
        <v>1130.3251517666667</v>
      </c>
      <c r="CC1085">
        <f t="shared" si="1387"/>
        <v>1138.9483166222219</v>
      </c>
      <c r="CD1085">
        <f t="shared" si="1388"/>
        <v>1174.6552789567063</v>
      </c>
      <c r="CE1085">
        <f t="shared" si="1389"/>
        <v>1259.15125577817</v>
      </c>
      <c r="CF1085">
        <f t="shared" si="1390"/>
        <v>1128.349976</v>
      </c>
      <c r="CG1085">
        <f t="shared" si="1391"/>
        <v>1136.1999510000001</v>
      </c>
      <c r="CH1085">
        <f t="shared" si="1392"/>
        <v>1105</v>
      </c>
    </row>
    <row r="1086" spans="1:86">
      <c r="A1086" s="1">
        <v>41060</v>
      </c>
      <c r="B1086">
        <v>1129</v>
      </c>
      <c r="C1086">
        <v>1134.349976</v>
      </c>
      <c r="D1086">
        <v>1093.150024</v>
      </c>
      <c r="E1086">
        <v>1100.25</v>
      </c>
      <c r="F1086">
        <v>3301123</v>
      </c>
      <c r="G1086">
        <f t="shared" si="1326"/>
        <v>-2163359.8262444609</v>
      </c>
      <c r="H1086">
        <f t="shared" si="1354"/>
        <v>21161672.760141712</v>
      </c>
      <c r="I1086">
        <f t="shared" si="1327"/>
        <v>1114.1875</v>
      </c>
      <c r="J1086">
        <f t="shared" si="1334"/>
        <v>1192.1375122499999</v>
      </c>
      <c r="K1086">
        <f t="shared" si="1335"/>
        <v>1113.9624939999999</v>
      </c>
      <c r="L1086">
        <f t="shared" si="1336"/>
        <v>9</v>
      </c>
      <c r="M1086">
        <f t="shared" si="1337"/>
        <v>4</v>
      </c>
      <c r="N1086">
        <f t="shared" si="1338"/>
        <v>10</v>
      </c>
      <c r="O1086">
        <f t="shared" si="1339"/>
        <v>60</v>
      </c>
      <c r="P1086">
        <f t="shared" si="1314"/>
        <v>41.199951999999939</v>
      </c>
      <c r="Q1086">
        <f t="shared" si="1315"/>
        <v>34.09997599999997</v>
      </c>
      <c r="R1086">
        <f t="shared" si="1316"/>
        <v>7.0999759999999696</v>
      </c>
      <c r="S1086">
        <f t="shared" si="1317"/>
        <v>41.199951999999939</v>
      </c>
      <c r="T1086">
        <f t="shared" si="1353"/>
        <v>40.519961231619455</v>
      </c>
      <c r="U1086">
        <f t="shared" si="1318"/>
        <v>-15.75</v>
      </c>
      <c r="V1086">
        <f t="shared" si="1319"/>
        <v>22.15002400000003</v>
      </c>
      <c r="W1086">
        <f t="shared" si="1320"/>
        <v>0</v>
      </c>
      <c r="X1086">
        <f t="shared" si="1321"/>
        <v>22.15002400000003</v>
      </c>
      <c r="Y1086">
        <f t="shared" si="1351"/>
        <v>5.7119312173336292</v>
      </c>
      <c r="Z1086">
        <f t="shared" si="1352"/>
        <v>13.197058026387893</v>
      </c>
      <c r="AA1086">
        <f t="shared" si="1348"/>
        <v>14.096586086751648</v>
      </c>
      <c r="AB1086">
        <f t="shared" si="1349"/>
        <v>32.56927604385185</v>
      </c>
      <c r="AC1086">
        <f t="shared" si="1350"/>
        <v>39.585018070384685</v>
      </c>
      <c r="AD1086">
        <f t="shared" si="1358"/>
        <v>36.920518322427029</v>
      </c>
      <c r="AE1086">
        <f t="shared" si="1331"/>
        <v>1120.4400148</v>
      </c>
      <c r="AF1086">
        <f t="shared" si="1333"/>
        <v>1124.4416708333331</v>
      </c>
      <c r="AG1086">
        <f t="shared" si="1355"/>
        <v>1199.4675050000001</v>
      </c>
      <c r="AH1086">
        <f t="shared" si="1340"/>
        <v>1142.9150024999999</v>
      </c>
      <c r="AI1086">
        <f t="shared" si="1341"/>
        <v>1204.0777322097397</v>
      </c>
      <c r="AJ1086">
        <f t="shared" si="1342"/>
        <v>1081.7522727902601</v>
      </c>
      <c r="AK1086">
        <f t="shared" si="1343"/>
        <v>0.1512173123855379</v>
      </c>
      <c r="AL1086">
        <f t="shared" si="1322"/>
        <v>-0.65534056932881957</v>
      </c>
      <c r="AM1086">
        <f t="shared" si="1323"/>
        <v>-2163359.8262444609</v>
      </c>
      <c r="AN1086">
        <f t="shared" si="1356"/>
        <v>-1096188.571076398</v>
      </c>
      <c r="AO1086">
        <f t="shared" si="1357"/>
        <v>16302101</v>
      </c>
      <c r="AP1086">
        <f t="shared" si="1359"/>
        <v>-6.7242165355029887E-2</v>
      </c>
      <c r="AQ1086">
        <f t="shared" si="1360"/>
        <v>1125.4698572214563</v>
      </c>
      <c r="AR1086">
        <f t="shared" si="1361"/>
        <v>1114.1236677615823</v>
      </c>
      <c r="AS1086">
        <f t="shared" si="1362"/>
        <v>1147.9686066812783</v>
      </c>
      <c r="AT1086">
        <f t="shared" si="1363"/>
        <v>1194.279939713005</v>
      </c>
      <c r="AU1086">
        <f t="shared" si="1364"/>
        <v>1158.3504752867368</v>
      </c>
      <c r="AV1086">
        <f t="shared" si="1365"/>
        <v>1212.5768788532416</v>
      </c>
      <c r="AW1086">
        <f t="shared" si="1366"/>
        <v>-54.226403566504814</v>
      </c>
      <c r="AX1086">
        <f t="shared" si="1393"/>
        <v>-46.942095442979785</v>
      </c>
      <c r="AY1086">
        <f t="shared" si="1367"/>
        <v>-7.2843081235250295</v>
      </c>
      <c r="AZ1086">
        <f t="shared" si="1324"/>
        <v>1109.25</v>
      </c>
      <c r="BA1086">
        <f t="shared" si="1325"/>
        <v>3661770687.75</v>
      </c>
      <c r="BB1086">
        <f t="shared" si="1328"/>
        <v>0</v>
      </c>
      <c r="BC1086">
        <f t="shared" si="1329"/>
        <v>3661770687.75</v>
      </c>
      <c r="BD1086">
        <f t="shared" si="1344"/>
        <v>4060417368.629003</v>
      </c>
      <c r="BE1086">
        <f t="shared" si="1345"/>
        <v>10976899549.094818</v>
      </c>
      <c r="BF1086">
        <f t="shared" si="1346"/>
        <v>0.36990566876088748</v>
      </c>
      <c r="BG1086">
        <f t="shared" si="1347"/>
        <v>27.002273017490026</v>
      </c>
      <c r="BH1086">
        <f t="shared" si="1368"/>
        <v>45081156</v>
      </c>
      <c r="BI1086">
        <f t="shared" si="1369"/>
        <v>-4.4719971584637026</v>
      </c>
      <c r="BJ1086">
        <f t="shared" si="1330"/>
        <v>-5180.0048999999944</v>
      </c>
      <c r="BK1086">
        <f t="shared" si="1370"/>
        <v>-4.4133657823248962E-2</v>
      </c>
      <c r="BL1086">
        <f t="shared" si="1371"/>
        <v>0.95586634217675104</v>
      </c>
      <c r="BM1086">
        <f t="shared" si="1372"/>
        <v>32.23558896600322</v>
      </c>
      <c r="BN1086">
        <f t="shared" si="1373"/>
        <v>1113.75</v>
      </c>
      <c r="BO1086">
        <f t="shared" si="1332"/>
        <v>1122.3249878000001</v>
      </c>
      <c r="BP1086">
        <f t="shared" si="1374"/>
        <v>1266.8779404705881</v>
      </c>
      <c r="BQ1086">
        <f t="shared" si="1375"/>
        <v>-144.55295267058796</v>
      </c>
      <c r="BR1086">
        <f t="shared" si="1376"/>
        <v>-66.40002400000003</v>
      </c>
      <c r="BS1086">
        <f t="shared" si="1377"/>
        <v>-62.84997599999997</v>
      </c>
      <c r="BT1086">
        <f t="shared" si="1378"/>
        <v>-58.65002400000003</v>
      </c>
      <c r="BU1086">
        <f t="shared" si="1379"/>
        <v>-46.25</v>
      </c>
      <c r="BV1086">
        <f t="shared" si="1380"/>
        <v>1121.1066814666667</v>
      </c>
      <c r="BW1086">
        <f t="shared" si="1381"/>
        <v>1122.0595355714286</v>
      </c>
      <c r="BX1086">
        <f t="shared" si="1382"/>
        <v>1131.0609132</v>
      </c>
      <c r="BY1086">
        <f t="shared" si="1383"/>
        <v>1164.3328620142859</v>
      </c>
      <c r="BZ1086">
        <f t="shared" si="1384"/>
        <v>1224.599976</v>
      </c>
      <c r="CA1086">
        <f t="shared" si="1385"/>
        <v>1093.150024</v>
      </c>
      <c r="CB1086">
        <f t="shared" si="1386"/>
        <v>1118.6338465599999</v>
      </c>
      <c r="CC1086">
        <f t="shared" si="1387"/>
        <v>1129.344571611111</v>
      </c>
      <c r="CD1086">
        <f t="shared" si="1388"/>
        <v>1161.2245429795239</v>
      </c>
      <c r="CE1086">
        <f t="shared" si="1389"/>
        <v>1252.4242308773191</v>
      </c>
      <c r="CF1086">
        <f t="shared" si="1390"/>
        <v>1151.0500489999999</v>
      </c>
      <c r="CG1086">
        <f t="shared" si="1391"/>
        <v>1157.349976</v>
      </c>
      <c r="CH1086">
        <f t="shared" si="1392"/>
        <v>1110</v>
      </c>
    </row>
    <row r="1087" spans="1:86">
      <c r="A1087" s="1">
        <v>41061</v>
      </c>
      <c r="B1087">
        <v>1106.9499510000001</v>
      </c>
      <c r="C1087">
        <v>1118.599976</v>
      </c>
      <c r="D1087">
        <v>1071</v>
      </c>
      <c r="E1087">
        <v>1074.849976</v>
      </c>
      <c r="F1087">
        <v>879733</v>
      </c>
      <c r="G1087">
        <f t="shared" si="1326"/>
        <v>-737424.06537331128</v>
      </c>
      <c r="H1087">
        <f t="shared" si="1354"/>
        <v>20424248.694768399</v>
      </c>
      <c r="I1087">
        <f t="shared" si="1327"/>
        <v>1092.8499757499999</v>
      </c>
      <c r="J1087">
        <f t="shared" si="1334"/>
        <v>1192.1375122499999</v>
      </c>
      <c r="K1087">
        <f t="shared" si="1335"/>
        <v>1092.8499757499999</v>
      </c>
      <c r="L1087">
        <f t="shared" si="1336"/>
        <v>10</v>
      </c>
      <c r="M1087">
        <f t="shared" si="1337"/>
        <v>1</v>
      </c>
      <c r="N1087">
        <f t="shared" si="1338"/>
        <v>0</v>
      </c>
      <c r="O1087">
        <f t="shared" si="1339"/>
        <v>90</v>
      </c>
      <c r="P1087">
        <f t="shared" si="1314"/>
        <v>47.59997599999997</v>
      </c>
      <c r="Q1087">
        <f t="shared" si="1315"/>
        <v>43.75</v>
      </c>
      <c r="R1087">
        <f t="shared" si="1316"/>
        <v>3.8499759999999696</v>
      </c>
      <c r="S1087">
        <f t="shared" si="1317"/>
        <v>47.59997599999997</v>
      </c>
      <c r="T1087">
        <f t="shared" si="1353"/>
        <v>41.02567657221806</v>
      </c>
      <c r="U1087">
        <f t="shared" si="1318"/>
        <v>-40.59997599999997</v>
      </c>
      <c r="V1087">
        <f t="shared" si="1319"/>
        <v>20</v>
      </c>
      <c r="W1087">
        <f t="shared" si="1320"/>
        <v>0</v>
      </c>
      <c r="X1087">
        <f t="shared" si="1321"/>
        <v>20</v>
      </c>
      <c r="Y1087">
        <f t="shared" si="1351"/>
        <v>5.3039361303812269</v>
      </c>
      <c r="Z1087">
        <f t="shared" si="1352"/>
        <v>13.682982453074471</v>
      </c>
      <c r="AA1087">
        <f t="shared" si="1348"/>
        <v>12.928333116078258</v>
      </c>
      <c r="AB1087">
        <f t="shared" si="1349"/>
        <v>33.35224083139282</v>
      </c>
      <c r="AC1087">
        <f t="shared" si="1350"/>
        <v>44.130627546875075</v>
      </c>
      <c r="AD1087">
        <f t="shared" si="1358"/>
        <v>37.864193628846344</v>
      </c>
      <c r="AE1087">
        <f t="shared" si="1331"/>
        <v>1111.6100099999999</v>
      </c>
      <c r="AF1087">
        <f t="shared" si="1333"/>
        <v>1112.8416749999999</v>
      </c>
      <c r="AG1087">
        <f t="shared" si="1355"/>
        <v>1189.1450013500003</v>
      </c>
      <c r="AH1087">
        <f t="shared" si="1340"/>
        <v>1133.7349976999999</v>
      </c>
      <c r="AI1087">
        <f t="shared" si="1341"/>
        <v>1204.6686863660452</v>
      </c>
      <c r="AJ1087">
        <f t="shared" si="1342"/>
        <v>1062.8013090339546</v>
      </c>
      <c r="AK1087">
        <f t="shared" si="1343"/>
        <v>8.4929087945576423E-2</v>
      </c>
      <c r="AL1087">
        <f t="shared" si="1322"/>
        <v>-0.83823622095944028</v>
      </c>
      <c r="AM1087">
        <f t="shared" si="1323"/>
        <v>-737424.06537331128</v>
      </c>
      <c r="AN1087">
        <f t="shared" si="1356"/>
        <v>-2047844.5182154605</v>
      </c>
      <c r="AO1087">
        <f t="shared" si="1357"/>
        <v>16537036</v>
      </c>
      <c r="AP1087">
        <f t="shared" si="1359"/>
        <v>-0.12383383081559843</v>
      </c>
      <c r="AQ1087">
        <f t="shared" si="1360"/>
        <v>1108.259097606161</v>
      </c>
      <c r="AR1087">
        <f t="shared" si="1361"/>
        <v>1100.8359224495314</v>
      </c>
      <c r="AS1087">
        <f t="shared" si="1362"/>
        <v>1134.8072531586481</v>
      </c>
      <c r="AT1087">
        <f t="shared" si="1363"/>
        <v>1183.5312429788346</v>
      </c>
      <c r="AU1087">
        <f t="shared" si="1364"/>
        <v>1145.8254003937263</v>
      </c>
      <c r="AV1087">
        <f t="shared" si="1365"/>
        <v>1202.9359956535147</v>
      </c>
      <c r="AW1087">
        <f t="shared" si="1366"/>
        <v>-57.110595259788397</v>
      </c>
      <c r="AX1087">
        <f t="shared" si="1393"/>
        <v>-48.975795406341504</v>
      </c>
      <c r="AY1087">
        <f t="shared" si="1367"/>
        <v>-8.1347998534468928</v>
      </c>
      <c r="AZ1087">
        <f t="shared" si="1324"/>
        <v>1088.1499839999999</v>
      </c>
      <c r="BA1087">
        <f t="shared" si="1325"/>
        <v>957281449.87427187</v>
      </c>
      <c r="BB1087">
        <f t="shared" si="1328"/>
        <v>0</v>
      </c>
      <c r="BC1087">
        <f t="shared" si="1329"/>
        <v>957281449.87427187</v>
      </c>
      <c r="BD1087">
        <f t="shared" si="1344"/>
        <v>3447313271.8645711</v>
      </c>
      <c r="BE1087">
        <f t="shared" si="1345"/>
        <v>11934180998.96909</v>
      </c>
      <c r="BF1087">
        <f t="shared" si="1346"/>
        <v>0.28886048168385919</v>
      </c>
      <c r="BG1087">
        <f t="shared" si="1347"/>
        <v>22.412083060105246</v>
      </c>
      <c r="BH1087">
        <f t="shared" si="1368"/>
        <v>44201423</v>
      </c>
      <c r="BI1087">
        <f t="shared" si="1369"/>
        <v>-4.7476004929723734</v>
      </c>
      <c r="BJ1087">
        <f t="shared" si="1330"/>
        <v>-2640.002400000003</v>
      </c>
      <c r="BK1087">
        <f t="shared" si="1370"/>
        <v>-2.3085684162690325E-2</v>
      </c>
      <c r="BL1087">
        <f t="shared" si="1371"/>
        <v>0.9769143158373097</v>
      </c>
      <c r="BM1087">
        <f t="shared" si="1372"/>
        <v>37.385336503661769</v>
      </c>
      <c r="BN1087">
        <f t="shared" si="1373"/>
        <v>1094.799988</v>
      </c>
      <c r="BO1087">
        <f t="shared" si="1332"/>
        <v>1115.3849854</v>
      </c>
      <c r="BP1087">
        <f t="shared" si="1374"/>
        <v>1259.9249985882354</v>
      </c>
      <c r="BQ1087">
        <f t="shared" si="1375"/>
        <v>-144.54001318823543</v>
      </c>
      <c r="BR1087">
        <f t="shared" si="1376"/>
        <v>-133.95007299999997</v>
      </c>
      <c r="BS1087">
        <f t="shared" si="1377"/>
        <v>-99.550048999999944</v>
      </c>
      <c r="BT1087">
        <f t="shared" si="1378"/>
        <v>-97.349975000000086</v>
      </c>
      <c r="BU1087">
        <f t="shared" si="1379"/>
        <v>-66.300048999999944</v>
      </c>
      <c r="BV1087">
        <f t="shared" si="1380"/>
        <v>1105.9100018666666</v>
      </c>
      <c r="BW1087">
        <f t="shared" si="1381"/>
        <v>1107.8904799047618</v>
      </c>
      <c r="BX1087">
        <f t="shared" si="1382"/>
        <v>1118.6854538363636</v>
      </c>
      <c r="BY1087">
        <f t="shared" si="1383"/>
        <v>1152.4645259190474</v>
      </c>
      <c r="BZ1087">
        <f t="shared" si="1384"/>
        <v>1224.599976</v>
      </c>
      <c r="CA1087">
        <f t="shared" si="1385"/>
        <v>1071</v>
      </c>
      <c r="CB1087">
        <f t="shared" si="1386"/>
        <v>1115.9120229333334</v>
      </c>
      <c r="CC1087">
        <f t="shared" si="1387"/>
        <v>1117.6684846333333</v>
      </c>
      <c r="CD1087">
        <f t="shared" si="1388"/>
        <v>1159.3952832530554</v>
      </c>
      <c r="CE1087">
        <f t="shared" si="1389"/>
        <v>1247.1261173261726</v>
      </c>
      <c r="CF1087">
        <f t="shared" si="1390"/>
        <v>1100.25</v>
      </c>
      <c r="CG1087">
        <f t="shared" si="1391"/>
        <v>1134.349976</v>
      </c>
      <c r="CH1087">
        <f t="shared" si="1392"/>
        <v>1093.150024</v>
      </c>
    </row>
    <row r="1088" spans="1:86">
      <c r="A1088" s="1">
        <v>41064</v>
      </c>
      <c r="B1088">
        <v>1069.6999510000001</v>
      </c>
      <c r="C1088">
        <v>1078</v>
      </c>
      <c r="D1088">
        <v>1051</v>
      </c>
      <c r="E1088">
        <v>1067.5</v>
      </c>
      <c r="F1088">
        <v>548592</v>
      </c>
      <c r="G1088">
        <f t="shared" si="1326"/>
        <v>121909.33333333333</v>
      </c>
      <c r="H1088">
        <f t="shared" si="1354"/>
        <v>20546158.028101731</v>
      </c>
      <c r="I1088">
        <f t="shared" si="1327"/>
        <v>1066.5499877500001</v>
      </c>
      <c r="J1088">
        <f t="shared" si="1334"/>
        <v>1185.18746975</v>
      </c>
      <c r="K1088">
        <f t="shared" si="1335"/>
        <v>1066.5499877500001</v>
      </c>
      <c r="L1088">
        <f t="shared" si="1336"/>
        <v>10</v>
      </c>
      <c r="M1088">
        <f t="shared" si="1337"/>
        <v>1</v>
      </c>
      <c r="N1088">
        <f t="shared" si="1338"/>
        <v>0</v>
      </c>
      <c r="O1088">
        <f t="shared" si="1339"/>
        <v>90</v>
      </c>
      <c r="P1088">
        <f t="shared" si="1314"/>
        <v>27</v>
      </c>
      <c r="Q1088">
        <f t="shared" si="1315"/>
        <v>10.5</v>
      </c>
      <c r="R1088">
        <f t="shared" si="1316"/>
        <v>16.5</v>
      </c>
      <c r="S1088">
        <f t="shared" si="1317"/>
        <v>27</v>
      </c>
      <c r="T1088">
        <f t="shared" si="1353"/>
        <v>40.023842531345345</v>
      </c>
      <c r="U1088">
        <f t="shared" si="1318"/>
        <v>11.90002400000003</v>
      </c>
      <c r="V1088">
        <f t="shared" si="1319"/>
        <v>-7.3000489999999445</v>
      </c>
      <c r="W1088">
        <f t="shared" si="1320"/>
        <v>11.90002400000003</v>
      </c>
      <c r="X1088">
        <f t="shared" si="1321"/>
        <v>0</v>
      </c>
      <c r="Y1088">
        <f t="shared" si="1351"/>
        <v>5.7750852639254271</v>
      </c>
      <c r="Z1088">
        <f t="shared" si="1352"/>
        <v>12.705626563569153</v>
      </c>
      <c r="AA1088">
        <f t="shared" si="1348"/>
        <v>14.429112495639499</v>
      </c>
      <c r="AB1088">
        <f t="shared" si="1349"/>
        <v>31.745144293975592</v>
      </c>
      <c r="AC1088">
        <f t="shared" si="1350"/>
        <v>37.501484598298042</v>
      </c>
      <c r="AD1088">
        <f t="shared" si="1358"/>
        <v>37.724799798964071</v>
      </c>
      <c r="AE1088">
        <f t="shared" si="1331"/>
        <v>1104.4000002</v>
      </c>
      <c r="AF1088">
        <f t="shared" si="1333"/>
        <v>1104.2583416666666</v>
      </c>
      <c r="AG1088">
        <f t="shared" si="1355"/>
        <v>1176.9775025500003</v>
      </c>
      <c r="AH1088">
        <f t="shared" si="1340"/>
        <v>1119.6049927999998</v>
      </c>
      <c r="AI1088">
        <f t="shared" si="1341"/>
        <v>1180.7105181748295</v>
      </c>
      <c r="AJ1088">
        <f t="shared" si="1342"/>
        <v>1058.49946742517</v>
      </c>
      <c r="AK1088">
        <f t="shared" si="1343"/>
        <v>7.3647452661764132E-2</v>
      </c>
      <c r="AL1088">
        <f t="shared" si="1322"/>
        <v>0.22222222222222221</v>
      </c>
      <c r="AM1088">
        <f t="shared" si="1323"/>
        <v>121909.33333333333</v>
      </c>
      <c r="AN1088">
        <f t="shared" si="1356"/>
        <v>-2277174.9172354066</v>
      </c>
      <c r="AO1088">
        <f t="shared" si="1357"/>
        <v>16404930</v>
      </c>
      <c r="AP1088">
        <f t="shared" si="1359"/>
        <v>-0.13881040133882963</v>
      </c>
      <c r="AQ1088">
        <f t="shared" si="1360"/>
        <v>1094.4010044200663</v>
      </c>
      <c r="AR1088">
        <f t="shared" si="1361"/>
        <v>1094.612684551415</v>
      </c>
      <c r="AS1088">
        <f t="shared" si="1362"/>
        <v>1122.6919475900916</v>
      </c>
      <c r="AT1088">
        <f t="shared" si="1363"/>
        <v>1173.0884311107395</v>
      </c>
      <c r="AU1088">
        <f t="shared" si="1364"/>
        <v>1134.0765903346673</v>
      </c>
      <c r="AV1088">
        <f t="shared" si="1365"/>
        <v>1193.4554759577686</v>
      </c>
      <c r="AW1088">
        <f t="shared" si="1366"/>
        <v>-59.378885623101269</v>
      </c>
      <c r="AX1088">
        <f t="shared" si="1393"/>
        <v>-51.056413449693459</v>
      </c>
      <c r="AY1088">
        <f t="shared" si="1367"/>
        <v>-8.3224721734078102</v>
      </c>
      <c r="AZ1088">
        <f t="shared" si="1324"/>
        <v>1065.5</v>
      </c>
      <c r="BA1088">
        <f t="shared" si="1325"/>
        <v>584524776</v>
      </c>
      <c r="BB1088">
        <f t="shared" si="1328"/>
        <v>0</v>
      </c>
      <c r="BC1088">
        <f t="shared" si="1329"/>
        <v>584524776</v>
      </c>
      <c r="BD1088">
        <f t="shared" si="1344"/>
        <v>3447313271.8645711</v>
      </c>
      <c r="BE1088">
        <f t="shared" si="1345"/>
        <v>11826162394.169825</v>
      </c>
      <c r="BF1088">
        <f t="shared" si="1346"/>
        <v>0.29149889515842103</v>
      </c>
      <c r="BG1088">
        <f t="shared" si="1347"/>
        <v>22.570588039307964</v>
      </c>
      <c r="BH1088">
        <f t="shared" si="1368"/>
        <v>43652831</v>
      </c>
      <c r="BI1088">
        <f t="shared" si="1369"/>
        <v>-4.975375019788542</v>
      </c>
      <c r="BJ1088">
        <f t="shared" si="1330"/>
        <v>-834.99759999999696</v>
      </c>
      <c r="BK1088">
        <f t="shared" si="1370"/>
        <v>-6.8381412886592179E-3</v>
      </c>
      <c r="BL1088">
        <f t="shared" si="1371"/>
        <v>0.99316185871134077</v>
      </c>
      <c r="BM1088">
        <f t="shared" si="1372"/>
        <v>32.205439634279394</v>
      </c>
      <c r="BN1088">
        <f t="shared" si="1373"/>
        <v>1064.5</v>
      </c>
      <c r="BO1088">
        <f t="shared" si="1332"/>
        <v>1105.4649903</v>
      </c>
      <c r="BP1088">
        <f t="shared" si="1374"/>
        <v>1252.075733882353</v>
      </c>
      <c r="BQ1088">
        <f t="shared" si="1375"/>
        <v>-146.61074358235305</v>
      </c>
      <c r="BR1088">
        <f t="shared" si="1376"/>
        <v>-86.449951000000056</v>
      </c>
      <c r="BS1088">
        <f t="shared" si="1377"/>
        <v>-92.34997599999997</v>
      </c>
      <c r="BT1088">
        <f t="shared" si="1378"/>
        <v>-146.59997599999997</v>
      </c>
      <c r="BU1088">
        <f t="shared" si="1379"/>
        <v>-149.15002499999991</v>
      </c>
      <c r="BV1088">
        <f t="shared" si="1380"/>
        <v>1091.2066652000001</v>
      </c>
      <c r="BW1088">
        <f t="shared" si="1381"/>
        <v>1094.9357156190476</v>
      </c>
      <c r="BX1088">
        <f t="shared" si="1382"/>
        <v>1106.6427269818182</v>
      </c>
      <c r="BY1088">
        <f t="shared" si="1383"/>
        <v>1140.8792876952382</v>
      </c>
      <c r="BZ1088">
        <f t="shared" si="1384"/>
        <v>1224.599976</v>
      </c>
      <c r="CA1088">
        <f t="shared" si="1385"/>
        <v>1051</v>
      </c>
      <c r="CB1088">
        <f t="shared" si="1386"/>
        <v>1122.5249994566668</v>
      </c>
      <c r="CC1088">
        <f t="shared" si="1387"/>
        <v>1113.969742722222</v>
      </c>
      <c r="CD1088">
        <f t="shared" si="1388"/>
        <v>1138.2062205144446</v>
      </c>
      <c r="CE1088">
        <f t="shared" si="1389"/>
        <v>1234.4232167383711</v>
      </c>
      <c r="CF1088">
        <f t="shared" si="1390"/>
        <v>1074.849976</v>
      </c>
      <c r="CG1088">
        <f t="shared" si="1391"/>
        <v>1118.599976</v>
      </c>
      <c r="CH1088">
        <f t="shared" si="1392"/>
        <v>1071</v>
      </c>
    </row>
    <row r="1089" spans="1:86">
      <c r="A1089" s="1">
        <v>41065</v>
      </c>
      <c r="B1089">
        <v>1077.5</v>
      </c>
      <c r="C1089">
        <v>1089.900024</v>
      </c>
      <c r="D1089">
        <v>1058.3000489999999</v>
      </c>
      <c r="E1089">
        <v>1079</v>
      </c>
      <c r="F1089">
        <v>605028</v>
      </c>
      <c r="G1089">
        <f t="shared" si="1326"/>
        <v>187634.01657615235</v>
      </c>
      <c r="H1089">
        <f t="shared" si="1354"/>
        <v>20733792.044677883</v>
      </c>
      <c r="I1089">
        <f t="shared" si="1327"/>
        <v>1076.17501825</v>
      </c>
      <c r="J1089">
        <f t="shared" si="1334"/>
        <v>1143.5</v>
      </c>
      <c r="K1089">
        <f t="shared" si="1335"/>
        <v>1066.5499877500001</v>
      </c>
      <c r="L1089">
        <f t="shared" si="1336"/>
        <v>10</v>
      </c>
      <c r="M1089">
        <f t="shared" si="1337"/>
        <v>2</v>
      </c>
      <c r="N1089">
        <f t="shared" si="1338"/>
        <v>0</v>
      </c>
      <c r="O1089">
        <f t="shared" si="1339"/>
        <v>80</v>
      </c>
      <c r="P1089">
        <f t="shared" si="1314"/>
        <v>31.599975000000086</v>
      </c>
      <c r="Q1089">
        <f t="shared" si="1315"/>
        <v>10.90002400000003</v>
      </c>
      <c r="R1089">
        <f t="shared" si="1316"/>
        <v>20.699951000000056</v>
      </c>
      <c r="S1089">
        <f t="shared" si="1317"/>
        <v>31.599975000000086</v>
      </c>
      <c r="T1089">
        <f t="shared" si="1353"/>
        <v>39.422137707677827</v>
      </c>
      <c r="U1089">
        <f t="shared" si="1318"/>
        <v>25.900024999999914</v>
      </c>
      <c r="V1089">
        <f t="shared" si="1319"/>
        <v>-18.049927000000025</v>
      </c>
      <c r="W1089">
        <f t="shared" si="1320"/>
        <v>25.900024999999914</v>
      </c>
      <c r="X1089">
        <f t="shared" si="1321"/>
        <v>0</v>
      </c>
      <c r="Y1089">
        <f t="shared" si="1351"/>
        <v>7.2125809593593191</v>
      </c>
      <c r="Z1089">
        <f t="shared" si="1352"/>
        <v>11.798081809028499</v>
      </c>
      <c r="AA1089">
        <f t="shared" si="1348"/>
        <v>18.295763189814547</v>
      </c>
      <c r="AB1089">
        <f t="shared" si="1349"/>
        <v>29.927554655999067</v>
      </c>
      <c r="AC1089">
        <f t="shared" si="1350"/>
        <v>24.120678513608961</v>
      </c>
      <c r="AD1089">
        <f t="shared" si="1358"/>
        <v>37.153444231968521</v>
      </c>
      <c r="AE1089">
        <f t="shared" si="1331"/>
        <v>1094.5300050000001</v>
      </c>
      <c r="AF1089">
        <f t="shared" si="1333"/>
        <v>1100.1666668333335</v>
      </c>
      <c r="AG1089">
        <f t="shared" si="1355"/>
        <v>1165.6275025500001</v>
      </c>
      <c r="AH1089">
        <f t="shared" si="1340"/>
        <v>1112.1099976999999</v>
      </c>
      <c r="AI1089">
        <f t="shared" si="1341"/>
        <v>1172.9118162562675</v>
      </c>
      <c r="AJ1089">
        <f t="shared" si="1342"/>
        <v>1051.3081791437323</v>
      </c>
      <c r="AK1089">
        <f t="shared" si="1343"/>
        <v>0.22772197866615573</v>
      </c>
      <c r="AL1089">
        <f t="shared" si="1322"/>
        <v>0.31012451750357395</v>
      </c>
      <c r="AM1089">
        <f t="shared" si="1323"/>
        <v>187634.01657615235</v>
      </c>
      <c r="AN1089">
        <f t="shared" si="1356"/>
        <v>-1726037.8953516134</v>
      </c>
      <c r="AO1089">
        <f t="shared" si="1357"/>
        <v>16376980</v>
      </c>
      <c r="AP1089">
        <f t="shared" si="1359"/>
        <v>-0.10539415053029395</v>
      </c>
      <c r="AQ1089">
        <f t="shared" si="1360"/>
        <v>1089.1646629172437</v>
      </c>
      <c r="AR1089">
        <f t="shared" si="1361"/>
        <v>1098.4138054892617</v>
      </c>
      <c r="AS1089">
        <f t="shared" si="1362"/>
        <v>1114.8273970238752</v>
      </c>
      <c r="AT1089">
        <f t="shared" si="1363"/>
        <v>1164.620472310773</v>
      </c>
      <c r="AU1089">
        <f t="shared" si="1364"/>
        <v>1125.8151017844673</v>
      </c>
      <c r="AV1089">
        <f t="shared" si="1365"/>
        <v>1185.4435926407248</v>
      </c>
      <c r="AW1089">
        <f t="shared" si="1366"/>
        <v>-59.628490856257486</v>
      </c>
      <c r="AX1089">
        <f t="shared" si="1393"/>
        <v>-52.770828931006264</v>
      </c>
      <c r="AY1089">
        <f t="shared" si="1367"/>
        <v>-6.8576619252512216</v>
      </c>
      <c r="AZ1089">
        <f t="shared" si="1324"/>
        <v>1075.7333576666667</v>
      </c>
      <c r="BA1089">
        <f t="shared" si="1325"/>
        <v>650848801.92234802</v>
      </c>
      <c r="BB1089">
        <f t="shared" si="1328"/>
        <v>650848801.92234802</v>
      </c>
      <c r="BC1089">
        <f t="shared" si="1329"/>
        <v>0</v>
      </c>
      <c r="BD1089">
        <f t="shared" si="1344"/>
        <v>4098162073.7869191</v>
      </c>
      <c r="BE1089">
        <f t="shared" si="1345"/>
        <v>11026437282.68082</v>
      </c>
      <c r="BF1089">
        <f t="shared" si="1346"/>
        <v>0.3716669281948291</v>
      </c>
      <c r="BG1089">
        <f t="shared" si="1347"/>
        <v>27.096004179670516</v>
      </c>
      <c r="BH1089">
        <f t="shared" si="1368"/>
        <v>44257859</v>
      </c>
      <c r="BI1089">
        <f t="shared" si="1369"/>
        <v>-5.0300572061322226</v>
      </c>
      <c r="BJ1089">
        <f t="shared" si="1330"/>
        <v>1050</v>
      </c>
      <c r="BK1089">
        <f t="shared" si="1370"/>
        <v>1.0772833723653397E-2</v>
      </c>
      <c r="BL1089">
        <f t="shared" si="1371"/>
        <v>1.0107728337236535</v>
      </c>
      <c r="BM1089">
        <f t="shared" si="1372"/>
        <v>32.045372086348088</v>
      </c>
      <c r="BN1089">
        <f t="shared" si="1373"/>
        <v>1074.1000365</v>
      </c>
      <c r="BO1089">
        <f t="shared" si="1332"/>
        <v>1096.1650024999999</v>
      </c>
      <c r="BP1089">
        <f t="shared" si="1374"/>
        <v>1243.6492632941174</v>
      </c>
      <c r="BQ1089">
        <f t="shared" si="1375"/>
        <v>-147.48426079411752</v>
      </c>
      <c r="BR1089">
        <f t="shared" si="1376"/>
        <v>-74.09997599999997</v>
      </c>
      <c r="BS1089">
        <f t="shared" si="1377"/>
        <v>-57.699951000000056</v>
      </c>
      <c r="BT1089">
        <f t="shared" si="1378"/>
        <v>-74</v>
      </c>
      <c r="BU1089">
        <f t="shared" si="1379"/>
        <v>-63.5</v>
      </c>
      <c r="BV1089">
        <f t="shared" si="1380"/>
        <v>1082.7399984666667</v>
      </c>
      <c r="BW1089">
        <f t="shared" si="1381"/>
        <v>1087.7190465714284</v>
      </c>
      <c r="BX1089">
        <f t="shared" si="1382"/>
        <v>1099.2600010181816</v>
      </c>
      <c r="BY1089">
        <f t="shared" si="1383"/>
        <v>1131.5480969761902</v>
      </c>
      <c r="BZ1089">
        <f t="shared" si="1384"/>
        <v>1163.900024</v>
      </c>
      <c r="CA1089">
        <f t="shared" si="1385"/>
        <v>1051</v>
      </c>
      <c r="CB1089">
        <f t="shared" si="1386"/>
        <v>1115.6718519499998</v>
      </c>
      <c r="CC1089">
        <f t="shared" si="1387"/>
        <v>1118.798610686111</v>
      </c>
      <c r="CD1089">
        <f t="shared" si="1388"/>
        <v>1131.1949495320237</v>
      </c>
      <c r="CE1089">
        <f t="shared" si="1389"/>
        <v>1220.1345214048874</v>
      </c>
      <c r="CF1089">
        <f t="shared" si="1390"/>
        <v>1067.5</v>
      </c>
      <c r="CG1089">
        <f t="shared" si="1391"/>
        <v>1078</v>
      </c>
      <c r="CH1089">
        <f t="shared" si="1392"/>
        <v>1051</v>
      </c>
    </row>
    <row r="1090" spans="1:86">
      <c r="A1090" s="1">
        <v>41066</v>
      </c>
      <c r="B1090">
        <v>1079.900024</v>
      </c>
      <c r="C1090">
        <v>1115.8000489999999</v>
      </c>
      <c r="D1090">
        <v>1076.349976</v>
      </c>
      <c r="E1090">
        <v>1107.9499510000001</v>
      </c>
      <c r="F1090">
        <v>925831</v>
      </c>
      <c r="G1090">
        <f t="shared" si="1326"/>
        <v>557372.15930594585</v>
      </c>
      <c r="H1090">
        <f t="shared" si="1354"/>
        <v>21291164.203983828</v>
      </c>
      <c r="I1090">
        <f t="shared" si="1327"/>
        <v>1095</v>
      </c>
      <c r="J1090">
        <f t="shared" si="1334"/>
        <v>1134.4124755</v>
      </c>
      <c r="K1090">
        <f t="shared" si="1335"/>
        <v>1066.5499877500001</v>
      </c>
      <c r="L1090">
        <f t="shared" si="1336"/>
        <v>10</v>
      </c>
      <c r="M1090">
        <f t="shared" si="1337"/>
        <v>3</v>
      </c>
      <c r="N1090">
        <f t="shared" si="1338"/>
        <v>0</v>
      </c>
      <c r="O1090">
        <f t="shared" si="1339"/>
        <v>70</v>
      </c>
      <c r="P1090">
        <f t="shared" si="1314"/>
        <v>39.450072999999975</v>
      </c>
      <c r="Q1090">
        <f t="shared" si="1315"/>
        <v>7.850097999999889</v>
      </c>
      <c r="R1090">
        <f t="shared" si="1316"/>
        <v>31.599975000000086</v>
      </c>
      <c r="S1090">
        <f t="shared" si="1317"/>
        <v>39.450072999999975</v>
      </c>
      <c r="T1090">
        <f t="shared" si="1353"/>
        <v>39.424133085700838</v>
      </c>
      <c r="U1090">
        <f t="shared" si="1318"/>
        <v>30.599975000000086</v>
      </c>
      <c r="V1090">
        <f t="shared" si="1319"/>
        <v>-34.25</v>
      </c>
      <c r="W1090">
        <f t="shared" si="1320"/>
        <v>30.599975000000086</v>
      </c>
      <c r="X1090">
        <f t="shared" si="1321"/>
        <v>0</v>
      </c>
      <c r="Y1090">
        <f t="shared" si="1351"/>
        <v>8.8831091051193738</v>
      </c>
      <c r="Z1090">
        <f t="shared" si="1352"/>
        <v>10.955361679812176</v>
      </c>
      <c r="AA1090">
        <f t="shared" si="1348"/>
        <v>22.532160912223798</v>
      </c>
      <c r="AB1090">
        <f t="shared" si="1349"/>
        <v>27.788465648685868</v>
      </c>
      <c r="AC1090">
        <f t="shared" si="1350"/>
        <v>10.445626566473042</v>
      </c>
      <c r="AD1090">
        <f t="shared" si="1358"/>
        <v>35.1049819177099</v>
      </c>
      <c r="AE1090">
        <f t="shared" si="1331"/>
        <v>1085.9099854000001</v>
      </c>
      <c r="AF1090">
        <f t="shared" si="1333"/>
        <v>1096.7666626666667</v>
      </c>
      <c r="AG1090">
        <f t="shared" si="1355"/>
        <v>1155.9625000999999</v>
      </c>
      <c r="AH1090">
        <f t="shared" si="1340"/>
        <v>1107.5949951999999</v>
      </c>
      <c r="AI1090">
        <f t="shared" si="1341"/>
        <v>1161.9104738083424</v>
      </c>
      <c r="AJ1090">
        <f t="shared" si="1342"/>
        <v>1053.2795165916573</v>
      </c>
      <c r="AK1090">
        <f t="shared" si="1343"/>
        <v>0.50326753817783421</v>
      </c>
      <c r="AL1090">
        <f t="shared" si="1322"/>
        <v>0.6020236515151749</v>
      </c>
      <c r="AM1090">
        <f t="shared" si="1323"/>
        <v>557372.15930594585</v>
      </c>
      <c r="AN1090">
        <f t="shared" si="1356"/>
        <v>-1230451.1576027442</v>
      </c>
      <c r="AO1090">
        <f t="shared" si="1357"/>
        <v>16972662</v>
      </c>
      <c r="AP1090">
        <f t="shared" si="1359"/>
        <v>-7.2496062055719027E-2</v>
      </c>
      <c r="AQ1090">
        <f t="shared" si="1360"/>
        <v>1095.5516608653809</v>
      </c>
      <c r="AR1090">
        <f t="shared" si="1361"/>
        <v>1111.1921209248221</v>
      </c>
      <c r="AS1090">
        <f t="shared" si="1362"/>
        <v>1113.5894567395776</v>
      </c>
      <c r="AT1090">
        <f t="shared" si="1363"/>
        <v>1159.5201253928035</v>
      </c>
      <c r="AU1090">
        <f t="shared" si="1364"/>
        <v>1123.1353291667972</v>
      </c>
      <c r="AV1090">
        <f t="shared" si="1365"/>
        <v>1180.0190377258741</v>
      </c>
      <c r="AW1090">
        <f t="shared" si="1366"/>
        <v>-56.883708559076922</v>
      </c>
      <c r="AX1090">
        <f t="shared" si="1393"/>
        <v>-53.593404856620396</v>
      </c>
      <c r="AY1090">
        <f t="shared" si="1367"/>
        <v>-3.2903037024565265</v>
      </c>
      <c r="AZ1090">
        <f t="shared" si="1324"/>
        <v>1100.0333253333333</v>
      </c>
      <c r="BA1090">
        <f t="shared" si="1325"/>
        <v>1018444953.6266854</v>
      </c>
      <c r="BB1090">
        <f t="shared" si="1328"/>
        <v>1018444953.6266854</v>
      </c>
      <c r="BC1090">
        <f t="shared" si="1329"/>
        <v>0</v>
      </c>
      <c r="BD1090">
        <f t="shared" si="1344"/>
        <v>4394739445.5522623</v>
      </c>
      <c r="BE1090">
        <f t="shared" si="1345"/>
        <v>11026437282.68082</v>
      </c>
      <c r="BF1090">
        <f t="shared" si="1346"/>
        <v>0.39856386363844482</v>
      </c>
      <c r="BG1090">
        <f t="shared" si="1347"/>
        <v>28.498081067357035</v>
      </c>
      <c r="BH1090">
        <f t="shared" si="1368"/>
        <v>45183690</v>
      </c>
      <c r="BI1090">
        <f t="shared" si="1369"/>
        <v>-4.8205754941634567</v>
      </c>
      <c r="BJ1090">
        <f t="shared" si="1330"/>
        <v>2794.9951000000056</v>
      </c>
      <c r="BK1090">
        <f t="shared" si="1370"/>
        <v>2.6830353104726649E-2</v>
      </c>
      <c r="BL1090">
        <f t="shared" si="1371"/>
        <v>1.0268303531047267</v>
      </c>
      <c r="BM1090">
        <f t="shared" si="1372"/>
        <v>28.62677076742062</v>
      </c>
      <c r="BN1090">
        <f t="shared" si="1373"/>
        <v>1096.0750125</v>
      </c>
      <c r="BO1090">
        <f t="shared" si="1332"/>
        <v>1088.6450073999999</v>
      </c>
      <c r="BP1090">
        <f t="shared" si="1374"/>
        <v>1236.0080871911762</v>
      </c>
      <c r="BQ1090">
        <f t="shared" si="1375"/>
        <v>-147.36307979117623</v>
      </c>
      <c r="BR1090">
        <f t="shared" si="1376"/>
        <v>-36.5</v>
      </c>
      <c r="BS1090">
        <f t="shared" si="1377"/>
        <v>-39.099975000000086</v>
      </c>
      <c r="BT1090">
        <f t="shared" si="1378"/>
        <v>-33.049927000000025</v>
      </c>
      <c r="BU1090">
        <f t="shared" si="1379"/>
        <v>-49</v>
      </c>
      <c r="BV1090">
        <f t="shared" si="1380"/>
        <v>1087.2133137999999</v>
      </c>
      <c r="BW1090">
        <f t="shared" si="1381"/>
        <v>1089.942842047619</v>
      </c>
      <c r="BX1090">
        <f t="shared" si="1382"/>
        <v>1098.5036288909091</v>
      </c>
      <c r="BY1090">
        <f t="shared" si="1383"/>
        <v>1126.0549968285713</v>
      </c>
      <c r="BZ1090">
        <f t="shared" si="1384"/>
        <v>1157.349976</v>
      </c>
      <c r="CA1090">
        <f t="shared" si="1385"/>
        <v>1051</v>
      </c>
      <c r="CB1090">
        <f t="shared" si="1386"/>
        <v>1086.9953252133332</v>
      </c>
      <c r="CC1090">
        <f t="shared" si="1387"/>
        <v>1112.5209870694443</v>
      </c>
      <c r="CD1090">
        <f t="shared" si="1388"/>
        <v>1121.9700123658331</v>
      </c>
      <c r="CE1090">
        <f t="shared" si="1389"/>
        <v>1203.2428199656861</v>
      </c>
      <c r="CF1090">
        <f t="shared" si="1390"/>
        <v>1079</v>
      </c>
      <c r="CG1090">
        <f t="shared" si="1391"/>
        <v>1089.900024</v>
      </c>
      <c r="CH1090">
        <f t="shared" si="1392"/>
        <v>1058.3000489999999</v>
      </c>
    </row>
    <row r="1091" spans="1:86">
      <c r="A1091" s="1">
        <v>41067</v>
      </c>
      <c r="B1091">
        <v>1120</v>
      </c>
      <c r="C1091">
        <v>1146.400024</v>
      </c>
      <c r="D1091">
        <v>1110.599976</v>
      </c>
      <c r="E1091">
        <v>1143.25</v>
      </c>
      <c r="F1091">
        <v>984712</v>
      </c>
      <c r="G1091">
        <f t="shared" si="1326"/>
        <v>811423.60479516536</v>
      </c>
      <c r="H1091">
        <f t="shared" si="1354"/>
        <v>22102587.808778994</v>
      </c>
      <c r="I1091">
        <f t="shared" si="1327"/>
        <v>1130.0625</v>
      </c>
      <c r="J1091">
        <f t="shared" si="1334"/>
        <v>1132.6125185000001</v>
      </c>
      <c r="K1091">
        <f t="shared" si="1335"/>
        <v>1066.5499877500001</v>
      </c>
      <c r="L1091">
        <f t="shared" si="1336"/>
        <v>7</v>
      </c>
      <c r="M1091">
        <f t="shared" si="1337"/>
        <v>4</v>
      </c>
      <c r="N1091">
        <f t="shared" si="1338"/>
        <v>30</v>
      </c>
      <c r="O1091">
        <f t="shared" si="1339"/>
        <v>60</v>
      </c>
      <c r="P1091">
        <f t="shared" ref="P1091:P1154" si="1394">(C1091-D1091)</f>
        <v>35.800048000000061</v>
      </c>
      <c r="Q1091">
        <f t="shared" ref="Q1091:Q1154" si="1395">(C1091-E1091)</f>
        <v>3.1500240000000304</v>
      </c>
      <c r="R1091">
        <f t="shared" ref="R1091:R1154" si="1396">(E1091-D1091)</f>
        <v>32.65002400000003</v>
      </c>
      <c r="S1091">
        <f t="shared" ref="S1091:S1154" si="1397">MAX(P1091:R1091)</f>
        <v>35.800048000000061</v>
      </c>
      <c r="T1091">
        <f t="shared" si="1353"/>
        <v>39.165269865293638</v>
      </c>
      <c r="U1091">
        <f t="shared" ref="U1091:U1154" si="1398">(C1092-C1091)</f>
        <v>-9.4000240000000304</v>
      </c>
      <c r="V1091">
        <f t="shared" ref="V1091:V1154" si="1399">D1091-D1092</f>
        <v>-0.55004800000006071</v>
      </c>
      <c r="W1091">
        <f t="shared" ref="W1091:W1154" si="1400">IF(AND(U1091&gt;V1091,U1091&gt;0),U1091,)</f>
        <v>0</v>
      </c>
      <c r="X1091">
        <f t="shared" ref="X1091:X1154" si="1401">IF(AND(V1091&gt;U1091,V1091&gt;0),V1091,)</f>
        <v>0</v>
      </c>
      <c r="Y1091">
        <f t="shared" si="1351"/>
        <v>8.2486013118965609</v>
      </c>
      <c r="Z1091">
        <f t="shared" si="1352"/>
        <v>10.172835845539877</v>
      </c>
      <c r="AA1091">
        <f t="shared" si="1348"/>
        <v>21.061009767753628</v>
      </c>
      <c r="AB1091">
        <f t="shared" si="1349"/>
        <v>25.974124219056005</v>
      </c>
      <c r="AC1091">
        <f t="shared" si="1350"/>
        <v>10.44562656647304</v>
      </c>
      <c r="AD1091">
        <f t="shared" si="1358"/>
        <v>33.790050054934063</v>
      </c>
      <c r="AE1091">
        <f t="shared" si="1331"/>
        <v>1094.5099854</v>
      </c>
      <c r="AF1091">
        <f t="shared" si="1333"/>
        <v>1095.4666545</v>
      </c>
      <c r="AG1091">
        <f t="shared" si="1355"/>
        <v>1150.0325012999999</v>
      </c>
      <c r="AH1091">
        <f t="shared" si="1340"/>
        <v>1107.4750001</v>
      </c>
      <c r="AI1091">
        <f t="shared" si="1341"/>
        <v>1161.4686132525133</v>
      </c>
      <c r="AJ1091">
        <f t="shared" si="1342"/>
        <v>1053.4813869474867</v>
      </c>
      <c r="AK1091">
        <f t="shared" si="1343"/>
        <v>0.83128918228669035</v>
      </c>
      <c r="AL1091">
        <f t="shared" ref="AL1091:AL1154" si="1402">(R1091-Q1091)/P1091</f>
        <v>0.82402124153576417</v>
      </c>
      <c r="AM1091">
        <f t="shared" ref="AM1091:AM1154" si="1403">AL1091*F1091</f>
        <v>811423.60479516536</v>
      </c>
      <c r="AN1091">
        <f t="shared" si="1356"/>
        <v>-179662.98427530623</v>
      </c>
      <c r="AO1091">
        <f t="shared" si="1357"/>
        <v>17542151</v>
      </c>
      <c r="AP1091">
        <f t="shared" si="1359"/>
        <v>-1.024178758211044E-2</v>
      </c>
      <c r="AQ1091">
        <f t="shared" si="1360"/>
        <v>1111.7690961711514</v>
      </c>
      <c r="AR1091">
        <f t="shared" si="1361"/>
        <v>1114.8566304262479</v>
      </c>
      <c r="AS1091">
        <f t="shared" si="1362"/>
        <v>1118.9283545264536</v>
      </c>
      <c r="AT1091">
        <f t="shared" si="1363"/>
        <v>1158.0558141074512</v>
      </c>
      <c r="AU1091">
        <f t="shared" si="1364"/>
        <v>1126.1525297917776</v>
      </c>
      <c r="AV1091">
        <f t="shared" si="1365"/>
        <v>1177.445205085063</v>
      </c>
      <c r="AW1091">
        <f t="shared" si="1366"/>
        <v>-51.292675293285356</v>
      </c>
      <c r="AX1091">
        <f t="shared" si="1393"/>
        <v>-53.133258943953386</v>
      </c>
      <c r="AY1091">
        <f t="shared" si="1367"/>
        <v>1.8405836506680302</v>
      </c>
      <c r="AZ1091">
        <f t="shared" ref="AZ1091:AZ1154" si="1404">AVERAGE(C1091:E1091)</f>
        <v>1133.4166666666667</v>
      </c>
      <c r="BA1091">
        <f t="shared" ref="BA1091:BA1154" si="1405">AZ1091*F1091</f>
        <v>1116088992.6666667</v>
      </c>
      <c r="BB1091">
        <f t="shared" si="1328"/>
        <v>1116088992.6666667</v>
      </c>
      <c r="BC1091">
        <f t="shared" si="1329"/>
        <v>0</v>
      </c>
      <c r="BD1091">
        <f t="shared" si="1344"/>
        <v>5510828438.2189293</v>
      </c>
      <c r="BE1091">
        <f t="shared" si="1345"/>
        <v>10308662251.764179</v>
      </c>
      <c r="BF1091">
        <f t="shared" si="1346"/>
        <v>0.53458230598988055</v>
      </c>
      <c r="BG1091">
        <f t="shared" si="1347"/>
        <v>34.835688115473786</v>
      </c>
      <c r="BH1091">
        <f t="shared" si="1368"/>
        <v>46168402</v>
      </c>
      <c r="BI1091">
        <f t="shared" si="1369"/>
        <v>-4.356268561098755</v>
      </c>
      <c r="BJ1091">
        <f t="shared" si="1330"/>
        <v>3430.0048999999944</v>
      </c>
      <c r="BK1091">
        <f t="shared" si="1370"/>
        <v>3.1860689165732849E-2</v>
      </c>
      <c r="BL1091">
        <f t="shared" si="1371"/>
        <v>1.0318606891657329</v>
      </c>
      <c r="BM1091">
        <f t="shared" si="1372"/>
        <v>28.457132777326247</v>
      </c>
      <c r="BN1091">
        <f t="shared" si="1373"/>
        <v>1128.5</v>
      </c>
      <c r="BO1091">
        <f t="shared" si="1332"/>
        <v>1091.5950074</v>
      </c>
      <c r="BP1091">
        <f t="shared" si="1374"/>
        <v>1228.6286747205879</v>
      </c>
      <c r="BQ1091">
        <f t="shared" si="1375"/>
        <v>-137.03366732058794</v>
      </c>
      <c r="BR1091">
        <f t="shared" si="1376"/>
        <v>24.25</v>
      </c>
      <c r="BS1091">
        <f t="shared" si="1377"/>
        <v>1.5999759999999696</v>
      </c>
      <c r="BT1091">
        <f t="shared" si="1378"/>
        <v>-3.5999759999999696</v>
      </c>
      <c r="BU1091">
        <f t="shared" si="1379"/>
        <v>-13</v>
      </c>
      <c r="BV1091">
        <f t="shared" si="1380"/>
        <v>1106.326652</v>
      </c>
      <c r="BW1091">
        <f t="shared" si="1381"/>
        <v>1103.2237955714286</v>
      </c>
      <c r="BX1091">
        <f t="shared" si="1382"/>
        <v>1104.9863570363636</v>
      </c>
      <c r="BY1091">
        <f t="shared" si="1383"/>
        <v>1124.8442825333334</v>
      </c>
      <c r="BZ1091">
        <f t="shared" si="1384"/>
        <v>1157.349976</v>
      </c>
      <c r="CA1091">
        <f t="shared" si="1385"/>
        <v>1051</v>
      </c>
      <c r="CB1091">
        <f t="shared" si="1386"/>
        <v>1079.3286512966667</v>
      </c>
      <c r="CC1091">
        <f t="shared" si="1387"/>
        <v>1088.4072134277778</v>
      </c>
      <c r="CD1091">
        <f t="shared" si="1388"/>
        <v>1112.6293957118255</v>
      </c>
      <c r="CE1091">
        <f t="shared" si="1389"/>
        <v>1191.2517433468206</v>
      </c>
      <c r="CF1091">
        <f t="shared" si="1390"/>
        <v>1107.9499510000001</v>
      </c>
      <c r="CG1091">
        <f t="shared" si="1391"/>
        <v>1115.8000489999999</v>
      </c>
      <c r="CH1091">
        <f t="shared" si="1392"/>
        <v>1076.349976</v>
      </c>
    </row>
    <row r="1092" spans="1:86">
      <c r="A1092" s="1">
        <v>41068</v>
      </c>
      <c r="B1092">
        <v>1137</v>
      </c>
      <c r="C1092">
        <v>1137</v>
      </c>
      <c r="D1092">
        <v>1111.150024</v>
      </c>
      <c r="E1092">
        <v>1124.0500489999999</v>
      </c>
      <c r="F1092">
        <v>456053</v>
      </c>
      <c r="G1092">
        <f t="shared" ref="G1092:G1155" si="1406">(((E1092-D1092)-(C1092-E1092))/(C1092-D1092))*F1092</f>
        <v>-880.80940880039861</v>
      </c>
      <c r="H1092">
        <f t="shared" si="1354"/>
        <v>22101706.999370195</v>
      </c>
      <c r="I1092">
        <f t="shared" ref="I1092:I1155" si="1407">AVERAGE(B1092:E1092)</f>
        <v>1127.30001825</v>
      </c>
      <c r="J1092">
        <f t="shared" si="1334"/>
        <v>1132.6125185000001</v>
      </c>
      <c r="K1092">
        <f t="shared" si="1335"/>
        <v>1066.5499877500001</v>
      </c>
      <c r="L1092">
        <f t="shared" si="1336"/>
        <v>8</v>
      </c>
      <c r="M1092">
        <f t="shared" si="1337"/>
        <v>5</v>
      </c>
      <c r="N1092">
        <f t="shared" si="1338"/>
        <v>20</v>
      </c>
      <c r="O1092">
        <f t="shared" si="1339"/>
        <v>50</v>
      </c>
      <c r="P1092">
        <f t="shared" si="1394"/>
        <v>25.84997599999997</v>
      </c>
      <c r="Q1092">
        <f t="shared" si="1395"/>
        <v>12.949951000000056</v>
      </c>
      <c r="R1092">
        <f t="shared" si="1396"/>
        <v>12.900024999999914</v>
      </c>
      <c r="S1092">
        <f t="shared" si="1397"/>
        <v>25.84997599999997</v>
      </c>
      <c r="T1092">
        <f t="shared" si="1353"/>
        <v>38.214177446344088</v>
      </c>
      <c r="U1092">
        <f t="shared" si="1398"/>
        <v>6.4000240000000304</v>
      </c>
      <c r="V1092">
        <f t="shared" si="1399"/>
        <v>9.1500240000000304</v>
      </c>
      <c r="W1092">
        <f t="shared" si="1400"/>
        <v>0</v>
      </c>
      <c r="X1092">
        <f t="shared" si="1401"/>
        <v>9.1500240000000304</v>
      </c>
      <c r="Y1092">
        <f t="shared" si="1351"/>
        <v>7.6594155039039498</v>
      </c>
      <c r="Z1092">
        <f t="shared" si="1352"/>
        <v>10.099777856572745</v>
      </c>
      <c r="AA1092">
        <f t="shared" si="1348"/>
        <v>20.043387077108783</v>
      </c>
      <c r="AB1092">
        <f t="shared" si="1349"/>
        <v>26.42940011139499</v>
      </c>
      <c r="AC1092">
        <f t="shared" si="1350"/>
        <v>13.741403132080595</v>
      </c>
      <c r="AD1092">
        <f t="shared" si="1358"/>
        <v>32.272975683391607</v>
      </c>
      <c r="AE1092">
        <f t="shared" si="1331"/>
        <v>1104.3499999999999</v>
      </c>
      <c r="AF1092">
        <f t="shared" si="1333"/>
        <v>1099.4333293333332</v>
      </c>
      <c r="AG1092">
        <f t="shared" si="1355"/>
        <v>1144.47250375</v>
      </c>
      <c r="AH1092">
        <f t="shared" si="1340"/>
        <v>1107.9800049999999</v>
      </c>
      <c r="AI1092">
        <f t="shared" si="1341"/>
        <v>1162.487369555668</v>
      </c>
      <c r="AJ1092">
        <f t="shared" si="1342"/>
        <v>1053.4726404443318</v>
      </c>
      <c r="AK1092">
        <f t="shared" si="1343"/>
        <v>0.6474116766697442</v>
      </c>
      <c r="AL1092">
        <f t="shared" si="1402"/>
        <v>-1.931375100701889E-3</v>
      </c>
      <c r="AM1092">
        <f t="shared" si="1403"/>
        <v>-880.80940880039861</v>
      </c>
      <c r="AN1092">
        <f t="shared" si="1356"/>
        <v>-212667.33870818402</v>
      </c>
      <c r="AO1092">
        <f t="shared" si="1357"/>
        <v>17512067</v>
      </c>
      <c r="AP1092">
        <f t="shared" si="1359"/>
        <v>-1.2144045514911748E-2</v>
      </c>
      <c r="AQ1092">
        <f t="shared" si="1360"/>
        <v>1115.9446201329599</v>
      </c>
      <c r="AR1092">
        <f t="shared" si="1361"/>
        <v>1113.6149907547672</v>
      </c>
      <c r="AS1092">
        <f t="shared" si="1362"/>
        <v>1119.850259531692</v>
      </c>
      <c r="AT1092">
        <f t="shared" si="1363"/>
        <v>1154.9952952477806</v>
      </c>
      <c r="AU1092">
        <f t="shared" si="1364"/>
        <v>1125.837157673011</v>
      </c>
      <c r="AV1092">
        <f t="shared" si="1365"/>
        <v>1173.7075441591085</v>
      </c>
      <c r="AW1092">
        <f t="shared" si="1366"/>
        <v>-47.870386486097459</v>
      </c>
      <c r="AX1092">
        <f t="shared" si="1393"/>
        <v>-52.080684452382201</v>
      </c>
      <c r="AY1092">
        <f t="shared" si="1367"/>
        <v>4.2102979662847417</v>
      </c>
      <c r="AZ1092">
        <f t="shared" si="1404"/>
        <v>1124.066691</v>
      </c>
      <c r="BA1092">
        <f t="shared" si="1405"/>
        <v>512633986.63062298</v>
      </c>
      <c r="BB1092">
        <f t="shared" ref="BB1092:BB1155" si="1408">IF(AZ1092&gt;AZ1091,BA1092,0)</f>
        <v>0</v>
      </c>
      <c r="BC1092">
        <f t="shared" ref="BC1092:BC1155" si="1409">IF(AZ1092&lt;AZ1091,BA1092,0)</f>
        <v>512633986.63062298</v>
      </c>
      <c r="BD1092">
        <f t="shared" si="1344"/>
        <v>5014832827.7923861</v>
      </c>
      <c r="BE1092">
        <f t="shared" si="1345"/>
        <v>10821296238.394802</v>
      </c>
      <c r="BF1092">
        <f t="shared" si="1346"/>
        <v>0.46342256207711685</v>
      </c>
      <c r="BG1092">
        <f t="shared" si="1347"/>
        <v>31.667036854984346</v>
      </c>
      <c r="BH1092">
        <f t="shared" si="1368"/>
        <v>45712349</v>
      </c>
      <c r="BI1092">
        <f t="shared" si="1369"/>
        <v>-4.0785617102251601</v>
      </c>
      <c r="BJ1092">
        <f t="shared" ref="BJ1092:BJ1155" si="1410">((E1092-E1091)-1)*100</f>
        <v>-2019.9951000000056</v>
      </c>
      <c r="BK1092">
        <f t="shared" si="1370"/>
        <v>-1.6794184124207353E-2</v>
      </c>
      <c r="BL1092">
        <f t="shared" si="1371"/>
        <v>0.9832058158757927</v>
      </c>
      <c r="BM1092">
        <f t="shared" si="1372"/>
        <v>28.727903541505732</v>
      </c>
      <c r="BN1092">
        <f t="shared" si="1373"/>
        <v>1124.075012</v>
      </c>
      <c r="BO1092">
        <f t="shared" si="1332"/>
        <v>1097.4500121999999</v>
      </c>
      <c r="BP1092">
        <f t="shared" si="1374"/>
        <v>1220.5566155294118</v>
      </c>
      <c r="BQ1092">
        <f t="shared" si="1375"/>
        <v>-123.10660332941188</v>
      </c>
      <c r="BR1092">
        <f t="shared" si="1376"/>
        <v>20.5</v>
      </c>
      <c r="BS1092">
        <f t="shared" si="1377"/>
        <v>12.950072999999975</v>
      </c>
      <c r="BT1092">
        <f t="shared" si="1378"/>
        <v>7</v>
      </c>
      <c r="BU1092">
        <f t="shared" si="1379"/>
        <v>12.90002400000003</v>
      </c>
      <c r="BV1092">
        <f t="shared" si="1380"/>
        <v>1116.1733398666665</v>
      </c>
      <c r="BW1092">
        <f t="shared" si="1381"/>
        <v>1111.3904797142859</v>
      </c>
      <c r="BX1092">
        <f t="shared" si="1382"/>
        <v>1108.0000022909092</v>
      </c>
      <c r="BY1092">
        <f t="shared" si="1383"/>
        <v>1122.3697632666667</v>
      </c>
      <c r="BZ1092">
        <f t="shared" si="1384"/>
        <v>1157.349976</v>
      </c>
      <c r="CA1092">
        <f t="shared" si="1385"/>
        <v>1051</v>
      </c>
      <c r="CB1092">
        <f t="shared" si="1386"/>
        <v>1085.8683276166666</v>
      </c>
      <c r="CC1092">
        <f t="shared" si="1387"/>
        <v>1082.6794309694444</v>
      </c>
      <c r="CD1092">
        <f t="shared" si="1388"/>
        <v>1110.0205413156746</v>
      </c>
      <c r="CE1092">
        <f t="shared" si="1389"/>
        <v>1183.06848765876</v>
      </c>
      <c r="CF1092">
        <f t="shared" si="1390"/>
        <v>1143.25</v>
      </c>
      <c r="CG1092">
        <f t="shared" si="1391"/>
        <v>1146.400024</v>
      </c>
      <c r="CH1092">
        <f t="shared" si="1392"/>
        <v>1110.599976</v>
      </c>
    </row>
    <row r="1093" spans="1:86">
      <c r="A1093" s="1">
        <v>41071</v>
      </c>
      <c r="B1093">
        <v>1132</v>
      </c>
      <c r="C1093">
        <v>1143.400024</v>
      </c>
      <c r="D1093">
        <v>1102</v>
      </c>
      <c r="E1093">
        <v>1110.5</v>
      </c>
      <c r="F1093">
        <v>724281</v>
      </c>
      <c r="G1093">
        <f t="shared" si="1406"/>
        <v>-426871.09994776838</v>
      </c>
      <c r="H1093">
        <f t="shared" si="1354"/>
        <v>21674835.899422426</v>
      </c>
      <c r="I1093">
        <f t="shared" si="1407"/>
        <v>1121.9750060000001</v>
      </c>
      <c r="J1093">
        <f t="shared" si="1334"/>
        <v>1132.6125185000001</v>
      </c>
      <c r="K1093">
        <f t="shared" si="1335"/>
        <v>1066.5499877500001</v>
      </c>
      <c r="L1093">
        <f t="shared" si="1336"/>
        <v>9</v>
      </c>
      <c r="M1093">
        <f t="shared" si="1337"/>
        <v>6</v>
      </c>
      <c r="N1093">
        <f t="shared" si="1338"/>
        <v>10</v>
      </c>
      <c r="O1093">
        <f t="shared" si="1339"/>
        <v>40</v>
      </c>
      <c r="P1093">
        <f t="shared" si="1394"/>
        <v>41.40002400000003</v>
      </c>
      <c r="Q1093">
        <f t="shared" si="1395"/>
        <v>32.90002400000003</v>
      </c>
      <c r="R1093">
        <f t="shared" si="1396"/>
        <v>8.5</v>
      </c>
      <c r="S1093">
        <f t="shared" si="1397"/>
        <v>41.40002400000003</v>
      </c>
      <c r="T1093">
        <f t="shared" si="1353"/>
        <v>38.441737914462365</v>
      </c>
      <c r="U1093">
        <f t="shared" si="1398"/>
        <v>9.4000249999999141</v>
      </c>
      <c r="V1093">
        <f t="shared" si="1399"/>
        <v>-1.3499759999999696</v>
      </c>
      <c r="W1093">
        <f t="shared" si="1400"/>
        <v>9.4000249999999141</v>
      </c>
      <c r="X1093">
        <f t="shared" si="1401"/>
        <v>0</v>
      </c>
      <c r="Y1093">
        <f t="shared" si="1351"/>
        <v>7.7837447536250908</v>
      </c>
      <c r="Z1093">
        <f t="shared" si="1352"/>
        <v>9.378365152531833</v>
      </c>
      <c r="AA1093">
        <f t="shared" si="1348"/>
        <v>20.248160400408764</v>
      </c>
      <c r="AB1093">
        <f t="shared" si="1349"/>
        <v>24.396308963449723</v>
      </c>
      <c r="AC1093">
        <f t="shared" si="1350"/>
        <v>9.2915172296773978</v>
      </c>
      <c r="AD1093">
        <f t="shared" si="1358"/>
        <v>30.041967840228999</v>
      </c>
      <c r="AE1093">
        <f t="shared" si="1331"/>
        <v>1112.95</v>
      </c>
      <c r="AF1093">
        <f t="shared" si="1333"/>
        <v>1105.375</v>
      </c>
      <c r="AG1093">
        <f t="shared" si="1355"/>
        <v>1137.54750375</v>
      </c>
      <c r="AH1093">
        <f t="shared" si="1340"/>
        <v>1108.6750001</v>
      </c>
      <c r="AI1093">
        <f t="shared" si="1341"/>
        <v>1163.1158952423796</v>
      </c>
      <c r="AJ1093">
        <f t="shared" si="1342"/>
        <v>1054.2341049576205</v>
      </c>
      <c r="AK1093">
        <f t="shared" si="1343"/>
        <v>0.51676129585330144</v>
      </c>
      <c r="AL1093">
        <f t="shared" si="1402"/>
        <v>-0.58937221872141943</v>
      </c>
      <c r="AM1093">
        <f t="shared" si="1403"/>
        <v>-426871.09994776838</v>
      </c>
      <c r="AN1093">
        <f t="shared" si="1356"/>
        <v>-792860.35173350875</v>
      </c>
      <c r="AO1093">
        <f t="shared" si="1357"/>
        <v>17744402</v>
      </c>
      <c r="AP1093">
        <f t="shared" si="1359"/>
        <v>-4.4682280740343278E-2</v>
      </c>
      <c r="AQ1093">
        <f t="shared" si="1360"/>
        <v>1114.0934492877536</v>
      </c>
      <c r="AR1093">
        <f t="shared" si="1361"/>
        <v>1122.4314823546586</v>
      </c>
      <c r="AS1093">
        <f t="shared" si="1362"/>
        <v>1118.1672128159876</v>
      </c>
      <c r="AT1093">
        <f t="shared" si="1363"/>
        <v>1150.9907186754804</v>
      </c>
      <c r="AU1093">
        <f t="shared" si="1364"/>
        <v>1123.5365840220593</v>
      </c>
      <c r="AV1093">
        <f t="shared" si="1365"/>
        <v>1169.2830160679709</v>
      </c>
      <c r="AW1093">
        <f t="shared" si="1366"/>
        <v>-45.746432045911661</v>
      </c>
      <c r="AX1093">
        <f t="shared" si="1393"/>
        <v>-50.813833971088094</v>
      </c>
      <c r="AY1093">
        <f t="shared" si="1367"/>
        <v>5.0674019251764335</v>
      </c>
      <c r="AZ1093">
        <f t="shared" si="1404"/>
        <v>1118.6333413333334</v>
      </c>
      <c r="BA1093">
        <f t="shared" si="1405"/>
        <v>810204875.09424806</v>
      </c>
      <c r="BB1093">
        <f t="shared" si="1408"/>
        <v>0</v>
      </c>
      <c r="BC1093">
        <f t="shared" si="1409"/>
        <v>810204875.09424806</v>
      </c>
      <c r="BD1093">
        <f t="shared" si="1344"/>
        <v>5014832827.7923861</v>
      </c>
      <c r="BE1093">
        <f t="shared" si="1345"/>
        <v>10515211459.900513</v>
      </c>
      <c r="BF1093">
        <f t="shared" si="1346"/>
        <v>0.47691221873343409</v>
      </c>
      <c r="BG1093">
        <f t="shared" si="1347"/>
        <v>32.291168878162779</v>
      </c>
      <c r="BH1093">
        <f t="shared" si="1368"/>
        <v>44988068</v>
      </c>
      <c r="BI1093">
        <f t="shared" si="1369"/>
        <v>-3.9123489708887038</v>
      </c>
      <c r="BJ1093">
        <f t="shared" si="1410"/>
        <v>-1455.0048999999944</v>
      </c>
      <c r="BK1093">
        <f t="shared" si="1370"/>
        <v>-1.2054666971505951E-2</v>
      </c>
      <c r="BL1093">
        <f t="shared" si="1371"/>
        <v>0.98794533302849408</v>
      </c>
      <c r="BM1093">
        <f t="shared" si="1372"/>
        <v>28.692871084719371</v>
      </c>
      <c r="BN1093">
        <f t="shared" si="1373"/>
        <v>1122.700012</v>
      </c>
      <c r="BO1093">
        <f t="shared" si="1332"/>
        <v>1109.0900145999999</v>
      </c>
      <c r="BP1093">
        <f t="shared" si="1374"/>
        <v>1212.6933809411764</v>
      </c>
      <c r="BQ1093">
        <f t="shared" si="1375"/>
        <v>-103.60336634117652</v>
      </c>
      <c r="BR1093">
        <f t="shared" si="1376"/>
        <v>-17.84997599999997</v>
      </c>
      <c r="BS1093">
        <f t="shared" si="1377"/>
        <v>-3</v>
      </c>
      <c r="BT1093">
        <f t="shared" si="1378"/>
        <v>7.2000729999999749</v>
      </c>
      <c r="BU1093">
        <f t="shared" si="1379"/>
        <v>21</v>
      </c>
      <c r="BV1093">
        <f t="shared" si="1380"/>
        <v>1118.2233398666665</v>
      </c>
      <c r="BW1093">
        <f t="shared" si="1381"/>
        <v>1114.5523856190475</v>
      </c>
      <c r="BX1093">
        <f t="shared" si="1382"/>
        <v>1108.4581832000001</v>
      </c>
      <c r="BY1093">
        <f t="shared" si="1383"/>
        <v>1119.1342867190479</v>
      </c>
      <c r="BZ1093">
        <f t="shared" si="1384"/>
        <v>1157.349976</v>
      </c>
      <c r="CA1093">
        <f t="shared" si="1385"/>
        <v>1051</v>
      </c>
      <c r="CB1093">
        <f t="shared" si="1386"/>
        <v>1101.8108251666667</v>
      </c>
      <c r="CC1093">
        <f t="shared" si="1387"/>
        <v>1089.1194396805556</v>
      </c>
      <c r="CD1093">
        <f t="shared" si="1388"/>
        <v>1113.7742445121428</v>
      </c>
      <c r="CE1093">
        <f t="shared" si="1389"/>
        <v>1169.6507565878283</v>
      </c>
      <c r="CF1093">
        <f t="shared" si="1390"/>
        <v>1124.0500489999999</v>
      </c>
      <c r="CG1093">
        <f t="shared" si="1391"/>
        <v>1137</v>
      </c>
      <c r="CH1093">
        <f t="shared" si="1392"/>
        <v>1111.150024</v>
      </c>
    </row>
    <row r="1094" spans="1:86">
      <c r="A1094" s="1">
        <v>41072</v>
      </c>
      <c r="B1094">
        <v>1104</v>
      </c>
      <c r="C1094">
        <v>1152.8000489999999</v>
      </c>
      <c r="D1094">
        <v>1103.349976</v>
      </c>
      <c r="E1094">
        <v>1144.5500489999999</v>
      </c>
      <c r="F1094">
        <v>534252</v>
      </c>
      <c r="G1094">
        <f t="shared" si="1406"/>
        <v>355988.19844807906</v>
      </c>
      <c r="H1094">
        <f t="shared" si="1354"/>
        <v>22030824.097870506</v>
      </c>
      <c r="I1094">
        <f t="shared" si="1407"/>
        <v>1126.1750185000001</v>
      </c>
      <c r="J1094">
        <f t="shared" si="1334"/>
        <v>1132.6125185000001</v>
      </c>
      <c r="K1094">
        <f t="shared" si="1335"/>
        <v>1066.5499877500001</v>
      </c>
      <c r="L1094">
        <f t="shared" si="1336"/>
        <v>10</v>
      </c>
      <c r="M1094">
        <f t="shared" si="1337"/>
        <v>7</v>
      </c>
      <c r="N1094">
        <f t="shared" si="1338"/>
        <v>0</v>
      </c>
      <c r="O1094">
        <f t="shared" si="1339"/>
        <v>30</v>
      </c>
      <c r="P1094">
        <f t="shared" si="1394"/>
        <v>49.450072999999975</v>
      </c>
      <c r="Q1094">
        <f t="shared" si="1395"/>
        <v>8.25</v>
      </c>
      <c r="R1094">
        <f t="shared" si="1396"/>
        <v>41.200072999999975</v>
      </c>
      <c r="S1094">
        <f t="shared" si="1397"/>
        <v>49.450072999999975</v>
      </c>
      <c r="T1094">
        <f t="shared" si="1353"/>
        <v>39.228047563429335</v>
      </c>
      <c r="U1094">
        <f t="shared" si="1398"/>
        <v>-8.8000489999999445</v>
      </c>
      <c r="V1094">
        <f t="shared" si="1399"/>
        <v>0.84997599999996964</v>
      </c>
      <c r="W1094">
        <f t="shared" si="1400"/>
        <v>0</v>
      </c>
      <c r="X1094">
        <f t="shared" si="1401"/>
        <v>0.84997599999996964</v>
      </c>
      <c r="Y1094">
        <f t="shared" si="1351"/>
        <v>7.2277629855090124</v>
      </c>
      <c r="Z1094">
        <f t="shared" si="1352"/>
        <v>8.7691944987795569</v>
      </c>
      <c r="AA1094">
        <f t="shared" si="1348"/>
        <v>18.424987819804606</v>
      </c>
      <c r="AB1094">
        <f t="shared" si="1349"/>
        <v>22.354399577496967</v>
      </c>
      <c r="AC1094">
        <f t="shared" si="1350"/>
        <v>9.6357792710549024</v>
      </c>
      <c r="AD1094">
        <f t="shared" si="1358"/>
        <v>27.827717625862046</v>
      </c>
      <c r="AE1094">
        <f t="shared" si="1331"/>
        <v>1126.0600098</v>
      </c>
      <c r="AF1094">
        <f t="shared" si="1333"/>
        <v>1118.2166748333332</v>
      </c>
      <c r="AG1094">
        <f t="shared" si="1355"/>
        <v>1133.9100037499998</v>
      </c>
      <c r="AH1094">
        <f t="shared" si="1340"/>
        <v>1110.2950073999998</v>
      </c>
      <c r="AI1094">
        <f t="shared" si="1341"/>
        <v>1167.8560980086804</v>
      </c>
      <c r="AJ1094">
        <f t="shared" si="1342"/>
        <v>1052.7339167913192</v>
      </c>
      <c r="AK1094">
        <f t="shared" si="1343"/>
        <v>0.79755379230804779</v>
      </c>
      <c r="AL1094">
        <f t="shared" si="1402"/>
        <v>0.66633011846109902</v>
      </c>
      <c r="AM1094">
        <f t="shared" si="1403"/>
        <v>355988.19844807906</v>
      </c>
      <c r="AN1094">
        <f t="shared" si="1356"/>
        <v>-267335.4559681142</v>
      </c>
      <c r="AO1094">
        <f t="shared" si="1357"/>
        <v>17711352</v>
      </c>
      <c r="AP1094">
        <f t="shared" si="1359"/>
        <v>-1.5094017439668874E-2</v>
      </c>
      <c r="AQ1094">
        <f t="shared" si="1360"/>
        <v>1124.4486931899173</v>
      </c>
      <c r="AR1094">
        <f t="shared" si="1361"/>
        <v>1118.2472598835809</v>
      </c>
      <c r="AS1094">
        <f t="shared" si="1362"/>
        <v>1122.9161233291097</v>
      </c>
      <c r="AT1094">
        <f t="shared" si="1363"/>
        <v>1150.4110584046871</v>
      </c>
      <c r="AU1094">
        <f t="shared" si="1364"/>
        <v>1126.6886037687505</v>
      </c>
      <c r="AV1094">
        <f t="shared" si="1365"/>
        <v>1167.5517083732129</v>
      </c>
      <c r="AW1094">
        <f t="shared" si="1366"/>
        <v>-40.863104604462478</v>
      </c>
      <c r="AX1094">
        <f t="shared" si="1393"/>
        <v>-48.823688097762968</v>
      </c>
      <c r="AY1094">
        <f t="shared" si="1367"/>
        <v>7.96058349330049</v>
      </c>
      <c r="AZ1094">
        <f t="shared" si="1404"/>
        <v>1133.5666913333332</v>
      </c>
      <c r="BA1094">
        <f t="shared" si="1405"/>
        <v>605610271.97821593</v>
      </c>
      <c r="BB1094">
        <f t="shared" si="1408"/>
        <v>605610271.97821593</v>
      </c>
      <c r="BC1094">
        <f t="shared" si="1409"/>
        <v>0</v>
      </c>
      <c r="BD1094">
        <f t="shared" si="1344"/>
        <v>5620443099.7706022</v>
      </c>
      <c r="BE1094">
        <f t="shared" si="1345"/>
        <v>9620280999.2338467</v>
      </c>
      <c r="BF1094">
        <f t="shared" si="1346"/>
        <v>0.58422857920867499</v>
      </c>
      <c r="BG1094">
        <f t="shared" si="1347"/>
        <v>36.877795721908903</v>
      </c>
      <c r="BH1094">
        <f t="shared" si="1368"/>
        <v>45522320</v>
      </c>
      <c r="BI1094">
        <f t="shared" si="1369"/>
        <v>-3.4998967764261457</v>
      </c>
      <c r="BJ1094">
        <f t="shared" si="1410"/>
        <v>3305.0048999999944</v>
      </c>
      <c r="BK1094">
        <f t="shared" si="1370"/>
        <v>3.0661908149482164E-2</v>
      </c>
      <c r="BL1094">
        <f t="shared" si="1371"/>
        <v>1.0306619081494821</v>
      </c>
      <c r="BM1094">
        <f t="shared" si="1372"/>
        <v>30.3373584877945</v>
      </c>
      <c r="BN1094">
        <f t="shared" si="1373"/>
        <v>1128.0750125</v>
      </c>
      <c r="BO1094">
        <f t="shared" si="1332"/>
        <v>1119.8850097999998</v>
      </c>
      <c r="BP1094">
        <f t="shared" si="1374"/>
        <v>1205.7786757794117</v>
      </c>
      <c r="BQ1094">
        <f t="shared" si="1375"/>
        <v>-85.893665979411935</v>
      </c>
      <c r="BR1094">
        <f t="shared" si="1376"/>
        <v>-6.5</v>
      </c>
      <c r="BS1094">
        <f t="shared" si="1377"/>
        <v>-6.6500240000000304</v>
      </c>
      <c r="BT1094">
        <f t="shared" si="1378"/>
        <v>-4.5499270000000251</v>
      </c>
      <c r="BU1094">
        <f t="shared" si="1379"/>
        <v>-8.0500489999999445</v>
      </c>
      <c r="BV1094">
        <f t="shared" si="1380"/>
        <v>1128.7566895333332</v>
      </c>
      <c r="BW1094">
        <f t="shared" si="1381"/>
        <v>1125.7452567619048</v>
      </c>
      <c r="BX1094">
        <f t="shared" si="1382"/>
        <v>1114.9809193636363</v>
      </c>
      <c r="BY1094">
        <f t="shared" si="1383"/>
        <v>1119.801195790476</v>
      </c>
      <c r="BZ1094">
        <f t="shared" si="1384"/>
        <v>1157.349976</v>
      </c>
      <c r="CA1094">
        <f t="shared" si="1385"/>
        <v>1051</v>
      </c>
      <c r="CB1094">
        <f t="shared" si="1386"/>
        <v>1121.2261539266667</v>
      </c>
      <c r="CC1094">
        <f t="shared" si="1387"/>
        <v>1104.5451334444444</v>
      </c>
      <c r="CD1094">
        <f t="shared" si="1388"/>
        <v>1110.1304464036905</v>
      </c>
      <c r="CE1094">
        <f t="shared" si="1389"/>
        <v>1160.1462073156677</v>
      </c>
      <c r="CF1094">
        <f t="shared" si="1390"/>
        <v>1110.5</v>
      </c>
      <c r="CG1094">
        <f t="shared" si="1391"/>
        <v>1143.400024</v>
      </c>
      <c r="CH1094">
        <f t="shared" si="1392"/>
        <v>1102</v>
      </c>
    </row>
    <row r="1095" spans="1:86">
      <c r="A1095" s="1">
        <v>41073</v>
      </c>
      <c r="B1095">
        <v>1138</v>
      </c>
      <c r="C1095">
        <v>1144</v>
      </c>
      <c r="D1095">
        <v>1102.5</v>
      </c>
      <c r="E1095">
        <v>1107.75</v>
      </c>
      <c r="F1095">
        <v>1333440</v>
      </c>
      <c r="G1095">
        <f t="shared" si="1406"/>
        <v>-996063.61445783125</v>
      </c>
      <c r="H1095">
        <f t="shared" si="1354"/>
        <v>21034760.483412676</v>
      </c>
      <c r="I1095">
        <f t="shared" si="1407"/>
        <v>1123.0625</v>
      </c>
      <c r="J1095">
        <f t="shared" si="1334"/>
        <v>1130.0625</v>
      </c>
      <c r="K1095">
        <f t="shared" si="1335"/>
        <v>1066.5499877500001</v>
      </c>
      <c r="L1095">
        <f t="shared" si="1336"/>
        <v>5</v>
      </c>
      <c r="M1095">
        <f t="shared" si="1337"/>
        <v>8</v>
      </c>
      <c r="N1095">
        <f t="shared" si="1338"/>
        <v>50</v>
      </c>
      <c r="O1095">
        <f t="shared" si="1339"/>
        <v>20</v>
      </c>
      <c r="P1095">
        <f t="shared" si="1394"/>
        <v>41.5</v>
      </c>
      <c r="Q1095">
        <f t="shared" si="1395"/>
        <v>36.25</v>
      </c>
      <c r="R1095">
        <f t="shared" si="1396"/>
        <v>5.25</v>
      </c>
      <c r="S1095">
        <f t="shared" si="1397"/>
        <v>41.5</v>
      </c>
      <c r="T1095">
        <f t="shared" si="1353"/>
        <v>39.390329880327236</v>
      </c>
      <c r="U1095">
        <f t="shared" si="1398"/>
        <v>-18.699951000000056</v>
      </c>
      <c r="V1095">
        <f t="shared" si="1399"/>
        <v>29.34997599999997</v>
      </c>
      <c r="W1095">
        <f t="shared" si="1400"/>
        <v>0</v>
      </c>
      <c r="X1095">
        <f t="shared" si="1401"/>
        <v>29.34997599999997</v>
      </c>
      <c r="Y1095">
        <f t="shared" si="1351"/>
        <v>6.7114942008297973</v>
      </c>
      <c r="Z1095">
        <f t="shared" si="1352"/>
        <v>10.239250320295302</v>
      </c>
      <c r="AA1095">
        <f t="shared" si="1348"/>
        <v>17.038431059653877</v>
      </c>
      <c r="AB1095">
        <f t="shared" si="1349"/>
        <v>25.994324879744418</v>
      </c>
      <c r="AC1095">
        <f t="shared" si="1350"/>
        <v>20.811806319592566</v>
      </c>
      <c r="AD1095">
        <f t="shared" si="1358"/>
        <v>26.315273604731374</v>
      </c>
      <c r="AE1095">
        <f t="shared" ref="AE1095:AE1158" si="1411">AVERAGE(E1091:E1095)</f>
        <v>1126.0200196000001</v>
      </c>
      <c r="AF1095">
        <f t="shared" si="1333"/>
        <v>1123.0083414999999</v>
      </c>
      <c r="AG1095">
        <f t="shared" si="1355"/>
        <v>1129.6925049500001</v>
      </c>
      <c r="AH1095">
        <f t="shared" si="1340"/>
        <v>1105.9650024999999</v>
      </c>
      <c r="AI1095">
        <f t="shared" si="1341"/>
        <v>1156.7240887906692</v>
      </c>
      <c r="AJ1095">
        <f t="shared" si="1342"/>
        <v>1055.2059162093306</v>
      </c>
      <c r="AK1095">
        <f t="shared" si="1343"/>
        <v>0.51758303419587237</v>
      </c>
      <c r="AL1095">
        <f t="shared" si="1402"/>
        <v>-0.74698795180722888</v>
      </c>
      <c r="AM1095">
        <f t="shared" si="1403"/>
        <v>-996063.61445783125</v>
      </c>
      <c r="AN1095">
        <f t="shared" si="1356"/>
        <v>-1545192.636914724</v>
      </c>
      <c r="AO1095">
        <f t="shared" si="1357"/>
        <v>18371188</v>
      </c>
      <c r="AP1095">
        <f t="shared" si="1359"/>
        <v>-8.4109565310350312E-2</v>
      </c>
      <c r="AQ1095">
        <f t="shared" si="1360"/>
        <v>1118.7711375053455</v>
      </c>
      <c r="AR1095">
        <f t="shared" si="1361"/>
        <v>1107.3752839767603</v>
      </c>
      <c r="AS1095">
        <f t="shared" si="1362"/>
        <v>1120.1862211298699</v>
      </c>
      <c r="AT1095">
        <f t="shared" si="1363"/>
        <v>1146.5715631482653</v>
      </c>
      <c r="AU1095">
        <f t="shared" si="1364"/>
        <v>1123.8478132034379</v>
      </c>
      <c r="AV1095">
        <f t="shared" si="1365"/>
        <v>1163.365588787088</v>
      </c>
      <c r="AW1095">
        <f t="shared" si="1366"/>
        <v>-39.517775583650064</v>
      </c>
      <c r="AX1095">
        <f t="shared" si="1393"/>
        <v>-46.962505594940389</v>
      </c>
      <c r="AY1095">
        <f t="shared" si="1367"/>
        <v>7.444730011290325</v>
      </c>
      <c r="AZ1095">
        <f t="shared" si="1404"/>
        <v>1118.0833333333333</v>
      </c>
      <c r="BA1095">
        <f t="shared" si="1405"/>
        <v>1490897040</v>
      </c>
      <c r="BB1095">
        <f t="shared" si="1408"/>
        <v>0</v>
      </c>
      <c r="BC1095">
        <f t="shared" si="1409"/>
        <v>1490897040</v>
      </c>
      <c r="BD1095">
        <f t="shared" si="1344"/>
        <v>5620443099.7706022</v>
      </c>
      <c r="BE1095">
        <f t="shared" si="1345"/>
        <v>10025259408.099142</v>
      </c>
      <c r="BF1095">
        <f t="shared" si="1346"/>
        <v>0.56062819633674466</v>
      </c>
      <c r="BG1095">
        <f t="shared" si="1347"/>
        <v>35.923238965738577</v>
      </c>
      <c r="BH1095">
        <f t="shared" si="1368"/>
        <v>44188880</v>
      </c>
      <c r="BI1095">
        <f t="shared" si="1369"/>
        <v>-3.3968492763182772</v>
      </c>
      <c r="BJ1095">
        <f t="shared" si="1410"/>
        <v>-3780.0048999999944</v>
      </c>
      <c r="BK1095">
        <f t="shared" si="1370"/>
        <v>-3.2152415730664081E-2</v>
      </c>
      <c r="BL1095">
        <f t="shared" si="1371"/>
        <v>0.96784758426933593</v>
      </c>
      <c r="BM1095">
        <f t="shared" si="1372"/>
        <v>26.752387437923797</v>
      </c>
      <c r="BN1095">
        <f t="shared" si="1373"/>
        <v>1123.25</v>
      </c>
      <c r="BO1095">
        <f t="shared" ref="BO1095:BO1158" si="1412">AVERAGE(BN1091:BN1095)</f>
        <v>1125.3200073</v>
      </c>
      <c r="BP1095">
        <f t="shared" si="1374"/>
        <v>1198.3580878970588</v>
      </c>
      <c r="BQ1095">
        <f t="shared" si="1375"/>
        <v>-73.038080597058752</v>
      </c>
      <c r="BR1095">
        <f t="shared" si="1376"/>
        <v>7.5</v>
      </c>
      <c r="BS1095">
        <f t="shared" si="1377"/>
        <v>9.3499759999999696</v>
      </c>
      <c r="BT1095">
        <f t="shared" si="1378"/>
        <v>9.6500240000000304</v>
      </c>
      <c r="BU1095">
        <f t="shared" si="1379"/>
        <v>9</v>
      </c>
      <c r="BV1095">
        <f t="shared" si="1380"/>
        <v>1122.6533529333333</v>
      </c>
      <c r="BW1095">
        <f t="shared" si="1381"/>
        <v>1122.7547782380952</v>
      </c>
      <c r="BX1095">
        <f t="shared" si="1382"/>
        <v>1114.5181907454546</v>
      </c>
      <c r="BY1095">
        <f t="shared" si="1383"/>
        <v>1117.3097668619052</v>
      </c>
      <c r="BZ1095">
        <f t="shared" si="1384"/>
        <v>1152.8000489999999</v>
      </c>
      <c r="CA1095">
        <f t="shared" si="1385"/>
        <v>1051</v>
      </c>
      <c r="CB1095">
        <f t="shared" si="1386"/>
        <v>1131.8881836533333</v>
      </c>
      <c r="CC1095">
        <f t="shared" si="1387"/>
        <v>1121.5231851888891</v>
      </c>
      <c r="CD1095">
        <f t="shared" si="1388"/>
        <v>1094.2643696082537</v>
      </c>
      <c r="CE1095">
        <f t="shared" si="1389"/>
        <v>1154.5641650808641</v>
      </c>
      <c r="CF1095">
        <f t="shared" si="1390"/>
        <v>1144.5500489999999</v>
      </c>
      <c r="CG1095">
        <f t="shared" si="1391"/>
        <v>1152.8000489999999</v>
      </c>
      <c r="CH1095">
        <f t="shared" si="1392"/>
        <v>1103.349976</v>
      </c>
    </row>
    <row r="1096" spans="1:86">
      <c r="A1096" s="1">
        <v>41074</v>
      </c>
      <c r="B1096">
        <v>1110.150024</v>
      </c>
      <c r="C1096">
        <v>1125.3000489999999</v>
      </c>
      <c r="D1096">
        <v>1073.150024</v>
      </c>
      <c r="E1096">
        <v>1080.099976</v>
      </c>
      <c r="F1096">
        <v>882665</v>
      </c>
      <c r="G1096">
        <f t="shared" si="1406"/>
        <v>-647402.24098579213</v>
      </c>
      <c r="H1096">
        <f t="shared" si="1354"/>
        <v>20387358.242426883</v>
      </c>
      <c r="I1096">
        <f t="shared" si="1407"/>
        <v>1097.17501825</v>
      </c>
      <c r="J1096">
        <f t="shared" si="1334"/>
        <v>1130.0625</v>
      </c>
      <c r="K1096">
        <f t="shared" si="1335"/>
        <v>1066.5499877500001</v>
      </c>
      <c r="L1096">
        <f t="shared" si="1336"/>
        <v>6</v>
      </c>
      <c r="M1096">
        <f t="shared" si="1337"/>
        <v>9</v>
      </c>
      <c r="N1096">
        <f t="shared" si="1338"/>
        <v>40</v>
      </c>
      <c r="O1096">
        <f t="shared" si="1339"/>
        <v>10</v>
      </c>
      <c r="P1096">
        <f t="shared" si="1394"/>
        <v>52.150024999999914</v>
      </c>
      <c r="Q1096">
        <f t="shared" si="1395"/>
        <v>45.200072999999975</v>
      </c>
      <c r="R1096">
        <f t="shared" si="1396"/>
        <v>6.9499519999999393</v>
      </c>
      <c r="S1096">
        <f t="shared" si="1397"/>
        <v>52.150024999999914</v>
      </c>
      <c r="T1096">
        <f t="shared" si="1353"/>
        <v>40.30173667458957</v>
      </c>
      <c r="U1096">
        <f t="shared" si="1398"/>
        <v>-15.300048999999944</v>
      </c>
      <c r="V1096">
        <f t="shared" si="1399"/>
        <v>-4.1500249999999141</v>
      </c>
      <c r="W1096">
        <f t="shared" si="1400"/>
        <v>0</v>
      </c>
      <c r="X1096">
        <f t="shared" si="1401"/>
        <v>0</v>
      </c>
      <c r="Y1096">
        <f t="shared" si="1351"/>
        <v>6.2321017579133837</v>
      </c>
      <c r="Z1096">
        <f t="shared" si="1352"/>
        <v>9.5078752974170673</v>
      </c>
      <c r="AA1096">
        <f t="shared" si="1348"/>
        <v>15.463605968729263</v>
      </c>
      <c r="AB1096">
        <f t="shared" si="1349"/>
        <v>23.591726019617973</v>
      </c>
      <c r="AC1096">
        <f t="shared" si="1350"/>
        <v>20.811806319592574</v>
      </c>
      <c r="AD1096">
        <f t="shared" si="1358"/>
        <v>24.639509731208133</v>
      </c>
      <c r="AE1096">
        <f t="shared" si="1411"/>
        <v>1113.3900148</v>
      </c>
      <c r="AF1096">
        <f t="shared" ref="AF1096:AF1159" si="1413">AVERAGE(E1091:E1096)</f>
        <v>1118.366679</v>
      </c>
      <c r="AG1096">
        <f t="shared" si="1355"/>
        <v>1123.4325013000002</v>
      </c>
      <c r="AH1096">
        <f t="shared" si="1340"/>
        <v>1103.9500000999999</v>
      </c>
      <c r="AI1096">
        <f t="shared" si="1341"/>
        <v>1157.0044932111869</v>
      </c>
      <c r="AJ1096">
        <f t="shared" si="1342"/>
        <v>1050.8955069888129</v>
      </c>
      <c r="AK1096">
        <f t="shared" si="1343"/>
        <v>0.27523087394297463</v>
      </c>
      <c r="AL1096">
        <f t="shared" si="1402"/>
        <v>-0.73346313832064503</v>
      </c>
      <c r="AM1096">
        <f t="shared" si="1403"/>
        <v>-647402.24098579213</v>
      </c>
      <c r="AN1096">
        <f t="shared" si="1356"/>
        <v>-2284546.8501689131</v>
      </c>
      <c r="AO1096">
        <f t="shared" si="1357"/>
        <v>18654179</v>
      </c>
      <c r="AP1096">
        <f t="shared" si="1359"/>
        <v>-0.12246836755286379</v>
      </c>
      <c r="AQ1096">
        <f t="shared" si="1360"/>
        <v>1105.622942593528</v>
      </c>
      <c r="AR1096">
        <f t="shared" si="1361"/>
        <v>1107.2113420083836</v>
      </c>
      <c r="AS1096">
        <f t="shared" si="1362"/>
        <v>1112.9706970064933</v>
      </c>
      <c r="AT1096">
        <f t="shared" si="1363"/>
        <v>1140.5891203049214</v>
      </c>
      <c r="AU1096">
        <f t="shared" si="1364"/>
        <v>1117.2856376229222</v>
      </c>
      <c r="AV1096">
        <f t="shared" si="1365"/>
        <v>1157.5369958919919</v>
      </c>
      <c r="AW1096">
        <f t="shared" si="1366"/>
        <v>-40.251358269069669</v>
      </c>
      <c r="AX1096">
        <f t="shared" si="1393"/>
        <v>-45.620276129766246</v>
      </c>
      <c r="AY1096">
        <f t="shared" si="1367"/>
        <v>5.3689178606965768</v>
      </c>
      <c r="AZ1096">
        <f t="shared" si="1404"/>
        <v>1092.8500163333333</v>
      </c>
      <c r="BA1096">
        <f t="shared" si="1405"/>
        <v>964620459.66686165</v>
      </c>
      <c r="BB1096">
        <f t="shared" si="1408"/>
        <v>0</v>
      </c>
      <c r="BC1096">
        <f t="shared" si="1409"/>
        <v>964620459.66686165</v>
      </c>
      <c r="BD1096">
        <f t="shared" si="1344"/>
        <v>5620443099.7706022</v>
      </c>
      <c r="BE1096">
        <f t="shared" si="1345"/>
        <v>9952688613.7660046</v>
      </c>
      <c r="BF1096">
        <f t="shared" si="1346"/>
        <v>0.56471605993949392</v>
      </c>
      <c r="BG1096">
        <f t="shared" si="1347"/>
        <v>36.090641260583155</v>
      </c>
      <c r="BH1096">
        <f t="shared" si="1368"/>
        <v>43306215</v>
      </c>
      <c r="BI1096">
        <f t="shared" si="1369"/>
        <v>-3.4773280173263221</v>
      </c>
      <c r="BJ1096">
        <f t="shared" si="1410"/>
        <v>-2865.002400000003</v>
      </c>
      <c r="BK1096">
        <f t="shared" si="1370"/>
        <v>-2.4960527194764191E-2</v>
      </c>
      <c r="BL1096">
        <f t="shared" si="1371"/>
        <v>0.97503947280523584</v>
      </c>
      <c r="BM1096">
        <f t="shared" si="1372"/>
        <v>27.962173056177321</v>
      </c>
      <c r="BN1096">
        <f t="shared" si="1373"/>
        <v>1099.2250365</v>
      </c>
      <c r="BO1096">
        <f t="shared" si="1412"/>
        <v>1119.4650145999999</v>
      </c>
      <c r="BP1096">
        <f t="shared" si="1374"/>
        <v>1190.0250010882355</v>
      </c>
      <c r="BQ1096">
        <f t="shared" si="1375"/>
        <v>-70.559986488235609</v>
      </c>
      <c r="BR1096">
        <f t="shared" si="1376"/>
        <v>5.25</v>
      </c>
      <c r="BS1096">
        <f t="shared" si="1377"/>
        <v>2.1500240000000304</v>
      </c>
      <c r="BT1096">
        <f t="shared" si="1378"/>
        <v>6.7000729999999749</v>
      </c>
      <c r="BU1096">
        <f t="shared" si="1379"/>
        <v>3.2000729999999749</v>
      </c>
      <c r="BV1096">
        <f t="shared" si="1380"/>
        <v>1107.3466717333333</v>
      </c>
      <c r="BW1096">
        <f t="shared" si="1381"/>
        <v>1110.4952452380951</v>
      </c>
      <c r="BX1096">
        <f t="shared" si="1382"/>
        <v>1109.8154586545454</v>
      </c>
      <c r="BY1096">
        <f t="shared" si="1383"/>
        <v>1112.5866688666665</v>
      </c>
      <c r="BZ1096">
        <f t="shared" si="1384"/>
        <v>1152.8000489999999</v>
      </c>
      <c r="CA1096">
        <f t="shared" si="1385"/>
        <v>1051</v>
      </c>
      <c r="CB1096">
        <f t="shared" si="1386"/>
        <v>1120.5588624266668</v>
      </c>
      <c r="CC1096">
        <f t="shared" si="1387"/>
        <v>1129.6345995444444</v>
      </c>
      <c r="CD1096">
        <f t="shared" si="1388"/>
        <v>1091.409712410516</v>
      </c>
      <c r="CE1096">
        <f t="shared" si="1389"/>
        <v>1144.3702027455479</v>
      </c>
      <c r="CF1096">
        <f t="shared" si="1390"/>
        <v>1107.75</v>
      </c>
      <c r="CG1096">
        <f t="shared" si="1391"/>
        <v>1144</v>
      </c>
      <c r="CH1096">
        <f t="shared" si="1392"/>
        <v>1102.5</v>
      </c>
    </row>
    <row r="1097" spans="1:86">
      <c r="A1097" s="1">
        <v>41075</v>
      </c>
      <c r="B1097">
        <v>1094</v>
      </c>
      <c r="C1097">
        <v>1110</v>
      </c>
      <c r="D1097">
        <v>1077.3000489999999</v>
      </c>
      <c r="E1097">
        <v>1106.8000489999999</v>
      </c>
      <c r="F1097">
        <v>685861</v>
      </c>
      <c r="G1097">
        <f t="shared" si="1406"/>
        <v>551627.06229097815</v>
      </c>
      <c r="H1097">
        <f t="shared" si="1354"/>
        <v>20938985.304717861</v>
      </c>
      <c r="I1097">
        <f t="shared" si="1407"/>
        <v>1097.0250245</v>
      </c>
      <c r="J1097">
        <f t="shared" si="1334"/>
        <v>1130.0625</v>
      </c>
      <c r="K1097">
        <f t="shared" si="1335"/>
        <v>1066.5499877500001</v>
      </c>
      <c r="L1097">
        <f t="shared" si="1336"/>
        <v>7</v>
      </c>
      <c r="M1097">
        <f t="shared" si="1337"/>
        <v>10</v>
      </c>
      <c r="N1097">
        <f t="shared" si="1338"/>
        <v>30</v>
      </c>
      <c r="O1097">
        <f t="shared" si="1339"/>
        <v>0</v>
      </c>
      <c r="P1097">
        <f t="shared" si="1394"/>
        <v>32.699951000000056</v>
      </c>
      <c r="Q1097">
        <f t="shared" si="1395"/>
        <v>3.1999510000000555</v>
      </c>
      <c r="R1097">
        <f t="shared" si="1396"/>
        <v>29.5</v>
      </c>
      <c r="S1097">
        <f t="shared" si="1397"/>
        <v>32.699951000000056</v>
      </c>
      <c r="T1097">
        <f t="shared" si="1353"/>
        <v>39.758751983547462</v>
      </c>
      <c r="U1097">
        <f t="shared" si="1398"/>
        <v>17.449951000000056</v>
      </c>
      <c r="V1097">
        <f t="shared" si="1399"/>
        <v>-6.1999510000000555</v>
      </c>
      <c r="W1097">
        <f t="shared" si="1400"/>
        <v>17.449951000000056</v>
      </c>
      <c r="X1097">
        <f t="shared" si="1401"/>
        <v>0</v>
      </c>
      <c r="Y1097">
        <f t="shared" si="1351"/>
        <v>7.0333767037767174</v>
      </c>
      <c r="Z1097">
        <f t="shared" si="1352"/>
        <v>8.8287413476015626</v>
      </c>
      <c r="AA1097">
        <f t="shared" si="1348"/>
        <v>17.690134505950269</v>
      </c>
      <c r="AB1097">
        <f t="shared" si="1349"/>
        <v>22.20578088380384</v>
      </c>
      <c r="AC1097">
        <f t="shared" si="1350"/>
        <v>11.318568163529992</v>
      </c>
      <c r="AD1097">
        <f t="shared" si="1358"/>
        <v>22.530779264180666</v>
      </c>
      <c r="AE1097">
        <f t="shared" si="1411"/>
        <v>1109.9400148</v>
      </c>
      <c r="AF1097">
        <f t="shared" si="1413"/>
        <v>1112.2916871666666</v>
      </c>
      <c r="AG1097">
        <f t="shared" si="1355"/>
        <v>1120.4400025500001</v>
      </c>
      <c r="AH1097">
        <f t="shared" si="1340"/>
        <v>1107.1450073999999</v>
      </c>
      <c r="AI1097">
        <f t="shared" si="1341"/>
        <v>1156.5258893599278</v>
      </c>
      <c r="AJ1097">
        <f t="shared" si="1342"/>
        <v>1057.7641254400721</v>
      </c>
      <c r="AK1097">
        <f t="shared" si="1343"/>
        <v>0.49650716647507503</v>
      </c>
      <c r="AL1097">
        <f t="shared" si="1402"/>
        <v>0.80428404923297592</v>
      </c>
      <c r="AM1097">
        <f t="shared" si="1403"/>
        <v>551627.06229097815</v>
      </c>
      <c r="AN1097">
        <f t="shared" si="1356"/>
        <v>-1473023.2067929637</v>
      </c>
      <c r="AO1097">
        <f t="shared" si="1357"/>
        <v>18727543</v>
      </c>
      <c r="AP1097">
        <f t="shared" si="1359"/>
        <v>-7.8655443845087616E-2</v>
      </c>
      <c r="AQ1097">
        <f t="shared" si="1360"/>
        <v>1106.0231587717285</v>
      </c>
      <c r="AR1097">
        <f t="shared" si="1361"/>
        <v>1102.8191235009942</v>
      </c>
      <c r="AS1097">
        <f t="shared" si="1362"/>
        <v>1111.8599803653244</v>
      </c>
      <c r="AT1097">
        <f t="shared" si="1363"/>
        <v>1137.5481038874784</v>
      </c>
      <c r="AU1097">
        <f t="shared" si="1364"/>
        <v>1115.7127993294839</v>
      </c>
      <c r="AV1097">
        <f t="shared" si="1365"/>
        <v>1153.9854096095523</v>
      </c>
      <c r="AW1097">
        <f t="shared" si="1366"/>
        <v>-38.27261028006842</v>
      </c>
      <c r="AX1097">
        <f t="shared" si="1393"/>
        <v>-44.15074295982668</v>
      </c>
      <c r="AY1097">
        <f t="shared" si="1367"/>
        <v>5.8781326797582594</v>
      </c>
      <c r="AZ1097">
        <f t="shared" si="1404"/>
        <v>1098.0333659999999</v>
      </c>
      <c r="BA1097">
        <f t="shared" si="1405"/>
        <v>753098262.43812597</v>
      </c>
      <c r="BB1097">
        <f t="shared" si="1408"/>
        <v>753098262.43812597</v>
      </c>
      <c r="BC1097">
        <f t="shared" si="1409"/>
        <v>0</v>
      </c>
      <c r="BD1097">
        <f t="shared" si="1344"/>
        <v>6373541362.2087278</v>
      </c>
      <c r="BE1097">
        <f t="shared" si="1345"/>
        <v>8981933275.0160046</v>
      </c>
      <c r="BF1097">
        <f t="shared" si="1346"/>
        <v>0.7095957147596792</v>
      </c>
      <c r="BG1097">
        <f t="shared" si="1347"/>
        <v>41.506638594928177</v>
      </c>
      <c r="BH1097">
        <f t="shared" si="1368"/>
        <v>43992076</v>
      </c>
      <c r="BI1097">
        <f t="shared" si="1369"/>
        <v>-3.3165592876098708</v>
      </c>
      <c r="BJ1097">
        <f t="shared" si="1410"/>
        <v>2570.0072999999975</v>
      </c>
      <c r="BK1097">
        <f t="shared" si="1370"/>
        <v>2.4720001475122683E-2</v>
      </c>
      <c r="BL1097">
        <f t="shared" si="1371"/>
        <v>1.0247200014751228</v>
      </c>
      <c r="BM1097">
        <f t="shared" si="1372"/>
        <v>26.026009976880353</v>
      </c>
      <c r="BN1097">
        <f t="shared" si="1373"/>
        <v>1093.6500245</v>
      </c>
      <c r="BO1097">
        <f t="shared" si="1412"/>
        <v>1113.3800170999998</v>
      </c>
      <c r="BP1097">
        <f t="shared" si="1374"/>
        <v>1181.5654422794121</v>
      </c>
      <c r="BQ1097">
        <f t="shared" si="1375"/>
        <v>-68.185425179412277</v>
      </c>
      <c r="BR1097">
        <f t="shared" si="1376"/>
        <v>39.300048999999944</v>
      </c>
      <c r="BS1097">
        <f t="shared" si="1377"/>
        <v>26.300048999999944</v>
      </c>
      <c r="BT1097">
        <f t="shared" si="1378"/>
        <v>32</v>
      </c>
      <c r="BU1097">
        <f t="shared" si="1379"/>
        <v>24.300048999999944</v>
      </c>
      <c r="BV1097">
        <f t="shared" si="1380"/>
        <v>1105.1500164666666</v>
      </c>
      <c r="BW1097">
        <f t="shared" si="1381"/>
        <v>1107.1904938095238</v>
      </c>
      <c r="BX1097">
        <f t="shared" si="1382"/>
        <v>1110.3336493636364</v>
      </c>
      <c r="BY1097">
        <f t="shared" si="1383"/>
        <v>1111.0026257904763</v>
      </c>
      <c r="BZ1097">
        <f t="shared" si="1384"/>
        <v>1152.8000489999999</v>
      </c>
      <c r="CA1097">
        <f t="shared" si="1385"/>
        <v>1051</v>
      </c>
      <c r="CB1097">
        <f t="shared" si="1386"/>
        <v>1115.9246790433333</v>
      </c>
      <c r="CC1097">
        <f t="shared" si="1387"/>
        <v>1119.1809998833332</v>
      </c>
      <c r="CD1097">
        <f t="shared" si="1388"/>
        <v>1097.0585173290874</v>
      </c>
      <c r="CE1097">
        <f t="shared" si="1389"/>
        <v>1141.406873428258</v>
      </c>
      <c r="CF1097">
        <f t="shared" si="1390"/>
        <v>1080.099976</v>
      </c>
      <c r="CG1097">
        <f t="shared" si="1391"/>
        <v>1125.3000489999999</v>
      </c>
      <c r="CH1097">
        <f t="shared" si="1392"/>
        <v>1073.150024</v>
      </c>
    </row>
    <row r="1098" spans="1:86">
      <c r="A1098" s="1">
        <v>41078</v>
      </c>
      <c r="B1098">
        <v>1115</v>
      </c>
      <c r="C1098">
        <v>1127.4499510000001</v>
      </c>
      <c r="D1098">
        <v>1083.5</v>
      </c>
      <c r="E1098">
        <v>1091.8000489999999</v>
      </c>
      <c r="F1098">
        <v>610175</v>
      </c>
      <c r="G1098">
        <f t="shared" si="1406"/>
        <v>-379709.10489240551</v>
      </c>
      <c r="H1098">
        <f t="shared" si="1354"/>
        <v>20559276.199825455</v>
      </c>
      <c r="I1098">
        <f t="shared" si="1407"/>
        <v>1104.4375</v>
      </c>
      <c r="J1098">
        <f t="shared" si="1334"/>
        <v>1130.0625</v>
      </c>
      <c r="K1098">
        <f t="shared" si="1335"/>
        <v>1076.17501825</v>
      </c>
      <c r="L1098">
        <f t="shared" si="1336"/>
        <v>8</v>
      </c>
      <c r="M1098">
        <f t="shared" si="1337"/>
        <v>10</v>
      </c>
      <c r="N1098">
        <f t="shared" si="1338"/>
        <v>20</v>
      </c>
      <c r="O1098">
        <f t="shared" si="1339"/>
        <v>0</v>
      </c>
      <c r="P1098">
        <f t="shared" si="1394"/>
        <v>43.949951000000056</v>
      </c>
      <c r="Q1098">
        <f t="shared" si="1395"/>
        <v>35.649902000000111</v>
      </c>
      <c r="R1098">
        <f t="shared" si="1396"/>
        <v>8.3000489999999445</v>
      </c>
      <c r="S1098">
        <f t="shared" si="1397"/>
        <v>43.949951000000056</v>
      </c>
      <c r="T1098">
        <f t="shared" si="1353"/>
        <v>40.058123341865503</v>
      </c>
      <c r="U1098">
        <f t="shared" si="1398"/>
        <v>-23.75</v>
      </c>
      <c r="V1098">
        <f t="shared" si="1399"/>
        <v>7.0999759999999696</v>
      </c>
      <c r="W1098">
        <f t="shared" si="1400"/>
        <v>0</v>
      </c>
      <c r="X1098">
        <f t="shared" si="1401"/>
        <v>7.0999759999999696</v>
      </c>
      <c r="Y1098">
        <f t="shared" si="1351"/>
        <v>6.530992653506952</v>
      </c>
      <c r="Z1098">
        <f t="shared" si="1352"/>
        <v>8.705258108487163</v>
      </c>
      <c r="AA1098">
        <f t="shared" si="1348"/>
        <v>16.303790863515786</v>
      </c>
      <c r="AB1098">
        <f t="shared" si="1349"/>
        <v>21.731567488058364</v>
      </c>
      <c r="AC1098">
        <f t="shared" si="1350"/>
        <v>14.270344384222009</v>
      </c>
      <c r="AD1098">
        <f t="shared" si="1358"/>
        <v>21.441336200598524</v>
      </c>
      <c r="AE1098">
        <f t="shared" si="1411"/>
        <v>1106.2000246</v>
      </c>
      <c r="AF1098">
        <f t="shared" si="1413"/>
        <v>1106.9166871666666</v>
      </c>
      <c r="AG1098">
        <f t="shared" si="1355"/>
        <v>1114.5900025500002</v>
      </c>
      <c r="AH1098">
        <f t="shared" si="1340"/>
        <v>1109.5750122999998</v>
      </c>
      <c r="AI1098">
        <f t="shared" si="1341"/>
        <v>1152.9379949292602</v>
      </c>
      <c r="AJ1098">
        <f t="shared" si="1342"/>
        <v>1066.2120296707394</v>
      </c>
      <c r="AK1098">
        <f t="shared" si="1343"/>
        <v>0.29504450314257558</v>
      </c>
      <c r="AL1098">
        <f t="shared" si="1402"/>
        <v>-0.62229541507338959</v>
      </c>
      <c r="AM1098">
        <f t="shared" si="1403"/>
        <v>-379709.10489240551</v>
      </c>
      <c r="AN1098">
        <f t="shared" si="1356"/>
        <v>-2136243.8831257639</v>
      </c>
      <c r="AO1098">
        <f t="shared" si="1357"/>
        <v>18923848</v>
      </c>
      <c r="AP1098">
        <f t="shared" si="1359"/>
        <v>-0.11288633702436016</v>
      </c>
      <c r="AQ1098">
        <f t="shared" si="1360"/>
        <v>1101.1873014493408</v>
      </c>
      <c r="AR1098">
        <f t="shared" si="1361"/>
        <v>1099.436409338211</v>
      </c>
      <c r="AS1098">
        <f t="shared" si="1362"/>
        <v>1108.2491927195661</v>
      </c>
      <c r="AT1098">
        <f t="shared" si="1363"/>
        <v>1133.4307789476054</v>
      </c>
      <c r="AU1098">
        <f t="shared" si="1364"/>
        <v>1112.1258867800614</v>
      </c>
      <c r="AV1098">
        <f t="shared" si="1365"/>
        <v>1149.6324343668837</v>
      </c>
      <c r="AW1098">
        <f t="shared" si="1366"/>
        <v>-37.506547586822307</v>
      </c>
      <c r="AX1098">
        <f t="shared" si="1393"/>
        <v>-42.821903885225808</v>
      </c>
      <c r="AY1098">
        <f t="shared" si="1367"/>
        <v>5.3153562984035005</v>
      </c>
      <c r="AZ1098">
        <f t="shared" si="1404"/>
        <v>1100.9166666666667</v>
      </c>
      <c r="BA1098">
        <f t="shared" si="1405"/>
        <v>671751827.08333337</v>
      </c>
      <c r="BB1098">
        <f t="shared" si="1408"/>
        <v>671751827.08333337</v>
      </c>
      <c r="BC1098">
        <f t="shared" si="1409"/>
        <v>0</v>
      </c>
      <c r="BD1098">
        <f t="shared" si="1344"/>
        <v>6127535614.7749252</v>
      </c>
      <c r="BE1098">
        <f t="shared" si="1345"/>
        <v>8981933275.0160046</v>
      </c>
      <c r="BF1098">
        <f t="shared" si="1346"/>
        <v>0.68220676185818208</v>
      </c>
      <c r="BG1098">
        <f t="shared" si="1347"/>
        <v>40.554275332041222</v>
      </c>
      <c r="BH1098">
        <f t="shared" si="1368"/>
        <v>43381901</v>
      </c>
      <c r="BI1098">
        <f t="shared" si="1369"/>
        <v>-3.2624816824585858</v>
      </c>
      <c r="BJ1098">
        <f t="shared" si="1410"/>
        <v>-1600</v>
      </c>
      <c r="BK1098">
        <f t="shared" si="1370"/>
        <v>-1.3552583426024044E-2</v>
      </c>
      <c r="BL1098">
        <f t="shared" si="1371"/>
        <v>0.98644741657397594</v>
      </c>
      <c r="BM1098">
        <f t="shared" si="1372"/>
        <v>22.854298541128085</v>
      </c>
      <c r="BN1098">
        <f t="shared" si="1373"/>
        <v>1105.4749755</v>
      </c>
      <c r="BO1098">
        <f t="shared" si="1412"/>
        <v>1109.9350098</v>
      </c>
      <c r="BP1098">
        <f t="shared" si="1374"/>
        <v>1173.5316180294119</v>
      </c>
      <c r="BQ1098">
        <f t="shared" si="1375"/>
        <v>-63.596608229411913</v>
      </c>
      <c r="BR1098">
        <f t="shared" si="1376"/>
        <v>12.800048999999944</v>
      </c>
      <c r="BS1098">
        <f t="shared" si="1377"/>
        <v>25.199951000000056</v>
      </c>
      <c r="BT1098">
        <f t="shared" si="1378"/>
        <v>37.549927000000025</v>
      </c>
      <c r="BU1098">
        <f t="shared" si="1379"/>
        <v>37.5</v>
      </c>
      <c r="BV1098">
        <f t="shared" si="1380"/>
        <v>1099.1033611999999</v>
      </c>
      <c r="BW1098">
        <f t="shared" si="1381"/>
        <v>1101.3357400476191</v>
      </c>
      <c r="BX1098">
        <f t="shared" si="1382"/>
        <v>1107.5436569272727</v>
      </c>
      <c r="BY1098">
        <f t="shared" si="1383"/>
        <v>1108.2750111666664</v>
      </c>
      <c r="BZ1098">
        <f t="shared" si="1384"/>
        <v>1152.8000489999999</v>
      </c>
      <c r="CA1098">
        <f t="shared" si="1385"/>
        <v>1058.3000489999999</v>
      </c>
      <c r="CB1098">
        <f t="shared" si="1386"/>
        <v>1119.5000249866666</v>
      </c>
      <c r="CC1098">
        <f t="shared" si="1387"/>
        <v>1114.423347063889</v>
      </c>
      <c r="CD1098">
        <f t="shared" si="1388"/>
        <v>1107.7261009885317</v>
      </c>
      <c r="CE1098">
        <f t="shared" si="1389"/>
        <v>1127.503263588173</v>
      </c>
      <c r="CF1098">
        <f t="shared" si="1390"/>
        <v>1106.8000489999999</v>
      </c>
      <c r="CG1098">
        <f t="shared" si="1391"/>
        <v>1110</v>
      </c>
      <c r="CH1098">
        <f t="shared" si="1392"/>
        <v>1077.3000489999999</v>
      </c>
    </row>
    <row r="1099" spans="1:86">
      <c r="A1099" s="1">
        <v>41079</v>
      </c>
      <c r="B1099">
        <v>1090</v>
      </c>
      <c r="C1099">
        <v>1103.6999510000001</v>
      </c>
      <c r="D1099">
        <v>1076.400024</v>
      </c>
      <c r="E1099">
        <v>1090.9499510000001</v>
      </c>
      <c r="F1099">
        <v>430252</v>
      </c>
      <c r="G1099">
        <f t="shared" si="1406"/>
        <v>28367.189099223971</v>
      </c>
      <c r="H1099">
        <f t="shared" si="1354"/>
        <v>20587643.388924677</v>
      </c>
      <c r="I1099">
        <f t="shared" si="1407"/>
        <v>1090.2624814999999</v>
      </c>
      <c r="J1099">
        <f t="shared" si="1334"/>
        <v>1130.0625</v>
      </c>
      <c r="K1099">
        <f t="shared" si="1335"/>
        <v>1090.2624814999999</v>
      </c>
      <c r="L1099">
        <f t="shared" si="1336"/>
        <v>9</v>
      </c>
      <c r="M1099">
        <f t="shared" si="1337"/>
        <v>1</v>
      </c>
      <c r="N1099">
        <f t="shared" si="1338"/>
        <v>10</v>
      </c>
      <c r="O1099">
        <f t="shared" si="1339"/>
        <v>90</v>
      </c>
      <c r="P1099">
        <f t="shared" si="1394"/>
        <v>27.299927000000025</v>
      </c>
      <c r="Q1099">
        <f t="shared" si="1395"/>
        <v>12.75</v>
      </c>
      <c r="R1099">
        <f t="shared" si="1396"/>
        <v>14.549927000000025</v>
      </c>
      <c r="S1099">
        <f t="shared" si="1397"/>
        <v>27.299927000000025</v>
      </c>
      <c r="T1099">
        <f t="shared" si="1353"/>
        <v>39.146823603160826</v>
      </c>
      <c r="U1099">
        <f t="shared" si="1398"/>
        <v>-11.149902000000111</v>
      </c>
      <c r="V1099">
        <f t="shared" si="1399"/>
        <v>3.4000240000000304</v>
      </c>
      <c r="W1099">
        <f t="shared" si="1400"/>
        <v>0</v>
      </c>
      <c r="X1099">
        <f t="shared" si="1401"/>
        <v>3.4000240000000304</v>
      </c>
      <c r="Y1099">
        <f t="shared" si="1351"/>
        <v>6.0644931782564555</v>
      </c>
      <c r="Z1099">
        <f t="shared" si="1352"/>
        <v>8.3263128150237957</v>
      </c>
      <c r="AA1099">
        <f t="shared" si="1348"/>
        <v>15.491660932016948</v>
      </c>
      <c r="AB1099">
        <f t="shared" si="1349"/>
        <v>21.269446786869079</v>
      </c>
      <c r="AC1099">
        <f t="shared" si="1350"/>
        <v>15.717115760044933</v>
      </c>
      <c r="AD1099">
        <f t="shared" si="1358"/>
        <v>20.130528745850558</v>
      </c>
      <c r="AE1099">
        <f t="shared" si="1411"/>
        <v>1095.4800050000001</v>
      </c>
      <c r="AF1099">
        <f t="shared" si="1413"/>
        <v>1103.6583456666667</v>
      </c>
      <c r="AG1099">
        <f t="shared" si="1355"/>
        <v>1111.4400025500001</v>
      </c>
      <c r="AH1099">
        <f t="shared" si="1340"/>
        <v>1110.7700073999999</v>
      </c>
      <c r="AI1099">
        <f t="shared" si="1341"/>
        <v>1151.2602632878334</v>
      </c>
      <c r="AJ1099">
        <f t="shared" si="1342"/>
        <v>1070.2797515121665</v>
      </c>
      <c r="AK1099">
        <f t="shared" si="1343"/>
        <v>0.2552490597379079</v>
      </c>
      <c r="AL1099">
        <f t="shared" si="1402"/>
        <v>6.5931568241923269E-2</v>
      </c>
      <c r="AM1099">
        <f t="shared" si="1403"/>
        <v>28367.189099223971</v>
      </c>
      <c r="AN1099">
        <f t="shared" si="1356"/>
        <v>-1405110.0350296188</v>
      </c>
      <c r="AO1099">
        <f t="shared" si="1357"/>
        <v>18403230</v>
      </c>
      <c r="AP1099">
        <f t="shared" si="1359"/>
        <v>-7.635127284882158E-2</v>
      </c>
      <c r="AQ1099">
        <f t="shared" si="1360"/>
        <v>1097.7066022965651</v>
      </c>
      <c r="AR1099">
        <f t="shared" si="1361"/>
        <v>1092.8710395168209</v>
      </c>
      <c r="AS1099">
        <f t="shared" si="1362"/>
        <v>1105.1353292100441</v>
      </c>
      <c r="AT1099">
        <f t="shared" si="1363"/>
        <v>1129.6075044323209</v>
      </c>
      <c r="AU1099">
        <f t="shared" si="1364"/>
        <v>1108.9494964130522</v>
      </c>
      <c r="AV1099">
        <f t="shared" si="1365"/>
        <v>1145.5246605312018</v>
      </c>
      <c r="AW1099">
        <f t="shared" si="1366"/>
        <v>-36.575164118149587</v>
      </c>
      <c r="AX1099">
        <f t="shared" si="1393"/>
        <v>-41.572555931810562</v>
      </c>
      <c r="AY1099">
        <f t="shared" si="1367"/>
        <v>4.9973918136609754</v>
      </c>
      <c r="AZ1099">
        <f t="shared" si="1404"/>
        <v>1090.3499753333333</v>
      </c>
      <c r="BA1099">
        <f t="shared" si="1405"/>
        <v>469125257.58711731</v>
      </c>
      <c r="BB1099">
        <f t="shared" si="1408"/>
        <v>0</v>
      </c>
      <c r="BC1099">
        <f t="shared" si="1409"/>
        <v>469125257.58711731</v>
      </c>
      <c r="BD1099">
        <f t="shared" si="1344"/>
        <v>4815843109.7153759</v>
      </c>
      <c r="BE1099">
        <f t="shared" si="1345"/>
        <v>9451058532.6031227</v>
      </c>
      <c r="BF1099">
        <f t="shared" si="1346"/>
        <v>0.50955595006657306</v>
      </c>
      <c r="BG1099">
        <f t="shared" si="1347"/>
        <v>33.755353688222101</v>
      </c>
      <c r="BH1099">
        <f t="shared" si="1368"/>
        <v>42951649</v>
      </c>
      <c r="BI1099">
        <f t="shared" si="1369"/>
        <v>-3.1928744424575703</v>
      </c>
      <c r="BJ1099">
        <f t="shared" si="1410"/>
        <v>-185.0097999999889</v>
      </c>
      <c r="BK1099">
        <f t="shared" si="1370"/>
        <v>-7.7862059154376259E-4</v>
      </c>
      <c r="BL1099">
        <f t="shared" si="1371"/>
        <v>0.99922137940845623</v>
      </c>
      <c r="BM1099">
        <f t="shared" si="1372"/>
        <v>21.340238608101355</v>
      </c>
      <c r="BN1099">
        <f t="shared" si="1373"/>
        <v>1090.0499875</v>
      </c>
      <c r="BO1099">
        <f t="shared" si="1412"/>
        <v>1102.3300048000001</v>
      </c>
      <c r="BP1099">
        <f t="shared" si="1374"/>
        <v>1165.7610294264707</v>
      </c>
      <c r="BQ1099">
        <f t="shared" si="1375"/>
        <v>-63.431024626470617</v>
      </c>
      <c r="BR1099">
        <f t="shared" si="1376"/>
        <v>-17</v>
      </c>
      <c r="BS1099">
        <f t="shared" si="1377"/>
        <v>5.0048000000060711E-2</v>
      </c>
      <c r="BT1099">
        <f t="shared" si="1378"/>
        <v>-12.100097999999889</v>
      </c>
      <c r="BU1099">
        <f t="shared" si="1379"/>
        <v>10.09997599999997</v>
      </c>
      <c r="BV1099">
        <f t="shared" si="1380"/>
        <v>1094.0200033333335</v>
      </c>
      <c r="BW1099">
        <f t="shared" si="1381"/>
        <v>1096.7738154285714</v>
      </c>
      <c r="BX1099">
        <f t="shared" si="1382"/>
        <v>1104.1572821454545</v>
      </c>
      <c r="BY1099">
        <f t="shared" si="1383"/>
        <v>1106.0235776857144</v>
      </c>
      <c r="BZ1099">
        <f t="shared" si="1384"/>
        <v>1152.8000489999999</v>
      </c>
      <c r="CA1099">
        <f t="shared" si="1385"/>
        <v>1073.150024</v>
      </c>
      <c r="CB1099">
        <f t="shared" si="1386"/>
        <v>1098.3968373</v>
      </c>
      <c r="CC1099">
        <f t="shared" si="1387"/>
        <v>1116.8597450999998</v>
      </c>
      <c r="CD1099">
        <f t="shared" si="1388"/>
        <v>1118.5378688672222</v>
      </c>
      <c r="CE1099">
        <f t="shared" si="1389"/>
        <v>1122.6288380531503</v>
      </c>
      <c r="CF1099">
        <f t="shared" si="1390"/>
        <v>1091.8000489999999</v>
      </c>
      <c r="CG1099">
        <f t="shared" si="1391"/>
        <v>1127.4499510000001</v>
      </c>
      <c r="CH1099">
        <f t="shared" si="1392"/>
        <v>1083.5</v>
      </c>
    </row>
    <row r="1100" spans="1:86">
      <c r="A1100" s="1">
        <v>41080</v>
      </c>
      <c r="B1100">
        <v>1089</v>
      </c>
      <c r="C1100">
        <v>1092.5500489999999</v>
      </c>
      <c r="D1100">
        <v>1073</v>
      </c>
      <c r="E1100">
        <v>1076.400024</v>
      </c>
      <c r="F1100">
        <v>616008</v>
      </c>
      <c r="G1100">
        <f t="shared" si="1406"/>
        <v>-401743.37240832241</v>
      </c>
      <c r="H1100">
        <f t="shared" si="1354"/>
        <v>20185900.016516354</v>
      </c>
      <c r="I1100">
        <f t="shared" si="1407"/>
        <v>1082.73751825</v>
      </c>
      <c r="J1100">
        <f t="shared" ref="J1100:J1163" si="1414">MAX(I1091:I1100)</f>
        <v>1130.0625</v>
      </c>
      <c r="K1100">
        <f t="shared" ref="K1100:K1163" si="1415">MIN(I1091:I1100)</f>
        <v>1082.73751825</v>
      </c>
      <c r="L1100">
        <f t="shared" ref="L1100:L1163" si="1416">10-MATCH(J1100,I1091:I1100,0)+1</f>
        <v>10</v>
      </c>
      <c r="M1100">
        <f t="shared" ref="M1100:M1163" si="1417">10-MATCH(K1100,I1091:I1100,0)+1</f>
        <v>1</v>
      </c>
      <c r="N1100">
        <f t="shared" ref="N1100:N1163" si="1418">(100*(10-L1100)/10)</f>
        <v>0</v>
      </c>
      <c r="O1100">
        <f t="shared" ref="O1100:O1163" si="1419">100*(10-M1100)/10</f>
        <v>90</v>
      </c>
      <c r="P1100">
        <f t="shared" si="1394"/>
        <v>19.550048999999944</v>
      </c>
      <c r="Q1100">
        <f t="shared" si="1395"/>
        <v>16.150024999999914</v>
      </c>
      <c r="R1100">
        <f t="shared" si="1396"/>
        <v>3.4000240000000304</v>
      </c>
      <c r="S1100">
        <f t="shared" si="1397"/>
        <v>19.550048999999944</v>
      </c>
      <c r="T1100">
        <f t="shared" si="1353"/>
        <v>37.747053988649334</v>
      </c>
      <c r="U1100">
        <f t="shared" si="1398"/>
        <v>1.4499510000000555</v>
      </c>
      <c r="V1100">
        <f t="shared" si="1399"/>
        <v>10.90002400000003</v>
      </c>
      <c r="W1100">
        <f t="shared" si="1400"/>
        <v>0</v>
      </c>
      <c r="X1100">
        <f t="shared" si="1401"/>
        <v>10.90002400000003</v>
      </c>
      <c r="Y1100">
        <f t="shared" si="1351"/>
        <v>5.6313150940952799</v>
      </c>
      <c r="Z1100">
        <f t="shared" si="1352"/>
        <v>8.510149328236384</v>
      </c>
      <c r="AA1100">
        <f t="shared" si="1348"/>
        <v>14.918555222319165</v>
      </c>
      <c r="AB1100">
        <f t="shared" si="1349"/>
        <v>22.545201357423586</v>
      </c>
      <c r="AC1100">
        <f t="shared" si="1350"/>
        <v>20.357398273370883</v>
      </c>
      <c r="AD1100">
        <f t="shared" si="1358"/>
        <v>18.757127331778143</v>
      </c>
      <c r="AE1100">
        <f t="shared" si="1411"/>
        <v>1089.2100097999999</v>
      </c>
      <c r="AF1100">
        <f t="shared" si="1413"/>
        <v>1092.3000081666669</v>
      </c>
      <c r="AG1100">
        <f t="shared" si="1355"/>
        <v>1107.60500495</v>
      </c>
      <c r="AH1100">
        <f t="shared" ref="AH1100:AH1163" si="1420">AVERAGE(E1091:E1100)</f>
        <v>1107.6150147000001</v>
      </c>
      <c r="AI1100">
        <f t="shared" ref="AI1100:AI1163" si="1421">AH1100+(STDEVPA(E1091:E1100)*2)</f>
        <v>1153.1010798457098</v>
      </c>
      <c r="AJ1100">
        <f t="shared" ref="AJ1100:AJ1163" si="1422">AH1100-(STDEVPA(E1091:E1100)*2)</f>
        <v>1062.1289495542903</v>
      </c>
      <c r="AK1100">
        <f t="shared" ref="AK1100:AK1163" si="1423">(E1100-AJ1100)/(AI1100-AJ1100)</f>
        <v>0.15687303792924095</v>
      </c>
      <c r="AL1100">
        <f t="shared" si="1402"/>
        <v>-0.65217232959364557</v>
      </c>
      <c r="AM1100">
        <f t="shared" si="1403"/>
        <v>-401743.37240832241</v>
      </c>
      <c r="AN1100">
        <f t="shared" si="1356"/>
        <v>-2236247.0104998504</v>
      </c>
      <c r="AO1100">
        <f t="shared" si="1357"/>
        <v>18237184</v>
      </c>
      <c r="AP1100">
        <f t="shared" si="1359"/>
        <v>-0.12262019237727986</v>
      </c>
      <c r="AQ1100">
        <f t="shared" si="1360"/>
        <v>1090.4623656757331</v>
      </c>
      <c r="AR1100">
        <f t="shared" si="1361"/>
        <v>1091.725036414527</v>
      </c>
      <c r="AS1100">
        <f t="shared" si="1362"/>
        <v>1099.9629742722361</v>
      </c>
      <c r="AT1100">
        <f t="shared" si="1363"/>
        <v>1124.8188311934121</v>
      </c>
      <c r="AU1100">
        <f t="shared" si="1364"/>
        <v>1104.0670755510944</v>
      </c>
      <c r="AV1100">
        <f t="shared" si="1365"/>
        <v>1140.6859359740176</v>
      </c>
      <c r="AW1100">
        <f t="shared" si="1366"/>
        <v>-36.618860422923262</v>
      </c>
      <c r="AX1100">
        <f t="shared" si="1393"/>
        <v>-40.581816830033105</v>
      </c>
      <c r="AY1100">
        <f t="shared" si="1367"/>
        <v>3.9629564071098429</v>
      </c>
      <c r="AZ1100">
        <f t="shared" si="1404"/>
        <v>1080.6500243333332</v>
      </c>
      <c r="BA1100">
        <f t="shared" si="1405"/>
        <v>665689060.18952799</v>
      </c>
      <c r="BB1100">
        <f t="shared" si="1408"/>
        <v>0</v>
      </c>
      <c r="BC1100">
        <f t="shared" si="1409"/>
        <v>665689060.18952799</v>
      </c>
      <c r="BD1100">
        <f t="shared" si="1344"/>
        <v>4815843109.7153759</v>
      </c>
      <c r="BE1100">
        <f t="shared" si="1345"/>
        <v>6454976905.0426502</v>
      </c>
      <c r="BF1100">
        <f t="shared" si="1346"/>
        <v>0.74606666771390351</v>
      </c>
      <c r="BG1100">
        <f t="shared" si="1347"/>
        <v>42.72841819325928</v>
      </c>
      <c r="BH1100">
        <f t="shared" si="1368"/>
        <v>42335641</v>
      </c>
      <c r="BI1100">
        <f t="shared" si="1369"/>
        <v>-3.2102491376519748</v>
      </c>
      <c r="BJ1100">
        <f t="shared" si="1410"/>
        <v>-1554.9927000000025</v>
      </c>
      <c r="BK1100">
        <f t="shared" si="1370"/>
        <v>-1.3336933547375928E-2</v>
      </c>
      <c r="BL1100">
        <f t="shared" si="1371"/>
        <v>0.98666306645262403</v>
      </c>
      <c r="BM1100">
        <f t="shared" si="1372"/>
        <v>23.973261276541059</v>
      </c>
      <c r="BN1100">
        <f t="shared" si="1373"/>
        <v>1082.7750245</v>
      </c>
      <c r="BO1100">
        <f t="shared" si="1412"/>
        <v>1094.2350097000001</v>
      </c>
      <c r="BP1100">
        <f t="shared" si="1374"/>
        <v>1159.1676474264707</v>
      </c>
      <c r="BQ1100">
        <f t="shared" si="1375"/>
        <v>-64.932637726470603</v>
      </c>
      <c r="BR1100">
        <f t="shared" si="1376"/>
        <v>-66.84997599999997</v>
      </c>
      <c r="BS1100">
        <f t="shared" si="1377"/>
        <v>-37.59997599999997</v>
      </c>
      <c r="BT1100">
        <f t="shared" si="1378"/>
        <v>-53.849975000000086</v>
      </c>
      <c r="BU1100">
        <f t="shared" si="1379"/>
        <v>-31</v>
      </c>
      <c r="BV1100">
        <f t="shared" si="1380"/>
        <v>1087.6600096666668</v>
      </c>
      <c r="BW1100">
        <f t="shared" si="1381"/>
        <v>1088.9857235238094</v>
      </c>
      <c r="BX1100">
        <f t="shared" si="1382"/>
        <v>1097.9081942545456</v>
      </c>
      <c r="BY1100">
        <f t="shared" si="1383"/>
        <v>1102.6864368714284</v>
      </c>
      <c r="BZ1100">
        <f t="shared" si="1384"/>
        <v>1152.8000489999999</v>
      </c>
      <c r="CA1100">
        <f t="shared" si="1385"/>
        <v>1073</v>
      </c>
      <c r="CB1100">
        <f t="shared" si="1386"/>
        <v>1089.6145058433333</v>
      </c>
      <c r="CC1100">
        <f t="shared" si="1387"/>
        <v>1097.3806991111112</v>
      </c>
      <c r="CD1100">
        <f t="shared" si="1388"/>
        <v>1122.6820283752381</v>
      </c>
      <c r="CE1100">
        <f t="shared" si="1389"/>
        <v>1116.6151259793455</v>
      </c>
      <c r="CF1100">
        <f t="shared" si="1390"/>
        <v>1090.9499510000001</v>
      </c>
      <c r="CG1100">
        <f t="shared" si="1391"/>
        <v>1103.6999510000001</v>
      </c>
      <c r="CH1100">
        <f t="shared" si="1392"/>
        <v>1076.400024</v>
      </c>
    </row>
    <row r="1101" spans="1:86">
      <c r="A1101" s="1">
        <v>41081</v>
      </c>
      <c r="B1101">
        <v>1080</v>
      </c>
      <c r="C1101">
        <v>1094</v>
      </c>
      <c r="D1101">
        <v>1062.099976</v>
      </c>
      <c r="E1101">
        <v>1088.849976</v>
      </c>
      <c r="F1101">
        <v>844982</v>
      </c>
      <c r="G1101">
        <f t="shared" si="1406"/>
        <v>572149.7551359823</v>
      </c>
      <c r="H1101">
        <f t="shared" si="1354"/>
        <v>20758049.771652337</v>
      </c>
      <c r="I1101">
        <f t="shared" si="1407"/>
        <v>1081.237488</v>
      </c>
      <c r="J1101">
        <f t="shared" si="1414"/>
        <v>1127.30001825</v>
      </c>
      <c r="K1101">
        <f t="shared" si="1415"/>
        <v>1081.237488</v>
      </c>
      <c r="L1101">
        <f t="shared" si="1416"/>
        <v>10</v>
      </c>
      <c r="M1101">
        <f t="shared" si="1417"/>
        <v>1</v>
      </c>
      <c r="N1101">
        <f t="shared" si="1418"/>
        <v>0</v>
      </c>
      <c r="O1101">
        <f t="shared" si="1419"/>
        <v>90</v>
      </c>
      <c r="P1101">
        <f t="shared" si="1394"/>
        <v>31.90002400000003</v>
      </c>
      <c r="Q1101">
        <f t="shared" si="1395"/>
        <v>5.1500240000000304</v>
      </c>
      <c r="R1101">
        <f t="shared" si="1396"/>
        <v>26.75</v>
      </c>
      <c r="S1101">
        <f t="shared" si="1397"/>
        <v>31.90002400000003</v>
      </c>
      <c r="T1101">
        <f t="shared" si="1353"/>
        <v>37.329408989460099</v>
      </c>
      <c r="U1101">
        <f t="shared" si="1398"/>
        <v>19.300048999999944</v>
      </c>
      <c r="V1101">
        <f t="shared" si="1399"/>
        <v>-12.40002400000003</v>
      </c>
      <c r="W1101">
        <f t="shared" si="1400"/>
        <v>19.300048999999944</v>
      </c>
      <c r="X1101">
        <f t="shared" si="1401"/>
        <v>0</v>
      </c>
      <c r="Y1101">
        <f t="shared" si="1351"/>
        <v>6.6076532302313273</v>
      </c>
      <c r="Z1101">
        <f t="shared" si="1352"/>
        <v>7.9022815190766424</v>
      </c>
      <c r="AA1101">
        <f t="shared" si="1348"/>
        <v>17.70093180981512</v>
      </c>
      <c r="AB1101">
        <f t="shared" si="1349"/>
        <v>21.169050710949751</v>
      </c>
      <c r="AC1101">
        <f t="shared" si="1350"/>
        <v>8.9223577584114278</v>
      </c>
      <c r="AD1101">
        <f t="shared" si="1358"/>
        <v>16.242250918316451</v>
      </c>
      <c r="AE1101">
        <f t="shared" si="1411"/>
        <v>1090.9600097999999</v>
      </c>
      <c r="AF1101">
        <f t="shared" si="1413"/>
        <v>1089.1500041666666</v>
      </c>
      <c r="AG1101">
        <f t="shared" si="1355"/>
        <v>1104.8250062000002</v>
      </c>
      <c r="AH1101">
        <f t="shared" si="1420"/>
        <v>1102.1750122999999</v>
      </c>
      <c r="AI1101">
        <f t="shared" si="1421"/>
        <v>1141.9684466582523</v>
      </c>
      <c r="AJ1101">
        <f t="shared" si="1422"/>
        <v>1062.3815779417475</v>
      </c>
      <c r="AK1101">
        <f t="shared" si="1423"/>
        <v>0.33257242664660069</v>
      </c>
      <c r="AL1101">
        <f t="shared" si="1402"/>
        <v>0.6771147256817095</v>
      </c>
      <c r="AM1101">
        <f t="shared" si="1403"/>
        <v>572149.7551359823</v>
      </c>
      <c r="AN1101">
        <f t="shared" si="1356"/>
        <v>-2367997.7616479248</v>
      </c>
      <c r="AO1101">
        <f t="shared" si="1357"/>
        <v>18126462</v>
      </c>
      <c r="AP1101">
        <f t="shared" si="1359"/>
        <v>-0.1306376148664822</v>
      </c>
      <c r="AQ1101">
        <f t="shared" si="1360"/>
        <v>1089.9141531859839</v>
      </c>
      <c r="AR1101">
        <f t="shared" si="1361"/>
        <v>1094.6818941963868</v>
      </c>
      <c r="AS1101">
        <f t="shared" si="1362"/>
        <v>1097.9626345832337</v>
      </c>
      <c r="AT1101">
        <f t="shared" si="1363"/>
        <v>1121.581634226005</v>
      </c>
      <c r="AU1101">
        <f t="shared" si="1364"/>
        <v>1101.7845106184302</v>
      </c>
      <c r="AV1101">
        <f t="shared" si="1365"/>
        <v>1137.0574187758364</v>
      </c>
      <c r="AW1101">
        <f t="shared" si="1366"/>
        <v>-35.272908157406164</v>
      </c>
      <c r="AX1101">
        <f t="shared" si="1393"/>
        <v>-39.520035095507716</v>
      </c>
      <c r="AY1101">
        <f t="shared" si="1367"/>
        <v>4.2471269381015517</v>
      </c>
      <c r="AZ1101">
        <f t="shared" si="1404"/>
        <v>1081.6499839999999</v>
      </c>
      <c r="BA1101">
        <f t="shared" si="1405"/>
        <v>913974766.78028786</v>
      </c>
      <c r="BB1101">
        <f t="shared" si="1408"/>
        <v>913974766.78028786</v>
      </c>
      <c r="BC1101">
        <f t="shared" si="1409"/>
        <v>0</v>
      </c>
      <c r="BD1101">
        <f t="shared" si="1344"/>
        <v>5729817876.4956636</v>
      </c>
      <c r="BE1101">
        <f t="shared" si="1345"/>
        <v>5497695455.1683769</v>
      </c>
      <c r="BF1101">
        <f t="shared" si="1346"/>
        <v>1.0422217678698569</v>
      </c>
      <c r="BG1101">
        <f t="shared" si="1347"/>
        <v>51.033721423748624</v>
      </c>
      <c r="BH1101">
        <f t="shared" si="1368"/>
        <v>43180623</v>
      </c>
      <c r="BI1101">
        <f t="shared" si="1369"/>
        <v>-3.1021219838995653</v>
      </c>
      <c r="BJ1101">
        <f t="shared" si="1410"/>
        <v>1144.9951999999939</v>
      </c>
      <c r="BK1101">
        <f t="shared" si="1370"/>
        <v>1.1566287367529769E-2</v>
      </c>
      <c r="BL1101">
        <f t="shared" si="1371"/>
        <v>1.0115662873675297</v>
      </c>
      <c r="BM1101">
        <f t="shared" si="1372"/>
        <v>20.972981415414033</v>
      </c>
      <c r="BN1101">
        <f t="shared" si="1373"/>
        <v>1078.049988</v>
      </c>
      <c r="BO1101">
        <f t="shared" si="1412"/>
        <v>1090</v>
      </c>
      <c r="BP1101">
        <f t="shared" si="1374"/>
        <v>1153.3389713235294</v>
      </c>
      <c r="BQ1101">
        <f t="shared" si="1375"/>
        <v>-63.338971323529449</v>
      </c>
      <c r="BR1101">
        <f t="shared" si="1376"/>
        <v>-35.200072999999975</v>
      </c>
      <c r="BS1101">
        <f t="shared" si="1377"/>
        <v>-49.050048000000061</v>
      </c>
      <c r="BT1101">
        <f t="shared" si="1378"/>
        <v>-43</v>
      </c>
      <c r="BU1101">
        <f t="shared" si="1379"/>
        <v>-57</v>
      </c>
      <c r="BV1101">
        <f t="shared" si="1380"/>
        <v>1087.5399984000001</v>
      </c>
      <c r="BW1101">
        <f t="shared" si="1381"/>
        <v>1088.0000000476191</v>
      </c>
      <c r="BX1101">
        <f t="shared" si="1382"/>
        <v>1094.4963690363636</v>
      </c>
      <c r="BY1101">
        <f t="shared" si="1383"/>
        <v>1100.9002436380952</v>
      </c>
      <c r="BZ1101">
        <f t="shared" si="1384"/>
        <v>1152.8000489999999</v>
      </c>
      <c r="CA1101">
        <f t="shared" si="1385"/>
        <v>1062.099976</v>
      </c>
      <c r="CB1101">
        <f t="shared" si="1386"/>
        <v>1097.01286181</v>
      </c>
      <c r="CC1101">
        <f t="shared" si="1387"/>
        <v>1089.537088897222</v>
      </c>
      <c r="CD1101">
        <f t="shared" si="1388"/>
        <v>1113.7343409149603</v>
      </c>
      <c r="CE1101">
        <f t="shared" si="1389"/>
        <v>1110.6262481174067</v>
      </c>
      <c r="CF1101">
        <f t="shared" si="1390"/>
        <v>1076.400024</v>
      </c>
      <c r="CG1101">
        <f t="shared" si="1391"/>
        <v>1092.5500489999999</v>
      </c>
      <c r="CH1101">
        <f t="shared" si="1392"/>
        <v>1073</v>
      </c>
    </row>
    <row r="1102" spans="1:86">
      <c r="A1102" s="1">
        <v>41082</v>
      </c>
      <c r="B1102">
        <v>1078</v>
      </c>
      <c r="C1102">
        <v>1113.3000489999999</v>
      </c>
      <c r="D1102">
        <v>1074.5</v>
      </c>
      <c r="E1102">
        <v>1102.099976</v>
      </c>
      <c r="F1102">
        <v>904652</v>
      </c>
      <c r="G1102">
        <f t="shared" si="1406"/>
        <v>382375.93588492676</v>
      </c>
      <c r="H1102">
        <f t="shared" si="1354"/>
        <v>21140425.707537264</v>
      </c>
      <c r="I1102">
        <f t="shared" si="1407"/>
        <v>1091.97500625</v>
      </c>
      <c r="J1102">
        <f t="shared" si="1414"/>
        <v>1126.1750185000001</v>
      </c>
      <c r="K1102">
        <f t="shared" si="1415"/>
        <v>1081.237488</v>
      </c>
      <c r="L1102">
        <f t="shared" si="1416"/>
        <v>9</v>
      </c>
      <c r="M1102">
        <f t="shared" si="1417"/>
        <v>2</v>
      </c>
      <c r="N1102">
        <f t="shared" si="1418"/>
        <v>10</v>
      </c>
      <c r="O1102">
        <f t="shared" si="1419"/>
        <v>80</v>
      </c>
      <c r="P1102">
        <f t="shared" si="1394"/>
        <v>38.800048999999944</v>
      </c>
      <c r="Q1102">
        <f t="shared" si="1395"/>
        <v>11.200072999999975</v>
      </c>
      <c r="R1102">
        <f t="shared" si="1396"/>
        <v>27.59997599999997</v>
      </c>
      <c r="S1102">
        <f t="shared" si="1397"/>
        <v>38.800048999999944</v>
      </c>
      <c r="T1102">
        <f t="shared" si="1353"/>
        <v>37.434454704498663</v>
      </c>
      <c r="U1102">
        <f t="shared" si="1398"/>
        <v>20.599975000000086</v>
      </c>
      <c r="V1102">
        <f t="shared" si="1399"/>
        <v>-32.09997599999997</v>
      </c>
      <c r="W1102">
        <f t="shared" si="1400"/>
        <v>20.599975000000086</v>
      </c>
      <c r="X1102">
        <f t="shared" si="1401"/>
        <v>0</v>
      </c>
      <c r="Y1102">
        <f t="shared" si="1351"/>
        <v>7.6071047852148101</v>
      </c>
      <c r="Z1102">
        <f t="shared" si="1352"/>
        <v>7.3378328391425969</v>
      </c>
      <c r="AA1102">
        <f t="shared" si="1348"/>
        <v>20.321131549167806</v>
      </c>
      <c r="AB1102">
        <f t="shared" si="1349"/>
        <v>19.601815752536599</v>
      </c>
      <c r="AC1102">
        <f t="shared" si="1350"/>
        <v>1.8017602538089612</v>
      </c>
      <c r="AD1102">
        <f t="shared" si="1358"/>
        <v>13.692270607995805</v>
      </c>
      <c r="AE1102">
        <f t="shared" si="1411"/>
        <v>1090.0199951999998</v>
      </c>
      <c r="AF1102">
        <f t="shared" si="1413"/>
        <v>1092.8166708333331</v>
      </c>
      <c r="AG1102">
        <f t="shared" si="1355"/>
        <v>1103.9800049999999</v>
      </c>
      <c r="AH1102">
        <f t="shared" si="1420"/>
        <v>1099.9800049999999</v>
      </c>
      <c r="AI1102">
        <f t="shared" si="1421"/>
        <v>1137.031867972936</v>
      </c>
      <c r="AJ1102">
        <f t="shared" si="1422"/>
        <v>1062.9281420270638</v>
      </c>
      <c r="AK1102">
        <f t="shared" si="1423"/>
        <v>0.52860815664719174</v>
      </c>
      <c r="AL1102">
        <f t="shared" si="1402"/>
        <v>0.42267737857753784</v>
      </c>
      <c r="AM1102">
        <f t="shared" si="1403"/>
        <v>382375.93588492676</v>
      </c>
      <c r="AN1102">
        <f t="shared" si="1356"/>
        <v>-1513824.0452751929</v>
      </c>
      <c r="AO1102">
        <f t="shared" si="1357"/>
        <v>18109985</v>
      </c>
      <c r="AP1102">
        <f t="shared" si="1359"/>
        <v>-8.3590574220530442E-2</v>
      </c>
      <c r="AQ1102">
        <f t="shared" si="1360"/>
        <v>1094.0573329427493</v>
      </c>
      <c r="AR1102">
        <f t="shared" si="1361"/>
        <v>1100.1590611904167</v>
      </c>
      <c r="AS1102">
        <f t="shared" si="1362"/>
        <v>1098.7073560382516</v>
      </c>
      <c r="AT1102">
        <f t="shared" si="1363"/>
        <v>1119.8282849856646</v>
      </c>
      <c r="AU1102">
        <f t="shared" si="1364"/>
        <v>1101.8318304256657</v>
      </c>
      <c r="AV1102">
        <f t="shared" si="1365"/>
        <v>1134.6103977815278</v>
      </c>
      <c r="AW1102">
        <f t="shared" si="1366"/>
        <v>-32.778567355862151</v>
      </c>
      <c r="AX1102">
        <f t="shared" si="1393"/>
        <v>-38.171741547578605</v>
      </c>
      <c r="AY1102">
        <f t="shared" si="1367"/>
        <v>5.3931741917164544</v>
      </c>
      <c r="AZ1102">
        <f t="shared" si="1404"/>
        <v>1096.6333416666666</v>
      </c>
      <c r="BA1102">
        <f t="shared" si="1405"/>
        <v>992071545.80543327</v>
      </c>
      <c r="BB1102">
        <f t="shared" si="1408"/>
        <v>992071545.80543327</v>
      </c>
      <c r="BC1102">
        <f t="shared" si="1409"/>
        <v>0</v>
      </c>
      <c r="BD1102">
        <f t="shared" si="1344"/>
        <v>6721889422.3010969</v>
      </c>
      <c r="BE1102">
        <f t="shared" si="1345"/>
        <v>4913170679.1683779</v>
      </c>
      <c r="BF1102">
        <f t="shared" si="1346"/>
        <v>1.3681367616235285</v>
      </c>
      <c r="BG1102">
        <f t="shared" si="1347"/>
        <v>57.772709067932887</v>
      </c>
      <c r="BH1102">
        <f t="shared" si="1368"/>
        <v>44085275</v>
      </c>
      <c r="BI1102">
        <f t="shared" si="1369"/>
        <v>-2.88897117635738</v>
      </c>
      <c r="BJ1102">
        <f t="shared" si="1410"/>
        <v>1225</v>
      </c>
      <c r="BK1102">
        <f t="shared" si="1370"/>
        <v>1.2168802215228225E-2</v>
      </c>
      <c r="BL1102">
        <f t="shared" si="1371"/>
        <v>1.0121688022152282</v>
      </c>
      <c r="BM1102">
        <f t="shared" si="1372"/>
        <v>19.528046424491389</v>
      </c>
      <c r="BN1102">
        <f t="shared" si="1373"/>
        <v>1093.9000245</v>
      </c>
      <c r="BO1102">
        <f t="shared" si="1412"/>
        <v>1090.0499999999997</v>
      </c>
      <c r="BP1102">
        <f t="shared" si="1374"/>
        <v>1147.5272073382353</v>
      </c>
      <c r="BQ1102">
        <f t="shared" si="1375"/>
        <v>-57.47720733823553</v>
      </c>
      <c r="BR1102">
        <f t="shared" si="1376"/>
        <v>-8.4000240000000304</v>
      </c>
      <c r="BS1102">
        <f t="shared" si="1377"/>
        <v>-27.5</v>
      </c>
      <c r="BT1102">
        <f t="shared" si="1378"/>
        <v>-30.099975000000086</v>
      </c>
      <c r="BU1102">
        <f t="shared" si="1379"/>
        <v>-54</v>
      </c>
      <c r="BV1102">
        <f t="shared" si="1380"/>
        <v>1091.2533204666665</v>
      </c>
      <c r="BW1102">
        <f t="shared" si="1381"/>
        <v>1091.6999920000001</v>
      </c>
      <c r="BX1102">
        <f t="shared" si="1382"/>
        <v>1094.4827260727272</v>
      </c>
      <c r="BY1102">
        <f t="shared" si="1383"/>
        <v>1100.6407169523809</v>
      </c>
      <c r="BZ1102">
        <f t="shared" si="1384"/>
        <v>1152.8000489999999</v>
      </c>
      <c r="CA1102">
        <f t="shared" si="1385"/>
        <v>1062.099976</v>
      </c>
      <c r="CB1102">
        <f t="shared" si="1386"/>
        <v>1089.3156771066667</v>
      </c>
      <c r="CC1102">
        <f t="shared" si="1387"/>
        <v>1096.3134966472219</v>
      </c>
      <c r="CD1102">
        <f t="shared" si="1388"/>
        <v>1109.2006527157143</v>
      </c>
      <c r="CE1102">
        <f t="shared" si="1389"/>
        <v>1108.7593532158694</v>
      </c>
      <c r="CF1102">
        <f t="shared" si="1390"/>
        <v>1088.849976</v>
      </c>
      <c r="CG1102">
        <f t="shared" si="1391"/>
        <v>1094</v>
      </c>
      <c r="CH1102">
        <f t="shared" si="1392"/>
        <v>1062.099976</v>
      </c>
    </row>
    <row r="1103" spans="1:86">
      <c r="A1103" s="1">
        <v>41085</v>
      </c>
      <c r="B1103">
        <v>1106.599976</v>
      </c>
      <c r="C1103">
        <v>1133.900024</v>
      </c>
      <c r="D1103">
        <v>1106.599976</v>
      </c>
      <c r="E1103">
        <v>1113.900024</v>
      </c>
      <c r="F1103">
        <v>910242</v>
      </c>
      <c r="G1103">
        <f t="shared" si="1406"/>
        <v>-423443.56714625255</v>
      </c>
      <c r="H1103">
        <f t="shared" si="1354"/>
        <v>20716982.140391011</v>
      </c>
      <c r="I1103">
        <f t="shared" si="1407"/>
        <v>1115.25</v>
      </c>
      <c r="J1103">
        <f t="shared" si="1414"/>
        <v>1126.1750185000001</v>
      </c>
      <c r="K1103">
        <f t="shared" si="1415"/>
        <v>1081.237488</v>
      </c>
      <c r="L1103">
        <f t="shared" si="1416"/>
        <v>10</v>
      </c>
      <c r="M1103">
        <f t="shared" si="1417"/>
        <v>3</v>
      </c>
      <c r="N1103">
        <f t="shared" si="1418"/>
        <v>0</v>
      </c>
      <c r="O1103">
        <f t="shared" si="1419"/>
        <v>70</v>
      </c>
      <c r="P1103">
        <f t="shared" si="1394"/>
        <v>27.300048000000061</v>
      </c>
      <c r="Q1103">
        <f t="shared" si="1395"/>
        <v>20</v>
      </c>
      <c r="R1103">
        <f t="shared" si="1396"/>
        <v>7.3000480000000607</v>
      </c>
      <c r="S1103">
        <f t="shared" si="1397"/>
        <v>27.300048000000061</v>
      </c>
      <c r="T1103">
        <f t="shared" si="1353"/>
        <v>36.710568511320197</v>
      </c>
      <c r="U1103">
        <f t="shared" si="1398"/>
        <v>-12.950072999999975</v>
      </c>
      <c r="V1103">
        <f t="shared" si="1399"/>
        <v>1.5499270000000251</v>
      </c>
      <c r="W1103">
        <f t="shared" si="1400"/>
        <v>0</v>
      </c>
      <c r="X1103">
        <f t="shared" si="1401"/>
        <v>1.5499270000000251</v>
      </c>
      <c r="Y1103">
        <f t="shared" si="1351"/>
        <v>7.0637401576994661</v>
      </c>
      <c r="Z1103">
        <f t="shared" si="1352"/>
        <v>6.9244109934895564</v>
      </c>
      <c r="AA1103">
        <f t="shared" si="1348"/>
        <v>19.241707345178451</v>
      </c>
      <c r="AB1103">
        <f t="shared" si="1349"/>
        <v>18.8621731405612</v>
      </c>
      <c r="AC1103">
        <f t="shared" si="1350"/>
        <v>0.99605132017798326</v>
      </c>
      <c r="AD1103">
        <f t="shared" si="1358"/>
        <v>12.040511522750737</v>
      </c>
      <c r="AE1103">
        <f t="shared" si="1411"/>
        <v>1094.4399902</v>
      </c>
      <c r="AF1103">
        <f t="shared" si="1413"/>
        <v>1094</v>
      </c>
      <c r="AG1103">
        <f t="shared" si="1355"/>
        <v>1104.4975037499999</v>
      </c>
      <c r="AH1103">
        <f t="shared" si="1420"/>
        <v>1100.3200074000001</v>
      </c>
      <c r="AI1103">
        <f t="shared" si="1421"/>
        <v>1137.8115637414037</v>
      </c>
      <c r="AJ1103">
        <f t="shared" si="1422"/>
        <v>1062.8284510585966</v>
      </c>
      <c r="AK1103">
        <f t="shared" si="1423"/>
        <v>0.68110766696824077</v>
      </c>
      <c r="AL1103">
        <f t="shared" si="1402"/>
        <v>-0.4651988890275911</v>
      </c>
      <c r="AM1103">
        <f t="shared" si="1403"/>
        <v>-423443.56714625255</v>
      </c>
      <c r="AN1103">
        <f t="shared" si="1356"/>
        <v>-1357291.2731385976</v>
      </c>
      <c r="AO1103">
        <f t="shared" si="1357"/>
        <v>18146132</v>
      </c>
      <c r="AP1103">
        <f t="shared" si="1359"/>
        <v>-7.4797828712950931E-2</v>
      </c>
      <c r="AQ1103">
        <f t="shared" si="1360"/>
        <v>1100.8038479022146</v>
      </c>
      <c r="AR1103">
        <f t="shared" si="1361"/>
        <v>1103.8757147861479</v>
      </c>
      <c r="AS1103">
        <f t="shared" si="1362"/>
        <v>1101.4420362713663</v>
      </c>
      <c r="AT1103">
        <f t="shared" si="1363"/>
        <v>1119.2947414969549</v>
      </c>
      <c r="AU1103">
        <f t="shared" si="1364"/>
        <v>1103.6420594618157</v>
      </c>
      <c r="AV1103">
        <f t="shared" si="1365"/>
        <v>1133.1606716168208</v>
      </c>
      <c r="AW1103">
        <f t="shared" si="1366"/>
        <v>-29.51861215500503</v>
      </c>
      <c r="AX1103">
        <f t="shared" si="1393"/>
        <v>-36.44111566906389</v>
      </c>
      <c r="AY1103">
        <f t="shared" si="1367"/>
        <v>6.9225035140588602</v>
      </c>
      <c r="AZ1103">
        <f t="shared" si="1404"/>
        <v>1118.1333413333334</v>
      </c>
      <c r="BA1103">
        <f t="shared" si="1405"/>
        <v>1017771928.8819361</v>
      </c>
      <c r="BB1103">
        <f t="shared" si="1408"/>
        <v>1017771928.8819361</v>
      </c>
      <c r="BC1103">
        <f t="shared" si="1409"/>
        <v>0</v>
      </c>
      <c r="BD1103">
        <f t="shared" si="1344"/>
        <v>7088812549.260685</v>
      </c>
      <c r="BE1103">
        <f t="shared" si="1345"/>
        <v>4913170679.1683779</v>
      </c>
      <c r="BF1103">
        <f t="shared" si="1346"/>
        <v>1.4428182964041796</v>
      </c>
      <c r="BG1103">
        <f t="shared" si="1347"/>
        <v>59.063676513640132</v>
      </c>
      <c r="BH1103">
        <f t="shared" si="1368"/>
        <v>44995517</v>
      </c>
      <c r="BI1103">
        <f t="shared" si="1369"/>
        <v>-2.6049802904725921</v>
      </c>
      <c r="BJ1103">
        <f t="shared" si="1410"/>
        <v>1080.0048000000061</v>
      </c>
      <c r="BK1103">
        <f t="shared" si="1370"/>
        <v>1.0706876197228101E-2</v>
      </c>
      <c r="BL1103">
        <f t="shared" si="1371"/>
        <v>1.0107068761972282</v>
      </c>
      <c r="BM1103">
        <f t="shared" si="1372"/>
        <v>19.759785177225286</v>
      </c>
      <c r="BN1103">
        <f t="shared" si="1373"/>
        <v>1120.25</v>
      </c>
      <c r="BO1103">
        <f t="shared" si="1412"/>
        <v>1093.0050048999999</v>
      </c>
      <c r="BP1103">
        <f t="shared" si="1374"/>
        <v>1141.7882367500001</v>
      </c>
      <c r="BQ1103">
        <f t="shared" si="1375"/>
        <v>-48.78323185000022</v>
      </c>
      <c r="BR1103">
        <f t="shared" si="1376"/>
        <v>-30.650024999999914</v>
      </c>
      <c r="BS1103">
        <f t="shared" si="1377"/>
        <v>3.25</v>
      </c>
      <c r="BT1103">
        <f t="shared" si="1378"/>
        <v>-18.900024999999914</v>
      </c>
      <c r="BU1103">
        <f t="shared" si="1379"/>
        <v>2.5999759999999696</v>
      </c>
      <c r="BV1103">
        <f t="shared" si="1380"/>
        <v>1099.2133300666667</v>
      </c>
      <c r="BW1103">
        <f t="shared" si="1381"/>
        <v>1097.7238071904762</v>
      </c>
      <c r="BX1103">
        <f t="shared" si="1382"/>
        <v>1097.0136386181819</v>
      </c>
      <c r="BY1103">
        <f t="shared" si="1383"/>
        <v>1101.5854806666664</v>
      </c>
      <c r="BZ1103">
        <f t="shared" si="1384"/>
        <v>1152.8000489999999</v>
      </c>
      <c r="CA1103">
        <f t="shared" si="1385"/>
        <v>1062.099976</v>
      </c>
      <c r="CB1103">
        <f t="shared" si="1386"/>
        <v>1088.8079788233335</v>
      </c>
      <c r="CC1103">
        <f t="shared" si="1387"/>
        <v>1090.096397588889</v>
      </c>
      <c r="CD1103">
        <f t="shared" si="1388"/>
        <v>1109.8453903630952</v>
      </c>
      <c r="CE1103">
        <f t="shared" si="1389"/>
        <v>1110.5843132328832</v>
      </c>
      <c r="CF1103">
        <f t="shared" si="1390"/>
        <v>1102.099976</v>
      </c>
      <c r="CG1103">
        <f t="shared" si="1391"/>
        <v>1113.3000489999999</v>
      </c>
      <c r="CH1103">
        <f t="shared" si="1392"/>
        <v>1074.5</v>
      </c>
    </row>
    <row r="1104" spans="1:86">
      <c r="A1104" s="1">
        <v>41086</v>
      </c>
      <c r="B1104">
        <v>1115</v>
      </c>
      <c r="C1104">
        <v>1120.9499510000001</v>
      </c>
      <c r="D1104">
        <v>1105.0500489999999</v>
      </c>
      <c r="E1104">
        <v>1113.1999510000001</v>
      </c>
      <c r="F1104">
        <v>302263</v>
      </c>
      <c r="G1104">
        <f t="shared" si="1406"/>
        <v>7602.2844811265313</v>
      </c>
      <c r="H1104">
        <f t="shared" si="1354"/>
        <v>20724584.424872138</v>
      </c>
      <c r="I1104">
        <f t="shared" si="1407"/>
        <v>1113.5499877500001</v>
      </c>
      <c r="J1104">
        <f t="shared" si="1414"/>
        <v>1123.0625</v>
      </c>
      <c r="K1104">
        <f t="shared" si="1415"/>
        <v>1081.237488</v>
      </c>
      <c r="L1104">
        <f t="shared" si="1416"/>
        <v>10</v>
      </c>
      <c r="M1104">
        <f t="shared" si="1417"/>
        <v>4</v>
      </c>
      <c r="N1104">
        <f t="shared" si="1418"/>
        <v>0</v>
      </c>
      <c r="O1104">
        <f t="shared" si="1419"/>
        <v>60</v>
      </c>
      <c r="P1104">
        <f t="shared" si="1394"/>
        <v>15.899902000000111</v>
      </c>
      <c r="Q1104">
        <f t="shared" si="1395"/>
        <v>7.75</v>
      </c>
      <c r="R1104">
        <f t="shared" si="1396"/>
        <v>8.149902000000111</v>
      </c>
      <c r="S1104">
        <f t="shared" si="1397"/>
        <v>15.899902000000111</v>
      </c>
      <c r="T1104">
        <f t="shared" si="1353"/>
        <v>35.224092331940192</v>
      </c>
      <c r="U1104">
        <f t="shared" si="1398"/>
        <v>3.0500489999999445</v>
      </c>
      <c r="V1104">
        <f t="shared" si="1399"/>
        <v>-3.9499510000000555</v>
      </c>
      <c r="W1104">
        <f t="shared" si="1400"/>
        <v>3.0500489999999445</v>
      </c>
      <c r="X1104">
        <f t="shared" si="1401"/>
        <v>0</v>
      </c>
      <c r="Y1104">
        <f t="shared" si="1351"/>
        <v>6.7770479321495003</v>
      </c>
      <c r="Z1104">
        <f t="shared" si="1352"/>
        <v>6.429810208240303</v>
      </c>
      <c r="AA1104">
        <f t="shared" si="1348"/>
        <v>19.239808561381349</v>
      </c>
      <c r="AB1104">
        <f t="shared" si="1349"/>
        <v>18.254012474325524</v>
      </c>
      <c r="AC1104">
        <f t="shared" si="1350"/>
        <v>2.6292227887816799</v>
      </c>
      <c r="AD1104">
        <f t="shared" si="1358"/>
        <v>11.482196967201356</v>
      </c>
      <c r="AE1104">
        <f t="shared" si="1411"/>
        <v>1098.8899902000001</v>
      </c>
      <c r="AF1104">
        <f t="shared" si="1413"/>
        <v>1097.5666503333334</v>
      </c>
      <c r="AG1104">
        <f t="shared" si="1355"/>
        <v>1103.7400024999997</v>
      </c>
      <c r="AH1104">
        <f t="shared" si="1420"/>
        <v>1097.1849976000001</v>
      </c>
      <c r="AI1104">
        <f t="shared" si="1421"/>
        <v>1122.682883747608</v>
      </c>
      <c r="AJ1104">
        <f t="shared" si="1422"/>
        <v>1071.6871114523922</v>
      </c>
      <c r="AK1104">
        <f t="shared" si="1423"/>
        <v>0.81404472722344501</v>
      </c>
      <c r="AL1104">
        <f t="shared" si="1402"/>
        <v>2.5151224202520757E-2</v>
      </c>
      <c r="AM1104">
        <f t="shared" si="1403"/>
        <v>7602.2844811265313</v>
      </c>
      <c r="AN1104">
        <f t="shared" si="1356"/>
        <v>-1755622.7292939194</v>
      </c>
      <c r="AO1104">
        <f t="shared" si="1357"/>
        <v>17631291</v>
      </c>
      <c r="AP1104">
        <f t="shared" si="1359"/>
        <v>-9.9574258589114062E-2</v>
      </c>
      <c r="AQ1104">
        <f t="shared" si="1360"/>
        <v>1105.0185229554615</v>
      </c>
      <c r="AR1104">
        <f t="shared" si="1361"/>
        <v>1108.9556221070957</v>
      </c>
      <c r="AS1104">
        <f t="shared" si="1362"/>
        <v>1103.5584609225205</v>
      </c>
      <c r="AT1104">
        <f t="shared" si="1363"/>
        <v>1118.7462103522289</v>
      </c>
      <c r="AU1104">
        <f t="shared" si="1364"/>
        <v>1105.0757431925433</v>
      </c>
      <c r="AV1104">
        <f t="shared" si="1365"/>
        <v>1131.7634211736433</v>
      </c>
      <c r="AW1104">
        <f t="shared" si="1366"/>
        <v>-26.687677981100023</v>
      </c>
      <c r="AX1104">
        <f t="shared" si="1393"/>
        <v>-34.49042813147112</v>
      </c>
      <c r="AY1104">
        <f t="shared" si="1367"/>
        <v>7.8027501503710965</v>
      </c>
      <c r="AZ1104">
        <f t="shared" si="1404"/>
        <v>1113.0666503333334</v>
      </c>
      <c r="BA1104">
        <f t="shared" si="1405"/>
        <v>336438864.92970437</v>
      </c>
      <c r="BB1104">
        <f t="shared" si="1408"/>
        <v>0</v>
      </c>
      <c r="BC1104">
        <f t="shared" si="1409"/>
        <v>336438864.92970437</v>
      </c>
      <c r="BD1104">
        <f t="shared" ref="BD1104:BD1167" si="1424">SUM(BB1091:BB1104)</f>
        <v>6070367595.6339998</v>
      </c>
      <c r="BE1104">
        <f t="shared" ref="BE1104:BE1167" si="1425">SUM(BC1091:BC1104)</f>
        <v>5249609544.0980825</v>
      </c>
      <c r="BF1104">
        <f t="shared" ref="BF1104:BF1167" si="1426">BD1104/BE1104</f>
        <v>1.1563464948471571</v>
      </c>
      <c r="BG1104">
        <f t="shared" ref="BG1104:BG1167" si="1427">100-(100/(1+BF1104))</f>
        <v>53.625263732446648</v>
      </c>
      <c r="BH1104">
        <f t="shared" si="1368"/>
        <v>44693254</v>
      </c>
      <c r="BI1104">
        <f t="shared" si="1369"/>
        <v>-2.3580615419983082</v>
      </c>
      <c r="BJ1104">
        <f t="shared" si="1410"/>
        <v>-170.00729999999749</v>
      </c>
      <c r="BK1104">
        <f t="shared" si="1370"/>
        <v>-6.2848818109009655E-4</v>
      </c>
      <c r="BL1104">
        <f t="shared" si="1371"/>
        <v>0.99937151181890993</v>
      </c>
      <c r="BM1104">
        <f t="shared" si="1372"/>
        <v>13.438565957682906</v>
      </c>
      <c r="BN1104">
        <f t="shared" si="1373"/>
        <v>1113</v>
      </c>
      <c r="BO1104">
        <f t="shared" si="1412"/>
        <v>1097.5950074</v>
      </c>
      <c r="BP1104">
        <f t="shared" si="1374"/>
        <v>1136.3242654411763</v>
      </c>
      <c r="BQ1104">
        <f t="shared" si="1375"/>
        <v>-38.729258041176308</v>
      </c>
      <c r="BR1104">
        <f t="shared" si="1376"/>
        <v>5.4499510000000555</v>
      </c>
      <c r="BS1104">
        <f t="shared" si="1377"/>
        <v>2.5500489999999445</v>
      </c>
      <c r="BT1104">
        <f t="shared" si="1378"/>
        <v>-23.050048999999944</v>
      </c>
      <c r="BU1104">
        <f t="shared" si="1379"/>
        <v>-23</v>
      </c>
      <c r="BV1104">
        <f t="shared" si="1380"/>
        <v>1105.4666503333333</v>
      </c>
      <c r="BW1104">
        <f t="shared" si="1381"/>
        <v>1103.2095074761905</v>
      </c>
      <c r="BX1104">
        <f t="shared" si="1382"/>
        <v>1099.3554465454547</v>
      </c>
      <c r="BY1104">
        <f t="shared" si="1383"/>
        <v>1102.414285166667</v>
      </c>
      <c r="BZ1104">
        <f t="shared" si="1384"/>
        <v>1144</v>
      </c>
      <c r="CA1104">
        <f t="shared" si="1385"/>
        <v>1062.099976</v>
      </c>
      <c r="CB1104">
        <f t="shared" si="1386"/>
        <v>1088.4688345733334</v>
      </c>
      <c r="CC1104">
        <f t="shared" si="1387"/>
        <v>1090.2677574083336</v>
      </c>
      <c r="CD1104">
        <f t="shared" si="1388"/>
        <v>1096.1775647153572</v>
      </c>
      <c r="CE1104">
        <f t="shared" si="1389"/>
        <v>1107.7023117300291</v>
      </c>
      <c r="CF1104">
        <f t="shared" si="1390"/>
        <v>1113.900024</v>
      </c>
      <c r="CG1104">
        <f t="shared" si="1391"/>
        <v>1133.900024</v>
      </c>
      <c r="CH1104">
        <f t="shared" si="1392"/>
        <v>1106.599976</v>
      </c>
    </row>
    <row r="1105" spans="1:86">
      <c r="A1105" s="1">
        <v>41087</v>
      </c>
      <c r="B1105">
        <v>1121</v>
      </c>
      <c r="C1105">
        <v>1124</v>
      </c>
      <c r="D1105">
        <v>1109</v>
      </c>
      <c r="E1105">
        <v>1121.6999510000001</v>
      </c>
      <c r="F1105">
        <v>532527</v>
      </c>
      <c r="G1105">
        <f t="shared" si="1406"/>
        <v>369215.24082360393</v>
      </c>
      <c r="H1105">
        <f t="shared" si="1354"/>
        <v>21093799.665695742</v>
      </c>
      <c r="I1105">
        <f t="shared" si="1407"/>
        <v>1118.9249877500001</v>
      </c>
      <c r="J1105">
        <f t="shared" si="1414"/>
        <v>1118.9249877500001</v>
      </c>
      <c r="K1105">
        <f t="shared" si="1415"/>
        <v>1081.237488</v>
      </c>
      <c r="L1105">
        <f t="shared" si="1416"/>
        <v>1</v>
      </c>
      <c r="M1105">
        <f t="shared" si="1417"/>
        <v>5</v>
      </c>
      <c r="N1105">
        <f t="shared" si="1418"/>
        <v>90</v>
      </c>
      <c r="O1105">
        <f t="shared" si="1419"/>
        <v>50</v>
      </c>
      <c r="P1105">
        <f t="shared" si="1394"/>
        <v>15</v>
      </c>
      <c r="Q1105">
        <f t="shared" si="1395"/>
        <v>2.3000489999999445</v>
      </c>
      <c r="R1105">
        <f t="shared" si="1396"/>
        <v>12.699951000000056</v>
      </c>
      <c r="S1105">
        <f t="shared" si="1397"/>
        <v>15</v>
      </c>
      <c r="T1105">
        <f t="shared" si="1353"/>
        <v>33.779514308230176</v>
      </c>
      <c r="U1105">
        <f t="shared" si="1398"/>
        <v>8</v>
      </c>
      <c r="V1105">
        <f t="shared" si="1399"/>
        <v>-1.3499759999999696</v>
      </c>
      <c r="W1105">
        <f t="shared" si="1400"/>
        <v>8</v>
      </c>
      <c r="X1105">
        <f t="shared" si="1401"/>
        <v>0</v>
      </c>
      <c r="Y1105">
        <f t="shared" si="1351"/>
        <v>6.8644016512816792</v>
      </c>
      <c r="Z1105">
        <f t="shared" si="1352"/>
        <v>5.9705380505088526</v>
      </c>
      <c r="AA1105">
        <f t="shared" ref="AA1105:AA1168" si="1428">(Y1105/T1105)*100</f>
        <v>20.321197009067738</v>
      </c>
      <c r="AB1105">
        <f t="shared" ref="AB1105:AB1168" si="1429">(Z1105/T1105)*100</f>
        <v>17.675026337054724</v>
      </c>
      <c r="AC1105">
        <f t="shared" ref="AC1105:AC1168" si="1430">(ABS(AA1105-AB1105)/SUM(AA1105,AB1105))*100</f>
        <v>6.9642991828635443</v>
      </c>
      <c r="AD1105">
        <f t="shared" si="1358"/>
        <v>11.233530725514964</v>
      </c>
      <c r="AE1105">
        <f t="shared" si="1411"/>
        <v>1107.9499756</v>
      </c>
      <c r="AF1105">
        <f t="shared" si="1413"/>
        <v>1102.6916503333334</v>
      </c>
      <c r="AG1105">
        <f t="shared" si="1355"/>
        <v>1102.2724975999997</v>
      </c>
      <c r="AH1105">
        <f t="shared" si="1420"/>
        <v>1098.5799927</v>
      </c>
      <c r="AI1105">
        <f t="shared" si="1421"/>
        <v>1127.5300120173956</v>
      </c>
      <c r="AJ1105">
        <f t="shared" si="1422"/>
        <v>1069.6299733826045</v>
      </c>
      <c r="AK1105">
        <f t="shared" si="1423"/>
        <v>0.89930816706066274</v>
      </c>
      <c r="AL1105">
        <f t="shared" si="1402"/>
        <v>0.69332680000000735</v>
      </c>
      <c r="AM1105">
        <f t="shared" si="1403"/>
        <v>369215.24082360393</v>
      </c>
      <c r="AN1105">
        <f t="shared" si="1356"/>
        <v>-2231232.9206904275</v>
      </c>
      <c r="AO1105">
        <f t="shared" si="1357"/>
        <v>17012672</v>
      </c>
      <c r="AP1105">
        <f t="shared" si="1359"/>
        <v>-0.13115123366220355</v>
      </c>
      <c r="AQ1105">
        <f t="shared" si="1360"/>
        <v>1110.6902084906046</v>
      </c>
      <c r="AR1105">
        <f t="shared" si="1361"/>
        <v>1112.3455129665733</v>
      </c>
      <c r="AS1105">
        <f t="shared" si="1362"/>
        <v>1106.8239291364669</v>
      </c>
      <c r="AT1105">
        <f t="shared" si="1363"/>
        <v>1119.0120470105282</v>
      </c>
      <c r="AU1105">
        <f t="shared" si="1364"/>
        <v>1107.5693743636618</v>
      </c>
      <c r="AV1105">
        <f t="shared" si="1365"/>
        <v>1131.0589782614884</v>
      </c>
      <c r="AW1105">
        <f t="shared" si="1366"/>
        <v>-23.489603897826555</v>
      </c>
      <c r="AX1105">
        <f t="shared" si="1393"/>
        <v>-32.29026328474221</v>
      </c>
      <c r="AY1105">
        <f t="shared" si="1367"/>
        <v>8.8006593869156546</v>
      </c>
      <c r="AZ1105">
        <f t="shared" si="1404"/>
        <v>1118.2333169999999</v>
      </c>
      <c r="BA1105">
        <f t="shared" si="1405"/>
        <v>595489433.60205901</v>
      </c>
      <c r="BB1105">
        <f t="shared" si="1408"/>
        <v>595489433.60205901</v>
      </c>
      <c r="BC1105">
        <f t="shared" si="1409"/>
        <v>0</v>
      </c>
      <c r="BD1105">
        <f t="shared" si="1424"/>
        <v>5549768036.5693922</v>
      </c>
      <c r="BE1105">
        <f t="shared" si="1425"/>
        <v>5249609544.0980825</v>
      </c>
      <c r="BF1105">
        <f t="shared" si="1426"/>
        <v>1.0571772986066679</v>
      </c>
      <c r="BG1105">
        <f t="shared" si="1427"/>
        <v>51.389702740872018</v>
      </c>
      <c r="BH1105">
        <f t="shared" si="1368"/>
        <v>45225781</v>
      </c>
      <c r="BI1105">
        <f t="shared" si="1369"/>
        <v>-2.0767797567843553</v>
      </c>
      <c r="BJ1105">
        <f t="shared" si="1410"/>
        <v>750</v>
      </c>
      <c r="BK1105">
        <f t="shared" si="1370"/>
        <v>7.6356453235237338E-3</v>
      </c>
      <c r="BL1105">
        <f t="shared" si="1371"/>
        <v>1.0076356453235238</v>
      </c>
      <c r="BM1105">
        <f t="shared" si="1372"/>
        <v>15.257999891471185</v>
      </c>
      <c r="BN1105">
        <f t="shared" si="1373"/>
        <v>1116.5</v>
      </c>
      <c r="BO1105">
        <f t="shared" si="1412"/>
        <v>1104.3400024999999</v>
      </c>
      <c r="BP1105">
        <f t="shared" si="1374"/>
        <v>1131.5808823823529</v>
      </c>
      <c r="BQ1105">
        <f t="shared" si="1375"/>
        <v>-27.240879882353056</v>
      </c>
      <c r="BR1105">
        <f t="shared" si="1376"/>
        <v>41.599975000000086</v>
      </c>
      <c r="BS1105">
        <f t="shared" si="1377"/>
        <v>35.84997599999997</v>
      </c>
      <c r="BT1105">
        <f t="shared" si="1378"/>
        <v>-1.3000489999999445</v>
      </c>
      <c r="BU1105">
        <f t="shared" si="1379"/>
        <v>10.84997599999997</v>
      </c>
      <c r="BV1105">
        <f t="shared" si="1380"/>
        <v>1113.0699706000003</v>
      </c>
      <c r="BW1105">
        <f t="shared" si="1381"/>
        <v>1110.104736238095</v>
      </c>
      <c r="BX1105">
        <f t="shared" si="1382"/>
        <v>1103.8127108000001</v>
      </c>
      <c r="BY1105">
        <f t="shared" si="1383"/>
        <v>1104.124756452381</v>
      </c>
      <c r="BZ1105">
        <f t="shared" si="1384"/>
        <v>1133.900024</v>
      </c>
      <c r="CA1105">
        <f t="shared" si="1385"/>
        <v>1062.099976</v>
      </c>
      <c r="CB1105">
        <f t="shared" si="1386"/>
        <v>1099.680813603333</v>
      </c>
      <c r="CC1105">
        <f t="shared" si="1387"/>
        <v>1090.8393038666666</v>
      </c>
      <c r="CD1105">
        <f t="shared" si="1388"/>
        <v>1091.6676137795635</v>
      </c>
      <c r="CE1105">
        <f t="shared" si="1389"/>
        <v>1097.9565154502911</v>
      </c>
      <c r="CF1105">
        <f t="shared" si="1390"/>
        <v>1113.1999510000001</v>
      </c>
      <c r="CG1105">
        <f t="shared" si="1391"/>
        <v>1120.9499510000001</v>
      </c>
      <c r="CH1105">
        <f t="shared" si="1392"/>
        <v>1105.0500489999999</v>
      </c>
    </row>
    <row r="1106" spans="1:86">
      <c r="A1106" s="1">
        <v>41088</v>
      </c>
      <c r="B1106">
        <v>1126.9499510000001</v>
      </c>
      <c r="C1106">
        <v>1132</v>
      </c>
      <c r="D1106">
        <v>1110.349976</v>
      </c>
      <c r="E1106">
        <v>1120.849976</v>
      </c>
      <c r="F1106">
        <v>516495</v>
      </c>
      <c r="G1106">
        <f t="shared" si="1406"/>
        <v>-15507.333658383714</v>
      </c>
      <c r="H1106">
        <f t="shared" si="1354"/>
        <v>21078292.332037359</v>
      </c>
      <c r="I1106">
        <f t="shared" si="1407"/>
        <v>1122.5374757499999</v>
      </c>
      <c r="J1106">
        <f t="shared" si="1414"/>
        <v>1122.5374757499999</v>
      </c>
      <c r="K1106">
        <f t="shared" si="1415"/>
        <v>1081.237488</v>
      </c>
      <c r="L1106">
        <f t="shared" si="1416"/>
        <v>1</v>
      </c>
      <c r="M1106">
        <f t="shared" si="1417"/>
        <v>6</v>
      </c>
      <c r="N1106">
        <f t="shared" si="1418"/>
        <v>90</v>
      </c>
      <c r="O1106">
        <f t="shared" si="1419"/>
        <v>40</v>
      </c>
      <c r="P1106">
        <f t="shared" si="1394"/>
        <v>21.65002400000003</v>
      </c>
      <c r="Q1106">
        <f t="shared" si="1395"/>
        <v>11.15002400000003</v>
      </c>
      <c r="R1106">
        <f t="shared" si="1396"/>
        <v>10.5</v>
      </c>
      <c r="S1106">
        <f t="shared" si="1397"/>
        <v>21.65002400000003</v>
      </c>
      <c r="T1106">
        <f t="shared" si="1353"/>
        <v>32.913122143356595</v>
      </c>
      <c r="U1106">
        <f t="shared" si="1398"/>
        <v>44</v>
      </c>
      <c r="V1106">
        <f t="shared" si="1399"/>
        <v>-29.65002400000003</v>
      </c>
      <c r="W1106">
        <f t="shared" si="1400"/>
        <v>44</v>
      </c>
      <c r="X1106">
        <f t="shared" si="1401"/>
        <v>0</v>
      </c>
      <c r="Y1106">
        <f t="shared" ref="Y1106:Y1169" si="1431">((Y1105*13)+W1106)/14</f>
        <v>9.5169443904758442</v>
      </c>
      <c r="Z1106">
        <f t="shared" ref="Z1106:Z1169" si="1432">((Z1105*13)+X1106)/14</f>
        <v>5.5440710469010765</v>
      </c>
      <c r="AA1106">
        <f t="shared" si="1428"/>
        <v>28.915349777586531</v>
      </c>
      <c r="AB1106">
        <f t="shared" si="1429"/>
        <v>16.844561335607381</v>
      </c>
      <c r="AC1106">
        <f t="shared" si="1430"/>
        <v>26.378522484714338</v>
      </c>
      <c r="AD1106">
        <f t="shared" si="1358"/>
        <v>12.136182107845944</v>
      </c>
      <c r="AE1106">
        <f t="shared" si="1411"/>
        <v>1114.3499756000001</v>
      </c>
      <c r="AF1106">
        <f t="shared" si="1413"/>
        <v>1110.0999756666668</v>
      </c>
      <c r="AG1106">
        <f t="shared" si="1355"/>
        <v>1103.3024963999999</v>
      </c>
      <c r="AH1106">
        <f t="shared" si="1420"/>
        <v>1102.6549927000001</v>
      </c>
      <c r="AI1106">
        <f t="shared" si="1421"/>
        <v>1131.5246579917691</v>
      </c>
      <c r="AJ1106">
        <f t="shared" si="1422"/>
        <v>1073.7853274082311</v>
      </c>
      <c r="AK1106">
        <f t="shared" si="1423"/>
        <v>0.81512286540411349</v>
      </c>
      <c r="AL1106">
        <f t="shared" si="1402"/>
        <v>-3.0024169950113193E-2</v>
      </c>
      <c r="AM1106">
        <f t="shared" si="1403"/>
        <v>-15507.333658383714</v>
      </c>
      <c r="AN1106">
        <f t="shared" si="1356"/>
        <v>-83380.428104350067</v>
      </c>
      <c r="AO1106">
        <f t="shared" si="1357"/>
        <v>14228044</v>
      </c>
      <c r="AP1106">
        <f t="shared" si="1359"/>
        <v>-5.8602874790343682E-3</v>
      </c>
      <c r="AQ1106">
        <f t="shared" si="1360"/>
        <v>1114.144529443799</v>
      </c>
      <c r="AR1106">
        <f t="shared" si="1361"/>
        <v>1128.7057917710999</v>
      </c>
      <c r="AS1106">
        <f t="shared" si="1362"/>
        <v>1109.3486175719029</v>
      </c>
      <c r="AT1106">
        <f t="shared" si="1363"/>
        <v>1119.1774606195806</v>
      </c>
      <c r="AU1106">
        <f t="shared" si="1364"/>
        <v>1109.5614646091126</v>
      </c>
      <c r="AV1106">
        <f t="shared" si="1365"/>
        <v>1130.3443481031843</v>
      </c>
      <c r="AW1106">
        <f t="shared" si="1366"/>
        <v>-20.782883494071712</v>
      </c>
      <c r="AX1106">
        <f t="shared" si="1393"/>
        <v>-29.988787326608112</v>
      </c>
      <c r="AY1106">
        <f t="shared" si="1367"/>
        <v>9.2059038325364</v>
      </c>
      <c r="AZ1106">
        <f t="shared" si="1404"/>
        <v>1121.0666506666666</v>
      </c>
      <c r="BA1106">
        <f t="shared" si="1405"/>
        <v>579025319.73607993</v>
      </c>
      <c r="BB1106">
        <f t="shared" si="1408"/>
        <v>579025319.73607993</v>
      </c>
      <c r="BC1106">
        <f t="shared" si="1409"/>
        <v>0</v>
      </c>
      <c r="BD1106">
        <f t="shared" si="1424"/>
        <v>6128793356.3054724</v>
      </c>
      <c r="BE1106">
        <f t="shared" si="1425"/>
        <v>4736975557.4674587</v>
      </c>
      <c r="BF1106">
        <f t="shared" si="1426"/>
        <v>1.2938199241167554</v>
      </c>
      <c r="BG1106">
        <f t="shared" si="1427"/>
        <v>56.404598744382518</v>
      </c>
      <c r="BH1106">
        <f t="shared" si="1368"/>
        <v>44709286</v>
      </c>
      <c r="BI1106">
        <f t="shared" si="1369"/>
        <v>-1.8386329377368222</v>
      </c>
      <c r="BJ1106">
        <f t="shared" si="1410"/>
        <v>-184.99750000000859</v>
      </c>
      <c r="BK1106">
        <f t="shared" si="1370"/>
        <v>-7.5775611761623929E-4</v>
      </c>
      <c r="BL1106">
        <f t="shared" si="1371"/>
        <v>0.99924224388238381</v>
      </c>
      <c r="BM1106">
        <f t="shared" si="1372"/>
        <v>15.215649601445838</v>
      </c>
      <c r="BN1106">
        <f t="shared" si="1373"/>
        <v>1121.174988</v>
      </c>
      <c r="BO1106">
        <f t="shared" si="1412"/>
        <v>1112.9650024999999</v>
      </c>
      <c r="BP1106">
        <f t="shared" si="1374"/>
        <v>1128.2588232058824</v>
      </c>
      <c r="BQ1106">
        <f t="shared" si="1375"/>
        <v>-15.293820705882581</v>
      </c>
      <c r="BR1106">
        <f t="shared" si="1376"/>
        <v>14.049927000000025</v>
      </c>
      <c r="BS1106">
        <f t="shared" si="1377"/>
        <v>33.049927000000025</v>
      </c>
      <c r="BT1106">
        <f t="shared" si="1378"/>
        <v>22</v>
      </c>
      <c r="BU1106">
        <f t="shared" si="1379"/>
        <v>32.949951000000056</v>
      </c>
      <c r="BV1106">
        <f t="shared" si="1380"/>
        <v>1117.3699707333333</v>
      </c>
      <c r="BW1106">
        <f t="shared" si="1381"/>
        <v>1115.2928292857143</v>
      </c>
      <c r="BX1106">
        <f t="shared" si="1382"/>
        <v>1107.8617986727272</v>
      </c>
      <c r="BY1106">
        <f t="shared" si="1383"/>
        <v>1105.8940401095238</v>
      </c>
      <c r="BZ1106">
        <f t="shared" si="1384"/>
        <v>1133.900024</v>
      </c>
      <c r="CA1106">
        <f t="shared" si="1385"/>
        <v>1062.099976</v>
      </c>
      <c r="CB1106">
        <f t="shared" si="1386"/>
        <v>1109.3816488200002</v>
      </c>
      <c r="CC1106">
        <f t="shared" si="1387"/>
        <v>1101.4173406138889</v>
      </c>
      <c r="CD1106">
        <f t="shared" si="1388"/>
        <v>1097.4997878900792</v>
      </c>
      <c r="CE1106">
        <f t="shared" si="1389"/>
        <v>1096.5546512573069</v>
      </c>
      <c r="CF1106">
        <f t="shared" si="1390"/>
        <v>1121.6999510000001</v>
      </c>
      <c r="CG1106">
        <f t="shared" si="1391"/>
        <v>1124</v>
      </c>
      <c r="CH1106">
        <f t="shared" si="1392"/>
        <v>1109</v>
      </c>
    </row>
    <row r="1107" spans="1:86">
      <c r="A1107" s="1">
        <v>41089</v>
      </c>
      <c r="B1107">
        <v>1140</v>
      </c>
      <c r="C1107">
        <v>1176</v>
      </c>
      <c r="D1107">
        <v>1140</v>
      </c>
      <c r="E1107">
        <v>1169.75</v>
      </c>
      <c r="F1107">
        <v>1346720</v>
      </c>
      <c r="G1107">
        <f t="shared" si="1406"/>
        <v>879108.88888888888</v>
      </c>
      <c r="H1107">
        <f t="shared" si="1354"/>
        <v>21957401.220926248</v>
      </c>
      <c r="I1107">
        <f t="shared" si="1407"/>
        <v>1156.4375</v>
      </c>
      <c r="J1107">
        <f t="shared" si="1414"/>
        <v>1156.4375</v>
      </c>
      <c r="K1107">
        <f t="shared" si="1415"/>
        <v>1081.237488</v>
      </c>
      <c r="L1107">
        <f t="shared" si="1416"/>
        <v>1</v>
      </c>
      <c r="M1107">
        <f t="shared" si="1417"/>
        <v>7</v>
      </c>
      <c r="N1107">
        <f t="shared" si="1418"/>
        <v>90</v>
      </c>
      <c r="O1107">
        <f t="shared" si="1419"/>
        <v>30</v>
      </c>
      <c r="P1107">
        <f t="shared" si="1394"/>
        <v>36</v>
      </c>
      <c r="Q1107">
        <f t="shared" si="1395"/>
        <v>6.25</v>
      </c>
      <c r="R1107">
        <f t="shared" si="1396"/>
        <v>29.75</v>
      </c>
      <c r="S1107">
        <f t="shared" si="1397"/>
        <v>36</v>
      </c>
      <c r="T1107">
        <f t="shared" ref="T1107:T1170" si="1433">((T1106*13)+S1107)/14</f>
        <v>33.133613418831125</v>
      </c>
      <c r="U1107">
        <f t="shared" si="1398"/>
        <v>28.800048999999944</v>
      </c>
      <c r="V1107">
        <f t="shared" si="1399"/>
        <v>-15</v>
      </c>
      <c r="W1107">
        <f t="shared" si="1400"/>
        <v>28.800048999999944</v>
      </c>
      <c r="X1107">
        <f t="shared" si="1401"/>
        <v>0</v>
      </c>
      <c r="Y1107">
        <f t="shared" si="1431"/>
        <v>10.894309005441853</v>
      </c>
      <c r="Z1107">
        <f t="shared" si="1432"/>
        <v>5.1480659721224287</v>
      </c>
      <c r="AA1107">
        <f t="shared" si="1428"/>
        <v>32.879930322511072</v>
      </c>
      <c r="AB1107">
        <f t="shared" si="1429"/>
        <v>15.537291109929416</v>
      </c>
      <c r="AC1107">
        <f t="shared" si="1430"/>
        <v>35.819154217225993</v>
      </c>
      <c r="AD1107">
        <f t="shared" si="1358"/>
        <v>14.03101332124227</v>
      </c>
      <c r="AE1107">
        <f t="shared" si="1411"/>
        <v>1127.8799804</v>
      </c>
      <c r="AF1107">
        <f t="shared" si="1413"/>
        <v>1123.5833130000001</v>
      </c>
      <c r="AG1107">
        <f t="shared" si="1355"/>
        <v>1108.0474975999998</v>
      </c>
      <c r="AH1107">
        <f t="shared" si="1420"/>
        <v>1108.9499878000001</v>
      </c>
      <c r="AI1107">
        <f t="shared" si="1421"/>
        <v>1158.6367378040504</v>
      </c>
      <c r="AJ1107">
        <f t="shared" si="1422"/>
        <v>1059.2632377959499</v>
      </c>
      <c r="AK1107">
        <f t="shared" si="1423"/>
        <v>1.1118332573074678</v>
      </c>
      <c r="AL1107">
        <f t="shared" si="1402"/>
        <v>0.65277777777777779</v>
      </c>
      <c r="AM1107">
        <f t="shared" si="1403"/>
        <v>879108.88888888888</v>
      </c>
      <c r="AN1107">
        <f t="shared" si="1356"/>
        <v>1533152.5261578504</v>
      </c>
      <c r="AO1107">
        <f t="shared" si="1357"/>
        <v>14695031</v>
      </c>
      <c r="AP1107">
        <f t="shared" si="1359"/>
        <v>0.10433135705245197</v>
      </c>
      <c r="AQ1107">
        <f t="shared" si="1360"/>
        <v>1133.0503894329074</v>
      </c>
      <c r="AR1107">
        <f t="shared" si="1361"/>
        <v>1142.8971411163363</v>
      </c>
      <c r="AS1107">
        <f t="shared" si="1362"/>
        <v>1120.2208664089603</v>
      </c>
      <c r="AT1107">
        <f t="shared" si="1363"/>
        <v>1123.7289891638184</v>
      </c>
      <c r="AU1107">
        <f t="shared" si="1364"/>
        <v>1118.5897449177457</v>
      </c>
      <c r="AV1107">
        <f t="shared" si="1365"/>
        <v>1133.1027437359614</v>
      </c>
      <c r="AW1107">
        <f t="shared" si="1366"/>
        <v>-14.512998818215692</v>
      </c>
      <c r="AX1107">
        <f t="shared" si="1393"/>
        <v>-26.893629624929627</v>
      </c>
      <c r="AY1107">
        <f t="shared" si="1367"/>
        <v>12.380630806713935</v>
      </c>
      <c r="AZ1107">
        <f t="shared" si="1404"/>
        <v>1161.9166666666667</v>
      </c>
      <c r="BA1107">
        <f t="shared" si="1405"/>
        <v>1564776413.3333335</v>
      </c>
      <c r="BB1107">
        <f t="shared" si="1408"/>
        <v>1564776413.3333335</v>
      </c>
      <c r="BC1107">
        <f t="shared" si="1409"/>
        <v>0</v>
      </c>
      <c r="BD1107">
        <f t="shared" si="1424"/>
        <v>7693569769.6388054</v>
      </c>
      <c r="BE1107">
        <f t="shared" si="1425"/>
        <v>3926770682.3732109</v>
      </c>
      <c r="BF1107">
        <f t="shared" si="1426"/>
        <v>1.9592612841320964</v>
      </c>
      <c r="BG1107">
        <f t="shared" si="1427"/>
        <v>66.207782821945585</v>
      </c>
      <c r="BH1107">
        <f t="shared" si="1368"/>
        <v>46056006</v>
      </c>
      <c r="BI1107">
        <f t="shared" si="1369"/>
        <v>-1.280819316557718</v>
      </c>
      <c r="BJ1107">
        <f t="shared" si="1410"/>
        <v>4790.002400000003</v>
      </c>
      <c r="BK1107">
        <f t="shared" si="1370"/>
        <v>4.3627626396987168E-2</v>
      </c>
      <c r="BL1107">
        <f t="shared" si="1371"/>
        <v>1.0436276263969873</v>
      </c>
      <c r="BM1107">
        <f t="shared" si="1372"/>
        <v>26.187216590697393</v>
      </c>
      <c r="BN1107">
        <f t="shared" si="1373"/>
        <v>1158</v>
      </c>
      <c r="BO1107">
        <f t="shared" si="1412"/>
        <v>1125.7849976</v>
      </c>
      <c r="BP1107">
        <f t="shared" si="1374"/>
        <v>1125.7022059117644</v>
      </c>
      <c r="BQ1107">
        <f t="shared" si="1375"/>
        <v>8.2791688235602123E-2</v>
      </c>
      <c r="BR1107">
        <f t="shared" si="1376"/>
        <v>77.949951000000056</v>
      </c>
      <c r="BS1107">
        <f t="shared" si="1377"/>
        <v>56.5</v>
      </c>
      <c r="BT1107">
        <f t="shared" si="1378"/>
        <v>48.550048999999944</v>
      </c>
      <c r="BU1107">
        <f t="shared" si="1379"/>
        <v>25</v>
      </c>
      <c r="BV1107">
        <f t="shared" si="1380"/>
        <v>1135.8366455333332</v>
      </c>
      <c r="BW1107">
        <f t="shared" si="1381"/>
        <v>1132.3356933809523</v>
      </c>
      <c r="BX1107">
        <f t="shared" si="1382"/>
        <v>1120.0608909090909</v>
      </c>
      <c r="BY1107">
        <f t="shared" si="1383"/>
        <v>1112.2223737857141</v>
      </c>
      <c r="BZ1107">
        <f t="shared" si="1384"/>
        <v>1176</v>
      </c>
      <c r="CA1107">
        <f t="shared" si="1385"/>
        <v>1062.099976</v>
      </c>
      <c r="CB1107">
        <f t="shared" si="1386"/>
        <v>1117.80182188</v>
      </c>
      <c r="CC1107">
        <f t="shared" si="1387"/>
        <v>1111.74859285</v>
      </c>
      <c r="CD1107">
        <f t="shared" si="1388"/>
        <v>1094.8328142115081</v>
      </c>
      <c r="CE1107">
        <f t="shared" si="1389"/>
        <v>1100.3932447436744</v>
      </c>
      <c r="CF1107">
        <f t="shared" si="1390"/>
        <v>1120.849976</v>
      </c>
      <c r="CG1107">
        <f t="shared" si="1391"/>
        <v>1132</v>
      </c>
      <c r="CH1107">
        <f t="shared" si="1392"/>
        <v>1110.349976</v>
      </c>
    </row>
    <row r="1108" spans="1:86">
      <c r="A1108" s="1">
        <v>41092</v>
      </c>
      <c r="B1108">
        <v>1180</v>
      </c>
      <c r="C1108">
        <v>1204.8000489999999</v>
      </c>
      <c r="D1108">
        <v>1155</v>
      </c>
      <c r="E1108">
        <v>1178.5</v>
      </c>
      <c r="F1108">
        <v>1141219</v>
      </c>
      <c r="G1108">
        <f t="shared" si="1406"/>
        <v>-64165.983445737984</v>
      </c>
      <c r="H1108">
        <f t="shared" si="1354"/>
        <v>21893235.23748051</v>
      </c>
      <c r="I1108">
        <f t="shared" si="1407"/>
        <v>1179.5750122499999</v>
      </c>
      <c r="J1108">
        <f t="shared" si="1414"/>
        <v>1179.5750122499999</v>
      </c>
      <c r="K1108">
        <f t="shared" si="1415"/>
        <v>1081.237488</v>
      </c>
      <c r="L1108">
        <f t="shared" si="1416"/>
        <v>1</v>
      </c>
      <c r="M1108">
        <f t="shared" si="1417"/>
        <v>8</v>
      </c>
      <c r="N1108">
        <f t="shared" si="1418"/>
        <v>90</v>
      </c>
      <c r="O1108">
        <f t="shared" si="1419"/>
        <v>20</v>
      </c>
      <c r="P1108">
        <f t="shared" si="1394"/>
        <v>49.800048999999944</v>
      </c>
      <c r="Q1108">
        <f t="shared" si="1395"/>
        <v>26.300048999999944</v>
      </c>
      <c r="R1108">
        <f t="shared" si="1396"/>
        <v>23.5</v>
      </c>
      <c r="S1108">
        <f t="shared" si="1397"/>
        <v>49.800048999999944</v>
      </c>
      <c r="T1108">
        <f t="shared" si="1433"/>
        <v>34.324073103200327</v>
      </c>
      <c r="U1108">
        <f t="shared" si="1398"/>
        <v>-3.600097999999889</v>
      </c>
      <c r="V1108">
        <f t="shared" si="1399"/>
        <v>-30.449951000000056</v>
      </c>
      <c r="W1108">
        <f t="shared" si="1400"/>
        <v>0</v>
      </c>
      <c r="X1108">
        <f t="shared" si="1401"/>
        <v>0</v>
      </c>
      <c r="Y1108">
        <f t="shared" si="1431"/>
        <v>10.116144076481721</v>
      </c>
      <c r="Z1108">
        <f t="shared" si="1432"/>
        <v>4.7803469741136837</v>
      </c>
      <c r="AA1108">
        <f t="shared" si="1428"/>
        <v>29.472446484034865</v>
      </c>
      <c r="AB1108">
        <f t="shared" si="1429"/>
        <v>13.927097054422632</v>
      </c>
      <c r="AC1108">
        <f t="shared" si="1430"/>
        <v>35.819154217226007</v>
      </c>
      <c r="AD1108">
        <f t="shared" si="1358"/>
        <v>15.901254388825921</v>
      </c>
      <c r="AE1108">
        <f t="shared" si="1411"/>
        <v>1140.7999756000002</v>
      </c>
      <c r="AF1108">
        <f t="shared" si="1413"/>
        <v>1136.3166503333334</v>
      </c>
      <c r="AG1108">
        <f t="shared" si="1355"/>
        <v>1113.5974975999998</v>
      </c>
      <c r="AH1108">
        <f t="shared" si="1420"/>
        <v>1117.6199829000002</v>
      </c>
      <c r="AI1108">
        <f t="shared" si="1421"/>
        <v>1180.7494640027212</v>
      </c>
      <c r="AJ1108">
        <f t="shared" si="1422"/>
        <v>1054.4905017972792</v>
      </c>
      <c r="AK1108">
        <f t="shared" si="1423"/>
        <v>0.98218372808212229</v>
      </c>
      <c r="AL1108">
        <f t="shared" si="1402"/>
        <v>-5.6225828211533442E-2</v>
      </c>
      <c r="AM1108">
        <f t="shared" si="1403"/>
        <v>-64165.983445737984</v>
      </c>
      <c r="AN1108">
        <f t="shared" si="1356"/>
        <v>1347077.2093787789</v>
      </c>
      <c r="AO1108">
        <f t="shared" si="1357"/>
        <v>15287658</v>
      </c>
      <c r="AP1108">
        <f t="shared" si="1359"/>
        <v>8.8115341759920252E-2</v>
      </c>
      <c r="AQ1108">
        <f t="shared" si="1360"/>
        <v>1148.503257025719</v>
      </c>
      <c r="AR1108">
        <f t="shared" si="1361"/>
        <v>1156.7917127381804</v>
      </c>
      <c r="AS1108">
        <f t="shared" si="1362"/>
        <v>1130.7111104553474</v>
      </c>
      <c r="AT1108">
        <f t="shared" si="1363"/>
        <v>1128.6583801390748</v>
      </c>
      <c r="AU1108">
        <f t="shared" si="1364"/>
        <v>1127.5762831800839</v>
      </c>
      <c r="AV1108">
        <f t="shared" si="1365"/>
        <v>1136.280551674444</v>
      </c>
      <c r="AW1108">
        <f t="shared" si="1366"/>
        <v>-8.7042684943601216</v>
      </c>
      <c r="AX1108">
        <f t="shared" si="1393"/>
        <v>-23.255757398815724</v>
      </c>
      <c r="AY1108">
        <f t="shared" si="1367"/>
        <v>14.551488904455603</v>
      </c>
      <c r="AZ1108">
        <f t="shared" si="1404"/>
        <v>1179.4333496666666</v>
      </c>
      <c r="BA1108">
        <f t="shared" si="1405"/>
        <v>1345991747.8732436</v>
      </c>
      <c r="BB1108">
        <f t="shared" si="1408"/>
        <v>1345991747.8732436</v>
      </c>
      <c r="BC1108">
        <f t="shared" si="1409"/>
        <v>0</v>
      </c>
      <c r="BD1108">
        <f t="shared" si="1424"/>
        <v>8433951245.5338326</v>
      </c>
      <c r="BE1108">
        <f t="shared" si="1425"/>
        <v>3926770682.3732109</v>
      </c>
      <c r="BF1108">
        <f t="shared" si="1426"/>
        <v>2.147808448146157</v>
      </c>
      <c r="BG1108">
        <f t="shared" si="1427"/>
        <v>68.231866186491388</v>
      </c>
      <c r="BH1108">
        <f t="shared" si="1368"/>
        <v>47197225</v>
      </c>
      <c r="BI1108">
        <f t="shared" si="1369"/>
        <v>-0.76603163554399933</v>
      </c>
      <c r="BJ1108">
        <f t="shared" si="1410"/>
        <v>775</v>
      </c>
      <c r="BK1108">
        <f t="shared" si="1370"/>
        <v>7.4802308185509727E-3</v>
      </c>
      <c r="BL1108">
        <f t="shared" si="1371"/>
        <v>1.0074802308185509</v>
      </c>
      <c r="BM1108">
        <f t="shared" si="1372"/>
        <v>33.272157964860014</v>
      </c>
      <c r="BN1108">
        <f t="shared" si="1373"/>
        <v>1179.9000245</v>
      </c>
      <c r="BO1108">
        <f t="shared" si="1412"/>
        <v>1137.7150024999999</v>
      </c>
      <c r="BP1108">
        <f t="shared" si="1374"/>
        <v>1124.4492654558824</v>
      </c>
      <c r="BQ1108">
        <f t="shared" si="1375"/>
        <v>13.265737044117486</v>
      </c>
      <c r="BR1108">
        <f t="shared" si="1376"/>
        <v>87.550048999999944</v>
      </c>
      <c r="BS1108">
        <f t="shared" si="1377"/>
        <v>78.59997599999997</v>
      </c>
      <c r="BT1108">
        <f t="shared" si="1378"/>
        <v>101.10009799999989</v>
      </c>
      <c r="BU1108">
        <f t="shared" si="1379"/>
        <v>90</v>
      </c>
      <c r="BV1108">
        <f t="shared" si="1380"/>
        <v>1152.7099854000001</v>
      </c>
      <c r="BW1108">
        <f t="shared" si="1381"/>
        <v>1148.0261753809523</v>
      </c>
      <c r="BX1108">
        <f t="shared" si="1382"/>
        <v>1132.7063476727271</v>
      </c>
      <c r="BY1108">
        <f t="shared" si="1383"/>
        <v>1118.9321359190476</v>
      </c>
      <c r="BZ1108">
        <f t="shared" si="1384"/>
        <v>1204.8000489999999</v>
      </c>
      <c r="CA1108">
        <f t="shared" si="1385"/>
        <v>1062.099976</v>
      </c>
      <c r="CB1108">
        <f t="shared" si="1386"/>
        <v>1124.2816279533333</v>
      </c>
      <c r="CC1108">
        <f t="shared" si="1387"/>
        <v>1120.8876266222223</v>
      </c>
      <c r="CD1108">
        <f t="shared" si="1388"/>
        <v>1097.4590057244843</v>
      </c>
      <c r="CE1108">
        <f t="shared" si="1389"/>
        <v>1107.2280613675343</v>
      </c>
      <c r="CF1108">
        <f t="shared" si="1390"/>
        <v>1169.75</v>
      </c>
      <c r="CG1108">
        <f t="shared" si="1391"/>
        <v>1176</v>
      </c>
      <c r="CH1108">
        <f t="shared" si="1392"/>
        <v>1140</v>
      </c>
    </row>
    <row r="1109" spans="1:86">
      <c r="A1109" s="1">
        <v>41093</v>
      </c>
      <c r="B1109">
        <v>1188</v>
      </c>
      <c r="C1109">
        <v>1201.1999510000001</v>
      </c>
      <c r="D1109">
        <v>1185.4499510000001</v>
      </c>
      <c r="E1109">
        <v>1191.650024</v>
      </c>
      <c r="F1109">
        <v>973813</v>
      </c>
      <c r="G1109">
        <f t="shared" si="1406"/>
        <v>-207119.45227314596</v>
      </c>
      <c r="H1109">
        <f t="shared" ref="H1109:H1172" si="1434">SUM(H1108,G1109)</f>
        <v>21686115.785207365</v>
      </c>
      <c r="I1109">
        <f t="shared" si="1407"/>
        <v>1191.5749814999999</v>
      </c>
      <c r="J1109">
        <f t="shared" si="1414"/>
        <v>1191.5749814999999</v>
      </c>
      <c r="K1109">
        <f t="shared" si="1415"/>
        <v>1081.237488</v>
      </c>
      <c r="L1109">
        <f t="shared" si="1416"/>
        <v>1</v>
      </c>
      <c r="M1109">
        <f t="shared" si="1417"/>
        <v>9</v>
      </c>
      <c r="N1109">
        <f t="shared" si="1418"/>
        <v>90</v>
      </c>
      <c r="O1109">
        <f t="shared" si="1419"/>
        <v>10</v>
      </c>
      <c r="P1109">
        <f t="shared" si="1394"/>
        <v>15.75</v>
      </c>
      <c r="Q1109">
        <f t="shared" si="1395"/>
        <v>9.5499270000000251</v>
      </c>
      <c r="R1109">
        <f t="shared" si="1396"/>
        <v>6.2000729999999749</v>
      </c>
      <c r="S1109">
        <f t="shared" si="1397"/>
        <v>15.75</v>
      </c>
      <c r="T1109">
        <f t="shared" si="1433"/>
        <v>32.997353595828876</v>
      </c>
      <c r="U1109">
        <f t="shared" si="1398"/>
        <v>23.300048999999944</v>
      </c>
      <c r="V1109">
        <f t="shared" si="1399"/>
        <v>-11.800048999999944</v>
      </c>
      <c r="W1109">
        <f t="shared" si="1400"/>
        <v>23.300048999999944</v>
      </c>
      <c r="X1109">
        <f t="shared" si="1401"/>
        <v>0</v>
      </c>
      <c r="Y1109">
        <f t="shared" si="1431"/>
        <v>11.057851571018736</v>
      </c>
      <c r="Z1109">
        <f t="shared" si="1432"/>
        <v>4.4388936188198489</v>
      </c>
      <c r="AA1109">
        <f t="shared" si="1428"/>
        <v>33.511328533984418</v>
      </c>
      <c r="AB1109">
        <f t="shared" si="1429"/>
        <v>13.452271576654438</v>
      </c>
      <c r="AC1109">
        <f t="shared" si="1430"/>
        <v>42.711923511132014</v>
      </c>
      <c r="AD1109">
        <f t="shared" si="1358"/>
        <v>17.465548473935883</v>
      </c>
      <c r="AE1109">
        <f t="shared" si="1411"/>
        <v>1156.4899902000002</v>
      </c>
      <c r="AF1109">
        <f t="shared" si="1413"/>
        <v>1149.2749836666669</v>
      </c>
      <c r="AG1109">
        <f t="shared" si="1355"/>
        <v>1119.2299988</v>
      </c>
      <c r="AH1109">
        <f t="shared" si="1420"/>
        <v>1127.6899902</v>
      </c>
      <c r="AI1109">
        <f t="shared" si="1421"/>
        <v>1201.7667999969872</v>
      </c>
      <c r="AJ1109">
        <f t="shared" si="1422"/>
        <v>1053.6131804030128</v>
      </c>
      <c r="AK1109">
        <f t="shared" si="1423"/>
        <v>0.93171428396610967</v>
      </c>
      <c r="AL1109">
        <f t="shared" si="1402"/>
        <v>-0.21268914285714605</v>
      </c>
      <c r="AM1109">
        <f t="shared" si="1403"/>
        <v>-207119.45227314596</v>
      </c>
      <c r="AN1109">
        <f t="shared" si="1356"/>
        <v>952323.74052948062</v>
      </c>
      <c r="AO1109">
        <f t="shared" si="1357"/>
        <v>15656443</v>
      </c>
      <c r="AP1109">
        <f t="shared" si="1359"/>
        <v>6.0826315436365762E-2</v>
      </c>
      <c r="AQ1109">
        <f t="shared" si="1360"/>
        <v>1163.1731577969745</v>
      </c>
      <c r="AR1109">
        <f t="shared" si="1361"/>
        <v>1175.1338314477989</v>
      </c>
      <c r="AS1109">
        <f t="shared" si="1362"/>
        <v>1141.6801148933848</v>
      </c>
      <c r="AT1109">
        <f t="shared" si="1363"/>
        <v>1134.327628086558</v>
      </c>
      <c r="AU1109">
        <f t="shared" si="1364"/>
        <v>1137.1873443030713</v>
      </c>
      <c r="AV1109">
        <f t="shared" si="1365"/>
        <v>1140.156414737233</v>
      </c>
      <c r="AW1109">
        <f t="shared" si="1366"/>
        <v>-2.969070434161722</v>
      </c>
      <c r="AX1109">
        <f t="shared" si="1393"/>
        <v>-19.198420005884923</v>
      </c>
      <c r="AY1109">
        <f t="shared" si="1367"/>
        <v>16.229349571723201</v>
      </c>
      <c r="AZ1109">
        <f t="shared" si="1404"/>
        <v>1192.766642</v>
      </c>
      <c r="BA1109">
        <f t="shared" si="1405"/>
        <v>1161531661.945946</v>
      </c>
      <c r="BB1109">
        <f t="shared" si="1408"/>
        <v>1161531661.945946</v>
      </c>
      <c r="BC1109">
        <f t="shared" si="1409"/>
        <v>0</v>
      </c>
      <c r="BD1109">
        <f t="shared" si="1424"/>
        <v>9595482907.4797783</v>
      </c>
      <c r="BE1109">
        <f t="shared" si="1425"/>
        <v>2435873642.3732114</v>
      </c>
      <c r="BF1109">
        <f t="shared" si="1426"/>
        <v>3.9392367241722508</v>
      </c>
      <c r="BG1109">
        <f t="shared" si="1427"/>
        <v>79.753956818751448</v>
      </c>
      <c r="BH1109">
        <f t="shared" si="1368"/>
        <v>48171038</v>
      </c>
      <c r="BI1109">
        <f t="shared" si="1369"/>
        <v>-0.26040904526647696</v>
      </c>
      <c r="BJ1109">
        <f t="shared" si="1410"/>
        <v>1215.002400000003</v>
      </c>
      <c r="BK1109">
        <f t="shared" si="1370"/>
        <v>1.1158272380144277E-2</v>
      </c>
      <c r="BL1109">
        <f t="shared" si="1371"/>
        <v>1.0111582723801442</v>
      </c>
      <c r="BM1109">
        <f t="shared" si="1372"/>
        <v>39.041906792924649</v>
      </c>
      <c r="BN1109">
        <f t="shared" si="1373"/>
        <v>1193.3249510000001</v>
      </c>
      <c r="BO1109">
        <f t="shared" si="1412"/>
        <v>1153.7799927000001</v>
      </c>
      <c r="BP1109">
        <f t="shared" si="1374"/>
        <v>1124.6999996617647</v>
      </c>
      <c r="BQ1109">
        <f t="shared" si="1375"/>
        <v>29.079993038235443</v>
      </c>
      <c r="BR1109">
        <f t="shared" si="1376"/>
        <v>115.25</v>
      </c>
      <c r="BS1109">
        <f t="shared" si="1377"/>
        <v>112.44995100000006</v>
      </c>
      <c r="BT1109">
        <f t="shared" si="1378"/>
        <v>108.64990200000011</v>
      </c>
      <c r="BU1109">
        <f t="shared" si="1379"/>
        <v>99</v>
      </c>
      <c r="BV1109">
        <f t="shared" si="1380"/>
        <v>1169.6600015333331</v>
      </c>
      <c r="BW1109">
        <f t="shared" si="1381"/>
        <v>1163.8357107142856</v>
      </c>
      <c r="BX1109">
        <f t="shared" si="1382"/>
        <v>1146.1663551454546</v>
      </c>
      <c r="BY1109">
        <f t="shared" si="1383"/>
        <v>1126.3657098619049</v>
      </c>
      <c r="BZ1109">
        <f t="shared" si="1384"/>
        <v>1204.8000489999999</v>
      </c>
      <c r="CA1109">
        <f t="shared" si="1385"/>
        <v>1062.099976</v>
      </c>
      <c r="CB1109">
        <f t="shared" si="1386"/>
        <v>1136.9196390900001</v>
      </c>
      <c r="CC1109">
        <f t="shared" si="1387"/>
        <v>1128.4471872388892</v>
      </c>
      <c r="CD1109">
        <f t="shared" si="1388"/>
        <v>1101.1938564784921</v>
      </c>
      <c r="CE1109">
        <f t="shared" si="1389"/>
        <v>1114.0427336520586</v>
      </c>
      <c r="CF1109">
        <f t="shared" si="1390"/>
        <v>1178.5</v>
      </c>
      <c r="CG1109">
        <f t="shared" si="1391"/>
        <v>1204.8000489999999</v>
      </c>
      <c r="CH1109">
        <f t="shared" si="1392"/>
        <v>1155</v>
      </c>
    </row>
    <row r="1110" spans="1:86">
      <c r="A1110" s="1">
        <v>41094</v>
      </c>
      <c r="B1110">
        <v>1197.25</v>
      </c>
      <c r="C1110">
        <v>1224.5</v>
      </c>
      <c r="D1110">
        <v>1197.25</v>
      </c>
      <c r="E1110">
        <v>1221.150024</v>
      </c>
      <c r="F1110">
        <v>1044761</v>
      </c>
      <c r="G1110">
        <f t="shared" si="1406"/>
        <v>787885.82379919488</v>
      </c>
      <c r="H1110">
        <f t="shared" si="1434"/>
        <v>22474001.609006561</v>
      </c>
      <c r="I1110">
        <f t="shared" si="1407"/>
        <v>1210.0375060000001</v>
      </c>
      <c r="J1110">
        <f t="shared" si="1414"/>
        <v>1210.0375060000001</v>
      </c>
      <c r="K1110">
        <f t="shared" si="1415"/>
        <v>1081.237488</v>
      </c>
      <c r="L1110">
        <f t="shared" si="1416"/>
        <v>1</v>
      </c>
      <c r="M1110">
        <f t="shared" si="1417"/>
        <v>10</v>
      </c>
      <c r="N1110">
        <f t="shared" si="1418"/>
        <v>90</v>
      </c>
      <c r="O1110">
        <f t="shared" si="1419"/>
        <v>0</v>
      </c>
      <c r="P1110">
        <f t="shared" si="1394"/>
        <v>27.25</v>
      </c>
      <c r="Q1110">
        <f t="shared" si="1395"/>
        <v>3.3499759999999696</v>
      </c>
      <c r="R1110">
        <f t="shared" si="1396"/>
        <v>23.90002400000003</v>
      </c>
      <c r="S1110">
        <f t="shared" si="1397"/>
        <v>27.25</v>
      </c>
      <c r="T1110">
        <f t="shared" si="1433"/>
        <v>32.586828338983956</v>
      </c>
      <c r="U1110">
        <f t="shared" si="1398"/>
        <v>25.5</v>
      </c>
      <c r="V1110">
        <f t="shared" si="1399"/>
        <v>-16.25</v>
      </c>
      <c r="W1110">
        <f t="shared" si="1400"/>
        <v>25.5</v>
      </c>
      <c r="X1110">
        <f t="shared" si="1401"/>
        <v>0</v>
      </c>
      <c r="Y1110">
        <f t="shared" si="1431"/>
        <v>12.089433601660255</v>
      </c>
      <c r="Z1110">
        <f t="shared" si="1432"/>
        <v>4.1218297889041455</v>
      </c>
      <c r="AA1110">
        <f t="shared" si="1428"/>
        <v>37.099141640604351</v>
      </c>
      <c r="AB1110">
        <f t="shared" si="1429"/>
        <v>12.6487602476279</v>
      </c>
      <c r="AC1110">
        <f t="shared" si="1430"/>
        <v>49.14856800978</v>
      </c>
      <c r="AD1110">
        <f t="shared" si="1358"/>
        <v>19.489602880377841</v>
      </c>
      <c r="AE1110">
        <f t="shared" si="1411"/>
        <v>1176.3800048000001</v>
      </c>
      <c r="AF1110">
        <f t="shared" si="1413"/>
        <v>1167.2666625000002</v>
      </c>
      <c r="AG1110">
        <f t="shared" ref="AG1110:AG1173" si="1435">AVERAGE(E1091:E1110)</f>
        <v>1124.8900024499999</v>
      </c>
      <c r="AH1110">
        <f t="shared" si="1420"/>
        <v>1142.1649902000001</v>
      </c>
      <c r="AI1110">
        <f t="shared" si="1421"/>
        <v>1226.3725799038841</v>
      </c>
      <c r="AJ1110">
        <f t="shared" si="1422"/>
        <v>1057.9574004961162</v>
      </c>
      <c r="AK1110">
        <f t="shared" si="1423"/>
        <v>0.96898999293146137</v>
      </c>
      <c r="AL1110">
        <f t="shared" si="1402"/>
        <v>0.75413020183486457</v>
      </c>
      <c r="AM1110">
        <f t="shared" si="1403"/>
        <v>787885.82379919488</v>
      </c>
      <c r="AN1110">
        <f t="shared" ref="AN1110:AN1173" si="1436">SUM(AM1091:AM1110)</f>
        <v>1182837.4050227297</v>
      </c>
      <c r="AO1110">
        <f t="shared" ref="AO1110:AO1173" si="1437">SUM(F1091:F1110)</f>
        <v>15775373</v>
      </c>
      <c r="AP1110">
        <f t="shared" si="1359"/>
        <v>7.4979996037033772E-2</v>
      </c>
      <c r="AQ1110">
        <f t="shared" si="1360"/>
        <v>1182.8852923060031</v>
      </c>
      <c r="AR1110">
        <f t="shared" si="1361"/>
        <v>1193.7062034501762</v>
      </c>
      <c r="AS1110">
        <f t="shared" si="1362"/>
        <v>1155.9846985325755</v>
      </c>
      <c r="AT1110">
        <f t="shared" si="1363"/>
        <v>1142.1416437187677</v>
      </c>
      <c r="AU1110">
        <f t="shared" si="1364"/>
        <v>1149.7817462576106</v>
      </c>
      <c r="AV1110">
        <f t="shared" si="1365"/>
        <v>1145.8259673856267</v>
      </c>
      <c r="AW1110">
        <f t="shared" si="1366"/>
        <v>3.9557788719839664</v>
      </c>
      <c r="AX1110">
        <f t="shared" si="1393"/>
        <v>-14.567580230311144</v>
      </c>
      <c r="AY1110">
        <f t="shared" si="1367"/>
        <v>18.52335910229511</v>
      </c>
      <c r="AZ1110">
        <f t="shared" si="1404"/>
        <v>1214.3000079999999</v>
      </c>
      <c r="BA1110">
        <f t="shared" si="1405"/>
        <v>1268653290.658088</v>
      </c>
      <c r="BB1110">
        <f t="shared" si="1408"/>
        <v>1268653290.658088</v>
      </c>
      <c r="BC1110">
        <f t="shared" si="1409"/>
        <v>0</v>
      </c>
      <c r="BD1110">
        <f t="shared" si="1424"/>
        <v>10864136198.137867</v>
      </c>
      <c r="BE1110">
        <f t="shared" si="1425"/>
        <v>1471253182.7063496</v>
      </c>
      <c r="BF1110">
        <f t="shared" si="1426"/>
        <v>7.3842737102212688</v>
      </c>
      <c r="BG1110">
        <f t="shared" si="1427"/>
        <v>88.072908464559077</v>
      </c>
      <c r="BH1110">
        <f t="shared" si="1368"/>
        <v>49215799</v>
      </c>
      <c r="BI1110">
        <f t="shared" si="1369"/>
        <v>0.34523382996893215</v>
      </c>
      <c r="BJ1110">
        <f t="shared" si="1410"/>
        <v>2850</v>
      </c>
      <c r="BK1110">
        <f t="shared" si="1370"/>
        <v>2.4755590488705431E-2</v>
      </c>
      <c r="BL1110">
        <f t="shared" si="1371"/>
        <v>1.0247555904887053</v>
      </c>
      <c r="BM1110">
        <f t="shared" si="1372"/>
        <v>44.381296622869485</v>
      </c>
      <c r="BN1110">
        <f t="shared" si="1373"/>
        <v>1210.875</v>
      </c>
      <c r="BO1110">
        <f t="shared" si="1412"/>
        <v>1172.6549927000001</v>
      </c>
      <c r="BP1110">
        <f t="shared" si="1374"/>
        <v>1124.9316173088237</v>
      </c>
      <c r="BQ1110">
        <f t="shared" si="1375"/>
        <v>47.723375391176432</v>
      </c>
      <c r="BR1110">
        <f t="shared" si="1376"/>
        <v>132.30004800000006</v>
      </c>
      <c r="BS1110">
        <f t="shared" si="1377"/>
        <v>135.15002400000003</v>
      </c>
      <c r="BT1110">
        <f t="shared" si="1378"/>
        <v>130.5</v>
      </c>
      <c r="BU1110">
        <f t="shared" si="1379"/>
        <v>117.25</v>
      </c>
      <c r="BV1110">
        <f t="shared" si="1380"/>
        <v>1191.2133461333333</v>
      </c>
      <c r="BW1110">
        <f t="shared" si="1381"/>
        <v>1184.3714365238095</v>
      </c>
      <c r="BX1110">
        <f t="shared" si="1382"/>
        <v>1163.1590885636363</v>
      </c>
      <c r="BY1110">
        <f t="shared" si="1383"/>
        <v>1136.0723789285714</v>
      </c>
      <c r="BZ1110">
        <f t="shared" si="1384"/>
        <v>1224.5</v>
      </c>
      <c r="CA1110">
        <f t="shared" si="1385"/>
        <v>1062.099976</v>
      </c>
      <c r="CB1110">
        <f t="shared" si="1386"/>
        <v>1152.8168254933335</v>
      </c>
      <c r="CC1110">
        <f t="shared" si="1387"/>
        <v>1141.977476325</v>
      </c>
      <c r="CD1110">
        <f t="shared" si="1388"/>
        <v>1112.8785548680951</v>
      </c>
      <c r="CE1110">
        <f t="shared" si="1389"/>
        <v>1117.012401990497</v>
      </c>
      <c r="CF1110">
        <f t="shared" si="1390"/>
        <v>1191.650024</v>
      </c>
      <c r="CG1110">
        <f t="shared" si="1391"/>
        <v>1201.1999510000001</v>
      </c>
      <c r="CH1110">
        <f t="shared" si="1392"/>
        <v>1185.4499510000001</v>
      </c>
    </row>
    <row r="1111" spans="1:86">
      <c r="A1111" s="1">
        <v>41095</v>
      </c>
      <c r="B1111">
        <v>1215.5500489999999</v>
      </c>
      <c r="C1111">
        <v>1250</v>
      </c>
      <c r="D1111">
        <v>1213.5</v>
      </c>
      <c r="E1111">
        <v>1240.3000489999999</v>
      </c>
      <c r="F1111">
        <v>1278118</v>
      </c>
      <c r="G1111">
        <f t="shared" si="1406"/>
        <v>598792.96042640705</v>
      </c>
      <c r="H1111">
        <f t="shared" si="1434"/>
        <v>23072794.56943297</v>
      </c>
      <c r="I1111">
        <f t="shared" si="1407"/>
        <v>1229.8375245</v>
      </c>
      <c r="J1111">
        <f t="shared" si="1414"/>
        <v>1229.8375245</v>
      </c>
      <c r="K1111">
        <f t="shared" si="1415"/>
        <v>1091.97500625</v>
      </c>
      <c r="L1111">
        <f t="shared" si="1416"/>
        <v>1</v>
      </c>
      <c r="M1111">
        <f t="shared" si="1417"/>
        <v>10</v>
      </c>
      <c r="N1111">
        <f t="shared" si="1418"/>
        <v>90</v>
      </c>
      <c r="O1111">
        <f t="shared" si="1419"/>
        <v>0</v>
      </c>
      <c r="P1111">
        <f t="shared" si="1394"/>
        <v>36.5</v>
      </c>
      <c r="Q1111">
        <f t="shared" si="1395"/>
        <v>9.6999510000000555</v>
      </c>
      <c r="R1111">
        <f t="shared" si="1396"/>
        <v>26.800048999999944</v>
      </c>
      <c r="S1111">
        <f t="shared" si="1397"/>
        <v>36.5</v>
      </c>
      <c r="T1111">
        <f t="shared" si="1433"/>
        <v>32.866340600485103</v>
      </c>
      <c r="U1111">
        <f t="shared" si="1398"/>
        <v>-8</v>
      </c>
      <c r="V1111">
        <f t="shared" si="1399"/>
        <v>2</v>
      </c>
      <c r="W1111">
        <f t="shared" si="1400"/>
        <v>0</v>
      </c>
      <c r="X1111">
        <f t="shared" si="1401"/>
        <v>2</v>
      </c>
      <c r="Y1111">
        <f t="shared" si="1431"/>
        <v>11.225902630113096</v>
      </c>
      <c r="Z1111">
        <f t="shared" si="1432"/>
        <v>3.9702705182681348</v>
      </c>
      <c r="AA1111">
        <f t="shared" si="1428"/>
        <v>34.15622921508762</v>
      </c>
      <c r="AB1111">
        <f t="shared" si="1429"/>
        <v>12.080050427669256</v>
      </c>
      <c r="AC1111">
        <f t="shared" si="1430"/>
        <v>47.746442745803179</v>
      </c>
      <c r="AD1111">
        <f t="shared" si="1358"/>
        <v>22.09159392196878</v>
      </c>
      <c r="AE1111">
        <f t="shared" si="1411"/>
        <v>1200.2700194000001</v>
      </c>
      <c r="AF1111">
        <f t="shared" si="1413"/>
        <v>1187.0333455</v>
      </c>
      <c r="AG1111">
        <f t="shared" si="1435"/>
        <v>1129.7425048999999</v>
      </c>
      <c r="AH1111">
        <f t="shared" si="1420"/>
        <v>1157.3099975</v>
      </c>
      <c r="AI1111">
        <f t="shared" si="1421"/>
        <v>1251.5895434783426</v>
      </c>
      <c r="AJ1111">
        <f t="shared" si="1422"/>
        <v>1063.0304515216574</v>
      </c>
      <c r="AK1111">
        <f t="shared" si="1423"/>
        <v>0.94012755173356444</v>
      </c>
      <c r="AL1111">
        <f t="shared" si="1402"/>
        <v>0.46849583561643532</v>
      </c>
      <c r="AM1111">
        <f t="shared" si="1403"/>
        <v>598792.96042640705</v>
      </c>
      <c r="AN1111">
        <f t="shared" si="1436"/>
        <v>970206.76065397123</v>
      </c>
      <c r="AO1111">
        <f t="shared" si="1437"/>
        <v>16068779</v>
      </c>
      <c r="AP1111">
        <f t="shared" si="1359"/>
        <v>6.0378374775953494E-2</v>
      </c>
      <c r="AQ1111">
        <f t="shared" si="1360"/>
        <v>1202.406309581962</v>
      </c>
      <c r="AR1111">
        <f t="shared" si="1361"/>
        <v>1199.917435466876</v>
      </c>
      <c r="AS1111">
        <f t="shared" si="1362"/>
        <v>1171.1614616167119</v>
      </c>
      <c r="AT1111">
        <f t="shared" si="1363"/>
        <v>1150.9759001940786</v>
      </c>
      <c r="AU1111">
        <f t="shared" si="1364"/>
        <v>1163.359491668969</v>
      </c>
      <c r="AV1111">
        <f t="shared" si="1365"/>
        <v>1152.4391530986327</v>
      </c>
      <c r="AW1111">
        <f t="shared" si="1366"/>
        <v>10.920338570336298</v>
      </c>
      <c r="AX1111">
        <f t="shared" si="1393"/>
        <v>-9.4699964701816555</v>
      </c>
      <c r="AY1111">
        <f t="shared" si="1367"/>
        <v>20.390335040517954</v>
      </c>
      <c r="AZ1111">
        <f t="shared" si="1404"/>
        <v>1234.6000163333333</v>
      </c>
      <c r="BA1111">
        <f t="shared" si="1405"/>
        <v>1577964503.6759274</v>
      </c>
      <c r="BB1111">
        <f t="shared" si="1408"/>
        <v>1577964503.6759274</v>
      </c>
      <c r="BC1111">
        <f t="shared" si="1409"/>
        <v>0</v>
      </c>
      <c r="BD1111">
        <f t="shared" si="1424"/>
        <v>11689002439.375669</v>
      </c>
      <c r="BE1111">
        <f t="shared" si="1425"/>
        <v>1471253182.7063496</v>
      </c>
      <c r="BF1111">
        <f t="shared" si="1426"/>
        <v>7.9449292458786145</v>
      </c>
      <c r="BG1111">
        <f t="shared" si="1427"/>
        <v>88.820481721968335</v>
      </c>
      <c r="BH1111">
        <f t="shared" si="1368"/>
        <v>50493917</v>
      </c>
      <c r="BI1111">
        <f t="shared" si="1369"/>
        <v>0.94758482831602209</v>
      </c>
      <c r="BJ1111">
        <f t="shared" si="1410"/>
        <v>1815.0024999999914</v>
      </c>
      <c r="BK1111">
        <f t="shared" si="1370"/>
        <v>1.5681959320012193E-2</v>
      </c>
      <c r="BL1111">
        <f t="shared" si="1371"/>
        <v>1.0156819593200122</v>
      </c>
      <c r="BM1111">
        <f t="shared" si="1372"/>
        <v>49.689683676354662</v>
      </c>
      <c r="BN1111">
        <f t="shared" si="1373"/>
        <v>1231.75</v>
      </c>
      <c r="BO1111">
        <f t="shared" si="1412"/>
        <v>1194.7699951</v>
      </c>
      <c r="BP1111">
        <f t="shared" si="1374"/>
        <v>1126.6154408382351</v>
      </c>
      <c r="BQ1111">
        <f t="shared" si="1375"/>
        <v>68.154554261764815</v>
      </c>
      <c r="BR1111">
        <f t="shared" si="1376"/>
        <v>138.20007299999997</v>
      </c>
      <c r="BS1111">
        <f t="shared" si="1377"/>
        <v>139</v>
      </c>
      <c r="BT1111">
        <f t="shared" si="1378"/>
        <v>136.69995100000006</v>
      </c>
      <c r="BU1111">
        <f t="shared" si="1379"/>
        <v>137.55004899999994</v>
      </c>
      <c r="BV1111">
        <f t="shared" si="1380"/>
        <v>1212.5200275333332</v>
      </c>
      <c r="BW1111">
        <f t="shared" si="1381"/>
        <v>1205.2381183809525</v>
      </c>
      <c r="BX1111">
        <f t="shared" si="1382"/>
        <v>1181.0018265272727</v>
      </c>
      <c r="BY1111">
        <f t="shared" si="1383"/>
        <v>1147.063811933333</v>
      </c>
      <c r="BZ1111">
        <f t="shared" si="1384"/>
        <v>1250</v>
      </c>
      <c r="CA1111">
        <f t="shared" si="1385"/>
        <v>1074.5</v>
      </c>
      <c r="CB1111">
        <f t="shared" si="1386"/>
        <v>1182.8748412133332</v>
      </c>
      <c r="CC1111">
        <f t="shared" si="1387"/>
        <v>1158.5195788277779</v>
      </c>
      <c r="CD1111">
        <f t="shared" si="1388"/>
        <v>1124.6275227016667</v>
      </c>
      <c r="CE1111">
        <f t="shared" si="1389"/>
        <v>1112.7305714784929</v>
      </c>
      <c r="CF1111">
        <f t="shared" si="1390"/>
        <v>1221.150024</v>
      </c>
      <c r="CG1111">
        <f t="shared" si="1391"/>
        <v>1224.5</v>
      </c>
      <c r="CH1111">
        <f t="shared" si="1392"/>
        <v>1197.25</v>
      </c>
    </row>
    <row r="1112" spans="1:86">
      <c r="A1112" s="1">
        <v>41096</v>
      </c>
      <c r="B1112">
        <v>1240.349976</v>
      </c>
      <c r="C1112">
        <v>1242</v>
      </c>
      <c r="D1112">
        <v>1211.5</v>
      </c>
      <c r="E1112">
        <v>1215.5</v>
      </c>
      <c r="F1112">
        <v>611047</v>
      </c>
      <c r="G1112">
        <f t="shared" si="1406"/>
        <v>-450772.37704918033</v>
      </c>
      <c r="H1112">
        <f t="shared" si="1434"/>
        <v>22622022.192383789</v>
      </c>
      <c r="I1112">
        <f t="shared" si="1407"/>
        <v>1227.3374939999999</v>
      </c>
      <c r="J1112">
        <f t="shared" si="1414"/>
        <v>1229.8375245</v>
      </c>
      <c r="K1112">
        <f t="shared" si="1415"/>
        <v>1113.5499877500001</v>
      </c>
      <c r="L1112">
        <f t="shared" si="1416"/>
        <v>2</v>
      </c>
      <c r="M1112">
        <f t="shared" si="1417"/>
        <v>9</v>
      </c>
      <c r="N1112">
        <f t="shared" si="1418"/>
        <v>80</v>
      </c>
      <c r="O1112">
        <f t="shared" si="1419"/>
        <v>10</v>
      </c>
      <c r="P1112">
        <f t="shared" si="1394"/>
        <v>30.5</v>
      </c>
      <c r="Q1112">
        <f t="shared" si="1395"/>
        <v>26.5</v>
      </c>
      <c r="R1112">
        <f t="shared" si="1396"/>
        <v>4</v>
      </c>
      <c r="S1112">
        <f t="shared" si="1397"/>
        <v>30.5</v>
      </c>
      <c r="T1112">
        <f t="shared" si="1433"/>
        <v>32.697316271879025</v>
      </c>
      <c r="U1112">
        <f t="shared" si="1398"/>
        <v>-29</v>
      </c>
      <c r="V1112">
        <f t="shared" si="1399"/>
        <v>27.75</v>
      </c>
      <c r="W1112">
        <f t="shared" si="1400"/>
        <v>0</v>
      </c>
      <c r="X1112">
        <f t="shared" si="1401"/>
        <v>27.75</v>
      </c>
      <c r="Y1112">
        <f t="shared" si="1431"/>
        <v>10.424052442247874</v>
      </c>
      <c r="Z1112">
        <f t="shared" si="1432"/>
        <v>5.6688226241061255</v>
      </c>
      <c r="AA1112">
        <f t="shared" si="1428"/>
        <v>31.88045268171739</v>
      </c>
      <c r="AB1112">
        <f t="shared" si="1429"/>
        <v>17.337271894028611</v>
      </c>
      <c r="AC1112">
        <f t="shared" si="1430"/>
        <v>29.548665471738428</v>
      </c>
      <c r="AD1112">
        <f t="shared" si="1358"/>
        <v>23.182902571077101</v>
      </c>
      <c r="AE1112">
        <f t="shared" si="1411"/>
        <v>1209.4200194</v>
      </c>
      <c r="AF1112">
        <f t="shared" si="1413"/>
        <v>1202.8083495000001</v>
      </c>
      <c r="AG1112">
        <f t="shared" si="1435"/>
        <v>1134.3150024500001</v>
      </c>
      <c r="AH1112">
        <f t="shared" si="1420"/>
        <v>1168.6499999</v>
      </c>
      <c r="AI1112">
        <f t="shared" si="1421"/>
        <v>1260.896529042969</v>
      </c>
      <c r="AJ1112">
        <f t="shared" si="1422"/>
        <v>1076.4034707570311</v>
      </c>
      <c r="AK1112">
        <f t="shared" si="1423"/>
        <v>0.75393909416032978</v>
      </c>
      <c r="AL1112">
        <f t="shared" si="1402"/>
        <v>-0.73770491803278693</v>
      </c>
      <c r="AM1112">
        <f t="shared" si="1403"/>
        <v>-450772.37704918033</v>
      </c>
      <c r="AN1112">
        <f t="shared" si="1436"/>
        <v>520315.19301359158</v>
      </c>
      <c r="AO1112">
        <f t="shared" si="1437"/>
        <v>16223773</v>
      </c>
      <c r="AP1112">
        <f t="shared" si="1359"/>
        <v>3.2071158355925687E-2</v>
      </c>
      <c r="AQ1112">
        <f t="shared" si="1360"/>
        <v>1206.858164324095</v>
      </c>
      <c r="AR1112">
        <f t="shared" si="1361"/>
        <v>1196.4497163588164</v>
      </c>
      <c r="AS1112">
        <f t="shared" si="1362"/>
        <v>1179.1423985257038</v>
      </c>
      <c r="AT1112">
        <f t="shared" si="1363"/>
        <v>1156.7830691766114</v>
      </c>
      <c r="AU1112">
        <f t="shared" si="1364"/>
        <v>1171.1805679186236</v>
      </c>
      <c r="AV1112">
        <f t="shared" si="1365"/>
        <v>1156.8534123817285</v>
      </c>
      <c r="AW1112">
        <f t="shared" si="1366"/>
        <v>14.327155536895134</v>
      </c>
      <c r="AX1112">
        <f t="shared" si="1393"/>
        <v>-4.7105660687662976</v>
      </c>
      <c r="AY1112">
        <f t="shared" si="1367"/>
        <v>19.037721605661432</v>
      </c>
      <c r="AZ1112">
        <f t="shared" si="1404"/>
        <v>1223</v>
      </c>
      <c r="BA1112">
        <f t="shared" si="1405"/>
        <v>747310481</v>
      </c>
      <c r="BB1112">
        <f t="shared" si="1408"/>
        <v>0</v>
      </c>
      <c r="BC1112">
        <f t="shared" si="1409"/>
        <v>747310481</v>
      </c>
      <c r="BD1112">
        <f t="shared" si="1424"/>
        <v>11017250612.292336</v>
      </c>
      <c r="BE1112">
        <f t="shared" si="1425"/>
        <v>2218563663.7063494</v>
      </c>
      <c r="BF1112">
        <f t="shared" si="1426"/>
        <v>4.965938454922151</v>
      </c>
      <c r="BG1112">
        <f t="shared" si="1427"/>
        <v>83.23817773924641</v>
      </c>
      <c r="BH1112">
        <f t="shared" si="1368"/>
        <v>49882870</v>
      </c>
      <c r="BI1112">
        <f t="shared" si="1369"/>
        <v>1.2384590289100157</v>
      </c>
      <c r="BJ1112">
        <f t="shared" si="1410"/>
        <v>-2580.0048999999944</v>
      </c>
      <c r="BK1112">
        <f t="shared" si="1370"/>
        <v>-1.9995201177324104E-2</v>
      </c>
      <c r="BL1112">
        <f t="shared" si="1371"/>
        <v>0.98000479882267588</v>
      </c>
      <c r="BM1112">
        <f t="shared" si="1372"/>
        <v>48.618189722814471</v>
      </c>
      <c r="BN1112">
        <f t="shared" si="1373"/>
        <v>1226.75</v>
      </c>
      <c r="BO1112">
        <f t="shared" si="1412"/>
        <v>1208.5199951</v>
      </c>
      <c r="BP1112">
        <f t="shared" si="1374"/>
        <v>1127.6007349558822</v>
      </c>
      <c r="BQ1112">
        <f t="shared" si="1375"/>
        <v>80.919260144117743</v>
      </c>
      <c r="BR1112">
        <f t="shared" si="1376"/>
        <v>101.59997599999997</v>
      </c>
      <c r="BS1112">
        <f t="shared" si="1377"/>
        <v>104.90002400000003</v>
      </c>
      <c r="BT1112">
        <f t="shared" si="1378"/>
        <v>108.09997599999997</v>
      </c>
      <c r="BU1112">
        <f t="shared" si="1379"/>
        <v>133.75</v>
      </c>
      <c r="BV1112">
        <f t="shared" si="1380"/>
        <v>1217.5966877333333</v>
      </c>
      <c r="BW1112">
        <f t="shared" si="1381"/>
        <v>1213.3714482380951</v>
      </c>
      <c r="BX1112">
        <f t="shared" si="1382"/>
        <v>1191.581826981818</v>
      </c>
      <c r="BY1112">
        <f t="shared" si="1383"/>
        <v>1155.2311924190474</v>
      </c>
      <c r="BZ1112">
        <f t="shared" si="1384"/>
        <v>1250</v>
      </c>
      <c r="CA1112">
        <f t="shared" si="1385"/>
        <v>1105.0500489999999</v>
      </c>
      <c r="CB1112">
        <f t="shared" si="1386"/>
        <v>1195.59901433</v>
      </c>
      <c r="CC1112">
        <f t="shared" si="1387"/>
        <v>1186.1970925944445</v>
      </c>
      <c r="CD1112">
        <f t="shared" si="1388"/>
        <v>1135.5479115716666</v>
      </c>
      <c r="CE1112">
        <f t="shared" si="1389"/>
        <v>1111.6774952949925</v>
      </c>
      <c r="CF1112">
        <f t="shared" si="1390"/>
        <v>1240.3000489999999</v>
      </c>
      <c r="CG1112">
        <f t="shared" si="1391"/>
        <v>1250</v>
      </c>
      <c r="CH1112">
        <f t="shared" si="1392"/>
        <v>1213.5</v>
      </c>
    </row>
    <row r="1113" spans="1:86">
      <c r="A1113" s="1">
        <v>41099</v>
      </c>
      <c r="B1113">
        <v>1212</v>
      </c>
      <c r="C1113">
        <v>1213</v>
      </c>
      <c r="D1113">
        <v>1183.75</v>
      </c>
      <c r="E1113">
        <v>1187.75</v>
      </c>
      <c r="F1113">
        <v>403988</v>
      </c>
      <c r="G1113">
        <f t="shared" si="1406"/>
        <v>-293495.55555555556</v>
      </c>
      <c r="H1113">
        <f t="shared" si="1434"/>
        <v>22328526.636828233</v>
      </c>
      <c r="I1113">
        <f t="shared" si="1407"/>
        <v>1199.125</v>
      </c>
      <c r="J1113">
        <f t="shared" si="1414"/>
        <v>1229.8375245</v>
      </c>
      <c r="K1113">
        <f t="shared" si="1415"/>
        <v>1113.5499877500001</v>
      </c>
      <c r="L1113">
        <f t="shared" si="1416"/>
        <v>3</v>
      </c>
      <c r="M1113">
        <f t="shared" si="1417"/>
        <v>10</v>
      </c>
      <c r="N1113">
        <f t="shared" si="1418"/>
        <v>70</v>
      </c>
      <c r="O1113">
        <f t="shared" si="1419"/>
        <v>0</v>
      </c>
      <c r="P1113">
        <f t="shared" si="1394"/>
        <v>29.25</v>
      </c>
      <c r="Q1113">
        <f t="shared" si="1395"/>
        <v>25.25</v>
      </c>
      <c r="R1113">
        <f t="shared" si="1396"/>
        <v>4</v>
      </c>
      <c r="S1113">
        <f t="shared" si="1397"/>
        <v>29.25</v>
      </c>
      <c r="T1113">
        <f t="shared" si="1433"/>
        <v>32.451079395316235</v>
      </c>
      <c r="U1113">
        <f t="shared" si="1398"/>
        <v>15.800048999999944</v>
      </c>
      <c r="V1113">
        <f t="shared" si="1399"/>
        <v>2.75</v>
      </c>
      <c r="W1113">
        <f t="shared" si="1400"/>
        <v>15.800048999999944</v>
      </c>
      <c r="X1113">
        <f t="shared" si="1401"/>
        <v>0</v>
      </c>
      <c r="Y1113">
        <f t="shared" si="1431"/>
        <v>10.808052196373023</v>
      </c>
      <c r="Z1113">
        <f t="shared" si="1432"/>
        <v>5.2639067223842586</v>
      </c>
      <c r="AA1113">
        <f t="shared" si="1428"/>
        <v>33.305678571459111</v>
      </c>
      <c r="AB1113">
        <f t="shared" si="1429"/>
        <v>16.2210527984595</v>
      </c>
      <c r="AC1113">
        <f t="shared" si="1430"/>
        <v>34.495766832245302</v>
      </c>
      <c r="AD1113">
        <f t="shared" si="1358"/>
        <v>24.524234790519984</v>
      </c>
      <c r="AE1113">
        <f t="shared" si="1411"/>
        <v>1211.2700194000001</v>
      </c>
      <c r="AF1113">
        <f t="shared" si="1413"/>
        <v>1205.8083495000001</v>
      </c>
      <c r="AG1113">
        <f t="shared" si="1435"/>
        <v>1138.17750245</v>
      </c>
      <c r="AH1113">
        <f t="shared" si="1420"/>
        <v>1176.0349975000001</v>
      </c>
      <c r="AI1113">
        <f t="shared" si="1421"/>
        <v>1261.1124295123927</v>
      </c>
      <c r="AJ1113">
        <f t="shared" si="1422"/>
        <v>1090.9575654876076</v>
      </c>
      <c r="AK1113">
        <f t="shared" si="1423"/>
        <v>0.5688490603377252</v>
      </c>
      <c r="AL1113">
        <f t="shared" si="1402"/>
        <v>-0.72649572649572647</v>
      </c>
      <c r="AM1113">
        <f t="shared" si="1403"/>
        <v>-293495.55555555556</v>
      </c>
      <c r="AN1113">
        <f t="shared" si="1436"/>
        <v>653690.73740580422</v>
      </c>
      <c r="AO1113">
        <f t="shared" si="1437"/>
        <v>15903480</v>
      </c>
      <c r="AP1113">
        <f t="shared" si="1359"/>
        <v>4.110362872816542E-2</v>
      </c>
      <c r="AQ1113">
        <f t="shared" si="1360"/>
        <v>1200.3613884539027</v>
      </c>
      <c r="AR1113">
        <f t="shared" si="1361"/>
        <v>1203.3183111615538</v>
      </c>
      <c r="AS1113">
        <f t="shared" si="1362"/>
        <v>1180.691766791077</v>
      </c>
      <c r="AT1113">
        <f t="shared" si="1363"/>
        <v>1159.5700929507163</v>
      </c>
      <c r="AU1113">
        <f t="shared" si="1364"/>
        <v>1173.6659827308301</v>
      </c>
      <c r="AV1113">
        <f t="shared" si="1365"/>
        <v>1159.0161735150075</v>
      </c>
      <c r="AW1113">
        <f t="shared" si="1366"/>
        <v>14.649809215822643</v>
      </c>
      <c r="AX1113">
        <f t="shared" si="1393"/>
        <v>-0.83849101184850916</v>
      </c>
      <c r="AY1113">
        <f t="shared" si="1367"/>
        <v>15.488300227671152</v>
      </c>
      <c r="AZ1113">
        <f t="shared" si="1404"/>
        <v>1194.8333333333333</v>
      </c>
      <c r="BA1113">
        <f t="shared" si="1405"/>
        <v>482698328.66666663</v>
      </c>
      <c r="BB1113">
        <f t="shared" si="1408"/>
        <v>0</v>
      </c>
      <c r="BC1113">
        <f t="shared" si="1409"/>
        <v>482698328.66666663</v>
      </c>
      <c r="BD1113">
        <f t="shared" si="1424"/>
        <v>11017250612.292336</v>
      </c>
      <c r="BE1113">
        <f t="shared" si="1425"/>
        <v>2232136734.7858992</v>
      </c>
      <c r="BF1113">
        <f t="shared" si="1426"/>
        <v>4.935741812138172</v>
      </c>
      <c r="BG1113">
        <f t="shared" si="1427"/>
        <v>83.152906045288717</v>
      </c>
      <c r="BH1113">
        <f t="shared" si="1368"/>
        <v>49478882</v>
      </c>
      <c r="BI1113">
        <f t="shared" si="1369"/>
        <v>1.2639866078307966</v>
      </c>
      <c r="BJ1113">
        <f t="shared" si="1410"/>
        <v>-2875</v>
      </c>
      <c r="BK1113">
        <f t="shared" si="1370"/>
        <v>-2.2830111065405181E-2</v>
      </c>
      <c r="BL1113">
        <f t="shared" si="1371"/>
        <v>0.97716988893459478</v>
      </c>
      <c r="BM1113">
        <f t="shared" si="1372"/>
        <v>44.839743772878727</v>
      </c>
      <c r="BN1113">
        <f t="shared" si="1373"/>
        <v>1198.375</v>
      </c>
      <c r="BO1113">
        <f t="shared" si="1412"/>
        <v>1212.2149902000001</v>
      </c>
      <c r="BP1113">
        <f t="shared" si="1374"/>
        <v>1128.024265073529</v>
      </c>
      <c r="BQ1113">
        <f t="shared" si="1375"/>
        <v>84.190725126471079</v>
      </c>
      <c r="BR1113">
        <f t="shared" si="1376"/>
        <v>74.550048999999944</v>
      </c>
      <c r="BS1113">
        <f t="shared" si="1377"/>
        <v>78.699951000000056</v>
      </c>
      <c r="BT1113">
        <f t="shared" si="1378"/>
        <v>92.050048999999944</v>
      </c>
      <c r="BU1113">
        <f t="shared" si="1379"/>
        <v>97</v>
      </c>
      <c r="BV1113">
        <f t="shared" si="1380"/>
        <v>1210.3733479333334</v>
      </c>
      <c r="BW1113">
        <f t="shared" si="1381"/>
        <v>1209.0690626666667</v>
      </c>
      <c r="BX1113">
        <f t="shared" si="1382"/>
        <v>1195.0545542727273</v>
      </c>
      <c r="BY1113">
        <f t="shared" si="1383"/>
        <v>1160.320239804762</v>
      </c>
      <c r="BZ1113">
        <f t="shared" si="1384"/>
        <v>1250</v>
      </c>
      <c r="CA1113">
        <f t="shared" si="1385"/>
        <v>1105.0500489999999</v>
      </c>
      <c r="CB1113">
        <f t="shared" si="1386"/>
        <v>1208.8340247966669</v>
      </c>
      <c r="CC1113">
        <f t="shared" si="1387"/>
        <v>1197.3005701916668</v>
      </c>
      <c r="CD1113">
        <f t="shared" si="1388"/>
        <v>1145.0631794935321</v>
      </c>
      <c r="CE1113">
        <f t="shared" si="1389"/>
        <v>1113.9459160484516</v>
      </c>
      <c r="CF1113">
        <f t="shared" si="1390"/>
        <v>1215.5</v>
      </c>
      <c r="CG1113">
        <f t="shared" si="1391"/>
        <v>1242</v>
      </c>
      <c r="CH1113">
        <f t="shared" si="1392"/>
        <v>1211.5</v>
      </c>
    </row>
    <row r="1114" spans="1:86">
      <c r="A1114" s="1">
        <v>41100</v>
      </c>
      <c r="B1114">
        <v>1193</v>
      </c>
      <c r="C1114">
        <v>1228.8000489999999</v>
      </c>
      <c r="D1114">
        <v>1181</v>
      </c>
      <c r="E1114">
        <v>1220.5500489999999</v>
      </c>
      <c r="F1114">
        <v>794615</v>
      </c>
      <c r="G1114">
        <f t="shared" si="1406"/>
        <v>520323.49247455766</v>
      </c>
      <c r="H1114">
        <f t="shared" si="1434"/>
        <v>22848850.129302789</v>
      </c>
      <c r="I1114">
        <f t="shared" si="1407"/>
        <v>1205.8375245</v>
      </c>
      <c r="J1114">
        <f t="shared" si="1414"/>
        <v>1229.8375245</v>
      </c>
      <c r="K1114">
        <f t="shared" si="1415"/>
        <v>1118.9249877500001</v>
      </c>
      <c r="L1114">
        <f t="shared" si="1416"/>
        <v>4</v>
      </c>
      <c r="M1114">
        <f t="shared" si="1417"/>
        <v>10</v>
      </c>
      <c r="N1114">
        <f t="shared" si="1418"/>
        <v>60</v>
      </c>
      <c r="O1114">
        <f t="shared" si="1419"/>
        <v>0</v>
      </c>
      <c r="P1114">
        <f t="shared" si="1394"/>
        <v>47.800048999999944</v>
      </c>
      <c r="Q1114">
        <f t="shared" si="1395"/>
        <v>8.25</v>
      </c>
      <c r="R1114">
        <f t="shared" si="1396"/>
        <v>39.550048999999944</v>
      </c>
      <c r="S1114">
        <f t="shared" si="1397"/>
        <v>47.800048999999944</v>
      </c>
      <c r="T1114">
        <f t="shared" si="1433"/>
        <v>33.547434367079354</v>
      </c>
      <c r="U1114">
        <f t="shared" si="1398"/>
        <v>-10.800048999999944</v>
      </c>
      <c r="V1114">
        <f t="shared" si="1399"/>
        <v>-19.050048999999944</v>
      </c>
      <c r="W1114">
        <f t="shared" si="1400"/>
        <v>0</v>
      </c>
      <c r="X1114">
        <f t="shared" si="1401"/>
        <v>0</v>
      </c>
      <c r="Y1114">
        <f t="shared" si="1431"/>
        <v>10.036048468060665</v>
      </c>
      <c r="Z1114">
        <f t="shared" si="1432"/>
        <v>4.887913385071097</v>
      </c>
      <c r="AA1114">
        <f t="shared" si="1428"/>
        <v>29.915994046654141</v>
      </c>
      <c r="AB1114">
        <f t="shared" si="1429"/>
        <v>14.57015559397796</v>
      </c>
      <c r="AC1114">
        <f t="shared" si="1430"/>
        <v>34.495766832245309</v>
      </c>
      <c r="AD1114">
        <f t="shared" si="1358"/>
        <v>25.534118259011017</v>
      </c>
      <c r="AE1114">
        <f t="shared" si="1411"/>
        <v>1217.0500244</v>
      </c>
      <c r="AF1114">
        <f t="shared" si="1413"/>
        <v>1212.816691</v>
      </c>
      <c r="AG1114">
        <f t="shared" si="1435"/>
        <v>1141.97750245</v>
      </c>
      <c r="AH1114">
        <f t="shared" si="1420"/>
        <v>1186.7700073000001</v>
      </c>
      <c r="AI1114">
        <f t="shared" si="1421"/>
        <v>1264.1686273959392</v>
      </c>
      <c r="AJ1114">
        <f t="shared" si="1422"/>
        <v>1109.371387204061</v>
      </c>
      <c r="AK1114">
        <f t="shared" si="1423"/>
        <v>0.71822121413875306</v>
      </c>
      <c r="AL1114">
        <f t="shared" si="1402"/>
        <v>0.65481206933490765</v>
      </c>
      <c r="AM1114">
        <f t="shared" si="1403"/>
        <v>520323.49247455766</v>
      </c>
      <c r="AN1114">
        <f t="shared" si="1436"/>
        <v>818026.03143228276</v>
      </c>
      <c r="AO1114">
        <f t="shared" si="1437"/>
        <v>16163843</v>
      </c>
      <c r="AP1114">
        <f t="shared" si="1359"/>
        <v>5.060838758655864E-2</v>
      </c>
      <c r="AQ1114">
        <f t="shared" si="1360"/>
        <v>1207.2255330395758</v>
      </c>
      <c r="AR1114">
        <f t="shared" si="1361"/>
        <v>1203.341599320511</v>
      </c>
      <c r="AS1114">
        <f t="shared" si="1362"/>
        <v>1187.8662575886831</v>
      </c>
      <c r="AT1114">
        <f t="shared" si="1363"/>
        <v>1165.0582889951518</v>
      </c>
      <c r="AU1114">
        <f t="shared" si="1364"/>
        <v>1180.6985926712057</v>
      </c>
      <c r="AV1114">
        <f t="shared" si="1365"/>
        <v>1163.3235447989571</v>
      </c>
      <c r="AW1114">
        <f t="shared" si="1366"/>
        <v>17.375047872248615</v>
      </c>
      <c r="AX1114">
        <f t="shared" si="1393"/>
        <v>2.8042167649709162</v>
      </c>
      <c r="AY1114">
        <f t="shared" si="1367"/>
        <v>14.570831107277698</v>
      </c>
      <c r="AZ1114">
        <f t="shared" si="1404"/>
        <v>1210.1166993333334</v>
      </c>
      <c r="BA1114">
        <f t="shared" si="1405"/>
        <v>961576881.0407567</v>
      </c>
      <c r="BB1114">
        <f t="shared" si="1408"/>
        <v>961576881.0407567</v>
      </c>
      <c r="BC1114">
        <f t="shared" si="1409"/>
        <v>0</v>
      </c>
      <c r="BD1114">
        <f t="shared" si="1424"/>
        <v>11978827493.333092</v>
      </c>
      <c r="BE1114">
        <f t="shared" si="1425"/>
        <v>1566447674.5963712</v>
      </c>
      <c r="BF1114">
        <f t="shared" si="1426"/>
        <v>7.6471290344375493</v>
      </c>
      <c r="BG1114">
        <f t="shared" si="1427"/>
        <v>88.435468049366918</v>
      </c>
      <c r="BH1114">
        <f t="shared" si="1368"/>
        <v>50273497</v>
      </c>
      <c r="BI1114">
        <f t="shared" si="1369"/>
        <v>1.493569690902399</v>
      </c>
      <c r="BJ1114">
        <f t="shared" si="1410"/>
        <v>3180.0048999999944</v>
      </c>
      <c r="BK1114">
        <f t="shared" si="1370"/>
        <v>2.7615280151546996E-2</v>
      </c>
      <c r="BL1114">
        <f t="shared" si="1371"/>
        <v>1.027615280151547</v>
      </c>
      <c r="BM1114">
        <f t="shared" si="1372"/>
        <v>40.792654542873585</v>
      </c>
      <c r="BN1114">
        <f t="shared" si="1373"/>
        <v>1204.9000245</v>
      </c>
      <c r="BO1114">
        <f t="shared" si="1412"/>
        <v>1214.5300049</v>
      </c>
      <c r="BP1114">
        <f t="shared" si="1374"/>
        <v>1129.9345595588231</v>
      </c>
      <c r="BQ1114">
        <f t="shared" si="1375"/>
        <v>84.595445341176855</v>
      </c>
      <c r="BR1114">
        <f t="shared" si="1376"/>
        <v>98.850097999999889</v>
      </c>
      <c r="BS1114">
        <f t="shared" si="1377"/>
        <v>72</v>
      </c>
      <c r="BT1114">
        <f t="shared" si="1378"/>
        <v>104.80004899999994</v>
      </c>
      <c r="BU1114">
        <f t="shared" si="1379"/>
        <v>72</v>
      </c>
      <c r="BV1114">
        <f t="shared" si="1380"/>
        <v>1213.4666911333331</v>
      </c>
      <c r="BW1114">
        <f t="shared" si="1381"/>
        <v>1213.2809768095237</v>
      </c>
      <c r="BX1114">
        <f t="shared" si="1382"/>
        <v>1203.1481999999999</v>
      </c>
      <c r="BY1114">
        <f t="shared" si="1383"/>
        <v>1168.1652442380953</v>
      </c>
      <c r="BZ1114">
        <f t="shared" si="1384"/>
        <v>1250</v>
      </c>
      <c r="CA1114">
        <f t="shared" si="1385"/>
        <v>1109</v>
      </c>
      <c r="CB1114">
        <f t="shared" si="1386"/>
        <v>1222.1500254966668</v>
      </c>
      <c r="CC1114">
        <f t="shared" si="1387"/>
        <v>1209.4978024972224</v>
      </c>
      <c r="CD1114">
        <f t="shared" si="1388"/>
        <v>1158.1776541011907</v>
      </c>
      <c r="CE1114">
        <f t="shared" si="1389"/>
        <v>1108.306321316461</v>
      </c>
      <c r="CF1114">
        <f t="shared" si="1390"/>
        <v>1187.75</v>
      </c>
      <c r="CG1114">
        <f t="shared" si="1391"/>
        <v>1213</v>
      </c>
      <c r="CH1114">
        <f t="shared" si="1392"/>
        <v>1183.75</v>
      </c>
    </row>
    <row r="1115" spans="1:86">
      <c r="A1115" s="1">
        <v>41101</v>
      </c>
      <c r="B1115">
        <v>1214</v>
      </c>
      <c r="C1115">
        <v>1218</v>
      </c>
      <c r="D1115">
        <v>1200.0500489999999</v>
      </c>
      <c r="E1115">
        <v>1203.400024</v>
      </c>
      <c r="F1115">
        <v>407383</v>
      </c>
      <c r="G1115">
        <f t="shared" si="1406"/>
        <v>-255324.326923396</v>
      </c>
      <c r="H1115">
        <f t="shared" si="1434"/>
        <v>22593525.802379392</v>
      </c>
      <c r="I1115">
        <f t="shared" si="1407"/>
        <v>1208.86251825</v>
      </c>
      <c r="J1115">
        <f t="shared" si="1414"/>
        <v>1229.8375245</v>
      </c>
      <c r="K1115">
        <f t="shared" si="1415"/>
        <v>1122.5374757499999</v>
      </c>
      <c r="L1115">
        <f t="shared" si="1416"/>
        <v>5</v>
      </c>
      <c r="M1115">
        <f t="shared" si="1417"/>
        <v>10</v>
      </c>
      <c r="N1115">
        <f t="shared" si="1418"/>
        <v>50</v>
      </c>
      <c r="O1115">
        <f t="shared" si="1419"/>
        <v>0</v>
      </c>
      <c r="P1115">
        <f t="shared" si="1394"/>
        <v>17.949951000000056</v>
      </c>
      <c r="Q1115">
        <f t="shared" si="1395"/>
        <v>14.59997599999997</v>
      </c>
      <c r="R1115">
        <f t="shared" si="1396"/>
        <v>3.3499750000000859</v>
      </c>
      <c r="S1115">
        <f t="shared" si="1397"/>
        <v>17.949951000000056</v>
      </c>
      <c r="T1115">
        <f t="shared" si="1433"/>
        <v>32.433328412287977</v>
      </c>
      <c r="U1115">
        <f t="shared" si="1398"/>
        <v>-2</v>
      </c>
      <c r="V1115">
        <f t="shared" si="1399"/>
        <v>10.900024999999914</v>
      </c>
      <c r="W1115">
        <f t="shared" si="1400"/>
        <v>0</v>
      </c>
      <c r="X1115">
        <f t="shared" si="1401"/>
        <v>10.900024999999914</v>
      </c>
      <c r="Y1115">
        <f t="shared" si="1431"/>
        <v>9.3191878631991898</v>
      </c>
      <c r="Z1115">
        <f t="shared" si="1432"/>
        <v>5.3173499289945836</v>
      </c>
      <c r="AA1115">
        <f t="shared" si="1428"/>
        <v>28.73336878884265</v>
      </c>
      <c r="AB1115">
        <f t="shared" si="1429"/>
        <v>16.394709360079137</v>
      </c>
      <c r="AC1115">
        <f t="shared" si="1430"/>
        <v>27.341424529638015</v>
      </c>
      <c r="AD1115">
        <f t="shared" si="1358"/>
        <v>26.849765885527198</v>
      </c>
      <c r="AE1115">
        <f t="shared" si="1411"/>
        <v>1213.5000243999998</v>
      </c>
      <c r="AF1115">
        <f t="shared" si="1413"/>
        <v>1214.7750243333332</v>
      </c>
      <c r="AG1115">
        <f t="shared" si="1435"/>
        <v>1146.76000365</v>
      </c>
      <c r="AH1115">
        <f t="shared" si="1420"/>
        <v>1194.9400146</v>
      </c>
      <c r="AI1115">
        <f t="shared" si="1421"/>
        <v>1259.2869524218604</v>
      </c>
      <c r="AJ1115">
        <f t="shared" si="1422"/>
        <v>1130.5930767781397</v>
      </c>
      <c r="AK1115">
        <f t="shared" si="1423"/>
        <v>0.56573746697489236</v>
      </c>
      <c r="AL1115">
        <f t="shared" si="1402"/>
        <v>-0.62674271367090917</v>
      </c>
      <c r="AM1115">
        <f t="shared" si="1403"/>
        <v>-255324.326923396</v>
      </c>
      <c r="AN1115">
        <f t="shared" si="1436"/>
        <v>1558765.3189667182</v>
      </c>
      <c r="AO1115">
        <f t="shared" si="1437"/>
        <v>15237786</v>
      </c>
      <c r="AP1115">
        <f t="shared" si="1359"/>
        <v>0.10229605002765613</v>
      </c>
      <c r="AQ1115">
        <f t="shared" si="1360"/>
        <v>1205.92485996612</v>
      </c>
      <c r="AR1115">
        <f t="shared" si="1361"/>
        <v>1201.1352366741653</v>
      </c>
      <c r="AS1115">
        <f t="shared" si="1362"/>
        <v>1190.66233554272</v>
      </c>
      <c r="AT1115">
        <f t="shared" si="1363"/>
        <v>1168.5090451455881</v>
      </c>
      <c r="AU1115">
        <f t="shared" si="1364"/>
        <v>1184.1038073705249</v>
      </c>
      <c r="AV1115">
        <f t="shared" si="1365"/>
        <v>1166.1288983430302</v>
      </c>
      <c r="AW1115">
        <f t="shared" si="1366"/>
        <v>17.974909027494732</v>
      </c>
      <c r="AX1115">
        <f t="shared" si="1393"/>
        <v>5.8383552174756792</v>
      </c>
      <c r="AY1115">
        <f t="shared" si="1367"/>
        <v>12.136553810019052</v>
      </c>
      <c r="AZ1115">
        <f t="shared" si="1404"/>
        <v>1207.1500243333332</v>
      </c>
      <c r="BA1115">
        <f t="shared" si="1405"/>
        <v>491772398.36298633</v>
      </c>
      <c r="BB1115">
        <f t="shared" si="1408"/>
        <v>0</v>
      </c>
      <c r="BC1115">
        <f t="shared" si="1409"/>
        <v>491772398.36298633</v>
      </c>
      <c r="BD1115">
        <f t="shared" si="1424"/>
        <v>11064852726.552801</v>
      </c>
      <c r="BE1115">
        <f t="shared" si="1425"/>
        <v>2058220072.9593575</v>
      </c>
      <c r="BF1115">
        <f t="shared" si="1426"/>
        <v>5.3759327643926307</v>
      </c>
      <c r="BG1115">
        <f t="shared" si="1427"/>
        <v>84.316020307104665</v>
      </c>
      <c r="BH1115">
        <f t="shared" si="1368"/>
        <v>49866114</v>
      </c>
      <c r="BI1115">
        <f t="shared" si="1369"/>
        <v>1.5414169954141044</v>
      </c>
      <c r="BJ1115">
        <f t="shared" si="1410"/>
        <v>-1815.0024999999914</v>
      </c>
      <c r="BK1115">
        <f t="shared" si="1370"/>
        <v>-1.405106248125669E-2</v>
      </c>
      <c r="BL1115">
        <f t="shared" si="1371"/>
        <v>0.98594893751874335</v>
      </c>
      <c r="BM1115">
        <f t="shared" si="1372"/>
        <v>33.913813995720048</v>
      </c>
      <c r="BN1115">
        <f t="shared" si="1373"/>
        <v>1209.0250245</v>
      </c>
      <c r="BO1115">
        <f t="shared" si="1412"/>
        <v>1214.1600097999999</v>
      </c>
      <c r="BP1115">
        <f t="shared" si="1374"/>
        <v>1132.1955907647055</v>
      </c>
      <c r="BQ1115">
        <f t="shared" si="1375"/>
        <v>81.964419035294441</v>
      </c>
      <c r="BR1115">
        <f t="shared" si="1376"/>
        <v>82.550048000000061</v>
      </c>
      <c r="BS1115">
        <f t="shared" si="1377"/>
        <v>89.700072999999975</v>
      </c>
      <c r="BT1115">
        <f t="shared" si="1378"/>
        <v>86</v>
      </c>
      <c r="BU1115">
        <f t="shared" si="1379"/>
        <v>87.050048999999944</v>
      </c>
      <c r="BV1115">
        <f t="shared" si="1380"/>
        <v>1208.9166910000001</v>
      </c>
      <c r="BW1115">
        <f t="shared" si="1381"/>
        <v>1210.5905005238094</v>
      </c>
      <c r="BX1115">
        <f t="shared" si="1382"/>
        <v>1206.1718394000002</v>
      </c>
      <c r="BY1115">
        <f t="shared" si="1383"/>
        <v>1174.0150081952384</v>
      </c>
      <c r="BZ1115">
        <f t="shared" si="1384"/>
        <v>1250</v>
      </c>
      <c r="CA1115">
        <f t="shared" si="1385"/>
        <v>1110.349976</v>
      </c>
      <c r="CB1115">
        <f t="shared" si="1386"/>
        <v>1222.4483610799998</v>
      </c>
      <c r="CC1115">
        <f t="shared" si="1387"/>
        <v>1220.920858636111</v>
      </c>
      <c r="CD1115">
        <f t="shared" si="1388"/>
        <v>1172.1838770675793</v>
      </c>
      <c r="CE1115">
        <f t="shared" si="1389"/>
        <v>1108.8083031190884</v>
      </c>
      <c r="CF1115">
        <f t="shared" si="1390"/>
        <v>1220.5500489999999</v>
      </c>
      <c r="CG1115">
        <f t="shared" si="1391"/>
        <v>1228.8000489999999</v>
      </c>
      <c r="CH1115">
        <f t="shared" si="1392"/>
        <v>1181</v>
      </c>
    </row>
    <row r="1116" spans="1:86">
      <c r="A1116" s="1">
        <v>41102</v>
      </c>
      <c r="B1116">
        <v>1199.8000489999999</v>
      </c>
      <c r="C1116">
        <v>1216</v>
      </c>
      <c r="D1116">
        <v>1189.150024</v>
      </c>
      <c r="E1116">
        <v>1195.599976</v>
      </c>
      <c r="F1116">
        <v>559552</v>
      </c>
      <c r="G1116">
        <f t="shared" si="1406"/>
        <v>-290718.72122880333</v>
      </c>
      <c r="H1116">
        <f t="shared" si="1434"/>
        <v>22302807.081150588</v>
      </c>
      <c r="I1116">
        <f t="shared" si="1407"/>
        <v>1200.1375122499999</v>
      </c>
      <c r="J1116">
        <f t="shared" si="1414"/>
        <v>1229.8375245</v>
      </c>
      <c r="K1116">
        <f t="shared" si="1415"/>
        <v>1156.4375</v>
      </c>
      <c r="L1116">
        <f t="shared" si="1416"/>
        <v>6</v>
      </c>
      <c r="M1116">
        <f t="shared" si="1417"/>
        <v>10</v>
      </c>
      <c r="N1116">
        <f t="shared" si="1418"/>
        <v>40</v>
      </c>
      <c r="O1116">
        <f t="shared" si="1419"/>
        <v>0</v>
      </c>
      <c r="P1116">
        <f t="shared" si="1394"/>
        <v>26.84997599999997</v>
      </c>
      <c r="Q1116">
        <f t="shared" si="1395"/>
        <v>20.40002400000003</v>
      </c>
      <c r="R1116">
        <f t="shared" si="1396"/>
        <v>6.4499519999999393</v>
      </c>
      <c r="S1116">
        <f t="shared" si="1397"/>
        <v>26.84997599999997</v>
      </c>
      <c r="T1116">
        <f t="shared" si="1433"/>
        <v>32.034517525695982</v>
      </c>
      <c r="U1116">
        <f t="shared" si="1398"/>
        <v>-8.0999759999999696</v>
      </c>
      <c r="V1116">
        <f t="shared" si="1399"/>
        <v>13.5</v>
      </c>
      <c r="W1116">
        <f t="shared" si="1400"/>
        <v>0</v>
      </c>
      <c r="X1116">
        <f t="shared" si="1401"/>
        <v>13.5</v>
      </c>
      <c r="Y1116">
        <f t="shared" si="1431"/>
        <v>8.6535315872563903</v>
      </c>
      <c r="Z1116">
        <f t="shared" si="1432"/>
        <v>5.9018249340663989</v>
      </c>
      <c r="AA1116">
        <f t="shared" si="1428"/>
        <v>27.013147865626806</v>
      </c>
      <c r="AB1116">
        <f t="shared" si="1429"/>
        <v>18.423330176058819</v>
      </c>
      <c r="AC1116">
        <f t="shared" si="1430"/>
        <v>18.905113379798657</v>
      </c>
      <c r="AD1116">
        <f t="shared" si="1358"/>
        <v>28.071433965955034</v>
      </c>
      <c r="AE1116">
        <f t="shared" si="1411"/>
        <v>1204.5600098</v>
      </c>
      <c r="AF1116">
        <f t="shared" si="1413"/>
        <v>1210.5166829999998</v>
      </c>
      <c r="AG1116">
        <f t="shared" si="1435"/>
        <v>1152.5350036500001</v>
      </c>
      <c r="AH1116">
        <f t="shared" si="1420"/>
        <v>1202.4150145999999</v>
      </c>
      <c r="AI1116">
        <f t="shared" si="1421"/>
        <v>1243.9055749573804</v>
      </c>
      <c r="AJ1116">
        <f t="shared" si="1422"/>
        <v>1160.9244542426195</v>
      </c>
      <c r="AK1116">
        <f t="shared" si="1423"/>
        <v>0.41787242036142197</v>
      </c>
      <c r="AL1116">
        <f t="shared" si="1402"/>
        <v>-0.51955621859774126</v>
      </c>
      <c r="AM1116">
        <f t="shared" si="1403"/>
        <v>-290718.72122880333</v>
      </c>
      <c r="AN1116">
        <f t="shared" si="1436"/>
        <v>1915448.8387237072</v>
      </c>
      <c r="AO1116">
        <f t="shared" si="1437"/>
        <v>14914673</v>
      </c>
      <c r="AP1116">
        <f t="shared" si="1359"/>
        <v>0.12842714276898376</v>
      </c>
      <c r="AQ1116">
        <f t="shared" si="1360"/>
        <v>1202.4143994176393</v>
      </c>
      <c r="AR1116">
        <f t="shared" si="1361"/>
        <v>1196.2374302570281</v>
      </c>
      <c r="AS1116">
        <f t="shared" si="1362"/>
        <v>1191.5511108250305</v>
      </c>
      <c r="AT1116">
        <f t="shared" si="1363"/>
        <v>1170.9472289224852</v>
      </c>
      <c r="AU1116">
        <f t="shared" si="1364"/>
        <v>1185.8282326649462</v>
      </c>
      <c r="AV1116">
        <f t="shared" si="1365"/>
        <v>1168.1918737790181</v>
      </c>
      <c r="AW1116">
        <f t="shared" si="1366"/>
        <v>17.636358885928075</v>
      </c>
      <c r="AX1116">
        <f t="shared" si="1393"/>
        <v>8.1979559511661577</v>
      </c>
      <c r="AY1116">
        <f t="shared" si="1367"/>
        <v>9.4384029347619176</v>
      </c>
      <c r="AZ1116">
        <f t="shared" si="1404"/>
        <v>1200.25</v>
      </c>
      <c r="BA1116">
        <f t="shared" si="1405"/>
        <v>671602288</v>
      </c>
      <c r="BB1116">
        <f t="shared" si="1408"/>
        <v>0</v>
      </c>
      <c r="BC1116">
        <f t="shared" si="1409"/>
        <v>671602288</v>
      </c>
      <c r="BD1116">
        <f t="shared" si="1424"/>
        <v>10072781180.74737</v>
      </c>
      <c r="BE1116">
        <f t="shared" si="1425"/>
        <v>2729822360.9593573</v>
      </c>
      <c r="BF1116">
        <f t="shared" si="1426"/>
        <v>3.6899035354107927</v>
      </c>
      <c r="BG1116">
        <f t="shared" si="1427"/>
        <v>78.677599817361511</v>
      </c>
      <c r="BH1116">
        <f t="shared" si="1368"/>
        <v>49306562</v>
      </c>
      <c r="BI1116">
        <f t="shared" si="1369"/>
        <v>1.509714224331633</v>
      </c>
      <c r="BJ1116">
        <f t="shared" si="1410"/>
        <v>-880.00480000000607</v>
      </c>
      <c r="BK1116">
        <f t="shared" si="1370"/>
        <v>-6.4816751241813676E-3</v>
      </c>
      <c r="BL1116">
        <f t="shared" si="1371"/>
        <v>0.99351832487581859</v>
      </c>
      <c r="BM1116">
        <f t="shared" si="1372"/>
        <v>21.86744535433909</v>
      </c>
      <c r="BN1116">
        <f t="shared" si="1373"/>
        <v>1202.575012</v>
      </c>
      <c r="BO1116">
        <f t="shared" si="1412"/>
        <v>1208.3250121999999</v>
      </c>
      <c r="BP1116">
        <f t="shared" si="1374"/>
        <v>1134.3448558235291</v>
      </c>
      <c r="BQ1116">
        <f t="shared" si="1375"/>
        <v>73.980156376470859</v>
      </c>
      <c r="BR1116">
        <f t="shared" si="1376"/>
        <v>25.84997599999997</v>
      </c>
      <c r="BS1116">
        <f t="shared" si="1377"/>
        <v>49.15002400000003</v>
      </c>
      <c r="BT1116">
        <f t="shared" si="1378"/>
        <v>40</v>
      </c>
      <c r="BU1116">
        <f t="shared" si="1379"/>
        <v>59.800048999999944</v>
      </c>
      <c r="BV1116">
        <f t="shared" si="1380"/>
        <v>1202.9500082</v>
      </c>
      <c r="BW1116">
        <f t="shared" si="1381"/>
        <v>1205.1119152857145</v>
      </c>
      <c r="BX1116">
        <f t="shared" si="1382"/>
        <v>1206.291832381818</v>
      </c>
      <c r="BY1116">
        <f t="shared" si="1383"/>
        <v>1178.6664341333333</v>
      </c>
      <c r="BZ1116">
        <f t="shared" si="1384"/>
        <v>1250</v>
      </c>
      <c r="CA1116">
        <f t="shared" si="1385"/>
        <v>1140</v>
      </c>
      <c r="CB1116">
        <f t="shared" si="1386"/>
        <v>1207.2836755433332</v>
      </c>
      <c r="CC1116">
        <f t="shared" si="1387"/>
        <v>1220.4597480666664</v>
      </c>
      <c r="CD1116">
        <f t="shared" si="1388"/>
        <v>1192.6570736242063</v>
      </c>
      <c r="CE1116">
        <f t="shared" si="1389"/>
        <v>1115.7517851391933</v>
      </c>
      <c r="CF1116">
        <f t="shared" si="1390"/>
        <v>1203.400024</v>
      </c>
      <c r="CG1116">
        <f t="shared" si="1391"/>
        <v>1218</v>
      </c>
      <c r="CH1116">
        <f t="shared" si="1392"/>
        <v>1200.0500489999999</v>
      </c>
    </row>
    <row r="1117" spans="1:86">
      <c r="A1117" s="1">
        <v>41103</v>
      </c>
      <c r="B1117">
        <v>1200.25</v>
      </c>
      <c r="C1117">
        <v>1207.900024</v>
      </c>
      <c r="D1117">
        <v>1175.650024</v>
      </c>
      <c r="E1117">
        <v>1183.9499510000001</v>
      </c>
      <c r="F1117">
        <v>592804</v>
      </c>
      <c r="G1117">
        <f t="shared" si="1406"/>
        <v>-287673.46199640218</v>
      </c>
      <c r="H1117">
        <f t="shared" si="1434"/>
        <v>22015133.619154185</v>
      </c>
      <c r="I1117">
        <f t="shared" si="1407"/>
        <v>1191.9374997499999</v>
      </c>
      <c r="J1117">
        <f t="shared" si="1414"/>
        <v>1229.8375245</v>
      </c>
      <c r="K1117">
        <f t="shared" si="1415"/>
        <v>1179.5750122499999</v>
      </c>
      <c r="L1117">
        <f t="shared" si="1416"/>
        <v>7</v>
      </c>
      <c r="M1117">
        <f t="shared" si="1417"/>
        <v>10</v>
      </c>
      <c r="N1117">
        <f t="shared" si="1418"/>
        <v>30</v>
      </c>
      <c r="O1117">
        <f t="shared" si="1419"/>
        <v>0</v>
      </c>
      <c r="P1117">
        <f t="shared" si="1394"/>
        <v>32.25</v>
      </c>
      <c r="Q1117">
        <f t="shared" si="1395"/>
        <v>23.950072999999975</v>
      </c>
      <c r="R1117">
        <f t="shared" si="1396"/>
        <v>8.2999270000000251</v>
      </c>
      <c r="S1117">
        <f t="shared" si="1397"/>
        <v>32.25</v>
      </c>
      <c r="T1117">
        <f t="shared" si="1433"/>
        <v>32.04990913100341</v>
      </c>
      <c r="U1117">
        <f t="shared" si="1398"/>
        <v>5.0499270000000251</v>
      </c>
      <c r="V1117">
        <f t="shared" si="1399"/>
        <v>-2.75</v>
      </c>
      <c r="W1117">
        <f t="shared" si="1400"/>
        <v>5.0499270000000251</v>
      </c>
      <c r="X1117">
        <f t="shared" si="1401"/>
        <v>0</v>
      </c>
      <c r="Y1117">
        <f t="shared" si="1431"/>
        <v>8.3961312595952204</v>
      </c>
      <c r="Z1117">
        <f t="shared" si="1432"/>
        <v>5.480266010204514</v>
      </c>
      <c r="AA1117">
        <f t="shared" si="1428"/>
        <v>26.197051683598193</v>
      </c>
      <c r="AB1117">
        <f t="shared" si="1429"/>
        <v>17.099162396386301</v>
      </c>
      <c r="AC1117">
        <f t="shared" si="1430"/>
        <v>21.013128931792156</v>
      </c>
      <c r="AD1117">
        <f t="shared" si="1358"/>
        <v>29.50122522392747</v>
      </c>
      <c r="AE1117">
        <f t="shared" si="1411"/>
        <v>1198.25</v>
      </c>
      <c r="AF1117">
        <f t="shared" si="1413"/>
        <v>1201.125</v>
      </c>
      <c r="AG1117">
        <f t="shared" si="1435"/>
        <v>1156.39249875</v>
      </c>
      <c r="AH1117">
        <f t="shared" si="1420"/>
        <v>1203.8350097</v>
      </c>
      <c r="AI1117">
        <f t="shared" si="1421"/>
        <v>1241.557459413769</v>
      </c>
      <c r="AJ1117">
        <f t="shared" si="1422"/>
        <v>1166.112559986231</v>
      </c>
      <c r="AK1117">
        <f t="shared" si="1423"/>
        <v>0.23642938288891513</v>
      </c>
      <c r="AL1117">
        <f t="shared" si="1402"/>
        <v>-0.48527584496123877</v>
      </c>
      <c r="AM1117">
        <f t="shared" si="1403"/>
        <v>-287673.46199640218</v>
      </c>
      <c r="AN1117">
        <f t="shared" si="1436"/>
        <v>1076148.3144363267</v>
      </c>
      <c r="AO1117">
        <f t="shared" si="1437"/>
        <v>14821616</v>
      </c>
      <c r="AP1117">
        <f t="shared" si="1359"/>
        <v>7.2606678950279557E-2</v>
      </c>
      <c r="AQ1117">
        <f t="shared" si="1360"/>
        <v>1196.1364869556419</v>
      </c>
      <c r="AR1117">
        <f t="shared" si="1361"/>
        <v>1198.2502765987751</v>
      </c>
      <c r="AS1117">
        <f t="shared" si="1362"/>
        <v>1190.1829020565251</v>
      </c>
      <c r="AT1117">
        <f t="shared" si="1363"/>
        <v>1172.1174739094615</v>
      </c>
      <c r="AU1117">
        <f t="shared" si="1364"/>
        <v>1185.5464904152043</v>
      </c>
      <c r="AV1117">
        <f t="shared" si="1365"/>
        <v>1169.2949391844868</v>
      </c>
      <c r="AW1117">
        <f t="shared" si="1366"/>
        <v>16.251551230717496</v>
      </c>
      <c r="AX1117">
        <f t="shared" si="1393"/>
        <v>9.8086750070764257</v>
      </c>
      <c r="AY1117">
        <f t="shared" si="1367"/>
        <v>6.4428762236410702</v>
      </c>
      <c r="AZ1117">
        <f t="shared" si="1404"/>
        <v>1189.1666663333333</v>
      </c>
      <c r="BA1117">
        <f t="shared" si="1405"/>
        <v>704942756.46906531</v>
      </c>
      <c r="BB1117">
        <f t="shared" si="1408"/>
        <v>0</v>
      </c>
      <c r="BC1117">
        <f t="shared" si="1409"/>
        <v>704942756.46906531</v>
      </c>
      <c r="BD1117">
        <f t="shared" si="1424"/>
        <v>9055009251.8654327</v>
      </c>
      <c r="BE1117">
        <f t="shared" si="1425"/>
        <v>3434765117.4284225</v>
      </c>
      <c r="BF1117">
        <f t="shared" si="1426"/>
        <v>2.6362819413529026</v>
      </c>
      <c r="BG1117">
        <f t="shared" si="1427"/>
        <v>72.499382167601027</v>
      </c>
      <c r="BH1117">
        <f t="shared" si="1368"/>
        <v>48713758</v>
      </c>
      <c r="BI1117">
        <f t="shared" si="1369"/>
        <v>1.3898590241100315</v>
      </c>
      <c r="BJ1117">
        <f t="shared" si="1410"/>
        <v>-1265.0024999999914</v>
      </c>
      <c r="BK1117">
        <f t="shared" si="1370"/>
        <v>-9.7440826646519717E-3</v>
      </c>
      <c r="BL1117">
        <f t="shared" si="1371"/>
        <v>0.99025591733534801</v>
      </c>
      <c r="BM1117">
        <f t="shared" si="1372"/>
        <v>19.881476669445064</v>
      </c>
      <c r="BN1117">
        <f t="shared" si="1373"/>
        <v>1191.775024</v>
      </c>
      <c r="BO1117">
        <f t="shared" si="1412"/>
        <v>1201.3300169999998</v>
      </c>
      <c r="BP1117">
        <f t="shared" si="1374"/>
        <v>1136.629416073529</v>
      </c>
      <c r="BQ1117">
        <f t="shared" si="1375"/>
        <v>64.70060092647077</v>
      </c>
      <c r="BR1117">
        <f t="shared" si="1376"/>
        <v>5.4499510000000555</v>
      </c>
      <c r="BS1117">
        <f t="shared" si="1377"/>
        <v>20.65002400000003</v>
      </c>
      <c r="BT1117">
        <f t="shared" si="1378"/>
        <v>3.0999750000000859</v>
      </c>
      <c r="BU1117">
        <f t="shared" si="1379"/>
        <v>20.25</v>
      </c>
      <c r="BV1117">
        <f t="shared" si="1380"/>
        <v>1196.0799886</v>
      </c>
      <c r="BW1117">
        <f t="shared" si="1381"/>
        <v>1197.5214204285712</v>
      </c>
      <c r="BX1117">
        <f t="shared" si="1382"/>
        <v>1202.9345480909089</v>
      </c>
      <c r="BY1117">
        <f t="shared" si="1383"/>
        <v>1181.6583338809526</v>
      </c>
      <c r="BZ1117">
        <f t="shared" si="1384"/>
        <v>1250</v>
      </c>
      <c r="CA1117">
        <f t="shared" si="1385"/>
        <v>1155</v>
      </c>
      <c r="CB1117">
        <f t="shared" si="1386"/>
        <v>1199.1750122166666</v>
      </c>
      <c r="CC1117">
        <f t="shared" si="1387"/>
        <v>1206.2572296194444</v>
      </c>
      <c r="CD1117">
        <f t="shared" si="1388"/>
        <v>1200.8947219338095</v>
      </c>
      <c r="CE1117">
        <f t="shared" si="1389"/>
        <v>1117.6590946687434</v>
      </c>
      <c r="CF1117">
        <f t="shared" si="1390"/>
        <v>1195.599976</v>
      </c>
      <c r="CG1117">
        <f t="shared" si="1391"/>
        <v>1216</v>
      </c>
      <c r="CH1117">
        <f t="shared" si="1392"/>
        <v>1189.150024</v>
      </c>
    </row>
    <row r="1118" spans="1:86">
      <c r="A1118" s="1">
        <v>41106</v>
      </c>
      <c r="B1118">
        <v>1190</v>
      </c>
      <c r="C1118">
        <v>1212.9499510000001</v>
      </c>
      <c r="D1118">
        <v>1178.400024</v>
      </c>
      <c r="E1118">
        <v>1203.3000489999999</v>
      </c>
      <c r="F1118">
        <v>599666</v>
      </c>
      <c r="G1118">
        <f t="shared" si="1406"/>
        <v>264688.84460791701</v>
      </c>
      <c r="H1118">
        <f t="shared" si="1434"/>
        <v>22279822.463762101</v>
      </c>
      <c r="I1118">
        <f t="shared" si="1407"/>
        <v>1196.1625060000001</v>
      </c>
      <c r="J1118">
        <f t="shared" si="1414"/>
        <v>1229.8375245</v>
      </c>
      <c r="K1118">
        <f t="shared" si="1415"/>
        <v>1191.5749814999999</v>
      </c>
      <c r="L1118">
        <f t="shared" si="1416"/>
        <v>8</v>
      </c>
      <c r="M1118">
        <f t="shared" si="1417"/>
        <v>10</v>
      </c>
      <c r="N1118">
        <f t="shared" si="1418"/>
        <v>20</v>
      </c>
      <c r="O1118">
        <f t="shared" si="1419"/>
        <v>0</v>
      </c>
      <c r="P1118">
        <f t="shared" si="1394"/>
        <v>34.549927000000025</v>
      </c>
      <c r="Q1118">
        <f t="shared" si="1395"/>
        <v>9.649902000000111</v>
      </c>
      <c r="R1118">
        <f t="shared" si="1396"/>
        <v>24.900024999999914</v>
      </c>
      <c r="S1118">
        <f t="shared" si="1397"/>
        <v>34.549927000000025</v>
      </c>
      <c r="T1118">
        <f t="shared" si="1433"/>
        <v>32.228481835931738</v>
      </c>
      <c r="U1118">
        <f t="shared" si="1398"/>
        <v>2.8000489999999445</v>
      </c>
      <c r="V1118">
        <f t="shared" si="1399"/>
        <v>-12.199951999999939</v>
      </c>
      <c r="W1118">
        <f t="shared" si="1400"/>
        <v>2.8000489999999445</v>
      </c>
      <c r="X1118">
        <f t="shared" si="1401"/>
        <v>0</v>
      </c>
      <c r="Y1118">
        <f t="shared" si="1431"/>
        <v>7.9964110981955576</v>
      </c>
      <c r="Z1118">
        <f t="shared" si="1432"/>
        <v>5.0888184380470491</v>
      </c>
      <c r="AA1118">
        <f t="shared" si="1428"/>
        <v>24.811628232764935</v>
      </c>
      <c r="AB1118">
        <f t="shared" si="1429"/>
        <v>15.789817416635163</v>
      </c>
      <c r="AC1118">
        <f t="shared" si="1430"/>
        <v>22.220417701464463</v>
      </c>
      <c r="AD1118">
        <f t="shared" ref="AD1118:AD1181" si="1438">AVERAGE(AC1105:AC1118)</f>
        <v>30.9005962891191</v>
      </c>
      <c r="AE1118">
        <f t="shared" si="1411"/>
        <v>1201.3600097999999</v>
      </c>
      <c r="AF1118">
        <f t="shared" si="1413"/>
        <v>1199.0916748333332</v>
      </c>
      <c r="AG1118">
        <f t="shared" si="1435"/>
        <v>1161.96749875</v>
      </c>
      <c r="AH1118">
        <f t="shared" si="1420"/>
        <v>1206.3150146</v>
      </c>
      <c r="AI1118">
        <f t="shared" si="1421"/>
        <v>1240.1048193015929</v>
      </c>
      <c r="AJ1118">
        <f t="shared" si="1422"/>
        <v>1172.5252098984072</v>
      </c>
      <c r="AK1118">
        <f t="shared" si="1423"/>
        <v>0.45538646010792172</v>
      </c>
      <c r="AL1118">
        <f t="shared" si="1402"/>
        <v>0.44139378355270598</v>
      </c>
      <c r="AM1118">
        <f t="shared" si="1403"/>
        <v>264688.84460791701</v>
      </c>
      <c r="AN1118">
        <f t="shared" si="1436"/>
        <v>1720546.2639366491</v>
      </c>
      <c r="AO1118">
        <f t="shared" si="1437"/>
        <v>14811107</v>
      </c>
      <c r="AP1118">
        <f t="shared" ref="AP1118:AP1181" si="1439">AN1118/AO1118</f>
        <v>0.11616594653840857</v>
      </c>
      <c r="AQ1118">
        <f t="shared" ref="AQ1118:AQ1181" si="1440">((E1118-AQ1117)*0.34)+AQ1117</f>
        <v>1198.5720980507235</v>
      </c>
      <c r="AR1118">
        <f t="shared" ref="AR1118:AR1181" si="1441">((E1119-AR1117)*0.285)+AR1117</f>
        <v>1197.6659338031243</v>
      </c>
      <c r="AS1118">
        <f t="shared" ref="AS1118:AS1181" si="1442">((E1118-AS1117)*0.18)+AS1117</f>
        <v>1192.5439885063506</v>
      </c>
      <c r="AT1118">
        <f t="shared" ref="AT1118:AT1181" si="1443">((E1118-AT1117)*0.09)+AT1117</f>
        <v>1174.9239056676099</v>
      </c>
      <c r="AU1118">
        <f t="shared" ref="AU1118:AU1181" si="1444">((E1118-AU1117)*0.15)+AU1117</f>
        <v>1188.2095242029236</v>
      </c>
      <c r="AV1118">
        <f t="shared" ref="AV1118:AV1181" si="1445">((E1118-AV1117)*0.07)+AV1117</f>
        <v>1171.6752968715728</v>
      </c>
      <c r="AW1118">
        <f t="shared" ref="AW1118:AW1181" si="1446">AU1118-AV1118</f>
        <v>16.534227331350849</v>
      </c>
      <c r="AX1118">
        <f t="shared" si="1393"/>
        <v>11.153785471931311</v>
      </c>
      <c r="AY1118">
        <f t="shared" si="1367"/>
        <v>5.3804418594195376</v>
      </c>
      <c r="AZ1118">
        <f t="shared" si="1404"/>
        <v>1198.2166746666667</v>
      </c>
      <c r="BA1118">
        <f t="shared" si="1405"/>
        <v>718529800.43066132</v>
      </c>
      <c r="BB1118">
        <f t="shared" si="1408"/>
        <v>718529800.43066132</v>
      </c>
      <c r="BC1118">
        <f t="shared" si="1409"/>
        <v>0</v>
      </c>
      <c r="BD1118">
        <f t="shared" si="1424"/>
        <v>9773539052.2960949</v>
      </c>
      <c r="BE1118">
        <f t="shared" si="1425"/>
        <v>3098326252.4987178</v>
      </c>
      <c r="BF1118">
        <f t="shared" si="1426"/>
        <v>3.1544576832133142</v>
      </c>
      <c r="BG1118">
        <f t="shared" si="1427"/>
        <v>75.929469590203212</v>
      </c>
      <c r="BH1118">
        <f t="shared" si="1368"/>
        <v>49313424</v>
      </c>
      <c r="BI1118">
        <f t="shared" si="1369"/>
        <v>1.4111612129655715</v>
      </c>
      <c r="BJ1118">
        <f t="shared" si="1410"/>
        <v>1835.0097999999889</v>
      </c>
      <c r="BK1118">
        <f t="shared" si="1370"/>
        <v>1.6343679041209647E-2</v>
      </c>
      <c r="BL1118">
        <f t="shared" si="1371"/>
        <v>1.0163436790412097</v>
      </c>
      <c r="BM1118">
        <f t="shared" si="1372"/>
        <v>17.808790758218894</v>
      </c>
      <c r="BN1118">
        <f t="shared" si="1373"/>
        <v>1195.6749875</v>
      </c>
      <c r="BO1118">
        <f t="shared" si="1412"/>
        <v>1200.7900144999999</v>
      </c>
      <c r="BP1118">
        <f t="shared" si="1374"/>
        <v>1138.8375046617646</v>
      </c>
      <c r="BQ1118">
        <f t="shared" si="1375"/>
        <v>61.952509838235301</v>
      </c>
      <c r="BR1118">
        <f t="shared" si="1376"/>
        <v>11.650024999999914</v>
      </c>
      <c r="BS1118">
        <f t="shared" si="1377"/>
        <v>-7.0499270000000251</v>
      </c>
      <c r="BT1118">
        <f t="shared" si="1378"/>
        <v>11.75</v>
      </c>
      <c r="BU1118">
        <f t="shared" si="1379"/>
        <v>2</v>
      </c>
      <c r="BV1118">
        <f t="shared" si="1380"/>
        <v>1197.7633382666668</v>
      </c>
      <c r="BW1118">
        <f t="shared" si="1381"/>
        <v>1198.142863</v>
      </c>
      <c r="BX1118">
        <f t="shared" si="1382"/>
        <v>1202.8372825090908</v>
      </c>
      <c r="BY1118">
        <f t="shared" si="1383"/>
        <v>1186.1257196190477</v>
      </c>
      <c r="BZ1118">
        <f t="shared" si="1384"/>
        <v>1250</v>
      </c>
      <c r="CA1118">
        <f t="shared" si="1385"/>
        <v>1175.650024</v>
      </c>
      <c r="CB1118">
        <f t="shared" si="1386"/>
        <v>1208.2553556600001</v>
      </c>
      <c r="CC1118">
        <f t="shared" si="1387"/>
        <v>1199.1611226527777</v>
      </c>
      <c r="CD1118">
        <f t="shared" si="1388"/>
        <v>1209.0910811468257</v>
      </c>
      <c r="CE1118">
        <f t="shared" si="1389"/>
        <v>1122.8379465758135</v>
      </c>
      <c r="CF1118">
        <f t="shared" si="1390"/>
        <v>1183.9499510000001</v>
      </c>
      <c r="CG1118">
        <f t="shared" si="1391"/>
        <v>1207.900024</v>
      </c>
      <c r="CH1118">
        <f t="shared" si="1392"/>
        <v>1175.650024</v>
      </c>
    </row>
    <row r="1119" spans="1:86">
      <c r="A1119" s="1">
        <v>41107</v>
      </c>
      <c r="B1119">
        <v>1210.5</v>
      </c>
      <c r="C1119">
        <v>1215.75</v>
      </c>
      <c r="D1119">
        <v>1190.599976</v>
      </c>
      <c r="E1119">
        <v>1196.1999510000001</v>
      </c>
      <c r="F1119">
        <v>273112</v>
      </c>
      <c r="G1119">
        <f t="shared" si="1406"/>
        <v>-151488.22960518673</v>
      </c>
      <c r="H1119">
        <f t="shared" si="1434"/>
        <v>22128334.234156914</v>
      </c>
      <c r="I1119">
        <f t="shared" si="1407"/>
        <v>1203.26248175</v>
      </c>
      <c r="J1119">
        <f t="shared" si="1414"/>
        <v>1229.8375245</v>
      </c>
      <c r="K1119">
        <f t="shared" si="1415"/>
        <v>1191.9374997499999</v>
      </c>
      <c r="L1119">
        <f t="shared" si="1416"/>
        <v>9</v>
      </c>
      <c r="M1119">
        <f t="shared" si="1417"/>
        <v>3</v>
      </c>
      <c r="N1119">
        <f t="shared" si="1418"/>
        <v>10</v>
      </c>
      <c r="O1119">
        <f t="shared" si="1419"/>
        <v>70</v>
      </c>
      <c r="P1119">
        <f t="shared" si="1394"/>
        <v>25.15002400000003</v>
      </c>
      <c r="Q1119">
        <f t="shared" si="1395"/>
        <v>19.550048999999944</v>
      </c>
      <c r="R1119">
        <f t="shared" si="1396"/>
        <v>5.5999750000000859</v>
      </c>
      <c r="S1119">
        <f t="shared" si="1397"/>
        <v>25.15002400000003</v>
      </c>
      <c r="T1119">
        <f t="shared" si="1433"/>
        <v>31.722877704793756</v>
      </c>
      <c r="U1119">
        <f t="shared" si="1398"/>
        <v>13.25</v>
      </c>
      <c r="V1119">
        <f t="shared" si="1399"/>
        <v>3.7999270000000251</v>
      </c>
      <c r="W1119">
        <f t="shared" si="1400"/>
        <v>13.25</v>
      </c>
      <c r="X1119">
        <f t="shared" si="1401"/>
        <v>0</v>
      </c>
      <c r="Y1119">
        <f t="shared" si="1431"/>
        <v>8.3716674483244464</v>
      </c>
      <c r="Z1119">
        <f t="shared" si="1432"/>
        <v>4.7253314067579737</v>
      </c>
      <c r="AA1119">
        <f t="shared" si="1428"/>
        <v>26.390000069443175</v>
      </c>
      <c r="AB1119">
        <f t="shared" si="1429"/>
        <v>14.895658113777971</v>
      </c>
      <c r="AC1119">
        <f t="shared" si="1430"/>
        <v>27.84100450731486</v>
      </c>
      <c r="AD1119">
        <f t="shared" si="1438"/>
        <v>32.391789526579906</v>
      </c>
      <c r="AE1119">
        <f t="shared" si="1411"/>
        <v>1196.4899902000002</v>
      </c>
      <c r="AF1119">
        <f t="shared" si="1413"/>
        <v>1200.5</v>
      </c>
      <c r="AG1119">
        <f t="shared" si="1435"/>
        <v>1167.22999875</v>
      </c>
      <c r="AH1119">
        <f t="shared" si="1420"/>
        <v>1206.7700073000001</v>
      </c>
      <c r="AI1119">
        <f t="shared" si="1421"/>
        <v>1239.8732375544173</v>
      </c>
      <c r="AJ1119">
        <f t="shared" si="1422"/>
        <v>1173.6667770455829</v>
      </c>
      <c r="AK1119">
        <f t="shared" si="1423"/>
        <v>0.34034705648416907</v>
      </c>
      <c r="AL1119">
        <f t="shared" si="1402"/>
        <v>-0.55467438122523627</v>
      </c>
      <c r="AM1119">
        <f t="shared" si="1403"/>
        <v>-151488.22960518673</v>
      </c>
      <c r="AN1119">
        <f t="shared" si="1436"/>
        <v>1540690.8452322385</v>
      </c>
      <c r="AO1119">
        <f t="shared" si="1437"/>
        <v>14653967</v>
      </c>
      <c r="AP1119">
        <f t="shared" si="1439"/>
        <v>0.10513814076640397</v>
      </c>
      <c r="AQ1119">
        <f t="shared" si="1440"/>
        <v>1197.7655680534776</v>
      </c>
      <c r="AR1119">
        <f t="shared" si="1441"/>
        <v>1205.9121358292339</v>
      </c>
      <c r="AS1119">
        <f t="shared" si="1442"/>
        <v>1193.2020617552075</v>
      </c>
      <c r="AT1119">
        <f t="shared" si="1443"/>
        <v>1176.8387497475251</v>
      </c>
      <c r="AU1119">
        <f t="shared" si="1444"/>
        <v>1189.408088222485</v>
      </c>
      <c r="AV1119">
        <f t="shared" si="1445"/>
        <v>1173.3920226605626</v>
      </c>
      <c r="AW1119">
        <f t="shared" si="1446"/>
        <v>16.01606556192246</v>
      </c>
      <c r="AX1119">
        <f t="shared" si="1393"/>
        <v>12.126241489929541</v>
      </c>
      <c r="AY1119">
        <f t="shared" si="1367"/>
        <v>3.8898240719929191</v>
      </c>
      <c r="AZ1119">
        <f t="shared" si="1404"/>
        <v>1200.8499756666668</v>
      </c>
      <c r="BA1119">
        <f t="shared" si="1405"/>
        <v>327966538.55427468</v>
      </c>
      <c r="BB1119">
        <f t="shared" si="1408"/>
        <v>327966538.55427468</v>
      </c>
      <c r="BC1119">
        <f t="shared" si="1409"/>
        <v>0</v>
      </c>
      <c r="BD1119">
        <f t="shared" si="1424"/>
        <v>9506016157.248312</v>
      </c>
      <c r="BE1119">
        <f t="shared" si="1425"/>
        <v>3098326252.4987178</v>
      </c>
      <c r="BF1119">
        <f t="shared" si="1426"/>
        <v>3.0681133562296621</v>
      </c>
      <c r="BG1119">
        <f t="shared" si="1427"/>
        <v>75.41858074164378</v>
      </c>
      <c r="BH1119">
        <f t="shared" si="1368"/>
        <v>49040312</v>
      </c>
      <c r="BI1119">
        <f t="shared" si="1369"/>
        <v>1.3649373144371177</v>
      </c>
      <c r="BJ1119">
        <f t="shared" si="1410"/>
        <v>-810.0097999999889</v>
      </c>
      <c r="BK1119">
        <f t="shared" si="1370"/>
        <v>-5.9005216578362236E-3</v>
      </c>
      <c r="BL1119">
        <f t="shared" si="1371"/>
        <v>0.99409947834216372</v>
      </c>
      <c r="BM1119">
        <f t="shared" si="1372"/>
        <v>17.446934252156595</v>
      </c>
      <c r="BN1119">
        <f t="shared" si="1373"/>
        <v>1203.174988</v>
      </c>
      <c r="BO1119">
        <f t="shared" si="1412"/>
        <v>1200.4450072</v>
      </c>
      <c r="BP1119">
        <f t="shared" si="1374"/>
        <v>1140.8816223088234</v>
      </c>
      <c r="BQ1119">
        <f t="shared" si="1375"/>
        <v>59.563384891176611</v>
      </c>
      <c r="BR1119">
        <f t="shared" si="1376"/>
        <v>-24.950072999999975</v>
      </c>
      <c r="BS1119">
        <f t="shared" si="1377"/>
        <v>-6.6500240000000304</v>
      </c>
      <c r="BT1119">
        <f t="shared" si="1378"/>
        <v>-8.75</v>
      </c>
      <c r="BU1119">
        <f t="shared" si="1379"/>
        <v>13.25</v>
      </c>
      <c r="BV1119">
        <f t="shared" si="1380"/>
        <v>1196.0433186666667</v>
      </c>
      <c r="BW1119">
        <f t="shared" si="1381"/>
        <v>1197.3166561904761</v>
      </c>
      <c r="BX1119">
        <f t="shared" si="1382"/>
        <v>1200.9981800363637</v>
      </c>
      <c r="BY1119">
        <f t="shared" si="1383"/>
        <v>1189.3859531666667</v>
      </c>
      <c r="BZ1119">
        <f t="shared" si="1384"/>
        <v>1250</v>
      </c>
      <c r="CA1119">
        <f t="shared" si="1385"/>
        <v>1175.650024</v>
      </c>
      <c r="CB1119">
        <f t="shared" si="1386"/>
        <v>1198.0538329066669</v>
      </c>
      <c r="CC1119">
        <f t="shared" si="1387"/>
        <v>1206.9627963833334</v>
      </c>
      <c r="CD1119">
        <f t="shared" si="1388"/>
        <v>1216.0800357955954</v>
      </c>
      <c r="CE1119">
        <f t="shared" si="1389"/>
        <v>1128.6525531341013</v>
      </c>
      <c r="CF1119">
        <f t="shared" si="1390"/>
        <v>1203.3000489999999</v>
      </c>
      <c r="CG1119">
        <f t="shared" si="1391"/>
        <v>1212.9499510000001</v>
      </c>
      <c r="CH1119">
        <f t="shared" si="1392"/>
        <v>1178.400024</v>
      </c>
    </row>
    <row r="1120" spans="1:86">
      <c r="A1120" s="1">
        <v>41108</v>
      </c>
      <c r="B1120">
        <v>1197.349976</v>
      </c>
      <c r="C1120">
        <v>1229</v>
      </c>
      <c r="D1120">
        <v>1186.8000489999999</v>
      </c>
      <c r="E1120">
        <v>1226.599976</v>
      </c>
      <c r="F1120">
        <v>508727</v>
      </c>
      <c r="G1120">
        <f t="shared" si="1406"/>
        <v>450861.67169912055</v>
      </c>
      <c r="H1120">
        <f t="shared" si="1434"/>
        <v>22579195.905856036</v>
      </c>
      <c r="I1120">
        <f t="shared" si="1407"/>
        <v>1209.9375002500001</v>
      </c>
      <c r="J1120">
        <f t="shared" si="1414"/>
        <v>1229.8375245</v>
      </c>
      <c r="K1120">
        <f t="shared" si="1415"/>
        <v>1191.9374997499999</v>
      </c>
      <c r="L1120">
        <f t="shared" si="1416"/>
        <v>10</v>
      </c>
      <c r="M1120">
        <f t="shared" si="1417"/>
        <v>4</v>
      </c>
      <c r="N1120">
        <f t="shared" si="1418"/>
        <v>0</v>
      </c>
      <c r="O1120">
        <f t="shared" si="1419"/>
        <v>60</v>
      </c>
      <c r="P1120">
        <f t="shared" si="1394"/>
        <v>42.199951000000056</v>
      </c>
      <c r="Q1120">
        <f t="shared" si="1395"/>
        <v>2.4000240000000304</v>
      </c>
      <c r="R1120">
        <f t="shared" si="1396"/>
        <v>39.799927000000025</v>
      </c>
      <c r="S1120">
        <f t="shared" si="1397"/>
        <v>42.199951000000056</v>
      </c>
      <c r="T1120">
        <f t="shared" si="1433"/>
        <v>32.471240083022778</v>
      </c>
      <c r="U1120">
        <f t="shared" si="1398"/>
        <v>-54</v>
      </c>
      <c r="V1120">
        <f t="shared" si="1399"/>
        <v>76.800048999999944</v>
      </c>
      <c r="W1120">
        <f t="shared" si="1400"/>
        <v>0</v>
      </c>
      <c r="X1120">
        <f t="shared" si="1401"/>
        <v>76.800048999999944</v>
      </c>
      <c r="Y1120">
        <f t="shared" si="1431"/>
        <v>7.7736912020155575</v>
      </c>
      <c r="Z1120">
        <f t="shared" si="1432"/>
        <v>9.8735255205609711</v>
      </c>
      <c r="AA1120">
        <f t="shared" si="1428"/>
        <v>23.940235057668598</v>
      </c>
      <c r="AB1120">
        <f t="shared" si="1429"/>
        <v>30.406986290995498</v>
      </c>
      <c r="AC1120">
        <f t="shared" si="1430"/>
        <v>11.89895467118644</v>
      </c>
      <c r="AD1120">
        <f t="shared" si="1438"/>
        <v>31.357534682756484</v>
      </c>
      <c r="AE1120">
        <f t="shared" si="1411"/>
        <v>1201.1299806</v>
      </c>
      <c r="AF1120">
        <f t="shared" si="1413"/>
        <v>1201.5083211666667</v>
      </c>
      <c r="AG1120">
        <f t="shared" si="1435"/>
        <v>1174.73999635</v>
      </c>
      <c r="AH1120">
        <f t="shared" si="1420"/>
        <v>1207.3150025</v>
      </c>
      <c r="AI1120">
        <f t="shared" si="1421"/>
        <v>1241.5087575664838</v>
      </c>
      <c r="AJ1120">
        <f t="shared" si="1422"/>
        <v>1173.1212474335161</v>
      </c>
      <c r="AK1120">
        <f t="shared" si="1423"/>
        <v>0.78199554951633243</v>
      </c>
      <c r="AL1120">
        <f t="shared" si="1402"/>
        <v>0.88625465465587738</v>
      </c>
      <c r="AM1120">
        <f t="shared" si="1403"/>
        <v>450861.67169912055</v>
      </c>
      <c r="AN1120">
        <f t="shared" si="1436"/>
        <v>2393295.8893396817</v>
      </c>
      <c r="AO1120">
        <f t="shared" si="1437"/>
        <v>14546686</v>
      </c>
      <c r="AP1120">
        <f t="shared" si="1439"/>
        <v>0.16452516328046687</v>
      </c>
      <c r="AQ1120">
        <f t="shared" si="1440"/>
        <v>1207.5692667552953</v>
      </c>
      <c r="AR1120">
        <f t="shared" si="1441"/>
        <v>1180.6576910829021</v>
      </c>
      <c r="AS1120">
        <f t="shared" si="1442"/>
        <v>1199.2136863192702</v>
      </c>
      <c r="AT1120">
        <f t="shared" si="1443"/>
        <v>1181.3172601102478</v>
      </c>
      <c r="AU1120">
        <f t="shared" si="1444"/>
        <v>1194.9868713891124</v>
      </c>
      <c r="AV1120">
        <f t="shared" si="1445"/>
        <v>1177.1165793943233</v>
      </c>
      <c r="AW1120">
        <f t="shared" si="1446"/>
        <v>17.870291994789113</v>
      </c>
      <c r="AX1120">
        <f t="shared" si="1393"/>
        <v>13.275051590901455</v>
      </c>
      <c r="AY1120">
        <f t="shared" si="1367"/>
        <v>4.595240403887658</v>
      </c>
      <c r="AZ1120">
        <f t="shared" si="1404"/>
        <v>1214.1333416666666</v>
      </c>
      <c r="BA1120">
        <f t="shared" si="1405"/>
        <v>617662412.50605834</v>
      </c>
      <c r="BB1120">
        <f t="shared" si="1408"/>
        <v>617662412.50605834</v>
      </c>
      <c r="BC1120">
        <f t="shared" si="1409"/>
        <v>0</v>
      </c>
      <c r="BD1120">
        <f t="shared" si="1424"/>
        <v>9544653250.0182896</v>
      </c>
      <c r="BE1120">
        <f t="shared" si="1425"/>
        <v>3098326252.4987178</v>
      </c>
      <c r="BF1120">
        <f t="shared" si="1426"/>
        <v>3.0805836674949192</v>
      </c>
      <c r="BG1120">
        <f t="shared" si="1427"/>
        <v>75.493701845503324</v>
      </c>
      <c r="BH1120">
        <f t="shared" si="1368"/>
        <v>49549039</v>
      </c>
      <c r="BI1120">
        <f t="shared" si="1369"/>
        <v>1.5181412196219461</v>
      </c>
      <c r="BJ1120">
        <f t="shared" si="1410"/>
        <v>2940.0024999999914</v>
      </c>
      <c r="BK1120">
        <f t="shared" si="1370"/>
        <v>2.5413832340141863E-2</v>
      </c>
      <c r="BL1120">
        <f t="shared" si="1371"/>
        <v>1.0254138323401418</v>
      </c>
      <c r="BM1120">
        <f t="shared" si="1372"/>
        <v>18.021691294001826</v>
      </c>
      <c r="BN1120">
        <f t="shared" si="1373"/>
        <v>1207.9000245</v>
      </c>
      <c r="BO1120">
        <f t="shared" si="1412"/>
        <v>1200.2200072000001</v>
      </c>
      <c r="BP1120">
        <f t="shared" si="1374"/>
        <v>1143.6507406764704</v>
      </c>
      <c r="BQ1120">
        <f t="shared" si="1375"/>
        <v>56.569266523529677</v>
      </c>
      <c r="BR1120">
        <f t="shared" si="1376"/>
        <v>-13.700072999999975</v>
      </c>
      <c r="BS1120">
        <f t="shared" si="1377"/>
        <v>-26.699951000000056</v>
      </c>
      <c r="BT1120">
        <f t="shared" si="1378"/>
        <v>-21</v>
      </c>
      <c r="BU1120">
        <f t="shared" si="1379"/>
        <v>-18.200072999999975</v>
      </c>
      <c r="BV1120">
        <f t="shared" si="1380"/>
        <v>1206.0799806</v>
      </c>
      <c r="BW1120">
        <f t="shared" si="1381"/>
        <v>1204.7737921904761</v>
      </c>
      <c r="BX1120">
        <f t="shared" si="1382"/>
        <v>1204.603628890909</v>
      </c>
      <c r="BY1120">
        <f t="shared" si="1383"/>
        <v>1195.0402367142856</v>
      </c>
      <c r="BZ1120">
        <f t="shared" si="1384"/>
        <v>1250</v>
      </c>
      <c r="CA1120">
        <f t="shared" si="1385"/>
        <v>1175.650024</v>
      </c>
      <c r="CB1120">
        <f t="shared" si="1386"/>
        <v>1195.1101454366665</v>
      </c>
      <c r="CC1120">
        <f t="shared" si="1387"/>
        <v>1198.62958095</v>
      </c>
      <c r="CD1120">
        <f t="shared" si="1388"/>
        <v>1214.8260916388094</v>
      </c>
      <c r="CE1120">
        <f t="shared" si="1389"/>
        <v>1138.9179957454646</v>
      </c>
      <c r="CF1120">
        <f t="shared" si="1390"/>
        <v>1196.1999510000001</v>
      </c>
      <c r="CG1120">
        <f t="shared" si="1391"/>
        <v>1215.75</v>
      </c>
      <c r="CH1120">
        <f t="shared" si="1392"/>
        <v>1190.599976</v>
      </c>
    </row>
    <row r="1121" spans="1:86">
      <c r="A1121" s="1">
        <v>41109</v>
      </c>
      <c r="B1121">
        <v>1175</v>
      </c>
      <c r="C1121">
        <v>1175</v>
      </c>
      <c r="D1121">
        <v>1110</v>
      </c>
      <c r="E1121">
        <v>1117.3000489999999</v>
      </c>
      <c r="F1121">
        <v>8345304</v>
      </c>
      <c r="G1121">
        <f t="shared" si="1406"/>
        <v>-6470807.750157061</v>
      </c>
      <c r="H1121">
        <f t="shared" si="1434"/>
        <v>16108388.155698974</v>
      </c>
      <c r="I1121">
        <f t="shared" si="1407"/>
        <v>1144.3250122499999</v>
      </c>
      <c r="J1121">
        <f t="shared" si="1414"/>
        <v>1227.3374939999999</v>
      </c>
      <c r="K1121">
        <f t="shared" si="1415"/>
        <v>1144.3250122499999</v>
      </c>
      <c r="L1121">
        <f t="shared" si="1416"/>
        <v>10</v>
      </c>
      <c r="M1121">
        <f t="shared" si="1417"/>
        <v>1</v>
      </c>
      <c r="N1121">
        <f t="shared" si="1418"/>
        <v>0</v>
      </c>
      <c r="O1121">
        <f t="shared" si="1419"/>
        <v>90</v>
      </c>
      <c r="P1121">
        <f t="shared" si="1394"/>
        <v>65</v>
      </c>
      <c r="Q1121">
        <f t="shared" si="1395"/>
        <v>57.699951000000056</v>
      </c>
      <c r="R1121">
        <f t="shared" si="1396"/>
        <v>7.3000489999999445</v>
      </c>
      <c r="S1121">
        <f t="shared" si="1397"/>
        <v>65</v>
      </c>
      <c r="T1121">
        <f t="shared" si="1433"/>
        <v>34.794722934235438</v>
      </c>
      <c r="U1121">
        <f t="shared" si="1398"/>
        <v>-23.300048999999944</v>
      </c>
      <c r="V1121">
        <f t="shared" si="1399"/>
        <v>15.25</v>
      </c>
      <c r="W1121">
        <f t="shared" si="1400"/>
        <v>0</v>
      </c>
      <c r="X1121">
        <f t="shared" si="1401"/>
        <v>15.25</v>
      </c>
      <c r="Y1121">
        <f t="shared" si="1431"/>
        <v>7.2184275447287325</v>
      </c>
      <c r="Z1121">
        <f t="shared" si="1432"/>
        <v>10.257559411949472</v>
      </c>
      <c r="AA1121">
        <f t="shared" si="1428"/>
        <v>20.745753769535934</v>
      </c>
      <c r="AB1121">
        <f t="shared" si="1429"/>
        <v>29.480215811279798</v>
      </c>
      <c r="AC1121">
        <f t="shared" si="1430"/>
        <v>17.390330370207671</v>
      </c>
      <c r="AD1121">
        <f t="shared" si="1438"/>
        <v>30.041190122255177</v>
      </c>
      <c r="AE1121">
        <f t="shared" si="1411"/>
        <v>1185.4699951999999</v>
      </c>
      <c r="AF1121">
        <f t="shared" si="1413"/>
        <v>1187.1583253333331</v>
      </c>
      <c r="AG1121">
        <f t="shared" si="1435"/>
        <v>1176.1625000000001</v>
      </c>
      <c r="AH1121">
        <f t="shared" si="1420"/>
        <v>1195.0150024999998</v>
      </c>
      <c r="AI1121">
        <f t="shared" si="1421"/>
        <v>1253.066051671796</v>
      </c>
      <c r="AJ1121">
        <f t="shared" si="1422"/>
        <v>1136.9639533282036</v>
      </c>
      <c r="AK1121">
        <f t="shared" si="1423"/>
        <v>-0.1693673465746531</v>
      </c>
      <c r="AL1121">
        <f t="shared" si="1402"/>
        <v>-0.77538310769230945</v>
      </c>
      <c r="AM1121">
        <f t="shared" si="1403"/>
        <v>-6470807.750157061</v>
      </c>
      <c r="AN1121">
        <f t="shared" si="1436"/>
        <v>-4649661.6159533616</v>
      </c>
      <c r="AO1121">
        <f t="shared" si="1437"/>
        <v>22047008</v>
      </c>
      <c r="AP1121">
        <f t="shared" si="1439"/>
        <v>-0.21089762456444711</v>
      </c>
      <c r="AQ1121">
        <f t="shared" si="1440"/>
        <v>1176.8777327184948</v>
      </c>
      <c r="AR1121">
        <f t="shared" si="1441"/>
        <v>1171.2077491242751</v>
      </c>
      <c r="AS1121">
        <f t="shared" si="1442"/>
        <v>1184.4692316018015</v>
      </c>
      <c r="AT1121">
        <f t="shared" si="1443"/>
        <v>1175.5557111103255</v>
      </c>
      <c r="AU1121">
        <f t="shared" si="1444"/>
        <v>1183.3338480307455</v>
      </c>
      <c r="AV1121">
        <f t="shared" si="1445"/>
        <v>1172.9294222667206</v>
      </c>
      <c r="AW1121">
        <f t="shared" si="1446"/>
        <v>10.404425764024836</v>
      </c>
      <c r="AX1121">
        <f t="shared" si="1393"/>
        <v>12.700926425526131</v>
      </c>
      <c r="AY1121">
        <f t="shared" si="1367"/>
        <v>-2.2965006615012946</v>
      </c>
      <c r="AZ1121">
        <f t="shared" si="1404"/>
        <v>1134.1000163333333</v>
      </c>
      <c r="BA1121">
        <f t="shared" si="1405"/>
        <v>9464409402.7066326</v>
      </c>
      <c r="BB1121">
        <f t="shared" si="1408"/>
        <v>0</v>
      </c>
      <c r="BC1121">
        <f t="shared" si="1409"/>
        <v>9464409402.7066326</v>
      </c>
      <c r="BD1121">
        <f t="shared" si="1424"/>
        <v>7979876836.6849566</v>
      </c>
      <c r="BE1121">
        <f t="shared" si="1425"/>
        <v>12562735655.205351</v>
      </c>
      <c r="BF1121">
        <f t="shared" si="1426"/>
        <v>0.63520216103397087</v>
      </c>
      <c r="BG1121">
        <f t="shared" si="1427"/>
        <v>38.845481994245894</v>
      </c>
      <c r="BH1121">
        <f t="shared" si="1368"/>
        <v>41203735</v>
      </c>
      <c r="BI1121">
        <f t="shared" si="1369"/>
        <v>0.88704619105879168</v>
      </c>
      <c r="BJ1121">
        <f t="shared" si="1410"/>
        <v>-11029.992700000003</v>
      </c>
      <c r="BK1121">
        <f t="shared" si="1370"/>
        <v>-8.9108045930697155E-2</v>
      </c>
      <c r="BL1121">
        <f t="shared" si="1371"/>
        <v>0.9108919540693029</v>
      </c>
      <c r="BM1121">
        <f t="shared" si="1372"/>
        <v>30.595589324219215</v>
      </c>
      <c r="BN1121">
        <f t="shared" si="1373"/>
        <v>1142.5</v>
      </c>
      <c r="BO1121">
        <f t="shared" si="1412"/>
        <v>1188.2050047999999</v>
      </c>
      <c r="BP1121">
        <f t="shared" si="1374"/>
        <v>1145.0536822058823</v>
      </c>
      <c r="BQ1121">
        <f t="shared" si="1375"/>
        <v>43.151322594117573</v>
      </c>
      <c r="BR1121">
        <f t="shared" si="1376"/>
        <v>-98.199951000000056</v>
      </c>
      <c r="BS1121">
        <f t="shared" si="1377"/>
        <v>-101.5</v>
      </c>
      <c r="BT1121">
        <f t="shared" si="1378"/>
        <v>-67</v>
      </c>
      <c r="BU1121">
        <f t="shared" si="1379"/>
        <v>-65.34997599999997</v>
      </c>
      <c r="BV1121">
        <f t="shared" si="1380"/>
        <v>1178.1366700666665</v>
      </c>
      <c r="BW1121">
        <f t="shared" si="1381"/>
        <v>1180.7142858571428</v>
      </c>
      <c r="BX1121">
        <f t="shared" si="1382"/>
        <v>1188.2372737090911</v>
      </c>
      <c r="BY1121">
        <f t="shared" si="1383"/>
        <v>1189.569765538095</v>
      </c>
      <c r="BZ1121">
        <f t="shared" si="1384"/>
        <v>1242</v>
      </c>
      <c r="CA1121">
        <f t="shared" si="1385"/>
        <v>1110</v>
      </c>
      <c r="CB1121">
        <f t="shared" si="1386"/>
        <v>1192.0081489899999</v>
      </c>
      <c r="CC1121">
        <f t="shared" si="1387"/>
        <v>1193.784842086111</v>
      </c>
      <c r="CD1121">
        <f t="shared" si="1388"/>
        <v>1203.8425348835713</v>
      </c>
      <c r="CE1121">
        <f t="shared" si="1389"/>
        <v>1148.4173492539228</v>
      </c>
      <c r="CF1121">
        <f t="shared" si="1390"/>
        <v>1226.599976</v>
      </c>
      <c r="CG1121">
        <f t="shared" si="1391"/>
        <v>1229</v>
      </c>
      <c r="CH1121">
        <f t="shared" si="1392"/>
        <v>1186.8000489999999</v>
      </c>
    </row>
    <row r="1122" spans="1:86">
      <c r="A1122" s="1">
        <v>41110</v>
      </c>
      <c r="B1122">
        <v>1095.25</v>
      </c>
      <c r="C1122">
        <v>1151.6999510000001</v>
      </c>
      <c r="D1122">
        <v>1094.75</v>
      </c>
      <c r="E1122">
        <v>1147.5</v>
      </c>
      <c r="F1122">
        <v>4553438</v>
      </c>
      <c r="G1122">
        <f t="shared" si="1406"/>
        <v>3881823.147107915</v>
      </c>
      <c r="H1122">
        <f t="shared" si="1434"/>
        <v>19990211.302806888</v>
      </c>
      <c r="I1122">
        <f t="shared" si="1407"/>
        <v>1122.2999877500001</v>
      </c>
      <c r="J1122">
        <f t="shared" si="1414"/>
        <v>1209.9375002500001</v>
      </c>
      <c r="K1122">
        <f t="shared" si="1415"/>
        <v>1122.2999877500001</v>
      </c>
      <c r="L1122">
        <f t="shared" si="1416"/>
        <v>3</v>
      </c>
      <c r="M1122">
        <f t="shared" si="1417"/>
        <v>1</v>
      </c>
      <c r="N1122">
        <f t="shared" si="1418"/>
        <v>70</v>
      </c>
      <c r="O1122">
        <f t="shared" si="1419"/>
        <v>90</v>
      </c>
      <c r="P1122">
        <f t="shared" si="1394"/>
        <v>56.949951000000056</v>
      </c>
      <c r="Q1122">
        <f t="shared" si="1395"/>
        <v>4.1999510000000555</v>
      </c>
      <c r="R1122">
        <f t="shared" si="1396"/>
        <v>52.75</v>
      </c>
      <c r="S1122">
        <f t="shared" si="1397"/>
        <v>56.949951000000056</v>
      </c>
      <c r="T1122">
        <f t="shared" si="1433"/>
        <v>36.377239224647198</v>
      </c>
      <c r="U1122">
        <f t="shared" si="1398"/>
        <v>-44.699951000000056</v>
      </c>
      <c r="V1122">
        <f t="shared" si="1399"/>
        <v>20.449951000000056</v>
      </c>
      <c r="W1122">
        <f t="shared" si="1400"/>
        <v>0</v>
      </c>
      <c r="X1122">
        <f t="shared" si="1401"/>
        <v>20.449951000000056</v>
      </c>
      <c r="Y1122">
        <f t="shared" si="1431"/>
        <v>6.7028255772481087</v>
      </c>
      <c r="Z1122">
        <f t="shared" si="1432"/>
        <v>10.985587382524514</v>
      </c>
      <c r="AA1122">
        <f t="shared" si="1428"/>
        <v>18.425877609498869</v>
      </c>
      <c r="AB1122">
        <f t="shared" si="1429"/>
        <v>30.199068474336805</v>
      </c>
      <c r="AC1122">
        <f t="shared" si="1430"/>
        <v>24.212244563807715</v>
      </c>
      <c r="AD1122">
        <f t="shared" si="1438"/>
        <v>29.212125147011012</v>
      </c>
      <c r="AE1122">
        <f t="shared" si="1411"/>
        <v>1178.1800049999999</v>
      </c>
      <c r="AF1122">
        <f t="shared" si="1413"/>
        <v>1179.1416626666667</v>
      </c>
      <c r="AG1122">
        <f t="shared" si="1435"/>
        <v>1178.4325012000002</v>
      </c>
      <c r="AH1122">
        <f t="shared" si="1420"/>
        <v>1188.2150024999999</v>
      </c>
      <c r="AI1122">
        <f t="shared" si="1421"/>
        <v>1250.8263468869914</v>
      </c>
      <c r="AJ1122">
        <f t="shared" si="1422"/>
        <v>1125.6036581130084</v>
      </c>
      <c r="AK1122">
        <f t="shared" si="1423"/>
        <v>0.17485922161049269</v>
      </c>
      <c r="AL1122">
        <f t="shared" si="1402"/>
        <v>0.85250378880922828</v>
      </c>
      <c r="AM1122">
        <f t="shared" si="1403"/>
        <v>3881823.147107915</v>
      </c>
      <c r="AN1122">
        <f t="shared" si="1436"/>
        <v>-1150214.4047303731</v>
      </c>
      <c r="AO1122">
        <f t="shared" si="1437"/>
        <v>25695794</v>
      </c>
      <c r="AP1122">
        <f t="shared" si="1439"/>
        <v>-4.4762750072263699E-2</v>
      </c>
      <c r="AQ1122">
        <f t="shared" si="1440"/>
        <v>1166.8893035942067</v>
      </c>
      <c r="AR1122">
        <f t="shared" si="1441"/>
        <v>1145.1992766588567</v>
      </c>
      <c r="AS1122">
        <f t="shared" si="1442"/>
        <v>1177.8147699134772</v>
      </c>
      <c r="AT1122">
        <f t="shared" si="1443"/>
        <v>1173.0306971103962</v>
      </c>
      <c r="AU1122">
        <f t="shared" si="1444"/>
        <v>1177.9587708261336</v>
      </c>
      <c r="AV1122">
        <f t="shared" si="1445"/>
        <v>1171.1493627080501</v>
      </c>
      <c r="AW1122">
        <f t="shared" si="1446"/>
        <v>6.809408118083411</v>
      </c>
      <c r="AX1122">
        <f t="shared" si="1393"/>
        <v>11.522622764037587</v>
      </c>
      <c r="AY1122">
        <f t="shared" si="1367"/>
        <v>-4.7132146459541762</v>
      </c>
      <c r="AZ1122">
        <f t="shared" si="1404"/>
        <v>1131.3166503333334</v>
      </c>
      <c r="BA1122">
        <f t="shared" si="1405"/>
        <v>5151380225.6605129</v>
      </c>
      <c r="BB1122">
        <f t="shared" si="1408"/>
        <v>0</v>
      </c>
      <c r="BC1122">
        <f t="shared" si="1409"/>
        <v>5151380225.6605129</v>
      </c>
      <c r="BD1122">
        <f t="shared" si="1424"/>
        <v>6633885088.8117132</v>
      </c>
      <c r="BE1122">
        <f t="shared" si="1425"/>
        <v>17714115880.865864</v>
      </c>
      <c r="BF1122">
        <f t="shared" si="1426"/>
        <v>0.37449710352055399</v>
      </c>
      <c r="BG1122">
        <f t="shared" si="1427"/>
        <v>27.246118057385473</v>
      </c>
      <c r="BH1122">
        <f t="shared" si="1368"/>
        <v>45757173</v>
      </c>
      <c r="BI1122">
        <f t="shared" si="1369"/>
        <v>0.58142952000059223</v>
      </c>
      <c r="BJ1122">
        <f t="shared" si="1410"/>
        <v>2919.9951000000056</v>
      </c>
      <c r="BK1122">
        <f t="shared" si="1370"/>
        <v>2.7029400944741259E-2</v>
      </c>
      <c r="BL1122">
        <f t="shared" si="1371"/>
        <v>1.0270294009447412</v>
      </c>
      <c r="BM1122">
        <f t="shared" si="1372"/>
        <v>32.99907593801661</v>
      </c>
      <c r="BN1122">
        <f t="shared" si="1373"/>
        <v>1123.2249755</v>
      </c>
      <c r="BO1122">
        <f t="shared" si="1412"/>
        <v>1174.4949951000001</v>
      </c>
      <c r="BP1122">
        <f t="shared" si="1374"/>
        <v>1146.780887367647</v>
      </c>
      <c r="BQ1122">
        <f t="shared" si="1375"/>
        <v>27.714107732353114</v>
      </c>
      <c r="BR1122">
        <f t="shared" si="1376"/>
        <v>-40.25</v>
      </c>
      <c r="BS1122">
        <f t="shared" si="1377"/>
        <v>-89</v>
      </c>
      <c r="BT1122">
        <f t="shared" si="1378"/>
        <v>-61.300048999999944</v>
      </c>
      <c r="BU1122">
        <f t="shared" si="1379"/>
        <v>-116.75</v>
      </c>
      <c r="BV1122">
        <f t="shared" si="1380"/>
        <v>1165.4800050000001</v>
      </c>
      <c r="BW1122">
        <f t="shared" si="1381"/>
        <v>1169.3833357619046</v>
      </c>
      <c r="BX1122">
        <f t="shared" si="1382"/>
        <v>1179.5981823454547</v>
      </c>
      <c r="BY1122">
        <f t="shared" si="1383"/>
        <v>1186.8400036333333</v>
      </c>
      <c r="BZ1122">
        <f t="shared" si="1384"/>
        <v>1229</v>
      </c>
      <c r="CA1122">
        <f t="shared" si="1385"/>
        <v>1094.75</v>
      </c>
      <c r="CB1122">
        <f t="shared" si="1386"/>
        <v>1195.1560104499999</v>
      </c>
      <c r="CC1122">
        <f t="shared" si="1387"/>
        <v>1189.8637346027779</v>
      </c>
      <c r="CD1122">
        <f t="shared" si="1388"/>
        <v>1197.6767948511906</v>
      </c>
      <c r="CE1122">
        <f t="shared" si="1389"/>
        <v>1156.8491297872408</v>
      </c>
      <c r="CF1122">
        <f t="shared" si="1390"/>
        <v>1117.3000489999999</v>
      </c>
      <c r="CG1122">
        <f t="shared" si="1391"/>
        <v>1175</v>
      </c>
      <c r="CH1122">
        <f t="shared" si="1392"/>
        <v>1110</v>
      </c>
    </row>
    <row r="1123" spans="1:86">
      <c r="A1123" s="1">
        <v>41113</v>
      </c>
      <c r="B1123">
        <v>1106</v>
      </c>
      <c r="C1123">
        <v>1107</v>
      </c>
      <c r="D1123">
        <v>1074.3000489999999</v>
      </c>
      <c r="E1123">
        <v>1079.9499510000001</v>
      </c>
      <c r="F1123">
        <v>4040249</v>
      </c>
      <c r="G1123">
        <f t="shared" si="1406"/>
        <v>-2644099.4519105605</v>
      </c>
      <c r="H1123">
        <f t="shared" si="1434"/>
        <v>17346111.850896329</v>
      </c>
      <c r="I1123">
        <f t="shared" si="1407"/>
        <v>1091.8125</v>
      </c>
      <c r="J1123">
        <f t="shared" si="1414"/>
        <v>1209.9375002500001</v>
      </c>
      <c r="K1123">
        <f t="shared" si="1415"/>
        <v>1091.8125</v>
      </c>
      <c r="L1123">
        <f t="shared" si="1416"/>
        <v>4</v>
      </c>
      <c r="M1123">
        <f t="shared" si="1417"/>
        <v>1</v>
      </c>
      <c r="N1123">
        <f t="shared" si="1418"/>
        <v>60</v>
      </c>
      <c r="O1123">
        <f t="shared" si="1419"/>
        <v>90</v>
      </c>
      <c r="P1123">
        <f t="shared" si="1394"/>
        <v>32.699951000000056</v>
      </c>
      <c r="Q1123">
        <f t="shared" si="1395"/>
        <v>27.050048999999944</v>
      </c>
      <c r="R1123">
        <f t="shared" si="1396"/>
        <v>5.649902000000111</v>
      </c>
      <c r="S1123">
        <f t="shared" si="1397"/>
        <v>32.699951000000056</v>
      </c>
      <c r="T1123">
        <f t="shared" si="1433"/>
        <v>36.114575780029547</v>
      </c>
      <c r="U1123">
        <f t="shared" si="1398"/>
        <v>12</v>
      </c>
      <c r="V1123">
        <f t="shared" si="1399"/>
        <v>-10.949951000000056</v>
      </c>
      <c r="W1123">
        <f t="shared" si="1400"/>
        <v>12</v>
      </c>
      <c r="X1123">
        <f t="shared" si="1401"/>
        <v>0</v>
      </c>
      <c r="Y1123">
        <f t="shared" si="1431"/>
        <v>7.0811951788732435</v>
      </c>
      <c r="Z1123">
        <f t="shared" si="1432"/>
        <v>10.200902569487047</v>
      </c>
      <c r="AA1123">
        <f t="shared" si="1428"/>
        <v>19.607582329096516</v>
      </c>
      <c r="AB1123">
        <f t="shared" si="1429"/>
        <v>28.245943221428867</v>
      </c>
      <c r="AC1123">
        <f t="shared" si="1430"/>
        <v>18.051670786955238</v>
      </c>
      <c r="AD1123">
        <f t="shared" si="1438"/>
        <v>27.450678523855526</v>
      </c>
      <c r="AE1123">
        <f t="shared" si="1411"/>
        <v>1153.5099854</v>
      </c>
      <c r="AF1123">
        <f t="shared" si="1413"/>
        <v>1161.8083293333332</v>
      </c>
      <c r="AG1123">
        <f t="shared" si="1435"/>
        <v>1176.7349975500001</v>
      </c>
      <c r="AH1123">
        <f t="shared" si="1420"/>
        <v>1177.4349975999999</v>
      </c>
      <c r="AI1123">
        <f t="shared" si="1421"/>
        <v>1267.6779390578185</v>
      </c>
      <c r="AJ1123">
        <f t="shared" si="1422"/>
        <v>1087.1920561421812</v>
      </c>
      <c r="AK1123">
        <f t="shared" si="1423"/>
        <v>-4.0125604425063084E-2</v>
      </c>
      <c r="AL1123">
        <f t="shared" si="1402"/>
        <v>-0.65443972683628171</v>
      </c>
      <c r="AM1123">
        <f t="shared" si="1403"/>
        <v>-2644099.4519105605</v>
      </c>
      <c r="AN1123">
        <f t="shared" si="1436"/>
        <v>-3370870.2894946816</v>
      </c>
      <c r="AO1123">
        <f t="shared" si="1437"/>
        <v>28825801</v>
      </c>
      <c r="AP1123">
        <f t="shared" si="1439"/>
        <v>-0.1169393450504526</v>
      </c>
      <c r="AQ1123">
        <f t="shared" si="1440"/>
        <v>1137.3299237121764</v>
      </c>
      <c r="AR1123">
        <f t="shared" si="1441"/>
        <v>1134.2839896510825</v>
      </c>
      <c r="AS1123">
        <f t="shared" si="1442"/>
        <v>1160.1991025090513</v>
      </c>
      <c r="AT1123">
        <f t="shared" si="1443"/>
        <v>1164.6534299604605</v>
      </c>
      <c r="AU1123">
        <f t="shared" si="1444"/>
        <v>1163.2574478522135</v>
      </c>
      <c r="AV1123">
        <f t="shared" si="1445"/>
        <v>1164.7654038884866</v>
      </c>
      <c r="AW1123">
        <f t="shared" si="1446"/>
        <v>-1.5079560362730717</v>
      </c>
      <c r="AX1123">
        <f t="shared" si="1393"/>
        <v>8.9165070039754557</v>
      </c>
      <c r="AY1123">
        <f t="shared" si="1367"/>
        <v>-10.424463040248527</v>
      </c>
      <c r="AZ1123">
        <f t="shared" si="1404"/>
        <v>1087.0833333333333</v>
      </c>
      <c r="BA1123">
        <f t="shared" si="1405"/>
        <v>4392087350.416666</v>
      </c>
      <c r="BB1123">
        <f t="shared" si="1408"/>
        <v>0</v>
      </c>
      <c r="BC1123">
        <f t="shared" si="1409"/>
        <v>4392087350.416666</v>
      </c>
      <c r="BD1123">
        <f t="shared" si="1424"/>
        <v>5472353426.8657665</v>
      </c>
      <c r="BE1123">
        <f t="shared" si="1425"/>
        <v>22106203231.282532</v>
      </c>
      <c r="BF1123">
        <f t="shared" si="1426"/>
        <v>0.24754831798170698</v>
      </c>
      <c r="BG1123">
        <f t="shared" si="1427"/>
        <v>19.842783995909073</v>
      </c>
      <c r="BH1123">
        <f t="shared" si="1368"/>
        <v>41716924</v>
      </c>
      <c r="BI1123">
        <f t="shared" si="1369"/>
        <v>-0.12946435661969935</v>
      </c>
      <c r="BJ1123">
        <f t="shared" si="1410"/>
        <v>-6855.0048999999944</v>
      </c>
      <c r="BK1123">
        <f t="shared" si="1370"/>
        <v>-5.886714509803917E-2</v>
      </c>
      <c r="BL1123">
        <f t="shared" si="1371"/>
        <v>0.94113285490196086</v>
      </c>
      <c r="BM1123">
        <f t="shared" si="1372"/>
        <v>47.562206293324628</v>
      </c>
      <c r="BN1123">
        <f t="shared" si="1373"/>
        <v>1090.6500245</v>
      </c>
      <c r="BO1123">
        <f t="shared" si="1412"/>
        <v>1153.4900024999999</v>
      </c>
      <c r="BP1123">
        <f t="shared" si="1374"/>
        <v>1147.2676517205882</v>
      </c>
      <c r="BQ1123">
        <f t="shared" si="1375"/>
        <v>6.2223507794117268</v>
      </c>
      <c r="BR1123">
        <f t="shared" si="1376"/>
        <v>-140.60009799999989</v>
      </c>
      <c r="BS1123">
        <f t="shared" si="1377"/>
        <v>-106.69995100000006</v>
      </c>
      <c r="BT1123">
        <f t="shared" si="1378"/>
        <v>-121.80004899999994</v>
      </c>
      <c r="BU1123">
        <f t="shared" si="1379"/>
        <v>-87</v>
      </c>
      <c r="BV1123">
        <f t="shared" si="1380"/>
        <v>1132.7366536666666</v>
      </c>
      <c r="BW1123">
        <f t="shared" si="1381"/>
        <v>1141.0428467142858</v>
      </c>
      <c r="BX1123">
        <f t="shared" si="1382"/>
        <v>1159.9136275272729</v>
      </c>
      <c r="BY1123">
        <f t="shared" si="1383"/>
        <v>1177.4607131380951</v>
      </c>
      <c r="BZ1123">
        <f t="shared" si="1384"/>
        <v>1229</v>
      </c>
      <c r="CA1123">
        <f t="shared" si="1385"/>
        <v>1074.3000489999999</v>
      </c>
      <c r="CB1123">
        <f t="shared" si="1386"/>
        <v>1182.6086438466668</v>
      </c>
      <c r="CC1123">
        <f t="shared" si="1387"/>
        <v>1189.5980635972221</v>
      </c>
      <c r="CD1123">
        <f t="shared" si="1388"/>
        <v>1200.5069516469443</v>
      </c>
      <c r="CE1123">
        <f t="shared" si="1389"/>
        <v>1163.9285102742087</v>
      </c>
      <c r="CF1123">
        <f t="shared" si="1390"/>
        <v>1147.5</v>
      </c>
      <c r="CG1123">
        <f t="shared" si="1391"/>
        <v>1151.6999510000001</v>
      </c>
      <c r="CH1123">
        <f t="shared" si="1392"/>
        <v>1094.75</v>
      </c>
    </row>
    <row r="1124" spans="1:86">
      <c r="A1124" s="1">
        <v>41114</v>
      </c>
      <c r="B1124">
        <v>1086</v>
      </c>
      <c r="C1124">
        <v>1119</v>
      </c>
      <c r="D1124">
        <v>1085.25</v>
      </c>
      <c r="E1124">
        <v>1106.900024</v>
      </c>
      <c r="F1124">
        <v>2373402</v>
      </c>
      <c r="G1124">
        <f t="shared" si="1406"/>
        <v>671588.23772729316</v>
      </c>
      <c r="H1124">
        <f t="shared" si="1434"/>
        <v>18017700.088623621</v>
      </c>
      <c r="I1124">
        <f t="shared" si="1407"/>
        <v>1099.2875060000001</v>
      </c>
      <c r="J1124">
        <f t="shared" si="1414"/>
        <v>1209.9375002500001</v>
      </c>
      <c r="K1124">
        <f t="shared" si="1415"/>
        <v>1091.8125</v>
      </c>
      <c r="L1124">
        <f t="shared" si="1416"/>
        <v>5</v>
      </c>
      <c r="M1124">
        <f t="shared" si="1417"/>
        <v>2</v>
      </c>
      <c r="N1124">
        <f t="shared" si="1418"/>
        <v>50</v>
      </c>
      <c r="O1124">
        <f t="shared" si="1419"/>
        <v>80</v>
      </c>
      <c r="P1124">
        <f t="shared" si="1394"/>
        <v>33.75</v>
      </c>
      <c r="Q1124">
        <f t="shared" si="1395"/>
        <v>12.09997599999997</v>
      </c>
      <c r="R1124">
        <f t="shared" si="1396"/>
        <v>21.65002400000003</v>
      </c>
      <c r="S1124">
        <f t="shared" si="1397"/>
        <v>33.75</v>
      </c>
      <c r="T1124">
        <f t="shared" si="1433"/>
        <v>35.945677510027437</v>
      </c>
      <c r="U1124">
        <f t="shared" si="1398"/>
        <v>-11.199951000000056</v>
      </c>
      <c r="V1124">
        <f t="shared" si="1399"/>
        <v>-0.6999510000000555</v>
      </c>
      <c r="W1124">
        <f t="shared" si="1400"/>
        <v>0</v>
      </c>
      <c r="X1124">
        <f t="shared" si="1401"/>
        <v>0</v>
      </c>
      <c r="Y1124">
        <f t="shared" si="1431"/>
        <v>6.5753955232394405</v>
      </c>
      <c r="Z1124">
        <f t="shared" si="1432"/>
        <v>9.472266671666544</v>
      </c>
      <c r="AA1124">
        <f t="shared" si="1428"/>
        <v>18.292590316054447</v>
      </c>
      <c r="AB1124">
        <f t="shared" si="1429"/>
        <v>26.351615347976548</v>
      </c>
      <c r="AC1124">
        <f t="shared" si="1430"/>
        <v>18.051670786955242</v>
      </c>
      <c r="AD1124">
        <f t="shared" si="1438"/>
        <v>25.229471579368045</v>
      </c>
      <c r="AE1124">
        <f t="shared" si="1411"/>
        <v>1135.6500000000001</v>
      </c>
      <c r="AF1124">
        <f t="shared" si="1413"/>
        <v>1145.7416585000001</v>
      </c>
      <c r="AG1124">
        <f t="shared" si="1435"/>
        <v>1176.4200011999999</v>
      </c>
      <c r="AH1124">
        <f t="shared" si="1420"/>
        <v>1166.0699951000001</v>
      </c>
      <c r="AI1124">
        <f t="shared" si="1421"/>
        <v>1260.2700231948415</v>
      </c>
      <c r="AJ1124">
        <f t="shared" si="1422"/>
        <v>1071.8699670051587</v>
      </c>
      <c r="AK1124">
        <f t="shared" si="1423"/>
        <v>0.18593442965628804</v>
      </c>
      <c r="AL1124">
        <f t="shared" si="1402"/>
        <v>0.28296438518518696</v>
      </c>
      <c r="AM1124">
        <f t="shared" si="1403"/>
        <v>671588.23772729316</v>
      </c>
      <c r="AN1124">
        <f t="shared" si="1436"/>
        <v>-2706884.3362485142</v>
      </c>
      <c r="AO1124">
        <f t="shared" si="1437"/>
        <v>30896940</v>
      </c>
      <c r="AP1124">
        <f t="shared" si="1439"/>
        <v>-8.76101107827673E-2</v>
      </c>
      <c r="AQ1124">
        <f t="shared" si="1440"/>
        <v>1126.9837578100364</v>
      </c>
      <c r="AR1124">
        <f t="shared" si="1441"/>
        <v>1125.3537886355241</v>
      </c>
      <c r="AS1124">
        <f t="shared" si="1442"/>
        <v>1150.6052683774221</v>
      </c>
      <c r="AT1124">
        <f t="shared" si="1443"/>
        <v>1159.455623424019</v>
      </c>
      <c r="AU1124">
        <f t="shared" si="1444"/>
        <v>1154.8038342743814</v>
      </c>
      <c r="AV1124">
        <f t="shared" si="1445"/>
        <v>1160.7148272962925</v>
      </c>
      <c r="AW1124">
        <f t="shared" si="1446"/>
        <v>-5.9109930219110538</v>
      </c>
      <c r="AX1124">
        <f t="shared" si="1393"/>
        <v>5.9510069987981531</v>
      </c>
      <c r="AY1124">
        <f t="shared" ref="AY1124:AY1187" si="1447">AW1124-AX1124</f>
        <v>-11.862000020709207</v>
      </c>
      <c r="AZ1124">
        <f t="shared" si="1404"/>
        <v>1103.7166746666667</v>
      </c>
      <c r="BA1124">
        <f t="shared" si="1405"/>
        <v>2619563363.0872159</v>
      </c>
      <c r="BB1124">
        <f t="shared" si="1408"/>
        <v>2619563363.0872159</v>
      </c>
      <c r="BC1124">
        <f t="shared" si="1409"/>
        <v>0</v>
      </c>
      <c r="BD1124">
        <f t="shared" si="1424"/>
        <v>6823263499.2948942</v>
      </c>
      <c r="BE1124">
        <f t="shared" si="1425"/>
        <v>22106203231.282532</v>
      </c>
      <c r="BF1124">
        <f t="shared" si="1426"/>
        <v>0.30865831766349094</v>
      </c>
      <c r="BG1124">
        <f t="shared" si="1427"/>
        <v>23.585859922135882</v>
      </c>
      <c r="BH1124">
        <f t="shared" ref="BH1124:BH1187" si="1448">(IF(E1124&gt;E1123,BH1123+F1124,IF(E1124&lt;E1123,BH1123-F1124,IF(E1124=E1123,BH1123))))</f>
        <v>44090326</v>
      </c>
      <c r="BI1124">
        <f t="shared" ref="BI1124:BI1187" si="1449">((AU1124-AV1124)/AV1124)*100</f>
        <v>-0.50925454581120566</v>
      </c>
      <c r="BJ1124">
        <f t="shared" si="1410"/>
        <v>2595.0072999999975</v>
      </c>
      <c r="BK1124">
        <f t="shared" ref="BK1124:BK1187" si="1450">((E1124-E1123)/E1123)</f>
        <v>2.4954927749239717E-2</v>
      </c>
      <c r="BL1124">
        <f t="shared" ref="BL1124:BL1187" si="1451">E1124/E1123</f>
        <v>1.0249549277492398</v>
      </c>
      <c r="BM1124">
        <f t="shared" ref="BM1124:BM1187" si="1452">STDEV(E1115:E1124)</f>
        <v>49.647774071925042</v>
      </c>
      <c r="BN1124">
        <f t="shared" ref="BN1124:BN1187" si="1453">(C1124+D1124)/2</f>
        <v>1102.125</v>
      </c>
      <c r="BO1124">
        <f t="shared" si="1412"/>
        <v>1133.2800049</v>
      </c>
      <c r="BP1124">
        <f t="shared" ref="BP1124:BP1187" si="1454">AVERAGE(BN1091:BN1124)</f>
        <v>1147.4455925294114</v>
      </c>
      <c r="BQ1124">
        <f t="shared" ref="BQ1124:BQ1187" si="1455">BO1124-BP1124</f>
        <v>-14.165587629411448</v>
      </c>
      <c r="BR1124">
        <f t="shared" ref="BR1124:BR1187" si="1456">(E1124-E1115)</f>
        <v>-96.5</v>
      </c>
      <c r="BS1124">
        <f t="shared" ref="BS1124:BS1187" si="1457">(D1124-D1115)</f>
        <v>-114.80004899999994</v>
      </c>
      <c r="BT1124">
        <f t="shared" ref="BT1124:BT1187" si="1458">C1124-C1115</f>
        <v>-99</v>
      </c>
      <c r="BU1124">
        <f t="shared" ref="BU1124:BU1187" si="1459">B1124-B1115</f>
        <v>-128</v>
      </c>
      <c r="BV1124">
        <f t="shared" ref="BV1124:BV1187" si="1460">(E1124*5+E1123*4+E1122*3+E1121*2+E1120)/15</f>
        <v>1117.1999998666668</v>
      </c>
      <c r="BW1124">
        <f t="shared" ref="BW1124:BW1187" si="1461">(E1124*6+E1123*5+E1122*4+E1121*3+E1120*2+E1119)/21</f>
        <v>1125.3547594761903</v>
      </c>
      <c r="BX1124">
        <f t="shared" ref="BX1124:BX1187" si="1462">(E1124*10+E1123*9+E1122*8+E1121*7+E1120*6+E1119*5+E1118*4+E1117*3+E1116*2+E1115)/55</f>
        <v>1147.0890868727272</v>
      </c>
      <c r="BY1124">
        <f t="shared" ref="BY1124:BY1187" si="1463">(E1124*20+E1123*19+E1122*18+E1121*17+E1120*16+E1119*15+E1118*14+E1117*13+E1116*12+E1115*11+E1114*10+E1113*9+E1112*8+E1111*7+E1110*6+E1109*5+E1108*4+E1107*3+E1106*2+E1105)/210</f>
        <v>1170.8097632761908</v>
      </c>
      <c r="BZ1124">
        <f t="shared" ref="BZ1124:BZ1187" si="1464">MAX(C1115:C1124)</f>
        <v>1229</v>
      </c>
      <c r="CA1124">
        <f t="shared" ref="CA1124:CA1187" si="1465">MIN(D1115:D1124)</f>
        <v>1074.3000489999999</v>
      </c>
      <c r="CB1124">
        <f t="shared" ref="CB1124:CB1187" si="1466">(AVERAGE(E1120:E1124)+AVERAGE(E1120:E1123)+AVERAGE(E1120:E1122)+AVERAGE(E1120:E1121)+E1120)/5</f>
        <v>1168.1674981666667</v>
      </c>
      <c r="CC1124">
        <f t="shared" ref="CC1124:CC1187" si="1467">(AVERAGE(E1119:E1124)+AVERAGE(E1119:E1123)+AVERAGE(E1119:E1122)+AVERAGE(E1119:E1121)+AVERAGE(E1119:E1120)+E1119)/6</f>
        <v>1176.4641462888887</v>
      </c>
      <c r="CD1124">
        <f t="shared" ref="CD1124:CD1187" si="1468">(AVERAGE(E1115:E1124)+AVERAGE(E1115:E1123)+AVERAGE(E1115:E1122)+AVERAGE(E1115:E1121)+AVERAGE(E1115:E1120)+AVERAGE(E1115:E1119)+AVERAGE(E1115:E1118)+AVERAGE(E1115:E1117)+AVERAGE(E1115:E1116)+E1115)/10</f>
        <v>1190.4201732133336</v>
      </c>
      <c r="CE1124">
        <f t="shared" ref="CE1124:CE1187" si="1469">(AVERAGE(E1105:E1124)+AVERAGE(E1105:E1123)+AVERAGE(E1105:E1122)+AVERAGE(E1105:E1121)+AVERAGE(E1105:E1120)+AVERAGE(E1105:E1119)+AVERAGE(E1105:E1118)+AVERAGE(E1105:E1117)+AVERAGE(E1105:E1116)+AVERAGE(E1105:E1115)+AVERAGE(E1105:E1114)+AVERAGE(E1105:E1113)+AVERAGE(E1105:E1112)+AVERAGE(E1105:E1111)+AVERAGE(E1105:E1110)+AVERAGE(E1105:E1109)+AVERAGE(E1105:E1108)+AVERAGE(E1105:E1107)+AVERAGE(E1105:E1106)+E1105)/20</f>
        <v>1172.4681117492023</v>
      </c>
      <c r="CF1124">
        <f t="shared" ref="CF1124:CF1187" si="1470">E1123</f>
        <v>1079.9499510000001</v>
      </c>
      <c r="CG1124">
        <f t="shared" ref="CG1124:CG1187" si="1471">C1123</f>
        <v>1107</v>
      </c>
      <c r="CH1124">
        <f t="shared" ref="CH1124:CH1187" si="1472">D1123</f>
        <v>1074.3000489999999</v>
      </c>
    </row>
    <row r="1125" spans="1:86">
      <c r="A1125" s="1">
        <v>41115</v>
      </c>
      <c r="B1125">
        <v>1095</v>
      </c>
      <c r="C1125">
        <v>1107.8000489999999</v>
      </c>
      <c r="D1125">
        <v>1085.9499510000001</v>
      </c>
      <c r="E1125">
        <v>1102.9499510000001</v>
      </c>
      <c r="F1125">
        <v>1202467</v>
      </c>
      <c r="G1125">
        <f t="shared" si="1406"/>
        <v>668640.30578875239</v>
      </c>
      <c r="H1125">
        <f t="shared" si="1434"/>
        <v>18686340.394412372</v>
      </c>
      <c r="I1125">
        <f t="shared" si="1407"/>
        <v>1097.9249877500001</v>
      </c>
      <c r="J1125">
        <f t="shared" si="1414"/>
        <v>1209.9375002500001</v>
      </c>
      <c r="K1125">
        <f t="shared" si="1415"/>
        <v>1091.8125</v>
      </c>
      <c r="L1125">
        <f t="shared" si="1416"/>
        <v>6</v>
      </c>
      <c r="M1125">
        <f t="shared" si="1417"/>
        <v>3</v>
      </c>
      <c r="N1125">
        <f t="shared" si="1418"/>
        <v>40</v>
      </c>
      <c r="O1125">
        <f t="shared" si="1419"/>
        <v>70</v>
      </c>
      <c r="P1125">
        <f t="shared" si="1394"/>
        <v>21.850097999999889</v>
      </c>
      <c r="Q1125">
        <f t="shared" si="1395"/>
        <v>4.850097999999889</v>
      </c>
      <c r="R1125">
        <f t="shared" si="1396"/>
        <v>17</v>
      </c>
      <c r="S1125">
        <f t="shared" si="1397"/>
        <v>21.850097999999889</v>
      </c>
      <c r="T1125">
        <f t="shared" si="1433"/>
        <v>34.938850402168327</v>
      </c>
      <c r="U1125">
        <f t="shared" si="1398"/>
        <v>17.799927000000025</v>
      </c>
      <c r="V1125">
        <f t="shared" si="1399"/>
        <v>-12.650024999999914</v>
      </c>
      <c r="W1125">
        <f t="shared" si="1400"/>
        <v>17.799927000000025</v>
      </c>
      <c r="X1125">
        <f t="shared" si="1401"/>
        <v>0</v>
      </c>
      <c r="Y1125">
        <f t="shared" si="1431"/>
        <v>7.377147771579482</v>
      </c>
      <c r="Z1125">
        <f t="shared" si="1432"/>
        <v>8.7956761951189328</v>
      </c>
      <c r="AA1125">
        <f t="shared" si="1428"/>
        <v>21.114454787904673</v>
      </c>
      <c r="AB1125">
        <f t="shared" si="1429"/>
        <v>25.174486549715063</v>
      </c>
      <c r="AC1125">
        <f t="shared" si="1430"/>
        <v>8.7710620387654874</v>
      </c>
      <c r="AD1125">
        <f t="shared" si="1438"/>
        <v>22.44551581457964</v>
      </c>
      <c r="AE1125">
        <f t="shared" si="1411"/>
        <v>1110.9199950000002</v>
      </c>
      <c r="AF1125">
        <f t="shared" si="1413"/>
        <v>1130.1999918333333</v>
      </c>
      <c r="AG1125">
        <f t="shared" si="1435"/>
        <v>1175.4825011999999</v>
      </c>
      <c r="AH1125">
        <f t="shared" si="1420"/>
        <v>1156.0249878</v>
      </c>
      <c r="AI1125">
        <f t="shared" si="1421"/>
        <v>1253.525142519077</v>
      </c>
      <c r="AJ1125">
        <f t="shared" si="1422"/>
        <v>1058.5248330809229</v>
      </c>
      <c r="AK1125">
        <f t="shared" si="1423"/>
        <v>0.2278207560135535</v>
      </c>
      <c r="AL1125">
        <f t="shared" si="1402"/>
        <v>0.55605709411464299</v>
      </c>
      <c r="AM1125">
        <f t="shared" si="1403"/>
        <v>668640.30578875239</v>
      </c>
      <c r="AN1125">
        <f t="shared" si="1436"/>
        <v>-2407459.2712833658</v>
      </c>
      <c r="AO1125">
        <f t="shared" si="1437"/>
        <v>31566880</v>
      </c>
      <c r="AP1125">
        <f t="shared" si="1439"/>
        <v>-7.6265353791168652E-2</v>
      </c>
      <c r="AQ1125">
        <f t="shared" si="1440"/>
        <v>1118.8122634946239</v>
      </c>
      <c r="AR1125">
        <f t="shared" si="1441"/>
        <v>1120.5647228393998</v>
      </c>
      <c r="AS1125">
        <f t="shared" si="1442"/>
        <v>1142.027311249486</v>
      </c>
      <c r="AT1125">
        <f t="shared" si="1443"/>
        <v>1154.3701129058572</v>
      </c>
      <c r="AU1125">
        <f t="shared" si="1444"/>
        <v>1147.0257517832242</v>
      </c>
      <c r="AV1125">
        <f t="shared" si="1445"/>
        <v>1156.6712859555521</v>
      </c>
      <c r="AW1125">
        <f t="shared" si="1446"/>
        <v>-9.6455341723278707</v>
      </c>
      <c r="AX1125">
        <f t="shared" ref="AX1125:AX1188" si="1473">((AW1125-AX1124)*0.2)+AX1124</f>
        <v>2.8316987645729483</v>
      </c>
      <c r="AY1125">
        <f t="shared" si="1447"/>
        <v>-12.477232936900819</v>
      </c>
      <c r="AZ1125">
        <f t="shared" si="1404"/>
        <v>1098.8999836666667</v>
      </c>
      <c r="BA1125">
        <f t="shared" si="1405"/>
        <v>1321390966.6597056</v>
      </c>
      <c r="BB1125">
        <f t="shared" si="1408"/>
        <v>0</v>
      </c>
      <c r="BC1125">
        <f t="shared" si="1409"/>
        <v>1321390966.6597056</v>
      </c>
      <c r="BD1125">
        <f t="shared" si="1424"/>
        <v>5245298995.6189671</v>
      </c>
      <c r="BE1125">
        <f t="shared" si="1425"/>
        <v>23427594197.942238</v>
      </c>
      <c r="BF1125">
        <f t="shared" si="1426"/>
        <v>0.2238940520866495</v>
      </c>
      <c r="BG1125">
        <f t="shared" si="1427"/>
        <v>18.293581189068334</v>
      </c>
      <c r="BH1125">
        <f t="shared" si="1448"/>
        <v>42887859</v>
      </c>
      <c r="BI1125">
        <f t="shared" si="1449"/>
        <v>-0.83390452321633268</v>
      </c>
      <c r="BJ1125">
        <f t="shared" si="1410"/>
        <v>-495.00729999999749</v>
      </c>
      <c r="BK1125">
        <f t="shared" si="1450"/>
        <v>-3.568590581221249E-3</v>
      </c>
      <c r="BL1125">
        <f t="shared" si="1451"/>
        <v>0.99643140941877872</v>
      </c>
      <c r="BM1125">
        <f t="shared" si="1452"/>
        <v>51.3870935218497</v>
      </c>
      <c r="BN1125">
        <f t="shared" si="1453"/>
        <v>1096.875</v>
      </c>
      <c r="BO1125">
        <f t="shared" si="1412"/>
        <v>1111.075</v>
      </c>
      <c r="BP1125">
        <f t="shared" si="1454"/>
        <v>1146.515445470588</v>
      </c>
      <c r="BQ1125">
        <f t="shared" si="1455"/>
        <v>-35.440445470587974</v>
      </c>
      <c r="BR1125">
        <f t="shared" si="1456"/>
        <v>-92.650024999999914</v>
      </c>
      <c r="BS1125">
        <f t="shared" si="1457"/>
        <v>-103.20007299999997</v>
      </c>
      <c r="BT1125">
        <f t="shared" si="1458"/>
        <v>-108.19995100000006</v>
      </c>
      <c r="BU1125">
        <f t="shared" si="1459"/>
        <v>-104.80004899999994</v>
      </c>
      <c r="BV1125">
        <f t="shared" si="1460"/>
        <v>1106.2999835333333</v>
      </c>
      <c r="BW1125">
        <f t="shared" si="1461"/>
        <v>1113.1285573333332</v>
      </c>
      <c r="BX1125">
        <f t="shared" si="1462"/>
        <v>1135.6127152181818</v>
      </c>
      <c r="BY1125">
        <f t="shared" si="1463"/>
        <v>1163.8126156380954</v>
      </c>
      <c r="BZ1125">
        <f t="shared" si="1464"/>
        <v>1229</v>
      </c>
      <c r="CA1125">
        <f t="shared" si="1465"/>
        <v>1074.3000489999999</v>
      </c>
      <c r="CB1125">
        <f t="shared" si="1466"/>
        <v>1117.6898482333334</v>
      </c>
      <c r="CC1125">
        <f t="shared" si="1467"/>
        <v>1161.8395804444444</v>
      </c>
      <c r="CD1125">
        <f t="shared" si="1468"/>
        <v>1183.0949092588492</v>
      </c>
      <c r="CE1125">
        <f t="shared" si="1469"/>
        <v>1180.856430551054</v>
      </c>
      <c r="CF1125">
        <f t="shared" si="1470"/>
        <v>1106.900024</v>
      </c>
      <c r="CG1125">
        <f t="shared" si="1471"/>
        <v>1119</v>
      </c>
      <c r="CH1125">
        <f t="shared" si="1472"/>
        <v>1085.25</v>
      </c>
    </row>
    <row r="1126" spans="1:86">
      <c r="A1126" s="1">
        <v>41116</v>
      </c>
      <c r="B1126">
        <v>1110</v>
      </c>
      <c r="C1126">
        <v>1125.599976</v>
      </c>
      <c r="D1126">
        <v>1098.599976</v>
      </c>
      <c r="E1126">
        <v>1108.5500489999999</v>
      </c>
      <c r="F1126">
        <v>2109342</v>
      </c>
      <c r="G1126">
        <f t="shared" si="1406"/>
        <v>-554667.41615067062</v>
      </c>
      <c r="H1126">
        <f t="shared" si="1434"/>
        <v>18131672.978261702</v>
      </c>
      <c r="I1126">
        <f t="shared" si="1407"/>
        <v>1110.6875002500001</v>
      </c>
      <c r="J1126">
        <f t="shared" si="1414"/>
        <v>1209.9375002500001</v>
      </c>
      <c r="K1126">
        <f t="shared" si="1415"/>
        <v>1091.8125</v>
      </c>
      <c r="L1126">
        <f t="shared" si="1416"/>
        <v>7</v>
      </c>
      <c r="M1126">
        <f t="shared" si="1417"/>
        <v>4</v>
      </c>
      <c r="N1126">
        <f t="shared" si="1418"/>
        <v>30</v>
      </c>
      <c r="O1126">
        <f t="shared" si="1419"/>
        <v>60</v>
      </c>
      <c r="P1126">
        <f t="shared" si="1394"/>
        <v>27</v>
      </c>
      <c r="Q1126">
        <f t="shared" si="1395"/>
        <v>17.049927000000025</v>
      </c>
      <c r="R1126">
        <f t="shared" si="1396"/>
        <v>9.9500729999999749</v>
      </c>
      <c r="S1126">
        <f t="shared" si="1397"/>
        <v>27</v>
      </c>
      <c r="T1126">
        <f t="shared" si="1433"/>
        <v>34.371789659156306</v>
      </c>
      <c r="U1126">
        <f t="shared" si="1398"/>
        <v>-0.65002499999991414</v>
      </c>
      <c r="V1126">
        <f t="shared" si="1399"/>
        <v>-7.4500729999999749</v>
      </c>
      <c r="W1126">
        <f t="shared" si="1400"/>
        <v>0</v>
      </c>
      <c r="X1126">
        <f t="shared" si="1401"/>
        <v>0</v>
      </c>
      <c r="Y1126">
        <f t="shared" si="1431"/>
        <v>6.8502086450380899</v>
      </c>
      <c r="Z1126">
        <f t="shared" si="1432"/>
        <v>8.1674136097532948</v>
      </c>
      <c r="AA1126">
        <f t="shared" si="1428"/>
        <v>19.929740967716128</v>
      </c>
      <c r="AB1126">
        <f t="shared" si="1429"/>
        <v>23.761967854291161</v>
      </c>
      <c r="AC1126">
        <f t="shared" si="1430"/>
        <v>8.7710620387654874</v>
      </c>
      <c r="AD1126">
        <f t="shared" si="1438"/>
        <v>20.961401283653004</v>
      </c>
      <c r="AE1126">
        <f t="shared" si="1411"/>
        <v>1109.1699949999997</v>
      </c>
      <c r="AF1126">
        <f t="shared" si="1413"/>
        <v>1110.5250040000001</v>
      </c>
      <c r="AG1126">
        <f t="shared" si="1435"/>
        <v>1174.8675048499999</v>
      </c>
      <c r="AH1126">
        <f t="shared" si="1420"/>
        <v>1147.3199951000001</v>
      </c>
      <c r="AI1126">
        <f t="shared" si="1421"/>
        <v>1244.6762924198456</v>
      </c>
      <c r="AJ1126">
        <f t="shared" si="1422"/>
        <v>1049.9636977801547</v>
      </c>
      <c r="AK1126">
        <f t="shared" si="1423"/>
        <v>0.30088629514827903</v>
      </c>
      <c r="AL1126">
        <f t="shared" si="1402"/>
        <v>-0.26295755555555744</v>
      </c>
      <c r="AM1126">
        <f t="shared" si="1403"/>
        <v>-554667.41615067062</v>
      </c>
      <c r="AN1126">
        <f t="shared" si="1436"/>
        <v>-2946619.3537756521</v>
      </c>
      <c r="AO1126">
        <f t="shared" si="1437"/>
        <v>33159727</v>
      </c>
      <c r="AP1126">
        <f t="shared" si="1439"/>
        <v>-8.8861387603572609E-2</v>
      </c>
      <c r="AQ1126">
        <f t="shared" si="1440"/>
        <v>1115.3231105664518</v>
      </c>
      <c r="AR1126">
        <f t="shared" si="1441"/>
        <v>1118.3945128651708</v>
      </c>
      <c r="AS1126">
        <f t="shared" si="1442"/>
        <v>1136.0014040445785</v>
      </c>
      <c r="AT1126">
        <f t="shared" si="1443"/>
        <v>1150.24630715433</v>
      </c>
      <c r="AU1126">
        <f t="shared" si="1444"/>
        <v>1141.2543963657406</v>
      </c>
      <c r="AV1126">
        <f t="shared" si="1445"/>
        <v>1153.3027993686635</v>
      </c>
      <c r="AW1126">
        <f t="shared" si="1446"/>
        <v>-12.048403002922896</v>
      </c>
      <c r="AX1126">
        <f t="shared" si="1473"/>
        <v>-0.14432158892622082</v>
      </c>
      <c r="AY1126">
        <f t="shared" si="1447"/>
        <v>-11.904081413996675</v>
      </c>
      <c r="AZ1126">
        <f t="shared" si="1404"/>
        <v>1110.916667</v>
      </c>
      <c r="BA1126">
        <f t="shared" si="1405"/>
        <v>2343303184.203114</v>
      </c>
      <c r="BB1126">
        <f t="shared" si="1408"/>
        <v>2343303184.203114</v>
      </c>
      <c r="BC1126">
        <f t="shared" si="1409"/>
        <v>0</v>
      </c>
      <c r="BD1126">
        <f t="shared" si="1424"/>
        <v>7588602179.8220806</v>
      </c>
      <c r="BE1126">
        <f t="shared" si="1425"/>
        <v>22680283716.942238</v>
      </c>
      <c r="BF1126">
        <f t="shared" si="1426"/>
        <v>0.33459026679429821</v>
      </c>
      <c r="BG1126">
        <f t="shared" si="1427"/>
        <v>25.070635918691963</v>
      </c>
      <c r="BH1126">
        <f t="shared" si="1448"/>
        <v>44997201</v>
      </c>
      <c r="BI1126">
        <f t="shared" si="1449"/>
        <v>-1.0446868775067906</v>
      </c>
      <c r="BJ1126">
        <f t="shared" si="1410"/>
        <v>460.0097999999889</v>
      </c>
      <c r="BK1126">
        <f t="shared" si="1450"/>
        <v>5.0773817931833685E-3</v>
      </c>
      <c r="BL1126">
        <f t="shared" si="1451"/>
        <v>1.0050773817931833</v>
      </c>
      <c r="BM1126">
        <f t="shared" si="1452"/>
        <v>51.31127401521006</v>
      </c>
      <c r="BN1126">
        <f t="shared" si="1453"/>
        <v>1112.099976</v>
      </c>
      <c r="BO1126">
        <f t="shared" si="1412"/>
        <v>1104.9949951999999</v>
      </c>
      <c r="BP1126">
        <f t="shared" si="1454"/>
        <v>1146.1632385294117</v>
      </c>
      <c r="BQ1126">
        <f t="shared" si="1455"/>
        <v>-41.16824332941178</v>
      </c>
      <c r="BR1126">
        <f t="shared" si="1456"/>
        <v>-75.399902000000111</v>
      </c>
      <c r="BS1126">
        <f t="shared" si="1457"/>
        <v>-77.050048000000061</v>
      </c>
      <c r="BT1126">
        <f t="shared" si="1458"/>
        <v>-82.300048000000061</v>
      </c>
      <c r="BU1126">
        <f t="shared" si="1459"/>
        <v>-90.25</v>
      </c>
      <c r="BV1126">
        <f t="shared" si="1460"/>
        <v>1105.5100015333333</v>
      </c>
      <c r="BW1126">
        <f t="shared" si="1461"/>
        <v>1106.9428593809523</v>
      </c>
      <c r="BX1126">
        <f t="shared" si="1462"/>
        <v>1126.9809081636363</v>
      </c>
      <c r="BY1126">
        <f t="shared" si="1463"/>
        <v>1157.4380963809526</v>
      </c>
      <c r="BZ1126">
        <f t="shared" si="1464"/>
        <v>1229</v>
      </c>
      <c r="CA1126">
        <f t="shared" si="1465"/>
        <v>1074.3000489999999</v>
      </c>
      <c r="CB1126">
        <f t="shared" si="1466"/>
        <v>1118.2339887333333</v>
      </c>
      <c r="CC1126">
        <f t="shared" si="1467"/>
        <v>1116.4957075277778</v>
      </c>
      <c r="CD1126">
        <f t="shared" si="1468"/>
        <v>1176.0814081623414</v>
      </c>
      <c r="CE1126">
        <f t="shared" si="1469"/>
        <v>1192.2254240666743</v>
      </c>
      <c r="CF1126">
        <f t="shared" si="1470"/>
        <v>1102.9499510000001</v>
      </c>
      <c r="CG1126">
        <f t="shared" si="1471"/>
        <v>1107.8000489999999</v>
      </c>
      <c r="CH1126">
        <f t="shared" si="1472"/>
        <v>1085.9499510000001</v>
      </c>
    </row>
    <row r="1127" spans="1:86">
      <c r="A1127" s="1">
        <v>41117</v>
      </c>
      <c r="B1127">
        <v>1124.75</v>
      </c>
      <c r="C1127">
        <v>1124.9499510000001</v>
      </c>
      <c r="D1127">
        <v>1106.0500489999999</v>
      </c>
      <c r="E1127">
        <v>1112.9499510000001</v>
      </c>
      <c r="F1127">
        <v>884839</v>
      </c>
      <c r="G1127">
        <f t="shared" si="1406"/>
        <v>-238771.90549569385</v>
      </c>
      <c r="H1127">
        <f t="shared" si="1434"/>
        <v>17892901.07276601</v>
      </c>
      <c r="I1127">
        <f t="shared" si="1407"/>
        <v>1117.1749877500001</v>
      </c>
      <c r="J1127">
        <f t="shared" si="1414"/>
        <v>1209.9375002500001</v>
      </c>
      <c r="K1127">
        <f t="shared" si="1415"/>
        <v>1091.8125</v>
      </c>
      <c r="L1127">
        <f t="shared" si="1416"/>
        <v>8</v>
      </c>
      <c r="M1127">
        <f t="shared" si="1417"/>
        <v>5</v>
      </c>
      <c r="N1127">
        <f t="shared" si="1418"/>
        <v>20</v>
      </c>
      <c r="O1127">
        <f t="shared" si="1419"/>
        <v>50</v>
      </c>
      <c r="P1127">
        <f t="shared" si="1394"/>
        <v>18.899902000000111</v>
      </c>
      <c r="Q1127">
        <f t="shared" si="1395"/>
        <v>12</v>
      </c>
      <c r="R1127">
        <f t="shared" si="1396"/>
        <v>6.899902000000111</v>
      </c>
      <c r="S1127">
        <f t="shared" si="1397"/>
        <v>18.899902000000111</v>
      </c>
      <c r="T1127">
        <f t="shared" si="1433"/>
        <v>33.266654826359435</v>
      </c>
      <c r="U1127">
        <f t="shared" si="1398"/>
        <v>-0.4499510000000555</v>
      </c>
      <c r="V1127">
        <f t="shared" si="1399"/>
        <v>23.400024999999914</v>
      </c>
      <c r="W1127">
        <f t="shared" si="1400"/>
        <v>0</v>
      </c>
      <c r="X1127">
        <f t="shared" si="1401"/>
        <v>23.400024999999914</v>
      </c>
      <c r="Y1127">
        <f t="shared" si="1431"/>
        <v>6.3609080275353689</v>
      </c>
      <c r="Z1127">
        <f t="shared" si="1432"/>
        <v>9.2554572804851976</v>
      </c>
      <c r="AA1127">
        <f t="shared" si="1428"/>
        <v>19.120972820192275</v>
      </c>
      <c r="AB1127">
        <f t="shared" si="1429"/>
        <v>27.822025775646875</v>
      </c>
      <c r="AC1127">
        <f t="shared" si="1430"/>
        <v>18.535358233859881</v>
      </c>
      <c r="AD1127">
        <f t="shared" si="1438"/>
        <v>19.821372098054042</v>
      </c>
      <c r="AE1127">
        <f t="shared" si="1411"/>
        <v>1102.2599851999998</v>
      </c>
      <c r="AF1127">
        <f t="shared" si="1413"/>
        <v>1109.7999876666665</v>
      </c>
      <c r="AG1127">
        <f t="shared" si="1435"/>
        <v>1172.0275023999998</v>
      </c>
      <c r="AH1127">
        <f t="shared" si="1420"/>
        <v>1140.2199951</v>
      </c>
      <c r="AI1127">
        <f t="shared" si="1421"/>
        <v>1236.2013846122945</v>
      </c>
      <c r="AJ1127">
        <f t="shared" si="1422"/>
        <v>1044.2386055877055</v>
      </c>
      <c r="AK1127">
        <f t="shared" si="1423"/>
        <v>0.3579409808580295</v>
      </c>
      <c r="AL1127">
        <f t="shared" si="1402"/>
        <v>-0.26984785423754359</v>
      </c>
      <c r="AM1127">
        <f t="shared" si="1403"/>
        <v>-238771.90549569385</v>
      </c>
      <c r="AN1127">
        <f t="shared" si="1436"/>
        <v>-4064500.148160236</v>
      </c>
      <c r="AO1127">
        <f t="shared" si="1437"/>
        <v>32697846</v>
      </c>
      <c r="AP1127">
        <f t="shared" si="1439"/>
        <v>-0.12430482876946194</v>
      </c>
      <c r="AQ1127">
        <f t="shared" si="1440"/>
        <v>1114.5162363138581</v>
      </c>
      <c r="AR1127">
        <f t="shared" si="1441"/>
        <v>1118.8235835385972</v>
      </c>
      <c r="AS1127">
        <f t="shared" si="1442"/>
        <v>1131.8521424965545</v>
      </c>
      <c r="AT1127">
        <f t="shared" si="1443"/>
        <v>1146.8896351004403</v>
      </c>
      <c r="AU1127">
        <f t="shared" si="1444"/>
        <v>1137.0087295608796</v>
      </c>
      <c r="AV1127">
        <f t="shared" si="1445"/>
        <v>1150.478099982857</v>
      </c>
      <c r="AW1127">
        <f t="shared" si="1446"/>
        <v>-13.469370421977374</v>
      </c>
      <c r="AX1127">
        <f t="shared" si="1473"/>
        <v>-2.8093313555364516</v>
      </c>
      <c r="AY1127">
        <f t="shared" si="1447"/>
        <v>-10.660039066440921</v>
      </c>
      <c r="AZ1127">
        <f t="shared" si="1404"/>
        <v>1114.6499836666667</v>
      </c>
      <c r="BA1127">
        <f t="shared" si="1405"/>
        <v>986285776.89762974</v>
      </c>
      <c r="BB1127">
        <f t="shared" si="1408"/>
        <v>986285776.89762974</v>
      </c>
      <c r="BC1127">
        <f t="shared" si="1409"/>
        <v>0</v>
      </c>
      <c r="BD1127">
        <f t="shared" si="1424"/>
        <v>8574887956.7197104</v>
      </c>
      <c r="BE1127">
        <f t="shared" si="1425"/>
        <v>22197585388.27557</v>
      </c>
      <c r="BF1127">
        <f t="shared" si="1426"/>
        <v>0.38629823049352191</v>
      </c>
      <c r="BG1127">
        <f t="shared" si="1427"/>
        <v>27.865449294846158</v>
      </c>
      <c r="BH1127">
        <f t="shared" si="1448"/>
        <v>45882040</v>
      </c>
      <c r="BI1127">
        <f t="shared" si="1449"/>
        <v>-1.1707628699910131</v>
      </c>
      <c r="BJ1127">
        <f t="shared" si="1410"/>
        <v>339.9902000000111</v>
      </c>
      <c r="BK1127">
        <f t="shared" si="1450"/>
        <v>3.9690603089767322E-3</v>
      </c>
      <c r="BL1127">
        <f t="shared" si="1451"/>
        <v>1.0039690603089768</v>
      </c>
      <c r="BM1127">
        <f t="shared" si="1452"/>
        <v>50.586633974441462</v>
      </c>
      <c r="BN1127">
        <f t="shared" si="1453"/>
        <v>1115.5</v>
      </c>
      <c r="BO1127">
        <f t="shared" si="1412"/>
        <v>1103.4500001000001</v>
      </c>
      <c r="BP1127">
        <f t="shared" si="1454"/>
        <v>1145.9514734705879</v>
      </c>
      <c r="BQ1127">
        <f t="shared" si="1455"/>
        <v>-42.501473370587746</v>
      </c>
      <c r="BR1127">
        <f t="shared" si="1456"/>
        <v>-90.350097999999889</v>
      </c>
      <c r="BS1127">
        <f t="shared" si="1457"/>
        <v>-72.349975000000086</v>
      </c>
      <c r="BT1127">
        <f t="shared" si="1458"/>
        <v>-88</v>
      </c>
      <c r="BU1127">
        <f t="shared" si="1459"/>
        <v>-65.25</v>
      </c>
      <c r="BV1127">
        <f t="shared" si="1460"/>
        <v>1106.7699868666666</v>
      </c>
      <c r="BW1127">
        <f t="shared" si="1461"/>
        <v>1107.6357013809522</v>
      </c>
      <c r="BX1127">
        <f t="shared" si="1462"/>
        <v>1120.7318092363635</v>
      </c>
      <c r="BY1127">
        <f t="shared" si="1463"/>
        <v>1151.5411864904761</v>
      </c>
      <c r="BZ1127">
        <f t="shared" si="1464"/>
        <v>1229</v>
      </c>
      <c r="CA1127">
        <f t="shared" si="1465"/>
        <v>1074.3000489999999</v>
      </c>
      <c r="CB1127">
        <f t="shared" si="1466"/>
        <v>1094.3644785566667</v>
      </c>
      <c r="CC1127">
        <f t="shared" si="1467"/>
        <v>1116.8283218888889</v>
      </c>
      <c r="CD1127">
        <f t="shared" si="1468"/>
        <v>1172.2610156272619</v>
      </c>
      <c r="CE1127">
        <f t="shared" si="1469"/>
        <v>1195.6100360664664</v>
      </c>
      <c r="CF1127">
        <f t="shared" si="1470"/>
        <v>1108.5500489999999</v>
      </c>
      <c r="CG1127">
        <f t="shared" si="1471"/>
        <v>1125.599976</v>
      </c>
      <c r="CH1127">
        <f t="shared" si="1472"/>
        <v>1098.599976</v>
      </c>
    </row>
    <row r="1128" spans="1:86">
      <c r="A1128" s="1">
        <v>41120</v>
      </c>
      <c r="B1128">
        <v>1085.099976</v>
      </c>
      <c r="C1128">
        <v>1124.5</v>
      </c>
      <c r="D1128">
        <v>1082.650024</v>
      </c>
      <c r="E1128">
        <v>1119.900024</v>
      </c>
      <c r="F1128">
        <v>1353345</v>
      </c>
      <c r="G1128">
        <f t="shared" si="1406"/>
        <v>1055836.8475594842</v>
      </c>
      <c r="H1128">
        <f t="shared" si="1434"/>
        <v>18948737.920325495</v>
      </c>
      <c r="I1128">
        <f t="shared" si="1407"/>
        <v>1103.0375060000001</v>
      </c>
      <c r="J1128">
        <f t="shared" si="1414"/>
        <v>1209.9375002500001</v>
      </c>
      <c r="K1128">
        <f t="shared" si="1415"/>
        <v>1091.8125</v>
      </c>
      <c r="L1128">
        <f t="shared" si="1416"/>
        <v>9</v>
      </c>
      <c r="M1128">
        <f t="shared" si="1417"/>
        <v>6</v>
      </c>
      <c r="N1128">
        <f t="shared" si="1418"/>
        <v>10</v>
      </c>
      <c r="O1128">
        <f t="shared" si="1419"/>
        <v>40</v>
      </c>
      <c r="P1128">
        <f t="shared" si="1394"/>
        <v>41.84997599999997</v>
      </c>
      <c r="Q1128">
        <f t="shared" si="1395"/>
        <v>4.5999759999999696</v>
      </c>
      <c r="R1128">
        <f t="shared" si="1396"/>
        <v>37.25</v>
      </c>
      <c r="S1128">
        <f t="shared" si="1397"/>
        <v>41.84997599999997</v>
      </c>
      <c r="T1128">
        <f t="shared" si="1433"/>
        <v>33.879749195905184</v>
      </c>
      <c r="U1128">
        <f t="shared" si="1398"/>
        <v>13.09997599999997</v>
      </c>
      <c r="V1128">
        <f t="shared" si="1399"/>
        <v>-30.09997599999997</v>
      </c>
      <c r="W1128">
        <f t="shared" si="1400"/>
        <v>13.09997599999997</v>
      </c>
      <c r="X1128">
        <f t="shared" si="1401"/>
        <v>0</v>
      </c>
      <c r="Y1128">
        <f t="shared" si="1431"/>
        <v>6.8422700255685545</v>
      </c>
      <c r="Z1128">
        <f t="shared" si="1432"/>
        <v>8.5943531890219695</v>
      </c>
      <c r="AA1128">
        <f t="shared" si="1428"/>
        <v>20.195751704075583</v>
      </c>
      <c r="AB1128">
        <f t="shared" si="1429"/>
        <v>25.367227895715093</v>
      </c>
      <c r="AC1128">
        <f t="shared" si="1430"/>
        <v>11.350171207115849</v>
      </c>
      <c r="AD1128">
        <f t="shared" si="1438"/>
        <v>18.168115267687654</v>
      </c>
      <c r="AE1128">
        <f t="shared" si="1411"/>
        <v>1110.2499997999998</v>
      </c>
      <c r="AF1128">
        <f t="shared" si="1413"/>
        <v>1105.1999916666666</v>
      </c>
      <c r="AG1128">
        <f t="shared" si="1435"/>
        <v>1169.0975035999995</v>
      </c>
      <c r="AH1128">
        <f t="shared" si="1420"/>
        <v>1131.8799926000002</v>
      </c>
      <c r="AI1128">
        <f t="shared" si="1421"/>
        <v>1218.5271378276489</v>
      </c>
      <c r="AJ1128">
        <f t="shared" si="1422"/>
        <v>1045.2328473723514</v>
      </c>
      <c r="AK1128">
        <f t="shared" si="1423"/>
        <v>0.43086922501298192</v>
      </c>
      <c r="AL1128">
        <f t="shared" si="1402"/>
        <v>0.78016828492327106</v>
      </c>
      <c r="AM1128">
        <f t="shared" si="1403"/>
        <v>1055836.8475594842</v>
      </c>
      <c r="AN1128">
        <f t="shared" si="1436"/>
        <v>-2944497.3171550143</v>
      </c>
      <c r="AO1128">
        <f t="shared" si="1437"/>
        <v>32909972</v>
      </c>
      <c r="AP1128">
        <f t="shared" si="1439"/>
        <v>-8.9471279925580433E-2</v>
      </c>
      <c r="AQ1128">
        <f t="shared" si="1440"/>
        <v>1116.3467241271464</v>
      </c>
      <c r="AR1128">
        <f t="shared" si="1441"/>
        <v>1123.391105390097</v>
      </c>
      <c r="AS1128">
        <f t="shared" si="1442"/>
        <v>1129.7007611671747</v>
      </c>
      <c r="AT1128">
        <f t="shared" si="1443"/>
        <v>1144.4605701014007</v>
      </c>
      <c r="AU1128">
        <f t="shared" si="1444"/>
        <v>1134.4424237267476</v>
      </c>
      <c r="AV1128">
        <f t="shared" si="1445"/>
        <v>1148.3376346640571</v>
      </c>
      <c r="AW1128">
        <f t="shared" si="1446"/>
        <v>-13.895210937309457</v>
      </c>
      <c r="AX1128">
        <f t="shared" si="1473"/>
        <v>-5.0265072718910524</v>
      </c>
      <c r="AY1128">
        <f t="shared" si="1447"/>
        <v>-8.8687036654184048</v>
      </c>
      <c r="AZ1128">
        <f t="shared" si="1404"/>
        <v>1109.0166826666666</v>
      </c>
      <c r="BA1128">
        <f t="shared" si="1405"/>
        <v>1500882182.4035199</v>
      </c>
      <c r="BB1128">
        <f t="shared" si="1408"/>
        <v>0</v>
      </c>
      <c r="BC1128">
        <f t="shared" si="1409"/>
        <v>1500882182.4035199</v>
      </c>
      <c r="BD1128">
        <f t="shared" si="1424"/>
        <v>7613311075.6789541</v>
      </c>
      <c r="BE1128">
        <f t="shared" si="1425"/>
        <v>23698467570.679089</v>
      </c>
      <c r="BF1128">
        <f t="shared" si="1426"/>
        <v>0.32125752658785911</v>
      </c>
      <c r="BG1128">
        <f t="shared" si="1427"/>
        <v>24.314527646817282</v>
      </c>
      <c r="BH1128">
        <f t="shared" si="1448"/>
        <v>47235385</v>
      </c>
      <c r="BI1128">
        <f t="shared" si="1449"/>
        <v>-1.2100283503618221</v>
      </c>
      <c r="BJ1128">
        <f t="shared" si="1410"/>
        <v>595.00729999999749</v>
      </c>
      <c r="BK1128">
        <f t="shared" si="1450"/>
        <v>6.2447309456775159E-3</v>
      </c>
      <c r="BL1128">
        <f t="shared" si="1451"/>
        <v>1.0062447309456775</v>
      </c>
      <c r="BM1128">
        <f t="shared" si="1452"/>
        <v>45.667055278459742</v>
      </c>
      <c r="BN1128">
        <f t="shared" si="1453"/>
        <v>1103.575012</v>
      </c>
      <c r="BO1128">
        <f t="shared" si="1412"/>
        <v>1106.0349976</v>
      </c>
      <c r="BP1128">
        <f t="shared" si="1454"/>
        <v>1145.2308852205881</v>
      </c>
      <c r="BQ1128">
        <f t="shared" si="1455"/>
        <v>-39.19588762058811</v>
      </c>
      <c r="BR1128">
        <f t="shared" si="1456"/>
        <v>-76.299927000000025</v>
      </c>
      <c r="BS1128">
        <f t="shared" si="1457"/>
        <v>-107.94995199999994</v>
      </c>
      <c r="BT1128">
        <f t="shared" si="1458"/>
        <v>-91.25</v>
      </c>
      <c r="BU1128">
        <f t="shared" si="1459"/>
        <v>-125.40002400000003</v>
      </c>
      <c r="BV1128">
        <f t="shared" si="1460"/>
        <v>1112.6499997999999</v>
      </c>
      <c r="BW1128">
        <f t="shared" si="1461"/>
        <v>1110.5214260476191</v>
      </c>
      <c r="BX1128">
        <f t="shared" si="1462"/>
        <v>1117.0372690363636</v>
      </c>
      <c r="BY1128">
        <f t="shared" si="1463"/>
        <v>1146.5766647380954</v>
      </c>
      <c r="BZ1128">
        <f t="shared" si="1464"/>
        <v>1229</v>
      </c>
      <c r="CA1128">
        <f t="shared" si="1465"/>
        <v>1074.3000489999999</v>
      </c>
      <c r="CB1128">
        <f t="shared" si="1466"/>
        <v>1107.2091692766667</v>
      </c>
      <c r="CC1128">
        <f t="shared" si="1467"/>
        <v>1096.1703974083337</v>
      </c>
      <c r="CD1128">
        <f t="shared" si="1468"/>
        <v>1159.9248271859128</v>
      </c>
      <c r="CE1128">
        <f t="shared" si="1469"/>
        <v>1198.355226246535</v>
      </c>
      <c r="CF1128">
        <f t="shared" si="1470"/>
        <v>1112.9499510000001</v>
      </c>
      <c r="CG1128">
        <f t="shared" si="1471"/>
        <v>1124.9499510000001</v>
      </c>
      <c r="CH1128">
        <f t="shared" si="1472"/>
        <v>1106.0500489999999</v>
      </c>
    </row>
    <row r="1129" spans="1:86">
      <c r="A1129" s="1">
        <v>41121</v>
      </c>
      <c r="B1129">
        <v>1115</v>
      </c>
      <c r="C1129">
        <v>1137.599976</v>
      </c>
      <c r="D1129">
        <v>1112.75</v>
      </c>
      <c r="E1129">
        <v>1134.849976</v>
      </c>
      <c r="F1129">
        <v>708501</v>
      </c>
      <c r="G1129">
        <f t="shared" si="1406"/>
        <v>551689.76203341177</v>
      </c>
      <c r="H1129">
        <f t="shared" si="1434"/>
        <v>19500427.682358906</v>
      </c>
      <c r="I1129">
        <f t="shared" si="1407"/>
        <v>1125.049988</v>
      </c>
      <c r="J1129">
        <f t="shared" si="1414"/>
        <v>1209.9375002500001</v>
      </c>
      <c r="K1129">
        <f t="shared" si="1415"/>
        <v>1091.8125</v>
      </c>
      <c r="L1129">
        <f t="shared" si="1416"/>
        <v>10</v>
      </c>
      <c r="M1129">
        <f t="shared" si="1417"/>
        <v>7</v>
      </c>
      <c r="N1129">
        <f t="shared" si="1418"/>
        <v>0</v>
      </c>
      <c r="O1129">
        <f t="shared" si="1419"/>
        <v>30</v>
      </c>
      <c r="P1129">
        <f t="shared" si="1394"/>
        <v>24.84997599999997</v>
      </c>
      <c r="Q1129">
        <f t="shared" si="1395"/>
        <v>2.75</v>
      </c>
      <c r="R1129">
        <f t="shared" si="1396"/>
        <v>22.09997599999997</v>
      </c>
      <c r="S1129">
        <f t="shared" si="1397"/>
        <v>24.84997599999997</v>
      </c>
      <c r="T1129">
        <f t="shared" si="1433"/>
        <v>33.234765396197666</v>
      </c>
      <c r="U1129">
        <f t="shared" si="1398"/>
        <v>6.4000240000000304</v>
      </c>
      <c r="V1129">
        <f t="shared" si="1399"/>
        <v>-5.75</v>
      </c>
      <c r="W1129">
        <f t="shared" si="1400"/>
        <v>6.4000240000000304</v>
      </c>
      <c r="X1129">
        <f t="shared" si="1401"/>
        <v>0</v>
      </c>
      <c r="Y1129">
        <f t="shared" si="1431"/>
        <v>6.8106810237422319</v>
      </c>
      <c r="Z1129">
        <f t="shared" si="1432"/>
        <v>7.980470818377543</v>
      </c>
      <c r="AA1129">
        <f t="shared" si="1428"/>
        <v>20.492640590510774</v>
      </c>
      <c r="AB1129">
        <f t="shared" si="1429"/>
        <v>24.012418090637631</v>
      </c>
      <c r="AC1129">
        <f t="shared" si="1430"/>
        <v>7.9087133113202146</v>
      </c>
      <c r="AD1129">
        <f t="shared" si="1438"/>
        <v>16.78006446637924</v>
      </c>
      <c r="AE1129">
        <f t="shared" si="1411"/>
        <v>1115.8399902000001</v>
      </c>
      <c r="AF1129">
        <f t="shared" si="1413"/>
        <v>1114.3499958333332</v>
      </c>
      <c r="AG1129">
        <f t="shared" si="1435"/>
        <v>1166.2575011999998</v>
      </c>
      <c r="AH1129">
        <f t="shared" si="1420"/>
        <v>1125.7449951000001</v>
      </c>
      <c r="AI1129">
        <f t="shared" si="1421"/>
        <v>1201.2822739756016</v>
      </c>
      <c r="AJ1129">
        <f t="shared" si="1422"/>
        <v>1050.2077162243986</v>
      </c>
      <c r="AK1129">
        <f t="shared" si="1423"/>
        <v>0.5602681287672171</v>
      </c>
      <c r="AL1129">
        <f t="shared" si="1402"/>
        <v>0.77867181843555877</v>
      </c>
      <c r="AM1129">
        <f t="shared" si="1403"/>
        <v>551689.76203341177</v>
      </c>
      <c r="AN1129">
        <f t="shared" si="1436"/>
        <v>-2185688.1028484572</v>
      </c>
      <c r="AO1129">
        <f t="shared" si="1437"/>
        <v>32644660</v>
      </c>
      <c r="AP1129">
        <f t="shared" si="1439"/>
        <v>-6.6953924557598618E-2</v>
      </c>
      <c r="AQ1129">
        <f t="shared" si="1440"/>
        <v>1122.6378297639167</v>
      </c>
      <c r="AR1129">
        <f t="shared" si="1441"/>
        <v>1124.0206335139194</v>
      </c>
      <c r="AS1129">
        <f t="shared" si="1442"/>
        <v>1130.6276198370833</v>
      </c>
      <c r="AT1129">
        <f t="shared" si="1443"/>
        <v>1143.5956166322746</v>
      </c>
      <c r="AU1129">
        <f t="shared" si="1444"/>
        <v>1134.5035565677354</v>
      </c>
      <c r="AV1129">
        <f t="shared" si="1445"/>
        <v>1147.3934985575731</v>
      </c>
      <c r="AW1129">
        <f t="shared" si="1446"/>
        <v>-12.88994198983778</v>
      </c>
      <c r="AX1129">
        <f t="shared" si="1473"/>
        <v>-6.5991942154803978</v>
      </c>
      <c r="AY1129">
        <f t="shared" si="1447"/>
        <v>-6.2907477743573823</v>
      </c>
      <c r="AZ1129">
        <f t="shared" si="1404"/>
        <v>1128.3999839999999</v>
      </c>
      <c r="BA1129">
        <f t="shared" si="1405"/>
        <v>799472517.06398392</v>
      </c>
      <c r="BB1129">
        <f t="shared" si="1408"/>
        <v>799472517.06398392</v>
      </c>
      <c r="BC1129">
        <f t="shared" si="1409"/>
        <v>0</v>
      </c>
      <c r="BD1129">
        <f t="shared" si="1424"/>
        <v>8412783592.742938</v>
      </c>
      <c r="BE1129">
        <f t="shared" si="1425"/>
        <v>23206695172.316101</v>
      </c>
      <c r="BF1129">
        <f t="shared" si="1426"/>
        <v>0.36251536594399608</v>
      </c>
      <c r="BG1129">
        <f t="shared" si="1427"/>
        <v>26.606332303110094</v>
      </c>
      <c r="BH1129">
        <f t="shared" si="1448"/>
        <v>47943886</v>
      </c>
      <c r="BI1129">
        <f t="shared" si="1449"/>
        <v>-1.1234107571676291</v>
      </c>
      <c r="BJ1129">
        <f t="shared" si="1410"/>
        <v>1394.9951999999939</v>
      </c>
      <c r="BK1129">
        <f t="shared" si="1450"/>
        <v>1.3349363049928767E-2</v>
      </c>
      <c r="BL1129">
        <f t="shared" si="1451"/>
        <v>1.0133493630499288</v>
      </c>
      <c r="BM1129">
        <f t="shared" si="1452"/>
        <v>39.811641583035644</v>
      </c>
      <c r="BN1129">
        <f t="shared" si="1453"/>
        <v>1125.174988</v>
      </c>
      <c r="BO1129">
        <f t="shared" si="1412"/>
        <v>1110.6449951999998</v>
      </c>
      <c r="BP1129">
        <f t="shared" si="1454"/>
        <v>1145.2875025147057</v>
      </c>
      <c r="BQ1129">
        <f t="shared" si="1455"/>
        <v>-34.642507314705881</v>
      </c>
      <c r="BR1129">
        <f t="shared" si="1456"/>
        <v>-91.75</v>
      </c>
      <c r="BS1129">
        <f t="shared" si="1457"/>
        <v>-74.050048999999944</v>
      </c>
      <c r="BT1129">
        <f t="shared" si="1458"/>
        <v>-91.40002400000003</v>
      </c>
      <c r="BU1129">
        <f t="shared" si="1459"/>
        <v>-82.34997599999997</v>
      </c>
      <c r="BV1129">
        <f t="shared" si="1460"/>
        <v>1120.8499918666666</v>
      </c>
      <c r="BW1129">
        <f t="shared" si="1461"/>
        <v>1118.9928501428572</v>
      </c>
      <c r="BX1129">
        <f t="shared" si="1462"/>
        <v>1117.5772660181817</v>
      </c>
      <c r="BY1129">
        <f t="shared" si="1463"/>
        <v>1143.3149954428573</v>
      </c>
      <c r="BZ1129">
        <f t="shared" si="1464"/>
        <v>1229</v>
      </c>
      <c r="CA1129">
        <f t="shared" si="1465"/>
        <v>1074.3000489999999</v>
      </c>
      <c r="CB1129">
        <f t="shared" si="1466"/>
        <v>1108.7554837233336</v>
      </c>
      <c r="CC1129">
        <f t="shared" si="1467"/>
        <v>1108.3993070361112</v>
      </c>
      <c r="CD1129">
        <f t="shared" si="1468"/>
        <v>1147.3960445054365</v>
      </c>
      <c r="CE1129">
        <f t="shared" si="1469"/>
        <v>1199.7765121671794</v>
      </c>
      <c r="CF1129">
        <f t="shared" si="1470"/>
        <v>1119.900024</v>
      </c>
      <c r="CG1129">
        <f t="shared" si="1471"/>
        <v>1124.5</v>
      </c>
      <c r="CH1129">
        <f t="shared" si="1472"/>
        <v>1082.650024</v>
      </c>
    </row>
    <row r="1130" spans="1:86">
      <c r="A1130" s="1">
        <v>41122</v>
      </c>
      <c r="B1130">
        <v>1134</v>
      </c>
      <c r="C1130">
        <v>1144</v>
      </c>
      <c r="D1130">
        <v>1118.5</v>
      </c>
      <c r="E1130">
        <v>1125.599976</v>
      </c>
      <c r="F1130">
        <v>704104</v>
      </c>
      <c r="G1130">
        <f t="shared" si="1406"/>
        <v>-312016.03909772716</v>
      </c>
      <c r="H1130">
        <f t="shared" si="1434"/>
        <v>19188411.643261179</v>
      </c>
      <c r="I1130">
        <f t="shared" si="1407"/>
        <v>1130.5249939999999</v>
      </c>
      <c r="J1130">
        <f t="shared" si="1414"/>
        <v>1144.3250122499999</v>
      </c>
      <c r="K1130">
        <f t="shared" si="1415"/>
        <v>1091.8125</v>
      </c>
      <c r="L1130">
        <f t="shared" si="1416"/>
        <v>10</v>
      </c>
      <c r="M1130">
        <f t="shared" si="1417"/>
        <v>8</v>
      </c>
      <c r="N1130">
        <f t="shared" si="1418"/>
        <v>0</v>
      </c>
      <c r="O1130">
        <f t="shared" si="1419"/>
        <v>20</v>
      </c>
      <c r="P1130">
        <f t="shared" si="1394"/>
        <v>25.5</v>
      </c>
      <c r="Q1130">
        <f t="shared" si="1395"/>
        <v>18.40002400000003</v>
      </c>
      <c r="R1130">
        <f t="shared" si="1396"/>
        <v>7.0999759999999696</v>
      </c>
      <c r="S1130">
        <f t="shared" si="1397"/>
        <v>25.5</v>
      </c>
      <c r="T1130">
        <f t="shared" si="1433"/>
        <v>32.682282153612121</v>
      </c>
      <c r="U1130">
        <f t="shared" si="1398"/>
        <v>-10</v>
      </c>
      <c r="V1130">
        <f t="shared" si="1399"/>
        <v>2.5</v>
      </c>
      <c r="W1130">
        <f t="shared" si="1400"/>
        <v>0</v>
      </c>
      <c r="X1130">
        <f t="shared" si="1401"/>
        <v>2.5</v>
      </c>
      <c r="Y1130">
        <f t="shared" si="1431"/>
        <v>6.3242038077606439</v>
      </c>
      <c r="Z1130">
        <f t="shared" si="1432"/>
        <v>7.5890086170648612</v>
      </c>
      <c r="AA1130">
        <f t="shared" si="1428"/>
        <v>19.350557522378157</v>
      </c>
      <c r="AB1130">
        <f t="shared" si="1429"/>
        <v>23.220559021537319</v>
      </c>
      <c r="AC1130">
        <f t="shared" si="1430"/>
        <v>9.0906741785053935</v>
      </c>
      <c r="AD1130">
        <f t="shared" si="1438"/>
        <v>16.079033094858293</v>
      </c>
      <c r="AE1130">
        <f t="shared" si="1411"/>
        <v>1120.3699951999999</v>
      </c>
      <c r="AF1130">
        <f t="shared" si="1413"/>
        <v>1117.4666545</v>
      </c>
      <c r="AG1130">
        <f t="shared" si="1435"/>
        <v>1161.4799988</v>
      </c>
      <c r="AH1130">
        <f t="shared" si="1420"/>
        <v>1115.6449951</v>
      </c>
      <c r="AI1130">
        <f t="shared" si="1421"/>
        <v>1150.7043453964689</v>
      </c>
      <c r="AJ1130">
        <f t="shared" si="1422"/>
        <v>1080.5856448035311</v>
      </c>
      <c r="AK1130">
        <f t="shared" si="1423"/>
        <v>0.64197326555995327</v>
      </c>
      <c r="AL1130">
        <f t="shared" si="1402"/>
        <v>-0.44313913725490434</v>
      </c>
      <c r="AM1130">
        <f t="shared" si="1403"/>
        <v>-312016.03909772716</v>
      </c>
      <c r="AN1130">
        <f t="shared" si="1436"/>
        <v>-3285589.9657453792</v>
      </c>
      <c r="AO1130">
        <f t="shared" si="1437"/>
        <v>32304003</v>
      </c>
      <c r="AP1130">
        <f t="shared" si="1439"/>
        <v>-0.10170844665118993</v>
      </c>
      <c r="AQ1130">
        <f t="shared" si="1440"/>
        <v>1123.6449594841849</v>
      </c>
      <c r="AR1130">
        <f t="shared" si="1441"/>
        <v>1124.3994961224523</v>
      </c>
      <c r="AS1130">
        <f t="shared" si="1442"/>
        <v>1129.7226439464084</v>
      </c>
      <c r="AT1130">
        <f t="shared" si="1443"/>
        <v>1141.97600897537</v>
      </c>
      <c r="AU1130">
        <f t="shared" si="1444"/>
        <v>1133.1680194825751</v>
      </c>
      <c r="AV1130">
        <f t="shared" si="1445"/>
        <v>1145.867951978543</v>
      </c>
      <c r="AW1130">
        <f t="shared" si="1446"/>
        <v>-12.699932495967914</v>
      </c>
      <c r="AX1130">
        <f t="shared" si="1473"/>
        <v>-7.8193418715779011</v>
      </c>
      <c r="AY1130">
        <f t="shared" si="1447"/>
        <v>-4.8805906243900132</v>
      </c>
      <c r="AZ1130">
        <f t="shared" si="1404"/>
        <v>1129.3666586666666</v>
      </c>
      <c r="BA1130">
        <f t="shared" si="1405"/>
        <v>795191581.83383465</v>
      </c>
      <c r="BB1130">
        <f t="shared" si="1408"/>
        <v>795191581.83383465</v>
      </c>
      <c r="BC1130">
        <f t="shared" si="1409"/>
        <v>0</v>
      </c>
      <c r="BD1130">
        <f t="shared" si="1424"/>
        <v>9207975174.5767727</v>
      </c>
      <c r="BE1130">
        <f t="shared" si="1425"/>
        <v>22535092884.316101</v>
      </c>
      <c r="BF1130">
        <f t="shared" si="1426"/>
        <v>0.40860604488501173</v>
      </c>
      <c r="BG1130">
        <f t="shared" si="1427"/>
        <v>29.007829859083657</v>
      </c>
      <c r="BH1130">
        <f t="shared" si="1448"/>
        <v>47239782</v>
      </c>
      <c r="BI1130">
        <f t="shared" si="1449"/>
        <v>-1.1083242597054261</v>
      </c>
      <c r="BJ1130">
        <f t="shared" si="1410"/>
        <v>-1025</v>
      </c>
      <c r="BK1130">
        <f t="shared" si="1450"/>
        <v>-8.1508571138217134E-3</v>
      </c>
      <c r="BL1130">
        <f t="shared" si="1451"/>
        <v>0.99184914288617831</v>
      </c>
      <c r="BM1130">
        <f t="shared" si="1452"/>
        <v>18.477900037087913</v>
      </c>
      <c r="BN1130">
        <f t="shared" si="1453"/>
        <v>1131.25</v>
      </c>
      <c r="BO1130">
        <f t="shared" si="1412"/>
        <v>1117.5199951999998</v>
      </c>
      <c r="BP1130">
        <f t="shared" si="1454"/>
        <v>1146.2294132058821</v>
      </c>
      <c r="BQ1130">
        <f t="shared" si="1455"/>
        <v>-28.709418005882299</v>
      </c>
      <c r="BR1130">
        <f t="shared" si="1456"/>
        <v>8.2999270000000251</v>
      </c>
      <c r="BS1130">
        <f t="shared" si="1457"/>
        <v>8.5</v>
      </c>
      <c r="BT1130">
        <f t="shared" si="1458"/>
        <v>-31</v>
      </c>
      <c r="BU1130">
        <f t="shared" si="1459"/>
        <v>-41</v>
      </c>
      <c r="BV1130">
        <f t="shared" si="1460"/>
        <v>1124.1033204666667</v>
      </c>
      <c r="BW1130">
        <f t="shared" si="1461"/>
        <v>1122.2071301904759</v>
      </c>
      <c r="BX1130">
        <f t="shared" si="1462"/>
        <v>1117.5508989090908</v>
      </c>
      <c r="BY1130">
        <f t="shared" si="1463"/>
        <v>1139.4428501857144</v>
      </c>
      <c r="BZ1130">
        <f t="shared" si="1464"/>
        <v>1175</v>
      </c>
      <c r="CA1130">
        <f t="shared" si="1465"/>
        <v>1074.3000489999999</v>
      </c>
      <c r="CB1130">
        <f t="shared" si="1466"/>
        <v>1114.5065104400001</v>
      </c>
      <c r="CC1130">
        <f t="shared" si="1467"/>
        <v>1110.2073455194447</v>
      </c>
      <c r="CD1130">
        <f t="shared" si="1468"/>
        <v>1115.2029551252776</v>
      </c>
      <c r="CE1130">
        <f t="shared" si="1469"/>
        <v>1195.6081655462403</v>
      </c>
      <c r="CF1130">
        <f t="shared" si="1470"/>
        <v>1134.849976</v>
      </c>
      <c r="CG1130">
        <f t="shared" si="1471"/>
        <v>1137.599976</v>
      </c>
      <c r="CH1130">
        <f t="shared" si="1472"/>
        <v>1112.75</v>
      </c>
    </row>
    <row r="1131" spans="1:86">
      <c r="A1131" s="1">
        <v>41123</v>
      </c>
      <c r="B1131">
        <v>1129.8000489999999</v>
      </c>
      <c r="C1131">
        <v>1134</v>
      </c>
      <c r="D1131">
        <v>1116</v>
      </c>
      <c r="E1131">
        <v>1125.349976</v>
      </c>
      <c r="F1131">
        <v>429857</v>
      </c>
      <c r="G1131">
        <f t="shared" si="1406"/>
        <v>16715.514825776329</v>
      </c>
      <c r="H1131">
        <f t="shared" si="1434"/>
        <v>19205127.158086956</v>
      </c>
      <c r="I1131">
        <f t="shared" si="1407"/>
        <v>1126.28750625</v>
      </c>
      <c r="J1131">
        <f t="shared" si="1414"/>
        <v>1130.5249939999999</v>
      </c>
      <c r="K1131">
        <f t="shared" si="1415"/>
        <v>1091.8125</v>
      </c>
      <c r="L1131">
        <f t="shared" si="1416"/>
        <v>2</v>
      </c>
      <c r="M1131">
        <f t="shared" si="1417"/>
        <v>9</v>
      </c>
      <c r="N1131">
        <f t="shared" si="1418"/>
        <v>80</v>
      </c>
      <c r="O1131">
        <f t="shared" si="1419"/>
        <v>10</v>
      </c>
      <c r="P1131">
        <f t="shared" si="1394"/>
        <v>18</v>
      </c>
      <c r="Q1131">
        <f t="shared" si="1395"/>
        <v>8.6500240000000304</v>
      </c>
      <c r="R1131">
        <f t="shared" si="1396"/>
        <v>9.3499759999999696</v>
      </c>
      <c r="S1131">
        <f t="shared" si="1397"/>
        <v>18</v>
      </c>
      <c r="T1131">
        <f t="shared" si="1433"/>
        <v>31.633547714068396</v>
      </c>
      <c r="U1131">
        <f t="shared" si="1398"/>
        <v>-9.1500240000000304</v>
      </c>
      <c r="V1131">
        <f t="shared" si="1399"/>
        <v>7.0500489999999445</v>
      </c>
      <c r="W1131">
        <f t="shared" si="1400"/>
        <v>0</v>
      </c>
      <c r="X1131">
        <f t="shared" si="1401"/>
        <v>7.0500489999999445</v>
      </c>
      <c r="Y1131">
        <f t="shared" si="1431"/>
        <v>5.8724749643491689</v>
      </c>
      <c r="Z1131">
        <f t="shared" si="1432"/>
        <v>7.5505115015602238</v>
      </c>
      <c r="AA1131">
        <f t="shared" si="1428"/>
        <v>18.564073234623322</v>
      </c>
      <c r="AB1131">
        <f t="shared" si="1429"/>
        <v>23.868683872603651</v>
      </c>
      <c r="AC1131">
        <f t="shared" si="1430"/>
        <v>12.501216040653809</v>
      </c>
      <c r="AD1131">
        <f t="shared" si="1438"/>
        <v>15.471039316919841</v>
      </c>
      <c r="AE1131">
        <f t="shared" si="1411"/>
        <v>1123.7299805999999</v>
      </c>
      <c r="AF1131">
        <f t="shared" si="1413"/>
        <v>1121.1999919999998</v>
      </c>
      <c r="AG1131">
        <f t="shared" si="1435"/>
        <v>1155.73249515</v>
      </c>
      <c r="AH1131">
        <f t="shared" si="1420"/>
        <v>1116.4499877999999</v>
      </c>
      <c r="AI1131">
        <f t="shared" si="1421"/>
        <v>1151.9907386441428</v>
      </c>
      <c r="AJ1131">
        <f t="shared" si="1422"/>
        <v>1080.9092369558571</v>
      </c>
      <c r="AK1131">
        <f t="shared" si="1423"/>
        <v>0.62520821857463349</v>
      </c>
      <c r="AL1131">
        <f t="shared" si="1402"/>
        <v>3.8886222222218852E-2</v>
      </c>
      <c r="AM1131">
        <f t="shared" si="1403"/>
        <v>16715.514825776329</v>
      </c>
      <c r="AN1131">
        <f t="shared" si="1436"/>
        <v>-3867667.4113460099</v>
      </c>
      <c r="AO1131">
        <f t="shared" si="1437"/>
        <v>31455742</v>
      </c>
      <c r="AP1131">
        <f t="shared" si="1439"/>
        <v>-0.1229558473408769</v>
      </c>
      <c r="AQ1131">
        <f t="shared" si="1440"/>
        <v>1124.2246650995621</v>
      </c>
      <c r="AR1131">
        <f t="shared" si="1441"/>
        <v>1123.3878828875534</v>
      </c>
      <c r="AS1131">
        <f t="shared" si="1442"/>
        <v>1128.935563716055</v>
      </c>
      <c r="AT1131">
        <f t="shared" si="1443"/>
        <v>1140.4796660075867</v>
      </c>
      <c r="AU1131">
        <f t="shared" si="1444"/>
        <v>1131.9953129601888</v>
      </c>
      <c r="AV1131">
        <f t="shared" si="1445"/>
        <v>1144.4316936600451</v>
      </c>
      <c r="AW1131">
        <f t="shared" si="1446"/>
        <v>-12.436380699856272</v>
      </c>
      <c r="AX1131">
        <f t="shared" si="1473"/>
        <v>-8.742749637233576</v>
      </c>
      <c r="AY1131">
        <f t="shared" si="1447"/>
        <v>-3.6936310626226962</v>
      </c>
      <c r="AZ1131">
        <f t="shared" si="1404"/>
        <v>1125.1166586666666</v>
      </c>
      <c r="BA1131">
        <f t="shared" si="1405"/>
        <v>483639271.54447728</v>
      </c>
      <c r="BB1131">
        <f t="shared" si="1408"/>
        <v>0</v>
      </c>
      <c r="BC1131">
        <f t="shared" si="1409"/>
        <v>483639271.54447728</v>
      </c>
      <c r="BD1131">
        <f t="shared" si="1424"/>
        <v>9207975174.5767727</v>
      </c>
      <c r="BE1131">
        <f t="shared" si="1425"/>
        <v>22313789399.391514</v>
      </c>
      <c r="BF1131">
        <f t="shared" si="1426"/>
        <v>0.41265851396929781</v>
      </c>
      <c r="BG1131">
        <f t="shared" si="1427"/>
        <v>29.211483871626342</v>
      </c>
      <c r="BH1131">
        <f t="shared" si="1448"/>
        <v>46809925</v>
      </c>
      <c r="BI1131">
        <f t="shared" si="1449"/>
        <v>-1.0866861490075541</v>
      </c>
      <c r="BJ1131">
        <f t="shared" si="1410"/>
        <v>-125</v>
      </c>
      <c r="BK1131">
        <f t="shared" si="1450"/>
        <v>-2.2210377161557438E-4</v>
      </c>
      <c r="BL1131">
        <f t="shared" si="1451"/>
        <v>0.99977789622838442</v>
      </c>
      <c r="BM1131">
        <f t="shared" si="1452"/>
        <v>18.731620403339445</v>
      </c>
      <c r="BN1131">
        <f t="shared" si="1453"/>
        <v>1125</v>
      </c>
      <c r="BO1131">
        <f t="shared" si="1412"/>
        <v>1120.0999999999999</v>
      </c>
      <c r="BP1131">
        <f t="shared" si="1454"/>
        <v>1147.1514713088234</v>
      </c>
      <c r="BQ1131">
        <f t="shared" si="1455"/>
        <v>-27.051471308823466</v>
      </c>
      <c r="BR1131">
        <f t="shared" si="1456"/>
        <v>-22.15002400000003</v>
      </c>
      <c r="BS1131">
        <f t="shared" si="1457"/>
        <v>21.25</v>
      </c>
      <c r="BT1131">
        <f t="shared" si="1458"/>
        <v>-17.699951000000056</v>
      </c>
      <c r="BU1131">
        <f t="shared" si="1459"/>
        <v>34.550048999999944</v>
      </c>
      <c r="BV1131">
        <f t="shared" si="1460"/>
        <v>1125.7633140666665</v>
      </c>
      <c r="BW1131">
        <f t="shared" si="1461"/>
        <v>1124.4595077619049</v>
      </c>
      <c r="BX1131">
        <f t="shared" si="1462"/>
        <v>1119.315440890909</v>
      </c>
      <c r="BY1131">
        <f t="shared" si="1463"/>
        <v>1136.0018956333333</v>
      </c>
      <c r="BZ1131">
        <f t="shared" si="1464"/>
        <v>1151.6999510000001</v>
      </c>
      <c r="CA1131">
        <f t="shared" si="1465"/>
        <v>1074.3000489999999</v>
      </c>
      <c r="CB1131">
        <f t="shared" si="1466"/>
        <v>1119.7993102366668</v>
      </c>
      <c r="CC1131">
        <f t="shared" si="1467"/>
        <v>1115.6220906999999</v>
      </c>
      <c r="CD1131">
        <f t="shared" si="1468"/>
        <v>1115.8317610105555</v>
      </c>
      <c r="CE1131">
        <f t="shared" si="1469"/>
        <v>1185.9494424794082</v>
      </c>
      <c r="CF1131">
        <f t="shared" si="1470"/>
        <v>1125.599976</v>
      </c>
      <c r="CG1131">
        <f t="shared" si="1471"/>
        <v>1144</v>
      </c>
      <c r="CH1131">
        <f t="shared" si="1472"/>
        <v>1118.5</v>
      </c>
    </row>
    <row r="1132" spans="1:86">
      <c r="A1132" s="1">
        <v>41124</v>
      </c>
      <c r="B1132">
        <v>1119.8000489999999</v>
      </c>
      <c r="C1132">
        <v>1124.849976</v>
      </c>
      <c r="D1132">
        <v>1108.9499510000001</v>
      </c>
      <c r="E1132">
        <v>1120.849976</v>
      </c>
      <c r="F1132">
        <v>297511</v>
      </c>
      <c r="G1132">
        <f t="shared" si="1406"/>
        <v>147820.1661805555</v>
      </c>
      <c r="H1132">
        <f t="shared" si="1434"/>
        <v>19352947.32426751</v>
      </c>
      <c r="I1132">
        <f t="shared" si="1407"/>
        <v>1118.612488</v>
      </c>
      <c r="J1132">
        <f t="shared" si="1414"/>
        <v>1130.5249939999999</v>
      </c>
      <c r="K1132">
        <f t="shared" si="1415"/>
        <v>1091.8125</v>
      </c>
      <c r="L1132">
        <f t="shared" si="1416"/>
        <v>3</v>
      </c>
      <c r="M1132">
        <f t="shared" si="1417"/>
        <v>10</v>
      </c>
      <c r="N1132">
        <f t="shared" si="1418"/>
        <v>70</v>
      </c>
      <c r="O1132">
        <f t="shared" si="1419"/>
        <v>0</v>
      </c>
      <c r="P1132">
        <f t="shared" si="1394"/>
        <v>15.900024999999914</v>
      </c>
      <c r="Q1132">
        <f t="shared" si="1395"/>
        <v>4</v>
      </c>
      <c r="R1132">
        <f t="shared" si="1396"/>
        <v>11.900024999999914</v>
      </c>
      <c r="S1132">
        <f t="shared" si="1397"/>
        <v>15.900024999999914</v>
      </c>
      <c r="T1132">
        <f t="shared" si="1433"/>
        <v>30.509724663063505</v>
      </c>
      <c r="U1132">
        <f t="shared" si="1398"/>
        <v>16.15002400000003</v>
      </c>
      <c r="V1132">
        <f t="shared" si="1399"/>
        <v>-16.050048999999944</v>
      </c>
      <c r="W1132">
        <f t="shared" si="1400"/>
        <v>16.15002400000003</v>
      </c>
      <c r="X1132">
        <f t="shared" si="1401"/>
        <v>0</v>
      </c>
      <c r="Y1132">
        <f t="shared" si="1431"/>
        <v>6.6065856097528011</v>
      </c>
      <c r="Z1132">
        <f t="shared" si="1432"/>
        <v>7.011189251448779</v>
      </c>
      <c r="AA1132">
        <f t="shared" si="1428"/>
        <v>21.654032223211249</v>
      </c>
      <c r="AB1132">
        <f t="shared" si="1429"/>
        <v>22.980178709829037</v>
      </c>
      <c r="AC1132">
        <f t="shared" si="1430"/>
        <v>2.9711435665509054</v>
      </c>
      <c r="AD1132">
        <f t="shared" si="1438"/>
        <v>14.096091164426015</v>
      </c>
      <c r="AE1132">
        <f t="shared" si="1411"/>
        <v>1125.3099856000001</v>
      </c>
      <c r="AF1132">
        <f t="shared" si="1413"/>
        <v>1123.2499798333331</v>
      </c>
      <c r="AG1132">
        <f t="shared" si="1435"/>
        <v>1150.9999939500001</v>
      </c>
      <c r="AH1132">
        <f t="shared" si="1420"/>
        <v>1113.7849853999999</v>
      </c>
      <c r="AI1132">
        <f t="shared" si="1421"/>
        <v>1143.0567922252387</v>
      </c>
      <c r="AJ1132">
        <f t="shared" si="1422"/>
        <v>1084.513178574761</v>
      </c>
      <c r="AK1132">
        <f t="shared" si="1423"/>
        <v>0.62067909989602177</v>
      </c>
      <c r="AL1132">
        <f t="shared" si="1402"/>
        <v>0.49685613701864978</v>
      </c>
      <c r="AM1132">
        <f t="shared" si="1403"/>
        <v>147820.1661805555</v>
      </c>
      <c r="AN1132">
        <f t="shared" si="1436"/>
        <v>-3269074.8681162726</v>
      </c>
      <c r="AO1132">
        <f t="shared" si="1437"/>
        <v>31142206</v>
      </c>
      <c r="AP1132">
        <f t="shared" si="1439"/>
        <v>-0.10497248872209863</v>
      </c>
      <c r="AQ1132">
        <f t="shared" si="1440"/>
        <v>1123.0772708057109</v>
      </c>
      <c r="AR1132">
        <f t="shared" si="1441"/>
        <v>1127.4525931046007</v>
      </c>
      <c r="AS1132">
        <f t="shared" si="1442"/>
        <v>1127.480157927165</v>
      </c>
      <c r="AT1132">
        <f t="shared" si="1443"/>
        <v>1138.7129939069039</v>
      </c>
      <c r="AU1132">
        <f t="shared" si="1444"/>
        <v>1130.3235124161604</v>
      </c>
      <c r="AV1132">
        <f t="shared" si="1445"/>
        <v>1142.7809734238419</v>
      </c>
      <c r="AW1132">
        <f t="shared" si="1446"/>
        <v>-12.457461007681559</v>
      </c>
      <c r="AX1132">
        <f t="shared" si="1473"/>
        <v>-9.4856919113231726</v>
      </c>
      <c r="AY1132">
        <f t="shared" si="1447"/>
        <v>-2.9717690963583863</v>
      </c>
      <c r="AZ1132">
        <f t="shared" si="1404"/>
        <v>1118.2166343333333</v>
      </c>
      <c r="BA1132">
        <f t="shared" si="1405"/>
        <v>332681749.09714431</v>
      </c>
      <c r="BB1132">
        <f t="shared" si="1408"/>
        <v>0</v>
      </c>
      <c r="BC1132">
        <f t="shared" si="1409"/>
        <v>332681749.09714431</v>
      </c>
      <c r="BD1132">
        <f t="shared" si="1424"/>
        <v>8489445374.1461105</v>
      </c>
      <c r="BE1132">
        <f t="shared" si="1425"/>
        <v>22646471148.488659</v>
      </c>
      <c r="BF1132">
        <f t="shared" si="1426"/>
        <v>0.37486835447705785</v>
      </c>
      <c r="BG1132">
        <f t="shared" si="1427"/>
        <v>27.26576353702184</v>
      </c>
      <c r="BH1132">
        <f t="shared" si="1448"/>
        <v>46512414</v>
      </c>
      <c r="BI1132">
        <f t="shared" si="1449"/>
        <v>-1.090100491466728</v>
      </c>
      <c r="BJ1132">
        <f t="shared" si="1410"/>
        <v>-550</v>
      </c>
      <c r="BK1132">
        <f t="shared" si="1450"/>
        <v>-3.9987560278759004E-3</v>
      </c>
      <c r="BL1132">
        <f t="shared" si="1451"/>
        <v>0.99600124397212408</v>
      </c>
      <c r="BM1132">
        <f t="shared" si="1452"/>
        <v>15.427596799370907</v>
      </c>
      <c r="BN1132">
        <f t="shared" si="1453"/>
        <v>1116.8999635</v>
      </c>
      <c r="BO1132">
        <f t="shared" si="1412"/>
        <v>1120.3799927</v>
      </c>
      <c r="BP1132">
        <f t="shared" si="1454"/>
        <v>1147.487500367647</v>
      </c>
      <c r="BQ1132">
        <f t="shared" si="1455"/>
        <v>-27.107507667647042</v>
      </c>
      <c r="BR1132">
        <f t="shared" si="1456"/>
        <v>40.900024999999914</v>
      </c>
      <c r="BS1132">
        <f t="shared" si="1457"/>
        <v>34.649902000000111</v>
      </c>
      <c r="BT1132">
        <f t="shared" si="1458"/>
        <v>17.84997599999997</v>
      </c>
      <c r="BU1132">
        <f t="shared" si="1459"/>
        <v>13.800048999999944</v>
      </c>
      <c r="BV1132">
        <f t="shared" si="1460"/>
        <v>1124.8033125333334</v>
      </c>
      <c r="BW1132">
        <f t="shared" si="1461"/>
        <v>1124.3595031904763</v>
      </c>
      <c r="BX1132">
        <f t="shared" si="1462"/>
        <v>1120.1154387454546</v>
      </c>
      <c r="BY1132">
        <f t="shared" si="1463"/>
        <v>1132.679750952381</v>
      </c>
      <c r="BZ1132">
        <f t="shared" si="1464"/>
        <v>1144</v>
      </c>
      <c r="CA1132">
        <f t="shared" si="1465"/>
        <v>1074.3000489999999</v>
      </c>
      <c r="CB1132">
        <f t="shared" si="1466"/>
        <v>1125.1586645866669</v>
      </c>
      <c r="CC1132">
        <f t="shared" si="1467"/>
        <v>1120.374421836111</v>
      </c>
      <c r="CD1132">
        <f t="shared" si="1468"/>
        <v>1102.469929775873</v>
      </c>
      <c r="CE1132">
        <f t="shared" si="1469"/>
        <v>1179.3817134335336</v>
      </c>
      <c r="CF1132">
        <f t="shared" si="1470"/>
        <v>1125.349976</v>
      </c>
      <c r="CG1132">
        <f t="shared" si="1471"/>
        <v>1134</v>
      </c>
      <c r="CH1132">
        <f t="shared" si="1472"/>
        <v>1116</v>
      </c>
    </row>
    <row r="1133" spans="1:86">
      <c r="A1133" s="1">
        <v>41127</v>
      </c>
      <c r="B1133">
        <v>1134</v>
      </c>
      <c r="C1133">
        <v>1141</v>
      </c>
      <c r="D1133">
        <v>1125</v>
      </c>
      <c r="E1133">
        <v>1137.650024</v>
      </c>
      <c r="F1133">
        <v>425446</v>
      </c>
      <c r="G1133">
        <f t="shared" si="1406"/>
        <v>247291.76383800161</v>
      </c>
      <c r="H1133">
        <f t="shared" si="1434"/>
        <v>19600239.088105511</v>
      </c>
      <c r="I1133">
        <f t="shared" si="1407"/>
        <v>1134.4125060000001</v>
      </c>
      <c r="J1133">
        <f t="shared" si="1414"/>
        <v>1134.4125060000001</v>
      </c>
      <c r="K1133">
        <f t="shared" si="1415"/>
        <v>1097.9249877500001</v>
      </c>
      <c r="L1133">
        <f t="shared" si="1416"/>
        <v>1</v>
      </c>
      <c r="M1133">
        <f t="shared" si="1417"/>
        <v>9</v>
      </c>
      <c r="N1133">
        <f t="shared" si="1418"/>
        <v>90</v>
      </c>
      <c r="O1133">
        <f t="shared" si="1419"/>
        <v>10</v>
      </c>
      <c r="P1133">
        <f t="shared" si="1394"/>
        <v>16</v>
      </c>
      <c r="Q1133">
        <f t="shared" si="1395"/>
        <v>3.3499759999999696</v>
      </c>
      <c r="R1133">
        <f t="shared" si="1396"/>
        <v>12.65002400000003</v>
      </c>
      <c r="S1133">
        <f t="shared" si="1397"/>
        <v>16</v>
      </c>
      <c r="T1133">
        <f t="shared" si="1433"/>
        <v>29.473315758558972</v>
      </c>
      <c r="U1133">
        <f t="shared" si="1398"/>
        <v>7.9499510000000555</v>
      </c>
      <c r="V1133">
        <f t="shared" si="1399"/>
        <v>-5</v>
      </c>
      <c r="W1133">
        <f t="shared" si="1400"/>
        <v>7.9499510000000555</v>
      </c>
      <c r="X1133">
        <f t="shared" si="1401"/>
        <v>0</v>
      </c>
      <c r="Y1133">
        <f t="shared" si="1431"/>
        <v>6.7025402804847474</v>
      </c>
      <c r="Z1133">
        <f t="shared" si="1432"/>
        <v>6.510390019202438</v>
      </c>
      <c r="AA1133">
        <f t="shared" si="1428"/>
        <v>22.741045952857704</v>
      </c>
      <c r="AB1133">
        <f t="shared" si="1429"/>
        <v>22.089099416348628</v>
      </c>
      <c r="AC1133">
        <f t="shared" si="1430"/>
        <v>1.4542592515367923</v>
      </c>
      <c r="AD1133">
        <f t="shared" si="1438"/>
        <v>12.211323646156151</v>
      </c>
      <c r="AE1133">
        <f t="shared" si="1411"/>
        <v>1128.8599856000001</v>
      </c>
      <c r="AF1133">
        <f t="shared" si="1413"/>
        <v>1127.3666586666668</v>
      </c>
      <c r="AG1133">
        <f t="shared" si="1435"/>
        <v>1148.4949951500002</v>
      </c>
      <c r="AH1133">
        <f t="shared" si="1420"/>
        <v>1119.5549926999997</v>
      </c>
      <c r="AI1133">
        <f t="shared" si="1421"/>
        <v>1141.7711792237458</v>
      </c>
      <c r="AJ1133">
        <f t="shared" si="1422"/>
        <v>1097.3388061762537</v>
      </c>
      <c r="AK1133">
        <f t="shared" si="1423"/>
        <v>0.90724881564752802</v>
      </c>
      <c r="AL1133">
        <f t="shared" si="1402"/>
        <v>0.58125300000000379</v>
      </c>
      <c r="AM1133">
        <f t="shared" si="1403"/>
        <v>247291.76383800161</v>
      </c>
      <c r="AN1133">
        <f t="shared" si="1436"/>
        <v>-2728287.548722717</v>
      </c>
      <c r="AO1133">
        <f t="shared" si="1437"/>
        <v>31163664</v>
      </c>
      <c r="AP1133">
        <f t="shared" si="1439"/>
        <v>-8.7547072408517723E-2</v>
      </c>
      <c r="AQ1133">
        <f t="shared" si="1440"/>
        <v>1128.0320068917692</v>
      </c>
      <c r="AR1133">
        <f t="shared" si="1441"/>
        <v>1133.0093401047895</v>
      </c>
      <c r="AS1133">
        <f t="shared" si="1442"/>
        <v>1129.3107338202753</v>
      </c>
      <c r="AT1133">
        <f t="shared" si="1443"/>
        <v>1138.6173266152825</v>
      </c>
      <c r="AU1133">
        <f t="shared" si="1444"/>
        <v>1131.4224891537363</v>
      </c>
      <c r="AV1133">
        <f t="shared" si="1445"/>
        <v>1142.4218069641729</v>
      </c>
      <c r="AW1133">
        <f t="shared" si="1446"/>
        <v>-10.999317810436651</v>
      </c>
      <c r="AX1133">
        <f t="shared" si="1473"/>
        <v>-9.7884170911458686</v>
      </c>
      <c r="AY1133">
        <f t="shared" si="1447"/>
        <v>-1.2109007192907821</v>
      </c>
      <c r="AZ1133">
        <f t="shared" si="1404"/>
        <v>1134.5500079999999</v>
      </c>
      <c r="BA1133">
        <f t="shared" si="1405"/>
        <v>482689762.70356798</v>
      </c>
      <c r="BB1133">
        <f t="shared" si="1408"/>
        <v>482689762.70356798</v>
      </c>
      <c r="BC1133">
        <f t="shared" si="1409"/>
        <v>0</v>
      </c>
      <c r="BD1133">
        <f t="shared" si="1424"/>
        <v>8644168598.2954044</v>
      </c>
      <c r="BE1133">
        <f t="shared" si="1425"/>
        <v>22646471148.488659</v>
      </c>
      <c r="BF1133">
        <f t="shared" si="1426"/>
        <v>0.38170046633831883</v>
      </c>
      <c r="BG1133">
        <f t="shared" si="1427"/>
        <v>27.625413440720138</v>
      </c>
      <c r="BH1133">
        <f t="shared" si="1448"/>
        <v>46937860</v>
      </c>
      <c r="BI1133">
        <f t="shared" si="1449"/>
        <v>-0.96280705982546044</v>
      </c>
      <c r="BJ1133">
        <f t="shared" si="1410"/>
        <v>1580.0048000000061</v>
      </c>
      <c r="BK1133">
        <f t="shared" si="1450"/>
        <v>1.4988667850049596E-2</v>
      </c>
      <c r="BL1133">
        <f t="shared" si="1451"/>
        <v>1.0149886678500495</v>
      </c>
      <c r="BM1133">
        <f t="shared" si="1452"/>
        <v>11.708958389701287</v>
      </c>
      <c r="BN1133">
        <f t="shared" si="1453"/>
        <v>1133</v>
      </c>
      <c r="BO1133">
        <f t="shared" si="1412"/>
        <v>1126.2649902999999</v>
      </c>
      <c r="BP1133">
        <f t="shared" si="1454"/>
        <v>1148.7507360294117</v>
      </c>
      <c r="BQ1133">
        <f t="shared" si="1455"/>
        <v>-22.485745729411747</v>
      </c>
      <c r="BR1133">
        <f t="shared" si="1456"/>
        <v>30.75</v>
      </c>
      <c r="BS1133">
        <f t="shared" si="1457"/>
        <v>39.75</v>
      </c>
      <c r="BT1133">
        <f t="shared" si="1458"/>
        <v>22</v>
      </c>
      <c r="BU1133">
        <f t="shared" si="1459"/>
        <v>48</v>
      </c>
      <c r="BV1133">
        <f t="shared" si="1460"/>
        <v>1128.9166586666668</v>
      </c>
      <c r="BW1133">
        <f t="shared" si="1461"/>
        <v>1128.4738015238095</v>
      </c>
      <c r="BX1133">
        <f t="shared" si="1462"/>
        <v>1124.4545366727275</v>
      </c>
      <c r="BY1133">
        <f t="shared" si="1463"/>
        <v>1131.4083252428572</v>
      </c>
      <c r="BZ1133">
        <f t="shared" si="1464"/>
        <v>1144</v>
      </c>
      <c r="CA1133">
        <f t="shared" si="1465"/>
        <v>1082.650024</v>
      </c>
      <c r="CB1133">
        <f t="shared" si="1466"/>
        <v>1129.83947792</v>
      </c>
      <c r="CC1133">
        <f t="shared" si="1467"/>
        <v>1125.5266635999999</v>
      </c>
      <c r="CD1133">
        <f t="shared" si="1468"/>
        <v>1112.0583645315478</v>
      </c>
      <c r="CE1133">
        <f t="shared" si="1469"/>
        <v>1178.4552907900666</v>
      </c>
      <c r="CF1133">
        <f t="shared" si="1470"/>
        <v>1120.849976</v>
      </c>
      <c r="CG1133">
        <f t="shared" si="1471"/>
        <v>1124.849976</v>
      </c>
      <c r="CH1133">
        <f t="shared" si="1472"/>
        <v>1108.9499510000001</v>
      </c>
    </row>
    <row r="1134" spans="1:86">
      <c r="A1134" s="1">
        <v>41128</v>
      </c>
      <c r="B1134">
        <v>1139.9499510000001</v>
      </c>
      <c r="C1134">
        <v>1148.9499510000001</v>
      </c>
      <c r="D1134">
        <v>1130</v>
      </c>
      <c r="E1134">
        <v>1146.9499510000001</v>
      </c>
      <c r="F1134">
        <v>556437</v>
      </c>
      <c r="G1134">
        <f t="shared" si="1406"/>
        <v>438982.97597640258</v>
      </c>
      <c r="H1134">
        <f t="shared" si="1434"/>
        <v>20039222.064081915</v>
      </c>
      <c r="I1134">
        <f t="shared" si="1407"/>
        <v>1141.4624632499999</v>
      </c>
      <c r="J1134">
        <f t="shared" si="1414"/>
        <v>1141.4624632499999</v>
      </c>
      <c r="K1134">
        <f t="shared" si="1415"/>
        <v>1097.9249877500001</v>
      </c>
      <c r="L1134">
        <f t="shared" si="1416"/>
        <v>1</v>
      </c>
      <c r="M1134">
        <f t="shared" si="1417"/>
        <v>10</v>
      </c>
      <c r="N1134">
        <f t="shared" si="1418"/>
        <v>90</v>
      </c>
      <c r="O1134">
        <f t="shared" si="1419"/>
        <v>0</v>
      </c>
      <c r="P1134">
        <f t="shared" si="1394"/>
        <v>18.949951000000056</v>
      </c>
      <c r="Q1134">
        <f t="shared" si="1395"/>
        <v>2</v>
      </c>
      <c r="R1134">
        <f t="shared" si="1396"/>
        <v>16.949951000000056</v>
      </c>
      <c r="S1134">
        <f t="shared" si="1397"/>
        <v>18.949951000000056</v>
      </c>
      <c r="T1134">
        <f t="shared" si="1433"/>
        <v>28.721646847233334</v>
      </c>
      <c r="U1134">
        <f t="shared" si="1398"/>
        <v>2.3000489999999445</v>
      </c>
      <c r="V1134">
        <f t="shared" si="1399"/>
        <v>-6</v>
      </c>
      <c r="W1134">
        <f t="shared" si="1400"/>
        <v>2.3000489999999445</v>
      </c>
      <c r="X1134">
        <f t="shared" si="1401"/>
        <v>0</v>
      </c>
      <c r="Y1134">
        <f t="shared" si="1431"/>
        <v>6.3880766175929766</v>
      </c>
      <c r="Z1134">
        <f t="shared" si="1432"/>
        <v>6.0453621606879784</v>
      </c>
      <c r="AA1134">
        <f t="shared" si="1428"/>
        <v>22.241331256422438</v>
      </c>
      <c r="AB1134">
        <f t="shared" si="1429"/>
        <v>21.048104215062825</v>
      </c>
      <c r="AC1134">
        <f t="shared" si="1430"/>
        <v>2.75639316697856</v>
      </c>
      <c r="AD1134">
        <f t="shared" si="1438"/>
        <v>11.558283538712733</v>
      </c>
      <c r="AE1134">
        <f t="shared" si="1411"/>
        <v>1131.2799805999998</v>
      </c>
      <c r="AF1134">
        <f t="shared" si="1413"/>
        <v>1131.8749798333336</v>
      </c>
      <c r="AG1134">
        <f t="shared" si="1435"/>
        <v>1144.8149902500002</v>
      </c>
      <c r="AH1134">
        <f t="shared" si="1420"/>
        <v>1123.5599854</v>
      </c>
      <c r="AI1134">
        <f t="shared" si="1421"/>
        <v>1149.3579171103593</v>
      </c>
      <c r="AJ1134">
        <f t="shared" si="1422"/>
        <v>1097.7620536896407</v>
      </c>
      <c r="AK1134">
        <f t="shared" si="1423"/>
        <v>0.95333024876966632</v>
      </c>
      <c r="AL1134">
        <f t="shared" si="1402"/>
        <v>0.78891765999817154</v>
      </c>
      <c r="AM1134">
        <f t="shared" si="1403"/>
        <v>438982.97597640258</v>
      </c>
      <c r="AN1134">
        <f t="shared" si="1436"/>
        <v>-2809628.0652208724</v>
      </c>
      <c r="AO1134">
        <f t="shared" si="1437"/>
        <v>30925486</v>
      </c>
      <c r="AP1134">
        <f t="shared" si="1439"/>
        <v>-9.0851541192299212E-2</v>
      </c>
      <c r="AQ1134">
        <f t="shared" si="1440"/>
        <v>1134.4641078885677</v>
      </c>
      <c r="AR1134">
        <f t="shared" si="1441"/>
        <v>1135.0301713349245</v>
      </c>
      <c r="AS1134">
        <f t="shared" si="1442"/>
        <v>1132.4857929126258</v>
      </c>
      <c r="AT1134">
        <f t="shared" si="1443"/>
        <v>1139.3672628099071</v>
      </c>
      <c r="AU1134">
        <f t="shared" si="1444"/>
        <v>1133.7516084306758</v>
      </c>
      <c r="AV1134">
        <f t="shared" si="1445"/>
        <v>1142.7387770466808</v>
      </c>
      <c r="AW1134">
        <f t="shared" si="1446"/>
        <v>-8.9871686160049649</v>
      </c>
      <c r="AX1134">
        <f t="shared" si="1473"/>
        <v>-9.6281673961176875</v>
      </c>
      <c r="AY1134">
        <f t="shared" si="1447"/>
        <v>0.6409987801127226</v>
      </c>
      <c r="AZ1134">
        <f t="shared" si="1404"/>
        <v>1141.9666340000001</v>
      </c>
      <c r="BA1134">
        <f t="shared" si="1405"/>
        <v>635432487.92305803</v>
      </c>
      <c r="BB1134">
        <f t="shared" si="1408"/>
        <v>635432487.92305803</v>
      </c>
      <c r="BC1134">
        <f t="shared" si="1409"/>
        <v>0</v>
      </c>
      <c r="BD1134">
        <f t="shared" si="1424"/>
        <v>8661938673.7124043</v>
      </c>
      <c r="BE1134">
        <f t="shared" si="1425"/>
        <v>22646471148.488659</v>
      </c>
      <c r="BF1134">
        <f t="shared" si="1426"/>
        <v>0.38248513938077588</v>
      </c>
      <c r="BG1134">
        <f t="shared" si="1427"/>
        <v>27.666491919912673</v>
      </c>
      <c r="BH1134">
        <f t="shared" si="1448"/>
        <v>47494297</v>
      </c>
      <c r="BI1134">
        <f t="shared" si="1449"/>
        <v>-0.7864587074949535</v>
      </c>
      <c r="BJ1134">
        <f t="shared" si="1410"/>
        <v>829.99270000000251</v>
      </c>
      <c r="BK1134">
        <f t="shared" si="1450"/>
        <v>8.1746818474993724E-3</v>
      </c>
      <c r="BL1134">
        <f t="shared" si="1451"/>
        <v>1.0081746818474995</v>
      </c>
      <c r="BM1134">
        <f t="shared" si="1452"/>
        <v>13.59670385436671</v>
      </c>
      <c r="BN1134">
        <f t="shared" si="1453"/>
        <v>1139.4749755</v>
      </c>
      <c r="BO1134">
        <f t="shared" si="1412"/>
        <v>1129.1249878000001</v>
      </c>
      <c r="BP1134">
        <f t="shared" si="1454"/>
        <v>1150.4183816470588</v>
      </c>
      <c r="BQ1134">
        <f t="shared" si="1455"/>
        <v>-21.293393847058724</v>
      </c>
      <c r="BR1134">
        <f t="shared" si="1456"/>
        <v>44</v>
      </c>
      <c r="BS1134">
        <f t="shared" si="1457"/>
        <v>44.050048999999944</v>
      </c>
      <c r="BT1134">
        <f t="shared" si="1458"/>
        <v>41.149902000000111</v>
      </c>
      <c r="BU1134">
        <f t="shared" si="1459"/>
        <v>44.949951000000056</v>
      </c>
      <c r="BV1134">
        <f t="shared" si="1460"/>
        <v>1134.9466471333335</v>
      </c>
      <c r="BW1134">
        <f t="shared" si="1461"/>
        <v>1134.0690279047619</v>
      </c>
      <c r="BX1134">
        <f t="shared" si="1462"/>
        <v>1129.4354381818182</v>
      </c>
      <c r="BY1134">
        <f t="shared" si="1463"/>
        <v>1131.2611781809524</v>
      </c>
      <c r="BZ1134">
        <f t="shared" si="1464"/>
        <v>1148.9499510000001</v>
      </c>
      <c r="CA1134">
        <f t="shared" si="1465"/>
        <v>1082.650024</v>
      </c>
      <c r="CB1134">
        <f t="shared" si="1466"/>
        <v>1126.7301459866667</v>
      </c>
      <c r="CC1134">
        <f t="shared" si="1467"/>
        <v>1130.1787282388889</v>
      </c>
      <c r="CD1134">
        <f t="shared" si="1468"/>
        <v>1114.3232987010715</v>
      </c>
      <c r="CE1134">
        <f t="shared" si="1469"/>
        <v>1170.0958891452456</v>
      </c>
      <c r="CF1134">
        <f t="shared" si="1470"/>
        <v>1137.650024</v>
      </c>
      <c r="CG1134">
        <f t="shared" si="1471"/>
        <v>1141</v>
      </c>
      <c r="CH1134">
        <f t="shared" si="1472"/>
        <v>1125</v>
      </c>
    </row>
    <row r="1135" spans="1:86">
      <c r="A1135" s="1">
        <v>41129</v>
      </c>
      <c r="B1135">
        <v>1140.599976</v>
      </c>
      <c r="C1135">
        <v>1151.25</v>
      </c>
      <c r="D1135">
        <v>1136</v>
      </c>
      <c r="E1135">
        <v>1140.099976</v>
      </c>
      <c r="F1135">
        <v>568514</v>
      </c>
      <c r="G1135">
        <f t="shared" si="1406"/>
        <v>-262823.01565062522</v>
      </c>
      <c r="H1135">
        <f t="shared" si="1434"/>
        <v>19776399.048431288</v>
      </c>
      <c r="I1135">
        <f t="shared" si="1407"/>
        <v>1141.987488</v>
      </c>
      <c r="J1135">
        <f t="shared" si="1414"/>
        <v>1141.987488</v>
      </c>
      <c r="K1135">
        <f t="shared" si="1415"/>
        <v>1103.0375060000001</v>
      </c>
      <c r="L1135">
        <f t="shared" si="1416"/>
        <v>1</v>
      </c>
      <c r="M1135">
        <f t="shared" si="1417"/>
        <v>8</v>
      </c>
      <c r="N1135">
        <f t="shared" si="1418"/>
        <v>90</v>
      </c>
      <c r="O1135">
        <f t="shared" si="1419"/>
        <v>20</v>
      </c>
      <c r="P1135">
        <f t="shared" si="1394"/>
        <v>15.25</v>
      </c>
      <c r="Q1135">
        <f t="shared" si="1395"/>
        <v>11.15002400000003</v>
      </c>
      <c r="R1135">
        <f t="shared" si="1396"/>
        <v>4.0999759999999696</v>
      </c>
      <c r="S1135">
        <f t="shared" si="1397"/>
        <v>15.25</v>
      </c>
      <c r="T1135">
        <f t="shared" si="1433"/>
        <v>27.759386358145239</v>
      </c>
      <c r="U1135">
        <f t="shared" si="1398"/>
        <v>14.75</v>
      </c>
      <c r="V1135">
        <f t="shared" si="1399"/>
        <v>-1</v>
      </c>
      <c r="W1135">
        <f t="shared" si="1400"/>
        <v>14.75</v>
      </c>
      <c r="X1135">
        <f t="shared" si="1401"/>
        <v>0</v>
      </c>
      <c r="Y1135">
        <f t="shared" si="1431"/>
        <v>6.9853568591934785</v>
      </c>
      <c r="Z1135">
        <f t="shared" si="1432"/>
        <v>5.6135505777816945</v>
      </c>
      <c r="AA1135">
        <f t="shared" si="1428"/>
        <v>25.163945517635028</v>
      </c>
      <c r="AB1135">
        <f t="shared" si="1429"/>
        <v>20.222170999592539</v>
      </c>
      <c r="AC1135">
        <f t="shared" si="1430"/>
        <v>10.888295578597701</v>
      </c>
      <c r="AD1135">
        <f t="shared" si="1438"/>
        <v>11.093852482169165</v>
      </c>
      <c r="AE1135">
        <f t="shared" si="1411"/>
        <v>1134.1799805999999</v>
      </c>
      <c r="AF1135">
        <f t="shared" si="1413"/>
        <v>1132.7499798333331</v>
      </c>
      <c r="AG1135">
        <f t="shared" si="1435"/>
        <v>1141.6499878500001</v>
      </c>
      <c r="AH1135">
        <f t="shared" si="1420"/>
        <v>1127.2749878999998</v>
      </c>
      <c r="AI1135">
        <f t="shared" si="1421"/>
        <v>1150.7238133431904</v>
      </c>
      <c r="AJ1135">
        <f t="shared" si="1422"/>
        <v>1103.8261624568092</v>
      </c>
      <c r="AK1135">
        <f t="shared" si="1423"/>
        <v>0.77346760141720594</v>
      </c>
      <c r="AL1135">
        <f t="shared" si="1402"/>
        <v>-0.46229822950820071</v>
      </c>
      <c r="AM1135">
        <f t="shared" si="1403"/>
        <v>-262823.01565062522</v>
      </c>
      <c r="AN1135">
        <f t="shared" si="1436"/>
        <v>-2817126.7539481013</v>
      </c>
      <c r="AO1135">
        <f t="shared" si="1437"/>
        <v>31086617</v>
      </c>
      <c r="AP1135">
        <f t="shared" si="1439"/>
        <v>-9.0621850359210887E-2</v>
      </c>
      <c r="AQ1135">
        <f t="shared" si="1440"/>
        <v>1136.3803030464546</v>
      </c>
      <c r="AR1135">
        <f t="shared" si="1441"/>
        <v>1137.8145864694709</v>
      </c>
      <c r="AS1135">
        <f t="shared" si="1442"/>
        <v>1133.8563458683532</v>
      </c>
      <c r="AT1135">
        <f t="shared" si="1443"/>
        <v>1139.4332069970155</v>
      </c>
      <c r="AU1135">
        <f t="shared" si="1444"/>
        <v>1134.7038635660745</v>
      </c>
      <c r="AV1135">
        <f t="shared" si="1445"/>
        <v>1142.554060973413</v>
      </c>
      <c r="AW1135">
        <f t="shared" si="1446"/>
        <v>-7.8501974073385554</v>
      </c>
      <c r="AX1135">
        <f t="shared" si="1473"/>
        <v>-9.2725733983618603</v>
      </c>
      <c r="AY1135">
        <f t="shared" si="1447"/>
        <v>1.4223759910233049</v>
      </c>
      <c r="AZ1135">
        <f t="shared" si="1404"/>
        <v>1142.4499920000001</v>
      </c>
      <c r="BA1135">
        <f t="shared" si="1405"/>
        <v>649498814.75188804</v>
      </c>
      <c r="BB1135">
        <f t="shared" si="1408"/>
        <v>649498814.75188804</v>
      </c>
      <c r="BC1135">
        <f t="shared" si="1409"/>
        <v>0</v>
      </c>
      <c r="BD1135">
        <f t="shared" si="1424"/>
        <v>9311437488.4642925</v>
      </c>
      <c r="BE1135">
        <f t="shared" si="1425"/>
        <v>13182061745.782028</v>
      </c>
      <c r="BF1135">
        <f t="shared" si="1426"/>
        <v>0.70637186109705097</v>
      </c>
      <c r="BG1135">
        <f t="shared" si="1427"/>
        <v>41.396126905357796</v>
      </c>
      <c r="BH1135">
        <f t="shared" si="1448"/>
        <v>46925783</v>
      </c>
      <c r="BI1135">
        <f t="shared" si="1449"/>
        <v>-0.68707448299212048</v>
      </c>
      <c r="BJ1135">
        <f t="shared" si="1410"/>
        <v>-784.99750000000859</v>
      </c>
      <c r="BK1135">
        <f t="shared" si="1450"/>
        <v>-5.9723399386588279E-3</v>
      </c>
      <c r="BL1135">
        <f t="shared" si="1451"/>
        <v>0.99402766006134113</v>
      </c>
      <c r="BM1135">
        <f t="shared" si="1452"/>
        <v>12.358616142703271</v>
      </c>
      <c r="BN1135">
        <f t="shared" si="1453"/>
        <v>1143.625</v>
      </c>
      <c r="BO1135">
        <f t="shared" si="1412"/>
        <v>1131.5999878</v>
      </c>
      <c r="BP1135">
        <f t="shared" si="1454"/>
        <v>1152.3470584705883</v>
      </c>
      <c r="BQ1135">
        <f t="shared" si="1455"/>
        <v>-20.7470706705883</v>
      </c>
      <c r="BR1135">
        <f t="shared" si="1456"/>
        <v>31.549927000000025</v>
      </c>
      <c r="BS1135">
        <f t="shared" si="1457"/>
        <v>37.40002400000003</v>
      </c>
      <c r="BT1135">
        <f t="shared" si="1458"/>
        <v>25.65002400000003</v>
      </c>
      <c r="BU1135">
        <f t="shared" si="1459"/>
        <v>30.59997599999997</v>
      </c>
      <c r="BV1135">
        <f t="shared" si="1460"/>
        <v>1137.8866456000001</v>
      </c>
      <c r="BW1135">
        <f t="shared" si="1461"/>
        <v>1136.4190268095238</v>
      </c>
      <c r="BX1135">
        <f t="shared" si="1462"/>
        <v>1132.4427091999999</v>
      </c>
      <c r="BY1135">
        <f t="shared" si="1463"/>
        <v>1130.8121292047617</v>
      </c>
      <c r="BZ1135">
        <f t="shared" si="1464"/>
        <v>1151.25</v>
      </c>
      <c r="CA1135">
        <f t="shared" si="1465"/>
        <v>1082.650024</v>
      </c>
      <c r="CB1135">
        <f t="shared" si="1466"/>
        <v>1128.6559812699998</v>
      </c>
      <c r="CC1135">
        <f t="shared" si="1467"/>
        <v>1127.7334516277776</v>
      </c>
      <c r="CD1135">
        <f t="shared" si="1468"/>
        <v>1119.1220005036507</v>
      </c>
      <c r="CE1135">
        <f t="shared" si="1469"/>
        <v>1163.8237941829527</v>
      </c>
      <c r="CF1135">
        <f t="shared" si="1470"/>
        <v>1146.9499510000001</v>
      </c>
      <c r="CG1135">
        <f t="shared" si="1471"/>
        <v>1148.9499510000001</v>
      </c>
      <c r="CH1135">
        <f t="shared" si="1472"/>
        <v>1130</v>
      </c>
    </row>
    <row r="1136" spans="1:86">
      <c r="A1136" s="1">
        <v>41130</v>
      </c>
      <c r="B1136">
        <v>1142</v>
      </c>
      <c r="C1136">
        <v>1166</v>
      </c>
      <c r="D1136">
        <v>1137</v>
      </c>
      <c r="E1136">
        <v>1144.8000489999999</v>
      </c>
      <c r="F1136">
        <v>895054</v>
      </c>
      <c r="G1136">
        <f t="shared" si="1406"/>
        <v>-413573.65119683102</v>
      </c>
      <c r="H1136">
        <f t="shared" si="1434"/>
        <v>19362825.397234458</v>
      </c>
      <c r="I1136">
        <f t="shared" si="1407"/>
        <v>1147.4500122499999</v>
      </c>
      <c r="J1136">
        <f t="shared" si="1414"/>
        <v>1147.4500122499999</v>
      </c>
      <c r="K1136">
        <f t="shared" si="1415"/>
        <v>1103.0375060000001</v>
      </c>
      <c r="L1136">
        <f t="shared" si="1416"/>
        <v>1</v>
      </c>
      <c r="M1136">
        <f t="shared" si="1417"/>
        <v>9</v>
      </c>
      <c r="N1136">
        <f t="shared" si="1418"/>
        <v>90</v>
      </c>
      <c r="O1136">
        <f t="shared" si="1419"/>
        <v>10</v>
      </c>
      <c r="P1136">
        <f t="shared" si="1394"/>
        <v>29</v>
      </c>
      <c r="Q1136">
        <f t="shared" si="1395"/>
        <v>21.199951000000056</v>
      </c>
      <c r="R1136">
        <f t="shared" si="1396"/>
        <v>7.8000489999999445</v>
      </c>
      <c r="S1136">
        <f t="shared" si="1397"/>
        <v>29</v>
      </c>
      <c r="T1136">
        <f t="shared" si="1433"/>
        <v>27.848001618277721</v>
      </c>
      <c r="U1136">
        <f t="shared" si="1398"/>
        <v>9.8499759999999696</v>
      </c>
      <c r="V1136">
        <f t="shared" si="1399"/>
        <v>-3.6500240000000304</v>
      </c>
      <c r="W1136">
        <f t="shared" si="1400"/>
        <v>9.8499759999999696</v>
      </c>
      <c r="X1136">
        <f t="shared" si="1401"/>
        <v>0</v>
      </c>
      <c r="Y1136">
        <f t="shared" si="1431"/>
        <v>7.1899725121082279</v>
      </c>
      <c r="Z1136">
        <f t="shared" si="1432"/>
        <v>5.2125826793687162</v>
      </c>
      <c r="AA1136">
        <f t="shared" si="1428"/>
        <v>25.818630042699979</v>
      </c>
      <c r="AB1136">
        <f t="shared" si="1429"/>
        <v>18.71797750811497</v>
      </c>
      <c r="AC1136">
        <f t="shared" si="1430"/>
        <v>15.943406840054836</v>
      </c>
      <c r="AD1136">
        <f t="shared" si="1438"/>
        <v>10.503221216186816</v>
      </c>
      <c r="AE1136">
        <f t="shared" si="1411"/>
        <v>1138.0699952</v>
      </c>
      <c r="AF1136">
        <f t="shared" si="1413"/>
        <v>1135.9499919999998</v>
      </c>
      <c r="AG1136">
        <f t="shared" si="1435"/>
        <v>1139.1099915</v>
      </c>
      <c r="AH1136">
        <f t="shared" si="1420"/>
        <v>1130.8999878999998</v>
      </c>
      <c r="AI1136">
        <f t="shared" si="1421"/>
        <v>1152.8063040340303</v>
      </c>
      <c r="AJ1136">
        <f t="shared" si="1422"/>
        <v>1108.9936717659693</v>
      </c>
      <c r="AK1136">
        <f t="shared" si="1423"/>
        <v>0.81726149241512613</v>
      </c>
      <c r="AL1136">
        <f t="shared" si="1402"/>
        <v>-0.46206558620690036</v>
      </c>
      <c r="AM1136">
        <f t="shared" si="1403"/>
        <v>-413573.65119683102</v>
      </c>
      <c r="AN1136">
        <f t="shared" si="1436"/>
        <v>-2939981.6839161278</v>
      </c>
      <c r="AO1136">
        <f t="shared" si="1437"/>
        <v>31422119</v>
      </c>
      <c r="AP1136">
        <f t="shared" si="1439"/>
        <v>-9.3564080892066123E-2</v>
      </c>
      <c r="AQ1136">
        <f t="shared" si="1440"/>
        <v>1139.2430166706599</v>
      </c>
      <c r="AR1136">
        <f t="shared" si="1441"/>
        <v>1145.7904432906716</v>
      </c>
      <c r="AS1136">
        <f t="shared" si="1442"/>
        <v>1135.8262124320495</v>
      </c>
      <c r="AT1136">
        <f t="shared" si="1443"/>
        <v>1139.916222777284</v>
      </c>
      <c r="AU1136">
        <f t="shared" si="1444"/>
        <v>1136.2182913811632</v>
      </c>
      <c r="AV1136">
        <f t="shared" si="1445"/>
        <v>1142.7112801352741</v>
      </c>
      <c r="AW1136">
        <f t="shared" si="1446"/>
        <v>-6.492988754110911</v>
      </c>
      <c r="AX1136">
        <f t="shared" si="1473"/>
        <v>-8.7166564695116708</v>
      </c>
      <c r="AY1136">
        <f t="shared" si="1447"/>
        <v>2.2236677154007598</v>
      </c>
      <c r="AZ1136">
        <f t="shared" si="1404"/>
        <v>1149.2666830000001</v>
      </c>
      <c r="BA1136">
        <f t="shared" si="1405"/>
        <v>1028655741.6858821</v>
      </c>
      <c r="BB1136">
        <f t="shared" si="1408"/>
        <v>1028655741.6858821</v>
      </c>
      <c r="BC1136">
        <f t="shared" si="1409"/>
        <v>0</v>
      </c>
      <c r="BD1136">
        <f t="shared" si="1424"/>
        <v>10340093230.150175</v>
      </c>
      <c r="BE1136">
        <f t="shared" si="1425"/>
        <v>8030681520.1215134</v>
      </c>
      <c r="BF1136">
        <f t="shared" si="1426"/>
        <v>1.2875735644904167</v>
      </c>
      <c r="BG1136">
        <f t="shared" si="1427"/>
        <v>56.285558833044064</v>
      </c>
      <c r="BH1136">
        <f t="shared" si="1448"/>
        <v>47820837</v>
      </c>
      <c r="BI1136">
        <f t="shared" si="1449"/>
        <v>-0.56820903643676912</v>
      </c>
      <c r="BJ1136">
        <f t="shared" si="1410"/>
        <v>370.00729999999749</v>
      </c>
      <c r="BK1136">
        <f t="shared" si="1450"/>
        <v>4.1225095157794963E-3</v>
      </c>
      <c r="BL1136">
        <f t="shared" si="1451"/>
        <v>1.0041225095157795</v>
      </c>
      <c r="BM1136">
        <f t="shared" si="1452"/>
        <v>11.545642354540291</v>
      </c>
      <c r="BN1136">
        <f t="shared" si="1453"/>
        <v>1151.5</v>
      </c>
      <c r="BO1136">
        <f t="shared" si="1412"/>
        <v>1136.8999878</v>
      </c>
      <c r="BP1136">
        <f t="shared" si="1454"/>
        <v>1154.0411753970589</v>
      </c>
      <c r="BQ1136">
        <f t="shared" si="1455"/>
        <v>-17.141187597058888</v>
      </c>
      <c r="BR1136">
        <f t="shared" si="1456"/>
        <v>31.850097999999889</v>
      </c>
      <c r="BS1136">
        <f t="shared" si="1457"/>
        <v>30.949951000000056</v>
      </c>
      <c r="BT1136">
        <f t="shared" si="1458"/>
        <v>41.050048999999944</v>
      </c>
      <c r="BU1136">
        <f t="shared" si="1459"/>
        <v>17.25</v>
      </c>
      <c r="BV1136">
        <f t="shared" si="1460"/>
        <v>1141.4266683999999</v>
      </c>
      <c r="BW1136">
        <f t="shared" si="1461"/>
        <v>1139.8619037142857</v>
      </c>
      <c r="BX1136">
        <f t="shared" si="1462"/>
        <v>1135.6290839454543</v>
      </c>
      <c r="BY1136">
        <f t="shared" si="1463"/>
        <v>1131.1121350285712</v>
      </c>
      <c r="BZ1136">
        <f t="shared" si="1464"/>
        <v>1166</v>
      </c>
      <c r="CA1136">
        <f t="shared" si="1465"/>
        <v>1082.650024</v>
      </c>
      <c r="CB1136">
        <f t="shared" si="1466"/>
        <v>1131.9414873233334</v>
      </c>
      <c r="CC1136">
        <f t="shared" si="1467"/>
        <v>1129.8716497249998</v>
      </c>
      <c r="CD1136">
        <f t="shared" si="1468"/>
        <v>1123.5821666333334</v>
      </c>
      <c r="CE1136">
        <f t="shared" si="1469"/>
        <v>1158.095898530687</v>
      </c>
      <c r="CF1136">
        <f t="shared" si="1470"/>
        <v>1140.099976</v>
      </c>
      <c r="CG1136">
        <f t="shared" si="1471"/>
        <v>1151.25</v>
      </c>
      <c r="CH1136">
        <f t="shared" si="1472"/>
        <v>1136</v>
      </c>
    </row>
    <row r="1137" spans="1:86">
      <c r="A1137" s="1">
        <v>41131</v>
      </c>
      <c r="B1137">
        <v>1144</v>
      </c>
      <c r="C1137">
        <v>1175.849976</v>
      </c>
      <c r="D1137">
        <v>1140.650024</v>
      </c>
      <c r="E1137">
        <v>1165.8000489999999</v>
      </c>
      <c r="F1137">
        <v>638608</v>
      </c>
      <c r="G1137">
        <f t="shared" si="1406"/>
        <v>273950.46969336621</v>
      </c>
      <c r="H1137">
        <f t="shared" si="1434"/>
        <v>19636775.866927825</v>
      </c>
      <c r="I1137">
        <f t="shared" si="1407"/>
        <v>1156.5750122499999</v>
      </c>
      <c r="J1137">
        <f t="shared" si="1414"/>
        <v>1156.5750122499999</v>
      </c>
      <c r="K1137">
        <f t="shared" si="1415"/>
        <v>1103.0375060000001</v>
      </c>
      <c r="L1137">
        <f t="shared" si="1416"/>
        <v>1</v>
      </c>
      <c r="M1137">
        <f t="shared" si="1417"/>
        <v>10</v>
      </c>
      <c r="N1137">
        <f t="shared" si="1418"/>
        <v>90</v>
      </c>
      <c r="O1137">
        <f t="shared" si="1419"/>
        <v>0</v>
      </c>
      <c r="P1137">
        <f t="shared" si="1394"/>
        <v>35.199951999999939</v>
      </c>
      <c r="Q1137">
        <f t="shared" si="1395"/>
        <v>10.049927000000025</v>
      </c>
      <c r="R1137">
        <f t="shared" si="1396"/>
        <v>25.150024999999914</v>
      </c>
      <c r="S1137">
        <f t="shared" si="1397"/>
        <v>35.199951999999939</v>
      </c>
      <c r="T1137">
        <f t="shared" si="1433"/>
        <v>28.373140931257883</v>
      </c>
      <c r="U1137">
        <f t="shared" si="1398"/>
        <v>19.15002400000003</v>
      </c>
      <c r="V1137">
        <f t="shared" si="1399"/>
        <v>-36.549927000000025</v>
      </c>
      <c r="W1137">
        <f t="shared" si="1400"/>
        <v>19.15002400000003</v>
      </c>
      <c r="X1137">
        <f t="shared" si="1401"/>
        <v>0</v>
      </c>
      <c r="Y1137">
        <f t="shared" si="1431"/>
        <v>8.0442619041004999</v>
      </c>
      <c r="Z1137">
        <f t="shared" si="1432"/>
        <v>4.8402553451280932</v>
      </c>
      <c r="AA1137">
        <f t="shared" si="1428"/>
        <v>28.351679229275479</v>
      </c>
      <c r="AB1137">
        <f t="shared" si="1429"/>
        <v>17.059286304801461</v>
      </c>
      <c r="AC1137">
        <f t="shared" si="1430"/>
        <v>24.867105976859424</v>
      </c>
      <c r="AD1137">
        <f t="shared" si="1438"/>
        <v>10.990038015465686</v>
      </c>
      <c r="AE1137">
        <f t="shared" si="1411"/>
        <v>1147.0600098</v>
      </c>
      <c r="AF1137">
        <f t="shared" si="1413"/>
        <v>1142.6916708333331</v>
      </c>
      <c r="AG1137">
        <f t="shared" si="1435"/>
        <v>1138.2024964</v>
      </c>
      <c r="AH1137">
        <f t="shared" si="1420"/>
        <v>1136.1849976999999</v>
      </c>
      <c r="AI1137">
        <f t="shared" si="1421"/>
        <v>1163.1383935574479</v>
      </c>
      <c r="AJ1137">
        <f t="shared" si="1422"/>
        <v>1109.231601842552</v>
      </c>
      <c r="AK1137">
        <f t="shared" si="1423"/>
        <v>1.0493751410143104</v>
      </c>
      <c r="AL1137">
        <f t="shared" si="1402"/>
        <v>0.42898064179178186</v>
      </c>
      <c r="AM1137">
        <f t="shared" si="1403"/>
        <v>273950.46969336621</v>
      </c>
      <c r="AN1137">
        <f t="shared" si="1436"/>
        <v>-2378357.7522263601</v>
      </c>
      <c r="AO1137">
        <f t="shared" si="1437"/>
        <v>31467923</v>
      </c>
      <c r="AP1137">
        <f t="shared" si="1439"/>
        <v>-7.5580385531843333E-2</v>
      </c>
      <c r="AQ1137">
        <f t="shared" si="1440"/>
        <v>1148.2724076626355</v>
      </c>
      <c r="AR1137">
        <f t="shared" si="1441"/>
        <v>1156.9509029878302</v>
      </c>
      <c r="AS1137">
        <f t="shared" si="1442"/>
        <v>1141.2215030142806</v>
      </c>
      <c r="AT1137">
        <f t="shared" si="1443"/>
        <v>1142.2457671373284</v>
      </c>
      <c r="AU1137">
        <f t="shared" si="1444"/>
        <v>1140.6555550239887</v>
      </c>
      <c r="AV1137">
        <f t="shared" si="1445"/>
        <v>1144.327493955805</v>
      </c>
      <c r="AW1137">
        <f t="shared" si="1446"/>
        <v>-3.6719389318163849</v>
      </c>
      <c r="AX1137">
        <f t="shared" si="1473"/>
        <v>-7.7077129619726135</v>
      </c>
      <c r="AY1137">
        <f t="shared" si="1447"/>
        <v>4.0357740301562286</v>
      </c>
      <c r="AZ1137">
        <f t="shared" si="1404"/>
        <v>1160.7666830000001</v>
      </c>
      <c r="BA1137">
        <f t="shared" si="1405"/>
        <v>741274889.897264</v>
      </c>
      <c r="BB1137">
        <f t="shared" si="1408"/>
        <v>741274889.897264</v>
      </c>
      <c r="BC1137">
        <f t="shared" si="1409"/>
        <v>0</v>
      </c>
      <c r="BD1137">
        <f t="shared" si="1424"/>
        <v>11081368120.04744</v>
      </c>
      <c r="BE1137">
        <f t="shared" si="1425"/>
        <v>3638594169.7048473</v>
      </c>
      <c r="BF1137">
        <f t="shared" si="1426"/>
        <v>3.0455081284721373</v>
      </c>
      <c r="BG1137">
        <f t="shared" si="1427"/>
        <v>75.281226282502388</v>
      </c>
      <c r="BH1137">
        <f t="shared" si="1448"/>
        <v>48459445</v>
      </c>
      <c r="BI1137">
        <f t="shared" si="1449"/>
        <v>-0.32088182370965551</v>
      </c>
      <c r="BJ1137">
        <f t="shared" si="1410"/>
        <v>2000</v>
      </c>
      <c r="BK1137">
        <f t="shared" si="1450"/>
        <v>1.8343814728470544E-2</v>
      </c>
      <c r="BL1137">
        <f t="shared" si="1451"/>
        <v>1.0183438147284705</v>
      </c>
      <c r="BM1137">
        <f t="shared" si="1452"/>
        <v>14.205686930945628</v>
      </c>
      <c r="BN1137">
        <f t="shared" si="1453"/>
        <v>1158.25</v>
      </c>
      <c r="BO1137">
        <f t="shared" si="1412"/>
        <v>1145.1699951000001</v>
      </c>
      <c r="BP1137">
        <f t="shared" si="1454"/>
        <v>1155.1588224558823</v>
      </c>
      <c r="BQ1137">
        <f t="shared" si="1455"/>
        <v>-9.988827355882222</v>
      </c>
      <c r="BR1137">
        <f t="shared" si="1456"/>
        <v>45.900024999999914</v>
      </c>
      <c r="BS1137">
        <f t="shared" si="1457"/>
        <v>58</v>
      </c>
      <c r="BT1137">
        <f t="shared" si="1458"/>
        <v>51.34997599999997</v>
      </c>
      <c r="BU1137">
        <f t="shared" si="1459"/>
        <v>58.90002400000003</v>
      </c>
      <c r="BV1137">
        <f t="shared" si="1460"/>
        <v>1150.6700196666666</v>
      </c>
      <c r="BW1137">
        <f t="shared" si="1461"/>
        <v>1148.3904914285715</v>
      </c>
      <c r="BX1137">
        <f t="shared" si="1462"/>
        <v>1141.9745496</v>
      </c>
      <c r="BY1137">
        <f t="shared" si="1463"/>
        <v>1133.6540452666666</v>
      </c>
      <c r="BZ1137">
        <f t="shared" si="1464"/>
        <v>1175.849976</v>
      </c>
      <c r="CA1137">
        <f t="shared" si="1465"/>
        <v>1082.650024</v>
      </c>
      <c r="CB1137">
        <f t="shared" si="1466"/>
        <v>1142.190334326667</v>
      </c>
      <c r="CC1137">
        <f t="shared" si="1467"/>
        <v>1133.7331845749998</v>
      </c>
      <c r="CD1137">
        <f t="shared" si="1468"/>
        <v>1128.3809922476589</v>
      </c>
      <c r="CE1137">
        <f t="shared" si="1469"/>
        <v>1154.522224046101</v>
      </c>
      <c r="CF1137">
        <f t="shared" si="1470"/>
        <v>1144.8000489999999</v>
      </c>
      <c r="CG1137">
        <f t="shared" si="1471"/>
        <v>1166</v>
      </c>
      <c r="CH1137">
        <f t="shared" si="1472"/>
        <v>1137</v>
      </c>
    </row>
    <row r="1138" spans="1:86">
      <c r="A1138" s="1">
        <v>41134</v>
      </c>
      <c r="B1138">
        <v>1179.3000489999999</v>
      </c>
      <c r="C1138">
        <v>1195</v>
      </c>
      <c r="D1138">
        <v>1177.1999510000001</v>
      </c>
      <c r="E1138">
        <v>1184.9499510000001</v>
      </c>
      <c r="F1138">
        <v>838204</v>
      </c>
      <c r="G1138">
        <f t="shared" si="1406"/>
        <v>-108309.26768774397</v>
      </c>
      <c r="H1138">
        <f t="shared" si="1434"/>
        <v>19528466.59924008</v>
      </c>
      <c r="I1138">
        <f t="shared" si="1407"/>
        <v>1184.1124877500001</v>
      </c>
      <c r="J1138">
        <f t="shared" si="1414"/>
        <v>1184.1124877500001</v>
      </c>
      <c r="K1138">
        <f t="shared" si="1415"/>
        <v>1118.612488</v>
      </c>
      <c r="L1138">
        <f t="shared" si="1416"/>
        <v>1</v>
      </c>
      <c r="M1138">
        <f t="shared" si="1417"/>
        <v>7</v>
      </c>
      <c r="N1138">
        <f t="shared" si="1418"/>
        <v>90</v>
      </c>
      <c r="O1138">
        <f t="shared" si="1419"/>
        <v>30</v>
      </c>
      <c r="P1138">
        <f t="shared" si="1394"/>
        <v>17.800048999999944</v>
      </c>
      <c r="Q1138">
        <f t="shared" si="1395"/>
        <v>10.050048999999944</v>
      </c>
      <c r="R1138">
        <f t="shared" si="1396"/>
        <v>7.75</v>
      </c>
      <c r="S1138">
        <f t="shared" si="1397"/>
        <v>17.800048999999944</v>
      </c>
      <c r="T1138">
        <f t="shared" si="1433"/>
        <v>27.617920079025172</v>
      </c>
      <c r="U1138">
        <f t="shared" si="1398"/>
        <v>-4</v>
      </c>
      <c r="V1138">
        <f t="shared" si="1399"/>
        <v>17.199951000000056</v>
      </c>
      <c r="W1138">
        <f t="shared" si="1400"/>
        <v>0</v>
      </c>
      <c r="X1138">
        <f t="shared" si="1401"/>
        <v>17.199951000000056</v>
      </c>
      <c r="Y1138">
        <f t="shared" si="1431"/>
        <v>7.4696717680933213</v>
      </c>
      <c r="Z1138">
        <f t="shared" si="1432"/>
        <v>5.7230907490475191</v>
      </c>
      <c r="AA1138">
        <f t="shared" si="1428"/>
        <v>27.046467462863983</v>
      </c>
      <c r="AB1138">
        <f t="shared" si="1429"/>
        <v>20.722381456212567</v>
      </c>
      <c r="AC1138">
        <f t="shared" si="1430"/>
        <v>13.238933216424826</v>
      </c>
      <c r="AD1138">
        <f t="shared" si="1438"/>
        <v>10.646271046142086</v>
      </c>
      <c r="AE1138">
        <f t="shared" si="1411"/>
        <v>1156.5199951999998</v>
      </c>
      <c r="AF1138">
        <f t="shared" si="1413"/>
        <v>1153.375</v>
      </c>
      <c r="AG1138">
        <f t="shared" si="1435"/>
        <v>1137.2849915000002</v>
      </c>
      <c r="AH1138">
        <f t="shared" si="1420"/>
        <v>1142.6899903999999</v>
      </c>
      <c r="AI1138">
        <f t="shared" si="1421"/>
        <v>1180.1380070219438</v>
      </c>
      <c r="AJ1138">
        <f t="shared" si="1422"/>
        <v>1105.241973778056</v>
      </c>
      <c r="AK1138">
        <f t="shared" si="1423"/>
        <v>1.0642483155601423</v>
      </c>
      <c r="AL1138">
        <f t="shared" si="1402"/>
        <v>-0.12921588024841682</v>
      </c>
      <c r="AM1138">
        <f t="shared" si="1403"/>
        <v>-108309.26768774397</v>
      </c>
      <c r="AN1138">
        <f t="shared" si="1436"/>
        <v>-2751355.8645220208</v>
      </c>
      <c r="AO1138">
        <f t="shared" si="1437"/>
        <v>31706461</v>
      </c>
      <c r="AP1138">
        <f t="shared" si="1439"/>
        <v>-8.6775873993695504E-2</v>
      </c>
      <c r="AQ1138">
        <f t="shared" si="1440"/>
        <v>1160.7427723973394</v>
      </c>
      <c r="AR1138">
        <f t="shared" si="1441"/>
        <v>1164.9164024762986</v>
      </c>
      <c r="AS1138">
        <f t="shared" si="1442"/>
        <v>1149.09262365171</v>
      </c>
      <c r="AT1138">
        <f t="shared" si="1443"/>
        <v>1146.0891436849688</v>
      </c>
      <c r="AU1138">
        <f t="shared" si="1444"/>
        <v>1147.2997144203903</v>
      </c>
      <c r="AV1138">
        <f t="shared" si="1445"/>
        <v>1147.1710659488988</v>
      </c>
      <c r="AW1138">
        <f t="shared" si="1446"/>
        <v>0.12864847149148773</v>
      </c>
      <c r="AX1138">
        <f t="shared" si="1473"/>
        <v>-6.1404406752797929</v>
      </c>
      <c r="AY1138">
        <f t="shared" si="1447"/>
        <v>6.2690891467712806</v>
      </c>
      <c r="AZ1138">
        <f t="shared" si="1404"/>
        <v>1185.7166340000001</v>
      </c>
      <c r="BA1138">
        <f t="shared" si="1405"/>
        <v>993872425.48533607</v>
      </c>
      <c r="BB1138">
        <f t="shared" si="1408"/>
        <v>993872425.48533607</v>
      </c>
      <c r="BC1138">
        <f t="shared" si="1409"/>
        <v>0</v>
      </c>
      <c r="BD1138">
        <f t="shared" si="1424"/>
        <v>9455677182.4455585</v>
      </c>
      <c r="BE1138">
        <f t="shared" si="1425"/>
        <v>3638594169.7048473</v>
      </c>
      <c r="BF1138">
        <f t="shared" si="1426"/>
        <v>2.5987171807106417</v>
      </c>
      <c r="BG1138">
        <f t="shared" si="1427"/>
        <v>72.212320396832922</v>
      </c>
      <c r="BH1138">
        <f t="shared" si="1448"/>
        <v>49297649</v>
      </c>
      <c r="BI1138">
        <f t="shared" si="1449"/>
        <v>1.1214410414463716E-2</v>
      </c>
      <c r="BJ1138">
        <f t="shared" si="1410"/>
        <v>1814.9902000000111</v>
      </c>
      <c r="BK1138">
        <f t="shared" si="1450"/>
        <v>1.6426403495544983E-2</v>
      </c>
      <c r="BL1138">
        <f t="shared" si="1451"/>
        <v>1.016426403495545</v>
      </c>
      <c r="BM1138">
        <f t="shared" si="1452"/>
        <v>19.736837730196857</v>
      </c>
      <c r="BN1138">
        <f t="shared" si="1453"/>
        <v>1186.0999755</v>
      </c>
      <c r="BO1138">
        <f t="shared" si="1412"/>
        <v>1155.7899902000001</v>
      </c>
      <c r="BP1138">
        <f t="shared" si="1454"/>
        <v>1157.3088217352943</v>
      </c>
      <c r="BQ1138">
        <f t="shared" si="1455"/>
        <v>-1.5188315352941117</v>
      </c>
      <c r="BR1138">
        <f t="shared" si="1456"/>
        <v>50.099975000000086</v>
      </c>
      <c r="BS1138">
        <f t="shared" si="1457"/>
        <v>64.449951000000056</v>
      </c>
      <c r="BT1138">
        <f t="shared" si="1458"/>
        <v>57.40002400000003</v>
      </c>
      <c r="BU1138">
        <f t="shared" si="1459"/>
        <v>64.300048999999944</v>
      </c>
      <c r="BV1138">
        <f t="shared" si="1460"/>
        <v>1163.3000000666666</v>
      </c>
      <c r="BW1138">
        <f t="shared" si="1461"/>
        <v>1160.4642857619049</v>
      </c>
      <c r="BX1138">
        <f t="shared" si="1462"/>
        <v>1150.8409047454547</v>
      </c>
      <c r="BY1138">
        <f t="shared" si="1463"/>
        <v>1138.1061838000001</v>
      </c>
      <c r="BZ1138">
        <f t="shared" si="1464"/>
        <v>1195</v>
      </c>
      <c r="CA1138">
        <f t="shared" si="1465"/>
        <v>1108.9499510000001</v>
      </c>
      <c r="CB1138">
        <f t="shared" si="1466"/>
        <v>1148.0714815899998</v>
      </c>
      <c r="CC1138">
        <f t="shared" si="1467"/>
        <v>1144.0544452722224</v>
      </c>
      <c r="CD1138">
        <f t="shared" si="1468"/>
        <v>1132.9325516341269</v>
      </c>
      <c r="CE1138">
        <f t="shared" si="1469"/>
        <v>1146.2371008102095</v>
      </c>
      <c r="CF1138">
        <f t="shared" si="1470"/>
        <v>1165.8000489999999</v>
      </c>
      <c r="CG1138">
        <f t="shared" si="1471"/>
        <v>1175.849976</v>
      </c>
      <c r="CH1138">
        <f t="shared" si="1472"/>
        <v>1140.650024</v>
      </c>
    </row>
    <row r="1139" spans="1:86">
      <c r="A1139" s="1">
        <v>41135</v>
      </c>
      <c r="B1139">
        <v>1184</v>
      </c>
      <c r="C1139">
        <v>1191</v>
      </c>
      <c r="D1139">
        <v>1160</v>
      </c>
      <c r="E1139">
        <v>1184.900024</v>
      </c>
      <c r="F1139">
        <v>418219</v>
      </c>
      <c r="G1139">
        <f t="shared" si="1406"/>
        <v>253630.23466167826</v>
      </c>
      <c r="H1139">
        <f t="shared" si="1434"/>
        <v>19782096.833901759</v>
      </c>
      <c r="I1139">
        <f t="shared" si="1407"/>
        <v>1179.9750060000001</v>
      </c>
      <c r="J1139">
        <f t="shared" si="1414"/>
        <v>1184.1124877500001</v>
      </c>
      <c r="K1139">
        <f t="shared" si="1415"/>
        <v>1118.612488</v>
      </c>
      <c r="L1139">
        <f t="shared" si="1416"/>
        <v>2</v>
      </c>
      <c r="M1139">
        <f t="shared" si="1417"/>
        <v>8</v>
      </c>
      <c r="N1139">
        <f t="shared" si="1418"/>
        <v>80</v>
      </c>
      <c r="O1139">
        <f t="shared" si="1419"/>
        <v>20</v>
      </c>
      <c r="P1139">
        <f t="shared" si="1394"/>
        <v>31</v>
      </c>
      <c r="Q1139">
        <f t="shared" si="1395"/>
        <v>6.0999759999999696</v>
      </c>
      <c r="R1139">
        <f t="shared" si="1396"/>
        <v>24.90002400000003</v>
      </c>
      <c r="S1139">
        <f t="shared" si="1397"/>
        <v>31</v>
      </c>
      <c r="T1139">
        <f t="shared" si="1433"/>
        <v>27.85949721623766</v>
      </c>
      <c r="U1139">
        <f t="shared" si="1398"/>
        <v>7</v>
      </c>
      <c r="V1139">
        <f t="shared" si="1399"/>
        <v>-10</v>
      </c>
      <c r="W1139">
        <f t="shared" si="1400"/>
        <v>7</v>
      </c>
      <c r="X1139">
        <f t="shared" si="1401"/>
        <v>0</v>
      </c>
      <c r="Y1139">
        <f t="shared" si="1431"/>
        <v>7.4361237846580845</v>
      </c>
      <c r="Z1139">
        <f t="shared" si="1432"/>
        <v>5.3142985526869824</v>
      </c>
      <c r="AA1139">
        <f t="shared" si="1428"/>
        <v>26.691521842411447</v>
      </c>
      <c r="AB1139">
        <f t="shared" si="1429"/>
        <v>19.075357001021505</v>
      </c>
      <c r="AC1139">
        <f t="shared" si="1430"/>
        <v>16.641215293366635</v>
      </c>
      <c r="AD1139">
        <f t="shared" si="1438"/>
        <v>11.208424850042164</v>
      </c>
      <c r="AE1139">
        <f t="shared" si="1411"/>
        <v>1164.1100097999999</v>
      </c>
      <c r="AF1139">
        <f t="shared" si="1413"/>
        <v>1161.25</v>
      </c>
      <c r="AG1139">
        <f t="shared" si="1435"/>
        <v>1136.7199951500002</v>
      </c>
      <c r="AH1139">
        <f t="shared" si="1420"/>
        <v>1147.6949952</v>
      </c>
      <c r="AI1139">
        <f t="shared" si="1421"/>
        <v>1192.3071247279015</v>
      </c>
      <c r="AJ1139">
        <f t="shared" si="1422"/>
        <v>1103.0828656720985</v>
      </c>
      <c r="AK1139">
        <f t="shared" si="1423"/>
        <v>0.9169833315929371</v>
      </c>
      <c r="AL1139">
        <f t="shared" si="1402"/>
        <v>0.60645316129032456</v>
      </c>
      <c r="AM1139">
        <f t="shared" si="1403"/>
        <v>253630.23466167826</v>
      </c>
      <c r="AN1139">
        <f t="shared" si="1436"/>
        <v>-2346237.4002551548</v>
      </c>
      <c r="AO1139">
        <f t="shared" si="1437"/>
        <v>31851568</v>
      </c>
      <c r="AP1139">
        <f t="shared" si="1439"/>
        <v>-7.3661598080670784E-2</v>
      </c>
      <c r="AQ1139">
        <f t="shared" si="1440"/>
        <v>1168.9562379422441</v>
      </c>
      <c r="AR1139">
        <f t="shared" si="1441"/>
        <v>1167.1062209305535</v>
      </c>
      <c r="AS1139">
        <f t="shared" si="1442"/>
        <v>1155.5379557144022</v>
      </c>
      <c r="AT1139">
        <f t="shared" si="1443"/>
        <v>1149.5821229133217</v>
      </c>
      <c r="AU1139">
        <f t="shared" si="1444"/>
        <v>1152.9397608573317</v>
      </c>
      <c r="AV1139">
        <f t="shared" si="1445"/>
        <v>1149.8120930124758</v>
      </c>
      <c r="AW1139">
        <f t="shared" si="1446"/>
        <v>3.1276678448559778</v>
      </c>
      <c r="AX1139">
        <f t="shared" si="1473"/>
        <v>-4.2868189712526386</v>
      </c>
      <c r="AY1139">
        <f t="shared" si="1447"/>
        <v>7.4144868161086164</v>
      </c>
      <c r="AZ1139">
        <f t="shared" si="1404"/>
        <v>1178.6333413333334</v>
      </c>
      <c r="BA1139">
        <f t="shared" si="1405"/>
        <v>492926857.37908536</v>
      </c>
      <c r="BB1139">
        <f t="shared" si="1408"/>
        <v>0</v>
      </c>
      <c r="BC1139">
        <f t="shared" si="1409"/>
        <v>492926857.37908536</v>
      </c>
      <c r="BD1139">
        <f t="shared" si="1424"/>
        <v>9455677182.4455585</v>
      </c>
      <c r="BE1139">
        <f t="shared" si="1425"/>
        <v>2810130060.4242268</v>
      </c>
      <c r="BF1139">
        <f t="shared" si="1426"/>
        <v>3.3648539317137862</v>
      </c>
      <c r="BG1139">
        <f t="shared" si="1427"/>
        <v>77.089725895881998</v>
      </c>
      <c r="BH1139">
        <f t="shared" si="1448"/>
        <v>48879430</v>
      </c>
      <c r="BI1139">
        <f t="shared" si="1449"/>
        <v>0.27201556357452938</v>
      </c>
      <c r="BJ1139">
        <f t="shared" si="1410"/>
        <v>-104.99270000000251</v>
      </c>
      <c r="BK1139">
        <f t="shared" si="1450"/>
        <v>-4.2134269011016771E-5</v>
      </c>
      <c r="BL1139">
        <f t="shared" si="1451"/>
        <v>0.99995786573098899</v>
      </c>
      <c r="BM1139">
        <f t="shared" si="1452"/>
        <v>23.512656763099958</v>
      </c>
      <c r="BN1139">
        <f t="shared" si="1453"/>
        <v>1175.5</v>
      </c>
      <c r="BO1139">
        <f t="shared" si="1412"/>
        <v>1162.9949951000001</v>
      </c>
      <c r="BP1139">
        <f t="shared" si="1454"/>
        <v>1159.0441158529411</v>
      </c>
      <c r="BQ1139">
        <f t="shared" si="1455"/>
        <v>3.9508792470589924</v>
      </c>
      <c r="BR1139">
        <f t="shared" si="1456"/>
        <v>59.300048000000061</v>
      </c>
      <c r="BS1139">
        <f t="shared" si="1457"/>
        <v>41.5</v>
      </c>
      <c r="BT1139">
        <f t="shared" si="1458"/>
        <v>47</v>
      </c>
      <c r="BU1139">
        <f t="shared" si="1459"/>
        <v>50</v>
      </c>
      <c r="BV1139">
        <f t="shared" si="1460"/>
        <v>1172.760009666667</v>
      </c>
      <c r="BW1139">
        <f t="shared" si="1461"/>
        <v>1169.4714354761904</v>
      </c>
      <c r="BX1139">
        <f t="shared" si="1462"/>
        <v>1158.5154563090912</v>
      </c>
      <c r="BY1139">
        <f t="shared" si="1463"/>
        <v>1142.6409488000002</v>
      </c>
      <c r="BZ1139">
        <f t="shared" si="1464"/>
        <v>1195</v>
      </c>
      <c r="CA1139">
        <f t="shared" si="1465"/>
        <v>1108.9499510000001</v>
      </c>
      <c r="CB1139">
        <f t="shared" si="1466"/>
        <v>1151.1611725099999</v>
      </c>
      <c r="CC1139">
        <f t="shared" si="1467"/>
        <v>1150.2679013249999</v>
      </c>
      <c r="CD1139">
        <f t="shared" si="1468"/>
        <v>1133.0515723488488</v>
      </c>
      <c r="CE1139">
        <f t="shared" si="1469"/>
        <v>1138.2247232614607</v>
      </c>
      <c r="CF1139">
        <f t="shared" si="1470"/>
        <v>1184.9499510000001</v>
      </c>
      <c r="CG1139">
        <f t="shared" si="1471"/>
        <v>1195</v>
      </c>
      <c r="CH1139">
        <f t="shared" si="1472"/>
        <v>1177.1999510000001</v>
      </c>
    </row>
    <row r="1140" spans="1:86">
      <c r="A1140" s="1">
        <v>41137</v>
      </c>
      <c r="B1140">
        <v>1191.8000489999999</v>
      </c>
      <c r="C1140">
        <v>1198</v>
      </c>
      <c r="D1140">
        <v>1170</v>
      </c>
      <c r="E1140">
        <v>1172.599976</v>
      </c>
      <c r="F1140">
        <v>396861</v>
      </c>
      <c r="G1140">
        <f t="shared" si="1406"/>
        <v>-323158.92319028662</v>
      </c>
      <c r="H1140">
        <f t="shared" si="1434"/>
        <v>19458937.910711471</v>
      </c>
      <c r="I1140">
        <f t="shared" si="1407"/>
        <v>1183.10000625</v>
      </c>
      <c r="J1140">
        <f t="shared" si="1414"/>
        <v>1184.1124877500001</v>
      </c>
      <c r="K1140">
        <f t="shared" si="1415"/>
        <v>1118.612488</v>
      </c>
      <c r="L1140">
        <f t="shared" si="1416"/>
        <v>3</v>
      </c>
      <c r="M1140">
        <f t="shared" si="1417"/>
        <v>9</v>
      </c>
      <c r="N1140">
        <f t="shared" si="1418"/>
        <v>70</v>
      </c>
      <c r="O1140">
        <f t="shared" si="1419"/>
        <v>10</v>
      </c>
      <c r="P1140">
        <f t="shared" si="1394"/>
        <v>28</v>
      </c>
      <c r="Q1140">
        <f t="shared" si="1395"/>
        <v>25.40002400000003</v>
      </c>
      <c r="R1140">
        <f t="shared" si="1396"/>
        <v>2.5999759999999696</v>
      </c>
      <c r="S1140">
        <f t="shared" si="1397"/>
        <v>28</v>
      </c>
      <c r="T1140">
        <f t="shared" si="1433"/>
        <v>27.869533129363539</v>
      </c>
      <c r="U1140">
        <f t="shared" si="1398"/>
        <v>-3.1999510000000555</v>
      </c>
      <c r="V1140">
        <f t="shared" si="1399"/>
        <v>-1.1500240000000304</v>
      </c>
      <c r="W1140">
        <f t="shared" si="1400"/>
        <v>0</v>
      </c>
      <c r="X1140">
        <f t="shared" si="1401"/>
        <v>0</v>
      </c>
      <c r="Y1140">
        <f t="shared" si="1431"/>
        <v>6.9049720857539354</v>
      </c>
      <c r="Z1140">
        <f t="shared" si="1432"/>
        <v>4.934705798923626</v>
      </c>
      <c r="AA1140">
        <f t="shared" si="1428"/>
        <v>24.776059411195543</v>
      </c>
      <c r="AB1140">
        <f t="shared" si="1429"/>
        <v>17.706453050425825</v>
      </c>
      <c r="AC1140">
        <f t="shared" si="1430"/>
        <v>16.641215293366628</v>
      </c>
      <c r="AD1140">
        <f t="shared" si="1438"/>
        <v>11.770578653942247</v>
      </c>
      <c r="AE1140">
        <f t="shared" si="1411"/>
        <v>1170.6100097999999</v>
      </c>
      <c r="AF1140">
        <f t="shared" si="1413"/>
        <v>1165.5250041666666</v>
      </c>
      <c r="AG1140">
        <f t="shared" si="1435"/>
        <v>1134.0199951500001</v>
      </c>
      <c r="AH1140">
        <f t="shared" si="1420"/>
        <v>1152.3949951999998</v>
      </c>
      <c r="AI1140">
        <f t="shared" si="1421"/>
        <v>1196.6070905936162</v>
      </c>
      <c r="AJ1140">
        <f t="shared" si="1422"/>
        <v>1108.1828998063834</v>
      </c>
      <c r="AK1140">
        <f t="shared" si="1423"/>
        <v>0.72850060170318742</v>
      </c>
      <c r="AL1140">
        <f t="shared" si="1402"/>
        <v>-0.81428742857143077</v>
      </c>
      <c r="AM1140">
        <f t="shared" si="1403"/>
        <v>-323158.92319028662</v>
      </c>
      <c r="AN1140">
        <f t="shared" si="1436"/>
        <v>-3120257.9951445637</v>
      </c>
      <c r="AO1140">
        <f t="shared" si="1437"/>
        <v>31739702</v>
      </c>
      <c r="AP1140">
        <f t="shared" si="1439"/>
        <v>-9.8307728130042418E-2</v>
      </c>
      <c r="AQ1140">
        <f t="shared" si="1440"/>
        <v>1170.1951088818812</v>
      </c>
      <c r="AR1140">
        <f t="shared" si="1441"/>
        <v>1170.0827119303458</v>
      </c>
      <c r="AS1140">
        <f t="shared" si="1442"/>
        <v>1158.6091193658099</v>
      </c>
      <c r="AT1140">
        <f t="shared" si="1443"/>
        <v>1151.6537296911226</v>
      </c>
      <c r="AU1140">
        <f t="shared" si="1444"/>
        <v>1155.888793128732</v>
      </c>
      <c r="AV1140">
        <f t="shared" si="1445"/>
        <v>1151.4072448216025</v>
      </c>
      <c r="AW1140">
        <f t="shared" si="1446"/>
        <v>4.4815483071295148</v>
      </c>
      <c r="AX1140">
        <f t="shared" si="1473"/>
        <v>-2.5331455155762077</v>
      </c>
      <c r="AY1140">
        <f t="shared" si="1447"/>
        <v>7.0146938227057225</v>
      </c>
      <c r="AZ1140">
        <f t="shared" si="1404"/>
        <v>1180.1999920000001</v>
      </c>
      <c r="BA1140">
        <f t="shared" si="1405"/>
        <v>468375349.02511203</v>
      </c>
      <c r="BB1140">
        <f t="shared" si="1408"/>
        <v>468375349.02511203</v>
      </c>
      <c r="BC1140">
        <f t="shared" si="1409"/>
        <v>0</v>
      </c>
      <c r="BD1140">
        <f t="shared" si="1424"/>
        <v>7580749347.2675571</v>
      </c>
      <c r="BE1140">
        <f t="shared" si="1425"/>
        <v>2810130060.4242268</v>
      </c>
      <c r="BF1140">
        <f t="shared" si="1426"/>
        <v>2.6976507080683452</v>
      </c>
      <c r="BG1140">
        <f t="shared" si="1427"/>
        <v>72.95580142770163</v>
      </c>
      <c r="BH1140">
        <f t="shared" si="1448"/>
        <v>48482569</v>
      </c>
      <c r="BI1140">
        <f t="shared" si="1449"/>
        <v>0.38922356336431424</v>
      </c>
      <c r="BJ1140">
        <f t="shared" si="1410"/>
        <v>-1330.0048000000061</v>
      </c>
      <c r="BK1140">
        <f t="shared" si="1450"/>
        <v>-1.0380663136858929E-2</v>
      </c>
      <c r="BL1140">
        <f t="shared" si="1451"/>
        <v>0.98961933686314107</v>
      </c>
      <c r="BM1140">
        <f t="shared" si="1452"/>
        <v>23.301820262076891</v>
      </c>
      <c r="BN1140">
        <f t="shared" si="1453"/>
        <v>1184</v>
      </c>
      <c r="BO1140">
        <f t="shared" si="1412"/>
        <v>1171.0699951000001</v>
      </c>
      <c r="BP1140">
        <f t="shared" si="1454"/>
        <v>1160.8919103235296</v>
      </c>
      <c r="BQ1140">
        <f t="shared" si="1455"/>
        <v>10.178084776470541</v>
      </c>
      <c r="BR1140">
        <f t="shared" si="1456"/>
        <v>47.25</v>
      </c>
      <c r="BS1140">
        <f t="shared" si="1457"/>
        <v>54</v>
      </c>
      <c r="BT1140">
        <f t="shared" si="1458"/>
        <v>64</v>
      </c>
      <c r="BU1140">
        <f t="shared" si="1459"/>
        <v>62</v>
      </c>
      <c r="BV1140">
        <f t="shared" si="1460"/>
        <v>1175.5899984</v>
      </c>
      <c r="BW1140">
        <f t="shared" si="1461"/>
        <v>1172.7142857619049</v>
      </c>
      <c r="BX1140">
        <f t="shared" si="1462"/>
        <v>1163.0436346363638</v>
      </c>
      <c r="BY1140">
        <f t="shared" si="1463"/>
        <v>1146.0580898333335</v>
      </c>
      <c r="BZ1140">
        <f t="shared" si="1464"/>
        <v>1198</v>
      </c>
      <c r="CA1140">
        <f t="shared" si="1465"/>
        <v>1108.9499510000001</v>
      </c>
      <c r="CB1140">
        <f t="shared" si="1466"/>
        <v>1161.2011951433331</v>
      </c>
      <c r="CC1140">
        <f t="shared" si="1467"/>
        <v>1153.5551444527775</v>
      </c>
      <c r="CD1140">
        <f t="shared" si="1468"/>
        <v>1136.7795420740474</v>
      </c>
      <c r="CE1140">
        <f t="shared" si="1469"/>
        <v>1119.5175340740614</v>
      </c>
      <c r="CF1140">
        <f t="shared" si="1470"/>
        <v>1184.900024</v>
      </c>
      <c r="CG1140">
        <f t="shared" si="1471"/>
        <v>1191</v>
      </c>
      <c r="CH1140">
        <f t="shared" si="1472"/>
        <v>1160</v>
      </c>
    </row>
    <row r="1141" spans="1:86">
      <c r="A1141" s="1">
        <v>41138</v>
      </c>
      <c r="B1141">
        <v>1190</v>
      </c>
      <c r="C1141">
        <v>1194.8000489999999</v>
      </c>
      <c r="D1141">
        <v>1171.150024</v>
      </c>
      <c r="E1141">
        <v>1177.5500489999999</v>
      </c>
      <c r="F1141">
        <v>1988327</v>
      </c>
      <c r="G1141">
        <f t="shared" si="1406"/>
        <v>-912189.23624077567</v>
      </c>
      <c r="H1141">
        <f t="shared" si="1434"/>
        <v>18546748.674470697</v>
      </c>
      <c r="I1141">
        <f t="shared" si="1407"/>
        <v>1183.3750304999999</v>
      </c>
      <c r="J1141">
        <f t="shared" si="1414"/>
        <v>1184.1124877500001</v>
      </c>
      <c r="K1141">
        <f t="shared" si="1415"/>
        <v>1118.612488</v>
      </c>
      <c r="L1141">
        <f t="shared" si="1416"/>
        <v>4</v>
      </c>
      <c r="M1141">
        <f t="shared" si="1417"/>
        <v>10</v>
      </c>
      <c r="N1141">
        <f t="shared" si="1418"/>
        <v>60</v>
      </c>
      <c r="O1141">
        <f t="shared" si="1419"/>
        <v>0</v>
      </c>
      <c r="P1141">
        <f t="shared" si="1394"/>
        <v>23.650024999999914</v>
      </c>
      <c r="Q1141">
        <f t="shared" si="1395"/>
        <v>17.25</v>
      </c>
      <c r="R1141">
        <f t="shared" si="1396"/>
        <v>6.4000249999999141</v>
      </c>
      <c r="S1141">
        <f t="shared" si="1397"/>
        <v>23.650024999999914</v>
      </c>
      <c r="T1141">
        <f t="shared" si="1433"/>
        <v>27.568139691551853</v>
      </c>
      <c r="U1141">
        <f t="shared" si="1398"/>
        <v>2.1999510000000555</v>
      </c>
      <c r="V1141">
        <f t="shared" si="1399"/>
        <v>-4.9499519999999393</v>
      </c>
      <c r="W1141">
        <f t="shared" si="1400"/>
        <v>2.1999510000000555</v>
      </c>
      <c r="X1141">
        <f t="shared" si="1401"/>
        <v>0</v>
      </c>
      <c r="Y1141">
        <f t="shared" si="1431"/>
        <v>6.5688991510572299</v>
      </c>
      <c r="Z1141">
        <f t="shared" si="1432"/>
        <v>4.5822268132862245</v>
      </c>
      <c r="AA1141">
        <f t="shared" si="1428"/>
        <v>23.827865153593379</v>
      </c>
      <c r="AB1141">
        <f t="shared" si="1429"/>
        <v>16.621458192517903</v>
      </c>
      <c r="AC1141">
        <f t="shared" si="1430"/>
        <v>17.815890019748096</v>
      </c>
      <c r="AD1141">
        <f t="shared" si="1438"/>
        <v>11.719188067219976</v>
      </c>
      <c r="AE1141">
        <f t="shared" si="1411"/>
        <v>1177.1600097999999</v>
      </c>
      <c r="AF1141">
        <f t="shared" si="1413"/>
        <v>1171.7666829999998</v>
      </c>
      <c r="AG1141">
        <f t="shared" si="1435"/>
        <v>1137.0324951500002</v>
      </c>
      <c r="AH1141">
        <f t="shared" si="1420"/>
        <v>1157.6150024999999</v>
      </c>
      <c r="AI1141">
        <f t="shared" si="1421"/>
        <v>1200.1150371059518</v>
      </c>
      <c r="AJ1141">
        <f t="shared" si="1422"/>
        <v>1115.114967894048</v>
      </c>
      <c r="AK1141">
        <f t="shared" si="1423"/>
        <v>0.73452976785586199</v>
      </c>
      <c r="AL1141">
        <f t="shared" si="1402"/>
        <v>-0.45877224231264557</v>
      </c>
      <c r="AM1141">
        <f t="shared" si="1403"/>
        <v>-912189.23624077567</v>
      </c>
      <c r="AN1141">
        <f t="shared" si="1436"/>
        <v>2438360.5187717224</v>
      </c>
      <c r="AO1141">
        <f t="shared" si="1437"/>
        <v>25382725</v>
      </c>
      <c r="AP1141">
        <f t="shared" si="1439"/>
        <v>9.6063780337679358E-2</v>
      </c>
      <c r="AQ1141">
        <f t="shared" si="1440"/>
        <v>1172.6957885220415</v>
      </c>
      <c r="AR1141">
        <f t="shared" si="1441"/>
        <v>1175.1606458701972</v>
      </c>
      <c r="AS1141">
        <f t="shared" si="1442"/>
        <v>1162.0184866999641</v>
      </c>
      <c r="AT1141">
        <f t="shared" si="1443"/>
        <v>1153.9843984289216</v>
      </c>
      <c r="AU1141">
        <f t="shared" si="1444"/>
        <v>1159.1379815094222</v>
      </c>
      <c r="AV1141">
        <f t="shared" si="1445"/>
        <v>1153.2372411140902</v>
      </c>
      <c r="AW1141">
        <f t="shared" si="1446"/>
        <v>5.9007403953319226</v>
      </c>
      <c r="AX1141">
        <f t="shared" si="1473"/>
        <v>-0.84636833339458128</v>
      </c>
      <c r="AY1141">
        <f t="shared" si="1447"/>
        <v>6.7471087287265039</v>
      </c>
      <c r="AZ1141">
        <f t="shared" si="1404"/>
        <v>1181.1667073333333</v>
      </c>
      <c r="BA1141">
        <f t="shared" si="1405"/>
        <v>2348545655.6919646</v>
      </c>
      <c r="BB1141">
        <f t="shared" si="1408"/>
        <v>2348545655.6919646</v>
      </c>
      <c r="BC1141">
        <f t="shared" si="1409"/>
        <v>0</v>
      </c>
      <c r="BD1141">
        <f t="shared" si="1424"/>
        <v>8943009226.0618935</v>
      </c>
      <c r="BE1141">
        <f t="shared" si="1425"/>
        <v>2810130060.4242268</v>
      </c>
      <c r="BF1141">
        <f t="shared" si="1426"/>
        <v>3.1824182631290121</v>
      </c>
      <c r="BG1141">
        <f t="shared" si="1427"/>
        <v>76.090387496255204</v>
      </c>
      <c r="BH1141">
        <f t="shared" si="1448"/>
        <v>50470896</v>
      </c>
      <c r="BI1141">
        <f t="shared" si="1449"/>
        <v>0.51166752034745988</v>
      </c>
      <c r="BJ1141">
        <f t="shared" si="1410"/>
        <v>395.00729999999749</v>
      </c>
      <c r="BK1141">
        <f t="shared" si="1450"/>
        <v>4.2214507089500183E-3</v>
      </c>
      <c r="BL1141">
        <f t="shared" si="1451"/>
        <v>1.00422145070895</v>
      </c>
      <c r="BM1141">
        <f t="shared" si="1452"/>
        <v>22.399484998464072</v>
      </c>
      <c r="BN1141">
        <f t="shared" si="1453"/>
        <v>1182.9750365</v>
      </c>
      <c r="BO1141">
        <f t="shared" si="1412"/>
        <v>1177.3650024000001</v>
      </c>
      <c r="BP1141">
        <f t="shared" si="1454"/>
        <v>1161.6264702205885</v>
      </c>
      <c r="BQ1141">
        <f t="shared" si="1455"/>
        <v>15.73853217941155</v>
      </c>
      <c r="BR1141">
        <f t="shared" si="1456"/>
        <v>56.700072999999975</v>
      </c>
      <c r="BS1141">
        <f t="shared" si="1457"/>
        <v>62.200072999999975</v>
      </c>
      <c r="BT1141">
        <f t="shared" si="1458"/>
        <v>69.950072999999975</v>
      </c>
      <c r="BU1141">
        <f t="shared" si="1459"/>
        <v>70.199951000000056</v>
      </c>
      <c r="BV1141">
        <f t="shared" si="1460"/>
        <v>1177.9033448</v>
      </c>
      <c r="BW1141">
        <f t="shared" si="1461"/>
        <v>1176.1500128571429</v>
      </c>
      <c r="BX1141">
        <f t="shared" si="1462"/>
        <v>1167.617280781818</v>
      </c>
      <c r="BY1141">
        <f t="shared" si="1463"/>
        <v>1150.2038092476193</v>
      </c>
      <c r="BZ1141">
        <f t="shared" si="1464"/>
        <v>1198</v>
      </c>
      <c r="CA1141">
        <f t="shared" si="1465"/>
        <v>1108.9499510000001</v>
      </c>
      <c r="CB1141">
        <f t="shared" si="1466"/>
        <v>1174.78951336</v>
      </c>
      <c r="CC1141">
        <f t="shared" si="1467"/>
        <v>1162.9621097861109</v>
      </c>
      <c r="CD1141">
        <f t="shared" si="1468"/>
        <v>1141.7392675283331</v>
      </c>
      <c r="CE1141">
        <f t="shared" si="1469"/>
        <v>1121.0544593050322</v>
      </c>
      <c r="CF1141">
        <f t="shared" si="1470"/>
        <v>1172.599976</v>
      </c>
      <c r="CG1141">
        <f t="shared" si="1471"/>
        <v>1198</v>
      </c>
      <c r="CH1141">
        <f t="shared" si="1472"/>
        <v>1170</v>
      </c>
    </row>
    <row r="1142" spans="1:86">
      <c r="A1142" s="1">
        <v>41142</v>
      </c>
      <c r="B1142">
        <v>1190</v>
      </c>
      <c r="C1142">
        <v>1197</v>
      </c>
      <c r="D1142">
        <v>1176.099976</v>
      </c>
      <c r="E1142">
        <v>1187.900024</v>
      </c>
      <c r="F1142">
        <v>1186236</v>
      </c>
      <c r="G1142">
        <f t="shared" si="1406"/>
        <v>153249.70961718052</v>
      </c>
      <c r="H1142">
        <f t="shared" si="1434"/>
        <v>18699998.384087875</v>
      </c>
      <c r="I1142">
        <f t="shared" si="1407"/>
        <v>1187.75</v>
      </c>
      <c r="J1142">
        <f t="shared" si="1414"/>
        <v>1187.75</v>
      </c>
      <c r="K1142">
        <f t="shared" si="1415"/>
        <v>1134.4125060000001</v>
      </c>
      <c r="L1142">
        <f t="shared" si="1416"/>
        <v>1</v>
      </c>
      <c r="M1142">
        <f t="shared" si="1417"/>
        <v>10</v>
      </c>
      <c r="N1142">
        <f t="shared" si="1418"/>
        <v>90</v>
      </c>
      <c r="O1142">
        <f t="shared" si="1419"/>
        <v>0</v>
      </c>
      <c r="P1142">
        <f t="shared" si="1394"/>
        <v>20.90002400000003</v>
      </c>
      <c r="Q1142">
        <f t="shared" si="1395"/>
        <v>9.0999759999999696</v>
      </c>
      <c r="R1142">
        <f t="shared" si="1396"/>
        <v>11.800048000000061</v>
      </c>
      <c r="S1142">
        <f t="shared" si="1397"/>
        <v>20.90002400000003</v>
      </c>
      <c r="T1142">
        <f t="shared" si="1433"/>
        <v>27.091845713583865</v>
      </c>
      <c r="U1142">
        <f t="shared" si="1398"/>
        <v>9</v>
      </c>
      <c r="V1142">
        <f t="shared" si="1399"/>
        <v>-3.9500729999999749</v>
      </c>
      <c r="W1142">
        <f t="shared" si="1400"/>
        <v>9</v>
      </c>
      <c r="X1142">
        <f t="shared" si="1401"/>
        <v>0</v>
      </c>
      <c r="Y1142">
        <f t="shared" si="1431"/>
        <v>6.7425492116959997</v>
      </c>
      <c r="Z1142">
        <f t="shared" si="1432"/>
        <v>4.2549248980514944</v>
      </c>
      <c r="AA1142">
        <f t="shared" si="1428"/>
        <v>24.887744020760024</v>
      </c>
      <c r="AB1142">
        <f t="shared" si="1429"/>
        <v>15.705555623764949</v>
      </c>
      <c r="AC1142">
        <f t="shared" si="1430"/>
        <v>22.619960627501055</v>
      </c>
      <c r="AD1142">
        <f t="shared" si="1438"/>
        <v>12.52417302581892</v>
      </c>
      <c r="AE1142">
        <f t="shared" si="1411"/>
        <v>1181.5800048000001</v>
      </c>
      <c r="AF1142">
        <f t="shared" si="1413"/>
        <v>1178.9500121666667</v>
      </c>
      <c r="AG1142">
        <f t="shared" si="1435"/>
        <v>1139.0524963499997</v>
      </c>
      <c r="AH1142">
        <f t="shared" si="1420"/>
        <v>1164.3200073</v>
      </c>
      <c r="AI1142">
        <f t="shared" si="1421"/>
        <v>1202.4334002940443</v>
      </c>
      <c r="AJ1142">
        <f t="shared" si="1422"/>
        <v>1126.2066143059558</v>
      </c>
      <c r="AK1142">
        <f t="shared" si="1423"/>
        <v>0.80934029809002683</v>
      </c>
      <c r="AL1142">
        <f t="shared" si="1402"/>
        <v>0.12918989949485643</v>
      </c>
      <c r="AM1142">
        <f t="shared" si="1403"/>
        <v>153249.70961718052</v>
      </c>
      <c r="AN1142">
        <f t="shared" si="1436"/>
        <v>-1290212.9187190121</v>
      </c>
      <c r="AO1142">
        <f t="shared" si="1437"/>
        <v>22015523</v>
      </c>
      <c r="AP1142">
        <f t="shared" si="1439"/>
        <v>-5.8604690822880383E-2</v>
      </c>
      <c r="AQ1142">
        <f t="shared" si="1440"/>
        <v>1177.8652285845474</v>
      </c>
      <c r="AR1142">
        <f t="shared" si="1441"/>
        <v>1177.437618637191</v>
      </c>
      <c r="AS1142">
        <f t="shared" si="1442"/>
        <v>1166.6771634139707</v>
      </c>
      <c r="AT1142">
        <f t="shared" si="1443"/>
        <v>1157.0368047303186</v>
      </c>
      <c r="AU1142">
        <f t="shared" si="1444"/>
        <v>1163.4522878830089</v>
      </c>
      <c r="AV1142">
        <f t="shared" si="1445"/>
        <v>1155.6636359161039</v>
      </c>
      <c r="AW1142">
        <f t="shared" si="1446"/>
        <v>7.7886519669050358</v>
      </c>
      <c r="AX1142">
        <f t="shared" si="1473"/>
        <v>0.88063572666534218</v>
      </c>
      <c r="AY1142">
        <f t="shared" si="1447"/>
        <v>6.9080162402396939</v>
      </c>
      <c r="AZ1142">
        <f t="shared" si="1404"/>
        <v>1187</v>
      </c>
      <c r="BA1142">
        <f t="shared" si="1405"/>
        <v>1408062132</v>
      </c>
      <c r="BB1142">
        <f t="shared" si="1408"/>
        <v>1408062132</v>
      </c>
      <c r="BC1142">
        <f t="shared" si="1409"/>
        <v>0</v>
      </c>
      <c r="BD1142">
        <f t="shared" si="1424"/>
        <v>10351071358.061893</v>
      </c>
      <c r="BE1142">
        <f t="shared" si="1425"/>
        <v>1309247878.0207069</v>
      </c>
      <c r="BF1142">
        <f t="shared" si="1426"/>
        <v>7.9061204007528527</v>
      </c>
      <c r="BG1142">
        <f t="shared" si="1427"/>
        <v>88.771766436983398</v>
      </c>
      <c r="BH1142">
        <f t="shared" si="1448"/>
        <v>51657132</v>
      </c>
      <c r="BI1142">
        <f t="shared" si="1449"/>
        <v>0.67395492294182202</v>
      </c>
      <c r="BJ1142">
        <f t="shared" si="1410"/>
        <v>934.99750000000859</v>
      </c>
      <c r="BK1142">
        <f t="shared" si="1450"/>
        <v>8.7894140964874488E-3</v>
      </c>
      <c r="BL1142">
        <f t="shared" si="1451"/>
        <v>1.0087894140964875</v>
      </c>
      <c r="BM1142">
        <f t="shared" si="1452"/>
        <v>20.087521869709931</v>
      </c>
      <c r="BN1142">
        <f t="shared" si="1453"/>
        <v>1186.549988</v>
      </c>
      <c r="BO1142">
        <f t="shared" si="1412"/>
        <v>1183.0250000000001</v>
      </c>
      <c r="BP1142">
        <f t="shared" si="1454"/>
        <v>1161.822057382353</v>
      </c>
      <c r="BQ1142">
        <f t="shared" si="1455"/>
        <v>21.202942617647068</v>
      </c>
      <c r="BR1142">
        <f t="shared" si="1456"/>
        <v>50.25</v>
      </c>
      <c r="BS1142">
        <f t="shared" si="1457"/>
        <v>51.09997599999997</v>
      </c>
      <c r="BT1142">
        <f t="shared" si="1458"/>
        <v>56</v>
      </c>
      <c r="BU1142">
        <f t="shared" si="1459"/>
        <v>56</v>
      </c>
      <c r="BV1142">
        <f t="shared" si="1460"/>
        <v>1181.4833495333332</v>
      </c>
      <c r="BW1142">
        <f t="shared" si="1461"/>
        <v>1180.7595388571431</v>
      </c>
      <c r="BX1142">
        <f t="shared" si="1462"/>
        <v>1173.1236483272728</v>
      </c>
      <c r="BY1142">
        <f t="shared" si="1463"/>
        <v>1155.048335804762</v>
      </c>
      <c r="BZ1142">
        <f t="shared" si="1464"/>
        <v>1198</v>
      </c>
      <c r="CA1142">
        <f t="shared" si="1465"/>
        <v>1125</v>
      </c>
      <c r="CB1142">
        <f t="shared" si="1466"/>
        <v>1182.4543187266668</v>
      </c>
      <c r="CC1142">
        <f t="shared" si="1467"/>
        <v>1175.482929827778</v>
      </c>
      <c r="CD1142">
        <f t="shared" si="1468"/>
        <v>1150.794400923492</v>
      </c>
      <c r="CE1142">
        <f t="shared" si="1469"/>
        <v>1114.8262075084315</v>
      </c>
      <c r="CF1142">
        <f t="shared" si="1470"/>
        <v>1177.5500489999999</v>
      </c>
      <c r="CG1142">
        <f t="shared" si="1471"/>
        <v>1194.8000489999999</v>
      </c>
      <c r="CH1142">
        <f t="shared" si="1472"/>
        <v>1171.150024</v>
      </c>
    </row>
    <row r="1143" spans="1:86">
      <c r="A1143" s="1">
        <v>41143</v>
      </c>
      <c r="B1143">
        <v>1185</v>
      </c>
      <c r="C1143">
        <v>1206</v>
      </c>
      <c r="D1143">
        <v>1180.0500489999999</v>
      </c>
      <c r="E1143">
        <v>1183.150024</v>
      </c>
      <c r="F1143">
        <v>700024</v>
      </c>
      <c r="G1143">
        <f t="shared" si="1406"/>
        <v>-532774.59753291588</v>
      </c>
      <c r="H1143">
        <f t="shared" si="1434"/>
        <v>18167223.786554959</v>
      </c>
      <c r="I1143">
        <f t="shared" si="1407"/>
        <v>1188.55001825</v>
      </c>
      <c r="J1143">
        <f t="shared" si="1414"/>
        <v>1188.55001825</v>
      </c>
      <c r="K1143">
        <f t="shared" si="1415"/>
        <v>1141.4624632499999</v>
      </c>
      <c r="L1143">
        <f t="shared" si="1416"/>
        <v>1</v>
      </c>
      <c r="M1143">
        <f t="shared" si="1417"/>
        <v>10</v>
      </c>
      <c r="N1143">
        <f t="shared" si="1418"/>
        <v>90</v>
      </c>
      <c r="O1143">
        <f t="shared" si="1419"/>
        <v>0</v>
      </c>
      <c r="P1143">
        <f t="shared" si="1394"/>
        <v>25.949951000000056</v>
      </c>
      <c r="Q1143">
        <f t="shared" si="1395"/>
        <v>22.84997599999997</v>
      </c>
      <c r="R1143">
        <f t="shared" si="1396"/>
        <v>3.0999750000000859</v>
      </c>
      <c r="S1143">
        <f t="shared" si="1397"/>
        <v>25.949951000000056</v>
      </c>
      <c r="T1143">
        <f t="shared" si="1433"/>
        <v>27.010281805470736</v>
      </c>
      <c r="U1143">
        <f t="shared" si="1398"/>
        <v>-13.949951000000056</v>
      </c>
      <c r="V1143">
        <f t="shared" si="1399"/>
        <v>3.0500489999999445</v>
      </c>
      <c r="W1143">
        <f t="shared" si="1400"/>
        <v>0</v>
      </c>
      <c r="X1143">
        <f t="shared" si="1401"/>
        <v>3.0500489999999445</v>
      </c>
      <c r="Y1143">
        <f t="shared" si="1431"/>
        <v>6.2609385537177138</v>
      </c>
      <c r="Z1143">
        <f t="shared" si="1432"/>
        <v>4.1688623339049551</v>
      </c>
      <c r="AA1143">
        <f t="shared" si="1428"/>
        <v>23.179834252782978</v>
      </c>
      <c r="AB1143">
        <f t="shared" si="1429"/>
        <v>15.434353347104221</v>
      </c>
      <c r="AC1143">
        <f t="shared" si="1430"/>
        <v>20.058640067572945</v>
      </c>
      <c r="AD1143">
        <f t="shared" si="1438"/>
        <v>13.392024936979832</v>
      </c>
      <c r="AE1143">
        <f t="shared" si="1411"/>
        <v>1181.2200194000002</v>
      </c>
      <c r="AF1143">
        <f t="shared" si="1413"/>
        <v>1181.8416746666669</v>
      </c>
      <c r="AG1143">
        <f t="shared" si="1435"/>
        <v>1144.2124999999999</v>
      </c>
      <c r="AH1143">
        <f t="shared" si="1420"/>
        <v>1168.8700073</v>
      </c>
      <c r="AI1143">
        <f t="shared" si="1421"/>
        <v>1203.9004702343791</v>
      </c>
      <c r="AJ1143">
        <f t="shared" si="1422"/>
        <v>1133.8395443656209</v>
      </c>
      <c r="AK1143">
        <f t="shared" si="1423"/>
        <v>0.70382283737942752</v>
      </c>
      <c r="AL1143">
        <f t="shared" si="1402"/>
        <v>-0.76108047371649534</v>
      </c>
      <c r="AM1143">
        <f t="shared" si="1403"/>
        <v>-532774.59753291588</v>
      </c>
      <c r="AN1143">
        <f t="shared" si="1436"/>
        <v>821111.93565863208</v>
      </c>
      <c r="AO1143">
        <f t="shared" si="1437"/>
        <v>18675298</v>
      </c>
      <c r="AP1143">
        <f t="shared" si="1439"/>
        <v>4.3967809009453671E-2</v>
      </c>
      <c r="AQ1143">
        <f t="shared" si="1440"/>
        <v>1179.6620590258012</v>
      </c>
      <c r="AR1143">
        <f t="shared" si="1441"/>
        <v>1178.4528973255915</v>
      </c>
      <c r="AS1143">
        <f t="shared" si="1442"/>
        <v>1169.642278319456</v>
      </c>
      <c r="AT1143">
        <f t="shared" si="1443"/>
        <v>1159.3869944645899</v>
      </c>
      <c r="AU1143">
        <f t="shared" si="1444"/>
        <v>1166.4069483005576</v>
      </c>
      <c r="AV1143">
        <f t="shared" si="1445"/>
        <v>1157.5876830819766</v>
      </c>
      <c r="AW1143">
        <f t="shared" si="1446"/>
        <v>8.8192652185809948</v>
      </c>
      <c r="AX1143">
        <f t="shared" si="1473"/>
        <v>2.4683616250484728</v>
      </c>
      <c r="AY1143">
        <f t="shared" si="1447"/>
        <v>6.3509035935325215</v>
      </c>
      <c r="AZ1143">
        <f t="shared" si="1404"/>
        <v>1189.7333576666667</v>
      </c>
      <c r="BA1143">
        <f t="shared" si="1405"/>
        <v>832841903.9672507</v>
      </c>
      <c r="BB1143">
        <f t="shared" si="1408"/>
        <v>832841903.9672507</v>
      </c>
      <c r="BC1143">
        <f t="shared" si="1409"/>
        <v>0</v>
      </c>
      <c r="BD1143">
        <f t="shared" si="1424"/>
        <v>10384440744.965158</v>
      </c>
      <c r="BE1143">
        <f t="shared" si="1425"/>
        <v>1309247878.0207069</v>
      </c>
      <c r="BF1143">
        <f t="shared" si="1426"/>
        <v>7.9316078485184454</v>
      </c>
      <c r="BG1143">
        <f t="shared" si="1427"/>
        <v>88.803807590299911</v>
      </c>
      <c r="BH1143">
        <f t="shared" si="1448"/>
        <v>50957108</v>
      </c>
      <c r="BI1143">
        <f t="shared" si="1449"/>
        <v>0.76186584804534785</v>
      </c>
      <c r="BJ1143">
        <f t="shared" si="1410"/>
        <v>-575</v>
      </c>
      <c r="BK1143">
        <f t="shared" si="1450"/>
        <v>-3.9986530044888689E-3</v>
      </c>
      <c r="BL1143">
        <f t="shared" si="1451"/>
        <v>0.99600134699551113</v>
      </c>
      <c r="BM1143">
        <f t="shared" si="1452"/>
        <v>18.462675060457276</v>
      </c>
      <c r="BN1143">
        <f t="shared" si="1453"/>
        <v>1193.0250245</v>
      </c>
      <c r="BO1143">
        <f t="shared" si="1412"/>
        <v>1184.4100097999999</v>
      </c>
      <c r="BP1143">
        <f t="shared" si="1454"/>
        <v>1161.8132360147058</v>
      </c>
      <c r="BQ1143">
        <f t="shared" si="1455"/>
        <v>22.59677378529409</v>
      </c>
      <c r="BR1143">
        <f t="shared" si="1456"/>
        <v>36.200072999999975</v>
      </c>
      <c r="BS1143">
        <f t="shared" si="1457"/>
        <v>50.050048999999944</v>
      </c>
      <c r="BT1143">
        <f t="shared" si="1458"/>
        <v>57.050048999999944</v>
      </c>
      <c r="BU1143">
        <f t="shared" si="1459"/>
        <v>45.050048999999944</v>
      </c>
      <c r="BV1143">
        <f t="shared" si="1460"/>
        <v>1182.0066892666666</v>
      </c>
      <c r="BW1143">
        <f t="shared" si="1461"/>
        <v>1181.9595422380953</v>
      </c>
      <c r="BX1143">
        <f t="shared" si="1462"/>
        <v>1176.547287727273</v>
      </c>
      <c r="BY1143">
        <f t="shared" si="1463"/>
        <v>1159.2481003428577</v>
      </c>
      <c r="BZ1143">
        <f t="shared" si="1464"/>
        <v>1206</v>
      </c>
      <c r="CA1143">
        <f t="shared" si="1465"/>
        <v>1130</v>
      </c>
      <c r="CB1143">
        <f t="shared" si="1466"/>
        <v>1180.7915155966668</v>
      </c>
      <c r="CC1143">
        <f t="shared" si="1467"/>
        <v>1182.3522113833335</v>
      </c>
      <c r="CD1143">
        <f t="shared" si="1468"/>
        <v>1156.5338432295634</v>
      </c>
      <c r="CE1143">
        <f t="shared" si="1469"/>
        <v>1122.4952861486456</v>
      </c>
      <c r="CF1143">
        <f t="shared" si="1470"/>
        <v>1187.900024</v>
      </c>
      <c r="CG1143">
        <f t="shared" si="1471"/>
        <v>1197</v>
      </c>
      <c r="CH1143">
        <f t="shared" si="1472"/>
        <v>1176.099976</v>
      </c>
    </row>
    <row r="1144" spans="1:86">
      <c r="A1144" s="1">
        <v>41144</v>
      </c>
      <c r="B1144">
        <v>1186.25</v>
      </c>
      <c r="C1144">
        <v>1192.0500489999999</v>
      </c>
      <c r="D1144">
        <v>1177</v>
      </c>
      <c r="E1144">
        <v>1181</v>
      </c>
      <c r="F1144">
        <v>304311</v>
      </c>
      <c r="G1144">
        <f t="shared" si="1406"/>
        <v>-142551.52665874982</v>
      </c>
      <c r="H1144">
        <f t="shared" si="1434"/>
        <v>18024672.259896208</v>
      </c>
      <c r="I1144">
        <f t="shared" si="1407"/>
        <v>1184.0750122499999</v>
      </c>
      <c r="J1144">
        <f t="shared" si="1414"/>
        <v>1188.55001825</v>
      </c>
      <c r="K1144">
        <f t="shared" si="1415"/>
        <v>1141.987488</v>
      </c>
      <c r="L1144">
        <f t="shared" si="1416"/>
        <v>2</v>
      </c>
      <c r="M1144">
        <f t="shared" si="1417"/>
        <v>10</v>
      </c>
      <c r="N1144">
        <f t="shared" si="1418"/>
        <v>80</v>
      </c>
      <c r="O1144">
        <f t="shared" si="1419"/>
        <v>0</v>
      </c>
      <c r="P1144">
        <f t="shared" si="1394"/>
        <v>15.050048999999944</v>
      </c>
      <c r="Q1144">
        <f t="shared" si="1395"/>
        <v>11.050048999999944</v>
      </c>
      <c r="R1144">
        <f t="shared" si="1396"/>
        <v>4</v>
      </c>
      <c r="S1144">
        <f t="shared" si="1397"/>
        <v>15.050048999999944</v>
      </c>
      <c r="T1144">
        <f t="shared" si="1433"/>
        <v>26.155979462222824</v>
      </c>
      <c r="U1144">
        <f t="shared" si="1398"/>
        <v>0.9499510000000555</v>
      </c>
      <c r="V1144">
        <f t="shared" si="1399"/>
        <v>16</v>
      </c>
      <c r="W1144">
        <f t="shared" si="1400"/>
        <v>0</v>
      </c>
      <c r="X1144">
        <f t="shared" si="1401"/>
        <v>16</v>
      </c>
      <c r="Y1144">
        <f t="shared" si="1431"/>
        <v>5.8137286570235913</v>
      </c>
      <c r="Z1144">
        <f t="shared" si="1432"/>
        <v>5.0139435957688869</v>
      </c>
      <c r="AA1144">
        <f t="shared" si="1428"/>
        <v>22.227149495282259</v>
      </c>
      <c r="AB1144">
        <f t="shared" si="1429"/>
        <v>19.169397204224538</v>
      </c>
      <c r="AC1144">
        <f t="shared" si="1430"/>
        <v>7.3864912289752684</v>
      </c>
      <c r="AD1144">
        <f t="shared" si="1438"/>
        <v>13.270297583441963</v>
      </c>
      <c r="AE1144">
        <f t="shared" si="1411"/>
        <v>1180.4400146</v>
      </c>
      <c r="AF1144">
        <f t="shared" si="1413"/>
        <v>1181.1833495000001</v>
      </c>
      <c r="AG1144">
        <f t="shared" si="1435"/>
        <v>1147.9174988</v>
      </c>
      <c r="AH1144">
        <f t="shared" si="1420"/>
        <v>1172.2750122</v>
      </c>
      <c r="AI1144">
        <f t="shared" si="1421"/>
        <v>1204.6388228811536</v>
      </c>
      <c r="AJ1144">
        <f t="shared" si="1422"/>
        <v>1139.9112015188464</v>
      </c>
      <c r="AK1144">
        <f t="shared" si="1423"/>
        <v>0.63479543379421666</v>
      </c>
      <c r="AL1144">
        <f t="shared" si="1402"/>
        <v>-0.46844026886556783</v>
      </c>
      <c r="AM1144">
        <f t="shared" si="1403"/>
        <v>-142551.52665874982</v>
      </c>
      <c r="AN1144">
        <f t="shared" si="1436"/>
        <v>6972.1712725895632</v>
      </c>
      <c r="AO1144">
        <f t="shared" si="1437"/>
        <v>16606207</v>
      </c>
      <c r="AP1144">
        <f t="shared" si="1439"/>
        <v>4.1985332789056304E-4</v>
      </c>
      <c r="AQ1144">
        <f t="shared" si="1440"/>
        <v>1180.1169589570288</v>
      </c>
      <c r="AR1144">
        <f t="shared" si="1441"/>
        <v>1181.8293355527978</v>
      </c>
      <c r="AS1144">
        <f t="shared" si="1442"/>
        <v>1171.6866682219538</v>
      </c>
      <c r="AT1144">
        <f t="shared" si="1443"/>
        <v>1161.3321649627767</v>
      </c>
      <c r="AU1144">
        <f t="shared" si="1444"/>
        <v>1168.595906055474</v>
      </c>
      <c r="AV1144">
        <f t="shared" si="1445"/>
        <v>1159.2265452662382</v>
      </c>
      <c r="AW1144">
        <f t="shared" si="1446"/>
        <v>9.3693607892357704</v>
      </c>
      <c r="AX1144">
        <f t="shared" si="1473"/>
        <v>3.8485614578859324</v>
      </c>
      <c r="AY1144">
        <f t="shared" si="1447"/>
        <v>5.5207993313498385</v>
      </c>
      <c r="AZ1144">
        <f t="shared" si="1404"/>
        <v>1183.3500163333333</v>
      </c>
      <c r="BA1144">
        <f t="shared" si="1405"/>
        <v>360106426.82041299</v>
      </c>
      <c r="BB1144">
        <f t="shared" si="1408"/>
        <v>0</v>
      </c>
      <c r="BC1144">
        <f t="shared" si="1409"/>
        <v>360106426.82041299</v>
      </c>
      <c r="BD1144">
        <f t="shared" si="1424"/>
        <v>9589249163.1313229</v>
      </c>
      <c r="BE1144">
        <f t="shared" si="1425"/>
        <v>1669354304.8411198</v>
      </c>
      <c r="BF1144">
        <f t="shared" si="1426"/>
        <v>5.7442863598952867</v>
      </c>
      <c r="BG1144">
        <f t="shared" si="1427"/>
        <v>85.172634336132688</v>
      </c>
      <c r="BH1144">
        <f t="shared" si="1448"/>
        <v>50652797</v>
      </c>
      <c r="BI1144">
        <f t="shared" si="1449"/>
        <v>0.80824242918660216</v>
      </c>
      <c r="BJ1144">
        <f t="shared" si="1410"/>
        <v>-315.00240000000304</v>
      </c>
      <c r="BK1144">
        <f t="shared" si="1450"/>
        <v>-1.8172031918075931E-3</v>
      </c>
      <c r="BL1144">
        <f t="shared" si="1451"/>
        <v>0.99818279680819244</v>
      </c>
      <c r="BM1144">
        <f t="shared" si="1452"/>
        <v>17.057225919152721</v>
      </c>
      <c r="BN1144">
        <f t="shared" si="1453"/>
        <v>1184.5250245</v>
      </c>
      <c r="BO1144">
        <f t="shared" si="1412"/>
        <v>1186.2150146999998</v>
      </c>
      <c r="BP1144">
        <f t="shared" si="1454"/>
        <v>1161.0382367352943</v>
      </c>
      <c r="BQ1144">
        <f t="shared" si="1455"/>
        <v>25.176777964705479</v>
      </c>
      <c r="BR1144">
        <f t="shared" si="1456"/>
        <v>40.90002400000003</v>
      </c>
      <c r="BS1144">
        <f t="shared" si="1457"/>
        <v>41</v>
      </c>
      <c r="BT1144">
        <f t="shared" si="1458"/>
        <v>40.800048999999944</v>
      </c>
      <c r="BU1144">
        <f t="shared" si="1459"/>
        <v>45.65002400000003</v>
      </c>
      <c r="BV1144">
        <f t="shared" si="1460"/>
        <v>1181.9333494666669</v>
      </c>
      <c r="BW1144">
        <f t="shared" si="1461"/>
        <v>1181.7190637619046</v>
      </c>
      <c r="BX1144">
        <f t="shared" si="1462"/>
        <v>1178.7527409454547</v>
      </c>
      <c r="BY1144">
        <f t="shared" si="1463"/>
        <v>1162.7516717714284</v>
      </c>
      <c r="BZ1144">
        <f t="shared" si="1464"/>
        <v>1206</v>
      </c>
      <c r="CA1144">
        <f t="shared" si="1465"/>
        <v>1136</v>
      </c>
      <c r="CB1144">
        <f t="shared" si="1466"/>
        <v>1177.5530075366667</v>
      </c>
      <c r="CC1144">
        <f t="shared" si="1467"/>
        <v>1180.8568212472221</v>
      </c>
      <c r="CD1144">
        <f t="shared" si="1468"/>
        <v>1160.1979327992062</v>
      </c>
      <c r="CE1144">
        <f t="shared" si="1469"/>
        <v>1125.7258815498594</v>
      </c>
      <c r="CF1144">
        <f t="shared" si="1470"/>
        <v>1183.150024</v>
      </c>
      <c r="CG1144">
        <f t="shared" si="1471"/>
        <v>1206</v>
      </c>
      <c r="CH1144">
        <f t="shared" si="1472"/>
        <v>1180.0500489999999</v>
      </c>
    </row>
    <row r="1145" spans="1:86">
      <c r="A1145" s="1">
        <v>41145</v>
      </c>
      <c r="B1145">
        <v>1181.1999510000001</v>
      </c>
      <c r="C1145">
        <v>1193</v>
      </c>
      <c r="D1145">
        <v>1161</v>
      </c>
      <c r="E1145">
        <v>1190.3000489999999</v>
      </c>
      <c r="F1145">
        <v>470889</v>
      </c>
      <c r="G1145">
        <f t="shared" si="1406"/>
        <v>391427.92334756086</v>
      </c>
      <c r="H1145">
        <f t="shared" si="1434"/>
        <v>18416100.18324377</v>
      </c>
      <c r="I1145">
        <f t="shared" si="1407"/>
        <v>1181.375</v>
      </c>
      <c r="J1145">
        <f t="shared" si="1414"/>
        <v>1188.55001825</v>
      </c>
      <c r="K1145">
        <f t="shared" si="1415"/>
        <v>1147.4500122499999</v>
      </c>
      <c r="L1145">
        <f t="shared" si="1416"/>
        <v>3</v>
      </c>
      <c r="M1145">
        <f t="shared" si="1417"/>
        <v>10</v>
      </c>
      <c r="N1145">
        <f t="shared" si="1418"/>
        <v>70</v>
      </c>
      <c r="O1145">
        <f t="shared" si="1419"/>
        <v>0</v>
      </c>
      <c r="P1145">
        <f t="shared" si="1394"/>
        <v>32</v>
      </c>
      <c r="Q1145">
        <f t="shared" si="1395"/>
        <v>2.6999510000000555</v>
      </c>
      <c r="R1145">
        <f t="shared" si="1396"/>
        <v>29.300048999999944</v>
      </c>
      <c r="S1145">
        <f t="shared" si="1397"/>
        <v>32</v>
      </c>
      <c r="T1145">
        <f t="shared" si="1433"/>
        <v>26.573409500635478</v>
      </c>
      <c r="U1145">
        <f t="shared" si="1398"/>
        <v>5.5</v>
      </c>
      <c r="V1145">
        <f t="shared" si="1399"/>
        <v>-3.0500489999999445</v>
      </c>
      <c r="W1145">
        <f t="shared" si="1400"/>
        <v>5.5</v>
      </c>
      <c r="X1145">
        <f t="shared" si="1401"/>
        <v>0</v>
      </c>
      <c r="Y1145">
        <f t="shared" si="1431"/>
        <v>5.7913194672361916</v>
      </c>
      <c r="Z1145">
        <f t="shared" si="1432"/>
        <v>4.6558047674996805</v>
      </c>
      <c r="AA1145">
        <f t="shared" si="1428"/>
        <v>21.793663575980709</v>
      </c>
      <c r="AB1145">
        <f t="shared" si="1429"/>
        <v>17.520539723697638</v>
      </c>
      <c r="AC1145">
        <f t="shared" si="1430"/>
        <v>10.869160490702432</v>
      </c>
      <c r="AD1145">
        <f t="shared" si="1438"/>
        <v>13.153722187016864</v>
      </c>
      <c r="AE1145">
        <f t="shared" si="1411"/>
        <v>1183.9800292</v>
      </c>
      <c r="AF1145">
        <f t="shared" si="1413"/>
        <v>1182.0833536666667</v>
      </c>
      <c r="AG1145">
        <f t="shared" si="1435"/>
        <v>1152.2850037000001</v>
      </c>
      <c r="AH1145">
        <f t="shared" si="1420"/>
        <v>1177.2950194999999</v>
      </c>
      <c r="AI1145">
        <f t="shared" si="1421"/>
        <v>1203.033744167401</v>
      </c>
      <c r="AJ1145">
        <f t="shared" si="1422"/>
        <v>1151.5562948325987</v>
      </c>
      <c r="AK1145">
        <f t="shared" si="1423"/>
        <v>0.75263546791949942</v>
      </c>
      <c r="AL1145">
        <f t="shared" si="1402"/>
        <v>0.83125306249999653</v>
      </c>
      <c r="AM1145">
        <f t="shared" si="1403"/>
        <v>391427.92334756086</v>
      </c>
      <c r="AN1145">
        <f t="shared" si="1436"/>
        <v>-270240.21116860193</v>
      </c>
      <c r="AO1145">
        <f t="shared" si="1437"/>
        <v>15874629</v>
      </c>
      <c r="AP1145">
        <f t="shared" si="1439"/>
        <v>-1.7023403266218186E-2</v>
      </c>
      <c r="AQ1145">
        <f t="shared" si="1440"/>
        <v>1183.579209571639</v>
      </c>
      <c r="AR1145">
        <f t="shared" si="1441"/>
        <v>1177.8309888852505</v>
      </c>
      <c r="AS1145">
        <f t="shared" si="1442"/>
        <v>1175.037076762002</v>
      </c>
      <c r="AT1145">
        <f t="shared" si="1443"/>
        <v>1163.9392745261268</v>
      </c>
      <c r="AU1145">
        <f t="shared" si="1444"/>
        <v>1171.8515274971528</v>
      </c>
      <c r="AV1145">
        <f t="shared" si="1445"/>
        <v>1161.4016905276014</v>
      </c>
      <c r="AW1145">
        <f t="shared" si="1446"/>
        <v>10.44983696955137</v>
      </c>
      <c r="AX1145">
        <f t="shared" si="1473"/>
        <v>5.1688165602190201</v>
      </c>
      <c r="AY1145">
        <f t="shared" si="1447"/>
        <v>5.2810204093323501</v>
      </c>
      <c r="AZ1145">
        <f t="shared" si="1404"/>
        <v>1181.4333496666666</v>
      </c>
      <c r="BA1145">
        <f t="shared" si="1405"/>
        <v>556323968.591187</v>
      </c>
      <c r="BB1145">
        <f t="shared" si="1408"/>
        <v>0</v>
      </c>
      <c r="BC1145">
        <f t="shared" si="1409"/>
        <v>556323968.591187</v>
      </c>
      <c r="BD1145">
        <f t="shared" si="1424"/>
        <v>9589249163.1313229</v>
      </c>
      <c r="BE1145">
        <f t="shared" si="1425"/>
        <v>1742039001.8878298</v>
      </c>
      <c r="BF1145">
        <f t="shared" si="1426"/>
        <v>5.5046122117470118</v>
      </c>
      <c r="BG1145">
        <f t="shared" si="1427"/>
        <v>84.626293352368506</v>
      </c>
      <c r="BH1145">
        <f t="shared" si="1448"/>
        <v>51123686</v>
      </c>
      <c r="BI1145">
        <f t="shared" si="1449"/>
        <v>0.899760785159889</v>
      </c>
      <c r="BJ1145">
        <f t="shared" si="1410"/>
        <v>830.00489999999445</v>
      </c>
      <c r="BK1145">
        <f t="shared" si="1450"/>
        <v>7.8747239627433904E-3</v>
      </c>
      <c r="BL1145">
        <f t="shared" si="1451"/>
        <v>1.0078747239627435</v>
      </c>
      <c r="BM1145">
        <f t="shared" si="1452"/>
        <v>13.565499002829128</v>
      </c>
      <c r="BN1145">
        <f t="shared" si="1453"/>
        <v>1177</v>
      </c>
      <c r="BO1145">
        <f t="shared" si="1412"/>
        <v>1184.8150146999999</v>
      </c>
      <c r="BP1145">
        <f t="shared" si="1454"/>
        <v>1159.4279426176472</v>
      </c>
      <c r="BQ1145">
        <f t="shared" si="1455"/>
        <v>25.387072082352688</v>
      </c>
      <c r="BR1145">
        <f t="shared" si="1456"/>
        <v>45.5</v>
      </c>
      <c r="BS1145">
        <f t="shared" si="1457"/>
        <v>24</v>
      </c>
      <c r="BT1145">
        <f t="shared" si="1458"/>
        <v>27</v>
      </c>
      <c r="BU1145">
        <f t="shared" si="1459"/>
        <v>39.199951000000056</v>
      </c>
      <c r="BV1145">
        <f t="shared" si="1460"/>
        <v>1185.2200276000001</v>
      </c>
      <c r="BW1145">
        <f t="shared" si="1461"/>
        <v>1184.3238350476192</v>
      </c>
      <c r="BX1145">
        <f t="shared" si="1462"/>
        <v>1182.0300203636364</v>
      </c>
      <c r="BY1145">
        <f t="shared" si="1463"/>
        <v>1166.7881051238096</v>
      </c>
      <c r="BZ1145">
        <f t="shared" si="1464"/>
        <v>1206</v>
      </c>
      <c r="CA1145">
        <f t="shared" si="1465"/>
        <v>1137</v>
      </c>
      <c r="CB1145">
        <f t="shared" si="1466"/>
        <v>1181.90436759</v>
      </c>
      <c r="CC1145">
        <f t="shared" si="1467"/>
        <v>1178.3080652249998</v>
      </c>
      <c r="CD1145">
        <f t="shared" si="1468"/>
        <v>1168.0195408688887</v>
      </c>
      <c r="CE1145">
        <f t="shared" si="1469"/>
        <v>1130.5470923286691</v>
      </c>
      <c r="CF1145">
        <f t="shared" si="1470"/>
        <v>1181</v>
      </c>
      <c r="CG1145">
        <f t="shared" si="1471"/>
        <v>1192.0500489999999</v>
      </c>
      <c r="CH1145">
        <f t="shared" si="1472"/>
        <v>1177</v>
      </c>
    </row>
    <row r="1146" spans="1:86">
      <c r="A1146" s="1">
        <v>41148</v>
      </c>
      <c r="B1146">
        <v>1194.9499510000001</v>
      </c>
      <c r="C1146">
        <v>1198.5</v>
      </c>
      <c r="D1146">
        <v>1164.0500489999999</v>
      </c>
      <c r="E1146">
        <v>1167.8000489999999</v>
      </c>
      <c r="F1146">
        <v>355903</v>
      </c>
      <c r="G1146">
        <f t="shared" si="1406"/>
        <v>-278420.37890715734</v>
      </c>
      <c r="H1146">
        <f t="shared" si="1434"/>
        <v>18137679.804336611</v>
      </c>
      <c r="I1146">
        <f t="shared" si="1407"/>
        <v>1181.3250122499999</v>
      </c>
      <c r="J1146">
        <f t="shared" si="1414"/>
        <v>1188.55001825</v>
      </c>
      <c r="K1146">
        <f t="shared" si="1415"/>
        <v>1156.5750122499999</v>
      </c>
      <c r="L1146">
        <f t="shared" si="1416"/>
        <v>4</v>
      </c>
      <c r="M1146">
        <f t="shared" si="1417"/>
        <v>10</v>
      </c>
      <c r="N1146">
        <f t="shared" si="1418"/>
        <v>60</v>
      </c>
      <c r="O1146">
        <f t="shared" si="1419"/>
        <v>0</v>
      </c>
      <c r="P1146">
        <f t="shared" si="1394"/>
        <v>34.449951000000056</v>
      </c>
      <c r="Q1146">
        <f t="shared" si="1395"/>
        <v>30.699951000000056</v>
      </c>
      <c r="R1146">
        <f t="shared" si="1396"/>
        <v>3.75</v>
      </c>
      <c r="S1146">
        <f t="shared" si="1397"/>
        <v>34.449951000000056</v>
      </c>
      <c r="T1146">
        <f t="shared" si="1433"/>
        <v>27.136019607732948</v>
      </c>
      <c r="U1146">
        <f t="shared" si="1398"/>
        <v>-15.199951000000056</v>
      </c>
      <c r="V1146">
        <f t="shared" si="1399"/>
        <v>8.0500489999999445</v>
      </c>
      <c r="W1146">
        <f t="shared" si="1400"/>
        <v>0</v>
      </c>
      <c r="X1146">
        <f t="shared" si="1401"/>
        <v>8.0500489999999445</v>
      </c>
      <c r="Y1146">
        <f t="shared" si="1431"/>
        <v>5.3776537910050353</v>
      </c>
      <c r="Z1146">
        <f t="shared" si="1432"/>
        <v>4.8982507841068417</v>
      </c>
      <c r="AA1146">
        <f t="shared" si="1428"/>
        <v>19.817400889084581</v>
      </c>
      <c r="AB1146">
        <f t="shared" si="1429"/>
        <v>18.050734245161689</v>
      </c>
      <c r="AC1146">
        <f t="shared" si="1430"/>
        <v>4.6653119771012896</v>
      </c>
      <c r="AD1146">
        <f t="shared" si="1438"/>
        <v>13.274734216341892</v>
      </c>
      <c r="AE1146">
        <f t="shared" si="1411"/>
        <v>1182.0300291999999</v>
      </c>
      <c r="AF1146">
        <f t="shared" si="1413"/>
        <v>1181.2833658333332</v>
      </c>
      <c r="AG1146">
        <f t="shared" si="1435"/>
        <v>1155.2475036999999</v>
      </c>
      <c r="AH1146">
        <f t="shared" si="1420"/>
        <v>1179.5950195</v>
      </c>
      <c r="AI1146">
        <f t="shared" si="1421"/>
        <v>1195.5641926252806</v>
      </c>
      <c r="AJ1146">
        <f t="shared" si="1422"/>
        <v>1163.6258463747195</v>
      </c>
      <c r="AK1146">
        <f t="shared" si="1423"/>
        <v>0.13069564067385442</v>
      </c>
      <c r="AL1146">
        <f t="shared" si="1402"/>
        <v>-0.7822928688635874</v>
      </c>
      <c r="AM1146">
        <f t="shared" si="1403"/>
        <v>-278420.37890715734</v>
      </c>
      <c r="AN1146">
        <f t="shared" si="1436"/>
        <v>6006.8260749109322</v>
      </c>
      <c r="AO1146">
        <f t="shared" si="1437"/>
        <v>14121190</v>
      </c>
      <c r="AP1146">
        <f t="shared" si="1439"/>
        <v>4.2537676179634523E-4</v>
      </c>
      <c r="AQ1146">
        <f t="shared" si="1440"/>
        <v>1178.2142949772817</v>
      </c>
      <c r="AR1146">
        <f t="shared" si="1441"/>
        <v>1174.0173930879541</v>
      </c>
      <c r="AS1146">
        <f t="shared" si="1442"/>
        <v>1173.7344117648418</v>
      </c>
      <c r="AT1146">
        <f t="shared" si="1443"/>
        <v>1164.2867442287754</v>
      </c>
      <c r="AU1146">
        <f t="shared" si="1444"/>
        <v>1171.24380572258</v>
      </c>
      <c r="AV1146">
        <f t="shared" si="1445"/>
        <v>1161.8495756206694</v>
      </c>
      <c r="AW1146">
        <f t="shared" si="1446"/>
        <v>9.3942301019105798</v>
      </c>
      <c r="AX1146">
        <f t="shared" si="1473"/>
        <v>6.0138992685573323</v>
      </c>
      <c r="AY1146">
        <f t="shared" si="1447"/>
        <v>3.3803308333532476</v>
      </c>
      <c r="AZ1146">
        <f t="shared" si="1404"/>
        <v>1176.7833659999999</v>
      </c>
      <c r="BA1146">
        <f t="shared" si="1405"/>
        <v>418820730.30949795</v>
      </c>
      <c r="BB1146">
        <f t="shared" si="1408"/>
        <v>0</v>
      </c>
      <c r="BC1146">
        <f t="shared" si="1409"/>
        <v>418820730.30949795</v>
      </c>
      <c r="BD1146">
        <f t="shared" si="1424"/>
        <v>9589249163.1313229</v>
      </c>
      <c r="BE1146">
        <f t="shared" si="1425"/>
        <v>1828177983.1001835</v>
      </c>
      <c r="BF1146">
        <f t="shared" si="1426"/>
        <v>5.2452492327197202</v>
      </c>
      <c r="BG1146">
        <f t="shared" si="1427"/>
        <v>83.987828784144227</v>
      </c>
      <c r="BH1146">
        <f t="shared" si="1448"/>
        <v>50767783</v>
      </c>
      <c r="BI1146">
        <f t="shared" si="1449"/>
        <v>0.80855820745057361</v>
      </c>
      <c r="BJ1146">
        <f t="shared" si="1410"/>
        <v>-2350</v>
      </c>
      <c r="BK1146">
        <f t="shared" si="1450"/>
        <v>-1.8902796835892594E-2</v>
      </c>
      <c r="BL1146">
        <f t="shared" si="1451"/>
        <v>0.98109720316410742</v>
      </c>
      <c r="BM1146">
        <f t="shared" si="1452"/>
        <v>8.416493237567785</v>
      </c>
      <c r="BN1146">
        <f t="shared" si="1453"/>
        <v>1181.2750245</v>
      </c>
      <c r="BO1146">
        <f t="shared" si="1412"/>
        <v>1184.4750122999999</v>
      </c>
      <c r="BP1146">
        <f t="shared" si="1454"/>
        <v>1158.0904433382352</v>
      </c>
      <c r="BQ1146">
        <f t="shared" si="1455"/>
        <v>26.384568961764671</v>
      </c>
      <c r="BR1146">
        <f t="shared" si="1456"/>
        <v>2</v>
      </c>
      <c r="BS1146">
        <f t="shared" si="1457"/>
        <v>23.400024999999914</v>
      </c>
      <c r="BT1146">
        <f t="shared" si="1458"/>
        <v>22.65002400000003</v>
      </c>
      <c r="BU1146">
        <f t="shared" si="1459"/>
        <v>50.949951000000056</v>
      </c>
      <c r="BV1146">
        <f t="shared" si="1460"/>
        <v>1179.8267008666664</v>
      </c>
      <c r="BW1146">
        <f t="shared" si="1461"/>
        <v>1180.242890857143</v>
      </c>
      <c r="BX1146">
        <f t="shared" si="1462"/>
        <v>1180.303662090909</v>
      </c>
      <c r="BY1146">
        <f t="shared" si="1463"/>
        <v>1168.2657284857139</v>
      </c>
      <c r="BZ1146">
        <f t="shared" si="1464"/>
        <v>1206</v>
      </c>
      <c r="CA1146">
        <f t="shared" si="1465"/>
        <v>1140.650024</v>
      </c>
      <c r="CB1146">
        <f t="shared" si="1466"/>
        <v>1185.0118568233333</v>
      </c>
      <c r="CC1146">
        <f t="shared" si="1467"/>
        <v>1181.8008672972221</v>
      </c>
      <c r="CD1146">
        <f t="shared" si="1468"/>
        <v>1177.2679446226587</v>
      </c>
      <c r="CE1146">
        <f t="shared" si="1469"/>
        <v>1135.1400258864112</v>
      </c>
      <c r="CF1146">
        <f t="shared" si="1470"/>
        <v>1190.3000489999999</v>
      </c>
      <c r="CG1146">
        <f t="shared" si="1471"/>
        <v>1193</v>
      </c>
      <c r="CH1146">
        <f t="shared" si="1472"/>
        <v>1161</v>
      </c>
    </row>
    <row r="1147" spans="1:86">
      <c r="A1147" s="1">
        <v>41149</v>
      </c>
      <c r="B1147">
        <v>1165.1999510000001</v>
      </c>
      <c r="C1147">
        <v>1183.3000489999999</v>
      </c>
      <c r="D1147">
        <v>1156</v>
      </c>
      <c r="E1147">
        <v>1164.4499510000001</v>
      </c>
      <c r="F1147">
        <v>432474</v>
      </c>
      <c r="G1147">
        <f t="shared" si="1406"/>
        <v>-164754.03299378464</v>
      </c>
      <c r="H1147">
        <f t="shared" si="1434"/>
        <v>17972925.771342825</v>
      </c>
      <c r="I1147">
        <f t="shared" si="1407"/>
        <v>1167.2374877500001</v>
      </c>
      <c r="J1147">
        <f t="shared" si="1414"/>
        <v>1188.55001825</v>
      </c>
      <c r="K1147">
        <f t="shared" si="1415"/>
        <v>1167.2374877500001</v>
      </c>
      <c r="L1147">
        <f t="shared" si="1416"/>
        <v>5</v>
      </c>
      <c r="M1147">
        <f t="shared" si="1417"/>
        <v>1</v>
      </c>
      <c r="N1147">
        <f t="shared" si="1418"/>
        <v>50</v>
      </c>
      <c r="O1147">
        <f t="shared" si="1419"/>
        <v>90</v>
      </c>
      <c r="P1147">
        <f t="shared" si="1394"/>
        <v>27.300048999999944</v>
      </c>
      <c r="Q1147">
        <f t="shared" si="1395"/>
        <v>18.850097999999889</v>
      </c>
      <c r="R1147">
        <f t="shared" si="1396"/>
        <v>8.4499510000000555</v>
      </c>
      <c r="S1147">
        <f t="shared" si="1397"/>
        <v>27.300048999999944</v>
      </c>
      <c r="T1147">
        <f t="shared" si="1433"/>
        <v>27.147735992894873</v>
      </c>
      <c r="U1147">
        <f t="shared" si="1398"/>
        <v>-10.300048999999944</v>
      </c>
      <c r="V1147">
        <f t="shared" si="1399"/>
        <v>1.75</v>
      </c>
      <c r="W1147">
        <f t="shared" si="1400"/>
        <v>0</v>
      </c>
      <c r="X1147">
        <f t="shared" si="1401"/>
        <v>1.75</v>
      </c>
      <c r="Y1147">
        <f t="shared" si="1431"/>
        <v>4.9935356630761039</v>
      </c>
      <c r="Z1147">
        <f t="shared" si="1432"/>
        <v>4.6733757280992103</v>
      </c>
      <c r="AA1147">
        <f t="shared" si="1428"/>
        <v>18.393930397669315</v>
      </c>
      <c r="AB1147">
        <f t="shared" si="1429"/>
        <v>17.21460577531154</v>
      </c>
      <c r="AC1147">
        <f t="shared" si="1430"/>
        <v>3.3119154818069338</v>
      </c>
      <c r="AD1147">
        <f t="shared" si="1438"/>
        <v>13.407423947075472</v>
      </c>
      <c r="AE1147">
        <f t="shared" si="1411"/>
        <v>1177.3400145999999</v>
      </c>
      <c r="AF1147">
        <f t="shared" si="1413"/>
        <v>1179.1000161666668</v>
      </c>
      <c r="AG1147">
        <f t="shared" si="1435"/>
        <v>1157.8225037</v>
      </c>
      <c r="AH1147">
        <f t="shared" si="1420"/>
        <v>1179.4600097</v>
      </c>
      <c r="AI1147">
        <f t="shared" si="1421"/>
        <v>1195.9090320183518</v>
      </c>
      <c r="AJ1147">
        <f t="shared" si="1422"/>
        <v>1163.0109873816482</v>
      </c>
      <c r="AK1147">
        <f t="shared" si="1423"/>
        <v>4.3740095627034431E-2</v>
      </c>
      <c r="AL1147">
        <f t="shared" si="1402"/>
        <v>-0.38095708179863907</v>
      </c>
      <c r="AM1147">
        <f t="shared" si="1403"/>
        <v>-164754.03299378464</v>
      </c>
      <c r="AN1147">
        <f t="shared" si="1436"/>
        <v>80024.698576820199</v>
      </c>
      <c r="AO1147">
        <f t="shared" si="1437"/>
        <v>13668825</v>
      </c>
      <c r="AP1147">
        <f t="shared" si="1439"/>
        <v>5.8545411604011468E-3</v>
      </c>
      <c r="AQ1147">
        <f t="shared" si="1440"/>
        <v>1173.5344180250061</v>
      </c>
      <c r="AR1147">
        <f t="shared" si="1441"/>
        <v>1172.2454500228871</v>
      </c>
      <c r="AS1147">
        <f t="shared" si="1442"/>
        <v>1172.0632088271702</v>
      </c>
      <c r="AT1147">
        <f t="shared" si="1443"/>
        <v>1164.3014328381857</v>
      </c>
      <c r="AU1147">
        <f t="shared" si="1444"/>
        <v>1170.2247275141931</v>
      </c>
      <c r="AV1147">
        <f t="shared" si="1445"/>
        <v>1162.0316018972226</v>
      </c>
      <c r="AW1147">
        <f t="shared" si="1446"/>
        <v>8.1931256169705193</v>
      </c>
      <c r="AX1147">
        <f t="shared" si="1473"/>
        <v>6.4497445382399698</v>
      </c>
      <c r="AY1147">
        <f t="shared" si="1447"/>
        <v>1.7433810787305495</v>
      </c>
      <c r="AZ1147">
        <f t="shared" si="1404"/>
        <v>1167.9166666666667</v>
      </c>
      <c r="BA1147">
        <f t="shared" si="1405"/>
        <v>505093592.50000006</v>
      </c>
      <c r="BB1147">
        <f t="shared" si="1408"/>
        <v>0</v>
      </c>
      <c r="BC1147">
        <f t="shared" si="1409"/>
        <v>505093592.50000006</v>
      </c>
      <c r="BD1147">
        <f t="shared" si="1424"/>
        <v>9106559400.4277554</v>
      </c>
      <c r="BE1147">
        <f t="shared" si="1425"/>
        <v>2333271575.6001835</v>
      </c>
      <c r="BF1147">
        <f t="shared" si="1426"/>
        <v>3.9029144723906777</v>
      </c>
      <c r="BG1147">
        <f t="shared" si="1427"/>
        <v>79.603968096298516</v>
      </c>
      <c r="BH1147">
        <f t="shared" si="1448"/>
        <v>50335309</v>
      </c>
      <c r="BI1147">
        <f t="shared" si="1449"/>
        <v>0.70506908793132561</v>
      </c>
      <c r="BJ1147">
        <f t="shared" si="1410"/>
        <v>-435.0097999999889</v>
      </c>
      <c r="BK1147">
        <f t="shared" si="1450"/>
        <v>-2.8687256888442632E-3</v>
      </c>
      <c r="BL1147">
        <f t="shared" si="1451"/>
        <v>0.99713127431115578</v>
      </c>
      <c r="BM1147">
        <f t="shared" si="1452"/>
        <v>8.6693959681534363</v>
      </c>
      <c r="BN1147">
        <f t="shared" si="1453"/>
        <v>1169.6500245</v>
      </c>
      <c r="BO1147">
        <f t="shared" si="1412"/>
        <v>1181.0950195999999</v>
      </c>
      <c r="BP1147">
        <f t="shared" si="1454"/>
        <v>1157.2455911176469</v>
      </c>
      <c r="BQ1147">
        <f t="shared" si="1455"/>
        <v>23.849428482353005</v>
      </c>
      <c r="BR1147">
        <f t="shared" si="1456"/>
        <v>-20.5</v>
      </c>
      <c r="BS1147">
        <f t="shared" si="1457"/>
        <v>-21.199951000000056</v>
      </c>
      <c r="BT1147">
        <f t="shared" si="1458"/>
        <v>-11.699951000000056</v>
      </c>
      <c r="BU1147">
        <f t="shared" si="1459"/>
        <v>-14.100097999999889</v>
      </c>
      <c r="BV1147">
        <f t="shared" si="1460"/>
        <v>1173.9666748000002</v>
      </c>
      <c r="BW1147">
        <f t="shared" si="1461"/>
        <v>1175.4333437619048</v>
      </c>
      <c r="BX1147">
        <f t="shared" si="1462"/>
        <v>1177.550013272727</v>
      </c>
      <c r="BY1147">
        <f t="shared" si="1463"/>
        <v>1169.1421520380952</v>
      </c>
      <c r="BZ1147">
        <f t="shared" si="1464"/>
        <v>1206</v>
      </c>
      <c r="CA1147">
        <f t="shared" si="1465"/>
        <v>1156</v>
      </c>
      <c r="CB1147">
        <f t="shared" si="1466"/>
        <v>1181.58885442</v>
      </c>
      <c r="CC1147">
        <f t="shared" si="1467"/>
        <v>1184.0265500472224</v>
      </c>
      <c r="CD1147">
        <f t="shared" si="1468"/>
        <v>1181.9216269553574</v>
      </c>
      <c r="CE1147">
        <f t="shared" si="1469"/>
        <v>1139.7839509546952</v>
      </c>
      <c r="CF1147">
        <f t="shared" si="1470"/>
        <v>1167.8000489999999</v>
      </c>
      <c r="CG1147">
        <f t="shared" si="1471"/>
        <v>1198.5</v>
      </c>
      <c r="CH1147">
        <f t="shared" si="1472"/>
        <v>1164.0500489999999</v>
      </c>
    </row>
    <row r="1148" spans="1:86">
      <c r="A1148" s="1">
        <v>41150</v>
      </c>
      <c r="B1148">
        <v>1167.25</v>
      </c>
      <c r="C1148">
        <v>1173</v>
      </c>
      <c r="D1148">
        <v>1154.25</v>
      </c>
      <c r="E1148">
        <v>1167.8000489999999</v>
      </c>
      <c r="F1148">
        <v>630103</v>
      </c>
      <c r="G1148">
        <f t="shared" si="1406"/>
        <v>280609.16267167625</v>
      </c>
      <c r="H1148">
        <f t="shared" si="1434"/>
        <v>18253534.934014503</v>
      </c>
      <c r="I1148">
        <f t="shared" si="1407"/>
        <v>1165.5750122499999</v>
      </c>
      <c r="J1148">
        <f t="shared" si="1414"/>
        <v>1188.55001825</v>
      </c>
      <c r="K1148">
        <f t="shared" si="1415"/>
        <v>1165.5750122499999</v>
      </c>
      <c r="L1148">
        <f t="shared" si="1416"/>
        <v>6</v>
      </c>
      <c r="M1148">
        <f t="shared" si="1417"/>
        <v>1</v>
      </c>
      <c r="N1148">
        <f t="shared" si="1418"/>
        <v>40</v>
      </c>
      <c r="O1148">
        <f t="shared" si="1419"/>
        <v>90</v>
      </c>
      <c r="P1148">
        <f t="shared" si="1394"/>
        <v>18.75</v>
      </c>
      <c r="Q1148">
        <f t="shared" si="1395"/>
        <v>5.1999510000000555</v>
      </c>
      <c r="R1148">
        <f t="shared" si="1396"/>
        <v>13.550048999999944</v>
      </c>
      <c r="S1148">
        <f t="shared" si="1397"/>
        <v>18.75</v>
      </c>
      <c r="T1148">
        <f t="shared" si="1433"/>
        <v>26.547897707688097</v>
      </c>
      <c r="U1148">
        <f t="shared" si="1398"/>
        <v>-9</v>
      </c>
      <c r="V1148">
        <f t="shared" si="1399"/>
        <v>21.15002400000003</v>
      </c>
      <c r="W1148">
        <f t="shared" si="1400"/>
        <v>0</v>
      </c>
      <c r="X1148">
        <f t="shared" si="1401"/>
        <v>21.15002400000003</v>
      </c>
      <c r="Y1148">
        <f t="shared" si="1431"/>
        <v>4.6368545442849536</v>
      </c>
      <c r="Z1148">
        <f t="shared" si="1432"/>
        <v>5.8502791760921253</v>
      </c>
      <c r="AA1148">
        <f t="shared" si="1428"/>
        <v>17.465995218680348</v>
      </c>
      <c r="AB1148">
        <f t="shared" si="1429"/>
        <v>22.036694733827915</v>
      </c>
      <c r="AC1148">
        <f t="shared" si="1430"/>
        <v>11.570603218774842</v>
      </c>
      <c r="AD1148">
        <f t="shared" si="1438"/>
        <v>14.037010379346635</v>
      </c>
      <c r="AE1148">
        <f t="shared" si="1411"/>
        <v>1174.2700195999998</v>
      </c>
      <c r="AF1148">
        <f t="shared" si="1413"/>
        <v>1175.7500203333332</v>
      </c>
      <c r="AG1148">
        <f t="shared" si="1435"/>
        <v>1160.2175049500001</v>
      </c>
      <c r="AH1148">
        <f t="shared" si="1420"/>
        <v>1177.7450194999999</v>
      </c>
      <c r="AI1148">
        <f t="shared" si="1421"/>
        <v>1195.0981650622227</v>
      </c>
      <c r="AJ1148">
        <f t="shared" si="1422"/>
        <v>1160.3918739377771</v>
      </c>
      <c r="AK1148">
        <f t="shared" si="1423"/>
        <v>0.21345337753491239</v>
      </c>
      <c r="AL1148">
        <f t="shared" si="1402"/>
        <v>0.44533855999999405</v>
      </c>
      <c r="AM1148">
        <f t="shared" si="1403"/>
        <v>280609.16267167625</v>
      </c>
      <c r="AN1148">
        <f t="shared" si="1436"/>
        <v>-695202.98631098738</v>
      </c>
      <c r="AO1148">
        <f t="shared" si="1437"/>
        <v>12945583</v>
      </c>
      <c r="AP1148">
        <f t="shared" si="1439"/>
        <v>-5.3701945004020861E-2</v>
      </c>
      <c r="AQ1148">
        <f t="shared" si="1440"/>
        <v>1171.5847325565039</v>
      </c>
      <c r="AR1148">
        <f t="shared" si="1441"/>
        <v>1164.0814899263642</v>
      </c>
      <c r="AS1148">
        <f t="shared" si="1442"/>
        <v>1171.2958400582795</v>
      </c>
      <c r="AT1148">
        <f t="shared" si="1443"/>
        <v>1164.616308292749</v>
      </c>
      <c r="AU1148">
        <f t="shared" si="1444"/>
        <v>1169.8610257370642</v>
      </c>
      <c r="AV1148">
        <f t="shared" si="1445"/>
        <v>1162.435393194417</v>
      </c>
      <c r="AW1148">
        <f t="shared" si="1446"/>
        <v>7.4256325426472358</v>
      </c>
      <c r="AX1148">
        <f t="shared" si="1473"/>
        <v>6.644922139121423</v>
      </c>
      <c r="AY1148">
        <f t="shared" si="1447"/>
        <v>0.78071040352581278</v>
      </c>
      <c r="AZ1148">
        <f t="shared" si="1404"/>
        <v>1165.0166830000001</v>
      </c>
      <c r="BA1148">
        <f t="shared" si="1405"/>
        <v>734080507.00834906</v>
      </c>
      <c r="BB1148">
        <f t="shared" si="1408"/>
        <v>0</v>
      </c>
      <c r="BC1148">
        <f t="shared" si="1409"/>
        <v>734080507.00834906</v>
      </c>
      <c r="BD1148">
        <f t="shared" si="1424"/>
        <v>8471126912.5046978</v>
      </c>
      <c r="BE1148">
        <f t="shared" si="1425"/>
        <v>3067352082.6085324</v>
      </c>
      <c r="BF1148">
        <f t="shared" si="1426"/>
        <v>2.7617067373956941</v>
      </c>
      <c r="BG1148">
        <f t="shared" si="1427"/>
        <v>73.416322169433116</v>
      </c>
      <c r="BH1148">
        <f t="shared" si="1448"/>
        <v>50965412</v>
      </c>
      <c r="BI1148">
        <f t="shared" si="1449"/>
        <v>0.6387995914543958</v>
      </c>
      <c r="BJ1148">
        <f t="shared" si="1410"/>
        <v>235.0097999999889</v>
      </c>
      <c r="BK1148">
        <f t="shared" si="1450"/>
        <v>2.8769789522709067E-3</v>
      </c>
      <c r="BL1148">
        <f t="shared" si="1451"/>
        <v>1.0028769789522709</v>
      </c>
      <c r="BM1148">
        <f t="shared" si="1452"/>
        <v>9.1459107575044047</v>
      </c>
      <c r="BN1148">
        <f t="shared" si="1453"/>
        <v>1163.625</v>
      </c>
      <c r="BO1148">
        <f t="shared" si="1412"/>
        <v>1175.2150146999998</v>
      </c>
      <c r="BP1148">
        <f t="shared" si="1454"/>
        <v>1156.0316198088235</v>
      </c>
      <c r="BQ1148">
        <f t="shared" si="1455"/>
        <v>19.183394891176249</v>
      </c>
      <c r="BR1148">
        <f t="shared" si="1456"/>
        <v>-17.099975000000086</v>
      </c>
      <c r="BS1148">
        <f t="shared" si="1457"/>
        <v>-5.75</v>
      </c>
      <c r="BT1148">
        <f t="shared" si="1458"/>
        <v>-18</v>
      </c>
      <c r="BU1148">
        <f t="shared" si="1459"/>
        <v>-16.75</v>
      </c>
      <c r="BV1148">
        <f t="shared" si="1460"/>
        <v>1170.7866862666667</v>
      </c>
      <c r="BW1148">
        <f t="shared" si="1461"/>
        <v>1172.2047817142859</v>
      </c>
      <c r="BX1148">
        <f t="shared" si="1462"/>
        <v>1175.430020418182</v>
      </c>
      <c r="BY1148">
        <f t="shared" si="1463"/>
        <v>1170.092394447619</v>
      </c>
      <c r="BZ1148">
        <f t="shared" si="1464"/>
        <v>1206</v>
      </c>
      <c r="CA1148">
        <f t="shared" si="1465"/>
        <v>1154.25</v>
      </c>
      <c r="CB1148">
        <f t="shared" si="1466"/>
        <v>1179.3015178033334</v>
      </c>
      <c r="CC1148">
        <f t="shared" si="1467"/>
        <v>1180.6157154055554</v>
      </c>
      <c r="CD1148">
        <f t="shared" si="1468"/>
        <v>1180.4871722723415</v>
      </c>
      <c r="CE1148">
        <f t="shared" si="1469"/>
        <v>1144.0182283278516</v>
      </c>
      <c r="CF1148">
        <f t="shared" si="1470"/>
        <v>1164.4499510000001</v>
      </c>
      <c r="CG1148">
        <f t="shared" si="1471"/>
        <v>1183.3000489999999</v>
      </c>
      <c r="CH1148">
        <f t="shared" si="1472"/>
        <v>1156</v>
      </c>
    </row>
    <row r="1149" spans="1:86">
      <c r="A1149" s="1">
        <v>41151</v>
      </c>
      <c r="B1149">
        <v>1160.0500489999999</v>
      </c>
      <c r="C1149">
        <v>1164</v>
      </c>
      <c r="D1149">
        <v>1133.099976</v>
      </c>
      <c r="E1149">
        <v>1143.599976</v>
      </c>
      <c r="F1149">
        <v>896906</v>
      </c>
      <c r="G1149">
        <f t="shared" si="1406"/>
        <v>-287358.70644450048</v>
      </c>
      <c r="H1149">
        <f t="shared" si="1434"/>
        <v>17966176.227570001</v>
      </c>
      <c r="I1149">
        <f t="shared" si="1407"/>
        <v>1150.1875002500001</v>
      </c>
      <c r="J1149">
        <f t="shared" si="1414"/>
        <v>1188.55001825</v>
      </c>
      <c r="K1149">
        <f t="shared" si="1415"/>
        <v>1150.1875002500001</v>
      </c>
      <c r="L1149">
        <f t="shared" si="1416"/>
        <v>7</v>
      </c>
      <c r="M1149">
        <f t="shared" si="1417"/>
        <v>1</v>
      </c>
      <c r="N1149">
        <f t="shared" si="1418"/>
        <v>30</v>
      </c>
      <c r="O1149">
        <f t="shared" si="1419"/>
        <v>90</v>
      </c>
      <c r="P1149">
        <f t="shared" si="1394"/>
        <v>30.90002400000003</v>
      </c>
      <c r="Q1149">
        <f t="shared" si="1395"/>
        <v>20.40002400000003</v>
      </c>
      <c r="R1149">
        <f t="shared" si="1396"/>
        <v>10.5</v>
      </c>
      <c r="S1149">
        <f t="shared" si="1397"/>
        <v>30.90002400000003</v>
      </c>
      <c r="T1149">
        <f t="shared" si="1433"/>
        <v>26.858763871424664</v>
      </c>
      <c r="U1149">
        <f t="shared" si="1398"/>
        <v>-15.5</v>
      </c>
      <c r="V1149">
        <f t="shared" si="1399"/>
        <v>3.0999759999999696</v>
      </c>
      <c r="W1149">
        <f t="shared" si="1400"/>
        <v>0</v>
      </c>
      <c r="X1149">
        <f t="shared" si="1401"/>
        <v>3.0999759999999696</v>
      </c>
      <c r="Y1149">
        <f t="shared" si="1431"/>
        <v>4.3056506482646002</v>
      </c>
      <c r="Z1149">
        <f t="shared" si="1432"/>
        <v>5.6538289492283997</v>
      </c>
      <c r="AA1149">
        <f t="shared" si="1428"/>
        <v>16.03071038144622</v>
      </c>
      <c r="AB1149">
        <f t="shared" si="1429"/>
        <v>21.050220242055037</v>
      </c>
      <c r="AC1149">
        <f t="shared" si="1430"/>
        <v>13.536633995446538</v>
      </c>
      <c r="AD1149">
        <f t="shared" si="1438"/>
        <v>14.226177409121552</v>
      </c>
      <c r="AE1149">
        <f t="shared" si="1411"/>
        <v>1166.7900148000001</v>
      </c>
      <c r="AF1149">
        <f t="shared" si="1413"/>
        <v>1169.1583456666665</v>
      </c>
      <c r="AG1149">
        <f t="shared" si="1435"/>
        <v>1160.6550049500001</v>
      </c>
      <c r="AH1149">
        <f t="shared" si="1420"/>
        <v>1173.6150146999998</v>
      </c>
      <c r="AI1149">
        <f t="shared" si="1421"/>
        <v>1199.6684187923861</v>
      </c>
      <c r="AJ1149">
        <f t="shared" si="1422"/>
        <v>1147.5616106076136</v>
      </c>
      <c r="AK1149">
        <f t="shared" si="1423"/>
        <v>-7.6029116839502878E-2</v>
      </c>
      <c r="AL1149">
        <f t="shared" si="1402"/>
        <v>-0.32038887736786292</v>
      </c>
      <c r="AM1149">
        <f t="shared" si="1403"/>
        <v>-287358.70644450048</v>
      </c>
      <c r="AN1149">
        <f t="shared" si="1436"/>
        <v>-1534251.4547889</v>
      </c>
      <c r="AO1149">
        <f t="shared" si="1437"/>
        <v>13133988</v>
      </c>
      <c r="AP1149">
        <f t="shared" si="1439"/>
        <v>-0.1168153537820272</v>
      </c>
      <c r="AQ1149">
        <f t="shared" si="1440"/>
        <v>1162.0699153272926</v>
      </c>
      <c r="AR1149">
        <f t="shared" si="1441"/>
        <v>1158.1587792623504</v>
      </c>
      <c r="AS1149">
        <f t="shared" si="1442"/>
        <v>1166.3105845277892</v>
      </c>
      <c r="AT1149">
        <f t="shared" si="1443"/>
        <v>1162.7248383864016</v>
      </c>
      <c r="AU1149">
        <f t="shared" si="1444"/>
        <v>1165.9218682765045</v>
      </c>
      <c r="AV1149">
        <f t="shared" si="1445"/>
        <v>1161.1169139908077</v>
      </c>
      <c r="AW1149">
        <f t="shared" si="1446"/>
        <v>4.8049542856967946</v>
      </c>
      <c r="AX1149">
        <f t="shared" si="1473"/>
        <v>6.2769285684364977</v>
      </c>
      <c r="AY1149">
        <f t="shared" si="1447"/>
        <v>-1.4719742827397031</v>
      </c>
      <c r="AZ1149">
        <f t="shared" si="1404"/>
        <v>1146.8999839999999</v>
      </c>
      <c r="BA1149">
        <f t="shared" si="1405"/>
        <v>1028661477.0495039</v>
      </c>
      <c r="BB1149">
        <f t="shared" si="1408"/>
        <v>0</v>
      </c>
      <c r="BC1149">
        <f t="shared" si="1409"/>
        <v>1028661477.0495039</v>
      </c>
      <c r="BD1149">
        <f t="shared" si="1424"/>
        <v>7821628097.7528095</v>
      </c>
      <c r="BE1149">
        <f t="shared" si="1425"/>
        <v>4096013559.6580362</v>
      </c>
      <c r="BF1149">
        <f t="shared" si="1426"/>
        <v>1.9095708507385443</v>
      </c>
      <c r="BG1149">
        <f t="shared" si="1427"/>
        <v>65.630670250007228</v>
      </c>
      <c r="BH1149">
        <f t="shared" si="1448"/>
        <v>50068506</v>
      </c>
      <c r="BI1149">
        <f t="shared" si="1449"/>
        <v>0.41382174592410031</v>
      </c>
      <c r="BJ1149">
        <f t="shared" si="1410"/>
        <v>-2520.0072999999975</v>
      </c>
      <c r="BK1149">
        <f t="shared" si="1450"/>
        <v>-2.072278813545415E-2</v>
      </c>
      <c r="BL1149">
        <f t="shared" si="1451"/>
        <v>0.97927721186454586</v>
      </c>
      <c r="BM1149">
        <f t="shared" si="1452"/>
        <v>13.731349622118424</v>
      </c>
      <c r="BN1149">
        <f t="shared" si="1453"/>
        <v>1148.549988</v>
      </c>
      <c r="BO1149">
        <f t="shared" si="1412"/>
        <v>1168.0200073999999</v>
      </c>
      <c r="BP1149">
        <f t="shared" si="1454"/>
        <v>1154.2529422647058</v>
      </c>
      <c r="BQ1149">
        <f t="shared" si="1455"/>
        <v>13.76706513529416</v>
      </c>
      <c r="BR1149">
        <f t="shared" si="1456"/>
        <v>-29</v>
      </c>
      <c r="BS1149">
        <f t="shared" si="1457"/>
        <v>-36.90002400000003</v>
      </c>
      <c r="BT1149">
        <f t="shared" si="1458"/>
        <v>-34</v>
      </c>
      <c r="BU1149">
        <f t="shared" si="1459"/>
        <v>-31.75</v>
      </c>
      <c r="BV1149">
        <f t="shared" si="1460"/>
        <v>1160.5633384</v>
      </c>
      <c r="BW1149">
        <f t="shared" si="1461"/>
        <v>1163.0190547619047</v>
      </c>
      <c r="BX1149">
        <f t="shared" si="1462"/>
        <v>1169.2218306909092</v>
      </c>
      <c r="BY1149">
        <f t="shared" si="1463"/>
        <v>1168.5097726428571</v>
      </c>
      <c r="BZ1149">
        <f t="shared" si="1464"/>
        <v>1206</v>
      </c>
      <c r="CA1149">
        <f t="shared" si="1465"/>
        <v>1133.099976</v>
      </c>
      <c r="CB1149">
        <f t="shared" si="1466"/>
        <v>1176.5821973933332</v>
      </c>
      <c r="CC1149">
        <f t="shared" si="1467"/>
        <v>1177.6109891138888</v>
      </c>
      <c r="CD1149">
        <f t="shared" si="1468"/>
        <v>1177.8550071871427</v>
      </c>
      <c r="CE1149">
        <f t="shared" si="1469"/>
        <v>1145.418620124788</v>
      </c>
      <c r="CF1149">
        <f t="shared" si="1470"/>
        <v>1167.8000489999999</v>
      </c>
      <c r="CG1149">
        <f t="shared" si="1471"/>
        <v>1173</v>
      </c>
      <c r="CH1149">
        <f t="shared" si="1472"/>
        <v>1154.25</v>
      </c>
    </row>
    <row r="1150" spans="1:86">
      <c r="A1150" s="1">
        <v>41152</v>
      </c>
      <c r="B1150">
        <v>1138.400024</v>
      </c>
      <c r="C1150">
        <v>1148.5</v>
      </c>
      <c r="D1150">
        <v>1130</v>
      </c>
      <c r="E1150">
        <v>1143.3000489999999</v>
      </c>
      <c r="F1150">
        <v>392594</v>
      </c>
      <c r="G1150">
        <f t="shared" si="1406"/>
        <v>171894.58779524089</v>
      </c>
      <c r="H1150">
        <f t="shared" si="1434"/>
        <v>18138070.815365244</v>
      </c>
      <c r="I1150">
        <f t="shared" si="1407"/>
        <v>1140.05001825</v>
      </c>
      <c r="J1150">
        <f t="shared" si="1414"/>
        <v>1188.55001825</v>
      </c>
      <c r="K1150">
        <f t="shared" si="1415"/>
        <v>1140.05001825</v>
      </c>
      <c r="L1150">
        <f t="shared" si="1416"/>
        <v>8</v>
      </c>
      <c r="M1150">
        <f t="shared" si="1417"/>
        <v>1</v>
      </c>
      <c r="N1150">
        <f t="shared" si="1418"/>
        <v>20</v>
      </c>
      <c r="O1150">
        <f t="shared" si="1419"/>
        <v>90</v>
      </c>
      <c r="P1150">
        <f t="shared" si="1394"/>
        <v>18.5</v>
      </c>
      <c r="Q1150">
        <f t="shared" si="1395"/>
        <v>5.1999510000000555</v>
      </c>
      <c r="R1150">
        <f t="shared" si="1396"/>
        <v>13.300048999999944</v>
      </c>
      <c r="S1150">
        <f t="shared" si="1397"/>
        <v>18.5</v>
      </c>
      <c r="T1150">
        <f t="shared" si="1433"/>
        <v>26.261709309180045</v>
      </c>
      <c r="U1150">
        <f t="shared" si="1398"/>
        <v>21.550048999999944</v>
      </c>
      <c r="V1150">
        <f t="shared" si="1399"/>
        <v>-0.1999510000000555</v>
      </c>
      <c r="W1150">
        <f t="shared" si="1400"/>
        <v>21.550048999999944</v>
      </c>
      <c r="X1150">
        <f t="shared" si="1401"/>
        <v>0</v>
      </c>
      <c r="Y1150">
        <f t="shared" si="1431"/>
        <v>5.5373933876742667</v>
      </c>
      <c r="Z1150">
        <f t="shared" si="1432"/>
        <v>5.2499840242835143</v>
      </c>
      <c r="AA1150">
        <f t="shared" si="1428"/>
        <v>21.085426399638866</v>
      </c>
      <c r="AB1150">
        <f t="shared" si="1429"/>
        <v>19.99102176661566</v>
      </c>
      <c r="AC1150">
        <f t="shared" si="1430"/>
        <v>2.6643117452455174</v>
      </c>
      <c r="AD1150">
        <f t="shared" si="1438"/>
        <v>13.277670616635174</v>
      </c>
      <c r="AE1150">
        <f t="shared" si="1411"/>
        <v>1157.3900148</v>
      </c>
      <c r="AF1150">
        <f t="shared" si="1413"/>
        <v>1162.8750204999999</v>
      </c>
      <c r="AG1150">
        <f t="shared" si="1435"/>
        <v>1161.5400086000002</v>
      </c>
      <c r="AH1150">
        <f t="shared" si="1420"/>
        <v>1170.6850219999999</v>
      </c>
      <c r="AI1150">
        <f t="shared" si="1421"/>
        <v>1202.4911090376304</v>
      </c>
      <c r="AJ1150">
        <f t="shared" si="1422"/>
        <v>1138.8789349623694</v>
      </c>
      <c r="AK1150">
        <f t="shared" si="1423"/>
        <v>6.9501068025121085E-2</v>
      </c>
      <c r="AL1150">
        <f t="shared" si="1402"/>
        <v>0.43784313513512912</v>
      </c>
      <c r="AM1150">
        <f t="shared" si="1403"/>
        <v>171894.58779524089</v>
      </c>
      <c r="AN1150">
        <f t="shared" si="1436"/>
        <v>-1050340.8278959314</v>
      </c>
      <c r="AO1150">
        <f t="shared" si="1437"/>
        <v>12822478</v>
      </c>
      <c r="AP1150">
        <f t="shared" si="1439"/>
        <v>-8.1914028465943284E-2</v>
      </c>
      <c r="AQ1150">
        <f t="shared" si="1440"/>
        <v>1155.6881607760131</v>
      </c>
      <c r="AR1150">
        <f t="shared" si="1441"/>
        <v>1159.3960271725805</v>
      </c>
      <c r="AS1150">
        <f t="shared" si="1442"/>
        <v>1162.1686881327871</v>
      </c>
      <c r="AT1150">
        <f t="shared" si="1443"/>
        <v>1160.9766073416256</v>
      </c>
      <c r="AU1150">
        <f t="shared" si="1444"/>
        <v>1162.5285953850289</v>
      </c>
      <c r="AV1150">
        <f t="shared" si="1445"/>
        <v>1159.8697334414512</v>
      </c>
      <c r="AW1150">
        <f t="shared" si="1446"/>
        <v>2.6588619435776764</v>
      </c>
      <c r="AX1150">
        <f t="shared" si="1473"/>
        <v>5.5533152434647333</v>
      </c>
      <c r="AY1150">
        <f t="shared" si="1447"/>
        <v>-2.8944532998870569</v>
      </c>
      <c r="AZ1150">
        <f t="shared" si="1404"/>
        <v>1140.6000163333333</v>
      </c>
      <c r="BA1150">
        <f t="shared" si="1405"/>
        <v>447792722.81236863</v>
      </c>
      <c r="BB1150">
        <f t="shared" si="1408"/>
        <v>0</v>
      </c>
      <c r="BC1150">
        <f t="shared" si="1409"/>
        <v>447792722.81236863</v>
      </c>
      <c r="BD1150">
        <f t="shared" si="1424"/>
        <v>6792972356.066927</v>
      </c>
      <c r="BE1150">
        <f t="shared" si="1425"/>
        <v>4543806282.4704046</v>
      </c>
      <c r="BF1150">
        <f t="shared" si="1426"/>
        <v>1.4949960305908292</v>
      </c>
      <c r="BG1150">
        <f t="shared" si="1427"/>
        <v>59.919775913904182</v>
      </c>
      <c r="BH1150">
        <f t="shared" si="1448"/>
        <v>49675912</v>
      </c>
      <c r="BI1150">
        <f t="shared" si="1449"/>
        <v>0.22923797965557416</v>
      </c>
      <c r="BJ1150">
        <f t="shared" si="1410"/>
        <v>-129.99270000000251</v>
      </c>
      <c r="BK1150">
        <f t="shared" si="1450"/>
        <v>-2.622656578300113E-4</v>
      </c>
      <c r="BL1150">
        <f t="shared" si="1451"/>
        <v>0.99973773434216995</v>
      </c>
      <c r="BM1150">
        <f t="shared" si="1452"/>
        <v>16.763279749416633</v>
      </c>
      <c r="BN1150">
        <f t="shared" si="1453"/>
        <v>1139.25</v>
      </c>
      <c r="BO1150">
        <f t="shared" si="1412"/>
        <v>1160.4700074</v>
      </c>
      <c r="BP1150">
        <f t="shared" si="1454"/>
        <v>1152.3904419117646</v>
      </c>
      <c r="BQ1150">
        <f t="shared" si="1455"/>
        <v>8.0795654882354029</v>
      </c>
      <c r="BR1150">
        <f t="shared" si="1456"/>
        <v>-34.25</v>
      </c>
      <c r="BS1150">
        <f t="shared" si="1457"/>
        <v>-41.15002400000003</v>
      </c>
      <c r="BT1150">
        <f t="shared" si="1458"/>
        <v>-46.300048999999944</v>
      </c>
      <c r="BU1150">
        <f t="shared" si="1459"/>
        <v>-51.59997599999997</v>
      </c>
      <c r="BV1150">
        <f t="shared" si="1460"/>
        <v>1152.7333498</v>
      </c>
      <c r="BW1150">
        <f t="shared" si="1461"/>
        <v>1155.6309700000002</v>
      </c>
      <c r="BX1150">
        <f t="shared" si="1462"/>
        <v>1163.7100187454544</v>
      </c>
      <c r="BY1150">
        <f t="shared" si="1463"/>
        <v>1166.8569196952378</v>
      </c>
      <c r="BZ1150">
        <f t="shared" si="1464"/>
        <v>1206</v>
      </c>
      <c r="CA1150">
        <f t="shared" si="1465"/>
        <v>1130</v>
      </c>
      <c r="CB1150">
        <f t="shared" si="1466"/>
        <v>1163.7821839433334</v>
      </c>
      <c r="CC1150">
        <f t="shared" si="1467"/>
        <v>1174.2976679111109</v>
      </c>
      <c r="CD1150">
        <f t="shared" si="1468"/>
        <v>1179.1590389221824</v>
      </c>
      <c r="CE1150">
        <f t="shared" si="1469"/>
        <v>1148.8681765822387</v>
      </c>
      <c r="CF1150">
        <f t="shared" si="1470"/>
        <v>1143.599976</v>
      </c>
      <c r="CG1150">
        <f t="shared" si="1471"/>
        <v>1164</v>
      </c>
      <c r="CH1150">
        <f t="shared" si="1472"/>
        <v>1133.099976</v>
      </c>
    </row>
    <row r="1151" spans="1:86">
      <c r="A1151" s="1">
        <v>41155</v>
      </c>
      <c r="B1151">
        <v>1130.1999510000001</v>
      </c>
      <c r="C1151">
        <v>1170.0500489999999</v>
      </c>
      <c r="D1151">
        <v>1130.1999510000001</v>
      </c>
      <c r="E1151">
        <v>1162.5</v>
      </c>
      <c r="F1151">
        <v>445403</v>
      </c>
      <c r="G1151">
        <f t="shared" si="1406"/>
        <v>276629.790220341</v>
      </c>
      <c r="H1151">
        <f t="shared" si="1434"/>
        <v>18414700.605585586</v>
      </c>
      <c r="I1151">
        <f t="shared" si="1407"/>
        <v>1148.2374877500001</v>
      </c>
      <c r="J1151">
        <f t="shared" si="1414"/>
        <v>1188.55001825</v>
      </c>
      <c r="K1151">
        <f t="shared" si="1415"/>
        <v>1140.05001825</v>
      </c>
      <c r="L1151">
        <f t="shared" si="1416"/>
        <v>9</v>
      </c>
      <c r="M1151">
        <f t="shared" si="1417"/>
        <v>2</v>
      </c>
      <c r="N1151">
        <f t="shared" si="1418"/>
        <v>10</v>
      </c>
      <c r="O1151">
        <f t="shared" si="1419"/>
        <v>80</v>
      </c>
      <c r="P1151">
        <f t="shared" si="1394"/>
        <v>39.850097999999889</v>
      </c>
      <c r="Q1151">
        <f t="shared" si="1395"/>
        <v>7.5500489999999445</v>
      </c>
      <c r="R1151">
        <f t="shared" si="1396"/>
        <v>32.300048999999944</v>
      </c>
      <c r="S1151">
        <f t="shared" si="1397"/>
        <v>39.850097999999889</v>
      </c>
      <c r="T1151">
        <f t="shared" si="1433"/>
        <v>27.232308501381461</v>
      </c>
      <c r="U1151">
        <f t="shared" si="1398"/>
        <v>8.9499510000000555</v>
      </c>
      <c r="V1151">
        <f t="shared" si="1399"/>
        <v>-17.300048999999944</v>
      </c>
      <c r="W1151">
        <f t="shared" si="1400"/>
        <v>8.9499510000000555</v>
      </c>
      <c r="X1151">
        <f t="shared" si="1401"/>
        <v>0</v>
      </c>
      <c r="Y1151">
        <f t="shared" si="1431"/>
        <v>5.7811475028403949</v>
      </c>
      <c r="Z1151">
        <f t="shared" si="1432"/>
        <v>4.8749851654061205</v>
      </c>
      <c r="AA1151">
        <f t="shared" si="1428"/>
        <v>21.229002684613114</v>
      </c>
      <c r="AB1151">
        <f t="shared" si="1429"/>
        <v>17.90147598085127</v>
      </c>
      <c r="AC1151">
        <f t="shared" si="1430"/>
        <v>8.5036698176110974</v>
      </c>
      <c r="AD1151">
        <f t="shared" si="1438"/>
        <v>12.108853748117436</v>
      </c>
      <c r="AE1151">
        <f t="shared" si="1411"/>
        <v>1156.330005</v>
      </c>
      <c r="AF1151">
        <f t="shared" si="1413"/>
        <v>1158.241679</v>
      </c>
      <c r="AG1151">
        <f t="shared" si="1435"/>
        <v>1163.3975098000001</v>
      </c>
      <c r="AH1151">
        <f t="shared" si="1420"/>
        <v>1169.1800171</v>
      </c>
      <c r="AI1151">
        <f t="shared" si="1421"/>
        <v>1200.968590666932</v>
      </c>
      <c r="AJ1151">
        <f t="shared" si="1422"/>
        <v>1137.391443533068</v>
      </c>
      <c r="AK1151">
        <f t="shared" si="1423"/>
        <v>0.39493053084098012</v>
      </c>
      <c r="AL1151">
        <f t="shared" si="1402"/>
        <v>0.62107751905654207</v>
      </c>
      <c r="AM1151">
        <f t="shared" si="1403"/>
        <v>276629.790220341</v>
      </c>
      <c r="AN1151">
        <f t="shared" si="1436"/>
        <v>-790426.55250136717</v>
      </c>
      <c r="AO1151">
        <f t="shared" si="1437"/>
        <v>12838024</v>
      </c>
      <c r="AP1151">
        <f t="shared" si="1439"/>
        <v>-6.1569175482252346E-2</v>
      </c>
      <c r="AQ1151">
        <f t="shared" si="1440"/>
        <v>1158.0041861121686</v>
      </c>
      <c r="AR1151">
        <f t="shared" si="1441"/>
        <v>1163.7434162683951</v>
      </c>
      <c r="AS1151">
        <f t="shared" si="1442"/>
        <v>1162.2283242688854</v>
      </c>
      <c r="AT1151">
        <f t="shared" si="1443"/>
        <v>1161.1137126808792</v>
      </c>
      <c r="AU1151">
        <f t="shared" si="1444"/>
        <v>1162.5243060772746</v>
      </c>
      <c r="AV1151">
        <f t="shared" si="1445"/>
        <v>1160.0538521005496</v>
      </c>
      <c r="AW1151">
        <f t="shared" si="1446"/>
        <v>2.4704539767249116</v>
      </c>
      <c r="AX1151">
        <f t="shared" si="1473"/>
        <v>4.9367429901167688</v>
      </c>
      <c r="AY1151">
        <f t="shared" si="1447"/>
        <v>-2.4662890133918571</v>
      </c>
      <c r="AZ1151">
        <f t="shared" si="1404"/>
        <v>1154.25</v>
      </c>
      <c r="BA1151">
        <f t="shared" si="1405"/>
        <v>514106412.75</v>
      </c>
      <c r="BB1151">
        <f t="shared" si="1408"/>
        <v>514106412.75</v>
      </c>
      <c r="BC1151">
        <f t="shared" si="1409"/>
        <v>0</v>
      </c>
      <c r="BD1151">
        <f t="shared" si="1424"/>
        <v>6565803878.9196634</v>
      </c>
      <c r="BE1151">
        <f t="shared" si="1425"/>
        <v>4543806282.4704046</v>
      </c>
      <c r="BF1151">
        <f t="shared" si="1426"/>
        <v>1.4450008364683027</v>
      </c>
      <c r="BG1151">
        <f t="shared" si="1427"/>
        <v>59.100218491358213</v>
      </c>
      <c r="BH1151">
        <f t="shared" si="1448"/>
        <v>50121315</v>
      </c>
      <c r="BI1151">
        <f t="shared" si="1449"/>
        <v>0.2129602838912672</v>
      </c>
      <c r="BJ1151">
        <f t="shared" si="1410"/>
        <v>1819.9951000000056</v>
      </c>
      <c r="BK1151">
        <f t="shared" si="1450"/>
        <v>1.6793448943515314E-2</v>
      </c>
      <c r="BL1151">
        <f t="shared" si="1451"/>
        <v>1.0167934489435153</v>
      </c>
      <c r="BM1151">
        <f t="shared" si="1452"/>
        <v>16.754049339892994</v>
      </c>
      <c r="BN1151">
        <f t="shared" si="1453"/>
        <v>1150.125</v>
      </c>
      <c r="BO1151">
        <f t="shared" si="1412"/>
        <v>1154.2400024999999</v>
      </c>
      <c r="BP1151">
        <f t="shared" si="1454"/>
        <v>1151.1654412058822</v>
      </c>
      <c r="BQ1151">
        <f t="shared" si="1455"/>
        <v>3.0745612941177569</v>
      </c>
      <c r="BR1151">
        <f t="shared" si="1456"/>
        <v>-25.40002400000003</v>
      </c>
      <c r="BS1151">
        <f t="shared" si="1457"/>
        <v>-45.900024999999914</v>
      </c>
      <c r="BT1151">
        <f t="shared" si="1458"/>
        <v>-26.949951000000056</v>
      </c>
      <c r="BU1151">
        <f t="shared" si="1459"/>
        <v>-59.800048999999944</v>
      </c>
      <c r="BV1151">
        <f t="shared" si="1460"/>
        <v>1154.4366782</v>
      </c>
      <c r="BW1151">
        <f t="shared" si="1461"/>
        <v>1155.5238212857143</v>
      </c>
      <c r="BX1151">
        <f t="shared" si="1462"/>
        <v>1162.2218329272728</v>
      </c>
      <c r="BY1151">
        <f t="shared" si="1463"/>
        <v>1166.948347447619</v>
      </c>
      <c r="BZ1151">
        <f t="shared" si="1464"/>
        <v>1206</v>
      </c>
      <c r="CA1151">
        <f t="shared" si="1465"/>
        <v>1130</v>
      </c>
      <c r="CB1151">
        <f t="shared" si="1466"/>
        <v>1160.0618241833333</v>
      </c>
      <c r="CC1151">
        <f t="shared" si="1467"/>
        <v>1162.8587664527777</v>
      </c>
      <c r="CD1151">
        <f t="shared" si="1468"/>
        <v>1179.3997308998414</v>
      </c>
      <c r="CE1151">
        <f t="shared" si="1469"/>
        <v>1152.8985417027352</v>
      </c>
      <c r="CF1151">
        <f t="shared" si="1470"/>
        <v>1143.3000489999999</v>
      </c>
      <c r="CG1151">
        <f t="shared" si="1471"/>
        <v>1148.5</v>
      </c>
      <c r="CH1151">
        <f t="shared" si="1472"/>
        <v>1130</v>
      </c>
    </row>
    <row r="1152" spans="1:86">
      <c r="A1152" s="1">
        <v>41156</v>
      </c>
      <c r="B1152">
        <v>1162.5</v>
      </c>
      <c r="C1152">
        <v>1179</v>
      </c>
      <c r="D1152">
        <v>1147.5</v>
      </c>
      <c r="E1152">
        <v>1174.650024</v>
      </c>
      <c r="F1152">
        <v>417884</v>
      </c>
      <c r="G1152">
        <f t="shared" si="1406"/>
        <v>302469.05582323892</v>
      </c>
      <c r="H1152">
        <f t="shared" si="1434"/>
        <v>18717169.661408827</v>
      </c>
      <c r="I1152">
        <f t="shared" si="1407"/>
        <v>1165.9125060000001</v>
      </c>
      <c r="J1152">
        <f t="shared" si="1414"/>
        <v>1188.55001825</v>
      </c>
      <c r="K1152">
        <f t="shared" si="1415"/>
        <v>1140.05001825</v>
      </c>
      <c r="L1152">
        <f t="shared" si="1416"/>
        <v>10</v>
      </c>
      <c r="M1152">
        <f t="shared" si="1417"/>
        <v>3</v>
      </c>
      <c r="N1152">
        <f t="shared" si="1418"/>
        <v>0</v>
      </c>
      <c r="O1152">
        <f t="shared" si="1419"/>
        <v>70</v>
      </c>
      <c r="P1152">
        <f t="shared" si="1394"/>
        <v>31.5</v>
      </c>
      <c r="Q1152">
        <f t="shared" si="1395"/>
        <v>4.3499759999999696</v>
      </c>
      <c r="R1152">
        <f t="shared" si="1396"/>
        <v>27.15002400000003</v>
      </c>
      <c r="S1152">
        <f t="shared" si="1397"/>
        <v>31.5</v>
      </c>
      <c r="T1152">
        <f t="shared" si="1433"/>
        <v>27.537143608425644</v>
      </c>
      <c r="U1152">
        <f t="shared" si="1398"/>
        <v>0</v>
      </c>
      <c r="V1152">
        <f t="shared" si="1399"/>
        <v>-14.550048999999944</v>
      </c>
      <c r="W1152">
        <f t="shared" si="1400"/>
        <v>0</v>
      </c>
      <c r="X1152">
        <f t="shared" si="1401"/>
        <v>0</v>
      </c>
      <c r="Y1152">
        <f t="shared" si="1431"/>
        <v>5.3682083954946531</v>
      </c>
      <c r="Z1152">
        <f t="shared" si="1432"/>
        <v>4.5267719393056831</v>
      </c>
      <c r="AA1152">
        <f t="shared" si="1428"/>
        <v>19.494427133873543</v>
      </c>
      <c r="AB1152">
        <f t="shared" si="1429"/>
        <v>16.438785386297688</v>
      </c>
      <c r="AC1152">
        <f t="shared" si="1430"/>
        <v>8.5036698176111045</v>
      </c>
      <c r="AD1152">
        <f t="shared" si="1438"/>
        <v>11.77062064820217</v>
      </c>
      <c r="AE1152">
        <f t="shared" si="1411"/>
        <v>1158.3700196000002</v>
      </c>
      <c r="AF1152">
        <f t="shared" si="1413"/>
        <v>1159.3833414999999</v>
      </c>
      <c r="AG1152">
        <f t="shared" si="1435"/>
        <v>1166.0875122000002</v>
      </c>
      <c r="AH1152">
        <f t="shared" si="1420"/>
        <v>1167.8550170999999</v>
      </c>
      <c r="AI1152">
        <f t="shared" si="1421"/>
        <v>1197.4402133352812</v>
      </c>
      <c r="AJ1152">
        <f t="shared" si="1422"/>
        <v>1138.2698208647187</v>
      </c>
      <c r="AK1152">
        <f t="shared" si="1423"/>
        <v>0.61483795554306364</v>
      </c>
      <c r="AL1152">
        <f t="shared" si="1402"/>
        <v>0.72381104761904957</v>
      </c>
      <c r="AM1152">
        <f t="shared" si="1403"/>
        <v>302469.05582323892</v>
      </c>
      <c r="AN1152">
        <f t="shared" si="1436"/>
        <v>-635777.66285868397</v>
      </c>
      <c r="AO1152">
        <f t="shared" si="1437"/>
        <v>12958397</v>
      </c>
      <c r="AP1152">
        <f t="shared" si="1439"/>
        <v>-4.90629869465092E-2</v>
      </c>
      <c r="AQ1152">
        <f t="shared" si="1440"/>
        <v>1163.6637709940312</v>
      </c>
      <c r="AR1152">
        <f t="shared" si="1441"/>
        <v>1166.8090426319025</v>
      </c>
      <c r="AS1152">
        <f t="shared" si="1442"/>
        <v>1164.4642302204861</v>
      </c>
      <c r="AT1152">
        <f t="shared" si="1443"/>
        <v>1162.3319806996001</v>
      </c>
      <c r="AU1152">
        <f t="shared" si="1444"/>
        <v>1164.3431637656834</v>
      </c>
      <c r="AV1152">
        <f t="shared" si="1445"/>
        <v>1161.0755841335113</v>
      </c>
      <c r="AW1152">
        <f t="shared" si="1446"/>
        <v>3.2675796321721009</v>
      </c>
      <c r="AX1152">
        <f t="shared" si="1473"/>
        <v>4.6029103185278348</v>
      </c>
      <c r="AY1152">
        <f t="shared" si="1447"/>
        <v>-1.3353306863557339</v>
      </c>
      <c r="AZ1152">
        <f t="shared" si="1404"/>
        <v>1167.0500079999999</v>
      </c>
      <c r="BA1152">
        <f t="shared" si="1405"/>
        <v>487691525.54307199</v>
      </c>
      <c r="BB1152">
        <f t="shared" si="1408"/>
        <v>487691525.54307199</v>
      </c>
      <c r="BC1152">
        <f t="shared" si="1409"/>
        <v>0</v>
      </c>
      <c r="BD1152">
        <f t="shared" si="1424"/>
        <v>6059622978.9773989</v>
      </c>
      <c r="BE1152">
        <f t="shared" si="1425"/>
        <v>4543806282.4704046</v>
      </c>
      <c r="BF1152">
        <f t="shared" si="1426"/>
        <v>1.3336006427815548</v>
      </c>
      <c r="BG1152">
        <f t="shared" si="1427"/>
        <v>57.147766345828494</v>
      </c>
      <c r="BH1152">
        <f t="shared" si="1448"/>
        <v>50539199</v>
      </c>
      <c r="BI1152">
        <f t="shared" si="1449"/>
        <v>0.28142695245896793</v>
      </c>
      <c r="BJ1152">
        <f t="shared" si="1410"/>
        <v>1115.002400000003</v>
      </c>
      <c r="BK1152">
        <f t="shared" si="1450"/>
        <v>1.0451633548387122E-2</v>
      </c>
      <c r="BL1152">
        <f t="shared" si="1451"/>
        <v>1.0104516335483871</v>
      </c>
      <c r="BM1152">
        <f t="shared" si="1452"/>
        <v>15.592767521091973</v>
      </c>
      <c r="BN1152">
        <f t="shared" si="1453"/>
        <v>1163.25</v>
      </c>
      <c r="BO1152">
        <f t="shared" si="1412"/>
        <v>1152.9599976</v>
      </c>
      <c r="BP1152">
        <f t="shared" si="1454"/>
        <v>1150.2117651029412</v>
      </c>
      <c r="BQ1152">
        <f t="shared" si="1455"/>
        <v>2.7482324970587797</v>
      </c>
      <c r="BR1152">
        <f t="shared" si="1456"/>
        <v>-8.5</v>
      </c>
      <c r="BS1152">
        <f t="shared" si="1457"/>
        <v>-32.550048999999944</v>
      </c>
      <c r="BT1152">
        <f t="shared" si="1458"/>
        <v>-27</v>
      </c>
      <c r="BU1152">
        <f t="shared" si="1459"/>
        <v>-22.5</v>
      </c>
      <c r="BV1152">
        <f t="shared" si="1460"/>
        <v>1160.5433512000002</v>
      </c>
      <c r="BW1152">
        <f t="shared" si="1461"/>
        <v>1160.2119198571427</v>
      </c>
      <c r="BX1152">
        <f t="shared" si="1462"/>
        <v>1163.2163796363636</v>
      </c>
      <c r="BY1152">
        <f t="shared" si="1463"/>
        <v>1168.0200154666668</v>
      </c>
      <c r="BZ1152">
        <f t="shared" si="1464"/>
        <v>1206</v>
      </c>
      <c r="CA1152">
        <f t="shared" si="1465"/>
        <v>1130</v>
      </c>
      <c r="CB1152">
        <f t="shared" si="1466"/>
        <v>1157.5473581866668</v>
      </c>
      <c r="CC1152">
        <f t="shared" si="1467"/>
        <v>1159.9487437361111</v>
      </c>
      <c r="CD1152">
        <f t="shared" si="1468"/>
        <v>1175.7481501098807</v>
      </c>
      <c r="CE1152">
        <f t="shared" si="1469"/>
        <v>1159.0601407872412</v>
      </c>
      <c r="CF1152">
        <f t="shared" si="1470"/>
        <v>1162.5</v>
      </c>
      <c r="CG1152">
        <f t="shared" si="1471"/>
        <v>1170.0500489999999</v>
      </c>
      <c r="CH1152">
        <f t="shared" si="1472"/>
        <v>1130.1999510000001</v>
      </c>
    </row>
    <row r="1153" spans="1:86">
      <c r="A1153" s="1">
        <v>41157</v>
      </c>
      <c r="B1153">
        <v>1170</v>
      </c>
      <c r="C1153">
        <v>1179</v>
      </c>
      <c r="D1153">
        <v>1162.0500489999999</v>
      </c>
      <c r="E1153">
        <v>1174.5</v>
      </c>
      <c r="F1153">
        <v>421800</v>
      </c>
      <c r="G1153">
        <f t="shared" si="1406"/>
        <v>197834.7507789263</v>
      </c>
      <c r="H1153">
        <f t="shared" si="1434"/>
        <v>18915004.412187751</v>
      </c>
      <c r="I1153">
        <f t="shared" si="1407"/>
        <v>1171.3875122499999</v>
      </c>
      <c r="J1153">
        <f t="shared" si="1414"/>
        <v>1184.0750122499999</v>
      </c>
      <c r="K1153">
        <f t="shared" si="1415"/>
        <v>1140.05001825</v>
      </c>
      <c r="L1153">
        <f t="shared" si="1416"/>
        <v>10</v>
      </c>
      <c r="M1153">
        <f t="shared" si="1417"/>
        <v>4</v>
      </c>
      <c r="N1153">
        <f t="shared" si="1418"/>
        <v>0</v>
      </c>
      <c r="O1153">
        <f t="shared" si="1419"/>
        <v>60</v>
      </c>
      <c r="P1153">
        <f t="shared" si="1394"/>
        <v>16.949951000000056</v>
      </c>
      <c r="Q1153">
        <f t="shared" si="1395"/>
        <v>4.5</v>
      </c>
      <c r="R1153">
        <f t="shared" si="1396"/>
        <v>12.449951000000056</v>
      </c>
      <c r="S1153">
        <f t="shared" si="1397"/>
        <v>16.949951000000056</v>
      </c>
      <c r="T1153">
        <f t="shared" si="1433"/>
        <v>26.780915564966673</v>
      </c>
      <c r="U1153">
        <f t="shared" si="1398"/>
        <v>17</v>
      </c>
      <c r="V1153">
        <f t="shared" si="1399"/>
        <v>-7.9499510000000555</v>
      </c>
      <c r="W1153">
        <f t="shared" si="1400"/>
        <v>17</v>
      </c>
      <c r="X1153">
        <f t="shared" si="1401"/>
        <v>0</v>
      </c>
      <c r="Y1153">
        <f t="shared" si="1431"/>
        <v>6.199050652959321</v>
      </c>
      <c r="Z1153">
        <f t="shared" si="1432"/>
        <v>4.2034310864981341</v>
      </c>
      <c r="AA1153">
        <f t="shared" si="1428"/>
        <v>23.147269322892676</v>
      </c>
      <c r="AB1153">
        <f t="shared" si="1429"/>
        <v>15.695621295325813</v>
      </c>
      <c r="AC1153">
        <f t="shared" si="1430"/>
        <v>19.184071805592694</v>
      </c>
      <c r="AD1153">
        <f t="shared" si="1438"/>
        <v>11.952253256218317</v>
      </c>
      <c r="AE1153">
        <f t="shared" si="1411"/>
        <v>1159.7100097999999</v>
      </c>
      <c r="AF1153">
        <f t="shared" si="1413"/>
        <v>1161.0583496666668</v>
      </c>
      <c r="AG1153">
        <f t="shared" si="1435"/>
        <v>1167.9300109999999</v>
      </c>
      <c r="AH1153">
        <f t="shared" si="1420"/>
        <v>1166.9900146999998</v>
      </c>
      <c r="AI1153">
        <f t="shared" si="1421"/>
        <v>1195.2101908926022</v>
      </c>
      <c r="AJ1153">
        <f t="shared" si="1422"/>
        <v>1138.7698385073975</v>
      </c>
      <c r="AK1153">
        <f t="shared" si="1423"/>
        <v>0.63306056717620385</v>
      </c>
      <c r="AL1153">
        <f t="shared" si="1402"/>
        <v>0.46902501370063132</v>
      </c>
      <c r="AM1153">
        <f t="shared" si="1403"/>
        <v>197834.7507789263</v>
      </c>
      <c r="AN1153">
        <f t="shared" si="1436"/>
        <v>-685234.67591775919</v>
      </c>
      <c r="AO1153">
        <f t="shared" si="1437"/>
        <v>12954751</v>
      </c>
      <c r="AP1153">
        <f t="shared" si="1439"/>
        <v>-5.2894469057549555E-2</v>
      </c>
      <c r="AQ1153">
        <f t="shared" si="1440"/>
        <v>1167.3480888560607</v>
      </c>
      <c r="AR1153">
        <f t="shared" si="1441"/>
        <v>1171.5517015168102</v>
      </c>
      <c r="AS1153">
        <f t="shared" si="1442"/>
        <v>1166.2706687807986</v>
      </c>
      <c r="AT1153">
        <f t="shared" si="1443"/>
        <v>1163.427102436636</v>
      </c>
      <c r="AU1153">
        <f t="shared" si="1444"/>
        <v>1165.8666892008309</v>
      </c>
      <c r="AV1153">
        <f t="shared" si="1445"/>
        <v>1162.0152932441654</v>
      </c>
      <c r="AW1153">
        <f t="shared" si="1446"/>
        <v>3.8513959566655558</v>
      </c>
      <c r="AX1153">
        <f t="shared" si="1473"/>
        <v>4.4526074461553788</v>
      </c>
      <c r="AY1153">
        <f t="shared" si="1447"/>
        <v>-0.60121148948982306</v>
      </c>
      <c r="AZ1153">
        <f t="shared" si="1404"/>
        <v>1171.8500163333333</v>
      </c>
      <c r="BA1153">
        <f t="shared" si="1405"/>
        <v>494286336.88940001</v>
      </c>
      <c r="BB1153">
        <f t="shared" si="1408"/>
        <v>494286336.88940001</v>
      </c>
      <c r="BC1153">
        <f t="shared" si="1409"/>
        <v>0</v>
      </c>
      <c r="BD1153">
        <f t="shared" si="1424"/>
        <v>6553909315.8667984</v>
      </c>
      <c r="BE1153">
        <f t="shared" si="1425"/>
        <v>4050879425.0913191</v>
      </c>
      <c r="BF1153">
        <f t="shared" si="1426"/>
        <v>1.6178979002118912</v>
      </c>
      <c r="BG1153">
        <f t="shared" si="1427"/>
        <v>61.801413266764122</v>
      </c>
      <c r="BH1153">
        <f t="shared" si="1448"/>
        <v>50117399</v>
      </c>
      <c r="BI1153">
        <f t="shared" si="1449"/>
        <v>0.33144107302693576</v>
      </c>
      <c r="BJ1153">
        <f t="shared" si="1410"/>
        <v>-115.00240000000304</v>
      </c>
      <c r="BK1153">
        <f t="shared" si="1450"/>
        <v>-1.2771804106312295E-4</v>
      </c>
      <c r="BL1153">
        <f t="shared" si="1451"/>
        <v>0.99987228195893685</v>
      </c>
      <c r="BM1153">
        <f t="shared" si="1452"/>
        <v>14.873338789985855</v>
      </c>
      <c r="BN1153">
        <f t="shared" si="1453"/>
        <v>1170.5250245</v>
      </c>
      <c r="BO1153">
        <f t="shared" si="1412"/>
        <v>1154.3400024999999</v>
      </c>
      <c r="BP1153">
        <f t="shared" si="1454"/>
        <v>1149.2514720588235</v>
      </c>
      <c r="BQ1153">
        <f t="shared" si="1455"/>
        <v>5.0885304411763173</v>
      </c>
      <c r="BR1153">
        <f t="shared" si="1456"/>
        <v>-6.5</v>
      </c>
      <c r="BS1153">
        <f t="shared" si="1457"/>
        <v>-14.949951000000056</v>
      </c>
      <c r="BT1153">
        <f t="shared" si="1458"/>
        <v>-13.050048999999944</v>
      </c>
      <c r="BU1153">
        <f t="shared" si="1459"/>
        <v>-16.25</v>
      </c>
      <c r="BV1153">
        <f t="shared" si="1460"/>
        <v>1165.9200113333334</v>
      </c>
      <c r="BW1153">
        <f t="shared" si="1461"/>
        <v>1164.5309651428572</v>
      </c>
      <c r="BX1153">
        <f t="shared" si="1462"/>
        <v>1164.4245583454544</v>
      </c>
      <c r="BY1153">
        <f t="shared" si="1463"/>
        <v>1168.8212047809525</v>
      </c>
      <c r="BZ1153">
        <f t="shared" si="1464"/>
        <v>1198.5</v>
      </c>
      <c r="CA1153">
        <f t="shared" si="1465"/>
        <v>1130</v>
      </c>
      <c r="CB1153">
        <f t="shared" si="1466"/>
        <v>1150.5145037766665</v>
      </c>
      <c r="CC1153">
        <f t="shared" si="1467"/>
        <v>1158.1325234333333</v>
      </c>
      <c r="CD1153">
        <f t="shared" si="1468"/>
        <v>1172.9369589932935</v>
      </c>
      <c r="CE1153">
        <f t="shared" si="1469"/>
        <v>1162.9521905255986</v>
      </c>
      <c r="CF1153">
        <f t="shared" si="1470"/>
        <v>1174.650024</v>
      </c>
      <c r="CG1153">
        <f t="shared" si="1471"/>
        <v>1179</v>
      </c>
      <c r="CH1153">
        <f t="shared" si="1472"/>
        <v>1147.5</v>
      </c>
    </row>
    <row r="1154" spans="1:86">
      <c r="A1154" s="1">
        <v>41158</v>
      </c>
      <c r="B1154">
        <v>1170</v>
      </c>
      <c r="C1154">
        <v>1196</v>
      </c>
      <c r="D1154">
        <v>1170</v>
      </c>
      <c r="E1154">
        <v>1183.4499510000001</v>
      </c>
      <c r="F1154">
        <v>767955</v>
      </c>
      <c r="G1154">
        <f t="shared" si="1406"/>
        <v>26580.163092695588</v>
      </c>
      <c r="H1154">
        <f t="shared" si="1434"/>
        <v>18941584.575280447</v>
      </c>
      <c r="I1154">
        <f t="shared" si="1407"/>
        <v>1179.8624877500001</v>
      </c>
      <c r="J1154">
        <f t="shared" si="1414"/>
        <v>1181.375</v>
      </c>
      <c r="K1154">
        <f t="shared" si="1415"/>
        <v>1140.05001825</v>
      </c>
      <c r="L1154">
        <f t="shared" si="1416"/>
        <v>10</v>
      </c>
      <c r="M1154">
        <f t="shared" si="1417"/>
        <v>5</v>
      </c>
      <c r="N1154">
        <f t="shared" si="1418"/>
        <v>0</v>
      </c>
      <c r="O1154">
        <f t="shared" si="1419"/>
        <v>50</v>
      </c>
      <c r="P1154">
        <f t="shared" si="1394"/>
        <v>26</v>
      </c>
      <c r="Q1154">
        <f t="shared" si="1395"/>
        <v>12.550048999999944</v>
      </c>
      <c r="R1154">
        <f t="shared" si="1396"/>
        <v>13.449951000000056</v>
      </c>
      <c r="S1154">
        <f t="shared" si="1397"/>
        <v>26</v>
      </c>
      <c r="T1154">
        <f t="shared" si="1433"/>
        <v>26.725135881754767</v>
      </c>
      <c r="U1154">
        <f t="shared" si="1398"/>
        <v>12</v>
      </c>
      <c r="V1154">
        <f t="shared" si="1399"/>
        <v>-21.300048999999944</v>
      </c>
      <c r="W1154">
        <f t="shared" si="1400"/>
        <v>12</v>
      </c>
      <c r="X1154">
        <f t="shared" si="1401"/>
        <v>0</v>
      </c>
      <c r="Y1154">
        <f t="shared" si="1431"/>
        <v>6.6134041777479409</v>
      </c>
      <c r="Z1154">
        <f t="shared" si="1432"/>
        <v>3.9031860088911245</v>
      </c>
      <c r="AA1154">
        <f t="shared" si="1428"/>
        <v>24.746007679844606</v>
      </c>
      <c r="AB1154">
        <f t="shared" si="1429"/>
        <v>14.604924839898858</v>
      </c>
      <c r="AC1154">
        <f t="shared" si="1430"/>
        <v>25.770883154694445</v>
      </c>
      <c r="AD1154">
        <f t="shared" si="1438"/>
        <v>12.604372389170303</v>
      </c>
      <c r="AE1154">
        <f t="shared" si="1411"/>
        <v>1167.6800048</v>
      </c>
      <c r="AF1154">
        <f t="shared" si="1413"/>
        <v>1163.6666666666667</v>
      </c>
      <c r="AG1154">
        <f t="shared" si="1435"/>
        <v>1169.755011</v>
      </c>
      <c r="AH1154">
        <f t="shared" si="1420"/>
        <v>1167.2350098000002</v>
      </c>
      <c r="AI1154">
        <f t="shared" si="1421"/>
        <v>1195.9751938617046</v>
      </c>
      <c r="AJ1154">
        <f t="shared" si="1422"/>
        <v>1138.4948257382957</v>
      </c>
      <c r="AK1154">
        <f t="shared" si="1423"/>
        <v>0.78209529147737578</v>
      </c>
      <c r="AL1154">
        <f t="shared" si="1402"/>
        <v>3.4611615384619654E-2</v>
      </c>
      <c r="AM1154">
        <f t="shared" si="1403"/>
        <v>26580.163092695588</v>
      </c>
      <c r="AN1154">
        <f t="shared" si="1436"/>
        <v>-1097637.4888014661</v>
      </c>
      <c r="AO1154">
        <f t="shared" si="1437"/>
        <v>13166269</v>
      </c>
      <c r="AP1154">
        <f t="shared" si="1439"/>
        <v>-8.3367390473448932E-2</v>
      </c>
      <c r="AQ1154">
        <f t="shared" si="1440"/>
        <v>1172.822721985</v>
      </c>
      <c r="AR1154">
        <f t="shared" si="1441"/>
        <v>1181.0844665845193</v>
      </c>
      <c r="AS1154">
        <f t="shared" si="1442"/>
        <v>1169.3629395802548</v>
      </c>
      <c r="AT1154">
        <f t="shared" si="1443"/>
        <v>1165.2291588073388</v>
      </c>
      <c r="AU1154">
        <f t="shared" si="1444"/>
        <v>1168.5041784707064</v>
      </c>
      <c r="AV1154">
        <f t="shared" si="1445"/>
        <v>1163.5157192870738</v>
      </c>
      <c r="AW1154">
        <f t="shared" si="1446"/>
        <v>4.9884591836325853</v>
      </c>
      <c r="AX1154">
        <f t="shared" si="1473"/>
        <v>4.5597777936508201</v>
      </c>
      <c r="AY1154">
        <f t="shared" si="1447"/>
        <v>0.42868138998176519</v>
      </c>
      <c r="AZ1154">
        <f t="shared" si="1404"/>
        <v>1183.1499836666667</v>
      </c>
      <c r="BA1154">
        <f t="shared" si="1405"/>
        <v>908605945.70673501</v>
      </c>
      <c r="BB1154">
        <f t="shared" si="1408"/>
        <v>908605945.70673501</v>
      </c>
      <c r="BC1154">
        <f t="shared" si="1409"/>
        <v>0</v>
      </c>
      <c r="BD1154">
        <f t="shared" si="1424"/>
        <v>6994139912.5484209</v>
      </c>
      <c r="BE1154">
        <f t="shared" si="1425"/>
        <v>4050879425.0913191</v>
      </c>
      <c r="BF1154">
        <f t="shared" si="1426"/>
        <v>1.7265732149978155</v>
      </c>
      <c r="BG1154">
        <f t="shared" si="1427"/>
        <v>63.32392636664256</v>
      </c>
      <c r="BH1154">
        <f t="shared" si="1448"/>
        <v>50885354</v>
      </c>
      <c r="BI1154">
        <f t="shared" si="1449"/>
        <v>0.42874016233224471</v>
      </c>
      <c r="BJ1154">
        <f t="shared" si="1410"/>
        <v>794.99510000000555</v>
      </c>
      <c r="BK1154">
        <f t="shared" si="1450"/>
        <v>7.6202222222222695E-3</v>
      </c>
      <c r="BL1154">
        <f t="shared" si="1451"/>
        <v>1.0076202222222224</v>
      </c>
      <c r="BM1154">
        <f t="shared" si="1452"/>
        <v>15.147407001242509</v>
      </c>
      <c r="BN1154">
        <f t="shared" si="1453"/>
        <v>1183</v>
      </c>
      <c r="BO1154">
        <f t="shared" si="1412"/>
        <v>1161.2300049</v>
      </c>
      <c r="BP1154">
        <f t="shared" si="1454"/>
        <v>1148.5191183970585</v>
      </c>
      <c r="BQ1154">
        <f t="shared" si="1455"/>
        <v>12.710886502941548</v>
      </c>
      <c r="BR1154">
        <f t="shared" si="1456"/>
        <v>-6.850097999999889</v>
      </c>
      <c r="BS1154">
        <f t="shared" si="1457"/>
        <v>9</v>
      </c>
      <c r="BT1154">
        <f t="shared" si="1458"/>
        <v>3</v>
      </c>
      <c r="BU1154">
        <f t="shared" si="1459"/>
        <v>-11.199951000000056</v>
      </c>
      <c r="BV1154">
        <f t="shared" si="1460"/>
        <v>1173.8333250666667</v>
      </c>
      <c r="BW1154">
        <f t="shared" si="1461"/>
        <v>1170.9285655238095</v>
      </c>
      <c r="BX1154">
        <f t="shared" si="1462"/>
        <v>1167.4172740363636</v>
      </c>
      <c r="BY1154">
        <f t="shared" si="1463"/>
        <v>1170.2992943047618</v>
      </c>
      <c r="BZ1154">
        <f t="shared" si="1464"/>
        <v>1198.5</v>
      </c>
      <c r="CA1154">
        <f t="shared" si="1465"/>
        <v>1130</v>
      </c>
      <c r="CB1154">
        <f t="shared" si="1466"/>
        <v>1157.5535241766665</v>
      </c>
      <c r="CC1154">
        <f t="shared" si="1467"/>
        <v>1152.7065309249999</v>
      </c>
      <c r="CD1154">
        <f t="shared" si="1468"/>
        <v>1170.557583145119</v>
      </c>
      <c r="CE1154">
        <f t="shared" si="1469"/>
        <v>1165.473786634097</v>
      </c>
      <c r="CF1154">
        <f t="shared" si="1470"/>
        <v>1174.5</v>
      </c>
      <c r="CG1154">
        <f t="shared" si="1471"/>
        <v>1179</v>
      </c>
      <c r="CH1154">
        <f t="shared" si="1472"/>
        <v>1162.0500489999999</v>
      </c>
    </row>
    <row r="1155" spans="1:86">
      <c r="A1155" s="1">
        <v>41159</v>
      </c>
      <c r="B1155">
        <v>1196</v>
      </c>
      <c r="C1155">
        <v>1208</v>
      </c>
      <c r="D1155">
        <v>1191.3000489999999</v>
      </c>
      <c r="E1155">
        <v>1205</v>
      </c>
      <c r="F1155">
        <v>1285056</v>
      </c>
      <c r="G1155">
        <f t="shared" si="1406"/>
        <v>823357.87884982571</v>
      </c>
      <c r="H1155">
        <f t="shared" si="1434"/>
        <v>19764942.454130273</v>
      </c>
      <c r="I1155">
        <f t="shared" si="1407"/>
        <v>1200.0750122499999</v>
      </c>
      <c r="J1155">
        <f t="shared" si="1414"/>
        <v>1200.0750122499999</v>
      </c>
      <c r="K1155">
        <f t="shared" si="1415"/>
        <v>1140.05001825</v>
      </c>
      <c r="L1155">
        <f t="shared" si="1416"/>
        <v>1</v>
      </c>
      <c r="M1155">
        <f t="shared" si="1417"/>
        <v>6</v>
      </c>
      <c r="N1155">
        <f t="shared" si="1418"/>
        <v>90</v>
      </c>
      <c r="O1155">
        <f t="shared" si="1419"/>
        <v>40</v>
      </c>
      <c r="P1155">
        <f t="shared" ref="P1155:P1218" si="1474">(C1155-D1155)</f>
        <v>16.699951000000056</v>
      </c>
      <c r="Q1155">
        <f t="shared" ref="Q1155:Q1218" si="1475">(C1155-E1155)</f>
        <v>3</v>
      </c>
      <c r="R1155">
        <f t="shared" ref="R1155:R1218" si="1476">(E1155-D1155)</f>
        <v>13.699951000000056</v>
      </c>
      <c r="S1155">
        <f t="shared" ref="S1155:S1218" si="1477">MAX(P1155:R1155)</f>
        <v>16.699951000000056</v>
      </c>
      <c r="T1155">
        <f t="shared" si="1433"/>
        <v>26.009051247343717</v>
      </c>
      <c r="U1155">
        <f t="shared" ref="U1155:U1218" si="1478">(C1156-C1155)</f>
        <v>12.75</v>
      </c>
      <c r="V1155">
        <f t="shared" ref="V1155:V1218" si="1479">D1155-D1156</f>
        <v>-6.2999270000000251</v>
      </c>
      <c r="W1155">
        <f t="shared" ref="W1155:W1218" si="1480">IF(AND(U1155&gt;V1155,U1155&gt;0),U1155,)</f>
        <v>12.75</v>
      </c>
      <c r="X1155">
        <f t="shared" ref="X1155:X1218" si="1481">IF(AND(V1155&gt;U1155,V1155&gt;0),V1155,)</f>
        <v>0</v>
      </c>
      <c r="Y1155">
        <f t="shared" si="1431"/>
        <v>7.0517324507659449</v>
      </c>
      <c r="Z1155">
        <f t="shared" si="1432"/>
        <v>3.6243870082560443</v>
      </c>
      <c r="AA1155">
        <f t="shared" si="1428"/>
        <v>27.112609313214115</v>
      </c>
      <c r="AB1155">
        <f t="shared" si="1429"/>
        <v>13.935098876881177</v>
      </c>
      <c r="AC1155">
        <f t="shared" si="1430"/>
        <v>32.102913944200758</v>
      </c>
      <c r="AD1155">
        <f t="shared" si="1438"/>
        <v>13.624874098059781</v>
      </c>
      <c r="AE1155">
        <f t="shared" si="1411"/>
        <v>1180.0199950000001</v>
      </c>
      <c r="AF1155">
        <f t="shared" si="1413"/>
        <v>1173.9000040000001</v>
      </c>
      <c r="AG1155">
        <f t="shared" si="1435"/>
        <v>1173.0000121999999</v>
      </c>
      <c r="AH1155">
        <f t="shared" si="1420"/>
        <v>1168.7050049000002</v>
      </c>
      <c r="AI1155">
        <f t="shared" si="1421"/>
        <v>1202.9837741038079</v>
      </c>
      <c r="AJ1155">
        <f t="shared" si="1422"/>
        <v>1134.4262356961924</v>
      </c>
      <c r="AK1155">
        <f t="shared" si="1423"/>
        <v>1.0294092516012519</v>
      </c>
      <c r="AL1155">
        <f t="shared" ref="AL1155:AL1218" si="1482">(R1155-Q1155)/P1155</f>
        <v>0.64071750869209254</v>
      </c>
      <c r="AM1155">
        <f t="shared" ref="AM1155:AM1218" si="1483">AL1155*F1155</f>
        <v>823357.87884982571</v>
      </c>
      <c r="AN1155">
        <f t="shared" si="1436"/>
        <v>-11456.594301015022</v>
      </c>
      <c r="AO1155">
        <f t="shared" si="1437"/>
        <v>13882811</v>
      </c>
      <c r="AP1155">
        <f t="shared" si="1439"/>
        <v>-8.2523591951334796E-4</v>
      </c>
      <c r="AQ1155">
        <f t="shared" si="1440"/>
        <v>1183.7629965101</v>
      </c>
      <c r="AR1155">
        <f t="shared" si="1441"/>
        <v>1188.2138867679314</v>
      </c>
      <c r="AS1155">
        <f t="shared" si="1442"/>
        <v>1175.7776104558088</v>
      </c>
      <c r="AT1155">
        <f t="shared" si="1443"/>
        <v>1168.8085345146783</v>
      </c>
      <c r="AU1155">
        <f t="shared" si="1444"/>
        <v>1173.9785517001005</v>
      </c>
      <c r="AV1155">
        <f t="shared" si="1445"/>
        <v>1166.4196189369786</v>
      </c>
      <c r="AW1155">
        <f t="shared" si="1446"/>
        <v>7.5589327631219021</v>
      </c>
      <c r="AX1155">
        <f t="shared" si="1473"/>
        <v>5.1596087875450367</v>
      </c>
      <c r="AY1155">
        <f t="shared" si="1447"/>
        <v>2.3993239755768654</v>
      </c>
      <c r="AZ1155">
        <f t="shared" ref="AZ1155:AZ1218" si="1484">AVERAGE(C1155:E1155)</f>
        <v>1201.4333496666666</v>
      </c>
      <c r="BA1155">
        <f t="shared" ref="BA1155:BA1218" si="1485">AZ1155*F1155</f>
        <v>1543909134.5892479</v>
      </c>
      <c r="BB1155">
        <f t="shared" si="1408"/>
        <v>1543909134.5892479</v>
      </c>
      <c r="BC1155">
        <f t="shared" si="1409"/>
        <v>0</v>
      </c>
      <c r="BD1155">
        <f t="shared" si="1424"/>
        <v>6189503391.4457054</v>
      </c>
      <c r="BE1155">
        <f t="shared" si="1425"/>
        <v>4050879425.0913191</v>
      </c>
      <c r="BF1155">
        <f t="shared" si="1426"/>
        <v>1.5279406622442668</v>
      </c>
      <c r="BG1155">
        <f t="shared" si="1427"/>
        <v>60.442109463431173</v>
      </c>
      <c r="BH1155">
        <f t="shared" si="1448"/>
        <v>52170410</v>
      </c>
      <c r="BI1155">
        <f t="shared" si="1449"/>
        <v>0.64804574960859862</v>
      </c>
      <c r="BJ1155">
        <f t="shared" si="1410"/>
        <v>2055.0048999999944</v>
      </c>
      <c r="BK1155">
        <f t="shared" si="1450"/>
        <v>1.8209514463869324E-2</v>
      </c>
      <c r="BL1155">
        <f t="shared" si="1451"/>
        <v>1.0182095144638694</v>
      </c>
      <c r="BM1155">
        <f t="shared" si="1452"/>
        <v>18.06649767854255</v>
      </c>
      <c r="BN1155">
        <f t="shared" si="1453"/>
        <v>1199.6500245</v>
      </c>
      <c r="BO1155">
        <f t="shared" si="1412"/>
        <v>1173.3100098</v>
      </c>
      <c r="BP1155">
        <f t="shared" si="1454"/>
        <v>1150.2000014705879</v>
      </c>
      <c r="BQ1155">
        <f t="shared" si="1455"/>
        <v>23.11000832941204</v>
      </c>
      <c r="BR1155">
        <f t="shared" si="1456"/>
        <v>37.199951000000056</v>
      </c>
      <c r="BS1155">
        <f t="shared" si="1457"/>
        <v>27.25</v>
      </c>
      <c r="BT1155">
        <f t="shared" si="1458"/>
        <v>9.5</v>
      </c>
      <c r="BU1155">
        <f t="shared" si="1459"/>
        <v>1.0500489999999445</v>
      </c>
      <c r="BV1155">
        <f t="shared" si="1460"/>
        <v>1186.2733234666666</v>
      </c>
      <c r="BW1155">
        <f t="shared" si="1461"/>
        <v>1182.7380893333334</v>
      </c>
      <c r="BX1155">
        <f t="shared" si="1462"/>
        <v>1174.283635890909</v>
      </c>
      <c r="BY1155">
        <f t="shared" si="1463"/>
        <v>1173.6559599238092</v>
      </c>
      <c r="BZ1155">
        <f t="shared" si="1464"/>
        <v>1208</v>
      </c>
      <c r="CA1155">
        <f t="shared" si="1465"/>
        <v>1130</v>
      </c>
      <c r="CB1155">
        <f t="shared" si="1466"/>
        <v>1171.08400175</v>
      </c>
      <c r="CC1155">
        <f t="shared" si="1467"/>
        <v>1160.2779374805557</v>
      </c>
      <c r="CD1155">
        <f t="shared" si="1468"/>
        <v>1163.3440571819046</v>
      </c>
      <c r="CE1155">
        <f t="shared" si="1469"/>
        <v>1170.2851664001766</v>
      </c>
      <c r="CF1155">
        <f t="shared" si="1470"/>
        <v>1183.4499510000001</v>
      </c>
      <c r="CG1155">
        <f t="shared" si="1471"/>
        <v>1196</v>
      </c>
      <c r="CH1155">
        <f t="shared" si="1472"/>
        <v>1170</v>
      </c>
    </row>
    <row r="1156" spans="1:86">
      <c r="A1156" s="1">
        <v>41162</v>
      </c>
      <c r="B1156">
        <v>1212</v>
      </c>
      <c r="C1156">
        <v>1220.75</v>
      </c>
      <c r="D1156">
        <v>1197.599976</v>
      </c>
      <c r="E1156">
        <v>1206.099976</v>
      </c>
      <c r="F1156">
        <v>474322</v>
      </c>
      <c r="G1156">
        <f t="shared" ref="G1156:G1219" si="1486">(((E1156-D1156)-(C1156-E1156))/(C1156-D1156))*F1156</f>
        <v>-126008.14943984553</v>
      </c>
      <c r="H1156">
        <f t="shared" si="1434"/>
        <v>19638934.304690428</v>
      </c>
      <c r="I1156">
        <f t="shared" ref="I1156:I1219" si="1487">AVERAGE(B1156:E1156)</f>
        <v>1209.112488</v>
      </c>
      <c r="J1156">
        <f t="shared" si="1414"/>
        <v>1209.112488</v>
      </c>
      <c r="K1156">
        <f t="shared" si="1415"/>
        <v>1140.05001825</v>
      </c>
      <c r="L1156">
        <f t="shared" si="1416"/>
        <v>1</v>
      </c>
      <c r="M1156">
        <f t="shared" si="1417"/>
        <v>7</v>
      </c>
      <c r="N1156">
        <f t="shared" si="1418"/>
        <v>90</v>
      </c>
      <c r="O1156">
        <f t="shared" si="1419"/>
        <v>30</v>
      </c>
      <c r="P1156">
        <f t="shared" si="1474"/>
        <v>23.15002400000003</v>
      </c>
      <c r="Q1156">
        <f t="shared" si="1475"/>
        <v>14.65002400000003</v>
      </c>
      <c r="R1156">
        <f t="shared" si="1476"/>
        <v>8.5</v>
      </c>
      <c r="S1156">
        <f t="shared" si="1477"/>
        <v>23.15002400000003</v>
      </c>
      <c r="T1156">
        <f t="shared" si="1433"/>
        <v>25.804835015390598</v>
      </c>
      <c r="U1156">
        <f t="shared" si="1478"/>
        <v>0.1999510000000555</v>
      </c>
      <c r="V1156">
        <f t="shared" si="1479"/>
        <v>5.9000249999999141</v>
      </c>
      <c r="W1156">
        <f t="shared" si="1480"/>
        <v>0</v>
      </c>
      <c r="X1156">
        <f t="shared" si="1481"/>
        <v>5.9000249999999141</v>
      </c>
      <c r="Y1156">
        <f t="shared" si="1431"/>
        <v>6.5480372757112351</v>
      </c>
      <c r="Z1156">
        <f t="shared" si="1432"/>
        <v>3.7869325790948922</v>
      </c>
      <c r="AA1156">
        <f t="shared" si="1428"/>
        <v>25.375234028064252</v>
      </c>
      <c r="AB1156">
        <f t="shared" si="1429"/>
        <v>14.675283050003143</v>
      </c>
      <c r="AC1156">
        <f t="shared" si="1430"/>
        <v>26.716136915796913</v>
      </c>
      <c r="AD1156">
        <f t="shared" si="1438"/>
        <v>13.917458118652339</v>
      </c>
      <c r="AE1156">
        <f t="shared" si="1411"/>
        <v>1188.7399902000002</v>
      </c>
      <c r="AF1156">
        <f t="shared" si="1413"/>
        <v>1184.3666585000001</v>
      </c>
      <c r="AG1156">
        <f t="shared" si="1435"/>
        <v>1176.0650085499999</v>
      </c>
      <c r="AH1156">
        <f t="shared" si="1420"/>
        <v>1172.5349976</v>
      </c>
      <c r="AI1156">
        <f t="shared" si="1421"/>
        <v>1213.4664599383632</v>
      </c>
      <c r="AJ1156">
        <f t="shared" si="1422"/>
        <v>1131.6035352616368</v>
      </c>
      <c r="AK1156">
        <f t="shared" si="1423"/>
        <v>0.91001440557550095</v>
      </c>
      <c r="AL1156">
        <f t="shared" si="1482"/>
        <v>-0.26565950860353416</v>
      </c>
      <c r="AM1156">
        <f t="shared" si="1483"/>
        <v>-126008.14943984553</v>
      </c>
      <c r="AN1156">
        <f t="shared" si="1436"/>
        <v>276108.90745597042</v>
      </c>
      <c r="AO1156">
        <f t="shared" si="1437"/>
        <v>13462079</v>
      </c>
      <c r="AP1156">
        <f t="shared" si="1439"/>
        <v>2.0510123841642174E-2</v>
      </c>
      <c r="AQ1156">
        <f t="shared" si="1440"/>
        <v>1191.357569536666</v>
      </c>
      <c r="AR1156">
        <f t="shared" si="1441"/>
        <v>1195.5201721990709</v>
      </c>
      <c r="AS1156">
        <f t="shared" si="1442"/>
        <v>1181.2356362537632</v>
      </c>
      <c r="AT1156">
        <f t="shared" si="1443"/>
        <v>1172.1647642483572</v>
      </c>
      <c r="AU1156">
        <f t="shared" si="1444"/>
        <v>1178.7967653450855</v>
      </c>
      <c r="AV1156">
        <f t="shared" si="1445"/>
        <v>1169.1972439313902</v>
      </c>
      <c r="AW1156">
        <f t="shared" si="1446"/>
        <v>9.5995214136953564</v>
      </c>
      <c r="AX1156">
        <f t="shared" si="1473"/>
        <v>6.0475913127751006</v>
      </c>
      <c r="AY1156">
        <f t="shared" si="1447"/>
        <v>3.5519301009202557</v>
      </c>
      <c r="AZ1156">
        <f t="shared" si="1484"/>
        <v>1208.1499839999999</v>
      </c>
      <c r="BA1156">
        <f t="shared" si="1485"/>
        <v>573052116.71084797</v>
      </c>
      <c r="BB1156">
        <f t="shared" ref="BB1156:BB1219" si="1488">IF(AZ1156&gt;AZ1155,BA1156,0)</f>
        <v>573052116.71084797</v>
      </c>
      <c r="BC1156">
        <f t="shared" ref="BC1156:BC1219" si="1489">IF(AZ1156&lt;AZ1155,BA1156,0)</f>
        <v>0</v>
      </c>
      <c r="BD1156">
        <f t="shared" si="1424"/>
        <v>5354493376.1565542</v>
      </c>
      <c r="BE1156">
        <f t="shared" si="1425"/>
        <v>4050879425.0913191</v>
      </c>
      <c r="BF1156">
        <f t="shared" si="1426"/>
        <v>1.3218101094272505</v>
      </c>
      <c r="BG1156">
        <f t="shared" si="1427"/>
        <v>56.930155660030167</v>
      </c>
      <c r="BH1156">
        <f t="shared" si="1448"/>
        <v>52644732</v>
      </c>
      <c r="BI1156">
        <f t="shared" si="1449"/>
        <v>0.82103524136075257</v>
      </c>
      <c r="BJ1156">
        <f t="shared" ref="BJ1156:BJ1219" si="1490">((E1156-E1155)-1)*100</f>
        <v>9.9975999999969645</v>
      </c>
      <c r="BK1156">
        <f t="shared" si="1450"/>
        <v>9.1284315352694581E-4</v>
      </c>
      <c r="BL1156">
        <f t="shared" si="1451"/>
        <v>1.000912843153527</v>
      </c>
      <c r="BM1156">
        <f t="shared" si="1452"/>
        <v>21.572774825104897</v>
      </c>
      <c r="BN1156">
        <f t="shared" si="1453"/>
        <v>1209.174988</v>
      </c>
      <c r="BO1156">
        <f t="shared" si="1412"/>
        <v>1185.1200073999998</v>
      </c>
      <c r="BP1156">
        <f t="shared" si="1454"/>
        <v>1152.7279430147055</v>
      </c>
      <c r="BQ1156">
        <f t="shared" si="1455"/>
        <v>32.392064385294361</v>
      </c>
      <c r="BR1156">
        <f t="shared" si="1456"/>
        <v>41.650024999999914</v>
      </c>
      <c r="BS1156">
        <f t="shared" si="1457"/>
        <v>41.59997599999997</v>
      </c>
      <c r="BT1156">
        <f t="shared" si="1458"/>
        <v>37.449951000000056</v>
      </c>
      <c r="BU1156">
        <f t="shared" si="1459"/>
        <v>46.800048999999944</v>
      </c>
      <c r="BV1156">
        <f t="shared" si="1460"/>
        <v>1194.9666504666666</v>
      </c>
      <c r="BW1156">
        <f t="shared" si="1461"/>
        <v>1191.9380813333335</v>
      </c>
      <c r="BX1156">
        <f t="shared" si="1462"/>
        <v>1181.0827215454544</v>
      </c>
      <c r="BY1156">
        <f t="shared" si="1463"/>
        <v>1176.8083374285716</v>
      </c>
      <c r="BZ1156">
        <f t="shared" si="1464"/>
        <v>1220.75</v>
      </c>
      <c r="CA1156">
        <f t="shared" si="1465"/>
        <v>1130</v>
      </c>
      <c r="CB1156">
        <f t="shared" si="1466"/>
        <v>1179.9796689900002</v>
      </c>
      <c r="CC1156">
        <f t="shared" si="1467"/>
        <v>1173.2977778750001</v>
      </c>
      <c r="CD1156">
        <f t="shared" si="1468"/>
        <v>1162.6857129715079</v>
      </c>
      <c r="CE1156">
        <f t="shared" si="1469"/>
        <v>1175.7432119241903</v>
      </c>
      <c r="CF1156">
        <f t="shared" si="1470"/>
        <v>1205</v>
      </c>
      <c r="CG1156">
        <f t="shared" si="1471"/>
        <v>1208</v>
      </c>
      <c r="CH1156">
        <f t="shared" si="1472"/>
        <v>1191.3000489999999</v>
      </c>
    </row>
    <row r="1157" spans="1:86">
      <c r="A1157" s="1">
        <v>41163</v>
      </c>
      <c r="B1157">
        <v>1198.5</v>
      </c>
      <c r="C1157">
        <v>1220.9499510000001</v>
      </c>
      <c r="D1157">
        <v>1191.6999510000001</v>
      </c>
      <c r="E1157">
        <v>1213.849976</v>
      </c>
      <c r="F1157">
        <v>498747</v>
      </c>
      <c r="G1157">
        <f t="shared" si="1486"/>
        <v>256621.10384102273</v>
      </c>
      <c r="H1157">
        <f t="shared" si="1434"/>
        <v>19895555.40853145</v>
      </c>
      <c r="I1157">
        <f t="shared" si="1487"/>
        <v>1206.2499695000001</v>
      </c>
      <c r="J1157">
        <f t="shared" si="1414"/>
        <v>1209.112488</v>
      </c>
      <c r="K1157">
        <f t="shared" si="1415"/>
        <v>1140.05001825</v>
      </c>
      <c r="L1157">
        <f t="shared" si="1416"/>
        <v>2</v>
      </c>
      <c r="M1157">
        <f t="shared" si="1417"/>
        <v>8</v>
      </c>
      <c r="N1157">
        <f t="shared" si="1418"/>
        <v>80</v>
      </c>
      <c r="O1157">
        <f t="shared" si="1419"/>
        <v>20</v>
      </c>
      <c r="P1157">
        <f t="shared" si="1474"/>
        <v>29.25</v>
      </c>
      <c r="Q1157">
        <f t="shared" si="1475"/>
        <v>7.0999750000000859</v>
      </c>
      <c r="R1157">
        <f t="shared" si="1476"/>
        <v>22.150024999999914</v>
      </c>
      <c r="S1157">
        <f t="shared" si="1477"/>
        <v>29.25</v>
      </c>
      <c r="T1157">
        <f t="shared" si="1433"/>
        <v>26.050918228576986</v>
      </c>
      <c r="U1157">
        <f t="shared" si="1478"/>
        <v>4.3000489999999445</v>
      </c>
      <c r="V1157">
        <f t="shared" si="1479"/>
        <v>-20.600097999999889</v>
      </c>
      <c r="W1157">
        <f t="shared" si="1480"/>
        <v>4.3000489999999445</v>
      </c>
      <c r="X1157">
        <f t="shared" si="1481"/>
        <v>0</v>
      </c>
      <c r="Y1157">
        <f t="shared" si="1431"/>
        <v>6.3874666845890005</v>
      </c>
      <c r="Z1157">
        <f t="shared" si="1432"/>
        <v>3.5164373948738286</v>
      </c>
      <c r="AA1157">
        <f t="shared" si="1428"/>
        <v>24.519161392100809</v>
      </c>
      <c r="AB1157">
        <f t="shared" si="1429"/>
        <v>13.498324181972265</v>
      </c>
      <c r="AC1157">
        <f t="shared" si="1430"/>
        <v>28.988864054819196</v>
      </c>
      <c r="AD1157">
        <f t="shared" si="1438"/>
        <v>14.555331260598503</v>
      </c>
      <c r="AE1157">
        <f t="shared" si="1411"/>
        <v>1196.5799806</v>
      </c>
      <c r="AF1157">
        <f t="shared" si="1413"/>
        <v>1192.9249878333333</v>
      </c>
      <c r="AG1157">
        <f t="shared" si="1435"/>
        <v>1178.4675049</v>
      </c>
      <c r="AH1157">
        <f t="shared" si="1420"/>
        <v>1177.4750001</v>
      </c>
      <c r="AI1157">
        <f t="shared" si="1421"/>
        <v>1224.7443759687806</v>
      </c>
      <c r="AJ1157">
        <f t="shared" si="1422"/>
        <v>1130.2056242312194</v>
      </c>
      <c r="AK1157">
        <f t="shared" si="1423"/>
        <v>0.88476259979586613</v>
      </c>
      <c r="AL1157">
        <f t="shared" si="1482"/>
        <v>0.51453162393161811</v>
      </c>
      <c r="AM1157">
        <f t="shared" si="1483"/>
        <v>256621.10384102273</v>
      </c>
      <c r="AN1157">
        <f t="shared" si="1436"/>
        <v>258779.54160362677</v>
      </c>
      <c r="AO1157">
        <f t="shared" si="1437"/>
        <v>13322218</v>
      </c>
      <c r="AP1157">
        <f t="shared" si="1439"/>
        <v>1.9424658987236717E-2</v>
      </c>
      <c r="AQ1157">
        <f t="shared" si="1440"/>
        <v>1199.0049877341996</v>
      </c>
      <c r="AR1157">
        <f t="shared" si="1441"/>
        <v>1202.5539091573357</v>
      </c>
      <c r="AS1157">
        <f t="shared" si="1442"/>
        <v>1187.1062174080857</v>
      </c>
      <c r="AT1157">
        <f t="shared" si="1443"/>
        <v>1175.916433306005</v>
      </c>
      <c r="AU1157">
        <f t="shared" si="1444"/>
        <v>1184.0547469433227</v>
      </c>
      <c r="AV1157">
        <f t="shared" si="1445"/>
        <v>1172.3229351761929</v>
      </c>
      <c r="AW1157">
        <f t="shared" si="1446"/>
        <v>11.731811767129784</v>
      </c>
      <c r="AX1157">
        <f t="shared" si="1473"/>
        <v>7.1844354036460372</v>
      </c>
      <c r="AY1157">
        <f t="shared" si="1447"/>
        <v>4.547376363483747</v>
      </c>
      <c r="AZ1157">
        <f t="shared" si="1484"/>
        <v>1208.8332926666667</v>
      </c>
      <c r="BA1157">
        <f t="shared" si="1485"/>
        <v>602901978.21762204</v>
      </c>
      <c r="BB1157">
        <f t="shared" si="1488"/>
        <v>602901978.21762204</v>
      </c>
      <c r="BC1157">
        <f t="shared" si="1489"/>
        <v>0</v>
      </c>
      <c r="BD1157">
        <f t="shared" si="1424"/>
        <v>5124553450.4069242</v>
      </c>
      <c r="BE1157">
        <f t="shared" si="1425"/>
        <v>4050879425.0913191</v>
      </c>
      <c r="BF1157">
        <f t="shared" si="1426"/>
        <v>1.265047144742256</v>
      </c>
      <c r="BG1157">
        <f t="shared" si="1427"/>
        <v>55.850808566115212</v>
      </c>
      <c r="BH1157">
        <f t="shared" si="1448"/>
        <v>53143479</v>
      </c>
      <c r="BI1157">
        <f t="shared" si="1449"/>
        <v>1.0007320862801823</v>
      </c>
      <c r="BJ1157">
        <f t="shared" si="1490"/>
        <v>675</v>
      </c>
      <c r="BK1157">
        <f t="shared" si="1450"/>
        <v>6.4256696411707746E-3</v>
      </c>
      <c r="BL1157">
        <f t="shared" si="1451"/>
        <v>1.0064256696411709</v>
      </c>
      <c r="BM1157">
        <f t="shared" si="1452"/>
        <v>24.913148553324547</v>
      </c>
      <c r="BN1157">
        <f t="shared" si="1453"/>
        <v>1206.3249510000001</v>
      </c>
      <c r="BO1157">
        <f t="shared" si="1412"/>
        <v>1193.7349975999998</v>
      </c>
      <c r="BP1157">
        <f t="shared" si="1454"/>
        <v>1156.1301467352939</v>
      </c>
      <c r="BQ1157">
        <f t="shared" si="1455"/>
        <v>37.604850864705895</v>
      </c>
      <c r="BR1157">
        <f t="shared" si="1456"/>
        <v>46.049927000000025</v>
      </c>
      <c r="BS1157">
        <f t="shared" si="1457"/>
        <v>37.449951000000056</v>
      </c>
      <c r="BT1157">
        <f t="shared" si="1458"/>
        <v>47.949951000000056</v>
      </c>
      <c r="BU1157">
        <f t="shared" si="1459"/>
        <v>31.25</v>
      </c>
      <c r="BV1157">
        <f t="shared" si="1460"/>
        <v>1203.3366457333332</v>
      </c>
      <c r="BW1157">
        <f t="shared" si="1461"/>
        <v>1200.3618863333334</v>
      </c>
      <c r="BX1157">
        <f t="shared" si="1462"/>
        <v>1188.5945357999999</v>
      </c>
      <c r="BY1157">
        <f t="shared" si="1463"/>
        <v>1180.4069057571428</v>
      </c>
      <c r="BZ1157">
        <f t="shared" si="1464"/>
        <v>1220.9499510000001</v>
      </c>
      <c r="CA1157">
        <f t="shared" si="1465"/>
        <v>1130</v>
      </c>
      <c r="CB1157">
        <f t="shared" si="1466"/>
        <v>1185.9934843033334</v>
      </c>
      <c r="CC1157">
        <f t="shared" si="1467"/>
        <v>1182.1372221305558</v>
      </c>
      <c r="CD1157">
        <f t="shared" si="1468"/>
        <v>1163.3310632793252</v>
      </c>
      <c r="CE1157">
        <f t="shared" si="1469"/>
        <v>1178.331984094403</v>
      </c>
      <c r="CF1157">
        <f t="shared" si="1470"/>
        <v>1206.099976</v>
      </c>
      <c r="CG1157">
        <f t="shared" si="1471"/>
        <v>1220.75</v>
      </c>
      <c r="CH1157">
        <f t="shared" si="1472"/>
        <v>1197.599976</v>
      </c>
    </row>
    <row r="1158" spans="1:86">
      <c r="A1158" s="1">
        <v>41164</v>
      </c>
      <c r="B1158">
        <v>1216</v>
      </c>
      <c r="C1158">
        <v>1225.25</v>
      </c>
      <c r="D1158">
        <v>1212.3000489999999</v>
      </c>
      <c r="E1158">
        <v>1220.1999510000001</v>
      </c>
      <c r="F1158">
        <v>482824</v>
      </c>
      <c r="G1158">
        <f t="shared" si="1486"/>
        <v>106253.48504191826</v>
      </c>
      <c r="H1158">
        <f t="shared" si="1434"/>
        <v>20001808.89357337</v>
      </c>
      <c r="I1158">
        <f t="shared" si="1487"/>
        <v>1218.4375</v>
      </c>
      <c r="J1158">
        <f t="shared" si="1414"/>
        <v>1218.4375</v>
      </c>
      <c r="K1158">
        <f t="shared" si="1415"/>
        <v>1140.05001825</v>
      </c>
      <c r="L1158">
        <f t="shared" si="1416"/>
        <v>1</v>
      </c>
      <c r="M1158">
        <f t="shared" si="1417"/>
        <v>9</v>
      </c>
      <c r="N1158">
        <f t="shared" si="1418"/>
        <v>90</v>
      </c>
      <c r="O1158">
        <f t="shared" si="1419"/>
        <v>10</v>
      </c>
      <c r="P1158">
        <f t="shared" si="1474"/>
        <v>12.949951000000056</v>
      </c>
      <c r="Q1158">
        <f t="shared" si="1475"/>
        <v>5.0500489999999445</v>
      </c>
      <c r="R1158">
        <f t="shared" si="1476"/>
        <v>7.899902000000111</v>
      </c>
      <c r="S1158">
        <f t="shared" si="1477"/>
        <v>12.949951000000056</v>
      </c>
      <c r="T1158">
        <f t="shared" si="1433"/>
        <v>25.115134855107208</v>
      </c>
      <c r="U1158">
        <f t="shared" si="1478"/>
        <v>4.5999759999999696</v>
      </c>
      <c r="V1158">
        <f t="shared" si="1479"/>
        <v>8.3000489999999445</v>
      </c>
      <c r="W1158">
        <f t="shared" si="1480"/>
        <v>0</v>
      </c>
      <c r="X1158">
        <f t="shared" si="1481"/>
        <v>8.3000489999999445</v>
      </c>
      <c r="Y1158">
        <f t="shared" si="1431"/>
        <v>5.9312190642612146</v>
      </c>
      <c r="Z1158">
        <f t="shared" si="1432"/>
        <v>3.8581239380971226</v>
      </c>
      <c r="AA1158">
        <f t="shared" si="1428"/>
        <v>23.616114739097611</v>
      </c>
      <c r="AB1158">
        <f t="shared" si="1429"/>
        <v>15.361748843297834</v>
      </c>
      <c r="AC1158">
        <f t="shared" si="1430"/>
        <v>21.177060867768816</v>
      </c>
      <c r="AD1158">
        <f t="shared" si="1438"/>
        <v>15.540371949083758</v>
      </c>
      <c r="AE1158">
        <f t="shared" si="1411"/>
        <v>1205.7199708000001</v>
      </c>
      <c r="AF1158">
        <f t="shared" si="1413"/>
        <v>1200.5166423333333</v>
      </c>
      <c r="AG1158">
        <f t="shared" si="1435"/>
        <v>1180.2300049</v>
      </c>
      <c r="AH1158">
        <f t="shared" si="1420"/>
        <v>1182.7149903</v>
      </c>
      <c r="AI1158">
        <f t="shared" si="1421"/>
        <v>1235.7931459394779</v>
      </c>
      <c r="AJ1158">
        <f t="shared" si="1422"/>
        <v>1129.636834660522</v>
      </c>
      <c r="AK1158">
        <f t="shared" si="1423"/>
        <v>0.8531109949883029</v>
      </c>
      <c r="AL1158">
        <f t="shared" si="1482"/>
        <v>0.22006670141069679</v>
      </c>
      <c r="AM1158">
        <f t="shared" si="1483"/>
        <v>106253.48504191826</v>
      </c>
      <c r="AN1158">
        <f t="shared" si="1436"/>
        <v>473342.29433328903</v>
      </c>
      <c r="AO1158">
        <f t="shared" si="1437"/>
        <v>12966838</v>
      </c>
      <c r="AP1158">
        <f t="shared" si="1439"/>
        <v>3.6504064779192047E-2</v>
      </c>
      <c r="AQ1158">
        <f t="shared" si="1440"/>
        <v>1206.2112752445719</v>
      </c>
      <c r="AR1158">
        <f t="shared" si="1441"/>
        <v>1204.847038207495</v>
      </c>
      <c r="AS1158">
        <f t="shared" si="1442"/>
        <v>1193.0630894546302</v>
      </c>
      <c r="AT1158">
        <f t="shared" si="1443"/>
        <v>1179.9019498984646</v>
      </c>
      <c r="AU1158">
        <f t="shared" si="1444"/>
        <v>1189.4765275518243</v>
      </c>
      <c r="AV1158">
        <f t="shared" si="1445"/>
        <v>1175.6743262838595</v>
      </c>
      <c r="AW1158">
        <f t="shared" si="1446"/>
        <v>13.802201267964847</v>
      </c>
      <c r="AX1158">
        <f t="shared" si="1473"/>
        <v>8.5079885765097991</v>
      </c>
      <c r="AY1158">
        <f t="shared" si="1447"/>
        <v>5.2942126914550478</v>
      </c>
      <c r="AZ1158">
        <f t="shared" si="1484"/>
        <v>1219.25</v>
      </c>
      <c r="BA1158">
        <f t="shared" si="1485"/>
        <v>588683162</v>
      </c>
      <c r="BB1158">
        <f t="shared" si="1488"/>
        <v>588683162</v>
      </c>
      <c r="BC1158">
        <f t="shared" si="1489"/>
        <v>0</v>
      </c>
      <c r="BD1158">
        <f t="shared" si="1424"/>
        <v>5713236612.4069242</v>
      </c>
      <c r="BE1158">
        <f t="shared" si="1425"/>
        <v>3690772998.2709064</v>
      </c>
      <c r="BF1158">
        <f t="shared" si="1426"/>
        <v>1.5479783273269647</v>
      </c>
      <c r="BG1158">
        <f t="shared" si="1427"/>
        <v>60.753198358281139</v>
      </c>
      <c r="BH1158">
        <f t="shared" si="1448"/>
        <v>53626303</v>
      </c>
      <c r="BI1158">
        <f t="shared" si="1449"/>
        <v>1.1739816851824652</v>
      </c>
      <c r="BJ1158">
        <f t="shared" si="1490"/>
        <v>534.99750000000859</v>
      </c>
      <c r="BK1158">
        <f t="shared" si="1450"/>
        <v>5.231268382049287E-3</v>
      </c>
      <c r="BL1158">
        <f t="shared" si="1451"/>
        <v>1.0052312683820492</v>
      </c>
      <c r="BM1158">
        <f t="shared" si="1452"/>
        <v>27.974644303607981</v>
      </c>
      <c r="BN1158">
        <f t="shared" si="1453"/>
        <v>1218.7750245</v>
      </c>
      <c r="BO1158">
        <f t="shared" si="1412"/>
        <v>1203.3849975999999</v>
      </c>
      <c r="BP1158">
        <f t="shared" si="1454"/>
        <v>1159.5610298088232</v>
      </c>
      <c r="BQ1158">
        <f t="shared" si="1455"/>
        <v>43.823967791176756</v>
      </c>
      <c r="BR1158">
        <f t="shared" si="1456"/>
        <v>76.599975000000086</v>
      </c>
      <c r="BS1158">
        <f t="shared" si="1457"/>
        <v>79.200072999999975</v>
      </c>
      <c r="BT1158">
        <f t="shared" si="1458"/>
        <v>61.25</v>
      </c>
      <c r="BU1158">
        <f t="shared" si="1459"/>
        <v>55.949951000000056</v>
      </c>
      <c r="BV1158">
        <f t="shared" si="1460"/>
        <v>1211.2099692000002</v>
      </c>
      <c r="BW1158">
        <f t="shared" si="1461"/>
        <v>1208.154732952381</v>
      </c>
      <c r="BX1158">
        <f t="shared" si="1462"/>
        <v>1196.3627086909091</v>
      </c>
      <c r="BY1158">
        <f t="shared" si="1463"/>
        <v>1184.3814244333337</v>
      </c>
      <c r="BZ1158">
        <f t="shared" si="1464"/>
        <v>1225.25</v>
      </c>
      <c r="CA1158">
        <f t="shared" si="1465"/>
        <v>1130</v>
      </c>
      <c r="CB1158">
        <f t="shared" si="1466"/>
        <v>1196.7356364100001</v>
      </c>
      <c r="CC1158">
        <f t="shared" si="1467"/>
        <v>1188.4140106416667</v>
      </c>
      <c r="CD1158">
        <f t="shared" si="1468"/>
        <v>1162.1213096088095</v>
      </c>
      <c r="CE1158">
        <f t="shared" si="1469"/>
        <v>1177.3725074729532</v>
      </c>
      <c r="CF1158">
        <f t="shared" si="1470"/>
        <v>1213.849976</v>
      </c>
      <c r="CG1158">
        <f t="shared" si="1471"/>
        <v>1220.9499510000001</v>
      </c>
      <c r="CH1158">
        <f t="shared" si="1472"/>
        <v>1191.6999510000001</v>
      </c>
    </row>
    <row r="1159" spans="1:86">
      <c r="A1159" s="1">
        <v>41165</v>
      </c>
      <c r="B1159">
        <v>1222.3000489999999</v>
      </c>
      <c r="C1159">
        <v>1229.849976</v>
      </c>
      <c r="D1159">
        <v>1204</v>
      </c>
      <c r="E1159">
        <v>1210.599976</v>
      </c>
      <c r="F1159">
        <v>347562</v>
      </c>
      <c r="G1159">
        <f t="shared" si="1486"/>
        <v>-170084.01251467376</v>
      </c>
      <c r="H1159">
        <f t="shared" si="1434"/>
        <v>19831724.881058697</v>
      </c>
      <c r="I1159">
        <f t="shared" si="1487"/>
        <v>1216.6875002500001</v>
      </c>
      <c r="J1159">
        <f t="shared" si="1414"/>
        <v>1218.4375</v>
      </c>
      <c r="K1159">
        <f t="shared" si="1415"/>
        <v>1140.05001825</v>
      </c>
      <c r="L1159">
        <f t="shared" si="1416"/>
        <v>2</v>
      </c>
      <c r="M1159">
        <f t="shared" si="1417"/>
        <v>10</v>
      </c>
      <c r="N1159">
        <f t="shared" si="1418"/>
        <v>80</v>
      </c>
      <c r="O1159">
        <f t="shared" si="1419"/>
        <v>0</v>
      </c>
      <c r="P1159">
        <f t="shared" si="1474"/>
        <v>25.84997599999997</v>
      </c>
      <c r="Q1159">
        <f t="shared" si="1475"/>
        <v>19.25</v>
      </c>
      <c r="R1159">
        <f t="shared" si="1476"/>
        <v>6.5999759999999696</v>
      </c>
      <c r="S1159">
        <f t="shared" si="1477"/>
        <v>25.84997599999997</v>
      </c>
      <c r="T1159">
        <f t="shared" si="1433"/>
        <v>25.167623508313831</v>
      </c>
      <c r="U1159">
        <f t="shared" si="1478"/>
        <v>37.950072999999975</v>
      </c>
      <c r="V1159">
        <f t="shared" si="1479"/>
        <v>-22</v>
      </c>
      <c r="W1159">
        <f t="shared" si="1480"/>
        <v>37.950072999999975</v>
      </c>
      <c r="X1159">
        <f t="shared" si="1481"/>
        <v>0</v>
      </c>
      <c r="Y1159">
        <f t="shared" si="1431"/>
        <v>8.2182800596711267</v>
      </c>
      <c r="Z1159">
        <f t="shared" si="1432"/>
        <v>3.5825436568044711</v>
      </c>
      <c r="AA1159">
        <f t="shared" si="1428"/>
        <v>32.654175937415445</v>
      </c>
      <c r="AB1159">
        <f t="shared" si="1429"/>
        <v>14.234731601182048</v>
      </c>
      <c r="AC1159">
        <f t="shared" si="1430"/>
        <v>39.283159500082363</v>
      </c>
      <c r="AD1159">
        <f t="shared" si="1438"/>
        <v>17.569943306896612</v>
      </c>
      <c r="AE1159">
        <f t="shared" ref="AE1159:AE1222" si="1491">AVERAGE(E1155:E1159)</f>
        <v>1211.1499757999998</v>
      </c>
      <c r="AF1159">
        <f t="shared" si="1413"/>
        <v>1206.5333049999999</v>
      </c>
      <c r="AG1159">
        <f t="shared" si="1435"/>
        <v>1181.5150025</v>
      </c>
      <c r="AH1159">
        <f t="shared" si="1420"/>
        <v>1189.4149903</v>
      </c>
      <c r="AI1159">
        <f t="shared" si="1421"/>
        <v>1237.7550962122518</v>
      </c>
      <c r="AJ1159">
        <f t="shared" si="1422"/>
        <v>1141.0748843877482</v>
      </c>
      <c r="AK1159">
        <f t="shared" si="1423"/>
        <v>0.7191243202740959</v>
      </c>
      <c r="AL1159">
        <f t="shared" si="1482"/>
        <v>-0.48936308490189878</v>
      </c>
      <c r="AM1159">
        <f t="shared" si="1483"/>
        <v>-170084.01251467376</v>
      </c>
      <c r="AN1159">
        <f t="shared" si="1436"/>
        <v>49628.047156937304</v>
      </c>
      <c r="AO1159">
        <f t="shared" si="1437"/>
        <v>12896181</v>
      </c>
      <c r="AP1159">
        <f t="shared" si="1439"/>
        <v>3.8482747068250131E-3</v>
      </c>
      <c r="AQ1159">
        <f t="shared" si="1440"/>
        <v>1207.7034335014175</v>
      </c>
      <c r="AR1159">
        <f t="shared" si="1441"/>
        <v>1220.8791254783589</v>
      </c>
      <c r="AS1159">
        <f t="shared" si="1442"/>
        <v>1196.2197290327967</v>
      </c>
      <c r="AT1159">
        <f t="shared" si="1443"/>
        <v>1182.6647722476027</v>
      </c>
      <c r="AU1159">
        <f t="shared" si="1444"/>
        <v>1192.6450448190508</v>
      </c>
      <c r="AV1159">
        <f t="shared" si="1445"/>
        <v>1178.1191217639894</v>
      </c>
      <c r="AW1159">
        <f t="shared" si="1446"/>
        <v>14.525923055061412</v>
      </c>
      <c r="AX1159">
        <f t="shared" si="1473"/>
        <v>9.7115754722201224</v>
      </c>
      <c r="AY1159">
        <f t="shared" si="1447"/>
        <v>4.8143475828412896</v>
      </c>
      <c r="AZ1159">
        <f t="shared" si="1484"/>
        <v>1214.8166506666666</v>
      </c>
      <c r="BA1159">
        <f t="shared" si="1485"/>
        <v>422224104.73900801</v>
      </c>
      <c r="BB1159">
        <f t="shared" si="1488"/>
        <v>0</v>
      </c>
      <c r="BC1159">
        <f t="shared" si="1489"/>
        <v>422224104.73900801</v>
      </c>
      <c r="BD1159">
        <f t="shared" si="1424"/>
        <v>5713236612.4069242</v>
      </c>
      <c r="BE1159">
        <f t="shared" si="1425"/>
        <v>3556673134.4187279</v>
      </c>
      <c r="BF1159">
        <f t="shared" si="1426"/>
        <v>1.6063428930588659</v>
      </c>
      <c r="BG1159">
        <f t="shared" si="1427"/>
        <v>61.632062969796877</v>
      </c>
      <c r="BH1159">
        <f t="shared" si="1448"/>
        <v>53278741</v>
      </c>
      <c r="BI1159">
        <f t="shared" si="1449"/>
        <v>1.2329757480985328</v>
      </c>
      <c r="BJ1159">
        <f t="shared" si="1490"/>
        <v>-1059.9975000000086</v>
      </c>
      <c r="BK1159">
        <f t="shared" si="1450"/>
        <v>-7.8675425221354442E-3</v>
      </c>
      <c r="BL1159">
        <f t="shared" si="1451"/>
        <v>0.9921324574778646</v>
      </c>
      <c r="BM1159">
        <f t="shared" si="1452"/>
        <v>25.477472836082804</v>
      </c>
      <c r="BN1159">
        <f t="shared" si="1453"/>
        <v>1216.924988</v>
      </c>
      <c r="BO1159">
        <f t="shared" ref="BO1159:BO1222" si="1492">AVERAGE(BN1155:BN1159)</f>
        <v>1210.1699951999999</v>
      </c>
      <c r="BP1159">
        <f t="shared" si="1454"/>
        <v>1163.0919118088232</v>
      </c>
      <c r="BQ1159">
        <f t="shared" si="1455"/>
        <v>47.078083391176733</v>
      </c>
      <c r="BR1159">
        <f t="shared" si="1456"/>
        <v>67.299927000000025</v>
      </c>
      <c r="BS1159">
        <f t="shared" si="1457"/>
        <v>74</v>
      </c>
      <c r="BT1159">
        <f t="shared" si="1458"/>
        <v>81.34997599999997</v>
      </c>
      <c r="BU1159">
        <f t="shared" si="1459"/>
        <v>83.900024999999914</v>
      </c>
      <c r="BV1159">
        <f t="shared" si="1460"/>
        <v>1212.8366376000001</v>
      </c>
      <c r="BW1159">
        <f t="shared" si="1461"/>
        <v>1211.0356854285715</v>
      </c>
      <c r="BX1159">
        <f t="shared" si="1462"/>
        <v>1201.4327060909091</v>
      </c>
      <c r="BY1159">
        <f t="shared" si="1463"/>
        <v>1187.2738026333332</v>
      </c>
      <c r="BZ1159">
        <f t="shared" si="1464"/>
        <v>1229.849976</v>
      </c>
      <c r="CA1159">
        <f t="shared" si="1465"/>
        <v>1130</v>
      </c>
      <c r="CB1159">
        <f t="shared" si="1466"/>
        <v>1208.2608180433331</v>
      </c>
      <c r="CC1159">
        <f t="shared" si="1467"/>
        <v>1198.3685811749999</v>
      </c>
      <c r="CD1159">
        <f t="shared" si="1468"/>
        <v>1169.9562465183333</v>
      </c>
      <c r="CE1159">
        <f t="shared" si="1469"/>
        <v>1176.0553272881898</v>
      </c>
      <c r="CF1159">
        <f t="shared" si="1470"/>
        <v>1220.1999510000001</v>
      </c>
      <c r="CG1159">
        <f t="shared" si="1471"/>
        <v>1225.25</v>
      </c>
      <c r="CH1159">
        <f t="shared" si="1472"/>
        <v>1212.3000489999999</v>
      </c>
    </row>
    <row r="1160" spans="1:86">
      <c r="A1160" s="1">
        <v>41166</v>
      </c>
      <c r="B1160">
        <v>1226</v>
      </c>
      <c r="C1160">
        <v>1267.8000489999999</v>
      </c>
      <c r="D1160">
        <v>1226</v>
      </c>
      <c r="E1160">
        <v>1261.099976</v>
      </c>
      <c r="F1160">
        <v>1197005</v>
      </c>
      <c r="G1160">
        <f t="shared" si="1486"/>
        <v>813272.39330544905</v>
      </c>
      <c r="H1160">
        <f t="shared" si="1434"/>
        <v>20644997.274364147</v>
      </c>
      <c r="I1160">
        <f t="shared" si="1487"/>
        <v>1245.22500625</v>
      </c>
      <c r="J1160">
        <f t="shared" si="1414"/>
        <v>1245.22500625</v>
      </c>
      <c r="K1160">
        <f t="shared" si="1415"/>
        <v>1148.2374877500001</v>
      </c>
      <c r="L1160">
        <f t="shared" si="1416"/>
        <v>1</v>
      </c>
      <c r="M1160">
        <f t="shared" si="1417"/>
        <v>10</v>
      </c>
      <c r="N1160">
        <f t="shared" si="1418"/>
        <v>90</v>
      </c>
      <c r="O1160">
        <f t="shared" si="1419"/>
        <v>0</v>
      </c>
      <c r="P1160">
        <f t="shared" si="1474"/>
        <v>41.800048999999944</v>
      </c>
      <c r="Q1160">
        <f t="shared" si="1475"/>
        <v>6.7000729999999749</v>
      </c>
      <c r="R1160">
        <f t="shared" si="1476"/>
        <v>35.09997599999997</v>
      </c>
      <c r="S1160">
        <f t="shared" si="1477"/>
        <v>41.800048999999944</v>
      </c>
      <c r="T1160">
        <f t="shared" si="1433"/>
        <v>26.355653900577124</v>
      </c>
      <c r="U1160">
        <f t="shared" si="1478"/>
        <v>56.699951000000056</v>
      </c>
      <c r="V1160">
        <f t="shared" si="1479"/>
        <v>-49.050048999999944</v>
      </c>
      <c r="W1160">
        <f t="shared" si="1480"/>
        <v>56.699951000000056</v>
      </c>
      <c r="X1160">
        <f t="shared" si="1481"/>
        <v>0</v>
      </c>
      <c r="Y1160">
        <f t="shared" si="1431"/>
        <v>11.681256555408908</v>
      </c>
      <c r="Z1160">
        <f t="shared" si="1432"/>
        <v>3.3266476813184376</v>
      </c>
      <c r="AA1160">
        <f t="shared" si="1428"/>
        <v>44.321634361548199</v>
      </c>
      <c r="AB1160">
        <f t="shared" si="1429"/>
        <v>12.622140561823025</v>
      </c>
      <c r="AC1160">
        <f t="shared" si="1430"/>
        <v>55.668058259893947</v>
      </c>
      <c r="AD1160">
        <f t="shared" si="1438"/>
        <v>21.212996612810372</v>
      </c>
      <c r="AE1160">
        <f t="shared" si="1491"/>
        <v>1222.3699710000001</v>
      </c>
      <c r="AF1160">
        <f t="shared" ref="AF1160:AF1223" si="1493">AVERAGE(E1155:E1160)</f>
        <v>1219.474975833333</v>
      </c>
      <c r="AG1160">
        <f t="shared" si="1435"/>
        <v>1185.9400025</v>
      </c>
      <c r="AH1160">
        <f t="shared" si="1420"/>
        <v>1201.1949829999999</v>
      </c>
      <c r="AI1160">
        <f t="shared" si="1421"/>
        <v>1255.8443441402896</v>
      </c>
      <c r="AJ1160">
        <f t="shared" si="1422"/>
        <v>1146.5456218597101</v>
      </c>
      <c r="AK1160">
        <f t="shared" si="1423"/>
        <v>1.0480850256073317</v>
      </c>
      <c r="AL1160">
        <f t="shared" si="1482"/>
        <v>0.67942272029394113</v>
      </c>
      <c r="AM1160">
        <f t="shared" si="1483"/>
        <v>813272.39330544905</v>
      </c>
      <c r="AN1160">
        <f t="shared" si="1436"/>
        <v>1186059.3636526726</v>
      </c>
      <c r="AO1160">
        <f t="shared" si="1437"/>
        <v>13696325</v>
      </c>
      <c r="AP1160">
        <f t="shared" si="1439"/>
        <v>8.6596905640941829E-2</v>
      </c>
      <c r="AQ1160">
        <f t="shared" si="1440"/>
        <v>1225.8582579509355</v>
      </c>
      <c r="AR1160">
        <f t="shared" si="1441"/>
        <v>1237.5290886820267</v>
      </c>
      <c r="AS1160">
        <f t="shared" si="1442"/>
        <v>1207.8981734868933</v>
      </c>
      <c r="AT1160">
        <f t="shared" si="1443"/>
        <v>1189.7239405853186</v>
      </c>
      <c r="AU1160">
        <f t="shared" si="1444"/>
        <v>1202.9132844961932</v>
      </c>
      <c r="AV1160">
        <f t="shared" si="1445"/>
        <v>1183.9277815605101</v>
      </c>
      <c r="AW1160">
        <f t="shared" si="1446"/>
        <v>18.985502935683144</v>
      </c>
      <c r="AX1160">
        <f t="shared" si="1473"/>
        <v>11.566360964912727</v>
      </c>
      <c r="AY1160">
        <f t="shared" si="1447"/>
        <v>7.4191419707704167</v>
      </c>
      <c r="AZ1160">
        <f t="shared" si="1484"/>
        <v>1251.6333416666666</v>
      </c>
      <c r="BA1160">
        <f t="shared" si="1485"/>
        <v>1498211368.1417084</v>
      </c>
      <c r="BB1160">
        <f t="shared" si="1488"/>
        <v>1498211368.1417084</v>
      </c>
      <c r="BC1160">
        <f t="shared" si="1489"/>
        <v>0</v>
      </c>
      <c r="BD1160">
        <f t="shared" si="1424"/>
        <v>7211447980.5486326</v>
      </c>
      <c r="BE1160">
        <f t="shared" si="1425"/>
        <v>3137852404.10923</v>
      </c>
      <c r="BF1160">
        <f t="shared" si="1426"/>
        <v>2.2982113406942766</v>
      </c>
      <c r="BG1160">
        <f t="shared" si="1427"/>
        <v>69.680536002598942</v>
      </c>
      <c r="BH1160">
        <f t="shared" si="1448"/>
        <v>54475746</v>
      </c>
      <c r="BI1160">
        <f t="shared" si="1449"/>
        <v>1.6036031277734488</v>
      </c>
      <c r="BJ1160">
        <f t="shared" si="1490"/>
        <v>4950</v>
      </c>
      <c r="BK1160">
        <f t="shared" si="1450"/>
        <v>4.1714852966426956E-2</v>
      </c>
      <c r="BL1160">
        <f t="shared" si="1451"/>
        <v>1.0417148529664269</v>
      </c>
      <c r="BM1160">
        <f t="shared" si="1452"/>
        <v>28.802742312739007</v>
      </c>
      <c r="BN1160">
        <f t="shared" si="1453"/>
        <v>1246.9000245</v>
      </c>
      <c r="BO1160">
        <f t="shared" si="1492"/>
        <v>1219.6199951999999</v>
      </c>
      <c r="BP1160">
        <f t="shared" si="1454"/>
        <v>1167.0566191176467</v>
      </c>
      <c r="BQ1160">
        <f t="shared" si="1455"/>
        <v>52.563376082353216</v>
      </c>
      <c r="BR1160">
        <f t="shared" si="1456"/>
        <v>98.59997599999997</v>
      </c>
      <c r="BS1160">
        <f t="shared" si="1457"/>
        <v>95.800048999999944</v>
      </c>
      <c r="BT1160">
        <f t="shared" si="1458"/>
        <v>97.75</v>
      </c>
      <c r="BU1160">
        <f t="shared" si="1459"/>
        <v>95.800048999999944</v>
      </c>
      <c r="BV1160">
        <f t="shared" si="1460"/>
        <v>1229.4866376666666</v>
      </c>
      <c r="BW1160">
        <f t="shared" si="1461"/>
        <v>1226.6261628571428</v>
      </c>
      <c r="BX1160">
        <f t="shared" si="1462"/>
        <v>1214.4663398545456</v>
      </c>
      <c r="BY1160">
        <f t="shared" si="1463"/>
        <v>1194.8533239190479</v>
      </c>
      <c r="BZ1160">
        <f t="shared" si="1464"/>
        <v>1267.8000489999999</v>
      </c>
      <c r="CA1160">
        <f t="shared" si="1465"/>
        <v>1130.1999510000001</v>
      </c>
      <c r="CB1160">
        <f t="shared" si="1466"/>
        <v>1212.9031387499999</v>
      </c>
      <c r="CC1160">
        <f t="shared" si="1467"/>
        <v>1210.1298443416665</v>
      </c>
      <c r="CD1160">
        <f t="shared" si="1468"/>
        <v>1181.6630318666666</v>
      </c>
      <c r="CE1160">
        <f t="shared" si="1469"/>
        <v>1177.503516998077</v>
      </c>
      <c r="CF1160">
        <f t="shared" si="1470"/>
        <v>1210.599976</v>
      </c>
      <c r="CG1160">
        <f t="shared" si="1471"/>
        <v>1229.849976</v>
      </c>
      <c r="CH1160">
        <f t="shared" si="1472"/>
        <v>1204</v>
      </c>
    </row>
    <row r="1161" spans="1:86">
      <c r="A1161" s="1">
        <v>41169</v>
      </c>
      <c r="B1161">
        <v>1281</v>
      </c>
      <c r="C1161">
        <v>1324.5</v>
      </c>
      <c r="D1161">
        <v>1275.0500489999999</v>
      </c>
      <c r="E1161">
        <v>1279.3000489999999</v>
      </c>
      <c r="F1161">
        <v>1338378</v>
      </c>
      <c r="G1161">
        <f t="shared" si="1486"/>
        <v>-1108322.9085399501</v>
      </c>
      <c r="H1161">
        <f t="shared" si="1434"/>
        <v>19536674.365824196</v>
      </c>
      <c r="I1161">
        <f t="shared" si="1487"/>
        <v>1289.9625245</v>
      </c>
      <c r="J1161">
        <f t="shared" si="1414"/>
        <v>1289.9625245</v>
      </c>
      <c r="K1161">
        <f t="shared" si="1415"/>
        <v>1165.9125060000001</v>
      </c>
      <c r="L1161">
        <f t="shared" si="1416"/>
        <v>1</v>
      </c>
      <c r="M1161">
        <f t="shared" si="1417"/>
        <v>10</v>
      </c>
      <c r="N1161">
        <f t="shared" si="1418"/>
        <v>90</v>
      </c>
      <c r="O1161">
        <f t="shared" si="1419"/>
        <v>0</v>
      </c>
      <c r="P1161">
        <f t="shared" si="1474"/>
        <v>49.449951000000056</v>
      </c>
      <c r="Q1161">
        <f t="shared" si="1475"/>
        <v>45.199951000000056</v>
      </c>
      <c r="R1161">
        <f t="shared" si="1476"/>
        <v>4.25</v>
      </c>
      <c r="S1161">
        <f t="shared" si="1477"/>
        <v>49.449951000000056</v>
      </c>
      <c r="T1161">
        <f t="shared" si="1433"/>
        <v>28.005246550535905</v>
      </c>
      <c r="U1161">
        <f t="shared" si="1478"/>
        <v>-31.90002400000003</v>
      </c>
      <c r="V1161">
        <f t="shared" si="1479"/>
        <v>6.9000249999999141</v>
      </c>
      <c r="W1161">
        <f t="shared" si="1480"/>
        <v>0</v>
      </c>
      <c r="X1161">
        <f t="shared" si="1481"/>
        <v>6.9000249999999141</v>
      </c>
      <c r="Y1161">
        <f t="shared" si="1431"/>
        <v>10.846881087165414</v>
      </c>
      <c r="Z1161">
        <f t="shared" si="1432"/>
        <v>3.5818889183671141</v>
      </c>
      <c r="AA1161">
        <f t="shared" si="1428"/>
        <v>38.731603621457317</v>
      </c>
      <c r="AB1161">
        <f t="shared" si="1429"/>
        <v>12.79006386143946</v>
      </c>
      <c r="AC1161">
        <f t="shared" si="1430"/>
        <v>50.350737907753974</v>
      </c>
      <c r="AD1161">
        <f t="shared" si="1438"/>
        <v>24.572912500378013</v>
      </c>
      <c r="AE1161">
        <f t="shared" si="1491"/>
        <v>1237.0099856000002</v>
      </c>
      <c r="AF1161">
        <f t="shared" si="1493"/>
        <v>1231.8583173333334</v>
      </c>
      <c r="AG1161">
        <f t="shared" si="1435"/>
        <v>1191.0275025000003</v>
      </c>
      <c r="AH1161">
        <f t="shared" si="1420"/>
        <v>1212.8749879</v>
      </c>
      <c r="AI1161">
        <f t="shared" si="1421"/>
        <v>1278.312763422889</v>
      </c>
      <c r="AJ1161">
        <f t="shared" si="1422"/>
        <v>1147.4372123771109</v>
      </c>
      <c r="AK1161">
        <f t="shared" si="1423"/>
        <v>1.0075436975754593</v>
      </c>
      <c r="AL1161">
        <f t="shared" si="1482"/>
        <v>-0.82810903088660315</v>
      </c>
      <c r="AM1161">
        <f t="shared" si="1483"/>
        <v>-1108322.9085399501</v>
      </c>
      <c r="AN1161">
        <f t="shared" si="1436"/>
        <v>989925.69135349873</v>
      </c>
      <c r="AO1161">
        <f t="shared" si="1437"/>
        <v>13046376</v>
      </c>
      <c r="AP1161">
        <f t="shared" si="1439"/>
        <v>7.5877446070349241E-2</v>
      </c>
      <c r="AQ1161">
        <f t="shared" si="1440"/>
        <v>1244.0284669076175</v>
      </c>
      <c r="AR1161">
        <f t="shared" si="1441"/>
        <v>1248.479034442649</v>
      </c>
      <c r="AS1161">
        <f t="shared" si="1442"/>
        <v>1220.7505110792524</v>
      </c>
      <c r="AT1161">
        <f t="shared" si="1443"/>
        <v>1197.78579034264</v>
      </c>
      <c r="AU1161">
        <f t="shared" si="1444"/>
        <v>1214.3712991717643</v>
      </c>
      <c r="AV1161">
        <f t="shared" si="1445"/>
        <v>1190.6038402812744</v>
      </c>
      <c r="AW1161">
        <f t="shared" si="1446"/>
        <v>23.767458890489934</v>
      </c>
      <c r="AX1161">
        <f t="shared" si="1473"/>
        <v>14.006580550028168</v>
      </c>
      <c r="AY1161">
        <f t="shared" si="1447"/>
        <v>9.7608783404617654</v>
      </c>
      <c r="AZ1161">
        <f t="shared" si="1484"/>
        <v>1292.9500326666666</v>
      </c>
      <c r="BA1161">
        <f t="shared" si="1485"/>
        <v>1730455878.820348</v>
      </c>
      <c r="BB1161">
        <f t="shared" si="1488"/>
        <v>1730455878.820348</v>
      </c>
      <c r="BC1161">
        <f t="shared" si="1489"/>
        <v>0</v>
      </c>
      <c r="BD1161">
        <f t="shared" si="1424"/>
        <v>8941903859.3689804</v>
      </c>
      <c r="BE1161">
        <f t="shared" si="1425"/>
        <v>2632758811.6092296</v>
      </c>
      <c r="BF1161">
        <f t="shared" si="1426"/>
        <v>3.396400695703452</v>
      </c>
      <c r="BG1161">
        <f t="shared" si="1427"/>
        <v>77.254120604218642</v>
      </c>
      <c r="BH1161">
        <f t="shared" si="1448"/>
        <v>55814124</v>
      </c>
      <c r="BI1161">
        <f t="shared" si="1449"/>
        <v>1.9962524969577611</v>
      </c>
      <c r="BJ1161">
        <f t="shared" si="1490"/>
        <v>1720.0072999999975</v>
      </c>
      <c r="BK1161">
        <f t="shared" si="1450"/>
        <v>1.4431903375121447E-2</v>
      </c>
      <c r="BL1161">
        <f t="shared" si="1451"/>
        <v>1.0144319033751215</v>
      </c>
      <c r="BM1161">
        <f t="shared" si="1452"/>
        <v>34.488735944525963</v>
      </c>
      <c r="BN1161">
        <f t="shared" si="1453"/>
        <v>1299.7750245</v>
      </c>
      <c r="BO1161">
        <f t="shared" si="1492"/>
        <v>1237.7400024999999</v>
      </c>
      <c r="BP1161">
        <f t="shared" si="1454"/>
        <v>1172.4764727794116</v>
      </c>
      <c r="BQ1161">
        <f t="shared" si="1455"/>
        <v>65.263529720588394</v>
      </c>
      <c r="BR1161">
        <f t="shared" si="1456"/>
        <v>104.65002499999991</v>
      </c>
      <c r="BS1161">
        <f t="shared" si="1457"/>
        <v>127.55004899999994</v>
      </c>
      <c r="BT1161">
        <f t="shared" si="1458"/>
        <v>145.5</v>
      </c>
      <c r="BU1161">
        <f t="shared" si="1459"/>
        <v>118.5</v>
      </c>
      <c r="BV1161">
        <f t="shared" si="1460"/>
        <v>1248.4633303333333</v>
      </c>
      <c r="BW1161">
        <f t="shared" si="1461"/>
        <v>1243.7190409047621</v>
      </c>
      <c r="BX1161">
        <f t="shared" si="1462"/>
        <v>1228.6672609454545</v>
      </c>
      <c r="BY1161">
        <f t="shared" si="1463"/>
        <v>1203.7447569190476</v>
      </c>
      <c r="BZ1161">
        <f t="shared" si="1464"/>
        <v>1324.5</v>
      </c>
      <c r="CA1161">
        <f t="shared" si="1465"/>
        <v>1147.5</v>
      </c>
      <c r="CB1161">
        <f t="shared" si="1466"/>
        <v>1221.8411391699999</v>
      </c>
      <c r="CC1161">
        <f t="shared" si="1467"/>
        <v>1216.0623351805555</v>
      </c>
      <c r="CD1161">
        <f t="shared" si="1468"/>
        <v>1190.6557889131745</v>
      </c>
      <c r="CE1161">
        <f t="shared" si="1469"/>
        <v>1178.618793152812</v>
      </c>
      <c r="CF1161">
        <f t="shared" si="1470"/>
        <v>1261.099976</v>
      </c>
      <c r="CG1161">
        <f t="shared" si="1471"/>
        <v>1267.8000489999999</v>
      </c>
      <c r="CH1161">
        <f t="shared" si="1472"/>
        <v>1226</v>
      </c>
    </row>
    <row r="1162" spans="1:86">
      <c r="A1162" s="1">
        <v>41170</v>
      </c>
      <c r="B1162">
        <v>1289.900024</v>
      </c>
      <c r="C1162">
        <v>1292.599976</v>
      </c>
      <c r="D1162">
        <v>1268.150024</v>
      </c>
      <c r="E1162">
        <v>1275.9499510000001</v>
      </c>
      <c r="F1162">
        <v>640871</v>
      </c>
      <c r="G1162">
        <f t="shared" si="1486"/>
        <v>-231974.73579326223</v>
      </c>
      <c r="H1162">
        <f t="shared" si="1434"/>
        <v>19304699.630030934</v>
      </c>
      <c r="I1162">
        <f t="shared" si="1487"/>
        <v>1281.64999375</v>
      </c>
      <c r="J1162">
        <f t="shared" si="1414"/>
        <v>1289.9625245</v>
      </c>
      <c r="K1162">
        <f t="shared" si="1415"/>
        <v>1171.3875122499999</v>
      </c>
      <c r="L1162">
        <f t="shared" si="1416"/>
        <v>2</v>
      </c>
      <c r="M1162">
        <f t="shared" si="1417"/>
        <v>10</v>
      </c>
      <c r="N1162">
        <f t="shared" si="1418"/>
        <v>80</v>
      </c>
      <c r="O1162">
        <f t="shared" si="1419"/>
        <v>0</v>
      </c>
      <c r="P1162">
        <f t="shared" si="1474"/>
        <v>24.449951999999939</v>
      </c>
      <c r="Q1162">
        <f t="shared" si="1475"/>
        <v>16.650024999999914</v>
      </c>
      <c r="R1162">
        <f t="shared" si="1476"/>
        <v>7.7999270000000251</v>
      </c>
      <c r="S1162">
        <f t="shared" si="1477"/>
        <v>24.449951999999939</v>
      </c>
      <c r="T1162">
        <f t="shared" si="1433"/>
        <v>27.751296939783337</v>
      </c>
      <c r="U1162">
        <f t="shared" si="1478"/>
        <v>9.2000729999999749</v>
      </c>
      <c r="V1162">
        <f t="shared" si="1479"/>
        <v>17.15002400000003</v>
      </c>
      <c r="W1162">
        <f t="shared" si="1480"/>
        <v>0</v>
      </c>
      <c r="X1162">
        <f t="shared" si="1481"/>
        <v>17.15002400000003</v>
      </c>
      <c r="Y1162">
        <f t="shared" si="1431"/>
        <v>10.072103866653597</v>
      </c>
      <c r="Z1162">
        <f t="shared" si="1432"/>
        <v>4.5510414241980373</v>
      </c>
      <c r="AA1162">
        <f t="shared" si="1428"/>
        <v>36.294173524605853</v>
      </c>
      <c r="AB1162">
        <f t="shared" si="1429"/>
        <v>16.39938282550613</v>
      </c>
      <c r="AC1162">
        <f t="shared" si="1430"/>
        <v>37.755642391856597</v>
      </c>
      <c r="AD1162">
        <f t="shared" si="1438"/>
        <v>26.443272441312427</v>
      </c>
      <c r="AE1162">
        <f t="shared" si="1491"/>
        <v>1249.4299805999999</v>
      </c>
      <c r="AF1162">
        <f t="shared" si="1493"/>
        <v>1243.4999798333336</v>
      </c>
      <c r="AG1162">
        <f t="shared" si="1435"/>
        <v>1195.4299988500002</v>
      </c>
      <c r="AH1162">
        <f t="shared" si="1420"/>
        <v>1223.0049806</v>
      </c>
      <c r="AI1162">
        <f t="shared" si="1421"/>
        <v>1292.8516462250575</v>
      </c>
      <c r="AJ1162">
        <f t="shared" si="1422"/>
        <v>1153.1583149749424</v>
      </c>
      <c r="AK1162">
        <f t="shared" si="1423"/>
        <v>0.87900857489900031</v>
      </c>
      <c r="AL1162">
        <f t="shared" si="1482"/>
        <v>-0.36196790897585041</v>
      </c>
      <c r="AM1162">
        <f t="shared" si="1483"/>
        <v>-231974.73579326223</v>
      </c>
      <c r="AN1162">
        <f t="shared" si="1436"/>
        <v>604701.24594305595</v>
      </c>
      <c r="AO1162">
        <f t="shared" si="1437"/>
        <v>12501011</v>
      </c>
      <c r="AP1162">
        <f t="shared" si="1439"/>
        <v>4.8372187332932991E-2</v>
      </c>
      <c r="AQ1162">
        <f t="shared" si="1440"/>
        <v>1254.8817714990275</v>
      </c>
      <c r="AR1162">
        <f t="shared" si="1441"/>
        <v>1258.2890164664941</v>
      </c>
      <c r="AS1162">
        <f t="shared" si="1442"/>
        <v>1230.686410264987</v>
      </c>
      <c r="AT1162">
        <f t="shared" si="1443"/>
        <v>1204.8205648018024</v>
      </c>
      <c r="AU1162">
        <f t="shared" si="1444"/>
        <v>1223.6080969459997</v>
      </c>
      <c r="AV1162">
        <f t="shared" si="1445"/>
        <v>1196.5780680315852</v>
      </c>
      <c r="AW1162">
        <f t="shared" si="1446"/>
        <v>27.030028914414515</v>
      </c>
      <c r="AX1162">
        <f t="shared" si="1473"/>
        <v>16.611270222905439</v>
      </c>
      <c r="AY1162">
        <f t="shared" si="1447"/>
        <v>10.418758691509076</v>
      </c>
      <c r="AZ1162">
        <f t="shared" si="1484"/>
        <v>1278.8999836666667</v>
      </c>
      <c r="BA1162">
        <f t="shared" si="1485"/>
        <v>819609911.4324404</v>
      </c>
      <c r="BB1162">
        <f t="shared" si="1488"/>
        <v>0</v>
      </c>
      <c r="BC1162">
        <f t="shared" si="1489"/>
        <v>819609911.4324404</v>
      </c>
      <c r="BD1162">
        <f t="shared" si="1424"/>
        <v>8941903859.3689804</v>
      </c>
      <c r="BE1162">
        <f t="shared" si="1425"/>
        <v>2718288216.0333209</v>
      </c>
      <c r="BF1162">
        <f t="shared" si="1426"/>
        <v>3.2895348648560563</v>
      </c>
      <c r="BG1162">
        <f t="shared" si="1427"/>
        <v>76.687449070691798</v>
      </c>
      <c r="BH1162">
        <f t="shared" si="1448"/>
        <v>55173253</v>
      </c>
      <c r="BI1162">
        <f t="shared" si="1449"/>
        <v>2.2589440368800928</v>
      </c>
      <c r="BJ1162">
        <f t="shared" si="1490"/>
        <v>-435.0097999999889</v>
      </c>
      <c r="BK1162">
        <f t="shared" si="1450"/>
        <v>-2.618696061661676E-3</v>
      </c>
      <c r="BL1162">
        <f t="shared" si="1451"/>
        <v>0.99738130393833835</v>
      </c>
      <c r="BM1162">
        <f t="shared" si="1452"/>
        <v>36.812425057230655</v>
      </c>
      <c r="BN1162">
        <f t="shared" si="1453"/>
        <v>1280.375</v>
      </c>
      <c r="BO1162">
        <f t="shared" si="1492"/>
        <v>1252.5500122999999</v>
      </c>
      <c r="BP1162">
        <f t="shared" si="1454"/>
        <v>1177.6764724264704</v>
      </c>
      <c r="BQ1162">
        <f t="shared" si="1455"/>
        <v>74.87353987352958</v>
      </c>
      <c r="BR1162">
        <f t="shared" si="1456"/>
        <v>101.44995100000006</v>
      </c>
      <c r="BS1162">
        <f t="shared" si="1457"/>
        <v>106.09997500000009</v>
      </c>
      <c r="BT1162">
        <f t="shared" si="1458"/>
        <v>113.59997599999997</v>
      </c>
      <c r="BU1162">
        <f t="shared" si="1459"/>
        <v>119.90002400000003</v>
      </c>
      <c r="BV1162">
        <f t="shared" si="1460"/>
        <v>1261.4433188</v>
      </c>
      <c r="BW1162">
        <f t="shared" si="1461"/>
        <v>1256.3166505238096</v>
      </c>
      <c r="BX1162">
        <f t="shared" si="1462"/>
        <v>1240.1354360545454</v>
      </c>
      <c r="BY1162">
        <f t="shared" si="1463"/>
        <v>1211.8326091571428</v>
      </c>
      <c r="BZ1162">
        <f t="shared" si="1464"/>
        <v>1324.5</v>
      </c>
      <c r="CA1162">
        <f t="shared" si="1465"/>
        <v>1162.0500489999999</v>
      </c>
      <c r="CB1162">
        <f t="shared" si="1466"/>
        <v>1231.6926368199997</v>
      </c>
      <c r="CC1162">
        <f t="shared" si="1467"/>
        <v>1225.4509459472222</v>
      </c>
      <c r="CD1162">
        <f t="shared" si="1468"/>
        <v>1198.1918344882538</v>
      </c>
      <c r="CE1162">
        <f t="shared" si="1469"/>
        <v>1177.7625066296912</v>
      </c>
      <c r="CF1162">
        <f t="shared" si="1470"/>
        <v>1279.3000489999999</v>
      </c>
      <c r="CG1162">
        <f t="shared" si="1471"/>
        <v>1324.5</v>
      </c>
      <c r="CH1162">
        <f t="shared" si="1472"/>
        <v>1275.0500489999999</v>
      </c>
    </row>
    <row r="1163" spans="1:86">
      <c r="A1163" s="1">
        <v>41172</v>
      </c>
      <c r="B1163">
        <v>1251</v>
      </c>
      <c r="C1163">
        <v>1301.8000489999999</v>
      </c>
      <c r="D1163">
        <v>1251</v>
      </c>
      <c r="E1163">
        <v>1282.900024</v>
      </c>
      <c r="F1163">
        <v>940325</v>
      </c>
      <c r="G1163">
        <f t="shared" si="1486"/>
        <v>240634.09977567388</v>
      </c>
      <c r="H1163">
        <f t="shared" si="1434"/>
        <v>19545333.729806609</v>
      </c>
      <c r="I1163">
        <f t="shared" si="1487"/>
        <v>1271.67501825</v>
      </c>
      <c r="J1163">
        <f t="shared" si="1414"/>
        <v>1289.9625245</v>
      </c>
      <c r="K1163">
        <f t="shared" si="1415"/>
        <v>1179.8624877500001</v>
      </c>
      <c r="L1163">
        <f t="shared" si="1416"/>
        <v>3</v>
      </c>
      <c r="M1163">
        <f t="shared" si="1417"/>
        <v>10</v>
      </c>
      <c r="N1163">
        <f t="shared" si="1418"/>
        <v>70</v>
      </c>
      <c r="O1163">
        <f t="shared" si="1419"/>
        <v>0</v>
      </c>
      <c r="P1163">
        <f t="shared" si="1474"/>
        <v>50.800048999999944</v>
      </c>
      <c r="Q1163">
        <f t="shared" si="1475"/>
        <v>18.900024999999914</v>
      </c>
      <c r="R1163">
        <f t="shared" si="1476"/>
        <v>31.90002400000003</v>
      </c>
      <c r="S1163">
        <f t="shared" si="1477"/>
        <v>50.800048999999944</v>
      </c>
      <c r="T1163">
        <f t="shared" si="1433"/>
        <v>29.397636372655949</v>
      </c>
      <c r="U1163">
        <f t="shared" si="1478"/>
        <v>15.5</v>
      </c>
      <c r="V1163">
        <f t="shared" si="1479"/>
        <v>-36.15002400000003</v>
      </c>
      <c r="W1163">
        <f t="shared" si="1480"/>
        <v>15.5</v>
      </c>
      <c r="X1163">
        <f t="shared" si="1481"/>
        <v>0</v>
      </c>
      <c r="Y1163">
        <f t="shared" si="1431"/>
        <v>10.459810733321197</v>
      </c>
      <c r="Z1163">
        <f t="shared" si="1432"/>
        <v>4.2259670367553204</v>
      </c>
      <c r="AA1163">
        <f t="shared" si="1428"/>
        <v>35.580448035782673</v>
      </c>
      <c r="AB1163">
        <f t="shared" si="1429"/>
        <v>14.375193240658222</v>
      </c>
      <c r="AC1163">
        <f t="shared" si="1430"/>
        <v>42.448168521709803</v>
      </c>
      <c r="AD1163">
        <f t="shared" si="1438"/>
        <v>28.508382050331232</v>
      </c>
      <c r="AE1163">
        <f t="shared" si="1491"/>
        <v>1261.9699951999999</v>
      </c>
      <c r="AF1163">
        <f t="shared" si="1493"/>
        <v>1255.0083211666667</v>
      </c>
      <c r="AG1163">
        <f t="shared" si="1435"/>
        <v>1200.4174988499999</v>
      </c>
      <c r="AH1163">
        <f t="shared" si="1420"/>
        <v>1233.844983</v>
      </c>
      <c r="AI1163">
        <f t="shared" si="1421"/>
        <v>1303.8621760540188</v>
      </c>
      <c r="AJ1163">
        <f t="shared" si="1422"/>
        <v>1163.8277899459811</v>
      </c>
      <c r="AK1163">
        <f t="shared" si="1423"/>
        <v>0.85030710929923792</v>
      </c>
      <c r="AL1163">
        <f t="shared" si="1482"/>
        <v>0.2559052452882502</v>
      </c>
      <c r="AM1163">
        <f t="shared" si="1483"/>
        <v>240634.09977567388</v>
      </c>
      <c r="AN1163">
        <f t="shared" si="1436"/>
        <v>1378109.9432516454</v>
      </c>
      <c r="AO1163">
        <f t="shared" si="1437"/>
        <v>12741312</v>
      </c>
      <c r="AP1163">
        <f t="shared" si="1439"/>
        <v>0.10816075638455799</v>
      </c>
      <c r="AQ1163">
        <f t="shared" si="1440"/>
        <v>1264.4079773493581</v>
      </c>
      <c r="AR1163">
        <f t="shared" si="1441"/>
        <v>1273.5253967735432</v>
      </c>
      <c r="AS1163">
        <f t="shared" si="1442"/>
        <v>1240.0848607372893</v>
      </c>
      <c r="AT1163">
        <f t="shared" si="1443"/>
        <v>1211.8477161296403</v>
      </c>
      <c r="AU1163">
        <f t="shared" si="1444"/>
        <v>1232.5018860040998</v>
      </c>
      <c r="AV1163">
        <f t="shared" si="1445"/>
        <v>1202.6206049493742</v>
      </c>
      <c r="AW1163">
        <f t="shared" si="1446"/>
        <v>29.881281054725605</v>
      </c>
      <c r="AX1163">
        <f t="shared" si="1473"/>
        <v>19.265272389269473</v>
      </c>
      <c r="AY1163">
        <f t="shared" si="1447"/>
        <v>10.616008665456132</v>
      </c>
      <c r="AZ1163">
        <f t="shared" si="1484"/>
        <v>1278.566691</v>
      </c>
      <c r="BA1163">
        <f t="shared" si="1485"/>
        <v>1202268223.7145751</v>
      </c>
      <c r="BB1163">
        <f t="shared" si="1488"/>
        <v>0</v>
      </c>
      <c r="BC1163">
        <f t="shared" si="1489"/>
        <v>1202268223.7145751</v>
      </c>
      <c r="BD1163">
        <f t="shared" si="1424"/>
        <v>8941903859.3689804</v>
      </c>
      <c r="BE1163">
        <f t="shared" si="1425"/>
        <v>2891894962.6983919</v>
      </c>
      <c r="BF1163">
        <f t="shared" si="1426"/>
        <v>3.0920569296975429</v>
      </c>
      <c r="BG1163">
        <f t="shared" si="1427"/>
        <v>75.562412322696758</v>
      </c>
      <c r="BH1163">
        <f t="shared" si="1448"/>
        <v>56113578</v>
      </c>
      <c r="BI1163">
        <f t="shared" si="1449"/>
        <v>2.4846806159606336</v>
      </c>
      <c r="BJ1163">
        <f t="shared" si="1490"/>
        <v>595.00729999999749</v>
      </c>
      <c r="BK1163">
        <f t="shared" si="1450"/>
        <v>5.4469793227806427E-3</v>
      </c>
      <c r="BL1163">
        <f t="shared" si="1451"/>
        <v>1.0054469793227807</v>
      </c>
      <c r="BM1163">
        <f t="shared" si="1452"/>
        <v>36.902300903736744</v>
      </c>
      <c r="BN1163">
        <f t="shared" si="1453"/>
        <v>1276.4000245</v>
      </c>
      <c r="BO1163">
        <f t="shared" si="1492"/>
        <v>1264.0750123</v>
      </c>
      <c r="BP1163">
        <f t="shared" si="1454"/>
        <v>1182.1242676176466</v>
      </c>
      <c r="BQ1163">
        <f t="shared" si="1455"/>
        <v>81.950744682353388</v>
      </c>
      <c r="BR1163">
        <f t="shared" si="1456"/>
        <v>99.450072999999975</v>
      </c>
      <c r="BS1163">
        <f t="shared" si="1457"/>
        <v>81</v>
      </c>
      <c r="BT1163">
        <f t="shared" si="1458"/>
        <v>105.80004899999994</v>
      </c>
      <c r="BU1163">
        <f t="shared" si="1459"/>
        <v>81</v>
      </c>
      <c r="BV1163">
        <f t="shared" si="1460"/>
        <v>1272.5999999333335</v>
      </c>
      <c r="BW1163">
        <f t="shared" si="1461"/>
        <v>1267.5738059999999</v>
      </c>
      <c r="BX1163">
        <f t="shared" si="1462"/>
        <v>1251.0254439454545</v>
      </c>
      <c r="BY1163">
        <f t="shared" si="1463"/>
        <v>1220.1630877428572</v>
      </c>
      <c r="BZ1163">
        <f t="shared" si="1464"/>
        <v>1324.5</v>
      </c>
      <c r="CA1163">
        <f t="shared" si="1465"/>
        <v>1170</v>
      </c>
      <c r="CB1163">
        <f t="shared" si="1466"/>
        <v>1243.0981537733333</v>
      </c>
      <c r="CC1163">
        <f t="shared" si="1467"/>
        <v>1235.5785842111111</v>
      </c>
      <c r="CD1163">
        <f t="shared" si="1468"/>
        <v>1208.9229418528173</v>
      </c>
      <c r="CE1163">
        <f t="shared" si="1469"/>
        <v>1177.8464418328388</v>
      </c>
      <c r="CF1163">
        <f t="shared" si="1470"/>
        <v>1275.9499510000001</v>
      </c>
      <c r="CG1163">
        <f t="shared" si="1471"/>
        <v>1292.599976</v>
      </c>
      <c r="CH1163">
        <f t="shared" si="1472"/>
        <v>1268.150024</v>
      </c>
    </row>
    <row r="1164" spans="1:86">
      <c r="A1164" s="1">
        <v>41173</v>
      </c>
      <c r="B1164">
        <v>1294</v>
      </c>
      <c r="C1164">
        <v>1317.3000489999999</v>
      </c>
      <c r="D1164">
        <v>1287.150024</v>
      </c>
      <c r="E1164">
        <v>1311.75</v>
      </c>
      <c r="F1164">
        <v>800094</v>
      </c>
      <c r="G1164">
        <f t="shared" si="1486"/>
        <v>505529.67346256145</v>
      </c>
      <c r="H1164">
        <f t="shared" si="1434"/>
        <v>20050863.403269172</v>
      </c>
      <c r="I1164">
        <f t="shared" si="1487"/>
        <v>1302.55001825</v>
      </c>
      <c r="J1164">
        <f t="shared" ref="J1164:J1227" si="1494">MAX(I1155:I1164)</f>
        <v>1302.55001825</v>
      </c>
      <c r="K1164">
        <f t="shared" ref="K1164:K1227" si="1495">MIN(I1155:I1164)</f>
        <v>1200.0750122499999</v>
      </c>
      <c r="L1164">
        <f t="shared" ref="L1164:L1227" si="1496">10-MATCH(J1164,I1155:I1164,0)+1</f>
        <v>1</v>
      </c>
      <c r="M1164">
        <f t="shared" ref="M1164:M1227" si="1497">10-MATCH(K1164,I1155:I1164,0)+1</f>
        <v>10</v>
      </c>
      <c r="N1164">
        <f t="shared" ref="N1164:N1227" si="1498">(100*(10-L1164)/10)</f>
        <v>90</v>
      </c>
      <c r="O1164">
        <f t="shared" ref="O1164:O1227" si="1499">100*(10-M1164)/10</f>
        <v>0</v>
      </c>
      <c r="P1164">
        <f t="shared" si="1474"/>
        <v>30.150024999999914</v>
      </c>
      <c r="Q1164">
        <f t="shared" si="1475"/>
        <v>5.5500489999999445</v>
      </c>
      <c r="R1164">
        <f t="shared" si="1476"/>
        <v>24.59997599999997</v>
      </c>
      <c r="S1164">
        <f t="shared" si="1477"/>
        <v>30.150024999999914</v>
      </c>
      <c r="T1164">
        <f t="shared" si="1433"/>
        <v>29.451378417466231</v>
      </c>
      <c r="U1164">
        <f t="shared" si="1478"/>
        <v>52.5</v>
      </c>
      <c r="V1164">
        <f t="shared" si="1479"/>
        <v>-23</v>
      </c>
      <c r="W1164">
        <f t="shared" si="1480"/>
        <v>52.5</v>
      </c>
      <c r="X1164">
        <f t="shared" si="1481"/>
        <v>0</v>
      </c>
      <c r="Y1164">
        <f t="shared" si="1431"/>
        <v>13.462681395226825</v>
      </c>
      <c r="Z1164">
        <f t="shared" si="1432"/>
        <v>3.9241122484156543</v>
      </c>
      <c r="AA1164">
        <f t="shared" si="1428"/>
        <v>45.711549403211436</v>
      </c>
      <c r="AB1164">
        <f t="shared" si="1429"/>
        <v>13.324035951025124</v>
      </c>
      <c r="AC1164">
        <f t="shared" si="1430"/>
        <v>54.861001644768301</v>
      </c>
      <c r="AD1164">
        <f t="shared" si="1438"/>
        <v>32.236717043154286</v>
      </c>
      <c r="AE1164">
        <f t="shared" si="1491"/>
        <v>1282.2</v>
      </c>
      <c r="AF1164">
        <f t="shared" si="1493"/>
        <v>1270.2666626666667</v>
      </c>
      <c r="AG1164">
        <f t="shared" si="1435"/>
        <v>1206.95499885</v>
      </c>
      <c r="AH1164">
        <f t="shared" ref="AH1164:AH1227" si="1500">AVERAGE(E1155:E1164)</f>
        <v>1246.6749878999999</v>
      </c>
      <c r="AI1164">
        <f t="shared" ref="AI1164:AI1227" si="1501">AH1164+(STDEVPA(E1155:E1164)*2)</f>
        <v>1321.879935806528</v>
      </c>
      <c r="AJ1164">
        <f t="shared" ref="AJ1164:AJ1227" si="1502">AH1164-(STDEVPA(E1155:E1164)*2)</f>
        <v>1171.4700399934718</v>
      </c>
      <c r="AK1164">
        <f t="shared" ref="AK1164:AK1227" si="1503">(E1164-AJ1164)/(AI1164-AJ1164)</f>
        <v>0.93265113474236783</v>
      </c>
      <c r="AL1164">
        <f t="shared" si="1482"/>
        <v>0.63183785088072331</v>
      </c>
      <c r="AM1164">
        <f t="shared" si="1483"/>
        <v>505529.67346256145</v>
      </c>
      <c r="AN1164">
        <f t="shared" si="1436"/>
        <v>2026191.1433729571</v>
      </c>
      <c r="AO1164">
        <f t="shared" si="1437"/>
        <v>13237095</v>
      </c>
      <c r="AP1164">
        <f t="shared" si="1439"/>
        <v>0.15306916988757405</v>
      </c>
      <c r="AQ1164">
        <f t="shared" si="1440"/>
        <v>1280.5042650505764</v>
      </c>
      <c r="AR1164">
        <f t="shared" si="1441"/>
        <v>1296.6459155330833</v>
      </c>
      <c r="AS1164">
        <f t="shared" si="1442"/>
        <v>1252.9845858045771</v>
      </c>
      <c r="AT1164">
        <f t="shared" si="1443"/>
        <v>1220.8389216779726</v>
      </c>
      <c r="AU1164">
        <f t="shared" si="1444"/>
        <v>1244.3891031034848</v>
      </c>
      <c r="AV1164">
        <f t="shared" si="1445"/>
        <v>1210.2596626029181</v>
      </c>
      <c r="AW1164">
        <f t="shared" si="1446"/>
        <v>34.129440500566716</v>
      </c>
      <c r="AX1164">
        <f t="shared" si="1473"/>
        <v>22.23810601152892</v>
      </c>
      <c r="AY1164">
        <f t="shared" si="1447"/>
        <v>11.891334489037796</v>
      </c>
      <c r="AZ1164">
        <f t="shared" si="1484"/>
        <v>1305.4000243333332</v>
      </c>
      <c r="BA1164">
        <f t="shared" si="1485"/>
        <v>1044442727.068954</v>
      </c>
      <c r="BB1164">
        <f t="shared" si="1488"/>
        <v>1044442727.068954</v>
      </c>
      <c r="BC1164">
        <f t="shared" si="1489"/>
        <v>0</v>
      </c>
      <c r="BD1164">
        <f t="shared" si="1424"/>
        <v>9986346586.4379349</v>
      </c>
      <c r="BE1164">
        <f t="shared" si="1425"/>
        <v>2444102239.8860235</v>
      </c>
      <c r="BF1164">
        <f t="shared" si="1426"/>
        <v>4.0858955994016153</v>
      </c>
      <c r="BG1164">
        <f t="shared" si="1427"/>
        <v>80.337779640666326</v>
      </c>
      <c r="BH1164">
        <f t="shared" si="1448"/>
        <v>56913672</v>
      </c>
      <c r="BI1164">
        <f t="shared" si="1449"/>
        <v>2.8200097512267881</v>
      </c>
      <c r="BJ1164">
        <f t="shared" si="1490"/>
        <v>2784.997599999997</v>
      </c>
      <c r="BK1164">
        <f t="shared" si="1450"/>
        <v>2.2488093740966341E-2</v>
      </c>
      <c r="BL1164">
        <f t="shared" si="1451"/>
        <v>1.0224880937409664</v>
      </c>
      <c r="BM1164">
        <f t="shared" si="1452"/>
        <v>39.636487783159325</v>
      </c>
      <c r="BN1164">
        <f t="shared" si="1453"/>
        <v>1302.2250365</v>
      </c>
      <c r="BO1164">
        <f t="shared" si="1492"/>
        <v>1281.1350219999999</v>
      </c>
      <c r="BP1164">
        <f t="shared" si="1454"/>
        <v>1187.1529451617644</v>
      </c>
      <c r="BQ1164">
        <f t="shared" si="1455"/>
        <v>93.982076838235571</v>
      </c>
      <c r="BR1164">
        <f t="shared" si="1456"/>
        <v>106.75</v>
      </c>
      <c r="BS1164">
        <f t="shared" si="1457"/>
        <v>95.849975000000086</v>
      </c>
      <c r="BT1164">
        <f t="shared" si="1458"/>
        <v>109.30004899999994</v>
      </c>
      <c r="BU1164">
        <f t="shared" si="1459"/>
        <v>98</v>
      </c>
      <c r="BV1164">
        <f t="shared" si="1460"/>
        <v>1289.1933348666669</v>
      </c>
      <c r="BW1164">
        <f t="shared" si="1461"/>
        <v>1283.7857142380951</v>
      </c>
      <c r="BX1164">
        <f t="shared" si="1462"/>
        <v>1265.1899924909089</v>
      </c>
      <c r="BY1164">
        <f t="shared" si="1463"/>
        <v>1230.7661830904758</v>
      </c>
      <c r="BZ1164">
        <f t="shared" si="1464"/>
        <v>1324.5</v>
      </c>
      <c r="CA1164">
        <f t="shared" si="1465"/>
        <v>1191.3000489999999</v>
      </c>
      <c r="CB1164">
        <f t="shared" si="1466"/>
        <v>1272.0858294333332</v>
      </c>
      <c r="CC1164">
        <f t="shared" si="1467"/>
        <v>1247.6262385888888</v>
      </c>
      <c r="CD1164">
        <f t="shared" si="1468"/>
        <v>1220.8932381682143</v>
      </c>
      <c r="CE1164">
        <f t="shared" si="1469"/>
        <v>1178.6336535623411</v>
      </c>
      <c r="CF1164">
        <f t="shared" si="1470"/>
        <v>1282.900024</v>
      </c>
      <c r="CG1164">
        <f t="shared" si="1471"/>
        <v>1301.8000489999999</v>
      </c>
      <c r="CH1164">
        <f t="shared" si="1472"/>
        <v>1251</v>
      </c>
    </row>
    <row r="1165" spans="1:86">
      <c r="A1165" s="1">
        <v>41176</v>
      </c>
      <c r="B1165">
        <v>1315</v>
      </c>
      <c r="C1165">
        <v>1369.8000489999999</v>
      </c>
      <c r="D1165">
        <v>1310.150024</v>
      </c>
      <c r="E1165">
        <v>1354.650024</v>
      </c>
      <c r="F1165">
        <v>994282</v>
      </c>
      <c r="G1165">
        <f t="shared" si="1486"/>
        <v>489222.79316647613</v>
      </c>
      <c r="H1165">
        <f t="shared" si="1434"/>
        <v>20540086.196435649</v>
      </c>
      <c r="I1165">
        <f t="shared" si="1487"/>
        <v>1337.4000242500001</v>
      </c>
      <c r="J1165">
        <f t="shared" si="1494"/>
        <v>1337.4000242500001</v>
      </c>
      <c r="K1165">
        <f t="shared" si="1495"/>
        <v>1206.2499695000001</v>
      </c>
      <c r="L1165">
        <f t="shared" si="1496"/>
        <v>1</v>
      </c>
      <c r="M1165">
        <f t="shared" si="1497"/>
        <v>9</v>
      </c>
      <c r="N1165">
        <f t="shared" si="1498"/>
        <v>90</v>
      </c>
      <c r="O1165">
        <f t="shared" si="1499"/>
        <v>10</v>
      </c>
      <c r="P1165">
        <f t="shared" si="1474"/>
        <v>59.650024999999914</v>
      </c>
      <c r="Q1165">
        <f t="shared" si="1475"/>
        <v>15.150024999999914</v>
      </c>
      <c r="R1165">
        <f t="shared" si="1476"/>
        <v>44.5</v>
      </c>
      <c r="S1165">
        <f t="shared" si="1477"/>
        <v>59.650024999999914</v>
      </c>
      <c r="T1165">
        <f t="shared" si="1433"/>
        <v>31.608424601932921</v>
      </c>
      <c r="U1165">
        <f t="shared" si="1478"/>
        <v>-1.4000249999999141</v>
      </c>
      <c r="V1165">
        <f t="shared" si="1479"/>
        <v>-6.9000249999999141</v>
      </c>
      <c r="W1165">
        <f t="shared" si="1480"/>
        <v>0</v>
      </c>
      <c r="X1165">
        <f t="shared" si="1481"/>
        <v>0</v>
      </c>
      <c r="Y1165">
        <f t="shared" si="1431"/>
        <v>12.501061295567766</v>
      </c>
      <c r="Z1165">
        <f t="shared" si="1432"/>
        <v>3.6438185163859651</v>
      </c>
      <c r="AA1165">
        <f t="shared" si="1428"/>
        <v>39.549776532688377</v>
      </c>
      <c r="AB1165">
        <f t="shared" si="1429"/>
        <v>11.527997874854979</v>
      </c>
      <c r="AC1165">
        <f t="shared" si="1430"/>
        <v>54.861001644768294</v>
      </c>
      <c r="AD1165">
        <f t="shared" si="1438"/>
        <v>35.547955030808374</v>
      </c>
      <c r="AE1165">
        <f t="shared" si="1491"/>
        <v>1300.9100096000002</v>
      </c>
      <c r="AF1165">
        <f t="shared" si="1493"/>
        <v>1294.2750040000001</v>
      </c>
      <c r="AG1165">
        <f t="shared" si="1435"/>
        <v>1215.1724976</v>
      </c>
      <c r="AH1165">
        <f t="shared" si="1500"/>
        <v>1261.6399903000001</v>
      </c>
      <c r="AI1165">
        <f t="shared" si="1501"/>
        <v>1355.0675051124329</v>
      </c>
      <c r="AJ1165">
        <f t="shared" si="1502"/>
        <v>1168.2124754875674</v>
      </c>
      <c r="AK1165">
        <f t="shared" si="1503"/>
        <v>0.99776574859520251</v>
      </c>
      <c r="AL1165">
        <f t="shared" si="1482"/>
        <v>0.49203625648103466</v>
      </c>
      <c r="AM1165">
        <f t="shared" si="1483"/>
        <v>489222.79316647613</v>
      </c>
      <c r="AN1165">
        <f t="shared" si="1436"/>
        <v>2123986.0131918727</v>
      </c>
      <c r="AO1165">
        <f t="shared" si="1437"/>
        <v>13760488</v>
      </c>
      <c r="AP1165">
        <f t="shared" si="1439"/>
        <v>0.15435397445147822</v>
      </c>
      <c r="AQ1165">
        <f t="shared" si="1440"/>
        <v>1305.7138230933804</v>
      </c>
      <c r="AR1165">
        <f t="shared" si="1441"/>
        <v>1303.7863156411545</v>
      </c>
      <c r="AS1165">
        <f t="shared" si="1442"/>
        <v>1271.2843646797533</v>
      </c>
      <c r="AT1165">
        <f t="shared" si="1443"/>
        <v>1232.8819208869552</v>
      </c>
      <c r="AU1165">
        <f t="shared" si="1444"/>
        <v>1260.9282412379621</v>
      </c>
      <c r="AV1165">
        <f t="shared" si="1445"/>
        <v>1220.3669879007139</v>
      </c>
      <c r="AW1165">
        <f t="shared" si="1446"/>
        <v>40.561253337248218</v>
      </c>
      <c r="AX1165">
        <f t="shared" si="1473"/>
        <v>25.902735476672781</v>
      </c>
      <c r="AY1165">
        <f t="shared" si="1447"/>
        <v>14.658517860575436</v>
      </c>
      <c r="AZ1165">
        <f t="shared" si="1484"/>
        <v>1344.8666989999999</v>
      </c>
      <c r="BA1165">
        <f t="shared" si="1485"/>
        <v>1337176751.2151179</v>
      </c>
      <c r="BB1165">
        <f t="shared" si="1488"/>
        <v>1337176751.2151179</v>
      </c>
      <c r="BC1165">
        <f t="shared" si="1489"/>
        <v>0</v>
      </c>
      <c r="BD1165">
        <f t="shared" si="1424"/>
        <v>10809416924.903053</v>
      </c>
      <c r="BE1165">
        <f t="shared" si="1425"/>
        <v>2444102239.8860235</v>
      </c>
      <c r="BF1165">
        <f t="shared" si="1426"/>
        <v>4.42265333605976</v>
      </c>
      <c r="BG1165">
        <f t="shared" si="1427"/>
        <v>81.558843281569125</v>
      </c>
      <c r="BH1165">
        <f t="shared" si="1448"/>
        <v>57907954</v>
      </c>
      <c r="BI1165">
        <f t="shared" si="1449"/>
        <v>3.3236930971905463</v>
      </c>
      <c r="BJ1165">
        <f t="shared" si="1490"/>
        <v>4190.002400000003</v>
      </c>
      <c r="BK1165">
        <f t="shared" si="1450"/>
        <v>3.270442081189253E-2</v>
      </c>
      <c r="BL1165">
        <f t="shared" si="1451"/>
        <v>1.0327044208118925</v>
      </c>
      <c r="BM1165">
        <f t="shared" si="1452"/>
        <v>49.240623822733163</v>
      </c>
      <c r="BN1165">
        <f t="shared" si="1453"/>
        <v>1339.9750365</v>
      </c>
      <c r="BO1165">
        <f t="shared" si="1492"/>
        <v>1299.7500243999998</v>
      </c>
      <c r="BP1165">
        <f t="shared" si="1454"/>
        <v>1193.4757403529409</v>
      </c>
      <c r="BQ1165">
        <f t="shared" si="1455"/>
        <v>106.27428404705893</v>
      </c>
      <c r="BR1165">
        <f t="shared" si="1456"/>
        <v>148.55004800000006</v>
      </c>
      <c r="BS1165">
        <f t="shared" si="1457"/>
        <v>112.55004800000006</v>
      </c>
      <c r="BT1165">
        <f t="shared" si="1458"/>
        <v>149.05004899999994</v>
      </c>
      <c r="BU1165">
        <f t="shared" si="1459"/>
        <v>103</v>
      </c>
      <c r="BV1165">
        <f t="shared" si="1460"/>
        <v>1313.3433428666669</v>
      </c>
      <c r="BW1165">
        <f t="shared" si="1461"/>
        <v>1307.8952460476191</v>
      </c>
      <c r="BX1165">
        <f t="shared" si="1462"/>
        <v>1284.8218172363636</v>
      </c>
      <c r="BY1165">
        <f t="shared" si="1463"/>
        <v>1244.8323759619047</v>
      </c>
      <c r="BZ1165">
        <f t="shared" si="1464"/>
        <v>1369.8000489999999</v>
      </c>
      <c r="CA1165">
        <f t="shared" si="1465"/>
        <v>1191.6999510000001</v>
      </c>
      <c r="CB1165">
        <f t="shared" si="1466"/>
        <v>1284.9386811866668</v>
      </c>
      <c r="CC1165">
        <f t="shared" si="1467"/>
        <v>1275.7840251944444</v>
      </c>
      <c r="CD1165">
        <f t="shared" si="1468"/>
        <v>1229.1226650512303</v>
      </c>
      <c r="CE1165">
        <f t="shared" si="1469"/>
        <v>1177.1380709465552</v>
      </c>
      <c r="CF1165">
        <f t="shared" si="1470"/>
        <v>1311.75</v>
      </c>
      <c r="CG1165">
        <f t="shared" si="1471"/>
        <v>1317.3000489999999</v>
      </c>
      <c r="CH1165">
        <f t="shared" si="1472"/>
        <v>1287.150024</v>
      </c>
    </row>
    <row r="1166" spans="1:86">
      <c r="A1166" s="1">
        <v>41177</v>
      </c>
      <c r="B1166">
        <v>1360.8000489999999</v>
      </c>
      <c r="C1166">
        <v>1368.400024</v>
      </c>
      <c r="D1166">
        <v>1317.0500489999999</v>
      </c>
      <c r="E1166">
        <v>1321.6999510000001</v>
      </c>
      <c r="F1166">
        <v>693537</v>
      </c>
      <c r="G1166">
        <f t="shared" si="1486"/>
        <v>-567933.07971088309</v>
      </c>
      <c r="H1166">
        <f t="shared" si="1434"/>
        <v>19972153.116724767</v>
      </c>
      <c r="I1166">
        <f t="shared" si="1487"/>
        <v>1341.98751825</v>
      </c>
      <c r="J1166">
        <f t="shared" si="1494"/>
        <v>1341.98751825</v>
      </c>
      <c r="K1166">
        <f t="shared" si="1495"/>
        <v>1206.2499695000001</v>
      </c>
      <c r="L1166">
        <f t="shared" si="1496"/>
        <v>1</v>
      </c>
      <c r="M1166">
        <f t="shared" si="1497"/>
        <v>10</v>
      </c>
      <c r="N1166">
        <f t="shared" si="1498"/>
        <v>90</v>
      </c>
      <c r="O1166">
        <f t="shared" si="1499"/>
        <v>0</v>
      </c>
      <c r="P1166">
        <f t="shared" si="1474"/>
        <v>51.349975000000086</v>
      </c>
      <c r="Q1166">
        <f t="shared" si="1475"/>
        <v>46.700072999999975</v>
      </c>
      <c r="R1166">
        <f t="shared" si="1476"/>
        <v>4.649902000000111</v>
      </c>
      <c r="S1166">
        <f t="shared" si="1477"/>
        <v>51.349975000000086</v>
      </c>
      <c r="T1166">
        <f t="shared" si="1433"/>
        <v>33.018535344652001</v>
      </c>
      <c r="U1166">
        <f t="shared" si="1478"/>
        <v>-38.800048000000061</v>
      </c>
      <c r="V1166">
        <f t="shared" si="1479"/>
        <v>19.600097999999889</v>
      </c>
      <c r="W1166">
        <f t="shared" si="1480"/>
        <v>0</v>
      </c>
      <c r="X1166">
        <f t="shared" si="1481"/>
        <v>19.600097999999889</v>
      </c>
      <c r="Y1166">
        <f t="shared" si="1431"/>
        <v>11.608128345884353</v>
      </c>
      <c r="Z1166">
        <f t="shared" si="1432"/>
        <v>4.7835527652155312</v>
      </c>
      <c r="AA1166">
        <f t="shared" si="1428"/>
        <v>35.156399957530269</v>
      </c>
      <c r="AB1166">
        <f t="shared" si="1429"/>
        <v>14.48747715573738</v>
      </c>
      <c r="AC1166">
        <f t="shared" si="1430"/>
        <v>41.634384749270488</v>
      </c>
      <c r="AD1166">
        <f t="shared" si="1438"/>
        <v>37.914434668784047</v>
      </c>
      <c r="AE1166">
        <f t="shared" si="1491"/>
        <v>1309.3899900000001</v>
      </c>
      <c r="AF1166">
        <f t="shared" si="1493"/>
        <v>1304.3749998333335</v>
      </c>
      <c r="AG1166">
        <f t="shared" si="1435"/>
        <v>1222.8674926999997</v>
      </c>
      <c r="AH1166">
        <f t="shared" si="1500"/>
        <v>1273.1999878000001</v>
      </c>
      <c r="AI1166">
        <f t="shared" si="1501"/>
        <v>1364.8687863716079</v>
      </c>
      <c r="AJ1166">
        <f t="shared" si="1502"/>
        <v>1181.5311892283923</v>
      </c>
      <c r="AK1166">
        <f t="shared" si="1503"/>
        <v>0.76453910139399173</v>
      </c>
      <c r="AL1166">
        <f t="shared" si="1482"/>
        <v>-0.81889369955875912</v>
      </c>
      <c r="AM1166">
        <f t="shared" si="1483"/>
        <v>-567933.07971088309</v>
      </c>
      <c r="AN1166">
        <f t="shared" si="1436"/>
        <v>1834473.3123881468</v>
      </c>
      <c r="AO1166">
        <f t="shared" si="1437"/>
        <v>14098122</v>
      </c>
      <c r="AP1166">
        <f t="shared" si="1439"/>
        <v>0.13012182135947942</v>
      </c>
      <c r="AQ1166">
        <f t="shared" si="1440"/>
        <v>1311.149106581631</v>
      </c>
      <c r="AR1166">
        <f t="shared" si="1441"/>
        <v>1306.1557088434254</v>
      </c>
      <c r="AS1166">
        <f t="shared" si="1442"/>
        <v>1280.3591702173976</v>
      </c>
      <c r="AT1166">
        <f t="shared" si="1443"/>
        <v>1240.8755435971293</v>
      </c>
      <c r="AU1166">
        <f t="shared" si="1444"/>
        <v>1270.0439977022677</v>
      </c>
      <c r="AV1166">
        <f t="shared" si="1445"/>
        <v>1227.4602953176638</v>
      </c>
      <c r="AW1166">
        <f t="shared" si="1446"/>
        <v>42.583702384603839</v>
      </c>
      <c r="AX1166">
        <f t="shared" si="1473"/>
        <v>29.238928858258994</v>
      </c>
      <c r="AY1166">
        <f t="shared" si="1447"/>
        <v>13.344773526344845</v>
      </c>
      <c r="AZ1166">
        <f t="shared" si="1484"/>
        <v>1335.7166746666667</v>
      </c>
      <c r="BA1166">
        <f t="shared" si="1485"/>
        <v>926368935.398296</v>
      </c>
      <c r="BB1166">
        <f t="shared" si="1488"/>
        <v>0</v>
      </c>
      <c r="BC1166">
        <f t="shared" si="1489"/>
        <v>926368935.398296</v>
      </c>
      <c r="BD1166">
        <f t="shared" si="1424"/>
        <v>10321725399.359982</v>
      </c>
      <c r="BE1166">
        <f t="shared" si="1425"/>
        <v>3370471175.2843194</v>
      </c>
      <c r="BF1166">
        <f t="shared" si="1426"/>
        <v>3.0623983599234554</v>
      </c>
      <c r="BG1166">
        <f t="shared" si="1427"/>
        <v>75.383999514541898</v>
      </c>
      <c r="BH1166">
        <f t="shared" si="1448"/>
        <v>57214417</v>
      </c>
      <c r="BI1166">
        <f t="shared" si="1449"/>
        <v>3.4692529401599321</v>
      </c>
      <c r="BJ1166">
        <f t="shared" si="1490"/>
        <v>-3395.0072999999975</v>
      </c>
      <c r="BK1166">
        <f t="shared" si="1450"/>
        <v>-2.4323679486385166E-2</v>
      </c>
      <c r="BL1166">
        <f t="shared" si="1451"/>
        <v>0.97567632051361486</v>
      </c>
      <c r="BM1166">
        <f t="shared" si="1452"/>
        <v>48.313698976244609</v>
      </c>
      <c r="BN1166">
        <f t="shared" si="1453"/>
        <v>1342.7250365</v>
      </c>
      <c r="BO1166">
        <f t="shared" si="1492"/>
        <v>1308.3400268</v>
      </c>
      <c r="BP1166">
        <f t="shared" si="1454"/>
        <v>1200.1176542647058</v>
      </c>
      <c r="BQ1166">
        <f t="shared" si="1455"/>
        <v>108.2223725352942</v>
      </c>
      <c r="BR1166">
        <f t="shared" si="1456"/>
        <v>107.84997500000009</v>
      </c>
      <c r="BS1166">
        <f t="shared" si="1457"/>
        <v>125.35009799999989</v>
      </c>
      <c r="BT1166">
        <f t="shared" si="1458"/>
        <v>147.45007299999997</v>
      </c>
      <c r="BU1166">
        <f t="shared" si="1459"/>
        <v>162.30004899999994</v>
      </c>
      <c r="BV1166">
        <f t="shared" si="1460"/>
        <v>1320.2733233333333</v>
      </c>
      <c r="BW1166">
        <f t="shared" si="1461"/>
        <v>1315.7309451904762</v>
      </c>
      <c r="BX1166">
        <f t="shared" si="1462"/>
        <v>1295.7418100909092</v>
      </c>
      <c r="BY1166">
        <f t="shared" si="1463"/>
        <v>1254.9778477142856</v>
      </c>
      <c r="BZ1166">
        <f t="shared" si="1464"/>
        <v>1369.8000489999999</v>
      </c>
      <c r="CA1166">
        <f t="shared" si="1465"/>
        <v>1191.6999510000001</v>
      </c>
      <c r="CB1166">
        <f t="shared" si="1466"/>
        <v>1292.2554839833333</v>
      </c>
      <c r="CC1166">
        <f t="shared" si="1467"/>
        <v>1288.1780676277779</v>
      </c>
      <c r="CD1166">
        <f t="shared" si="1468"/>
        <v>1239.9801561929764</v>
      </c>
      <c r="CE1166">
        <f t="shared" si="1469"/>
        <v>1180.0588643843814</v>
      </c>
      <c r="CF1166">
        <f t="shared" si="1470"/>
        <v>1354.650024</v>
      </c>
      <c r="CG1166">
        <f t="shared" si="1471"/>
        <v>1369.8000489999999</v>
      </c>
      <c r="CH1166">
        <f t="shared" si="1472"/>
        <v>1310.150024</v>
      </c>
    </row>
    <row r="1167" spans="1:86">
      <c r="A1167" s="1">
        <v>41178</v>
      </c>
      <c r="B1167">
        <v>1308.0500489999999</v>
      </c>
      <c r="C1167">
        <v>1329.599976</v>
      </c>
      <c r="D1167">
        <v>1297.4499510000001</v>
      </c>
      <c r="E1167">
        <v>1312.099976</v>
      </c>
      <c r="F1167">
        <v>909320</v>
      </c>
      <c r="G1167">
        <f t="shared" si="1486"/>
        <v>-80607.690569450104</v>
      </c>
      <c r="H1167">
        <f t="shared" si="1434"/>
        <v>19891545.426155318</v>
      </c>
      <c r="I1167">
        <f t="shared" si="1487"/>
        <v>1311.799988</v>
      </c>
      <c r="J1167">
        <f t="shared" si="1494"/>
        <v>1341.98751825</v>
      </c>
      <c r="K1167">
        <f t="shared" si="1495"/>
        <v>1216.6875002500001</v>
      </c>
      <c r="L1167">
        <f t="shared" si="1496"/>
        <v>2</v>
      </c>
      <c r="M1167">
        <f t="shared" si="1497"/>
        <v>9</v>
      </c>
      <c r="N1167">
        <f t="shared" si="1498"/>
        <v>80</v>
      </c>
      <c r="O1167">
        <f t="shared" si="1499"/>
        <v>10</v>
      </c>
      <c r="P1167">
        <f t="shared" si="1474"/>
        <v>32.150024999999914</v>
      </c>
      <c r="Q1167">
        <f t="shared" si="1475"/>
        <v>17.5</v>
      </c>
      <c r="R1167">
        <f t="shared" si="1476"/>
        <v>14.650024999999914</v>
      </c>
      <c r="S1167">
        <f t="shared" si="1477"/>
        <v>32.150024999999914</v>
      </c>
      <c r="T1167">
        <f t="shared" si="1433"/>
        <v>32.956498891462566</v>
      </c>
      <c r="U1167">
        <f t="shared" si="1478"/>
        <v>12.40002400000003</v>
      </c>
      <c r="V1167">
        <f t="shared" si="1479"/>
        <v>-20</v>
      </c>
      <c r="W1167">
        <f t="shared" si="1480"/>
        <v>12.40002400000003</v>
      </c>
      <c r="X1167">
        <f t="shared" si="1481"/>
        <v>0</v>
      </c>
      <c r="Y1167">
        <f t="shared" si="1431"/>
        <v>11.664692321178331</v>
      </c>
      <c r="Z1167">
        <f t="shared" si="1432"/>
        <v>4.4418704248429934</v>
      </c>
      <c r="AA1167">
        <f t="shared" si="1428"/>
        <v>35.394209681053496</v>
      </c>
      <c r="AB1167">
        <f t="shared" si="1429"/>
        <v>13.477980289932031</v>
      </c>
      <c r="AC1167">
        <f t="shared" si="1430"/>
        <v>44.843968326634645</v>
      </c>
      <c r="AD1167">
        <f t="shared" si="1438"/>
        <v>39.747284420287045</v>
      </c>
      <c r="AE1167">
        <f t="shared" si="1491"/>
        <v>1316.6199949999998</v>
      </c>
      <c r="AF1167">
        <f t="shared" si="1493"/>
        <v>1309.8416543333333</v>
      </c>
      <c r="AG1167">
        <f t="shared" si="1435"/>
        <v>1230.2499939499999</v>
      </c>
      <c r="AH1167">
        <f t="shared" si="1500"/>
        <v>1283.0249878</v>
      </c>
      <c r="AI1167">
        <f t="shared" si="1501"/>
        <v>1367.956490813209</v>
      </c>
      <c r="AJ1167">
        <f t="shared" si="1502"/>
        <v>1198.0934847867909</v>
      </c>
      <c r="AK1167">
        <f t="shared" si="1503"/>
        <v>0.67116727697305723</v>
      </c>
      <c r="AL1167">
        <f t="shared" si="1482"/>
        <v>-8.8646120803952511E-2</v>
      </c>
      <c r="AM1167">
        <f t="shared" si="1483"/>
        <v>-80607.690569450104</v>
      </c>
      <c r="AN1167">
        <f t="shared" si="1436"/>
        <v>1918619.6548124808</v>
      </c>
      <c r="AO1167">
        <f t="shared" si="1437"/>
        <v>14574968</v>
      </c>
      <c r="AP1167">
        <f t="shared" si="1439"/>
        <v>0.13163800118205959</v>
      </c>
      <c r="AQ1167">
        <f t="shared" si="1440"/>
        <v>1311.4724021838765</v>
      </c>
      <c r="AR1167">
        <f t="shared" si="1441"/>
        <v>1313.2505957880492</v>
      </c>
      <c r="AS1167">
        <f t="shared" si="1442"/>
        <v>1286.0725152582661</v>
      </c>
      <c r="AT1167">
        <f t="shared" si="1443"/>
        <v>1247.2857425133877</v>
      </c>
      <c r="AU1167">
        <f t="shared" si="1444"/>
        <v>1276.3523944469275</v>
      </c>
      <c r="AV1167">
        <f t="shared" si="1445"/>
        <v>1233.3850729654273</v>
      </c>
      <c r="AW1167">
        <f t="shared" si="1446"/>
        <v>42.967321481500221</v>
      </c>
      <c r="AX1167">
        <f t="shared" si="1473"/>
        <v>31.984607382907239</v>
      </c>
      <c r="AY1167">
        <f t="shared" si="1447"/>
        <v>10.982714098592982</v>
      </c>
      <c r="AZ1167">
        <f t="shared" si="1484"/>
        <v>1313.0499676666666</v>
      </c>
      <c r="BA1167">
        <f t="shared" si="1485"/>
        <v>1193982596.5986533</v>
      </c>
      <c r="BB1167">
        <f t="shared" si="1488"/>
        <v>0</v>
      </c>
      <c r="BC1167">
        <f t="shared" si="1489"/>
        <v>1193982596.5986533</v>
      </c>
      <c r="BD1167">
        <f t="shared" si="1424"/>
        <v>9827439062.4705811</v>
      </c>
      <c r="BE1167">
        <f t="shared" si="1425"/>
        <v>4564453771.8829727</v>
      </c>
      <c r="BF1167">
        <f t="shared" si="1426"/>
        <v>2.1530372643946114</v>
      </c>
      <c r="BG1167">
        <f t="shared" si="1427"/>
        <v>68.284548638469658</v>
      </c>
      <c r="BH1167">
        <f t="shared" si="1448"/>
        <v>56305097</v>
      </c>
      <c r="BI1167">
        <f t="shared" si="1449"/>
        <v>3.4836907323836748</v>
      </c>
      <c r="BJ1167">
        <f t="shared" si="1490"/>
        <v>-1059.9975000000086</v>
      </c>
      <c r="BK1167">
        <f t="shared" si="1450"/>
        <v>-7.2633542830479268E-3</v>
      </c>
      <c r="BL1167">
        <f t="shared" si="1451"/>
        <v>0.99273664571695208</v>
      </c>
      <c r="BM1167">
        <f t="shared" si="1452"/>
        <v>44.76283243719903</v>
      </c>
      <c r="BN1167">
        <f t="shared" si="1453"/>
        <v>1313.5249635</v>
      </c>
      <c r="BO1167">
        <f t="shared" si="1492"/>
        <v>1314.9700195</v>
      </c>
      <c r="BP1167">
        <f t="shared" si="1454"/>
        <v>1205.4272120147057</v>
      </c>
      <c r="BQ1167">
        <f t="shared" si="1455"/>
        <v>109.54280748529436</v>
      </c>
      <c r="BR1167">
        <f t="shared" si="1456"/>
        <v>91.900024999999914</v>
      </c>
      <c r="BS1167">
        <f t="shared" si="1457"/>
        <v>85.149902000000111</v>
      </c>
      <c r="BT1167">
        <f t="shared" si="1458"/>
        <v>104.34997599999997</v>
      </c>
      <c r="BU1167">
        <f t="shared" si="1459"/>
        <v>92.050048999999944</v>
      </c>
      <c r="BV1167">
        <f t="shared" si="1460"/>
        <v>1321.1766519999996</v>
      </c>
      <c r="BW1167">
        <f t="shared" si="1461"/>
        <v>1317.9380812380953</v>
      </c>
      <c r="BX1167">
        <f t="shared" si="1462"/>
        <v>1302.8145352181816</v>
      </c>
      <c r="BY1167">
        <f t="shared" si="1463"/>
        <v>1263.4761794571432</v>
      </c>
      <c r="BZ1167">
        <f t="shared" si="1464"/>
        <v>1369.8000489999999</v>
      </c>
      <c r="CA1167">
        <f t="shared" si="1465"/>
        <v>1204</v>
      </c>
      <c r="CB1167">
        <f t="shared" si="1466"/>
        <v>1306.2056760166665</v>
      </c>
      <c r="CC1167">
        <f t="shared" si="1467"/>
        <v>1295.1865123750001</v>
      </c>
      <c r="CD1167">
        <f t="shared" si="1468"/>
        <v>1251.3961445782938</v>
      </c>
      <c r="CE1167">
        <f t="shared" si="1469"/>
        <v>1184.0954831579577</v>
      </c>
      <c r="CF1167">
        <f t="shared" si="1470"/>
        <v>1321.6999510000001</v>
      </c>
      <c r="CG1167">
        <f t="shared" si="1471"/>
        <v>1368.400024</v>
      </c>
      <c r="CH1167">
        <f t="shared" si="1472"/>
        <v>1317.0500489999999</v>
      </c>
    </row>
    <row r="1168" spans="1:86">
      <c r="A1168" s="1">
        <v>41179</v>
      </c>
      <c r="B1168">
        <v>1317.900024</v>
      </c>
      <c r="C1168">
        <v>1342</v>
      </c>
      <c r="D1168">
        <v>1317.4499510000001</v>
      </c>
      <c r="E1168">
        <v>1331.0500489999999</v>
      </c>
      <c r="F1168">
        <v>1272235</v>
      </c>
      <c r="G1168">
        <f t="shared" si="1486"/>
        <v>137336.17267097087</v>
      </c>
      <c r="H1168">
        <f t="shared" si="1434"/>
        <v>20028881.598826289</v>
      </c>
      <c r="I1168">
        <f t="shared" si="1487"/>
        <v>1327.1000060000001</v>
      </c>
      <c r="J1168">
        <f t="shared" si="1494"/>
        <v>1341.98751825</v>
      </c>
      <c r="K1168">
        <f t="shared" si="1495"/>
        <v>1216.6875002500001</v>
      </c>
      <c r="L1168">
        <f t="shared" si="1496"/>
        <v>3</v>
      </c>
      <c r="M1168">
        <f t="shared" si="1497"/>
        <v>10</v>
      </c>
      <c r="N1168">
        <f t="shared" si="1498"/>
        <v>70</v>
      </c>
      <c r="O1168">
        <f t="shared" si="1499"/>
        <v>0</v>
      </c>
      <c r="P1168">
        <f t="shared" si="1474"/>
        <v>24.550048999999944</v>
      </c>
      <c r="Q1168">
        <f t="shared" si="1475"/>
        <v>10.949951000000056</v>
      </c>
      <c r="R1168">
        <f t="shared" si="1476"/>
        <v>13.600097999999889</v>
      </c>
      <c r="S1168">
        <f t="shared" si="1477"/>
        <v>24.550048999999944</v>
      </c>
      <c r="T1168">
        <f t="shared" si="1433"/>
        <v>32.356038184929524</v>
      </c>
      <c r="U1168">
        <f t="shared" si="1478"/>
        <v>28</v>
      </c>
      <c r="V1168">
        <f t="shared" si="1479"/>
        <v>-23.550048999999944</v>
      </c>
      <c r="W1168">
        <f t="shared" si="1480"/>
        <v>28</v>
      </c>
      <c r="X1168">
        <f t="shared" si="1481"/>
        <v>0</v>
      </c>
      <c r="Y1168">
        <f t="shared" si="1431"/>
        <v>12.831500012522737</v>
      </c>
      <c r="Z1168">
        <f t="shared" si="1432"/>
        <v>4.1245939659256363</v>
      </c>
      <c r="AA1168">
        <f t="shared" si="1428"/>
        <v>39.657203824475843</v>
      </c>
      <c r="AB1168">
        <f t="shared" si="1429"/>
        <v>12.747524719657269</v>
      </c>
      <c r="AC1168">
        <f t="shared" si="1430"/>
        <v>51.349715669562798</v>
      </c>
      <c r="AD1168">
        <f t="shared" si="1438"/>
        <v>41.574343885634782</v>
      </c>
      <c r="AE1168">
        <f t="shared" si="1491"/>
        <v>1326.25</v>
      </c>
      <c r="AF1168">
        <f t="shared" si="1493"/>
        <v>1319.0250039999999</v>
      </c>
      <c r="AG1168">
        <f t="shared" si="1435"/>
        <v>1238.4124939499998</v>
      </c>
      <c r="AH1168">
        <f t="shared" si="1500"/>
        <v>1294.1099976</v>
      </c>
      <c r="AI1168">
        <f t="shared" si="1501"/>
        <v>1371.9920811414465</v>
      </c>
      <c r="AJ1168">
        <f t="shared" si="1502"/>
        <v>1216.2279140585536</v>
      </c>
      <c r="AK1168">
        <f t="shared" si="1503"/>
        <v>0.73715371828965981</v>
      </c>
      <c r="AL1168">
        <f t="shared" si="1482"/>
        <v>0.10794874584567385</v>
      </c>
      <c r="AM1168">
        <f t="shared" si="1483"/>
        <v>137336.17267097087</v>
      </c>
      <c r="AN1168">
        <f t="shared" si="1436"/>
        <v>1775346.6648117758</v>
      </c>
      <c r="AO1168">
        <f t="shared" si="1437"/>
        <v>15217100</v>
      </c>
      <c r="AP1168">
        <f t="shared" si="1439"/>
        <v>0.1166678713297393</v>
      </c>
      <c r="AQ1168">
        <f t="shared" si="1440"/>
        <v>1318.1288021013586</v>
      </c>
      <c r="AR1168">
        <f t="shared" si="1441"/>
        <v>1323.8951691484551</v>
      </c>
      <c r="AS1168">
        <f t="shared" si="1442"/>
        <v>1294.1684713317782</v>
      </c>
      <c r="AT1168">
        <f t="shared" si="1443"/>
        <v>1254.8245300971828</v>
      </c>
      <c r="AU1168">
        <f t="shared" si="1444"/>
        <v>1284.5570426298884</v>
      </c>
      <c r="AV1168">
        <f t="shared" si="1445"/>
        <v>1240.2216212878475</v>
      </c>
      <c r="AW1168">
        <f t="shared" si="1446"/>
        <v>44.335421342040945</v>
      </c>
      <c r="AX1168">
        <f t="shared" si="1473"/>
        <v>34.45477017473398</v>
      </c>
      <c r="AY1168">
        <f t="shared" si="1447"/>
        <v>9.880651167306965</v>
      </c>
      <c r="AZ1168">
        <f t="shared" si="1484"/>
        <v>1330.1666666666667</v>
      </c>
      <c r="BA1168">
        <f t="shared" si="1485"/>
        <v>1692284589.1666667</v>
      </c>
      <c r="BB1168">
        <f t="shared" si="1488"/>
        <v>1692284589.1666667</v>
      </c>
      <c r="BC1168">
        <f t="shared" si="1489"/>
        <v>0</v>
      </c>
      <c r="BD1168">
        <f t="shared" ref="BD1168:BD1231" si="1504">SUM(BB1155:BB1168)</f>
        <v>10611117705.930513</v>
      </c>
      <c r="BE1168">
        <f t="shared" ref="BE1168:BE1231" si="1505">SUM(BC1155:BC1168)</f>
        <v>4564453771.8829727</v>
      </c>
      <c r="BF1168">
        <f t="shared" ref="BF1168:BF1231" si="1506">BD1168/BE1168</f>
        <v>2.3247289240379603</v>
      </c>
      <c r="BG1168">
        <f t="shared" ref="BG1168:BG1231" si="1507">100-(100/(1+BF1168))</f>
        <v>69.92235990218785</v>
      </c>
      <c r="BH1168">
        <f t="shared" si="1448"/>
        <v>57577332</v>
      </c>
      <c r="BI1168">
        <f t="shared" si="1449"/>
        <v>3.5747982925828206</v>
      </c>
      <c r="BJ1168">
        <f t="shared" si="1490"/>
        <v>1795.0072999999975</v>
      </c>
      <c r="BK1168">
        <f t="shared" si="1450"/>
        <v>1.4442552661093849E-2</v>
      </c>
      <c r="BL1168">
        <f t="shared" si="1451"/>
        <v>1.0144425526610938</v>
      </c>
      <c r="BM1168">
        <f t="shared" si="1452"/>
        <v>41.04746215174778</v>
      </c>
      <c r="BN1168">
        <f t="shared" si="1453"/>
        <v>1329.7249755</v>
      </c>
      <c r="BO1168">
        <f t="shared" si="1492"/>
        <v>1325.6350097</v>
      </c>
      <c r="BP1168">
        <f t="shared" si="1454"/>
        <v>1211.0228002499998</v>
      </c>
      <c r="BQ1168">
        <f t="shared" si="1455"/>
        <v>114.61220945000014</v>
      </c>
      <c r="BR1168">
        <f t="shared" si="1456"/>
        <v>120.45007299999997</v>
      </c>
      <c r="BS1168">
        <f t="shared" si="1457"/>
        <v>113.44995100000006</v>
      </c>
      <c r="BT1168">
        <f t="shared" si="1458"/>
        <v>112.15002400000003</v>
      </c>
      <c r="BU1168">
        <f t="shared" si="1459"/>
        <v>95.599975000000086</v>
      </c>
      <c r="BV1168">
        <f t="shared" si="1460"/>
        <v>1325.9866699999998</v>
      </c>
      <c r="BW1168">
        <f t="shared" si="1461"/>
        <v>1323.9976225714283</v>
      </c>
      <c r="BX1168">
        <f t="shared" si="1462"/>
        <v>1311.5463645272728</v>
      </c>
      <c r="BY1168">
        <f t="shared" si="1463"/>
        <v>1273.0761847000003</v>
      </c>
      <c r="BZ1168">
        <f t="shared" si="1464"/>
        <v>1369.8000489999999</v>
      </c>
      <c r="CA1168">
        <f t="shared" si="1465"/>
        <v>1204</v>
      </c>
      <c r="CB1168">
        <f t="shared" si="1466"/>
        <v>1325.1233316166667</v>
      </c>
      <c r="CC1168">
        <f t="shared" si="1467"/>
        <v>1308.3422306805553</v>
      </c>
      <c r="CD1168">
        <f t="shared" si="1468"/>
        <v>1263.9438149024206</v>
      </c>
      <c r="CE1168">
        <f t="shared" si="1469"/>
        <v>1187.4874272530924</v>
      </c>
      <c r="CF1168">
        <f t="shared" si="1470"/>
        <v>1312.099976</v>
      </c>
      <c r="CG1168">
        <f t="shared" si="1471"/>
        <v>1329.599976</v>
      </c>
      <c r="CH1168">
        <f t="shared" si="1472"/>
        <v>1297.4499510000001</v>
      </c>
    </row>
    <row r="1169" spans="1:86">
      <c r="A1169" s="1">
        <v>41180</v>
      </c>
      <c r="B1169">
        <v>1345</v>
      </c>
      <c r="C1169">
        <v>1370</v>
      </c>
      <c r="D1169">
        <v>1341</v>
      </c>
      <c r="E1169">
        <v>1350.599976</v>
      </c>
      <c r="F1169">
        <v>1241053</v>
      </c>
      <c r="G1169">
        <f t="shared" si="1486"/>
        <v>-419392.37829462334</v>
      </c>
      <c r="H1169">
        <f t="shared" si="1434"/>
        <v>19609489.220531665</v>
      </c>
      <c r="I1169">
        <f t="shared" si="1487"/>
        <v>1351.6499939999999</v>
      </c>
      <c r="J1169">
        <f t="shared" si="1494"/>
        <v>1351.6499939999999</v>
      </c>
      <c r="K1169">
        <f t="shared" si="1495"/>
        <v>1245.22500625</v>
      </c>
      <c r="L1169">
        <f t="shared" si="1496"/>
        <v>1</v>
      </c>
      <c r="M1169">
        <f t="shared" si="1497"/>
        <v>10</v>
      </c>
      <c r="N1169">
        <f t="shared" si="1498"/>
        <v>90</v>
      </c>
      <c r="O1169">
        <f t="shared" si="1499"/>
        <v>0</v>
      </c>
      <c r="P1169">
        <f t="shared" si="1474"/>
        <v>29</v>
      </c>
      <c r="Q1169">
        <f t="shared" si="1475"/>
        <v>19.40002400000003</v>
      </c>
      <c r="R1169">
        <f t="shared" si="1476"/>
        <v>9.5999759999999696</v>
      </c>
      <c r="S1169">
        <f t="shared" si="1477"/>
        <v>29</v>
      </c>
      <c r="T1169">
        <f t="shared" si="1433"/>
        <v>32.116321171720273</v>
      </c>
      <c r="U1169">
        <f t="shared" si="1478"/>
        <v>12.800048999999944</v>
      </c>
      <c r="V1169">
        <f t="shared" si="1479"/>
        <v>-6.5999759999999696</v>
      </c>
      <c r="W1169">
        <f t="shared" si="1480"/>
        <v>12.800048999999944</v>
      </c>
      <c r="X1169">
        <f t="shared" si="1481"/>
        <v>0</v>
      </c>
      <c r="Y1169">
        <f t="shared" si="1431"/>
        <v>12.829253511628252</v>
      </c>
      <c r="Z1169">
        <f t="shared" si="1432"/>
        <v>3.8299801112166625</v>
      </c>
      <c r="AA1169">
        <f t="shared" ref="AA1169:AA1232" si="1508">(Y1169/T1169)*100</f>
        <v>39.946211283143263</v>
      </c>
      <c r="AB1169">
        <f t="shared" ref="AB1169:AB1232" si="1509">(Z1169/T1169)*100</f>
        <v>11.925338804337017</v>
      </c>
      <c r="AC1169">
        <f t="shared" ref="AC1169:AC1232" si="1510">(ABS(AA1169-AB1169)/SUM(AA1169,AB1169))*100</f>
        <v>54.019732264699307</v>
      </c>
      <c r="AD1169">
        <f t="shared" si="1438"/>
        <v>43.139830908527536</v>
      </c>
      <c r="AE1169">
        <f t="shared" si="1491"/>
        <v>1334.0199951999998</v>
      </c>
      <c r="AF1169">
        <f t="shared" si="1493"/>
        <v>1330.3083293333332</v>
      </c>
      <c r="AG1169">
        <f t="shared" si="1435"/>
        <v>1248.7624939499999</v>
      </c>
      <c r="AH1169">
        <f t="shared" si="1500"/>
        <v>1308.1099976</v>
      </c>
      <c r="AI1169">
        <f t="shared" si="1501"/>
        <v>1369.4980788337225</v>
      </c>
      <c r="AJ1169">
        <f t="shared" si="1502"/>
        <v>1246.7219163662776</v>
      </c>
      <c r="AK1169">
        <f t="shared" si="1503"/>
        <v>0.84607677537784653</v>
      </c>
      <c r="AL1169">
        <f t="shared" si="1482"/>
        <v>-0.33793268965517453</v>
      </c>
      <c r="AM1169">
        <f t="shared" si="1483"/>
        <v>-419392.37829462334</v>
      </c>
      <c r="AN1169">
        <f t="shared" si="1436"/>
        <v>1643312.9929616535</v>
      </c>
      <c r="AO1169">
        <f t="shared" si="1437"/>
        <v>15561247</v>
      </c>
      <c r="AP1169">
        <f t="shared" si="1439"/>
        <v>0.10560291170506152</v>
      </c>
      <c r="AQ1169">
        <f t="shared" si="1440"/>
        <v>1329.1690012268966</v>
      </c>
      <c r="AR1169">
        <f t="shared" si="1441"/>
        <v>1333.6150459411454</v>
      </c>
      <c r="AS1169">
        <f t="shared" si="1442"/>
        <v>1304.3261421720581</v>
      </c>
      <c r="AT1169">
        <f t="shared" si="1443"/>
        <v>1263.4443202284363</v>
      </c>
      <c r="AU1169">
        <f t="shared" si="1444"/>
        <v>1294.4634826354052</v>
      </c>
      <c r="AV1169">
        <f t="shared" si="1445"/>
        <v>1247.9481061176982</v>
      </c>
      <c r="AW1169">
        <f t="shared" si="1446"/>
        <v>46.515376517706954</v>
      </c>
      <c r="AX1169">
        <f t="shared" si="1473"/>
        <v>36.866891443328576</v>
      </c>
      <c r="AY1169">
        <f t="shared" si="1447"/>
        <v>9.6484850743783781</v>
      </c>
      <c r="AZ1169">
        <f t="shared" si="1484"/>
        <v>1353.8666586666666</v>
      </c>
      <c r="BA1169">
        <f t="shared" si="1485"/>
        <v>1680220278.3382425</v>
      </c>
      <c r="BB1169">
        <f t="shared" si="1488"/>
        <v>1680220278.3382425</v>
      </c>
      <c r="BC1169">
        <f t="shared" si="1489"/>
        <v>0</v>
      </c>
      <c r="BD1169">
        <f t="shared" si="1504"/>
        <v>10747428849.679508</v>
      </c>
      <c r="BE1169">
        <f t="shared" si="1505"/>
        <v>4564453771.8829727</v>
      </c>
      <c r="BF1169">
        <f t="shared" si="1506"/>
        <v>2.3545925507852989</v>
      </c>
      <c r="BG1169">
        <f t="shared" si="1507"/>
        <v>70.190120413702601</v>
      </c>
      <c r="BH1169">
        <f t="shared" si="1448"/>
        <v>58818385</v>
      </c>
      <c r="BI1169">
        <f t="shared" si="1449"/>
        <v>3.7273486204818145</v>
      </c>
      <c r="BJ1169">
        <f t="shared" si="1490"/>
        <v>1854.9927000000025</v>
      </c>
      <c r="BK1169">
        <f t="shared" si="1450"/>
        <v>1.4687597220470878E-2</v>
      </c>
      <c r="BL1169">
        <f t="shared" si="1451"/>
        <v>1.014687597220471</v>
      </c>
      <c r="BM1169">
        <f t="shared" si="1452"/>
        <v>32.354359647668282</v>
      </c>
      <c r="BN1169">
        <f t="shared" si="1453"/>
        <v>1355.5</v>
      </c>
      <c r="BO1169">
        <f t="shared" si="1492"/>
        <v>1336.2900024</v>
      </c>
      <c r="BP1169">
        <f t="shared" si="1454"/>
        <v>1217.2544178970586</v>
      </c>
      <c r="BQ1169">
        <f t="shared" si="1455"/>
        <v>119.03558450294145</v>
      </c>
      <c r="BR1169">
        <f t="shared" si="1456"/>
        <v>89.5</v>
      </c>
      <c r="BS1169">
        <f t="shared" si="1457"/>
        <v>115</v>
      </c>
      <c r="BT1169">
        <f t="shared" si="1458"/>
        <v>102.19995100000006</v>
      </c>
      <c r="BU1169">
        <f t="shared" si="1459"/>
        <v>119</v>
      </c>
      <c r="BV1169">
        <f t="shared" si="1460"/>
        <v>1334.1033286666666</v>
      </c>
      <c r="BW1169">
        <f t="shared" si="1461"/>
        <v>1333.0190431428573</v>
      </c>
      <c r="BX1169">
        <f t="shared" si="1462"/>
        <v>1321.8172696909089</v>
      </c>
      <c r="BY1169">
        <f t="shared" si="1463"/>
        <v>1283.7607068000002</v>
      </c>
      <c r="BZ1169">
        <f t="shared" si="1464"/>
        <v>1370</v>
      </c>
      <c r="CA1169">
        <f t="shared" si="1465"/>
        <v>1226</v>
      </c>
      <c r="CB1169">
        <f t="shared" si="1466"/>
        <v>1337.2406647399998</v>
      </c>
      <c r="CC1169">
        <f t="shared" si="1467"/>
        <v>1325.9874979027777</v>
      </c>
      <c r="CD1169">
        <f t="shared" si="1468"/>
        <v>1286.4327135101983</v>
      </c>
      <c r="CE1169">
        <f t="shared" si="1469"/>
        <v>1196.7336422818189</v>
      </c>
      <c r="CF1169">
        <f t="shared" si="1470"/>
        <v>1331.0500489999999</v>
      </c>
      <c r="CG1169">
        <f t="shared" si="1471"/>
        <v>1342</v>
      </c>
      <c r="CH1169">
        <f t="shared" si="1472"/>
        <v>1317.4499510000001</v>
      </c>
    </row>
    <row r="1170" spans="1:86">
      <c r="A1170" s="1">
        <v>41183</v>
      </c>
      <c r="B1170">
        <v>1359</v>
      </c>
      <c r="C1170">
        <v>1382.8000489999999</v>
      </c>
      <c r="D1170">
        <v>1347.599976</v>
      </c>
      <c r="E1170">
        <v>1358</v>
      </c>
      <c r="F1170">
        <v>865209</v>
      </c>
      <c r="G1170">
        <f t="shared" si="1486"/>
        <v>-353949.01681666786</v>
      </c>
      <c r="H1170">
        <f t="shared" si="1434"/>
        <v>19255540.203714997</v>
      </c>
      <c r="I1170">
        <f t="shared" si="1487"/>
        <v>1361.85000625</v>
      </c>
      <c r="J1170">
        <f t="shared" si="1494"/>
        <v>1361.85000625</v>
      </c>
      <c r="K1170">
        <f t="shared" si="1495"/>
        <v>1271.67501825</v>
      </c>
      <c r="L1170">
        <f t="shared" si="1496"/>
        <v>1</v>
      </c>
      <c r="M1170">
        <f t="shared" si="1497"/>
        <v>8</v>
      </c>
      <c r="N1170">
        <f t="shared" si="1498"/>
        <v>90</v>
      </c>
      <c r="O1170">
        <f t="shared" si="1499"/>
        <v>20</v>
      </c>
      <c r="P1170">
        <f t="shared" si="1474"/>
        <v>35.200072999999975</v>
      </c>
      <c r="Q1170">
        <f t="shared" si="1475"/>
        <v>24.800048999999944</v>
      </c>
      <c r="R1170">
        <f t="shared" si="1476"/>
        <v>10.40002400000003</v>
      </c>
      <c r="S1170">
        <f t="shared" si="1477"/>
        <v>35.200072999999975</v>
      </c>
      <c r="T1170">
        <f t="shared" si="1433"/>
        <v>32.33658915945454</v>
      </c>
      <c r="U1170">
        <f t="shared" si="1478"/>
        <v>-8.5</v>
      </c>
      <c r="V1170">
        <f t="shared" si="1479"/>
        <v>-6.8499750000000859</v>
      </c>
      <c r="W1170">
        <f t="shared" si="1480"/>
        <v>0</v>
      </c>
      <c r="X1170">
        <f t="shared" si="1481"/>
        <v>0</v>
      </c>
      <c r="Y1170">
        <f t="shared" ref="Y1170:Y1233" si="1511">((Y1169*13)+W1170)/14</f>
        <v>11.912878260797664</v>
      </c>
      <c r="Z1170">
        <f t="shared" ref="Z1170:Z1233" si="1512">((Z1169*13)+X1170)/14</f>
        <v>3.556410103272615</v>
      </c>
      <c r="AA1170">
        <f t="shared" si="1508"/>
        <v>36.84024373150249</v>
      </c>
      <c r="AB1170">
        <f t="shared" si="1509"/>
        <v>10.99809904419927</v>
      </c>
      <c r="AC1170">
        <f t="shared" si="1510"/>
        <v>54.019732264699314</v>
      </c>
      <c r="AD1170">
        <f t="shared" si="1438"/>
        <v>45.090087719163421</v>
      </c>
      <c r="AE1170">
        <f t="shared" si="1491"/>
        <v>1334.6899903999999</v>
      </c>
      <c r="AF1170">
        <f t="shared" si="1493"/>
        <v>1338.0166626666667</v>
      </c>
      <c r="AG1170">
        <f t="shared" si="1435"/>
        <v>1259.4974915</v>
      </c>
      <c r="AH1170">
        <f t="shared" si="1500"/>
        <v>1317.8</v>
      </c>
      <c r="AI1170">
        <f t="shared" si="1501"/>
        <v>1376.9991555257802</v>
      </c>
      <c r="AJ1170">
        <f t="shared" si="1502"/>
        <v>1258.6008444742197</v>
      </c>
      <c r="AK1170">
        <f t="shared" si="1503"/>
        <v>0.83953187037012378</v>
      </c>
      <c r="AL1170">
        <f t="shared" si="1482"/>
        <v>-0.40909077091970591</v>
      </c>
      <c r="AM1170">
        <f t="shared" si="1483"/>
        <v>-353949.01681666786</v>
      </c>
      <c r="AN1170">
        <f t="shared" si="1436"/>
        <v>1117469.388349745</v>
      </c>
      <c r="AO1170">
        <f t="shared" si="1437"/>
        <v>16033862</v>
      </c>
      <c r="AP1170">
        <f t="shared" si="1439"/>
        <v>6.9694337418504976E-2</v>
      </c>
      <c r="AQ1170">
        <f t="shared" si="1440"/>
        <v>1338.9715408097518</v>
      </c>
      <c r="AR1170">
        <f t="shared" si="1441"/>
        <v>1342.1179938829189</v>
      </c>
      <c r="AS1170">
        <f t="shared" si="1442"/>
        <v>1313.9874365810876</v>
      </c>
      <c r="AT1170">
        <f t="shared" si="1443"/>
        <v>1271.9543314078769</v>
      </c>
      <c r="AU1170">
        <f t="shared" si="1444"/>
        <v>1303.9939602400943</v>
      </c>
      <c r="AV1170">
        <f t="shared" si="1445"/>
        <v>1255.6517386894593</v>
      </c>
      <c r="AW1170">
        <f t="shared" si="1446"/>
        <v>48.342221550635031</v>
      </c>
      <c r="AX1170">
        <f t="shared" si="1473"/>
        <v>39.161957464789865</v>
      </c>
      <c r="AY1170">
        <f t="shared" si="1447"/>
        <v>9.1802640858451667</v>
      </c>
      <c r="AZ1170">
        <f t="shared" si="1484"/>
        <v>1362.8000083333334</v>
      </c>
      <c r="BA1170">
        <f t="shared" si="1485"/>
        <v>1179106832.4100749</v>
      </c>
      <c r="BB1170">
        <f t="shared" si="1488"/>
        <v>1179106832.4100749</v>
      </c>
      <c r="BC1170">
        <f t="shared" si="1489"/>
        <v>0</v>
      </c>
      <c r="BD1170">
        <f t="shared" si="1504"/>
        <v>11353483565.378735</v>
      </c>
      <c r="BE1170">
        <f t="shared" si="1505"/>
        <v>4564453771.8829727</v>
      </c>
      <c r="BF1170">
        <f t="shared" si="1506"/>
        <v>2.4873696027586418</v>
      </c>
      <c r="BG1170">
        <f t="shared" si="1507"/>
        <v>71.325092722923259</v>
      </c>
      <c r="BH1170">
        <f t="shared" si="1448"/>
        <v>59683594</v>
      </c>
      <c r="BI1170">
        <f t="shared" si="1449"/>
        <v>3.849970502258091</v>
      </c>
      <c r="BJ1170">
        <f t="shared" si="1490"/>
        <v>640.00240000000304</v>
      </c>
      <c r="BK1170">
        <f t="shared" si="1450"/>
        <v>5.4790642170128622E-3</v>
      </c>
      <c r="BL1170">
        <f t="shared" si="1451"/>
        <v>1.0054790642170128</v>
      </c>
      <c r="BM1170">
        <f t="shared" si="1452"/>
        <v>31.200694503336123</v>
      </c>
      <c r="BN1170">
        <f t="shared" si="1453"/>
        <v>1365.2000125</v>
      </c>
      <c r="BO1170">
        <f t="shared" si="1492"/>
        <v>1341.3349976000002</v>
      </c>
      <c r="BP1170">
        <f t="shared" si="1454"/>
        <v>1223.5397123823527</v>
      </c>
      <c r="BQ1170">
        <f t="shared" si="1455"/>
        <v>117.79528521764746</v>
      </c>
      <c r="BR1170">
        <f t="shared" si="1456"/>
        <v>78.699951000000056</v>
      </c>
      <c r="BS1170">
        <f t="shared" si="1457"/>
        <v>72.549927000000025</v>
      </c>
      <c r="BT1170">
        <f t="shared" si="1458"/>
        <v>58.300048999999944</v>
      </c>
      <c r="BU1170">
        <f t="shared" si="1459"/>
        <v>78</v>
      </c>
      <c r="BV1170">
        <f t="shared" si="1460"/>
        <v>1342.0966636000001</v>
      </c>
      <c r="BW1170">
        <f t="shared" si="1461"/>
        <v>1340.9309490476192</v>
      </c>
      <c r="BX1170">
        <f t="shared" si="1462"/>
        <v>1330.8881792181819</v>
      </c>
      <c r="BY1170">
        <f t="shared" si="1463"/>
        <v>1294.164278804762</v>
      </c>
      <c r="BZ1170">
        <f t="shared" si="1464"/>
        <v>1382.8000489999999</v>
      </c>
      <c r="CA1170">
        <f t="shared" si="1465"/>
        <v>1251</v>
      </c>
      <c r="CB1170">
        <f t="shared" si="1466"/>
        <v>1324.7538103133334</v>
      </c>
      <c r="CC1170">
        <f t="shared" si="1467"/>
        <v>1337.3699977277777</v>
      </c>
      <c r="CD1170">
        <f t="shared" si="1468"/>
        <v>1297.4355309957143</v>
      </c>
      <c r="CE1170">
        <f t="shared" si="1469"/>
        <v>1208.2587284107019</v>
      </c>
      <c r="CF1170">
        <f t="shared" si="1470"/>
        <v>1350.599976</v>
      </c>
      <c r="CG1170">
        <f t="shared" si="1471"/>
        <v>1370</v>
      </c>
      <c r="CH1170">
        <f t="shared" si="1472"/>
        <v>1341</v>
      </c>
    </row>
    <row r="1171" spans="1:86">
      <c r="A1171" s="1">
        <v>41185</v>
      </c>
      <c r="B1171">
        <v>1358</v>
      </c>
      <c r="C1171">
        <v>1374.3000489999999</v>
      </c>
      <c r="D1171">
        <v>1354.4499510000001</v>
      </c>
      <c r="E1171">
        <v>1363.4499510000001</v>
      </c>
      <c r="F1171">
        <v>639206</v>
      </c>
      <c r="G1171">
        <f t="shared" si="1486"/>
        <v>-59576.216812024584</v>
      </c>
      <c r="H1171">
        <f t="shared" si="1434"/>
        <v>19195963.986902971</v>
      </c>
      <c r="I1171">
        <f t="shared" si="1487"/>
        <v>1362.5499877500001</v>
      </c>
      <c r="J1171">
        <f t="shared" si="1494"/>
        <v>1362.5499877500001</v>
      </c>
      <c r="K1171">
        <f t="shared" si="1495"/>
        <v>1271.67501825</v>
      </c>
      <c r="L1171">
        <f t="shared" si="1496"/>
        <v>1</v>
      </c>
      <c r="M1171">
        <f t="shared" si="1497"/>
        <v>9</v>
      </c>
      <c r="N1171">
        <f t="shared" si="1498"/>
        <v>90</v>
      </c>
      <c r="O1171">
        <f t="shared" si="1499"/>
        <v>10</v>
      </c>
      <c r="P1171">
        <f t="shared" si="1474"/>
        <v>19.850097999999889</v>
      </c>
      <c r="Q1171">
        <f t="shared" si="1475"/>
        <v>10.850097999999889</v>
      </c>
      <c r="R1171">
        <f t="shared" si="1476"/>
        <v>9</v>
      </c>
      <c r="S1171">
        <f t="shared" si="1477"/>
        <v>19.850097999999889</v>
      </c>
      <c r="T1171">
        <f t="shared" ref="T1171:T1234" si="1513">((T1170*13)+S1171)/14</f>
        <v>31.444696933779205</v>
      </c>
      <c r="U1171">
        <f t="shared" si="1478"/>
        <v>35.549927000000025</v>
      </c>
      <c r="V1171">
        <f t="shared" si="1479"/>
        <v>-8.1500249999999141</v>
      </c>
      <c r="W1171">
        <f t="shared" si="1480"/>
        <v>35.549927000000025</v>
      </c>
      <c r="X1171">
        <f t="shared" si="1481"/>
        <v>0</v>
      </c>
      <c r="Y1171">
        <f t="shared" si="1511"/>
        <v>13.601238885026405</v>
      </c>
      <c r="Z1171">
        <f t="shared" si="1512"/>
        <v>3.3023808101817136</v>
      </c>
      <c r="AA1171">
        <f t="shared" si="1508"/>
        <v>43.254475988971564</v>
      </c>
      <c r="AB1171">
        <f t="shared" si="1509"/>
        <v>10.502186798417377</v>
      </c>
      <c r="AC1171">
        <f t="shared" si="1510"/>
        <v>60.926939084912313</v>
      </c>
      <c r="AD1171">
        <f t="shared" si="1438"/>
        <v>47.371378792741496</v>
      </c>
      <c r="AE1171">
        <f t="shared" si="1491"/>
        <v>1343.0399904000001</v>
      </c>
      <c r="AF1171">
        <f t="shared" si="1493"/>
        <v>1339.4833171666667</v>
      </c>
      <c r="AG1171">
        <f t="shared" si="1435"/>
        <v>1269.5449890499999</v>
      </c>
      <c r="AH1171">
        <f t="shared" si="1500"/>
        <v>1326.2149901999999</v>
      </c>
      <c r="AI1171">
        <f t="shared" si="1501"/>
        <v>1385.053417221987</v>
      </c>
      <c r="AJ1171">
        <f t="shared" si="1502"/>
        <v>1267.3765631780127</v>
      </c>
      <c r="AK1171">
        <f t="shared" si="1503"/>
        <v>0.81641703122082065</v>
      </c>
      <c r="AL1171">
        <f t="shared" si="1482"/>
        <v>-9.3203469322917162E-2</v>
      </c>
      <c r="AM1171">
        <f t="shared" si="1483"/>
        <v>-59576.216812024584</v>
      </c>
      <c r="AN1171">
        <f t="shared" si="1436"/>
        <v>781263.3813173786</v>
      </c>
      <c r="AO1171">
        <f t="shared" si="1437"/>
        <v>16227665</v>
      </c>
      <c r="AP1171">
        <f t="shared" si="1439"/>
        <v>4.8143918506906483E-2</v>
      </c>
      <c r="AQ1171">
        <f t="shared" si="1440"/>
        <v>1347.2942002744362</v>
      </c>
      <c r="AR1171">
        <f t="shared" si="1441"/>
        <v>1355.9068656262871</v>
      </c>
      <c r="AS1171">
        <f t="shared" si="1442"/>
        <v>1322.8906891764918</v>
      </c>
      <c r="AT1171">
        <f t="shared" si="1443"/>
        <v>1280.1889371711679</v>
      </c>
      <c r="AU1171">
        <f t="shared" si="1444"/>
        <v>1312.9123588540801</v>
      </c>
      <c r="AV1171">
        <f t="shared" si="1445"/>
        <v>1263.1976135511973</v>
      </c>
      <c r="AW1171">
        <f t="shared" si="1446"/>
        <v>49.714745302882875</v>
      </c>
      <c r="AX1171">
        <f t="shared" si="1473"/>
        <v>41.272515032408464</v>
      </c>
      <c r="AY1171">
        <f t="shared" si="1447"/>
        <v>8.4422302704744112</v>
      </c>
      <c r="AZ1171">
        <f t="shared" si="1484"/>
        <v>1364.0666503333334</v>
      </c>
      <c r="BA1171">
        <f t="shared" si="1485"/>
        <v>871919587.29296875</v>
      </c>
      <c r="BB1171">
        <f t="shared" si="1488"/>
        <v>871919587.29296875</v>
      </c>
      <c r="BC1171">
        <f t="shared" si="1489"/>
        <v>0</v>
      </c>
      <c r="BD1171">
        <f t="shared" si="1504"/>
        <v>11622501174.454081</v>
      </c>
      <c r="BE1171">
        <f t="shared" si="1505"/>
        <v>4564453771.8829727</v>
      </c>
      <c r="BF1171">
        <f t="shared" si="1506"/>
        <v>2.5463071279303269</v>
      </c>
      <c r="BG1171">
        <f t="shared" si="1507"/>
        <v>71.801652707287829</v>
      </c>
      <c r="BH1171">
        <f t="shared" si="1448"/>
        <v>60322800</v>
      </c>
      <c r="BI1171">
        <f t="shared" si="1449"/>
        <v>3.9356269177172525</v>
      </c>
      <c r="BJ1171">
        <f t="shared" si="1490"/>
        <v>444.99510000000555</v>
      </c>
      <c r="BK1171">
        <f t="shared" si="1450"/>
        <v>4.0132187039764768E-3</v>
      </c>
      <c r="BL1171">
        <f t="shared" si="1451"/>
        <v>1.0040132187039765</v>
      </c>
      <c r="BM1171">
        <f t="shared" si="1452"/>
        <v>31.010573888511633</v>
      </c>
      <c r="BN1171">
        <f t="shared" si="1453"/>
        <v>1364.375</v>
      </c>
      <c r="BO1171">
        <f t="shared" si="1492"/>
        <v>1345.6649903000002</v>
      </c>
      <c r="BP1171">
        <f t="shared" si="1454"/>
        <v>1229.6022123823525</v>
      </c>
      <c r="BQ1171">
        <f t="shared" si="1455"/>
        <v>116.06277791764774</v>
      </c>
      <c r="BR1171">
        <f t="shared" si="1456"/>
        <v>87.5</v>
      </c>
      <c r="BS1171">
        <f t="shared" si="1457"/>
        <v>86.299927000000025</v>
      </c>
      <c r="BT1171">
        <f t="shared" si="1458"/>
        <v>81.700072999999975</v>
      </c>
      <c r="BU1171">
        <f t="shared" si="1459"/>
        <v>68.09997599999997</v>
      </c>
      <c r="BV1171">
        <f t="shared" si="1460"/>
        <v>1351.6833171333335</v>
      </c>
      <c r="BW1171">
        <f t="shared" si="1461"/>
        <v>1348.1976028571426</v>
      </c>
      <c r="BX1171">
        <f t="shared" si="1462"/>
        <v>1339.188170309091</v>
      </c>
      <c r="BY1171">
        <f t="shared" si="1463"/>
        <v>1304.0645130428572</v>
      </c>
      <c r="BZ1171">
        <f t="shared" si="1464"/>
        <v>1382.8000489999999</v>
      </c>
      <c r="CA1171">
        <f t="shared" si="1465"/>
        <v>1251</v>
      </c>
      <c r="CB1171">
        <f t="shared" si="1466"/>
        <v>1329.1804958966666</v>
      </c>
      <c r="CC1171">
        <f t="shared" si="1467"/>
        <v>1327.2087281222223</v>
      </c>
      <c r="CD1171">
        <f t="shared" si="1468"/>
        <v>1304.9870755658335</v>
      </c>
      <c r="CE1171">
        <f t="shared" si="1469"/>
        <v>1218.0659942049426</v>
      </c>
      <c r="CF1171">
        <f t="shared" si="1470"/>
        <v>1358</v>
      </c>
      <c r="CG1171">
        <f t="shared" si="1471"/>
        <v>1382.8000489999999</v>
      </c>
      <c r="CH1171">
        <f t="shared" si="1472"/>
        <v>1347.599976</v>
      </c>
    </row>
    <row r="1172" spans="1:86">
      <c r="A1172" s="1">
        <v>41186</v>
      </c>
      <c r="B1172">
        <v>1371.25</v>
      </c>
      <c r="C1172">
        <v>1409.849976</v>
      </c>
      <c r="D1172">
        <v>1362.599976</v>
      </c>
      <c r="E1172">
        <v>1390.5</v>
      </c>
      <c r="F1172">
        <v>1104971</v>
      </c>
      <c r="G1172">
        <f t="shared" si="1486"/>
        <v>199948.25584355695</v>
      </c>
      <c r="H1172">
        <f t="shared" si="1434"/>
        <v>19395912.242746528</v>
      </c>
      <c r="I1172">
        <f t="shared" si="1487"/>
        <v>1383.549988</v>
      </c>
      <c r="J1172">
        <f t="shared" si="1494"/>
        <v>1383.549988</v>
      </c>
      <c r="K1172">
        <f t="shared" si="1495"/>
        <v>1271.67501825</v>
      </c>
      <c r="L1172">
        <f t="shared" si="1496"/>
        <v>1</v>
      </c>
      <c r="M1172">
        <f t="shared" si="1497"/>
        <v>10</v>
      </c>
      <c r="N1172">
        <f t="shared" si="1498"/>
        <v>90</v>
      </c>
      <c r="O1172">
        <f t="shared" si="1499"/>
        <v>0</v>
      </c>
      <c r="P1172">
        <f t="shared" si="1474"/>
        <v>47.25</v>
      </c>
      <c r="Q1172">
        <f t="shared" si="1475"/>
        <v>19.34997599999997</v>
      </c>
      <c r="R1172">
        <f t="shared" si="1476"/>
        <v>27.90002400000003</v>
      </c>
      <c r="S1172">
        <f t="shared" si="1477"/>
        <v>47.25</v>
      </c>
      <c r="T1172">
        <f t="shared" si="1513"/>
        <v>32.573647152794976</v>
      </c>
      <c r="U1172">
        <f t="shared" si="1478"/>
        <v>-0.84997599999996964</v>
      </c>
      <c r="V1172">
        <f t="shared" si="1479"/>
        <v>101.40002499999991</v>
      </c>
      <c r="W1172">
        <f t="shared" si="1480"/>
        <v>0</v>
      </c>
      <c r="X1172">
        <f t="shared" si="1481"/>
        <v>101.40002499999991</v>
      </c>
      <c r="Y1172">
        <f t="shared" si="1511"/>
        <v>12.629721821810234</v>
      </c>
      <c r="Z1172">
        <f t="shared" si="1512"/>
        <v>10.309355395168726</v>
      </c>
      <c r="AA1172">
        <f t="shared" si="1508"/>
        <v>38.772820748525064</v>
      </c>
      <c r="AB1172">
        <f t="shared" si="1509"/>
        <v>31.649373945785293</v>
      </c>
      <c r="AC1172">
        <f t="shared" si="1510"/>
        <v>10.115343371022913</v>
      </c>
      <c r="AD1172">
        <f t="shared" si="1438"/>
        <v>46.581256114402507</v>
      </c>
      <c r="AE1172">
        <f t="shared" si="1491"/>
        <v>1358.7199951999999</v>
      </c>
      <c r="AF1172">
        <f t="shared" si="1493"/>
        <v>1350.9499920000001</v>
      </c>
      <c r="AG1172">
        <f t="shared" si="1435"/>
        <v>1280.3374878500001</v>
      </c>
      <c r="AH1172">
        <f t="shared" si="1500"/>
        <v>1337.6699950999998</v>
      </c>
      <c r="AI1172">
        <f t="shared" si="1501"/>
        <v>1397.498811510402</v>
      </c>
      <c r="AJ1172">
        <f t="shared" si="1502"/>
        <v>1277.8411786895977</v>
      </c>
      <c r="AK1172">
        <f t="shared" si="1503"/>
        <v>0.94150969440551113</v>
      </c>
      <c r="AL1172">
        <f t="shared" si="1482"/>
        <v>0.1809533968253981</v>
      </c>
      <c r="AM1172">
        <f t="shared" si="1483"/>
        <v>199948.25584355695</v>
      </c>
      <c r="AN1172">
        <f t="shared" si="1436"/>
        <v>678742.58133769617</v>
      </c>
      <c r="AO1172">
        <f t="shared" si="1437"/>
        <v>16914752</v>
      </c>
      <c r="AP1172">
        <f t="shared" si="1439"/>
        <v>4.0127255861492746E-2</v>
      </c>
      <c r="AQ1172">
        <f t="shared" si="1440"/>
        <v>1361.9841721811279</v>
      </c>
      <c r="AR1172">
        <f t="shared" si="1441"/>
        <v>1364.9678949577954</v>
      </c>
      <c r="AS1172">
        <f t="shared" si="1442"/>
        <v>1335.0603651247234</v>
      </c>
      <c r="AT1172">
        <f t="shared" si="1443"/>
        <v>1290.1169328257629</v>
      </c>
      <c r="AU1172">
        <f t="shared" si="1444"/>
        <v>1324.5505050259681</v>
      </c>
      <c r="AV1172">
        <f t="shared" si="1445"/>
        <v>1272.1087806026135</v>
      </c>
      <c r="AW1172">
        <f t="shared" si="1446"/>
        <v>52.441724423354572</v>
      </c>
      <c r="AX1172">
        <f t="shared" si="1473"/>
        <v>43.506356910597688</v>
      </c>
      <c r="AY1172">
        <f t="shared" si="1447"/>
        <v>8.9353675127568835</v>
      </c>
      <c r="AZ1172">
        <f t="shared" si="1484"/>
        <v>1387.6499839999999</v>
      </c>
      <c r="BA1172">
        <f t="shared" si="1485"/>
        <v>1533312990.470464</v>
      </c>
      <c r="BB1172">
        <f t="shared" si="1488"/>
        <v>1533312990.470464</v>
      </c>
      <c r="BC1172">
        <f t="shared" si="1489"/>
        <v>0</v>
      </c>
      <c r="BD1172">
        <f t="shared" si="1504"/>
        <v>12567131002.924545</v>
      </c>
      <c r="BE1172">
        <f t="shared" si="1505"/>
        <v>4564453771.8829727</v>
      </c>
      <c r="BF1172">
        <f t="shared" si="1506"/>
        <v>2.753260659651775</v>
      </c>
      <c r="BG1172">
        <f t="shared" si="1507"/>
        <v>73.356500102692593</v>
      </c>
      <c r="BH1172">
        <f t="shared" si="1448"/>
        <v>61427771</v>
      </c>
      <c r="BI1172">
        <f t="shared" si="1449"/>
        <v>4.122424530275806</v>
      </c>
      <c r="BJ1172">
        <f t="shared" si="1490"/>
        <v>2605.0048999999944</v>
      </c>
      <c r="BK1172">
        <f t="shared" si="1450"/>
        <v>1.9839414699571869E-2</v>
      </c>
      <c r="BL1172">
        <f t="shared" si="1451"/>
        <v>1.019839414699572</v>
      </c>
      <c r="BM1172">
        <f t="shared" si="1452"/>
        <v>31.532554928157698</v>
      </c>
      <c r="BN1172">
        <f t="shared" si="1453"/>
        <v>1386.224976</v>
      </c>
      <c r="BO1172">
        <f t="shared" si="1492"/>
        <v>1360.2049928000001</v>
      </c>
      <c r="BP1172">
        <f t="shared" si="1454"/>
        <v>1235.488241808823</v>
      </c>
      <c r="BQ1172">
        <f t="shared" si="1455"/>
        <v>124.71675099117715</v>
      </c>
      <c r="BR1172">
        <f t="shared" si="1456"/>
        <v>107.59997599999997</v>
      </c>
      <c r="BS1172">
        <f t="shared" si="1457"/>
        <v>111.59997599999997</v>
      </c>
      <c r="BT1172">
        <f t="shared" si="1458"/>
        <v>108.04992700000003</v>
      </c>
      <c r="BU1172">
        <f t="shared" si="1459"/>
        <v>120.25</v>
      </c>
      <c r="BV1172">
        <f t="shared" si="1460"/>
        <v>1367.5033203333335</v>
      </c>
      <c r="BW1172">
        <f t="shared" si="1461"/>
        <v>1362.7737979523811</v>
      </c>
      <c r="BX1172">
        <f t="shared" si="1462"/>
        <v>1350.8763539090908</v>
      </c>
      <c r="BY1172">
        <f t="shared" si="1463"/>
        <v>1315.5840378952382</v>
      </c>
      <c r="BZ1172">
        <f t="shared" si="1464"/>
        <v>1409.849976</v>
      </c>
      <c r="CA1172">
        <f t="shared" si="1465"/>
        <v>1251</v>
      </c>
      <c r="CB1172">
        <f t="shared" si="1466"/>
        <v>1345.5840118066667</v>
      </c>
      <c r="CC1172">
        <f t="shared" si="1467"/>
        <v>1332.8087452472221</v>
      </c>
      <c r="CD1172">
        <f t="shared" si="1468"/>
        <v>1317.0902838024601</v>
      </c>
      <c r="CE1172">
        <f t="shared" si="1469"/>
        <v>1227.1249871357118</v>
      </c>
      <c r="CF1172">
        <f t="shared" si="1470"/>
        <v>1363.4499510000001</v>
      </c>
      <c r="CG1172">
        <f t="shared" si="1471"/>
        <v>1374.3000489999999</v>
      </c>
      <c r="CH1172">
        <f t="shared" si="1472"/>
        <v>1354.4499510000001</v>
      </c>
    </row>
    <row r="1173" spans="1:86">
      <c r="A1173" s="1">
        <v>41187</v>
      </c>
      <c r="B1173">
        <v>1399.5</v>
      </c>
      <c r="C1173">
        <v>1409</v>
      </c>
      <c r="D1173">
        <v>1261.1999510000001</v>
      </c>
      <c r="E1173">
        <v>1387.6999510000001</v>
      </c>
      <c r="F1173">
        <v>987181</v>
      </c>
      <c r="G1173">
        <f t="shared" si="1486"/>
        <v>702647.89173467108</v>
      </c>
      <c r="H1173">
        <f t="shared" ref="H1173:H1236" si="1514">SUM(H1172,G1173)</f>
        <v>20098560.134481199</v>
      </c>
      <c r="I1173">
        <f t="shared" si="1487"/>
        <v>1364.3499755</v>
      </c>
      <c r="J1173">
        <f t="shared" si="1494"/>
        <v>1383.549988</v>
      </c>
      <c r="K1173">
        <f t="shared" si="1495"/>
        <v>1302.55001825</v>
      </c>
      <c r="L1173">
        <f t="shared" si="1496"/>
        <v>2</v>
      </c>
      <c r="M1173">
        <f t="shared" si="1497"/>
        <v>10</v>
      </c>
      <c r="N1173">
        <f t="shared" si="1498"/>
        <v>80</v>
      </c>
      <c r="O1173">
        <f t="shared" si="1499"/>
        <v>0</v>
      </c>
      <c r="P1173">
        <f t="shared" si="1474"/>
        <v>147.80004899999994</v>
      </c>
      <c r="Q1173">
        <f t="shared" si="1475"/>
        <v>21.300048999999944</v>
      </c>
      <c r="R1173">
        <f t="shared" si="1476"/>
        <v>126.5</v>
      </c>
      <c r="S1173">
        <f t="shared" si="1477"/>
        <v>147.80004899999994</v>
      </c>
      <c r="T1173">
        <f t="shared" si="1513"/>
        <v>40.804104427595334</v>
      </c>
      <c r="U1173">
        <f t="shared" si="1478"/>
        <v>0.90002400000003036</v>
      </c>
      <c r="V1173">
        <f t="shared" si="1479"/>
        <v>-113.95007299999997</v>
      </c>
      <c r="W1173">
        <f t="shared" si="1480"/>
        <v>0.90002400000003036</v>
      </c>
      <c r="X1173">
        <f t="shared" si="1481"/>
        <v>0</v>
      </c>
      <c r="Y1173">
        <f t="shared" si="1511"/>
        <v>11.791886263109506</v>
      </c>
      <c r="Z1173">
        <f t="shared" si="1512"/>
        <v>9.5729728669423899</v>
      </c>
      <c r="AA1173">
        <f t="shared" si="1508"/>
        <v>28.898774837794978</v>
      </c>
      <c r="AB1173">
        <f t="shared" si="1509"/>
        <v>23.46080866430756</v>
      </c>
      <c r="AC1173">
        <f t="shared" si="1510"/>
        <v>10.385808690149439</v>
      </c>
      <c r="AD1173">
        <f t="shared" si="1438"/>
        <v>44.517159627978728</v>
      </c>
      <c r="AE1173">
        <f t="shared" si="1491"/>
        <v>1370.0499756000002</v>
      </c>
      <c r="AF1173">
        <f t="shared" si="1493"/>
        <v>1363.5499878333333</v>
      </c>
      <c r="AG1173">
        <f t="shared" si="1435"/>
        <v>1290.9974854</v>
      </c>
      <c r="AH1173">
        <f t="shared" si="1500"/>
        <v>1348.1499878</v>
      </c>
      <c r="AI1173">
        <f t="shared" si="1501"/>
        <v>1402.3852621730787</v>
      </c>
      <c r="AJ1173">
        <f t="shared" si="1502"/>
        <v>1293.9147134269213</v>
      </c>
      <c r="AK1173">
        <f t="shared" si="1503"/>
        <v>0.86461476093897938</v>
      </c>
      <c r="AL1173">
        <f t="shared" si="1482"/>
        <v>0.71177209826229548</v>
      </c>
      <c r="AM1173">
        <f t="shared" si="1483"/>
        <v>702647.89173467108</v>
      </c>
      <c r="AN1173">
        <f t="shared" si="1436"/>
        <v>1183555.7222934412</v>
      </c>
      <c r="AO1173">
        <f t="shared" si="1437"/>
        <v>17480133</v>
      </c>
      <c r="AP1173">
        <f t="shared" si="1439"/>
        <v>6.7708622256675122E-2</v>
      </c>
      <c r="AQ1173">
        <f t="shared" si="1440"/>
        <v>1370.7275369795443</v>
      </c>
      <c r="AR1173">
        <f t="shared" si="1441"/>
        <v>1370.8052809298238</v>
      </c>
      <c r="AS1173">
        <f t="shared" si="1442"/>
        <v>1344.5354905822733</v>
      </c>
      <c r="AT1173">
        <f t="shared" si="1443"/>
        <v>1298.8994044614442</v>
      </c>
      <c r="AU1173">
        <f t="shared" si="1444"/>
        <v>1334.0229219220728</v>
      </c>
      <c r="AV1173">
        <f t="shared" si="1445"/>
        <v>1280.2001625304306</v>
      </c>
      <c r="AW1173">
        <f t="shared" si="1446"/>
        <v>53.822759391642194</v>
      </c>
      <c r="AX1173">
        <f t="shared" si="1473"/>
        <v>45.569637406806592</v>
      </c>
      <c r="AY1173">
        <f t="shared" si="1447"/>
        <v>8.2531219848356017</v>
      </c>
      <c r="AZ1173">
        <f t="shared" si="1484"/>
        <v>1352.6333006666666</v>
      </c>
      <c r="BA1173">
        <f t="shared" si="1485"/>
        <v>1335293894.3854206</v>
      </c>
      <c r="BB1173">
        <f t="shared" si="1488"/>
        <v>0</v>
      </c>
      <c r="BC1173">
        <f t="shared" si="1489"/>
        <v>1335293894.3854206</v>
      </c>
      <c r="BD1173">
        <f t="shared" si="1504"/>
        <v>12567131002.924545</v>
      </c>
      <c r="BE1173">
        <f t="shared" si="1505"/>
        <v>5477523561.5293856</v>
      </c>
      <c r="BF1173">
        <f t="shared" si="1506"/>
        <v>2.29430889009552</v>
      </c>
      <c r="BG1173">
        <f t="shared" si="1507"/>
        <v>69.644619452458073</v>
      </c>
      <c r="BH1173">
        <f t="shared" si="1448"/>
        <v>60440590</v>
      </c>
      <c r="BI1173">
        <f t="shared" si="1449"/>
        <v>4.2042456302502469</v>
      </c>
      <c r="BJ1173">
        <f t="shared" si="1490"/>
        <v>-380.00489999999445</v>
      </c>
      <c r="BK1173">
        <f t="shared" si="1450"/>
        <v>-2.0136993887090574E-3</v>
      </c>
      <c r="BL1173">
        <f t="shared" si="1451"/>
        <v>0.9979863006112909</v>
      </c>
      <c r="BM1173">
        <f t="shared" si="1452"/>
        <v>28.58449942384674</v>
      </c>
      <c r="BN1173">
        <f t="shared" si="1453"/>
        <v>1335.0999755</v>
      </c>
      <c r="BO1173">
        <f t="shared" si="1492"/>
        <v>1361.2799927999999</v>
      </c>
      <c r="BP1173">
        <f t="shared" si="1454"/>
        <v>1240.1823587352937</v>
      </c>
      <c r="BQ1173">
        <f t="shared" si="1455"/>
        <v>121.0976340647062</v>
      </c>
      <c r="BR1173">
        <f t="shared" si="1456"/>
        <v>75.949951000000056</v>
      </c>
      <c r="BS1173">
        <f t="shared" si="1457"/>
        <v>-25.950072999999975</v>
      </c>
      <c r="BT1173">
        <f t="shared" si="1458"/>
        <v>91.699951000000056</v>
      </c>
      <c r="BU1173">
        <f t="shared" si="1459"/>
        <v>105.5</v>
      </c>
      <c r="BV1173">
        <f t="shared" si="1460"/>
        <v>1377.1633056000001</v>
      </c>
      <c r="BW1173">
        <f t="shared" si="1461"/>
        <v>1373.2737862380952</v>
      </c>
      <c r="BX1173">
        <f t="shared" si="1462"/>
        <v>1359.9727095272731</v>
      </c>
      <c r="BY1173">
        <f t="shared" si="1463"/>
        <v>1325.8090343857145</v>
      </c>
      <c r="BZ1173">
        <f t="shared" si="1464"/>
        <v>1409.849976</v>
      </c>
      <c r="CA1173">
        <f t="shared" si="1465"/>
        <v>1261.1999510000001</v>
      </c>
      <c r="CB1173">
        <f t="shared" si="1466"/>
        <v>1359.5874794033334</v>
      </c>
      <c r="CC1173">
        <f t="shared" si="1467"/>
        <v>1348.5783411444443</v>
      </c>
      <c r="CD1173">
        <f t="shared" si="1468"/>
        <v>1332.0007295821824</v>
      </c>
      <c r="CE1173">
        <f t="shared" si="1469"/>
        <v>1238.1607454069149</v>
      </c>
      <c r="CF1173">
        <f t="shared" si="1470"/>
        <v>1390.5</v>
      </c>
      <c r="CG1173">
        <f t="shared" si="1471"/>
        <v>1409.849976</v>
      </c>
      <c r="CH1173">
        <f t="shared" si="1472"/>
        <v>1362.599976</v>
      </c>
    </row>
    <row r="1174" spans="1:86">
      <c r="A1174" s="1">
        <v>41190</v>
      </c>
      <c r="B1174">
        <v>1382</v>
      </c>
      <c r="C1174">
        <v>1409.900024</v>
      </c>
      <c r="D1174">
        <v>1375.150024</v>
      </c>
      <c r="E1174">
        <v>1385.4499510000001</v>
      </c>
      <c r="F1174">
        <v>1099782</v>
      </c>
      <c r="G1174">
        <f t="shared" si="1486"/>
        <v>-447829.521386243</v>
      </c>
      <c r="H1174">
        <f t="shared" si="1514"/>
        <v>19650730.613094956</v>
      </c>
      <c r="I1174">
        <f t="shared" si="1487"/>
        <v>1388.1249997499999</v>
      </c>
      <c r="J1174">
        <f t="shared" si="1494"/>
        <v>1388.1249997499999</v>
      </c>
      <c r="K1174">
        <f t="shared" si="1495"/>
        <v>1311.799988</v>
      </c>
      <c r="L1174">
        <f t="shared" si="1496"/>
        <v>1</v>
      </c>
      <c r="M1174">
        <f t="shared" si="1497"/>
        <v>8</v>
      </c>
      <c r="N1174">
        <f t="shared" si="1498"/>
        <v>90</v>
      </c>
      <c r="O1174">
        <f t="shared" si="1499"/>
        <v>20</v>
      </c>
      <c r="P1174">
        <f t="shared" si="1474"/>
        <v>34.75</v>
      </c>
      <c r="Q1174">
        <f t="shared" si="1475"/>
        <v>24.450072999999975</v>
      </c>
      <c r="R1174">
        <f t="shared" si="1476"/>
        <v>10.299927000000025</v>
      </c>
      <c r="S1174">
        <f t="shared" si="1477"/>
        <v>34.75</v>
      </c>
      <c r="T1174">
        <f t="shared" si="1513"/>
        <v>40.371668397052808</v>
      </c>
      <c r="U1174">
        <f t="shared" si="1478"/>
        <v>-4.9000240000000304</v>
      </c>
      <c r="V1174">
        <f t="shared" si="1479"/>
        <v>-12.34997599999997</v>
      </c>
      <c r="W1174">
        <f t="shared" si="1480"/>
        <v>0</v>
      </c>
      <c r="X1174">
        <f t="shared" si="1481"/>
        <v>0</v>
      </c>
      <c r="Y1174">
        <f t="shared" si="1511"/>
        <v>10.949608672887397</v>
      </c>
      <c r="Z1174">
        <f t="shared" si="1512"/>
        <v>8.88918909073222</v>
      </c>
      <c r="AA1174">
        <f t="shared" si="1508"/>
        <v>27.122011815807777</v>
      </c>
      <c r="AB1174">
        <f t="shared" si="1509"/>
        <v>22.018384286989594</v>
      </c>
      <c r="AC1174">
        <f t="shared" si="1510"/>
        <v>10.385808690149435</v>
      </c>
      <c r="AD1174">
        <f t="shared" si="1438"/>
        <v>41.282713230139841</v>
      </c>
      <c r="AE1174">
        <f t="shared" si="1491"/>
        <v>1377.0199706000003</v>
      </c>
      <c r="AF1174">
        <f t="shared" si="1493"/>
        <v>1372.6166381666669</v>
      </c>
      <c r="AG1174">
        <f t="shared" ref="AG1174:AG1237" si="1515">AVERAGE(E1155:E1174)</f>
        <v>1301.0974854000001</v>
      </c>
      <c r="AH1174">
        <f t="shared" si="1500"/>
        <v>1355.5199829000001</v>
      </c>
      <c r="AI1174">
        <f t="shared" si="1501"/>
        <v>1407.9673749455487</v>
      </c>
      <c r="AJ1174">
        <f t="shared" si="1502"/>
        <v>1303.0725908544514</v>
      </c>
      <c r="AK1174">
        <f t="shared" si="1503"/>
        <v>0.78533323519696552</v>
      </c>
      <c r="AL1174">
        <f t="shared" si="1482"/>
        <v>-0.40719844604316402</v>
      </c>
      <c r="AM1174">
        <f t="shared" si="1483"/>
        <v>-447829.521386243</v>
      </c>
      <c r="AN1174">
        <f t="shared" ref="AN1174:AN1237" si="1516">SUM(AM1155:AM1174)</f>
        <v>709146.0378145026</v>
      </c>
      <c r="AO1174">
        <f t="shared" ref="AO1174:AO1237" si="1517">SUM(F1155:F1174)</f>
        <v>17811960</v>
      </c>
      <c r="AP1174">
        <f t="shared" si="1439"/>
        <v>3.9812914346006985E-2</v>
      </c>
      <c r="AQ1174">
        <f t="shared" si="1440"/>
        <v>1375.7331577464993</v>
      </c>
      <c r="AR1174">
        <f t="shared" si="1441"/>
        <v>1377.016769024824</v>
      </c>
      <c r="AS1174">
        <f t="shared" si="1442"/>
        <v>1351.900093457464</v>
      </c>
      <c r="AT1174">
        <f t="shared" si="1443"/>
        <v>1306.6889536499143</v>
      </c>
      <c r="AU1174">
        <f t="shared" si="1444"/>
        <v>1341.7369762837618</v>
      </c>
      <c r="AV1174">
        <f t="shared" si="1445"/>
        <v>1287.5676477233005</v>
      </c>
      <c r="AW1174">
        <f t="shared" si="1446"/>
        <v>54.169328560461281</v>
      </c>
      <c r="AX1174">
        <f t="shared" si="1473"/>
        <v>47.289575637537531</v>
      </c>
      <c r="AY1174">
        <f t="shared" si="1447"/>
        <v>6.8797529229237497</v>
      </c>
      <c r="AZ1174">
        <f t="shared" si="1484"/>
        <v>1390.1666663333333</v>
      </c>
      <c r="BA1174">
        <f t="shared" si="1485"/>
        <v>1528880276.6334059</v>
      </c>
      <c r="BB1174">
        <f t="shared" si="1488"/>
        <v>1528880276.6334059</v>
      </c>
      <c r="BC1174">
        <f t="shared" si="1489"/>
        <v>0</v>
      </c>
      <c r="BD1174">
        <f t="shared" si="1504"/>
        <v>12597799911.416243</v>
      </c>
      <c r="BE1174">
        <f t="shared" si="1505"/>
        <v>5477523561.5293856</v>
      </c>
      <c r="BF1174">
        <f t="shared" si="1506"/>
        <v>2.2999079364797468</v>
      </c>
      <c r="BG1174">
        <f t="shared" si="1507"/>
        <v>69.696124278340534</v>
      </c>
      <c r="BH1174">
        <f t="shared" si="1448"/>
        <v>59340808</v>
      </c>
      <c r="BI1174">
        <f t="shared" si="1449"/>
        <v>4.2071054407311665</v>
      </c>
      <c r="BJ1174">
        <f t="shared" si="1490"/>
        <v>-325</v>
      </c>
      <c r="BK1174">
        <f t="shared" si="1450"/>
        <v>-1.6213879653008648E-3</v>
      </c>
      <c r="BL1174">
        <f t="shared" si="1451"/>
        <v>0.99837861203469913</v>
      </c>
      <c r="BM1174">
        <f t="shared" si="1452"/>
        <v>27.642202699953735</v>
      </c>
      <c r="BN1174">
        <f t="shared" si="1453"/>
        <v>1392.525024</v>
      </c>
      <c r="BO1174">
        <f t="shared" si="1492"/>
        <v>1368.6849976000001</v>
      </c>
      <c r="BP1174">
        <f t="shared" si="1454"/>
        <v>1246.3154476764703</v>
      </c>
      <c r="BQ1174">
        <f t="shared" si="1455"/>
        <v>122.3695499235298</v>
      </c>
      <c r="BR1174">
        <f t="shared" si="1456"/>
        <v>30.799927000000025</v>
      </c>
      <c r="BS1174">
        <f t="shared" si="1457"/>
        <v>65</v>
      </c>
      <c r="BT1174">
        <f t="shared" si="1458"/>
        <v>40.099975000000086</v>
      </c>
      <c r="BU1174">
        <f t="shared" si="1459"/>
        <v>67</v>
      </c>
      <c r="BV1174">
        <f t="shared" si="1460"/>
        <v>1382.2966307333334</v>
      </c>
      <c r="BW1174">
        <f t="shared" si="1461"/>
        <v>1379.5309185714286</v>
      </c>
      <c r="BX1174">
        <f t="shared" si="1462"/>
        <v>1366.754521018182</v>
      </c>
      <c r="BY1174">
        <f t="shared" si="1463"/>
        <v>1334.8045072999998</v>
      </c>
      <c r="BZ1174">
        <f t="shared" si="1464"/>
        <v>1409.900024</v>
      </c>
      <c r="CA1174">
        <f t="shared" si="1465"/>
        <v>1261.1999510000001</v>
      </c>
      <c r="CB1174">
        <f t="shared" si="1466"/>
        <v>1368.2614810533337</v>
      </c>
      <c r="CC1174">
        <f t="shared" si="1467"/>
        <v>1361.7590058638889</v>
      </c>
      <c r="CD1174">
        <f t="shared" si="1468"/>
        <v>1342.1340630601985</v>
      </c>
      <c r="CE1174">
        <f t="shared" si="1469"/>
        <v>1249.7717548197152</v>
      </c>
      <c r="CF1174">
        <f t="shared" si="1470"/>
        <v>1387.6999510000001</v>
      </c>
      <c r="CG1174">
        <f t="shared" si="1471"/>
        <v>1409</v>
      </c>
      <c r="CH1174">
        <f t="shared" si="1472"/>
        <v>1261.1999510000001</v>
      </c>
    </row>
    <row r="1175" spans="1:86">
      <c r="A1175" s="1">
        <v>41191</v>
      </c>
      <c r="B1175">
        <v>1400</v>
      </c>
      <c r="C1175">
        <v>1405</v>
      </c>
      <c r="D1175">
        <v>1387.5</v>
      </c>
      <c r="E1175">
        <v>1392.599976</v>
      </c>
      <c r="F1175">
        <v>755966</v>
      </c>
      <c r="G1175">
        <f t="shared" si="1486"/>
        <v>-315347.89064960263</v>
      </c>
      <c r="H1175">
        <f t="shared" si="1514"/>
        <v>19335382.722445354</v>
      </c>
      <c r="I1175">
        <f t="shared" si="1487"/>
        <v>1396.2749939999999</v>
      </c>
      <c r="J1175">
        <f t="shared" si="1494"/>
        <v>1396.2749939999999</v>
      </c>
      <c r="K1175">
        <f t="shared" si="1495"/>
        <v>1311.799988</v>
      </c>
      <c r="L1175">
        <f t="shared" si="1496"/>
        <v>1</v>
      </c>
      <c r="M1175">
        <f t="shared" si="1497"/>
        <v>9</v>
      </c>
      <c r="N1175">
        <f t="shared" si="1498"/>
        <v>90</v>
      </c>
      <c r="O1175">
        <f t="shared" si="1499"/>
        <v>10</v>
      </c>
      <c r="P1175">
        <f t="shared" si="1474"/>
        <v>17.5</v>
      </c>
      <c r="Q1175">
        <f t="shared" si="1475"/>
        <v>12.40002400000003</v>
      </c>
      <c r="R1175">
        <f t="shared" si="1476"/>
        <v>5.0999759999999696</v>
      </c>
      <c r="S1175">
        <f t="shared" si="1477"/>
        <v>17.5</v>
      </c>
      <c r="T1175">
        <f t="shared" si="1513"/>
        <v>38.737977797263326</v>
      </c>
      <c r="U1175">
        <f t="shared" si="1478"/>
        <v>-10.5</v>
      </c>
      <c r="V1175">
        <f t="shared" si="1479"/>
        <v>11.5</v>
      </c>
      <c r="W1175">
        <f t="shared" si="1480"/>
        <v>0</v>
      </c>
      <c r="X1175">
        <f t="shared" si="1481"/>
        <v>11.5</v>
      </c>
      <c r="Y1175">
        <f t="shared" si="1511"/>
        <v>10.167493767681155</v>
      </c>
      <c r="Z1175">
        <f t="shared" si="1512"/>
        <v>9.0756755842513464</v>
      </c>
      <c r="AA1175">
        <f t="shared" si="1508"/>
        <v>26.246836685417907</v>
      </c>
      <c r="AB1175">
        <f t="shared" si="1509"/>
        <v>23.428366941994852</v>
      </c>
      <c r="AC1175">
        <f t="shared" si="1510"/>
        <v>5.673796054391433</v>
      </c>
      <c r="AD1175">
        <f t="shared" si="1438"/>
        <v>38.091503097756792</v>
      </c>
      <c r="AE1175">
        <f t="shared" si="1491"/>
        <v>1383.9399657999998</v>
      </c>
      <c r="AF1175">
        <f t="shared" si="1493"/>
        <v>1379.6166381666669</v>
      </c>
      <c r="AG1175">
        <f t="shared" si="1515"/>
        <v>1310.4774842000002</v>
      </c>
      <c r="AH1175">
        <f t="shared" si="1500"/>
        <v>1359.3149781</v>
      </c>
      <c r="AI1175">
        <f t="shared" si="1501"/>
        <v>1416.2604660865952</v>
      </c>
      <c r="AJ1175">
        <f t="shared" si="1502"/>
        <v>1302.3694901134047</v>
      </c>
      <c r="AK1175">
        <f t="shared" si="1503"/>
        <v>0.79225316242645216</v>
      </c>
      <c r="AL1175">
        <f t="shared" si="1482"/>
        <v>-0.41714560000000345</v>
      </c>
      <c r="AM1175">
        <f t="shared" si="1483"/>
        <v>-315347.89064960263</v>
      </c>
      <c r="AN1175">
        <f t="shared" si="1516"/>
        <v>-429559.73168492591</v>
      </c>
      <c r="AO1175">
        <f t="shared" si="1517"/>
        <v>17282870</v>
      </c>
      <c r="AP1175">
        <f t="shared" si="1439"/>
        <v>-2.48546527101648E-2</v>
      </c>
      <c r="AQ1175">
        <f t="shared" si="1440"/>
        <v>1381.4678759526896</v>
      </c>
      <c r="AR1175">
        <f t="shared" si="1441"/>
        <v>1377.5677258877492</v>
      </c>
      <c r="AS1175">
        <f t="shared" si="1442"/>
        <v>1359.2260723151205</v>
      </c>
      <c r="AT1175">
        <f t="shared" si="1443"/>
        <v>1314.4209456614219</v>
      </c>
      <c r="AU1175">
        <f t="shared" si="1444"/>
        <v>1349.3664262411976</v>
      </c>
      <c r="AV1175">
        <f t="shared" si="1445"/>
        <v>1294.9199107026695</v>
      </c>
      <c r="AW1175">
        <f t="shared" si="1446"/>
        <v>54.446515538528047</v>
      </c>
      <c r="AX1175">
        <f t="shared" si="1473"/>
        <v>48.720963617735634</v>
      </c>
      <c r="AY1175">
        <f t="shared" si="1447"/>
        <v>5.7255519207924124</v>
      </c>
      <c r="AZ1175">
        <f t="shared" si="1484"/>
        <v>1395.0333253333331</v>
      </c>
      <c r="BA1175">
        <f t="shared" si="1485"/>
        <v>1054597762.8189385</v>
      </c>
      <c r="BB1175">
        <f t="shared" si="1488"/>
        <v>1054597762.8189385</v>
      </c>
      <c r="BC1175">
        <f t="shared" si="1489"/>
        <v>0</v>
      </c>
      <c r="BD1175">
        <f t="shared" si="1504"/>
        <v>11921941795.414835</v>
      </c>
      <c r="BE1175">
        <f t="shared" si="1505"/>
        <v>5477523561.5293856</v>
      </c>
      <c r="BF1175">
        <f t="shared" si="1506"/>
        <v>2.1765204040648793</v>
      </c>
      <c r="BG1175">
        <f t="shared" si="1507"/>
        <v>68.519012227331018</v>
      </c>
      <c r="BH1175">
        <f t="shared" si="1448"/>
        <v>60096774</v>
      </c>
      <c r="BI1175">
        <f t="shared" si="1449"/>
        <v>4.2046241693035231</v>
      </c>
      <c r="BJ1175">
        <f t="shared" si="1490"/>
        <v>615.00249999999141</v>
      </c>
      <c r="BK1175">
        <f t="shared" si="1450"/>
        <v>5.1607963137456662E-3</v>
      </c>
      <c r="BL1175">
        <f t="shared" si="1451"/>
        <v>1.0051607963137457</v>
      </c>
      <c r="BM1175">
        <f t="shared" si="1452"/>
        <v>30.012907417900902</v>
      </c>
      <c r="BN1175">
        <f t="shared" si="1453"/>
        <v>1396.25</v>
      </c>
      <c r="BO1175">
        <f t="shared" si="1492"/>
        <v>1374.8949951</v>
      </c>
      <c r="BP1175">
        <f t="shared" si="1454"/>
        <v>1252.5882407205881</v>
      </c>
      <c r="BQ1175">
        <f t="shared" si="1455"/>
        <v>122.30675437941181</v>
      </c>
      <c r="BR1175">
        <f t="shared" si="1456"/>
        <v>70.900024999999914</v>
      </c>
      <c r="BS1175">
        <f t="shared" si="1457"/>
        <v>70.449951000000056</v>
      </c>
      <c r="BT1175">
        <f t="shared" si="1458"/>
        <v>36.59997599999997</v>
      </c>
      <c r="BU1175">
        <f t="shared" si="1459"/>
        <v>39.199951000000056</v>
      </c>
      <c r="BV1175">
        <f t="shared" si="1460"/>
        <v>1387.4899658666664</v>
      </c>
      <c r="BW1175">
        <f t="shared" si="1461"/>
        <v>1385.2404436666668</v>
      </c>
      <c r="BX1175">
        <f t="shared" si="1462"/>
        <v>1373.4963379454546</v>
      </c>
      <c r="BY1175">
        <f t="shared" si="1463"/>
        <v>1343.519030214286</v>
      </c>
      <c r="BZ1175">
        <f t="shared" si="1464"/>
        <v>1409.900024</v>
      </c>
      <c r="CA1175">
        <f t="shared" si="1465"/>
        <v>1261.1999510000001</v>
      </c>
      <c r="CB1175">
        <f t="shared" si="1466"/>
        <v>1377.3379645766665</v>
      </c>
      <c r="CC1175">
        <f t="shared" si="1467"/>
        <v>1370.1540072388891</v>
      </c>
      <c r="CD1175">
        <f t="shared" si="1468"/>
        <v>1337.684288829762</v>
      </c>
      <c r="CE1175">
        <f t="shared" si="1469"/>
        <v>1258.8700927071689</v>
      </c>
      <c r="CF1175">
        <f t="shared" si="1470"/>
        <v>1385.4499510000001</v>
      </c>
      <c r="CG1175">
        <f t="shared" si="1471"/>
        <v>1409.900024</v>
      </c>
      <c r="CH1175">
        <f t="shared" si="1472"/>
        <v>1375.150024</v>
      </c>
    </row>
    <row r="1176" spans="1:86">
      <c r="A1176" s="1">
        <v>41192</v>
      </c>
      <c r="B1176">
        <v>1385</v>
      </c>
      <c r="C1176">
        <v>1394.5</v>
      </c>
      <c r="D1176">
        <v>1376</v>
      </c>
      <c r="E1176">
        <v>1378.9499510000001</v>
      </c>
      <c r="F1176">
        <v>450007</v>
      </c>
      <c r="G1176">
        <f t="shared" si="1486"/>
        <v>-306493.6378749162</v>
      </c>
      <c r="H1176">
        <f t="shared" si="1514"/>
        <v>19028889.084570438</v>
      </c>
      <c r="I1176">
        <f t="shared" si="1487"/>
        <v>1383.6124877500001</v>
      </c>
      <c r="J1176">
        <f t="shared" si="1494"/>
        <v>1396.2749939999999</v>
      </c>
      <c r="K1176">
        <f t="shared" si="1495"/>
        <v>1311.799988</v>
      </c>
      <c r="L1176">
        <f t="shared" si="1496"/>
        <v>2</v>
      </c>
      <c r="M1176">
        <f t="shared" si="1497"/>
        <v>10</v>
      </c>
      <c r="N1176">
        <f t="shared" si="1498"/>
        <v>80</v>
      </c>
      <c r="O1176">
        <f t="shared" si="1499"/>
        <v>0</v>
      </c>
      <c r="P1176">
        <f t="shared" si="1474"/>
        <v>18.5</v>
      </c>
      <c r="Q1176">
        <f t="shared" si="1475"/>
        <v>15.550048999999944</v>
      </c>
      <c r="R1176">
        <f t="shared" si="1476"/>
        <v>2.9499510000000555</v>
      </c>
      <c r="S1176">
        <f t="shared" si="1477"/>
        <v>18.5</v>
      </c>
      <c r="T1176">
        <f t="shared" si="1513"/>
        <v>37.292407954601664</v>
      </c>
      <c r="U1176">
        <f t="shared" si="1478"/>
        <v>-3.5</v>
      </c>
      <c r="V1176">
        <f t="shared" si="1479"/>
        <v>28.5</v>
      </c>
      <c r="W1176">
        <f t="shared" si="1480"/>
        <v>0</v>
      </c>
      <c r="X1176">
        <f t="shared" si="1481"/>
        <v>28.5</v>
      </c>
      <c r="Y1176">
        <f t="shared" si="1511"/>
        <v>9.4412442128467866</v>
      </c>
      <c r="Z1176">
        <f t="shared" si="1512"/>
        <v>10.463127328233393</v>
      </c>
      <c r="AA1176">
        <f t="shared" si="1508"/>
        <v>25.316799666946132</v>
      </c>
      <c r="AB1176">
        <f t="shared" si="1509"/>
        <v>28.056990422744487</v>
      </c>
      <c r="AC1176">
        <f t="shared" si="1510"/>
        <v>5.1339632265081283</v>
      </c>
      <c r="AD1176">
        <f t="shared" si="1438"/>
        <v>35.761383157374759</v>
      </c>
      <c r="AE1176">
        <f t="shared" si="1491"/>
        <v>1387.0399658000001</v>
      </c>
      <c r="AF1176">
        <f t="shared" si="1493"/>
        <v>1383.1082966666665</v>
      </c>
      <c r="AG1176">
        <f t="shared" si="1515"/>
        <v>1319.1199829499999</v>
      </c>
      <c r="AH1176">
        <f t="shared" si="1500"/>
        <v>1365.0399781000001</v>
      </c>
      <c r="AI1176">
        <f t="shared" si="1501"/>
        <v>1417.0009525024311</v>
      </c>
      <c r="AJ1176">
        <f t="shared" si="1502"/>
        <v>1313.0790036975691</v>
      </c>
      <c r="AK1176">
        <f t="shared" si="1503"/>
        <v>0.63385019295701628</v>
      </c>
      <c r="AL1176">
        <f t="shared" si="1482"/>
        <v>-0.68108637837837238</v>
      </c>
      <c r="AM1176">
        <f t="shared" si="1483"/>
        <v>-306493.6378749162</v>
      </c>
      <c r="AN1176">
        <f t="shared" si="1516"/>
        <v>-610045.22011999669</v>
      </c>
      <c r="AO1176">
        <f t="shared" si="1517"/>
        <v>17258555</v>
      </c>
      <c r="AP1176">
        <f t="shared" si="1439"/>
        <v>-3.5347410030561466E-2</v>
      </c>
      <c r="AQ1176">
        <f t="shared" si="1440"/>
        <v>1380.6117814687752</v>
      </c>
      <c r="AR1176">
        <f t="shared" si="1441"/>
        <v>1375.1829100447408</v>
      </c>
      <c r="AS1176">
        <f t="shared" si="1442"/>
        <v>1362.7763704783988</v>
      </c>
      <c r="AT1176">
        <f t="shared" si="1443"/>
        <v>1320.2285561418939</v>
      </c>
      <c r="AU1176">
        <f t="shared" si="1444"/>
        <v>1353.8039549550181</v>
      </c>
      <c r="AV1176">
        <f t="shared" si="1445"/>
        <v>1300.8020135234826</v>
      </c>
      <c r="AW1176">
        <f t="shared" si="1446"/>
        <v>53.001941431535442</v>
      </c>
      <c r="AX1176">
        <f t="shared" si="1473"/>
        <v>49.577159180495599</v>
      </c>
      <c r="AY1176">
        <f t="shared" si="1447"/>
        <v>3.4247822510398436</v>
      </c>
      <c r="AZ1176">
        <f t="shared" si="1484"/>
        <v>1383.1499836666669</v>
      </c>
      <c r="BA1176">
        <f t="shared" si="1485"/>
        <v>622427174.69988573</v>
      </c>
      <c r="BB1176">
        <f t="shared" si="1488"/>
        <v>0</v>
      </c>
      <c r="BC1176">
        <f t="shared" si="1489"/>
        <v>622427174.69988573</v>
      </c>
      <c r="BD1176">
        <f t="shared" si="1504"/>
        <v>11921941795.414835</v>
      </c>
      <c r="BE1176">
        <f t="shared" si="1505"/>
        <v>5280340824.7968302</v>
      </c>
      <c r="BF1176">
        <f t="shared" si="1506"/>
        <v>2.2577977806713929</v>
      </c>
      <c r="BG1176">
        <f t="shared" si="1507"/>
        <v>69.304417667265028</v>
      </c>
      <c r="BH1176">
        <f t="shared" si="1448"/>
        <v>59646767</v>
      </c>
      <c r="BI1176">
        <f t="shared" si="1449"/>
        <v>4.0745586861423346</v>
      </c>
      <c r="BJ1176">
        <f t="shared" si="1490"/>
        <v>-1465.0024999999914</v>
      </c>
      <c r="BK1176">
        <f t="shared" si="1450"/>
        <v>-9.8018276857990659E-3</v>
      </c>
      <c r="BL1176">
        <f t="shared" si="1451"/>
        <v>0.99019817231420093</v>
      </c>
      <c r="BM1176">
        <f t="shared" si="1452"/>
        <v>27.385838092226923</v>
      </c>
      <c r="BN1176">
        <f t="shared" si="1453"/>
        <v>1385.25</v>
      </c>
      <c r="BO1176">
        <f t="shared" si="1492"/>
        <v>1379.0699950999999</v>
      </c>
      <c r="BP1176">
        <f t="shared" si="1454"/>
        <v>1258.4323587205881</v>
      </c>
      <c r="BQ1176">
        <f t="shared" si="1455"/>
        <v>120.63763637941179</v>
      </c>
      <c r="BR1176">
        <f t="shared" si="1456"/>
        <v>66.849975000000086</v>
      </c>
      <c r="BS1176">
        <f t="shared" si="1457"/>
        <v>78.550048999999944</v>
      </c>
      <c r="BT1176">
        <f t="shared" si="1458"/>
        <v>64.90002400000003</v>
      </c>
      <c r="BU1176">
        <f t="shared" si="1459"/>
        <v>76.949951000000056</v>
      </c>
      <c r="BV1176">
        <f t="shared" si="1460"/>
        <v>1385.8266276000002</v>
      </c>
      <c r="BW1176">
        <f t="shared" si="1461"/>
        <v>1385.0499616190475</v>
      </c>
      <c r="BX1176">
        <f t="shared" si="1462"/>
        <v>1377.0663330181817</v>
      </c>
      <c r="BY1176">
        <f t="shared" si="1463"/>
        <v>1350.0402175285715</v>
      </c>
      <c r="BZ1176">
        <f t="shared" si="1464"/>
        <v>1409.900024</v>
      </c>
      <c r="CA1176">
        <f t="shared" si="1465"/>
        <v>1261.1999510000001</v>
      </c>
      <c r="CB1176">
        <f t="shared" si="1466"/>
        <v>1388.7171422933334</v>
      </c>
      <c r="CC1176">
        <f t="shared" si="1467"/>
        <v>1378.2996865916666</v>
      </c>
      <c r="CD1176">
        <f t="shared" si="1468"/>
        <v>1344.1443093031746</v>
      </c>
      <c r="CE1176">
        <f t="shared" si="1469"/>
        <v>1269.4555274318905</v>
      </c>
      <c r="CF1176">
        <f t="shared" si="1470"/>
        <v>1392.599976</v>
      </c>
      <c r="CG1176">
        <f t="shared" si="1471"/>
        <v>1405</v>
      </c>
      <c r="CH1176">
        <f t="shared" si="1472"/>
        <v>1387.5</v>
      </c>
    </row>
    <row r="1177" spans="1:86">
      <c r="A1177" s="1">
        <v>41193</v>
      </c>
      <c r="B1177">
        <v>1385</v>
      </c>
      <c r="C1177">
        <v>1391</v>
      </c>
      <c r="D1177">
        <v>1347.5</v>
      </c>
      <c r="E1177">
        <v>1369.1999510000001</v>
      </c>
      <c r="F1177">
        <v>1280918</v>
      </c>
      <c r="G1177">
        <f t="shared" si="1486"/>
        <v>-2947.5248267553525</v>
      </c>
      <c r="H1177">
        <f t="shared" si="1514"/>
        <v>19025941.559743684</v>
      </c>
      <c r="I1177">
        <f t="shared" si="1487"/>
        <v>1373.1749877500001</v>
      </c>
      <c r="J1177">
        <f t="shared" si="1494"/>
        <v>1396.2749939999999</v>
      </c>
      <c r="K1177">
        <f t="shared" si="1495"/>
        <v>1327.1000060000001</v>
      </c>
      <c r="L1177">
        <f t="shared" si="1496"/>
        <v>3</v>
      </c>
      <c r="M1177">
        <f t="shared" si="1497"/>
        <v>10</v>
      </c>
      <c r="N1177">
        <f t="shared" si="1498"/>
        <v>70</v>
      </c>
      <c r="O1177">
        <f t="shared" si="1499"/>
        <v>0</v>
      </c>
      <c r="P1177">
        <f t="shared" si="1474"/>
        <v>43.5</v>
      </c>
      <c r="Q1177">
        <f t="shared" si="1475"/>
        <v>21.800048999999944</v>
      </c>
      <c r="R1177">
        <f t="shared" si="1476"/>
        <v>21.699951000000056</v>
      </c>
      <c r="S1177">
        <f t="shared" si="1477"/>
        <v>43.5</v>
      </c>
      <c r="T1177">
        <f t="shared" si="1513"/>
        <v>37.735807386415836</v>
      </c>
      <c r="U1177">
        <f t="shared" si="1478"/>
        <v>-3.5</v>
      </c>
      <c r="V1177">
        <f t="shared" si="1479"/>
        <v>-8</v>
      </c>
      <c r="W1177">
        <f t="shared" si="1480"/>
        <v>0</v>
      </c>
      <c r="X1177">
        <f t="shared" si="1481"/>
        <v>0</v>
      </c>
      <c r="Y1177">
        <f t="shared" si="1511"/>
        <v>8.7668696262148735</v>
      </c>
      <c r="Z1177">
        <f t="shared" si="1512"/>
        <v>9.7157610905024363</v>
      </c>
      <c r="AA1177">
        <f t="shared" si="1508"/>
        <v>23.23223016389144</v>
      </c>
      <c r="AB1177">
        <f t="shared" si="1509"/>
        <v>25.746795320987154</v>
      </c>
      <c r="AC1177">
        <f t="shared" si="1510"/>
        <v>5.1339632265081327</v>
      </c>
      <c r="AD1177">
        <f t="shared" si="1438"/>
        <v>33.096082779146066</v>
      </c>
      <c r="AE1177">
        <f t="shared" si="1491"/>
        <v>1382.7799560000003</v>
      </c>
      <c r="AF1177">
        <f t="shared" si="1493"/>
        <v>1384.0666300000003</v>
      </c>
      <c r="AG1177">
        <f t="shared" si="1515"/>
        <v>1326.8874816999996</v>
      </c>
      <c r="AH1177">
        <f t="shared" si="1500"/>
        <v>1370.7499756000002</v>
      </c>
      <c r="AI1177">
        <f t="shared" si="1501"/>
        <v>1408.8995653215723</v>
      </c>
      <c r="AJ1177">
        <f t="shared" si="1502"/>
        <v>1332.6003858784281</v>
      </c>
      <c r="AK1177">
        <f t="shared" si="1503"/>
        <v>0.47968491127541973</v>
      </c>
      <c r="AL1177">
        <f t="shared" si="1482"/>
        <v>-2.3011034482733105E-3</v>
      </c>
      <c r="AM1177">
        <f t="shared" si="1483"/>
        <v>-2947.5248267553525</v>
      </c>
      <c r="AN1177">
        <f t="shared" si="1516"/>
        <v>-869613.84878777468</v>
      </c>
      <c r="AO1177">
        <f t="shared" si="1517"/>
        <v>18040726</v>
      </c>
      <c r="AP1177">
        <f t="shared" si="1439"/>
        <v>-4.8202818932440675E-2</v>
      </c>
      <c r="AQ1177">
        <f t="shared" si="1440"/>
        <v>1376.7317591093918</v>
      </c>
      <c r="AR1177">
        <f t="shared" si="1441"/>
        <v>1374.2900446469896</v>
      </c>
      <c r="AS1177">
        <f t="shared" si="1442"/>
        <v>1363.932614972287</v>
      </c>
      <c r="AT1177">
        <f t="shared" si="1443"/>
        <v>1324.6359816791235</v>
      </c>
      <c r="AU1177">
        <f t="shared" si="1444"/>
        <v>1356.1133543617655</v>
      </c>
      <c r="AV1177">
        <f t="shared" si="1445"/>
        <v>1305.5898691468387</v>
      </c>
      <c r="AW1177">
        <f t="shared" si="1446"/>
        <v>50.523485214926723</v>
      </c>
      <c r="AX1177">
        <f t="shared" si="1473"/>
        <v>49.766424387381825</v>
      </c>
      <c r="AY1177">
        <f t="shared" si="1447"/>
        <v>0.75706082754489756</v>
      </c>
      <c r="AZ1177">
        <f t="shared" si="1484"/>
        <v>1369.2333170000002</v>
      </c>
      <c r="BA1177">
        <f t="shared" si="1485"/>
        <v>1753875601.9450061</v>
      </c>
      <c r="BB1177">
        <f t="shared" si="1488"/>
        <v>0</v>
      </c>
      <c r="BC1177">
        <f t="shared" si="1489"/>
        <v>1753875601.9450061</v>
      </c>
      <c r="BD1177">
        <f t="shared" si="1504"/>
        <v>11921941795.414835</v>
      </c>
      <c r="BE1177">
        <f t="shared" si="1505"/>
        <v>5831948203.0272617</v>
      </c>
      <c r="BF1177">
        <f t="shared" si="1506"/>
        <v>2.0442468589186653</v>
      </c>
      <c r="BG1177">
        <f t="shared" si="1507"/>
        <v>67.151152769680252</v>
      </c>
      <c r="BH1177">
        <f t="shared" si="1448"/>
        <v>58365849</v>
      </c>
      <c r="BI1177">
        <f t="shared" si="1449"/>
        <v>3.8697822653864651</v>
      </c>
      <c r="BJ1177">
        <f t="shared" si="1490"/>
        <v>-1075</v>
      </c>
      <c r="BK1177">
        <f t="shared" si="1450"/>
        <v>-7.0705974447654186E-3</v>
      </c>
      <c r="BL1177">
        <f t="shared" si="1451"/>
        <v>0.99292940255523454</v>
      </c>
      <c r="BM1177">
        <f t="shared" si="1452"/>
        <v>20.106599220188187</v>
      </c>
      <c r="BN1177">
        <f t="shared" si="1453"/>
        <v>1369.25</v>
      </c>
      <c r="BO1177">
        <f t="shared" si="1492"/>
        <v>1375.6749998999999</v>
      </c>
      <c r="BP1177">
        <f t="shared" si="1454"/>
        <v>1263.615446235294</v>
      </c>
      <c r="BQ1177">
        <f t="shared" si="1455"/>
        <v>112.05955366470585</v>
      </c>
      <c r="BR1177">
        <f t="shared" si="1456"/>
        <v>38.149902000000111</v>
      </c>
      <c r="BS1177">
        <f t="shared" si="1457"/>
        <v>30.050048999999944</v>
      </c>
      <c r="BT1177">
        <f t="shared" si="1458"/>
        <v>49</v>
      </c>
      <c r="BU1177">
        <f t="shared" si="1459"/>
        <v>67.09997599999997</v>
      </c>
      <c r="BV1177">
        <f t="shared" si="1460"/>
        <v>1379.879956</v>
      </c>
      <c r="BW1177">
        <f t="shared" si="1461"/>
        <v>1381.0761485714288</v>
      </c>
      <c r="BX1177">
        <f t="shared" si="1462"/>
        <v>1377.8226917272725</v>
      </c>
      <c r="BY1177">
        <f t="shared" si="1463"/>
        <v>1354.809738295238</v>
      </c>
      <c r="BZ1177">
        <f t="shared" si="1464"/>
        <v>1409.900024</v>
      </c>
      <c r="CA1177">
        <f t="shared" si="1465"/>
        <v>1261.1999510000001</v>
      </c>
      <c r="CB1177">
        <f t="shared" si="1466"/>
        <v>1386.3626215833337</v>
      </c>
      <c r="CC1177">
        <f t="shared" si="1467"/>
        <v>1387.942056911111</v>
      </c>
      <c r="CD1177">
        <f t="shared" si="1468"/>
        <v>1356.9739508772223</v>
      </c>
      <c r="CE1177">
        <f t="shared" si="1469"/>
        <v>1280.3109464177223</v>
      </c>
      <c r="CF1177">
        <f t="shared" si="1470"/>
        <v>1378.9499510000001</v>
      </c>
      <c r="CG1177">
        <f t="shared" si="1471"/>
        <v>1394.5</v>
      </c>
      <c r="CH1177">
        <f t="shared" si="1472"/>
        <v>1376</v>
      </c>
    </row>
    <row r="1178" spans="1:86">
      <c r="A1178" s="1">
        <v>41194</v>
      </c>
      <c r="B1178">
        <v>1355.5</v>
      </c>
      <c r="C1178">
        <v>1387.5</v>
      </c>
      <c r="D1178">
        <v>1355.5</v>
      </c>
      <c r="E1178">
        <v>1372.0500489999999</v>
      </c>
      <c r="F1178">
        <v>792185</v>
      </c>
      <c r="G1178">
        <f t="shared" si="1486"/>
        <v>27233.78544155975</v>
      </c>
      <c r="H1178">
        <f t="shared" si="1514"/>
        <v>19053175.345185243</v>
      </c>
      <c r="I1178">
        <f t="shared" si="1487"/>
        <v>1367.6375122499999</v>
      </c>
      <c r="J1178">
        <f t="shared" si="1494"/>
        <v>1396.2749939999999</v>
      </c>
      <c r="K1178">
        <f t="shared" si="1495"/>
        <v>1351.6499939999999</v>
      </c>
      <c r="L1178">
        <f t="shared" si="1496"/>
        <v>4</v>
      </c>
      <c r="M1178">
        <f t="shared" si="1497"/>
        <v>10</v>
      </c>
      <c r="N1178">
        <f t="shared" si="1498"/>
        <v>60</v>
      </c>
      <c r="O1178">
        <f t="shared" si="1499"/>
        <v>0</v>
      </c>
      <c r="P1178">
        <f t="shared" si="1474"/>
        <v>32</v>
      </c>
      <c r="Q1178">
        <f t="shared" si="1475"/>
        <v>15.449951000000056</v>
      </c>
      <c r="R1178">
        <f t="shared" si="1476"/>
        <v>16.550048999999944</v>
      </c>
      <c r="S1178">
        <f t="shared" si="1477"/>
        <v>32</v>
      </c>
      <c r="T1178">
        <f t="shared" si="1513"/>
        <v>37.326106858814697</v>
      </c>
      <c r="U1178">
        <f t="shared" si="1478"/>
        <v>-3.1999510000000555</v>
      </c>
      <c r="V1178">
        <f t="shared" si="1479"/>
        <v>21.5</v>
      </c>
      <c r="W1178">
        <f t="shared" si="1480"/>
        <v>0</v>
      </c>
      <c r="X1178">
        <f t="shared" si="1481"/>
        <v>21.5</v>
      </c>
      <c r="Y1178">
        <f t="shared" si="1511"/>
        <v>8.1406646529138111</v>
      </c>
      <c r="Z1178">
        <f t="shared" si="1512"/>
        <v>10.557492441180832</v>
      </c>
      <c r="AA1178">
        <f t="shared" si="1508"/>
        <v>21.809573346895576</v>
      </c>
      <c r="AB1178">
        <f t="shared" si="1509"/>
        <v>28.284472530484763</v>
      </c>
      <c r="AC1178">
        <f t="shared" si="1510"/>
        <v>12.925486592634931</v>
      </c>
      <c r="AD1178">
        <f t="shared" si="1438"/>
        <v>30.100688846850822</v>
      </c>
      <c r="AE1178">
        <f t="shared" si="1491"/>
        <v>1379.6499756000001</v>
      </c>
      <c r="AF1178">
        <f t="shared" si="1493"/>
        <v>1380.9916381666669</v>
      </c>
      <c r="AG1178">
        <f t="shared" si="1515"/>
        <v>1334.4799865999998</v>
      </c>
      <c r="AH1178">
        <f t="shared" si="1500"/>
        <v>1374.8499756000001</v>
      </c>
      <c r="AI1178">
        <f t="shared" si="1501"/>
        <v>1402.3889226286012</v>
      </c>
      <c r="AJ1178">
        <f t="shared" si="1502"/>
        <v>1347.311028571399</v>
      </c>
      <c r="AK1178">
        <f t="shared" si="1503"/>
        <v>0.44916424006531108</v>
      </c>
      <c r="AL1178">
        <f t="shared" si="1482"/>
        <v>3.4378062499996531E-2</v>
      </c>
      <c r="AM1178">
        <f t="shared" si="1483"/>
        <v>27233.78544155975</v>
      </c>
      <c r="AN1178">
        <f t="shared" si="1516"/>
        <v>-948633.54838813317</v>
      </c>
      <c r="AO1178">
        <f t="shared" si="1517"/>
        <v>18350087</v>
      </c>
      <c r="AP1178">
        <f t="shared" si="1439"/>
        <v>-5.1696406038191166E-2</v>
      </c>
      <c r="AQ1178">
        <f t="shared" si="1440"/>
        <v>1375.1399776721985</v>
      </c>
      <c r="AR1178">
        <f t="shared" si="1441"/>
        <v>1364.0186319225975</v>
      </c>
      <c r="AS1178">
        <f t="shared" si="1442"/>
        <v>1365.3937530972753</v>
      </c>
      <c r="AT1178">
        <f t="shared" si="1443"/>
        <v>1328.9032477380024</v>
      </c>
      <c r="AU1178">
        <f t="shared" si="1444"/>
        <v>1358.5038585575007</v>
      </c>
      <c r="AV1178">
        <f t="shared" si="1445"/>
        <v>1310.2420817365601</v>
      </c>
      <c r="AW1178">
        <f t="shared" si="1446"/>
        <v>48.261776820940668</v>
      </c>
      <c r="AX1178">
        <f t="shared" si="1473"/>
        <v>49.465494874093594</v>
      </c>
      <c r="AY1178">
        <f t="shared" si="1447"/>
        <v>-1.2037180531529259</v>
      </c>
      <c r="AZ1178">
        <f t="shared" si="1484"/>
        <v>1371.6833496666666</v>
      </c>
      <c r="BA1178">
        <f t="shared" si="1485"/>
        <v>1086626974.3556883</v>
      </c>
      <c r="BB1178">
        <f t="shared" si="1488"/>
        <v>1086626974.3556883</v>
      </c>
      <c r="BC1178">
        <f t="shared" si="1489"/>
        <v>0</v>
      </c>
      <c r="BD1178">
        <f t="shared" si="1504"/>
        <v>11964126042.701569</v>
      </c>
      <c r="BE1178">
        <f t="shared" si="1505"/>
        <v>5831948203.0272617</v>
      </c>
      <c r="BF1178">
        <f t="shared" si="1506"/>
        <v>2.0514801617221501</v>
      </c>
      <c r="BG1178">
        <f t="shared" si="1507"/>
        <v>67.22901847621273</v>
      </c>
      <c r="BH1178">
        <f t="shared" si="1448"/>
        <v>59158034</v>
      </c>
      <c r="BI1178">
        <f t="shared" si="1449"/>
        <v>3.6834244216134313</v>
      </c>
      <c r="BJ1178">
        <f t="shared" si="1490"/>
        <v>185.0097999999889</v>
      </c>
      <c r="BK1178">
        <f t="shared" si="1450"/>
        <v>2.0815790987417943E-3</v>
      </c>
      <c r="BL1178">
        <f t="shared" si="1451"/>
        <v>1.0020815790987418</v>
      </c>
      <c r="BM1178">
        <f t="shared" si="1452"/>
        <v>14.514299495517625</v>
      </c>
      <c r="BN1178">
        <f t="shared" si="1453"/>
        <v>1371.5</v>
      </c>
      <c r="BO1178">
        <f t="shared" si="1492"/>
        <v>1382.9550048000001</v>
      </c>
      <c r="BP1178">
        <f t="shared" si="1454"/>
        <v>1269.1147102205884</v>
      </c>
      <c r="BQ1178">
        <f t="shared" si="1455"/>
        <v>113.84029457941165</v>
      </c>
      <c r="BR1178">
        <f t="shared" si="1456"/>
        <v>21.450072999999975</v>
      </c>
      <c r="BS1178">
        <f t="shared" si="1457"/>
        <v>14.5</v>
      </c>
      <c r="BT1178">
        <f t="shared" si="1458"/>
        <v>17.5</v>
      </c>
      <c r="BU1178">
        <f t="shared" si="1459"/>
        <v>10.5</v>
      </c>
      <c r="BV1178">
        <f t="shared" si="1460"/>
        <v>1376.303320333333</v>
      </c>
      <c r="BW1178">
        <f t="shared" si="1461"/>
        <v>1377.6428397142856</v>
      </c>
      <c r="BX1178">
        <f t="shared" si="1462"/>
        <v>1378.059068709091</v>
      </c>
      <c r="BY1178">
        <f t="shared" si="1463"/>
        <v>1359.1109351809525</v>
      </c>
      <c r="BZ1178">
        <f t="shared" si="1464"/>
        <v>1409.900024</v>
      </c>
      <c r="CA1178">
        <f t="shared" si="1465"/>
        <v>1261.1999510000001</v>
      </c>
      <c r="CB1178">
        <f t="shared" si="1466"/>
        <v>1384.2682946700002</v>
      </c>
      <c r="CC1178">
        <f t="shared" si="1467"/>
        <v>1385.4674576805558</v>
      </c>
      <c r="CD1178">
        <f t="shared" si="1468"/>
        <v>1367.1942709553175</v>
      </c>
      <c r="CE1178">
        <f t="shared" si="1469"/>
        <v>1291.7053530469309</v>
      </c>
      <c r="CF1178">
        <f t="shared" si="1470"/>
        <v>1369.1999510000001</v>
      </c>
      <c r="CG1178">
        <f t="shared" si="1471"/>
        <v>1391</v>
      </c>
      <c r="CH1178">
        <f t="shared" si="1472"/>
        <v>1347.5</v>
      </c>
    </row>
    <row r="1179" spans="1:86">
      <c r="A1179" s="1">
        <v>41197</v>
      </c>
      <c r="B1179">
        <v>1374.3000489999999</v>
      </c>
      <c r="C1179">
        <v>1384.3000489999999</v>
      </c>
      <c r="D1179">
        <v>1334</v>
      </c>
      <c r="E1179">
        <v>1338.25</v>
      </c>
      <c r="F1179">
        <v>710035</v>
      </c>
      <c r="G1179">
        <f t="shared" si="1486"/>
        <v>-590049.08308767236</v>
      </c>
      <c r="H1179">
        <f t="shared" si="1514"/>
        <v>18463126.262097571</v>
      </c>
      <c r="I1179">
        <f t="shared" si="1487"/>
        <v>1357.7125245</v>
      </c>
      <c r="J1179">
        <f t="shared" si="1494"/>
        <v>1396.2749939999999</v>
      </c>
      <c r="K1179">
        <f t="shared" si="1495"/>
        <v>1357.7125245</v>
      </c>
      <c r="L1179">
        <f t="shared" si="1496"/>
        <v>5</v>
      </c>
      <c r="M1179">
        <f t="shared" si="1497"/>
        <v>1</v>
      </c>
      <c r="N1179">
        <f t="shared" si="1498"/>
        <v>50</v>
      </c>
      <c r="O1179">
        <f t="shared" si="1499"/>
        <v>90</v>
      </c>
      <c r="P1179">
        <f t="shared" si="1474"/>
        <v>50.300048999999944</v>
      </c>
      <c r="Q1179">
        <f t="shared" si="1475"/>
        <v>46.050048999999944</v>
      </c>
      <c r="R1179">
        <f t="shared" si="1476"/>
        <v>4.25</v>
      </c>
      <c r="S1179">
        <f t="shared" si="1477"/>
        <v>50.300048999999944</v>
      </c>
      <c r="T1179">
        <f t="shared" si="1513"/>
        <v>38.252817011756505</v>
      </c>
      <c r="U1179">
        <f t="shared" si="1478"/>
        <v>-11.600097999999889</v>
      </c>
      <c r="V1179">
        <f t="shared" si="1479"/>
        <v>-3.5999759999999696</v>
      </c>
      <c r="W1179">
        <f t="shared" si="1480"/>
        <v>0</v>
      </c>
      <c r="X1179">
        <f t="shared" si="1481"/>
        <v>0</v>
      </c>
      <c r="Y1179">
        <f t="shared" si="1511"/>
        <v>7.5591886062771101</v>
      </c>
      <c r="Z1179">
        <f t="shared" si="1512"/>
        <v>9.8033858382393451</v>
      </c>
      <c r="AA1179">
        <f t="shared" si="1508"/>
        <v>19.761129236453073</v>
      </c>
      <c r="AB1179">
        <f t="shared" si="1509"/>
        <v>25.627879471533827</v>
      </c>
      <c r="AC1179">
        <f t="shared" si="1510"/>
        <v>12.925486592634943</v>
      </c>
      <c r="AD1179">
        <f t="shared" si="1438"/>
        <v>27.105294914555582</v>
      </c>
      <c r="AE1179">
        <f t="shared" si="1491"/>
        <v>1370.2099854000001</v>
      </c>
      <c r="AF1179">
        <f t="shared" si="1493"/>
        <v>1372.7499796666668</v>
      </c>
      <c r="AG1179">
        <f t="shared" si="1515"/>
        <v>1340.8624877999998</v>
      </c>
      <c r="AH1179">
        <f t="shared" si="1500"/>
        <v>1373.6149780000001</v>
      </c>
      <c r="AI1179">
        <f t="shared" si="1501"/>
        <v>1406.0632602424234</v>
      </c>
      <c r="AJ1179">
        <f t="shared" si="1502"/>
        <v>1341.1666957575767</v>
      </c>
      <c r="AK1179">
        <f t="shared" si="1503"/>
        <v>-4.4943762134862071E-2</v>
      </c>
      <c r="AL1179">
        <f t="shared" si="1482"/>
        <v>-0.83101408111948338</v>
      </c>
      <c r="AM1179">
        <f t="shared" si="1483"/>
        <v>-590049.08308767236</v>
      </c>
      <c r="AN1179">
        <f t="shared" si="1516"/>
        <v>-1368598.6189611319</v>
      </c>
      <c r="AO1179">
        <f t="shared" si="1517"/>
        <v>18712560</v>
      </c>
      <c r="AP1179">
        <f t="shared" si="1439"/>
        <v>-7.3137968239574483E-2</v>
      </c>
      <c r="AQ1179">
        <f t="shared" si="1440"/>
        <v>1362.5973852636509</v>
      </c>
      <c r="AR1179">
        <f t="shared" si="1441"/>
        <v>1364.8825857896572</v>
      </c>
      <c r="AS1179">
        <f t="shared" si="1442"/>
        <v>1360.5078775397658</v>
      </c>
      <c r="AT1179">
        <f t="shared" si="1443"/>
        <v>1329.7444554415822</v>
      </c>
      <c r="AU1179">
        <f t="shared" si="1444"/>
        <v>1355.4657797738755</v>
      </c>
      <c r="AV1179">
        <f t="shared" si="1445"/>
        <v>1312.202636015001</v>
      </c>
      <c r="AW1179">
        <f t="shared" si="1446"/>
        <v>43.263143758874548</v>
      </c>
      <c r="AX1179">
        <f t="shared" si="1473"/>
        <v>48.225024651049786</v>
      </c>
      <c r="AY1179">
        <f t="shared" si="1447"/>
        <v>-4.9618808921752375</v>
      </c>
      <c r="AZ1179">
        <f t="shared" si="1484"/>
        <v>1352.1833496666666</v>
      </c>
      <c r="BA1179">
        <f t="shared" si="1485"/>
        <v>960097504.68057156</v>
      </c>
      <c r="BB1179">
        <f t="shared" si="1488"/>
        <v>0</v>
      </c>
      <c r="BC1179">
        <f t="shared" si="1489"/>
        <v>960097504.68057156</v>
      </c>
      <c r="BD1179">
        <f t="shared" si="1504"/>
        <v>10626949291.48645</v>
      </c>
      <c r="BE1179">
        <f t="shared" si="1505"/>
        <v>6792045707.7078333</v>
      </c>
      <c r="BF1179">
        <f t="shared" si="1506"/>
        <v>1.5646168693221019</v>
      </c>
      <c r="BG1179">
        <f t="shared" si="1507"/>
        <v>61.007821013657789</v>
      </c>
      <c r="BH1179">
        <f t="shared" si="1448"/>
        <v>58447999</v>
      </c>
      <c r="BI1179">
        <f t="shared" si="1449"/>
        <v>3.2969864997573413</v>
      </c>
      <c r="BJ1179">
        <f t="shared" si="1490"/>
        <v>-3480.0048999999944</v>
      </c>
      <c r="BK1179">
        <f t="shared" si="1450"/>
        <v>-2.4634705581355908E-2</v>
      </c>
      <c r="BL1179">
        <f t="shared" si="1451"/>
        <v>0.97536529441864406</v>
      </c>
      <c r="BM1179">
        <f t="shared" si="1452"/>
        <v>17.101746340999302</v>
      </c>
      <c r="BN1179">
        <f t="shared" si="1453"/>
        <v>1359.1500245</v>
      </c>
      <c r="BO1179">
        <f t="shared" si="1492"/>
        <v>1376.2800049</v>
      </c>
      <c r="BP1179">
        <f t="shared" si="1454"/>
        <v>1274.472063882353</v>
      </c>
      <c r="BQ1179">
        <f t="shared" si="1455"/>
        <v>101.80794101764695</v>
      </c>
      <c r="BR1179">
        <f t="shared" si="1456"/>
        <v>-19.75</v>
      </c>
      <c r="BS1179">
        <f t="shared" si="1457"/>
        <v>-13.59997599999997</v>
      </c>
      <c r="BT1179">
        <f t="shared" si="1458"/>
        <v>1.5</v>
      </c>
      <c r="BU1179">
        <f t="shared" si="1459"/>
        <v>15.300048999999944</v>
      </c>
      <c r="BV1179">
        <f t="shared" si="1460"/>
        <v>1362.5033284666667</v>
      </c>
      <c r="BW1179">
        <f t="shared" si="1461"/>
        <v>1365.4309430952378</v>
      </c>
      <c r="BX1179">
        <f t="shared" si="1462"/>
        <v>1371.4045276909089</v>
      </c>
      <c r="BY1179">
        <f t="shared" si="1463"/>
        <v>1359.4699840761909</v>
      </c>
      <c r="BZ1179">
        <f t="shared" si="1464"/>
        <v>1409.900024</v>
      </c>
      <c r="CA1179">
        <f t="shared" si="1465"/>
        <v>1261.1999510000001</v>
      </c>
      <c r="CB1179">
        <f t="shared" si="1466"/>
        <v>1381.4069731966665</v>
      </c>
      <c r="CC1179">
        <f t="shared" si="1467"/>
        <v>1382.348575502778</v>
      </c>
      <c r="CD1179">
        <f t="shared" si="1468"/>
        <v>1372.983605495119</v>
      </c>
      <c r="CE1179">
        <f t="shared" si="1469"/>
        <v>1308.4123798302526</v>
      </c>
      <c r="CF1179">
        <f t="shared" si="1470"/>
        <v>1372.0500489999999</v>
      </c>
      <c r="CG1179">
        <f t="shared" si="1471"/>
        <v>1387.5</v>
      </c>
      <c r="CH1179">
        <f t="shared" si="1472"/>
        <v>1355.5</v>
      </c>
    </row>
    <row r="1180" spans="1:86">
      <c r="A1180" s="1">
        <v>41198</v>
      </c>
      <c r="B1180">
        <v>1342.5</v>
      </c>
      <c r="C1180">
        <v>1372.6999510000001</v>
      </c>
      <c r="D1180">
        <v>1337.599976</v>
      </c>
      <c r="E1180">
        <v>1367.0500489999999</v>
      </c>
      <c r="F1180">
        <v>860593</v>
      </c>
      <c r="G1180">
        <f t="shared" si="1486"/>
        <v>583540.60256176349</v>
      </c>
      <c r="H1180">
        <f t="shared" si="1514"/>
        <v>19046666.864659335</v>
      </c>
      <c r="I1180">
        <f t="shared" si="1487"/>
        <v>1354.9624939999999</v>
      </c>
      <c r="J1180">
        <f t="shared" si="1494"/>
        <v>1396.2749939999999</v>
      </c>
      <c r="K1180">
        <f t="shared" si="1495"/>
        <v>1354.9624939999999</v>
      </c>
      <c r="L1180">
        <f t="shared" si="1496"/>
        <v>6</v>
      </c>
      <c r="M1180">
        <f t="shared" si="1497"/>
        <v>1</v>
      </c>
      <c r="N1180">
        <f t="shared" si="1498"/>
        <v>40</v>
      </c>
      <c r="O1180">
        <f t="shared" si="1499"/>
        <v>90</v>
      </c>
      <c r="P1180">
        <f t="shared" si="1474"/>
        <v>35.099975000000086</v>
      </c>
      <c r="Q1180">
        <f t="shared" si="1475"/>
        <v>5.649902000000111</v>
      </c>
      <c r="R1180">
        <f t="shared" si="1476"/>
        <v>29.450072999999975</v>
      </c>
      <c r="S1180">
        <f t="shared" si="1477"/>
        <v>35.099975000000086</v>
      </c>
      <c r="T1180">
        <f t="shared" si="1513"/>
        <v>38.027614010916764</v>
      </c>
      <c r="U1180">
        <f t="shared" si="1478"/>
        <v>16.300048999999944</v>
      </c>
      <c r="V1180">
        <f t="shared" si="1479"/>
        <v>-25.349975000000086</v>
      </c>
      <c r="W1180">
        <f t="shared" si="1480"/>
        <v>16.300048999999944</v>
      </c>
      <c r="X1180">
        <f t="shared" si="1481"/>
        <v>0</v>
      </c>
      <c r="Y1180">
        <f t="shared" si="1511"/>
        <v>8.1835357772573136</v>
      </c>
      <c r="Z1180">
        <f t="shared" si="1512"/>
        <v>9.1031439926508195</v>
      </c>
      <c r="AA1180">
        <f t="shared" si="1508"/>
        <v>21.519982228987672</v>
      </c>
      <c r="AB1180">
        <f t="shared" si="1509"/>
        <v>23.938246533262745</v>
      </c>
      <c r="AC1180">
        <f t="shared" si="1510"/>
        <v>5.3197503952975334</v>
      </c>
      <c r="AD1180">
        <f t="shared" si="1438"/>
        <v>24.511392460700375</v>
      </c>
      <c r="AE1180">
        <f t="shared" si="1491"/>
        <v>1365.1</v>
      </c>
      <c r="AF1180">
        <f t="shared" si="1493"/>
        <v>1369.6833293333332</v>
      </c>
      <c r="AG1180">
        <f t="shared" si="1515"/>
        <v>1346.15999145</v>
      </c>
      <c r="AH1180">
        <f t="shared" si="1500"/>
        <v>1374.5199828999998</v>
      </c>
      <c r="AI1180">
        <f t="shared" si="1501"/>
        <v>1405.653938429992</v>
      </c>
      <c r="AJ1180">
        <f t="shared" si="1502"/>
        <v>1343.3860273700077</v>
      </c>
      <c r="AK1180">
        <f t="shared" si="1503"/>
        <v>0.38003557895488244</v>
      </c>
      <c r="AL1180">
        <f t="shared" si="1482"/>
        <v>0.67806803281198369</v>
      </c>
      <c r="AM1180">
        <f t="shared" si="1483"/>
        <v>583540.60256176349</v>
      </c>
      <c r="AN1180">
        <f t="shared" si="1516"/>
        <v>-1598330.4097048175</v>
      </c>
      <c r="AO1180">
        <f t="shared" si="1517"/>
        <v>18376148</v>
      </c>
      <c r="AP1180">
        <f t="shared" si="1439"/>
        <v>-8.6978533787647846E-2</v>
      </c>
      <c r="AQ1180">
        <f t="shared" si="1440"/>
        <v>1364.1112909340095</v>
      </c>
      <c r="AR1180">
        <f t="shared" si="1441"/>
        <v>1365.8138056796049</v>
      </c>
      <c r="AS1180">
        <f t="shared" si="1442"/>
        <v>1361.685468402608</v>
      </c>
      <c r="AT1180">
        <f t="shared" si="1443"/>
        <v>1333.1019588618399</v>
      </c>
      <c r="AU1180">
        <f t="shared" si="1444"/>
        <v>1357.2034201577942</v>
      </c>
      <c r="AV1180">
        <f t="shared" si="1445"/>
        <v>1316.0419549239509</v>
      </c>
      <c r="AW1180">
        <f t="shared" si="1446"/>
        <v>41.161465233843273</v>
      </c>
      <c r="AX1180">
        <f t="shared" si="1473"/>
        <v>46.812312767608482</v>
      </c>
      <c r="AY1180">
        <f t="shared" si="1447"/>
        <v>-5.6508475337652087</v>
      </c>
      <c r="AZ1180">
        <f t="shared" si="1484"/>
        <v>1359.1166586666666</v>
      </c>
      <c r="BA1180">
        <f t="shared" si="1485"/>
        <v>1169646282.6319225</v>
      </c>
      <c r="BB1180">
        <f t="shared" si="1488"/>
        <v>1169646282.6319225</v>
      </c>
      <c r="BC1180">
        <f t="shared" si="1489"/>
        <v>0</v>
      </c>
      <c r="BD1180">
        <f t="shared" si="1504"/>
        <v>11796595574.118372</v>
      </c>
      <c r="BE1180">
        <f t="shared" si="1505"/>
        <v>5865676772.3095369</v>
      </c>
      <c r="BF1180">
        <f t="shared" si="1506"/>
        <v>2.0111226772343289</v>
      </c>
      <c r="BG1180">
        <f t="shared" si="1507"/>
        <v>66.789795461987453</v>
      </c>
      <c r="BH1180">
        <f t="shared" si="1448"/>
        <v>59308592</v>
      </c>
      <c r="BI1180">
        <f t="shared" si="1449"/>
        <v>3.1276712022620763</v>
      </c>
      <c r="BJ1180">
        <f t="shared" si="1490"/>
        <v>2780.0048999999944</v>
      </c>
      <c r="BK1180">
        <f t="shared" si="1450"/>
        <v>2.1520679245282979E-2</v>
      </c>
      <c r="BL1180">
        <f t="shared" si="1451"/>
        <v>1.0215206792452829</v>
      </c>
      <c r="BM1180">
        <f t="shared" si="1452"/>
        <v>16.409035340856633</v>
      </c>
      <c r="BN1180">
        <f t="shared" si="1453"/>
        <v>1355.1499635</v>
      </c>
      <c r="BO1180">
        <f t="shared" si="1492"/>
        <v>1368.0599975999999</v>
      </c>
      <c r="BP1180">
        <f t="shared" si="1454"/>
        <v>1279.5860326764707</v>
      </c>
      <c r="BQ1180">
        <f t="shared" si="1455"/>
        <v>88.473964923529138</v>
      </c>
      <c r="BR1180">
        <f t="shared" si="1456"/>
        <v>3.600097999999889</v>
      </c>
      <c r="BS1180">
        <f t="shared" si="1457"/>
        <v>-16.849975000000086</v>
      </c>
      <c r="BT1180">
        <f t="shared" si="1458"/>
        <v>-1.600097999999889</v>
      </c>
      <c r="BU1180">
        <f t="shared" si="1459"/>
        <v>-15.5</v>
      </c>
      <c r="BV1180">
        <f t="shared" si="1460"/>
        <v>1361.4500163333332</v>
      </c>
      <c r="BW1180">
        <f t="shared" si="1461"/>
        <v>1363.8023914761905</v>
      </c>
      <c r="BX1180">
        <f t="shared" si="1462"/>
        <v>1370.2109042363636</v>
      </c>
      <c r="BY1180">
        <f t="shared" si="1463"/>
        <v>1361.9640375238096</v>
      </c>
      <c r="BZ1180">
        <f t="shared" si="1464"/>
        <v>1409.900024</v>
      </c>
      <c r="CA1180">
        <f t="shared" si="1465"/>
        <v>1261.1999510000001</v>
      </c>
      <c r="CB1180">
        <f t="shared" si="1466"/>
        <v>1371.2274746833336</v>
      </c>
      <c r="CC1180">
        <f t="shared" si="1467"/>
        <v>1379.4530325527778</v>
      </c>
      <c r="CD1180">
        <f t="shared" si="1468"/>
        <v>1378.0776940648411</v>
      </c>
      <c r="CE1180">
        <f t="shared" si="1469"/>
        <v>1317.749864349928</v>
      </c>
      <c r="CF1180">
        <f t="shared" si="1470"/>
        <v>1338.25</v>
      </c>
      <c r="CG1180">
        <f t="shared" si="1471"/>
        <v>1384.3000489999999</v>
      </c>
      <c r="CH1180">
        <f t="shared" si="1472"/>
        <v>1334</v>
      </c>
    </row>
    <row r="1181" spans="1:86">
      <c r="A1181" s="1">
        <v>41199</v>
      </c>
      <c r="B1181">
        <v>1378.849976</v>
      </c>
      <c r="C1181">
        <v>1389</v>
      </c>
      <c r="D1181">
        <v>1362.9499510000001</v>
      </c>
      <c r="E1181">
        <v>1368.150024</v>
      </c>
      <c r="F1181">
        <v>896249</v>
      </c>
      <c r="G1181">
        <f t="shared" si="1486"/>
        <v>-538433.14896824281</v>
      </c>
      <c r="H1181">
        <f t="shared" si="1514"/>
        <v>18508233.715691093</v>
      </c>
      <c r="I1181">
        <f t="shared" si="1487"/>
        <v>1374.7374877500001</v>
      </c>
      <c r="J1181">
        <f t="shared" si="1494"/>
        <v>1396.2749939999999</v>
      </c>
      <c r="K1181">
        <f t="shared" si="1495"/>
        <v>1354.9624939999999</v>
      </c>
      <c r="L1181">
        <f t="shared" si="1496"/>
        <v>7</v>
      </c>
      <c r="M1181">
        <f t="shared" si="1497"/>
        <v>2</v>
      </c>
      <c r="N1181">
        <f t="shared" si="1498"/>
        <v>30</v>
      </c>
      <c r="O1181">
        <f t="shared" si="1499"/>
        <v>80</v>
      </c>
      <c r="P1181">
        <f t="shared" si="1474"/>
        <v>26.050048999999944</v>
      </c>
      <c r="Q1181">
        <f t="shared" si="1475"/>
        <v>20.84997599999997</v>
      </c>
      <c r="R1181">
        <f t="shared" si="1476"/>
        <v>5.2000729999999749</v>
      </c>
      <c r="S1181">
        <f t="shared" si="1477"/>
        <v>26.050048999999944</v>
      </c>
      <c r="T1181">
        <f t="shared" si="1513"/>
        <v>37.172073652994136</v>
      </c>
      <c r="U1181">
        <f t="shared" si="1478"/>
        <v>-0.5</v>
      </c>
      <c r="V1181">
        <f t="shared" si="1479"/>
        <v>-8.1500249999999141</v>
      </c>
      <c r="W1181">
        <f t="shared" si="1480"/>
        <v>0</v>
      </c>
      <c r="X1181">
        <f t="shared" si="1481"/>
        <v>0</v>
      </c>
      <c r="Y1181">
        <f t="shared" si="1511"/>
        <v>7.5989975074532197</v>
      </c>
      <c r="Z1181">
        <f t="shared" si="1512"/>
        <v>8.4529194217471897</v>
      </c>
      <c r="AA1181">
        <f t="shared" si="1508"/>
        <v>20.442759202488386</v>
      </c>
      <c r="AB1181">
        <f t="shared" si="1509"/>
        <v>22.739972756581267</v>
      </c>
      <c r="AC1181">
        <f t="shared" si="1510"/>
        <v>5.3197503952975307</v>
      </c>
      <c r="AD1181">
        <f t="shared" si="1438"/>
        <v>21.688234037033443</v>
      </c>
      <c r="AE1181">
        <f t="shared" si="1491"/>
        <v>1362.9400146</v>
      </c>
      <c r="AF1181">
        <f t="shared" si="1493"/>
        <v>1365.6083373333333</v>
      </c>
      <c r="AG1181">
        <f t="shared" si="1515"/>
        <v>1350.6024901999999</v>
      </c>
      <c r="AH1181">
        <f t="shared" si="1500"/>
        <v>1374.9899902000002</v>
      </c>
      <c r="AI1181">
        <f t="shared" si="1501"/>
        <v>1405.5784172197257</v>
      </c>
      <c r="AJ1181">
        <f t="shared" si="1502"/>
        <v>1344.4015631802747</v>
      </c>
      <c r="AK1181">
        <f t="shared" si="1503"/>
        <v>0.3881935609897611</v>
      </c>
      <c r="AL1181">
        <f t="shared" si="1482"/>
        <v>-0.60076290067631077</v>
      </c>
      <c r="AM1181">
        <f t="shared" si="1483"/>
        <v>-538433.14896824281</v>
      </c>
      <c r="AN1181">
        <f t="shared" si="1516"/>
        <v>-1028440.6501331099</v>
      </c>
      <c r="AO1181">
        <f t="shared" si="1517"/>
        <v>17934019</v>
      </c>
      <c r="AP1181">
        <f t="shared" si="1439"/>
        <v>-5.734579907231669E-2</v>
      </c>
      <c r="AQ1181">
        <f t="shared" si="1440"/>
        <v>1365.4844601764462</v>
      </c>
      <c r="AR1181">
        <f t="shared" si="1441"/>
        <v>1369.5006210609174</v>
      </c>
      <c r="AS1181">
        <f t="shared" si="1442"/>
        <v>1362.8490884101386</v>
      </c>
      <c r="AT1181">
        <f t="shared" si="1443"/>
        <v>1336.2562847242743</v>
      </c>
      <c r="AU1181">
        <f t="shared" si="1444"/>
        <v>1358.8454107341252</v>
      </c>
      <c r="AV1181">
        <f t="shared" si="1445"/>
        <v>1319.6895197592744</v>
      </c>
      <c r="AW1181">
        <f t="shared" si="1446"/>
        <v>39.155890974850763</v>
      </c>
      <c r="AX1181">
        <f t="shared" si="1473"/>
        <v>45.281028409056937</v>
      </c>
      <c r="AY1181">
        <f t="shared" si="1447"/>
        <v>-6.1251374342061737</v>
      </c>
      <c r="AZ1181">
        <f t="shared" si="1484"/>
        <v>1373.3666583333334</v>
      </c>
      <c r="BA1181">
        <f t="shared" si="1485"/>
        <v>1230878494.1645918</v>
      </c>
      <c r="BB1181">
        <f t="shared" si="1488"/>
        <v>1230878494.1645918</v>
      </c>
      <c r="BC1181">
        <f t="shared" si="1489"/>
        <v>0</v>
      </c>
      <c r="BD1181">
        <f t="shared" si="1504"/>
        <v>13027474068.282963</v>
      </c>
      <c r="BE1181">
        <f t="shared" si="1505"/>
        <v>4671694175.7108841</v>
      </c>
      <c r="BF1181">
        <f t="shared" si="1506"/>
        <v>2.788597364959275</v>
      </c>
      <c r="BG1181">
        <f t="shared" si="1507"/>
        <v>73.605007244924025</v>
      </c>
      <c r="BH1181">
        <f t="shared" si="1448"/>
        <v>60204841</v>
      </c>
      <c r="BI1181">
        <f t="shared" si="1449"/>
        <v>2.9670532643157781</v>
      </c>
      <c r="BJ1181">
        <f t="shared" si="1490"/>
        <v>9.9975000000085856</v>
      </c>
      <c r="BK1181">
        <f t="shared" si="1450"/>
        <v>8.0463403721372161E-4</v>
      </c>
      <c r="BL1181">
        <f t="shared" si="1451"/>
        <v>1.0008046340372136</v>
      </c>
      <c r="BM1181">
        <f t="shared" si="1452"/>
        <v>16.121516570699946</v>
      </c>
      <c r="BN1181">
        <f t="shared" si="1453"/>
        <v>1375.9749755</v>
      </c>
      <c r="BO1181">
        <f t="shared" si="1492"/>
        <v>1366.2049927</v>
      </c>
      <c r="BP1181">
        <f t="shared" si="1454"/>
        <v>1285.6544135882355</v>
      </c>
      <c r="BQ1181">
        <f t="shared" si="1455"/>
        <v>80.550579111764591</v>
      </c>
      <c r="BR1181">
        <f t="shared" si="1456"/>
        <v>-22.34997599999997</v>
      </c>
      <c r="BS1181">
        <f t="shared" si="1457"/>
        <v>0.34997500000008586</v>
      </c>
      <c r="BT1181">
        <f t="shared" si="1458"/>
        <v>-20.84997599999997</v>
      </c>
      <c r="BU1181">
        <f t="shared" si="1459"/>
        <v>7.5999759999999696</v>
      </c>
      <c r="BV1181">
        <f t="shared" si="1460"/>
        <v>1362.4666910000001</v>
      </c>
      <c r="BW1181">
        <f t="shared" si="1461"/>
        <v>1363.3643042380952</v>
      </c>
      <c r="BX1181">
        <f t="shared" si="1462"/>
        <v>1369.0527298909094</v>
      </c>
      <c r="BY1181">
        <f t="shared" si="1463"/>
        <v>1364.0583263380952</v>
      </c>
      <c r="BZ1181">
        <f t="shared" si="1464"/>
        <v>1409.900024</v>
      </c>
      <c r="CA1181">
        <f t="shared" si="1465"/>
        <v>1261.1999510000001</v>
      </c>
      <c r="CB1181">
        <f t="shared" si="1466"/>
        <v>1364.8471622366665</v>
      </c>
      <c r="CC1181">
        <f t="shared" si="1467"/>
        <v>1370.2909517916669</v>
      </c>
      <c r="CD1181">
        <f t="shared" si="1468"/>
        <v>1383.757977230754</v>
      </c>
      <c r="CE1181">
        <f t="shared" si="1469"/>
        <v>1324.7983621717399</v>
      </c>
      <c r="CF1181">
        <f t="shared" si="1470"/>
        <v>1367.0500489999999</v>
      </c>
      <c r="CG1181">
        <f t="shared" si="1471"/>
        <v>1372.6999510000001</v>
      </c>
      <c r="CH1181">
        <f t="shared" si="1472"/>
        <v>1337.599976</v>
      </c>
    </row>
    <row r="1182" spans="1:86">
      <c r="A1182" s="1">
        <v>41200</v>
      </c>
      <c r="B1182">
        <v>1373.25</v>
      </c>
      <c r="C1182">
        <v>1388.5</v>
      </c>
      <c r="D1182">
        <v>1371.099976</v>
      </c>
      <c r="E1182">
        <v>1378.75</v>
      </c>
      <c r="F1182">
        <v>559121</v>
      </c>
      <c r="G1182">
        <f t="shared" si="1486"/>
        <v>-67479.256413438328</v>
      </c>
      <c r="H1182">
        <f t="shared" si="1514"/>
        <v>18440754.459277656</v>
      </c>
      <c r="I1182">
        <f t="shared" si="1487"/>
        <v>1377.8999939999999</v>
      </c>
      <c r="J1182">
        <f t="shared" si="1494"/>
        <v>1396.2749939999999</v>
      </c>
      <c r="K1182">
        <f t="shared" si="1495"/>
        <v>1354.9624939999999</v>
      </c>
      <c r="L1182">
        <f t="shared" si="1496"/>
        <v>8</v>
      </c>
      <c r="M1182">
        <f t="shared" si="1497"/>
        <v>3</v>
      </c>
      <c r="N1182">
        <f t="shared" si="1498"/>
        <v>20</v>
      </c>
      <c r="O1182">
        <f t="shared" si="1499"/>
        <v>70</v>
      </c>
      <c r="P1182">
        <f t="shared" si="1474"/>
        <v>17.40002400000003</v>
      </c>
      <c r="Q1182">
        <f t="shared" si="1475"/>
        <v>9.75</v>
      </c>
      <c r="R1182">
        <f t="shared" si="1476"/>
        <v>7.6500240000000304</v>
      </c>
      <c r="S1182">
        <f t="shared" si="1477"/>
        <v>17.40002400000003</v>
      </c>
      <c r="T1182">
        <f t="shared" si="1513"/>
        <v>35.759784392065988</v>
      </c>
      <c r="U1182">
        <f t="shared" si="1478"/>
        <v>-6.5</v>
      </c>
      <c r="V1182">
        <f t="shared" si="1479"/>
        <v>8.4000249999999141</v>
      </c>
      <c r="W1182">
        <f t="shared" si="1480"/>
        <v>0</v>
      </c>
      <c r="X1182">
        <f t="shared" si="1481"/>
        <v>8.4000249999999141</v>
      </c>
      <c r="Y1182">
        <f t="shared" si="1511"/>
        <v>7.0562119712065607</v>
      </c>
      <c r="Z1182">
        <f t="shared" si="1512"/>
        <v>8.4491412487652422</v>
      </c>
      <c r="AA1182">
        <f t="shared" si="1508"/>
        <v>19.732255356584645</v>
      </c>
      <c r="AB1182">
        <f t="shared" si="1509"/>
        <v>23.627494942726361</v>
      </c>
      <c r="AC1182">
        <f t="shared" si="1510"/>
        <v>8.9835378646163768</v>
      </c>
      <c r="AD1182">
        <f t="shared" ref="AD1182:AD1245" si="1518">AVERAGE(AC1169:AC1182)</f>
        <v>18.662078479537264</v>
      </c>
      <c r="AE1182">
        <f t="shared" si="1491"/>
        <v>1364.8500243999999</v>
      </c>
      <c r="AF1182">
        <f t="shared" si="1493"/>
        <v>1365.5750121666667</v>
      </c>
      <c r="AG1182">
        <f t="shared" si="1515"/>
        <v>1355.74249265</v>
      </c>
      <c r="AH1182">
        <f t="shared" si="1500"/>
        <v>1373.8149902</v>
      </c>
      <c r="AI1182">
        <f t="shared" si="1501"/>
        <v>1402.7901567296328</v>
      </c>
      <c r="AJ1182">
        <f t="shared" si="1502"/>
        <v>1344.8398236703672</v>
      </c>
      <c r="AK1182">
        <f t="shared" si="1503"/>
        <v>0.58515930003289141</v>
      </c>
      <c r="AL1182">
        <f t="shared" si="1482"/>
        <v>-0.12068810939570922</v>
      </c>
      <c r="AM1182">
        <f t="shared" si="1483"/>
        <v>-67479.256413438328</v>
      </c>
      <c r="AN1182">
        <f t="shared" si="1516"/>
        <v>-863945.1707532861</v>
      </c>
      <c r="AO1182">
        <f t="shared" si="1517"/>
        <v>17852269</v>
      </c>
      <c r="AP1182">
        <f t="shared" ref="AP1182:AP1245" si="1519">AN1182/AO1182</f>
        <v>-4.8394138064650837E-2</v>
      </c>
      <c r="AQ1182">
        <f t="shared" ref="AQ1182:AQ1245" si="1520">((E1182-AQ1181)*0.34)+AQ1181</f>
        <v>1369.9947437164544</v>
      </c>
      <c r="AR1182">
        <f t="shared" ref="AR1182:AR1245" si="1521">((E1183-AR1181)*0.285)+AR1181</f>
        <v>1369.429194058556</v>
      </c>
      <c r="AS1182">
        <f t="shared" ref="AS1182:AS1245" si="1522">((E1182-AS1181)*0.18)+AS1181</f>
        <v>1365.7112524963136</v>
      </c>
      <c r="AT1182">
        <f t="shared" ref="AT1182:AT1245" si="1523">((E1182-AT1181)*0.09)+AT1181</f>
        <v>1340.0807190990897</v>
      </c>
      <c r="AU1182">
        <f t="shared" ref="AU1182:AU1245" si="1524">((E1182-AU1181)*0.15)+AU1181</f>
        <v>1361.8310991240064</v>
      </c>
      <c r="AV1182">
        <f t="shared" ref="AV1182:AV1245" si="1525">((E1182-AV1181)*0.07)+AV1181</f>
        <v>1323.8237533761253</v>
      </c>
      <c r="AW1182">
        <f t="shared" ref="AW1182:AW1245" si="1526">AU1182-AV1182</f>
        <v>38.007345747881118</v>
      </c>
      <c r="AX1182">
        <f t="shared" si="1473"/>
        <v>43.82629187682177</v>
      </c>
      <c r="AY1182">
        <f t="shared" si="1447"/>
        <v>-5.8189461289406523</v>
      </c>
      <c r="AZ1182">
        <f t="shared" si="1484"/>
        <v>1379.4499919999998</v>
      </c>
      <c r="BA1182">
        <f t="shared" si="1485"/>
        <v>771279458.97703195</v>
      </c>
      <c r="BB1182">
        <f t="shared" si="1488"/>
        <v>771279458.97703195</v>
      </c>
      <c r="BC1182">
        <f t="shared" si="1489"/>
        <v>0</v>
      </c>
      <c r="BD1182">
        <f t="shared" si="1504"/>
        <v>12106468938.093327</v>
      </c>
      <c r="BE1182">
        <f t="shared" si="1505"/>
        <v>4671694175.7108841</v>
      </c>
      <c r="BF1182">
        <f t="shared" si="1506"/>
        <v>2.59145151260915</v>
      </c>
      <c r="BG1182">
        <f t="shared" si="1507"/>
        <v>72.15610466996084</v>
      </c>
      <c r="BH1182">
        <f t="shared" si="1448"/>
        <v>60763962</v>
      </c>
      <c r="BI1182">
        <f t="shared" si="1449"/>
        <v>2.8710276312048055</v>
      </c>
      <c r="BJ1182">
        <f t="shared" si="1490"/>
        <v>959.99759999999696</v>
      </c>
      <c r="BK1182">
        <f t="shared" si="1450"/>
        <v>7.7476708066044437E-3</v>
      </c>
      <c r="BL1182">
        <f t="shared" si="1451"/>
        <v>1.0077476708066044</v>
      </c>
      <c r="BM1182">
        <f t="shared" si="1452"/>
        <v>15.271253636058125</v>
      </c>
      <c r="BN1182">
        <f t="shared" si="1453"/>
        <v>1379.799988</v>
      </c>
      <c r="BO1182">
        <f t="shared" si="1492"/>
        <v>1368.3149902999999</v>
      </c>
      <c r="BP1182">
        <f t="shared" si="1454"/>
        <v>1292.0125014705884</v>
      </c>
      <c r="BQ1182">
        <f t="shared" si="1455"/>
        <v>76.302488829411459</v>
      </c>
      <c r="BR1182">
        <f t="shared" si="1456"/>
        <v>-8.9499510000000555</v>
      </c>
      <c r="BS1182">
        <f t="shared" si="1457"/>
        <v>109.90002499999991</v>
      </c>
      <c r="BT1182">
        <f t="shared" si="1458"/>
        <v>-20.5</v>
      </c>
      <c r="BU1182">
        <f t="shared" si="1459"/>
        <v>-26.25</v>
      </c>
      <c r="BV1182">
        <f t="shared" si="1460"/>
        <v>1367.7366861333335</v>
      </c>
      <c r="BW1182">
        <f t="shared" si="1461"/>
        <v>1367.1190650000001</v>
      </c>
      <c r="BX1182">
        <f t="shared" si="1462"/>
        <v>1369.7363680363635</v>
      </c>
      <c r="BY1182">
        <f t="shared" si="1463"/>
        <v>1366.7390415571429</v>
      </c>
      <c r="BZ1182">
        <f t="shared" si="1464"/>
        <v>1409.900024</v>
      </c>
      <c r="CA1182">
        <f t="shared" si="1465"/>
        <v>1261.1999510000001</v>
      </c>
      <c r="CB1182">
        <f t="shared" si="1466"/>
        <v>1362.5083655466667</v>
      </c>
      <c r="CC1182">
        <f t="shared" si="1467"/>
        <v>1364.9684705583334</v>
      </c>
      <c r="CD1182">
        <f t="shared" si="1468"/>
        <v>1380.8678316668259</v>
      </c>
      <c r="CE1182">
        <f t="shared" si="1469"/>
        <v>1334.1777512198219</v>
      </c>
      <c r="CF1182">
        <f t="shared" si="1470"/>
        <v>1368.150024</v>
      </c>
      <c r="CG1182">
        <f t="shared" si="1471"/>
        <v>1389</v>
      </c>
      <c r="CH1182">
        <f t="shared" si="1472"/>
        <v>1362.9499510000001</v>
      </c>
    </row>
    <row r="1183" spans="1:86">
      <c r="A1183" s="1">
        <v>41201</v>
      </c>
      <c r="B1183">
        <v>1373.4499510000001</v>
      </c>
      <c r="C1183">
        <v>1382</v>
      </c>
      <c r="D1183">
        <v>1362.6999510000001</v>
      </c>
      <c r="E1183">
        <v>1369.25</v>
      </c>
      <c r="F1183">
        <v>243014</v>
      </c>
      <c r="G1183">
        <f t="shared" si="1486"/>
        <v>-78065.858398287892</v>
      </c>
      <c r="H1183">
        <f t="shared" si="1514"/>
        <v>18362688.600879367</v>
      </c>
      <c r="I1183">
        <f t="shared" si="1487"/>
        <v>1371.8499755</v>
      </c>
      <c r="J1183">
        <f t="shared" si="1494"/>
        <v>1396.2749939999999</v>
      </c>
      <c r="K1183">
        <f t="shared" si="1495"/>
        <v>1354.9624939999999</v>
      </c>
      <c r="L1183">
        <f t="shared" si="1496"/>
        <v>9</v>
      </c>
      <c r="M1183">
        <f t="shared" si="1497"/>
        <v>4</v>
      </c>
      <c r="N1183">
        <f t="shared" si="1498"/>
        <v>10</v>
      </c>
      <c r="O1183">
        <f t="shared" si="1499"/>
        <v>60</v>
      </c>
      <c r="P1183">
        <f t="shared" si="1474"/>
        <v>19.300048999999944</v>
      </c>
      <c r="Q1183">
        <f t="shared" si="1475"/>
        <v>12.75</v>
      </c>
      <c r="R1183">
        <f t="shared" si="1476"/>
        <v>6.5500489999999445</v>
      </c>
      <c r="S1183">
        <f t="shared" si="1477"/>
        <v>19.300048999999944</v>
      </c>
      <c r="T1183">
        <f t="shared" si="1513"/>
        <v>34.584089006918411</v>
      </c>
      <c r="U1183">
        <f t="shared" si="1478"/>
        <v>-4.0999759999999696</v>
      </c>
      <c r="V1183">
        <f t="shared" si="1479"/>
        <v>9.149902000000111</v>
      </c>
      <c r="W1183">
        <f t="shared" si="1480"/>
        <v>0</v>
      </c>
      <c r="X1183">
        <f t="shared" si="1481"/>
        <v>9.149902000000111</v>
      </c>
      <c r="Y1183">
        <f t="shared" si="1511"/>
        <v>6.5521968304060918</v>
      </c>
      <c r="Z1183">
        <f t="shared" si="1512"/>
        <v>8.4991955881391608</v>
      </c>
      <c r="AA1183">
        <f t="shared" si="1508"/>
        <v>18.945697338146889</v>
      </c>
      <c r="AB1183">
        <f t="shared" si="1509"/>
        <v>24.575450249503263</v>
      </c>
      <c r="AC1183">
        <f t="shared" si="1510"/>
        <v>12.935672020178782</v>
      </c>
      <c r="AD1183">
        <f t="shared" si="1518"/>
        <v>15.727502747785801</v>
      </c>
      <c r="AE1183">
        <f t="shared" si="1491"/>
        <v>1364.2900145999999</v>
      </c>
      <c r="AF1183">
        <f t="shared" si="1493"/>
        <v>1365.5833536666667</v>
      </c>
      <c r="AG1183">
        <f t="shared" si="1515"/>
        <v>1360.0599914500001</v>
      </c>
      <c r="AH1183">
        <f t="shared" si="1500"/>
        <v>1371.9699951</v>
      </c>
      <c r="AI1183">
        <f t="shared" si="1501"/>
        <v>1399.4865909539351</v>
      </c>
      <c r="AJ1183">
        <f t="shared" si="1502"/>
        <v>1344.4533992460649</v>
      </c>
      <c r="AK1183">
        <f t="shared" si="1503"/>
        <v>0.45057537068832182</v>
      </c>
      <c r="AL1183">
        <f t="shared" si="1482"/>
        <v>-0.32124016887211393</v>
      </c>
      <c r="AM1183">
        <f t="shared" si="1483"/>
        <v>-78065.858398287892</v>
      </c>
      <c r="AN1183">
        <f t="shared" si="1516"/>
        <v>-1182645.1289272476</v>
      </c>
      <c r="AO1183">
        <f t="shared" si="1517"/>
        <v>17154958</v>
      </c>
      <c r="AP1183">
        <f t="shared" si="1519"/>
        <v>-6.8938969651062249E-2</v>
      </c>
      <c r="AQ1183">
        <f t="shared" si="1520"/>
        <v>1369.74153085286</v>
      </c>
      <c r="AR1183">
        <f t="shared" si="1521"/>
        <v>1369.5491169118675</v>
      </c>
      <c r="AS1183">
        <f t="shared" si="1522"/>
        <v>1366.3482270469772</v>
      </c>
      <c r="AT1183">
        <f t="shared" si="1523"/>
        <v>1342.7059543801715</v>
      </c>
      <c r="AU1183">
        <f t="shared" si="1524"/>
        <v>1362.9439342554056</v>
      </c>
      <c r="AV1183">
        <f t="shared" si="1525"/>
        <v>1327.0035906397966</v>
      </c>
      <c r="AW1183">
        <f t="shared" si="1526"/>
        <v>35.940343615608981</v>
      </c>
      <c r="AX1183">
        <f t="shared" si="1473"/>
        <v>42.249102224579211</v>
      </c>
      <c r="AY1183">
        <f t="shared" si="1447"/>
        <v>-6.3087586089702299</v>
      </c>
      <c r="AZ1183">
        <f t="shared" si="1484"/>
        <v>1371.3166503333334</v>
      </c>
      <c r="BA1183">
        <f t="shared" si="1485"/>
        <v>333249144.46410471</v>
      </c>
      <c r="BB1183">
        <f t="shared" si="1488"/>
        <v>0</v>
      </c>
      <c r="BC1183">
        <f t="shared" si="1489"/>
        <v>333249144.46410471</v>
      </c>
      <c r="BD1183">
        <f t="shared" si="1504"/>
        <v>10426248659.755085</v>
      </c>
      <c r="BE1183">
        <f t="shared" si="1505"/>
        <v>5004943320.1749887</v>
      </c>
      <c r="BF1183">
        <f t="shared" si="1506"/>
        <v>2.083190156764962</v>
      </c>
      <c r="BG1183">
        <f t="shared" si="1507"/>
        <v>67.566061476751401</v>
      </c>
      <c r="BH1183">
        <f t="shared" si="1448"/>
        <v>60520948</v>
      </c>
      <c r="BI1183">
        <f t="shared" si="1449"/>
        <v>2.7083832982155562</v>
      </c>
      <c r="BJ1183">
        <f t="shared" si="1490"/>
        <v>-1050</v>
      </c>
      <c r="BK1183">
        <f t="shared" si="1450"/>
        <v>-6.8902991840435173E-3</v>
      </c>
      <c r="BL1183">
        <f t="shared" si="1451"/>
        <v>0.99310970081595651</v>
      </c>
      <c r="BM1183">
        <f t="shared" si="1452"/>
        <v>14.502519392124366</v>
      </c>
      <c r="BN1183">
        <f t="shared" si="1453"/>
        <v>1372.3499755</v>
      </c>
      <c r="BO1183">
        <f t="shared" si="1492"/>
        <v>1368.4849853999999</v>
      </c>
      <c r="BP1183">
        <f t="shared" si="1454"/>
        <v>1298.5948540441179</v>
      </c>
      <c r="BQ1183">
        <f t="shared" si="1455"/>
        <v>69.890131355881977</v>
      </c>
      <c r="BR1183">
        <f t="shared" si="1456"/>
        <v>-16.199951000000056</v>
      </c>
      <c r="BS1183">
        <f t="shared" si="1457"/>
        <v>-12.450072999999975</v>
      </c>
      <c r="BT1183">
        <f t="shared" si="1458"/>
        <v>-27.90002400000003</v>
      </c>
      <c r="BU1183">
        <f t="shared" si="1459"/>
        <v>-8.5500489999999445</v>
      </c>
      <c r="BV1183">
        <f t="shared" si="1460"/>
        <v>1369.2033446666667</v>
      </c>
      <c r="BW1183">
        <f t="shared" si="1461"/>
        <v>1368.1690615238097</v>
      </c>
      <c r="BX1183">
        <f t="shared" si="1462"/>
        <v>1368.9063698181817</v>
      </c>
      <c r="BY1183">
        <f t="shared" si="1463"/>
        <v>1368.0254708285715</v>
      </c>
      <c r="BZ1183">
        <f t="shared" si="1464"/>
        <v>1409.900024</v>
      </c>
      <c r="CA1183">
        <f t="shared" si="1465"/>
        <v>1334</v>
      </c>
      <c r="CB1183">
        <f t="shared" si="1466"/>
        <v>1355.2113496699999</v>
      </c>
      <c r="CC1183">
        <f t="shared" si="1467"/>
        <v>1363.0208635666665</v>
      </c>
      <c r="CD1183">
        <f t="shared" si="1468"/>
        <v>1378.1731862626589</v>
      </c>
      <c r="CE1183">
        <f t="shared" si="1469"/>
        <v>1344.6563828690209</v>
      </c>
      <c r="CF1183">
        <f t="shared" si="1470"/>
        <v>1378.75</v>
      </c>
      <c r="CG1183">
        <f t="shared" si="1471"/>
        <v>1388.5</v>
      </c>
      <c r="CH1183">
        <f t="shared" si="1472"/>
        <v>1371.099976</v>
      </c>
    </row>
    <row r="1184" spans="1:86">
      <c r="A1184" s="1">
        <v>41204</v>
      </c>
      <c r="B1184">
        <v>1362</v>
      </c>
      <c r="C1184">
        <v>1377.900024</v>
      </c>
      <c r="D1184">
        <v>1353.5500489999999</v>
      </c>
      <c r="E1184">
        <v>1369.849976</v>
      </c>
      <c r="F1184">
        <v>278367</v>
      </c>
      <c r="G1184">
        <f t="shared" si="1486"/>
        <v>94311.968188590836</v>
      </c>
      <c r="H1184">
        <f t="shared" si="1514"/>
        <v>18457000.569067959</v>
      </c>
      <c r="I1184">
        <f t="shared" si="1487"/>
        <v>1365.8250122499999</v>
      </c>
      <c r="J1184">
        <f t="shared" si="1494"/>
        <v>1396.2749939999999</v>
      </c>
      <c r="K1184">
        <f t="shared" si="1495"/>
        <v>1354.9624939999999</v>
      </c>
      <c r="L1184">
        <f t="shared" si="1496"/>
        <v>10</v>
      </c>
      <c r="M1184">
        <f t="shared" si="1497"/>
        <v>5</v>
      </c>
      <c r="N1184">
        <f t="shared" si="1498"/>
        <v>0</v>
      </c>
      <c r="O1184">
        <f t="shared" si="1499"/>
        <v>50</v>
      </c>
      <c r="P1184">
        <f t="shared" si="1474"/>
        <v>24.349975000000086</v>
      </c>
      <c r="Q1184">
        <f t="shared" si="1475"/>
        <v>8.0500480000000607</v>
      </c>
      <c r="R1184">
        <f t="shared" si="1476"/>
        <v>16.299927000000025</v>
      </c>
      <c r="S1184">
        <f t="shared" si="1477"/>
        <v>24.349975000000086</v>
      </c>
      <c r="T1184">
        <f t="shared" si="1513"/>
        <v>33.853080863567101</v>
      </c>
      <c r="U1184">
        <f t="shared" si="1478"/>
        <v>0</v>
      </c>
      <c r="V1184">
        <f t="shared" si="1479"/>
        <v>-7.4499510000000555</v>
      </c>
      <c r="W1184">
        <f t="shared" si="1480"/>
        <v>0</v>
      </c>
      <c r="X1184">
        <f t="shared" si="1481"/>
        <v>0</v>
      </c>
      <c r="Y1184">
        <f t="shared" si="1511"/>
        <v>6.0841827710913705</v>
      </c>
      <c r="Z1184">
        <f t="shared" si="1512"/>
        <v>7.8921101889863641</v>
      </c>
      <c r="AA1184">
        <f t="shared" si="1508"/>
        <v>17.972316302943071</v>
      </c>
      <c r="AB1184">
        <f t="shared" si="1509"/>
        <v>23.312827038675536</v>
      </c>
      <c r="AC1184">
        <f t="shared" si="1510"/>
        <v>12.93567202017879</v>
      </c>
      <c r="AD1184">
        <f t="shared" si="1518"/>
        <v>12.792927016034332</v>
      </c>
      <c r="AE1184">
        <f t="shared" si="1491"/>
        <v>1370.6100097999999</v>
      </c>
      <c r="AF1184">
        <f t="shared" si="1493"/>
        <v>1365.2166748333332</v>
      </c>
      <c r="AG1184">
        <f t="shared" si="1515"/>
        <v>1362.96499025</v>
      </c>
      <c r="AH1184">
        <f t="shared" si="1500"/>
        <v>1370.4099976</v>
      </c>
      <c r="AI1184">
        <f t="shared" si="1501"/>
        <v>1396.4204337085637</v>
      </c>
      <c r="AJ1184">
        <f t="shared" si="1502"/>
        <v>1344.3995614914363</v>
      </c>
      <c r="AK1184">
        <f t="shared" si="1503"/>
        <v>0.48923467492696815</v>
      </c>
      <c r="AL1184">
        <f t="shared" si="1482"/>
        <v>0.33880441355689012</v>
      </c>
      <c r="AM1184">
        <f t="shared" si="1483"/>
        <v>94311.968188590836</v>
      </c>
      <c r="AN1184">
        <f t="shared" si="1516"/>
        <v>-1593862.8342012183</v>
      </c>
      <c r="AO1184">
        <f t="shared" si="1517"/>
        <v>16633231</v>
      </c>
      <c r="AP1184">
        <f t="shared" si="1519"/>
        <v>-9.5824006424321193E-2</v>
      </c>
      <c r="AQ1184">
        <f t="shared" si="1520"/>
        <v>1369.7784022028877</v>
      </c>
      <c r="AR1184">
        <f t="shared" si="1521"/>
        <v>1368.7941254319853</v>
      </c>
      <c r="AS1184">
        <f t="shared" si="1522"/>
        <v>1366.9785418585213</v>
      </c>
      <c r="AT1184">
        <f t="shared" si="1523"/>
        <v>1345.1489163259562</v>
      </c>
      <c r="AU1184">
        <f t="shared" si="1524"/>
        <v>1363.9798405170948</v>
      </c>
      <c r="AV1184">
        <f t="shared" si="1525"/>
        <v>1330.0028376150108</v>
      </c>
      <c r="AW1184">
        <f t="shared" si="1526"/>
        <v>33.977002902083996</v>
      </c>
      <c r="AX1184">
        <f t="shared" si="1473"/>
        <v>40.594682360080171</v>
      </c>
      <c r="AY1184">
        <f t="shared" si="1447"/>
        <v>-6.6176794579961751</v>
      </c>
      <c r="AZ1184">
        <f t="shared" si="1484"/>
        <v>1367.1000163333331</v>
      </c>
      <c r="BA1184">
        <f t="shared" si="1485"/>
        <v>380555530.24666095</v>
      </c>
      <c r="BB1184">
        <f t="shared" si="1488"/>
        <v>0</v>
      </c>
      <c r="BC1184">
        <f t="shared" si="1489"/>
        <v>380555530.24666095</v>
      </c>
      <c r="BD1184">
        <f t="shared" si="1504"/>
        <v>9247141827.3450108</v>
      </c>
      <c r="BE1184">
        <f t="shared" si="1505"/>
        <v>5385498850.4216499</v>
      </c>
      <c r="BF1184">
        <f t="shared" si="1506"/>
        <v>1.7170446200394267</v>
      </c>
      <c r="BG1184">
        <f t="shared" si="1507"/>
        <v>63.195304463366185</v>
      </c>
      <c r="BH1184">
        <f t="shared" si="1448"/>
        <v>60799315</v>
      </c>
      <c r="BI1184">
        <f t="shared" si="1449"/>
        <v>2.5546564218623979</v>
      </c>
      <c r="BJ1184">
        <f t="shared" si="1490"/>
        <v>-40.002400000003036</v>
      </c>
      <c r="BK1184">
        <f t="shared" si="1450"/>
        <v>4.3817856490777405E-4</v>
      </c>
      <c r="BL1184">
        <f t="shared" si="1451"/>
        <v>1.0004381785649077</v>
      </c>
      <c r="BM1184">
        <f t="shared" si="1452"/>
        <v>13.708703506227677</v>
      </c>
      <c r="BN1184">
        <f t="shared" si="1453"/>
        <v>1365.7250365</v>
      </c>
      <c r="BO1184">
        <f t="shared" si="1492"/>
        <v>1369.7999878000001</v>
      </c>
      <c r="BP1184">
        <f t="shared" si="1454"/>
        <v>1305.2558845294118</v>
      </c>
      <c r="BQ1184">
        <f t="shared" si="1455"/>
        <v>64.544103270588266</v>
      </c>
      <c r="BR1184">
        <f t="shared" si="1456"/>
        <v>-22.75</v>
      </c>
      <c r="BS1184">
        <f t="shared" si="1457"/>
        <v>-33.949951000000056</v>
      </c>
      <c r="BT1184">
        <f t="shared" si="1458"/>
        <v>-27.09997599999997</v>
      </c>
      <c r="BU1184">
        <f t="shared" si="1459"/>
        <v>-38</v>
      </c>
      <c r="BV1184">
        <f t="shared" si="1460"/>
        <v>1371.0566651333334</v>
      </c>
      <c r="BW1184">
        <f t="shared" si="1461"/>
        <v>1369.3880964761904</v>
      </c>
      <c r="BX1184">
        <f t="shared" si="1462"/>
        <v>1368.5209117999998</v>
      </c>
      <c r="BY1184">
        <f t="shared" si="1463"/>
        <v>1368.9578503095238</v>
      </c>
      <c r="BZ1184">
        <f t="shared" si="1464"/>
        <v>1405</v>
      </c>
      <c r="CA1184">
        <f t="shared" si="1465"/>
        <v>1334</v>
      </c>
      <c r="CB1184">
        <f t="shared" si="1466"/>
        <v>1369.4753609100001</v>
      </c>
      <c r="CC1184">
        <f t="shared" si="1467"/>
        <v>1356.8789038638888</v>
      </c>
      <c r="CD1184">
        <f t="shared" si="1468"/>
        <v>1375.7689700853175</v>
      </c>
      <c r="CE1184">
        <f t="shared" si="1469"/>
        <v>1351.7165732132007</v>
      </c>
      <c r="CF1184">
        <f t="shared" si="1470"/>
        <v>1369.25</v>
      </c>
      <c r="CG1184">
        <f t="shared" si="1471"/>
        <v>1382</v>
      </c>
      <c r="CH1184">
        <f t="shared" si="1472"/>
        <v>1362.6999510000001</v>
      </c>
    </row>
    <row r="1185" spans="1:86">
      <c r="A1185" s="1">
        <v>41205</v>
      </c>
      <c r="B1185">
        <v>1365</v>
      </c>
      <c r="C1185">
        <v>1377.900024</v>
      </c>
      <c r="D1185">
        <v>1361</v>
      </c>
      <c r="E1185">
        <v>1366.900024</v>
      </c>
      <c r="F1185">
        <v>351522</v>
      </c>
      <c r="G1185">
        <f t="shared" si="1486"/>
        <v>-106079.95370136671</v>
      </c>
      <c r="H1185">
        <f t="shared" si="1514"/>
        <v>18350920.615366593</v>
      </c>
      <c r="I1185">
        <f t="shared" si="1487"/>
        <v>1367.7000120000002</v>
      </c>
      <c r="J1185">
        <f t="shared" si="1494"/>
        <v>1383.6124877500001</v>
      </c>
      <c r="K1185">
        <f t="shared" si="1495"/>
        <v>1354.9624939999999</v>
      </c>
      <c r="L1185">
        <f t="shared" si="1496"/>
        <v>10</v>
      </c>
      <c r="M1185">
        <f t="shared" si="1497"/>
        <v>6</v>
      </c>
      <c r="N1185">
        <f t="shared" si="1498"/>
        <v>0</v>
      </c>
      <c r="O1185">
        <f t="shared" si="1499"/>
        <v>40</v>
      </c>
      <c r="P1185">
        <f t="shared" si="1474"/>
        <v>16.90002400000003</v>
      </c>
      <c r="Q1185">
        <f t="shared" si="1475"/>
        <v>11</v>
      </c>
      <c r="R1185">
        <f t="shared" si="1476"/>
        <v>5.9000240000000304</v>
      </c>
      <c r="S1185">
        <f t="shared" si="1477"/>
        <v>16.90002400000003</v>
      </c>
      <c r="T1185">
        <f t="shared" si="1513"/>
        <v>32.64214823045517</v>
      </c>
      <c r="U1185">
        <f t="shared" si="1478"/>
        <v>-0.95007299999997485</v>
      </c>
      <c r="V1185">
        <f t="shared" si="1479"/>
        <v>13</v>
      </c>
      <c r="W1185">
        <f t="shared" si="1480"/>
        <v>0</v>
      </c>
      <c r="X1185">
        <f t="shared" si="1481"/>
        <v>13</v>
      </c>
      <c r="Y1185">
        <f t="shared" si="1511"/>
        <v>5.6495982874419877</v>
      </c>
      <c r="Z1185">
        <f t="shared" si="1512"/>
        <v>8.2569594612016228</v>
      </c>
      <c r="AA1185">
        <f t="shared" si="1508"/>
        <v>17.307679162399321</v>
      </c>
      <c r="AB1185">
        <f t="shared" si="1509"/>
        <v>25.295392334190396</v>
      </c>
      <c r="AC1185">
        <f t="shared" si="1510"/>
        <v>18.74914857354938</v>
      </c>
      <c r="AD1185">
        <f t="shared" si="1518"/>
        <v>9.7802276937941262</v>
      </c>
      <c r="AE1185">
        <f t="shared" si="1491"/>
        <v>1370.5800048000001</v>
      </c>
      <c r="AF1185">
        <f t="shared" si="1493"/>
        <v>1369.9916788333333</v>
      </c>
      <c r="AG1185">
        <f t="shared" si="1515"/>
        <v>1363.5774902500002</v>
      </c>
      <c r="AH1185">
        <f t="shared" si="1500"/>
        <v>1367.8400024</v>
      </c>
      <c r="AI1185">
        <f t="shared" si="1501"/>
        <v>1389.2431141960972</v>
      </c>
      <c r="AJ1185">
        <f t="shared" si="1502"/>
        <v>1346.4368906039028</v>
      </c>
      <c r="AK1185">
        <f t="shared" si="1503"/>
        <v>0.47804108091956571</v>
      </c>
      <c r="AL1185">
        <f t="shared" si="1482"/>
        <v>-0.30177329925685081</v>
      </c>
      <c r="AM1185">
        <f t="shared" si="1483"/>
        <v>-106079.95370136671</v>
      </c>
      <c r="AN1185">
        <f t="shared" si="1516"/>
        <v>-2189165.5810690611</v>
      </c>
      <c r="AO1185">
        <f t="shared" si="1517"/>
        <v>15990471</v>
      </c>
      <c r="AP1185">
        <f t="shared" si="1519"/>
        <v>-0.136904383933973</v>
      </c>
      <c r="AQ1185">
        <f t="shared" si="1520"/>
        <v>1368.799753613906</v>
      </c>
      <c r="AR1185">
        <f t="shared" si="1521"/>
        <v>1368.8100428438695</v>
      </c>
      <c r="AS1185">
        <f t="shared" si="1522"/>
        <v>1366.9644086439876</v>
      </c>
      <c r="AT1185">
        <f t="shared" si="1523"/>
        <v>1347.1065160166202</v>
      </c>
      <c r="AU1185">
        <f t="shared" si="1524"/>
        <v>1364.4178680395305</v>
      </c>
      <c r="AV1185">
        <f t="shared" si="1525"/>
        <v>1332.58564066196</v>
      </c>
      <c r="AW1185">
        <f t="shared" si="1526"/>
        <v>31.832227377570462</v>
      </c>
      <c r="AX1185">
        <f t="shared" si="1473"/>
        <v>38.84219136357823</v>
      </c>
      <c r="AY1185">
        <f t="shared" si="1447"/>
        <v>-7.0099639860077687</v>
      </c>
      <c r="AZ1185">
        <f t="shared" si="1484"/>
        <v>1368.6000160000001</v>
      </c>
      <c r="BA1185">
        <f t="shared" si="1485"/>
        <v>481093014.82435203</v>
      </c>
      <c r="BB1185">
        <f t="shared" si="1488"/>
        <v>481093014.82435203</v>
      </c>
      <c r="BC1185">
        <f t="shared" si="1489"/>
        <v>0</v>
      </c>
      <c r="BD1185">
        <f t="shared" si="1504"/>
        <v>8856315254.8763943</v>
      </c>
      <c r="BE1185">
        <f t="shared" si="1505"/>
        <v>5385498850.4216499</v>
      </c>
      <c r="BF1185">
        <f t="shared" si="1506"/>
        <v>1.6444744490444003</v>
      </c>
      <c r="BG1185">
        <f t="shared" si="1507"/>
        <v>62.185303005617733</v>
      </c>
      <c r="BH1185">
        <f t="shared" si="1448"/>
        <v>60447793</v>
      </c>
      <c r="BI1185">
        <f t="shared" si="1449"/>
        <v>2.388756595167711</v>
      </c>
      <c r="BJ1185">
        <f t="shared" si="1490"/>
        <v>-394.99519999999393</v>
      </c>
      <c r="BK1185">
        <f t="shared" si="1450"/>
        <v>-2.1534854558408513E-3</v>
      </c>
      <c r="BL1185">
        <f t="shared" si="1451"/>
        <v>0.99784651454415918</v>
      </c>
      <c r="BM1185">
        <f t="shared" si="1452"/>
        <v>11.280430381814096</v>
      </c>
      <c r="BN1185">
        <f t="shared" si="1453"/>
        <v>1369.450012</v>
      </c>
      <c r="BO1185">
        <f t="shared" si="1492"/>
        <v>1372.6599975000001</v>
      </c>
      <c r="BP1185">
        <f t="shared" si="1454"/>
        <v>1311.7066201764706</v>
      </c>
      <c r="BQ1185">
        <f t="shared" si="1455"/>
        <v>60.953377323529594</v>
      </c>
      <c r="BR1185">
        <f t="shared" si="1456"/>
        <v>-12.049927000000025</v>
      </c>
      <c r="BS1185">
        <f t="shared" si="1457"/>
        <v>-15</v>
      </c>
      <c r="BT1185">
        <f t="shared" si="1458"/>
        <v>-16.59997599999997</v>
      </c>
      <c r="BU1185">
        <f t="shared" si="1459"/>
        <v>-20</v>
      </c>
      <c r="BV1185">
        <f t="shared" si="1460"/>
        <v>1369.8200032</v>
      </c>
      <c r="BW1185">
        <f t="shared" si="1461"/>
        <v>1369.8690533809524</v>
      </c>
      <c r="BX1185">
        <f t="shared" si="1462"/>
        <v>1367.8827347818183</v>
      </c>
      <c r="BY1185">
        <f t="shared" si="1463"/>
        <v>1369.3326154285712</v>
      </c>
      <c r="BZ1185">
        <f t="shared" si="1464"/>
        <v>1394.5</v>
      </c>
      <c r="CA1185">
        <f t="shared" si="1465"/>
        <v>1334</v>
      </c>
      <c r="CB1185">
        <f t="shared" si="1466"/>
        <v>1371.14600976</v>
      </c>
      <c r="CC1185">
        <f t="shared" si="1467"/>
        <v>1369.5614138972221</v>
      </c>
      <c r="CD1185">
        <f t="shared" si="1468"/>
        <v>1369.2722128308731</v>
      </c>
      <c r="CE1185">
        <f t="shared" si="1469"/>
        <v>1349.9367002278359</v>
      </c>
      <c r="CF1185">
        <f t="shared" si="1470"/>
        <v>1369.849976</v>
      </c>
      <c r="CG1185">
        <f t="shared" si="1471"/>
        <v>1377.900024</v>
      </c>
      <c r="CH1185">
        <f t="shared" si="1472"/>
        <v>1353.5500489999999</v>
      </c>
    </row>
    <row r="1186" spans="1:86">
      <c r="A1186" s="1">
        <v>41207</v>
      </c>
      <c r="B1186">
        <v>1369</v>
      </c>
      <c r="C1186">
        <v>1376.9499510000001</v>
      </c>
      <c r="D1186">
        <v>1348</v>
      </c>
      <c r="E1186">
        <v>1368.849976</v>
      </c>
      <c r="F1186">
        <v>540856</v>
      </c>
      <c r="G1186">
        <f t="shared" si="1486"/>
        <v>238201.25087106103</v>
      </c>
      <c r="H1186">
        <f t="shared" si="1514"/>
        <v>18589121.866237655</v>
      </c>
      <c r="I1186">
        <f t="shared" si="1487"/>
        <v>1365.69998175</v>
      </c>
      <c r="J1186">
        <f t="shared" si="1494"/>
        <v>1377.8999939999999</v>
      </c>
      <c r="K1186">
        <f t="shared" si="1495"/>
        <v>1354.9624939999999</v>
      </c>
      <c r="L1186">
        <f t="shared" si="1496"/>
        <v>5</v>
      </c>
      <c r="M1186">
        <f t="shared" si="1497"/>
        <v>7</v>
      </c>
      <c r="N1186">
        <f t="shared" si="1498"/>
        <v>50</v>
      </c>
      <c r="O1186">
        <f t="shared" si="1499"/>
        <v>30</v>
      </c>
      <c r="P1186">
        <f t="shared" si="1474"/>
        <v>28.949951000000056</v>
      </c>
      <c r="Q1186">
        <f t="shared" si="1475"/>
        <v>8.0999750000000859</v>
      </c>
      <c r="R1186">
        <f t="shared" si="1476"/>
        <v>20.84997599999997</v>
      </c>
      <c r="S1186">
        <f t="shared" si="1477"/>
        <v>28.949951000000056</v>
      </c>
      <c r="T1186">
        <f t="shared" si="1513"/>
        <v>32.378419856851231</v>
      </c>
      <c r="U1186">
        <f t="shared" si="1478"/>
        <v>-3.9499510000000555</v>
      </c>
      <c r="V1186">
        <f t="shared" si="1479"/>
        <v>-5.5999759999999696</v>
      </c>
      <c r="W1186">
        <f t="shared" si="1480"/>
        <v>0</v>
      </c>
      <c r="X1186">
        <f t="shared" si="1481"/>
        <v>0</v>
      </c>
      <c r="Y1186">
        <f t="shared" si="1511"/>
        <v>5.2460555526247026</v>
      </c>
      <c r="Z1186">
        <f t="shared" si="1512"/>
        <v>7.6671766425443639</v>
      </c>
      <c r="AA1186">
        <f t="shared" si="1508"/>
        <v>16.202321100962077</v>
      </c>
      <c r="AB1186">
        <f t="shared" si="1509"/>
        <v>23.679897525703371</v>
      </c>
      <c r="AC1186">
        <f t="shared" si="1510"/>
        <v>18.749148573549391</v>
      </c>
      <c r="AD1186">
        <f t="shared" si="1518"/>
        <v>10.396928065403159</v>
      </c>
      <c r="AE1186">
        <f t="shared" si="1491"/>
        <v>1370.7199951999999</v>
      </c>
      <c r="AF1186">
        <f t="shared" si="1493"/>
        <v>1370.2916666666667</v>
      </c>
      <c r="AG1186">
        <f t="shared" si="1515"/>
        <v>1365.9349915000003</v>
      </c>
      <c r="AH1186">
        <f t="shared" si="1500"/>
        <v>1366.8300048999999</v>
      </c>
      <c r="AI1186">
        <f t="shared" si="1501"/>
        <v>1386.9558204181274</v>
      </c>
      <c r="AJ1186">
        <f t="shared" si="1502"/>
        <v>1346.7041893818725</v>
      </c>
      <c r="AK1186">
        <f t="shared" si="1503"/>
        <v>0.55018358382001031</v>
      </c>
      <c r="AL1186">
        <f t="shared" si="1482"/>
        <v>0.44041528774953226</v>
      </c>
      <c r="AM1186">
        <f t="shared" si="1483"/>
        <v>238201.25087106103</v>
      </c>
      <c r="AN1186">
        <f t="shared" si="1516"/>
        <v>-1383031.2504871171</v>
      </c>
      <c r="AO1186">
        <f t="shared" si="1517"/>
        <v>15837790</v>
      </c>
      <c r="AP1186">
        <f t="shared" si="1519"/>
        <v>-8.7324762513400989E-2</v>
      </c>
      <c r="AQ1186">
        <f t="shared" si="1520"/>
        <v>1368.816829225178</v>
      </c>
      <c r="AR1186">
        <f t="shared" si="1521"/>
        <v>1366.9261666683667</v>
      </c>
      <c r="AS1186">
        <f t="shared" si="1522"/>
        <v>1367.3038107680698</v>
      </c>
      <c r="AT1186">
        <f t="shared" si="1523"/>
        <v>1349.0634274151244</v>
      </c>
      <c r="AU1186">
        <f t="shared" si="1524"/>
        <v>1365.082684233601</v>
      </c>
      <c r="AV1186">
        <f t="shared" si="1525"/>
        <v>1335.1241441356228</v>
      </c>
      <c r="AW1186">
        <f t="shared" si="1526"/>
        <v>29.95854009797813</v>
      </c>
      <c r="AX1186">
        <f t="shared" si="1473"/>
        <v>37.065461110458209</v>
      </c>
      <c r="AY1186">
        <f t="shared" si="1447"/>
        <v>-7.106921012480079</v>
      </c>
      <c r="AZ1186">
        <f t="shared" si="1484"/>
        <v>1364.5999756666668</v>
      </c>
      <c r="BA1186">
        <f t="shared" si="1485"/>
        <v>738052084.43917072</v>
      </c>
      <c r="BB1186">
        <f t="shared" si="1488"/>
        <v>0</v>
      </c>
      <c r="BC1186">
        <f t="shared" si="1489"/>
        <v>738052084.43917072</v>
      </c>
      <c r="BD1186">
        <f t="shared" si="1504"/>
        <v>7323002264.4059315</v>
      </c>
      <c r="BE1186">
        <f t="shared" si="1505"/>
        <v>6123550934.8608208</v>
      </c>
      <c r="BF1186">
        <f t="shared" si="1506"/>
        <v>1.1958751290393852</v>
      </c>
      <c r="BG1186">
        <f t="shared" si="1507"/>
        <v>54.460069847529844</v>
      </c>
      <c r="BH1186">
        <f t="shared" si="1448"/>
        <v>60988649</v>
      </c>
      <c r="BI1186">
        <f t="shared" si="1449"/>
        <v>2.2438767383218652</v>
      </c>
      <c r="BJ1186">
        <f t="shared" si="1490"/>
        <v>94.995199999993929</v>
      </c>
      <c r="BK1186">
        <f t="shared" si="1450"/>
        <v>1.4265505638764546E-3</v>
      </c>
      <c r="BL1186">
        <f t="shared" si="1451"/>
        <v>1.0014265505638764</v>
      </c>
      <c r="BM1186">
        <f t="shared" si="1452"/>
        <v>10.607236134262374</v>
      </c>
      <c r="BN1186">
        <f t="shared" si="1453"/>
        <v>1362.4749755</v>
      </c>
      <c r="BO1186">
        <f t="shared" si="1492"/>
        <v>1369.9599975000001</v>
      </c>
      <c r="BP1186">
        <f t="shared" si="1454"/>
        <v>1317.5661782794118</v>
      </c>
      <c r="BQ1186">
        <f t="shared" si="1455"/>
        <v>52.393819220588284</v>
      </c>
      <c r="BR1186">
        <f t="shared" si="1456"/>
        <v>-0.34997500000008586</v>
      </c>
      <c r="BS1186">
        <f t="shared" si="1457"/>
        <v>0.5</v>
      </c>
      <c r="BT1186">
        <f t="shared" si="1458"/>
        <v>-14.050048999999944</v>
      </c>
      <c r="BU1186">
        <f t="shared" si="1459"/>
        <v>-16</v>
      </c>
      <c r="BV1186">
        <f t="shared" si="1460"/>
        <v>1369.2433269333333</v>
      </c>
      <c r="BW1186">
        <f t="shared" si="1461"/>
        <v>1369.5428525714287</v>
      </c>
      <c r="BX1186">
        <f t="shared" si="1462"/>
        <v>1368.0663663454545</v>
      </c>
      <c r="BY1186">
        <f t="shared" si="1463"/>
        <v>1369.8347569285718</v>
      </c>
      <c r="BZ1186">
        <f t="shared" si="1464"/>
        <v>1391</v>
      </c>
      <c r="CA1186">
        <f t="shared" si="1465"/>
        <v>1334</v>
      </c>
      <c r="CB1186">
        <f t="shared" si="1466"/>
        <v>1373.4548307733335</v>
      </c>
      <c r="CC1186">
        <f t="shared" si="1467"/>
        <v>1371.0036192444447</v>
      </c>
      <c r="CD1186">
        <f t="shared" si="1468"/>
        <v>1365.5915158470239</v>
      </c>
      <c r="CE1186">
        <f t="shared" si="1469"/>
        <v>1354.661571058338</v>
      </c>
      <c r="CF1186">
        <f t="shared" si="1470"/>
        <v>1366.900024</v>
      </c>
      <c r="CG1186">
        <f t="shared" si="1471"/>
        <v>1377.900024</v>
      </c>
      <c r="CH1186">
        <f t="shared" si="1472"/>
        <v>1361</v>
      </c>
    </row>
    <row r="1187" spans="1:86">
      <c r="A1187" s="1">
        <v>41211</v>
      </c>
      <c r="B1187">
        <v>1370</v>
      </c>
      <c r="C1187">
        <v>1373</v>
      </c>
      <c r="D1187">
        <v>1353.599976</v>
      </c>
      <c r="E1187">
        <v>1362.1999510000001</v>
      </c>
      <c r="F1187">
        <v>665083</v>
      </c>
      <c r="G1187">
        <f t="shared" si="1486"/>
        <v>-75424.227111363565</v>
      </c>
      <c r="H1187">
        <f t="shared" si="1514"/>
        <v>18513697.639126293</v>
      </c>
      <c r="I1187">
        <f t="shared" si="1487"/>
        <v>1364.69998175</v>
      </c>
      <c r="J1187">
        <f t="shared" si="1494"/>
        <v>1377.8999939999999</v>
      </c>
      <c r="K1187">
        <f t="shared" si="1495"/>
        <v>1354.9624939999999</v>
      </c>
      <c r="L1187">
        <f t="shared" si="1496"/>
        <v>6</v>
      </c>
      <c r="M1187">
        <f t="shared" si="1497"/>
        <v>8</v>
      </c>
      <c r="N1187">
        <f t="shared" si="1498"/>
        <v>40</v>
      </c>
      <c r="O1187">
        <f t="shared" si="1499"/>
        <v>20</v>
      </c>
      <c r="P1187">
        <f t="shared" si="1474"/>
        <v>19.40002400000003</v>
      </c>
      <c r="Q1187">
        <f t="shared" si="1475"/>
        <v>10.800048999999944</v>
      </c>
      <c r="R1187">
        <f t="shared" si="1476"/>
        <v>8.5999750000000859</v>
      </c>
      <c r="S1187">
        <f t="shared" si="1477"/>
        <v>19.40002400000003</v>
      </c>
      <c r="T1187">
        <f t="shared" si="1513"/>
        <v>31.451391581361861</v>
      </c>
      <c r="U1187">
        <f t="shared" si="1478"/>
        <v>46</v>
      </c>
      <c r="V1187">
        <f t="shared" si="1479"/>
        <v>15.59997599999997</v>
      </c>
      <c r="W1187">
        <f t="shared" si="1480"/>
        <v>46</v>
      </c>
      <c r="X1187">
        <f t="shared" si="1481"/>
        <v>0</v>
      </c>
      <c r="Y1187">
        <f t="shared" si="1511"/>
        <v>8.1570515845800813</v>
      </c>
      <c r="Z1187">
        <f t="shared" si="1512"/>
        <v>7.1195211680769095</v>
      </c>
      <c r="AA1187">
        <f t="shared" si="1508"/>
        <v>25.93542344057667</v>
      </c>
      <c r="AB1187">
        <f t="shared" si="1509"/>
        <v>22.636585569383669</v>
      </c>
      <c r="AC1187">
        <f t="shared" si="1510"/>
        <v>6.7916438673898183</v>
      </c>
      <c r="AD1187">
        <f t="shared" si="1518"/>
        <v>10.140202006634613</v>
      </c>
      <c r="AE1187">
        <f t="shared" si="1491"/>
        <v>1367.4099854000001</v>
      </c>
      <c r="AF1187">
        <f t="shared" si="1493"/>
        <v>1369.2999878333333</v>
      </c>
      <c r="AG1187">
        <f t="shared" si="1515"/>
        <v>1368.4399902500002</v>
      </c>
      <c r="AH1187">
        <f t="shared" si="1500"/>
        <v>1366.1300048999999</v>
      </c>
      <c r="AI1187">
        <f t="shared" si="1501"/>
        <v>1386.3640542255091</v>
      </c>
      <c r="AJ1187">
        <f t="shared" si="1502"/>
        <v>1345.8959555744907</v>
      </c>
      <c r="AK1187">
        <f t="shared" si="1503"/>
        <v>0.4028851359217257</v>
      </c>
      <c r="AL1187">
        <f t="shared" si="1482"/>
        <v>-0.11340573599289647</v>
      </c>
      <c r="AM1187">
        <f t="shared" si="1483"/>
        <v>-75424.227111363565</v>
      </c>
      <c r="AN1187">
        <f t="shared" si="1516"/>
        <v>-1377847.7870290305</v>
      </c>
      <c r="AO1187">
        <f t="shared" si="1517"/>
        <v>15593553</v>
      </c>
      <c r="AP1187">
        <f t="shared" si="1519"/>
        <v>-8.8360092599103643E-2</v>
      </c>
      <c r="AQ1187">
        <f t="shared" si="1520"/>
        <v>1366.5670906286175</v>
      </c>
      <c r="AR1187">
        <f t="shared" si="1521"/>
        <v>1373.7302231328822</v>
      </c>
      <c r="AS1187">
        <f t="shared" si="1522"/>
        <v>1366.3851160098172</v>
      </c>
      <c r="AT1187">
        <f t="shared" si="1523"/>
        <v>1350.2457145377632</v>
      </c>
      <c r="AU1187">
        <f t="shared" si="1524"/>
        <v>1364.6502742485609</v>
      </c>
      <c r="AV1187">
        <f t="shared" si="1525"/>
        <v>1337.0194506161292</v>
      </c>
      <c r="AW1187">
        <f t="shared" si="1526"/>
        <v>27.630823632431657</v>
      </c>
      <c r="AX1187">
        <f t="shared" si="1473"/>
        <v>35.178533614852896</v>
      </c>
      <c r="AY1187">
        <f t="shared" si="1447"/>
        <v>-7.5477099824212388</v>
      </c>
      <c r="AZ1187">
        <f t="shared" si="1484"/>
        <v>1362.933309</v>
      </c>
      <c r="BA1187">
        <f t="shared" si="1485"/>
        <v>906463773.94964695</v>
      </c>
      <c r="BB1187">
        <f t="shared" si="1488"/>
        <v>0</v>
      </c>
      <c r="BC1187">
        <f t="shared" si="1489"/>
        <v>906463773.94964695</v>
      </c>
      <c r="BD1187">
        <f t="shared" si="1504"/>
        <v>7323002264.4059315</v>
      </c>
      <c r="BE1187">
        <f t="shared" si="1505"/>
        <v>5694720814.4250469</v>
      </c>
      <c r="BF1187">
        <f t="shared" si="1506"/>
        <v>1.2859282312587399</v>
      </c>
      <c r="BG1187">
        <f t="shared" si="1507"/>
        <v>56.254094668171064</v>
      </c>
      <c r="BH1187">
        <f t="shared" si="1448"/>
        <v>60323566</v>
      </c>
      <c r="BI1187">
        <f t="shared" si="1449"/>
        <v>2.0665984791544161</v>
      </c>
      <c r="BJ1187">
        <f t="shared" si="1490"/>
        <v>-765.00249999999141</v>
      </c>
      <c r="BK1187">
        <f t="shared" si="1450"/>
        <v>-4.8581109081306034E-3</v>
      </c>
      <c r="BL1187">
        <f t="shared" si="1451"/>
        <v>0.9951418890918694</v>
      </c>
      <c r="BM1187">
        <f t="shared" si="1452"/>
        <v>10.66428035947107</v>
      </c>
      <c r="BN1187">
        <f t="shared" si="1453"/>
        <v>1363.299988</v>
      </c>
      <c r="BO1187">
        <f t="shared" si="1492"/>
        <v>1366.6599975000001</v>
      </c>
      <c r="BP1187">
        <f t="shared" si="1454"/>
        <v>1323.2360301470592</v>
      </c>
      <c r="BQ1187">
        <f t="shared" si="1455"/>
        <v>43.423967352940963</v>
      </c>
      <c r="BR1187">
        <f t="shared" si="1456"/>
        <v>-9.850097999999889</v>
      </c>
      <c r="BS1187">
        <f t="shared" si="1457"/>
        <v>-1.9000240000000304</v>
      </c>
      <c r="BT1187">
        <f t="shared" si="1458"/>
        <v>-14.5</v>
      </c>
      <c r="BU1187">
        <f t="shared" si="1459"/>
        <v>14.5</v>
      </c>
      <c r="BV1187">
        <f t="shared" si="1460"/>
        <v>1366.4033122000001</v>
      </c>
      <c r="BW1187">
        <f t="shared" si="1461"/>
        <v>1367.2309338095238</v>
      </c>
      <c r="BX1187">
        <f t="shared" si="1462"/>
        <v>1367.2245383636362</v>
      </c>
      <c r="BY1187">
        <f t="shared" si="1463"/>
        <v>1369.4790387857145</v>
      </c>
      <c r="BZ1187">
        <f t="shared" si="1464"/>
        <v>1389</v>
      </c>
      <c r="CA1187">
        <f t="shared" si="1465"/>
        <v>1334</v>
      </c>
      <c r="CB1187">
        <f t="shared" si="1466"/>
        <v>1368.7178268133334</v>
      </c>
      <c r="CC1187">
        <f t="shared" si="1467"/>
        <v>1372.7623569499999</v>
      </c>
      <c r="CD1187">
        <f t="shared" si="1468"/>
        <v>1364.3296000248413</v>
      </c>
      <c r="CE1187">
        <f t="shared" si="1469"/>
        <v>1362.8668036991478</v>
      </c>
      <c r="CF1187">
        <f t="shared" si="1470"/>
        <v>1368.849976</v>
      </c>
      <c r="CG1187">
        <f t="shared" si="1471"/>
        <v>1376.9499510000001</v>
      </c>
      <c r="CH1187">
        <f t="shared" si="1472"/>
        <v>1348</v>
      </c>
    </row>
    <row r="1188" spans="1:86">
      <c r="A1188" s="1">
        <v>41212</v>
      </c>
      <c r="B1188">
        <v>1351</v>
      </c>
      <c r="C1188">
        <v>1419</v>
      </c>
      <c r="D1188">
        <v>1338</v>
      </c>
      <c r="E1188">
        <v>1390.8000489999999</v>
      </c>
      <c r="F1188">
        <v>1697578</v>
      </c>
      <c r="G1188">
        <f t="shared" si="1486"/>
        <v>515562.77978572604</v>
      </c>
      <c r="H1188">
        <f t="shared" si="1514"/>
        <v>19029260.41891202</v>
      </c>
      <c r="I1188">
        <f t="shared" si="1487"/>
        <v>1374.7000122499999</v>
      </c>
      <c r="J1188">
        <f t="shared" si="1494"/>
        <v>1377.8999939999999</v>
      </c>
      <c r="K1188">
        <f t="shared" si="1495"/>
        <v>1354.9624939999999</v>
      </c>
      <c r="L1188">
        <f t="shared" si="1496"/>
        <v>7</v>
      </c>
      <c r="M1188">
        <f t="shared" si="1497"/>
        <v>9</v>
      </c>
      <c r="N1188">
        <f t="shared" si="1498"/>
        <v>30</v>
      </c>
      <c r="O1188">
        <f t="shared" si="1499"/>
        <v>10</v>
      </c>
      <c r="P1188">
        <f t="shared" si="1474"/>
        <v>81</v>
      </c>
      <c r="Q1188">
        <f t="shared" si="1475"/>
        <v>28.199951000000056</v>
      </c>
      <c r="R1188">
        <f t="shared" si="1476"/>
        <v>52.800048999999944</v>
      </c>
      <c r="S1188">
        <f t="shared" si="1477"/>
        <v>81</v>
      </c>
      <c r="T1188">
        <f t="shared" si="1513"/>
        <v>34.99057789697887</v>
      </c>
      <c r="U1188">
        <f t="shared" si="1478"/>
        <v>24.800048999999944</v>
      </c>
      <c r="V1188">
        <f t="shared" si="1479"/>
        <v>-43.300048999999944</v>
      </c>
      <c r="W1188">
        <f t="shared" si="1480"/>
        <v>24.800048999999944</v>
      </c>
      <c r="X1188">
        <f t="shared" si="1481"/>
        <v>0</v>
      </c>
      <c r="Y1188">
        <f t="shared" si="1511"/>
        <v>9.3458371142529284</v>
      </c>
      <c r="Z1188">
        <f t="shared" si="1512"/>
        <v>6.6109839417857019</v>
      </c>
      <c r="AA1188">
        <f t="shared" si="1508"/>
        <v>26.709582053115678</v>
      </c>
      <c r="AB1188">
        <f t="shared" si="1509"/>
        <v>18.893611763858587</v>
      </c>
      <c r="AC1188">
        <f t="shared" si="1510"/>
        <v>17.13908530316106</v>
      </c>
      <c r="AD1188">
        <f t="shared" si="1518"/>
        <v>10.622578907564018</v>
      </c>
      <c r="AE1188">
        <f t="shared" si="1491"/>
        <v>1371.7199951999999</v>
      </c>
      <c r="AF1188">
        <f t="shared" si="1493"/>
        <v>1371.3083293333332</v>
      </c>
      <c r="AG1188">
        <f t="shared" si="1515"/>
        <v>1371.4274902500001</v>
      </c>
      <c r="AH1188">
        <f t="shared" si="1500"/>
        <v>1368.0050048999999</v>
      </c>
      <c r="AI1188">
        <f t="shared" si="1501"/>
        <v>1393.000602784608</v>
      </c>
      <c r="AJ1188">
        <f t="shared" si="1502"/>
        <v>1343.0094070153918</v>
      </c>
      <c r="AK1188">
        <f t="shared" si="1503"/>
        <v>0.95598117326965226</v>
      </c>
      <c r="AL1188">
        <f t="shared" si="1482"/>
        <v>0.30370491358024554</v>
      </c>
      <c r="AM1188">
        <f t="shared" si="1483"/>
        <v>515562.77978572604</v>
      </c>
      <c r="AN1188">
        <f t="shared" si="1516"/>
        <v>-999621.17991427542</v>
      </c>
      <c r="AO1188">
        <f t="shared" si="1517"/>
        <v>16018896</v>
      </c>
      <c r="AP1188">
        <f t="shared" si="1519"/>
        <v>-6.2402626243049174E-2</v>
      </c>
      <c r="AQ1188">
        <f t="shared" si="1520"/>
        <v>1374.8062964748876</v>
      </c>
      <c r="AR1188">
        <f t="shared" si="1521"/>
        <v>1392.0186163800108</v>
      </c>
      <c r="AS1188">
        <f t="shared" si="1522"/>
        <v>1370.7798039480501</v>
      </c>
      <c r="AT1188">
        <f t="shared" si="1523"/>
        <v>1353.8956046393646</v>
      </c>
      <c r="AU1188">
        <f t="shared" si="1524"/>
        <v>1368.5727404612767</v>
      </c>
      <c r="AV1188">
        <f t="shared" si="1525"/>
        <v>1340.7840925030002</v>
      </c>
      <c r="AW1188">
        <f t="shared" si="1526"/>
        <v>27.788647958276442</v>
      </c>
      <c r="AX1188">
        <f t="shared" si="1473"/>
        <v>33.700556483537603</v>
      </c>
      <c r="AY1188">
        <f t="shared" ref="AY1188:AY1251" si="1527">AW1188-AX1188</f>
        <v>-5.9119085252611612</v>
      </c>
      <c r="AZ1188">
        <f t="shared" si="1484"/>
        <v>1382.6000163333331</v>
      </c>
      <c r="BA1188">
        <f t="shared" si="1485"/>
        <v>2347071370.5271068</v>
      </c>
      <c r="BB1188">
        <f t="shared" si="1488"/>
        <v>2347071370.5271068</v>
      </c>
      <c r="BC1188">
        <f t="shared" si="1489"/>
        <v>0</v>
      </c>
      <c r="BD1188">
        <f t="shared" si="1504"/>
        <v>8141193358.2996311</v>
      </c>
      <c r="BE1188">
        <f t="shared" si="1505"/>
        <v>5694720814.4250469</v>
      </c>
      <c r="BF1188">
        <f t="shared" si="1506"/>
        <v>1.4296035966640424</v>
      </c>
      <c r="BG1188">
        <f t="shared" si="1507"/>
        <v>58.841022404928687</v>
      </c>
      <c r="BH1188">
        <f t="shared" ref="BH1188:BH1251" si="1528">(IF(E1188&gt;E1187,BH1187+F1188,IF(E1188&lt;E1187,BH1187-F1188,IF(E1188=E1187,BH1187))))</f>
        <v>62021144</v>
      </c>
      <c r="BI1188">
        <f t="shared" ref="BI1188:BI1251" si="1529">((AU1188-AV1188)/AV1188)*100</f>
        <v>2.0725669489708878</v>
      </c>
      <c r="BJ1188">
        <f t="shared" si="1490"/>
        <v>2760.0097999999889</v>
      </c>
      <c r="BK1188">
        <f t="shared" ref="BK1188:BK1251" si="1530">((E1188-E1187)/E1187)</f>
        <v>2.099552123680842E-2</v>
      </c>
      <c r="BL1188">
        <f t="shared" ref="BL1188:BL1251" si="1531">E1188/E1187</f>
        <v>1.0209955212368085</v>
      </c>
      <c r="BM1188">
        <f t="shared" ref="BM1188:BM1251" si="1532">STDEV(E1179:E1188)</f>
        <v>13.173836798838254</v>
      </c>
      <c r="BN1188">
        <f t="shared" ref="BN1188:BN1251" si="1533">(C1188+D1188)/2</f>
        <v>1378.5</v>
      </c>
      <c r="BO1188">
        <f t="shared" si="1492"/>
        <v>1367.8900024</v>
      </c>
      <c r="BP1188">
        <f t="shared" ref="BP1188:BP1251" si="1534">AVERAGE(BN1155:BN1188)</f>
        <v>1328.9860301470592</v>
      </c>
      <c r="BQ1188">
        <f t="shared" ref="BQ1188:BQ1251" si="1535">BO1188-BP1188</f>
        <v>38.903972252940775</v>
      </c>
      <c r="BR1188">
        <f t="shared" ref="BR1188:BR1251" si="1536">(E1188-E1179)</f>
        <v>52.550048999999944</v>
      </c>
      <c r="BS1188">
        <f t="shared" ref="BS1188:BS1251" si="1537">(D1188-D1179)</f>
        <v>4</v>
      </c>
      <c r="BT1188">
        <f t="shared" ref="BT1188:BT1251" si="1538">C1188-C1179</f>
        <v>34.699951000000056</v>
      </c>
      <c r="BU1188">
        <f t="shared" ref="BU1188:BU1251" si="1539">B1188-B1179</f>
        <v>-23.300048999999944</v>
      </c>
      <c r="BV1188">
        <f t="shared" ref="BV1188:BV1251" si="1540">(E1188*5+E1187*4+E1186*3+E1185*2+E1184)/15</f>
        <v>1374.2000000666667</v>
      </c>
      <c r="BW1188">
        <f t="shared" ref="BW1188:BW1251" si="1541">(E1188*6+E1187*5+E1186*4+E1185*3+E1184*2+E1183)/21</f>
        <v>1373.3738084285715</v>
      </c>
      <c r="BX1188">
        <f t="shared" ref="BX1188:BX1251" si="1542">(E1188*10+E1187*9+E1186*8+E1185*7+E1184*6+E1183*5+E1182*4+E1181*3+E1180*2+E1179)/55</f>
        <v>1371.7100009272726</v>
      </c>
      <c r="BY1188">
        <f t="shared" ref="BY1188:BY1251" si="1543">(E1188*20+E1187*19+E1186*18+E1185*17+E1184*16+E1183*15+E1182*14+E1181*13+E1180*12+E1179*11+E1178*10+E1177*9+E1176*8+E1175*7+E1174*6+E1173*5+E1172*4+E1171*3+E1170*2+E1169)/210</f>
        <v>1371.6085681904765</v>
      </c>
      <c r="BZ1188">
        <f t="shared" ref="BZ1188:BZ1251" si="1544">MAX(C1179:C1188)</f>
        <v>1419</v>
      </c>
      <c r="CA1188">
        <f t="shared" ref="CA1188:CA1251" si="1545">MIN(D1179:D1188)</f>
        <v>1334</v>
      </c>
      <c r="CB1188">
        <f t="shared" ref="CB1188:CB1251" si="1546">(AVERAGE(E1184:E1188)+AVERAGE(E1184:E1187)+AVERAGE(E1184:E1186)+AVERAGE(E1184:E1185)+E1184)/5</f>
        <v>1369.0856556566664</v>
      </c>
      <c r="CC1188">
        <f t="shared" ref="CC1188:CC1251" si="1547">(AVERAGE(E1183:E1188)+AVERAGE(E1183:E1187)+AVERAGE(E1183:E1186)+AVERAGE(E1183:E1185)+AVERAGE(E1183:E1184)+E1183)/6</f>
        <v>1369.1495772333335</v>
      </c>
      <c r="CD1188">
        <f t="shared" ref="CD1188:CD1251" si="1548">(AVERAGE(E1179:E1188)+AVERAGE(E1179:E1187)+AVERAGE(E1179:E1186)+AVERAGE(E1179:E1185)+AVERAGE(E1179:E1184)+AVERAGE(E1179:E1183)+AVERAGE(E1179:E1182)+AVERAGE(E1179:E1181)+AVERAGE(E1179:E1180)+E1179)/10</f>
        <v>1360.6089059716269</v>
      </c>
      <c r="CE1188">
        <f t="shared" ref="CE1188:CE1251" si="1549">(AVERAGE(E1169:E1188)+AVERAGE(E1169:E1187)+AVERAGE(E1169:E1186)+AVERAGE(E1169:E1185)+AVERAGE(E1169:E1184)+AVERAGE(E1169:E1183)+AVERAGE(E1169:E1182)+AVERAGE(E1169:E1181)+AVERAGE(E1169:E1180)+AVERAGE(E1169:E1179)+AVERAGE(E1169:E1178)+AVERAGE(E1169:E1177)+AVERAGE(E1169:E1176)+AVERAGE(E1169:E1175)+AVERAGE(E1169:E1174)+AVERAGE(E1169:E1173)+AVERAGE(E1169:E1172)+AVERAGE(E1169:E1171)+AVERAGE(E1169:E1170)+E1169)/20</f>
        <v>1369.1631122359449</v>
      </c>
      <c r="CF1188">
        <f t="shared" ref="CF1188:CF1251" si="1550">E1187</f>
        <v>1362.1999510000001</v>
      </c>
      <c r="CG1188">
        <f t="shared" ref="CG1188:CG1251" si="1551">C1187</f>
        <v>1373</v>
      </c>
      <c r="CH1188">
        <f t="shared" ref="CH1188:CH1251" si="1552">D1187</f>
        <v>1353.599976</v>
      </c>
    </row>
    <row r="1189" spans="1:86">
      <c r="A1189" s="1">
        <v>41213</v>
      </c>
      <c r="B1189">
        <v>1385</v>
      </c>
      <c r="C1189">
        <v>1443.8000489999999</v>
      </c>
      <c r="D1189">
        <v>1381.3000489999999</v>
      </c>
      <c r="E1189">
        <v>1437.900024</v>
      </c>
      <c r="F1189">
        <v>2341085</v>
      </c>
      <c r="G1189">
        <f t="shared" si="1486"/>
        <v>1899086.2791320065</v>
      </c>
      <c r="H1189">
        <f t="shared" si="1514"/>
        <v>20928346.698044024</v>
      </c>
      <c r="I1189">
        <f t="shared" si="1487"/>
        <v>1412.0000304999999</v>
      </c>
      <c r="J1189">
        <f t="shared" si="1494"/>
        <v>1412.0000304999999</v>
      </c>
      <c r="K1189">
        <f t="shared" si="1495"/>
        <v>1354.9624939999999</v>
      </c>
      <c r="L1189">
        <f t="shared" si="1496"/>
        <v>1</v>
      </c>
      <c r="M1189">
        <f t="shared" si="1497"/>
        <v>10</v>
      </c>
      <c r="N1189">
        <f t="shared" si="1498"/>
        <v>90</v>
      </c>
      <c r="O1189">
        <f t="shared" si="1499"/>
        <v>0</v>
      </c>
      <c r="P1189">
        <f t="shared" si="1474"/>
        <v>62.5</v>
      </c>
      <c r="Q1189">
        <f t="shared" si="1475"/>
        <v>5.9000249999999141</v>
      </c>
      <c r="R1189">
        <f t="shared" si="1476"/>
        <v>56.599975000000086</v>
      </c>
      <c r="S1189">
        <f t="shared" si="1477"/>
        <v>62.5</v>
      </c>
      <c r="T1189">
        <f t="shared" si="1513"/>
        <v>36.955536618623235</v>
      </c>
      <c r="U1189">
        <f t="shared" si="1478"/>
        <v>23.199951000000056</v>
      </c>
      <c r="V1189">
        <f t="shared" si="1479"/>
        <v>-56.799927000000025</v>
      </c>
      <c r="W1189">
        <f t="shared" si="1480"/>
        <v>23.199951000000056</v>
      </c>
      <c r="X1189">
        <f t="shared" si="1481"/>
        <v>0</v>
      </c>
      <c r="Y1189">
        <f t="shared" si="1511"/>
        <v>10.33541667752058</v>
      </c>
      <c r="Z1189">
        <f t="shared" si="1512"/>
        <v>6.1387708030867234</v>
      </c>
      <c r="AA1189">
        <f t="shared" si="1508"/>
        <v>27.967167096451224</v>
      </c>
      <c r="AB1189">
        <f t="shared" si="1509"/>
        <v>16.611234377241253</v>
      </c>
      <c r="AC1189">
        <f t="shared" si="1510"/>
        <v>25.47406892979679</v>
      </c>
      <c r="AD1189">
        <f t="shared" si="1518"/>
        <v>12.036884112950116</v>
      </c>
      <c r="AE1189">
        <f t="shared" si="1491"/>
        <v>1385.3300048000001</v>
      </c>
      <c r="AF1189">
        <f t="shared" si="1493"/>
        <v>1382.75</v>
      </c>
      <c r="AG1189">
        <f t="shared" si="1515"/>
        <v>1375.79249265</v>
      </c>
      <c r="AH1189">
        <f t="shared" si="1500"/>
        <v>1377.9700072999999</v>
      </c>
      <c r="AI1189">
        <f t="shared" si="1501"/>
        <v>1420.7199333073852</v>
      </c>
      <c r="AJ1189">
        <f t="shared" si="1502"/>
        <v>1335.2200812926146</v>
      </c>
      <c r="AK1189">
        <f t="shared" si="1503"/>
        <v>1.2009370810331566</v>
      </c>
      <c r="AL1189">
        <f t="shared" si="1482"/>
        <v>0.81119920000000278</v>
      </c>
      <c r="AM1189">
        <f t="shared" si="1483"/>
        <v>1899086.2791320065</v>
      </c>
      <c r="AN1189">
        <f t="shared" si="1516"/>
        <v>1318857.4775123543</v>
      </c>
      <c r="AO1189">
        <f t="shared" si="1517"/>
        <v>17118928</v>
      </c>
      <c r="AP1189">
        <f t="shared" si="1519"/>
        <v>7.7040891667536318E-2</v>
      </c>
      <c r="AQ1189">
        <f t="shared" si="1520"/>
        <v>1396.2581638334259</v>
      </c>
      <c r="AR1189">
        <f t="shared" si="1521"/>
        <v>1411.3220607117078</v>
      </c>
      <c r="AS1189">
        <f t="shared" si="1522"/>
        <v>1382.8614435574011</v>
      </c>
      <c r="AT1189">
        <f t="shared" si="1523"/>
        <v>1361.4560023818217</v>
      </c>
      <c r="AU1189">
        <f t="shared" si="1524"/>
        <v>1378.9718329920852</v>
      </c>
      <c r="AV1189">
        <f t="shared" si="1525"/>
        <v>1347.5822077077903</v>
      </c>
      <c r="AW1189">
        <f t="shared" si="1526"/>
        <v>31.38962528429488</v>
      </c>
      <c r="AX1189">
        <f t="shared" ref="AX1189:AX1252" si="1553">((AW1189-AX1188)*0.2)+AX1188</f>
        <v>33.238370243689062</v>
      </c>
      <c r="AY1189">
        <f t="shared" si="1527"/>
        <v>-1.8487449593941818</v>
      </c>
      <c r="AZ1189">
        <f t="shared" si="1484"/>
        <v>1421.0000406666666</v>
      </c>
      <c r="BA1189">
        <f t="shared" si="1485"/>
        <v>3326681880.204123</v>
      </c>
      <c r="BB1189">
        <f t="shared" si="1488"/>
        <v>3326681880.204123</v>
      </c>
      <c r="BC1189">
        <f t="shared" si="1489"/>
        <v>0</v>
      </c>
      <c r="BD1189">
        <f t="shared" si="1504"/>
        <v>10413277475.684816</v>
      </c>
      <c r="BE1189">
        <f t="shared" si="1505"/>
        <v>5694720814.4250469</v>
      </c>
      <c r="BF1189">
        <f t="shared" si="1506"/>
        <v>1.8285843705116152</v>
      </c>
      <c r="BG1189">
        <f t="shared" si="1507"/>
        <v>64.646626403470975</v>
      </c>
      <c r="BH1189">
        <f t="shared" si="1528"/>
        <v>64362229</v>
      </c>
      <c r="BI1189">
        <f t="shared" si="1529"/>
        <v>2.3293291574165251</v>
      </c>
      <c r="BJ1189">
        <f t="shared" si="1490"/>
        <v>4609.9975000000086</v>
      </c>
      <c r="BK1189">
        <f t="shared" si="1530"/>
        <v>3.3865382039542972E-2</v>
      </c>
      <c r="BL1189">
        <f t="shared" si="1531"/>
        <v>1.0338653820395429</v>
      </c>
      <c r="BM1189">
        <f t="shared" si="1532"/>
        <v>22.531189331171266</v>
      </c>
      <c r="BN1189">
        <f t="shared" si="1533"/>
        <v>1412.5500489999999</v>
      </c>
      <c r="BO1189">
        <f t="shared" si="1492"/>
        <v>1377.2550049000001</v>
      </c>
      <c r="BP1189">
        <f t="shared" si="1534"/>
        <v>1335.2477955735294</v>
      </c>
      <c r="BQ1189">
        <f t="shared" si="1535"/>
        <v>42.007209326470729</v>
      </c>
      <c r="BR1189">
        <f t="shared" si="1536"/>
        <v>70.849975000000086</v>
      </c>
      <c r="BS1189">
        <f t="shared" si="1537"/>
        <v>43.700072999999975</v>
      </c>
      <c r="BT1189">
        <f t="shared" si="1538"/>
        <v>71.100097999999889</v>
      </c>
      <c r="BU1189">
        <f t="shared" si="1539"/>
        <v>42.5</v>
      </c>
      <c r="BV1189">
        <f t="shared" si="1540"/>
        <v>1396.2600096666667</v>
      </c>
      <c r="BW1189">
        <f t="shared" si="1541"/>
        <v>1392.400006904762</v>
      </c>
      <c r="BX1189">
        <f t="shared" si="1542"/>
        <v>1384.418186218182</v>
      </c>
      <c r="BY1189">
        <f t="shared" si="1543"/>
        <v>1377.939285690476</v>
      </c>
      <c r="BZ1189">
        <f t="shared" si="1544"/>
        <v>1443.8000489999999</v>
      </c>
      <c r="CA1189">
        <f t="shared" si="1545"/>
        <v>1337.599976</v>
      </c>
      <c r="CB1189">
        <f t="shared" si="1546"/>
        <v>1371.6551691600002</v>
      </c>
      <c r="CC1189">
        <f t="shared" si="1547"/>
        <v>1371.3630463805555</v>
      </c>
      <c r="CD1189">
        <f t="shared" si="1548"/>
        <v>1370.5353185667459</v>
      </c>
      <c r="CE1189">
        <f t="shared" si="1549"/>
        <v>1372.9055970424072</v>
      </c>
      <c r="CF1189">
        <f t="shared" si="1550"/>
        <v>1390.8000489999999</v>
      </c>
      <c r="CG1189">
        <f t="shared" si="1551"/>
        <v>1419</v>
      </c>
      <c r="CH1189">
        <f t="shared" si="1552"/>
        <v>1338</v>
      </c>
    </row>
    <row r="1190" spans="1:86">
      <c r="A1190" s="1">
        <v>41214</v>
      </c>
      <c r="B1190">
        <v>1439</v>
      </c>
      <c r="C1190">
        <v>1467</v>
      </c>
      <c r="D1190">
        <v>1438.099976</v>
      </c>
      <c r="E1190">
        <v>1459.75</v>
      </c>
      <c r="F1190">
        <v>1719118</v>
      </c>
      <c r="G1190">
        <f t="shared" si="1486"/>
        <v>856585.46369484079</v>
      </c>
      <c r="H1190">
        <f t="shared" si="1514"/>
        <v>21784932.161738865</v>
      </c>
      <c r="I1190">
        <f t="shared" si="1487"/>
        <v>1450.9624939999999</v>
      </c>
      <c r="J1190">
        <f t="shared" si="1494"/>
        <v>1450.9624939999999</v>
      </c>
      <c r="K1190">
        <f t="shared" si="1495"/>
        <v>1364.69998175</v>
      </c>
      <c r="L1190">
        <f t="shared" si="1496"/>
        <v>1</v>
      </c>
      <c r="M1190">
        <f t="shared" si="1497"/>
        <v>4</v>
      </c>
      <c r="N1190">
        <f t="shared" si="1498"/>
        <v>90</v>
      </c>
      <c r="O1190">
        <f t="shared" si="1499"/>
        <v>60</v>
      </c>
      <c r="P1190">
        <f t="shared" si="1474"/>
        <v>28.90002400000003</v>
      </c>
      <c r="Q1190">
        <f t="shared" si="1475"/>
        <v>7.25</v>
      </c>
      <c r="R1190">
        <f t="shared" si="1476"/>
        <v>21.65002400000003</v>
      </c>
      <c r="S1190">
        <f t="shared" si="1477"/>
        <v>28.90002400000003</v>
      </c>
      <c r="T1190">
        <f t="shared" si="1513"/>
        <v>36.380142860150151</v>
      </c>
      <c r="U1190">
        <f t="shared" si="1478"/>
        <v>10.34997599999997</v>
      </c>
      <c r="V1190">
        <f t="shared" si="1479"/>
        <v>-16</v>
      </c>
      <c r="W1190">
        <f t="shared" si="1480"/>
        <v>10.34997599999997</v>
      </c>
      <c r="X1190">
        <f t="shared" si="1481"/>
        <v>0</v>
      </c>
      <c r="Y1190">
        <f t="shared" si="1511"/>
        <v>10.33645662912625</v>
      </c>
      <c r="Z1190">
        <f t="shared" si="1512"/>
        <v>5.7002871742948145</v>
      </c>
      <c r="AA1190">
        <f t="shared" si="1508"/>
        <v>28.412358546421572</v>
      </c>
      <c r="AB1190">
        <f t="shared" si="1509"/>
        <v>15.668677267726617</v>
      </c>
      <c r="AC1190">
        <f t="shared" si="1510"/>
        <v>28.909668394418176</v>
      </c>
      <c r="AD1190">
        <f t="shared" si="1518"/>
        <v>13.735148767800833</v>
      </c>
      <c r="AE1190">
        <f t="shared" si="1491"/>
        <v>1403.9</v>
      </c>
      <c r="AF1190">
        <f t="shared" si="1493"/>
        <v>1397.7333373333333</v>
      </c>
      <c r="AG1190">
        <f t="shared" si="1515"/>
        <v>1380.8799926500001</v>
      </c>
      <c r="AH1190">
        <f t="shared" si="1500"/>
        <v>1387.2400024000001</v>
      </c>
      <c r="AI1190">
        <f t="shared" si="1501"/>
        <v>1451.3595284721384</v>
      </c>
      <c r="AJ1190">
        <f t="shared" si="1502"/>
        <v>1323.1204763278618</v>
      </c>
      <c r="AK1190">
        <f t="shared" si="1503"/>
        <v>1.0654283651318772</v>
      </c>
      <c r="AL1190">
        <f t="shared" si="1482"/>
        <v>0.49827031285510404</v>
      </c>
      <c r="AM1190">
        <f t="shared" si="1483"/>
        <v>856585.46369484079</v>
      </c>
      <c r="AN1190">
        <f t="shared" si="1516"/>
        <v>2529391.9580238629</v>
      </c>
      <c r="AO1190">
        <f t="shared" si="1517"/>
        <v>17972837</v>
      </c>
      <c r="AP1190">
        <f t="shared" si="1519"/>
        <v>0.1407341510983415</v>
      </c>
      <c r="AQ1190">
        <f t="shared" si="1520"/>
        <v>1417.8453881300611</v>
      </c>
      <c r="AR1190">
        <f t="shared" si="1521"/>
        <v>1426.876780248871</v>
      </c>
      <c r="AS1190">
        <f t="shared" si="1522"/>
        <v>1396.7013837170689</v>
      </c>
      <c r="AT1190">
        <f t="shared" si="1523"/>
        <v>1370.3024621674576</v>
      </c>
      <c r="AU1190">
        <f t="shared" si="1524"/>
        <v>1391.0885580432723</v>
      </c>
      <c r="AV1190">
        <f t="shared" si="1525"/>
        <v>1355.4339531682449</v>
      </c>
      <c r="AW1190">
        <f t="shared" si="1526"/>
        <v>35.654604875027417</v>
      </c>
      <c r="AX1190">
        <f t="shared" si="1553"/>
        <v>33.72161716995673</v>
      </c>
      <c r="AY1190">
        <f t="shared" si="1527"/>
        <v>1.932987705070687</v>
      </c>
      <c r="AZ1190">
        <f t="shared" si="1484"/>
        <v>1454.9499919999998</v>
      </c>
      <c r="BA1190">
        <f t="shared" si="1485"/>
        <v>2501230720.3470559</v>
      </c>
      <c r="BB1190">
        <f t="shared" si="1488"/>
        <v>2501230720.3470559</v>
      </c>
      <c r="BC1190">
        <f t="shared" si="1489"/>
        <v>0</v>
      </c>
      <c r="BD1190">
        <f t="shared" si="1504"/>
        <v>12914508196.031872</v>
      </c>
      <c r="BE1190">
        <f t="shared" si="1505"/>
        <v>5072293639.7251616</v>
      </c>
      <c r="BF1190">
        <f t="shared" si="1506"/>
        <v>2.5460884391408447</v>
      </c>
      <c r="BG1190">
        <f t="shared" si="1507"/>
        <v>71.799913703159575</v>
      </c>
      <c r="BH1190">
        <f t="shared" si="1528"/>
        <v>66081347</v>
      </c>
      <c r="BI1190">
        <f t="shared" si="1529"/>
        <v>2.6304937095375935</v>
      </c>
      <c r="BJ1190">
        <f t="shared" si="1490"/>
        <v>2084.997599999997</v>
      </c>
      <c r="BK1190">
        <f t="shared" si="1530"/>
        <v>1.5195754666737504E-2</v>
      </c>
      <c r="BL1190">
        <f t="shared" si="1531"/>
        <v>1.0151957546667374</v>
      </c>
      <c r="BM1190">
        <f t="shared" si="1532"/>
        <v>33.793957479752436</v>
      </c>
      <c r="BN1190">
        <f t="shared" si="1533"/>
        <v>1452.549988</v>
      </c>
      <c r="BO1190">
        <f t="shared" si="1492"/>
        <v>1393.8750000999999</v>
      </c>
      <c r="BP1190">
        <f t="shared" si="1534"/>
        <v>1342.4058838088233</v>
      </c>
      <c r="BQ1190">
        <f t="shared" si="1535"/>
        <v>51.469116291176533</v>
      </c>
      <c r="BR1190">
        <f t="shared" si="1536"/>
        <v>91.59997599999997</v>
      </c>
      <c r="BS1190">
        <f t="shared" si="1537"/>
        <v>75.150024999999914</v>
      </c>
      <c r="BT1190">
        <f t="shared" si="1538"/>
        <v>78</v>
      </c>
      <c r="BU1190">
        <f t="shared" si="1539"/>
        <v>60.15002400000003</v>
      </c>
      <c r="BV1190">
        <f t="shared" si="1540"/>
        <v>1421.0666747333337</v>
      </c>
      <c r="BW1190">
        <f t="shared" si="1541"/>
        <v>1414.400006904762</v>
      </c>
      <c r="BX1190">
        <f t="shared" si="1542"/>
        <v>1399.2872758000001</v>
      </c>
      <c r="BY1190">
        <f t="shared" si="1543"/>
        <v>1385.9352387714289</v>
      </c>
      <c r="BZ1190">
        <f t="shared" si="1544"/>
        <v>1467</v>
      </c>
      <c r="CA1190">
        <f t="shared" si="1545"/>
        <v>1338</v>
      </c>
      <c r="CB1190">
        <f t="shared" si="1546"/>
        <v>1380.4324862999997</v>
      </c>
      <c r="CC1190">
        <f t="shared" si="1547"/>
        <v>1376.0015305222223</v>
      </c>
      <c r="CD1190">
        <f t="shared" si="1548"/>
        <v>1373.3424511152382</v>
      </c>
      <c r="CE1190">
        <f t="shared" si="1549"/>
        <v>1376.3025018939554</v>
      </c>
      <c r="CF1190">
        <f t="shared" si="1550"/>
        <v>1437.900024</v>
      </c>
      <c r="CG1190">
        <f t="shared" si="1551"/>
        <v>1443.8000489999999</v>
      </c>
      <c r="CH1190">
        <f t="shared" si="1552"/>
        <v>1381.3000489999999</v>
      </c>
    </row>
    <row r="1191" spans="1:86">
      <c r="A1191" s="1">
        <v>41215</v>
      </c>
      <c r="B1191">
        <v>1466</v>
      </c>
      <c r="C1191">
        <v>1477.349976</v>
      </c>
      <c r="D1191">
        <v>1454.099976</v>
      </c>
      <c r="E1191">
        <v>1465.900024</v>
      </c>
      <c r="F1191">
        <v>1151250</v>
      </c>
      <c r="G1191">
        <f t="shared" si="1486"/>
        <v>17335.398709683432</v>
      </c>
      <c r="H1191">
        <f t="shared" si="1514"/>
        <v>21802267.56044855</v>
      </c>
      <c r="I1191">
        <f t="shared" si="1487"/>
        <v>1465.8374939999999</v>
      </c>
      <c r="J1191">
        <f t="shared" si="1494"/>
        <v>1465.8374939999999</v>
      </c>
      <c r="K1191">
        <f t="shared" si="1495"/>
        <v>1364.69998175</v>
      </c>
      <c r="L1191">
        <f t="shared" si="1496"/>
        <v>1</v>
      </c>
      <c r="M1191">
        <f t="shared" si="1497"/>
        <v>5</v>
      </c>
      <c r="N1191">
        <f t="shared" si="1498"/>
        <v>90</v>
      </c>
      <c r="O1191">
        <f t="shared" si="1499"/>
        <v>50</v>
      </c>
      <c r="P1191">
        <f t="shared" si="1474"/>
        <v>23.25</v>
      </c>
      <c r="Q1191">
        <f t="shared" si="1475"/>
        <v>11.449951999999939</v>
      </c>
      <c r="R1191">
        <f t="shared" si="1476"/>
        <v>11.800048000000061</v>
      </c>
      <c r="S1191">
        <f t="shared" si="1477"/>
        <v>23.25</v>
      </c>
      <c r="T1191">
        <f t="shared" si="1513"/>
        <v>35.442275512996567</v>
      </c>
      <c r="U1191">
        <f t="shared" si="1478"/>
        <v>10.599975000000086</v>
      </c>
      <c r="V1191">
        <f t="shared" si="1479"/>
        <v>-4.6500240000000304</v>
      </c>
      <c r="W1191">
        <f t="shared" si="1480"/>
        <v>10.599975000000086</v>
      </c>
      <c r="X1191">
        <f t="shared" si="1481"/>
        <v>0</v>
      </c>
      <c r="Y1191">
        <f t="shared" si="1511"/>
        <v>10.355279369902954</v>
      </c>
      <c r="Z1191">
        <f t="shared" si="1512"/>
        <v>5.2931238047023275</v>
      </c>
      <c r="AA1191">
        <f t="shared" si="1508"/>
        <v>29.217309611245778</v>
      </c>
      <c r="AB1191">
        <f t="shared" si="1509"/>
        <v>14.934492010145783</v>
      </c>
      <c r="AC1191">
        <f t="shared" si="1510"/>
        <v>32.349342669133492</v>
      </c>
      <c r="AD1191">
        <f t="shared" si="1518"/>
        <v>15.679104442274069</v>
      </c>
      <c r="AE1191">
        <f t="shared" si="1491"/>
        <v>1423.3100096000003</v>
      </c>
      <c r="AF1191">
        <f t="shared" si="1493"/>
        <v>1414.2333373333333</v>
      </c>
      <c r="AG1191">
        <f t="shared" si="1515"/>
        <v>1386.0024963000001</v>
      </c>
      <c r="AH1191">
        <f t="shared" si="1500"/>
        <v>1397.0150024</v>
      </c>
      <c r="AI1191">
        <f t="shared" si="1501"/>
        <v>1474.8500832622503</v>
      </c>
      <c r="AJ1191">
        <f t="shared" si="1502"/>
        <v>1319.1799215377496</v>
      </c>
      <c r="AK1191">
        <f t="shared" si="1503"/>
        <v>0.94250626347976829</v>
      </c>
      <c r="AL1191">
        <f t="shared" si="1482"/>
        <v>1.5057892473123502E-2</v>
      </c>
      <c r="AM1191">
        <f t="shared" si="1483"/>
        <v>17335.398709683432</v>
      </c>
      <c r="AN1191">
        <f t="shared" si="1516"/>
        <v>2606303.573545571</v>
      </c>
      <c r="AO1191">
        <f t="shared" si="1517"/>
        <v>18484881</v>
      </c>
      <c r="AP1191">
        <f t="shared" si="1519"/>
        <v>0.14099650268484665</v>
      </c>
      <c r="AQ1191">
        <f t="shared" si="1520"/>
        <v>1434.1839643258404</v>
      </c>
      <c r="AR1191">
        <f t="shared" si="1521"/>
        <v>1441.5181478779427</v>
      </c>
      <c r="AS1191">
        <f t="shared" si="1522"/>
        <v>1409.1571389679964</v>
      </c>
      <c r="AT1191">
        <f t="shared" si="1523"/>
        <v>1378.9062427323865</v>
      </c>
      <c r="AU1191">
        <f t="shared" si="1524"/>
        <v>1402.3102779367814</v>
      </c>
      <c r="AV1191">
        <f t="shared" si="1525"/>
        <v>1363.1665781264678</v>
      </c>
      <c r="AW1191">
        <f t="shared" si="1526"/>
        <v>39.143699810313592</v>
      </c>
      <c r="AX1191">
        <f t="shared" si="1553"/>
        <v>34.806033698028102</v>
      </c>
      <c r="AY1191">
        <f t="shared" si="1527"/>
        <v>4.3376661122854898</v>
      </c>
      <c r="AZ1191">
        <f t="shared" si="1484"/>
        <v>1465.7833253333331</v>
      </c>
      <c r="BA1191">
        <f t="shared" si="1485"/>
        <v>1687483053.2899997</v>
      </c>
      <c r="BB1191">
        <f t="shared" si="1488"/>
        <v>1687483053.2899997</v>
      </c>
      <c r="BC1191">
        <f t="shared" si="1489"/>
        <v>0</v>
      </c>
      <c r="BD1191">
        <f t="shared" si="1504"/>
        <v>14601991249.321871</v>
      </c>
      <c r="BE1191">
        <f t="shared" si="1505"/>
        <v>3318418037.7801547</v>
      </c>
      <c r="BF1191">
        <f t="shared" si="1506"/>
        <v>4.4002868484556057</v>
      </c>
      <c r="BG1191">
        <f t="shared" si="1507"/>
        <v>81.482465134495897</v>
      </c>
      <c r="BH1191">
        <f t="shared" si="1528"/>
        <v>67232597</v>
      </c>
      <c r="BI1191">
        <f t="shared" si="1529"/>
        <v>2.8715272541461938</v>
      </c>
      <c r="BJ1191">
        <f t="shared" si="1490"/>
        <v>515.00240000000304</v>
      </c>
      <c r="BK1191">
        <f t="shared" si="1530"/>
        <v>4.2130666209967667E-3</v>
      </c>
      <c r="BL1191">
        <f t="shared" si="1531"/>
        <v>1.0042130666209967</v>
      </c>
      <c r="BM1191">
        <f t="shared" si="1532"/>
        <v>41.022689564685372</v>
      </c>
      <c r="BN1191">
        <f t="shared" si="1533"/>
        <v>1465.724976</v>
      </c>
      <c r="BO1191">
        <f t="shared" si="1492"/>
        <v>1414.5250002</v>
      </c>
      <c r="BP1191">
        <f t="shared" si="1534"/>
        <v>1350.0352963088235</v>
      </c>
      <c r="BQ1191">
        <f t="shared" si="1535"/>
        <v>64.489703891176532</v>
      </c>
      <c r="BR1191">
        <f t="shared" si="1536"/>
        <v>87.15002400000003</v>
      </c>
      <c r="BS1191">
        <f t="shared" si="1537"/>
        <v>83</v>
      </c>
      <c r="BT1191">
        <f t="shared" si="1538"/>
        <v>88.84997599999997</v>
      </c>
      <c r="BU1191">
        <f t="shared" si="1539"/>
        <v>92.75</v>
      </c>
      <c r="BV1191">
        <f t="shared" si="1540"/>
        <v>1441.7333494</v>
      </c>
      <c r="BW1191">
        <f t="shared" si="1541"/>
        <v>1433.8762030952382</v>
      </c>
      <c r="BX1191">
        <f t="shared" si="1542"/>
        <v>1413.5890979090907</v>
      </c>
      <c r="BY1191">
        <f t="shared" si="1543"/>
        <v>1394.0323846142855</v>
      </c>
      <c r="BZ1191">
        <f t="shared" si="1544"/>
        <v>1477.349976</v>
      </c>
      <c r="CA1191">
        <f t="shared" si="1545"/>
        <v>1338</v>
      </c>
      <c r="CB1191">
        <f t="shared" si="1546"/>
        <v>1394.3278282533333</v>
      </c>
      <c r="CC1191">
        <f t="shared" si="1547"/>
        <v>1386.0659614722224</v>
      </c>
      <c r="CD1191">
        <f t="shared" si="1548"/>
        <v>1377.5884180353967</v>
      </c>
      <c r="CE1191">
        <f t="shared" si="1549"/>
        <v>1380.0841806155247</v>
      </c>
      <c r="CF1191">
        <f t="shared" si="1550"/>
        <v>1459.75</v>
      </c>
      <c r="CG1191">
        <f t="shared" si="1551"/>
        <v>1467</v>
      </c>
      <c r="CH1191">
        <f t="shared" si="1552"/>
        <v>1438.099976</v>
      </c>
    </row>
    <row r="1192" spans="1:86">
      <c r="A1192" s="1">
        <v>41218</v>
      </c>
      <c r="B1192">
        <v>1462</v>
      </c>
      <c r="C1192">
        <v>1487.9499510000001</v>
      </c>
      <c r="D1192">
        <v>1458.75</v>
      </c>
      <c r="E1192">
        <v>1478.25</v>
      </c>
      <c r="F1192">
        <v>741504</v>
      </c>
      <c r="G1192">
        <f t="shared" si="1486"/>
        <v>248862.5934233912</v>
      </c>
      <c r="H1192">
        <f t="shared" si="1514"/>
        <v>22051130.153871942</v>
      </c>
      <c r="I1192">
        <f t="shared" si="1487"/>
        <v>1471.7374877500001</v>
      </c>
      <c r="J1192">
        <f t="shared" si="1494"/>
        <v>1471.7374877500001</v>
      </c>
      <c r="K1192">
        <f t="shared" si="1495"/>
        <v>1364.69998175</v>
      </c>
      <c r="L1192">
        <f t="shared" si="1496"/>
        <v>1</v>
      </c>
      <c r="M1192">
        <f t="shared" si="1497"/>
        <v>6</v>
      </c>
      <c r="N1192">
        <f t="shared" si="1498"/>
        <v>90</v>
      </c>
      <c r="O1192">
        <f t="shared" si="1499"/>
        <v>40</v>
      </c>
      <c r="P1192">
        <f t="shared" si="1474"/>
        <v>29.199951000000056</v>
      </c>
      <c r="Q1192">
        <f t="shared" si="1475"/>
        <v>9.6999510000000555</v>
      </c>
      <c r="R1192">
        <f t="shared" si="1476"/>
        <v>19.5</v>
      </c>
      <c r="S1192">
        <f t="shared" si="1477"/>
        <v>29.199951000000056</v>
      </c>
      <c r="T1192">
        <f t="shared" si="1513"/>
        <v>34.996395190639674</v>
      </c>
      <c r="U1192">
        <f t="shared" si="1478"/>
        <v>-13</v>
      </c>
      <c r="V1192">
        <f t="shared" si="1479"/>
        <v>15.65002400000003</v>
      </c>
      <c r="W1192">
        <f t="shared" si="1480"/>
        <v>0</v>
      </c>
      <c r="X1192">
        <f t="shared" si="1481"/>
        <v>15.65002400000003</v>
      </c>
      <c r="Y1192">
        <f t="shared" si="1511"/>
        <v>9.6156165577670283</v>
      </c>
      <c r="Z1192">
        <f t="shared" si="1512"/>
        <v>6.0329023900807348</v>
      </c>
      <c r="AA1192">
        <f t="shared" si="1508"/>
        <v>27.476020045455634</v>
      </c>
      <c r="AB1192">
        <f t="shared" si="1509"/>
        <v>17.23863945762713</v>
      </c>
      <c r="AC1192">
        <f t="shared" si="1510"/>
        <v>22.894908966314969</v>
      </c>
      <c r="AD1192">
        <f t="shared" si="1518"/>
        <v>16.391206040394074</v>
      </c>
      <c r="AE1192">
        <f t="shared" si="1491"/>
        <v>1446.5200194000001</v>
      </c>
      <c r="AF1192">
        <f t="shared" si="1493"/>
        <v>1432.4666746666669</v>
      </c>
      <c r="AG1192">
        <f t="shared" si="1515"/>
        <v>1390.3899962999999</v>
      </c>
      <c r="AH1192">
        <f t="shared" si="1500"/>
        <v>1406.9650024</v>
      </c>
      <c r="AI1192">
        <f t="shared" si="1501"/>
        <v>1497.3447325489292</v>
      </c>
      <c r="AJ1192">
        <f t="shared" si="1502"/>
        <v>1316.5852722510708</v>
      </c>
      <c r="AK1192">
        <f t="shared" si="1503"/>
        <v>0.89436385505099114</v>
      </c>
      <c r="AL1192">
        <f t="shared" si="1482"/>
        <v>0.33561867963408315</v>
      </c>
      <c r="AM1192">
        <f t="shared" si="1483"/>
        <v>248862.5934233912</v>
      </c>
      <c r="AN1192">
        <f t="shared" si="1516"/>
        <v>2655217.9111254052</v>
      </c>
      <c r="AO1192">
        <f t="shared" si="1517"/>
        <v>18121414</v>
      </c>
      <c r="AP1192">
        <f t="shared" si="1519"/>
        <v>0.14652377077889206</v>
      </c>
      <c r="AQ1192">
        <f t="shared" si="1520"/>
        <v>1449.1664164550546</v>
      </c>
      <c r="AR1192">
        <f t="shared" si="1521"/>
        <v>1444.3914688927291</v>
      </c>
      <c r="AS1192">
        <f t="shared" si="1522"/>
        <v>1421.5938539537569</v>
      </c>
      <c r="AT1192">
        <f t="shared" si="1523"/>
        <v>1387.8471808864717</v>
      </c>
      <c r="AU1192">
        <f t="shared" si="1524"/>
        <v>1413.7012362462642</v>
      </c>
      <c r="AV1192">
        <f t="shared" si="1525"/>
        <v>1371.2224176576151</v>
      </c>
      <c r="AW1192">
        <f t="shared" si="1526"/>
        <v>42.478818588649119</v>
      </c>
      <c r="AX1192">
        <f t="shared" si="1553"/>
        <v>36.340590676152303</v>
      </c>
      <c r="AY1192">
        <f t="shared" si="1527"/>
        <v>6.1382279124968164</v>
      </c>
      <c r="AZ1192">
        <f t="shared" si="1484"/>
        <v>1474.9833170000002</v>
      </c>
      <c r="BA1192">
        <f t="shared" si="1485"/>
        <v>1093706029.4887681</v>
      </c>
      <c r="BB1192">
        <f t="shared" si="1488"/>
        <v>1093706029.4887681</v>
      </c>
      <c r="BC1192">
        <f t="shared" si="1489"/>
        <v>0</v>
      </c>
      <c r="BD1192">
        <f t="shared" si="1504"/>
        <v>14609070304.45495</v>
      </c>
      <c r="BE1192">
        <f t="shared" si="1505"/>
        <v>3318418037.7801547</v>
      </c>
      <c r="BF1192">
        <f t="shared" si="1506"/>
        <v>4.40242011046554</v>
      </c>
      <c r="BG1192">
        <f t="shared" si="1507"/>
        <v>81.489777182214965</v>
      </c>
      <c r="BH1192">
        <f t="shared" si="1528"/>
        <v>67974101</v>
      </c>
      <c r="BI1192">
        <f t="shared" si="1529"/>
        <v>3.0978795300920901</v>
      </c>
      <c r="BJ1192">
        <f t="shared" si="1490"/>
        <v>1134.997599999997</v>
      </c>
      <c r="BK1192">
        <f t="shared" si="1530"/>
        <v>8.424841938606837E-3</v>
      </c>
      <c r="BL1192">
        <f t="shared" si="1531"/>
        <v>1.0084248419386068</v>
      </c>
      <c r="BM1192">
        <f t="shared" si="1532"/>
        <v>47.634300263671065</v>
      </c>
      <c r="BN1192">
        <f t="shared" si="1533"/>
        <v>1473.3499755</v>
      </c>
      <c r="BO1192">
        <f t="shared" si="1492"/>
        <v>1436.5349977000001</v>
      </c>
      <c r="BP1192">
        <f t="shared" si="1534"/>
        <v>1357.5227948676468</v>
      </c>
      <c r="BQ1192">
        <f t="shared" si="1535"/>
        <v>79.012202832353296</v>
      </c>
      <c r="BR1192">
        <f t="shared" si="1536"/>
        <v>109</v>
      </c>
      <c r="BS1192">
        <f t="shared" si="1537"/>
        <v>96.050048999999944</v>
      </c>
      <c r="BT1192">
        <f t="shared" si="1538"/>
        <v>105.94995100000006</v>
      </c>
      <c r="BU1192">
        <f t="shared" si="1539"/>
        <v>88.550048999999944</v>
      </c>
      <c r="BV1192">
        <f t="shared" si="1540"/>
        <v>1460.0466795333336</v>
      </c>
      <c r="BW1192">
        <f t="shared" si="1541"/>
        <v>1452.1666781428571</v>
      </c>
      <c r="BX1192">
        <f t="shared" si="1542"/>
        <v>1428.3590974727274</v>
      </c>
      <c r="BY1192">
        <f t="shared" si="1543"/>
        <v>1402.8178611571429</v>
      </c>
      <c r="BZ1192">
        <f t="shared" si="1544"/>
        <v>1487.9499510000001</v>
      </c>
      <c r="CA1192">
        <f t="shared" si="1545"/>
        <v>1338</v>
      </c>
      <c r="CB1192">
        <f t="shared" si="1546"/>
        <v>1423.9481973633333</v>
      </c>
      <c r="CC1192">
        <f t="shared" si="1547"/>
        <v>1400.6843026555555</v>
      </c>
      <c r="CD1192">
        <f t="shared" si="1548"/>
        <v>1379.2415841482539</v>
      </c>
      <c r="CE1192">
        <f t="shared" si="1549"/>
        <v>1378.9445577237086</v>
      </c>
      <c r="CF1192">
        <f t="shared" si="1550"/>
        <v>1465.900024</v>
      </c>
      <c r="CG1192">
        <f t="shared" si="1551"/>
        <v>1477.349976</v>
      </c>
      <c r="CH1192">
        <f t="shared" si="1552"/>
        <v>1454.099976</v>
      </c>
    </row>
    <row r="1193" spans="1:86">
      <c r="A1193" s="1">
        <v>41219</v>
      </c>
      <c r="B1193">
        <v>1468.0500489999999</v>
      </c>
      <c r="C1193">
        <v>1474.9499510000001</v>
      </c>
      <c r="D1193">
        <v>1443.099976</v>
      </c>
      <c r="E1193">
        <v>1451.599976</v>
      </c>
      <c r="F1193">
        <v>915224</v>
      </c>
      <c r="G1193">
        <f t="shared" si="1486"/>
        <v>-426721.01059420116</v>
      </c>
      <c r="H1193">
        <f t="shared" si="1514"/>
        <v>21624409.143277742</v>
      </c>
      <c r="I1193">
        <f t="shared" si="1487"/>
        <v>1459.4249879999998</v>
      </c>
      <c r="J1193">
        <f t="shared" si="1494"/>
        <v>1471.7374877500001</v>
      </c>
      <c r="K1193">
        <f t="shared" si="1495"/>
        <v>1364.69998175</v>
      </c>
      <c r="L1193">
        <f t="shared" si="1496"/>
        <v>2</v>
      </c>
      <c r="M1193">
        <f t="shared" si="1497"/>
        <v>7</v>
      </c>
      <c r="N1193">
        <f t="shared" si="1498"/>
        <v>80</v>
      </c>
      <c r="O1193">
        <f t="shared" si="1499"/>
        <v>30</v>
      </c>
      <c r="P1193">
        <f t="shared" si="1474"/>
        <v>31.849975000000086</v>
      </c>
      <c r="Q1193">
        <f t="shared" si="1475"/>
        <v>23.349975000000086</v>
      </c>
      <c r="R1193">
        <f t="shared" si="1476"/>
        <v>8.5</v>
      </c>
      <c r="S1193">
        <f t="shared" si="1477"/>
        <v>31.849975000000086</v>
      </c>
      <c r="T1193">
        <f t="shared" si="1513"/>
        <v>34.771650891308276</v>
      </c>
      <c r="U1193">
        <f t="shared" si="1478"/>
        <v>3.3000489999999445</v>
      </c>
      <c r="V1193">
        <f t="shared" si="1479"/>
        <v>-4.9500729999999749</v>
      </c>
      <c r="W1193">
        <f t="shared" si="1480"/>
        <v>3.3000489999999445</v>
      </c>
      <c r="X1193">
        <f t="shared" si="1481"/>
        <v>0</v>
      </c>
      <c r="Y1193">
        <f t="shared" si="1511"/>
        <v>9.1645045893550936</v>
      </c>
      <c r="Z1193">
        <f t="shared" si="1512"/>
        <v>5.6019807907892538</v>
      </c>
      <c r="AA1193">
        <f t="shared" si="1508"/>
        <v>26.356253886253949</v>
      </c>
      <c r="AB1193">
        <f t="shared" si="1509"/>
        <v>16.110770260233913</v>
      </c>
      <c r="AC1193">
        <f t="shared" si="1510"/>
        <v>24.1257395165688</v>
      </c>
      <c r="AD1193">
        <f t="shared" si="1518"/>
        <v>17.191224106389349</v>
      </c>
      <c r="AE1193">
        <f t="shared" si="1491"/>
        <v>1458.6800048</v>
      </c>
      <c r="AF1193">
        <f t="shared" si="1493"/>
        <v>1447.3666788333333</v>
      </c>
      <c r="AG1193">
        <f t="shared" si="1515"/>
        <v>1393.58499755</v>
      </c>
      <c r="AH1193">
        <f t="shared" si="1500"/>
        <v>1415.2</v>
      </c>
      <c r="AI1193">
        <f t="shared" si="1501"/>
        <v>1505.3397729351673</v>
      </c>
      <c r="AJ1193">
        <f t="shared" si="1502"/>
        <v>1325.0602270648328</v>
      </c>
      <c r="AK1193">
        <f t="shared" si="1503"/>
        <v>0.70190851837501578</v>
      </c>
      <c r="AL1193">
        <f t="shared" si="1482"/>
        <v>-0.46624761871869747</v>
      </c>
      <c r="AM1193">
        <f t="shared" si="1483"/>
        <v>-426721.01059420116</v>
      </c>
      <c r="AN1193">
        <f t="shared" si="1516"/>
        <v>1525849.0087965331</v>
      </c>
      <c r="AO1193">
        <f t="shared" si="1517"/>
        <v>18049457</v>
      </c>
      <c r="AP1193">
        <f t="shared" si="1519"/>
        <v>8.4537114263134511E-2</v>
      </c>
      <c r="AQ1193">
        <f t="shared" si="1520"/>
        <v>1449.9938267003361</v>
      </c>
      <c r="AR1193">
        <f t="shared" si="1521"/>
        <v>1450.8776570983014</v>
      </c>
      <c r="AS1193">
        <f t="shared" si="1522"/>
        <v>1426.9949559220806</v>
      </c>
      <c r="AT1193">
        <f t="shared" si="1523"/>
        <v>1393.5849324466892</v>
      </c>
      <c r="AU1193">
        <f t="shared" si="1524"/>
        <v>1419.3860472093245</v>
      </c>
      <c r="AV1193">
        <f t="shared" si="1525"/>
        <v>1376.8488467415821</v>
      </c>
      <c r="AW1193">
        <f t="shared" si="1526"/>
        <v>42.537200467742423</v>
      </c>
      <c r="AX1193">
        <f t="shared" si="1553"/>
        <v>37.579912634470325</v>
      </c>
      <c r="AY1193">
        <f t="shared" si="1527"/>
        <v>4.9572878332720975</v>
      </c>
      <c r="AZ1193">
        <f t="shared" si="1484"/>
        <v>1456.5499676666666</v>
      </c>
      <c r="BA1193">
        <f t="shared" si="1485"/>
        <v>1333069487.6077573</v>
      </c>
      <c r="BB1193">
        <f t="shared" si="1488"/>
        <v>0</v>
      </c>
      <c r="BC1193">
        <f t="shared" si="1489"/>
        <v>1333069487.6077573</v>
      </c>
      <c r="BD1193">
        <f t="shared" si="1504"/>
        <v>14609070304.45495</v>
      </c>
      <c r="BE1193">
        <f t="shared" si="1505"/>
        <v>3691390020.7073402</v>
      </c>
      <c r="BF1193">
        <f t="shared" si="1506"/>
        <v>3.9576068154552728</v>
      </c>
      <c r="BG1193">
        <f t="shared" si="1507"/>
        <v>79.828977221781415</v>
      </c>
      <c r="BH1193">
        <f t="shared" si="1528"/>
        <v>67058877</v>
      </c>
      <c r="BI1193">
        <f t="shared" si="1529"/>
        <v>3.089460442110981</v>
      </c>
      <c r="BJ1193">
        <f t="shared" si="1490"/>
        <v>-2765.002400000003</v>
      </c>
      <c r="BK1193">
        <f t="shared" si="1530"/>
        <v>-1.802808997124981E-2</v>
      </c>
      <c r="BL1193">
        <f t="shared" si="1531"/>
        <v>0.98197191002875017</v>
      </c>
      <c r="BM1193">
        <f t="shared" si="1532"/>
        <v>47.507831707588267</v>
      </c>
      <c r="BN1193">
        <f t="shared" si="1533"/>
        <v>1459.0249635</v>
      </c>
      <c r="BO1193">
        <f t="shared" si="1492"/>
        <v>1452.6399904</v>
      </c>
      <c r="BP1193">
        <f t="shared" si="1534"/>
        <v>1364.6433823823529</v>
      </c>
      <c r="BQ1193">
        <f t="shared" si="1535"/>
        <v>87.996608017647077</v>
      </c>
      <c r="BR1193">
        <f t="shared" si="1536"/>
        <v>81.75</v>
      </c>
      <c r="BS1193">
        <f t="shared" si="1537"/>
        <v>89.549927000000025</v>
      </c>
      <c r="BT1193">
        <f t="shared" si="1538"/>
        <v>97.049927000000025</v>
      </c>
      <c r="BU1193">
        <f t="shared" si="1539"/>
        <v>106.05004899999994</v>
      </c>
      <c r="BV1193">
        <f t="shared" si="1540"/>
        <v>1461.7399983999999</v>
      </c>
      <c r="BW1193">
        <f t="shared" si="1541"/>
        <v>1457.6333356666669</v>
      </c>
      <c r="BX1193">
        <f t="shared" si="1542"/>
        <v>1436.4745472181817</v>
      </c>
      <c r="BY1193">
        <f t="shared" si="1543"/>
        <v>1408.6473830333334</v>
      </c>
      <c r="BZ1193">
        <f t="shared" si="1544"/>
        <v>1487.9499510000001</v>
      </c>
      <c r="CA1193">
        <f t="shared" si="1545"/>
        <v>1338</v>
      </c>
      <c r="CB1193">
        <f t="shared" si="1546"/>
        <v>1452.0743470933332</v>
      </c>
      <c r="CC1193">
        <f t="shared" si="1547"/>
        <v>1427.8512776083335</v>
      </c>
      <c r="CD1193">
        <f t="shared" si="1548"/>
        <v>1385.1052589505557</v>
      </c>
      <c r="CE1193">
        <f t="shared" si="1549"/>
        <v>1378.2602439637876</v>
      </c>
      <c r="CF1193">
        <f t="shared" si="1550"/>
        <v>1478.25</v>
      </c>
      <c r="CG1193">
        <f t="shared" si="1551"/>
        <v>1487.9499510000001</v>
      </c>
      <c r="CH1193">
        <f t="shared" si="1552"/>
        <v>1458.75</v>
      </c>
    </row>
    <row r="1194" spans="1:86">
      <c r="A1194" s="1">
        <v>41220</v>
      </c>
      <c r="B1194">
        <v>1448.650024</v>
      </c>
      <c r="C1194">
        <v>1478.25</v>
      </c>
      <c r="D1194">
        <v>1448.0500489999999</v>
      </c>
      <c r="E1194">
        <v>1467.150024</v>
      </c>
      <c r="F1194">
        <v>486738</v>
      </c>
      <c r="G1194">
        <f t="shared" si="1486"/>
        <v>128937.41162898077</v>
      </c>
      <c r="H1194">
        <f t="shared" si="1514"/>
        <v>21753346.554906722</v>
      </c>
      <c r="I1194">
        <f t="shared" si="1487"/>
        <v>1460.5250242500001</v>
      </c>
      <c r="J1194">
        <f t="shared" si="1494"/>
        <v>1471.7374877500001</v>
      </c>
      <c r="K1194">
        <f t="shared" si="1495"/>
        <v>1364.69998175</v>
      </c>
      <c r="L1194">
        <f t="shared" si="1496"/>
        <v>3</v>
      </c>
      <c r="M1194">
        <f t="shared" si="1497"/>
        <v>8</v>
      </c>
      <c r="N1194">
        <f t="shared" si="1498"/>
        <v>70</v>
      </c>
      <c r="O1194">
        <f t="shared" si="1499"/>
        <v>20</v>
      </c>
      <c r="P1194">
        <f t="shared" si="1474"/>
        <v>30.199951000000056</v>
      </c>
      <c r="Q1194">
        <f t="shared" si="1475"/>
        <v>11.09997599999997</v>
      </c>
      <c r="R1194">
        <f t="shared" si="1476"/>
        <v>19.099975000000086</v>
      </c>
      <c r="S1194">
        <f t="shared" si="1477"/>
        <v>30.199951000000056</v>
      </c>
      <c r="T1194">
        <f t="shared" si="1513"/>
        <v>34.445100899071974</v>
      </c>
      <c r="U1194">
        <f t="shared" si="1478"/>
        <v>-5.0999759999999696</v>
      </c>
      <c r="V1194">
        <f t="shared" si="1479"/>
        <v>-3.0499270000000251</v>
      </c>
      <c r="W1194">
        <f t="shared" si="1480"/>
        <v>0</v>
      </c>
      <c r="X1194">
        <f t="shared" si="1481"/>
        <v>0</v>
      </c>
      <c r="Y1194">
        <f t="shared" si="1511"/>
        <v>8.5098971186868724</v>
      </c>
      <c r="Z1194">
        <f t="shared" si="1512"/>
        <v>5.2018393057328778</v>
      </c>
      <c r="AA1194">
        <f t="shared" si="1508"/>
        <v>24.705682075433106</v>
      </c>
      <c r="AB1194">
        <f t="shared" si="1509"/>
        <v>15.101826297373472</v>
      </c>
      <c r="AC1194">
        <f t="shared" si="1510"/>
        <v>24.125739516568807</v>
      </c>
      <c r="AD1194">
        <f t="shared" si="1518"/>
        <v>18.534509043623011</v>
      </c>
      <c r="AE1194">
        <f t="shared" si="1491"/>
        <v>1464.5300048000001</v>
      </c>
      <c r="AF1194">
        <f t="shared" si="1493"/>
        <v>1460.0916746666669</v>
      </c>
      <c r="AG1194">
        <f t="shared" si="1515"/>
        <v>1397.6700011999999</v>
      </c>
      <c r="AH1194">
        <f t="shared" si="1500"/>
        <v>1424.9300048</v>
      </c>
      <c r="AI1194">
        <f t="shared" si="1501"/>
        <v>1514.3914982923875</v>
      </c>
      <c r="AJ1194">
        <f t="shared" si="1502"/>
        <v>1335.4685113076125</v>
      </c>
      <c r="AK1194">
        <f t="shared" si="1503"/>
        <v>0.73596755180256768</v>
      </c>
      <c r="AL1194">
        <f t="shared" si="1482"/>
        <v>0.26490105894543015</v>
      </c>
      <c r="AM1194">
        <f t="shared" si="1483"/>
        <v>128937.41162898077</v>
      </c>
      <c r="AN1194">
        <f t="shared" si="1516"/>
        <v>2102615.9418117562</v>
      </c>
      <c r="AO1194">
        <f t="shared" si="1517"/>
        <v>17436413</v>
      </c>
      <c r="AP1194">
        <f t="shared" si="1519"/>
        <v>0.12058764275724349</v>
      </c>
      <c r="AQ1194">
        <f t="shared" si="1520"/>
        <v>1455.8269337822219</v>
      </c>
      <c r="AR1194">
        <f t="shared" si="1521"/>
        <v>1453.4062748252854</v>
      </c>
      <c r="AS1194">
        <f t="shared" si="1522"/>
        <v>1434.2228681761062</v>
      </c>
      <c r="AT1194">
        <f t="shared" si="1523"/>
        <v>1400.2057906864873</v>
      </c>
      <c r="AU1194">
        <f t="shared" si="1524"/>
        <v>1426.5506437279257</v>
      </c>
      <c r="AV1194">
        <f t="shared" si="1525"/>
        <v>1383.1699291496714</v>
      </c>
      <c r="AW1194">
        <f t="shared" si="1526"/>
        <v>43.380714578254356</v>
      </c>
      <c r="AX1194">
        <f t="shared" si="1553"/>
        <v>38.740073023227133</v>
      </c>
      <c r="AY1194">
        <f t="shared" si="1527"/>
        <v>4.6406415550272229</v>
      </c>
      <c r="AZ1194">
        <f t="shared" si="1484"/>
        <v>1464.4833576666667</v>
      </c>
      <c r="BA1194">
        <f t="shared" si="1485"/>
        <v>712819700.54395807</v>
      </c>
      <c r="BB1194">
        <f t="shared" si="1488"/>
        <v>712819700.54395807</v>
      </c>
      <c r="BC1194">
        <f t="shared" si="1489"/>
        <v>0</v>
      </c>
      <c r="BD1194">
        <f t="shared" si="1504"/>
        <v>14152243722.366985</v>
      </c>
      <c r="BE1194">
        <f t="shared" si="1505"/>
        <v>3691390020.7073402</v>
      </c>
      <c r="BF1194">
        <f t="shared" si="1506"/>
        <v>3.8338521919867863</v>
      </c>
      <c r="BG1194">
        <f t="shared" si="1507"/>
        <v>79.312565625036513</v>
      </c>
      <c r="BH1194">
        <f t="shared" si="1528"/>
        <v>67545615</v>
      </c>
      <c r="BI1194">
        <f t="shared" si="1529"/>
        <v>3.1363257445109025</v>
      </c>
      <c r="BJ1194">
        <f t="shared" si="1490"/>
        <v>1455.0048000000061</v>
      </c>
      <c r="BK1194">
        <f t="shared" si="1530"/>
        <v>1.071235068689479E-2</v>
      </c>
      <c r="BL1194">
        <f t="shared" si="1531"/>
        <v>1.0107123506868947</v>
      </c>
      <c r="BM1194">
        <f t="shared" si="1532"/>
        <v>47.150347052713542</v>
      </c>
      <c r="BN1194">
        <f t="shared" si="1533"/>
        <v>1463.1500245</v>
      </c>
      <c r="BO1194">
        <f t="shared" si="1492"/>
        <v>1462.7599855000001</v>
      </c>
      <c r="BP1194">
        <f t="shared" si="1534"/>
        <v>1371.0036764999998</v>
      </c>
      <c r="BQ1194">
        <f t="shared" si="1535"/>
        <v>91.756309000000329</v>
      </c>
      <c r="BR1194">
        <f t="shared" si="1536"/>
        <v>100.25</v>
      </c>
      <c r="BS1194">
        <f t="shared" si="1537"/>
        <v>87.050048999999944</v>
      </c>
      <c r="BT1194">
        <f t="shared" si="1538"/>
        <v>100.34997599999997</v>
      </c>
      <c r="BU1194">
        <f t="shared" si="1539"/>
        <v>83.65002400000003</v>
      </c>
      <c r="BV1194">
        <f t="shared" si="1540"/>
        <v>1464.5633381333334</v>
      </c>
      <c r="BW1194">
        <f t="shared" si="1541"/>
        <v>1463.2857199999999</v>
      </c>
      <c r="BX1194">
        <f t="shared" si="1542"/>
        <v>1445.9200061272729</v>
      </c>
      <c r="BY1194">
        <f t="shared" si="1543"/>
        <v>1415.6535760285715</v>
      </c>
      <c r="BZ1194">
        <f t="shared" si="1544"/>
        <v>1487.9499510000001</v>
      </c>
      <c r="CA1194">
        <f t="shared" si="1545"/>
        <v>1338</v>
      </c>
      <c r="CB1194">
        <f t="shared" si="1546"/>
        <v>1463.7893382933335</v>
      </c>
      <c r="CC1194">
        <f t="shared" si="1547"/>
        <v>1453.4105683555556</v>
      </c>
      <c r="CD1194">
        <f t="shared" si="1548"/>
        <v>1392.4968270917461</v>
      </c>
      <c r="CE1194">
        <f t="shared" si="1549"/>
        <v>1378.1140820796543</v>
      </c>
      <c r="CF1194">
        <f t="shared" si="1550"/>
        <v>1451.599976</v>
      </c>
      <c r="CG1194">
        <f t="shared" si="1551"/>
        <v>1474.9499510000001</v>
      </c>
      <c r="CH1194">
        <f t="shared" si="1552"/>
        <v>1443.099976</v>
      </c>
    </row>
    <row r="1195" spans="1:86">
      <c r="A1195" s="1">
        <v>41221</v>
      </c>
      <c r="B1195">
        <v>1451.1999510000001</v>
      </c>
      <c r="C1195">
        <v>1473.150024</v>
      </c>
      <c r="D1195">
        <v>1451.099976</v>
      </c>
      <c r="E1195">
        <v>1459.75</v>
      </c>
      <c r="F1195">
        <v>459052</v>
      </c>
      <c r="G1195">
        <f t="shared" si="1486"/>
        <v>-98888.537566902087</v>
      </c>
      <c r="H1195">
        <f t="shared" si="1514"/>
        <v>21654458.017339822</v>
      </c>
      <c r="I1195">
        <f t="shared" si="1487"/>
        <v>1458.7999877500001</v>
      </c>
      <c r="J1195">
        <f t="shared" si="1494"/>
        <v>1471.7374877500001</v>
      </c>
      <c r="K1195">
        <f t="shared" si="1495"/>
        <v>1364.69998175</v>
      </c>
      <c r="L1195">
        <f t="shared" si="1496"/>
        <v>4</v>
      </c>
      <c r="M1195">
        <f t="shared" si="1497"/>
        <v>9</v>
      </c>
      <c r="N1195">
        <f t="shared" si="1498"/>
        <v>60</v>
      </c>
      <c r="O1195">
        <f t="shared" si="1499"/>
        <v>10</v>
      </c>
      <c r="P1195">
        <f t="shared" si="1474"/>
        <v>22.050048000000061</v>
      </c>
      <c r="Q1195">
        <f t="shared" si="1475"/>
        <v>13.40002400000003</v>
      </c>
      <c r="R1195">
        <f t="shared" si="1476"/>
        <v>8.6500240000000304</v>
      </c>
      <c r="S1195">
        <f t="shared" si="1477"/>
        <v>22.050048000000061</v>
      </c>
      <c r="T1195">
        <f t="shared" si="1513"/>
        <v>33.559739977709697</v>
      </c>
      <c r="U1195">
        <f t="shared" si="1478"/>
        <v>1.8499759999999696</v>
      </c>
      <c r="V1195">
        <f t="shared" si="1479"/>
        <v>-6.4000240000000304</v>
      </c>
      <c r="W1195">
        <f t="shared" si="1480"/>
        <v>1.8499759999999696</v>
      </c>
      <c r="X1195">
        <f t="shared" si="1481"/>
        <v>0</v>
      </c>
      <c r="Y1195">
        <f t="shared" si="1511"/>
        <v>8.0341884673520934</v>
      </c>
      <c r="Z1195">
        <f t="shared" si="1512"/>
        <v>4.8302793553233858</v>
      </c>
      <c r="AA1195">
        <f t="shared" si="1508"/>
        <v>23.939960418907845</v>
      </c>
      <c r="AB1195">
        <f t="shared" si="1509"/>
        <v>14.393077415175584</v>
      </c>
      <c r="AC1195">
        <f t="shared" si="1510"/>
        <v>24.905104169030263</v>
      </c>
      <c r="AD1195">
        <f t="shared" si="1518"/>
        <v>19.933462884603919</v>
      </c>
      <c r="AE1195">
        <f t="shared" si="1491"/>
        <v>1464.5300048000001</v>
      </c>
      <c r="AF1195">
        <f t="shared" si="1493"/>
        <v>1463.7333373333333</v>
      </c>
      <c r="AG1195">
        <f t="shared" si="1515"/>
        <v>1401.0275023999998</v>
      </c>
      <c r="AH1195">
        <f t="shared" si="1500"/>
        <v>1434.2150024</v>
      </c>
      <c r="AI1195">
        <f t="shared" si="1501"/>
        <v>1516.6558627411803</v>
      </c>
      <c r="AJ1195">
        <f t="shared" si="1502"/>
        <v>1351.7741420588197</v>
      </c>
      <c r="AK1195">
        <f t="shared" si="1503"/>
        <v>0.6548685778770611</v>
      </c>
      <c r="AL1195">
        <f t="shared" si="1482"/>
        <v>-0.21541903219439645</v>
      </c>
      <c r="AM1195">
        <f t="shared" si="1483"/>
        <v>-98888.537566902087</v>
      </c>
      <c r="AN1195">
        <f t="shared" si="1516"/>
        <v>2319075.2948944569</v>
      </c>
      <c r="AO1195">
        <f t="shared" si="1517"/>
        <v>17139499</v>
      </c>
      <c r="AP1195">
        <f t="shared" si="1519"/>
        <v>0.13530589749994776</v>
      </c>
      <c r="AQ1195">
        <f t="shared" si="1520"/>
        <v>1457.1607762962665</v>
      </c>
      <c r="AR1195">
        <f t="shared" si="1521"/>
        <v>1456.2544933400791</v>
      </c>
      <c r="AS1195">
        <f t="shared" si="1522"/>
        <v>1438.817751904407</v>
      </c>
      <c r="AT1195">
        <f t="shared" si="1523"/>
        <v>1405.5647695247035</v>
      </c>
      <c r="AU1195">
        <f t="shared" si="1524"/>
        <v>1431.5305471687368</v>
      </c>
      <c r="AV1195">
        <f t="shared" si="1525"/>
        <v>1388.5305341091944</v>
      </c>
      <c r="AW1195">
        <f t="shared" si="1526"/>
        <v>43.000013059542425</v>
      </c>
      <c r="AX1195">
        <f t="shared" si="1553"/>
        <v>39.592061030490193</v>
      </c>
      <c r="AY1195">
        <f t="shared" si="1527"/>
        <v>3.4079520290522325</v>
      </c>
      <c r="AZ1195">
        <f t="shared" si="1484"/>
        <v>1461.3333333333333</v>
      </c>
      <c r="BA1195">
        <f t="shared" si="1485"/>
        <v>670827989.33333325</v>
      </c>
      <c r="BB1195">
        <f t="shared" si="1488"/>
        <v>0</v>
      </c>
      <c r="BC1195">
        <f t="shared" si="1489"/>
        <v>670827989.33333325</v>
      </c>
      <c r="BD1195">
        <f t="shared" si="1504"/>
        <v>12921365228.202394</v>
      </c>
      <c r="BE1195">
        <f t="shared" si="1505"/>
        <v>4362218010.0406733</v>
      </c>
      <c r="BF1195">
        <f t="shared" si="1506"/>
        <v>2.9621090001601997</v>
      </c>
      <c r="BG1195">
        <f t="shared" si="1507"/>
        <v>74.760916472525949</v>
      </c>
      <c r="BH1195">
        <f t="shared" si="1528"/>
        <v>67086563</v>
      </c>
      <c r="BI1195">
        <f t="shared" si="1529"/>
        <v>3.0967999624962439</v>
      </c>
      <c r="BJ1195">
        <f t="shared" si="1490"/>
        <v>-840.00240000000304</v>
      </c>
      <c r="BK1195">
        <f t="shared" si="1530"/>
        <v>-5.0438086623376087E-3</v>
      </c>
      <c r="BL1195">
        <f t="shared" si="1531"/>
        <v>0.99495619133766244</v>
      </c>
      <c r="BM1195">
        <f t="shared" si="1532"/>
        <v>43.450148490330271</v>
      </c>
      <c r="BN1195">
        <f t="shared" si="1533"/>
        <v>1462.125</v>
      </c>
      <c r="BO1195">
        <f t="shared" si="1492"/>
        <v>1464.6749878999999</v>
      </c>
      <c r="BP1195">
        <f t="shared" si="1534"/>
        <v>1375.7786757794115</v>
      </c>
      <c r="BQ1195">
        <f t="shared" si="1535"/>
        <v>88.896312120588391</v>
      </c>
      <c r="BR1195">
        <f t="shared" si="1536"/>
        <v>90.90002400000003</v>
      </c>
      <c r="BS1195">
        <f t="shared" si="1537"/>
        <v>103.09997599999997</v>
      </c>
      <c r="BT1195">
        <f t="shared" si="1538"/>
        <v>96.200072999999975</v>
      </c>
      <c r="BU1195">
        <f t="shared" si="1539"/>
        <v>82.199951000000056</v>
      </c>
      <c r="BV1195">
        <f t="shared" si="1540"/>
        <v>1462.9700032000001</v>
      </c>
      <c r="BW1195">
        <f t="shared" si="1541"/>
        <v>1463.1880986666667</v>
      </c>
      <c r="BX1195">
        <f t="shared" si="1542"/>
        <v>1452.2509143454547</v>
      </c>
      <c r="BY1195">
        <f t="shared" si="1543"/>
        <v>1421.5659568666665</v>
      </c>
      <c r="BZ1195">
        <f t="shared" si="1544"/>
        <v>1487.9499510000001</v>
      </c>
      <c r="CA1195">
        <f t="shared" si="1545"/>
        <v>1338</v>
      </c>
      <c r="CB1195">
        <f t="shared" si="1546"/>
        <v>1466.6960093600003</v>
      </c>
      <c r="CC1195">
        <f t="shared" si="1547"/>
        <v>1463.7800048000001</v>
      </c>
      <c r="CD1195">
        <f t="shared" si="1548"/>
        <v>1403.227337653492</v>
      </c>
      <c r="CE1195">
        <f t="shared" si="1549"/>
        <v>1376.0187014100627</v>
      </c>
      <c r="CF1195">
        <f t="shared" si="1550"/>
        <v>1467.150024</v>
      </c>
      <c r="CG1195">
        <f t="shared" si="1551"/>
        <v>1478.25</v>
      </c>
      <c r="CH1195">
        <f t="shared" si="1552"/>
        <v>1448.0500489999999</v>
      </c>
    </row>
    <row r="1196" spans="1:86">
      <c r="A1196" s="1">
        <v>41222</v>
      </c>
      <c r="B1196">
        <v>1459.75</v>
      </c>
      <c r="C1196">
        <v>1475</v>
      </c>
      <c r="D1196">
        <v>1457.5</v>
      </c>
      <c r="E1196">
        <v>1463.400024</v>
      </c>
      <c r="F1196">
        <v>578089</v>
      </c>
      <c r="G1196">
        <f t="shared" si="1486"/>
        <v>-188290.26009874084</v>
      </c>
      <c r="H1196">
        <f t="shared" si="1514"/>
        <v>21466167.757241081</v>
      </c>
      <c r="I1196">
        <f t="shared" si="1487"/>
        <v>1463.9125060000001</v>
      </c>
      <c r="J1196">
        <f t="shared" si="1494"/>
        <v>1471.7374877500001</v>
      </c>
      <c r="K1196">
        <f t="shared" si="1495"/>
        <v>1364.69998175</v>
      </c>
      <c r="L1196">
        <f t="shared" si="1496"/>
        <v>5</v>
      </c>
      <c r="M1196">
        <f t="shared" si="1497"/>
        <v>10</v>
      </c>
      <c r="N1196">
        <f t="shared" si="1498"/>
        <v>50</v>
      </c>
      <c r="O1196">
        <f t="shared" si="1499"/>
        <v>0</v>
      </c>
      <c r="P1196">
        <f t="shared" si="1474"/>
        <v>17.5</v>
      </c>
      <c r="Q1196">
        <f t="shared" si="1475"/>
        <v>11.59997599999997</v>
      </c>
      <c r="R1196">
        <f t="shared" si="1476"/>
        <v>5.9000240000000304</v>
      </c>
      <c r="S1196">
        <f t="shared" si="1477"/>
        <v>17.5</v>
      </c>
      <c r="T1196">
        <f t="shared" si="1513"/>
        <v>32.412615693587576</v>
      </c>
      <c r="U1196">
        <f t="shared" si="1478"/>
        <v>-1</v>
      </c>
      <c r="V1196">
        <f t="shared" si="1479"/>
        <v>13.59997599999997</v>
      </c>
      <c r="W1196">
        <f t="shared" si="1480"/>
        <v>0</v>
      </c>
      <c r="X1196">
        <f t="shared" si="1481"/>
        <v>13.59997599999997</v>
      </c>
      <c r="Y1196">
        <f t="shared" si="1511"/>
        <v>7.4603178625412294</v>
      </c>
      <c r="Z1196">
        <f t="shared" si="1512"/>
        <v>5.4566862585145701</v>
      </c>
      <c r="AA1196">
        <f t="shared" si="1508"/>
        <v>23.016710323743354</v>
      </c>
      <c r="AB1196">
        <f t="shared" si="1509"/>
        <v>16.835069128944465</v>
      </c>
      <c r="AC1196">
        <f t="shared" si="1510"/>
        <v>15.511581363983398</v>
      </c>
      <c r="AD1196">
        <f t="shared" si="1518"/>
        <v>20.399751705987278</v>
      </c>
      <c r="AE1196">
        <f t="shared" si="1491"/>
        <v>1464.0300048000001</v>
      </c>
      <c r="AF1196">
        <f t="shared" si="1493"/>
        <v>1464.3416746666669</v>
      </c>
      <c r="AG1196">
        <f t="shared" si="1515"/>
        <v>1405.2500060499999</v>
      </c>
      <c r="AH1196">
        <f t="shared" si="1500"/>
        <v>1443.6700072000001</v>
      </c>
      <c r="AI1196">
        <f t="shared" si="1501"/>
        <v>1514.8780019374638</v>
      </c>
      <c r="AJ1196">
        <f t="shared" si="1502"/>
        <v>1372.4620124625364</v>
      </c>
      <c r="AK1196">
        <f t="shared" si="1503"/>
        <v>0.63853793294378258</v>
      </c>
      <c r="AL1196">
        <f t="shared" si="1482"/>
        <v>-0.32571154285713938</v>
      </c>
      <c r="AM1196">
        <f t="shared" si="1483"/>
        <v>-188290.26009874084</v>
      </c>
      <c r="AN1196">
        <f t="shared" si="1516"/>
        <v>2437278.6726706321</v>
      </c>
      <c r="AO1196">
        <f t="shared" si="1517"/>
        <v>17267581</v>
      </c>
      <c r="AP1196">
        <f t="shared" si="1519"/>
        <v>0.14114766119647171</v>
      </c>
      <c r="AQ1196">
        <f t="shared" si="1520"/>
        <v>1459.2821205155358</v>
      </c>
      <c r="AR1196">
        <f t="shared" si="1521"/>
        <v>1455.6404558981565</v>
      </c>
      <c r="AS1196">
        <f t="shared" si="1522"/>
        <v>1443.2425608816138</v>
      </c>
      <c r="AT1196">
        <f t="shared" si="1523"/>
        <v>1410.7699424274801</v>
      </c>
      <c r="AU1196">
        <f t="shared" si="1524"/>
        <v>1436.3109686934263</v>
      </c>
      <c r="AV1196">
        <f t="shared" si="1525"/>
        <v>1393.7713984015509</v>
      </c>
      <c r="AW1196">
        <f t="shared" si="1526"/>
        <v>42.539570291875407</v>
      </c>
      <c r="AX1196">
        <f t="shared" si="1553"/>
        <v>40.181562882767238</v>
      </c>
      <c r="AY1196">
        <f t="shared" si="1527"/>
        <v>2.3580074091081684</v>
      </c>
      <c r="AZ1196">
        <f t="shared" si="1484"/>
        <v>1465.3000080000002</v>
      </c>
      <c r="BA1196">
        <f t="shared" si="1485"/>
        <v>847073816.32471204</v>
      </c>
      <c r="BB1196">
        <f t="shared" si="1488"/>
        <v>847073816.32471204</v>
      </c>
      <c r="BC1196">
        <f t="shared" si="1489"/>
        <v>0</v>
      </c>
      <c r="BD1196">
        <f t="shared" si="1504"/>
        <v>12997159585.550076</v>
      </c>
      <c r="BE1196">
        <f t="shared" si="1505"/>
        <v>4362218010.0406733</v>
      </c>
      <c r="BF1196">
        <f t="shared" si="1506"/>
        <v>2.9794841880057459</v>
      </c>
      <c r="BG1196">
        <f t="shared" si="1507"/>
        <v>74.871115130598525</v>
      </c>
      <c r="BH1196">
        <f t="shared" si="1528"/>
        <v>67664652</v>
      </c>
      <c r="BI1196">
        <f t="shared" si="1529"/>
        <v>3.0521196188027666</v>
      </c>
      <c r="BJ1196">
        <f t="shared" si="1490"/>
        <v>265.00240000000304</v>
      </c>
      <c r="BK1196">
        <f t="shared" si="1530"/>
        <v>2.5004445966775339E-3</v>
      </c>
      <c r="BL1196">
        <f t="shared" si="1531"/>
        <v>1.0025004445966776</v>
      </c>
      <c r="BM1196">
        <f t="shared" si="1532"/>
        <v>37.52990849727486</v>
      </c>
      <c r="BN1196">
        <f t="shared" si="1533"/>
        <v>1466.25</v>
      </c>
      <c r="BO1196">
        <f t="shared" si="1492"/>
        <v>1464.7799927000001</v>
      </c>
      <c r="BP1196">
        <f t="shared" si="1534"/>
        <v>1381.2455875441174</v>
      </c>
      <c r="BQ1196">
        <f t="shared" si="1535"/>
        <v>83.534405155882723</v>
      </c>
      <c r="BR1196">
        <f t="shared" si="1536"/>
        <v>101.20007299999997</v>
      </c>
      <c r="BS1196">
        <f t="shared" si="1537"/>
        <v>103.90002400000003</v>
      </c>
      <c r="BT1196">
        <f t="shared" si="1538"/>
        <v>102</v>
      </c>
      <c r="BU1196">
        <f t="shared" si="1539"/>
        <v>89.75</v>
      </c>
      <c r="BV1196">
        <f t="shared" si="1540"/>
        <v>1462.5933429333334</v>
      </c>
      <c r="BW1196">
        <f t="shared" si="1541"/>
        <v>1463.0928662857143</v>
      </c>
      <c r="BX1196">
        <f t="shared" si="1542"/>
        <v>1457.5572819090905</v>
      </c>
      <c r="BY1196">
        <f t="shared" si="1543"/>
        <v>1427.5061970190477</v>
      </c>
      <c r="BZ1196">
        <f t="shared" si="1544"/>
        <v>1487.9499510000001</v>
      </c>
      <c r="CA1196">
        <f t="shared" si="1545"/>
        <v>1338</v>
      </c>
      <c r="CB1196">
        <f t="shared" si="1546"/>
        <v>1467.4118318933333</v>
      </c>
      <c r="CC1196">
        <f t="shared" si="1547"/>
        <v>1466.3036202444446</v>
      </c>
      <c r="CD1196">
        <f t="shared" si="1548"/>
        <v>1416.3647365673019</v>
      </c>
      <c r="CE1196">
        <f t="shared" si="1549"/>
        <v>1376.1494744834886</v>
      </c>
      <c r="CF1196">
        <f t="shared" si="1550"/>
        <v>1459.75</v>
      </c>
      <c r="CG1196">
        <f t="shared" si="1551"/>
        <v>1473.150024</v>
      </c>
      <c r="CH1196">
        <f t="shared" si="1552"/>
        <v>1451.099976</v>
      </c>
    </row>
    <row r="1197" spans="1:86">
      <c r="A1197" s="1">
        <v>41225</v>
      </c>
      <c r="B1197">
        <v>1474</v>
      </c>
      <c r="C1197">
        <v>1474</v>
      </c>
      <c r="D1197">
        <v>1443.900024</v>
      </c>
      <c r="E1197">
        <v>1454.099976</v>
      </c>
      <c r="F1197">
        <v>290527</v>
      </c>
      <c r="G1197">
        <f t="shared" si="1486"/>
        <v>-93625.749666512347</v>
      </c>
      <c r="H1197">
        <f t="shared" si="1514"/>
        <v>21372542.007574569</v>
      </c>
      <c r="I1197">
        <f t="shared" si="1487"/>
        <v>1461.5</v>
      </c>
      <c r="J1197">
        <f t="shared" si="1494"/>
        <v>1471.7374877500001</v>
      </c>
      <c r="K1197">
        <f t="shared" si="1495"/>
        <v>1374.7000122499999</v>
      </c>
      <c r="L1197">
        <f t="shared" si="1496"/>
        <v>6</v>
      </c>
      <c r="M1197">
        <f t="shared" si="1497"/>
        <v>10</v>
      </c>
      <c r="N1197">
        <f t="shared" si="1498"/>
        <v>40</v>
      </c>
      <c r="O1197">
        <f t="shared" si="1499"/>
        <v>0</v>
      </c>
      <c r="P1197">
        <f t="shared" si="1474"/>
        <v>30.09997599999997</v>
      </c>
      <c r="Q1197">
        <f t="shared" si="1475"/>
        <v>19.90002400000003</v>
      </c>
      <c r="R1197">
        <f t="shared" si="1476"/>
        <v>10.199951999999939</v>
      </c>
      <c r="S1197">
        <f t="shared" si="1477"/>
        <v>30.09997599999997</v>
      </c>
      <c r="T1197">
        <f t="shared" si="1513"/>
        <v>32.247427144045602</v>
      </c>
      <c r="U1197">
        <f t="shared" si="1478"/>
        <v>3</v>
      </c>
      <c r="V1197">
        <f t="shared" si="1479"/>
        <v>3.1500240000000304</v>
      </c>
      <c r="W1197">
        <f t="shared" si="1480"/>
        <v>0</v>
      </c>
      <c r="X1197">
        <f t="shared" si="1481"/>
        <v>3.1500240000000304</v>
      </c>
      <c r="Y1197">
        <f t="shared" si="1511"/>
        <v>6.9274380152168558</v>
      </c>
      <c r="Z1197">
        <f t="shared" si="1512"/>
        <v>5.2919246686206742</v>
      </c>
      <c r="AA1197">
        <f t="shared" si="1508"/>
        <v>21.482141766761035</v>
      </c>
      <c r="AB1197">
        <f t="shared" si="1509"/>
        <v>16.410377934903909</v>
      </c>
      <c r="AC1197">
        <f t="shared" si="1510"/>
        <v>13.384604327682858</v>
      </c>
      <c r="AD1197">
        <f t="shared" si="1518"/>
        <v>20.431818299380421</v>
      </c>
      <c r="AE1197">
        <f t="shared" si="1491"/>
        <v>1459.2</v>
      </c>
      <c r="AF1197">
        <f t="shared" si="1493"/>
        <v>1462.375</v>
      </c>
      <c r="AG1197">
        <f t="shared" si="1515"/>
        <v>1409.4950072999998</v>
      </c>
      <c r="AH1197">
        <f t="shared" si="1500"/>
        <v>1452.8600097000001</v>
      </c>
      <c r="AI1197">
        <f t="shared" si="1501"/>
        <v>1498.9177952254354</v>
      </c>
      <c r="AJ1197">
        <f t="shared" si="1502"/>
        <v>1406.8022241745648</v>
      </c>
      <c r="AK1197">
        <f t="shared" si="1503"/>
        <v>0.51346098478090219</v>
      </c>
      <c r="AL1197">
        <f t="shared" si="1482"/>
        <v>-0.32226178519212445</v>
      </c>
      <c r="AM1197">
        <f t="shared" si="1483"/>
        <v>-93625.749666512347</v>
      </c>
      <c r="AN1197">
        <f t="shared" si="1516"/>
        <v>2346600.4478308749</v>
      </c>
      <c r="AO1197">
        <f t="shared" si="1517"/>
        <v>16277190</v>
      </c>
      <c r="AP1197">
        <f t="shared" si="1519"/>
        <v>0.14416496015779598</v>
      </c>
      <c r="AQ1197">
        <f t="shared" si="1520"/>
        <v>1457.5201913802537</v>
      </c>
      <c r="AR1197">
        <f t="shared" si="1521"/>
        <v>1458.6071899321819</v>
      </c>
      <c r="AS1197">
        <f t="shared" si="1522"/>
        <v>1445.1968956029234</v>
      </c>
      <c r="AT1197">
        <f t="shared" si="1523"/>
        <v>1414.669645449007</v>
      </c>
      <c r="AU1197">
        <f t="shared" si="1524"/>
        <v>1438.9793197894123</v>
      </c>
      <c r="AV1197">
        <f t="shared" si="1525"/>
        <v>1397.9943988334423</v>
      </c>
      <c r="AW1197">
        <f t="shared" si="1526"/>
        <v>40.984920955969983</v>
      </c>
      <c r="AX1197">
        <f t="shared" si="1553"/>
        <v>40.342234497407787</v>
      </c>
      <c r="AY1197">
        <f t="shared" si="1527"/>
        <v>0.64268645856219564</v>
      </c>
      <c r="AZ1197">
        <f t="shared" si="1484"/>
        <v>1457.3333333333333</v>
      </c>
      <c r="BA1197">
        <f t="shared" si="1485"/>
        <v>423394681.33333331</v>
      </c>
      <c r="BB1197">
        <f t="shared" si="1488"/>
        <v>0</v>
      </c>
      <c r="BC1197">
        <f t="shared" si="1489"/>
        <v>423394681.33333331</v>
      </c>
      <c r="BD1197">
        <f t="shared" si="1504"/>
        <v>12997159585.550076</v>
      </c>
      <c r="BE1197">
        <f t="shared" si="1505"/>
        <v>4452363546.9099016</v>
      </c>
      <c r="BF1197">
        <f t="shared" si="1506"/>
        <v>2.9191595539341271</v>
      </c>
      <c r="BG1197">
        <f t="shared" si="1507"/>
        <v>74.484325370316171</v>
      </c>
      <c r="BH1197">
        <f t="shared" si="1528"/>
        <v>67374125</v>
      </c>
      <c r="BI1197">
        <f t="shared" si="1529"/>
        <v>2.9316942178144552</v>
      </c>
      <c r="BJ1197">
        <f t="shared" si="1490"/>
        <v>-1030.0048000000061</v>
      </c>
      <c r="BK1197">
        <f t="shared" si="1530"/>
        <v>-6.3550962467389307E-3</v>
      </c>
      <c r="BL1197">
        <f t="shared" si="1531"/>
        <v>0.99364490375326109</v>
      </c>
      <c r="BM1197">
        <f t="shared" si="1532"/>
        <v>24.274584373983352</v>
      </c>
      <c r="BN1197">
        <f t="shared" si="1533"/>
        <v>1458.950012</v>
      </c>
      <c r="BO1197">
        <f t="shared" si="1492"/>
        <v>1461.9</v>
      </c>
      <c r="BP1197">
        <f t="shared" si="1534"/>
        <v>1386.6147048235293</v>
      </c>
      <c r="BQ1197">
        <f t="shared" si="1535"/>
        <v>75.285295176470754</v>
      </c>
      <c r="BR1197">
        <f t="shared" si="1536"/>
        <v>63.299927000000025</v>
      </c>
      <c r="BS1197">
        <f t="shared" si="1537"/>
        <v>105.90002400000003</v>
      </c>
      <c r="BT1197">
        <f t="shared" si="1538"/>
        <v>55</v>
      </c>
      <c r="BU1197">
        <f t="shared" si="1539"/>
        <v>123</v>
      </c>
      <c r="BV1197">
        <f t="shared" si="1540"/>
        <v>1459.2833333333333</v>
      </c>
      <c r="BW1197">
        <f t="shared" si="1541"/>
        <v>1460.1666666666667</v>
      </c>
      <c r="BX1197">
        <f t="shared" si="1542"/>
        <v>1459.4536398727273</v>
      </c>
      <c r="BY1197">
        <f t="shared" si="1543"/>
        <v>1432.1585751095238</v>
      </c>
      <c r="BZ1197">
        <f t="shared" si="1544"/>
        <v>1487.9499510000001</v>
      </c>
      <c r="CA1197">
        <f t="shared" si="1545"/>
        <v>1338</v>
      </c>
      <c r="CB1197">
        <f t="shared" si="1546"/>
        <v>1458.0299964000001</v>
      </c>
      <c r="CC1197">
        <f t="shared" si="1547"/>
        <v>1466.5723599111109</v>
      </c>
      <c r="CD1197">
        <f t="shared" si="1548"/>
        <v>1437.4270294141666</v>
      </c>
      <c r="CE1197">
        <f t="shared" si="1549"/>
        <v>1378.2173375597965</v>
      </c>
      <c r="CF1197">
        <f t="shared" si="1550"/>
        <v>1463.400024</v>
      </c>
      <c r="CG1197">
        <f t="shared" si="1551"/>
        <v>1475</v>
      </c>
      <c r="CH1197">
        <f t="shared" si="1552"/>
        <v>1457.5</v>
      </c>
    </row>
    <row r="1198" spans="1:86">
      <c r="A1198" s="1">
        <v>41228</v>
      </c>
      <c r="B1198">
        <v>1446.3000489999999</v>
      </c>
      <c r="C1198">
        <v>1477</v>
      </c>
      <c r="D1198">
        <v>1440.75</v>
      </c>
      <c r="E1198">
        <v>1466.0500489999999</v>
      </c>
      <c r="F1198">
        <v>788772</v>
      </c>
      <c r="G1198">
        <f t="shared" si="1486"/>
        <v>312247.04826636997</v>
      </c>
      <c r="H1198">
        <f t="shared" si="1514"/>
        <v>21684789.055840939</v>
      </c>
      <c r="I1198">
        <f t="shared" si="1487"/>
        <v>1457.5250244999997</v>
      </c>
      <c r="J1198">
        <f t="shared" si="1494"/>
        <v>1471.7374877500001</v>
      </c>
      <c r="K1198">
        <f t="shared" si="1495"/>
        <v>1412.0000304999999</v>
      </c>
      <c r="L1198">
        <f t="shared" si="1496"/>
        <v>7</v>
      </c>
      <c r="M1198">
        <f t="shared" si="1497"/>
        <v>10</v>
      </c>
      <c r="N1198">
        <f t="shared" si="1498"/>
        <v>30</v>
      </c>
      <c r="O1198">
        <f t="shared" si="1499"/>
        <v>0</v>
      </c>
      <c r="P1198">
        <f t="shared" si="1474"/>
        <v>36.25</v>
      </c>
      <c r="Q1198">
        <f t="shared" si="1475"/>
        <v>10.949951000000056</v>
      </c>
      <c r="R1198">
        <f t="shared" si="1476"/>
        <v>25.300048999999944</v>
      </c>
      <c r="S1198">
        <f t="shared" si="1477"/>
        <v>36.25</v>
      </c>
      <c r="T1198">
        <f t="shared" si="1513"/>
        <v>32.5333252051852</v>
      </c>
      <c r="U1198">
        <f t="shared" si="1478"/>
        <v>0</v>
      </c>
      <c r="V1198">
        <f t="shared" si="1479"/>
        <v>6.5500489999999445</v>
      </c>
      <c r="W1198">
        <f t="shared" si="1480"/>
        <v>0</v>
      </c>
      <c r="X1198">
        <f t="shared" si="1481"/>
        <v>6.5500489999999445</v>
      </c>
      <c r="Y1198">
        <f t="shared" si="1511"/>
        <v>6.4326210141299374</v>
      </c>
      <c r="Z1198">
        <f t="shared" si="1512"/>
        <v>5.3817906922906218</v>
      </c>
      <c r="AA1198">
        <f t="shared" si="1508"/>
        <v>19.772405598136334</v>
      </c>
      <c r="AB1198">
        <f t="shared" si="1509"/>
        <v>16.542393555986294</v>
      </c>
      <c r="AC1198">
        <f t="shared" si="1510"/>
        <v>8.894478607582645</v>
      </c>
      <c r="AD1198">
        <f t="shared" si="1518"/>
        <v>20.143161627052134</v>
      </c>
      <c r="AE1198">
        <f t="shared" si="1491"/>
        <v>1462.0900145999999</v>
      </c>
      <c r="AF1198">
        <f t="shared" si="1493"/>
        <v>1460.3416748333332</v>
      </c>
      <c r="AG1198">
        <f t="shared" si="1515"/>
        <v>1414.1950073</v>
      </c>
      <c r="AH1198">
        <f t="shared" si="1500"/>
        <v>1460.3850097</v>
      </c>
      <c r="AI1198">
        <f t="shared" si="1501"/>
        <v>1480.9722016738328</v>
      </c>
      <c r="AJ1198">
        <f t="shared" si="1502"/>
        <v>1439.7978177261671</v>
      </c>
      <c r="AK1198">
        <f t="shared" si="1503"/>
        <v>0.63758649812952817</v>
      </c>
      <c r="AL1198">
        <f t="shared" si="1482"/>
        <v>0.39586477241379003</v>
      </c>
      <c r="AM1198">
        <f t="shared" si="1483"/>
        <v>312247.04826636997</v>
      </c>
      <c r="AN1198">
        <f t="shared" si="1516"/>
        <v>2631613.710655685</v>
      </c>
      <c r="AO1198">
        <f t="shared" si="1517"/>
        <v>16273777</v>
      </c>
      <c r="AP1198">
        <f t="shared" si="1519"/>
        <v>0.16170884673273359</v>
      </c>
      <c r="AQ1198">
        <f t="shared" si="1520"/>
        <v>1460.4203429709673</v>
      </c>
      <c r="AR1198">
        <f t="shared" si="1521"/>
        <v>1452.7626339615101</v>
      </c>
      <c r="AS1198">
        <f t="shared" si="1522"/>
        <v>1448.9504632143971</v>
      </c>
      <c r="AT1198">
        <f t="shared" si="1523"/>
        <v>1419.2938817685963</v>
      </c>
      <c r="AU1198">
        <f t="shared" si="1524"/>
        <v>1443.0399291710005</v>
      </c>
      <c r="AV1198">
        <f t="shared" si="1525"/>
        <v>1402.7582943451014</v>
      </c>
      <c r="AW1198">
        <f t="shared" si="1526"/>
        <v>40.281634825899118</v>
      </c>
      <c r="AX1198">
        <f t="shared" si="1553"/>
        <v>40.330114563106051</v>
      </c>
      <c r="AY1198">
        <f t="shared" si="1527"/>
        <v>-4.8479737206932327E-2</v>
      </c>
      <c r="AZ1198">
        <f t="shared" si="1484"/>
        <v>1461.2666829999998</v>
      </c>
      <c r="BA1198">
        <f t="shared" si="1485"/>
        <v>1152606244.0832758</v>
      </c>
      <c r="BB1198">
        <f t="shared" si="1488"/>
        <v>1152606244.0832758</v>
      </c>
      <c r="BC1198">
        <f t="shared" si="1489"/>
        <v>0</v>
      </c>
      <c r="BD1198">
        <f t="shared" si="1504"/>
        <v>14149765829.63335</v>
      </c>
      <c r="BE1198">
        <f t="shared" si="1505"/>
        <v>4071808016.6632419</v>
      </c>
      <c r="BF1198">
        <f t="shared" si="1506"/>
        <v>3.4750572157939743</v>
      </c>
      <c r="BG1198">
        <f t="shared" si="1507"/>
        <v>77.653916994163438</v>
      </c>
      <c r="BH1198">
        <f t="shared" si="1528"/>
        <v>68162897</v>
      </c>
      <c r="BI1198">
        <f t="shared" si="1529"/>
        <v>2.8716019707946336</v>
      </c>
      <c r="BJ1198">
        <f t="shared" si="1490"/>
        <v>1095.0072999999975</v>
      </c>
      <c r="BK1198">
        <f t="shared" si="1530"/>
        <v>8.2181921444443896E-3</v>
      </c>
      <c r="BL1198">
        <f t="shared" si="1531"/>
        <v>1.0082181921444444</v>
      </c>
      <c r="BM1198">
        <f t="shared" si="1532"/>
        <v>10.850402877408293</v>
      </c>
      <c r="BN1198">
        <f t="shared" si="1533"/>
        <v>1458.875</v>
      </c>
      <c r="BO1198">
        <f t="shared" si="1492"/>
        <v>1461.8700073</v>
      </c>
      <c r="BP1198">
        <f t="shared" si="1534"/>
        <v>1391.2220566911765</v>
      </c>
      <c r="BQ1198">
        <f t="shared" si="1535"/>
        <v>70.647950608823521</v>
      </c>
      <c r="BR1198">
        <f t="shared" si="1536"/>
        <v>28.150024999999914</v>
      </c>
      <c r="BS1198">
        <f t="shared" si="1537"/>
        <v>59.449951000000056</v>
      </c>
      <c r="BT1198">
        <f t="shared" si="1538"/>
        <v>33.199951000000056</v>
      </c>
      <c r="BU1198">
        <f t="shared" si="1539"/>
        <v>61.300048999999944</v>
      </c>
      <c r="BV1198">
        <f t="shared" si="1540"/>
        <v>1461.566683</v>
      </c>
      <c r="BW1198">
        <f t="shared" si="1541"/>
        <v>1461.2166806666667</v>
      </c>
      <c r="BX1198">
        <f t="shared" si="1542"/>
        <v>1461.8518288363639</v>
      </c>
      <c r="BY1198">
        <f t="shared" si="1543"/>
        <v>1437.5447695571427</v>
      </c>
      <c r="BZ1198">
        <f t="shared" si="1544"/>
        <v>1487.9499510000001</v>
      </c>
      <c r="CA1198">
        <f t="shared" si="1545"/>
        <v>1381.3000489999999</v>
      </c>
      <c r="CB1198">
        <f t="shared" si="1546"/>
        <v>1463.4446811866667</v>
      </c>
      <c r="CC1198">
        <f t="shared" si="1547"/>
        <v>1458.4152761388889</v>
      </c>
      <c r="CD1198">
        <f t="shared" si="1548"/>
        <v>1456.1109353722222</v>
      </c>
      <c r="CE1198">
        <f t="shared" si="1549"/>
        <v>1379.2869377141083</v>
      </c>
      <c r="CF1198">
        <f t="shared" si="1550"/>
        <v>1454.099976</v>
      </c>
      <c r="CG1198">
        <f t="shared" si="1551"/>
        <v>1474</v>
      </c>
      <c r="CH1198">
        <f t="shared" si="1552"/>
        <v>1443.900024</v>
      </c>
    </row>
    <row r="1199" spans="1:86">
      <c r="A1199" s="1">
        <v>41229</v>
      </c>
      <c r="B1199">
        <v>1461</v>
      </c>
      <c r="C1199">
        <v>1477</v>
      </c>
      <c r="D1199">
        <v>1434.1999510000001</v>
      </c>
      <c r="E1199">
        <v>1438.099976</v>
      </c>
      <c r="F1199">
        <v>376344</v>
      </c>
      <c r="G1199">
        <f t="shared" si="1486"/>
        <v>-307757.58279286226</v>
      </c>
      <c r="H1199">
        <f t="shared" si="1514"/>
        <v>21377031.473048076</v>
      </c>
      <c r="I1199">
        <f t="shared" si="1487"/>
        <v>1452.57498175</v>
      </c>
      <c r="J1199">
        <f t="shared" si="1494"/>
        <v>1471.7374877500001</v>
      </c>
      <c r="K1199">
        <f t="shared" si="1495"/>
        <v>1450.9624939999999</v>
      </c>
      <c r="L1199">
        <f t="shared" si="1496"/>
        <v>8</v>
      </c>
      <c r="M1199">
        <f t="shared" si="1497"/>
        <v>10</v>
      </c>
      <c r="N1199">
        <f t="shared" si="1498"/>
        <v>20</v>
      </c>
      <c r="O1199">
        <f t="shared" si="1499"/>
        <v>0</v>
      </c>
      <c r="P1199">
        <f t="shared" si="1474"/>
        <v>42.800048999999944</v>
      </c>
      <c r="Q1199">
        <f t="shared" si="1475"/>
        <v>38.90002400000003</v>
      </c>
      <c r="R1199">
        <f t="shared" si="1476"/>
        <v>3.9000249999999141</v>
      </c>
      <c r="S1199">
        <f t="shared" si="1477"/>
        <v>42.800048999999944</v>
      </c>
      <c r="T1199">
        <f t="shared" si="1513"/>
        <v>33.266662619100536</v>
      </c>
      <c r="U1199">
        <f t="shared" si="1478"/>
        <v>29.699951000000056</v>
      </c>
      <c r="V1199">
        <f t="shared" si="1479"/>
        <v>-11.700072999999975</v>
      </c>
      <c r="W1199">
        <f t="shared" si="1480"/>
        <v>29.699951000000056</v>
      </c>
      <c r="X1199">
        <f t="shared" si="1481"/>
        <v>0</v>
      </c>
      <c r="Y1199">
        <f t="shared" si="1511"/>
        <v>8.0945731559778036</v>
      </c>
      <c r="Z1199">
        <f t="shared" si="1512"/>
        <v>4.9973770714127204</v>
      </c>
      <c r="AA1199">
        <f t="shared" si="1508"/>
        <v>24.33238719693567</v>
      </c>
      <c r="AB1199">
        <f t="shared" si="1509"/>
        <v>15.022177393122099</v>
      </c>
      <c r="AC1199">
        <f t="shared" si="1510"/>
        <v>23.657255265798646</v>
      </c>
      <c r="AD1199">
        <f t="shared" si="1518"/>
        <v>20.493740676498508</v>
      </c>
      <c r="AE1199">
        <f t="shared" si="1491"/>
        <v>1456.2800049999998</v>
      </c>
      <c r="AF1199">
        <f t="shared" si="1493"/>
        <v>1458.0916748333332</v>
      </c>
      <c r="AG1199">
        <f t="shared" si="1515"/>
        <v>1419.1875061000001</v>
      </c>
      <c r="AH1199">
        <f t="shared" si="1500"/>
        <v>1460.4050049</v>
      </c>
      <c r="AI1199">
        <f t="shared" si="1501"/>
        <v>1480.9050081235644</v>
      </c>
      <c r="AJ1199">
        <f t="shared" si="1502"/>
        <v>1439.9050016764356</v>
      </c>
      <c r="AK1199">
        <f t="shared" si="1503"/>
        <v>-4.4025009575628243E-2</v>
      </c>
      <c r="AL1199">
        <f t="shared" si="1482"/>
        <v>-0.81775604976527394</v>
      </c>
      <c r="AM1199">
        <f t="shared" si="1483"/>
        <v>-307757.58279286226</v>
      </c>
      <c r="AN1199">
        <f t="shared" si="1516"/>
        <v>2913905.2109504952</v>
      </c>
      <c r="AO1199">
        <f t="shared" si="1517"/>
        <v>15940086</v>
      </c>
      <c r="AP1199">
        <f t="shared" si="1519"/>
        <v>0.18280360663991996</v>
      </c>
      <c r="AQ1199">
        <f t="shared" si="1520"/>
        <v>1452.8314182008385</v>
      </c>
      <c r="AR1199">
        <f t="shared" si="1521"/>
        <v>1464.5865332824796</v>
      </c>
      <c r="AS1199">
        <f t="shared" si="1522"/>
        <v>1446.9973755158057</v>
      </c>
      <c r="AT1199">
        <f t="shared" si="1523"/>
        <v>1420.9864302494227</v>
      </c>
      <c r="AU1199">
        <f t="shared" si="1524"/>
        <v>1442.2989361953505</v>
      </c>
      <c r="AV1199">
        <f t="shared" si="1525"/>
        <v>1405.2322120609442</v>
      </c>
      <c r="AW1199">
        <f t="shared" si="1526"/>
        <v>37.066724134406286</v>
      </c>
      <c r="AX1199">
        <f t="shared" si="1553"/>
        <v>39.677436477366101</v>
      </c>
      <c r="AY1199">
        <f t="shared" si="1527"/>
        <v>-2.6107123429598147</v>
      </c>
      <c r="AZ1199">
        <f t="shared" si="1484"/>
        <v>1449.7666423333333</v>
      </c>
      <c r="BA1199">
        <f t="shared" si="1485"/>
        <v>545610977.24229598</v>
      </c>
      <c r="BB1199">
        <f t="shared" si="1488"/>
        <v>0</v>
      </c>
      <c r="BC1199">
        <f t="shared" si="1489"/>
        <v>545610977.24229598</v>
      </c>
      <c r="BD1199">
        <f t="shared" si="1504"/>
        <v>13668672814.808998</v>
      </c>
      <c r="BE1199">
        <f t="shared" si="1505"/>
        <v>4617418993.9055376</v>
      </c>
      <c r="BF1199">
        <f t="shared" si="1506"/>
        <v>2.9602409555749816</v>
      </c>
      <c r="BG1199">
        <f t="shared" si="1507"/>
        <v>74.749011203667749</v>
      </c>
      <c r="BH1199">
        <f t="shared" si="1528"/>
        <v>67786553</v>
      </c>
      <c r="BI1199">
        <f t="shared" si="1529"/>
        <v>2.6377650481014392</v>
      </c>
      <c r="BJ1199">
        <f t="shared" si="1490"/>
        <v>-2895.0072999999975</v>
      </c>
      <c r="BK1199">
        <f t="shared" si="1530"/>
        <v>-1.9064883234419492E-2</v>
      </c>
      <c r="BL1199">
        <f t="shared" si="1531"/>
        <v>0.98093511676558054</v>
      </c>
      <c r="BM1199">
        <f t="shared" si="1532"/>
        <v>10.8044503712057</v>
      </c>
      <c r="BN1199">
        <f t="shared" si="1533"/>
        <v>1455.5999755</v>
      </c>
      <c r="BO1199">
        <f t="shared" si="1492"/>
        <v>1460.3599975000002</v>
      </c>
      <c r="BP1199">
        <f t="shared" si="1534"/>
        <v>1394.6227901911764</v>
      </c>
      <c r="BQ1199">
        <f t="shared" si="1535"/>
        <v>65.737207308823827</v>
      </c>
      <c r="BR1199">
        <f t="shared" si="1536"/>
        <v>-21.65002400000003</v>
      </c>
      <c r="BS1199">
        <f t="shared" si="1537"/>
        <v>-3.9000249999999141</v>
      </c>
      <c r="BT1199">
        <f t="shared" si="1538"/>
        <v>10</v>
      </c>
      <c r="BU1199">
        <f t="shared" si="1539"/>
        <v>22</v>
      </c>
      <c r="BV1199">
        <f t="shared" si="1540"/>
        <v>1453.5700034666668</v>
      </c>
      <c r="BW1199">
        <f t="shared" si="1541"/>
        <v>1454.8619095714287</v>
      </c>
      <c r="BX1199">
        <f t="shared" si="1542"/>
        <v>1457.8000045272729</v>
      </c>
      <c r="BY1199">
        <f t="shared" si="1543"/>
        <v>1439.8214332428572</v>
      </c>
      <c r="BZ1199">
        <f t="shared" si="1544"/>
        <v>1487.9499510000001</v>
      </c>
      <c r="CA1199">
        <f t="shared" si="1545"/>
        <v>1434.1999510000001</v>
      </c>
      <c r="CB1199">
        <f t="shared" si="1546"/>
        <v>1459.5026725166667</v>
      </c>
      <c r="CC1199">
        <f t="shared" si="1547"/>
        <v>1462.5525134611114</v>
      </c>
      <c r="CD1199">
        <f t="shared" si="1548"/>
        <v>1463.2141599287302</v>
      </c>
      <c r="CE1199">
        <f t="shared" si="1549"/>
        <v>1388.3627636201184</v>
      </c>
      <c r="CF1199">
        <f t="shared" si="1550"/>
        <v>1466.0500489999999</v>
      </c>
      <c r="CG1199">
        <f t="shared" si="1551"/>
        <v>1477</v>
      </c>
      <c r="CH1199">
        <f t="shared" si="1552"/>
        <v>1440.75</v>
      </c>
    </row>
    <row r="1200" spans="1:86">
      <c r="A1200" s="1">
        <v>41232</v>
      </c>
      <c r="B1200">
        <v>1445.900024</v>
      </c>
      <c r="C1200">
        <v>1506.6999510000001</v>
      </c>
      <c r="D1200">
        <v>1445.900024</v>
      </c>
      <c r="E1200">
        <v>1494.25</v>
      </c>
      <c r="F1200">
        <v>1688460</v>
      </c>
      <c r="G1200">
        <f t="shared" si="1486"/>
        <v>996970.87155219493</v>
      </c>
      <c r="H1200">
        <f t="shared" si="1514"/>
        <v>22374002.344600271</v>
      </c>
      <c r="I1200">
        <f t="shared" si="1487"/>
        <v>1473.1874997499999</v>
      </c>
      <c r="J1200">
        <f t="shared" si="1494"/>
        <v>1473.1874997499999</v>
      </c>
      <c r="K1200">
        <f t="shared" si="1495"/>
        <v>1452.57498175</v>
      </c>
      <c r="L1200">
        <f t="shared" si="1496"/>
        <v>1</v>
      </c>
      <c r="M1200">
        <f t="shared" si="1497"/>
        <v>2</v>
      </c>
      <c r="N1200">
        <f t="shared" si="1498"/>
        <v>90</v>
      </c>
      <c r="O1200">
        <f t="shared" si="1499"/>
        <v>80</v>
      </c>
      <c r="P1200">
        <f t="shared" si="1474"/>
        <v>60.799927000000025</v>
      </c>
      <c r="Q1200">
        <f t="shared" si="1475"/>
        <v>12.449951000000056</v>
      </c>
      <c r="R1200">
        <f t="shared" si="1476"/>
        <v>48.34997599999997</v>
      </c>
      <c r="S1200">
        <f t="shared" si="1477"/>
        <v>60.799927000000025</v>
      </c>
      <c r="T1200">
        <f t="shared" si="1513"/>
        <v>35.233324360593357</v>
      </c>
      <c r="U1200">
        <f t="shared" si="1478"/>
        <v>2.4000249999999141</v>
      </c>
      <c r="V1200">
        <f t="shared" si="1479"/>
        <v>-41.049927000000025</v>
      </c>
      <c r="W1200">
        <f t="shared" si="1480"/>
        <v>2.4000249999999141</v>
      </c>
      <c r="X1200">
        <f t="shared" si="1481"/>
        <v>0</v>
      </c>
      <c r="Y1200">
        <f t="shared" si="1511"/>
        <v>7.6878197162650972</v>
      </c>
      <c r="Z1200">
        <f t="shared" si="1512"/>
        <v>4.6404215663118125</v>
      </c>
      <c r="AA1200">
        <f t="shared" si="1508"/>
        <v>21.819739850786046</v>
      </c>
      <c r="AB1200">
        <f t="shared" si="1509"/>
        <v>13.170547061695611</v>
      </c>
      <c r="AC1200">
        <f t="shared" si="1510"/>
        <v>24.718839290240613</v>
      </c>
      <c r="AD1200">
        <f t="shared" si="1518"/>
        <v>20.920147156262168</v>
      </c>
      <c r="AE1200">
        <f t="shared" si="1491"/>
        <v>1463.1800049999997</v>
      </c>
      <c r="AF1200">
        <f t="shared" si="1493"/>
        <v>1462.6083374999998</v>
      </c>
      <c r="AG1200">
        <f t="shared" si="1515"/>
        <v>1425.5475036500002</v>
      </c>
      <c r="AH1200">
        <f t="shared" si="1500"/>
        <v>1463.8550049</v>
      </c>
      <c r="AI1200">
        <f t="shared" si="1501"/>
        <v>1492.6762123161939</v>
      </c>
      <c r="AJ1200">
        <f t="shared" si="1502"/>
        <v>1435.0337974838062</v>
      </c>
      <c r="AK1200">
        <f t="shared" si="1503"/>
        <v>1.0273025980674539</v>
      </c>
      <c r="AL1200">
        <f t="shared" si="1482"/>
        <v>0.59046164644243571</v>
      </c>
      <c r="AM1200">
        <f t="shared" si="1483"/>
        <v>996970.87155219493</v>
      </c>
      <c r="AN1200">
        <f t="shared" si="1516"/>
        <v>3327335.4799409267</v>
      </c>
      <c r="AO1200">
        <f t="shared" si="1517"/>
        <v>16767953</v>
      </c>
      <c r="AP1200">
        <f t="shared" si="1519"/>
        <v>0.19843420839388842</v>
      </c>
      <c r="AQ1200">
        <f t="shared" si="1520"/>
        <v>1466.9137360125535</v>
      </c>
      <c r="AR1200">
        <f t="shared" si="1521"/>
        <v>1474.4798852619729</v>
      </c>
      <c r="AS1200">
        <f t="shared" si="1522"/>
        <v>1455.5028479229607</v>
      </c>
      <c r="AT1200">
        <f t="shared" si="1523"/>
        <v>1427.5801515269748</v>
      </c>
      <c r="AU1200">
        <f t="shared" si="1524"/>
        <v>1450.0915957660479</v>
      </c>
      <c r="AV1200">
        <f t="shared" si="1525"/>
        <v>1411.4634572166781</v>
      </c>
      <c r="AW1200">
        <f t="shared" si="1526"/>
        <v>38.628138549369851</v>
      </c>
      <c r="AX1200">
        <f t="shared" si="1553"/>
        <v>39.467576891766853</v>
      </c>
      <c r="AY1200">
        <f t="shared" si="1527"/>
        <v>-0.83943834239700266</v>
      </c>
      <c r="AZ1200">
        <f t="shared" si="1484"/>
        <v>1482.2833250000001</v>
      </c>
      <c r="BA1200">
        <f t="shared" si="1485"/>
        <v>2502776102.9295001</v>
      </c>
      <c r="BB1200">
        <f t="shared" si="1488"/>
        <v>2502776102.9295001</v>
      </c>
      <c r="BC1200">
        <f t="shared" si="1489"/>
        <v>0</v>
      </c>
      <c r="BD1200">
        <f t="shared" si="1504"/>
        <v>16171448917.738499</v>
      </c>
      <c r="BE1200">
        <f t="shared" si="1505"/>
        <v>3879366909.4663668</v>
      </c>
      <c r="BF1200">
        <f t="shared" si="1506"/>
        <v>4.1685793829599351</v>
      </c>
      <c r="BG1200">
        <f t="shared" si="1507"/>
        <v>80.652323861042817</v>
      </c>
      <c r="BH1200">
        <f t="shared" si="1528"/>
        <v>69475013</v>
      </c>
      <c r="BI1200">
        <f t="shared" si="1529"/>
        <v>2.7367437925415539</v>
      </c>
      <c r="BJ1200">
        <f t="shared" si="1490"/>
        <v>5515.002400000003</v>
      </c>
      <c r="BK1200">
        <f t="shared" si="1530"/>
        <v>3.9044590040379801E-2</v>
      </c>
      <c r="BL1200">
        <f t="shared" si="1531"/>
        <v>1.0390445900403797</v>
      </c>
      <c r="BM1200">
        <f t="shared" si="1532"/>
        <v>15.190110058543274</v>
      </c>
      <c r="BN1200">
        <f t="shared" si="1533"/>
        <v>1476.2999875</v>
      </c>
      <c r="BO1200">
        <f t="shared" si="1492"/>
        <v>1463.1949950000003</v>
      </c>
      <c r="BP1200">
        <f t="shared" si="1534"/>
        <v>1398.5514652205884</v>
      </c>
      <c r="BQ1200">
        <f t="shared" si="1535"/>
        <v>64.643529779411892</v>
      </c>
      <c r="BR1200">
        <f t="shared" si="1536"/>
        <v>28.34997599999997</v>
      </c>
      <c r="BS1200">
        <f t="shared" si="1537"/>
        <v>-8.1999519999999393</v>
      </c>
      <c r="BT1200">
        <f t="shared" si="1538"/>
        <v>29.349975000000086</v>
      </c>
      <c r="BU1200">
        <f t="shared" si="1539"/>
        <v>-20.09997599999997</v>
      </c>
      <c r="BV1200">
        <f t="shared" si="1540"/>
        <v>1466.2266684666663</v>
      </c>
      <c r="BW1200">
        <f t="shared" si="1541"/>
        <v>1465.1928596190478</v>
      </c>
      <c r="BX1200">
        <f t="shared" si="1542"/>
        <v>1463.95364</v>
      </c>
      <c r="BY1200">
        <f t="shared" si="1543"/>
        <v>1446.9702421857139</v>
      </c>
      <c r="BZ1200">
        <f t="shared" si="1544"/>
        <v>1506.6999510000001</v>
      </c>
      <c r="CA1200">
        <f t="shared" si="1545"/>
        <v>1434.1999510000001</v>
      </c>
      <c r="CB1200">
        <f t="shared" si="1546"/>
        <v>1460.3851769833332</v>
      </c>
      <c r="CC1200">
        <f t="shared" si="1547"/>
        <v>1460.0202833472222</v>
      </c>
      <c r="CD1200">
        <f t="shared" si="1548"/>
        <v>1464.8308093571034</v>
      </c>
      <c r="CE1200">
        <f t="shared" si="1549"/>
        <v>1393.0077691045558</v>
      </c>
      <c r="CF1200">
        <f t="shared" si="1550"/>
        <v>1438.099976</v>
      </c>
      <c r="CG1200">
        <f t="shared" si="1551"/>
        <v>1477</v>
      </c>
      <c r="CH1200">
        <f t="shared" si="1552"/>
        <v>1434.1999510000001</v>
      </c>
    </row>
    <row r="1201" spans="1:86">
      <c r="A1201" s="1">
        <v>41233</v>
      </c>
      <c r="B1201">
        <v>1505</v>
      </c>
      <c r="C1201">
        <v>1509.099976</v>
      </c>
      <c r="D1201">
        <v>1486.9499510000001</v>
      </c>
      <c r="E1201">
        <v>1499.3000489999999</v>
      </c>
      <c r="F1201">
        <v>1032949</v>
      </c>
      <c r="G1201">
        <f t="shared" si="1486"/>
        <v>118925.21946493827</v>
      </c>
      <c r="H1201">
        <f t="shared" si="1514"/>
        <v>22492927.564065211</v>
      </c>
      <c r="I1201">
        <f t="shared" si="1487"/>
        <v>1500.0874939999999</v>
      </c>
      <c r="J1201">
        <f t="shared" si="1494"/>
        <v>1500.0874939999999</v>
      </c>
      <c r="K1201">
        <f t="shared" si="1495"/>
        <v>1452.57498175</v>
      </c>
      <c r="L1201">
        <f t="shared" si="1496"/>
        <v>1</v>
      </c>
      <c r="M1201">
        <f t="shared" si="1497"/>
        <v>3</v>
      </c>
      <c r="N1201">
        <f t="shared" si="1498"/>
        <v>90</v>
      </c>
      <c r="O1201">
        <f t="shared" si="1499"/>
        <v>70</v>
      </c>
      <c r="P1201">
        <f t="shared" si="1474"/>
        <v>22.150024999999914</v>
      </c>
      <c r="Q1201">
        <f t="shared" si="1475"/>
        <v>9.7999270000000251</v>
      </c>
      <c r="R1201">
        <f t="shared" si="1476"/>
        <v>12.350097999999889</v>
      </c>
      <c r="S1201">
        <f t="shared" si="1477"/>
        <v>22.150024999999914</v>
      </c>
      <c r="T1201">
        <f t="shared" si="1513"/>
        <v>34.298802977693825</v>
      </c>
      <c r="U1201">
        <f t="shared" si="1478"/>
        <v>-5.1500249999999141</v>
      </c>
      <c r="V1201">
        <f t="shared" si="1479"/>
        <v>6.8499750000000859</v>
      </c>
      <c r="W1201">
        <f t="shared" si="1480"/>
        <v>0</v>
      </c>
      <c r="X1201">
        <f t="shared" si="1481"/>
        <v>6.8499750000000859</v>
      </c>
      <c r="Y1201">
        <f t="shared" si="1511"/>
        <v>7.1386897365318758</v>
      </c>
      <c r="Z1201">
        <f t="shared" si="1512"/>
        <v>4.7982468115752601</v>
      </c>
      <c r="AA1201">
        <f t="shared" si="1508"/>
        <v>20.813232873387776</v>
      </c>
      <c r="AB1201">
        <f t="shared" si="1509"/>
        <v>13.989545975396847</v>
      </c>
      <c r="AC1201">
        <f t="shared" si="1510"/>
        <v>19.606730047733599</v>
      </c>
      <c r="AD1201">
        <f t="shared" si="1518"/>
        <v>21.835510454858156</v>
      </c>
      <c r="AE1201">
        <f t="shared" si="1491"/>
        <v>1470.3600099999999</v>
      </c>
      <c r="AF1201">
        <f t="shared" si="1493"/>
        <v>1469.200012333333</v>
      </c>
      <c r="AG1201">
        <f t="shared" si="1515"/>
        <v>1432.1050049</v>
      </c>
      <c r="AH1201">
        <f t="shared" si="1500"/>
        <v>1467.1950073999999</v>
      </c>
      <c r="AI1201">
        <f t="shared" si="1501"/>
        <v>1503.0684955128006</v>
      </c>
      <c r="AJ1201">
        <f t="shared" si="1502"/>
        <v>1431.3215192871992</v>
      </c>
      <c r="AK1201">
        <f t="shared" si="1503"/>
        <v>0.94747588384838477</v>
      </c>
      <c r="AL1201">
        <f t="shared" si="1482"/>
        <v>0.1151317436436245</v>
      </c>
      <c r="AM1201">
        <f t="shared" si="1483"/>
        <v>118925.21946493827</v>
      </c>
      <c r="AN1201">
        <f t="shared" si="1516"/>
        <v>3984693.8483741074</v>
      </c>
      <c r="AO1201">
        <f t="shared" si="1517"/>
        <v>16904653</v>
      </c>
      <c r="AP1201">
        <f t="shared" si="1519"/>
        <v>0.23571580252928631</v>
      </c>
      <c r="AQ1201">
        <f t="shared" si="1520"/>
        <v>1477.9250824282854</v>
      </c>
      <c r="AR1201">
        <f t="shared" si="1521"/>
        <v>1479.6156179623106</v>
      </c>
      <c r="AS1201">
        <f t="shared" si="1522"/>
        <v>1463.3863441168278</v>
      </c>
      <c r="AT1201">
        <f t="shared" si="1523"/>
        <v>1434.0349422995471</v>
      </c>
      <c r="AU1201">
        <f t="shared" si="1524"/>
        <v>1457.4728637511407</v>
      </c>
      <c r="AV1201">
        <f t="shared" si="1525"/>
        <v>1417.6120186415105</v>
      </c>
      <c r="AW1201">
        <f t="shared" si="1526"/>
        <v>39.860845109630191</v>
      </c>
      <c r="AX1201">
        <f t="shared" si="1553"/>
        <v>39.546230535339518</v>
      </c>
      <c r="AY1201">
        <f t="shared" si="1527"/>
        <v>0.31461457429067252</v>
      </c>
      <c r="AZ1201">
        <f t="shared" si="1484"/>
        <v>1498.4499919999998</v>
      </c>
      <c r="BA1201">
        <f t="shared" si="1485"/>
        <v>1547822420.7864079</v>
      </c>
      <c r="BB1201">
        <f t="shared" si="1488"/>
        <v>1547822420.7864079</v>
      </c>
      <c r="BC1201">
        <f t="shared" si="1489"/>
        <v>0</v>
      </c>
      <c r="BD1201">
        <f t="shared" si="1504"/>
        <v>17719271338.524906</v>
      </c>
      <c r="BE1201">
        <f t="shared" si="1505"/>
        <v>2972903135.5167198</v>
      </c>
      <c r="BF1201">
        <f t="shared" si="1506"/>
        <v>5.9602585522669989</v>
      </c>
      <c r="BG1201">
        <f t="shared" si="1507"/>
        <v>85.632717628366066</v>
      </c>
      <c r="BH1201">
        <f t="shared" si="1528"/>
        <v>70507962</v>
      </c>
      <c r="BI1201">
        <f t="shared" si="1529"/>
        <v>2.811830358762661</v>
      </c>
      <c r="BJ1201">
        <f t="shared" si="1490"/>
        <v>405.00489999999445</v>
      </c>
      <c r="BK1201">
        <f t="shared" si="1530"/>
        <v>3.3796546762589557E-3</v>
      </c>
      <c r="BL1201">
        <f t="shared" si="1531"/>
        <v>1.003379654676259</v>
      </c>
      <c r="BM1201">
        <f t="shared" si="1532"/>
        <v>18.906988341902075</v>
      </c>
      <c r="BN1201">
        <f t="shared" si="1533"/>
        <v>1498.0249635</v>
      </c>
      <c r="BO1201">
        <f t="shared" si="1492"/>
        <v>1469.5499877000002</v>
      </c>
      <c r="BP1201">
        <f t="shared" si="1534"/>
        <v>1403.9779358088238</v>
      </c>
      <c r="BQ1201">
        <f t="shared" si="1535"/>
        <v>65.572051891176443</v>
      </c>
      <c r="BR1201">
        <f t="shared" si="1536"/>
        <v>21.050048999999944</v>
      </c>
      <c r="BS1201">
        <f t="shared" si="1537"/>
        <v>28.199951000000056</v>
      </c>
      <c r="BT1201">
        <f t="shared" si="1538"/>
        <v>21.150024999999914</v>
      </c>
      <c r="BU1201">
        <f t="shared" si="1539"/>
        <v>43</v>
      </c>
      <c r="BV1201">
        <f t="shared" si="1540"/>
        <v>1478.2666831333333</v>
      </c>
      <c r="BW1201">
        <f t="shared" si="1541"/>
        <v>1475.6762057619046</v>
      </c>
      <c r="BX1201">
        <f t="shared" si="1542"/>
        <v>1470.3981934727269</v>
      </c>
      <c r="BY1201">
        <f t="shared" si="1543"/>
        <v>1453.9942941238098</v>
      </c>
      <c r="BZ1201">
        <f t="shared" si="1544"/>
        <v>1509.099976</v>
      </c>
      <c r="CA1201">
        <f t="shared" si="1545"/>
        <v>1434.1999510000001</v>
      </c>
      <c r="CB1201">
        <f t="shared" si="1546"/>
        <v>1460.0819998166667</v>
      </c>
      <c r="CC1201">
        <f t="shared" si="1547"/>
        <v>1461.8543162083333</v>
      </c>
      <c r="CD1201">
        <f t="shared" si="1548"/>
        <v>1465.2956957547224</v>
      </c>
      <c r="CE1201">
        <f t="shared" si="1549"/>
        <v>1398.4148845133573</v>
      </c>
      <c r="CF1201">
        <f t="shared" si="1550"/>
        <v>1494.25</v>
      </c>
      <c r="CG1201">
        <f t="shared" si="1551"/>
        <v>1506.6999510000001</v>
      </c>
      <c r="CH1201">
        <f t="shared" si="1552"/>
        <v>1445.900024</v>
      </c>
    </row>
    <row r="1202" spans="1:86">
      <c r="A1202" s="1">
        <v>41234</v>
      </c>
      <c r="B1202">
        <v>1500.25</v>
      </c>
      <c r="C1202">
        <v>1503.9499510000001</v>
      </c>
      <c r="D1202">
        <v>1480.099976</v>
      </c>
      <c r="E1202">
        <v>1492.5</v>
      </c>
      <c r="F1202">
        <v>421427</v>
      </c>
      <c r="G1202">
        <f t="shared" si="1486"/>
        <v>16787.707918812826</v>
      </c>
      <c r="H1202">
        <f t="shared" si="1514"/>
        <v>22509715.271984022</v>
      </c>
      <c r="I1202">
        <f t="shared" si="1487"/>
        <v>1494.19998175</v>
      </c>
      <c r="J1202">
        <f t="shared" si="1494"/>
        <v>1500.0874939999999</v>
      </c>
      <c r="K1202">
        <f t="shared" si="1495"/>
        <v>1452.57498175</v>
      </c>
      <c r="L1202">
        <f t="shared" si="1496"/>
        <v>2</v>
      </c>
      <c r="M1202">
        <f t="shared" si="1497"/>
        <v>4</v>
      </c>
      <c r="N1202">
        <f t="shared" si="1498"/>
        <v>80</v>
      </c>
      <c r="O1202">
        <f t="shared" si="1499"/>
        <v>60</v>
      </c>
      <c r="P1202">
        <f t="shared" si="1474"/>
        <v>23.849975000000086</v>
      </c>
      <c r="Q1202">
        <f t="shared" si="1475"/>
        <v>11.449951000000056</v>
      </c>
      <c r="R1202">
        <f t="shared" si="1476"/>
        <v>12.40002400000003</v>
      </c>
      <c r="S1202">
        <f t="shared" si="1477"/>
        <v>23.849975000000086</v>
      </c>
      <c r="T1202">
        <f t="shared" si="1513"/>
        <v>33.552458122144273</v>
      </c>
      <c r="U1202">
        <f t="shared" si="1478"/>
        <v>10.550048999999944</v>
      </c>
      <c r="V1202">
        <f t="shared" si="1479"/>
        <v>-9.1500240000000304</v>
      </c>
      <c r="W1202">
        <f t="shared" si="1480"/>
        <v>10.550048999999944</v>
      </c>
      <c r="X1202">
        <f t="shared" si="1481"/>
        <v>0</v>
      </c>
      <c r="Y1202">
        <f t="shared" si="1511"/>
        <v>7.382358255351023</v>
      </c>
      <c r="Z1202">
        <f t="shared" si="1512"/>
        <v>4.4555148964627413</v>
      </c>
      <c r="AA1202">
        <f t="shared" si="1508"/>
        <v>22.00243638923952</v>
      </c>
      <c r="AB1202">
        <f t="shared" si="1509"/>
        <v>13.279250301849412</v>
      </c>
      <c r="AC1202">
        <f t="shared" si="1510"/>
        <v>24.724402106300985</v>
      </c>
      <c r="AD1202">
        <f t="shared" si="1518"/>
        <v>22.377318797939576</v>
      </c>
      <c r="AE1202">
        <f t="shared" si="1491"/>
        <v>1478.0400148000001</v>
      </c>
      <c r="AF1202">
        <f t="shared" si="1493"/>
        <v>1474.0500083333334</v>
      </c>
      <c r="AG1202">
        <f t="shared" si="1515"/>
        <v>1437.7925049</v>
      </c>
      <c r="AH1202">
        <f t="shared" si="1500"/>
        <v>1468.6200073999998</v>
      </c>
      <c r="AI1202">
        <f t="shared" si="1501"/>
        <v>1507.169152202707</v>
      </c>
      <c r="AJ1202">
        <f t="shared" si="1502"/>
        <v>1430.0708625972927</v>
      </c>
      <c r="AK1202">
        <f t="shared" si="1503"/>
        <v>0.80973440166074928</v>
      </c>
      <c r="AL1202">
        <f t="shared" si="1482"/>
        <v>3.9835387668120045E-2</v>
      </c>
      <c r="AM1202">
        <f t="shared" si="1483"/>
        <v>16787.707918812826</v>
      </c>
      <c r="AN1202">
        <f t="shared" si="1516"/>
        <v>4068960.8127063587</v>
      </c>
      <c r="AO1202">
        <f t="shared" si="1517"/>
        <v>16766959</v>
      </c>
      <c r="AP1202">
        <f t="shared" si="1519"/>
        <v>0.24267732823264843</v>
      </c>
      <c r="AQ1202">
        <f t="shared" si="1520"/>
        <v>1482.8805544026684</v>
      </c>
      <c r="AR1202">
        <f t="shared" si="1521"/>
        <v>1483.558402878052</v>
      </c>
      <c r="AS1202">
        <f t="shared" si="1522"/>
        <v>1468.6268021757987</v>
      </c>
      <c r="AT1202">
        <f t="shared" si="1523"/>
        <v>1439.2967974925878</v>
      </c>
      <c r="AU1202">
        <f t="shared" si="1524"/>
        <v>1462.7269341884696</v>
      </c>
      <c r="AV1202">
        <f t="shared" si="1525"/>
        <v>1422.8541773366048</v>
      </c>
      <c r="AW1202">
        <f t="shared" si="1526"/>
        <v>39.872756851864779</v>
      </c>
      <c r="AX1202">
        <f t="shared" si="1553"/>
        <v>39.611535798644567</v>
      </c>
      <c r="AY1202">
        <f t="shared" si="1527"/>
        <v>0.26122105322021127</v>
      </c>
      <c r="AZ1202">
        <f t="shared" si="1484"/>
        <v>1492.183309</v>
      </c>
      <c r="BA1202">
        <f t="shared" si="1485"/>
        <v>628846335.36194301</v>
      </c>
      <c r="BB1202">
        <f t="shared" si="1488"/>
        <v>0</v>
      </c>
      <c r="BC1202">
        <f t="shared" si="1489"/>
        <v>628846335.36194301</v>
      </c>
      <c r="BD1202">
        <f t="shared" si="1504"/>
        <v>15372199967.997803</v>
      </c>
      <c r="BE1202">
        <f t="shared" si="1505"/>
        <v>3601749470.8786631</v>
      </c>
      <c r="BF1202">
        <f t="shared" si="1506"/>
        <v>4.2679814607559825</v>
      </c>
      <c r="BG1202">
        <f t="shared" si="1507"/>
        <v>81.01739712925081</v>
      </c>
      <c r="BH1202">
        <f t="shared" si="1528"/>
        <v>70086535</v>
      </c>
      <c r="BI1202">
        <f t="shared" si="1529"/>
        <v>2.8023080289577753</v>
      </c>
      <c r="BJ1202">
        <f t="shared" si="1490"/>
        <v>-780.00489999999445</v>
      </c>
      <c r="BK1202">
        <f t="shared" si="1530"/>
        <v>-4.5354824102990104E-3</v>
      </c>
      <c r="BL1202">
        <f t="shared" si="1531"/>
        <v>0.995464517589701</v>
      </c>
      <c r="BM1202">
        <f t="shared" si="1532"/>
        <v>20.317183238036879</v>
      </c>
      <c r="BN1202">
        <f t="shared" si="1533"/>
        <v>1492.0249635</v>
      </c>
      <c r="BO1202">
        <f t="shared" si="1492"/>
        <v>1476.164978</v>
      </c>
      <c r="BP1202">
        <f t="shared" si="1534"/>
        <v>1408.7514648676472</v>
      </c>
      <c r="BQ1202">
        <f t="shared" si="1535"/>
        <v>67.413513132352819</v>
      </c>
      <c r="BR1202">
        <f t="shared" si="1536"/>
        <v>40.90002400000003</v>
      </c>
      <c r="BS1202">
        <f t="shared" si="1537"/>
        <v>37</v>
      </c>
      <c r="BT1202">
        <f t="shared" si="1538"/>
        <v>29</v>
      </c>
      <c r="BU1202">
        <f t="shared" si="1539"/>
        <v>32.199951000000056</v>
      </c>
      <c r="BV1202">
        <f t="shared" si="1540"/>
        <v>1485.6466797999999</v>
      </c>
      <c r="BW1202">
        <f t="shared" si="1541"/>
        <v>1482.3333450952382</v>
      </c>
      <c r="BX1202">
        <f t="shared" si="1542"/>
        <v>1474.9991012181817</v>
      </c>
      <c r="BY1202">
        <f t="shared" si="1543"/>
        <v>1459.7461984190475</v>
      </c>
      <c r="BZ1202">
        <f t="shared" si="1544"/>
        <v>1509.099976</v>
      </c>
      <c r="CA1202">
        <f t="shared" si="1545"/>
        <v>1434.1999510000001</v>
      </c>
      <c r="CB1202">
        <f t="shared" si="1546"/>
        <v>1467.3446872933332</v>
      </c>
      <c r="CC1202">
        <f t="shared" si="1547"/>
        <v>1462.4100012361112</v>
      </c>
      <c r="CD1202">
        <f t="shared" si="1548"/>
        <v>1460.4042631532936</v>
      </c>
      <c r="CE1202">
        <f t="shared" si="1549"/>
        <v>1402.1757805306077</v>
      </c>
      <c r="CF1202">
        <f t="shared" si="1550"/>
        <v>1499.3000489999999</v>
      </c>
      <c r="CG1202">
        <f t="shared" si="1551"/>
        <v>1509.099976</v>
      </c>
      <c r="CH1202">
        <f t="shared" si="1552"/>
        <v>1486.9499510000001</v>
      </c>
    </row>
    <row r="1203" spans="1:86">
      <c r="A1203" s="1">
        <v>41235</v>
      </c>
      <c r="B1203">
        <v>1500</v>
      </c>
      <c r="C1203">
        <v>1514.5</v>
      </c>
      <c r="D1203">
        <v>1489.25</v>
      </c>
      <c r="E1203">
        <v>1493.4499510000001</v>
      </c>
      <c r="F1203">
        <v>427099</v>
      </c>
      <c r="G1203">
        <f t="shared" si="1486"/>
        <v>-285016.23784958228</v>
      </c>
      <c r="H1203">
        <f t="shared" si="1514"/>
        <v>22224699.03413444</v>
      </c>
      <c r="I1203">
        <f t="shared" si="1487"/>
        <v>1499.2999877500001</v>
      </c>
      <c r="J1203">
        <f t="shared" si="1494"/>
        <v>1500.0874939999999</v>
      </c>
      <c r="K1203">
        <f t="shared" si="1495"/>
        <v>1452.57498175</v>
      </c>
      <c r="L1203">
        <f t="shared" si="1496"/>
        <v>3</v>
      </c>
      <c r="M1203">
        <f t="shared" si="1497"/>
        <v>5</v>
      </c>
      <c r="N1203">
        <f t="shared" si="1498"/>
        <v>70</v>
      </c>
      <c r="O1203">
        <f t="shared" si="1499"/>
        <v>50</v>
      </c>
      <c r="P1203">
        <f t="shared" si="1474"/>
        <v>25.25</v>
      </c>
      <c r="Q1203">
        <f t="shared" si="1475"/>
        <v>21.050048999999944</v>
      </c>
      <c r="R1203">
        <f t="shared" si="1476"/>
        <v>4.1999510000000555</v>
      </c>
      <c r="S1203">
        <f t="shared" si="1477"/>
        <v>25.25</v>
      </c>
      <c r="T1203">
        <f t="shared" si="1513"/>
        <v>32.95942539913397</v>
      </c>
      <c r="U1203">
        <f t="shared" si="1478"/>
        <v>-11.5</v>
      </c>
      <c r="V1203">
        <f t="shared" si="1479"/>
        <v>4.25</v>
      </c>
      <c r="W1203">
        <f t="shared" si="1480"/>
        <v>0</v>
      </c>
      <c r="X1203">
        <f t="shared" si="1481"/>
        <v>4.25</v>
      </c>
      <c r="Y1203">
        <f t="shared" si="1511"/>
        <v>6.8550469513973784</v>
      </c>
      <c r="Z1203">
        <f t="shared" si="1512"/>
        <v>4.4408352610011175</v>
      </c>
      <c r="AA1203">
        <f t="shared" si="1508"/>
        <v>20.798441927866556</v>
      </c>
      <c r="AB1203">
        <f t="shared" si="1509"/>
        <v>13.473642841837293</v>
      </c>
      <c r="AC1203">
        <f t="shared" si="1510"/>
        <v>21.372493489232685</v>
      </c>
      <c r="AD1203">
        <f t="shared" si="1518"/>
        <v>22.08434912361357</v>
      </c>
      <c r="AE1203">
        <f t="shared" si="1491"/>
        <v>1483.5199951999998</v>
      </c>
      <c r="AF1203">
        <f t="shared" si="1493"/>
        <v>1480.6083375000001</v>
      </c>
      <c r="AG1203">
        <f t="shared" si="1515"/>
        <v>1444.0025024500003</v>
      </c>
      <c r="AH1203">
        <f t="shared" si="1500"/>
        <v>1472.8050048999999</v>
      </c>
      <c r="AI1203">
        <f t="shared" si="1501"/>
        <v>1512.1333356660812</v>
      </c>
      <c r="AJ1203">
        <f t="shared" si="1502"/>
        <v>1433.4766741339186</v>
      </c>
      <c r="AK1203">
        <f t="shared" si="1503"/>
        <v>0.76246913736045741</v>
      </c>
      <c r="AL1203">
        <f t="shared" si="1482"/>
        <v>-0.66733061386138171</v>
      </c>
      <c r="AM1203">
        <f t="shared" si="1483"/>
        <v>-285016.23784958228</v>
      </c>
      <c r="AN1203">
        <f t="shared" si="1516"/>
        <v>3862010.4332550643</v>
      </c>
      <c r="AO1203">
        <f t="shared" si="1517"/>
        <v>16951044</v>
      </c>
      <c r="AP1203">
        <f t="shared" si="1519"/>
        <v>0.22783319028934526</v>
      </c>
      <c r="AQ1203">
        <f t="shared" si="1520"/>
        <v>1486.4741492457611</v>
      </c>
      <c r="AR1203">
        <f t="shared" si="1521"/>
        <v>1486.3347720228071</v>
      </c>
      <c r="AS1203">
        <f t="shared" si="1522"/>
        <v>1473.094968964155</v>
      </c>
      <c r="AT1203">
        <f t="shared" si="1523"/>
        <v>1444.1705813082549</v>
      </c>
      <c r="AU1203">
        <f t="shared" si="1524"/>
        <v>1467.3353867101991</v>
      </c>
      <c r="AV1203">
        <f t="shared" si="1525"/>
        <v>1427.7958814930425</v>
      </c>
      <c r="AW1203">
        <f t="shared" si="1526"/>
        <v>39.539505217156602</v>
      </c>
      <c r="AX1203">
        <f t="shared" si="1553"/>
        <v>39.597129682346974</v>
      </c>
      <c r="AY1203">
        <f t="shared" si="1527"/>
        <v>-5.7624465190372121E-2</v>
      </c>
      <c r="AZ1203">
        <f t="shared" si="1484"/>
        <v>1499.0666503333334</v>
      </c>
      <c r="BA1203">
        <f t="shared" si="1485"/>
        <v>640249867.29071641</v>
      </c>
      <c r="BB1203">
        <f t="shared" si="1488"/>
        <v>640249867.29071641</v>
      </c>
      <c r="BC1203">
        <f t="shared" si="1489"/>
        <v>0</v>
      </c>
      <c r="BD1203">
        <f t="shared" si="1504"/>
        <v>12685767955.084393</v>
      </c>
      <c r="BE1203">
        <f t="shared" si="1505"/>
        <v>3601749470.8786631</v>
      </c>
      <c r="BF1203">
        <f t="shared" si="1506"/>
        <v>3.5221128114692668</v>
      </c>
      <c r="BG1203">
        <f t="shared" si="1507"/>
        <v>77.886442871046086</v>
      </c>
      <c r="BH1203">
        <f t="shared" si="1528"/>
        <v>70513634</v>
      </c>
      <c r="BI1203">
        <f t="shared" si="1529"/>
        <v>2.7692687540049663</v>
      </c>
      <c r="BJ1203">
        <f t="shared" si="1490"/>
        <v>-5.0048999999944499</v>
      </c>
      <c r="BK1203">
        <f t="shared" si="1530"/>
        <v>6.3648308207708913E-4</v>
      </c>
      <c r="BL1203">
        <f t="shared" si="1531"/>
        <v>1.0006364830820771</v>
      </c>
      <c r="BM1203">
        <f t="shared" si="1532"/>
        <v>20.727850298881901</v>
      </c>
      <c r="BN1203">
        <f t="shared" si="1533"/>
        <v>1501.875</v>
      </c>
      <c r="BO1203">
        <f t="shared" si="1492"/>
        <v>1484.7649779999999</v>
      </c>
      <c r="BP1203">
        <f t="shared" si="1534"/>
        <v>1413.0566119264711</v>
      </c>
      <c r="BQ1203">
        <f t="shared" si="1535"/>
        <v>71.70836607352885</v>
      </c>
      <c r="BR1203">
        <f t="shared" si="1536"/>
        <v>26.299927000000025</v>
      </c>
      <c r="BS1203">
        <f t="shared" si="1537"/>
        <v>41.199951000000056</v>
      </c>
      <c r="BT1203">
        <f t="shared" si="1538"/>
        <v>36.25</v>
      </c>
      <c r="BU1203">
        <f t="shared" si="1539"/>
        <v>51.34997599999997</v>
      </c>
      <c r="BV1203">
        <f t="shared" si="1540"/>
        <v>1490.7833252000003</v>
      </c>
      <c r="BW1203">
        <f t="shared" si="1541"/>
        <v>1487.8761858571427</v>
      </c>
      <c r="BX1203">
        <f t="shared" si="1542"/>
        <v>1479.5136364181822</v>
      </c>
      <c r="BY1203">
        <f t="shared" si="1543"/>
        <v>1465.0469075714291</v>
      </c>
      <c r="BZ1203">
        <f t="shared" si="1544"/>
        <v>1514.5</v>
      </c>
      <c r="CA1203">
        <f t="shared" si="1545"/>
        <v>1434.1999510000001</v>
      </c>
      <c r="CB1203">
        <f t="shared" si="1546"/>
        <v>1469.2098280899997</v>
      </c>
      <c r="CC1203">
        <f t="shared" si="1547"/>
        <v>1469.5552956611111</v>
      </c>
      <c r="CD1203">
        <f t="shared" si="1548"/>
        <v>1464.9650869773809</v>
      </c>
      <c r="CE1203">
        <f t="shared" si="1549"/>
        <v>1408.4964146623754</v>
      </c>
      <c r="CF1203">
        <f t="shared" si="1550"/>
        <v>1492.5</v>
      </c>
      <c r="CG1203">
        <f t="shared" si="1551"/>
        <v>1503.9499510000001</v>
      </c>
      <c r="CH1203">
        <f t="shared" si="1552"/>
        <v>1480.099976</v>
      </c>
    </row>
    <row r="1204" spans="1:86">
      <c r="A1204" s="1">
        <v>41236</v>
      </c>
      <c r="B1204">
        <v>1501</v>
      </c>
      <c r="C1204">
        <v>1503</v>
      </c>
      <c r="D1204">
        <v>1485</v>
      </c>
      <c r="E1204">
        <v>1493.3000489999999</v>
      </c>
      <c r="F1204">
        <v>223808</v>
      </c>
      <c r="G1204">
        <f t="shared" si="1486"/>
        <v>-17406.070378668046</v>
      </c>
      <c r="H1204">
        <f t="shared" si="1514"/>
        <v>22207292.963755772</v>
      </c>
      <c r="I1204">
        <f t="shared" si="1487"/>
        <v>1495.5750122499999</v>
      </c>
      <c r="J1204">
        <f t="shared" si="1494"/>
        <v>1500.0874939999999</v>
      </c>
      <c r="K1204">
        <f t="shared" si="1495"/>
        <v>1452.57498175</v>
      </c>
      <c r="L1204">
        <f t="shared" si="1496"/>
        <v>4</v>
      </c>
      <c r="M1204">
        <f t="shared" si="1497"/>
        <v>6</v>
      </c>
      <c r="N1204">
        <f t="shared" si="1498"/>
        <v>60</v>
      </c>
      <c r="O1204">
        <f t="shared" si="1499"/>
        <v>40</v>
      </c>
      <c r="P1204">
        <f t="shared" si="1474"/>
        <v>18</v>
      </c>
      <c r="Q1204">
        <f t="shared" si="1475"/>
        <v>9.6999510000000555</v>
      </c>
      <c r="R1204">
        <f t="shared" si="1476"/>
        <v>8.3000489999999445</v>
      </c>
      <c r="S1204">
        <f t="shared" si="1477"/>
        <v>18</v>
      </c>
      <c r="T1204">
        <f t="shared" si="1513"/>
        <v>31.890895013481543</v>
      </c>
      <c r="U1204">
        <f t="shared" si="1478"/>
        <v>-1.75</v>
      </c>
      <c r="V1204">
        <f t="shared" si="1479"/>
        <v>0</v>
      </c>
      <c r="W1204">
        <f t="shared" si="1480"/>
        <v>0</v>
      </c>
      <c r="X1204">
        <f t="shared" si="1481"/>
        <v>0</v>
      </c>
      <c r="Y1204">
        <f t="shared" si="1511"/>
        <v>6.3654007405832802</v>
      </c>
      <c r="Z1204">
        <f t="shared" si="1512"/>
        <v>4.1236327423581809</v>
      </c>
      <c r="AA1204">
        <f t="shared" si="1508"/>
        <v>19.959931315481654</v>
      </c>
      <c r="AB1204">
        <f t="shared" si="1509"/>
        <v>12.930439050440439</v>
      </c>
      <c r="AC1204">
        <f t="shared" si="1510"/>
        <v>21.372493489232681</v>
      </c>
      <c r="AD1204">
        <f t="shared" si="1518"/>
        <v>21.545979487528889</v>
      </c>
      <c r="AE1204">
        <f t="shared" si="1491"/>
        <v>1494.5600098</v>
      </c>
      <c r="AF1204">
        <f t="shared" si="1493"/>
        <v>1485.1500041666666</v>
      </c>
      <c r="AG1204">
        <f t="shared" si="1515"/>
        <v>1450.1750061000002</v>
      </c>
      <c r="AH1204">
        <f t="shared" si="1500"/>
        <v>1475.4200073999998</v>
      </c>
      <c r="AI1204">
        <f t="shared" si="1501"/>
        <v>1516.3417847077001</v>
      </c>
      <c r="AJ1204">
        <f t="shared" si="1502"/>
        <v>1434.4982300922995</v>
      </c>
      <c r="AK1204">
        <f t="shared" si="1503"/>
        <v>0.71846609282822682</v>
      </c>
      <c r="AL1204">
        <f t="shared" si="1482"/>
        <v>-7.7772333333339494E-2</v>
      </c>
      <c r="AM1204">
        <f t="shared" si="1483"/>
        <v>-17406.070378668046</v>
      </c>
      <c r="AN1204">
        <f t="shared" si="1516"/>
        <v>3750292.3946878053</v>
      </c>
      <c r="AO1204">
        <f t="shared" si="1517"/>
        <v>16896485</v>
      </c>
      <c r="AP1204">
        <f t="shared" si="1519"/>
        <v>0.22195695700542481</v>
      </c>
      <c r="AQ1204">
        <f t="shared" si="1520"/>
        <v>1488.7949551622023</v>
      </c>
      <c r="AR1204">
        <f t="shared" si="1521"/>
        <v>1487.906605156307</v>
      </c>
      <c r="AS1204">
        <f t="shared" si="1522"/>
        <v>1476.7318833706072</v>
      </c>
      <c r="AT1204">
        <f t="shared" si="1523"/>
        <v>1448.592233400512</v>
      </c>
      <c r="AU1204">
        <f t="shared" si="1524"/>
        <v>1471.2300860536693</v>
      </c>
      <c r="AV1204">
        <f t="shared" si="1525"/>
        <v>1432.3811732185295</v>
      </c>
      <c r="AW1204">
        <f t="shared" si="1526"/>
        <v>38.848912835139799</v>
      </c>
      <c r="AX1204">
        <f t="shared" si="1553"/>
        <v>39.447486312905539</v>
      </c>
      <c r="AY1204">
        <f t="shared" si="1527"/>
        <v>-0.59857347776573988</v>
      </c>
      <c r="AZ1204">
        <f t="shared" si="1484"/>
        <v>1493.7666829999998</v>
      </c>
      <c r="BA1204">
        <f t="shared" si="1485"/>
        <v>334316933.78886396</v>
      </c>
      <c r="BB1204">
        <f t="shared" si="1488"/>
        <v>0</v>
      </c>
      <c r="BC1204">
        <f t="shared" si="1489"/>
        <v>334316933.78886396</v>
      </c>
      <c r="BD1204">
        <f t="shared" si="1504"/>
        <v>10184537234.737337</v>
      </c>
      <c r="BE1204">
        <f t="shared" si="1505"/>
        <v>3936066404.6675272</v>
      </c>
      <c r="BF1204">
        <f t="shared" si="1506"/>
        <v>2.5874912127143364</v>
      </c>
      <c r="BG1204">
        <f t="shared" si="1507"/>
        <v>72.125367263453484</v>
      </c>
      <c r="BH1204">
        <f t="shared" si="1528"/>
        <v>70289826</v>
      </c>
      <c r="BI1204">
        <f t="shared" si="1529"/>
        <v>2.7121909699390376</v>
      </c>
      <c r="BJ1204">
        <f t="shared" si="1490"/>
        <v>-114.9902000000111</v>
      </c>
      <c r="BK1204">
        <f t="shared" si="1530"/>
        <v>-1.0037296522708246E-4</v>
      </c>
      <c r="BL1204">
        <f t="shared" si="1531"/>
        <v>0.99989962703477286</v>
      </c>
      <c r="BM1204">
        <f t="shared" si="1532"/>
        <v>21.56767036575053</v>
      </c>
      <c r="BN1204">
        <f t="shared" si="1533"/>
        <v>1494</v>
      </c>
      <c r="BO1204">
        <f t="shared" si="1492"/>
        <v>1492.4449829</v>
      </c>
      <c r="BP1204">
        <f t="shared" si="1534"/>
        <v>1416.8448468529414</v>
      </c>
      <c r="BQ1204">
        <f t="shared" si="1535"/>
        <v>75.600136047058641</v>
      </c>
      <c r="BR1204">
        <f t="shared" si="1536"/>
        <v>33.550048999999944</v>
      </c>
      <c r="BS1204">
        <f t="shared" si="1537"/>
        <v>33.90002400000003</v>
      </c>
      <c r="BT1204">
        <f t="shared" si="1538"/>
        <v>29.84997599999997</v>
      </c>
      <c r="BU1204">
        <f t="shared" si="1539"/>
        <v>49.800048999999944</v>
      </c>
      <c r="BV1204">
        <f t="shared" si="1540"/>
        <v>1494.0433431333331</v>
      </c>
      <c r="BW1204">
        <f t="shared" si="1541"/>
        <v>1491.5023891428573</v>
      </c>
      <c r="BX1204">
        <f t="shared" si="1542"/>
        <v>1483.2400080727275</v>
      </c>
      <c r="BY1204">
        <f t="shared" si="1543"/>
        <v>1469.7419120047616</v>
      </c>
      <c r="BZ1204">
        <f t="shared" si="1544"/>
        <v>1514.5</v>
      </c>
      <c r="CA1204">
        <f t="shared" si="1545"/>
        <v>1434.1999510000001</v>
      </c>
      <c r="CB1204">
        <f t="shared" si="1546"/>
        <v>1495.1620101266667</v>
      </c>
      <c r="CC1204">
        <f t="shared" si="1547"/>
        <v>1471.8665241027775</v>
      </c>
      <c r="CD1204">
        <f t="shared" si="1548"/>
        <v>1464.7756313415871</v>
      </c>
      <c r="CE1204">
        <f t="shared" si="1549"/>
        <v>1415.6298055927286</v>
      </c>
      <c r="CF1204">
        <f t="shared" si="1550"/>
        <v>1493.4499510000001</v>
      </c>
      <c r="CG1204">
        <f t="shared" si="1551"/>
        <v>1514.5</v>
      </c>
      <c r="CH1204">
        <f t="shared" si="1552"/>
        <v>1489.25</v>
      </c>
    </row>
    <row r="1205" spans="1:86">
      <c r="A1205" s="1">
        <v>41239</v>
      </c>
      <c r="B1205">
        <v>1501.099976</v>
      </c>
      <c r="C1205">
        <v>1501.25</v>
      </c>
      <c r="D1205">
        <v>1485</v>
      </c>
      <c r="E1205">
        <v>1491.849976</v>
      </c>
      <c r="F1205">
        <v>381166</v>
      </c>
      <c r="G1205">
        <f t="shared" si="1486"/>
        <v>-59814.867444186042</v>
      </c>
      <c r="H1205">
        <f t="shared" si="1514"/>
        <v>22147478.096311584</v>
      </c>
      <c r="I1205">
        <f t="shared" si="1487"/>
        <v>1494.7999879999998</v>
      </c>
      <c r="J1205">
        <f t="shared" si="1494"/>
        <v>1500.0874939999999</v>
      </c>
      <c r="K1205">
        <f t="shared" si="1495"/>
        <v>1452.57498175</v>
      </c>
      <c r="L1205">
        <f t="shared" si="1496"/>
        <v>5</v>
      </c>
      <c r="M1205">
        <f t="shared" si="1497"/>
        <v>7</v>
      </c>
      <c r="N1205">
        <f t="shared" si="1498"/>
        <v>50</v>
      </c>
      <c r="O1205">
        <f t="shared" si="1499"/>
        <v>30</v>
      </c>
      <c r="P1205">
        <f t="shared" si="1474"/>
        <v>16.25</v>
      </c>
      <c r="Q1205">
        <f t="shared" si="1475"/>
        <v>9.4000240000000304</v>
      </c>
      <c r="R1205">
        <f t="shared" si="1476"/>
        <v>6.8499759999999696</v>
      </c>
      <c r="S1205">
        <f t="shared" si="1477"/>
        <v>16.25</v>
      </c>
      <c r="T1205">
        <f t="shared" si="1513"/>
        <v>30.773688226804293</v>
      </c>
      <c r="U1205">
        <f t="shared" si="1478"/>
        <v>8.1500240000000304</v>
      </c>
      <c r="V1205">
        <f t="shared" si="1479"/>
        <v>-8.0500489999999445</v>
      </c>
      <c r="W1205">
        <f t="shared" si="1480"/>
        <v>8.1500240000000304</v>
      </c>
      <c r="X1205">
        <f t="shared" si="1481"/>
        <v>0</v>
      </c>
      <c r="Y1205">
        <f t="shared" si="1511"/>
        <v>6.4928738305416198</v>
      </c>
      <c r="Z1205">
        <f t="shared" si="1512"/>
        <v>3.8290875464754537</v>
      </c>
      <c r="AA1205">
        <f t="shared" si="1508"/>
        <v>21.098783423971394</v>
      </c>
      <c r="AB1205">
        <f t="shared" si="1509"/>
        <v>12.442731980173463</v>
      </c>
      <c r="AC1205">
        <f t="shared" si="1510"/>
        <v>25.806977828820067</v>
      </c>
      <c r="AD1205">
        <f t="shared" si="1518"/>
        <v>21.078667713220788</v>
      </c>
      <c r="AE1205">
        <f t="shared" si="1491"/>
        <v>1494.0800049999998</v>
      </c>
      <c r="AF1205">
        <f t="shared" si="1493"/>
        <v>1494.1083374999998</v>
      </c>
      <c r="AG1205">
        <f t="shared" si="1515"/>
        <v>1456.4225037000003</v>
      </c>
      <c r="AH1205">
        <f t="shared" si="1500"/>
        <v>1478.6300049999998</v>
      </c>
      <c r="AI1205">
        <f t="shared" si="1501"/>
        <v>1519.1655870750851</v>
      </c>
      <c r="AJ1205">
        <f t="shared" si="1502"/>
        <v>1438.0944229249144</v>
      </c>
      <c r="AK1205">
        <f t="shared" si="1503"/>
        <v>0.6630662534401558</v>
      </c>
      <c r="AL1205">
        <f t="shared" si="1482"/>
        <v>-0.1569260307692345</v>
      </c>
      <c r="AM1205">
        <f t="shared" si="1483"/>
        <v>-59814.867444186042</v>
      </c>
      <c r="AN1205">
        <f t="shared" si="1516"/>
        <v>3796557.480944986</v>
      </c>
      <c r="AO1205">
        <f t="shared" si="1517"/>
        <v>16926129</v>
      </c>
      <c r="AP1205">
        <f t="shared" si="1519"/>
        <v>0.22430158017494645</v>
      </c>
      <c r="AQ1205">
        <f t="shared" si="1520"/>
        <v>1489.8336622470536</v>
      </c>
      <c r="AR1205">
        <f t="shared" si="1521"/>
        <v>1490.6834795267596</v>
      </c>
      <c r="AS1205">
        <f t="shared" si="1522"/>
        <v>1479.453140043898</v>
      </c>
      <c r="AT1205">
        <f t="shared" si="1523"/>
        <v>1452.4854302344659</v>
      </c>
      <c r="AU1205">
        <f t="shared" si="1524"/>
        <v>1474.3230695456189</v>
      </c>
      <c r="AV1205">
        <f t="shared" si="1525"/>
        <v>1436.5439894132323</v>
      </c>
      <c r="AW1205">
        <f t="shared" si="1526"/>
        <v>37.779080132386525</v>
      </c>
      <c r="AX1205">
        <f t="shared" si="1553"/>
        <v>39.113805076801739</v>
      </c>
      <c r="AY1205">
        <f t="shared" si="1527"/>
        <v>-1.3347249444152141</v>
      </c>
      <c r="AZ1205">
        <f t="shared" si="1484"/>
        <v>1492.6999919999998</v>
      </c>
      <c r="BA1205">
        <f t="shared" si="1485"/>
        <v>568966485.15067196</v>
      </c>
      <c r="BB1205">
        <f t="shared" si="1488"/>
        <v>0</v>
      </c>
      <c r="BC1205">
        <f t="shared" si="1489"/>
        <v>568966485.15067196</v>
      </c>
      <c r="BD1205">
        <f t="shared" si="1504"/>
        <v>8497054181.4473381</v>
      </c>
      <c r="BE1205">
        <f t="shared" si="1505"/>
        <v>4505032889.8181992</v>
      </c>
      <c r="BF1205">
        <f t="shared" si="1506"/>
        <v>1.8861247829403165</v>
      </c>
      <c r="BG1205">
        <f t="shared" si="1507"/>
        <v>65.351463460245014</v>
      </c>
      <c r="BH1205">
        <f t="shared" si="1528"/>
        <v>69908660</v>
      </c>
      <c r="BI1205">
        <f t="shared" si="1529"/>
        <v>2.6298589121393832</v>
      </c>
      <c r="BJ1205">
        <f t="shared" si="1490"/>
        <v>-245.00729999999749</v>
      </c>
      <c r="BK1205">
        <f t="shared" si="1530"/>
        <v>-9.7105267020584885E-4</v>
      </c>
      <c r="BL1205">
        <f t="shared" si="1531"/>
        <v>0.99902894732979419</v>
      </c>
      <c r="BM1205">
        <f t="shared" si="1532"/>
        <v>21.364127606325383</v>
      </c>
      <c r="BN1205">
        <f t="shared" si="1533"/>
        <v>1493.125</v>
      </c>
      <c r="BO1205">
        <f t="shared" si="1492"/>
        <v>1495.8099854</v>
      </c>
      <c r="BP1205">
        <f t="shared" si="1534"/>
        <v>1420.6316115588238</v>
      </c>
      <c r="BQ1205">
        <f t="shared" si="1535"/>
        <v>75.178373841176153</v>
      </c>
      <c r="BR1205">
        <f t="shared" si="1536"/>
        <v>28.449951999999939</v>
      </c>
      <c r="BS1205">
        <f t="shared" si="1537"/>
        <v>27.5</v>
      </c>
      <c r="BT1205">
        <f t="shared" si="1538"/>
        <v>26.25</v>
      </c>
      <c r="BU1205">
        <f t="shared" si="1539"/>
        <v>41.34997599999997</v>
      </c>
      <c r="BV1205">
        <f t="shared" si="1540"/>
        <v>1493.1399985333335</v>
      </c>
      <c r="BW1205">
        <f t="shared" si="1541"/>
        <v>1493.4166668095236</v>
      </c>
      <c r="BX1205">
        <f t="shared" si="1542"/>
        <v>1486.2272750909092</v>
      </c>
      <c r="BY1205">
        <f t="shared" si="1543"/>
        <v>1473.7109567571429</v>
      </c>
      <c r="BZ1205">
        <f t="shared" si="1544"/>
        <v>1514.5</v>
      </c>
      <c r="CA1205">
        <f t="shared" si="1545"/>
        <v>1434.1999510000001</v>
      </c>
      <c r="CB1205">
        <f t="shared" si="1546"/>
        <v>1495.8001848166666</v>
      </c>
      <c r="CC1205">
        <f t="shared" si="1547"/>
        <v>1494.9863980222219</v>
      </c>
      <c r="CD1205">
        <f t="shared" si="1548"/>
        <v>1467.4589356708332</v>
      </c>
      <c r="CE1205">
        <f t="shared" si="1549"/>
        <v>1424.6368579554082</v>
      </c>
      <c r="CF1205">
        <f t="shared" si="1550"/>
        <v>1493.3000489999999</v>
      </c>
      <c r="CG1205">
        <f t="shared" si="1551"/>
        <v>1503</v>
      </c>
      <c r="CH1205">
        <f t="shared" si="1552"/>
        <v>1485</v>
      </c>
    </row>
    <row r="1206" spans="1:86">
      <c r="A1206" s="1">
        <v>41240</v>
      </c>
      <c r="B1206">
        <v>1498</v>
      </c>
      <c r="C1206">
        <v>1509.400024</v>
      </c>
      <c r="D1206">
        <v>1493.0500489999999</v>
      </c>
      <c r="E1206">
        <v>1497.650024</v>
      </c>
      <c r="F1206">
        <v>531466</v>
      </c>
      <c r="G1206">
        <f t="shared" si="1486"/>
        <v>-232415.96312226378</v>
      </c>
      <c r="H1206">
        <f t="shared" si="1514"/>
        <v>21915062.133189321</v>
      </c>
      <c r="I1206">
        <f t="shared" si="1487"/>
        <v>1499.5250242500001</v>
      </c>
      <c r="J1206">
        <f t="shared" si="1494"/>
        <v>1500.0874939999999</v>
      </c>
      <c r="K1206">
        <f t="shared" si="1495"/>
        <v>1452.57498175</v>
      </c>
      <c r="L1206">
        <f t="shared" si="1496"/>
        <v>6</v>
      </c>
      <c r="M1206">
        <f t="shared" si="1497"/>
        <v>8</v>
      </c>
      <c r="N1206">
        <f t="shared" si="1498"/>
        <v>40</v>
      </c>
      <c r="O1206">
        <f t="shared" si="1499"/>
        <v>20</v>
      </c>
      <c r="P1206">
        <f t="shared" si="1474"/>
        <v>16.349975000000086</v>
      </c>
      <c r="Q1206">
        <f t="shared" si="1475"/>
        <v>11.75</v>
      </c>
      <c r="R1206">
        <f t="shared" si="1476"/>
        <v>4.5999750000000859</v>
      </c>
      <c r="S1206">
        <f t="shared" si="1477"/>
        <v>16.349975000000086</v>
      </c>
      <c r="T1206">
        <f t="shared" si="1513"/>
        <v>29.74342299631828</v>
      </c>
      <c r="U1206">
        <f t="shared" si="1478"/>
        <v>-4.9500729999999749</v>
      </c>
      <c r="V1206">
        <f t="shared" si="1479"/>
        <v>18.900024999999914</v>
      </c>
      <c r="W1206">
        <f t="shared" si="1480"/>
        <v>0</v>
      </c>
      <c r="X1206">
        <f t="shared" si="1481"/>
        <v>18.900024999999914</v>
      </c>
      <c r="Y1206">
        <f t="shared" si="1511"/>
        <v>6.0290971283600756</v>
      </c>
      <c r="Z1206">
        <f t="shared" si="1512"/>
        <v>4.9055830788700581</v>
      </c>
      <c r="AA1206">
        <f t="shared" si="1508"/>
        <v>20.270353984161048</v>
      </c>
      <c r="AB1206">
        <f t="shared" si="1509"/>
        <v>16.493001089609908</v>
      </c>
      <c r="AC1206">
        <f t="shared" si="1510"/>
        <v>10.274777388982422</v>
      </c>
      <c r="AD1206">
        <f t="shared" si="1518"/>
        <v>20.177229743411324</v>
      </c>
      <c r="AE1206">
        <f t="shared" si="1491"/>
        <v>1493.75</v>
      </c>
      <c r="AF1206">
        <f t="shared" si="1493"/>
        <v>1494.6750081666667</v>
      </c>
      <c r="AG1206">
        <f t="shared" si="1515"/>
        <v>1462.8625061000002</v>
      </c>
      <c r="AH1206">
        <f t="shared" si="1500"/>
        <v>1482.0550049999999</v>
      </c>
      <c r="AI1206">
        <f t="shared" si="1501"/>
        <v>1522.6522270079845</v>
      </c>
      <c r="AJ1206">
        <f t="shared" si="1502"/>
        <v>1441.4577829920154</v>
      </c>
      <c r="AK1206">
        <f t="shared" si="1503"/>
        <v>0.69207002633003933</v>
      </c>
      <c r="AL1206">
        <f t="shared" si="1482"/>
        <v>-0.43731106622486438</v>
      </c>
      <c r="AM1206">
        <f t="shared" si="1483"/>
        <v>-232415.96312226378</v>
      </c>
      <c r="AN1206">
        <f t="shared" si="1516"/>
        <v>3325940.2669516616</v>
      </c>
      <c r="AO1206">
        <f t="shared" si="1517"/>
        <v>16916739</v>
      </c>
      <c r="AP1206">
        <f t="shared" si="1519"/>
        <v>0.19660646575865842</v>
      </c>
      <c r="AQ1206">
        <f t="shared" si="1520"/>
        <v>1492.4912252430554</v>
      </c>
      <c r="AR1206">
        <f t="shared" si="1521"/>
        <v>1490.2321810216331</v>
      </c>
      <c r="AS1206">
        <f t="shared" si="1522"/>
        <v>1482.7285791559964</v>
      </c>
      <c r="AT1206">
        <f t="shared" si="1523"/>
        <v>1456.5502436733639</v>
      </c>
      <c r="AU1206">
        <f t="shared" si="1524"/>
        <v>1477.8221127137761</v>
      </c>
      <c r="AV1206">
        <f t="shared" si="1525"/>
        <v>1440.821411834306</v>
      </c>
      <c r="AW1206">
        <f t="shared" si="1526"/>
        <v>37.00070087947006</v>
      </c>
      <c r="AX1206">
        <f t="shared" si="1553"/>
        <v>38.691184237335406</v>
      </c>
      <c r="AY1206">
        <f t="shared" si="1527"/>
        <v>-1.6904833578653466</v>
      </c>
      <c r="AZ1206">
        <f t="shared" si="1484"/>
        <v>1500.0333656666669</v>
      </c>
      <c r="BA1206">
        <f t="shared" si="1485"/>
        <v>797216732.71740079</v>
      </c>
      <c r="BB1206">
        <f t="shared" si="1488"/>
        <v>797216732.71740079</v>
      </c>
      <c r="BC1206">
        <f t="shared" si="1489"/>
        <v>0</v>
      </c>
      <c r="BD1206">
        <f t="shared" si="1504"/>
        <v>8200564884.675971</v>
      </c>
      <c r="BE1206">
        <f t="shared" si="1505"/>
        <v>4505032889.8181992</v>
      </c>
      <c r="BF1206">
        <f t="shared" si="1506"/>
        <v>1.8203118790120321</v>
      </c>
      <c r="BG1206">
        <f t="shared" si="1507"/>
        <v>64.542928481005276</v>
      </c>
      <c r="BH1206">
        <f t="shared" si="1528"/>
        <v>70440126</v>
      </c>
      <c r="BI1206">
        <f t="shared" si="1529"/>
        <v>2.5680282494111859</v>
      </c>
      <c r="BJ1206">
        <f t="shared" si="1490"/>
        <v>480.00480000000607</v>
      </c>
      <c r="BK1206">
        <f t="shared" si="1530"/>
        <v>3.8878225648073216E-3</v>
      </c>
      <c r="BL1206">
        <f t="shared" si="1531"/>
        <v>1.0038878225648074</v>
      </c>
      <c r="BM1206">
        <f t="shared" si="1532"/>
        <v>21.396614703457551</v>
      </c>
      <c r="BN1206">
        <f t="shared" si="1533"/>
        <v>1501.2250365</v>
      </c>
      <c r="BO1206">
        <f t="shared" si="1492"/>
        <v>1496.45</v>
      </c>
      <c r="BP1206">
        <f t="shared" si="1534"/>
        <v>1424.0139662794118</v>
      </c>
      <c r="BQ1206">
        <f t="shared" si="1535"/>
        <v>72.436033720588284</v>
      </c>
      <c r="BR1206">
        <f t="shared" si="1536"/>
        <v>43.550048000000061</v>
      </c>
      <c r="BS1206">
        <f t="shared" si="1537"/>
        <v>49.150024999999914</v>
      </c>
      <c r="BT1206">
        <f t="shared" si="1538"/>
        <v>35.40002400000003</v>
      </c>
      <c r="BU1206">
        <f t="shared" si="1539"/>
        <v>24</v>
      </c>
      <c r="BV1206">
        <f t="shared" si="1540"/>
        <v>1494.330004866667</v>
      </c>
      <c r="BW1206">
        <f t="shared" si="1541"/>
        <v>1494.4285772380954</v>
      </c>
      <c r="BX1206">
        <f t="shared" si="1542"/>
        <v>1489.6854603636364</v>
      </c>
      <c r="BY1206">
        <f t="shared" si="1543"/>
        <v>1477.6373872619047</v>
      </c>
      <c r="BZ1206">
        <f t="shared" si="1544"/>
        <v>1514.5</v>
      </c>
      <c r="CA1206">
        <f t="shared" si="1545"/>
        <v>1434.1999510000001</v>
      </c>
      <c r="CB1206">
        <f t="shared" si="1546"/>
        <v>1493.0166605666668</v>
      </c>
      <c r="CC1206">
        <f t="shared" si="1547"/>
        <v>1495.6126553749998</v>
      </c>
      <c r="CD1206">
        <f t="shared" si="1548"/>
        <v>1469.2539922492062</v>
      </c>
      <c r="CE1206">
        <f t="shared" si="1549"/>
        <v>1434.8913504930181</v>
      </c>
      <c r="CF1206">
        <f t="shared" si="1550"/>
        <v>1491.849976</v>
      </c>
      <c r="CG1206">
        <f t="shared" si="1551"/>
        <v>1501.25</v>
      </c>
      <c r="CH1206">
        <f t="shared" si="1552"/>
        <v>1485</v>
      </c>
    </row>
    <row r="1207" spans="1:86">
      <c r="A1207" s="1">
        <v>41242</v>
      </c>
      <c r="B1207">
        <v>1500</v>
      </c>
      <c r="C1207">
        <v>1504.4499510000001</v>
      </c>
      <c r="D1207">
        <v>1474.150024</v>
      </c>
      <c r="E1207">
        <v>1489.099976</v>
      </c>
      <c r="F1207">
        <v>639078</v>
      </c>
      <c r="G1207">
        <f t="shared" si="1486"/>
        <v>-8437.1787032389038</v>
      </c>
      <c r="H1207">
        <f t="shared" si="1514"/>
        <v>21906624.954486083</v>
      </c>
      <c r="I1207">
        <f t="shared" si="1487"/>
        <v>1491.9249877500001</v>
      </c>
      <c r="J1207">
        <f t="shared" si="1494"/>
        <v>1500.0874939999999</v>
      </c>
      <c r="K1207">
        <f t="shared" si="1495"/>
        <v>1452.57498175</v>
      </c>
      <c r="L1207">
        <f t="shared" si="1496"/>
        <v>7</v>
      </c>
      <c r="M1207">
        <f t="shared" si="1497"/>
        <v>9</v>
      </c>
      <c r="N1207">
        <f t="shared" si="1498"/>
        <v>30</v>
      </c>
      <c r="O1207">
        <f t="shared" si="1499"/>
        <v>10</v>
      </c>
      <c r="P1207">
        <f t="shared" si="1474"/>
        <v>30.299927000000025</v>
      </c>
      <c r="Q1207">
        <f t="shared" si="1475"/>
        <v>15.349975000000086</v>
      </c>
      <c r="R1207">
        <f t="shared" si="1476"/>
        <v>14.949951999999939</v>
      </c>
      <c r="S1207">
        <f t="shared" si="1477"/>
        <v>30.299927000000025</v>
      </c>
      <c r="T1207">
        <f t="shared" si="1513"/>
        <v>29.783173282295547</v>
      </c>
      <c r="U1207">
        <f t="shared" si="1478"/>
        <v>-5.4499510000000555</v>
      </c>
      <c r="V1207">
        <f t="shared" si="1479"/>
        <v>3.9500729999999749</v>
      </c>
      <c r="W1207">
        <f t="shared" si="1480"/>
        <v>0</v>
      </c>
      <c r="X1207">
        <f t="shared" si="1481"/>
        <v>3.9500729999999749</v>
      </c>
      <c r="Y1207">
        <f t="shared" si="1511"/>
        <v>5.5984473334772131</v>
      </c>
      <c r="Z1207">
        <f t="shared" si="1512"/>
        <v>4.8373323589507669</v>
      </c>
      <c r="AA1207">
        <f t="shared" si="1508"/>
        <v>18.797350035246851</v>
      </c>
      <c r="AB1207">
        <f t="shared" si="1509"/>
        <v>16.241829952439264</v>
      </c>
      <c r="AC1207">
        <f t="shared" si="1510"/>
        <v>7.2933216008641697</v>
      </c>
      <c r="AD1207">
        <f t="shared" si="1518"/>
        <v>18.974914178003843</v>
      </c>
      <c r="AE1207">
        <f t="shared" si="1491"/>
        <v>1493.0699952</v>
      </c>
      <c r="AF1207">
        <f t="shared" si="1493"/>
        <v>1492.9749959999999</v>
      </c>
      <c r="AG1207">
        <f t="shared" si="1515"/>
        <v>1469.2075073500002</v>
      </c>
      <c r="AH1207">
        <f t="shared" si="1500"/>
        <v>1485.5550049999999</v>
      </c>
      <c r="AI1207">
        <f t="shared" si="1501"/>
        <v>1521.6990726012421</v>
      </c>
      <c r="AJ1207">
        <f t="shared" si="1502"/>
        <v>1449.4109373987578</v>
      </c>
      <c r="AK1207">
        <f t="shared" si="1503"/>
        <v>0.54903945841278534</v>
      </c>
      <c r="AL1207">
        <f t="shared" si="1482"/>
        <v>-1.320211101499176E-2</v>
      </c>
      <c r="AM1207">
        <f t="shared" si="1483"/>
        <v>-8437.1787032389038</v>
      </c>
      <c r="AN1207">
        <f t="shared" si="1516"/>
        <v>3392927.3153597857</v>
      </c>
      <c r="AO1207">
        <f t="shared" si="1517"/>
        <v>16890734</v>
      </c>
      <c r="AP1207">
        <f t="shared" si="1519"/>
        <v>0.20087506649265721</v>
      </c>
      <c r="AQ1207">
        <f t="shared" si="1520"/>
        <v>1491.3382005004166</v>
      </c>
      <c r="AR1207">
        <f t="shared" si="1521"/>
        <v>1485.5632525904678</v>
      </c>
      <c r="AS1207">
        <f t="shared" si="1522"/>
        <v>1483.875430587917</v>
      </c>
      <c r="AT1207">
        <f t="shared" si="1523"/>
        <v>1459.4797195827612</v>
      </c>
      <c r="AU1207">
        <f t="shared" si="1524"/>
        <v>1479.5137922067097</v>
      </c>
      <c r="AV1207">
        <f t="shared" si="1525"/>
        <v>1444.2009113259046</v>
      </c>
      <c r="AW1207">
        <f t="shared" si="1526"/>
        <v>35.312880880805096</v>
      </c>
      <c r="AX1207">
        <f t="shared" si="1553"/>
        <v>38.015523566029344</v>
      </c>
      <c r="AY1207">
        <f t="shared" si="1527"/>
        <v>-2.702642685224248</v>
      </c>
      <c r="AZ1207">
        <f t="shared" si="1484"/>
        <v>1489.2333170000002</v>
      </c>
      <c r="BA1207">
        <f t="shared" si="1485"/>
        <v>951736249.76172614</v>
      </c>
      <c r="BB1207">
        <f t="shared" si="1488"/>
        <v>0</v>
      </c>
      <c r="BC1207">
        <f t="shared" si="1489"/>
        <v>951736249.76172614</v>
      </c>
      <c r="BD1207">
        <f t="shared" si="1504"/>
        <v>8200564884.675971</v>
      </c>
      <c r="BE1207">
        <f t="shared" si="1505"/>
        <v>4123699651.972168</v>
      </c>
      <c r="BF1207">
        <f t="shared" si="1506"/>
        <v>1.9886426211361037</v>
      </c>
      <c r="BG1207">
        <f t="shared" si="1507"/>
        <v>66.539994011734336</v>
      </c>
      <c r="BH1207">
        <f t="shared" si="1528"/>
        <v>69801048</v>
      </c>
      <c r="BI1207">
        <f t="shared" si="1529"/>
        <v>2.4451501590858808</v>
      </c>
      <c r="BJ1207">
        <f t="shared" si="1490"/>
        <v>-955.00480000000607</v>
      </c>
      <c r="BK1207">
        <f t="shared" si="1530"/>
        <v>-5.7089759710110084E-3</v>
      </c>
      <c r="BL1207">
        <f t="shared" si="1531"/>
        <v>0.99429102402898895</v>
      </c>
      <c r="BM1207">
        <f t="shared" si="1532"/>
        <v>19.049596253839425</v>
      </c>
      <c r="BN1207">
        <f t="shared" si="1533"/>
        <v>1489.2999875</v>
      </c>
      <c r="BO1207">
        <f t="shared" si="1492"/>
        <v>1495.9050048000001</v>
      </c>
      <c r="BP1207">
        <f t="shared" si="1534"/>
        <v>1428.54926075</v>
      </c>
      <c r="BQ1207">
        <f t="shared" si="1535"/>
        <v>67.355744050000112</v>
      </c>
      <c r="BR1207">
        <f t="shared" si="1536"/>
        <v>23.049927000000025</v>
      </c>
      <c r="BS1207">
        <f t="shared" si="1537"/>
        <v>33.40002400000003</v>
      </c>
      <c r="BT1207">
        <f t="shared" si="1538"/>
        <v>27.449951000000056</v>
      </c>
      <c r="BU1207">
        <f t="shared" si="1539"/>
        <v>53.699951000000056</v>
      </c>
      <c r="BV1207">
        <f t="shared" si="1540"/>
        <v>1492.7799968666664</v>
      </c>
      <c r="BW1207">
        <f t="shared" si="1541"/>
        <v>1492.8357109047622</v>
      </c>
      <c r="BX1207">
        <f t="shared" si="1542"/>
        <v>1490.9663641818181</v>
      </c>
      <c r="BY1207">
        <f t="shared" si="1543"/>
        <v>1480.1361939190476</v>
      </c>
      <c r="BZ1207">
        <f t="shared" si="1544"/>
        <v>1514.5</v>
      </c>
      <c r="CA1207">
        <f t="shared" si="1545"/>
        <v>1434.1999510000001</v>
      </c>
      <c r="CB1207">
        <f t="shared" si="1546"/>
        <v>1493.3648209733333</v>
      </c>
      <c r="CC1207">
        <f t="shared" si="1547"/>
        <v>1493.0097164722222</v>
      </c>
      <c r="CD1207">
        <f t="shared" si="1548"/>
        <v>1475.4069343692856</v>
      </c>
      <c r="CE1207">
        <f t="shared" si="1549"/>
        <v>1449.4722357831618</v>
      </c>
      <c r="CF1207">
        <f t="shared" si="1550"/>
        <v>1497.650024</v>
      </c>
      <c r="CG1207">
        <f t="shared" si="1551"/>
        <v>1509.400024</v>
      </c>
      <c r="CH1207">
        <f t="shared" si="1552"/>
        <v>1493.0500489999999</v>
      </c>
    </row>
    <row r="1208" spans="1:86">
      <c r="A1208" s="1">
        <v>41243</v>
      </c>
      <c r="B1208">
        <v>1492.25</v>
      </c>
      <c r="C1208">
        <v>1499</v>
      </c>
      <c r="D1208">
        <v>1470.1999510000001</v>
      </c>
      <c r="E1208">
        <v>1473.849976</v>
      </c>
      <c r="F1208">
        <v>432369</v>
      </c>
      <c r="G1208">
        <f t="shared" si="1486"/>
        <v>-322774.90457155363</v>
      </c>
      <c r="H1208">
        <f t="shared" si="1514"/>
        <v>21583850.049914531</v>
      </c>
      <c r="I1208">
        <f t="shared" si="1487"/>
        <v>1483.82498175</v>
      </c>
      <c r="J1208">
        <f t="shared" si="1494"/>
        <v>1500.0874939999999</v>
      </c>
      <c r="K1208">
        <f t="shared" si="1495"/>
        <v>1452.57498175</v>
      </c>
      <c r="L1208">
        <f t="shared" si="1496"/>
        <v>8</v>
      </c>
      <c r="M1208">
        <f t="shared" si="1497"/>
        <v>10</v>
      </c>
      <c r="N1208">
        <f t="shared" si="1498"/>
        <v>20</v>
      </c>
      <c r="O1208">
        <f t="shared" si="1499"/>
        <v>0</v>
      </c>
      <c r="P1208">
        <f t="shared" si="1474"/>
        <v>28.800048999999944</v>
      </c>
      <c r="Q1208">
        <f t="shared" si="1475"/>
        <v>25.15002400000003</v>
      </c>
      <c r="R1208">
        <f t="shared" si="1476"/>
        <v>3.6500249999999141</v>
      </c>
      <c r="S1208">
        <f t="shared" si="1477"/>
        <v>28.800048999999944</v>
      </c>
      <c r="T1208">
        <f t="shared" si="1513"/>
        <v>29.712950119274431</v>
      </c>
      <c r="U1208">
        <f t="shared" si="1478"/>
        <v>5.25</v>
      </c>
      <c r="V1208">
        <f t="shared" si="1479"/>
        <v>-9.25</v>
      </c>
      <c r="W1208">
        <f t="shared" si="1480"/>
        <v>5.25</v>
      </c>
      <c r="X1208">
        <f t="shared" si="1481"/>
        <v>0</v>
      </c>
      <c r="Y1208">
        <f t="shared" si="1511"/>
        <v>5.5735582382288404</v>
      </c>
      <c r="Z1208">
        <f t="shared" si="1512"/>
        <v>4.4918086190257123</v>
      </c>
      <c r="AA1208">
        <f t="shared" si="1508"/>
        <v>18.758010281225292</v>
      </c>
      <c r="AB1208">
        <f t="shared" si="1509"/>
        <v>15.117343114684296</v>
      </c>
      <c r="AC1208">
        <f t="shared" si="1510"/>
        <v>10.747244830161989</v>
      </c>
      <c r="AD1208">
        <f t="shared" si="1518"/>
        <v>18.019307414689074</v>
      </c>
      <c r="AE1208">
        <f t="shared" si="1491"/>
        <v>1489.1500001999998</v>
      </c>
      <c r="AF1208">
        <f t="shared" si="1493"/>
        <v>1489.8666586666666</v>
      </c>
      <c r="AG1208">
        <f t="shared" si="1515"/>
        <v>1473.3600037000001</v>
      </c>
      <c r="AH1208">
        <f t="shared" si="1500"/>
        <v>1486.3349976999998</v>
      </c>
      <c r="AI1208">
        <f t="shared" si="1501"/>
        <v>1521.0709420005451</v>
      </c>
      <c r="AJ1208">
        <f t="shared" si="1502"/>
        <v>1451.5990533994545</v>
      </c>
      <c r="AK1208">
        <f t="shared" si="1503"/>
        <v>0.32028670946763566</v>
      </c>
      <c r="AL1208">
        <f t="shared" si="1482"/>
        <v>-0.74652647292371477</v>
      </c>
      <c r="AM1208">
        <f t="shared" si="1483"/>
        <v>-322774.90457155363</v>
      </c>
      <c r="AN1208">
        <f t="shared" si="1516"/>
        <v>2554589.6310025067</v>
      </c>
      <c r="AO1208">
        <f t="shared" si="1517"/>
        <v>15625525</v>
      </c>
      <c r="AP1208">
        <f t="shared" si="1519"/>
        <v>0.16348824317918961</v>
      </c>
      <c r="AQ1208">
        <f t="shared" si="1520"/>
        <v>1485.3922041702749</v>
      </c>
      <c r="AR1208">
        <f t="shared" si="1521"/>
        <v>1486.7992324421843</v>
      </c>
      <c r="AS1208">
        <f t="shared" si="1522"/>
        <v>1482.0708487620918</v>
      </c>
      <c r="AT1208">
        <f t="shared" si="1523"/>
        <v>1460.7730426603127</v>
      </c>
      <c r="AU1208">
        <f t="shared" si="1524"/>
        <v>1478.6642197757033</v>
      </c>
      <c r="AV1208">
        <f t="shared" si="1525"/>
        <v>1446.2763458530912</v>
      </c>
      <c r="AW1208">
        <f t="shared" si="1526"/>
        <v>32.387873922612016</v>
      </c>
      <c r="AX1208">
        <f t="shared" si="1553"/>
        <v>36.889993637345881</v>
      </c>
      <c r="AY1208">
        <f t="shared" si="1527"/>
        <v>-4.5021197147338654</v>
      </c>
      <c r="AZ1208">
        <f t="shared" si="1484"/>
        <v>1481.0166423333333</v>
      </c>
      <c r="BA1208">
        <f t="shared" si="1485"/>
        <v>640345684.62902093</v>
      </c>
      <c r="BB1208">
        <f t="shared" si="1488"/>
        <v>0</v>
      </c>
      <c r="BC1208">
        <f t="shared" si="1489"/>
        <v>640345684.62902093</v>
      </c>
      <c r="BD1208">
        <f t="shared" si="1504"/>
        <v>7487745184.1320124</v>
      </c>
      <c r="BE1208">
        <f t="shared" si="1505"/>
        <v>4764045336.6011887</v>
      </c>
      <c r="BF1208">
        <f t="shared" si="1506"/>
        <v>1.5717199680291019</v>
      </c>
      <c r="BG1208">
        <f t="shared" si="1507"/>
        <v>61.115517535668026</v>
      </c>
      <c r="BH1208">
        <f t="shared" si="1528"/>
        <v>69368679</v>
      </c>
      <c r="BI1208">
        <f t="shared" si="1529"/>
        <v>2.2393973333988195</v>
      </c>
      <c r="BJ1208">
        <f t="shared" si="1490"/>
        <v>-1625</v>
      </c>
      <c r="BK1208">
        <f t="shared" si="1530"/>
        <v>-1.0241085384316735E-2</v>
      </c>
      <c r="BL1208">
        <f t="shared" si="1531"/>
        <v>0.98975891461568322</v>
      </c>
      <c r="BM1208">
        <f t="shared" si="1532"/>
        <v>18.30745011107793</v>
      </c>
      <c r="BN1208">
        <f t="shared" si="1533"/>
        <v>1484.5999755</v>
      </c>
      <c r="BO1208">
        <f t="shared" si="1492"/>
        <v>1492.4499999000002</v>
      </c>
      <c r="BP1208">
        <f t="shared" si="1534"/>
        <v>1431.2573475588238</v>
      </c>
      <c r="BQ1208">
        <f t="shared" si="1535"/>
        <v>61.192652341176426</v>
      </c>
      <c r="BR1208">
        <f t="shared" si="1536"/>
        <v>35.75</v>
      </c>
      <c r="BS1208">
        <f t="shared" si="1537"/>
        <v>36</v>
      </c>
      <c r="BT1208">
        <f t="shared" si="1538"/>
        <v>22</v>
      </c>
      <c r="BU1208">
        <f t="shared" si="1539"/>
        <v>31.25</v>
      </c>
      <c r="BV1208">
        <f t="shared" si="1540"/>
        <v>1486.3733238</v>
      </c>
      <c r="BW1208">
        <f t="shared" si="1541"/>
        <v>1487.3714194761903</v>
      </c>
      <c r="BX1208">
        <f t="shared" si="1542"/>
        <v>1488.8381770909091</v>
      </c>
      <c r="BY1208">
        <f t="shared" si="1543"/>
        <v>1480.5783337904761</v>
      </c>
      <c r="BZ1208">
        <f t="shared" si="1544"/>
        <v>1514.5</v>
      </c>
      <c r="CA1208">
        <f t="shared" si="1545"/>
        <v>1434.1999510000001</v>
      </c>
      <c r="CB1208">
        <f t="shared" si="1546"/>
        <v>1492.4533501899998</v>
      </c>
      <c r="CC1208">
        <f t="shared" si="1547"/>
        <v>1492.7817939222223</v>
      </c>
      <c r="CD1208">
        <f t="shared" si="1548"/>
        <v>1477.8913510774998</v>
      </c>
      <c r="CE1208">
        <f t="shared" si="1549"/>
        <v>1461.9635505255728</v>
      </c>
      <c r="CF1208">
        <f t="shared" si="1550"/>
        <v>1489.099976</v>
      </c>
      <c r="CG1208">
        <f t="shared" si="1551"/>
        <v>1504.4499510000001</v>
      </c>
      <c r="CH1208">
        <f t="shared" si="1552"/>
        <v>1474.150024</v>
      </c>
    </row>
    <row r="1209" spans="1:86">
      <c r="A1209" s="1">
        <v>41246</v>
      </c>
      <c r="B1209">
        <v>1480</v>
      </c>
      <c r="C1209">
        <v>1504.25</v>
      </c>
      <c r="D1209">
        <v>1479.4499510000001</v>
      </c>
      <c r="E1209">
        <v>1489.900024</v>
      </c>
      <c r="F1209">
        <v>710972</v>
      </c>
      <c r="G1209">
        <f t="shared" si="1486"/>
        <v>-111803.07892601351</v>
      </c>
      <c r="H1209">
        <f t="shared" si="1514"/>
        <v>21472046.970988519</v>
      </c>
      <c r="I1209">
        <f t="shared" si="1487"/>
        <v>1488.3999937500002</v>
      </c>
      <c r="J1209">
        <f t="shared" si="1494"/>
        <v>1500.0874939999999</v>
      </c>
      <c r="K1209">
        <f t="shared" si="1495"/>
        <v>1473.1874997499999</v>
      </c>
      <c r="L1209">
        <f t="shared" si="1496"/>
        <v>9</v>
      </c>
      <c r="M1209">
        <f t="shared" si="1497"/>
        <v>10</v>
      </c>
      <c r="N1209">
        <f t="shared" si="1498"/>
        <v>10</v>
      </c>
      <c r="O1209">
        <f t="shared" si="1499"/>
        <v>0</v>
      </c>
      <c r="P1209">
        <f t="shared" si="1474"/>
        <v>24.800048999999944</v>
      </c>
      <c r="Q1209">
        <f t="shared" si="1475"/>
        <v>14.34997599999997</v>
      </c>
      <c r="R1209">
        <f t="shared" si="1476"/>
        <v>10.450072999999975</v>
      </c>
      <c r="S1209">
        <f t="shared" si="1477"/>
        <v>24.800048999999944</v>
      </c>
      <c r="T1209">
        <f t="shared" si="1513"/>
        <v>29.362028610754827</v>
      </c>
      <c r="U1209">
        <f t="shared" si="1478"/>
        <v>-2.25</v>
      </c>
      <c r="V1209">
        <f t="shared" si="1479"/>
        <v>3.7999270000000251</v>
      </c>
      <c r="W1209">
        <f t="shared" si="1480"/>
        <v>0</v>
      </c>
      <c r="X1209">
        <f t="shared" si="1481"/>
        <v>3.7999270000000251</v>
      </c>
      <c r="Y1209">
        <f t="shared" si="1511"/>
        <v>5.1754469354982087</v>
      </c>
      <c r="Z1209">
        <f t="shared" si="1512"/>
        <v>4.4423885033810206</v>
      </c>
      <c r="AA1209">
        <f t="shared" si="1508"/>
        <v>17.626326178302705</v>
      </c>
      <c r="AB1209">
        <f t="shared" si="1509"/>
        <v>15.129705655806925</v>
      </c>
      <c r="AC1209">
        <f t="shared" si="1510"/>
        <v>7.62186499005655</v>
      </c>
      <c r="AD1209">
        <f t="shared" si="1518"/>
        <v>16.784790330476664</v>
      </c>
      <c r="AE1209">
        <f t="shared" si="1491"/>
        <v>1488.4699951999999</v>
      </c>
      <c r="AF1209">
        <f t="shared" si="1493"/>
        <v>1489.2750041666666</v>
      </c>
      <c r="AG1209">
        <f t="shared" si="1515"/>
        <v>1475.9600037</v>
      </c>
      <c r="AH1209">
        <f t="shared" si="1500"/>
        <v>1491.5150024999998</v>
      </c>
      <c r="AI1209">
        <f t="shared" si="1501"/>
        <v>1504.6942614012332</v>
      </c>
      <c r="AJ1209">
        <f t="shared" si="1502"/>
        <v>1478.3357435987664</v>
      </c>
      <c r="AK1209">
        <f t="shared" si="1503"/>
        <v>0.43873029917301964</v>
      </c>
      <c r="AL1209">
        <f t="shared" si="1482"/>
        <v>-0.15725384252264998</v>
      </c>
      <c r="AM1209">
        <f t="shared" si="1483"/>
        <v>-111803.07892601351</v>
      </c>
      <c r="AN1209">
        <f t="shared" si="1516"/>
        <v>543700.27294448693</v>
      </c>
      <c r="AO1209">
        <f t="shared" si="1517"/>
        <v>13995412</v>
      </c>
      <c r="AP1209">
        <f t="shared" si="1519"/>
        <v>3.8848464978700661E-2</v>
      </c>
      <c r="AQ1209">
        <f t="shared" si="1520"/>
        <v>1486.9248629123815</v>
      </c>
      <c r="AR1209">
        <f t="shared" si="1521"/>
        <v>1485.0182151611618</v>
      </c>
      <c r="AS1209">
        <f t="shared" si="1522"/>
        <v>1483.4801003049154</v>
      </c>
      <c r="AT1209">
        <f t="shared" si="1523"/>
        <v>1463.3944709808845</v>
      </c>
      <c r="AU1209">
        <f t="shared" si="1524"/>
        <v>1480.3495904093477</v>
      </c>
      <c r="AV1209">
        <f t="shared" si="1525"/>
        <v>1449.330003323375</v>
      </c>
      <c r="AW1209">
        <f t="shared" si="1526"/>
        <v>31.019587085972717</v>
      </c>
      <c r="AX1209">
        <f t="shared" si="1553"/>
        <v>35.715912327071251</v>
      </c>
      <c r="AY1209">
        <f t="shared" si="1527"/>
        <v>-4.6963252410985348</v>
      </c>
      <c r="AZ1209">
        <f t="shared" si="1484"/>
        <v>1491.1999916666666</v>
      </c>
      <c r="BA1209">
        <f t="shared" si="1485"/>
        <v>1060201440.4752333</v>
      </c>
      <c r="BB1209">
        <f t="shared" si="1488"/>
        <v>1060201440.4752333</v>
      </c>
      <c r="BC1209">
        <f t="shared" si="1489"/>
        <v>0</v>
      </c>
      <c r="BD1209">
        <f t="shared" si="1504"/>
        <v>8547946624.6072454</v>
      </c>
      <c r="BE1209">
        <f t="shared" si="1505"/>
        <v>4093217347.2678547</v>
      </c>
      <c r="BF1209">
        <f t="shared" si="1506"/>
        <v>2.0883197493318644</v>
      </c>
      <c r="BG1209">
        <f t="shared" si="1507"/>
        <v>67.619933129775745</v>
      </c>
      <c r="BH1209">
        <f t="shared" si="1528"/>
        <v>70079651</v>
      </c>
      <c r="BI1209">
        <f t="shared" si="1529"/>
        <v>2.140270815814445</v>
      </c>
      <c r="BJ1209">
        <f t="shared" si="1490"/>
        <v>1505.0048000000061</v>
      </c>
      <c r="BK1209">
        <f t="shared" si="1530"/>
        <v>1.088987906595458E-2</v>
      </c>
      <c r="BL1209">
        <f t="shared" si="1531"/>
        <v>1.0108898790659546</v>
      </c>
      <c r="BM1209">
        <f t="shared" si="1532"/>
        <v>6.9460793334849376</v>
      </c>
      <c r="BN1209">
        <f t="shared" si="1533"/>
        <v>1491.8499755</v>
      </c>
      <c r="BO1209">
        <f t="shared" si="1492"/>
        <v>1492.0199950000001</v>
      </c>
      <c r="BP1209">
        <f t="shared" si="1534"/>
        <v>1434.0691115441177</v>
      </c>
      <c r="BQ1209">
        <f t="shared" si="1535"/>
        <v>57.950883455882376</v>
      </c>
      <c r="BR1209">
        <f t="shared" si="1536"/>
        <v>-4.3499759999999696</v>
      </c>
      <c r="BS1209">
        <f t="shared" si="1537"/>
        <v>33.549927000000025</v>
      </c>
      <c r="BT1209">
        <f t="shared" si="1538"/>
        <v>-2.4499510000000555</v>
      </c>
      <c r="BU1209">
        <f t="shared" si="1539"/>
        <v>34.09997599999997</v>
      </c>
      <c r="BV1209">
        <f t="shared" si="1540"/>
        <v>1486.6233317333338</v>
      </c>
      <c r="BW1209">
        <f t="shared" si="1541"/>
        <v>1487.3809524285714</v>
      </c>
      <c r="BX1209">
        <f t="shared" si="1542"/>
        <v>1489.486363690909</v>
      </c>
      <c r="BY1209">
        <f t="shared" si="1543"/>
        <v>1482.1535738190476</v>
      </c>
      <c r="BZ1209">
        <f t="shared" si="1544"/>
        <v>1514.5</v>
      </c>
      <c r="CA1209">
        <f t="shared" si="1545"/>
        <v>1445.900024</v>
      </c>
      <c r="CB1209">
        <f t="shared" si="1546"/>
        <v>1491.2098235733333</v>
      </c>
      <c r="CC1209">
        <f t="shared" si="1547"/>
        <v>1491.9236258527774</v>
      </c>
      <c r="CD1209">
        <f t="shared" si="1548"/>
        <v>1494.1667131028175</v>
      </c>
      <c r="CE1209">
        <f t="shared" si="1549"/>
        <v>1467.3313478698415</v>
      </c>
      <c r="CF1209">
        <f t="shared" si="1550"/>
        <v>1473.849976</v>
      </c>
      <c r="CG1209">
        <f t="shared" si="1551"/>
        <v>1499</v>
      </c>
      <c r="CH1209">
        <f t="shared" si="1552"/>
        <v>1470.1999510000001</v>
      </c>
    </row>
    <row r="1210" spans="1:86">
      <c r="A1210" s="1">
        <v>41247</v>
      </c>
      <c r="B1210">
        <v>1502</v>
      </c>
      <c r="C1210">
        <v>1502</v>
      </c>
      <c r="D1210">
        <v>1475.650024</v>
      </c>
      <c r="E1210">
        <v>1480.5500489999999</v>
      </c>
      <c r="F1210">
        <v>326134</v>
      </c>
      <c r="G1210">
        <f t="shared" si="1486"/>
        <v>-204838.6520763454</v>
      </c>
      <c r="H1210">
        <f t="shared" si="1514"/>
        <v>21267208.318912175</v>
      </c>
      <c r="I1210">
        <f t="shared" si="1487"/>
        <v>1490.05001825</v>
      </c>
      <c r="J1210">
        <f t="shared" si="1494"/>
        <v>1500.0874939999999</v>
      </c>
      <c r="K1210">
        <f t="shared" si="1495"/>
        <v>1483.82498175</v>
      </c>
      <c r="L1210">
        <f t="shared" si="1496"/>
        <v>10</v>
      </c>
      <c r="M1210">
        <f t="shared" si="1497"/>
        <v>3</v>
      </c>
      <c r="N1210">
        <f t="shared" si="1498"/>
        <v>0</v>
      </c>
      <c r="O1210">
        <f t="shared" si="1499"/>
        <v>70</v>
      </c>
      <c r="P1210">
        <f t="shared" si="1474"/>
        <v>26.34997599999997</v>
      </c>
      <c r="Q1210">
        <f t="shared" si="1475"/>
        <v>21.449951000000056</v>
      </c>
      <c r="R1210">
        <f t="shared" si="1476"/>
        <v>4.9000249999999141</v>
      </c>
      <c r="S1210">
        <f t="shared" si="1477"/>
        <v>26.34997599999997</v>
      </c>
      <c r="T1210">
        <f t="shared" si="1513"/>
        <v>29.146881995700909</v>
      </c>
      <c r="U1210">
        <f t="shared" si="1478"/>
        <v>-12</v>
      </c>
      <c r="V1210">
        <f t="shared" si="1479"/>
        <v>3.6500240000000304</v>
      </c>
      <c r="W1210">
        <f t="shared" si="1480"/>
        <v>0</v>
      </c>
      <c r="X1210">
        <f t="shared" si="1481"/>
        <v>3.6500240000000304</v>
      </c>
      <c r="Y1210">
        <f t="shared" si="1511"/>
        <v>4.8057721543911933</v>
      </c>
      <c r="Z1210">
        <f t="shared" si="1512"/>
        <v>4.3857910388538075</v>
      </c>
      <c r="AA1210">
        <f t="shared" si="1508"/>
        <v>16.488117511506147</v>
      </c>
      <c r="AB1210">
        <f t="shared" si="1509"/>
        <v>15.047204841672945</v>
      </c>
      <c r="AC1210">
        <f t="shared" si="1510"/>
        <v>4.5692022859184194</v>
      </c>
      <c r="AD1210">
        <f t="shared" si="1518"/>
        <v>16.003191824900593</v>
      </c>
      <c r="AE1210">
        <f t="shared" si="1491"/>
        <v>1486.2100097999999</v>
      </c>
      <c r="AF1210">
        <f t="shared" si="1493"/>
        <v>1487.1500041666666</v>
      </c>
      <c r="AG1210">
        <f t="shared" si="1515"/>
        <v>1477.00000615</v>
      </c>
      <c r="AH1210">
        <f t="shared" si="1500"/>
        <v>1490.1450073999999</v>
      </c>
      <c r="AI1210">
        <f t="shared" si="1501"/>
        <v>1504.6806641262203</v>
      </c>
      <c r="AJ1210">
        <f t="shared" si="1502"/>
        <v>1475.6093506737795</v>
      </c>
      <c r="AK1210">
        <f t="shared" si="1503"/>
        <v>0.16995098395891653</v>
      </c>
      <c r="AL1210">
        <f t="shared" si="1482"/>
        <v>-0.62808125517837887</v>
      </c>
      <c r="AM1210">
        <f t="shared" si="1483"/>
        <v>-204838.6520763454</v>
      </c>
      <c r="AN1210">
        <f t="shared" si="1516"/>
        <v>-517723.84282669885</v>
      </c>
      <c r="AO1210">
        <f t="shared" si="1517"/>
        <v>12602428</v>
      </c>
      <c r="AP1210">
        <f t="shared" si="1519"/>
        <v>-4.1081277578153899E-2</v>
      </c>
      <c r="AQ1210">
        <f t="shared" si="1520"/>
        <v>1484.7574261821717</v>
      </c>
      <c r="AR1210">
        <f t="shared" si="1521"/>
        <v>1482.8327670002307</v>
      </c>
      <c r="AS1210">
        <f t="shared" si="1522"/>
        <v>1482.9526910700306</v>
      </c>
      <c r="AT1210">
        <f t="shared" si="1523"/>
        <v>1464.938473002605</v>
      </c>
      <c r="AU1210">
        <f t="shared" si="1524"/>
        <v>1480.3796591979456</v>
      </c>
      <c r="AV1210">
        <f t="shared" si="1525"/>
        <v>1451.5154065207387</v>
      </c>
      <c r="AW1210">
        <f t="shared" si="1526"/>
        <v>28.864252677206878</v>
      </c>
      <c r="AX1210">
        <f t="shared" si="1553"/>
        <v>34.345580397098374</v>
      </c>
      <c r="AY1210">
        <f t="shared" si="1527"/>
        <v>-5.481327719891496</v>
      </c>
      <c r="AZ1210">
        <f t="shared" si="1484"/>
        <v>1486.066691</v>
      </c>
      <c r="BA1210">
        <f t="shared" si="1485"/>
        <v>484656874.20259398</v>
      </c>
      <c r="BB1210">
        <f t="shared" si="1488"/>
        <v>0</v>
      </c>
      <c r="BC1210">
        <f t="shared" si="1489"/>
        <v>484656874.20259398</v>
      </c>
      <c r="BD1210">
        <f t="shared" si="1504"/>
        <v>7700872808.2825336</v>
      </c>
      <c r="BE1210">
        <f t="shared" si="1505"/>
        <v>4577874221.4704485</v>
      </c>
      <c r="BF1210">
        <f t="shared" si="1506"/>
        <v>1.682194056832115</v>
      </c>
      <c r="BG1210">
        <f t="shared" si="1507"/>
        <v>62.717089859595035</v>
      </c>
      <c r="BH1210">
        <f t="shared" si="1528"/>
        <v>69753517</v>
      </c>
      <c r="BI1210">
        <f t="shared" si="1529"/>
        <v>1.9885598559641935</v>
      </c>
      <c r="BJ1210">
        <f t="shared" si="1490"/>
        <v>-1034.9975000000086</v>
      </c>
      <c r="BK1210">
        <f t="shared" si="1530"/>
        <v>-6.2755720849629881E-3</v>
      </c>
      <c r="BL1210">
        <f t="shared" si="1531"/>
        <v>0.99372442791503701</v>
      </c>
      <c r="BM1210">
        <f t="shared" si="1532"/>
        <v>7.6609637568725795</v>
      </c>
      <c r="BN1210">
        <f t="shared" si="1533"/>
        <v>1488.825012</v>
      </c>
      <c r="BO1210">
        <f t="shared" si="1492"/>
        <v>1491.1599974000001</v>
      </c>
      <c r="BP1210">
        <f t="shared" si="1534"/>
        <v>1437.1154354264709</v>
      </c>
      <c r="BQ1210">
        <f t="shared" si="1535"/>
        <v>54.044561973529198</v>
      </c>
      <c r="BR1210">
        <f t="shared" si="1536"/>
        <v>-18.75</v>
      </c>
      <c r="BS1210">
        <f t="shared" si="1537"/>
        <v>-11.299927000000025</v>
      </c>
      <c r="BT1210">
        <f t="shared" si="1538"/>
        <v>-7.0999759999999696</v>
      </c>
      <c r="BU1210">
        <f t="shared" si="1539"/>
        <v>-3</v>
      </c>
      <c r="BV1210">
        <f t="shared" si="1540"/>
        <v>1483.9833496666663</v>
      </c>
      <c r="BW1210">
        <f t="shared" si="1541"/>
        <v>1484.8881080952383</v>
      </c>
      <c r="BX1210">
        <f t="shared" si="1542"/>
        <v>1487.4927357818183</v>
      </c>
      <c r="BY1210">
        <f t="shared" si="1543"/>
        <v>1482.5907209904765</v>
      </c>
      <c r="BZ1210">
        <f t="shared" si="1544"/>
        <v>1514.5</v>
      </c>
      <c r="CA1210">
        <f t="shared" si="1545"/>
        <v>1470.1999510000001</v>
      </c>
      <c r="CB1210">
        <f t="shared" si="1546"/>
        <v>1490.3453384933334</v>
      </c>
      <c r="CC1210">
        <f t="shared" si="1547"/>
        <v>1490.5331870055554</v>
      </c>
      <c r="CD1210">
        <f t="shared" si="1548"/>
        <v>1494.0285628663889</v>
      </c>
      <c r="CE1210">
        <f t="shared" si="1549"/>
        <v>1469.1876105118313</v>
      </c>
      <c r="CF1210">
        <f t="shared" si="1550"/>
        <v>1489.900024</v>
      </c>
      <c r="CG1210">
        <f t="shared" si="1551"/>
        <v>1504.25</v>
      </c>
      <c r="CH1210">
        <f t="shared" si="1552"/>
        <v>1479.4499510000001</v>
      </c>
    </row>
    <row r="1211" spans="1:86">
      <c r="A1211" s="1">
        <v>41248</v>
      </c>
      <c r="B1211">
        <v>1487</v>
      </c>
      <c r="C1211">
        <v>1490</v>
      </c>
      <c r="D1211">
        <v>1472</v>
      </c>
      <c r="E1211">
        <v>1477.349976</v>
      </c>
      <c r="F1211">
        <v>368330</v>
      </c>
      <c r="G1211">
        <f t="shared" si="1486"/>
        <v>-149379.25999111234</v>
      </c>
      <c r="H1211">
        <f t="shared" si="1514"/>
        <v>21117829.058921061</v>
      </c>
      <c r="I1211">
        <f t="shared" si="1487"/>
        <v>1481.5874939999999</v>
      </c>
      <c r="J1211">
        <f t="shared" si="1494"/>
        <v>1499.5250242500001</v>
      </c>
      <c r="K1211">
        <f t="shared" si="1495"/>
        <v>1481.5874939999999</v>
      </c>
      <c r="L1211">
        <f t="shared" si="1496"/>
        <v>6</v>
      </c>
      <c r="M1211">
        <f t="shared" si="1497"/>
        <v>1</v>
      </c>
      <c r="N1211">
        <f t="shared" si="1498"/>
        <v>40</v>
      </c>
      <c r="O1211">
        <f t="shared" si="1499"/>
        <v>90</v>
      </c>
      <c r="P1211">
        <f t="shared" si="1474"/>
        <v>18</v>
      </c>
      <c r="Q1211">
        <f t="shared" si="1475"/>
        <v>12.65002400000003</v>
      </c>
      <c r="R1211">
        <f t="shared" si="1476"/>
        <v>5.3499759999999696</v>
      </c>
      <c r="S1211">
        <f t="shared" si="1477"/>
        <v>18</v>
      </c>
      <c r="T1211">
        <f t="shared" si="1513"/>
        <v>28.350676138865133</v>
      </c>
      <c r="U1211">
        <f t="shared" si="1478"/>
        <v>-3.0500489999999445</v>
      </c>
      <c r="V1211">
        <f t="shared" si="1479"/>
        <v>12.550048999999944</v>
      </c>
      <c r="W1211">
        <f t="shared" si="1480"/>
        <v>0</v>
      </c>
      <c r="X1211">
        <f t="shared" si="1481"/>
        <v>12.550048999999944</v>
      </c>
      <c r="Y1211">
        <f t="shared" si="1511"/>
        <v>4.4625027147918228</v>
      </c>
      <c r="Z1211">
        <f t="shared" si="1512"/>
        <v>4.9689523217928171</v>
      </c>
      <c r="AA1211">
        <f t="shared" si="1508"/>
        <v>15.740374913578533</v>
      </c>
      <c r="AB1211">
        <f t="shared" si="1509"/>
        <v>17.526750675907241</v>
      </c>
      <c r="AC1211">
        <f t="shared" si="1510"/>
        <v>5.3697929432571723</v>
      </c>
      <c r="AD1211">
        <f t="shared" si="1518"/>
        <v>15.430705297441614</v>
      </c>
      <c r="AE1211">
        <f t="shared" si="1491"/>
        <v>1482.1500001999998</v>
      </c>
      <c r="AF1211">
        <f t="shared" si="1493"/>
        <v>1484.7333374999998</v>
      </c>
      <c r="AG1211">
        <f t="shared" si="1515"/>
        <v>1477.5725037500001</v>
      </c>
      <c r="AH1211">
        <f t="shared" si="1500"/>
        <v>1487.9500000999999</v>
      </c>
      <c r="AI1211">
        <f t="shared" si="1501"/>
        <v>1502.9157043936771</v>
      </c>
      <c r="AJ1211">
        <f t="shared" si="1502"/>
        <v>1472.9842958063227</v>
      </c>
      <c r="AK1211">
        <f t="shared" si="1503"/>
        <v>0.1458561557815119</v>
      </c>
      <c r="AL1211">
        <f t="shared" si="1482"/>
        <v>-0.4055582222222256</v>
      </c>
      <c r="AM1211">
        <f t="shared" si="1483"/>
        <v>-149379.25999111234</v>
      </c>
      <c r="AN1211">
        <f t="shared" si="1516"/>
        <v>-684438.50152749452</v>
      </c>
      <c r="AO1211">
        <f t="shared" si="1517"/>
        <v>11819508</v>
      </c>
      <c r="AP1211">
        <f t="shared" si="1519"/>
        <v>-5.7907528936694701E-2</v>
      </c>
      <c r="AQ1211">
        <f t="shared" si="1520"/>
        <v>1482.2388931202333</v>
      </c>
      <c r="AR1211">
        <f t="shared" si="1521"/>
        <v>1482.7521923701649</v>
      </c>
      <c r="AS1211">
        <f t="shared" si="1522"/>
        <v>1481.9442023574252</v>
      </c>
      <c r="AT1211">
        <f t="shared" si="1523"/>
        <v>1466.0555082723704</v>
      </c>
      <c r="AU1211">
        <f t="shared" si="1524"/>
        <v>1479.9252067182538</v>
      </c>
      <c r="AV1211">
        <f t="shared" si="1525"/>
        <v>1453.323826384287</v>
      </c>
      <c r="AW1211">
        <f t="shared" si="1526"/>
        <v>26.601380333966745</v>
      </c>
      <c r="AX1211">
        <f t="shared" si="1553"/>
        <v>32.796740384472045</v>
      </c>
      <c r="AY1211">
        <f t="shared" si="1527"/>
        <v>-6.1953600505053004</v>
      </c>
      <c r="AZ1211">
        <f t="shared" si="1484"/>
        <v>1479.7833253333331</v>
      </c>
      <c r="BA1211">
        <f t="shared" si="1485"/>
        <v>545048592.22002661</v>
      </c>
      <c r="BB1211">
        <f t="shared" si="1488"/>
        <v>0</v>
      </c>
      <c r="BC1211">
        <f t="shared" si="1489"/>
        <v>545048592.22002661</v>
      </c>
      <c r="BD1211">
        <f t="shared" si="1504"/>
        <v>7700872808.2825336</v>
      </c>
      <c r="BE1211">
        <f t="shared" si="1505"/>
        <v>4699528132.3571424</v>
      </c>
      <c r="BF1211">
        <f t="shared" si="1506"/>
        <v>1.6386480921904827</v>
      </c>
      <c r="BG1211">
        <f t="shared" si="1507"/>
        <v>62.101804975067871</v>
      </c>
      <c r="BH1211">
        <f t="shared" si="1528"/>
        <v>69385187</v>
      </c>
      <c r="BI1211">
        <f t="shared" si="1529"/>
        <v>1.8303821798716469</v>
      </c>
      <c r="BJ1211">
        <f t="shared" si="1490"/>
        <v>-420.00729999999749</v>
      </c>
      <c r="BK1211">
        <f t="shared" si="1530"/>
        <v>-2.1614081889101844E-3</v>
      </c>
      <c r="BL1211">
        <f t="shared" si="1531"/>
        <v>0.9978385918110898</v>
      </c>
      <c r="BM1211">
        <f t="shared" si="1532"/>
        <v>7.8876187260969113</v>
      </c>
      <c r="BN1211">
        <f t="shared" si="1533"/>
        <v>1481</v>
      </c>
      <c r="BO1211">
        <f t="shared" si="1492"/>
        <v>1487.1149901000001</v>
      </c>
      <c r="BP1211">
        <f t="shared" si="1534"/>
        <v>1440.4022001323531</v>
      </c>
      <c r="BQ1211">
        <f t="shared" si="1535"/>
        <v>46.712789967647041</v>
      </c>
      <c r="BR1211">
        <f t="shared" si="1536"/>
        <v>-15.15002400000003</v>
      </c>
      <c r="BS1211">
        <f t="shared" si="1537"/>
        <v>-8.0999759999999696</v>
      </c>
      <c r="BT1211">
        <f t="shared" si="1538"/>
        <v>-13.949951000000056</v>
      </c>
      <c r="BU1211">
        <f t="shared" si="1539"/>
        <v>-13.25</v>
      </c>
      <c r="BV1211">
        <f t="shared" si="1540"/>
        <v>1481.0300050666667</v>
      </c>
      <c r="BW1211">
        <f t="shared" si="1541"/>
        <v>1482.0881000476188</v>
      </c>
      <c r="BX1211">
        <f t="shared" si="1542"/>
        <v>1485.1663664363637</v>
      </c>
      <c r="BY1211">
        <f t="shared" si="1543"/>
        <v>1482.6240514523811</v>
      </c>
      <c r="BZ1211">
        <f t="shared" si="1544"/>
        <v>1514.5</v>
      </c>
      <c r="CA1211">
        <f t="shared" si="1545"/>
        <v>1470.1999510000001</v>
      </c>
      <c r="CB1211">
        <f t="shared" si="1546"/>
        <v>1484.0716567566665</v>
      </c>
      <c r="CC1211">
        <f t="shared" si="1547"/>
        <v>1489.4100049944445</v>
      </c>
      <c r="CD1211">
        <f t="shared" si="1548"/>
        <v>1491.5578926774601</v>
      </c>
      <c r="CE1211">
        <f t="shared" si="1549"/>
        <v>1470.1893768056307</v>
      </c>
      <c r="CF1211">
        <f t="shared" si="1550"/>
        <v>1480.5500489999999</v>
      </c>
      <c r="CG1211">
        <f t="shared" si="1551"/>
        <v>1502</v>
      </c>
      <c r="CH1211">
        <f t="shared" si="1552"/>
        <v>1475.650024</v>
      </c>
    </row>
    <row r="1212" spans="1:86">
      <c r="A1212" s="1">
        <v>41249</v>
      </c>
      <c r="B1212">
        <v>1480.8000489999999</v>
      </c>
      <c r="C1212">
        <v>1486.9499510000001</v>
      </c>
      <c r="D1212">
        <v>1459.4499510000001</v>
      </c>
      <c r="E1212">
        <v>1482.5500489999999</v>
      </c>
      <c r="F1212">
        <v>340106</v>
      </c>
      <c r="G1212">
        <f t="shared" si="1486"/>
        <v>231274.50402821542</v>
      </c>
      <c r="H1212">
        <f t="shared" si="1514"/>
        <v>21349103.562949277</v>
      </c>
      <c r="I1212">
        <f t="shared" si="1487"/>
        <v>1477.4375</v>
      </c>
      <c r="J1212">
        <f t="shared" si="1494"/>
        <v>1499.5250242500001</v>
      </c>
      <c r="K1212">
        <f t="shared" si="1495"/>
        <v>1477.4375</v>
      </c>
      <c r="L1212">
        <f t="shared" si="1496"/>
        <v>7</v>
      </c>
      <c r="M1212">
        <f t="shared" si="1497"/>
        <v>1</v>
      </c>
      <c r="N1212">
        <f t="shared" si="1498"/>
        <v>30</v>
      </c>
      <c r="O1212">
        <f t="shared" si="1499"/>
        <v>90</v>
      </c>
      <c r="P1212">
        <f t="shared" si="1474"/>
        <v>27.5</v>
      </c>
      <c r="Q1212">
        <f t="shared" si="1475"/>
        <v>4.399902000000111</v>
      </c>
      <c r="R1212">
        <f t="shared" si="1476"/>
        <v>23.100097999999889</v>
      </c>
      <c r="S1212">
        <f t="shared" si="1477"/>
        <v>27.5</v>
      </c>
      <c r="T1212">
        <f t="shared" si="1513"/>
        <v>28.289913557517622</v>
      </c>
      <c r="U1212">
        <f t="shared" si="1478"/>
        <v>52.950072999999975</v>
      </c>
      <c r="V1212">
        <f t="shared" si="1479"/>
        <v>-30.550048999999944</v>
      </c>
      <c r="W1212">
        <f t="shared" si="1480"/>
        <v>52.950072999999975</v>
      </c>
      <c r="X1212">
        <f t="shared" si="1481"/>
        <v>0</v>
      </c>
      <c r="Y1212">
        <f t="shared" si="1511"/>
        <v>7.9259005923066912</v>
      </c>
      <c r="Z1212">
        <f t="shared" si="1512"/>
        <v>4.6140271559504731</v>
      </c>
      <c r="AA1212">
        <f t="shared" si="1508"/>
        <v>28.016701345488919</v>
      </c>
      <c r="AB1212">
        <f t="shared" si="1509"/>
        <v>16.309795880321325</v>
      </c>
      <c r="AC1212">
        <f t="shared" si="1510"/>
        <v>26.410626144289484</v>
      </c>
      <c r="AD1212">
        <f t="shared" si="1518"/>
        <v>16.681858692920674</v>
      </c>
      <c r="AE1212">
        <f t="shared" si="1491"/>
        <v>1480.8400147999996</v>
      </c>
      <c r="AF1212">
        <f t="shared" si="1493"/>
        <v>1482.2166749999997</v>
      </c>
      <c r="AG1212">
        <f t="shared" si="1515"/>
        <v>1477.7875062000003</v>
      </c>
      <c r="AH1212">
        <f t="shared" si="1500"/>
        <v>1486.9550049999998</v>
      </c>
      <c r="AI1212">
        <f t="shared" si="1501"/>
        <v>1501.9014103580473</v>
      </c>
      <c r="AJ1212">
        <f t="shared" si="1502"/>
        <v>1472.0085996419523</v>
      </c>
      <c r="AK1212">
        <f t="shared" si="1503"/>
        <v>0.35264162537823451</v>
      </c>
      <c r="AL1212">
        <f t="shared" si="1482"/>
        <v>0.68000712727271917</v>
      </c>
      <c r="AM1212">
        <f t="shared" si="1483"/>
        <v>231274.50402821542</v>
      </c>
      <c r="AN1212">
        <f t="shared" si="1516"/>
        <v>-702026.59092267032</v>
      </c>
      <c r="AO1212">
        <f t="shared" si="1517"/>
        <v>11418110</v>
      </c>
      <c r="AP1212">
        <f t="shared" si="1519"/>
        <v>-6.1483607262731776E-2</v>
      </c>
      <c r="AQ1212">
        <f t="shared" si="1520"/>
        <v>1482.344686119354</v>
      </c>
      <c r="AR1212">
        <f t="shared" si="1521"/>
        <v>1490.5035535796681</v>
      </c>
      <c r="AS1212">
        <f t="shared" si="1522"/>
        <v>1482.0532547530886</v>
      </c>
      <c r="AT1212">
        <f t="shared" si="1523"/>
        <v>1467.540016937857</v>
      </c>
      <c r="AU1212">
        <f t="shared" si="1524"/>
        <v>1480.3189330605157</v>
      </c>
      <c r="AV1212">
        <f t="shared" si="1525"/>
        <v>1455.3696619673869</v>
      </c>
      <c r="AW1212">
        <f t="shared" si="1526"/>
        <v>24.9492710931288</v>
      </c>
      <c r="AX1212">
        <f t="shared" si="1553"/>
        <v>31.227246526203395</v>
      </c>
      <c r="AY1212">
        <f t="shared" si="1527"/>
        <v>-6.2779754330745945</v>
      </c>
      <c r="AZ1212">
        <f t="shared" si="1484"/>
        <v>1476.3166503333334</v>
      </c>
      <c r="BA1212">
        <f t="shared" si="1485"/>
        <v>502104150.67826867</v>
      </c>
      <c r="BB1212">
        <f t="shared" si="1488"/>
        <v>0</v>
      </c>
      <c r="BC1212">
        <f t="shared" si="1489"/>
        <v>502104150.67826867</v>
      </c>
      <c r="BD1212">
        <f t="shared" si="1504"/>
        <v>6548266564.1992579</v>
      </c>
      <c r="BE1212">
        <f t="shared" si="1505"/>
        <v>5201632283.0354109</v>
      </c>
      <c r="BF1212">
        <f t="shared" si="1506"/>
        <v>1.2588868662546093</v>
      </c>
      <c r="BG1212">
        <f t="shared" si="1507"/>
        <v>55.73040797487706</v>
      </c>
      <c r="BH1212">
        <f t="shared" si="1528"/>
        <v>69725293</v>
      </c>
      <c r="BI1212">
        <f t="shared" si="1529"/>
        <v>1.7142909973402953</v>
      </c>
      <c r="BJ1212">
        <f t="shared" si="1490"/>
        <v>420.00729999999749</v>
      </c>
      <c r="BK1212">
        <f t="shared" si="1530"/>
        <v>3.5198653565348386E-3</v>
      </c>
      <c r="BL1212">
        <f t="shared" si="1531"/>
        <v>1.0035198653565349</v>
      </c>
      <c r="BM1212">
        <f t="shared" si="1532"/>
        <v>7.8774472939290687</v>
      </c>
      <c r="BN1212">
        <f t="shared" si="1533"/>
        <v>1473.1999510000001</v>
      </c>
      <c r="BO1212">
        <f t="shared" si="1492"/>
        <v>1483.8949828</v>
      </c>
      <c r="BP1212">
        <f t="shared" si="1534"/>
        <v>1443.3933751617649</v>
      </c>
      <c r="BQ1212">
        <f t="shared" si="1535"/>
        <v>40.5016076382351</v>
      </c>
      <c r="BR1212">
        <f t="shared" si="1536"/>
        <v>-10.899902000000111</v>
      </c>
      <c r="BS1212">
        <f t="shared" si="1537"/>
        <v>-29.800048999999944</v>
      </c>
      <c r="BT1212">
        <f t="shared" si="1538"/>
        <v>-27.550048999999944</v>
      </c>
      <c r="BU1212">
        <f t="shared" si="1539"/>
        <v>-19.199951000000056</v>
      </c>
      <c r="BV1212">
        <f t="shared" si="1540"/>
        <v>1481.1633546666669</v>
      </c>
      <c r="BW1212">
        <f t="shared" si="1541"/>
        <v>1481.4643033333334</v>
      </c>
      <c r="BX1212">
        <f t="shared" si="1542"/>
        <v>1484.1845571454544</v>
      </c>
      <c r="BY1212">
        <f t="shared" si="1543"/>
        <v>1483.0981033809528</v>
      </c>
      <c r="BZ1212">
        <f t="shared" si="1544"/>
        <v>1514.5</v>
      </c>
      <c r="CA1212">
        <f t="shared" si="1545"/>
        <v>1459.4499510000001</v>
      </c>
      <c r="CB1212">
        <f t="shared" si="1546"/>
        <v>1479.6821693433333</v>
      </c>
      <c r="CC1212">
        <f t="shared" si="1547"/>
        <v>1483.7624931305554</v>
      </c>
      <c r="CD1212">
        <f t="shared" si="1548"/>
        <v>1490.9667891356746</v>
      </c>
      <c r="CE1212">
        <f t="shared" si="1549"/>
        <v>1468.0685050802067</v>
      </c>
      <c r="CF1212">
        <f t="shared" si="1550"/>
        <v>1477.349976</v>
      </c>
      <c r="CG1212">
        <f t="shared" si="1551"/>
        <v>1490</v>
      </c>
      <c r="CH1212">
        <f t="shared" si="1552"/>
        <v>1472</v>
      </c>
    </row>
    <row r="1213" spans="1:86">
      <c r="A1213" s="1">
        <v>41250</v>
      </c>
      <c r="B1213">
        <v>1490</v>
      </c>
      <c r="C1213">
        <v>1539.900024</v>
      </c>
      <c r="D1213">
        <v>1490</v>
      </c>
      <c r="E1213">
        <v>1509.9499510000001</v>
      </c>
      <c r="F1213">
        <v>1272135</v>
      </c>
      <c r="G1213">
        <f t="shared" si="1486"/>
        <v>-254939.86136098634</v>
      </c>
      <c r="H1213">
        <f t="shared" si="1514"/>
        <v>21094163.701588292</v>
      </c>
      <c r="I1213">
        <f t="shared" si="1487"/>
        <v>1507.4624937500002</v>
      </c>
      <c r="J1213">
        <f t="shared" si="1494"/>
        <v>1507.4624937500002</v>
      </c>
      <c r="K1213">
        <f t="shared" si="1495"/>
        <v>1477.4375</v>
      </c>
      <c r="L1213">
        <f t="shared" si="1496"/>
        <v>1</v>
      </c>
      <c r="M1213">
        <f t="shared" si="1497"/>
        <v>2</v>
      </c>
      <c r="N1213">
        <f t="shared" si="1498"/>
        <v>90</v>
      </c>
      <c r="O1213">
        <f t="shared" si="1499"/>
        <v>80</v>
      </c>
      <c r="P1213">
        <f t="shared" si="1474"/>
        <v>49.90002400000003</v>
      </c>
      <c r="Q1213">
        <f t="shared" si="1475"/>
        <v>29.950072999999975</v>
      </c>
      <c r="R1213">
        <f t="shared" si="1476"/>
        <v>19.949951000000056</v>
      </c>
      <c r="S1213">
        <f t="shared" si="1477"/>
        <v>49.90002400000003</v>
      </c>
      <c r="T1213">
        <f t="shared" si="1513"/>
        <v>29.833492874837791</v>
      </c>
      <c r="U1213">
        <f t="shared" si="1478"/>
        <v>-16.40002400000003</v>
      </c>
      <c r="V1213">
        <f t="shared" si="1479"/>
        <v>-0.25</v>
      </c>
      <c r="W1213">
        <f t="shared" si="1480"/>
        <v>0</v>
      </c>
      <c r="X1213">
        <f t="shared" si="1481"/>
        <v>0</v>
      </c>
      <c r="Y1213">
        <f t="shared" si="1511"/>
        <v>7.3597648357133565</v>
      </c>
      <c r="Z1213">
        <f t="shared" si="1512"/>
        <v>4.284453787668296</v>
      </c>
      <c r="AA1213">
        <f t="shared" si="1508"/>
        <v>24.669470874866082</v>
      </c>
      <c r="AB1213">
        <f t="shared" si="1509"/>
        <v>14.361220811934819</v>
      </c>
      <c r="AC1213">
        <f t="shared" si="1510"/>
        <v>26.410626144289491</v>
      </c>
      <c r="AD1213">
        <f t="shared" si="1518"/>
        <v>16.87852804138431</v>
      </c>
      <c r="AE1213">
        <f t="shared" si="1491"/>
        <v>1488.0600098</v>
      </c>
      <c r="AF1213">
        <f t="shared" si="1493"/>
        <v>1485.6916708333331</v>
      </c>
      <c r="AG1213">
        <f t="shared" si="1515"/>
        <v>1480.7050049500001</v>
      </c>
      <c r="AH1213">
        <f t="shared" si="1500"/>
        <v>1488.6050049999999</v>
      </c>
      <c r="AI1213">
        <f t="shared" si="1501"/>
        <v>1508.7826738526696</v>
      </c>
      <c r="AJ1213">
        <f t="shared" si="1502"/>
        <v>1468.4273361473302</v>
      </c>
      <c r="AK1213">
        <f t="shared" si="1503"/>
        <v>1.0289249753242922</v>
      </c>
      <c r="AL1213">
        <f t="shared" si="1482"/>
        <v>-0.20040315010669962</v>
      </c>
      <c r="AM1213">
        <f t="shared" si="1483"/>
        <v>-254939.86136098634</v>
      </c>
      <c r="AN1213">
        <f t="shared" si="1516"/>
        <v>-530245.44168945553</v>
      </c>
      <c r="AO1213">
        <f t="shared" si="1517"/>
        <v>11775021</v>
      </c>
      <c r="AP1213">
        <f t="shared" si="1519"/>
        <v>-4.5031379705348769E-2</v>
      </c>
      <c r="AQ1213">
        <f t="shared" si="1520"/>
        <v>1491.7304761787736</v>
      </c>
      <c r="AR1213">
        <f t="shared" si="1521"/>
        <v>1491.3290476494626</v>
      </c>
      <c r="AS1213">
        <f t="shared" si="1522"/>
        <v>1487.0746600775326</v>
      </c>
      <c r="AT1213">
        <f t="shared" si="1523"/>
        <v>1471.3569110034498</v>
      </c>
      <c r="AU1213">
        <f t="shared" si="1524"/>
        <v>1484.7635857514383</v>
      </c>
      <c r="AV1213">
        <f t="shared" si="1525"/>
        <v>1459.1902821996698</v>
      </c>
      <c r="AW1213">
        <f t="shared" si="1526"/>
        <v>25.573303551768504</v>
      </c>
      <c r="AX1213">
        <f t="shared" si="1553"/>
        <v>30.096457931316415</v>
      </c>
      <c r="AY1213">
        <f t="shared" si="1527"/>
        <v>-4.5231543795479112</v>
      </c>
      <c r="AZ1213">
        <f t="shared" si="1484"/>
        <v>1513.2833250000001</v>
      </c>
      <c r="BA1213">
        <f t="shared" si="1485"/>
        <v>1925100682.6488752</v>
      </c>
      <c r="BB1213">
        <f t="shared" si="1488"/>
        <v>1925100682.6488752</v>
      </c>
      <c r="BC1213">
        <f t="shared" si="1489"/>
        <v>0</v>
      </c>
      <c r="BD1213">
        <f t="shared" si="1504"/>
        <v>8473367246.8481331</v>
      </c>
      <c r="BE1213">
        <f t="shared" si="1505"/>
        <v>4656021305.7931147</v>
      </c>
      <c r="BF1213">
        <f t="shared" si="1506"/>
        <v>1.8198729538254905</v>
      </c>
      <c r="BG1213">
        <f t="shared" si="1507"/>
        <v>64.537409437422284</v>
      </c>
      <c r="BH1213">
        <f t="shared" si="1528"/>
        <v>70997428</v>
      </c>
      <c r="BI1213">
        <f t="shared" si="1529"/>
        <v>1.7525681101177422</v>
      </c>
      <c r="BJ1213">
        <f t="shared" si="1490"/>
        <v>2639.9902000000111</v>
      </c>
      <c r="BK1213">
        <f t="shared" si="1530"/>
        <v>1.8481603382281574E-2</v>
      </c>
      <c r="BL1213">
        <f t="shared" si="1531"/>
        <v>1.0184816033822817</v>
      </c>
      <c r="BM1213">
        <f t="shared" si="1532"/>
        <v>10.634565241163221</v>
      </c>
      <c r="BN1213">
        <f t="shared" si="1533"/>
        <v>1514.950012</v>
      </c>
      <c r="BO1213">
        <f t="shared" si="1492"/>
        <v>1489.9649901000003</v>
      </c>
      <c r="BP1213">
        <f t="shared" si="1534"/>
        <v>1447.9757277352944</v>
      </c>
      <c r="BQ1213">
        <f t="shared" si="1535"/>
        <v>41.989262364705837</v>
      </c>
      <c r="BR1213">
        <f t="shared" si="1536"/>
        <v>16.649902000000111</v>
      </c>
      <c r="BS1213">
        <f t="shared" si="1537"/>
        <v>5</v>
      </c>
      <c r="BT1213">
        <f t="shared" si="1538"/>
        <v>36.90002400000003</v>
      </c>
      <c r="BU1213">
        <f t="shared" si="1539"/>
        <v>-11</v>
      </c>
      <c r="BV1213">
        <f t="shared" si="1540"/>
        <v>1490.8666667333334</v>
      </c>
      <c r="BW1213">
        <f t="shared" si="1541"/>
        <v>1489.3880964761906</v>
      </c>
      <c r="BX1213">
        <f t="shared" si="1542"/>
        <v>1488.3654564181816</v>
      </c>
      <c r="BY1213">
        <f t="shared" si="1543"/>
        <v>1486.1611933619045</v>
      </c>
      <c r="BZ1213">
        <f t="shared" si="1544"/>
        <v>1539.900024</v>
      </c>
      <c r="CA1213">
        <f t="shared" si="1545"/>
        <v>1459.4499510000001</v>
      </c>
      <c r="CB1213">
        <f t="shared" si="1546"/>
        <v>1485.6745222266666</v>
      </c>
      <c r="CC1213">
        <f t="shared" si="1547"/>
        <v>1480.6837529249999</v>
      </c>
      <c r="CD1213">
        <f t="shared" si="1548"/>
        <v>1490.1102442699998</v>
      </c>
      <c r="CE1213">
        <f t="shared" si="1549"/>
        <v>1471.5950671186067</v>
      </c>
      <c r="CF1213">
        <f t="shared" si="1550"/>
        <v>1482.5500489999999</v>
      </c>
      <c r="CG1213">
        <f t="shared" si="1551"/>
        <v>1486.9499510000001</v>
      </c>
      <c r="CH1213">
        <f t="shared" si="1552"/>
        <v>1459.4499510000001</v>
      </c>
    </row>
    <row r="1214" spans="1:86">
      <c r="A1214" s="1">
        <v>41253</v>
      </c>
      <c r="B1214">
        <v>1505</v>
      </c>
      <c r="C1214">
        <v>1523.5</v>
      </c>
      <c r="D1214">
        <v>1490.25</v>
      </c>
      <c r="E1214">
        <v>1493.400024</v>
      </c>
      <c r="F1214">
        <v>314521</v>
      </c>
      <c r="G1214">
        <f t="shared" si="1486"/>
        <v>-254927.09332306709</v>
      </c>
      <c r="H1214">
        <f t="shared" si="1514"/>
        <v>20839236.608265225</v>
      </c>
      <c r="I1214">
        <f t="shared" si="1487"/>
        <v>1503.0375060000001</v>
      </c>
      <c r="J1214">
        <f t="shared" si="1494"/>
        <v>1507.4624937500002</v>
      </c>
      <c r="K1214">
        <f t="shared" si="1495"/>
        <v>1477.4375</v>
      </c>
      <c r="L1214">
        <f t="shared" si="1496"/>
        <v>2</v>
      </c>
      <c r="M1214">
        <f t="shared" si="1497"/>
        <v>3</v>
      </c>
      <c r="N1214">
        <f t="shared" si="1498"/>
        <v>80</v>
      </c>
      <c r="O1214">
        <f t="shared" si="1499"/>
        <v>70</v>
      </c>
      <c r="P1214">
        <f t="shared" si="1474"/>
        <v>33.25</v>
      </c>
      <c r="Q1214">
        <f t="shared" si="1475"/>
        <v>30.09997599999997</v>
      </c>
      <c r="R1214">
        <f t="shared" si="1476"/>
        <v>3.1500240000000304</v>
      </c>
      <c r="S1214">
        <f t="shared" si="1477"/>
        <v>33.25</v>
      </c>
      <c r="T1214">
        <f t="shared" si="1513"/>
        <v>30.07752909806366</v>
      </c>
      <c r="U1214">
        <f t="shared" si="1478"/>
        <v>-23.5</v>
      </c>
      <c r="V1214">
        <f t="shared" si="1479"/>
        <v>23.65002400000003</v>
      </c>
      <c r="W1214">
        <f t="shared" si="1480"/>
        <v>0</v>
      </c>
      <c r="X1214">
        <f t="shared" si="1481"/>
        <v>23.65002400000003</v>
      </c>
      <c r="Y1214">
        <f t="shared" si="1511"/>
        <v>6.8340673474481166</v>
      </c>
      <c r="Z1214">
        <f t="shared" si="1512"/>
        <v>5.6677088028348477</v>
      </c>
      <c r="AA1214">
        <f t="shared" si="1508"/>
        <v>22.721505231252799</v>
      </c>
      <c r="AB1214">
        <f t="shared" si="1509"/>
        <v>18.843664931238401</v>
      </c>
      <c r="AC1214">
        <f t="shared" si="1510"/>
        <v>9.3295427033131642</v>
      </c>
      <c r="AD1214">
        <f t="shared" si="1518"/>
        <v>15.779292570889492</v>
      </c>
      <c r="AE1214">
        <f t="shared" si="1491"/>
        <v>1488.7600098000003</v>
      </c>
      <c r="AF1214">
        <f t="shared" si="1493"/>
        <v>1488.9500121666667</v>
      </c>
      <c r="AG1214">
        <f t="shared" si="1515"/>
        <v>1482.0175049499999</v>
      </c>
      <c r="AH1214">
        <f t="shared" si="1500"/>
        <v>1488.6150024999999</v>
      </c>
      <c r="AI1214">
        <f t="shared" si="1501"/>
        <v>1508.8020634090428</v>
      </c>
      <c r="AJ1214">
        <f t="shared" si="1502"/>
        <v>1468.4279415909571</v>
      </c>
      <c r="AK1214">
        <f t="shared" si="1503"/>
        <v>0.61851704221729009</v>
      </c>
      <c r="AL1214">
        <f t="shared" si="1482"/>
        <v>-0.81052487218044933</v>
      </c>
      <c r="AM1214">
        <f t="shared" si="1483"/>
        <v>-254927.09332306709</v>
      </c>
      <c r="AN1214">
        <f t="shared" si="1516"/>
        <v>-914109.94664150337</v>
      </c>
      <c r="AO1214">
        <f t="shared" si="1517"/>
        <v>11602804</v>
      </c>
      <c r="AP1214">
        <f t="shared" si="1519"/>
        <v>-7.878353772428659E-2</v>
      </c>
      <c r="AQ1214">
        <f t="shared" si="1520"/>
        <v>1492.2981224379905</v>
      </c>
      <c r="AR1214">
        <f t="shared" si="1521"/>
        <v>1487.5017759093657</v>
      </c>
      <c r="AS1214">
        <f t="shared" si="1522"/>
        <v>1488.2132255835768</v>
      </c>
      <c r="AT1214">
        <f t="shared" si="1523"/>
        <v>1473.3407911731392</v>
      </c>
      <c r="AU1214">
        <f t="shared" si="1524"/>
        <v>1486.0590514887226</v>
      </c>
      <c r="AV1214">
        <f t="shared" si="1525"/>
        <v>1461.584964125693</v>
      </c>
      <c r="AW1214">
        <f t="shared" si="1526"/>
        <v>24.474087363029639</v>
      </c>
      <c r="AX1214">
        <f t="shared" si="1553"/>
        <v>28.971983817659059</v>
      </c>
      <c r="AY1214">
        <f t="shared" si="1527"/>
        <v>-4.4978964546294193</v>
      </c>
      <c r="AZ1214">
        <f t="shared" si="1484"/>
        <v>1502.3833413333334</v>
      </c>
      <c r="BA1214">
        <f t="shared" si="1485"/>
        <v>472531110.89950138</v>
      </c>
      <c r="BB1214">
        <f t="shared" si="1488"/>
        <v>0</v>
      </c>
      <c r="BC1214">
        <f t="shared" si="1489"/>
        <v>472531110.89950138</v>
      </c>
      <c r="BD1214">
        <f t="shared" si="1504"/>
        <v>5970591143.9186335</v>
      </c>
      <c r="BE1214">
        <f t="shared" si="1505"/>
        <v>5128552416.6926165</v>
      </c>
      <c r="BF1214">
        <f t="shared" si="1506"/>
        <v>1.1641864328977736</v>
      </c>
      <c r="BG1214">
        <f t="shared" si="1507"/>
        <v>53.793259915180535</v>
      </c>
      <c r="BH1214">
        <f t="shared" si="1528"/>
        <v>70682907</v>
      </c>
      <c r="BI1214">
        <f t="shared" si="1529"/>
        <v>1.6744895414047871</v>
      </c>
      <c r="BJ1214">
        <f t="shared" si="1490"/>
        <v>-1754.9927000000025</v>
      </c>
      <c r="BK1214">
        <f t="shared" si="1530"/>
        <v>-1.0960579845073305E-2</v>
      </c>
      <c r="BL1214">
        <f t="shared" si="1531"/>
        <v>0.98903942015492674</v>
      </c>
      <c r="BM1214">
        <f t="shared" si="1532"/>
        <v>10.639515289513017</v>
      </c>
      <c r="BN1214">
        <f t="shared" si="1533"/>
        <v>1506.875</v>
      </c>
      <c r="BO1214">
        <f t="shared" si="1492"/>
        <v>1492.9699949999999</v>
      </c>
      <c r="BP1214">
        <f t="shared" si="1534"/>
        <v>1452.4382288088239</v>
      </c>
      <c r="BQ1214">
        <f t="shared" si="1535"/>
        <v>40.531766191176075</v>
      </c>
      <c r="BR1214">
        <f t="shared" si="1536"/>
        <v>1.5500480000000607</v>
      </c>
      <c r="BS1214">
        <f t="shared" si="1537"/>
        <v>5.25</v>
      </c>
      <c r="BT1214">
        <f t="shared" si="1538"/>
        <v>22.25</v>
      </c>
      <c r="BU1214">
        <f t="shared" si="1539"/>
        <v>3.9000240000000304</v>
      </c>
      <c r="BV1214">
        <f t="shared" si="1540"/>
        <v>1492.6466714666667</v>
      </c>
      <c r="BW1214">
        <f t="shared" si="1541"/>
        <v>1491.5904830952381</v>
      </c>
      <c r="BX1214">
        <f t="shared" si="1542"/>
        <v>1489.2372780545456</v>
      </c>
      <c r="BY1214">
        <f t="shared" si="1543"/>
        <v>1487.3702427952387</v>
      </c>
      <c r="BZ1214">
        <f t="shared" si="1544"/>
        <v>1539.900024</v>
      </c>
      <c r="CA1214">
        <f t="shared" si="1545"/>
        <v>1459.4499510000001</v>
      </c>
      <c r="CB1214">
        <f t="shared" si="1546"/>
        <v>1483.2020204433334</v>
      </c>
      <c r="CC1214">
        <f t="shared" si="1547"/>
        <v>1486.2204372166664</v>
      </c>
      <c r="CD1214">
        <f t="shared" si="1548"/>
        <v>1489.0997464370632</v>
      </c>
      <c r="CE1214">
        <f t="shared" si="1549"/>
        <v>1472.2167889397879</v>
      </c>
      <c r="CF1214">
        <f t="shared" si="1550"/>
        <v>1509.9499510000001</v>
      </c>
      <c r="CG1214">
        <f t="shared" si="1551"/>
        <v>1539.900024</v>
      </c>
      <c r="CH1214">
        <f t="shared" si="1552"/>
        <v>1490</v>
      </c>
    </row>
    <row r="1215" spans="1:86">
      <c r="A1215" s="1">
        <v>41254</v>
      </c>
      <c r="B1215">
        <v>1489.900024</v>
      </c>
      <c r="C1215">
        <v>1500</v>
      </c>
      <c r="D1215">
        <v>1466.599976</v>
      </c>
      <c r="E1215">
        <v>1477.900024</v>
      </c>
      <c r="F1215">
        <v>309880</v>
      </c>
      <c r="G1215">
        <f t="shared" si="1486"/>
        <v>-100199.97855809832</v>
      </c>
      <c r="H1215">
        <f t="shared" si="1514"/>
        <v>20739036.629707128</v>
      </c>
      <c r="I1215">
        <f t="shared" si="1487"/>
        <v>1483.6000060000001</v>
      </c>
      <c r="J1215">
        <f t="shared" si="1494"/>
        <v>1507.4624937500002</v>
      </c>
      <c r="K1215">
        <f t="shared" si="1495"/>
        <v>1477.4375</v>
      </c>
      <c r="L1215">
        <f t="shared" si="1496"/>
        <v>3</v>
      </c>
      <c r="M1215">
        <f t="shared" si="1497"/>
        <v>4</v>
      </c>
      <c r="N1215">
        <f t="shared" si="1498"/>
        <v>70</v>
      </c>
      <c r="O1215">
        <f t="shared" si="1499"/>
        <v>60</v>
      </c>
      <c r="P1215">
        <f t="shared" si="1474"/>
        <v>33.40002400000003</v>
      </c>
      <c r="Q1215">
        <f t="shared" si="1475"/>
        <v>22.09997599999997</v>
      </c>
      <c r="R1215">
        <f t="shared" si="1476"/>
        <v>11.300048000000061</v>
      </c>
      <c r="S1215">
        <f t="shared" si="1477"/>
        <v>33.40002400000003</v>
      </c>
      <c r="T1215">
        <f t="shared" si="1513"/>
        <v>30.314850162487687</v>
      </c>
      <c r="U1215">
        <f t="shared" si="1478"/>
        <v>-8.0500489999999445</v>
      </c>
      <c r="V1215">
        <f t="shared" si="1479"/>
        <v>3.5499270000000251</v>
      </c>
      <c r="W1215">
        <f t="shared" si="1480"/>
        <v>0</v>
      </c>
      <c r="X1215">
        <f t="shared" si="1481"/>
        <v>3.5499270000000251</v>
      </c>
      <c r="Y1215">
        <f t="shared" si="1511"/>
        <v>6.3459196797732513</v>
      </c>
      <c r="Z1215">
        <f t="shared" si="1512"/>
        <v>5.5164386740609315</v>
      </c>
      <c r="AA1215">
        <f t="shared" si="1508"/>
        <v>20.933369770126202</v>
      </c>
      <c r="AB1215">
        <f t="shared" si="1509"/>
        <v>18.197149728574622</v>
      </c>
      <c r="AC1215">
        <f t="shared" si="1510"/>
        <v>6.9925471897770874</v>
      </c>
      <c r="AD1215">
        <f t="shared" si="1518"/>
        <v>14.878279509606886</v>
      </c>
      <c r="AE1215">
        <f t="shared" si="1491"/>
        <v>1488.2300048000002</v>
      </c>
      <c r="AF1215">
        <f t="shared" si="1493"/>
        <v>1486.950012166667</v>
      </c>
      <c r="AG1215">
        <f t="shared" si="1515"/>
        <v>1482.9250061499999</v>
      </c>
      <c r="AH1215">
        <f t="shared" si="1500"/>
        <v>1487.2200072999999</v>
      </c>
      <c r="AI1215">
        <f t="shared" si="1501"/>
        <v>1508.231234441638</v>
      </c>
      <c r="AJ1215">
        <f t="shared" si="1502"/>
        <v>1466.2087801583618</v>
      </c>
      <c r="AK1215">
        <f t="shared" si="1503"/>
        <v>0.27821420811899156</v>
      </c>
      <c r="AL1215">
        <f t="shared" si="1482"/>
        <v>-0.32335090537659195</v>
      </c>
      <c r="AM1215">
        <f t="shared" si="1483"/>
        <v>-100199.97855809832</v>
      </c>
      <c r="AN1215">
        <f t="shared" si="1516"/>
        <v>-915421.38763269957</v>
      </c>
      <c r="AO1215">
        <f t="shared" si="1517"/>
        <v>11453632</v>
      </c>
      <c r="AP1215">
        <f t="shared" si="1519"/>
        <v>-7.9924113821074366E-2</v>
      </c>
      <c r="AQ1215">
        <f t="shared" si="1520"/>
        <v>1487.4027689690738</v>
      </c>
      <c r="AR1215">
        <f t="shared" si="1521"/>
        <v>1484.2237697751964</v>
      </c>
      <c r="AS1215">
        <f t="shared" si="1522"/>
        <v>1486.356849298533</v>
      </c>
      <c r="AT1215">
        <f t="shared" si="1523"/>
        <v>1473.7511221275568</v>
      </c>
      <c r="AU1215">
        <f t="shared" si="1524"/>
        <v>1484.8351973654142</v>
      </c>
      <c r="AV1215">
        <f t="shared" si="1525"/>
        <v>1462.7270183168944</v>
      </c>
      <c r="AW1215">
        <f t="shared" si="1526"/>
        <v>22.108179048519787</v>
      </c>
      <c r="AX1215">
        <f t="shared" si="1553"/>
        <v>27.599222863831205</v>
      </c>
      <c r="AY1215">
        <f t="shared" si="1527"/>
        <v>-5.4910438153114178</v>
      </c>
      <c r="AZ1215">
        <f t="shared" si="1484"/>
        <v>1481.5</v>
      </c>
      <c r="BA1215">
        <f t="shared" si="1485"/>
        <v>459087220</v>
      </c>
      <c r="BB1215">
        <f t="shared" si="1488"/>
        <v>0</v>
      </c>
      <c r="BC1215">
        <f t="shared" si="1489"/>
        <v>459087220</v>
      </c>
      <c r="BD1215">
        <f t="shared" si="1504"/>
        <v>4422768723.132226</v>
      </c>
      <c r="BE1215">
        <f t="shared" si="1505"/>
        <v>5587639636.6926165</v>
      </c>
      <c r="BF1215">
        <f t="shared" si="1506"/>
        <v>0.79152719407476146</v>
      </c>
      <c r="BG1215">
        <f t="shared" si="1507"/>
        <v>44.181701326813943</v>
      </c>
      <c r="BH1215">
        <f t="shared" si="1528"/>
        <v>70373027</v>
      </c>
      <c r="BI1215">
        <f t="shared" si="1529"/>
        <v>1.5114357478648919</v>
      </c>
      <c r="BJ1215">
        <f t="shared" si="1490"/>
        <v>-1650</v>
      </c>
      <c r="BK1215">
        <f t="shared" si="1530"/>
        <v>-1.0379000770660226E-2</v>
      </c>
      <c r="BL1215">
        <f t="shared" si="1531"/>
        <v>0.98962099922933977</v>
      </c>
      <c r="BM1215">
        <f t="shared" si="1532"/>
        <v>11.073889033791296</v>
      </c>
      <c r="BN1215">
        <f t="shared" si="1533"/>
        <v>1483.299988</v>
      </c>
      <c r="BO1215">
        <f t="shared" si="1492"/>
        <v>1491.8649902</v>
      </c>
      <c r="BP1215">
        <f t="shared" si="1534"/>
        <v>1455.5948468235297</v>
      </c>
      <c r="BQ1215">
        <f t="shared" si="1535"/>
        <v>36.270143376470287</v>
      </c>
      <c r="BR1215">
        <f t="shared" si="1536"/>
        <v>-19.75</v>
      </c>
      <c r="BS1215">
        <f t="shared" si="1537"/>
        <v>-26.450072999999975</v>
      </c>
      <c r="BT1215">
        <f t="shared" si="1538"/>
        <v>-9.4000240000000304</v>
      </c>
      <c r="BU1215">
        <f t="shared" si="1539"/>
        <v>-8.0999759999999696</v>
      </c>
      <c r="BV1215">
        <f t="shared" si="1540"/>
        <v>1489.0266761999999</v>
      </c>
      <c r="BW1215">
        <f t="shared" si="1541"/>
        <v>1488.4333436190475</v>
      </c>
      <c r="BX1215">
        <f t="shared" si="1542"/>
        <v>1487.2891001454543</v>
      </c>
      <c r="BY1215">
        <f t="shared" si="1543"/>
        <v>1486.9781017523808</v>
      </c>
      <c r="BZ1215">
        <f t="shared" si="1544"/>
        <v>1539.900024</v>
      </c>
      <c r="CA1215">
        <f t="shared" si="1545"/>
        <v>1459.4499510000001</v>
      </c>
      <c r="CB1215">
        <f t="shared" si="1546"/>
        <v>1485.2584970599996</v>
      </c>
      <c r="CC1215">
        <f t="shared" si="1547"/>
        <v>1483.8266857305555</v>
      </c>
      <c r="CD1215">
        <f t="shared" si="1548"/>
        <v>1488.3969540534522</v>
      </c>
      <c r="CE1215">
        <f t="shared" si="1549"/>
        <v>1474.479679293891</v>
      </c>
      <c r="CF1215">
        <f t="shared" si="1550"/>
        <v>1493.400024</v>
      </c>
      <c r="CG1215">
        <f t="shared" si="1551"/>
        <v>1523.5</v>
      </c>
      <c r="CH1215">
        <f t="shared" si="1552"/>
        <v>1490.25</v>
      </c>
    </row>
    <row r="1216" spans="1:86">
      <c r="A1216" s="1">
        <v>41255</v>
      </c>
      <c r="B1216">
        <v>1485</v>
      </c>
      <c r="C1216">
        <v>1491.9499510000001</v>
      </c>
      <c r="D1216">
        <v>1463.0500489999999</v>
      </c>
      <c r="E1216">
        <v>1476</v>
      </c>
      <c r="F1216">
        <v>652425</v>
      </c>
      <c r="G1216">
        <f t="shared" si="1486"/>
        <v>-67726.008205840713</v>
      </c>
      <c r="H1216">
        <f t="shared" si="1514"/>
        <v>20671310.621501286</v>
      </c>
      <c r="I1216">
        <f t="shared" si="1487"/>
        <v>1479</v>
      </c>
      <c r="J1216">
        <f t="shared" si="1494"/>
        <v>1507.4624937500002</v>
      </c>
      <c r="K1216">
        <f t="shared" si="1495"/>
        <v>1477.4375</v>
      </c>
      <c r="L1216">
        <f t="shared" si="1496"/>
        <v>4</v>
      </c>
      <c r="M1216">
        <f t="shared" si="1497"/>
        <v>5</v>
      </c>
      <c r="N1216">
        <f t="shared" si="1498"/>
        <v>60</v>
      </c>
      <c r="O1216">
        <f t="shared" si="1499"/>
        <v>50</v>
      </c>
      <c r="P1216">
        <f t="shared" si="1474"/>
        <v>28.899902000000111</v>
      </c>
      <c r="Q1216">
        <f t="shared" si="1475"/>
        <v>15.949951000000056</v>
      </c>
      <c r="R1216">
        <f t="shared" si="1476"/>
        <v>12.949951000000056</v>
      </c>
      <c r="S1216">
        <f t="shared" si="1477"/>
        <v>28.899902000000111</v>
      </c>
      <c r="T1216">
        <f t="shared" si="1513"/>
        <v>30.213782436595718</v>
      </c>
      <c r="U1216">
        <f t="shared" si="1478"/>
        <v>4.0500489999999445</v>
      </c>
      <c r="V1216">
        <f t="shared" si="1479"/>
        <v>-6.9499510000000555</v>
      </c>
      <c r="W1216">
        <f t="shared" si="1480"/>
        <v>4.0500489999999445</v>
      </c>
      <c r="X1216">
        <f t="shared" si="1481"/>
        <v>0</v>
      </c>
      <c r="Y1216">
        <f t="shared" si="1511"/>
        <v>6.1819289169323008</v>
      </c>
      <c r="Z1216">
        <f t="shared" si="1512"/>
        <v>5.1224073401994366</v>
      </c>
      <c r="AA1216">
        <f t="shared" si="1508"/>
        <v>20.460625642966793</v>
      </c>
      <c r="AB1216">
        <f t="shared" si="1509"/>
        <v>16.953876433541282</v>
      </c>
      <c r="AC1216">
        <f t="shared" si="1510"/>
        <v>9.3727004631910873</v>
      </c>
      <c r="AD1216">
        <f t="shared" si="1518"/>
        <v>13.781729392241891</v>
      </c>
      <c r="AE1216">
        <f t="shared" si="1491"/>
        <v>1487.9600096000001</v>
      </c>
      <c r="AF1216">
        <f t="shared" si="1493"/>
        <v>1486.1916706666668</v>
      </c>
      <c r="AG1216">
        <f t="shared" si="1515"/>
        <v>1483.55500495</v>
      </c>
      <c r="AH1216">
        <f t="shared" si="1500"/>
        <v>1485.0550048999999</v>
      </c>
      <c r="AI1216">
        <f t="shared" si="1501"/>
        <v>1505.7809319144635</v>
      </c>
      <c r="AJ1216">
        <f t="shared" si="1502"/>
        <v>1464.3290778855362</v>
      </c>
      <c r="AK1216">
        <f t="shared" si="1503"/>
        <v>0.28155368168379646</v>
      </c>
      <c r="AL1216">
        <f t="shared" si="1482"/>
        <v>-0.10380658038217529</v>
      </c>
      <c r="AM1216">
        <f t="shared" si="1483"/>
        <v>-67726.008205840713</v>
      </c>
      <c r="AN1216">
        <f t="shared" si="1516"/>
        <v>-794857.13573979947</v>
      </c>
      <c r="AO1216">
        <f t="shared" si="1517"/>
        <v>11527968</v>
      </c>
      <c r="AP1216">
        <f t="shared" si="1519"/>
        <v>-6.8950324613999581E-2</v>
      </c>
      <c r="AQ1216">
        <f t="shared" si="1520"/>
        <v>1483.5258275195888</v>
      </c>
      <c r="AR1216">
        <f t="shared" si="1521"/>
        <v>1481.3527522292654</v>
      </c>
      <c r="AS1216">
        <f t="shared" si="1522"/>
        <v>1484.492616424797</v>
      </c>
      <c r="AT1216">
        <f t="shared" si="1523"/>
        <v>1473.9535211360767</v>
      </c>
      <c r="AU1216">
        <f t="shared" si="1524"/>
        <v>1483.5099177606021</v>
      </c>
      <c r="AV1216">
        <f t="shared" si="1525"/>
        <v>1463.6561270347117</v>
      </c>
      <c r="AW1216">
        <f t="shared" si="1526"/>
        <v>19.853790725890349</v>
      </c>
      <c r="AX1216">
        <f t="shared" si="1553"/>
        <v>26.050136436243033</v>
      </c>
      <c r="AY1216">
        <f t="shared" si="1527"/>
        <v>-6.1963457103526842</v>
      </c>
      <c r="AZ1216">
        <f t="shared" si="1484"/>
        <v>1477</v>
      </c>
      <c r="BA1216">
        <f t="shared" si="1485"/>
        <v>963631725</v>
      </c>
      <c r="BB1216">
        <f t="shared" si="1488"/>
        <v>0</v>
      </c>
      <c r="BC1216">
        <f t="shared" si="1489"/>
        <v>963631725</v>
      </c>
      <c r="BD1216">
        <f t="shared" si="1504"/>
        <v>4422768723.132226</v>
      </c>
      <c r="BE1216">
        <f t="shared" si="1505"/>
        <v>5922425026.3306742</v>
      </c>
      <c r="BF1216">
        <f t="shared" si="1506"/>
        <v>0.74678340434347679</v>
      </c>
      <c r="BG1216">
        <f t="shared" si="1507"/>
        <v>42.751917752742386</v>
      </c>
      <c r="BH1216">
        <f t="shared" si="1528"/>
        <v>69720602</v>
      </c>
      <c r="BI1216">
        <f t="shared" si="1529"/>
        <v>1.3564518577265177</v>
      </c>
      <c r="BJ1216">
        <f t="shared" si="1490"/>
        <v>-290.00240000000304</v>
      </c>
      <c r="BK1216">
        <f t="shared" si="1530"/>
        <v>-1.2856241756174641E-3</v>
      </c>
      <c r="BL1216">
        <f t="shared" si="1531"/>
        <v>0.99871437582438249</v>
      </c>
      <c r="BM1216">
        <f t="shared" si="1532"/>
        <v>10.923522664019776</v>
      </c>
      <c r="BN1216">
        <f t="shared" si="1533"/>
        <v>1477.5</v>
      </c>
      <c r="BO1216">
        <f t="shared" si="1492"/>
        <v>1491.1649901999999</v>
      </c>
      <c r="BP1216">
        <f t="shared" si="1534"/>
        <v>1458.4683765882355</v>
      </c>
      <c r="BQ1216">
        <f t="shared" si="1535"/>
        <v>32.696613611764406</v>
      </c>
      <c r="BR1216">
        <f t="shared" si="1536"/>
        <v>-13.09997599999997</v>
      </c>
      <c r="BS1216">
        <f t="shared" si="1537"/>
        <v>-11.099975000000086</v>
      </c>
      <c r="BT1216">
        <f t="shared" si="1538"/>
        <v>-12.5</v>
      </c>
      <c r="BU1216">
        <f t="shared" si="1539"/>
        <v>-15</v>
      </c>
      <c r="BV1216">
        <f t="shared" si="1540"/>
        <v>1484.9500079333336</v>
      </c>
      <c r="BW1216">
        <f t="shared" si="1541"/>
        <v>1485.3047687142857</v>
      </c>
      <c r="BX1216">
        <f t="shared" si="1542"/>
        <v>1485.2490988181819</v>
      </c>
      <c r="BY1216">
        <f t="shared" si="1543"/>
        <v>1486.3185773571429</v>
      </c>
      <c r="BZ1216">
        <f t="shared" si="1544"/>
        <v>1539.900024</v>
      </c>
      <c r="CA1216">
        <f t="shared" si="1545"/>
        <v>1459.4499510000001</v>
      </c>
      <c r="CB1216">
        <f t="shared" si="1546"/>
        <v>1490.6020157200001</v>
      </c>
      <c r="CC1216">
        <f t="shared" si="1547"/>
        <v>1485.4140259944443</v>
      </c>
      <c r="CD1216">
        <f t="shared" si="1548"/>
        <v>1484.6950904935316</v>
      </c>
      <c r="CE1216">
        <f t="shared" si="1549"/>
        <v>1476.0969865657848</v>
      </c>
      <c r="CF1216">
        <f t="shared" si="1550"/>
        <v>1477.900024</v>
      </c>
      <c r="CG1216">
        <f t="shared" si="1551"/>
        <v>1500</v>
      </c>
      <c r="CH1216">
        <f t="shared" si="1552"/>
        <v>1466.599976</v>
      </c>
    </row>
    <row r="1217" spans="1:86">
      <c r="A1217" s="1">
        <v>41256</v>
      </c>
      <c r="B1217">
        <v>1482</v>
      </c>
      <c r="C1217">
        <v>1496</v>
      </c>
      <c r="D1217">
        <v>1470</v>
      </c>
      <c r="E1217">
        <v>1474.150024</v>
      </c>
      <c r="F1217">
        <v>536596</v>
      </c>
      <c r="G1217">
        <f t="shared" si="1486"/>
        <v>-365297.05551507568</v>
      </c>
      <c r="H1217">
        <f t="shared" si="1514"/>
        <v>20306013.565986209</v>
      </c>
      <c r="I1217">
        <f t="shared" si="1487"/>
        <v>1480.5375060000001</v>
      </c>
      <c r="J1217">
        <f t="shared" si="1494"/>
        <v>1507.4624937500002</v>
      </c>
      <c r="K1217">
        <f t="shared" si="1495"/>
        <v>1477.4375</v>
      </c>
      <c r="L1217">
        <f t="shared" si="1496"/>
        <v>5</v>
      </c>
      <c r="M1217">
        <f t="shared" si="1497"/>
        <v>6</v>
      </c>
      <c r="N1217">
        <f t="shared" si="1498"/>
        <v>50</v>
      </c>
      <c r="O1217">
        <f t="shared" si="1499"/>
        <v>40</v>
      </c>
      <c r="P1217">
        <f t="shared" si="1474"/>
        <v>26</v>
      </c>
      <c r="Q1217">
        <f t="shared" si="1475"/>
        <v>21.84997599999997</v>
      </c>
      <c r="R1217">
        <f t="shared" si="1476"/>
        <v>4.1500240000000304</v>
      </c>
      <c r="S1217">
        <f t="shared" si="1477"/>
        <v>26</v>
      </c>
      <c r="T1217">
        <f t="shared" si="1513"/>
        <v>29.912797976838881</v>
      </c>
      <c r="U1217">
        <f t="shared" si="1478"/>
        <v>-8</v>
      </c>
      <c r="V1217">
        <f t="shared" si="1479"/>
        <v>19</v>
      </c>
      <c r="W1217">
        <f t="shared" si="1480"/>
        <v>0</v>
      </c>
      <c r="X1217">
        <f t="shared" si="1481"/>
        <v>19</v>
      </c>
      <c r="Y1217">
        <f t="shared" si="1511"/>
        <v>5.7403625657228501</v>
      </c>
      <c r="Z1217">
        <f t="shared" si="1512"/>
        <v>6.1136639587566197</v>
      </c>
      <c r="AA1217">
        <f t="shared" si="1508"/>
        <v>19.190323052251895</v>
      </c>
      <c r="AB1217">
        <f t="shared" si="1509"/>
        <v>20.438288532855921</v>
      </c>
      <c r="AC1217">
        <f t="shared" si="1510"/>
        <v>3.1491526719876406</v>
      </c>
      <c r="AD1217">
        <f t="shared" si="1518"/>
        <v>12.480062191010102</v>
      </c>
      <c r="AE1217">
        <f t="shared" si="1491"/>
        <v>1486.2800046</v>
      </c>
      <c r="AF1217">
        <f t="shared" si="1493"/>
        <v>1485.6583453333335</v>
      </c>
      <c r="AG1217">
        <f t="shared" si="1515"/>
        <v>1484.5575073499999</v>
      </c>
      <c r="AH1217">
        <f t="shared" si="1500"/>
        <v>1483.5600097000001</v>
      </c>
      <c r="AI1217">
        <f t="shared" si="1501"/>
        <v>1505.0459756989405</v>
      </c>
      <c r="AJ1217">
        <f t="shared" si="1502"/>
        <v>1462.0740437010597</v>
      </c>
      <c r="AK1217">
        <f t="shared" si="1503"/>
        <v>0.28102018544420648</v>
      </c>
      <c r="AL1217">
        <f t="shared" si="1482"/>
        <v>-0.68076738461538233</v>
      </c>
      <c r="AM1217">
        <f t="shared" si="1483"/>
        <v>-365297.05551507568</v>
      </c>
      <c r="AN1217">
        <f t="shared" si="1516"/>
        <v>-1066528.4415883627</v>
      </c>
      <c r="AO1217">
        <f t="shared" si="1517"/>
        <v>11774037</v>
      </c>
      <c r="AP1217">
        <f t="shared" si="1519"/>
        <v>-9.0583072024350078E-2</v>
      </c>
      <c r="AQ1217">
        <f t="shared" si="1520"/>
        <v>1480.3380543229287</v>
      </c>
      <c r="AR1217">
        <f t="shared" si="1521"/>
        <v>1480.1834678439247</v>
      </c>
      <c r="AS1217">
        <f t="shared" si="1522"/>
        <v>1482.6309497883335</v>
      </c>
      <c r="AT1217">
        <f t="shared" si="1523"/>
        <v>1473.9712063938298</v>
      </c>
      <c r="AU1217">
        <f t="shared" si="1524"/>
        <v>1482.1059336965118</v>
      </c>
      <c r="AV1217">
        <f t="shared" si="1525"/>
        <v>1464.3906998222819</v>
      </c>
      <c r="AW1217">
        <f t="shared" si="1526"/>
        <v>17.715233874229853</v>
      </c>
      <c r="AX1217">
        <f t="shared" si="1553"/>
        <v>24.383155923840398</v>
      </c>
      <c r="AY1217">
        <f t="shared" si="1527"/>
        <v>-6.6679220496105458</v>
      </c>
      <c r="AZ1217">
        <f t="shared" si="1484"/>
        <v>1480.0500080000002</v>
      </c>
      <c r="BA1217">
        <f t="shared" si="1485"/>
        <v>794188914.09276807</v>
      </c>
      <c r="BB1217">
        <f t="shared" si="1488"/>
        <v>794188914.09276807</v>
      </c>
      <c r="BC1217">
        <f t="shared" si="1489"/>
        <v>0</v>
      </c>
      <c r="BD1217">
        <f t="shared" si="1504"/>
        <v>4576707769.9342775</v>
      </c>
      <c r="BE1217">
        <f t="shared" si="1505"/>
        <v>5922425026.3306742</v>
      </c>
      <c r="BF1217">
        <f t="shared" si="1506"/>
        <v>0.77277597429879907</v>
      </c>
      <c r="BG1217">
        <f t="shared" si="1507"/>
        <v>43.591293288169794</v>
      </c>
      <c r="BH1217">
        <f t="shared" si="1528"/>
        <v>69184006</v>
      </c>
      <c r="BI1217">
        <f t="shared" si="1529"/>
        <v>1.2097341151087457</v>
      </c>
      <c r="BJ1217">
        <f t="shared" si="1490"/>
        <v>-284.99759999999696</v>
      </c>
      <c r="BK1217">
        <f t="shared" si="1530"/>
        <v>-1.2533712737127166E-3</v>
      </c>
      <c r="BL1217">
        <f t="shared" si="1531"/>
        <v>0.99874662872628728</v>
      </c>
      <c r="BM1217">
        <f t="shared" si="1532"/>
        <v>11.324098380920185</v>
      </c>
      <c r="BN1217">
        <f t="shared" si="1533"/>
        <v>1483</v>
      </c>
      <c r="BO1217">
        <f t="shared" si="1492"/>
        <v>1493.125</v>
      </c>
      <c r="BP1217">
        <f t="shared" si="1534"/>
        <v>1461.7227890735296</v>
      </c>
      <c r="BQ1217">
        <f t="shared" si="1535"/>
        <v>31.402210926470389</v>
      </c>
      <c r="BR1217">
        <f t="shared" si="1536"/>
        <v>0.30004800000006071</v>
      </c>
      <c r="BS1217">
        <f t="shared" si="1537"/>
        <v>-0.1999510000000555</v>
      </c>
      <c r="BT1217">
        <f t="shared" si="1538"/>
        <v>-3</v>
      </c>
      <c r="BU1217">
        <f t="shared" si="1539"/>
        <v>-10.25</v>
      </c>
      <c r="BV1217">
        <f t="shared" si="1540"/>
        <v>1480.3466794000001</v>
      </c>
      <c r="BW1217">
        <f t="shared" si="1541"/>
        <v>1481.8642982380954</v>
      </c>
      <c r="BX1217">
        <f t="shared" si="1542"/>
        <v>1483.2663750181821</v>
      </c>
      <c r="BY1217">
        <f t="shared" si="1543"/>
        <v>1485.4228648857143</v>
      </c>
      <c r="BZ1217">
        <f t="shared" si="1544"/>
        <v>1539.900024</v>
      </c>
      <c r="CA1217">
        <f t="shared" si="1545"/>
        <v>1459.4499510000001</v>
      </c>
      <c r="CB1217">
        <f t="shared" si="1546"/>
        <v>1496.1934885033334</v>
      </c>
      <c r="CC1217">
        <f t="shared" si="1547"/>
        <v>1489.7780706555557</v>
      </c>
      <c r="CD1217">
        <f t="shared" si="1548"/>
        <v>1482.4742214184521</v>
      </c>
      <c r="CE1217">
        <f t="shared" si="1549"/>
        <v>1480.1559851156119</v>
      </c>
      <c r="CF1217">
        <f t="shared" si="1550"/>
        <v>1476</v>
      </c>
      <c r="CG1217">
        <f t="shared" si="1551"/>
        <v>1491.9499510000001</v>
      </c>
      <c r="CH1217">
        <f t="shared" si="1552"/>
        <v>1463.0500489999999</v>
      </c>
    </row>
    <row r="1218" spans="1:86">
      <c r="A1218" s="1">
        <v>41257</v>
      </c>
      <c r="B1218">
        <v>1478.25</v>
      </c>
      <c r="C1218">
        <v>1488</v>
      </c>
      <c r="D1218">
        <v>1451</v>
      </c>
      <c r="E1218">
        <v>1477.25</v>
      </c>
      <c r="F1218">
        <v>464608</v>
      </c>
      <c r="G1218">
        <f t="shared" si="1486"/>
        <v>194633.08108108107</v>
      </c>
      <c r="H1218">
        <f t="shared" si="1514"/>
        <v>20500646.64706729</v>
      </c>
      <c r="I1218">
        <f t="shared" si="1487"/>
        <v>1473.625</v>
      </c>
      <c r="J1218">
        <f t="shared" si="1494"/>
        <v>1507.4624937500002</v>
      </c>
      <c r="K1218">
        <f t="shared" si="1495"/>
        <v>1473.625</v>
      </c>
      <c r="L1218">
        <f t="shared" si="1496"/>
        <v>6</v>
      </c>
      <c r="M1218">
        <f t="shared" si="1497"/>
        <v>1</v>
      </c>
      <c r="N1218">
        <f t="shared" si="1498"/>
        <v>40</v>
      </c>
      <c r="O1218">
        <f t="shared" si="1499"/>
        <v>90</v>
      </c>
      <c r="P1218">
        <f t="shared" si="1474"/>
        <v>37</v>
      </c>
      <c r="Q1218">
        <f t="shared" si="1475"/>
        <v>10.75</v>
      </c>
      <c r="R1218">
        <f t="shared" si="1476"/>
        <v>26.25</v>
      </c>
      <c r="S1218">
        <f t="shared" si="1477"/>
        <v>37</v>
      </c>
      <c r="T1218">
        <f t="shared" si="1513"/>
        <v>30.419026692778964</v>
      </c>
      <c r="U1218">
        <f t="shared" si="1478"/>
        <v>22.800048999999944</v>
      </c>
      <c r="V1218">
        <f t="shared" si="1479"/>
        <v>-29.550048999999944</v>
      </c>
      <c r="W1218">
        <f t="shared" si="1480"/>
        <v>22.800048999999944</v>
      </c>
      <c r="X1218">
        <f t="shared" si="1481"/>
        <v>0</v>
      </c>
      <c r="Y1218">
        <f t="shared" si="1511"/>
        <v>6.9589115967426425</v>
      </c>
      <c r="Z1218">
        <f t="shared" si="1512"/>
        <v>5.6769736759882905</v>
      </c>
      <c r="AA1218">
        <f t="shared" si="1508"/>
        <v>22.876838457144284</v>
      </c>
      <c r="AB1218">
        <f t="shared" si="1509"/>
        <v>18.662575017023546</v>
      </c>
      <c r="AC1218">
        <f t="shared" si="1510"/>
        <v>10.145216524882974</v>
      </c>
      <c r="AD1218">
        <f t="shared" si="1518"/>
        <v>11.678113836413695</v>
      </c>
      <c r="AE1218">
        <f t="shared" si="1491"/>
        <v>1479.7400143999998</v>
      </c>
      <c r="AF1218">
        <f t="shared" si="1493"/>
        <v>1484.7750038333334</v>
      </c>
      <c r="AG1218">
        <f t="shared" si="1515"/>
        <v>1485.1175048999999</v>
      </c>
      <c r="AH1218">
        <f t="shared" si="1500"/>
        <v>1483.9000121000001</v>
      </c>
      <c r="AI1218">
        <f t="shared" si="1501"/>
        <v>1504.8618086728361</v>
      </c>
      <c r="AJ1218">
        <f t="shared" si="1502"/>
        <v>1462.9382155271642</v>
      </c>
      <c r="AK1218">
        <f t="shared" si="1503"/>
        <v>0.34137781137000017</v>
      </c>
      <c r="AL1218">
        <f t="shared" si="1482"/>
        <v>0.41891891891891891</v>
      </c>
      <c r="AM1218">
        <f t="shared" si="1483"/>
        <v>194633.08108108107</v>
      </c>
      <c r="AN1218">
        <f t="shared" si="1516"/>
        <v>-1184142.4087736518</v>
      </c>
      <c r="AO1218">
        <f t="shared" si="1517"/>
        <v>11449873</v>
      </c>
      <c r="AP1218">
        <f t="shared" si="1519"/>
        <v>-0.1034196980851798</v>
      </c>
      <c r="AQ1218">
        <f t="shared" si="1520"/>
        <v>1479.2881158531329</v>
      </c>
      <c r="AR1218">
        <f t="shared" si="1521"/>
        <v>1485.7314363484063</v>
      </c>
      <c r="AS1218">
        <f t="shared" si="1522"/>
        <v>1481.6623788264335</v>
      </c>
      <c r="AT1218">
        <f t="shared" si="1523"/>
        <v>1474.2662978183851</v>
      </c>
      <c r="AU1218">
        <f t="shared" si="1524"/>
        <v>1481.3775436420351</v>
      </c>
      <c r="AV1218">
        <f t="shared" si="1525"/>
        <v>1465.2908508347223</v>
      </c>
      <c r="AW1218">
        <f t="shared" si="1526"/>
        <v>16.086692807312829</v>
      </c>
      <c r="AX1218">
        <f t="shared" si="1553"/>
        <v>22.723863300534884</v>
      </c>
      <c r="AY1218">
        <f t="shared" si="1527"/>
        <v>-6.6371704932220545</v>
      </c>
      <c r="AZ1218">
        <f t="shared" si="1484"/>
        <v>1472.0833333333333</v>
      </c>
      <c r="BA1218">
        <f t="shared" si="1485"/>
        <v>683941693.33333325</v>
      </c>
      <c r="BB1218">
        <f t="shared" si="1488"/>
        <v>0</v>
      </c>
      <c r="BC1218">
        <f t="shared" si="1489"/>
        <v>683941693.33333325</v>
      </c>
      <c r="BD1218">
        <f t="shared" si="1504"/>
        <v>4576707769.9342775</v>
      </c>
      <c r="BE1218">
        <f t="shared" si="1505"/>
        <v>6272049785.8751421</v>
      </c>
      <c r="BF1218">
        <f t="shared" si="1506"/>
        <v>0.72969889050325631</v>
      </c>
      <c r="BG1218">
        <f t="shared" si="1507"/>
        <v>42.186469246734056</v>
      </c>
      <c r="BH1218">
        <f t="shared" si="1528"/>
        <v>69648614</v>
      </c>
      <c r="BI1218">
        <f t="shared" si="1529"/>
        <v>1.097849809008828</v>
      </c>
      <c r="BJ1218">
        <f t="shared" si="1490"/>
        <v>209.99759999999696</v>
      </c>
      <c r="BK1218">
        <f t="shared" si="1530"/>
        <v>2.1028904450229617E-3</v>
      </c>
      <c r="BL1218">
        <f t="shared" si="1531"/>
        <v>1.0021028904450229</v>
      </c>
      <c r="BM1218">
        <f t="shared" si="1532"/>
        <v>11.047836836545585</v>
      </c>
      <c r="BN1218">
        <f t="shared" si="1533"/>
        <v>1469.5</v>
      </c>
      <c r="BO1218">
        <f t="shared" si="1492"/>
        <v>1484.0349976</v>
      </c>
      <c r="BP1218">
        <f t="shared" si="1534"/>
        <v>1464.7749938823531</v>
      </c>
      <c r="BQ1218">
        <f t="shared" si="1535"/>
        <v>19.260003717646896</v>
      </c>
      <c r="BR1218">
        <f t="shared" si="1536"/>
        <v>-12.65002400000003</v>
      </c>
      <c r="BS1218">
        <f t="shared" si="1537"/>
        <v>-28.449951000000056</v>
      </c>
      <c r="BT1218">
        <f t="shared" si="1538"/>
        <v>-16.25</v>
      </c>
      <c r="BU1218">
        <f t="shared" si="1539"/>
        <v>-1.75</v>
      </c>
      <c r="BV1218">
        <f t="shared" si="1540"/>
        <v>1477.3366778666668</v>
      </c>
      <c r="BW1218">
        <f t="shared" si="1541"/>
        <v>1479.4619138571429</v>
      </c>
      <c r="BX1218">
        <f t="shared" si="1542"/>
        <v>1482.1191005272726</v>
      </c>
      <c r="BY1218">
        <f t="shared" si="1543"/>
        <v>1484.726911804762</v>
      </c>
      <c r="BZ1218">
        <f t="shared" si="1544"/>
        <v>1539.900024</v>
      </c>
      <c r="CA1218">
        <f t="shared" si="1545"/>
        <v>1451</v>
      </c>
      <c r="CB1218">
        <f t="shared" si="1546"/>
        <v>1484.3171859466668</v>
      </c>
      <c r="CC1218">
        <f t="shared" si="1547"/>
        <v>1494.2904077250003</v>
      </c>
      <c r="CD1218">
        <f t="shared" si="1548"/>
        <v>1485.9182992286906</v>
      </c>
      <c r="CE1218">
        <f t="shared" si="1549"/>
        <v>1482.0130178429295</v>
      </c>
      <c r="CF1218">
        <f t="shared" si="1550"/>
        <v>1474.150024</v>
      </c>
      <c r="CG1218">
        <f t="shared" si="1551"/>
        <v>1496</v>
      </c>
      <c r="CH1218">
        <f t="shared" si="1552"/>
        <v>1470</v>
      </c>
    </row>
    <row r="1219" spans="1:86">
      <c r="A1219" s="1">
        <v>41260</v>
      </c>
      <c r="B1219">
        <v>1490</v>
      </c>
      <c r="C1219">
        <v>1510.8000489999999</v>
      </c>
      <c r="D1219">
        <v>1480.5500489999999</v>
      </c>
      <c r="E1219">
        <v>1499.650024</v>
      </c>
      <c r="F1219">
        <v>879034</v>
      </c>
      <c r="G1219">
        <f t="shared" si="1486"/>
        <v>231017.39994380664</v>
      </c>
      <c r="H1219">
        <f t="shared" si="1514"/>
        <v>20731664.047011096</v>
      </c>
      <c r="I1219">
        <f t="shared" si="1487"/>
        <v>1495.2500304999999</v>
      </c>
      <c r="J1219">
        <f t="shared" si="1494"/>
        <v>1507.4624937500002</v>
      </c>
      <c r="K1219">
        <f t="shared" si="1495"/>
        <v>1473.625</v>
      </c>
      <c r="L1219">
        <f t="shared" si="1496"/>
        <v>7</v>
      </c>
      <c r="M1219">
        <f t="shared" si="1497"/>
        <v>2</v>
      </c>
      <c r="N1219">
        <f t="shared" si="1498"/>
        <v>30</v>
      </c>
      <c r="O1219">
        <f t="shared" si="1499"/>
        <v>80</v>
      </c>
      <c r="P1219">
        <f t="shared" ref="P1219:P1282" si="1554">(C1219-D1219)</f>
        <v>30.25</v>
      </c>
      <c r="Q1219">
        <f t="shared" ref="Q1219:Q1282" si="1555">(C1219-E1219)</f>
        <v>11.150024999999914</v>
      </c>
      <c r="R1219">
        <f t="shared" ref="R1219:R1282" si="1556">(E1219-D1219)</f>
        <v>19.099975000000086</v>
      </c>
      <c r="S1219">
        <f t="shared" ref="S1219:S1282" si="1557">MAX(P1219:R1219)</f>
        <v>30.25</v>
      </c>
      <c r="T1219">
        <f t="shared" si="1513"/>
        <v>30.406953357580466</v>
      </c>
      <c r="U1219">
        <f t="shared" ref="U1219:U1282" si="1558">(C1220-C1219)</f>
        <v>-5.850097999999889</v>
      </c>
      <c r="V1219">
        <f t="shared" ref="V1219:V1282" si="1559">D1219-D1220</f>
        <v>8.7000729999999749</v>
      </c>
      <c r="W1219">
        <f t="shared" ref="W1219:W1282" si="1560">IF(AND(U1219&gt;V1219,U1219&gt;0),U1219,)</f>
        <v>0</v>
      </c>
      <c r="X1219">
        <f t="shared" ref="X1219:X1282" si="1561">IF(AND(V1219&gt;U1219,V1219&gt;0),V1219,)</f>
        <v>8.7000729999999749</v>
      </c>
      <c r="Y1219">
        <f t="shared" si="1511"/>
        <v>6.4618464826895963</v>
      </c>
      <c r="Z1219">
        <f t="shared" si="1512"/>
        <v>5.8929093419891254</v>
      </c>
      <c r="AA1219">
        <f t="shared" si="1508"/>
        <v>21.251213190283842</v>
      </c>
      <c r="AB1219">
        <f t="shared" si="1509"/>
        <v>19.380137407025096</v>
      </c>
      <c r="AC1219">
        <f t="shared" si="1510"/>
        <v>4.6050051395108422</v>
      </c>
      <c r="AD1219">
        <f t="shared" si="1518"/>
        <v>10.16368721574875</v>
      </c>
      <c r="AE1219">
        <f t="shared" si="1491"/>
        <v>1480.9900143999998</v>
      </c>
      <c r="AF1219">
        <f t="shared" si="1493"/>
        <v>1483.0583493333334</v>
      </c>
      <c r="AG1219">
        <f t="shared" si="1515"/>
        <v>1488.1950072999998</v>
      </c>
      <c r="AH1219">
        <f t="shared" si="1500"/>
        <v>1484.8750121000003</v>
      </c>
      <c r="AI1219">
        <f t="shared" si="1501"/>
        <v>1507.6877170772907</v>
      </c>
      <c r="AJ1219">
        <f t="shared" si="1502"/>
        <v>1462.0623071227099</v>
      </c>
      <c r="AK1219">
        <f t="shared" si="1503"/>
        <v>0.82383296752200086</v>
      </c>
      <c r="AL1219">
        <f t="shared" ref="AL1219:AL1282" si="1562">(R1219-Q1219)/P1219</f>
        <v>0.26280826446281558</v>
      </c>
      <c r="AM1219">
        <f t="shared" ref="AM1219:AM1282" si="1563">AL1219*F1219</f>
        <v>231017.39994380664</v>
      </c>
      <c r="AN1219">
        <f t="shared" si="1516"/>
        <v>-645367.42603698303</v>
      </c>
      <c r="AO1219">
        <f t="shared" si="1517"/>
        <v>11952563</v>
      </c>
      <c r="AP1219">
        <f t="shared" si="1519"/>
        <v>-5.3994061862462722E-2</v>
      </c>
      <c r="AQ1219">
        <f t="shared" si="1520"/>
        <v>1486.2111646230678</v>
      </c>
      <c r="AR1219">
        <f t="shared" si="1521"/>
        <v>1482.7727201491105</v>
      </c>
      <c r="AS1219">
        <f t="shared" si="1522"/>
        <v>1484.9001549576756</v>
      </c>
      <c r="AT1219">
        <f t="shared" si="1523"/>
        <v>1476.5508331747303</v>
      </c>
      <c r="AU1219">
        <f t="shared" si="1524"/>
        <v>1484.1184156957299</v>
      </c>
      <c r="AV1219">
        <f t="shared" si="1525"/>
        <v>1467.6959929562918</v>
      </c>
      <c r="AW1219">
        <f t="shared" si="1526"/>
        <v>16.422422739438161</v>
      </c>
      <c r="AX1219">
        <f t="shared" si="1553"/>
        <v>21.463575188315538</v>
      </c>
      <c r="AY1219">
        <f t="shared" si="1527"/>
        <v>-5.0411524488773765</v>
      </c>
      <c r="AZ1219">
        <f t="shared" ref="AZ1219:AZ1282" si="1564">AVERAGE(C1219:E1219)</f>
        <v>1497.0000406666666</v>
      </c>
      <c r="BA1219">
        <f t="shared" ref="BA1219:BA1282" si="1565">AZ1219*F1219</f>
        <v>1315913933.7473826</v>
      </c>
      <c r="BB1219">
        <f t="shared" si="1488"/>
        <v>1315913933.7473826</v>
      </c>
      <c r="BC1219">
        <f t="shared" si="1489"/>
        <v>0</v>
      </c>
      <c r="BD1219">
        <f t="shared" si="1504"/>
        <v>5892621703.6816597</v>
      </c>
      <c r="BE1219">
        <f t="shared" si="1505"/>
        <v>5703083300.7244711</v>
      </c>
      <c r="BF1219">
        <f t="shared" si="1506"/>
        <v>1.0332343739277159</v>
      </c>
      <c r="BG1219">
        <f t="shared" si="1507"/>
        <v>50.817278478907348</v>
      </c>
      <c r="BH1219">
        <f t="shared" si="1528"/>
        <v>70527648</v>
      </c>
      <c r="BI1219">
        <f t="shared" si="1529"/>
        <v>1.1189253645340724</v>
      </c>
      <c r="BJ1219">
        <f t="shared" si="1490"/>
        <v>2140.002400000003</v>
      </c>
      <c r="BK1219">
        <f t="shared" si="1530"/>
        <v>1.5163326451176193E-2</v>
      </c>
      <c r="BL1219">
        <f t="shared" si="1531"/>
        <v>1.0151633264511761</v>
      </c>
      <c r="BM1219">
        <f t="shared" si="1532"/>
        <v>12.023351219619677</v>
      </c>
      <c r="BN1219">
        <f t="shared" si="1533"/>
        <v>1495.6750489999999</v>
      </c>
      <c r="BO1219">
        <f t="shared" si="1492"/>
        <v>1481.7950074</v>
      </c>
      <c r="BP1219">
        <f t="shared" si="1534"/>
        <v>1468.4874949705882</v>
      </c>
      <c r="BQ1219">
        <f t="shared" si="1535"/>
        <v>13.307512429411872</v>
      </c>
      <c r="BR1219">
        <f t="shared" si="1536"/>
        <v>19.099975000000086</v>
      </c>
      <c r="BS1219">
        <f t="shared" si="1537"/>
        <v>4.9000249999999141</v>
      </c>
      <c r="BT1219">
        <f t="shared" si="1538"/>
        <v>8.8000489999999445</v>
      </c>
      <c r="BU1219">
        <f t="shared" si="1539"/>
        <v>-12</v>
      </c>
      <c r="BV1219">
        <f t="shared" si="1540"/>
        <v>1483.9733477333332</v>
      </c>
      <c r="BW1219">
        <f t="shared" si="1541"/>
        <v>1483.7119196190476</v>
      </c>
      <c r="BX1219">
        <f t="shared" si="1542"/>
        <v>1484.9827390545452</v>
      </c>
      <c r="BY1219">
        <f t="shared" si="1543"/>
        <v>1486.1109612428572</v>
      </c>
      <c r="BZ1219">
        <f t="shared" si="1544"/>
        <v>1539.900024</v>
      </c>
      <c r="CA1219">
        <f t="shared" si="1545"/>
        <v>1451</v>
      </c>
      <c r="CB1219">
        <f t="shared" si="1546"/>
        <v>1477.6363490133331</v>
      </c>
      <c r="CC1219">
        <f t="shared" si="1547"/>
        <v>1484.1073798444443</v>
      </c>
      <c r="CD1219">
        <f t="shared" si="1548"/>
        <v>1484.0435457433732</v>
      </c>
      <c r="CE1219">
        <f t="shared" si="1549"/>
        <v>1491.7119840956564</v>
      </c>
      <c r="CF1219">
        <f t="shared" si="1550"/>
        <v>1477.25</v>
      </c>
      <c r="CG1219">
        <f t="shared" si="1551"/>
        <v>1488</v>
      </c>
      <c r="CH1219">
        <f t="shared" si="1552"/>
        <v>1451</v>
      </c>
    </row>
    <row r="1220" spans="1:86">
      <c r="A1220" s="1">
        <v>41261</v>
      </c>
      <c r="B1220">
        <v>1500</v>
      </c>
      <c r="C1220">
        <v>1504.9499510000001</v>
      </c>
      <c r="D1220">
        <v>1471.849976</v>
      </c>
      <c r="E1220">
        <v>1475.349976</v>
      </c>
      <c r="F1220">
        <v>579109</v>
      </c>
      <c r="G1220">
        <f t="shared" ref="G1220:G1283" si="1566">(((E1220-D1220)-(C1220-E1220))/(C1220-D1220))*F1220</f>
        <v>-456638.72623091139</v>
      </c>
      <c r="H1220">
        <f t="shared" si="1514"/>
        <v>20275025.320780184</v>
      </c>
      <c r="I1220">
        <f t="shared" ref="I1220:I1283" si="1567">AVERAGE(B1220:E1220)</f>
        <v>1488.0374757499999</v>
      </c>
      <c r="J1220">
        <f t="shared" si="1494"/>
        <v>1507.4624937500002</v>
      </c>
      <c r="K1220">
        <f t="shared" si="1495"/>
        <v>1473.625</v>
      </c>
      <c r="L1220">
        <f t="shared" si="1496"/>
        <v>8</v>
      </c>
      <c r="M1220">
        <f t="shared" si="1497"/>
        <v>3</v>
      </c>
      <c r="N1220">
        <f t="shared" si="1498"/>
        <v>20</v>
      </c>
      <c r="O1220">
        <f t="shared" si="1499"/>
        <v>70</v>
      </c>
      <c r="P1220">
        <f t="shared" si="1554"/>
        <v>33.099975000000086</v>
      </c>
      <c r="Q1220">
        <f t="shared" si="1555"/>
        <v>29.599975000000086</v>
      </c>
      <c r="R1220">
        <f t="shared" si="1556"/>
        <v>3.5</v>
      </c>
      <c r="S1220">
        <f t="shared" si="1557"/>
        <v>33.099975000000086</v>
      </c>
      <c r="T1220">
        <f t="shared" si="1513"/>
        <v>30.599312046324723</v>
      </c>
      <c r="U1220">
        <f t="shared" si="1558"/>
        <v>12</v>
      </c>
      <c r="V1220">
        <f t="shared" si="1559"/>
        <v>-13.050048000000061</v>
      </c>
      <c r="W1220">
        <f t="shared" si="1560"/>
        <v>12</v>
      </c>
      <c r="X1220">
        <f t="shared" si="1561"/>
        <v>0</v>
      </c>
      <c r="Y1220">
        <f t="shared" si="1511"/>
        <v>6.8574288767831968</v>
      </c>
      <c r="Z1220">
        <f t="shared" si="1512"/>
        <v>5.4719872461327599</v>
      </c>
      <c r="AA1220">
        <f t="shared" si="1508"/>
        <v>22.410402124079258</v>
      </c>
      <c r="AB1220">
        <f t="shared" si="1509"/>
        <v>17.88271330364762</v>
      </c>
      <c r="AC1220">
        <f t="shared" si="1510"/>
        <v>11.236879482682054</v>
      </c>
      <c r="AD1220">
        <f t="shared" si="1518"/>
        <v>10.23240879387015</v>
      </c>
      <c r="AE1220">
        <f t="shared" si="1491"/>
        <v>1480.4800048000002</v>
      </c>
      <c r="AF1220">
        <f t="shared" si="1493"/>
        <v>1480.0500079999999</v>
      </c>
      <c r="AG1220">
        <f t="shared" si="1515"/>
        <v>1487.2500060999996</v>
      </c>
      <c r="AH1220">
        <f t="shared" si="1500"/>
        <v>1484.3550048000002</v>
      </c>
      <c r="AI1220">
        <f t="shared" si="1501"/>
        <v>1507.7675288153962</v>
      </c>
      <c r="AJ1220">
        <f t="shared" si="1502"/>
        <v>1460.9424807846042</v>
      </c>
      <c r="AK1220">
        <f t="shared" si="1503"/>
        <v>0.30768778295585431</v>
      </c>
      <c r="AL1220">
        <f t="shared" si="1562"/>
        <v>-0.78851947773374509</v>
      </c>
      <c r="AM1220">
        <f t="shared" si="1563"/>
        <v>-456638.72623091139</v>
      </c>
      <c r="AN1220">
        <f t="shared" si="1516"/>
        <v>-2098977.0238200892</v>
      </c>
      <c r="AO1220">
        <f t="shared" si="1517"/>
        <v>10843212</v>
      </c>
      <c r="AP1220">
        <f t="shared" si="1519"/>
        <v>-0.19357520851018031</v>
      </c>
      <c r="AQ1220">
        <f t="shared" si="1520"/>
        <v>1482.5183604912247</v>
      </c>
      <c r="AR1220">
        <f t="shared" si="1521"/>
        <v>1490.461244906614</v>
      </c>
      <c r="AS1220">
        <f t="shared" si="1522"/>
        <v>1483.181122745294</v>
      </c>
      <c r="AT1220">
        <f t="shared" si="1523"/>
        <v>1476.4427560290046</v>
      </c>
      <c r="AU1220">
        <f t="shared" si="1524"/>
        <v>1482.8031497413704</v>
      </c>
      <c r="AV1220">
        <f t="shared" si="1525"/>
        <v>1468.2317717693513</v>
      </c>
      <c r="AW1220">
        <f t="shared" si="1526"/>
        <v>14.571377972019036</v>
      </c>
      <c r="AX1220">
        <f t="shared" si="1553"/>
        <v>20.085135745056238</v>
      </c>
      <c r="AY1220">
        <f t="shared" si="1527"/>
        <v>-5.5137577730372023</v>
      </c>
      <c r="AZ1220">
        <f t="shared" si="1564"/>
        <v>1484.0499676666666</v>
      </c>
      <c r="BA1220">
        <f t="shared" si="1565"/>
        <v>859426692.72547567</v>
      </c>
      <c r="BB1220">
        <f t="shared" ref="BB1220:BB1283" si="1568">IF(AZ1220&gt;AZ1219,BA1220,0)</f>
        <v>0</v>
      </c>
      <c r="BC1220">
        <f t="shared" ref="BC1220:BC1283" si="1569">IF(AZ1220&lt;AZ1219,BA1220,0)</f>
        <v>859426692.72547567</v>
      </c>
      <c r="BD1220">
        <f t="shared" si="1504"/>
        <v>5095404970.9642591</v>
      </c>
      <c r="BE1220">
        <f t="shared" si="1505"/>
        <v>6562509993.4499464</v>
      </c>
      <c r="BF1220">
        <f t="shared" si="1506"/>
        <v>0.77644147986821999</v>
      </c>
      <c r="BG1220">
        <f t="shared" si="1507"/>
        <v>43.707686893565331</v>
      </c>
      <c r="BH1220">
        <f t="shared" si="1528"/>
        <v>69948539</v>
      </c>
      <c r="BI1220">
        <f t="shared" si="1529"/>
        <v>0.99244398957933022</v>
      </c>
      <c r="BJ1220">
        <f t="shared" ref="BJ1220:BJ1283" si="1570">((E1220-E1219)-1)*100</f>
        <v>-2530.0048000000061</v>
      </c>
      <c r="BK1220">
        <f t="shared" si="1530"/>
        <v>-1.6203812630352785E-2</v>
      </c>
      <c r="BL1220">
        <f t="shared" si="1531"/>
        <v>0.98379618736964725</v>
      </c>
      <c r="BM1220">
        <f t="shared" si="1532"/>
        <v>12.339483610340402</v>
      </c>
      <c r="BN1220">
        <f t="shared" si="1533"/>
        <v>1488.3999635</v>
      </c>
      <c r="BO1220">
        <f t="shared" si="1492"/>
        <v>1482.8150025</v>
      </c>
      <c r="BP1220">
        <f t="shared" si="1534"/>
        <v>1472.1911710882355</v>
      </c>
      <c r="BQ1220">
        <f t="shared" si="1535"/>
        <v>10.623831411764513</v>
      </c>
      <c r="BR1220">
        <f t="shared" si="1536"/>
        <v>-2</v>
      </c>
      <c r="BS1220">
        <f t="shared" si="1537"/>
        <v>-0.15002400000003036</v>
      </c>
      <c r="BT1220">
        <f t="shared" si="1538"/>
        <v>14.949951000000056</v>
      </c>
      <c r="BU1220">
        <f t="shared" si="1539"/>
        <v>13</v>
      </c>
      <c r="BV1220">
        <f t="shared" si="1540"/>
        <v>1482.0933349333332</v>
      </c>
      <c r="BW1220">
        <f t="shared" si="1541"/>
        <v>1481.5095272380952</v>
      </c>
      <c r="BX1220">
        <f t="shared" si="1542"/>
        <v>1483.2509143090908</v>
      </c>
      <c r="BY1220">
        <f t="shared" si="1543"/>
        <v>1484.8876249285718</v>
      </c>
      <c r="BZ1220">
        <f t="shared" si="1544"/>
        <v>1539.900024</v>
      </c>
      <c r="CA1220">
        <f t="shared" si="1545"/>
        <v>1451</v>
      </c>
      <c r="CB1220">
        <f t="shared" si="1546"/>
        <v>1477.8235073600003</v>
      </c>
      <c r="CC1220">
        <f t="shared" si="1547"/>
        <v>1478.0386255111109</v>
      </c>
      <c r="CD1220">
        <f t="shared" si="1548"/>
        <v>1485.0234915750793</v>
      </c>
      <c r="CE1220">
        <f t="shared" si="1549"/>
        <v>1491.3237792498319</v>
      </c>
      <c r="CF1220">
        <f t="shared" si="1550"/>
        <v>1499.650024</v>
      </c>
      <c r="CG1220">
        <f t="shared" si="1551"/>
        <v>1510.8000489999999</v>
      </c>
      <c r="CH1220">
        <f t="shared" si="1552"/>
        <v>1480.5500489999999</v>
      </c>
    </row>
    <row r="1221" spans="1:86">
      <c r="A1221" s="1">
        <v>41262</v>
      </c>
      <c r="B1221">
        <v>1487.349976</v>
      </c>
      <c r="C1221">
        <v>1516.9499510000001</v>
      </c>
      <c r="D1221">
        <v>1484.900024</v>
      </c>
      <c r="E1221">
        <v>1509.75</v>
      </c>
      <c r="F1221">
        <v>960012</v>
      </c>
      <c r="G1221">
        <f t="shared" si="1566"/>
        <v>528682.50839697407</v>
      </c>
      <c r="H1221">
        <f t="shared" si="1514"/>
        <v>20803707.82917716</v>
      </c>
      <c r="I1221">
        <f t="shared" si="1567"/>
        <v>1499.7374877500001</v>
      </c>
      <c r="J1221">
        <f t="shared" si="1494"/>
        <v>1507.4624937500002</v>
      </c>
      <c r="K1221">
        <f t="shared" si="1495"/>
        <v>1473.625</v>
      </c>
      <c r="L1221">
        <f t="shared" si="1496"/>
        <v>9</v>
      </c>
      <c r="M1221">
        <f t="shared" si="1497"/>
        <v>4</v>
      </c>
      <c r="N1221">
        <f t="shared" si="1498"/>
        <v>10</v>
      </c>
      <c r="O1221">
        <f t="shared" si="1499"/>
        <v>60</v>
      </c>
      <c r="P1221">
        <f t="shared" si="1554"/>
        <v>32.049927000000025</v>
      </c>
      <c r="Q1221">
        <f t="shared" si="1555"/>
        <v>7.1999510000000555</v>
      </c>
      <c r="R1221">
        <f t="shared" si="1556"/>
        <v>24.84997599999997</v>
      </c>
      <c r="S1221">
        <f t="shared" si="1557"/>
        <v>32.049927000000025</v>
      </c>
      <c r="T1221">
        <f t="shared" si="1513"/>
        <v>30.702927400158671</v>
      </c>
      <c r="U1221">
        <f t="shared" si="1558"/>
        <v>13.200072999999975</v>
      </c>
      <c r="V1221">
        <f t="shared" si="1559"/>
        <v>-25.09997599999997</v>
      </c>
      <c r="W1221">
        <f t="shared" si="1560"/>
        <v>13.200072999999975</v>
      </c>
      <c r="X1221">
        <f t="shared" si="1561"/>
        <v>0</v>
      </c>
      <c r="Y1221">
        <f t="shared" si="1511"/>
        <v>7.3104748855843953</v>
      </c>
      <c r="Z1221">
        <f t="shared" si="1512"/>
        <v>5.0811310142661341</v>
      </c>
      <c r="AA1221">
        <f t="shared" si="1508"/>
        <v>23.810351339809426</v>
      </c>
      <c r="AB1221">
        <f t="shared" si="1509"/>
        <v>16.549337292964044</v>
      </c>
      <c r="AC1221">
        <f t="shared" si="1510"/>
        <v>17.990758335407936</v>
      </c>
      <c r="AD1221">
        <f t="shared" si="1518"/>
        <v>10.996511417766133</v>
      </c>
      <c r="AE1221">
        <f t="shared" si="1491"/>
        <v>1487.2300048000002</v>
      </c>
      <c r="AF1221">
        <f t="shared" si="1493"/>
        <v>1485.3583373333333</v>
      </c>
      <c r="AG1221">
        <f t="shared" si="1515"/>
        <v>1487.7725036499996</v>
      </c>
      <c r="AH1221">
        <f t="shared" si="1500"/>
        <v>1487.5950072000001</v>
      </c>
      <c r="AI1221">
        <f t="shared" si="1501"/>
        <v>1514.8803505118892</v>
      </c>
      <c r="AJ1221">
        <f t="shared" si="1502"/>
        <v>1460.3096638881109</v>
      </c>
      <c r="AK1221">
        <f t="shared" si="1503"/>
        <v>0.9059870632147452</v>
      </c>
      <c r="AL1221">
        <f t="shared" si="1562"/>
        <v>0.5507040624460674</v>
      </c>
      <c r="AM1221">
        <f t="shared" si="1563"/>
        <v>528682.50839697407</v>
      </c>
      <c r="AN1221">
        <f t="shared" si="1516"/>
        <v>-1689219.7348880533</v>
      </c>
      <c r="AO1221">
        <f t="shared" si="1517"/>
        <v>10770275</v>
      </c>
      <c r="AP1221">
        <f t="shared" si="1519"/>
        <v>-0.15684091027276956</v>
      </c>
      <c r="AQ1221">
        <f t="shared" si="1520"/>
        <v>1491.7771179242084</v>
      </c>
      <c r="AR1221">
        <f t="shared" si="1521"/>
        <v>1498.922546948229</v>
      </c>
      <c r="AS1221">
        <f t="shared" si="1522"/>
        <v>1487.9635206511412</v>
      </c>
      <c r="AT1221">
        <f t="shared" si="1523"/>
        <v>1479.4404079863941</v>
      </c>
      <c r="AU1221">
        <f t="shared" si="1524"/>
        <v>1486.8451772801648</v>
      </c>
      <c r="AV1221">
        <f t="shared" si="1525"/>
        <v>1471.1380477454968</v>
      </c>
      <c r="AW1221">
        <f t="shared" si="1526"/>
        <v>15.707129534667956</v>
      </c>
      <c r="AX1221">
        <f t="shared" si="1553"/>
        <v>19.209534502978581</v>
      </c>
      <c r="AY1221">
        <f t="shared" si="1527"/>
        <v>-3.5024049683106249</v>
      </c>
      <c r="AZ1221">
        <f t="shared" si="1564"/>
        <v>1503.8666583333334</v>
      </c>
      <c r="BA1221">
        <f t="shared" si="1565"/>
        <v>1443730038.3999</v>
      </c>
      <c r="BB1221">
        <f t="shared" si="1568"/>
        <v>1443730038.3999</v>
      </c>
      <c r="BC1221">
        <f t="shared" si="1569"/>
        <v>0</v>
      </c>
      <c r="BD1221">
        <f t="shared" si="1504"/>
        <v>6539135009.3641586</v>
      </c>
      <c r="BE1221">
        <f t="shared" si="1505"/>
        <v>5610773743.68822</v>
      </c>
      <c r="BF1221">
        <f t="shared" si="1506"/>
        <v>1.165460470887868</v>
      </c>
      <c r="BG1221">
        <f t="shared" si="1507"/>
        <v>53.820445422862576</v>
      </c>
      <c r="BH1221">
        <f t="shared" si="1528"/>
        <v>70908551</v>
      </c>
      <c r="BI1221">
        <f t="shared" si="1529"/>
        <v>1.0676856300969826</v>
      </c>
      <c r="BJ1221">
        <f t="shared" si="1570"/>
        <v>3340.002400000003</v>
      </c>
      <c r="BK1221">
        <f t="shared" si="1530"/>
        <v>2.331651781583791E-2</v>
      </c>
      <c r="BL1221">
        <f t="shared" si="1531"/>
        <v>1.0233165178158379</v>
      </c>
      <c r="BM1221">
        <f t="shared" si="1532"/>
        <v>14.380638600874398</v>
      </c>
      <c r="BN1221">
        <f t="shared" si="1533"/>
        <v>1500.9249875</v>
      </c>
      <c r="BO1221">
        <f t="shared" si="1492"/>
        <v>1487.5</v>
      </c>
      <c r="BP1221">
        <f t="shared" si="1534"/>
        <v>1476.2389651911765</v>
      </c>
      <c r="BQ1221">
        <f t="shared" si="1535"/>
        <v>11.261034808823524</v>
      </c>
      <c r="BR1221">
        <f t="shared" si="1536"/>
        <v>27.199951000000056</v>
      </c>
      <c r="BS1221">
        <f t="shared" si="1537"/>
        <v>25.450072999999975</v>
      </c>
      <c r="BT1221">
        <f t="shared" si="1538"/>
        <v>30</v>
      </c>
      <c r="BU1221">
        <f t="shared" si="1539"/>
        <v>6.5499270000000251</v>
      </c>
      <c r="BV1221">
        <f t="shared" si="1540"/>
        <v>1491.8499999999997</v>
      </c>
      <c r="BW1221">
        <f t="shared" si="1541"/>
        <v>1489.9952392380951</v>
      </c>
      <c r="BX1221">
        <f t="shared" si="1542"/>
        <v>1487.8681861636364</v>
      </c>
      <c r="BY1221">
        <f t="shared" si="1543"/>
        <v>1487.0304814904759</v>
      </c>
      <c r="BZ1221">
        <f t="shared" si="1544"/>
        <v>1539.900024</v>
      </c>
      <c r="CA1221">
        <f t="shared" si="1545"/>
        <v>1451</v>
      </c>
      <c r="CB1221">
        <f t="shared" si="1546"/>
        <v>1480.472679226667</v>
      </c>
      <c r="CC1221">
        <f t="shared" si="1547"/>
        <v>1479.0793123555559</v>
      </c>
      <c r="CD1221">
        <f t="shared" si="1548"/>
        <v>1488.2210187609526</v>
      </c>
      <c r="CE1221">
        <f t="shared" si="1549"/>
        <v>1489.7005180978017</v>
      </c>
      <c r="CF1221">
        <f t="shared" si="1550"/>
        <v>1475.349976</v>
      </c>
      <c r="CG1221">
        <f t="shared" si="1551"/>
        <v>1504.9499510000001</v>
      </c>
      <c r="CH1221">
        <f t="shared" si="1552"/>
        <v>1471.849976</v>
      </c>
    </row>
    <row r="1222" spans="1:86">
      <c r="A1222" s="1">
        <v>41263</v>
      </c>
      <c r="B1222">
        <v>1513.6999510000001</v>
      </c>
      <c r="C1222">
        <v>1530.150024</v>
      </c>
      <c r="D1222">
        <v>1510</v>
      </c>
      <c r="E1222">
        <v>1520.150024</v>
      </c>
      <c r="F1222">
        <v>626581</v>
      </c>
      <c r="G1222">
        <f t="shared" si="1566"/>
        <v>4665.1154333125796</v>
      </c>
      <c r="H1222">
        <f t="shared" si="1514"/>
        <v>20808372.944610473</v>
      </c>
      <c r="I1222">
        <f t="shared" si="1567"/>
        <v>1518.4999997499999</v>
      </c>
      <c r="J1222">
        <f t="shared" si="1494"/>
        <v>1518.4999997499999</v>
      </c>
      <c r="K1222">
        <f t="shared" si="1495"/>
        <v>1473.625</v>
      </c>
      <c r="L1222">
        <f t="shared" si="1496"/>
        <v>1</v>
      </c>
      <c r="M1222">
        <f t="shared" si="1497"/>
        <v>5</v>
      </c>
      <c r="N1222">
        <f t="shared" si="1498"/>
        <v>90</v>
      </c>
      <c r="O1222">
        <f t="shared" si="1499"/>
        <v>50</v>
      </c>
      <c r="P1222">
        <f t="shared" si="1554"/>
        <v>20.15002400000003</v>
      </c>
      <c r="Q1222">
        <f t="shared" si="1555"/>
        <v>10</v>
      </c>
      <c r="R1222">
        <f t="shared" si="1556"/>
        <v>10.15002400000003</v>
      </c>
      <c r="S1222">
        <f t="shared" si="1557"/>
        <v>20.15002400000003</v>
      </c>
      <c r="T1222">
        <f t="shared" si="1513"/>
        <v>29.949148585861625</v>
      </c>
      <c r="U1222">
        <f t="shared" si="1558"/>
        <v>-8.25</v>
      </c>
      <c r="V1222">
        <f t="shared" si="1559"/>
        <v>9.9000240000000304</v>
      </c>
      <c r="W1222">
        <f t="shared" si="1560"/>
        <v>0</v>
      </c>
      <c r="X1222">
        <f t="shared" si="1561"/>
        <v>9.9000240000000304</v>
      </c>
      <c r="Y1222">
        <f t="shared" si="1511"/>
        <v>6.7882981080426532</v>
      </c>
      <c r="Z1222">
        <f t="shared" si="1512"/>
        <v>5.4253376561042694</v>
      </c>
      <c r="AA1222">
        <f t="shared" si="1508"/>
        <v>22.666080434911827</v>
      </c>
      <c r="AB1222">
        <f t="shared" si="1509"/>
        <v>18.115164912118601</v>
      </c>
      <c r="AC1222">
        <f t="shared" si="1510"/>
        <v>11.159334355944599</v>
      </c>
      <c r="AD1222">
        <f t="shared" si="1518"/>
        <v>11.025946383893464</v>
      </c>
      <c r="AE1222">
        <f t="shared" si="1491"/>
        <v>1496.4300048</v>
      </c>
      <c r="AF1222">
        <f t="shared" si="1493"/>
        <v>1492.7166746666669</v>
      </c>
      <c r="AG1222">
        <f t="shared" si="1515"/>
        <v>1489.1550048499998</v>
      </c>
      <c r="AH1222">
        <f t="shared" si="1500"/>
        <v>1491.3550047000001</v>
      </c>
      <c r="AI1222">
        <f t="shared" si="1501"/>
        <v>1524.546730191352</v>
      </c>
      <c r="AJ1222">
        <f t="shared" si="1502"/>
        <v>1458.1632792086482</v>
      </c>
      <c r="AK1222">
        <f t="shared" si="1503"/>
        <v>0.93376803817418963</v>
      </c>
      <c r="AL1222">
        <f t="shared" si="1562"/>
        <v>7.4453509335785468E-3</v>
      </c>
      <c r="AM1222">
        <f t="shared" si="1563"/>
        <v>4665.1154333125796</v>
      </c>
      <c r="AN1222">
        <f t="shared" si="1516"/>
        <v>-1701342.3273735538</v>
      </c>
      <c r="AO1222">
        <f t="shared" si="1517"/>
        <v>10975429</v>
      </c>
      <c r="AP1222">
        <f t="shared" si="1519"/>
        <v>-0.15501374273147353</v>
      </c>
      <c r="AQ1222">
        <f t="shared" si="1520"/>
        <v>1501.4239059899776</v>
      </c>
      <c r="AR1222">
        <f t="shared" si="1521"/>
        <v>1500.6261279079838</v>
      </c>
      <c r="AS1222">
        <f t="shared" si="1522"/>
        <v>1493.7570912539356</v>
      </c>
      <c r="AT1222">
        <f t="shared" si="1523"/>
        <v>1483.1042734276186</v>
      </c>
      <c r="AU1222">
        <f t="shared" si="1524"/>
        <v>1491.8409042881401</v>
      </c>
      <c r="AV1222">
        <f t="shared" si="1525"/>
        <v>1474.568886083312</v>
      </c>
      <c r="AW1222">
        <f t="shared" si="1526"/>
        <v>17.2720182048281</v>
      </c>
      <c r="AX1222">
        <f t="shared" si="1553"/>
        <v>18.822031243348484</v>
      </c>
      <c r="AY1222">
        <f t="shared" si="1527"/>
        <v>-1.5500130385203832</v>
      </c>
      <c r="AZ1222">
        <f t="shared" si="1564"/>
        <v>1520.1000160000001</v>
      </c>
      <c r="BA1222">
        <f t="shared" si="1565"/>
        <v>952465788.12529612</v>
      </c>
      <c r="BB1222">
        <f t="shared" si="1568"/>
        <v>952465788.12529612</v>
      </c>
      <c r="BC1222">
        <f t="shared" si="1569"/>
        <v>0</v>
      </c>
      <c r="BD1222">
        <f t="shared" si="1504"/>
        <v>7491600797.4894543</v>
      </c>
      <c r="BE1222">
        <f t="shared" si="1505"/>
        <v>4970428059.0591993</v>
      </c>
      <c r="BF1222">
        <f t="shared" si="1506"/>
        <v>1.5072345295965237</v>
      </c>
      <c r="BG1222">
        <f t="shared" si="1507"/>
        <v>60.115418474197348</v>
      </c>
      <c r="BH1222">
        <f t="shared" si="1528"/>
        <v>71535132</v>
      </c>
      <c r="BI1222">
        <f t="shared" si="1529"/>
        <v>1.1713266411517276</v>
      </c>
      <c r="BJ1222">
        <f t="shared" si="1570"/>
        <v>940.00240000000304</v>
      </c>
      <c r="BK1222">
        <f t="shared" si="1530"/>
        <v>6.8885736049014937E-3</v>
      </c>
      <c r="BL1222">
        <f t="shared" si="1531"/>
        <v>1.0068885736049016</v>
      </c>
      <c r="BM1222">
        <f t="shared" si="1532"/>
        <v>17.49357533729053</v>
      </c>
      <c r="BN1222">
        <f t="shared" si="1533"/>
        <v>1520.075012</v>
      </c>
      <c r="BO1222">
        <f t="shared" si="1492"/>
        <v>1494.9150024</v>
      </c>
      <c r="BP1222">
        <f t="shared" si="1534"/>
        <v>1480.402936132353</v>
      </c>
      <c r="BQ1222">
        <f t="shared" si="1535"/>
        <v>14.512066267647015</v>
      </c>
      <c r="BR1222">
        <f t="shared" si="1536"/>
        <v>10.200072999999975</v>
      </c>
      <c r="BS1222">
        <f t="shared" si="1537"/>
        <v>20</v>
      </c>
      <c r="BT1222">
        <f t="shared" si="1538"/>
        <v>-9.75</v>
      </c>
      <c r="BU1222">
        <f t="shared" si="1539"/>
        <v>23.699951000000056</v>
      </c>
      <c r="BV1222">
        <f t="shared" si="1540"/>
        <v>1502.8233397333336</v>
      </c>
      <c r="BW1222">
        <f t="shared" si="1541"/>
        <v>1499.9357211428569</v>
      </c>
      <c r="BX1222">
        <f t="shared" si="1542"/>
        <v>1493.7872801272731</v>
      </c>
      <c r="BY1222">
        <f t="shared" si="1543"/>
        <v>1490.1140548571432</v>
      </c>
      <c r="BZ1222">
        <f t="shared" si="1544"/>
        <v>1539.900024</v>
      </c>
      <c r="CA1222">
        <f t="shared" si="1545"/>
        <v>1451</v>
      </c>
      <c r="CB1222">
        <f t="shared" si="1546"/>
        <v>1487.3426700266668</v>
      </c>
      <c r="CC1222">
        <f t="shared" si="1547"/>
        <v>1482.5133451333334</v>
      </c>
      <c r="CD1222">
        <f t="shared" si="1548"/>
        <v>1491.7609268750398</v>
      </c>
      <c r="CE1222">
        <f t="shared" si="1549"/>
        <v>1489.3520395476976</v>
      </c>
      <c r="CF1222">
        <f t="shared" si="1550"/>
        <v>1509.75</v>
      </c>
      <c r="CG1222">
        <f t="shared" si="1551"/>
        <v>1516.9499510000001</v>
      </c>
      <c r="CH1222">
        <f t="shared" si="1552"/>
        <v>1484.900024</v>
      </c>
    </row>
    <row r="1223" spans="1:86">
      <c r="A1223" s="1">
        <v>41264</v>
      </c>
      <c r="B1223">
        <v>1513</v>
      </c>
      <c r="C1223">
        <v>1521.900024</v>
      </c>
      <c r="D1223">
        <v>1500.099976</v>
      </c>
      <c r="E1223">
        <v>1504.900024</v>
      </c>
      <c r="F1223">
        <v>505267</v>
      </c>
      <c r="G1223">
        <f t="shared" si="1566"/>
        <v>-282762.36580689874</v>
      </c>
      <c r="H1223">
        <f t="shared" si="1514"/>
        <v>20525610.578803573</v>
      </c>
      <c r="I1223">
        <f t="shared" si="1567"/>
        <v>1509.9750060000001</v>
      </c>
      <c r="J1223">
        <f t="shared" si="1494"/>
        <v>1518.4999997499999</v>
      </c>
      <c r="K1223">
        <f t="shared" si="1495"/>
        <v>1473.625</v>
      </c>
      <c r="L1223">
        <f t="shared" si="1496"/>
        <v>2</v>
      </c>
      <c r="M1223">
        <f t="shared" si="1497"/>
        <v>6</v>
      </c>
      <c r="N1223">
        <f t="shared" si="1498"/>
        <v>80</v>
      </c>
      <c r="O1223">
        <f t="shared" si="1499"/>
        <v>40</v>
      </c>
      <c r="P1223">
        <f t="shared" si="1554"/>
        <v>21.800048000000061</v>
      </c>
      <c r="Q1223">
        <f t="shared" si="1555"/>
        <v>17</v>
      </c>
      <c r="R1223">
        <f t="shared" si="1556"/>
        <v>4.8000480000000607</v>
      </c>
      <c r="S1223">
        <f t="shared" si="1557"/>
        <v>21.800048000000061</v>
      </c>
      <c r="T1223">
        <f t="shared" si="1513"/>
        <v>29.367069972585799</v>
      </c>
      <c r="U1223">
        <f t="shared" si="1558"/>
        <v>-21.050048000000061</v>
      </c>
      <c r="V1223">
        <f t="shared" si="1559"/>
        <v>24.75</v>
      </c>
      <c r="W1223">
        <f t="shared" si="1560"/>
        <v>0</v>
      </c>
      <c r="X1223">
        <f t="shared" si="1561"/>
        <v>24.75</v>
      </c>
      <c r="Y1223">
        <f t="shared" si="1511"/>
        <v>6.3034196717538924</v>
      </c>
      <c r="Z1223">
        <f t="shared" si="1512"/>
        <v>6.8056706806682499</v>
      </c>
      <c r="AA1223">
        <f t="shared" si="1508"/>
        <v>21.464244399043363</v>
      </c>
      <c r="AB1223">
        <f t="shared" si="1509"/>
        <v>23.17449676464609</v>
      </c>
      <c r="AC1223">
        <f t="shared" si="1510"/>
        <v>3.8313185386013977</v>
      </c>
      <c r="AD1223">
        <f t="shared" si="1518"/>
        <v>10.75519306593238</v>
      </c>
      <c r="AE1223">
        <f t="shared" ref="AE1223:AE1286" si="1571">AVERAGE(E1219:E1223)</f>
        <v>1501.9600096000001</v>
      </c>
      <c r="AF1223">
        <f t="shared" si="1493"/>
        <v>1497.8416746666669</v>
      </c>
      <c r="AG1223">
        <f t="shared" si="1515"/>
        <v>1489.7275084999997</v>
      </c>
      <c r="AH1223">
        <f t="shared" si="1500"/>
        <v>1490.8500120000001</v>
      </c>
      <c r="AI1223">
        <f t="shared" si="1501"/>
        <v>1523.0330631070683</v>
      </c>
      <c r="AJ1223">
        <f t="shared" si="1502"/>
        <v>1458.6669608929319</v>
      </c>
      <c r="AK1223">
        <f t="shared" si="1503"/>
        <v>0.7182827842092665</v>
      </c>
      <c r="AL1223">
        <f t="shared" si="1562"/>
        <v>-0.55962959347612007</v>
      </c>
      <c r="AM1223">
        <f t="shared" si="1563"/>
        <v>-282762.36580689874</v>
      </c>
      <c r="AN1223">
        <f t="shared" si="1516"/>
        <v>-1699088.4553308701</v>
      </c>
      <c r="AO1223">
        <f t="shared" si="1517"/>
        <v>11053597</v>
      </c>
      <c r="AP1223">
        <f t="shared" si="1519"/>
        <v>-0.1537136242013229</v>
      </c>
      <c r="AQ1223">
        <f t="shared" si="1520"/>
        <v>1502.6057861133852</v>
      </c>
      <c r="AR1223">
        <f t="shared" si="1521"/>
        <v>1494.4341882942085</v>
      </c>
      <c r="AS1223">
        <f t="shared" si="1522"/>
        <v>1495.7628191482272</v>
      </c>
      <c r="AT1223">
        <f t="shared" si="1523"/>
        <v>1485.065890979133</v>
      </c>
      <c r="AU1223">
        <f t="shared" si="1524"/>
        <v>1493.799772244919</v>
      </c>
      <c r="AV1223">
        <f t="shared" si="1525"/>
        <v>1476.6920657374801</v>
      </c>
      <c r="AW1223">
        <f t="shared" si="1526"/>
        <v>17.107706507438934</v>
      </c>
      <c r="AX1223">
        <f t="shared" si="1553"/>
        <v>18.479166296166575</v>
      </c>
      <c r="AY1223">
        <f t="shared" si="1527"/>
        <v>-1.3714597887276412</v>
      </c>
      <c r="AZ1223">
        <f t="shared" si="1564"/>
        <v>1508.9666746666669</v>
      </c>
      <c r="BA1223">
        <f t="shared" si="1565"/>
        <v>762431064.80880284</v>
      </c>
      <c r="BB1223">
        <f t="shared" si="1568"/>
        <v>0</v>
      </c>
      <c r="BC1223">
        <f t="shared" si="1569"/>
        <v>762431064.80880284</v>
      </c>
      <c r="BD1223">
        <f t="shared" si="1504"/>
        <v>6431399357.0142212</v>
      </c>
      <c r="BE1223">
        <f t="shared" si="1505"/>
        <v>5732859123.8680019</v>
      </c>
      <c r="BF1223">
        <f t="shared" si="1506"/>
        <v>1.1218484909629018</v>
      </c>
      <c r="BG1223">
        <f t="shared" si="1507"/>
        <v>52.871281608509349</v>
      </c>
      <c r="BH1223">
        <f t="shared" si="1528"/>
        <v>71029865</v>
      </c>
      <c r="BI1223">
        <f t="shared" si="1529"/>
        <v>1.1585155026139531</v>
      </c>
      <c r="BJ1223">
        <f t="shared" si="1570"/>
        <v>-1625</v>
      </c>
      <c r="BK1223">
        <f t="shared" si="1530"/>
        <v>-1.0031904587859283E-2</v>
      </c>
      <c r="BL1223">
        <f t="shared" si="1531"/>
        <v>0.9899680954121407</v>
      </c>
      <c r="BM1223">
        <f t="shared" si="1532"/>
        <v>16.961957258661364</v>
      </c>
      <c r="BN1223">
        <f t="shared" si="1533"/>
        <v>1511</v>
      </c>
      <c r="BO1223">
        <f t="shared" ref="BO1223:BO1286" si="1572">AVERAGE(BN1219:BN1223)</f>
        <v>1503.2150024</v>
      </c>
      <c r="BP1223">
        <f t="shared" si="1534"/>
        <v>1483.2985229264707</v>
      </c>
      <c r="BQ1223">
        <f t="shared" si="1535"/>
        <v>19.916479473529307</v>
      </c>
      <c r="BR1223">
        <f t="shared" si="1536"/>
        <v>11.5</v>
      </c>
      <c r="BS1223">
        <f t="shared" si="1537"/>
        <v>9.8499759999999696</v>
      </c>
      <c r="BT1223">
        <f t="shared" si="1538"/>
        <v>-1.5999759999999696</v>
      </c>
      <c r="BU1223">
        <f t="shared" si="1539"/>
        <v>8</v>
      </c>
      <c r="BV1223">
        <f t="shared" si="1540"/>
        <v>1505.6466794666665</v>
      </c>
      <c r="BW1223">
        <f t="shared" si="1541"/>
        <v>1503.4166780952382</v>
      </c>
      <c r="BX1223">
        <f t="shared" si="1542"/>
        <v>1496.2500109090909</v>
      </c>
      <c r="BY1223">
        <f t="shared" si="1543"/>
        <v>1491.6135804904764</v>
      </c>
      <c r="BZ1223">
        <f t="shared" si="1544"/>
        <v>1530.150024</v>
      </c>
      <c r="CA1223">
        <f t="shared" si="1545"/>
        <v>1451</v>
      </c>
      <c r="CB1223">
        <f t="shared" si="1546"/>
        <v>1497.0503412533333</v>
      </c>
      <c r="CC1223">
        <f t="shared" si="1547"/>
        <v>1489.0925041333333</v>
      </c>
      <c r="CD1223">
        <f t="shared" si="1548"/>
        <v>1485.2171602765079</v>
      </c>
      <c r="CE1223">
        <f t="shared" si="1549"/>
        <v>1488.7790119218421</v>
      </c>
      <c r="CF1223">
        <f t="shared" si="1550"/>
        <v>1520.150024</v>
      </c>
      <c r="CG1223">
        <f t="shared" si="1551"/>
        <v>1530.150024</v>
      </c>
      <c r="CH1223">
        <f t="shared" si="1552"/>
        <v>1510</v>
      </c>
    </row>
    <row r="1224" spans="1:86">
      <c r="A1224" s="1">
        <v>41267</v>
      </c>
      <c r="B1224">
        <v>1497.25</v>
      </c>
      <c r="C1224">
        <v>1500.849976</v>
      </c>
      <c r="D1224">
        <v>1475.349976</v>
      </c>
      <c r="E1224">
        <v>1478.900024</v>
      </c>
      <c r="F1224">
        <v>338405</v>
      </c>
      <c r="G1224">
        <f t="shared" si="1566"/>
        <v>-244181.15737725329</v>
      </c>
      <c r="H1224">
        <f t="shared" si="1514"/>
        <v>20281429.421426319</v>
      </c>
      <c r="I1224">
        <f t="shared" si="1567"/>
        <v>1488.0874939999999</v>
      </c>
      <c r="J1224">
        <f t="shared" si="1494"/>
        <v>1518.4999997499999</v>
      </c>
      <c r="K1224">
        <f t="shared" si="1495"/>
        <v>1473.625</v>
      </c>
      <c r="L1224">
        <f t="shared" si="1496"/>
        <v>3</v>
      </c>
      <c r="M1224">
        <f t="shared" si="1497"/>
        <v>7</v>
      </c>
      <c r="N1224">
        <f t="shared" si="1498"/>
        <v>70</v>
      </c>
      <c r="O1224">
        <f t="shared" si="1499"/>
        <v>30</v>
      </c>
      <c r="P1224">
        <f t="shared" si="1554"/>
        <v>25.5</v>
      </c>
      <c r="Q1224">
        <f t="shared" si="1555"/>
        <v>21.949951999999939</v>
      </c>
      <c r="R1224">
        <f t="shared" si="1556"/>
        <v>3.5500480000000607</v>
      </c>
      <c r="S1224">
        <f t="shared" si="1557"/>
        <v>25.5</v>
      </c>
      <c r="T1224">
        <f t="shared" si="1513"/>
        <v>29.090850688829672</v>
      </c>
      <c r="U1224">
        <f t="shared" si="1558"/>
        <v>-6.9499519999999393</v>
      </c>
      <c r="V1224">
        <f t="shared" si="1559"/>
        <v>-2.6500240000000304</v>
      </c>
      <c r="W1224">
        <f t="shared" si="1560"/>
        <v>0</v>
      </c>
      <c r="X1224">
        <f t="shared" si="1561"/>
        <v>0</v>
      </c>
      <c r="Y1224">
        <f t="shared" si="1511"/>
        <v>5.8531754094857575</v>
      </c>
      <c r="Z1224">
        <f t="shared" si="1512"/>
        <v>6.3195513463348032</v>
      </c>
      <c r="AA1224">
        <f t="shared" si="1508"/>
        <v>20.1203308631097</v>
      </c>
      <c r="AB1224">
        <f t="shared" si="1509"/>
        <v>21.723501364507673</v>
      </c>
      <c r="AC1224">
        <f t="shared" si="1510"/>
        <v>3.8313185386014026</v>
      </c>
      <c r="AD1224">
        <f t="shared" si="1518"/>
        <v>10.702487083981167</v>
      </c>
      <c r="AE1224">
        <f t="shared" si="1571"/>
        <v>1497.8100096000003</v>
      </c>
      <c r="AF1224">
        <f t="shared" ref="AF1224:AF1287" si="1573">AVERAGE(E1219:E1224)</f>
        <v>1498.116678666667</v>
      </c>
      <c r="AG1224">
        <f t="shared" si="1515"/>
        <v>1489.0075072499997</v>
      </c>
      <c r="AH1224">
        <f t="shared" si="1500"/>
        <v>1489.4000120000001</v>
      </c>
      <c r="AI1224">
        <f t="shared" si="1501"/>
        <v>1522.2916315916145</v>
      </c>
      <c r="AJ1224">
        <f t="shared" si="1502"/>
        <v>1456.5083924083856</v>
      </c>
      <c r="AK1224">
        <f t="shared" si="1503"/>
        <v>0.34038505658327417</v>
      </c>
      <c r="AL1224">
        <f t="shared" si="1562"/>
        <v>-0.72156486274509324</v>
      </c>
      <c r="AM1224">
        <f t="shared" si="1563"/>
        <v>-244181.15737725329</v>
      </c>
      <c r="AN1224">
        <f t="shared" si="1516"/>
        <v>-1925863.5423294557</v>
      </c>
      <c r="AO1224">
        <f t="shared" si="1517"/>
        <v>11168194</v>
      </c>
      <c r="AP1224">
        <f t="shared" si="1519"/>
        <v>-0.17244180592936115</v>
      </c>
      <c r="AQ1224">
        <f t="shared" si="1520"/>
        <v>1494.5458269948342</v>
      </c>
      <c r="AR1224">
        <f t="shared" si="1521"/>
        <v>1490.3489377903591</v>
      </c>
      <c r="AS1224">
        <f t="shared" si="1522"/>
        <v>1492.7275160215463</v>
      </c>
      <c r="AT1224">
        <f t="shared" si="1523"/>
        <v>1484.5109629510109</v>
      </c>
      <c r="AU1224">
        <f t="shared" si="1524"/>
        <v>1491.5648100081812</v>
      </c>
      <c r="AV1224">
        <f t="shared" si="1525"/>
        <v>1476.8466228158566</v>
      </c>
      <c r="AW1224">
        <f t="shared" si="1526"/>
        <v>14.718187192324649</v>
      </c>
      <c r="AX1224">
        <f t="shared" si="1553"/>
        <v>17.72697047539819</v>
      </c>
      <c r="AY1224">
        <f t="shared" si="1527"/>
        <v>-3.0087832830735408</v>
      </c>
      <c r="AZ1224">
        <f t="shared" si="1564"/>
        <v>1485.0333253333331</v>
      </c>
      <c r="BA1224">
        <f t="shared" si="1565"/>
        <v>502542702.45942658</v>
      </c>
      <c r="BB1224">
        <f t="shared" si="1568"/>
        <v>0</v>
      </c>
      <c r="BC1224">
        <f t="shared" si="1569"/>
        <v>502542702.45942658</v>
      </c>
      <c r="BD1224">
        <f t="shared" si="1504"/>
        <v>6431399357.0142212</v>
      </c>
      <c r="BE1224">
        <f t="shared" si="1505"/>
        <v>5750744952.124835</v>
      </c>
      <c r="BF1224">
        <f t="shared" si="1506"/>
        <v>1.1183593448424265</v>
      </c>
      <c r="BG1224">
        <f t="shared" si="1507"/>
        <v>52.793655975568932</v>
      </c>
      <c r="BH1224">
        <f t="shared" si="1528"/>
        <v>70691460</v>
      </c>
      <c r="BI1224">
        <f t="shared" si="1529"/>
        <v>0.99659551404613356</v>
      </c>
      <c r="BJ1224">
        <f t="shared" si="1570"/>
        <v>-2700</v>
      </c>
      <c r="BK1224">
        <f t="shared" si="1530"/>
        <v>-1.7276895199252119E-2</v>
      </c>
      <c r="BL1224">
        <f t="shared" si="1531"/>
        <v>0.98272310480074787</v>
      </c>
      <c r="BM1224">
        <f t="shared" si="1532"/>
        <v>17.335405640219818</v>
      </c>
      <c r="BN1224">
        <f t="shared" si="1533"/>
        <v>1488.099976</v>
      </c>
      <c r="BO1224">
        <f t="shared" si="1572"/>
        <v>1501.6999877999999</v>
      </c>
      <c r="BP1224">
        <f t="shared" si="1534"/>
        <v>1484.3441108088234</v>
      </c>
      <c r="BQ1224">
        <f t="shared" si="1535"/>
        <v>17.355876991176501</v>
      </c>
      <c r="BR1224">
        <f t="shared" si="1536"/>
        <v>1</v>
      </c>
      <c r="BS1224">
        <f t="shared" si="1537"/>
        <v>8.75</v>
      </c>
      <c r="BT1224">
        <f t="shared" si="1538"/>
        <v>0.84997599999996964</v>
      </c>
      <c r="BU1224">
        <f t="shared" si="1539"/>
        <v>7.3499759999999696</v>
      </c>
      <c r="BV1224">
        <f t="shared" si="1540"/>
        <v>1497.9600175999999</v>
      </c>
      <c r="BW1224">
        <f t="shared" si="1541"/>
        <v>1498.0047779047618</v>
      </c>
      <c r="BX1224">
        <f t="shared" si="1542"/>
        <v>1494.077285818182</v>
      </c>
      <c r="BY1224">
        <f t="shared" si="1543"/>
        <v>1490.5823914904765</v>
      </c>
      <c r="BZ1224">
        <f t="shared" si="1544"/>
        <v>1530.150024</v>
      </c>
      <c r="CA1224">
        <f t="shared" si="1545"/>
        <v>1451</v>
      </c>
      <c r="CB1224">
        <f t="shared" si="1546"/>
        <v>1493.9994959200001</v>
      </c>
      <c r="CC1224">
        <f t="shared" si="1547"/>
        <v>1497.2280641555556</v>
      </c>
      <c r="CD1224">
        <f t="shared" si="1548"/>
        <v>1482.1266315399998</v>
      </c>
      <c r="CE1224">
        <f t="shared" si="1549"/>
        <v>1488.083268073779</v>
      </c>
      <c r="CF1224">
        <f t="shared" si="1550"/>
        <v>1504.900024</v>
      </c>
      <c r="CG1224">
        <f t="shared" si="1551"/>
        <v>1521.900024</v>
      </c>
      <c r="CH1224">
        <f t="shared" si="1552"/>
        <v>1500.099976</v>
      </c>
    </row>
    <row r="1225" spans="1:86">
      <c r="A1225" s="1">
        <v>41269</v>
      </c>
      <c r="B1225">
        <v>1478.5</v>
      </c>
      <c r="C1225">
        <v>1493.900024</v>
      </c>
      <c r="D1225">
        <v>1478</v>
      </c>
      <c r="E1225">
        <v>1480.099976</v>
      </c>
      <c r="F1225">
        <v>260198</v>
      </c>
      <c r="G1225">
        <f t="shared" si="1566"/>
        <v>-191467.34207797534</v>
      </c>
      <c r="H1225">
        <f t="shared" si="1514"/>
        <v>20089962.079348344</v>
      </c>
      <c r="I1225">
        <f t="shared" si="1567"/>
        <v>1482.625</v>
      </c>
      <c r="J1225">
        <f t="shared" si="1494"/>
        <v>1518.4999997499999</v>
      </c>
      <c r="K1225">
        <f t="shared" si="1495"/>
        <v>1473.625</v>
      </c>
      <c r="L1225">
        <f t="shared" si="1496"/>
        <v>4</v>
      </c>
      <c r="M1225">
        <f t="shared" si="1497"/>
        <v>8</v>
      </c>
      <c r="N1225">
        <f t="shared" si="1498"/>
        <v>60</v>
      </c>
      <c r="O1225">
        <f t="shared" si="1499"/>
        <v>20</v>
      </c>
      <c r="P1225">
        <f t="shared" si="1554"/>
        <v>15.90002400000003</v>
      </c>
      <c r="Q1225">
        <f t="shared" si="1555"/>
        <v>13.800048000000061</v>
      </c>
      <c r="R1225">
        <f t="shared" si="1556"/>
        <v>2.0999759999999696</v>
      </c>
      <c r="S1225">
        <f t="shared" si="1557"/>
        <v>15.90002400000003</v>
      </c>
      <c r="T1225">
        <f t="shared" si="1513"/>
        <v>28.148648782484695</v>
      </c>
      <c r="U1225">
        <f t="shared" si="1558"/>
        <v>7.0999759999999696</v>
      </c>
      <c r="V1225">
        <f t="shared" si="1559"/>
        <v>2.6500240000000304</v>
      </c>
      <c r="W1225">
        <f t="shared" si="1560"/>
        <v>7.0999759999999696</v>
      </c>
      <c r="X1225">
        <f t="shared" si="1561"/>
        <v>0</v>
      </c>
      <c r="Y1225">
        <f t="shared" si="1511"/>
        <v>5.942232594522487</v>
      </c>
      <c r="Z1225">
        <f t="shared" si="1512"/>
        <v>5.8681548215966028</v>
      </c>
      <c r="AA1225">
        <f t="shared" si="1508"/>
        <v>21.110187705421939</v>
      </c>
      <c r="AB1225">
        <f t="shared" si="1509"/>
        <v>20.847021350623489</v>
      </c>
      <c r="AC1225">
        <f t="shared" si="1510"/>
        <v>0.62722559655223709</v>
      </c>
      <c r="AD1225">
        <f t="shared" si="1518"/>
        <v>10.363732273502242</v>
      </c>
      <c r="AE1225">
        <f t="shared" si="1571"/>
        <v>1498.7600095999999</v>
      </c>
      <c r="AF1225">
        <f t="shared" si="1573"/>
        <v>1494.8583373333333</v>
      </c>
      <c r="AG1225">
        <f t="shared" si="1515"/>
        <v>1488.4200072499998</v>
      </c>
      <c r="AH1225">
        <f t="shared" si="1500"/>
        <v>1489.6200072000001</v>
      </c>
      <c r="AI1225">
        <f t="shared" si="1501"/>
        <v>1522.2292302212113</v>
      </c>
      <c r="AJ1225">
        <f t="shared" si="1502"/>
        <v>1457.010784178789</v>
      </c>
      <c r="AK1225">
        <f t="shared" si="1503"/>
        <v>0.35402854901192021</v>
      </c>
      <c r="AL1225">
        <f t="shared" si="1562"/>
        <v>-0.73585247418494892</v>
      </c>
      <c r="AM1225">
        <f t="shared" si="1563"/>
        <v>-191467.34207797534</v>
      </c>
      <c r="AN1225">
        <f t="shared" si="1516"/>
        <v>-2057516.0169632446</v>
      </c>
      <c r="AO1225">
        <f t="shared" si="1517"/>
        <v>11047226</v>
      </c>
      <c r="AP1225">
        <f t="shared" si="1519"/>
        <v>-0.18624730017863711</v>
      </c>
      <c r="AQ1225">
        <f t="shared" si="1520"/>
        <v>1489.6342376565906</v>
      </c>
      <c r="AR1225">
        <f t="shared" si="1521"/>
        <v>1487.9694905201068</v>
      </c>
      <c r="AS1225">
        <f t="shared" si="1522"/>
        <v>1490.4545588176679</v>
      </c>
      <c r="AT1225">
        <f t="shared" si="1523"/>
        <v>1484.1139741254199</v>
      </c>
      <c r="AU1225">
        <f t="shared" si="1524"/>
        <v>1489.8450849069541</v>
      </c>
      <c r="AV1225">
        <f t="shared" si="1525"/>
        <v>1477.0743575387467</v>
      </c>
      <c r="AW1225">
        <f t="shared" si="1526"/>
        <v>12.770727368207417</v>
      </c>
      <c r="AX1225">
        <f t="shared" si="1553"/>
        <v>16.735721853960037</v>
      </c>
      <c r="AY1225">
        <f t="shared" si="1527"/>
        <v>-3.9649944857526194</v>
      </c>
      <c r="AZ1225">
        <f t="shared" si="1564"/>
        <v>1484</v>
      </c>
      <c r="BA1225">
        <f t="shared" si="1565"/>
        <v>386133832</v>
      </c>
      <c r="BB1225">
        <f t="shared" si="1568"/>
        <v>0</v>
      </c>
      <c r="BC1225">
        <f t="shared" si="1569"/>
        <v>386133832</v>
      </c>
      <c r="BD1225">
        <f t="shared" si="1504"/>
        <v>6431399357.0142212</v>
      </c>
      <c r="BE1225">
        <f t="shared" si="1505"/>
        <v>5591830191.904809</v>
      </c>
      <c r="BF1225">
        <f t="shared" si="1506"/>
        <v>1.150142106662116</v>
      </c>
      <c r="BG1225">
        <f t="shared" si="1507"/>
        <v>53.491446128070045</v>
      </c>
      <c r="BH1225">
        <f t="shared" si="1528"/>
        <v>70951658</v>
      </c>
      <c r="BI1225">
        <f t="shared" si="1529"/>
        <v>0.86459610533672249</v>
      </c>
      <c r="BJ1225">
        <f t="shared" si="1570"/>
        <v>19.995199999993929</v>
      </c>
      <c r="BK1225">
        <f t="shared" si="1530"/>
        <v>8.1138141897814939E-4</v>
      </c>
      <c r="BL1225">
        <f t="shared" si="1531"/>
        <v>1.0008113814189781</v>
      </c>
      <c r="BM1225">
        <f t="shared" si="1532"/>
        <v>17.18656957924463</v>
      </c>
      <c r="BN1225">
        <f t="shared" si="1533"/>
        <v>1485.950012</v>
      </c>
      <c r="BO1225">
        <f t="shared" si="1572"/>
        <v>1501.2099974999999</v>
      </c>
      <c r="BP1225">
        <f t="shared" si="1534"/>
        <v>1484.9389648088236</v>
      </c>
      <c r="BQ1225">
        <f t="shared" si="1535"/>
        <v>16.271032691176288</v>
      </c>
      <c r="BR1225">
        <f t="shared" si="1536"/>
        <v>4.0999759999999696</v>
      </c>
      <c r="BS1225">
        <f t="shared" si="1537"/>
        <v>14.949951000000056</v>
      </c>
      <c r="BT1225">
        <f t="shared" si="1538"/>
        <v>1.9500729999999749</v>
      </c>
      <c r="BU1225">
        <f t="shared" si="1539"/>
        <v>-6.5</v>
      </c>
      <c r="BV1225">
        <f t="shared" si="1540"/>
        <v>1492.0566730666665</v>
      </c>
      <c r="BW1225">
        <f t="shared" si="1541"/>
        <v>1492.8571485714285</v>
      </c>
      <c r="BX1225">
        <f t="shared" si="1542"/>
        <v>1492.3863701818184</v>
      </c>
      <c r="BY1225">
        <f t="shared" si="1543"/>
        <v>1489.7340551809525</v>
      </c>
      <c r="BZ1225">
        <f t="shared" si="1544"/>
        <v>1530.150024</v>
      </c>
      <c r="CA1225">
        <f t="shared" si="1545"/>
        <v>1451</v>
      </c>
      <c r="CB1225">
        <f t="shared" si="1546"/>
        <v>1507.6970111200001</v>
      </c>
      <c r="CC1225">
        <f t="shared" si="1547"/>
        <v>1494.1426361555557</v>
      </c>
      <c r="CD1225">
        <f t="shared" si="1548"/>
        <v>1483.7252257063494</v>
      </c>
      <c r="CE1225">
        <f t="shared" si="1549"/>
        <v>1487.6147496195338</v>
      </c>
      <c r="CF1225">
        <f t="shared" si="1550"/>
        <v>1478.900024</v>
      </c>
      <c r="CG1225">
        <f t="shared" si="1551"/>
        <v>1500.849976</v>
      </c>
      <c r="CH1225">
        <f t="shared" si="1552"/>
        <v>1475.349976</v>
      </c>
    </row>
    <row r="1226" spans="1:86">
      <c r="A1226" s="1">
        <v>41270</v>
      </c>
      <c r="B1226">
        <v>1490</v>
      </c>
      <c r="C1226">
        <v>1501</v>
      </c>
      <c r="D1226">
        <v>1475.349976</v>
      </c>
      <c r="E1226">
        <v>1482</v>
      </c>
      <c r="F1226">
        <v>588291</v>
      </c>
      <c r="G1226">
        <f t="shared" si="1566"/>
        <v>-283250.40674488153</v>
      </c>
      <c r="H1226">
        <f t="shared" si="1514"/>
        <v>19806711.672603462</v>
      </c>
      <c r="I1226">
        <f t="shared" si="1567"/>
        <v>1487.0874939999999</v>
      </c>
      <c r="J1226">
        <f t="shared" si="1494"/>
        <v>1518.4999997499999</v>
      </c>
      <c r="K1226">
        <f t="shared" si="1495"/>
        <v>1473.625</v>
      </c>
      <c r="L1226">
        <f t="shared" si="1496"/>
        <v>5</v>
      </c>
      <c r="M1226">
        <f t="shared" si="1497"/>
        <v>9</v>
      </c>
      <c r="N1226">
        <f t="shared" si="1498"/>
        <v>50</v>
      </c>
      <c r="O1226">
        <f t="shared" si="1499"/>
        <v>10</v>
      </c>
      <c r="P1226">
        <f t="shared" si="1554"/>
        <v>25.65002400000003</v>
      </c>
      <c r="Q1226">
        <f t="shared" si="1555"/>
        <v>19</v>
      </c>
      <c r="R1226">
        <f t="shared" si="1556"/>
        <v>6.6500240000000304</v>
      </c>
      <c r="S1226">
        <f t="shared" si="1557"/>
        <v>25.65002400000003</v>
      </c>
      <c r="T1226">
        <f t="shared" si="1513"/>
        <v>27.970175583735791</v>
      </c>
      <c r="U1226">
        <f t="shared" si="1558"/>
        <v>16</v>
      </c>
      <c r="V1226">
        <f t="shared" si="1559"/>
        <v>-8.75</v>
      </c>
      <c r="W1226">
        <f t="shared" si="1560"/>
        <v>16</v>
      </c>
      <c r="X1226">
        <f t="shared" si="1561"/>
        <v>0</v>
      </c>
      <c r="Y1226">
        <f t="shared" si="1511"/>
        <v>6.6606445520565956</v>
      </c>
      <c r="Z1226">
        <f t="shared" si="1512"/>
        <v>5.4490009057682736</v>
      </c>
      <c r="AA1226">
        <f t="shared" si="1508"/>
        <v>23.813381264326612</v>
      </c>
      <c r="AB1226">
        <f t="shared" si="1509"/>
        <v>19.481468357090971</v>
      </c>
      <c r="AC1226">
        <f t="shared" si="1510"/>
        <v>10.005607930539343</v>
      </c>
      <c r="AD1226">
        <f t="shared" si="1518"/>
        <v>9.1919452582343748</v>
      </c>
      <c r="AE1226">
        <f t="shared" si="1571"/>
        <v>1493.2100095999999</v>
      </c>
      <c r="AF1226">
        <f t="shared" si="1573"/>
        <v>1495.9666746666664</v>
      </c>
      <c r="AG1226">
        <f t="shared" si="1515"/>
        <v>1487.63750605</v>
      </c>
      <c r="AH1226">
        <f t="shared" si="1500"/>
        <v>1490.2200072000001</v>
      </c>
      <c r="AI1226">
        <f t="shared" si="1501"/>
        <v>1522.0153746532453</v>
      </c>
      <c r="AJ1226">
        <f t="shared" si="1502"/>
        <v>1458.4246397467548</v>
      </c>
      <c r="AK1226">
        <f t="shared" si="1503"/>
        <v>0.37073577287497173</v>
      </c>
      <c r="AL1226">
        <f t="shared" si="1562"/>
        <v>-0.48148009530127361</v>
      </c>
      <c r="AM1226">
        <f t="shared" si="1563"/>
        <v>-283250.40674488153</v>
      </c>
      <c r="AN1226">
        <f t="shared" si="1516"/>
        <v>-2108350.4605858624</v>
      </c>
      <c r="AO1226">
        <f t="shared" si="1517"/>
        <v>11104051</v>
      </c>
      <c r="AP1226">
        <f t="shared" si="1519"/>
        <v>-0.18987218813979354</v>
      </c>
      <c r="AQ1226">
        <f t="shared" si="1520"/>
        <v>1487.0385968533499</v>
      </c>
      <c r="AR1226">
        <f t="shared" si="1521"/>
        <v>1491.5121925618764</v>
      </c>
      <c r="AS1226">
        <f t="shared" si="1522"/>
        <v>1488.9327382304878</v>
      </c>
      <c r="AT1226">
        <f t="shared" si="1523"/>
        <v>1483.9237164541321</v>
      </c>
      <c r="AU1226">
        <f t="shared" si="1524"/>
        <v>1488.6683221709109</v>
      </c>
      <c r="AV1226">
        <f t="shared" si="1525"/>
        <v>1477.4191525110343</v>
      </c>
      <c r="AW1226">
        <f t="shared" si="1526"/>
        <v>11.249169659876543</v>
      </c>
      <c r="AX1226">
        <f t="shared" si="1553"/>
        <v>15.638411415143338</v>
      </c>
      <c r="AY1226">
        <f t="shared" si="1527"/>
        <v>-4.3892417552667951</v>
      </c>
      <c r="AZ1226">
        <f t="shared" si="1564"/>
        <v>1486.1166586666666</v>
      </c>
      <c r="BA1226">
        <f t="shared" si="1565"/>
        <v>874269055.24367189</v>
      </c>
      <c r="BB1226">
        <f t="shared" si="1568"/>
        <v>874269055.24367189</v>
      </c>
      <c r="BC1226">
        <f t="shared" si="1569"/>
        <v>0</v>
      </c>
      <c r="BD1226">
        <f t="shared" si="1504"/>
        <v>7305668412.2578926</v>
      </c>
      <c r="BE1226">
        <f t="shared" si="1505"/>
        <v>5089726041.2265406</v>
      </c>
      <c r="BF1226">
        <f t="shared" si="1506"/>
        <v>1.4353755689564278</v>
      </c>
      <c r="BG1226">
        <f t="shared" si="1507"/>
        <v>58.938571415968269</v>
      </c>
      <c r="BH1226">
        <f t="shared" si="1528"/>
        <v>71539949</v>
      </c>
      <c r="BI1226">
        <f t="shared" si="1529"/>
        <v>0.76140678430744291</v>
      </c>
      <c r="BJ1226">
        <f t="shared" si="1570"/>
        <v>90.002400000003036</v>
      </c>
      <c r="BK1226">
        <f t="shared" si="1530"/>
        <v>1.2837132834329769E-3</v>
      </c>
      <c r="BL1226">
        <f t="shared" si="1531"/>
        <v>1.0012837132834329</v>
      </c>
      <c r="BM1226">
        <f t="shared" si="1532"/>
        <v>16.7576300323712</v>
      </c>
      <c r="BN1226">
        <f t="shared" si="1533"/>
        <v>1488.174988</v>
      </c>
      <c r="BO1226">
        <f t="shared" si="1572"/>
        <v>1498.6599976000002</v>
      </c>
      <c r="BP1226">
        <f t="shared" si="1534"/>
        <v>1485.3749945882355</v>
      </c>
      <c r="BQ1226">
        <f t="shared" si="1535"/>
        <v>13.285003011764729</v>
      </c>
      <c r="BR1226">
        <f t="shared" si="1536"/>
        <v>7.8499759999999696</v>
      </c>
      <c r="BS1226">
        <f t="shared" si="1537"/>
        <v>5.3499759999999696</v>
      </c>
      <c r="BT1226">
        <f t="shared" si="1538"/>
        <v>5</v>
      </c>
      <c r="BU1226">
        <f t="shared" si="1539"/>
        <v>8</v>
      </c>
      <c r="BV1226">
        <f t="shared" si="1540"/>
        <v>1486.4700031999998</v>
      </c>
      <c r="BW1226">
        <f t="shared" si="1541"/>
        <v>1489.1833379047619</v>
      </c>
      <c r="BX1226">
        <f t="shared" si="1542"/>
        <v>1491.0009143272728</v>
      </c>
      <c r="BY1226">
        <f t="shared" si="1543"/>
        <v>1489.1226259190476</v>
      </c>
      <c r="BZ1226">
        <f t="shared" si="1544"/>
        <v>1530.150024</v>
      </c>
      <c r="CA1226">
        <f t="shared" si="1545"/>
        <v>1451</v>
      </c>
      <c r="CB1226">
        <f t="shared" si="1546"/>
        <v>1504.6428520533332</v>
      </c>
      <c r="CC1226">
        <f t="shared" si="1547"/>
        <v>1505.7419550444447</v>
      </c>
      <c r="CD1226">
        <f t="shared" si="1548"/>
        <v>1486.340308447619</v>
      </c>
      <c r="CE1226">
        <f t="shared" si="1549"/>
        <v>1485.4946253894454</v>
      </c>
      <c r="CF1226">
        <f t="shared" si="1550"/>
        <v>1480.099976</v>
      </c>
      <c r="CG1226">
        <f t="shared" si="1551"/>
        <v>1493.900024</v>
      </c>
      <c r="CH1226">
        <f t="shared" si="1552"/>
        <v>1478</v>
      </c>
    </row>
    <row r="1227" spans="1:86">
      <c r="A1227" s="1">
        <v>41271</v>
      </c>
      <c r="B1227">
        <v>1490</v>
      </c>
      <c r="C1227">
        <v>1517</v>
      </c>
      <c r="D1227">
        <v>1484.099976</v>
      </c>
      <c r="E1227">
        <v>1500.400024</v>
      </c>
      <c r="F1227">
        <v>453955</v>
      </c>
      <c r="G1227">
        <f t="shared" si="1566"/>
        <v>-4138.4108181792981</v>
      </c>
      <c r="H1227">
        <f t="shared" si="1514"/>
        <v>19802573.261785284</v>
      </c>
      <c r="I1227">
        <f t="shared" si="1567"/>
        <v>1497.875</v>
      </c>
      <c r="J1227">
        <f t="shared" si="1494"/>
        <v>1518.4999997499999</v>
      </c>
      <c r="K1227">
        <f t="shared" si="1495"/>
        <v>1473.625</v>
      </c>
      <c r="L1227">
        <f t="shared" si="1496"/>
        <v>6</v>
      </c>
      <c r="M1227">
        <f t="shared" si="1497"/>
        <v>10</v>
      </c>
      <c r="N1227">
        <f t="shared" si="1498"/>
        <v>40</v>
      </c>
      <c r="O1227">
        <f t="shared" si="1499"/>
        <v>0</v>
      </c>
      <c r="P1227">
        <f t="shared" si="1554"/>
        <v>32.90002400000003</v>
      </c>
      <c r="Q1227">
        <f t="shared" si="1555"/>
        <v>16.59997599999997</v>
      </c>
      <c r="R1227">
        <f t="shared" si="1556"/>
        <v>16.300048000000061</v>
      </c>
      <c r="S1227">
        <f t="shared" si="1557"/>
        <v>32.90002400000003</v>
      </c>
      <c r="T1227">
        <f t="shared" si="1513"/>
        <v>28.322307613468951</v>
      </c>
      <c r="U1227">
        <f t="shared" si="1558"/>
        <v>-3</v>
      </c>
      <c r="V1227">
        <f t="shared" si="1559"/>
        <v>-2.6500240000000304</v>
      </c>
      <c r="W1227">
        <f t="shared" si="1560"/>
        <v>0</v>
      </c>
      <c r="X1227">
        <f t="shared" si="1561"/>
        <v>0</v>
      </c>
      <c r="Y1227">
        <f t="shared" si="1511"/>
        <v>6.1848842269096957</v>
      </c>
      <c r="Z1227">
        <f t="shared" si="1512"/>
        <v>5.0597865553562542</v>
      </c>
      <c r="AA1227">
        <f t="shared" si="1508"/>
        <v>21.837501065656152</v>
      </c>
      <c r="AB1227">
        <f t="shared" si="1509"/>
        <v>17.865022244691751</v>
      </c>
      <c r="AC1227">
        <f t="shared" si="1510"/>
        <v>10.005607930539345</v>
      </c>
      <c r="AD1227">
        <f t="shared" si="1518"/>
        <v>8.0201582429665077</v>
      </c>
      <c r="AE1227">
        <f t="shared" si="1571"/>
        <v>1489.2600096000001</v>
      </c>
      <c r="AF1227">
        <f t="shared" si="1573"/>
        <v>1494.4083453333333</v>
      </c>
      <c r="AG1227">
        <f t="shared" si="1515"/>
        <v>1488.2025084499999</v>
      </c>
      <c r="AH1227">
        <f t="shared" si="1500"/>
        <v>1492.8450072000001</v>
      </c>
      <c r="AI1227">
        <f t="shared" si="1501"/>
        <v>1523.2018555918862</v>
      </c>
      <c r="AJ1227">
        <f t="shared" si="1502"/>
        <v>1462.4881588081139</v>
      </c>
      <c r="AK1227">
        <f t="shared" si="1503"/>
        <v>0.62443677786425444</v>
      </c>
      <c r="AL1227">
        <f t="shared" si="1562"/>
        <v>-9.1163459333618926E-3</v>
      </c>
      <c r="AM1227">
        <f t="shared" si="1563"/>
        <v>-4138.4108181792981</v>
      </c>
      <c r="AN1227">
        <f t="shared" si="1516"/>
        <v>-2104051.6927008023</v>
      </c>
      <c r="AO1227">
        <f t="shared" si="1517"/>
        <v>10918928</v>
      </c>
      <c r="AP1227">
        <f t="shared" si="1519"/>
        <v>-0.19269764327604344</v>
      </c>
      <c r="AQ1227">
        <f t="shared" si="1520"/>
        <v>1491.5814820832109</v>
      </c>
      <c r="AR1227">
        <f t="shared" si="1521"/>
        <v>1491.0954816467415</v>
      </c>
      <c r="AS1227">
        <f t="shared" si="1522"/>
        <v>1490.9968496689999</v>
      </c>
      <c r="AT1227">
        <f t="shared" si="1523"/>
        <v>1485.4065841332601</v>
      </c>
      <c r="AU1227">
        <f t="shared" si="1524"/>
        <v>1490.4280774452743</v>
      </c>
      <c r="AV1227">
        <f t="shared" si="1525"/>
        <v>1479.0278135152619</v>
      </c>
      <c r="AW1227">
        <f t="shared" si="1526"/>
        <v>11.400263930012443</v>
      </c>
      <c r="AX1227">
        <f t="shared" si="1553"/>
        <v>14.790781918117158</v>
      </c>
      <c r="AY1227">
        <f t="shared" si="1527"/>
        <v>-3.3905179881047154</v>
      </c>
      <c r="AZ1227">
        <f t="shared" si="1564"/>
        <v>1500.5</v>
      </c>
      <c r="BA1227">
        <f t="shared" si="1565"/>
        <v>681159477.5</v>
      </c>
      <c r="BB1227">
        <f t="shared" si="1568"/>
        <v>681159477.5</v>
      </c>
      <c r="BC1227">
        <f t="shared" si="1569"/>
        <v>0</v>
      </c>
      <c r="BD1227">
        <f t="shared" si="1504"/>
        <v>6061727207.1090183</v>
      </c>
      <c r="BE1227">
        <f t="shared" si="1505"/>
        <v>5089726041.2265406</v>
      </c>
      <c r="BF1227">
        <f t="shared" si="1506"/>
        <v>1.1909731796975542</v>
      </c>
      <c r="BG1227">
        <f t="shared" si="1507"/>
        <v>54.358181594078587</v>
      </c>
      <c r="BH1227">
        <f t="shared" si="1528"/>
        <v>71993904</v>
      </c>
      <c r="BI1227">
        <f t="shared" si="1529"/>
        <v>0.77079442494843964</v>
      </c>
      <c r="BJ1227">
        <f t="shared" si="1570"/>
        <v>1740.002400000003</v>
      </c>
      <c r="BK1227">
        <f t="shared" si="1530"/>
        <v>1.2415670715249683E-2</v>
      </c>
      <c r="BL1227">
        <f t="shared" si="1531"/>
        <v>1.0124156707152496</v>
      </c>
      <c r="BM1227">
        <f t="shared" si="1532"/>
        <v>15.999463917127468</v>
      </c>
      <c r="BN1227">
        <f t="shared" si="1533"/>
        <v>1500.549988</v>
      </c>
      <c r="BO1227">
        <f t="shared" si="1572"/>
        <v>1494.7549927999999</v>
      </c>
      <c r="BP1227">
        <f t="shared" si="1534"/>
        <v>1486.5963188382354</v>
      </c>
      <c r="BQ1227">
        <f t="shared" si="1535"/>
        <v>8.1586739617644071</v>
      </c>
      <c r="BR1227">
        <f t="shared" si="1536"/>
        <v>23.15002400000003</v>
      </c>
      <c r="BS1227">
        <f t="shared" si="1537"/>
        <v>33.09997599999997</v>
      </c>
      <c r="BT1227">
        <f t="shared" si="1538"/>
        <v>29</v>
      </c>
      <c r="BU1227">
        <f t="shared" si="1539"/>
        <v>11.75</v>
      </c>
      <c r="BV1227">
        <f t="shared" si="1540"/>
        <v>1488.8666746666668</v>
      </c>
      <c r="BW1227">
        <f t="shared" si="1541"/>
        <v>1490.450009142857</v>
      </c>
      <c r="BX1227">
        <f t="shared" si="1542"/>
        <v>1492.8518264727275</v>
      </c>
      <c r="BY1227">
        <f t="shared" si="1543"/>
        <v>1490.3381038190475</v>
      </c>
      <c r="BZ1227">
        <f t="shared" si="1544"/>
        <v>1530.150024</v>
      </c>
      <c r="CA1227">
        <f t="shared" si="1545"/>
        <v>1451</v>
      </c>
      <c r="CB1227">
        <f t="shared" si="1546"/>
        <v>1492.1003476533338</v>
      </c>
      <c r="CC1227">
        <f t="shared" si="1547"/>
        <v>1502.9371009333333</v>
      </c>
      <c r="CD1227">
        <f t="shared" si="1548"/>
        <v>1490.7797573460318</v>
      </c>
      <c r="CE1227">
        <f t="shared" si="1549"/>
        <v>1484.5025927521042</v>
      </c>
      <c r="CF1227">
        <f t="shared" si="1550"/>
        <v>1482</v>
      </c>
      <c r="CG1227">
        <f t="shared" si="1551"/>
        <v>1501</v>
      </c>
      <c r="CH1227">
        <f t="shared" si="1552"/>
        <v>1475.349976</v>
      </c>
    </row>
    <row r="1228" spans="1:86">
      <c r="A1228" s="1">
        <v>41274</v>
      </c>
      <c r="B1228">
        <v>1502.5</v>
      </c>
      <c r="C1228">
        <v>1514</v>
      </c>
      <c r="D1228">
        <v>1486.75</v>
      </c>
      <c r="E1228">
        <v>1490.0500489999999</v>
      </c>
      <c r="F1228">
        <v>187038</v>
      </c>
      <c r="G1228">
        <f t="shared" si="1566"/>
        <v>-141736.38056058792</v>
      </c>
      <c r="H1228">
        <f t="shared" si="1514"/>
        <v>19660836.881224696</v>
      </c>
      <c r="I1228">
        <f t="shared" si="1567"/>
        <v>1498.3250122499999</v>
      </c>
      <c r="J1228">
        <f t="shared" ref="J1228:J1291" si="1574">MAX(I1219:I1228)</f>
        <v>1518.4999997499999</v>
      </c>
      <c r="K1228">
        <f t="shared" ref="K1228:K1291" si="1575">MIN(I1219:I1228)</f>
        <v>1482.625</v>
      </c>
      <c r="L1228">
        <f t="shared" ref="L1228:L1291" si="1576">10-MATCH(J1228,I1219:I1228,0)+1</f>
        <v>7</v>
      </c>
      <c r="M1228">
        <f t="shared" ref="M1228:M1291" si="1577">10-MATCH(K1228,I1219:I1228,0)+1</f>
        <v>4</v>
      </c>
      <c r="N1228">
        <f t="shared" ref="N1228:N1291" si="1578">(100*(10-L1228)/10)</f>
        <v>30</v>
      </c>
      <c r="O1228">
        <f t="shared" ref="O1228:O1291" si="1579">100*(10-M1228)/10</f>
        <v>60</v>
      </c>
      <c r="P1228">
        <f t="shared" si="1554"/>
        <v>27.25</v>
      </c>
      <c r="Q1228">
        <f t="shared" si="1555"/>
        <v>23.949951000000056</v>
      </c>
      <c r="R1228">
        <f t="shared" si="1556"/>
        <v>3.3000489999999445</v>
      </c>
      <c r="S1228">
        <f t="shared" si="1557"/>
        <v>27.25</v>
      </c>
      <c r="T1228">
        <f t="shared" si="1513"/>
        <v>28.245714212506886</v>
      </c>
      <c r="U1228">
        <f t="shared" si="1558"/>
        <v>10</v>
      </c>
      <c r="V1228">
        <f t="shared" si="1559"/>
        <v>1.8000489999999445</v>
      </c>
      <c r="W1228">
        <f t="shared" si="1560"/>
        <v>10</v>
      </c>
      <c r="X1228">
        <f t="shared" si="1561"/>
        <v>0</v>
      </c>
      <c r="Y1228">
        <f t="shared" si="1511"/>
        <v>6.457392496416146</v>
      </c>
      <c r="Z1228">
        <f t="shared" si="1512"/>
        <v>4.6983732299736642</v>
      </c>
      <c r="AA1228">
        <f t="shared" si="1508"/>
        <v>22.861494837177403</v>
      </c>
      <c r="AB1228">
        <f t="shared" si="1509"/>
        <v>16.633933185846924</v>
      </c>
      <c r="AC1228">
        <f t="shared" si="1510"/>
        <v>15.767803928343421</v>
      </c>
      <c r="AD1228">
        <f t="shared" si="1518"/>
        <v>8.4800340447543832</v>
      </c>
      <c r="AE1228">
        <f t="shared" si="1571"/>
        <v>1486.2900145999999</v>
      </c>
      <c r="AF1228">
        <f t="shared" si="1573"/>
        <v>1489.3916828333333</v>
      </c>
      <c r="AG1228">
        <f t="shared" si="1515"/>
        <v>1489.0125120999999</v>
      </c>
      <c r="AH1228">
        <f t="shared" ref="AH1228:AH1291" si="1580">AVERAGE(E1219:E1228)</f>
        <v>1494.1250121</v>
      </c>
      <c r="AI1228">
        <f t="shared" ref="AI1228:AI1291" si="1581">AH1228+(STDEVPA(E1219:E1228)*2)</f>
        <v>1522.7751012939575</v>
      </c>
      <c r="AJ1228">
        <f t="shared" ref="AJ1228:AJ1291" si="1582">AH1228-(STDEVPA(E1219:E1228)*2)</f>
        <v>1465.4749229060426</v>
      </c>
      <c r="AK1228">
        <f t="shared" ref="AK1228:AK1291" si="1583">(E1228-AJ1228)/(AI1228-AJ1228)</f>
        <v>0.42888393693274174</v>
      </c>
      <c r="AL1228">
        <f t="shared" si="1562"/>
        <v>-0.75779456880734353</v>
      </c>
      <c r="AM1228">
        <f t="shared" si="1563"/>
        <v>-141736.38056058792</v>
      </c>
      <c r="AN1228">
        <f t="shared" si="1516"/>
        <v>-1923013.1686898372</v>
      </c>
      <c r="AO1228">
        <f t="shared" si="1517"/>
        <v>10673597</v>
      </c>
      <c r="AP1228">
        <f t="shared" si="1519"/>
        <v>-0.18016542770818847</v>
      </c>
      <c r="AQ1228">
        <f t="shared" si="1520"/>
        <v>1491.0607948349191</v>
      </c>
      <c r="AR1228">
        <f t="shared" si="1521"/>
        <v>1497.7372762174202</v>
      </c>
      <c r="AS1228">
        <f t="shared" si="1522"/>
        <v>1490.8264255485799</v>
      </c>
      <c r="AT1228">
        <f t="shared" si="1523"/>
        <v>1485.8244959712667</v>
      </c>
      <c r="AU1228">
        <f t="shared" si="1524"/>
        <v>1490.3713731784831</v>
      </c>
      <c r="AV1228">
        <f t="shared" si="1525"/>
        <v>1479.7993699991935</v>
      </c>
      <c r="AW1228">
        <f t="shared" si="1526"/>
        <v>10.572003179289595</v>
      </c>
      <c r="AX1228">
        <f t="shared" si="1553"/>
        <v>13.947026170351645</v>
      </c>
      <c r="AY1228">
        <f t="shared" si="1527"/>
        <v>-3.3750229910620497</v>
      </c>
      <c r="AZ1228">
        <f t="shared" si="1564"/>
        <v>1496.9333496666666</v>
      </c>
      <c r="BA1228">
        <f t="shared" si="1565"/>
        <v>279983419.854954</v>
      </c>
      <c r="BB1228">
        <f t="shared" si="1568"/>
        <v>0</v>
      </c>
      <c r="BC1228">
        <f t="shared" si="1569"/>
        <v>279983419.854954</v>
      </c>
      <c r="BD1228">
        <f t="shared" si="1504"/>
        <v>6061727207.1090183</v>
      </c>
      <c r="BE1228">
        <f t="shared" si="1505"/>
        <v>4897178350.1819916</v>
      </c>
      <c r="BF1228">
        <f t="shared" si="1506"/>
        <v>1.2377999684009362</v>
      </c>
      <c r="BG1228">
        <f t="shared" si="1507"/>
        <v>55.313253457833873</v>
      </c>
      <c r="BH1228">
        <f t="shared" si="1528"/>
        <v>71806866</v>
      </c>
      <c r="BI1228">
        <f t="shared" si="1529"/>
        <v>0.71442138668401767</v>
      </c>
      <c r="BJ1228">
        <f t="shared" si="1570"/>
        <v>-1134.9975000000086</v>
      </c>
      <c r="BK1228">
        <f t="shared" si="1530"/>
        <v>-6.8981437179716316E-3</v>
      </c>
      <c r="BL1228">
        <f t="shared" si="1531"/>
        <v>0.99310185628202841</v>
      </c>
      <c r="BM1228">
        <f t="shared" si="1532"/>
        <v>15.09992283664999</v>
      </c>
      <c r="BN1228">
        <f t="shared" si="1533"/>
        <v>1500.375</v>
      </c>
      <c r="BO1228">
        <f t="shared" si="1572"/>
        <v>1492.6299927999999</v>
      </c>
      <c r="BP1228">
        <f t="shared" si="1534"/>
        <v>1487.6911710588233</v>
      </c>
      <c r="BQ1228">
        <f t="shared" si="1535"/>
        <v>4.9388217411765254</v>
      </c>
      <c r="BR1228">
        <f t="shared" si="1536"/>
        <v>-9.5999750000000859</v>
      </c>
      <c r="BS1228">
        <f t="shared" si="1537"/>
        <v>6.1999510000000555</v>
      </c>
      <c r="BT1228">
        <f t="shared" si="1538"/>
        <v>3.1999510000000555</v>
      </c>
      <c r="BU1228">
        <f t="shared" si="1539"/>
        <v>12.5</v>
      </c>
      <c r="BV1228">
        <f t="shared" si="1540"/>
        <v>1489.130021133333</v>
      </c>
      <c r="BW1228">
        <f t="shared" si="1541"/>
        <v>1489.2047816190477</v>
      </c>
      <c r="BX1228">
        <f t="shared" si="1542"/>
        <v>1492.3436522545451</v>
      </c>
      <c r="BY1228">
        <f t="shared" si="1543"/>
        <v>1490.5140600619047</v>
      </c>
      <c r="BZ1228">
        <f t="shared" si="1544"/>
        <v>1530.150024</v>
      </c>
      <c r="CA1228">
        <f t="shared" si="1545"/>
        <v>1471.849976</v>
      </c>
      <c r="CB1228">
        <f t="shared" si="1546"/>
        <v>1482.0746755866664</v>
      </c>
      <c r="CC1228">
        <f t="shared" si="1547"/>
        <v>1491.6489035166669</v>
      </c>
      <c r="CD1228">
        <f t="shared" si="1548"/>
        <v>1496.1464052811111</v>
      </c>
      <c r="CE1228">
        <f t="shared" si="1549"/>
        <v>1486.9222605307132</v>
      </c>
      <c r="CF1228">
        <f t="shared" si="1550"/>
        <v>1500.400024</v>
      </c>
      <c r="CG1228">
        <f t="shared" si="1551"/>
        <v>1517</v>
      </c>
      <c r="CH1228">
        <f t="shared" si="1552"/>
        <v>1484.099976</v>
      </c>
    </row>
    <row r="1229" spans="1:86">
      <c r="A1229" s="1">
        <v>41275</v>
      </c>
      <c r="B1229">
        <v>1497</v>
      </c>
      <c r="C1229">
        <v>1524</v>
      </c>
      <c r="D1229">
        <v>1484.9499510000001</v>
      </c>
      <c r="E1229">
        <v>1514.400024</v>
      </c>
      <c r="F1229">
        <v>446063</v>
      </c>
      <c r="G1229">
        <f t="shared" si="1566"/>
        <v>226744.75563682429</v>
      </c>
      <c r="H1229">
        <f t="shared" si="1514"/>
        <v>19887581.636861518</v>
      </c>
      <c r="I1229">
        <f t="shared" si="1567"/>
        <v>1505.0874937500002</v>
      </c>
      <c r="J1229">
        <f t="shared" si="1574"/>
        <v>1518.4999997499999</v>
      </c>
      <c r="K1229">
        <f t="shared" si="1575"/>
        <v>1482.625</v>
      </c>
      <c r="L1229">
        <f t="shared" si="1576"/>
        <v>8</v>
      </c>
      <c r="M1229">
        <f t="shared" si="1577"/>
        <v>5</v>
      </c>
      <c r="N1229">
        <f t="shared" si="1578"/>
        <v>20</v>
      </c>
      <c r="O1229">
        <f t="shared" si="1579"/>
        <v>50</v>
      </c>
      <c r="P1229">
        <f t="shared" si="1554"/>
        <v>39.050048999999944</v>
      </c>
      <c r="Q1229">
        <f t="shared" si="1555"/>
        <v>9.5999759999999696</v>
      </c>
      <c r="R1229">
        <f t="shared" si="1556"/>
        <v>29.450072999999975</v>
      </c>
      <c r="S1229">
        <f t="shared" si="1557"/>
        <v>39.050048999999944</v>
      </c>
      <c r="T1229">
        <f t="shared" si="1513"/>
        <v>29.017452411613533</v>
      </c>
      <c r="U1229">
        <f t="shared" si="1558"/>
        <v>42</v>
      </c>
      <c r="V1229">
        <f t="shared" si="1559"/>
        <v>-33.850097999999889</v>
      </c>
      <c r="W1229">
        <f t="shared" si="1560"/>
        <v>42</v>
      </c>
      <c r="X1229">
        <f t="shared" si="1561"/>
        <v>0</v>
      </c>
      <c r="Y1229">
        <f t="shared" si="1511"/>
        <v>8.9961501752435638</v>
      </c>
      <c r="Z1229">
        <f t="shared" si="1512"/>
        <v>4.3627751421184024</v>
      </c>
      <c r="AA1229">
        <f t="shared" si="1508"/>
        <v>31.002549940059769</v>
      </c>
      <c r="AB1229">
        <f t="shared" si="1509"/>
        <v>15.035004039059979</v>
      </c>
      <c r="AC1229">
        <f t="shared" si="1510"/>
        <v>34.683740817858919</v>
      </c>
      <c r="AD1229">
        <f t="shared" si="1518"/>
        <v>10.457976446760227</v>
      </c>
      <c r="AE1229">
        <f t="shared" si="1571"/>
        <v>1493.3900146000001</v>
      </c>
      <c r="AF1229">
        <f t="shared" si="1573"/>
        <v>1490.9750161666668</v>
      </c>
      <c r="AG1229">
        <f t="shared" si="1515"/>
        <v>1490.2375121</v>
      </c>
      <c r="AH1229">
        <f t="shared" si="1580"/>
        <v>1495.6000121000002</v>
      </c>
      <c r="AI1229">
        <f t="shared" si="1581"/>
        <v>1526.6539208916602</v>
      </c>
      <c r="AJ1229">
        <f t="shared" si="1582"/>
        <v>1464.5461033083402</v>
      </c>
      <c r="AK1229">
        <f t="shared" si="1583"/>
        <v>0.80269960580693289</v>
      </c>
      <c r="AL1229">
        <f t="shared" si="1562"/>
        <v>0.50832450940074447</v>
      </c>
      <c r="AM1229">
        <f t="shared" si="1563"/>
        <v>226744.75563682429</v>
      </c>
      <c r="AN1229">
        <f t="shared" si="1516"/>
        <v>-1584465.3341269994</v>
      </c>
      <c r="AO1229">
        <f t="shared" si="1517"/>
        <v>10408688</v>
      </c>
      <c r="AP1229">
        <f t="shared" si="1519"/>
        <v>-0.15222526932568248</v>
      </c>
      <c r="AQ1229">
        <f t="shared" si="1520"/>
        <v>1498.9961327510466</v>
      </c>
      <c r="AR1229">
        <f t="shared" si="1521"/>
        <v>1514.7411593354554</v>
      </c>
      <c r="AS1229">
        <f t="shared" si="1522"/>
        <v>1495.0696732698354</v>
      </c>
      <c r="AT1229">
        <f t="shared" si="1523"/>
        <v>1488.3962934938527</v>
      </c>
      <c r="AU1229">
        <f t="shared" si="1524"/>
        <v>1493.9756708017105</v>
      </c>
      <c r="AV1229">
        <f t="shared" si="1525"/>
        <v>1482.2214157792498</v>
      </c>
      <c r="AW1229">
        <f t="shared" si="1526"/>
        <v>11.754255022460711</v>
      </c>
      <c r="AX1229">
        <f t="shared" si="1553"/>
        <v>13.508471940773457</v>
      </c>
      <c r="AY1229">
        <f t="shared" si="1527"/>
        <v>-1.7542169183127463</v>
      </c>
      <c r="AZ1229">
        <f t="shared" si="1564"/>
        <v>1507.7833250000001</v>
      </c>
      <c r="BA1229">
        <f t="shared" si="1565"/>
        <v>672566353.29947507</v>
      </c>
      <c r="BB1229">
        <f t="shared" si="1568"/>
        <v>672566353.29947507</v>
      </c>
      <c r="BC1229">
        <f t="shared" si="1569"/>
        <v>0</v>
      </c>
      <c r="BD1229">
        <f t="shared" si="1504"/>
        <v>6734293560.408493</v>
      </c>
      <c r="BE1229">
        <f t="shared" si="1505"/>
        <v>4438091130.1819925</v>
      </c>
      <c r="BF1229">
        <f t="shared" si="1506"/>
        <v>1.517385146648023</v>
      </c>
      <c r="BG1229">
        <f t="shared" si="1507"/>
        <v>60.276241347831451</v>
      </c>
      <c r="BH1229">
        <f t="shared" si="1528"/>
        <v>72252929</v>
      </c>
      <c r="BI1229">
        <f t="shared" si="1529"/>
        <v>0.79301613762483225</v>
      </c>
      <c r="BJ1229">
        <f t="shared" si="1570"/>
        <v>2334.9975000000086</v>
      </c>
      <c r="BK1229">
        <f t="shared" si="1530"/>
        <v>1.6341716183521354E-2</v>
      </c>
      <c r="BL1229">
        <f t="shared" si="1531"/>
        <v>1.0163417161835213</v>
      </c>
      <c r="BM1229">
        <f t="shared" si="1532"/>
        <v>16.366847005467132</v>
      </c>
      <c r="BN1229">
        <f t="shared" si="1533"/>
        <v>1504.4749755</v>
      </c>
      <c r="BO1229">
        <f t="shared" si="1572"/>
        <v>1495.9049927000001</v>
      </c>
      <c r="BP1229">
        <f t="shared" si="1534"/>
        <v>1488.9367585735292</v>
      </c>
      <c r="BQ1229">
        <f t="shared" si="1535"/>
        <v>6.9682341264708612</v>
      </c>
      <c r="BR1229">
        <f t="shared" si="1536"/>
        <v>39.050048000000061</v>
      </c>
      <c r="BS1229">
        <f t="shared" si="1537"/>
        <v>13.099975000000086</v>
      </c>
      <c r="BT1229">
        <f t="shared" si="1538"/>
        <v>19.050048999999944</v>
      </c>
      <c r="BU1229">
        <f t="shared" si="1539"/>
        <v>-3</v>
      </c>
      <c r="BV1229">
        <f t="shared" si="1540"/>
        <v>1498.500024266667</v>
      </c>
      <c r="BW1229">
        <f t="shared" si="1541"/>
        <v>1496.3500219523808</v>
      </c>
      <c r="BX1229">
        <f t="shared" si="1542"/>
        <v>1496.0300180545453</v>
      </c>
      <c r="BY1229">
        <f t="shared" si="1543"/>
        <v>1492.9319183380953</v>
      </c>
      <c r="BZ1229">
        <f t="shared" si="1544"/>
        <v>1530.150024</v>
      </c>
      <c r="CA1229">
        <f t="shared" si="1545"/>
        <v>1471.849976</v>
      </c>
      <c r="CB1229">
        <f t="shared" si="1546"/>
        <v>1486.0354981699998</v>
      </c>
      <c r="CC1229">
        <f t="shared" si="1547"/>
        <v>1483.5580656833333</v>
      </c>
      <c r="CD1229">
        <f t="shared" si="1548"/>
        <v>1494.0932138922221</v>
      </c>
      <c r="CE1229">
        <f t="shared" si="1549"/>
        <v>1486.1716573099134</v>
      </c>
      <c r="CF1229">
        <f t="shared" si="1550"/>
        <v>1490.0500489999999</v>
      </c>
      <c r="CG1229">
        <f t="shared" si="1551"/>
        <v>1514</v>
      </c>
      <c r="CH1229">
        <f t="shared" si="1552"/>
        <v>1486.75</v>
      </c>
    </row>
    <row r="1230" spans="1:86">
      <c r="A1230" s="1">
        <v>41276</v>
      </c>
      <c r="B1230">
        <v>1518.8000489999999</v>
      </c>
      <c r="C1230">
        <v>1566</v>
      </c>
      <c r="D1230">
        <v>1518.8000489999999</v>
      </c>
      <c r="E1230">
        <v>1557.400024</v>
      </c>
      <c r="F1230">
        <v>801361</v>
      </c>
      <c r="G1230">
        <f t="shared" si="1566"/>
        <v>509340.13043020037</v>
      </c>
      <c r="H1230">
        <f t="shared" si="1514"/>
        <v>20396921.767291717</v>
      </c>
      <c r="I1230">
        <f t="shared" si="1567"/>
        <v>1540.2500304999999</v>
      </c>
      <c r="J1230">
        <f t="shared" si="1574"/>
        <v>1540.2500304999999</v>
      </c>
      <c r="K1230">
        <f t="shared" si="1575"/>
        <v>1482.625</v>
      </c>
      <c r="L1230">
        <f t="shared" si="1576"/>
        <v>1</v>
      </c>
      <c r="M1230">
        <f t="shared" si="1577"/>
        <v>6</v>
      </c>
      <c r="N1230">
        <f t="shared" si="1578"/>
        <v>90</v>
      </c>
      <c r="O1230">
        <f t="shared" si="1579"/>
        <v>40</v>
      </c>
      <c r="P1230">
        <f t="shared" si="1554"/>
        <v>47.199951000000056</v>
      </c>
      <c r="Q1230">
        <f t="shared" si="1555"/>
        <v>8.5999759999999696</v>
      </c>
      <c r="R1230">
        <f t="shared" si="1556"/>
        <v>38.599975000000086</v>
      </c>
      <c r="S1230">
        <f t="shared" si="1557"/>
        <v>47.199951000000056</v>
      </c>
      <c r="T1230">
        <f t="shared" si="1513"/>
        <v>30.316202310784</v>
      </c>
      <c r="U1230">
        <f t="shared" si="1558"/>
        <v>1</v>
      </c>
      <c r="V1230">
        <f t="shared" si="1559"/>
        <v>-21.5</v>
      </c>
      <c r="W1230">
        <f t="shared" si="1560"/>
        <v>1</v>
      </c>
      <c r="X1230">
        <f t="shared" si="1561"/>
        <v>0</v>
      </c>
      <c r="Y1230">
        <f t="shared" si="1511"/>
        <v>8.4249965912975959</v>
      </c>
      <c r="Z1230">
        <f t="shared" si="1512"/>
        <v>4.0511483462528028</v>
      </c>
      <c r="AA1230">
        <f t="shared" si="1508"/>
        <v>27.790408920383403</v>
      </c>
      <c r="AB1230">
        <f t="shared" si="1509"/>
        <v>13.36298097209801</v>
      </c>
      <c r="AC1230">
        <f t="shared" si="1510"/>
        <v>35.057690231543319</v>
      </c>
      <c r="AD1230">
        <f t="shared" si="1518"/>
        <v>12.292618573071104</v>
      </c>
      <c r="AE1230">
        <f t="shared" si="1571"/>
        <v>1508.8500242000002</v>
      </c>
      <c r="AF1230">
        <f t="shared" si="1573"/>
        <v>1504.0583495000001</v>
      </c>
      <c r="AG1230">
        <f t="shared" si="1515"/>
        <v>1494.0800108499998</v>
      </c>
      <c r="AH1230">
        <f t="shared" si="1580"/>
        <v>1503.8050169000001</v>
      </c>
      <c r="AI1230">
        <f t="shared" si="1581"/>
        <v>1549.1782230869874</v>
      </c>
      <c r="AJ1230">
        <f t="shared" si="1582"/>
        <v>1458.4318107130127</v>
      </c>
      <c r="AK1230">
        <f t="shared" si="1583"/>
        <v>1.0906019389409007</v>
      </c>
      <c r="AL1230">
        <f t="shared" si="1562"/>
        <v>0.63559385898515197</v>
      </c>
      <c r="AM1230">
        <f t="shared" si="1563"/>
        <v>509340.13043020037</v>
      </c>
      <c r="AN1230">
        <f t="shared" si="1516"/>
        <v>-870286.5516204536</v>
      </c>
      <c r="AO1230">
        <f t="shared" si="1517"/>
        <v>10883915</v>
      </c>
      <c r="AP1230">
        <f t="shared" si="1519"/>
        <v>-7.9960800100005711E-2</v>
      </c>
      <c r="AQ1230">
        <f t="shared" si="1520"/>
        <v>1518.8534557756907</v>
      </c>
      <c r="AR1230">
        <f t="shared" si="1521"/>
        <v>1522.8804428898507</v>
      </c>
      <c r="AS1230">
        <f t="shared" si="1522"/>
        <v>1506.2891364012651</v>
      </c>
      <c r="AT1230">
        <f t="shared" si="1523"/>
        <v>1494.6066292394059</v>
      </c>
      <c r="AU1230">
        <f t="shared" si="1524"/>
        <v>1503.489323781454</v>
      </c>
      <c r="AV1230">
        <f t="shared" si="1525"/>
        <v>1487.4839183547024</v>
      </c>
      <c r="AW1230">
        <f t="shared" si="1526"/>
        <v>16.005405426751622</v>
      </c>
      <c r="AX1230">
        <f t="shared" si="1553"/>
        <v>14.00785863796909</v>
      </c>
      <c r="AY1230">
        <f t="shared" si="1527"/>
        <v>1.9975467887825324</v>
      </c>
      <c r="AZ1230">
        <f t="shared" si="1564"/>
        <v>1547.4000243333332</v>
      </c>
      <c r="BA1230">
        <f t="shared" si="1565"/>
        <v>1240026030.8997843</v>
      </c>
      <c r="BB1230">
        <f t="shared" si="1568"/>
        <v>1240026030.8997843</v>
      </c>
      <c r="BC1230">
        <f t="shared" si="1569"/>
        <v>0</v>
      </c>
      <c r="BD1230">
        <f t="shared" si="1504"/>
        <v>7974319591.3082771</v>
      </c>
      <c r="BE1230">
        <f t="shared" si="1505"/>
        <v>3474459405.1819925</v>
      </c>
      <c r="BF1230">
        <f t="shared" si="1506"/>
        <v>2.2951252731331255</v>
      </c>
      <c r="BG1230">
        <f t="shared" si="1507"/>
        <v>69.652140143091941</v>
      </c>
      <c r="BH1230">
        <f t="shared" si="1528"/>
        <v>73054290</v>
      </c>
      <c r="BI1230">
        <f t="shared" si="1529"/>
        <v>1.0760052750321571</v>
      </c>
      <c r="BJ1230">
        <f t="shared" si="1570"/>
        <v>4200</v>
      </c>
      <c r="BK1230">
        <f t="shared" si="1530"/>
        <v>2.8394083015413369E-2</v>
      </c>
      <c r="BL1230">
        <f t="shared" si="1531"/>
        <v>1.0283940830154135</v>
      </c>
      <c r="BM1230">
        <f t="shared" si="1532"/>
        <v>23.913779382548793</v>
      </c>
      <c r="BN1230">
        <f t="shared" si="1533"/>
        <v>1542.4000245</v>
      </c>
      <c r="BO1230">
        <f t="shared" si="1572"/>
        <v>1507.1949952</v>
      </c>
      <c r="BP1230">
        <f t="shared" si="1534"/>
        <v>1491.1764651764706</v>
      </c>
      <c r="BQ1230">
        <f t="shared" si="1535"/>
        <v>16.018530023529365</v>
      </c>
      <c r="BR1230">
        <f t="shared" si="1536"/>
        <v>47.65002400000003</v>
      </c>
      <c r="BS1230">
        <f t="shared" si="1537"/>
        <v>33.900024999999914</v>
      </c>
      <c r="BT1230">
        <f t="shared" si="1538"/>
        <v>49.050048999999944</v>
      </c>
      <c r="BU1230">
        <f t="shared" si="1539"/>
        <v>31.450072999999975</v>
      </c>
      <c r="BV1230">
        <f t="shared" si="1540"/>
        <v>1519.8366940666667</v>
      </c>
      <c r="BW1230">
        <f t="shared" si="1541"/>
        <v>1515.3285956190477</v>
      </c>
      <c r="BX1230">
        <f t="shared" si="1542"/>
        <v>1507.2663838545452</v>
      </c>
      <c r="BY1230">
        <f t="shared" si="1543"/>
        <v>1499.3283480428572</v>
      </c>
      <c r="BZ1230">
        <f t="shared" si="1544"/>
        <v>1566</v>
      </c>
      <c r="CA1230">
        <f t="shared" si="1545"/>
        <v>1475.349976</v>
      </c>
      <c r="CB1230">
        <f t="shared" si="1546"/>
        <v>1493.9158502900002</v>
      </c>
      <c r="CC1230">
        <f t="shared" si="1547"/>
        <v>1489.039306725</v>
      </c>
      <c r="CD1230">
        <f t="shared" si="1548"/>
        <v>1502.848803868849</v>
      </c>
      <c r="CE1230">
        <f t="shared" si="1549"/>
        <v>1487.4161238160923</v>
      </c>
      <c r="CF1230">
        <f t="shared" si="1550"/>
        <v>1514.400024</v>
      </c>
      <c r="CG1230">
        <f t="shared" si="1551"/>
        <v>1524</v>
      </c>
      <c r="CH1230">
        <f t="shared" si="1552"/>
        <v>1484.9499510000001</v>
      </c>
    </row>
    <row r="1231" spans="1:86">
      <c r="A1231" s="1">
        <v>41277</v>
      </c>
      <c r="B1231">
        <v>1567</v>
      </c>
      <c r="C1231">
        <v>1567</v>
      </c>
      <c r="D1231">
        <v>1540.3000489999999</v>
      </c>
      <c r="E1231">
        <v>1543.3000489999999</v>
      </c>
      <c r="F1231">
        <v>584243</v>
      </c>
      <c r="G1231">
        <f t="shared" si="1566"/>
        <v>-452952.19725657947</v>
      </c>
      <c r="H1231">
        <f t="shared" si="1514"/>
        <v>19943969.570035137</v>
      </c>
      <c r="I1231">
        <f t="shared" si="1567"/>
        <v>1554.4000244999997</v>
      </c>
      <c r="J1231">
        <f t="shared" si="1574"/>
        <v>1554.4000244999997</v>
      </c>
      <c r="K1231">
        <f t="shared" si="1575"/>
        <v>1482.625</v>
      </c>
      <c r="L1231">
        <f t="shared" si="1576"/>
        <v>1</v>
      </c>
      <c r="M1231">
        <f t="shared" si="1577"/>
        <v>7</v>
      </c>
      <c r="N1231">
        <f t="shared" si="1578"/>
        <v>90</v>
      </c>
      <c r="O1231">
        <f t="shared" si="1579"/>
        <v>30</v>
      </c>
      <c r="P1231">
        <f t="shared" si="1554"/>
        <v>26.699951000000056</v>
      </c>
      <c r="Q1231">
        <f t="shared" si="1555"/>
        <v>23.699951000000056</v>
      </c>
      <c r="R1231">
        <f t="shared" si="1556"/>
        <v>3</v>
      </c>
      <c r="S1231">
        <f t="shared" si="1557"/>
        <v>26.699951000000056</v>
      </c>
      <c r="T1231">
        <f t="shared" si="1513"/>
        <v>30.057898645728006</v>
      </c>
      <c r="U1231">
        <f t="shared" si="1558"/>
        <v>-8.0999759999999696</v>
      </c>
      <c r="V1231">
        <f t="shared" si="1559"/>
        <v>0.8000489999999445</v>
      </c>
      <c r="W1231">
        <f t="shared" si="1560"/>
        <v>0</v>
      </c>
      <c r="X1231">
        <f t="shared" si="1561"/>
        <v>0.8000489999999445</v>
      </c>
      <c r="Y1231">
        <f t="shared" si="1511"/>
        <v>7.8232111204906252</v>
      </c>
      <c r="Z1231">
        <f t="shared" si="1512"/>
        <v>3.8189269643775989</v>
      </c>
      <c r="AA1231">
        <f t="shared" si="1508"/>
        <v>26.027139197910969</v>
      </c>
      <c r="AB1231">
        <f t="shared" si="1509"/>
        <v>12.705236015959374</v>
      </c>
      <c r="AC1231">
        <f t="shared" si="1510"/>
        <v>34.394748859039574</v>
      </c>
      <c r="AD1231">
        <f t="shared" si="1518"/>
        <v>14.524446872146241</v>
      </c>
      <c r="AE1231">
        <f t="shared" si="1571"/>
        <v>1521.110034</v>
      </c>
      <c r="AF1231">
        <f t="shared" si="1573"/>
        <v>1514.5916950000001</v>
      </c>
      <c r="AG1231">
        <f t="shared" si="1515"/>
        <v>1497.3775145</v>
      </c>
      <c r="AH1231">
        <f t="shared" si="1580"/>
        <v>1507.1600217999999</v>
      </c>
      <c r="AI1231">
        <f t="shared" si="1581"/>
        <v>1558.3802278009448</v>
      </c>
      <c r="AJ1231">
        <f t="shared" si="1582"/>
        <v>1455.9398157990549</v>
      </c>
      <c r="AK1231">
        <f t="shared" si="1583"/>
        <v>0.85279072481017892</v>
      </c>
      <c r="AL1231">
        <f t="shared" si="1562"/>
        <v>-0.77528048646980707</v>
      </c>
      <c r="AM1231">
        <f t="shared" si="1563"/>
        <v>-452952.19725657947</v>
      </c>
      <c r="AN1231">
        <f t="shared" si="1516"/>
        <v>-1173859.4888859207</v>
      </c>
      <c r="AO1231">
        <f t="shared" si="1517"/>
        <v>11099828</v>
      </c>
      <c r="AP1231">
        <f t="shared" si="1519"/>
        <v>-0.10575474582902733</v>
      </c>
      <c r="AQ1231">
        <f t="shared" si="1520"/>
        <v>1527.1652974719559</v>
      </c>
      <c r="AR1231">
        <f t="shared" si="1521"/>
        <v>1529.3127527012432</v>
      </c>
      <c r="AS1231">
        <f t="shared" si="1522"/>
        <v>1512.9511006690373</v>
      </c>
      <c r="AT1231">
        <f t="shared" si="1523"/>
        <v>1498.9890370178593</v>
      </c>
      <c r="AU1231">
        <f t="shared" si="1524"/>
        <v>1509.4609325642359</v>
      </c>
      <c r="AV1231">
        <f t="shared" si="1525"/>
        <v>1491.3910474998731</v>
      </c>
      <c r="AW1231">
        <f t="shared" si="1526"/>
        <v>18.069885064362779</v>
      </c>
      <c r="AX1231">
        <f t="shared" si="1553"/>
        <v>14.820263923247827</v>
      </c>
      <c r="AY1231">
        <f t="shared" si="1527"/>
        <v>3.249621141114952</v>
      </c>
      <c r="AZ1231">
        <f t="shared" si="1564"/>
        <v>1550.2000326666666</v>
      </c>
      <c r="BA1231">
        <f t="shared" si="1565"/>
        <v>905693517.68527126</v>
      </c>
      <c r="BB1231">
        <f t="shared" si="1568"/>
        <v>905693517.68527126</v>
      </c>
      <c r="BC1231">
        <f t="shared" si="1569"/>
        <v>0</v>
      </c>
      <c r="BD1231">
        <f t="shared" si="1504"/>
        <v>8085824194.9007807</v>
      </c>
      <c r="BE1231">
        <f t="shared" si="1505"/>
        <v>3474459405.1819925</v>
      </c>
      <c r="BF1231">
        <f t="shared" si="1506"/>
        <v>2.3272179213955284</v>
      </c>
      <c r="BG1231">
        <f t="shared" si="1507"/>
        <v>69.944860131657023</v>
      </c>
      <c r="BH1231">
        <f t="shared" si="1528"/>
        <v>72470047</v>
      </c>
      <c r="BI1231">
        <f t="shared" si="1529"/>
        <v>1.2116128157437069</v>
      </c>
      <c r="BJ1231">
        <f t="shared" si="1570"/>
        <v>-1509.9975000000086</v>
      </c>
      <c r="BK1231">
        <f t="shared" si="1530"/>
        <v>-9.0535345978651951E-3</v>
      </c>
      <c r="BL1231">
        <f t="shared" si="1531"/>
        <v>0.99094646540213482</v>
      </c>
      <c r="BM1231">
        <f t="shared" si="1532"/>
        <v>26.995418864333605</v>
      </c>
      <c r="BN1231">
        <f t="shared" si="1533"/>
        <v>1553.6500245</v>
      </c>
      <c r="BO1231">
        <f t="shared" si="1572"/>
        <v>1520.2900024999999</v>
      </c>
      <c r="BP1231">
        <f t="shared" si="1534"/>
        <v>1493.9617596617647</v>
      </c>
      <c r="BQ1231">
        <f t="shared" si="1535"/>
        <v>26.328242838235155</v>
      </c>
      <c r="BR1231">
        <f t="shared" si="1536"/>
        <v>23.150024999999914</v>
      </c>
      <c r="BS1231">
        <f t="shared" si="1537"/>
        <v>30.300048999999944</v>
      </c>
      <c r="BT1231">
        <f t="shared" si="1538"/>
        <v>36.84997599999997</v>
      </c>
      <c r="BU1231">
        <f t="shared" si="1539"/>
        <v>53.300048999999944</v>
      </c>
      <c r="BV1231">
        <f t="shared" si="1540"/>
        <v>1531.3200356666664</v>
      </c>
      <c r="BW1231">
        <f t="shared" si="1541"/>
        <v>1526.5405097619048</v>
      </c>
      <c r="BX1231">
        <f t="shared" si="1542"/>
        <v>1514.4472987818183</v>
      </c>
      <c r="BY1231">
        <f t="shared" si="1543"/>
        <v>1504.0159707238095</v>
      </c>
      <c r="BZ1231">
        <f t="shared" si="1544"/>
        <v>1567</v>
      </c>
      <c r="CA1231">
        <f t="shared" si="1545"/>
        <v>1475.349976</v>
      </c>
      <c r="CB1231">
        <f t="shared" si="1546"/>
        <v>1506.7828647500003</v>
      </c>
      <c r="CC1231">
        <f t="shared" si="1547"/>
        <v>1497.3618244083336</v>
      </c>
      <c r="CD1231">
        <f t="shared" si="1548"/>
        <v>1501.8075340318651</v>
      </c>
      <c r="CE1231">
        <f t="shared" si="1549"/>
        <v>1489.9433427395065</v>
      </c>
      <c r="CF1231">
        <f t="shared" si="1550"/>
        <v>1557.400024</v>
      </c>
      <c r="CG1231">
        <f t="shared" si="1551"/>
        <v>1566</v>
      </c>
      <c r="CH1231">
        <f t="shared" si="1552"/>
        <v>1518.8000489999999</v>
      </c>
    </row>
    <row r="1232" spans="1:86">
      <c r="A1232" s="1">
        <v>41278</v>
      </c>
      <c r="B1232">
        <v>1542</v>
      </c>
      <c r="C1232">
        <v>1558.900024</v>
      </c>
      <c r="D1232">
        <v>1539.5</v>
      </c>
      <c r="E1232">
        <v>1545.4499510000001</v>
      </c>
      <c r="F1232">
        <v>361754</v>
      </c>
      <c r="G1232">
        <f t="shared" si="1566"/>
        <v>-139855.45244624268</v>
      </c>
      <c r="H1232">
        <f t="shared" si="1514"/>
        <v>19804114.117588896</v>
      </c>
      <c r="I1232">
        <f t="shared" si="1567"/>
        <v>1546.4624937500002</v>
      </c>
      <c r="J1232">
        <f t="shared" si="1574"/>
        <v>1554.4000244999997</v>
      </c>
      <c r="K1232">
        <f t="shared" si="1575"/>
        <v>1482.625</v>
      </c>
      <c r="L1232">
        <f t="shared" si="1576"/>
        <v>2</v>
      </c>
      <c r="M1232">
        <f t="shared" si="1577"/>
        <v>8</v>
      </c>
      <c r="N1232">
        <f t="shared" si="1578"/>
        <v>80</v>
      </c>
      <c r="O1232">
        <f t="shared" si="1579"/>
        <v>20</v>
      </c>
      <c r="P1232">
        <f t="shared" si="1554"/>
        <v>19.40002400000003</v>
      </c>
      <c r="Q1232">
        <f t="shared" si="1555"/>
        <v>13.450072999999975</v>
      </c>
      <c r="R1232">
        <f t="shared" si="1556"/>
        <v>5.9499510000000555</v>
      </c>
      <c r="S1232">
        <f t="shared" si="1557"/>
        <v>19.40002400000003</v>
      </c>
      <c r="T1232">
        <f t="shared" si="1513"/>
        <v>29.296621885318867</v>
      </c>
      <c r="U1232">
        <f t="shared" si="1558"/>
        <v>42.84997599999997</v>
      </c>
      <c r="V1232">
        <f t="shared" si="1559"/>
        <v>-14</v>
      </c>
      <c r="W1232">
        <f t="shared" si="1560"/>
        <v>42.84997599999997</v>
      </c>
      <c r="X1232">
        <f t="shared" si="1561"/>
        <v>0</v>
      </c>
      <c r="Y1232">
        <f t="shared" si="1511"/>
        <v>10.325122897598435</v>
      </c>
      <c r="Z1232">
        <f t="shared" si="1512"/>
        <v>3.5461464669220564</v>
      </c>
      <c r="AA1232">
        <f t="shared" si="1508"/>
        <v>35.243390647617858</v>
      </c>
      <c r="AB1232">
        <f t="shared" si="1509"/>
        <v>12.104284517182174</v>
      </c>
      <c r="AC1232">
        <f t="shared" si="1510"/>
        <v>48.870627860601132</v>
      </c>
      <c r="AD1232">
        <f t="shared" si="1518"/>
        <v>17.290547681840394</v>
      </c>
      <c r="AE1232">
        <f t="shared" si="1571"/>
        <v>1530.1200194</v>
      </c>
      <c r="AF1232">
        <f t="shared" si="1573"/>
        <v>1525.1666868333334</v>
      </c>
      <c r="AG1232">
        <f t="shared" si="1515"/>
        <v>1500.5225095999999</v>
      </c>
      <c r="AH1232">
        <f t="shared" si="1580"/>
        <v>1509.6900145000002</v>
      </c>
      <c r="AI1232">
        <f t="shared" si="1581"/>
        <v>1565.5188373330179</v>
      </c>
      <c r="AJ1232">
        <f t="shared" si="1582"/>
        <v>1453.8611916669824</v>
      </c>
      <c r="AK1232">
        <f t="shared" si="1583"/>
        <v>0.82026410987525855</v>
      </c>
      <c r="AL1232">
        <f t="shared" si="1562"/>
        <v>-0.38660374853144036</v>
      </c>
      <c r="AM1232">
        <f t="shared" si="1563"/>
        <v>-139855.45244624268</v>
      </c>
      <c r="AN1232">
        <f t="shared" si="1516"/>
        <v>-1544989.4453603788</v>
      </c>
      <c r="AO1232">
        <f t="shared" si="1517"/>
        <v>11121476</v>
      </c>
      <c r="AP1232">
        <f t="shared" si="1519"/>
        <v>-0.13891946045294518</v>
      </c>
      <c r="AQ1232">
        <f t="shared" si="1520"/>
        <v>1533.3820796714908</v>
      </c>
      <c r="AR1232">
        <f t="shared" si="1521"/>
        <v>1545.069611341389</v>
      </c>
      <c r="AS1232">
        <f t="shared" si="1522"/>
        <v>1518.8008937286106</v>
      </c>
      <c r="AT1232">
        <f t="shared" si="1523"/>
        <v>1503.170519276252</v>
      </c>
      <c r="AU1232">
        <f t="shared" si="1524"/>
        <v>1514.8592853296004</v>
      </c>
      <c r="AV1232">
        <f t="shared" si="1525"/>
        <v>1495.1751707448821</v>
      </c>
      <c r="AW1232">
        <f t="shared" si="1526"/>
        <v>19.684114584718372</v>
      </c>
      <c r="AX1232">
        <f t="shared" si="1553"/>
        <v>15.793034055541936</v>
      </c>
      <c r="AY1232">
        <f t="shared" si="1527"/>
        <v>3.8910805291764365</v>
      </c>
      <c r="AZ1232">
        <f t="shared" si="1564"/>
        <v>1547.9499916666666</v>
      </c>
      <c r="BA1232">
        <f t="shared" si="1565"/>
        <v>559977101.28538334</v>
      </c>
      <c r="BB1232">
        <f t="shared" si="1568"/>
        <v>0</v>
      </c>
      <c r="BC1232">
        <f t="shared" si="1569"/>
        <v>559977101.28538334</v>
      </c>
      <c r="BD1232">
        <f t="shared" ref="BD1232:BD1295" si="1584">SUM(BB1219:BB1232)</f>
        <v>8085824194.9007807</v>
      </c>
      <c r="BE1232">
        <f t="shared" ref="BE1232:BE1295" si="1585">SUM(BC1219:BC1232)</f>
        <v>3350494813.1340418</v>
      </c>
      <c r="BF1232">
        <f t="shared" ref="BF1232:BF1295" si="1586">BD1232/BE1232</f>
        <v>2.4133224033668412</v>
      </c>
      <c r="BG1232">
        <f t="shared" ref="BG1232:BG1295" si="1587">100-(100/(1+BF1232))</f>
        <v>70.703031187044701</v>
      </c>
      <c r="BH1232">
        <f t="shared" si="1528"/>
        <v>72831801</v>
      </c>
      <c r="BI1232">
        <f t="shared" si="1529"/>
        <v>1.3165089261689606</v>
      </c>
      <c r="BJ1232">
        <f t="shared" si="1570"/>
        <v>114.9902000000111</v>
      </c>
      <c r="BK1232">
        <f t="shared" si="1530"/>
        <v>1.3930550973501013E-3</v>
      </c>
      <c r="BL1232">
        <f t="shared" si="1531"/>
        <v>1.00139305509735</v>
      </c>
      <c r="BM1232">
        <f t="shared" si="1532"/>
        <v>29.42437320639311</v>
      </c>
      <c r="BN1232">
        <f t="shared" si="1533"/>
        <v>1549.200012</v>
      </c>
      <c r="BO1232">
        <f t="shared" si="1572"/>
        <v>1530.0200073000001</v>
      </c>
      <c r="BP1232">
        <f t="shared" si="1534"/>
        <v>1496.6183776617645</v>
      </c>
      <c r="BQ1232">
        <f t="shared" si="1535"/>
        <v>33.40162963823559</v>
      </c>
      <c r="BR1232">
        <f t="shared" si="1536"/>
        <v>40.549927000000025</v>
      </c>
      <c r="BS1232">
        <f t="shared" si="1537"/>
        <v>39.40002400000003</v>
      </c>
      <c r="BT1232">
        <f t="shared" si="1538"/>
        <v>37</v>
      </c>
      <c r="BU1232">
        <f t="shared" si="1539"/>
        <v>29</v>
      </c>
      <c r="BV1232">
        <f t="shared" si="1540"/>
        <v>1539.4333413333336</v>
      </c>
      <c r="BW1232">
        <f t="shared" si="1541"/>
        <v>1535.357154333333</v>
      </c>
      <c r="BX1232">
        <f t="shared" si="1542"/>
        <v>1521.4091040909095</v>
      </c>
      <c r="BY1232">
        <f t="shared" si="1543"/>
        <v>1508.5942980095233</v>
      </c>
      <c r="BZ1232">
        <f t="shared" si="1544"/>
        <v>1567</v>
      </c>
      <c r="CA1232">
        <f t="shared" si="1545"/>
        <v>1475.349976</v>
      </c>
      <c r="CB1232">
        <f t="shared" si="1546"/>
        <v>1513.8598680800001</v>
      </c>
      <c r="CC1232">
        <f t="shared" si="1547"/>
        <v>1509.8468350972223</v>
      </c>
      <c r="CD1232">
        <f t="shared" si="1548"/>
        <v>1495.9283194947225</v>
      </c>
      <c r="CE1232">
        <f t="shared" si="1549"/>
        <v>1492.4899399230976</v>
      </c>
      <c r="CF1232">
        <f t="shared" si="1550"/>
        <v>1543.3000489999999</v>
      </c>
      <c r="CG1232">
        <f t="shared" si="1551"/>
        <v>1567</v>
      </c>
      <c r="CH1232">
        <f t="shared" si="1552"/>
        <v>1540.3000489999999</v>
      </c>
    </row>
    <row r="1233" spans="1:86">
      <c r="A1233" s="1">
        <v>41281</v>
      </c>
      <c r="B1233">
        <v>1553.5</v>
      </c>
      <c r="C1233">
        <v>1601.75</v>
      </c>
      <c r="D1233">
        <v>1553.5</v>
      </c>
      <c r="E1233">
        <v>1584.599976</v>
      </c>
      <c r="F1233">
        <v>951298</v>
      </c>
      <c r="G1233">
        <f t="shared" si="1566"/>
        <v>275037.54275017499</v>
      </c>
      <c r="H1233">
        <f t="shared" si="1514"/>
        <v>20079151.660339072</v>
      </c>
      <c r="I1233">
        <f t="shared" si="1567"/>
        <v>1573.3374939999999</v>
      </c>
      <c r="J1233">
        <f t="shared" si="1574"/>
        <v>1573.3374939999999</v>
      </c>
      <c r="K1233">
        <f t="shared" si="1575"/>
        <v>1482.625</v>
      </c>
      <c r="L1233">
        <f t="shared" si="1576"/>
        <v>1</v>
      </c>
      <c r="M1233">
        <f t="shared" si="1577"/>
        <v>9</v>
      </c>
      <c r="N1233">
        <f t="shared" si="1578"/>
        <v>90</v>
      </c>
      <c r="O1233">
        <f t="shared" si="1579"/>
        <v>10</v>
      </c>
      <c r="P1233">
        <f t="shared" si="1554"/>
        <v>48.25</v>
      </c>
      <c r="Q1233">
        <f t="shared" si="1555"/>
        <v>17.15002400000003</v>
      </c>
      <c r="R1233">
        <f t="shared" si="1556"/>
        <v>31.09997599999997</v>
      </c>
      <c r="S1233">
        <f t="shared" si="1557"/>
        <v>48.25</v>
      </c>
      <c r="T1233">
        <f t="shared" si="1513"/>
        <v>30.65043460779609</v>
      </c>
      <c r="U1233">
        <f t="shared" si="1558"/>
        <v>-7.75</v>
      </c>
      <c r="V1233">
        <f t="shared" si="1559"/>
        <v>-17.5</v>
      </c>
      <c r="W1233">
        <f t="shared" si="1560"/>
        <v>0</v>
      </c>
      <c r="X1233">
        <f t="shared" si="1561"/>
        <v>0</v>
      </c>
      <c r="Y1233">
        <f t="shared" si="1511"/>
        <v>9.5876141191985464</v>
      </c>
      <c r="Z1233">
        <f t="shared" si="1512"/>
        <v>3.2928502907133383</v>
      </c>
      <c r="AA1233">
        <f t="shared" ref="AA1233:AA1296" si="1588">(Y1233/T1233)*100</f>
        <v>31.280516057543569</v>
      </c>
      <c r="AB1233">
        <f t="shared" ref="AB1233:AB1296" si="1589">(Z1233/T1233)*100</f>
        <v>10.743241761001933</v>
      </c>
      <c r="AC1233">
        <f t="shared" ref="AC1233:AC1296" si="1590">(ABS(AA1233-AB1233)/SUM(AA1233,AB1233))*100</f>
        <v>48.870627860601104</v>
      </c>
      <c r="AD1233">
        <f t="shared" si="1518"/>
        <v>20.452377876203986</v>
      </c>
      <c r="AE1233">
        <f t="shared" si="1571"/>
        <v>1549.0300048000001</v>
      </c>
      <c r="AF1233">
        <f t="shared" si="1573"/>
        <v>1539.2000121666667</v>
      </c>
      <c r="AG1233">
        <f t="shared" si="1515"/>
        <v>1504.25501085</v>
      </c>
      <c r="AH1233">
        <f t="shared" si="1580"/>
        <v>1517.6600097</v>
      </c>
      <c r="AI1233">
        <f t="shared" si="1581"/>
        <v>1589.0616728049083</v>
      </c>
      <c r="AJ1233">
        <f t="shared" si="1582"/>
        <v>1446.2583465950918</v>
      </c>
      <c r="AK1233">
        <f t="shared" si="1583"/>
        <v>0.96875635236708069</v>
      </c>
      <c r="AL1233">
        <f t="shared" si="1562"/>
        <v>0.28911817616580188</v>
      </c>
      <c r="AM1233">
        <f t="shared" si="1563"/>
        <v>275037.54275017499</v>
      </c>
      <c r="AN1233">
        <f t="shared" si="1516"/>
        <v>-1015012.0412492176</v>
      </c>
      <c r="AO1233">
        <f t="shared" si="1517"/>
        <v>10800639</v>
      </c>
      <c r="AP1233">
        <f t="shared" si="1519"/>
        <v>-9.3977036103995104E-2</v>
      </c>
      <c r="AQ1233">
        <f t="shared" si="1520"/>
        <v>1550.7961644231839</v>
      </c>
      <c r="AR1233">
        <f t="shared" si="1521"/>
        <v>1553.5570152690932</v>
      </c>
      <c r="AS1233">
        <f t="shared" si="1522"/>
        <v>1530.6447285374607</v>
      </c>
      <c r="AT1233">
        <f t="shared" si="1523"/>
        <v>1510.4991703813894</v>
      </c>
      <c r="AU1233">
        <f t="shared" si="1524"/>
        <v>1525.3203889301603</v>
      </c>
      <c r="AV1233">
        <f t="shared" si="1525"/>
        <v>1501.4349071127403</v>
      </c>
      <c r="AW1233">
        <f t="shared" si="1526"/>
        <v>23.885481817419986</v>
      </c>
      <c r="AX1233">
        <f t="shared" si="1553"/>
        <v>17.411523607917545</v>
      </c>
      <c r="AY1233">
        <f t="shared" si="1527"/>
        <v>6.4739582095024417</v>
      </c>
      <c r="AZ1233">
        <f t="shared" si="1564"/>
        <v>1579.9499919999998</v>
      </c>
      <c r="BA1233">
        <f t="shared" si="1565"/>
        <v>1503003267.4896159</v>
      </c>
      <c r="BB1233">
        <f t="shared" si="1568"/>
        <v>1503003267.4896159</v>
      </c>
      <c r="BC1233">
        <f t="shared" si="1569"/>
        <v>0</v>
      </c>
      <c r="BD1233">
        <f t="shared" si="1584"/>
        <v>8272913528.6430149</v>
      </c>
      <c r="BE1233">
        <f t="shared" si="1585"/>
        <v>3350494813.1340418</v>
      </c>
      <c r="BF1233">
        <f t="shared" si="1586"/>
        <v>2.4691617179089316</v>
      </c>
      <c r="BG1233">
        <f t="shared" si="1587"/>
        <v>71.174592558263356</v>
      </c>
      <c r="BH1233">
        <f t="shared" si="1528"/>
        <v>73783099</v>
      </c>
      <c r="BI1233">
        <f t="shared" si="1529"/>
        <v>1.5908436459194739</v>
      </c>
      <c r="BJ1233">
        <f t="shared" si="1570"/>
        <v>3815.0024999999914</v>
      </c>
      <c r="BK1233">
        <f t="shared" si="1530"/>
        <v>2.5332444428024001E-2</v>
      </c>
      <c r="BL1233">
        <f t="shared" si="1531"/>
        <v>1.0253324444280241</v>
      </c>
      <c r="BM1233">
        <f t="shared" si="1532"/>
        <v>37.631980689251193</v>
      </c>
      <c r="BN1233">
        <f t="shared" si="1533"/>
        <v>1577.625</v>
      </c>
      <c r="BO1233">
        <f t="shared" si="1572"/>
        <v>1545.4700072999999</v>
      </c>
      <c r="BP1233">
        <f t="shared" si="1534"/>
        <v>1500.2073489705883</v>
      </c>
      <c r="BQ1233">
        <f t="shared" si="1535"/>
        <v>45.262658329411579</v>
      </c>
      <c r="BR1233">
        <f t="shared" si="1536"/>
        <v>105.69995199999994</v>
      </c>
      <c r="BS1233">
        <f t="shared" si="1537"/>
        <v>78.15002400000003</v>
      </c>
      <c r="BT1233">
        <f t="shared" si="1538"/>
        <v>100.90002400000003</v>
      </c>
      <c r="BU1233">
        <f t="shared" si="1539"/>
        <v>56.25</v>
      </c>
      <c r="BV1233">
        <f t="shared" si="1540"/>
        <v>1557.5933268666665</v>
      </c>
      <c r="BW1233">
        <f t="shared" si="1541"/>
        <v>1552.3380940952384</v>
      </c>
      <c r="BX1233">
        <f t="shared" si="1542"/>
        <v>1535.0290970909089</v>
      </c>
      <c r="BY1233">
        <f t="shared" si="1543"/>
        <v>1516.601675761905</v>
      </c>
      <c r="BZ1233">
        <f t="shared" si="1544"/>
        <v>1601.75</v>
      </c>
      <c r="CA1233">
        <f t="shared" si="1545"/>
        <v>1475.349976</v>
      </c>
      <c r="CB1233">
        <f t="shared" si="1546"/>
        <v>1535.5668527600003</v>
      </c>
      <c r="CC1233">
        <f t="shared" si="1547"/>
        <v>1518.0832254277777</v>
      </c>
      <c r="CD1233">
        <f t="shared" si="1548"/>
        <v>1493.5513713716668</v>
      </c>
      <c r="CE1233">
        <f t="shared" si="1549"/>
        <v>1489.2707567884349</v>
      </c>
      <c r="CF1233">
        <f t="shared" si="1550"/>
        <v>1545.4499510000001</v>
      </c>
      <c r="CG1233">
        <f t="shared" si="1551"/>
        <v>1558.900024</v>
      </c>
      <c r="CH1233">
        <f t="shared" si="1552"/>
        <v>1539.5</v>
      </c>
    </row>
    <row r="1234" spans="1:86">
      <c r="A1234" s="1">
        <v>41282</v>
      </c>
      <c r="B1234">
        <v>1593.900024</v>
      </c>
      <c r="C1234">
        <v>1594</v>
      </c>
      <c r="D1234">
        <v>1571</v>
      </c>
      <c r="E1234">
        <v>1574.849976</v>
      </c>
      <c r="F1234">
        <v>640368</v>
      </c>
      <c r="G1234">
        <f t="shared" si="1566"/>
        <v>-425985.26685495826</v>
      </c>
      <c r="H1234">
        <f t="shared" si="1514"/>
        <v>19653166.393484116</v>
      </c>
      <c r="I1234">
        <f t="shared" si="1567"/>
        <v>1583.4375</v>
      </c>
      <c r="J1234">
        <f t="shared" si="1574"/>
        <v>1583.4375</v>
      </c>
      <c r="K1234">
        <f t="shared" si="1575"/>
        <v>1482.625</v>
      </c>
      <c r="L1234">
        <f t="shared" si="1576"/>
        <v>1</v>
      </c>
      <c r="M1234">
        <f t="shared" si="1577"/>
        <v>10</v>
      </c>
      <c r="N1234">
        <f t="shared" si="1578"/>
        <v>90</v>
      </c>
      <c r="O1234">
        <f t="shared" si="1579"/>
        <v>0</v>
      </c>
      <c r="P1234">
        <f t="shared" si="1554"/>
        <v>23</v>
      </c>
      <c r="Q1234">
        <f t="shared" si="1555"/>
        <v>19.15002400000003</v>
      </c>
      <c r="R1234">
        <f t="shared" si="1556"/>
        <v>3.8499759999999696</v>
      </c>
      <c r="S1234">
        <f t="shared" si="1557"/>
        <v>23</v>
      </c>
      <c r="T1234">
        <f t="shared" si="1513"/>
        <v>30.103974992953511</v>
      </c>
      <c r="U1234">
        <f t="shared" si="1558"/>
        <v>1.4000240000000304</v>
      </c>
      <c r="V1234">
        <f t="shared" si="1559"/>
        <v>9.4000240000000304</v>
      </c>
      <c r="W1234">
        <f t="shared" si="1560"/>
        <v>0</v>
      </c>
      <c r="X1234">
        <f t="shared" si="1561"/>
        <v>9.4000240000000304</v>
      </c>
      <c r="Y1234">
        <f t="shared" ref="Y1234:Y1297" si="1591">((Y1233*13)+W1234)/14</f>
        <v>8.9027845392557925</v>
      </c>
      <c r="Z1234">
        <f t="shared" ref="Z1234:Z1297" si="1592">((Z1233*13)+X1234)/14</f>
        <v>3.7290769842338163</v>
      </c>
      <c r="AA1234">
        <f t="shared" si="1588"/>
        <v>29.573451816046493</v>
      </c>
      <c r="AB1234">
        <f t="shared" si="1589"/>
        <v>12.387324215844213</v>
      </c>
      <c r="AC1234">
        <f t="shared" si="1590"/>
        <v>40.957601897402022</v>
      </c>
      <c r="AD1234">
        <f t="shared" si="1518"/>
        <v>22.575286620112553</v>
      </c>
      <c r="AE1234">
        <f t="shared" si="1571"/>
        <v>1561.1199951999999</v>
      </c>
      <c r="AF1234">
        <f t="shared" si="1573"/>
        <v>1553.3333333333333</v>
      </c>
      <c r="AG1234">
        <f t="shared" si="1515"/>
        <v>1508.3275084500001</v>
      </c>
      <c r="AH1234">
        <f t="shared" si="1580"/>
        <v>1527.2550048999999</v>
      </c>
      <c r="AI1234">
        <f t="shared" si="1581"/>
        <v>1600.9929467221725</v>
      </c>
      <c r="AJ1234">
        <f t="shared" si="1582"/>
        <v>1453.5170630778273</v>
      </c>
      <c r="AK1234">
        <f t="shared" si="1583"/>
        <v>0.82273053684343889</v>
      </c>
      <c r="AL1234">
        <f t="shared" si="1562"/>
        <v>-0.66521947826087224</v>
      </c>
      <c r="AM1234">
        <f t="shared" si="1563"/>
        <v>-425985.26685495826</v>
      </c>
      <c r="AN1234">
        <f t="shared" si="1516"/>
        <v>-1186070.2147811088</v>
      </c>
      <c r="AO1234">
        <f t="shared" si="1517"/>
        <v>11126486</v>
      </c>
      <c r="AP1234">
        <f t="shared" si="1519"/>
        <v>-0.10659881428701827</v>
      </c>
      <c r="AQ1234">
        <f t="shared" si="1520"/>
        <v>1558.9744603593012</v>
      </c>
      <c r="AR1234">
        <f t="shared" si="1521"/>
        <v>1558.1292590774017</v>
      </c>
      <c r="AS1234">
        <f t="shared" si="1522"/>
        <v>1538.6016730807178</v>
      </c>
      <c r="AT1234">
        <f t="shared" si="1523"/>
        <v>1516.2907428870644</v>
      </c>
      <c r="AU1234">
        <f t="shared" si="1524"/>
        <v>1532.7498269906364</v>
      </c>
      <c r="AV1234">
        <f t="shared" si="1525"/>
        <v>1506.5739619348485</v>
      </c>
      <c r="AW1234">
        <f t="shared" si="1526"/>
        <v>26.175865055787881</v>
      </c>
      <c r="AX1234">
        <f t="shared" si="1553"/>
        <v>19.164391897491612</v>
      </c>
      <c r="AY1234">
        <f t="shared" si="1527"/>
        <v>7.011473158296269</v>
      </c>
      <c r="AZ1234">
        <f t="shared" si="1564"/>
        <v>1579.9499919999998</v>
      </c>
      <c r="BA1234">
        <f t="shared" si="1565"/>
        <v>1011749416.4770559</v>
      </c>
      <c r="BB1234">
        <f t="shared" si="1568"/>
        <v>0</v>
      </c>
      <c r="BC1234">
        <f t="shared" si="1569"/>
        <v>0</v>
      </c>
      <c r="BD1234">
        <f t="shared" si="1584"/>
        <v>8272913528.6430149</v>
      </c>
      <c r="BE1234">
        <f t="shared" si="1585"/>
        <v>2491068120.408567</v>
      </c>
      <c r="BF1234">
        <f t="shared" si="1586"/>
        <v>3.3210306297389218</v>
      </c>
      <c r="BG1234">
        <f t="shared" si="1587"/>
        <v>76.857373027683906</v>
      </c>
      <c r="BH1234">
        <f t="shared" si="1528"/>
        <v>73142731</v>
      </c>
      <c r="BI1234">
        <f t="shared" si="1529"/>
        <v>1.7374430806019632</v>
      </c>
      <c r="BJ1234">
        <f t="shared" si="1570"/>
        <v>-1075</v>
      </c>
      <c r="BK1234">
        <f t="shared" si="1530"/>
        <v>-6.1529724521464969E-3</v>
      </c>
      <c r="BL1234">
        <f t="shared" si="1531"/>
        <v>0.99384702754785348</v>
      </c>
      <c r="BM1234">
        <f t="shared" si="1532"/>
        <v>38.863307688510844</v>
      </c>
      <c r="BN1234">
        <f t="shared" si="1533"/>
        <v>1582.5</v>
      </c>
      <c r="BO1234">
        <f t="shared" si="1572"/>
        <v>1561.0750121999999</v>
      </c>
      <c r="BP1234">
        <f t="shared" si="1534"/>
        <v>1503.3308787499998</v>
      </c>
      <c r="BQ1234">
        <f t="shared" si="1535"/>
        <v>57.744133450000163</v>
      </c>
      <c r="BR1234">
        <f t="shared" si="1536"/>
        <v>94.75</v>
      </c>
      <c r="BS1234">
        <f t="shared" si="1537"/>
        <v>93</v>
      </c>
      <c r="BT1234">
        <f t="shared" si="1538"/>
        <v>100.09997599999997</v>
      </c>
      <c r="BU1234">
        <f t="shared" si="1539"/>
        <v>115.40002400000003</v>
      </c>
      <c r="BV1234">
        <f t="shared" si="1540"/>
        <v>1566.1999839333332</v>
      </c>
      <c r="BW1234">
        <f t="shared" si="1541"/>
        <v>1562.523798047619</v>
      </c>
      <c r="BX1234">
        <f t="shared" si="1542"/>
        <v>1545.4272727818181</v>
      </c>
      <c r="BY1234">
        <f t="shared" si="1543"/>
        <v>1523.3250057761902</v>
      </c>
      <c r="BZ1234">
        <f t="shared" si="1544"/>
        <v>1601.75</v>
      </c>
      <c r="CA1234">
        <f t="shared" si="1545"/>
        <v>1475.349976</v>
      </c>
      <c r="CB1234">
        <f t="shared" si="1546"/>
        <v>1555.0548460733335</v>
      </c>
      <c r="CC1234">
        <f t="shared" si="1547"/>
        <v>1538.5279328555559</v>
      </c>
      <c r="CD1234">
        <f t="shared" si="1548"/>
        <v>1500.7259338724207</v>
      </c>
      <c r="CE1234">
        <f t="shared" si="1549"/>
        <v>1488.6374691006913</v>
      </c>
      <c r="CF1234">
        <f t="shared" si="1550"/>
        <v>1584.599976</v>
      </c>
      <c r="CG1234">
        <f t="shared" si="1551"/>
        <v>1601.75</v>
      </c>
      <c r="CH1234">
        <f t="shared" si="1552"/>
        <v>1553.5</v>
      </c>
    </row>
    <row r="1235" spans="1:86">
      <c r="A1235" s="1">
        <v>41283</v>
      </c>
      <c r="B1235">
        <v>1570</v>
      </c>
      <c r="C1235">
        <v>1595.400024</v>
      </c>
      <c r="D1235">
        <v>1561.599976</v>
      </c>
      <c r="E1235">
        <v>1569.599976</v>
      </c>
      <c r="F1235">
        <v>671715</v>
      </c>
      <c r="G1235">
        <f t="shared" si="1566"/>
        <v>-353743.85392352159</v>
      </c>
      <c r="H1235">
        <f t="shared" si="1514"/>
        <v>19299422.539560594</v>
      </c>
      <c r="I1235">
        <f t="shared" si="1567"/>
        <v>1574.1499939999999</v>
      </c>
      <c r="J1235">
        <f t="shared" si="1574"/>
        <v>1583.4375</v>
      </c>
      <c r="K1235">
        <f t="shared" si="1575"/>
        <v>1487.0874939999999</v>
      </c>
      <c r="L1235">
        <f t="shared" si="1576"/>
        <v>2</v>
      </c>
      <c r="M1235">
        <f t="shared" si="1577"/>
        <v>10</v>
      </c>
      <c r="N1235">
        <f t="shared" si="1578"/>
        <v>80</v>
      </c>
      <c r="O1235">
        <f t="shared" si="1579"/>
        <v>0</v>
      </c>
      <c r="P1235">
        <f t="shared" si="1554"/>
        <v>33.800048000000061</v>
      </c>
      <c r="Q1235">
        <f t="shared" si="1555"/>
        <v>25.800048000000061</v>
      </c>
      <c r="R1235">
        <f t="shared" si="1556"/>
        <v>8</v>
      </c>
      <c r="S1235">
        <f t="shared" si="1557"/>
        <v>33.800048000000061</v>
      </c>
      <c r="T1235">
        <f t="shared" ref="T1235:T1298" si="1593">((T1234*13)+S1235)/14</f>
        <v>30.367980207742551</v>
      </c>
      <c r="U1235">
        <f t="shared" si="1558"/>
        <v>-6.4000240000000304</v>
      </c>
      <c r="V1235">
        <f t="shared" si="1559"/>
        <v>-2.5500480000000607</v>
      </c>
      <c r="W1235">
        <f t="shared" si="1560"/>
        <v>0</v>
      </c>
      <c r="X1235">
        <f t="shared" si="1561"/>
        <v>0</v>
      </c>
      <c r="Y1235">
        <f t="shared" si="1591"/>
        <v>8.2668713578803796</v>
      </c>
      <c r="Z1235">
        <f t="shared" si="1592"/>
        <v>3.4627143425028293</v>
      </c>
      <c r="AA1235">
        <f t="shared" si="1588"/>
        <v>27.222328588625324</v>
      </c>
      <c r="AB1235">
        <f t="shared" si="1589"/>
        <v>11.402517779631532</v>
      </c>
      <c r="AC1235">
        <f t="shared" si="1590"/>
        <v>40.957601897402043</v>
      </c>
      <c r="AD1235">
        <f t="shared" si="1518"/>
        <v>24.215775445969275</v>
      </c>
      <c r="AE1235">
        <f t="shared" si="1571"/>
        <v>1563.5599855999997</v>
      </c>
      <c r="AF1235">
        <f t="shared" si="1573"/>
        <v>1562.5333253333331</v>
      </c>
      <c r="AG1235">
        <f t="shared" si="1515"/>
        <v>1512.9125060500003</v>
      </c>
      <c r="AH1235">
        <f t="shared" si="1580"/>
        <v>1536.2050048999999</v>
      </c>
      <c r="AI1235">
        <f t="shared" si="1581"/>
        <v>1606.5233808406358</v>
      </c>
      <c r="AJ1235">
        <f t="shared" si="1582"/>
        <v>1465.8866289593641</v>
      </c>
      <c r="AK1235">
        <f t="shared" si="1583"/>
        <v>0.7374555061410456</v>
      </c>
      <c r="AL1235">
        <f t="shared" si="1562"/>
        <v>-0.52662789117932696</v>
      </c>
      <c r="AM1235">
        <f t="shared" si="1563"/>
        <v>-353743.85392352159</v>
      </c>
      <c r="AN1235">
        <f t="shared" si="1516"/>
        <v>-1439614.0901465318</v>
      </c>
      <c r="AO1235">
        <f t="shared" si="1517"/>
        <v>11488321</v>
      </c>
      <c r="AP1235">
        <f t="shared" si="1519"/>
        <v>-0.12531109551574438</v>
      </c>
      <c r="AQ1235">
        <f t="shared" si="1520"/>
        <v>1562.5871356771388</v>
      </c>
      <c r="AR1235">
        <f t="shared" si="1521"/>
        <v>1562.1679342053421</v>
      </c>
      <c r="AS1235">
        <f t="shared" si="1522"/>
        <v>1544.1813676061886</v>
      </c>
      <c r="AT1235">
        <f t="shared" si="1523"/>
        <v>1521.0885738672287</v>
      </c>
      <c r="AU1235">
        <f t="shared" si="1524"/>
        <v>1538.2773493420409</v>
      </c>
      <c r="AV1235">
        <f t="shared" si="1525"/>
        <v>1510.9857829194091</v>
      </c>
      <c r="AW1235">
        <f t="shared" si="1526"/>
        <v>27.291566422631831</v>
      </c>
      <c r="AX1235">
        <f t="shared" si="1553"/>
        <v>20.789826802519656</v>
      </c>
      <c r="AY1235">
        <f t="shared" si="1527"/>
        <v>6.5017396201121755</v>
      </c>
      <c r="AZ1235">
        <f t="shared" si="1564"/>
        <v>1575.5333253333331</v>
      </c>
      <c r="BA1235">
        <f t="shared" si="1565"/>
        <v>1058309367.6262798</v>
      </c>
      <c r="BB1235">
        <f t="shared" si="1568"/>
        <v>0</v>
      </c>
      <c r="BC1235">
        <f t="shared" si="1569"/>
        <v>1058309367.6262798</v>
      </c>
      <c r="BD1235">
        <f t="shared" si="1584"/>
        <v>6829183490.2431145</v>
      </c>
      <c r="BE1235">
        <f t="shared" si="1585"/>
        <v>3549377488.0348468</v>
      </c>
      <c r="BF1235">
        <f t="shared" si="1586"/>
        <v>1.9240510521252474</v>
      </c>
      <c r="BG1235">
        <f t="shared" si="1587"/>
        <v>65.800870703909766</v>
      </c>
      <c r="BH1235">
        <f t="shared" si="1528"/>
        <v>72471016</v>
      </c>
      <c r="BI1235">
        <f t="shared" si="1529"/>
        <v>1.8062093456565282</v>
      </c>
      <c r="BJ1235">
        <f t="shared" si="1570"/>
        <v>-625</v>
      </c>
      <c r="BK1235">
        <f t="shared" si="1530"/>
        <v>-3.3336508746913173E-3</v>
      </c>
      <c r="BL1235">
        <f t="shared" si="1531"/>
        <v>0.99666634912530871</v>
      </c>
      <c r="BM1235">
        <f t="shared" si="1532"/>
        <v>37.061038222732414</v>
      </c>
      <c r="BN1235">
        <f t="shared" si="1533"/>
        <v>1578.5</v>
      </c>
      <c r="BO1235">
        <f t="shared" si="1572"/>
        <v>1568.2950073</v>
      </c>
      <c r="BP1235">
        <f t="shared" si="1534"/>
        <v>1505.6977915882353</v>
      </c>
      <c r="BQ1235">
        <f t="shared" si="1535"/>
        <v>62.597215711764647</v>
      </c>
      <c r="BR1235">
        <f t="shared" si="1536"/>
        <v>87.59997599999997</v>
      </c>
      <c r="BS1235">
        <f t="shared" si="1537"/>
        <v>86.25</v>
      </c>
      <c r="BT1235">
        <f t="shared" si="1538"/>
        <v>94.40002400000003</v>
      </c>
      <c r="BU1235">
        <f t="shared" si="1539"/>
        <v>80</v>
      </c>
      <c r="BV1235">
        <f t="shared" si="1540"/>
        <v>1569.0266442000002</v>
      </c>
      <c r="BW1235">
        <f t="shared" si="1541"/>
        <v>1567.1714102380952</v>
      </c>
      <c r="BX1235">
        <f t="shared" si="1542"/>
        <v>1553.1263584363635</v>
      </c>
      <c r="BY1235">
        <f t="shared" si="1543"/>
        <v>1529.1604788761908</v>
      </c>
      <c r="BZ1235">
        <f t="shared" si="1544"/>
        <v>1601.75</v>
      </c>
      <c r="CA1235">
        <f t="shared" si="1545"/>
        <v>1475.349976</v>
      </c>
      <c r="CB1235">
        <f t="shared" si="1546"/>
        <v>1554.2136695866666</v>
      </c>
      <c r="CC1235">
        <f t="shared" si="1547"/>
        <v>1556.3012592833331</v>
      </c>
      <c r="CD1235">
        <f t="shared" si="1548"/>
        <v>1509.9070433316269</v>
      </c>
      <c r="CE1235">
        <f t="shared" si="1549"/>
        <v>1491.1750618688479</v>
      </c>
      <c r="CF1235">
        <f t="shared" si="1550"/>
        <v>1574.849976</v>
      </c>
      <c r="CG1235">
        <f t="shared" si="1551"/>
        <v>1594</v>
      </c>
      <c r="CH1235">
        <f t="shared" si="1552"/>
        <v>1571</v>
      </c>
    </row>
    <row r="1236" spans="1:86">
      <c r="A1236" s="1">
        <v>41284</v>
      </c>
      <c r="B1236">
        <v>1576.099976</v>
      </c>
      <c r="C1236">
        <v>1589</v>
      </c>
      <c r="D1236">
        <v>1564.150024</v>
      </c>
      <c r="E1236">
        <v>1572.3000489999999</v>
      </c>
      <c r="F1236">
        <v>911264</v>
      </c>
      <c r="G1236">
        <f t="shared" si="1566"/>
        <v>-313531.07811710314</v>
      </c>
      <c r="H1236">
        <f t="shared" si="1514"/>
        <v>18985891.461443491</v>
      </c>
      <c r="I1236">
        <f t="shared" si="1567"/>
        <v>1575.3875122499999</v>
      </c>
      <c r="J1236">
        <f t="shared" si="1574"/>
        <v>1583.4375</v>
      </c>
      <c r="K1236">
        <f t="shared" si="1575"/>
        <v>1497.875</v>
      </c>
      <c r="L1236">
        <f t="shared" si="1576"/>
        <v>3</v>
      </c>
      <c r="M1236">
        <f t="shared" si="1577"/>
        <v>10</v>
      </c>
      <c r="N1236">
        <f t="shared" si="1578"/>
        <v>70</v>
      </c>
      <c r="O1236">
        <f t="shared" si="1579"/>
        <v>0</v>
      </c>
      <c r="P1236">
        <f t="shared" si="1554"/>
        <v>24.84997599999997</v>
      </c>
      <c r="Q1236">
        <f t="shared" si="1555"/>
        <v>16.699951000000056</v>
      </c>
      <c r="R1236">
        <f t="shared" si="1556"/>
        <v>8.1500249999999141</v>
      </c>
      <c r="S1236">
        <f t="shared" si="1557"/>
        <v>24.84997599999997</v>
      </c>
      <c r="T1236">
        <f t="shared" si="1593"/>
        <v>29.973837050046654</v>
      </c>
      <c r="U1236">
        <f t="shared" si="1558"/>
        <v>3.9499510000000555</v>
      </c>
      <c r="V1236">
        <f t="shared" si="1559"/>
        <v>6.4500729999999749</v>
      </c>
      <c r="W1236">
        <f t="shared" si="1560"/>
        <v>0</v>
      </c>
      <c r="X1236">
        <f t="shared" si="1561"/>
        <v>6.4500729999999749</v>
      </c>
      <c r="Y1236">
        <f t="shared" si="1591"/>
        <v>7.6763805466032098</v>
      </c>
      <c r="Z1236">
        <f t="shared" si="1592"/>
        <v>3.6760971037526251</v>
      </c>
      <c r="AA1236">
        <f t="shared" si="1588"/>
        <v>25.610269828938236</v>
      </c>
      <c r="AB1236">
        <f t="shared" si="1589"/>
        <v>12.264352734068471</v>
      </c>
      <c r="AC1236">
        <f t="shared" si="1590"/>
        <v>35.237095954337313</v>
      </c>
      <c r="AD1236">
        <f t="shared" si="1518"/>
        <v>25.935615560140182</v>
      </c>
      <c r="AE1236">
        <f t="shared" si="1571"/>
        <v>1569.3599855999996</v>
      </c>
      <c r="AF1236">
        <f t="shared" si="1573"/>
        <v>1565.0166628333329</v>
      </c>
      <c r="AG1236">
        <f t="shared" si="1515"/>
        <v>1517.7275085000003</v>
      </c>
      <c r="AH1236">
        <f t="shared" si="1580"/>
        <v>1545.2350097999999</v>
      </c>
      <c r="AI1236">
        <f t="shared" si="1581"/>
        <v>1608.1983157956527</v>
      </c>
      <c r="AJ1236">
        <f t="shared" si="1582"/>
        <v>1482.2717038043472</v>
      </c>
      <c r="AK1236">
        <f t="shared" si="1583"/>
        <v>0.7149270815121167</v>
      </c>
      <c r="AL1236">
        <f t="shared" si="1562"/>
        <v>-0.34406174074373963</v>
      </c>
      <c r="AM1236">
        <f t="shared" si="1563"/>
        <v>-313531.07811710314</v>
      </c>
      <c r="AN1236">
        <f t="shared" si="1516"/>
        <v>-1685419.1600577943</v>
      </c>
      <c r="AO1236">
        <f t="shared" si="1517"/>
        <v>11747160</v>
      </c>
      <c r="AP1236">
        <f t="shared" si="1519"/>
        <v>-0.14347460663324535</v>
      </c>
      <c r="AQ1236">
        <f t="shared" si="1520"/>
        <v>1565.8895262069116</v>
      </c>
      <c r="AR1236">
        <f t="shared" si="1521"/>
        <v>1563.0463229568197</v>
      </c>
      <c r="AS1236">
        <f t="shared" si="1522"/>
        <v>1549.2427302570745</v>
      </c>
      <c r="AT1236">
        <f t="shared" si="1523"/>
        <v>1525.6976066291782</v>
      </c>
      <c r="AU1236">
        <f t="shared" si="1524"/>
        <v>1543.3807542907348</v>
      </c>
      <c r="AV1236">
        <f t="shared" si="1525"/>
        <v>1515.2777815450504</v>
      </c>
      <c r="AW1236">
        <f t="shared" si="1526"/>
        <v>28.102972745684383</v>
      </c>
      <c r="AX1236">
        <f t="shared" si="1553"/>
        <v>22.252455991152601</v>
      </c>
      <c r="AY1236">
        <f t="shared" si="1527"/>
        <v>5.8505167545317818</v>
      </c>
      <c r="AZ1236">
        <f t="shared" si="1564"/>
        <v>1575.1500243333332</v>
      </c>
      <c r="BA1236">
        <f t="shared" si="1565"/>
        <v>1435377511.7740905</v>
      </c>
      <c r="BB1236">
        <f t="shared" si="1568"/>
        <v>0</v>
      </c>
      <c r="BC1236">
        <f t="shared" si="1569"/>
        <v>1435377511.7740905</v>
      </c>
      <c r="BD1236">
        <f t="shared" si="1584"/>
        <v>5876717702.1178188</v>
      </c>
      <c r="BE1236">
        <f t="shared" si="1585"/>
        <v>4984754999.8089371</v>
      </c>
      <c r="BF1236">
        <f t="shared" si="1586"/>
        <v>1.1789381228050466</v>
      </c>
      <c r="BG1236">
        <f t="shared" si="1587"/>
        <v>54.106085458147184</v>
      </c>
      <c r="BH1236">
        <f t="shared" si="1528"/>
        <v>73382280</v>
      </c>
      <c r="BI1236">
        <f t="shared" si="1529"/>
        <v>1.8546416431335273</v>
      </c>
      <c r="BJ1236">
        <f t="shared" si="1570"/>
        <v>170.00729999999749</v>
      </c>
      <c r="BK1236">
        <f t="shared" si="1530"/>
        <v>1.7202300212063554E-3</v>
      </c>
      <c r="BL1236">
        <f t="shared" si="1531"/>
        <v>1.0017202300212062</v>
      </c>
      <c r="BM1236">
        <f t="shared" si="1532"/>
        <v>33.184575993395995</v>
      </c>
      <c r="BN1236">
        <f t="shared" si="1533"/>
        <v>1576.575012</v>
      </c>
      <c r="BO1236">
        <f t="shared" si="1572"/>
        <v>1572.8800048000001</v>
      </c>
      <c r="BP1236">
        <f t="shared" si="1534"/>
        <v>1508.1845577205881</v>
      </c>
      <c r="BQ1236">
        <f t="shared" si="1535"/>
        <v>64.695447079411906</v>
      </c>
      <c r="BR1236">
        <f t="shared" si="1536"/>
        <v>71.900024999999914</v>
      </c>
      <c r="BS1236">
        <f t="shared" si="1537"/>
        <v>80.050048000000061</v>
      </c>
      <c r="BT1236">
        <f t="shared" si="1538"/>
        <v>72</v>
      </c>
      <c r="BU1236">
        <f t="shared" si="1539"/>
        <v>86.09997599999997</v>
      </c>
      <c r="BV1236">
        <f t="shared" si="1540"/>
        <v>1571.9399986666665</v>
      </c>
      <c r="BW1236">
        <f t="shared" si="1541"/>
        <v>1569.961902714286</v>
      </c>
      <c r="BX1236">
        <f t="shared" si="1542"/>
        <v>1559.6890937272724</v>
      </c>
      <c r="BY1236">
        <f t="shared" si="1543"/>
        <v>1534.8164353476188</v>
      </c>
      <c r="BZ1236">
        <f t="shared" si="1544"/>
        <v>1601.75</v>
      </c>
      <c r="CA1236">
        <f t="shared" si="1545"/>
        <v>1484.099976</v>
      </c>
      <c r="CB1236">
        <f t="shared" si="1546"/>
        <v>1563.3519675033331</v>
      </c>
      <c r="CC1236">
        <f t="shared" si="1547"/>
        <v>1556.0141684611108</v>
      </c>
      <c r="CD1236">
        <f t="shared" si="1548"/>
        <v>1521.9007219444841</v>
      </c>
      <c r="CE1236">
        <f t="shared" si="1549"/>
        <v>1494.6128864848865</v>
      </c>
      <c r="CF1236">
        <f t="shared" si="1550"/>
        <v>1569.599976</v>
      </c>
      <c r="CG1236">
        <f t="shared" si="1551"/>
        <v>1595.400024</v>
      </c>
      <c r="CH1236">
        <f t="shared" si="1552"/>
        <v>1561.599976</v>
      </c>
    </row>
    <row r="1237" spans="1:86">
      <c r="A1237" s="1">
        <v>41285</v>
      </c>
      <c r="B1237">
        <v>1572</v>
      </c>
      <c r="C1237">
        <v>1592.9499510000001</v>
      </c>
      <c r="D1237">
        <v>1557.6999510000001</v>
      </c>
      <c r="E1237">
        <v>1565.25</v>
      </c>
      <c r="F1237">
        <v>812488</v>
      </c>
      <c r="G1237">
        <f t="shared" si="1566"/>
        <v>-464441.23620357702</v>
      </c>
      <c r="H1237">
        <f t="shared" ref="H1237:H1300" si="1594">SUM(H1236,G1237)</f>
        <v>18521450.225239914</v>
      </c>
      <c r="I1237">
        <f t="shared" si="1567"/>
        <v>1571.9749755</v>
      </c>
      <c r="J1237">
        <f t="shared" si="1574"/>
        <v>1583.4375</v>
      </c>
      <c r="K1237">
        <f t="shared" si="1575"/>
        <v>1498.3250122499999</v>
      </c>
      <c r="L1237">
        <f t="shared" si="1576"/>
        <v>4</v>
      </c>
      <c r="M1237">
        <f t="shared" si="1577"/>
        <v>10</v>
      </c>
      <c r="N1237">
        <f t="shared" si="1578"/>
        <v>60</v>
      </c>
      <c r="O1237">
        <f t="shared" si="1579"/>
        <v>0</v>
      </c>
      <c r="P1237">
        <f t="shared" si="1554"/>
        <v>35.25</v>
      </c>
      <c r="Q1237">
        <f t="shared" si="1555"/>
        <v>27.699951000000056</v>
      </c>
      <c r="R1237">
        <f t="shared" si="1556"/>
        <v>7.5500489999999445</v>
      </c>
      <c r="S1237">
        <f t="shared" si="1557"/>
        <v>35.25</v>
      </c>
      <c r="T1237">
        <f t="shared" si="1593"/>
        <v>30.350705832186179</v>
      </c>
      <c r="U1237">
        <f t="shared" si="1558"/>
        <v>-14.949951000000056</v>
      </c>
      <c r="V1237">
        <f t="shared" si="1559"/>
        <v>26.699951000000056</v>
      </c>
      <c r="W1237">
        <f t="shared" si="1560"/>
        <v>0</v>
      </c>
      <c r="X1237">
        <f t="shared" si="1561"/>
        <v>26.699951000000056</v>
      </c>
      <c r="Y1237">
        <f t="shared" si="1591"/>
        <v>7.1280676504172664</v>
      </c>
      <c r="Z1237">
        <f t="shared" si="1592"/>
        <v>5.3206580963417265</v>
      </c>
      <c r="AA1237">
        <f t="shared" si="1588"/>
        <v>23.485673413427261</v>
      </c>
      <c r="AB1237">
        <f t="shared" si="1589"/>
        <v>17.530590971295627</v>
      </c>
      <c r="AC1237">
        <f t="shared" si="1590"/>
        <v>14.518831813337179</v>
      </c>
      <c r="AD1237">
        <f t="shared" si="1518"/>
        <v>26.699009365478449</v>
      </c>
      <c r="AE1237">
        <f t="shared" si="1571"/>
        <v>1573.3199953999999</v>
      </c>
      <c r="AF1237">
        <f t="shared" si="1573"/>
        <v>1568.6749879999998</v>
      </c>
      <c r="AG1237">
        <f t="shared" si="1515"/>
        <v>1522.2825073000001</v>
      </c>
      <c r="AH1237">
        <f t="shared" si="1580"/>
        <v>1551.7200073999998</v>
      </c>
      <c r="AI1237">
        <f t="shared" si="1581"/>
        <v>1607.8655920778785</v>
      </c>
      <c r="AJ1237">
        <f t="shared" si="1582"/>
        <v>1495.574422722121</v>
      </c>
      <c r="AK1237">
        <f t="shared" si="1583"/>
        <v>0.62049026363894133</v>
      </c>
      <c r="AL1237">
        <f t="shared" si="1562"/>
        <v>-0.57162842553191806</v>
      </c>
      <c r="AM1237">
        <f t="shared" si="1563"/>
        <v>-464441.23620357702</v>
      </c>
      <c r="AN1237">
        <f t="shared" si="1516"/>
        <v>-1784563.3407462956</v>
      </c>
      <c r="AO1237">
        <f t="shared" si="1517"/>
        <v>12023052</v>
      </c>
      <c r="AP1237">
        <f t="shared" si="1519"/>
        <v>-0.14842848061759156</v>
      </c>
      <c r="AQ1237">
        <f t="shared" si="1520"/>
        <v>1565.6720872965616</v>
      </c>
      <c r="AR1237">
        <f t="shared" si="1521"/>
        <v>1556.2216140741261</v>
      </c>
      <c r="AS1237">
        <f t="shared" si="1522"/>
        <v>1552.124038810801</v>
      </c>
      <c r="AT1237">
        <f t="shared" si="1523"/>
        <v>1529.2573220325521</v>
      </c>
      <c r="AU1237">
        <f t="shared" si="1524"/>
        <v>1546.6611411471245</v>
      </c>
      <c r="AV1237">
        <f t="shared" si="1525"/>
        <v>1518.7758368368968</v>
      </c>
      <c r="AW1237">
        <f t="shared" si="1526"/>
        <v>27.885304310227639</v>
      </c>
      <c r="AX1237">
        <f t="shared" si="1553"/>
        <v>23.379025654967609</v>
      </c>
      <c r="AY1237">
        <f t="shared" si="1527"/>
        <v>4.5062786552600294</v>
      </c>
      <c r="AZ1237">
        <f t="shared" si="1564"/>
        <v>1571.9666340000001</v>
      </c>
      <c r="BA1237">
        <f t="shared" si="1565"/>
        <v>1277204026.5253921</v>
      </c>
      <c r="BB1237">
        <f t="shared" si="1568"/>
        <v>0</v>
      </c>
      <c r="BC1237">
        <f t="shared" si="1569"/>
        <v>1277204026.5253921</v>
      </c>
      <c r="BD1237">
        <f t="shared" si="1584"/>
        <v>5876717702.1178188</v>
      </c>
      <c r="BE1237">
        <f t="shared" si="1585"/>
        <v>5499527961.525526</v>
      </c>
      <c r="BF1237">
        <f t="shared" si="1586"/>
        <v>1.0685858392267658</v>
      </c>
      <c r="BG1237">
        <f t="shared" si="1587"/>
        <v>51.657795338394159</v>
      </c>
      <c r="BH1237">
        <f t="shared" si="1528"/>
        <v>72569792</v>
      </c>
      <c r="BI1237">
        <f t="shared" si="1529"/>
        <v>1.8360381850888161</v>
      </c>
      <c r="BJ1237">
        <f t="shared" si="1570"/>
        <v>-805.00489999999445</v>
      </c>
      <c r="BK1237">
        <f t="shared" si="1530"/>
        <v>-4.4839081474835878E-3</v>
      </c>
      <c r="BL1237">
        <f t="shared" si="1531"/>
        <v>0.99551609185251644</v>
      </c>
      <c r="BM1237">
        <f t="shared" si="1532"/>
        <v>29.591321357327448</v>
      </c>
      <c r="BN1237">
        <f t="shared" si="1533"/>
        <v>1575.3249510000001</v>
      </c>
      <c r="BO1237">
        <f t="shared" si="1572"/>
        <v>1578.1049926000001</v>
      </c>
      <c r="BP1237">
        <f t="shared" si="1534"/>
        <v>1510.344850397059</v>
      </c>
      <c r="BQ1237">
        <f t="shared" si="1535"/>
        <v>67.760142202941097</v>
      </c>
      <c r="BR1237">
        <f t="shared" si="1536"/>
        <v>75.199951000000056</v>
      </c>
      <c r="BS1237">
        <f t="shared" si="1537"/>
        <v>70.949951000000056</v>
      </c>
      <c r="BT1237">
        <f t="shared" si="1538"/>
        <v>78.949951000000056</v>
      </c>
      <c r="BU1237">
        <f t="shared" si="1539"/>
        <v>69.5</v>
      </c>
      <c r="BV1237">
        <f t="shared" si="1540"/>
        <v>1570.5700034666665</v>
      </c>
      <c r="BW1237">
        <f t="shared" si="1541"/>
        <v>1570.0285704761905</v>
      </c>
      <c r="BX1237">
        <f t="shared" si="1542"/>
        <v>1563.3281828545455</v>
      </c>
      <c r="BY1237">
        <f t="shared" si="1543"/>
        <v>1539.3423869190474</v>
      </c>
      <c r="BZ1237">
        <f t="shared" si="1544"/>
        <v>1601.75</v>
      </c>
      <c r="CA1237">
        <f t="shared" si="1545"/>
        <v>1484.9499510000001</v>
      </c>
      <c r="CB1237">
        <f t="shared" si="1546"/>
        <v>1577.8664835299999</v>
      </c>
      <c r="CC1237">
        <f t="shared" si="1547"/>
        <v>1564.2391375861109</v>
      </c>
      <c r="CD1237">
        <f t="shared" si="1548"/>
        <v>1530.2185152123413</v>
      </c>
      <c r="CE1237">
        <f t="shared" si="1549"/>
        <v>1499.2699258788018</v>
      </c>
      <c r="CF1237">
        <f t="shared" si="1550"/>
        <v>1572.3000489999999</v>
      </c>
      <c r="CG1237">
        <f t="shared" si="1551"/>
        <v>1589</v>
      </c>
      <c r="CH1237">
        <f t="shared" si="1552"/>
        <v>1564.150024</v>
      </c>
    </row>
    <row r="1238" spans="1:86">
      <c r="A1238" s="1">
        <v>41288</v>
      </c>
      <c r="B1238">
        <v>1570</v>
      </c>
      <c r="C1238">
        <v>1578</v>
      </c>
      <c r="D1238">
        <v>1531</v>
      </c>
      <c r="E1238">
        <v>1539.099976</v>
      </c>
      <c r="F1238">
        <v>1491642</v>
      </c>
      <c r="G1238">
        <f t="shared" si="1566"/>
        <v>-977503.08933651249</v>
      </c>
      <c r="H1238">
        <f t="shared" si="1594"/>
        <v>17543947.135903403</v>
      </c>
      <c r="I1238">
        <f t="shared" si="1567"/>
        <v>1554.5249939999999</v>
      </c>
      <c r="J1238">
        <f t="shared" si="1574"/>
        <v>1583.4375</v>
      </c>
      <c r="K1238">
        <f t="shared" si="1575"/>
        <v>1505.0874937500002</v>
      </c>
      <c r="L1238">
        <f t="shared" si="1576"/>
        <v>5</v>
      </c>
      <c r="M1238">
        <f t="shared" si="1577"/>
        <v>10</v>
      </c>
      <c r="N1238">
        <f t="shared" si="1578"/>
        <v>50</v>
      </c>
      <c r="O1238">
        <f t="shared" si="1579"/>
        <v>0</v>
      </c>
      <c r="P1238">
        <f t="shared" si="1554"/>
        <v>47</v>
      </c>
      <c r="Q1238">
        <f t="shared" si="1555"/>
        <v>38.90002400000003</v>
      </c>
      <c r="R1238">
        <f t="shared" si="1556"/>
        <v>8.0999759999999696</v>
      </c>
      <c r="S1238">
        <f t="shared" si="1557"/>
        <v>47</v>
      </c>
      <c r="T1238">
        <f t="shared" si="1593"/>
        <v>31.539941129887165</v>
      </c>
      <c r="U1238">
        <f t="shared" si="1558"/>
        <v>-13.09997599999997</v>
      </c>
      <c r="V1238">
        <f t="shared" si="1559"/>
        <v>-12.199951000000056</v>
      </c>
      <c r="W1238">
        <f t="shared" si="1560"/>
        <v>0</v>
      </c>
      <c r="X1238">
        <f t="shared" si="1561"/>
        <v>0</v>
      </c>
      <c r="Y1238">
        <f t="shared" si="1591"/>
        <v>6.6189199611017475</v>
      </c>
      <c r="Z1238">
        <f t="shared" si="1592"/>
        <v>4.9406110894601749</v>
      </c>
      <c r="AA1238">
        <f t="shared" si="1588"/>
        <v>20.98583486203681</v>
      </c>
      <c r="AB1238">
        <f t="shared" si="1589"/>
        <v>15.664617346981871</v>
      </c>
      <c r="AC1238">
        <f t="shared" si="1590"/>
        <v>14.518831813337171</v>
      </c>
      <c r="AD1238">
        <f t="shared" si="1518"/>
        <v>27.462403170816717</v>
      </c>
      <c r="AE1238">
        <f t="shared" si="1571"/>
        <v>1564.2199954</v>
      </c>
      <c r="AF1238">
        <f t="shared" si="1573"/>
        <v>1567.6166588333333</v>
      </c>
      <c r="AG1238">
        <f t="shared" ref="AG1238:AG1301" si="1595">AVERAGE(E1219:E1238)</f>
        <v>1525.3750061000003</v>
      </c>
      <c r="AH1238">
        <f t="shared" si="1580"/>
        <v>1556.6250000999999</v>
      </c>
      <c r="AI1238">
        <f t="shared" si="1581"/>
        <v>1596.6065387730575</v>
      </c>
      <c r="AJ1238">
        <f t="shared" si="1582"/>
        <v>1516.6434614269422</v>
      </c>
      <c r="AK1238">
        <f t="shared" si="1583"/>
        <v>0.28083604731538947</v>
      </c>
      <c r="AL1238">
        <f t="shared" si="1562"/>
        <v>-0.65532017021276723</v>
      </c>
      <c r="AM1238">
        <f t="shared" si="1563"/>
        <v>-977503.08933651249</v>
      </c>
      <c r="AN1238">
        <f t="shared" ref="AN1238:AN1301" si="1596">SUM(AM1219:AM1238)</f>
        <v>-2956699.5111638894</v>
      </c>
      <c r="AO1238">
        <f t="shared" ref="AO1238:AO1301" si="1597">SUM(F1219:F1238)</f>
        <v>13050086</v>
      </c>
      <c r="AP1238">
        <f t="shared" si="1519"/>
        <v>-0.22656551927427063</v>
      </c>
      <c r="AQ1238">
        <f t="shared" si="1520"/>
        <v>1556.6375694557307</v>
      </c>
      <c r="AR1238">
        <f t="shared" si="1521"/>
        <v>1553.3084540630002</v>
      </c>
      <c r="AS1238">
        <f t="shared" si="1522"/>
        <v>1549.7797075048568</v>
      </c>
      <c r="AT1238">
        <f t="shared" si="1523"/>
        <v>1530.1431608896223</v>
      </c>
      <c r="AU1238">
        <f t="shared" si="1524"/>
        <v>1545.5269663750557</v>
      </c>
      <c r="AV1238">
        <f t="shared" si="1525"/>
        <v>1520.1985265783139</v>
      </c>
      <c r="AW1238">
        <f t="shared" si="1526"/>
        <v>25.328439796741804</v>
      </c>
      <c r="AX1238">
        <f t="shared" si="1553"/>
        <v>23.768908483322448</v>
      </c>
      <c r="AY1238">
        <f t="shared" si="1527"/>
        <v>1.559531313419356</v>
      </c>
      <c r="AZ1238">
        <f t="shared" si="1564"/>
        <v>1549.3666586666666</v>
      </c>
      <c r="BA1238">
        <f t="shared" si="1565"/>
        <v>2311100381.4668641</v>
      </c>
      <c r="BB1238">
        <f t="shared" si="1568"/>
        <v>0</v>
      </c>
      <c r="BC1238">
        <f t="shared" si="1569"/>
        <v>2311100381.4668641</v>
      </c>
      <c r="BD1238">
        <f t="shared" si="1584"/>
        <v>5876717702.1178188</v>
      </c>
      <c r="BE1238">
        <f t="shared" si="1585"/>
        <v>7308085640.5329628</v>
      </c>
      <c r="BF1238">
        <f t="shared" si="1586"/>
        <v>0.80413914001276576</v>
      </c>
      <c r="BG1238">
        <f t="shared" si="1587"/>
        <v>44.571902586575213</v>
      </c>
      <c r="BH1238">
        <f t="shared" si="1528"/>
        <v>71078150</v>
      </c>
      <c r="BI1238">
        <f t="shared" si="1529"/>
        <v>1.6661271112893026</v>
      </c>
      <c r="BJ1238">
        <f t="shared" si="1570"/>
        <v>-2715.002400000003</v>
      </c>
      <c r="BK1238">
        <f t="shared" si="1530"/>
        <v>-1.6706611723366894E-2</v>
      </c>
      <c r="BL1238">
        <f t="shared" si="1531"/>
        <v>0.98329338827663315</v>
      </c>
      <c r="BM1238">
        <f t="shared" si="1532"/>
        <v>21.072121094155484</v>
      </c>
      <c r="BN1238">
        <f t="shared" si="1533"/>
        <v>1554.5</v>
      </c>
      <c r="BO1238">
        <f t="shared" si="1572"/>
        <v>1573.4799926000001</v>
      </c>
      <c r="BP1238">
        <f t="shared" si="1534"/>
        <v>1512.124262161765</v>
      </c>
      <c r="BQ1238">
        <f t="shared" si="1535"/>
        <v>61.355730438235014</v>
      </c>
      <c r="BR1238">
        <f t="shared" si="1536"/>
        <v>24.699951999999939</v>
      </c>
      <c r="BS1238">
        <f t="shared" si="1537"/>
        <v>46.050048999999944</v>
      </c>
      <c r="BT1238">
        <f t="shared" si="1538"/>
        <v>54</v>
      </c>
      <c r="BU1238">
        <f t="shared" si="1539"/>
        <v>73</v>
      </c>
      <c r="BV1238">
        <f t="shared" si="1540"/>
        <v>1559.1633303333333</v>
      </c>
      <c r="BW1238">
        <f t="shared" si="1541"/>
        <v>1561.5785670476191</v>
      </c>
      <c r="BX1238">
        <f t="shared" si="1542"/>
        <v>1561.033631690909</v>
      </c>
      <c r="BY1238">
        <f t="shared" si="1543"/>
        <v>1540.944050604762</v>
      </c>
      <c r="BZ1238">
        <f t="shared" si="1544"/>
        <v>1601.75</v>
      </c>
      <c r="CA1238">
        <f t="shared" si="1545"/>
        <v>1484.9499510000001</v>
      </c>
      <c r="CB1238">
        <f t="shared" si="1546"/>
        <v>1570.8089895966666</v>
      </c>
      <c r="CC1238">
        <f t="shared" si="1547"/>
        <v>1576.158179413889</v>
      </c>
      <c r="CD1238">
        <f t="shared" si="1548"/>
        <v>1545.9759464786907</v>
      </c>
      <c r="CE1238">
        <f t="shared" si="1549"/>
        <v>1504.5383644847618</v>
      </c>
      <c r="CF1238">
        <f t="shared" si="1550"/>
        <v>1565.25</v>
      </c>
      <c r="CG1238">
        <f t="shared" si="1551"/>
        <v>1592.9499510000001</v>
      </c>
      <c r="CH1238">
        <f t="shared" si="1552"/>
        <v>1557.6999510000001</v>
      </c>
    </row>
    <row r="1239" spans="1:86">
      <c r="A1239" s="1">
        <v>41289</v>
      </c>
      <c r="B1239">
        <v>1545</v>
      </c>
      <c r="C1239">
        <v>1564.900024</v>
      </c>
      <c r="D1239">
        <v>1543.1999510000001</v>
      </c>
      <c r="E1239">
        <v>1546</v>
      </c>
      <c r="F1239">
        <v>693345</v>
      </c>
      <c r="G1239">
        <f t="shared" si="1566"/>
        <v>-514414.72876036284</v>
      </c>
      <c r="H1239">
        <f t="shared" si="1594"/>
        <v>17029532.407143041</v>
      </c>
      <c r="I1239">
        <f t="shared" si="1567"/>
        <v>1549.77499375</v>
      </c>
      <c r="J1239">
        <f t="shared" si="1574"/>
        <v>1583.4375</v>
      </c>
      <c r="K1239">
        <f t="shared" si="1575"/>
        <v>1540.2500304999999</v>
      </c>
      <c r="L1239">
        <f t="shared" si="1576"/>
        <v>6</v>
      </c>
      <c r="M1239">
        <f t="shared" si="1577"/>
        <v>10</v>
      </c>
      <c r="N1239">
        <f t="shared" si="1578"/>
        <v>40</v>
      </c>
      <c r="O1239">
        <f t="shared" si="1579"/>
        <v>0</v>
      </c>
      <c r="P1239">
        <f t="shared" si="1554"/>
        <v>21.700072999999975</v>
      </c>
      <c r="Q1239">
        <f t="shared" si="1555"/>
        <v>18.90002400000003</v>
      </c>
      <c r="R1239">
        <f t="shared" si="1556"/>
        <v>2.8000489999999445</v>
      </c>
      <c r="S1239">
        <f t="shared" si="1557"/>
        <v>21.700072999999975</v>
      </c>
      <c r="T1239">
        <f t="shared" si="1593"/>
        <v>30.837093406323792</v>
      </c>
      <c r="U1239">
        <f t="shared" si="1558"/>
        <v>-4.9000240000000304</v>
      </c>
      <c r="V1239">
        <f t="shared" si="1559"/>
        <v>60.899902000000111</v>
      </c>
      <c r="W1239">
        <f t="shared" si="1560"/>
        <v>0</v>
      </c>
      <c r="X1239">
        <f t="shared" si="1561"/>
        <v>60.899902000000111</v>
      </c>
      <c r="Y1239">
        <f t="shared" si="1591"/>
        <v>6.1461399638801941</v>
      </c>
      <c r="Z1239">
        <f t="shared" si="1592"/>
        <v>8.9377032973558848</v>
      </c>
      <c r="AA1239">
        <f t="shared" si="1588"/>
        <v>19.930996358495314</v>
      </c>
      <c r="AB1239">
        <f t="shared" si="1589"/>
        <v>28.98361132675047</v>
      </c>
      <c r="AC1239">
        <f t="shared" si="1590"/>
        <v>18.506976538596906</v>
      </c>
      <c r="AD1239">
        <f t="shared" si="1518"/>
        <v>28.739528238105628</v>
      </c>
      <c r="AE1239">
        <f t="shared" si="1571"/>
        <v>1558.4500002</v>
      </c>
      <c r="AF1239">
        <f t="shared" si="1573"/>
        <v>1561.1833294999999</v>
      </c>
      <c r="AG1239">
        <f t="shared" si="1595"/>
        <v>1527.6925049000004</v>
      </c>
      <c r="AH1239">
        <f t="shared" si="1580"/>
        <v>1559.7849976999998</v>
      </c>
      <c r="AI1239">
        <f t="shared" si="1581"/>
        <v>1589.6272144998525</v>
      </c>
      <c r="AJ1239">
        <f t="shared" si="1582"/>
        <v>1529.9427809001472</v>
      </c>
      <c r="AK1239">
        <f t="shared" si="1583"/>
        <v>0.26903529331527531</v>
      </c>
      <c r="AL1239">
        <f t="shared" si="1562"/>
        <v>-0.74193183589751543</v>
      </c>
      <c r="AM1239">
        <f t="shared" si="1563"/>
        <v>-514414.72876036284</v>
      </c>
      <c r="AN1239">
        <f t="shared" si="1596"/>
        <v>-3702131.6398680592</v>
      </c>
      <c r="AO1239">
        <f t="shared" si="1597"/>
        <v>12864397</v>
      </c>
      <c r="AP1239">
        <f t="shared" si="1519"/>
        <v>-0.28778120263764084</v>
      </c>
      <c r="AQ1239">
        <f t="shared" si="1520"/>
        <v>1553.0207958407823</v>
      </c>
      <c r="AR1239">
        <f t="shared" si="1521"/>
        <v>1536.1775306900452</v>
      </c>
      <c r="AS1239">
        <f t="shared" si="1522"/>
        <v>1549.0993601539826</v>
      </c>
      <c r="AT1239">
        <f t="shared" si="1523"/>
        <v>1531.5702764095563</v>
      </c>
      <c r="AU1239">
        <f t="shared" si="1524"/>
        <v>1545.5979214187973</v>
      </c>
      <c r="AV1239">
        <f t="shared" si="1525"/>
        <v>1522.0046297178319</v>
      </c>
      <c r="AW1239">
        <f t="shared" si="1526"/>
        <v>23.593291700965437</v>
      </c>
      <c r="AX1239">
        <f t="shared" si="1553"/>
        <v>23.733785126851046</v>
      </c>
      <c r="AY1239">
        <f t="shared" si="1527"/>
        <v>-0.14049342588560876</v>
      </c>
      <c r="AZ1239">
        <f t="shared" si="1564"/>
        <v>1551.3666583333334</v>
      </c>
      <c r="BA1239">
        <f t="shared" si="1565"/>
        <v>1075632315.7221251</v>
      </c>
      <c r="BB1239">
        <f t="shared" si="1568"/>
        <v>1075632315.7221251</v>
      </c>
      <c r="BC1239">
        <f t="shared" si="1569"/>
        <v>0</v>
      </c>
      <c r="BD1239">
        <f t="shared" si="1584"/>
        <v>6952350017.8399439</v>
      </c>
      <c r="BE1239">
        <f t="shared" si="1585"/>
        <v>6921951808.5329628</v>
      </c>
      <c r="BF1239">
        <f t="shared" si="1586"/>
        <v>1.004391566157613</v>
      </c>
      <c r="BG1239">
        <f t="shared" si="1587"/>
        <v>50.109548608958477</v>
      </c>
      <c r="BH1239">
        <f t="shared" si="1528"/>
        <v>71771495</v>
      </c>
      <c r="BI1239">
        <f t="shared" si="1529"/>
        <v>1.5501458563460122</v>
      </c>
      <c r="BJ1239">
        <f t="shared" si="1570"/>
        <v>590.00240000000304</v>
      </c>
      <c r="BK1239">
        <f t="shared" si="1530"/>
        <v>4.4831551605456141E-3</v>
      </c>
      <c r="BL1239">
        <f t="shared" si="1531"/>
        <v>1.0044831551605455</v>
      </c>
      <c r="BM1239">
        <f t="shared" si="1532"/>
        <v>15.728229252681869</v>
      </c>
      <c r="BN1239">
        <f t="shared" si="1533"/>
        <v>1554.0499875</v>
      </c>
      <c r="BO1239">
        <f t="shared" si="1572"/>
        <v>1567.7899901000001</v>
      </c>
      <c r="BP1239">
        <f t="shared" si="1534"/>
        <v>1513.9161735588239</v>
      </c>
      <c r="BQ1239">
        <f t="shared" si="1535"/>
        <v>53.873816541176211</v>
      </c>
      <c r="BR1239">
        <f t="shared" si="1536"/>
        <v>-11.40002400000003</v>
      </c>
      <c r="BS1239">
        <f t="shared" si="1537"/>
        <v>24.399902000000111</v>
      </c>
      <c r="BT1239">
        <f t="shared" si="1538"/>
        <v>-1.0999759999999696</v>
      </c>
      <c r="BU1239">
        <f t="shared" si="1539"/>
        <v>26.199951000000056</v>
      </c>
      <c r="BV1239">
        <f t="shared" si="1540"/>
        <v>1553.0899985333333</v>
      </c>
      <c r="BW1239">
        <f t="shared" si="1541"/>
        <v>1555.4023788095237</v>
      </c>
      <c r="BX1239">
        <f t="shared" si="1542"/>
        <v>1559.1018134909089</v>
      </c>
      <c r="BY1239">
        <f t="shared" si="1543"/>
        <v>1542.9083357380953</v>
      </c>
      <c r="BZ1239">
        <f t="shared" si="1544"/>
        <v>1601.75</v>
      </c>
      <c r="CA1239">
        <f t="shared" si="1545"/>
        <v>1518.8000489999999</v>
      </c>
      <c r="CB1239">
        <f t="shared" si="1546"/>
        <v>1565.9224994566666</v>
      </c>
      <c r="CC1239">
        <f t="shared" si="1547"/>
        <v>1569.2047129138889</v>
      </c>
      <c r="CD1239">
        <f t="shared" si="1548"/>
        <v>1558.693153920754</v>
      </c>
      <c r="CE1239">
        <f t="shared" si="1549"/>
        <v>1505.5205395550813</v>
      </c>
      <c r="CF1239">
        <f t="shared" si="1550"/>
        <v>1539.099976</v>
      </c>
      <c r="CG1239">
        <f t="shared" si="1551"/>
        <v>1578</v>
      </c>
      <c r="CH1239">
        <f t="shared" si="1552"/>
        <v>1531</v>
      </c>
    </row>
    <row r="1240" spans="1:86">
      <c r="A1240" s="1">
        <v>41290</v>
      </c>
      <c r="B1240">
        <v>1540</v>
      </c>
      <c r="C1240">
        <v>1560</v>
      </c>
      <c r="D1240">
        <v>1482.3000489999999</v>
      </c>
      <c r="E1240">
        <v>1493.1999510000001</v>
      </c>
      <c r="F1240">
        <v>1202364</v>
      </c>
      <c r="G1240">
        <f t="shared" si="1566"/>
        <v>-865024.02488655038</v>
      </c>
      <c r="H1240">
        <f t="shared" si="1594"/>
        <v>16164508.382256491</v>
      </c>
      <c r="I1240">
        <f t="shared" si="1567"/>
        <v>1518.875</v>
      </c>
      <c r="J1240">
        <f t="shared" si="1574"/>
        <v>1583.4375</v>
      </c>
      <c r="K1240">
        <f t="shared" si="1575"/>
        <v>1518.875</v>
      </c>
      <c r="L1240">
        <f t="shared" si="1576"/>
        <v>7</v>
      </c>
      <c r="M1240">
        <f t="shared" si="1577"/>
        <v>1</v>
      </c>
      <c r="N1240">
        <f t="shared" si="1578"/>
        <v>30</v>
      </c>
      <c r="O1240">
        <f t="shared" si="1579"/>
        <v>90</v>
      </c>
      <c r="P1240">
        <f t="shared" si="1554"/>
        <v>77.699951000000056</v>
      </c>
      <c r="Q1240">
        <f t="shared" si="1555"/>
        <v>66.800048999999944</v>
      </c>
      <c r="R1240">
        <f t="shared" si="1556"/>
        <v>10.899902000000111</v>
      </c>
      <c r="S1240">
        <f t="shared" si="1557"/>
        <v>77.699951000000056</v>
      </c>
      <c r="T1240">
        <f t="shared" si="1593"/>
        <v>34.184440377300668</v>
      </c>
      <c r="U1240">
        <f t="shared" si="1558"/>
        <v>-38.300048999999944</v>
      </c>
      <c r="V1240">
        <f t="shared" si="1559"/>
        <v>-3.7999270000000251</v>
      </c>
      <c r="W1240">
        <f t="shared" si="1560"/>
        <v>0</v>
      </c>
      <c r="X1240">
        <f t="shared" si="1561"/>
        <v>0</v>
      </c>
      <c r="Y1240">
        <f t="shared" si="1591"/>
        <v>5.7071299664601804</v>
      </c>
      <c r="Z1240">
        <f t="shared" si="1592"/>
        <v>8.2992959189733213</v>
      </c>
      <c r="AA1240">
        <f t="shared" si="1588"/>
        <v>16.695110124575447</v>
      </c>
      <c r="AB1240">
        <f t="shared" si="1589"/>
        <v>24.277992640430245</v>
      </c>
      <c r="AC1240">
        <f t="shared" si="1590"/>
        <v>18.506976538596895</v>
      </c>
      <c r="AD1240">
        <f t="shared" si="1518"/>
        <v>29.346768852966882</v>
      </c>
      <c r="AE1240">
        <f t="shared" si="1571"/>
        <v>1543.1699951999999</v>
      </c>
      <c r="AF1240">
        <f t="shared" si="1573"/>
        <v>1547.5749920000001</v>
      </c>
      <c r="AG1240">
        <f t="shared" si="1595"/>
        <v>1528.5850036500001</v>
      </c>
      <c r="AH1240">
        <f t="shared" si="1580"/>
        <v>1553.3649903999999</v>
      </c>
      <c r="AI1240">
        <f t="shared" si="1581"/>
        <v>1603.333421097773</v>
      </c>
      <c r="AJ1240">
        <f t="shared" si="1582"/>
        <v>1503.3965597022268</v>
      </c>
      <c r="AK1240">
        <f t="shared" si="1583"/>
        <v>-0.10203050766092163</v>
      </c>
      <c r="AL1240">
        <f t="shared" si="1562"/>
        <v>-0.71943606502402802</v>
      </c>
      <c r="AM1240">
        <f t="shared" si="1563"/>
        <v>-865024.02488655038</v>
      </c>
      <c r="AN1240">
        <f t="shared" si="1596"/>
        <v>-4110516.9385236977</v>
      </c>
      <c r="AO1240">
        <f t="shared" si="1597"/>
        <v>13487652</v>
      </c>
      <c r="AP1240">
        <f t="shared" si="1519"/>
        <v>-0.30476149136437519</v>
      </c>
      <c r="AQ1240">
        <f t="shared" si="1520"/>
        <v>1532.6817085949162</v>
      </c>
      <c r="AR1240">
        <f t="shared" si="1521"/>
        <v>1524.1854276033823</v>
      </c>
      <c r="AS1240">
        <f t="shared" si="1522"/>
        <v>1539.0374665062657</v>
      </c>
      <c r="AT1240">
        <f t="shared" si="1523"/>
        <v>1528.1169471226963</v>
      </c>
      <c r="AU1240">
        <f t="shared" si="1524"/>
        <v>1537.7382258559778</v>
      </c>
      <c r="AV1240">
        <f t="shared" si="1525"/>
        <v>1519.9883022075837</v>
      </c>
      <c r="AW1240">
        <f t="shared" si="1526"/>
        <v>17.749923648394088</v>
      </c>
      <c r="AX1240">
        <f t="shared" si="1553"/>
        <v>22.537012831159654</v>
      </c>
      <c r="AY1240">
        <f t="shared" si="1527"/>
        <v>-4.7870891827655662</v>
      </c>
      <c r="AZ1240">
        <f t="shared" si="1564"/>
        <v>1511.8333333333333</v>
      </c>
      <c r="BA1240">
        <f t="shared" si="1565"/>
        <v>1817773974</v>
      </c>
      <c r="BB1240">
        <f t="shared" si="1568"/>
        <v>0</v>
      </c>
      <c r="BC1240">
        <f t="shared" si="1569"/>
        <v>1817773974</v>
      </c>
      <c r="BD1240">
        <f t="shared" si="1584"/>
        <v>6078080962.5962725</v>
      </c>
      <c r="BE1240">
        <f t="shared" si="1585"/>
        <v>8739725782.5329628</v>
      </c>
      <c r="BF1240">
        <f t="shared" si="1586"/>
        <v>0.69545442429598892</v>
      </c>
      <c r="BG1240">
        <f t="shared" si="1587"/>
        <v>41.018762541185119</v>
      </c>
      <c r="BH1240">
        <f t="shared" si="1528"/>
        <v>70569131</v>
      </c>
      <c r="BI1240">
        <f t="shared" si="1529"/>
        <v>1.1677671218005199</v>
      </c>
      <c r="BJ1240">
        <f t="shared" si="1570"/>
        <v>-5380.0048999999944</v>
      </c>
      <c r="BK1240">
        <f t="shared" si="1530"/>
        <v>-3.4152683699870595E-2</v>
      </c>
      <c r="BL1240">
        <f t="shared" si="1531"/>
        <v>0.96584731630012943</v>
      </c>
      <c r="BM1240">
        <f t="shared" si="1532"/>
        <v>26.335675351546193</v>
      </c>
      <c r="BN1240">
        <f t="shared" si="1533"/>
        <v>1521.1500245</v>
      </c>
      <c r="BO1240">
        <f t="shared" si="1572"/>
        <v>1556.3199950000001</v>
      </c>
      <c r="BP1240">
        <f t="shared" si="1534"/>
        <v>1514.5022026176471</v>
      </c>
      <c r="BQ1240">
        <f t="shared" si="1535"/>
        <v>41.817792382352991</v>
      </c>
      <c r="BR1240">
        <f t="shared" si="1536"/>
        <v>-50.100097999999889</v>
      </c>
      <c r="BS1240">
        <f t="shared" si="1537"/>
        <v>-58</v>
      </c>
      <c r="BT1240">
        <f t="shared" si="1538"/>
        <v>-7</v>
      </c>
      <c r="BU1240">
        <f t="shared" si="1539"/>
        <v>-27</v>
      </c>
      <c r="BV1240">
        <f t="shared" si="1540"/>
        <v>1531.3399821333335</v>
      </c>
      <c r="BW1240">
        <f t="shared" si="1541"/>
        <v>1535.9785563809523</v>
      </c>
      <c r="BX1240">
        <f t="shared" si="1542"/>
        <v>1546.9954413636367</v>
      </c>
      <c r="BY1240">
        <f t="shared" si="1543"/>
        <v>1539.6233306047618</v>
      </c>
      <c r="BZ1240">
        <f t="shared" si="1544"/>
        <v>1601.75</v>
      </c>
      <c r="CA1240">
        <f t="shared" si="1545"/>
        <v>1482.3000489999999</v>
      </c>
      <c r="CB1240">
        <f t="shared" si="1546"/>
        <v>1559.7581833233332</v>
      </c>
      <c r="CC1240">
        <f t="shared" si="1547"/>
        <v>1562.8645815472221</v>
      </c>
      <c r="CD1240">
        <f t="shared" si="1548"/>
        <v>1557.6356236783727</v>
      </c>
      <c r="CE1240">
        <f t="shared" si="1549"/>
        <v>1512.564008058001</v>
      </c>
      <c r="CF1240">
        <f t="shared" si="1550"/>
        <v>1546</v>
      </c>
      <c r="CG1240">
        <f t="shared" si="1551"/>
        <v>1564.900024</v>
      </c>
      <c r="CH1240">
        <f t="shared" si="1552"/>
        <v>1543.1999510000001</v>
      </c>
    </row>
    <row r="1241" spans="1:86">
      <c r="A1241" s="1">
        <v>41291</v>
      </c>
      <c r="B1241">
        <v>1486.099976</v>
      </c>
      <c r="C1241">
        <v>1521.6999510000001</v>
      </c>
      <c r="D1241">
        <v>1486.099976</v>
      </c>
      <c r="E1241">
        <v>1494.099976</v>
      </c>
      <c r="F1241">
        <v>986779</v>
      </c>
      <c r="G1241">
        <f t="shared" si="1566"/>
        <v>-543282.50878055498</v>
      </c>
      <c r="H1241">
        <f t="shared" si="1594"/>
        <v>15621225.873475935</v>
      </c>
      <c r="I1241">
        <f t="shared" si="1567"/>
        <v>1496.9999697499998</v>
      </c>
      <c r="J1241">
        <f t="shared" si="1574"/>
        <v>1583.4375</v>
      </c>
      <c r="K1241">
        <f t="shared" si="1575"/>
        <v>1496.9999697499998</v>
      </c>
      <c r="L1241">
        <f t="shared" si="1576"/>
        <v>8</v>
      </c>
      <c r="M1241">
        <f t="shared" si="1577"/>
        <v>1</v>
      </c>
      <c r="N1241">
        <f t="shared" si="1578"/>
        <v>20</v>
      </c>
      <c r="O1241">
        <f t="shared" si="1579"/>
        <v>90</v>
      </c>
      <c r="P1241">
        <f t="shared" si="1554"/>
        <v>35.599975000000086</v>
      </c>
      <c r="Q1241">
        <f t="shared" si="1555"/>
        <v>27.599975000000086</v>
      </c>
      <c r="R1241">
        <f t="shared" si="1556"/>
        <v>8</v>
      </c>
      <c r="S1241">
        <f t="shared" si="1557"/>
        <v>35.599975000000086</v>
      </c>
      <c r="T1241">
        <f t="shared" si="1593"/>
        <v>34.285549993207766</v>
      </c>
      <c r="U1241">
        <f t="shared" si="1558"/>
        <v>42.5</v>
      </c>
      <c r="V1241">
        <f t="shared" si="1559"/>
        <v>-16.40002400000003</v>
      </c>
      <c r="W1241">
        <f t="shared" si="1560"/>
        <v>42.5</v>
      </c>
      <c r="X1241">
        <f t="shared" si="1561"/>
        <v>0</v>
      </c>
      <c r="Y1241">
        <f t="shared" si="1591"/>
        <v>8.3351921117130239</v>
      </c>
      <c r="Z1241">
        <f t="shared" si="1592"/>
        <v>7.7064890676180839</v>
      </c>
      <c r="AA1241">
        <f t="shared" si="1588"/>
        <v>24.311093487968812</v>
      </c>
      <c r="AB1241">
        <f t="shared" si="1589"/>
        <v>22.477367489058217</v>
      </c>
      <c r="AC1241">
        <f t="shared" si="1590"/>
        <v>3.9191842617156127</v>
      </c>
      <c r="AD1241">
        <f t="shared" si="1518"/>
        <v>28.91202430519375</v>
      </c>
      <c r="AE1241">
        <f t="shared" si="1571"/>
        <v>1527.5299805999998</v>
      </c>
      <c r="AF1241">
        <f t="shared" si="1573"/>
        <v>1534.9916586666666</v>
      </c>
      <c r="AG1241">
        <f t="shared" si="1595"/>
        <v>1527.8025024500002</v>
      </c>
      <c r="AH1241">
        <f t="shared" si="1580"/>
        <v>1548.4449830999997</v>
      </c>
      <c r="AI1241">
        <f t="shared" si="1581"/>
        <v>1609.7999644271035</v>
      </c>
      <c r="AJ1241">
        <f t="shared" si="1582"/>
        <v>1487.0900017728959</v>
      </c>
      <c r="AK1241">
        <f t="shared" si="1583"/>
        <v>5.7126365907696743E-2</v>
      </c>
      <c r="AL1241">
        <f t="shared" si="1562"/>
        <v>-0.55056148213587341</v>
      </c>
      <c r="AM1241">
        <f t="shared" si="1563"/>
        <v>-543282.50878055498</v>
      </c>
      <c r="AN1241">
        <f t="shared" si="1596"/>
        <v>-5182481.9557012264</v>
      </c>
      <c r="AO1241">
        <f t="shared" si="1597"/>
        <v>13514419</v>
      </c>
      <c r="AP1241">
        <f t="shared" si="1519"/>
        <v>-0.38347796939707335</v>
      </c>
      <c r="AQ1241">
        <f t="shared" si="1520"/>
        <v>1519.5639195126448</v>
      </c>
      <c r="AR1241">
        <f t="shared" si="1521"/>
        <v>1530.8158167714184</v>
      </c>
      <c r="AS1241">
        <f t="shared" si="1522"/>
        <v>1530.9487182151379</v>
      </c>
      <c r="AT1241">
        <f t="shared" si="1523"/>
        <v>1525.0554197216536</v>
      </c>
      <c r="AU1241">
        <f t="shared" si="1524"/>
        <v>1531.1924883775812</v>
      </c>
      <c r="AV1241">
        <f t="shared" si="1525"/>
        <v>1518.1761193730529</v>
      </c>
      <c r="AW1241">
        <f t="shared" si="1526"/>
        <v>13.016369004528315</v>
      </c>
      <c r="AX1241">
        <f t="shared" si="1553"/>
        <v>20.632884065833387</v>
      </c>
      <c r="AY1241">
        <f t="shared" si="1527"/>
        <v>-7.6165150613050727</v>
      </c>
      <c r="AZ1241">
        <f t="shared" si="1564"/>
        <v>1500.6333009999998</v>
      </c>
      <c r="BA1241">
        <f t="shared" si="1565"/>
        <v>1480793428.1274788</v>
      </c>
      <c r="BB1241">
        <f t="shared" si="1568"/>
        <v>0</v>
      </c>
      <c r="BC1241">
        <f t="shared" si="1569"/>
        <v>1480793428.1274788</v>
      </c>
      <c r="BD1241">
        <f t="shared" si="1584"/>
        <v>5396921485.0962715</v>
      </c>
      <c r="BE1241">
        <f t="shared" si="1585"/>
        <v>10220519210.660442</v>
      </c>
      <c r="BF1241">
        <f t="shared" si="1586"/>
        <v>0.52804768269180002</v>
      </c>
      <c r="BG1241">
        <f t="shared" si="1587"/>
        <v>34.557016032483631</v>
      </c>
      <c r="BH1241">
        <f t="shared" si="1528"/>
        <v>71555910</v>
      </c>
      <c r="BI1241">
        <f t="shared" si="1529"/>
        <v>0.85736884136364644</v>
      </c>
      <c r="BJ1241">
        <f t="shared" si="1570"/>
        <v>-9.9975000000085856</v>
      </c>
      <c r="BK1241">
        <f t="shared" si="1530"/>
        <v>6.0274914916596731E-4</v>
      </c>
      <c r="BL1241">
        <f t="shared" si="1531"/>
        <v>1.000602749149166</v>
      </c>
      <c r="BM1241">
        <f t="shared" si="1532"/>
        <v>32.336914465119605</v>
      </c>
      <c r="BN1241">
        <f t="shared" si="1533"/>
        <v>1503.8999635</v>
      </c>
      <c r="BO1241">
        <f t="shared" si="1572"/>
        <v>1541.7849853</v>
      </c>
      <c r="BP1241">
        <f t="shared" si="1534"/>
        <v>1514.9316136764705</v>
      </c>
      <c r="BQ1241">
        <f t="shared" si="1535"/>
        <v>26.853371623529483</v>
      </c>
      <c r="BR1241">
        <f t="shared" si="1536"/>
        <v>-51.349975000000086</v>
      </c>
      <c r="BS1241">
        <f t="shared" si="1537"/>
        <v>-53.40002400000003</v>
      </c>
      <c r="BT1241">
        <f t="shared" si="1538"/>
        <v>-37.200072999999975</v>
      </c>
      <c r="BU1241">
        <f t="shared" si="1539"/>
        <v>-55.90002400000003</v>
      </c>
      <c r="BV1241">
        <f t="shared" si="1540"/>
        <v>1514.9833090666664</v>
      </c>
      <c r="BW1241">
        <f t="shared" si="1541"/>
        <v>1520.6999803809526</v>
      </c>
      <c r="BX1241">
        <f t="shared" si="1542"/>
        <v>1536.2199842000002</v>
      </c>
      <c r="BY1241">
        <f t="shared" si="1543"/>
        <v>1536.3390422571431</v>
      </c>
      <c r="BZ1241">
        <f t="shared" si="1544"/>
        <v>1601.75</v>
      </c>
      <c r="CA1241">
        <f t="shared" si="1545"/>
        <v>1482.3000489999999</v>
      </c>
      <c r="CB1241">
        <f t="shared" si="1546"/>
        <v>1546.1918218033331</v>
      </c>
      <c r="CC1241">
        <f t="shared" si="1547"/>
        <v>1555.6304292138886</v>
      </c>
      <c r="CD1241">
        <f t="shared" si="1548"/>
        <v>1561.4956850124602</v>
      </c>
      <c r="CE1241">
        <f t="shared" si="1549"/>
        <v>1513.4679327274916</v>
      </c>
      <c r="CF1241">
        <f t="shared" si="1550"/>
        <v>1493.1999510000001</v>
      </c>
      <c r="CG1241">
        <f t="shared" si="1551"/>
        <v>1560</v>
      </c>
      <c r="CH1241">
        <f t="shared" si="1552"/>
        <v>1482.3000489999999</v>
      </c>
    </row>
    <row r="1242" spans="1:86">
      <c r="A1242" s="1">
        <v>41292</v>
      </c>
      <c r="B1242">
        <v>1507.8000489999999</v>
      </c>
      <c r="C1242">
        <v>1564.1999510000001</v>
      </c>
      <c r="D1242">
        <v>1502.5</v>
      </c>
      <c r="E1242">
        <v>1547.4499510000001</v>
      </c>
      <c r="F1242">
        <v>1741932</v>
      </c>
      <c r="G1242">
        <f t="shared" si="1566"/>
        <v>796149.69297677488</v>
      </c>
      <c r="H1242">
        <f t="shared" si="1594"/>
        <v>16417375.56645271</v>
      </c>
      <c r="I1242">
        <f t="shared" si="1567"/>
        <v>1530.4874877500001</v>
      </c>
      <c r="J1242">
        <f t="shared" si="1574"/>
        <v>1583.4375</v>
      </c>
      <c r="K1242">
        <f t="shared" si="1575"/>
        <v>1496.9999697499998</v>
      </c>
      <c r="L1242">
        <f t="shared" si="1576"/>
        <v>9</v>
      </c>
      <c r="M1242">
        <f t="shared" si="1577"/>
        <v>2</v>
      </c>
      <c r="N1242">
        <f t="shared" si="1578"/>
        <v>10</v>
      </c>
      <c r="O1242">
        <f t="shared" si="1579"/>
        <v>80</v>
      </c>
      <c r="P1242">
        <f t="shared" si="1554"/>
        <v>61.699951000000056</v>
      </c>
      <c r="Q1242">
        <f t="shared" si="1555"/>
        <v>16.75</v>
      </c>
      <c r="R1242">
        <f t="shared" si="1556"/>
        <v>44.949951000000056</v>
      </c>
      <c r="S1242">
        <f t="shared" si="1557"/>
        <v>61.699951000000056</v>
      </c>
      <c r="T1242">
        <f t="shared" si="1593"/>
        <v>36.243721493692931</v>
      </c>
      <c r="U1242">
        <f t="shared" si="1558"/>
        <v>18.600097999999889</v>
      </c>
      <c r="V1242">
        <f t="shared" si="1559"/>
        <v>-48.25</v>
      </c>
      <c r="W1242">
        <f t="shared" si="1560"/>
        <v>18.600097999999889</v>
      </c>
      <c r="X1242">
        <f t="shared" si="1561"/>
        <v>0</v>
      </c>
      <c r="Y1242">
        <f t="shared" si="1591"/>
        <v>9.0683996751620857</v>
      </c>
      <c r="Z1242">
        <f t="shared" si="1592"/>
        <v>7.156025562788221</v>
      </c>
      <c r="AA1242">
        <f t="shared" si="1588"/>
        <v>25.020608539716743</v>
      </c>
      <c r="AB1242">
        <f t="shared" si="1589"/>
        <v>19.744179868597378</v>
      </c>
      <c r="AC1242">
        <f t="shared" si="1590"/>
        <v>11.7870068389274</v>
      </c>
      <c r="AD1242">
        <f t="shared" si="1518"/>
        <v>28.627681655949754</v>
      </c>
      <c r="AE1242">
        <f t="shared" si="1571"/>
        <v>1523.9699708000001</v>
      </c>
      <c r="AF1242">
        <f t="shared" si="1573"/>
        <v>1530.8499756666668</v>
      </c>
      <c r="AG1242">
        <f t="shared" si="1595"/>
        <v>1529.1674988000002</v>
      </c>
      <c r="AH1242">
        <f t="shared" si="1580"/>
        <v>1548.6449831</v>
      </c>
      <c r="AI1242">
        <f t="shared" si="1581"/>
        <v>1609.9726414792945</v>
      </c>
      <c r="AJ1242">
        <f t="shared" si="1582"/>
        <v>1487.3173247207055</v>
      </c>
      <c r="AK1242">
        <f t="shared" si="1583"/>
        <v>0.49025698900315912</v>
      </c>
      <c r="AL1242">
        <f t="shared" si="1562"/>
        <v>0.45704981191962424</v>
      </c>
      <c r="AM1242">
        <f t="shared" si="1563"/>
        <v>796149.69297677488</v>
      </c>
      <c r="AN1242">
        <f t="shared" si="1596"/>
        <v>-4390997.3781577647</v>
      </c>
      <c r="AO1242">
        <f t="shared" si="1597"/>
        <v>14629770</v>
      </c>
      <c r="AP1242">
        <f t="shared" si="1519"/>
        <v>-0.30014124474668874</v>
      </c>
      <c r="AQ1242">
        <f t="shared" si="1520"/>
        <v>1529.0451702183457</v>
      </c>
      <c r="AR1242">
        <f t="shared" si="1521"/>
        <v>1543.2943021515641</v>
      </c>
      <c r="AS1242">
        <f t="shared" si="1522"/>
        <v>1533.9189401164131</v>
      </c>
      <c r="AT1242">
        <f t="shared" si="1523"/>
        <v>1527.0709275367049</v>
      </c>
      <c r="AU1242">
        <f t="shared" si="1524"/>
        <v>1533.631107770944</v>
      </c>
      <c r="AV1242">
        <f t="shared" si="1525"/>
        <v>1520.2252875869392</v>
      </c>
      <c r="AW1242">
        <f t="shared" si="1526"/>
        <v>13.405820184004824</v>
      </c>
      <c r="AX1242">
        <f t="shared" si="1553"/>
        <v>19.187471289467673</v>
      </c>
      <c r="AY1242">
        <f t="shared" si="1527"/>
        <v>-5.7816511054628492</v>
      </c>
      <c r="AZ1242">
        <f t="shared" si="1564"/>
        <v>1538.0499673333334</v>
      </c>
      <c r="BA1242">
        <f t="shared" si="1565"/>
        <v>2679178455.696888</v>
      </c>
      <c r="BB1242">
        <f t="shared" si="1568"/>
        <v>2679178455.696888</v>
      </c>
      <c r="BC1242">
        <f t="shared" si="1569"/>
        <v>0</v>
      </c>
      <c r="BD1242">
        <f t="shared" si="1584"/>
        <v>8076099940.7931595</v>
      </c>
      <c r="BE1242">
        <f t="shared" si="1585"/>
        <v>9940535790.8054886</v>
      </c>
      <c r="BF1242">
        <f t="shared" si="1586"/>
        <v>0.8124411108969759</v>
      </c>
      <c r="BG1242">
        <f t="shared" si="1587"/>
        <v>44.825793567157568</v>
      </c>
      <c r="BH1242">
        <f t="shared" si="1528"/>
        <v>73297842</v>
      </c>
      <c r="BI1242">
        <f t="shared" si="1529"/>
        <v>0.88183115314993521</v>
      </c>
      <c r="BJ1242">
        <f t="shared" si="1570"/>
        <v>5234.9975000000086</v>
      </c>
      <c r="BK1242">
        <f t="shared" si="1530"/>
        <v>3.5707098492049026E-2</v>
      </c>
      <c r="BL1242">
        <f t="shared" si="1531"/>
        <v>1.0357070984920491</v>
      </c>
      <c r="BM1242">
        <f t="shared" si="1532"/>
        <v>32.322514007212256</v>
      </c>
      <c r="BN1242">
        <f t="shared" si="1533"/>
        <v>1533.3499755</v>
      </c>
      <c r="BO1242">
        <f t="shared" si="1572"/>
        <v>1533.3899902000001</v>
      </c>
      <c r="BP1242">
        <f t="shared" si="1534"/>
        <v>1516.3654372058827</v>
      </c>
      <c r="BQ1242">
        <f t="shared" si="1535"/>
        <v>17.024552994117357</v>
      </c>
      <c r="BR1242">
        <f t="shared" si="1536"/>
        <v>-37.150024999999914</v>
      </c>
      <c r="BS1242">
        <f t="shared" si="1537"/>
        <v>-51</v>
      </c>
      <c r="BT1242">
        <f t="shared" si="1538"/>
        <v>-37.550048999999944</v>
      </c>
      <c r="BU1242">
        <f t="shared" si="1539"/>
        <v>-45.699951000000056</v>
      </c>
      <c r="BV1242">
        <f t="shared" si="1540"/>
        <v>1521.6232992000002</v>
      </c>
      <c r="BW1242">
        <f t="shared" si="1541"/>
        <v>1524.2594924761902</v>
      </c>
      <c r="BX1242">
        <f t="shared" si="1542"/>
        <v>1536.0390692727276</v>
      </c>
      <c r="BY1242">
        <f t="shared" si="1543"/>
        <v>1538.2102278333334</v>
      </c>
      <c r="BZ1242">
        <f t="shared" si="1544"/>
        <v>1601.75</v>
      </c>
      <c r="CA1242">
        <f t="shared" si="1545"/>
        <v>1482.3000489999999</v>
      </c>
      <c r="CB1242">
        <f t="shared" si="1546"/>
        <v>1529.9639772433334</v>
      </c>
      <c r="CC1242">
        <f t="shared" si="1547"/>
        <v>1543.6348474472222</v>
      </c>
      <c r="CD1242">
        <f t="shared" si="1548"/>
        <v>1567.451287674206</v>
      </c>
      <c r="CE1242">
        <f t="shared" si="1549"/>
        <v>1511.6360554054486</v>
      </c>
      <c r="CF1242">
        <f t="shared" si="1550"/>
        <v>1494.099976</v>
      </c>
      <c r="CG1242">
        <f t="shared" si="1551"/>
        <v>1521.6999510000001</v>
      </c>
      <c r="CH1242">
        <f t="shared" si="1552"/>
        <v>1486.099976</v>
      </c>
    </row>
    <row r="1243" spans="1:86">
      <c r="A1243" s="1">
        <v>41295</v>
      </c>
      <c r="B1243">
        <v>1555</v>
      </c>
      <c r="C1243">
        <v>1582.8000489999999</v>
      </c>
      <c r="D1243">
        <v>1550.75</v>
      </c>
      <c r="E1243">
        <v>1574.599976</v>
      </c>
      <c r="F1243">
        <v>1538191</v>
      </c>
      <c r="G1243">
        <f t="shared" si="1566"/>
        <v>751092.14171476103</v>
      </c>
      <c r="H1243">
        <f t="shared" si="1594"/>
        <v>17168467.708167471</v>
      </c>
      <c r="I1243">
        <f t="shared" si="1567"/>
        <v>1565.7875062499998</v>
      </c>
      <c r="J1243">
        <f t="shared" si="1574"/>
        <v>1583.4375</v>
      </c>
      <c r="K1243">
        <f t="shared" si="1575"/>
        <v>1496.9999697499998</v>
      </c>
      <c r="L1243">
        <f t="shared" si="1576"/>
        <v>10</v>
      </c>
      <c r="M1243">
        <f t="shared" si="1577"/>
        <v>3</v>
      </c>
      <c r="N1243">
        <f t="shared" si="1578"/>
        <v>0</v>
      </c>
      <c r="O1243">
        <f t="shared" si="1579"/>
        <v>70</v>
      </c>
      <c r="P1243">
        <f t="shared" si="1554"/>
        <v>32.050048999999944</v>
      </c>
      <c r="Q1243">
        <f t="shared" si="1555"/>
        <v>8.2000729999999749</v>
      </c>
      <c r="R1243">
        <f t="shared" si="1556"/>
        <v>23.84997599999997</v>
      </c>
      <c r="S1243">
        <f t="shared" si="1557"/>
        <v>32.050048999999944</v>
      </c>
      <c r="T1243">
        <f t="shared" si="1593"/>
        <v>35.944173458429148</v>
      </c>
      <c r="U1243">
        <f t="shared" si="1558"/>
        <v>12.099975000000086</v>
      </c>
      <c r="V1243">
        <f t="shared" si="1559"/>
        <v>-16.300048999999944</v>
      </c>
      <c r="W1243">
        <f t="shared" si="1560"/>
        <v>12.099975000000086</v>
      </c>
      <c r="X1243">
        <f t="shared" si="1561"/>
        <v>0</v>
      </c>
      <c r="Y1243">
        <f t="shared" si="1591"/>
        <v>9.284940769793371</v>
      </c>
      <c r="Z1243">
        <f t="shared" si="1592"/>
        <v>6.6448808797319199</v>
      </c>
      <c r="AA1243">
        <f t="shared" si="1588"/>
        <v>25.831560101199074</v>
      </c>
      <c r="AB1243">
        <f t="shared" si="1589"/>
        <v>18.486670412429948</v>
      </c>
      <c r="AC1243">
        <f t="shared" si="1590"/>
        <v>16.573066215968122</v>
      </c>
      <c r="AD1243">
        <f t="shared" si="1518"/>
        <v>27.334062041528988</v>
      </c>
      <c r="AE1243">
        <f t="shared" si="1571"/>
        <v>1531.0699708</v>
      </c>
      <c r="AF1243">
        <f t="shared" si="1573"/>
        <v>1532.4083049999999</v>
      </c>
      <c r="AG1243">
        <f t="shared" si="1595"/>
        <v>1532.6524964000002</v>
      </c>
      <c r="AH1243">
        <f t="shared" si="1580"/>
        <v>1547.6449831</v>
      </c>
      <c r="AI1243">
        <f t="shared" si="1581"/>
        <v>1606.8855244470326</v>
      </c>
      <c r="AJ1243">
        <f t="shared" si="1582"/>
        <v>1488.4044417529674</v>
      </c>
      <c r="AK1243">
        <f t="shared" si="1583"/>
        <v>0.72750461328583194</v>
      </c>
      <c r="AL1243">
        <f t="shared" si="1562"/>
        <v>0.48829575892380139</v>
      </c>
      <c r="AM1243">
        <f t="shared" si="1563"/>
        <v>751092.14171476103</v>
      </c>
      <c r="AN1243">
        <f t="shared" si="1596"/>
        <v>-3357142.8706361046</v>
      </c>
      <c r="AO1243">
        <f t="shared" si="1597"/>
        <v>15662694</v>
      </c>
      <c r="AP1243">
        <f t="shared" si="1519"/>
        <v>-0.21434006631529062</v>
      </c>
      <c r="AQ1243">
        <f t="shared" si="1520"/>
        <v>1544.5338041841082</v>
      </c>
      <c r="AR1243">
        <f t="shared" si="1521"/>
        <v>1550.9339191983684</v>
      </c>
      <c r="AS1243">
        <f t="shared" si="1522"/>
        <v>1541.2415265754587</v>
      </c>
      <c r="AT1243">
        <f t="shared" si="1523"/>
        <v>1531.3485418984014</v>
      </c>
      <c r="AU1243">
        <f t="shared" si="1524"/>
        <v>1539.7764380053025</v>
      </c>
      <c r="AV1243">
        <f t="shared" si="1525"/>
        <v>1524.0315157758534</v>
      </c>
      <c r="AW1243">
        <f t="shared" si="1526"/>
        <v>15.744922229449003</v>
      </c>
      <c r="AX1243">
        <f t="shared" si="1553"/>
        <v>18.49896147746394</v>
      </c>
      <c r="AY1243">
        <f t="shared" si="1527"/>
        <v>-2.7540392480149372</v>
      </c>
      <c r="AZ1243">
        <f t="shared" si="1564"/>
        <v>1569.3833416666666</v>
      </c>
      <c r="BA1243">
        <f t="shared" si="1565"/>
        <v>2414011331.7015915</v>
      </c>
      <c r="BB1243">
        <f t="shared" si="1568"/>
        <v>2414011331.7015915</v>
      </c>
      <c r="BC1243">
        <f t="shared" si="1569"/>
        <v>0</v>
      </c>
      <c r="BD1243">
        <f t="shared" si="1584"/>
        <v>9817544919.1952763</v>
      </c>
      <c r="BE1243">
        <f t="shared" si="1585"/>
        <v>9940535790.8054886</v>
      </c>
      <c r="BF1243">
        <f t="shared" si="1586"/>
        <v>0.98762733979349759</v>
      </c>
      <c r="BG1243">
        <f t="shared" si="1587"/>
        <v>49.68875804938898</v>
      </c>
      <c r="BH1243">
        <f t="shared" si="1528"/>
        <v>74836033</v>
      </c>
      <c r="BI1243">
        <f t="shared" si="1529"/>
        <v>1.0331100155388573</v>
      </c>
      <c r="BJ1243">
        <f t="shared" si="1570"/>
        <v>2615.0024999999914</v>
      </c>
      <c r="BK1243">
        <f t="shared" si="1530"/>
        <v>1.7545010087373039E-2</v>
      </c>
      <c r="BL1243">
        <f t="shared" si="1531"/>
        <v>1.0175450100873731</v>
      </c>
      <c r="BM1243">
        <f t="shared" si="1532"/>
        <v>31.2225067463351</v>
      </c>
      <c r="BN1243">
        <f t="shared" si="1533"/>
        <v>1566.7750245</v>
      </c>
      <c r="BO1243">
        <f t="shared" si="1572"/>
        <v>1535.8449951</v>
      </c>
      <c r="BP1243">
        <f t="shared" si="1534"/>
        <v>1518.5691151176472</v>
      </c>
      <c r="BQ1243">
        <f t="shared" si="1535"/>
        <v>17.275879982352762</v>
      </c>
      <c r="BR1243">
        <f t="shared" si="1536"/>
        <v>-0.25</v>
      </c>
      <c r="BS1243">
        <f t="shared" si="1537"/>
        <v>-20.25</v>
      </c>
      <c r="BT1243">
        <f t="shared" si="1538"/>
        <v>-11.199951000000056</v>
      </c>
      <c r="BU1243">
        <f t="shared" si="1539"/>
        <v>-38.90002400000003</v>
      </c>
      <c r="BV1243">
        <f t="shared" si="1540"/>
        <v>1538.4999676</v>
      </c>
      <c r="BW1243">
        <f t="shared" si="1541"/>
        <v>1536.7594925714288</v>
      </c>
      <c r="BX1243">
        <f t="shared" si="1542"/>
        <v>1540.7581588909088</v>
      </c>
      <c r="BY1243">
        <f t="shared" si="1543"/>
        <v>1542.5371304238092</v>
      </c>
      <c r="BZ1243">
        <f t="shared" si="1544"/>
        <v>1595.400024</v>
      </c>
      <c r="CA1243">
        <f t="shared" si="1545"/>
        <v>1482.3000489999999</v>
      </c>
      <c r="CB1243">
        <f t="shared" si="1546"/>
        <v>1525.5914782933335</v>
      </c>
      <c r="CC1243">
        <f t="shared" si="1547"/>
        <v>1530.3713652027775</v>
      </c>
      <c r="CD1243">
        <f t="shared" si="1548"/>
        <v>1560.3294650757937</v>
      </c>
      <c r="CE1243">
        <f t="shared" si="1549"/>
        <v>1511.9741338228432</v>
      </c>
      <c r="CF1243">
        <f t="shared" si="1550"/>
        <v>1547.4499510000001</v>
      </c>
      <c r="CG1243">
        <f t="shared" si="1551"/>
        <v>1564.1999510000001</v>
      </c>
      <c r="CH1243">
        <f t="shared" si="1552"/>
        <v>1502.5</v>
      </c>
    </row>
    <row r="1244" spans="1:86">
      <c r="A1244" s="1">
        <v>41296</v>
      </c>
      <c r="B1244">
        <v>1581</v>
      </c>
      <c r="C1244">
        <v>1594.900024</v>
      </c>
      <c r="D1244">
        <v>1567.0500489999999</v>
      </c>
      <c r="E1244">
        <v>1570.099976</v>
      </c>
      <c r="F1244">
        <v>930310</v>
      </c>
      <c r="G1244">
        <f t="shared" si="1566"/>
        <v>-726548.41045674076</v>
      </c>
      <c r="H1244">
        <f t="shared" si="1594"/>
        <v>16441919.29771073</v>
      </c>
      <c r="I1244">
        <f t="shared" si="1567"/>
        <v>1578.2625122499999</v>
      </c>
      <c r="J1244">
        <f t="shared" si="1574"/>
        <v>1578.2625122499999</v>
      </c>
      <c r="K1244">
        <f t="shared" si="1575"/>
        <v>1496.9999697499998</v>
      </c>
      <c r="L1244">
        <f t="shared" si="1576"/>
        <v>1</v>
      </c>
      <c r="M1244">
        <f t="shared" si="1577"/>
        <v>4</v>
      </c>
      <c r="N1244">
        <f t="shared" si="1578"/>
        <v>90</v>
      </c>
      <c r="O1244">
        <f t="shared" si="1579"/>
        <v>60</v>
      </c>
      <c r="P1244">
        <f t="shared" si="1554"/>
        <v>27.849975000000086</v>
      </c>
      <c r="Q1244">
        <f t="shared" si="1555"/>
        <v>24.800048000000061</v>
      </c>
      <c r="R1244">
        <f t="shared" si="1556"/>
        <v>3.0499270000000251</v>
      </c>
      <c r="S1244">
        <f t="shared" si="1557"/>
        <v>27.849975000000086</v>
      </c>
      <c r="T1244">
        <f t="shared" si="1593"/>
        <v>35.366016425684215</v>
      </c>
      <c r="U1244">
        <f t="shared" si="1558"/>
        <v>-8.5500480000000607</v>
      </c>
      <c r="V1244">
        <f t="shared" si="1559"/>
        <v>1.850097999999889</v>
      </c>
      <c r="W1244">
        <f t="shared" si="1560"/>
        <v>0</v>
      </c>
      <c r="X1244">
        <f t="shared" si="1561"/>
        <v>1.850097999999889</v>
      </c>
      <c r="Y1244">
        <f t="shared" si="1591"/>
        <v>8.6217307148081304</v>
      </c>
      <c r="Z1244">
        <f t="shared" si="1592"/>
        <v>6.3023963883224896</v>
      </c>
      <c r="AA1244">
        <f t="shared" si="1588"/>
        <v>24.378574649268909</v>
      </c>
      <c r="AB1244">
        <f t="shared" si="1589"/>
        <v>17.820487081336754</v>
      </c>
      <c r="AC1244">
        <f t="shared" si="1590"/>
        <v>15.54083740012584</v>
      </c>
      <c r="AD1244">
        <f t="shared" si="1518"/>
        <v>25.940001124999167</v>
      </c>
      <c r="AE1244">
        <f t="shared" si="1571"/>
        <v>1535.889966</v>
      </c>
      <c r="AF1244">
        <f t="shared" si="1573"/>
        <v>1537.5749716666667</v>
      </c>
      <c r="AG1244">
        <f t="shared" si="1595"/>
        <v>1537.2124940000001</v>
      </c>
      <c r="AH1244">
        <f t="shared" si="1580"/>
        <v>1547.1699831000001</v>
      </c>
      <c r="AI1244">
        <f t="shared" si="1581"/>
        <v>1605.6010130932048</v>
      </c>
      <c r="AJ1244">
        <f t="shared" si="1582"/>
        <v>1488.7389531067954</v>
      </c>
      <c r="AK1244">
        <f t="shared" si="1583"/>
        <v>0.6962141768052571</v>
      </c>
      <c r="AL1244">
        <f t="shared" si="1562"/>
        <v>-0.78097452511178078</v>
      </c>
      <c r="AM1244">
        <f t="shared" si="1563"/>
        <v>-726548.41045674076</v>
      </c>
      <c r="AN1244">
        <f t="shared" si="1596"/>
        <v>-3839510.1237155921</v>
      </c>
      <c r="AO1244">
        <f t="shared" si="1597"/>
        <v>16254599</v>
      </c>
      <c r="AP1244">
        <f t="shared" si="1519"/>
        <v>-0.23621069481416257</v>
      </c>
      <c r="AQ1244">
        <f t="shared" si="1520"/>
        <v>1553.2263026015114</v>
      </c>
      <c r="AR1244">
        <f t="shared" si="1521"/>
        <v>1557.4222382618334</v>
      </c>
      <c r="AS1244">
        <f t="shared" si="1522"/>
        <v>1546.436047471876</v>
      </c>
      <c r="AT1244">
        <f t="shared" si="1523"/>
        <v>1534.8361709675453</v>
      </c>
      <c r="AU1244">
        <f t="shared" si="1524"/>
        <v>1544.324968704507</v>
      </c>
      <c r="AV1244">
        <f t="shared" si="1525"/>
        <v>1527.2563079915437</v>
      </c>
      <c r="AW1244">
        <f t="shared" si="1526"/>
        <v>17.068660712963265</v>
      </c>
      <c r="AX1244">
        <f t="shared" si="1553"/>
        <v>18.212901324563806</v>
      </c>
      <c r="AY1244">
        <f t="shared" si="1527"/>
        <v>-1.1442406116005408</v>
      </c>
      <c r="AZ1244">
        <f t="shared" si="1564"/>
        <v>1577.3500163333331</v>
      </c>
      <c r="BA1244">
        <f t="shared" si="1565"/>
        <v>1467424493.6950631</v>
      </c>
      <c r="BB1244">
        <f t="shared" si="1568"/>
        <v>1467424493.6950631</v>
      </c>
      <c r="BC1244">
        <f t="shared" si="1569"/>
        <v>0</v>
      </c>
      <c r="BD1244">
        <f t="shared" si="1584"/>
        <v>10044943381.990555</v>
      </c>
      <c r="BE1244">
        <f t="shared" si="1585"/>
        <v>9940535790.8054886</v>
      </c>
      <c r="BF1244">
        <f t="shared" si="1586"/>
        <v>1.0105032156598277</v>
      </c>
      <c r="BG1244">
        <f t="shared" si="1587"/>
        <v>50.261208626228949</v>
      </c>
      <c r="BH1244">
        <f t="shared" si="1528"/>
        <v>73905723</v>
      </c>
      <c r="BI1244">
        <f t="shared" si="1529"/>
        <v>1.1176028950510495</v>
      </c>
      <c r="BJ1244">
        <f t="shared" si="1570"/>
        <v>-550</v>
      </c>
      <c r="BK1244">
        <f t="shared" si="1530"/>
        <v>-2.857868708617331E-3</v>
      </c>
      <c r="BL1244">
        <f t="shared" si="1531"/>
        <v>0.99714213129138263</v>
      </c>
      <c r="BM1244">
        <f t="shared" si="1532"/>
        <v>30.795856801357978</v>
      </c>
      <c r="BN1244">
        <f t="shared" si="1533"/>
        <v>1580.9750365</v>
      </c>
      <c r="BO1244">
        <f t="shared" si="1572"/>
        <v>1541.2300049</v>
      </c>
      <c r="BP1244">
        <f t="shared" si="1534"/>
        <v>1521.2794099558826</v>
      </c>
      <c r="BQ1244">
        <f t="shared" si="1535"/>
        <v>19.950594944117483</v>
      </c>
      <c r="BR1244">
        <f t="shared" si="1536"/>
        <v>0.5</v>
      </c>
      <c r="BS1244">
        <f t="shared" si="1537"/>
        <v>5.4500729999999749</v>
      </c>
      <c r="BT1244">
        <f t="shared" si="1538"/>
        <v>-0.5</v>
      </c>
      <c r="BU1244">
        <f t="shared" si="1539"/>
        <v>11</v>
      </c>
      <c r="BV1244">
        <f t="shared" si="1540"/>
        <v>1551.5099693333332</v>
      </c>
      <c r="BW1244">
        <f t="shared" si="1541"/>
        <v>1547.5285414285713</v>
      </c>
      <c r="BX1244">
        <f t="shared" si="1542"/>
        <v>1544.8408848727272</v>
      </c>
      <c r="BY1244">
        <f t="shared" si="1543"/>
        <v>1546.1035570523813</v>
      </c>
      <c r="BZ1244">
        <f t="shared" si="1544"/>
        <v>1595.400024</v>
      </c>
      <c r="CA1244">
        <f t="shared" si="1545"/>
        <v>1482.3000489999999</v>
      </c>
      <c r="CB1244">
        <f t="shared" si="1546"/>
        <v>1512.3321273333336</v>
      </c>
      <c r="CC1244">
        <f t="shared" si="1547"/>
        <v>1527.5887271888889</v>
      </c>
      <c r="CD1244">
        <f t="shared" si="1548"/>
        <v>1554.9790367369444</v>
      </c>
      <c r="CE1244">
        <f t="shared" si="1549"/>
        <v>1517.8932873965778</v>
      </c>
      <c r="CF1244">
        <f t="shared" si="1550"/>
        <v>1574.599976</v>
      </c>
      <c r="CG1244">
        <f t="shared" si="1551"/>
        <v>1582.8000489999999</v>
      </c>
      <c r="CH1244">
        <f t="shared" si="1552"/>
        <v>1550.75</v>
      </c>
    </row>
    <row r="1245" spans="1:86">
      <c r="A1245" s="1">
        <v>41297</v>
      </c>
      <c r="B1245">
        <v>1584</v>
      </c>
      <c r="C1245">
        <v>1586.349976</v>
      </c>
      <c r="D1245">
        <v>1565.1999510000001</v>
      </c>
      <c r="E1245">
        <v>1573.6999510000001</v>
      </c>
      <c r="F1245">
        <v>841493</v>
      </c>
      <c r="G1245">
        <f t="shared" si="1566"/>
        <v>-165116.4472536057</v>
      </c>
      <c r="H1245">
        <f t="shared" si="1594"/>
        <v>16276802.850457124</v>
      </c>
      <c r="I1245">
        <f t="shared" si="1567"/>
        <v>1577.3124695000001</v>
      </c>
      <c r="J1245">
        <f t="shared" si="1574"/>
        <v>1578.2625122499999</v>
      </c>
      <c r="K1245">
        <f t="shared" si="1575"/>
        <v>1496.9999697499998</v>
      </c>
      <c r="L1245">
        <f t="shared" si="1576"/>
        <v>2</v>
      </c>
      <c r="M1245">
        <f t="shared" si="1577"/>
        <v>5</v>
      </c>
      <c r="N1245">
        <f t="shared" si="1578"/>
        <v>80</v>
      </c>
      <c r="O1245">
        <f t="shared" si="1579"/>
        <v>50</v>
      </c>
      <c r="P1245">
        <f t="shared" si="1554"/>
        <v>21.150024999999914</v>
      </c>
      <c r="Q1245">
        <f t="shared" si="1555"/>
        <v>12.650024999999914</v>
      </c>
      <c r="R1245">
        <f t="shared" si="1556"/>
        <v>8.5</v>
      </c>
      <c r="S1245">
        <f t="shared" si="1557"/>
        <v>21.150024999999914</v>
      </c>
      <c r="T1245">
        <f t="shared" si="1593"/>
        <v>34.35058846670676</v>
      </c>
      <c r="U1245">
        <f t="shared" si="1558"/>
        <v>-8.3499759999999696</v>
      </c>
      <c r="V1245">
        <f t="shared" si="1559"/>
        <v>36.5</v>
      </c>
      <c r="W1245">
        <f t="shared" si="1560"/>
        <v>0</v>
      </c>
      <c r="X1245">
        <f t="shared" si="1561"/>
        <v>36.5</v>
      </c>
      <c r="Y1245">
        <f t="shared" si="1591"/>
        <v>8.0058928066075499</v>
      </c>
      <c r="Z1245">
        <f t="shared" si="1592"/>
        <v>8.4593680748708842</v>
      </c>
      <c r="AA1245">
        <f t="shared" si="1588"/>
        <v>23.306421123955452</v>
      </c>
      <c r="AB1245">
        <f t="shared" si="1589"/>
        <v>24.626559405437444</v>
      </c>
      <c r="AC1245">
        <f t="shared" si="1590"/>
        <v>2.7541335149656967</v>
      </c>
      <c r="AD1245">
        <f t="shared" si="1518"/>
        <v>23.679957171851036</v>
      </c>
      <c r="AE1245">
        <f t="shared" si="1571"/>
        <v>1551.9899659999999</v>
      </c>
      <c r="AF1245">
        <f t="shared" si="1573"/>
        <v>1542.1916301666668</v>
      </c>
      <c r="AG1245">
        <f t="shared" si="1595"/>
        <v>1541.89249275</v>
      </c>
      <c r="AH1245">
        <f t="shared" si="1580"/>
        <v>1547.5799806</v>
      </c>
      <c r="AI1245">
        <f t="shared" si="1581"/>
        <v>1606.6884124890357</v>
      </c>
      <c r="AJ1245">
        <f t="shared" si="1582"/>
        <v>1488.4715487109643</v>
      </c>
      <c r="AK1245">
        <f t="shared" si="1583"/>
        <v>0.72094961383035061</v>
      </c>
      <c r="AL1245">
        <f t="shared" si="1562"/>
        <v>-0.19621844418623291</v>
      </c>
      <c r="AM1245">
        <f t="shared" si="1563"/>
        <v>-165116.4472536057</v>
      </c>
      <c r="AN1245">
        <f t="shared" si="1596"/>
        <v>-3813159.2288912227</v>
      </c>
      <c r="AO1245">
        <f t="shared" si="1597"/>
        <v>16835894</v>
      </c>
      <c r="AP1245">
        <f t="shared" si="1519"/>
        <v>-0.22648985725921195</v>
      </c>
      <c r="AQ1245">
        <f t="shared" si="1520"/>
        <v>1560.1873430569976</v>
      </c>
      <c r="AR1245">
        <f t="shared" si="1521"/>
        <v>1552.1149143222108</v>
      </c>
      <c r="AS1245">
        <f t="shared" si="1522"/>
        <v>1551.3435501069384</v>
      </c>
      <c r="AT1245">
        <f t="shared" si="1523"/>
        <v>1538.3339111704663</v>
      </c>
      <c r="AU1245">
        <f t="shared" si="1524"/>
        <v>1548.7312160488309</v>
      </c>
      <c r="AV1245">
        <f t="shared" si="1525"/>
        <v>1530.5073630021357</v>
      </c>
      <c r="AW1245">
        <f t="shared" si="1526"/>
        <v>18.22385304669524</v>
      </c>
      <c r="AX1245">
        <f t="shared" si="1553"/>
        <v>18.215091668990091</v>
      </c>
      <c r="AY1245">
        <f t="shared" si="1527"/>
        <v>8.7613777051487318E-3</v>
      </c>
      <c r="AZ1245">
        <f t="shared" si="1564"/>
        <v>1575.0832926666669</v>
      </c>
      <c r="BA1245">
        <f t="shared" si="1565"/>
        <v>1325421565.1959515</v>
      </c>
      <c r="BB1245">
        <f t="shared" si="1568"/>
        <v>0</v>
      </c>
      <c r="BC1245">
        <f t="shared" si="1569"/>
        <v>1325421565.1959515</v>
      </c>
      <c r="BD1245">
        <f t="shared" si="1584"/>
        <v>9139249864.3052826</v>
      </c>
      <c r="BE1245">
        <f t="shared" si="1585"/>
        <v>11265957356.00144</v>
      </c>
      <c r="BF1245">
        <f t="shared" si="1586"/>
        <v>0.81122709553278682</v>
      </c>
      <c r="BG1245">
        <f t="shared" si="1587"/>
        <v>44.788811824513807</v>
      </c>
      <c r="BH1245">
        <f t="shared" si="1528"/>
        <v>74747216</v>
      </c>
      <c r="BI1245">
        <f t="shared" si="1529"/>
        <v>1.1907066563174589</v>
      </c>
      <c r="BJ1245">
        <f t="shared" si="1570"/>
        <v>259.99750000000859</v>
      </c>
      <c r="BK1245">
        <f t="shared" si="1530"/>
        <v>2.2928317018202958E-3</v>
      </c>
      <c r="BL1245">
        <f t="shared" si="1531"/>
        <v>1.0022928317018203</v>
      </c>
      <c r="BM1245">
        <f t="shared" si="1532"/>
        <v>31.152878948379023</v>
      </c>
      <c r="BN1245">
        <f t="shared" si="1533"/>
        <v>1575.7749635</v>
      </c>
      <c r="BO1245">
        <f t="shared" si="1572"/>
        <v>1552.1549927000001</v>
      </c>
      <c r="BP1245">
        <f t="shared" si="1534"/>
        <v>1524.0669088823531</v>
      </c>
      <c r="BQ1245">
        <f t="shared" si="1535"/>
        <v>28.088083817646975</v>
      </c>
      <c r="BR1245">
        <f t="shared" si="1536"/>
        <v>1.399902000000111</v>
      </c>
      <c r="BS1245">
        <f t="shared" si="1537"/>
        <v>1.0499270000000251</v>
      </c>
      <c r="BT1245">
        <f t="shared" si="1538"/>
        <v>-2.6500240000000304</v>
      </c>
      <c r="BU1245">
        <f t="shared" si="1539"/>
        <v>7.9000240000000304</v>
      </c>
      <c r="BV1245">
        <f t="shared" si="1540"/>
        <v>1564.113297666667</v>
      </c>
      <c r="BW1245">
        <f t="shared" si="1541"/>
        <v>1557.849964095238</v>
      </c>
      <c r="BX1245">
        <f t="shared" si="1542"/>
        <v>1549.6645153999998</v>
      </c>
      <c r="BY1245">
        <f t="shared" si="1543"/>
        <v>1549.5785529571424</v>
      </c>
      <c r="BZ1245">
        <f t="shared" si="1544"/>
        <v>1594.900024</v>
      </c>
      <c r="CA1245">
        <f t="shared" si="1545"/>
        <v>1482.3000489999999</v>
      </c>
      <c r="CB1245">
        <f t="shared" si="1546"/>
        <v>1530.4288019166665</v>
      </c>
      <c r="CC1245">
        <f t="shared" si="1547"/>
        <v>1517.3087111388888</v>
      </c>
      <c r="CD1245">
        <f t="shared" si="1548"/>
        <v>1550.4311717139285</v>
      </c>
      <c r="CE1245">
        <f t="shared" si="1549"/>
        <v>1524.7388522271126</v>
      </c>
      <c r="CF1245">
        <f t="shared" si="1550"/>
        <v>1570.099976</v>
      </c>
      <c r="CG1245">
        <f t="shared" si="1551"/>
        <v>1594.900024</v>
      </c>
      <c r="CH1245">
        <f t="shared" si="1552"/>
        <v>1567.0500489999999</v>
      </c>
    </row>
    <row r="1246" spans="1:86">
      <c r="A1246" s="1">
        <v>41298</v>
      </c>
      <c r="B1246">
        <v>1576</v>
      </c>
      <c r="C1246">
        <v>1578</v>
      </c>
      <c r="D1246">
        <v>1528.6999510000001</v>
      </c>
      <c r="E1246">
        <v>1538.8000489999999</v>
      </c>
      <c r="F1246">
        <v>575646</v>
      </c>
      <c r="G1246">
        <f t="shared" si="1566"/>
        <v>-339780.87892038637</v>
      </c>
      <c r="H1246">
        <f t="shared" si="1594"/>
        <v>15937021.971536739</v>
      </c>
      <c r="I1246">
        <f t="shared" si="1567"/>
        <v>1555.375</v>
      </c>
      <c r="J1246">
        <f t="shared" si="1574"/>
        <v>1578.2625122499999</v>
      </c>
      <c r="K1246">
        <f t="shared" si="1575"/>
        <v>1496.9999697499998</v>
      </c>
      <c r="L1246">
        <f t="shared" si="1576"/>
        <v>3</v>
      </c>
      <c r="M1246">
        <f t="shared" si="1577"/>
        <v>6</v>
      </c>
      <c r="N1246">
        <f t="shared" si="1578"/>
        <v>70</v>
      </c>
      <c r="O1246">
        <f t="shared" si="1579"/>
        <v>40</v>
      </c>
      <c r="P1246">
        <f t="shared" si="1554"/>
        <v>49.300048999999944</v>
      </c>
      <c r="Q1246">
        <f t="shared" si="1555"/>
        <v>39.199951000000056</v>
      </c>
      <c r="R1246">
        <f t="shared" si="1556"/>
        <v>10.100097999999889</v>
      </c>
      <c r="S1246">
        <f t="shared" si="1557"/>
        <v>49.300048999999944</v>
      </c>
      <c r="T1246">
        <f t="shared" si="1593"/>
        <v>35.418407076227702</v>
      </c>
      <c r="U1246">
        <f t="shared" si="1558"/>
        <v>28</v>
      </c>
      <c r="V1246">
        <f t="shared" si="1559"/>
        <v>-13.550048999999944</v>
      </c>
      <c r="W1246">
        <f t="shared" si="1560"/>
        <v>28</v>
      </c>
      <c r="X1246">
        <f t="shared" si="1561"/>
        <v>0</v>
      </c>
      <c r="Y1246">
        <f t="shared" si="1591"/>
        <v>9.4340433204212957</v>
      </c>
      <c r="Z1246">
        <f t="shared" si="1592"/>
        <v>7.8551274980943919</v>
      </c>
      <c r="AA1246">
        <f t="shared" si="1588"/>
        <v>26.635989868537262</v>
      </c>
      <c r="AB1246">
        <f t="shared" si="1589"/>
        <v>22.178093670865945</v>
      </c>
      <c r="AC1246">
        <f t="shared" si="1590"/>
        <v>9.1323976083108462</v>
      </c>
      <c r="AD1246">
        <f t="shared" ref="AD1246:AD1309" si="1598">AVERAGE(AC1233:AC1246)</f>
        <v>20.841512153830298</v>
      </c>
      <c r="AE1246">
        <f t="shared" si="1571"/>
        <v>1560.9299805999999</v>
      </c>
      <c r="AF1246">
        <f t="shared" si="1573"/>
        <v>1549.7916464999998</v>
      </c>
      <c r="AG1246">
        <f t="shared" si="1595"/>
        <v>1544.7324952000001</v>
      </c>
      <c r="AH1246">
        <f t="shared" si="1580"/>
        <v>1544.2299805999999</v>
      </c>
      <c r="AI1246">
        <f t="shared" si="1581"/>
        <v>1601.1098442360774</v>
      </c>
      <c r="AJ1246">
        <f t="shared" si="1582"/>
        <v>1487.3501169639223</v>
      </c>
      <c r="AK1246">
        <f t="shared" si="1583"/>
        <v>0.45226841932374251</v>
      </c>
      <c r="AL1246">
        <f t="shared" si="1562"/>
        <v>-0.5902601232708754</v>
      </c>
      <c r="AM1246">
        <f t="shared" si="1563"/>
        <v>-339780.87892038637</v>
      </c>
      <c r="AN1246">
        <f t="shared" si="1596"/>
        <v>-3869689.7010667278</v>
      </c>
      <c r="AO1246">
        <f t="shared" si="1597"/>
        <v>16823249</v>
      </c>
      <c r="AP1246">
        <f t="shared" ref="AP1246:AP1309" si="1599">AN1246/AO1246</f>
        <v>-0.23002035463344375</v>
      </c>
      <c r="AQ1246">
        <f t="shared" ref="AQ1246:AQ1309" si="1600">((E1246-AQ1245)*0.34)+AQ1245</f>
        <v>1552.9156630776183</v>
      </c>
      <c r="AR1246">
        <f t="shared" ref="AR1246:AR1309" si="1601">((E1247-AR1245)*0.285)+AR1245</f>
        <v>1565.6053997753806</v>
      </c>
      <c r="AS1246">
        <f t="shared" ref="AS1246:AS1309" si="1602">((E1246-AS1245)*0.18)+AS1245</f>
        <v>1549.0857199076895</v>
      </c>
      <c r="AT1246">
        <f t="shared" ref="AT1246:AT1309" si="1603">((E1246-AT1245)*0.09)+AT1245</f>
        <v>1538.3758635751244</v>
      </c>
      <c r="AU1246">
        <f t="shared" ref="AU1246:AU1309" si="1604">((E1246-AU1245)*0.15)+AU1245</f>
        <v>1547.2415409915063</v>
      </c>
      <c r="AV1246">
        <f t="shared" ref="AV1246:AV1309" si="1605">((E1246-AV1245)*0.07)+AV1245</f>
        <v>1531.0878510219861</v>
      </c>
      <c r="AW1246">
        <f t="shared" ref="AW1246:AW1309" si="1606">AU1246-AV1246</f>
        <v>16.153689969520201</v>
      </c>
      <c r="AX1246">
        <f t="shared" si="1553"/>
        <v>17.802811329096112</v>
      </c>
      <c r="AY1246">
        <f t="shared" si="1527"/>
        <v>-1.6491213595759113</v>
      </c>
      <c r="AZ1246">
        <f t="shared" si="1564"/>
        <v>1548.5</v>
      </c>
      <c r="BA1246">
        <f t="shared" si="1565"/>
        <v>891387831</v>
      </c>
      <c r="BB1246">
        <f t="shared" si="1568"/>
        <v>0</v>
      </c>
      <c r="BC1246">
        <f t="shared" si="1569"/>
        <v>891387831</v>
      </c>
      <c r="BD1246">
        <f t="shared" si="1584"/>
        <v>9139249864.3052826</v>
      </c>
      <c r="BE1246">
        <f t="shared" si="1585"/>
        <v>11597368085.716057</v>
      </c>
      <c r="BF1246">
        <f t="shared" si="1586"/>
        <v>0.78804516652029655</v>
      </c>
      <c r="BG1246">
        <f t="shared" si="1587"/>
        <v>44.073001134188701</v>
      </c>
      <c r="BH1246">
        <f t="shared" si="1528"/>
        <v>74171570</v>
      </c>
      <c r="BI1246">
        <f t="shared" si="1529"/>
        <v>1.0550465774212612</v>
      </c>
      <c r="BJ1246">
        <f t="shared" si="1570"/>
        <v>-3589.9902000000111</v>
      </c>
      <c r="BK1246">
        <f t="shared" si="1530"/>
        <v>-2.2176973429924259E-2</v>
      </c>
      <c r="BL1246">
        <f t="shared" si="1531"/>
        <v>0.97782302657007569</v>
      </c>
      <c r="BM1246">
        <f t="shared" si="1532"/>
        <v>29.978320348299974</v>
      </c>
      <c r="BN1246">
        <f t="shared" si="1533"/>
        <v>1553.3499755</v>
      </c>
      <c r="BO1246">
        <f t="shared" si="1572"/>
        <v>1562.0449951000001</v>
      </c>
      <c r="BP1246">
        <f t="shared" si="1534"/>
        <v>1526.4242625441179</v>
      </c>
      <c r="BQ1246">
        <f t="shared" si="1535"/>
        <v>35.620732555882114</v>
      </c>
      <c r="BR1246">
        <f t="shared" si="1536"/>
        <v>-26.449951000000056</v>
      </c>
      <c r="BS1246">
        <f t="shared" si="1537"/>
        <v>-29</v>
      </c>
      <c r="BT1246">
        <f t="shared" si="1538"/>
        <v>-14.949951000000056</v>
      </c>
      <c r="BU1246">
        <f t="shared" si="1539"/>
        <v>4</v>
      </c>
      <c r="BV1246">
        <f t="shared" si="1540"/>
        <v>1559.7166586666665</v>
      </c>
      <c r="BW1246">
        <f t="shared" si="1541"/>
        <v>1556.8809409047622</v>
      </c>
      <c r="BX1246">
        <f t="shared" si="1542"/>
        <v>1548.0681641999997</v>
      </c>
      <c r="BY1246">
        <f t="shared" si="1543"/>
        <v>1549.2840345047616</v>
      </c>
      <c r="BZ1246">
        <f t="shared" si="1544"/>
        <v>1594.900024</v>
      </c>
      <c r="CA1246">
        <f t="shared" si="1545"/>
        <v>1482.3000489999999</v>
      </c>
      <c r="CB1246">
        <f t="shared" si="1546"/>
        <v>1559.9834652533332</v>
      </c>
      <c r="CC1246">
        <f t="shared" si="1547"/>
        <v>1533.6559426805554</v>
      </c>
      <c r="CD1246">
        <f t="shared" si="1548"/>
        <v>1542.919732308095</v>
      </c>
      <c r="CE1246">
        <f t="shared" si="1549"/>
        <v>1532.7834260216491</v>
      </c>
      <c r="CF1246">
        <f t="shared" si="1550"/>
        <v>1573.6999510000001</v>
      </c>
      <c r="CG1246">
        <f t="shared" si="1551"/>
        <v>1586.349976</v>
      </c>
      <c r="CH1246">
        <f t="shared" si="1552"/>
        <v>1565.1999510000001</v>
      </c>
    </row>
    <row r="1247" spans="1:86">
      <c r="A1247" s="1">
        <v>41299</v>
      </c>
      <c r="B1247">
        <v>1549</v>
      </c>
      <c r="C1247">
        <v>1606</v>
      </c>
      <c r="D1247">
        <v>1542.25</v>
      </c>
      <c r="E1247">
        <v>1599.4499510000001</v>
      </c>
      <c r="F1247">
        <v>2993882</v>
      </c>
      <c r="G1247">
        <f t="shared" si="1566"/>
        <v>2378663.9984245384</v>
      </c>
      <c r="H1247">
        <f t="shared" si="1594"/>
        <v>18315685.969961278</v>
      </c>
      <c r="I1247">
        <f t="shared" si="1567"/>
        <v>1574.1749877500001</v>
      </c>
      <c r="J1247">
        <f t="shared" si="1574"/>
        <v>1578.2625122499999</v>
      </c>
      <c r="K1247">
        <f t="shared" si="1575"/>
        <v>1496.9999697499998</v>
      </c>
      <c r="L1247">
        <f t="shared" si="1576"/>
        <v>4</v>
      </c>
      <c r="M1247">
        <f t="shared" si="1577"/>
        <v>7</v>
      </c>
      <c r="N1247">
        <f t="shared" si="1578"/>
        <v>60</v>
      </c>
      <c r="O1247">
        <f t="shared" si="1579"/>
        <v>30</v>
      </c>
      <c r="P1247">
        <f t="shared" si="1554"/>
        <v>63.75</v>
      </c>
      <c r="Q1247">
        <f t="shared" si="1555"/>
        <v>6.5500489999999445</v>
      </c>
      <c r="R1247">
        <f t="shared" si="1556"/>
        <v>57.199951000000056</v>
      </c>
      <c r="S1247">
        <f t="shared" si="1557"/>
        <v>63.75</v>
      </c>
      <c r="T1247">
        <f t="shared" si="1593"/>
        <v>37.442092285068576</v>
      </c>
      <c r="U1247">
        <f t="shared" si="1558"/>
        <v>27.90002400000003</v>
      </c>
      <c r="V1247">
        <f t="shared" si="1559"/>
        <v>-58.25</v>
      </c>
      <c r="W1247">
        <f t="shared" si="1560"/>
        <v>27.90002400000003</v>
      </c>
      <c r="X1247">
        <f t="shared" si="1561"/>
        <v>0</v>
      </c>
      <c r="Y1247">
        <f t="shared" si="1591"/>
        <v>10.753041940391205</v>
      </c>
      <c r="Z1247">
        <f t="shared" si="1592"/>
        <v>7.2940469625162212</v>
      </c>
      <c r="AA1247">
        <f t="shared" si="1588"/>
        <v>28.719126747837699</v>
      </c>
      <c r="AB1247">
        <f t="shared" si="1589"/>
        <v>19.480874377912354</v>
      </c>
      <c r="AC1247">
        <f t="shared" si="1590"/>
        <v>19.166498245142076</v>
      </c>
      <c r="AD1247">
        <f t="shared" si="1598"/>
        <v>18.719788609868935</v>
      </c>
      <c r="AE1247">
        <f t="shared" si="1571"/>
        <v>1571.3299806</v>
      </c>
      <c r="AF1247">
        <f t="shared" si="1573"/>
        <v>1567.3499756666668</v>
      </c>
      <c r="AG1247">
        <f t="shared" si="1595"/>
        <v>1549.6849915499999</v>
      </c>
      <c r="AH1247">
        <f t="shared" si="1580"/>
        <v>1547.6499756999999</v>
      </c>
      <c r="AI1247">
        <f t="shared" si="1581"/>
        <v>1612.6999179558009</v>
      </c>
      <c r="AJ1247">
        <f t="shared" si="1582"/>
        <v>1482.600033444199</v>
      </c>
      <c r="AK1247">
        <f t="shared" si="1583"/>
        <v>0.8981554287650485</v>
      </c>
      <c r="AL1247">
        <f t="shared" si="1562"/>
        <v>0.79450826666666841</v>
      </c>
      <c r="AM1247">
        <f t="shared" si="1563"/>
        <v>2378663.9984245384</v>
      </c>
      <c r="AN1247">
        <f t="shared" si="1596"/>
        <v>-1486887.2918240102</v>
      </c>
      <c r="AO1247">
        <f t="shared" si="1597"/>
        <v>19363176</v>
      </c>
      <c r="AP1247">
        <f t="shared" si="1599"/>
        <v>-7.6789432261732793E-2</v>
      </c>
      <c r="AQ1247">
        <f t="shared" si="1600"/>
        <v>1568.7373209712282</v>
      </c>
      <c r="AR1247">
        <f t="shared" si="1601"/>
        <v>1577.7306176793973</v>
      </c>
      <c r="AS1247">
        <f t="shared" si="1602"/>
        <v>1558.1512815043054</v>
      </c>
      <c r="AT1247">
        <f t="shared" si="1603"/>
        <v>1543.8725314433632</v>
      </c>
      <c r="AU1247">
        <f t="shared" si="1604"/>
        <v>1555.0728024927803</v>
      </c>
      <c r="AV1247">
        <f t="shared" si="1605"/>
        <v>1535.873198020447</v>
      </c>
      <c r="AW1247">
        <f t="shared" si="1606"/>
        <v>19.199604472333249</v>
      </c>
      <c r="AX1247">
        <f t="shared" si="1553"/>
        <v>18.082169957743538</v>
      </c>
      <c r="AY1247">
        <f t="shared" si="1527"/>
        <v>1.1174345145897107</v>
      </c>
      <c r="AZ1247">
        <f t="shared" si="1564"/>
        <v>1582.5666503333334</v>
      </c>
      <c r="BA1247">
        <f t="shared" si="1565"/>
        <v>4738017808.2332611</v>
      </c>
      <c r="BB1247">
        <f t="shared" si="1568"/>
        <v>4738017808.2332611</v>
      </c>
      <c r="BC1247">
        <f t="shared" si="1569"/>
        <v>0</v>
      </c>
      <c r="BD1247">
        <f t="shared" si="1584"/>
        <v>12374264405.048929</v>
      </c>
      <c r="BE1247">
        <f t="shared" si="1585"/>
        <v>11597368085.716057</v>
      </c>
      <c r="BF1247">
        <f t="shared" si="1586"/>
        <v>1.0669890197147178</v>
      </c>
      <c r="BG1247">
        <f t="shared" si="1587"/>
        <v>51.620449336590177</v>
      </c>
      <c r="BH1247">
        <f t="shared" si="1528"/>
        <v>77165452</v>
      </c>
      <c r="BI1247">
        <f t="shared" si="1529"/>
        <v>1.2500774476095549</v>
      </c>
      <c r="BJ1247">
        <f t="shared" si="1570"/>
        <v>5964.9902000000111</v>
      </c>
      <c r="BK1247">
        <f t="shared" si="1530"/>
        <v>3.941376401658804E-2</v>
      </c>
      <c r="BL1247">
        <f t="shared" si="1531"/>
        <v>1.0394137640165881</v>
      </c>
      <c r="BM1247">
        <f t="shared" si="1532"/>
        <v>34.284329865122189</v>
      </c>
      <c r="BN1247">
        <f t="shared" si="1533"/>
        <v>1574.125</v>
      </c>
      <c r="BO1247">
        <f t="shared" si="1572"/>
        <v>1570.2</v>
      </c>
      <c r="BP1247">
        <f t="shared" si="1534"/>
        <v>1528.1647033676472</v>
      </c>
      <c r="BQ1247">
        <f t="shared" si="1535"/>
        <v>42.035296632352811</v>
      </c>
      <c r="BR1247">
        <f t="shared" si="1536"/>
        <v>60.349975000000086</v>
      </c>
      <c r="BS1247">
        <f t="shared" si="1537"/>
        <v>11.25</v>
      </c>
      <c r="BT1247">
        <f t="shared" si="1538"/>
        <v>28</v>
      </c>
      <c r="BU1247">
        <f t="shared" si="1539"/>
        <v>-21</v>
      </c>
      <c r="BV1247">
        <f t="shared" si="1540"/>
        <v>1572.5566488000002</v>
      </c>
      <c r="BW1247">
        <f t="shared" si="1541"/>
        <v>1571.0690279047617</v>
      </c>
      <c r="BX1247">
        <f t="shared" si="1542"/>
        <v>1558.1081588181821</v>
      </c>
      <c r="BY1247">
        <f t="shared" si="1543"/>
        <v>1554.4952207714284</v>
      </c>
      <c r="BZ1247">
        <f t="shared" si="1544"/>
        <v>1606</v>
      </c>
      <c r="CA1247">
        <f t="shared" si="1545"/>
        <v>1482.3000489999999</v>
      </c>
      <c r="CB1247">
        <f t="shared" si="1546"/>
        <v>1571.075977653333</v>
      </c>
      <c r="CC1247">
        <f t="shared" si="1547"/>
        <v>1561.211216988889</v>
      </c>
      <c r="CD1247">
        <f t="shared" si="1548"/>
        <v>1535.1846638859126</v>
      </c>
      <c r="CE1247">
        <f t="shared" si="1549"/>
        <v>1538.4040348904402</v>
      </c>
      <c r="CF1247">
        <f t="shared" si="1550"/>
        <v>1538.8000489999999</v>
      </c>
      <c r="CG1247">
        <f t="shared" si="1551"/>
        <v>1578</v>
      </c>
      <c r="CH1247">
        <f t="shared" si="1552"/>
        <v>1528.6999510000001</v>
      </c>
    </row>
    <row r="1248" spans="1:86">
      <c r="A1248" s="1">
        <v>41302</v>
      </c>
      <c r="B1248">
        <v>1621</v>
      </c>
      <c r="C1248">
        <v>1633.900024</v>
      </c>
      <c r="D1248">
        <v>1600.5</v>
      </c>
      <c r="E1248">
        <v>1608.150024</v>
      </c>
      <c r="F1248">
        <v>1157319</v>
      </c>
      <c r="G1248">
        <f t="shared" si="1566"/>
        <v>-627168.59497897211</v>
      </c>
      <c r="H1248">
        <f t="shared" si="1594"/>
        <v>17688517.374982305</v>
      </c>
      <c r="I1248">
        <f t="shared" si="1567"/>
        <v>1615.8875120000002</v>
      </c>
      <c r="J1248">
        <f t="shared" si="1574"/>
        <v>1615.8875120000002</v>
      </c>
      <c r="K1248">
        <f t="shared" si="1575"/>
        <v>1496.9999697499998</v>
      </c>
      <c r="L1248">
        <f t="shared" si="1576"/>
        <v>1</v>
      </c>
      <c r="M1248">
        <f t="shared" si="1577"/>
        <v>8</v>
      </c>
      <c r="N1248">
        <f t="shared" si="1578"/>
        <v>90</v>
      </c>
      <c r="O1248">
        <f t="shared" si="1579"/>
        <v>20</v>
      </c>
      <c r="P1248">
        <f t="shared" si="1554"/>
        <v>33.40002400000003</v>
      </c>
      <c r="Q1248">
        <f t="shared" si="1555"/>
        <v>25.75</v>
      </c>
      <c r="R1248">
        <f t="shared" si="1556"/>
        <v>7.6500240000000304</v>
      </c>
      <c r="S1248">
        <f t="shared" si="1557"/>
        <v>33.40002400000003</v>
      </c>
      <c r="T1248">
        <f t="shared" si="1593"/>
        <v>37.153373121849391</v>
      </c>
      <c r="U1248">
        <f t="shared" si="1558"/>
        <v>-5.9000240000000304</v>
      </c>
      <c r="V1248">
        <f t="shared" si="1559"/>
        <v>12.5</v>
      </c>
      <c r="W1248">
        <f t="shared" si="1560"/>
        <v>0</v>
      </c>
      <c r="X1248">
        <f t="shared" si="1561"/>
        <v>12.5</v>
      </c>
      <c r="Y1248">
        <f t="shared" si="1591"/>
        <v>9.9849675160775462</v>
      </c>
      <c r="Z1248">
        <f t="shared" si="1592"/>
        <v>7.6659007509079204</v>
      </c>
      <c r="AA1248">
        <f t="shared" si="1588"/>
        <v>26.87499593463702</v>
      </c>
      <c r="AB1248">
        <f t="shared" si="1589"/>
        <v>20.633121858859454</v>
      </c>
      <c r="AC1248">
        <f t="shared" si="1590"/>
        <v>13.138542139070042</v>
      </c>
      <c r="AD1248">
        <f t="shared" si="1598"/>
        <v>16.732712912845223</v>
      </c>
      <c r="AE1248">
        <f t="shared" si="1571"/>
        <v>1578.0399902000001</v>
      </c>
      <c r="AF1248">
        <f t="shared" si="1573"/>
        <v>1577.4666545</v>
      </c>
      <c r="AG1248">
        <f t="shared" si="1595"/>
        <v>1555.5899903</v>
      </c>
      <c r="AH1248">
        <f t="shared" si="1580"/>
        <v>1554.5549805000001</v>
      </c>
      <c r="AI1248">
        <f t="shared" si="1581"/>
        <v>1628.5525477715216</v>
      </c>
      <c r="AJ1248">
        <f t="shared" si="1582"/>
        <v>1480.5574132284785</v>
      </c>
      <c r="AK1248">
        <f t="shared" si="1583"/>
        <v>0.86214057756346241</v>
      </c>
      <c r="AL1248">
        <f t="shared" si="1562"/>
        <v>-0.54191505970175213</v>
      </c>
      <c r="AM1248">
        <f t="shared" si="1563"/>
        <v>-627168.59497897211</v>
      </c>
      <c r="AN1248">
        <f t="shared" si="1596"/>
        <v>-1972319.5062423942</v>
      </c>
      <c r="AO1248">
        <f t="shared" si="1597"/>
        <v>20333457</v>
      </c>
      <c r="AP1248">
        <f t="shared" si="1599"/>
        <v>-9.6998730036038344E-2</v>
      </c>
      <c r="AQ1248">
        <f t="shared" si="1600"/>
        <v>1582.1376400010106</v>
      </c>
      <c r="AR1248">
        <f t="shared" si="1601"/>
        <v>1582.096655605769</v>
      </c>
      <c r="AS1248">
        <f t="shared" si="1602"/>
        <v>1567.1510551535305</v>
      </c>
      <c r="AT1248">
        <f t="shared" si="1603"/>
        <v>1549.6575057734606</v>
      </c>
      <c r="AU1248">
        <f t="shared" si="1604"/>
        <v>1563.0343857188632</v>
      </c>
      <c r="AV1248">
        <f t="shared" si="1605"/>
        <v>1540.9325758390157</v>
      </c>
      <c r="AW1248">
        <f t="shared" si="1606"/>
        <v>22.101809879847451</v>
      </c>
      <c r="AX1248">
        <f t="shared" si="1553"/>
        <v>18.886097942164319</v>
      </c>
      <c r="AY1248">
        <f t="shared" si="1527"/>
        <v>3.2157119376831318</v>
      </c>
      <c r="AZ1248">
        <f t="shared" si="1564"/>
        <v>1614.1833493333334</v>
      </c>
      <c r="BA1248">
        <f t="shared" si="1565"/>
        <v>1868125059.667104</v>
      </c>
      <c r="BB1248">
        <f t="shared" si="1568"/>
        <v>1868125059.667104</v>
      </c>
      <c r="BC1248">
        <f t="shared" si="1569"/>
        <v>0</v>
      </c>
      <c r="BD1248">
        <f t="shared" si="1584"/>
        <v>14242389464.716034</v>
      </c>
      <c r="BE1248">
        <f t="shared" si="1585"/>
        <v>11597368085.716057</v>
      </c>
      <c r="BF1248">
        <f t="shared" si="1586"/>
        <v>1.2280708311964097</v>
      </c>
      <c r="BG1248">
        <f t="shared" si="1587"/>
        <v>55.118123445697243</v>
      </c>
      <c r="BH1248">
        <f t="shared" si="1528"/>
        <v>78322771</v>
      </c>
      <c r="BI1248">
        <f t="shared" si="1529"/>
        <v>1.4343138840979679</v>
      </c>
      <c r="BJ1248">
        <f t="shared" si="1570"/>
        <v>770.00729999999749</v>
      </c>
      <c r="BK1248">
        <f t="shared" si="1530"/>
        <v>5.4394155906913868E-3</v>
      </c>
      <c r="BL1248">
        <f t="shared" si="1531"/>
        <v>1.0054394155906914</v>
      </c>
      <c r="BM1248">
        <f t="shared" si="1532"/>
        <v>39.000142314920083</v>
      </c>
      <c r="BN1248">
        <f t="shared" si="1533"/>
        <v>1617.200012</v>
      </c>
      <c r="BO1248">
        <f t="shared" si="1572"/>
        <v>1580.2849975000001</v>
      </c>
      <c r="BP1248">
        <f t="shared" si="1534"/>
        <v>1531.4095566617648</v>
      </c>
      <c r="BQ1248">
        <f t="shared" si="1535"/>
        <v>48.875440838235363</v>
      </c>
      <c r="BR1248">
        <f t="shared" si="1536"/>
        <v>62.15002400000003</v>
      </c>
      <c r="BS1248">
        <f t="shared" si="1537"/>
        <v>57.300048999999944</v>
      </c>
      <c r="BT1248">
        <f t="shared" si="1538"/>
        <v>69</v>
      </c>
      <c r="BU1248">
        <f t="shared" si="1539"/>
        <v>76</v>
      </c>
      <c r="BV1248">
        <f t="shared" si="1540"/>
        <v>1584.8299966000002</v>
      </c>
      <c r="BW1248">
        <f t="shared" si="1541"/>
        <v>1582.7261845714286</v>
      </c>
      <c r="BX1248">
        <f t="shared" si="1542"/>
        <v>1569.1081675999999</v>
      </c>
      <c r="BY1248">
        <f t="shared" si="1543"/>
        <v>1560.0633190999999</v>
      </c>
      <c r="BZ1248">
        <f t="shared" si="1544"/>
        <v>1633.900024</v>
      </c>
      <c r="CA1248">
        <f t="shared" si="1545"/>
        <v>1482.3000489999999</v>
      </c>
      <c r="CB1248">
        <f t="shared" si="1546"/>
        <v>1570.2838140233332</v>
      </c>
      <c r="CC1248">
        <f t="shared" si="1547"/>
        <v>1572.1410904611112</v>
      </c>
      <c r="CD1248">
        <f t="shared" si="1548"/>
        <v>1535.366673105</v>
      </c>
      <c r="CE1248">
        <f t="shared" si="1549"/>
        <v>1548.2673486851982</v>
      </c>
      <c r="CF1248">
        <f t="shared" si="1550"/>
        <v>1599.4499510000001</v>
      </c>
      <c r="CG1248">
        <f t="shared" si="1551"/>
        <v>1606</v>
      </c>
      <c r="CH1248">
        <f t="shared" si="1552"/>
        <v>1542.25</v>
      </c>
    </row>
    <row r="1249" spans="1:86">
      <c r="A1249" s="1">
        <v>41303</v>
      </c>
      <c r="B1249">
        <v>1608</v>
      </c>
      <c r="C1249">
        <v>1628</v>
      </c>
      <c r="D1249">
        <v>1588</v>
      </c>
      <c r="E1249">
        <v>1593.0500489999999</v>
      </c>
      <c r="F1249">
        <v>703176</v>
      </c>
      <c r="G1249">
        <f t="shared" si="1566"/>
        <v>-525622.33721880196</v>
      </c>
      <c r="H1249">
        <f t="shared" si="1594"/>
        <v>17162895.037763502</v>
      </c>
      <c r="I1249">
        <f t="shared" si="1567"/>
        <v>1604.2625122499999</v>
      </c>
      <c r="J1249">
        <f t="shared" si="1574"/>
        <v>1615.8875120000002</v>
      </c>
      <c r="K1249">
        <f t="shared" si="1575"/>
        <v>1496.9999697499998</v>
      </c>
      <c r="L1249">
        <f t="shared" si="1576"/>
        <v>2</v>
      </c>
      <c r="M1249">
        <f t="shared" si="1577"/>
        <v>9</v>
      </c>
      <c r="N1249">
        <f t="shared" si="1578"/>
        <v>80</v>
      </c>
      <c r="O1249">
        <f t="shared" si="1579"/>
        <v>10</v>
      </c>
      <c r="P1249">
        <f t="shared" si="1554"/>
        <v>40</v>
      </c>
      <c r="Q1249">
        <f t="shared" si="1555"/>
        <v>34.949951000000056</v>
      </c>
      <c r="R1249">
        <f t="shared" si="1556"/>
        <v>5.0500489999999445</v>
      </c>
      <c r="S1249">
        <f t="shared" si="1557"/>
        <v>40</v>
      </c>
      <c r="T1249">
        <f t="shared" si="1593"/>
        <v>37.356703613145861</v>
      </c>
      <c r="U1249">
        <f t="shared" si="1558"/>
        <v>-5.25</v>
      </c>
      <c r="V1249">
        <f t="shared" si="1559"/>
        <v>-8</v>
      </c>
      <c r="W1249">
        <f t="shared" si="1560"/>
        <v>0</v>
      </c>
      <c r="X1249">
        <f t="shared" si="1561"/>
        <v>0</v>
      </c>
      <c r="Y1249">
        <f t="shared" si="1591"/>
        <v>9.2717555506434355</v>
      </c>
      <c r="Z1249">
        <f t="shared" si="1592"/>
        <v>7.1183364115573555</v>
      </c>
      <c r="AA1249">
        <f t="shared" si="1588"/>
        <v>24.819522746596668</v>
      </c>
      <c r="AB1249">
        <f t="shared" si="1589"/>
        <v>19.055044270695248</v>
      </c>
      <c r="AC1249">
        <f t="shared" si="1590"/>
        <v>13.138542139070031</v>
      </c>
      <c r="AD1249">
        <f t="shared" si="1598"/>
        <v>14.745637215821509</v>
      </c>
      <c r="AE1249">
        <f t="shared" si="1571"/>
        <v>1582.6300048000001</v>
      </c>
      <c r="AF1249">
        <f t="shared" si="1573"/>
        <v>1580.5416666666667</v>
      </c>
      <c r="AG1249">
        <f t="shared" si="1595"/>
        <v>1559.5224915499998</v>
      </c>
      <c r="AH1249">
        <f t="shared" si="1580"/>
        <v>1559.2599854</v>
      </c>
      <c r="AI1249">
        <f t="shared" si="1581"/>
        <v>1636.3998889561499</v>
      </c>
      <c r="AJ1249">
        <f t="shared" si="1582"/>
        <v>1482.1200818438501</v>
      </c>
      <c r="AK1249">
        <f t="shared" si="1583"/>
        <v>0.71901805707732225</v>
      </c>
      <c r="AL1249">
        <f t="shared" si="1562"/>
        <v>-0.74749755000000273</v>
      </c>
      <c r="AM1249">
        <f t="shared" si="1563"/>
        <v>-525622.33721880196</v>
      </c>
      <c r="AN1249">
        <f t="shared" si="1596"/>
        <v>-2724686.5990980207</v>
      </c>
      <c r="AO1249">
        <f t="shared" si="1597"/>
        <v>20590570</v>
      </c>
      <c r="AP1249">
        <f t="shared" si="1599"/>
        <v>-0.1323269146554962</v>
      </c>
      <c r="AQ1249">
        <f t="shared" si="1600"/>
        <v>1585.8478590606669</v>
      </c>
      <c r="AR1249">
        <f t="shared" si="1601"/>
        <v>1587.7406155981248</v>
      </c>
      <c r="AS1249">
        <f t="shared" si="1602"/>
        <v>1571.8128740458949</v>
      </c>
      <c r="AT1249">
        <f t="shared" si="1603"/>
        <v>1553.5628346638491</v>
      </c>
      <c r="AU1249">
        <f t="shared" si="1604"/>
        <v>1567.5367352110336</v>
      </c>
      <c r="AV1249">
        <f t="shared" si="1605"/>
        <v>1544.5807989602847</v>
      </c>
      <c r="AW1249">
        <f t="shared" si="1606"/>
        <v>22.955936250748891</v>
      </c>
      <c r="AX1249">
        <f t="shared" si="1553"/>
        <v>19.700065603881235</v>
      </c>
      <c r="AY1249">
        <f t="shared" si="1527"/>
        <v>3.2558706468676561</v>
      </c>
      <c r="AZ1249">
        <f t="shared" si="1564"/>
        <v>1603.0166829999998</v>
      </c>
      <c r="BA1249">
        <f t="shared" si="1565"/>
        <v>1127202859.0852079</v>
      </c>
      <c r="BB1249">
        <f t="shared" si="1568"/>
        <v>0</v>
      </c>
      <c r="BC1249">
        <f t="shared" si="1569"/>
        <v>1127202859.0852079</v>
      </c>
      <c r="BD1249">
        <f t="shared" si="1584"/>
        <v>14242389464.716034</v>
      </c>
      <c r="BE1249">
        <f t="shared" si="1585"/>
        <v>11666261577.174984</v>
      </c>
      <c r="BF1249">
        <f t="shared" si="1586"/>
        <v>1.2208186290440495</v>
      </c>
      <c r="BG1249">
        <f t="shared" si="1587"/>
        <v>54.971559274498262</v>
      </c>
      <c r="BH1249">
        <f t="shared" si="1528"/>
        <v>77619595</v>
      </c>
      <c r="BI1249">
        <f t="shared" si="1529"/>
        <v>1.486224370146346</v>
      </c>
      <c r="BJ1249">
        <f t="shared" si="1570"/>
        <v>-1609.9975000000086</v>
      </c>
      <c r="BK1249">
        <f t="shared" si="1530"/>
        <v>-9.389655675557846E-3</v>
      </c>
      <c r="BL1249">
        <f t="shared" si="1531"/>
        <v>0.99061034432444217</v>
      </c>
      <c r="BM1249">
        <f t="shared" si="1532"/>
        <v>40.656298953862397</v>
      </c>
      <c r="BN1249">
        <f t="shared" si="1533"/>
        <v>1608</v>
      </c>
      <c r="BO1249">
        <f t="shared" si="1572"/>
        <v>1585.6899902</v>
      </c>
      <c r="BP1249">
        <f t="shared" si="1534"/>
        <v>1535.0772040735296</v>
      </c>
      <c r="BQ1249">
        <f t="shared" si="1535"/>
        <v>50.612786126470382</v>
      </c>
      <c r="BR1249">
        <f t="shared" si="1536"/>
        <v>99.850097999999889</v>
      </c>
      <c r="BS1249">
        <f t="shared" si="1537"/>
        <v>105.69995100000006</v>
      </c>
      <c r="BT1249">
        <f t="shared" si="1538"/>
        <v>68</v>
      </c>
      <c r="BU1249">
        <f t="shared" si="1539"/>
        <v>68</v>
      </c>
      <c r="BV1249">
        <f t="shared" si="1540"/>
        <v>1589.8333495333329</v>
      </c>
      <c r="BW1249">
        <f t="shared" si="1541"/>
        <v>1587.1785830000001</v>
      </c>
      <c r="BX1249">
        <f t="shared" si="1542"/>
        <v>1576.1072709636362</v>
      </c>
      <c r="BY1249">
        <f t="shared" si="1543"/>
        <v>1563.6309437380953</v>
      </c>
      <c r="BZ1249">
        <f t="shared" si="1544"/>
        <v>1633.900024</v>
      </c>
      <c r="CA1249">
        <f t="shared" si="1545"/>
        <v>1482.3000489999999</v>
      </c>
      <c r="CB1249">
        <f t="shared" si="1546"/>
        <v>1572.6509866433335</v>
      </c>
      <c r="CC1249">
        <f t="shared" si="1547"/>
        <v>1571.9934561305556</v>
      </c>
      <c r="CD1249">
        <f t="shared" si="1548"/>
        <v>1530.924987731865</v>
      </c>
      <c r="CE1249">
        <f t="shared" si="1549"/>
        <v>1555.9094487811237</v>
      </c>
      <c r="CF1249">
        <f t="shared" si="1550"/>
        <v>1608.150024</v>
      </c>
      <c r="CG1249">
        <f t="shared" si="1551"/>
        <v>1633.900024</v>
      </c>
      <c r="CH1249">
        <f t="shared" si="1552"/>
        <v>1600.5</v>
      </c>
    </row>
    <row r="1250" spans="1:86">
      <c r="A1250" s="1">
        <v>41304</v>
      </c>
      <c r="B1250">
        <v>1603.9499510000001</v>
      </c>
      <c r="C1250">
        <v>1622.75</v>
      </c>
      <c r="D1250">
        <v>1596</v>
      </c>
      <c r="E1250">
        <v>1601.900024</v>
      </c>
      <c r="F1250">
        <v>649445</v>
      </c>
      <c r="G1250">
        <f t="shared" si="1566"/>
        <v>-362959.68510803592</v>
      </c>
      <c r="H1250">
        <f t="shared" si="1594"/>
        <v>16799935.352655467</v>
      </c>
      <c r="I1250">
        <f t="shared" si="1567"/>
        <v>1606.1499937500002</v>
      </c>
      <c r="J1250">
        <f t="shared" si="1574"/>
        <v>1615.8875120000002</v>
      </c>
      <c r="K1250">
        <f t="shared" si="1575"/>
        <v>1496.9999697499998</v>
      </c>
      <c r="L1250">
        <f t="shared" si="1576"/>
        <v>3</v>
      </c>
      <c r="M1250">
        <f t="shared" si="1577"/>
        <v>10</v>
      </c>
      <c r="N1250">
        <f t="shared" si="1578"/>
        <v>70</v>
      </c>
      <c r="O1250">
        <f t="shared" si="1579"/>
        <v>0</v>
      </c>
      <c r="P1250">
        <f t="shared" si="1554"/>
        <v>26.75</v>
      </c>
      <c r="Q1250">
        <f t="shared" si="1555"/>
        <v>20.84997599999997</v>
      </c>
      <c r="R1250">
        <f t="shared" si="1556"/>
        <v>5.9000240000000304</v>
      </c>
      <c r="S1250">
        <f t="shared" si="1557"/>
        <v>26.75</v>
      </c>
      <c r="T1250">
        <f t="shared" si="1593"/>
        <v>36.599081926492588</v>
      </c>
      <c r="U1250">
        <f t="shared" si="1558"/>
        <v>-6.75</v>
      </c>
      <c r="V1250">
        <f t="shared" si="1559"/>
        <v>17.949951000000056</v>
      </c>
      <c r="W1250">
        <f t="shared" si="1560"/>
        <v>0</v>
      </c>
      <c r="X1250">
        <f t="shared" si="1561"/>
        <v>17.949951000000056</v>
      </c>
      <c r="Y1250">
        <f t="shared" si="1591"/>
        <v>8.6094872970260479</v>
      </c>
      <c r="Z1250">
        <f t="shared" si="1592"/>
        <v>7.892023167874691</v>
      </c>
      <c r="AA1250">
        <f t="shared" si="1588"/>
        <v>23.523779406045676</v>
      </c>
      <c r="AB1250">
        <f t="shared" si="1589"/>
        <v>21.563445727205458</v>
      </c>
      <c r="AC1250">
        <f t="shared" si="1590"/>
        <v>4.3478694309677133</v>
      </c>
      <c r="AD1250">
        <f t="shared" si="1598"/>
        <v>12.53926389272368</v>
      </c>
      <c r="AE1250">
        <f t="shared" si="1571"/>
        <v>1588.2700194000001</v>
      </c>
      <c r="AF1250">
        <f t="shared" si="1573"/>
        <v>1585.8416746666669</v>
      </c>
      <c r="AG1250">
        <f t="shared" si="1595"/>
        <v>1561.7474915499999</v>
      </c>
      <c r="AH1250">
        <f t="shared" si="1580"/>
        <v>1570.1299927</v>
      </c>
      <c r="AI1250">
        <f t="shared" si="1581"/>
        <v>1636.9104867427782</v>
      </c>
      <c r="AJ1250">
        <f t="shared" si="1582"/>
        <v>1503.3494986572218</v>
      </c>
      <c r="AK1250">
        <f t="shared" si="1583"/>
        <v>0.73786909452668037</v>
      </c>
      <c r="AL1250">
        <f t="shared" si="1562"/>
        <v>-0.55887671028037156</v>
      </c>
      <c r="AM1250">
        <f t="shared" si="1563"/>
        <v>-362959.68510803592</v>
      </c>
      <c r="AN1250">
        <f t="shared" si="1596"/>
        <v>-3596986.4146362566</v>
      </c>
      <c r="AO1250">
        <f t="shared" si="1597"/>
        <v>20438654</v>
      </c>
      <c r="AP1250">
        <f t="shared" si="1599"/>
        <v>-0.1759893980609612</v>
      </c>
      <c r="AQ1250">
        <f t="shared" si="1600"/>
        <v>1591.3055951400402</v>
      </c>
      <c r="AR1250">
        <f t="shared" si="1601"/>
        <v>1585.9905333126592</v>
      </c>
      <c r="AS1250">
        <f t="shared" si="1602"/>
        <v>1577.2285610376339</v>
      </c>
      <c r="AT1250">
        <f t="shared" si="1603"/>
        <v>1557.9131817041027</v>
      </c>
      <c r="AU1250">
        <f t="shared" si="1604"/>
        <v>1572.6912285293786</v>
      </c>
      <c r="AV1250">
        <f t="shared" si="1605"/>
        <v>1548.5931447130647</v>
      </c>
      <c r="AW1250">
        <f t="shared" si="1606"/>
        <v>24.098083816313874</v>
      </c>
      <c r="AX1250">
        <f t="shared" si="1553"/>
        <v>20.579669246367764</v>
      </c>
      <c r="AY1250">
        <f t="shared" si="1527"/>
        <v>3.5184145699461098</v>
      </c>
      <c r="AZ1250">
        <f t="shared" si="1564"/>
        <v>1606.8833413333334</v>
      </c>
      <c r="BA1250">
        <f t="shared" si="1565"/>
        <v>1043582351.6122267</v>
      </c>
      <c r="BB1250">
        <f t="shared" si="1568"/>
        <v>1043582351.6122267</v>
      </c>
      <c r="BC1250">
        <f t="shared" si="1569"/>
        <v>0</v>
      </c>
      <c r="BD1250">
        <f t="shared" si="1584"/>
        <v>15285971816.32826</v>
      </c>
      <c r="BE1250">
        <f t="shared" si="1585"/>
        <v>10230884065.400894</v>
      </c>
      <c r="BF1250">
        <f t="shared" si="1586"/>
        <v>1.4941007755158531</v>
      </c>
      <c r="BG1250">
        <f t="shared" si="1587"/>
        <v>59.905389156010713</v>
      </c>
      <c r="BH1250">
        <f t="shared" si="1528"/>
        <v>78269040</v>
      </c>
      <c r="BI1250">
        <f t="shared" si="1529"/>
        <v>1.5561275018286973</v>
      </c>
      <c r="BJ1250">
        <f t="shared" si="1570"/>
        <v>784.99750000000859</v>
      </c>
      <c r="BK1250">
        <f t="shared" si="1530"/>
        <v>5.555365322988723E-3</v>
      </c>
      <c r="BL1250">
        <f t="shared" si="1531"/>
        <v>1.0055553653229887</v>
      </c>
      <c r="BM1250">
        <f t="shared" si="1532"/>
        <v>35.19641074108204</v>
      </c>
      <c r="BN1250">
        <f t="shared" si="1533"/>
        <v>1609.375</v>
      </c>
      <c r="BO1250">
        <f t="shared" si="1572"/>
        <v>1592.4099975000001</v>
      </c>
      <c r="BP1250">
        <f t="shared" si="1534"/>
        <v>1538.9558805441175</v>
      </c>
      <c r="BQ1250">
        <f t="shared" si="1535"/>
        <v>53.454116955882682</v>
      </c>
      <c r="BR1250">
        <f t="shared" si="1536"/>
        <v>107.80004800000006</v>
      </c>
      <c r="BS1250">
        <f t="shared" si="1537"/>
        <v>109.90002400000003</v>
      </c>
      <c r="BT1250">
        <f t="shared" si="1538"/>
        <v>101.05004899999994</v>
      </c>
      <c r="BU1250">
        <f t="shared" si="1539"/>
        <v>117.84997500000009</v>
      </c>
      <c r="BV1250">
        <f t="shared" si="1540"/>
        <v>1596.2566892666669</v>
      </c>
      <c r="BW1250">
        <f t="shared" si="1541"/>
        <v>1593.2809708095235</v>
      </c>
      <c r="BX1250">
        <f t="shared" si="1542"/>
        <v>1583.8600052545455</v>
      </c>
      <c r="BY1250">
        <f t="shared" si="1543"/>
        <v>1567.6668992095235</v>
      </c>
      <c r="BZ1250">
        <f t="shared" si="1544"/>
        <v>1633.900024</v>
      </c>
      <c r="CA1250">
        <f t="shared" si="1545"/>
        <v>1486.099976</v>
      </c>
      <c r="CB1250">
        <f t="shared" si="1546"/>
        <v>1572.6381855966665</v>
      </c>
      <c r="CC1250">
        <f t="shared" si="1547"/>
        <v>1574.8494346472223</v>
      </c>
      <c r="CD1250">
        <f t="shared" si="1548"/>
        <v>1545.8845059755554</v>
      </c>
      <c r="CE1250">
        <f t="shared" si="1549"/>
        <v>1555.6289306659842</v>
      </c>
      <c r="CF1250">
        <f t="shared" si="1550"/>
        <v>1593.0500489999999</v>
      </c>
      <c r="CG1250">
        <f t="shared" si="1551"/>
        <v>1628</v>
      </c>
      <c r="CH1250">
        <f t="shared" si="1552"/>
        <v>1588</v>
      </c>
    </row>
    <row r="1251" spans="1:86">
      <c r="A1251" s="1">
        <v>41305</v>
      </c>
      <c r="B1251">
        <v>1594</v>
      </c>
      <c r="C1251">
        <v>1616</v>
      </c>
      <c r="D1251">
        <v>1578.0500489999999</v>
      </c>
      <c r="E1251">
        <v>1581.599976</v>
      </c>
      <c r="F1251">
        <v>933230</v>
      </c>
      <c r="G1251">
        <f t="shared" si="1566"/>
        <v>-758636.97487540799</v>
      </c>
      <c r="H1251">
        <f t="shared" si="1594"/>
        <v>16041298.377780059</v>
      </c>
      <c r="I1251">
        <f t="shared" si="1567"/>
        <v>1592.4125062499998</v>
      </c>
      <c r="J1251">
        <f t="shared" si="1574"/>
        <v>1615.8875120000002</v>
      </c>
      <c r="K1251">
        <f t="shared" si="1575"/>
        <v>1530.4874877500001</v>
      </c>
      <c r="L1251">
        <f t="shared" si="1576"/>
        <v>4</v>
      </c>
      <c r="M1251">
        <f t="shared" si="1577"/>
        <v>10</v>
      </c>
      <c r="N1251">
        <f t="shared" si="1578"/>
        <v>60</v>
      </c>
      <c r="O1251">
        <f t="shared" si="1579"/>
        <v>0</v>
      </c>
      <c r="P1251">
        <f t="shared" si="1554"/>
        <v>37.949951000000056</v>
      </c>
      <c r="Q1251">
        <f t="shared" si="1555"/>
        <v>34.40002400000003</v>
      </c>
      <c r="R1251">
        <f t="shared" si="1556"/>
        <v>3.5499270000000251</v>
      </c>
      <c r="S1251">
        <f t="shared" si="1557"/>
        <v>37.949951000000056</v>
      </c>
      <c r="T1251">
        <f t="shared" si="1593"/>
        <v>36.695572574600263</v>
      </c>
      <c r="U1251">
        <f t="shared" si="1558"/>
        <v>5.8000489999999445</v>
      </c>
      <c r="V1251">
        <f t="shared" si="1559"/>
        <v>-1.9499510000000555</v>
      </c>
      <c r="W1251">
        <f t="shared" si="1560"/>
        <v>5.8000489999999445</v>
      </c>
      <c r="X1251">
        <f t="shared" si="1561"/>
        <v>0</v>
      </c>
      <c r="Y1251">
        <f t="shared" si="1591"/>
        <v>8.4088131329527549</v>
      </c>
      <c r="Z1251">
        <f t="shared" si="1592"/>
        <v>7.3283072273122132</v>
      </c>
      <c r="AA1251">
        <f t="shared" si="1588"/>
        <v>22.915061798962419</v>
      </c>
      <c r="AB1251">
        <f t="shared" si="1589"/>
        <v>19.970548796899493</v>
      </c>
      <c r="AC1251">
        <f t="shared" si="1590"/>
        <v>6.8659696367877903</v>
      </c>
      <c r="AD1251">
        <f t="shared" si="1598"/>
        <v>11.99263088011301</v>
      </c>
      <c r="AE1251">
        <f t="shared" si="1571"/>
        <v>1596.8300048000001</v>
      </c>
      <c r="AF1251">
        <f t="shared" si="1573"/>
        <v>1587.1583455</v>
      </c>
      <c r="AG1251">
        <f t="shared" si="1595"/>
        <v>1563.6624878999999</v>
      </c>
      <c r="AH1251">
        <f t="shared" si="1580"/>
        <v>1578.8799927</v>
      </c>
      <c r="AI1251">
        <f t="shared" si="1581"/>
        <v>1622.3976122993975</v>
      </c>
      <c r="AJ1251">
        <f t="shared" si="1582"/>
        <v>1535.3623731006026</v>
      </c>
      <c r="AK1251">
        <f t="shared" si="1583"/>
        <v>0.53125151748922439</v>
      </c>
      <c r="AL1251">
        <f t="shared" si="1562"/>
        <v>-0.8129153315639317</v>
      </c>
      <c r="AM1251">
        <f t="shared" si="1563"/>
        <v>-758636.97487540799</v>
      </c>
      <c r="AN1251">
        <f t="shared" si="1596"/>
        <v>-3902671.1922550853</v>
      </c>
      <c r="AO1251">
        <f t="shared" si="1597"/>
        <v>20787641</v>
      </c>
      <c r="AP1251">
        <f t="shared" si="1599"/>
        <v>-0.18773997454810218</v>
      </c>
      <c r="AQ1251">
        <f t="shared" si="1600"/>
        <v>1588.0056846324264</v>
      </c>
      <c r="AR1251">
        <f t="shared" si="1601"/>
        <v>1592.7477173535513</v>
      </c>
      <c r="AS1251">
        <f t="shared" si="1602"/>
        <v>1578.0154157308598</v>
      </c>
      <c r="AT1251">
        <f t="shared" si="1603"/>
        <v>1560.0449931907335</v>
      </c>
      <c r="AU1251">
        <f t="shared" si="1604"/>
        <v>1574.0275406499718</v>
      </c>
      <c r="AV1251">
        <f t="shared" si="1605"/>
        <v>1550.9036229031501</v>
      </c>
      <c r="AW1251">
        <f t="shared" si="1606"/>
        <v>23.123917746821689</v>
      </c>
      <c r="AX1251">
        <f t="shared" si="1553"/>
        <v>21.088518946458549</v>
      </c>
      <c r="AY1251">
        <f t="shared" si="1527"/>
        <v>2.03539880036314</v>
      </c>
      <c r="AZ1251">
        <f t="shared" si="1564"/>
        <v>1591.8833416666666</v>
      </c>
      <c r="BA1251">
        <f t="shared" si="1565"/>
        <v>1485593290.9435833</v>
      </c>
      <c r="BB1251">
        <f t="shared" si="1568"/>
        <v>0</v>
      </c>
      <c r="BC1251">
        <f t="shared" si="1569"/>
        <v>1485593290.9435833</v>
      </c>
      <c r="BD1251">
        <f t="shared" si="1584"/>
        <v>15285971816.32826</v>
      </c>
      <c r="BE1251">
        <f t="shared" si="1585"/>
        <v>10439273329.819086</v>
      </c>
      <c r="BF1251">
        <f t="shared" si="1586"/>
        <v>1.464275465674886</v>
      </c>
      <c r="BG1251">
        <f t="shared" si="1587"/>
        <v>59.420121089176526</v>
      </c>
      <c r="BH1251">
        <f t="shared" si="1528"/>
        <v>77335810</v>
      </c>
      <c r="BI1251">
        <f t="shared" si="1529"/>
        <v>1.4909964362283084</v>
      </c>
      <c r="BJ1251">
        <f t="shared" si="1570"/>
        <v>-2130.0048000000061</v>
      </c>
      <c r="BK1251">
        <f t="shared" si="1530"/>
        <v>-1.267248123844217E-2</v>
      </c>
      <c r="BL1251">
        <f t="shared" si="1531"/>
        <v>0.98732751876155778</v>
      </c>
      <c r="BM1251">
        <f t="shared" si="1532"/>
        <v>22.93579938047646</v>
      </c>
      <c r="BN1251">
        <f t="shared" si="1533"/>
        <v>1597.0250245</v>
      </c>
      <c r="BO1251">
        <f t="shared" si="1572"/>
        <v>1601.1450073000001</v>
      </c>
      <c r="BP1251">
        <f t="shared" si="1534"/>
        <v>1542.3095577352942</v>
      </c>
      <c r="BQ1251">
        <f t="shared" si="1535"/>
        <v>58.835449564705868</v>
      </c>
      <c r="BR1251">
        <f t="shared" si="1536"/>
        <v>34.150024999999914</v>
      </c>
      <c r="BS1251">
        <f t="shared" si="1537"/>
        <v>75.550048999999944</v>
      </c>
      <c r="BT1251">
        <f t="shared" si="1538"/>
        <v>51.800048999999944</v>
      </c>
      <c r="BU1251">
        <f t="shared" si="1539"/>
        <v>86.199951000000056</v>
      </c>
      <c r="BV1251">
        <f t="shared" si="1540"/>
        <v>1594.0333414666666</v>
      </c>
      <c r="BW1251">
        <f t="shared" si="1541"/>
        <v>1592.0690569047622</v>
      </c>
      <c r="BX1251">
        <f t="shared" si="1542"/>
        <v>1585.945456763636</v>
      </c>
      <c r="BY1251">
        <f t="shared" si="1543"/>
        <v>1569.5576120142857</v>
      </c>
      <c r="BZ1251">
        <f t="shared" si="1544"/>
        <v>1633.900024</v>
      </c>
      <c r="CA1251">
        <f t="shared" si="1545"/>
        <v>1502.5</v>
      </c>
      <c r="CB1251">
        <f t="shared" si="1546"/>
        <v>1600.1868259933337</v>
      </c>
      <c r="CC1251">
        <f t="shared" si="1547"/>
        <v>1575.0582122472222</v>
      </c>
      <c r="CD1251">
        <f t="shared" si="1548"/>
        <v>1567.3566111841667</v>
      </c>
      <c r="CE1251">
        <f t="shared" si="1549"/>
        <v>1558.6592469941247</v>
      </c>
      <c r="CF1251">
        <f t="shared" si="1550"/>
        <v>1601.900024</v>
      </c>
      <c r="CG1251">
        <f t="shared" si="1551"/>
        <v>1622.75</v>
      </c>
      <c r="CH1251">
        <f t="shared" si="1552"/>
        <v>1596</v>
      </c>
    </row>
    <row r="1252" spans="1:86">
      <c r="A1252" s="1">
        <v>41306</v>
      </c>
      <c r="B1252">
        <v>1585.1999510000001</v>
      </c>
      <c r="C1252">
        <v>1621.8000489999999</v>
      </c>
      <c r="D1252">
        <v>1580</v>
      </c>
      <c r="E1252">
        <v>1609.6999510000001</v>
      </c>
      <c r="F1252">
        <v>895967</v>
      </c>
      <c r="G1252">
        <f t="shared" si="1566"/>
        <v>377245.67004338134</v>
      </c>
      <c r="H1252">
        <f t="shared" si="1594"/>
        <v>16418544.04782344</v>
      </c>
      <c r="I1252">
        <f t="shared" si="1567"/>
        <v>1599.1749877500001</v>
      </c>
      <c r="J1252">
        <f t="shared" si="1574"/>
        <v>1615.8875120000002</v>
      </c>
      <c r="K1252">
        <f t="shared" si="1575"/>
        <v>1555.375</v>
      </c>
      <c r="L1252">
        <f t="shared" si="1576"/>
        <v>5</v>
      </c>
      <c r="M1252">
        <f t="shared" si="1577"/>
        <v>7</v>
      </c>
      <c r="N1252">
        <f t="shared" si="1578"/>
        <v>50</v>
      </c>
      <c r="O1252">
        <f t="shared" si="1579"/>
        <v>30</v>
      </c>
      <c r="P1252">
        <f t="shared" si="1554"/>
        <v>41.800048999999944</v>
      </c>
      <c r="Q1252">
        <f t="shared" si="1555"/>
        <v>12.100097999999889</v>
      </c>
      <c r="R1252">
        <f t="shared" si="1556"/>
        <v>29.699951000000056</v>
      </c>
      <c r="S1252">
        <f t="shared" si="1557"/>
        <v>41.800048999999944</v>
      </c>
      <c r="T1252">
        <f t="shared" si="1593"/>
        <v>37.060178033557385</v>
      </c>
      <c r="U1252">
        <f t="shared" si="1558"/>
        <v>-5</v>
      </c>
      <c r="V1252">
        <f t="shared" si="1559"/>
        <v>-11</v>
      </c>
      <c r="W1252">
        <f t="shared" si="1560"/>
        <v>0</v>
      </c>
      <c r="X1252">
        <f t="shared" si="1561"/>
        <v>0</v>
      </c>
      <c r="Y1252">
        <f t="shared" si="1591"/>
        <v>7.8081836234561299</v>
      </c>
      <c r="Z1252">
        <f t="shared" si="1592"/>
        <v>6.8048567110756268</v>
      </c>
      <c r="AA1252">
        <f t="shared" si="1588"/>
        <v>21.068931769259034</v>
      </c>
      <c r="AB1252">
        <f t="shared" si="1589"/>
        <v>18.361640640025907</v>
      </c>
      <c r="AC1252">
        <f t="shared" si="1590"/>
        <v>6.8659696367877876</v>
      </c>
      <c r="AD1252">
        <f t="shared" si="1598"/>
        <v>11.44599786750234</v>
      </c>
      <c r="AE1252">
        <f t="shared" si="1571"/>
        <v>1598.8800048000001</v>
      </c>
      <c r="AF1252">
        <f t="shared" si="1573"/>
        <v>1598.9749958333334</v>
      </c>
      <c r="AG1252">
        <f t="shared" si="1595"/>
        <v>1566.8749879</v>
      </c>
      <c r="AH1252">
        <f t="shared" si="1580"/>
        <v>1585.1049926999999</v>
      </c>
      <c r="AI1252">
        <f t="shared" si="1581"/>
        <v>1626.6211297907614</v>
      </c>
      <c r="AJ1252">
        <f t="shared" si="1582"/>
        <v>1543.5888556092384</v>
      </c>
      <c r="AK1252">
        <f t="shared" si="1583"/>
        <v>0.79620961899985154</v>
      </c>
      <c r="AL1252">
        <f t="shared" si="1562"/>
        <v>0.42104862125879783</v>
      </c>
      <c r="AM1252">
        <f t="shared" si="1563"/>
        <v>377245.67004338134</v>
      </c>
      <c r="AN1252">
        <f t="shared" si="1596"/>
        <v>-3385570.0697654611</v>
      </c>
      <c r="AO1252">
        <f t="shared" si="1597"/>
        <v>21321854</v>
      </c>
      <c r="AP1252">
        <f t="shared" si="1599"/>
        <v>-0.1587840377185521</v>
      </c>
      <c r="AQ1252">
        <f t="shared" si="1600"/>
        <v>1595.3817351974014</v>
      </c>
      <c r="AR1252">
        <f t="shared" si="1601"/>
        <v>1594.6436247477891</v>
      </c>
      <c r="AS1252">
        <f t="shared" si="1602"/>
        <v>1583.7186320793051</v>
      </c>
      <c r="AT1252">
        <f t="shared" si="1603"/>
        <v>1564.5139393935674</v>
      </c>
      <c r="AU1252">
        <f t="shared" si="1604"/>
        <v>1579.3784022024761</v>
      </c>
      <c r="AV1252">
        <f t="shared" si="1605"/>
        <v>1555.0193658699295</v>
      </c>
      <c r="AW1252">
        <f t="shared" si="1606"/>
        <v>24.359036332546566</v>
      </c>
      <c r="AX1252">
        <f t="shared" si="1553"/>
        <v>21.742622423676153</v>
      </c>
      <c r="AY1252">
        <f t="shared" ref="AY1252:AY1315" si="1607">AW1252-AX1252</f>
        <v>2.6164139088704133</v>
      </c>
      <c r="AZ1252">
        <f t="shared" si="1564"/>
        <v>1603.8333333333333</v>
      </c>
      <c r="BA1252">
        <f t="shared" si="1565"/>
        <v>1436981740.1666665</v>
      </c>
      <c r="BB1252">
        <f t="shared" si="1568"/>
        <v>1436981740.1666665</v>
      </c>
      <c r="BC1252">
        <f t="shared" si="1569"/>
        <v>0</v>
      </c>
      <c r="BD1252">
        <f t="shared" si="1584"/>
        <v>16722953556.494926</v>
      </c>
      <c r="BE1252">
        <f t="shared" si="1585"/>
        <v>8128172948.3522215</v>
      </c>
      <c r="BF1252">
        <f t="shared" si="1586"/>
        <v>2.0574062169635643</v>
      </c>
      <c r="BG1252">
        <f t="shared" si="1587"/>
        <v>67.29253723461251</v>
      </c>
      <c r="BH1252">
        <f t="shared" ref="BH1252:BH1315" si="1608">(IF(E1252&gt;E1251,BH1251+F1252,IF(E1252&lt;E1251,BH1251-F1252,IF(E1252=E1251,BH1251))))</f>
        <v>78231777</v>
      </c>
      <c r="BI1252">
        <f t="shared" ref="BI1252:BI1315" si="1609">((AU1252-AV1252)/AV1252)*100</f>
        <v>1.5664780045307869</v>
      </c>
      <c r="BJ1252">
        <f t="shared" si="1570"/>
        <v>2709.9975000000086</v>
      </c>
      <c r="BK1252">
        <f t="shared" ref="BK1252:BK1315" si="1610">((E1252-E1251)/E1251)</f>
        <v>1.7766802874559531E-2</v>
      </c>
      <c r="BL1252">
        <f t="shared" ref="BL1252:BL1315" si="1611">E1252/E1251</f>
        <v>1.0177668028745595</v>
      </c>
      <c r="BM1252">
        <f t="shared" ref="BM1252:BM1315" si="1612">STDEV(E1243:E1252)</f>
        <v>21.880925476428157</v>
      </c>
      <c r="BN1252">
        <f t="shared" ref="BN1252:BN1315" si="1613">(C1252+D1252)/2</f>
        <v>1600.9000245</v>
      </c>
      <c r="BO1252">
        <f t="shared" si="1572"/>
        <v>1606.5000121999999</v>
      </c>
      <c r="BP1252">
        <f t="shared" ref="BP1252:BP1315" si="1614">AVERAGE(BN1219:BN1252)</f>
        <v>1546.1742643382354</v>
      </c>
      <c r="BQ1252">
        <f t="shared" ref="BQ1252:BQ1315" si="1615">BO1252-BP1252</f>
        <v>60.325747861764512</v>
      </c>
      <c r="BR1252">
        <f t="shared" ref="BR1252:BR1315" si="1616">(E1252-E1243)</f>
        <v>35.099975000000086</v>
      </c>
      <c r="BS1252">
        <f t="shared" ref="BS1252:BS1315" si="1617">(D1252-D1243)</f>
        <v>29.25</v>
      </c>
      <c r="BT1252">
        <f t="shared" ref="BT1252:BT1315" si="1618">C1252-C1243</f>
        <v>39</v>
      </c>
      <c r="BU1252">
        <f t="shared" ref="BU1252:BU1315" si="1619">B1252-B1243</f>
        <v>30.199951000000056</v>
      </c>
      <c r="BV1252">
        <f t="shared" ref="BV1252:BV1315" si="1620">(E1252*5+E1251*4+E1250*3+E1249*2+E1248)/15</f>
        <v>1598.3233235333332</v>
      </c>
      <c r="BW1252">
        <f t="shared" ref="BW1252:BW1315" si="1621">(E1252*6+E1251*5+E1250*4+E1249*3+E1248*2+E1247)/21</f>
        <v>1598.5095156190475</v>
      </c>
      <c r="BX1252">
        <f t="shared" ref="BX1252:BX1315" si="1622">(E1252*10+E1251*9+E1250*8+E1249*7+E1248*6+E1247*5+E1246*4+E1245*3+E1244*2+E1243)/55</f>
        <v>1591.5490855454548</v>
      </c>
      <c r="BY1252">
        <f t="shared" ref="BY1252:BY1315" si="1623">(E1252*20+E1251*19+E1250*18+E1249*17+E1248*16+E1247*15+E1246*14+E1245*13+E1244*12+E1243*11+E1242*10+E1241*9+E1240*8+E1239*7+E1238*6+E1237*5+E1236*4+E1235*3+E1234*2+E1233)/210</f>
        <v>1573.9421323095237</v>
      </c>
      <c r="BZ1252">
        <f t="shared" ref="BZ1252:BZ1315" si="1624">MAX(C1243:C1252)</f>
        <v>1633.900024</v>
      </c>
      <c r="CA1252">
        <f t="shared" ref="CA1252:CA1315" si="1625">MIN(D1243:D1252)</f>
        <v>1528.6999510000001</v>
      </c>
      <c r="CB1252">
        <f t="shared" ref="CB1252:CB1315" si="1626">(AVERAGE(E1248:E1252)+AVERAGE(E1248:E1251)+AVERAGE(E1248:E1250)+AVERAGE(E1248:E1249)+E1248)/5</f>
        <v>1600.9676898433336</v>
      </c>
      <c r="CC1252">
        <f t="shared" ref="CC1252:CC1315" si="1627">(AVERAGE(E1247:E1252)+AVERAGE(E1247:E1251)+AVERAGE(E1247:E1250)+AVERAGE(E1247:E1249)+AVERAGE(E1247:E1248)+E1247)/6</f>
        <v>1599.9848543000001</v>
      </c>
      <c r="CD1252">
        <f t="shared" ref="CD1252:CD1315" si="1628">(AVERAGE(E1243:E1252)+AVERAGE(E1243:E1251)+AVERAGE(E1243:E1250)+AVERAGE(E1243:E1249)+AVERAGE(E1243:E1248)+AVERAGE(E1243:E1247)+AVERAGE(E1243:E1246)+AVERAGE(E1243:E1245)+AVERAGE(E1243:E1244)+E1243)/10</f>
        <v>1576.2485358736508</v>
      </c>
      <c r="CE1252">
        <f t="shared" ref="CE1252:CE1315" si="1629">(AVERAGE(E1233:E1252)+AVERAGE(E1233:E1251)+AVERAGE(E1233:E1250)+AVERAGE(E1233:E1249)+AVERAGE(E1233:E1248)+AVERAGE(E1233:E1247)+AVERAGE(E1233:E1246)+AVERAGE(E1233:E1245)+AVERAGE(E1233:E1244)+AVERAGE(E1233:E1243)+AVERAGE(E1233:E1242)+AVERAGE(E1233:E1241)+AVERAGE(E1233:E1240)+AVERAGE(E1233:E1239)+AVERAGE(E1233:E1238)+AVERAGE(E1233:E1237)+AVERAGE(E1233:E1236)+AVERAGE(E1233:E1235)+AVERAGE(E1233:E1234)+E1233)/20</f>
        <v>1562.885661491719</v>
      </c>
      <c r="CF1252">
        <f t="shared" ref="CF1252:CF1315" si="1630">E1251</f>
        <v>1581.599976</v>
      </c>
      <c r="CG1252">
        <f t="shared" ref="CG1252:CG1315" si="1631">C1251</f>
        <v>1616</v>
      </c>
      <c r="CH1252">
        <f t="shared" ref="CH1252:CH1315" si="1632">D1251</f>
        <v>1578.0500489999999</v>
      </c>
    </row>
    <row r="1253" spans="1:86">
      <c r="A1253" s="1">
        <v>41309</v>
      </c>
      <c r="B1253">
        <v>1612</v>
      </c>
      <c r="C1253">
        <v>1616.8000489999999</v>
      </c>
      <c r="D1253">
        <v>1591</v>
      </c>
      <c r="E1253">
        <v>1599.400024</v>
      </c>
      <c r="F1253">
        <v>416405</v>
      </c>
      <c r="G1253">
        <f t="shared" si="1566"/>
        <v>-145257.29840299761</v>
      </c>
      <c r="H1253">
        <f t="shared" si="1594"/>
        <v>16273286.749420444</v>
      </c>
      <c r="I1253">
        <f t="shared" si="1567"/>
        <v>1604.80001825</v>
      </c>
      <c r="J1253">
        <f t="shared" si="1574"/>
        <v>1615.8875120000002</v>
      </c>
      <c r="K1253">
        <f t="shared" si="1575"/>
        <v>1555.375</v>
      </c>
      <c r="L1253">
        <f t="shared" si="1576"/>
        <v>6</v>
      </c>
      <c r="M1253">
        <f t="shared" si="1577"/>
        <v>8</v>
      </c>
      <c r="N1253">
        <f t="shared" si="1578"/>
        <v>40</v>
      </c>
      <c r="O1253">
        <f t="shared" si="1579"/>
        <v>20</v>
      </c>
      <c r="P1253">
        <f t="shared" si="1554"/>
        <v>25.800048999999944</v>
      </c>
      <c r="Q1253">
        <f t="shared" si="1555"/>
        <v>17.400024999999914</v>
      </c>
      <c r="R1253">
        <f t="shared" si="1556"/>
        <v>8.4000240000000304</v>
      </c>
      <c r="S1253">
        <f t="shared" si="1557"/>
        <v>25.800048999999944</v>
      </c>
      <c r="T1253">
        <f t="shared" si="1593"/>
        <v>36.255883102588996</v>
      </c>
      <c r="U1253">
        <f t="shared" si="1558"/>
        <v>-6.3000489999999445</v>
      </c>
      <c r="V1253">
        <f t="shared" si="1559"/>
        <v>1</v>
      </c>
      <c r="W1253">
        <f t="shared" si="1560"/>
        <v>0</v>
      </c>
      <c r="X1253">
        <f t="shared" si="1561"/>
        <v>1</v>
      </c>
      <c r="Y1253">
        <f t="shared" si="1591"/>
        <v>7.2504562217806923</v>
      </c>
      <c r="Z1253">
        <f t="shared" si="1592"/>
        <v>6.3902240888559394</v>
      </c>
      <c r="AA1253">
        <f t="shared" si="1588"/>
        <v>19.998013015611647</v>
      </c>
      <c r="AB1253">
        <f t="shared" si="1589"/>
        <v>17.625343922182989</v>
      </c>
      <c r="AC1253">
        <f t="shared" si="1590"/>
        <v>6.3063726539648242</v>
      </c>
      <c r="AD1253">
        <f t="shared" si="1598"/>
        <v>10.574526161457189</v>
      </c>
      <c r="AE1253">
        <f t="shared" si="1571"/>
        <v>1597.1300048000001</v>
      </c>
      <c r="AF1253">
        <f t="shared" si="1573"/>
        <v>1598.9666746666669</v>
      </c>
      <c r="AG1253">
        <f t="shared" si="1595"/>
        <v>1567.6149902999998</v>
      </c>
      <c r="AH1253">
        <f t="shared" si="1580"/>
        <v>1587.5849975000001</v>
      </c>
      <c r="AI1253">
        <f t="shared" si="1581"/>
        <v>1629.2573499810476</v>
      </c>
      <c r="AJ1253">
        <f t="shared" si="1582"/>
        <v>1545.9126450189526</v>
      </c>
      <c r="AK1253">
        <f t="shared" si="1583"/>
        <v>0.64176097336205562</v>
      </c>
      <c r="AL1253">
        <f t="shared" si="1562"/>
        <v>-0.34883658554291519</v>
      </c>
      <c r="AM1253">
        <f t="shared" si="1563"/>
        <v>-145257.29840299761</v>
      </c>
      <c r="AN1253">
        <f t="shared" si="1596"/>
        <v>-3805864.9109186339</v>
      </c>
      <c r="AO1253">
        <f t="shared" si="1597"/>
        <v>20786961</v>
      </c>
      <c r="AP1253">
        <f t="shared" si="1599"/>
        <v>-0.183089048510681</v>
      </c>
      <c r="AQ1253">
        <f t="shared" si="1600"/>
        <v>1596.7479533902849</v>
      </c>
      <c r="AR1253">
        <f t="shared" si="1601"/>
        <v>1596.2699348546691</v>
      </c>
      <c r="AS1253">
        <f t="shared" si="1602"/>
        <v>1586.5412826250301</v>
      </c>
      <c r="AT1253">
        <f t="shared" si="1603"/>
        <v>1567.6536870081463</v>
      </c>
      <c r="AU1253">
        <f t="shared" si="1604"/>
        <v>1582.3816454721048</v>
      </c>
      <c r="AV1253">
        <f t="shared" si="1605"/>
        <v>1558.1260119390345</v>
      </c>
      <c r="AW1253">
        <f t="shared" si="1606"/>
        <v>24.255633533070295</v>
      </c>
      <c r="AX1253">
        <f t="shared" ref="AX1253:AX1316" si="1633">((AW1253-AX1252)*0.2)+AX1252</f>
        <v>22.24522464555498</v>
      </c>
      <c r="AY1253">
        <f t="shared" si="1607"/>
        <v>2.0104088875153145</v>
      </c>
      <c r="AZ1253">
        <f t="shared" si="1564"/>
        <v>1602.4000243333332</v>
      </c>
      <c r="BA1253">
        <f t="shared" si="1565"/>
        <v>667247382.13252163</v>
      </c>
      <c r="BB1253">
        <f t="shared" si="1568"/>
        <v>0</v>
      </c>
      <c r="BC1253">
        <f t="shared" si="1569"/>
        <v>667247382.13252163</v>
      </c>
      <c r="BD1253">
        <f t="shared" si="1584"/>
        <v>15647321240.7728</v>
      </c>
      <c r="BE1253">
        <f t="shared" si="1585"/>
        <v>8795420330.4847431</v>
      </c>
      <c r="BF1253">
        <f t="shared" si="1586"/>
        <v>1.7790305241626159</v>
      </c>
      <c r="BG1253">
        <f t="shared" si="1587"/>
        <v>64.016228274379159</v>
      </c>
      <c r="BH1253">
        <f t="shared" si="1608"/>
        <v>77815372</v>
      </c>
      <c r="BI1253">
        <f t="shared" si="1609"/>
        <v>1.5567183492999381</v>
      </c>
      <c r="BJ1253">
        <f t="shared" si="1570"/>
        <v>-1129.9927000000025</v>
      </c>
      <c r="BK1253">
        <f t="shared" si="1610"/>
        <v>-6.398662678470831E-3</v>
      </c>
      <c r="BL1253">
        <f t="shared" si="1611"/>
        <v>0.99360133732152922</v>
      </c>
      <c r="BM1253">
        <f t="shared" si="1612"/>
        <v>21.963258216242696</v>
      </c>
      <c r="BN1253">
        <f t="shared" si="1613"/>
        <v>1603.9000245</v>
      </c>
      <c r="BO1253">
        <f t="shared" si="1572"/>
        <v>1603.8400146999998</v>
      </c>
      <c r="BP1253">
        <f t="shared" si="1614"/>
        <v>1549.3573518529411</v>
      </c>
      <c r="BQ1253">
        <f t="shared" si="1615"/>
        <v>54.482662847058691</v>
      </c>
      <c r="BR1253">
        <f t="shared" si="1616"/>
        <v>29.300048000000061</v>
      </c>
      <c r="BS1253">
        <f t="shared" si="1617"/>
        <v>23.949951000000056</v>
      </c>
      <c r="BT1253">
        <f t="shared" si="1618"/>
        <v>21.900024999999914</v>
      </c>
      <c r="BU1253">
        <f t="shared" si="1619"/>
        <v>31</v>
      </c>
      <c r="BV1253">
        <f t="shared" si="1620"/>
        <v>1598.4966632666667</v>
      </c>
      <c r="BW1253">
        <f t="shared" si="1621"/>
        <v>1598.6309522380952</v>
      </c>
      <c r="BX1253">
        <f t="shared" si="1622"/>
        <v>1594.1481821454543</v>
      </c>
      <c r="BY1253">
        <f t="shared" si="1623"/>
        <v>1577.0397547952382</v>
      </c>
      <c r="BZ1253">
        <f t="shared" si="1624"/>
        <v>1633.900024</v>
      </c>
      <c r="CA1253">
        <f t="shared" si="1625"/>
        <v>1528.6999510000001</v>
      </c>
      <c r="CB1253">
        <f t="shared" si="1626"/>
        <v>1595.2801879933334</v>
      </c>
      <c r="CC1253">
        <f t="shared" si="1627"/>
        <v>1600.634187313889</v>
      </c>
      <c r="CD1253">
        <f t="shared" si="1628"/>
        <v>1577.2754561632539</v>
      </c>
      <c r="CE1253">
        <f t="shared" si="1629"/>
        <v>1559.3408148750837</v>
      </c>
      <c r="CF1253">
        <f t="shared" si="1630"/>
        <v>1609.6999510000001</v>
      </c>
      <c r="CG1253">
        <f t="shared" si="1631"/>
        <v>1621.8000489999999</v>
      </c>
      <c r="CH1253">
        <f t="shared" si="1632"/>
        <v>1580</v>
      </c>
    </row>
    <row r="1254" spans="1:86">
      <c r="A1254" s="1">
        <v>41310</v>
      </c>
      <c r="B1254">
        <v>1593</v>
      </c>
      <c r="C1254">
        <v>1610.5</v>
      </c>
      <c r="D1254">
        <v>1590</v>
      </c>
      <c r="E1254">
        <v>1600.349976</v>
      </c>
      <c r="F1254">
        <v>491977</v>
      </c>
      <c r="G1254">
        <f t="shared" si="1566"/>
        <v>4798.6236636082995</v>
      </c>
      <c r="H1254">
        <f t="shared" si="1594"/>
        <v>16278085.373084052</v>
      </c>
      <c r="I1254">
        <f t="shared" si="1567"/>
        <v>1598.4624939999999</v>
      </c>
      <c r="J1254">
        <f t="shared" si="1574"/>
        <v>1615.8875120000002</v>
      </c>
      <c r="K1254">
        <f t="shared" si="1575"/>
        <v>1555.375</v>
      </c>
      <c r="L1254">
        <f t="shared" si="1576"/>
        <v>7</v>
      </c>
      <c r="M1254">
        <f t="shared" si="1577"/>
        <v>9</v>
      </c>
      <c r="N1254">
        <f t="shared" si="1578"/>
        <v>30</v>
      </c>
      <c r="O1254">
        <f t="shared" si="1579"/>
        <v>10</v>
      </c>
      <c r="P1254">
        <f t="shared" si="1554"/>
        <v>20.5</v>
      </c>
      <c r="Q1254">
        <f t="shared" si="1555"/>
        <v>10.15002400000003</v>
      </c>
      <c r="R1254">
        <f t="shared" si="1556"/>
        <v>10.34997599999997</v>
      </c>
      <c r="S1254">
        <f t="shared" si="1557"/>
        <v>20.5</v>
      </c>
      <c r="T1254">
        <f t="shared" si="1593"/>
        <v>35.130462880975493</v>
      </c>
      <c r="U1254">
        <f t="shared" si="1558"/>
        <v>28.5</v>
      </c>
      <c r="V1254">
        <f t="shared" si="1559"/>
        <v>-20</v>
      </c>
      <c r="W1254">
        <f t="shared" si="1560"/>
        <v>28.5</v>
      </c>
      <c r="X1254">
        <f t="shared" si="1561"/>
        <v>0</v>
      </c>
      <c r="Y1254">
        <f t="shared" si="1591"/>
        <v>8.7682807773677869</v>
      </c>
      <c r="Z1254">
        <f t="shared" si="1592"/>
        <v>5.9337795110805152</v>
      </c>
      <c r="AA1254">
        <f t="shared" si="1588"/>
        <v>24.959195120984731</v>
      </c>
      <c r="AB1254">
        <f t="shared" si="1589"/>
        <v>16.890695494632627</v>
      </c>
      <c r="AC1254">
        <f t="shared" si="1590"/>
        <v>19.279619391265832</v>
      </c>
      <c r="AD1254">
        <f t="shared" si="1598"/>
        <v>10.629714936647829</v>
      </c>
      <c r="AE1254">
        <f t="shared" si="1571"/>
        <v>1598.5899902000001</v>
      </c>
      <c r="AF1254">
        <f t="shared" si="1573"/>
        <v>1597.6666666666667</v>
      </c>
      <c r="AG1254">
        <f t="shared" si="1595"/>
        <v>1568.8899902999999</v>
      </c>
      <c r="AH1254">
        <f t="shared" si="1580"/>
        <v>1590.6099975000002</v>
      </c>
      <c r="AI1254">
        <f t="shared" si="1581"/>
        <v>1631.1423295449656</v>
      </c>
      <c r="AJ1254">
        <f t="shared" si="1582"/>
        <v>1550.0776654550348</v>
      </c>
      <c r="AK1254">
        <f t="shared" si="1583"/>
        <v>0.62015072916597203</v>
      </c>
      <c r="AL1254">
        <f t="shared" si="1562"/>
        <v>9.7537560975580143E-3</v>
      </c>
      <c r="AM1254">
        <f t="shared" si="1563"/>
        <v>4798.6236636082995</v>
      </c>
      <c r="AN1254">
        <f t="shared" si="1596"/>
        <v>-3375081.0204000669</v>
      </c>
      <c r="AO1254">
        <f t="shared" si="1597"/>
        <v>20638570</v>
      </c>
      <c r="AP1254">
        <f t="shared" si="1599"/>
        <v>-0.1635326972944379</v>
      </c>
      <c r="AQ1254">
        <f t="shared" si="1600"/>
        <v>1597.9726410775879</v>
      </c>
      <c r="AR1254">
        <f t="shared" si="1601"/>
        <v>1605.2702465810885</v>
      </c>
      <c r="AS1254">
        <f t="shared" si="1602"/>
        <v>1589.0268474325246</v>
      </c>
      <c r="AT1254">
        <f t="shared" si="1603"/>
        <v>1570.5963530174131</v>
      </c>
      <c r="AU1254">
        <f t="shared" si="1604"/>
        <v>1585.0768950512891</v>
      </c>
      <c r="AV1254">
        <f t="shared" si="1605"/>
        <v>1561.0816894233021</v>
      </c>
      <c r="AW1254">
        <f t="shared" si="1606"/>
        <v>23.995205627986934</v>
      </c>
      <c r="AX1254">
        <f t="shared" si="1633"/>
        <v>22.595220842041371</v>
      </c>
      <c r="AY1254">
        <f t="shared" si="1607"/>
        <v>1.3999847859455627</v>
      </c>
      <c r="AZ1254">
        <f t="shared" si="1564"/>
        <v>1600.2833253333331</v>
      </c>
      <c r="BA1254">
        <f t="shared" si="1565"/>
        <v>787302589.54751718</v>
      </c>
      <c r="BB1254">
        <f t="shared" si="1568"/>
        <v>0</v>
      </c>
      <c r="BC1254">
        <f t="shared" si="1569"/>
        <v>787302589.54751718</v>
      </c>
      <c r="BD1254">
        <f t="shared" si="1584"/>
        <v>15647321240.7728</v>
      </c>
      <c r="BE1254">
        <f t="shared" si="1585"/>
        <v>7764948946.0322599</v>
      </c>
      <c r="BF1254">
        <f t="shared" si="1586"/>
        <v>2.0151222306192085</v>
      </c>
      <c r="BG1254">
        <f t="shared" si="1587"/>
        <v>66.833848729421746</v>
      </c>
      <c r="BH1254">
        <f t="shared" si="1608"/>
        <v>78307349</v>
      </c>
      <c r="BI1254">
        <f t="shared" si="1609"/>
        <v>1.5370884041853883</v>
      </c>
      <c r="BJ1254">
        <f t="shared" si="1570"/>
        <v>-5.0048000000060711</v>
      </c>
      <c r="BK1254">
        <f t="shared" si="1610"/>
        <v>5.9394271961067527E-4</v>
      </c>
      <c r="BL1254">
        <f t="shared" si="1611"/>
        <v>1.0005939427196107</v>
      </c>
      <c r="BM1254">
        <f t="shared" si="1612"/>
        <v>21.362414690055395</v>
      </c>
      <c r="BN1254">
        <f t="shared" si="1613"/>
        <v>1600.25</v>
      </c>
      <c r="BO1254">
        <f t="shared" si="1572"/>
        <v>1602.2900146999998</v>
      </c>
      <c r="BP1254">
        <f t="shared" si="1614"/>
        <v>1552.6470588088234</v>
      </c>
      <c r="BQ1254">
        <f t="shared" si="1615"/>
        <v>49.642955891176371</v>
      </c>
      <c r="BR1254">
        <f t="shared" si="1616"/>
        <v>26.650024999999914</v>
      </c>
      <c r="BS1254">
        <f t="shared" si="1617"/>
        <v>24.800048999999944</v>
      </c>
      <c r="BT1254">
        <f t="shared" si="1618"/>
        <v>24.15002400000003</v>
      </c>
      <c r="BU1254">
        <f t="shared" si="1619"/>
        <v>9</v>
      </c>
      <c r="BV1254">
        <f t="shared" si="1620"/>
        <v>1599.5699869999996</v>
      </c>
      <c r="BW1254">
        <f t="shared" si="1621"/>
        <v>1599.0261811904763</v>
      </c>
      <c r="BX1254">
        <f t="shared" si="1622"/>
        <v>1596.4690873272725</v>
      </c>
      <c r="BY1254">
        <f t="shared" si="1623"/>
        <v>1580.1573724809527</v>
      </c>
      <c r="BZ1254">
        <f t="shared" si="1624"/>
        <v>1633.900024</v>
      </c>
      <c r="CA1254">
        <f t="shared" si="1625"/>
        <v>1528.6999510000001</v>
      </c>
      <c r="CB1254">
        <f t="shared" si="1626"/>
        <v>1597.6246649899999</v>
      </c>
      <c r="CC1254">
        <f t="shared" si="1627"/>
        <v>1595.677934438889</v>
      </c>
      <c r="CD1254">
        <f t="shared" si="1628"/>
        <v>1580.2763847639287</v>
      </c>
      <c r="CE1254">
        <f t="shared" si="1629"/>
        <v>1557.1139214482093</v>
      </c>
      <c r="CF1254">
        <f t="shared" si="1630"/>
        <v>1599.400024</v>
      </c>
      <c r="CG1254">
        <f t="shared" si="1631"/>
        <v>1616.8000489999999</v>
      </c>
      <c r="CH1254">
        <f t="shared" si="1632"/>
        <v>1591</v>
      </c>
    </row>
    <row r="1255" spans="1:86">
      <c r="A1255" s="1">
        <v>41311</v>
      </c>
      <c r="B1255">
        <v>1610</v>
      </c>
      <c r="C1255">
        <v>1639</v>
      </c>
      <c r="D1255">
        <v>1610</v>
      </c>
      <c r="E1255">
        <v>1627.849976</v>
      </c>
      <c r="F1255">
        <v>1082611</v>
      </c>
      <c r="G1255">
        <f t="shared" si="1566"/>
        <v>250118.68050592876</v>
      </c>
      <c r="H1255">
        <f t="shared" si="1594"/>
        <v>16528204.053589981</v>
      </c>
      <c r="I1255">
        <f t="shared" si="1567"/>
        <v>1621.7124939999999</v>
      </c>
      <c r="J1255">
        <f t="shared" si="1574"/>
        <v>1621.7124939999999</v>
      </c>
      <c r="K1255">
        <f t="shared" si="1575"/>
        <v>1555.375</v>
      </c>
      <c r="L1255">
        <f t="shared" si="1576"/>
        <v>1</v>
      </c>
      <c r="M1255">
        <f t="shared" si="1577"/>
        <v>10</v>
      </c>
      <c r="N1255">
        <f t="shared" si="1578"/>
        <v>90</v>
      </c>
      <c r="O1255">
        <f t="shared" si="1579"/>
        <v>0</v>
      </c>
      <c r="P1255">
        <f t="shared" si="1554"/>
        <v>29</v>
      </c>
      <c r="Q1255">
        <f t="shared" si="1555"/>
        <v>11.15002400000003</v>
      </c>
      <c r="R1255">
        <f t="shared" si="1556"/>
        <v>17.84997599999997</v>
      </c>
      <c r="S1255">
        <f t="shared" si="1557"/>
        <v>29</v>
      </c>
      <c r="T1255">
        <f t="shared" si="1593"/>
        <v>34.692572675191528</v>
      </c>
      <c r="U1255">
        <f t="shared" si="1558"/>
        <v>-10.09997599999997</v>
      </c>
      <c r="V1255">
        <f t="shared" si="1559"/>
        <v>-4.4000240000000304</v>
      </c>
      <c r="W1255">
        <f t="shared" si="1560"/>
        <v>0</v>
      </c>
      <c r="X1255">
        <f t="shared" si="1561"/>
        <v>0</v>
      </c>
      <c r="Y1255">
        <f t="shared" si="1591"/>
        <v>8.1419750075558017</v>
      </c>
      <c r="Z1255">
        <f t="shared" si="1592"/>
        <v>5.5099381174319069</v>
      </c>
      <c r="AA1255">
        <f t="shared" si="1588"/>
        <v>23.468928302852802</v>
      </c>
      <c r="AB1255">
        <f t="shared" si="1589"/>
        <v>15.882183685305165</v>
      </c>
      <c r="AC1255">
        <f t="shared" si="1590"/>
        <v>19.279619391265832</v>
      </c>
      <c r="AD1255">
        <f t="shared" si="1598"/>
        <v>11.726888874472847</v>
      </c>
      <c r="AE1255">
        <f t="shared" si="1571"/>
        <v>1603.7799805999998</v>
      </c>
      <c r="AF1255">
        <f t="shared" si="1573"/>
        <v>1603.4666545</v>
      </c>
      <c r="AG1255">
        <f t="shared" si="1595"/>
        <v>1571.8024903</v>
      </c>
      <c r="AH1255">
        <f t="shared" si="1580"/>
        <v>1596.0250000000001</v>
      </c>
      <c r="AI1255">
        <f t="shared" si="1581"/>
        <v>1640.3637805777853</v>
      </c>
      <c r="AJ1255">
        <f t="shared" si="1582"/>
        <v>1551.6862194222149</v>
      </c>
      <c r="AK1255">
        <f t="shared" si="1583"/>
        <v>0.8588842045866385</v>
      </c>
      <c r="AL1255">
        <f t="shared" si="1562"/>
        <v>0.2310328275862048</v>
      </c>
      <c r="AM1255">
        <f t="shared" si="1563"/>
        <v>250118.68050592876</v>
      </c>
      <c r="AN1255">
        <f t="shared" si="1596"/>
        <v>-2771218.4859706173</v>
      </c>
      <c r="AO1255">
        <f t="shared" si="1597"/>
        <v>21049466</v>
      </c>
      <c r="AP1255">
        <f t="shared" si="1599"/>
        <v>-0.13165267403793604</v>
      </c>
      <c r="AQ1255">
        <f t="shared" si="1600"/>
        <v>1608.130934951208</v>
      </c>
      <c r="AR1255">
        <f t="shared" si="1601"/>
        <v>1610.1379694654784</v>
      </c>
      <c r="AS1255">
        <f t="shared" si="1602"/>
        <v>1596.0150105746702</v>
      </c>
      <c r="AT1255">
        <f t="shared" si="1603"/>
        <v>1575.749179085846</v>
      </c>
      <c r="AU1255">
        <f t="shared" si="1604"/>
        <v>1591.4928571935957</v>
      </c>
      <c r="AV1255">
        <f t="shared" si="1605"/>
        <v>1565.755469483671</v>
      </c>
      <c r="AW1255">
        <f t="shared" si="1606"/>
        <v>25.737387709924633</v>
      </c>
      <c r="AX1255">
        <f t="shared" si="1633"/>
        <v>23.223654215618023</v>
      </c>
      <c r="AY1255">
        <f t="shared" si="1607"/>
        <v>2.5137334943066101</v>
      </c>
      <c r="AZ1255">
        <f t="shared" si="1564"/>
        <v>1625.6166586666666</v>
      </c>
      <c r="BA1255">
        <f t="shared" si="1565"/>
        <v>1759910476.4557786</v>
      </c>
      <c r="BB1255">
        <f t="shared" si="1568"/>
        <v>1759910476.4557786</v>
      </c>
      <c r="BC1255">
        <f t="shared" si="1569"/>
        <v>0</v>
      </c>
      <c r="BD1255">
        <f t="shared" si="1584"/>
        <v>17407231717.22858</v>
      </c>
      <c r="BE1255">
        <f t="shared" si="1585"/>
        <v>6284155517.9047813</v>
      </c>
      <c r="BF1255">
        <f t="shared" si="1586"/>
        <v>2.7700192440546694</v>
      </c>
      <c r="BG1255">
        <f t="shared" si="1587"/>
        <v>73.474936458825709</v>
      </c>
      <c r="BH1255">
        <f t="shared" si="1608"/>
        <v>79389960</v>
      </c>
      <c r="BI1255">
        <f t="shared" si="1609"/>
        <v>1.643768021989531</v>
      </c>
      <c r="BJ1255">
        <f t="shared" si="1570"/>
        <v>2650</v>
      </c>
      <c r="BK1255">
        <f t="shared" si="1610"/>
        <v>1.7183741314343609E-2</v>
      </c>
      <c r="BL1255">
        <f t="shared" si="1611"/>
        <v>1.0171837413143436</v>
      </c>
      <c r="BM1255">
        <f t="shared" si="1612"/>
        <v>23.368589216704574</v>
      </c>
      <c r="BN1255">
        <f t="shared" si="1613"/>
        <v>1624.5</v>
      </c>
      <c r="BO1255">
        <f t="shared" si="1572"/>
        <v>1605.3150147000001</v>
      </c>
      <c r="BP1255">
        <f t="shared" si="1614"/>
        <v>1556.281618</v>
      </c>
      <c r="BQ1255">
        <f t="shared" si="1615"/>
        <v>49.033396700000139</v>
      </c>
      <c r="BR1255">
        <f t="shared" si="1616"/>
        <v>89.049927000000025</v>
      </c>
      <c r="BS1255">
        <f t="shared" si="1617"/>
        <v>81.300048999999944</v>
      </c>
      <c r="BT1255">
        <f t="shared" si="1618"/>
        <v>61</v>
      </c>
      <c r="BU1255">
        <f t="shared" si="1619"/>
        <v>34</v>
      </c>
      <c r="BV1255">
        <f t="shared" si="1620"/>
        <v>1609.3233156000001</v>
      </c>
      <c r="BW1255">
        <f t="shared" si="1621"/>
        <v>1607.6499838571426</v>
      </c>
      <c r="BX1255">
        <f t="shared" si="1622"/>
        <v>1603.2399925090911</v>
      </c>
      <c r="BY1255">
        <f t="shared" si="1623"/>
        <v>1585.7726092142857</v>
      </c>
      <c r="BZ1255">
        <f t="shared" si="1624"/>
        <v>1639</v>
      </c>
      <c r="CA1255">
        <f t="shared" si="1625"/>
        <v>1528.6999510000001</v>
      </c>
      <c r="CB1255">
        <f t="shared" si="1626"/>
        <v>1595.1384771033331</v>
      </c>
      <c r="CC1255">
        <f t="shared" si="1627"/>
        <v>1598.5983299083334</v>
      </c>
      <c r="CD1255">
        <f t="shared" si="1628"/>
        <v>1582.0747995896031</v>
      </c>
      <c r="CE1255">
        <f t="shared" si="1629"/>
        <v>1555.6288157338022</v>
      </c>
      <c r="CF1255">
        <f t="shared" si="1630"/>
        <v>1600.349976</v>
      </c>
      <c r="CG1255">
        <f t="shared" si="1631"/>
        <v>1610.5</v>
      </c>
      <c r="CH1255">
        <f t="shared" si="1632"/>
        <v>1590</v>
      </c>
    </row>
    <row r="1256" spans="1:86">
      <c r="A1256" s="1">
        <v>41312</v>
      </c>
      <c r="B1256">
        <v>1626.9499510000001</v>
      </c>
      <c r="C1256">
        <v>1628.900024</v>
      </c>
      <c r="D1256">
        <v>1614.400024</v>
      </c>
      <c r="E1256">
        <v>1622.349976</v>
      </c>
      <c r="F1256">
        <v>480018</v>
      </c>
      <c r="G1256">
        <f t="shared" si="1566"/>
        <v>46343.387467030465</v>
      </c>
      <c r="H1256">
        <f t="shared" si="1594"/>
        <v>16574547.441057011</v>
      </c>
      <c r="I1256">
        <f t="shared" si="1567"/>
        <v>1623.1499937499998</v>
      </c>
      <c r="J1256">
        <f t="shared" si="1574"/>
        <v>1623.1499937499998</v>
      </c>
      <c r="K1256">
        <f t="shared" si="1575"/>
        <v>1574.1749877500001</v>
      </c>
      <c r="L1256">
        <f t="shared" si="1576"/>
        <v>1</v>
      </c>
      <c r="M1256">
        <f t="shared" si="1577"/>
        <v>10</v>
      </c>
      <c r="N1256">
        <f t="shared" si="1578"/>
        <v>90</v>
      </c>
      <c r="O1256">
        <f t="shared" si="1579"/>
        <v>0</v>
      </c>
      <c r="P1256">
        <f t="shared" si="1554"/>
        <v>14.5</v>
      </c>
      <c r="Q1256">
        <f t="shared" si="1555"/>
        <v>6.5500480000000607</v>
      </c>
      <c r="R1256">
        <f t="shared" si="1556"/>
        <v>7.9499519999999393</v>
      </c>
      <c r="S1256">
        <f t="shared" si="1557"/>
        <v>14.5</v>
      </c>
      <c r="T1256">
        <f t="shared" si="1593"/>
        <v>33.250246055534987</v>
      </c>
      <c r="U1256">
        <f t="shared" si="1558"/>
        <v>3</v>
      </c>
      <c r="V1256">
        <f t="shared" si="1559"/>
        <v>37.25</v>
      </c>
      <c r="W1256">
        <f t="shared" si="1560"/>
        <v>0</v>
      </c>
      <c r="X1256">
        <f t="shared" si="1561"/>
        <v>37.25</v>
      </c>
      <c r="Y1256">
        <f t="shared" si="1591"/>
        <v>7.5604053641589593</v>
      </c>
      <c r="Z1256">
        <f t="shared" si="1592"/>
        <v>7.7770853947581999</v>
      </c>
      <c r="AA1256">
        <f t="shared" si="1588"/>
        <v>22.73789298139771</v>
      </c>
      <c r="AB1256">
        <f t="shared" si="1589"/>
        <v>23.38955742393248</v>
      </c>
      <c r="AC1256">
        <f t="shared" si="1590"/>
        <v>1.412747586975819</v>
      </c>
      <c r="AD1256">
        <f t="shared" si="1598"/>
        <v>10.985870356476306</v>
      </c>
      <c r="AE1256">
        <f t="shared" si="1571"/>
        <v>1611.9299805999999</v>
      </c>
      <c r="AF1256">
        <f t="shared" si="1573"/>
        <v>1606.8749798333331</v>
      </c>
      <c r="AG1256">
        <f t="shared" si="1595"/>
        <v>1574.30498665</v>
      </c>
      <c r="AH1256">
        <f t="shared" si="1580"/>
        <v>1604.3799927</v>
      </c>
      <c r="AI1256">
        <f t="shared" si="1581"/>
        <v>1629.9539558038048</v>
      </c>
      <c r="AJ1256">
        <f t="shared" si="1582"/>
        <v>1578.8060295961952</v>
      </c>
      <c r="AK1256">
        <f t="shared" si="1583"/>
        <v>0.85133356584311481</v>
      </c>
      <c r="AL1256">
        <f t="shared" si="1562"/>
        <v>9.6545103448267486E-2</v>
      </c>
      <c r="AM1256">
        <f t="shared" si="1563"/>
        <v>46343.387467030465</v>
      </c>
      <c r="AN1256">
        <f t="shared" si="1596"/>
        <v>-2411344.0203864835</v>
      </c>
      <c r="AO1256">
        <f t="shared" si="1597"/>
        <v>20618220</v>
      </c>
      <c r="AP1256">
        <f t="shared" si="1599"/>
        <v>-0.1169520948164528</v>
      </c>
      <c r="AQ1256">
        <f t="shared" si="1600"/>
        <v>1612.9654089077974</v>
      </c>
      <c r="AR1256">
        <f t="shared" si="1601"/>
        <v>1603.7431342028171</v>
      </c>
      <c r="AS1256">
        <f t="shared" si="1602"/>
        <v>1600.7553043512296</v>
      </c>
      <c r="AT1256">
        <f t="shared" si="1603"/>
        <v>1579.9432508081197</v>
      </c>
      <c r="AU1256">
        <f t="shared" si="1604"/>
        <v>1596.1214250145563</v>
      </c>
      <c r="AV1256">
        <f t="shared" si="1605"/>
        <v>1569.7170849398142</v>
      </c>
      <c r="AW1256">
        <f t="shared" si="1606"/>
        <v>26.404340074742095</v>
      </c>
      <c r="AX1256">
        <f t="shared" si="1633"/>
        <v>23.859791387442836</v>
      </c>
      <c r="AY1256">
        <f t="shared" si="1607"/>
        <v>2.5445486872992582</v>
      </c>
      <c r="AZ1256">
        <f t="shared" si="1564"/>
        <v>1621.8833413333334</v>
      </c>
      <c r="BA1256">
        <f t="shared" si="1565"/>
        <v>778533197.74014401</v>
      </c>
      <c r="BB1256">
        <f t="shared" si="1568"/>
        <v>0</v>
      </c>
      <c r="BC1256">
        <f t="shared" si="1569"/>
        <v>778533197.74014401</v>
      </c>
      <c r="BD1256">
        <f t="shared" si="1584"/>
        <v>14728053261.531691</v>
      </c>
      <c r="BE1256">
        <f t="shared" si="1585"/>
        <v>7062688715.6449251</v>
      </c>
      <c r="BF1256">
        <f t="shared" si="1586"/>
        <v>2.0853323506820884</v>
      </c>
      <c r="BG1256">
        <f t="shared" si="1587"/>
        <v>67.588580861347879</v>
      </c>
      <c r="BH1256">
        <f t="shared" si="1608"/>
        <v>78909942</v>
      </c>
      <c r="BI1256">
        <f t="shared" si="1609"/>
        <v>1.6821082173386985</v>
      </c>
      <c r="BJ1256">
        <f t="shared" si="1570"/>
        <v>-650</v>
      </c>
      <c r="BK1256">
        <f t="shared" si="1610"/>
        <v>-3.3786897325236071E-3</v>
      </c>
      <c r="BL1256">
        <f t="shared" si="1611"/>
        <v>0.99662131026747636</v>
      </c>
      <c r="BM1256">
        <f t="shared" si="1612"/>
        <v>13.478662034194791</v>
      </c>
      <c r="BN1256">
        <f t="shared" si="1613"/>
        <v>1621.650024</v>
      </c>
      <c r="BO1256">
        <f t="shared" si="1572"/>
        <v>1610.2400146</v>
      </c>
      <c r="BP1256">
        <f t="shared" si="1614"/>
        <v>1559.2691183529409</v>
      </c>
      <c r="BQ1256">
        <f t="shared" si="1615"/>
        <v>50.970896247059045</v>
      </c>
      <c r="BR1256">
        <f t="shared" si="1616"/>
        <v>22.900024999999914</v>
      </c>
      <c r="BS1256">
        <f t="shared" si="1617"/>
        <v>72.15002400000003</v>
      </c>
      <c r="BT1256">
        <f t="shared" si="1618"/>
        <v>22.90002400000003</v>
      </c>
      <c r="BU1256">
        <f t="shared" si="1619"/>
        <v>77.949951000000056</v>
      </c>
      <c r="BV1256">
        <f t="shared" si="1620"/>
        <v>1615.5133140666667</v>
      </c>
      <c r="BW1256">
        <f t="shared" si="1621"/>
        <v>1613.0452185714287</v>
      </c>
      <c r="BX1256">
        <f t="shared" si="1622"/>
        <v>1608.0263517818184</v>
      </c>
      <c r="BY1256">
        <f t="shared" si="1623"/>
        <v>1590.5866554714287</v>
      </c>
      <c r="BZ1256">
        <f t="shared" si="1624"/>
        <v>1639</v>
      </c>
      <c r="CA1256">
        <f t="shared" si="1625"/>
        <v>1542.25</v>
      </c>
      <c r="CB1256">
        <f t="shared" si="1626"/>
        <v>1607.7309769033334</v>
      </c>
      <c r="CC1256">
        <f t="shared" si="1627"/>
        <v>1597.0945608916666</v>
      </c>
      <c r="CD1256">
        <f t="shared" si="1628"/>
        <v>1600.4908157406749</v>
      </c>
      <c r="CE1256">
        <f t="shared" si="1629"/>
        <v>1552.9082070199597</v>
      </c>
      <c r="CF1256">
        <f t="shared" si="1630"/>
        <v>1627.849976</v>
      </c>
      <c r="CG1256">
        <f t="shared" si="1631"/>
        <v>1639</v>
      </c>
      <c r="CH1256">
        <f t="shared" si="1632"/>
        <v>1610</v>
      </c>
    </row>
    <row r="1257" spans="1:86">
      <c r="A1257" s="1">
        <v>41313</v>
      </c>
      <c r="B1257">
        <v>1625</v>
      </c>
      <c r="C1257">
        <v>1631.900024</v>
      </c>
      <c r="D1257">
        <v>1577.150024</v>
      </c>
      <c r="E1257">
        <v>1587.6999510000001</v>
      </c>
      <c r="F1257">
        <v>659412</v>
      </c>
      <c r="G1257">
        <f t="shared" si="1566"/>
        <v>-405284.20226761582</v>
      </c>
      <c r="H1257">
        <f t="shared" si="1594"/>
        <v>16169263.238789396</v>
      </c>
      <c r="I1257">
        <f t="shared" si="1567"/>
        <v>1605.4374997499999</v>
      </c>
      <c r="J1257">
        <f t="shared" si="1574"/>
        <v>1623.1499937499998</v>
      </c>
      <c r="K1257">
        <f t="shared" si="1575"/>
        <v>1592.4125062499998</v>
      </c>
      <c r="L1257">
        <f t="shared" si="1576"/>
        <v>2</v>
      </c>
      <c r="M1257">
        <f t="shared" si="1577"/>
        <v>7</v>
      </c>
      <c r="N1257">
        <f t="shared" si="1578"/>
        <v>80</v>
      </c>
      <c r="O1257">
        <f t="shared" si="1579"/>
        <v>30</v>
      </c>
      <c r="P1257">
        <f t="shared" si="1554"/>
        <v>54.75</v>
      </c>
      <c r="Q1257">
        <f t="shared" si="1555"/>
        <v>44.200072999999975</v>
      </c>
      <c r="R1257">
        <f t="shared" si="1556"/>
        <v>10.549927000000025</v>
      </c>
      <c r="S1257">
        <f t="shared" si="1557"/>
        <v>54.75</v>
      </c>
      <c r="T1257">
        <f t="shared" si="1593"/>
        <v>34.785942765853918</v>
      </c>
      <c r="U1257">
        <f t="shared" si="1558"/>
        <v>-37</v>
      </c>
      <c r="V1257">
        <f t="shared" si="1559"/>
        <v>21.300048000000061</v>
      </c>
      <c r="W1257">
        <f t="shared" si="1560"/>
        <v>0</v>
      </c>
      <c r="X1257">
        <f t="shared" si="1561"/>
        <v>21.300048000000061</v>
      </c>
      <c r="Y1257">
        <f t="shared" si="1591"/>
        <v>7.0203764095761771</v>
      </c>
      <c r="Z1257">
        <f t="shared" si="1592"/>
        <v>8.7430112951326198</v>
      </c>
      <c r="AA1257">
        <f t="shared" si="1588"/>
        <v>20.181647675415078</v>
      </c>
      <c r="AB1257">
        <f t="shared" si="1589"/>
        <v>25.13374829017085</v>
      </c>
      <c r="AC1257">
        <f t="shared" si="1590"/>
        <v>10.928075346658268</v>
      </c>
      <c r="AD1257">
        <f t="shared" si="1598"/>
        <v>10.582656722954171</v>
      </c>
      <c r="AE1257">
        <f t="shared" si="1571"/>
        <v>1607.5299805999998</v>
      </c>
      <c r="AF1257">
        <f t="shared" si="1573"/>
        <v>1607.8916423333333</v>
      </c>
      <c r="AG1257">
        <f t="shared" si="1595"/>
        <v>1575.4274842</v>
      </c>
      <c r="AH1257">
        <f t="shared" si="1580"/>
        <v>1603.2049927</v>
      </c>
      <c r="AI1257">
        <f t="shared" si="1581"/>
        <v>1630.5924438559007</v>
      </c>
      <c r="AJ1257">
        <f t="shared" si="1582"/>
        <v>1575.8175415440994</v>
      </c>
      <c r="AK1257">
        <f t="shared" si="1583"/>
        <v>0.21693164121518796</v>
      </c>
      <c r="AL1257">
        <f t="shared" si="1562"/>
        <v>-0.61461453881278449</v>
      </c>
      <c r="AM1257">
        <f t="shared" si="1563"/>
        <v>-405284.20226761582</v>
      </c>
      <c r="AN1257">
        <f t="shared" si="1596"/>
        <v>-2352186.9864505217</v>
      </c>
      <c r="AO1257">
        <f t="shared" si="1597"/>
        <v>20465144</v>
      </c>
      <c r="AP1257">
        <f t="shared" si="1599"/>
        <v>-0.11493625387881569</v>
      </c>
      <c r="AQ1257">
        <f t="shared" si="1600"/>
        <v>1604.3751532191463</v>
      </c>
      <c r="AR1257">
        <f t="shared" si="1601"/>
        <v>1590.9343549200144</v>
      </c>
      <c r="AS1257">
        <f t="shared" si="1602"/>
        <v>1598.4053407480083</v>
      </c>
      <c r="AT1257">
        <f t="shared" si="1603"/>
        <v>1580.6413538253889</v>
      </c>
      <c r="AU1257">
        <f t="shared" si="1604"/>
        <v>1594.8582039123728</v>
      </c>
      <c r="AV1257">
        <f t="shared" si="1605"/>
        <v>1570.9758855640273</v>
      </c>
      <c r="AW1257">
        <f t="shared" si="1606"/>
        <v>23.882318348345507</v>
      </c>
      <c r="AX1257">
        <f t="shared" si="1633"/>
        <v>23.86429677962337</v>
      </c>
      <c r="AY1257">
        <f t="shared" si="1607"/>
        <v>1.8021568722137005E-2</v>
      </c>
      <c r="AZ1257">
        <f t="shared" si="1564"/>
        <v>1598.9166663333333</v>
      </c>
      <c r="BA1257">
        <f t="shared" si="1565"/>
        <v>1054344836.780196</v>
      </c>
      <c r="BB1257">
        <f t="shared" si="1568"/>
        <v>0</v>
      </c>
      <c r="BC1257">
        <f t="shared" si="1569"/>
        <v>1054344836.780196</v>
      </c>
      <c r="BD1257">
        <f t="shared" si="1584"/>
        <v>12314041929.830099</v>
      </c>
      <c r="BE1257">
        <f t="shared" si="1585"/>
        <v>8117033552.4251213</v>
      </c>
      <c r="BF1257">
        <f t="shared" si="1586"/>
        <v>1.5170618490484176</v>
      </c>
      <c r="BG1257">
        <f t="shared" si="1587"/>
        <v>60.271139130806304</v>
      </c>
      <c r="BH1257">
        <f t="shared" si="1608"/>
        <v>78250530</v>
      </c>
      <c r="BI1257">
        <f t="shared" si="1609"/>
        <v>1.5202218294885563</v>
      </c>
      <c r="BJ1257">
        <f t="shared" si="1570"/>
        <v>-3565.0024999999914</v>
      </c>
      <c r="BK1257">
        <f t="shared" si="1610"/>
        <v>-2.1357922465922923E-2</v>
      </c>
      <c r="BL1257">
        <f t="shared" si="1611"/>
        <v>0.97864207753407706</v>
      </c>
      <c r="BM1257">
        <f t="shared" si="1612"/>
        <v>14.434454159864718</v>
      </c>
      <c r="BN1257">
        <f t="shared" si="1613"/>
        <v>1604.525024</v>
      </c>
      <c r="BO1257">
        <f t="shared" si="1572"/>
        <v>1610.9650145000001</v>
      </c>
      <c r="BP1257">
        <f t="shared" si="1614"/>
        <v>1562.0198543529414</v>
      </c>
      <c r="BQ1257">
        <f t="shared" si="1615"/>
        <v>48.945160147058687</v>
      </c>
      <c r="BR1257">
        <f t="shared" si="1616"/>
        <v>-20.450072999999975</v>
      </c>
      <c r="BS1257">
        <f t="shared" si="1617"/>
        <v>-23.34997599999997</v>
      </c>
      <c r="BT1257">
        <f t="shared" si="1618"/>
        <v>-2</v>
      </c>
      <c r="BU1257">
        <f t="shared" si="1619"/>
        <v>4</v>
      </c>
      <c r="BV1257">
        <f t="shared" si="1620"/>
        <v>1607.4366375333334</v>
      </c>
      <c r="BW1257">
        <f t="shared" si="1621"/>
        <v>1607.5666389047619</v>
      </c>
      <c r="BX1257">
        <f t="shared" si="1622"/>
        <v>1604.9936169272728</v>
      </c>
      <c r="BY1257">
        <f t="shared" si="1623"/>
        <v>1591.8623663619051</v>
      </c>
      <c r="BZ1257">
        <f t="shared" si="1624"/>
        <v>1639</v>
      </c>
      <c r="CA1257">
        <f t="shared" si="1625"/>
        <v>1577.150024</v>
      </c>
      <c r="CB1257">
        <f t="shared" si="1626"/>
        <v>1605.6984969199998</v>
      </c>
      <c r="CC1257">
        <f t="shared" si="1627"/>
        <v>1607.7577544750002</v>
      </c>
      <c r="CD1257">
        <f t="shared" si="1628"/>
        <v>1601.3852180837303</v>
      </c>
      <c r="CE1257">
        <f t="shared" si="1629"/>
        <v>1550.2892582039792</v>
      </c>
      <c r="CF1257">
        <f t="shared" si="1630"/>
        <v>1622.349976</v>
      </c>
      <c r="CG1257">
        <f t="shared" si="1631"/>
        <v>1628.900024</v>
      </c>
      <c r="CH1257">
        <f t="shared" si="1632"/>
        <v>1614.400024</v>
      </c>
    </row>
    <row r="1258" spans="1:86">
      <c r="A1258" s="1">
        <v>41316</v>
      </c>
      <c r="B1258">
        <v>1593.6999510000001</v>
      </c>
      <c r="C1258">
        <v>1594.900024</v>
      </c>
      <c r="D1258">
        <v>1555.849976</v>
      </c>
      <c r="E1258">
        <v>1558.8000489999999</v>
      </c>
      <c r="F1258">
        <v>361453</v>
      </c>
      <c r="G1258">
        <f t="shared" si="1566"/>
        <v>-306840.37898253085</v>
      </c>
      <c r="H1258">
        <f t="shared" si="1594"/>
        <v>15862422.859806865</v>
      </c>
      <c r="I1258">
        <f t="shared" si="1567"/>
        <v>1575.8125</v>
      </c>
      <c r="J1258">
        <f t="shared" si="1574"/>
        <v>1623.1499937499998</v>
      </c>
      <c r="K1258">
        <f t="shared" si="1575"/>
        <v>1575.8125</v>
      </c>
      <c r="L1258">
        <f t="shared" si="1576"/>
        <v>3</v>
      </c>
      <c r="M1258">
        <f t="shared" si="1577"/>
        <v>1</v>
      </c>
      <c r="N1258">
        <f t="shared" si="1578"/>
        <v>70</v>
      </c>
      <c r="O1258">
        <f t="shared" si="1579"/>
        <v>90</v>
      </c>
      <c r="P1258">
        <f t="shared" si="1554"/>
        <v>39.050048000000061</v>
      </c>
      <c r="Q1258">
        <f t="shared" si="1555"/>
        <v>36.099975000000086</v>
      </c>
      <c r="R1258">
        <f t="shared" si="1556"/>
        <v>2.9500729999999749</v>
      </c>
      <c r="S1258">
        <f t="shared" si="1557"/>
        <v>39.050048000000061</v>
      </c>
      <c r="T1258">
        <f t="shared" si="1593"/>
        <v>35.090521711150068</v>
      </c>
      <c r="U1258">
        <f t="shared" si="1558"/>
        <v>-10.90002400000003</v>
      </c>
      <c r="V1258">
        <f t="shared" si="1559"/>
        <v>7.6999519999999393</v>
      </c>
      <c r="W1258">
        <f t="shared" si="1560"/>
        <v>0</v>
      </c>
      <c r="X1258">
        <f t="shared" si="1561"/>
        <v>7.6999519999999393</v>
      </c>
      <c r="Y1258">
        <f t="shared" si="1591"/>
        <v>6.5189209517493074</v>
      </c>
      <c r="Z1258">
        <f t="shared" si="1592"/>
        <v>8.6685070597660001</v>
      </c>
      <c r="AA1258">
        <f t="shared" si="1588"/>
        <v>18.577440955167987</v>
      </c>
      <c r="AB1258">
        <f t="shared" si="1589"/>
        <v>24.703272100430382</v>
      </c>
      <c r="AC1258">
        <f t="shared" si="1590"/>
        <v>14.153720474505949</v>
      </c>
      <c r="AD1258">
        <f t="shared" si="1598"/>
        <v>10.48357694255275</v>
      </c>
      <c r="AE1258">
        <f t="shared" si="1571"/>
        <v>1599.4099856</v>
      </c>
      <c r="AF1258">
        <f t="shared" si="1573"/>
        <v>1599.4083253333331</v>
      </c>
      <c r="AG1258">
        <f t="shared" si="1595"/>
        <v>1576.4124878500002</v>
      </c>
      <c r="AH1258">
        <f t="shared" si="1580"/>
        <v>1598.2699951999998</v>
      </c>
      <c r="AI1258">
        <f t="shared" si="1581"/>
        <v>1636.1064056493706</v>
      </c>
      <c r="AJ1258">
        <f t="shared" si="1582"/>
        <v>1560.4335847506291</v>
      </c>
      <c r="AK1258">
        <f t="shared" si="1583"/>
        <v>-2.1586822471108304E-2</v>
      </c>
      <c r="AL1258">
        <f t="shared" si="1562"/>
        <v>-0.84890809865329897</v>
      </c>
      <c r="AM1258">
        <f t="shared" si="1563"/>
        <v>-306840.37898253085</v>
      </c>
      <c r="AN1258">
        <f t="shared" si="1596"/>
        <v>-1681524.2760965403</v>
      </c>
      <c r="AO1258">
        <f t="shared" si="1597"/>
        <v>19334955</v>
      </c>
      <c r="AP1258">
        <f t="shared" si="1599"/>
        <v>-8.6968098767053775E-2</v>
      </c>
      <c r="AQ1258">
        <f t="shared" si="1600"/>
        <v>1588.8796177846366</v>
      </c>
      <c r="AR1258">
        <f t="shared" si="1601"/>
        <v>1581.8187998028102</v>
      </c>
      <c r="AS1258">
        <f t="shared" si="1602"/>
        <v>1591.2763882333668</v>
      </c>
      <c r="AT1258">
        <f t="shared" si="1603"/>
        <v>1578.675636391104</v>
      </c>
      <c r="AU1258">
        <f t="shared" si="1604"/>
        <v>1589.449480675517</v>
      </c>
      <c r="AV1258">
        <f t="shared" si="1605"/>
        <v>1570.1235770045453</v>
      </c>
      <c r="AW1258">
        <f t="shared" si="1606"/>
        <v>19.325903670971684</v>
      </c>
      <c r="AX1258">
        <f t="shared" si="1633"/>
        <v>22.956618157893033</v>
      </c>
      <c r="AY1258">
        <f t="shared" si="1607"/>
        <v>-3.6307144869213488</v>
      </c>
      <c r="AZ1258">
        <f t="shared" si="1564"/>
        <v>1569.8500163333331</v>
      </c>
      <c r="BA1258">
        <f t="shared" si="1565"/>
        <v>567426997.95373225</v>
      </c>
      <c r="BB1258">
        <f t="shared" si="1568"/>
        <v>0</v>
      </c>
      <c r="BC1258">
        <f t="shared" si="1569"/>
        <v>567426997.95373225</v>
      </c>
      <c r="BD1258">
        <f t="shared" si="1584"/>
        <v>10846617436.135036</v>
      </c>
      <c r="BE1258">
        <f t="shared" si="1585"/>
        <v>8684460550.3788528</v>
      </c>
      <c r="BF1258">
        <f t="shared" si="1586"/>
        <v>1.2489684734260047</v>
      </c>
      <c r="BG1258">
        <f t="shared" si="1587"/>
        <v>55.535170376282203</v>
      </c>
      <c r="BH1258">
        <f t="shared" si="1608"/>
        <v>77889077</v>
      </c>
      <c r="BI1258">
        <f t="shared" si="1609"/>
        <v>1.2308523962070113</v>
      </c>
      <c r="BJ1258">
        <f t="shared" si="1570"/>
        <v>-2989.9902000000111</v>
      </c>
      <c r="BK1258">
        <f t="shared" si="1610"/>
        <v>-1.8202370027030446E-2</v>
      </c>
      <c r="BL1258">
        <f t="shared" si="1611"/>
        <v>0.9817976299729696</v>
      </c>
      <c r="BM1258">
        <f t="shared" si="1612"/>
        <v>19.941539250830225</v>
      </c>
      <c r="BN1258">
        <f t="shared" si="1613"/>
        <v>1575.375</v>
      </c>
      <c r="BO1258">
        <f t="shared" si="1572"/>
        <v>1605.2600096000001</v>
      </c>
      <c r="BP1258">
        <f t="shared" si="1614"/>
        <v>1564.5867668235294</v>
      </c>
      <c r="BQ1258">
        <f t="shared" si="1615"/>
        <v>40.673242776470715</v>
      </c>
      <c r="BR1258">
        <f t="shared" si="1616"/>
        <v>-34.25</v>
      </c>
      <c r="BS1258">
        <f t="shared" si="1617"/>
        <v>-32.15002400000003</v>
      </c>
      <c r="BT1258">
        <f t="shared" si="1618"/>
        <v>-33.09997599999997</v>
      </c>
      <c r="BU1258">
        <f t="shared" si="1619"/>
        <v>-14.300048999999944</v>
      </c>
      <c r="BV1258">
        <f t="shared" si="1620"/>
        <v>1591.193327</v>
      </c>
      <c r="BW1258">
        <f t="shared" si="1621"/>
        <v>1593.5404693809523</v>
      </c>
      <c r="BX1258">
        <f t="shared" si="1622"/>
        <v>1596.9199907999996</v>
      </c>
      <c r="BY1258">
        <f t="shared" si="1623"/>
        <v>1590.2788011047617</v>
      </c>
      <c r="BZ1258">
        <f t="shared" si="1624"/>
        <v>1639</v>
      </c>
      <c r="CA1258">
        <f t="shared" si="1625"/>
        <v>1555.849976</v>
      </c>
      <c r="CB1258">
        <f t="shared" si="1626"/>
        <v>1608.05447667</v>
      </c>
      <c r="CC1258">
        <f t="shared" si="1627"/>
        <v>1604.6501349888888</v>
      </c>
      <c r="CD1258">
        <f t="shared" si="1628"/>
        <v>1598.149670861111</v>
      </c>
      <c r="CE1258">
        <f t="shared" si="1629"/>
        <v>1552.3645922663707</v>
      </c>
      <c r="CF1258">
        <f t="shared" si="1630"/>
        <v>1587.6999510000001</v>
      </c>
      <c r="CG1258">
        <f t="shared" si="1631"/>
        <v>1631.900024</v>
      </c>
      <c r="CH1258">
        <f t="shared" si="1632"/>
        <v>1577.150024</v>
      </c>
    </row>
    <row r="1259" spans="1:86">
      <c r="A1259" s="1">
        <v>41317</v>
      </c>
      <c r="B1259">
        <v>1561.5500489999999</v>
      </c>
      <c r="C1259">
        <v>1584</v>
      </c>
      <c r="D1259">
        <v>1548.150024</v>
      </c>
      <c r="E1259">
        <v>1558.9499510000001</v>
      </c>
      <c r="F1259">
        <v>442763</v>
      </c>
      <c r="G1259">
        <f t="shared" si="1566"/>
        <v>-175995.28566172457</v>
      </c>
      <c r="H1259">
        <f t="shared" si="1594"/>
        <v>15686427.57414514</v>
      </c>
      <c r="I1259">
        <f t="shared" si="1567"/>
        <v>1563.1625060000001</v>
      </c>
      <c r="J1259">
        <f t="shared" si="1574"/>
        <v>1623.1499937499998</v>
      </c>
      <c r="K1259">
        <f t="shared" si="1575"/>
        <v>1563.1625060000001</v>
      </c>
      <c r="L1259">
        <f t="shared" si="1576"/>
        <v>4</v>
      </c>
      <c r="M1259">
        <f t="shared" si="1577"/>
        <v>1</v>
      </c>
      <c r="N1259">
        <f t="shared" si="1578"/>
        <v>60</v>
      </c>
      <c r="O1259">
        <f t="shared" si="1579"/>
        <v>90</v>
      </c>
      <c r="P1259">
        <f t="shared" si="1554"/>
        <v>35.84997599999997</v>
      </c>
      <c r="Q1259">
        <f t="shared" si="1555"/>
        <v>25.050048999999944</v>
      </c>
      <c r="R1259">
        <f t="shared" si="1556"/>
        <v>10.799927000000025</v>
      </c>
      <c r="S1259">
        <f t="shared" si="1557"/>
        <v>35.84997599999997</v>
      </c>
      <c r="T1259">
        <f t="shared" si="1593"/>
        <v>35.144768446067914</v>
      </c>
      <c r="U1259">
        <f t="shared" si="1558"/>
        <v>-14</v>
      </c>
      <c r="V1259">
        <f t="shared" si="1559"/>
        <v>18.15002400000003</v>
      </c>
      <c r="W1259">
        <f t="shared" si="1560"/>
        <v>0</v>
      </c>
      <c r="X1259">
        <f t="shared" si="1561"/>
        <v>18.15002400000003</v>
      </c>
      <c r="Y1259">
        <f t="shared" si="1591"/>
        <v>6.0532837409100706</v>
      </c>
      <c r="Z1259">
        <f t="shared" si="1592"/>
        <v>9.3457582697827171</v>
      </c>
      <c r="AA1259">
        <f t="shared" si="1588"/>
        <v>17.223854384470492</v>
      </c>
      <c r="AB1259">
        <f t="shared" si="1589"/>
        <v>26.592174832861488</v>
      </c>
      <c r="AC1259">
        <f t="shared" si="1590"/>
        <v>21.38103478506272</v>
      </c>
      <c r="AD1259">
        <f t="shared" si="1598"/>
        <v>11.814069890416823</v>
      </c>
      <c r="AE1259">
        <f t="shared" si="1571"/>
        <v>1591.1299806</v>
      </c>
      <c r="AF1259">
        <f t="shared" si="1573"/>
        <v>1592.6666465000001</v>
      </c>
      <c r="AG1259">
        <f t="shared" si="1595"/>
        <v>1577.0599854</v>
      </c>
      <c r="AH1259">
        <f t="shared" si="1580"/>
        <v>1594.8599853999999</v>
      </c>
      <c r="AI1259">
        <f t="shared" si="1581"/>
        <v>1639.4986290103459</v>
      </c>
      <c r="AJ1259">
        <f t="shared" si="1582"/>
        <v>1550.2213417896539</v>
      </c>
      <c r="AK1259">
        <f t="shared" si="1583"/>
        <v>9.776965096138221E-2</v>
      </c>
      <c r="AL1259">
        <f t="shared" si="1562"/>
        <v>-0.39749320892153267</v>
      </c>
      <c r="AM1259">
        <f t="shared" si="1563"/>
        <v>-175995.28566172457</v>
      </c>
      <c r="AN1259">
        <f t="shared" si="1596"/>
        <v>-1343104.8329979018</v>
      </c>
      <c r="AO1259">
        <f t="shared" si="1597"/>
        <v>19084373</v>
      </c>
      <c r="AP1259">
        <f t="shared" si="1599"/>
        <v>-7.0377205109012589E-2</v>
      </c>
      <c r="AQ1259">
        <f t="shared" si="1600"/>
        <v>1578.7035310778601</v>
      </c>
      <c r="AR1259">
        <f t="shared" si="1601"/>
        <v>1567.7486778940092</v>
      </c>
      <c r="AS1259">
        <f t="shared" si="1602"/>
        <v>1585.4576295313607</v>
      </c>
      <c r="AT1259">
        <f t="shared" si="1603"/>
        <v>1576.9003247059047</v>
      </c>
      <c r="AU1259">
        <f t="shared" si="1604"/>
        <v>1584.8745512241894</v>
      </c>
      <c r="AV1259">
        <f t="shared" si="1605"/>
        <v>1569.3414231842271</v>
      </c>
      <c r="AW1259">
        <f t="shared" si="1606"/>
        <v>15.533128039962321</v>
      </c>
      <c r="AX1259">
        <f t="shared" si="1633"/>
        <v>21.471920134306892</v>
      </c>
      <c r="AY1259">
        <f t="shared" si="1607"/>
        <v>-5.9387920943445707</v>
      </c>
      <c r="AZ1259">
        <f t="shared" si="1564"/>
        <v>1563.6999916666666</v>
      </c>
      <c r="BA1259">
        <f t="shared" si="1565"/>
        <v>692348499.41030836</v>
      </c>
      <c r="BB1259">
        <f t="shared" si="1568"/>
        <v>0</v>
      </c>
      <c r="BC1259">
        <f t="shared" si="1569"/>
        <v>692348499.41030836</v>
      </c>
      <c r="BD1259">
        <f t="shared" si="1584"/>
        <v>10846617436.135036</v>
      </c>
      <c r="BE1259">
        <f t="shared" si="1585"/>
        <v>8051387484.5932102</v>
      </c>
      <c r="BF1259">
        <f t="shared" si="1586"/>
        <v>1.3471736960729637</v>
      </c>
      <c r="BG1259">
        <f t="shared" si="1587"/>
        <v>57.395568905995681</v>
      </c>
      <c r="BH1259">
        <f t="shared" si="1608"/>
        <v>78331840</v>
      </c>
      <c r="BI1259">
        <f t="shared" si="1609"/>
        <v>0.98978640406019969</v>
      </c>
      <c r="BJ1259">
        <f t="shared" si="1570"/>
        <v>-85.0097999999889</v>
      </c>
      <c r="BK1259">
        <f t="shared" si="1610"/>
        <v>9.616499569414051E-5</v>
      </c>
      <c r="BL1259">
        <f t="shared" si="1611"/>
        <v>1.0000961649956941</v>
      </c>
      <c r="BM1259">
        <f t="shared" si="1612"/>
        <v>23.526630911535815</v>
      </c>
      <c r="BN1259">
        <f t="shared" si="1613"/>
        <v>1566.075012</v>
      </c>
      <c r="BO1259">
        <f t="shared" si="1572"/>
        <v>1598.4250120000002</v>
      </c>
      <c r="BP1259">
        <f t="shared" si="1614"/>
        <v>1566.9433844705882</v>
      </c>
      <c r="BQ1259">
        <f t="shared" si="1615"/>
        <v>31.481627529411981</v>
      </c>
      <c r="BR1259">
        <f t="shared" si="1616"/>
        <v>-42.950072999999975</v>
      </c>
      <c r="BS1259">
        <f t="shared" si="1617"/>
        <v>-47.84997599999997</v>
      </c>
      <c r="BT1259">
        <f t="shared" si="1618"/>
        <v>-38.75</v>
      </c>
      <c r="BU1259">
        <f t="shared" si="1619"/>
        <v>-42.399902000000111</v>
      </c>
      <c r="BV1259">
        <f t="shared" si="1620"/>
        <v>1577.7066488000003</v>
      </c>
      <c r="BW1259">
        <f t="shared" si="1621"/>
        <v>1581.9809338571426</v>
      </c>
      <c r="BX1259">
        <f t="shared" si="1622"/>
        <v>1589.7708918545454</v>
      </c>
      <c r="BY1259">
        <f t="shared" si="1623"/>
        <v>1588.6157023571429</v>
      </c>
      <c r="BZ1259">
        <f t="shared" si="1624"/>
        <v>1639</v>
      </c>
      <c r="CA1259">
        <f t="shared" si="1625"/>
        <v>1548.150024</v>
      </c>
      <c r="CB1259">
        <f t="shared" si="1626"/>
        <v>1611.1776443199997</v>
      </c>
      <c r="CC1259">
        <f t="shared" si="1627"/>
        <v>1605.4898383083334</v>
      </c>
      <c r="CD1259">
        <f t="shared" si="1628"/>
        <v>1599.5320457679366</v>
      </c>
      <c r="CE1259">
        <f t="shared" si="1629"/>
        <v>1551.8252869430894</v>
      </c>
      <c r="CF1259">
        <f t="shared" si="1630"/>
        <v>1558.8000489999999</v>
      </c>
      <c r="CG1259">
        <f t="shared" si="1631"/>
        <v>1594.900024</v>
      </c>
      <c r="CH1259">
        <f t="shared" si="1632"/>
        <v>1555.849976</v>
      </c>
    </row>
    <row r="1260" spans="1:86">
      <c r="A1260" s="1">
        <v>41318</v>
      </c>
      <c r="B1260">
        <v>1559.6999510000001</v>
      </c>
      <c r="C1260">
        <v>1570</v>
      </c>
      <c r="D1260">
        <v>1530</v>
      </c>
      <c r="E1260">
        <v>1532.4499510000001</v>
      </c>
      <c r="F1260">
        <v>598533</v>
      </c>
      <c r="G1260">
        <f t="shared" si="1566"/>
        <v>-525214.17390584841</v>
      </c>
      <c r="H1260">
        <f t="shared" si="1594"/>
        <v>15161213.400239293</v>
      </c>
      <c r="I1260">
        <f t="shared" si="1567"/>
        <v>1548.0374755000003</v>
      </c>
      <c r="J1260">
        <f t="shared" si="1574"/>
        <v>1623.1499937499998</v>
      </c>
      <c r="K1260">
        <f t="shared" si="1575"/>
        <v>1548.0374755000003</v>
      </c>
      <c r="L1260">
        <f t="shared" si="1576"/>
        <v>5</v>
      </c>
      <c r="M1260">
        <f t="shared" si="1577"/>
        <v>1</v>
      </c>
      <c r="N1260">
        <f t="shared" si="1578"/>
        <v>50</v>
      </c>
      <c r="O1260">
        <f t="shared" si="1579"/>
        <v>90</v>
      </c>
      <c r="P1260">
        <f t="shared" si="1554"/>
        <v>40</v>
      </c>
      <c r="Q1260">
        <f t="shared" si="1555"/>
        <v>37.550048999999944</v>
      </c>
      <c r="R1260">
        <f t="shared" si="1556"/>
        <v>2.4499510000000555</v>
      </c>
      <c r="S1260">
        <f t="shared" si="1557"/>
        <v>40</v>
      </c>
      <c r="T1260">
        <f t="shared" si="1593"/>
        <v>35.49157069992021</v>
      </c>
      <c r="U1260">
        <f t="shared" si="1558"/>
        <v>-51.550048999999944</v>
      </c>
      <c r="V1260">
        <f t="shared" si="1559"/>
        <v>53.65002400000003</v>
      </c>
      <c r="W1260">
        <f t="shared" si="1560"/>
        <v>0</v>
      </c>
      <c r="X1260">
        <f t="shared" si="1561"/>
        <v>53.65002400000003</v>
      </c>
      <c r="Y1260">
        <f t="shared" si="1591"/>
        <v>5.6209063308450657</v>
      </c>
      <c r="Z1260">
        <f t="shared" si="1592"/>
        <v>12.510348679083952</v>
      </c>
      <c r="AA1260">
        <f t="shared" si="1588"/>
        <v>15.837299448845476</v>
      </c>
      <c r="AB1260">
        <f t="shared" si="1589"/>
        <v>35.248788465459704</v>
      </c>
      <c r="AC1260">
        <f t="shared" si="1590"/>
        <v>37.997603279343302</v>
      </c>
      <c r="AD1260">
        <f t="shared" si="1598"/>
        <v>13.875870295490571</v>
      </c>
      <c r="AE1260">
        <f t="shared" si="1571"/>
        <v>1572.0499756000002</v>
      </c>
      <c r="AF1260">
        <f t="shared" si="1573"/>
        <v>1581.3499756666668</v>
      </c>
      <c r="AG1260">
        <f t="shared" si="1595"/>
        <v>1579.0224854000001</v>
      </c>
      <c r="AH1260">
        <f t="shared" si="1580"/>
        <v>1587.9149781000001</v>
      </c>
      <c r="AI1260">
        <f t="shared" si="1581"/>
        <v>1645.689160031998</v>
      </c>
      <c r="AJ1260">
        <f t="shared" si="1582"/>
        <v>1530.1407961680022</v>
      </c>
      <c r="AK1260">
        <f t="shared" si="1583"/>
        <v>1.9984314401160903E-2</v>
      </c>
      <c r="AL1260">
        <f t="shared" si="1562"/>
        <v>-0.87750244999999727</v>
      </c>
      <c r="AM1260">
        <f t="shared" si="1563"/>
        <v>-525214.17390584841</v>
      </c>
      <c r="AN1260">
        <f t="shared" si="1596"/>
        <v>-1003294.9820171999</v>
      </c>
      <c r="AO1260">
        <f t="shared" si="1597"/>
        <v>18480542</v>
      </c>
      <c r="AP1260">
        <f t="shared" si="1599"/>
        <v>-5.4289261755266695E-2</v>
      </c>
      <c r="AQ1260">
        <f t="shared" si="1600"/>
        <v>1562.9773138513876</v>
      </c>
      <c r="AR1260">
        <f t="shared" si="1601"/>
        <v>1544.2365546942167</v>
      </c>
      <c r="AS1260">
        <f t="shared" si="1602"/>
        <v>1575.9162473957158</v>
      </c>
      <c r="AT1260">
        <f t="shared" si="1603"/>
        <v>1572.8997910723733</v>
      </c>
      <c r="AU1260">
        <f t="shared" si="1604"/>
        <v>1577.0108611905609</v>
      </c>
      <c r="AV1260">
        <f t="shared" si="1605"/>
        <v>1566.7590201313312</v>
      </c>
      <c r="AW1260">
        <f t="shared" si="1606"/>
        <v>10.251841059229719</v>
      </c>
      <c r="AX1260">
        <f t="shared" si="1633"/>
        <v>19.227904319291458</v>
      </c>
      <c r="AY1260">
        <f t="shared" si="1607"/>
        <v>-8.9760632600617392</v>
      </c>
      <c r="AZ1260">
        <f t="shared" si="1564"/>
        <v>1544.1499836666669</v>
      </c>
      <c r="BA1260">
        <f t="shared" si="1565"/>
        <v>924224722.17396116</v>
      </c>
      <c r="BB1260">
        <f t="shared" si="1568"/>
        <v>0</v>
      </c>
      <c r="BC1260">
        <f t="shared" si="1569"/>
        <v>924224722.17396116</v>
      </c>
      <c r="BD1260">
        <f t="shared" si="1584"/>
        <v>10846617436.135036</v>
      </c>
      <c r="BE1260">
        <f t="shared" si="1585"/>
        <v>8084224375.7671738</v>
      </c>
      <c r="BF1260">
        <f t="shared" si="1586"/>
        <v>1.3417016811963136</v>
      </c>
      <c r="BG1260">
        <f t="shared" si="1587"/>
        <v>57.296012210696013</v>
      </c>
      <c r="BH1260">
        <f t="shared" si="1608"/>
        <v>77733307</v>
      </c>
      <c r="BI1260">
        <f t="shared" si="1609"/>
        <v>0.65433426120440474</v>
      </c>
      <c r="BJ1260">
        <f t="shared" si="1570"/>
        <v>-2750</v>
      </c>
      <c r="BK1260">
        <f t="shared" si="1610"/>
        <v>-1.6998621400899611E-2</v>
      </c>
      <c r="BL1260">
        <f t="shared" si="1611"/>
        <v>0.98300137859910042</v>
      </c>
      <c r="BM1260">
        <f t="shared" si="1612"/>
        <v>30.449667476342086</v>
      </c>
      <c r="BN1260">
        <f t="shared" si="1613"/>
        <v>1550</v>
      </c>
      <c r="BO1260">
        <f t="shared" si="1572"/>
        <v>1583.5250120000001</v>
      </c>
      <c r="BP1260">
        <f t="shared" si="1614"/>
        <v>1568.7617671764706</v>
      </c>
      <c r="BQ1260">
        <f t="shared" si="1615"/>
        <v>14.763244823529476</v>
      </c>
      <c r="BR1260">
        <f t="shared" si="1616"/>
        <v>-49.150024999999914</v>
      </c>
      <c r="BS1260">
        <f t="shared" si="1617"/>
        <v>-48.050048999999944</v>
      </c>
      <c r="BT1260">
        <f t="shared" si="1618"/>
        <v>-46</v>
      </c>
      <c r="BU1260">
        <f t="shared" si="1619"/>
        <v>-34.300048999999944</v>
      </c>
      <c r="BV1260">
        <f t="shared" si="1620"/>
        <v>1558.1466389333334</v>
      </c>
      <c r="BW1260">
        <f t="shared" si="1621"/>
        <v>1564.7761637142858</v>
      </c>
      <c r="BX1260">
        <f t="shared" si="1622"/>
        <v>1578.4236128727275</v>
      </c>
      <c r="BY1260">
        <f t="shared" si="1623"/>
        <v>1584.367127652381</v>
      </c>
      <c r="BZ1260">
        <f t="shared" si="1624"/>
        <v>1639</v>
      </c>
      <c r="CA1260">
        <f t="shared" si="1625"/>
        <v>1530</v>
      </c>
      <c r="CB1260">
        <f t="shared" si="1626"/>
        <v>1594.1983111033333</v>
      </c>
      <c r="CC1260">
        <f t="shared" si="1627"/>
        <v>1606.2063662111111</v>
      </c>
      <c r="CD1260">
        <f t="shared" si="1628"/>
        <v>1596.7164527213888</v>
      </c>
      <c r="CE1260">
        <f t="shared" si="1629"/>
        <v>1562.5671637384969</v>
      </c>
      <c r="CF1260">
        <f t="shared" si="1630"/>
        <v>1558.9499510000001</v>
      </c>
      <c r="CG1260">
        <f t="shared" si="1631"/>
        <v>1584</v>
      </c>
      <c r="CH1260">
        <f t="shared" si="1632"/>
        <v>1548.150024</v>
      </c>
    </row>
    <row r="1261" spans="1:86">
      <c r="A1261" s="1">
        <v>41319</v>
      </c>
      <c r="B1261">
        <v>1515.099976</v>
      </c>
      <c r="C1261">
        <v>1518.4499510000001</v>
      </c>
      <c r="D1261">
        <v>1476.349976</v>
      </c>
      <c r="E1261">
        <v>1485.25</v>
      </c>
      <c r="F1261">
        <v>1655638</v>
      </c>
      <c r="G1261">
        <f t="shared" si="1566"/>
        <v>-955627.23109517177</v>
      </c>
      <c r="H1261">
        <f t="shared" si="1594"/>
        <v>14205586.16914412</v>
      </c>
      <c r="I1261">
        <f t="shared" si="1567"/>
        <v>1498.7874757499999</v>
      </c>
      <c r="J1261">
        <f t="shared" si="1574"/>
        <v>1623.1499937499998</v>
      </c>
      <c r="K1261">
        <f t="shared" si="1575"/>
        <v>1498.7874757499999</v>
      </c>
      <c r="L1261">
        <f t="shared" si="1576"/>
        <v>6</v>
      </c>
      <c r="M1261">
        <f t="shared" si="1577"/>
        <v>1</v>
      </c>
      <c r="N1261">
        <f t="shared" si="1578"/>
        <v>40</v>
      </c>
      <c r="O1261">
        <f t="shared" si="1579"/>
        <v>90</v>
      </c>
      <c r="P1261">
        <f t="shared" si="1554"/>
        <v>42.099975000000086</v>
      </c>
      <c r="Q1261">
        <f t="shared" si="1555"/>
        <v>33.199951000000056</v>
      </c>
      <c r="R1261">
        <f t="shared" si="1556"/>
        <v>8.9000240000000304</v>
      </c>
      <c r="S1261">
        <f t="shared" si="1557"/>
        <v>42.099975000000086</v>
      </c>
      <c r="T1261">
        <f t="shared" si="1593"/>
        <v>35.963599578497345</v>
      </c>
      <c r="U1261">
        <f t="shared" si="1558"/>
        <v>-33.449951000000056</v>
      </c>
      <c r="V1261">
        <f t="shared" si="1559"/>
        <v>12.84997599999997</v>
      </c>
      <c r="W1261">
        <f t="shared" si="1560"/>
        <v>0</v>
      </c>
      <c r="X1261">
        <f t="shared" si="1561"/>
        <v>12.84997599999997</v>
      </c>
      <c r="Y1261">
        <f t="shared" si="1591"/>
        <v>5.2194130214989896</v>
      </c>
      <c r="Z1261">
        <f t="shared" si="1592"/>
        <v>12.534607773435097</v>
      </c>
      <c r="AA1261">
        <f t="shared" si="1588"/>
        <v>14.513043974106751</v>
      </c>
      <c r="AB1261">
        <f t="shared" si="1589"/>
        <v>34.853596192661271</v>
      </c>
      <c r="AC1261">
        <f t="shared" si="1590"/>
        <v>41.203031338249964</v>
      </c>
      <c r="AD1261">
        <f t="shared" si="1598"/>
        <v>15.449908373569704</v>
      </c>
      <c r="AE1261">
        <f t="shared" si="1571"/>
        <v>1544.6299804000002</v>
      </c>
      <c r="AF1261">
        <f t="shared" si="1573"/>
        <v>1557.5833130000001</v>
      </c>
      <c r="AG1261">
        <f t="shared" si="1595"/>
        <v>1578.5799866</v>
      </c>
      <c r="AH1261">
        <f t="shared" si="1580"/>
        <v>1578.2799805</v>
      </c>
      <c r="AI1261">
        <f t="shared" si="1581"/>
        <v>1662.9358177092718</v>
      </c>
      <c r="AJ1261">
        <f t="shared" si="1582"/>
        <v>1493.6241432907282</v>
      </c>
      <c r="AK1261">
        <f t="shared" si="1583"/>
        <v>-4.9459928380526402E-2</v>
      </c>
      <c r="AL1261">
        <f t="shared" si="1562"/>
        <v>-0.57719575842978466</v>
      </c>
      <c r="AM1261">
        <f t="shared" si="1563"/>
        <v>-955627.23109517177</v>
      </c>
      <c r="AN1261">
        <f t="shared" si="1596"/>
        <v>-1415639.7043318169</v>
      </c>
      <c r="AO1261">
        <f t="shared" si="1597"/>
        <v>19149401</v>
      </c>
      <c r="AP1261">
        <f t="shared" si="1599"/>
        <v>-7.3926056712260449E-2</v>
      </c>
      <c r="AQ1261">
        <f t="shared" si="1600"/>
        <v>1536.5500271419157</v>
      </c>
      <c r="AR1261">
        <f t="shared" si="1601"/>
        <v>1524.518400571365</v>
      </c>
      <c r="AS1261">
        <f t="shared" si="1602"/>
        <v>1559.5963228644869</v>
      </c>
      <c r="AT1261">
        <f t="shared" si="1603"/>
        <v>1565.0113098758598</v>
      </c>
      <c r="AU1261">
        <f t="shared" si="1604"/>
        <v>1563.2467320119767</v>
      </c>
      <c r="AV1261">
        <f t="shared" si="1605"/>
        <v>1561.0533887221382</v>
      </c>
      <c r="AW1261">
        <f t="shared" si="1606"/>
        <v>2.1933432898385945</v>
      </c>
      <c r="AX1261">
        <f t="shared" si="1633"/>
        <v>15.820992113400886</v>
      </c>
      <c r="AY1261">
        <f t="shared" si="1607"/>
        <v>-13.627648823562291</v>
      </c>
      <c r="AZ1261">
        <f t="shared" si="1564"/>
        <v>1493.3499756666668</v>
      </c>
      <c r="BA1261">
        <f t="shared" si="1565"/>
        <v>2472446967.0128088</v>
      </c>
      <c r="BB1261">
        <f t="shared" si="1568"/>
        <v>0</v>
      </c>
      <c r="BC1261">
        <f t="shared" si="1569"/>
        <v>2472446967.0128088</v>
      </c>
      <c r="BD1261">
        <f t="shared" si="1584"/>
        <v>6108599627.9017754</v>
      </c>
      <c r="BE1261">
        <f t="shared" si="1585"/>
        <v>10556671342.779984</v>
      </c>
      <c r="BF1261">
        <f t="shared" si="1586"/>
        <v>0.57864827174709998</v>
      </c>
      <c r="BG1261">
        <f t="shared" si="1587"/>
        <v>36.654667293728849</v>
      </c>
      <c r="BH1261">
        <f t="shared" si="1608"/>
        <v>76077669</v>
      </c>
      <c r="BI1261">
        <f t="shared" si="1609"/>
        <v>0.14050405358871437</v>
      </c>
      <c r="BJ1261">
        <f t="shared" si="1570"/>
        <v>-4819.9951000000056</v>
      </c>
      <c r="BK1261">
        <f t="shared" si="1610"/>
        <v>-3.0800321386809229E-2</v>
      </c>
      <c r="BL1261">
        <f t="shared" si="1611"/>
        <v>0.96919967861319078</v>
      </c>
      <c r="BM1261">
        <f t="shared" si="1612"/>
        <v>44.617543801624649</v>
      </c>
      <c r="BN1261">
        <f t="shared" si="1613"/>
        <v>1497.3999635</v>
      </c>
      <c r="BO1261">
        <f t="shared" si="1572"/>
        <v>1558.6749998999999</v>
      </c>
      <c r="BP1261">
        <f t="shared" si="1614"/>
        <v>1568.6691193970589</v>
      </c>
      <c r="BQ1261">
        <f t="shared" si="1615"/>
        <v>-9.9941194970590459</v>
      </c>
      <c r="BR1261">
        <f t="shared" si="1616"/>
        <v>-124.44995100000006</v>
      </c>
      <c r="BS1261">
        <f t="shared" si="1617"/>
        <v>-103.65002400000003</v>
      </c>
      <c r="BT1261">
        <f t="shared" si="1618"/>
        <v>-103.35009799999989</v>
      </c>
      <c r="BU1261">
        <f t="shared" si="1619"/>
        <v>-70.099975000000086</v>
      </c>
      <c r="BV1261">
        <f t="shared" si="1620"/>
        <v>1529.2133137333333</v>
      </c>
      <c r="BW1261">
        <f t="shared" si="1621"/>
        <v>1537.319027809524</v>
      </c>
      <c r="BX1261">
        <f t="shared" si="1622"/>
        <v>1559.7572532181821</v>
      </c>
      <c r="BY1261">
        <f t="shared" si="1623"/>
        <v>1575.4364147571428</v>
      </c>
      <c r="BZ1261">
        <f t="shared" si="1624"/>
        <v>1639</v>
      </c>
      <c r="CA1261">
        <f t="shared" si="1625"/>
        <v>1476.349976</v>
      </c>
      <c r="CB1261">
        <f t="shared" si="1626"/>
        <v>1566.7076447800002</v>
      </c>
      <c r="CC1261">
        <f t="shared" si="1627"/>
        <v>1588.0958114194445</v>
      </c>
      <c r="CD1261">
        <f t="shared" si="1628"/>
        <v>1600.9959191671428</v>
      </c>
      <c r="CE1261">
        <f t="shared" si="1629"/>
        <v>1576.3229825127178</v>
      </c>
      <c r="CF1261">
        <f t="shared" si="1630"/>
        <v>1532.4499510000001</v>
      </c>
      <c r="CG1261">
        <f t="shared" si="1631"/>
        <v>1570</v>
      </c>
      <c r="CH1261">
        <f t="shared" si="1632"/>
        <v>1530</v>
      </c>
    </row>
    <row r="1262" spans="1:86">
      <c r="A1262" s="1">
        <v>41320</v>
      </c>
      <c r="B1262">
        <v>1477.25</v>
      </c>
      <c r="C1262">
        <v>1485</v>
      </c>
      <c r="D1262">
        <v>1463.5</v>
      </c>
      <c r="E1262">
        <v>1475.0500489999999</v>
      </c>
      <c r="F1262">
        <v>688998</v>
      </c>
      <c r="G1262">
        <f t="shared" si="1566"/>
        <v>51277.410316461559</v>
      </c>
      <c r="H1262">
        <f t="shared" si="1594"/>
        <v>14256863.579460582</v>
      </c>
      <c r="I1262">
        <f t="shared" si="1567"/>
        <v>1475.2000122499999</v>
      </c>
      <c r="J1262">
        <f t="shared" si="1574"/>
        <v>1623.1499937499998</v>
      </c>
      <c r="K1262">
        <f t="shared" si="1575"/>
        <v>1475.2000122499999</v>
      </c>
      <c r="L1262">
        <f t="shared" si="1576"/>
        <v>7</v>
      </c>
      <c r="M1262">
        <f t="shared" si="1577"/>
        <v>1</v>
      </c>
      <c r="N1262">
        <f t="shared" si="1578"/>
        <v>30</v>
      </c>
      <c r="O1262">
        <f t="shared" si="1579"/>
        <v>90</v>
      </c>
      <c r="P1262">
        <f t="shared" si="1554"/>
        <v>21.5</v>
      </c>
      <c r="Q1262">
        <f t="shared" si="1555"/>
        <v>9.9499510000000555</v>
      </c>
      <c r="R1262">
        <f t="shared" si="1556"/>
        <v>11.550048999999944</v>
      </c>
      <c r="S1262">
        <f t="shared" si="1557"/>
        <v>21.5</v>
      </c>
      <c r="T1262">
        <f t="shared" si="1593"/>
        <v>34.930485322890391</v>
      </c>
      <c r="U1262">
        <f t="shared" si="1558"/>
        <v>0</v>
      </c>
      <c r="V1262">
        <f t="shared" si="1559"/>
        <v>-3</v>
      </c>
      <c r="W1262">
        <f t="shared" si="1560"/>
        <v>0</v>
      </c>
      <c r="X1262">
        <f t="shared" si="1561"/>
        <v>0</v>
      </c>
      <c r="Y1262">
        <f t="shared" si="1591"/>
        <v>4.8465978056776331</v>
      </c>
      <c r="Z1262">
        <f t="shared" si="1592"/>
        <v>11.639278646761161</v>
      </c>
      <c r="AA1262">
        <f t="shared" si="1588"/>
        <v>13.874979866087333</v>
      </c>
      <c r="AB1262">
        <f t="shared" si="1589"/>
        <v>33.321262327648775</v>
      </c>
      <c r="AC1262">
        <f t="shared" si="1590"/>
        <v>41.203031338249964</v>
      </c>
      <c r="AD1262">
        <f t="shared" si="1598"/>
        <v>17.454514744939697</v>
      </c>
      <c r="AE1262">
        <f t="shared" si="1571"/>
        <v>1522.1</v>
      </c>
      <c r="AF1262">
        <f t="shared" si="1573"/>
        <v>1533.0333251666668</v>
      </c>
      <c r="AG1262">
        <f t="shared" si="1595"/>
        <v>1574.9599915000001</v>
      </c>
      <c r="AH1262">
        <f t="shared" si="1580"/>
        <v>1564.8149902999999</v>
      </c>
      <c r="AI1262">
        <f t="shared" si="1581"/>
        <v>1666.3485739744119</v>
      </c>
      <c r="AJ1262">
        <f t="shared" si="1582"/>
        <v>1463.2814066255878</v>
      </c>
      <c r="AK1262">
        <f t="shared" si="1583"/>
        <v>5.7954432161828676E-2</v>
      </c>
      <c r="AL1262">
        <f t="shared" si="1562"/>
        <v>7.4423162790692513E-2</v>
      </c>
      <c r="AM1262">
        <f t="shared" si="1563"/>
        <v>51277.410316461559</v>
      </c>
      <c r="AN1262">
        <f t="shared" si="1596"/>
        <v>-2160511.9869921301</v>
      </c>
      <c r="AO1262">
        <f t="shared" si="1597"/>
        <v>18096467</v>
      </c>
      <c r="AP1262">
        <f t="shared" si="1599"/>
        <v>-0.11938860701329879</v>
      </c>
      <c r="AQ1262">
        <f t="shared" si="1600"/>
        <v>1515.6400345736643</v>
      </c>
      <c r="AR1262">
        <f t="shared" si="1601"/>
        <v>1511.7736703735259</v>
      </c>
      <c r="AS1262">
        <f t="shared" si="1602"/>
        <v>1544.3779935688792</v>
      </c>
      <c r="AT1262">
        <f t="shared" si="1603"/>
        <v>1556.9147963970324</v>
      </c>
      <c r="AU1262">
        <f t="shared" si="1604"/>
        <v>1550.0172295601801</v>
      </c>
      <c r="AV1262">
        <f t="shared" si="1605"/>
        <v>1555.0331549415885</v>
      </c>
      <c r="AW1262">
        <f t="shared" si="1606"/>
        <v>-5.0159253814083513</v>
      </c>
      <c r="AX1262">
        <f t="shared" si="1633"/>
        <v>11.653608614439039</v>
      </c>
      <c r="AY1262">
        <f t="shared" si="1607"/>
        <v>-16.669533995847388</v>
      </c>
      <c r="AZ1262">
        <f t="shared" si="1564"/>
        <v>1474.5166829999998</v>
      </c>
      <c r="BA1262">
        <f t="shared" si="1565"/>
        <v>1015939045.5536339</v>
      </c>
      <c r="BB1262">
        <f t="shared" si="1568"/>
        <v>0</v>
      </c>
      <c r="BC1262">
        <f t="shared" si="1569"/>
        <v>1015939045.5536339</v>
      </c>
      <c r="BD1262">
        <f t="shared" si="1584"/>
        <v>4240474568.2346721</v>
      </c>
      <c r="BE1262">
        <f t="shared" si="1585"/>
        <v>11572610388.333618</v>
      </c>
      <c r="BF1262">
        <f t="shared" si="1586"/>
        <v>0.36642334148823558</v>
      </c>
      <c r="BG1262">
        <f t="shared" si="1587"/>
        <v>26.816238449875044</v>
      </c>
      <c r="BH1262">
        <f t="shared" si="1608"/>
        <v>75388671</v>
      </c>
      <c r="BI1262">
        <f t="shared" si="1609"/>
        <v>-0.32256067116438836</v>
      </c>
      <c r="BJ1262">
        <f t="shared" si="1570"/>
        <v>-1119.9951000000056</v>
      </c>
      <c r="BK1262">
        <f t="shared" si="1610"/>
        <v>-6.8674977276553147E-3</v>
      </c>
      <c r="BL1262">
        <f t="shared" si="1611"/>
        <v>0.99313250227234473</v>
      </c>
      <c r="BM1262">
        <f t="shared" si="1612"/>
        <v>53.512897235072408</v>
      </c>
      <c r="BN1262">
        <f t="shared" si="1613"/>
        <v>1474.25</v>
      </c>
      <c r="BO1262">
        <f t="shared" si="1572"/>
        <v>1532.6199951000001</v>
      </c>
      <c r="BP1262">
        <f t="shared" si="1614"/>
        <v>1567.9007370441177</v>
      </c>
      <c r="BQ1262">
        <f t="shared" si="1615"/>
        <v>-35.280741944117608</v>
      </c>
      <c r="BR1262">
        <f t="shared" si="1616"/>
        <v>-124.34997500000009</v>
      </c>
      <c r="BS1262">
        <f t="shared" si="1617"/>
        <v>-127.5</v>
      </c>
      <c r="BT1262">
        <f t="shared" si="1618"/>
        <v>-131.80004899999994</v>
      </c>
      <c r="BU1262">
        <f t="shared" si="1619"/>
        <v>-134.75</v>
      </c>
      <c r="BV1262">
        <f t="shared" si="1620"/>
        <v>1506.0200032666667</v>
      </c>
      <c r="BW1262">
        <f t="shared" si="1621"/>
        <v>1513.7380952380952</v>
      </c>
      <c r="BX1262">
        <f t="shared" si="1622"/>
        <v>1540.9881747636362</v>
      </c>
      <c r="BY1262">
        <f t="shared" si="1623"/>
        <v>1565.5764207000002</v>
      </c>
      <c r="BZ1262">
        <f t="shared" si="1624"/>
        <v>1639</v>
      </c>
      <c r="CA1262">
        <f t="shared" si="1625"/>
        <v>1463.5</v>
      </c>
      <c r="CB1262">
        <f t="shared" si="1626"/>
        <v>1544.7408374166666</v>
      </c>
      <c r="CC1262">
        <f t="shared" si="1627"/>
        <v>1561.0952581777781</v>
      </c>
      <c r="CD1262">
        <f t="shared" si="1628"/>
        <v>1594.7114462221427</v>
      </c>
      <c r="CE1262">
        <f t="shared" si="1629"/>
        <v>1581.6193380275008</v>
      </c>
      <c r="CF1262">
        <f t="shared" si="1630"/>
        <v>1485.25</v>
      </c>
      <c r="CG1262">
        <f t="shared" si="1631"/>
        <v>1518.4499510000001</v>
      </c>
      <c r="CH1262">
        <f t="shared" si="1632"/>
        <v>1476.349976</v>
      </c>
    </row>
    <row r="1263" spans="1:86">
      <c r="A1263" s="1">
        <v>41323</v>
      </c>
      <c r="B1263">
        <v>1476</v>
      </c>
      <c r="C1263">
        <v>1485</v>
      </c>
      <c r="D1263">
        <v>1466.5</v>
      </c>
      <c r="E1263">
        <v>1479.8000489999999</v>
      </c>
      <c r="F1263">
        <v>457163</v>
      </c>
      <c r="G1263">
        <f t="shared" si="1566"/>
        <v>200165.68118778104</v>
      </c>
      <c r="H1263">
        <f t="shared" si="1594"/>
        <v>14457029.260648362</v>
      </c>
      <c r="I1263">
        <f t="shared" si="1567"/>
        <v>1476.8250122499999</v>
      </c>
      <c r="J1263">
        <f t="shared" si="1574"/>
        <v>1623.1499937499998</v>
      </c>
      <c r="K1263">
        <f t="shared" si="1575"/>
        <v>1475.2000122499999</v>
      </c>
      <c r="L1263">
        <f t="shared" si="1576"/>
        <v>8</v>
      </c>
      <c r="M1263">
        <f t="shared" si="1577"/>
        <v>2</v>
      </c>
      <c r="N1263">
        <f t="shared" si="1578"/>
        <v>20</v>
      </c>
      <c r="O1263">
        <f t="shared" si="1579"/>
        <v>80</v>
      </c>
      <c r="P1263">
        <f t="shared" si="1554"/>
        <v>18.5</v>
      </c>
      <c r="Q1263">
        <f t="shared" si="1555"/>
        <v>5.1999510000000555</v>
      </c>
      <c r="R1263">
        <f t="shared" si="1556"/>
        <v>13.300048999999944</v>
      </c>
      <c r="S1263">
        <f t="shared" si="1557"/>
        <v>18.5</v>
      </c>
      <c r="T1263">
        <f t="shared" si="1593"/>
        <v>33.756879228398219</v>
      </c>
      <c r="U1263">
        <f t="shared" si="1558"/>
        <v>39.800048999999944</v>
      </c>
      <c r="V1263">
        <f t="shared" si="1559"/>
        <v>3.1999510000000555</v>
      </c>
      <c r="W1263">
        <f t="shared" si="1560"/>
        <v>39.800048999999944</v>
      </c>
      <c r="X1263">
        <f t="shared" si="1561"/>
        <v>0</v>
      </c>
      <c r="Y1263">
        <f t="shared" si="1591"/>
        <v>7.3432728909863698</v>
      </c>
      <c r="Z1263">
        <f t="shared" si="1592"/>
        <v>10.807901600563936</v>
      </c>
      <c r="AA1263">
        <f t="shared" si="1588"/>
        <v>21.753411627010795</v>
      </c>
      <c r="AB1263">
        <f t="shared" si="1589"/>
        <v>32.016886180259554</v>
      </c>
      <c r="AC1263">
        <f t="shared" si="1590"/>
        <v>19.087628247915379</v>
      </c>
      <c r="AD1263">
        <f t="shared" si="1598"/>
        <v>17.879449467000082</v>
      </c>
      <c r="AE1263">
        <f t="shared" si="1571"/>
        <v>1506.3</v>
      </c>
      <c r="AF1263">
        <f t="shared" si="1573"/>
        <v>1515.0500081666667</v>
      </c>
      <c r="AG1263">
        <f t="shared" si="1595"/>
        <v>1570.2199951500002</v>
      </c>
      <c r="AH1263">
        <f t="shared" si="1580"/>
        <v>1552.8549928</v>
      </c>
      <c r="AI1263">
        <f t="shared" si="1581"/>
        <v>1663.0796213013139</v>
      </c>
      <c r="AJ1263">
        <f t="shared" si="1582"/>
        <v>1442.6303642986861</v>
      </c>
      <c r="AK1263">
        <f t="shared" si="1583"/>
        <v>0.16860880007806406</v>
      </c>
      <c r="AL1263">
        <f t="shared" si="1562"/>
        <v>0.43784313513512912</v>
      </c>
      <c r="AM1263">
        <f t="shared" si="1563"/>
        <v>200165.68118778104</v>
      </c>
      <c r="AN1263">
        <f t="shared" si="1596"/>
        <v>-2711438.4475191101</v>
      </c>
      <c r="AO1263">
        <f t="shared" si="1597"/>
        <v>17015439</v>
      </c>
      <c r="AP1263">
        <f t="shared" si="1599"/>
        <v>-0.15935165983781613</v>
      </c>
      <c r="AQ1263">
        <f t="shared" si="1600"/>
        <v>1503.4544394786185</v>
      </c>
      <c r="AR1263">
        <f t="shared" si="1601"/>
        <v>1511.6244243170711</v>
      </c>
      <c r="AS1263">
        <f t="shared" si="1602"/>
        <v>1532.7539635464809</v>
      </c>
      <c r="AT1263">
        <f t="shared" si="1603"/>
        <v>1549.9744691312994</v>
      </c>
      <c r="AU1263">
        <f t="shared" si="1604"/>
        <v>1539.4846524761531</v>
      </c>
      <c r="AV1263">
        <f t="shared" si="1605"/>
        <v>1549.7668375256774</v>
      </c>
      <c r="AW1263">
        <f t="shared" si="1606"/>
        <v>-10.282185049524287</v>
      </c>
      <c r="AX1263">
        <f t="shared" si="1633"/>
        <v>7.2664498816463734</v>
      </c>
      <c r="AY1263">
        <f t="shared" si="1607"/>
        <v>-17.54863493117066</v>
      </c>
      <c r="AZ1263">
        <f t="shared" si="1564"/>
        <v>1477.1000163333331</v>
      </c>
      <c r="BA1263">
        <f t="shared" si="1565"/>
        <v>675275474.76699555</v>
      </c>
      <c r="BB1263">
        <f t="shared" si="1568"/>
        <v>675275474.76699555</v>
      </c>
      <c r="BC1263">
        <f t="shared" si="1569"/>
        <v>0</v>
      </c>
      <c r="BD1263">
        <f t="shared" si="1584"/>
        <v>4915750043.001668</v>
      </c>
      <c r="BE1263">
        <f t="shared" si="1585"/>
        <v>10445407529.248409</v>
      </c>
      <c r="BF1263">
        <f t="shared" si="1586"/>
        <v>0.47061352362145481</v>
      </c>
      <c r="BG1263">
        <f t="shared" si="1587"/>
        <v>32.001169312148505</v>
      </c>
      <c r="BH1263">
        <f t="shared" si="1608"/>
        <v>75845834</v>
      </c>
      <c r="BI1263">
        <f t="shared" si="1609"/>
        <v>-0.66346658094327216</v>
      </c>
      <c r="BJ1263">
        <f t="shared" si="1570"/>
        <v>375</v>
      </c>
      <c r="BK1263">
        <f t="shared" si="1610"/>
        <v>3.2202297157443776E-3</v>
      </c>
      <c r="BL1263">
        <f t="shared" si="1611"/>
        <v>1.0032202297157444</v>
      </c>
      <c r="BM1263">
        <f t="shared" si="1612"/>
        <v>58.093480051678696</v>
      </c>
      <c r="BN1263">
        <f t="shared" si="1613"/>
        <v>1475.75</v>
      </c>
      <c r="BO1263">
        <f t="shared" si="1572"/>
        <v>1512.6949951000001</v>
      </c>
      <c r="BP1263">
        <f t="shared" si="1614"/>
        <v>1567.0558848235296</v>
      </c>
      <c r="BQ1263">
        <f t="shared" si="1615"/>
        <v>-54.360889723529453</v>
      </c>
      <c r="BR1263">
        <f t="shared" si="1616"/>
        <v>-120.54992700000003</v>
      </c>
      <c r="BS1263">
        <f t="shared" si="1617"/>
        <v>-123.5</v>
      </c>
      <c r="BT1263">
        <f t="shared" si="1618"/>
        <v>-125.5</v>
      </c>
      <c r="BU1263">
        <f t="shared" si="1619"/>
        <v>-117</v>
      </c>
      <c r="BV1263">
        <f t="shared" si="1620"/>
        <v>1491.9200195999999</v>
      </c>
      <c r="BW1263">
        <f t="shared" si="1621"/>
        <v>1498.5285877619049</v>
      </c>
      <c r="BX1263">
        <f t="shared" si="1622"/>
        <v>1525.5309127090907</v>
      </c>
      <c r="BY1263">
        <f t="shared" si="1623"/>
        <v>1556.5135690333329</v>
      </c>
      <c r="BZ1263">
        <f t="shared" si="1624"/>
        <v>1639</v>
      </c>
      <c r="CA1263">
        <f t="shared" si="1625"/>
        <v>1463.5</v>
      </c>
      <c r="CB1263">
        <f t="shared" si="1626"/>
        <v>1529.8849714166668</v>
      </c>
      <c r="CC1263">
        <f t="shared" si="1627"/>
        <v>1539.7923658749999</v>
      </c>
      <c r="CD1263">
        <f t="shared" si="1628"/>
        <v>1590.2542971606349</v>
      </c>
      <c r="CE1263">
        <f t="shared" si="1629"/>
        <v>1581.7294469973958</v>
      </c>
      <c r="CF1263">
        <f t="shared" si="1630"/>
        <v>1475.0500489999999</v>
      </c>
      <c r="CG1263">
        <f t="shared" si="1631"/>
        <v>1485</v>
      </c>
      <c r="CH1263">
        <f t="shared" si="1632"/>
        <v>1463.5</v>
      </c>
    </row>
    <row r="1264" spans="1:86">
      <c r="A1264" s="1">
        <v>41324</v>
      </c>
      <c r="B1264">
        <v>1471.25</v>
      </c>
      <c r="C1264">
        <v>1524.8000489999999</v>
      </c>
      <c r="D1264">
        <v>1463.3000489999999</v>
      </c>
      <c r="E1264">
        <v>1511.25</v>
      </c>
      <c r="F1264">
        <v>814306</v>
      </c>
      <c r="G1264">
        <f t="shared" si="1566"/>
        <v>455480.43248800148</v>
      </c>
      <c r="H1264">
        <f t="shared" si="1594"/>
        <v>14912509.693136364</v>
      </c>
      <c r="I1264">
        <f t="shared" si="1567"/>
        <v>1492.6500245</v>
      </c>
      <c r="J1264">
        <f t="shared" si="1574"/>
        <v>1623.1499937499998</v>
      </c>
      <c r="K1264">
        <f t="shared" si="1575"/>
        <v>1475.2000122499999</v>
      </c>
      <c r="L1264">
        <f t="shared" si="1576"/>
        <v>9</v>
      </c>
      <c r="M1264">
        <f t="shared" si="1577"/>
        <v>3</v>
      </c>
      <c r="N1264">
        <f t="shared" si="1578"/>
        <v>10</v>
      </c>
      <c r="O1264">
        <f t="shared" si="1579"/>
        <v>70</v>
      </c>
      <c r="P1264">
        <f t="shared" si="1554"/>
        <v>61.5</v>
      </c>
      <c r="Q1264">
        <f t="shared" si="1555"/>
        <v>13.550048999999944</v>
      </c>
      <c r="R1264">
        <f t="shared" si="1556"/>
        <v>47.949951000000056</v>
      </c>
      <c r="S1264">
        <f t="shared" si="1557"/>
        <v>61.5</v>
      </c>
      <c r="T1264">
        <f t="shared" si="1593"/>
        <v>35.738530712084064</v>
      </c>
      <c r="U1264">
        <f t="shared" si="1558"/>
        <v>-13.550048999999944</v>
      </c>
      <c r="V1264">
        <f t="shared" si="1559"/>
        <v>-19.049927000000025</v>
      </c>
      <c r="W1264">
        <f t="shared" si="1560"/>
        <v>0</v>
      </c>
      <c r="X1264">
        <f t="shared" si="1561"/>
        <v>0</v>
      </c>
      <c r="Y1264">
        <f t="shared" si="1591"/>
        <v>6.8187533987730573</v>
      </c>
      <c r="Z1264">
        <f t="shared" si="1592"/>
        <v>10.035908629095085</v>
      </c>
      <c r="AA1264">
        <f t="shared" si="1588"/>
        <v>19.079557169560616</v>
      </c>
      <c r="AB1264">
        <f t="shared" si="1589"/>
        <v>28.081480769162397</v>
      </c>
      <c r="AC1264">
        <f t="shared" si="1590"/>
        <v>19.087628247915376</v>
      </c>
      <c r="AD1264">
        <f t="shared" si="1598"/>
        <v>18.932289382496343</v>
      </c>
      <c r="AE1264">
        <f t="shared" si="1571"/>
        <v>1496.7600097999998</v>
      </c>
      <c r="AF1264">
        <f t="shared" si="1573"/>
        <v>1507.125</v>
      </c>
      <c r="AG1264">
        <f t="shared" si="1595"/>
        <v>1567.2774963500001</v>
      </c>
      <c r="AH1264">
        <f t="shared" si="1580"/>
        <v>1543.9449952</v>
      </c>
      <c r="AI1264">
        <f t="shared" si="1581"/>
        <v>1651.7503628679253</v>
      </c>
      <c r="AJ1264">
        <f t="shared" si="1582"/>
        <v>1436.1396275320747</v>
      </c>
      <c r="AK1264">
        <f t="shared" si="1583"/>
        <v>0.34836100508134749</v>
      </c>
      <c r="AL1264">
        <f t="shared" si="1562"/>
        <v>0.55934800000000184</v>
      </c>
      <c r="AM1264">
        <f t="shared" si="1563"/>
        <v>455480.43248800148</v>
      </c>
      <c r="AN1264">
        <f t="shared" si="1596"/>
        <v>-1529409.6045743674</v>
      </c>
      <c r="AO1264">
        <f t="shared" si="1597"/>
        <v>16899435</v>
      </c>
      <c r="AP1264">
        <f t="shared" si="1599"/>
        <v>-9.0500635351085254E-2</v>
      </c>
      <c r="AQ1264">
        <f t="shared" si="1600"/>
        <v>1506.1049300558882</v>
      </c>
      <c r="AR1264">
        <f t="shared" si="1601"/>
        <v>1510.6769773517058</v>
      </c>
      <c r="AS1264">
        <f t="shared" si="1602"/>
        <v>1528.8832501081145</v>
      </c>
      <c r="AT1264">
        <f t="shared" si="1603"/>
        <v>1546.4892669094825</v>
      </c>
      <c r="AU1264">
        <f t="shared" si="1604"/>
        <v>1535.2494546047301</v>
      </c>
      <c r="AV1264">
        <f t="shared" si="1605"/>
        <v>1547.0706588988799</v>
      </c>
      <c r="AW1264">
        <f t="shared" si="1606"/>
        <v>-11.821204294149766</v>
      </c>
      <c r="AX1264">
        <f t="shared" si="1633"/>
        <v>3.4489190464871453</v>
      </c>
      <c r="AY1264">
        <f t="shared" si="1607"/>
        <v>-15.270123340636911</v>
      </c>
      <c r="AZ1264">
        <f t="shared" si="1564"/>
        <v>1499.7833659999999</v>
      </c>
      <c r="BA1264">
        <f t="shared" si="1565"/>
        <v>1221282593.633996</v>
      </c>
      <c r="BB1264">
        <f t="shared" si="1568"/>
        <v>1221282593.633996</v>
      </c>
      <c r="BC1264">
        <f t="shared" si="1569"/>
        <v>0</v>
      </c>
      <c r="BD1264">
        <f t="shared" si="1584"/>
        <v>5093450285.0234365</v>
      </c>
      <c r="BE1264">
        <f t="shared" si="1585"/>
        <v>10445407529.248409</v>
      </c>
      <c r="BF1264">
        <f t="shared" si="1586"/>
        <v>0.48762580787404963</v>
      </c>
      <c r="BG1264">
        <f t="shared" si="1587"/>
        <v>32.778794592903068</v>
      </c>
      <c r="BH1264">
        <f t="shared" si="1608"/>
        <v>76660140</v>
      </c>
      <c r="BI1264">
        <f t="shared" si="1609"/>
        <v>-0.76410241679351942</v>
      </c>
      <c r="BJ1264">
        <f t="shared" si="1570"/>
        <v>3044.9951000000056</v>
      </c>
      <c r="BK1264">
        <f t="shared" si="1610"/>
        <v>2.1252838193411939E-2</v>
      </c>
      <c r="BL1264">
        <f t="shared" si="1611"/>
        <v>1.0212528381934118</v>
      </c>
      <c r="BM1264">
        <f t="shared" si="1612"/>
        <v>56.818417637084245</v>
      </c>
      <c r="BN1264">
        <f t="shared" si="1613"/>
        <v>1494.0500489999999</v>
      </c>
      <c r="BO1264">
        <f t="shared" si="1572"/>
        <v>1498.2900024999999</v>
      </c>
      <c r="BP1264">
        <f t="shared" si="1614"/>
        <v>1565.6338267205883</v>
      </c>
      <c r="BQ1264">
        <f t="shared" si="1615"/>
        <v>-67.343824220588431</v>
      </c>
      <c r="BR1264">
        <f t="shared" si="1616"/>
        <v>-116.59997599999997</v>
      </c>
      <c r="BS1264">
        <f t="shared" si="1617"/>
        <v>-146.69995100000006</v>
      </c>
      <c r="BT1264">
        <f t="shared" si="1618"/>
        <v>-114.19995100000006</v>
      </c>
      <c r="BU1264">
        <f t="shared" si="1619"/>
        <v>-138.75</v>
      </c>
      <c r="BV1264">
        <f t="shared" si="1620"/>
        <v>1493.5700195999998</v>
      </c>
      <c r="BW1264">
        <f t="shared" si="1621"/>
        <v>1497.4428711428573</v>
      </c>
      <c r="BX1264">
        <f t="shared" si="1622"/>
        <v>1517.9663685636363</v>
      </c>
      <c r="BY1264">
        <f t="shared" si="1623"/>
        <v>1550.897379019048</v>
      </c>
      <c r="BZ1264">
        <f t="shared" si="1624"/>
        <v>1639</v>
      </c>
      <c r="CA1264">
        <f t="shared" si="1625"/>
        <v>1463.3000489999999</v>
      </c>
      <c r="CB1264">
        <f t="shared" si="1626"/>
        <v>1505.7561563766667</v>
      </c>
      <c r="CC1264">
        <f t="shared" si="1627"/>
        <v>1526.0916428472221</v>
      </c>
      <c r="CD1264">
        <f t="shared" si="1628"/>
        <v>1585.2432360500397</v>
      </c>
      <c r="CE1264">
        <f t="shared" si="1629"/>
        <v>1582.6842892275536</v>
      </c>
      <c r="CF1264">
        <f t="shared" si="1630"/>
        <v>1479.8000489999999</v>
      </c>
      <c r="CG1264">
        <f t="shared" si="1631"/>
        <v>1485</v>
      </c>
      <c r="CH1264">
        <f t="shared" si="1632"/>
        <v>1466.5</v>
      </c>
    </row>
    <row r="1265" spans="1:86">
      <c r="A1265" s="1">
        <v>41325</v>
      </c>
      <c r="B1265">
        <v>1503.25</v>
      </c>
      <c r="C1265">
        <v>1511.25</v>
      </c>
      <c r="D1265">
        <v>1482.349976</v>
      </c>
      <c r="E1265">
        <v>1508.3000489999999</v>
      </c>
      <c r="F1265">
        <v>639004</v>
      </c>
      <c r="G1265">
        <f t="shared" si="1566"/>
        <v>508552.17139224289</v>
      </c>
      <c r="H1265">
        <f t="shared" si="1594"/>
        <v>15421061.864528608</v>
      </c>
      <c r="I1265">
        <f t="shared" si="1567"/>
        <v>1501.2875062499998</v>
      </c>
      <c r="J1265">
        <f t="shared" si="1574"/>
        <v>1623.1499937499998</v>
      </c>
      <c r="K1265">
        <f t="shared" si="1575"/>
        <v>1475.2000122499999</v>
      </c>
      <c r="L1265">
        <f t="shared" si="1576"/>
        <v>10</v>
      </c>
      <c r="M1265">
        <f t="shared" si="1577"/>
        <v>4</v>
      </c>
      <c r="N1265">
        <f t="shared" si="1578"/>
        <v>0</v>
      </c>
      <c r="O1265">
        <f t="shared" si="1579"/>
        <v>60</v>
      </c>
      <c r="P1265">
        <f t="shared" si="1554"/>
        <v>28.90002400000003</v>
      </c>
      <c r="Q1265">
        <f t="shared" si="1555"/>
        <v>2.9499510000000555</v>
      </c>
      <c r="R1265">
        <f t="shared" si="1556"/>
        <v>25.950072999999975</v>
      </c>
      <c r="S1265">
        <f t="shared" si="1557"/>
        <v>28.90002400000003</v>
      </c>
      <c r="T1265">
        <f t="shared" si="1593"/>
        <v>35.250065946935202</v>
      </c>
      <c r="U1265">
        <f t="shared" si="1558"/>
        <v>-3.3499759999999696</v>
      </c>
      <c r="V1265">
        <f t="shared" si="1559"/>
        <v>32.199951999999939</v>
      </c>
      <c r="W1265">
        <f t="shared" si="1560"/>
        <v>0</v>
      </c>
      <c r="X1265">
        <f t="shared" si="1561"/>
        <v>32.199951999999939</v>
      </c>
      <c r="Y1265">
        <f t="shared" si="1591"/>
        <v>6.3316995845749817</v>
      </c>
      <c r="Z1265">
        <f t="shared" si="1592"/>
        <v>11.619054584159716</v>
      </c>
      <c r="AA1265">
        <f t="shared" si="1588"/>
        <v>17.962234720657275</v>
      </c>
      <c r="AB1265">
        <f t="shared" si="1589"/>
        <v>32.961795310257934</v>
      </c>
      <c r="AC1265">
        <f t="shared" si="1590"/>
        <v>29.454779169077256</v>
      </c>
      <c r="AD1265">
        <f t="shared" si="1598"/>
        <v>20.545775777659877</v>
      </c>
      <c r="AE1265">
        <f t="shared" si="1571"/>
        <v>1491.9300294</v>
      </c>
      <c r="AF1265">
        <f t="shared" si="1573"/>
        <v>1498.6833496666666</v>
      </c>
      <c r="AG1265">
        <f t="shared" si="1595"/>
        <v>1564.0075012500001</v>
      </c>
      <c r="AH1265">
        <f t="shared" si="1580"/>
        <v>1531.9900024999999</v>
      </c>
      <c r="AI1265">
        <f t="shared" si="1581"/>
        <v>1625.4914273597808</v>
      </c>
      <c r="AJ1265">
        <f t="shared" si="1582"/>
        <v>1438.4885776402191</v>
      </c>
      <c r="AK1265">
        <f t="shared" si="1583"/>
        <v>0.37331768721425063</v>
      </c>
      <c r="AL1265">
        <f t="shared" si="1562"/>
        <v>0.79585131140375165</v>
      </c>
      <c r="AM1265">
        <f t="shared" si="1563"/>
        <v>508552.17139224289</v>
      </c>
      <c r="AN1265">
        <f t="shared" si="1596"/>
        <v>-855740.98592851916</v>
      </c>
      <c r="AO1265">
        <f t="shared" si="1597"/>
        <v>16696946</v>
      </c>
      <c r="AP1265">
        <f t="shared" si="1599"/>
        <v>-5.1251347757159851E-2</v>
      </c>
      <c r="AQ1265">
        <f t="shared" si="1600"/>
        <v>1506.8512704968862</v>
      </c>
      <c r="AR1265">
        <f t="shared" si="1601"/>
        <v>1498.3715388064695</v>
      </c>
      <c r="AS1265">
        <f t="shared" si="1602"/>
        <v>1525.1782739086539</v>
      </c>
      <c r="AT1265">
        <f t="shared" si="1603"/>
        <v>1543.0522372976291</v>
      </c>
      <c r="AU1265">
        <f t="shared" si="1604"/>
        <v>1531.2070437640205</v>
      </c>
      <c r="AV1265">
        <f t="shared" si="1605"/>
        <v>1544.3567162059583</v>
      </c>
      <c r="AW1265">
        <f t="shared" si="1606"/>
        <v>-13.14967244193781</v>
      </c>
      <c r="AX1265">
        <f t="shared" si="1633"/>
        <v>0.12920074880215404</v>
      </c>
      <c r="AY1265">
        <f t="shared" si="1607"/>
        <v>-13.278873190739963</v>
      </c>
      <c r="AZ1265">
        <f t="shared" si="1564"/>
        <v>1500.6333416666666</v>
      </c>
      <c r="BA1265">
        <f t="shared" si="1565"/>
        <v>958910707.85836661</v>
      </c>
      <c r="BB1265">
        <f t="shared" si="1568"/>
        <v>958910707.85836661</v>
      </c>
      <c r="BC1265">
        <f t="shared" si="1569"/>
        <v>0</v>
      </c>
      <c r="BD1265">
        <f t="shared" si="1584"/>
        <v>6052360992.8818035</v>
      </c>
      <c r="BE1265">
        <f t="shared" si="1585"/>
        <v>8959814238.3048248</v>
      </c>
      <c r="BF1265">
        <f t="shared" si="1586"/>
        <v>0.67550072266084116</v>
      </c>
      <c r="BG1265">
        <f t="shared" si="1587"/>
        <v>40.31634922771547</v>
      </c>
      <c r="BH1265">
        <f t="shared" si="1608"/>
        <v>76021136</v>
      </c>
      <c r="BI1265">
        <f t="shared" si="1609"/>
        <v>-0.85146600548627027</v>
      </c>
      <c r="BJ1265">
        <f t="shared" si="1570"/>
        <v>-394.99510000000555</v>
      </c>
      <c r="BK1265">
        <f t="shared" si="1610"/>
        <v>-1.9519940446650491E-3</v>
      </c>
      <c r="BL1265">
        <f t="shared" si="1611"/>
        <v>0.99804800595533494</v>
      </c>
      <c r="BM1265">
        <f t="shared" si="1612"/>
        <v>49.279577837998701</v>
      </c>
      <c r="BN1265">
        <f t="shared" si="1613"/>
        <v>1496.799988</v>
      </c>
      <c r="BO1265">
        <f t="shared" si="1572"/>
        <v>1487.6500000999999</v>
      </c>
      <c r="BP1265">
        <f t="shared" si="1614"/>
        <v>1563.9617668235296</v>
      </c>
      <c r="BQ1265">
        <f t="shared" si="1615"/>
        <v>-76.311766723529672</v>
      </c>
      <c r="BR1265">
        <f t="shared" si="1616"/>
        <v>-114.04992700000003</v>
      </c>
      <c r="BS1265">
        <f t="shared" si="1617"/>
        <v>-132.05004800000006</v>
      </c>
      <c r="BT1265">
        <f t="shared" si="1618"/>
        <v>-117.65002400000003</v>
      </c>
      <c r="BU1265">
        <f t="shared" si="1619"/>
        <v>-123.69995100000006</v>
      </c>
      <c r="BV1265">
        <f t="shared" si="1620"/>
        <v>1497.4166993333333</v>
      </c>
      <c r="BW1265">
        <f t="shared" si="1621"/>
        <v>1497.7785994285714</v>
      </c>
      <c r="BX1265">
        <f t="shared" si="1622"/>
        <v>1511.4854692545455</v>
      </c>
      <c r="BY1265">
        <f t="shared" si="1623"/>
        <v>1545.2804792714282</v>
      </c>
      <c r="BZ1265">
        <f t="shared" si="1624"/>
        <v>1631.900024</v>
      </c>
      <c r="CA1265">
        <f t="shared" si="1625"/>
        <v>1463.3000489999999</v>
      </c>
      <c r="CB1265">
        <f t="shared" si="1626"/>
        <v>1485.04018888</v>
      </c>
      <c r="CC1265">
        <f t="shared" si="1627"/>
        <v>1504.5773552583332</v>
      </c>
      <c r="CD1265">
        <f t="shared" si="1628"/>
        <v>1567.8523684286506</v>
      </c>
      <c r="CE1265">
        <f t="shared" si="1629"/>
        <v>1582.4602529042936</v>
      </c>
      <c r="CF1265">
        <f t="shared" si="1630"/>
        <v>1511.25</v>
      </c>
      <c r="CG1265">
        <f t="shared" si="1631"/>
        <v>1524.8000489999999</v>
      </c>
      <c r="CH1265">
        <f t="shared" si="1632"/>
        <v>1463.3000489999999</v>
      </c>
    </row>
    <row r="1266" spans="1:86">
      <c r="A1266" s="1">
        <v>41326</v>
      </c>
      <c r="B1266">
        <v>1494</v>
      </c>
      <c r="C1266">
        <v>1507.900024</v>
      </c>
      <c r="D1266">
        <v>1450.150024</v>
      </c>
      <c r="E1266">
        <v>1467.5</v>
      </c>
      <c r="F1266">
        <v>957074</v>
      </c>
      <c r="G1266">
        <f t="shared" si="1566"/>
        <v>-382001.75999224343</v>
      </c>
      <c r="H1266">
        <f t="shared" si="1594"/>
        <v>15039060.104536364</v>
      </c>
      <c r="I1266">
        <f t="shared" si="1567"/>
        <v>1479.887512</v>
      </c>
      <c r="J1266">
        <f t="shared" si="1574"/>
        <v>1605.4374997499999</v>
      </c>
      <c r="K1266">
        <f t="shared" si="1575"/>
        <v>1475.2000122499999</v>
      </c>
      <c r="L1266">
        <f t="shared" si="1576"/>
        <v>10</v>
      </c>
      <c r="M1266">
        <f t="shared" si="1577"/>
        <v>5</v>
      </c>
      <c r="N1266">
        <f t="shared" si="1578"/>
        <v>0</v>
      </c>
      <c r="O1266">
        <f t="shared" si="1579"/>
        <v>50</v>
      </c>
      <c r="P1266">
        <f t="shared" si="1554"/>
        <v>57.75</v>
      </c>
      <c r="Q1266">
        <f t="shared" si="1555"/>
        <v>40.40002400000003</v>
      </c>
      <c r="R1266">
        <f t="shared" si="1556"/>
        <v>17.34997599999997</v>
      </c>
      <c r="S1266">
        <f t="shared" si="1557"/>
        <v>57.75</v>
      </c>
      <c r="T1266">
        <f t="shared" si="1593"/>
        <v>36.857204093582695</v>
      </c>
      <c r="U1266">
        <f t="shared" si="1558"/>
        <v>-40.90002400000003</v>
      </c>
      <c r="V1266">
        <f t="shared" si="1559"/>
        <v>20.050048000000061</v>
      </c>
      <c r="W1266">
        <f t="shared" si="1560"/>
        <v>0</v>
      </c>
      <c r="X1266">
        <f t="shared" si="1561"/>
        <v>20.050048000000061</v>
      </c>
      <c r="Y1266">
        <f t="shared" si="1591"/>
        <v>5.8794353285339112</v>
      </c>
      <c r="Z1266">
        <f t="shared" si="1592"/>
        <v>12.221268399576884</v>
      </c>
      <c r="AA1266">
        <f t="shared" si="1588"/>
        <v>15.951929814333354</v>
      </c>
      <c r="AB1266">
        <f t="shared" si="1589"/>
        <v>33.158425062699642</v>
      </c>
      <c r="AC1266">
        <f t="shared" si="1590"/>
        <v>35.03638955867757</v>
      </c>
      <c r="AD1266">
        <f t="shared" si="1598"/>
        <v>22.557948629223432</v>
      </c>
      <c r="AE1266">
        <f t="shared" si="1571"/>
        <v>1488.3800294</v>
      </c>
      <c r="AF1266">
        <f t="shared" si="1573"/>
        <v>1487.8583578333335</v>
      </c>
      <c r="AG1266">
        <f t="shared" si="1595"/>
        <v>1560.4424988000001</v>
      </c>
      <c r="AH1266">
        <f t="shared" si="1580"/>
        <v>1516.5050048999999</v>
      </c>
      <c r="AI1266">
        <f t="shared" si="1581"/>
        <v>1595.1242779361437</v>
      </c>
      <c r="AJ1266">
        <f t="shared" si="1582"/>
        <v>1437.8857318638561</v>
      </c>
      <c r="AK1266">
        <f t="shared" si="1583"/>
        <v>0.18833974795549982</v>
      </c>
      <c r="AL1266">
        <f t="shared" si="1562"/>
        <v>-0.39913503030303138</v>
      </c>
      <c r="AM1266">
        <f t="shared" si="1563"/>
        <v>-382001.75999224343</v>
      </c>
      <c r="AN1266">
        <f t="shared" si="1596"/>
        <v>-897961.86700037634</v>
      </c>
      <c r="AO1266">
        <f t="shared" si="1597"/>
        <v>17078374</v>
      </c>
      <c r="AP1266">
        <f t="shared" si="1599"/>
        <v>-5.2578885261581478E-2</v>
      </c>
      <c r="AQ1266">
        <f t="shared" si="1600"/>
        <v>1493.4718385279448</v>
      </c>
      <c r="AR1266">
        <f t="shared" si="1601"/>
        <v>1481.2796570866258</v>
      </c>
      <c r="AS1266">
        <f t="shared" si="1602"/>
        <v>1514.7961846050962</v>
      </c>
      <c r="AT1266">
        <f t="shared" si="1603"/>
        <v>1536.2525359408423</v>
      </c>
      <c r="AU1266">
        <f t="shared" si="1604"/>
        <v>1521.6509871994174</v>
      </c>
      <c r="AV1266">
        <f t="shared" si="1605"/>
        <v>1538.9767460715411</v>
      </c>
      <c r="AW1266">
        <f t="shared" si="1606"/>
        <v>-17.325758872123743</v>
      </c>
      <c r="AX1266">
        <f t="shared" si="1633"/>
        <v>-3.3617911753830256</v>
      </c>
      <c r="AY1266">
        <f t="shared" si="1607"/>
        <v>-13.963967696740717</v>
      </c>
      <c r="AZ1266">
        <f t="shared" si="1564"/>
        <v>1475.1833493333334</v>
      </c>
      <c r="BA1266">
        <f t="shared" si="1565"/>
        <v>1411859628.8798506</v>
      </c>
      <c r="BB1266">
        <f t="shared" si="1568"/>
        <v>0</v>
      </c>
      <c r="BC1266">
        <f t="shared" si="1569"/>
        <v>1411859628.8798506</v>
      </c>
      <c r="BD1266">
        <f t="shared" si="1584"/>
        <v>4615379252.7151365</v>
      </c>
      <c r="BE1266">
        <f t="shared" si="1585"/>
        <v>10371673867.184675</v>
      </c>
      <c r="BF1266">
        <f t="shared" si="1586"/>
        <v>0.44499849415029397</v>
      </c>
      <c r="BG1266">
        <f t="shared" si="1587"/>
        <v>30.795775632414589</v>
      </c>
      <c r="BH1266">
        <f t="shared" si="1608"/>
        <v>75064062</v>
      </c>
      <c r="BI1266">
        <f t="shared" si="1609"/>
        <v>-1.1257973141147342</v>
      </c>
      <c r="BJ1266">
        <f t="shared" si="1570"/>
        <v>-4180.0048999999944</v>
      </c>
      <c r="BK1266">
        <f t="shared" si="1610"/>
        <v>-2.7050353162190972E-2</v>
      </c>
      <c r="BL1266">
        <f t="shared" si="1611"/>
        <v>0.97294964683780905</v>
      </c>
      <c r="BM1266">
        <f t="shared" si="1612"/>
        <v>41.435995130146914</v>
      </c>
      <c r="BN1266">
        <f t="shared" si="1613"/>
        <v>1479.025024</v>
      </c>
      <c r="BO1266">
        <f t="shared" si="1572"/>
        <v>1483.9750121999998</v>
      </c>
      <c r="BP1266">
        <f t="shared" si="1614"/>
        <v>1561.8977965882355</v>
      </c>
      <c r="BQ1266">
        <f t="shared" si="1615"/>
        <v>-77.922784388235641</v>
      </c>
      <c r="BR1266">
        <f t="shared" si="1616"/>
        <v>-120.19995100000006</v>
      </c>
      <c r="BS1266">
        <f t="shared" si="1617"/>
        <v>-127</v>
      </c>
      <c r="BT1266">
        <f t="shared" si="1618"/>
        <v>-124</v>
      </c>
      <c r="BU1266">
        <f t="shared" si="1619"/>
        <v>-131</v>
      </c>
      <c r="BV1266">
        <f t="shared" si="1620"/>
        <v>1489.2733561999999</v>
      </c>
      <c r="BW1266">
        <f t="shared" si="1621"/>
        <v>1488.869070952381</v>
      </c>
      <c r="BX1266">
        <f t="shared" si="1622"/>
        <v>1499.7600142545455</v>
      </c>
      <c r="BY1266">
        <f t="shared" si="1623"/>
        <v>1536.0892886761903</v>
      </c>
      <c r="BZ1266">
        <f t="shared" si="1624"/>
        <v>1631.900024</v>
      </c>
      <c r="CA1266">
        <f t="shared" si="1625"/>
        <v>1450.150024</v>
      </c>
      <c r="CB1266">
        <f t="shared" si="1626"/>
        <v>1484.6310393633332</v>
      </c>
      <c r="CC1266">
        <f t="shared" si="1627"/>
        <v>1485.5098837055555</v>
      </c>
      <c r="CD1266">
        <f t="shared" si="1628"/>
        <v>1545.4111380839684</v>
      </c>
      <c r="CE1266">
        <f t="shared" si="1629"/>
        <v>1591.1423977772474</v>
      </c>
      <c r="CF1266">
        <f t="shared" si="1630"/>
        <v>1508.3000489999999</v>
      </c>
      <c r="CG1266">
        <f t="shared" si="1631"/>
        <v>1511.25</v>
      </c>
      <c r="CH1266">
        <f t="shared" si="1632"/>
        <v>1482.349976</v>
      </c>
    </row>
    <row r="1267" spans="1:86">
      <c r="A1267" s="1">
        <v>41327</v>
      </c>
      <c r="B1267">
        <v>1463.400024</v>
      </c>
      <c r="C1267">
        <v>1467</v>
      </c>
      <c r="D1267">
        <v>1430.099976</v>
      </c>
      <c r="E1267">
        <v>1438.400024</v>
      </c>
      <c r="F1267">
        <v>648683</v>
      </c>
      <c r="G1267">
        <f t="shared" si="1566"/>
        <v>-356862.04959714739</v>
      </c>
      <c r="H1267">
        <f t="shared" si="1594"/>
        <v>14682198.054939216</v>
      </c>
      <c r="I1267">
        <f t="shared" si="1567"/>
        <v>1449.7250060000001</v>
      </c>
      <c r="J1267">
        <f t="shared" si="1574"/>
        <v>1575.8125</v>
      </c>
      <c r="K1267">
        <f t="shared" si="1575"/>
        <v>1449.7250060000001</v>
      </c>
      <c r="L1267">
        <f t="shared" si="1576"/>
        <v>10</v>
      </c>
      <c r="M1267">
        <f t="shared" si="1577"/>
        <v>1</v>
      </c>
      <c r="N1267">
        <f t="shared" si="1578"/>
        <v>0</v>
      </c>
      <c r="O1267">
        <f t="shared" si="1579"/>
        <v>90</v>
      </c>
      <c r="P1267">
        <f t="shared" si="1554"/>
        <v>36.90002400000003</v>
      </c>
      <c r="Q1267">
        <f t="shared" si="1555"/>
        <v>28.59997599999997</v>
      </c>
      <c r="R1267">
        <f t="shared" si="1556"/>
        <v>8.3000480000000607</v>
      </c>
      <c r="S1267">
        <f t="shared" si="1557"/>
        <v>36.90002400000003</v>
      </c>
      <c r="T1267">
        <f t="shared" si="1593"/>
        <v>36.860262658326796</v>
      </c>
      <c r="U1267">
        <f t="shared" si="1558"/>
        <v>-7.0999759999999696</v>
      </c>
      <c r="V1267">
        <f t="shared" si="1559"/>
        <v>-8.1500240000000304</v>
      </c>
      <c r="W1267">
        <f t="shared" si="1560"/>
        <v>0</v>
      </c>
      <c r="X1267">
        <f t="shared" si="1561"/>
        <v>0</v>
      </c>
      <c r="Y1267">
        <f t="shared" si="1591"/>
        <v>5.4594756622100604</v>
      </c>
      <c r="Z1267">
        <f t="shared" si="1592"/>
        <v>11.348320656749964</v>
      </c>
      <c r="AA1267">
        <f t="shared" si="1588"/>
        <v>14.811277154523356</v>
      </c>
      <c r="AB1267">
        <f t="shared" si="1589"/>
        <v>30.787411261667607</v>
      </c>
      <c r="AC1267">
        <f t="shared" si="1590"/>
        <v>35.03638955867757</v>
      </c>
      <c r="AD1267">
        <f t="shared" si="1598"/>
        <v>24.610092693845768</v>
      </c>
      <c r="AE1267">
        <f t="shared" si="1571"/>
        <v>1481.0500244</v>
      </c>
      <c r="AF1267">
        <f t="shared" si="1573"/>
        <v>1480.0500285000001</v>
      </c>
      <c r="AG1267">
        <f t="shared" si="1595"/>
        <v>1552.3900024500001</v>
      </c>
      <c r="AH1267">
        <f t="shared" si="1580"/>
        <v>1501.5750121999999</v>
      </c>
      <c r="AI1267">
        <f t="shared" si="1581"/>
        <v>1577.086855252101</v>
      </c>
      <c r="AJ1267">
        <f t="shared" si="1582"/>
        <v>1426.0631691478989</v>
      </c>
      <c r="AK1267">
        <f t="shared" si="1583"/>
        <v>8.1688211765597346E-2</v>
      </c>
      <c r="AL1267">
        <f t="shared" si="1562"/>
        <v>-0.55013319232529201</v>
      </c>
      <c r="AM1267">
        <f t="shared" si="1563"/>
        <v>-356862.04959714739</v>
      </c>
      <c r="AN1267">
        <f t="shared" si="1596"/>
        <v>-3633487.9150220617</v>
      </c>
      <c r="AO1267">
        <f t="shared" si="1597"/>
        <v>14733175</v>
      </c>
      <c r="AP1267">
        <f t="shared" si="1599"/>
        <v>-0.2466194771338874</v>
      </c>
      <c r="AQ1267">
        <f t="shared" si="1600"/>
        <v>1474.7474215884436</v>
      </c>
      <c r="AR1267">
        <f t="shared" si="1601"/>
        <v>1470.6834479769375</v>
      </c>
      <c r="AS1267">
        <f t="shared" si="1602"/>
        <v>1501.0448756961789</v>
      </c>
      <c r="AT1267">
        <f t="shared" si="1603"/>
        <v>1527.4458098661664</v>
      </c>
      <c r="AU1267">
        <f t="shared" si="1604"/>
        <v>1509.1633427195047</v>
      </c>
      <c r="AV1267">
        <f t="shared" si="1605"/>
        <v>1531.9363755265333</v>
      </c>
      <c r="AW1267">
        <f t="shared" si="1606"/>
        <v>-22.773032807028585</v>
      </c>
      <c r="AX1267">
        <f t="shared" si="1633"/>
        <v>-7.2440395017121375</v>
      </c>
      <c r="AY1267">
        <f t="shared" si="1607"/>
        <v>-15.528993305316448</v>
      </c>
      <c r="AZ1267">
        <f t="shared" si="1564"/>
        <v>1445.1666666666667</v>
      </c>
      <c r="BA1267">
        <f t="shared" si="1565"/>
        <v>937455048.83333337</v>
      </c>
      <c r="BB1267">
        <f t="shared" si="1568"/>
        <v>0</v>
      </c>
      <c r="BC1267">
        <f t="shared" si="1569"/>
        <v>937455048.83333337</v>
      </c>
      <c r="BD1267">
        <f t="shared" si="1584"/>
        <v>4615379252.7151365</v>
      </c>
      <c r="BE1267">
        <f t="shared" si="1585"/>
        <v>10641881533.885487</v>
      </c>
      <c r="BF1267">
        <f t="shared" si="1586"/>
        <v>0.43369955190903187</v>
      </c>
      <c r="BG1267">
        <f t="shared" si="1587"/>
        <v>30.250379260532128</v>
      </c>
      <c r="BH1267">
        <f t="shared" si="1608"/>
        <v>74415379</v>
      </c>
      <c r="BI1267">
        <f t="shared" si="1609"/>
        <v>-1.48655212911185</v>
      </c>
      <c r="BJ1267">
        <f t="shared" si="1570"/>
        <v>-3009.997599999997</v>
      </c>
      <c r="BK1267">
        <f t="shared" si="1610"/>
        <v>-1.9829625894378172E-2</v>
      </c>
      <c r="BL1267">
        <f t="shared" si="1611"/>
        <v>0.9801703741056218</v>
      </c>
      <c r="BM1267">
        <f t="shared" si="1612"/>
        <v>39.798235726969828</v>
      </c>
      <c r="BN1267">
        <f t="shared" si="1613"/>
        <v>1448.549988</v>
      </c>
      <c r="BO1267">
        <f t="shared" si="1572"/>
        <v>1478.8350098000001</v>
      </c>
      <c r="BP1267">
        <f t="shared" si="1614"/>
        <v>1558.1014727058823</v>
      </c>
      <c r="BQ1267">
        <f t="shared" si="1615"/>
        <v>-79.266462905882236</v>
      </c>
      <c r="BR1267">
        <f t="shared" si="1616"/>
        <v>-120.40002499999991</v>
      </c>
      <c r="BS1267">
        <f t="shared" si="1617"/>
        <v>-125.75</v>
      </c>
      <c r="BT1267">
        <f t="shared" si="1618"/>
        <v>-127.90002400000003</v>
      </c>
      <c r="BU1267">
        <f t="shared" si="1619"/>
        <v>-130.29992700000003</v>
      </c>
      <c r="BV1267">
        <f t="shared" si="1620"/>
        <v>1472.6133544000002</v>
      </c>
      <c r="BW1267">
        <f t="shared" si="1621"/>
        <v>1474.7381184285714</v>
      </c>
      <c r="BX1267">
        <f t="shared" si="1622"/>
        <v>1485.559108636364</v>
      </c>
      <c r="BY1267">
        <f t="shared" si="1623"/>
        <v>1524.4661958380952</v>
      </c>
      <c r="BZ1267">
        <f t="shared" si="1624"/>
        <v>1594.900024</v>
      </c>
      <c r="CA1267">
        <f t="shared" si="1625"/>
        <v>1430.099976</v>
      </c>
      <c r="CB1267">
        <f t="shared" si="1626"/>
        <v>1489.57419768</v>
      </c>
      <c r="CC1267">
        <f t="shared" si="1627"/>
        <v>1483.8675375527775</v>
      </c>
      <c r="CD1267">
        <f t="shared" si="1628"/>
        <v>1527.7162074890477</v>
      </c>
      <c r="CE1267">
        <f t="shared" si="1629"/>
        <v>1588.5194877841893</v>
      </c>
      <c r="CF1267">
        <f t="shared" si="1630"/>
        <v>1467.5</v>
      </c>
      <c r="CG1267">
        <f t="shared" si="1631"/>
        <v>1507.900024</v>
      </c>
      <c r="CH1267">
        <f t="shared" si="1632"/>
        <v>1450.150024</v>
      </c>
    </row>
    <row r="1268" spans="1:86">
      <c r="A1268" s="1">
        <v>41330</v>
      </c>
      <c r="B1268">
        <v>1442</v>
      </c>
      <c r="C1268">
        <v>1459.900024</v>
      </c>
      <c r="D1268">
        <v>1438.25</v>
      </c>
      <c r="E1268">
        <v>1444.099976</v>
      </c>
      <c r="F1268">
        <v>399084</v>
      </c>
      <c r="G1268">
        <f t="shared" si="1566"/>
        <v>-183413.86291525731</v>
      </c>
      <c r="H1268">
        <f t="shared" si="1594"/>
        <v>14498784.192023959</v>
      </c>
      <c r="I1268">
        <f t="shared" si="1567"/>
        <v>1446.0625</v>
      </c>
      <c r="J1268">
        <f t="shared" si="1574"/>
        <v>1563.1625060000001</v>
      </c>
      <c r="K1268">
        <f t="shared" si="1575"/>
        <v>1446.0625</v>
      </c>
      <c r="L1268">
        <f t="shared" si="1576"/>
        <v>10</v>
      </c>
      <c r="M1268">
        <f t="shared" si="1577"/>
        <v>1</v>
      </c>
      <c r="N1268">
        <f t="shared" si="1578"/>
        <v>0</v>
      </c>
      <c r="O1268">
        <f t="shared" si="1579"/>
        <v>90</v>
      </c>
      <c r="P1268">
        <f t="shared" si="1554"/>
        <v>21.65002400000003</v>
      </c>
      <c r="Q1268">
        <f t="shared" si="1555"/>
        <v>15.800048000000061</v>
      </c>
      <c r="R1268">
        <f t="shared" si="1556"/>
        <v>5.8499759999999696</v>
      </c>
      <c r="S1268">
        <f t="shared" si="1557"/>
        <v>21.65002400000003</v>
      </c>
      <c r="T1268">
        <f t="shared" si="1593"/>
        <v>35.773817039874885</v>
      </c>
      <c r="U1268">
        <f t="shared" si="1558"/>
        <v>-19.90002400000003</v>
      </c>
      <c r="V1268">
        <f t="shared" si="1559"/>
        <v>47.15002400000003</v>
      </c>
      <c r="W1268">
        <f t="shared" si="1560"/>
        <v>0</v>
      </c>
      <c r="X1268">
        <f t="shared" si="1561"/>
        <v>47.15002400000003</v>
      </c>
      <c r="Y1268">
        <f t="shared" si="1591"/>
        <v>5.0695131149093413</v>
      </c>
      <c r="Z1268">
        <f t="shared" si="1592"/>
        <v>13.905585181267826</v>
      </c>
      <c r="AA1268">
        <f t="shared" si="1588"/>
        <v>14.171015380490893</v>
      </c>
      <c r="AB1268">
        <f t="shared" si="1589"/>
        <v>38.870845584546153</v>
      </c>
      <c r="AC1268">
        <f t="shared" si="1590"/>
        <v>46.566673481415641</v>
      </c>
      <c r="AD1268">
        <f t="shared" si="1598"/>
        <v>26.559167985999331</v>
      </c>
      <c r="AE1268">
        <f t="shared" si="1571"/>
        <v>1473.9100097999999</v>
      </c>
      <c r="AF1268">
        <f t="shared" si="1573"/>
        <v>1474.8916829999998</v>
      </c>
      <c r="AG1268">
        <f t="shared" si="1595"/>
        <v>1544.1875000499999</v>
      </c>
      <c r="AH1268">
        <f t="shared" si="1580"/>
        <v>1490.1050049</v>
      </c>
      <c r="AI1268">
        <f t="shared" si="1581"/>
        <v>1562.1276690485156</v>
      </c>
      <c r="AJ1268">
        <f t="shared" si="1582"/>
        <v>1418.0823407514845</v>
      </c>
      <c r="AK1268">
        <f t="shared" si="1583"/>
        <v>0.1806211666571052</v>
      </c>
      <c r="AL1268">
        <f t="shared" si="1562"/>
        <v>-0.45958711177410599</v>
      </c>
      <c r="AM1268">
        <f t="shared" si="1563"/>
        <v>-183413.86291525731</v>
      </c>
      <c r="AN1268">
        <f t="shared" si="1596"/>
        <v>-3189733.1829583477</v>
      </c>
      <c r="AO1268">
        <f t="shared" si="1597"/>
        <v>13974940</v>
      </c>
      <c r="AP1268">
        <f t="shared" si="1599"/>
        <v>-0.22824664599335293</v>
      </c>
      <c r="AQ1268">
        <f t="shared" si="1600"/>
        <v>1464.3272900883728</v>
      </c>
      <c r="AR1268">
        <f t="shared" si="1601"/>
        <v>1451.7641792685104</v>
      </c>
      <c r="AS1268">
        <f t="shared" si="1602"/>
        <v>1490.7947937508668</v>
      </c>
      <c r="AT1268">
        <f t="shared" si="1603"/>
        <v>1519.9446848182115</v>
      </c>
      <c r="AU1268">
        <f t="shared" si="1604"/>
        <v>1499.4038377115789</v>
      </c>
      <c r="AV1268">
        <f t="shared" si="1605"/>
        <v>1525.7878275596761</v>
      </c>
      <c r="AW1268">
        <f t="shared" si="1606"/>
        <v>-26.383989848097144</v>
      </c>
      <c r="AX1268">
        <f t="shared" si="1633"/>
        <v>-11.072029570989139</v>
      </c>
      <c r="AY1268">
        <f t="shared" si="1607"/>
        <v>-15.311960277108005</v>
      </c>
      <c r="AZ1268">
        <f t="shared" si="1564"/>
        <v>1447.4166666666667</v>
      </c>
      <c r="BA1268">
        <f t="shared" si="1565"/>
        <v>577640833</v>
      </c>
      <c r="BB1268">
        <f t="shared" si="1568"/>
        <v>577640833</v>
      </c>
      <c r="BC1268">
        <f t="shared" si="1569"/>
        <v>0</v>
      </c>
      <c r="BD1268">
        <f t="shared" si="1584"/>
        <v>5193020085.7151365</v>
      </c>
      <c r="BE1268">
        <f t="shared" si="1585"/>
        <v>9854578944.3379688</v>
      </c>
      <c r="BF1268">
        <f t="shared" si="1586"/>
        <v>0.5269651920236359</v>
      </c>
      <c r="BG1268">
        <f t="shared" si="1587"/>
        <v>34.510622427827997</v>
      </c>
      <c r="BH1268">
        <f t="shared" si="1608"/>
        <v>74814463</v>
      </c>
      <c r="BI1268">
        <f t="shared" si="1609"/>
        <v>-1.7292043737362441</v>
      </c>
      <c r="BJ1268">
        <f t="shared" si="1570"/>
        <v>469.99519999999393</v>
      </c>
      <c r="BK1268">
        <f t="shared" si="1610"/>
        <v>3.9627029372184845E-3</v>
      </c>
      <c r="BL1268">
        <f t="shared" si="1611"/>
        <v>1.0039627029372185</v>
      </c>
      <c r="BM1268">
        <f t="shared" si="1612"/>
        <v>37.959276977111166</v>
      </c>
      <c r="BN1268">
        <f t="shared" si="1613"/>
        <v>1449.075012</v>
      </c>
      <c r="BO1268">
        <f t="shared" si="1572"/>
        <v>1473.5000122000001</v>
      </c>
      <c r="BP1268">
        <f t="shared" si="1614"/>
        <v>1554.1772083529413</v>
      </c>
      <c r="BQ1268">
        <f t="shared" si="1615"/>
        <v>-80.677196152941178</v>
      </c>
      <c r="BR1268">
        <f t="shared" si="1616"/>
        <v>-114.84997500000009</v>
      </c>
      <c r="BS1268">
        <f t="shared" si="1617"/>
        <v>-109.90002400000003</v>
      </c>
      <c r="BT1268">
        <f t="shared" si="1618"/>
        <v>-124.09997599999997</v>
      </c>
      <c r="BU1268">
        <f t="shared" si="1619"/>
        <v>-119.55004899999994</v>
      </c>
      <c r="BV1268">
        <f t="shared" si="1620"/>
        <v>1460.2966715999999</v>
      </c>
      <c r="BW1268">
        <f t="shared" si="1621"/>
        <v>1464.4666748571431</v>
      </c>
      <c r="BX1268">
        <f t="shared" si="1622"/>
        <v>1475.1091020545457</v>
      </c>
      <c r="BY1268">
        <f t="shared" si="1623"/>
        <v>1514.1528599857145</v>
      </c>
      <c r="BZ1268">
        <f t="shared" si="1624"/>
        <v>1584</v>
      </c>
      <c r="CA1268">
        <f t="shared" si="1625"/>
        <v>1430.099976</v>
      </c>
      <c r="CB1268">
        <f t="shared" si="1626"/>
        <v>1494.3961804433334</v>
      </c>
      <c r="CC1268">
        <f t="shared" si="1627"/>
        <v>1487.1271119</v>
      </c>
      <c r="CD1268">
        <f t="shared" si="1628"/>
        <v>1515.1483157028968</v>
      </c>
      <c r="CE1268">
        <f t="shared" si="1629"/>
        <v>1583.1427586735349</v>
      </c>
      <c r="CF1268">
        <f t="shared" si="1630"/>
        <v>1438.400024</v>
      </c>
      <c r="CG1268">
        <f t="shared" si="1631"/>
        <v>1467</v>
      </c>
      <c r="CH1268">
        <f t="shared" si="1632"/>
        <v>1430.099976</v>
      </c>
    </row>
    <row r="1269" spans="1:86">
      <c r="A1269" s="1">
        <v>41331</v>
      </c>
      <c r="B1269">
        <v>1440</v>
      </c>
      <c r="C1269">
        <v>1440</v>
      </c>
      <c r="D1269">
        <v>1391.099976</v>
      </c>
      <c r="E1269">
        <v>1404.3000489999999</v>
      </c>
      <c r="F1269">
        <v>686212</v>
      </c>
      <c r="G1269">
        <f t="shared" si="1566"/>
        <v>-315739.85080530931</v>
      </c>
      <c r="H1269">
        <f t="shared" si="1594"/>
        <v>14183044.34121865</v>
      </c>
      <c r="I1269">
        <f t="shared" si="1567"/>
        <v>1418.8500062499998</v>
      </c>
      <c r="J1269">
        <f t="shared" si="1574"/>
        <v>1548.0374755000003</v>
      </c>
      <c r="K1269">
        <f t="shared" si="1575"/>
        <v>1418.8500062499998</v>
      </c>
      <c r="L1269">
        <f t="shared" si="1576"/>
        <v>10</v>
      </c>
      <c r="M1269">
        <f t="shared" si="1577"/>
        <v>1</v>
      </c>
      <c r="N1269">
        <f t="shared" si="1578"/>
        <v>0</v>
      </c>
      <c r="O1269">
        <f t="shared" si="1579"/>
        <v>90</v>
      </c>
      <c r="P1269">
        <f t="shared" si="1554"/>
        <v>48.90002400000003</v>
      </c>
      <c r="Q1269">
        <f t="shared" si="1555"/>
        <v>35.699951000000056</v>
      </c>
      <c r="R1269">
        <f t="shared" si="1556"/>
        <v>13.200072999999975</v>
      </c>
      <c r="S1269">
        <f t="shared" si="1557"/>
        <v>48.90002400000003</v>
      </c>
      <c r="T1269">
        <f t="shared" si="1593"/>
        <v>36.71140325131239</v>
      </c>
      <c r="U1269">
        <f t="shared" si="1558"/>
        <v>-10.15002400000003</v>
      </c>
      <c r="V1269">
        <f t="shared" si="1559"/>
        <v>13.900024999999914</v>
      </c>
      <c r="W1269">
        <f t="shared" si="1560"/>
        <v>0</v>
      </c>
      <c r="X1269">
        <f t="shared" si="1561"/>
        <v>13.900024999999914</v>
      </c>
      <c r="Y1269">
        <f t="shared" si="1591"/>
        <v>4.7074050352729602</v>
      </c>
      <c r="Z1269">
        <f t="shared" si="1592"/>
        <v>13.905188025462975</v>
      </c>
      <c r="AA1269">
        <f t="shared" si="1588"/>
        <v>12.82273249825904</v>
      </c>
      <c r="AB1269">
        <f t="shared" si="1589"/>
        <v>37.87702673818626</v>
      </c>
      <c r="AC1269">
        <f t="shared" si="1590"/>
        <v>49.416988595711217</v>
      </c>
      <c r="AD1269">
        <f t="shared" si="1598"/>
        <v>28.711837214888281</v>
      </c>
      <c r="AE1269">
        <f t="shared" si="1571"/>
        <v>1452.5200195999998</v>
      </c>
      <c r="AF1269">
        <f t="shared" si="1573"/>
        <v>1462.3083496666666</v>
      </c>
      <c r="AG1269">
        <f t="shared" si="1595"/>
        <v>1534.7500000500002</v>
      </c>
      <c r="AH1269">
        <f t="shared" si="1580"/>
        <v>1474.6400146999999</v>
      </c>
      <c r="AI1269">
        <f t="shared" si="1581"/>
        <v>1547.3018754310831</v>
      </c>
      <c r="AJ1269">
        <f t="shared" si="1582"/>
        <v>1401.9781539689168</v>
      </c>
      <c r="AK1269">
        <f t="shared" si="1583"/>
        <v>1.5977398649866276E-2</v>
      </c>
      <c r="AL1269">
        <f t="shared" si="1562"/>
        <v>-0.46011997867322246</v>
      </c>
      <c r="AM1269">
        <f t="shared" si="1563"/>
        <v>-315739.85080530931</v>
      </c>
      <c r="AN1269">
        <f t="shared" si="1596"/>
        <v>-2979850.6965448544</v>
      </c>
      <c r="AO1269">
        <f t="shared" si="1597"/>
        <v>13957976</v>
      </c>
      <c r="AP1269">
        <f t="shared" si="1599"/>
        <v>-0.2134873062215363</v>
      </c>
      <c r="AQ1269">
        <f t="shared" si="1600"/>
        <v>1443.918028118326</v>
      </c>
      <c r="AR1269">
        <f t="shared" si="1601"/>
        <v>1439.4481521419848</v>
      </c>
      <c r="AS1269">
        <f t="shared" si="1602"/>
        <v>1475.2257396957107</v>
      </c>
      <c r="AT1269">
        <f t="shared" si="1603"/>
        <v>1509.5366675945725</v>
      </c>
      <c r="AU1269">
        <f t="shared" si="1604"/>
        <v>1485.138269404842</v>
      </c>
      <c r="AV1269">
        <f t="shared" si="1605"/>
        <v>1517.2836830604988</v>
      </c>
      <c r="AW1269">
        <f t="shared" si="1606"/>
        <v>-32.145413655656739</v>
      </c>
      <c r="AX1269">
        <f t="shared" si="1633"/>
        <v>-15.28670638792266</v>
      </c>
      <c r="AY1269">
        <f t="shared" si="1607"/>
        <v>-16.858707267734079</v>
      </c>
      <c r="AZ1269">
        <f t="shared" si="1564"/>
        <v>1411.8000083333334</v>
      </c>
      <c r="BA1269">
        <f t="shared" si="1565"/>
        <v>968794107.3184334</v>
      </c>
      <c r="BB1269">
        <f t="shared" si="1568"/>
        <v>0</v>
      </c>
      <c r="BC1269">
        <f t="shared" si="1569"/>
        <v>968794107.3184334</v>
      </c>
      <c r="BD1269">
        <f t="shared" si="1584"/>
        <v>3433109609.2593579</v>
      </c>
      <c r="BE1269">
        <f t="shared" si="1585"/>
        <v>10823373051.656403</v>
      </c>
      <c r="BF1269">
        <f t="shared" si="1586"/>
        <v>0.31719405705358711</v>
      </c>
      <c r="BG1269">
        <f t="shared" si="1587"/>
        <v>24.08104222418936</v>
      </c>
      <c r="BH1269">
        <f t="shared" si="1608"/>
        <v>74128251</v>
      </c>
      <c r="BI1269">
        <f t="shared" si="1609"/>
        <v>-2.1186159196556127</v>
      </c>
      <c r="BJ1269">
        <f t="shared" si="1570"/>
        <v>-4079.9927000000025</v>
      </c>
      <c r="BK1269">
        <f t="shared" si="1610"/>
        <v>-2.7560368161103015E-2</v>
      </c>
      <c r="BL1269">
        <f t="shared" si="1611"/>
        <v>0.97243963183889703</v>
      </c>
      <c r="BM1269">
        <f t="shared" si="1612"/>
        <v>38.296163156028349</v>
      </c>
      <c r="BN1269">
        <f t="shared" si="1613"/>
        <v>1415.549988</v>
      </c>
      <c r="BO1269">
        <f t="shared" si="1572"/>
        <v>1457.8</v>
      </c>
      <c r="BP1269">
        <f t="shared" si="1614"/>
        <v>1549.3845609411765</v>
      </c>
      <c r="BQ1269">
        <f t="shared" si="1615"/>
        <v>-91.584560941176505</v>
      </c>
      <c r="BR1269">
        <f t="shared" si="1616"/>
        <v>-128.14990200000011</v>
      </c>
      <c r="BS1269">
        <f t="shared" si="1617"/>
        <v>-138.90002400000003</v>
      </c>
      <c r="BT1269">
        <f t="shared" si="1618"/>
        <v>-130</v>
      </c>
      <c r="BU1269">
        <f t="shared" si="1619"/>
        <v>-119.69995100000006</v>
      </c>
      <c r="BV1269">
        <f t="shared" si="1620"/>
        <v>1437.0933513333334</v>
      </c>
      <c r="BW1269">
        <f t="shared" si="1621"/>
        <v>1444.2976365714285</v>
      </c>
      <c r="BX1269">
        <f t="shared" si="1622"/>
        <v>1459.5082009818186</v>
      </c>
      <c r="BY1269">
        <f t="shared" si="1623"/>
        <v>1500.8302455999999</v>
      </c>
      <c r="BZ1269">
        <f t="shared" si="1624"/>
        <v>1570</v>
      </c>
      <c r="CA1269">
        <f t="shared" si="1625"/>
        <v>1391.099976</v>
      </c>
      <c r="CB1269">
        <f t="shared" si="1626"/>
        <v>1476.9390259366664</v>
      </c>
      <c r="CC1269">
        <f t="shared" si="1627"/>
        <v>1489.0482086472221</v>
      </c>
      <c r="CD1269">
        <f t="shared" si="1628"/>
        <v>1496.6038313373015</v>
      </c>
      <c r="CE1269">
        <f t="shared" si="1629"/>
        <v>1580.0508061165508</v>
      </c>
      <c r="CF1269">
        <f t="shared" si="1630"/>
        <v>1444.099976</v>
      </c>
      <c r="CG1269">
        <f t="shared" si="1631"/>
        <v>1459.900024</v>
      </c>
      <c r="CH1269">
        <f t="shared" si="1632"/>
        <v>1438.25</v>
      </c>
    </row>
    <row r="1270" spans="1:86">
      <c r="A1270" s="1">
        <v>41332</v>
      </c>
      <c r="B1270">
        <v>1400</v>
      </c>
      <c r="C1270">
        <v>1429.849976</v>
      </c>
      <c r="D1270">
        <v>1377.1999510000001</v>
      </c>
      <c r="E1270">
        <v>1408.5500489999999</v>
      </c>
      <c r="F1270">
        <v>504783</v>
      </c>
      <c r="G1270">
        <f t="shared" si="1566"/>
        <v>96356.183456568906</v>
      </c>
      <c r="H1270">
        <f t="shared" si="1594"/>
        <v>14279400.524675218</v>
      </c>
      <c r="I1270">
        <f t="shared" si="1567"/>
        <v>1403.8999939999999</v>
      </c>
      <c r="J1270">
        <f t="shared" si="1574"/>
        <v>1501.2875062499998</v>
      </c>
      <c r="K1270">
        <f t="shared" si="1575"/>
        <v>1403.8999939999999</v>
      </c>
      <c r="L1270">
        <f t="shared" si="1576"/>
        <v>6</v>
      </c>
      <c r="M1270">
        <f t="shared" si="1577"/>
        <v>1</v>
      </c>
      <c r="N1270">
        <f t="shared" si="1578"/>
        <v>40</v>
      </c>
      <c r="O1270">
        <f t="shared" si="1579"/>
        <v>90</v>
      </c>
      <c r="P1270">
        <f t="shared" si="1554"/>
        <v>52.650024999999914</v>
      </c>
      <c r="Q1270">
        <f t="shared" si="1555"/>
        <v>21.299927000000025</v>
      </c>
      <c r="R1270">
        <f t="shared" si="1556"/>
        <v>31.350097999999889</v>
      </c>
      <c r="S1270">
        <f t="shared" si="1557"/>
        <v>52.650024999999914</v>
      </c>
      <c r="T1270">
        <f t="shared" si="1593"/>
        <v>37.849876233361499</v>
      </c>
      <c r="U1270">
        <f t="shared" si="1558"/>
        <v>-11.049927000000025</v>
      </c>
      <c r="V1270">
        <f t="shared" si="1559"/>
        <v>36.899902000000111</v>
      </c>
      <c r="W1270">
        <f t="shared" si="1560"/>
        <v>0</v>
      </c>
      <c r="X1270">
        <f t="shared" si="1561"/>
        <v>36.899902000000111</v>
      </c>
      <c r="Y1270">
        <f t="shared" si="1591"/>
        <v>4.3711618184677485</v>
      </c>
      <c r="Z1270">
        <f t="shared" si="1592"/>
        <v>15.54766759507277</v>
      </c>
      <c r="AA1270">
        <f t="shared" si="1588"/>
        <v>11.548681933641133</v>
      </c>
      <c r="AB1270">
        <f t="shared" si="1589"/>
        <v>41.077195336688582</v>
      </c>
      <c r="AC1270">
        <f t="shared" si="1590"/>
        <v>56.110253994180006</v>
      </c>
      <c r="AD1270">
        <f t="shared" si="1598"/>
        <v>32.618801958260015</v>
      </c>
      <c r="AE1270">
        <f t="shared" si="1571"/>
        <v>1432.5700195999998</v>
      </c>
      <c r="AF1270">
        <f t="shared" si="1573"/>
        <v>1445.1916911666665</v>
      </c>
      <c r="AG1270">
        <f t="shared" si="1595"/>
        <v>1525.0825013000003</v>
      </c>
      <c r="AH1270">
        <f t="shared" si="1580"/>
        <v>1462.2500244999999</v>
      </c>
      <c r="AI1270">
        <f t="shared" si="1581"/>
        <v>1533.4964735958251</v>
      </c>
      <c r="AJ1270">
        <f t="shared" si="1582"/>
        <v>1391.0035754041746</v>
      </c>
      <c r="AK1270">
        <f t="shared" si="1583"/>
        <v>0.123139284964403</v>
      </c>
      <c r="AL1270">
        <f t="shared" si="1562"/>
        <v>0.19088634810714486</v>
      </c>
      <c r="AM1270">
        <f t="shared" si="1563"/>
        <v>96356.183456568906</v>
      </c>
      <c r="AN1270">
        <f t="shared" si="1596"/>
        <v>-2520534.8279802501</v>
      </c>
      <c r="AO1270">
        <f t="shared" si="1597"/>
        <v>13813314</v>
      </c>
      <c r="AP1270">
        <f t="shared" si="1599"/>
        <v>-0.18247140606376211</v>
      </c>
      <c r="AQ1270">
        <f t="shared" si="1600"/>
        <v>1431.8929152180951</v>
      </c>
      <c r="AR1270">
        <f t="shared" si="1601"/>
        <v>1415.1951719415192</v>
      </c>
      <c r="AS1270">
        <f t="shared" si="1602"/>
        <v>1463.2241153704827</v>
      </c>
      <c r="AT1270">
        <f t="shared" si="1603"/>
        <v>1500.4478719210611</v>
      </c>
      <c r="AU1270">
        <f t="shared" si="1604"/>
        <v>1473.6500363441157</v>
      </c>
      <c r="AV1270">
        <f t="shared" si="1605"/>
        <v>1509.6723286762638</v>
      </c>
      <c r="AW1270">
        <f t="shared" si="1606"/>
        <v>-36.022292332148027</v>
      </c>
      <c r="AX1270">
        <f t="shared" si="1633"/>
        <v>-19.433823576767733</v>
      </c>
      <c r="AY1270">
        <f t="shared" si="1607"/>
        <v>-16.588468755380294</v>
      </c>
      <c r="AZ1270">
        <f t="shared" si="1564"/>
        <v>1405.1999919999998</v>
      </c>
      <c r="BA1270">
        <f t="shared" si="1565"/>
        <v>709321067.56173587</v>
      </c>
      <c r="BB1270">
        <f t="shared" si="1568"/>
        <v>0</v>
      </c>
      <c r="BC1270">
        <f t="shared" si="1569"/>
        <v>709321067.56173587</v>
      </c>
      <c r="BD1270">
        <f t="shared" si="1584"/>
        <v>3433109609.2593579</v>
      </c>
      <c r="BE1270">
        <f t="shared" si="1585"/>
        <v>10754160921.477993</v>
      </c>
      <c r="BF1270">
        <f t="shared" si="1586"/>
        <v>0.3192354693524086</v>
      </c>
      <c r="BG1270">
        <f t="shared" si="1587"/>
        <v>24.198520792434138</v>
      </c>
      <c r="BH1270">
        <f t="shared" si="1608"/>
        <v>74633034</v>
      </c>
      <c r="BI1270">
        <f t="shared" si="1609"/>
        <v>-2.3861000594568558</v>
      </c>
      <c r="BJ1270">
        <f t="shared" si="1570"/>
        <v>325</v>
      </c>
      <c r="BK1270">
        <f t="shared" si="1610"/>
        <v>3.0264187507694092E-3</v>
      </c>
      <c r="BL1270">
        <f t="shared" si="1611"/>
        <v>1.0030264187507694</v>
      </c>
      <c r="BM1270">
        <f t="shared" si="1612"/>
        <v>37.550175723677548</v>
      </c>
      <c r="BN1270">
        <f t="shared" si="1613"/>
        <v>1403.5249635</v>
      </c>
      <c r="BO1270">
        <f t="shared" si="1572"/>
        <v>1439.1449951</v>
      </c>
      <c r="BP1270">
        <f t="shared" si="1614"/>
        <v>1544.2948536323527</v>
      </c>
      <c r="BQ1270">
        <f t="shared" si="1615"/>
        <v>-105.14985853235271</v>
      </c>
      <c r="BR1270">
        <f t="shared" si="1616"/>
        <v>-76.699951000000056</v>
      </c>
      <c r="BS1270">
        <f t="shared" si="1617"/>
        <v>-99.150024999999914</v>
      </c>
      <c r="BT1270">
        <f t="shared" si="1618"/>
        <v>-88.599975000000086</v>
      </c>
      <c r="BU1270">
        <f t="shared" si="1619"/>
        <v>-115.09997599999997</v>
      </c>
      <c r="BV1270">
        <f t="shared" si="1620"/>
        <v>1422.4366944666667</v>
      </c>
      <c r="BW1270">
        <f t="shared" si="1621"/>
        <v>1428.9381220952382</v>
      </c>
      <c r="BX1270">
        <f t="shared" si="1622"/>
        <v>1447.4918435818183</v>
      </c>
      <c r="BY1270">
        <f t="shared" si="1623"/>
        <v>1488.8112026428569</v>
      </c>
      <c r="BZ1270">
        <f t="shared" si="1624"/>
        <v>1524.8000489999999</v>
      </c>
      <c r="CA1270">
        <f t="shared" si="1625"/>
        <v>1377.1999510000001</v>
      </c>
      <c r="CB1270">
        <f t="shared" si="1626"/>
        <v>1448.31900877</v>
      </c>
      <c r="CC1270">
        <f t="shared" si="1627"/>
        <v>1471.6478034749998</v>
      </c>
      <c r="CD1270">
        <f t="shared" si="1628"/>
        <v>1480.0525165124207</v>
      </c>
      <c r="CE1270">
        <f t="shared" si="1629"/>
        <v>1574.1362845917984</v>
      </c>
      <c r="CF1270">
        <f t="shared" si="1630"/>
        <v>1404.3000489999999</v>
      </c>
      <c r="CG1270">
        <f t="shared" si="1631"/>
        <v>1440</v>
      </c>
      <c r="CH1270">
        <f t="shared" si="1632"/>
        <v>1391.099976</v>
      </c>
    </row>
    <row r="1271" spans="1:86">
      <c r="A1271" s="1">
        <v>41333</v>
      </c>
      <c r="B1271">
        <v>1415.3000489999999</v>
      </c>
      <c r="C1271">
        <v>1418.8000489999999</v>
      </c>
      <c r="D1271">
        <v>1340.3000489999999</v>
      </c>
      <c r="E1271">
        <v>1354.349976</v>
      </c>
      <c r="F1271">
        <v>2957853</v>
      </c>
      <c r="G1271">
        <f t="shared" si="1566"/>
        <v>-1899060.1661979342</v>
      </c>
      <c r="H1271">
        <f t="shared" si="1594"/>
        <v>12380340.358477283</v>
      </c>
      <c r="I1271">
        <f t="shared" si="1567"/>
        <v>1382.18753075</v>
      </c>
      <c r="J1271">
        <f t="shared" si="1574"/>
        <v>1501.2875062499998</v>
      </c>
      <c r="K1271">
        <f t="shared" si="1575"/>
        <v>1382.18753075</v>
      </c>
      <c r="L1271">
        <f t="shared" si="1576"/>
        <v>7</v>
      </c>
      <c r="M1271">
        <f t="shared" si="1577"/>
        <v>1</v>
      </c>
      <c r="N1271">
        <f t="shared" si="1578"/>
        <v>30</v>
      </c>
      <c r="O1271">
        <f t="shared" si="1579"/>
        <v>90</v>
      </c>
      <c r="P1271">
        <f t="shared" si="1554"/>
        <v>78.5</v>
      </c>
      <c r="Q1271">
        <f t="shared" si="1555"/>
        <v>64.450072999999975</v>
      </c>
      <c r="R1271">
        <f t="shared" si="1556"/>
        <v>14.049927000000025</v>
      </c>
      <c r="S1271">
        <f t="shared" si="1557"/>
        <v>78.5</v>
      </c>
      <c r="T1271">
        <f t="shared" si="1593"/>
        <v>40.753456502407111</v>
      </c>
      <c r="U1271">
        <f t="shared" si="1558"/>
        <v>17.599975000000086</v>
      </c>
      <c r="V1271">
        <f t="shared" si="1559"/>
        <v>-21.949951000000056</v>
      </c>
      <c r="W1271">
        <f t="shared" si="1560"/>
        <v>17.599975000000086</v>
      </c>
      <c r="X1271">
        <f t="shared" si="1561"/>
        <v>0</v>
      </c>
      <c r="Y1271">
        <f t="shared" si="1591"/>
        <v>5.3160770457200579</v>
      </c>
      <c r="Z1271">
        <f t="shared" si="1592"/>
        <v>14.437119909710431</v>
      </c>
      <c r="AA1271">
        <f t="shared" si="1588"/>
        <v>13.044481381367154</v>
      </c>
      <c r="AB1271">
        <f t="shared" si="1589"/>
        <v>35.42551024808828</v>
      </c>
      <c r="AC1271">
        <f t="shared" si="1590"/>
        <v>46.175021109597367</v>
      </c>
      <c r="AD1271">
        <f t="shared" si="1598"/>
        <v>35.136440941327088</v>
      </c>
      <c r="AE1271">
        <f t="shared" si="1571"/>
        <v>1409.9400147999997</v>
      </c>
      <c r="AF1271">
        <f t="shared" si="1573"/>
        <v>1419.5333456666665</v>
      </c>
      <c r="AG1271">
        <f t="shared" si="1595"/>
        <v>1513.7200013000004</v>
      </c>
      <c r="AH1271">
        <f t="shared" si="1580"/>
        <v>1449.1600220999999</v>
      </c>
      <c r="AI1271">
        <f t="shared" si="1581"/>
        <v>1543.1601949442941</v>
      </c>
      <c r="AJ1271">
        <f t="shared" si="1582"/>
        <v>1355.1598492557057</v>
      </c>
      <c r="AK1271">
        <f t="shared" si="1583"/>
        <v>-4.3078285454178503E-3</v>
      </c>
      <c r="AL1271">
        <f t="shared" si="1562"/>
        <v>-0.64204007643312033</v>
      </c>
      <c r="AM1271">
        <f t="shared" si="1563"/>
        <v>-1899060.1661979342</v>
      </c>
      <c r="AN1271">
        <f t="shared" si="1596"/>
        <v>-3660958.0193027761</v>
      </c>
      <c r="AO1271">
        <f t="shared" si="1597"/>
        <v>15837937</v>
      </c>
      <c r="AP1271">
        <f t="shared" si="1599"/>
        <v>-0.23115119218511704</v>
      </c>
      <c r="AQ1271">
        <f t="shared" si="1600"/>
        <v>1405.5283158839427</v>
      </c>
      <c r="AR1271">
        <f t="shared" si="1601"/>
        <v>1417.8185547781864</v>
      </c>
      <c r="AS1271">
        <f t="shared" si="1602"/>
        <v>1443.6267702837958</v>
      </c>
      <c r="AT1271">
        <f t="shared" si="1603"/>
        <v>1487.2990612881656</v>
      </c>
      <c r="AU1271">
        <f t="shared" si="1604"/>
        <v>1455.7550272924984</v>
      </c>
      <c r="AV1271">
        <f t="shared" si="1605"/>
        <v>1498.7997639889254</v>
      </c>
      <c r="AW1271">
        <f t="shared" si="1606"/>
        <v>-43.04473669642698</v>
      </c>
      <c r="AX1271">
        <f t="shared" si="1633"/>
        <v>-24.156006200699583</v>
      </c>
      <c r="AY1271">
        <f t="shared" si="1607"/>
        <v>-18.888730495727398</v>
      </c>
      <c r="AZ1271">
        <f t="shared" si="1564"/>
        <v>1371.1500246666667</v>
      </c>
      <c r="BA1271">
        <f t="shared" si="1565"/>
        <v>4055660213.9103742</v>
      </c>
      <c r="BB1271">
        <f t="shared" si="1568"/>
        <v>0</v>
      </c>
      <c r="BC1271">
        <f t="shared" si="1569"/>
        <v>4055660213.9103742</v>
      </c>
      <c r="BD1271">
        <f t="shared" si="1584"/>
        <v>3433109609.2593579</v>
      </c>
      <c r="BE1271">
        <f t="shared" si="1585"/>
        <v>13755476298.60817</v>
      </c>
      <c r="BF1271">
        <f t="shared" si="1586"/>
        <v>0.24958129654926836</v>
      </c>
      <c r="BG1271">
        <f t="shared" si="1587"/>
        <v>19.973194000141461</v>
      </c>
      <c r="BH1271">
        <f t="shared" si="1608"/>
        <v>71675181</v>
      </c>
      <c r="BI1271">
        <f t="shared" si="1609"/>
        <v>-2.8719471226674838</v>
      </c>
      <c r="BJ1271">
        <f t="shared" si="1570"/>
        <v>-5520.0072999999975</v>
      </c>
      <c r="BK1271">
        <f t="shared" si="1610"/>
        <v>-3.8479337697996115E-2</v>
      </c>
      <c r="BL1271">
        <f t="shared" si="1611"/>
        <v>0.96152066230200384</v>
      </c>
      <c r="BM1271">
        <f t="shared" si="1612"/>
        <v>49.542441106244624</v>
      </c>
      <c r="BN1271">
        <f t="shared" si="1613"/>
        <v>1379.5500489999999</v>
      </c>
      <c r="BO1271">
        <f t="shared" si="1572"/>
        <v>1419.2500001000001</v>
      </c>
      <c r="BP1271">
        <f t="shared" si="1614"/>
        <v>1538.5367682794115</v>
      </c>
      <c r="BQ1271">
        <f t="shared" si="1615"/>
        <v>-119.28676817941141</v>
      </c>
      <c r="BR1271">
        <f t="shared" si="1616"/>
        <v>-120.70007299999997</v>
      </c>
      <c r="BS1271">
        <f t="shared" si="1617"/>
        <v>-123.19995100000006</v>
      </c>
      <c r="BT1271">
        <f t="shared" si="1618"/>
        <v>-66.199951000000056</v>
      </c>
      <c r="BU1271">
        <f t="shared" si="1619"/>
        <v>-61.949951000000056</v>
      </c>
      <c r="BV1271">
        <f t="shared" si="1620"/>
        <v>1396.3633465999999</v>
      </c>
      <c r="BW1271">
        <f t="shared" si="1621"/>
        <v>1402.9833463333334</v>
      </c>
      <c r="BX1271">
        <f t="shared" si="1622"/>
        <v>1427.8736529454543</v>
      </c>
      <c r="BY1271">
        <f t="shared" si="1623"/>
        <v>1472.5509621380952</v>
      </c>
      <c r="BZ1271">
        <f t="shared" si="1624"/>
        <v>1524.8000489999999</v>
      </c>
      <c r="CA1271">
        <f t="shared" si="1625"/>
        <v>1340.3000489999999</v>
      </c>
      <c r="CB1271">
        <f t="shared" si="1626"/>
        <v>1428.4721825933332</v>
      </c>
      <c r="CC1271">
        <f t="shared" si="1627"/>
        <v>1443.5213982527778</v>
      </c>
      <c r="CD1271">
        <f t="shared" si="1628"/>
        <v>1475.3061550297618</v>
      </c>
      <c r="CE1271">
        <f t="shared" si="1629"/>
        <v>1572.0869071078359</v>
      </c>
      <c r="CF1271">
        <f t="shared" si="1630"/>
        <v>1408.5500489999999</v>
      </c>
      <c r="CG1271">
        <f t="shared" si="1631"/>
        <v>1429.849976</v>
      </c>
      <c r="CH1271">
        <f t="shared" si="1632"/>
        <v>1377.1999510000001</v>
      </c>
    </row>
    <row r="1272" spans="1:86">
      <c r="A1272" s="1">
        <v>41334</v>
      </c>
      <c r="B1272">
        <v>1364</v>
      </c>
      <c r="C1272">
        <v>1436.400024</v>
      </c>
      <c r="D1272">
        <v>1362.25</v>
      </c>
      <c r="E1272">
        <v>1424.400024</v>
      </c>
      <c r="F1272">
        <v>935306</v>
      </c>
      <c r="G1272">
        <f t="shared" si="1566"/>
        <v>632577.2510517867</v>
      </c>
      <c r="H1272">
        <f t="shared" si="1594"/>
        <v>13012917.609529071</v>
      </c>
      <c r="I1272">
        <f t="shared" si="1567"/>
        <v>1396.7625120000002</v>
      </c>
      <c r="J1272">
        <f t="shared" si="1574"/>
        <v>1501.2875062499998</v>
      </c>
      <c r="K1272">
        <f t="shared" si="1575"/>
        <v>1382.18753075</v>
      </c>
      <c r="L1272">
        <f t="shared" si="1576"/>
        <v>8</v>
      </c>
      <c r="M1272">
        <f t="shared" si="1577"/>
        <v>2</v>
      </c>
      <c r="N1272">
        <f t="shared" si="1578"/>
        <v>20</v>
      </c>
      <c r="O1272">
        <f t="shared" si="1579"/>
        <v>80</v>
      </c>
      <c r="P1272">
        <f t="shared" si="1554"/>
        <v>74.15002400000003</v>
      </c>
      <c r="Q1272">
        <f t="shared" si="1555"/>
        <v>12</v>
      </c>
      <c r="R1272">
        <f t="shared" si="1556"/>
        <v>62.15002400000003</v>
      </c>
      <c r="S1272">
        <f t="shared" si="1557"/>
        <v>74.15002400000003</v>
      </c>
      <c r="T1272">
        <f t="shared" si="1593"/>
        <v>43.138925609378035</v>
      </c>
      <c r="U1272">
        <f t="shared" si="1558"/>
        <v>-19.599975000000086</v>
      </c>
      <c r="V1272">
        <f t="shared" si="1559"/>
        <v>-28.65002400000003</v>
      </c>
      <c r="W1272">
        <f t="shared" si="1560"/>
        <v>0</v>
      </c>
      <c r="X1272">
        <f t="shared" si="1561"/>
        <v>0</v>
      </c>
      <c r="Y1272">
        <f t="shared" si="1591"/>
        <v>4.9363572567400533</v>
      </c>
      <c r="Z1272">
        <f t="shared" si="1592"/>
        <v>13.405897059016828</v>
      </c>
      <c r="AA1272">
        <f t="shared" si="1588"/>
        <v>11.442930455520967</v>
      </c>
      <c r="AB1272">
        <f t="shared" si="1589"/>
        <v>31.076103240045693</v>
      </c>
      <c r="AC1272">
        <f t="shared" si="1590"/>
        <v>46.175021109597367</v>
      </c>
      <c r="AD1272">
        <f t="shared" si="1598"/>
        <v>37.423676700976479</v>
      </c>
      <c r="AE1272">
        <f t="shared" si="1571"/>
        <v>1407.1400148</v>
      </c>
      <c r="AF1272">
        <f t="shared" si="1573"/>
        <v>1412.3500163333331</v>
      </c>
      <c r="AG1272">
        <f t="shared" si="1595"/>
        <v>1504.4550049500001</v>
      </c>
      <c r="AH1272">
        <f t="shared" si="1580"/>
        <v>1444.0950195999999</v>
      </c>
      <c r="AI1272">
        <f t="shared" si="1581"/>
        <v>1537.425192098875</v>
      </c>
      <c r="AJ1272">
        <f t="shared" si="1582"/>
        <v>1350.7648471011248</v>
      </c>
      <c r="AK1272">
        <f t="shared" si="1583"/>
        <v>0.39448752170560253</v>
      </c>
      <c r="AL1272">
        <f t="shared" si="1562"/>
        <v>0.67633186470715112</v>
      </c>
      <c r="AM1272">
        <f t="shared" si="1563"/>
        <v>632577.2510517867</v>
      </c>
      <c r="AN1272">
        <f t="shared" si="1596"/>
        <v>-3405626.4382943697</v>
      </c>
      <c r="AO1272">
        <f t="shared" si="1597"/>
        <v>15877276</v>
      </c>
      <c r="AP1272">
        <f t="shared" si="1599"/>
        <v>-0.21449689721929441</v>
      </c>
      <c r="AQ1272">
        <f t="shared" si="1600"/>
        <v>1411.9446966434023</v>
      </c>
      <c r="AR1272">
        <f t="shared" si="1601"/>
        <v>1412.3840166664033</v>
      </c>
      <c r="AS1272">
        <f t="shared" si="1602"/>
        <v>1440.1659559527127</v>
      </c>
      <c r="AT1272">
        <f t="shared" si="1603"/>
        <v>1481.6381479322306</v>
      </c>
      <c r="AU1272">
        <f t="shared" si="1604"/>
        <v>1451.0517767986237</v>
      </c>
      <c r="AV1272">
        <f t="shared" si="1605"/>
        <v>1493.5917821897006</v>
      </c>
      <c r="AW1272">
        <f t="shared" si="1606"/>
        <v>-42.540005391076875</v>
      </c>
      <c r="AX1272">
        <f t="shared" si="1633"/>
        <v>-27.83280603877504</v>
      </c>
      <c r="AY1272">
        <f t="shared" si="1607"/>
        <v>-14.707199352301835</v>
      </c>
      <c r="AZ1272">
        <f t="shared" si="1564"/>
        <v>1407.6833493333334</v>
      </c>
      <c r="BA1272">
        <f t="shared" si="1565"/>
        <v>1316614682.7315626</v>
      </c>
      <c r="BB1272">
        <f t="shared" si="1568"/>
        <v>1316614682.7315626</v>
      </c>
      <c r="BC1272">
        <f t="shared" si="1569"/>
        <v>0</v>
      </c>
      <c r="BD1272">
        <f t="shared" si="1584"/>
        <v>4749724291.990921</v>
      </c>
      <c r="BE1272">
        <f t="shared" si="1585"/>
        <v>13188049300.654438</v>
      </c>
      <c r="BF1272">
        <f t="shared" si="1586"/>
        <v>0.36015366516374964</v>
      </c>
      <c r="BG1272">
        <f t="shared" si="1587"/>
        <v>26.478895318080873</v>
      </c>
      <c r="BH1272">
        <f t="shared" si="1608"/>
        <v>72610487</v>
      </c>
      <c r="BI1272">
        <f t="shared" si="1609"/>
        <v>-2.848168147303979</v>
      </c>
      <c r="BJ1272">
        <f t="shared" si="1570"/>
        <v>6905.0048000000061</v>
      </c>
      <c r="BK1272">
        <f t="shared" si="1610"/>
        <v>5.1722264733144618E-2</v>
      </c>
      <c r="BL1272">
        <f t="shared" si="1611"/>
        <v>1.0517222647331446</v>
      </c>
      <c r="BM1272">
        <f t="shared" si="1612"/>
        <v>49.189319918810632</v>
      </c>
      <c r="BN1272">
        <f t="shared" si="1613"/>
        <v>1399.325012</v>
      </c>
      <c r="BO1272">
        <f t="shared" si="1572"/>
        <v>1409.4050049</v>
      </c>
      <c r="BP1272">
        <f t="shared" si="1614"/>
        <v>1533.9727980441173</v>
      </c>
      <c r="BQ1272">
        <f t="shared" si="1615"/>
        <v>-124.56779314411733</v>
      </c>
      <c r="BR1272">
        <f t="shared" si="1616"/>
        <v>-55.400024999999914</v>
      </c>
      <c r="BS1272">
        <f t="shared" si="1617"/>
        <v>-104.25</v>
      </c>
      <c r="BT1272">
        <f t="shared" si="1618"/>
        <v>-48.59997599999997</v>
      </c>
      <c r="BU1272">
        <f t="shared" si="1619"/>
        <v>-112</v>
      </c>
      <c r="BV1272">
        <f t="shared" si="1620"/>
        <v>1401.1833496666668</v>
      </c>
      <c r="BW1272">
        <f t="shared" si="1621"/>
        <v>1404.3738258571427</v>
      </c>
      <c r="BX1272">
        <f t="shared" si="1622"/>
        <v>1423.3718351090906</v>
      </c>
      <c r="BY1272">
        <f t="shared" si="1623"/>
        <v>1464.0442976333331</v>
      </c>
      <c r="BZ1272">
        <f t="shared" si="1624"/>
        <v>1524.8000489999999</v>
      </c>
      <c r="CA1272">
        <f t="shared" si="1625"/>
        <v>1340.3000489999999</v>
      </c>
      <c r="CB1272">
        <f t="shared" si="1626"/>
        <v>1419.4496747599999</v>
      </c>
      <c r="CC1272">
        <f t="shared" si="1627"/>
        <v>1425.7851548833332</v>
      </c>
      <c r="CD1272">
        <f t="shared" si="1628"/>
        <v>1473.5723231801587</v>
      </c>
      <c r="CE1272">
        <f t="shared" si="1629"/>
        <v>1563.6595616141715</v>
      </c>
      <c r="CF1272">
        <f t="shared" si="1630"/>
        <v>1354.349976</v>
      </c>
      <c r="CG1272">
        <f t="shared" si="1631"/>
        <v>1418.8000489999999</v>
      </c>
      <c r="CH1272">
        <f t="shared" si="1632"/>
        <v>1340.3000489999999</v>
      </c>
    </row>
    <row r="1273" spans="1:86">
      <c r="A1273" s="1">
        <v>41337</v>
      </c>
      <c r="B1273">
        <v>1408.099976</v>
      </c>
      <c r="C1273">
        <v>1416.8000489999999</v>
      </c>
      <c r="D1273">
        <v>1390.900024</v>
      </c>
      <c r="E1273">
        <v>1398.75</v>
      </c>
      <c r="F1273">
        <v>277745</v>
      </c>
      <c r="G1273">
        <f t="shared" si="1566"/>
        <v>-109382.87802366995</v>
      </c>
      <c r="H1273">
        <f t="shared" si="1594"/>
        <v>12903534.731505401</v>
      </c>
      <c r="I1273">
        <f t="shared" si="1567"/>
        <v>1403.6375122499999</v>
      </c>
      <c r="J1273">
        <f t="shared" si="1574"/>
        <v>1501.2875062499998</v>
      </c>
      <c r="K1273">
        <f t="shared" si="1575"/>
        <v>1382.18753075</v>
      </c>
      <c r="L1273">
        <f t="shared" si="1576"/>
        <v>9</v>
      </c>
      <c r="M1273">
        <f t="shared" si="1577"/>
        <v>3</v>
      </c>
      <c r="N1273">
        <f t="shared" si="1578"/>
        <v>10</v>
      </c>
      <c r="O1273">
        <f t="shared" si="1579"/>
        <v>70</v>
      </c>
      <c r="P1273">
        <f t="shared" si="1554"/>
        <v>25.900024999999914</v>
      </c>
      <c r="Q1273">
        <f t="shared" si="1555"/>
        <v>18.050048999999944</v>
      </c>
      <c r="R1273">
        <f t="shared" si="1556"/>
        <v>7.8499759999999696</v>
      </c>
      <c r="S1273">
        <f t="shared" si="1557"/>
        <v>25.900024999999914</v>
      </c>
      <c r="T1273">
        <f t="shared" si="1593"/>
        <v>41.907575565851026</v>
      </c>
      <c r="U1273">
        <f t="shared" si="1558"/>
        <v>28</v>
      </c>
      <c r="V1273">
        <f t="shared" si="1559"/>
        <v>-4.0999759999999696</v>
      </c>
      <c r="W1273">
        <f t="shared" si="1560"/>
        <v>28</v>
      </c>
      <c r="X1273">
        <f t="shared" si="1561"/>
        <v>0</v>
      </c>
      <c r="Y1273">
        <f t="shared" si="1591"/>
        <v>6.5837603098300495</v>
      </c>
      <c r="Z1273">
        <f t="shared" si="1592"/>
        <v>12.448332983372769</v>
      </c>
      <c r="AA1273">
        <f t="shared" si="1588"/>
        <v>15.710191345917224</v>
      </c>
      <c r="AB1273">
        <f t="shared" si="1589"/>
        <v>29.704254696891763</v>
      </c>
      <c r="AC1273">
        <f t="shared" si="1590"/>
        <v>30.814123192834554</v>
      </c>
      <c r="AD1273">
        <f t="shared" si="1598"/>
        <v>38.097468730103039</v>
      </c>
      <c r="AE1273">
        <f t="shared" si="1571"/>
        <v>1398.0700196000003</v>
      </c>
      <c r="AF1273">
        <f t="shared" si="1573"/>
        <v>1405.741679</v>
      </c>
      <c r="AG1273">
        <f t="shared" si="1595"/>
        <v>1494.4225037500003</v>
      </c>
      <c r="AH1273">
        <f t="shared" si="1580"/>
        <v>1435.9900146999998</v>
      </c>
      <c r="AI1273">
        <f t="shared" si="1581"/>
        <v>1529.5864107426958</v>
      </c>
      <c r="AJ1273">
        <f t="shared" si="1582"/>
        <v>1342.3936186573039</v>
      </c>
      <c r="AK1273">
        <f t="shared" si="1583"/>
        <v>0.30106063761786273</v>
      </c>
      <c r="AL1273">
        <f t="shared" si="1562"/>
        <v>-0.39382483221541326</v>
      </c>
      <c r="AM1273">
        <f t="shared" si="1563"/>
        <v>-109382.87802366995</v>
      </c>
      <c r="AN1273">
        <f t="shared" si="1596"/>
        <v>-3369752.0179150426</v>
      </c>
      <c r="AO1273">
        <f t="shared" si="1597"/>
        <v>15738616</v>
      </c>
      <c r="AP1273">
        <f t="shared" si="1599"/>
        <v>-0.21410726444530082</v>
      </c>
      <c r="AQ1273">
        <f t="shared" si="1600"/>
        <v>1407.4584997846455</v>
      </c>
      <c r="AR1273">
        <f t="shared" si="1601"/>
        <v>1417.6183219164784</v>
      </c>
      <c r="AS1273">
        <f t="shared" si="1602"/>
        <v>1432.7110838812243</v>
      </c>
      <c r="AT1273">
        <f t="shared" si="1603"/>
        <v>1474.1782146183298</v>
      </c>
      <c r="AU1273">
        <f t="shared" si="1604"/>
        <v>1443.2065102788301</v>
      </c>
      <c r="AV1273">
        <f t="shared" si="1605"/>
        <v>1486.9528574364215</v>
      </c>
      <c r="AW1273">
        <f t="shared" si="1606"/>
        <v>-43.746347157591345</v>
      </c>
      <c r="AX1273">
        <f t="shared" si="1633"/>
        <v>-31.0155142625383</v>
      </c>
      <c r="AY1273">
        <f t="shared" si="1607"/>
        <v>-12.730832895053044</v>
      </c>
      <c r="AZ1273">
        <f t="shared" si="1564"/>
        <v>1402.1500243333332</v>
      </c>
      <c r="BA1273">
        <f t="shared" si="1565"/>
        <v>389440158.50846165</v>
      </c>
      <c r="BB1273">
        <f t="shared" si="1568"/>
        <v>0</v>
      </c>
      <c r="BC1273">
        <f t="shared" si="1569"/>
        <v>389440158.50846165</v>
      </c>
      <c r="BD1273">
        <f t="shared" si="1584"/>
        <v>4749724291.990921</v>
      </c>
      <c r="BE1273">
        <f t="shared" si="1585"/>
        <v>12885140959.752592</v>
      </c>
      <c r="BF1273">
        <f t="shared" si="1586"/>
        <v>0.36862028182904105</v>
      </c>
      <c r="BG1273">
        <f t="shared" si="1587"/>
        <v>26.933714685011992</v>
      </c>
      <c r="BH1273">
        <f t="shared" si="1608"/>
        <v>72332742</v>
      </c>
      <c r="BI1273">
        <f t="shared" si="1609"/>
        <v>-2.9420130529902715</v>
      </c>
      <c r="BJ1273">
        <f t="shared" si="1570"/>
        <v>-2665.002400000003</v>
      </c>
      <c r="BK1273">
        <f t="shared" si="1610"/>
        <v>-1.8007598685634417E-2</v>
      </c>
      <c r="BL1273">
        <f t="shared" si="1611"/>
        <v>0.9819924013143656</v>
      </c>
      <c r="BM1273">
        <f t="shared" si="1612"/>
        <v>49.329632046347427</v>
      </c>
      <c r="BN1273">
        <f t="shared" si="1613"/>
        <v>1403.8500365</v>
      </c>
      <c r="BO1273">
        <f t="shared" si="1572"/>
        <v>1400.3600098000002</v>
      </c>
      <c r="BP1273">
        <f t="shared" si="1614"/>
        <v>1529.5551524264702</v>
      </c>
      <c r="BQ1273">
        <f t="shared" si="1615"/>
        <v>-129.19514262646999</v>
      </c>
      <c r="BR1273">
        <f t="shared" si="1616"/>
        <v>-112.5</v>
      </c>
      <c r="BS1273">
        <f t="shared" si="1617"/>
        <v>-72.400024999999914</v>
      </c>
      <c r="BT1273">
        <f t="shared" si="1618"/>
        <v>-108</v>
      </c>
      <c r="BU1273">
        <f t="shared" si="1619"/>
        <v>-63.15002400000003</v>
      </c>
      <c r="BV1273">
        <f t="shared" si="1620"/>
        <v>1398.3866780666665</v>
      </c>
      <c r="BW1273">
        <f t="shared" si="1621"/>
        <v>1400.4881069047619</v>
      </c>
      <c r="BX1273">
        <f t="shared" si="1622"/>
        <v>1415.1272860909089</v>
      </c>
      <c r="BY1273">
        <f t="shared" si="1623"/>
        <v>1453.9771543047621</v>
      </c>
      <c r="BZ1273">
        <f t="shared" si="1624"/>
        <v>1524.8000489999999</v>
      </c>
      <c r="CA1273">
        <f t="shared" si="1625"/>
        <v>1340.3000489999999</v>
      </c>
      <c r="CB1273">
        <f t="shared" si="1626"/>
        <v>1399.1523666866665</v>
      </c>
      <c r="CC1273">
        <f t="shared" si="1627"/>
        <v>1417.1650087999999</v>
      </c>
      <c r="CD1273">
        <f t="shared" si="1628"/>
        <v>1470.7129418498016</v>
      </c>
      <c r="CE1273">
        <f t="shared" si="1629"/>
        <v>1556.2368904843715</v>
      </c>
      <c r="CF1273">
        <f t="shared" si="1630"/>
        <v>1424.400024</v>
      </c>
      <c r="CG1273">
        <f t="shared" si="1631"/>
        <v>1436.400024</v>
      </c>
      <c r="CH1273">
        <f t="shared" si="1632"/>
        <v>1362.25</v>
      </c>
    </row>
    <row r="1274" spans="1:86">
      <c r="A1274" s="1">
        <v>41338</v>
      </c>
      <c r="B1274">
        <v>1395</v>
      </c>
      <c r="C1274">
        <v>1444.8000489999999</v>
      </c>
      <c r="D1274">
        <v>1395</v>
      </c>
      <c r="E1274">
        <v>1430.75</v>
      </c>
      <c r="F1274">
        <v>620394</v>
      </c>
      <c r="G1274">
        <f t="shared" si="1566"/>
        <v>270331.44888459949</v>
      </c>
      <c r="H1274">
        <f t="shared" si="1594"/>
        <v>13173866.18039</v>
      </c>
      <c r="I1274">
        <f t="shared" si="1567"/>
        <v>1416.3875122499999</v>
      </c>
      <c r="J1274">
        <f t="shared" si="1574"/>
        <v>1501.2875062499998</v>
      </c>
      <c r="K1274">
        <f t="shared" si="1575"/>
        <v>1382.18753075</v>
      </c>
      <c r="L1274">
        <f t="shared" si="1576"/>
        <v>10</v>
      </c>
      <c r="M1274">
        <f t="shared" si="1577"/>
        <v>4</v>
      </c>
      <c r="N1274">
        <f t="shared" si="1578"/>
        <v>0</v>
      </c>
      <c r="O1274">
        <f t="shared" si="1579"/>
        <v>60</v>
      </c>
      <c r="P1274">
        <f t="shared" si="1554"/>
        <v>49.800048999999944</v>
      </c>
      <c r="Q1274">
        <f t="shared" si="1555"/>
        <v>14.050048999999944</v>
      </c>
      <c r="R1274">
        <f t="shared" si="1556"/>
        <v>35.75</v>
      </c>
      <c r="S1274">
        <f t="shared" si="1557"/>
        <v>49.800048999999944</v>
      </c>
      <c r="T1274">
        <f t="shared" si="1593"/>
        <v>42.471323668290232</v>
      </c>
      <c r="U1274">
        <f t="shared" si="1558"/>
        <v>-2.600097999999889</v>
      </c>
      <c r="V1274">
        <f t="shared" si="1559"/>
        <v>-16.300048999999944</v>
      </c>
      <c r="W1274">
        <f t="shared" si="1560"/>
        <v>0</v>
      </c>
      <c r="X1274">
        <f t="shared" si="1561"/>
        <v>0</v>
      </c>
      <c r="Y1274">
        <f t="shared" si="1591"/>
        <v>6.1134917162707598</v>
      </c>
      <c r="Z1274">
        <f t="shared" si="1592"/>
        <v>11.559166341703285</v>
      </c>
      <c r="AA1274">
        <f t="shared" si="1588"/>
        <v>14.39439882782648</v>
      </c>
      <c r="AB1274">
        <f t="shared" si="1589"/>
        <v>27.216402370650727</v>
      </c>
      <c r="AC1274">
        <f t="shared" si="1590"/>
        <v>30.814123192834565</v>
      </c>
      <c r="AD1274">
        <f t="shared" si="1598"/>
        <v>37.584363009638132</v>
      </c>
      <c r="AE1274">
        <f t="shared" si="1571"/>
        <v>1403.3600097999999</v>
      </c>
      <c r="AF1274">
        <f t="shared" si="1573"/>
        <v>1403.5166830000001</v>
      </c>
      <c r="AG1274">
        <f t="shared" si="1595"/>
        <v>1485.9425049500001</v>
      </c>
      <c r="AH1274">
        <f t="shared" si="1580"/>
        <v>1427.9400146999999</v>
      </c>
      <c r="AI1274">
        <f t="shared" si="1581"/>
        <v>1506.9743888599851</v>
      </c>
      <c r="AJ1274">
        <f t="shared" si="1582"/>
        <v>1348.9056405400147</v>
      </c>
      <c r="AK1274">
        <f t="shared" si="1583"/>
        <v>0.51777698204019429</v>
      </c>
      <c r="AL1274">
        <f t="shared" si="1562"/>
        <v>0.43574155921011404</v>
      </c>
      <c r="AM1274">
        <f t="shared" si="1563"/>
        <v>270331.44888459949</v>
      </c>
      <c r="AN1274">
        <f t="shared" si="1596"/>
        <v>-3104219.1926940521</v>
      </c>
      <c r="AO1274">
        <f t="shared" si="1597"/>
        <v>15867033</v>
      </c>
      <c r="AP1274">
        <f t="shared" si="1599"/>
        <v>-0.19563954979447337</v>
      </c>
      <c r="AQ1274">
        <f t="shared" si="1600"/>
        <v>1415.377609857866</v>
      </c>
      <c r="AR1274">
        <f t="shared" si="1601"/>
        <v>1419.5653362052822</v>
      </c>
      <c r="AS1274">
        <f t="shared" si="1602"/>
        <v>1432.358088782604</v>
      </c>
      <c r="AT1274">
        <f t="shared" si="1603"/>
        <v>1470.2696753026801</v>
      </c>
      <c r="AU1274">
        <f t="shared" si="1604"/>
        <v>1441.3380337370056</v>
      </c>
      <c r="AV1274">
        <f t="shared" si="1605"/>
        <v>1483.018657415872</v>
      </c>
      <c r="AW1274">
        <f t="shared" si="1606"/>
        <v>-41.680623678866368</v>
      </c>
      <c r="AX1274">
        <f t="shared" si="1633"/>
        <v>-33.148536145803916</v>
      </c>
      <c r="AY1274">
        <f t="shared" si="1607"/>
        <v>-8.5320875330624517</v>
      </c>
      <c r="AZ1274">
        <f t="shared" si="1564"/>
        <v>1423.5166829999998</v>
      </c>
      <c r="BA1274">
        <f t="shared" si="1565"/>
        <v>883141209.03310192</v>
      </c>
      <c r="BB1274">
        <f t="shared" si="1568"/>
        <v>883141209.03310192</v>
      </c>
      <c r="BC1274">
        <f t="shared" si="1569"/>
        <v>0</v>
      </c>
      <c r="BD1274">
        <f t="shared" si="1584"/>
        <v>5632865501.0240231</v>
      </c>
      <c r="BE1274">
        <f t="shared" si="1585"/>
        <v>11960916237.57863</v>
      </c>
      <c r="BF1274">
        <f t="shared" si="1586"/>
        <v>0.47093929838976462</v>
      </c>
      <c r="BG1274">
        <f t="shared" si="1587"/>
        <v>32.016229283241074</v>
      </c>
      <c r="BH1274">
        <f t="shared" si="1608"/>
        <v>72953136</v>
      </c>
      <c r="BI1274">
        <f t="shared" si="1609"/>
        <v>-2.8105259141846508</v>
      </c>
      <c r="BJ1274">
        <f t="shared" si="1570"/>
        <v>3100</v>
      </c>
      <c r="BK1274">
        <f t="shared" si="1610"/>
        <v>2.2877569258266308E-2</v>
      </c>
      <c r="BL1274">
        <f t="shared" si="1611"/>
        <v>1.0228775692582663</v>
      </c>
      <c r="BM1274">
        <f t="shared" si="1612"/>
        <v>41.65477263191643</v>
      </c>
      <c r="BN1274">
        <f t="shared" si="1613"/>
        <v>1419.9000245</v>
      </c>
      <c r="BO1274">
        <f t="shared" si="1572"/>
        <v>1401.2300170999999</v>
      </c>
      <c r="BP1274">
        <f t="shared" si="1614"/>
        <v>1526.5772112499997</v>
      </c>
      <c r="BQ1274">
        <f t="shared" si="1615"/>
        <v>-125.34719414999972</v>
      </c>
      <c r="BR1274">
        <f t="shared" si="1616"/>
        <v>-77.550048999999944</v>
      </c>
      <c r="BS1274">
        <f t="shared" si="1617"/>
        <v>-87.34997599999997</v>
      </c>
      <c r="BT1274">
        <f t="shared" si="1618"/>
        <v>-66.449951000000056</v>
      </c>
      <c r="BU1274">
        <f t="shared" si="1619"/>
        <v>-108.25</v>
      </c>
      <c r="BV1274">
        <f t="shared" si="1620"/>
        <v>1409.2800048666666</v>
      </c>
      <c r="BW1274">
        <f t="shared" si="1621"/>
        <v>1407.6333414761907</v>
      </c>
      <c r="BX1274">
        <f t="shared" si="1622"/>
        <v>1414.1745561454547</v>
      </c>
      <c r="BY1274">
        <f t="shared" si="1623"/>
        <v>1447.9131063285713</v>
      </c>
      <c r="BZ1274">
        <f t="shared" si="1624"/>
        <v>1511.25</v>
      </c>
      <c r="CA1274">
        <f t="shared" si="1625"/>
        <v>1340.3000489999999</v>
      </c>
      <c r="CB1274">
        <f t="shared" si="1626"/>
        <v>1397.1278533099999</v>
      </c>
      <c r="CC1274">
        <f t="shared" si="1627"/>
        <v>1399.8797527388888</v>
      </c>
      <c r="CD1274">
        <f t="shared" si="1628"/>
        <v>1454.8906451321825</v>
      </c>
      <c r="CE1274">
        <f t="shared" si="1629"/>
        <v>1548.1588094586568</v>
      </c>
      <c r="CF1274">
        <f t="shared" si="1630"/>
        <v>1398.75</v>
      </c>
      <c r="CG1274">
        <f t="shared" si="1631"/>
        <v>1416.8000489999999</v>
      </c>
      <c r="CH1274">
        <f t="shared" si="1632"/>
        <v>1390.900024</v>
      </c>
    </row>
    <row r="1275" spans="1:86">
      <c r="A1275" s="1">
        <v>41339</v>
      </c>
      <c r="B1275">
        <v>1434.4499510000001</v>
      </c>
      <c r="C1275">
        <v>1442.1999510000001</v>
      </c>
      <c r="D1275">
        <v>1411.3000489999999</v>
      </c>
      <c r="E1275">
        <v>1424.4499510000001</v>
      </c>
      <c r="F1275">
        <v>436690</v>
      </c>
      <c r="G1275">
        <f t="shared" si="1566"/>
        <v>-65010.458467471653</v>
      </c>
      <c r="H1275">
        <f t="shared" si="1594"/>
        <v>13108855.721922528</v>
      </c>
      <c r="I1275">
        <f t="shared" si="1567"/>
        <v>1428.0999755000003</v>
      </c>
      <c r="J1275">
        <f t="shared" si="1574"/>
        <v>1479.887512</v>
      </c>
      <c r="K1275">
        <f t="shared" si="1575"/>
        <v>1382.18753075</v>
      </c>
      <c r="L1275">
        <f t="shared" si="1576"/>
        <v>10</v>
      </c>
      <c r="M1275">
        <f t="shared" si="1577"/>
        <v>5</v>
      </c>
      <c r="N1275">
        <f t="shared" si="1578"/>
        <v>0</v>
      </c>
      <c r="O1275">
        <f t="shared" si="1579"/>
        <v>50</v>
      </c>
      <c r="P1275">
        <f t="shared" si="1554"/>
        <v>30.899902000000111</v>
      </c>
      <c r="Q1275">
        <f t="shared" si="1555"/>
        <v>17.75</v>
      </c>
      <c r="R1275">
        <f t="shared" si="1556"/>
        <v>13.149902000000111</v>
      </c>
      <c r="S1275">
        <f t="shared" si="1557"/>
        <v>30.899902000000111</v>
      </c>
      <c r="T1275">
        <f t="shared" si="1593"/>
        <v>41.644793549126646</v>
      </c>
      <c r="U1275">
        <f t="shared" si="1558"/>
        <v>12.600097999999889</v>
      </c>
      <c r="V1275">
        <f t="shared" si="1559"/>
        <v>1.4500729999999749</v>
      </c>
      <c r="W1275">
        <f t="shared" si="1560"/>
        <v>12.600097999999889</v>
      </c>
      <c r="X1275">
        <f t="shared" si="1561"/>
        <v>0</v>
      </c>
      <c r="Y1275">
        <f t="shared" si="1591"/>
        <v>6.576820736537127</v>
      </c>
      <c r="Z1275">
        <f t="shared" si="1592"/>
        <v>10.733511603010195</v>
      </c>
      <c r="AA1275">
        <f t="shared" si="1588"/>
        <v>15.792660200797304</v>
      </c>
      <c r="AB1275">
        <f t="shared" si="1589"/>
        <v>25.773958010737434</v>
      </c>
      <c r="AC1275">
        <f t="shared" si="1590"/>
        <v>24.012773324846332</v>
      </c>
      <c r="AD1275">
        <f t="shared" si="1598"/>
        <v>36.356487437252156</v>
      </c>
      <c r="AE1275">
        <f t="shared" si="1571"/>
        <v>1406.5399902000001</v>
      </c>
      <c r="AF1275">
        <f t="shared" si="1573"/>
        <v>1406.875</v>
      </c>
      <c r="AG1275">
        <f t="shared" si="1595"/>
        <v>1475.7725037</v>
      </c>
      <c r="AH1275">
        <f t="shared" si="1580"/>
        <v>1419.5550048999999</v>
      </c>
      <c r="AI1275">
        <f t="shared" si="1581"/>
        <v>1477.752744669232</v>
      </c>
      <c r="AJ1275">
        <f t="shared" si="1582"/>
        <v>1361.3572651307677</v>
      </c>
      <c r="AK1275">
        <f t="shared" si="1583"/>
        <v>0.54205443475476733</v>
      </c>
      <c r="AL1275">
        <f t="shared" si="1562"/>
        <v>-0.14887095758426264</v>
      </c>
      <c r="AM1275">
        <f t="shared" si="1563"/>
        <v>-65010.458467471653</v>
      </c>
      <c r="AN1275">
        <f t="shared" si="1596"/>
        <v>-3419348.3316674521</v>
      </c>
      <c r="AO1275">
        <f t="shared" si="1597"/>
        <v>15221112</v>
      </c>
      <c r="AP1275">
        <f t="shared" si="1599"/>
        <v>-0.22464510685339231</v>
      </c>
      <c r="AQ1275">
        <f t="shared" si="1600"/>
        <v>1418.4622058461916</v>
      </c>
      <c r="AR1275">
        <f t="shared" si="1601"/>
        <v>1428.0539585467768</v>
      </c>
      <c r="AS1275">
        <f t="shared" si="1602"/>
        <v>1430.9346239817353</v>
      </c>
      <c r="AT1275">
        <f t="shared" si="1603"/>
        <v>1466.145900115439</v>
      </c>
      <c r="AU1275">
        <f t="shared" si="1604"/>
        <v>1438.8048213264549</v>
      </c>
      <c r="AV1275">
        <f t="shared" si="1605"/>
        <v>1478.9188479667609</v>
      </c>
      <c r="AW1275">
        <f t="shared" si="1606"/>
        <v>-40.114026640306065</v>
      </c>
      <c r="AX1275">
        <f t="shared" si="1633"/>
        <v>-34.541634244704348</v>
      </c>
      <c r="AY1275">
        <f t="shared" si="1607"/>
        <v>-5.5723923956017174</v>
      </c>
      <c r="AZ1275">
        <f t="shared" si="1564"/>
        <v>1425.9833170000002</v>
      </c>
      <c r="BA1275">
        <f t="shared" si="1565"/>
        <v>622712654.70073009</v>
      </c>
      <c r="BB1275">
        <f t="shared" si="1568"/>
        <v>622712654.70073009</v>
      </c>
      <c r="BC1275">
        <f t="shared" si="1569"/>
        <v>0</v>
      </c>
      <c r="BD1275">
        <f t="shared" si="1584"/>
        <v>6255578155.7247534</v>
      </c>
      <c r="BE1275">
        <f t="shared" si="1585"/>
        <v>9488469270.5658226</v>
      </c>
      <c r="BF1275">
        <f t="shared" si="1586"/>
        <v>0.65928212205209757</v>
      </c>
      <c r="BG1275">
        <f t="shared" si="1587"/>
        <v>39.732973271401136</v>
      </c>
      <c r="BH1275">
        <f t="shared" si="1608"/>
        <v>72516446</v>
      </c>
      <c r="BI1275">
        <f t="shared" si="1609"/>
        <v>-2.7123886273716376</v>
      </c>
      <c r="BJ1275">
        <f t="shared" si="1570"/>
        <v>-730.00489999999445</v>
      </c>
      <c r="BK1275">
        <f t="shared" si="1610"/>
        <v>-4.4033192381617648E-3</v>
      </c>
      <c r="BL1275">
        <f t="shared" si="1611"/>
        <v>0.99559668076183827</v>
      </c>
      <c r="BM1275">
        <f t="shared" si="1612"/>
        <v>30.672902057425354</v>
      </c>
      <c r="BN1275">
        <f t="shared" si="1613"/>
        <v>1426.75</v>
      </c>
      <c r="BO1275">
        <f t="shared" si="1572"/>
        <v>1405.8750243999998</v>
      </c>
      <c r="BP1275">
        <f t="shared" si="1614"/>
        <v>1524.3080946764703</v>
      </c>
      <c r="BQ1275">
        <f t="shared" si="1615"/>
        <v>-118.43307027647052</v>
      </c>
      <c r="BR1275">
        <f t="shared" si="1616"/>
        <v>-43.050048999999944</v>
      </c>
      <c r="BS1275">
        <f t="shared" si="1617"/>
        <v>-38.849975000000086</v>
      </c>
      <c r="BT1275">
        <f t="shared" si="1618"/>
        <v>-65.700072999999975</v>
      </c>
      <c r="BU1275">
        <f t="shared" si="1619"/>
        <v>-59.550048999999944</v>
      </c>
      <c r="BV1275">
        <f t="shared" si="1620"/>
        <v>1416.3099852666669</v>
      </c>
      <c r="BW1275">
        <f t="shared" si="1621"/>
        <v>1413.6142751904761</v>
      </c>
      <c r="BX1275">
        <f t="shared" si="1622"/>
        <v>1413.5399991090912</v>
      </c>
      <c r="BY1275">
        <f t="shared" si="1623"/>
        <v>1442.0566726190475</v>
      </c>
      <c r="BZ1275">
        <f t="shared" si="1624"/>
        <v>1507.900024</v>
      </c>
      <c r="CA1275">
        <f t="shared" si="1625"/>
        <v>1340.3000489999999</v>
      </c>
      <c r="CB1275">
        <f t="shared" si="1626"/>
        <v>1388.9654932400001</v>
      </c>
      <c r="CC1275">
        <f t="shared" si="1627"/>
        <v>1398.7523777583331</v>
      </c>
      <c r="CD1275">
        <f t="shared" si="1628"/>
        <v>1433.7466864095236</v>
      </c>
      <c r="CE1275">
        <f t="shared" si="1629"/>
        <v>1532.5923714545081</v>
      </c>
      <c r="CF1275">
        <f t="shared" si="1630"/>
        <v>1430.75</v>
      </c>
      <c r="CG1275">
        <f t="shared" si="1631"/>
        <v>1444.8000489999999</v>
      </c>
      <c r="CH1275">
        <f t="shared" si="1632"/>
        <v>1395</v>
      </c>
    </row>
    <row r="1276" spans="1:86">
      <c r="A1276" s="1">
        <v>41340</v>
      </c>
      <c r="B1276">
        <v>1419.5</v>
      </c>
      <c r="C1276">
        <v>1454.8000489999999</v>
      </c>
      <c r="D1276">
        <v>1409.849976</v>
      </c>
      <c r="E1276">
        <v>1449.349976</v>
      </c>
      <c r="F1276">
        <v>425637</v>
      </c>
      <c r="G1276">
        <f t="shared" si="1566"/>
        <v>322422.36355209077</v>
      </c>
      <c r="H1276">
        <f t="shared" si="1594"/>
        <v>13431278.08547462</v>
      </c>
      <c r="I1276">
        <f t="shared" si="1567"/>
        <v>1433.3750002500001</v>
      </c>
      <c r="J1276">
        <f t="shared" si="1574"/>
        <v>1449.7250060000001</v>
      </c>
      <c r="K1276">
        <f t="shared" si="1575"/>
        <v>1382.18753075</v>
      </c>
      <c r="L1276">
        <f t="shared" si="1576"/>
        <v>10</v>
      </c>
      <c r="M1276">
        <f t="shared" si="1577"/>
        <v>6</v>
      </c>
      <c r="N1276">
        <f t="shared" si="1578"/>
        <v>0</v>
      </c>
      <c r="O1276">
        <f t="shared" si="1579"/>
        <v>40</v>
      </c>
      <c r="P1276">
        <f t="shared" si="1554"/>
        <v>44.950072999999975</v>
      </c>
      <c r="Q1276">
        <f t="shared" si="1555"/>
        <v>5.4500729999999749</v>
      </c>
      <c r="R1276">
        <f t="shared" si="1556"/>
        <v>39.5</v>
      </c>
      <c r="S1276">
        <f t="shared" si="1557"/>
        <v>44.950072999999975</v>
      </c>
      <c r="T1276">
        <f t="shared" si="1593"/>
        <v>41.880884938474743</v>
      </c>
      <c r="U1276">
        <f t="shared" si="1558"/>
        <v>19.149902000000111</v>
      </c>
      <c r="V1276">
        <f t="shared" si="1559"/>
        <v>-6.0500480000000607</v>
      </c>
      <c r="W1276">
        <f t="shared" si="1560"/>
        <v>19.149902000000111</v>
      </c>
      <c r="X1276">
        <f t="shared" si="1561"/>
        <v>0</v>
      </c>
      <c r="Y1276">
        <f t="shared" si="1591"/>
        <v>7.474897969641626</v>
      </c>
      <c r="Z1276">
        <f t="shared" si="1592"/>
        <v>9.9668322027951799</v>
      </c>
      <c r="AA1276">
        <f t="shared" si="1588"/>
        <v>17.847994331119434</v>
      </c>
      <c r="AB1276">
        <f t="shared" si="1589"/>
        <v>23.798045856569143</v>
      </c>
      <c r="AC1276">
        <f t="shared" si="1590"/>
        <v>14.287196330393654</v>
      </c>
      <c r="AD1276">
        <f t="shared" si="1598"/>
        <v>34.433927793833845</v>
      </c>
      <c r="AE1276">
        <f t="shared" si="1571"/>
        <v>1425.5399902000001</v>
      </c>
      <c r="AF1276">
        <f t="shared" si="1573"/>
        <v>1413.6749878333333</v>
      </c>
      <c r="AG1276">
        <f t="shared" si="1595"/>
        <v>1467.1225037000002</v>
      </c>
      <c r="AH1276">
        <f t="shared" si="1580"/>
        <v>1417.7400024999999</v>
      </c>
      <c r="AI1276">
        <f t="shared" si="1581"/>
        <v>1470.7438427239338</v>
      </c>
      <c r="AJ1276">
        <f t="shared" si="1582"/>
        <v>1364.7361622760661</v>
      </c>
      <c r="AK1276">
        <f t="shared" si="1583"/>
        <v>0.7981856915126555</v>
      </c>
      <c r="AL1276">
        <f t="shared" si="1562"/>
        <v>0.757505488367061</v>
      </c>
      <c r="AM1276">
        <f t="shared" si="1563"/>
        <v>322422.36355209077</v>
      </c>
      <c r="AN1276">
        <f t="shared" si="1596"/>
        <v>-3143269.3555823918</v>
      </c>
      <c r="AO1276">
        <f t="shared" si="1597"/>
        <v>15166731</v>
      </c>
      <c r="AP1276">
        <f t="shared" si="1599"/>
        <v>-0.20724764984507155</v>
      </c>
      <c r="AQ1276">
        <f t="shared" si="1600"/>
        <v>1428.9640476984864</v>
      </c>
      <c r="AR1276">
        <f t="shared" si="1601"/>
        <v>1428.3093163959454</v>
      </c>
      <c r="AS1276">
        <f t="shared" si="1602"/>
        <v>1434.249387345023</v>
      </c>
      <c r="AT1276">
        <f t="shared" si="1603"/>
        <v>1464.6342669450494</v>
      </c>
      <c r="AU1276">
        <f t="shared" si="1604"/>
        <v>1440.3865945274867</v>
      </c>
      <c r="AV1276">
        <f t="shared" si="1605"/>
        <v>1476.8490269290876</v>
      </c>
      <c r="AW1276">
        <f t="shared" si="1606"/>
        <v>-36.462432401600836</v>
      </c>
      <c r="AX1276">
        <f t="shared" si="1633"/>
        <v>-34.925793876083645</v>
      </c>
      <c r="AY1276">
        <f t="shared" si="1607"/>
        <v>-1.5366385255171906</v>
      </c>
      <c r="AZ1276">
        <f t="shared" si="1564"/>
        <v>1438.0000003333334</v>
      </c>
      <c r="BA1276">
        <f t="shared" si="1565"/>
        <v>612066006.14187908</v>
      </c>
      <c r="BB1276">
        <f t="shared" si="1568"/>
        <v>612066006.14187908</v>
      </c>
      <c r="BC1276">
        <f t="shared" si="1569"/>
        <v>0</v>
      </c>
      <c r="BD1276">
        <f t="shared" si="1584"/>
        <v>6867644161.8666325</v>
      </c>
      <c r="BE1276">
        <f t="shared" si="1585"/>
        <v>8472530225.0121889</v>
      </c>
      <c r="BF1276">
        <f t="shared" si="1586"/>
        <v>0.81057771167251902</v>
      </c>
      <c r="BG1276">
        <f t="shared" si="1587"/>
        <v>44.769009717000706</v>
      </c>
      <c r="BH1276">
        <f t="shared" si="1608"/>
        <v>72942083</v>
      </c>
      <c r="BI1276">
        <f t="shared" si="1609"/>
        <v>-2.4689343146617801</v>
      </c>
      <c r="BJ1276">
        <f t="shared" si="1570"/>
        <v>2390.0024999999914</v>
      </c>
      <c r="BK1276">
        <f t="shared" si="1610"/>
        <v>1.7480449195508389E-2</v>
      </c>
      <c r="BL1276">
        <f t="shared" si="1611"/>
        <v>1.0174804491955083</v>
      </c>
      <c r="BM1276">
        <f t="shared" si="1612"/>
        <v>27.935476640551084</v>
      </c>
      <c r="BN1276">
        <f t="shared" si="1613"/>
        <v>1432.3250125</v>
      </c>
      <c r="BO1276">
        <f t="shared" si="1572"/>
        <v>1416.4300171</v>
      </c>
      <c r="BP1276">
        <f t="shared" si="1614"/>
        <v>1521.3367722352941</v>
      </c>
      <c r="BQ1276">
        <f t="shared" si="1615"/>
        <v>-104.90675513529413</v>
      </c>
      <c r="BR1276">
        <f t="shared" si="1616"/>
        <v>10.949951999999939</v>
      </c>
      <c r="BS1276">
        <f t="shared" si="1617"/>
        <v>-20.25</v>
      </c>
      <c r="BT1276">
        <f t="shared" si="1618"/>
        <v>-12.199951000000056</v>
      </c>
      <c r="BU1276">
        <f t="shared" si="1619"/>
        <v>-43.90002400000003</v>
      </c>
      <c r="BV1276">
        <f t="shared" si="1620"/>
        <v>1430.5799805333331</v>
      </c>
      <c r="BW1276">
        <f t="shared" si="1621"/>
        <v>1425.7499826190478</v>
      </c>
      <c r="BX1276">
        <f t="shared" si="1622"/>
        <v>1418.9572665818184</v>
      </c>
      <c r="BY1276">
        <f t="shared" si="1623"/>
        <v>1439.5402414095238</v>
      </c>
      <c r="BZ1276">
        <f t="shared" si="1624"/>
        <v>1467</v>
      </c>
      <c r="CA1276">
        <f t="shared" si="1625"/>
        <v>1340.3000489999999</v>
      </c>
      <c r="CB1276">
        <f t="shared" si="1626"/>
        <v>1419.8138389233336</v>
      </c>
      <c r="CC1276">
        <f t="shared" si="1627"/>
        <v>1393.0837423388887</v>
      </c>
      <c r="CD1276">
        <f t="shared" si="1628"/>
        <v>1421.0035884129366</v>
      </c>
      <c r="CE1276">
        <f t="shared" si="1629"/>
        <v>1514.5356014535396</v>
      </c>
      <c r="CF1276">
        <f t="shared" si="1630"/>
        <v>1424.4499510000001</v>
      </c>
      <c r="CG1276">
        <f t="shared" si="1631"/>
        <v>1442.1999510000001</v>
      </c>
      <c r="CH1276">
        <f t="shared" si="1632"/>
        <v>1411.3000489999999</v>
      </c>
    </row>
    <row r="1277" spans="1:86">
      <c r="A1277" s="1">
        <v>41341</v>
      </c>
      <c r="B1277">
        <v>1460</v>
      </c>
      <c r="C1277">
        <v>1473.9499510000001</v>
      </c>
      <c r="D1277">
        <v>1415.900024</v>
      </c>
      <c r="E1277">
        <v>1428.9499510000001</v>
      </c>
      <c r="F1277">
        <v>756489</v>
      </c>
      <c r="G1277">
        <f t="shared" si="1566"/>
        <v>-416363.63769582292</v>
      </c>
      <c r="H1277">
        <f t="shared" si="1594"/>
        <v>13014914.447778797</v>
      </c>
      <c r="I1277">
        <f t="shared" si="1567"/>
        <v>1444.6999814999999</v>
      </c>
      <c r="J1277">
        <f t="shared" si="1574"/>
        <v>1446.0625</v>
      </c>
      <c r="K1277">
        <f t="shared" si="1575"/>
        <v>1382.18753075</v>
      </c>
      <c r="L1277">
        <f t="shared" si="1576"/>
        <v>10</v>
      </c>
      <c r="M1277">
        <f t="shared" si="1577"/>
        <v>7</v>
      </c>
      <c r="N1277">
        <f t="shared" si="1578"/>
        <v>0</v>
      </c>
      <c r="O1277">
        <f t="shared" si="1579"/>
        <v>30</v>
      </c>
      <c r="P1277">
        <f t="shared" si="1554"/>
        <v>58.049927000000025</v>
      </c>
      <c r="Q1277">
        <f t="shared" si="1555"/>
        <v>45</v>
      </c>
      <c r="R1277">
        <f t="shared" si="1556"/>
        <v>13.049927000000025</v>
      </c>
      <c r="S1277">
        <f t="shared" si="1557"/>
        <v>58.049927000000025</v>
      </c>
      <c r="T1277">
        <f t="shared" si="1593"/>
        <v>43.035816514297984</v>
      </c>
      <c r="U1277">
        <f t="shared" si="1558"/>
        <v>-25.949951000000056</v>
      </c>
      <c r="V1277">
        <f t="shared" si="1559"/>
        <v>1.9000240000000304</v>
      </c>
      <c r="W1277">
        <f t="shared" si="1560"/>
        <v>0</v>
      </c>
      <c r="X1277">
        <f t="shared" si="1561"/>
        <v>1.9000240000000304</v>
      </c>
      <c r="Y1277">
        <f t="shared" si="1591"/>
        <v>6.9409766860957953</v>
      </c>
      <c r="Z1277">
        <f t="shared" si="1592"/>
        <v>9.3906316168812403</v>
      </c>
      <c r="AA1277">
        <f t="shared" si="1588"/>
        <v>16.128372244987528</v>
      </c>
      <c r="AB1277">
        <f t="shared" si="1589"/>
        <v>21.820502961205229</v>
      </c>
      <c r="AC1277">
        <f t="shared" si="1590"/>
        <v>14.999471487072746</v>
      </c>
      <c r="AD1277">
        <f t="shared" si="1598"/>
        <v>34.1419165966308</v>
      </c>
      <c r="AE1277">
        <f t="shared" si="1571"/>
        <v>1426.4499756</v>
      </c>
      <c r="AF1277">
        <f t="shared" si="1573"/>
        <v>1426.1083170000002</v>
      </c>
      <c r="AG1277">
        <f t="shared" si="1595"/>
        <v>1459.1850036999999</v>
      </c>
      <c r="AH1277">
        <f t="shared" si="1580"/>
        <v>1416.7949952000001</v>
      </c>
      <c r="AI1277">
        <f t="shared" si="1581"/>
        <v>1468.6155076066939</v>
      </c>
      <c r="AJ1277">
        <f t="shared" si="1582"/>
        <v>1364.9744827933064</v>
      </c>
      <c r="AK1277">
        <f t="shared" si="1583"/>
        <v>0.61727938643877489</v>
      </c>
      <c r="AL1277">
        <f t="shared" si="1562"/>
        <v>-0.55038954657083305</v>
      </c>
      <c r="AM1277">
        <f t="shared" si="1563"/>
        <v>-416363.63769582292</v>
      </c>
      <c r="AN1277">
        <f t="shared" si="1596"/>
        <v>-3154348.7910105991</v>
      </c>
      <c r="AO1277">
        <f t="shared" si="1597"/>
        <v>15263808</v>
      </c>
      <c r="AP1277">
        <f t="shared" si="1599"/>
        <v>-0.20665542903910997</v>
      </c>
      <c r="AQ1277">
        <f t="shared" si="1600"/>
        <v>1428.959254821001</v>
      </c>
      <c r="AR1277">
        <f t="shared" si="1601"/>
        <v>1425.3568972581011</v>
      </c>
      <c r="AS1277">
        <f t="shared" si="1602"/>
        <v>1433.295488802919</v>
      </c>
      <c r="AT1277">
        <f t="shared" si="1603"/>
        <v>1461.422678509995</v>
      </c>
      <c r="AU1277">
        <f t="shared" si="1604"/>
        <v>1438.6710979983638</v>
      </c>
      <c r="AV1277">
        <f t="shared" si="1605"/>
        <v>1473.4960916140515</v>
      </c>
      <c r="AW1277">
        <f t="shared" si="1606"/>
        <v>-34.824993615687617</v>
      </c>
      <c r="AX1277">
        <f t="shared" si="1633"/>
        <v>-34.90563382400444</v>
      </c>
      <c r="AY1277">
        <f t="shared" si="1607"/>
        <v>8.0640208316822282E-2</v>
      </c>
      <c r="AZ1277">
        <f t="shared" si="1564"/>
        <v>1439.5999753333333</v>
      </c>
      <c r="BA1277">
        <f t="shared" si="1565"/>
        <v>1089041545.739938</v>
      </c>
      <c r="BB1277">
        <f t="shared" si="1568"/>
        <v>1089041545.739938</v>
      </c>
      <c r="BC1277">
        <f t="shared" si="1569"/>
        <v>0</v>
      </c>
      <c r="BD1277">
        <f t="shared" si="1584"/>
        <v>7281410232.8395739</v>
      </c>
      <c r="BE1277">
        <f t="shared" si="1585"/>
        <v>8472530225.0121889</v>
      </c>
      <c r="BF1277">
        <f t="shared" si="1586"/>
        <v>0.85941389873638352</v>
      </c>
      <c r="BG1277">
        <f t="shared" si="1587"/>
        <v>46.21961249834812</v>
      </c>
      <c r="BH1277">
        <f t="shared" si="1608"/>
        <v>72185594</v>
      </c>
      <c r="BI1277">
        <f t="shared" si="1609"/>
        <v>-2.36342626314948</v>
      </c>
      <c r="BJ1277">
        <f t="shared" si="1570"/>
        <v>-2140.0024999999914</v>
      </c>
      <c r="BK1277">
        <f t="shared" si="1610"/>
        <v>-1.4075292605517603E-2</v>
      </c>
      <c r="BL1277">
        <f t="shared" si="1611"/>
        <v>0.98592470739448235</v>
      </c>
      <c r="BM1277">
        <f t="shared" si="1612"/>
        <v>27.311808120358013</v>
      </c>
      <c r="BN1277">
        <f t="shared" si="1613"/>
        <v>1444.9249875</v>
      </c>
      <c r="BO1277">
        <f t="shared" si="1572"/>
        <v>1425.5500122000001</v>
      </c>
      <c r="BP1277">
        <f t="shared" si="1614"/>
        <v>1517.7529476176471</v>
      </c>
      <c r="BQ1277">
        <f t="shared" si="1615"/>
        <v>-92.202935417647041</v>
      </c>
      <c r="BR1277">
        <f t="shared" si="1616"/>
        <v>-15.150024999999914</v>
      </c>
      <c r="BS1277">
        <f t="shared" si="1617"/>
        <v>-22.34997599999997</v>
      </c>
      <c r="BT1277">
        <f t="shared" si="1618"/>
        <v>14.049927000000025</v>
      </c>
      <c r="BU1277">
        <f t="shared" si="1619"/>
        <v>18</v>
      </c>
      <c r="BV1277">
        <f t="shared" si="1620"/>
        <v>1431.7166341333334</v>
      </c>
      <c r="BW1277">
        <f t="shared" si="1621"/>
        <v>1430.1142578095237</v>
      </c>
      <c r="BX1277">
        <f t="shared" si="1622"/>
        <v>1420.9954390363635</v>
      </c>
      <c r="BY1277">
        <f t="shared" si="1623"/>
        <v>1435.9047602000003</v>
      </c>
      <c r="BZ1277">
        <f t="shared" si="1624"/>
        <v>1473.9499510000001</v>
      </c>
      <c r="CA1277">
        <f t="shared" si="1625"/>
        <v>1340.3000489999999</v>
      </c>
      <c r="CB1277">
        <f t="shared" si="1626"/>
        <v>1416.75165487</v>
      </c>
      <c r="CC1277">
        <f t="shared" si="1627"/>
        <v>1420.8629186027781</v>
      </c>
      <c r="CD1277">
        <f t="shared" si="1628"/>
        <v>1415.5750041966269</v>
      </c>
      <c r="CE1277">
        <f t="shared" si="1629"/>
        <v>1499.9379665925649</v>
      </c>
      <c r="CF1277">
        <f t="shared" si="1630"/>
        <v>1449.349976</v>
      </c>
      <c r="CG1277">
        <f t="shared" si="1631"/>
        <v>1454.8000489999999</v>
      </c>
      <c r="CH1277">
        <f t="shared" si="1632"/>
        <v>1409.849976</v>
      </c>
    </row>
    <row r="1278" spans="1:86">
      <c r="A1278" s="1">
        <v>41344</v>
      </c>
      <c r="B1278">
        <v>1438.900024</v>
      </c>
      <c r="C1278">
        <v>1448</v>
      </c>
      <c r="D1278">
        <v>1414</v>
      </c>
      <c r="E1278">
        <v>1417.9499510000001</v>
      </c>
      <c r="F1278">
        <v>372123</v>
      </c>
      <c r="G1278">
        <f t="shared" si="1566"/>
        <v>-285660.19906041055</v>
      </c>
      <c r="H1278">
        <f t="shared" si="1594"/>
        <v>12729254.248718387</v>
      </c>
      <c r="I1278">
        <f t="shared" si="1567"/>
        <v>1429.7124937500002</v>
      </c>
      <c r="J1278">
        <f t="shared" si="1574"/>
        <v>1444.6999814999999</v>
      </c>
      <c r="K1278">
        <f t="shared" si="1575"/>
        <v>1382.18753075</v>
      </c>
      <c r="L1278">
        <f t="shared" si="1576"/>
        <v>2</v>
      </c>
      <c r="M1278">
        <f t="shared" si="1577"/>
        <v>8</v>
      </c>
      <c r="N1278">
        <f t="shared" si="1578"/>
        <v>80</v>
      </c>
      <c r="O1278">
        <f t="shared" si="1579"/>
        <v>20</v>
      </c>
      <c r="P1278">
        <f t="shared" si="1554"/>
        <v>34</v>
      </c>
      <c r="Q1278">
        <f t="shared" si="1555"/>
        <v>30.050048999999944</v>
      </c>
      <c r="R1278">
        <f t="shared" si="1556"/>
        <v>3.9499510000000555</v>
      </c>
      <c r="S1278">
        <f t="shared" si="1557"/>
        <v>34</v>
      </c>
      <c r="T1278">
        <f t="shared" si="1593"/>
        <v>42.390401048990988</v>
      </c>
      <c r="U1278">
        <f t="shared" si="1558"/>
        <v>-18</v>
      </c>
      <c r="V1278">
        <f t="shared" si="1559"/>
        <v>12.300048999999944</v>
      </c>
      <c r="W1278">
        <f t="shared" si="1560"/>
        <v>0</v>
      </c>
      <c r="X1278">
        <f t="shared" si="1561"/>
        <v>12.300048999999944</v>
      </c>
      <c r="Y1278">
        <f t="shared" si="1591"/>
        <v>6.4451926370889527</v>
      </c>
      <c r="Z1278">
        <f t="shared" si="1592"/>
        <v>9.5984471442468617</v>
      </c>
      <c r="AA1278">
        <f t="shared" si="1588"/>
        <v>15.204368153158502</v>
      </c>
      <c r="AB1278">
        <f t="shared" si="1589"/>
        <v>22.642973189033633</v>
      </c>
      <c r="AC1278">
        <f t="shared" si="1590"/>
        <v>19.654234015065651</v>
      </c>
      <c r="AD1278">
        <f t="shared" si="1598"/>
        <v>34.182388437141533</v>
      </c>
      <c r="AE1278">
        <f t="shared" si="1571"/>
        <v>1430.2899658000001</v>
      </c>
      <c r="AF1278">
        <f t="shared" si="1573"/>
        <v>1425.0333048333334</v>
      </c>
      <c r="AG1278">
        <f t="shared" si="1595"/>
        <v>1452.1424987999999</v>
      </c>
      <c r="AH1278">
        <f t="shared" si="1580"/>
        <v>1414.1799927000002</v>
      </c>
      <c r="AI1278">
        <f t="shared" si="1581"/>
        <v>1462.7631310543154</v>
      </c>
      <c r="AJ1278">
        <f t="shared" si="1582"/>
        <v>1365.596854345685</v>
      </c>
      <c r="AK1278">
        <f t="shared" si="1583"/>
        <v>0.53879904044594329</v>
      </c>
      <c r="AL1278">
        <f t="shared" si="1562"/>
        <v>-0.76764994117646734</v>
      </c>
      <c r="AM1278">
        <f t="shared" si="1563"/>
        <v>-285660.19906041055</v>
      </c>
      <c r="AN1278">
        <f t="shared" si="1596"/>
        <v>-3133168.6110884789</v>
      </c>
      <c r="AO1278">
        <f t="shared" si="1597"/>
        <v>15274478</v>
      </c>
      <c r="AP1278">
        <f t="shared" si="1599"/>
        <v>-0.20512443116474938</v>
      </c>
      <c r="AQ1278">
        <f t="shared" si="1600"/>
        <v>1425.2160915218606</v>
      </c>
      <c r="AR1278">
        <f t="shared" si="1601"/>
        <v>1422.9751815395423</v>
      </c>
      <c r="AS1278">
        <f t="shared" si="1602"/>
        <v>1430.5332919983935</v>
      </c>
      <c r="AT1278">
        <f t="shared" si="1603"/>
        <v>1457.5101330340954</v>
      </c>
      <c r="AU1278">
        <f t="shared" si="1604"/>
        <v>1435.5629259486093</v>
      </c>
      <c r="AV1278">
        <f t="shared" si="1605"/>
        <v>1469.607861771068</v>
      </c>
      <c r="AW1278">
        <f t="shared" si="1606"/>
        <v>-34.044935822458683</v>
      </c>
      <c r="AX1278">
        <f t="shared" si="1633"/>
        <v>-34.733494223695288</v>
      </c>
      <c r="AY1278">
        <f t="shared" si="1607"/>
        <v>0.68855840123660528</v>
      </c>
      <c r="AZ1278">
        <f t="shared" si="1564"/>
        <v>1426.6499836666669</v>
      </c>
      <c r="BA1278">
        <f t="shared" si="1565"/>
        <v>530889271.8719911</v>
      </c>
      <c r="BB1278">
        <f t="shared" si="1568"/>
        <v>0</v>
      </c>
      <c r="BC1278">
        <f t="shared" si="1569"/>
        <v>530889271.8719911</v>
      </c>
      <c r="BD1278">
        <f t="shared" si="1584"/>
        <v>6060127639.2055779</v>
      </c>
      <c r="BE1278">
        <f t="shared" si="1585"/>
        <v>9003419496.8841801</v>
      </c>
      <c r="BF1278">
        <f t="shared" si="1586"/>
        <v>0.67309177821857691</v>
      </c>
      <c r="BG1278">
        <f t="shared" si="1587"/>
        <v>40.230415747739251</v>
      </c>
      <c r="BH1278">
        <f t="shared" si="1608"/>
        <v>71813471</v>
      </c>
      <c r="BI1278">
        <f t="shared" si="1609"/>
        <v>-2.3166000065779535</v>
      </c>
      <c r="BJ1278">
        <f t="shared" si="1570"/>
        <v>-1200</v>
      </c>
      <c r="BK1278">
        <f t="shared" si="1610"/>
        <v>-7.6979603045593302E-3</v>
      </c>
      <c r="BL1278">
        <f t="shared" si="1611"/>
        <v>0.99230203969544062</v>
      </c>
      <c r="BM1278">
        <f t="shared" si="1612"/>
        <v>25.605562179788439</v>
      </c>
      <c r="BN1278">
        <f t="shared" si="1613"/>
        <v>1431</v>
      </c>
      <c r="BO1278">
        <f t="shared" si="1572"/>
        <v>1430.9800049</v>
      </c>
      <c r="BP1278">
        <f t="shared" si="1614"/>
        <v>1513.341917132353</v>
      </c>
      <c r="BQ1278">
        <f t="shared" si="1615"/>
        <v>-82.361912232353006</v>
      </c>
      <c r="BR1278">
        <f t="shared" si="1616"/>
        <v>13.649902000000111</v>
      </c>
      <c r="BS1278">
        <f t="shared" si="1617"/>
        <v>22.90002400000003</v>
      </c>
      <c r="BT1278">
        <f t="shared" si="1618"/>
        <v>8</v>
      </c>
      <c r="BU1278">
        <f t="shared" si="1619"/>
        <v>-1.0999759999999696</v>
      </c>
      <c r="BV1278">
        <f t="shared" si="1620"/>
        <v>1428.8832926</v>
      </c>
      <c r="BW1278">
        <f t="shared" si="1621"/>
        <v>1427.7832960952383</v>
      </c>
      <c r="BX1278">
        <f t="shared" si="1622"/>
        <v>1421.2054309999996</v>
      </c>
      <c r="BY1278">
        <f t="shared" si="1623"/>
        <v>1431.9776123238094</v>
      </c>
      <c r="BZ1278">
        <f t="shared" si="1624"/>
        <v>1473.9499510000001</v>
      </c>
      <c r="CA1278">
        <f t="shared" si="1625"/>
        <v>1340.3000489999999</v>
      </c>
      <c r="CB1278">
        <f t="shared" si="1626"/>
        <v>1431.3729772933334</v>
      </c>
      <c r="CC1278">
        <f t="shared" si="1627"/>
        <v>1418.1319298638889</v>
      </c>
      <c r="CD1278">
        <f t="shared" si="1628"/>
        <v>1404.5589270559922</v>
      </c>
      <c r="CE1278">
        <f t="shared" si="1629"/>
        <v>1488.7326918583658</v>
      </c>
      <c r="CF1278">
        <f t="shared" si="1630"/>
        <v>1428.9499510000001</v>
      </c>
      <c r="CG1278">
        <f t="shared" si="1631"/>
        <v>1473.9499510000001</v>
      </c>
      <c r="CH1278">
        <f t="shared" si="1632"/>
        <v>1415.900024</v>
      </c>
    </row>
    <row r="1279" spans="1:86">
      <c r="A1279" s="1">
        <v>41345</v>
      </c>
      <c r="B1279">
        <v>1410.650024</v>
      </c>
      <c r="C1279">
        <v>1430</v>
      </c>
      <c r="D1279">
        <v>1401.6999510000001</v>
      </c>
      <c r="E1279">
        <v>1417</v>
      </c>
      <c r="F1279">
        <v>423192</v>
      </c>
      <c r="G1279">
        <f t="shared" si="1566"/>
        <v>34394.369296250283</v>
      </c>
      <c r="H1279">
        <f t="shared" si="1594"/>
        <v>12763648.618014637</v>
      </c>
      <c r="I1279">
        <f t="shared" si="1567"/>
        <v>1414.83749375</v>
      </c>
      <c r="J1279">
        <f t="shared" si="1574"/>
        <v>1444.6999814999999</v>
      </c>
      <c r="K1279">
        <f t="shared" si="1575"/>
        <v>1382.18753075</v>
      </c>
      <c r="L1279">
        <f t="shared" si="1576"/>
        <v>3</v>
      </c>
      <c r="M1279">
        <f t="shared" si="1577"/>
        <v>9</v>
      </c>
      <c r="N1279">
        <f t="shared" si="1578"/>
        <v>70</v>
      </c>
      <c r="O1279">
        <f t="shared" si="1579"/>
        <v>10</v>
      </c>
      <c r="P1279">
        <f t="shared" si="1554"/>
        <v>28.300048999999944</v>
      </c>
      <c r="Q1279">
        <f t="shared" si="1555"/>
        <v>13</v>
      </c>
      <c r="R1279">
        <f t="shared" si="1556"/>
        <v>15.300048999999944</v>
      </c>
      <c r="S1279">
        <f t="shared" si="1557"/>
        <v>28.300048999999944</v>
      </c>
      <c r="T1279">
        <f t="shared" si="1593"/>
        <v>41.38394733120591</v>
      </c>
      <c r="U1279">
        <f t="shared" si="1558"/>
        <v>-16.300048999999944</v>
      </c>
      <c r="V1279">
        <f t="shared" si="1559"/>
        <v>30.699951000000056</v>
      </c>
      <c r="W1279">
        <f t="shared" si="1560"/>
        <v>0</v>
      </c>
      <c r="X1279">
        <f t="shared" si="1561"/>
        <v>30.699951000000056</v>
      </c>
      <c r="Y1279">
        <f t="shared" si="1591"/>
        <v>5.9848217344397421</v>
      </c>
      <c r="Z1279">
        <f t="shared" si="1592"/>
        <v>11.105697419657803</v>
      </c>
      <c r="AA1279">
        <f t="shared" si="1588"/>
        <v>14.461698606326124</v>
      </c>
      <c r="AB1279">
        <f t="shared" si="1589"/>
        <v>26.835761535206331</v>
      </c>
      <c r="AC1279">
        <f t="shared" si="1590"/>
        <v>29.963254123794727</v>
      </c>
      <c r="AD1279">
        <f t="shared" si="1598"/>
        <v>34.218708076764209</v>
      </c>
      <c r="AE1279">
        <f t="shared" si="1571"/>
        <v>1427.5399658000001</v>
      </c>
      <c r="AF1279">
        <f t="shared" si="1573"/>
        <v>1428.0749715000002</v>
      </c>
      <c r="AG1279">
        <f t="shared" si="1595"/>
        <v>1445.0450012499998</v>
      </c>
      <c r="AH1279">
        <f t="shared" si="1580"/>
        <v>1415.4499878000001</v>
      </c>
      <c r="AI1279">
        <f t="shared" si="1581"/>
        <v>1463.5956568015208</v>
      </c>
      <c r="AJ1279">
        <f t="shared" si="1582"/>
        <v>1367.3043187984795</v>
      </c>
      <c r="AK1279">
        <f t="shared" si="1583"/>
        <v>0.51609710937811348</v>
      </c>
      <c r="AL1279">
        <f t="shared" si="1562"/>
        <v>8.1273675533210174E-2</v>
      </c>
      <c r="AM1279">
        <f t="shared" si="1563"/>
        <v>34394.369296250283</v>
      </c>
      <c r="AN1279">
        <f t="shared" si="1596"/>
        <v>-2922778.9561305041</v>
      </c>
      <c r="AO1279">
        <f t="shared" si="1597"/>
        <v>15254907</v>
      </c>
      <c r="AP1279">
        <f t="shared" si="1599"/>
        <v>-0.19159598653275986</v>
      </c>
      <c r="AQ1279">
        <f t="shared" si="1600"/>
        <v>1422.422620404428</v>
      </c>
      <c r="AR1279">
        <f t="shared" si="1601"/>
        <v>1409.0885048007726</v>
      </c>
      <c r="AS1279">
        <f t="shared" si="1602"/>
        <v>1428.0972994386827</v>
      </c>
      <c r="AT1279">
        <f t="shared" si="1603"/>
        <v>1453.8642210610267</v>
      </c>
      <c r="AU1279">
        <f t="shared" si="1604"/>
        <v>1432.778487056318</v>
      </c>
      <c r="AV1279">
        <f t="shared" si="1605"/>
        <v>1465.9253114470932</v>
      </c>
      <c r="AW1279">
        <f t="shared" si="1606"/>
        <v>-33.146824390775237</v>
      </c>
      <c r="AX1279">
        <f t="shared" si="1633"/>
        <v>-34.416160257111279</v>
      </c>
      <c r="AY1279">
        <f t="shared" si="1607"/>
        <v>1.2693358663360428</v>
      </c>
      <c r="AZ1279">
        <f t="shared" si="1564"/>
        <v>1416.2333170000002</v>
      </c>
      <c r="BA1279">
        <f t="shared" si="1565"/>
        <v>599338609.88786411</v>
      </c>
      <c r="BB1279">
        <f t="shared" si="1568"/>
        <v>0</v>
      </c>
      <c r="BC1279">
        <f t="shared" si="1569"/>
        <v>599338609.88786411</v>
      </c>
      <c r="BD1279">
        <f t="shared" si="1584"/>
        <v>5101216931.3472118</v>
      </c>
      <c r="BE1279">
        <f t="shared" si="1585"/>
        <v>9602758106.7720451</v>
      </c>
      <c r="BF1279">
        <f t="shared" si="1586"/>
        <v>0.5312241415046931</v>
      </c>
      <c r="BG1279">
        <f t="shared" si="1587"/>
        <v>34.692774696111655</v>
      </c>
      <c r="BH1279">
        <f t="shared" si="1608"/>
        <v>71390279</v>
      </c>
      <c r="BI1279">
        <f t="shared" si="1609"/>
        <v>-2.2611536980730782</v>
      </c>
      <c r="BJ1279">
        <f t="shared" si="1570"/>
        <v>-194.99510000000555</v>
      </c>
      <c r="BK1279">
        <f t="shared" si="1610"/>
        <v>-6.6994677726820242E-4</v>
      </c>
      <c r="BL1279">
        <f t="shared" si="1611"/>
        <v>0.99933005322273183</v>
      </c>
      <c r="BM1279">
        <f t="shared" si="1612"/>
        <v>25.374995586229996</v>
      </c>
      <c r="BN1279">
        <f t="shared" si="1613"/>
        <v>1415.8499755</v>
      </c>
      <c r="BO1279">
        <f t="shared" si="1572"/>
        <v>1430.1699951000001</v>
      </c>
      <c r="BP1279">
        <f t="shared" si="1614"/>
        <v>1508.638241014706</v>
      </c>
      <c r="BQ1279">
        <f t="shared" si="1615"/>
        <v>-78.468245914705903</v>
      </c>
      <c r="BR1279">
        <f t="shared" si="1616"/>
        <v>8.4499510000000555</v>
      </c>
      <c r="BS1279">
        <f t="shared" si="1617"/>
        <v>24.5</v>
      </c>
      <c r="BT1279">
        <f t="shared" si="1618"/>
        <v>0.15002400000003036</v>
      </c>
      <c r="BU1279">
        <f t="shared" si="1619"/>
        <v>10.65002400000003</v>
      </c>
      <c r="BV1279">
        <f t="shared" si="1620"/>
        <v>1424.4533039999999</v>
      </c>
      <c r="BW1279">
        <f t="shared" si="1621"/>
        <v>1425.4880661428572</v>
      </c>
      <c r="BX1279">
        <f t="shared" si="1622"/>
        <v>1421.7181595999998</v>
      </c>
      <c r="BY1279">
        <f t="shared" si="1623"/>
        <v>1428.6307076761905</v>
      </c>
      <c r="BZ1279">
        <f t="shared" si="1624"/>
        <v>1473.9499510000001</v>
      </c>
      <c r="CA1279">
        <f t="shared" si="1625"/>
        <v>1340.3000489999999</v>
      </c>
      <c r="CB1279">
        <f t="shared" si="1626"/>
        <v>1430.662959376667</v>
      </c>
      <c r="CC1279">
        <f t="shared" si="1627"/>
        <v>1430.8233096611111</v>
      </c>
      <c r="CD1279">
        <f t="shared" si="1628"/>
        <v>1405.1128613161507</v>
      </c>
      <c r="CE1279">
        <f t="shared" si="1629"/>
        <v>1474.5776343023422</v>
      </c>
      <c r="CF1279">
        <f t="shared" si="1630"/>
        <v>1417.9499510000001</v>
      </c>
      <c r="CG1279">
        <f t="shared" si="1631"/>
        <v>1448</v>
      </c>
      <c r="CH1279">
        <f t="shared" si="1632"/>
        <v>1414</v>
      </c>
    </row>
    <row r="1280" spans="1:86">
      <c r="A1280" s="1">
        <v>41346</v>
      </c>
      <c r="B1280">
        <v>1404</v>
      </c>
      <c r="C1280">
        <v>1413.6999510000001</v>
      </c>
      <c r="D1280">
        <v>1371</v>
      </c>
      <c r="E1280">
        <v>1374.25</v>
      </c>
      <c r="F1280">
        <v>328461</v>
      </c>
      <c r="G1280">
        <f t="shared" si="1566"/>
        <v>-278461.02459019219</v>
      </c>
      <c r="H1280">
        <f t="shared" si="1594"/>
        <v>12485187.593424445</v>
      </c>
      <c r="I1280">
        <f t="shared" si="1567"/>
        <v>1390.7374877500001</v>
      </c>
      <c r="J1280">
        <f t="shared" si="1574"/>
        <v>1444.6999814999999</v>
      </c>
      <c r="K1280">
        <f t="shared" si="1575"/>
        <v>1382.18753075</v>
      </c>
      <c r="L1280">
        <f t="shared" si="1576"/>
        <v>4</v>
      </c>
      <c r="M1280">
        <f t="shared" si="1577"/>
        <v>10</v>
      </c>
      <c r="N1280">
        <f t="shared" si="1578"/>
        <v>60</v>
      </c>
      <c r="O1280">
        <f t="shared" si="1579"/>
        <v>0</v>
      </c>
      <c r="P1280">
        <f t="shared" si="1554"/>
        <v>42.699951000000056</v>
      </c>
      <c r="Q1280">
        <f t="shared" si="1555"/>
        <v>39.449951000000056</v>
      </c>
      <c r="R1280">
        <f t="shared" si="1556"/>
        <v>3.25</v>
      </c>
      <c r="S1280">
        <f t="shared" si="1557"/>
        <v>42.699951000000056</v>
      </c>
      <c r="T1280">
        <f t="shared" si="1593"/>
        <v>41.477947593262634</v>
      </c>
      <c r="U1280">
        <f t="shared" si="1558"/>
        <v>11.200072999999975</v>
      </c>
      <c r="V1280">
        <f t="shared" si="1559"/>
        <v>10.25</v>
      </c>
      <c r="W1280">
        <f t="shared" si="1560"/>
        <v>11.200072999999975</v>
      </c>
      <c r="X1280">
        <f t="shared" si="1561"/>
        <v>0</v>
      </c>
      <c r="Y1280">
        <f t="shared" si="1591"/>
        <v>6.3573396819797585</v>
      </c>
      <c r="Z1280">
        <f t="shared" si="1592"/>
        <v>10.312433318253673</v>
      </c>
      <c r="AA1280">
        <f t="shared" si="1588"/>
        <v>15.327035330485824</v>
      </c>
      <c r="AB1280">
        <f t="shared" si="1589"/>
        <v>24.862448401204755</v>
      </c>
      <c r="AC1280">
        <f t="shared" si="1590"/>
        <v>23.72613973938655</v>
      </c>
      <c r="AD1280">
        <f t="shared" si="1598"/>
        <v>33.410833089671996</v>
      </c>
      <c r="AE1280">
        <f t="shared" si="1571"/>
        <v>1417.4999756000002</v>
      </c>
      <c r="AF1280">
        <f t="shared" si="1573"/>
        <v>1418.6583048333334</v>
      </c>
      <c r="AG1280">
        <f t="shared" si="1595"/>
        <v>1437.1350036999997</v>
      </c>
      <c r="AH1280">
        <f t="shared" si="1580"/>
        <v>1412.0199829000001</v>
      </c>
      <c r="AI1280">
        <f t="shared" si="1581"/>
        <v>1466.1575636074529</v>
      </c>
      <c r="AJ1280">
        <f t="shared" si="1582"/>
        <v>1357.8824021925473</v>
      </c>
      <c r="AK1280">
        <f t="shared" si="1583"/>
        <v>0.1511666904354253</v>
      </c>
      <c r="AL1280">
        <f t="shared" si="1562"/>
        <v>-0.84777500095960312</v>
      </c>
      <c r="AM1280">
        <f t="shared" si="1563"/>
        <v>-278461.02459019219</v>
      </c>
      <c r="AN1280">
        <f t="shared" si="1596"/>
        <v>-2676025.806814848</v>
      </c>
      <c r="AO1280">
        <f t="shared" si="1597"/>
        <v>14984835</v>
      </c>
      <c r="AP1280">
        <f t="shared" si="1599"/>
        <v>-0.17858226712638797</v>
      </c>
      <c r="AQ1280">
        <f t="shared" si="1600"/>
        <v>1406.0439294669225</v>
      </c>
      <c r="AR1280">
        <f t="shared" si="1601"/>
        <v>1411.8562948975525</v>
      </c>
      <c r="AS1280">
        <f t="shared" si="1602"/>
        <v>1418.4047855397198</v>
      </c>
      <c r="AT1280">
        <f t="shared" si="1603"/>
        <v>1446.6989411655343</v>
      </c>
      <c r="AU1280">
        <f t="shared" si="1604"/>
        <v>1423.9992139978704</v>
      </c>
      <c r="AV1280">
        <f t="shared" si="1605"/>
        <v>1459.5080396457968</v>
      </c>
      <c r="AW1280">
        <f t="shared" si="1606"/>
        <v>-35.508825647926415</v>
      </c>
      <c r="AX1280">
        <f t="shared" si="1633"/>
        <v>-34.634693335274306</v>
      </c>
      <c r="AY1280">
        <f t="shared" si="1607"/>
        <v>-0.87413231265210811</v>
      </c>
      <c r="AZ1280">
        <f t="shared" si="1564"/>
        <v>1386.3166503333334</v>
      </c>
      <c r="BA1280">
        <f t="shared" si="1565"/>
        <v>455350953.28513706</v>
      </c>
      <c r="BB1280">
        <f t="shared" si="1568"/>
        <v>0</v>
      </c>
      <c r="BC1280">
        <f t="shared" si="1569"/>
        <v>455350953.28513706</v>
      </c>
      <c r="BD1280">
        <f t="shared" si="1584"/>
        <v>5101216931.3472118</v>
      </c>
      <c r="BE1280">
        <f t="shared" si="1585"/>
        <v>8646249431.17733</v>
      </c>
      <c r="BF1280">
        <f t="shared" si="1586"/>
        <v>0.58999187705050937</v>
      </c>
      <c r="BG1280">
        <f t="shared" si="1587"/>
        <v>37.106596930857599</v>
      </c>
      <c r="BH1280">
        <f t="shared" si="1608"/>
        <v>71061818</v>
      </c>
      <c r="BI1280">
        <f t="shared" si="1609"/>
        <v>-2.4329311441507326</v>
      </c>
      <c r="BJ1280">
        <f t="shared" si="1570"/>
        <v>-4375</v>
      </c>
      <c r="BK1280">
        <f t="shared" si="1610"/>
        <v>-3.016937191249118E-2</v>
      </c>
      <c r="BL1280">
        <f t="shared" si="1611"/>
        <v>0.96983062808750886</v>
      </c>
      <c r="BM1280">
        <f t="shared" si="1612"/>
        <v>28.533010341124939</v>
      </c>
      <c r="BN1280">
        <f t="shared" si="1613"/>
        <v>1392.3499755</v>
      </c>
      <c r="BO1280">
        <f t="shared" si="1572"/>
        <v>1423.2899902000001</v>
      </c>
      <c r="BP1280">
        <f t="shared" si="1614"/>
        <v>1503.9029468970589</v>
      </c>
      <c r="BQ1280">
        <f t="shared" si="1615"/>
        <v>-80.612956697058735</v>
      </c>
      <c r="BR1280">
        <f t="shared" si="1616"/>
        <v>19.90002400000003</v>
      </c>
      <c r="BS1280">
        <f t="shared" si="1617"/>
        <v>30.699951000000056</v>
      </c>
      <c r="BT1280">
        <f t="shared" si="1618"/>
        <v>-5.100097999999889</v>
      </c>
      <c r="BU1280">
        <f t="shared" si="1619"/>
        <v>-11.300048999999944</v>
      </c>
      <c r="BV1280">
        <f t="shared" si="1620"/>
        <v>1406.6899820666667</v>
      </c>
      <c r="BW1280">
        <f t="shared" si="1621"/>
        <v>1410.1095028571428</v>
      </c>
      <c r="BX1280">
        <f t="shared" si="1622"/>
        <v>1414.2272527272728</v>
      </c>
      <c r="BY1280">
        <f t="shared" si="1623"/>
        <v>1421.8883266047619</v>
      </c>
      <c r="BZ1280">
        <f t="shared" si="1624"/>
        <v>1473.9499510000001</v>
      </c>
      <c r="CA1280">
        <f t="shared" si="1625"/>
        <v>1340.3000489999999</v>
      </c>
      <c r="CB1280">
        <f t="shared" si="1626"/>
        <v>1433.2791354533335</v>
      </c>
      <c r="CC1280">
        <f t="shared" si="1627"/>
        <v>1428.6621836194445</v>
      </c>
      <c r="CD1280">
        <f t="shared" si="1628"/>
        <v>1401.871493865357</v>
      </c>
      <c r="CE1280">
        <f t="shared" si="1629"/>
        <v>1462.2233085481796</v>
      </c>
      <c r="CF1280">
        <f t="shared" si="1630"/>
        <v>1417</v>
      </c>
      <c r="CG1280">
        <f t="shared" si="1631"/>
        <v>1430</v>
      </c>
      <c r="CH1280">
        <f t="shared" si="1632"/>
        <v>1401.6999510000001</v>
      </c>
    </row>
    <row r="1281" spans="1:86">
      <c r="A1281" s="1">
        <v>41347</v>
      </c>
      <c r="B1281">
        <v>1372</v>
      </c>
      <c r="C1281">
        <v>1424.900024</v>
      </c>
      <c r="D1281">
        <v>1360.75</v>
      </c>
      <c r="E1281">
        <v>1418.8000489999999</v>
      </c>
      <c r="F1281">
        <v>627771</v>
      </c>
      <c r="G1281">
        <f t="shared" si="1566"/>
        <v>508382.50512663717</v>
      </c>
      <c r="H1281">
        <f t="shared" si="1594"/>
        <v>12993570.098551081</v>
      </c>
      <c r="I1281">
        <f t="shared" si="1567"/>
        <v>1394.11251825</v>
      </c>
      <c r="J1281">
        <f t="shared" si="1574"/>
        <v>1444.6999814999999</v>
      </c>
      <c r="K1281">
        <f t="shared" si="1575"/>
        <v>1390.7374877500001</v>
      </c>
      <c r="L1281">
        <f t="shared" si="1576"/>
        <v>5</v>
      </c>
      <c r="M1281">
        <f t="shared" si="1577"/>
        <v>2</v>
      </c>
      <c r="N1281">
        <f t="shared" si="1578"/>
        <v>50</v>
      </c>
      <c r="O1281">
        <f t="shared" si="1579"/>
        <v>80</v>
      </c>
      <c r="P1281">
        <f t="shared" si="1554"/>
        <v>64.15002400000003</v>
      </c>
      <c r="Q1281">
        <f t="shared" si="1555"/>
        <v>6.0999750000000859</v>
      </c>
      <c r="R1281">
        <f t="shared" si="1556"/>
        <v>58.050048999999944</v>
      </c>
      <c r="S1281">
        <f t="shared" si="1557"/>
        <v>64.15002400000003</v>
      </c>
      <c r="T1281">
        <f t="shared" si="1593"/>
        <v>43.097381622315304</v>
      </c>
      <c r="U1281">
        <f t="shared" si="1558"/>
        <v>2.9000249999999141</v>
      </c>
      <c r="V1281">
        <f t="shared" si="1559"/>
        <v>-26.84997599999997</v>
      </c>
      <c r="W1281">
        <f t="shared" si="1560"/>
        <v>2.9000249999999141</v>
      </c>
      <c r="X1281">
        <f t="shared" si="1561"/>
        <v>0</v>
      </c>
      <c r="Y1281">
        <f t="shared" si="1591"/>
        <v>6.1103886332669131</v>
      </c>
      <c r="Z1281">
        <f t="shared" si="1592"/>
        <v>9.5758309383784113</v>
      </c>
      <c r="AA1281">
        <f t="shared" si="1588"/>
        <v>14.178097144776489</v>
      </c>
      <c r="AB1281">
        <f t="shared" si="1589"/>
        <v>22.219055028206544</v>
      </c>
      <c r="AC1281">
        <f t="shared" si="1590"/>
        <v>22.092272069018399</v>
      </c>
      <c r="AD1281">
        <f t="shared" si="1598"/>
        <v>32.486253268982054</v>
      </c>
      <c r="AE1281">
        <f t="shared" si="1571"/>
        <v>1411.3899902000001</v>
      </c>
      <c r="AF1281">
        <f t="shared" si="1573"/>
        <v>1417.7166545</v>
      </c>
      <c r="AG1281">
        <f t="shared" si="1595"/>
        <v>1433.81250615</v>
      </c>
      <c r="AH1281">
        <f t="shared" si="1580"/>
        <v>1418.4649902000001</v>
      </c>
      <c r="AI1281">
        <f t="shared" si="1581"/>
        <v>1456.5803546697045</v>
      </c>
      <c r="AJ1281">
        <f t="shared" si="1582"/>
        <v>1380.3496257302957</v>
      </c>
      <c r="AK1281">
        <f t="shared" si="1583"/>
        <v>0.5043953246238293</v>
      </c>
      <c r="AL1281">
        <f t="shared" si="1562"/>
        <v>0.80982158323120557</v>
      </c>
      <c r="AM1281">
        <f t="shared" si="1563"/>
        <v>508382.50512663717</v>
      </c>
      <c r="AN1281">
        <f t="shared" si="1596"/>
        <v>-1212016.0705930386</v>
      </c>
      <c r="AO1281">
        <f t="shared" si="1597"/>
        <v>13956968</v>
      </c>
      <c r="AP1281">
        <f t="shared" si="1599"/>
        <v>-8.6839496271184299E-2</v>
      </c>
      <c r="AQ1281">
        <f t="shared" si="1600"/>
        <v>1410.3810101081688</v>
      </c>
      <c r="AR1281">
        <f t="shared" si="1601"/>
        <v>1410.38673688675</v>
      </c>
      <c r="AS1281">
        <f t="shared" si="1602"/>
        <v>1418.4759329625701</v>
      </c>
      <c r="AT1281">
        <f t="shared" si="1603"/>
        <v>1444.1880408706361</v>
      </c>
      <c r="AU1281">
        <f t="shared" si="1604"/>
        <v>1423.2193392481897</v>
      </c>
      <c r="AV1281">
        <f t="shared" si="1605"/>
        <v>1456.658480300591</v>
      </c>
      <c r="AW1281">
        <f t="shared" si="1606"/>
        <v>-33.439141052401283</v>
      </c>
      <c r="AX1281">
        <f t="shared" si="1633"/>
        <v>-34.395582878699699</v>
      </c>
      <c r="AY1281">
        <f t="shared" si="1607"/>
        <v>0.95644182629841623</v>
      </c>
      <c r="AZ1281">
        <f t="shared" si="1564"/>
        <v>1401.4833576666667</v>
      </c>
      <c r="BA1281">
        <f t="shared" si="1565"/>
        <v>879810608.92576098</v>
      </c>
      <c r="BB1281">
        <f t="shared" si="1568"/>
        <v>879810608.92576098</v>
      </c>
      <c r="BC1281">
        <f t="shared" si="1569"/>
        <v>0</v>
      </c>
      <c r="BD1281">
        <f t="shared" si="1584"/>
        <v>5981027540.2729731</v>
      </c>
      <c r="BE1281">
        <f t="shared" si="1585"/>
        <v>7708794382.343998</v>
      </c>
      <c r="BF1281">
        <f t="shared" si="1586"/>
        <v>0.77587068011202209</v>
      </c>
      <c r="BG1281">
        <f t="shared" si="1587"/>
        <v>43.689593437236098</v>
      </c>
      <c r="BH1281">
        <f t="shared" si="1608"/>
        <v>71689589</v>
      </c>
      <c r="BI1281">
        <f t="shared" si="1609"/>
        <v>-2.2956061084064743</v>
      </c>
      <c r="BJ1281">
        <f t="shared" si="1570"/>
        <v>4355.0048999999944</v>
      </c>
      <c r="BK1281">
        <f t="shared" si="1610"/>
        <v>3.2417718028015241E-2</v>
      </c>
      <c r="BL1281">
        <f t="shared" si="1611"/>
        <v>1.0324177180280152</v>
      </c>
      <c r="BM1281">
        <f t="shared" si="1612"/>
        <v>20.088560928616211</v>
      </c>
      <c r="BN1281">
        <f t="shared" si="1613"/>
        <v>1392.825012</v>
      </c>
      <c r="BO1281">
        <f t="shared" si="1572"/>
        <v>1415.3899901</v>
      </c>
      <c r="BP1281">
        <f t="shared" si="1614"/>
        <v>1498.5705943088235</v>
      </c>
      <c r="BQ1281">
        <f t="shared" si="1615"/>
        <v>-83.180604208823524</v>
      </c>
      <c r="BR1281">
        <f t="shared" si="1616"/>
        <v>-5.5999750000000859</v>
      </c>
      <c r="BS1281">
        <f t="shared" si="1617"/>
        <v>-1.5</v>
      </c>
      <c r="BT1281">
        <f t="shared" si="1618"/>
        <v>-11.5</v>
      </c>
      <c r="BU1281">
        <f t="shared" si="1619"/>
        <v>8</v>
      </c>
      <c r="BV1281">
        <f t="shared" si="1620"/>
        <v>1407.1233398666666</v>
      </c>
      <c r="BW1281">
        <f t="shared" si="1621"/>
        <v>1410.1500011904764</v>
      </c>
      <c r="BX1281">
        <f t="shared" si="1622"/>
        <v>1415.4599920181818</v>
      </c>
      <c r="BY1281">
        <f t="shared" si="1623"/>
        <v>1420.1421404428572</v>
      </c>
      <c r="BZ1281">
        <f t="shared" si="1624"/>
        <v>1473.9499510000001</v>
      </c>
      <c r="CA1281">
        <f t="shared" si="1625"/>
        <v>1360.75</v>
      </c>
      <c r="CB1281">
        <f t="shared" si="1626"/>
        <v>1418.9254670066668</v>
      </c>
      <c r="CC1281">
        <f t="shared" si="1627"/>
        <v>1430.6853886277779</v>
      </c>
      <c r="CD1281">
        <f t="shared" si="1628"/>
        <v>1421.0963081028967</v>
      </c>
      <c r="CE1281">
        <f t="shared" si="1629"/>
        <v>1457.6450027290546</v>
      </c>
      <c r="CF1281">
        <f t="shared" si="1630"/>
        <v>1374.25</v>
      </c>
      <c r="CG1281">
        <f t="shared" si="1631"/>
        <v>1413.6999510000001</v>
      </c>
      <c r="CH1281">
        <f t="shared" si="1632"/>
        <v>1371</v>
      </c>
    </row>
    <row r="1282" spans="1:86">
      <c r="A1282" s="1">
        <v>41348</v>
      </c>
      <c r="B1282">
        <v>1424</v>
      </c>
      <c r="C1282">
        <v>1427.8000489999999</v>
      </c>
      <c r="D1282">
        <v>1387.599976</v>
      </c>
      <c r="E1282">
        <v>1406.6999510000001</v>
      </c>
      <c r="F1282">
        <v>444509</v>
      </c>
      <c r="G1282">
        <f t="shared" si="1566"/>
        <v>-22116.195525488547</v>
      </c>
      <c r="H1282">
        <f t="shared" si="1594"/>
        <v>12971453.903025594</v>
      </c>
      <c r="I1282">
        <f t="shared" si="1567"/>
        <v>1411.5249939999999</v>
      </c>
      <c r="J1282">
        <f t="shared" si="1574"/>
        <v>1444.6999814999999</v>
      </c>
      <c r="K1282">
        <f t="shared" si="1575"/>
        <v>1390.7374877500001</v>
      </c>
      <c r="L1282">
        <f t="shared" si="1576"/>
        <v>6</v>
      </c>
      <c r="M1282">
        <f t="shared" si="1577"/>
        <v>3</v>
      </c>
      <c r="N1282">
        <f t="shared" si="1578"/>
        <v>40</v>
      </c>
      <c r="O1282">
        <f t="shared" si="1579"/>
        <v>70</v>
      </c>
      <c r="P1282">
        <f t="shared" si="1554"/>
        <v>40.200072999999975</v>
      </c>
      <c r="Q1282">
        <f t="shared" si="1555"/>
        <v>21.100097999999889</v>
      </c>
      <c r="R1282">
        <f t="shared" si="1556"/>
        <v>19.099975000000086</v>
      </c>
      <c r="S1282">
        <f t="shared" si="1557"/>
        <v>40.200072999999975</v>
      </c>
      <c r="T1282">
        <f t="shared" si="1593"/>
        <v>42.890431006435634</v>
      </c>
      <c r="U1282">
        <f t="shared" si="1558"/>
        <v>-33.900024999999914</v>
      </c>
      <c r="V1282">
        <f t="shared" si="1559"/>
        <v>31.949951999999939</v>
      </c>
      <c r="W1282">
        <f t="shared" si="1560"/>
        <v>0</v>
      </c>
      <c r="X1282">
        <f t="shared" si="1561"/>
        <v>31.949951999999939</v>
      </c>
      <c r="Y1282">
        <f t="shared" si="1591"/>
        <v>5.6739323023192769</v>
      </c>
      <c r="Z1282">
        <f t="shared" si="1592"/>
        <v>11.173982442779948</v>
      </c>
      <c r="AA1282">
        <f t="shared" si="1588"/>
        <v>13.228900174651809</v>
      </c>
      <c r="AB1282">
        <f t="shared" si="1589"/>
        <v>26.05239019655296</v>
      </c>
      <c r="AC1282">
        <f t="shared" si="1590"/>
        <v>32.645287109258092</v>
      </c>
      <c r="AD1282">
        <f t="shared" si="1598"/>
        <v>31.49186852811366</v>
      </c>
      <c r="AE1282">
        <f t="shared" si="1571"/>
        <v>1406.9399902</v>
      </c>
      <c r="AF1282">
        <f t="shared" si="1573"/>
        <v>1410.6083170000002</v>
      </c>
      <c r="AG1282">
        <f t="shared" si="1595"/>
        <v>1430.3950012499997</v>
      </c>
      <c r="AH1282">
        <f t="shared" si="1580"/>
        <v>1416.6949829</v>
      </c>
      <c r="AI1282">
        <f t="shared" si="1581"/>
        <v>1455.1855780338697</v>
      </c>
      <c r="AJ1282">
        <f t="shared" si="1582"/>
        <v>1378.2043877661304</v>
      </c>
      <c r="AK1282">
        <f t="shared" si="1583"/>
        <v>0.37016267395661973</v>
      </c>
      <c r="AL1282">
        <f t="shared" si="1562"/>
        <v>-4.9754213132891682E-2</v>
      </c>
      <c r="AM1282">
        <f t="shared" si="1563"/>
        <v>-22116.195525488547</v>
      </c>
      <c r="AN1282">
        <f t="shared" si="1596"/>
        <v>-1285409.6764349889</v>
      </c>
      <c r="AO1282">
        <f t="shared" si="1597"/>
        <v>13712479</v>
      </c>
      <c r="AP1282">
        <f t="shared" si="1599"/>
        <v>-9.3740138193465147E-2</v>
      </c>
      <c r="AQ1282">
        <f t="shared" si="1600"/>
        <v>1409.1294500113913</v>
      </c>
      <c r="AR1282">
        <f t="shared" si="1601"/>
        <v>1396.3257808390263</v>
      </c>
      <c r="AS1282">
        <f t="shared" si="1602"/>
        <v>1416.3562562093075</v>
      </c>
      <c r="AT1282">
        <f t="shared" si="1603"/>
        <v>1440.8141127822789</v>
      </c>
      <c r="AU1282">
        <f t="shared" si="1604"/>
        <v>1420.7414310109614</v>
      </c>
      <c r="AV1282">
        <f t="shared" si="1605"/>
        <v>1453.1613832495495</v>
      </c>
      <c r="AW1282">
        <f t="shared" si="1606"/>
        <v>-32.419952238588166</v>
      </c>
      <c r="AX1282">
        <f t="shared" si="1633"/>
        <v>-34.000456750677394</v>
      </c>
      <c r="AY1282">
        <f t="shared" si="1607"/>
        <v>1.5805045120892274</v>
      </c>
      <c r="AZ1282">
        <f t="shared" si="1564"/>
        <v>1407.3666586666666</v>
      </c>
      <c r="BA1282">
        <f t="shared" si="1565"/>
        <v>625587146.07726133</v>
      </c>
      <c r="BB1282">
        <f t="shared" si="1568"/>
        <v>625587146.07726133</v>
      </c>
      <c r="BC1282">
        <f t="shared" si="1569"/>
        <v>0</v>
      </c>
      <c r="BD1282">
        <f t="shared" si="1584"/>
        <v>6028973853.350234</v>
      </c>
      <c r="BE1282">
        <f t="shared" si="1585"/>
        <v>7708794382.343998</v>
      </c>
      <c r="BF1282">
        <f t="shared" si="1586"/>
        <v>0.78209037033843098</v>
      </c>
      <c r="BG1282">
        <f t="shared" si="1587"/>
        <v>43.886122912493306</v>
      </c>
      <c r="BH1282">
        <f t="shared" si="1608"/>
        <v>71245080</v>
      </c>
      <c r="BI1282">
        <f t="shared" si="1609"/>
        <v>-2.2309946171354271</v>
      </c>
      <c r="BJ1282">
        <f t="shared" si="1570"/>
        <v>-1310.0097999999889</v>
      </c>
      <c r="BK1282">
        <f t="shared" si="1610"/>
        <v>-8.528402581130648E-3</v>
      </c>
      <c r="BL1282">
        <f t="shared" si="1611"/>
        <v>0.99147159741886937</v>
      </c>
      <c r="BM1282">
        <f t="shared" si="1612"/>
        <v>20.286324853064166</v>
      </c>
      <c r="BN1282">
        <f t="shared" si="1613"/>
        <v>1407.7000125</v>
      </c>
      <c r="BO1282">
        <f t="shared" si="1572"/>
        <v>1407.9449951000001</v>
      </c>
      <c r="BP1282">
        <f t="shared" si="1614"/>
        <v>1492.4088296176469</v>
      </c>
      <c r="BQ1282">
        <f t="shared" si="1615"/>
        <v>-84.463834517646774</v>
      </c>
      <c r="BR1282">
        <f t="shared" si="1616"/>
        <v>7.9499510000000555</v>
      </c>
      <c r="BS1282">
        <f t="shared" si="1617"/>
        <v>-3.3000480000000607</v>
      </c>
      <c r="BT1282">
        <f t="shared" si="1618"/>
        <v>11</v>
      </c>
      <c r="BU1282">
        <f t="shared" si="1619"/>
        <v>15.90002400000003</v>
      </c>
      <c r="BV1282">
        <f t="shared" si="1620"/>
        <v>1405.5599934666668</v>
      </c>
      <c r="BW1282">
        <f t="shared" si="1621"/>
        <v>1407.0023716190476</v>
      </c>
      <c r="BX1282">
        <f t="shared" si="1622"/>
        <v>1413.3208939818185</v>
      </c>
      <c r="BY1282">
        <f t="shared" si="1623"/>
        <v>1417.5599923333334</v>
      </c>
      <c r="BZ1282">
        <f t="shared" si="1624"/>
        <v>1473.9499510000001</v>
      </c>
      <c r="CA1282">
        <f t="shared" si="1625"/>
        <v>1360.75</v>
      </c>
      <c r="CB1282">
        <f t="shared" si="1626"/>
        <v>1410.4863134066668</v>
      </c>
      <c r="CC1282">
        <f t="shared" si="1627"/>
        <v>1417.539275338889</v>
      </c>
      <c r="CD1282">
        <f t="shared" si="1628"/>
        <v>1418.4859022565477</v>
      </c>
      <c r="CE1282">
        <f t="shared" si="1629"/>
        <v>1454.8585411909492</v>
      </c>
      <c r="CF1282">
        <f t="shared" si="1630"/>
        <v>1418.8000489999999</v>
      </c>
      <c r="CG1282">
        <f t="shared" si="1631"/>
        <v>1424.900024</v>
      </c>
      <c r="CH1282">
        <f t="shared" si="1632"/>
        <v>1360.75</v>
      </c>
    </row>
    <row r="1283" spans="1:86">
      <c r="A1283" s="1">
        <v>41351</v>
      </c>
      <c r="B1283">
        <v>1390</v>
      </c>
      <c r="C1283">
        <v>1393.900024</v>
      </c>
      <c r="D1283">
        <v>1355.650024</v>
      </c>
      <c r="E1283">
        <v>1361.0500489999999</v>
      </c>
      <c r="F1283">
        <v>369621</v>
      </c>
      <c r="G1283">
        <f t="shared" si="1566"/>
        <v>-265256.94036470755</v>
      </c>
      <c r="H1283">
        <f t="shared" si="1594"/>
        <v>12706196.962660886</v>
      </c>
      <c r="I1283">
        <f t="shared" si="1567"/>
        <v>1375.1500242500001</v>
      </c>
      <c r="J1283">
        <f t="shared" si="1574"/>
        <v>1444.6999814999999</v>
      </c>
      <c r="K1283">
        <f t="shared" si="1575"/>
        <v>1375.1500242500001</v>
      </c>
      <c r="L1283">
        <f t="shared" si="1576"/>
        <v>7</v>
      </c>
      <c r="M1283">
        <f t="shared" si="1577"/>
        <v>1</v>
      </c>
      <c r="N1283">
        <f t="shared" si="1578"/>
        <v>30</v>
      </c>
      <c r="O1283">
        <f t="shared" si="1579"/>
        <v>90</v>
      </c>
      <c r="P1283">
        <f t="shared" ref="P1283:P1346" si="1634">(C1283-D1283)</f>
        <v>38.25</v>
      </c>
      <c r="Q1283">
        <f t="shared" ref="Q1283:Q1346" si="1635">(C1283-E1283)</f>
        <v>32.849975000000086</v>
      </c>
      <c r="R1283">
        <f t="shared" ref="R1283:R1346" si="1636">(E1283-D1283)</f>
        <v>5.4000249999999141</v>
      </c>
      <c r="S1283">
        <f t="shared" ref="S1283:S1346" si="1637">MAX(P1283:R1283)</f>
        <v>38.25</v>
      </c>
      <c r="T1283">
        <f t="shared" si="1593"/>
        <v>42.558971648833094</v>
      </c>
      <c r="U1283">
        <f t="shared" ref="U1283:U1346" si="1638">(C1284-C1283)</f>
        <v>-11.099975000000086</v>
      </c>
      <c r="V1283">
        <f t="shared" ref="V1283:V1346" si="1639">D1283-D1284</f>
        <v>20.599975000000086</v>
      </c>
      <c r="W1283">
        <f t="shared" ref="W1283:W1346" si="1640">IF(AND(U1283&gt;V1283,U1283&gt;0),U1283,)</f>
        <v>0</v>
      </c>
      <c r="X1283">
        <f t="shared" ref="X1283:X1346" si="1641">IF(AND(V1283&gt;U1283,V1283&gt;0),V1283,)</f>
        <v>20.599975000000086</v>
      </c>
      <c r="Y1283">
        <f t="shared" si="1591"/>
        <v>5.2686514235821855</v>
      </c>
      <c r="Z1283">
        <f t="shared" si="1592"/>
        <v>11.84726762543853</v>
      </c>
      <c r="AA1283">
        <f t="shared" si="1588"/>
        <v>12.379649271263924</v>
      </c>
      <c r="AB1283">
        <f t="shared" si="1589"/>
        <v>27.837297675314872</v>
      </c>
      <c r="AC1283">
        <f t="shared" si="1590"/>
        <v>38.435658541121335</v>
      </c>
      <c r="AD1283">
        <f t="shared" si="1598"/>
        <v>30.707487809928665</v>
      </c>
      <c r="AE1283">
        <f t="shared" si="1571"/>
        <v>1395.5600098</v>
      </c>
      <c r="AF1283">
        <f t="shared" si="1573"/>
        <v>1399.2916666666667</v>
      </c>
      <c r="AG1283">
        <f t="shared" si="1595"/>
        <v>1424.45750125</v>
      </c>
      <c r="AH1283">
        <f t="shared" si="1580"/>
        <v>1412.9249878000001</v>
      </c>
      <c r="AI1283">
        <f t="shared" si="1581"/>
        <v>1463.2679015468648</v>
      </c>
      <c r="AJ1283">
        <f t="shared" si="1582"/>
        <v>1362.5820740531353</v>
      </c>
      <c r="AK1283">
        <f t="shared" si="1583"/>
        <v>-1.5215895734986109E-2</v>
      </c>
      <c r="AL1283">
        <f t="shared" ref="AL1283:AL1346" si="1642">(R1283-Q1283)/P1283</f>
        <v>-0.71764575163399147</v>
      </c>
      <c r="AM1283">
        <f t="shared" ref="AM1283:AM1346" si="1643">AL1283*F1283</f>
        <v>-265256.94036470755</v>
      </c>
      <c r="AN1283">
        <f t="shared" si="1596"/>
        <v>-1750832.2979874774</v>
      </c>
      <c r="AO1283">
        <f t="shared" si="1597"/>
        <v>13624937</v>
      </c>
      <c r="AP1283">
        <f t="shared" si="1599"/>
        <v>-0.12850204723790484</v>
      </c>
      <c r="AQ1283">
        <f t="shared" si="1600"/>
        <v>1392.7824536675182</v>
      </c>
      <c r="AR1283">
        <f t="shared" si="1601"/>
        <v>1387.2981901399037</v>
      </c>
      <c r="AS1283">
        <f t="shared" si="1602"/>
        <v>1406.4011389116322</v>
      </c>
      <c r="AT1283">
        <f t="shared" si="1603"/>
        <v>1433.6353470418737</v>
      </c>
      <c r="AU1283">
        <f t="shared" si="1604"/>
        <v>1411.7877237093171</v>
      </c>
      <c r="AV1283">
        <f t="shared" si="1605"/>
        <v>1446.713589852081</v>
      </c>
      <c r="AW1283">
        <f t="shared" si="1606"/>
        <v>-34.92586614276388</v>
      </c>
      <c r="AX1283">
        <f t="shared" si="1633"/>
        <v>-34.185538629094694</v>
      </c>
      <c r="AY1283">
        <f t="shared" si="1607"/>
        <v>-0.74032751366918603</v>
      </c>
      <c r="AZ1283">
        <f t="shared" ref="AZ1283:AZ1346" si="1644">AVERAGE(C1283:E1283)</f>
        <v>1370.2000323333334</v>
      </c>
      <c r="BA1283">
        <f t="shared" ref="BA1283:BA1346" si="1645">AZ1283*F1283</f>
        <v>506454706.151079</v>
      </c>
      <c r="BB1283">
        <f t="shared" si="1568"/>
        <v>0</v>
      </c>
      <c r="BC1283">
        <f t="shared" si="1569"/>
        <v>506454706.151079</v>
      </c>
      <c r="BD1283">
        <f t="shared" si="1584"/>
        <v>6028973853.350234</v>
      </c>
      <c r="BE1283">
        <f t="shared" si="1585"/>
        <v>7246454981.1766434</v>
      </c>
      <c r="BF1283">
        <f t="shared" si="1586"/>
        <v>0.83198941675772053</v>
      </c>
      <c r="BG1283">
        <f t="shared" si="1587"/>
        <v>45.414531827928705</v>
      </c>
      <c r="BH1283">
        <f t="shared" si="1608"/>
        <v>70875459</v>
      </c>
      <c r="BI1283">
        <f t="shared" si="1609"/>
        <v>-2.4141520745882308</v>
      </c>
      <c r="BJ1283">
        <f t="shared" si="1570"/>
        <v>-4664.9902000000111</v>
      </c>
      <c r="BK1283">
        <f t="shared" si="1610"/>
        <v>-3.2451769097985923E-2</v>
      </c>
      <c r="BL1283">
        <f t="shared" si="1611"/>
        <v>0.96754823090201403</v>
      </c>
      <c r="BM1283">
        <f t="shared" si="1612"/>
        <v>26.533045248253707</v>
      </c>
      <c r="BN1283">
        <f t="shared" si="1613"/>
        <v>1374.775024</v>
      </c>
      <c r="BO1283">
        <f t="shared" si="1572"/>
        <v>1396.6999999</v>
      </c>
      <c r="BP1283">
        <f t="shared" si="1614"/>
        <v>1485.5492715</v>
      </c>
      <c r="BQ1283">
        <f t="shared" si="1615"/>
        <v>-88.849271600000066</v>
      </c>
      <c r="BR1283">
        <f t="shared" si="1616"/>
        <v>-69.699951000000056</v>
      </c>
      <c r="BS1283">
        <f t="shared" si="1617"/>
        <v>-39.34997599999997</v>
      </c>
      <c r="BT1283">
        <f t="shared" si="1618"/>
        <v>-50.900024999999914</v>
      </c>
      <c r="BU1283">
        <f t="shared" si="1619"/>
        <v>-5</v>
      </c>
      <c r="BV1283">
        <f t="shared" si="1620"/>
        <v>1390.2633463999998</v>
      </c>
      <c r="BW1283">
        <f t="shared" si="1621"/>
        <v>1392.8428664761905</v>
      </c>
      <c r="BX1283">
        <f t="shared" si="1622"/>
        <v>1403.2036332727273</v>
      </c>
      <c r="BY1283">
        <f t="shared" si="1623"/>
        <v>1410.955711166667</v>
      </c>
      <c r="BZ1283">
        <f t="shared" si="1624"/>
        <v>1473.9499510000001</v>
      </c>
      <c r="CA1283">
        <f t="shared" si="1625"/>
        <v>1355.650024</v>
      </c>
      <c r="CB1283">
        <f t="shared" si="1626"/>
        <v>1403.1445052266668</v>
      </c>
      <c r="CC1283">
        <f t="shared" si="1627"/>
        <v>1408.6205389500001</v>
      </c>
      <c r="CD1283">
        <f t="shared" si="1628"/>
        <v>1425.7126890262698</v>
      </c>
      <c r="CE1283">
        <f t="shared" si="1629"/>
        <v>1451.3050006005756</v>
      </c>
      <c r="CF1283">
        <f t="shared" si="1630"/>
        <v>1406.6999510000001</v>
      </c>
      <c r="CG1283">
        <f t="shared" si="1631"/>
        <v>1427.8000489999999</v>
      </c>
      <c r="CH1283">
        <f t="shared" si="1632"/>
        <v>1387.599976</v>
      </c>
    </row>
    <row r="1284" spans="1:86">
      <c r="A1284" s="1">
        <v>41352</v>
      </c>
      <c r="B1284">
        <v>1366</v>
      </c>
      <c r="C1284">
        <v>1382.8000489999999</v>
      </c>
      <c r="D1284">
        <v>1335.0500489999999</v>
      </c>
      <c r="E1284">
        <v>1364.650024</v>
      </c>
      <c r="F1284">
        <v>677734</v>
      </c>
      <c r="G1284">
        <f t="shared" ref="G1284:G1347" si="1646">(((E1284-D1284)-(C1284-E1284))/(C1284-D1284))*F1284</f>
        <v>162513.51650890295</v>
      </c>
      <c r="H1284">
        <f t="shared" si="1594"/>
        <v>12868710.47916979</v>
      </c>
      <c r="I1284">
        <f t="shared" ref="I1284:I1347" si="1647">AVERAGE(B1284:E1284)</f>
        <v>1362.1250304999999</v>
      </c>
      <c r="J1284">
        <f t="shared" si="1574"/>
        <v>1444.6999814999999</v>
      </c>
      <c r="K1284">
        <f t="shared" si="1575"/>
        <v>1362.1250304999999</v>
      </c>
      <c r="L1284">
        <f t="shared" si="1576"/>
        <v>8</v>
      </c>
      <c r="M1284">
        <f t="shared" si="1577"/>
        <v>1</v>
      </c>
      <c r="N1284">
        <f t="shared" si="1578"/>
        <v>20</v>
      </c>
      <c r="O1284">
        <f t="shared" si="1579"/>
        <v>90</v>
      </c>
      <c r="P1284">
        <f t="shared" si="1634"/>
        <v>47.75</v>
      </c>
      <c r="Q1284">
        <f t="shared" si="1635"/>
        <v>18.150024999999914</v>
      </c>
      <c r="R1284">
        <f t="shared" si="1636"/>
        <v>29.599975000000086</v>
      </c>
      <c r="S1284">
        <f t="shared" si="1637"/>
        <v>47.75</v>
      </c>
      <c r="T1284">
        <f t="shared" si="1593"/>
        <v>42.929759388202157</v>
      </c>
      <c r="U1284">
        <f t="shared" si="1638"/>
        <v>-8.8000489999999445</v>
      </c>
      <c r="V1284">
        <f t="shared" si="1639"/>
        <v>3.0500489999999445</v>
      </c>
      <c r="W1284">
        <f t="shared" si="1640"/>
        <v>0</v>
      </c>
      <c r="X1284">
        <f t="shared" si="1641"/>
        <v>3.0500489999999445</v>
      </c>
      <c r="Y1284">
        <f t="shared" si="1591"/>
        <v>4.8923191790406007</v>
      </c>
      <c r="Z1284">
        <f t="shared" si="1592"/>
        <v>11.218894866478632</v>
      </c>
      <c r="AA1284">
        <f t="shared" si="1588"/>
        <v>11.39610202517253</v>
      </c>
      <c r="AB1284">
        <f t="shared" si="1589"/>
        <v>26.133141732822708</v>
      </c>
      <c r="AC1284">
        <f t="shared" si="1590"/>
        <v>39.26814993310542</v>
      </c>
      <c r="AD1284">
        <f t="shared" si="1598"/>
        <v>29.504480376994767</v>
      </c>
      <c r="AE1284">
        <f t="shared" si="1571"/>
        <v>1385.0900145999999</v>
      </c>
      <c r="AF1284">
        <f t="shared" si="1573"/>
        <v>1390.4083455</v>
      </c>
      <c r="AG1284">
        <f t="shared" si="1595"/>
        <v>1417.1275024499998</v>
      </c>
      <c r="AH1284">
        <f t="shared" si="1580"/>
        <v>1406.3149902</v>
      </c>
      <c r="AI1284">
        <f t="shared" si="1581"/>
        <v>1462.5709864974683</v>
      </c>
      <c r="AJ1284">
        <f t="shared" si="1582"/>
        <v>1350.0589939025317</v>
      </c>
      <c r="AK1284">
        <f t="shared" si="1583"/>
        <v>0.12968422086344744</v>
      </c>
      <c r="AL1284">
        <f t="shared" si="1642"/>
        <v>0.23978952879581511</v>
      </c>
      <c r="AM1284">
        <f t="shared" si="1643"/>
        <v>162513.51650890295</v>
      </c>
      <c r="AN1284">
        <f t="shared" si="1596"/>
        <v>-2043799.2139665764</v>
      </c>
      <c r="AO1284">
        <f t="shared" si="1597"/>
        <v>13488365</v>
      </c>
      <c r="AP1284">
        <f t="shared" si="1599"/>
        <v>-0.15152312485364805</v>
      </c>
      <c r="AQ1284">
        <f t="shared" si="1600"/>
        <v>1383.2174275805621</v>
      </c>
      <c r="AR1284">
        <f t="shared" si="1601"/>
        <v>1374.5591991100312</v>
      </c>
      <c r="AS1284">
        <f t="shared" si="1602"/>
        <v>1398.8859382275384</v>
      </c>
      <c r="AT1284">
        <f t="shared" si="1603"/>
        <v>1427.426667968105</v>
      </c>
      <c r="AU1284">
        <f t="shared" si="1604"/>
        <v>1404.7170687529197</v>
      </c>
      <c r="AV1284">
        <f t="shared" si="1605"/>
        <v>1440.9691402424353</v>
      </c>
      <c r="AW1284">
        <f t="shared" si="1606"/>
        <v>-36.252071489515629</v>
      </c>
      <c r="AX1284">
        <f t="shared" si="1633"/>
        <v>-34.598845201178882</v>
      </c>
      <c r="AY1284">
        <f t="shared" si="1607"/>
        <v>-1.6532262883367466</v>
      </c>
      <c r="AZ1284">
        <f t="shared" si="1644"/>
        <v>1360.833374</v>
      </c>
      <c r="BA1284">
        <f t="shared" si="1645"/>
        <v>922283045.89451599</v>
      </c>
      <c r="BB1284">
        <f t="shared" ref="BB1284:BB1347" si="1648">IF(AZ1284&gt;AZ1283,BA1284,0)</f>
        <v>0</v>
      </c>
      <c r="BC1284">
        <f t="shared" ref="BC1284:BC1347" si="1649">IF(AZ1284&lt;AZ1283,BA1284,0)</f>
        <v>922283045.89451599</v>
      </c>
      <c r="BD1284">
        <f t="shared" si="1584"/>
        <v>6028973853.350234</v>
      </c>
      <c r="BE1284">
        <f t="shared" si="1585"/>
        <v>7459416959.5094233</v>
      </c>
      <c r="BF1284">
        <f t="shared" si="1586"/>
        <v>0.80823660697293109</v>
      </c>
      <c r="BG1284">
        <f t="shared" si="1587"/>
        <v>44.697502741411441</v>
      </c>
      <c r="BH1284">
        <f t="shared" si="1608"/>
        <v>71553193</v>
      </c>
      <c r="BI1284">
        <f t="shared" si="1609"/>
        <v>-2.5158117878510855</v>
      </c>
      <c r="BJ1284">
        <f t="shared" ref="BJ1284:BJ1347" si="1650">((E1284-E1283)-1)*100</f>
        <v>259.99750000000859</v>
      </c>
      <c r="BK1284">
        <f t="shared" si="1610"/>
        <v>2.6449982516404038E-3</v>
      </c>
      <c r="BL1284">
        <f t="shared" si="1611"/>
        <v>1.0026449982516403</v>
      </c>
      <c r="BM1284">
        <f t="shared" si="1612"/>
        <v>29.649513390328988</v>
      </c>
      <c r="BN1284">
        <f t="shared" si="1613"/>
        <v>1358.9250489999999</v>
      </c>
      <c r="BO1284">
        <f t="shared" si="1572"/>
        <v>1385.3150146</v>
      </c>
      <c r="BP1284">
        <f t="shared" si="1614"/>
        <v>1478.1830964705882</v>
      </c>
      <c r="BQ1284">
        <f t="shared" si="1615"/>
        <v>-92.868081870588185</v>
      </c>
      <c r="BR1284">
        <f t="shared" si="1616"/>
        <v>-59.799927000000025</v>
      </c>
      <c r="BS1284">
        <f t="shared" si="1617"/>
        <v>-76.25</v>
      </c>
      <c r="BT1284">
        <f t="shared" si="1618"/>
        <v>-59.399902000000111</v>
      </c>
      <c r="BU1284">
        <f t="shared" si="1619"/>
        <v>-68.449951000000056</v>
      </c>
      <c r="BV1284">
        <f t="shared" si="1620"/>
        <v>1379.9600178000001</v>
      </c>
      <c r="BW1284">
        <f t="shared" si="1621"/>
        <v>1382.9452542857141</v>
      </c>
      <c r="BX1284">
        <f t="shared" si="1622"/>
        <v>1394.4263671272729</v>
      </c>
      <c r="BY1284">
        <f t="shared" si="1623"/>
        <v>1405.2597609523809</v>
      </c>
      <c r="BZ1284">
        <f t="shared" si="1624"/>
        <v>1473.9499510000001</v>
      </c>
      <c r="CA1284">
        <f t="shared" si="1625"/>
        <v>1335.0500489999999</v>
      </c>
      <c r="CB1284">
        <f t="shared" si="1626"/>
        <v>1389.1963436033334</v>
      </c>
      <c r="CC1284">
        <f t="shared" si="1627"/>
        <v>1401.021811938889</v>
      </c>
      <c r="CD1284">
        <f t="shared" si="1628"/>
        <v>1422.5092305430558</v>
      </c>
      <c r="CE1284">
        <f t="shared" si="1629"/>
        <v>1440.0252536281323</v>
      </c>
      <c r="CF1284">
        <f t="shared" si="1630"/>
        <v>1361.0500489999999</v>
      </c>
      <c r="CG1284">
        <f t="shared" si="1631"/>
        <v>1393.900024</v>
      </c>
      <c r="CH1284">
        <f t="shared" si="1632"/>
        <v>1355.650024</v>
      </c>
    </row>
    <row r="1285" spans="1:86">
      <c r="A1285" s="1">
        <v>41353</v>
      </c>
      <c r="B1285">
        <v>1355</v>
      </c>
      <c r="C1285">
        <v>1374</v>
      </c>
      <c r="D1285">
        <v>1332</v>
      </c>
      <c r="E1285">
        <v>1342.599976</v>
      </c>
      <c r="F1285">
        <v>454199</v>
      </c>
      <c r="G1285">
        <f t="shared" si="1646"/>
        <v>-224937.1667036197</v>
      </c>
      <c r="H1285">
        <f t="shared" si="1594"/>
        <v>12643773.312466171</v>
      </c>
      <c r="I1285">
        <f t="shared" si="1647"/>
        <v>1350.8999939999999</v>
      </c>
      <c r="J1285">
        <f t="shared" si="1574"/>
        <v>1444.6999814999999</v>
      </c>
      <c r="K1285">
        <f t="shared" si="1575"/>
        <v>1350.8999939999999</v>
      </c>
      <c r="L1285">
        <f t="shared" si="1576"/>
        <v>9</v>
      </c>
      <c r="M1285">
        <f t="shared" si="1577"/>
        <v>1</v>
      </c>
      <c r="N1285">
        <f t="shared" si="1578"/>
        <v>10</v>
      </c>
      <c r="O1285">
        <f t="shared" si="1579"/>
        <v>90</v>
      </c>
      <c r="P1285">
        <f t="shared" si="1634"/>
        <v>42</v>
      </c>
      <c r="Q1285">
        <f t="shared" si="1635"/>
        <v>31.40002400000003</v>
      </c>
      <c r="R1285">
        <f t="shared" si="1636"/>
        <v>10.59997599999997</v>
      </c>
      <c r="S1285">
        <f t="shared" si="1637"/>
        <v>42</v>
      </c>
      <c r="T1285">
        <f t="shared" si="1593"/>
        <v>42.863348003330579</v>
      </c>
      <c r="U1285">
        <f t="shared" si="1638"/>
        <v>-16.300048999999944</v>
      </c>
      <c r="V1285">
        <f t="shared" si="1639"/>
        <v>44</v>
      </c>
      <c r="W1285">
        <f t="shared" si="1640"/>
        <v>0</v>
      </c>
      <c r="X1285">
        <f t="shared" si="1641"/>
        <v>44</v>
      </c>
      <c r="Y1285">
        <f t="shared" si="1591"/>
        <v>4.5428678091091292</v>
      </c>
      <c r="Z1285">
        <f t="shared" si="1592"/>
        <v>13.560402376015873</v>
      </c>
      <c r="AA1285">
        <f t="shared" si="1588"/>
        <v>10.598490367005718</v>
      </c>
      <c r="AB1285">
        <f t="shared" si="1589"/>
        <v>31.636358352040535</v>
      </c>
      <c r="AC1285">
        <f t="shared" si="1590"/>
        <v>49.811633338578915</v>
      </c>
      <c r="AD1285">
        <f t="shared" si="1598"/>
        <v>29.764238393350592</v>
      </c>
      <c r="AE1285">
        <f t="shared" si="1571"/>
        <v>1378.7600097999998</v>
      </c>
      <c r="AF1285">
        <f t="shared" si="1573"/>
        <v>1378.0083414999999</v>
      </c>
      <c r="AG1285">
        <f t="shared" si="1595"/>
        <v>1408.8424987999999</v>
      </c>
      <c r="AH1285">
        <f t="shared" si="1580"/>
        <v>1398.1299927</v>
      </c>
      <c r="AI1285">
        <f t="shared" si="1581"/>
        <v>1464.3799049688955</v>
      </c>
      <c r="AJ1285">
        <f t="shared" si="1582"/>
        <v>1331.8800804311045</v>
      </c>
      <c r="AK1285">
        <f t="shared" si="1583"/>
        <v>8.0904979355938683E-2</v>
      </c>
      <c r="AL1285">
        <f t="shared" si="1642"/>
        <v>-0.49523923809523956</v>
      </c>
      <c r="AM1285">
        <f t="shared" si="1643"/>
        <v>-224937.1667036197</v>
      </c>
      <c r="AN1285">
        <f t="shared" si="1596"/>
        <v>-2777288.5520624388</v>
      </c>
      <c r="AO1285">
        <f t="shared" si="1597"/>
        <v>13303560</v>
      </c>
      <c r="AP1285">
        <f t="shared" si="1599"/>
        <v>-0.20876280875663647</v>
      </c>
      <c r="AQ1285">
        <f t="shared" si="1600"/>
        <v>1369.407494043171</v>
      </c>
      <c r="AR1285">
        <f t="shared" si="1601"/>
        <v>1355.2905633986722</v>
      </c>
      <c r="AS1285">
        <f t="shared" si="1602"/>
        <v>1388.7544650265816</v>
      </c>
      <c r="AT1285">
        <f t="shared" si="1603"/>
        <v>1419.7922656909755</v>
      </c>
      <c r="AU1285">
        <f t="shared" si="1604"/>
        <v>1395.3995048399818</v>
      </c>
      <c r="AV1285">
        <f t="shared" si="1605"/>
        <v>1434.0832987454648</v>
      </c>
      <c r="AW1285">
        <f t="shared" si="1606"/>
        <v>-38.683793905483071</v>
      </c>
      <c r="AX1285">
        <f t="shared" si="1633"/>
        <v>-35.415834942039723</v>
      </c>
      <c r="AY1285">
        <f t="shared" si="1607"/>
        <v>-3.2679589634433484</v>
      </c>
      <c r="AZ1285">
        <f t="shared" si="1644"/>
        <v>1349.5333253333333</v>
      </c>
      <c r="BA1285">
        <f t="shared" si="1645"/>
        <v>612956686.83307469</v>
      </c>
      <c r="BB1285">
        <f t="shared" si="1648"/>
        <v>0</v>
      </c>
      <c r="BC1285">
        <f t="shared" si="1649"/>
        <v>612956686.83307469</v>
      </c>
      <c r="BD1285">
        <f t="shared" si="1584"/>
        <v>6028973853.350234</v>
      </c>
      <c r="BE1285">
        <f t="shared" si="1585"/>
        <v>4016713432.4321237</v>
      </c>
      <c r="BF1285">
        <f t="shared" si="1586"/>
        <v>1.500971865373947</v>
      </c>
      <c r="BG1285">
        <f t="shared" si="1587"/>
        <v>60.015543803389434</v>
      </c>
      <c r="BH1285">
        <f t="shared" si="1608"/>
        <v>71098994</v>
      </c>
      <c r="BI1285">
        <f t="shared" si="1609"/>
        <v>-2.6974579467820057</v>
      </c>
      <c r="BJ1285">
        <f t="shared" si="1650"/>
        <v>-2305.0048000000061</v>
      </c>
      <c r="BK1285">
        <f t="shared" si="1610"/>
        <v>-1.6158024117691336E-2</v>
      </c>
      <c r="BL1285">
        <f t="shared" si="1611"/>
        <v>0.98384197588230871</v>
      </c>
      <c r="BM1285">
        <f t="shared" si="1612"/>
        <v>34.916769592676204</v>
      </c>
      <c r="BN1285">
        <f t="shared" si="1613"/>
        <v>1353</v>
      </c>
      <c r="BO1285">
        <f t="shared" si="1572"/>
        <v>1377.4450194999997</v>
      </c>
      <c r="BP1285">
        <f t="shared" si="1614"/>
        <v>1471.0058898676471</v>
      </c>
      <c r="BQ1285">
        <f t="shared" si="1615"/>
        <v>-93.56087036764734</v>
      </c>
      <c r="BR1285">
        <f t="shared" si="1616"/>
        <v>-106.75</v>
      </c>
      <c r="BS1285">
        <f t="shared" si="1617"/>
        <v>-77.84997599999997</v>
      </c>
      <c r="BT1285">
        <f t="shared" si="1618"/>
        <v>-80.800048999999944</v>
      </c>
      <c r="BU1285">
        <f t="shared" si="1619"/>
        <v>-64.5</v>
      </c>
      <c r="BV1285">
        <f t="shared" si="1620"/>
        <v>1365.7966716000001</v>
      </c>
      <c r="BW1285">
        <f t="shared" si="1621"/>
        <v>1369.2857201428571</v>
      </c>
      <c r="BX1285">
        <f t="shared" si="1622"/>
        <v>1382.841819090909</v>
      </c>
      <c r="BY1285">
        <f t="shared" si="1623"/>
        <v>1398.1619012904764</v>
      </c>
      <c r="BZ1285">
        <f t="shared" si="1624"/>
        <v>1473.9499510000001</v>
      </c>
      <c r="CA1285">
        <f t="shared" si="1625"/>
        <v>1332</v>
      </c>
      <c r="CB1285">
        <f t="shared" si="1626"/>
        <v>1398.7253520099998</v>
      </c>
      <c r="CC1285">
        <f t="shared" si="1627"/>
        <v>1387.3316765861109</v>
      </c>
      <c r="CD1285">
        <f t="shared" si="1628"/>
        <v>1421.1941399611508</v>
      </c>
      <c r="CE1285">
        <f t="shared" si="1629"/>
        <v>1425.9544728445319</v>
      </c>
      <c r="CF1285">
        <f t="shared" si="1630"/>
        <v>1364.650024</v>
      </c>
      <c r="CG1285">
        <f t="shared" si="1631"/>
        <v>1382.8000489999999</v>
      </c>
      <c r="CH1285">
        <f t="shared" si="1632"/>
        <v>1335.0500489999999</v>
      </c>
    </row>
    <row r="1286" spans="1:86">
      <c r="A1286" s="1">
        <v>41354</v>
      </c>
      <c r="B1286">
        <v>1343</v>
      </c>
      <c r="C1286">
        <v>1357.6999510000001</v>
      </c>
      <c r="D1286">
        <v>1288</v>
      </c>
      <c r="E1286">
        <v>1306.9499510000001</v>
      </c>
      <c r="F1286">
        <v>707612</v>
      </c>
      <c r="G1286">
        <f t="shared" si="1646"/>
        <v>-322842.35426489671</v>
      </c>
      <c r="H1286">
        <f t="shared" si="1594"/>
        <v>12320930.958201274</v>
      </c>
      <c r="I1286">
        <f t="shared" si="1647"/>
        <v>1323.9124755</v>
      </c>
      <c r="J1286">
        <f t="shared" si="1574"/>
        <v>1444.6999814999999</v>
      </c>
      <c r="K1286">
        <f t="shared" si="1575"/>
        <v>1323.9124755</v>
      </c>
      <c r="L1286">
        <f t="shared" si="1576"/>
        <v>10</v>
      </c>
      <c r="M1286">
        <f t="shared" si="1577"/>
        <v>1</v>
      </c>
      <c r="N1286">
        <f t="shared" si="1578"/>
        <v>0</v>
      </c>
      <c r="O1286">
        <f t="shared" si="1579"/>
        <v>90</v>
      </c>
      <c r="P1286">
        <f t="shared" si="1634"/>
        <v>69.699951000000056</v>
      </c>
      <c r="Q1286">
        <f t="shared" si="1635"/>
        <v>50.75</v>
      </c>
      <c r="R1286">
        <f t="shared" si="1636"/>
        <v>18.949951000000056</v>
      </c>
      <c r="S1286">
        <f t="shared" si="1637"/>
        <v>69.699951000000056</v>
      </c>
      <c r="T1286">
        <f t="shared" si="1593"/>
        <v>44.7802482173784</v>
      </c>
      <c r="U1286">
        <f t="shared" si="1638"/>
        <v>-34.699951000000056</v>
      </c>
      <c r="V1286">
        <f t="shared" si="1639"/>
        <v>-7.5</v>
      </c>
      <c r="W1286">
        <f t="shared" si="1640"/>
        <v>0</v>
      </c>
      <c r="X1286">
        <f t="shared" si="1641"/>
        <v>0</v>
      </c>
      <c r="Y1286">
        <f t="shared" si="1591"/>
        <v>4.2183772513156201</v>
      </c>
      <c r="Z1286">
        <f t="shared" si="1592"/>
        <v>12.591802206300454</v>
      </c>
      <c r="AA1286">
        <f t="shared" si="1588"/>
        <v>9.4201738919315421</v>
      </c>
      <c r="AB1286">
        <f t="shared" si="1589"/>
        <v>28.119098726687731</v>
      </c>
      <c r="AC1286">
        <f t="shared" si="1590"/>
        <v>49.811633338578936</v>
      </c>
      <c r="AD1286">
        <f t="shared" si="1598"/>
        <v>30.02399640970642</v>
      </c>
      <c r="AE1286">
        <f t="shared" si="1571"/>
        <v>1356.3899902000001</v>
      </c>
      <c r="AF1286">
        <f t="shared" si="1573"/>
        <v>1366.7916666666667</v>
      </c>
      <c r="AG1286">
        <f t="shared" si="1595"/>
        <v>1400.81499635</v>
      </c>
      <c r="AH1286">
        <f t="shared" si="1580"/>
        <v>1383.8899902000001</v>
      </c>
      <c r="AI1286">
        <f t="shared" si="1581"/>
        <v>1460.4018554033933</v>
      </c>
      <c r="AJ1286">
        <f t="shared" si="1582"/>
        <v>1307.3781249966069</v>
      </c>
      <c r="AK1286">
        <f t="shared" si="1583"/>
        <v>-2.7980888681028568E-3</v>
      </c>
      <c r="AL1286">
        <f t="shared" si="1642"/>
        <v>-0.4562420567555337</v>
      </c>
      <c r="AM1286">
        <f t="shared" si="1643"/>
        <v>-322842.35426489671</v>
      </c>
      <c r="AN1286">
        <f t="shared" si="1596"/>
        <v>-2718129.1463350919</v>
      </c>
      <c r="AO1286">
        <f t="shared" si="1597"/>
        <v>13054098</v>
      </c>
      <c r="AP1286">
        <f t="shared" si="1599"/>
        <v>-0.2082203723562587</v>
      </c>
      <c r="AQ1286">
        <f t="shared" si="1600"/>
        <v>1348.1719294084928</v>
      </c>
      <c r="AR1286">
        <f t="shared" si="1601"/>
        <v>1341.1145167950506</v>
      </c>
      <c r="AS1286">
        <f t="shared" si="1602"/>
        <v>1374.0296525017968</v>
      </c>
      <c r="AT1286">
        <f t="shared" si="1603"/>
        <v>1409.6364573687877</v>
      </c>
      <c r="AU1286">
        <f t="shared" si="1604"/>
        <v>1382.1320717639844</v>
      </c>
      <c r="AV1286">
        <f t="shared" si="1605"/>
        <v>1425.1839644032823</v>
      </c>
      <c r="AW1286">
        <f t="shared" si="1606"/>
        <v>-43.051892639297876</v>
      </c>
      <c r="AX1286">
        <f t="shared" si="1633"/>
        <v>-36.943046481491351</v>
      </c>
      <c r="AY1286">
        <f t="shared" si="1607"/>
        <v>-6.108846157806525</v>
      </c>
      <c r="AZ1286">
        <f t="shared" si="1644"/>
        <v>1317.5499673333334</v>
      </c>
      <c r="BA1286">
        <f t="shared" si="1645"/>
        <v>932314167.48467469</v>
      </c>
      <c r="BB1286">
        <f t="shared" si="1648"/>
        <v>0</v>
      </c>
      <c r="BC1286">
        <f t="shared" si="1649"/>
        <v>932314167.48467469</v>
      </c>
      <c r="BD1286">
        <f t="shared" si="1584"/>
        <v>4712359170.6186714</v>
      </c>
      <c r="BE1286">
        <f t="shared" si="1585"/>
        <v>4949027599.9167986</v>
      </c>
      <c r="BF1286">
        <f t="shared" si="1586"/>
        <v>0.95217880189188964</v>
      </c>
      <c r="BG1286">
        <f t="shared" si="1587"/>
        <v>48.775183962100044</v>
      </c>
      <c r="BH1286">
        <f t="shared" si="1608"/>
        <v>70391382</v>
      </c>
      <c r="BI1286">
        <f t="shared" si="1609"/>
        <v>-3.0207954702411697</v>
      </c>
      <c r="BJ1286">
        <f t="shared" si="1650"/>
        <v>-3665.0024999999914</v>
      </c>
      <c r="BK1286">
        <f t="shared" si="1610"/>
        <v>-2.6552976044444614E-2</v>
      </c>
      <c r="BL1286">
        <f t="shared" si="1611"/>
        <v>0.97344702395555538</v>
      </c>
      <c r="BM1286">
        <f t="shared" si="1612"/>
        <v>40.325293678418461</v>
      </c>
      <c r="BN1286">
        <f t="shared" si="1613"/>
        <v>1322.8499755</v>
      </c>
      <c r="BO1286">
        <f t="shared" si="1572"/>
        <v>1363.4500121999999</v>
      </c>
      <c r="BP1286">
        <f t="shared" si="1614"/>
        <v>1462.8279472500001</v>
      </c>
      <c r="BQ1286">
        <f t="shared" si="1615"/>
        <v>-99.377935050000133</v>
      </c>
      <c r="BR1286">
        <f t="shared" si="1616"/>
        <v>-122</v>
      </c>
      <c r="BS1286">
        <f t="shared" si="1617"/>
        <v>-127.90002400000003</v>
      </c>
      <c r="BT1286">
        <f t="shared" si="1618"/>
        <v>-116.25</v>
      </c>
      <c r="BU1286">
        <f t="shared" si="1619"/>
        <v>-117</v>
      </c>
      <c r="BV1286">
        <f t="shared" si="1620"/>
        <v>1341.8599853333333</v>
      </c>
      <c r="BW1286">
        <f t="shared" si="1621"/>
        <v>1348.9833228571429</v>
      </c>
      <c r="BX1286">
        <f t="shared" si="1622"/>
        <v>1366.2636296909093</v>
      </c>
      <c r="BY1286">
        <f t="shared" si="1623"/>
        <v>1388.4578491190475</v>
      </c>
      <c r="BZ1286">
        <f t="shared" si="1624"/>
        <v>1473.9499510000001</v>
      </c>
      <c r="CA1286">
        <f t="shared" si="1625"/>
        <v>1288</v>
      </c>
      <c r="CB1286">
        <f t="shared" si="1626"/>
        <v>1378.6363231733335</v>
      </c>
      <c r="CC1286">
        <f t="shared" si="1627"/>
        <v>1393.4030711194443</v>
      </c>
      <c r="CD1286">
        <f t="shared" si="1628"/>
        <v>1408.376183698135</v>
      </c>
      <c r="CE1286">
        <f t="shared" si="1629"/>
        <v>1416.9927961415037</v>
      </c>
      <c r="CF1286">
        <f t="shared" si="1630"/>
        <v>1342.599976</v>
      </c>
      <c r="CG1286">
        <f t="shared" si="1631"/>
        <v>1374</v>
      </c>
      <c r="CH1286">
        <f t="shared" si="1632"/>
        <v>1332</v>
      </c>
    </row>
    <row r="1287" spans="1:86">
      <c r="A1287" s="1">
        <v>41355</v>
      </c>
      <c r="B1287">
        <v>1313.8000489999999</v>
      </c>
      <c r="C1287">
        <v>1323</v>
      </c>
      <c r="D1287">
        <v>1295.5</v>
      </c>
      <c r="E1287">
        <v>1305.5500489999999</v>
      </c>
      <c r="F1287">
        <v>719856</v>
      </c>
      <c r="G1287">
        <f t="shared" si="1646"/>
        <v>-193704.14014953017</v>
      </c>
      <c r="H1287">
        <f t="shared" si="1594"/>
        <v>12127226.818051744</v>
      </c>
      <c r="I1287">
        <f t="shared" si="1647"/>
        <v>1309.4625245</v>
      </c>
      <c r="J1287">
        <f t="shared" si="1574"/>
        <v>1429.7124937500002</v>
      </c>
      <c r="K1287">
        <f t="shared" si="1575"/>
        <v>1309.4625245</v>
      </c>
      <c r="L1287">
        <f t="shared" si="1576"/>
        <v>10</v>
      </c>
      <c r="M1287">
        <f t="shared" si="1577"/>
        <v>1</v>
      </c>
      <c r="N1287">
        <f t="shared" si="1578"/>
        <v>0</v>
      </c>
      <c r="O1287">
        <f t="shared" si="1579"/>
        <v>90</v>
      </c>
      <c r="P1287">
        <f t="shared" si="1634"/>
        <v>27.5</v>
      </c>
      <c r="Q1287">
        <f t="shared" si="1635"/>
        <v>17.449951000000056</v>
      </c>
      <c r="R1287">
        <f t="shared" si="1636"/>
        <v>10.050048999999944</v>
      </c>
      <c r="S1287">
        <f t="shared" si="1637"/>
        <v>27.5</v>
      </c>
      <c r="T1287">
        <f t="shared" si="1593"/>
        <v>43.545944773279942</v>
      </c>
      <c r="U1287">
        <f t="shared" si="1638"/>
        <v>7</v>
      </c>
      <c r="V1287">
        <f t="shared" si="1639"/>
        <v>19.09997599999997</v>
      </c>
      <c r="W1287">
        <f t="shared" si="1640"/>
        <v>0</v>
      </c>
      <c r="X1287">
        <f t="shared" si="1641"/>
        <v>19.09997599999997</v>
      </c>
      <c r="Y1287">
        <f t="shared" si="1591"/>
        <v>3.9170645905073616</v>
      </c>
      <c r="Z1287">
        <f t="shared" si="1592"/>
        <v>13.056671762993275</v>
      </c>
      <c r="AA1287">
        <f t="shared" si="1588"/>
        <v>8.9952453917382833</v>
      </c>
      <c r="AB1287">
        <f t="shared" si="1589"/>
        <v>29.983668584921663</v>
      </c>
      <c r="AC1287">
        <f t="shared" si="1590"/>
        <v>53.845582269816362</v>
      </c>
      <c r="AD1287">
        <f t="shared" si="1598"/>
        <v>31.669100629490835</v>
      </c>
      <c r="AE1287">
        <f t="shared" ref="AE1287:AE1350" si="1651">AVERAGE(E1283:E1287)</f>
        <v>1336.1600097999999</v>
      </c>
      <c r="AF1287">
        <f t="shared" si="1573"/>
        <v>1347.9166666666667</v>
      </c>
      <c r="AG1287">
        <f t="shared" si="1595"/>
        <v>1394.1724976</v>
      </c>
      <c r="AH1287">
        <f t="shared" si="1580"/>
        <v>1371.55</v>
      </c>
      <c r="AI1287">
        <f t="shared" si="1581"/>
        <v>1454.5419430566976</v>
      </c>
      <c r="AJ1287">
        <f t="shared" si="1582"/>
        <v>1288.5580569433023</v>
      </c>
      <c r="AK1287">
        <f t="shared" si="1583"/>
        <v>0.1023713352818431</v>
      </c>
      <c r="AL1287">
        <f t="shared" si="1642"/>
        <v>-0.26908734545454949</v>
      </c>
      <c r="AM1287">
        <f t="shared" si="1643"/>
        <v>-193704.14014953017</v>
      </c>
      <c r="AN1287">
        <f t="shared" si="1596"/>
        <v>-2554971.2368874745</v>
      </c>
      <c r="AO1287">
        <f t="shared" si="1597"/>
        <v>13125271</v>
      </c>
      <c r="AP1287">
        <f t="shared" si="1599"/>
        <v>-0.19466045591648923</v>
      </c>
      <c r="AQ1287">
        <f t="shared" si="1600"/>
        <v>1333.6804900696052</v>
      </c>
      <c r="AR1287">
        <f t="shared" si="1601"/>
        <v>1325.1788655434611</v>
      </c>
      <c r="AS1287">
        <f t="shared" si="1602"/>
        <v>1361.7033238714735</v>
      </c>
      <c r="AT1287">
        <f t="shared" si="1603"/>
        <v>1400.2686806155968</v>
      </c>
      <c r="AU1287">
        <f t="shared" si="1604"/>
        <v>1370.6447683493868</v>
      </c>
      <c r="AV1287">
        <f t="shared" si="1605"/>
        <v>1416.8095903250526</v>
      </c>
      <c r="AW1287">
        <f t="shared" si="1606"/>
        <v>-46.164821975665745</v>
      </c>
      <c r="AX1287">
        <f t="shared" si="1633"/>
        <v>-38.787401580326232</v>
      </c>
      <c r="AY1287">
        <f t="shared" si="1607"/>
        <v>-7.377420395339513</v>
      </c>
      <c r="AZ1287">
        <f t="shared" si="1644"/>
        <v>1308.0166830000001</v>
      </c>
      <c r="BA1287">
        <f t="shared" si="1645"/>
        <v>941583657.35764802</v>
      </c>
      <c r="BB1287">
        <f t="shared" si="1648"/>
        <v>0</v>
      </c>
      <c r="BC1287">
        <f t="shared" si="1649"/>
        <v>941583657.35764802</v>
      </c>
      <c r="BD1287">
        <f t="shared" si="1584"/>
        <v>4712359170.6186714</v>
      </c>
      <c r="BE1287">
        <f t="shared" si="1585"/>
        <v>5501171098.7659845</v>
      </c>
      <c r="BF1287">
        <f t="shared" si="1586"/>
        <v>0.85661018099868624</v>
      </c>
      <c r="BG1287">
        <f t="shared" si="1587"/>
        <v>46.138397266458398</v>
      </c>
      <c r="BH1287">
        <f t="shared" si="1608"/>
        <v>69671526</v>
      </c>
      <c r="BI1287">
        <f t="shared" si="1609"/>
        <v>-3.2583645883618244</v>
      </c>
      <c r="BJ1287">
        <f t="shared" si="1650"/>
        <v>-239.9902000000111</v>
      </c>
      <c r="BK1287">
        <f t="shared" si="1610"/>
        <v>-1.0711213531390314E-3</v>
      </c>
      <c r="BL1287">
        <f t="shared" si="1611"/>
        <v>0.99892887864686097</v>
      </c>
      <c r="BM1287">
        <f t="shared" si="1612"/>
        <v>43.740594583694481</v>
      </c>
      <c r="BN1287">
        <f t="shared" si="1613"/>
        <v>1309.25</v>
      </c>
      <c r="BO1287">
        <f t="shared" ref="BO1287:BO1350" si="1652">AVERAGE(BN1283:BN1287)</f>
        <v>1343.7600097</v>
      </c>
      <c r="BP1287">
        <f t="shared" si="1614"/>
        <v>1454.1617700588235</v>
      </c>
      <c r="BQ1287">
        <f t="shared" si="1615"/>
        <v>-110.40176035882359</v>
      </c>
      <c r="BR1287">
        <f t="shared" si="1616"/>
        <v>-112.39990200000011</v>
      </c>
      <c r="BS1287">
        <f t="shared" si="1617"/>
        <v>-118.5</v>
      </c>
      <c r="BT1287">
        <f t="shared" si="1618"/>
        <v>-125</v>
      </c>
      <c r="BU1287">
        <f t="shared" si="1619"/>
        <v>-125.09997500000009</v>
      </c>
      <c r="BV1287">
        <f t="shared" si="1620"/>
        <v>1324.9133382666666</v>
      </c>
      <c r="BW1287">
        <f t="shared" si="1621"/>
        <v>1331.4857178095237</v>
      </c>
      <c r="BX1287">
        <f t="shared" si="1622"/>
        <v>1352.0200040181819</v>
      </c>
      <c r="BY1287">
        <f t="shared" si="1623"/>
        <v>1379.3849969904761</v>
      </c>
      <c r="BZ1287">
        <f t="shared" si="1624"/>
        <v>1448</v>
      </c>
      <c r="CA1287">
        <f t="shared" si="1625"/>
        <v>1288</v>
      </c>
      <c r="CB1287">
        <f t="shared" si="1626"/>
        <v>1351.9945223266666</v>
      </c>
      <c r="CC1287">
        <f t="shared" si="1627"/>
        <v>1373.5163804222223</v>
      </c>
      <c r="CD1287">
        <f t="shared" si="1628"/>
        <v>1398.437442216032</v>
      </c>
      <c r="CE1287">
        <f t="shared" si="1629"/>
        <v>1412.271196843895</v>
      </c>
      <c r="CF1287">
        <f t="shared" si="1630"/>
        <v>1306.9499510000001</v>
      </c>
      <c r="CG1287">
        <f t="shared" si="1631"/>
        <v>1357.6999510000001</v>
      </c>
      <c r="CH1287">
        <f t="shared" si="1632"/>
        <v>1288</v>
      </c>
    </row>
    <row r="1288" spans="1:86">
      <c r="A1288" s="1">
        <v>41358</v>
      </c>
      <c r="B1288">
        <v>1321</v>
      </c>
      <c r="C1288">
        <v>1330</v>
      </c>
      <c r="D1288">
        <v>1276.400024</v>
      </c>
      <c r="E1288">
        <v>1285.1999510000001</v>
      </c>
      <c r="F1288">
        <v>336083</v>
      </c>
      <c r="G1288">
        <f t="shared" si="1646"/>
        <v>-225728.254097091</v>
      </c>
      <c r="H1288">
        <f t="shared" si="1594"/>
        <v>11901498.563954653</v>
      </c>
      <c r="I1288">
        <f t="shared" si="1647"/>
        <v>1303.14999375</v>
      </c>
      <c r="J1288">
        <f t="shared" si="1574"/>
        <v>1414.83749375</v>
      </c>
      <c r="K1288">
        <f t="shared" si="1575"/>
        <v>1303.14999375</v>
      </c>
      <c r="L1288">
        <f t="shared" si="1576"/>
        <v>10</v>
      </c>
      <c r="M1288">
        <f t="shared" si="1577"/>
        <v>1</v>
      </c>
      <c r="N1288">
        <f t="shared" si="1578"/>
        <v>0</v>
      </c>
      <c r="O1288">
        <f t="shared" si="1579"/>
        <v>90</v>
      </c>
      <c r="P1288">
        <f t="shared" si="1634"/>
        <v>53.59997599999997</v>
      </c>
      <c r="Q1288">
        <f t="shared" si="1635"/>
        <v>44.800048999999944</v>
      </c>
      <c r="R1288">
        <f t="shared" si="1636"/>
        <v>8.7999270000000251</v>
      </c>
      <c r="S1288">
        <f t="shared" si="1637"/>
        <v>53.59997599999997</v>
      </c>
      <c r="T1288">
        <f t="shared" si="1593"/>
        <v>44.2640898609028</v>
      </c>
      <c r="U1288">
        <f t="shared" si="1638"/>
        <v>-32.09997599999997</v>
      </c>
      <c r="V1288">
        <f t="shared" si="1639"/>
        <v>10.300048000000061</v>
      </c>
      <c r="W1288">
        <f t="shared" si="1640"/>
        <v>0</v>
      </c>
      <c r="X1288">
        <f t="shared" si="1641"/>
        <v>10.300048000000061</v>
      </c>
      <c r="Y1288">
        <f t="shared" si="1591"/>
        <v>3.6372742626139787</v>
      </c>
      <c r="Z1288">
        <f t="shared" si="1592"/>
        <v>12.859770065636619</v>
      </c>
      <c r="AA1288">
        <f t="shared" si="1588"/>
        <v>8.217212358920948</v>
      </c>
      <c r="AB1288">
        <f t="shared" si="1589"/>
        <v>29.052376556363548</v>
      </c>
      <c r="AC1288">
        <f t="shared" si="1590"/>
        <v>55.903928118987032</v>
      </c>
      <c r="AD1288">
        <f t="shared" si="1598"/>
        <v>33.461229552787444</v>
      </c>
      <c r="AE1288">
        <f t="shared" si="1651"/>
        <v>1320.9899902000002</v>
      </c>
      <c r="AF1288">
        <f t="shared" ref="AF1288:AF1351" si="1653">AVERAGE(E1283:E1288)</f>
        <v>1327.6666666666667</v>
      </c>
      <c r="AG1288">
        <f t="shared" si="1595"/>
        <v>1386.2274963499999</v>
      </c>
      <c r="AH1288">
        <f t="shared" si="1580"/>
        <v>1358.2750000000001</v>
      </c>
      <c r="AI1288">
        <f t="shared" si="1581"/>
        <v>1449.4018912897086</v>
      </c>
      <c r="AJ1288">
        <f t="shared" si="1582"/>
        <v>1267.1481087102916</v>
      </c>
      <c r="AK1288">
        <f t="shared" si="1583"/>
        <v>9.9047833379493189E-2</v>
      </c>
      <c r="AL1288">
        <f t="shared" si="1642"/>
        <v>-0.67164436790046211</v>
      </c>
      <c r="AM1288">
        <f t="shared" si="1643"/>
        <v>-225728.254097091</v>
      </c>
      <c r="AN1288">
        <f t="shared" si="1596"/>
        <v>-2597285.6280693081</v>
      </c>
      <c r="AO1288">
        <f t="shared" si="1597"/>
        <v>13062270</v>
      </c>
      <c r="AP1288">
        <f t="shared" si="1599"/>
        <v>-0.19883876447733112</v>
      </c>
      <c r="AQ1288">
        <f t="shared" si="1600"/>
        <v>1317.1971067859395</v>
      </c>
      <c r="AR1288">
        <f t="shared" si="1601"/>
        <v>1316.0791388635748</v>
      </c>
      <c r="AS1288">
        <f t="shared" si="1602"/>
        <v>1347.9327167546082</v>
      </c>
      <c r="AT1288">
        <f t="shared" si="1603"/>
        <v>1389.9124949501931</v>
      </c>
      <c r="AU1288">
        <f t="shared" si="1604"/>
        <v>1357.8280457469789</v>
      </c>
      <c r="AV1288">
        <f t="shared" si="1605"/>
        <v>1407.5969155722989</v>
      </c>
      <c r="AW1288">
        <f t="shared" si="1606"/>
        <v>-49.768869825320053</v>
      </c>
      <c r="AX1288">
        <f t="shared" si="1633"/>
        <v>-40.983695229324994</v>
      </c>
      <c r="AY1288">
        <f t="shared" si="1607"/>
        <v>-8.7851745959950591</v>
      </c>
      <c r="AZ1288">
        <f t="shared" si="1644"/>
        <v>1297.1999916666666</v>
      </c>
      <c r="BA1288">
        <f t="shared" si="1645"/>
        <v>435966864.7993083</v>
      </c>
      <c r="BB1288">
        <f t="shared" si="1648"/>
        <v>0</v>
      </c>
      <c r="BC1288">
        <f t="shared" si="1649"/>
        <v>435966864.7993083</v>
      </c>
      <c r="BD1288">
        <f t="shared" si="1584"/>
        <v>3829217961.5855699</v>
      </c>
      <c r="BE1288">
        <f t="shared" si="1585"/>
        <v>5937137963.5652924</v>
      </c>
      <c r="BF1288">
        <f t="shared" si="1586"/>
        <v>0.64496024601154767</v>
      </c>
      <c r="BG1288">
        <f t="shared" si="1587"/>
        <v>39.20825731657348</v>
      </c>
      <c r="BH1288">
        <f t="shared" si="1608"/>
        <v>69335443</v>
      </c>
      <c r="BI1288">
        <f t="shared" si="1609"/>
        <v>-3.535733083436396</v>
      </c>
      <c r="BJ1288">
        <f t="shared" si="1650"/>
        <v>-2135.0097999999889</v>
      </c>
      <c r="BK1288">
        <f t="shared" si="1610"/>
        <v>-1.5587374850613551E-2</v>
      </c>
      <c r="BL1288">
        <f t="shared" si="1611"/>
        <v>0.98441262514938643</v>
      </c>
      <c r="BM1288">
        <f t="shared" si="1612"/>
        <v>48.028088761005399</v>
      </c>
      <c r="BN1288">
        <f t="shared" si="1613"/>
        <v>1303.200012</v>
      </c>
      <c r="BO1288">
        <f t="shared" si="1652"/>
        <v>1329.4450073</v>
      </c>
      <c r="BP1288">
        <f t="shared" si="1614"/>
        <v>1445.4250057058825</v>
      </c>
      <c r="BQ1288">
        <f t="shared" si="1615"/>
        <v>-115.9799984058825</v>
      </c>
      <c r="BR1288">
        <f t="shared" si="1616"/>
        <v>-131.80004899999994</v>
      </c>
      <c r="BS1288">
        <f t="shared" si="1617"/>
        <v>-125.29992700000003</v>
      </c>
      <c r="BT1288">
        <f t="shared" si="1618"/>
        <v>-100</v>
      </c>
      <c r="BU1288">
        <f t="shared" si="1619"/>
        <v>-89.65002400000003</v>
      </c>
      <c r="BV1288">
        <f t="shared" si="1620"/>
        <v>1307.9266519999999</v>
      </c>
      <c r="BW1288">
        <f t="shared" si="1621"/>
        <v>1313.5666561904761</v>
      </c>
      <c r="BX1288">
        <f t="shared" si="1622"/>
        <v>1336.319995109091</v>
      </c>
      <c r="BY1288">
        <f t="shared" si="1623"/>
        <v>1369.0066592190481</v>
      </c>
      <c r="BZ1288">
        <f t="shared" si="1624"/>
        <v>1430</v>
      </c>
      <c r="CA1288">
        <f t="shared" si="1625"/>
        <v>1276.400024</v>
      </c>
      <c r="CB1288">
        <f t="shared" si="1626"/>
        <v>1341.4538329066668</v>
      </c>
      <c r="CC1288">
        <f t="shared" si="1627"/>
        <v>1347.9398797166666</v>
      </c>
      <c r="CD1288">
        <f t="shared" si="1628"/>
        <v>1388.8378899950794</v>
      </c>
      <c r="CE1288">
        <f t="shared" si="1629"/>
        <v>1404.1515850414403</v>
      </c>
      <c r="CF1288">
        <f t="shared" si="1630"/>
        <v>1305.5500489999999</v>
      </c>
      <c r="CG1288">
        <f t="shared" si="1631"/>
        <v>1323</v>
      </c>
      <c r="CH1288">
        <f t="shared" si="1632"/>
        <v>1295.5</v>
      </c>
    </row>
    <row r="1289" spans="1:86">
      <c r="A1289" s="1">
        <v>41359</v>
      </c>
      <c r="B1289">
        <v>1275.1999510000001</v>
      </c>
      <c r="C1289">
        <v>1297.900024</v>
      </c>
      <c r="D1289">
        <v>1266.099976</v>
      </c>
      <c r="E1289">
        <v>1293.25</v>
      </c>
      <c r="F1289">
        <v>303740</v>
      </c>
      <c r="G1289">
        <f t="shared" si="1646"/>
        <v>214910.05296595738</v>
      </c>
      <c r="H1289">
        <f t="shared" si="1594"/>
        <v>12116408.616920611</v>
      </c>
      <c r="I1289">
        <f t="shared" si="1647"/>
        <v>1283.1124877500001</v>
      </c>
      <c r="J1289">
        <f t="shared" si="1574"/>
        <v>1411.5249939999999</v>
      </c>
      <c r="K1289">
        <f t="shared" si="1575"/>
        <v>1283.1124877500001</v>
      </c>
      <c r="L1289">
        <f t="shared" si="1576"/>
        <v>8</v>
      </c>
      <c r="M1289">
        <f t="shared" si="1577"/>
        <v>1</v>
      </c>
      <c r="N1289">
        <f t="shared" si="1578"/>
        <v>20</v>
      </c>
      <c r="O1289">
        <f t="shared" si="1579"/>
        <v>90</v>
      </c>
      <c r="P1289">
        <f t="shared" si="1634"/>
        <v>31.800048000000061</v>
      </c>
      <c r="Q1289">
        <f t="shared" si="1635"/>
        <v>4.6500240000000304</v>
      </c>
      <c r="R1289">
        <f t="shared" si="1636"/>
        <v>27.15002400000003</v>
      </c>
      <c r="S1289">
        <f t="shared" si="1637"/>
        <v>31.800048000000061</v>
      </c>
      <c r="T1289">
        <f t="shared" si="1593"/>
        <v>43.373801156552602</v>
      </c>
      <c r="U1289">
        <f t="shared" si="1638"/>
        <v>17.900024999999914</v>
      </c>
      <c r="V1289">
        <f t="shared" si="1639"/>
        <v>-5.5999750000000859</v>
      </c>
      <c r="W1289">
        <f t="shared" si="1640"/>
        <v>17.900024999999914</v>
      </c>
      <c r="X1289">
        <f t="shared" si="1641"/>
        <v>0</v>
      </c>
      <c r="Y1289">
        <f t="shared" si="1591"/>
        <v>4.6560421724272603</v>
      </c>
      <c r="Z1289">
        <f t="shared" si="1592"/>
        <v>11.94121506094829</v>
      </c>
      <c r="AA1289">
        <f t="shared" si="1588"/>
        <v>10.734687872113922</v>
      </c>
      <c r="AB1289">
        <f t="shared" si="1589"/>
        <v>27.530939743666661</v>
      </c>
      <c r="AC1289">
        <f t="shared" si="1590"/>
        <v>43.893836108481956</v>
      </c>
      <c r="AD1289">
        <f t="shared" si="1598"/>
        <v>34.881305465904269</v>
      </c>
      <c r="AE1289">
        <f t="shared" si="1651"/>
        <v>1306.7099854000001</v>
      </c>
      <c r="AF1289">
        <f t="shared" si="1653"/>
        <v>1316.3666585000001</v>
      </c>
      <c r="AG1289">
        <f t="shared" si="1595"/>
        <v>1380.6749938999999</v>
      </c>
      <c r="AH1289">
        <f t="shared" si="1580"/>
        <v>1345.9</v>
      </c>
      <c r="AI1289">
        <f t="shared" si="1581"/>
        <v>1435.3617114531417</v>
      </c>
      <c r="AJ1289">
        <f t="shared" si="1582"/>
        <v>1256.4382885468585</v>
      </c>
      <c r="AK1289">
        <f t="shared" si="1583"/>
        <v>0.20574003590587905</v>
      </c>
      <c r="AL1289">
        <f t="shared" si="1642"/>
        <v>0.70754610181720345</v>
      </c>
      <c r="AM1289">
        <f t="shared" si="1643"/>
        <v>214910.05296595738</v>
      </c>
      <c r="AN1289">
        <f t="shared" si="1596"/>
        <v>-2066635.7242980411</v>
      </c>
      <c r="AO1289">
        <f t="shared" si="1597"/>
        <v>12679798</v>
      </c>
      <c r="AP1289">
        <f t="shared" si="1599"/>
        <v>-0.16298648640128502</v>
      </c>
      <c r="AQ1289">
        <f t="shared" si="1600"/>
        <v>1309.0550904787201</v>
      </c>
      <c r="AR1289">
        <f t="shared" si="1601"/>
        <v>1306.138570322456</v>
      </c>
      <c r="AS1289">
        <f t="shared" si="1602"/>
        <v>1338.0898277387787</v>
      </c>
      <c r="AT1289">
        <f t="shared" si="1603"/>
        <v>1381.2128704046759</v>
      </c>
      <c r="AU1289">
        <f t="shared" si="1604"/>
        <v>1348.1413388849321</v>
      </c>
      <c r="AV1289">
        <f t="shared" si="1605"/>
        <v>1399.5926314822379</v>
      </c>
      <c r="AW1289">
        <f t="shared" si="1606"/>
        <v>-51.451292597305837</v>
      </c>
      <c r="AX1289">
        <f t="shared" si="1633"/>
        <v>-43.077214702921161</v>
      </c>
      <c r="AY1289">
        <f t="shared" si="1607"/>
        <v>-8.3740778943846763</v>
      </c>
      <c r="AZ1289">
        <f t="shared" si="1644"/>
        <v>1285.75</v>
      </c>
      <c r="BA1289">
        <f t="shared" si="1645"/>
        <v>390533705</v>
      </c>
      <c r="BB1289">
        <f t="shared" si="1648"/>
        <v>0</v>
      </c>
      <c r="BC1289">
        <f t="shared" si="1649"/>
        <v>390533705</v>
      </c>
      <c r="BD1289">
        <f t="shared" si="1584"/>
        <v>3206505306.8848395</v>
      </c>
      <c r="BE1289">
        <f t="shared" si="1585"/>
        <v>6327671668.5652924</v>
      </c>
      <c r="BF1289">
        <f t="shared" si="1586"/>
        <v>0.50674331331288369</v>
      </c>
      <c r="BG1289">
        <f t="shared" si="1587"/>
        <v>33.631694850445683</v>
      </c>
      <c r="BH1289">
        <f t="shared" si="1608"/>
        <v>69639183</v>
      </c>
      <c r="BI1289">
        <f t="shared" si="1609"/>
        <v>-3.676162008856561</v>
      </c>
      <c r="BJ1289">
        <f t="shared" si="1650"/>
        <v>705.00489999999445</v>
      </c>
      <c r="BK1289">
        <f t="shared" si="1610"/>
        <v>6.2636549229061903E-3</v>
      </c>
      <c r="BL1289">
        <f t="shared" si="1611"/>
        <v>1.0062636549229063</v>
      </c>
      <c r="BM1289">
        <f t="shared" si="1612"/>
        <v>47.150461928114758</v>
      </c>
      <c r="BN1289">
        <f t="shared" si="1613"/>
        <v>1282</v>
      </c>
      <c r="BO1289">
        <f t="shared" si="1652"/>
        <v>1314.0599975</v>
      </c>
      <c r="BP1289">
        <f t="shared" si="1614"/>
        <v>1435.3514762941177</v>
      </c>
      <c r="BQ1289">
        <f t="shared" si="1615"/>
        <v>-121.29147879411767</v>
      </c>
      <c r="BR1289">
        <f t="shared" si="1616"/>
        <v>-81</v>
      </c>
      <c r="BS1289">
        <f t="shared" si="1617"/>
        <v>-104.90002400000003</v>
      </c>
      <c r="BT1289">
        <f t="shared" si="1618"/>
        <v>-115.79992700000003</v>
      </c>
      <c r="BU1289">
        <f t="shared" si="1619"/>
        <v>-128.80004899999994</v>
      </c>
      <c r="BV1289">
        <f t="shared" si="1620"/>
        <v>1298.6799886000001</v>
      </c>
      <c r="BW1289">
        <f t="shared" si="1621"/>
        <v>1303.7333228571429</v>
      </c>
      <c r="BX1289">
        <f t="shared" si="1622"/>
        <v>1324.4972678363636</v>
      </c>
      <c r="BY1289">
        <f t="shared" si="1623"/>
        <v>1360.1516595666665</v>
      </c>
      <c r="BZ1289">
        <f t="shared" si="1624"/>
        <v>1427.8000489999999</v>
      </c>
      <c r="CA1289">
        <f t="shared" si="1625"/>
        <v>1266.099976</v>
      </c>
      <c r="CB1289">
        <f t="shared" si="1626"/>
        <v>1320.5053130633332</v>
      </c>
      <c r="CC1289">
        <f t="shared" si="1627"/>
        <v>1337.2726371722222</v>
      </c>
      <c r="CD1289">
        <f t="shared" si="1628"/>
        <v>1374.9565958498811</v>
      </c>
      <c r="CE1289">
        <f t="shared" si="1629"/>
        <v>1402.7304885286073</v>
      </c>
      <c r="CF1289">
        <f t="shared" si="1630"/>
        <v>1285.1999510000001</v>
      </c>
      <c r="CG1289">
        <f t="shared" si="1631"/>
        <v>1330</v>
      </c>
      <c r="CH1289">
        <f t="shared" si="1632"/>
        <v>1276.400024</v>
      </c>
    </row>
    <row r="1290" spans="1:86">
      <c r="A1290" s="1">
        <v>41361</v>
      </c>
      <c r="B1290">
        <v>1287</v>
      </c>
      <c r="C1290">
        <v>1315.8000489999999</v>
      </c>
      <c r="D1290">
        <v>1271.6999510000001</v>
      </c>
      <c r="E1290">
        <v>1281.1999510000001</v>
      </c>
      <c r="F1290">
        <v>840376</v>
      </c>
      <c r="G1290">
        <f t="shared" si="1646"/>
        <v>-478310.04722139076</v>
      </c>
      <c r="H1290">
        <f t="shared" si="1594"/>
        <v>11638098.56969922</v>
      </c>
      <c r="I1290">
        <f t="shared" si="1647"/>
        <v>1288.9249877500001</v>
      </c>
      <c r="J1290">
        <f t="shared" si="1574"/>
        <v>1411.5249939999999</v>
      </c>
      <c r="K1290">
        <f t="shared" si="1575"/>
        <v>1283.1124877500001</v>
      </c>
      <c r="L1290">
        <f t="shared" si="1576"/>
        <v>9</v>
      </c>
      <c r="M1290">
        <f t="shared" si="1577"/>
        <v>2</v>
      </c>
      <c r="N1290">
        <f t="shared" si="1578"/>
        <v>10</v>
      </c>
      <c r="O1290">
        <f t="shared" si="1579"/>
        <v>80</v>
      </c>
      <c r="P1290">
        <f t="shared" si="1634"/>
        <v>44.100097999999889</v>
      </c>
      <c r="Q1290">
        <f t="shared" si="1635"/>
        <v>34.600097999999889</v>
      </c>
      <c r="R1290">
        <f t="shared" si="1636"/>
        <v>9.5</v>
      </c>
      <c r="S1290">
        <f t="shared" si="1637"/>
        <v>44.100097999999889</v>
      </c>
      <c r="T1290">
        <f t="shared" si="1593"/>
        <v>43.42567950251312</v>
      </c>
      <c r="U1290">
        <f t="shared" si="1638"/>
        <v>-27.400024999999914</v>
      </c>
      <c r="V1290">
        <f t="shared" si="1639"/>
        <v>9.6999510000000555</v>
      </c>
      <c r="W1290">
        <f t="shared" si="1640"/>
        <v>0</v>
      </c>
      <c r="X1290">
        <f t="shared" si="1641"/>
        <v>9.6999510000000555</v>
      </c>
      <c r="Y1290">
        <f t="shared" si="1591"/>
        <v>4.3234677315395986</v>
      </c>
      <c r="Z1290">
        <f t="shared" si="1592"/>
        <v>11.781124770880558</v>
      </c>
      <c r="AA1290">
        <f t="shared" si="1588"/>
        <v>9.956016304337604</v>
      </c>
      <c r="AB1290">
        <f t="shared" si="1589"/>
        <v>27.129396490384828</v>
      </c>
      <c r="AC1290">
        <f t="shared" si="1590"/>
        <v>46.307641986099568</v>
      </c>
      <c r="AD1290">
        <f t="shared" si="1598"/>
        <v>37.16848015559755</v>
      </c>
      <c r="AE1290">
        <f t="shared" si="1651"/>
        <v>1294.4299804000002</v>
      </c>
      <c r="AF1290">
        <f t="shared" si="1653"/>
        <v>1302.4583130000001</v>
      </c>
      <c r="AG1290">
        <f t="shared" si="1595"/>
        <v>1374.307489</v>
      </c>
      <c r="AH1290">
        <f t="shared" si="1580"/>
        <v>1336.5949951</v>
      </c>
      <c r="AI1290">
        <f t="shared" si="1581"/>
        <v>1431.5160933216846</v>
      </c>
      <c r="AJ1290">
        <f t="shared" si="1582"/>
        <v>1241.6738968783154</v>
      </c>
      <c r="AK1290">
        <f t="shared" si="1583"/>
        <v>0.20820478725063343</v>
      </c>
      <c r="AL1290">
        <f t="shared" si="1642"/>
        <v>-0.56916195515030266</v>
      </c>
      <c r="AM1290">
        <f t="shared" si="1643"/>
        <v>-478310.04722139076</v>
      </c>
      <c r="AN1290">
        <f t="shared" si="1596"/>
        <v>-2641301.9549760008</v>
      </c>
      <c r="AO1290">
        <f t="shared" si="1597"/>
        <v>13015391</v>
      </c>
      <c r="AP1290">
        <f t="shared" si="1599"/>
        <v>-0.20293681188494458</v>
      </c>
      <c r="AQ1290">
        <f t="shared" si="1600"/>
        <v>1299.5843430559553</v>
      </c>
      <c r="AR1290">
        <f t="shared" si="1601"/>
        <v>1299.7720917455561</v>
      </c>
      <c r="AS1290">
        <f t="shared" si="1602"/>
        <v>1327.8496499257985</v>
      </c>
      <c r="AT1290">
        <f t="shared" si="1603"/>
        <v>1372.2117076582551</v>
      </c>
      <c r="AU1290">
        <f t="shared" si="1604"/>
        <v>1338.1001307021922</v>
      </c>
      <c r="AV1290">
        <f t="shared" si="1605"/>
        <v>1391.3051438484813</v>
      </c>
      <c r="AW1290">
        <f t="shared" si="1606"/>
        <v>-53.205013146289048</v>
      </c>
      <c r="AX1290">
        <f t="shared" si="1633"/>
        <v>-45.102774391594735</v>
      </c>
      <c r="AY1290">
        <f t="shared" si="1607"/>
        <v>-8.1022387546943122</v>
      </c>
      <c r="AZ1290">
        <f t="shared" si="1644"/>
        <v>1289.5666503333334</v>
      </c>
      <c r="BA1290">
        <f t="shared" si="1645"/>
        <v>1083720863.3405254</v>
      </c>
      <c r="BB1290">
        <f t="shared" si="1648"/>
        <v>1083720863.3405254</v>
      </c>
      <c r="BC1290">
        <f t="shared" si="1649"/>
        <v>0</v>
      </c>
      <c r="BD1290">
        <f t="shared" si="1584"/>
        <v>3678160164.0834856</v>
      </c>
      <c r="BE1290">
        <f t="shared" si="1585"/>
        <v>6327671668.5652924</v>
      </c>
      <c r="BF1290">
        <f t="shared" si="1586"/>
        <v>0.58128176630211514</v>
      </c>
      <c r="BG1290">
        <f t="shared" si="1587"/>
        <v>36.760163728534209</v>
      </c>
      <c r="BH1290">
        <f t="shared" si="1608"/>
        <v>68798807</v>
      </c>
      <c r="BI1290">
        <f t="shared" si="1609"/>
        <v>-3.8241081319601076</v>
      </c>
      <c r="BJ1290">
        <f t="shared" si="1650"/>
        <v>-1305.0048999999944</v>
      </c>
      <c r="BK1290">
        <f t="shared" si="1610"/>
        <v>-9.3176485598298435E-3</v>
      </c>
      <c r="BL1290">
        <f t="shared" si="1611"/>
        <v>0.99068235144017014</v>
      </c>
      <c r="BM1290">
        <f t="shared" si="1612"/>
        <v>50.027811397511897</v>
      </c>
      <c r="BN1290">
        <f t="shared" si="1613"/>
        <v>1293.75</v>
      </c>
      <c r="BO1290">
        <f t="shared" si="1652"/>
        <v>1302.2099975000001</v>
      </c>
      <c r="BP1290">
        <f t="shared" si="1614"/>
        <v>1425.7073579411765</v>
      </c>
      <c r="BQ1290">
        <f t="shared" si="1615"/>
        <v>-123.4973604411764</v>
      </c>
      <c r="BR1290">
        <f t="shared" si="1616"/>
        <v>-137.60009799999989</v>
      </c>
      <c r="BS1290">
        <f t="shared" si="1617"/>
        <v>-89.050048999999944</v>
      </c>
      <c r="BT1290">
        <f t="shared" si="1618"/>
        <v>-109.09997500000009</v>
      </c>
      <c r="BU1290">
        <f t="shared" si="1619"/>
        <v>-85</v>
      </c>
      <c r="BV1290">
        <f t="shared" si="1620"/>
        <v>1290.1766438</v>
      </c>
      <c r="BW1290">
        <f t="shared" si="1621"/>
        <v>1293.6856921428573</v>
      </c>
      <c r="BX1290">
        <f t="shared" si="1622"/>
        <v>1312.7336225636363</v>
      </c>
      <c r="BY1290">
        <f t="shared" si="1623"/>
        <v>1350.6778459571428</v>
      </c>
      <c r="BZ1290">
        <f t="shared" si="1624"/>
        <v>1427.8000489999999</v>
      </c>
      <c r="CA1290">
        <f t="shared" si="1625"/>
        <v>1266.099976</v>
      </c>
      <c r="CB1290">
        <f t="shared" si="1626"/>
        <v>1300.9201472299999</v>
      </c>
      <c r="CC1290">
        <f t="shared" si="1627"/>
        <v>1317.4974797194445</v>
      </c>
      <c r="CD1290">
        <f t="shared" si="1628"/>
        <v>1374.6743785959522</v>
      </c>
      <c r="CE1290">
        <f t="shared" si="1629"/>
        <v>1399.004498212294</v>
      </c>
      <c r="CF1290">
        <f t="shared" si="1630"/>
        <v>1293.25</v>
      </c>
      <c r="CG1290">
        <f t="shared" si="1631"/>
        <v>1297.900024</v>
      </c>
      <c r="CH1290">
        <f t="shared" si="1632"/>
        <v>1266.099976</v>
      </c>
    </row>
    <row r="1291" spans="1:86">
      <c r="A1291" s="1">
        <v>41365</v>
      </c>
      <c r="B1291">
        <v>1280</v>
      </c>
      <c r="C1291">
        <v>1288.400024</v>
      </c>
      <c r="D1291">
        <v>1262</v>
      </c>
      <c r="E1291">
        <v>1283.8000489999999</v>
      </c>
      <c r="F1291">
        <v>280418</v>
      </c>
      <c r="G1291">
        <f t="shared" si="1646"/>
        <v>182697.19568936585</v>
      </c>
      <c r="H1291">
        <f t="shared" si="1594"/>
        <v>11820795.765388586</v>
      </c>
      <c r="I1291">
        <f t="shared" si="1647"/>
        <v>1278.55001825</v>
      </c>
      <c r="J1291">
        <f t="shared" si="1574"/>
        <v>1411.5249939999999</v>
      </c>
      <c r="K1291">
        <f t="shared" si="1575"/>
        <v>1278.55001825</v>
      </c>
      <c r="L1291">
        <f t="shared" si="1576"/>
        <v>10</v>
      </c>
      <c r="M1291">
        <f t="shared" si="1577"/>
        <v>1</v>
      </c>
      <c r="N1291">
        <f t="shared" si="1578"/>
        <v>0</v>
      </c>
      <c r="O1291">
        <f t="shared" si="1579"/>
        <v>90</v>
      </c>
      <c r="P1291">
        <f t="shared" si="1634"/>
        <v>26.40002400000003</v>
      </c>
      <c r="Q1291">
        <f t="shared" si="1635"/>
        <v>4.5999750000000859</v>
      </c>
      <c r="R1291">
        <f t="shared" si="1636"/>
        <v>21.800048999999944</v>
      </c>
      <c r="S1291">
        <f t="shared" si="1637"/>
        <v>26.40002400000003</v>
      </c>
      <c r="T1291">
        <f t="shared" si="1593"/>
        <v>42.209561252333614</v>
      </c>
      <c r="U1291">
        <f t="shared" si="1638"/>
        <v>27.449951999999939</v>
      </c>
      <c r="V1291">
        <f t="shared" si="1639"/>
        <v>2</v>
      </c>
      <c r="W1291">
        <f t="shared" si="1640"/>
        <v>27.449951999999939</v>
      </c>
      <c r="X1291">
        <f t="shared" si="1641"/>
        <v>0</v>
      </c>
      <c r="Y1291">
        <f t="shared" si="1591"/>
        <v>5.9753594650010511</v>
      </c>
      <c r="Z1291">
        <f t="shared" si="1592"/>
        <v>10.939615858674802</v>
      </c>
      <c r="AA1291">
        <f t="shared" si="1588"/>
        <v>14.156412167564747</v>
      </c>
      <c r="AB1291">
        <f t="shared" si="1589"/>
        <v>25.917388226986109</v>
      </c>
      <c r="AC1291">
        <f t="shared" si="1590"/>
        <v>29.348292259849135</v>
      </c>
      <c r="AD1291">
        <f t="shared" si="1598"/>
        <v>38.193395925081582</v>
      </c>
      <c r="AE1291">
        <f t="shared" si="1651"/>
        <v>1289.8</v>
      </c>
      <c r="AF1291">
        <f t="shared" si="1653"/>
        <v>1292.6583251666668</v>
      </c>
      <c r="AG1291">
        <f t="shared" si="1595"/>
        <v>1370.7799926499999</v>
      </c>
      <c r="AH1291">
        <f t="shared" si="1580"/>
        <v>1323.0949951</v>
      </c>
      <c r="AI1291">
        <f t="shared" si="1581"/>
        <v>1404.9049521126403</v>
      </c>
      <c r="AJ1291">
        <f t="shared" si="1582"/>
        <v>1241.2850380873597</v>
      </c>
      <c r="AK1291">
        <f t="shared" si="1583"/>
        <v>0.25984007610510867</v>
      </c>
      <c r="AL1291">
        <f t="shared" si="1642"/>
        <v>0.65151736225693735</v>
      </c>
      <c r="AM1291">
        <f t="shared" si="1643"/>
        <v>182697.19568936585</v>
      </c>
      <c r="AN1291">
        <f t="shared" si="1596"/>
        <v>-559544.59308870102</v>
      </c>
      <c r="AO1291">
        <f t="shared" si="1597"/>
        <v>10337956</v>
      </c>
      <c r="AP1291">
        <f t="shared" si="1599"/>
        <v>-5.4125263551973044E-2</v>
      </c>
      <c r="AQ1291">
        <f t="shared" si="1600"/>
        <v>1294.2176830769304</v>
      </c>
      <c r="AR1291">
        <f t="shared" si="1601"/>
        <v>1302.0600595630726</v>
      </c>
      <c r="AS1291">
        <f t="shared" si="1602"/>
        <v>1319.9207217591547</v>
      </c>
      <c r="AT1291">
        <f t="shared" si="1603"/>
        <v>1364.2546583790122</v>
      </c>
      <c r="AU1291">
        <f t="shared" si="1604"/>
        <v>1329.9551184468635</v>
      </c>
      <c r="AV1291">
        <f t="shared" si="1605"/>
        <v>1383.7797872090875</v>
      </c>
      <c r="AW1291">
        <f t="shared" si="1606"/>
        <v>-53.824668762224064</v>
      </c>
      <c r="AX1291">
        <f t="shared" si="1633"/>
        <v>-46.8471532657206</v>
      </c>
      <c r="AY1291">
        <f t="shared" si="1607"/>
        <v>-6.9775154965034645</v>
      </c>
      <c r="AZ1291">
        <f t="shared" si="1644"/>
        <v>1278.066691</v>
      </c>
      <c r="BA1291">
        <f t="shared" si="1645"/>
        <v>358392905.35683799</v>
      </c>
      <c r="BB1291">
        <f t="shared" si="1648"/>
        <v>0</v>
      </c>
      <c r="BC1291">
        <f t="shared" si="1649"/>
        <v>358392905.35683799</v>
      </c>
      <c r="BD1291">
        <f t="shared" si="1584"/>
        <v>2589118618.3435478</v>
      </c>
      <c r="BE1291">
        <f t="shared" si="1585"/>
        <v>6686064573.9221306</v>
      </c>
      <c r="BF1291">
        <f t="shared" si="1586"/>
        <v>0.38724104287624878</v>
      </c>
      <c r="BG1291">
        <f t="shared" si="1587"/>
        <v>27.914474190682753</v>
      </c>
      <c r="BH1291">
        <f t="shared" si="1608"/>
        <v>69079225</v>
      </c>
      <c r="BI1291">
        <f t="shared" si="1609"/>
        <v>-3.8896845625113343</v>
      </c>
      <c r="BJ1291">
        <f t="shared" si="1650"/>
        <v>160.0097999999889</v>
      </c>
      <c r="BK1291">
        <f t="shared" si="1610"/>
        <v>2.0294240551371116E-3</v>
      </c>
      <c r="BL1291">
        <f t="shared" si="1611"/>
        <v>1.0020294240551371</v>
      </c>
      <c r="BM1291">
        <f t="shared" si="1612"/>
        <v>43.11763324006705</v>
      </c>
      <c r="BN1291">
        <f t="shared" si="1613"/>
        <v>1275.200012</v>
      </c>
      <c r="BO1291">
        <f t="shared" si="1652"/>
        <v>1292.6800048</v>
      </c>
      <c r="BP1291">
        <f t="shared" si="1614"/>
        <v>1416.0213281764709</v>
      </c>
      <c r="BQ1291">
        <f t="shared" si="1615"/>
        <v>-123.34132337647088</v>
      </c>
      <c r="BR1291">
        <f t="shared" si="1616"/>
        <v>-122.89990200000011</v>
      </c>
      <c r="BS1291">
        <f t="shared" si="1617"/>
        <v>-125.59997599999997</v>
      </c>
      <c r="BT1291">
        <f t="shared" si="1618"/>
        <v>-139.40002499999991</v>
      </c>
      <c r="BU1291">
        <f t="shared" si="1619"/>
        <v>-144</v>
      </c>
      <c r="BV1291">
        <f t="shared" si="1620"/>
        <v>1286.6333333333334</v>
      </c>
      <c r="BW1291">
        <f t="shared" si="1621"/>
        <v>1288.3547595714285</v>
      </c>
      <c r="BX1291">
        <f t="shared" si="1622"/>
        <v>1303.1345414545453</v>
      </c>
      <c r="BY1291">
        <f t="shared" si="1623"/>
        <v>1342.0580897666666</v>
      </c>
      <c r="BZ1291">
        <f t="shared" si="1624"/>
        <v>1427.8000489999999</v>
      </c>
      <c r="CA1291">
        <f t="shared" si="1625"/>
        <v>1262</v>
      </c>
      <c r="CB1291">
        <f t="shared" si="1626"/>
        <v>1295.3383406833334</v>
      </c>
      <c r="CC1291">
        <f t="shared" si="1627"/>
        <v>1299.543176886111</v>
      </c>
      <c r="CD1291">
        <f t="shared" si="1628"/>
        <v>1356.3855257587697</v>
      </c>
      <c r="CE1291">
        <f t="shared" si="1629"/>
        <v>1407.8279486967078</v>
      </c>
      <c r="CF1291">
        <f t="shared" si="1630"/>
        <v>1281.1999510000001</v>
      </c>
      <c r="CG1291">
        <f t="shared" si="1631"/>
        <v>1315.8000489999999</v>
      </c>
      <c r="CH1291">
        <f t="shared" si="1632"/>
        <v>1271.6999510000001</v>
      </c>
    </row>
    <row r="1292" spans="1:86">
      <c r="A1292" s="1">
        <v>41366</v>
      </c>
      <c r="B1292">
        <v>1275</v>
      </c>
      <c r="C1292">
        <v>1315.849976</v>
      </c>
      <c r="D1292">
        <v>1260</v>
      </c>
      <c r="E1292">
        <v>1307.8000489999999</v>
      </c>
      <c r="F1292">
        <v>798827</v>
      </c>
      <c r="G1292">
        <f t="shared" si="1646"/>
        <v>568549.40648307442</v>
      </c>
      <c r="H1292">
        <f t="shared" si="1594"/>
        <v>12389345.17187166</v>
      </c>
      <c r="I1292">
        <f t="shared" si="1647"/>
        <v>1289.66250625</v>
      </c>
      <c r="J1292">
        <f t="shared" ref="J1292:J1355" si="1654">MAX(I1283:I1292)</f>
        <v>1375.1500242500001</v>
      </c>
      <c r="K1292">
        <f t="shared" ref="K1292:K1355" si="1655">MIN(I1283:I1292)</f>
        <v>1278.55001825</v>
      </c>
      <c r="L1292">
        <f t="shared" ref="L1292:L1355" si="1656">10-MATCH(J1292,I1283:I1292,0)+1</f>
        <v>10</v>
      </c>
      <c r="M1292">
        <f t="shared" ref="M1292:M1355" si="1657">10-MATCH(K1292,I1283:I1292,0)+1</f>
        <v>2</v>
      </c>
      <c r="N1292">
        <f t="shared" ref="N1292:N1355" si="1658">(100*(10-L1292)/10)</f>
        <v>0</v>
      </c>
      <c r="O1292">
        <f t="shared" ref="O1292:O1355" si="1659">100*(10-M1292)/10</f>
        <v>80</v>
      </c>
      <c r="P1292">
        <f t="shared" si="1634"/>
        <v>55.84997599999997</v>
      </c>
      <c r="Q1292">
        <f t="shared" si="1635"/>
        <v>8.0499270000000251</v>
      </c>
      <c r="R1292">
        <f t="shared" si="1636"/>
        <v>47.800048999999944</v>
      </c>
      <c r="S1292">
        <f t="shared" si="1637"/>
        <v>55.84997599999997</v>
      </c>
      <c r="T1292">
        <f t="shared" si="1593"/>
        <v>43.183876591452638</v>
      </c>
      <c r="U1292">
        <f t="shared" si="1638"/>
        <v>12.550048000000061</v>
      </c>
      <c r="V1292">
        <f t="shared" si="1639"/>
        <v>-35</v>
      </c>
      <c r="W1292">
        <f t="shared" si="1640"/>
        <v>12.550048000000061</v>
      </c>
      <c r="X1292">
        <f t="shared" si="1641"/>
        <v>0</v>
      </c>
      <c r="Y1292">
        <f t="shared" si="1591"/>
        <v>6.444980074643837</v>
      </c>
      <c r="Z1292">
        <f t="shared" si="1592"/>
        <v>10.158214725912316</v>
      </c>
      <c r="AA1292">
        <f t="shared" si="1588"/>
        <v>14.924505587160484</v>
      </c>
      <c r="AB1292">
        <f t="shared" si="1589"/>
        <v>23.523165421241792</v>
      </c>
      <c r="AC1292">
        <f t="shared" si="1590"/>
        <v>22.364579202215332</v>
      </c>
      <c r="AD1292">
        <f t="shared" si="1598"/>
        <v>38.386992009877979</v>
      </c>
      <c r="AE1292">
        <f t="shared" si="1651"/>
        <v>1290.25</v>
      </c>
      <c r="AF1292">
        <f t="shared" si="1653"/>
        <v>1292.8000081666667</v>
      </c>
      <c r="AG1292">
        <f t="shared" si="1595"/>
        <v>1364.9499939000002</v>
      </c>
      <c r="AH1292">
        <f t="shared" ref="AH1292:AH1355" si="1660">AVERAGE(E1283:E1292)</f>
        <v>1313.2050048999999</v>
      </c>
      <c r="AI1292">
        <f t="shared" ref="AI1292:AI1355" si="1661">AH1292+(STDEVPA(E1283:E1292)*2)</f>
        <v>1373.1990056988318</v>
      </c>
      <c r="AJ1292">
        <f t="shared" ref="AJ1292:AJ1355" si="1662">AH1292-(STDEVPA(E1283:E1292)*2)</f>
        <v>1253.2110041011681</v>
      </c>
      <c r="AK1292">
        <f t="shared" ref="AK1292:AK1355" si="1663">(E1292-AJ1292)/(AI1292-AJ1292)</f>
        <v>0.45495419685275229</v>
      </c>
      <c r="AL1292">
        <f t="shared" si="1642"/>
        <v>0.71173033270417052</v>
      </c>
      <c r="AM1292">
        <f t="shared" si="1643"/>
        <v>568549.40648307442</v>
      </c>
      <c r="AN1292">
        <f t="shared" si="1596"/>
        <v>-623572.43765741331</v>
      </c>
      <c r="AO1292">
        <f t="shared" si="1597"/>
        <v>10201477</v>
      </c>
      <c r="AP1292">
        <f t="shared" si="1599"/>
        <v>-6.1125701470229589E-2</v>
      </c>
      <c r="AQ1292">
        <f t="shared" si="1600"/>
        <v>1298.835687490774</v>
      </c>
      <c r="AR1292">
        <f t="shared" si="1601"/>
        <v>1302.4704425875968</v>
      </c>
      <c r="AS1292">
        <f t="shared" si="1602"/>
        <v>1317.7390006625069</v>
      </c>
      <c r="AT1292">
        <f t="shared" si="1603"/>
        <v>1359.1737435349012</v>
      </c>
      <c r="AU1292">
        <f t="shared" si="1604"/>
        <v>1326.6318580298339</v>
      </c>
      <c r="AV1292">
        <f t="shared" si="1605"/>
        <v>1378.4612055344514</v>
      </c>
      <c r="AW1292">
        <f t="shared" si="1606"/>
        <v>-51.829347504617544</v>
      </c>
      <c r="AX1292">
        <f t="shared" si="1633"/>
        <v>-47.843592113499987</v>
      </c>
      <c r="AY1292">
        <f t="shared" si="1607"/>
        <v>-3.9857553911175572</v>
      </c>
      <c r="AZ1292">
        <f t="shared" si="1644"/>
        <v>1294.5500083333334</v>
      </c>
      <c r="BA1292">
        <f t="shared" si="1645"/>
        <v>1034121499.5068917</v>
      </c>
      <c r="BB1292">
        <f t="shared" si="1648"/>
        <v>1034121499.5068917</v>
      </c>
      <c r="BC1292">
        <f t="shared" si="1649"/>
        <v>0</v>
      </c>
      <c r="BD1292">
        <f t="shared" si="1584"/>
        <v>3623240117.8504395</v>
      </c>
      <c r="BE1292">
        <f t="shared" si="1585"/>
        <v>6155175302.0501404</v>
      </c>
      <c r="BF1292">
        <f t="shared" si="1586"/>
        <v>0.58864937878270107</v>
      </c>
      <c r="BG1292">
        <f t="shared" si="1587"/>
        <v>37.053448460336305</v>
      </c>
      <c r="BH1292">
        <f t="shared" si="1608"/>
        <v>69878052</v>
      </c>
      <c r="BI1292">
        <f t="shared" si="1609"/>
        <v>-3.7599424123454002</v>
      </c>
      <c r="BJ1292">
        <f t="shared" si="1650"/>
        <v>2300</v>
      </c>
      <c r="BK1292">
        <f t="shared" si="1610"/>
        <v>1.8694499987513245E-2</v>
      </c>
      <c r="BL1292">
        <f t="shared" si="1611"/>
        <v>1.0186944999875132</v>
      </c>
      <c r="BM1292">
        <f t="shared" si="1612"/>
        <v>31.619614745042387</v>
      </c>
      <c r="BN1292">
        <f t="shared" si="1613"/>
        <v>1287.924988</v>
      </c>
      <c r="BO1292">
        <f t="shared" si="1652"/>
        <v>1288.4150024</v>
      </c>
      <c r="BP1292">
        <f t="shared" si="1614"/>
        <v>1407.5669160588238</v>
      </c>
      <c r="BQ1292">
        <f t="shared" si="1615"/>
        <v>-119.15191365882379</v>
      </c>
      <c r="BR1292">
        <f t="shared" si="1616"/>
        <v>-53.25</v>
      </c>
      <c r="BS1292">
        <f t="shared" si="1617"/>
        <v>-95.65002400000003</v>
      </c>
      <c r="BT1292">
        <f t="shared" si="1618"/>
        <v>-78.050048000000061</v>
      </c>
      <c r="BU1292">
        <f t="shared" si="1619"/>
        <v>-115</v>
      </c>
      <c r="BV1292">
        <f t="shared" si="1620"/>
        <v>1292.6333496666666</v>
      </c>
      <c r="BW1292">
        <f t="shared" si="1621"/>
        <v>1292.6809663809524</v>
      </c>
      <c r="BX1292">
        <f t="shared" si="1622"/>
        <v>1300.3536421636366</v>
      </c>
      <c r="BY1292">
        <f t="shared" si="1623"/>
        <v>1336.059999895238</v>
      </c>
      <c r="BZ1292">
        <f t="shared" si="1624"/>
        <v>1393.900024</v>
      </c>
      <c r="CA1292">
        <f t="shared" si="1625"/>
        <v>1260</v>
      </c>
      <c r="CB1292">
        <f t="shared" si="1626"/>
        <v>1287.4174763166666</v>
      </c>
      <c r="CC1292">
        <f t="shared" si="1627"/>
        <v>1294.915285263889</v>
      </c>
      <c r="CD1292">
        <f t="shared" si="1628"/>
        <v>1335.4956082630556</v>
      </c>
      <c r="CE1292">
        <f t="shared" si="1629"/>
        <v>1402.9755728642922</v>
      </c>
      <c r="CF1292">
        <f t="shared" si="1630"/>
        <v>1283.8000489999999</v>
      </c>
      <c r="CG1292">
        <f t="shared" si="1631"/>
        <v>1288.400024</v>
      </c>
      <c r="CH1292">
        <f t="shared" si="1632"/>
        <v>1262</v>
      </c>
    </row>
    <row r="1293" spans="1:86">
      <c r="A1293" s="1">
        <v>41367</v>
      </c>
      <c r="B1293">
        <v>1295</v>
      </c>
      <c r="C1293">
        <v>1328.400024</v>
      </c>
      <c r="D1293">
        <v>1295</v>
      </c>
      <c r="E1293">
        <v>1303.5</v>
      </c>
      <c r="F1293">
        <v>361668</v>
      </c>
      <c r="G1293">
        <f t="shared" si="1646"/>
        <v>-177585.61730470631</v>
      </c>
      <c r="H1293">
        <f t="shared" si="1594"/>
        <v>12211759.554566953</v>
      </c>
      <c r="I1293">
        <f t="shared" si="1647"/>
        <v>1305.4750060000001</v>
      </c>
      <c r="J1293">
        <f t="shared" si="1654"/>
        <v>1362.1250304999999</v>
      </c>
      <c r="K1293">
        <f t="shared" si="1655"/>
        <v>1278.55001825</v>
      </c>
      <c r="L1293">
        <f t="shared" si="1656"/>
        <v>10</v>
      </c>
      <c r="M1293">
        <f t="shared" si="1657"/>
        <v>3</v>
      </c>
      <c r="N1293">
        <f t="shared" si="1658"/>
        <v>0</v>
      </c>
      <c r="O1293">
        <f t="shared" si="1659"/>
        <v>70</v>
      </c>
      <c r="P1293">
        <f t="shared" si="1634"/>
        <v>33.40002400000003</v>
      </c>
      <c r="Q1293">
        <f t="shared" si="1635"/>
        <v>24.90002400000003</v>
      </c>
      <c r="R1293">
        <f t="shared" si="1636"/>
        <v>8.5</v>
      </c>
      <c r="S1293">
        <f t="shared" si="1637"/>
        <v>33.40002400000003</v>
      </c>
      <c r="T1293">
        <f t="shared" si="1593"/>
        <v>42.485029977777451</v>
      </c>
      <c r="U1293">
        <f t="shared" si="1638"/>
        <v>1.0999759999999696</v>
      </c>
      <c r="V1293">
        <f t="shared" si="1639"/>
        <v>13</v>
      </c>
      <c r="W1293">
        <f t="shared" si="1640"/>
        <v>0</v>
      </c>
      <c r="X1293">
        <f t="shared" si="1641"/>
        <v>13</v>
      </c>
      <c r="Y1293">
        <f t="shared" si="1591"/>
        <v>5.98462435502642</v>
      </c>
      <c r="Z1293">
        <f t="shared" si="1592"/>
        <v>10.361199388347151</v>
      </c>
      <c r="AA1293">
        <f t="shared" si="1588"/>
        <v>14.086430816117545</v>
      </c>
      <c r="AB1293">
        <f t="shared" si="1589"/>
        <v>24.387882964344758</v>
      </c>
      <c r="AC1293">
        <f t="shared" si="1590"/>
        <v>26.774882086287938</v>
      </c>
      <c r="AD1293">
        <f t="shared" si="1598"/>
        <v>38.159251150056072</v>
      </c>
      <c r="AE1293">
        <f t="shared" si="1651"/>
        <v>1293.9100097999999</v>
      </c>
      <c r="AF1293">
        <f t="shared" si="1653"/>
        <v>1292.4583333333333</v>
      </c>
      <c r="AG1293">
        <f t="shared" si="1595"/>
        <v>1360.1874939000002</v>
      </c>
      <c r="AH1293">
        <f t="shared" si="1660"/>
        <v>1307.45</v>
      </c>
      <c r="AI1293">
        <f t="shared" si="1661"/>
        <v>1358.330402478028</v>
      </c>
      <c r="AJ1293">
        <f t="shared" si="1662"/>
        <v>1256.5695975219721</v>
      </c>
      <c r="AK1293">
        <f t="shared" si="1663"/>
        <v>0.46118348315241997</v>
      </c>
      <c r="AL1293">
        <f t="shared" si="1642"/>
        <v>-0.49101832980718862</v>
      </c>
      <c r="AM1293">
        <f t="shared" si="1643"/>
        <v>-177585.61730470631</v>
      </c>
      <c r="AN1293">
        <f t="shared" si="1596"/>
        <v>-691775.1769384495</v>
      </c>
      <c r="AO1293">
        <f t="shared" si="1597"/>
        <v>10285400</v>
      </c>
      <c r="AP1293">
        <f t="shared" si="1599"/>
        <v>-6.725797508492129E-2</v>
      </c>
      <c r="AQ1293">
        <f t="shared" si="1600"/>
        <v>1300.4215537439109</v>
      </c>
      <c r="AR1293">
        <f t="shared" si="1601"/>
        <v>1304.9298596101316</v>
      </c>
      <c r="AS1293">
        <f t="shared" si="1602"/>
        <v>1315.1759805432557</v>
      </c>
      <c r="AT1293">
        <f t="shared" si="1603"/>
        <v>1354.1631066167602</v>
      </c>
      <c r="AU1293">
        <f t="shared" si="1604"/>
        <v>1323.1620793253587</v>
      </c>
      <c r="AV1293">
        <f t="shared" si="1605"/>
        <v>1373.2139211470399</v>
      </c>
      <c r="AW1293">
        <f t="shared" si="1606"/>
        <v>-50.051841821681137</v>
      </c>
      <c r="AX1293">
        <f t="shared" si="1633"/>
        <v>-48.285242055136216</v>
      </c>
      <c r="AY1293">
        <f t="shared" si="1607"/>
        <v>-1.7665997665449211</v>
      </c>
      <c r="AZ1293">
        <f t="shared" si="1644"/>
        <v>1308.9666746666667</v>
      </c>
      <c r="BA1293">
        <f t="shared" si="1645"/>
        <v>473411359.29334402</v>
      </c>
      <c r="BB1293">
        <f t="shared" si="1648"/>
        <v>473411359.29334402</v>
      </c>
      <c r="BC1293">
        <f t="shared" si="1649"/>
        <v>0</v>
      </c>
      <c r="BD1293">
        <f t="shared" si="1584"/>
        <v>4096651477.1437836</v>
      </c>
      <c r="BE1293">
        <f t="shared" si="1585"/>
        <v>5555836692.1622753</v>
      </c>
      <c r="BF1293">
        <f t="shared" si="1586"/>
        <v>0.73735995208840599</v>
      </c>
      <c r="BG1293">
        <f t="shared" si="1587"/>
        <v>42.441403763339729</v>
      </c>
      <c r="BH1293">
        <f t="shared" si="1608"/>
        <v>69516384</v>
      </c>
      <c r="BI1293">
        <f t="shared" si="1609"/>
        <v>-3.6448685125383116</v>
      </c>
      <c r="BJ1293">
        <f t="shared" si="1650"/>
        <v>-530.00489999999445</v>
      </c>
      <c r="BK1293">
        <f t="shared" si="1610"/>
        <v>-3.2880018648783096E-3</v>
      </c>
      <c r="BL1293">
        <f t="shared" si="1611"/>
        <v>0.99671199813512168</v>
      </c>
      <c r="BM1293">
        <f t="shared" si="1612"/>
        <v>26.816326682773891</v>
      </c>
      <c r="BN1293">
        <f t="shared" si="1613"/>
        <v>1311.700012</v>
      </c>
      <c r="BO1293">
        <f t="shared" si="1652"/>
        <v>1290.1150024000001</v>
      </c>
      <c r="BP1293">
        <f t="shared" si="1614"/>
        <v>1400.0852984117648</v>
      </c>
      <c r="BQ1293">
        <f t="shared" si="1615"/>
        <v>-109.97029601176473</v>
      </c>
      <c r="BR1293">
        <f t="shared" si="1616"/>
        <v>-61.15002400000003</v>
      </c>
      <c r="BS1293">
        <f t="shared" si="1617"/>
        <v>-40.050048999999944</v>
      </c>
      <c r="BT1293">
        <f t="shared" si="1618"/>
        <v>-54.400024999999914</v>
      </c>
      <c r="BU1293">
        <f t="shared" si="1619"/>
        <v>-71</v>
      </c>
      <c r="BV1293">
        <f t="shared" si="1620"/>
        <v>1297.0500163333334</v>
      </c>
      <c r="BW1293">
        <f t="shared" si="1621"/>
        <v>1295.7381069047619</v>
      </c>
      <c r="BX1293">
        <f t="shared" si="1622"/>
        <v>1298.5890958181817</v>
      </c>
      <c r="BY1293">
        <f t="shared" si="1623"/>
        <v>1330.2076195238096</v>
      </c>
      <c r="BZ1293">
        <f t="shared" si="1624"/>
        <v>1382.8000489999999</v>
      </c>
      <c r="CA1293">
        <f t="shared" si="1625"/>
        <v>1260</v>
      </c>
      <c r="CB1293">
        <f t="shared" si="1626"/>
        <v>1290.3961661766666</v>
      </c>
      <c r="CC1293">
        <f t="shared" si="1627"/>
        <v>1288.2576191527778</v>
      </c>
      <c r="CD1293">
        <f t="shared" si="1628"/>
        <v>1325.8217548940081</v>
      </c>
      <c r="CE1293">
        <f t="shared" si="1629"/>
        <v>1403.6633783481866</v>
      </c>
      <c r="CF1293">
        <f t="shared" si="1630"/>
        <v>1307.8000489999999</v>
      </c>
      <c r="CG1293">
        <f t="shared" si="1631"/>
        <v>1315.849976</v>
      </c>
      <c r="CH1293">
        <f t="shared" si="1632"/>
        <v>1260</v>
      </c>
    </row>
    <row r="1294" spans="1:86">
      <c r="A1294" s="1">
        <v>41368</v>
      </c>
      <c r="B1294">
        <v>1292</v>
      </c>
      <c r="C1294">
        <v>1329.5</v>
      </c>
      <c r="D1294">
        <v>1282</v>
      </c>
      <c r="E1294">
        <v>1311.099976</v>
      </c>
      <c r="F1294">
        <v>385661</v>
      </c>
      <c r="G1294">
        <f t="shared" si="1646"/>
        <v>86874.825016252129</v>
      </c>
      <c r="H1294">
        <f t="shared" si="1594"/>
        <v>12298634.379583206</v>
      </c>
      <c r="I1294">
        <f t="shared" si="1647"/>
        <v>1303.6499939999999</v>
      </c>
      <c r="J1294">
        <f t="shared" si="1654"/>
        <v>1350.8999939999999</v>
      </c>
      <c r="K1294">
        <f t="shared" si="1655"/>
        <v>1278.55001825</v>
      </c>
      <c r="L1294">
        <f t="shared" si="1656"/>
        <v>10</v>
      </c>
      <c r="M1294">
        <f t="shared" si="1657"/>
        <v>4</v>
      </c>
      <c r="N1294">
        <f t="shared" si="1658"/>
        <v>0</v>
      </c>
      <c r="O1294">
        <f t="shared" si="1659"/>
        <v>60</v>
      </c>
      <c r="P1294">
        <f t="shared" si="1634"/>
        <v>47.5</v>
      </c>
      <c r="Q1294">
        <f t="shared" si="1635"/>
        <v>18.40002400000003</v>
      </c>
      <c r="R1294">
        <f t="shared" si="1636"/>
        <v>29.09997599999997</v>
      </c>
      <c r="S1294">
        <f t="shared" si="1637"/>
        <v>47.5</v>
      </c>
      <c r="T1294">
        <f t="shared" si="1593"/>
        <v>42.843242122221916</v>
      </c>
      <c r="U1294">
        <f t="shared" si="1638"/>
        <v>94.5</v>
      </c>
      <c r="V1294">
        <f t="shared" si="1639"/>
        <v>-45</v>
      </c>
      <c r="W1294">
        <f t="shared" si="1640"/>
        <v>94.5</v>
      </c>
      <c r="X1294">
        <f t="shared" si="1641"/>
        <v>0</v>
      </c>
      <c r="Y1294">
        <f t="shared" si="1591"/>
        <v>12.307151186810247</v>
      </c>
      <c r="Z1294">
        <f t="shared" si="1592"/>
        <v>9.6211137177509265</v>
      </c>
      <c r="AA1294">
        <f t="shared" si="1588"/>
        <v>28.726003395589846</v>
      </c>
      <c r="AB1294">
        <f t="shared" si="1589"/>
        <v>22.456549133942996</v>
      </c>
      <c r="AC1294">
        <f t="shared" si="1590"/>
        <v>12.249202026470469</v>
      </c>
      <c r="AD1294">
        <f t="shared" si="1598"/>
        <v>37.33946988484778</v>
      </c>
      <c r="AE1294">
        <f t="shared" si="1651"/>
        <v>1297.4800049999999</v>
      </c>
      <c r="AF1294">
        <f t="shared" si="1653"/>
        <v>1296.7750041666666</v>
      </c>
      <c r="AG1294">
        <f t="shared" si="1595"/>
        <v>1354.2049927000003</v>
      </c>
      <c r="AH1294">
        <f t="shared" si="1660"/>
        <v>1302.0949951999999</v>
      </c>
      <c r="AI1294">
        <f t="shared" si="1661"/>
        <v>1336.3105308873821</v>
      </c>
      <c r="AJ1294">
        <f t="shared" si="1662"/>
        <v>1267.8794595126176</v>
      </c>
      <c r="AK1294">
        <f t="shared" si="1663"/>
        <v>0.6315919891226619</v>
      </c>
      <c r="AL1294">
        <f t="shared" si="1642"/>
        <v>0.22526214736841976</v>
      </c>
      <c r="AM1294">
        <f t="shared" si="1643"/>
        <v>86874.825016252129</v>
      </c>
      <c r="AN1294">
        <f t="shared" si="1596"/>
        <v>-875231.80080679676</v>
      </c>
      <c r="AO1294">
        <f t="shared" si="1597"/>
        <v>10050667</v>
      </c>
      <c r="AP1294">
        <f t="shared" si="1599"/>
        <v>-8.7081961904299163E-2</v>
      </c>
      <c r="AQ1294">
        <f t="shared" si="1600"/>
        <v>1304.0522173109812</v>
      </c>
      <c r="AR1294">
        <f t="shared" si="1601"/>
        <v>1333.8203635862442</v>
      </c>
      <c r="AS1294">
        <f t="shared" si="1602"/>
        <v>1314.4422997254696</v>
      </c>
      <c r="AT1294">
        <f t="shared" si="1603"/>
        <v>1350.2874248612518</v>
      </c>
      <c r="AU1294">
        <f t="shared" si="1604"/>
        <v>1321.352763826555</v>
      </c>
      <c r="AV1294">
        <f t="shared" si="1605"/>
        <v>1368.8659449867471</v>
      </c>
      <c r="AW1294">
        <f t="shared" si="1606"/>
        <v>-47.513181160192062</v>
      </c>
      <c r="AX1294">
        <f t="shared" si="1633"/>
        <v>-48.130829876147388</v>
      </c>
      <c r="AY1294">
        <f t="shared" si="1607"/>
        <v>0.61764871595532611</v>
      </c>
      <c r="AZ1294">
        <f t="shared" si="1644"/>
        <v>1307.5333253333333</v>
      </c>
      <c r="BA1294">
        <f t="shared" si="1645"/>
        <v>504264609.78137869</v>
      </c>
      <c r="BB1294">
        <f t="shared" si="1648"/>
        <v>0</v>
      </c>
      <c r="BC1294">
        <f t="shared" si="1649"/>
        <v>504264609.78137869</v>
      </c>
      <c r="BD1294">
        <f t="shared" si="1584"/>
        <v>4096651477.1437836</v>
      </c>
      <c r="BE1294">
        <f t="shared" si="1585"/>
        <v>5604750348.6585169</v>
      </c>
      <c r="BF1294">
        <f t="shared" si="1586"/>
        <v>0.7309248801999374</v>
      </c>
      <c r="BG1294">
        <f t="shared" si="1587"/>
        <v>42.227417755732354</v>
      </c>
      <c r="BH1294">
        <f t="shared" si="1608"/>
        <v>69902045</v>
      </c>
      <c r="BI1294">
        <f t="shared" si="1609"/>
        <v>-3.4709886190244927</v>
      </c>
      <c r="BJ1294">
        <f t="shared" si="1650"/>
        <v>659.99759999999696</v>
      </c>
      <c r="BK1294">
        <f t="shared" si="1610"/>
        <v>5.8304380514000538E-3</v>
      </c>
      <c r="BL1294">
        <f t="shared" si="1611"/>
        <v>1.0058304380514</v>
      </c>
      <c r="BM1294">
        <f t="shared" si="1612"/>
        <v>18.03317068915274</v>
      </c>
      <c r="BN1294">
        <f t="shared" si="1613"/>
        <v>1305.75</v>
      </c>
      <c r="BO1294">
        <f t="shared" si="1652"/>
        <v>1294.8650024000001</v>
      </c>
      <c r="BP1294">
        <f t="shared" si="1614"/>
        <v>1392.9014748823531</v>
      </c>
      <c r="BQ1294">
        <f t="shared" si="1615"/>
        <v>-98.03647248235302</v>
      </c>
      <c r="BR1294">
        <f t="shared" si="1616"/>
        <v>-31.5</v>
      </c>
      <c r="BS1294">
        <f t="shared" si="1617"/>
        <v>-50</v>
      </c>
      <c r="BT1294">
        <f t="shared" si="1618"/>
        <v>-44.5</v>
      </c>
      <c r="BU1294">
        <f t="shared" si="1619"/>
        <v>-63</v>
      </c>
      <c r="BV1294">
        <f t="shared" si="1620"/>
        <v>1302.7800050666665</v>
      </c>
      <c r="BW1294">
        <f t="shared" si="1621"/>
        <v>1301.0642905238096</v>
      </c>
      <c r="BX1294">
        <f t="shared" si="1622"/>
        <v>1299.2527278181819</v>
      </c>
      <c r="BY1294">
        <f t="shared" si="1623"/>
        <v>1325.5326178190476</v>
      </c>
      <c r="BZ1294">
        <f t="shared" si="1624"/>
        <v>1374</v>
      </c>
      <c r="CA1294">
        <f t="shared" si="1625"/>
        <v>1260</v>
      </c>
      <c r="CB1294">
        <f t="shared" si="1626"/>
        <v>1289.2376635833334</v>
      </c>
      <c r="CC1294">
        <f t="shared" si="1627"/>
        <v>1291.4593058416667</v>
      </c>
      <c r="CD1294">
        <f t="shared" si="1628"/>
        <v>1310.8760909008729</v>
      </c>
      <c r="CE1294">
        <f t="shared" si="1629"/>
        <v>1397.8103696677449</v>
      </c>
      <c r="CF1294">
        <f t="shared" si="1630"/>
        <v>1303.5</v>
      </c>
      <c r="CG1294">
        <f t="shared" si="1631"/>
        <v>1328.400024</v>
      </c>
      <c r="CH1294">
        <f t="shared" si="1632"/>
        <v>1295</v>
      </c>
    </row>
    <row r="1295" spans="1:86">
      <c r="A1295" s="1">
        <v>41369</v>
      </c>
      <c r="B1295">
        <v>1327</v>
      </c>
      <c r="C1295">
        <v>1424</v>
      </c>
      <c r="D1295">
        <v>1327</v>
      </c>
      <c r="E1295">
        <v>1406.3000489999999</v>
      </c>
      <c r="F1295">
        <v>1681662</v>
      </c>
      <c r="G1295">
        <f t="shared" si="1646"/>
        <v>1067943.7526069672</v>
      </c>
      <c r="H1295">
        <f t="shared" si="1594"/>
        <v>13366578.132190173</v>
      </c>
      <c r="I1295">
        <f t="shared" si="1647"/>
        <v>1371.0750122499999</v>
      </c>
      <c r="J1295">
        <f t="shared" si="1654"/>
        <v>1371.0750122499999</v>
      </c>
      <c r="K1295">
        <f t="shared" si="1655"/>
        <v>1278.55001825</v>
      </c>
      <c r="L1295">
        <f t="shared" si="1656"/>
        <v>1</v>
      </c>
      <c r="M1295">
        <f t="shared" si="1657"/>
        <v>5</v>
      </c>
      <c r="N1295">
        <f t="shared" si="1658"/>
        <v>90</v>
      </c>
      <c r="O1295">
        <f t="shared" si="1659"/>
        <v>50</v>
      </c>
      <c r="P1295">
        <f t="shared" si="1634"/>
        <v>97</v>
      </c>
      <c r="Q1295">
        <f t="shared" si="1635"/>
        <v>17.699951000000056</v>
      </c>
      <c r="R1295">
        <f t="shared" si="1636"/>
        <v>79.300048999999944</v>
      </c>
      <c r="S1295">
        <f t="shared" si="1637"/>
        <v>97</v>
      </c>
      <c r="T1295">
        <f t="shared" si="1593"/>
        <v>46.71158197063464</v>
      </c>
      <c r="U1295">
        <f t="shared" si="1638"/>
        <v>0</v>
      </c>
      <c r="V1295">
        <f t="shared" si="1639"/>
        <v>-54.25</v>
      </c>
      <c r="W1295">
        <f t="shared" si="1640"/>
        <v>0</v>
      </c>
      <c r="X1295">
        <f t="shared" si="1641"/>
        <v>0</v>
      </c>
      <c r="Y1295">
        <f t="shared" si="1591"/>
        <v>11.428068959180944</v>
      </c>
      <c r="Z1295">
        <f t="shared" si="1592"/>
        <v>8.9338913093401455</v>
      </c>
      <c r="AA1295">
        <f t="shared" si="1588"/>
        <v>24.465172184417199</v>
      </c>
      <c r="AB1295">
        <f t="shared" si="1589"/>
        <v>19.125644930964789</v>
      </c>
      <c r="AC1295">
        <f t="shared" si="1590"/>
        <v>12.249202026470476</v>
      </c>
      <c r="AD1295">
        <f t="shared" si="1598"/>
        <v>36.636393453237211</v>
      </c>
      <c r="AE1295">
        <f t="shared" si="1651"/>
        <v>1322.5000246</v>
      </c>
      <c r="AF1295">
        <f t="shared" si="1653"/>
        <v>1315.6166789999997</v>
      </c>
      <c r="AG1295">
        <f t="shared" si="1595"/>
        <v>1353.2974976</v>
      </c>
      <c r="AH1295">
        <f t="shared" si="1660"/>
        <v>1308.4650024999999</v>
      </c>
      <c r="AI1295">
        <f t="shared" si="1661"/>
        <v>1376.9895296235597</v>
      </c>
      <c r="AJ1295">
        <f t="shared" si="1662"/>
        <v>1239.94047537644</v>
      </c>
      <c r="AK1295">
        <f t="shared" si="1663"/>
        <v>1.2138688189966564</v>
      </c>
      <c r="AL1295">
        <f t="shared" si="1642"/>
        <v>0.63505255670102978</v>
      </c>
      <c r="AM1295">
        <f t="shared" si="1643"/>
        <v>1067943.7526069672</v>
      </c>
      <c r="AN1295">
        <f t="shared" si="1596"/>
        <v>257722.41026764188</v>
      </c>
      <c r="AO1295">
        <f t="shared" si="1597"/>
        <v>11295639</v>
      </c>
      <c r="AP1295">
        <f t="shared" si="1599"/>
        <v>2.2816098342700389E-2</v>
      </c>
      <c r="AQ1295">
        <f t="shared" si="1600"/>
        <v>1338.8164800852476</v>
      </c>
      <c r="AR1295">
        <f t="shared" si="1601"/>
        <v>1358.4243168041646</v>
      </c>
      <c r="AS1295">
        <f t="shared" si="1602"/>
        <v>1330.9766945948852</v>
      </c>
      <c r="AT1295">
        <f t="shared" si="1603"/>
        <v>1355.3285610337391</v>
      </c>
      <c r="AU1295">
        <f t="shared" si="1604"/>
        <v>1334.0948566025718</v>
      </c>
      <c r="AV1295">
        <f t="shared" si="1605"/>
        <v>1371.4863322676747</v>
      </c>
      <c r="AW1295">
        <f t="shared" si="1606"/>
        <v>-37.391475665102917</v>
      </c>
      <c r="AX1295">
        <f t="shared" si="1633"/>
        <v>-45.982959033938492</v>
      </c>
      <c r="AY1295">
        <f t="shared" si="1607"/>
        <v>8.5914833688355756</v>
      </c>
      <c r="AZ1295">
        <f t="shared" si="1644"/>
        <v>1385.7666829999998</v>
      </c>
      <c r="BA1295">
        <f t="shared" si="1645"/>
        <v>2330391171.6671457</v>
      </c>
      <c r="BB1295">
        <f t="shared" si="1648"/>
        <v>2330391171.6671457</v>
      </c>
      <c r="BC1295">
        <f t="shared" si="1649"/>
        <v>0</v>
      </c>
      <c r="BD1295">
        <f t="shared" si="1584"/>
        <v>5547232039.8851681</v>
      </c>
      <c r="BE1295">
        <f t="shared" si="1585"/>
        <v>5604750348.6585169</v>
      </c>
      <c r="BF1295">
        <f t="shared" si="1586"/>
        <v>0.9897375788045375</v>
      </c>
      <c r="BG1295">
        <f t="shared" si="1587"/>
        <v>49.742116214098232</v>
      </c>
      <c r="BH1295">
        <f t="shared" si="1608"/>
        <v>71583707</v>
      </c>
      <c r="BI1295">
        <f t="shared" si="1609"/>
        <v>-2.726346940933654</v>
      </c>
      <c r="BJ1295">
        <f t="shared" si="1650"/>
        <v>9420.0072999999975</v>
      </c>
      <c r="BK1295">
        <f t="shared" si="1610"/>
        <v>7.2610841844756455E-2</v>
      </c>
      <c r="BL1295">
        <f t="shared" si="1611"/>
        <v>1.0726108418447564</v>
      </c>
      <c r="BM1295">
        <f t="shared" si="1612"/>
        <v>36.11559688274275</v>
      </c>
      <c r="BN1295">
        <f t="shared" si="1613"/>
        <v>1375.5</v>
      </c>
      <c r="BO1295">
        <f t="shared" si="1652"/>
        <v>1311.2150024</v>
      </c>
      <c r="BP1295">
        <f t="shared" si="1614"/>
        <v>1389.3161818382353</v>
      </c>
      <c r="BQ1295">
        <f t="shared" si="1615"/>
        <v>-78.101179438235249</v>
      </c>
      <c r="BR1295">
        <f t="shared" si="1616"/>
        <v>99.350097999999889</v>
      </c>
      <c r="BS1295">
        <f t="shared" si="1617"/>
        <v>39</v>
      </c>
      <c r="BT1295">
        <f t="shared" si="1618"/>
        <v>66.300048999999944</v>
      </c>
      <c r="BU1295">
        <f t="shared" si="1619"/>
        <v>-16</v>
      </c>
      <c r="BV1295">
        <f t="shared" si="1620"/>
        <v>1339.0533530666667</v>
      </c>
      <c r="BW1295">
        <f t="shared" si="1621"/>
        <v>1332.3571604761903</v>
      </c>
      <c r="BX1295">
        <f t="shared" si="1622"/>
        <v>1318.1991012363637</v>
      </c>
      <c r="BY1295">
        <f t="shared" si="1623"/>
        <v>1330.4940517523812</v>
      </c>
      <c r="BZ1295">
        <f t="shared" si="1624"/>
        <v>1424</v>
      </c>
      <c r="CA1295">
        <f t="shared" si="1625"/>
        <v>1260</v>
      </c>
      <c r="CB1295">
        <f t="shared" si="1626"/>
        <v>1300.4033680866664</v>
      </c>
      <c r="CC1295">
        <f t="shared" si="1627"/>
        <v>1293.6341661527777</v>
      </c>
      <c r="CD1295">
        <f t="shared" si="1628"/>
        <v>1299.4046184165875</v>
      </c>
      <c r="CE1295">
        <f t="shared" si="1629"/>
        <v>1393.1794138929058</v>
      </c>
      <c r="CF1295">
        <f t="shared" si="1630"/>
        <v>1311.099976</v>
      </c>
      <c r="CG1295">
        <f t="shared" si="1631"/>
        <v>1329.5</v>
      </c>
      <c r="CH1295">
        <f t="shared" si="1632"/>
        <v>1282</v>
      </c>
    </row>
    <row r="1296" spans="1:86">
      <c r="A1296" s="1">
        <v>41372</v>
      </c>
      <c r="B1296">
        <v>1402.1999510000001</v>
      </c>
      <c r="C1296">
        <v>1424</v>
      </c>
      <c r="D1296">
        <v>1381.25</v>
      </c>
      <c r="E1296">
        <v>1420.150024</v>
      </c>
      <c r="F1296">
        <v>781175</v>
      </c>
      <c r="G1296">
        <f t="shared" si="1646"/>
        <v>640473.01161169703</v>
      </c>
      <c r="H1296">
        <f t="shared" si="1594"/>
        <v>14007051.14380187</v>
      </c>
      <c r="I1296">
        <f t="shared" si="1647"/>
        <v>1406.8999937500002</v>
      </c>
      <c r="J1296">
        <f t="shared" si="1654"/>
        <v>1406.8999937500002</v>
      </c>
      <c r="K1296">
        <f t="shared" si="1655"/>
        <v>1278.55001825</v>
      </c>
      <c r="L1296">
        <f t="shared" si="1656"/>
        <v>1</v>
      </c>
      <c r="M1296">
        <f t="shared" si="1657"/>
        <v>6</v>
      </c>
      <c r="N1296">
        <f t="shared" si="1658"/>
        <v>90</v>
      </c>
      <c r="O1296">
        <f t="shared" si="1659"/>
        <v>40</v>
      </c>
      <c r="P1296">
        <f t="shared" si="1634"/>
        <v>42.75</v>
      </c>
      <c r="Q1296">
        <f t="shared" si="1635"/>
        <v>3.8499759999999696</v>
      </c>
      <c r="R1296">
        <f t="shared" si="1636"/>
        <v>38.90002400000003</v>
      </c>
      <c r="S1296">
        <f t="shared" si="1637"/>
        <v>42.75</v>
      </c>
      <c r="T1296">
        <f t="shared" si="1593"/>
        <v>46.428611829875024</v>
      </c>
      <c r="U1296">
        <f t="shared" si="1638"/>
        <v>18</v>
      </c>
      <c r="V1296">
        <f t="shared" si="1639"/>
        <v>-19.75</v>
      </c>
      <c r="W1296">
        <f t="shared" si="1640"/>
        <v>18</v>
      </c>
      <c r="X1296">
        <f t="shared" si="1641"/>
        <v>0</v>
      </c>
      <c r="Y1296">
        <f t="shared" si="1591"/>
        <v>11.897492604953735</v>
      </c>
      <c r="Z1296">
        <f t="shared" si="1592"/>
        <v>8.2957562158158495</v>
      </c>
      <c r="AA1296">
        <f t="shared" si="1588"/>
        <v>25.625346388879443</v>
      </c>
      <c r="AB1296">
        <f t="shared" si="1589"/>
        <v>17.867767070472372</v>
      </c>
      <c r="AC1296">
        <f t="shared" si="1590"/>
        <v>17.836339368201862</v>
      </c>
      <c r="AD1296">
        <f t="shared" si="1598"/>
        <v>35.578611471733197</v>
      </c>
      <c r="AE1296">
        <f t="shared" si="1651"/>
        <v>1349.7700196000001</v>
      </c>
      <c r="AF1296">
        <f t="shared" si="1653"/>
        <v>1338.7750245</v>
      </c>
      <c r="AG1296">
        <f t="shared" si="1595"/>
        <v>1351.8375000000001</v>
      </c>
      <c r="AH1296">
        <f t="shared" si="1660"/>
        <v>1319.7850097999999</v>
      </c>
      <c r="AI1296">
        <f t="shared" si="1661"/>
        <v>1415.5531674255042</v>
      </c>
      <c r="AJ1296">
        <f t="shared" si="1662"/>
        <v>1224.0168521744956</v>
      </c>
      <c r="AK1296">
        <f t="shared" si="1663"/>
        <v>1.0239999217300995</v>
      </c>
      <c r="AL1296">
        <f t="shared" si="1642"/>
        <v>0.81988416374269146</v>
      </c>
      <c r="AM1296">
        <f t="shared" si="1643"/>
        <v>640473.01161169703</v>
      </c>
      <c r="AN1296">
        <f t="shared" si="1596"/>
        <v>575773.05832724832</v>
      </c>
      <c r="AO1296">
        <f t="shared" si="1597"/>
        <v>11651177</v>
      </c>
      <c r="AP1296">
        <f t="shared" si="1599"/>
        <v>4.9417587452945597E-2</v>
      </c>
      <c r="AQ1296">
        <f t="shared" si="1600"/>
        <v>1366.4698850162633</v>
      </c>
      <c r="AR1296">
        <f t="shared" si="1601"/>
        <v>1372.3823933549777</v>
      </c>
      <c r="AS1296">
        <f t="shared" si="1602"/>
        <v>1347.0278938878059</v>
      </c>
      <c r="AT1296">
        <f t="shared" si="1603"/>
        <v>1361.1624927007026</v>
      </c>
      <c r="AU1296">
        <f t="shared" si="1604"/>
        <v>1347.0031317121861</v>
      </c>
      <c r="AV1296">
        <f t="shared" si="1605"/>
        <v>1374.8927906889376</v>
      </c>
      <c r="AW1296">
        <f t="shared" si="1606"/>
        <v>-27.889658976751434</v>
      </c>
      <c r="AX1296">
        <f t="shared" si="1633"/>
        <v>-42.364299022501079</v>
      </c>
      <c r="AY1296">
        <f t="shared" si="1607"/>
        <v>14.474640045749645</v>
      </c>
      <c r="AZ1296">
        <f t="shared" si="1644"/>
        <v>1408.4666746666669</v>
      </c>
      <c r="BA1296">
        <f t="shared" si="1645"/>
        <v>1100258954.5827336</v>
      </c>
      <c r="BB1296">
        <f t="shared" si="1648"/>
        <v>1100258954.5827336</v>
      </c>
      <c r="BC1296">
        <f t="shared" si="1649"/>
        <v>0</v>
      </c>
      <c r="BD1296">
        <f t="shared" ref="BD1296:BD1359" si="1664">SUM(BB1283:BB1296)</f>
        <v>6021903848.3906403</v>
      </c>
      <c r="BE1296">
        <f t="shared" ref="BE1296:BE1359" si="1665">SUM(BC1283:BC1296)</f>
        <v>5604750348.6585169</v>
      </c>
      <c r="BF1296">
        <f t="shared" ref="BF1296:BF1359" si="1666">BD1296/BE1296</f>
        <v>1.0744285603786023</v>
      </c>
      <c r="BG1296">
        <f t="shared" ref="BG1296:BG1359" si="1667">100-(100/(1+BF1296))</f>
        <v>51.793953327682168</v>
      </c>
      <c r="BH1296">
        <f t="shared" si="1608"/>
        <v>72364882</v>
      </c>
      <c r="BI1296">
        <f t="shared" si="1609"/>
        <v>-2.0284969974114384</v>
      </c>
      <c r="BJ1296">
        <f t="shared" si="1650"/>
        <v>1284.9975000000086</v>
      </c>
      <c r="BK1296">
        <f t="shared" si="1610"/>
        <v>9.8485205983236696E-3</v>
      </c>
      <c r="BL1296">
        <f t="shared" si="1611"/>
        <v>1.0098485205983236</v>
      </c>
      <c r="BM1296">
        <f t="shared" si="1612"/>
        <v>50.4742509024368</v>
      </c>
      <c r="BN1296">
        <f t="shared" si="1613"/>
        <v>1402.625</v>
      </c>
      <c r="BO1296">
        <f t="shared" si="1652"/>
        <v>1336.7</v>
      </c>
      <c r="BP1296">
        <f t="shared" si="1614"/>
        <v>1387.2095641911767</v>
      </c>
      <c r="BQ1296">
        <f t="shared" si="1615"/>
        <v>-50.509564191176651</v>
      </c>
      <c r="BR1296">
        <f t="shared" si="1616"/>
        <v>114.59997500000009</v>
      </c>
      <c r="BS1296">
        <f t="shared" si="1617"/>
        <v>85.75</v>
      </c>
      <c r="BT1296">
        <f t="shared" si="1618"/>
        <v>101</v>
      </c>
      <c r="BU1296">
        <f t="shared" si="1619"/>
        <v>88.399902000000111</v>
      </c>
      <c r="BV1296">
        <f t="shared" si="1620"/>
        <v>1371.6033528666667</v>
      </c>
      <c r="BW1296">
        <f t="shared" si="1621"/>
        <v>1362.2238304761904</v>
      </c>
      <c r="BX1296">
        <f t="shared" si="1622"/>
        <v>1338.5054687818181</v>
      </c>
      <c r="BY1296">
        <f t="shared" si="1623"/>
        <v>1336.8609590285712</v>
      </c>
      <c r="BZ1296">
        <f t="shared" si="1624"/>
        <v>1424</v>
      </c>
      <c r="CA1296">
        <f t="shared" si="1625"/>
        <v>1260</v>
      </c>
      <c r="CB1296">
        <f t="shared" si="1626"/>
        <v>1320.57235732</v>
      </c>
      <c r="CC1296">
        <f t="shared" si="1627"/>
        <v>1306.7986441555556</v>
      </c>
      <c r="CD1296">
        <f t="shared" si="1628"/>
        <v>1298.8663644492458</v>
      </c>
      <c r="CE1296">
        <f t="shared" si="1629"/>
        <v>1382.2384568965522</v>
      </c>
      <c r="CF1296">
        <f t="shared" si="1630"/>
        <v>1406.3000489999999</v>
      </c>
      <c r="CG1296">
        <f t="shared" si="1631"/>
        <v>1424</v>
      </c>
      <c r="CH1296">
        <f t="shared" si="1632"/>
        <v>1327</v>
      </c>
    </row>
    <row r="1297" spans="1:86">
      <c r="A1297" s="1">
        <v>41373</v>
      </c>
      <c r="B1297">
        <v>1426</v>
      </c>
      <c r="C1297">
        <v>1442</v>
      </c>
      <c r="D1297">
        <v>1401</v>
      </c>
      <c r="E1297">
        <v>1407.400024</v>
      </c>
      <c r="F1297">
        <v>682014</v>
      </c>
      <c r="G1297">
        <f t="shared" si="1646"/>
        <v>-469091.75764214539</v>
      </c>
      <c r="H1297">
        <f t="shared" si="1594"/>
        <v>13537959.386159724</v>
      </c>
      <c r="I1297">
        <f t="shared" si="1647"/>
        <v>1419.1000060000001</v>
      </c>
      <c r="J1297">
        <f t="shared" si="1654"/>
        <v>1419.1000060000001</v>
      </c>
      <c r="K1297">
        <f t="shared" si="1655"/>
        <v>1278.55001825</v>
      </c>
      <c r="L1297">
        <f t="shared" si="1656"/>
        <v>1</v>
      </c>
      <c r="M1297">
        <f t="shared" si="1657"/>
        <v>7</v>
      </c>
      <c r="N1297">
        <f t="shared" si="1658"/>
        <v>90</v>
      </c>
      <c r="O1297">
        <f t="shared" si="1659"/>
        <v>30</v>
      </c>
      <c r="P1297">
        <f t="shared" si="1634"/>
        <v>41</v>
      </c>
      <c r="Q1297">
        <f t="shared" si="1635"/>
        <v>34.59997599999997</v>
      </c>
      <c r="R1297">
        <f t="shared" si="1636"/>
        <v>6.4000240000000304</v>
      </c>
      <c r="S1297">
        <f t="shared" si="1637"/>
        <v>41</v>
      </c>
      <c r="T1297">
        <f t="shared" si="1593"/>
        <v>46.040853842026813</v>
      </c>
      <c r="U1297">
        <f t="shared" si="1638"/>
        <v>-24.34997599999997</v>
      </c>
      <c r="V1297">
        <f t="shared" si="1639"/>
        <v>16.75</v>
      </c>
      <c r="W1297">
        <f t="shared" si="1640"/>
        <v>0</v>
      </c>
      <c r="X1297">
        <f t="shared" si="1641"/>
        <v>16.75</v>
      </c>
      <c r="Y1297">
        <f t="shared" si="1591"/>
        <v>11.047671704599896</v>
      </c>
      <c r="Z1297">
        <f t="shared" si="1592"/>
        <v>8.8996307718290044</v>
      </c>
      <c r="AA1297">
        <f t="shared" ref="AA1297:AA1360" si="1668">(Y1297/T1297)*100</f>
        <v>23.995366685653011</v>
      </c>
      <c r="AB1297">
        <f t="shared" ref="AB1297:AB1360" si="1669">(Z1297/T1297)*100</f>
        <v>19.32985604994424</v>
      </c>
      <c r="AC1297">
        <f t="shared" ref="AC1297:AC1360" si="1670">(ABS(AA1297-AB1297)/SUM(AA1297,AB1297))*100</f>
        <v>10.768578534912995</v>
      </c>
      <c r="AD1297">
        <f t="shared" si="1598"/>
        <v>33.602391471289742</v>
      </c>
      <c r="AE1297">
        <f t="shared" si="1651"/>
        <v>1369.6900146</v>
      </c>
      <c r="AF1297">
        <f t="shared" si="1653"/>
        <v>1359.3750203333336</v>
      </c>
      <c r="AG1297">
        <f t="shared" si="1595"/>
        <v>1350.7600036500003</v>
      </c>
      <c r="AH1297">
        <f t="shared" si="1660"/>
        <v>1329.9700072999999</v>
      </c>
      <c r="AI1297">
        <f t="shared" si="1661"/>
        <v>1438.3494608896804</v>
      </c>
      <c r="AJ1297">
        <f t="shared" si="1662"/>
        <v>1221.5905537103195</v>
      </c>
      <c r="AK1297">
        <f t="shared" si="1663"/>
        <v>0.85721723138200412</v>
      </c>
      <c r="AL1297">
        <f t="shared" si="1642"/>
        <v>-0.68780370731707174</v>
      </c>
      <c r="AM1297">
        <f t="shared" si="1643"/>
        <v>-469091.75764214539</v>
      </c>
      <c r="AN1297">
        <f t="shared" si="1596"/>
        <v>523044.93838092568</v>
      </c>
      <c r="AO1297">
        <f t="shared" si="1597"/>
        <v>11576702</v>
      </c>
      <c r="AP1297">
        <f t="shared" si="1599"/>
        <v>4.518082424346119E-2</v>
      </c>
      <c r="AQ1297">
        <f t="shared" si="1600"/>
        <v>1380.3861322707339</v>
      </c>
      <c r="AR1297">
        <f t="shared" si="1601"/>
        <v>1383.8444044088089</v>
      </c>
      <c r="AS1297">
        <f t="shared" si="1602"/>
        <v>1357.8948773080008</v>
      </c>
      <c r="AT1297">
        <f t="shared" si="1603"/>
        <v>1365.3238705176393</v>
      </c>
      <c r="AU1297">
        <f t="shared" si="1604"/>
        <v>1356.0626655553583</v>
      </c>
      <c r="AV1297">
        <f t="shared" si="1605"/>
        <v>1377.1682970207119</v>
      </c>
      <c r="AW1297">
        <f t="shared" si="1606"/>
        <v>-21.105631465353554</v>
      </c>
      <c r="AX1297">
        <f t="shared" si="1633"/>
        <v>-38.112565511071573</v>
      </c>
      <c r="AY1297">
        <f t="shared" si="1607"/>
        <v>17.006934045718019</v>
      </c>
      <c r="AZ1297">
        <f t="shared" si="1644"/>
        <v>1416.8000080000002</v>
      </c>
      <c r="BA1297">
        <f t="shared" si="1645"/>
        <v>966277440.65611207</v>
      </c>
      <c r="BB1297">
        <f t="shared" si="1648"/>
        <v>966277440.65611207</v>
      </c>
      <c r="BC1297">
        <f t="shared" si="1649"/>
        <v>0</v>
      </c>
      <c r="BD1297">
        <f t="shared" si="1664"/>
        <v>6988181289.046752</v>
      </c>
      <c r="BE1297">
        <f t="shared" si="1665"/>
        <v>5098295642.5074377</v>
      </c>
      <c r="BF1297">
        <f t="shared" si="1666"/>
        <v>1.3706896929990182</v>
      </c>
      <c r="BG1297">
        <f t="shared" si="1667"/>
        <v>57.818182491232768</v>
      </c>
      <c r="BH1297">
        <f t="shared" si="1608"/>
        <v>71682868</v>
      </c>
      <c r="BI1297">
        <f t="shared" si="1609"/>
        <v>-1.5325382896928637</v>
      </c>
      <c r="BJ1297">
        <f t="shared" si="1650"/>
        <v>-1375</v>
      </c>
      <c r="BK1297">
        <f t="shared" si="1610"/>
        <v>-8.9779247153679593E-3</v>
      </c>
      <c r="BL1297">
        <f t="shared" si="1611"/>
        <v>0.99102207528463204</v>
      </c>
      <c r="BM1297">
        <f t="shared" si="1612"/>
        <v>57.120987484649689</v>
      </c>
      <c r="BN1297">
        <f t="shared" si="1613"/>
        <v>1421.5</v>
      </c>
      <c r="BO1297">
        <f t="shared" si="1652"/>
        <v>1363.4150024</v>
      </c>
      <c r="BP1297">
        <f t="shared" si="1614"/>
        <v>1385.6139759558826</v>
      </c>
      <c r="BQ1297">
        <f t="shared" si="1615"/>
        <v>-22.198973555882503</v>
      </c>
      <c r="BR1297">
        <f t="shared" si="1616"/>
        <v>122.20007299999997</v>
      </c>
      <c r="BS1297">
        <f t="shared" si="1617"/>
        <v>124.59997599999997</v>
      </c>
      <c r="BT1297">
        <f t="shared" si="1618"/>
        <v>112</v>
      </c>
      <c r="BU1297">
        <f t="shared" si="1619"/>
        <v>105</v>
      </c>
      <c r="BV1297">
        <f t="shared" si="1620"/>
        <v>1390.8133543333331</v>
      </c>
      <c r="BW1297">
        <f t="shared" si="1621"/>
        <v>1381.8309731904762</v>
      </c>
      <c r="BX1297">
        <f t="shared" si="1622"/>
        <v>1354.4354713636367</v>
      </c>
      <c r="BY1297">
        <f t="shared" si="1623"/>
        <v>1342.1526279809525</v>
      </c>
      <c r="BZ1297">
        <f t="shared" si="1624"/>
        <v>1442</v>
      </c>
      <c r="CA1297">
        <f t="shared" si="1625"/>
        <v>1260</v>
      </c>
      <c r="CB1297">
        <f t="shared" si="1626"/>
        <v>1336.2105046366667</v>
      </c>
      <c r="CC1297">
        <f t="shared" si="1627"/>
        <v>1327.0394678222222</v>
      </c>
      <c r="CD1297">
        <f t="shared" si="1628"/>
        <v>1298.5022572595633</v>
      </c>
      <c r="CE1297">
        <f t="shared" si="1629"/>
        <v>1373.6811682725324</v>
      </c>
      <c r="CF1297">
        <f t="shared" si="1630"/>
        <v>1420.150024</v>
      </c>
      <c r="CG1297">
        <f t="shared" si="1631"/>
        <v>1424</v>
      </c>
      <c r="CH1297">
        <f t="shared" si="1632"/>
        <v>1381.25</v>
      </c>
    </row>
    <row r="1298" spans="1:86">
      <c r="A1298" s="1">
        <v>41374</v>
      </c>
      <c r="B1298">
        <v>1413.099976</v>
      </c>
      <c r="C1298">
        <v>1417.650024</v>
      </c>
      <c r="D1298">
        <v>1384.25</v>
      </c>
      <c r="E1298">
        <v>1412.599976</v>
      </c>
      <c r="F1298">
        <v>479132</v>
      </c>
      <c r="G1298">
        <f t="shared" si="1646"/>
        <v>334243.50540873705</v>
      </c>
      <c r="H1298">
        <f t="shared" si="1594"/>
        <v>13872202.891568461</v>
      </c>
      <c r="I1298">
        <f t="shared" si="1647"/>
        <v>1406.8999939999999</v>
      </c>
      <c r="J1298">
        <f t="shared" si="1654"/>
        <v>1419.1000060000001</v>
      </c>
      <c r="K1298">
        <f t="shared" si="1655"/>
        <v>1278.55001825</v>
      </c>
      <c r="L1298">
        <f t="shared" si="1656"/>
        <v>2</v>
      </c>
      <c r="M1298">
        <f t="shared" si="1657"/>
        <v>8</v>
      </c>
      <c r="N1298">
        <f t="shared" si="1658"/>
        <v>80</v>
      </c>
      <c r="O1298">
        <f t="shared" si="1659"/>
        <v>20</v>
      </c>
      <c r="P1298">
        <f t="shared" si="1634"/>
        <v>33.40002400000003</v>
      </c>
      <c r="Q1298">
        <f t="shared" si="1635"/>
        <v>5.0500480000000607</v>
      </c>
      <c r="R1298">
        <f t="shared" si="1636"/>
        <v>28.34997599999997</v>
      </c>
      <c r="S1298">
        <f t="shared" si="1637"/>
        <v>33.40002400000003</v>
      </c>
      <c r="T1298">
        <f t="shared" si="1593"/>
        <v>45.137937424739185</v>
      </c>
      <c r="U1298">
        <f t="shared" si="1638"/>
        <v>14.34997599999997</v>
      </c>
      <c r="V1298">
        <f t="shared" si="1639"/>
        <v>-13.550048999999944</v>
      </c>
      <c r="W1298">
        <f t="shared" si="1640"/>
        <v>14.34997599999997</v>
      </c>
      <c r="X1298">
        <f t="shared" si="1641"/>
        <v>0</v>
      </c>
      <c r="Y1298">
        <f t="shared" ref="Y1298:Y1361" si="1671">((Y1297*13)+W1298)/14</f>
        <v>11.283550582842759</v>
      </c>
      <c r="Z1298">
        <f t="shared" ref="Z1298:Z1361" si="1672">((Z1297*13)+X1298)/14</f>
        <v>8.2639428595555042</v>
      </c>
      <c r="AA1298">
        <f t="shared" si="1668"/>
        <v>24.99793128929829</v>
      </c>
      <c r="AB1298">
        <f t="shared" si="1669"/>
        <v>18.30819778447875</v>
      </c>
      <c r="AC1298">
        <f t="shared" si="1670"/>
        <v>15.447544372813368</v>
      </c>
      <c r="AD1298">
        <f t="shared" si="1598"/>
        <v>31.900919645554602</v>
      </c>
      <c r="AE1298">
        <f t="shared" si="1651"/>
        <v>1391.5100097999998</v>
      </c>
      <c r="AF1298">
        <f t="shared" si="1653"/>
        <v>1376.8416748333332</v>
      </c>
      <c r="AG1298">
        <f t="shared" si="1595"/>
        <v>1350.4925049000001</v>
      </c>
      <c r="AH1298">
        <f t="shared" si="1660"/>
        <v>1342.7100097999999</v>
      </c>
      <c r="AI1298">
        <f t="shared" si="1661"/>
        <v>1456.8424627662869</v>
      </c>
      <c r="AJ1298">
        <f t="shared" si="1662"/>
        <v>1228.5775568337128</v>
      </c>
      <c r="AK1298">
        <f t="shared" si="1663"/>
        <v>0.80617919962100759</v>
      </c>
      <c r="AL1298">
        <f t="shared" si="1642"/>
        <v>0.69760213345954147</v>
      </c>
      <c r="AM1298">
        <f t="shared" si="1643"/>
        <v>334243.50540873705</v>
      </c>
      <c r="AN1298">
        <f t="shared" si="1596"/>
        <v>1142948.6428500731</v>
      </c>
      <c r="AO1298">
        <f t="shared" si="1597"/>
        <v>11683711</v>
      </c>
      <c r="AP1298">
        <f t="shared" si="1599"/>
        <v>9.782411109364765E-2</v>
      </c>
      <c r="AQ1298">
        <f t="shared" si="1600"/>
        <v>1391.3388391386843</v>
      </c>
      <c r="AR1298">
        <f t="shared" si="1601"/>
        <v>1396.4430131172983</v>
      </c>
      <c r="AS1298">
        <f t="shared" si="1602"/>
        <v>1367.7417950725605</v>
      </c>
      <c r="AT1298">
        <f t="shared" si="1603"/>
        <v>1369.5787200110517</v>
      </c>
      <c r="AU1298">
        <f t="shared" si="1604"/>
        <v>1364.5432621220546</v>
      </c>
      <c r="AV1298">
        <f t="shared" si="1605"/>
        <v>1379.648514549262</v>
      </c>
      <c r="AW1298">
        <f t="shared" si="1606"/>
        <v>-15.105252427207461</v>
      </c>
      <c r="AX1298">
        <f t="shared" si="1633"/>
        <v>-33.511102894298752</v>
      </c>
      <c r="AY1298">
        <f t="shared" si="1607"/>
        <v>18.405850467091291</v>
      </c>
      <c r="AZ1298">
        <f t="shared" si="1644"/>
        <v>1404.8333333333333</v>
      </c>
      <c r="BA1298">
        <f t="shared" si="1645"/>
        <v>673100604.66666663</v>
      </c>
      <c r="BB1298">
        <f t="shared" si="1648"/>
        <v>0</v>
      </c>
      <c r="BC1298">
        <f t="shared" si="1649"/>
        <v>673100604.66666663</v>
      </c>
      <c r="BD1298">
        <f t="shared" si="1664"/>
        <v>6988181289.046752</v>
      </c>
      <c r="BE1298">
        <f t="shared" si="1665"/>
        <v>4849113201.2795897</v>
      </c>
      <c r="BF1298">
        <f t="shared" si="1666"/>
        <v>1.4411256242074741</v>
      </c>
      <c r="BG1298">
        <f t="shared" si="1667"/>
        <v>59.035291339229794</v>
      </c>
      <c r="BH1298">
        <f t="shared" si="1608"/>
        <v>72162000</v>
      </c>
      <c r="BI1298">
        <f t="shared" si="1609"/>
        <v>-1.0948623702278564</v>
      </c>
      <c r="BJ1298">
        <f t="shared" si="1650"/>
        <v>419.99519999999393</v>
      </c>
      <c r="BK1298">
        <f t="shared" si="1610"/>
        <v>3.6947221197432202E-3</v>
      </c>
      <c r="BL1298">
        <f t="shared" si="1611"/>
        <v>1.0036947221197432</v>
      </c>
      <c r="BM1298">
        <f t="shared" si="1612"/>
        <v>60.15308438591731</v>
      </c>
      <c r="BN1298">
        <f t="shared" si="1613"/>
        <v>1400.950012</v>
      </c>
      <c r="BO1298">
        <f t="shared" si="1652"/>
        <v>1381.2650024</v>
      </c>
      <c r="BP1298">
        <f t="shared" si="1614"/>
        <v>1382.8757395735295</v>
      </c>
      <c r="BQ1298">
        <f t="shared" si="1615"/>
        <v>-1.6107371735295146</v>
      </c>
      <c r="BR1298">
        <f t="shared" si="1616"/>
        <v>119.34997599999997</v>
      </c>
      <c r="BS1298">
        <f t="shared" si="1617"/>
        <v>118.15002400000003</v>
      </c>
      <c r="BT1298">
        <f t="shared" si="1618"/>
        <v>119.75</v>
      </c>
      <c r="BU1298">
        <f t="shared" si="1619"/>
        <v>137.90002499999991</v>
      </c>
      <c r="BV1298">
        <f t="shared" si="1620"/>
        <v>1405.1166747999998</v>
      </c>
      <c r="BW1298">
        <f t="shared" si="1621"/>
        <v>1397.0381033809524</v>
      </c>
      <c r="BX1298">
        <f t="shared" si="1622"/>
        <v>1369.4591020363637</v>
      </c>
      <c r="BY1298">
        <f t="shared" si="1623"/>
        <v>1348.0421491571428</v>
      </c>
      <c r="BZ1298">
        <f t="shared" si="1624"/>
        <v>1442</v>
      </c>
      <c r="CA1298">
        <f t="shared" si="1625"/>
        <v>1260</v>
      </c>
      <c r="CB1298">
        <f t="shared" si="1626"/>
        <v>1365.3461732433329</v>
      </c>
      <c r="CC1298">
        <f t="shared" si="1627"/>
        <v>1342.982366336111</v>
      </c>
      <c r="CD1298">
        <f t="shared" si="1628"/>
        <v>1306.4719254242857</v>
      </c>
      <c r="CE1298">
        <f t="shared" si="1629"/>
        <v>1366.0507318520281</v>
      </c>
      <c r="CF1298">
        <f t="shared" si="1630"/>
        <v>1407.400024</v>
      </c>
      <c r="CG1298">
        <f t="shared" si="1631"/>
        <v>1442</v>
      </c>
      <c r="CH1298">
        <f t="shared" si="1632"/>
        <v>1401</v>
      </c>
    </row>
    <row r="1299" spans="1:86">
      <c r="A1299" s="1">
        <v>41375</v>
      </c>
      <c r="B1299">
        <v>1414</v>
      </c>
      <c r="C1299">
        <v>1432</v>
      </c>
      <c r="D1299">
        <v>1397.8000489999999</v>
      </c>
      <c r="E1299">
        <v>1428.0500489999999</v>
      </c>
      <c r="F1299">
        <v>506487</v>
      </c>
      <c r="G1299">
        <f t="shared" si="1646"/>
        <v>389492.74862595415</v>
      </c>
      <c r="H1299">
        <f t="shared" si="1594"/>
        <v>14261695.640194416</v>
      </c>
      <c r="I1299">
        <f t="shared" si="1647"/>
        <v>1417.9625244999997</v>
      </c>
      <c r="J1299">
        <f t="shared" si="1654"/>
        <v>1419.1000060000001</v>
      </c>
      <c r="K1299">
        <f t="shared" si="1655"/>
        <v>1278.55001825</v>
      </c>
      <c r="L1299">
        <f t="shared" si="1656"/>
        <v>3</v>
      </c>
      <c r="M1299">
        <f t="shared" si="1657"/>
        <v>9</v>
      </c>
      <c r="N1299">
        <f t="shared" si="1658"/>
        <v>70</v>
      </c>
      <c r="O1299">
        <f t="shared" si="1659"/>
        <v>10</v>
      </c>
      <c r="P1299">
        <f t="shared" si="1634"/>
        <v>34.199951000000056</v>
      </c>
      <c r="Q1299">
        <f t="shared" si="1635"/>
        <v>3.9499510000000555</v>
      </c>
      <c r="R1299">
        <f t="shared" si="1636"/>
        <v>30.25</v>
      </c>
      <c r="S1299">
        <f t="shared" si="1637"/>
        <v>34.199951000000056</v>
      </c>
      <c r="T1299">
        <f t="shared" ref="T1299:T1362" si="1673">((T1298*13)+S1299)/14</f>
        <v>44.356652680114962</v>
      </c>
      <c r="U1299">
        <f t="shared" si="1638"/>
        <v>-2</v>
      </c>
      <c r="V1299">
        <f t="shared" si="1639"/>
        <v>-4.3499750000000859</v>
      </c>
      <c r="W1299">
        <f t="shared" si="1640"/>
        <v>0</v>
      </c>
      <c r="X1299">
        <f t="shared" si="1641"/>
        <v>0</v>
      </c>
      <c r="Y1299">
        <f t="shared" si="1671"/>
        <v>10.477582684068278</v>
      </c>
      <c r="Z1299">
        <f t="shared" si="1672"/>
        <v>7.6736612267301112</v>
      </c>
      <c r="AA1299">
        <f t="shared" si="1668"/>
        <v>23.621220382946902</v>
      </c>
      <c r="AB1299">
        <f t="shared" si="1669"/>
        <v>17.299910527671997</v>
      </c>
      <c r="AC1299">
        <f t="shared" si="1670"/>
        <v>15.447544372813377</v>
      </c>
      <c r="AD1299">
        <f t="shared" si="1598"/>
        <v>29.446341862285628</v>
      </c>
      <c r="AE1299">
        <f t="shared" si="1651"/>
        <v>1414.9000243999999</v>
      </c>
      <c r="AF1299">
        <f t="shared" si="1653"/>
        <v>1397.6000163333331</v>
      </c>
      <c r="AG1299">
        <f t="shared" si="1595"/>
        <v>1351.0450073500001</v>
      </c>
      <c r="AH1299">
        <f t="shared" si="1660"/>
        <v>1356.1900146999999</v>
      </c>
      <c r="AI1299">
        <f t="shared" si="1661"/>
        <v>1475.4964545101891</v>
      </c>
      <c r="AJ1299">
        <f t="shared" si="1662"/>
        <v>1236.8835748898107</v>
      </c>
      <c r="AK1299">
        <f t="shared" si="1663"/>
        <v>0.80115739944267006</v>
      </c>
      <c r="AL1299">
        <f t="shared" si="1642"/>
        <v>0.76900838249738723</v>
      </c>
      <c r="AM1299">
        <f t="shared" si="1643"/>
        <v>389492.74862595415</v>
      </c>
      <c r="AN1299">
        <f t="shared" si="1596"/>
        <v>1498047.0221797768</v>
      </c>
      <c r="AO1299">
        <f t="shared" si="1597"/>
        <v>11767006</v>
      </c>
      <c r="AP1299">
        <f t="shared" si="1599"/>
        <v>0.12730910668183365</v>
      </c>
      <c r="AQ1299">
        <f t="shared" si="1600"/>
        <v>1403.8206504915315</v>
      </c>
      <c r="AR1299">
        <f t="shared" si="1601"/>
        <v>1399.8649904138683</v>
      </c>
      <c r="AS1299">
        <f t="shared" si="1602"/>
        <v>1378.5972807794997</v>
      </c>
      <c r="AT1299">
        <f t="shared" si="1603"/>
        <v>1374.841139620057</v>
      </c>
      <c r="AU1299">
        <f t="shared" si="1604"/>
        <v>1374.0692801537464</v>
      </c>
      <c r="AV1299">
        <f t="shared" si="1605"/>
        <v>1383.0366219608136</v>
      </c>
      <c r="AW1299">
        <f t="shared" si="1606"/>
        <v>-8.9673418070672142</v>
      </c>
      <c r="AX1299">
        <f t="shared" si="1633"/>
        <v>-28.602350676852446</v>
      </c>
      <c r="AY1299">
        <f t="shared" si="1607"/>
        <v>19.635008869785231</v>
      </c>
      <c r="AZ1299">
        <f t="shared" si="1644"/>
        <v>1419.2833659999999</v>
      </c>
      <c r="BA1299">
        <f t="shared" si="1645"/>
        <v>718848574.19524193</v>
      </c>
      <c r="BB1299">
        <f t="shared" si="1648"/>
        <v>718848574.19524193</v>
      </c>
      <c r="BC1299">
        <f t="shared" si="1649"/>
        <v>0</v>
      </c>
      <c r="BD1299">
        <f t="shared" si="1664"/>
        <v>7707029863.2419939</v>
      </c>
      <c r="BE1299">
        <f t="shared" si="1665"/>
        <v>4236156514.4465146</v>
      </c>
      <c r="BF1299">
        <f t="shared" si="1666"/>
        <v>1.8193449266944697</v>
      </c>
      <c r="BG1299">
        <f t="shared" si="1667"/>
        <v>64.53076774921449</v>
      </c>
      <c r="BH1299">
        <f t="shared" si="1608"/>
        <v>72668487</v>
      </c>
      <c r="BI1299">
        <f t="shared" si="1609"/>
        <v>-0.64838064767610259</v>
      </c>
      <c r="BJ1299">
        <f t="shared" si="1650"/>
        <v>1445.0072999999975</v>
      </c>
      <c r="BK1299">
        <f t="shared" si="1610"/>
        <v>1.0937330640305755E-2</v>
      </c>
      <c r="BL1299">
        <f t="shared" si="1611"/>
        <v>1.0109373306403058</v>
      </c>
      <c r="BM1299">
        <f t="shared" si="1612"/>
        <v>62.880014887666121</v>
      </c>
      <c r="BN1299">
        <f t="shared" si="1613"/>
        <v>1414.9000245</v>
      </c>
      <c r="BO1299">
        <f t="shared" si="1652"/>
        <v>1403.0950072999999</v>
      </c>
      <c r="BP1299">
        <f t="shared" si="1614"/>
        <v>1380.4669171176474</v>
      </c>
      <c r="BQ1299">
        <f t="shared" si="1615"/>
        <v>22.62809018235248</v>
      </c>
      <c r="BR1299">
        <f t="shared" si="1616"/>
        <v>146.85009799999989</v>
      </c>
      <c r="BS1299">
        <f t="shared" si="1617"/>
        <v>126.10009799999989</v>
      </c>
      <c r="BT1299">
        <f t="shared" si="1618"/>
        <v>116.19995100000006</v>
      </c>
      <c r="BU1299">
        <f t="shared" si="1619"/>
        <v>127</v>
      </c>
      <c r="BV1299">
        <f t="shared" si="1620"/>
        <v>1417.2966878666668</v>
      </c>
      <c r="BW1299">
        <f t="shared" si="1621"/>
        <v>1411.6690674285715</v>
      </c>
      <c r="BX1299">
        <f t="shared" si="1622"/>
        <v>1384.9754728</v>
      </c>
      <c r="BY1299">
        <f t="shared" si="1623"/>
        <v>1355.4285819285715</v>
      </c>
      <c r="BZ1299">
        <f t="shared" si="1624"/>
        <v>1442</v>
      </c>
      <c r="CA1299">
        <f t="shared" si="1625"/>
        <v>1260</v>
      </c>
      <c r="CB1299">
        <f t="shared" si="1626"/>
        <v>1411.4641987633336</v>
      </c>
      <c r="CC1299">
        <f t="shared" si="1627"/>
        <v>1370.7218137583332</v>
      </c>
      <c r="CD1299">
        <f t="shared" si="1628"/>
        <v>1313.690685731111</v>
      </c>
      <c r="CE1299">
        <f t="shared" si="1629"/>
        <v>1356.7246619407692</v>
      </c>
      <c r="CF1299">
        <f t="shared" si="1630"/>
        <v>1412.599976</v>
      </c>
      <c r="CG1299">
        <f t="shared" si="1631"/>
        <v>1417.650024</v>
      </c>
      <c r="CH1299">
        <f t="shared" si="1632"/>
        <v>1384.25</v>
      </c>
    </row>
    <row r="1300" spans="1:86">
      <c r="A1300" s="1">
        <v>41376</v>
      </c>
      <c r="B1300">
        <v>1420</v>
      </c>
      <c r="C1300">
        <v>1430</v>
      </c>
      <c r="D1300">
        <v>1402.150024</v>
      </c>
      <c r="E1300">
        <v>1408.4499510000001</v>
      </c>
      <c r="F1300">
        <v>245123</v>
      </c>
      <c r="G1300">
        <f t="shared" si="1646"/>
        <v>-134224.73523876589</v>
      </c>
      <c r="H1300">
        <f t="shared" si="1594"/>
        <v>14127470.90495565</v>
      </c>
      <c r="I1300">
        <f t="shared" si="1647"/>
        <v>1415.1499937500002</v>
      </c>
      <c r="J1300">
        <f t="shared" si="1654"/>
        <v>1419.1000060000001</v>
      </c>
      <c r="K1300">
        <f t="shared" si="1655"/>
        <v>1278.55001825</v>
      </c>
      <c r="L1300">
        <f t="shared" si="1656"/>
        <v>4</v>
      </c>
      <c r="M1300">
        <f t="shared" si="1657"/>
        <v>10</v>
      </c>
      <c r="N1300">
        <f t="shared" si="1658"/>
        <v>60</v>
      </c>
      <c r="O1300">
        <f t="shared" si="1659"/>
        <v>0</v>
      </c>
      <c r="P1300">
        <f t="shared" si="1634"/>
        <v>27.84997599999997</v>
      </c>
      <c r="Q1300">
        <f t="shared" si="1635"/>
        <v>21.550048999999944</v>
      </c>
      <c r="R1300">
        <f t="shared" si="1636"/>
        <v>6.2999270000000251</v>
      </c>
      <c r="S1300">
        <f t="shared" si="1637"/>
        <v>27.84997599999997</v>
      </c>
      <c r="T1300">
        <f t="shared" si="1673"/>
        <v>43.177604345821031</v>
      </c>
      <c r="U1300">
        <f t="shared" si="1638"/>
        <v>14.90002400000003</v>
      </c>
      <c r="V1300">
        <f t="shared" si="1639"/>
        <v>5.8000480000000607</v>
      </c>
      <c r="W1300">
        <f t="shared" si="1640"/>
        <v>14.90002400000003</v>
      </c>
      <c r="X1300">
        <f t="shared" si="1641"/>
        <v>0</v>
      </c>
      <c r="Y1300">
        <f t="shared" si="1671"/>
        <v>10.793471349491975</v>
      </c>
      <c r="Z1300">
        <f t="shared" si="1672"/>
        <v>7.12554256767796</v>
      </c>
      <c r="AA1300">
        <f t="shared" si="1668"/>
        <v>24.997846714801877</v>
      </c>
      <c r="AB1300">
        <f t="shared" si="1669"/>
        <v>16.502866881190478</v>
      </c>
      <c r="AC1300">
        <f t="shared" si="1670"/>
        <v>20.469478949951704</v>
      </c>
      <c r="AD1300">
        <f t="shared" si="1598"/>
        <v>27.3504736916694</v>
      </c>
      <c r="AE1300">
        <f t="shared" si="1651"/>
        <v>1415.3300048000001</v>
      </c>
      <c r="AF1300">
        <f t="shared" si="1653"/>
        <v>1413.8250121666667</v>
      </c>
      <c r="AG1300">
        <f t="shared" si="1595"/>
        <v>1352.7550048999999</v>
      </c>
      <c r="AH1300">
        <f t="shared" si="1660"/>
        <v>1368.9150147</v>
      </c>
      <c r="AI1300">
        <f t="shared" si="1661"/>
        <v>1480.4020569763145</v>
      </c>
      <c r="AJ1300">
        <f t="shared" si="1662"/>
        <v>1257.4279724236856</v>
      </c>
      <c r="AK1300">
        <f t="shared" si="1663"/>
        <v>0.67730731523944676</v>
      </c>
      <c r="AL1300">
        <f t="shared" si="1642"/>
        <v>-0.54758115410943031</v>
      </c>
      <c r="AM1300">
        <f t="shared" si="1643"/>
        <v>-134224.73523876589</v>
      </c>
      <c r="AN1300">
        <f t="shared" si="1596"/>
        <v>1642283.3115312036</v>
      </c>
      <c r="AO1300">
        <f t="shared" si="1597"/>
        <v>11683668</v>
      </c>
      <c r="AP1300">
        <f t="shared" si="1599"/>
        <v>0.1405623055645884</v>
      </c>
      <c r="AQ1300">
        <f t="shared" si="1600"/>
        <v>1405.3946126644107</v>
      </c>
      <c r="AR1300">
        <f t="shared" si="1601"/>
        <v>1406.4299749859158</v>
      </c>
      <c r="AS1300">
        <f t="shared" si="1602"/>
        <v>1383.9707614191898</v>
      </c>
      <c r="AT1300">
        <f t="shared" si="1603"/>
        <v>1377.8659326442519</v>
      </c>
      <c r="AU1300">
        <f t="shared" si="1604"/>
        <v>1379.2263807806844</v>
      </c>
      <c r="AV1300">
        <f t="shared" si="1605"/>
        <v>1384.8155549935566</v>
      </c>
      <c r="AW1300">
        <f t="shared" si="1606"/>
        <v>-5.5891742128721944</v>
      </c>
      <c r="AX1300">
        <f t="shared" si="1633"/>
        <v>-23.999715384056394</v>
      </c>
      <c r="AY1300">
        <f t="shared" si="1607"/>
        <v>18.4105411711842</v>
      </c>
      <c r="AZ1300">
        <f t="shared" si="1644"/>
        <v>1413.5333250000001</v>
      </c>
      <c r="BA1300">
        <f t="shared" si="1645"/>
        <v>346489529.223975</v>
      </c>
      <c r="BB1300">
        <f t="shared" si="1648"/>
        <v>0</v>
      </c>
      <c r="BC1300">
        <f t="shared" si="1649"/>
        <v>346489529.223975</v>
      </c>
      <c r="BD1300">
        <f t="shared" si="1664"/>
        <v>7707029863.2419939</v>
      </c>
      <c r="BE1300">
        <f t="shared" si="1665"/>
        <v>3650331876.1858144</v>
      </c>
      <c r="BF1300">
        <f t="shared" si="1666"/>
        <v>2.1113230590131908</v>
      </c>
      <c r="BG1300">
        <f t="shared" si="1667"/>
        <v>67.859332475838528</v>
      </c>
      <c r="BH1300">
        <f t="shared" si="1608"/>
        <v>72423364</v>
      </c>
      <c r="BI1300">
        <f t="shared" si="1609"/>
        <v>-0.4036042339875508</v>
      </c>
      <c r="BJ1300">
        <f t="shared" si="1650"/>
        <v>-2060.0097999999889</v>
      </c>
      <c r="BK1300">
        <f t="shared" si="1610"/>
        <v>-1.3725077782620412E-2</v>
      </c>
      <c r="BL1300">
        <f t="shared" si="1611"/>
        <v>0.98627492221737956</v>
      </c>
      <c r="BM1300">
        <f t="shared" si="1612"/>
        <v>58.758830531440907</v>
      </c>
      <c r="BN1300">
        <f t="shared" si="1613"/>
        <v>1416.075012</v>
      </c>
      <c r="BO1300">
        <f t="shared" si="1652"/>
        <v>1411.2100097</v>
      </c>
      <c r="BP1300">
        <f t="shared" si="1614"/>
        <v>1378.6154461764709</v>
      </c>
      <c r="BQ1300">
        <f t="shared" si="1615"/>
        <v>32.594563523529132</v>
      </c>
      <c r="BR1300">
        <f t="shared" si="1616"/>
        <v>124.64990200000011</v>
      </c>
      <c r="BS1300">
        <f t="shared" si="1617"/>
        <v>140.15002400000003</v>
      </c>
      <c r="BT1300">
        <f t="shared" si="1618"/>
        <v>141.59997599999997</v>
      </c>
      <c r="BU1300">
        <f t="shared" si="1619"/>
        <v>140</v>
      </c>
      <c r="BV1300">
        <f t="shared" si="1620"/>
        <v>1415.1466634000001</v>
      </c>
      <c r="BW1300">
        <f t="shared" si="1621"/>
        <v>1414.769048761905</v>
      </c>
      <c r="BX1300">
        <f t="shared" si="1622"/>
        <v>1394.4772794</v>
      </c>
      <c r="BY1300">
        <f t="shared" si="1623"/>
        <v>1360.8957194190475</v>
      </c>
      <c r="BZ1300">
        <f t="shared" si="1624"/>
        <v>1442</v>
      </c>
      <c r="CA1300">
        <f t="shared" si="1625"/>
        <v>1260</v>
      </c>
      <c r="CB1300">
        <f t="shared" si="1626"/>
        <v>1415.9376824766666</v>
      </c>
      <c r="CC1300">
        <f t="shared" si="1627"/>
        <v>1411.8576676638888</v>
      </c>
      <c r="CD1300">
        <f t="shared" si="1628"/>
        <v>1327.9388987865475</v>
      </c>
      <c r="CE1300">
        <f t="shared" si="1629"/>
        <v>1356.079268999629</v>
      </c>
      <c r="CF1300">
        <f t="shared" si="1630"/>
        <v>1428.0500489999999</v>
      </c>
      <c r="CG1300">
        <f t="shared" si="1631"/>
        <v>1432</v>
      </c>
      <c r="CH1300">
        <f t="shared" si="1632"/>
        <v>1397.8000489999999</v>
      </c>
    </row>
    <row r="1301" spans="1:86">
      <c r="A1301" s="1">
        <v>41379</v>
      </c>
      <c r="B1301">
        <v>1400</v>
      </c>
      <c r="C1301">
        <v>1444.900024</v>
      </c>
      <c r="D1301">
        <v>1396.349976</v>
      </c>
      <c r="E1301">
        <v>1422.900024</v>
      </c>
      <c r="F1301">
        <v>358385</v>
      </c>
      <c r="G1301">
        <f t="shared" si="1646"/>
        <v>33587.380850375674</v>
      </c>
      <c r="H1301">
        <f t="shared" ref="H1301:H1364" si="1674">SUM(H1300,G1301)</f>
        <v>14161058.285806026</v>
      </c>
      <c r="I1301">
        <f t="shared" si="1647"/>
        <v>1416.0375060000001</v>
      </c>
      <c r="J1301">
        <f t="shared" si="1654"/>
        <v>1419.1000060000001</v>
      </c>
      <c r="K1301">
        <f t="shared" si="1655"/>
        <v>1289.66250625</v>
      </c>
      <c r="L1301">
        <f t="shared" si="1656"/>
        <v>5</v>
      </c>
      <c r="M1301">
        <f t="shared" si="1657"/>
        <v>10</v>
      </c>
      <c r="N1301">
        <f t="shared" si="1658"/>
        <v>50</v>
      </c>
      <c r="O1301">
        <f t="shared" si="1659"/>
        <v>0</v>
      </c>
      <c r="P1301">
        <f t="shared" si="1634"/>
        <v>48.550048000000061</v>
      </c>
      <c r="Q1301">
        <f t="shared" si="1635"/>
        <v>22</v>
      </c>
      <c r="R1301">
        <f t="shared" si="1636"/>
        <v>26.550048000000061</v>
      </c>
      <c r="S1301">
        <f t="shared" si="1637"/>
        <v>48.550048000000061</v>
      </c>
      <c r="T1301">
        <f t="shared" si="1673"/>
        <v>43.561350321119527</v>
      </c>
      <c r="U1301">
        <f t="shared" si="1638"/>
        <v>43</v>
      </c>
      <c r="V1301">
        <f t="shared" si="1639"/>
        <v>-18.65002400000003</v>
      </c>
      <c r="W1301">
        <f t="shared" si="1640"/>
        <v>43</v>
      </c>
      <c r="X1301">
        <f t="shared" si="1641"/>
        <v>0</v>
      </c>
      <c r="Y1301">
        <f t="shared" si="1671"/>
        <v>13.09393768167112</v>
      </c>
      <c r="Z1301">
        <f t="shared" si="1672"/>
        <v>6.6165752414152488</v>
      </c>
      <c r="AA1301">
        <f t="shared" si="1668"/>
        <v>30.058612933591462</v>
      </c>
      <c r="AB1301">
        <f t="shared" si="1669"/>
        <v>15.189095821502537</v>
      </c>
      <c r="AC1301">
        <f t="shared" si="1670"/>
        <v>32.862475296972718</v>
      </c>
      <c r="AD1301">
        <f t="shared" si="1598"/>
        <v>25.851680336466277</v>
      </c>
      <c r="AE1301">
        <f t="shared" si="1651"/>
        <v>1415.8800048000001</v>
      </c>
      <c r="AF1301">
        <f t="shared" si="1653"/>
        <v>1416.5916746666669</v>
      </c>
      <c r="AG1301">
        <f t="shared" si="1595"/>
        <v>1352.9600036500001</v>
      </c>
      <c r="AH1301">
        <f t="shared" si="1660"/>
        <v>1382.8250122000002</v>
      </c>
      <c r="AI1301">
        <f t="shared" si="1661"/>
        <v>1482.4409647925636</v>
      </c>
      <c r="AJ1301">
        <f t="shared" si="1662"/>
        <v>1283.2090596074368</v>
      </c>
      <c r="AK1301">
        <f t="shared" si="1663"/>
        <v>0.70114756099311526</v>
      </c>
      <c r="AL1301">
        <f t="shared" si="1642"/>
        <v>9.3718712698287243E-2</v>
      </c>
      <c r="AM1301">
        <f t="shared" si="1643"/>
        <v>33587.380850375674</v>
      </c>
      <c r="AN1301">
        <f t="shared" si="1596"/>
        <v>1167488.187254942</v>
      </c>
      <c r="AO1301">
        <f t="shared" si="1597"/>
        <v>11414282</v>
      </c>
      <c r="AP1301">
        <f t="shared" si="1599"/>
        <v>0.10228310350619882</v>
      </c>
      <c r="AQ1301">
        <f t="shared" si="1600"/>
        <v>1411.3464525185111</v>
      </c>
      <c r="AR1301">
        <f t="shared" si="1601"/>
        <v>1427.9816960799299</v>
      </c>
      <c r="AS1301">
        <f t="shared" si="1602"/>
        <v>1390.9780286837356</v>
      </c>
      <c r="AT1301">
        <f t="shared" si="1603"/>
        <v>1381.9190008662692</v>
      </c>
      <c r="AU1301">
        <f t="shared" si="1604"/>
        <v>1385.7774272635818</v>
      </c>
      <c r="AV1301">
        <f t="shared" si="1605"/>
        <v>1387.4814678240077</v>
      </c>
      <c r="AW1301">
        <f t="shared" si="1606"/>
        <v>-1.7040405604259377</v>
      </c>
      <c r="AX1301">
        <f t="shared" si="1633"/>
        <v>-19.540580419330304</v>
      </c>
      <c r="AY1301">
        <f t="shared" si="1607"/>
        <v>17.836539858904366</v>
      </c>
      <c r="AZ1301">
        <f t="shared" si="1644"/>
        <v>1421.3833413333334</v>
      </c>
      <c r="BA1301">
        <f t="shared" si="1645"/>
        <v>509402468.78374672</v>
      </c>
      <c r="BB1301">
        <f t="shared" si="1648"/>
        <v>509402468.78374672</v>
      </c>
      <c r="BC1301">
        <f t="shared" si="1649"/>
        <v>0</v>
      </c>
      <c r="BD1301">
        <f t="shared" si="1664"/>
        <v>8216432332.0257406</v>
      </c>
      <c r="BE1301">
        <f t="shared" si="1665"/>
        <v>2708748218.828167</v>
      </c>
      <c r="BF1301">
        <f t="shared" si="1666"/>
        <v>3.0332949644098912</v>
      </c>
      <c r="BG1301">
        <f t="shared" si="1667"/>
        <v>75.206375709585387</v>
      </c>
      <c r="BH1301">
        <f t="shared" si="1608"/>
        <v>72781749</v>
      </c>
      <c r="BI1301">
        <f t="shared" si="1609"/>
        <v>-0.12281537447115533</v>
      </c>
      <c r="BJ1301">
        <f t="shared" si="1650"/>
        <v>1345.0072999999975</v>
      </c>
      <c r="BK1301">
        <f t="shared" si="1610"/>
        <v>1.0259557316708639E-2</v>
      </c>
      <c r="BL1301">
        <f t="shared" si="1611"/>
        <v>1.0102595573167086</v>
      </c>
      <c r="BM1301">
        <f t="shared" si="1612"/>
        <v>52.502216913308537</v>
      </c>
      <c r="BN1301">
        <f t="shared" si="1613"/>
        <v>1420.625</v>
      </c>
      <c r="BO1301">
        <f t="shared" si="1652"/>
        <v>1414.8100097000001</v>
      </c>
      <c r="BP1301">
        <f t="shared" si="1614"/>
        <v>1377.7941230000001</v>
      </c>
      <c r="BQ1301">
        <f t="shared" si="1615"/>
        <v>37.01588670000001</v>
      </c>
      <c r="BR1301">
        <f t="shared" si="1616"/>
        <v>115.09997500000009</v>
      </c>
      <c r="BS1301">
        <f t="shared" si="1617"/>
        <v>136.34997599999997</v>
      </c>
      <c r="BT1301">
        <f t="shared" si="1618"/>
        <v>129.05004800000006</v>
      </c>
      <c r="BU1301">
        <f t="shared" si="1619"/>
        <v>125</v>
      </c>
      <c r="BV1301">
        <f t="shared" si="1620"/>
        <v>1417.6700031333332</v>
      </c>
      <c r="BW1301">
        <f t="shared" si="1621"/>
        <v>1417.3619092857143</v>
      </c>
      <c r="BX1301">
        <f t="shared" si="1622"/>
        <v>1404.2927356363634</v>
      </c>
      <c r="BY1301">
        <f t="shared" si="1623"/>
        <v>1367.5761974285715</v>
      </c>
      <c r="BZ1301">
        <f t="shared" si="1624"/>
        <v>1444.900024</v>
      </c>
      <c r="CA1301">
        <f t="shared" si="1625"/>
        <v>1260</v>
      </c>
      <c r="CB1301">
        <f t="shared" si="1626"/>
        <v>1412.6843423599998</v>
      </c>
      <c r="CC1301">
        <f t="shared" si="1627"/>
        <v>1416.0466811750002</v>
      </c>
      <c r="CD1301">
        <f t="shared" si="1628"/>
        <v>1346.5025156048016</v>
      </c>
      <c r="CE1301">
        <f t="shared" si="1629"/>
        <v>1345.4503529601784</v>
      </c>
      <c r="CF1301">
        <f t="shared" si="1630"/>
        <v>1408.4499510000001</v>
      </c>
      <c r="CG1301">
        <f t="shared" si="1631"/>
        <v>1430</v>
      </c>
      <c r="CH1301">
        <f t="shared" si="1632"/>
        <v>1402.150024</v>
      </c>
    </row>
    <row r="1302" spans="1:86">
      <c r="A1302" s="1">
        <v>41380</v>
      </c>
      <c r="B1302">
        <v>1415</v>
      </c>
      <c r="C1302">
        <v>1487.900024</v>
      </c>
      <c r="D1302">
        <v>1415</v>
      </c>
      <c r="E1302">
        <v>1482.0500489999999</v>
      </c>
      <c r="F1302">
        <v>620229</v>
      </c>
      <c r="G1302">
        <f t="shared" si="1646"/>
        <v>520686.53224237479</v>
      </c>
      <c r="H1302">
        <f t="shared" si="1674"/>
        <v>14681744.818048401</v>
      </c>
      <c r="I1302">
        <f t="shared" si="1647"/>
        <v>1449.98751825</v>
      </c>
      <c r="J1302">
        <f t="shared" si="1654"/>
        <v>1449.98751825</v>
      </c>
      <c r="K1302">
        <f t="shared" si="1655"/>
        <v>1303.6499939999999</v>
      </c>
      <c r="L1302">
        <f t="shared" si="1656"/>
        <v>1</v>
      </c>
      <c r="M1302">
        <f t="shared" si="1657"/>
        <v>9</v>
      </c>
      <c r="N1302">
        <f t="shared" si="1658"/>
        <v>90</v>
      </c>
      <c r="O1302">
        <f t="shared" si="1659"/>
        <v>10</v>
      </c>
      <c r="P1302">
        <f t="shared" si="1634"/>
        <v>72.90002400000003</v>
      </c>
      <c r="Q1302">
        <f t="shared" si="1635"/>
        <v>5.8499750000000859</v>
      </c>
      <c r="R1302">
        <f t="shared" si="1636"/>
        <v>67.050048999999944</v>
      </c>
      <c r="S1302">
        <f t="shared" si="1637"/>
        <v>72.90002400000003</v>
      </c>
      <c r="T1302">
        <f t="shared" si="1673"/>
        <v>45.65696986961099</v>
      </c>
      <c r="U1302">
        <f t="shared" si="1638"/>
        <v>16.900024999999914</v>
      </c>
      <c r="V1302">
        <f t="shared" si="1639"/>
        <v>-52.09997599999997</v>
      </c>
      <c r="W1302">
        <f t="shared" si="1640"/>
        <v>16.900024999999914</v>
      </c>
      <c r="X1302">
        <f t="shared" si="1641"/>
        <v>0</v>
      </c>
      <c r="Y1302">
        <f t="shared" si="1671"/>
        <v>13.365801061551748</v>
      </c>
      <c r="Z1302">
        <f t="shared" si="1672"/>
        <v>6.1439627241713026</v>
      </c>
      <c r="AA1302">
        <f t="shared" si="1668"/>
        <v>29.27439359143268</v>
      </c>
      <c r="AB1302">
        <f t="shared" si="1669"/>
        <v>13.456790368956762</v>
      </c>
      <c r="AC1302">
        <f t="shared" si="1670"/>
        <v>37.016533960627854</v>
      </c>
      <c r="AD1302">
        <f t="shared" si="1598"/>
        <v>24.502580753726338</v>
      </c>
      <c r="AE1302">
        <f t="shared" si="1651"/>
        <v>1430.8100098</v>
      </c>
      <c r="AF1302">
        <f t="shared" si="1653"/>
        <v>1426.9083455</v>
      </c>
      <c r="AG1302">
        <f t="shared" ref="AG1302:AG1365" si="1675">AVERAGE(E1283:E1302)</f>
        <v>1356.72750855</v>
      </c>
      <c r="AH1302">
        <f t="shared" si="1660"/>
        <v>1400.2500121999999</v>
      </c>
      <c r="AI1302">
        <f t="shared" si="1661"/>
        <v>1502.208634399622</v>
      </c>
      <c r="AJ1302">
        <f t="shared" si="1662"/>
        <v>1298.2913900003778</v>
      </c>
      <c r="AK1302">
        <f t="shared" si="1663"/>
        <v>0.90114330223022177</v>
      </c>
      <c r="AL1302">
        <f t="shared" si="1642"/>
        <v>0.83950691154779089</v>
      </c>
      <c r="AM1302">
        <f t="shared" si="1643"/>
        <v>520686.53224237479</v>
      </c>
      <c r="AN1302">
        <f t="shared" ref="AN1302:AN1365" si="1676">SUM(AM1283:AM1302)</f>
        <v>1710290.9150228056</v>
      </c>
      <c r="AO1302">
        <f t="shared" ref="AO1302:AO1365" si="1677">SUM(F1283:F1302)</f>
        <v>11590002</v>
      </c>
      <c r="AP1302">
        <f t="shared" si="1599"/>
        <v>0.14756605866183678</v>
      </c>
      <c r="AQ1302">
        <f t="shared" si="1600"/>
        <v>1435.3856753222174</v>
      </c>
      <c r="AR1302">
        <f t="shared" si="1601"/>
        <v>1446.9394126971499</v>
      </c>
      <c r="AS1302">
        <f t="shared" si="1602"/>
        <v>1407.3709923406632</v>
      </c>
      <c r="AT1302">
        <f t="shared" si="1603"/>
        <v>1390.9307951983051</v>
      </c>
      <c r="AU1302">
        <f t="shared" si="1604"/>
        <v>1400.2183205240444</v>
      </c>
      <c r="AV1302">
        <f t="shared" si="1605"/>
        <v>1394.1012685063272</v>
      </c>
      <c r="AW1302">
        <f t="shared" si="1606"/>
        <v>6.1170520177172421</v>
      </c>
      <c r="AX1302">
        <f t="shared" si="1633"/>
        <v>-14.409053931920795</v>
      </c>
      <c r="AY1302">
        <f t="shared" si="1607"/>
        <v>20.526105949638037</v>
      </c>
      <c r="AZ1302">
        <f t="shared" si="1644"/>
        <v>1461.6500243333332</v>
      </c>
      <c r="BA1302">
        <f t="shared" si="1645"/>
        <v>906557732.94223893</v>
      </c>
      <c r="BB1302">
        <f t="shared" si="1648"/>
        <v>906557732.94223893</v>
      </c>
      <c r="BC1302">
        <f t="shared" si="1649"/>
        <v>0</v>
      </c>
      <c r="BD1302">
        <f t="shared" si="1664"/>
        <v>9122990064.9679794</v>
      </c>
      <c r="BE1302">
        <f t="shared" si="1665"/>
        <v>2272781354.0288587</v>
      </c>
      <c r="BF1302">
        <f t="shared" si="1666"/>
        <v>4.0140201118757242</v>
      </c>
      <c r="BG1302">
        <f t="shared" si="1667"/>
        <v>80.055923636375198</v>
      </c>
      <c r="BH1302">
        <f t="shared" si="1608"/>
        <v>73401978</v>
      </c>
      <c r="BI1302">
        <f t="shared" si="1609"/>
        <v>0.43878103807130131</v>
      </c>
      <c r="BJ1302">
        <f t="shared" si="1650"/>
        <v>5815.0024999999914</v>
      </c>
      <c r="BK1302">
        <f t="shared" si="1610"/>
        <v>4.1570049899725008E-2</v>
      </c>
      <c r="BL1302">
        <f t="shared" si="1611"/>
        <v>1.0415700498997249</v>
      </c>
      <c r="BM1302">
        <f t="shared" si="1612"/>
        <v>53.736912207237836</v>
      </c>
      <c r="BN1302">
        <f t="shared" si="1613"/>
        <v>1451.450012</v>
      </c>
      <c r="BO1302">
        <f t="shared" si="1652"/>
        <v>1420.8000121</v>
      </c>
      <c r="BP1302">
        <f t="shared" si="1614"/>
        <v>1377.8639759411767</v>
      </c>
      <c r="BQ1302">
        <f t="shared" si="1615"/>
        <v>42.936036158823299</v>
      </c>
      <c r="BR1302">
        <f t="shared" si="1616"/>
        <v>178.55004899999994</v>
      </c>
      <c r="BS1302">
        <f t="shared" si="1617"/>
        <v>120</v>
      </c>
      <c r="BT1302">
        <f t="shared" si="1618"/>
        <v>159.5</v>
      </c>
      <c r="BU1302">
        <f t="shared" si="1619"/>
        <v>120</v>
      </c>
      <c r="BV1302">
        <f t="shared" si="1620"/>
        <v>1439.7266845333331</v>
      </c>
      <c r="BW1302">
        <f t="shared" si="1621"/>
        <v>1436.0643019523809</v>
      </c>
      <c r="BX1302">
        <f t="shared" si="1622"/>
        <v>1422.3336514181817</v>
      </c>
      <c r="BY1302">
        <f t="shared" si="1623"/>
        <v>1379.870487461905</v>
      </c>
      <c r="BZ1302">
        <f t="shared" si="1624"/>
        <v>1487.900024</v>
      </c>
      <c r="CA1302">
        <f t="shared" si="1625"/>
        <v>1282</v>
      </c>
      <c r="CB1302">
        <f t="shared" si="1626"/>
        <v>1419.6203313933333</v>
      </c>
      <c r="CC1302">
        <f t="shared" si="1627"/>
        <v>1415.05500955</v>
      </c>
      <c r="CD1302">
        <f t="shared" si="1628"/>
        <v>1362.0656242421032</v>
      </c>
      <c r="CE1302">
        <f t="shared" si="1629"/>
        <v>1334.5039018750133</v>
      </c>
      <c r="CF1302">
        <f t="shared" si="1630"/>
        <v>1422.900024</v>
      </c>
      <c r="CG1302">
        <f t="shared" si="1631"/>
        <v>1444.900024</v>
      </c>
      <c r="CH1302">
        <f t="shared" si="1632"/>
        <v>1396.349976</v>
      </c>
    </row>
    <row r="1303" spans="1:86">
      <c r="A1303" s="1">
        <v>41381</v>
      </c>
      <c r="B1303">
        <v>1486.099976</v>
      </c>
      <c r="C1303">
        <v>1504.8000489999999</v>
      </c>
      <c r="D1303">
        <v>1467.099976</v>
      </c>
      <c r="E1303">
        <v>1494.5</v>
      </c>
      <c r="F1303">
        <v>422625</v>
      </c>
      <c r="G1303">
        <f t="shared" si="1646"/>
        <v>191693.9772072866</v>
      </c>
      <c r="H1303">
        <f t="shared" si="1674"/>
        <v>14873438.795255687</v>
      </c>
      <c r="I1303">
        <f t="shared" si="1647"/>
        <v>1488.1250002500001</v>
      </c>
      <c r="J1303">
        <f t="shared" si="1654"/>
        <v>1488.1250002500001</v>
      </c>
      <c r="K1303">
        <f t="shared" si="1655"/>
        <v>1303.6499939999999</v>
      </c>
      <c r="L1303">
        <f t="shared" si="1656"/>
        <v>1</v>
      </c>
      <c r="M1303">
        <f t="shared" si="1657"/>
        <v>10</v>
      </c>
      <c r="N1303">
        <f t="shared" si="1658"/>
        <v>90</v>
      </c>
      <c r="O1303">
        <f t="shared" si="1659"/>
        <v>0</v>
      </c>
      <c r="P1303">
        <f t="shared" si="1634"/>
        <v>37.700072999999975</v>
      </c>
      <c r="Q1303">
        <f t="shared" si="1635"/>
        <v>10.300048999999944</v>
      </c>
      <c r="R1303">
        <f t="shared" si="1636"/>
        <v>27.40002400000003</v>
      </c>
      <c r="S1303">
        <f t="shared" si="1637"/>
        <v>37.700072999999975</v>
      </c>
      <c r="T1303">
        <f t="shared" si="1673"/>
        <v>45.088620093210203</v>
      </c>
      <c r="U1303">
        <f t="shared" si="1638"/>
        <v>28.649902000000111</v>
      </c>
      <c r="V1303">
        <f t="shared" si="1639"/>
        <v>-18.200072999999975</v>
      </c>
      <c r="W1303">
        <f t="shared" si="1640"/>
        <v>28.649902000000111</v>
      </c>
      <c r="X1303">
        <f t="shared" si="1641"/>
        <v>0</v>
      </c>
      <c r="Y1303">
        <f t="shared" si="1671"/>
        <v>14.457522557155203</v>
      </c>
      <c r="Z1303">
        <f t="shared" si="1672"/>
        <v>5.7051082438733527</v>
      </c>
      <c r="AA1303">
        <f t="shared" si="1668"/>
        <v>32.064681791697438</v>
      </c>
      <c r="AB1303">
        <f t="shared" si="1669"/>
        <v>12.653100121670107</v>
      </c>
      <c r="AC1303">
        <f t="shared" si="1670"/>
        <v>43.409088822056717</v>
      </c>
      <c r="AD1303">
        <f t="shared" si="1598"/>
        <v>24.467955947553104</v>
      </c>
      <c r="AE1303">
        <f t="shared" si="1651"/>
        <v>1447.1900146</v>
      </c>
      <c r="AF1303">
        <f t="shared" si="1653"/>
        <v>1441.4250081666667</v>
      </c>
      <c r="AG1303">
        <f t="shared" si="1675"/>
        <v>1363.4000060999999</v>
      </c>
      <c r="AH1303">
        <f t="shared" si="1660"/>
        <v>1419.3500122</v>
      </c>
      <c r="AI1303">
        <f t="shared" si="1661"/>
        <v>1512.8664213306174</v>
      </c>
      <c r="AJ1303">
        <f t="shared" si="1662"/>
        <v>1325.8336030693827</v>
      </c>
      <c r="AK1303">
        <f t="shared" si="1663"/>
        <v>0.90180107693739375</v>
      </c>
      <c r="AL1303">
        <f t="shared" si="1642"/>
        <v>0.45357936044315078</v>
      </c>
      <c r="AM1303">
        <f t="shared" si="1643"/>
        <v>191693.9772072866</v>
      </c>
      <c r="AN1303">
        <f t="shared" si="1676"/>
        <v>2167241.8325947993</v>
      </c>
      <c r="AO1303">
        <f t="shared" si="1677"/>
        <v>11643006</v>
      </c>
      <c r="AP1303">
        <f t="shared" si="1599"/>
        <v>0.18614109041898624</v>
      </c>
      <c r="AQ1303">
        <f t="shared" si="1600"/>
        <v>1455.4845457126635</v>
      </c>
      <c r="AR1303">
        <f t="shared" si="1601"/>
        <v>1469.0726732384621</v>
      </c>
      <c r="AS1303">
        <f t="shared" si="1602"/>
        <v>1423.0542137193438</v>
      </c>
      <c r="AT1303">
        <f t="shared" si="1603"/>
        <v>1400.2520236304576</v>
      </c>
      <c r="AU1303">
        <f t="shared" si="1604"/>
        <v>1414.3605724454378</v>
      </c>
      <c r="AV1303">
        <f t="shared" si="1605"/>
        <v>1401.1291797108843</v>
      </c>
      <c r="AW1303">
        <f t="shared" si="1606"/>
        <v>13.231392734553538</v>
      </c>
      <c r="AX1303">
        <f t="shared" si="1633"/>
        <v>-8.880964598625928</v>
      </c>
      <c r="AY1303">
        <f t="shared" si="1607"/>
        <v>22.112357333179467</v>
      </c>
      <c r="AZ1303">
        <f t="shared" si="1644"/>
        <v>1488.8000083333334</v>
      </c>
      <c r="BA1303">
        <f t="shared" si="1645"/>
        <v>629204103.52187502</v>
      </c>
      <c r="BB1303">
        <f t="shared" si="1648"/>
        <v>629204103.52187502</v>
      </c>
      <c r="BC1303">
        <f t="shared" si="1649"/>
        <v>0</v>
      </c>
      <c r="BD1303">
        <f t="shared" si="1664"/>
        <v>9752194168.4898548</v>
      </c>
      <c r="BE1303">
        <f t="shared" si="1665"/>
        <v>1882247649.0288584</v>
      </c>
      <c r="BF1303">
        <f t="shared" si="1666"/>
        <v>5.1811429667724536</v>
      </c>
      <c r="BG1303">
        <f t="shared" si="1667"/>
        <v>83.821762328170834</v>
      </c>
      <c r="BH1303">
        <f t="shared" si="1608"/>
        <v>73824603</v>
      </c>
      <c r="BI1303">
        <f t="shared" si="1609"/>
        <v>0.94433781882151424</v>
      </c>
      <c r="BJ1303">
        <f t="shared" si="1650"/>
        <v>1144.9951000000056</v>
      </c>
      <c r="BK1303">
        <f t="shared" si="1610"/>
        <v>8.4004929579811084E-3</v>
      </c>
      <c r="BL1303">
        <f t="shared" si="1611"/>
        <v>1.0084004929579811</v>
      </c>
      <c r="BM1303">
        <f t="shared" si="1612"/>
        <v>49.28747524215288</v>
      </c>
      <c r="BN1303">
        <f t="shared" si="1613"/>
        <v>1485.9500125</v>
      </c>
      <c r="BO1303">
        <f t="shared" si="1652"/>
        <v>1437.8000122000001</v>
      </c>
      <c r="BP1303">
        <f t="shared" si="1614"/>
        <v>1379.9345648970589</v>
      </c>
      <c r="BQ1303">
        <f t="shared" si="1615"/>
        <v>57.86544730294122</v>
      </c>
      <c r="BR1303">
        <f t="shared" si="1616"/>
        <v>183.40002400000003</v>
      </c>
      <c r="BS1303">
        <f t="shared" si="1617"/>
        <v>185.09997599999997</v>
      </c>
      <c r="BT1303">
        <f t="shared" si="1618"/>
        <v>175.30004899999994</v>
      </c>
      <c r="BU1303">
        <f t="shared" si="1619"/>
        <v>194.09997599999997</v>
      </c>
      <c r="BV1303">
        <f t="shared" si="1620"/>
        <v>1460.9566812666667</v>
      </c>
      <c r="BW1303">
        <f t="shared" si="1621"/>
        <v>1455.3762032380951</v>
      </c>
      <c r="BX1303">
        <f t="shared" si="1622"/>
        <v>1439.4700128363636</v>
      </c>
      <c r="BY1303">
        <f t="shared" si="1623"/>
        <v>1392.9916771238093</v>
      </c>
      <c r="BZ1303">
        <f t="shared" si="1624"/>
        <v>1504.8000489999999</v>
      </c>
      <c r="CA1303">
        <f t="shared" si="1625"/>
        <v>1282</v>
      </c>
      <c r="CB1303">
        <f t="shared" si="1626"/>
        <v>1429.7305179700002</v>
      </c>
      <c r="CC1303">
        <f t="shared" si="1627"/>
        <v>1423.2544441888888</v>
      </c>
      <c r="CD1303">
        <f t="shared" si="1628"/>
        <v>1385.5949674430553</v>
      </c>
      <c r="CE1303">
        <f t="shared" si="1629"/>
        <v>1331.3657852746596</v>
      </c>
      <c r="CF1303">
        <f t="shared" si="1630"/>
        <v>1482.0500489999999</v>
      </c>
      <c r="CG1303">
        <f t="shared" si="1631"/>
        <v>1487.900024</v>
      </c>
      <c r="CH1303">
        <f t="shared" si="1632"/>
        <v>1415</v>
      </c>
    </row>
    <row r="1304" spans="1:86">
      <c r="A1304" s="1">
        <v>41382</v>
      </c>
      <c r="B1304">
        <v>1485.3000489999999</v>
      </c>
      <c r="C1304">
        <v>1533.4499510000001</v>
      </c>
      <c r="D1304">
        <v>1485.3000489999999</v>
      </c>
      <c r="E1304">
        <v>1524.599976</v>
      </c>
      <c r="F1304">
        <v>540860</v>
      </c>
      <c r="G1304">
        <f t="shared" si="1646"/>
        <v>342039.34701092291</v>
      </c>
      <c r="H1304">
        <f t="shared" si="1674"/>
        <v>15215478.142266611</v>
      </c>
      <c r="I1304">
        <f t="shared" si="1647"/>
        <v>1507.1625062499998</v>
      </c>
      <c r="J1304">
        <f t="shared" si="1654"/>
        <v>1507.1625062499998</v>
      </c>
      <c r="K1304">
        <f t="shared" si="1655"/>
        <v>1371.0750122499999</v>
      </c>
      <c r="L1304">
        <f t="shared" si="1656"/>
        <v>1</v>
      </c>
      <c r="M1304">
        <f t="shared" si="1657"/>
        <v>10</v>
      </c>
      <c r="N1304">
        <f t="shared" si="1658"/>
        <v>90</v>
      </c>
      <c r="O1304">
        <f t="shared" si="1659"/>
        <v>0</v>
      </c>
      <c r="P1304">
        <f t="shared" si="1634"/>
        <v>48.149902000000111</v>
      </c>
      <c r="Q1304">
        <f t="shared" si="1635"/>
        <v>8.8499750000000859</v>
      </c>
      <c r="R1304">
        <f t="shared" si="1636"/>
        <v>39.299927000000025</v>
      </c>
      <c r="S1304">
        <f t="shared" si="1637"/>
        <v>48.149902000000111</v>
      </c>
      <c r="T1304">
        <f t="shared" si="1673"/>
        <v>45.307283086552339</v>
      </c>
      <c r="U1304">
        <f t="shared" si="1638"/>
        <v>20.400024999999914</v>
      </c>
      <c r="V1304">
        <f t="shared" si="1639"/>
        <v>-40.599975000000086</v>
      </c>
      <c r="W1304">
        <f t="shared" si="1640"/>
        <v>20.400024999999914</v>
      </c>
      <c r="X1304">
        <f t="shared" si="1641"/>
        <v>0</v>
      </c>
      <c r="Y1304">
        <f t="shared" si="1671"/>
        <v>14.881987017358396</v>
      </c>
      <c r="Z1304">
        <f t="shared" si="1672"/>
        <v>5.2976005121681125</v>
      </c>
      <c r="AA1304">
        <f t="shared" si="1668"/>
        <v>32.846787543911503</v>
      </c>
      <c r="AB1304">
        <f t="shared" si="1669"/>
        <v>11.692602494057946</v>
      </c>
      <c r="AC1304">
        <f t="shared" si="1670"/>
        <v>47.495452972795086</v>
      </c>
      <c r="AD1304">
        <f t="shared" si="1598"/>
        <v>24.55279958945993</v>
      </c>
      <c r="AE1304">
        <f t="shared" si="1651"/>
        <v>1466.5</v>
      </c>
      <c r="AF1304">
        <f t="shared" si="1653"/>
        <v>1460.0916748333332</v>
      </c>
      <c r="AG1304">
        <f t="shared" si="1675"/>
        <v>1371.3975037</v>
      </c>
      <c r="AH1304">
        <f t="shared" si="1660"/>
        <v>1440.7000121999999</v>
      </c>
      <c r="AI1304">
        <f t="shared" si="1661"/>
        <v>1522.3445012591269</v>
      </c>
      <c r="AJ1304">
        <f t="shared" si="1662"/>
        <v>1359.055523140873</v>
      </c>
      <c r="AK1304">
        <f t="shared" si="1663"/>
        <v>1.0138127800594088</v>
      </c>
      <c r="AL1304">
        <f t="shared" si="1642"/>
        <v>0.63239904413512349</v>
      </c>
      <c r="AM1304">
        <f t="shared" si="1643"/>
        <v>342039.34701092291</v>
      </c>
      <c r="AN1304">
        <f t="shared" si="1676"/>
        <v>2346767.6630968191</v>
      </c>
      <c r="AO1304">
        <f t="shared" si="1677"/>
        <v>11506132</v>
      </c>
      <c r="AP1304">
        <f t="shared" si="1599"/>
        <v>0.20395799936041226</v>
      </c>
      <c r="AQ1304">
        <f t="shared" si="1600"/>
        <v>1478.9837920103578</v>
      </c>
      <c r="AR1304">
        <f t="shared" si="1601"/>
        <v>1489.4151974005003</v>
      </c>
      <c r="AS1304">
        <f t="shared" si="1602"/>
        <v>1441.3324509298618</v>
      </c>
      <c r="AT1304">
        <f t="shared" si="1603"/>
        <v>1411.4433393437164</v>
      </c>
      <c r="AU1304">
        <f t="shared" si="1604"/>
        <v>1430.8964829786221</v>
      </c>
      <c r="AV1304">
        <f t="shared" si="1605"/>
        <v>1409.7721354511223</v>
      </c>
      <c r="AW1304">
        <f t="shared" si="1606"/>
        <v>21.124347527499822</v>
      </c>
      <c r="AX1304">
        <f t="shared" si="1633"/>
        <v>-2.8799021734007777</v>
      </c>
      <c r="AY1304">
        <f t="shared" si="1607"/>
        <v>24.004249700900601</v>
      </c>
      <c r="AZ1304">
        <f t="shared" si="1644"/>
        <v>1514.4499919999998</v>
      </c>
      <c r="BA1304">
        <f t="shared" si="1645"/>
        <v>819105422.6731199</v>
      </c>
      <c r="BB1304">
        <f t="shared" si="1648"/>
        <v>819105422.6731199</v>
      </c>
      <c r="BC1304">
        <f t="shared" si="1649"/>
        <v>0</v>
      </c>
      <c r="BD1304">
        <f t="shared" si="1664"/>
        <v>9487578727.8224506</v>
      </c>
      <c r="BE1304">
        <f t="shared" si="1665"/>
        <v>1882247649.0288584</v>
      </c>
      <c r="BF1304">
        <f t="shared" si="1666"/>
        <v>5.0405581501018455</v>
      </c>
      <c r="BG1304">
        <f t="shared" si="1667"/>
        <v>83.445238417527037</v>
      </c>
      <c r="BH1304">
        <f t="shared" si="1608"/>
        <v>74365463</v>
      </c>
      <c r="BI1304">
        <f t="shared" si="1609"/>
        <v>1.4984228299235114</v>
      </c>
      <c r="BJ1304">
        <f t="shared" si="1650"/>
        <v>2909.997599999997</v>
      </c>
      <c r="BK1304">
        <f t="shared" si="1610"/>
        <v>2.0140499163599845E-2</v>
      </c>
      <c r="BL1304">
        <f t="shared" si="1611"/>
        <v>1.0201404991635998</v>
      </c>
      <c r="BM1304">
        <f t="shared" si="1612"/>
        <v>43.030423971257491</v>
      </c>
      <c r="BN1304">
        <f t="shared" si="1613"/>
        <v>1509.375</v>
      </c>
      <c r="BO1304">
        <f t="shared" si="1652"/>
        <v>1456.6950073</v>
      </c>
      <c r="BP1304">
        <f t="shared" si="1614"/>
        <v>1383.0478012647059</v>
      </c>
      <c r="BQ1304">
        <f t="shared" si="1615"/>
        <v>73.647206035294175</v>
      </c>
      <c r="BR1304">
        <f t="shared" si="1616"/>
        <v>118.29992700000003</v>
      </c>
      <c r="BS1304">
        <f t="shared" si="1617"/>
        <v>158.30004899999994</v>
      </c>
      <c r="BT1304">
        <f t="shared" si="1618"/>
        <v>109.44995100000006</v>
      </c>
      <c r="BU1304">
        <f t="shared" si="1619"/>
        <v>158.30004899999994</v>
      </c>
      <c r="BV1304">
        <f t="shared" si="1620"/>
        <v>1486.7600017333332</v>
      </c>
      <c r="BW1304">
        <f t="shared" si="1621"/>
        <v>1479.1404797619048</v>
      </c>
      <c r="BX1304">
        <f t="shared" si="1622"/>
        <v>1458.6063698909095</v>
      </c>
      <c r="BY1304">
        <f t="shared" si="1623"/>
        <v>1408.3440552095237</v>
      </c>
      <c r="BZ1304">
        <f t="shared" si="1624"/>
        <v>1533.4499510000001</v>
      </c>
      <c r="CA1304">
        <f t="shared" si="1625"/>
        <v>1327</v>
      </c>
      <c r="CB1304">
        <f t="shared" si="1626"/>
        <v>1436.0799905000003</v>
      </c>
      <c r="CC1304">
        <f t="shared" si="1627"/>
        <v>1434.7907107805556</v>
      </c>
      <c r="CD1304">
        <f t="shared" si="1628"/>
        <v>1418.1832772861903</v>
      </c>
      <c r="CE1304">
        <f t="shared" si="1629"/>
        <v>1326.2364227207083</v>
      </c>
      <c r="CF1304">
        <f t="shared" si="1630"/>
        <v>1494.5</v>
      </c>
      <c r="CG1304">
        <f t="shared" si="1631"/>
        <v>1504.8000489999999</v>
      </c>
      <c r="CH1304">
        <f t="shared" si="1632"/>
        <v>1467.099976</v>
      </c>
    </row>
    <row r="1305" spans="1:86">
      <c r="A1305" s="1">
        <v>41386</v>
      </c>
      <c r="B1305">
        <v>1528</v>
      </c>
      <c r="C1305">
        <v>1553.849976</v>
      </c>
      <c r="D1305">
        <v>1525.900024</v>
      </c>
      <c r="E1305">
        <v>1540.4499510000001</v>
      </c>
      <c r="F1305">
        <v>352370</v>
      </c>
      <c r="G1305">
        <f t="shared" si="1646"/>
        <v>14497.018375560716</v>
      </c>
      <c r="H1305">
        <f t="shared" si="1674"/>
        <v>15229975.160642171</v>
      </c>
      <c r="I1305">
        <f t="shared" si="1647"/>
        <v>1537.0499877500001</v>
      </c>
      <c r="J1305">
        <f t="shared" si="1654"/>
        <v>1537.0499877500001</v>
      </c>
      <c r="K1305">
        <f t="shared" si="1655"/>
        <v>1406.8999937500002</v>
      </c>
      <c r="L1305">
        <f t="shared" si="1656"/>
        <v>1</v>
      </c>
      <c r="M1305">
        <f t="shared" si="1657"/>
        <v>10</v>
      </c>
      <c r="N1305">
        <f t="shared" si="1658"/>
        <v>90</v>
      </c>
      <c r="O1305">
        <f t="shared" si="1659"/>
        <v>0</v>
      </c>
      <c r="P1305">
        <f t="shared" si="1634"/>
        <v>27.949951999999939</v>
      </c>
      <c r="Q1305">
        <f t="shared" si="1635"/>
        <v>13.400024999999914</v>
      </c>
      <c r="R1305">
        <f t="shared" si="1636"/>
        <v>14.549927000000025</v>
      </c>
      <c r="S1305">
        <f t="shared" si="1637"/>
        <v>27.949951999999939</v>
      </c>
      <c r="T1305">
        <f t="shared" si="1673"/>
        <v>44.067473723227167</v>
      </c>
      <c r="U1305">
        <f t="shared" si="1638"/>
        <v>-9.6500249999999141</v>
      </c>
      <c r="V1305">
        <f t="shared" si="1639"/>
        <v>10.75</v>
      </c>
      <c r="W1305">
        <f t="shared" si="1640"/>
        <v>0</v>
      </c>
      <c r="X1305">
        <f t="shared" si="1641"/>
        <v>10.75</v>
      </c>
      <c r="Y1305">
        <f t="shared" si="1671"/>
        <v>13.818987944689939</v>
      </c>
      <c r="Z1305">
        <f t="shared" si="1672"/>
        <v>5.6870576184418189</v>
      </c>
      <c r="AA1305">
        <f t="shared" si="1668"/>
        <v>31.358702410495116</v>
      </c>
      <c r="AB1305">
        <f t="shared" si="1669"/>
        <v>12.905340692230954</v>
      </c>
      <c r="AC1305">
        <f t="shared" si="1670"/>
        <v>41.689281919951149</v>
      </c>
      <c r="AD1305">
        <f t="shared" si="1598"/>
        <v>25.434298850895789</v>
      </c>
      <c r="AE1305">
        <f t="shared" si="1651"/>
        <v>1492.9</v>
      </c>
      <c r="AF1305">
        <f t="shared" si="1653"/>
        <v>1478.8249918333333</v>
      </c>
      <c r="AG1305">
        <f t="shared" si="1675"/>
        <v>1381.29000245</v>
      </c>
      <c r="AH1305">
        <f t="shared" si="1660"/>
        <v>1454.1150024000001</v>
      </c>
      <c r="AI1305">
        <f t="shared" si="1661"/>
        <v>1551.3397516896482</v>
      </c>
      <c r="AJ1305">
        <f t="shared" si="1662"/>
        <v>1356.890253110352</v>
      </c>
      <c r="AK1305">
        <f t="shared" si="1663"/>
        <v>0.94399676641383923</v>
      </c>
      <c r="AL1305">
        <f t="shared" si="1642"/>
        <v>4.1141466003237266E-2</v>
      </c>
      <c r="AM1305">
        <f t="shared" si="1643"/>
        <v>14497.018375560716</v>
      </c>
      <c r="AN1305">
        <f t="shared" si="1676"/>
        <v>2586201.8481759997</v>
      </c>
      <c r="AO1305">
        <f t="shared" si="1677"/>
        <v>11404303</v>
      </c>
      <c r="AP1305">
        <f t="shared" si="1599"/>
        <v>0.22677421392398989</v>
      </c>
      <c r="AQ1305">
        <f t="shared" si="1600"/>
        <v>1499.8822860668361</v>
      </c>
      <c r="AR1305">
        <f t="shared" si="1601"/>
        <v>1502.7916093013578</v>
      </c>
      <c r="AS1305">
        <f t="shared" si="1602"/>
        <v>1459.1736009424867</v>
      </c>
      <c r="AT1305">
        <f t="shared" si="1603"/>
        <v>1423.0539343927819</v>
      </c>
      <c r="AU1305">
        <f t="shared" si="1604"/>
        <v>1447.3295031818288</v>
      </c>
      <c r="AV1305">
        <f t="shared" si="1605"/>
        <v>1418.9195825395436</v>
      </c>
      <c r="AW1305">
        <f t="shared" si="1606"/>
        <v>28.409920642285215</v>
      </c>
      <c r="AX1305">
        <f t="shared" si="1633"/>
        <v>3.3780623897364217</v>
      </c>
      <c r="AY1305">
        <f t="shared" si="1607"/>
        <v>25.031858252548794</v>
      </c>
      <c r="AZ1305">
        <f t="shared" si="1644"/>
        <v>1540.0666503333334</v>
      </c>
      <c r="BA1305">
        <f t="shared" si="1645"/>
        <v>542673285.57795668</v>
      </c>
      <c r="BB1305">
        <f t="shared" si="1648"/>
        <v>542673285.57795668</v>
      </c>
      <c r="BC1305">
        <f t="shared" si="1649"/>
        <v>0</v>
      </c>
      <c r="BD1305">
        <f t="shared" si="1664"/>
        <v>10030252013.400408</v>
      </c>
      <c r="BE1305">
        <f t="shared" si="1665"/>
        <v>1523854743.6720202</v>
      </c>
      <c r="BF1305">
        <f t="shared" si="1666"/>
        <v>6.5821575547486848</v>
      </c>
      <c r="BG1305">
        <f t="shared" si="1667"/>
        <v>86.811141910738812</v>
      </c>
      <c r="BH1305">
        <f t="shared" si="1608"/>
        <v>74717833</v>
      </c>
      <c r="BI1305">
        <f t="shared" si="1609"/>
        <v>2.0022220421708403</v>
      </c>
      <c r="BJ1305">
        <f t="shared" si="1650"/>
        <v>1484.9975000000086</v>
      </c>
      <c r="BK1305">
        <f t="shared" si="1610"/>
        <v>1.0396153252989482E-2</v>
      </c>
      <c r="BL1305">
        <f t="shared" si="1611"/>
        <v>1.0103961532529895</v>
      </c>
      <c r="BM1305">
        <f t="shared" si="1612"/>
        <v>51.241942115687671</v>
      </c>
      <c r="BN1305">
        <f t="shared" si="1613"/>
        <v>1539.875</v>
      </c>
      <c r="BO1305">
        <f t="shared" si="1652"/>
        <v>1481.4550049000002</v>
      </c>
      <c r="BP1305">
        <f t="shared" si="1614"/>
        <v>1387.7632410000001</v>
      </c>
      <c r="BQ1305">
        <f t="shared" si="1615"/>
        <v>93.691763900000069</v>
      </c>
      <c r="BR1305">
        <f t="shared" si="1616"/>
        <v>120.29992700000003</v>
      </c>
      <c r="BS1305">
        <f t="shared" si="1617"/>
        <v>144.65002400000003</v>
      </c>
      <c r="BT1305">
        <f t="shared" si="1618"/>
        <v>129.84997599999997</v>
      </c>
      <c r="BU1305">
        <f t="shared" si="1619"/>
        <v>125.80004899999994</v>
      </c>
      <c r="BV1305">
        <f t="shared" si="1620"/>
        <v>1511.4099854000001</v>
      </c>
      <c r="BW1305">
        <f t="shared" si="1621"/>
        <v>1502.0999872380951</v>
      </c>
      <c r="BX1305">
        <f t="shared" si="1622"/>
        <v>1476.7427224</v>
      </c>
      <c r="BY1305">
        <f t="shared" si="1623"/>
        <v>1424.4442882857147</v>
      </c>
      <c r="BZ1305">
        <f t="shared" si="1624"/>
        <v>1553.849976</v>
      </c>
      <c r="CA1305">
        <f t="shared" si="1625"/>
        <v>1381.25</v>
      </c>
      <c r="CB1305">
        <f t="shared" si="1626"/>
        <v>1463.1541860833336</v>
      </c>
      <c r="CC1305">
        <f t="shared" si="1627"/>
        <v>1443.2041573888891</v>
      </c>
      <c r="CD1305">
        <f t="shared" si="1628"/>
        <v>1425.5372702908335</v>
      </c>
      <c r="CE1305">
        <f t="shared" si="1629"/>
        <v>1323.973698155349</v>
      </c>
      <c r="CF1305">
        <f t="shared" si="1630"/>
        <v>1524.599976</v>
      </c>
      <c r="CG1305">
        <f t="shared" si="1631"/>
        <v>1533.4499510000001</v>
      </c>
      <c r="CH1305">
        <f t="shared" si="1632"/>
        <v>1485.3000489999999</v>
      </c>
    </row>
    <row r="1306" spans="1:86">
      <c r="A1306" s="1">
        <v>41387</v>
      </c>
      <c r="B1306">
        <v>1541</v>
      </c>
      <c r="C1306">
        <v>1544.1999510000001</v>
      </c>
      <c r="D1306">
        <v>1515.150024</v>
      </c>
      <c r="E1306">
        <v>1536.349976</v>
      </c>
      <c r="F1306">
        <v>288841</v>
      </c>
      <c r="G1306">
        <f t="shared" si="1646"/>
        <v>132737.70728088074</v>
      </c>
      <c r="H1306">
        <f t="shared" si="1674"/>
        <v>15362712.867923051</v>
      </c>
      <c r="I1306">
        <f t="shared" si="1647"/>
        <v>1534.1749877500001</v>
      </c>
      <c r="J1306">
        <f t="shared" si="1654"/>
        <v>1537.0499877500001</v>
      </c>
      <c r="K1306">
        <f t="shared" si="1655"/>
        <v>1406.8999939999999</v>
      </c>
      <c r="L1306">
        <f t="shared" si="1656"/>
        <v>2</v>
      </c>
      <c r="M1306">
        <f t="shared" si="1657"/>
        <v>9</v>
      </c>
      <c r="N1306">
        <f t="shared" si="1658"/>
        <v>80</v>
      </c>
      <c r="O1306">
        <f t="shared" si="1659"/>
        <v>10</v>
      </c>
      <c r="P1306">
        <f t="shared" si="1634"/>
        <v>29.049927000000025</v>
      </c>
      <c r="Q1306">
        <f t="shared" si="1635"/>
        <v>7.8499750000000859</v>
      </c>
      <c r="R1306">
        <f t="shared" si="1636"/>
        <v>21.199951999999939</v>
      </c>
      <c r="S1306">
        <f t="shared" si="1637"/>
        <v>29.049927000000025</v>
      </c>
      <c r="T1306">
        <f t="shared" si="1673"/>
        <v>42.994791814425227</v>
      </c>
      <c r="U1306">
        <f t="shared" si="1638"/>
        <v>55.050048999999944</v>
      </c>
      <c r="V1306">
        <f t="shared" si="1639"/>
        <v>-26.75</v>
      </c>
      <c r="W1306">
        <f t="shared" si="1640"/>
        <v>55.050048999999944</v>
      </c>
      <c r="X1306">
        <f t="shared" si="1641"/>
        <v>0</v>
      </c>
      <c r="Y1306">
        <f t="shared" si="1671"/>
        <v>16.764063734354938</v>
      </c>
      <c r="Z1306">
        <f t="shared" si="1672"/>
        <v>5.2808392171245462</v>
      </c>
      <c r="AA1306">
        <f t="shared" si="1668"/>
        <v>38.990917334155824</v>
      </c>
      <c r="AB1306">
        <f t="shared" si="1669"/>
        <v>12.282509099980725</v>
      </c>
      <c r="AC1306">
        <f t="shared" si="1670"/>
        <v>52.090156815408996</v>
      </c>
      <c r="AD1306">
        <f t="shared" si="1598"/>
        <v>27.557554394695337</v>
      </c>
      <c r="AE1306">
        <f t="shared" si="1651"/>
        <v>1515.5899903999998</v>
      </c>
      <c r="AF1306">
        <f t="shared" si="1653"/>
        <v>1500.1416626666667</v>
      </c>
      <c r="AG1306">
        <f t="shared" si="1675"/>
        <v>1392.7600037</v>
      </c>
      <c r="AH1306">
        <f t="shared" si="1660"/>
        <v>1465.7349976</v>
      </c>
      <c r="AI1306">
        <f t="shared" si="1661"/>
        <v>1571.3576427607727</v>
      </c>
      <c r="AJ1306">
        <f t="shared" si="1662"/>
        <v>1360.1123524392274</v>
      </c>
      <c r="AK1306">
        <f t="shared" si="1663"/>
        <v>0.83427953964092594</v>
      </c>
      <c r="AL1306">
        <f t="shared" si="1642"/>
        <v>0.4595528587730992</v>
      </c>
      <c r="AM1306">
        <f t="shared" si="1643"/>
        <v>132737.70728088074</v>
      </c>
      <c r="AN1306">
        <f t="shared" si="1676"/>
        <v>3041781.9097217773</v>
      </c>
      <c r="AO1306">
        <f t="shared" si="1677"/>
        <v>10985532</v>
      </c>
      <c r="AP1306">
        <f t="shared" si="1599"/>
        <v>0.2768898137770458</v>
      </c>
      <c r="AQ1306">
        <f t="shared" si="1600"/>
        <v>1512.2813006441118</v>
      </c>
      <c r="AR1306">
        <f t="shared" si="1601"/>
        <v>1527.9167366854708</v>
      </c>
      <c r="AS1306">
        <f t="shared" si="1602"/>
        <v>1473.0653484528391</v>
      </c>
      <c r="AT1306">
        <f t="shared" si="1603"/>
        <v>1433.2505781374316</v>
      </c>
      <c r="AU1306">
        <f t="shared" si="1604"/>
        <v>1460.6825741045545</v>
      </c>
      <c r="AV1306">
        <f t="shared" si="1605"/>
        <v>1427.1397100817755</v>
      </c>
      <c r="AW1306">
        <f t="shared" si="1606"/>
        <v>33.542864022778986</v>
      </c>
      <c r="AX1306">
        <f t="shared" si="1633"/>
        <v>9.4110227163449345</v>
      </c>
      <c r="AY1306">
        <f t="shared" si="1607"/>
        <v>24.131841306434051</v>
      </c>
      <c r="AZ1306">
        <f t="shared" si="1644"/>
        <v>1531.8999836666669</v>
      </c>
      <c r="BA1306">
        <f t="shared" si="1645"/>
        <v>442475523.18226373</v>
      </c>
      <c r="BB1306">
        <f t="shared" si="1648"/>
        <v>0</v>
      </c>
      <c r="BC1306">
        <f t="shared" si="1649"/>
        <v>442475523.18226373</v>
      </c>
      <c r="BD1306">
        <f t="shared" si="1664"/>
        <v>8996130513.8935146</v>
      </c>
      <c r="BE1306">
        <f t="shared" si="1665"/>
        <v>1966330266.8542838</v>
      </c>
      <c r="BF1306">
        <f t="shared" si="1666"/>
        <v>4.5750862230714873</v>
      </c>
      <c r="BG1306">
        <f t="shared" si="1667"/>
        <v>82.063057682199059</v>
      </c>
      <c r="BH1306">
        <f t="shared" si="1608"/>
        <v>74428992</v>
      </c>
      <c r="BI1306">
        <f t="shared" si="1609"/>
        <v>2.350356015309599</v>
      </c>
      <c r="BJ1306">
        <f t="shared" si="1650"/>
        <v>-509.99750000000859</v>
      </c>
      <c r="BK1306">
        <f t="shared" si="1610"/>
        <v>-2.661543789422397E-3</v>
      </c>
      <c r="BL1306">
        <f t="shared" si="1611"/>
        <v>0.9973384562105776</v>
      </c>
      <c r="BM1306">
        <f t="shared" si="1612"/>
        <v>55.668021866635335</v>
      </c>
      <c r="BN1306">
        <f t="shared" si="1613"/>
        <v>1529.6749875</v>
      </c>
      <c r="BO1306">
        <f t="shared" si="1652"/>
        <v>1503.2650024</v>
      </c>
      <c r="BP1306">
        <f t="shared" si="1614"/>
        <v>1391.5970638088238</v>
      </c>
      <c r="BQ1306">
        <f t="shared" si="1615"/>
        <v>111.66793859117615</v>
      </c>
      <c r="BR1306">
        <f t="shared" si="1616"/>
        <v>128.94995199999994</v>
      </c>
      <c r="BS1306">
        <f t="shared" si="1617"/>
        <v>114.15002400000003</v>
      </c>
      <c r="BT1306">
        <f t="shared" si="1618"/>
        <v>102.19995100000006</v>
      </c>
      <c r="BU1306">
        <f t="shared" si="1619"/>
        <v>115</v>
      </c>
      <c r="BV1306">
        <f t="shared" si="1620"/>
        <v>1525.8933107333332</v>
      </c>
      <c r="BW1306">
        <f t="shared" si="1621"/>
        <v>1518.535697</v>
      </c>
      <c r="BX1306">
        <f t="shared" si="1622"/>
        <v>1491.6945357818179</v>
      </c>
      <c r="BY1306">
        <f t="shared" si="1623"/>
        <v>1439.2119048142856</v>
      </c>
      <c r="BZ1306">
        <f t="shared" si="1624"/>
        <v>1553.849976</v>
      </c>
      <c r="CA1306">
        <f t="shared" si="1625"/>
        <v>1384.25</v>
      </c>
      <c r="CB1306">
        <f t="shared" si="1626"/>
        <v>1499.3396799133334</v>
      </c>
      <c r="CC1306">
        <f t="shared" si="1627"/>
        <v>1469.3187655138888</v>
      </c>
      <c r="CD1306">
        <f t="shared" si="1628"/>
        <v>1429.8086996056745</v>
      </c>
      <c r="CE1306">
        <f t="shared" si="1629"/>
        <v>1328.7075034480281</v>
      </c>
      <c r="CF1306">
        <f t="shared" si="1630"/>
        <v>1540.4499510000001</v>
      </c>
      <c r="CG1306">
        <f t="shared" si="1631"/>
        <v>1553.849976</v>
      </c>
      <c r="CH1306">
        <f t="shared" si="1632"/>
        <v>1525.900024</v>
      </c>
    </row>
    <row r="1307" spans="1:86">
      <c r="A1307" s="1">
        <v>41389</v>
      </c>
      <c r="B1307">
        <v>1541.900024</v>
      </c>
      <c r="C1307">
        <v>1599.25</v>
      </c>
      <c r="D1307">
        <v>1541.900024</v>
      </c>
      <c r="E1307">
        <v>1590.9499510000001</v>
      </c>
      <c r="F1307">
        <v>775649</v>
      </c>
      <c r="G1307">
        <f t="shared" si="1646"/>
        <v>551135.40275626408</v>
      </c>
      <c r="H1307">
        <f t="shared" si="1674"/>
        <v>15913848.270679316</v>
      </c>
      <c r="I1307">
        <f t="shared" si="1647"/>
        <v>1568.4999997499999</v>
      </c>
      <c r="J1307">
        <f t="shared" si="1654"/>
        <v>1568.4999997499999</v>
      </c>
      <c r="K1307">
        <f t="shared" si="1655"/>
        <v>1406.8999939999999</v>
      </c>
      <c r="L1307">
        <f t="shared" si="1656"/>
        <v>1</v>
      </c>
      <c r="M1307">
        <f t="shared" si="1657"/>
        <v>10</v>
      </c>
      <c r="N1307">
        <f t="shared" si="1658"/>
        <v>90</v>
      </c>
      <c r="O1307">
        <f t="shared" si="1659"/>
        <v>0</v>
      </c>
      <c r="P1307">
        <f t="shared" si="1634"/>
        <v>57.34997599999997</v>
      </c>
      <c r="Q1307">
        <f t="shared" si="1635"/>
        <v>8.3000489999999445</v>
      </c>
      <c r="R1307">
        <f t="shared" si="1636"/>
        <v>49.049927000000025</v>
      </c>
      <c r="S1307">
        <f t="shared" si="1637"/>
        <v>57.34997599999997</v>
      </c>
      <c r="T1307">
        <f t="shared" si="1673"/>
        <v>44.020162113394854</v>
      </c>
      <c r="U1307">
        <f t="shared" si="1638"/>
        <v>93.75</v>
      </c>
      <c r="V1307">
        <f t="shared" si="1639"/>
        <v>-25.59997599999997</v>
      </c>
      <c r="W1307">
        <f t="shared" si="1640"/>
        <v>93.75</v>
      </c>
      <c r="X1307">
        <f t="shared" si="1641"/>
        <v>0</v>
      </c>
      <c r="Y1307">
        <f t="shared" si="1671"/>
        <v>22.263059181901014</v>
      </c>
      <c r="Z1307">
        <f t="shared" si="1672"/>
        <v>4.9036364159013646</v>
      </c>
      <c r="AA1307">
        <f t="shared" si="1668"/>
        <v>50.574686945840682</v>
      </c>
      <c r="AB1307">
        <f t="shared" si="1669"/>
        <v>11.139523755659322</v>
      </c>
      <c r="AC1307">
        <f t="shared" si="1670"/>
        <v>63.899647653150424</v>
      </c>
      <c r="AD1307">
        <f t="shared" si="1598"/>
        <v>30.209323363756944</v>
      </c>
      <c r="AE1307">
        <f t="shared" si="1651"/>
        <v>1537.3699707999999</v>
      </c>
      <c r="AF1307">
        <f t="shared" si="1653"/>
        <v>1528.1499838333332</v>
      </c>
      <c r="AG1307">
        <f t="shared" si="1675"/>
        <v>1407.0299987999999</v>
      </c>
      <c r="AH1307">
        <f t="shared" si="1660"/>
        <v>1484.0899903</v>
      </c>
      <c r="AI1307">
        <f t="shared" si="1661"/>
        <v>1605.411242793989</v>
      </c>
      <c r="AJ1307">
        <f t="shared" si="1662"/>
        <v>1362.7687378060109</v>
      </c>
      <c r="AK1307">
        <f t="shared" si="1663"/>
        <v>0.94040083045340539</v>
      </c>
      <c r="AL1307">
        <f t="shared" si="1642"/>
        <v>0.71054742899979773</v>
      </c>
      <c r="AM1307">
        <f t="shared" si="1643"/>
        <v>551135.40275626408</v>
      </c>
      <c r="AN1307">
        <f t="shared" si="1676"/>
        <v>3786621.4526275718</v>
      </c>
      <c r="AO1307">
        <f t="shared" si="1677"/>
        <v>11041325</v>
      </c>
      <c r="AP1307">
        <f t="shared" si="1599"/>
        <v>0.34294991340510056</v>
      </c>
      <c r="AQ1307">
        <f t="shared" si="1600"/>
        <v>1539.0286417651139</v>
      </c>
      <c r="AR1307">
        <f t="shared" si="1601"/>
        <v>1569.3082235701117</v>
      </c>
      <c r="AS1307">
        <f t="shared" si="1602"/>
        <v>1494.284576911328</v>
      </c>
      <c r="AT1307">
        <f t="shared" si="1603"/>
        <v>1447.4435216950628</v>
      </c>
      <c r="AU1307">
        <f t="shared" si="1604"/>
        <v>1480.2226806388715</v>
      </c>
      <c r="AV1307">
        <f t="shared" si="1605"/>
        <v>1438.6064269460512</v>
      </c>
      <c r="AW1307">
        <f t="shared" si="1606"/>
        <v>41.616253692820237</v>
      </c>
      <c r="AX1307">
        <f t="shared" si="1633"/>
        <v>15.852068911639996</v>
      </c>
      <c r="AY1307">
        <f t="shared" si="1607"/>
        <v>25.764184781180241</v>
      </c>
      <c r="AZ1307">
        <f t="shared" si="1644"/>
        <v>1577.3666583333334</v>
      </c>
      <c r="BA1307">
        <f t="shared" si="1645"/>
        <v>1223482871.1695917</v>
      </c>
      <c r="BB1307">
        <f t="shared" si="1648"/>
        <v>1223482871.1695917</v>
      </c>
      <c r="BC1307">
        <f t="shared" si="1649"/>
        <v>0</v>
      </c>
      <c r="BD1307">
        <f t="shared" si="1664"/>
        <v>9746202025.769762</v>
      </c>
      <c r="BE1307">
        <f t="shared" si="1665"/>
        <v>1966330266.8542838</v>
      </c>
      <c r="BF1307">
        <f t="shared" si="1666"/>
        <v>4.9565437658454199</v>
      </c>
      <c r="BG1307">
        <f t="shared" si="1667"/>
        <v>83.211740913682874</v>
      </c>
      <c r="BH1307">
        <f t="shared" si="1608"/>
        <v>75204641</v>
      </c>
      <c r="BI1307">
        <f t="shared" si="1609"/>
        <v>2.8928171675949894</v>
      </c>
      <c r="BJ1307">
        <f t="shared" si="1650"/>
        <v>5359.9975000000086</v>
      </c>
      <c r="BK1307">
        <f t="shared" si="1610"/>
        <v>3.5538761254226156E-2</v>
      </c>
      <c r="BL1307">
        <f t="shared" si="1611"/>
        <v>1.0355387612542262</v>
      </c>
      <c r="BM1307">
        <f t="shared" si="1612"/>
        <v>63.941914410900729</v>
      </c>
      <c r="BN1307">
        <f t="shared" si="1613"/>
        <v>1570.575012</v>
      </c>
      <c r="BO1307">
        <f t="shared" si="1652"/>
        <v>1527.0900024</v>
      </c>
      <c r="BP1307">
        <f t="shared" si="1614"/>
        <v>1396.5007395588236</v>
      </c>
      <c r="BQ1307">
        <f t="shared" si="1615"/>
        <v>130.58926284117638</v>
      </c>
      <c r="BR1307">
        <f t="shared" si="1616"/>
        <v>178.34997500000009</v>
      </c>
      <c r="BS1307">
        <f t="shared" si="1617"/>
        <v>157.65002400000003</v>
      </c>
      <c r="BT1307">
        <f t="shared" si="1618"/>
        <v>181.59997599999997</v>
      </c>
      <c r="BU1307">
        <f t="shared" si="1619"/>
        <v>128.80004800000006</v>
      </c>
      <c r="BV1307">
        <f t="shared" si="1620"/>
        <v>1551.0132976</v>
      </c>
      <c r="BW1307">
        <f t="shared" si="1621"/>
        <v>1544.4809222380952</v>
      </c>
      <c r="BX1307">
        <f t="shared" si="1622"/>
        <v>1514.4608909454546</v>
      </c>
      <c r="BY1307">
        <f t="shared" si="1623"/>
        <v>1458.0871378904762</v>
      </c>
      <c r="BZ1307">
        <f t="shared" si="1624"/>
        <v>1599.25</v>
      </c>
      <c r="CA1307">
        <f t="shared" si="1625"/>
        <v>1384.25</v>
      </c>
      <c r="CB1307">
        <f t="shared" si="1626"/>
        <v>1517.0489820433334</v>
      </c>
      <c r="CC1307">
        <f t="shared" si="1627"/>
        <v>1504.141397233333</v>
      </c>
      <c r="CD1307">
        <f t="shared" si="1628"/>
        <v>1441.3340460195236</v>
      </c>
      <c r="CE1307">
        <f t="shared" si="1629"/>
        <v>1334.1337671376536</v>
      </c>
      <c r="CF1307">
        <f t="shared" si="1630"/>
        <v>1536.349976</v>
      </c>
      <c r="CG1307">
        <f t="shared" si="1631"/>
        <v>1544.1999510000001</v>
      </c>
      <c r="CH1307">
        <f t="shared" si="1632"/>
        <v>1515.150024</v>
      </c>
    </row>
    <row r="1308" spans="1:86">
      <c r="A1308" s="1">
        <v>41390</v>
      </c>
      <c r="B1308">
        <v>1590.9499510000001</v>
      </c>
      <c r="C1308">
        <v>1693</v>
      </c>
      <c r="D1308">
        <v>1567.5</v>
      </c>
      <c r="E1308">
        <v>1673.150024</v>
      </c>
      <c r="F1308">
        <v>3505606</v>
      </c>
      <c r="G1308">
        <f t="shared" si="1646"/>
        <v>2396662.6539369579</v>
      </c>
      <c r="H1308">
        <f t="shared" si="1674"/>
        <v>18310510.924616273</v>
      </c>
      <c r="I1308">
        <f t="shared" si="1647"/>
        <v>1631.1499937500002</v>
      </c>
      <c r="J1308">
        <f t="shared" si="1654"/>
        <v>1631.1499937500002</v>
      </c>
      <c r="K1308">
        <f t="shared" si="1655"/>
        <v>1415.1499937500002</v>
      </c>
      <c r="L1308">
        <f t="shared" si="1656"/>
        <v>1</v>
      </c>
      <c r="M1308">
        <f t="shared" si="1657"/>
        <v>9</v>
      </c>
      <c r="N1308">
        <f t="shared" si="1658"/>
        <v>90</v>
      </c>
      <c r="O1308">
        <f t="shared" si="1659"/>
        <v>10</v>
      </c>
      <c r="P1308">
        <f t="shared" si="1634"/>
        <v>125.5</v>
      </c>
      <c r="Q1308">
        <f t="shared" si="1635"/>
        <v>19.84997599999997</v>
      </c>
      <c r="R1308">
        <f t="shared" si="1636"/>
        <v>105.65002400000003</v>
      </c>
      <c r="S1308">
        <f t="shared" si="1637"/>
        <v>125.5</v>
      </c>
      <c r="T1308">
        <f t="shared" si="1673"/>
        <v>49.840150533866655</v>
      </c>
      <c r="U1308">
        <f t="shared" si="1638"/>
        <v>11.34997599999997</v>
      </c>
      <c r="V1308">
        <f t="shared" si="1639"/>
        <v>-108.34997599999997</v>
      </c>
      <c r="W1308">
        <f t="shared" si="1640"/>
        <v>11.34997599999997</v>
      </c>
      <c r="X1308">
        <f t="shared" si="1641"/>
        <v>0</v>
      </c>
      <c r="Y1308">
        <f t="shared" si="1671"/>
        <v>21.483553240336651</v>
      </c>
      <c r="Z1308">
        <f t="shared" si="1672"/>
        <v>4.5533766719084099</v>
      </c>
      <c r="AA1308">
        <f t="shared" si="1668"/>
        <v>43.104912425451964</v>
      </c>
      <c r="AB1308">
        <f t="shared" si="1669"/>
        <v>9.1359609133089705</v>
      </c>
      <c r="AC1308">
        <f t="shared" si="1670"/>
        <v>65.023705273585463</v>
      </c>
      <c r="AD1308">
        <f t="shared" si="1598"/>
        <v>33.978930738550872</v>
      </c>
      <c r="AE1308">
        <f t="shared" si="1651"/>
        <v>1573.0999756000001</v>
      </c>
      <c r="AF1308">
        <f t="shared" si="1653"/>
        <v>1559.9999796666668</v>
      </c>
      <c r="AG1308">
        <f t="shared" si="1675"/>
        <v>1426.4275024499998</v>
      </c>
      <c r="AH1308">
        <f t="shared" si="1660"/>
        <v>1510.1449951</v>
      </c>
      <c r="AI1308">
        <f t="shared" si="1661"/>
        <v>1665.8901166461003</v>
      </c>
      <c r="AJ1308">
        <f t="shared" si="1662"/>
        <v>1354.3998735538996</v>
      </c>
      <c r="AK1308">
        <f t="shared" si="1663"/>
        <v>1.0233070136702511</v>
      </c>
      <c r="AL1308">
        <f t="shared" si="1642"/>
        <v>0.68366572111553836</v>
      </c>
      <c r="AM1308">
        <f t="shared" si="1643"/>
        <v>2396662.6539369579</v>
      </c>
      <c r="AN1308">
        <f t="shared" si="1676"/>
        <v>6409012.3606616203</v>
      </c>
      <c r="AO1308">
        <f t="shared" si="1677"/>
        <v>14210848</v>
      </c>
      <c r="AP1308">
        <f t="shared" si="1599"/>
        <v>0.45099436435191059</v>
      </c>
      <c r="AQ1308">
        <f t="shared" si="1600"/>
        <v>1584.6299117249753</v>
      </c>
      <c r="AR1308">
        <f t="shared" si="1601"/>
        <v>1601.8528798526299</v>
      </c>
      <c r="AS1308">
        <f t="shared" si="1602"/>
        <v>1526.4803573872889</v>
      </c>
      <c r="AT1308">
        <f t="shared" si="1603"/>
        <v>1467.7571069025071</v>
      </c>
      <c r="AU1308">
        <f t="shared" si="1604"/>
        <v>1509.1617821430407</v>
      </c>
      <c r="AV1308">
        <f t="shared" si="1605"/>
        <v>1455.0244787398276</v>
      </c>
      <c r="AW1308">
        <f t="shared" si="1606"/>
        <v>54.137303403213082</v>
      </c>
      <c r="AX1308">
        <f t="shared" si="1633"/>
        <v>23.509115809954615</v>
      </c>
      <c r="AY1308">
        <f t="shared" si="1607"/>
        <v>30.628187593258467</v>
      </c>
      <c r="AZ1308">
        <f t="shared" si="1644"/>
        <v>1644.5500080000002</v>
      </c>
      <c r="BA1308">
        <f t="shared" si="1645"/>
        <v>5765144375.3448486</v>
      </c>
      <c r="BB1308">
        <f t="shared" si="1648"/>
        <v>5765144375.3448486</v>
      </c>
      <c r="BC1308">
        <f t="shared" si="1649"/>
        <v>0</v>
      </c>
      <c r="BD1308">
        <f t="shared" si="1664"/>
        <v>15511346401.114611</v>
      </c>
      <c r="BE1308">
        <f t="shared" si="1665"/>
        <v>1462065657.0729055</v>
      </c>
      <c r="BF1308">
        <f t="shared" si="1666"/>
        <v>10.609199611574722</v>
      </c>
      <c r="BG1308">
        <f t="shared" si="1667"/>
        <v>91.386141737084358</v>
      </c>
      <c r="BH1308">
        <f t="shared" si="1608"/>
        <v>78710247</v>
      </c>
      <c r="BI1308">
        <f t="shared" si="1609"/>
        <v>3.7207142693640796</v>
      </c>
      <c r="BJ1308">
        <f t="shared" si="1650"/>
        <v>8120.0072999999975</v>
      </c>
      <c r="BK1308">
        <f t="shared" si="1610"/>
        <v>5.1667290318172916E-2</v>
      </c>
      <c r="BL1308">
        <f t="shared" si="1611"/>
        <v>1.051667290318173</v>
      </c>
      <c r="BM1308">
        <f t="shared" si="1612"/>
        <v>82.084886424239883</v>
      </c>
      <c r="BN1308">
        <f t="shared" si="1613"/>
        <v>1630.25</v>
      </c>
      <c r="BO1308">
        <f t="shared" si="1652"/>
        <v>1555.9499999000002</v>
      </c>
      <c r="BP1308">
        <f t="shared" si="1614"/>
        <v>1402.6875035441178</v>
      </c>
      <c r="BQ1308">
        <f t="shared" si="1615"/>
        <v>153.26249635588238</v>
      </c>
      <c r="BR1308">
        <f t="shared" si="1616"/>
        <v>245.09997500000009</v>
      </c>
      <c r="BS1308">
        <f t="shared" si="1617"/>
        <v>169.69995100000006</v>
      </c>
      <c r="BT1308">
        <f t="shared" si="1618"/>
        <v>261</v>
      </c>
      <c r="BU1308">
        <f t="shared" si="1619"/>
        <v>176.94995100000006</v>
      </c>
      <c r="BV1308">
        <f t="shared" si="1620"/>
        <v>1596.2733153333334</v>
      </c>
      <c r="BW1308">
        <f t="shared" si="1621"/>
        <v>1585.9095051428574</v>
      </c>
      <c r="BX1308">
        <f t="shared" si="1622"/>
        <v>1548.8354425272728</v>
      </c>
      <c r="BY1308">
        <f t="shared" si="1623"/>
        <v>1483.4319021952381</v>
      </c>
      <c r="BZ1308">
        <f t="shared" si="1624"/>
        <v>1693</v>
      </c>
      <c r="CA1308">
        <f t="shared" si="1625"/>
        <v>1396.349976</v>
      </c>
      <c r="CB1308">
        <f t="shared" si="1626"/>
        <v>1542.4224692533335</v>
      </c>
      <c r="CC1308">
        <f t="shared" si="1627"/>
        <v>1524.2074816472223</v>
      </c>
      <c r="CD1308">
        <f t="shared" si="1628"/>
        <v>1456.2162760576982</v>
      </c>
      <c r="CE1308">
        <f t="shared" si="1629"/>
        <v>1345.182759849858</v>
      </c>
      <c r="CF1308">
        <f t="shared" si="1630"/>
        <v>1590.9499510000001</v>
      </c>
      <c r="CG1308">
        <f t="shared" si="1631"/>
        <v>1599.25</v>
      </c>
      <c r="CH1308">
        <f t="shared" si="1632"/>
        <v>1541.900024</v>
      </c>
    </row>
    <row r="1309" spans="1:86">
      <c r="A1309" s="1">
        <v>41393</v>
      </c>
      <c r="B1309">
        <v>1675.849976</v>
      </c>
      <c r="C1309">
        <v>1704.349976</v>
      </c>
      <c r="D1309">
        <v>1675.849976</v>
      </c>
      <c r="E1309">
        <v>1683.5</v>
      </c>
      <c r="F1309">
        <v>897487</v>
      </c>
      <c r="G1309">
        <f t="shared" si="1646"/>
        <v>-415676.67791662971</v>
      </c>
      <c r="H1309">
        <f t="shared" si="1674"/>
        <v>17894834.246699642</v>
      </c>
      <c r="I1309">
        <f t="shared" si="1647"/>
        <v>1684.8874820000001</v>
      </c>
      <c r="J1309">
        <f t="shared" si="1654"/>
        <v>1684.8874820000001</v>
      </c>
      <c r="K1309">
        <f t="shared" si="1655"/>
        <v>1415.1499937500002</v>
      </c>
      <c r="L1309">
        <f t="shared" si="1656"/>
        <v>1</v>
      </c>
      <c r="M1309">
        <f t="shared" si="1657"/>
        <v>10</v>
      </c>
      <c r="N1309">
        <f t="shared" si="1658"/>
        <v>90</v>
      </c>
      <c r="O1309">
        <f t="shared" si="1659"/>
        <v>0</v>
      </c>
      <c r="P1309">
        <f t="shared" si="1634"/>
        <v>28.5</v>
      </c>
      <c r="Q1309">
        <f t="shared" si="1635"/>
        <v>20.84997599999997</v>
      </c>
      <c r="R1309">
        <f t="shared" si="1636"/>
        <v>7.6500240000000304</v>
      </c>
      <c r="S1309">
        <f t="shared" si="1637"/>
        <v>28.5</v>
      </c>
      <c r="T1309">
        <f t="shared" si="1673"/>
        <v>48.315854067161901</v>
      </c>
      <c r="U1309">
        <f t="shared" si="1638"/>
        <v>-7.3499759999999696</v>
      </c>
      <c r="V1309">
        <f t="shared" si="1639"/>
        <v>20</v>
      </c>
      <c r="W1309">
        <f t="shared" si="1640"/>
        <v>0</v>
      </c>
      <c r="X1309">
        <f t="shared" si="1641"/>
        <v>20</v>
      </c>
      <c r="Y1309">
        <f t="shared" si="1671"/>
        <v>19.949013723169745</v>
      </c>
      <c r="Z1309">
        <f t="shared" si="1672"/>
        <v>5.6567069096292375</v>
      </c>
      <c r="AA1309">
        <f t="shared" si="1668"/>
        <v>41.288753160483168</v>
      </c>
      <c r="AB1309">
        <f t="shared" si="1669"/>
        <v>11.707765533371468</v>
      </c>
      <c r="AC1309">
        <f t="shared" si="1670"/>
        <v>55.816850533131046</v>
      </c>
      <c r="AD1309">
        <f t="shared" si="1598"/>
        <v>37.090905631883764</v>
      </c>
      <c r="AE1309">
        <f t="shared" si="1651"/>
        <v>1604.8799804000002</v>
      </c>
      <c r="AF1309">
        <f t="shared" si="1653"/>
        <v>1591.4999796666668</v>
      </c>
      <c r="AG1309">
        <f t="shared" si="1675"/>
        <v>1445.9400024499998</v>
      </c>
      <c r="AH1309">
        <f t="shared" si="1660"/>
        <v>1535.6899902</v>
      </c>
      <c r="AI1309">
        <f t="shared" si="1661"/>
        <v>1711.6766567581776</v>
      </c>
      <c r="AJ1309">
        <f t="shared" si="1662"/>
        <v>1359.7033236418224</v>
      </c>
      <c r="AK1309">
        <f t="shared" si="1663"/>
        <v>0.91994661496454055</v>
      </c>
      <c r="AL1309">
        <f t="shared" si="1642"/>
        <v>-0.46315621052631367</v>
      </c>
      <c r="AM1309">
        <f t="shared" si="1643"/>
        <v>-415676.67791662971</v>
      </c>
      <c r="AN1309">
        <f t="shared" si="1676"/>
        <v>5778425.6297790334</v>
      </c>
      <c r="AO1309">
        <f t="shared" si="1677"/>
        <v>14804595</v>
      </c>
      <c r="AP1309">
        <f t="shared" si="1599"/>
        <v>0.39031298254217917</v>
      </c>
      <c r="AQ1309">
        <f t="shared" si="1600"/>
        <v>1618.2457417384837</v>
      </c>
      <c r="AR1309">
        <f t="shared" si="1601"/>
        <v>1621.1608022546304</v>
      </c>
      <c r="AS1309">
        <f t="shared" si="1602"/>
        <v>1554.743893057577</v>
      </c>
      <c r="AT1309">
        <f t="shared" si="1603"/>
        <v>1487.1739672812814</v>
      </c>
      <c r="AU1309">
        <f t="shared" si="1604"/>
        <v>1535.3125148215845</v>
      </c>
      <c r="AV1309">
        <f t="shared" si="1605"/>
        <v>1471.0177652280397</v>
      </c>
      <c r="AW1309">
        <f t="shared" si="1606"/>
        <v>64.294749593544793</v>
      </c>
      <c r="AX1309">
        <f t="shared" si="1633"/>
        <v>31.666242566672651</v>
      </c>
      <c r="AY1309">
        <f t="shared" si="1607"/>
        <v>32.628507026872143</v>
      </c>
      <c r="AZ1309">
        <f t="shared" si="1644"/>
        <v>1687.8999839999999</v>
      </c>
      <c r="BA1309">
        <f t="shared" si="1645"/>
        <v>1514868292.940208</v>
      </c>
      <c r="BB1309">
        <f t="shared" si="1648"/>
        <v>1514868292.940208</v>
      </c>
      <c r="BC1309">
        <f t="shared" si="1649"/>
        <v>0</v>
      </c>
      <c r="BD1309">
        <f t="shared" si="1664"/>
        <v>14695823522.387674</v>
      </c>
      <c r="BE1309">
        <f t="shared" si="1665"/>
        <v>1462065657.0729055</v>
      </c>
      <c r="BF1309">
        <f t="shared" si="1666"/>
        <v>10.051411474782265</v>
      </c>
      <c r="BG1309">
        <f t="shared" si="1667"/>
        <v>90.951382072037973</v>
      </c>
      <c r="BH1309">
        <f t="shared" si="1608"/>
        <v>79607734</v>
      </c>
      <c r="BI1309">
        <f t="shared" si="1609"/>
        <v>4.3707663573714699</v>
      </c>
      <c r="BJ1309">
        <f t="shared" si="1650"/>
        <v>934.99759999999696</v>
      </c>
      <c r="BK1309">
        <f t="shared" si="1610"/>
        <v>6.1859222732796428E-3</v>
      </c>
      <c r="BL1309">
        <f t="shared" si="1611"/>
        <v>1.0061859222732796</v>
      </c>
      <c r="BM1309">
        <f t="shared" si="1612"/>
        <v>92.753117357403937</v>
      </c>
      <c r="BN1309">
        <f t="shared" si="1613"/>
        <v>1690.099976</v>
      </c>
      <c r="BO1309">
        <f t="shared" si="1652"/>
        <v>1592.0949950999998</v>
      </c>
      <c r="BP1309">
        <f t="shared" si="1614"/>
        <v>1410.4330910735293</v>
      </c>
      <c r="BQ1309">
        <f t="shared" si="1615"/>
        <v>181.66190402647044</v>
      </c>
      <c r="BR1309">
        <f t="shared" si="1616"/>
        <v>275.05004899999994</v>
      </c>
      <c r="BS1309">
        <f t="shared" si="1617"/>
        <v>273.69995199999994</v>
      </c>
      <c r="BT1309">
        <f t="shared" si="1618"/>
        <v>274.34997599999997</v>
      </c>
      <c r="BU1309">
        <f t="shared" si="1619"/>
        <v>255.84997599999997</v>
      </c>
      <c r="BV1309">
        <f t="shared" si="1620"/>
        <v>1633.0733234666666</v>
      </c>
      <c r="BW1309">
        <f t="shared" si="1621"/>
        <v>1621.1952252380954</v>
      </c>
      <c r="BX1309">
        <f t="shared" si="1622"/>
        <v>1580.3545343272729</v>
      </c>
      <c r="BY1309">
        <f t="shared" si="1623"/>
        <v>1507.9149972000002</v>
      </c>
      <c r="BZ1309">
        <f t="shared" si="1624"/>
        <v>1704.349976</v>
      </c>
      <c r="CA1309">
        <f t="shared" si="1625"/>
        <v>1396.349976</v>
      </c>
      <c r="CB1309">
        <f t="shared" si="1626"/>
        <v>1564.9742992800002</v>
      </c>
      <c r="CC1309">
        <f t="shared" si="1627"/>
        <v>1550.6020543222223</v>
      </c>
      <c r="CD1309">
        <f t="shared" si="1628"/>
        <v>1470.12556717754</v>
      </c>
      <c r="CE1309">
        <f t="shared" si="1629"/>
        <v>1356.3618611886784</v>
      </c>
      <c r="CF1309">
        <f t="shared" si="1630"/>
        <v>1673.150024</v>
      </c>
      <c r="CG1309">
        <f t="shared" si="1631"/>
        <v>1693</v>
      </c>
      <c r="CH1309">
        <f t="shared" si="1632"/>
        <v>1567.5</v>
      </c>
    </row>
    <row r="1310" spans="1:86">
      <c r="A1310" s="1">
        <v>41394</v>
      </c>
      <c r="B1310">
        <v>1690</v>
      </c>
      <c r="C1310">
        <v>1697</v>
      </c>
      <c r="D1310">
        <v>1655.849976</v>
      </c>
      <c r="E1310">
        <v>1669.599976</v>
      </c>
      <c r="F1310">
        <v>400577</v>
      </c>
      <c r="G1310">
        <f t="shared" si="1646"/>
        <v>-132876.85236460634</v>
      </c>
      <c r="H1310">
        <f t="shared" si="1674"/>
        <v>17761957.394335035</v>
      </c>
      <c r="I1310">
        <f t="shared" si="1647"/>
        <v>1678.1124879999998</v>
      </c>
      <c r="J1310">
        <f t="shared" si="1654"/>
        <v>1684.8874820000001</v>
      </c>
      <c r="K1310">
        <f t="shared" si="1655"/>
        <v>1416.0375060000001</v>
      </c>
      <c r="L1310">
        <f t="shared" si="1656"/>
        <v>2</v>
      </c>
      <c r="M1310">
        <f t="shared" si="1657"/>
        <v>10</v>
      </c>
      <c r="N1310">
        <f t="shared" si="1658"/>
        <v>80</v>
      </c>
      <c r="O1310">
        <f t="shared" si="1659"/>
        <v>0</v>
      </c>
      <c r="P1310">
        <f t="shared" si="1634"/>
        <v>41.15002400000003</v>
      </c>
      <c r="Q1310">
        <f t="shared" si="1635"/>
        <v>27.40002400000003</v>
      </c>
      <c r="R1310">
        <f t="shared" si="1636"/>
        <v>13.75</v>
      </c>
      <c r="S1310">
        <f t="shared" si="1637"/>
        <v>41.15002400000003</v>
      </c>
      <c r="T1310">
        <f t="shared" si="1673"/>
        <v>47.804009062364628</v>
      </c>
      <c r="U1310">
        <f t="shared" si="1638"/>
        <v>12.699951000000056</v>
      </c>
      <c r="V1310">
        <f t="shared" si="1639"/>
        <v>13.84997599999997</v>
      </c>
      <c r="W1310">
        <f t="shared" si="1640"/>
        <v>0</v>
      </c>
      <c r="X1310">
        <f t="shared" si="1641"/>
        <v>13.84997599999997</v>
      </c>
      <c r="Y1310">
        <f t="shared" si="1671"/>
        <v>18.524084171514765</v>
      </c>
      <c r="Z1310">
        <f t="shared" si="1672"/>
        <v>6.2419404160842902</v>
      </c>
      <c r="AA1310">
        <f t="shared" si="1668"/>
        <v>38.750064136563175</v>
      </c>
      <c r="AB1310">
        <f t="shared" si="1669"/>
        <v>13.05735761187125</v>
      </c>
      <c r="AC1310">
        <f t="shared" si="1670"/>
        <v>49.592714050604805</v>
      </c>
      <c r="AD1310">
        <f t="shared" ref="AD1310:AD1373" si="1678">AVERAGE(AC1297:AC1310)</f>
        <v>39.35921810919826</v>
      </c>
      <c r="AE1310">
        <f t="shared" si="1651"/>
        <v>1630.7099854000001</v>
      </c>
      <c r="AF1310">
        <f t="shared" si="1653"/>
        <v>1615.6666463333333</v>
      </c>
      <c r="AG1310">
        <f t="shared" si="1675"/>
        <v>1465.3600037000001</v>
      </c>
      <c r="AH1310">
        <f t="shared" si="1660"/>
        <v>1561.8049927</v>
      </c>
      <c r="AI1310">
        <f t="shared" si="1661"/>
        <v>1731.9228226664529</v>
      </c>
      <c r="AJ1310">
        <f t="shared" si="1662"/>
        <v>1391.687162733547</v>
      </c>
      <c r="AK1310">
        <f t="shared" si="1663"/>
        <v>0.81682447195939734</v>
      </c>
      <c r="AL1310">
        <f t="shared" si="1642"/>
        <v>-0.33171363399447884</v>
      </c>
      <c r="AM1310">
        <f t="shared" si="1643"/>
        <v>-132876.85236460634</v>
      </c>
      <c r="AN1310">
        <f t="shared" si="1676"/>
        <v>6123858.8246358177</v>
      </c>
      <c r="AO1310">
        <f t="shared" si="1677"/>
        <v>14364796</v>
      </c>
      <c r="AP1310">
        <f t="shared" ref="AP1310:AP1373" si="1679">AN1310/AO1310</f>
        <v>0.42631018391321518</v>
      </c>
      <c r="AQ1310">
        <f t="shared" ref="AQ1310:AQ1373" si="1680">((E1310-AQ1309)*0.34)+AQ1309</f>
        <v>1635.7061813873993</v>
      </c>
      <c r="AR1310">
        <f t="shared" ref="AR1310:AR1373" si="1681">((E1311-AR1309)*0.285)+AR1309</f>
        <v>1637.8729875770607</v>
      </c>
      <c r="AS1310">
        <f t="shared" ref="AS1310:AS1373" si="1682">((E1310-AS1309)*0.18)+AS1309</f>
        <v>1575.4179879872131</v>
      </c>
      <c r="AT1310">
        <f t="shared" ref="AT1310:AT1373" si="1683">((E1310-AT1309)*0.09)+AT1309</f>
        <v>1503.5923080659661</v>
      </c>
      <c r="AU1310">
        <f t="shared" ref="AU1310:AU1373" si="1684">((E1310-AU1309)*0.15)+AU1309</f>
        <v>1555.4556339983469</v>
      </c>
      <c r="AV1310">
        <f t="shared" ref="AV1310:AV1373" si="1685">((E1310-AV1309)*0.07)+AV1309</f>
        <v>1484.918519982077</v>
      </c>
      <c r="AW1310">
        <f t="shared" ref="AW1310:AW1373" si="1686">AU1310-AV1310</f>
        <v>70.537114016269925</v>
      </c>
      <c r="AX1310">
        <f t="shared" si="1633"/>
        <v>39.440416856592108</v>
      </c>
      <c r="AY1310">
        <f t="shared" si="1607"/>
        <v>31.096697159677817</v>
      </c>
      <c r="AZ1310">
        <f t="shared" si="1644"/>
        <v>1674.1499839999999</v>
      </c>
      <c r="BA1310">
        <f t="shared" si="1645"/>
        <v>670625978.14076793</v>
      </c>
      <c r="BB1310">
        <f t="shared" si="1648"/>
        <v>0</v>
      </c>
      <c r="BC1310">
        <f t="shared" si="1649"/>
        <v>670625978.14076793</v>
      </c>
      <c r="BD1310">
        <f t="shared" si="1664"/>
        <v>13595564567.804939</v>
      </c>
      <c r="BE1310">
        <f t="shared" si="1665"/>
        <v>2132691635.2136736</v>
      </c>
      <c r="BF1310">
        <f t="shared" si="1666"/>
        <v>6.3748384170141899</v>
      </c>
      <c r="BG1310">
        <f t="shared" si="1667"/>
        <v>86.440380880848309</v>
      </c>
      <c r="BH1310">
        <f t="shared" si="1608"/>
        <v>79207157</v>
      </c>
      <c r="BI1310">
        <f t="shared" si="1609"/>
        <v>4.7502346470243575</v>
      </c>
      <c r="BJ1310">
        <f t="shared" si="1650"/>
        <v>-1490.002400000003</v>
      </c>
      <c r="BK1310">
        <f t="shared" si="1610"/>
        <v>-8.2566225126225311E-3</v>
      </c>
      <c r="BL1310">
        <f t="shared" si="1611"/>
        <v>0.99174337748737751</v>
      </c>
      <c r="BM1310">
        <f t="shared" si="1612"/>
        <v>89.659968883205693</v>
      </c>
      <c r="BN1310">
        <f t="shared" si="1613"/>
        <v>1676.424988</v>
      </c>
      <c r="BO1310">
        <f t="shared" si="1652"/>
        <v>1619.4049926999999</v>
      </c>
      <c r="BP1310">
        <f t="shared" si="1614"/>
        <v>1417.612502117647</v>
      </c>
      <c r="BQ1310">
        <f t="shared" si="1615"/>
        <v>201.79249058235291</v>
      </c>
      <c r="BR1310">
        <f t="shared" si="1616"/>
        <v>246.69995199999994</v>
      </c>
      <c r="BS1310">
        <f t="shared" si="1617"/>
        <v>259.5</v>
      </c>
      <c r="BT1310">
        <f t="shared" si="1618"/>
        <v>252.09997599999997</v>
      </c>
      <c r="BU1310">
        <f t="shared" si="1619"/>
        <v>290</v>
      </c>
      <c r="BV1310">
        <f t="shared" si="1620"/>
        <v>1654.6466553333335</v>
      </c>
      <c r="BW1310">
        <f t="shared" si="1621"/>
        <v>1643.5095099047624</v>
      </c>
      <c r="BX1310">
        <f t="shared" si="1622"/>
        <v>1604.7018044727272</v>
      </c>
      <c r="BY1310">
        <f t="shared" si="1623"/>
        <v>1529.2159470619047</v>
      </c>
      <c r="BZ1310">
        <f t="shared" si="1624"/>
        <v>1704.349976</v>
      </c>
      <c r="CA1310">
        <f t="shared" si="1625"/>
        <v>1396.349976</v>
      </c>
      <c r="CB1310">
        <f t="shared" si="1626"/>
        <v>1590.3694792633335</v>
      </c>
      <c r="CC1310">
        <f t="shared" si="1627"/>
        <v>1573.4230237888889</v>
      </c>
      <c r="CD1310">
        <f t="shared" si="1628"/>
        <v>1497.3778377277381</v>
      </c>
      <c r="CE1310">
        <f t="shared" si="1629"/>
        <v>1372.3475794843648</v>
      </c>
      <c r="CF1310">
        <f t="shared" si="1630"/>
        <v>1683.5</v>
      </c>
      <c r="CG1310">
        <f t="shared" si="1631"/>
        <v>1704.349976</v>
      </c>
      <c r="CH1310">
        <f t="shared" si="1632"/>
        <v>1675.849976</v>
      </c>
    </row>
    <row r="1311" spans="1:86">
      <c r="A1311" s="1">
        <v>41396</v>
      </c>
      <c r="B1311">
        <v>1642</v>
      </c>
      <c r="C1311">
        <v>1709.6999510000001</v>
      </c>
      <c r="D1311">
        <v>1642</v>
      </c>
      <c r="E1311">
        <v>1679.8000489999999</v>
      </c>
      <c r="F1311">
        <v>877894</v>
      </c>
      <c r="G1311">
        <f t="shared" si="1646"/>
        <v>102444.55938258875</v>
      </c>
      <c r="H1311">
        <f t="shared" si="1674"/>
        <v>17864401.953717623</v>
      </c>
      <c r="I1311">
        <f t="shared" si="1647"/>
        <v>1668.375</v>
      </c>
      <c r="J1311">
        <f t="shared" si="1654"/>
        <v>1684.8874820000001</v>
      </c>
      <c r="K1311">
        <f t="shared" si="1655"/>
        <v>1449.98751825</v>
      </c>
      <c r="L1311">
        <f t="shared" si="1656"/>
        <v>3</v>
      </c>
      <c r="M1311">
        <f t="shared" si="1657"/>
        <v>10</v>
      </c>
      <c r="N1311">
        <f t="shared" si="1658"/>
        <v>70</v>
      </c>
      <c r="O1311">
        <f t="shared" si="1659"/>
        <v>0</v>
      </c>
      <c r="P1311">
        <f t="shared" si="1634"/>
        <v>67.699951000000056</v>
      </c>
      <c r="Q1311">
        <f t="shared" si="1635"/>
        <v>29.899902000000111</v>
      </c>
      <c r="R1311">
        <f t="shared" si="1636"/>
        <v>37.800048999999944</v>
      </c>
      <c r="S1311">
        <f t="shared" si="1637"/>
        <v>67.699951000000056</v>
      </c>
      <c r="T1311">
        <f t="shared" si="1673"/>
        <v>49.225147772195733</v>
      </c>
      <c r="U1311">
        <f t="shared" si="1638"/>
        <v>-10.199951000000056</v>
      </c>
      <c r="V1311">
        <f t="shared" si="1639"/>
        <v>-19.59997599999997</v>
      </c>
      <c r="W1311">
        <f t="shared" si="1640"/>
        <v>0</v>
      </c>
      <c r="X1311">
        <f t="shared" si="1641"/>
        <v>0</v>
      </c>
      <c r="Y1311">
        <f t="shared" si="1671"/>
        <v>17.200935302120854</v>
      </c>
      <c r="Z1311">
        <f t="shared" si="1672"/>
        <v>5.7960875292211265</v>
      </c>
      <c r="AA1311">
        <f t="shared" si="1668"/>
        <v>34.943389874060685</v>
      </c>
      <c r="AB1311">
        <f t="shared" si="1669"/>
        <v>11.774647292161063</v>
      </c>
      <c r="AC1311">
        <f t="shared" si="1670"/>
        <v>49.592714050604791</v>
      </c>
      <c r="AD1311">
        <f t="shared" si="1678"/>
        <v>42.132370646033387</v>
      </c>
      <c r="AE1311">
        <f t="shared" si="1651"/>
        <v>1659.4</v>
      </c>
      <c r="AF1311">
        <f t="shared" si="1653"/>
        <v>1638.8916626666667</v>
      </c>
      <c r="AG1311">
        <f t="shared" si="1675"/>
        <v>1485.1600037000003</v>
      </c>
      <c r="AH1311">
        <f t="shared" si="1660"/>
        <v>1587.4949951999999</v>
      </c>
      <c r="AI1311">
        <f t="shared" si="1661"/>
        <v>1742.9024221504919</v>
      </c>
      <c r="AJ1311">
        <f t="shared" si="1662"/>
        <v>1432.087568249508</v>
      </c>
      <c r="AK1311">
        <f t="shared" si="1663"/>
        <v>0.7969776142983358</v>
      </c>
      <c r="AL1311">
        <f t="shared" si="1642"/>
        <v>0.1166935408860167</v>
      </c>
      <c r="AM1311">
        <f t="shared" si="1643"/>
        <v>102444.55938258875</v>
      </c>
      <c r="AN1311">
        <f t="shared" si="1676"/>
        <v>6043606.188329041</v>
      </c>
      <c r="AO1311">
        <f t="shared" si="1677"/>
        <v>14962272</v>
      </c>
      <c r="AP1311">
        <f t="shared" si="1679"/>
        <v>0.40392302641798256</v>
      </c>
      <c r="AQ1311">
        <f t="shared" si="1680"/>
        <v>1650.6980963756835</v>
      </c>
      <c r="AR1311">
        <f t="shared" si="1681"/>
        <v>1645.7181929575984</v>
      </c>
      <c r="AS1311">
        <f t="shared" si="1682"/>
        <v>1594.2067589695148</v>
      </c>
      <c r="AT1311">
        <f t="shared" si="1683"/>
        <v>1519.4510047500291</v>
      </c>
      <c r="AU1311">
        <f t="shared" si="1684"/>
        <v>1574.1072962485948</v>
      </c>
      <c r="AV1311">
        <f t="shared" si="1685"/>
        <v>1498.5602270133315</v>
      </c>
      <c r="AW1311">
        <f t="shared" si="1686"/>
        <v>75.54706923526328</v>
      </c>
      <c r="AX1311">
        <f t="shared" si="1633"/>
        <v>46.661747332326343</v>
      </c>
      <c r="AY1311">
        <f t="shared" si="1607"/>
        <v>28.885321902936937</v>
      </c>
      <c r="AZ1311">
        <f t="shared" si="1644"/>
        <v>1677.1666666666667</v>
      </c>
      <c r="BA1311">
        <f t="shared" si="1645"/>
        <v>1472374553.6666667</v>
      </c>
      <c r="BB1311">
        <f t="shared" si="1648"/>
        <v>1472374553.6666667</v>
      </c>
      <c r="BC1311">
        <f t="shared" si="1649"/>
        <v>0</v>
      </c>
      <c r="BD1311">
        <f t="shared" si="1664"/>
        <v>14101661680.815493</v>
      </c>
      <c r="BE1311">
        <f t="shared" si="1665"/>
        <v>2132691635.2136736</v>
      </c>
      <c r="BF1311">
        <f t="shared" si="1666"/>
        <v>6.6121428189512512</v>
      </c>
      <c r="BG1311">
        <f t="shared" si="1667"/>
        <v>86.863094613642929</v>
      </c>
      <c r="BH1311">
        <f t="shared" si="1608"/>
        <v>80085051</v>
      </c>
      <c r="BI1311">
        <f t="shared" si="1609"/>
        <v>5.0413101771578779</v>
      </c>
      <c r="BJ1311">
        <f t="shared" si="1650"/>
        <v>920.00729999999749</v>
      </c>
      <c r="BK1311">
        <f t="shared" si="1610"/>
        <v>6.1092915348724079E-3</v>
      </c>
      <c r="BL1311">
        <f t="shared" si="1611"/>
        <v>1.0061092915348724</v>
      </c>
      <c r="BM1311">
        <f t="shared" si="1612"/>
        <v>81.906905744963467</v>
      </c>
      <c r="BN1311">
        <f t="shared" si="1613"/>
        <v>1675.8499755</v>
      </c>
      <c r="BO1311">
        <f t="shared" si="1652"/>
        <v>1648.6399903000001</v>
      </c>
      <c r="BP1311">
        <f t="shared" si="1614"/>
        <v>1424.4044135294116</v>
      </c>
      <c r="BQ1311">
        <f t="shared" si="1615"/>
        <v>224.23557677058852</v>
      </c>
      <c r="BR1311">
        <f t="shared" si="1616"/>
        <v>197.75</v>
      </c>
      <c r="BS1311">
        <f t="shared" si="1617"/>
        <v>227</v>
      </c>
      <c r="BT1311">
        <f t="shared" si="1618"/>
        <v>221.79992700000003</v>
      </c>
      <c r="BU1311">
        <f t="shared" si="1619"/>
        <v>227</v>
      </c>
      <c r="BV1311">
        <f t="shared" si="1620"/>
        <v>1671.0100098666667</v>
      </c>
      <c r="BW1311">
        <f t="shared" si="1621"/>
        <v>1661.833339238095</v>
      </c>
      <c r="BX1311">
        <f t="shared" si="1622"/>
        <v>1626.1554510727274</v>
      </c>
      <c r="BY1311">
        <f t="shared" si="1623"/>
        <v>1549.6388085190476</v>
      </c>
      <c r="BZ1311">
        <f t="shared" si="1624"/>
        <v>1709.6999510000001</v>
      </c>
      <c r="CA1311">
        <f t="shared" si="1625"/>
        <v>1415</v>
      </c>
      <c r="CB1311">
        <f t="shared" si="1626"/>
        <v>1637.1799835833335</v>
      </c>
      <c r="CC1311">
        <f t="shared" si="1627"/>
        <v>1598.4565098305557</v>
      </c>
      <c r="CD1311">
        <f t="shared" si="1628"/>
        <v>1530.4140272871823</v>
      </c>
      <c r="CE1311">
        <f t="shared" si="1629"/>
        <v>1391.3135652043704</v>
      </c>
      <c r="CF1311">
        <f t="shared" si="1630"/>
        <v>1669.599976</v>
      </c>
      <c r="CG1311">
        <f t="shared" si="1631"/>
        <v>1697</v>
      </c>
      <c r="CH1311">
        <f t="shared" si="1632"/>
        <v>1655.849976</v>
      </c>
    </row>
    <row r="1312" spans="1:86">
      <c r="A1312" s="1">
        <v>41397</v>
      </c>
      <c r="B1312">
        <v>1682.75</v>
      </c>
      <c r="C1312">
        <v>1699.5</v>
      </c>
      <c r="D1312">
        <v>1661.599976</v>
      </c>
      <c r="E1312">
        <v>1665.400024</v>
      </c>
      <c r="F1312">
        <v>575722</v>
      </c>
      <c r="G1312">
        <f t="shared" si="1646"/>
        <v>-460272.4037329352</v>
      </c>
      <c r="H1312">
        <f t="shared" si="1674"/>
        <v>17404129.549984686</v>
      </c>
      <c r="I1312">
        <f t="shared" si="1647"/>
        <v>1677.3125</v>
      </c>
      <c r="J1312">
        <f t="shared" si="1654"/>
        <v>1684.8874820000001</v>
      </c>
      <c r="K1312">
        <f t="shared" si="1655"/>
        <v>1488.1250002500001</v>
      </c>
      <c r="L1312">
        <f t="shared" si="1656"/>
        <v>4</v>
      </c>
      <c r="M1312">
        <f t="shared" si="1657"/>
        <v>10</v>
      </c>
      <c r="N1312">
        <f t="shared" si="1658"/>
        <v>60</v>
      </c>
      <c r="O1312">
        <f t="shared" si="1659"/>
        <v>0</v>
      </c>
      <c r="P1312">
        <f t="shared" si="1634"/>
        <v>37.90002400000003</v>
      </c>
      <c r="Q1312">
        <f t="shared" si="1635"/>
        <v>34.09997599999997</v>
      </c>
      <c r="R1312">
        <f t="shared" si="1636"/>
        <v>3.8000480000000607</v>
      </c>
      <c r="S1312">
        <f t="shared" si="1637"/>
        <v>37.90002400000003</v>
      </c>
      <c r="T1312">
        <f t="shared" si="1673"/>
        <v>48.416210359896034</v>
      </c>
      <c r="U1312">
        <f t="shared" si="1638"/>
        <v>-0.5</v>
      </c>
      <c r="V1312">
        <f t="shared" si="1639"/>
        <v>4.1999519999999393</v>
      </c>
      <c r="W1312">
        <f t="shared" si="1640"/>
        <v>0</v>
      </c>
      <c r="X1312">
        <f t="shared" si="1641"/>
        <v>4.1999519999999393</v>
      </c>
      <c r="Y1312">
        <f t="shared" si="1671"/>
        <v>15.972297066255079</v>
      </c>
      <c r="Z1312">
        <f t="shared" si="1672"/>
        <v>5.6820778485624706</v>
      </c>
      <c r="AA1312">
        <f t="shared" si="1668"/>
        <v>32.989564750167233</v>
      </c>
      <c r="AB1312">
        <f t="shared" si="1669"/>
        <v>11.735899621894058</v>
      </c>
      <c r="AC1312">
        <f t="shared" si="1670"/>
        <v>47.520278272504044</v>
      </c>
      <c r="AD1312">
        <f t="shared" si="1678"/>
        <v>44.423280210297001</v>
      </c>
      <c r="AE1312">
        <f t="shared" si="1651"/>
        <v>1674.2900145999999</v>
      </c>
      <c r="AF1312">
        <f t="shared" si="1653"/>
        <v>1660.4000040000001</v>
      </c>
      <c r="AG1312">
        <f t="shared" si="1675"/>
        <v>1503.04000245</v>
      </c>
      <c r="AH1312">
        <f t="shared" si="1660"/>
        <v>1605.8299927</v>
      </c>
      <c r="AI1312">
        <f t="shared" si="1661"/>
        <v>1750.0069761313209</v>
      </c>
      <c r="AJ1312">
        <f t="shared" si="1662"/>
        <v>1461.6530092686792</v>
      </c>
      <c r="AK1312">
        <f t="shared" si="1663"/>
        <v>0.70658648101198596</v>
      </c>
      <c r="AL1312">
        <f t="shared" si="1642"/>
        <v>-0.799469889517745</v>
      </c>
      <c r="AM1312">
        <f t="shared" si="1643"/>
        <v>-460272.4037329352</v>
      </c>
      <c r="AN1312">
        <f t="shared" si="1676"/>
        <v>5014784.3781130314</v>
      </c>
      <c r="AO1312">
        <f t="shared" si="1677"/>
        <v>14739167</v>
      </c>
      <c r="AP1312">
        <f t="shared" si="1679"/>
        <v>0.34023526418508127</v>
      </c>
      <c r="AQ1312">
        <f t="shared" si="1680"/>
        <v>1655.6967517679511</v>
      </c>
      <c r="AR1312">
        <f t="shared" si="1681"/>
        <v>1659.0225148046829</v>
      </c>
      <c r="AS1312">
        <f t="shared" si="1682"/>
        <v>1607.0215466750021</v>
      </c>
      <c r="AT1312">
        <f t="shared" si="1683"/>
        <v>1532.5864164825266</v>
      </c>
      <c r="AU1312">
        <f t="shared" si="1684"/>
        <v>1587.8012054113055</v>
      </c>
      <c r="AV1312">
        <f t="shared" si="1685"/>
        <v>1510.2390128023983</v>
      </c>
      <c r="AW1312">
        <f t="shared" si="1686"/>
        <v>77.562192608907253</v>
      </c>
      <c r="AX1312">
        <f t="shared" si="1633"/>
        <v>52.841836387642523</v>
      </c>
      <c r="AY1312">
        <f t="shared" si="1607"/>
        <v>24.72035622126473</v>
      </c>
      <c r="AZ1312">
        <f t="shared" si="1644"/>
        <v>1675.5</v>
      </c>
      <c r="BA1312">
        <f t="shared" si="1645"/>
        <v>964622211</v>
      </c>
      <c r="BB1312">
        <f t="shared" si="1648"/>
        <v>0</v>
      </c>
      <c r="BC1312">
        <f t="shared" si="1649"/>
        <v>964622211</v>
      </c>
      <c r="BD1312">
        <f t="shared" si="1664"/>
        <v>14101661680.815493</v>
      </c>
      <c r="BE1312">
        <f t="shared" si="1665"/>
        <v>2424213241.5470066</v>
      </c>
      <c r="BF1312">
        <f t="shared" si="1666"/>
        <v>5.8170054676446474</v>
      </c>
      <c r="BG1312">
        <f t="shared" si="1667"/>
        <v>85.330802435962966</v>
      </c>
      <c r="BH1312">
        <f t="shared" si="1608"/>
        <v>79509329</v>
      </c>
      <c r="BI1312">
        <f t="shared" si="1609"/>
        <v>5.1357561254481769</v>
      </c>
      <c r="BJ1312">
        <f t="shared" si="1650"/>
        <v>-1540.0024999999914</v>
      </c>
      <c r="BK1312">
        <f t="shared" si="1610"/>
        <v>-8.5724637337475842E-3</v>
      </c>
      <c r="BL1312">
        <f t="shared" si="1611"/>
        <v>0.99142753626625246</v>
      </c>
      <c r="BM1312">
        <f t="shared" si="1612"/>
        <v>75.987942302556505</v>
      </c>
      <c r="BN1312">
        <f t="shared" si="1613"/>
        <v>1680.549988</v>
      </c>
      <c r="BO1312">
        <f t="shared" si="1652"/>
        <v>1670.6349855000001</v>
      </c>
      <c r="BP1312">
        <f t="shared" si="1614"/>
        <v>1431.7441190588233</v>
      </c>
      <c r="BQ1312">
        <f t="shared" si="1615"/>
        <v>238.89086644117674</v>
      </c>
      <c r="BR1312">
        <f t="shared" si="1616"/>
        <v>170.90002400000003</v>
      </c>
      <c r="BS1312">
        <f t="shared" si="1617"/>
        <v>194.5</v>
      </c>
      <c r="BT1312">
        <f t="shared" si="1618"/>
        <v>194.69995100000006</v>
      </c>
      <c r="BU1312">
        <f t="shared" si="1619"/>
        <v>196.65002400000003</v>
      </c>
      <c r="BV1312">
        <f t="shared" si="1620"/>
        <v>1673.0100178666667</v>
      </c>
      <c r="BW1312">
        <f t="shared" si="1621"/>
        <v>1669.4071567619048</v>
      </c>
      <c r="BX1312">
        <f t="shared" si="1622"/>
        <v>1640.3200017636361</v>
      </c>
      <c r="BY1312">
        <f t="shared" si="1623"/>
        <v>1566.8045247380951</v>
      </c>
      <c r="BZ1312">
        <f t="shared" si="1624"/>
        <v>1709.6999510000001</v>
      </c>
      <c r="CA1312">
        <f t="shared" si="1625"/>
        <v>1467.099976</v>
      </c>
      <c r="CB1312">
        <f t="shared" si="1626"/>
        <v>1675.5388459033334</v>
      </c>
      <c r="CC1312">
        <f t="shared" si="1627"/>
        <v>1641.0499869861112</v>
      </c>
      <c r="CD1312">
        <f t="shared" si="1628"/>
        <v>1551.7066304380953</v>
      </c>
      <c r="CE1312">
        <f t="shared" si="1629"/>
        <v>1408.6266443853342</v>
      </c>
      <c r="CF1312">
        <f t="shared" si="1630"/>
        <v>1679.8000489999999</v>
      </c>
      <c r="CG1312">
        <f t="shared" si="1631"/>
        <v>1709.6999510000001</v>
      </c>
      <c r="CH1312">
        <f t="shared" si="1632"/>
        <v>1642</v>
      </c>
    </row>
    <row r="1313" spans="1:86">
      <c r="A1313" s="1">
        <v>41400</v>
      </c>
      <c r="B1313">
        <v>1669</v>
      </c>
      <c r="C1313">
        <v>1699</v>
      </c>
      <c r="D1313">
        <v>1657.400024</v>
      </c>
      <c r="E1313">
        <v>1692.400024</v>
      </c>
      <c r="F1313">
        <v>414868</v>
      </c>
      <c r="G1313">
        <f t="shared" si="1646"/>
        <v>283227.5950551515</v>
      </c>
      <c r="H1313">
        <f t="shared" si="1674"/>
        <v>17687357.145039838</v>
      </c>
      <c r="I1313">
        <f t="shared" si="1647"/>
        <v>1679.4500120000002</v>
      </c>
      <c r="J1313">
        <f t="shared" si="1654"/>
        <v>1684.8874820000001</v>
      </c>
      <c r="K1313">
        <f t="shared" si="1655"/>
        <v>1507.1625062499998</v>
      </c>
      <c r="L1313">
        <f t="shared" si="1656"/>
        <v>5</v>
      </c>
      <c r="M1313">
        <f t="shared" si="1657"/>
        <v>10</v>
      </c>
      <c r="N1313">
        <f t="shared" si="1658"/>
        <v>50</v>
      </c>
      <c r="O1313">
        <f t="shared" si="1659"/>
        <v>0</v>
      </c>
      <c r="P1313">
        <f t="shared" si="1634"/>
        <v>41.59997599999997</v>
      </c>
      <c r="Q1313">
        <f t="shared" si="1635"/>
        <v>6.5999759999999696</v>
      </c>
      <c r="R1313">
        <f t="shared" si="1636"/>
        <v>35</v>
      </c>
      <c r="S1313">
        <f t="shared" si="1637"/>
        <v>41.59997599999997</v>
      </c>
      <c r="T1313">
        <f t="shared" si="1673"/>
        <v>47.929336477046313</v>
      </c>
      <c r="U1313">
        <f t="shared" si="1638"/>
        <v>8.1500240000000304</v>
      </c>
      <c r="V1313">
        <f t="shared" si="1639"/>
        <v>-26.400024999999914</v>
      </c>
      <c r="W1313">
        <f t="shared" si="1640"/>
        <v>8.1500240000000304</v>
      </c>
      <c r="X1313">
        <f t="shared" si="1641"/>
        <v>0</v>
      </c>
      <c r="Y1313">
        <f t="shared" si="1671"/>
        <v>15.41356327580829</v>
      </c>
      <c r="Z1313">
        <f t="shared" si="1672"/>
        <v>5.2762151450937225</v>
      </c>
      <c r="AA1313">
        <f t="shared" si="1668"/>
        <v>32.15893314773917</v>
      </c>
      <c r="AB1313">
        <f t="shared" si="1669"/>
        <v>11.008320859231043</v>
      </c>
      <c r="AC1313">
        <f t="shared" si="1670"/>
        <v>48.996890756805939</v>
      </c>
      <c r="AD1313">
        <f t="shared" si="1678"/>
        <v>46.819662094867901</v>
      </c>
      <c r="AE1313">
        <f t="shared" si="1651"/>
        <v>1678.1400146000001</v>
      </c>
      <c r="AF1313">
        <f t="shared" si="1653"/>
        <v>1677.3083495000001</v>
      </c>
      <c r="AG1313">
        <f t="shared" si="1675"/>
        <v>1522.4850036499997</v>
      </c>
      <c r="AH1313">
        <f t="shared" si="1660"/>
        <v>1625.6199951000001</v>
      </c>
      <c r="AI1313">
        <f t="shared" si="1661"/>
        <v>1756.998939338672</v>
      </c>
      <c r="AJ1313">
        <f t="shared" si="1662"/>
        <v>1494.2410508613282</v>
      </c>
      <c r="AK1313">
        <f t="shared" si="1663"/>
        <v>0.7541504245105014</v>
      </c>
      <c r="AL1313">
        <f t="shared" si="1642"/>
        <v>0.68269327847689265</v>
      </c>
      <c r="AM1313">
        <f t="shared" si="1643"/>
        <v>283227.5950551515</v>
      </c>
      <c r="AN1313">
        <f t="shared" si="1676"/>
        <v>5475597.5904728901</v>
      </c>
      <c r="AO1313">
        <f t="shared" si="1677"/>
        <v>14792367</v>
      </c>
      <c r="AP1313">
        <f t="shared" si="1679"/>
        <v>0.37016371960436689</v>
      </c>
      <c r="AQ1313">
        <f t="shared" si="1680"/>
        <v>1668.1758643268477</v>
      </c>
      <c r="AR1313">
        <f t="shared" si="1681"/>
        <v>1668.6491120503483</v>
      </c>
      <c r="AS1313">
        <f t="shared" si="1682"/>
        <v>1622.3896725935017</v>
      </c>
      <c r="AT1313">
        <f t="shared" si="1683"/>
        <v>1546.9696411590992</v>
      </c>
      <c r="AU1313">
        <f t="shared" si="1684"/>
        <v>1603.4910281996097</v>
      </c>
      <c r="AV1313">
        <f t="shared" si="1685"/>
        <v>1522.9902835862304</v>
      </c>
      <c r="AW1313">
        <f t="shared" si="1686"/>
        <v>80.500744613379311</v>
      </c>
      <c r="AX1313">
        <f t="shared" si="1633"/>
        <v>58.373618032789878</v>
      </c>
      <c r="AY1313">
        <f t="shared" si="1607"/>
        <v>22.127126580589433</v>
      </c>
      <c r="AZ1313">
        <f t="shared" si="1644"/>
        <v>1682.9333493333334</v>
      </c>
      <c r="BA1313">
        <f t="shared" si="1645"/>
        <v>698195192.7712214</v>
      </c>
      <c r="BB1313">
        <f t="shared" si="1648"/>
        <v>698195192.7712214</v>
      </c>
      <c r="BC1313">
        <f t="shared" si="1649"/>
        <v>0</v>
      </c>
      <c r="BD1313">
        <f t="shared" si="1664"/>
        <v>14081008299.391474</v>
      </c>
      <c r="BE1313">
        <f t="shared" si="1665"/>
        <v>2424213241.5470066</v>
      </c>
      <c r="BF1313">
        <f t="shared" si="1666"/>
        <v>5.8084858452492023</v>
      </c>
      <c r="BG1313">
        <f t="shared" si="1667"/>
        <v>85.312446515582081</v>
      </c>
      <c r="BH1313">
        <f t="shared" si="1608"/>
        <v>79924197</v>
      </c>
      <c r="BI1313">
        <f t="shared" si="1609"/>
        <v>5.2857030987631664</v>
      </c>
      <c r="BJ1313">
        <f t="shared" si="1650"/>
        <v>2600</v>
      </c>
      <c r="BK1313">
        <f t="shared" si="1610"/>
        <v>1.6212321130601833E-2</v>
      </c>
      <c r="BL1313">
        <f t="shared" si="1611"/>
        <v>1.0162123211306018</v>
      </c>
      <c r="BM1313">
        <f t="shared" si="1612"/>
        <v>69.242783397075968</v>
      </c>
      <c r="BN1313">
        <f t="shared" si="1613"/>
        <v>1678.200012</v>
      </c>
      <c r="BO1313">
        <f t="shared" si="1652"/>
        <v>1680.2249878999999</v>
      </c>
      <c r="BP1313">
        <f t="shared" si="1614"/>
        <v>1439.4602966029413</v>
      </c>
      <c r="BQ1313">
        <f t="shared" si="1615"/>
        <v>240.76469129705856</v>
      </c>
      <c r="BR1313">
        <f t="shared" si="1616"/>
        <v>167.80004800000006</v>
      </c>
      <c r="BS1313">
        <f t="shared" si="1617"/>
        <v>172.09997500000009</v>
      </c>
      <c r="BT1313">
        <f t="shared" si="1618"/>
        <v>165.55004899999994</v>
      </c>
      <c r="BU1313">
        <f t="shared" si="1619"/>
        <v>183.69995100000006</v>
      </c>
      <c r="BV1313">
        <f t="shared" si="1620"/>
        <v>1679.0466876666665</v>
      </c>
      <c r="BW1313">
        <f t="shared" si="1621"/>
        <v>1678.5500196190478</v>
      </c>
      <c r="BX1313">
        <f t="shared" si="1622"/>
        <v>1656.0600074545455</v>
      </c>
      <c r="BY1313">
        <f t="shared" si="1623"/>
        <v>1584.8388125047622</v>
      </c>
      <c r="BZ1313">
        <f t="shared" si="1624"/>
        <v>1709.6999510000001</v>
      </c>
      <c r="CA1313">
        <f t="shared" si="1625"/>
        <v>1485.3000489999999</v>
      </c>
      <c r="CB1313">
        <f t="shared" si="1626"/>
        <v>1678.0796713033335</v>
      </c>
      <c r="CC1313">
        <f t="shared" si="1627"/>
        <v>1675.8337631694446</v>
      </c>
      <c r="CD1313">
        <f t="shared" si="1628"/>
        <v>1576.2389422797221</v>
      </c>
      <c r="CE1313">
        <f t="shared" si="1629"/>
        <v>1430.7721189779063</v>
      </c>
      <c r="CF1313">
        <f t="shared" si="1630"/>
        <v>1665.400024</v>
      </c>
      <c r="CG1313">
        <f t="shared" si="1631"/>
        <v>1699.5</v>
      </c>
      <c r="CH1313">
        <f t="shared" si="1632"/>
        <v>1661.599976</v>
      </c>
    </row>
    <row r="1314" spans="1:86">
      <c r="A1314" s="1">
        <v>41401</v>
      </c>
      <c r="B1314">
        <v>1700</v>
      </c>
      <c r="C1314">
        <v>1707.150024</v>
      </c>
      <c r="D1314">
        <v>1683.8000489999999</v>
      </c>
      <c r="E1314">
        <v>1692.8000489999999</v>
      </c>
      <c r="F1314">
        <v>462187</v>
      </c>
      <c r="G1314">
        <f t="shared" si="1646"/>
        <v>-105896.8540790742</v>
      </c>
      <c r="H1314">
        <f t="shared" si="1674"/>
        <v>17581460.290960763</v>
      </c>
      <c r="I1314">
        <f t="shared" si="1647"/>
        <v>1695.9375304999999</v>
      </c>
      <c r="J1314">
        <f t="shared" si="1654"/>
        <v>1695.9375304999999</v>
      </c>
      <c r="K1314">
        <f t="shared" si="1655"/>
        <v>1534.1749877500001</v>
      </c>
      <c r="L1314">
        <f t="shared" si="1656"/>
        <v>1</v>
      </c>
      <c r="M1314">
        <f t="shared" si="1657"/>
        <v>9</v>
      </c>
      <c r="N1314">
        <f t="shared" si="1658"/>
        <v>90</v>
      </c>
      <c r="O1314">
        <f t="shared" si="1659"/>
        <v>10</v>
      </c>
      <c r="P1314">
        <f t="shared" si="1634"/>
        <v>23.349975000000086</v>
      </c>
      <c r="Q1314">
        <f t="shared" si="1635"/>
        <v>14.349975000000086</v>
      </c>
      <c r="R1314">
        <f t="shared" si="1636"/>
        <v>9</v>
      </c>
      <c r="S1314">
        <f t="shared" si="1637"/>
        <v>23.349975000000086</v>
      </c>
      <c r="T1314">
        <f t="shared" si="1673"/>
        <v>46.173667800114444</v>
      </c>
      <c r="U1314">
        <f t="shared" si="1638"/>
        <v>-10.15002400000003</v>
      </c>
      <c r="V1314">
        <f t="shared" si="1639"/>
        <v>9.8000489999999445</v>
      </c>
      <c r="W1314">
        <f t="shared" si="1640"/>
        <v>0</v>
      </c>
      <c r="X1314">
        <f t="shared" si="1641"/>
        <v>9.8000489999999445</v>
      </c>
      <c r="Y1314">
        <f t="shared" si="1671"/>
        <v>14.312594470393412</v>
      </c>
      <c r="Z1314">
        <f t="shared" si="1672"/>
        <v>5.5993461347298803</v>
      </c>
      <c r="AA1314">
        <f t="shared" si="1668"/>
        <v>30.997308969156524</v>
      </c>
      <c r="AB1314">
        <f t="shared" si="1669"/>
        <v>12.126708579810941</v>
      </c>
      <c r="AC1314">
        <f t="shared" si="1670"/>
        <v>43.758910838763924</v>
      </c>
      <c r="AD1314">
        <f t="shared" si="1678"/>
        <v>48.483192944068769</v>
      </c>
      <c r="AE1314">
        <f t="shared" si="1651"/>
        <v>1680.0000243999998</v>
      </c>
      <c r="AF1314">
        <f t="shared" si="1653"/>
        <v>1680.5833536666667</v>
      </c>
      <c r="AG1314">
        <f t="shared" si="1675"/>
        <v>1541.5700073</v>
      </c>
      <c r="AH1314">
        <f t="shared" si="1660"/>
        <v>1642.4400024000001</v>
      </c>
      <c r="AI1314">
        <f t="shared" si="1661"/>
        <v>1760.1346180805551</v>
      </c>
      <c r="AJ1314">
        <f t="shared" si="1662"/>
        <v>1524.7453867194452</v>
      </c>
      <c r="AK1314">
        <f t="shared" si="1663"/>
        <v>0.71394371487938879</v>
      </c>
      <c r="AL1314">
        <f t="shared" si="1642"/>
        <v>-0.22912123032251924</v>
      </c>
      <c r="AM1314">
        <f t="shared" si="1643"/>
        <v>-105896.8540790742</v>
      </c>
      <c r="AN1314">
        <f t="shared" si="1676"/>
        <v>5282825.9113775631</v>
      </c>
      <c r="AO1314">
        <f t="shared" si="1677"/>
        <v>14868893</v>
      </c>
      <c r="AP1314">
        <f t="shared" si="1679"/>
        <v>0.35529382795192371</v>
      </c>
      <c r="AQ1314">
        <f t="shared" si="1680"/>
        <v>1676.5480871157195</v>
      </c>
      <c r="AR1314">
        <f t="shared" si="1681"/>
        <v>1672.1263582759991</v>
      </c>
      <c r="AS1314">
        <f t="shared" si="1682"/>
        <v>1635.0635403466713</v>
      </c>
      <c r="AT1314">
        <f t="shared" si="1683"/>
        <v>1560.0943778647802</v>
      </c>
      <c r="AU1314">
        <f t="shared" si="1684"/>
        <v>1616.8873813196683</v>
      </c>
      <c r="AV1314">
        <f t="shared" si="1685"/>
        <v>1534.8769671651942</v>
      </c>
      <c r="AW1314">
        <f t="shared" si="1686"/>
        <v>82.01041415447412</v>
      </c>
      <c r="AX1314">
        <f t="shared" si="1633"/>
        <v>63.100977257126729</v>
      </c>
      <c r="AY1314">
        <f t="shared" si="1607"/>
        <v>18.909436897347391</v>
      </c>
      <c r="AZ1314">
        <f t="shared" si="1644"/>
        <v>1694.5833739999998</v>
      </c>
      <c r="BA1314">
        <f t="shared" si="1645"/>
        <v>783214405.87893796</v>
      </c>
      <c r="BB1314">
        <f t="shared" si="1648"/>
        <v>783214405.87893796</v>
      </c>
      <c r="BC1314">
        <f t="shared" si="1649"/>
        <v>0</v>
      </c>
      <c r="BD1314">
        <f t="shared" si="1664"/>
        <v>14864222705.270412</v>
      </c>
      <c r="BE1314">
        <f t="shared" si="1665"/>
        <v>2077723712.3230317</v>
      </c>
      <c r="BF1314">
        <f t="shared" si="1666"/>
        <v>7.1540901309978482</v>
      </c>
      <c r="BG1314">
        <f t="shared" si="1667"/>
        <v>87.736216010189892</v>
      </c>
      <c r="BH1314">
        <f t="shared" si="1608"/>
        <v>80386384</v>
      </c>
      <c r="BI1314">
        <f t="shared" si="1609"/>
        <v>5.3431262510858692</v>
      </c>
      <c r="BJ1314">
        <f t="shared" si="1650"/>
        <v>-59.997500000008586</v>
      </c>
      <c r="BK1314">
        <f t="shared" si="1610"/>
        <v>2.3636551307441611E-4</v>
      </c>
      <c r="BL1314">
        <f t="shared" si="1611"/>
        <v>1.0002363655130744</v>
      </c>
      <c r="BM1314">
        <f t="shared" si="1612"/>
        <v>62.030508981451675</v>
      </c>
      <c r="BN1314">
        <f t="shared" si="1613"/>
        <v>1695.4750365</v>
      </c>
      <c r="BO1314">
        <f t="shared" si="1652"/>
        <v>1681.3</v>
      </c>
      <c r="BP1314">
        <f t="shared" si="1614"/>
        <v>1448.3757395735295</v>
      </c>
      <c r="BQ1314">
        <f t="shared" si="1615"/>
        <v>232.92426042647048</v>
      </c>
      <c r="BR1314">
        <f t="shared" si="1616"/>
        <v>152.35009799999989</v>
      </c>
      <c r="BS1314">
        <f t="shared" si="1617"/>
        <v>157.90002499999991</v>
      </c>
      <c r="BT1314">
        <f t="shared" si="1618"/>
        <v>153.30004800000006</v>
      </c>
      <c r="BU1314">
        <f t="shared" si="1619"/>
        <v>172</v>
      </c>
      <c r="BV1314">
        <f t="shared" si="1620"/>
        <v>1683.9333657999998</v>
      </c>
      <c r="BW1314">
        <f t="shared" si="1621"/>
        <v>1682.9762194761906</v>
      </c>
      <c r="BX1314">
        <f t="shared" si="1622"/>
        <v>1668.274562709091</v>
      </c>
      <c r="BY1314">
        <f t="shared" si="1623"/>
        <v>1601.0592930142855</v>
      </c>
      <c r="BZ1314">
        <f t="shared" si="1624"/>
        <v>1709.6999510000001</v>
      </c>
      <c r="CA1314">
        <f t="shared" si="1625"/>
        <v>1515.150024</v>
      </c>
      <c r="CB1314">
        <f t="shared" si="1626"/>
        <v>1674.5400094966667</v>
      </c>
      <c r="CC1314">
        <f t="shared" si="1627"/>
        <v>1678.4969516972221</v>
      </c>
      <c r="CD1314">
        <f t="shared" si="1628"/>
        <v>1597.4551141675001</v>
      </c>
      <c r="CE1314">
        <f t="shared" si="1629"/>
        <v>1457.8045934501029</v>
      </c>
      <c r="CF1314">
        <f t="shared" si="1630"/>
        <v>1692.400024</v>
      </c>
      <c r="CG1314">
        <f t="shared" si="1631"/>
        <v>1699</v>
      </c>
      <c r="CH1314">
        <f t="shared" si="1632"/>
        <v>1657.400024</v>
      </c>
    </row>
    <row r="1315" spans="1:86">
      <c r="A1315" s="1">
        <v>41402</v>
      </c>
      <c r="B1315">
        <v>1697</v>
      </c>
      <c r="C1315">
        <v>1697</v>
      </c>
      <c r="D1315">
        <v>1674</v>
      </c>
      <c r="E1315">
        <v>1680.849976</v>
      </c>
      <c r="F1315">
        <v>306652</v>
      </c>
      <c r="G1315">
        <f t="shared" si="1646"/>
        <v>-123994.7095346095</v>
      </c>
      <c r="H1315">
        <f t="shared" si="1674"/>
        <v>17457465.581426155</v>
      </c>
      <c r="I1315">
        <f t="shared" si="1647"/>
        <v>1687.2124939999999</v>
      </c>
      <c r="J1315">
        <f t="shared" si="1654"/>
        <v>1695.9375304999999</v>
      </c>
      <c r="K1315">
        <f t="shared" si="1655"/>
        <v>1534.1749877500001</v>
      </c>
      <c r="L1315">
        <f t="shared" si="1656"/>
        <v>2</v>
      </c>
      <c r="M1315">
        <f t="shared" si="1657"/>
        <v>10</v>
      </c>
      <c r="N1315">
        <f t="shared" si="1658"/>
        <v>80</v>
      </c>
      <c r="O1315">
        <f t="shared" si="1659"/>
        <v>0</v>
      </c>
      <c r="P1315">
        <f t="shared" si="1634"/>
        <v>23</v>
      </c>
      <c r="Q1315">
        <f t="shared" si="1635"/>
        <v>16.15002400000003</v>
      </c>
      <c r="R1315">
        <f t="shared" si="1636"/>
        <v>6.8499759999999696</v>
      </c>
      <c r="S1315">
        <f t="shared" si="1637"/>
        <v>23</v>
      </c>
      <c r="T1315">
        <f t="shared" si="1673"/>
        <v>44.518405814391983</v>
      </c>
      <c r="U1315">
        <f t="shared" si="1638"/>
        <v>-13</v>
      </c>
      <c r="V1315">
        <f t="shared" si="1639"/>
        <v>18.09997599999997</v>
      </c>
      <c r="W1315">
        <f t="shared" si="1640"/>
        <v>0</v>
      </c>
      <c r="X1315">
        <f t="shared" si="1641"/>
        <v>18.09997599999997</v>
      </c>
      <c r="Y1315">
        <f t="shared" si="1671"/>
        <v>13.290266293936739</v>
      </c>
      <c r="Z1315">
        <f t="shared" si="1672"/>
        <v>6.4922482679634586</v>
      </c>
      <c r="AA1315">
        <f t="shared" si="1668"/>
        <v>29.853419166326571</v>
      </c>
      <c r="AB1315">
        <f t="shared" si="1669"/>
        <v>14.583290100349085</v>
      </c>
      <c r="AC1315">
        <f t="shared" si="1670"/>
        <v>34.363771120713899</v>
      </c>
      <c r="AD1315">
        <f t="shared" si="1678"/>
        <v>48.590428360050289</v>
      </c>
      <c r="AE1315">
        <f t="shared" si="1651"/>
        <v>1682.2500243999998</v>
      </c>
      <c r="AF1315">
        <f t="shared" si="1653"/>
        <v>1680.1416829999998</v>
      </c>
      <c r="AG1315">
        <f t="shared" si="1675"/>
        <v>1555.29750365</v>
      </c>
      <c r="AH1315">
        <f t="shared" si="1660"/>
        <v>1656.4800049</v>
      </c>
      <c r="AI1315">
        <f t="shared" si="1661"/>
        <v>1753.9114067904993</v>
      </c>
      <c r="AJ1315">
        <f t="shared" si="1662"/>
        <v>1559.0486030095008</v>
      </c>
      <c r="AK1315">
        <f t="shared" si="1663"/>
        <v>0.62506220082611941</v>
      </c>
      <c r="AL1315">
        <f t="shared" si="1642"/>
        <v>-0.40434991304348089</v>
      </c>
      <c r="AM1315">
        <f t="shared" si="1643"/>
        <v>-123994.7095346095</v>
      </c>
      <c r="AN1315">
        <f t="shared" si="1676"/>
        <v>4090887.449235986</v>
      </c>
      <c r="AO1315">
        <f t="shared" si="1677"/>
        <v>13493883</v>
      </c>
      <c r="AP1315">
        <f t="shared" si="1679"/>
        <v>0.30316606785726435</v>
      </c>
      <c r="AQ1315">
        <f t="shared" si="1680"/>
        <v>1678.0107293363749</v>
      </c>
      <c r="AR1315">
        <f t="shared" si="1681"/>
        <v>1668.7131030073394</v>
      </c>
      <c r="AS1315">
        <f t="shared" si="1682"/>
        <v>1643.3050987642705</v>
      </c>
      <c r="AT1315">
        <f t="shared" si="1683"/>
        <v>1570.9623816969499</v>
      </c>
      <c r="AU1315">
        <f t="shared" si="1684"/>
        <v>1626.4817705217181</v>
      </c>
      <c r="AV1315">
        <f t="shared" si="1685"/>
        <v>1545.0950777836306</v>
      </c>
      <c r="AW1315">
        <f t="shared" si="1686"/>
        <v>81.386692738087504</v>
      </c>
      <c r="AX1315">
        <f t="shared" si="1633"/>
        <v>66.758120353318887</v>
      </c>
      <c r="AY1315">
        <f t="shared" si="1607"/>
        <v>14.628572384768617</v>
      </c>
      <c r="AZ1315">
        <f t="shared" si="1644"/>
        <v>1683.9499919999998</v>
      </c>
      <c r="BA1315">
        <f t="shared" si="1645"/>
        <v>516386632.94678396</v>
      </c>
      <c r="BB1315">
        <f t="shared" si="1648"/>
        <v>0</v>
      </c>
      <c r="BC1315">
        <f t="shared" si="1649"/>
        <v>516386632.94678396</v>
      </c>
      <c r="BD1315">
        <f t="shared" si="1664"/>
        <v>14354820236.486664</v>
      </c>
      <c r="BE1315">
        <f t="shared" si="1665"/>
        <v>2594110345.2698154</v>
      </c>
      <c r="BF1315">
        <f t="shared" si="1666"/>
        <v>5.5336197485437371</v>
      </c>
      <c r="BG1315">
        <f t="shared" si="1667"/>
        <v>84.694548527668942</v>
      </c>
      <c r="BH1315">
        <f t="shared" si="1608"/>
        <v>80079732</v>
      </c>
      <c r="BI1315">
        <f t="shared" si="1609"/>
        <v>5.2674229507502579</v>
      </c>
      <c r="BJ1315">
        <f t="shared" si="1650"/>
        <v>-1295.0072999999975</v>
      </c>
      <c r="BK1315">
        <f t="shared" si="1610"/>
        <v>-7.0593529383811918E-3</v>
      </c>
      <c r="BL1315">
        <f t="shared" si="1611"/>
        <v>0.99294064706161878</v>
      </c>
      <c r="BM1315">
        <f t="shared" si="1612"/>
        <v>51.350857599535473</v>
      </c>
      <c r="BN1315">
        <f t="shared" si="1613"/>
        <v>1685.5</v>
      </c>
      <c r="BO1315">
        <f t="shared" si="1652"/>
        <v>1683.1150024000003</v>
      </c>
      <c r="BP1315">
        <f t="shared" si="1614"/>
        <v>1456.9838274558824</v>
      </c>
      <c r="BQ1315">
        <f t="shared" si="1615"/>
        <v>226.1311749441179</v>
      </c>
      <c r="BR1315">
        <f t="shared" si="1616"/>
        <v>144.5</v>
      </c>
      <c r="BS1315">
        <f t="shared" si="1617"/>
        <v>158.84997599999997</v>
      </c>
      <c r="BT1315">
        <f t="shared" si="1618"/>
        <v>152.80004899999994</v>
      </c>
      <c r="BU1315">
        <f t="shared" si="1619"/>
        <v>156</v>
      </c>
      <c r="BV1315">
        <f t="shared" si="1620"/>
        <v>1684.2166830000001</v>
      </c>
      <c r="BW1315">
        <f t="shared" si="1621"/>
        <v>1683.0523972857143</v>
      </c>
      <c r="BX1315">
        <f t="shared" si="1622"/>
        <v>1675.2581942727277</v>
      </c>
      <c r="BY1315">
        <f t="shared" si="1623"/>
        <v>1614.3240519380954</v>
      </c>
      <c r="BZ1315">
        <f t="shared" si="1624"/>
        <v>1709.6999510000001</v>
      </c>
      <c r="CA1315">
        <f t="shared" si="1625"/>
        <v>1515.150024</v>
      </c>
      <c r="CB1315">
        <f t="shared" si="1626"/>
        <v>1679.2900357466667</v>
      </c>
      <c r="CC1315">
        <f t="shared" si="1627"/>
        <v>1675.4736217472221</v>
      </c>
      <c r="CD1315">
        <f t="shared" si="1628"/>
        <v>1619.256361864524</v>
      </c>
      <c r="CE1315">
        <f t="shared" si="1629"/>
        <v>1469.5879034706336</v>
      </c>
      <c r="CF1315">
        <f t="shared" si="1630"/>
        <v>1692.8000489999999</v>
      </c>
      <c r="CG1315">
        <f t="shared" si="1631"/>
        <v>1707.150024</v>
      </c>
      <c r="CH1315">
        <f t="shared" si="1632"/>
        <v>1683.8000489999999</v>
      </c>
    </row>
    <row r="1316" spans="1:86">
      <c r="A1316" s="1">
        <v>41403</v>
      </c>
      <c r="B1316">
        <v>1682.25</v>
      </c>
      <c r="C1316">
        <v>1684</v>
      </c>
      <c r="D1316">
        <v>1655.900024</v>
      </c>
      <c r="E1316">
        <v>1660.150024</v>
      </c>
      <c r="F1316">
        <v>344448</v>
      </c>
      <c r="G1316">
        <f t="shared" si="1646"/>
        <v>-240255.45549391207</v>
      </c>
      <c r="H1316">
        <f t="shared" si="1674"/>
        <v>17217210.125932243</v>
      </c>
      <c r="I1316">
        <f t="shared" si="1647"/>
        <v>1670.5750120000002</v>
      </c>
      <c r="J1316">
        <f t="shared" si="1654"/>
        <v>1695.9375304999999</v>
      </c>
      <c r="K1316">
        <f t="shared" si="1655"/>
        <v>1568.4999997499999</v>
      </c>
      <c r="L1316">
        <f t="shared" si="1656"/>
        <v>3</v>
      </c>
      <c r="M1316">
        <f t="shared" si="1657"/>
        <v>10</v>
      </c>
      <c r="N1316">
        <f t="shared" si="1658"/>
        <v>70</v>
      </c>
      <c r="O1316">
        <f t="shared" si="1659"/>
        <v>0</v>
      </c>
      <c r="P1316">
        <f t="shared" si="1634"/>
        <v>28.09997599999997</v>
      </c>
      <c r="Q1316">
        <f t="shared" si="1635"/>
        <v>23.84997599999997</v>
      </c>
      <c r="R1316">
        <f t="shared" si="1636"/>
        <v>4.25</v>
      </c>
      <c r="S1316">
        <f t="shared" si="1637"/>
        <v>28.09997599999997</v>
      </c>
      <c r="T1316">
        <f t="shared" si="1673"/>
        <v>43.345660827649695</v>
      </c>
      <c r="U1316">
        <f t="shared" si="1638"/>
        <v>50.90002400000003</v>
      </c>
      <c r="V1316">
        <f t="shared" si="1639"/>
        <v>-17.09997599999997</v>
      </c>
      <c r="W1316">
        <f t="shared" si="1640"/>
        <v>50.90002400000003</v>
      </c>
      <c r="X1316">
        <f t="shared" si="1641"/>
        <v>0</v>
      </c>
      <c r="Y1316">
        <f t="shared" si="1671"/>
        <v>15.976677558655544</v>
      </c>
      <c r="Z1316">
        <f t="shared" si="1672"/>
        <v>6.0285162488232116</v>
      </c>
      <c r="AA1316">
        <f t="shared" si="1668"/>
        <v>36.858770298096843</v>
      </c>
      <c r="AB1316">
        <f t="shared" si="1669"/>
        <v>13.908004016350562</v>
      </c>
      <c r="AC1316">
        <f t="shared" si="1670"/>
        <v>45.208242185312265</v>
      </c>
      <c r="AD1316">
        <f t="shared" si="1678"/>
        <v>49.175550376099181</v>
      </c>
      <c r="AE1316">
        <f t="shared" si="1651"/>
        <v>1678.3200194000001</v>
      </c>
      <c r="AF1316">
        <f t="shared" si="1653"/>
        <v>1678.566691</v>
      </c>
      <c r="AG1316">
        <f t="shared" si="1675"/>
        <v>1567.29750365</v>
      </c>
      <c r="AH1316">
        <f t="shared" si="1660"/>
        <v>1668.8600096999999</v>
      </c>
      <c r="AI1316">
        <f t="shared" si="1661"/>
        <v>1724.6517481352826</v>
      </c>
      <c r="AJ1316">
        <f t="shared" si="1662"/>
        <v>1613.0682712647172</v>
      </c>
      <c r="AK1316">
        <f t="shared" si="1663"/>
        <v>0.42194197613950279</v>
      </c>
      <c r="AL1316">
        <f t="shared" si="1642"/>
        <v>-0.69750863844154143</v>
      </c>
      <c r="AM1316">
        <f t="shared" si="1643"/>
        <v>-240255.45549391207</v>
      </c>
      <c r="AN1316">
        <f t="shared" si="1676"/>
        <v>3210158.9821303766</v>
      </c>
      <c r="AO1316">
        <f t="shared" si="1677"/>
        <v>13057156</v>
      </c>
      <c r="AP1316">
        <f t="shared" si="1679"/>
        <v>0.24585437917187913</v>
      </c>
      <c r="AQ1316">
        <f t="shared" si="1680"/>
        <v>1671.9380895220074</v>
      </c>
      <c r="AR1316">
        <f t="shared" si="1681"/>
        <v>1685.5956046852477</v>
      </c>
      <c r="AS1316">
        <f t="shared" si="1682"/>
        <v>1646.3371853067017</v>
      </c>
      <c r="AT1316">
        <f t="shared" si="1683"/>
        <v>1578.9892695042245</v>
      </c>
      <c r="AU1316">
        <f t="shared" si="1684"/>
        <v>1631.5320085434603</v>
      </c>
      <c r="AV1316">
        <f t="shared" si="1685"/>
        <v>1553.1489240187764</v>
      </c>
      <c r="AW1316">
        <f t="shared" si="1686"/>
        <v>78.383084524683909</v>
      </c>
      <c r="AX1316">
        <f t="shared" si="1633"/>
        <v>69.083113187591891</v>
      </c>
      <c r="AY1316">
        <f t="shared" ref="AY1316:AY1379" si="1687">AW1316-AX1316</f>
        <v>9.2999713370920176</v>
      </c>
      <c r="AZ1316">
        <f t="shared" si="1644"/>
        <v>1666.6833493333334</v>
      </c>
      <c r="BA1316">
        <f t="shared" si="1645"/>
        <v>574085746.31116796</v>
      </c>
      <c r="BB1316">
        <f t="shared" si="1648"/>
        <v>0</v>
      </c>
      <c r="BC1316">
        <f t="shared" si="1649"/>
        <v>574085746.31116796</v>
      </c>
      <c r="BD1316">
        <f t="shared" si="1664"/>
        <v>13448262503.544426</v>
      </c>
      <c r="BE1316">
        <f t="shared" si="1665"/>
        <v>3168196091.5809832</v>
      </c>
      <c r="BF1316">
        <f t="shared" si="1666"/>
        <v>4.2447696148862795</v>
      </c>
      <c r="BG1316">
        <f t="shared" si="1667"/>
        <v>80.933385574045218</v>
      </c>
      <c r="BH1316">
        <f t="shared" ref="BH1316:BH1379" si="1688">(IF(E1316&gt;E1315,BH1315+F1316,IF(E1316&lt;E1315,BH1315-F1316,IF(E1316=E1315,BH1315))))</f>
        <v>79735284</v>
      </c>
      <c r="BI1316">
        <f t="shared" ref="BI1316:BI1379" si="1689">((AU1316-AV1316)/AV1316)*100</f>
        <v>5.0467204601260969</v>
      </c>
      <c r="BJ1316">
        <f t="shared" si="1650"/>
        <v>-2169.9951999999939</v>
      </c>
      <c r="BK1316">
        <f t="shared" ref="BK1316:BK1379" si="1690">((E1316-E1315)/E1315)</f>
        <v>-1.2315169286708512E-2</v>
      </c>
      <c r="BL1316">
        <f t="shared" ref="BL1316:BL1379" si="1691">E1316/E1315</f>
        <v>0.9876848307132915</v>
      </c>
      <c r="BM1316">
        <f t="shared" ref="BM1316:BM1379" si="1692">STDEV(E1307:E1316)</f>
        <v>29.404828012636351</v>
      </c>
      <c r="BN1316">
        <f t="shared" ref="BN1316:BN1379" si="1693">(C1316+D1316)/2</f>
        <v>1669.950012</v>
      </c>
      <c r="BO1316">
        <f t="shared" si="1652"/>
        <v>1681.9350096999999</v>
      </c>
      <c r="BP1316">
        <f t="shared" ref="BP1316:BP1379" si="1694">AVERAGE(BN1283:BN1316)</f>
        <v>1464.6970627352944</v>
      </c>
      <c r="BQ1316">
        <f t="shared" ref="BQ1316:BQ1379" si="1695">BO1316-BP1316</f>
        <v>217.23794696470554</v>
      </c>
      <c r="BR1316">
        <f t="shared" ref="BR1316:BR1379" si="1696">(E1316-E1307)</f>
        <v>69.200072999999975</v>
      </c>
      <c r="BS1316">
        <f t="shared" ref="BS1316:BS1379" si="1697">(D1316-D1307)</f>
        <v>114</v>
      </c>
      <c r="BT1316">
        <f t="shared" ref="BT1316:BT1379" si="1698">C1316-C1307</f>
        <v>84.75</v>
      </c>
      <c r="BU1316">
        <f t="shared" ref="BU1316:BU1379" si="1699">B1316-B1307</f>
        <v>140.34997599999997</v>
      </c>
      <c r="BV1316">
        <f t="shared" ref="BV1316:BV1379" si="1700">(E1316*5+E1315*4+E1314*3+E1313*2+E1312)/15</f>
        <v>1676.8500162000003</v>
      </c>
      <c r="BW1316">
        <f t="shared" ref="BW1316:BW1379" si="1701">(E1316*6+E1315*5+E1314*4+E1313*3+E1312*2+E1311)/21</f>
        <v>1677.3404947142856</v>
      </c>
      <c r="BX1316">
        <f t="shared" ref="BX1316:BX1379" si="1702">(E1316*10+E1315*9+E1314*8+E1313*7+E1312*6+E1311*5+E1310*4+E1309*3+E1308*2+E1307)/55</f>
        <v>1675.9254704727275</v>
      </c>
      <c r="BY1316">
        <f t="shared" ref="BY1316:BY1379" si="1703">(E1316*20+E1315*19+E1314*18+E1313*17+E1312*16+E1311*15+E1310*14+E1309*13+E1308*12+E1307*11+E1306*10+E1305*9+E1304*8+E1303*7+E1302*6+E1301*5+E1300*4+E1299*3+E1298*2+E1297)/210</f>
        <v>1624.3100062571427</v>
      </c>
      <c r="BZ1316">
        <f t="shared" ref="BZ1316:BZ1379" si="1704">MAX(C1307:C1316)</f>
        <v>1709.6999510000001</v>
      </c>
      <c r="CA1316">
        <f t="shared" ref="CA1316:CA1379" si="1705">MIN(D1307:D1316)</f>
        <v>1541.900024</v>
      </c>
      <c r="CB1316">
        <f t="shared" ref="CB1316:CB1379" si="1706">(AVERAGE(E1312:E1316)+AVERAGE(E1312:E1315)+AVERAGE(E1312:E1314)+AVERAGE(E1312:E1313)+E1312)/5</f>
        <v>1677.8031902633334</v>
      </c>
      <c r="CC1316">
        <f t="shared" ref="CC1316:CC1379" si="1707">(AVERAGE(E1311:E1316)+AVERAGE(E1311:E1315)+AVERAGE(E1311:E1314)+AVERAGE(E1311:E1313)+AVERAGE(E1311:E1312)+E1311)/6</f>
        <v>1679.169478288889</v>
      </c>
      <c r="CD1316">
        <f t="shared" ref="CD1316:CD1379" si="1708">(AVERAGE(E1307:E1316)+AVERAGE(E1307:E1315)+AVERAGE(E1307:E1314)+AVERAGE(E1307:E1313)+AVERAGE(E1307:E1312)+AVERAGE(E1307:E1311)+AVERAGE(E1307:E1310)+AVERAGE(E1307:E1309)+AVERAGE(E1307:E1308)+E1307)/10</f>
        <v>1651.8409165059129</v>
      </c>
      <c r="CE1316">
        <f t="shared" ref="CE1316:CE1379" si="1709">(AVERAGE(E1297:E1316)+AVERAGE(E1297:E1315)+AVERAGE(E1297:E1314)+AVERAGE(E1297:E1313)+AVERAGE(E1297:E1312)+AVERAGE(E1297:E1311)+AVERAGE(E1297:E1310)+AVERAGE(E1297:E1309)+AVERAGE(E1297:E1308)+AVERAGE(E1297:E1307)+AVERAGE(E1297:E1306)+AVERAGE(E1297:E1305)+AVERAGE(E1297:E1304)+AVERAGE(E1297:E1303)+AVERAGE(E1297:E1302)+AVERAGE(E1297:E1301)+AVERAGE(E1297:E1300)+AVERAGE(E1297:E1299)+AVERAGE(E1297:E1298)+E1297)/20</f>
        <v>1479.9339806213275</v>
      </c>
      <c r="CF1316">
        <f t="shared" ref="CF1316:CF1379" si="1710">E1315</f>
        <v>1680.849976</v>
      </c>
      <c r="CG1316">
        <f t="shared" ref="CG1316:CG1379" si="1711">C1315</f>
        <v>1697</v>
      </c>
      <c r="CH1316">
        <f t="shared" ref="CH1316:CH1379" si="1712">D1315</f>
        <v>1674</v>
      </c>
    </row>
    <row r="1317" spans="1:86">
      <c r="A1317" s="1">
        <v>41404</v>
      </c>
      <c r="B1317">
        <v>1675</v>
      </c>
      <c r="C1317">
        <v>1734.900024</v>
      </c>
      <c r="D1317">
        <v>1673</v>
      </c>
      <c r="E1317">
        <v>1727.9499510000001</v>
      </c>
      <c r="F1317">
        <v>1228156</v>
      </c>
      <c r="G1317">
        <f t="shared" si="1646"/>
        <v>952363.73680514365</v>
      </c>
      <c r="H1317">
        <f t="shared" si="1674"/>
        <v>18169573.862737387</v>
      </c>
      <c r="I1317">
        <f t="shared" si="1647"/>
        <v>1702.7124937500002</v>
      </c>
      <c r="J1317">
        <f t="shared" si="1654"/>
        <v>1702.7124937500002</v>
      </c>
      <c r="K1317">
        <f t="shared" si="1655"/>
        <v>1631.1499937500002</v>
      </c>
      <c r="L1317">
        <f t="shared" si="1656"/>
        <v>1</v>
      </c>
      <c r="M1317">
        <f t="shared" si="1657"/>
        <v>10</v>
      </c>
      <c r="N1317">
        <f t="shared" si="1658"/>
        <v>90</v>
      </c>
      <c r="O1317">
        <f t="shared" si="1659"/>
        <v>0</v>
      </c>
      <c r="P1317">
        <f t="shared" si="1634"/>
        <v>61.90002400000003</v>
      </c>
      <c r="Q1317">
        <f t="shared" si="1635"/>
        <v>6.9500729999999749</v>
      </c>
      <c r="R1317">
        <f t="shared" si="1636"/>
        <v>54.949951000000056</v>
      </c>
      <c r="S1317">
        <f t="shared" si="1637"/>
        <v>61.90002400000003</v>
      </c>
      <c r="T1317">
        <f t="shared" si="1673"/>
        <v>44.670972482817582</v>
      </c>
      <c r="U1317">
        <f t="shared" si="1638"/>
        <v>5.0999759999999696</v>
      </c>
      <c r="V1317">
        <f t="shared" si="1639"/>
        <v>-25.84997599999997</v>
      </c>
      <c r="W1317">
        <f t="shared" si="1640"/>
        <v>5.0999759999999696</v>
      </c>
      <c r="X1317">
        <f t="shared" si="1641"/>
        <v>0</v>
      </c>
      <c r="Y1317">
        <f t="shared" si="1671"/>
        <v>15.19977030446586</v>
      </c>
      <c r="Z1317">
        <f t="shared" si="1672"/>
        <v>5.5979079453358391</v>
      </c>
      <c r="AA1317">
        <f t="shared" si="1668"/>
        <v>34.026056429177494</v>
      </c>
      <c r="AB1317">
        <f t="shared" si="1669"/>
        <v>12.531421713483045</v>
      </c>
      <c r="AC1317">
        <f t="shared" si="1670"/>
        <v>46.167953190744129</v>
      </c>
      <c r="AD1317">
        <f t="shared" si="1678"/>
        <v>49.372612116719708</v>
      </c>
      <c r="AE1317">
        <f t="shared" si="1651"/>
        <v>1690.8300048000001</v>
      </c>
      <c r="AF1317">
        <f t="shared" si="1653"/>
        <v>1686.5916746666669</v>
      </c>
      <c r="AG1317">
        <f t="shared" si="1675"/>
        <v>1583.325</v>
      </c>
      <c r="AH1317">
        <f t="shared" si="1660"/>
        <v>1682.5600096999999</v>
      </c>
      <c r="AI1317">
        <f t="shared" si="1661"/>
        <v>1719.0376143926278</v>
      </c>
      <c r="AJ1317">
        <f t="shared" si="1662"/>
        <v>1646.082405007372</v>
      </c>
      <c r="AK1317">
        <f t="shared" si="1663"/>
        <v>1.1221617576382892</v>
      </c>
      <c r="AL1317">
        <f t="shared" si="1642"/>
        <v>0.77544199336659481</v>
      </c>
      <c r="AM1317">
        <f t="shared" si="1643"/>
        <v>952363.73680514365</v>
      </c>
      <c r="AN1317">
        <f t="shared" si="1676"/>
        <v>4631614.4765776657</v>
      </c>
      <c r="AO1317">
        <f t="shared" si="1677"/>
        <v>13603298</v>
      </c>
      <c r="AP1317">
        <f t="shared" si="1679"/>
        <v>0.34047732223301036</v>
      </c>
      <c r="AQ1317">
        <f t="shared" si="1680"/>
        <v>1690.982122424525</v>
      </c>
      <c r="AR1317">
        <f t="shared" si="1681"/>
        <v>1691.1258573499522</v>
      </c>
      <c r="AS1317">
        <f t="shared" si="1682"/>
        <v>1661.0274831314955</v>
      </c>
      <c r="AT1317">
        <f t="shared" si="1683"/>
        <v>1592.3957308388442</v>
      </c>
      <c r="AU1317">
        <f t="shared" si="1684"/>
        <v>1645.9946999119413</v>
      </c>
      <c r="AV1317">
        <f t="shared" si="1685"/>
        <v>1565.3849959074621</v>
      </c>
      <c r="AW1317">
        <f t="shared" si="1686"/>
        <v>80.609704004479227</v>
      </c>
      <c r="AX1317">
        <f t="shared" ref="AX1317:AX1380" si="1713">((AW1317-AX1316)*0.2)+AX1316</f>
        <v>71.388431350969356</v>
      </c>
      <c r="AY1317">
        <f t="shared" si="1687"/>
        <v>9.221272653509871</v>
      </c>
      <c r="AZ1317">
        <f t="shared" si="1644"/>
        <v>1711.9499916666666</v>
      </c>
      <c r="BA1317">
        <f t="shared" si="1645"/>
        <v>2102541653.9653666</v>
      </c>
      <c r="BB1317">
        <f t="shared" si="1648"/>
        <v>2102541653.9653666</v>
      </c>
      <c r="BC1317">
        <f t="shared" si="1649"/>
        <v>0</v>
      </c>
      <c r="BD1317">
        <f t="shared" si="1664"/>
        <v>14921600053.987917</v>
      </c>
      <c r="BE1317">
        <f t="shared" si="1665"/>
        <v>3168196091.5809832</v>
      </c>
      <c r="BF1317">
        <f t="shared" si="1666"/>
        <v>4.7098095012615797</v>
      </c>
      <c r="BG1317">
        <f t="shared" si="1667"/>
        <v>82.486280850892655</v>
      </c>
      <c r="BH1317">
        <f t="shared" si="1688"/>
        <v>80963440</v>
      </c>
      <c r="BI1317">
        <f t="shared" si="1689"/>
        <v>5.1495130089546661</v>
      </c>
      <c r="BJ1317">
        <f t="shared" si="1650"/>
        <v>6679.9927000000025</v>
      </c>
      <c r="BK1317">
        <f t="shared" si="1690"/>
        <v>4.0839638598830649E-2</v>
      </c>
      <c r="BL1317">
        <f t="shared" si="1691"/>
        <v>1.0408396385988306</v>
      </c>
      <c r="BM1317">
        <f t="shared" si="1692"/>
        <v>19.225385735985313</v>
      </c>
      <c r="BN1317">
        <f t="shared" si="1693"/>
        <v>1703.950012</v>
      </c>
      <c r="BO1317">
        <f t="shared" si="1652"/>
        <v>1686.6150144999999</v>
      </c>
      <c r="BP1317">
        <f t="shared" si="1694"/>
        <v>1474.378680029412</v>
      </c>
      <c r="BQ1317">
        <f t="shared" si="1695"/>
        <v>212.23633447058796</v>
      </c>
      <c r="BR1317">
        <f t="shared" si="1696"/>
        <v>54.799927000000025</v>
      </c>
      <c r="BS1317">
        <f t="shared" si="1697"/>
        <v>105.5</v>
      </c>
      <c r="BT1317">
        <f t="shared" si="1698"/>
        <v>41.90002400000003</v>
      </c>
      <c r="BU1317">
        <f t="shared" si="1699"/>
        <v>84.050048999999944</v>
      </c>
      <c r="BV1317">
        <f t="shared" si="1700"/>
        <v>1693.3933267333332</v>
      </c>
      <c r="BW1317">
        <f t="shared" si="1701"/>
        <v>1691.4499975714286</v>
      </c>
      <c r="BX1317">
        <f t="shared" si="1702"/>
        <v>1686.6690961636364</v>
      </c>
      <c r="BY1317">
        <f t="shared" si="1703"/>
        <v>1639.6102393380959</v>
      </c>
      <c r="BZ1317">
        <f t="shared" si="1704"/>
        <v>1734.900024</v>
      </c>
      <c r="CA1317">
        <f t="shared" si="1705"/>
        <v>1567.5</v>
      </c>
      <c r="CB1317">
        <f t="shared" si="1706"/>
        <v>1689.2126866433332</v>
      </c>
      <c r="CC1317">
        <f t="shared" si="1707"/>
        <v>1679.2679376638891</v>
      </c>
      <c r="CD1317">
        <f t="shared" si="1708"/>
        <v>1677.4288236284124</v>
      </c>
      <c r="CE1317">
        <f t="shared" si="1709"/>
        <v>1494.8524699610448</v>
      </c>
      <c r="CF1317">
        <f t="shared" si="1710"/>
        <v>1660.150024</v>
      </c>
      <c r="CG1317">
        <f t="shared" si="1711"/>
        <v>1684</v>
      </c>
      <c r="CH1317">
        <f t="shared" si="1712"/>
        <v>1655.900024</v>
      </c>
    </row>
    <row r="1318" spans="1:86">
      <c r="A1318" s="1">
        <v>41407</v>
      </c>
      <c r="B1318">
        <v>1740</v>
      </c>
      <c r="C1318">
        <v>1740</v>
      </c>
      <c r="D1318">
        <v>1698.849976</v>
      </c>
      <c r="E1318">
        <v>1705</v>
      </c>
      <c r="F1318">
        <v>347596</v>
      </c>
      <c r="G1318">
        <f t="shared" si="1646"/>
        <v>-243696.97227141305</v>
      </c>
      <c r="H1318">
        <f t="shared" si="1674"/>
        <v>17925876.890465975</v>
      </c>
      <c r="I1318">
        <f t="shared" si="1647"/>
        <v>1720.9624939999999</v>
      </c>
      <c r="J1318">
        <f t="shared" si="1654"/>
        <v>1720.9624939999999</v>
      </c>
      <c r="K1318">
        <f t="shared" si="1655"/>
        <v>1668.375</v>
      </c>
      <c r="L1318">
        <f t="shared" si="1656"/>
        <v>1</v>
      </c>
      <c r="M1318">
        <f t="shared" si="1657"/>
        <v>8</v>
      </c>
      <c r="N1318">
        <f t="shared" si="1658"/>
        <v>90</v>
      </c>
      <c r="O1318">
        <f t="shared" si="1659"/>
        <v>20</v>
      </c>
      <c r="P1318">
        <f t="shared" si="1634"/>
        <v>41.15002400000003</v>
      </c>
      <c r="Q1318">
        <f t="shared" si="1635"/>
        <v>35</v>
      </c>
      <c r="R1318">
        <f t="shared" si="1636"/>
        <v>6.1500240000000304</v>
      </c>
      <c r="S1318">
        <f t="shared" si="1637"/>
        <v>41.15002400000003</v>
      </c>
      <c r="T1318">
        <f t="shared" si="1673"/>
        <v>44.419476162616327</v>
      </c>
      <c r="U1318">
        <f t="shared" si="1638"/>
        <v>-24.09997599999997</v>
      </c>
      <c r="V1318">
        <f t="shared" si="1639"/>
        <v>7.3499759999999696</v>
      </c>
      <c r="W1318">
        <f t="shared" si="1640"/>
        <v>0</v>
      </c>
      <c r="X1318">
        <f t="shared" si="1641"/>
        <v>7.3499759999999696</v>
      </c>
      <c r="Y1318">
        <f t="shared" si="1671"/>
        <v>14.114072425575442</v>
      </c>
      <c r="Z1318">
        <f t="shared" si="1672"/>
        <v>5.723055663526134</v>
      </c>
      <c r="AA1318">
        <f t="shared" si="1668"/>
        <v>31.77451344519439</v>
      </c>
      <c r="AB1318">
        <f t="shared" si="1669"/>
        <v>12.884113361838088</v>
      </c>
      <c r="AC1318">
        <f t="shared" si="1670"/>
        <v>42.299554271967892</v>
      </c>
      <c r="AD1318">
        <f t="shared" si="1678"/>
        <v>49.001476495232055</v>
      </c>
      <c r="AE1318">
        <f t="shared" si="1651"/>
        <v>1693.35</v>
      </c>
      <c r="AF1318">
        <f t="shared" si="1653"/>
        <v>1693.1916706666668</v>
      </c>
      <c r="AG1318">
        <f t="shared" si="1675"/>
        <v>1597.9450012000002</v>
      </c>
      <c r="AH1318">
        <f t="shared" si="1660"/>
        <v>1685.7450073</v>
      </c>
      <c r="AI1318">
        <f t="shared" si="1661"/>
        <v>1723.9031117966274</v>
      </c>
      <c r="AJ1318">
        <f t="shared" si="1662"/>
        <v>1647.5869028033726</v>
      </c>
      <c r="AK1318">
        <f t="shared" si="1663"/>
        <v>0.75230541393509009</v>
      </c>
      <c r="AL1318">
        <f t="shared" si="1642"/>
        <v>-0.70109256801405384</v>
      </c>
      <c r="AM1318">
        <f t="shared" si="1643"/>
        <v>-243696.97227141305</v>
      </c>
      <c r="AN1318">
        <f t="shared" si="1676"/>
        <v>4053673.9988975157</v>
      </c>
      <c r="AO1318">
        <f t="shared" si="1677"/>
        <v>13471762</v>
      </c>
      <c r="AP1318">
        <f t="shared" si="1679"/>
        <v>0.300901544942489</v>
      </c>
      <c r="AQ1318">
        <f t="shared" si="1680"/>
        <v>1695.7482008001864</v>
      </c>
      <c r="AR1318">
        <f t="shared" si="1681"/>
        <v>1694.7664948452159</v>
      </c>
      <c r="AS1318">
        <f t="shared" si="1682"/>
        <v>1668.9425361678263</v>
      </c>
      <c r="AT1318">
        <f t="shared" si="1683"/>
        <v>1602.5301150633481</v>
      </c>
      <c r="AU1318">
        <f t="shared" si="1684"/>
        <v>1654.8454949251502</v>
      </c>
      <c r="AV1318">
        <f t="shared" si="1685"/>
        <v>1575.1580461939398</v>
      </c>
      <c r="AW1318">
        <f t="shared" si="1686"/>
        <v>79.687448731210452</v>
      </c>
      <c r="AX1318">
        <f t="shared" si="1713"/>
        <v>73.048234827017581</v>
      </c>
      <c r="AY1318">
        <f t="shared" si="1687"/>
        <v>6.6392139041928715</v>
      </c>
      <c r="AZ1318">
        <f t="shared" si="1644"/>
        <v>1714.6166586666666</v>
      </c>
      <c r="BA1318">
        <f t="shared" si="1645"/>
        <v>595993892.08589864</v>
      </c>
      <c r="BB1318">
        <f t="shared" si="1648"/>
        <v>595993892.08589864</v>
      </c>
      <c r="BC1318">
        <f t="shared" si="1649"/>
        <v>0</v>
      </c>
      <c r="BD1318">
        <f t="shared" si="1664"/>
        <v>14698488523.400696</v>
      </c>
      <c r="BE1318">
        <f t="shared" si="1665"/>
        <v>3168196091.5809832</v>
      </c>
      <c r="BF1318">
        <f t="shared" si="1666"/>
        <v>4.6393872407265997</v>
      </c>
      <c r="BG1318">
        <f t="shared" si="1667"/>
        <v>82.267577002370274</v>
      </c>
      <c r="BH1318">
        <f t="shared" si="1688"/>
        <v>80615844</v>
      </c>
      <c r="BI1318">
        <f t="shared" si="1689"/>
        <v>5.059012898658616</v>
      </c>
      <c r="BJ1318">
        <f t="shared" si="1650"/>
        <v>-2394.9951000000056</v>
      </c>
      <c r="BK1318">
        <f t="shared" si="1690"/>
        <v>-1.328160632587677E-2</v>
      </c>
      <c r="BL1318">
        <f t="shared" si="1691"/>
        <v>0.98671839367412328</v>
      </c>
      <c r="BM1318">
        <f t="shared" si="1692"/>
        <v>20.111086900684157</v>
      </c>
      <c r="BN1318">
        <f t="shared" si="1693"/>
        <v>1719.424988</v>
      </c>
      <c r="BO1318">
        <f t="shared" si="1652"/>
        <v>1694.8600097000003</v>
      </c>
      <c r="BP1318">
        <f t="shared" si="1694"/>
        <v>1484.9816194117648</v>
      </c>
      <c r="BQ1318">
        <f t="shared" si="1695"/>
        <v>209.87839028823555</v>
      </c>
      <c r="BR1318">
        <f t="shared" si="1696"/>
        <v>21.5</v>
      </c>
      <c r="BS1318">
        <f t="shared" si="1697"/>
        <v>23</v>
      </c>
      <c r="BT1318">
        <f t="shared" si="1698"/>
        <v>35.65002400000003</v>
      </c>
      <c r="BU1318">
        <f t="shared" si="1699"/>
        <v>64.15002400000003</v>
      </c>
      <c r="BV1318">
        <f t="shared" si="1700"/>
        <v>1698.1166584666669</v>
      </c>
      <c r="BW1318">
        <f t="shared" si="1701"/>
        <v>1696.7095190952382</v>
      </c>
      <c r="BX1318">
        <f t="shared" si="1702"/>
        <v>1690.7490943999999</v>
      </c>
      <c r="BY1318">
        <f t="shared" si="1703"/>
        <v>1651.1983345761901</v>
      </c>
      <c r="BZ1318">
        <f t="shared" si="1704"/>
        <v>1740</v>
      </c>
      <c r="CA1318">
        <f t="shared" si="1705"/>
        <v>1642</v>
      </c>
      <c r="CB1318">
        <f t="shared" si="1706"/>
        <v>1688.2691822333331</v>
      </c>
      <c r="CC1318">
        <f t="shared" si="1707"/>
        <v>1689.8758506472225</v>
      </c>
      <c r="CD1318">
        <f t="shared" si="1708"/>
        <v>1679.9016238971431</v>
      </c>
      <c r="CE1318">
        <f t="shared" si="1709"/>
        <v>1511.3721020421801</v>
      </c>
      <c r="CF1318">
        <f t="shared" si="1710"/>
        <v>1727.9499510000001</v>
      </c>
      <c r="CG1318">
        <f t="shared" si="1711"/>
        <v>1734.900024</v>
      </c>
      <c r="CH1318">
        <f t="shared" si="1712"/>
        <v>1673</v>
      </c>
    </row>
    <row r="1319" spans="1:86">
      <c r="A1319" s="1">
        <v>41408</v>
      </c>
      <c r="B1319">
        <v>1706</v>
      </c>
      <c r="C1319">
        <v>1715.900024</v>
      </c>
      <c r="D1319">
        <v>1691.5</v>
      </c>
      <c r="E1319">
        <v>1703.900024</v>
      </c>
      <c r="F1319">
        <v>300610</v>
      </c>
      <c r="G1319">
        <f t="shared" si="1646"/>
        <v>4928.3236213213959</v>
      </c>
      <c r="H1319">
        <f t="shared" si="1674"/>
        <v>17930805.214087296</v>
      </c>
      <c r="I1319">
        <f t="shared" si="1647"/>
        <v>1704.3250120000002</v>
      </c>
      <c r="J1319">
        <f t="shared" si="1654"/>
        <v>1720.9624939999999</v>
      </c>
      <c r="K1319">
        <f t="shared" si="1655"/>
        <v>1668.375</v>
      </c>
      <c r="L1319">
        <f t="shared" si="1656"/>
        <v>2</v>
      </c>
      <c r="M1319">
        <f t="shared" si="1657"/>
        <v>9</v>
      </c>
      <c r="N1319">
        <f t="shared" si="1658"/>
        <v>80</v>
      </c>
      <c r="O1319">
        <f t="shared" si="1659"/>
        <v>10</v>
      </c>
      <c r="P1319">
        <f t="shared" si="1634"/>
        <v>24.40002400000003</v>
      </c>
      <c r="Q1319">
        <f t="shared" si="1635"/>
        <v>12</v>
      </c>
      <c r="R1319">
        <f t="shared" si="1636"/>
        <v>12.40002400000003</v>
      </c>
      <c r="S1319">
        <f t="shared" si="1637"/>
        <v>24.40002400000003</v>
      </c>
      <c r="T1319">
        <f t="shared" si="1673"/>
        <v>42.98951529385802</v>
      </c>
      <c r="U1319">
        <f t="shared" si="1638"/>
        <v>42.09997599999997</v>
      </c>
      <c r="V1319">
        <f t="shared" si="1639"/>
        <v>-20.300048999999944</v>
      </c>
      <c r="W1319">
        <f t="shared" si="1640"/>
        <v>42.09997599999997</v>
      </c>
      <c r="X1319">
        <f t="shared" si="1641"/>
        <v>0</v>
      </c>
      <c r="Y1319">
        <f t="shared" si="1671"/>
        <v>16.113065538034338</v>
      </c>
      <c r="Z1319">
        <f t="shared" si="1672"/>
        <v>5.3142659732742672</v>
      </c>
      <c r="AA1319">
        <f t="shared" si="1668"/>
        <v>37.481384537351218</v>
      </c>
      <c r="AB1319">
        <f t="shared" si="1669"/>
        <v>12.361772252951001</v>
      </c>
      <c r="AC1319">
        <f t="shared" si="1670"/>
        <v>50.397314098868719</v>
      </c>
      <c r="AD1319">
        <f t="shared" si="1678"/>
        <v>49.623478793726171</v>
      </c>
      <c r="AE1319">
        <f t="shared" si="1651"/>
        <v>1695.5699950000003</v>
      </c>
      <c r="AF1319">
        <f t="shared" si="1653"/>
        <v>1695.1083373333333</v>
      </c>
      <c r="AG1319">
        <f t="shared" si="1675"/>
        <v>1611.73749995</v>
      </c>
      <c r="AH1319">
        <f t="shared" si="1660"/>
        <v>1687.7850096999998</v>
      </c>
      <c r="AI1319">
        <f t="shared" si="1661"/>
        <v>1727.3983954307225</v>
      </c>
      <c r="AJ1319">
        <f t="shared" si="1662"/>
        <v>1648.1716239692771</v>
      </c>
      <c r="AK1319">
        <f t="shared" si="1663"/>
        <v>0.70340364756428775</v>
      </c>
      <c r="AL1319">
        <f t="shared" si="1642"/>
        <v>1.6394410103860137E-2</v>
      </c>
      <c r="AM1319">
        <f t="shared" si="1643"/>
        <v>4928.3236213213959</v>
      </c>
      <c r="AN1319">
        <f t="shared" si="1676"/>
        <v>3669109.5738928826</v>
      </c>
      <c r="AO1319">
        <f t="shared" si="1677"/>
        <v>13265885</v>
      </c>
      <c r="AP1319">
        <f t="shared" si="1679"/>
        <v>0.27658234440392648</v>
      </c>
      <c r="AQ1319">
        <f t="shared" si="1680"/>
        <v>1698.519820688123</v>
      </c>
      <c r="AR1319">
        <f t="shared" si="1681"/>
        <v>1707.3873077793294</v>
      </c>
      <c r="AS1319">
        <f t="shared" si="1682"/>
        <v>1675.2348839776175</v>
      </c>
      <c r="AT1319">
        <f t="shared" si="1683"/>
        <v>1611.6534068676467</v>
      </c>
      <c r="AU1319">
        <f t="shared" si="1684"/>
        <v>1662.2036742863777</v>
      </c>
      <c r="AV1319">
        <f t="shared" si="1685"/>
        <v>1584.169984640364</v>
      </c>
      <c r="AW1319">
        <f t="shared" si="1686"/>
        <v>78.033689646013727</v>
      </c>
      <c r="AX1319">
        <f t="shared" si="1713"/>
        <v>74.045325790816804</v>
      </c>
      <c r="AY1319">
        <f t="shared" si="1687"/>
        <v>3.9883638551969227</v>
      </c>
      <c r="AZ1319">
        <f t="shared" si="1644"/>
        <v>1703.7666826666666</v>
      </c>
      <c r="BA1319">
        <f t="shared" si="1645"/>
        <v>512169302.47642666</v>
      </c>
      <c r="BB1319">
        <f t="shared" si="1648"/>
        <v>0</v>
      </c>
      <c r="BC1319">
        <f t="shared" si="1649"/>
        <v>512169302.47642666</v>
      </c>
      <c r="BD1319">
        <f t="shared" si="1664"/>
        <v>14155815237.822741</v>
      </c>
      <c r="BE1319">
        <f t="shared" si="1665"/>
        <v>3680365394.0574098</v>
      </c>
      <c r="BF1319">
        <f t="shared" si="1666"/>
        <v>3.8463070163304347</v>
      </c>
      <c r="BG1319">
        <f t="shared" si="1667"/>
        <v>79.365731543001004</v>
      </c>
      <c r="BH1319">
        <f t="shared" si="1688"/>
        <v>80315234</v>
      </c>
      <c r="BI1319">
        <f t="shared" si="1689"/>
        <v>4.925840686454416</v>
      </c>
      <c r="BJ1319">
        <f t="shared" si="1650"/>
        <v>-209.99759999999696</v>
      </c>
      <c r="BK1319">
        <f t="shared" si="1690"/>
        <v>-6.4514721407622853E-4</v>
      </c>
      <c r="BL1319">
        <f t="shared" si="1691"/>
        <v>0.99935485278592373</v>
      </c>
      <c r="BM1319">
        <f t="shared" si="1692"/>
        <v>20.878087456647513</v>
      </c>
      <c r="BN1319">
        <f t="shared" si="1693"/>
        <v>1703.700012</v>
      </c>
      <c r="BO1319">
        <f t="shared" si="1652"/>
        <v>1696.5050048000001</v>
      </c>
      <c r="BP1319">
        <f t="shared" si="1694"/>
        <v>1495.2963256470591</v>
      </c>
      <c r="BQ1319">
        <f t="shared" si="1695"/>
        <v>201.20867915294093</v>
      </c>
      <c r="BR1319">
        <f t="shared" si="1696"/>
        <v>34.300048000000061</v>
      </c>
      <c r="BS1319">
        <f t="shared" si="1697"/>
        <v>35.65002400000003</v>
      </c>
      <c r="BT1319">
        <f t="shared" si="1698"/>
        <v>18.90002400000003</v>
      </c>
      <c r="BU1319">
        <f t="shared" si="1699"/>
        <v>16</v>
      </c>
      <c r="BV1319">
        <f t="shared" si="1700"/>
        <v>1701.6333331333335</v>
      </c>
      <c r="BW1319">
        <f t="shared" si="1701"/>
        <v>1699.7690486190477</v>
      </c>
      <c r="BX1319">
        <f t="shared" si="1702"/>
        <v>1694.0500065272727</v>
      </c>
      <c r="BY1319">
        <f t="shared" si="1703"/>
        <v>1661.2892891285715</v>
      </c>
      <c r="BZ1319">
        <f t="shared" si="1704"/>
        <v>1740</v>
      </c>
      <c r="CA1319">
        <f t="shared" si="1705"/>
        <v>1642</v>
      </c>
      <c r="CB1319">
        <f t="shared" si="1706"/>
        <v>1686.0114884833336</v>
      </c>
      <c r="CC1319">
        <f t="shared" si="1707"/>
        <v>1689.4090414166667</v>
      </c>
      <c r="CD1319">
        <f t="shared" si="1708"/>
        <v>1678.7525683578176</v>
      </c>
      <c r="CE1319">
        <f t="shared" si="1709"/>
        <v>1526.9372943604012</v>
      </c>
      <c r="CF1319">
        <f t="shared" si="1710"/>
        <v>1705</v>
      </c>
      <c r="CG1319">
        <f t="shared" si="1711"/>
        <v>1740</v>
      </c>
      <c r="CH1319">
        <f t="shared" si="1712"/>
        <v>1698.849976</v>
      </c>
    </row>
    <row r="1320" spans="1:86">
      <c r="A1320" s="1">
        <v>41409</v>
      </c>
      <c r="B1320">
        <v>1719.75</v>
      </c>
      <c r="C1320">
        <v>1758</v>
      </c>
      <c r="D1320">
        <v>1711.8000489999999</v>
      </c>
      <c r="E1320">
        <v>1739.0500489999999</v>
      </c>
      <c r="F1320">
        <v>653485</v>
      </c>
      <c r="G1320">
        <f t="shared" si="1646"/>
        <v>117401.80245569865</v>
      </c>
      <c r="H1320">
        <f t="shared" si="1674"/>
        <v>18048207.016542993</v>
      </c>
      <c r="I1320">
        <f t="shared" si="1647"/>
        <v>1732.1500244999997</v>
      </c>
      <c r="J1320">
        <f t="shared" si="1654"/>
        <v>1732.1500244999997</v>
      </c>
      <c r="K1320">
        <f t="shared" si="1655"/>
        <v>1668.375</v>
      </c>
      <c r="L1320">
        <f t="shared" si="1656"/>
        <v>1</v>
      </c>
      <c r="M1320">
        <f t="shared" si="1657"/>
        <v>10</v>
      </c>
      <c r="N1320">
        <f t="shared" si="1658"/>
        <v>90</v>
      </c>
      <c r="O1320">
        <f t="shared" si="1659"/>
        <v>0</v>
      </c>
      <c r="P1320">
        <f t="shared" si="1634"/>
        <v>46.199951000000056</v>
      </c>
      <c r="Q1320">
        <f t="shared" si="1635"/>
        <v>18.949951000000056</v>
      </c>
      <c r="R1320">
        <f t="shared" si="1636"/>
        <v>27.25</v>
      </c>
      <c r="S1320">
        <f t="shared" si="1637"/>
        <v>46.199951000000056</v>
      </c>
      <c r="T1320">
        <f t="shared" si="1673"/>
        <v>43.218832130011023</v>
      </c>
      <c r="U1320">
        <f t="shared" si="1638"/>
        <v>-8.1999510000000555</v>
      </c>
      <c r="V1320">
        <f t="shared" si="1639"/>
        <v>-10.5</v>
      </c>
      <c r="W1320">
        <f t="shared" si="1640"/>
        <v>0</v>
      </c>
      <c r="X1320">
        <f t="shared" si="1641"/>
        <v>0</v>
      </c>
      <c r="Y1320">
        <f t="shared" si="1671"/>
        <v>14.962132285317599</v>
      </c>
      <c r="Z1320">
        <f t="shared" si="1672"/>
        <v>4.9346755466118202</v>
      </c>
      <c r="AA1320">
        <f t="shared" si="1668"/>
        <v>34.619473844893513</v>
      </c>
      <c r="AB1320">
        <f t="shared" si="1669"/>
        <v>11.417882676161433</v>
      </c>
      <c r="AC1320">
        <f t="shared" si="1670"/>
        <v>50.397314098868719</v>
      </c>
      <c r="AD1320">
        <f t="shared" si="1678"/>
        <v>49.502561456830435</v>
      </c>
      <c r="AE1320">
        <f t="shared" si="1651"/>
        <v>1707.2100095999999</v>
      </c>
      <c r="AF1320">
        <f t="shared" si="1653"/>
        <v>1702.8166706666668</v>
      </c>
      <c r="AG1320">
        <f t="shared" si="1675"/>
        <v>1628.26750485</v>
      </c>
      <c r="AH1320">
        <f t="shared" si="1660"/>
        <v>1694.7300170000003</v>
      </c>
      <c r="AI1320">
        <f t="shared" si="1661"/>
        <v>1742.6387985015135</v>
      </c>
      <c r="AJ1320">
        <f t="shared" si="1662"/>
        <v>1646.8212354984871</v>
      </c>
      <c r="AK1320">
        <f t="shared" si="1663"/>
        <v>0.96254601568816534</v>
      </c>
      <c r="AL1320">
        <f t="shared" si="1642"/>
        <v>0.17965493080284728</v>
      </c>
      <c r="AM1320">
        <f t="shared" si="1643"/>
        <v>117401.80245569865</v>
      </c>
      <c r="AN1320">
        <f t="shared" si="1676"/>
        <v>3920736.1115873475</v>
      </c>
      <c r="AO1320">
        <f t="shared" si="1677"/>
        <v>13674247</v>
      </c>
      <c r="AP1320">
        <f t="shared" si="1679"/>
        <v>0.28672409614857386</v>
      </c>
      <c r="AQ1320">
        <f t="shared" si="1680"/>
        <v>1712.3000983141612</v>
      </c>
      <c r="AR1320">
        <f t="shared" si="1681"/>
        <v>1713.3189110972205</v>
      </c>
      <c r="AS1320">
        <f t="shared" si="1682"/>
        <v>1686.7216136816464</v>
      </c>
      <c r="AT1320">
        <f t="shared" si="1683"/>
        <v>1623.1191046595584</v>
      </c>
      <c r="AU1320">
        <f t="shared" si="1684"/>
        <v>1673.7306304934211</v>
      </c>
      <c r="AV1320">
        <f t="shared" si="1685"/>
        <v>1595.0115891455384</v>
      </c>
      <c r="AW1320">
        <f t="shared" si="1686"/>
        <v>78.719041347882694</v>
      </c>
      <c r="AX1320">
        <f t="shared" si="1713"/>
        <v>74.980068902229988</v>
      </c>
      <c r="AY1320">
        <f t="shared" si="1687"/>
        <v>3.7389724456527063</v>
      </c>
      <c r="AZ1320">
        <f t="shared" si="1644"/>
        <v>1736.2833659999999</v>
      </c>
      <c r="BA1320">
        <f t="shared" si="1645"/>
        <v>1134635135.43051</v>
      </c>
      <c r="BB1320">
        <f t="shared" si="1648"/>
        <v>1134635135.43051</v>
      </c>
      <c r="BC1320">
        <f t="shared" si="1649"/>
        <v>0</v>
      </c>
      <c r="BD1320">
        <f t="shared" si="1664"/>
        <v>15290450373.25325</v>
      </c>
      <c r="BE1320">
        <f t="shared" si="1665"/>
        <v>3237889870.8751464</v>
      </c>
      <c r="BF1320">
        <f t="shared" si="1666"/>
        <v>4.7223503525524491</v>
      </c>
      <c r="BG1320">
        <f t="shared" si="1667"/>
        <v>82.524663147303613</v>
      </c>
      <c r="BH1320">
        <f t="shared" si="1688"/>
        <v>80968719</v>
      </c>
      <c r="BI1320">
        <f t="shared" si="1689"/>
        <v>4.9353272342085717</v>
      </c>
      <c r="BJ1320">
        <f t="shared" si="1650"/>
        <v>3415.0024999999914</v>
      </c>
      <c r="BK1320">
        <f t="shared" si="1690"/>
        <v>2.0629159284523794E-2</v>
      </c>
      <c r="BL1320">
        <f t="shared" si="1691"/>
        <v>1.0206291592845238</v>
      </c>
      <c r="BM1320">
        <f t="shared" si="1692"/>
        <v>25.250144911352255</v>
      </c>
      <c r="BN1320">
        <f t="shared" si="1693"/>
        <v>1734.9000245</v>
      </c>
      <c r="BO1320">
        <f t="shared" si="1652"/>
        <v>1706.3850097000002</v>
      </c>
      <c r="BP1320">
        <f t="shared" si="1694"/>
        <v>1507.4154447352942</v>
      </c>
      <c r="BQ1320">
        <f t="shared" si="1695"/>
        <v>198.96956496470602</v>
      </c>
      <c r="BR1320">
        <f t="shared" si="1696"/>
        <v>59.25</v>
      </c>
      <c r="BS1320">
        <f t="shared" si="1697"/>
        <v>69.800048999999944</v>
      </c>
      <c r="BT1320">
        <f t="shared" si="1698"/>
        <v>48.300048999999944</v>
      </c>
      <c r="BU1320">
        <f t="shared" si="1699"/>
        <v>77.75</v>
      </c>
      <c r="BV1320">
        <f t="shared" si="1700"/>
        <v>1716.1266844666666</v>
      </c>
      <c r="BW1320">
        <f t="shared" si="1701"/>
        <v>1712.3238233809523</v>
      </c>
      <c r="BX1320">
        <f t="shared" si="1702"/>
        <v>1703.3709227636364</v>
      </c>
      <c r="BY1320">
        <f t="shared" si="1703"/>
        <v>1673.4142937999998</v>
      </c>
      <c r="BZ1320">
        <f t="shared" si="1704"/>
        <v>1758</v>
      </c>
      <c r="CA1320">
        <f t="shared" si="1705"/>
        <v>1642</v>
      </c>
      <c r="CB1320">
        <f t="shared" si="1706"/>
        <v>1691.6720025033333</v>
      </c>
      <c r="CC1320">
        <f t="shared" si="1707"/>
        <v>1688.8123521805558</v>
      </c>
      <c r="CD1320">
        <f t="shared" si="1708"/>
        <v>1683.3217660286907</v>
      </c>
      <c r="CE1320">
        <f t="shared" si="1709"/>
        <v>1550.0371354727286</v>
      </c>
      <c r="CF1320">
        <f t="shared" si="1710"/>
        <v>1703.900024</v>
      </c>
      <c r="CG1320">
        <f t="shared" si="1711"/>
        <v>1715.900024</v>
      </c>
      <c r="CH1320">
        <f t="shared" si="1712"/>
        <v>1691.5</v>
      </c>
    </row>
    <row r="1321" spans="1:86">
      <c r="A1321" s="1">
        <v>41410</v>
      </c>
      <c r="B1321">
        <v>1730.099976</v>
      </c>
      <c r="C1321">
        <v>1749.8000489999999</v>
      </c>
      <c r="D1321">
        <v>1722.3000489999999</v>
      </c>
      <c r="E1321">
        <v>1728.1999510000001</v>
      </c>
      <c r="F1321">
        <v>289810</v>
      </c>
      <c r="G1321">
        <f t="shared" si="1646"/>
        <v>-165457.22919127039</v>
      </c>
      <c r="H1321">
        <f t="shared" si="1674"/>
        <v>17882749.787351724</v>
      </c>
      <c r="I1321">
        <f t="shared" si="1647"/>
        <v>1732.6000062500002</v>
      </c>
      <c r="J1321">
        <f t="shared" si="1654"/>
        <v>1732.6000062500002</v>
      </c>
      <c r="K1321">
        <f t="shared" si="1655"/>
        <v>1670.5750120000002</v>
      </c>
      <c r="L1321">
        <f t="shared" si="1656"/>
        <v>1</v>
      </c>
      <c r="M1321">
        <f t="shared" si="1657"/>
        <v>6</v>
      </c>
      <c r="N1321">
        <f t="shared" si="1658"/>
        <v>90</v>
      </c>
      <c r="O1321">
        <f t="shared" si="1659"/>
        <v>40</v>
      </c>
      <c r="P1321">
        <f t="shared" si="1634"/>
        <v>27.5</v>
      </c>
      <c r="Q1321">
        <f t="shared" si="1635"/>
        <v>21.600097999999889</v>
      </c>
      <c r="R1321">
        <f t="shared" si="1636"/>
        <v>5.899902000000111</v>
      </c>
      <c r="S1321">
        <f t="shared" si="1637"/>
        <v>27.5</v>
      </c>
      <c r="T1321">
        <f t="shared" si="1673"/>
        <v>42.096058406438807</v>
      </c>
      <c r="U1321">
        <f t="shared" si="1638"/>
        <v>-8.5500489999999445</v>
      </c>
      <c r="V1321">
        <f t="shared" si="1639"/>
        <v>21.600097999999889</v>
      </c>
      <c r="W1321">
        <f t="shared" si="1640"/>
        <v>0</v>
      </c>
      <c r="X1321">
        <f t="shared" si="1641"/>
        <v>21.600097999999889</v>
      </c>
      <c r="Y1321">
        <f t="shared" si="1671"/>
        <v>13.893408550652056</v>
      </c>
      <c r="Z1321">
        <f t="shared" si="1672"/>
        <v>6.1250628647109684</v>
      </c>
      <c r="AA1321">
        <f t="shared" si="1668"/>
        <v>33.00406041941207</v>
      </c>
      <c r="AB1321">
        <f t="shared" si="1669"/>
        <v>14.550205165465346</v>
      </c>
      <c r="AC1321">
        <f t="shared" si="1670"/>
        <v>38.80588844550504</v>
      </c>
      <c r="AD1321">
        <f t="shared" si="1678"/>
        <v>47.710150084855762</v>
      </c>
      <c r="AE1321">
        <f t="shared" si="1651"/>
        <v>1720.8199950000003</v>
      </c>
      <c r="AF1321">
        <f t="shared" si="1653"/>
        <v>1710.7083331666665</v>
      </c>
      <c r="AG1321">
        <f t="shared" si="1675"/>
        <v>1643.5325011999998</v>
      </c>
      <c r="AH1321">
        <f t="shared" si="1660"/>
        <v>1699.5700072</v>
      </c>
      <c r="AI1321">
        <f t="shared" si="1661"/>
        <v>1750.1712160730415</v>
      </c>
      <c r="AJ1321">
        <f t="shared" si="1662"/>
        <v>1648.9687983269584</v>
      </c>
      <c r="AK1321">
        <f t="shared" si="1663"/>
        <v>0.78289782435665367</v>
      </c>
      <c r="AL1321">
        <f t="shared" si="1642"/>
        <v>-0.57091621818181015</v>
      </c>
      <c r="AM1321">
        <f t="shared" si="1643"/>
        <v>-165457.22919127039</v>
      </c>
      <c r="AN1321">
        <f t="shared" si="1676"/>
        <v>3721691.5015457016</v>
      </c>
      <c r="AO1321">
        <f t="shared" si="1677"/>
        <v>13605672</v>
      </c>
      <c r="AP1321">
        <f t="shared" si="1679"/>
        <v>0.27353970473091677</v>
      </c>
      <c r="AQ1321">
        <f t="shared" si="1680"/>
        <v>1717.7060482273464</v>
      </c>
      <c r="AR1321">
        <f t="shared" si="1681"/>
        <v>1712.0025074695127</v>
      </c>
      <c r="AS1321">
        <f t="shared" si="1682"/>
        <v>1694.18771439895</v>
      </c>
      <c r="AT1321">
        <f t="shared" si="1683"/>
        <v>1632.5763808301981</v>
      </c>
      <c r="AU1321">
        <f t="shared" si="1684"/>
        <v>1681.901028569408</v>
      </c>
      <c r="AV1321">
        <f t="shared" si="1685"/>
        <v>1604.3347744753507</v>
      </c>
      <c r="AW1321">
        <f t="shared" si="1686"/>
        <v>77.566254094057285</v>
      </c>
      <c r="AX1321">
        <f t="shared" si="1713"/>
        <v>75.497305940595453</v>
      </c>
      <c r="AY1321">
        <f t="shared" si="1687"/>
        <v>2.0689481534618324</v>
      </c>
      <c r="AZ1321">
        <f t="shared" si="1644"/>
        <v>1733.4333496666666</v>
      </c>
      <c r="BA1321">
        <f t="shared" si="1645"/>
        <v>502366319.06689662</v>
      </c>
      <c r="BB1321">
        <f t="shared" si="1648"/>
        <v>0</v>
      </c>
      <c r="BC1321">
        <f t="shared" si="1649"/>
        <v>502366319.06689662</v>
      </c>
      <c r="BD1321">
        <f t="shared" si="1664"/>
        <v>14066967502.083658</v>
      </c>
      <c r="BE1321">
        <f t="shared" si="1665"/>
        <v>3740256189.9420428</v>
      </c>
      <c r="BF1321">
        <f t="shared" si="1666"/>
        <v>3.7609636312911583</v>
      </c>
      <c r="BG1321">
        <f t="shared" si="1667"/>
        <v>78.995848793560242</v>
      </c>
      <c r="BH1321">
        <f t="shared" si="1688"/>
        <v>80678909</v>
      </c>
      <c r="BI1321">
        <f t="shared" si="1689"/>
        <v>4.8347922969769819</v>
      </c>
      <c r="BJ1321">
        <f t="shared" si="1650"/>
        <v>-1185.0097999999889</v>
      </c>
      <c r="BK1321">
        <f t="shared" si="1690"/>
        <v>-6.239094732344813E-3</v>
      </c>
      <c r="BL1321">
        <f t="shared" si="1691"/>
        <v>0.99376090526765515</v>
      </c>
      <c r="BM1321">
        <f t="shared" si="1692"/>
        <v>26.669178732790364</v>
      </c>
      <c r="BN1321">
        <f t="shared" si="1693"/>
        <v>1736.0500489999999</v>
      </c>
      <c r="BO1321">
        <f t="shared" si="1652"/>
        <v>1719.6050170999999</v>
      </c>
      <c r="BP1321">
        <f t="shared" si="1694"/>
        <v>1519.9683873529411</v>
      </c>
      <c r="BQ1321">
        <f t="shared" si="1695"/>
        <v>199.63662974705881</v>
      </c>
      <c r="BR1321">
        <f t="shared" si="1696"/>
        <v>62.799927000000025</v>
      </c>
      <c r="BS1321">
        <f t="shared" si="1697"/>
        <v>60.700072999999975</v>
      </c>
      <c r="BT1321">
        <f t="shared" si="1698"/>
        <v>50.300048999999944</v>
      </c>
      <c r="BU1321">
        <f t="shared" si="1699"/>
        <v>47.34997599999997</v>
      </c>
      <c r="BV1321">
        <f t="shared" si="1700"/>
        <v>1723.1233316</v>
      </c>
      <c r="BW1321">
        <f t="shared" si="1701"/>
        <v>1719.576189190476</v>
      </c>
      <c r="BX1321">
        <f t="shared" si="1702"/>
        <v>1709.4563653090911</v>
      </c>
      <c r="BY1321">
        <f t="shared" si="1703"/>
        <v>1682.93166962381</v>
      </c>
      <c r="BZ1321">
        <f t="shared" si="1704"/>
        <v>1758</v>
      </c>
      <c r="CA1321">
        <f t="shared" si="1705"/>
        <v>1655.900024</v>
      </c>
      <c r="CB1321">
        <f t="shared" si="1706"/>
        <v>1719.3006505000001</v>
      </c>
      <c r="CC1321">
        <f t="shared" si="1707"/>
        <v>1694.8447242805557</v>
      </c>
      <c r="CD1321">
        <f t="shared" si="1708"/>
        <v>1685.1844229945236</v>
      </c>
      <c r="CE1321">
        <f t="shared" si="1709"/>
        <v>1575.6893457842211</v>
      </c>
      <c r="CF1321">
        <f t="shared" si="1710"/>
        <v>1739.0500489999999</v>
      </c>
      <c r="CG1321">
        <f t="shared" si="1711"/>
        <v>1758</v>
      </c>
      <c r="CH1321">
        <f t="shared" si="1712"/>
        <v>1711.8000489999999</v>
      </c>
    </row>
    <row r="1322" spans="1:86">
      <c r="A1322" s="1">
        <v>41411</v>
      </c>
      <c r="B1322">
        <v>1730</v>
      </c>
      <c r="C1322">
        <v>1741.25</v>
      </c>
      <c r="D1322">
        <v>1700.6999510000001</v>
      </c>
      <c r="E1322">
        <v>1708.6999510000001</v>
      </c>
      <c r="F1322">
        <v>288440</v>
      </c>
      <c r="G1322">
        <f t="shared" si="1646"/>
        <v>-174629.04011681944</v>
      </c>
      <c r="H1322">
        <f t="shared" si="1674"/>
        <v>17708120.747234903</v>
      </c>
      <c r="I1322">
        <f t="shared" si="1647"/>
        <v>1720.1624755000003</v>
      </c>
      <c r="J1322">
        <f t="shared" si="1654"/>
        <v>1732.6000062500002</v>
      </c>
      <c r="K1322">
        <f t="shared" si="1655"/>
        <v>1670.5750120000002</v>
      </c>
      <c r="L1322">
        <f t="shared" si="1656"/>
        <v>2</v>
      </c>
      <c r="M1322">
        <f t="shared" si="1657"/>
        <v>7</v>
      </c>
      <c r="N1322">
        <f t="shared" si="1658"/>
        <v>80</v>
      </c>
      <c r="O1322">
        <f t="shared" si="1659"/>
        <v>30</v>
      </c>
      <c r="P1322">
        <f t="shared" si="1634"/>
        <v>40.550048999999944</v>
      </c>
      <c r="Q1322">
        <f t="shared" si="1635"/>
        <v>32.550048999999944</v>
      </c>
      <c r="R1322">
        <f t="shared" si="1636"/>
        <v>8</v>
      </c>
      <c r="S1322">
        <f t="shared" si="1637"/>
        <v>40.550048999999944</v>
      </c>
      <c r="T1322">
        <f t="shared" si="1673"/>
        <v>41.98562916312175</v>
      </c>
      <c r="U1322">
        <f t="shared" si="1638"/>
        <v>33.15002400000003</v>
      </c>
      <c r="V1322">
        <f t="shared" si="1639"/>
        <v>-14.300048999999944</v>
      </c>
      <c r="W1322">
        <f t="shared" si="1640"/>
        <v>33.15002400000003</v>
      </c>
      <c r="X1322">
        <f t="shared" si="1641"/>
        <v>0</v>
      </c>
      <c r="Y1322">
        <f t="shared" si="1671"/>
        <v>15.26888108274834</v>
      </c>
      <c r="Z1322">
        <f t="shared" si="1672"/>
        <v>5.6875583743744702</v>
      </c>
      <c r="AA1322">
        <f t="shared" si="1668"/>
        <v>36.366922175742516</v>
      </c>
      <c r="AB1322">
        <f t="shared" si="1669"/>
        <v>13.546440741133781</v>
      </c>
      <c r="AC1322">
        <f t="shared" si="1670"/>
        <v>45.720184137087791</v>
      </c>
      <c r="AD1322">
        <f t="shared" si="1678"/>
        <v>46.331327146534512</v>
      </c>
      <c r="AE1322">
        <f t="shared" si="1651"/>
        <v>1716.9699950000002</v>
      </c>
      <c r="AF1322">
        <f t="shared" si="1653"/>
        <v>1718.799987666667</v>
      </c>
      <c r="AG1322">
        <f t="shared" si="1675"/>
        <v>1654.8649963</v>
      </c>
      <c r="AH1322">
        <f t="shared" si="1660"/>
        <v>1703.8999999</v>
      </c>
      <c r="AI1322">
        <f t="shared" si="1661"/>
        <v>1749.1967353347366</v>
      </c>
      <c r="AJ1322">
        <f t="shared" si="1662"/>
        <v>1658.6032644652635</v>
      </c>
      <c r="AK1322">
        <f t="shared" si="1663"/>
        <v>0.55298341098903037</v>
      </c>
      <c r="AL1322">
        <f t="shared" si="1642"/>
        <v>-0.60542587753716348</v>
      </c>
      <c r="AM1322">
        <f t="shared" si="1643"/>
        <v>-174629.04011681944</v>
      </c>
      <c r="AN1322">
        <f t="shared" si="1676"/>
        <v>3026375.9291865076</v>
      </c>
      <c r="AO1322">
        <f t="shared" si="1677"/>
        <v>13273883</v>
      </c>
      <c r="AP1322">
        <f t="shared" si="1679"/>
        <v>0.22799477207886401</v>
      </c>
      <c r="AQ1322">
        <f t="shared" si="1680"/>
        <v>1714.6439751700486</v>
      </c>
      <c r="AR1322">
        <f t="shared" si="1681"/>
        <v>1720.6230428407016</v>
      </c>
      <c r="AS1322">
        <f t="shared" si="1682"/>
        <v>1696.7999169871391</v>
      </c>
      <c r="AT1322">
        <f t="shared" si="1683"/>
        <v>1639.4275021454803</v>
      </c>
      <c r="AU1322">
        <f t="shared" si="1684"/>
        <v>1685.9208669339969</v>
      </c>
      <c r="AV1322">
        <f t="shared" si="1685"/>
        <v>1611.6403368320762</v>
      </c>
      <c r="AW1322">
        <f t="shared" si="1686"/>
        <v>74.280530101920704</v>
      </c>
      <c r="AX1322">
        <f t="shared" si="1713"/>
        <v>75.253950772860506</v>
      </c>
      <c r="AY1322">
        <f t="shared" si="1687"/>
        <v>-0.97342067093980233</v>
      </c>
      <c r="AZ1322">
        <f t="shared" si="1644"/>
        <v>1716.8833006666666</v>
      </c>
      <c r="BA1322">
        <f t="shared" si="1645"/>
        <v>495217819.24429333</v>
      </c>
      <c r="BB1322">
        <f t="shared" si="1648"/>
        <v>0</v>
      </c>
      <c r="BC1322">
        <f t="shared" si="1649"/>
        <v>495217819.24429333</v>
      </c>
      <c r="BD1322">
        <f t="shared" si="1664"/>
        <v>8301823126.7388077</v>
      </c>
      <c r="BE1322">
        <f t="shared" si="1665"/>
        <v>4235474009.186336</v>
      </c>
      <c r="BF1322">
        <f t="shared" si="1666"/>
        <v>1.9600694299464361</v>
      </c>
      <c r="BG1322">
        <f t="shared" si="1667"/>
        <v>66.217008632189561</v>
      </c>
      <c r="BH1322">
        <f t="shared" si="1688"/>
        <v>80390469</v>
      </c>
      <c r="BI1322">
        <f t="shared" si="1689"/>
        <v>4.6090016739051327</v>
      </c>
      <c r="BJ1322">
        <f t="shared" si="1650"/>
        <v>-2050</v>
      </c>
      <c r="BK1322">
        <f t="shared" si="1690"/>
        <v>-1.1283416591185865E-2</v>
      </c>
      <c r="BL1322">
        <f t="shared" si="1691"/>
        <v>0.98871658340881419</v>
      </c>
      <c r="BM1322">
        <f t="shared" si="1692"/>
        <v>23.873475757309357</v>
      </c>
      <c r="BN1322">
        <f t="shared" si="1693"/>
        <v>1720.9749755</v>
      </c>
      <c r="BO1322">
        <f t="shared" si="1652"/>
        <v>1723.0100097999998</v>
      </c>
      <c r="BP1322">
        <f t="shared" si="1694"/>
        <v>1532.2558862794119</v>
      </c>
      <c r="BQ1322">
        <f t="shared" si="1695"/>
        <v>190.75412352058788</v>
      </c>
      <c r="BR1322">
        <f t="shared" si="1696"/>
        <v>16.299927000000025</v>
      </c>
      <c r="BS1322">
        <f t="shared" si="1697"/>
        <v>43.299927000000025</v>
      </c>
      <c r="BT1322">
        <f t="shared" si="1698"/>
        <v>42.25</v>
      </c>
      <c r="BU1322">
        <f t="shared" si="1699"/>
        <v>61</v>
      </c>
      <c r="BV1322">
        <f t="shared" si="1700"/>
        <v>1719.0833169333334</v>
      </c>
      <c r="BW1322">
        <f t="shared" si="1701"/>
        <v>1719.0023657142858</v>
      </c>
      <c r="BX1322">
        <f t="shared" si="1702"/>
        <v>1711.1163550909091</v>
      </c>
      <c r="BY1322">
        <f t="shared" si="1703"/>
        <v>1689.1380934142858</v>
      </c>
      <c r="BZ1322">
        <f t="shared" si="1704"/>
        <v>1758</v>
      </c>
      <c r="CA1322">
        <f t="shared" si="1705"/>
        <v>1655.900024</v>
      </c>
      <c r="CB1322">
        <f t="shared" si="1706"/>
        <v>1712.2881741333335</v>
      </c>
      <c r="CC1322">
        <f t="shared" si="1707"/>
        <v>1719.2172066944447</v>
      </c>
      <c r="CD1322">
        <f t="shared" si="1708"/>
        <v>1694.1505723336904</v>
      </c>
      <c r="CE1322">
        <f t="shared" si="1709"/>
        <v>1593.6677564600436</v>
      </c>
      <c r="CF1322">
        <f t="shared" si="1710"/>
        <v>1728.1999510000001</v>
      </c>
      <c r="CG1322">
        <f t="shared" si="1711"/>
        <v>1749.8000489999999</v>
      </c>
      <c r="CH1322">
        <f t="shared" si="1712"/>
        <v>1722.3000489999999</v>
      </c>
    </row>
    <row r="1323" spans="1:86">
      <c r="A1323" s="1">
        <v>41414</v>
      </c>
      <c r="B1323">
        <v>1715</v>
      </c>
      <c r="C1323">
        <v>1774.400024</v>
      </c>
      <c r="D1323">
        <v>1715</v>
      </c>
      <c r="E1323">
        <v>1742.25</v>
      </c>
      <c r="F1323">
        <v>549253</v>
      </c>
      <c r="G1323">
        <f t="shared" si="1646"/>
        <v>-45308.952772005876</v>
      </c>
      <c r="H1323">
        <f t="shared" si="1674"/>
        <v>17662811.794462897</v>
      </c>
      <c r="I1323">
        <f t="shared" si="1647"/>
        <v>1736.6625060000001</v>
      </c>
      <c r="J1323">
        <f t="shared" si="1654"/>
        <v>1736.6625060000001</v>
      </c>
      <c r="K1323">
        <f t="shared" si="1655"/>
        <v>1670.5750120000002</v>
      </c>
      <c r="L1323">
        <f t="shared" si="1656"/>
        <v>1</v>
      </c>
      <c r="M1323">
        <f t="shared" si="1657"/>
        <v>8</v>
      </c>
      <c r="N1323">
        <f t="shared" si="1658"/>
        <v>90</v>
      </c>
      <c r="O1323">
        <f t="shared" si="1659"/>
        <v>20</v>
      </c>
      <c r="P1323">
        <f t="shared" si="1634"/>
        <v>59.40002400000003</v>
      </c>
      <c r="Q1323">
        <f t="shared" si="1635"/>
        <v>32.15002400000003</v>
      </c>
      <c r="R1323">
        <f t="shared" si="1636"/>
        <v>27.25</v>
      </c>
      <c r="S1323">
        <f t="shared" si="1637"/>
        <v>59.40002400000003</v>
      </c>
      <c r="T1323">
        <f t="shared" si="1673"/>
        <v>43.229514508613057</v>
      </c>
      <c r="U1323">
        <f t="shared" si="1638"/>
        <v>-29.849975000000086</v>
      </c>
      <c r="V1323">
        <f t="shared" si="1639"/>
        <v>23.40002400000003</v>
      </c>
      <c r="W1323">
        <f t="shared" si="1640"/>
        <v>0</v>
      </c>
      <c r="X1323">
        <f t="shared" si="1641"/>
        <v>23.40002400000003</v>
      </c>
      <c r="Y1323">
        <f t="shared" si="1671"/>
        <v>14.178246719694886</v>
      </c>
      <c r="Z1323">
        <f t="shared" si="1672"/>
        <v>6.9527344904905819</v>
      </c>
      <c r="AA1323">
        <f t="shared" si="1668"/>
        <v>32.797608025114435</v>
      </c>
      <c r="AB1323">
        <f t="shared" si="1669"/>
        <v>16.083304588362466</v>
      </c>
      <c r="AC1323">
        <f t="shared" si="1670"/>
        <v>34.193926715156472</v>
      </c>
      <c r="AD1323">
        <f t="shared" si="1678"/>
        <v>44.78683258810775</v>
      </c>
      <c r="AE1323">
        <f t="shared" si="1651"/>
        <v>1724.4199950000002</v>
      </c>
      <c r="AF1323">
        <f t="shared" si="1653"/>
        <v>1721.1833291666669</v>
      </c>
      <c r="AG1323">
        <f t="shared" si="1675"/>
        <v>1667.2524962999996</v>
      </c>
      <c r="AH1323">
        <f t="shared" si="1660"/>
        <v>1708.8849975000001</v>
      </c>
      <c r="AI1323">
        <f t="shared" si="1661"/>
        <v>1758.7626744862321</v>
      </c>
      <c r="AJ1323">
        <f t="shared" si="1662"/>
        <v>1659.007320513768</v>
      </c>
      <c r="AK1323">
        <f t="shared" si="1663"/>
        <v>0.83446828838089082</v>
      </c>
      <c r="AL1323">
        <f t="shared" si="1642"/>
        <v>-8.2491953201904902E-2</v>
      </c>
      <c r="AM1323">
        <f t="shared" si="1643"/>
        <v>-45308.952772005876</v>
      </c>
      <c r="AN1323">
        <f t="shared" si="1676"/>
        <v>2789372.9992072145</v>
      </c>
      <c r="AO1323">
        <f t="shared" si="1677"/>
        <v>13400511</v>
      </c>
      <c r="AP1323">
        <f t="shared" si="1679"/>
        <v>0.20815422629832656</v>
      </c>
      <c r="AQ1323">
        <f t="shared" si="1680"/>
        <v>1724.0300236122321</v>
      </c>
      <c r="AR1323">
        <f t="shared" si="1681"/>
        <v>1714.0044824711017</v>
      </c>
      <c r="AS1323">
        <f t="shared" si="1682"/>
        <v>1704.9809319294541</v>
      </c>
      <c r="AT1323">
        <f t="shared" si="1683"/>
        <v>1648.681526952387</v>
      </c>
      <c r="AU1323">
        <f t="shared" si="1684"/>
        <v>1694.3702368938973</v>
      </c>
      <c r="AV1323">
        <f t="shared" si="1685"/>
        <v>1620.7830132538309</v>
      </c>
      <c r="AW1323">
        <f t="shared" si="1686"/>
        <v>73.587223640066441</v>
      </c>
      <c r="AX1323">
        <f t="shared" si="1713"/>
        <v>74.920605346301699</v>
      </c>
      <c r="AY1323">
        <f t="shared" si="1687"/>
        <v>-1.333381706235258</v>
      </c>
      <c r="AZ1323">
        <f t="shared" si="1644"/>
        <v>1743.8833413333334</v>
      </c>
      <c r="BA1323">
        <f t="shared" si="1645"/>
        <v>957833156.87735736</v>
      </c>
      <c r="BB1323">
        <f t="shared" si="1648"/>
        <v>957833156.87735736</v>
      </c>
      <c r="BC1323">
        <f t="shared" si="1649"/>
        <v>0</v>
      </c>
      <c r="BD1323">
        <f t="shared" si="1664"/>
        <v>7744787990.6759586</v>
      </c>
      <c r="BE1323">
        <f t="shared" si="1665"/>
        <v>4235474009.186336</v>
      </c>
      <c r="BF1323">
        <f t="shared" si="1666"/>
        <v>1.8285528311301775</v>
      </c>
      <c r="BG1323">
        <f t="shared" si="1667"/>
        <v>64.646232200639517</v>
      </c>
      <c r="BH1323">
        <f t="shared" si="1688"/>
        <v>80939722</v>
      </c>
      <c r="BI1323">
        <f t="shared" si="1689"/>
        <v>4.5402267322838696</v>
      </c>
      <c r="BJ1323">
        <f t="shared" si="1650"/>
        <v>3255.0048999999944</v>
      </c>
      <c r="BK1323">
        <f t="shared" si="1690"/>
        <v>1.9634839329377346E-2</v>
      </c>
      <c r="BL1323">
        <f t="shared" si="1691"/>
        <v>1.0196348393293773</v>
      </c>
      <c r="BM1323">
        <f t="shared" si="1692"/>
        <v>26.28784394578069</v>
      </c>
      <c r="BN1323">
        <f t="shared" si="1693"/>
        <v>1744.700012</v>
      </c>
      <c r="BO1323">
        <f t="shared" si="1652"/>
        <v>1728.0650146</v>
      </c>
      <c r="BP1323">
        <f t="shared" si="1694"/>
        <v>1545.8647101617648</v>
      </c>
      <c r="BQ1323">
        <f t="shared" si="1695"/>
        <v>182.20030443823521</v>
      </c>
      <c r="BR1323">
        <f t="shared" si="1696"/>
        <v>49.449951000000056</v>
      </c>
      <c r="BS1323">
        <f t="shared" si="1697"/>
        <v>31.199951000000056</v>
      </c>
      <c r="BT1323">
        <f t="shared" si="1698"/>
        <v>67.25</v>
      </c>
      <c r="BU1323">
        <f t="shared" si="1699"/>
        <v>15</v>
      </c>
      <c r="BV1323">
        <f t="shared" si="1700"/>
        <v>1727.5099852666667</v>
      </c>
      <c r="BW1323">
        <f t="shared" si="1701"/>
        <v>1725.7023692380951</v>
      </c>
      <c r="BX1323">
        <f t="shared" si="1702"/>
        <v>1718.0890823818179</v>
      </c>
      <c r="BY1323">
        <f t="shared" si="1703"/>
        <v>1697.4604747190479</v>
      </c>
      <c r="BZ1323">
        <f t="shared" si="1704"/>
        <v>1774.400024</v>
      </c>
      <c r="CA1323">
        <f t="shared" si="1705"/>
        <v>1655.900024</v>
      </c>
      <c r="CB1323">
        <f t="shared" si="1706"/>
        <v>1718.6948447833336</v>
      </c>
      <c r="CC1323">
        <f t="shared" si="1707"/>
        <v>1713.7706999722222</v>
      </c>
      <c r="CD1323">
        <f t="shared" si="1708"/>
        <v>1695.6640248714289</v>
      </c>
      <c r="CE1323">
        <f t="shared" si="1709"/>
        <v>1612.9901319790058</v>
      </c>
      <c r="CF1323">
        <f t="shared" si="1710"/>
        <v>1708.6999510000001</v>
      </c>
      <c r="CG1323">
        <f t="shared" si="1711"/>
        <v>1741.25</v>
      </c>
      <c r="CH1323">
        <f t="shared" si="1712"/>
        <v>1700.6999510000001</v>
      </c>
    </row>
    <row r="1324" spans="1:86">
      <c r="A1324" s="1">
        <v>41415</v>
      </c>
      <c r="B1324">
        <v>1742.349976</v>
      </c>
      <c r="C1324">
        <v>1744.5500489999999</v>
      </c>
      <c r="D1324">
        <v>1691.599976</v>
      </c>
      <c r="E1324">
        <v>1697.400024</v>
      </c>
      <c r="F1324">
        <v>559417</v>
      </c>
      <c r="G1324">
        <f t="shared" si="1646"/>
        <v>-436862.09995232546</v>
      </c>
      <c r="H1324">
        <f t="shared" si="1674"/>
        <v>17225949.694510572</v>
      </c>
      <c r="I1324">
        <f t="shared" si="1647"/>
        <v>1718.9750062500002</v>
      </c>
      <c r="J1324">
        <f t="shared" si="1654"/>
        <v>1736.6625060000001</v>
      </c>
      <c r="K1324">
        <f t="shared" si="1655"/>
        <v>1670.5750120000002</v>
      </c>
      <c r="L1324">
        <f t="shared" si="1656"/>
        <v>2</v>
      </c>
      <c r="M1324">
        <f t="shared" si="1657"/>
        <v>9</v>
      </c>
      <c r="N1324">
        <f t="shared" si="1658"/>
        <v>80</v>
      </c>
      <c r="O1324">
        <f t="shared" si="1659"/>
        <v>10</v>
      </c>
      <c r="P1324">
        <f t="shared" si="1634"/>
        <v>52.950072999999975</v>
      </c>
      <c r="Q1324">
        <f t="shared" si="1635"/>
        <v>47.150024999999914</v>
      </c>
      <c r="R1324">
        <f t="shared" si="1636"/>
        <v>5.8000480000000607</v>
      </c>
      <c r="S1324">
        <f t="shared" si="1637"/>
        <v>52.950072999999975</v>
      </c>
      <c r="T1324">
        <f t="shared" si="1673"/>
        <v>43.923840115140699</v>
      </c>
      <c r="U1324">
        <f t="shared" si="1638"/>
        <v>-29.900024999999914</v>
      </c>
      <c r="V1324">
        <f t="shared" si="1639"/>
        <v>9.5999759999999696</v>
      </c>
      <c r="W1324">
        <f t="shared" si="1640"/>
        <v>0</v>
      </c>
      <c r="X1324">
        <f t="shared" si="1641"/>
        <v>9.5999759999999696</v>
      </c>
      <c r="Y1324">
        <f t="shared" si="1671"/>
        <v>13.165514811145252</v>
      </c>
      <c r="Z1324">
        <f t="shared" si="1672"/>
        <v>7.1418231697412526</v>
      </c>
      <c r="AA1324">
        <f t="shared" si="1668"/>
        <v>29.973505906208448</v>
      </c>
      <c r="AB1324">
        <f t="shared" si="1669"/>
        <v>16.259560072661866</v>
      </c>
      <c r="AC1324">
        <f t="shared" si="1670"/>
        <v>29.662635482176768</v>
      </c>
      <c r="AD1324">
        <f t="shared" si="1678"/>
        <v>43.363255547505752</v>
      </c>
      <c r="AE1324">
        <f t="shared" si="1651"/>
        <v>1723.1199950000002</v>
      </c>
      <c r="AF1324">
        <f t="shared" si="1653"/>
        <v>1719.9166665000002</v>
      </c>
      <c r="AG1324">
        <f t="shared" si="1675"/>
        <v>1675.8924986999998</v>
      </c>
      <c r="AH1324">
        <f t="shared" si="1660"/>
        <v>1709.3449950000002</v>
      </c>
      <c r="AI1324">
        <f t="shared" si="1661"/>
        <v>1758.7029517036785</v>
      </c>
      <c r="AJ1324">
        <f t="shared" si="1662"/>
        <v>1659.9870382963218</v>
      </c>
      <c r="AK1324">
        <f t="shared" si="1663"/>
        <v>0.37899650028351023</v>
      </c>
      <c r="AL1324">
        <f t="shared" si="1642"/>
        <v>-0.78092389032211296</v>
      </c>
      <c r="AM1324">
        <f t="shared" si="1643"/>
        <v>-436862.09995232546</v>
      </c>
      <c r="AN1324">
        <f t="shared" si="1676"/>
        <v>2010471.5522439664</v>
      </c>
      <c r="AO1324">
        <f t="shared" si="1677"/>
        <v>13419068</v>
      </c>
      <c r="AP1324">
        <f t="shared" si="1679"/>
        <v>0.14982199600180626</v>
      </c>
      <c r="AQ1324">
        <f t="shared" si="1680"/>
        <v>1714.9758237440731</v>
      </c>
      <c r="AR1324">
        <f t="shared" si="1681"/>
        <v>1706.4791981268377</v>
      </c>
      <c r="AS1324">
        <f t="shared" si="1682"/>
        <v>1703.6163685021525</v>
      </c>
      <c r="AT1324">
        <f t="shared" si="1683"/>
        <v>1653.0661916866723</v>
      </c>
      <c r="AU1324">
        <f t="shared" si="1684"/>
        <v>1694.8247049598126</v>
      </c>
      <c r="AV1324">
        <f t="shared" si="1685"/>
        <v>1626.1462040060626</v>
      </c>
      <c r="AW1324">
        <f t="shared" si="1686"/>
        <v>68.678500953750017</v>
      </c>
      <c r="AX1324">
        <f t="shared" si="1713"/>
        <v>73.672184467791368</v>
      </c>
      <c r="AY1324">
        <f t="shared" si="1687"/>
        <v>-4.9936835140413507</v>
      </c>
      <c r="AZ1324">
        <f t="shared" si="1644"/>
        <v>1711.1833496666666</v>
      </c>
      <c r="BA1324">
        <f t="shared" si="1645"/>
        <v>957265055.92047763</v>
      </c>
      <c r="BB1324">
        <f t="shared" si="1648"/>
        <v>0</v>
      </c>
      <c r="BC1324">
        <f t="shared" si="1649"/>
        <v>957265055.92047763</v>
      </c>
      <c r="BD1324">
        <f t="shared" si="1664"/>
        <v>7744787990.6759586</v>
      </c>
      <c r="BE1324">
        <f t="shared" si="1665"/>
        <v>4522113086.9660463</v>
      </c>
      <c r="BF1324">
        <f t="shared" si="1666"/>
        <v>1.7126480124963115</v>
      </c>
      <c r="BG1324">
        <f t="shared" si="1667"/>
        <v>63.135652123190461</v>
      </c>
      <c r="BH1324">
        <f t="shared" si="1688"/>
        <v>80380305</v>
      </c>
      <c r="BI1324">
        <f t="shared" si="1689"/>
        <v>4.223390294461737</v>
      </c>
      <c r="BJ1324">
        <f t="shared" si="1650"/>
        <v>-4584.997599999997</v>
      </c>
      <c r="BK1324">
        <f t="shared" si="1690"/>
        <v>-2.5742560482135152E-2</v>
      </c>
      <c r="BL1324">
        <f t="shared" si="1691"/>
        <v>0.97425743951786481</v>
      </c>
      <c r="BM1324">
        <f t="shared" si="1692"/>
        <v>26.013927305933411</v>
      </c>
      <c r="BN1324">
        <f t="shared" si="1693"/>
        <v>1718.0750125</v>
      </c>
      <c r="BO1324">
        <f t="shared" si="1652"/>
        <v>1730.9400147000001</v>
      </c>
      <c r="BP1324">
        <f t="shared" si="1694"/>
        <v>1558.3448575882353</v>
      </c>
      <c r="BQ1324">
        <f t="shared" si="1695"/>
        <v>172.59515711176482</v>
      </c>
      <c r="BR1324">
        <f t="shared" si="1696"/>
        <v>16.550048000000061</v>
      </c>
      <c r="BS1324">
        <f t="shared" si="1697"/>
        <v>17.59997599999997</v>
      </c>
      <c r="BT1324">
        <f t="shared" si="1698"/>
        <v>47.550048999999944</v>
      </c>
      <c r="BU1324">
        <f t="shared" si="1699"/>
        <v>45.34997599999997</v>
      </c>
      <c r="BV1324">
        <f t="shared" si="1700"/>
        <v>1718.5033282666668</v>
      </c>
      <c r="BW1324">
        <f t="shared" si="1701"/>
        <v>1718.9071391904765</v>
      </c>
      <c r="BX1324">
        <f t="shared" si="1702"/>
        <v>1716.0009053818183</v>
      </c>
      <c r="BY1324">
        <f t="shared" si="1703"/>
        <v>1700.3316678333335</v>
      </c>
      <c r="BZ1324">
        <f t="shared" si="1704"/>
        <v>1774.400024</v>
      </c>
      <c r="CA1324">
        <f t="shared" si="1705"/>
        <v>1655.900024</v>
      </c>
      <c r="CB1324">
        <f t="shared" si="1706"/>
        <v>1730.1323364166667</v>
      </c>
      <c r="CC1324">
        <f t="shared" si="1707"/>
        <v>1718.8984817361115</v>
      </c>
      <c r="CD1324">
        <f t="shared" si="1708"/>
        <v>1696.6059166404764</v>
      </c>
      <c r="CE1324">
        <f t="shared" si="1709"/>
        <v>1629.682437071921</v>
      </c>
      <c r="CF1324">
        <f t="shared" si="1710"/>
        <v>1742.25</v>
      </c>
      <c r="CG1324">
        <f t="shared" si="1711"/>
        <v>1774.400024</v>
      </c>
      <c r="CH1324">
        <f t="shared" si="1712"/>
        <v>1715</v>
      </c>
    </row>
    <row r="1325" spans="1:86">
      <c r="A1325" s="1">
        <v>41416</v>
      </c>
      <c r="B1325">
        <v>1705</v>
      </c>
      <c r="C1325">
        <v>1714.650024</v>
      </c>
      <c r="D1325">
        <v>1682</v>
      </c>
      <c r="E1325">
        <v>1687.599976</v>
      </c>
      <c r="F1325">
        <v>419210</v>
      </c>
      <c r="G1325">
        <f t="shared" si="1646"/>
        <v>-275408.21051525197</v>
      </c>
      <c r="H1325">
        <f t="shared" si="1674"/>
        <v>16950541.483995318</v>
      </c>
      <c r="I1325">
        <f t="shared" si="1647"/>
        <v>1697.3125</v>
      </c>
      <c r="J1325">
        <f t="shared" si="1654"/>
        <v>1736.6625060000001</v>
      </c>
      <c r="K1325">
        <f t="shared" si="1655"/>
        <v>1670.5750120000002</v>
      </c>
      <c r="L1325">
        <f t="shared" si="1656"/>
        <v>3</v>
      </c>
      <c r="M1325">
        <f t="shared" si="1657"/>
        <v>10</v>
      </c>
      <c r="N1325">
        <f t="shared" si="1658"/>
        <v>70</v>
      </c>
      <c r="O1325">
        <f t="shared" si="1659"/>
        <v>0</v>
      </c>
      <c r="P1325">
        <f t="shared" si="1634"/>
        <v>32.65002400000003</v>
      </c>
      <c r="Q1325">
        <f t="shared" si="1635"/>
        <v>27.050048000000061</v>
      </c>
      <c r="R1325">
        <f t="shared" si="1636"/>
        <v>5.5999759999999696</v>
      </c>
      <c r="S1325">
        <f t="shared" si="1637"/>
        <v>32.65002400000003</v>
      </c>
      <c r="T1325">
        <f t="shared" si="1673"/>
        <v>43.118567535487792</v>
      </c>
      <c r="U1325">
        <f t="shared" si="1638"/>
        <v>-27.200072999999975</v>
      </c>
      <c r="V1325">
        <f t="shared" si="1639"/>
        <v>95.90002400000003</v>
      </c>
      <c r="W1325">
        <f t="shared" si="1640"/>
        <v>0</v>
      </c>
      <c r="X1325">
        <f t="shared" si="1641"/>
        <v>95.90002400000003</v>
      </c>
      <c r="Y1325">
        <f t="shared" si="1671"/>
        <v>12.225120896063448</v>
      </c>
      <c r="Z1325">
        <f t="shared" si="1672"/>
        <v>13.481694657616881</v>
      </c>
      <c r="AA1325">
        <f t="shared" si="1668"/>
        <v>28.352335420238227</v>
      </c>
      <c r="AB1325">
        <f t="shared" si="1669"/>
        <v>31.266564332224323</v>
      </c>
      <c r="AC1325">
        <f t="shared" si="1670"/>
        <v>4.888095761723152</v>
      </c>
      <c r="AD1325">
        <f t="shared" si="1678"/>
        <v>40.170068526871354</v>
      </c>
      <c r="AE1325">
        <f t="shared" si="1651"/>
        <v>1712.8299803999998</v>
      </c>
      <c r="AF1325">
        <f t="shared" si="1653"/>
        <v>1717.1999918333333</v>
      </c>
      <c r="AG1325">
        <f t="shared" si="1675"/>
        <v>1683.2499999499996</v>
      </c>
      <c r="AH1325">
        <f t="shared" si="1660"/>
        <v>1710.0199950000001</v>
      </c>
      <c r="AI1325">
        <f t="shared" si="1661"/>
        <v>1757.9651437364637</v>
      </c>
      <c r="AJ1325">
        <f t="shared" si="1662"/>
        <v>1662.0748462635365</v>
      </c>
      <c r="AK1325">
        <f t="shared" si="1663"/>
        <v>0.26619095371635476</v>
      </c>
      <c r="AL1325">
        <f t="shared" si="1642"/>
        <v>-0.65696956302390686</v>
      </c>
      <c r="AM1325">
        <f t="shared" si="1643"/>
        <v>-275408.21051525197</v>
      </c>
      <c r="AN1325">
        <f t="shared" si="1676"/>
        <v>1720566.3233531537</v>
      </c>
      <c r="AO1325">
        <f t="shared" si="1677"/>
        <v>13485908</v>
      </c>
      <c r="AP1325">
        <f t="shared" si="1679"/>
        <v>0.12758253455037316</v>
      </c>
      <c r="AQ1325">
        <f t="shared" si="1680"/>
        <v>1705.6680355110882</v>
      </c>
      <c r="AR1325">
        <f t="shared" si="1681"/>
        <v>1689.670126660689</v>
      </c>
      <c r="AS1325">
        <f t="shared" si="1682"/>
        <v>1700.7334178517649</v>
      </c>
      <c r="AT1325">
        <f t="shared" si="1683"/>
        <v>1656.1742322748717</v>
      </c>
      <c r="AU1325">
        <f t="shared" si="1684"/>
        <v>1693.7409956158408</v>
      </c>
      <c r="AV1325">
        <f t="shared" si="1685"/>
        <v>1630.4479680456382</v>
      </c>
      <c r="AW1325">
        <f t="shared" si="1686"/>
        <v>63.293027570202639</v>
      </c>
      <c r="AX1325">
        <f t="shared" si="1713"/>
        <v>71.596353088273617</v>
      </c>
      <c r="AY1325">
        <f t="shared" si="1687"/>
        <v>-8.3033255180709773</v>
      </c>
      <c r="AZ1325">
        <f t="shared" si="1644"/>
        <v>1694.75</v>
      </c>
      <c r="BA1325">
        <f t="shared" si="1645"/>
        <v>710456147.5</v>
      </c>
      <c r="BB1325">
        <f t="shared" si="1648"/>
        <v>0</v>
      </c>
      <c r="BC1325">
        <f t="shared" si="1649"/>
        <v>710456147.5</v>
      </c>
      <c r="BD1325">
        <f t="shared" si="1664"/>
        <v>6272413437.0092926</v>
      </c>
      <c r="BE1325">
        <f t="shared" si="1665"/>
        <v>5232569234.4660463</v>
      </c>
      <c r="BF1325">
        <f t="shared" si="1666"/>
        <v>1.1987253595602652</v>
      </c>
      <c r="BG1325">
        <f t="shared" si="1667"/>
        <v>54.519103731991549</v>
      </c>
      <c r="BH1325">
        <f t="shared" si="1688"/>
        <v>79961095</v>
      </c>
      <c r="BI1325">
        <f t="shared" si="1689"/>
        <v>3.8819409641185798</v>
      </c>
      <c r="BJ1325">
        <f t="shared" si="1650"/>
        <v>-1080.0048000000061</v>
      </c>
      <c r="BK1325">
        <f t="shared" si="1690"/>
        <v>-5.7735641931392244E-3</v>
      </c>
      <c r="BL1325">
        <f t="shared" si="1691"/>
        <v>0.99422643580686076</v>
      </c>
      <c r="BM1325">
        <f t="shared" si="1692"/>
        <v>25.269312127121648</v>
      </c>
      <c r="BN1325">
        <f t="shared" si="1693"/>
        <v>1698.325012</v>
      </c>
      <c r="BO1325">
        <f t="shared" si="1652"/>
        <v>1723.6250121999997</v>
      </c>
      <c r="BP1325">
        <f t="shared" si="1694"/>
        <v>1570.7897105294119</v>
      </c>
      <c r="BQ1325">
        <f t="shared" si="1695"/>
        <v>152.8353016705878</v>
      </c>
      <c r="BR1325">
        <f t="shared" si="1696"/>
        <v>27.449951999999939</v>
      </c>
      <c r="BS1325">
        <f t="shared" si="1697"/>
        <v>26.09997599999997</v>
      </c>
      <c r="BT1325">
        <f t="shared" si="1698"/>
        <v>30.65002400000003</v>
      </c>
      <c r="BU1325">
        <f t="shared" si="1699"/>
        <v>22.75</v>
      </c>
      <c r="BV1325">
        <f t="shared" si="1700"/>
        <v>1706.6633219333332</v>
      </c>
      <c r="BW1325">
        <f t="shared" si="1701"/>
        <v>1709.673799047619</v>
      </c>
      <c r="BX1325">
        <f t="shared" si="1702"/>
        <v>1712.0472655636365</v>
      </c>
      <c r="BY1325">
        <f t="shared" si="1703"/>
        <v>1701.4466656714287</v>
      </c>
      <c r="BZ1325">
        <f t="shared" si="1704"/>
        <v>1774.400024</v>
      </c>
      <c r="CA1325">
        <f t="shared" si="1705"/>
        <v>1655.900024</v>
      </c>
      <c r="CB1325">
        <f t="shared" si="1706"/>
        <v>1721.0001329133333</v>
      </c>
      <c r="CC1325">
        <f t="shared" si="1707"/>
        <v>1727.9769456527777</v>
      </c>
      <c r="CD1325">
        <f t="shared" si="1708"/>
        <v>1701.6420864084128</v>
      </c>
      <c r="CE1325">
        <f t="shared" si="1709"/>
        <v>1646.2100665058072</v>
      </c>
      <c r="CF1325">
        <f t="shared" si="1710"/>
        <v>1697.400024</v>
      </c>
      <c r="CG1325">
        <f t="shared" si="1711"/>
        <v>1744.5500489999999</v>
      </c>
      <c r="CH1325">
        <f t="shared" si="1712"/>
        <v>1691.599976</v>
      </c>
    </row>
    <row r="1326" spans="1:86">
      <c r="A1326" s="1">
        <v>41417</v>
      </c>
      <c r="B1326">
        <v>1680</v>
      </c>
      <c r="C1326">
        <v>1687.4499510000001</v>
      </c>
      <c r="D1326">
        <v>1586.099976</v>
      </c>
      <c r="E1326">
        <v>1647.5</v>
      </c>
      <c r="F1326">
        <v>1072941</v>
      </c>
      <c r="G1326">
        <f t="shared" si="1646"/>
        <v>227081.08980483669</v>
      </c>
      <c r="H1326">
        <f t="shared" si="1674"/>
        <v>17177622.573800154</v>
      </c>
      <c r="I1326">
        <f t="shared" si="1647"/>
        <v>1650.26248175</v>
      </c>
      <c r="J1326">
        <f t="shared" si="1654"/>
        <v>1736.6625060000001</v>
      </c>
      <c r="K1326">
        <f t="shared" si="1655"/>
        <v>1650.26248175</v>
      </c>
      <c r="L1326">
        <f t="shared" si="1656"/>
        <v>4</v>
      </c>
      <c r="M1326">
        <f t="shared" si="1657"/>
        <v>1</v>
      </c>
      <c r="N1326">
        <f t="shared" si="1658"/>
        <v>60</v>
      </c>
      <c r="O1326">
        <f t="shared" si="1659"/>
        <v>90</v>
      </c>
      <c r="P1326">
        <f t="shared" si="1634"/>
        <v>101.34997500000009</v>
      </c>
      <c r="Q1326">
        <f t="shared" si="1635"/>
        <v>39.949951000000056</v>
      </c>
      <c r="R1326">
        <f t="shared" si="1636"/>
        <v>61.40002400000003</v>
      </c>
      <c r="S1326">
        <f t="shared" si="1637"/>
        <v>101.34997500000009</v>
      </c>
      <c r="T1326">
        <f t="shared" si="1673"/>
        <v>47.277953782952956</v>
      </c>
      <c r="U1326">
        <f t="shared" si="1638"/>
        <v>89.550048999999944</v>
      </c>
      <c r="V1326">
        <f t="shared" si="1639"/>
        <v>-27.90002400000003</v>
      </c>
      <c r="W1326">
        <f t="shared" si="1640"/>
        <v>89.550048999999944</v>
      </c>
      <c r="X1326">
        <f t="shared" si="1641"/>
        <v>0</v>
      </c>
      <c r="Y1326">
        <f t="shared" si="1671"/>
        <v>17.748330046344627</v>
      </c>
      <c r="Z1326">
        <f t="shared" si="1672"/>
        <v>12.518716467787103</v>
      </c>
      <c r="AA1326">
        <f t="shared" si="1668"/>
        <v>37.540393833085375</v>
      </c>
      <c r="AB1326">
        <f t="shared" si="1669"/>
        <v>26.478972684094852</v>
      </c>
      <c r="AC1326">
        <f t="shared" si="1670"/>
        <v>17.278242117597461</v>
      </c>
      <c r="AD1326">
        <f t="shared" si="1678"/>
        <v>38.009923087235158</v>
      </c>
      <c r="AE1326">
        <f t="shared" si="1651"/>
        <v>1696.6899902</v>
      </c>
      <c r="AF1326">
        <f t="shared" si="1653"/>
        <v>1701.9416503333332</v>
      </c>
      <c r="AG1326">
        <f t="shared" si="1675"/>
        <v>1688.8075011499998</v>
      </c>
      <c r="AH1326">
        <f t="shared" si="1660"/>
        <v>1708.7549925999999</v>
      </c>
      <c r="AI1326">
        <f t="shared" si="1661"/>
        <v>1762.2435957784346</v>
      </c>
      <c r="AJ1326">
        <f t="shared" si="1662"/>
        <v>1655.2663894215652</v>
      </c>
      <c r="AK1326">
        <f t="shared" si="1663"/>
        <v>-7.259854398942743E-2</v>
      </c>
      <c r="AL1326">
        <f t="shared" si="1642"/>
        <v>0.21164359438667801</v>
      </c>
      <c r="AM1326">
        <f t="shared" si="1643"/>
        <v>227081.08980483669</v>
      </c>
      <c r="AN1326">
        <f t="shared" si="1676"/>
        <v>1814909.7058771092</v>
      </c>
      <c r="AO1326">
        <f t="shared" si="1677"/>
        <v>14270008</v>
      </c>
      <c r="AP1326">
        <f t="shared" si="1679"/>
        <v>0.12718351004968667</v>
      </c>
      <c r="AQ1326">
        <f t="shared" si="1680"/>
        <v>1685.8909034373182</v>
      </c>
      <c r="AR1326">
        <f t="shared" si="1681"/>
        <v>1685.4606474023926</v>
      </c>
      <c r="AS1326">
        <f t="shared" si="1682"/>
        <v>1691.1514026384473</v>
      </c>
      <c r="AT1326">
        <f t="shared" si="1683"/>
        <v>1655.3935513701333</v>
      </c>
      <c r="AU1326">
        <f t="shared" si="1684"/>
        <v>1686.8048462734646</v>
      </c>
      <c r="AV1326">
        <f t="shared" si="1685"/>
        <v>1631.6416102824435</v>
      </c>
      <c r="AW1326">
        <f t="shared" si="1686"/>
        <v>55.163235991021111</v>
      </c>
      <c r="AX1326">
        <f t="shared" si="1713"/>
        <v>68.30972966882311</v>
      </c>
      <c r="AY1326">
        <f t="shared" si="1687"/>
        <v>-13.146493677801999</v>
      </c>
      <c r="AZ1326">
        <f t="shared" si="1644"/>
        <v>1640.3499756666668</v>
      </c>
      <c r="BA1326">
        <f t="shared" si="1645"/>
        <v>1759998743.2417691</v>
      </c>
      <c r="BB1326">
        <f t="shared" si="1648"/>
        <v>0</v>
      </c>
      <c r="BC1326">
        <f t="shared" si="1649"/>
        <v>1759998743.2417691</v>
      </c>
      <c r="BD1326">
        <f t="shared" si="1664"/>
        <v>6272413437.0092926</v>
      </c>
      <c r="BE1326">
        <f t="shared" si="1665"/>
        <v>6027945766.7078152</v>
      </c>
      <c r="BF1326">
        <f t="shared" si="1666"/>
        <v>1.0405557182766418</v>
      </c>
      <c r="BG1326">
        <f t="shared" si="1667"/>
        <v>50.99374199668739</v>
      </c>
      <c r="BH1326">
        <f t="shared" si="1688"/>
        <v>78888154</v>
      </c>
      <c r="BI1326">
        <f t="shared" si="1689"/>
        <v>3.380842682816366</v>
      </c>
      <c r="BJ1326">
        <f t="shared" si="1650"/>
        <v>-4109.997599999997</v>
      </c>
      <c r="BK1326">
        <f t="shared" si="1690"/>
        <v>-2.3761540987364868E-2</v>
      </c>
      <c r="BL1326">
        <f t="shared" si="1691"/>
        <v>0.97623845901263517</v>
      </c>
      <c r="BM1326">
        <f t="shared" si="1692"/>
        <v>28.190969150794409</v>
      </c>
      <c r="BN1326">
        <f t="shared" si="1693"/>
        <v>1636.7749635</v>
      </c>
      <c r="BO1326">
        <f t="shared" si="1652"/>
        <v>1703.7699951000002</v>
      </c>
      <c r="BP1326">
        <f t="shared" si="1694"/>
        <v>1581.0500039264707</v>
      </c>
      <c r="BQ1326">
        <f t="shared" si="1695"/>
        <v>122.71999117352948</v>
      </c>
      <c r="BR1326">
        <f t="shared" si="1696"/>
        <v>-80.449951000000056</v>
      </c>
      <c r="BS1326">
        <f t="shared" si="1697"/>
        <v>-86.90002400000003</v>
      </c>
      <c r="BT1326">
        <f t="shared" si="1698"/>
        <v>-47.450072999999975</v>
      </c>
      <c r="BU1326">
        <f t="shared" si="1699"/>
        <v>5</v>
      </c>
      <c r="BV1326">
        <f t="shared" si="1700"/>
        <v>1684.8866617999997</v>
      </c>
      <c r="BW1326">
        <f t="shared" si="1701"/>
        <v>1689.7595156666666</v>
      </c>
      <c r="BX1326">
        <f t="shared" si="1702"/>
        <v>1700.6799937454548</v>
      </c>
      <c r="BY1326">
        <f t="shared" si="1703"/>
        <v>1698.0419037714285</v>
      </c>
      <c r="BZ1326">
        <f t="shared" si="1704"/>
        <v>1774.400024</v>
      </c>
      <c r="CA1326">
        <f t="shared" si="1705"/>
        <v>1586.099976</v>
      </c>
      <c r="CB1326">
        <f t="shared" si="1706"/>
        <v>1711.1938125566667</v>
      </c>
      <c r="CC1326">
        <f t="shared" si="1707"/>
        <v>1717.82371915</v>
      </c>
      <c r="CD1326">
        <f t="shared" si="1708"/>
        <v>1718.0825568834127</v>
      </c>
      <c r="CE1326">
        <f t="shared" si="1709"/>
        <v>1668.3512578454465</v>
      </c>
      <c r="CF1326">
        <f t="shared" si="1710"/>
        <v>1687.599976</v>
      </c>
      <c r="CG1326">
        <f t="shared" si="1711"/>
        <v>1714.650024</v>
      </c>
      <c r="CH1326">
        <f t="shared" si="1712"/>
        <v>1682</v>
      </c>
    </row>
    <row r="1327" spans="1:86">
      <c r="A1327" s="1">
        <v>41418</v>
      </c>
      <c r="B1327">
        <v>1650.400024</v>
      </c>
      <c r="C1327">
        <v>1777</v>
      </c>
      <c r="D1327">
        <v>1614</v>
      </c>
      <c r="E1327">
        <v>1674.900024</v>
      </c>
      <c r="F1327">
        <v>743669</v>
      </c>
      <c r="G1327">
        <f t="shared" si="1646"/>
        <v>-187970.10493182795</v>
      </c>
      <c r="H1327">
        <f t="shared" si="1674"/>
        <v>16989652.468868326</v>
      </c>
      <c r="I1327">
        <f t="shared" si="1647"/>
        <v>1679.0750120000002</v>
      </c>
      <c r="J1327">
        <f t="shared" si="1654"/>
        <v>1736.6625060000001</v>
      </c>
      <c r="K1327">
        <f t="shared" si="1655"/>
        <v>1650.26248175</v>
      </c>
      <c r="L1327">
        <f t="shared" si="1656"/>
        <v>5</v>
      </c>
      <c r="M1327">
        <f t="shared" si="1657"/>
        <v>2</v>
      </c>
      <c r="N1327">
        <f t="shared" si="1658"/>
        <v>50</v>
      </c>
      <c r="O1327">
        <f t="shared" si="1659"/>
        <v>80</v>
      </c>
      <c r="P1327">
        <f t="shared" si="1634"/>
        <v>163</v>
      </c>
      <c r="Q1327">
        <f t="shared" si="1635"/>
        <v>102.09997599999997</v>
      </c>
      <c r="R1327">
        <f t="shared" si="1636"/>
        <v>60.90002400000003</v>
      </c>
      <c r="S1327">
        <f t="shared" si="1637"/>
        <v>163</v>
      </c>
      <c r="T1327">
        <f t="shared" si="1673"/>
        <v>55.543814227027745</v>
      </c>
      <c r="U1327">
        <f t="shared" si="1638"/>
        <v>-107</v>
      </c>
      <c r="V1327">
        <f t="shared" si="1639"/>
        <v>-19.699951000000056</v>
      </c>
      <c r="W1327">
        <f t="shared" si="1640"/>
        <v>0</v>
      </c>
      <c r="X1327">
        <f t="shared" si="1641"/>
        <v>0</v>
      </c>
      <c r="Y1327">
        <f t="shared" si="1671"/>
        <v>16.480592185891439</v>
      </c>
      <c r="Z1327">
        <f t="shared" si="1672"/>
        <v>11.624522434373739</v>
      </c>
      <c r="AA1327">
        <f t="shared" si="1668"/>
        <v>29.671336791040805</v>
      </c>
      <c r="AB1327">
        <f t="shared" si="1669"/>
        <v>20.928563506388116</v>
      </c>
      <c r="AC1327">
        <f t="shared" si="1670"/>
        <v>17.278242117597468</v>
      </c>
      <c r="AD1327">
        <f t="shared" si="1678"/>
        <v>35.744305327291691</v>
      </c>
      <c r="AE1327">
        <f t="shared" si="1651"/>
        <v>1689.9300048</v>
      </c>
      <c r="AF1327">
        <f t="shared" si="1653"/>
        <v>1693.0583291666669</v>
      </c>
      <c r="AG1327">
        <f t="shared" si="1675"/>
        <v>1693.0050047999998</v>
      </c>
      <c r="AH1327">
        <f t="shared" si="1660"/>
        <v>1703.4499999</v>
      </c>
      <c r="AI1327">
        <f t="shared" si="1661"/>
        <v>1758.7631436197582</v>
      </c>
      <c r="AJ1327">
        <f t="shared" si="1662"/>
        <v>1648.1368561802417</v>
      </c>
      <c r="AK1327">
        <f t="shared" si="1663"/>
        <v>0.24192412526173532</v>
      </c>
      <c r="AL1327">
        <f t="shared" si="1642"/>
        <v>-0.25276044171779105</v>
      </c>
      <c r="AM1327">
        <f t="shared" si="1643"/>
        <v>-187970.10493182795</v>
      </c>
      <c r="AN1327">
        <f t="shared" si="1676"/>
        <v>1075804.1981890178</v>
      </c>
      <c r="AO1327">
        <f t="shared" si="1677"/>
        <v>14238028</v>
      </c>
      <c r="AP1327">
        <f t="shared" si="1679"/>
        <v>7.5558511205977244E-2</v>
      </c>
      <c r="AQ1327">
        <f t="shared" si="1680"/>
        <v>1682.1540044286301</v>
      </c>
      <c r="AR1327">
        <f t="shared" si="1681"/>
        <v>1674.9981128927107</v>
      </c>
      <c r="AS1327">
        <f t="shared" si="1682"/>
        <v>1688.2261544835267</v>
      </c>
      <c r="AT1327">
        <f t="shared" si="1683"/>
        <v>1657.1491339068214</v>
      </c>
      <c r="AU1327">
        <f t="shared" si="1684"/>
        <v>1685.0191229324448</v>
      </c>
      <c r="AV1327">
        <f t="shared" si="1685"/>
        <v>1634.6696992426726</v>
      </c>
      <c r="AW1327">
        <f t="shared" si="1686"/>
        <v>50.349423689772266</v>
      </c>
      <c r="AX1327">
        <f t="shared" si="1713"/>
        <v>64.717668473012935</v>
      </c>
      <c r="AY1327">
        <f t="shared" si="1687"/>
        <v>-14.368244783240669</v>
      </c>
      <c r="AZ1327">
        <f t="shared" si="1644"/>
        <v>1688.6333413333334</v>
      </c>
      <c r="BA1327">
        <f t="shared" si="1645"/>
        <v>1255784268.3160188</v>
      </c>
      <c r="BB1327">
        <f t="shared" si="1648"/>
        <v>1255784268.3160188</v>
      </c>
      <c r="BC1327">
        <f t="shared" si="1649"/>
        <v>0</v>
      </c>
      <c r="BD1327">
        <f t="shared" si="1664"/>
        <v>6830002512.5540905</v>
      </c>
      <c r="BE1327">
        <f t="shared" si="1665"/>
        <v>6027945766.7078152</v>
      </c>
      <c r="BF1327">
        <f t="shared" si="1666"/>
        <v>1.1330563971354908</v>
      </c>
      <c r="BG1327">
        <f t="shared" si="1667"/>
        <v>53.118914186098728</v>
      </c>
      <c r="BH1327">
        <f t="shared" si="1688"/>
        <v>79631823</v>
      </c>
      <c r="BI1327">
        <f t="shared" si="1689"/>
        <v>3.0800976927081165</v>
      </c>
      <c r="BJ1327">
        <f t="shared" si="1650"/>
        <v>2640.002400000003</v>
      </c>
      <c r="BK1327">
        <f t="shared" si="1690"/>
        <v>1.6631274051593342E-2</v>
      </c>
      <c r="BL1327">
        <f t="shared" si="1691"/>
        <v>1.0166312740515933</v>
      </c>
      <c r="BM1327">
        <f t="shared" si="1692"/>
        <v>29.152586449781911</v>
      </c>
      <c r="BN1327">
        <f t="shared" si="1693"/>
        <v>1695.5</v>
      </c>
      <c r="BO1327">
        <f t="shared" si="1652"/>
        <v>1698.675</v>
      </c>
      <c r="BP1327">
        <f t="shared" si="1694"/>
        <v>1592.3382388676471</v>
      </c>
      <c r="BQ1327">
        <f t="shared" si="1695"/>
        <v>106.33676113235288</v>
      </c>
      <c r="BR1327">
        <f t="shared" si="1696"/>
        <v>-30.09997599999997</v>
      </c>
      <c r="BS1327">
        <f t="shared" si="1697"/>
        <v>-84.84997599999997</v>
      </c>
      <c r="BT1327">
        <f t="shared" si="1698"/>
        <v>37</v>
      </c>
      <c r="BU1327">
        <f t="shared" si="1699"/>
        <v>-89.59997599999997</v>
      </c>
      <c r="BV1327">
        <f t="shared" si="1700"/>
        <v>1677.6233397333335</v>
      </c>
      <c r="BW1327">
        <f t="shared" si="1701"/>
        <v>1682.0333367142857</v>
      </c>
      <c r="BX1327">
        <f t="shared" si="1702"/>
        <v>1694.524544909091</v>
      </c>
      <c r="BY1327">
        <f t="shared" si="1703"/>
        <v>1696.7173821380952</v>
      </c>
      <c r="BZ1327">
        <f t="shared" si="1704"/>
        <v>1777</v>
      </c>
      <c r="CA1327">
        <f t="shared" si="1705"/>
        <v>1586.099976</v>
      </c>
      <c r="CB1327">
        <f t="shared" si="1706"/>
        <v>1710.9551700266668</v>
      </c>
      <c r="CC1327">
        <f t="shared" si="1707"/>
        <v>1708.1712319916669</v>
      </c>
      <c r="CD1327">
        <f t="shared" si="1708"/>
        <v>1712.4494630195634</v>
      </c>
      <c r="CE1327">
        <f t="shared" si="1709"/>
        <v>1684.9996048531798</v>
      </c>
      <c r="CF1327">
        <f t="shared" si="1710"/>
        <v>1647.5</v>
      </c>
      <c r="CG1327">
        <f t="shared" si="1711"/>
        <v>1687.4499510000001</v>
      </c>
      <c r="CH1327">
        <f t="shared" si="1712"/>
        <v>1586.099976</v>
      </c>
    </row>
    <row r="1328" spans="1:86">
      <c r="A1328" s="1">
        <v>41421</v>
      </c>
      <c r="B1328">
        <v>1670</v>
      </c>
      <c r="C1328">
        <v>1670</v>
      </c>
      <c r="D1328">
        <v>1633.6999510000001</v>
      </c>
      <c r="E1328">
        <v>1648.75</v>
      </c>
      <c r="F1328">
        <v>584287</v>
      </c>
      <c r="G1328">
        <f t="shared" si="1646"/>
        <v>-99794.652341572262</v>
      </c>
      <c r="H1328">
        <f t="shared" si="1674"/>
        <v>16889857.816526756</v>
      </c>
      <c r="I1328">
        <f t="shared" si="1647"/>
        <v>1655.6124877500001</v>
      </c>
      <c r="J1328">
        <f t="shared" si="1654"/>
        <v>1736.6625060000001</v>
      </c>
      <c r="K1328">
        <f t="shared" si="1655"/>
        <v>1650.26248175</v>
      </c>
      <c r="L1328">
        <f t="shared" si="1656"/>
        <v>6</v>
      </c>
      <c r="M1328">
        <f t="shared" si="1657"/>
        <v>3</v>
      </c>
      <c r="N1328">
        <f t="shared" si="1658"/>
        <v>40</v>
      </c>
      <c r="O1328">
        <f t="shared" si="1659"/>
        <v>70</v>
      </c>
      <c r="P1328">
        <f t="shared" si="1634"/>
        <v>36.300048999999944</v>
      </c>
      <c r="Q1328">
        <f t="shared" si="1635"/>
        <v>21.25</v>
      </c>
      <c r="R1328">
        <f t="shared" si="1636"/>
        <v>15.050048999999944</v>
      </c>
      <c r="S1328">
        <f t="shared" si="1637"/>
        <v>36.300048999999944</v>
      </c>
      <c r="T1328">
        <f t="shared" si="1673"/>
        <v>54.169259567954327</v>
      </c>
      <c r="U1328">
        <f t="shared" si="1638"/>
        <v>-1</v>
      </c>
      <c r="V1328">
        <f t="shared" si="1639"/>
        <v>-16.350097999999889</v>
      </c>
      <c r="W1328">
        <f t="shared" si="1640"/>
        <v>0</v>
      </c>
      <c r="X1328">
        <f t="shared" si="1641"/>
        <v>0</v>
      </c>
      <c r="Y1328">
        <f t="shared" si="1671"/>
        <v>15.303407029756338</v>
      </c>
      <c r="Z1328">
        <f t="shared" si="1672"/>
        <v>10.794199403347045</v>
      </c>
      <c r="AA1328">
        <f t="shared" si="1668"/>
        <v>28.251091397249944</v>
      </c>
      <c r="AB1328">
        <f t="shared" si="1669"/>
        <v>19.926798869764728</v>
      </c>
      <c r="AC1328">
        <f t="shared" si="1670"/>
        <v>17.278242117597458</v>
      </c>
      <c r="AD1328">
        <f t="shared" si="1678"/>
        <v>33.852828990065518</v>
      </c>
      <c r="AE1328">
        <f t="shared" si="1651"/>
        <v>1671.2300048000002</v>
      </c>
      <c r="AF1328">
        <f t="shared" si="1653"/>
        <v>1683.0666706666668</v>
      </c>
      <c r="AG1328">
        <f t="shared" si="1675"/>
        <v>1691.7850035999995</v>
      </c>
      <c r="AH1328">
        <f t="shared" si="1660"/>
        <v>1697.8249999</v>
      </c>
      <c r="AI1328">
        <f t="shared" si="1661"/>
        <v>1762.0811775303546</v>
      </c>
      <c r="AJ1328">
        <f t="shared" si="1662"/>
        <v>1633.5688222696454</v>
      </c>
      <c r="AK1328">
        <f t="shared" si="1663"/>
        <v>0.11813010274037107</v>
      </c>
      <c r="AL1328">
        <f t="shared" si="1642"/>
        <v>-0.17079731765651515</v>
      </c>
      <c r="AM1328">
        <f t="shared" si="1643"/>
        <v>-99794.652341572262</v>
      </c>
      <c r="AN1328">
        <f t="shared" si="1676"/>
        <v>-1420653.1080895129</v>
      </c>
      <c r="AO1328">
        <f t="shared" si="1677"/>
        <v>11316709</v>
      </c>
      <c r="AP1328">
        <f t="shared" si="1679"/>
        <v>-0.1255358875172555</v>
      </c>
      <c r="AQ1328">
        <f t="shared" si="1680"/>
        <v>1670.7966429228959</v>
      </c>
      <c r="AR1328">
        <f t="shared" si="1681"/>
        <v>1669.3271438782881</v>
      </c>
      <c r="AS1328">
        <f t="shared" si="1682"/>
        <v>1681.1204466764918</v>
      </c>
      <c r="AT1328">
        <f t="shared" si="1683"/>
        <v>1656.3932118552075</v>
      </c>
      <c r="AU1328">
        <f t="shared" si="1684"/>
        <v>1679.5787544925781</v>
      </c>
      <c r="AV1328">
        <f t="shared" si="1685"/>
        <v>1635.6553202956854</v>
      </c>
      <c r="AW1328">
        <f t="shared" si="1686"/>
        <v>43.923434196892686</v>
      </c>
      <c r="AX1328">
        <f t="shared" si="1713"/>
        <v>60.558821617788887</v>
      </c>
      <c r="AY1328">
        <f t="shared" si="1687"/>
        <v>-16.635387420896201</v>
      </c>
      <c r="AZ1328">
        <f t="shared" si="1644"/>
        <v>1650.8166503333334</v>
      </c>
      <c r="BA1328">
        <f t="shared" si="1645"/>
        <v>964550708.17331243</v>
      </c>
      <c r="BB1328">
        <f t="shared" si="1648"/>
        <v>0</v>
      </c>
      <c r="BC1328">
        <f t="shared" si="1649"/>
        <v>964550708.17331243</v>
      </c>
      <c r="BD1328">
        <f t="shared" si="1664"/>
        <v>6046788106.6751518</v>
      </c>
      <c r="BE1328">
        <f t="shared" si="1665"/>
        <v>6992496474.8811274</v>
      </c>
      <c r="BF1328">
        <f t="shared" si="1666"/>
        <v>0.86475382982269544</v>
      </c>
      <c r="BG1328">
        <f t="shared" si="1667"/>
        <v>46.37361865104296</v>
      </c>
      <c r="BH1328">
        <f t="shared" si="1688"/>
        <v>79047536</v>
      </c>
      <c r="BI1328">
        <f t="shared" si="1689"/>
        <v>2.6853722573379599</v>
      </c>
      <c r="BJ1328">
        <f t="shared" si="1650"/>
        <v>-2715.002400000003</v>
      </c>
      <c r="BK1328">
        <f t="shared" si="1690"/>
        <v>-1.5612886515786467E-2</v>
      </c>
      <c r="BL1328">
        <f t="shared" si="1691"/>
        <v>0.98438711348421348</v>
      </c>
      <c r="BM1328">
        <f t="shared" si="1692"/>
        <v>33.865979174717211</v>
      </c>
      <c r="BN1328">
        <f t="shared" si="1693"/>
        <v>1651.8499755</v>
      </c>
      <c r="BO1328">
        <f t="shared" si="1652"/>
        <v>1680.1049926999999</v>
      </c>
      <c r="BP1328">
        <f t="shared" si="1694"/>
        <v>1602.5176499117647</v>
      </c>
      <c r="BQ1328">
        <f t="shared" si="1695"/>
        <v>77.587342788235219</v>
      </c>
      <c r="BR1328">
        <f t="shared" si="1696"/>
        <v>-55.15002400000003</v>
      </c>
      <c r="BS1328">
        <f t="shared" si="1697"/>
        <v>-57.800048999999944</v>
      </c>
      <c r="BT1328">
        <f t="shared" si="1698"/>
        <v>-45.90002400000003</v>
      </c>
      <c r="BU1328">
        <f t="shared" si="1699"/>
        <v>-36</v>
      </c>
      <c r="BV1328">
        <f t="shared" si="1700"/>
        <v>1663.8966714666667</v>
      </c>
      <c r="BW1328">
        <f t="shared" si="1701"/>
        <v>1669.3738140952382</v>
      </c>
      <c r="BX1328">
        <f t="shared" si="1702"/>
        <v>1684.5790903818179</v>
      </c>
      <c r="BY1328">
        <f t="shared" si="1703"/>
        <v>1692.5026197761906</v>
      </c>
      <c r="BZ1328">
        <f t="shared" si="1704"/>
        <v>1777</v>
      </c>
      <c r="CA1328">
        <f t="shared" si="1705"/>
        <v>1586.099976</v>
      </c>
      <c r="CB1328">
        <f t="shared" si="1706"/>
        <v>1683.0960069600001</v>
      </c>
      <c r="CC1328">
        <f t="shared" si="1707"/>
        <v>1706.3070867999998</v>
      </c>
      <c r="CD1328">
        <f t="shared" si="1708"/>
        <v>1713.6618661286907</v>
      </c>
      <c r="CE1328">
        <f t="shared" si="1709"/>
        <v>1687.2100251644267</v>
      </c>
      <c r="CF1328">
        <f t="shared" si="1710"/>
        <v>1674.900024</v>
      </c>
      <c r="CG1328">
        <f t="shared" si="1711"/>
        <v>1777</v>
      </c>
      <c r="CH1328">
        <f t="shared" si="1712"/>
        <v>1614</v>
      </c>
    </row>
    <row r="1329" spans="1:86">
      <c r="A1329" s="1">
        <v>41422</v>
      </c>
      <c r="B1329">
        <v>1650.0500489999999</v>
      </c>
      <c r="C1329">
        <v>1669</v>
      </c>
      <c r="D1329">
        <v>1650.0500489999999</v>
      </c>
      <c r="E1329">
        <v>1655.099976</v>
      </c>
      <c r="F1329">
        <v>333797</v>
      </c>
      <c r="G1329">
        <f t="shared" si="1646"/>
        <v>-155891.47583067592</v>
      </c>
      <c r="H1329">
        <f t="shared" si="1674"/>
        <v>16733966.34069608</v>
      </c>
      <c r="I1329">
        <f t="shared" si="1647"/>
        <v>1656.0500185000001</v>
      </c>
      <c r="J1329">
        <f t="shared" si="1654"/>
        <v>1736.6625060000001</v>
      </c>
      <c r="K1329">
        <f t="shared" si="1655"/>
        <v>1650.26248175</v>
      </c>
      <c r="L1329">
        <f t="shared" si="1656"/>
        <v>7</v>
      </c>
      <c r="M1329">
        <f t="shared" si="1657"/>
        <v>4</v>
      </c>
      <c r="N1329">
        <f t="shared" si="1658"/>
        <v>30</v>
      </c>
      <c r="O1329">
        <f t="shared" si="1659"/>
        <v>60</v>
      </c>
      <c r="P1329">
        <f t="shared" si="1634"/>
        <v>18.949951000000056</v>
      </c>
      <c r="Q1329">
        <f t="shared" si="1635"/>
        <v>13.90002400000003</v>
      </c>
      <c r="R1329">
        <f t="shared" si="1636"/>
        <v>5.0499270000000251</v>
      </c>
      <c r="S1329">
        <f t="shared" si="1637"/>
        <v>18.949951000000056</v>
      </c>
      <c r="T1329">
        <f t="shared" si="1673"/>
        <v>51.653594670243308</v>
      </c>
      <c r="U1329">
        <f t="shared" si="1638"/>
        <v>-7.1999510000000555</v>
      </c>
      <c r="V1329">
        <f t="shared" si="1639"/>
        <v>29.400024999999914</v>
      </c>
      <c r="W1329">
        <f t="shared" si="1640"/>
        <v>0</v>
      </c>
      <c r="X1329">
        <f t="shared" si="1641"/>
        <v>29.400024999999914</v>
      </c>
      <c r="Y1329">
        <f t="shared" si="1671"/>
        <v>14.210306527630886</v>
      </c>
      <c r="Z1329">
        <f t="shared" si="1672"/>
        <v>12.123186945965108</v>
      </c>
      <c r="AA1329">
        <f t="shared" si="1668"/>
        <v>27.510779488532254</v>
      </c>
      <c r="AB1329">
        <f t="shared" si="1669"/>
        <v>23.470170901675996</v>
      </c>
      <c r="AC1329">
        <f t="shared" si="1670"/>
        <v>7.9257223647841712</v>
      </c>
      <c r="AD1329">
        <f t="shared" si="1678"/>
        <v>31.964396936070539</v>
      </c>
      <c r="AE1329">
        <f t="shared" si="1651"/>
        <v>1662.7699951999998</v>
      </c>
      <c r="AF1329">
        <f t="shared" si="1653"/>
        <v>1668.5416666666667</v>
      </c>
      <c r="AG1329">
        <f t="shared" si="1675"/>
        <v>1690.3650023999999</v>
      </c>
      <c r="AH1329">
        <f t="shared" si="1660"/>
        <v>1692.9449951000001</v>
      </c>
      <c r="AI1329">
        <f t="shared" si="1661"/>
        <v>1761.858036507605</v>
      </c>
      <c r="AJ1329">
        <f t="shared" si="1662"/>
        <v>1624.0319536923953</v>
      </c>
      <c r="AK1329">
        <f t="shared" si="1663"/>
        <v>0.22541467966741191</v>
      </c>
      <c r="AL1329">
        <f t="shared" si="1642"/>
        <v>-0.46702479600079067</v>
      </c>
      <c r="AM1329">
        <f t="shared" si="1643"/>
        <v>-155891.47583067592</v>
      </c>
      <c r="AN1329">
        <f t="shared" si="1676"/>
        <v>-1160867.906003559</v>
      </c>
      <c r="AO1329">
        <f t="shared" si="1677"/>
        <v>10753019</v>
      </c>
      <c r="AP1329">
        <f t="shared" si="1679"/>
        <v>-0.107957393733198</v>
      </c>
      <c r="AQ1329">
        <f t="shared" si="1680"/>
        <v>1665.4597761691114</v>
      </c>
      <c r="AR1329">
        <f t="shared" si="1681"/>
        <v>1659.3016647129759</v>
      </c>
      <c r="AS1329">
        <f t="shared" si="1682"/>
        <v>1676.4367619547234</v>
      </c>
      <c r="AT1329">
        <f t="shared" si="1683"/>
        <v>1656.2768206282387</v>
      </c>
      <c r="AU1329">
        <f t="shared" si="1684"/>
        <v>1675.9069377186913</v>
      </c>
      <c r="AV1329">
        <f t="shared" si="1685"/>
        <v>1637.0164461949876</v>
      </c>
      <c r="AW1329">
        <f t="shared" si="1686"/>
        <v>38.890491523703759</v>
      </c>
      <c r="AX1329">
        <f t="shared" si="1713"/>
        <v>56.22515559897186</v>
      </c>
      <c r="AY1329">
        <f t="shared" si="1687"/>
        <v>-17.334664075268101</v>
      </c>
      <c r="AZ1329">
        <f t="shared" si="1644"/>
        <v>1658.0500083333334</v>
      </c>
      <c r="BA1329">
        <f t="shared" si="1645"/>
        <v>553452118.63164163</v>
      </c>
      <c r="BB1329">
        <f t="shared" si="1648"/>
        <v>553452118.63164163</v>
      </c>
      <c r="BC1329">
        <f t="shared" si="1649"/>
        <v>0</v>
      </c>
      <c r="BD1329">
        <f t="shared" si="1664"/>
        <v>6600240225.3067932</v>
      </c>
      <c r="BE1329">
        <f t="shared" si="1665"/>
        <v>6476109841.9343433</v>
      </c>
      <c r="BF1329">
        <f t="shared" si="1666"/>
        <v>1.0191674302014886</v>
      </c>
      <c r="BG1329">
        <f t="shared" si="1667"/>
        <v>50.474636969544818</v>
      </c>
      <c r="BH1329">
        <f t="shared" si="1688"/>
        <v>79381333</v>
      </c>
      <c r="BI1329">
        <f t="shared" si="1689"/>
        <v>2.3756933911140101</v>
      </c>
      <c r="BJ1329">
        <f t="shared" si="1650"/>
        <v>534.99759999999696</v>
      </c>
      <c r="BK1329">
        <f t="shared" si="1690"/>
        <v>3.8513880212281849E-3</v>
      </c>
      <c r="BL1329">
        <f t="shared" si="1691"/>
        <v>1.0038513880212281</v>
      </c>
      <c r="BM1329">
        <f t="shared" si="1692"/>
        <v>36.320361889587943</v>
      </c>
      <c r="BN1329">
        <f t="shared" si="1693"/>
        <v>1659.5250245</v>
      </c>
      <c r="BO1329">
        <f t="shared" si="1652"/>
        <v>1668.3949951000002</v>
      </c>
      <c r="BP1329">
        <f t="shared" si="1694"/>
        <v>1610.8713271029412</v>
      </c>
      <c r="BQ1329">
        <f t="shared" si="1695"/>
        <v>57.523667997058965</v>
      </c>
      <c r="BR1329">
        <f t="shared" si="1696"/>
        <v>-83.950072999999975</v>
      </c>
      <c r="BS1329">
        <f t="shared" si="1697"/>
        <v>-61.75</v>
      </c>
      <c r="BT1329">
        <f t="shared" si="1698"/>
        <v>-89</v>
      </c>
      <c r="BU1329">
        <f t="shared" si="1699"/>
        <v>-69.699951000000056</v>
      </c>
      <c r="BV1329">
        <f t="shared" si="1700"/>
        <v>1658.5199952</v>
      </c>
      <c r="BW1329">
        <f t="shared" si="1701"/>
        <v>1661.3833299047624</v>
      </c>
      <c r="BX1329">
        <f t="shared" si="1702"/>
        <v>1676.8109042181816</v>
      </c>
      <c r="BY1329">
        <f t="shared" si="1703"/>
        <v>1689.0088076238096</v>
      </c>
      <c r="BZ1329">
        <f t="shared" si="1704"/>
        <v>1777</v>
      </c>
      <c r="CA1329">
        <f t="shared" si="1705"/>
        <v>1586.099976</v>
      </c>
      <c r="CB1329">
        <f t="shared" si="1706"/>
        <v>1670.5214918400002</v>
      </c>
      <c r="CC1329">
        <f t="shared" si="1707"/>
        <v>1680.6702835777778</v>
      </c>
      <c r="CD1329">
        <f t="shared" si="1708"/>
        <v>1716.8399513256747</v>
      </c>
      <c r="CE1329">
        <f t="shared" si="1709"/>
        <v>1687.1479189651068</v>
      </c>
      <c r="CF1329">
        <f t="shared" si="1710"/>
        <v>1648.75</v>
      </c>
      <c r="CG1329">
        <f t="shared" si="1711"/>
        <v>1670</v>
      </c>
      <c r="CH1329">
        <f t="shared" si="1712"/>
        <v>1633.6999510000001</v>
      </c>
    </row>
    <row r="1330" spans="1:86">
      <c r="A1330" s="1">
        <v>41423</v>
      </c>
      <c r="B1330">
        <v>1650</v>
      </c>
      <c r="C1330">
        <v>1661.8000489999999</v>
      </c>
      <c r="D1330">
        <v>1620.650024</v>
      </c>
      <c r="E1330">
        <v>1634.150024</v>
      </c>
      <c r="F1330">
        <v>457835</v>
      </c>
      <c r="G1330">
        <f t="shared" si="1646"/>
        <v>-157433.11689057236</v>
      </c>
      <c r="H1330">
        <f t="shared" si="1674"/>
        <v>16576533.223805508</v>
      </c>
      <c r="I1330">
        <f t="shared" si="1647"/>
        <v>1641.6500242500001</v>
      </c>
      <c r="J1330">
        <f t="shared" si="1654"/>
        <v>1736.6625060000001</v>
      </c>
      <c r="K1330">
        <f t="shared" si="1655"/>
        <v>1641.6500242500001</v>
      </c>
      <c r="L1330">
        <f t="shared" si="1656"/>
        <v>8</v>
      </c>
      <c r="M1330">
        <f t="shared" si="1657"/>
        <v>1</v>
      </c>
      <c r="N1330">
        <f t="shared" si="1658"/>
        <v>20</v>
      </c>
      <c r="O1330">
        <f t="shared" si="1659"/>
        <v>90</v>
      </c>
      <c r="P1330">
        <f t="shared" si="1634"/>
        <v>41.150024999999914</v>
      </c>
      <c r="Q1330">
        <f t="shared" si="1635"/>
        <v>27.650024999999914</v>
      </c>
      <c r="R1330">
        <f t="shared" si="1636"/>
        <v>13.5</v>
      </c>
      <c r="S1330">
        <f t="shared" si="1637"/>
        <v>41.150024999999914</v>
      </c>
      <c r="T1330">
        <f t="shared" si="1673"/>
        <v>50.903339693797356</v>
      </c>
      <c r="U1330">
        <f t="shared" si="1638"/>
        <v>-15.800048999999944</v>
      </c>
      <c r="V1330">
        <f t="shared" si="1639"/>
        <v>17.300048000000061</v>
      </c>
      <c r="W1330">
        <f t="shared" si="1640"/>
        <v>0</v>
      </c>
      <c r="X1330">
        <f t="shared" si="1641"/>
        <v>17.300048000000061</v>
      </c>
      <c r="Y1330">
        <f t="shared" si="1671"/>
        <v>13.195284632800108</v>
      </c>
      <c r="Z1330">
        <f t="shared" si="1672"/>
        <v>12.492962735539033</v>
      </c>
      <c r="AA1330">
        <f t="shared" si="1668"/>
        <v>25.922237543105592</v>
      </c>
      <c r="AB1330">
        <f t="shared" si="1669"/>
        <v>24.542520806471401</v>
      </c>
      <c r="AC1330">
        <f t="shared" si="1670"/>
        <v>2.7340202980398405</v>
      </c>
      <c r="AD1330">
        <f t="shared" si="1678"/>
        <v>28.930523944122513</v>
      </c>
      <c r="AE1330">
        <f t="shared" si="1651"/>
        <v>1652.0800048000001</v>
      </c>
      <c r="AF1330">
        <f t="shared" si="1653"/>
        <v>1658</v>
      </c>
      <c r="AG1330">
        <f t="shared" si="1675"/>
        <v>1688.5925048000001</v>
      </c>
      <c r="AH1330">
        <f t="shared" si="1660"/>
        <v>1682.4549926</v>
      </c>
      <c r="AI1330">
        <f t="shared" si="1661"/>
        <v>1752.0345565455884</v>
      </c>
      <c r="AJ1330">
        <f t="shared" si="1662"/>
        <v>1612.8754286544115</v>
      </c>
      <c r="AK1330">
        <f t="shared" si="1663"/>
        <v>0.15287962541864558</v>
      </c>
      <c r="AL1330">
        <f t="shared" si="1642"/>
        <v>-0.3438643111395423</v>
      </c>
      <c r="AM1330">
        <f t="shared" si="1643"/>
        <v>-157433.11689057236</v>
      </c>
      <c r="AN1330">
        <f t="shared" si="1676"/>
        <v>-1185424.170529525</v>
      </c>
      <c r="AO1330">
        <f t="shared" si="1677"/>
        <v>10810277</v>
      </c>
      <c r="AP1330">
        <f t="shared" si="1679"/>
        <v>-0.10965715036992346</v>
      </c>
      <c r="AQ1330">
        <f t="shared" si="1680"/>
        <v>1654.8144604316135</v>
      </c>
      <c r="AR1330">
        <f t="shared" si="1681"/>
        <v>1653.0881902697779</v>
      </c>
      <c r="AS1330">
        <f t="shared" si="1682"/>
        <v>1668.8251491228732</v>
      </c>
      <c r="AT1330">
        <f t="shared" si="1683"/>
        <v>1654.2854089316972</v>
      </c>
      <c r="AU1330">
        <f t="shared" si="1684"/>
        <v>1669.6434006608877</v>
      </c>
      <c r="AV1330">
        <f t="shared" si="1685"/>
        <v>1636.8157966413385</v>
      </c>
      <c r="AW1330">
        <f t="shared" si="1686"/>
        <v>32.827604019549199</v>
      </c>
      <c r="AX1330">
        <f t="shared" si="1713"/>
        <v>51.545645283087325</v>
      </c>
      <c r="AY1330">
        <f t="shared" si="1687"/>
        <v>-18.718041263538126</v>
      </c>
      <c r="AZ1330">
        <f t="shared" si="1644"/>
        <v>1638.8666990000002</v>
      </c>
      <c r="BA1330">
        <f t="shared" si="1645"/>
        <v>750330535.13666511</v>
      </c>
      <c r="BB1330">
        <f t="shared" si="1648"/>
        <v>0</v>
      </c>
      <c r="BC1330">
        <f t="shared" si="1649"/>
        <v>750330535.13666511</v>
      </c>
      <c r="BD1330">
        <f t="shared" si="1664"/>
        <v>6600240225.3067932</v>
      </c>
      <c r="BE1330">
        <f t="shared" si="1665"/>
        <v>6652354630.759841</v>
      </c>
      <c r="BF1330">
        <f t="shared" si="1666"/>
        <v>0.99216602115406238</v>
      </c>
      <c r="BG1330">
        <f t="shared" si="1667"/>
        <v>49.803380371847737</v>
      </c>
      <c r="BH1330">
        <f t="shared" si="1688"/>
        <v>78923498</v>
      </c>
      <c r="BI1330">
        <f t="shared" si="1689"/>
        <v>2.0055771753247829</v>
      </c>
      <c r="BJ1330">
        <f t="shared" si="1650"/>
        <v>-2194.9951999999939</v>
      </c>
      <c r="BK1330">
        <f t="shared" si="1690"/>
        <v>-1.265781662968252E-2</v>
      </c>
      <c r="BL1330">
        <f t="shared" si="1691"/>
        <v>0.98734218337031743</v>
      </c>
      <c r="BM1330">
        <f t="shared" si="1692"/>
        <v>36.671650111564169</v>
      </c>
      <c r="BN1330">
        <f t="shared" si="1693"/>
        <v>1641.2250365</v>
      </c>
      <c r="BO1330">
        <f t="shared" si="1652"/>
        <v>1656.9749999999999</v>
      </c>
      <c r="BP1330">
        <f t="shared" si="1694"/>
        <v>1617.8889752352941</v>
      </c>
      <c r="BQ1330">
        <f t="shared" si="1695"/>
        <v>39.086024764705826</v>
      </c>
      <c r="BR1330">
        <f t="shared" si="1696"/>
        <v>-94.049927000000025</v>
      </c>
      <c r="BS1330">
        <f t="shared" si="1697"/>
        <v>-101.65002499999991</v>
      </c>
      <c r="BT1330">
        <f t="shared" si="1698"/>
        <v>-88</v>
      </c>
      <c r="BU1330">
        <f t="shared" si="1699"/>
        <v>-80.09997599999997</v>
      </c>
      <c r="BV1330">
        <f t="shared" si="1700"/>
        <v>1648.9800048000002</v>
      </c>
      <c r="BW1330">
        <f t="shared" si="1701"/>
        <v>1651.557146285714</v>
      </c>
      <c r="BX1330">
        <f t="shared" si="1702"/>
        <v>1666.1209094727274</v>
      </c>
      <c r="BY1330">
        <f t="shared" si="1703"/>
        <v>1683.6550001571427</v>
      </c>
      <c r="BZ1330">
        <f t="shared" si="1704"/>
        <v>1777</v>
      </c>
      <c r="CA1330">
        <f t="shared" si="1705"/>
        <v>1586.099976</v>
      </c>
      <c r="CB1330">
        <f t="shared" si="1706"/>
        <v>1654.8785049600003</v>
      </c>
      <c r="CC1330">
        <f t="shared" si="1707"/>
        <v>1668.4345765333335</v>
      </c>
      <c r="CD1330">
        <f t="shared" si="1708"/>
        <v>1706.7210570440475</v>
      </c>
      <c r="CE1330">
        <f t="shared" si="1709"/>
        <v>1690.0623335174491</v>
      </c>
      <c r="CF1330">
        <f t="shared" si="1710"/>
        <v>1655.099976</v>
      </c>
      <c r="CG1330">
        <f t="shared" si="1711"/>
        <v>1669</v>
      </c>
      <c r="CH1330">
        <f t="shared" si="1712"/>
        <v>1650.0500489999999</v>
      </c>
    </row>
    <row r="1331" spans="1:86">
      <c r="A1331" s="1">
        <v>41424</v>
      </c>
      <c r="B1331">
        <v>1623</v>
      </c>
      <c r="C1331">
        <v>1646</v>
      </c>
      <c r="D1331">
        <v>1603.349976</v>
      </c>
      <c r="E1331">
        <v>1637.5</v>
      </c>
      <c r="F1331">
        <v>593474</v>
      </c>
      <c r="G1331">
        <f t="shared" si="1646"/>
        <v>356919.43205884262</v>
      </c>
      <c r="H1331">
        <f t="shared" si="1674"/>
        <v>16933452.65586435</v>
      </c>
      <c r="I1331">
        <f t="shared" si="1647"/>
        <v>1627.4624939999999</v>
      </c>
      <c r="J1331">
        <f t="shared" si="1654"/>
        <v>1736.6625060000001</v>
      </c>
      <c r="K1331">
        <f t="shared" si="1655"/>
        <v>1627.4624939999999</v>
      </c>
      <c r="L1331">
        <f t="shared" si="1656"/>
        <v>9</v>
      </c>
      <c r="M1331">
        <f t="shared" si="1657"/>
        <v>1</v>
      </c>
      <c r="N1331">
        <f t="shared" si="1658"/>
        <v>10</v>
      </c>
      <c r="O1331">
        <f t="shared" si="1659"/>
        <v>90</v>
      </c>
      <c r="P1331">
        <f t="shared" si="1634"/>
        <v>42.65002400000003</v>
      </c>
      <c r="Q1331">
        <f t="shared" si="1635"/>
        <v>8.5</v>
      </c>
      <c r="R1331">
        <f t="shared" si="1636"/>
        <v>34.15002400000003</v>
      </c>
      <c r="S1331">
        <f t="shared" si="1637"/>
        <v>42.65002400000003</v>
      </c>
      <c r="T1331">
        <f t="shared" si="1673"/>
        <v>50.31381714424041</v>
      </c>
      <c r="U1331">
        <f t="shared" si="1638"/>
        <v>6.9000240000000304</v>
      </c>
      <c r="V1331">
        <f t="shared" si="1639"/>
        <v>5.1999519999999393</v>
      </c>
      <c r="W1331">
        <f t="shared" si="1640"/>
        <v>6.9000240000000304</v>
      </c>
      <c r="X1331">
        <f t="shared" si="1641"/>
        <v>0</v>
      </c>
      <c r="Y1331">
        <f t="shared" si="1671"/>
        <v>12.745623159028673</v>
      </c>
      <c r="Z1331">
        <f t="shared" si="1672"/>
        <v>11.600608254429103</v>
      </c>
      <c r="AA1331">
        <f t="shared" si="1668"/>
        <v>25.332252415850952</v>
      </c>
      <c r="AB1331">
        <f t="shared" si="1669"/>
        <v>23.056505971654477</v>
      </c>
      <c r="AC1331">
        <f t="shared" si="1670"/>
        <v>4.7030478153043509</v>
      </c>
      <c r="AD1331">
        <f t="shared" si="1678"/>
        <v>25.968744988733956</v>
      </c>
      <c r="AE1331">
        <f t="shared" si="1651"/>
        <v>1650.0800048000001</v>
      </c>
      <c r="AF1331">
        <f t="shared" si="1653"/>
        <v>1649.6500040000001</v>
      </c>
      <c r="AG1331">
        <f t="shared" si="1675"/>
        <v>1686.4775023499999</v>
      </c>
      <c r="AH1331">
        <f t="shared" si="1660"/>
        <v>1673.3849975000001</v>
      </c>
      <c r="AI1331">
        <f t="shared" si="1661"/>
        <v>1740.3446609598889</v>
      </c>
      <c r="AJ1331">
        <f t="shared" si="1662"/>
        <v>1606.4253340401112</v>
      </c>
      <c r="AK1331">
        <f t="shared" si="1663"/>
        <v>0.23204018922902425</v>
      </c>
      <c r="AL1331">
        <f t="shared" si="1642"/>
        <v>0.60140702382723188</v>
      </c>
      <c r="AM1331">
        <f t="shared" si="1643"/>
        <v>356919.43205884262</v>
      </c>
      <c r="AN1331">
        <f t="shared" si="1676"/>
        <v>-930949.29785327124</v>
      </c>
      <c r="AO1331">
        <f t="shared" si="1677"/>
        <v>10525857</v>
      </c>
      <c r="AP1331">
        <f t="shared" si="1679"/>
        <v>-8.8444038129462638E-2</v>
      </c>
      <c r="AQ1331">
        <f t="shared" si="1680"/>
        <v>1648.9275438848649</v>
      </c>
      <c r="AR1331">
        <f t="shared" si="1681"/>
        <v>1639.5540492028913</v>
      </c>
      <c r="AS1331">
        <f t="shared" si="1682"/>
        <v>1663.186622280756</v>
      </c>
      <c r="AT1331">
        <f t="shared" si="1683"/>
        <v>1652.7747221278446</v>
      </c>
      <c r="AU1331">
        <f t="shared" si="1684"/>
        <v>1664.8218905617546</v>
      </c>
      <c r="AV1331">
        <f t="shared" si="1685"/>
        <v>1636.8636908764447</v>
      </c>
      <c r="AW1331">
        <f t="shared" si="1686"/>
        <v>27.958199685309864</v>
      </c>
      <c r="AX1331">
        <f t="shared" si="1713"/>
        <v>46.82815616353183</v>
      </c>
      <c r="AY1331">
        <f t="shared" si="1687"/>
        <v>-18.869956478221965</v>
      </c>
      <c r="AZ1331">
        <f t="shared" si="1644"/>
        <v>1628.9499919999998</v>
      </c>
      <c r="BA1331">
        <f t="shared" si="1645"/>
        <v>966739467.55220795</v>
      </c>
      <c r="BB1331">
        <f t="shared" si="1648"/>
        <v>0</v>
      </c>
      <c r="BC1331">
        <f t="shared" si="1649"/>
        <v>966739467.55220795</v>
      </c>
      <c r="BD1331">
        <f t="shared" si="1664"/>
        <v>4497698571.3414259</v>
      </c>
      <c r="BE1331">
        <f t="shared" si="1665"/>
        <v>7619094098.3120489</v>
      </c>
      <c r="BF1331">
        <f t="shared" si="1666"/>
        <v>0.5903193363024426</v>
      </c>
      <c r="BG1331">
        <f t="shared" si="1667"/>
        <v>37.119547176918516</v>
      </c>
      <c r="BH1331">
        <f t="shared" si="1688"/>
        <v>79516972</v>
      </c>
      <c r="BI1331">
        <f t="shared" si="1689"/>
        <v>1.7080346910462583</v>
      </c>
      <c r="BJ1331">
        <f t="shared" si="1650"/>
        <v>234.99759999999696</v>
      </c>
      <c r="BK1331">
        <f t="shared" si="1690"/>
        <v>2.0499806938166221E-3</v>
      </c>
      <c r="BL1331">
        <f t="shared" si="1691"/>
        <v>1.0020499806938166</v>
      </c>
      <c r="BM1331">
        <f t="shared" si="1692"/>
        <v>35.290841315264267</v>
      </c>
      <c r="BN1331">
        <f t="shared" si="1693"/>
        <v>1624.674988</v>
      </c>
      <c r="BO1331">
        <f t="shared" si="1652"/>
        <v>1654.5550049000001</v>
      </c>
      <c r="BP1331">
        <f t="shared" si="1694"/>
        <v>1623.8647101764707</v>
      </c>
      <c r="BQ1331">
        <f t="shared" si="1695"/>
        <v>30.690294723529405</v>
      </c>
      <c r="BR1331">
        <f t="shared" si="1696"/>
        <v>-71.199951000000056</v>
      </c>
      <c r="BS1331">
        <f t="shared" si="1697"/>
        <v>-97.349975000000086</v>
      </c>
      <c r="BT1331">
        <f t="shared" si="1698"/>
        <v>-95.25</v>
      </c>
      <c r="BU1331">
        <f t="shared" si="1699"/>
        <v>-107</v>
      </c>
      <c r="BV1331">
        <f t="shared" si="1700"/>
        <v>1644.1200032000002</v>
      </c>
      <c r="BW1331">
        <f t="shared" si="1701"/>
        <v>1645.7000034285713</v>
      </c>
      <c r="BX1331">
        <f t="shared" si="1702"/>
        <v>1657.9472744545458</v>
      </c>
      <c r="BY1331">
        <f t="shared" si="1703"/>
        <v>1678.7890473190473</v>
      </c>
      <c r="BZ1331">
        <f t="shared" si="1704"/>
        <v>1777</v>
      </c>
      <c r="CA1331">
        <f t="shared" si="1705"/>
        <v>1586.099976</v>
      </c>
      <c r="CB1331">
        <f t="shared" si="1706"/>
        <v>1659.922676026667</v>
      </c>
      <c r="CC1331">
        <f t="shared" si="1707"/>
        <v>1654.0070881333334</v>
      </c>
      <c r="CD1331">
        <f t="shared" si="1708"/>
        <v>1696.9288170626587</v>
      </c>
      <c r="CE1331">
        <f t="shared" si="1709"/>
        <v>1690.9719862513425</v>
      </c>
      <c r="CF1331">
        <f t="shared" si="1710"/>
        <v>1634.150024</v>
      </c>
      <c r="CG1331">
        <f t="shared" si="1711"/>
        <v>1661.8000489999999</v>
      </c>
      <c r="CH1331">
        <f t="shared" si="1712"/>
        <v>1620.650024</v>
      </c>
    </row>
    <row r="1332" spans="1:86">
      <c r="A1332" s="1">
        <v>41425</v>
      </c>
      <c r="B1332">
        <v>1625.099976</v>
      </c>
      <c r="C1332">
        <v>1652.900024</v>
      </c>
      <c r="D1332">
        <v>1598.150024</v>
      </c>
      <c r="E1332">
        <v>1605.599976</v>
      </c>
      <c r="F1332">
        <v>410598</v>
      </c>
      <c r="G1332">
        <f t="shared" si="1646"/>
        <v>-298856.06789786392</v>
      </c>
      <c r="H1332">
        <f t="shared" si="1674"/>
        <v>16634596.587966487</v>
      </c>
      <c r="I1332">
        <f t="shared" si="1647"/>
        <v>1620.4375</v>
      </c>
      <c r="J1332">
        <f t="shared" si="1654"/>
        <v>1736.6625060000001</v>
      </c>
      <c r="K1332">
        <f t="shared" si="1655"/>
        <v>1620.4375</v>
      </c>
      <c r="L1332">
        <f t="shared" si="1656"/>
        <v>10</v>
      </c>
      <c r="M1332">
        <f t="shared" si="1657"/>
        <v>1</v>
      </c>
      <c r="N1332">
        <f t="shared" si="1658"/>
        <v>0</v>
      </c>
      <c r="O1332">
        <f t="shared" si="1659"/>
        <v>90</v>
      </c>
      <c r="P1332">
        <f t="shared" si="1634"/>
        <v>54.75</v>
      </c>
      <c r="Q1332">
        <f t="shared" si="1635"/>
        <v>47.300048000000061</v>
      </c>
      <c r="R1332">
        <f t="shared" si="1636"/>
        <v>7.4499519999999393</v>
      </c>
      <c r="S1332">
        <f t="shared" si="1637"/>
        <v>54.75</v>
      </c>
      <c r="T1332">
        <f t="shared" si="1673"/>
        <v>50.63068734822324</v>
      </c>
      <c r="U1332">
        <f t="shared" si="1638"/>
        <v>-52.950072999999975</v>
      </c>
      <c r="V1332">
        <f t="shared" si="1639"/>
        <v>49.800048000000061</v>
      </c>
      <c r="W1332">
        <f t="shared" si="1640"/>
        <v>0</v>
      </c>
      <c r="X1332">
        <f t="shared" si="1641"/>
        <v>49.800048000000061</v>
      </c>
      <c r="Y1332">
        <f t="shared" si="1671"/>
        <v>11.835221504812338</v>
      </c>
      <c r="Z1332">
        <f t="shared" si="1672"/>
        <v>14.329139664827029</v>
      </c>
      <c r="AA1332">
        <f t="shared" si="1668"/>
        <v>23.375589241783555</v>
      </c>
      <c r="AB1332">
        <f t="shared" si="1669"/>
        <v>28.301293968765119</v>
      </c>
      <c r="AC1332">
        <f t="shared" si="1670"/>
        <v>9.5317372507018625</v>
      </c>
      <c r="AD1332">
        <f t="shared" si="1678"/>
        <v>23.62818663007209</v>
      </c>
      <c r="AE1332">
        <f t="shared" si="1651"/>
        <v>1636.2199951999999</v>
      </c>
      <c r="AF1332">
        <f t="shared" si="1653"/>
        <v>1642.6666666666667</v>
      </c>
      <c r="AG1332">
        <f t="shared" si="1675"/>
        <v>1683.48749995</v>
      </c>
      <c r="AH1332">
        <f t="shared" si="1660"/>
        <v>1663.075</v>
      </c>
      <c r="AI1332">
        <f t="shared" si="1661"/>
        <v>1736.5425276328378</v>
      </c>
      <c r="AJ1332">
        <f t="shared" si="1662"/>
        <v>1589.6074723671622</v>
      </c>
      <c r="AK1332">
        <f t="shared" si="1663"/>
        <v>0.1088406276087175</v>
      </c>
      <c r="AL1332">
        <f t="shared" si="1642"/>
        <v>-0.72785563470319858</v>
      </c>
      <c r="AM1332">
        <f t="shared" si="1643"/>
        <v>-298856.06789786392</v>
      </c>
      <c r="AN1332">
        <f t="shared" si="1676"/>
        <v>-769532.96201820008</v>
      </c>
      <c r="AO1332">
        <f t="shared" si="1677"/>
        <v>10360733</v>
      </c>
      <c r="AP1332">
        <f t="shared" si="1679"/>
        <v>-7.4273988338296154E-2</v>
      </c>
      <c r="AQ1332">
        <f t="shared" si="1680"/>
        <v>1634.1961708040108</v>
      </c>
      <c r="AR1332">
        <f t="shared" si="1681"/>
        <v>1619.3179091450672</v>
      </c>
      <c r="AS1332">
        <f t="shared" si="1682"/>
        <v>1652.8210259502198</v>
      </c>
      <c r="AT1332">
        <f t="shared" si="1683"/>
        <v>1648.5289949763385</v>
      </c>
      <c r="AU1332">
        <f t="shared" si="1684"/>
        <v>1655.9386033774913</v>
      </c>
      <c r="AV1332">
        <f t="shared" si="1685"/>
        <v>1634.6752308350935</v>
      </c>
      <c r="AW1332">
        <f t="shared" si="1686"/>
        <v>21.263372542397747</v>
      </c>
      <c r="AX1332">
        <f t="shared" si="1713"/>
        <v>41.71519943930501</v>
      </c>
      <c r="AY1332">
        <f t="shared" si="1687"/>
        <v>-20.451826896907264</v>
      </c>
      <c r="AZ1332">
        <f t="shared" si="1644"/>
        <v>1618.8833413333334</v>
      </c>
      <c r="BA1332">
        <f t="shared" si="1645"/>
        <v>664710262.18478405</v>
      </c>
      <c r="BB1332">
        <f t="shared" si="1648"/>
        <v>0</v>
      </c>
      <c r="BC1332">
        <f t="shared" si="1649"/>
        <v>664710262.18478405</v>
      </c>
      <c r="BD1332">
        <f t="shared" si="1664"/>
        <v>3901704679.2555275</v>
      </c>
      <c r="BE1332">
        <f t="shared" si="1665"/>
        <v>8283804360.4968328</v>
      </c>
      <c r="BF1332">
        <f t="shared" si="1666"/>
        <v>0.47100396260704513</v>
      </c>
      <c r="BG1332">
        <f t="shared" si="1667"/>
        <v>32.019217798182524</v>
      </c>
      <c r="BH1332">
        <f t="shared" si="1688"/>
        <v>79106374</v>
      </c>
      <c r="BI1332">
        <f t="shared" si="1689"/>
        <v>1.3007704613922055</v>
      </c>
      <c r="BJ1332">
        <f t="shared" si="1650"/>
        <v>-3290.002400000003</v>
      </c>
      <c r="BK1332">
        <f t="shared" si="1690"/>
        <v>-1.9480930687022918E-2</v>
      </c>
      <c r="BL1332">
        <f t="shared" si="1691"/>
        <v>0.98051906931297705</v>
      </c>
      <c r="BM1332">
        <f t="shared" si="1692"/>
        <v>38.720786896858606</v>
      </c>
      <c r="BN1332">
        <f t="shared" si="1693"/>
        <v>1625.525024</v>
      </c>
      <c r="BO1332">
        <f t="shared" si="1652"/>
        <v>1640.5600096999999</v>
      </c>
      <c r="BP1332">
        <f t="shared" si="1694"/>
        <v>1630.4698575882353</v>
      </c>
      <c r="BQ1332">
        <f t="shared" si="1695"/>
        <v>10.09015211176461</v>
      </c>
      <c r="BR1332">
        <f t="shared" si="1696"/>
        <v>-136.65002400000003</v>
      </c>
      <c r="BS1332">
        <f t="shared" si="1697"/>
        <v>-116.84997599999997</v>
      </c>
      <c r="BT1332">
        <f t="shared" si="1698"/>
        <v>-121.5</v>
      </c>
      <c r="BU1332">
        <f t="shared" si="1699"/>
        <v>-89.90002400000003</v>
      </c>
      <c r="BV1332">
        <f t="shared" si="1700"/>
        <v>1629.2933269333332</v>
      </c>
      <c r="BW1332">
        <f t="shared" si="1701"/>
        <v>1633.1142811428574</v>
      </c>
      <c r="BX1332">
        <f t="shared" si="1702"/>
        <v>1645.6227250909089</v>
      </c>
      <c r="BY1332">
        <f t="shared" si="1703"/>
        <v>1671.0864257619048</v>
      </c>
      <c r="BZ1332">
        <f t="shared" si="1704"/>
        <v>1777</v>
      </c>
      <c r="CA1332">
        <f t="shared" si="1705"/>
        <v>1586.099976</v>
      </c>
      <c r="CB1332">
        <f t="shared" si="1706"/>
        <v>1645.3539966399999</v>
      </c>
      <c r="CC1332">
        <f t="shared" si="1707"/>
        <v>1657.0466744666667</v>
      </c>
      <c r="CD1332">
        <f t="shared" si="1708"/>
        <v>1692.2906316149208</v>
      </c>
      <c r="CE1332">
        <f t="shared" si="1709"/>
        <v>1695.5987823921114</v>
      </c>
      <c r="CF1332">
        <f t="shared" si="1710"/>
        <v>1637.5</v>
      </c>
      <c r="CG1332">
        <f t="shared" si="1711"/>
        <v>1646</v>
      </c>
      <c r="CH1332">
        <f t="shared" si="1712"/>
        <v>1603.349976</v>
      </c>
    </row>
    <row r="1333" spans="1:86">
      <c r="A1333" s="1">
        <v>41428</v>
      </c>
      <c r="B1333">
        <v>1599.9499510000001</v>
      </c>
      <c r="C1333">
        <v>1599.9499510000001</v>
      </c>
      <c r="D1333">
        <v>1548.349976</v>
      </c>
      <c r="E1333">
        <v>1568.5500489999999</v>
      </c>
      <c r="F1333">
        <v>432366</v>
      </c>
      <c r="G1333">
        <f t="shared" si="1646"/>
        <v>-93845.496347896493</v>
      </c>
      <c r="H1333">
        <f t="shared" si="1674"/>
        <v>16540751.09161859</v>
      </c>
      <c r="I1333">
        <f t="shared" si="1647"/>
        <v>1579.19998175</v>
      </c>
      <c r="J1333">
        <f t="shared" si="1654"/>
        <v>1718.9750062500002</v>
      </c>
      <c r="K1333">
        <f t="shared" si="1655"/>
        <v>1579.19998175</v>
      </c>
      <c r="L1333">
        <f t="shared" si="1656"/>
        <v>10</v>
      </c>
      <c r="M1333">
        <f t="shared" si="1657"/>
        <v>1</v>
      </c>
      <c r="N1333">
        <f t="shared" si="1658"/>
        <v>0</v>
      </c>
      <c r="O1333">
        <f t="shared" si="1659"/>
        <v>90</v>
      </c>
      <c r="P1333">
        <f t="shared" si="1634"/>
        <v>51.599975000000086</v>
      </c>
      <c r="Q1333">
        <f t="shared" si="1635"/>
        <v>31.399902000000111</v>
      </c>
      <c r="R1333">
        <f t="shared" si="1636"/>
        <v>20.200072999999975</v>
      </c>
      <c r="S1333">
        <f t="shared" si="1637"/>
        <v>51.599975000000086</v>
      </c>
      <c r="T1333">
        <f t="shared" si="1673"/>
        <v>50.699922180493012</v>
      </c>
      <c r="U1333">
        <f t="shared" si="1638"/>
        <v>-11.199951000000056</v>
      </c>
      <c r="V1333">
        <f t="shared" si="1639"/>
        <v>9.0499270000000251</v>
      </c>
      <c r="W1333">
        <f t="shared" si="1640"/>
        <v>0</v>
      </c>
      <c r="X1333">
        <f t="shared" si="1641"/>
        <v>9.0499270000000251</v>
      </c>
      <c r="Y1333">
        <f t="shared" si="1671"/>
        <v>10.989848540182887</v>
      </c>
      <c r="Z1333">
        <f t="shared" si="1672"/>
        <v>13.952053045910814</v>
      </c>
      <c r="AA1333">
        <f t="shared" si="1668"/>
        <v>21.676263133222861</v>
      </c>
      <c r="AB1333">
        <f t="shared" si="1669"/>
        <v>27.518884538404521</v>
      </c>
      <c r="AC1333">
        <f t="shared" si="1670"/>
        <v>11.876418065010323</v>
      </c>
      <c r="AD1333">
        <f t="shared" si="1678"/>
        <v>20.876694056225062</v>
      </c>
      <c r="AE1333">
        <f t="shared" si="1651"/>
        <v>1620.1800049999997</v>
      </c>
      <c r="AF1333">
        <f t="shared" si="1653"/>
        <v>1624.9416708333331</v>
      </c>
      <c r="AG1333">
        <f t="shared" si="1675"/>
        <v>1677.2950012000001</v>
      </c>
      <c r="AH1333">
        <f t="shared" si="1660"/>
        <v>1645.7050049000002</v>
      </c>
      <c r="AI1333">
        <f t="shared" si="1661"/>
        <v>1718.2110390765142</v>
      </c>
      <c r="AJ1333">
        <f t="shared" si="1662"/>
        <v>1573.1989707234861</v>
      </c>
      <c r="AK1333">
        <f t="shared" si="1663"/>
        <v>-3.2058860867831385E-2</v>
      </c>
      <c r="AL1333">
        <f t="shared" si="1642"/>
        <v>-0.21705105477280012</v>
      </c>
      <c r="AM1333">
        <f t="shared" si="1643"/>
        <v>-93845.496347896493</v>
      </c>
      <c r="AN1333">
        <f t="shared" si="1676"/>
        <v>-1146606.053421248</v>
      </c>
      <c r="AO1333">
        <f t="shared" si="1677"/>
        <v>10378231</v>
      </c>
      <c r="AP1333">
        <f t="shared" si="1679"/>
        <v>-0.11048183967202579</v>
      </c>
      <c r="AQ1333">
        <f t="shared" si="1680"/>
        <v>1611.8764893906471</v>
      </c>
      <c r="AR1333">
        <f t="shared" si="1681"/>
        <v>1598.6503190037231</v>
      </c>
      <c r="AS1333">
        <f t="shared" si="1682"/>
        <v>1637.6522500991803</v>
      </c>
      <c r="AT1333">
        <f t="shared" si="1683"/>
        <v>1641.330889838468</v>
      </c>
      <c r="AU1333">
        <f t="shared" si="1684"/>
        <v>1642.8303202208676</v>
      </c>
      <c r="AV1333">
        <f t="shared" si="1685"/>
        <v>1630.0464681066369</v>
      </c>
      <c r="AW1333">
        <f t="shared" si="1686"/>
        <v>12.78385211423074</v>
      </c>
      <c r="AX1333">
        <f t="shared" si="1713"/>
        <v>35.928929974290156</v>
      </c>
      <c r="AY1333">
        <f t="shared" si="1687"/>
        <v>-23.145077860059416</v>
      </c>
      <c r="AZ1333">
        <f t="shared" si="1644"/>
        <v>1572.2833253333331</v>
      </c>
      <c r="BA1333">
        <f t="shared" si="1645"/>
        <v>679801852.24107194</v>
      </c>
      <c r="BB1333">
        <f t="shared" si="1648"/>
        <v>0</v>
      </c>
      <c r="BC1333">
        <f t="shared" si="1649"/>
        <v>679801852.24107194</v>
      </c>
      <c r="BD1333">
        <f t="shared" si="1664"/>
        <v>3901704679.2555275</v>
      </c>
      <c r="BE1333">
        <f t="shared" si="1665"/>
        <v>8451436910.2614775</v>
      </c>
      <c r="BF1333">
        <f t="shared" si="1666"/>
        <v>0.46166169382607547</v>
      </c>
      <c r="BG1333">
        <f t="shared" si="1667"/>
        <v>31.584715928185844</v>
      </c>
      <c r="BH1333">
        <f t="shared" si="1688"/>
        <v>78674008</v>
      </c>
      <c r="BI1333">
        <f t="shared" si="1689"/>
        <v>0.7842630479779934</v>
      </c>
      <c r="BJ1333">
        <f t="shared" si="1650"/>
        <v>-3804.9927000000025</v>
      </c>
      <c r="BK1333">
        <f t="shared" si="1690"/>
        <v>-2.3075440678755981E-2</v>
      </c>
      <c r="BL1333">
        <f t="shared" si="1691"/>
        <v>0.976924559321244</v>
      </c>
      <c r="BM1333">
        <f t="shared" si="1692"/>
        <v>38.214035350631491</v>
      </c>
      <c r="BN1333">
        <f t="shared" si="1693"/>
        <v>1574.1499635</v>
      </c>
      <c r="BO1333">
        <f t="shared" si="1652"/>
        <v>1625.0200073000001</v>
      </c>
      <c r="BP1333">
        <f t="shared" si="1694"/>
        <v>1635.1536793235296</v>
      </c>
      <c r="BQ1333">
        <f t="shared" si="1695"/>
        <v>-10.133672023529471</v>
      </c>
      <c r="BR1333">
        <f t="shared" si="1696"/>
        <v>-128.84997500000009</v>
      </c>
      <c r="BS1333">
        <f t="shared" si="1697"/>
        <v>-143.25</v>
      </c>
      <c r="BT1333">
        <f t="shared" si="1698"/>
        <v>-144.60009799999989</v>
      </c>
      <c r="BU1333">
        <f t="shared" si="1699"/>
        <v>-142.40002499999991</v>
      </c>
      <c r="BV1333">
        <f t="shared" si="1700"/>
        <v>1606.7366782000001</v>
      </c>
      <c r="BW1333">
        <f t="shared" si="1701"/>
        <v>1611.9381046666665</v>
      </c>
      <c r="BX1333">
        <f t="shared" si="1702"/>
        <v>1628.4363703636363</v>
      </c>
      <c r="BY1333">
        <f t="shared" si="1703"/>
        <v>1660.1400018619051</v>
      </c>
      <c r="BZ1333">
        <f t="shared" si="1704"/>
        <v>1777</v>
      </c>
      <c r="CA1333">
        <f t="shared" si="1705"/>
        <v>1548.349976</v>
      </c>
      <c r="CB1333">
        <f t="shared" si="1706"/>
        <v>1639.0484949999998</v>
      </c>
      <c r="CC1333">
        <f t="shared" si="1707"/>
        <v>1641.951942338889</v>
      </c>
      <c r="CD1333">
        <f t="shared" si="1708"/>
        <v>1670.7995562001586</v>
      </c>
      <c r="CE1333">
        <f t="shared" si="1709"/>
        <v>1694.9991108911822</v>
      </c>
      <c r="CF1333">
        <f t="shared" si="1710"/>
        <v>1605.599976</v>
      </c>
      <c r="CG1333">
        <f t="shared" si="1711"/>
        <v>1652.900024</v>
      </c>
      <c r="CH1333">
        <f t="shared" si="1712"/>
        <v>1598.150024</v>
      </c>
    </row>
    <row r="1334" spans="1:86">
      <c r="A1334" s="1">
        <v>41429</v>
      </c>
      <c r="B1334">
        <v>1555.650024</v>
      </c>
      <c r="C1334">
        <v>1588.75</v>
      </c>
      <c r="D1334">
        <v>1539.3000489999999</v>
      </c>
      <c r="E1334">
        <v>1546.8000489999999</v>
      </c>
      <c r="F1334">
        <v>431388</v>
      </c>
      <c r="G1334">
        <f t="shared" si="1646"/>
        <v>-300532.05638137046</v>
      </c>
      <c r="H1334">
        <f t="shared" si="1674"/>
        <v>16240219.035237219</v>
      </c>
      <c r="I1334">
        <f t="shared" si="1647"/>
        <v>1557.6250304999999</v>
      </c>
      <c r="J1334">
        <f t="shared" si="1654"/>
        <v>1697.3125</v>
      </c>
      <c r="K1334">
        <f t="shared" si="1655"/>
        <v>1557.6250304999999</v>
      </c>
      <c r="L1334">
        <f t="shared" si="1656"/>
        <v>10</v>
      </c>
      <c r="M1334">
        <f t="shared" si="1657"/>
        <v>1</v>
      </c>
      <c r="N1334">
        <f t="shared" si="1658"/>
        <v>0</v>
      </c>
      <c r="O1334">
        <f t="shared" si="1659"/>
        <v>90</v>
      </c>
      <c r="P1334">
        <f t="shared" si="1634"/>
        <v>49.449951000000056</v>
      </c>
      <c r="Q1334">
        <f t="shared" si="1635"/>
        <v>41.949951000000056</v>
      </c>
      <c r="R1334">
        <f t="shared" si="1636"/>
        <v>7.5</v>
      </c>
      <c r="S1334">
        <f t="shared" si="1637"/>
        <v>49.449951000000056</v>
      </c>
      <c r="T1334">
        <f t="shared" si="1673"/>
        <v>50.610638524743514</v>
      </c>
      <c r="U1334">
        <f t="shared" si="1638"/>
        <v>-12.449951000000056</v>
      </c>
      <c r="V1334">
        <f t="shared" si="1639"/>
        <v>6.0500489999999445</v>
      </c>
      <c r="W1334">
        <f t="shared" si="1640"/>
        <v>0</v>
      </c>
      <c r="X1334">
        <f t="shared" si="1641"/>
        <v>6.0500489999999445</v>
      </c>
      <c r="Y1334">
        <f t="shared" si="1671"/>
        <v>10.204859358741251</v>
      </c>
      <c r="Z1334">
        <f t="shared" si="1672"/>
        <v>13.387624185488608</v>
      </c>
      <c r="AA1334">
        <f t="shared" si="1668"/>
        <v>20.163466923564105</v>
      </c>
      <c r="AB1334">
        <f t="shared" si="1669"/>
        <v>26.452193799023902</v>
      </c>
      <c r="AC1334">
        <f t="shared" si="1670"/>
        <v>13.49058830868945</v>
      </c>
      <c r="AD1334">
        <f t="shared" si="1678"/>
        <v>18.240499356926541</v>
      </c>
      <c r="AE1334">
        <f t="shared" si="1651"/>
        <v>1598.5200195999998</v>
      </c>
      <c r="AF1334">
        <f t="shared" si="1653"/>
        <v>1607.950012333333</v>
      </c>
      <c r="AG1334">
        <f t="shared" si="1675"/>
        <v>1669.9950012000002</v>
      </c>
      <c r="AH1334">
        <f t="shared" si="1660"/>
        <v>1630.6450073999999</v>
      </c>
      <c r="AI1334">
        <f t="shared" si="1661"/>
        <v>1715.461497624128</v>
      </c>
      <c r="AJ1334">
        <f t="shared" si="1662"/>
        <v>1545.8285171758719</v>
      </c>
      <c r="AK1334">
        <f t="shared" si="1663"/>
        <v>5.7272578808719851E-3</v>
      </c>
      <c r="AL1334">
        <f t="shared" si="1642"/>
        <v>-0.69666299568224077</v>
      </c>
      <c r="AM1334">
        <f t="shared" si="1643"/>
        <v>-300532.05638137046</v>
      </c>
      <c r="AN1334">
        <f t="shared" si="1676"/>
        <v>-1341241.2557235442</v>
      </c>
      <c r="AO1334">
        <f t="shared" si="1677"/>
        <v>10347432</v>
      </c>
      <c r="AP1334">
        <f t="shared" si="1679"/>
        <v>-0.12962068808217769</v>
      </c>
      <c r="AQ1334">
        <f t="shared" si="1680"/>
        <v>1589.750499657827</v>
      </c>
      <c r="AR1334">
        <f t="shared" si="1681"/>
        <v>1589.9862280876621</v>
      </c>
      <c r="AS1334">
        <f t="shared" si="1682"/>
        <v>1621.2988539013279</v>
      </c>
      <c r="AT1334">
        <f t="shared" si="1683"/>
        <v>1632.8231141630058</v>
      </c>
      <c r="AU1334">
        <f t="shared" si="1684"/>
        <v>1628.4257795377375</v>
      </c>
      <c r="AV1334">
        <f t="shared" si="1685"/>
        <v>1624.2192187691724</v>
      </c>
      <c r="AW1334">
        <f t="shared" si="1686"/>
        <v>4.2065607685651685</v>
      </c>
      <c r="AX1334">
        <f t="shared" si="1713"/>
        <v>29.58445613314516</v>
      </c>
      <c r="AY1334">
        <f t="shared" si="1687"/>
        <v>-25.377895364579992</v>
      </c>
      <c r="AZ1334">
        <f t="shared" si="1644"/>
        <v>1558.2833659999999</v>
      </c>
      <c r="BA1334">
        <f t="shared" si="1645"/>
        <v>672224744.6920079</v>
      </c>
      <c r="BB1334">
        <f t="shared" si="1648"/>
        <v>0</v>
      </c>
      <c r="BC1334">
        <f t="shared" si="1649"/>
        <v>672224744.6920079</v>
      </c>
      <c r="BD1334">
        <f t="shared" si="1664"/>
        <v>2767069543.8250179</v>
      </c>
      <c r="BE1334">
        <f t="shared" si="1665"/>
        <v>9123661654.9534855</v>
      </c>
      <c r="BF1334">
        <f t="shared" si="1666"/>
        <v>0.30328498013982141</v>
      </c>
      <c r="BG1334">
        <f t="shared" si="1667"/>
        <v>23.270810663933517</v>
      </c>
      <c r="BH1334">
        <f t="shared" si="1688"/>
        <v>78242620</v>
      </c>
      <c r="BI1334">
        <f t="shared" si="1689"/>
        <v>0.25898971764124828</v>
      </c>
      <c r="BJ1334">
        <f t="shared" si="1650"/>
        <v>-2275</v>
      </c>
      <c r="BK1334">
        <f t="shared" si="1690"/>
        <v>-1.38663092158687E-2</v>
      </c>
      <c r="BL1334">
        <f t="shared" si="1691"/>
        <v>0.98613369078413127</v>
      </c>
      <c r="BM1334">
        <f t="shared" si="1692"/>
        <v>44.702215374944458</v>
      </c>
      <c r="BN1334">
        <f t="shared" si="1693"/>
        <v>1564.0250245</v>
      </c>
      <c r="BO1334">
        <f t="shared" si="1652"/>
        <v>1605.9200072999997</v>
      </c>
      <c r="BP1334">
        <f t="shared" si="1694"/>
        <v>1639.5051502794117</v>
      </c>
      <c r="BQ1334">
        <f t="shared" si="1695"/>
        <v>-33.585142979412012</v>
      </c>
      <c r="BR1334">
        <f t="shared" si="1696"/>
        <v>-140.79992700000003</v>
      </c>
      <c r="BS1334">
        <f t="shared" si="1697"/>
        <v>-142.69995100000006</v>
      </c>
      <c r="BT1334">
        <f t="shared" si="1698"/>
        <v>-125.90002400000003</v>
      </c>
      <c r="BU1334">
        <f t="shared" si="1699"/>
        <v>-149.34997599999997</v>
      </c>
      <c r="BV1334">
        <f t="shared" si="1700"/>
        <v>1582.2766928666667</v>
      </c>
      <c r="BW1334">
        <f t="shared" si="1701"/>
        <v>1589.6119270000002</v>
      </c>
      <c r="BX1334">
        <f t="shared" si="1702"/>
        <v>1610.4536511090907</v>
      </c>
      <c r="BY1334">
        <f t="shared" si="1703"/>
        <v>1647.7119111761908</v>
      </c>
      <c r="BZ1334">
        <f t="shared" si="1704"/>
        <v>1777</v>
      </c>
      <c r="CA1334">
        <f t="shared" si="1705"/>
        <v>1539.3000489999999</v>
      </c>
      <c r="CB1334">
        <f t="shared" si="1706"/>
        <v>1621.1390135699999</v>
      </c>
      <c r="CC1334">
        <f t="shared" si="1707"/>
        <v>1633.8654145555554</v>
      </c>
      <c r="CD1334">
        <f t="shared" si="1708"/>
        <v>1658.5172506060317</v>
      </c>
      <c r="CE1334">
        <f t="shared" si="1709"/>
        <v>1693.6257104722365</v>
      </c>
      <c r="CF1334">
        <f t="shared" si="1710"/>
        <v>1568.5500489999999</v>
      </c>
      <c r="CG1334">
        <f t="shared" si="1711"/>
        <v>1599.9499510000001</v>
      </c>
      <c r="CH1334">
        <f t="shared" si="1712"/>
        <v>1548.349976</v>
      </c>
    </row>
    <row r="1335" spans="1:86">
      <c r="A1335" s="1">
        <v>41430</v>
      </c>
      <c r="B1335">
        <v>1550.099976</v>
      </c>
      <c r="C1335">
        <v>1576.3000489999999</v>
      </c>
      <c r="D1335">
        <v>1533.25</v>
      </c>
      <c r="E1335">
        <v>1568.25</v>
      </c>
      <c r="F1335">
        <v>621196</v>
      </c>
      <c r="G1335">
        <f t="shared" si="1646"/>
        <v>388877.64707064693</v>
      </c>
      <c r="H1335">
        <f t="shared" si="1674"/>
        <v>16629096.682307865</v>
      </c>
      <c r="I1335">
        <f t="shared" si="1647"/>
        <v>1556.97500625</v>
      </c>
      <c r="J1335">
        <f t="shared" si="1654"/>
        <v>1679.0750120000002</v>
      </c>
      <c r="K1335">
        <f t="shared" si="1655"/>
        <v>1556.97500625</v>
      </c>
      <c r="L1335">
        <f t="shared" si="1656"/>
        <v>9</v>
      </c>
      <c r="M1335">
        <f t="shared" si="1657"/>
        <v>1</v>
      </c>
      <c r="N1335">
        <f t="shared" si="1658"/>
        <v>10</v>
      </c>
      <c r="O1335">
        <f t="shared" si="1659"/>
        <v>90</v>
      </c>
      <c r="P1335">
        <f t="shared" si="1634"/>
        <v>43.050048999999944</v>
      </c>
      <c r="Q1335">
        <f t="shared" si="1635"/>
        <v>8.0500489999999445</v>
      </c>
      <c r="R1335">
        <f t="shared" si="1636"/>
        <v>35</v>
      </c>
      <c r="S1335">
        <f t="shared" si="1637"/>
        <v>43.050048999999944</v>
      </c>
      <c r="T1335">
        <f t="shared" si="1673"/>
        <v>50.070596415833265</v>
      </c>
      <c r="U1335">
        <f t="shared" si="1638"/>
        <v>22.5</v>
      </c>
      <c r="V1335">
        <f t="shared" si="1639"/>
        <v>-16.75</v>
      </c>
      <c r="W1335">
        <f t="shared" si="1640"/>
        <v>22.5</v>
      </c>
      <c r="X1335">
        <f t="shared" si="1641"/>
        <v>0</v>
      </c>
      <c r="Y1335">
        <f t="shared" si="1671"/>
        <v>11.083083690259732</v>
      </c>
      <c r="Z1335">
        <f t="shared" si="1672"/>
        <v>12.431365315096565</v>
      </c>
      <c r="AA1335">
        <f t="shared" si="1668"/>
        <v>22.134914467995138</v>
      </c>
      <c r="AB1335">
        <f t="shared" si="1669"/>
        <v>24.827675731790432</v>
      </c>
      <c r="AC1335">
        <f t="shared" si="1670"/>
        <v>5.7338431554560829</v>
      </c>
      <c r="AD1335">
        <f t="shared" si="1678"/>
        <v>15.878210407637329</v>
      </c>
      <c r="AE1335">
        <f t="shared" si="1651"/>
        <v>1585.3400148000001</v>
      </c>
      <c r="AF1335">
        <f t="shared" si="1653"/>
        <v>1593.4750163333331</v>
      </c>
      <c r="AG1335">
        <f t="shared" si="1675"/>
        <v>1664.3650024000003</v>
      </c>
      <c r="AH1335">
        <f t="shared" si="1660"/>
        <v>1618.7100097999999</v>
      </c>
      <c r="AI1335">
        <f t="shared" si="1661"/>
        <v>1701.6784841934693</v>
      </c>
      <c r="AJ1335">
        <f t="shared" si="1662"/>
        <v>1535.7415354065304</v>
      </c>
      <c r="AK1335">
        <f t="shared" si="1663"/>
        <v>0.19590853532693375</v>
      </c>
      <c r="AL1335">
        <f t="shared" si="1642"/>
        <v>0.62601440941449549</v>
      </c>
      <c r="AM1335">
        <f t="shared" si="1643"/>
        <v>388877.64707064693</v>
      </c>
      <c r="AN1335">
        <f t="shared" si="1676"/>
        <v>-828368.89911828772</v>
      </c>
      <c r="AO1335">
        <f t="shared" si="1677"/>
        <v>10661976</v>
      </c>
      <c r="AP1335">
        <f t="shared" si="1679"/>
        <v>-7.7693750118954283E-2</v>
      </c>
      <c r="AQ1335">
        <f t="shared" si="1680"/>
        <v>1582.4403297741658</v>
      </c>
      <c r="AR1335">
        <f t="shared" si="1681"/>
        <v>1589.1636462426784</v>
      </c>
      <c r="AS1335">
        <f t="shared" si="1682"/>
        <v>1611.7500601990889</v>
      </c>
      <c r="AT1335">
        <f t="shared" si="1683"/>
        <v>1627.0115338883352</v>
      </c>
      <c r="AU1335">
        <f t="shared" si="1684"/>
        <v>1619.399412607077</v>
      </c>
      <c r="AV1335">
        <f t="shared" si="1685"/>
        <v>1620.3013734553303</v>
      </c>
      <c r="AW1335">
        <f t="shared" si="1686"/>
        <v>-0.90196084825333855</v>
      </c>
      <c r="AX1335">
        <f t="shared" si="1713"/>
        <v>23.48717273686546</v>
      </c>
      <c r="AY1335">
        <f t="shared" si="1687"/>
        <v>-24.389133585118799</v>
      </c>
      <c r="AZ1335">
        <f t="shared" si="1644"/>
        <v>1559.2666829999998</v>
      </c>
      <c r="BA1335">
        <f t="shared" si="1645"/>
        <v>968610226.4128679</v>
      </c>
      <c r="BB1335">
        <f t="shared" si="1648"/>
        <v>968610226.4128679</v>
      </c>
      <c r="BC1335">
        <f t="shared" si="1649"/>
        <v>0</v>
      </c>
      <c r="BD1335">
        <f t="shared" si="1664"/>
        <v>3735679770.237886</v>
      </c>
      <c r="BE1335">
        <f t="shared" si="1665"/>
        <v>8621295335.8865891</v>
      </c>
      <c r="BF1335">
        <f t="shared" si="1666"/>
        <v>0.4333084095481482</v>
      </c>
      <c r="BG1335">
        <f t="shared" si="1667"/>
        <v>30.231344954206264</v>
      </c>
      <c r="BH1335">
        <f t="shared" si="1688"/>
        <v>78863816</v>
      </c>
      <c r="BI1335">
        <f t="shared" si="1689"/>
        <v>-5.5666239813762917E-2</v>
      </c>
      <c r="BJ1335">
        <f t="shared" si="1650"/>
        <v>2044.9951000000056</v>
      </c>
      <c r="BK1335">
        <f t="shared" si="1690"/>
        <v>1.3867306904901745E-2</v>
      </c>
      <c r="BL1335">
        <f t="shared" si="1691"/>
        <v>1.0138673069049018</v>
      </c>
      <c r="BM1335">
        <f t="shared" si="1692"/>
        <v>43.728225512118222</v>
      </c>
      <c r="BN1335">
        <f t="shared" si="1693"/>
        <v>1554.7750245</v>
      </c>
      <c r="BO1335">
        <f t="shared" si="1652"/>
        <v>1588.6300048999999</v>
      </c>
      <c r="BP1335">
        <f t="shared" si="1694"/>
        <v>1643.4507392352941</v>
      </c>
      <c r="BQ1335">
        <f t="shared" si="1695"/>
        <v>-54.820734335294219</v>
      </c>
      <c r="BR1335">
        <f t="shared" si="1696"/>
        <v>-79.25</v>
      </c>
      <c r="BS1335">
        <f t="shared" si="1697"/>
        <v>-52.84997599999997</v>
      </c>
      <c r="BT1335">
        <f t="shared" si="1698"/>
        <v>-111.14990200000011</v>
      </c>
      <c r="BU1335">
        <f t="shared" si="1699"/>
        <v>-129.90002400000003</v>
      </c>
      <c r="BV1335">
        <f t="shared" si="1700"/>
        <v>1572.1866863333332</v>
      </c>
      <c r="BW1335">
        <f t="shared" si="1701"/>
        <v>1578.2690663333335</v>
      </c>
      <c r="BX1335">
        <f t="shared" si="1702"/>
        <v>1599.109104309091</v>
      </c>
      <c r="BY1335">
        <f t="shared" si="1703"/>
        <v>1638.0219110619043</v>
      </c>
      <c r="BZ1335">
        <f t="shared" si="1704"/>
        <v>1777</v>
      </c>
      <c r="CA1335">
        <f t="shared" si="1705"/>
        <v>1533.25</v>
      </c>
      <c r="CB1335">
        <f t="shared" si="1706"/>
        <v>1607.5771725933332</v>
      </c>
      <c r="CC1335">
        <f t="shared" si="1707"/>
        <v>1616.528347363889</v>
      </c>
      <c r="CD1335">
        <f t="shared" si="1708"/>
        <v>1644.4432615137698</v>
      </c>
      <c r="CE1335">
        <f t="shared" si="1709"/>
        <v>1694.2933214991353</v>
      </c>
      <c r="CF1335">
        <f t="shared" si="1710"/>
        <v>1546.8000489999999</v>
      </c>
      <c r="CG1335">
        <f t="shared" si="1711"/>
        <v>1588.75</v>
      </c>
      <c r="CH1335">
        <f t="shared" si="1712"/>
        <v>1539.3000489999999</v>
      </c>
    </row>
    <row r="1336" spans="1:86">
      <c r="A1336" s="1">
        <v>41431</v>
      </c>
      <c r="B1336">
        <v>1558.8000489999999</v>
      </c>
      <c r="C1336">
        <v>1598.8000489999999</v>
      </c>
      <c r="D1336">
        <v>1550</v>
      </c>
      <c r="E1336">
        <v>1587.099976</v>
      </c>
      <c r="F1336">
        <v>498248</v>
      </c>
      <c r="G1336">
        <f t="shared" si="1646"/>
        <v>259332.74923441187</v>
      </c>
      <c r="H1336">
        <f t="shared" si="1674"/>
        <v>16888429.431542277</v>
      </c>
      <c r="I1336">
        <f t="shared" si="1647"/>
        <v>1573.6750185000001</v>
      </c>
      <c r="J1336">
        <f t="shared" si="1654"/>
        <v>1679.0750120000002</v>
      </c>
      <c r="K1336">
        <f t="shared" si="1655"/>
        <v>1556.97500625</v>
      </c>
      <c r="L1336">
        <f t="shared" si="1656"/>
        <v>10</v>
      </c>
      <c r="M1336">
        <f t="shared" si="1657"/>
        <v>2</v>
      </c>
      <c r="N1336">
        <f t="shared" si="1658"/>
        <v>0</v>
      </c>
      <c r="O1336">
        <f t="shared" si="1659"/>
        <v>80</v>
      </c>
      <c r="P1336">
        <f t="shared" si="1634"/>
        <v>48.800048999999944</v>
      </c>
      <c r="Q1336">
        <f t="shared" si="1635"/>
        <v>11.700072999999975</v>
      </c>
      <c r="R1336">
        <f t="shared" si="1636"/>
        <v>37.09997599999997</v>
      </c>
      <c r="S1336">
        <f t="shared" si="1637"/>
        <v>48.800048999999944</v>
      </c>
      <c r="T1336">
        <f t="shared" si="1673"/>
        <v>49.979843028988022</v>
      </c>
      <c r="U1336">
        <f t="shared" si="1638"/>
        <v>-15.300048999999944</v>
      </c>
      <c r="V1336">
        <f t="shared" si="1639"/>
        <v>5</v>
      </c>
      <c r="W1336">
        <f t="shared" si="1640"/>
        <v>0</v>
      </c>
      <c r="X1336">
        <f t="shared" si="1641"/>
        <v>5</v>
      </c>
      <c r="Y1336">
        <f t="shared" si="1671"/>
        <v>10.29143485524118</v>
      </c>
      <c r="Z1336">
        <f t="shared" si="1672"/>
        <v>11.900553506875383</v>
      </c>
      <c r="AA1336">
        <f t="shared" si="1668"/>
        <v>20.591170823150058</v>
      </c>
      <c r="AB1336">
        <f t="shared" si="1669"/>
        <v>23.810706047982443</v>
      </c>
      <c r="AC1336">
        <f t="shared" si="1670"/>
        <v>7.2508989522592397</v>
      </c>
      <c r="AD1336">
        <f t="shared" si="1678"/>
        <v>13.130404323006719</v>
      </c>
      <c r="AE1336">
        <f t="shared" si="1651"/>
        <v>1575.26001</v>
      </c>
      <c r="AF1336">
        <f t="shared" si="1653"/>
        <v>1585.6333416666666</v>
      </c>
      <c r="AG1336">
        <f t="shared" si="1675"/>
        <v>1660.7125000000001</v>
      </c>
      <c r="AH1336">
        <f t="shared" si="1660"/>
        <v>1612.6700073999998</v>
      </c>
      <c r="AI1336">
        <f t="shared" si="1661"/>
        <v>1695.1683316718336</v>
      </c>
      <c r="AJ1336">
        <f t="shared" si="1662"/>
        <v>1530.171683128166</v>
      </c>
      <c r="AK1336">
        <f t="shared" si="1663"/>
        <v>0.34502696493721485</v>
      </c>
      <c r="AL1336">
        <f t="shared" si="1642"/>
        <v>0.52048929295132518</v>
      </c>
      <c r="AM1336">
        <f t="shared" si="1643"/>
        <v>259332.74923441187</v>
      </c>
      <c r="AN1336">
        <f t="shared" si="1676"/>
        <v>-328780.69438996376</v>
      </c>
      <c r="AO1336">
        <f t="shared" si="1677"/>
        <v>10815776</v>
      </c>
      <c r="AP1336">
        <f t="shared" si="1679"/>
        <v>-3.0398252921469873E-2</v>
      </c>
      <c r="AQ1336">
        <f t="shared" si="1680"/>
        <v>1584.0246094909494</v>
      </c>
      <c r="AR1336">
        <f t="shared" si="1681"/>
        <v>1579.3985139035151</v>
      </c>
      <c r="AS1336">
        <f t="shared" si="1682"/>
        <v>1607.3130450432529</v>
      </c>
      <c r="AT1336">
        <f t="shared" si="1683"/>
        <v>1623.4194936783849</v>
      </c>
      <c r="AU1336">
        <f t="shared" si="1684"/>
        <v>1614.5544971160155</v>
      </c>
      <c r="AV1336">
        <f t="shared" si="1685"/>
        <v>1617.9772756334571</v>
      </c>
      <c r="AW1336">
        <f t="shared" si="1686"/>
        <v>-3.4227785174416567</v>
      </c>
      <c r="AX1336">
        <f t="shared" si="1713"/>
        <v>18.105182486004036</v>
      </c>
      <c r="AY1336">
        <f t="shared" si="1687"/>
        <v>-21.527961003445693</v>
      </c>
      <c r="AZ1336">
        <f t="shared" si="1644"/>
        <v>1578.6333416666666</v>
      </c>
      <c r="BA1336">
        <f t="shared" si="1645"/>
        <v>786550905.21873331</v>
      </c>
      <c r="BB1336">
        <f t="shared" si="1648"/>
        <v>786550905.21873331</v>
      </c>
      <c r="BC1336">
        <f t="shared" si="1649"/>
        <v>0</v>
      </c>
      <c r="BD1336">
        <f t="shared" si="1664"/>
        <v>4522230675.4566193</v>
      </c>
      <c r="BE1336">
        <f t="shared" si="1665"/>
        <v>8126077516.6422958</v>
      </c>
      <c r="BF1336">
        <f t="shared" si="1666"/>
        <v>0.55650843425933871</v>
      </c>
      <c r="BG1336">
        <f t="shared" si="1667"/>
        <v>35.753640777677646</v>
      </c>
      <c r="BH1336">
        <f t="shared" si="1688"/>
        <v>79362064</v>
      </c>
      <c r="BI1336">
        <f t="shared" si="1689"/>
        <v>-0.21154676082218762</v>
      </c>
      <c r="BJ1336">
        <f t="shared" si="1650"/>
        <v>1784.997599999997</v>
      </c>
      <c r="BK1336">
        <f t="shared" si="1690"/>
        <v>1.2019751952813627E-2</v>
      </c>
      <c r="BL1336">
        <f t="shared" si="1691"/>
        <v>1.0120197519528136</v>
      </c>
      <c r="BM1336">
        <f t="shared" si="1692"/>
        <v>43.480434641024424</v>
      </c>
      <c r="BN1336">
        <f t="shared" si="1693"/>
        <v>1574.4000245</v>
      </c>
      <c r="BO1336">
        <f t="shared" si="1652"/>
        <v>1578.5750121999999</v>
      </c>
      <c r="BP1336">
        <f t="shared" si="1694"/>
        <v>1647.0669160735295</v>
      </c>
      <c r="BQ1336">
        <f t="shared" si="1695"/>
        <v>-68.491903873529509</v>
      </c>
      <c r="BR1336">
        <f t="shared" si="1696"/>
        <v>-87.800048000000061</v>
      </c>
      <c r="BS1336">
        <f t="shared" si="1697"/>
        <v>-64</v>
      </c>
      <c r="BT1336">
        <f t="shared" si="1698"/>
        <v>-178.19995100000006</v>
      </c>
      <c r="BU1336">
        <f t="shared" si="1699"/>
        <v>-91.599975000000086</v>
      </c>
      <c r="BV1336">
        <f t="shared" si="1700"/>
        <v>1572.7733400666666</v>
      </c>
      <c r="BW1336">
        <f t="shared" si="1701"/>
        <v>1576.4476262380949</v>
      </c>
      <c r="BX1336">
        <f t="shared" si="1702"/>
        <v>1593.3618254363637</v>
      </c>
      <c r="BY1336">
        <f t="shared" si="1703"/>
        <v>1630.6633371190474</v>
      </c>
      <c r="BZ1336">
        <f t="shared" si="1704"/>
        <v>1777</v>
      </c>
      <c r="CA1336">
        <f t="shared" si="1705"/>
        <v>1533.25</v>
      </c>
      <c r="CB1336">
        <f t="shared" si="1706"/>
        <v>1582.7770083333332</v>
      </c>
      <c r="CC1336">
        <f t="shared" si="1707"/>
        <v>1603.9198674388888</v>
      </c>
      <c r="CD1336">
        <f t="shared" si="1708"/>
        <v>1642.395851687857</v>
      </c>
      <c r="CE1336">
        <f t="shared" si="1709"/>
        <v>1701.1661126855211</v>
      </c>
      <c r="CF1336">
        <f t="shared" si="1710"/>
        <v>1568.25</v>
      </c>
      <c r="CG1336">
        <f t="shared" si="1711"/>
        <v>1576.3000489999999</v>
      </c>
      <c r="CH1336">
        <f t="shared" si="1712"/>
        <v>1533.25</v>
      </c>
    </row>
    <row r="1337" spans="1:86">
      <c r="A1337" s="1">
        <v>41432</v>
      </c>
      <c r="B1337">
        <v>1565</v>
      </c>
      <c r="C1337">
        <v>1583.5</v>
      </c>
      <c r="D1337">
        <v>1545</v>
      </c>
      <c r="E1337">
        <v>1554.900024</v>
      </c>
      <c r="F1337">
        <v>780953</v>
      </c>
      <c r="G1337">
        <f t="shared" si="1646"/>
        <v>-379319.05491573905</v>
      </c>
      <c r="H1337">
        <f t="shared" si="1674"/>
        <v>16509110.376626538</v>
      </c>
      <c r="I1337">
        <f t="shared" si="1647"/>
        <v>1562.1000060000001</v>
      </c>
      <c r="J1337">
        <f t="shared" si="1654"/>
        <v>1656.0500185000001</v>
      </c>
      <c r="K1337">
        <f t="shared" si="1655"/>
        <v>1556.97500625</v>
      </c>
      <c r="L1337">
        <f t="shared" si="1656"/>
        <v>9</v>
      </c>
      <c r="M1337">
        <f t="shared" si="1657"/>
        <v>3</v>
      </c>
      <c r="N1337">
        <f t="shared" si="1658"/>
        <v>10</v>
      </c>
      <c r="O1337">
        <f t="shared" si="1659"/>
        <v>70</v>
      </c>
      <c r="P1337">
        <f t="shared" si="1634"/>
        <v>38.5</v>
      </c>
      <c r="Q1337">
        <f t="shared" si="1635"/>
        <v>28.59997599999997</v>
      </c>
      <c r="R1337">
        <f t="shared" si="1636"/>
        <v>9.9000240000000304</v>
      </c>
      <c r="S1337">
        <f t="shared" si="1637"/>
        <v>38.5</v>
      </c>
      <c r="T1337">
        <f t="shared" si="1673"/>
        <v>49.159854241203163</v>
      </c>
      <c r="U1337">
        <f t="shared" si="1638"/>
        <v>-2.5500489999999445</v>
      </c>
      <c r="V1337">
        <f t="shared" si="1639"/>
        <v>34.84997599999997</v>
      </c>
      <c r="W1337">
        <f t="shared" si="1640"/>
        <v>0</v>
      </c>
      <c r="X1337">
        <f t="shared" si="1641"/>
        <v>34.84997599999997</v>
      </c>
      <c r="Y1337">
        <f t="shared" si="1671"/>
        <v>9.5563323655810954</v>
      </c>
      <c r="Z1337">
        <f t="shared" si="1672"/>
        <v>13.539797970669996</v>
      </c>
      <c r="AA1337">
        <f t="shared" si="1668"/>
        <v>19.439301668171929</v>
      </c>
      <c r="AB1337">
        <f t="shared" si="1669"/>
        <v>27.542388356639307</v>
      </c>
      <c r="AC1337">
        <f t="shared" si="1670"/>
        <v>17.247329085412002</v>
      </c>
      <c r="AD1337">
        <f t="shared" si="1678"/>
        <v>11.919933063739256</v>
      </c>
      <c r="AE1337">
        <f t="shared" si="1651"/>
        <v>1565.1200196000002</v>
      </c>
      <c r="AF1337">
        <f t="shared" si="1653"/>
        <v>1571.866679</v>
      </c>
      <c r="AG1337">
        <f t="shared" si="1675"/>
        <v>1652.0600036500005</v>
      </c>
      <c r="AH1337">
        <f t="shared" si="1660"/>
        <v>1600.6700073999998</v>
      </c>
      <c r="AI1337">
        <f t="shared" si="1661"/>
        <v>1678.2321883521888</v>
      </c>
      <c r="AJ1337">
        <f t="shared" si="1662"/>
        <v>1523.1078264478108</v>
      </c>
      <c r="AK1337">
        <f t="shared" si="1663"/>
        <v>0.2049465162137887</v>
      </c>
      <c r="AL1337">
        <f t="shared" si="1642"/>
        <v>-0.4857130389610374</v>
      </c>
      <c r="AM1337">
        <f t="shared" si="1643"/>
        <v>-379319.05491573905</v>
      </c>
      <c r="AN1337">
        <f t="shared" si="1676"/>
        <v>-1660463.4861108467</v>
      </c>
      <c r="AO1337">
        <f t="shared" si="1677"/>
        <v>10368573</v>
      </c>
      <c r="AP1337">
        <f t="shared" si="1679"/>
        <v>-0.1601438776686866</v>
      </c>
      <c r="AQ1337">
        <f t="shared" si="1680"/>
        <v>1574.1222504240266</v>
      </c>
      <c r="AR1337">
        <f t="shared" si="1681"/>
        <v>1562.9971806010133</v>
      </c>
      <c r="AS1337">
        <f t="shared" si="1682"/>
        <v>1597.8787012554674</v>
      </c>
      <c r="AT1337">
        <f t="shared" si="1683"/>
        <v>1617.2527414073302</v>
      </c>
      <c r="AU1337">
        <f t="shared" si="1684"/>
        <v>1605.6063261486131</v>
      </c>
      <c r="AV1337">
        <f t="shared" si="1685"/>
        <v>1613.5618680191151</v>
      </c>
      <c r="AW1337">
        <f t="shared" si="1686"/>
        <v>-7.9555418705019747</v>
      </c>
      <c r="AX1337">
        <f t="shared" si="1713"/>
        <v>12.893037614702834</v>
      </c>
      <c r="AY1337">
        <f t="shared" si="1687"/>
        <v>-20.848579485204809</v>
      </c>
      <c r="AZ1337">
        <f t="shared" si="1644"/>
        <v>1561.1333413333334</v>
      </c>
      <c r="BA1337">
        <f t="shared" si="1645"/>
        <v>1219171766.3142908</v>
      </c>
      <c r="BB1337">
        <f t="shared" si="1648"/>
        <v>0</v>
      </c>
      <c r="BC1337">
        <f t="shared" si="1649"/>
        <v>1219171766.3142908</v>
      </c>
      <c r="BD1337">
        <f t="shared" si="1664"/>
        <v>3564397518.5792618</v>
      </c>
      <c r="BE1337">
        <f t="shared" si="1665"/>
        <v>9345249282.9565868</v>
      </c>
      <c r="BF1337">
        <f t="shared" si="1666"/>
        <v>0.3814127810458558</v>
      </c>
      <c r="BG1337">
        <f t="shared" si="1667"/>
        <v>27.610341114485095</v>
      </c>
      <c r="BH1337">
        <f t="shared" si="1688"/>
        <v>78581111</v>
      </c>
      <c r="BI1337">
        <f t="shared" si="1689"/>
        <v>-0.4930422581359446</v>
      </c>
      <c r="BJ1337">
        <f t="shared" si="1650"/>
        <v>-3319.9951999999939</v>
      </c>
      <c r="BK1337">
        <f t="shared" si="1690"/>
        <v>-2.0288546712195238E-2</v>
      </c>
      <c r="BL1337">
        <f t="shared" si="1691"/>
        <v>0.97971145328780473</v>
      </c>
      <c r="BM1337">
        <f t="shared" si="1692"/>
        <v>40.878858683176155</v>
      </c>
      <c r="BN1337">
        <f t="shared" si="1693"/>
        <v>1564.25</v>
      </c>
      <c r="BO1337">
        <f t="shared" si="1652"/>
        <v>1566.3200073999999</v>
      </c>
      <c r="BP1337">
        <f t="shared" si="1694"/>
        <v>1649.3698568823529</v>
      </c>
      <c r="BQ1337">
        <f t="shared" si="1695"/>
        <v>-83.049849482353011</v>
      </c>
      <c r="BR1337">
        <f t="shared" si="1696"/>
        <v>-93.84997599999997</v>
      </c>
      <c r="BS1337">
        <f t="shared" si="1697"/>
        <v>-88.699951000000056</v>
      </c>
      <c r="BT1337">
        <f t="shared" si="1698"/>
        <v>-86.5</v>
      </c>
      <c r="BU1337">
        <f t="shared" si="1699"/>
        <v>-105</v>
      </c>
      <c r="BV1337">
        <f t="shared" si="1700"/>
        <v>1565.9866780666669</v>
      </c>
      <c r="BW1337">
        <f t="shared" si="1701"/>
        <v>1567.666678333333</v>
      </c>
      <c r="BX1337">
        <f t="shared" si="1702"/>
        <v>1582.8581920909091</v>
      </c>
      <c r="BY1337">
        <f t="shared" si="1703"/>
        <v>1620.5859584523807</v>
      </c>
      <c r="BZ1337">
        <f t="shared" si="1704"/>
        <v>1670</v>
      </c>
      <c r="CA1337">
        <f t="shared" si="1705"/>
        <v>1533.25</v>
      </c>
      <c r="CB1337">
        <f t="shared" si="1706"/>
        <v>1564.0440337533332</v>
      </c>
      <c r="CC1337">
        <f t="shared" si="1707"/>
        <v>1580.9586201111108</v>
      </c>
      <c r="CD1337">
        <f t="shared" si="1708"/>
        <v>1628.0003313794443</v>
      </c>
      <c r="CE1337">
        <f t="shared" si="1709"/>
        <v>1694.3165745299289</v>
      </c>
      <c r="CF1337">
        <f t="shared" si="1710"/>
        <v>1587.099976</v>
      </c>
      <c r="CG1337">
        <f t="shared" si="1711"/>
        <v>1598.8000489999999</v>
      </c>
      <c r="CH1337">
        <f t="shared" si="1712"/>
        <v>1550</v>
      </c>
    </row>
    <row r="1338" spans="1:86">
      <c r="A1338" s="1">
        <v>41435</v>
      </c>
      <c r="B1338">
        <v>1575</v>
      </c>
      <c r="C1338">
        <v>1580.9499510000001</v>
      </c>
      <c r="D1338">
        <v>1510.150024</v>
      </c>
      <c r="E1338">
        <v>1521.849976</v>
      </c>
      <c r="F1338">
        <v>503982</v>
      </c>
      <c r="G1338">
        <f t="shared" si="1646"/>
        <v>-337412.18958581786</v>
      </c>
      <c r="H1338">
        <f t="shared" si="1674"/>
        <v>16171698.18704072</v>
      </c>
      <c r="I1338">
        <f t="shared" si="1647"/>
        <v>1546.9874877500001</v>
      </c>
      <c r="J1338">
        <f t="shared" si="1654"/>
        <v>1656.0500185000001</v>
      </c>
      <c r="K1338">
        <f t="shared" si="1655"/>
        <v>1546.9874877500001</v>
      </c>
      <c r="L1338">
        <f t="shared" si="1656"/>
        <v>10</v>
      </c>
      <c r="M1338">
        <f t="shared" si="1657"/>
        <v>1</v>
      </c>
      <c r="N1338">
        <f t="shared" si="1658"/>
        <v>0</v>
      </c>
      <c r="O1338">
        <f t="shared" si="1659"/>
        <v>90</v>
      </c>
      <c r="P1338">
        <f t="shared" si="1634"/>
        <v>70.799927000000025</v>
      </c>
      <c r="Q1338">
        <f t="shared" si="1635"/>
        <v>59.099975000000086</v>
      </c>
      <c r="R1338">
        <f t="shared" si="1636"/>
        <v>11.699951999999939</v>
      </c>
      <c r="S1338">
        <f t="shared" si="1637"/>
        <v>70.799927000000025</v>
      </c>
      <c r="T1338">
        <f t="shared" si="1673"/>
        <v>50.705573723974375</v>
      </c>
      <c r="U1338">
        <f t="shared" si="1638"/>
        <v>-59.949951000000056</v>
      </c>
      <c r="V1338">
        <f t="shared" si="1639"/>
        <v>29.15002400000003</v>
      </c>
      <c r="W1338">
        <f t="shared" si="1640"/>
        <v>0</v>
      </c>
      <c r="X1338">
        <f t="shared" si="1641"/>
        <v>29.15002400000003</v>
      </c>
      <c r="Y1338">
        <f t="shared" si="1671"/>
        <v>8.8737371966110175</v>
      </c>
      <c r="Z1338">
        <f t="shared" si="1672"/>
        <v>14.654814115622141</v>
      </c>
      <c r="AA1338">
        <f t="shared" si="1668"/>
        <v>17.500516304020003</v>
      </c>
      <c r="AB1338">
        <f t="shared" si="1669"/>
        <v>28.901781479484807</v>
      </c>
      <c r="AC1338">
        <f t="shared" si="1670"/>
        <v>24.570475429166681</v>
      </c>
      <c r="AD1338">
        <f t="shared" si="1678"/>
        <v>11.55620734566711</v>
      </c>
      <c r="AE1338">
        <f t="shared" si="1651"/>
        <v>1555.7800049999998</v>
      </c>
      <c r="AF1338">
        <f t="shared" si="1653"/>
        <v>1557.9083456666667</v>
      </c>
      <c r="AG1338">
        <f t="shared" si="1675"/>
        <v>1642.9025024500002</v>
      </c>
      <c r="AH1338">
        <f t="shared" si="1660"/>
        <v>1587.9800049999999</v>
      </c>
      <c r="AI1338">
        <f t="shared" si="1661"/>
        <v>1671.2393103958846</v>
      </c>
      <c r="AJ1338">
        <f t="shared" si="1662"/>
        <v>1504.7206996041152</v>
      </c>
      <c r="AK1338">
        <f t="shared" si="1663"/>
        <v>0.10286703879186704</v>
      </c>
      <c r="AL1338">
        <f t="shared" si="1642"/>
        <v>-0.66949254057846885</v>
      </c>
      <c r="AM1338">
        <f t="shared" si="1643"/>
        <v>-337412.18958581786</v>
      </c>
      <c r="AN1338">
        <f t="shared" si="1676"/>
        <v>-1754178.7034252509</v>
      </c>
      <c r="AO1338">
        <f t="shared" si="1677"/>
        <v>10524959</v>
      </c>
      <c r="AP1338">
        <f t="shared" si="1679"/>
        <v>-0.16666845955649337</v>
      </c>
      <c r="AQ1338">
        <f t="shared" si="1680"/>
        <v>1556.3496771198575</v>
      </c>
      <c r="AR1338">
        <f t="shared" si="1681"/>
        <v>1542.3212201647245</v>
      </c>
      <c r="AS1338">
        <f t="shared" si="1682"/>
        <v>1584.1935307094832</v>
      </c>
      <c r="AT1338">
        <f t="shared" si="1683"/>
        <v>1608.6664925206705</v>
      </c>
      <c r="AU1338">
        <f t="shared" si="1684"/>
        <v>1593.0428736263211</v>
      </c>
      <c r="AV1338">
        <f t="shared" si="1685"/>
        <v>1607.1420355777771</v>
      </c>
      <c r="AW1338">
        <f t="shared" si="1686"/>
        <v>-14.099161951455926</v>
      </c>
      <c r="AX1338">
        <f t="shared" si="1713"/>
        <v>7.4945977014710818</v>
      </c>
      <c r="AY1338">
        <f t="shared" si="1687"/>
        <v>-21.593759652927009</v>
      </c>
      <c r="AZ1338">
        <f t="shared" si="1644"/>
        <v>1537.6499836666669</v>
      </c>
      <c r="BA1338">
        <f t="shared" si="1645"/>
        <v>774947914.06829417</v>
      </c>
      <c r="BB1338">
        <f t="shared" si="1648"/>
        <v>0</v>
      </c>
      <c r="BC1338">
        <f t="shared" si="1649"/>
        <v>774947914.06829417</v>
      </c>
      <c r="BD1338">
        <f t="shared" si="1664"/>
        <v>3564397518.5792618</v>
      </c>
      <c r="BE1338">
        <f t="shared" si="1665"/>
        <v>9162932141.1044025</v>
      </c>
      <c r="BF1338">
        <f t="shared" si="1666"/>
        <v>0.38900184610006805</v>
      </c>
      <c r="BG1338">
        <f t="shared" si="1667"/>
        <v>28.00585522562676</v>
      </c>
      <c r="BH1338">
        <f t="shared" si="1688"/>
        <v>78077129</v>
      </c>
      <c r="BI1338">
        <f t="shared" si="1689"/>
        <v>-0.87728163655349822</v>
      </c>
      <c r="BJ1338">
        <f t="shared" si="1650"/>
        <v>-3405.0048000000061</v>
      </c>
      <c r="BK1338">
        <f t="shared" si="1690"/>
        <v>-2.1255416740542838E-2</v>
      </c>
      <c r="BL1338">
        <f t="shared" si="1691"/>
        <v>0.97874458325945712</v>
      </c>
      <c r="BM1338">
        <f t="shared" si="1692"/>
        <v>43.881506909093275</v>
      </c>
      <c r="BN1338">
        <f t="shared" si="1693"/>
        <v>1545.5499875</v>
      </c>
      <c r="BO1338">
        <f t="shared" si="1652"/>
        <v>1560.6000122</v>
      </c>
      <c r="BP1338">
        <f t="shared" si="1694"/>
        <v>1650.4338271029414</v>
      </c>
      <c r="BQ1338">
        <f t="shared" si="1695"/>
        <v>-89.833814902941413</v>
      </c>
      <c r="BR1338">
        <f t="shared" si="1696"/>
        <v>-133.25</v>
      </c>
      <c r="BS1338">
        <f t="shared" si="1697"/>
        <v>-139.90002499999991</v>
      </c>
      <c r="BT1338">
        <f t="shared" si="1698"/>
        <v>-88.050048999999944</v>
      </c>
      <c r="BU1338">
        <f t="shared" si="1699"/>
        <v>-75.050048999999944</v>
      </c>
      <c r="BV1338">
        <f t="shared" si="1700"/>
        <v>1551.5633301999999</v>
      </c>
      <c r="BW1338">
        <f t="shared" si="1701"/>
        <v>1553.3761917619049</v>
      </c>
      <c r="BX1338">
        <f t="shared" si="1702"/>
        <v>1568.5272772909091</v>
      </c>
      <c r="BY1338">
        <f t="shared" si="1703"/>
        <v>1608.1850034380955</v>
      </c>
      <c r="BZ1338">
        <f t="shared" si="1704"/>
        <v>1669</v>
      </c>
      <c r="CA1338">
        <f t="shared" si="1705"/>
        <v>1510.150024</v>
      </c>
      <c r="CB1338">
        <f t="shared" si="1706"/>
        <v>1558.3501864833331</v>
      </c>
      <c r="CC1338">
        <f t="shared" si="1707"/>
        <v>1563.021419072222</v>
      </c>
      <c r="CD1338">
        <f t="shared" si="1708"/>
        <v>1618.916011658333</v>
      </c>
      <c r="CE1338">
        <f t="shared" si="1709"/>
        <v>1691.2543451271836</v>
      </c>
      <c r="CF1338">
        <f t="shared" si="1710"/>
        <v>1554.900024</v>
      </c>
      <c r="CG1338">
        <f t="shared" si="1711"/>
        <v>1583.5</v>
      </c>
      <c r="CH1338">
        <f t="shared" si="1712"/>
        <v>1545</v>
      </c>
    </row>
    <row r="1339" spans="1:86">
      <c r="A1339" s="1">
        <v>41436</v>
      </c>
      <c r="B1339">
        <v>1512</v>
      </c>
      <c r="C1339">
        <v>1521</v>
      </c>
      <c r="D1339">
        <v>1481</v>
      </c>
      <c r="E1339">
        <v>1490.4499510000001</v>
      </c>
      <c r="F1339">
        <v>675122</v>
      </c>
      <c r="G1339">
        <f t="shared" si="1646"/>
        <v>-356128.50904889812</v>
      </c>
      <c r="H1339">
        <f t="shared" si="1674"/>
        <v>15815569.677991822</v>
      </c>
      <c r="I1339">
        <f t="shared" si="1647"/>
        <v>1501.1124877500001</v>
      </c>
      <c r="J1339">
        <f t="shared" si="1654"/>
        <v>1641.6500242500001</v>
      </c>
      <c r="K1339">
        <f t="shared" si="1655"/>
        <v>1501.1124877500001</v>
      </c>
      <c r="L1339">
        <f t="shared" si="1656"/>
        <v>10</v>
      </c>
      <c r="M1339">
        <f t="shared" si="1657"/>
        <v>1</v>
      </c>
      <c r="N1339">
        <f t="shared" si="1658"/>
        <v>0</v>
      </c>
      <c r="O1339">
        <f t="shared" si="1659"/>
        <v>90</v>
      </c>
      <c r="P1339">
        <f t="shared" si="1634"/>
        <v>40</v>
      </c>
      <c r="Q1339">
        <f t="shared" si="1635"/>
        <v>30.550048999999944</v>
      </c>
      <c r="R1339">
        <f t="shared" si="1636"/>
        <v>9.4499510000000555</v>
      </c>
      <c r="S1339">
        <f t="shared" si="1637"/>
        <v>40</v>
      </c>
      <c r="T1339">
        <f t="shared" si="1673"/>
        <v>49.94088988654763</v>
      </c>
      <c r="U1339">
        <f t="shared" si="1638"/>
        <v>-31</v>
      </c>
      <c r="V1339">
        <f t="shared" si="1639"/>
        <v>19.09997599999997</v>
      </c>
      <c r="W1339">
        <f t="shared" si="1640"/>
        <v>0</v>
      </c>
      <c r="X1339">
        <f t="shared" si="1641"/>
        <v>19.09997599999997</v>
      </c>
      <c r="Y1339">
        <f t="shared" si="1671"/>
        <v>8.2398988254245165</v>
      </c>
      <c r="Z1339">
        <f t="shared" si="1672"/>
        <v>14.972325678791986</v>
      </c>
      <c r="AA1339">
        <f t="shared" si="1668"/>
        <v>16.499303164487792</v>
      </c>
      <c r="AB1339">
        <f t="shared" si="1669"/>
        <v>29.980093892610071</v>
      </c>
      <c r="AC1339">
        <f t="shared" si="1670"/>
        <v>29.003798632675316</v>
      </c>
      <c r="AD1339">
        <f t="shared" si="1678"/>
        <v>13.278757550735122</v>
      </c>
      <c r="AE1339">
        <f t="shared" si="1651"/>
        <v>1544.5099854</v>
      </c>
      <c r="AF1339">
        <f t="shared" si="1653"/>
        <v>1544.8916626666667</v>
      </c>
      <c r="AG1339">
        <f t="shared" si="1675"/>
        <v>1632.2299988000002</v>
      </c>
      <c r="AH1339">
        <f t="shared" si="1660"/>
        <v>1571.5150024999998</v>
      </c>
      <c r="AI1339">
        <f t="shared" si="1661"/>
        <v>1660.1182477914983</v>
      </c>
      <c r="AJ1339">
        <f t="shared" si="1662"/>
        <v>1482.9117572085013</v>
      </c>
      <c r="AK1339">
        <f t="shared" si="1663"/>
        <v>4.2539038873229962E-2</v>
      </c>
      <c r="AL1339">
        <f t="shared" si="1642"/>
        <v>-0.52750244999999718</v>
      </c>
      <c r="AM1339">
        <f t="shared" si="1643"/>
        <v>-356128.50904889812</v>
      </c>
      <c r="AN1339">
        <f t="shared" si="1676"/>
        <v>-2115235.5360954707</v>
      </c>
      <c r="AO1339">
        <f t="shared" si="1677"/>
        <v>10899471</v>
      </c>
      <c r="AP1339">
        <f t="shared" si="1679"/>
        <v>-0.19406772457997923</v>
      </c>
      <c r="AQ1339">
        <f t="shared" si="1680"/>
        <v>1533.943770239106</v>
      </c>
      <c r="AR1339">
        <f t="shared" si="1681"/>
        <v>1524.459929257778</v>
      </c>
      <c r="AS1339">
        <f t="shared" si="1682"/>
        <v>1567.3196863617761</v>
      </c>
      <c r="AT1339">
        <f t="shared" si="1683"/>
        <v>1598.0270037838102</v>
      </c>
      <c r="AU1339">
        <f t="shared" si="1684"/>
        <v>1577.653935232373</v>
      </c>
      <c r="AV1339">
        <f t="shared" si="1685"/>
        <v>1598.9735896573327</v>
      </c>
      <c r="AW1339">
        <f t="shared" si="1686"/>
        <v>-21.319654424959708</v>
      </c>
      <c r="AX1339">
        <f t="shared" si="1713"/>
        <v>1.7317472761849233</v>
      </c>
      <c r="AY1339">
        <f t="shared" si="1687"/>
        <v>-23.051401701144631</v>
      </c>
      <c r="AZ1339">
        <f t="shared" si="1644"/>
        <v>1497.4833170000002</v>
      </c>
      <c r="BA1339">
        <f t="shared" si="1645"/>
        <v>1010983931.9396741</v>
      </c>
      <c r="BB1339">
        <f t="shared" si="1648"/>
        <v>0</v>
      </c>
      <c r="BC1339">
        <f t="shared" si="1649"/>
        <v>1010983931.9396741</v>
      </c>
      <c r="BD1339">
        <f t="shared" si="1664"/>
        <v>3564397518.5792618</v>
      </c>
      <c r="BE1339">
        <f t="shared" si="1665"/>
        <v>9463459925.5440769</v>
      </c>
      <c r="BF1339">
        <f t="shared" si="1666"/>
        <v>0.37664845063253499</v>
      </c>
      <c r="BG1339">
        <f t="shared" si="1667"/>
        <v>27.359813644469256</v>
      </c>
      <c r="BH1339">
        <f t="shared" si="1688"/>
        <v>77402007</v>
      </c>
      <c r="BI1339">
        <f t="shared" si="1689"/>
        <v>-1.333333743775506</v>
      </c>
      <c r="BJ1339">
        <f t="shared" si="1650"/>
        <v>-3240.0024999999914</v>
      </c>
      <c r="BK1339">
        <f t="shared" si="1690"/>
        <v>-2.0632799221465385E-2</v>
      </c>
      <c r="BL1339">
        <f t="shared" si="1691"/>
        <v>0.97936720077853456</v>
      </c>
      <c r="BM1339">
        <f t="shared" si="1692"/>
        <v>46.698010533955951</v>
      </c>
      <c r="BN1339">
        <f t="shared" si="1693"/>
        <v>1501</v>
      </c>
      <c r="BO1339">
        <f t="shared" si="1652"/>
        <v>1547.9950073</v>
      </c>
      <c r="BP1339">
        <f t="shared" si="1694"/>
        <v>1649.2904447500002</v>
      </c>
      <c r="BQ1339">
        <f t="shared" si="1695"/>
        <v>-101.29543745000024</v>
      </c>
      <c r="BR1339">
        <f t="shared" si="1696"/>
        <v>-143.70007299999997</v>
      </c>
      <c r="BS1339">
        <f t="shared" si="1697"/>
        <v>-139.65002400000003</v>
      </c>
      <c r="BT1339">
        <f t="shared" si="1698"/>
        <v>-140.80004899999994</v>
      </c>
      <c r="BU1339">
        <f t="shared" si="1699"/>
        <v>-138</v>
      </c>
      <c r="BV1339">
        <f t="shared" si="1700"/>
        <v>1529.7866455333335</v>
      </c>
      <c r="BW1339">
        <f t="shared" si="1701"/>
        <v>1534.1023647142856</v>
      </c>
      <c r="BX1339">
        <f t="shared" si="1702"/>
        <v>1550.7945402000005</v>
      </c>
      <c r="BY1339">
        <f t="shared" si="1703"/>
        <v>1593.6657128238096</v>
      </c>
      <c r="BZ1339">
        <f t="shared" si="1704"/>
        <v>1661.8000489999999</v>
      </c>
      <c r="CA1339">
        <f t="shared" si="1705"/>
        <v>1481</v>
      </c>
      <c r="CB1339">
        <f t="shared" si="1706"/>
        <v>1563.7086601466667</v>
      </c>
      <c r="CC1339">
        <f t="shared" si="1707"/>
        <v>1556.1070991805555</v>
      </c>
      <c r="CD1339">
        <f t="shared" si="1708"/>
        <v>1603.1627875663489</v>
      </c>
      <c r="CE1339">
        <f t="shared" si="1709"/>
        <v>1688.6705100225663</v>
      </c>
      <c r="CF1339">
        <f t="shared" si="1710"/>
        <v>1521.849976</v>
      </c>
      <c r="CG1339">
        <f t="shared" si="1711"/>
        <v>1580.9499510000001</v>
      </c>
      <c r="CH1339">
        <f t="shared" si="1712"/>
        <v>1510.150024</v>
      </c>
    </row>
    <row r="1340" spans="1:86">
      <c r="A1340" s="1">
        <v>41437</v>
      </c>
      <c r="B1340">
        <v>1486</v>
      </c>
      <c r="C1340">
        <v>1490</v>
      </c>
      <c r="D1340">
        <v>1461.900024</v>
      </c>
      <c r="E1340">
        <v>1479.650024</v>
      </c>
      <c r="F1340">
        <v>469660</v>
      </c>
      <c r="G1340">
        <f t="shared" si="1646"/>
        <v>123683.21139633778</v>
      </c>
      <c r="H1340">
        <f t="shared" si="1674"/>
        <v>15939252.889388161</v>
      </c>
      <c r="I1340">
        <f t="shared" si="1647"/>
        <v>1479.3875120000002</v>
      </c>
      <c r="J1340">
        <f t="shared" si="1654"/>
        <v>1627.4624939999999</v>
      </c>
      <c r="K1340">
        <f t="shared" si="1655"/>
        <v>1479.3875120000002</v>
      </c>
      <c r="L1340">
        <f t="shared" si="1656"/>
        <v>10</v>
      </c>
      <c r="M1340">
        <f t="shared" si="1657"/>
        <v>1</v>
      </c>
      <c r="N1340">
        <f t="shared" si="1658"/>
        <v>0</v>
      </c>
      <c r="O1340">
        <f t="shared" si="1659"/>
        <v>90</v>
      </c>
      <c r="P1340">
        <f t="shared" si="1634"/>
        <v>28.09997599999997</v>
      </c>
      <c r="Q1340">
        <f t="shared" si="1635"/>
        <v>10.34997599999997</v>
      </c>
      <c r="R1340">
        <f t="shared" si="1636"/>
        <v>17.75</v>
      </c>
      <c r="S1340">
        <f t="shared" si="1637"/>
        <v>28.09997599999997</v>
      </c>
      <c r="T1340">
        <f t="shared" si="1673"/>
        <v>48.380824608937083</v>
      </c>
      <c r="U1340">
        <f t="shared" si="1638"/>
        <v>-28.5</v>
      </c>
      <c r="V1340">
        <f t="shared" si="1639"/>
        <v>31.90002400000003</v>
      </c>
      <c r="W1340">
        <f t="shared" si="1640"/>
        <v>0</v>
      </c>
      <c r="X1340">
        <f t="shared" si="1641"/>
        <v>31.90002400000003</v>
      </c>
      <c r="Y1340">
        <f t="shared" si="1671"/>
        <v>7.6513346236084789</v>
      </c>
      <c r="Z1340">
        <f t="shared" si="1672"/>
        <v>16.181446987449704</v>
      </c>
      <c r="AA1340">
        <f t="shared" si="1668"/>
        <v>15.814808212663445</v>
      </c>
      <c r="AB1340">
        <f t="shared" si="1669"/>
        <v>33.44599253577131</v>
      </c>
      <c r="AC1340">
        <f t="shared" si="1670"/>
        <v>35.791509791216889</v>
      </c>
      <c r="AD1340">
        <f t="shared" si="1678"/>
        <v>14.601133813136512</v>
      </c>
      <c r="AE1340">
        <f t="shared" si="1651"/>
        <v>1526.7899902000001</v>
      </c>
      <c r="AF1340">
        <f t="shared" si="1653"/>
        <v>1533.6999918333333</v>
      </c>
      <c r="AG1340">
        <f t="shared" si="1675"/>
        <v>1619.2599975500002</v>
      </c>
      <c r="AH1340">
        <f t="shared" si="1660"/>
        <v>1556.0650025</v>
      </c>
      <c r="AI1340">
        <f t="shared" si="1661"/>
        <v>1649.3502447346775</v>
      </c>
      <c r="AJ1340">
        <f t="shared" si="1662"/>
        <v>1462.7797602653225</v>
      </c>
      <c r="AK1340">
        <f t="shared" si="1663"/>
        <v>9.0423004381749203E-2</v>
      </c>
      <c r="AL1340">
        <f t="shared" si="1642"/>
        <v>0.26334627474415062</v>
      </c>
      <c r="AM1340">
        <f t="shared" si="1643"/>
        <v>123683.21139633778</v>
      </c>
      <c r="AN1340">
        <f t="shared" si="1676"/>
        <v>-2108954.1271548318</v>
      </c>
      <c r="AO1340">
        <f t="shared" si="1677"/>
        <v>10715646</v>
      </c>
      <c r="AP1340">
        <f t="shared" si="1679"/>
        <v>-0.19681073144398684</v>
      </c>
      <c r="AQ1340">
        <f t="shared" si="1680"/>
        <v>1515.4838965178101</v>
      </c>
      <c r="AR1340">
        <f t="shared" si="1681"/>
        <v>1505.1198425793111</v>
      </c>
      <c r="AS1340">
        <f t="shared" si="1682"/>
        <v>1551.5391471366565</v>
      </c>
      <c r="AT1340">
        <f t="shared" si="1683"/>
        <v>1587.3730756032674</v>
      </c>
      <c r="AU1340">
        <f t="shared" si="1684"/>
        <v>1562.953348547517</v>
      </c>
      <c r="AV1340">
        <f t="shared" si="1685"/>
        <v>1590.6209400613195</v>
      </c>
      <c r="AW1340">
        <f t="shared" si="1686"/>
        <v>-27.667591513802563</v>
      </c>
      <c r="AX1340">
        <f t="shared" si="1713"/>
        <v>-4.1481204818125743</v>
      </c>
      <c r="AY1340">
        <f t="shared" si="1687"/>
        <v>-23.519471031989987</v>
      </c>
      <c r="AZ1340">
        <f t="shared" si="1644"/>
        <v>1477.1833493333334</v>
      </c>
      <c r="BA1340">
        <f t="shared" si="1645"/>
        <v>693773931.84789336</v>
      </c>
      <c r="BB1340">
        <f t="shared" si="1648"/>
        <v>0</v>
      </c>
      <c r="BC1340">
        <f t="shared" si="1649"/>
        <v>693773931.84789336</v>
      </c>
      <c r="BD1340">
        <f t="shared" si="1664"/>
        <v>3564397518.5792618</v>
      </c>
      <c r="BE1340">
        <f t="shared" si="1665"/>
        <v>8397235114.1502028</v>
      </c>
      <c r="BF1340">
        <f t="shared" si="1666"/>
        <v>0.42447275443948046</v>
      </c>
      <c r="BG1340">
        <f t="shared" si="1667"/>
        <v>29.798587099442798</v>
      </c>
      <c r="BH1340">
        <f t="shared" si="1688"/>
        <v>76932347</v>
      </c>
      <c r="BI1340">
        <f t="shared" si="1689"/>
        <v>-1.73942080208852</v>
      </c>
      <c r="BJ1340">
        <f t="shared" si="1650"/>
        <v>-1179.9927000000025</v>
      </c>
      <c r="BK1340">
        <f t="shared" si="1690"/>
        <v>-7.2460849777303419E-3</v>
      </c>
      <c r="BL1340">
        <f t="shared" si="1691"/>
        <v>0.99275391502226962</v>
      </c>
      <c r="BM1340">
        <f t="shared" si="1692"/>
        <v>49.16563959035615</v>
      </c>
      <c r="BN1340">
        <f t="shared" si="1693"/>
        <v>1475.950012</v>
      </c>
      <c r="BO1340">
        <f t="shared" si="1652"/>
        <v>1532.2300048</v>
      </c>
      <c r="BP1340">
        <f t="shared" si="1694"/>
        <v>1647.7102984117648</v>
      </c>
      <c r="BQ1340">
        <f t="shared" si="1695"/>
        <v>-115.48029361176486</v>
      </c>
      <c r="BR1340">
        <f t="shared" si="1696"/>
        <v>-157.84997599999997</v>
      </c>
      <c r="BS1340">
        <f t="shared" si="1697"/>
        <v>-141.44995199999994</v>
      </c>
      <c r="BT1340">
        <f t="shared" si="1698"/>
        <v>-156</v>
      </c>
      <c r="BU1340">
        <f t="shared" si="1699"/>
        <v>-137</v>
      </c>
      <c r="BV1340">
        <f t="shared" si="1700"/>
        <v>1508.1666584000002</v>
      </c>
      <c r="BW1340">
        <f t="shared" si="1701"/>
        <v>1515.4618965238096</v>
      </c>
      <c r="BX1340">
        <f t="shared" si="1702"/>
        <v>1534.0918168363637</v>
      </c>
      <c r="BY1340">
        <f t="shared" si="1703"/>
        <v>1579.134286652381</v>
      </c>
      <c r="BZ1340">
        <f t="shared" si="1704"/>
        <v>1652.900024</v>
      </c>
      <c r="CA1340">
        <f t="shared" si="1705"/>
        <v>1461.900024</v>
      </c>
      <c r="CB1340">
        <f t="shared" si="1706"/>
        <v>1555.6163213233333</v>
      </c>
      <c r="CC1340">
        <f t="shared" si="1707"/>
        <v>1558.7072154277776</v>
      </c>
      <c r="CD1340">
        <f t="shared" si="1708"/>
        <v>1589.9201386764287</v>
      </c>
      <c r="CE1340">
        <f t="shared" si="1709"/>
        <v>1677.7592138272735</v>
      </c>
      <c r="CF1340">
        <f t="shared" si="1710"/>
        <v>1490.4499510000001</v>
      </c>
      <c r="CG1340">
        <f t="shared" si="1711"/>
        <v>1521</v>
      </c>
      <c r="CH1340">
        <f t="shared" si="1712"/>
        <v>1481</v>
      </c>
    </row>
    <row r="1341" spans="1:86">
      <c r="A1341" s="1">
        <v>41438</v>
      </c>
      <c r="B1341">
        <v>1459</v>
      </c>
      <c r="C1341">
        <v>1461.5</v>
      </c>
      <c r="D1341">
        <v>1430</v>
      </c>
      <c r="E1341">
        <v>1456.599976</v>
      </c>
      <c r="F1341">
        <v>690959</v>
      </c>
      <c r="G1341">
        <f t="shared" si="1646"/>
        <v>475992.92488787166</v>
      </c>
      <c r="H1341">
        <f t="shared" si="1674"/>
        <v>16415245.814276032</v>
      </c>
      <c r="I1341">
        <f t="shared" si="1647"/>
        <v>1451.7749939999999</v>
      </c>
      <c r="J1341">
        <f t="shared" si="1654"/>
        <v>1620.4375</v>
      </c>
      <c r="K1341">
        <f t="shared" si="1655"/>
        <v>1451.7749939999999</v>
      </c>
      <c r="L1341">
        <f t="shared" si="1656"/>
        <v>10</v>
      </c>
      <c r="M1341">
        <f t="shared" si="1657"/>
        <v>1</v>
      </c>
      <c r="N1341">
        <f t="shared" si="1658"/>
        <v>0</v>
      </c>
      <c r="O1341">
        <f t="shared" si="1659"/>
        <v>90</v>
      </c>
      <c r="P1341">
        <f t="shared" si="1634"/>
        <v>31.5</v>
      </c>
      <c r="Q1341">
        <f t="shared" si="1635"/>
        <v>4.9000240000000304</v>
      </c>
      <c r="R1341">
        <f t="shared" si="1636"/>
        <v>26.59997599999997</v>
      </c>
      <c r="S1341">
        <f t="shared" si="1637"/>
        <v>31.5</v>
      </c>
      <c r="T1341">
        <f t="shared" si="1673"/>
        <v>47.175051422584431</v>
      </c>
      <c r="U1341">
        <f t="shared" si="1638"/>
        <v>58.5</v>
      </c>
      <c r="V1341">
        <f t="shared" si="1639"/>
        <v>-41.65002400000003</v>
      </c>
      <c r="W1341">
        <f t="shared" si="1640"/>
        <v>58.5</v>
      </c>
      <c r="X1341">
        <f t="shared" si="1641"/>
        <v>0</v>
      </c>
      <c r="Y1341">
        <f t="shared" si="1671"/>
        <v>11.283382150493589</v>
      </c>
      <c r="Z1341">
        <f t="shared" si="1672"/>
        <v>15.02562934548901</v>
      </c>
      <c r="AA1341">
        <f t="shared" si="1668"/>
        <v>23.918113092065056</v>
      </c>
      <c r="AB1341">
        <f t="shared" si="1669"/>
        <v>31.850795902462309</v>
      </c>
      <c r="AC1341">
        <f t="shared" si="1670"/>
        <v>14.22420297154404</v>
      </c>
      <c r="AD1341">
        <f t="shared" si="1678"/>
        <v>14.382988159846979</v>
      </c>
      <c r="AE1341">
        <f t="shared" si="1651"/>
        <v>1500.6899902</v>
      </c>
      <c r="AF1341">
        <f t="shared" si="1653"/>
        <v>1515.0916545</v>
      </c>
      <c r="AG1341">
        <f t="shared" si="1675"/>
        <v>1605.6799988000002</v>
      </c>
      <c r="AH1341">
        <f t="shared" si="1660"/>
        <v>1537.9750001</v>
      </c>
      <c r="AI1341">
        <f t="shared" si="1661"/>
        <v>1631.236979185707</v>
      </c>
      <c r="AJ1341">
        <f t="shared" si="1662"/>
        <v>1444.713021014293</v>
      </c>
      <c r="AK1341">
        <f t="shared" si="1663"/>
        <v>6.3728837315273942E-2</v>
      </c>
      <c r="AL1341">
        <f t="shared" si="1642"/>
        <v>0.6888873650793631</v>
      </c>
      <c r="AM1341">
        <f t="shared" si="1643"/>
        <v>475992.92488787166</v>
      </c>
      <c r="AN1341">
        <f t="shared" si="1676"/>
        <v>-1467503.9730756897</v>
      </c>
      <c r="AO1341">
        <f t="shared" si="1677"/>
        <v>11116795</v>
      </c>
      <c r="AP1341">
        <f t="shared" si="1679"/>
        <v>-0.1320078289719015</v>
      </c>
      <c r="AQ1341">
        <f t="shared" si="1680"/>
        <v>1495.4633635417547</v>
      </c>
      <c r="AR1341">
        <f t="shared" si="1681"/>
        <v>1507.6934442842075</v>
      </c>
      <c r="AS1341">
        <f t="shared" si="1682"/>
        <v>1534.4500963320584</v>
      </c>
      <c r="AT1341">
        <f t="shared" si="1683"/>
        <v>1575.6034966389732</v>
      </c>
      <c r="AU1341">
        <f t="shared" si="1684"/>
        <v>1547.0003426653893</v>
      </c>
      <c r="AV1341">
        <f t="shared" si="1685"/>
        <v>1581.2394725770271</v>
      </c>
      <c r="AW1341">
        <f t="shared" si="1686"/>
        <v>-34.239129911637747</v>
      </c>
      <c r="AX1341">
        <f t="shared" si="1713"/>
        <v>-10.166322367777608</v>
      </c>
      <c r="AY1341">
        <f t="shared" si="1687"/>
        <v>-24.072807543860137</v>
      </c>
      <c r="AZ1341">
        <f t="shared" si="1644"/>
        <v>1449.3666586666666</v>
      </c>
      <c r="BA1341">
        <f t="shared" si="1645"/>
        <v>1001452937.1056613</v>
      </c>
      <c r="BB1341">
        <f t="shared" si="1648"/>
        <v>0</v>
      </c>
      <c r="BC1341">
        <f t="shared" si="1649"/>
        <v>1001452937.1056613</v>
      </c>
      <c r="BD1341">
        <f t="shared" si="1664"/>
        <v>2308613250.2632427</v>
      </c>
      <c r="BE1341">
        <f t="shared" si="1665"/>
        <v>9398688051.2558632</v>
      </c>
      <c r="BF1341">
        <f t="shared" si="1666"/>
        <v>0.24563143682109581</v>
      </c>
      <c r="BG1341">
        <f t="shared" si="1667"/>
        <v>19.719431411265418</v>
      </c>
      <c r="BH1341">
        <f t="shared" si="1688"/>
        <v>76241388</v>
      </c>
      <c r="BI1341">
        <f t="shared" si="1689"/>
        <v>-2.1653348847810179</v>
      </c>
      <c r="BJ1341">
        <f t="shared" si="1650"/>
        <v>-2405.0048000000061</v>
      </c>
      <c r="BK1341">
        <f t="shared" si="1690"/>
        <v>-1.5578040500204162E-2</v>
      </c>
      <c r="BL1341">
        <f t="shared" si="1691"/>
        <v>0.98442195949979583</v>
      </c>
      <c r="BM1341">
        <f t="shared" si="1692"/>
        <v>49.153378834304526</v>
      </c>
      <c r="BN1341">
        <f t="shared" si="1693"/>
        <v>1445.75</v>
      </c>
      <c r="BO1341">
        <f t="shared" si="1652"/>
        <v>1506.4999999000001</v>
      </c>
      <c r="BP1341">
        <f t="shared" si="1694"/>
        <v>1644.0389745294119</v>
      </c>
      <c r="BQ1341">
        <f t="shared" si="1695"/>
        <v>-137.53897462941177</v>
      </c>
      <c r="BR1341">
        <f t="shared" si="1696"/>
        <v>-149</v>
      </c>
      <c r="BS1341">
        <f t="shared" si="1697"/>
        <v>-168.15002400000003</v>
      </c>
      <c r="BT1341">
        <f t="shared" si="1698"/>
        <v>-191.40002400000003</v>
      </c>
      <c r="BU1341">
        <f t="shared" si="1699"/>
        <v>-166.09997599999997</v>
      </c>
      <c r="BV1341">
        <f t="shared" si="1700"/>
        <v>1484.7699869999997</v>
      </c>
      <c r="BW1341">
        <f t="shared" si="1701"/>
        <v>1493.4333205714288</v>
      </c>
      <c r="BX1341">
        <f t="shared" si="1702"/>
        <v>1516.0072665636364</v>
      </c>
      <c r="BY1341">
        <f t="shared" si="1703"/>
        <v>1563.6428560285713</v>
      </c>
      <c r="BZ1341">
        <f t="shared" si="1704"/>
        <v>1652.900024</v>
      </c>
      <c r="CA1341">
        <f t="shared" si="1705"/>
        <v>1430</v>
      </c>
      <c r="CB1341">
        <f t="shared" si="1706"/>
        <v>1525.6154983233332</v>
      </c>
      <c r="CC1341">
        <f t="shared" si="1707"/>
        <v>1548.862210186111</v>
      </c>
      <c r="CD1341">
        <f t="shared" si="1708"/>
        <v>1569.0902326050395</v>
      </c>
      <c r="CE1341">
        <f t="shared" si="1709"/>
        <v>1666.7593689696921</v>
      </c>
      <c r="CF1341">
        <f t="shared" si="1710"/>
        <v>1479.650024</v>
      </c>
      <c r="CG1341">
        <f t="shared" si="1711"/>
        <v>1490</v>
      </c>
      <c r="CH1341">
        <f t="shared" si="1712"/>
        <v>1461.900024</v>
      </c>
    </row>
    <row r="1342" spans="1:86">
      <c r="A1342" s="1">
        <v>41439</v>
      </c>
      <c r="B1342">
        <v>1482</v>
      </c>
      <c r="C1342">
        <v>1520</v>
      </c>
      <c r="D1342">
        <v>1471.650024</v>
      </c>
      <c r="E1342">
        <v>1514.150024</v>
      </c>
      <c r="F1342">
        <v>383703</v>
      </c>
      <c r="G1342">
        <f t="shared" si="1646"/>
        <v>290852.76399872504</v>
      </c>
      <c r="H1342">
        <f t="shared" si="1674"/>
        <v>16706098.578274757</v>
      </c>
      <c r="I1342">
        <f t="shared" si="1647"/>
        <v>1496.9500120000002</v>
      </c>
      <c r="J1342">
        <f t="shared" si="1654"/>
        <v>1579.19998175</v>
      </c>
      <c r="K1342">
        <f t="shared" si="1655"/>
        <v>1451.7749939999999</v>
      </c>
      <c r="L1342">
        <f t="shared" si="1656"/>
        <v>10</v>
      </c>
      <c r="M1342">
        <f t="shared" si="1657"/>
        <v>2</v>
      </c>
      <c r="N1342">
        <f t="shared" si="1658"/>
        <v>0</v>
      </c>
      <c r="O1342">
        <f t="shared" si="1659"/>
        <v>80</v>
      </c>
      <c r="P1342">
        <f t="shared" si="1634"/>
        <v>48.34997599999997</v>
      </c>
      <c r="Q1342">
        <f t="shared" si="1635"/>
        <v>5.8499759999999696</v>
      </c>
      <c r="R1342">
        <f t="shared" si="1636"/>
        <v>42.5</v>
      </c>
      <c r="S1342">
        <f t="shared" si="1637"/>
        <v>48.34997599999997</v>
      </c>
      <c r="T1342">
        <f t="shared" si="1673"/>
        <v>47.258974606685534</v>
      </c>
      <c r="U1342">
        <f t="shared" si="1638"/>
        <v>31.40002400000003</v>
      </c>
      <c r="V1342">
        <f t="shared" si="1639"/>
        <v>-33.449951999999939</v>
      </c>
      <c r="W1342">
        <f t="shared" si="1640"/>
        <v>31.40002400000003</v>
      </c>
      <c r="X1342">
        <f t="shared" si="1641"/>
        <v>0</v>
      </c>
      <c r="Y1342">
        <f t="shared" si="1671"/>
        <v>12.72028513974405</v>
      </c>
      <c r="Z1342">
        <f t="shared" si="1672"/>
        <v>13.952370106525509</v>
      </c>
      <c r="AA1342">
        <f t="shared" si="1668"/>
        <v>26.916125975244</v>
      </c>
      <c r="AB1342">
        <f t="shared" si="1669"/>
        <v>29.523218018682368</v>
      </c>
      <c r="AC1342">
        <f t="shared" si="1670"/>
        <v>4.6192812654217343</v>
      </c>
      <c r="AD1342">
        <f t="shared" si="1678"/>
        <v>13.478776670405855</v>
      </c>
      <c r="AE1342">
        <f t="shared" si="1651"/>
        <v>1492.5399902000001</v>
      </c>
      <c r="AF1342">
        <f t="shared" si="1653"/>
        <v>1502.9333291666669</v>
      </c>
      <c r="AG1342">
        <f t="shared" si="1675"/>
        <v>1595.9525024500001</v>
      </c>
      <c r="AH1342">
        <f t="shared" si="1660"/>
        <v>1528.8300049000002</v>
      </c>
      <c r="AI1342">
        <f t="shared" si="1661"/>
        <v>1611.055729843137</v>
      </c>
      <c r="AJ1342">
        <f t="shared" si="1662"/>
        <v>1446.6042799568634</v>
      </c>
      <c r="AK1342">
        <f t="shared" si="1663"/>
        <v>0.41073364868383899</v>
      </c>
      <c r="AL1342">
        <f t="shared" si="1642"/>
        <v>0.75801535041092993</v>
      </c>
      <c r="AM1342">
        <f t="shared" si="1643"/>
        <v>290852.76399872504</v>
      </c>
      <c r="AN1342">
        <f t="shared" si="1676"/>
        <v>-1002022.1689601452</v>
      </c>
      <c r="AO1342">
        <f t="shared" si="1677"/>
        <v>11212058</v>
      </c>
      <c r="AP1342">
        <f t="shared" si="1679"/>
        <v>-8.9370048652989947E-2</v>
      </c>
      <c r="AQ1342">
        <f t="shared" si="1680"/>
        <v>1501.8168280975581</v>
      </c>
      <c r="AR1342">
        <f t="shared" si="1681"/>
        <v>1515.5470626632084</v>
      </c>
      <c r="AS1342">
        <f t="shared" si="1682"/>
        <v>1530.7960833122879</v>
      </c>
      <c r="AT1342">
        <f t="shared" si="1683"/>
        <v>1570.0726841014657</v>
      </c>
      <c r="AU1342">
        <f t="shared" si="1684"/>
        <v>1542.0727948655808</v>
      </c>
      <c r="AV1342">
        <f t="shared" si="1685"/>
        <v>1576.5432111766352</v>
      </c>
      <c r="AW1342">
        <f t="shared" si="1686"/>
        <v>-34.47041631105435</v>
      </c>
      <c r="AX1342">
        <f t="shared" si="1713"/>
        <v>-15.027141156432958</v>
      </c>
      <c r="AY1342">
        <f t="shared" si="1687"/>
        <v>-19.443275154621393</v>
      </c>
      <c r="AZ1342">
        <f t="shared" si="1644"/>
        <v>1501.9333493333334</v>
      </c>
      <c r="BA1342">
        <f t="shared" si="1645"/>
        <v>576296331.93924797</v>
      </c>
      <c r="BB1342">
        <f t="shared" si="1648"/>
        <v>576296331.93924797</v>
      </c>
      <c r="BC1342">
        <f t="shared" si="1649"/>
        <v>0</v>
      </c>
      <c r="BD1342">
        <f t="shared" si="1664"/>
        <v>2884909582.2024908</v>
      </c>
      <c r="BE1342">
        <f t="shared" si="1665"/>
        <v>8434137343.082552</v>
      </c>
      <c r="BF1342">
        <f t="shared" si="1666"/>
        <v>0.34205152997284477</v>
      </c>
      <c r="BG1342">
        <f t="shared" si="1667"/>
        <v>25.487212847912474</v>
      </c>
      <c r="BH1342">
        <f t="shared" si="1688"/>
        <v>76625091</v>
      </c>
      <c r="BI1342">
        <f t="shared" si="1689"/>
        <v>-2.1864555355465169</v>
      </c>
      <c r="BJ1342">
        <f t="shared" si="1650"/>
        <v>5655.0048000000061</v>
      </c>
      <c r="BK1342">
        <f t="shared" si="1690"/>
        <v>3.9509850987392889E-2</v>
      </c>
      <c r="BL1342">
        <f t="shared" si="1691"/>
        <v>1.0395098509873928</v>
      </c>
      <c r="BM1342">
        <f t="shared" si="1692"/>
        <v>43.336762179807153</v>
      </c>
      <c r="BN1342">
        <f t="shared" si="1693"/>
        <v>1495.825012</v>
      </c>
      <c r="BO1342">
        <f t="shared" si="1652"/>
        <v>1492.8150023000001</v>
      </c>
      <c r="BP1342">
        <f t="shared" si="1694"/>
        <v>1640.0852984117648</v>
      </c>
      <c r="BQ1342">
        <f t="shared" si="1695"/>
        <v>-147.27029611176476</v>
      </c>
      <c r="BR1342">
        <f t="shared" si="1696"/>
        <v>-54.400024999999914</v>
      </c>
      <c r="BS1342">
        <f t="shared" si="1697"/>
        <v>-76.699951999999939</v>
      </c>
      <c r="BT1342">
        <f t="shared" si="1698"/>
        <v>-79.949951000000056</v>
      </c>
      <c r="BU1342">
        <f t="shared" si="1699"/>
        <v>-117.94995100000006</v>
      </c>
      <c r="BV1342">
        <f t="shared" si="1700"/>
        <v>1489.2566649333337</v>
      </c>
      <c r="BW1342">
        <f t="shared" si="1701"/>
        <v>1493.164283285714</v>
      </c>
      <c r="BX1342">
        <f t="shared" si="1702"/>
        <v>1511.6754527272728</v>
      </c>
      <c r="BY1342">
        <f t="shared" si="1703"/>
        <v>1554.9257155714288</v>
      </c>
      <c r="BZ1342">
        <f t="shared" si="1704"/>
        <v>1599.9499510000001</v>
      </c>
      <c r="CA1342">
        <f t="shared" si="1705"/>
        <v>1430</v>
      </c>
      <c r="CB1342">
        <f t="shared" si="1706"/>
        <v>1500.9988123566666</v>
      </c>
      <c r="CC1342">
        <f t="shared" si="1707"/>
        <v>1521.8351367972225</v>
      </c>
      <c r="CD1342">
        <f t="shared" si="1708"/>
        <v>1552.5384821490079</v>
      </c>
      <c r="CE1342">
        <f t="shared" si="1709"/>
        <v>1658.6296406060233</v>
      </c>
      <c r="CF1342">
        <f t="shared" si="1710"/>
        <v>1456.599976</v>
      </c>
      <c r="CG1342">
        <f t="shared" si="1711"/>
        <v>1461.5</v>
      </c>
      <c r="CH1342">
        <f t="shared" si="1712"/>
        <v>1430</v>
      </c>
    </row>
    <row r="1343" spans="1:86">
      <c r="A1343" s="1">
        <v>41442</v>
      </c>
      <c r="B1343">
        <v>1535.099976</v>
      </c>
      <c r="C1343">
        <v>1551.400024</v>
      </c>
      <c r="D1343">
        <v>1505.099976</v>
      </c>
      <c r="E1343">
        <v>1535.25</v>
      </c>
      <c r="F1343">
        <v>533292</v>
      </c>
      <c r="G1343">
        <f t="shared" si="1646"/>
        <v>161254.43325674284</v>
      </c>
      <c r="H1343">
        <f t="shared" si="1674"/>
        <v>16867353.011531498</v>
      </c>
      <c r="I1343">
        <f t="shared" si="1647"/>
        <v>1531.7124939999999</v>
      </c>
      <c r="J1343">
        <f t="shared" si="1654"/>
        <v>1573.6750185000001</v>
      </c>
      <c r="K1343">
        <f t="shared" si="1655"/>
        <v>1451.7749939999999</v>
      </c>
      <c r="L1343">
        <f t="shared" si="1656"/>
        <v>8</v>
      </c>
      <c r="M1343">
        <f t="shared" si="1657"/>
        <v>3</v>
      </c>
      <c r="N1343">
        <f t="shared" si="1658"/>
        <v>20</v>
      </c>
      <c r="O1343">
        <f t="shared" si="1659"/>
        <v>70</v>
      </c>
      <c r="P1343">
        <f t="shared" si="1634"/>
        <v>46.300048000000061</v>
      </c>
      <c r="Q1343">
        <f t="shared" si="1635"/>
        <v>16.15002400000003</v>
      </c>
      <c r="R1343">
        <f t="shared" si="1636"/>
        <v>30.15002400000003</v>
      </c>
      <c r="S1343">
        <f t="shared" si="1637"/>
        <v>46.300048000000061</v>
      </c>
      <c r="T1343">
        <f t="shared" si="1673"/>
        <v>47.190479849065142</v>
      </c>
      <c r="U1343">
        <f t="shared" si="1638"/>
        <v>-4.4000240000000304</v>
      </c>
      <c r="V1343">
        <f t="shared" si="1639"/>
        <v>-15.90002400000003</v>
      </c>
      <c r="W1343">
        <f t="shared" si="1640"/>
        <v>0</v>
      </c>
      <c r="X1343">
        <f t="shared" si="1641"/>
        <v>0</v>
      </c>
      <c r="Y1343">
        <f t="shared" si="1671"/>
        <v>11.811693344048047</v>
      </c>
      <c r="Z1343">
        <f t="shared" si="1672"/>
        <v>12.955772241773687</v>
      </c>
      <c r="AA1343">
        <f t="shared" si="1668"/>
        <v>25.029822501968141</v>
      </c>
      <c r="AB1343">
        <f t="shared" si="1669"/>
        <v>27.454207465598262</v>
      </c>
      <c r="AC1343">
        <f t="shared" si="1670"/>
        <v>4.6192812654217308</v>
      </c>
      <c r="AD1343">
        <f t="shared" si="1678"/>
        <v>13.242602306165681</v>
      </c>
      <c r="AE1343">
        <f t="shared" si="1651"/>
        <v>1495.2199950000002</v>
      </c>
      <c r="AF1343">
        <f t="shared" si="1653"/>
        <v>1499.6583251666668</v>
      </c>
      <c r="AG1343">
        <f t="shared" si="1675"/>
        <v>1585.60250245</v>
      </c>
      <c r="AH1343">
        <f t="shared" si="1660"/>
        <v>1525.5</v>
      </c>
      <c r="AI1343">
        <f t="shared" si="1661"/>
        <v>1603.6161179616759</v>
      </c>
      <c r="AJ1343">
        <f t="shared" si="1662"/>
        <v>1447.3838820383241</v>
      </c>
      <c r="AK1343">
        <f t="shared" si="1663"/>
        <v>0.56240709506828923</v>
      </c>
      <c r="AL1343">
        <f t="shared" si="1642"/>
        <v>0.30237549645736828</v>
      </c>
      <c r="AM1343">
        <f t="shared" si="1643"/>
        <v>161254.43325674284</v>
      </c>
      <c r="AN1343">
        <f t="shared" si="1676"/>
        <v>-795458.7829313965</v>
      </c>
      <c r="AO1343">
        <f t="shared" si="1677"/>
        <v>11196097</v>
      </c>
      <c r="AP1343">
        <f t="shared" si="1679"/>
        <v>-7.1047864530951854E-2</v>
      </c>
      <c r="AQ1343">
        <f t="shared" si="1680"/>
        <v>1513.1841065443882</v>
      </c>
      <c r="AR1343">
        <f t="shared" si="1681"/>
        <v>1522.1029137691939</v>
      </c>
      <c r="AS1343">
        <f t="shared" si="1682"/>
        <v>1531.597788316076</v>
      </c>
      <c r="AT1343">
        <f t="shared" si="1683"/>
        <v>1566.9386425323337</v>
      </c>
      <c r="AU1343">
        <f t="shared" si="1684"/>
        <v>1541.0493756357437</v>
      </c>
      <c r="AV1343">
        <f t="shared" si="1685"/>
        <v>1573.6526863942706</v>
      </c>
      <c r="AW1343">
        <f t="shared" si="1686"/>
        <v>-32.603310758526959</v>
      </c>
      <c r="AX1343">
        <f t="shared" si="1713"/>
        <v>-18.542375076851759</v>
      </c>
      <c r="AY1343">
        <f t="shared" si="1687"/>
        <v>-14.0609356816752</v>
      </c>
      <c r="AZ1343">
        <f t="shared" si="1644"/>
        <v>1530.5833333333333</v>
      </c>
      <c r="BA1343">
        <f t="shared" si="1645"/>
        <v>816247847</v>
      </c>
      <c r="BB1343">
        <f t="shared" si="1648"/>
        <v>816247847</v>
      </c>
      <c r="BC1343">
        <f t="shared" si="1649"/>
        <v>0</v>
      </c>
      <c r="BD1343">
        <f t="shared" si="1664"/>
        <v>3147705310.5708494</v>
      </c>
      <c r="BE1343">
        <f t="shared" si="1665"/>
        <v>8434137343.082552</v>
      </c>
      <c r="BF1343">
        <f t="shared" si="1666"/>
        <v>0.37321010822197614</v>
      </c>
      <c r="BG1343">
        <f t="shared" si="1667"/>
        <v>27.177931912051406</v>
      </c>
      <c r="BH1343">
        <f t="shared" si="1688"/>
        <v>77158383</v>
      </c>
      <c r="BI1343">
        <f t="shared" si="1689"/>
        <v>-2.0718237918959943</v>
      </c>
      <c r="BJ1343">
        <f t="shared" si="1650"/>
        <v>2009.997599999997</v>
      </c>
      <c r="BK1343">
        <f t="shared" si="1690"/>
        <v>1.3935195103229724E-2</v>
      </c>
      <c r="BL1343">
        <f t="shared" si="1691"/>
        <v>1.0139351951032298</v>
      </c>
      <c r="BM1343">
        <f t="shared" si="1692"/>
        <v>41.170809121548523</v>
      </c>
      <c r="BN1343">
        <f t="shared" si="1693"/>
        <v>1528.25</v>
      </c>
      <c r="BO1343">
        <f t="shared" si="1652"/>
        <v>1489.3550048000002</v>
      </c>
      <c r="BP1343">
        <f t="shared" si="1694"/>
        <v>1635.3250050000004</v>
      </c>
      <c r="BQ1343">
        <f t="shared" si="1695"/>
        <v>-145.97000020000019</v>
      </c>
      <c r="BR1343">
        <f t="shared" si="1696"/>
        <v>-11.550048999999944</v>
      </c>
      <c r="BS1343">
        <f t="shared" si="1697"/>
        <v>-34.200072999999975</v>
      </c>
      <c r="BT1343">
        <f t="shared" si="1698"/>
        <v>-37.34997599999997</v>
      </c>
      <c r="BU1343">
        <f t="shared" si="1699"/>
        <v>-20.550048000000061</v>
      </c>
      <c r="BV1343">
        <f t="shared" si="1700"/>
        <v>1503.4933348666668</v>
      </c>
      <c r="BW1343">
        <f t="shared" si="1701"/>
        <v>1502.397617809524</v>
      </c>
      <c r="BX1343">
        <f t="shared" si="1702"/>
        <v>1512.8427245636362</v>
      </c>
      <c r="BY1343">
        <f t="shared" si="1703"/>
        <v>1549.1445248619043</v>
      </c>
      <c r="BZ1343">
        <f t="shared" si="1704"/>
        <v>1598.8000489999999</v>
      </c>
      <c r="CA1343">
        <f t="shared" si="1705"/>
        <v>1430</v>
      </c>
      <c r="CB1343">
        <f t="shared" si="1706"/>
        <v>1486.2998155166667</v>
      </c>
      <c r="CC1343">
        <f t="shared" si="1707"/>
        <v>1500.775397825</v>
      </c>
      <c r="CD1343">
        <f t="shared" si="1708"/>
        <v>1544.7830687321427</v>
      </c>
      <c r="CE1343">
        <f t="shared" si="1709"/>
        <v>1640.7997259577733</v>
      </c>
      <c r="CF1343">
        <f t="shared" si="1710"/>
        <v>1514.150024</v>
      </c>
      <c r="CG1343">
        <f t="shared" si="1711"/>
        <v>1520</v>
      </c>
      <c r="CH1343">
        <f t="shared" si="1712"/>
        <v>1471.650024</v>
      </c>
    </row>
    <row r="1344" spans="1:86">
      <c r="A1344" s="1">
        <v>41443</v>
      </c>
      <c r="B1344">
        <v>1535</v>
      </c>
      <c r="C1344">
        <v>1547</v>
      </c>
      <c r="D1344">
        <v>1521</v>
      </c>
      <c r="E1344">
        <v>1538.5500489999999</v>
      </c>
      <c r="F1344">
        <v>529919</v>
      </c>
      <c r="G1344">
        <f t="shared" si="1646"/>
        <v>185473.64738699773</v>
      </c>
      <c r="H1344">
        <f t="shared" si="1674"/>
        <v>17052826.658918496</v>
      </c>
      <c r="I1344">
        <f t="shared" si="1647"/>
        <v>1535.3875122499999</v>
      </c>
      <c r="J1344">
        <f t="shared" si="1654"/>
        <v>1573.6750185000001</v>
      </c>
      <c r="K1344">
        <f t="shared" si="1655"/>
        <v>1451.7749939999999</v>
      </c>
      <c r="L1344">
        <f t="shared" si="1656"/>
        <v>9</v>
      </c>
      <c r="M1344">
        <f t="shared" si="1657"/>
        <v>4</v>
      </c>
      <c r="N1344">
        <f t="shared" si="1658"/>
        <v>10</v>
      </c>
      <c r="O1344">
        <f t="shared" si="1659"/>
        <v>60</v>
      </c>
      <c r="P1344">
        <f t="shared" si="1634"/>
        <v>26</v>
      </c>
      <c r="Q1344">
        <f t="shared" si="1635"/>
        <v>8.4499510000000555</v>
      </c>
      <c r="R1344">
        <f t="shared" si="1636"/>
        <v>17.550048999999944</v>
      </c>
      <c r="S1344">
        <f t="shared" si="1637"/>
        <v>26</v>
      </c>
      <c r="T1344">
        <f t="shared" si="1673"/>
        <v>45.67687414556049</v>
      </c>
      <c r="U1344">
        <f t="shared" si="1638"/>
        <v>2.5</v>
      </c>
      <c r="V1344">
        <f t="shared" si="1639"/>
        <v>-3</v>
      </c>
      <c r="W1344">
        <f t="shared" si="1640"/>
        <v>2.5</v>
      </c>
      <c r="X1344">
        <f t="shared" si="1641"/>
        <v>0</v>
      </c>
      <c r="Y1344">
        <f t="shared" si="1671"/>
        <v>11.146572390901758</v>
      </c>
      <c r="Z1344">
        <f t="shared" si="1672"/>
        <v>12.030359938789852</v>
      </c>
      <c r="AA1344">
        <f t="shared" si="1668"/>
        <v>24.403098065293367</v>
      </c>
      <c r="AB1344">
        <f t="shared" si="1669"/>
        <v>26.337966780415357</v>
      </c>
      <c r="AC1344">
        <f t="shared" si="1670"/>
        <v>3.8132205561815793</v>
      </c>
      <c r="AD1344">
        <f t="shared" si="1678"/>
        <v>13.319688038890092</v>
      </c>
      <c r="AE1344">
        <f t="shared" si="1651"/>
        <v>1504.8400145999999</v>
      </c>
      <c r="AF1344">
        <f t="shared" si="1653"/>
        <v>1502.4416706666668</v>
      </c>
      <c r="AG1344">
        <f t="shared" si="1675"/>
        <v>1577.6600037000001</v>
      </c>
      <c r="AH1344">
        <f t="shared" si="1660"/>
        <v>1524.675</v>
      </c>
      <c r="AI1344">
        <f t="shared" si="1661"/>
        <v>1602.0445680613711</v>
      </c>
      <c r="AJ1344">
        <f t="shared" si="1662"/>
        <v>1447.3054319386288</v>
      </c>
      <c r="AK1344">
        <f t="shared" si="1663"/>
        <v>0.589667354669694</v>
      </c>
      <c r="AL1344">
        <f t="shared" si="1642"/>
        <v>0.35000376923076498</v>
      </c>
      <c r="AM1344">
        <f t="shared" si="1643"/>
        <v>185473.64738699773</v>
      </c>
      <c r="AN1344">
        <f t="shared" si="1676"/>
        <v>-173123.03559207343</v>
      </c>
      <c r="AO1344">
        <f t="shared" si="1677"/>
        <v>11166599</v>
      </c>
      <c r="AP1344">
        <f t="shared" si="1679"/>
        <v>-1.550364937364308E-2</v>
      </c>
      <c r="AQ1344">
        <f t="shared" si="1680"/>
        <v>1521.8085269792962</v>
      </c>
      <c r="AR1344">
        <f t="shared" si="1681"/>
        <v>1528.2723333449737</v>
      </c>
      <c r="AS1344">
        <f t="shared" si="1682"/>
        <v>1532.8491952391823</v>
      </c>
      <c r="AT1344">
        <f t="shared" si="1683"/>
        <v>1564.3836691144236</v>
      </c>
      <c r="AU1344">
        <f t="shared" si="1684"/>
        <v>1540.6744766403822</v>
      </c>
      <c r="AV1344">
        <f t="shared" si="1685"/>
        <v>1571.1955017766718</v>
      </c>
      <c r="AW1344">
        <f t="shared" si="1686"/>
        <v>-30.521025136289609</v>
      </c>
      <c r="AX1344">
        <f t="shared" si="1713"/>
        <v>-20.938105088739327</v>
      </c>
      <c r="AY1344">
        <f t="shared" si="1687"/>
        <v>-9.5829200475502816</v>
      </c>
      <c r="AZ1344">
        <f t="shared" si="1644"/>
        <v>1535.5166829999998</v>
      </c>
      <c r="BA1344">
        <f t="shared" si="1645"/>
        <v>813699465.13867688</v>
      </c>
      <c r="BB1344">
        <f t="shared" si="1648"/>
        <v>813699465.13867688</v>
      </c>
      <c r="BC1344">
        <f t="shared" si="1649"/>
        <v>0</v>
      </c>
      <c r="BD1344">
        <f t="shared" si="1664"/>
        <v>3961404775.7095261</v>
      </c>
      <c r="BE1344">
        <f t="shared" si="1665"/>
        <v>7683806807.9458866</v>
      </c>
      <c r="BF1344">
        <f t="shared" si="1666"/>
        <v>0.51555236547761785</v>
      </c>
      <c r="BG1344">
        <f t="shared" si="1667"/>
        <v>34.01745642191284</v>
      </c>
      <c r="BH1344">
        <f t="shared" si="1688"/>
        <v>77688302</v>
      </c>
      <c r="BI1344">
        <f t="shared" si="1689"/>
        <v>-1.9425351652150948</v>
      </c>
      <c r="BJ1344">
        <f t="shared" si="1650"/>
        <v>230.00489999999445</v>
      </c>
      <c r="BK1344">
        <f t="shared" si="1690"/>
        <v>2.1495189708516165E-3</v>
      </c>
      <c r="BL1344">
        <f t="shared" si="1691"/>
        <v>1.0021495189708516</v>
      </c>
      <c r="BM1344">
        <f t="shared" si="1692"/>
        <v>40.777342776227158</v>
      </c>
      <c r="BN1344">
        <f t="shared" si="1693"/>
        <v>1534</v>
      </c>
      <c r="BO1344">
        <f t="shared" si="1652"/>
        <v>1495.9550048000001</v>
      </c>
      <c r="BP1344">
        <f t="shared" si="1694"/>
        <v>1631.1360347647062</v>
      </c>
      <c r="BQ1344">
        <f t="shared" si="1695"/>
        <v>-135.18102996470611</v>
      </c>
      <c r="BR1344">
        <f t="shared" si="1696"/>
        <v>-29.699951000000056</v>
      </c>
      <c r="BS1344">
        <f t="shared" si="1697"/>
        <v>-12.25</v>
      </c>
      <c r="BT1344">
        <f t="shared" si="1698"/>
        <v>-29.300048999999944</v>
      </c>
      <c r="BU1344">
        <f t="shared" si="1699"/>
        <v>-15.09997599999997</v>
      </c>
      <c r="BV1344">
        <f t="shared" si="1700"/>
        <v>1517.9366861999997</v>
      </c>
      <c r="BW1344">
        <f t="shared" si="1701"/>
        <v>1513.5095389047619</v>
      </c>
      <c r="BX1344">
        <f t="shared" si="1702"/>
        <v>1515.2154607454543</v>
      </c>
      <c r="BY1344">
        <f t="shared" si="1703"/>
        <v>1544.6633388190478</v>
      </c>
      <c r="BZ1344">
        <f t="shared" si="1704"/>
        <v>1598.8000489999999</v>
      </c>
      <c r="CA1344">
        <f t="shared" si="1705"/>
        <v>1430</v>
      </c>
      <c r="CB1344">
        <f t="shared" si="1706"/>
        <v>1486.4988438533335</v>
      </c>
      <c r="CC1344">
        <f t="shared" si="1707"/>
        <v>1488.9901247083335</v>
      </c>
      <c r="CD1344">
        <f t="shared" si="1708"/>
        <v>1544.4356068187699</v>
      </c>
      <c r="CE1344">
        <f t="shared" si="1709"/>
        <v>1629.025501616808</v>
      </c>
      <c r="CF1344">
        <f t="shared" si="1710"/>
        <v>1535.25</v>
      </c>
      <c r="CG1344">
        <f t="shared" si="1711"/>
        <v>1551.400024</v>
      </c>
      <c r="CH1344">
        <f t="shared" si="1712"/>
        <v>1505.099976</v>
      </c>
    </row>
    <row r="1345" spans="1:86">
      <c r="A1345" s="1">
        <v>41444</v>
      </c>
      <c r="B1345">
        <v>1529.1999510000001</v>
      </c>
      <c r="C1345">
        <v>1549.5</v>
      </c>
      <c r="D1345">
        <v>1524</v>
      </c>
      <c r="E1345">
        <v>1543.75</v>
      </c>
      <c r="F1345">
        <v>389004</v>
      </c>
      <c r="G1345">
        <f t="shared" si="1646"/>
        <v>213570.82352941178</v>
      </c>
      <c r="H1345">
        <f t="shared" si="1674"/>
        <v>17266397.482447907</v>
      </c>
      <c r="I1345">
        <f t="shared" si="1647"/>
        <v>1536.6124877500001</v>
      </c>
      <c r="J1345">
        <f t="shared" si="1654"/>
        <v>1573.6750185000001</v>
      </c>
      <c r="K1345">
        <f t="shared" si="1655"/>
        <v>1451.7749939999999</v>
      </c>
      <c r="L1345">
        <f t="shared" si="1656"/>
        <v>10</v>
      </c>
      <c r="M1345">
        <f t="shared" si="1657"/>
        <v>5</v>
      </c>
      <c r="N1345">
        <f t="shared" si="1658"/>
        <v>0</v>
      </c>
      <c r="O1345">
        <f t="shared" si="1659"/>
        <v>50</v>
      </c>
      <c r="P1345">
        <f t="shared" si="1634"/>
        <v>25.5</v>
      </c>
      <c r="Q1345">
        <f t="shared" si="1635"/>
        <v>5.75</v>
      </c>
      <c r="R1345">
        <f t="shared" si="1636"/>
        <v>19.75</v>
      </c>
      <c r="S1345">
        <f t="shared" si="1637"/>
        <v>25.5</v>
      </c>
      <c r="T1345">
        <f t="shared" si="1673"/>
        <v>44.235668849449027</v>
      </c>
      <c r="U1345">
        <f t="shared" si="1638"/>
        <v>-8.5999759999999696</v>
      </c>
      <c r="V1345">
        <f t="shared" si="1639"/>
        <v>30.75</v>
      </c>
      <c r="W1345">
        <f t="shared" si="1640"/>
        <v>0</v>
      </c>
      <c r="X1345">
        <f t="shared" si="1641"/>
        <v>30.75</v>
      </c>
      <c r="Y1345">
        <f t="shared" si="1671"/>
        <v>10.350388648694489</v>
      </c>
      <c r="Z1345">
        <f t="shared" si="1672"/>
        <v>13.367477086019148</v>
      </c>
      <c r="AA1345">
        <f t="shared" si="1668"/>
        <v>23.39828676247857</v>
      </c>
      <c r="AB1345">
        <f t="shared" si="1669"/>
        <v>30.218774653354529</v>
      </c>
      <c r="AC1345">
        <f t="shared" si="1670"/>
        <v>12.72074170193496</v>
      </c>
      <c r="AD1345">
        <f t="shared" si="1678"/>
        <v>13.892380459363707</v>
      </c>
      <c r="AE1345">
        <f t="shared" si="1651"/>
        <v>1517.6600097999999</v>
      </c>
      <c r="AF1345">
        <f t="shared" si="1653"/>
        <v>1511.3250121666667</v>
      </c>
      <c r="AG1345">
        <f t="shared" si="1675"/>
        <v>1570.4675049</v>
      </c>
      <c r="AH1345">
        <f t="shared" si="1660"/>
        <v>1522.2249999999999</v>
      </c>
      <c r="AI1345">
        <f t="shared" si="1661"/>
        <v>1595.3555002171072</v>
      </c>
      <c r="AJ1345">
        <f t="shared" si="1662"/>
        <v>1449.0944997828926</v>
      </c>
      <c r="AK1345">
        <f t="shared" si="1663"/>
        <v>0.64716841766497846</v>
      </c>
      <c r="AL1345">
        <f t="shared" si="1642"/>
        <v>0.5490196078431373</v>
      </c>
      <c r="AM1345">
        <f t="shared" si="1643"/>
        <v>213570.82352941178</v>
      </c>
      <c r="AN1345">
        <f t="shared" si="1676"/>
        <v>315855.9984525902</v>
      </c>
      <c r="AO1345">
        <f t="shared" si="1677"/>
        <v>11136393</v>
      </c>
      <c r="AP1345">
        <f t="shared" si="1679"/>
        <v>2.8362504668485587E-2</v>
      </c>
      <c r="AQ1345">
        <f t="shared" si="1680"/>
        <v>1529.2686278063354</v>
      </c>
      <c r="AR1345">
        <f t="shared" si="1681"/>
        <v>1527.3824751816562</v>
      </c>
      <c r="AS1345">
        <f t="shared" si="1682"/>
        <v>1534.8113400961295</v>
      </c>
      <c r="AT1345">
        <f t="shared" si="1683"/>
        <v>1562.5266388941254</v>
      </c>
      <c r="AU1345">
        <f t="shared" si="1684"/>
        <v>1541.1358051443249</v>
      </c>
      <c r="AV1345">
        <f t="shared" si="1685"/>
        <v>1569.2743166523048</v>
      </c>
      <c r="AW1345">
        <f t="shared" si="1686"/>
        <v>-28.138511507979956</v>
      </c>
      <c r="AX1345">
        <f t="shared" si="1713"/>
        <v>-22.378186372587454</v>
      </c>
      <c r="AY1345">
        <f t="shared" si="1687"/>
        <v>-5.7603251353925025</v>
      </c>
      <c r="AZ1345">
        <f t="shared" si="1644"/>
        <v>1539.0833333333333</v>
      </c>
      <c r="BA1345">
        <f t="shared" si="1645"/>
        <v>598709573</v>
      </c>
      <c r="BB1345">
        <f t="shared" si="1648"/>
        <v>598709573</v>
      </c>
      <c r="BC1345">
        <f t="shared" si="1649"/>
        <v>0</v>
      </c>
      <c r="BD1345">
        <f t="shared" si="1664"/>
        <v>4560114348.7095261</v>
      </c>
      <c r="BE1345">
        <f t="shared" si="1665"/>
        <v>6717067340.3936777</v>
      </c>
      <c r="BF1345">
        <f t="shared" si="1666"/>
        <v>0.6788847152516807</v>
      </c>
      <c r="BG1345">
        <f t="shared" si="1667"/>
        <v>40.436648751663057</v>
      </c>
      <c r="BH1345">
        <f t="shared" si="1688"/>
        <v>78077306</v>
      </c>
      <c r="BI1345">
        <f t="shared" si="1689"/>
        <v>-1.7930906795191275</v>
      </c>
      <c r="BJ1345">
        <f t="shared" si="1650"/>
        <v>419.99510000000555</v>
      </c>
      <c r="BK1345">
        <f t="shared" si="1690"/>
        <v>3.3797737053661851E-3</v>
      </c>
      <c r="BL1345">
        <f t="shared" si="1691"/>
        <v>1.0033797737053662</v>
      </c>
      <c r="BM1345">
        <f t="shared" si="1692"/>
        <v>38.543157852248456</v>
      </c>
      <c r="BN1345">
        <f t="shared" si="1693"/>
        <v>1536.75</v>
      </c>
      <c r="BO1345">
        <f t="shared" si="1652"/>
        <v>1508.1150024000001</v>
      </c>
      <c r="BP1345">
        <f t="shared" si="1694"/>
        <v>1627.0448590147062</v>
      </c>
      <c r="BQ1345">
        <f t="shared" si="1695"/>
        <v>-118.92985661470607</v>
      </c>
      <c r="BR1345">
        <f t="shared" si="1696"/>
        <v>-43.34997599999997</v>
      </c>
      <c r="BS1345">
        <f t="shared" si="1697"/>
        <v>-26</v>
      </c>
      <c r="BT1345">
        <f t="shared" si="1698"/>
        <v>-49.300048999999944</v>
      </c>
      <c r="BU1345">
        <f t="shared" si="1699"/>
        <v>-29.600097999999889</v>
      </c>
      <c r="BV1345">
        <f t="shared" si="1700"/>
        <v>1530.9066813333334</v>
      </c>
      <c r="BW1345">
        <f t="shared" si="1701"/>
        <v>1525.3119187142856</v>
      </c>
      <c r="BX1345">
        <f t="shared" si="1702"/>
        <v>1518.6836425636366</v>
      </c>
      <c r="BY1345">
        <f t="shared" si="1703"/>
        <v>1541.4338146571426</v>
      </c>
      <c r="BZ1345">
        <f t="shared" si="1704"/>
        <v>1598.8000489999999</v>
      </c>
      <c r="CA1345">
        <f t="shared" si="1705"/>
        <v>1430</v>
      </c>
      <c r="CB1345">
        <f t="shared" si="1706"/>
        <v>1494.5544996099998</v>
      </c>
      <c r="CC1345">
        <f t="shared" si="1707"/>
        <v>1490.6365385722222</v>
      </c>
      <c r="CD1345">
        <f t="shared" si="1708"/>
        <v>1536.7682474182143</v>
      </c>
      <c r="CE1345">
        <f t="shared" si="1709"/>
        <v>1616.5369207979577</v>
      </c>
      <c r="CF1345">
        <f t="shared" si="1710"/>
        <v>1538.5500489999999</v>
      </c>
      <c r="CG1345">
        <f t="shared" si="1711"/>
        <v>1547</v>
      </c>
      <c r="CH1345">
        <f t="shared" si="1712"/>
        <v>1521</v>
      </c>
    </row>
    <row r="1346" spans="1:86">
      <c r="A1346" s="1">
        <v>41445</v>
      </c>
      <c r="B1346">
        <v>1520</v>
      </c>
      <c r="C1346">
        <v>1540.900024</v>
      </c>
      <c r="D1346">
        <v>1493.25</v>
      </c>
      <c r="E1346">
        <v>1525.150024</v>
      </c>
      <c r="F1346">
        <v>505078</v>
      </c>
      <c r="G1346">
        <f t="shared" si="1646"/>
        <v>171186.10101585698</v>
      </c>
      <c r="H1346">
        <f t="shared" si="1674"/>
        <v>17437583.583463766</v>
      </c>
      <c r="I1346">
        <f t="shared" si="1647"/>
        <v>1519.8250120000002</v>
      </c>
      <c r="J1346">
        <f t="shared" si="1654"/>
        <v>1562.1000060000001</v>
      </c>
      <c r="K1346">
        <f t="shared" si="1655"/>
        <v>1451.7749939999999</v>
      </c>
      <c r="L1346">
        <f t="shared" si="1656"/>
        <v>10</v>
      </c>
      <c r="M1346">
        <f t="shared" si="1657"/>
        <v>6</v>
      </c>
      <c r="N1346">
        <f t="shared" si="1658"/>
        <v>0</v>
      </c>
      <c r="O1346">
        <f t="shared" si="1659"/>
        <v>40</v>
      </c>
      <c r="P1346">
        <f t="shared" si="1634"/>
        <v>47.65002400000003</v>
      </c>
      <c r="Q1346">
        <f t="shared" si="1635"/>
        <v>15.75</v>
      </c>
      <c r="R1346">
        <f t="shared" si="1636"/>
        <v>31.90002400000003</v>
      </c>
      <c r="S1346">
        <f t="shared" si="1637"/>
        <v>47.65002400000003</v>
      </c>
      <c r="T1346">
        <f t="shared" si="1673"/>
        <v>44.47955136020267</v>
      </c>
      <c r="U1346">
        <f t="shared" si="1638"/>
        <v>19</v>
      </c>
      <c r="V1346">
        <f t="shared" si="1639"/>
        <v>-18.5</v>
      </c>
      <c r="W1346">
        <f t="shared" si="1640"/>
        <v>19</v>
      </c>
      <c r="X1346">
        <f t="shared" si="1641"/>
        <v>0</v>
      </c>
      <c r="Y1346">
        <f t="shared" si="1671"/>
        <v>10.968218030930597</v>
      </c>
      <c r="Z1346">
        <f t="shared" si="1672"/>
        <v>12.412657294160638</v>
      </c>
      <c r="AA1346">
        <f t="shared" si="1668"/>
        <v>24.659012277592858</v>
      </c>
      <c r="AB1346">
        <f t="shared" si="1669"/>
        <v>27.906435462086638</v>
      </c>
      <c r="AC1346">
        <f t="shared" si="1670"/>
        <v>6.1778664962125553</v>
      </c>
      <c r="AD1346">
        <f t="shared" si="1678"/>
        <v>13.652818262614471</v>
      </c>
      <c r="AE1346">
        <f t="shared" si="1651"/>
        <v>1531.3700194</v>
      </c>
      <c r="AF1346">
        <f t="shared" si="1653"/>
        <v>1518.9083455</v>
      </c>
      <c r="AG1346">
        <f t="shared" si="1675"/>
        <v>1564.3500061</v>
      </c>
      <c r="AH1346">
        <f t="shared" si="1660"/>
        <v>1516.0300048000001</v>
      </c>
      <c r="AI1346">
        <f t="shared" si="1661"/>
        <v>1575.313016714465</v>
      </c>
      <c r="AJ1346">
        <f t="shared" si="1662"/>
        <v>1456.7469928855353</v>
      </c>
      <c r="AK1346">
        <f t="shared" si="1663"/>
        <v>0.57691933072798751</v>
      </c>
      <c r="AL1346">
        <f t="shared" si="1642"/>
        <v>0.33893002866063654</v>
      </c>
      <c r="AM1346">
        <f t="shared" si="1643"/>
        <v>171186.10101585698</v>
      </c>
      <c r="AN1346">
        <f t="shared" si="1676"/>
        <v>259961.00966361086</v>
      </c>
      <c r="AO1346">
        <f t="shared" si="1677"/>
        <v>10568530</v>
      </c>
      <c r="AP1346">
        <f t="shared" si="1679"/>
        <v>2.4597650729440222E-2</v>
      </c>
      <c r="AQ1346">
        <f t="shared" si="1680"/>
        <v>1527.8683025121813</v>
      </c>
      <c r="AR1346">
        <f t="shared" si="1681"/>
        <v>1535.1537265948841</v>
      </c>
      <c r="AS1346">
        <f t="shared" si="1682"/>
        <v>1533.0723031988261</v>
      </c>
      <c r="AT1346">
        <f t="shared" si="1683"/>
        <v>1559.1627435536541</v>
      </c>
      <c r="AU1346">
        <f t="shared" si="1684"/>
        <v>1538.7379379726763</v>
      </c>
      <c r="AV1346">
        <f t="shared" si="1685"/>
        <v>1566.1856161666435</v>
      </c>
      <c r="AW1346">
        <f t="shared" si="1686"/>
        <v>-27.447678193967249</v>
      </c>
      <c r="AX1346">
        <f t="shared" si="1713"/>
        <v>-23.392084736863413</v>
      </c>
      <c r="AY1346">
        <f t="shared" si="1687"/>
        <v>-4.0555934571038357</v>
      </c>
      <c r="AZ1346">
        <f t="shared" si="1644"/>
        <v>1519.7666826666666</v>
      </c>
      <c r="BA1346">
        <f t="shared" si="1645"/>
        <v>767600716.54791462</v>
      </c>
      <c r="BB1346">
        <f t="shared" si="1648"/>
        <v>0</v>
      </c>
      <c r="BC1346">
        <f t="shared" si="1649"/>
        <v>767600716.54791462</v>
      </c>
      <c r="BD1346">
        <f t="shared" si="1664"/>
        <v>4560114348.7095261</v>
      </c>
      <c r="BE1346">
        <f t="shared" si="1665"/>
        <v>6819957794.7568083</v>
      </c>
      <c r="BF1346">
        <f t="shared" si="1666"/>
        <v>0.6686426054154393</v>
      </c>
      <c r="BG1346">
        <f t="shared" si="1667"/>
        <v>40.071049561207168</v>
      </c>
      <c r="BH1346">
        <f t="shared" si="1688"/>
        <v>77572228</v>
      </c>
      <c r="BI1346">
        <f t="shared" si="1689"/>
        <v>-1.7525175758635492</v>
      </c>
      <c r="BJ1346">
        <f t="shared" si="1650"/>
        <v>-1959.997599999997</v>
      </c>
      <c r="BK1346">
        <f t="shared" si="1690"/>
        <v>-1.2048567449392693E-2</v>
      </c>
      <c r="BL1346">
        <f t="shared" si="1691"/>
        <v>0.98795143255060736</v>
      </c>
      <c r="BM1346">
        <f t="shared" si="1692"/>
        <v>31.244890700767968</v>
      </c>
      <c r="BN1346">
        <f t="shared" si="1693"/>
        <v>1517.075012</v>
      </c>
      <c r="BO1346">
        <f t="shared" si="1652"/>
        <v>1522.3800048000001</v>
      </c>
      <c r="BP1346">
        <f t="shared" si="1694"/>
        <v>1622.2367714852942</v>
      </c>
      <c r="BQ1346">
        <f t="shared" si="1695"/>
        <v>-99.856766685294133</v>
      </c>
      <c r="BR1346">
        <f t="shared" si="1696"/>
        <v>-29.75</v>
      </c>
      <c r="BS1346">
        <f t="shared" si="1697"/>
        <v>-51.75</v>
      </c>
      <c r="BT1346">
        <f t="shared" si="1698"/>
        <v>-42.59997599999997</v>
      </c>
      <c r="BU1346">
        <f t="shared" si="1699"/>
        <v>-45</v>
      </c>
      <c r="BV1346">
        <f t="shared" si="1700"/>
        <v>1533.4033527333333</v>
      </c>
      <c r="BW1346">
        <f t="shared" si="1701"/>
        <v>1529.2619220952381</v>
      </c>
      <c r="BX1346">
        <f t="shared" si="1702"/>
        <v>1519.2154651090909</v>
      </c>
      <c r="BY1346">
        <f t="shared" si="1703"/>
        <v>1537.117864095238</v>
      </c>
      <c r="BZ1346">
        <f t="shared" si="1704"/>
        <v>1583.5</v>
      </c>
      <c r="CA1346">
        <f t="shared" si="1705"/>
        <v>1430</v>
      </c>
      <c r="CB1346">
        <f t="shared" si="1706"/>
        <v>1526.4923529300002</v>
      </c>
      <c r="CC1346">
        <f t="shared" si="1707"/>
        <v>1498.6134739249999</v>
      </c>
      <c r="CD1346">
        <f t="shared" si="1708"/>
        <v>1518.1032494345238</v>
      </c>
      <c r="CE1346">
        <f t="shared" si="1709"/>
        <v>1611.1005231307925</v>
      </c>
      <c r="CF1346">
        <f t="shared" si="1710"/>
        <v>1543.75</v>
      </c>
      <c r="CG1346">
        <f t="shared" si="1711"/>
        <v>1549.5</v>
      </c>
      <c r="CH1346">
        <f t="shared" si="1712"/>
        <v>1524</v>
      </c>
    </row>
    <row r="1347" spans="1:86">
      <c r="A1347" s="1">
        <v>41446</v>
      </c>
      <c r="B1347">
        <v>1520</v>
      </c>
      <c r="C1347">
        <v>1559.900024</v>
      </c>
      <c r="D1347">
        <v>1511.75</v>
      </c>
      <c r="E1347">
        <v>1554.650024</v>
      </c>
      <c r="F1347">
        <v>433570</v>
      </c>
      <c r="G1347">
        <f t="shared" si="1646"/>
        <v>339022.07204881147</v>
      </c>
      <c r="H1347">
        <f t="shared" si="1674"/>
        <v>17776605.655512579</v>
      </c>
      <c r="I1347">
        <f t="shared" si="1647"/>
        <v>1536.5750120000002</v>
      </c>
      <c r="J1347">
        <f t="shared" si="1654"/>
        <v>1546.9874877500001</v>
      </c>
      <c r="K1347">
        <f t="shared" si="1655"/>
        <v>1451.7749939999999</v>
      </c>
      <c r="L1347">
        <f t="shared" si="1656"/>
        <v>10</v>
      </c>
      <c r="M1347">
        <f t="shared" si="1657"/>
        <v>7</v>
      </c>
      <c r="N1347">
        <f t="shared" si="1658"/>
        <v>0</v>
      </c>
      <c r="O1347">
        <f t="shared" si="1659"/>
        <v>30</v>
      </c>
      <c r="P1347">
        <f t="shared" ref="P1347:P1410" si="1714">(C1347-D1347)</f>
        <v>48.15002400000003</v>
      </c>
      <c r="Q1347">
        <f t="shared" ref="Q1347:Q1410" si="1715">(C1347-E1347)</f>
        <v>5.25</v>
      </c>
      <c r="R1347">
        <f t="shared" ref="R1347:R1410" si="1716">(E1347-D1347)</f>
        <v>42.90002400000003</v>
      </c>
      <c r="S1347">
        <f t="shared" ref="S1347:S1410" si="1717">MAX(P1347:R1347)</f>
        <v>48.15002400000003</v>
      </c>
      <c r="T1347">
        <f t="shared" si="1673"/>
        <v>44.741727977331053</v>
      </c>
      <c r="U1347">
        <f t="shared" ref="U1347:U1410" si="1718">(C1348-C1347)</f>
        <v>12.09997599999997</v>
      </c>
      <c r="V1347">
        <f t="shared" ref="V1347:V1410" si="1719">D1347-D1348</f>
        <v>-20.050048999999944</v>
      </c>
      <c r="W1347">
        <f t="shared" ref="W1347:W1410" si="1720">IF(AND(U1347&gt;V1347,U1347&gt;0),U1347,)</f>
        <v>12.09997599999997</v>
      </c>
      <c r="X1347">
        <f t="shared" ref="X1347:X1410" si="1721">IF(AND(V1347&gt;U1347,V1347&gt;0),V1347,)</f>
        <v>0</v>
      </c>
      <c r="Y1347">
        <f t="shared" si="1671"/>
        <v>11.049057885864125</v>
      </c>
      <c r="Z1347">
        <f t="shared" si="1672"/>
        <v>11.526038916006305</v>
      </c>
      <c r="AA1347">
        <f t="shared" si="1668"/>
        <v>24.695197046171899</v>
      </c>
      <c r="AB1347">
        <f t="shared" si="1669"/>
        <v>25.761273507018135</v>
      </c>
      <c r="AC1347">
        <f t="shared" si="1670"/>
        <v>2.112863720268352</v>
      </c>
      <c r="AD1347">
        <f t="shared" si="1678"/>
        <v>12.955421523704331</v>
      </c>
      <c r="AE1347">
        <f t="shared" si="1651"/>
        <v>1539.4700194000002</v>
      </c>
      <c r="AF1347">
        <f t="shared" si="1653"/>
        <v>1535.2500201666669</v>
      </c>
      <c r="AG1347">
        <f t="shared" si="1675"/>
        <v>1558.3375060999997</v>
      </c>
      <c r="AH1347">
        <f t="shared" si="1660"/>
        <v>1516.0050048000001</v>
      </c>
      <c r="AI1347">
        <f t="shared" si="1661"/>
        <v>1575.222603517019</v>
      </c>
      <c r="AJ1347">
        <f t="shared" si="1662"/>
        <v>1456.7874060829811</v>
      </c>
      <c r="AK1347">
        <f t="shared" si="1663"/>
        <v>0.82629674317487567</v>
      </c>
      <c r="AL1347">
        <f t="shared" ref="AL1347:AL1410" si="1722">(R1347-Q1347)/P1347</f>
        <v>0.78193157286899806</v>
      </c>
      <c r="AM1347">
        <f t="shared" ref="AM1347:AM1410" si="1723">AL1347*F1347</f>
        <v>339022.07204881147</v>
      </c>
      <c r="AN1347">
        <f t="shared" si="1676"/>
        <v>786953.18664425018</v>
      </c>
      <c r="AO1347">
        <f t="shared" si="1677"/>
        <v>10258431</v>
      </c>
      <c r="AP1347">
        <f t="shared" si="1679"/>
        <v>7.6712821545931356E-2</v>
      </c>
      <c r="AQ1347">
        <f t="shared" si="1680"/>
        <v>1536.9740878180396</v>
      </c>
      <c r="AR1347">
        <f t="shared" si="1681"/>
        <v>1537.8031505503423</v>
      </c>
      <c r="AS1347">
        <f t="shared" si="1682"/>
        <v>1536.9562929430374</v>
      </c>
      <c r="AT1347">
        <f t="shared" si="1683"/>
        <v>1558.7565987938251</v>
      </c>
      <c r="AU1347">
        <f t="shared" si="1684"/>
        <v>1541.1247508767749</v>
      </c>
      <c r="AV1347">
        <f t="shared" si="1685"/>
        <v>1565.3781247149784</v>
      </c>
      <c r="AW1347">
        <f t="shared" si="1686"/>
        <v>-24.253373838203515</v>
      </c>
      <c r="AX1347">
        <f t="shared" si="1713"/>
        <v>-23.564342557131432</v>
      </c>
      <c r="AY1347">
        <f t="shared" si="1687"/>
        <v>-0.68903128107208289</v>
      </c>
      <c r="AZ1347">
        <f t="shared" ref="AZ1347:AZ1410" si="1724">AVERAGE(C1347:E1347)</f>
        <v>1542.1000160000001</v>
      </c>
      <c r="BA1347">
        <f t="shared" ref="BA1347:BA1410" si="1725">AZ1347*F1347</f>
        <v>668608303.93712008</v>
      </c>
      <c r="BB1347">
        <f t="shared" si="1648"/>
        <v>668608303.93712008</v>
      </c>
      <c r="BC1347">
        <f t="shared" si="1649"/>
        <v>0</v>
      </c>
      <c r="BD1347">
        <f t="shared" si="1664"/>
        <v>5228722652.6466465</v>
      </c>
      <c r="BE1347">
        <f t="shared" si="1665"/>
        <v>6140155942.5157366</v>
      </c>
      <c r="BF1347">
        <f t="shared" si="1666"/>
        <v>0.85156186611513662</v>
      </c>
      <c r="BG1347">
        <f t="shared" si="1667"/>
        <v>45.991542691568029</v>
      </c>
      <c r="BH1347">
        <f t="shared" si="1688"/>
        <v>78005798</v>
      </c>
      <c r="BI1347">
        <f t="shared" si="1689"/>
        <v>-1.5493620011215841</v>
      </c>
      <c r="BJ1347">
        <f t="shared" si="1650"/>
        <v>2850</v>
      </c>
      <c r="BK1347">
        <f t="shared" si="1690"/>
        <v>1.9342359463517277E-2</v>
      </c>
      <c r="BL1347">
        <f t="shared" si="1691"/>
        <v>1.0193423594635174</v>
      </c>
      <c r="BM1347">
        <f t="shared" si="1692"/>
        <v>31.210414918610116</v>
      </c>
      <c r="BN1347">
        <f t="shared" si="1693"/>
        <v>1535.825012</v>
      </c>
      <c r="BO1347">
        <f t="shared" si="1652"/>
        <v>1530.3800048000001</v>
      </c>
      <c r="BP1347">
        <f t="shared" si="1694"/>
        <v>1618.0492714852942</v>
      </c>
      <c r="BQ1347">
        <f t="shared" si="1695"/>
        <v>-87.669266685294133</v>
      </c>
      <c r="BR1347">
        <f t="shared" si="1696"/>
        <v>32.800048000000061</v>
      </c>
      <c r="BS1347">
        <f t="shared" si="1697"/>
        <v>1.5999759999999696</v>
      </c>
      <c r="BT1347">
        <f t="shared" si="1698"/>
        <v>-21.049927000000025</v>
      </c>
      <c r="BU1347">
        <f t="shared" si="1699"/>
        <v>-55</v>
      </c>
      <c r="BV1347">
        <f t="shared" si="1700"/>
        <v>1541.1633542666666</v>
      </c>
      <c r="BW1347">
        <f t="shared" si="1701"/>
        <v>1539.4738302380952</v>
      </c>
      <c r="BX1347">
        <f t="shared" si="1702"/>
        <v>1526.2372867818181</v>
      </c>
      <c r="BY1347">
        <f t="shared" si="1703"/>
        <v>1536.1940562761906</v>
      </c>
      <c r="BZ1347">
        <f t="shared" si="1704"/>
        <v>1580.9499510000001</v>
      </c>
      <c r="CA1347">
        <f t="shared" si="1705"/>
        <v>1430</v>
      </c>
      <c r="CB1347">
        <f t="shared" si="1706"/>
        <v>1537.2956823633333</v>
      </c>
      <c r="CC1347">
        <f t="shared" si="1707"/>
        <v>1527.9519641361112</v>
      </c>
      <c r="CD1347">
        <f t="shared" si="1708"/>
        <v>1504.7614041242064</v>
      </c>
      <c r="CE1347">
        <f t="shared" si="1709"/>
        <v>1598.4756558361964</v>
      </c>
      <c r="CF1347">
        <f t="shared" si="1710"/>
        <v>1525.150024</v>
      </c>
      <c r="CG1347">
        <f t="shared" si="1711"/>
        <v>1540.900024</v>
      </c>
      <c r="CH1347">
        <f t="shared" si="1712"/>
        <v>1493.25</v>
      </c>
    </row>
    <row r="1348" spans="1:86">
      <c r="A1348" s="1">
        <v>41449</v>
      </c>
      <c r="B1348">
        <v>1546</v>
      </c>
      <c r="C1348">
        <v>1572</v>
      </c>
      <c r="D1348">
        <v>1531.8000489999999</v>
      </c>
      <c r="E1348">
        <v>1544.4499510000001</v>
      </c>
      <c r="F1348">
        <v>707604</v>
      </c>
      <c r="G1348">
        <f t="shared" ref="G1348:G1411" si="1726">(((E1348-D1348)-(C1348-E1348))/(C1348-D1348))*F1348</f>
        <v>-262274.04152278363</v>
      </c>
      <c r="H1348">
        <f t="shared" si="1674"/>
        <v>17514331.613989796</v>
      </c>
      <c r="I1348">
        <f t="shared" ref="I1348:I1411" si="1727">AVERAGE(B1348:E1348)</f>
        <v>1548.5625</v>
      </c>
      <c r="J1348">
        <f t="shared" si="1654"/>
        <v>1548.5625</v>
      </c>
      <c r="K1348">
        <f t="shared" si="1655"/>
        <v>1451.7749939999999</v>
      </c>
      <c r="L1348">
        <f t="shared" si="1656"/>
        <v>1</v>
      </c>
      <c r="M1348">
        <f t="shared" si="1657"/>
        <v>8</v>
      </c>
      <c r="N1348">
        <f t="shared" si="1658"/>
        <v>90</v>
      </c>
      <c r="O1348">
        <f t="shared" si="1659"/>
        <v>20</v>
      </c>
      <c r="P1348">
        <f t="shared" si="1714"/>
        <v>40.199951000000056</v>
      </c>
      <c r="Q1348">
        <f t="shared" si="1715"/>
        <v>27.550048999999944</v>
      </c>
      <c r="R1348">
        <f t="shared" si="1716"/>
        <v>12.649902000000111</v>
      </c>
      <c r="S1348">
        <f t="shared" si="1717"/>
        <v>40.199951000000056</v>
      </c>
      <c r="T1348">
        <f t="shared" si="1673"/>
        <v>44.417315336093125</v>
      </c>
      <c r="U1348">
        <f t="shared" si="1718"/>
        <v>-14.800048999999944</v>
      </c>
      <c r="V1348">
        <f t="shared" si="1719"/>
        <v>29.550048999999944</v>
      </c>
      <c r="W1348">
        <f t="shared" si="1720"/>
        <v>0</v>
      </c>
      <c r="X1348">
        <f t="shared" si="1721"/>
        <v>29.550048999999944</v>
      </c>
      <c r="Y1348">
        <f t="shared" si="1671"/>
        <v>10.259839465445259</v>
      </c>
      <c r="Z1348">
        <f t="shared" si="1672"/>
        <v>12.813468207720137</v>
      </c>
      <c r="AA1348">
        <f t="shared" si="1668"/>
        <v>23.098738381219096</v>
      </c>
      <c r="AB1348">
        <f t="shared" si="1669"/>
        <v>28.847912375532577</v>
      </c>
      <c r="AC1348">
        <f t="shared" si="1670"/>
        <v>11.067458460863797</v>
      </c>
      <c r="AD1348">
        <f t="shared" si="1678"/>
        <v>12.782340820288212</v>
      </c>
      <c r="AE1348">
        <f t="shared" si="1651"/>
        <v>1541.3100096000003</v>
      </c>
      <c r="AF1348">
        <f t="shared" si="1653"/>
        <v>1540.3000080000002</v>
      </c>
      <c r="AG1348">
        <f t="shared" si="1675"/>
        <v>1553.1225036499995</v>
      </c>
      <c r="AH1348">
        <f t="shared" si="1660"/>
        <v>1518.2650023000001</v>
      </c>
      <c r="AI1348">
        <f t="shared" si="1661"/>
        <v>1579.878914311852</v>
      </c>
      <c r="AJ1348">
        <f t="shared" si="1662"/>
        <v>1456.6510902881482</v>
      </c>
      <c r="AK1348">
        <f t="shared" si="1663"/>
        <v>0.71249217786206376</v>
      </c>
      <c r="AL1348">
        <f t="shared" si="1722"/>
        <v>-0.37065087467394708</v>
      </c>
      <c r="AM1348">
        <f t="shared" si="1723"/>
        <v>-262274.04152278363</v>
      </c>
      <c r="AN1348">
        <f t="shared" si="1676"/>
        <v>624473.7974630387</v>
      </c>
      <c r="AO1348">
        <f t="shared" si="1677"/>
        <v>10381748</v>
      </c>
      <c r="AP1348">
        <f t="shared" si="1679"/>
        <v>6.0151122668652593E-2</v>
      </c>
      <c r="AQ1348">
        <f t="shared" si="1680"/>
        <v>1539.5158812999061</v>
      </c>
      <c r="AR1348">
        <f t="shared" si="1681"/>
        <v>1539.9112386784948</v>
      </c>
      <c r="AS1348">
        <f t="shared" si="1682"/>
        <v>1538.3051513932908</v>
      </c>
      <c r="AT1348">
        <f t="shared" si="1683"/>
        <v>1557.4690004923809</v>
      </c>
      <c r="AU1348">
        <f t="shared" si="1684"/>
        <v>1541.6235308952587</v>
      </c>
      <c r="AV1348">
        <f t="shared" si="1685"/>
        <v>1563.9131525549299</v>
      </c>
      <c r="AW1348">
        <f t="shared" si="1686"/>
        <v>-22.289621659671184</v>
      </c>
      <c r="AX1348">
        <f t="shared" si="1713"/>
        <v>-23.309398377639383</v>
      </c>
      <c r="AY1348">
        <f t="shared" si="1687"/>
        <v>1.0197767179681989</v>
      </c>
      <c r="AZ1348">
        <f t="shared" si="1724"/>
        <v>1549.4166666666667</v>
      </c>
      <c r="BA1348">
        <f t="shared" si="1725"/>
        <v>1096373431</v>
      </c>
      <c r="BB1348">
        <f t="shared" ref="BB1348:BB1411" si="1728">IF(AZ1348&gt;AZ1347,BA1348,0)</f>
        <v>1096373431</v>
      </c>
      <c r="BC1348">
        <f t="shared" ref="BC1348:BC1411" si="1729">IF(AZ1348&lt;AZ1347,BA1348,0)</f>
        <v>0</v>
      </c>
      <c r="BD1348">
        <f t="shared" si="1664"/>
        <v>6325096083.6466465</v>
      </c>
      <c r="BE1348">
        <f t="shared" si="1665"/>
        <v>5467931197.8237276</v>
      </c>
      <c r="BF1348">
        <f t="shared" si="1666"/>
        <v>1.1567621930144396</v>
      </c>
      <c r="BG1348">
        <f t="shared" si="1667"/>
        <v>53.634202081299883</v>
      </c>
      <c r="BH1348">
        <f t="shared" si="1688"/>
        <v>77298194</v>
      </c>
      <c r="BI1348">
        <f t="shared" si="1689"/>
        <v>-1.4252467679076124</v>
      </c>
      <c r="BJ1348">
        <f t="shared" ref="BJ1348:BJ1411" si="1730">((E1348-E1347)-1)*100</f>
        <v>-1120.0072999999975</v>
      </c>
      <c r="BK1348">
        <f t="shared" si="1690"/>
        <v>-6.5610091290874192E-3</v>
      </c>
      <c r="BL1348">
        <f t="shared" si="1691"/>
        <v>0.99343899087091259</v>
      </c>
      <c r="BM1348">
        <f t="shared" si="1692"/>
        <v>32.473382918448372</v>
      </c>
      <c r="BN1348">
        <f t="shared" si="1693"/>
        <v>1551.9000245</v>
      </c>
      <c r="BO1348">
        <f t="shared" si="1652"/>
        <v>1535.1100097000001</v>
      </c>
      <c r="BP1348">
        <f t="shared" si="1694"/>
        <v>1613.8264770147059</v>
      </c>
      <c r="BQ1348">
        <f t="shared" si="1695"/>
        <v>-78.716467314705824</v>
      </c>
      <c r="BR1348">
        <f t="shared" si="1696"/>
        <v>54</v>
      </c>
      <c r="BS1348">
        <f t="shared" si="1697"/>
        <v>50.800048999999944</v>
      </c>
      <c r="BT1348">
        <f t="shared" si="1698"/>
        <v>51</v>
      </c>
      <c r="BU1348">
        <f t="shared" si="1699"/>
        <v>34</v>
      </c>
      <c r="BV1348">
        <f t="shared" si="1700"/>
        <v>1542.8233314666666</v>
      </c>
      <c r="BW1348">
        <f t="shared" si="1701"/>
        <v>1542.1023819047618</v>
      </c>
      <c r="BX1348">
        <f t="shared" si="1702"/>
        <v>1531.4090951818182</v>
      </c>
      <c r="BY1348">
        <f t="shared" si="1703"/>
        <v>1534.8714319809526</v>
      </c>
      <c r="BZ1348">
        <f t="shared" si="1704"/>
        <v>1572</v>
      </c>
      <c r="CA1348">
        <f t="shared" si="1705"/>
        <v>1430</v>
      </c>
      <c r="CB1348">
        <f t="shared" si="1706"/>
        <v>1539.4703596700001</v>
      </c>
      <c r="CC1348">
        <f t="shared" si="1707"/>
        <v>1537.7964033027777</v>
      </c>
      <c r="CD1348">
        <f t="shared" si="1708"/>
        <v>1498.6347930676989</v>
      </c>
      <c r="CE1348">
        <f t="shared" si="1709"/>
        <v>1589.4063676966127</v>
      </c>
      <c r="CF1348">
        <f t="shared" si="1710"/>
        <v>1554.650024</v>
      </c>
      <c r="CG1348">
        <f t="shared" si="1711"/>
        <v>1559.900024</v>
      </c>
      <c r="CH1348">
        <f t="shared" si="1712"/>
        <v>1511.75</v>
      </c>
    </row>
    <row r="1349" spans="1:86">
      <c r="A1349" s="1">
        <v>41450</v>
      </c>
      <c r="B1349">
        <v>1540</v>
      </c>
      <c r="C1349">
        <v>1557.1999510000001</v>
      </c>
      <c r="D1349">
        <v>1502.25</v>
      </c>
      <c r="E1349">
        <v>1545.1999510000001</v>
      </c>
      <c r="F1349">
        <v>484805</v>
      </c>
      <c r="G1349">
        <f t="shared" si="1726"/>
        <v>273061.04412276932</v>
      </c>
      <c r="H1349">
        <f t="shared" si="1674"/>
        <v>17787392.658112567</v>
      </c>
      <c r="I1349">
        <f t="shared" si="1727"/>
        <v>1536.1624755000003</v>
      </c>
      <c r="J1349">
        <f t="shared" si="1654"/>
        <v>1548.5625</v>
      </c>
      <c r="K1349">
        <f t="shared" si="1655"/>
        <v>1451.7749939999999</v>
      </c>
      <c r="L1349">
        <f t="shared" si="1656"/>
        <v>2</v>
      </c>
      <c r="M1349">
        <f t="shared" si="1657"/>
        <v>9</v>
      </c>
      <c r="N1349">
        <f t="shared" si="1658"/>
        <v>80</v>
      </c>
      <c r="O1349">
        <f t="shared" si="1659"/>
        <v>10</v>
      </c>
      <c r="P1349">
        <f t="shared" si="1714"/>
        <v>54.949951000000056</v>
      </c>
      <c r="Q1349">
        <f t="shared" si="1715"/>
        <v>12</v>
      </c>
      <c r="R1349">
        <f t="shared" si="1716"/>
        <v>42.949951000000056</v>
      </c>
      <c r="S1349">
        <f t="shared" si="1717"/>
        <v>54.949951000000056</v>
      </c>
      <c r="T1349">
        <f t="shared" si="1673"/>
        <v>45.169646454943624</v>
      </c>
      <c r="U1349">
        <f t="shared" si="1718"/>
        <v>0.70007299999997485</v>
      </c>
      <c r="V1349">
        <f t="shared" si="1719"/>
        <v>-11.34997599999997</v>
      </c>
      <c r="W1349">
        <f t="shared" si="1720"/>
        <v>0.70007299999997485</v>
      </c>
      <c r="X1349">
        <f t="shared" si="1721"/>
        <v>0</v>
      </c>
      <c r="Y1349">
        <f t="shared" si="1671"/>
        <v>9.576999003627737</v>
      </c>
      <c r="Z1349">
        <f t="shared" si="1672"/>
        <v>11.898220478597269</v>
      </c>
      <c r="AA1349">
        <f t="shared" si="1668"/>
        <v>21.202289048644026</v>
      </c>
      <c r="AB1349">
        <f t="shared" si="1669"/>
        <v>26.341185757266555</v>
      </c>
      <c r="AC1349">
        <f t="shared" si="1670"/>
        <v>10.808837026745181</v>
      </c>
      <c r="AD1349">
        <f t="shared" si="1678"/>
        <v>13.144840382523148</v>
      </c>
      <c r="AE1349">
        <f t="shared" si="1651"/>
        <v>1542.6399900000001</v>
      </c>
      <c r="AF1349">
        <f t="shared" si="1653"/>
        <v>1541.958333166667</v>
      </c>
      <c r="AG1349">
        <f t="shared" si="1675"/>
        <v>1547.6275023999997</v>
      </c>
      <c r="AH1349">
        <f t="shared" si="1660"/>
        <v>1523.7400023000002</v>
      </c>
      <c r="AI1349">
        <f t="shared" si="1661"/>
        <v>1584.213942195347</v>
      </c>
      <c r="AJ1349">
        <f t="shared" si="1662"/>
        <v>1463.2660624046534</v>
      </c>
      <c r="AK1349">
        <f t="shared" si="1663"/>
        <v>0.67743137570610856</v>
      </c>
      <c r="AL1349">
        <f t="shared" si="1722"/>
        <v>0.563238918993759</v>
      </c>
      <c r="AM1349">
        <f t="shared" si="1723"/>
        <v>273061.04412276932</v>
      </c>
      <c r="AN1349">
        <f t="shared" si="1676"/>
        <v>1053426.317416484</v>
      </c>
      <c r="AO1349">
        <f t="shared" si="1677"/>
        <v>10532756</v>
      </c>
      <c r="AP1349">
        <f t="shared" si="1679"/>
        <v>0.100014309399789</v>
      </c>
      <c r="AQ1349">
        <f t="shared" si="1680"/>
        <v>1541.4484649979381</v>
      </c>
      <c r="AR1349">
        <f t="shared" si="1681"/>
        <v>1541.2902856551239</v>
      </c>
      <c r="AS1349">
        <f t="shared" si="1682"/>
        <v>1539.5462153224985</v>
      </c>
      <c r="AT1349">
        <f t="shared" si="1683"/>
        <v>1556.3647860380665</v>
      </c>
      <c r="AU1349">
        <f t="shared" si="1684"/>
        <v>1542.1599939109699</v>
      </c>
      <c r="AV1349">
        <f t="shared" si="1685"/>
        <v>1562.6032284460848</v>
      </c>
      <c r="AW1349">
        <f t="shared" si="1686"/>
        <v>-20.443234535114925</v>
      </c>
      <c r="AX1349">
        <f t="shared" si="1713"/>
        <v>-22.736165609134492</v>
      </c>
      <c r="AY1349">
        <f t="shared" si="1687"/>
        <v>2.2929310740195668</v>
      </c>
      <c r="AZ1349">
        <f t="shared" si="1724"/>
        <v>1534.8833006666666</v>
      </c>
      <c r="BA1349">
        <f t="shared" si="1725"/>
        <v>744119098.57970333</v>
      </c>
      <c r="BB1349">
        <f t="shared" si="1728"/>
        <v>0</v>
      </c>
      <c r="BC1349">
        <f t="shared" si="1729"/>
        <v>744119098.57970333</v>
      </c>
      <c r="BD1349">
        <f t="shared" si="1664"/>
        <v>5356485857.233778</v>
      </c>
      <c r="BE1349">
        <f t="shared" si="1665"/>
        <v>6212050296.4034309</v>
      </c>
      <c r="BF1349">
        <f t="shared" si="1666"/>
        <v>0.86227342047359212</v>
      </c>
      <c r="BG1349">
        <f t="shared" si="1667"/>
        <v>46.302192309349962</v>
      </c>
      <c r="BH1349">
        <f t="shared" si="1688"/>
        <v>77782999</v>
      </c>
      <c r="BI1349">
        <f t="shared" si="1689"/>
        <v>-1.3082805771139034</v>
      </c>
      <c r="BJ1349">
        <f t="shared" si="1730"/>
        <v>-25</v>
      </c>
      <c r="BK1349">
        <f t="shared" si="1690"/>
        <v>4.8560977940035558E-4</v>
      </c>
      <c r="BL1349">
        <f t="shared" si="1691"/>
        <v>1.0004856097794004</v>
      </c>
      <c r="BM1349">
        <f t="shared" si="1692"/>
        <v>31.872564858898176</v>
      </c>
      <c r="BN1349">
        <f t="shared" si="1693"/>
        <v>1529.7249755</v>
      </c>
      <c r="BO1349">
        <f t="shared" si="1652"/>
        <v>1534.2550048000001</v>
      </c>
      <c r="BP1349">
        <f t="shared" si="1694"/>
        <v>1609.2448586470589</v>
      </c>
      <c r="BQ1349">
        <f t="shared" si="1695"/>
        <v>-74.989853847058839</v>
      </c>
      <c r="BR1349">
        <f t="shared" si="1696"/>
        <v>65.549927000000025</v>
      </c>
      <c r="BS1349">
        <f t="shared" si="1697"/>
        <v>40.34997599999997</v>
      </c>
      <c r="BT1349">
        <f t="shared" si="1698"/>
        <v>67.199951000000056</v>
      </c>
      <c r="BU1349">
        <f t="shared" si="1699"/>
        <v>54</v>
      </c>
      <c r="BV1349">
        <f t="shared" si="1700"/>
        <v>1544.1199786</v>
      </c>
      <c r="BW1349">
        <f t="shared" si="1701"/>
        <v>1543.5023656190476</v>
      </c>
      <c r="BX1349">
        <f t="shared" si="1702"/>
        <v>1536.3063585818184</v>
      </c>
      <c r="BY1349">
        <f t="shared" si="1703"/>
        <v>1534.1169031571428</v>
      </c>
      <c r="BZ1349">
        <f t="shared" si="1704"/>
        <v>1572</v>
      </c>
      <c r="CA1349">
        <f t="shared" si="1705"/>
        <v>1430</v>
      </c>
      <c r="CB1349">
        <f t="shared" si="1706"/>
        <v>1540.8046702166669</v>
      </c>
      <c r="CC1349">
        <f t="shared" si="1707"/>
        <v>1539.8850219194446</v>
      </c>
      <c r="CD1349">
        <f t="shared" si="1708"/>
        <v>1502.0683576271033</v>
      </c>
      <c r="CE1349">
        <f t="shared" si="1709"/>
        <v>1576.9713855507941</v>
      </c>
      <c r="CF1349">
        <f t="shared" si="1710"/>
        <v>1544.4499510000001</v>
      </c>
      <c r="CG1349">
        <f t="shared" si="1711"/>
        <v>1572</v>
      </c>
      <c r="CH1349">
        <f t="shared" si="1712"/>
        <v>1531.8000489999999</v>
      </c>
    </row>
    <row r="1350" spans="1:86">
      <c r="A1350" s="1">
        <v>41451</v>
      </c>
      <c r="B1350">
        <v>1546.1999510000001</v>
      </c>
      <c r="C1350">
        <v>1557.900024</v>
      </c>
      <c r="D1350">
        <v>1513.599976</v>
      </c>
      <c r="E1350">
        <v>1544.75</v>
      </c>
      <c r="F1350">
        <v>408512</v>
      </c>
      <c r="G1350">
        <f t="shared" si="1726"/>
        <v>165986.63730567493</v>
      </c>
      <c r="H1350">
        <f t="shared" si="1674"/>
        <v>17953379.29541824</v>
      </c>
      <c r="I1350">
        <f t="shared" si="1727"/>
        <v>1540.6124877500001</v>
      </c>
      <c r="J1350">
        <f t="shared" si="1654"/>
        <v>1548.5625</v>
      </c>
      <c r="K1350">
        <f t="shared" si="1655"/>
        <v>1451.7749939999999</v>
      </c>
      <c r="L1350">
        <f t="shared" si="1656"/>
        <v>3</v>
      </c>
      <c r="M1350">
        <f t="shared" si="1657"/>
        <v>10</v>
      </c>
      <c r="N1350">
        <f t="shared" si="1658"/>
        <v>70</v>
      </c>
      <c r="O1350">
        <f t="shared" si="1659"/>
        <v>0</v>
      </c>
      <c r="P1350">
        <f t="shared" si="1714"/>
        <v>44.300048000000061</v>
      </c>
      <c r="Q1350">
        <f t="shared" si="1715"/>
        <v>13.15002400000003</v>
      </c>
      <c r="R1350">
        <f t="shared" si="1716"/>
        <v>31.15002400000003</v>
      </c>
      <c r="S1350">
        <f t="shared" si="1717"/>
        <v>44.300048000000061</v>
      </c>
      <c r="T1350">
        <f t="shared" si="1673"/>
        <v>45.107532279590508</v>
      </c>
      <c r="U1350">
        <f t="shared" si="1718"/>
        <v>7.0999759999999696</v>
      </c>
      <c r="V1350">
        <f t="shared" si="1719"/>
        <v>2.4000249999999141</v>
      </c>
      <c r="W1350">
        <f t="shared" si="1720"/>
        <v>7.0999759999999696</v>
      </c>
      <c r="X1350">
        <f t="shared" si="1721"/>
        <v>0</v>
      </c>
      <c r="Y1350">
        <f t="shared" si="1671"/>
        <v>9.400068789082896</v>
      </c>
      <c r="Z1350">
        <f t="shared" si="1672"/>
        <v>11.048347587268893</v>
      </c>
      <c r="AA1350">
        <f t="shared" si="1668"/>
        <v>20.839244166181263</v>
      </c>
      <c r="AB1350">
        <f t="shared" si="1669"/>
        <v>24.49335405623123</v>
      </c>
      <c r="AC1350">
        <f t="shared" si="1670"/>
        <v>8.0606672313861978</v>
      </c>
      <c r="AD1350">
        <f t="shared" si="1678"/>
        <v>13.202680973889359</v>
      </c>
      <c r="AE1350">
        <f t="shared" si="1651"/>
        <v>1542.8399899999999</v>
      </c>
      <c r="AF1350">
        <f t="shared" si="1653"/>
        <v>1542.9916583333334</v>
      </c>
      <c r="AG1350">
        <f t="shared" si="1675"/>
        <v>1543.1575011999998</v>
      </c>
      <c r="AH1350">
        <f t="shared" si="1660"/>
        <v>1530.2499999000001</v>
      </c>
      <c r="AI1350">
        <f t="shared" si="1661"/>
        <v>1583.9768522012539</v>
      </c>
      <c r="AJ1350">
        <f t="shared" si="1662"/>
        <v>1476.5231475987464</v>
      </c>
      <c r="AK1350">
        <f t="shared" si="1663"/>
        <v>0.63494183521767089</v>
      </c>
      <c r="AL1350">
        <f t="shared" si="1722"/>
        <v>0.40632010150417841</v>
      </c>
      <c r="AM1350">
        <f t="shared" si="1723"/>
        <v>165986.63730567493</v>
      </c>
      <c r="AN1350">
        <f t="shared" si="1676"/>
        <v>1376846.0716127313</v>
      </c>
      <c r="AO1350">
        <f t="shared" si="1677"/>
        <v>10483433</v>
      </c>
      <c r="AP1350">
        <f t="shared" si="1679"/>
        <v>0.13133541957226524</v>
      </c>
      <c r="AQ1350">
        <f t="shared" si="1680"/>
        <v>1542.5709868986391</v>
      </c>
      <c r="AR1350">
        <f t="shared" si="1681"/>
        <v>1535.5645402784135</v>
      </c>
      <c r="AS1350">
        <f t="shared" si="1682"/>
        <v>1540.4828965644488</v>
      </c>
      <c r="AT1350">
        <f t="shared" si="1683"/>
        <v>1555.3194552946406</v>
      </c>
      <c r="AU1350">
        <f t="shared" si="1684"/>
        <v>1542.5484948243245</v>
      </c>
      <c r="AV1350">
        <f t="shared" si="1685"/>
        <v>1561.3535024548589</v>
      </c>
      <c r="AW1350">
        <f t="shared" si="1686"/>
        <v>-18.805007630534419</v>
      </c>
      <c r="AX1350">
        <f t="shared" si="1713"/>
        <v>-21.949934013414477</v>
      </c>
      <c r="AY1350">
        <f t="shared" si="1687"/>
        <v>3.1449263828800582</v>
      </c>
      <c r="AZ1350">
        <f t="shared" si="1724"/>
        <v>1538.75</v>
      </c>
      <c r="BA1350">
        <f t="shared" si="1725"/>
        <v>628597840</v>
      </c>
      <c r="BB1350">
        <f t="shared" si="1728"/>
        <v>628597840</v>
      </c>
      <c r="BC1350">
        <f t="shared" si="1729"/>
        <v>0</v>
      </c>
      <c r="BD1350">
        <f t="shared" si="1664"/>
        <v>5198532792.0150452</v>
      </c>
      <c r="BE1350">
        <f t="shared" si="1665"/>
        <v>6212050296.4034309</v>
      </c>
      <c r="BF1350">
        <f t="shared" si="1666"/>
        <v>0.83684653922149044</v>
      </c>
      <c r="BG1350">
        <f t="shared" si="1667"/>
        <v>45.558870670609785</v>
      </c>
      <c r="BH1350">
        <f t="shared" si="1688"/>
        <v>77374487</v>
      </c>
      <c r="BI1350">
        <f t="shared" si="1689"/>
        <v>-1.204404230109837</v>
      </c>
      <c r="BJ1350">
        <f t="shared" si="1730"/>
        <v>-144.99510000000555</v>
      </c>
      <c r="BK1350">
        <f t="shared" si="1690"/>
        <v>-2.9119273509480942E-4</v>
      </c>
      <c r="BL1350">
        <f t="shared" si="1691"/>
        <v>0.99970880726490519</v>
      </c>
      <c r="BM1350">
        <f t="shared" si="1692"/>
        <v>28.316537463907881</v>
      </c>
      <c r="BN1350">
        <f t="shared" si="1693"/>
        <v>1535.75</v>
      </c>
      <c r="BO1350">
        <f t="shared" si="1652"/>
        <v>1534.0550048</v>
      </c>
      <c r="BP1350">
        <f t="shared" si="1694"/>
        <v>1605.2977994705884</v>
      </c>
      <c r="BQ1350">
        <f t="shared" si="1695"/>
        <v>-71.24279467058841</v>
      </c>
      <c r="BR1350">
        <f t="shared" si="1696"/>
        <v>88.15002400000003</v>
      </c>
      <c r="BS1350">
        <f t="shared" si="1697"/>
        <v>83.59997599999997</v>
      </c>
      <c r="BT1350">
        <f t="shared" si="1698"/>
        <v>96.40002400000003</v>
      </c>
      <c r="BU1350">
        <f t="shared" si="1699"/>
        <v>87.199951000000056</v>
      </c>
      <c r="BV1350">
        <f t="shared" si="1700"/>
        <v>1544.8233152666667</v>
      </c>
      <c r="BW1350">
        <f t="shared" si="1701"/>
        <v>1544.2999847142858</v>
      </c>
      <c r="BX1350">
        <f t="shared" si="1702"/>
        <v>1540.1263581636365</v>
      </c>
      <c r="BY1350">
        <f t="shared" si="1703"/>
        <v>1533.8428553095234</v>
      </c>
      <c r="BZ1350">
        <f t="shared" si="1704"/>
        <v>1572</v>
      </c>
      <c r="CA1350">
        <f t="shared" si="1705"/>
        <v>1430</v>
      </c>
      <c r="CB1350">
        <f t="shared" si="1706"/>
        <v>1538.3338383666669</v>
      </c>
      <c r="CC1350">
        <f t="shared" si="1707"/>
        <v>1541.1691682361113</v>
      </c>
      <c r="CD1350">
        <f t="shared" si="1708"/>
        <v>1510.1152787799206</v>
      </c>
      <c r="CE1350">
        <f t="shared" si="1709"/>
        <v>1566.7386742316085</v>
      </c>
      <c r="CF1350">
        <f t="shared" si="1710"/>
        <v>1545.1999510000001</v>
      </c>
      <c r="CG1350">
        <f t="shared" si="1711"/>
        <v>1557.1999510000001</v>
      </c>
      <c r="CH1350">
        <f t="shared" si="1712"/>
        <v>1502.25</v>
      </c>
    </row>
    <row r="1351" spans="1:86">
      <c r="A1351" s="1">
        <v>41452</v>
      </c>
      <c r="B1351">
        <v>1560</v>
      </c>
      <c r="C1351">
        <v>1565</v>
      </c>
      <c r="D1351">
        <v>1511.1999510000001</v>
      </c>
      <c r="E1351">
        <v>1521.1999510000001</v>
      </c>
      <c r="F1351">
        <v>493875</v>
      </c>
      <c r="G1351">
        <f t="shared" si="1726"/>
        <v>-310278.51294103818</v>
      </c>
      <c r="H1351">
        <f t="shared" si="1674"/>
        <v>17643100.782477204</v>
      </c>
      <c r="I1351">
        <f t="shared" si="1727"/>
        <v>1539.3499755000003</v>
      </c>
      <c r="J1351">
        <f t="shared" si="1654"/>
        <v>1548.5625</v>
      </c>
      <c r="K1351">
        <f t="shared" si="1655"/>
        <v>1496.9500120000002</v>
      </c>
      <c r="L1351">
        <f t="shared" si="1656"/>
        <v>4</v>
      </c>
      <c r="M1351">
        <f t="shared" si="1657"/>
        <v>10</v>
      </c>
      <c r="N1351">
        <f t="shared" si="1658"/>
        <v>60</v>
      </c>
      <c r="O1351">
        <f t="shared" si="1659"/>
        <v>0</v>
      </c>
      <c r="P1351">
        <f t="shared" si="1714"/>
        <v>53.800048999999944</v>
      </c>
      <c r="Q1351">
        <f t="shared" si="1715"/>
        <v>43.800048999999944</v>
      </c>
      <c r="R1351">
        <f t="shared" si="1716"/>
        <v>10</v>
      </c>
      <c r="S1351">
        <f t="shared" si="1717"/>
        <v>53.800048999999944</v>
      </c>
      <c r="T1351">
        <f t="shared" si="1673"/>
        <v>45.728426331048318</v>
      </c>
      <c r="U1351">
        <f t="shared" si="1718"/>
        <v>-15.800048999999944</v>
      </c>
      <c r="V1351">
        <f t="shared" si="1719"/>
        <v>-5.9000249999999141</v>
      </c>
      <c r="W1351">
        <f t="shared" si="1720"/>
        <v>0</v>
      </c>
      <c r="X1351">
        <f t="shared" si="1721"/>
        <v>0</v>
      </c>
      <c r="Y1351">
        <f t="shared" si="1671"/>
        <v>8.7286353041484031</v>
      </c>
      <c r="Z1351">
        <f t="shared" si="1672"/>
        <v>10.259179902463972</v>
      </c>
      <c r="AA1351">
        <f t="shared" si="1668"/>
        <v>19.087985317836981</v>
      </c>
      <c r="AB1351">
        <f t="shared" si="1669"/>
        <v>22.435016302973622</v>
      </c>
      <c r="AC1351">
        <f t="shared" si="1670"/>
        <v>8.0606672313861996</v>
      </c>
      <c r="AD1351">
        <f t="shared" si="1678"/>
        <v>12.546490841458944</v>
      </c>
      <c r="AE1351">
        <f t="shared" ref="AE1351:AE1414" si="1731">AVERAGE(E1347:E1351)</f>
        <v>1542.0499754</v>
      </c>
      <c r="AF1351">
        <f t="shared" si="1653"/>
        <v>1539.2333168333334</v>
      </c>
      <c r="AG1351">
        <f t="shared" si="1675"/>
        <v>1537.3424987499998</v>
      </c>
      <c r="AH1351">
        <f t="shared" si="1660"/>
        <v>1536.7099974000002</v>
      </c>
      <c r="AI1351">
        <f t="shared" si="1661"/>
        <v>1560.8487490920766</v>
      </c>
      <c r="AJ1351">
        <f t="shared" si="1662"/>
        <v>1512.5712457079239</v>
      </c>
      <c r="AK1351">
        <f t="shared" si="1663"/>
        <v>0.17873139013457234</v>
      </c>
      <c r="AL1351">
        <f t="shared" si="1722"/>
        <v>-0.62825312668395483</v>
      </c>
      <c r="AM1351">
        <f t="shared" si="1723"/>
        <v>-310278.51294103818</v>
      </c>
      <c r="AN1351">
        <f t="shared" si="1676"/>
        <v>709648.12661285046</v>
      </c>
      <c r="AO1351">
        <f t="shared" si="1677"/>
        <v>10383834</v>
      </c>
      <c r="AP1351">
        <f t="shared" si="1679"/>
        <v>6.834162859429864E-2</v>
      </c>
      <c r="AQ1351">
        <f t="shared" si="1680"/>
        <v>1535.3048346931018</v>
      </c>
      <c r="AR1351">
        <f t="shared" si="1681"/>
        <v>1536.1873962990655</v>
      </c>
      <c r="AS1351">
        <f t="shared" si="1682"/>
        <v>1537.0119663628479</v>
      </c>
      <c r="AT1351">
        <f t="shared" si="1683"/>
        <v>1552.2486999081229</v>
      </c>
      <c r="AU1351">
        <f t="shared" si="1684"/>
        <v>1539.3462132506759</v>
      </c>
      <c r="AV1351">
        <f t="shared" si="1685"/>
        <v>1558.5427538530189</v>
      </c>
      <c r="AW1351">
        <f t="shared" si="1686"/>
        <v>-19.196540602343021</v>
      </c>
      <c r="AX1351">
        <f t="shared" si="1713"/>
        <v>-21.399255331200187</v>
      </c>
      <c r="AY1351">
        <f t="shared" si="1687"/>
        <v>2.2027147288571669</v>
      </c>
      <c r="AZ1351">
        <f t="shared" si="1724"/>
        <v>1532.4666340000001</v>
      </c>
      <c r="BA1351">
        <f t="shared" si="1725"/>
        <v>756846958.86675</v>
      </c>
      <c r="BB1351">
        <f t="shared" si="1728"/>
        <v>0</v>
      </c>
      <c r="BC1351">
        <f t="shared" si="1729"/>
        <v>756846958.86675</v>
      </c>
      <c r="BD1351">
        <f t="shared" si="1664"/>
        <v>5198532792.0150452</v>
      </c>
      <c r="BE1351">
        <f t="shared" si="1665"/>
        <v>5749725488.9558907</v>
      </c>
      <c r="BF1351">
        <f t="shared" si="1666"/>
        <v>0.90413582387549107</v>
      </c>
      <c r="BG1351">
        <f t="shared" si="1667"/>
        <v>47.482737971669572</v>
      </c>
      <c r="BH1351">
        <f t="shared" si="1688"/>
        <v>76880612</v>
      </c>
      <c r="BI1351">
        <f t="shared" si="1689"/>
        <v>-1.2316980432449134</v>
      </c>
      <c r="BJ1351">
        <f t="shared" si="1730"/>
        <v>-2455.0048999999944</v>
      </c>
      <c r="BK1351">
        <f t="shared" si="1690"/>
        <v>-1.5245217025408606E-2</v>
      </c>
      <c r="BL1351">
        <f t="shared" si="1691"/>
        <v>0.9847547829745914</v>
      </c>
      <c r="BM1351">
        <f t="shared" si="1692"/>
        <v>12.722239203367407</v>
      </c>
      <c r="BN1351">
        <f t="shared" si="1693"/>
        <v>1538.0999755</v>
      </c>
      <c r="BO1351">
        <f t="shared" ref="BO1351:BO1414" si="1732">AVERAGE(BN1347:BN1351)</f>
        <v>1538.2599975000001</v>
      </c>
      <c r="BP1351">
        <f t="shared" si="1694"/>
        <v>1600.419857220588</v>
      </c>
      <c r="BQ1351">
        <f t="shared" si="1695"/>
        <v>-62.159859720587974</v>
      </c>
      <c r="BR1351">
        <f t="shared" si="1696"/>
        <v>7.0499270000000251</v>
      </c>
      <c r="BS1351">
        <f t="shared" si="1697"/>
        <v>39.549927000000025</v>
      </c>
      <c r="BT1351">
        <f t="shared" si="1698"/>
        <v>45</v>
      </c>
      <c r="BU1351">
        <f t="shared" si="1699"/>
        <v>78</v>
      </c>
      <c r="BV1351">
        <f t="shared" si="1700"/>
        <v>1537.6099689333334</v>
      </c>
      <c r="BW1351">
        <f t="shared" si="1701"/>
        <v>1538.0737826190477</v>
      </c>
      <c r="BX1351">
        <f t="shared" si="1702"/>
        <v>1538.4808947272725</v>
      </c>
      <c r="BY1351">
        <f t="shared" si="1703"/>
        <v>1531.7516600523816</v>
      </c>
      <c r="BZ1351">
        <f t="shared" si="1704"/>
        <v>1572</v>
      </c>
      <c r="CA1351">
        <f t="shared" si="1705"/>
        <v>1471.650024</v>
      </c>
      <c r="CB1351">
        <f t="shared" si="1706"/>
        <v>1548.322488746667</v>
      </c>
      <c r="CC1351">
        <f t="shared" si="1707"/>
        <v>1538.4837514444446</v>
      </c>
      <c r="CD1351">
        <f t="shared" si="1708"/>
        <v>1531.7063166980556</v>
      </c>
      <c r="CE1351">
        <f t="shared" si="1709"/>
        <v>1552.923298852395</v>
      </c>
      <c r="CF1351">
        <f t="shared" si="1710"/>
        <v>1544.75</v>
      </c>
      <c r="CG1351">
        <f t="shared" si="1711"/>
        <v>1557.900024</v>
      </c>
      <c r="CH1351">
        <f t="shared" si="1712"/>
        <v>1513.599976</v>
      </c>
    </row>
    <row r="1352" spans="1:86">
      <c r="A1352" s="1">
        <v>41453</v>
      </c>
      <c r="B1352">
        <v>1540</v>
      </c>
      <c r="C1352">
        <v>1549.1999510000001</v>
      </c>
      <c r="D1352">
        <v>1517.099976</v>
      </c>
      <c r="E1352">
        <v>1537.75</v>
      </c>
      <c r="F1352">
        <v>444718</v>
      </c>
      <c r="G1352">
        <f t="shared" si="1726"/>
        <v>127459.22899983497</v>
      </c>
      <c r="H1352">
        <f t="shared" si="1674"/>
        <v>17770560.011477038</v>
      </c>
      <c r="I1352">
        <f t="shared" si="1727"/>
        <v>1536.01248175</v>
      </c>
      <c r="J1352">
        <f t="shared" si="1654"/>
        <v>1548.5625</v>
      </c>
      <c r="K1352">
        <f t="shared" si="1655"/>
        <v>1519.8250120000002</v>
      </c>
      <c r="L1352">
        <f t="shared" si="1656"/>
        <v>5</v>
      </c>
      <c r="M1352">
        <f t="shared" si="1657"/>
        <v>7</v>
      </c>
      <c r="N1352">
        <f t="shared" si="1658"/>
        <v>50</v>
      </c>
      <c r="O1352">
        <f t="shared" si="1659"/>
        <v>30</v>
      </c>
      <c r="P1352">
        <f t="shared" si="1714"/>
        <v>32.099975000000086</v>
      </c>
      <c r="Q1352">
        <f t="shared" si="1715"/>
        <v>11.449951000000056</v>
      </c>
      <c r="R1352">
        <f t="shared" si="1716"/>
        <v>20.65002400000003</v>
      </c>
      <c r="S1352">
        <f t="shared" si="1717"/>
        <v>32.099975000000086</v>
      </c>
      <c r="T1352">
        <f t="shared" si="1673"/>
        <v>44.75496552168773</v>
      </c>
      <c r="U1352">
        <f t="shared" si="1718"/>
        <v>73.200072999999975</v>
      </c>
      <c r="V1352">
        <f t="shared" si="1719"/>
        <v>2.0999759999999696</v>
      </c>
      <c r="W1352">
        <f t="shared" si="1720"/>
        <v>73.200072999999975</v>
      </c>
      <c r="X1352">
        <f t="shared" si="1721"/>
        <v>0</v>
      </c>
      <c r="Y1352">
        <f t="shared" si="1671"/>
        <v>13.33373799670923</v>
      </c>
      <c r="Z1352">
        <f t="shared" si="1672"/>
        <v>9.5263813380022579</v>
      </c>
      <c r="AA1352">
        <f t="shared" si="1668"/>
        <v>29.792756717124174</v>
      </c>
      <c r="AB1352">
        <f t="shared" si="1669"/>
        <v>21.285641105869885</v>
      </c>
      <c r="AC1352">
        <f t="shared" si="1670"/>
        <v>16.655016550704381</v>
      </c>
      <c r="AD1352">
        <f t="shared" si="1678"/>
        <v>11.981100921568778</v>
      </c>
      <c r="AE1352">
        <f t="shared" si="1731"/>
        <v>1538.6699705999999</v>
      </c>
      <c r="AF1352">
        <f t="shared" ref="AF1352:AF1415" si="1733">AVERAGE(E1347:E1352)</f>
        <v>1541.3333128333334</v>
      </c>
      <c r="AG1352">
        <f t="shared" si="1675"/>
        <v>1533.9499999499999</v>
      </c>
      <c r="AH1352">
        <f t="shared" si="1660"/>
        <v>1539.0699950000003</v>
      </c>
      <c r="AI1352">
        <f t="shared" si="1661"/>
        <v>1557.9711235589675</v>
      </c>
      <c r="AJ1352">
        <f t="shared" si="1662"/>
        <v>1520.1688664410331</v>
      </c>
      <c r="AK1352">
        <f t="shared" si="1663"/>
        <v>0.465081582407045</v>
      </c>
      <c r="AL1352">
        <f t="shared" si="1722"/>
        <v>0.28660685872808156</v>
      </c>
      <c r="AM1352">
        <f t="shared" si="1723"/>
        <v>127459.22899983497</v>
      </c>
      <c r="AN1352">
        <f t="shared" si="1676"/>
        <v>1135963.4235105494</v>
      </c>
      <c r="AO1352">
        <f t="shared" si="1677"/>
        <v>10417954</v>
      </c>
      <c r="AP1352">
        <f t="shared" si="1679"/>
        <v>0.10903901317960794</v>
      </c>
      <c r="AQ1352">
        <f t="shared" si="1680"/>
        <v>1536.1361908974472</v>
      </c>
      <c r="AR1352">
        <f t="shared" si="1681"/>
        <v>1555.927224388832</v>
      </c>
      <c r="AS1352">
        <f t="shared" si="1682"/>
        <v>1537.1448124175354</v>
      </c>
      <c r="AT1352">
        <f t="shared" si="1683"/>
        <v>1550.9438169163918</v>
      </c>
      <c r="AU1352">
        <f t="shared" si="1684"/>
        <v>1539.1067812630745</v>
      </c>
      <c r="AV1352">
        <f t="shared" si="1685"/>
        <v>1557.0872610833076</v>
      </c>
      <c r="AW1352">
        <f t="shared" si="1686"/>
        <v>-17.980479820233086</v>
      </c>
      <c r="AX1352">
        <f t="shared" si="1713"/>
        <v>-20.715500229006768</v>
      </c>
      <c r="AY1352">
        <f t="shared" si="1687"/>
        <v>2.735020408773682</v>
      </c>
      <c r="AZ1352">
        <f t="shared" si="1724"/>
        <v>1534.683309</v>
      </c>
      <c r="BA1352">
        <f t="shared" si="1725"/>
        <v>682501291.81186199</v>
      </c>
      <c r="BB1352">
        <f t="shared" si="1728"/>
        <v>682501291.81186199</v>
      </c>
      <c r="BC1352">
        <f t="shared" si="1729"/>
        <v>0</v>
      </c>
      <c r="BD1352">
        <f t="shared" si="1664"/>
        <v>5881034083.8269072</v>
      </c>
      <c r="BE1352">
        <f t="shared" si="1665"/>
        <v>4974777574.8875971</v>
      </c>
      <c r="BF1352">
        <f t="shared" si="1666"/>
        <v>1.1821702569204386</v>
      </c>
      <c r="BG1352">
        <f t="shared" si="1667"/>
        <v>54.174061495493127</v>
      </c>
      <c r="BH1352">
        <f t="shared" si="1688"/>
        <v>77325330</v>
      </c>
      <c r="BI1352">
        <f t="shared" si="1689"/>
        <v>-1.1547509423282791</v>
      </c>
      <c r="BJ1352">
        <f t="shared" si="1730"/>
        <v>1555.0048999999944</v>
      </c>
      <c r="BK1352">
        <f t="shared" si="1690"/>
        <v>1.0879601323363403E-2</v>
      </c>
      <c r="BL1352">
        <f t="shared" si="1691"/>
        <v>1.0108796013233634</v>
      </c>
      <c r="BM1352">
        <f t="shared" si="1692"/>
        <v>9.9617694323237398</v>
      </c>
      <c r="BN1352">
        <f t="shared" si="1693"/>
        <v>1533.1499635</v>
      </c>
      <c r="BO1352">
        <f t="shared" si="1732"/>
        <v>1537.7249878</v>
      </c>
      <c r="BP1352">
        <f t="shared" si="1694"/>
        <v>1594.9411800294117</v>
      </c>
      <c r="BQ1352">
        <f t="shared" si="1695"/>
        <v>-57.216192229411718</v>
      </c>
      <c r="BR1352">
        <f t="shared" si="1696"/>
        <v>2.5</v>
      </c>
      <c r="BS1352">
        <f t="shared" si="1697"/>
        <v>12</v>
      </c>
      <c r="BT1352">
        <f t="shared" si="1698"/>
        <v>-2.2000729999999749</v>
      </c>
      <c r="BU1352">
        <f t="shared" si="1699"/>
        <v>4.9000240000000304</v>
      </c>
      <c r="BV1352">
        <f t="shared" si="1700"/>
        <v>1536.1766438000002</v>
      </c>
      <c r="BW1352">
        <f t="shared" si="1701"/>
        <v>1537.6499778095238</v>
      </c>
      <c r="BX1352">
        <f t="shared" si="1702"/>
        <v>1538.6699861090908</v>
      </c>
      <c r="BY1352">
        <f t="shared" si="1703"/>
        <v>1531.790469695238</v>
      </c>
      <c r="BZ1352">
        <f t="shared" si="1704"/>
        <v>1572</v>
      </c>
      <c r="CA1352">
        <f t="shared" si="1705"/>
        <v>1493.25</v>
      </c>
      <c r="CB1352">
        <f t="shared" si="1706"/>
        <v>1542.3289606366666</v>
      </c>
      <c r="CC1352">
        <f t="shared" si="1707"/>
        <v>1547.1576260944446</v>
      </c>
      <c r="CD1352">
        <f t="shared" si="1708"/>
        <v>1538.7533825659921</v>
      </c>
      <c r="CE1352">
        <f t="shared" si="1709"/>
        <v>1542.4237384162752</v>
      </c>
      <c r="CF1352">
        <f t="shared" si="1710"/>
        <v>1521.1999510000001</v>
      </c>
      <c r="CG1352">
        <f t="shared" si="1711"/>
        <v>1565</v>
      </c>
      <c r="CH1352">
        <f t="shared" si="1712"/>
        <v>1511.1999510000001</v>
      </c>
    </row>
    <row r="1353" spans="1:86">
      <c r="A1353" s="1">
        <v>41456</v>
      </c>
      <c r="B1353">
        <v>1540</v>
      </c>
      <c r="C1353">
        <v>1622.400024</v>
      </c>
      <c r="D1353">
        <v>1515</v>
      </c>
      <c r="E1353">
        <v>1605.4499510000001</v>
      </c>
      <c r="F1353">
        <v>856025</v>
      </c>
      <c r="G1353">
        <f t="shared" si="1726"/>
        <v>585826.06150022883</v>
      </c>
      <c r="H1353">
        <f t="shared" si="1674"/>
        <v>18356386.072977267</v>
      </c>
      <c r="I1353">
        <f t="shared" si="1727"/>
        <v>1570.7124937500002</v>
      </c>
      <c r="J1353">
        <f t="shared" si="1654"/>
        <v>1570.7124937500002</v>
      </c>
      <c r="K1353">
        <f t="shared" si="1655"/>
        <v>1519.8250120000002</v>
      </c>
      <c r="L1353">
        <f t="shared" si="1656"/>
        <v>1</v>
      </c>
      <c r="M1353">
        <f t="shared" si="1657"/>
        <v>8</v>
      </c>
      <c r="N1353">
        <f t="shared" si="1658"/>
        <v>90</v>
      </c>
      <c r="O1353">
        <f t="shared" si="1659"/>
        <v>20</v>
      </c>
      <c r="P1353">
        <f t="shared" si="1714"/>
        <v>107.40002400000003</v>
      </c>
      <c r="Q1353">
        <f t="shared" si="1715"/>
        <v>16.950072999999975</v>
      </c>
      <c r="R1353">
        <f t="shared" si="1716"/>
        <v>90.449951000000056</v>
      </c>
      <c r="S1353">
        <f t="shared" si="1717"/>
        <v>107.40002400000003</v>
      </c>
      <c r="T1353">
        <f t="shared" si="1673"/>
        <v>49.229612555852896</v>
      </c>
      <c r="U1353">
        <f t="shared" si="1718"/>
        <v>-3.4000240000000304</v>
      </c>
      <c r="V1353">
        <f t="shared" si="1719"/>
        <v>-57.5</v>
      </c>
      <c r="W1353">
        <f t="shared" si="1720"/>
        <v>0</v>
      </c>
      <c r="X1353">
        <f t="shared" si="1721"/>
        <v>0</v>
      </c>
      <c r="Y1353">
        <f t="shared" si="1671"/>
        <v>12.381328139801427</v>
      </c>
      <c r="Z1353">
        <f t="shared" si="1672"/>
        <v>8.8459255281449547</v>
      </c>
      <c r="AA1353">
        <f t="shared" si="1668"/>
        <v>25.150163686042283</v>
      </c>
      <c r="AB1353">
        <f t="shared" si="1669"/>
        <v>17.968708403115933</v>
      </c>
      <c r="AC1353">
        <f t="shared" si="1670"/>
        <v>16.655016550704378</v>
      </c>
      <c r="AD1353">
        <f t="shared" si="1678"/>
        <v>11.099045058570855</v>
      </c>
      <c r="AE1353">
        <f t="shared" si="1731"/>
        <v>1550.8699706</v>
      </c>
      <c r="AF1353">
        <f t="shared" si="1733"/>
        <v>1549.7999673333334</v>
      </c>
      <c r="AG1353">
        <f t="shared" si="1675"/>
        <v>1535.7949950499997</v>
      </c>
      <c r="AH1353">
        <f t="shared" si="1660"/>
        <v>1546.0899901000003</v>
      </c>
      <c r="AI1353">
        <f t="shared" si="1661"/>
        <v>1589.8714224051466</v>
      </c>
      <c r="AJ1353">
        <f t="shared" si="1662"/>
        <v>1502.3085577948539</v>
      </c>
      <c r="AK1353">
        <f t="shared" si="1663"/>
        <v>1.1779125050806323</v>
      </c>
      <c r="AL1353">
        <f t="shared" si="1722"/>
        <v>0.6843562530302606</v>
      </c>
      <c r="AM1353">
        <f t="shared" si="1723"/>
        <v>585826.06150022883</v>
      </c>
      <c r="AN1353">
        <f t="shared" si="1676"/>
        <v>1815634.9813586744</v>
      </c>
      <c r="AO1353">
        <f t="shared" si="1677"/>
        <v>10841613</v>
      </c>
      <c r="AP1353">
        <f t="shared" si="1679"/>
        <v>0.16746908244729583</v>
      </c>
      <c r="AQ1353">
        <f t="shared" si="1680"/>
        <v>1559.7028693323152</v>
      </c>
      <c r="AR1353">
        <f t="shared" si="1681"/>
        <v>1562.4032222780149</v>
      </c>
      <c r="AS1353">
        <f t="shared" si="1682"/>
        <v>1549.439737362379</v>
      </c>
      <c r="AT1353">
        <f t="shared" si="1683"/>
        <v>1555.8493689839165</v>
      </c>
      <c r="AU1353">
        <f t="shared" si="1684"/>
        <v>1549.0582567236133</v>
      </c>
      <c r="AV1353">
        <f t="shared" si="1685"/>
        <v>1560.472649377476</v>
      </c>
      <c r="AW1353">
        <f t="shared" si="1686"/>
        <v>-11.414392653862706</v>
      </c>
      <c r="AX1353">
        <f t="shared" si="1713"/>
        <v>-18.855278713977956</v>
      </c>
      <c r="AY1353">
        <f t="shared" si="1687"/>
        <v>7.4408860601152504</v>
      </c>
      <c r="AZ1353">
        <f t="shared" si="1724"/>
        <v>1580.9499916666666</v>
      </c>
      <c r="BA1353">
        <f t="shared" si="1725"/>
        <v>1353332716.6164582</v>
      </c>
      <c r="BB1353">
        <f t="shared" si="1728"/>
        <v>1353332716.6164582</v>
      </c>
      <c r="BC1353">
        <f t="shared" si="1729"/>
        <v>0</v>
      </c>
      <c r="BD1353">
        <f t="shared" si="1664"/>
        <v>7234366800.4433651</v>
      </c>
      <c r="BE1353">
        <f t="shared" si="1665"/>
        <v>3963793642.9479227</v>
      </c>
      <c r="BF1353">
        <f t="shared" si="1666"/>
        <v>1.8251118630542724</v>
      </c>
      <c r="BG1353">
        <f t="shared" si="1667"/>
        <v>64.603171538882549</v>
      </c>
      <c r="BH1353">
        <f t="shared" si="1688"/>
        <v>78181355</v>
      </c>
      <c r="BI1353">
        <f t="shared" si="1689"/>
        <v>-0.731470215669354</v>
      </c>
      <c r="BJ1353">
        <f t="shared" si="1730"/>
        <v>6669.9951000000056</v>
      </c>
      <c r="BK1353">
        <f t="shared" si="1690"/>
        <v>4.4025329865062628E-2</v>
      </c>
      <c r="BL1353">
        <f t="shared" si="1691"/>
        <v>1.0440253298650626</v>
      </c>
      <c r="BM1353">
        <f t="shared" si="1692"/>
        <v>23.074840884793339</v>
      </c>
      <c r="BN1353">
        <f t="shared" si="1693"/>
        <v>1568.700012</v>
      </c>
      <c r="BO1353">
        <f t="shared" si="1732"/>
        <v>1541.0849853000002</v>
      </c>
      <c r="BP1353">
        <f t="shared" si="1694"/>
        <v>1590.9705917941176</v>
      </c>
      <c r="BQ1353">
        <f t="shared" si="1695"/>
        <v>-49.885606494117383</v>
      </c>
      <c r="BR1353">
        <f t="shared" si="1696"/>
        <v>66.899902000000111</v>
      </c>
      <c r="BS1353">
        <f t="shared" si="1697"/>
        <v>-6</v>
      </c>
      <c r="BT1353">
        <f t="shared" si="1698"/>
        <v>75.40002400000003</v>
      </c>
      <c r="BU1353">
        <f t="shared" si="1699"/>
        <v>5</v>
      </c>
      <c r="BV1353">
        <f t="shared" si="1700"/>
        <v>1558.4366372666666</v>
      </c>
      <c r="BW1353">
        <f t="shared" si="1701"/>
        <v>1555.9690172857142</v>
      </c>
      <c r="BX1353">
        <f t="shared" si="1702"/>
        <v>1550.7390690181815</v>
      </c>
      <c r="BY1353">
        <f t="shared" si="1703"/>
        <v>1538.5999888428573</v>
      </c>
      <c r="BZ1353">
        <f t="shared" si="1704"/>
        <v>1622.400024</v>
      </c>
      <c r="CA1353">
        <f t="shared" si="1705"/>
        <v>1493.25</v>
      </c>
      <c r="CB1353">
        <f t="shared" si="1706"/>
        <v>1543.0639679866667</v>
      </c>
      <c r="CC1353">
        <f t="shared" si="1707"/>
        <v>1543.5741284194446</v>
      </c>
      <c r="CD1353">
        <f t="shared" si="1708"/>
        <v>1540.6964196969843</v>
      </c>
      <c r="CE1353">
        <f t="shared" si="1709"/>
        <v>1537.7461344985791</v>
      </c>
      <c r="CF1353">
        <f t="shared" si="1710"/>
        <v>1537.75</v>
      </c>
      <c r="CG1353">
        <f t="shared" si="1711"/>
        <v>1549.1999510000001</v>
      </c>
      <c r="CH1353">
        <f t="shared" si="1712"/>
        <v>1517.099976</v>
      </c>
    </row>
    <row r="1354" spans="1:86">
      <c r="A1354" s="1">
        <v>41457</v>
      </c>
      <c r="B1354">
        <v>1590.5</v>
      </c>
      <c r="C1354">
        <v>1619</v>
      </c>
      <c r="D1354">
        <v>1572.5</v>
      </c>
      <c r="E1354">
        <v>1578.650024</v>
      </c>
      <c r="F1354">
        <v>589430</v>
      </c>
      <c r="G1354">
        <f t="shared" si="1726"/>
        <v>-433515.6496206444</v>
      </c>
      <c r="H1354">
        <f t="shared" si="1674"/>
        <v>17922870.423356622</v>
      </c>
      <c r="I1354">
        <f t="shared" si="1727"/>
        <v>1590.1625060000001</v>
      </c>
      <c r="J1354">
        <f t="shared" si="1654"/>
        <v>1590.1625060000001</v>
      </c>
      <c r="K1354">
        <f t="shared" si="1655"/>
        <v>1519.8250120000002</v>
      </c>
      <c r="L1354">
        <f t="shared" si="1656"/>
        <v>1</v>
      </c>
      <c r="M1354">
        <f t="shared" si="1657"/>
        <v>9</v>
      </c>
      <c r="N1354">
        <f t="shared" si="1658"/>
        <v>90</v>
      </c>
      <c r="O1354">
        <f t="shared" si="1659"/>
        <v>10</v>
      </c>
      <c r="P1354">
        <f t="shared" si="1714"/>
        <v>46.5</v>
      </c>
      <c r="Q1354">
        <f t="shared" si="1715"/>
        <v>40.34997599999997</v>
      </c>
      <c r="R1354">
        <f t="shared" si="1716"/>
        <v>6.1500240000000304</v>
      </c>
      <c r="S1354">
        <f t="shared" si="1717"/>
        <v>46.5</v>
      </c>
      <c r="T1354">
        <f t="shared" si="1673"/>
        <v>49.034640230434832</v>
      </c>
      <c r="U1354">
        <f t="shared" si="1718"/>
        <v>-38</v>
      </c>
      <c r="V1354">
        <f t="shared" si="1719"/>
        <v>16.84997599999997</v>
      </c>
      <c r="W1354">
        <f t="shared" si="1720"/>
        <v>0</v>
      </c>
      <c r="X1354">
        <f t="shared" si="1721"/>
        <v>16.84997599999997</v>
      </c>
      <c r="Y1354">
        <f t="shared" si="1671"/>
        <v>11.496947558387038</v>
      </c>
      <c r="Z1354">
        <f t="shared" si="1672"/>
        <v>9.4176434189917426</v>
      </c>
      <c r="AA1354">
        <f t="shared" si="1668"/>
        <v>23.446582873572531</v>
      </c>
      <c r="AB1354">
        <f t="shared" si="1669"/>
        <v>19.206102817792058</v>
      </c>
      <c r="AC1354">
        <f t="shared" si="1670"/>
        <v>9.9418828780551927</v>
      </c>
      <c r="AD1354">
        <f t="shared" si="1678"/>
        <v>9.2526431362021633</v>
      </c>
      <c r="AE1354">
        <f t="shared" si="1731"/>
        <v>1557.5599852000003</v>
      </c>
      <c r="AF1354">
        <f t="shared" si="1733"/>
        <v>1555.4999795000001</v>
      </c>
      <c r="AG1354">
        <f t="shared" si="1675"/>
        <v>1537.3874937999994</v>
      </c>
      <c r="AH1354">
        <f t="shared" si="1660"/>
        <v>1550.0999876000001</v>
      </c>
      <c r="AI1354">
        <f t="shared" si="1661"/>
        <v>1597.574354717455</v>
      </c>
      <c r="AJ1354">
        <f t="shared" si="1662"/>
        <v>1502.6256204825452</v>
      </c>
      <c r="AK1354">
        <f t="shared" si="1663"/>
        <v>0.80068896262866618</v>
      </c>
      <c r="AL1354">
        <f t="shared" si="1722"/>
        <v>-0.73548283870967612</v>
      </c>
      <c r="AM1354">
        <f t="shared" si="1723"/>
        <v>-433515.6496206444</v>
      </c>
      <c r="AN1354">
        <f t="shared" si="1676"/>
        <v>1682651.3881194009</v>
      </c>
      <c r="AO1354">
        <f t="shared" si="1677"/>
        <v>10999655</v>
      </c>
      <c r="AP1354">
        <f t="shared" si="1679"/>
        <v>0.15297310580371848</v>
      </c>
      <c r="AQ1354">
        <f t="shared" si="1680"/>
        <v>1566.144901919328</v>
      </c>
      <c r="AR1354">
        <f t="shared" si="1681"/>
        <v>1561.9890399637807</v>
      </c>
      <c r="AS1354">
        <f t="shared" si="1682"/>
        <v>1554.6975889571509</v>
      </c>
      <c r="AT1354">
        <f t="shared" si="1683"/>
        <v>1557.9014279353639</v>
      </c>
      <c r="AU1354">
        <f t="shared" si="1684"/>
        <v>1553.4970218150713</v>
      </c>
      <c r="AV1354">
        <f t="shared" si="1685"/>
        <v>1561.7450656010528</v>
      </c>
      <c r="AW1354">
        <f t="shared" si="1686"/>
        <v>-8.2480437859815083</v>
      </c>
      <c r="AX1354">
        <f t="shared" si="1713"/>
        <v>-16.733831728378668</v>
      </c>
      <c r="AY1354">
        <f t="shared" si="1687"/>
        <v>8.4857879423971596</v>
      </c>
      <c r="AZ1354">
        <f t="shared" si="1724"/>
        <v>1590.0500080000002</v>
      </c>
      <c r="BA1354">
        <f t="shared" si="1725"/>
        <v>937223176.21544015</v>
      </c>
      <c r="BB1354">
        <f t="shared" si="1728"/>
        <v>937223176.21544015</v>
      </c>
      <c r="BC1354">
        <f t="shared" si="1729"/>
        <v>0</v>
      </c>
      <c r="BD1354">
        <f t="shared" si="1664"/>
        <v>8171589976.6588049</v>
      </c>
      <c r="BE1354">
        <f t="shared" si="1665"/>
        <v>3270019711.100029</v>
      </c>
      <c r="BF1354">
        <f t="shared" si="1666"/>
        <v>2.4989421161347973</v>
      </c>
      <c r="BG1354">
        <f t="shared" si="1667"/>
        <v>71.419933030939148</v>
      </c>
      <c r="BH1354">
        <f t="shared" si="1688"/>
        <v>77591925</v>
      </c>
      <c r="BI1354">
        <f t="shared" si="1689"/>
        <v>-0.52812997253217941</v>
      </c>
      <c r="BJ1354">
        <f t="shared" si="1730"/>
        <v>-2779.9927000000025</v>
      </c>
      <c r="BK1354">
        <f t="shared" si="1690"/>
        <v>-1.6693094034670425E-2</v>
      </c>
      <c r="BL1354">
        <f t="shared" si="1691"/>
        <v>0.98330690596532955</v>
      </c>
      <c r="BM1354">
        <f t="shared" si="1692"/>
        <v>25.021188427693343</v>
      </c>
      <c r="BN1354">
        <f t="shared" si="1693"/>
        <v>1595.75</v>
      </c>
      <c r="BO1354">
        <f t="shared" si="1732"/>
        <v>1554.2899902000001</v>
      </c>
      <c r="BP1354">
        <f t="shared" si="1694"/>
        <v>1586.8779440147059</v>
      </c>
      <c r="BQ1354">
        <f t="shared" si="1695"/>
        <v>-32.58795381470577</v>
      </c>
      <c r="BR1354">
        <f t="shared" si="1696"/>
        <v>34.90002400000003</v>
      </c>
      <c r="BS1354">
        <f t="shared" si="1697"/>
        <v>48.5</v>
      </c>
      <c r="BT1354">
        <f t="shared" si="1698"/>
        <v>69.5</v>
      </c>
      <c r="BU1354">
        <f t="shared" si="1699"/>
        <v>61.300048999999944</v>
      </c>
      <c r="BV1354">
        <f t="shared" si="1700"/>
        <v>1567.6966550666666</v>
      </c>
      <c r="BW1354">
        <f t="shared" si="1701"/>
        <v>1564.2118906190476</v>
      </c>
      <c r="BX1354">
        <f t="shared" si="1702"/>
        <v>1556.659075181818</v>
      </c>
      <c r="BY1354">
        <f t="shared" si="1703"/>
        <v>1542.6814201714287</v>
      </c>
      <c r="BZ1354">
        <f t="shared" si="1704"/>
        <v>1622.400024</v>
      </c>
      <c r="CA1354">
        <f t="shared" si="1705"/>
        <v>1493.25</v>
      </c>
      <c r="CB1354">
        <f t="shared" si="1706"/>
        <v>1544.4278173066668</v>
      </c>
      <c r="CC1354">
        <f t="shared" si="1707"/>
        <v>1545.1366365722224</v>
      </c>
      <c r="CD1354">
        <f t="shared" si="1708"/>
        <v>1542.3533803260711</v>
      </c>
      <c r="CE1354">
        <f t="shared" si="1709"/>
        <v>1537.6119235405581</v>
      </c>
      <c r="CF1354">
        <f t="shared" si="1710"/>
        <v>1605.4499510000001</v>
      </c>
      <c r="CG1354">
        <f t="shared" si="1711"/>
        <v>1622.400024</v>
      </c>
      <c r="CH1354">
        <f t="shared" si="1712"/>
        <v>1515</v>
      </c>
    </row>
    <row r="1355" spans="1:86">
      <c r="A1355" s="1">
        <v>41458</v>
      </c>
      <c r="B1355">
        <v>1561</v>
      </c>
      <c r="C1355">
        <v>1581</v>
      </c>
      <c r="D1355">
        <v>1555.650024</v>
      </c>
      <c r="E1355">
        <v>1560.9499510000001</v>
      </c>
      <c r="F1355">
        <v>173724</v>
      </c>
      <c r="G1355">
        <f t="shared" si="1726"/>
        <v>-101082.94360231304</v>
      </c>
      <c r="H1355">
        <f t="shared" si="1674"/>
        <v>17821787.47975431</v>
      </c>
      <c r="I1355">
        <f t="shared" si="1727"/>
        <v>1564.6499937500002</v>
      </c>
      <c r="J1355">
        <f t="shared" si="1654"/>
        <v>1590.1625060000001</v>
      </c>
      <c r="K1355">
        <f t="shared" si="1655"/>
        <v>1519.8250120000002</v>
      </c>
      <c r="L1355">
        <f t="shared" si="1656"/>
        <v>2</v>
      </c>
      <c r="M1355">
        <f t="shared" si="1657"/>
        <v>10</v>
      </c>
      <c r="N1355">
        <f t="shared" si="1658"/>
        <v>80</v>
      </c>
      <c r="O1355">
        <f t="shared" si="1659"/>
        <v>0</v>
      </c>
      <c r="P1355">
        <f t="shared" si="1714"/>
        <v>25.34997599999997</v>
      </c>
      <c r="Q1355">
        <f t="shared" si="1715"/>
        <v>20.050048999999944</v>
      </c>
      <c r="R1355">
        <f t="shared" si="1716"/>
        <v>5.2999270000000251</v>
      </c>
      <c r="S1355">
        <f t="shared" si="1717"/>
        <v>25.34997599999997</v>
      </c>
      <c r="T1355">
        <f t="shared" si="1673"/>
        <v>47.34287849968949</v>
      </c>
      <c r="U1355">
        <f t="shared" si="1718"/>
        <v>-4</v>
      </c>
      <c r="V1355">
        <f t="shared" si="1719"/>
        <v>22.599975000000086</v>
      </c>
      <c r="W1355">
        <f t="shared" si="1720"/>
        <v>0</v>
      </c>
      <c r="X1355">
        <f t="shared" si="1721"/>
        <v>22.599975000000086</v>
      </c>
      <c r="Y1355">
        <f t="shared" si="1671"/>
        <v>10.67573701850225</v>
      </c>
      <c r="Z1355">
        <f t="shared" si="1672"/>
        <v>10.359238531920909</v>
      </c>
      <c r="AA1355">
        <f t="shared" si="1668"/>
        <v>22.549826619799362</v>
      </c>
      <c r="AB1355">
        <f t="shared" si="1669"/>
        <v>21.881302658833583</v>
      </c>
      <c r="AC1355">
        <f t="shared" si="1670"/>
        <v>1.5046296860324762</v>
      </c>
      <c r="AD1355">
        <f t="shared" si="1678"/>
        <v>8.344102187237052</v>
      </c>
      <c r="AE1355">
        <f t="shared" si="1731"/>
        <v>1560.7999754</v>
      </c>
      <c r="AF1355">
        <f t="shared" si="1733"/>
        <v>1558.1249795000003</v>
      </c>
      <c r="AG1355">
        <f t="shared" si="1675"/>
        <v>1537.0224913499994</v>
      </c>
      <c r="AH1355">
        <f t="shared" si="1660"/>
        <v>1551.8199827000003</v>
      </c>
      <c r="AI1355">
        <f t="shared" si="1661"/>
        <v>1599.4953615231509</v>
      </c>
      <c r="AJ1355">
        <f t="shared" si="1662"/>
        <v>1504.1446038768497</v>
      </c>
      <c r="AK1355">
        <f t="shared" si="1663"/>
        <v>0.595751397528134</v>
      </c>
      <c r="AL1355">
        <f t="shared" si="1722"/>
        <v>-0.58185940688858784</v>
      </c>
      <c r="AM1355">
        <f t="shared" si="1723"/>
        <v>-101082.94360231304</v>
      </c>
      <c r="AN1355">
        <f t="shared" si="1676"/>
        <v>1192690.7974464407</v>
      </c>
      <c r="AO1355">
        <f t="shared" si="1677"/>
        <v>10552183</v>
      </c>
      <c r="AP1355">
        <f t="shared" si="1679"/>
        <v>0.11302787275831368</v>
      </c>
      <c r="AQ1355">
        <f t="shared" si="1680"/>
        <v>1564.3786186067566</v>
      </c>
      <c r="AR1355">
        <f t="shared" si="1681"/>
        <v>1560.6669067341031</v>
      </c>
      <c r="AS1355">
        <f t="shared" si="1682"/>
        <v>1555.8230141248637</v>
      </c>
      <c r="AT1355">
        <f t="shared" si="1683"/>
        <v>1558.1757950111812</v>
      </c>
      <c r="AU1355">
        <f t="shared" si="1684"/>
        <v>1554.6149611928106</v>
      </c>
      <c r="AV1355">
        <f t="shared" si="1685"/>
        <v>1561.6894075789792</v>
      </c>
      <c r="AW1355">
        <f t="shared" si="1686"/>
        <v>-7.0744463861685745</v>
      </c>
      <c r="AX1355">
        <f t="shared" si="1713"/>
        <v>-14.80195465993665</v>
      </c>
      <c r="AY1355">
        <f t="shared" si="1687"/>
        <v>7.7275082737680751</v>
      </c>
      <c r="AZ1355">
        <f t="shared" si="1724"/>
        <v>1565.8666583333334</v>
      </c>
      <c r="BA1355">
        <f t="shared" si="1725"/>
        <v>272028619.35229999</v>
      </c>
      <c r="BB1355">
        <f t="shared" si="1728"/>
        <v>0</v>
      </c>
      <c r="BC1355">
        <f t="shared" si="1729"/>
        <v>272028619.35229999</v>
      </c>
      <c r="BD1355">
        <f t="shared" si="1664"/>
        <v>8171589976.6588049</v>
      </c>
      <c r="BE1355">
        <f t="shared" si="1665"/>
        <v>2540595393.3466678</v>
      </c>
      <c r="BF1355">
        <f t="shared" si="1666"/>
        <v>3.2164074602585804</v>
      </c>
      <c r="BG1355">
        <f t="shared" si="1667"/>
        <v>76.283127059578035</v>
      </c>
      <c r="BH1355">
        <f t="shared" si="1688"/>
        <v>77418201</v>
      </c>
      <c r="BI1355">
        <f t="shared" si="1689"/>
        <v>-0.45299957544924307</v>
      </c>
      <c r="BJ1355">
        <f t="shared" si="1730"/>
        <v>-1870.0072999999975</v>
      </c>
      <c r="BK1355">
        <f t="shared" si="1690"/>
        <v>-1.1212157685939372E-2</v>
      </c>
      <c r="BL1355">
        <f t="shared" si="1691"/>
        <v>0.98878784231406058</v>
      </c>
      <c r="BM1355">
        <f t="shared" si="1692"/>
        <v>25.127130898752259</v>
      </c>
      <c r="BN1355">
        <f t="shared" si="1693"/>
        <v>1568.325012</v>
      </c>
      <c r="BO1355">
        <f t="shared" si="1732"/>
        <v>1560.8049926000001</v>
      </c>
      <c r="BP1355">
        <f t="shared" si="1694"/>
        <v>1581.9448546911765</v>
      </c>
      <c r="BQ1355">
        <f t="shared" si="1695"/>
        <v>-21.139862091176383</v>
      </c>
      <c r="BR1355">
        <f t="shared" si="1696"/>
        <v>35.799927000000025</v>
      </c>
      <c r="BS1355">
        <f t="shared" si="1697"/>
        <v>62.40002400000003</v>
      </c>
      <c r="BT1355">
        <f t="shared" si="1698"/>
        <v>40.09997599999997</v>
      </c>
      <c r="BU1355">
        <f t="shared" si="1699"/>
        <v>41</v>
      </c>
      <c r="BV1355">
        <f t="shared" si="1700"/>
        <v>1568.8266436666665</v>
      </c>
      <c r="BW1355">
        <f t="shared" si="1701"/>
        <v>1565.769025333333</v>
      </c>
      <c r="BX1355">
        <f t="shared" si="1702"/>
        <v>1558.6317958</v>
      </c>
      <c r="BY1355">
        <f t="shared" si="1703"/>
        <v>1544.925463714286</v>
      </c>
      <c r="BZ1355">
        <f t="shared" si="1704"/>
        <v>1622.400024</v>
      </c>
      <c r="CA1355">
        <f t="shared" si="1705"/>
        <v>1493.25</v>
      </c>
      <c r="CB1355">
        <f t="shared" si="1706"/>
        <v>1545.4074701466666</v>
      </c>
      <c r="CC1355">
        <f t="shared" si="1707"/>
        <v>1546.7106776722223</v>
      </c>
      <c r="CD1355">
        <f t="shared" si="1708"/>
        <v>1541.9874429073018</v>
      </c>
      <c r="CE1355">
        <f t="shared" si="1709"/>
        <v>1533.1491889783454</v>
      </c>
      <c r="CF1355">
        <f t="shared" si="1710"/>
        <v>1578.650024</v>
      </c>
      <c r="CG1355">
        <f t="shared" si="1711"/>
        <v>1619</v>
      </c>
      <c r="CH1355">
        <f t="shared" si="1712"/>
        <v>1572.5</v>
      </c>
    </row>
    <row r="1356" spans="1:86">
      <c r="A1356" s="1">
        <v>41459</v>
      </c>
      <c r="B1356">
        <v>1570</v>
      </c>
      <c r="C1356">
        <v>1577</v>
      </c>
      <c r="D1356">
        <v>1533.0500489999999</v>
      </c>
      <c r="E1356">
        <v>1557.349976</v>
      </c>
      <c r="F1356">
        <v>278194</v>
      </c>
      <c r="G1356">
        <f t="shared" si="1726"/>
        <v>29432.913706365609</v>
      </c>
      <c r="H1356">
        <f t="shared" si="1674"/>
        <v>17851220.393460676</v>
      </c>
      <c r="I1356">
        <f t="shared" si="1727"/>
        <v>1559.3500062499998</v>
      </c>
      <c r="J1356">
        <f t="shared" ref="J1356:J1419" si="1734">MAX(I1347:I1356)</f>
        <v>1590.1625060000001</v>
      </c>
      <c r="K1356">
        <f t="shared" ref="K1356:K1419" si="1735">MIN(I1347:I1356)</f>
        <v>1536.01248175</v>
      </c>
      <c r="L1356">
        <f t="shared" ref="L1356:L1419" si="1736">10-MATCH(J1356,I1347:I1356,0)+1</f>
        <v>3</v>
      </c>
      <c r="M1356">
        <f t="shared" ref="M1356:M1419" si="1737">10-MATCH(K1356,I1347:I1356,0)+1</f>
        <v>5</v>
      </c>
      <c r="N1356">
        <f t="shared" ref="N1356:N1419" si="1738">(100*(10-L1356)/10)</f>
        <v>70</v>
      </c>
      <c r="O1356">
        <f t="shared" ref="O1356:O1419" si="1739">100*(10-M1356)/10</f>
        <v>50</v>
      </c>
      <c r="P1356">
        <f t="shared" si="1714"/>
        <v>43.949951000000056</v>
      </c>
      <c r="Q1356">
        <f t="shared" si="1715"/>
        <v>19.65002400000003</v>
      </c>
      <c r="R1356">
        <f t="shared" si="1716"/>
        <v>24.299927000000025</v>
      </c>
      <c r="S1356">
        <f t="shared" si="1717"/>
        <v>43.949951000000056</v>
      </c>
      <c r="T1356">
        <f t="shared" si="1673"/>
        <v>47.100526535425956</v>
      </c>
      <c r="U1356">
        <f t="shared" si="1718"/>
        <v>-2</v>
      </c>
      <c r="V1356">
        <f t="shared" si="1719"/>
        <v>-15.949951000000056</v>
      </c>
      <c r="W1356">
        <f t="shared" si="1720"/>
        <v>0</v>
      </c>
      <c r="X1356">
        <f t="shared" si="1721"/>
        <v>0</v>
      </c>
      <c r="Y1356">
        <f t="shared" si="1671"/>
        <v>9.9131843743235191</v>
      </c>
      <c r="Z1356">
        <f t="shared" si="1672"/>
        <v>9.6192929224979871</v>
      </c>
      <c r="AA1356">
        <f t="shared" si="1668"/>
        <v>21.046865297498247</v>
      </c>
      <c r="AB1356">
        <f t="shared" si="1669"/>
        <v>20.422898914437781</v>
      </c>
      <c r="AC1356">
        <f t="shared" si="1670"/>
        <v>1.5046296860324886</v>
      </c>
      <c r="AD1356">
        <f t="shared" si="1678"/>
        <v>8.1216270744235342</v>
      </c>
      <c r="AE1356">
        <f t="shared" si="1731"/>
        <v>1568.0299803999999</v>
      </c>
      <c r="AF1356">
        <f t="shared" si="1733"/>
        <v>1560.2249755</v>
      </c>
      <c r="AG1356">
        <f t="shared" si="1675"/>
        <v>1535.5349913499997</v>
      </c>
      <c r="AH1356">
        <f t="shared" ref="AH1356:AH1419" si="1740">AVERAGE(E1347:E1356)</f>
        <v>1555.0399779000002</v>
      </c>
      <c r="AI1356">
        <f t="shared" ref="AI1356:AI1419" si="1741">AH1356+(STDEVPA(E1347:E1356)*2)</f>
        <v>1599.3026701036595</v>
      </c>
      <c r="AJ1356">
        <f t="shared" ref="AJ1356:AJ1419" si="1742">AH1356-(STDEVPA(E1347:E1356)*2)</f>
        <v>1510.7772856963409</v>
      </c>
      <c r="AK1356">
        <f t="shared" ref="AK1356:AK1419" si="1743">(E1356-AJ1356)/(AI1356-AJ1356)</f>
        <v>0.52609418886419235</v>
      </c>
      <c r="AL1356">
        <f t="shared" si="1722"/>
        <v>0.10579995868482285</v>
      </c>
      <c r="AM1356">
        <f t="shared" si="1723"/>
        <v>29432.913706365609</v>
      </c>
      <c r="AN1356">
        <f t="shared" si="1676"/>
        <v>962790.96191839431</v>
      </c>
      <c r="AO1356">
        <f t="shared" si="1677"/>
        <v>10332129</v>
      </c>
      <c r="AP1356">
        <f t="shared" si="1679"/>
        <v>9.318417936113596E-2</v>
      </c>
      <c r="AQ1356">
        <f t="shared" si="1680"/>
        <v>1561.9888801204593</v>
      </c>
      <c r="AR1356">
        <f t="shared" si="1681"/>
        <v>1558.9236022798837</v>
      </c>
      <c r="AS1356">
        <f t="shared" si="1682"/>
        <v>1556.0978672623883</v>
      </c>
      <c r="AT1356">
        <f t="shared" si="1683"/>
        <v>1558.1014713001748</v>
      </c>
      <c r="AU1356">
        <f t="shared" si="1684"/>
        <v>1555.0252134138891</v>
      </c>
      <c r="AV1356">
        <f t="shared" si="1685"/>
        <v>1561.3856473684507</v>
      </c>
      <c r="AW1356">
        <f t="shared" si="1686"/>
        <v>-6.3604339545615858</v>
      </c>
      <c r="AX1356">
        <f t="shared" si="1713"/>
        <v>-13.113650518861636</v>
      </c>
      <c r="AY1356">
        <f t="shared" si="1687"/>
        <v>6.7532165643000504</v>
      </c>
      <c r="AZ1356">
        <f t="shared" si="1724"/>
        <v>1555.8000083333334</v>
      </c>
      <c r="BA1356">
        <f t="shared" si="1725"/>
        <v>432814227.51828337</v>
      </c>
      <c r="BB1356">
        <f t="shared" si="1728"/>
        <v>0</v>
      </c>
      <c r="BC1356">
        <f t="shared" si="1729"/>
        <v>432814227.51828337</v>
      </c>
      <c r="BD1356">
        <f t="shared" si="1664"/>
        <v>7595293644.7195559</v>
      </c>
      <c r="BE1356">
        <f t="shared" si="1665"/>
        <v>2973409620.8649511</v>
      </c>
      <c r="BF1356">
        <f t="shared" si="1666"/>
        <v>2.5544054177473603</v>
      </c>
      <c r="BG1356">
        <f t="shared" si="1667"/>
        <v>71.865899286363344</v>
      </c>
      <c r="BH1356">
        <f t="shared" si="1688"/>
        <v>77140007</v>
      </c>
      <c r="BI1356">
        <f t="shared" si="1689"/>
        <v>-0.4073582951964122</v>
      </c>
      <c r="BJ1356">
        <f t="shared" si="1730"/>
        <v>-459.99750000000859</v>
      </c>
      <c r="BK1356">
        <f t="shared" si="1690"/>
        <v>-2.3062718940436329E-3</v>
      </c>
      <c r="BL1356">
        <f t="shared" si="1691"/>
        <v>0.99769372810595636</v>
      </c>
      <c r="BM1356">
        <f t="shared" si="1692"/>
        <v>23.328487122425219</v>
      </c>
      <c r="BN1356">
        <f t="shared" si="1693"/>
        <v>1555.0250245</v>
      </c>
      <c r="BO1356">
        <f t="shared" si="1732"/>
        <v>1564.1900024000001</v>
      </c>
      <c r="BP1356">
        <f t="shared" si="1694"/>
        <v>1577.063973779412</v>
      </c>
      <c r="BQ1356">
        <f t="shared" si="1695"/>
        <v>-12.873971379411842</v>
      </c>
      <c r="BR1356">
        <f t="shared" si="1696"/>
        <v>2.6999519999999393</v>
      </c>
      <c r="BS1356">
        <f t="shared" si="1697"/>
        <v>21.300048999999944</v>
      </c>
      <c r="BT1356">
        <f t="shared" si="1698"/>
        <v>17.09997599999997</v>
      </c>
      <c r="BU1356">
        <f t="shared" si="1699"/>
        <v>50</v>
      </c>
      <c r="BV1356">
        <f t="shared" si="1700"/>
        <v>1567.6766438666666</v>
      </c>
      <c r="BW1356">
        <f t="shared" si="1701"/>
        <v>1565.5475957619049</v>
      </c>
      <c r="BX1356">
        <f t="shared" si="1702"/>
        <v>1559.6372491272728</v>
      </c>
      <c r="BY1356">
        <f t="shared" si="1703"/>
        <v>1546.8614146333332</v>
      </c>
      <c r="BZ1356">
        <f t="shared" si="1704"/>
        <v>1622.400024</v>
      </c>
      <c r="CA1356">
        <f t="shared" si="1705"/>
        <v>1502.25</v>
      </c>
      <c r="CB1356">
        <f t="shared" si="1706"/>
        <v>1564.4059858133332</v>
      </c>
      <c r="CC1356">
        <f t="shared" si="1707"/>
        <v>1547.8770543722223</v>
      </c>
      <c r="CD1356">
        <f t="shared" si="1708"/>
        <v>1549.7274359982541</v>
      </c>
      <c r="CE1356">
        <f t="shared" si="1709"/>
        <v>1522.6925000561425</v>
      </c>
      <c r="CF1356">
        <f t="shared" si="1710"/>
        <v>1560.9499510000001</v>
      </c>
      <c r="CG1356">
        <f t="shared" si="1711"/>
        <v>1581</v>
      </c>
      <c r="CH1356">
        <f t="shared" si="1712"/>
        <v>1555.650024</v>
      </c>
    </row>
    <row r="1357" spans="1:86">
      <c r="A1357" s="1">
        <v>41460</v>
      </c>
      <c r="B1357">
        <v>1571</v>
      </c>
      <c r="C1357">
        <v>1575</v>
      </c>
      <c r="D1357">
        <v>1549</v>
      </c>
      <c r="E1357">
        <v>1554.5500489999999</v>
      </c>
      <c r="F1357">
        <v>273858</v>
      </c>
      <c r="G1357">
        <f t="shared" si="1726"/>
        <v>-156940.66776600116</v>
      </c>
      <c r="H1357">
        <f t="shared" si="1674"/>
        <v>17694279.725694675</v>
      </c>
      <c r="I1357">
        <f t="shared" si="1727"/>
        <v>1562.3875122499999</v>
      </c>
      <c r="J1357">
        <f t="shared" si="1734"/>
        <v>1590.1625060000001</v>
      </c>
      <c r="K1357">
        <f t="shared" si="1735"/>
        <v>1536.01248175</v>
      </c>
      <c r="L1357">
        <f t="shared" si="1736"/>
        <v>4</v>
      </c>
      <c r="M1357">
        <f t="shared" si="1737"/>
        <v>6</v>
      </c>
      <c r="N1357">
        <f t="shared" si="1738"/>
        <v>60</v>
      </c>
      <c r="O1357">
        <f t="shared" si="1739"/>
        <v>40</v>
      </c>
      <c r="P1357">
        <f t="shared" si="1714"/>
        <v>26</v>
      </c>
      <c r="Q1357">
        <f t="shared" si="1715"/>
        <v>20.449951000000056</v>
      </c>
      <c r="R1357">
        <f t="shared" si="1716"/>
        <v>5.5500489999999445</v>
      </c>
      <c r="S1357">
        <f t="shared" si="1717"/>
        <v>26</v>
      </c>
      <c r="T1357">
        <f t="shared" si="1673"/>
        <v>45.593346068609819</v>
      </c>
      <c r="U1357">
        <f t="shared" si="1718"/>
        <v>-12</v>
      </c>
      <c r="V1357">
        <f t="shared" si="1719"/>
        <v>19</v>
      </c>
      <c r="W1357">
        <f t="shared" si="1720"/>
        <v>0</v>
      </c>
      <c r="X1357">
        <f t="shared" si="1721"/>
        <v>19</v>
      </c>
      <c r="Y1357">
        <f t="shared" si="1671"/>
        <v>9.205099776157553</v>
      </c>
      <c r="Z1357">
        <f t="shared" si="1672"/>
        <v>10.289343428033845</v>
      </c>
      <c r="AA1357">
        <f t="shared" si="1668"/>
        <v>20.18956836882629</v>
      </c>
      <c r="AB1357">
        <f t="shared" si="1669"/>
        <v>22.567642683101667</v>
      </c>
      <c r="AC1357">
        <f t="shared" si="1670"/>
        <v>5.5618087704252828</v>
      </c>
      <c r="AD1357">
        <f t="shared" si="1678"/>
        <v>8.1889504676380742</v>
      </c>
      <c r="AE1357">
        <f t="shared" si="1731"/>
        <v>1571.3899901999998</v>
      </c>
      <c r="AF1357">
        <f t="shared" si="1733"/>
        <v>1565.7833251666664</v>
      </c>
      <c r="AG1357">
        <f t="shared" si="1675"/>
        <v>1535.5174925999997</v>
      </c>
      <c r="AH1357">
        <f t="shared" si="1740"/>
        <v>1555.0299804000001</v>
      </c>
      <c r="AI1357">
        <f t="shared" si="1741"/>
        <v>1599.293065559408</v>
      </c>
      <c r="AJ1357">
        <f t="shared" si="1742"/>
        <v>1510.7668952405922</v>
      </c>
      <c r="AK1357">
        <f t="shared" si="1743"/>
        <v>0.49457864947425428</v>
      </c>
      <c r="AL1357">
        <f t="shared" si="1722"/>
        <v>-0.57307315384615809</v>
      </c>
      <c r="AM1357">
        <f t="shared" si="1723"/>
        <v>-156940.66776600116</v>
      </c>
      <c r="AN1357">
        <f t="shared" si="1676"/>
        <v>1185169.3490681325</v>
      </c>
      <c r="AO1357">
        <f t="shared" si="1677"/>
        <v>9825034</v>
      </c>
      <c r="AP1357">
        <f t="shared" si="1679"/>
        <v>0.1206275061305775</v>
      </c>
      <c r="AQ1357">
        <f t="shared" si="1680"/>
        <v>1559.459677539503</v>
      </c>
      <c r="AR1357">
        <f t="shared" si="1681"/>
        <v>1556.6796395951169</v>
      </c>
      <c r="AS1357">
        <f t="shared" si="1682"/>
        <v>1555.8192599751583</v>
      </c>
      <c r="AT1357">
        <f t="shared" si="1683"/>
        <v>1557.781843293159</v>
      </c>
      <c r="AU1357">
        <f t="shared" si="1684"/>
        <v>1554.9539387518057</v>
      </c>
      <c r="AV1357">
        <f t="shared" si="1685"/>
        <v>1560.9071554826592</v>
      </c>
      <c r="AW1357">
        <f t="shared" si="1686"/>
        <v>-5.9532167308534554</v>
      </c>
      <c r="AX1357">
        <f t="shared" si="1713"/>
        <v>-11.68156376126</v>
      </c>
      <c r="AY1357">
        <f t="shared" si="1687"/>
        <v>5.7283470304065442</v>
      </c>
      <c r="AZ1357">
        <f t="shared" si="1724"/>
        <v>1559.5166829999998</v>
      </c>
      <c r="BA1357">
        <f t="shared" si="1725"/>
        <v>427086119.77301395</v>
      </c>
      <c r="BB1357">
        <f t="shared" si="1728"/>
        <v>427086119.77301395</v>
      </c>
      <c r="BC1357">
        <f t="shared" si="1729"/>
        <v>0</v>
      </c>
      <c r="BD1357">
        <f t="shared" si="1664"/>
        <v>7206131917.4925709</v>
      </c>
      <c r="BE1357">
        <f t="shared" si="1665"/>
        <v>2973409620.8649511</v>
      </c>
      <c r="BF1357">
        <f t="shared" si="1666"/>
        <v>2.4235247868056407</v>
      </c>
      <c r="BG1357">
        <f t="shared" si="1667"/>
        <v>70.790338546575512</v>
      </c>
      <c r="BH1357">
        <f t="shared" si="1688"/>
        <v>76866149</v>
      </c>
      <c r="BI1357">
        <f t="shared" si="1689"/>
        <v>-0.38139467231877855</v>
      </c>
      <c r="BJ1357">
        <f t="shared" si="1730"/>
        <v>-379.99270000000251</v>
      </c>
      <c r="BK1357">
        <f t="shared" si="1690"/>
        <v>-1.7978791171856833E-3</v>
      </c>
      <c r="BL1357">
        <f t="shared" si="1691"/>
        <v>0.99820212088281435</v>
      </c>
      <c r="BM1357">
        <f t="shared" si="1692"/>
        <v>23.328694228289478</v>
      </c>
      <c r="BN1357">
        <f t="shared" si="1693"/>
        <v>1562</v>
      </c>
      <c r="BO1357">
        <f t="shared" si="1732"/>
        <v>1569.9600097</v>
      </c>
      <c r="BP1357">
        <f t="shared" si="1694"/>
        <v>1571.6904440147061</v>
      </c>
      <c r="BQ1357">
        <f t="shared" si="1695"/>
        <v>-1.7304343147061445</v>
      </c>
      <c r="BR1357">
        <f t="shared" si="1696"/>
        <v>10.100097999999889</v>
      </c>
      <c r="BS1357">
        <f t="shared" si="1697"/>
        <v>17.199951000000056</v>
      </c>
      <c r="BT1357">
        <f t="shared" si="1698"/>
        <v>3</v>
      </c>
      <c r="BU1357">
        <f t="shared" si="1699"/>
        <v>25</v>
      </c>
      <c r="BV1357">
        <f t="shared" si="1700"/>
        <v>1563.1833334</v>
      </c>
      <c r="BW1357">
        <f t="shared" si="1701"/>
        <v>1563.9261881904761</v>
      </c>
      <c r="BX1357">
        <f t="shared" si="1702"/>
        <v>1559.5481711454547</v>
      </c>
      <c r="BY1357">
        <f t="shared" si="1703"/>
        <v>1548.6723725047621</v>
      </c>
      <c r="BZ1357">
        <f t="shared" si="1704"/>
        <v>1622.400024</v>
      </c>
      <c r="CA1357">
        <f t="shared" si="1705"/>
        <v>1502.25</v>
      </c>
      <c r="CB1357">
        <f t="shared" si="1706"/>
        <v>1585.2346425733333</v>
      </c>
      <c r="CC1357">
        <f t="shared" si="1707"/>
        <v>1564.6355423722223</v>
      </c>
      <c r="CD1357">
        <f t="shared" si="1708"/>
        <v>1548.0279433402779</v>
      </c>
      <c r="CE1357">
        <f t="shared" si="1709"/>
        <v>1515.9672965146829</v>
      </c>
      <c r="CF1357">
        <f t="shared" si="1710"/>
        <v>1557.349976</v>
      </c>
      <c r="CG1357">
        <f t="shared" si="1711"/>
        <v>1577</v>
      </c>
      <c r="CH1357">
        <f t="shared" si="1712"/>
        <v>1533.0500489999999</v>
      </c>
    </row>
    <row r="1358" spans="1:86">
      <c r="A1358" s="1">
        <v>41463</v>
      </c>
      <c r="B1358">
        <v>1545</v>
      </c>
      <c r="C1358">
        <v>1563</v>
      </c>
      <c r="D1358">
        <v>1530</v>
      </c>
      <c r="E1358">
        <v>1551.0500489999999</v>
      </c>
      <c r="F1358">
        <v>311166</v>
      </c>
      <c r="G1358">
        <f t="shared" si="1726"/>
        <v>85807.305886908041</v>
      </c>
      <c r="H1358">
        <f t="shared" si="1674"/>
        <v>17780087.031581584</v>
      </c>
      <c r="I1358">
        <f t="shared" si="1727"/>
        <v>1547.2625122499999</v>
      </c>
      <c r="J1358">
        <f t="shared" si="1734"/>
        <v>1590.1625060000001</v>
      </c>
      <c r="K1358">
        <f t="shared" si="1735"/>
        <v>1536.01248175</v>
      </c>
      <c r="L1358">
        <f t="shared" si="1736"/>
        <v>5</v>
      </c>
      <c r="M1358">
        <f t="shared" si="1737"/>
        <v>7</v>
      </c>
      <c r="N1358">
        <f t="shared" si="1738"/>
        <v>50</v>
      </c>
      <c r="O1358">
        <f t="shared" si="1739"/>
        <v>30</v>
      </c>
      <c r="P1358">
        <f t="shared" si="1714"/>
        <v>33</v>
      </c>
      <c r="Q1358">
        <f t="shared" si="1715"/>
        <v>11.949951000000056</v>
      </c>
      <c r="R1358">
        <f t="shared" si="1716"/>
        <v>21.050048999999944</v>
      </c>
      <c r="S1358">
        <f t="shared" si="1717"/>
        <v>33</v>
      </c>
      <c r="T1358">
        <f t="shared" si="1673"/>
        <v>44.693821349423402</v>
      </c>
      <c r="U1358">
        <f t="shared" si="1718"/>
        <v>-14</v>
      </c>
      <c r="V1358">
        <f t="shared" si="1719"/>
        <v>9</v>
      </c>
      <c r="W1358">
        <f t="shared" si="1720"/>
        <v>0</v>
      </c>
      <c r="X1358">
        <f t="shared" si="1721"/>
        <v>9</v>
      </c>
      <c r="Y1358">
        <f t="shared" si="1671"/>
        <v>8.5475926492891556</v>
      </c>
      <c r="Z1358">
        <f t="shared" si="1672"/>
        <v>10.197247468888571</v>
      </c>
      <c r="AA1358">
        <f t="shared" si="1668"/>
        <v>19.124774725487708</v>
      </c>
      <c r="AB1358">
        <f t="shared" si="1669"/>
        <v>22.815787867331526</v>
      </c>
      <c r="AC1358">
        <f t="shared" si="1670"/>
        <v>8.8005809022594459</v>
      </c>
      <c r="AD1358">
        <f t="shared" si="1678"/>
        <v>8.5451904923579196</v>
      </c>
      <c r="AE1358">
        <f t="shared" si="1731"/>
        <v>1560.5100097999998</v>
      </c>
      <c r="AF1358">
        <f t="shared" si="1733"/>
        <v>1567.9999999999998</v>
      </c>
      <c r="AG1358">
        <f t="shared" si="1675"/>
        <v>1536.9774962500001</v>
      </c>
      <c r="AH1358">
        <f t="shared" si="1740"/>
        <v>1555.6899902</v>
      </c>
      <c r="AI1358">
        <f t="shared" si="1741"/>
        <v>1599.496832003804</v>
      </c>
      <c r="AJ1358">
        <f t="shared" si="1742"/>
        <v>1511.883148396196</v>
      </c>
      <c r="AK1358">
        <f t="shared" si="1743"/>
        <v>0.44704090720827594</v>
      </c>
      <c r="AL1358">
        <f t="shared" si="1722"/>
        <v>0.27576054545454209</v>
      </c>
      <c r="AM1358">
        <f t="shared" si="1723"/>
        <v>85807.305886908041</v>
      </c>
      <c r="AN1358">
        <f t="shared" si="1676"/>
        <v>1608388.8445408579</v>
      </c>
      <c r="AO1358">
        <f t="shared" si="1677"/>
        <v>9632218</v>
      </c>
      <c r="AP1358">
        <f t="shared" si="1679"/>
        <v>0.16698011242487015</v>
      </c>
      <c r="AQ1358">
        <f t="shared" si="1680"/>
        <v>1556.600403836072</v>
      </c>
      <c r="AR1358">
        <f t="shared" si="1681"/>
        <v>1553.0231854705087</v>
      </c>
      <c r="AS1358">
        <f t="shared" si="1682"/>
        <v>1554.9608019996297</v>
      </c>
      <c r="AT1358">
        <f t="shared" si="1683"/>
        <v>1557.1759818067746</v>
      </c>
      <c r="AU1358">
        <f t="shared" si="1684"/>
        <v>1554.3683552890348</v>
      </c>
      <c r="AV1358">
        <f t="shared" si="1685"/>
        <v>1560.217158028873</v>
      </c>
      <c r="AW1358">
        <f t="shared" si="1686"/>
        <v>-5.8488027398382201</v>
      </c>
      <c r="AX1358">
        <f t="shared" si="1713"/>
        <v>-10.515011556975644</v>
      </c>
      <c r="AY1358">
        <f t="shared" si="1687"/>
        <v>4.6662088171374236</v>
      </c>
      <c r="AZ1358">
        <f t="shared" si="1724"/>
        <v>1548.0166829999998</v>
      </c>
      <c r="BA1358">
        <f t="shared" si="1725"/>
        <v>481690159.18237793</v>
      </c>
      <c r="BB1358">
        <f t="shared" si="1728"/>
        <v>0</v>
      </c>
      <c r="BC1358">
        <f t="shared" si="1729"/>
        <v>481690159.18237793</v>
      </c>
      <c r="BD1358">
        <f t="shared" si="1664"/>
        <v>6392432452.3538942</v>
      </c>
      <c r="BE1358">
        <f t="shared" si="1665"/>
        <v>3455099780.0473289</v>
      </c>
      <c r="BF1358">
        <f t="shared" si="1666"/>
        <v>1.8501440940343346</v>
      </c>
      <c r="BG1358">
        <f t="shared" si="1667"/>
        <v>64.914054622953614</v>
      </c>
      <c r="BH1358">
        <f t="shared" si="1688"/>
        <v>76554983</v>
      </c>
      <c r="BI1358">
        <f t="shared" si="1689"/>
        <v>-0.37487106905216994</v>
      </c>
      <c r="BJ1358">
        <f t="shared" si="1730"/>
        <v>-450</v>
      </c>
      <c r="BK1358">
        <f t="shared" si="1690"/>
        <v>-2.251455334134437E-3</v>
      </c>
      <c r="BL1358">
        <f t="shared" si="1691"/>
        <v>0.9977485446658656</v>
      </c>
      <c r="BM1358">
        <f t="shared" si="1692"/>
        <v>23.088232866449943</v>
      </c>
      <c r="BN1358">
        <f t="shared" si="1693"/>
        <v>1546.5</v>
      </c>
      <c r="BO1358">
        <f t="shared" si="1732"/>
        <v>1565.5200073000001</v>
      </c>
      <c r="BP1358">
        <f t="shared" si="1694"/>
        <v>1566.6441201176474</v>
      </c>
      <c r="BQ1358">
        <f t="shared" si="1695"/>
        <v>-1.1241128176473012</v>
      </c>
      <c r="BR1358">
        <f t="shared" si="1696"/>
        <v>5.850097999999889</v>
      </c>
      <c r="BS1358">
        <f t="shared" si="1697"/>
        <v>27.75</v>
      </c>
      <c r="BT1358">
        <f t="shared" si="1698"/>
        <v>5.8000489999999445</v>
      </c>
      <c r="BU1358">
        <f t="shared" si="1699"/>
        <v>5</v>
      </c>
      <c r="BV1358">
        <f t="shared" si="1700"/>
        <v>1556.4033530000002</v>
      </c>
      <c r="BW1358">
        <f t="shared" si="1701"/>
        <v>1559.7166807142858</v>
      </c>
      <c r="BX1358">
        <f t="shared" si="1702"/>
        <v>1558.8245472545452</v>
      </c>
      <c r="BY1358">
        <f t="shared" si="1703"/>
        <v>1550.1516635904766</v>
      </c>
      <c r="BZ1358">
        <f t="shared" si="1704"/>
        <v>1622.400024</v>
      </c>
      <c r="CA1358">
        <f t="shared" si="1705"/>
        <v>1502.25</v>
      </c>
      <c r="CB1358">
        <f t="shared" si="1706"/>
        <v>1567.4970009933336</v>
      </c>
      <c r="CC1358">
        <f t="shared" si="1707"/>
        <v>1582.3622021444444</v>
      </c>
      <c r="CD1358">
        <f t="shared" si="1708"/>
        <v>1549.5406371212698</v>
      </c>
      <c r="CE1358">
        <f t="shared" si="1709"/>
        <v>1513.9886604840408</v>
      </c>
      <c r="CF1358">
        <f t="shared" si="1710"/>
        <v>1554.5500489999999</v>
      </c>
      <c r="CG1358">
        <f t="shared" si="1711"/>
        <v>1575</v>
      </c>
      <c r="CH1358">
        <f t="shared" si="1712"/>
        <v>1549</v>
      </c>
    </row>
    <row r="1359" spans="1:86">
      <c r="A1359" s="1">
        <v>41464</v>
      </c>
      <c r="B1359">
        <v>1544</v>
      </c>
      <c r="C1359">
        <v>1549</v>
      </c>
      <c r="D1359">
        <v>1521</v>
      </c>
      <c r="E1359">
        <v>1543.849976</v>
      </c>
      <c r="F1359">
        <v>467745</v>
      </c>
      <c r="G1359">
        <f t="shared" si="1726"/>
        <v>295680.85886571329</v>
      </c>
      <c r="H1359">
        <f t="shared" si="1674"/>
        <v>18075767.890447296</v>
      </c>
      <c r="I1359">
        <f t="shared" si="1727"/>
        <v>1539.4624939999999</v>
      </c>
      <c r="J1359">
        <f t="shared" si="1734"/>
        <v>1590.1625060000001</v>
      </c>
      <c r="K1359">
        <f t="shared" si="1735"/>
        <v>1536.01248175</v>
      </c>
      <c r="L1359">
        <f t="shared" si="1736"/>
        <v>6</v>
      </c>
      <c r="M1359">
        <f t="shared" si="1737"/>
        <v>8</v>
      </c>
      <c r="N1359">
        <f t="shared" si="1738"/>
        <v>40</v>
      </c>
      <c r="O1359">
        <f t="shared" si="1739"/>
        <v>20</v>
      </c>
      <c r="P1359">
        <f t="shared" si="1714"/>
        <v>28</v>
      </c>
      <c r="Q1359">
        <f t="shared" si="1715"/>
        <v>5.1500240000000304</v>
      </c>
      <c r="R1359">
        <f t="shared" si="1716"/>
        <v>22.84997599999997</v>
      </c>
      <c r="S1359">
        <f t="shared" si="1717"/>
        <v>28</v>
      </c>
      <c r="T1359">
        <f t="shared" si="1673"/>
        <v>43.501405538750305</v>
      </c>
      <c r="U1359">
        <f t="shared" si="1718"/>
        <v>0.65002400000003036</v>
      </c>
      <c r="V1359">
        <f t="shared" si="1719"/>
        <v>-9</v>
      </c>
      <c r="W1359">
        <f t="shared" si="1720"/>
        <v>0.65002400000003036</v>
      </c>
      <c r="X1359">
        <f t="shared" si="1721"/>
        <v>0</v>
      </c>
      <c r="Y1359">
        <f t="shared" si="1671"/>
        <v>7.983480602911361</v>
      </c>
      <c r="Z1359">
        <f t="shared" si="1672"/>
        <v>9.4688726496822451</v>
      </c>
      <c r="AA1359">
        <f t="shared" si="1668"/>
        <v>18.352235988788486</v>
      </c>
      <c r="AB1359">
        <f t="shared" si="1669"/>
        <v>21.766820019752089</v>
      </c>
      <c r="AC1359">
        <f t="shared" si="1670"/>
        <v>8.5111275555354631</v>
      </c>
      <c r="AD1359">
        <f t="shared" si="1678"/>
        <v>8.2445037676150985</v>
      </c>
      <c r="AE1359">
        <f t="shared" si="1731"/>
        <v>1553.5500001999997</v>
      </c>
      <c r="AF1359">
        <f t="shared" si="1733"/>
        <v>1557.7333374999998</v>
      </c>
      <c r="AG1359">
        <f t="shared" si="1675"/>
        <v>1539.6474975000001</v>
      </c>
      <c r="AH1359">
        <f t="shared" si="1740"/>
        <v>1555.5549927</v>
      </c>
      <c r="AI1359">
        <f t="shared" si="1741"/>
        <v>1599.4984165203896</v>
      </c>
      <c r="AJ1359">
        <f t="shared" si="1742"/>
        <v>1511.6115688796103</v>
      </c>
      <c r="AK1359">
        <f t="shared" si="1743"/>
        <v>0.36681719717787564</v>
      </c>
      <c r="AL1359">
        <f t="shared" si="1722"/>
        <v>0.63214114285714074</v>
      </c>
      <c r="AM1359">
        <f t="shared" si="1723"/>
        <v>295680.85886571329</v>
      </c>
      <c r="AN1359">
        <f t="shared" si="1676"/>
        <v>2260198.2124554701</v>
      </c>
      <c r="AO1359">
        <f t="shared" si="1677"/>
        <v>9424841</v>
      </c>
      <c r="AP1359">
        <f t="shared" si="1679"/>
        <v>0.23981287455729705</v>
      </c>
      <c r="AQ1359">
        <f t="shared" si="1680"/>
        <v>1552.2652583718075</v>
      </c>
      <c r="AR1359">
        <f t="shared" si="1681"/>
        <v>1550.3090776114136</v>
      </c>
      <c r="AS1359">
        <f t="shared" si="1682"/>
        <v>1552.9608533196963</v>
      </c>
      <c r="AT1359">
        <f t="shared" si="1683"/>
        <v>1555.976641284165</v>
      </c>
      <c r="AU1359">
        <f t="shared" si="1684"/>
        <v>1552.7905983956796</v>
      </c>
      <c r="AV1359">
        <f t="shared" si="1685"/>
        <v>1559.0714552868519</v>
      </c>
      <c r="AW1359">
        <f t="shared" si="1686"/>
        <v>-6.2808568911723341</v>
      </c>
      <c r="AX1359">
        <f t="shared" si="1713"/>
        <v>-9.6681806238149814</v>
      </c>
      <c r="AY1359">
        <f t="shared" si="1687"/>
        <v>3.3873237326426473</v>
      </c>
      <c r="AZ1359">
        <f t="shared" si="1724"/>
        <v>1537.9499919999998</v>
      </c>
      <c r="BA1359">
        <f t="shared" si="1725"/>
        <v>719368419.00803995</v>
      </c>
      <c r="BB1359">
        <f t="shared" si="1728"/>
        <v>0</v>
      </c>
      <c r="BC1359">
        <f t="shared" si="1729"/>
        <v>719368419.00803995</v>
      </c>
      <c r="BD1359">
        <f t="shared" si="1664"/>
        <v>5793722879.3538942</v>
      </c>
      <c r="BE1359">
        <f t="shared" si="1665"/>
        <v>4174468199.0553689</v>
      </c>
      <c r="BF1359">
        <f t="shared" si="1666"/>
        <v>1.3878948414710508</v>
      </c>
      <c r="BG1359">
        <f t="shared" si="1667"/>
        <v>58.122108954180121</v>
      </c>
      <c r="BH1359">
        <f t="shared" si="1688"/>
        <v>76087238</v>
      </c>
      <c r="BI1359">
        <f t="shared" si="1689"/>
        <v>-0.40285882150390123</v>
      </c>
      <c r="BJ1359">
        <f t="shared" si="1730"/>
        <v>-820.00729999999749</v>
      </c>
      <c r="BK1359">
        <f t="shared" si="1690"/>
        <v>-4.6420636166073677E-3</v>
      </c>
      <c r="BL1359">
        <f t="shared" si="1691"/>
        <v>0.99535793638339265</v>
      </c>
      <c r="BM1359">
        <f t="shared" si="1692"/>
        <v>23.160217909749527</v>
      </c>
      <c r="BN1359">
        <f t="shared" si="1693"/>
        <v>1535</v>
      </c>
      <c r="BO1359">
        <f t="shared" si="1732"/>
        <v>1553.3700073</v>
      </c>
      <c r="BP1359">
        <f t="shared" si="1694"/>
        <v>1561.8404432941179</v>
      </c>
      <c r="BQ1359">
        <f t="shared" si="1695"/>
        <v>-8.4704359941179064</v>
      </c>
      <c r="BR1359">
        <f t="shared" si="1696"/>
        <v>-0.90002400000003036</v>
      </c>
      <c r="BS1359">
        <f t="shared" si="1697"/>
        <v>7.4000240000000304</v>
      </c>
      <c r="BT1359">
        <f t="shared" si="1698"/>
        <v>-8.9000240000000304</v>
      </c>
      <c r="BU1359">
        <f t="shared" si="1699"/>
        <v>-2.1999510000000555</v>
      </c>
      <c r="BV1359">
        <f t="shared" si="1700"/>
        <v>1550.8500084</v>
      </c>
      <c r="BW1359">
        <f t="shared" si="1701"/>
        <v>1552.8166738571429</v>
      </c>
      <c r="BX1359">
        <f t="shared" si="1702"/>
        <v>1556.6718173999998</v>
      </c>
      <c r="BY1359">
        <f t="shared" si="1703"/>
        <v>1550.8061854714283</v>
      </c>
      <c r="BZ1359">
        <f t="shared" si="1704"/>
        <v>1622.400024</v>
      </c>
      <c r="CA1359">
        <f t="shared" si="1705"/>
        <v>1511.1999510000001</v>
      </c>
      <c r="CB1359">
        <f t="shared" si="1706"/>
        <v>1557.4483159233332</v>
      </c>
      <c r="CC1359">
        <f t="shared" si="1707"/>
        <v>1565.8697237444446</v>
      </c>
      <c r="CD1359">
        <f t="shared" si="1708"/>
        <v>1550.827011130873</v>
      </c>
      <c r="CE1359">
        <f t="shared" si="1709"/>
        <v>1517.8551310745158</v>
      </c>
      <c r="CF1359">
        <f t="shared" si="1710"/>
        <v>1551.0500489999999</v>
      </c>
      <c r="CG1359">
        <f t="shared" si="1711"/>
        <v>1563</v>
      </c>
      <c r="CH1359">
        <f t="shared" si="1712"/>
        <v>1530</v>
      </c>
    </row>
    <row r="1360" spans="1:86">
      <c r="A1360" s="1">
        <v>41465</v>
      </c>
      <c r="B1360">
        <v>1537.0500489999999</v>
      </c>
      <c r="C1360">
        <v>1549.650024</v>
      </c>
      <c r="D1360">
        <v>1530</v>
      </c>
      <c r="E1360">
        <v>1543.5</v>
      </c>
      <c r="F1360">
        <v>344394</v>
      </c>
      <c r="G1360">
        <f t="shared" si="1726"/>
        <v>128818.55180146272</v>
      </c>
      <c r="H1360">
        <f t="shared" si="1674"/>
        <v>18204586.442248758</v>
      </c>
      <c r="I1360">
        <f t="shared" si="1727"/>
        <v>1540.05001825</v>
      </c>
      <c r="J1360">
        <f t="shared" si="1734"/>
        <v>1590.1625060000001</v>
      </c>
      <c r="K1360">
        <f t="shared" si="1735"/>
        <v>1536.01248175</v>
      </c>
      <c r="L1360">
        <f t="shared" si="1736"/>
        <v>7</v>
      </c>
      <c r="M1360">
        <f t="shared" si="1737"/>
        <v>9</v>
      </c>
      <c r="N1360">
        <f t="shared" si="1738"/>
        <v>30</v>
      </c>
      <c r="O1360">
        <f t="shared" si="1739"/>
        <v>10</v>
      </c>
      <c r="P1360">
        <f t="shared" si="1714"/>
        <v>19.65002400000003</v>
      </c>
      <c r="Q1360">
        <f t="shared" si="1715"/>
        <v>6.1500240000000304</v>
      </c>
      <c r="R1360">
        <f t="shared" si="1716"/>
        <v>13.5</v>
      </c>
      <c r="S1360">
        <f t="shared" si="1717"/>
        <v>19.65002400000003</v>
      </c>
      <c r="T1360">
        <f t="shared" si="1673"/>
        <v>41.797735428839573</v>
      </c>
      <c r="U1360">
        <f t="shared" si="1718"/>
        <v>29.449951999999939</v>
      </c>
      <c r="V1360">
        <f t="shared" si="1719"/>
        <v>32.75</v>
      </c>
      <c r="W1360">
        <f t="shared" si="1720"/>
        <v>0</v>
      </c>
      <c r="X1360">
        <f t="shared" si="1721"/>
        <v>32.75</v>
      </c>
      <c r="Y1360">
        <f t="shared" si="1671"/>
        <v>7.4132319884176923</v>
      </c>
      <c r="Z1360">
        <f t="shared" si="1672"/>
        <v>11.131810317562085</v>
      </c>
      <c r="AA1360">
        <f t="shared" si="1668"/>
        <v>17.735965626747127</v>
      </c>
      <c r="AB1360">
        <f t="shared" si="1669"/>
        <v>26.632568016786301</v>
      </c>
      <c r="AC1360">
        <f t="shared" si="1670"/>
        <v>20.05160337620449</v>
      </c>
      <c r="AD1360">
        <f t="shared" si="1678"/>
        <v>9.2354849733288091</v>
      </c>
      <c r="AE1360">
        <f t="shared" si="1731"/>
        <v>1550.0600099999999</v>
      </c>
      <c r="AF1360">
        <f t="shared" si="1733"/>
        <v>1551.8750001666665</v>
      </c>
      <c r="AG1360">
        <f t="shared" si="1675"/>
        <v>1542.8399963000002</v>
      </c>
      <c r="AH1360">
        <f t="shared" si="1740"/>
        <v>1555.4299926999997</v>
      </c>
      <c r="AI1360">
        <f t="shared" si="1741"/>
        <v>1599.502569091225</v>
      </c>
      <c r="AJ1360">
        <f t="shared" si="1742"/>
        <v>1511.3574163087744</v>
      </c>
      <c r="AK1360">
        <f t="shared" si="1743"/>
        <v>0.3646551475219072</v>
      </c>
      <c r="AL1360">
        <f t="shared" si="1722"/>
        <v>0.37404412330488546</v>
      </c>
      <c r="AM1360">
        <f t="shared" si="1723"/>
        <v>128818.55180146272</v>
      </c>
      <c r="AN1360">
        <f t="shared" si="1676"/>
        <v>2265333.5528605948</v>
      </c>
      <c r="AO1360">
        <f t="shared" si="1677"/>
        <v>9299575</v>
      </c>
      <c r="AP1360">
        <f t="shared" si="1679"/>
        <v>0.24359538504292882</v>
      </c>
      <c r="AQ1360">
        <f t="shared" si="1680"/>
        <v>1549.2850705253929</v>
      </c>
      <c r="AR1360">
        <f t="shared" si="1681"/>
        <v>1537.5527544571607</v>
      </c>
      <c r="AS1360">
        <f t="shared" si="1682"/>
        <v>1551.257899722151</v>
      </c>
      <c r="AT1360">
        <f t="shared" si="1683"/>
        <v>1554.8537435685901</v>
      </c>
      <c r="AU1360">
        <f t="shared" si="1684"/>
        <v>1551.3970086363277</v>
      </c>
      <c r="AV1360">
        <f t="shared" si="1685"/>
        <v>1557.9814534167722</v>
      </c>
      <c r="AW1360">
        <f t="shared" si="1686"/>
        <v>-6.5844447804445281</v>
      </c>
      <c r="AX1360">
        <f t="shared" si="1713"/>
        <v>-9.0514334551408915</v>
      </c>
      <c r="AY1360">
        <f t="shared" si="1687"/>
        <v>2.4669886746963634</v>
      </c>
      <c r="AZ1360">
        <f t="shared" si="1724"/>
        <v>1541.0500080000002</v>
      </c>
      <c r="BA1360">
        <f t="shared" si="1725"/>
        <v>530728376.45515203</v>
      </c>
      <c r="BB1360">
        <f t="shared" si="1728"/>
        <v>530728376.45515203</v>
      </c>
      <c r="BC1360">
        <f t="shared" si="1729"/>
        <v>0</v>
      </c>
      <c r="BD1360">
        <f t="shared" ref="BD1360:BD1423" si="1744">SUM(BB1347:BB1360)</f>
        <v>6324451255.8090458</v>
      </c>
      <c r="BE1360">
        <f t="shared" ref="BE1360:BE1423" si="1745">SUM(BC1347:BC1360)</f>
        <v>3406867482.5074544</v>
      </c>
      <c r="BF1360">
        <f t="shared" ref="BF1360:BF1423" si="1746">BD1360/BE1360</f>
        <v>1.8563831109609963</v>
      </c>
      <c r="BG1360">
        <f t="shared" ref="BG1360:BG1423" si="1747">100-(100/(1+BF1360))</f>
        <v>64.990690633807802</v>
      </c>
      <c r="BH1360">
        <f t="shared" si="1688"/>
        <v>75742844</v>
      </c>
      <c r="BI1360">
        <f t="shared" si="1689"/>
        <v>-0.42262664719174531</v>
      </c>
      <c r="BJ1360">
        <f t="shared" si="1730"/>
        <v>-134.99759999999696</v>
      </c>
      <c r="BK1360">
        <f t="shared" si="1690"/>
        <v>-2.2669042033911308E-4</v>
      </c>
      <c r="BL1360">
        <f t="shared" si="1691"/>
        <v>0.99977330957966093</v>
      </c>
      <c r="BM1360">
        <f t="shared" si="1692"/>
        <v>23.228287291337622</v>
      </c>
      <c r="BN1360">
        <f t="shared" si="1693"/>
        <v>1539.825012</v>
      </c>
      <c r="BO1360">
        <f t="shared" si="1732"/>
        <v>1547.6700073</v>
      </c>
      <c r="BP1360">
        <f t="shared" si="1694"/>
        <v>1558.9889741323532</v>
      </c>
      <c r="BQ1360">
        <f t="shared" si="1695"/>
        <v>-11.318966832353226</v>
      </c>
      <c r="BR1360">
        <f t="shared" si="1696"/>
        <v>22.300048999999944</v>
      </c>
      <c r="BS1360">
        <f t="shared" si="1697"/>
        <v>18.800048999999944</v>
      </c>
      <c r="BT1360">
        <f t="shared" si="1698"/>
        <v>-15.34997599999997</v>
      </c>
      <c r="BU1360">
        <f t="shared" si="1699"/>
        <v>-22.949951000000056</v>
      </c>
      <c r="BV1360">
        <f t="shared" si="1700"/>
        <v>1547.5000083333332</v>
      </c>
      <c r="BW1360">
        <f t="shared" si="1701"/>
        <v>1548.750006</v>
      </c>
      <c r="BX1360">
        <f t="shared" si="1702"/>
        <v>1554.4800005454547</v>
      </c>
      <c r="BY1360">
        <f t="shared" si="1703"/>
        <v>1551.1730904714288</v>
      </c>
      <c r="BZ1360">
        <f t="shared" si="1704"/>
        <v>1622.400024</v>
      </c>
      <c r="CA1360">
        <f t="shared" si="1705"/>
        <v>1511.1999510000001</v>
      </c>
      <c r="CB1360">
        <f t="shared" si="1706"/>
        <v>1553.8753404666666</v>
      </c>
      <c r="CC1360">
        <f t="shared" si="1707"/>
        <v>1556.5194299638888</v>
      </c>
      <c r="CD1360">
        <f t="shared" si="1708"/>
        <v>1551.7230881967062</v>
      </c>
      <c r="CE1360">
        <f t="shared" si="1709"/>
        <v>1524.4079673731781</v>
      </c>
      <c r="CF1360">
        <f t="shared" si="1710"/>
        <v>1543.849976</v>
      </c>
      <c r="CG1360">
        <f t="shared" si="1711"/>
        <v>1549</v>
      </c>
      <c r="CH1360">
        <f t="shared" si="1712"/>
        <v>1521</v>
      </c>
    </row>
    <row r="1361" spans="1:86">
      <c r="A1361" s="1">
        <v>41466</v>
      </c>
      <c r="B1361">
        <v>1560</v>
      </c>
      <c r="C1361">
        <v>1579.099976</v>
      </c>
      <c r="D1361">
        <v>1497.25</v>
      </c>
      <c r="E1361">
        <v>1505.5500489999999</v>
      </c>
      <c r="F1361">
        <v>543696</v>
      </c>
      <c r="G1361">
        <f t="shared" si="1726"/>
        <v>-433428.32096967334</v>
      </c>
      <c r="H1361">
        <f t="shared" si="1674"/>
        <v>17771158.121279083</v>
      </c>
      <c r="I1361">
        <f t="shared" si="1727"/>
        <v>1535.4750062499998</v>
      </c>
      <c r="J1361">
        <f t="shared" si="1734"/>
        <v>1590.1625060000001</v>
      </c>
      <c r="K1361">
        <f t="shared" si="1735"/>
        <v>1535.4750062499998</v>
      </c>
      <c r="L1361">
        <f t="shared" si="1736"/>
        <v>8</v>
      </c>
      <c r="M1361">
        <f t="shared" si="1737"/>
        <v>1</v>
      </c>
      <c r="N1361">
        <f t="shared" si="1738"/>
        <v>20</v>
      </c>
      <c r="O1361">
        <f t="shared" si="1739"/>
        <v>90</v>
      </c>
      <c r="P1361">
        <f t="shared" si="1714"/>
        <v>81.84997599999997</v>
      </c>
      <c r="Q1361">
        <f t="shared" si="1715"/>
        <v>73.549927000000025</v>
      </c>
      <c r="R1361">
        <f t="shared" si="1716"/>
        <v>8.3000489999999445</v>
      </c>
      <c r="S1361">
        <f t="shared" si="1717"/>
        <v>81.84997599999997</v>
      </c>
      <c r="T1361">
        <f t="shared" si="1673"/>
        <v>44.65860975535103</v>
      </c>
      <c r="U1361">
        <f t="shared" si="1718"/>
        <v>-74.049927000000025</v>
      </c>
      <c r="V1361">
        <f t="shared" si="1719"/>
        <v>58.75</v>
      </c>
      <c r="W1361">
        <f t="shared" si="1720"/>
        <v>0</v>
      </c>
      <c r="X1361">
        <f t="shared" si="1721"/>
        <v>58.75</v>
      </c>
      <c r="Y1361">
        <f t="shared" si="1671"/>
        <v>6.8837154178164282</v>
      </c>
      <c r="Z1361">
        <f t="shared" si="1672"/>
        <v>14.533109580593365</v>
      </c>
      <c r="AA1361">
        <f t="shared" ref="AA1361:AA1424" si="1748">(Y1361/T1361)*100</f>
        <v>15.414083545203994</v>
      </c>
      <c r="AB1361">
        <f t="shared" ref="AB1361:AB1424" si="1749">(Z1361/T1361)*100</f>
        <v>32.542682497750604</v>
      </c>
      <c r="AC1361">
        <f t="shared" ref="AC1361:AC1424" si="1750">(ABS(AA1361-AB1361)/SUM(AA1361,AB1361))*100</f>
        <v>35.71675149488734</v>
      </c>
      <c r="AD1361">
        <f t="shared" si="1678"/>
        <v>11.635762671515879</v>
      </c>
      <c r="AE1361">
        <f t="shared" si="1731"/>
        <v>1539.7000246</v>
      </c>
      <c r="AF1361">
        <f t="shared" si="1733"/>
        <v>1542.6416831666666</v>
      </c>
      <c r="AG1361">
        <f t="shared" si="1675"/>
        <v>1545.2874999500004</v>
      </c>
      <c r="AH1361">
        <f t="shared" si="1740"/>
        <v>1553.8650024999997</v>
      </c>
      <c r="AI1361">
        <f t="shared" si="1741"/>
        <v>1603.4545217953989</v>
      </c>
      <c r="AJ1361">
        <f t="shared" si="1742"/>
        <v>1504.2754832046005</v>
      </c>
      <c r="AK1361">
        <f t="shared" si="1743"/>
        <v>1.2851161026657608E-2</v>
      </c>
      <c r="AL1361">
        <f t="shared" si="1722"/>
        <v>-0.7971887248934576</v>
      </c>
      <c r="AM1361">
        <f t="shared" si="1723"/>
        <v>-433428.32096967334</v>
      </c>
      <c r="AN1361">
        <f t="shared" si="1676"/>
        <v>1355912.3070030494</v>
      </c>
      <c r="AO1361">
        <f t="shared" si="1677"/>
        <v>9152312</v>
      </c>
      <c r="AP1361">
        <f t="shared" si="1679"/>
        <v>0.14814970326656798</v>
      </c>
      <c r="AQ1361">
        <f t="shared" si="1680"/>
        <v>1534.4151632067594</v>
      </c>
      <c r="AR1361">
        <f t="shared" si="1681"/>
        <v>1512.01595547187</v>
      </c>
      <c r="AS1361">
        <f t="shared" si="1682"/>
        <v>1543.0304865921639</v>
      </c>
      <c r="AT1361">
        <f t="shared" si="1683"/>
        <v>1550.416411057417</v>
      </c>
      <c r="AU1361">
        <f t="shared" si="1684"/>
        <v>1544.5199646908784</v>
      </c>
      <c r="AV1361">
        <f t="shared" si="1685"/>
        <v>1554.3112551075981</v>
      </c>
      <c r="AW1361">
        <f t="shared" si="1686"/>
        <v>-9.7912904167196757</v>
      </c>
      <c r="AX1361">
        <f t="shared" si="1713"/>
        <v>-9.1994048474566483</v>
      </c>
      <c r="AY1361">
        <f t="shared" si="1687"/>
        <v>-0.59188556926302738</v>
      </c>
      <c r="AZ1361">
        <f t="shared" si="1724"/>
        <v>1527.3000083333334</v>
      </c>
      <c r="BA1361">
        <f t="shared" si="1725"/>
        <v>830386905.33080006</v>
      </c>
      <c r="BB1361">
        <f t="shared" si="1728"/>
        <v>0</v>
      </c>
      <c r="BC1361">
        <f t="shared" si="1729"/>
        <v>830386905.33080006</v>
      </c>
      <c r="BD1361">
        <f t="shared" si="1744"/>
        <v>5655842951.8719254</v>
      </c>
      <c r="BE1361">
        <f t="shared" si="1745"/>
        <v>4237254387.8382545</v>
      </c>
      <c r="BF1361">
        <f t="shared" si="1746"/>
        <v>1.3347895675334709</v>
      </c>
      <c r="BG1361">
        <f t="shared" si="1747"/>
        <v>57.169587619135001</v>
      </c>
      <c r="BH1361">
        <f t="shared" si="1688"/>
        <v>75199148</v>
      </c>
      <c r="BI1361">
        <f t="shared" si="1689"/>
        <v>-0.62994399510038079</v>
      </c>
      <c r="BJ1361">
        <f t="shared" si="1730"/>
        <v>-3894.9951000000056</v>
      </c>
      <c r="BK1361">
        <f t="shared" si="1690"/>
        <v>-2.4586945902170428E-2</v>
      </c>
      <c r="BL1361">
        <f t="shared" si="1691"/>
        <v>0.97541305409782952</v>
      </c>
      <c r="BM1361">
        <f t="shared" si="1692"/>
        <v>26.135971507721589</v>
      </c>
      <c r="BN1361">
        <f t="shared" si="1693"/>
        <v>1538.174988</v>
      </c>
      <c r="BO1361">
        <f t="shared" si="1732"/>
        <v>1544.3</v>
      </c>
      <c r="BP1361">
        <f t="shared" si="1694"/>
        <v>1554.3617678970591</v>
      </c>
      <c r="BQ1361">
        <f t="shared" si="1695"/>
        <v>-10.061767897059099</v>
      </c>
      <c r="BR1361">
        <f t="shared" si="1696"/>
        <v>-32.199951000000056</v>
      </c>
      <c r="BS1361">
        <f t="shared" si="1697"/>
        <v>-19.84997599999997</v>
      </c>
      <c r="BT1361">
        <f t="shared" si="1698"/>
        <v>29.900024999999914</v>
      </c>
      <c r="BU1361">
        <f t="shared" si="1699"/>
        <v>20</v>
      </c>
      <c r="BV1361">
        <f t="shared" si="1700"/>
        <v>1532.6633546666667</v>
      </c>
      <c r="BW1361">
        <f t="shared" si="1701"/>
        <v>1535.5143056666666</v>
      </c>
      <c r="BX1361">
        <f t="shared" si="1702"/>
        <v>1545.4109198727274</v>
      </c>
      <c r="BY1361">
        <f t="shared" si="1703"/>
        <v>1547.6216669190474</v>
      </c>
      <c r="BZ1361">
        <f t="shared" si="1704"/>
        <v>1622.400024</v>
      </c>
      <c r="CA1361">
        <f t="shared" si="1705"/>
        <v>1497.25</v>
      </c>
      <c r="CB1361">
        <f t="shared" si="1706"/>
        <v>1549.0208664866666</v>
      </c>
      <c r="CC1361">
        <f t="shared" si="1707"/>
        <v>1552.0030642499999</v>
      </c>
      <c r="CD1361">
        <f t="shared" si="1708"/>
        <v>1562.5790155828568</v>
      </c>
      <c r="CE1361">
        <f t="shared" si="1709"/>
        <v>1538.5478022616546</v>
      </c>
      <c r="CF1361">
        <f t="shared" si="1710"/>
        <v>1543.5</v>
      </c>
      <c r="CG1361">
        <f t="shared" si="1711"/>
        <v>1549.650024</v>
      </c>
      <c r="CH1361">
        <f t="shared" si="1712"/>
        <v>1530</v>
      </c>
    </row>
    <row r="1362" spans="1:86">
      <c r="A1362" s="1">
        <v>41467</v>
      </c>
      <c r="B1362">
        <v>1495</v>
      </c>
      <c r="C1362">
        <v>1505.0500489999999</v>
      </c>
      <c r="D1362">
        <v>1438.5</v>
      </c>
      <c r="E1362">
        <v>1447.9499510000001</v>
      </c>
      <c r="F1362">
        <v>945429</v>
      </c>
      <c r="G1362">
        <f t="shared" si="1726"/>
        <v>-676931.59516776435</v>
      </c>
      <c r="H1362">
        <f t="shared" si="1674"/>
        <v>17094226.52611132</v>
      </c>
      <c r="I1362">
        <f t="shared" si="1727"/>
        <v>1471.625</v>
      </c>
      <c r="J1362">
        <f t="shared" si="1734"/>
        <v>1590.1625060000001</v>
      </c>
      <c r="K1362">
        <f t="shared" si="1735"/>
        <v>1471.625</v>
      </c>
      <c r="L1362">
        <f t="shared" si="1736"/>
        <v>9</v>
      </c>
      <c r="M1362">
        <f t="shared" si="1737"/>
        <v>1</v>
      </c>
      <c r="N1362">
        <f t="shared" si="1738"/>
        <v>10</v>
      </c>
      <c r="O1362">
        <f t="shared" si="1739"/>
        <v>90</v>
      </c>
      <c r="P1362">
        <f t="shared" si="1714"/>
        <v>66.550048999999944</v>
      </c>
      <c r="Q1362">
        <f t="shared" si="1715"/>
        <v>57.100097999999889</v>
      </c>
      <c r="R1362">
        <f t="shared" si="1716"/>
        <v>9.4499510000000555</v>
      </c>
      <c r="S1362">
        <f t="shared" si="1717"/>
        <v>66.550048999999944</v>
      </c>
      <c r="T1362">
        <f t="shared" si="1673"/>
        <v>46.222283987111666</v>
      </c>
      <c r="U1362">
        <f t="shared" si="1718"/>
        <v>-40.050048999999944</v>
      </c>
      <c r="V1362">
        <f t="shared" si="1719"/>
        <v>5.3499759999999696</v>
      </c>
      <c r="W1362">
        <f t="shared" si="1720"/>
        <v>0</v>
      </c>
      <c r="X1362">
        <f t="shared" si="1721"/>
        <v>5.3499759999999696</v>
      </c>
      <c r="Y1362">
        <f t="shared" ref="Y1362:Y1425" si="1751">((Y1361*13)+W1362)/14</f>
        <v>6.3920214594009694</v>
      </c>
      <c r="Z1362">
        <f t="shared" ref="Z1362:Z1425" si="1752">((Z1361*13)+X1362)/14</f>
        <v>13.877171467693838</v>
      </c>
      <c r="AA1362">
        <f t="shared" si="1748"/>
        <v>13.828874101468635</v>
      </c>
      <c r="AB1362">
        <f t="shared" si="1749"/>
        <v>30.022686614887444</v>
      </c>
      <c r="AC1362">
        <f t="shared" si="1750"/>
        <v>36.928702761949182</v>
      </c>
      <c r="AD1362">
        <f t="shared" si="1678"/>
        <v>13.482994407307695</v>
      </c>
      <c r="AE1362">
        <f t="shared" si="1731"/>
        <v>1518.3800050000002</v>
      </c>
      <c r="AF1362">
        <f t="shared" si="1733"/>
        <v>1524.4083456666667</v>
      </c>
      <c r="AG1362">
        <f t="shared" si="1675"/>
        <v>1541.9774963000002</v>
      </c>
      <c r="AH1362">
        <f t="shared" si="1740"/>
        <v>1544.8849975999997</v>
      </c>
      <c r="AI1362">
        <f t="shared" si="1741"/>
        <v>1625.6307739811866</v>
      </c>
      <c r="AJ1362">
        <f t="shared" si="1742"/>
        <v>1464.1392212188127</v>
      </c>
      <c r="AK1362">
        <f t="shared" si="1743"/>
        <v>-0.10024840272998253</v>
      </c>
      <c r="AL1362">
        <f t="shared" si="1722"/>
        <v>-0.7160046869386959</v>
      </c>
      <c r="AM1362">
        <f t="shared" si="1723"/>
        <v>-676931.59516776435</v>
      </c>
      <c r="AN1362">
        <f t="shared" si="1676"/>
        <v>388127.94783656008</v>
      </c>
      <c r="AO1362">
        <f t="shared" si="1677"/>
        <v>9714038</v>
      </c>
      <c r="AP1362">
        <f t="shared" si="1679"/>
        <v>3.9955366433254647E-2</v>
      </c>
      <c r="AQ1362">
        <f t="shared" si="1680"/>
        <v>1505.0169910564612</v>
      </c>
      <c r="AR1362">
        <f t="shared" si="1681"/>
        <v>1493.3724013223871</v>
      </c>
      <c r="AS1362">
        <f t="shared" si="1682"/>
        <v>1525.9159901855744</v>
      </c>
      <c r="AT1362">
        <f t="shared" si="1683"/>
        <v>1541.1944296522495</v>
      </c>
      <c r="AU1362">
        <f t="shared" si="1684"/>
        <v>1530.0344626372466</v>
      </c>
      <c r="AV1362">
        <f t="shared" si="1685"/>
        <v>1546.8659638200661</v>
      </c>
      <c r="AW1362">
        <f t="shared" si="1686"/>
        <v>-16.831501182819466</v>
      </c>
      <c r="AX1362">
        <f t="shared" si="1713"/>
        <v>-10.725824114529212</v>
      </c>
      <c r="AY1362">
        <f t="shared" si="1687"/>
        <v>-6.1056770682902535</v>
      </c>
      <c r="AZ1362">
        <f t="shared" si="1724"/>
        <v>1463.8333333333333</v>
      </c>
      <c r="BA1362">
        <f t="shared" si="1725"/>
        <v>1383950484.5</v>
      </c>
      <c r="BB1362">
        <f t="shared" si="1728"/>
        <v>0</v>
      </c>
      <c r="BC1362">
        <f t="shared" si="1729"/>
        <v>1383950484.5</v>
      </c>
      <c r="BD1362">
        <f t="shared" si="1744"/>
        <v>4559469520.8719263</v>
      </c>
      <c r="BE1362">
        <f t="shared" si="1745"/>
        <v>5621204872.3382549</v>
      </c>
      <c r="BF1362">
        <f t="shared" si="1746"/>
        <v>0.81111961304041957</v>
      </c>
      <c r="BG1362">
        <f t="shared" si="1747"/>
        <v>44.785535267808811</v>
      </c>
      <c r="BH1362">
        <f t="shared" si="1688"/>
        <v>74253719</v>
      </c>
      <c r="BI1362">
        <f t="shared" si="1689"/>
        <v>-1.0881034023952014</v>
      </c>
      <c r="BJ1362">
        <f t="shared" si="1730"/>
        <v>-5860.0097999999889</v>
      </c>
      <c r="BK1362">
        <f t="shared" si="1690"/>
        <v>-3.8258507605415312E-2</v>
      </c>
      <c r="BL1362">
        <f t="shared" si="1691"/>
        <v>0.96174149239458473</v>
      </c>
      <c r="BM1362">
        <f t="shared" si="1692"/>
        <v>42.556760800530853</v>
      </c>
      <c r="BN1362">
        <f t="shared" si="1693"/>
        <v>1471.7750245</v>
      </c>
      <c r="BO1362">
        <f t="shared" si="1732"/>
        <v>1526.2550048999999</v>
      </c>
      <c r="BP1362">
        <f t="shared" si="1694"/>
        <v>1549.0654458088238</v>
      </c>
      <c r="BQ1362">
        <f t="shared" si="1695"/>
        <v>-22.810440908823921</v>
      </c>
      <c r="BR1362">
        <f t="shared" si="1696"/>
        <v>-157.5</v>
      </c>
      <c r="BS1362">
        <f t="shared" si="1697"/>
        <v>-76.5</v>
      </c>
      <c r="BT1362">
        <f t="shared" si="1698"/>
        <v>-117.34997500000009</v>
      </c>
      <c r="BU1362">
        <f t="shared" si="1699"/>
        <v>-45</v>
      </c>
      <c r="BV1362">
        <f t="shared" si="1700"/>
        <v>1502.0799968000001</v>
      </c>
      <c r="BW1362">
        <f t="shared" si="1701"/>
        <v>1508.4595250476191</v>
      </c>
      <c r="BX1362">
        <f t="shared" si="1702"/>
        <v>1526.1536377818184</v>
      </c>
      <c r="BY1362">
        <f t="shared" si="1703"/>
        <v>1538.3514241619046</v>
      </c>
      <c r="BZ1362">
        <f t="shared" si="1704"/>
        <v>1622.400024</v>
      </c>
      <c r="CA1362">
        <f t="shared" si="1705"/>
        <v>1438.5</v>
      </c>
      <c r="CB1362">
        <f t="shared" si="1706"/>
        <v>1539.800185333333</v>
      </c>
      <c r="CC1362">
        <f t="shared" si="1707"/>
        <v>1544.9187796833332</v>
      </c>
      <c r="CD1362">
        <f t="shared" si="1708"/>
        <v>1572.1182512371427</v>
      </c>
      <c r="CE1362">
        <f t="shared" si="1709"/>
        <v>1543.3200982694707</v>
      </c>
      <c r="CF1362">
        <f t="shared" si="1710"/>
        <v>1505.5500489999999</v>
      </c>
      <c r="CG1362">
        <f t="shared" si="1711"/>
        <v>1579.099976</v>
      </c>
      <c r="CH1362">
        <f t="shared" si="1712"/>
        <v>1497.25</v>
      </c>
    </row>
    <row r="1363" spans="1:86">
      <c r="A1363" s="1">
        <v>41470</v>
      </c>
      <c r="B1363">
        <v>1449</v>
      </c>
      <c r="C1363">
        <v>1465</v>
      </c>
      <c r="D1363">
        <v>1433.150024</v>
      </c>
      <c r="E1363">
        <v>1446.599976</v>
      </c>
      <c r="F1363">
        <v>522612</v>
      </c>
      <c r="G1363">
        <f t="shared" si="1726"/>
        <v>-81223.515774832922</v>
      </c>
      <c r="H1363">
        <f t="shared" si="1674"/>
        <v>17013003.010336488</v>
      </c>
      <c r="I1363">
        <f t="shared" si="1727"/>
        <v>1448.4375</v>
      </c>
      <c r="J1363">
        <f t="shared" si="1734"/>
        <v>1590.1625060000001</v>
      </c>
      <c r="K1363">
        <f t="shared" si="1735"/>
        <v>1448.4375</v>
      </c>
      <c r="L1363">
        <f t="shared" si="1736"/>
        <v>10</v>
      </c>
      <c r="M1363">
        <f t="shared" si="1737"/>
        <v>1</v>
      </c>
      <c r="N1363">
        <f t="shared" si="1738"/>
        <v>0</v>
      </c>
      <c r="O1363">
        <f t="shared" si="1739"/>
        <v>90</v>
      </c>
      <c r="P1363">
        <f t="shared" si="1714"/>
        <v>31.84997599999997</v>
      </c>
      <c r="Q1363">
        <f t="shared" si="1715"/>
        <v>18.40002400000003</v>
      </c>
      <c r="R1363">
        <f t="shared" si="1716"/>
        <v>13.449951999999939</v>
      </c>
      <c r="S1363">
        <f t="shared" si="1717"/>
        <v>31.84997599999997</v>
      </c>
      <c r="T1363">
        <f t="shared" ref="T1363:T1426" si="1753">((T1362*13)+S1363)/14</f>
        <v>45.195690559460836</v>
      </c>
      <c r="U1363">
        <f t="shared" si="1718"/>
        <v>-35.09997599999997</v>
      </c>
      <c r="V1363">
        <f t="shared" si="1719"/>
        <v>32.15002400000003</v>
      </c>
      <c r="W1363">
        <f t="shared" si="1720"/>
        <v>0</v>
      </c>
      <c r="X1363">
        <f t="shared" si="1721"/>
        <v>32.15002400000003</v>
      </c>
      <c r="Y1363">
        <f t="shared" si="1751"/>
        <v>5.9354484980151856</v>
      </c>
      <c r="Z1363">
        <f t="shared" si="1752"/>
        <v>15.182375220001422</v>
      </c>
      <c r="AA1363">
        <f t="shared" si="1748"/>
        <v>13.13277532557297</v>
      </c>
      <c r="AB1363">
        <f t="shared" si="1749"/>
        <v>33.592528473543339</v>
      </c>
      <c r="AC1363">
        <f t="shared" si="1750"/>
        <v>43.787308983440596</v>
      </c>
      <c r="AD1363">
        <f t="shared" si="1678"/>
        <v>15.838599547071652</v>
      </c>
      <c r="AE1363">
        <f t="shared" si="1731"/>
        <v>1497.4899903999999</v>
      </c>
      <c r="AF1363">
        <f t="shared" si="1733"/>
        <v>1506.4166668333335</v>
      </c>
      <c r="AG1363">
        <f t="shared" si="1675"/>
        <v>1537.5449951000005</v>
      </c>
      <c r="AH1363">
        <f t="shared" si="1740"/>
        <v>1529.0000000999999</v>
      </c>
      <c r="AI1363">
        <f t="shared" si="1741"/>
        <v>1617.9228912885292</v>
      </c>
      <c r="AJ1363">
        <f t="shared" si="1742"/>
        <v>1440.0771089114705</v>
      </c>
      <c r="AK1363">
        <f t="shared" si="1743"/>
        <v>3.6677097434337919E-2</v>
      </c>
      <c r="AL1363">
        <f t="shared" si="1722"/>
        <v>-0.15541839026817778</v>
      </c>
      <c r="AM1363">
        <f t="shared" si="1723"/>
        <v>-81223.515774832922</v>
      </c>
      <c r="AN1363">
        <f t="shared" si="1676"/>
        <v>145649.99880498438</v>
      </c>
      <c r="AO1363">
        <f t="shared" si="1677"/>
        <v>9703358</v>
      </c>
      <c r="AP1363">
        <f t="shared" si="1679"/>
        <v>1.5010267456377924E-2</v>
      </c>
      <c r="AQ1363">
        <f t="shared" si="1680"/>
        <v>1485.1552059372643</v>
      </c>
      <c r="AR1363">
        <f t="shared" si="1681"/>
        <v>1469.9675169455068</v>
      </c>
      <c r="AS1363">
        <f t="shared" si="1682"/>
        <v>1511.6391076321711</v>
      </c>
      <c r="AT1363">
        <f t="shared" si="1683"/>
        <v>1532.680928823547</v>
      </c>
      <c r="AU1363">
        <f t="shared" si="1684"/>
        <v>1517.5192896416597</v>
      </c>
      <c r="AV1363">
        <f t="shared" si="1685"/>
        <v>1539.8473446726614</v>
      </c>
      <c r="AW1363">
        <f t="shared" si="1686"/>
        <v>-22.328055031001668</v>
      </c>
      <c r="AX1363">
        <f t="shared" si="1713"/>
        <v>-13.046270297823703</v>
      </c>
      <c r="AY1363">
        <f t="shared" si="1687"/>
        <v>-9.2817847331779646</v>
      </c>
      <c r="AZ1363">
        <f t="shared" si="1724"/>
        <v>1448.25</v>
      </c>
      <c r="BA1363">
        <f t="shared" si="1725"/>
        <v>756872829</v>
      </c>
      <c r="BB1363">
        <f t="shared" si="1728"/>
        <v>0</v>
      </c>
      <c r="BC1363">
        <f t="shared" si="1729"/>
        <v>756872829</v>
      </c>
      <c r="BD1363">
        <f t="shared" si="1744"/>
        <v>4559469520.8719263</v>
      </c>
      <c r="BE1363">
        <f t="shared" si="1745"/>
        <v>5633958602.7585506</v>
      </c>
      <c r="BF1363">
        <f t="shared" si="1746"/>
        <v>0.80928346165686715</v>
      </c>
      <c r="BG1363">
        <f t="shared" si="1747"/>
        <v>44.729500866368319</v>
      </c>
      <c r="BH1363">
        <f t="shared" si="1688"/>
        <v>73731107</v>
      </c>
      <c r="BI1363">
        <f t="shared" si="1689"/>
        <v>-1.4500174389525693</v>
      </c>
      <c r="BJ1363">
        <f t="shared" si="1730"/>
        <v>-234.99750000000859</v>
      </c>
      <c r="BK1363">
        <f t="shared" si="1690"/>
        <v>-9.3233540224767469E-4</v>
      </c>
      <c r="BL1363">
        <f t="shared" si="1691"/>
        <v>0.99906766459775231</v>
      </c>
      <c r="BM1363">
        <f t="shared" si="1692"/>
        <v>46.866478713845829</v>
      </c>
      <c r="BN1363">
        <f t="shared" si="1693"/>
        <v>1449.075012</v>
      </c>
      <c r="BO1363">
        <f t="shared" si="1732"/>
        <v>1506.7700073000001</v>
      </c>
      <c r="BP1363">
        <f t="shared" si="1694"/>
        <v>1542.8757395588236</v>
      </c>
      <c r="BQ1363">
        <f t="shared" si="1695"/>
        <v>-36.105732258823537</v>
      </c>
      <c r="BR1363">
        <f t="shared" si="1696"/>
        <v>-132.05004800000006</v>
      </c>
      <c r="BS1363">
        <f t="shared" si="1697"/>
        <v>-139.34997599999997</v>
      </c>
      <c r="BT1363">
        <f t="shared" si="1698"/>
        <v>-154</v>
      </c>
      <c r="BU1363">
        <f t="shared" si="1699"/>
        <v>-141.5</v>
      </c>
      <c r="BV1363">
        <f t="shared" si="1700"/>
        <v>1478.1533204666666</v>
      </c>
      <c r="BW1363">
        <f t="shared" si="1701"/>
        <v>1486.2285622857144</v>
      </c>
      <c r="BX1363">
        <f t="shared" si="1702"/>
        <v>1508.2836338545455</v>
      </c>
      <c r="BY1363">
        <f t="shared" si="1703"/>
        <v>1529.2678507999999</v>
      </c>
      <c r="BZ1363">
        <f t="shared" si="1704"/>
        <v>1619</v>
      </c>
      <c r="CA1363">
        <f t="shared" si="1705"/>
        <v>1433.150024</v>
      </c>
      <c r="CB1363">
        <f t="shared" si="1706"/>
        <v>1525.2388246799997</v>
      </c>
      <c r="CC1363">
        <f t="shared" si="1707"/>
        <v>1534.2362655833333</v>
      </c>
      <c r="CD1363">
        <f t="shared" si="1708"/>
        <v>1556.7505163721428</v>
      </c>
      <c r="CE1363">
        <f t="shared" si="1709"/>
        <v>1544.319846020559</v>
      </c>
      <c r="CF1363">
        <f t="shared" si="1710"/>
        <v>1447.9499510000001</v>
      </c>
      <c r="CG1363">
        <f t="shared" si="1711"/>
        <v>1505.0500489999999</v>
      </c>
      <c r="CH1363">
        <f t="shared" si="1712"/>
        <v>1438.5</v>
      </c>
    </row>
    <row r="1364" spans="1:86">
      <c r="A1364" s="1">
        <v>41471</v>
      </c>
      <c r="B1364">
        <v>1429</v>
      </c>
      <c r="C1364">
        <v>1429.900024</v>
      </c>
      <c r="D1364">
        <v>1401</v>
      </c>
      <c r="E1364">
        <v>1411.25</v>
      </c>
      <c r="F1364">
        <v>817379</v>
      </c>
      <c r="G1364">
        <f t="shared" si="1726"/>
        <v>-237577.76869306466</v>
      </c>
      <c r="H1364">
        <f t="shared" si="1674"/>
        <v>16775425.241643423</v>
      </c>
      <c r="I1364">
        <f t="shared" si="1727"/>
        <v>1417.7875060000001</v>
      </c>
      <c r="J1364">
        <f t="shared" si="1734"/>
        <v>1564.6499937500002</v>
      </c>
      <c r="K1364">
        <f t="shared" si="1735"/>
        <v>1417.7875060000001</v>
      </c>
      <c r="L1364">
        <f t="shared" si="1736"/>
        <v>10</v>
      </c>
      <c r="M1364">
        <f t="shared" si="1737"/>
        <v>1</v>
      </c>
      <c r="N1364">
        <f t="shared" si="1738"/>
        <v>0</v>
      </c>
      <c r="O1364">
        <f t="shared" si="1739"/>
        <v>90</v>
      </c>
      <c r="P1364">
        <f t="shared" si="1714"/>
        <v>28.90002400000003</v>
      </c>
      <c r="Q1364">
        <f t="shared" si="1715"/>
        <v>18.65002400000003</v>
      </c>
      <c r="R1364">
        <f t="shared" si="1716"/>
        <v>10.25</v>
      </c>
      <c r="S1364">
        <f t="shared" si="1717"/>
        <v>28.90002400000003</v>
      </c>
      <c r="T1364">
        <f t="shared" si="1753"/>
        <v>44.031714376642206</v>
      </c>
      <c r="U1364">
        <f t="shared" si="1718"/>
        <v>2.9000249999999141</v>
      </c>
      <c r="V1364">
        <f t="shared" si="1719"/>
        <v>-0.5</v>
      </c>
      <c r="W1364">
        <f t="shared" si="1720"/>
        <v>2.9000249999999141</v>
      </c>
      <c r="X1364">
        <f t="shared" si="1721"/>
        <v>0</v>
      </c>
      <c r="Y1364">
        <f t="shared" si="1751"/>
        <v>5.7186325338712374</v>
      </c>
      <c r="Z1364">
        <f t="shared" si="1752"/>
        <v>14.097919847144178</v>
      </c>
      <c r="AA1364">
        <f t="shared" si="1748"/>
        <v>12.987530953155069</v>
      </c>
      <c r="AB1364">
        <f t="shared" si="1749"/>
        <v>32.01764920291815</v>
      </c>
      <c r="AC1364">
        <f t="shared" si="1750"/>
        <v>42.284284128557282</v>
      </c>
      <c r="AD1364">
        <f t="shared" si="1678"/>
        <v>18.2831436111553</v>
      </c>
      <c r="AE1364">
        <f t="shared" si="1731"/>
        <v>1470.9699951999999</v>
      </c>
      <c r="AF1364">
        <f t="shared" si="1733"/>
        <v>1483.1166586666666</v>
      </c>
      <c r="AG1364">
        <f t="shared" si="1675"/>
        <v>1531.1799926500003</v>
      </c>
      <c r="AH1364">
        <f t="shared" si="1740"/>
        <v>1512.2599976999998</v>
      </c>
      <c r="AI1364">
        <f t="shared" si="1741"/>
        <v>1618.7792209229945</v>
      </c>
      <c r="AJ1364">
        <f t="shared" si="1742"/>
        <v>1405.7407744770051</v>
      </c>
      <c r="AK1364">
        <f t="shared" si="1743"/>
        <v>2.5860240791756178E-2</v>
      </c>
      <c r="AL1364">
        <f t="shared" si="1722"/>
        <v>-0.29065802851928502</v>
      </c>
      <c r="AM1364">
        <f t="shared" si="1723"/>
        <v>-237577.76869306466</v>
      </c>
      <c r="AN1364">
        <f t="shared" si="1676"/>
        <v>-277401.41727507801</v>
      </c>
      <c r="AO1364">
        <f t="shared" si="1677"/>
        <v>9990818</v>
      </c>
      <c r="AP1364">
        <f t="shared" si="1679"/>
        <v>-2.7765636134606596E-2</v>
      </c>
      <c r="AQ1364">
        <f t="shared" si="1680"/>
        <v>1460.0274359185944</v>
      </c>
      <c r="AR1364">
        <f t="shared" si="1681"/>
        <v>1456.0545314560372</v>
      </c>
      <c r="AS1364">
        <f t="shared" si="1682"/>
        <v>1493.5690682583802</v>
      </c>
      <c r="AT1364">
        <f t="shared" si="1683"/>
        <v>1521.7521452294277</v>
      </c>
      <c r="AU1364">
        <f t="shared" si="1684"/>
        <v>1501.5788961954108</v>
      </c>
      <c r="AV1364">
        <f t="shared" si="1685"/>
        <v>1530.845530545575</v>
      </c>
      <c r="AW1364">
        <f t="shared" si="1686"/>
        <v>-29.266634350164168</v>
      </c>
      <c r="AX1364">
        <f t="shared" si="1713"/>
        <v>-16.290343108291797</v>
      </c>
      <c r="AY1364">
        <f t="shared" si="1687"/>
        <v>-12.976291241872371</v>
      </c>
      <c r="AZ1364">
        <f t="shared" si="1724"/>
        <v>1414.0500080000002</v>
      </c>
      <c r="BA1364">
        <f t="shared" si="1725"/>
        <v>1155814781.489032</v>
      </c>
      <c r="BB1364">
        <f t="shared" si="1728"/>
        <v>0</v>
      </c>
      <c r="BC1364">
        <f t="shared" si="1729"/>
        <v>1155814781.489032</v>
      </c>
      <c r="BD1364">
        <f t="shared" si="1744"/>
        <v>3930871680.8719263</v>
      </c>
      <c r="BE1364">
        <f t="shared" si="1745"/>
        <v>6789773384.2475824</v>
      </c>
      <c r="BF1364">
        <f t="shared" si="1746"/>
        <v>0.57894004091382956</v>
      </c>
      <c r="BG1364">
        <f t="shared" si="1747"/>
        <v>36.666372750846278</v>
      </c>
      <c r="BH1364">
        <f t="shared" si="1688"/>
        <v>72913728</v>
      </c>
      <c r="BI1364">
        <f t="shared" si="1689"/>
        <v>-1.9117953945186024</v>
      </c>
      <c r="BJ1364">
        <f t="shared" si="1730"/>
        <v>-3634.997599999997</v>
      </c>
      <c r="BK1364">
        <f t="shared" si="1690"/>
        <v>-2.4436593796818902E-2</v>
      </c>
      <c r="BL1364">
        <f t="shared" si="1691"/>
        <v>0.97556340620318105</v>
      </c>
      <c r="BM1364">
        <f t="shared" si="1692"/>
        <v>56.140559996095625</v>
      </c>
      <c r="BN1364">
        <f t="shared" si="1693"/>
        <v>1415.450012</v>
      </c>
      <c r="BO1364">
        <f t="shared" si="1732"/>
        <v>1482.8600097000001</v>
      </c>
      <c r="BP1364">
        <f t="shared" si="1694"/>
        <v>1536.2352976617649</v>
      </c>
      <c r="BQ1364">
        <f t="shared" si="1695"/>
        <v>-53.375287961764798</v>
      </c>
      <c r="BR1364">
        <f t="shared" si="1696"/>
        <v>-149.69995100000006</v>
      </c>
      <c r="BS1364">
        <f t="shared" si="1697"/>
        <v>-154.65002400000003</v>
      </c>
      <c r="BT1364">
        <f t="shared" si="1698"/>
        <v>-151.09997599999997</v>
      </c>
      <c r="BU1364">
        <f t="shared" si="1699"/>
        <v>-132</v>
      </c>
      <c r="BV1364">
        <f t="shared" si="1700"/>
        <v>1449.4066569999998</v>
      </c>
      <c r="BW1364">
        <f t="shared" si="1701"/>
        <v>1459.0380860476191</v>
      </c>
      <c r="BX1364">
        <f t="shared" si="1702"/>
        <v>1486.8745429272728</v>
      </c>
      <c r="BY1364">
        <f t="shared" si="1703"/>
        <v>1517.2397560285713</v>
      </c>
      <c r="BZ1364">
        <f t="shared" si="1704"/>
        <v>1581</v>
      </c>
      <c r="CA1364">
        <f t="shared" si="1705"/>
        <v>1401</v>
      </c>
      <c r="CB1364">
        <f t="shared" si="1706"/>
        <v>1504.7790027399999</v>
      </c>
      <c r="CC1364">
        <f t="shared" si="1707"/>
        <v>1518.2184636777777</v>
      </c>
      <c r="CD1364">
        <f t="shared" si="1708"/>
        <v>1545.3210808386107</v>
      </c>
      <c r="CE1364">
        <f t="shared" si="1709"/>
        <v>1544.5588436782884</v>
      </c>
      <c r="CF1364">
        <f t="shared" si="1710"/>
        <v>1446.599976</v>
      </c>
      <c r="CG1364">
        <f t="shared" si="1711"/>
        <v>1465</v>
      </c>
      <c r="CH1364">
        <f t="shared" si="1712"/>
        <v>1433.150024</v>
      </c>
    </row>
    <row r="1365" spans="1:86">
      <c r="A1365" s="1">
        <v>41472</v>
      </c>
      <c r="B1365">
        <v>1412.25</v>
      </c>
      <c r="C1365">
        <v>1432.8000489999999</v>
      </c>
      <c r="D1365">
        <v>1401.5</v>
      </c>
      <c r="E1365">
        <v>1421.150024</v>
      </c>
      <c r="F1365">
        <v>1141103</v>
      </c>
      <c r="G1365">
        <f t="shared" si="1726"/>
        <v>291655.22580802185</v>
      </c>
      <c r="H1365">
        <f t="shared" ref="H1365:H1428" si="1754">SUM(H1364,G1365)</f>
        <v>17067080.467451446</v>
      </c>
      <c r="I1365">
        <f t="shared" si="1727"/>
        <v>1416.92501825</v>
      </c>
      <c r="J1365">
        <f t="shared" si="1734"/>
        <v>1562.3875122499999</v>
      </c>
      <c r="K1365">
        <f t="shared" si="1735"/>
        <v>1416.92501825</v>
      </c>
      <c r="L1365">
        <f t="shared" si="1736"/>
        <v>9</v>
      </c>
      <c r="M1365">
        <f t="shared" si="1737"/>
        <v>1</v>
      </c>
      <c r="N1365">
        <f t="shared" si="1738"/>
        <v>10</v>
      </c>
      <c r="O1365">
        <f t="shared" si="1739"/>
        <v>90</v>
      </c>
      <c r="P1365">
        <f t="shared" si="1714"/>
        <v>31.300048999999944</v>
      </c>
      <c r="Q1365">
        <f t="shared" si="1715"/>
        <v>11.650024999999914</v>
      </c>
      <c r="R1365">
        <f t="shared" si="1716"/>
        <v>19.65002400000003</v>
      </c>
      <c r="S1365">
        <f t="shared" si="1717"/>
        <v>31.300048999999944</v>
      </c>
      <c r="T1365">
        <f t="shared" si="1753"/>
        <v>43.122309706882042</v>
      </c>
      <c r="U1365">
        <f t="shared" si="1718"/>
        <v>23.199951000000056</v>
      </c>
      <c r="V1365">
        <f t="shared" si="1719"/>
        <v>-5.6999510000000555</v>
      </c>
      <c r="W1365">
        <f t="shared" si="1720"/>
        <v>23.199951000000056</v>
      </c>
      <c r="X1365">
        <f t="shared" si="1721"/>
        <v>0</v>
      </c>
      <c r="Y1365">
        <f t="shared" si="1751"/>
        <v>6.9672981385947237</v>
      </c>
      <c r="Z1365">
        <f t="shared" si="1752"/>
        <v>13.090925572348166</v>
      </c>
      <c r="AA1365">
        <f t="shared" si="1748"/>
        <v>16.157061590517699</v>
      </c>
      <c r="AB1365">
        <f t="shared" si="1749"/>
        <v>30.357663263707181</v>
      </c>
      <c r="AC1365">
        <f t="shared" si="1750"/>
        <v>30.529260825885885</v>
      </c>
      <c r="AD1365">
        <f t="shared" si="1678"/>
        <v>19.888043153619567</v>
      </c>
      <c r="AE1365">
        <f t="shared" si="1731"/>
        <v>1446.5</v>
      </c>
      <c r="AF1365">
        <f t="shared" si="1733"/>
        <v>1462.6666666666667</v>
      </c>
      <c r="AG1365">
        <f t="shared" si="1675"/>
        <v>1525.0499938500002</v>
      </c>
      <c r="AH1365">
        <f t="shared" si="1740"/>
        <v>1498.2800050000001</v>
      </c>
      <c r="AI1365">
        <f t="shared" si="1741"/>
        <v>1612.0196657809447</v>
      </c>
      <c r="AJ1365">
        <f t="shared" si="1742"/>
        <v>1384.5403442190554</v>
      </c>
      <c r="AK1365">
        <f t="shared" si="1743"/>
        <v>0.16093629754818994</v>
      </c>
      <c r="AL1365">
        <f t="shared" si="1722"/>
        <v>0.25559062223832718</v>
      </c>
      <c r="AM1365">
        <f t="shared" si="1723"/>
        <v>291655.22580802185</v>
      </c>
      <c r="AN1365">
        <f t="shared" si="1676"/>
        <v>-199317.01499646774</v>
      </c>
      <c r="AO1365">
        <f t="shared" si="1677"/>
        <v>10742917</v>
      </c>
      <c r="AP1365">
        <f t="shared" si="1679"/>
        <v>-1.8553342169214167E-2</v>
      </c>
      <c r="AQ1365">
        <f t="shared" si="1680"/>
        <v>1446.8091158662724</v>
      </c>
      <c r="AR1365">
        <f t="shared" si="1681"/>
        <v>1453.0607539560667</v>
      </c>
      <c r="AS1365">
        <f t="shared" si="1682"/>
        <v>1480.5336402918717</v>
      </c>
      <c r="AT1365">
        <f t="shared" si="1683"/>
        <v>1512.6979543187792</v>
      </c>
      <c r="AU1365">
        <f t="shared" si="1684"/>
        <v>1489.5145653660993</v>
      </c>
      <c r="AV1365">
        <f t="shared" si="1685"/>
        <v>1523.1668450873847</v>
      </c>
      <c r="AW1365">
        <f t="shared" si="1686"/>
        <v>-33.652279721285367</v>
      </c>
      <c r="AX1365">
        <f t="shared" si="1713"/>
        <v>-19.76273043089051</v>
      </c>
      <c r="AY1365">
        <f t="shared" si="1687"/>
        <v>-13.889549290394857</v>
      </c>
      <c r="AZ1365">
        <f t="shared" si="1724"/>
        <v>1418.4833576666667</v>
      </c>
      <c r="BA1365">
        <f t="shared" si="1725"/>
        <v>1618635614.8835063</v>
      </c>
      <c r="BB1365">
        <f t="shared" si="1728"/>
        <v>1618635614.8835063</v>
      </c>
      <c r="BC1365">
        <f t="shared" si="1729"/>
        <v>0</v>
      </c>
      <c r="BD1365">
        <f t="shared" si="1744"/>
        <v>5549507295.7554321</v>
      </c>
      <c r="BE1365">
        <f t="shared" si="1745"/>
        <v>6032926425.3808336</v>
      </c>
      <c r="BF1365">
        <f t="shared" si="1746"/>
        <v>0.91986987814211818</v>
      </c>
      <c r="BG1365">
        <f t="shared" si="1747"/>
        <v>47.913136646129772</v>
      </c>
      <c r="BH1365">
        <f t="shared" si="1688"/>
        <v>74054831</v>
      </c>
      <c r="BI1365">
        <f t="shared" si="1689"/>
        <v>-2.2093626728958062</v>
      </c>
      <c r="BJ1365">
        <f t="shared" si="1730"/>
        <v>890.00240000000304</v>
      </c>
      <c r="BK1365">
        <f t="shared" si="1690"/>
        <v>7.0150745792737154E-3</v>
      </c>
      <c r="BL1365">
        <f t="shared" si="1691"/>
        <v>1.0070150745792736</v>
      </c>
      <c r="BM1365">
        <f t="shared" si="1692"/>
        <v>59.946064727116386</v>
      </c>
      <c r="BN1365">
        <f t="shared" si="1693"/>
        <v>1417.1500245</v>
      </c>
      <c r="BO1365">
        <f t="shared" si="1732"/>
        <v>1458.3250121999999</v>
      </c>
      <c r="BP1365">
        <f t="shared" si="1694"/>
        <v>1530.1316222647058</v>
      </c>
      <c r="BQ1365">
        <f t="shared" si="1695"/>
        <v>-71.806610064705865</v>
      </c>
      <c r="BR1365">
        <f t="shared" si="1696"/>
        <v>-136.19995199999994</v>
      </c>
      <c r="BS1365">
        <f t="shared" si="1697"/>
        <v>-131.55004899999994</v>
      </c>
      <c r="BT1365">
        <f t="shared" si="1698"/>
        <v>-144.19995100000006</v>
      </c>
      <c r="BU1365">
        <f t="shared" si="1699"/>
        <v>-157.75</v>
      </c>
      <c r="BV1365">
        <f t="shared" si="1700"/>
        <v>1432.7999999333335</v>
      </c>
      <c r="BW1365">
        <f t="shared" si="1701"/>
        <v>1441.3333332857142</v>
      </c>
      <c r="BX1365">
        <f t="shared" si="1702"/>
        <v>1470.3090931636366</v>
      </c>
      <c r="BY1365">
        <f t="shared" si="1703"/>
        <v>1506.7607113952379</v>
      </c>
      <c r="BZ1365">
        <f t="shared" si="1704"/>
        <v>1579.099976</v>
      </c>
      <c r="CA1365">
        <f t="shared" si="1705"/>
        <v>1401</v>
      </c>
      <c r="CB1365">
        <f t="shared" si="1706"/>
        <v>1469.6675069999997</v>
      </c>
      <c r="CC1365">
        <f t="shared" si="1707"/>
        <v>1497.7602800611112</v>
      </c>
      <c r="CD1365">
        <f t="shared" si="1708"/>
        <v>1536.5062689496031</v>
      </c>
      <c r="CE1365">
        <f t="shared" si="1709"/>
        <v>1543.184109055966</v>
      </c>
      <c r="CF1365">
        <f t="shared" si="1710"/>
        <v>1411.25</v>
      </c>
      <c r="CG1365">
        <f t="shared" si="1711"/>
        <v>1429.900024</v>
      </c>
      <c r="CH1365">
        <f t="shared" si="1712"/>
        <v>1401</v>
      </c>
    </row>
    <row r="1366" spans="1:86">
      <c r="A1366" s="1">
        <v>41473</v>
      </c>
      <c r="B1366">
        <v>1415</v>
      </c>
      <c r="C1366">
        <v>1456</v>
      </c>
      <c r="D1366">
        <v>1407.1999510000001</v>
      </c>
      <c r="E1366">
        <v>1445.5500489999999</v>
      </c>
      <c r="F1366">
        <v>714436</v>
      </c>
      <c r="G1366">
        <f t="shared" si="1726"/>
        <v>408460.02884324774</v>
      </c>
      <c r="H1366">
        <f t="shared" si="1754"/>
        <v>17475540.496294692</v>
      </c>
      <c r="I1366">
        <f t="shared" si="1727"/>
        <v>1430.9375</v>
      </c>
      <c r="J1366">
        <f t="shared" si="1734"/>
        <v>1562.3875122499999</v>
      </c>
      <c r="K1366">
        <f t="shared" si="1735"/>
        <v>1416.92501825</v>
      </c>
      <c r="L1366">
        <f t="shared" si="1736"/>
        <v>10</v>
      </c>
      <c r="M1366">
        <f t="shared" si="1737"/>
        <v>2</v>
      </c>
      <c r="N1366">
        <f t="shared" si="1738"/>
        <v>0</v>
      </c>
      <c r="O1366">
        <f t="shared" si="1739"/>
        <v>80</v>
      </c>
      <c r="P1366">
        <f t="shared" si="1714"/>
        <v>48.800048999999944</v>
      </c>
      <c r="Q1366">
        <f t="shared" si="1715"/>
        <v>10.449951000000056</v>
      </c>
      <c r="R1366">
        <f t="shared" si="1716"/>
        <v>38.350097999999889</v>
      </c>
      <c r="S1366">
        <f t="shared" si="1717"/>
        <v>48.800048999999944</v>
      </c>
      <c r="T1366">
        <f t="shared" si="1753"/>
        <v>43.527862513533321</v>
      </c>
      <c r="U1366">
        <f t="shared" si="1718"/>
        <v>6</v>
      </c>
      <c r="V1366">
        <f t="shared" si="1719"/>
        <v>-24.900024999999914</v>
      </c>
      <c r="W1366">
        <f t="shared" si="1720"/>
        <v>6</v>
      </c>
      <c r="X1366">
        <f t="shared" si="1721"/>
        <v>0</v>
      </c>
      <c r="Y1366">
        <f t="shared" si="1751"/>
        <v>6.8982054144093867</v>
      </c>
      <c r="Z1366">
        <f t="shared" si="1752"/>
        <v>12.155859460037581</v>
      </c>
      <c r="AA1366">
        <f t="shared" si="1748"/>
        <v>15.84779269201343</v>
      </c>
      <c r="AB1366">
        <f t="shared" si="1749"/>
        <v>27.92661701745217</v>
      </c>
      <c r="AC1366">
        <f t="shared" si="1750"/>
        <v>27.593345988231256</v>
      </c>
      <c r="AD1366">
        <f t="shared" si="1678"/>
        <v>20.669352399157198</v>
      </c>
      <c r="AE1366">
        <f t="shared" si="1731"/>
        <v>1434.5</v>
      </c>
      <c r="AF1366">
        <f t="shared" si="1733"/>
        <v>1446.3416748333332</v>
      </c>
      <c r="AG1366">
        <f t="shared" ref="AG1366:AG1429" si="1755">AVERAGE(E1347:E1366)</f>
        <v>1521.0699951000001</v>
      </c>
      <c r="AH1366">
        <f t="shared" si="1740"/>
        <v>1487.1000122999999</v>
      </c>
      <c r="AI1366">
        <f t="shared" si="1741"/>
        <v>1597.3416387475668</v>
      </c>
      <c r="AJ1366">
        <f t="shared" si="1742"/>
        <v>1376.858385852433</v>
      </c>
      <c r="AK1366">
        <f t="shared" si="1743"/>
        <v>0.31155047943817332</v>
      </c>
      <c r="AL1366">
        <f t="shared" si="1722"/>
        <v>0.57172374970360917</v>
      </c>
      <c r="AM1366">
        <f t="shared" si="1723"/>
        <v>408460.02884324774</v>
      </c>
      <c r="AN1366">
        <f t="shared" ref="AN1366:AN1429" si="1756">SUM(AM1347:AM1366)</f>
        <v>37956.912830923044</v>
      </c>
      <c r="AO1366">
        <f t="shared" ref="AO1366:AO1429" si="1757">SUM(F1347:F1366)</f>
        <v>10952275</v>
      </c>
      <c r="AP1366">
        <f t="shared" si="1679"/>
        <v>3.4656646980579875E-3</v>
      </c>
      <c r="AQ1366">
        <f t="shared" si="1680"/>
        <v>1446.3810331317397</v>
      </c>
      <c r="AR1366">
        <f t="shared" si="1681"/>
        <v>1452.6159390785876</v>
      </c>
      <c r="AS1366">
        <f t="shared" si="1682"/>
        <v>1474.2365938593348</v>
      </c>
      <c r="AT1366">
        <f t="shared" si="1683"/>
        <v>1506.6546428400891</v>
      </c>
      <c r="AU1366">
        <f t="shared" si="1684"/>
        <v>1482.9198879111843</v>
      </c>
      <c r="AV1366">
        <f t="shared" si="1685"/>
        <v>1517.7336693612676</v>
      </c>
      <c r="AW1366">
        <f t="shared" si="1686"/>
        <v>-34.813781450083297</v>
      </c>
      <c r="AX1366">
        <f t="shared" si="1713"/>
        <v>-22.772940634729068</v>
      </c>
      <c r="AY1366">
        <f t="shared" si="1687"/>
        <v>-12.04084081535423</v>
      </c>
      <c r="AZ1366">
        <f t="shared" si="1724"/>
        <v>1436.25</v>
      </c>
      <c r="BA1366">
        <f t="shared" si="1725"/>
        <v>1026108705</v>
      </c>
      <c r="BB1366">
        <f t="shared" si="1728"/>
        <v>1026108705</v>
      </c>
      <c r="BC1366">
        <f t="shared" si="1729"/>
        <v>0</v>
      </c>
      <c r="BD1366">
        <f t="shared" si="1744"/>
        <v>5893114708.9435711</v>
      </c>
      <c r="BE1366">
        <f t="shared" si="1745"/>
        <v>6032926425.3808336</v>
      </c>
      <c r="BF1366">
        <f t="shared" si="1746"/>
        <v>0.97682522434733043</v>
      </c>
      <c r="BG1366">
        <f t="shared" si="1747"/>
        <v>49.413838528382776</v>
      </c>
      <c r="BH1366">
        <f t="shared" si="1688"/>
        <v>74769267</v>
      </c>
      <c r="BI1366">
        <f t="shared" si="1689"/>
        <v>-2.2938004310555056</v>
      </c>
      <c r="BJ1366">
        <f t="shared" si="1730"/>
        <v>2340.0024999999914</v>
      </c>
      <c r="BK1366">
        <f t="shared" si="1690"/>
        <v>1.7169211264074054E-2</v>
      </c>
      <c r="BL1366">
        <f t="shared" si="1691"/>
        <v>1.017169211264074</v>
      </c>
      <c r="BM1366">
        <f t="shared" si="1692"/>
        <v>58.102438755960669</v>
      </c>
      <c r="BN1366">
        <f t="shared" si="1693"/>
        <v>1431.5999755</v>
      </c>
      <c r="BO1366">
        <f t="shared" si="1732"/>
        <v>1437.0100097</v>
      </c>
      <c r="BP1366">
        <f t="shared" si="1694"/>
        <v>1524.4279443676471</v>
      </c>
      <c r="BQ1366">
        <f t="shared" si="1695"/>
        <v>-87.41793466764716</v>
      </c>
      <c r="BR1366">
        <f t="shared" si="1696"/>
        <v>-109</v>
      </c>
      <c r="BS1366">
        <f t="shared" si="1697"/>
        <v>-141.80004899999994</v>
      </c>
      <c r="BT1366">
        <f t="shared" si="1698"/>
        <v>-119</v>
      </c>
      <c r="BU1366">
        <f t="shared" si="1699"/>
        <v>-156</v>
      </c>
      <c r="BV1366">
        <f t="shared" si="1700"/>
        <v>1432.4833495999997</v>
      </c>
      <c r="BW1366">
        <f t="shared" si="1701"/>
        <v>1436.4428710952384</v>
      </c>
      <c r="BX1366">
        <f t="shared" si="1702"/>
        <v>1460.7218284363632</v>
      </c>
      <c r="BY1366">
        <f t="shared" si="1703"/>
        <v>1499.1892880761902</v>
      </c>
      <c r="BZ1366">
        <f t="shared" si="1704"/>
        <v>1579.099976</v>
      </c>
      <c r="CA1366">
        <f t="shared" si="1705"/>
        <v>1401</v>
      </c>
      <c r="CB1366">
        <f t="shared" si="1706"/>
        <v>1439.3458089166666</v>
      </c>
      <c r="CC1366">
        <f t="shared" si="1707"/>
        <v>1465.7798683055553</v>
      </c>
      <c r="CD1366">
        <f t="shared" si="1708"/>
        <v>1526.2159735824603</v>
      </c>
      <c r="CE1366">
        <f t="shared" si="1709"/>
        <v>1546.1064312357796</v>
      </c>
      <c r="CF1366">
        <f t="shared" si="1710"/>
        <v>1421.150024</v>
      </c>
      <c r="CG1366">
        <f t="shared" si="1711"/>
        <v>1432.8000489999999</v>
      </c>
      <c r="CH1366">
        <f t="shared" si="1712"/>
        <v>1401.5</v>
      </c>
    </row>
    <row r="1367" spans="1:86">
      <c r="A1367" s="1">
        <v>41474</v>
      </c>
      <c r="B1367">
        <v>1450.25</v>
      </c>
      <c r="C1367">
        <v>1462</v>
      </c>
      <c r="D1367">
        <v>1432.099976</v>
      </c>
      <c r="E1367">
        <v>1451.5</v>
      </c>
      <c r="F1367">
        <v>403857</v>
      </c>
      <c r="G1367">
        <f t="shared" si="1726"/>
        <v>120211.84305965803</v>
      </c>
      <c r="H1367">
        <f t="shared" si="1754"/>
        <v>17595752.339354351</v>
      </c>
      <c r="I1367">
        <f t="shared" si="1727"/>
        <v>1448.9624939999999</v>
      </c>
      <c r="J1367">
        <f t="shared" si="1734"/>
        <v>1547.2625122499999</v>
      </c>
      <c r="K1367">
        <f t="shared" si="1735"/>
        <v>1416.92501825</v>
      </c>
      <c r="L1367">
        <f t="shared" si="1736"/>
        <v>10</v>
      </c>
      <c r="M1367">
        <f t="shared" si="1737"/>
        <v>3</v>
      </c>
      <c r="N1367">
        <f t="shared" si="1738"/>
        <v>0</v>
      </c>
      <c r="O1367">
        <f t="shared" si="1739"/>
        <v>70</v>
      </c>
      <c r="P1367">
        <f t="shared" si="1714"/>
        <v>29.90002400000003</v>
      </c>
      <c r="Q1367">
        <f t="shared" si="1715"/>
        <v>10.5</v>
      </c>
      <c r="R1367">
        <f t="shared" si="1716"/>
        <v>19.40002400000003</v>
      </c>
      <c r="S1367">
        <f t="shared" si="1717"/>
        <v>29.90002400000003</v>
      </c>
      <c r="T1367">
        <f t="shared" si="1753"/>
        <v>42.554445476852372</v>
      </c>
      <c r="U1367">
        <f t="shared" si="1718"/>
        <v>4.5</v>
      </c>
      <c r="V1367">
        <f t="shared" si="1719"/>
        <v>-2.9000240000000304</v>
      </c>
      <c r="W1367">
        <f t="shared" si="1720"/>
        <v>4.5</v>
      </c>
      <c r="X1367">
        <f t="shared" si="1721"/>
        <v>0</v>
      </c>
      <c r="Y1367">
        <f t="shared" si="1751"/>
        <v>6.7269050276658593</v>
      </c>
      <c r="Z1367">
        <f t="shared" si="1752"/>
        <v>11.287583784320612</v>
      </c>
      <c r="AA1367">
        <f t="shared" si="1748"/>
        <v>15.807760980753423</v>
      </c>
      <c r="AB1367">
        <f t="shared" si="1749"/>
        <v>26.525040234540313</v>
      </c>
      <c r="AC1367">
        <f t="shared" si="1750"/>
        <v>25.316725910202742</v>
      </c>
      <c r="AD1367">
        <f t="shared" si="1678"/>
        <v>21.28804592483565</v>
      </c>
      <c r="AE1367">
        <f t="shared" si="1731"/>
        <v>1435.2100097999999</v>
      </c>
      <c r="AF1367">
        <f t="shared" si="1733"/>
        <v>1437.3333333333333</v>
      </c>
      <c r="AG1367">
        <f t="shared" si="1755"/>
        <v>1515.9124939000001</v>
      </c>
      <c r="AH1367">
        <f t="shared" si="1740"/>
        <v>1476.7950074</v>
      </c>
      <c r="AI1367">
        <f t="shared" si="1741"/>
        <v>1578.8517811478475</v>
      </c>
      <c r="AJ1367">
        <f t="shared" si="1742"/>
        <v>1374.7382336521525</v>
      </c>
      <c r="AK1367">
        <f t="shared" si="1743"/>
        <v>0.37607384365051255</v>
      </c>
      <c r="AL1367">
        <f t="shared" si="1722"/>
        <v>0.29765942662788569</v>
      </c>
      <c r="AM1367">
        <f t="shared" si="1723"/>
        <v>120211.84305965803</v>
      </c>
      <c r="AN1367">
        <f t="shared" si="1756"/>
        <v>-180853.31615823042</v>
      </c>
      <c r="AO1367">
        <f t="shared" si="1757"/>
        <v>10922562</v>
      </c>
      <c r="AP1367">
        <f t="shared" si="1679"/>
        <v>-1.6557774280267799E-2</v>
      </c>
      <c r="AQ1367">
        <f t="shared" si="1680"/>
        <v>1448.1214818669482</v>
      </c>
      <c r="AR1367">
        <f t="shared" si="1681"/>
        <v>1451.4286324761902</v>
      </c>
      <c r="AS1367">
        <f t="shared" si="1682"/>
        <v>1470.1440069646546</v>
      </c>
      <c r="AT1367">
        <f t="shared" si="1683"/>
        <v>1501.690724984481</v>
      </c>
      <c r="AU1367">
        <f t="shared" si="1684"/>
        <v>1478.2069047245068</v>
      </c>
      <c r="AV1367">
        <f t="shared" si="1685"/>
        <v>1513.0973125059788</v>
      </c>
      <c r="AW1367">
        <f t="shared" si="1686"/>
        <v>-34.890407781472049</v>
      </c>
      <c r="AX1367">
        <f t="shared" si="1713"/>
        <v>-25.196434064077664</v>
      </c>
      <c r="AY1367">
        <f t="shared" si="1687"/>
        <v>-9.6939737173943854</v>
      </c>
      <c r="AZ1367">
        <f t="shared" si="1724"/>
        <v>1448.5333253333331</v>
      </c>
      <c r="BA1367">
        <f t="shared" si="1725"/>
        <v>585000323.16914392</v>
      </c>
      <c r="BB1367">
        <f t="shared" si="1728"/>
        <v>585000323.16914392</v>
      </c>
      <c r="BC1367">
        <f t="shared" si="1729"/>
        <v>0</v>
      </c>
      <c r="BD1367">
        <f t="shared" si="1744"/>
        <v>5124782315.4962559</v>
      </c>
      <c r="BE1367">
        <f t="shared" si="1745"/>
        <v>6032926425.3808336</v>
      </c>
      <c r="BF1367">
        <f t="shared" si="1746"/>
        <v>0.84946872448767674</v>
      </c>
      <c r="BG1367">
        <f t="shared" si="1747"/>
        <v>45.930418462360805</v>
      </c>
      <c r="BH1367">
        <f t="shared" si="1688"/>
        <v>75173124</v>
      </c>
      <c r="BI1367">
        <f t="shared" si="1689"/>
        <v>-2.3058931830158929</v>
      </c>
      <c r="BJ1367">
        <f t="shared" si="1730"/>
        <v>494.99510000000555</v>
      </c>
      <c r="BK1367">
        <f t="shared" si="1690"/>
        <v>4.1160463479739786E-3</v>
      </c>
      <c r="BL1367">
        <f t="shared" si="1691"/>
        <v>1.0041160463479739</v>
      </c>
      <c r="BM1367">
        <f t="shared" si="1692"/>
        <v>53.788642615282612</v>
      </c>
      <c r="BN1367">
        <f t="shared" si="1693"/>
        <v>1447.049988</v>
      </c>
      <c r="BO1367">
        <f t="shared" si="1732"/>
        <v>1432.0650024000001</v>
      </c>
      <c r="BP1367">
        <f t="shared" si="1694"/>
        <v>1520.6897097941178</v>
      </c>
      <c r="BQ1367">
        <f t="shared" si="1695"/>
        <v>-88.62470739411765</v>
      </c>
      <c r="BR1367">
        <f t="shared" si="1696"/>
        <v>-99.550048999999944</v>
      </c>
      <c r="BS1367">
        <f t="shared" si="1697"/>
        <v>-97.90002400000003</v>
      </c>
      <c r="BT1367">
        <f t="shared" si="1698"/>
        <v>-101</v>
      </c>
      <c r="BU1367">
        <f t="shared" si="1699"/>
        <v>-94.75</v>
      </c>
      <c r="BV1367">
        <f t="shared" si="1700"/>
        <v>1438.1500162666666</v>
      </c>
      <c r="BW1367">
        <f t="shared" si="1701"/>
        <v>1437.9166782857142</v>
      </c>
      <c r="BX1367">
        <f t="shared" si="1702"/>
        <v>1454.2490989272726</v>
      </c>
      <c r="BY1367">
        <f t="shared" si="1703"/>
        <v>1492.5635742571426</v>
      </c>
      <c r="BZ1367">
        <f t="shared" si="1704"/>
        <v>1579.099976</v>
      </c>
      <c r="CA1367">
        <f t="shared" si="1705"/>
        <v>1401</v>
      </c>
      <c r="CB1367">
        <f t="shared" si="1706"/>
        <v>1433.6411638766665</v>
      </c>
      <c r="CC1367">
        <f t="shared" si="1707"/>
        <v>1439.0103963194442</v>
      </c>
      <c r="CD1367">
        <f t="shared" si="1708"/>
        <v>1513.8502096517063</v>
      </c>
      <c r="CE1367">
        <f t="shared" si="1709"/>
        <v>1542.9461777456279</v>
      </c>
      <c r="CF1367">
        <f t="shared" si="1710"/>
        <v>1445.5500489999999</v>
      </c>
      <c r="CG1367">
        <f t="shared" si="1711"/>
        <v>1456</v>
      </c>
      <c r="CH1367">
        <f t="shared" si="1712"/>
        <v>1407.1999510000001</v>
      </c>
    </row>
    <row r="1368" spans="1:86">
      <c r="A1368" s="1">
        <v>41477</v>
      </c>
      <c r="B1368">
        <v>1437</v>
      </c>
      <c r="C1368">
        <v>1466.5</v>
      </c>
      <c r="D1368">
        <v>1435</v>
      </c>
      <c r="E1368">
        <v>1448.4499510000001</v>
      </c>
      <c r="F1368">
        <v>324022</v>
      </c>
      <c r="G1368">
        <f t="shared" si="1726"/>
        <v>-47318.506481141711</v>
      </c>
      <c r="H1368">
        <f t="shared" si="1754"/>
        <v>17548433.83287321</v>
      </c>
      <c r="I1368">
        <f t="shared" si="1727"/>
        <v>1446.7374877500001</v>
      </c>
      <c r="J1368">
        <f t="shared" si="1734"/>
        <v>1540.05001825</v>
      </c>
      <c r="K1368">
        <f t="shared" si="1735"/>
        <v>1416.92501825</v>
      </c>
      <c r="L1368">
        <f t="shared" si="1736"/>
        <v>9</v>
      </c>
      <c r="M1368">
        <f t="shared" si="1737"/>
        <v>4</v>
      </c>
      <c r="N1368">
        <f t="shared" si="1738"/>
        <v>10</v>
      </c>
      <c r="O1368">
        <f t="shared" si="1739"/>
        <v>60</v>
      </c>
      <c r="P1368">
        <f t="shared" si="1714"/>
        <v>31.5</v>
      </c>
      <c r="Q1368">
        <f t="shared" si="1715"/>
        <v>18.050048999999944</v>
      </c>
      <c r="R1368">
        <f t="shared" si="1716"/>
        <v>13.449951000000056</v>
      </c>
      <c r="S1368">
        <f t="shared" si="1717"/>
        <v>31.5</v>
      </c>
      <c r="T1368">
        <f t="shared" si="1753"/>
        <v>41.764842228505771</v>
      </c>
      <c r="U1368">
        <f t="shared" si="1718"/>
        <v>-2.5</v>
      </c>
      <c r="V1368">
        <f t="shared" si="1719"/>
        <v>-4.6999510000000555</v>
      </c>
      <c r="W1368">
        <f t="shared" si="1720"/>
        <v>0</v>
      </c>
      <c r="X1368">
        <f t="shared" si="1721"/>
        <v>0</v>
      </c>
      <c r="Y1368">
        <f t="shared" si="1751"/>
        <v>6.2464118114040117</v>
      </c>
      <c r="Z1368">
        <f t="shared" si="1752"/>
        <v>10.481327799726284</v>
      </c>
      <c r="AA1368">
        <f t="shared" si="1748"/>
        <v>14.956148468676956</v>
      </c>
      <c r="AB1368">
        <f t="shared" si="1749"/>
        <v>25.096055056021399</v>
      </c>
      <c r="AC1368">
        <f t="shared" si="1750"/>
        <v>25.316725910202738</v>
      </c>
      <c r="AD1368">
        <f t="shared" si="1678"/>
        <v>22.386248998560482</v>
      </c>
      <c r="AE1368">
        <f t="shared" si="1731"/>
        <v>1435.5800048000001</v>
      </c>
      <c r="AF1368">
        <f t="shared" si="1733"/>
        <v>1437.4166666666667</v>
      </c>
      <c r="AG1368">
        <f t="shared" si="1755"/>
        <v>1511.1124938999999</v>
      </c>
      <c r="AH1368">
        <f t="shared" si="1740"/>
        <v>1466.5349976</v>
      </c>
      <c r="AI1368">
        <f t="shared" si="1741"/>
        <v>1556.5925695812457</v>
      </c>
      <c r="AJ1368">
        <f t="shared" si="1742"/>
        <v>1376.4774256187543</v>
      </c>
      <c r="AK1368">
        <f t="shared" si="1743"/>
        <v>0.39959174891054072</v>
      </c>
      <c r="AL1368">
        <f t="shared" si="1722"/>
        <v>-0.14603485714285361</v>
      </c>
      <c r="AM1368">
        <f t="shared" si="1723"/>
        <v>-47318.506481141711</v>
      </c>
      <c r="AN1368">
        <f t="shared" si="1756"/>
        <v>34102.218883411348</v>
      </c>
      <c r="AO1368">
        <f t="shared" si="1757"/>
        <v>10538980</v>
      </c>
      <c r="AP1368">
        <f t="shared" si="1679"/>
        <v>3.235817781551094E-3</v>
      </c>
      <c r="AQ1368">
        <f t="shared" si="1680"/>
        <v>1448.2331613721858</v>
      </c>
      <c r="AR1368">
        <f t="shared" si="1681"/>
        <v>1450.6509582554759</v>
      </c>
      <c r="AS1368">
        <f t="shared" si="1682"/>
        <v>1466.2390768910168</v>
      </c>
      <c r="AT1368">
        <f t="shared" si="1683"/>
        <v>1496.8990553258777</v>
      </c>
      <c r="AU1368">
        <f t="shared" si="1684"/>
        <v>1473.7433616658309</v>
      </c>
      <c r="AV1368">
        <f t="shared" si="1685"/>
        <v>1508.5719972005604</v>
      </c>
      <c r="AW1368">
        <f t="shared" si="1686"/>
        <v>-34.828635534729528</v>
      </c>
      <c r="AX1368">
        <f t="shared" si="1713"/>
        <v>-27.122874358208037</v>
      </c>
      <c r="AY1368">
        <f t="shared" si="1687"/>
        <v>-7.7057611765214915</v>
      </c>
      <c r="AZ1368">
        <f t="shared" si="1724"/>
        <v>1449.9833170000002</v>
      </c>
      <c r="BA1368">
        <f t="shared" si="1725"/>
        <v>469826494.34097403</v>
      </c>
      <c r="BB1368">
        <f t="shared" si="1728"/>
        <v>469826494.34097403</v>
      </c>
      <c r="BC1368">
        <f t="shared" si="1729"/>
        <v>0</v>
      </c>
      <c r="BD1368">
        <f t="shared" si="1744"/>
        <v>4657385633.6217899</v>
      </c>
      <c r="BE1368">
        <f t="shared" si="1745"/>
        <v>6032926425.3808336</v>
      </c>
      <c r="BF1368">
        <f t="shared" si="1746"/>
        <v>0.77199443607134466</v>
      </c>
      <c r="BG1368">
        <f t="shared" si="1747"/>
        <v>43.566414225482497</v>
      </c>
      <c r="BH1368">
        <f t="shared" si="1688"/>
        <v>74849102</v>
      </c>
      <c r="BI1368">
        <f t="shared" si="1689"/>
        <v>-2.30871550044417</v>
      </c>
      <c r="BJ1368">
        <f t="shared" si="1730"/>
        <v>-405.00489999999445</v>
      </c>
      <c r="BK1368">
        <f t="shared" si="1690"/>
        <v>-2.1013083017567651E-3</v>
      </c>
      <c r="BL1368">
        <f t="shared" si="1691"/>
        <v>0.99789869169824319</v>
      </c>
      <c r="BM1368">
        <f t="shared" si="1692"/>
        <v>47.464508000884088</v>
      </c>
      <c r="BN1368">
        <f t="shared" si="1693"/>
        <v>1450.75</v>
      </c>
      <c r="BO1368">
        <f t="shared" si="1732"/>
        <v>1432.4</v>
      </c>
      <c r="BP1368">
        <f t="shared" si="1694"/>
        <v>1517.3580914264708</v>
      </c>
      <c r="BQ1368">
        <f t="shared" si="1695"/>
        <v>-84.958091426470673</v>
      </c>
      <c r="BR1368">
        <f t="shared" si="1696"/>
        <v>-95.400024999999914</v>
      </c>
      <c r="BS1368">
        <f t="shared" si="1697"/>
        <v>-86</v>
      </c>
      <c r="BT1368">
        <f t="shared" si="1698"/>
        <v>-82.5</v>
      </c>
      <c r="BU1368">
        <f t="shared" si="1699"/>
        <v>-107</v>
      </c>
      <c r="BV1368">
        <f t="shared" si="1700"/>
        <v>1442.5633300000002</v>
      </c>
      <c r="BW1368">
        <f t="shared" si="1701"/>
        <v>1441.0928547619046</v>
      </c>
      <c r="BX1368">
        <f t="shared" si="1702"/>
        <v>1449.0954523090909</v>
      </c>
      <c r="BY1368">
        <f t="shared" si="1703"/>
        <v>1486.1385701714287</v>
      </c>
      <c r="BZ1368">
        <f t="shared" si="1704"/>
        <v>1579.099976</v>
      </c>
      <c r="CA1368">
        <f t="shared" si="1705"/>
        <v>1401</v>
      </c>
      <c r="CB1368">
        <f t="shared" si="1706"/>
        <v>1424.2751785433334</v>
      </c>
      <c r="CC1368">
        <f t="shared" si="1707"/>
        <v>1434.2704143416665</v>
      </c>
      <c r="CD1368">
        <f t="shared" si="1708"/>
        <v>1498.9329512299603</v>
      </c>
      <c r="CE1368">
        <f t="shared" si="1709"/>
        <v>1541.3371911244947</v>
      </c>
      <c r="CF1368">
        <f t="shared" si="1710"/>
        <v>1451.5</v>
      </c>
      <c r="CG1368">
        <f t="shared" si="1711"/>
        <v>1462</v>
      </c>
      <c r="CH1368">
        <f t="shared" si="1712"/>
        <v>1432.099976</v>
      </c>
    </row>
    <row r="1369" spans="1:86">
      <c r="A1369" s="1">
        <v>41478</v>
      </c>
      <c r="B1369">
        <v>1442.3000489999999</v>
      </c>
      <c r="C1369">
        <v>1464</v>
      </c>
      <c r="D1369">
        <v>1439.6999510000001</v>
      </c>
      <c r="E1369">
        <v>1448.6999510000001</v>
      </c>
      <c r="F1369">
        <v>451305</v>
      </c>
      <c r="G1369">
        <f t="shared" si="1726"/>
        <v>-117005.67410152059</v>
      </c>
      <c r="H1369">
        <f t="shared" si="1754"/>
        <v>17431428.15877169</v>
      </c>
      <c r="I1369">
        <f t="shared" si="1727"/>
        <v>1448.6749877500001</v>
      </c>
      <c r="J1369">
        <f t="shared" si="1734"/>
        <v>1540.05001825</v>
      </c>
      <c r="K1369">
        <f t="shared" si="1735"/>
        <v>1416.92501825</v>
      </c>
      <c r="L1369">
        <f t="shared" si="1736"/>
        <v>10</v>
      </c>
      <c r="M1369">
        <f t="shared" si="1737"/>
        <v>5</v>
      </c>
      <c r="N1369">
        <f t="shared" si="1738"/>
        <v>0</v>
      </c>
      <c r="O1369">
        <f t="shared" si="1739"/>
        <v>50</v>
      </c>
      <c r="P1369">
        <f t="shared" si="1714"/>
        <v>24.300048999999944</v>
      </c>
      <c r="Q1369">
        <f t="shared" si="1715"/>
        <v>15.300048999999944</v>
      </c>
      <c r="R1369">
        <f t="shared" si="1716"/>
        <v>9</v>
      </c>
      <c r="S1369">
        <f t="shared" si="1717"/>
        <v>24.300048999999944</v>
      </c>
      <c r="T1369">
        <f t="shared" si="1753"/>
        <v>40.517356997898212</v>
      </c>
      <c r="U1369">
        <f t="shared" si="1718"/>
        <v>-20.199951000000056</v>
      </c>
      <c r="V1369">
        <f t="shared" si="1719"/>
        <v>37.599975000000086</v>
      </c>
      <c r="W1369">
        <f t="shared" si="1720"/>
        <v>0</v>
      </c>
      <c r="X1369">
        <f t="shared" si="1721"/>
        <v>37.599975000000086</v>
      </c>
      <c r="Y1369">
        <f t="shared" si="1751"/>
        <v>5.8002395391608683</v>
      </c>
      <c r="Z1369">
        <f t="shared" si="1752"/>
        <v>12.41837402831727</v>
      </c>
      <c r="AA1369">
        <f t="shared" si="1748"/>
        <v>14.31544397000463</v>
      </c>
      <c r="AB1369">
        <f t="shared" si="1749"/>
        <v>30.649516524390911</v>
      </c>
      <c r="AC1369">
        <f t="shared" si="1750"/>
        <v>36.326224630892696</v>
      </c>
      <c r="AD1369">
        <f t="shared" si="1678"/>
        <v>24.87350578033621</v>
      </c>
      <c r="AE1369">
        <f t="shared" si="1731"/>
        <v>1443.0699950000003</v>
      </c>
      <c r="AF1369">
        <f t="shared" si="1733"/>
        <v>1437.7666625000002</v>
      </c>
      <c r="AG1369">
        <f t="shared" si="1755"/>
        <v>1506.2874938999998</v>
      </c>
      <c r="AH1369">
        <f t="shared" si="1740"/>
        <v>1457.0199951</v>
      </c>
      <c r="AI1369">
        <f t="shared" si="1741"/>
        <v>1531.0768542134501</v>
      </c>
      <c r="AJ1369">
        <f t="shared" si="1742"/>
        <v>1382.9631359865498</v>
      </c>
      <c r="AK1369">
        <f t="shared" si="1743"/>
        <v>0.4438266475273131</v>
      </c>
      <c r="AL1369">
        <f t="shared" si="1722"/>
        <v>-0.25926075293099032</v>
      </c>
      <c r="AM1369">
        <f t="shared" si="1723"/>
        <v>-117005.67410152059</v>
      </c>
      <c r="AN1369">
        <f t="shared" si="1756"/>
        <v>-355964.49934087845</v>
      </c>
      <c r="AO1369">
        <f t="shared" si="1757"/>
        <v>10505480</v>
      </c>
      <c r="AP1369">
        <f t="shared" si="1679"/>
        <v>-3.3883696826882581E-2</v>
      </c>
      <c r="AQ1369">
        <f t="shared" si="1680"/>
        <v>1448.3918698456428</v>
      </c>
      <c r="AR1369">
        <f t="shared" si="1681"/>
        <v>1440.7896991176651</v>
      </c>
      <c r="AS1369">
        <f t="shared" si="1682"/>
        <v>1463.0820342306338</v>
      </c>
      <c r="AT1369">
        <f t="shared" si="1683"/>
        <v>1492.5611359365487</v>
      </c>
      <c r="AU1369">
        <f t="shared" si="1684"/>
        <v>1469.9868500659563</v>
      </c>
      <c r="AV1369">
        <f t="shared" si="1685"/>
        <v>1504.3809539665212</v>
      </c>
      <c r="AW1369">
        <f t="shared" si="1686"/>
        <v>-34.394103900564915</v>
      </c>
      <c r="AX1369">
        <f t="shared" si="1713"/>
        <v>-28.577120266679412</v>
      </c>
      <c r="AY1369">
        <f t="shared" si="1687"/>
        <v>-5.8169836338855028</v>
      </c>
      <c r="AZ1369">
        <f t="shared" si="1724"/>
        <v>1450.7999673333334</v>
      </c>
      <c r="BA1369">
        <f t="shared" si="1725"/>
        <v>654753279.25737</v>
      </c>
      <c r="BB1369">
        <f t="shared" si="1728"/>
        <v>654753279.25737</v>
      </c>
      <c r="BC1369">
        <f t="shared" si="1729"/>
        <v>0</v>
      </c>
      <c r="BD1369">
        <f t="shared" si="1744"/>
        <v>5312138912.8791599</v>
      </c>
      <c r="BE1369">
        <f t="shared" si="1745"/>
        <v>5760897806.028533</v>
      </c>
      <c r="BF1369">
        <f t="shared" si="1746"/>
        <v>0.9221026117353156</v>
      </c>
      <c r="BG1369">
        <f t="shared" si="1747"/>
        <v>47.973641266884364</v>
      </c>
      <c r="BH1369">
        <f t="shared" si="1688"/>
        <v>75300407</v>
      </c>
      <c r="BI1369">
        <f t="shared" si="1689"/>
        <v>-2.2862629183040246</v>
      </c>
      <c r="BJ1369">
        <f t="shared" si="1730"/>
        <v>-75</v>
      </c>
      <c r="BK1369">
        <f t="shared" si="1690"/>
        <v>1.7259830056772185E-4</v>
      </c>
      <c r="BL1369">
        <f t="shared" si="1691"/>
        <v>1.0001725983005678</v>
      </c>
      <c r="BM1369">
        <f t="shared" si="1692"/>
        <v>39.031391859448973</v>
      </c>
      <c r="BN1369">
        <f t="shared" si="1693"/>
        <v>1451.8499755</v>
      </c>
      <c r="BO1369">
        <f t="shared" si="1732"/>
        <v>1439.6799927</v>
      </c>
      <c r="BP1369">
        <f t="shared" si="1694"/>
        <v>1514.3308841029411</v>
      </c>
      <c r="BQ1369">
        <f t="shared" si="1695"/>
        <v>-74.65089140294117</v>
      </c>
      <c r="BR1369">
        <f t="shared" si="1696"/>
        <v>-94.800048999999944</v>
      </c>
      <c r="BS1369">
        <f t="shared" si="1697"/>
        <v>-90.300048999999944</v>
      </c>
      <c r="BT1369">
        <f t="shared" si="1698"/>
        <v>-85.65002400000003</v>
      </c>
      <c r="BU1369">
        <f t="shared" si="1699"/>
        <v>-94.75</v>
      </c>
      <c r="BV1369">
        <f t="shared" si="1700"/>
        <v>1446.9366453999999</v>
      </c>
      <c r="BW1369">
        <f t="shared" si="1701"/>
        <v>1444.3166502857143</v>
      </c>
      <c r="BX1369">
        <f t="shared" si="1702"/>
        <v>1445.8527165636362</v>
      </c>
      <c r="BY1369">
        <f t="shared" si="1703"/>
        <v>1480.1945184666663</v>
      </c>
      <c r="BZ1369">
        <f t="shared" si="1704"/>
        <v>1579.099976</v>
      </c>
      <c r="CA1369">
        <f t="shared" si="1705"/>
        <v>1401</v>
      </c>
      <c r="CB1369">
        <f t="shared" si="1706"/>
        <v>1435.7265171666666</v>
      </c>
      <c r="CC1369">
        <f t="shared" si="1707"/>
        <v>1426.5237592027779</v>
      </c>
      <c r="CD1369">
        <f t="shared" si="1708"/>
        <v>1482.087881160754</v>
      </c>
      <c r="CE1369">
        <f t="shared" si="1709"/>
        <v>1539.1978852144759</v>
      </c>
      <c r="CF1369">
        <f t="shared" si="1710"/>
        <v>1448.4499510000001</v>
      </c>
      <c r="CG1369">
        <f t="shared" si="1711"/>
        <v>1466.5</v>
      </c>
      <c r="CH1369">
        <f t="shared" si="1712"/>
        <v>1435</v>
      </c>
    </row>
    <row r="1370" spans="1:86">
      <c r="A1370" s="1">
        <v>41479</v>
      </c>
      <c r="B1370">
        <v>1437</v>
      </c>
      <c r="C1370">
        <v>1443.8000489999999</v>
      </c>
      <c r="D1370">
        <v>1402.099976</v>
      </c>
      <c r="E1370">
        <v>1416.0500489999999</v>
      </c>
      <c r="F1370">
        <v>405613</v>
      </c>
      <c r="G1370">
        <f t="shared" si="1726"/>
        <v>-134230.69523765612</v>
      </c>
      <c r="H1370">
        <f t="shared" si="1754"/>
        <v>17297197.463534035</v>
      </c>
      <c r="I1370">
        <f t="shared" si="1727"/>
        <v>1424.7375185000001</v>
      </c>
      <c r="J1370">
        <f t="shared" si="1734"/>
        <v>1535.4750062499998</v>
      </c>
      <c r="K1370">
        <f t="shared" si="1735"/>
        <v>1416.92501825</v>
      </c>
      <c r="L1370">
        <f t="shared" si="1736"/>
        <v>10</v>
      </c>
      <c r="M1370">
        <f t="shared" si="1737"/>
        <v>6</v>
      </c>
      <c r="N1370">
        <f t="shared" si="1738"/>
        <v>0</v>
      </c>
      <c r="O1370">
        <f t="shared" si="1739"/>
        <v>40</v>
      </c>
      <c r="P1370">
        <f t="shared" si="1714"/>
        <v>41.700072999999975</v>
      </c>
      <c r="Q1370">
        <f t="shared" si="1715"/>
        <v>27.75</v>
      </c>
      <c r="R1370">
        <f t="shared" si="1716"/>
        <v>13.950072999999975</v>
      </c>
      <c r="S1370">
        <f t="shared" si="1717"/>
        <v>41.700072999999975</v>
      </c>
      <c r="T1370">
        <f t="shared" si="1753"/>
        <v>40.601836712334048</v>
      </c>
      <c r="U1370">
        <f t="shared" si="1718"/>
        <v>8.3499750000000859</v>
      </c>
      <c r="V1370">
        <f t="shared" si="1719"/>
        <v>-0.15002400000003036</v>
      </c>
      <c r="W1370">
        <f t="shared" si="1720"/>
        <v>8.3499750000000859</v>
      </c>
      <c r="X1370">
        <f t="shared" si="1721"/>
        <v>0</v>
      </c>
      <c r="Y1370">
        <f t="shared" si="1751"/>
        <v>5.9823635006493836</v>
      </c>
      <c r="Z1370">
        <f t="shared" si="1752"/>
        <v>11.531347312008894</v>
      </c>
      <c r="AA1370">
        <f t="shared" si="1748"/>
        <v>14.734218905008447</v>
      </c>
      <c r="AB1370">
        <f t="shared" si="1749"/>
        <v>28.401048439530065</v>
      </c>
      <c r="AC1370">
        <f t="shared" si="1750"/>
        <v>31.683655569720298</v>
      </c>
      <c r="AD1370">
        <f t="shared" si="1678"/>
        <v>27.02915048631391</v>
      </c>
      <c r="AE1370">
        <f t="shared" si="1731"/>
        <v>1442.05</v>
      </c>
      <c r="AF1370">
        <f t="shared" si="1733"/>
        <v>1438.5666706666668</v>
      </c>
      <c r="AG1370">
        <f t="shared" si="1755"/>
        <v>1499.8524963499999</v>
      </c>
      <c r="AH1370">
        <f t="shared" si="1740"/>
        <v>1444.2750000000001</v>
      </c>
      <c r="AI1370">
        <f t="shared" si="1741"/>
        <v>1494.4205568891919</v>
      </c>
      <c r="AJ1370">
        <f t="shared" si="1742"/>
        <v>1394.1294431108083</v>
      </c>
      <c r="AK1370">
        <f t="shared" si="1743"/>
        <v>0.21856977216974857</v>
      </c>
      <c r="AL1370">
        <f t="shared" si="1722"/>
        <v>-0.33093292186802725</v>
      </c>
      <c r="AM1370">
        <f t="shared" si="1723"/>
        <v>-134230.69523765612</v>
      </c>
      <c r="AN1370">
        <f t="shared" si="1756"/>
        <v>-656181.83188420942</v>
      </c>
      <c r="AO1370">
        <f t="shared" si="1757"/>
        <v>10502581</v>
      </c>
      <c r="AP1370">
        <f t="shared" si="1679"/>
        <v>-6.2478150074177903E-2</v>
      </c>
      <c r="AQ1370">
        <f t="shared" si="1680"/>
        <v>1437.3956507581242</v>
      </c>
      <c r="AR1370">
        <f t="shared" si="1681"/>
        <v>1433.1546348691306</v>
      </c>
      <c r="AS1370">
        <f t="shared" si="1682"/>
        <v>1454.6162768891197</v>
      </c>
      <c r="AT1370">
        <f t="shared" si="1683"/>
        <v>1485.6751381122592</v>
      </c>
      <c r="AU1370">
        <f t="shared" si="1684"/>
        <v>1461.8963299060629</v>
      </c>
      <c r="AV1370">
        <f t="shared" si="1685"/>
        <v>1498.1977906188647</v>
      </c>
      <c r="AW1370">
        <f t="shared" si="1686"/>
        <v>-36.301460712801827</v>
      </c>
      <c r="AX1370">
        <f t="shared" si="1713"/>
        <v>-30.121988355903895</v>
      </c>
      <c r="AY1370">
        <f t="shared" si="1687"/>
        <v>-6.1794723568979322</v>
      </c>
      <c r="AZ1370">
        <f t="shared" si="1724"/>
        <v>1420.6500246666667</v>
      </c>
      <c r="BA1370">
        <f t="shared" si="1725"/>
        <v>576234118.45512068</v>
      </c>
      <c r="BB1370">
        <f t="shared" si="1728"/>
        <v>0</v>
      </c>
      <c r="BC1370">
        <f t="shared" si="1729"/>
        <v>576234118.45512068</v>
      </c>
      <c r="BD1370">
        <f t="shared" si="1744"/>
        <v>5312138912.8791599</v>
      </c>
      <c r="BE1370">
        <f t="shared" si="1745"/>
        <v>5904317696.9653711</v>
      </c>
      <c r="BF1370">
        <f t="shared" si="1746"/>
        <v>0.89970411240056203</v>
      </c>
      <c r="BG1370">
        <f t="shared" si="1747"/>
        <v>47.360223443620939</v>
      </c>
      <c r="BH1370">
        <f t="shared" si="1688"/>
        <v>74894794</v>
      </c>
      <c r="BI1370">
        <f t="shared" si="1689"/>
        <v>-2.4230085600250875</v>
      </c>
      <c r="BJ1370">
        <f t="shared" si="1730"/>
        <v>-3364.9902000000111</v>
      </c>
      <c r="BK1370">
        <f t="shared" si="1690"/>
        <v>-2.2537380482040278E-2</v>
      </c>
      <c r="BL1370">
        <f t="shared" si="1691"/>
        <v>0.97746261951795976</v>
      </c>
      <c r="BM1370">
        <f t="shared" si="1692"/>
        <v>26.429029051230764</v>
      </c>
      <c r="BN1370">
        <f t="shared" si="1693"/>
        <v>1422.9500125</v>
      </c>
      <c r="BO1370">
        <f t="shared" si="1732"/>
        <v>1440.8399903000002</v>
      </c>
      <c r="BP1370">
        <f t="shared" si="1694"/>
        <v>1509.8764719852941</v>
      </c>
      <c r="BQ1370">
        <f t="shared" si="1695"/>
        <v>-69.036481685293893</v>
      </c>
      <c r="BR1370">
        <f t="shared" si="1696"/>
        <v>-89.5</v>
      </c>
      <c r="BS1370">
        <f t="shared" si="1697"/>
        <v>-95.15002400000003</v>
      </c>
      <c r="BT1370">
        <f t="shared" si="1698"/>
        <v>-135.29992700000003</v>
      </c>
      <c r="BU1370">
        <f t="shared" si="1699"/>
        <v>-123</v>
      </c>
      <c r="BV1370">
        <f t="shared" si="1700"/>
        <v>1437.9299967333332</v>
      </c>
      <c r="BW1370">
        <f t="shared" si="1701"/>
        <v>1438.1119035714285</v>
      </c>
      <c r="BX1370">
        <f t="shared" si="1702"/>
        <v>1438.4036354545453</v>
      </c>
      <c r="BY1370">
        <f t="shared" si="1703"/>
        <v>1471.600476095238</v>
      </c>
      <c r="BZ1370">
        <f t="shared" si="1704"/>
        <v>1579.099976</v>
      </c>
      <c r="CA1370">
        <f t="shared" si="1705"/>
        <v>1401</v>
      </c>
      <c r="CB1370">
        <f t="shared" si="1706"/>
        <v>1446.63501225</v>
      </c>
      <c r="CC1370">
        <f t="shared" si="1707"/>
        <v>1436.1998760833333</v>
      </c>
      <c r="CD1370">
        <f t="shared" si="1708"/>
        <v>1458.0693893928569</v>
      </c>
      <c r="CE1370">
        <f t="shared" si="1709"/>
        <v>1536.3718450346337</v>
      </c>
      <c r="CF1370">
        <f t="shared" si="1710"/>
        <v>1448.6999510000001</v>
      </c>
      <c r="CG1370">
        <f t="shared" si="1711"/>
        <v>1464</v>
      </c>
      <c r="CH1370">
        <f t="shared" si="1712"/>
        <v>1439.6999510000001</v>
      </c>
    </row>
    <row r="1371" spans="1:86">
      <c r="A1371" s="1">
        <v>41480</v>
      </c>
      <c r="B1371">
        <v>1420.400024</v>
      </c>
      <c r="C1371">
        <v>1452.150024</v>
      </c>
      <c r="D1371">
        <v>1402.25</v>
      </c>
      <c r="E1371">
        <v>1414</v>
      </c>
      <c r="F1371">
        <v>1896090</v>
      </c>
      <c r="G1371">
        <f t="shared" si="1726"/>
        <v>-1003142.233081091</v>
      </c>
      <c r="H1371">
        <f t="shared" si="1754"/>
        <v>16294055.230452944</v>
      </c>
      <c r="I1371">
        <f t="shared" si="1727"/>
        <v>1422.200012</v>
      </c>
      <c r="J1371">
        <f t="shared" si="1734"/>
        <v>1471.625</v>
      </c>
      <c r="K1371">
        <f t="shared" si="1735"/>
        <v>1416.92501825</v>
      </c>
      <c r="L1371">
        <f t="shared" si="1736"/>
        <v>10</v>
      </c>
      <c r="M1371">
        <f t="shared" si="1737"/>
        <v>7</v>
      </c>
      <c r="N1371">
        <f t="shared" si="1738"/>
        <v>0</v>
      </c>
      <c r="O1371">
        <f t="shared" si="1739"/>
        <v>30</v>
      </c>
      <c r="P1371">
        <f t="shared" si="1714"/>
        <v>49.90002400000003</v>
      </c>
      <c r="Q1371">
        <f t="shared" si="1715"/>
        <v>38.15002400000003</v>
      </c>
      <c r="R1371">
        <f t="shared" si="1716"/>
        <v>11.75</v>
      </c>
      <c r="S1371">
        <f t="shared" si="1717"/>
        <v>49.90002400000003</v>
      </c>
      <c r="T1371">
        <f t="shared" si="1753"/>
        <v>41.265992947167334</v>
      </c>
      <c r="U1371">
        <f t="shared" si="1718"/>
        <v>-4.1500240000000304</v>
      </c>
      <c r="V1371">
        <f t="shared" si="1719"/>
        <v>49.550048999999944</v>
      </c>
      <c r="W1371">
        <f t="shared" si="1720"/>
        <v>0</v>
      </c>
      <c r="X1371">
        <f t="shared" si="1721"/>
        <v>49.550048999999944</v>
      </c>
      <c r="Y1371">
        <f t="shared" si="1751"/>
        <v>5.5550518220315706</v>
      </c>
      <c r="Z1371">
        <f t="shared" si="1752"/>
        <v>14.246968861151112</v>
      </c>
      <c r="AA1371">
        <f t="shared" si="1748"/>
        <v>13.461573138791739</v>
      </c>
      <c r="AB1371">
        <f t="shared" si="1749"/>
        <v>34.524720826156887</v>
      </c>
      <c r="AC1371">
        <f t="shared" si="1750"/>
        <v>43.894091306052161</v>
      </c>
      <c r="AD1371">
        <f t="shared" si="1678"/>
        <v>29.767170667430118</v>
      </c>
      <c r="AE1371">
        <f t="shared" si="1731"/>
        <v>1435.7399902000002</v>
      </c>
      <c r="AF1371">
        <f t="shared" si="1733"/>
        <v>1437.375</v>
      </c>
      <c r="AG1371">
        <f t="shared" si="1755"/>
        <v>1494.4924987999998</v>
      </c>
      <c r="AH1371">
        <f t="shared" si="1740"/>
        <v>1435.1199951000001</v>
      </c>
      <c r="AI1371">
        <f t="shared" si="1741"/>
        <v>1467.4325006492404</v>
      </c>
      <c r="AJ1371">
        <f t="shared" si="1742"/>
        <v>1402.8074895507598</v>
      </c>
      <c r="AK1371">
        <f t="shared" si="1743"/>
        <v>0.17319162130872515</v>
      </c>
      <c r="AL1371">
        <f t="shared" si="1722"/>
        <v>-0.52905834273747077</v>
      </c>
      <c r="AM1371">
        <f t="shared" si="1723"/>
        <v>-1003142.233081091</v>
      </c>
      <c r="AN1371">
        <f t="shared" si="1756"/>
        <v>-1349045.5520242623</v>
      </c>
      <c r="AO1371">
        <f t="shared" si="1757"/>
        <v>11904796</v>
      </c>
      <c r="AP1371">
        <f t="shared" si="1679"/>
        <v>-0.11331950182298481</v>
      </c>
      <c r="AQ1371">
        <f t="shared" si="1680"/>
        <v>1429.441129500362</v>
      </c>
      <c r="AR1371">
        <f t="shared" si="1681"/>
        <v>1416.6945707714285</v>
      </c>
      <c r="AS1371">
        <f t="shared" si="1682"/>
        <v>1447.3053470490781</v>
      </c>
      <c r="AT1371">
        <f t="shared" si="1683"/>
        <v>1479.2243756821558</v>
      </c>
      <c r="AU1371">
        <f t="shared" si="1684"/>
        <v>1454.7118804201534</v>
      </c>
      <c r="AV1371">
        <f t="shared" si="1685"/>
        <v>1492.3039452755443</v>
      </c>
      <c r="AW1371">
        <f t="shared" si="1686"/>
        <v>-37.592064855390845</v>
      </c>
      <c r="AX1371">
        <f t="shared" si="1713"/>
        <v>-31.616003655801286</v>
      </c>
      <c r="AY1371">
        <f t="shared" si="1687"/>
        <v>-5.9760611995895587</v>
      </c>
      <c r="AZ1371">
        <f t="shared" si="1724"/>
        <v>1422.8000080000002</v>
      </c>
      <c r="BA1371">
        <f t="shared" si="1725"/>
        <v>2697756867.1687202</v>
      </c>
      <c r="BB1371">
        <f t="shared" si="1728"/>
        <v>2697756867.1687202</v>
      </c>
      <c r="BC1371">
        <f t="shared" si="1729"/>
        <v>0</v>
      </c>
      <c r="BD1371">
        <f t="shared" si="1744"/>
        <v>7582809660.2748661</v>
      </c>
      <c r="BE1371">
        <f t="shared" si="1745"/>
        <v>5904317696.9653711</v>
      </c>
      <c r="BF1371">
        <f t="shared" si="1746"/>
        <v>1.2842821219075298</v>
      </c>
      <c r="BG1371">
        <f t="shared" si="1747"/>
        <v>56.222570302965352</v>
      </c>
      <c r="BH1371">
        <f t="shared" si="1688"/>
        <v>72998704</v>
      </c>
      <c r="BI1371">
        <f t="shared" si="1689"/>
        <v>-2.5190622174794099</v>
      </c>
      <c r="BJ1371">
        <f t="shared" si="1730"/>
        <v>-305.00489999999445</v>
      </c>
      <c r="BK1371">
        <f t="shared" si="1690"/>
        <v>-1.4477235472345545E-3</v>
      </c>
      <c r="BL1371">
        <f t="shared" si="1691"/>
        <v>0.99855227645276545</v>
      </c>
      <c r="BM1371">
        <f t="shared" si="1692"/>
        <v>17.030185740409799</v>
      </c>
      <c r="BN1371">
        <f t="shared" si="1693"/>
        <v>1427.200012</v>
      </c>
      <c r="BO1371">
        <f t="shared" si="1732"/>
        <v>1439.9599976</v>
      </c>
      <c r="BP1371">
        <f t="shared" si="1694"/>
        <v>1505.8455899852943</v>
      </c>
      <c r="BQ1371">
        <f t="shared" si="1695"/>
        <v>-65.885592385294331</v>
      </c>
      <c r="BR1371">
        <f t="shared" si="1696"/>
        <v>-33.949951000000056</v>
      </c>
      <c r="BS1371">
        <f t="shared" si="1697"/>
        <v>-36.25</v>
      </c>
      <c r="BT1371">
        <f t="shared" si="1698"/>
        <v>-52.900024999999914</v>
      </c>
      <c r="BU1371">
        <f t="shared" si="1699"/>
        <v>-74.59997599999997</v>
      </c>
      <c r="BV1371">
        <f t="shared" si="1700"/>
        <v>1428.5799967333332</v>
      </c>
      <c r="BW1371">
        <f t="shared" si="1701"/>
        <v>1431.0928548095237</v>
      </c>
      <c r="BX1371">
        <f t="shared" si="1702"/>
        <v>1432.8990899999999</v>
      </c>
      <c r="BY1371">
        <f t="shared" si="1703"/>
        <v>1463.4240478714287</v>
      </c>
      <c r="BZ1371">
        <f t="shared" si="1704"/>
        <v>1505.0500489999999</v>
      </c>
      <c r="CA1371">
        <f t="shared" si="1705"/>
        <v>1401</v>
      </c>
      <c r="CB1371">
        <f t="shared" si="1706"/>
        <v>1445.5879841566668</v>
      </c>
      <c r="CC1371">
        <f t="shared" si="1707"/>
        <v>1445.0916768750001</v>
      </c>
      <c r="CD1371">
        <f t="shared" si="1708"/>
        <v>1438.571419356032</v>
      </c>
      <c r="CE1371">
        <f t="shared" si="1709"/>
        <v>1538.9457670483876</v>
      </c>
      <c r="CF1371">
        <f t="shared" si="1710"/>
        <v>1416.0500489999999</v>
      </c>
      <c r="CG1371">
        <f t="shared" si="1711"/>
        <v>1443.8000489999999</v>
      </c>
      <c r="CH1371">
        <f t="shared" si="1712"/>
        <v>1402.099976</v>
      </c>
    </row>
    <row r="1372" spans="1:86">
      <c r="A1372" s="1">
        <v>41481</v>
      </c>
      <c r="B1372">
        <v>1448</v>
      </c>
      <c r="C1372">
        <v>1448</v>
      </c>
      <c r="D1372">
        <v>1352.6999510000001</v>
      </c>
      <c r="E1372">
        <v>1375.400024</v>
      </c>
      <c r="F1372">
        <v>1226137</v>
      </c>
      <c r="G1372">
        <f t="shared" si="1726"/>
        <v>-642015.59187772323</v>
      </c>
      <c r="H1372">
        <f t="shared" si="1754"/>
        <v>15652039.63857522</v>
      </c>
      <c r="I1372">
        <f t="shared" si="1727"/>
        <v>1406.0249937500002</v>
      </c>
      <c r="J1372">
        <f t="shared" si="1734"/>
        <v>1448.9624939999999</v>
      </c>
      <c r="K1372">
        <f t="shared" si="1735"/>
        <v>1406.0249937500002</v>
      </c>
      <c r="L1372">
        <f t="shared" si="1736"/>
        <v>6</v>
      </c>
      <c r="M1372">
        <f t="shared" si="1737"/>
        <v>1</v>
      </c>
      <c r="N1372">
        <f t="shared" si="1738"/>
        <v>40</v>
      </c>
      <c r="O1372">
        <f t="shared" si="1739"/>
        <v>90</v>
      </c>
      <c r="P1372">
        <f t="shared" si="1714"/>
        <v>95.300048999999944</v>
      </c>
      <c r="Q1372">
        <f t="shared" si="1715"/>
        <v>72.59997599999997</v>
      </c>
      <c r="R1372">
        <f t="shared" si="1716"/>
        <v>22.700072999999975</v>
      </c>
      <c r="S1372">
        <f t="shared" si="1717"/>
        <v>95.300048999999944</v>
      </c>
      <c r="T1372">
        <f t="shared" si="1753"/>
        <v>45.125568379512522</v>
      </c>
      <c r="U1372">
        <f t="shared" si="1718"/>
        <v>-69.90002400000003</v>
      </c>
      <c r="V1372">
        <f t="shared" si="1719"/>
        <v>16.899902000000111</v>
      </c>
      <c r="W1372">
        <f t="shared" si="1720"/>
        <v>0</v>
      </c>
      <c r="X1372">
        <f t="shared" si="1721"/>
        <v>16.899902000000111</v>
      </c>
      <c r="Y1372">
        <f t="shared" si="1751"/>
        <v>5.158262406172172</v>
      </c>
      <c r="Z1372">
        <f t="shared" si="1752"/>
        <v>14.436464085354613</v>
      </c>
      <c r="AA1372">
        <f t="shared" si="1748"/>
        <v>11.430908443724061</v>
      </c>
      <c r="AB1372">
        <f t="shared" si="1749"/>
        <v>31.991761220472338</v>
      </c>
      <c r="AC1372">
        <f t="shared" si="1750"/>
        <v>47.35050363267154</v>
      </c>
      <c r="AD1372">
        <f t="shared" si="1678"/>
        <v>32.520736576745257</v>
      </c>
      <c r="AE1372">
        <f t="shared" si="1731"/>
        <v>1420.5199950000001</v>
      </c>
      <c r="AF1372">
        <f t="shared" si="1733"/>
        <v>1425.6833291666669</v>
      </c>
      <c r="AG1372">
        <f t="shared" si="1755"/>
        <v>1486.3749999999998</v>
      </c>
      <c r="AH1372">
        <f t="shared" si="1740"/>
        <v>1427.8650024000001</v>
      </c>
      <c r="AI1372">
        <f t="shared" si="1741"/>
        <v>1474.7084140016023</v>
      </c>
      <c r="AJ1372">
        <f t="shared" si="1742"/>
        <v>1381.0215907983979</v>
      </c>
      <c r="AK1372">
        <f t="shared" si="1743"/>
        <v>-6.0003814903669787E-2</v>
      </c>
      <c r="AL1372">
        <f t="shared" si="1722"/>
        <v>-0.52360836666516319</v>
      </c>
      <c r="AM1372">
        <f t="shared" si="1723"/>
        <v>-642015.59187772323</v>
      </c>
      <c r="AN1372">
        <f t="shared" si="1756"/>
        <v>-2118520.3729018206</v>
      </c>
      <c r="AO1372">
        <f t="shared" si="1757"/>
        <v>12686215</v>
      </c>
      <c r="AP1372">
        <f t="shared" si="1679"/>
        <v>-0.16699388847673011</v>
      </c>
      <c r="AQ1372">
        <f t="shared" si="1680"/>
        <v>1411.0671536302389</v>
      </c>
      <c r="AR1372">
        <f t="shared" si="1681"/>
        <v>1397.1736041365714</v>
      </c>
      <c r="AS1372">
        <f t="shared" si="1682"/>
        <v>1434.362388900244</v>
      </c>
      <c r="AT1372">
        <f t="shared" si="1683"/>
        <v>1469.8801840307617</v>
      </c>
      <c r="AU1372">
        <f t="shared" si="1684"/>
        <v>1442.8151019571303</v>
      </c>
      <c r="AV1372">
        <f t="shared" si="1685"/>
        <v>1484.1206707862561</v>
      </c>
      <c r="AW1372">
        <f t="shared" si="1686"/>
        <v>-41.305568829125832</v>
      </c>
      <c r="AX1372">
        <f t="shared" si="1713"/>
        <v>-33.553916690466195</v>
      </c>
      <c r="AY1372">
        <f t="shared" si="1687"/>
        <v>-7.7516521386596366</v>
      </c>
      <c r="AZ1372">
        <f t="shared" si="1724"/>
        <v>1392.0333250000001</v>
      </c>
      <c r="BA1372">
        <f t="shared" si="1725"/>
        <v>1706823565.0155251</v>
      </c>
      <c r="BB1372">
        <f t="shared" si="1728"/>
        <v>0</v>
      </c>
      <c r="BC1372">
        <f t="shared" si="1729"/>
        <v>1706823565.0155251</v>
      </c>
      <c r="BD1372">
        <f t="shared" si="1744"/>
        <v>7582809660.2748661</v>
      </c>
      <c r="BE1372">
        <f t="shared" si="1745"/>
        <v>7129451102.7985182</v>
      </c>
      <c r="BF1372">
        <f t="shared" si="1746"/>
        <v>1.0635895458064635</v>
      </c>
      <c r="BG1372">
        <f t="shared" si="1747"/>
        <v>51.540750822654807</v>
      </c>
      <c r="BH1372">
        <f t="shared" si="1688"/>
        <v>71772567</v>
      </c>
      <c r="BI1372">
        <f t="shared" si="1689"/>
        <v>-2.7831678139246594</v>
      </c>
      <c r="BJ1372">
        <f t="shared" si="1730"/>
        <v>-3959.997599999997</v>
      </c>
      <c r="BK1372">
        <f t="shared" si="1690"/>
        <v>-2.7298427157001395E-2</v>
      </c>
      <c r="BL1372">
        <f t="shared" si="1691"/>
        <v>0.97270157284299863</v>
      </c>
      <c r="BM1372">
        <f t="shared" si="1692"/>
        <v>24.688645672303121</v>
      </c>
      <c r="BN1372">
        <f t="shared" si="1693"/>
        <v>1400.3499755</v>
      </c>
      <c r="BO1372">
        <f t="shared" si="1732"/>
        <v>1430.6199951000003</v>
      </c>
      <c r="BP1372">
        <f t="shared" si="1694"/>
        <v>1501.5750013970589</v>
      </c>
      <c r="BQ1372">
        <f t="shared" si="1695"/>
        <v>-70.955006297058617</v>
      </c>
      <c r="BR1372">
        <f t="shared" si="1696"/>
        <v>-71.199951999999939</v>
      </c>
      <c r="BS1372">
        <f t="shared" si="1697"/>
        <v>-80.450072999999975</v>
      </c>
      <c r="BT1372">
        <f t="shared" si="1698"/>
        <v>-17</v>
      </c>
      <c r="BU1372">
        <f t="shared" si="1699"/>
        <v>-1</v>
      </c>
      <c r="BV1372">
        <f t="shared" si="1700"/>
        <v>1408.4666746666667</v>
      </c>
      <c r="BW1372">
        <f t="shared" si="1701"/>
        <v>1413.3857188095237</v>
      </c>
      <c r="BX1372">
        <f t="shared" si="1702"/>
        <v>1422.040913436364</v>
      </c>
      <c r="BY1372">
        <f t="shared" si="1703"/>
        <v>1452.0819074142858</v>
      </c>
      <c r="BZ1372">
        <f t="shared" si="1704"/>
        <v>1466.5</v>
      </c>
      <c r="CA1372">
        <f t="shared" si="1705"/>
        <v>1352.6999510000001</v>
      </c>
      <c r="CB1372">
        <f t="shared" si="1706"/>
        <v>1437.4156403500001</v>
      </c>
      <c r="CC1372">
        <f t="shared" si="1707"/>
        <v>1442.2705416583333</v>
      </c>
      <c r="CD1372">
        <f t="shared" si="1708"/>
        <v>1434.2366747323017</v>
      </c>
      <c r="CE1372">
        <f t="shared" si="1709"/>
        <v>1540.0981734497184</v>
      </c>
      <c r="CF1372">
        <f t="shared" si="1710"/>
        <v>1414</v>
      </c>
      <c r="CG1372">
        <f t="shared" si="1711"/>
        <v>1452.150024</v>
      </c>
      <c r="CH1372">
        <f t="shared" si="1712"/>
        <v>1402.25</v>
      </c>
    </row>
    <row r="1373" spans="1:86">
      <c r="A1373" s="1">
        <v>41484</v>
      </c>
      <c r="B1373">
        <v>1375</v>
      </c>
      <c r="C1373">
        <v>1378.099976</v>
      </c>
      <c r="D1373">
        <v>1335.8000489999999</v>
      </c>
      <c r="E1373">
        <v>1348.1999510000001</v>
      </c>
      <c r="F1373">
        <v>710715</v>
      </c>
      <c r="G1373">
        <f t="shared" si="1726"/>
        <v>-294033.60242075246</v>
      </c>
      <c r="H1373">
        <f t="shared" si="1754"/>
        <v>15358006.036154468</v>
      </c>
      <c r="I1373">
        <f t="shared" si="1727"/>
        <v>1359.2749939999999</v>
      </c>
      <c r="J1373">
        <f t="shared" si="1734"/>
        <v>1448.9624939999999</v>
      </c>
      <c r="K1373">
        <f t="shared" si="1735"/>
        <v>1359.2749939999999</v>
      </c>
      <c r="L1373">
        <f t="shared" si="1736"/>
        <v>7</v>
      </c>
      <c r="M1373">
        <f t="shared" si="1737"/>
        <v>1</v>
      </c>
      <c r="N1373">
        <f t="shared" si="1738"/>
        <v>30</v>
      </c>
      <c r="O1373">
        <f t="shared" si="1739"/>
        <v>90</v>
      </c>
      <c r="P1373">
        <f t="shared" si="1714"/>
        <v>42.299927000000025</v>
      </c>
      <c r="Q1373">
        <f t="shared" si="1715"/>
        <v>29.900024999999914</v>
      </c>
      <c r="R1373">
        <f t="shared" si="1716"/>
        <v>12.399902000000111</v>
      </c>
      <c r="S1373">
        <f t="shared" si="1717"/>
        <v>42.299927000000025</v>
      </c>
      <c r="T1373">
        <f t="shared" si="1753"/>
        <v>44.923736852404488</v>
      </c>
      <c r="U1373">
        <f t="shared" si="1718"/>
        <v>-15.299927000000025</v>
      </c>
      <c r="V1373">
        <f t="shared" si="1719"/>
        <v>-4.6999510000000555</v>
      </c>
      <c r="W1373">
        <f t="shared" si="1720"/>
        <v>0</v>
      </c>
      <c r="X1373">
        <f t="shared" si="1721"/>
        <v>0</v>
      </c>
      <c r="Y1373">
        <f t="shared" si="1751"/>
        <v>4.7898150914455888</v>
      </c>
      <c r="Z1373">
        <f t="shared" si="1752"/>
        <v>13.405288079257856</v>
      </c>
      <c r="AA1373">
        <f t="shared" si="1748"/>
        <v>10.662102992861824</v>
      </c>
      <c r="AB1373">
        <f t="shared" si="1749"/>
        <v>29.840100175327144</v>
      </c>
      <c r="AC1373">
        <f t="shared" si="1750"/>
        <v>47.350503632671519</v>
      </c>
      <c r="AD1373">
        <f t="shared" si="1678"/>
        <v>35.294977725112126</v>
      </c>
      <c r="AE1373">
        <f t="shared" si="1731"/>
        <v>1400.4699950000002</v>
      </c>
      <c r="AF1373">
        <f t="shared" si="1733"/>
        <v>1408.4666543333335</v>
      </c>
      <c r="AG1373">
        <f t="shared" si="1755"/>
        <v>1473.5124999999998</v>
      </c>
      <c r="AH1373">
        <f t="shared" si="1740"/>
        <v>1418.0249999000002</v>
      </c>
      <c r="AI1373">
        <f t="shared" si="1741"/>
        <v>1482.8725988161023</v>
      </c>
      <c r="AJ1373">
        <f t="shared" si="1742"/>
        <v>1353.1774009838982</v>
      </c>
      <c r="AK1373">
        <f t="shared" si="1743"/>
        <v>-3.8378059227280346E-2</v>
      </c>
      <c r="AL1373">
        <f t="shared" si="1722"/>
        <v>-0.41371520570235953</v>
      </c>
      <c r="AM1373">
        <f t="shared" si="1723"/>
        <v>-294033.60242075246</v>
      </c>
      <c r="AN1373">
        <f t="shared" si="1756"/>
        <v>-2998380.0368228015</v>
      </c>
      <c r="AO1373">
        <f t="shared" si="1757"/>
        <v>12540905</v>
      </c>
      <c r="AP1373">
        <f t="shared" si="1679"/>
        <v>-0.23908801133752319</v>
      </c>
      <c r="AQ1373">
        <f t="shared" si="1680"/>
        <v>1389.6923047359576</v>
      </c>
      <c r="AR1373">
        <f t="shared" si="1681"/>
        <v>1381.5631337976486</v>
      </c>
      <c r="AS1373">
        <f t="shared" si="1682"/>
        <v>1418.8531500782001</v>
      </c>
      <c r="AT1373">
        <f t="shared" si="1683"/>
        <v>1458.9289630579931</v>
      </c>
      <c r="AU1373">
        <f t="shared" si="1684"/>
        <v>1428.6228293135607</v>
      </c>
      <c r="AV1373">
        <f t="shared" si="1685"/>
        <v>1474.6062204012183</v>
      </c>
      <c r="AW1373">
        <f t="shared" si="1686"/>
        <v>-45.983391087657537</v>
      </c>
      <c r="AX1373">
        <f t="shared" si="1713"/>
        <v>-36.039811569904465</v>
      </c>
      <c r="AY1373">
        <f t="shared" si="1687"/>
        <v>-9.9435795177530721</v>
      </c>
      <c r="AZ1373">
        <f t="shared" si="1724"/>
        <v>1354.0333253333333</v>
      </c>
      <c r="BA1373">
        <f t="shared" si="1725"/>
        <v>962331794.81428003</v>
      </c>
      <c r="BB1373">
        <f t="shared" si="1728"/>
        <v>0</v>
      </c>
      <c r="BC1373">
        <f t="shared" si="1729"/>
        <v>962331794.81428003</v>
      </c>
      <c r="BD1373">
        <f t="shared" si="1744"/>
        <v>7582809660.2748661</v>
      </c>
      <c r="BE1373">
        <f t="shared" si="1745"/>
        <v>7372414478.6047573</v>
      </c>
      <c r="BF1373">
        <f t="shared" si="1746"/>
        <v>1.0285381651127579</v>
      </c>
      <c r="BG1373">
        <f t="shared" si="1747"/>
        <v>50.703417012397487</v>
      </c>
      <c r="BH1373">
        <f t="shared" si="1688"/>
        <v>71061852</v>
      </c>
      <c r="BI1373">
        <f t="shared" si="1689"/>
        <v>-3.1183505434519425</v>
      </c>
      <c r="BJ1373">
        <f t="shared" si="1730"/>
        <v>-2820.0072999999975</v>
      </c>
      <c r="BK1373">
        <f t="shared" si="1690"/>
        <v>-1.9776117875071358E-2</v>
      </c>
      <c r="BL1373">
        <f t="shared" si="1691"/>
        <v>0.98022388212492861</v>
      </c>
      <c r="BM1373">
        <f t="shared" si="1692"/>
        <v>34.177685561325923</v>
      </c>
      <c r="BN1373">
        <f t="shared" si="1693"/>
        <v>1356.9500125</v>
      </c>
      <c r="BO1373">
        <f t="shared" si="1732"/>
        <v>1411.8599976</v>
      </c>
      <c r="BP1373">
        <f t="shared" si="1694"/>
        <v>1497.3382370588236</v>
      </c>
      <c r="BQ1373">
        <f t="shared" si="1695"/>
        <v>-85.478239458823509</v>
      </c>
      <c r="BR1373">
        <f t="shared" si="1696"/>
        <v>-63.050048999999944</v>
      </c>
      <c r="BS1373">
        <f t="shared" si="1697"/>
        <v>-65.199951000000056</v>
      </c>
      <c r="BT1373">
        <f t="shared" si="1698"/>
        <v>-51.800048000000061</v>
      </c>
      <c r="BU1373">
        <f t="shared" si="1699"/>
        <v>-54</v>
      </c>
      <c r="BV1373">
        <f t="shared" si="1700"/>
        <v>1384.359993333333</v>
      </c>
      <c r="BW1373">
        <f t="shared" si="1701"/>
        <v>1391.2476107619048</v>
      </c>
      <c r="BX1373">
        <f t="shared" si="1702"/>
        <v>1407.5563586363637</v>
      </c>
      <c r="BY1373">
        <f t="shared" si="1703"/>
        <v>1438.9223789380949</v>
      </c>
      <c r="BZ1373">
        <f t="shared" si="1704"/>
        <v>1466.5</v>
      </c>
      <c r="CA1373">
        <f t="shared" si="1705"/>
        <v>1335.8000489999999</v>
      </c>
      <c r="CB1373">
        <f t="shared" si="1706"/>
        <v>1424.2664904000001</v>
      </c>
      <c r="CC1373">
        <f t="shared" si="1707"/>
        <v>1432.5908093472226</v>
      </c>
      <c r="CD1373">
        <f t="shared" si="1708"/>
        <v>1426.9696435926191</v>
      </c>
      <c r="CE1373">
        <f t="shared" si="1709"/>
        <v>1526.2482811452614</v>
      </c>
      <c r="CF1373">
        <f t="shared" si="1710"/>
        <v>1375.400024</v>
      </c>
      <c r="CG1373">
        <f t="shared" si="1711"/>
        <v>1448</v>
      </c>
      <c r="CH1373">
        <f t="shared" si="1712"/>
        <v>1352.6999510000001</v>
      </c>
    </row>
    <row r="1374" spans="1:86">
      <c r="A1374" s="1">
        <v>41485</v>
      </c>
      <c r="B1374">
        <v>1349.900024</v>
      </c>
      <c r="C1374">
        <v>1362.8000489999999</v>
      </c>
      <c r="D1374">
        <v>1340.5</v>
      </c>
      <c r="E1374">
        <v>1342.400024</v>
      </c>
      <c r="F1374">
        <v>459744</v>
      </c>
      <c r="G1374">
        <f t="shared" si="1726"/>
        <v>-381401.15565414081</v>
      </c>
      <c r="H1374">
        <f t="shared" si="1754"/>
        <v>14976604.880500326</v>
      </c>
      <c r="I1374">
        <f t="shared" si="1727"/>
        <v>1348.9000242500001</v>
      </c>
      <c r="J1374">
        <f t="shared" si="1734"/>
        <v>1448.9624939999999</v>
      </c>
      <c r="K1374">
        <f t="shared" si="1735"/>
        <v>1348.9000242500001</v>
      </c>
      <c r="L1374">
        <f t="shared" si="1736"/>
        <v>8</v>
      </c>
      <c r="M1374">
        <f t="shared" si="1737"/>
        <v>1</v>
      </c>
      <c r="N1374">
        <f t="shared" si="1738"/>
        <v>20</v>
      </c>
      <c r="O1374">
        <f t="shared" si="1739"/>
        <v>90</v>
      </c>
      <c r="P1374">
        <f t="shared" si="1714"/>
        <v>22.300048999999944</v>
      </c>
      <c r="Q1374">
        <f t="shared" si="1715"/>
        <v>20.400024999999914</v>
      </c>
      <c r="R1374">
        <f t="shared" si="1716"/>
        <v>1.9000240000000304</v>
      </c>
      <c r="S1374">
        <f t="shared" si="1717"/>
        <v>22.300048999999944</v>
      </c>
      <c r="T1374">
        <f t="shared" si="1753"/>
        <v>43.307759148661312</v>
      </c>
      <c r="U1374">
        <f t="shared" si="1718"/>
        <v>-26.800048999999944</v>
      </c>
      <c r="V1374">
        <f t="shared" si="1719"/>
        <v>48.5</v>
      </c>
      <c r="W1374">
        <f t="shared" si="1720"/>
        <v>0</v>
      </c>
      <c r="X1374">
        <f t="shared" si="1721"/>
        <v>48.5</v>
      </c>
      <c r="Y1374">
        <f t="shared" si="1751"/>
        <v>4.4476854420566179</v>
      </c>
      <c r="Z1374">
        <f t="shared" si="1752"/>
        <v>15.912053216453725</v>
      </c>
      <c r="AA1374">
        <f t="shared" si="1748"/>
        <v>10.269950534243009</v>
      </c>
      <c r="AB1374">
        <f t="shared" si="1749"/>
        <v>36.741806847666425</v>
      </c>
      <c r="AC1374">
        <f t="shared" si="1750"/>
        <v>56.309012442087592</v>
      </c>
      <c r="AD1374">
        <f t="shared" ref="AD1374:AD1437" si="1758">AVERAGE(AC1361:AC1374)</f>
        <v>37.884792658389486</v>
      </c>
      <c r="AE1374">
        <f t="shared" si="1731"/>
        <v>1379.2100096000001</v>
      </c>
      <c r="AF1374">
        <f t="shared" si="1733"/>
        <v>1390.7916665000002</v>
      </c>
      <c r="AG1374">
        <f t="shared" si="1755"/>
        <v>1461.6999999999996</v>
      </c>
      <c r="AH1374">
        <f t="shared" si="1740"/>
        <v>1411.1400023000001</v>
      </c>
      <c r="AI1374">
        <f t="shared" si="1741"/>
        <v>1490.4173184747283</v>
      </c>
      <c r="AJ1374">
        <f t="shared" si="1742"/>
        <v>1331.8626861252719</v>
      </c>
      <c r="AK1374">
        <f t="shared" si="1743"/>
        <v>6.6458719739601727E-2</v>
      </c>
      <c r="AL1374">
        <f t="shared" si="1722"/>
        <v>-0.8295946345229972</v>
      </c>
      <c r="AM1374">
        <f t="shared" si="1723"/>
        <v>-381401.15565414081</v>
      </c>
      <c r="AN1374">
        <f t="shared" si="1756"/>
        <v>-2946265.5428562979</v>
      </c>
      <c r="AO1374">
        <f t="shared" si="1757"/>
        <v>12411219</v>
      </c>
      <c r="AP1374">
        <f t="shared" ref="AP1374:AP1437" si="1759">AN1374/AO1374</f>
        <v>-0.23738728185009852</v>
      </c>
      <c r="AQ1374">
        <f t="shared" ref="AQ1374:AQ1437" si="1760">((E1374-AQ1373)*0.34)+AQ1373</f>
        <v>1373.612929285732</v>
      </c>
      <c r="AR1374">
        <f t="shared" ref="AR1374:AR1437" si="1761">((E1375-AR1373)*0.285)+AR1373</f>
        <v>1365.8131546303186</v>
      </c>
      <c r="AS1374">
        <f t="shared" ref="AS1374:AS1437" si="1762">((E1374-AS1373)*0.18)+AS1373</f>
        <v>1405.0915873841241</v>
      </c>
      <c r="AT1374">
        <f t="shared" ref="AT1374:AT1437" si="1763">((E1374-AT1373)*0.09)+AT1373</f>
        <v>1448.4413585427737</v>
      </c>
      <c r="AU1374">
        <f t="shared" ref="AU1374:AU1437" si="1764">((E1374-AU1373)*0.15)+AU1373</f>
        <v>1415.6894085165266</v>
      </c>
      <c r="AV1374">
        <f t="shared" ref="AV1374:AV1437" si="1765">((E1374-AV1373)*0.07)+AV1373</f>
        <v>1465.3517866531329</v>
      </c>
      <c r="AW1374">
        <f t="shared" ref="AW1374:AW1437" si="1766">AU1374-AV1374</f>
        <v>-49.662378136606321</v>
      </c>
      <c r="AX1374">
        <f t="shared" si="1713"/>
        <v>-38.764324883244839</v>
      </c>
      <c r="AY1374">
        <f t="shared" si="1687"/>
        <v>-10.898053253361482</v>
      </c>
      <c r="AZ1374">
        <f t="shared" si="1724"/>
        <v>1348.566691</v>
      </c>
      <c r="BA1374">
        <f t="shared" si="1725"/>
        <v>619995444.78710401</v>
      </c>
      <c r="BB1374">
        <f t="shared" si="1728"/>
        <v>0</v>
      </c>
      <c r="BC1374">
        <f t="shared" si="1729"/>
        <v>619995444.78710401</v>
      </c>
      <c r="BD1374">
        <f t="shared" si="1744"/>
        <v>7052081283.8197145</v>
      </c>
      <c r="BE1374">
        <f t="shared" si="1745"/>
        <v>7992409923.391861</v>
      </c>
      <c r="BF1374">
        <f t="shared" si="1746"/>
        <v>0.88234729592384509</v>
      </c>
      <c r="BG1374">
        <f t="shared" si="1747"/>
        <v>46.874840675497886</v>
      </c>
      <c r="BH1374">
        <f t="shared" si="1688"/>
        <v>70602108</v>
      </c>
      <c r="BI1374">
        <f t="shared" si="1689"/>
        <v>-3.3891096041883104</v>
      </c>
      <c r="BJ1374">
        <f t="shared" si="1730"/>
        <v>-679.99270000000251</v>
      </c>
      <c r="BK1374">
        <f t="shared" si="1690"/>
        <v>-4.3019783495007891E-3</v>
      </c>
      <c r="BL1374">
        <f t="shared" si="1691"/>
        <v>0.99569802165049925</v>
      </c>
      <c r="BM1374">
        <f t="shared" si="1692"/>
        <v>41.782814316239367</v>
      </c>
      <c r="BN1374">
        <f t="shared" si="1693"/>
        <v>1351.6500245</v>
      </c>
      <c r="BO1374">
        <f t="shared" si="1732"/>
        <v>1391.8200073999999</v>
      </c>
      <c r="BP1374">
        <f t="shared" si="1694"/>
        <v>1493.6823550735296</v>
      </c>
      <c r="BQ1374">
        <f t="shared" si="1695"/>
        <v>-101.86234767352971</v>
      </c>
      <c r="BR1374">
        <f t="shared" si="1696"/>
        <v>-78.75</v>
      </c>
      <c r="BS1374">
        <f t="shared" si="1697"/>
        <v>-61</v>
      </c>
      <c r="BT1374">
        <f t="shared" si="1698"/>
        <v>-70</v>
      </c>
      <c r="BU1374">
        <f t="shared" si="1699"/>
        <v>-62.34997599999997</v>
      </c>
      <c r="BV1374">
        <f t="shared" si="1700"/>
        <v>1365.0033363333334</v>
      </c>
      <c r="BW1374">
        <f t="shared" si="1701"/>
        <v>1372.3714306666666</v>
      </c>
      <c r="BX1374">
        <f t="shared" si="1702"/>
        <v>1393.8063630181816</v>
      </c>
      <c r="BY1374">
        <f t="shared" si="1703"/>
        <v>1426.4354764619047</v>
      </c>
      <c r="BZ1374">
        <f t="shared" si="1704"/>
        <v>1466.5</v>
      </c>
      <c r="CA1374">
        <f t="shared" si="1705"/>
        <v>1335.8000489999999</v>
      </c>
      <c r="CB1374">
        <f t="shared" si="1706"/>
        <v>1400.10285602</v>
      </c>
      <c r="CC1374">
        <f t="shared" si="1707"/>
        <v>1418.6873530833336</v>
      </c>
      <c r="CD1374">
        <f t="shared" si="1708"/>
        <v>1430.9774188752385</v>
      </c>
      <c r="CE1374">
        <f t="shared" si="1709"/>
        <v>1515.1218197416542</v>
      </c>
      <c r="CF1374">
        <f t="shared" si="1710"/>
        <v>1348.1999510000001</v>
      </c>
      <c r="CG1374">
        <f t="shared" si="1711"/>
        <v>1378.099976</v>
      </c>
      <c r="CH1374">
        <f t="shared" si="1712"/>
        <v>1335.8000489999999</v>
      </c>
    </row>
    <row r="1375" spans="1:86">
      <c r="A1375" s="1">
        <v>41486</v>
      </c>
      <c r="B1375">
        <v>1336</v>
      </c>
      <c r="C1375">
        <v>1336</v>
      </c>
      <c r="D1375">
        <v>1292</v>
      </c>
      <c r="E1375">
        <v>1326.3000489999999</v>
      </c>
      <c r="F1375">
        <v>500776</v>
      </c>
      <c r="G1375">
        <f t="shared" si="1726"/>
        <v>279980.42445563513</v>
      </c>
      <c r="H1375">
        <f t="shared" si="1754"/>
        <v>15256585.304955961</v>
      </c>
      <c r="I1375">
        <f t="shared" si="1727"/>
        <v>1322.5750122499999</v>
      </c>
      <c r="J1375">
        <f t="shared" si="1734"/>
        <v>1448.9624939999999</v>
      </c>
      <c r="K1375">
        <f t="shared" si="1735"/>
        <v>1322.5750122499999</v>
      </c>
      <c r="L1375">
        <f t="shared" si="1736"/>
        <v>9</v>
      </c>
      <c r="M1375">
        <f t="shared" si="1737"/>
        <v>1</v>
      </c>
      <c r="N1375">
        <f t="shared" si="1738"/>
        <v>10</v>
      </c>
      <c r="O1375">
        <f t="shared" si="1739"/>
        <v>90</v>
      </c>
      <c r="P1375">
        <f t="shared" si="1714"/>
        <v>44</v>
      </c>
      <c r="Q1375">
        <f t="shared" si="1715"/>
        <v>9.6999510000000555</v>
      </c>
      <c r="R1375">
        <f t="shared" si="1716"/>
        <v>34.300048999999944</v>
      </c>
      <c r="S1375">
        <f t="shared" si="1717"/>
        <v>44</v>
      </c>
      <c r="T1375">
        <f t="shared" si="1753"/>
        <v>43.357204923756932</v>
      </c>
      <c r="U1375">
        <f t="shared" si="1718"/>
        <v>23.59997599999997</v>
      </c>
      <c r="V1375">
        <f t="shared" si="1719"/>
        <v>-30.25</v>
      </c>
      <c r="W1375">
        <f t="shared" si="1720"/>
        <v>23.59997599999997</v>
      </c>
      <c r="X1375">
        <f t="shared" si="1721"/>
        <v>0</v>
      </c>
      <c r="Y1375">
        <f t="shared" si="1751"/>
        <v>5.8157061961954293</v>
      </c>
      <c r="Z1375">
        <f t="shared" si="1752"/>
        <v>14.775477986707029</v>
      </c>
      <c r="AA1375">
        <f t="shared" si="1748"/>
        <v>13.413471201435312</v>
      </c>
      <c r="AB1375">
        <f t="shared" si="1749"/>
        <v>34.078483640007498</v>
      </c>
      <c r="AC1375">
        <f t="shared" si="1750"/>
        <v>43.512659159987486</v>
      </c>
      <c r="AD1375">
        <f t="shared" si="1758"/>
        <v>38.441643205896639</v>
      </c>
      <c r="AE1375">
        <f t="shared" si="1731"/>
        <v>1361.2600095999999</v>
      </c>
      <c r="AF1375">
        <f t="shared" si="1733"/>
        <v>1370.3916828333333</v>
      </c>
      <c r="AG1375">
        <f t="shared" si="1755"/>
        <v>1449.9675048999998</v>
      </c>
      <c r="AH1375">
        <f t="shared" si="1740"/>
        <v>1401.6550048000001</v>
      </c>
      <c r="AI1375">
        <f t="shared" si="1741"/>
        <v>1495.2716646751123</v>
      </c>
      <c r="AJ1375">
        <f t="shared" si="1742"/>
        <v>1308.038344924888</v>
      </c>
      <c r="AK1375">
        <f t="shared" si="1743"/>
        <v>9.7534477834787775E-2</v>
      </c>
      <c r="AL1375">
        <f t="shared" si="1722"/>
        <v>0.55909313636363389</v>
      </c>
      <c r="AM1375">
        <f t="shared" si="1723"/>
        <v>279980.42445563513</v>
      </c>
      <c r="AN1375">
        <f t="shared" si="1756"/>
        <v>-2565202.1747983498</v>
      </c>
      <c r="AO1375">
        <f t="shared" si="1757"/>
        <v>12738271</v>
      </c>
      <c r="AP1375">
        <f t="shared" si="1759"/>
        <v>-0.20137757901353723</v>
      </c>
      <c r="AQ1375">
        <f t="shared" si="1760"/>
        <v>1357.5265499885832</v>
      </c>
      <c r="AR1375">
        <f t="shared" si="1761"/>
        <v>1358.5419195256777</v>
      </c>
      <c r="AS1375">
        <f t="shared" si="1762"/>
        <v>1390.9091104749816</v>
      </c>
      <c r="AT1375">
        <f t="shared" si="1763"/>
        <v>1437.4486406839242</v>
      </c>
      <c r="AU1375">
        <f t="shared" si="1764"/>
        <v>1402.2810045890476</v>
      </c>
      <c r="AV1375">
        <f t="shared" si="1765"/>
        <v>1455.6181650174135</v>
      </c>
      <c r="AW1375">
        <f t="shared" si="1766"/>
        <v>-53.337160428365905</v>
      </c>
      <c r="AX1375">
        <f t="shared" si="1713"/>
        <v>-41.678891992269051</v>
      </c>
      <c r="AY1375">
        <f t="shared" si="1687"/>
        <v>-11.658268436096854</v>
      </c>
      <c r="AZ1375">
        <f t="shared" si="1724"/>
        <v>1318.1000163333333</v>
      </c>
      <c r="BA1375">
        <f t="shared" si="1725"/>
        <v>660072853.77934134</v>
      </c>
      <c r="BB1375">
        <f t="shared" si="1728"/>
        <v>0</v>
      </c>
      <c r="BC1375">
        <f t="shared" si="1729"/>
        <v>660072853.77934134</v>
      </c>
      <c r="BD1375">
        <f t="shared" si="1744"/>
        <v>7052081283.8197145</v>
      </c>
      <c r="BE1375">
        <f t="shared" si="1745"/>
        <v>7822095871.8404036</v>
      </c>
      <c r="BF1375">
        <f t="shared" si="1746"/>
        <v>0.90155904496226558</v>
      </c>
      <c r="BG1375">
        <f t="shared" si="1747"/>
        <v>47.411572485783957</v>
      </c>
      <c r="BH1375">
        <f t="shared" si="1688"/>
        <v>70101332</v>
      </c>
      <c r="BI1375">
        <f t="shared" si="1689"/>
        <v>-3.6642274540265736</v>
      </c>
      <c r="BJ1375">
        <f t="shared" si="1730"/>
        <v>-1709.9975000000086</v>
      </c>
      <c r="BK1375">
        <f t="shared" si="1690"/>
        <v>-1.1993425739092572E-2</v>
      </c>
      <c r="BL1375">
        <f t="shared" si="1691"/>
        <v>0.98800657426090743</v>
      </c>
      <c r="BM1375">
        <f t="shared" si="1692"/>
        <v>49.340312023775574</v>
      </c>
      <c r="BN1375">
        <f t="shared" si="1693"/>
        <v>1314</v>
      </c>
      <c r="BO1375">
        <f t="shared" si="1732"/>
        <v>1370.0300049</v>
      </c>
      <c r="BP1375">
        <f t="shared" si="1694"/>
        <v>1489.8073550735294</v>
      </c>
      <c r="BQ1375">
        <f t="shared" si="1695"/>
        <v>-119.77735017352938</v>
      </c>
      <c r="BR1375">
        <f t="shared" si="1696"/>
        <v>-119.25</v>
      </c>
      <c r="BS1375">
        <f t="shared" si="1697"/>
        <v>-115.19995100000006</v>
      </c>
      <c r="BT1375">
        <f t="shared" si="1698"/>
        <v>-120</v>
      </c>
      <c r="BU1375">
        <f t="shared" si="1699"/>
        <v>-79</v>
      </c>
      <c r="BV1375">
        <f t="shared" si="1700"/>
        <v>1347.3666827999998</v>
      </c>
      <c r="BW1375">
        <f t="shared" si="1701"/>
        <v>1353.9452542380952</v>
      </c>
      <c r="BX1375">
        <f t="shared" si="1702"/>
        <v>1378.3809169636365</v>
      </c>
      <c r="BY1375">
        <f t="shared" si="1703"/>
        <v>1413.5402430333336</v>
      </c>
      <c r="BZ1375">
        <f t="shared" si="1704"/>
        <v>1466.5</v>
      </c>
      <c r="CA1375">
        <f t="shared" si="1705"/>
        <v>1292</v>
      </c>
      <c r="CB1375">
        <f t="shared" si="1706"/>
        <v>1383.8320026033332</v>
      </c>
      <c r="CC1375">
        <f t="shared" si="1707"/>
        <v>1395.1509938222223</v>
      </c>
      <c r="CD1375">
        <f t="shared" si="1708"/>
        <v>1432.9235522591666</v>
      </c>
      <c r="CE1375">
        <f t="shared" si="1709"/>
        <v>1505.6595604470399</v>
      </c>
      <c r="CF1375">
        <f t="shared" si="1710"/>
        <v>1342.400024</v>
      </c>
      <c r="CG1375">
        <f t="shared" si="1711"/>
        <v>1362.8000489999999</v>
      </c>
      <c r="CH1375">
        <f t="shared" si="1712"/>
        <v>1340.5</v>
      </c>
    </row>
    <row r="1376" spans="1:86">
      <c r="A1376" s="1">
        <v>41487</v>
      </c>
      <c r="B1376">
        <v>1326</v>
      </c>
      <c r="C1376">
        <v>1359.599976</v>
      </c>
      <c r="D1376">
        <v>1322.25</v>
      </c>
      <c r="E1376">
        <v>1340.3000489999999</v>
      </c>
      <c r="F1376">
        <v>797570</v>
      </c>
      <c r="G1376">
        <f t="shared" si="1726"/>
        <v>-26689.848380627209</v>
      </c>
      <c r="H1376">
        <f t="shared" si="1754"/>
        <v>15229895.456575334</v>
      </c>
      <c r="I1376">
        <f t="shared" si="1727"/>
        <v>1337.03750625</v>
      </c>
      <c r="J1376">
        <f t="shared" si="1734"/>
        <v>1448.9624939999999</v>
      </c>
      <c r="K1376">
        <f t="shared" si="1735"/>
        <v>1322.5750122499999</v>
      </c>
      <c r="L1376">
        <f t="shared" si="1736"/>
        <v>10</v>
      </c>
      <c r="M1376">
        <f t="shared" si="1737"/>
        <v>2</v>
      </c>
      <c r="N1376">
        <f t="shared" si="1738"/>
        <v>0</v>
      </c>
      <c r="O1376">
        <f t="shared" si="1739"/>
        <v>80</v>
      </c>
      <c r="P1376">
        <f t="shared" si="1714"/>
        <v>37.34997599999997</v>
      </c>
      <c r="Q1376">
        <f t="shared" si="1715"/>
        <v>19.299927000000025</v>
      </c>
      <c r="R1376">
        <f t="shared" si="1716"/>
        <v>18.050048999999944</v>
      </c>
      <c r="S1376">
        <f t="shared" si="1717"/>
        <v>37.34997599999997</v>
      </c>
      <c r="T1376">
        <f t="shared" si="1753"/>
        <v>42.928117143488578</v>
      </c>
      <c r="U1376">
        <f t="shared" si="1718"/>
        <v>4.25</v>
      </c>
      <c r="V1376">
        <f t="shared" si="1719"/>
        <v>-5.4000240000000304</v>
      </c>
      <c r="W1376">
        <f t="shared" si="1720"/>
        <v>4.25</v>
      </c>
      <c r="X1376">
        <f t="shared" si="1721"/>
        <v>0</v>
      </c>
      <c r="Y1376">
        <f t="shared" si="1751"/>
        <v>5.7038700393243271</v>
      </c>
      <c r="Z1376">
        <f t="shared" si="1752"/>
        <v>13.720086701942241</v>
      </c>
      <c r="AA1376">
        <f t="shared" si="1748"/>
        <v>13.287025890883969</v>
      </c>
      <c r="AB1376">
        <f t="shared" si="1749"/>
        <v>31.960606741922597</v>
      </c>
      <c r="AC1376">
        <f t="shared" si="1750"/>
        <v>41.269741121217123</v>
      </c>
      <c r="AD1376">
        <f t="shared" si="1758"/>
        <v>38.751717374415776</v>
      </c>
      <c r="AE1376">
        <f t="shared" si="1731"/>
        <v>1346.5200194000001</v>
      </c>
      <c r="AF1376">
        <f t="shared" si="1733"/>
        <v>1357.7666828333331</v>
      </c>
      <c r="AG1376">
        <f t="shared" si="1755"/>
        <v>1439.1150085499999</v>
      </c>
      <c r="AH1376">
        <f t="shared" si="1740"/>
        <v>1391.1300048000001</v>
      </c>
      <c r="AI1376">
        <f t="shared" si="1741"/>
        <v>1486.2932266061819</v>
      </c>
      <c r="AJ1376">
        <f t="shared" si="1742"/>
        <v>1295.9667829938182</v>
      </c>
      <c r="AK1376">
        <f t="shared" si="1743"/>
        <v>0.23293277153055472</v>
      </c>
      <c r="AL1376">
        <f t="shared" si="1722"/>
        <v>-3.3463957245918489E-2</v>
      </c>
      <c r="AM1376">
        <f t="shared" si="1723"/>
        <v>-26689.848380627209</v>
      </c>
      <c r="AN1376">
        <f t="shared" si="1756"/>
        <v>-2621324.9368853425</v>
      </c>
      <c r="AO1376">
        <f t="shared" si="1757"/>
        <v>13257647</v>
      </c>
      <c r="AP1376">
        <f t="shared" si="1759"/>
        <v>-0.19772173273925173</v>
      </c>
      <c r="AQ1376">
        <f t="shared" si="1760"/>
        <v>1351.6695396524649</v>
      </c>
      <c r="AR1376">
        <f t="shared" si="1761"/>
        <v>1352.6019584958597</v>
      </c>
      <c r="AS1376">
        <f t="shared" si="1762"/>
        <v>1381.799479409485</v>
      </c>
      <c r="AT1376">
        <f t="shared" si="1763"/>
        <v>1428.7052674323709</v>
      </c>
      <c r="AU1376">
        <f t="shared" si="1764"/>
        <v>1392.9838612506906</v>
      </c>
      <c r="AV1376">
        <f t="shared" si="1765"/>
        <v>1447.5458968961946</v>
      </c>
      <c r="AW1376">
        <f t="shared" si="1766"/>
        <v>-54.562035645504011</v>
      </c>
      <c r="AX1376">
        <f t="shared" si="1713"/>
        <v>-44.255520722916046</v>
      </c>
      <c r="AY1376">
        <f t="shared" si="1687"/>
        <v>-10.306514922587965</v>
      </c>
      <c r="AZ1376">
        <f t="shared" si="1724"/>
        <v>1340.7166749999999</v>
      </c>
      <c r="BA1376">
        <f t="shared" si="1725"/>
        <v>1069315398.4797499</v>
      </c>
      <c r="BB1376">
        <f t="shared" si="1728"/>
        <v>1069315398.4797499</v>
      </c>
      <c r="BC1376">
        <f t="shared" si="1729"/>
        <v>0</v>
      </c>
      <c r="BD1376">
        <f t="shared" si="1744"/>
        <v>8121396682.2994642</v>
      </c>
      <c r="BE1376">
        <f t="shared" si="1745"/>
        <v>6438145387.3404036</v>
      </c>
      <c r="BF1376">
        <f t="shared" si="1746"/>
        <v>1.2614497178440407</v>
      </c>
      <c r="BG1376">
        <f t="shared" si="1747"/>
        <v>55.780577736950406</v>
      </c>
      <c r="BH1376">
        <f t="shared" si="1688"/>
        <v>70898902</v>
      </c>
      <c r="BI1376">
        <f t="shared" si="1689"/>
        <v>-3.7692784569038595</v>
      </c>
      <c r="BJ1376">
        <f t="shared" si="1730"/>
        <v>1300</v>
      </c>
      <c r="BK1376">
        <f t="shared" si="1690"/>
        <v>1.0555680828448797E-2</v>
      </c>
      <c r="BL1376">
        <f t="shared" si="1691"/>
        <v>1.0105556808284488</v>
      </c>
      <c r="BM1376">
        <f t="shared" si="1692"/>
        <v>50.155421731221999</v>
      </c>
      <c r="BN1376">
        <f t="shared" si="1693"/>
        <v>1340.924988</v>
      </c>
      <c r="BO1376">
        <f t="shared" si="1732"/>
        <v>1352.7750000999999</v>
      </c>
      <c r="BP1376">
        <f t="shared" si="1694"/>
        <v>1485.2514720147058</v>
      </c>
      <c r="BQ1376">
        <f t="shared" si="1695"/>
        <v>-132.47647191470583</v>
      </c>
      <c r="BR1376">
        <f t="shared" si="1696"/>
        <v>-111.19995100000006</v>
      </c>
      <c r="BS1376">
        <f t="shared" si="1697"/>
        <v>-109.84997599999997</v>
      </c>
      <c r="BT1376">
        <f t="shared" si="1698"/>
        <v>-102.40002400000003</v>
      </c>
      <c r="BU1376">
        <f t="shared" si="1699"/>
        <v>-124.25</v>
      </c>
      <c r="BV1376">
        <f t="shared" si="1700"/>
        <v>1340.3800292666665</v>
      </c>
      <c r="BW1376">
        <f t="shared" si="1701"/>
        <v>1345.3476445714284</v>
      </c>
      <c r="BX1376">
        <f t="shared" si="1702"/>
        <v>1367.2254704545458</v>
      </c>
      <c r="BY1376">
        <f t="shared" si="1703"/>
        <v>1403.0957234238097</v>
      </c>
      <c r="BZ1376">
        <f t="shared" si="1704"/>
        <v>1466.5</v>
      </c>
      <c r="CA1376">
        <f t="shared" si="1705"/>
        <v>1292</v>
      </c>
      <c r="CB1376">
        <f t="shared" si="1706"/>
        <v>1357.4256751799999</v>
      </c>
      <c r="CC1376">
        <f t="shared" si="1707"/>
        <v>1379.4877826416666</v>
      </c>
      <c r="CD1376">
        <f t="shared" si="1708"/>
        <v>1426.1732801309527</v>
      </c>
      <c r="CE1376">
        <f t="shared" si="1709"/>
        <v>1495.2476909699187</v>
      </c>
      <c r="CF1376">
        <f t="shared" si="1710"/>
        <v>1326.3000489999999</v>
      </c>
      <c r="CG1376">
        <f t="shared" si="1711"/>
        <v>1336</v>
      </c>
      <c r="CH1376">
        <f t="shared" si="1712"/>
        <v>1292</v>
      </c>
    </row>
    <row r="1377" spans="1:86">
      <c r="A1377" s="1">
        <v>41488</v>
      </c>
      <c r="B1377">
        <v>1358</v>
      </c>
      <c r="C1377">
        <v>1363.849976</v>
      </c>
      <c r="D1377">
        <v>1327.650024</v>
      </c>
      <c r="E1377">
        <v>1337.6999510000001</v>
      </c>
      <c r="F1377">
        <v>360939</v>
      </c>
      <c r="G1377">
        <f t="shared" si="1726"/>
        <v>-160529.3087687511</v>
      </c>
      <c r="H1377">
        <f t="shared" si="1754"/>
        <v>15069366.147806583</v>
      </c>
      <c r="I1377">
        <f t="shared" si="1727"/>
        <v>1346.7999877500001</v>
      </c>
      <c r="J1377">
        <f t="shared" si="1734"/>
        <v>1448.6749877500001</v>
      </c>
      <c r="K1377">
        <f t="shared" si="1735"/>
        <v>1322.5750122499999</v>
      </c>
      <c r="L1377">
        <f t="shared" si="1736"/>
        <v>9</v>
      </c>
      <c r="M1377">
        <f t="shared" si="1737"/>
        <v>3</v>
      </c>
      <c r="N1377">
        <f t="shared" si="1738"/>
        <v>10</v>
      </c>
      <c r="O1377">
        <f t="shared" si="1739"/>
        <v>70</v>
      </c>
      <c r="P1377">
        <f t="shared" si="1714"/>
        <v>36.199951999999939</v>
      </c>
      <c r="Q1377">
        <f t="shared" si="1715"/>
        <v>26.150024999999914</v>
      </c>
      <c r="R1377">
        <f t="shared" si="1716"/>
        <v>10.049927000000025</v>
      </c>
      <c r="S1377">
        <f t="shared" si="1717"/>
        <v>36.199951999999939</v>
      </c>
      <c r="T1377">
        <f t="shared" si="1753"/>
        <v>42.447533918953681</v>
      </c>
      <c r="U1377">
        <f t="shared" si="1718"/>
        <v>-2.0499270000000251</v>
      </c>
      <c r="V1377">
        <f t="shared" si="1719"/>
        <v>-4.4000249999999141</v>
      </c>
      <c r="W1377">
        <f t="shared" si="1720"/>
        <v>0</v>
      </c>
      <c r="X1377">
        <f t="shared" si="1721"/>
        <v>0</v>
      </c>
      <c r="Y1377">
        <f t="shared" si="1751"/>
        <v>5.2964507508011609</v>
      </c>
      <c r="Z1377">
        <f t="shared" si="1752"/>
        <v>12.740080508946367</v>
      </c>
      <c r="AA1377">
        <f t="shared" si="1748"/>
        <v>12.477640658498157</v>
      </c>
      <c r="AB1377">
        <f t="shared" si="1749"/>
        <v>30.013711828987226</v>
      </c>
      <c r="AC1377">
        <f t="shared" si="1750"/>
        <v>41.269741121217116</v>
      </c>
      <c r="AD1377">
        <f t="shared" si="1758"/>
        <v>38.571891098542665</v>
      </c>
      <c r="AE1377">
        <f t="shared" si="1731"/>
        <v>1338.9800048000002</v>
      </c>
      <c r="AF1377">
        <f t="shared" si="1733"/>
        <v>1345.0500080000002</v>
      </c>
      <c r="AG1377">
        <f t="shared" si="1755"/>
        <v>1428.2725036500001</v>
      </c>
      <c r="AH1377">
        <f t="shared" si="1740"/>
        <v>1379.7499999000001</v>
      </c>
      <c r="AI1377">
        <f t="shared" si="1741"/>
        <v>1470.4258757980836</v>
      </c>
      <c r="AJ1377">
        <f t="shared" si="1742"/>
        <v>1289.0741240019167</v>
      </c>
      <c r="AK1377">
        <f t="shared" si="1743"/>
        <v>0.26812989958176464</v>
      </c>
      <c r="AL1377">
        <f t="shared" si="1722"/>
        <v>-0.44475467812774766</v>
      </c>
      <c r="AM1377">
        <f t="shared" si="1723"/>
        <v>-160529.3087687511</v>
      </c>
      <c r="AN1377">
        <f t="shared" si="1756"/>
        <v>-2624913.5778880925</v>
      </c>
      <c r="AO1377">
        <f t="shared" si="1757"/>
        <v>13344728</v>
      </c>
      <c r="AP1377">
        <f t="shared" si="1759"/>
        <v>-0.19670041816424377</v>
      </c>
      <c r="AQ1377">
        <f t="shared" si="1760"/>
        <v>1346.9198795106267</v>
      </c>
      <c r="AR1377">
        <f t="shared" si="1761"/>
        <v>1350.1219071645396</v>
      </c>
      <c r="AS1377">
        <f t="shared" si="1762"/>
        <v>1373.8615642957777</v>
      </c>
      <c r="AT1377">
        <f t="shared" si="1763"/>
        <v>1420.5147889534576</v>
      </c>
      <c r="AU1377">
        <f t="shared" si="1764"/>
        <v>1384.6912747130871</v>
      </c>
      <c r="AV1377">
        <f t="shared" si="1765"/>
        <v>1439.856680683461</v>
      </c>
      <c r="AW1377">
        <f t="shared" si="1766"/>
        <v>-55.165405970373968</v>
      </c>
      <c r="AX1377">
        <f t="shared" si="1713"/>
        <v>-46.437497772407632</v>
      </c>
      <c r="AY1377">
        <f t="shared" si="1687"/>
        <v>-8.727908197966336</v>
      </c>
      <c r="AZ1377">
        <f t="shared" si="1724"/>
        <v>1343.0666503333334</v>
      </c>
      <c r="BA1377">
        <f t="shared" si="1725"/>
        <v>484765133.70466304</v>
      </c>
      <c r="BB1377">
        <f t="shared" si="1728"/>
        <v>484765133.70466304</v>
      </c>
      <c r="BC1377">
        <f t="shared" si="1729"/>
        <v>0</v>
      </c>
      <c r="BD1377">
        <f t="shared" si="1744"/>
        <v>8606161816.0041275</v>
      </c>
      <c r="BE1377">
        <f t="shared" si="1745"/>
        <v>5681272558.3404036</v>
      </c>
      <c r="BF1377">
        <f t="shared" si="1746"/>
        <v>1.514829948330825</v>
      </c>
      <c r="BG1377">
        <f t="shared" si="1747"/>
        <v>60.235879938373856</v>
      </c>
      <c r="BH1377">
        <f t="shared" si="1688"/>
        <v>70537963</v>
      </c>
      <c r="BI1377">
        <f t="shared" si="1689"/>
        <v>-3.8313122903446502</v>
      </c>
      <c r="BJ1377">
        <f t="shared" si="1730"/>
        <v>-360.0097999999889</v>
      </c>
      <c r="BK1377">
        <f t="shared" si="1690"/>
        <v>-1.9399372565417918E-3</v>
      </c>
      <c r="BL1377">
        <f t="shared" si="1691"/>
        <v>0.99806006274345815</v>
      </c>
      <c r="BM1377">
        <f t="shared" si="1692"/>
        <v>47.790382778117419</v>
      </c>
      <c r="BN1377">
        <f t="shared" si="1693"/>
        <v>1345.75</v>
      </c>
      <c r="BO1377">
        <f t="shared" si="1732"/>
        <v>1341.8550049999999</v>
      </c>
      <c r="BP1377">
        <f t="shared" si="1694"/>
        <v>1479.8838249558821</v>
      </c>
      <c r="BQ1377">
        <f t="shared" si="1695"/>
        <v>-138.02881995588223</v>
      </c>
      <c r="BR1377">
        <f t="shared" si="1696"/>
        <v>-110.75</v>
      </c>
      <c r="BS1377">
        <f t="shared" si="1697"/>
        <v>-107.34997599999997</v>
      </c>
      <c r="BT1377">
        <f t="shared" si="1698"/>
        <v>-102.65002400000003</v>
      </c>
      <c r="BU1377">
        <f t="shared" si="1699"/>
        <v>-79</v>
      </c>
      <c r="BV1377">
        <f t="shared" si="1700"/>
        <v>1337.4400064666665</v>
      </c>
      <c r="BW1377">
        <f t="shared" si="1701"/>
        <v>1339.6142926190475</v>
      </c>
      <c r="BX1377">
        <f t="shared" si="1702"/>
        <v>1357.5109152181817</v>
      </c>
      <c r="BY1377">
        <f t="shared" si="1703"/>
        <v>1393.4371465142858</v>
      </c>
      <c r="BZ1377">
        <f t="shared" si="1704"/>
        <v>1466.5</v>
      </c>
      <c r="CA1377">
        <f t="shared" si="1705"/>
        <v>1292</v>
      </c>
      <c r="CB1377">
        <f t="shared" si="1706"/>
        <v>1342.1493272433333</v>
      </c>
      <c r="CC1377">
        <f t="shared" si="1707"/>
        <v>1355.3630639833336</v>
      </c>
      <c r="CD1377">
        <f t="shared" si="1708"/>
        <v>1414.8683147699605</v>
      </c>
      <c r="CE1377">
        <f t="shared" si="1709"/>
        <v>1483.5008867081419</v>
      </c>
      <c r="CF1377">
        <f t="shared" si="1710"/>
        <v>1340.3000489999999</v>
      </c>
      <c r="CG1377">
        <f t="shared" si="1711"/>
        <v>1359.599976</v>
      </c>
      <c r="CH1377">
        <f t="shared" si="1712"/>
        <v>1322.25</v>
      </c>
    </row>
    <row r="1378" spans="1:86">
      <c r="A1378" s="1">
        <v>41491</v>
      </c>
      <c r="B1378">
        <v>1345.25</v>
      </c>
      <c r="C1378">
        <v>1361.8000489999999</v>
      </c>
      <c r="D1378">
        <v>1332.0500489999999</v>
      </c>
      <c r="E1378">
        <v>1343.900024</v>
      </c>
      <c r="F1378">
        <v>178344</v>
      </c>
      <c r="G1378">
        <f t="shared" si="1726"/>
        <v>-36268.575368066195</v>
      </c>
      <c r="H1378">
        <f t="shared" si="1754"/>
        <v>15033097.572438518</v>
      </c>
      <c r="I1378">
        <f t="shared" si="1727"/>
        <v>1345.7500304999999</v>
      </c>
      <c r="J1378">
        <f t="shared" si="1734"/>
        <v>1448.6749877500001</v>
      </c>
      <c r="K1378">
        <f t="shared" si="1735"/>
        <v>1322.5750122499999</v>
      </c>
      <c r="L1378">
        <f t="shared" si="1736"/>
        <v>10</v>
      </c>
      <c r="M1378">
        <f t="shared" si="1737"/>
        <v>4</v>
      </c>
      <c r="N1378">
        <f t="shared" si="1738"/>
        <v>0</v>
      </c>
      <c r="O1378">
        <f t="shared" si="1739"/>
        <v>60</v>
      </c>
      <c r="P1378">
        <f t="shared" si="1714"/>
        <v>29.75</v>
      </c>
      <c r="Q1378">
        <f t="shared" si="1715"/>
        <v>17.900024999999914</v>
      </c>
      <c r="R1378">
        <f t="shared" si="1716"/>
        <v>11.849975000000086</v>
      </c>
      <c r="S1378">
        <f t="shared" si="1717"/>
        <v>29.75</v>
      </c>
      <c r="T1378">
        <f t="shared" si="1753"/>
        <v>41.540567210456985</v>
      </c>
      <c r="U1378">
        <f t="shared" si="1718"/>
        <v>-3.0500489999999445</v>
      </c>
      <c r="V1378">
        <f t="shared" si="1719"/>
        <v>22.800048999999944</v>
      </c>
      <c r="W1378">
        <f t="shared" si="1720"/>
        <v>0</v>
      </c>
      <c r="X1378">
        <f t="shared" si="1721"/>
        <v>22.800048999999944</v>
      </c>
      <c r="Y1378">
        <f t="shared" si="1751"/>
        <v>4.9181328400296493</v>
      </c>
      <c r="Z1378">
        <f t="shared" si="1752"/>
        <v>13.458649686878767</v>
      </c>
      <c r="AA1378">
        <f t="shared" si="1748"/>
        <v>11.839349268181419</v>
      </c>
      <c r="AB1378">
        <f t="shared" si="1749"/>
        <v>32.398810586030777</v>
      </c>
      <c r="AC1378">
        <f t="shared" si="1750"/>
        <v>46.47449483794874</v>
      </c>
      <c r="AD1378">
        <f t="shared" si="1758"/>
        <v>38.871191863499199</v>
      </c>
      <c r="AE1378">
        <f t="shared" si="1731"/>
        <v>1338.1200194</v>
      </c>
      <c r="AF1378">
        <f t="shared" si="1733"/>
        <v>1339.8000080000002</v>
      </c>
      <c r="AG1378">
        <f t="shared" si="1755"/>
        <v>1417.9150023999998</v>
      </c>
      <c r="AH1378">
        <f t="shared" si="1740"/>
        <v>1369.2950072000001</v>
      </c>
      <c r="AI1378">
        <f t="shared" si="1741"/>
        <v>1449.3643644898789</v>
      </c>
      <c r="AJ1378">
        <f t="shared" si="1742"/>
        <v>1289.2256499101213</v>
      </c>
      <c r="AK1378">
        <f t="shared" si="1743"/>
        <v>0.34141883949398116</v>
      </c>
      <c r="AL1378">
        <f t="shared" si="1722"/>
        <v>-0.20336302521007826</v>
      </c>
      <c r="AM1378">
        <f t="shared" si="1723"/>
        <v>-36268.575368066195</v>
      </c>
      <c r="AN1378">
        <f t="shared" si="1756"/>
        <v>-2746989.4591430668</v>
      </c>
      <c r="AO1378">
        <f t="shared" si="1757"/>
        <v>13211906</v>
      </c>
      <c r="AP1378">
        <f t="shared" si="1759"/>
        <v>-0.20791772656746627</v>
      </c>
      <c r="AQ1378">
        <f t="shared" si="1760"/>
        <v>1345.8931286370137</v>
      </c>
      <c r="AR1378">
        <f t="shared" si="1761"/>
        <v>1344.9428996576457</v>
      </c>
      <c r="AS1378">
        <f t="shared" si="1762"/>
        <v>1368.4684870425378</v>
      </c>
      <c r="AT1378">
        <f t="shared" si="1763"/>
        <v>1413.6194601076463</v>
      </c>
      <c r="AU1378">
        <f t="shared" si="1764"/>
        <v>1378.572587106124</v>
      </c>
      <c r="AV1378">
        <f t="shared" si="1765"/>
        <v>1433.1397147156188</v>
      </c>
      <c r="AW1378">
        <f t="shared" si="1766"/>
        <v>-54.567127609494719</v>
      </c>
      <c r="AX1378">
        <f t="shared" si="1713"/>
        <v>-48.063423739825048</v>
      </c>
      <c r="AY1378">
        <f t="shared" si="1687"/>
        <v>-6.5037038696696712</v>
      </c>
      <c r="AZ1378">
        <f t="shared" si="1724"/>
        <v>1345.9167073333333</v>
      </c>
      <c r="BA1378">
        <f t="shared" si="1725"/>
        <v>240036169.25265598</v>
      </c>
      <c r="BB1378">
        <f t="shared" si="1728"/>
        <v>240036169.25265598</v>
      </c>
      <c r="BC1378">
        <f t="shared" si="1729"/>
        <v>0</v>
      </c>
      <c r="BD1378">
        <f t="shared" si="1744"/>
        <v>8846197985.2567825</v>
      </c>
      <c r="BE1378">
        <f t="shared" si="1745"/>
        <v>4525457776.8513718</v>
      </c>
      <c r="BF1378">
        <f t="shared" si="1746"/>
        <v>1.9547631248504553</v>
      </c>
      <c r="BG1378">
        <f t="shared" si="1747"/>
        <v>66.156339518735138</v>
      </c>
      <c r="BH1378">
        <f t="shared" si="1688"/>
        <v>70716307</v>
      </c>
      <c r="BI1378">
        <f t="shared" si="1689"/>
        <v>-3.8075232337220237</v>
      </c>
      <c r="BJ1378">
        <f t="shared" si="1730"/>
        <v>520.00729999999749</v>
      </c>
      <c r="BK1378">
        <f t="shared" si="1690"/>
        <v>4.6348757024062825E-3</v>
      </c>
      <c r="BL1378">
        <f t="shared" si="1691"/>
        <v>1.0046348757024062</v>
      </c>
      <c r="BM1378">
        <f t="shared" si="1692"/>
        <v>42.200256636967715</v>
      </c>
      <c r="BN1378">
        <f t="shared" si="1693"/>
        <v>1346.9250489999999</v>
      </c>
      <c r="BO1378">
        <f t="shared" si="1732"/>
        <v>1339.8500122999999</v>
      </c>
      <c r="BP1378">
        <f t="shared" si="1694"/>
        <v>1474.3816205147057</v>
      </c>
      <c r="BQ1378">
        <f t="shared" si="1695"/>
        <v>-134.53160821470578</v>
      </c>
      <c r="BR1378">
        <f t="shared" si="1696"/>
        <v>-104.79992700000003</v>
      </c>
      <c r="BS1378">
        <f t="shared" si="1697"/>
        <v>-107.64990200000011</v>
      </c>
      <c r="BT1378">
        <f t="shared" si="1698"/>
        <v>-102.19995100000006</v>
      </c>
      <c r="BU1378">
        <f t="shared" si="1699"/>
        <v>-97.050048999999944</v>
      </c>
      <c r="BV1378">
        <f t="shared" si="1700"/>
        <v>1339.0800128666667</v>
      </c>
      <c r="BW1378">
        <f t="shared" si="1701"/>
        <v>1339.2857257619048</v>
      </c>
      <c r="BX1378">
        <f t="shared" si="1702"/>
        <v>1350.9927377818178</v>
      </c>
      <c r="BY1378">
        <f t="shared" si="1703"/>
        <v>1385.4016722619049</v>
      </c>
      <c r="BZ1378">
        <f t="shared" si="1704"/>
        <v>1464</v>
      </c>
      <c r="CA1378">
        <f t="shared" si="1705"/>
        <v>1292</v>
      </c>
      <c r="CB1378">
        <f t="shared" si="1706"/>
        <v>1337.5756944299999</v>
      </c>
      <c r="CC1378">
        <f t="shared" si="1707"/>
        <v>1341.7577740361112</v>
      </c>
      <c r="CD1378">
        <f t="shared" si="1708"/>
        <v>1401.1533138110717</v>
      </c>
      <c r="CE1378">
        <f t="shared" si="1709"/>
        <v>1470.2061255994472</v>
      </c>
      <c r="CF1378">
        <f t="shared" si="1710"/>
        <v>1337.6999510000001</v>
      </c>
      <c r="CG1378">
        <f t="shared" si="1711"/>
        <v>1363.849976</v>
      </c>
      <c r="CH1378">
        <f t="shared" si="1712"/>
        <v>1327.650024</v>
      </c>
    </row>
    <row r="1379" spans="1:86">
      <c r="A1379" s="1">
        <v>41492</v>
      </c>
      <c r="B1379">
        <v>1330</v>
      </c>
      <c r="C1379">
        <v>1358.75</v>
      </c>
      <c r="D1379">
        <v>1309.25</v>
      </c>
      <c r="E1379">
        <v>1331.9499510000001</v>
      </c>
      <c r="F1379">
        <v>301434</v>
      </c>
      <c r="G1379">
        <f t="shared" si="1726"/>
        <v>-24967.85738448417</v>
      </c>
      <c r="H1379">
        <f t="shared" si="1754"/>
        <v>15008129.715054033</v>
      </c>
      <c r="I1379">
        <f t="shared" si="1727"/>
        <v>1332.4874877500001</v>
      </c>
      <c r="J1379">
        <f t="shared" si="1734"/>
        <v>1424.7375185000001</v>
      </c>
      <c r="K1379">
        <f t="shared" si="1735"/>
        <v>1322.5750122499999</v>
      </c>
      <c r="L1379">
        <f t="shared" si="1736"/>
        <v>10</v>
      </c>
      <c r="M1379">
        <f t="shared" si="1737"/>
        <v>5</v>
      </c>
      <c r="N1379">
        <f t="shared" si="1738"/>
        <v>0</v>
      </c>
      <c r="O1379">
        <f t="shared" si="1739"/>
        <v>50</v>
      </c>
      <c r="P1379">
        <f t="shared" si="1714"/>
        <v>49.5</v>
      </c>
      <c r="Q1379">
        <f t="shared" si="1715"/>
        <v>26.800048999999944</v>
      </c>
      <c r="R1379">
        <f t="shared" si="1716"/>
        <v>22.699951000000056</v>
      </c>
      <c r="S1379">
        <f t="shared" si="1717"/>
        <v>49.5</v>
      </c>
      <c r="T1379">
        <f t="shared" si="1753"/>
        <v>42.109098123995771</v>
      </c>
      <c r="U1379">
        <f t="shared" si="1718"/>
        <v>-8.8499759999999696</v>
      </c>
      <c r="V1379">
        <f t="shared" si="1719"/>
        <v>7.25</v>
      </c>
      <c r="W1379">
        <f t="shared" si="1720"/>
        <v>0</v>
      </c>
      <c r="X1379">
        <f t="shared" si="1721"/>
        <v>7.25</v>
      </c>
      <c r="Y1379">
        <f t="shared" si="1751"/>
        <v>4.5668376371703889</v>
      </c>
      <c r="Z1379">
        <f t="shared" si="1752"/>
        <v>13.015174709244571</v>
      </c>
      <c r="AA1379">
        <f t="shared" si="1748"/>
        <v>10.845251597939086</v>
      </c>
      <c r="AB1379">
        <f t="shared" si="1749"/>
        <v>30.908224799590052</v>
      </c>
      <c r="AC1379">
        <f t="shared" si="1750"/>
        <v>48.051024567712972</v>
      </c>
      <c r="AD1379">
        <f t="shared" si="1758"/>
        <v>40.122746416486855</v>
      </c>
      <c r="AE1379">
        <f t="shared" si="1731"/>
        <v>1336.0300048000001</v>
      </c>
      <c r="AF1379">
        <f t="shared" si="1733"/>
        <v>1337.0916746666669</v>
      </c>
      <c r="AG1379">
        <f t="shared" si="1755"/>
        <v>1407.3200011499998</v>
      </c>
      <c r="AH1379">
        <f t="shared" si="1740"/>
        <v>1357.6200072000001</v>
      </c>
      <c r="AI1379">
        <f t="shared" si="1741"/>
        <v>1420.0834583205815</v>
      </c>
      <c r="AJ1379">
        <f t="shared" si="1742"/>
        <v>1295.1565560794188</v>
      </c>
      <c r="AK1379">
        <f t="shared" si="1743"/>
        <v>0.29451938902282365</v>
      </c>
      <c r="AL1379">
        <f t="shared" si="1722"/>
        <v>-8.2830262626260379E-2</v>
      </c>
      <c r="AM1379">
        <f t="shared" si="1723"/>
        <v>-24967.85738448417</v>
      </c>
      <c r="AN1379">
        <f t="shared" si="1756"/>
        <v>-3067638.1753932638</v>
      </c>
      <c r="AO1379">
        <f t="shared" si="1757"/>
        <v>13045595</v>
      </c>
      <c r="AP1379">
        <f t="shared" si="1759"/>
        <v>-0.23514743293757501</v>
      </c>
      <c r="AQ1379">
        <f t="shared" si="1760"/>
        <v>1341.1524482404291</v>
      </c>
      <c r="AR1379">
        <f t="shared" si="1761"/>
        <v>1340.9264164152166</v>
      </c>
      <c r="AS1379">
        <f t="shared" si="1762"/>
        <v>1361.895150554881</v>
      </c>
      <c r="AT1379">
        <f t="shared" si="1763"/>
        <v>1406.2692042879582</v>
      </c>
      <c r="AU1379">
        <f t="shared" si="1764"/>
        <v>1371.5791916902053</v>
      </c>
      <c r="AV1379">
        <f t="shared" si="1765"/>
        <v>1426.0564312555255</v>
      </c>
      <c r="AW1379">
        <f t="shared" si="1766"/>
        <v>-54.477239565320133</v>
      </c>
      <c r="AX1379">
        <f t="shared" si="1713"/>
        <v>-49.346186904924068</v>
      </c>
      <c r="AY1379">
        <f t="shared" si="1687"/>
        <v>-5.1310526603960653</v>
      </c>
      <c r="AZ1379">
        <f t="shared" si="1724"/>
        <v>1333.3166503333334</v>
      </c>
      <c r="BA1379">
        <f t="shared" si="1725"/>
        <v>401906971.17657804</v>
      </c>
      <c r="BB1379">
        <f t="shared" si="1728"/>
        <v>0</v>
      </c>
      <c r="BC1379">
        <f t="shared" si="1729"/>
        <v>401906971.17657804</v>
      </c>
      <c r="BD1379">
        <f t="shared" si="1744"/>
        <v>7227562370.3732777</v>
      </c>
      <c r="BE1379">
        <f t="shared" si="1745"/>
        <v>4927364748.0279503</v>
      </c>
      <c r="BF1379">
        <f t="shared" si="1746"/>
        <v>1.4668210574964886</v>
      </c>
      <c r="BG1379">
        <f t="shared" si="1747"/>
        <v>59.461996768631714</v>
      </c>
      <c r="BH1379">
        <f t="shared" si="1688"/>
        <v>70414873</v>
      </c>
      <c r="BI1379">
        <f t="shared" si="1689"/>
        <v>-3.820132104965678</v>
      </c>
      <c r="BJ1379">
        <f t="shared" si="1730"/>
        <v>-1295.0072999999975</v>
      </c>
      <c r="BK1379">
        <f t="shared" si="1690"/>
        <v>-8.8920848177616932E-3</v>
      </c>
      <c r="BL1379">
        <f t="shared" si="1691"/>
        <v>0.99110791518223829</v>
      </c>
      <c r="BM1379">
        <f t="shared" si="1692"/>
        <v>32.921129342604409</v>
      </c>
      <c r="BN1379">
        <f t="shared" si="1693"/>
        <v>1334</v>
      </c>
      <c r="BO1379">
        <f t="shared" si="1732"/>
        <v>1336.3200074000001</v>
      </c>
      <c r="BP1379">
        <f t="shared" si="1694"/>
        <v>1468.4183852205879</v>
      </c>
      <c r="BQ1379">
        <f t="shared" si="1695"/>
        <v>-132.09837782058776</v>
      </c>
      <c r="BR1379">
        <f t="shared" si="1696"/>
        <v>-84.100097999999889</v>
      </c>
      <c r="BS1379">
        <f t="shared" si="1697"/>
        <v>-92.84997599999997</v>
      </c>
      <c r="BT1379">
        <f t="shared" si="1698"/>
        <v>-85.050048999999944</v>
      </c>
      <c r="BU1379">
        <f t="shared" si="1699"/>
        <v>-107</v>
      </c>
      <c r="BV1379">
        <f t="shared" si="1700"/>
        <v>1337.0233234000002</v>
      </c>
      <c r="BW1379">
        <f t="shared" si="1701"/>
        <v>1337.0428523333333</v>
      </c>
      <c r="BX1379">
        <f t="shared" si="1702"/>
        <v>1344.202727563636</v>
      </c>
      <c r="BY1379">
        <f t="shared" si="1703"/>
        <v>1377.2145245095242</v>
      </c>
      <c r="BZ1379">
        <f t="shared" si="1704"/>
        <v>1452.150024</v>
      </c>
      <c r="CA1379">
        <f t="shared" si="1705"/>
        <v>1292</v>
      </c>
      <c r="CB1379">
        <f t="shared" si="1706"/>
        <v>1333.4893608099999</v>
      </c>
      <c r="CC1379">
        <f t="shared" si="1707"/>
        <v>1337.4950244694446</v>
      </c>
      <c r="CD1379">
        <f t="shared" si="1708"/>
        <v>1381.7634845924999</v>
      </c>
      <c r="CE1379">
        <f t="shared" si="1709"/>
        <v>1455.7364129962302</v>
      </c>
      <c r="CF1379">
        <f t="shared" si="1710"/>
        <v>1343.900024</v>
      </c>
      <c r="CG1379">
        <f t="shared" si="1711"/>
        <v>1361.8000489999999</v>
      </c>
      <c r="CH1379">
        <f t="shared" si="1712"/>
        <v>1332.0500489999999</v>
      </c>
    </row>
    <row r="1380" spans="1:86">
      <c r="A1380" s="1">
        <v>41493</v>
      </c>
      <c r="B1380">
        <v>1345</v>
      </c>
      <c r="C1380">
        <v>1349.900024</v>
      </c>
      <c r="D1380">
        <v>1302</v>
      </c>
      <c r="E1380">
        <v>1330.849976</v>
      </c>
      <c r="F1380">
        <v>456603</v>
      </c>
      <c r="G1380">
        <f t="shared" si="1726"/>
        <v>93416.999636241424</v>
      </c>
      <c r="H1380">
        <f t="shared" si="1754"/>
        <v>15101546.714690275</v>
      </c>
      <c r="I1380">
        <f t="shared" si="1727"/>
        <v>1331.9375</v>
      </c>
      <c r="J1380">
        <f t="shared" si="1734"/>
        <v>1422.200012</v>
      </c>
      <c r="K1380">
        <f t="shared" si="1735"/>
        <v>1322.5750122499999</v>
      </c>
      <c r="L1380">
        <f t="shared" si="1736"/>
        <v>10</v>
      </c>
      <c r="M1380">
        <f t="shared" si="1737"/>
        <v>6</v>
      </c>
      <c r="N1380">
        <f t="shared" si="1738"/>
        <v>0</v>
      </c>
      <c r="O1380">
        <f t="shared" si="1739"/>
        <v>40</v>
      </c>
      <c r="P1380">
        <f t="shared" si="1714"/>
        <v>47.90002400000003</v>
      </c>
      <c r="Q1380">
        <f t="shared" si="1715"/>
        <v>19.050048000000061</v>
      </c>
      <c r="R1380">
        <f t="shared" si="1716"/>
        <v>28.84997599999997</v>
      </c>
      <c r="S1380">
        <f t="shared" si="1717"/>
        <v>47.90002400000003</v>
      </c>
      <c r="T1380">
        <f t="shared" si="1753"/>
        <v>42.522735686567501</v>
      </c>
      <c r="U1380">
        <f t="shared" si="1718"/>
        <v>42.5</v>
      </c>
      <c r="V1380">
        <f t="shared" si="1719"/>
        <v>-29.09997599999997</v>
      </c>
      <c r="W1380">
        <f t="shared" si="1720"/>
        <v>42.5</v>
      </c>
      <c r="X1380">
        <f t="shared" si="1721"/>
        <v>0</v>
      </c>
      <c r="Y1380">
        <f t="shared" si="1751"/>
        <v>7.2763492345153606</v>
      </c>
      <c r="Z1380">
        <f t="shared" si="1752"/>
        <v>12.085519372869959</v>
      </c>
      <c r="AA1380">
        <f t="shared" si="1748"/>
        <v>17.111667716181028</v>
      </c>
      <c r="AB1380">
        <f t="shared" si="1749"/>
        <v>28.42131198225718</v>
      </c>
      <c r="AC1380">
        <f t="shared" si="1750"/>
        <v>24.838357474031234</v>
      </c>
      <c r="AD1380">
        <f t="shared" si="1758"/>
        <v>39.925961522615424</v>
      </c>
      <c r="AE1380">
        <f t="shared" si="1731"/>
        <v>1336.9399902</v>
      </c>
      <c r="AF1380">
        <f t="shared" si="1733"/>
        <v>1335.1666666666667</v>
      </c>
      <c r="AG1380">
        <f t="shared" si="1755"/>
        <v>1396.6874999499998</v>
      </c>
      <c r="AH1380">
        <f t="shared" si="1740"/>
        <v>1349.0999999000001</v>
      </c>
      <c r="AI1380">
        <f t="shared" si="1741"/>
        <v>1399.4224257418052</v>
      </c>
      <c r="AJ1380">
        <f t="shared" si="1742"/>
        <v>1298.7775740581949</v>
      </c>
      <c r="AK1380">
        <f t="shared" si="1743"/>
        <v>0.31866907651301113</v>
      </c>
      <c r="AL1380">
        <f t="shared" si="1722"/>
        <v>0.2045912962381794</v>
      </c>
      <c r="AM1380">
        <f t="shared" si="1723"/>
        <v>93416.999636241424</v>
      </c>
      <c r="AN1380">
        <f t="shared" si="1756"/>
        <v>-3103039.7275584857</v>
      </c>
      <c r="AO1380">
        <f t="shared" si="1757"/>
        <v>13157804</v>
      </c>
      <c r="AP1380">
        <f t="shared" si="1759"/>
        <v>-0.23583264559636893</v>
      </c>
      <c r="AQ1380">
        <f t="shared" si="1760"/>
        <v>1337.6496076786832</v>
      </c>
      <c r="AR1380">
        <f t="shared" si="1761"/>
        <v>1353.5016517018798</v>
      </c>
      <c r="AS1380">
        <f t="shared" si="1762"/>
        <v>1356.3070191350023</v>
      </c>
      <c r="AT1380">
        <f t="shared" si="1763"/>
        <v>1399.481473742042</v>
      </c>
      <c r="AU1380">
        <f t="shared" si="1764"/>
        <v>1365.4698093366746</v>
      </c>
      <c r="AV1380">
        <f t="shared" si="1765"/>
        <v>1419.3919793876387</v>
      </c>
      <c r="AW1380">
        <f t="shared" si="1766"/>
        <v>-53.922170050964041</v>
      </c>
      <c r="AX1380">
        <f t="shared" si="1713"/>
        <v>-50.261383534132065</v>
      </c>
      <c r="AY1380">
        <f t="shared" ref="AY1380:AY1443" si="1767">AW1380-AX1380</f>
        <v>-3.6607865168319762</v>
      </c>
      <c r="AZ1380">
        <f t="shared" si="1724"/>
        <v>1327.5833333333333</v>
      </c>
      <c r="BA1380">
        <f t="shared" si="1725"/>
        <v>606178532.75</v>
      </c>
      <c r="BB1380">
        <f t="shared" si="1728"/>
        <v>0</v>
      </c>
      <c r="BC1380">
        <f t="shared" si="1729"/>
        <v>606178532.75</v>
      </c>
      <c r="BD1380">
        <f t="shared" si="1744"/>
        <v>6201453665.3732777</v>
      </c>
      <c r="BE1380">
        <f t="shared" si="1745"/>
        <v>5533543280.7779503</v>
      </c>
      <c r="BF1380">
        <f t="shared" si="1746"/>
        <v>1.1207021162941779</v>
      </c>
      <c r="BG1380">
        <f t="shared" si="1747"/>
        <v>52.845805532205034</v>
      </c>
      <c r="BH1380">
        <f t="shared" ref="BH1380:BH1443" si="1768">(IF(E1380&gt;E1379,BH1379+F1380,IF(E1380&lt;E1379,BH1379-F1380,IF(E1380=E1379,BH1379))))</f>
        <v>69958270</v>
      </c>
      <c r="BI1380">
        <f t="shared" ref="BI1380:BI1443" si="1769">((AU1380-AV1380)/AV1380)*100</f>
        <v>-3.7989625722858751</v>
      </c>
      <c r="BJ1380">
        <f t="shared" si="1730"/>
        <v>-209.99750000000859</v>
      </c>
      <c r="BK1380">
        <f t="shared" ref="BK1380:BK1443" si="1770">((E1380-E1379)/E1379)</f>
        <v>-8.2583808736525551E-4</v>
      </c>
      <c r="BL1380">
        <f t="shared" ref="BL1380:BL1443" si="1771">E1380/E1379</f>
        <v>0.99917416191263475</v>
      </c>
      <c r="BM1380">
        <f t="shared" ref="BM1380:BM1443" si="1772">STDEV(E1371:E1380)</f>
        <v>26.522247174171575</v>
      </c>
      <c r="BN1380">
        <f t="shared" ref="BN1380:BN1443" si="1773">(C1380+D1380)/2</f>
        <v>1325.950012</v>
      </c>
      <c r="BO1380">
        <f t="shared" si="1732"/>
        <v>1338.7100098000001</v>
      </c>
      <c r="BP1380">
        <f t="shared" ref="BP1380:BP1443" si="1774">AVERAGE(BN1347:BN1380)</f>
        <v>1462.7970616911764</v>
      </c>
      <c r="BQ1380">
        <f t="shared" ref="BQ1380:BQ1443" si="1775">BO1380-BP1380</f>
        <v>-124.08705189117632</v>
      </c>
      <c r="BR1380">
        <f t="shared" ref="BR1380:BR1443" si="1776">(E1380-E1371)</f>
        <v>-83.15002400000003</v>
      </c>
      <c r="BS1380">
        <f t="shared" ref="BS1380:BS1443" si="1777">(D1380-D1371)</f>
        <v>-100.25</v>
      </c>
      <c r="BT1380">
        <f t="shared" ref="BT1380:BT1443" si="1778">C1380-C1371</f>
        <v>-102.25</v>
      </c>
      <c r="BU1380">
        <f t="shared" ref="BU1380:BU1443" si="1779">B1380-B1371</f>
        <v>-75.40002400000003</v>
      </c>
      <c r="BV1380">
        <f t="shared" ref="BV1380:BV1443" si="1780">(E1380*5+E1379*4+E1378*3+E1377*2+E1376)/15</f>
        <v>1335.2966471333334</v>
      </c>
      <c r="BW1380">
        <f t="shared" ref="BW1380:BW1443" si="1781">(E1380*6+E1379*5+E1378*4+E1377*3+E1376*2+E1375)/21</f>
        <v>1335.2595098571428</v>
      </c>
      <c r="BX1380">
        <f t="shared" ref="BX1380:BX1443" si="1782">(E1380*10+E1379*9+E1378*8+E1377*7+E1376*6+E1375*5+E1374*4+E1373*3+E1372*2+E1371)/55</f>
        <v>1339.3354491636367</v>
      </c>
      <c r="BY1380">
        <f t="shared" ref="BY1380:BY1443" si="1783">(E1380*20+E1379*19+E1378*18+E1377*17+E1376*16+E1375*15+E1374*14+E1373*13+E1372*12+E1371*11+E1370*10+E1369*9+E1368*8+E1367*7+E1366*6+E1365*5+E1364*4+E1363*3+E1362*2+E1361)/210</f>
        <v>1369.9316649714285</v>
      </c>
      <c r="BZ1380">
        <f t="shared" ref="BZ1380:BZ1443" si="1784">MAX(C1371:C1380)</f>
        <v>1452.150024</v>
      </c>
      <c r="CA1380">
        <f t="shared" ref="CA1380:CA1443" si="1785">MIN(D1371:D1380)</f>
        <v>1292</v>
      </c>
      <c r="CB1380">
        <f t="shared" ref="CB1380:CB1443" si="1786">(AVERAGE(E1376:E1380)+AVERAGE(E1376:E1379)+AVERAGE(E1376:E1378)+AVERAGE(E1376:E1377)+E1376)/5</f>
        <v>1339.0671748566667</v>
      </c>
      <c r="CC1380">
        <f t="shared" ref="CC1380:CC1443" si="1787">(AVERAGE(E1375:E1380)+AVERAGE(E1375:E1379)+AVERAGE(E1375:E1378)+AVERAGE(E1375:E1377)+AVERAGE(E1375:E1376)+E1375)/6</f>
        <v>1333.7689117861109</v>
      </c>
      <c r="CD1380">
        <f t="shared" ref="CD1380:CD1443" si="1788">(AVERAGE(E1371:E1380)+AVERAGE(E1371:E1379)+AVERAGE(E1371:E1378)+AVERAGE(E1371:E1377)+AVERAGE(E1371:E1376)+AVERAGE(E1371:E1375)+AVERAGE(E1371:E1374)+AVERAGE(E1371:E1373)+AVERAGE(E1371:E1372)+E1371)/10</f>
        <v>1368.5579491940475</v>
      </c>
      <c r="CE1380">
        <f t="shared" ref="CE1380:CE1443" si="1789">(AVERAGE(E1361:E1380)+AVERAGE(E1361:E1379)+AVERAGE(E1361:E1378)+AVERAGE(E1361:E1377)+AVERAGE(E1361:E1376)+AVERAGE(E1361:E1375)+AVERAGE(E1361:E1374)+AVERAGE(E1361:E1373)+AVERAGE(E1361:E1372)+AVERAGE(E1361:E1371)+AVERAGE(E1361:E1370)+AVERAGE(E1361:E1369)+AVERAGE(E1361:E1368)+AVERAGE(E1361:E1367)+AVERAGE(E1361:E1366)+AVERAGE(E1361:E1365)+AVERAGE(E1361:E1364)+AVERAGE(E1361:E1363)+AVERAGE(E1361:E1362)+E1361)/20</f>
        <v>1437.3616719090164</v>
      </c>
      <c r="CF1380">
        <f t="shared" ref="CF1380:CF1443" si="1790">E1379</f>
        <v>1331.9499510000001</v>
      </c>
      <c r="CG1380">
        <f t="shared" ref="CG1380:CG1443" si="1791">C1379</f>
        <v>1358.75</v>
      </c>
      <c r="CH1380">
        <f t="shared" ref="CH1380:CH1443" si="1792">D1379</f>
        <v>1309.25</v>
      </c>
    </row>
    <row r="1381" spans="1:86">
      <c r="A1381" s="1">
        <v>41494</v>
      </c>
      <c r="B1381">
        <v>1331.099976</v>
      </c>
      <c r="C1381">
        <v>1392.400024</v>
      </c>
      <c r="D1381">
        <v>1331.099976</v>
      </c>
      <c r="E1381">
        <v>1385.0500489999999</v>
      </c>
      <c r="F1381">
        <v>1398921</v>
      </c>
      <c r="G1381">
        <f t="shared" si="1726"/>
        <v>1063455.2144927811</v>
      </c>
      <c r="H1381">
        <f t="shared" si="1754"/>
        <v>16165001.929183057</v>
      </c>
      <c r="I1381">
        <f t="shared" si="1727"/>
        <v>1359.91250625</v>
      </c>
      <c r="J1381">
        <f t="shared" si="1734"/>
        <v>1406.0249937500002</v>
      </c>
      <c r="K1381">
        <f t="shared" si="1735"/>
        <v>1322.5750122499999</v>
      </c>
      <c r="L1381">
        <f t="shared" si="1736"/>
        <v>10</v>
      </c>
      <c r="M1381">
        <f t="shared" si="1737"/>
        <v>7</v>
      </c>
      <c r="N1381">
        <f t="shared" si="1738"/>
        <v>0</v>
      </c>
      <c r="O1381">
        <f t="shared" si="1739"/>
        <v>30</v>
      </c>
      <c r="P1381">
        <f t="shared" si="1714"/>
        <v>61.300048000000061</v>
      </c>
      <c r="Q1381">
        <f t="shared" si="1715"/>
        <v>7.3499750000000859</v>
      </c>
      <c r="R1381">
        <f t="shared" si="1716"/>
        <v>53.950072999999975</v>
      </c>
      <c r="S1381">
        <f t="shared" si="1717"/>
        <v>61.300048000000061</v>
      </c>
      <c r="T1381">
        <f t="shared" si="1753"/>
        <v>43.863972280384118</v>
      </c>
      <c r="U1381">
        <f t="shared" si="1718"/>
        <v>16.59997599999997</v>
      </c>
      <c r="V1381">
        <f t="shared" si="1719"/>
        <v>-41.099975000000086</v>
      </c>
      <c r="W1381">
        <f t="shared" si="1720"/>
        <v>16.59997599999997</v>
      </c>
      <c r="X1381">
        <f t="shared" si="1721"/>
        <v>0</v>
      </c>
      <c r="Y1381">
        <f t="shared" si="1751"/>
        <v>7.9423225749071182</v>
      </c>
      <c r="Z1381">
        <f t="shared" si="1752"/>
        <v>11.222267989093533</v>
      </c>
      <c r="AA1381">
        <f t="shared" si="1748"/>
        <v>18.106710728656257</v>
      </c>
      <c r="AB1381">
        <f t="shared" si="1749"/>
        <v>25.584249227040729</v>
      </c>
      <c r="AC1381">
        <f t="shared" si="1750"/>
        <v>17.114612510154874</v>
      </c>
      <c r="AD1381">
        <f t="shared" si="1758"/>
        <v>39.34009627975486</v>
      </c>
      <c r="AE1381">
        <f t="shared" si="1731"/>
        <v>1345.8899902000001</v>
      </c>
      <c r="AF1381">
        <f t="shared" si="1733"/>
        <v>1344.9583333333333</v>
      </c>
      <c r="AG1381">
        <f t="shared" si="1755"/>
        <v>1390.66249995</v>
      </c>
      <c r="AH1381">
        <f t="shared" si="1740"/>
        <v>1346.2050048000001</v>
      </c>
      <c r="AI1381">
        <f t="shared" si="1741"/>
        <v>1382.6876165899087</v>
      </c>
      <c r="AJ1381">
        <f t="shared" si="1742"/>
        <v>1309.7223930100915</v>
      </c>
      <c r="AK1381">
        <f t="shared" si="1743"/>
        <v>1.0323775121103687</v>
      </c>
      <c r="AL1381">
        <f t="shared" si="1722"/>
        <v>0.76019676199927022</v>
      </c>
      <c r="AM1381">
        <f t="shared" si="1723"/>
        <v>1063455.2144927811</v>
      </c>
      <c r="AN1381">
        <f t="shared" si="1756"/>
        <v>-1606156.1920960313</v>
      </c>
      <c r="AO1381">
        <f t="shared" si="1757"/>
        <v>14013029</v>
      </c>
      <c r="AP1381">
        <f t="shared" si="1759"/>
        <v>-0.11461877315004709</v>
      </c>
      <c r="AQ1381">
        <f t="shared" si="1760"/>
        <v>1353.7657577279308</v>
      </c>
      <c r="AR1381">
        <f t="shared" si="1761"/>
        <v>1361.1106670018441</v>
      </c>
      <c r="AS1381">
        <f t="shared" si="1762"/>
        <v>1361.4807645107019</v>
      </c>
      <c r="AT1381">
        <f t="shared" si="1763"/>
        <v>1398.1826455152582</v>
      </c>
      <c r="AU1381">
        <f t="shared" si="1764"/>
        <v>1368.4068452861734</v>
      </c>
      <c r="AV1381">
        <f t="shared" si="1765"/>
        <v>1416.988044260504</v>
      </c>
      <c r="AW1381">
        <f t="shared" si="1766"/>
        <v>-48.581198974330619</v>
      </c>
      <c r="AX1381">
        <f t="shared" ref="AX1381:AX1444" si="1793">((AW1381-AX1380)*0.2)+AX1380</f>
        <v>-49.925346622171773</v>
      </c>
      <c r="AY1381">
        <f t="shared" si="1767"/>
        <v>1.3441476478411545</v>
      </c>
      <c r="AZ1381">
        <f t="shared" si="1724"/>
        <v>1369.5166829999998</v>
      </c>
      <c r="BA1381">
        <f t="shared" si="1725"/>
        <v>1915845647.6990428</v>
      </c>
      <c r="BB1381">
        <f t="shared" si="1728"/>
        <v>1915845647.6990428</v>
      </c>
      <c r="BC1381">
        <f t="shared" si="1729"/>
        <v>0</v>
      </c>
      <c r="BD1381">
        <f t="shared" si="1744"/>
        <v>7532298989.9031754</v>
      </c>
      <c r="BE1381">
        <f t="shared" si="1745"/>
        <v>5533543280.7779503</v>
      </c>
      <c r="BF1381">
        <f t="shared" si="1746"/>
        <v>1.3612072062521618</v>
      </c>
      <c r="BG1381">
        <f t="shared" si="1747"/>
        <v>57.648782480752502</v>
      </c>
      <c r="BH1381">
        <f t="shared" si="1768"/>
        <v>71357191</v>
      </c>
      <c r="BI1381">
        <f t="shared" si="1769"/>
        <v>-3.4284833362644296</v>
      </c>
      <c r="BJ1381">
        <f t="shared" si="1730"/>
        <v>5320.0072999999975</v>
      </c>
      <c r="BK1381">
        <f t="shared" si="1770"/>
        <v>4.0725907485758543E-2</v>
      </c>
      <c r="BL1381">
        <f t="shared" si="1771"/>
        <v>1.0407259074857584</v>
      </c>
      <c r="BM1381">
        <f t="shared" si="1772"/>
        <v>19.228024707966235</v>
      </c>
      <c r="BN1381">
        <f t="shared" si="1773"/>
        <v>1361.75</v>
      </c>
      <c r="BO1381">
        <f t="shared" si="1732"/>
        <v>1342.8750121999999</v>
      </c>
      <c r="BP1381">
        <f t="shared" si="1774"/>
        <v>1457.6772083970588</v>
      </c>
      <c r="BQ1381">
        <f t="shared" si="1775"/>
        <v>-114.80219619705895</v>
      </c>
      <c r="BR1381">
        <f t="shared" si="1776"/>
        <v>9.6500249999999141</v>
      </c>
      <c r="BS1381">
        <f t="shared" si="1777"/>
        <v>-21.599975000000086</v>
      </c>
      <c r="BT1381">
        <f t="shared" si="1778"/>
        <v>-55.59997599999997</v>
      </c>
      <c r="BU1381">
        <f t="shared" si="1779"/>
        <v>-116.90002400000003</v>
      </c>
      <c r="BV1381">
        <f t="shared" si="1780"/>
        <v>1351.3333333999997</v>
      </c>
      <c r="BW1381">
        <f t="shared" si="1781"/>
        <v>1349.5119048095239</v>
      </c>
      <c r="BX1381">
        <f t="shared" si="1782"/>
        <v>1345.8718217272733</v>
      </c>
      <c r="BY1381">
        <f t="shared" si="1783"/>
        <v>1368.8233363095239</v>
      </c>
      <c r="BZ1381">
        <f t="shared" si="1784"/>
        <v>1448</v>
      </c>
      <c r="CA1381">
        <f t="shared" si="1785"/>
        <v>1292</v>
      </c>
      <c r="CB1381">
        <f t="shared" si="1786"/>
        <v>1339.6679759066669</v>
      </c>
      <c r="CC1381">
        <f t="shared" si="1787"/>
        <v>1340.049034602778</v>
      </c>
      <c r="CD1381">
        <f t="shared" si="1788"/>
        <v>1350.8426754924208</v>
      </c>
      <c r="CE1381">
        <f t="shared" si="1789"/>
        <v>1422.3037761237219</v>
      </c>
      <c r="CF1381">
        <f t="shared" si="1790"/>
        <v>1330.849976</v>
      </c>
      <c r="CG1381">
        <f t="shared" si="1791"/>
        <v>1349.900024</v>
      </c>
      <c r="CH1381">
        <f t="shared" si="1792"/>
        <v>1302</v>
      </c>
    </row>
    <row r="1382" spans="1:86">
      <c r="A1382" s="1">
        <v>41498</v>
      </c>
      <c r="B1382">
        <v>1392.25</v>
      </c>
      <c r="C1382">
        <v>1409</v>
      </c>
      <c r="D1382">
        <v>1372.1999510000001</v>
      </c>
      <c r="E1382">
        <v>1380.1999510000001</v>
      </c>
      <c r="F1382">
        <v>700028</v>
      </c>
      <c r="G1382">
        <f t="shared" si="1726"/>
        <v>-395668.40526141645</v>
      </c>
      <c r="H1382">
        <f t="shared" si="1754"/>
        <v>15769333.523921641</v>
      </c>
      <c r="I1382">
        <f t="shared" si="1727"/>
        <v>1388.4124755000003</v>
      </c>
      <c r="J1382">
        <f t="shared" si="1734"/>
        <v>1388.4124755000003</v>
      </c>
      <c r="K1382">
        <f t="shared" si="1735"/>
        <v>1322.5750122499999</v>
      </c>
      <c r="L1382">
        <f t="shared" si="1736"/>
        <v>1</v>
      </c>
      <c r="M1382">
        <f t="shared" si="1737"/>
        <v>8</v>
      </c>
      <c r="N1382">
        <f t="shared" si="1738"/>
        <v>90</v>
      </c>
      <c r="O1382">
        <f t="shared" si="1739"/>
        <v>20</v>
      </c>
      <c r="P1382">
        <f t="shared" si="1714"/>
        <v>36.800048999999944</v>
      </c>
      <c r="Q1382">
        <f t="shared" si="1715"/>
        <v>28.800048999999944</v>
      </c>
      <c r="R1382">
        <f t="shared" si="1716"/>
        <v>8</v>
      </c>
      <c r="S1382">
        <f t="shared" si="1717"/>
        <v>36.800048999999944</v>
      </c>
      <c r="T1382">
        <f t="shared" si="1753"/>
        <v>43.359406331785245</v>
      </c>
      <c r="U1382">
        <f t="shared" si="1718"/>
        <v>3.8499759999999696</v>
      </c>
      <c r="V1382">
        <f t="shared" si="1719"/>
        <v>17.199951000000056</v>
      </c>
      <c r="W1382">
        <f t="shared" si="1720"/>
        <v>0</v>
      </c>
      <c r="X1382">
        <f t="shared" si="1721"/>
        <v>17.199951000000056</v>
      </c>
      <c r="Y1382">
        <f t="shared" si="1751"/>
        <v>7.3750138195566093</v>
      </c>
      <c r="Z1382">
        <f t="shared" si="1752"/>
        <v>11.649245347015427</v>
      </c>
      <c r="AA1382">
        <f t="shared" si="1748"/>
        <v>17.009028590297483</v>
      </c>
      <c r="AB1382">
        <f t="shared" si="1749"/>
        <v>26.86670859346102</v>
      </c>
      <c r="AC1382">
        <f t="shared" si="1750"/>
        <v>22.467269237843272</v>
      </c>
      <c r="AD1382">
        <f t="shared" si="1758"/>
        <v>39.136563660300617</v>
      </c>
      <c r="AE1382">
        <f t="shared" si="1731"/>
        <v>1354.3899902000001</v>
      </c>
      <c r="AF1382">
        <f t="shared" si="1733"/>
        <v>1351.6083170000002</v>
      </c>
      <c r="AG1382">
        <f t="shared" si="1755"/>
        <v>1387.2749999499999</v>
      </c>
      <c r="AH1382">
        <f t="shared" si="1740"/>
        <v>1346.6849975</v>
      </c>
      <c r="AI1382">
        <f t="shared" si="1741"/>
        <v>1384.7820089243412</v>
      </c>
      <c r="AJ1382">
        <f t="shared" si="1742"/>
        <v>1308.5879860756588</v>
      </c>
      <c r="AK1382">
        <f t="shared" si="1743"/>
        <v>0.93986328910023709</v>
      </c>
      <c r="AL1382">
        <f t="shared" si="1722"/>
        <v>-0.56521797022607156</v>
      </c>
      <c r="AM1382">
        <f t="shared" si="1723"/>
        <v>-395668.40526141645</v>
      </c>
      <c r="AN1382">
        <f t="shared" si="1756"/>
        <v>-1324893.0021896833</v>
      </c>
      <c r="AO1382">
        <f t="shared" si="1757"/>
        <v>13767628</v>
      </c>
      <c r="AP1382">
        <f t="shared" si="1759"/>
        <v>-9.6232481164488418E-2</v>
      </c>
      <c r="AQ1382">
        <f t="shared" si="1760"/>
        <v>1362.7533834404344</v>
      </c>
      <c r="AR1382">
        <f t="shared" si="1761"/>
        <v>1371.3248629413185</v>
      </c>
      <c r="AS1382">
        <f t="shared" si="1762"/>
        <v>1364.8502180787755</v>
      </c>
      <c r="AT1382">
        <f t="shared" si="1763"/>
        <v>1396.564203008885</v>
      </c>
      <c r="AU1382">
        <f t="shared" si="1764"/>
        <v>1370.1758111432473</v>
      </c>
      <c r="AV1382">
        <f t="shared" si="1765"/>
        <v>1414.4128777322687</v>
      </c>
      <c r="AW1382">
        <f t="shared" si="1766"/>
        <v>-44.237066589021424</v>
      </c>
      <c r="AX1382">
        <f t="shared" si="1793"/>
        <v>-48.787690615541706</v>
      </c>
      <c r="AY1382">
        <f t="shared" si="1767"/>
        <v>4.550624026520282</v>
      </c>
      <c r="AZ1382">
        <f t="shared" si="1724"/>
        <v>1387.1333006666666</v>
      </c>
      <c r="BA1382">
        <f t="shared" si="1725"/>
        <v>971032150.19908535</v>
      </c>
      <c r="BB1382">
        <f t="shared" si="1728"/>
        <v>971032150.19908535</v>
      </c>
      <c r="BC1382">
        <f t="shared" si="1729"/>
        <v>0</v>
      </c>
      <c r="BD1382">
        <f t="shared" si="1744"/>
        <v>8033504645.7612877</v>
      </c>
      <c r="BE1382">
        <f t="shared" si="1745"/>
        <v>5533543280.7779503</v>
      </c>
      <c r="BF1382">
        <f t="shared" si="1746"/>
        <v>1.4517831049894441</v>
      </c>
      <c r="BG1382">
        <f t="shared" si="1747"/>
        <v>59.213357904091382</v>
      </c>
      <c r="BH1382">
        <f t="shared" si="1768"/>
        <v>70657163</v>
      </c>
      <c r="BI1382">
        <f t="shared" si="1769"/>
        <v>-3.1275921822733124</v>
      </c>
      <c r="BJ1382">
        <f t="shared" si="1730"/>
        <v>-585.0097999999889</v>
      </c>
      <c r="BK1382">
        <f t="shared" si="1770"/>
        <v>-3.5017492714444786E-3</v>
      </c>
      <c r="BL1382">
        <f t="shared" si="1771"/>
        <v>0.99649825072855547</v>
      </c>
      <c r="BM1382">
        <f t="shared" si="1772"/>
        <v>20.078888024393603</v>
      </c>
      <c r="BN1382">
        <f t="shared" si="1773"/>
        <v>1390.5999755</v>
      </c>
      <c r="BO1382">
        <f t="shared" si="1732"/>
        <v>1351.8450072999999</v>
      </c>
      <c r="BP1382">
        <f t="shared" si="1774"/>
        <v>1452.9330893088236</v>
      </c>
      <c r="BQ1382">
        <f t="shared" si="1775"/>
        <v>-101.08808200882368</v>
      </c>
      <c r="BR1382">
        <f t="shared" si="1776"/>
        <v>32</v>
      </c>
      <c r="BS1382">
        <f t="shared" si="1777"/>
        <v>36.399902000000111</v>
      </c>
      <c r="BT1382">
        <f t="shared" si="1778"/>
        <v>30.90002400000003</v>
      </c>
      <c r="BU1382">
        <f t="shared" si="1779"/>
        <v>17.25</v>
      </c>
      <c r="BV1382">
        <f t="shared" si="1780"/>
        <v>1362.7699869999999</v>
      </c>
      <c r="BW1382">
        <f t="shared" si="1781"/>
        <v>1359.5809384285715</v>
      </c>
      <c r="BX1382">
        <f t="shared" si="1782"/>
        <v>1352.0527210363637</v>
      </c>
      <c r="BY1382">
        <f t="shared" si="1783"/>
        <v>1367.8269030761905</v>
      </c>
      <c r="BZ1382">
        <f t="shared" si="1784"/>
        <v>1409</v>
      </c>
      <c r="CA1382">
        <f t="shared" si="1785"/>
        <v>1292</v>
      </c>
      <c r="CB1382">
        <f t="shared" si="1786"/>
        <v>1343.9438304066668</v>
      </c>
      <c r="CC1382">
        <f t="shared" si="1787"/>
        <v>1341.6580327555557</v>
      </c>
      <c r="CD1382">
        <f t="shared" si="1788"/>
        <v>1341.657132365516</v>
      </c>
      <c r="CE1382">
        <f t="shared" si="1789"/>
        <v>1416.6968439255811</v>
      </c>
      <c r="CF1382">
        <f t="shared" si="1790"/>
        <v>1385.0500489999999</v>
      </c>
      <c r="CG1382">
        <f t="shared" si="1791"/>
        <v>1392.400024</v>
      </c>
      <c r="CH1382">
        <f t="shared" si="1792"/>
        <v>1331.099976</v>
      </c>
    </row>
    <row r="1383" spans="1:86">
      <c r="A1383" s="1">
        <v>41499</v>
      </c>
      <c r="B1383">
        <v>1355</v>
      </c>
      <c r="C1383">
        <v>1412.849976</v>
      </c>
      <c r="D1383">
        <v>1355</v>
      </c>
      <c r="E1383">
        <v>1396.9499510000001</v>
      </c>
      <c r="F1383">
        <v>1031827</v>
      </c>
      <c r="G1383">
        <f t="shared" si="1726"/>
        <v>464633.15723419073</v>
      </c>
      <c r="H1383">
        <f t="shared" si="1754"/>
        <v>16233966.681155831</v>
      </c>
      <c r="I1383">
        <f t="shared" si="1727"/>
        <v>1379.94998175</v>
      </c>
      <c r="J1383">
        <f t="shared" si="1734"/>
        <v>1388.4124755000003</v>
      </c>
      <c r="K1383">
        <f t="shared" si="1735"/>
        <v>1322.5750122499999</v>
      </c>
      <c r="L1383">
        <f t="shared" si="1736"/>
        <v>2</v>
      </c>
      <c r="M1383">
        <f t="shared" si="1737"/>
        <v>9</v>
      </c>
      <c r="N1383">
        <f t="shared" si="1738"/>
        <v>80</v>
      </c>
      <c r="O1383">
        <f t="shared" si="1739"/>
        <v>10</v>
      </c>
      <c r="P1383">
        <f t="shared" si="1714"/>
        <v>57.84997599999997</v>
      </c>
      <c r="Q1383">
        <f t="shared" si="1715"/>
        <v>15.900024999999914</v>
      </c>
      <c r="R1383">
        <f t="shared" si="1716"/>
        <v>41.949951000000056</v>
      </c>
      <c r="S1383">
        <f t="shared" si="1717"/>
        <v>57.84997599999997</v>
      </c>
      <c r="T1383">
        <f t="shared" si="1753"/>
        <v>44.394447022372006</v>
      </c>
      <c r="U1383">
        <f t="shared" si="1718"/>
        <v>11.15002400000003</v>
      </c>
      <c r="V1383">
        <f t="shared" si="1719"/>
        <v>-30</v>
      </c>
      <c r="W1383">
        <f t="shared" si="1720"/>
        <v>11.15002400000003</v>
      </c>
      <c r="X1383">
        <f t="shared" si="1721"/>
        <v>0</v>
      </c>
      <c r="Y1383">
        <f t="shared" si="1751"/>
        <v>7.6446574038739969</v>
      </c>
      <c r="Z1383">
        <f t="shared" si="1752"/>
        <v>10.817156393657182</v>
      </c>
      <c r="AA1383">
        <f t="shared" si="1748"/>
        <v>17.219850491710307</v>
      </c>
      <c r="AB1383">
        <f t="shared" si="1749"/>
        <v>24.36601223618354</v>
      </c>
      <c r="AC1383">
        <f t="shared" si="1750"/>
        <v>17.18411324356131</v>
      </c>
      <c r="AD1383">
        <f t="shared" si="1758"/>
        <v>37.769269989776944</v>
      </c>
      <c r="AE1383">
        <f t="shared" si="1731"/>
        <v>1364.9999756000002</v>
      </c>
      <c r="AF1383">
        <f t="shared" si="1733"/>
        <v>1361.4833170000002</v>
      </c>
      <c r="AG1383">
        <f t="shared" si="1755"/>
        <v>1384.7924987000001</v>
      </c>
      <c r="AH1383">
        <f t="shared" si="1740"/>
        <v>1351.5599975</v>
      </c>
      <c r="AI1383">
        <f t="shared" si="1741"/>
        <v>1400.2018309971706</v>
      </c>
      <c r="AJ1383">
        <f t="shared" si="1742"/>
        <v>1302.9181640028294</v>
      </c>
      <c r="AK1383">
        <f t="shared" si="1743"/>
        <v>0.96657321729700274</v>
      </c>
      <c r="AL1383">
        <f t="shared" si="1722"/>
        <v>0.45030141412677777</v>
      </c>
      <c r="AM1383">
        <f t="shared" si="1723"/>
        <v>464633.15723419073</v>
      </c>
      <c r="AN1383">
        <f t="shared" si="1756"/>
        <v>-779036.32918065903</v>
      </c>
      <c r="AO1383">
        <f t="shared" si="1757"/>
        <v>14276843</v>
      </c>
      <c r="AP1383">
        <f t="shared" si="1759"/>
        <v>-5.456642824892443E-2</v>
      </c>
      <c r="AQ1383">
        <f t="shared" si="1760"/>
        <v>1374.3802164106867</v>
      </c>
      <c r="AR1383">
        <f t="shared" si="1761"/>
        <v>1376.9892630380427</v>
      </c>
      <c r="AS1383">
        <f t="shared" si="1762"/>
        <v>1370.6281700045959</v>
      </c>
      <c r="AT1383">
        <f t="shared" si="1763"/>
        <v>1396.5989203280853</v>
      </c>
      <c r="AU1383">
        <f t="shared" si="1764"/>
        <v>1374.1919321217601</v>
      </c>
      <c r="AV1383">
        <f t="shared" si="1765"/>
        <v>1413.19047286101</v>
      </c>
      <c r="AW1383">
        <f t="shared" si="1766"/>
        <v>-38.998540739249847</v>
      </c>
      <c r="AX1383">
        <f t="shared" si="1793"/>
        <v>-46.829860640283336</v>
      </c>
      <c r="AY1383">
        <f t="shared" si="1767"/>
        <v>7.8313199010334884</v>
      </c>
      <c r="AZ1383">
        <f t="shared" si="1724"/>
        <v>1388.2666423333333</v>
      </c>
      <c r="BA1383">
        <f t="shared" si="1725"/>
        <v>1432451004.7588763</v>
      </c>
      <c r="BB1383">
        <f t="shared" si="1728"/>
        <v>1432451004.7588763</v>
      </c>
      <c r="BC1383">
        <f t="shared" si="1729"/>
        <v>0</v>
      </c>
      <c r="BD1383">
        <f t="shared" si="1744"/>
        <v>8811202371.2627945</v>
      </c>
      <c r="BE1383">
        <f t="shared" si="1745"/>
        <v>5533543280.7779503</v>
      </c>
      <c r="BF1383">
        <f t="shared" si="1746"/>
        <v>1.5923255542015105</v>
      </c>
      <c r="BG1383">
        <f t="shared" si="1747"/>
        <v>61.424598142033105</v>
      </c>
      <c r="BH1383">
        <f t="shared" si="1768"/>
        <v>71688990</v>
      </c>
      <c r="BI1383">
        <f t="shared" si="1769"/>
        <v>-2.759609655469665</v>
      </c>
      <c r="BJ1383">
        <f t="shared" si="1730"/>
        <v>1575</v>
      </c>
      <c r="BK1383">
        <f t="shared" si="1770"/>
        <v>1.2135922760947845E-2</v>
      </c>
      <c r="BL1383">
        <f t="shared" si="1771"/>
        <v>1.0121359227609479</v>
      </c>
      <c r="BM1383">
        <f t="shared" si="1772"/>
        <v>25.636497236293575</v>
      </c>
      <c r="BN1383">
        <f t="shared" si="1773"/>
        <v>1383.924988</v>
      </c>
      <c r="BO1383">
        <f t="shared" si="1732"/>
        <v>1359.2449951000001</v>
      </c>
      <c r="BP1383">
        <f t="shared" si="1774"/>
        <v>1448.6448543823528</v>
      </c>
      <c r="BQ1383">
        <f t="shared" si="1775"/>
        <v>-89.399859282352736</v>
      </c>
      <c r="BR1383">
        <f t="shared" si="1776"/>
        <v>54.549927000000025</v>
      </c>
      <c r="BS1383">
        <f t="shared" si="1777"/>
        <v>14.5</v>
      </c>
      <c r="BT1383">
        <f t="shared" si="1778"/>
        <v>50.049927000000025</v>
      </c>
      <c r="BU1383">
        <f t="shared" si="1779"/>
        <v>5.0999759999999696</v>
      </c>
      <c r="BV1383">
        <f t="shared" si="1780"/>
        <v>1376.9566405999999</v>
      </c>
      <c r="BW1383">
        <f t="shared" si="1781"/>
        <v>1372.535691</v>
      </c>
      <c r="BX1383">
        <f t="shared" si="1782"/>
        <v>1361.1918034909086</v>
      </c>
      <c r="BY1383">
        <f t="shared" si="1783"/>
        <v>1368.7483269857139</v>
      </c>
      <c r="BZ1383">
        <f t="shared" si="1784"/>
        <v>1412.849976</v>
      </c>
      <c r="CA1383">
        <f t="shared" si="1785"/>
        <v>1292</v>
      </c>
      <c r="CB1383">
        <f t="shared" si="1786"/>
        <v>1346.9291394366669</v>
      </c>
      <c r="CC1383">
        <f t="shared" si="1787"/>
        <v>1346.8670781722224</v>
      </c>
      <c r="CD1383">
        <f t="shared" si="1788"/>
        <v>1340.1553076203572</v>
      </c>
      <c r="CE1383">
        <f t="shared" si="1789"/>
        <v>1409.7797783128929</v>
      </c>
      <c r="CF1383">
        <f t="shared" si="1790"/>
        <v>1380.1999510000001</v>
      </c>
      <c r="CG1383">
        <f t="shared" si="1791"/>
        <v>1409</v>
      </c>
      <c r="CH1383">
        <f t="shared" si="1792"/>
        <v>1372.1999510000001</v>
      </c>
    </row>
    <row r="1384" spans="1:86">
      <c r="A1384" s="1">
        <v>41500</v>
      </c>
      <c r="B1384">
        <v>1398</v>
      </c>
      <c r="C1384">
        <v>1424</v>
      </c>
      <c r="D1384">
        <v>1385</v>
      </c>
      <c r="E1384">
        <v>1391.1999510000001</v>
      </c>
      <c r="F1384">
        <v>530381</v>
      </c>
      <c r="G1384">
        <f t="shared" si="1726"/>
        <v>-361748.37377789593</v>
      </c>
      <c r="H1384">
        <f t="shared" si="1754"/>
        <v>15872218.307377934</v>
      </c>
      <c r="I1384">
        <f t="shared" si="1727"/>
        <v>1399.5499877500001</v>
      </c>
      <c r="J1384">
        <f t="shared" si="1734"/>
        <v>1399.5499877500001</v>
      </c>
      <c r="K1384">
        <f t="shared" si="1735"/>
        <v>1322.5750122499999</v>
      </c>
      <c r="L1384">
        <f t="shared" si="1736"/>
        <v>1</v>
      </c>
      <c r="M1384">
        <f t="shared" si="1737"/>
        <v>10</v>
      </c>
      <c r="N1384">
        <f t="shared" si="1738"/>
        <v>90</v>
      </c>
      <c r="O1384">
        <f t="shared" si="1739"/>
        <v>0</v>
      </c>
      <c r="P1384">
        <f t="shared" si="1714"/>
        <v>39</v>
      </c>
      <c r="Q1384">
        <f t="shared" si="1715"/>
        <v>32.800048999999944</v>
      </c>
      <c r="R1384">
        <f t="shared" si="1716"/>
        <v>6.1999510000000555</v>
      </c>
      <c r="S1384">
        <f t="shared" si="1717"/>
        <v>39</v>
      </c>
      <c r="T1384">
        <f t="shared" si="1753"/>
        <v>44.009129377916864</v>
      </c>
      <c r="U1384">
        <f t="shared" si="1718"/>
        <v>-34.800048999999944</v>
      </c>
      <c r="V1384">
        <f t="shared" si="1719"/>
        <v>67.84997599999997</v>
      </c>
      <c r="W1384">
        <f t="shared" si="1720"/>
        <v>0</v>
      </c>
      <c r="X1384">
        <f t="shared" si="1721"/>
        <v>67.84997599999997</v>
      </c>
      <c r="Y1384">
        <f t="shared" si="1751"/>
        <v>7.0986104464544253</v>
      </c>
      <c r="Z1384">
        <f t="shared" si="1752"/>
        <v>14.890929222681667</v>
      </c>
      <c r="AA1384">
        <f t="shared" si="1748"/>
        <v>16.12985884246191</v>
      </c>
      <c r="AB1384">
        <f t="shared" si="1749"/>
        <v>33.836000468924787</v>
      </c>
      <c r="AC1384">
        <f t="shared" si="1750"/>
        <v>35.4364797693529</v>
      </c>
      <c r="AD1384">
        <f t="shared" si="1758"/>
        <v>38.037328861179269</v>
      </c>
      <c r="AE1384">
        <f t="shared" si="1731"/>
        <v>1376.8499756000001</v>
      </c>
      <c r="AF1384">
        <f t="shared" si="1733"/>
        <v>1369.3666381666669</v>
      </c>
      <c r="AG1384">
        <f t="shared" si="1755"/>
        <v>1383.7899962499998</v>
      </c>
      <c r="AH1384">
        <f t="shared" si="1740"/>
        <v>1356.4399902</v>
      </c>
      <c r="AI1384">
        <f t="shared" si="1741"/>
        <v>1409.9725874706755</v>
      </c>
      <c r="AJ1384">
        <f t="shared" si="1742"/>
        <v>1302.9073929293245</v>
      </c>
      <c r="AK1384">
        <f t="shared" si="1743"/>
        <v>0.82466163209160326</v>
      </c>
      <c r="AL1384">
        <f t="shared" si="1722"/>
        <v>-0.68205379487179207</v>
      </c>
      <c r="AM1384">
        <f t="shared" si="1723"/>
        <v>-361748.37377789593</v>
      </c>
      <c r="AN1384">
        <f t="shared" si="1756"/>
        <v>-903206.93426549062</v>
      </c>
      <c r="AO1384">
        <f t="shared" si="1757"/>
        <v>13989845</v>
      </c>
      <c r="AP1384">
        <f t="shared" si="1759"/>
        <v>-6.4561611244834421E-2</v>
      </c>
      <c r="AQ1384">
        <f t="shared" si="1760"/>
        <v>1380.0989261710533</v>
      </c>
      <c r="AR1384">
        <f t="shared" si="1761"/>
        <v>1362.2008162322006</v>
      </c>
      <c r="AS1384">
        <f t="shared" si="1762"/>
        <v>1374.3310905837686</v>
      </c>
      <c r="AT1384">
        <f t="shared" si="1763"/>
        <v>1396.1130130885576</v>
      </c>
      <c r="AU1384">
        <f t="shared" si="1764"/>
        <v>1376.7431349534961</v>
      </c>
      <c r="AV1384">
        <f t="shared" si="1765"/>
        <v>1411.6511363307393</v>
      </c>
      <c r="AW1384">
        <f t="shared" si="1766"/>
        <v>-34.908001377243181</v>
      </c>
      <c r="AX1384">
        <f t="shared" si="1793"/>
        <v>-44.445488787675302</v>
      </c>
      <c r="AY1384">
        <f t="shared" si="1767"/>
        <v>9.5374874104321208</v>
      </c>
      <c r="AZ1384">
        <f t="shared" si="1724"/>
        <v>1400.0666503333334</v>
      </c>
      <c r="BA1384">
        <f t="shared" si="1725"/>
        <v>742568750.07044375</v>
      </c>
      <c r="BB1384">
        <f t="shared" si="1728"/>
        <v>742568750.07044375</v>
      </c>
      <c r="BC1384">
        <f t="shared" si="1729"/>
        <v>0</v>
      </c>
      <c r="BD1384">
        <f t="shared" si="1744"/>
        <v>9553771121.3332386</v>
      </c>
      <c r="BE1384">
        <f t="shared" si="1745"/>
        <v>4957309162.3228283</v>
      </c>
      <c r="BF1384">
        <f t="shared" si="1746"/>
        <v>1.9272090580803443</v>
      </c>
      <c r="BG1384">
        <f t="shared" si="1747"/>
        <v>65.837766276393069</v>
      </c>
      <c r="BH1384">
        <f t="shared" si="1768"/>
        <v>71158609</v>
      </c>
      <c r="BI1384">
        <f t="shared" si="1769"/>
        <v>-2.4728490261395928</v>
      </c>
      <c r="BJ1384">
        <f t="shared" si="1730"/>
        <v>-675</v>
      </c>
      <c r="BK1384">
        <f t="shared" si="1770"/>
        <v>-4.1161102413754258E-3</v>
      </c>
      <c r="BL1384">
        <f t="shared" si="1771"/>
        <v>0.99588388975862452</v>
      </c>
      <c r="BM1384">
        <f t="shared" si="1772"/>
        <v>28.214156073303602</v>
      </c>
      <c r="BN1384">
        <f t="shared" si="1773"/>
        <v>1404.5</v>
      </c>
      <c r="BO1384">
        <f t="shared" si="1732"/>
        <v>1373.3449951</v>
      </c>
      <c r="BP1384">
        <f t="shared" si="1774"/>
        <v>1444.7845602647058</v>
      </c>
      <c r="BQ1384">
        <f t="shared" si="1775"/>
        <v>-71.439565164705755</v>
      </c>
      <c r="BR1384">
        <f t="shared" si="1776"/>
        <v>64.899902000000111</v>
      </c>
      <c r="BS1384">
        <f t="shared" si="1777"/>
        <v>93</v>
      </c>
      <c r="BT1384">
        <f t="shared" si="1778"/>
        <v>88</v>
      </c>
      <c r="BU1384">
        <f t="shared" si="1779"/>
        <v>62</v>
      </c>
      <c r="BV1384">
        <f t="shared" si="1780"/>
        <v>1385.6899657333333</v>
      </c>
      <c r="BW1384">
        <f t="shared" si="1781"/>
        <v>1381.0261578571426</v>
      </c>
      <c r="BX1384">
        <f t="shared" si="1782"/>
        <v>1368.3990677636364</v>
      </c>
      <c r="BY1384">
        <f t="shared" si="1783"/>
        <v>1369.3585605380952</v>
      </c>
      <c r="BZ1384">
        <f t="shared" si="1784"/>
        <v>1424</v>
      </c>
      <c r="CA1384">
        <f t="shared" si="1785"/>
        <v>1292</v>
      </c>
      <c r="CB1384">
        <f t="shared" si="1786"/>
        <v>1360.8558209033333</v>
      </c>
      <c r="CC1384">
        <f t="shared" si="1787"/>
        <v>1350.6687225583335</v>
      </c>
      <c r="CD1384">
        <f t="shared" si="1788"/>
        <v>1340.0955347392855</v>
      </c>
      <c r="CE1384">
        <f t="shared" si="1789"/>
        <v>1409.8118353674577</v>
      </c>
      <c r="CF1384">
        <f t="shared" si="1790"/>
        <v>1396.9499510000001</v>
      </c>
      <c r="CG1384">
        <f t="shared" si="1791"/>
        <v>1412.849976</v>
      </c>
      <c r="CH1384">
        <f t="shared" si="1792"/>
        <v>1355</v>
      </c>
    </row>
    <row r="1385" spans="1:86">
      <c r="A1385" s="1">
        <v>41502</v>
      </c>
      <c r="B1385">
        <v>1389.150024</v>
      </c>
      <c r="C1385">
        <v>1389.1999510000001</v>
      </c>
      <c r="D1385">
        <v>1317.150024</v>
      </c>
      <c r="E1385">
        <v>1325.099976</v>
      </c>
      <c r="F1385">
        <v>1464791</v>
      </c>
      <c r="G1385">
        <f t="shared" si="1726"/>
        <v>-1141542.4243274138</v>
      </c>
      <c r="H1385">
        <f t="shared" si="1754"/>
        <v>14730675.88305052</v>
      </c>
      <c r="I1385">
        <f t="shared" si="1727"/>
        <v>1355.14999375</v>
      </c>
      <c r="J1385">
        <f t="shared" si="1734"/>
        <v>1399.5499877500001</v>
      </c>
      <c r="K1385">
        <f t="shared" si="1735"/>
        <v>1331.9375</v>
      </c>
      <c r="L1385">
        <f t="shared" si="1736"/>
        <v>2</v>
      </c>
      <c r="M1385">
        <f t="shared" si="1737"/>
        <v>6</v>
      </c>
      <c r="N1385">
        <f t="shared" si="1738"/>
        <v>80</v>
      </c>
      <c r="O1385">
        <f t="shared" si="1739"/>
        <v>40</v>
      </c>
      <c r="P1385">
        <f t="shared" si="1714"/>
        <v>72.049927000000025</v>
      </c>
      <c r="Q1385">
        <f t="shared" si="1715"/>
        <v>64.099975000000086</v>
      </c>
      <c r="R1385">
        <f t="shared" si="1716"/>
        <v>7.9499519999999393</v>
      </c>
      <c r="S1385">
        <f t="shared" si="1717"/>
        <v>72.049927000000025</v>
      </c>
      <c r="T1385">
        <f t="shared" si="1753"/>
        <v>46.012043493779949</v>
      </c>
      <c r="U1385">
        <f t="shared" si="1718"/>
        <v>-52.399902000000111</v>
      </c>
      <c r="V1385">
        <f t="shared" si="1719"/>
        <v>17.15002400000003</v>
      </c>
      <c r="W1385">
        <f t="shared" si="1720"/>
        <v>0</v>
      </c>
      <c r="X1385">
        <f t="shared" si="1721"/>
        <v>17.15002400000003</v>
      </c>
      <c r="Y1385">
        <f t="shared" si="1751"/>
        <v>6.5915668431362517</v>
      </c>
      <c r="Z1385">
        <f t="shared" si="1752"/>
        <v>15.052293135347265</v>
      </c>
      <c r="AA1385">
        <f t="shared" si="1748"/>
        <v>14.325742441818129</v>
      </c>
      <c r="AB1385">
        <f t="shared" si="1749"/>
        <v>32.713811411966695</v>
      </c>
      <c r="AC1385">
        <f t="shared" si="1750"/>
        <v>39.090653426061465</v>
      </c>
      <c r="AD1385">
        <f t="shared" si="1758"/>
        <v>37.69422615546565</v>
      </c>
      <c r="AE1385">
        <f t="shared" si="1731"/>
        <v>1375.6999756</v>
      </c>
      <c r="AF1385">
        <f t="shared" si="1733"/>
        <v>1368.2249756666668</v>
      </c>
      <c r="AG1385">
        <f t="shared" si="1755"/>
        <v>1378.98749385</v>
      </c>
      <c r="AH1385">
        <f t="shared" si="1740"/>
        <v>1356.3199829</v>
      </c>
      <c r="AI1385">
        <f t="shared" si="1741"/>
        <v>1410.1269855794037</v>
      </c>
      <c r="AJ1385">
        <f t="shared" si="1742"/>
        <v>1302.5129802205963</v>
      </c>
      <c r="AK1385">
        <f t="shared" si="1743"/>
        <v>0.20988899822187573</v>
      </c>
      <c r="AL1385">
        <f t="shared" si="1722"/>
        <v>-0.77932102554385829</v>
      </c>
      <c r="AM1385">
        <f t="shared" si="1723"/>
        <v>-1141542.4243274138</v>
      </c>
      <c r="AN1385">
        <f t="shared" si="1756"/>
        <v>-2336404.5844009267</v>
      </c>
      <c r="AO1385">
        <f t="shared" si="1757"/>
        <v>14313533</v>
      </c>
      <c r="AP1385">
        <f t="shared" si="1759"/>
        <v>-0.1632304605998342</v>
      </c>
      <c r="AQ1385">
        <f t="shared" si="1760"/>
        <v>1361.3992831128951</v>
      </c>
      <c r="AR1385">
        <f t="shared" si="1761"/>
        <v>1346.8818196410234</v>
      </c>
      <c r="AS1385">
        <f t="shared" si="1762"/>
        <v>1365.4694899586902</v>
      </c>
      <c r="AT1385">
        <f t="shared" si="1763"/>
        <v>1389.7218397505874</v>
      </c>
      <c r="AU1385">
        <f t="shared" si="1764"/>
        <v>1368.9966611104717</v>
      </c>
      <c r="AV1385">
        <f t="shared" si="1765"/>
        <v>1405.5925551075875</v>
      </c>
      <c r="AW1385">
        <f t="shared" si="1766"/>
        <v>-36.595893997115809</v>
      </c>
      <c r="AX1385">
        <f t="shared" si="1793"/>
        <v>-42.875569829563403</v>
      </c>
      <c r="AY1385">
        <f t="shared" si="1767"/>
        <v>6.2796758324475945</v>
      </c>
      <c r="AZ1385">
        <f t="shared" si="1724"/>
        <v>1343.8166503333334</v>
      </c>
      <c r="BA1385">
        <f t="shared" si="1725"/>
        <v>1968410535.0584137</v>
      </c>
      <c r="BB1385">
        <f t="shared" si="1728"/>
        <v>0</v>
      </c>
      <c r="BC1385">
        <f t="shared" si="1729"/>
        <v>1968410535.0584137</v>
      </c>
      <c r="BD1385">
        <f t="shared" si="1744"/>
        <v>6856014254.1645184</v>
      </c>
      <c r="BE1385">
        <f t="shared" si="1745"/>
        <v>6925719697.3812418</v>
      </c>
      <c r="BF1385">
        <f t="shared" si="1746"/>
        <v>0.98993527802705028</v>
      </c>
      <c r="BG1385">
        <f t="shared" si="1747"/>
        <v>49.747109313451425</v>
      </c>
      <c r="BH1385">
        <f t="shared" si="1768"/>
        <v>69693818</v>
      </c>
      <c r="BI1385">
        <f t="shared" si="1769"/>
        <v>-2.6035919060708648</v>
      </c>
      <c r="BJ1385">
        <f t="shared" si="1730"/>
        <v>-6709.9975000000086</v>
      </c>
      <c r="BK1385">
        <f t="shared" si="1770"/>
        <v>-4.7512922173758819E-2</v>
      </c>
      <c r="BL1385">
        <f t="shared" si="1771"/>
        <v>0.9524870778262412</v>
      </c>
      <c r="BM1385">
        <f t="shared" si="1772"/>
        <v>28.358780422281612</v>
      </c>
      <c r="BN1385">
        <f t="shared" si="1773"/>
        <v>1353.1749875</v>
      </c>
      <c r="BO1385">
        <f t="shared" si="1732"/>
        <v>1378.7899902000001</v>
      </c>
      <c r="BP1385">
        <f t="shared" si="1774"/>
        <v>1439.3455900294121</v>
      </c>
      <c r="BQ1385">
        <f t="shared" si="1775"/>
        <v>-60.555599829411904</v>
      </c>
      <c r="BR1385">
        <f t="shared" si="1776"/>
        <v>-15.200072999999975</v>
      </c>
      <c r="BS1385">
        <f t="shared" si="1777"/>
        <v>-5.0999759999999696</v>
      </c>
      <c r="BT1385">
        <f t="shared" si="1778"/>
        <v>29.599975000000086</v>
      </c>
      <c r="BU1385">
        <f t="shared" si="1779"/>
        <v>63.15002400000003</v>
      </c>
      <c r="BV1385">
        <f t="shared" si="1780"/>
        <v>1368.4399658666666</v>
      </c>
      <c r="BW1385">
        <f t="shared" si="1781"/>
        <v>1368.3785400952381</v>
      </c>
      <c r="BX1385">
        <f t="shared" si="1782"/>
        <v>1362.7008833636366</v>
      </c>
      <c r="BY1385">
        <f t="shared" si="1783"/>
        <v>1363.7690347999999</v>
      </c>
      <c r="BZ1385">
        <f t="shared" si="1784"/>
        <v>1424</v>
      </c>
      <c r="CA1385">
        <f t="shared" si="1785"/>
        <v>1302</v>
      </c>
      <c r="CB1385">
        <f t="shared" si="1786"/>
        <v>1383.8249967533334</v>
      </c>
      <c r="CC1385">
        <f t="shared" si="1787"/>
        <v>1362.0840133638887</v>
      </c>
      <c r="CD1385">
        <f t="shared" si="1788"/>
        <v>1346.2258400965079</v>
      </c>
      <c r="CE1385">
        <f t="shared" si="1789"/>
        <v>1408.5335889620269</v>
      </c>
      <c r="CF1385">
        <f t="shared" si="1790"/>
        <v>1391.1999510000001</v>
      </c>
      <c r="CG1385">
        <f t="shared" si="1791"/>
        <v>1424</v>
      </c>
      <c r="CH1385">
        <f t="shared" si="1792"/>
        <v>1385</v>
      </c>
    </row>
    <row r="1386" spans="1:86">
      <c r="A1386" s="1">
        <v>41505</v>
      </c>
      <c r="B1386">
        <v>1320</v>
      </c>
      <c r="C1386">
        <v>1336.8000489999999</v>
      </c>
      <c r="D1386">
        <v>1300</v>
      </c>
      <c r="E1386">
        <v>1308.4499510000001</v>
      </c>
      <c r="F1386">
        <v>429786</v>
      </c>
      <c r="G1386">
        <f t="shared" si="1726"/>
        <v>-232412.85843238796</v>
      </c>
      <c r="H1386">
        <f t="shared" si="1754"/>
        <v>14498263.024618132</v>
      </c>
      <c r="I1386">
        <f t="shared" si="1727"/>
        <v>1316.3125</v>
      </c>
      <c r="J1386">
        <f t="shared" si="1734"/>
        <v>1399.5499877500001</v>
      </c>
      <c r="K1386">
        <f t="shared" si="1735"/>
        <v>1316.3125</v>
      </c>
      <c r="L1386">
        <f t="shared" si="1736"/>
        <v>3</v>
      </c>
      <c r="M1386">
        <f t="shared" si="1737"/>
        <v>1</v>
      </c>
      <c r="N1386">
        <f t="shared" si="1738"/>
        <v>70</v>
      </c>
      <c r="O1386">
        <f t="shared" si="1739"/>
        <v>90</v>
      </c>
      <c r="P1386">
        <f t="shared" si="1714"/>
        <v>36.800048999999944</v>
      </c>
      <c r="Q1386">
        <f t="shared" si="1715"/>
        <v>28.350097999999889</v>
      </c>
      <c r="R1386">
        <f t="shared" si="1716"/>
        <v>8.4499510000000555</v>
      </c>
      <c r="S1386">
        <f t="shared" si="1717"/>
        <v>36.800048999999944</v>
      </c>
      <c r="T1386">
        <f t="shared" si="1753"/>
        <v>45.354043887081382</v>
      </c>
      <c r="U1386">
        <f t="shared" si="1718"/>
        <v>-30.100097999999889</v>
      </c>
      <c r="V1386">
        <f t="shared" si="1719"/>
        <v>31.40002400000003</v>
      </c>
      <c r="W1386">
        <f t="shared" si="1720"/>
        <v>0</v>
      </c>
      <c r="X1386">
        <f t="shared" si="1721"/>
        <v>31.40002400000003</v>
      </c>
      <c r="Y1386">
        <f t="shared" si="1751"/>
        <v>6.1207406400550903</v>
      </c>
      <c r="Z1386">
        <f t="shared" si="1752"/>
        <v>16.219988197108176</v>
      </c>
      <c r="AA1386">
        <f t="shared" si="1748"/>
        <v>13.495468354032525</v>
      </c>
      <c r="AB1386">
        <f t="shared" si="1749"/>
        <v>35.763047364621585</v>
      </c>
      <c r="AC1386">
        <f t="shared" si="1750"/>
        <v>45.20554199759691</v>
      </c>
      <c r="AD1386">
        <f t="shared" si="1758"/>
        <v>37.541014610103169</v>
      </c>
      <c r="AE1386">
        <f t="shared" si="1731"/>
        <v>1360.379956</v>
      </c>
      <c r="AF1386">
        <f t="shared" si="1733"/>
        <v>1364.4916381666669</v>
      </c>
      <c r="AG1386">
        <f t="shared" si="1755"/>
        <v>1372.1324889499999</v>
      </c>
      <c r="AH1386">
        <f t="shared" si="1740"/>
        <v>1353.1349731000003</v>
      </c>
      <c r="AI1386">
        <f t="shared" si="1741"/>
        <v>1413.70375265196</v>
      </c>
      <c r="AJ1386">
        <f t="shared" si="1742"/>
        <v>1292.5661935480405</v>
      </c>
      <c r="AK1386">
        <f t="shared" si="1743"/>
        <v>0.13112165681276008</v>
      </c>
      <c r="AL1386">
        <f t="shared" si="1722"/>
        <v>-0.54076414409121742</v>
      </c>
      <c r="AM1386">
        <f t="shared" si="1723"/>
        <v>-232412.85843238796</v>
      </c>
      <c r="AN1386">
        <f t="shared" si="1756"/>
        <v>-2977277.471676562</v>
      </c>
      <c r="AO1386">
        <f t="shared" si="1757"/>
        <v>14028883</v>
      </c>
      <c r="AP1386">
        <f t="shared" si="1759"/>
        <v>-0.21222484154130888</v>
      </c>
      <c r="AQ1386">
        <f t="shared" si="1760"/>
        <v>1343.3965101945107</v>
      </c>
      <c r="AR1386">
        <f t="shared" si="1761"/>
        <v>1332.9220078833318</v>
      </c>
      <c r="AS1386">
        <f t="shared" si="1762"/>
        <v>1355.2059729461259</v>
      </c>
      <c r="AT1386">
        <f t="shared" si="1763"/>
        <v>1382.4073697630345</v>
      </c>
      <c r="AU1386">
        <f t="shared" si="1764"/>
        <v>1359.9146545939009</v>
      </c>
      <c r="AV1386">
        <f t="shared" si="1765"/>
        <v>1398.7925728200564</v>
      </c>
      <c r="AW1386">
        <f t="shared" si="1766"/>
        <v>-38.877918226155543</v>
      </c>
      <c r="AX1386">
        <f t="shared" si="1793"/>
        <v>-42.076039508881834</v>
      </c>
      <c r="AY1386">
        <f t="shared" si="1767"/>
        <v>3.1981212827262908</v>
      </c>
      <c r="AZ1386">
        <f t="shared" si="1724"/>
        <v>1315.0833333333333</v>
      </c>
      <c r="BA1386">
        <f t="shared" si="1725"/>
        <v>565204405.5</v>
      </c>
      <c r="BB1386">
        <f t="shared" si="1728"/>
        <v>0</v>
      </c>
      <c r="BC1386">
        <f t="shared" si="1729"/>
        <v>565204405.5</v>
      </c>
      <c r="BD1386">
        <f t="shared" si="1744"/>
        <v>6856014254.1645184</v>
      </c>
      <c r="BE1386">
        <f t="shared" si="1745"/>
        <v>5784100537.8657169</v>
      </c>
      <c r="BF1386">
        <f t="shared" si="1746"/>
        <v>1.1853207269274626</v>
      </c>
      <c r="BG1386">
        <f t="shared" si="1747"/>
        <v>54.240126509668478</v>
      </c>
      <c r="BH1386">
        <f t="shared" si="1768"/>
        <v>69264032</v>
      </c>
      <c r="BI1386">
        <f t="shared" si="1769"/>
        <v>-2.7793912393869196</v>
      </c>
      <c r="BJ1386">
        <f t="shared" si="1730"/>
        <v>-1765.0024999999914</v>
      </c>
      <c r="BK1386">
        <f t="shared" si="1770"/>
        <v>-1.256510852129086E-2</v>
      </c>
      <c r="BL1386">
        <f t="shared" si="1771"/>
        <v>0.98743489147870911</v>
      </c>
      <c r="BM1386">
        <f t="shared" si="1772"/>
        <v>31.92254974680424</v>
      </c>
      <c r="BN1386">
        <f t="shared" si="1773"/>
        <v>1318.4000245</v>
      </c>
      <c r="BO1386">
        <f t="shared" si="1732"/>
        <v>1370.1199951000001</v>
      </c>
      <c r="BP1386">
        <f t="shared" si="1774"/>
        <v>1433.0294153529412</v>
      </c>
      <c r="BQ1386">
        <f t="shared" si="1775"/>
        <v>-62.909420252941118</v>
      </c>
      <c r="BR1386">
        <f t="shared" si="1776"/>
        <v>-29.25</v>
      </c>
      <c r="BS1386">
        <f t="shared" si="1777"/>
        <v>-27.65002400000003</v>
      </c>
      <c r="BT1386">
        <f t="shared" si="1778"/>
        <v>-27.049927000000025</v>
      </c>
      <c r="BU1386">
        <f t="shared" si="1779"/>
        <v>-38</v>
      </c>
      <c r="BV1386">
        <f t="shared" si="1780"/>
        <v>1346.023291</v>
      </c>
      <c r="BW1386">
        <f t="shared" si="1781"/>
        <v>1351.2999616190475</v>
      </c>
      <c r="BX1386">
        <f t="shared" si="1782"/>
        <v>1353.9972412000006</v>
      </c>
      <c r="BY1386">
        <f t="shared" si="1783"/>
        <v>1357.0511735761904</v>
      </c>
      <c r="BZ1386">
        <f t="shared" si="1784"/>
        <v>1424</v>
      </c>
      <c r="CA1386">
        <f t="shared" si="1785"/>
        <v>1300</v>
      </c>
      <c r="CB1386">
        <f t="shared" si="1786"/>
        <v>1378.39345325</v>
      </c>
      <c r="CC1386">
        <f t="shared" si="1787"/>
        <v>1380.6027703222223</v>
      </c>
      <c r="CD1386">
        <f t="shared" si="1788"/>
        <v>1348.1493813974605</v>
      </c>
      <c r="CE1386">
        <f t="shared" si="1789"/>
        <v>1402.0385930338184</v>
      </c>
      <c r="CF1386">
        <f t="shared" si="1790"/>
        <v>1325.099976</v>
      </c>
      <c r="CG1386">
        <f t="shared" si="1791"/>
        <v>1389.1999510000001</v>
      </c>
      <c r="CH1386">
        <f t="shared" si="1792"/>
        <v>1317.150024</v>
      </c>
    </row>
    <row r="1387" spans="1:86">
      <c r="A1387" s="1">
        <v>41506</v>
      </c>
      <c r="B1387">
        <v>1300</v>
      </c>
      <c r="C1387">
        <v>1306.6999510000001</v>
      </c>
      <c r="D1387">
        <v>1268.599976</v>
      </c>
      <c r="E1387">
        <v>1297.900024</v>
      </c>
      <c r="F1387">
        <v>916913</v>
      </c>
      <c r="G1387">
        <f t="shared" si="1726"/>
        <v>493355.37481252913</v>
      </c>
      <c r="H1387">
        <f t="shared" si="1754"/>
        <v>14991618.399430661</v>
      </c>
      <c r="I1387">
        <f t="shared" si="1727"/>
        <v>1293.2999877500001</v>
      </c>
      <c r="J1387">
        <f t="shared" si="1734"/>
        <v>1399.5499877500001</v>
      </c>
      <c r="K1387">
        <f t="shared" si="1735"/>
        <v>1293.2999877500001</v>
      </c>
      <c r="L1387">
        <f t="shared" si="1736"/>
        <v>4</v>
      </c>
      <c r="M1387">
        <f t="shared" si="1737"/>
        <v>1</v>
      </c>
      <c r="N1387">
        <f t="shared" si="1738"/>
        <v>60</v>
      </c>
      <c r="O1387">
        <f t="shared" si="1739"/>
        <v>90</v>
      </c>
      <c r="P1387">
        <f t="shared" si="1714"/>
        <v>38.099975000000086</v>
      </c>
      <c r="Q1387">
        <f t="shared" si="1715"/>
        <v>8.7999270000000251</v>
      </c>
      <c r="R1387">
        <f t="shared" si="1716"/>
        <v>29.300048000000061</v>
      </c>
      <c r="S1387">
        <f t="shared" si="1717"/>
        <v>38.099975000000086</v>
      </c>
      <c r="T1387">
        <f t="shared" si="1753"/>
        <v>44.835896109432717</v>
      </c>
      <c r="U1387">
        <f t="shared" si="1718"/>
        <v>18.150024999999914</v>
      </c>
      <c r="V1387">
        <f t="shared" si="1719"/>
        <v>-6.4000240000000304</v>
      </c>
      <c r="W1387">
        <f t="shared" si="1720"/>
        <v>18.150024999999914</v>
      </c>
      <c r="X1387">
        <f t="shared" si="1721"/>
        <v>0</v>
      </c>
      <c r="Y1387">
        <f t="shared" si="1751"/>
        <v>6.9799752371940063</v>
      </c>
      <c r="Z1387">
        <f t="shared" si="1752"/>
        <v>15.061417611600449</v>
      </c>
      <c r="AA1387">
        <f t="shared" si="1748"/>
        <v>15.567828108437286</v>
      </c>
      <c r="AB1387">
        <f t="shared" si="1749"/>
        <v>33.592319811874532</v>
      </c>
      <c r="AC1387">
        <f t="shared" si="1750"/>
        <v>36.664844321979658</v>
      </c>
      <c r="AD1387">
        <f t="shared" si="1758"/>
        <v>36.777753230768042</v>
      </c>
      <c r="AE1387">
        <f t="shared" si="1731"/>
        <v>1343.9199706000004</v>
      </c>
      <c r="AF1387">
        <f t="shared" si="1733"/>
        <v>1349.9666340000001</v>
      </c>
      <c r="AG1387">
        <f t="shared" si="1755"/>
        <v>1364.4524901499999</v>
      </c>
      <c r="AH1387">
        <f t="shared" si="1740"/>
        <v>1349.1549804000001</v>
      </c>
      <c r="AI1387">
        <f t="shared" si="1741"/>
        <v>1417.9320083002103</v>
      </c>
      <c r="AJ1387">
        <f t="shared" si="1742"/>
        <v>1280.3779524997899</v>
      </c>
      <c r="AK1387">
        <f t="shared" si="1743"/>
        <v>0.1273831687350114</v>
      </c>
      <c r="AL1387">
        <f t="shared" si="1722"/>
        <v>0.53806127169374751</v>
      </c>
      <c r="AM1387">
        <f t="shared" si="1723"/>
        <v>493355.37481252913</v>
      </c>
      <c r="AN1387">
        <f t="shared" si="1756"/>
        <v>-2604133.9399236911</v>
      </c>
      <c r="AO1387">
        <f t="shared" si="1757"/>
        <v>14541939</v>
      </c>
      <c r="AP1387">
        <f t="shared" si="1759"/>
        <v>-0.17907749027992009</v>
      </c>
      <c r="AQ1387">
        <f t="shared" si="1760"/>
        <v>1327.9277048883771</v>
      </c>
      <c r="AR1387">
        <f t="shared" si="1761"/>
        <v>1319.1074716715823</v>
      </c>
      <c r="AS1387">
        <f t="shared" si="1762"/>
        <v>1344.8909021358234</v>
      </c>
      <c r="AT1387">
        <f t="shared" si="1763"/>
        <v>1374.8017086443613</v>
      </c>
      <c r="AU1387">
        <f t="shared" si="1764"/>
        <v>1350.6124600048158</v>
      </c>
      <c r="AV1387">
        <f t="shared" si="1765"/>
        <v>1391.7300944026524</v>
      </c>
      <c r="AW1387">
        <f t="shared" si="1766"/>
        <v>-41.117634397836582</v>
      </c>
      <c r="AX1387">
        <f t="shared" si="1793"/>
        <v>-41.884358486672781</v>
      </c>
      <c r="AY1387">
        <f t="shared" si="1767"/>
        <v>0.7667240888361988</v>
      </c>
      <c r="AZ1387">
        <f t="shared" si="1724"/>
        <v>1291.0666503333334</v>
      </c>
      <c r="BA1387">
        <f t="shared" si="1725"/>
        <v>1183795795.5570877</v>
      </c>
      <c r="BB1387">
        <f t="shared" si="1728"/>
        <v>0</v>
      </c>
      <c r="BC1387">
        <f t="shared" si="1729"/>
        <v>1183795795.5570877</v>
      </c>
      <c r="BD1387">
        <f t="shared" si="1744"/>
        <v>6856014254.1645184</v>
      </c>
      <c r="BE1387">
        <f t="shared" si="1745"/>
        <v>6005564538.6085253</v>
      </c>
      <c r="BF1387">
        <f t="shared" si="1746"/>
        <v>1.141610286608133</v>
      </c>
      <c r="BG1387">
        <f t="shared" si="1747"/>
        <v>53.306163765967291</v>
      </c>
      <c r="BH1387">
        <f t="shared" si="1768"/>
        <v>68347119</v>
      </c>
      <c r="BI1387">
        <f t="shared" si="1769"/>
        <v>-2.9544259022066184</v>
      </c>
      <c r="BJ1387">
        <f t="shared" si="1730"/>
        <v>-1154.9927000000025</v>
      </c>
      <c r="BK1387">
        <f t="shared" si="1770"/>
        <v>-8.0629197868341117E-3</v>
      </c>
      <c r="BL1387">
        <f t="shared" si="1771"/>
        <v>0.99193708021316584</v>
      </c>
      <c r="BM1387">
        <f t="shared" si="1772"/>
        <v>36.248676476933049</v>
      </c>
      <c r="BN1387">
        <f t="shared" si="1773"/>
        <v>1287.6499635</v>
      </c>
      <c r="BO1387">
        <f t="shared" si="1732"/>
        <v>1349.5299926999999</v>
      </c>
      <c r="BP1387">
        <f t="shared" si="1774"/>
        <v>1424.7632374558825</v>
      </c>
      <c r="BQ1387">
        <f t="shared" si="1775"/>
        <v>-75.233244755882652</v>
      </c>
      <c r="BR1387">
        <f t="shared" si="1776"/>
        <v>-46</v>
      </c>
      <c r="BS1387">
        <f t="shared" si="1777"/>
        <v>-63.450072999999975</v>
      </c>
      <c r="BT1387">
        <f t="shared" si="1778"/>
        <v>-55.100097999999889</v>
      </c>
      <c r="BU1387">
        <f t="shared" si="1779"/>
        <v>-45.25</v>
      </c>
      <c r="BV1387">
        <f t="shared" si="1780"/>
        <v>1325.196647</v>
      </c>
      <c r="BW1387">
        <f t="shared" si="1781"/>
        <v>1332.2737861428573</v>
      </c>
      <c r="BX1387">
        <f t="shared" si="1782"/>
        <v>1343.9545231818181</v>
      </c>
      <c r="BY1387">
        <f t="shared" si="1783"/>
        <v>1349.9814150095233</v>
      </c>
      <c r="BZ1387">
        <f t="shared" si="1784"/>
        <v>1424</v>
      </c>
      <c r="CA1387">
        <f t="shared" si="1785"/>
        <v>1268.599976</v>
      </c>
      <c r="CB1387">
        <f t="shared" si="1786"/>
        <v>1372.2906245033337</v>
      </c>
      <c r="CC1387">
        <f t="shared" si="1787"/>
        <v>1373.6556500416666</v>
      </c>
      <c r="CD1387">
        <f t="shared" si="1788"/>
        <v>1351.1585954042464</v>
      </c>
      <c r="CE1387">
        <f t="shared" si="1789"/>
        <v>1393.0004871081728</v>
      </c>
      <c r="CF1387">
        <f t="shared" si="1790"/>
        <v>1308.4499510000001</v>
      </c>
      <c r="CG1387">
        <f t="shared" si="1791"/>
        <v>1336.8000489999999</v>
      </c>
      <c r="CH1387">
        <f t="shared" si="1792"/>
        <v>1300</v>
      </c>
    </row>
    <row r="1388" spans="1:86">
      <c r="A1388" s="1">
        <v>41507</v>
      </c>
      <c r="B1388">
        <v>1313</v>
      </c>
      <c r="C1388">
        <v>1324.849976</v>
      </c>
      <c r="D1388">
        <v>1275</v>
      </c>
      <c r="E1388">
        <v>1284.4499510000001</v>
      </c>
      <c r="F1388">
        <v>926580</v>
      </c>
      <c r="G1388">
        <f t="shared" si="1726"/>
        <v>-575280.50900004222</v>
      </c>
      <c r="H1388">
        <f t="shared" si="1754"/>
        <v>14416337.890430618</v>
      </c>
      <c r="I1388">
        <f t="shared" si="1727"/>
        <v>1299.32498175</v>
      </c>
      <c r="J1388">
        <f t="shared" si="1734"/>
        <v>1399.5499877500001</v>
      </c>
      <c r="K1388">
        <f t="shared" si="1735"/>
        <v>1293.2999877500001</v>
      </c>
      <c r="L1388">
        <f t="shared" si="1736"/>
        <v>5</v>
      </c>
      <c r="M1388">
        <f t="shared" si="1737"/>
        <v>2</v>
      </c>
      <c r="N1388">
        <f t="shared" si="1738"/>
        <v>50</v>
      </c>
      <c r="O1388">
        <f t="shared" si="1739"/>
        <v>80</v>
      </c>
      <c r="P1388">
        <f t="shared" si="1714"/>
        <v>49.84997599999997</v>
      </c>
      <c r="Q1388">
        <f t="shared" si="1715"/>
        <v>40.400024999999914</v>
      </c>
      <c r="R1388">
        <f t="shared" si="1716"/>
        <v>9.4499510000000555</v>
      </c>
      <c r="S1388">
        <f t="shared" si="1717"/>
        <v>49.84997599999997</v>
      </c>
      <c r="T1388">
        <f t="shared" si="1753"/>
        <v>45.194044673044665</v>
      </c>
      <c r="U1388">
        <f t="shared" si="1718"/>
        <v>-25.84997599999997</v>
      </c>
      <c r="V1388">
        <f t="shared" si="1719"/>
        <v>42.40002400000003</v>
      </c>
      <c r="W1388">
        <f t="shared" si="1720"/>
        <v>0</v>
      </c>
      <c r="X1388">
        <f t="shared" si="1721"/>
        <v>42.40002400000003</v>
      </c>
      <c r="Y1388">
        <f t="shared" si="1751"/>
        <v>6.4814055773944341</v>
      </c>
      <c r="Z1388">
        <f t="shared" si="1752"/>
        <v>17.014175210771846</v>
      </c>
      <c r="AA1388">
        <f t="shared" si="1748"/>
        <v>14.341282406308226</v>
      </c>
      <c r="AB1388">
        <f t="shared" si="1749"/>
        <v>37.64694072827632</v>
      </c>
      <c r="AC1388">
        <f t="shared" si="1750"/>
        <v>44.828726424512645</v>
      </c>
      <c r="AD1388">
        <f t="shared" si="1758"/>
        <v>35.957732800941265</v>
      </c>
      <c r="AE1388">
        <f t="shared" si="1731"/>
        <v>1321.4199705999999</v>
      </c>
      <c r="AF1388">
        <f t="shared" si="1733"/>
        <v>1334.0083006666671</v>
      </c>
      <c r="AG1388">
        <f t="shared" si="1755"/>
        <v>1356.2524901499996</v>
      </c>
      <c r="AH1388">
        <f t="shared" si="1740"/>
        <v>1343.2099731000003</v>
      </c>
      <c r="AI1388">
        <f t="shared" si="1741"/>
        <v>1422.2830887889227</v>
      </c>
      <c r="AJ1388">
        <f t="shared" si="1742"/>
        <v>1264.1368574110779</v>
      </c>
      <c r="AK1388">
        <f t="shared" si="1743"/>
        <v>0.12844500568837369</v>
      </c>
      <c r="AL1388">
        <f t="shared" si="1722"/>
        <v>-0.62086437112828052</v>
      </c>
      <c r="AM1388">
        <f t="shared" si="1723"/>
        <v>-575280.50900004222</v>
      </c>
      <c r="AN1388">
        <f t="shared" si="1756"/>
        <v>-3132095.9424425913</v>
      </c>
      <c r="AO1388">
        <f t="shared" si="1757"/>
        <v>15144497</v>
      </c>
      <c r="AP1388">
        <f t="shared" si="1759"/>
        <v>-0.20681412809171484</v>
      </c>
      <c r="AQ1388">
        <f t="shared" si="1760"/>
        <v>1313.1452685663289</v>
      </c>
      <c r="AR1388">
        <f t="shared" si="1761"/>
        <v>1309.5863282801813</v>
      </c>
      <c r="AS1388">
        <f t="shared" si="1762"/>
        <v>1334.0115309313751</v>
      </c>
      <c r="AT1388">
        <f t="shared" si="1763"/>
        <v>1366.6700504563687</v>
      </c>
      <c r="AU1388">
        <f t="shared" si="1764"/>
        <v>1340.6880836540934</v>
      </c>
      <c r="AV1388">
        <f t="shared" si="1765"/>
        <v>1384.2204843644668</v>
      </c>
      <c r="AW1388">
        <f t="shared" si="1766"/>
        <v>-43.532400710373395</v>
      </c>
      <c r="AX1388">
        <f t="shared" si="1793"/>
        <v>-42.213966931412905</v>
      </c>
      <c r="AY1388">
        <f t="shared" si="1767"/>
        <v>-1.3184337789604896</v>
      </c>
      <c r="AZ1388">
        <f t="shared" si="1724"/>
        <v>1294.7666423333333</v>
      </c>
      <c r="BA1388">
        <f t="shared" si="1725"/>
        <v>1199704875.4532199</v>
      </c>
      <c r="BB1388">
        <f t="shared" si="1728"/>
        <v>1199704875.4532199</v>
      </c>
      <c r="BC1388">
        <f t="shared" si="1729"/>
        <v>0</v>
      </c>
      <c r="BD1388">
        <f t="shared" si="1744"/>
        <v>8055719129.6177387</v>
      </c>
      <c r="BE1388">
        <f t="shared" si="1745"/>
        <v>5385569093.8214207</v>
      </c>
      <c r="BF1388">
        <f t="shared" si="1746"/>
        <v>1.4957971923263671</v>
      </c>
      <c r="BG1388">
        <f t="shared" si="1747"/>
        <v>59.932641839864949</v>
      </c>
      <c r="BH1388">
        <f t="shared" si="1768"/>
        <v>67420539</v>
      </c>
      <c r="BI1388">
        <f t="shared" si="1769"/>
        <v>-3.144903662537569</v>
      </c>
      <c r="BJ1388">
        <f t="shared" si="1730"/>
        <v>-1445.0072999999975</v>
      </c>
      <c r="BK1388">
        <f t="shared" si="1770"/>
        <v>-1.0362949958617132E-2</v>
      </c>
      <c r="BL1388">
        <f t="shared" si="1771"/>
        <v>0.98963705004138292</v>
      </c>
      <c r="BM1388">
        <f t="shared" si="1772"/>
        <v>41.675191210495228</v>
      </c>
      <c r="BN1388">
        <f t="shared" si="1773"/>
        <v>1299.924988</v>
      </c>
      <c r="BO1388">
        <f t="shared" si="1732"/>
        <v>1332.7299926999999</v>
      </c>
      <c r="BP1388">
        <f t="shared" si="1774"/>
        <v>1416.0625018088235</v>
      </c>
      <c r="BQ1388">
        <f t="shared" si="1775"/>
        <v>-83.332509108823615</v>
      </c>
      <c r="BR1388">
        <f t="shared" si="1776"/>
        <v>-47.5</v>
      </c>
      <c r="BS1388">
        <f t="shared" si="1777"/>
        <v>-34.25</v>
      </c>
      <c r="BT1388">
        <f t="shared" si="1778"/>
        <v>-33.90002400000003</v>
      </c>
      <c r="BU1388">
        <f t="shared" si="1779"/>
        <v>-17</v>
      </c>
      <c r="BV1388">
        <f t="shared" si="1780"/>
        <v>1305.3733071333334</v>
      </c>
      <c r="BW1388">
        <f t="shared" si="1781"/>
        <v>1313.5547338571428</v>
      </c>
      <c r="BX1388">
        <f t="shared" si="1782"/>
        <v>1332.1899723818183</v>
      </c>
      <c r="BY1388">
        <f t="shared" si="1783"/>
        <v>1342.3621255666671</v>
      </c>
      <c r="BZ1388">
        <f t="shared" si="1784"/>
        <v>1424</v>
      </c>
      <c r="CA1388">
        <f t="shared" si="1785"/>
        <v>1268.599976</v>
      </c>
      <c r="CB1388">
        <f t="shared" si="1786"/>
        <v>1348.6031306533337</v>
      </c>
      <c r="CC1388">
        <f t="shared" si="1787"/>
        <v>1365.9102371972224</v>
      </c>
      <c r="CD1388">
        <f t="shared" si="1788"/>
        <v>1351.622272168016</v>
      </c>
      <c r="CE1388">
        <f t="shared" si="1789"/>
        <v>1382.7274056333322</v>
      </c>
      <c r="CF1388">
        <f t="shared" si="1790"/>
        <v>1297.900024</v>
      </c>
      <c r="CG1388">
        <f t="shared" si="1791"/>
        <v>1306.6999510000001</v>
      </c>
      <c r="CH1388">
        <f t="shared" si="1792"/>
        <v>1268.599976</v>
      </c>
    </row>
    <row r="1389" spans="1:86">
      <c r="A1389" s="1">
        <v>41508</v>
      </c>
      <c r="B1389">
        <v>1284.1999510000001</v>
      </c>
      <c r="C1389">
        <v>1299</v>
      </c>
      <c r="D1389">
        <v>1232.599976</v>
      </c>
      <c r="E1389">
        <v>1285.6999510000001</v>
      </c>
      <c r="F1389">
        <v>1030562</v>
      </c>
      <c r="G1389">
        <f t="shared" si="1726"/>
        <v>617715.00772969797</v>
      </c>
      <c r="H1389">
        <f t="shared" si="1754"/>
        <v>15034052.898160316</v>
      </c>
      <c r="I1389">
        <f t="shared" si="1727"/>
        <v>1275.3749695000001</v>
      </c>
      <c r="J1389">
        <f t="shared" si="1734"/>
        <v>1399.5499877500001</v>
      </c>
      <c r="K1389">
        <f t="shared" si="1735"/>
        <v>1275.3749695000001</v>
      </c>
      <c r="L1389">
        <f t="shared" si="1736"/>
        <v>6</v>
      </c>
      <c r="M1389">
        <f t="shared" si="1737"/>
        <v>1</v>
      </c>
      <c r="N1389">
        <f t="shared" si="1738"/>
        <v>40</v>
      </c>
      <c r="O1389">
        <f t="shared" si="1739"/>
        <v>90</v>
      </c>
      <c r="P1389">
        <f t="shared" si="1714"/>
        <v>66.40002400000003</v>
      </c>
      <c r="Q1389">
        <f t="shared" si="1715"/>
        <v>13.300048999999944</v>
      </c>
      <c r="R1389">
        <f t="shared" si="1716"/>
        <v>53.099975000000086</v>
      </c>
      <c r="S1389">
        <f t="shared" si="1717"/>
        <v>66.40002400000003</v>
      </c>
      <c r="T1389">
        <f t="shared" si="1753"/>
        <v>46.708757482112908</v>
      </c>
      <c r="U1389">
        <f t="shared" si="1718"/>
        <v>25</v>
      </c>
      <c r="V1389">
        <f t="shared" si="1719"/>
        <v>-33.450072999999975</v>
      </c>
      <c r="W1389">
        <f t="shared" si="1720"/>
        <v>25</v>
      </c>
      <c r="X1389">
        <f t="shared" si="1721"/>
        <v>0</v>
      </c>
      <c r="Y1389">
        <f t="shared" si="1751"/>
        <v>7.8041623218662597</v>
      </c>
      <c r="Z1389">
        <f t="shared" si="1752"/>
        <v>15.798876981430999</v>
      </c>
      <c r="AA1389">
        <f t="shared" si="1748"/>
        <v>16.708135139015116</v>
      </c>
      <c r="AB1389">
        <f t="shared" si="1749"/>
        <v>33.824228759416627</v>
      </c>
      <c r="AC1389">
        <f t="shared" si="1750"/>
        <v>33.871547459771037</v>
      </c>
      <c r="AD1389">
        <f t="shared" si="1758"/>
        <v>35.26908196521152</v>
      </c>
      <c r="AE1389">
        <f t="shared" si="1731"/>
        <v>1300.3199706</v>
      </c>
      <c r="AF1389">
        <f t="shared" si="1733"/>
        <v>1315.4666340000001</v>
      </c>
      <c r="AG1389">
        <f t="shared" si="1755"/>
        <v>1348.1024901499998</v>
      </c>
      <c r="AH1389">
        <f t="shared" si="1740"/>
        <v>1338.5849731000003</v>
      </c>
      <c r="AI1389">
        <f t="shared" si="1741"/>
        <v>1424.8360075428145</v>
      </c>
      <c r="AJ1389">
        <f t="shared" si="1742"/>
        <v>1252.3339386571861</v>
      </c>
      <c r="AK1389">
        <f t="shared" si="1743"/>
        <v>0.19342383867254462</v>
      </c>
      <c r="AL1389">
        <f t="shared" si="1722"/>
        <v>0.59939625925436602</v>
      </c>
      <c r="AM1389">
        <f t="shared" si="1723"/>
        <v>617715.00772969797</v>
      </c>
      <c r="AN1389">
        <f t="shared" si="1756"/>
        <v>-2397375.260611373</v>
      </c>
      <c r="AO1389">
        <f t="shared" si="1757"/>
        <v>15723754</v>
      </c>
      <c r="AP1389">
        <f t="shared" si="1759"/>
        <v>-0.15246837750141429</v>
      </c>
      <c r="AQ1389">
        <f t="shared" si="1760"/>
        <v>1303.813860593777</v>
      </c>
      <c r="AR1389">
        <f t="shared" si="1761"/>
        <v>1304.8592247203296</v>
      </c>
      <c r="AS1389">
        <f t="shared" si="1762"/>
        <v>1325.3154465437276</v>
      </c>
      <c r="AT1389">
        <f t="shared" si="1763"/>
        <v>1359.3827415052956</v>
      </c>
      <c r="AU1389">
        <f t="shared" si="1764"/>
        <v>1332.4398637559793</v>
      </c>
      <c r="AV1389">
        <f t="shared" si="1765"/>
        <v>1377.3240470289541</v>
      </c>
      <c r="AW1389">
        <f t="shared" si="1766"/>
        <v>-44.884183272974724</v>
      </c>
      <c r="AX1389">
        <f t="shared" si="1793"/>
        <v>-42.748010199725272</v>
      </c>
      <c r="AY1389">
        <f t="shared" si="1767"/>
        <v>-2.1361730732494522</v>
      </c>
      <c r="AZ1389">
        <f t="shared" si="1724"/>
        <v>1272.433309</v>
      </c>
      <c r="BA1389">
        <f t="shared" si="1725"/>
        <v>1311321415.7896581</v>
      </c>
      <c r="BB1389">
        <f t="shared" si="1728"/>
        <v>0</v>
      </c>
      <c r="BC1389">
        <f t="shared" si="1729"/>
        <v>1311321415.7896581</v>
      </c>
      <c r="BD1389">
        <f t="shared" si="1744"/>
        <v>8055719129.6177387</v>
      </c>
      <c r="BE1389">
        <f t="shared" si="1745"/>
        <v>6036817655.8317375</v>
      </c>
      <c r="BF1389">
        <f t="shared" si="1746"/>
        <v>1.3344314155051022</v>
      </c>
      <c r="BG1389">
        <f t="shared" si="1747"/>
        <v>57.163016511940256</v>
      </c>
      <c r="BH1389">
        <f t="shared" si="1768"/>
        <v>68451101</v>
      </c>
      <c r="BI1389">
        <f t="shared" si="1769"/>
        <v>-3.2587961685410964</v>
      </c>
      <c r="BJ1389">
        <f t="shared" si="1730"/>
        <v>25</v>
      </c>
      <c r="BK1389">
        <f t="shared" si="1770"/>
        <v>9.7317921887639196E-4</v>
      </c>
      <c r="BL1389">
        <f t="shared" si="1771"/>
        <v>1.0009731792188763</v>
      </c>
      <c r="BM1389">
        <f t="shared" si="1772"/>
        <v>45.458286564155067</v>
      </c>
      <c r="BN1389">
        <f t="shared" si="1773"/>
        <v>1265.799988</v>
      </c>
      <c r="BO1389">
        <f t="shared" si="1732"/>
        <v>1304.9899903</v>
      </c>
      <c r="BP1389">
        <f t="shared" si="1774"/>
        <v>1407.1647069852941</v>
      </c>
      <c r="BQ1389">
        <f t="shared" si="1775"/>
        <v>-102.17471668529402</v>
      </c>
      <c r="BR1389">
        <f t="shared" si="1776"/>
        <v>-45.150024999999914</v>
      </c>
      <c r="BS1389">
        <f t="shared" si="1777"/>
        <v>-69.40002400000003</v>
      </c>
      <c r="BT1389">
        <f t="shared" si="1778"/>
        <v>-50.90002400000003</v>
      </c>
      <c r="BU1389">
        <f t="shared" si="1779"/>
        <v>-60.800048999999944</v>
      </c>
      <c r="BV1389">
        <f t="shared" si="1780"/>
        <v>1293.4666339333335</v>
      </c>
      <c r="BW1389">
        <f t="shared" si="1781"/>
        <v>1299.752348238095</v>
      </c>
      <c r="BX1389">
        <f t="shared" si="1782"/>
        <v>1321.7336047272727</v>
      </c>
      <c r="BY1389">
        <f t="shared" si="1783"/>
        <v>1335.642836123809</v>
      </c>
      <c r="BZ1389">
        <f t="shared" si="1784"/>
        <v>1424</v>
      </c>
      <c r="CA1389">
        <f t="shared" si="1785"/>
        <v>1232.599976</v>
      </c>
      <c r="CB1389">
        <f t="shared" si="1786"/>
        <v>1311.3306405200001</v>
      </c>
      <c r="CC1389">
        <f t="shared" si="1787"/>
        <v>1343.0803812111114</v>
      </c>
      <c r="CD1389">
        <f t="shared" si="1788"/>
        <v>1356.7198305003571</v>
      </c>
      <c r="CE1389">
        <f t="shared" si="1789"/>
        <v>1369.5342763107101</v>
      </c>
      <c r="CF1389">
        <f t="shared" si="1790"/>
        <v>1284.4499510000001</v>
      </c>
      <c r="CG1389">
        <f t="shared" si="1791"/>
        <v>1324.849976</v>
      </c>
      <c r="CH1389">
        <f t="shared" si="1792"/>
        <v>1275</v>
      </c>
    </row>
    <row r="1390" spans="1:86">
      <c r="A1390" s="1">
        <v>41509</v>
      </c>
      <c r="B1390">
        <v>1299.900024</v>
      </c>
      <c r="C1390">
        <v>1324</v>
      </c>
      <c r="D1390">
        <v>1266.0500489999999</v>
      </c>
      <c r="E1390">
        <v>1293</v>
      </c>
      <c r="F1390">
        <v>621224</v>
      </c>
      <c r="G1390">
        <f t="shared" si="1726"/>
        <v>-43416.561991156181</v>
      </c>
      <c r="H1390">
        <f t="shared" si="1754"/>
        <v>14990636.336169159</v>
      </c>
      <c r="I1390">
        <f t="shared" si="1727"/>
        <v>1295.73751825</v>
      </c>
      <c r="J1390">
        <f t="shared" si="1734"/>
        <v>1399.5499877500001</v>
      </c>
      <c r="K1390">
        <f t="shared" si="1735"/>
        <v>1275.3749695000001</v>
      </c>
      <c r="L1390">
        <f t="shared" si="1736"/>
        <v>7</v>
      </c>
      <c r="M1390">
        <f t="shared" si="1737"/>
        <v>2</v>
      </c>
      <c r="N1390">
        <f t="shared" si="1738"/>
        <v>30</v>
      </c>
      <c r="O1390">
        <f t="shared" si="1739"/>
        <v>80</v>
      </c>
      <c r="P1390">
        <f t="shared" si="1714"/>
        <v>57.949951000000056</v>
      </c>
      <c r="Q1390">
        <f t="shared" si="1715"/>
        <v>31</v>
      </c>
      <c r="R1390">
        <f t="shared" si="1716"/>
        <v>26.949951000000056</v>
      </c>
      <c r="S1390">
        <f t="shared" si="1717"/>
        <v>57.949951000000056</v>
      </c>
      <c r="T1390">
        <f t="shared" si="1753"/>
        <v>47.511699876247704</v>
      </c>
      <c r="U1390">
        <f t="shared" si="1718"/>
        <v>-5.6999510000000555</v>
      </c>
      <c r="V1390">
        <f t="shared" si="1719"/>
        <v>-28.399902000000111</v>
      </c>
      <c r="W1390">
        <f t="shared" si="1720"/>
        <v>0</v>
      </c>
      <c r="X1390">
        <f t="shared" si="1721"/>
        <v>0</v>
      </c>
      <c r="Y1390">
        <f t="shared" si="1751"/>
        <v>7.2467221560186701</v>
      </c>
      <c r="Z1390">
        <f t="shared" si="1752"/>
        <v>14.670385768471641</v>
      </c>
      <c r="AA1390">
        <f t="shared" si="1748"/>
        <v>15.252500278655551</v>
      </c>
      <c r="AB1390">
        <f t="shared" si="1749"/>
        <v>30.877417155528331</v>
      </c>
      <c r="AC1390">
        <f t="shared" si="1750"/>
        <v>33.871547459771023</v>
      </c>
      <c r="AD1390">
        <f t="shared" si="1758"/>
        <v>34.740639560822508</v>
      </c>
      <c r="AE1390">
        <f t="shared" si="1731"/>
        <v>1293.8999754000001</v>
      </c>
      <c r="AF1390">
        <f t="shared" si="1733"/>
        <v>1299.0999755</v>
      </c>
      <c r="AG1390">
        <f t="shared" si="1755"/>
        <v>1341.9499876999996</v>
      </c>
      <c r="AH1390">
        <f t="shared" si="1740"/>
        <v>1334.7999755000003</v>
      </c>
      <c r="AI1390">
        <f t="shared" si="1741"/>
        <v>1425.2941739443283</v>
      </c>
      <c r="AJ1390">
        <f t="shared" si="1742"/>
        <v>1244.3057770556723</v>
      </c>
      <c r="AK1390">
        <f t="shared" si="1743"/>
        <v>0.26904610340454249</v>
      </c>
      <c r="AL1390">
        <f t="shared" si="1722"/>
        <v>-6.9888738991339974E-2</v>
      </c>
      <c r="AM1390">
        <f t="shared" si="1723"/>
        <v>-43416.561991156181</v>
      </c>
      <c r="AN1390">
        <f t="shared" si="1756"/>
        <v>-2306561.127364873</v>
      </c>
      <c r="AO1390">
        <f t="shared" si="1757"/>
        <v>15939365</v>
      </c>
      <c r="AP1390">
        <f t="shared" si="1759"/>
        <v>-0.14470847034150186</v>
      </c>
      <c r="AQ1390">
        <f t="shared" si="1760"/>
        <v>1300.1371479918928</v>
      </c>
      <c r="AR1390">
        <f t="shared" si="1761"/>
        <v>1305.7971025150357</v>
      </c>
      <c r="AS1390">
        <f t="shared" si="1762"/>
        <v>1319.4986661658565</v>
      </c>
      <c r="AT1390">
        <f t="shared" si="1763"/>
        <v>1353.4082947698189</v>
      </c>
      <c r="AU1390">
        <f t="shared" si="1764"/>
        <v>1326.5238841925825</v>
      </c>
      <c r="AV1390">
        <f t="shared" si="1765"/>
        <v>1371.4213637369273</v>
      </c>
      <c r="AW1390">
        <f t="shared" si="1766"/>
        <v>-44.897479544344833</v>
      </c>
      <c r="AX1390">
        <f t="shared" si="1793"/>
        <v>-43.177904068649184</v>
      </c>
      <c r="AY1390">
        <f t="shared" si="1767"/>
        <v>-1.7195754756956489</v>
      </c>
      <c r="AZ1390">
        <f t="shared" si="1724"/>
        <v>1294.3500163333333</v>
      </c>
      <c r="BA1390">
        <f t="shared" si="1725"/>
        <v>804081294.54665864</v>
      </c>
      <c r="BB1390">
        <f t="shared" si="1728"/>
        <v>804081294.54665864</v>
      </c>
      <c r="BC1390">
        <f t="shared" si="1729"/>
        <v>0</v>
      </c>
      <c r="BD1390">
        <f t="shared" si="1744"/>
        <v>7790485025.6846457</v>
      </c>
      <c r="BE1390">
        <f t="shared" si="1745"/>
        <v>6036817655.8317375</v>
      </c>
      <c r="BF1390">
        <f t="shared" si="1746"/>
        <v>1.2904953354287281</v>
      </c>
      <c r="BG1390">
        <f t="shared" si="1747"/>
        <v>56.341321262161713</v>
      </c>
      <c r="BH1390">
        <f t="shared" si="1768"/>
        <v>69072325</v>
      </c>
      <c r="BI1390">
        <f t="shared" si="1769"/>
        <v>-3.2737917558762257</v>
      </c>
      <c r="BJ1390">
        <f t="shared" si="1730"/>
        <v>630.00489999999445</v>
      </c>
      <c r="BK1390">
        <f t="shared" si="1770"/>
        <v>5.6778791928257175E-3</v>
      </c>
      <c r="BL1390">
        <f t="shared" si="1771"/>
        <v>1.0056778791928258</v>
      </c>
      <c r="BM1390">
        <f t="shared" si="1772"/>
        <v>47.69463035255977</v>
      </c>
      <c r="BN1390">
        <f t="shared" si="1773"/>
        <v>1295.0250245</v>
      </c>
      <c r="BO1390">
        <f t="shared" si="1732"/>
        <v>1293.3599976999999</v>
      </c>
      <c r="BP1390">
        <f t="shared" si="1774"/>
        <v>1399.517648161765</v>
      </c>
      <c r="BQ1390">
        <f t="shared" si="1775"/>
        <v>-106.15765046176512</v>
      </c>
      <c r="BR1390">
        <f t="shared" si="1776"/>
        <v>-92.050048999999944</v>
      </c>
      <c r="BS1390">
        <f t="shared" si="1777"/>
        <v>-65.049927000000025</v>
      </c>
      <c r="BT1390">
        <f t="shared" si="1778"/>
        <v>-68.40002400000003</v>
      </c>
      <c r="BU1390">
        <f t="shared" si="1779"/>
        <v>-31.199951999999939</v>
      </c>
      <c r="BV1390">
        <f t="shared" si="1780"/>
        <v>1291.0266437333332</v>
      </c>
      <c r="BW1390">
        <f t="shared" si="1781"/>
        <v>1293.3333099523811</v>
      </c>
      <c r="BX1390">
        <f t="shared" si="1782"/>
        <v>1313.4454278000001</v>
      </c>
      <c r="BY1390">
        <f t="shared" si="1783"/>
        <v>1330.3949799190477</v>
      </c>
      <c r="BZ1390">
        <f t="shared" si="1784"/>
        <v>1424</v>
      </c>
      <c r="CA1390">
        <f t="shared" si="1785"/>
        <v>1232.599976</v>
      </c>
      <c r="CB1390">
        <f t="shared" si="1786"/>
        <v>1299.3166383633336</v>
      </c>
      <c r="CC1390">
        <f t="shared" si="1787"/>
        <v>1309.29219635</v>
      </c>
      <c r="CD1390">
        <f t="shared" si="1788"/>
        <v>1365.900204058413</v>
      </c>
      <c r="CE1390">
        <f t="shared" si="1789"/>
        <v>1360.4758870331157</v>
      </c>
      <c r="CF1390">
        <f t="shared" si="1790"/>
        <v>1285.6999510000001</v>
      </c>
      <c r="CG1390">
        <f t="shared" si="1791"/>
        <v>1299</v>
      </c>
      <c r="CH1390">
        <f t="shared" si="1792"/>
        <v>1232.599976</v>
      </c>
    </row>
    <row r="1391" spans="1:86">
      <c r="A1391" s="1">
        <v>41512</v>
      </c>
      <c r="B1391">
        <v>1300</v>
      </c>
      <c r="C1391">
        <v>1318.3000489999999</v>
      </c>
      <c r="D1391">
        <v>1294.4499510000001</v>
      </c>
      <c r="E1391">
        <v>1308.150024</v>
      </c>
      <c r="F1391">
        <v>438706</v>
      </c>
      <c r="G1391">
        <f t="shared" si="1726"/>
        <v>65300.669116245728</v>
      </c>
      <c r="H1391">
        <f t="shared" si="1754"/>
        <v>15055937.005285405</v>
      </c>
      <c r="I1391">
        <f t="shared" si="1727"/>
        <v>1305.2250060000001</v>
      </c>
      <c r="J1391">
        <f t="shared" si="1734"/>
        <v>1399.5499877500001</v>
      </c>
      <c r="K1391">
        <f t="shared" si="1735"/>
        <v>1275.3749695000001</v>
      </c>
      <c r="L1391">
        <f t="shared" si="1736"/>
        <v>8</v>
      </c>
      <c r="M1391">
        <f t="shared" si="1737"/>
        <v>3</v>
      </c>
      <c r="N1391">
        <f t="shared" si="1738"/>
        <v>20</v>
      </c>
      <c r="O1391">
        <f t="shared" si="1739"/>
        <v>70</v>
      </c>
      <c r="P1391">
        <f t="shared" si="1714"/>
        <v>23.850097999999889</v>
      </c>
      <c r="Q1391">
        <f t="shared" si="1715"/>
        <v>10.150024999999914</v>
      </c>
      <c r="R1391">
        <f t="shared" si="1716"/>
        <v>13.700072999999975</v>
      </c>
      <c r="S1391">
        <f t="shared" si="1717"/>
        <v>23.850097999999889</v>
      </c>
      <c r="T1391">
        <f t="shared" si="1753"/>
        <v>45.82158545651572</v>
      </c>
      <c r="U1391">
        <f t="shared" si="1718"/>
        <v>-11.350097999999889</v>
      </c>
      <c r="V1391">
        <f t="shared" si="1719"/>
        <v>54.449951000000056</v>
      </c>
      <c r="W1391">
        <f t="shared" si="1720"/>
        <v>0</v>
      </c>
      <c r="X1391">
        <f t="shared" si="1721"/>
        <v>54.449951000000056</v>
      </c>
      <c r="Y1391">
        <f t="shared" si="1751"/>
        <v>6.7290991448744801</v>
      </c>
      <c r="Z1391">
        <f t="shared" si="1752"/>
        <v>17.511783285009386</v>
      </c>
      <c r="AA1391">
        <f t="shared" si="1748"/>
        <v>14.685434992772862</v>
      </c>
      <c r="AB1391">
        <f t="shared" si="1749"/>
        <v>38.217322928792832</v>
      </c>
      <c r="AC1391">
        <f t="shared" si="1750"/>
        <v>44.48140108481423</v>
      </c>
      <c r="AD1391">
        <f t="shared" si="1758"/>
        <v>34.970043843936594</v>
      </c>
      <c r="AE1391">
        <f t="shared" si="1731"/>
        <v>1293.8399899999999</v>
      </c>
      <c r="AF1391">
        <f t="shared" si="1733"/>
        <v>1296.2749835000002</v>
      </c>
      <c r="AG1391">
        <f t="shared" si="1755"/>
        <v>1336.6574888999999</v>
      </c>
      <c r="AH1391">
        <f t="shared" si="1740"/>
        <v>1327.1099730000001</v>
      </c>
      <c r="AI1391">
        <f t="shared" si="1741"/>
        <v>1412.1200630456024</v>
      </c>
      <c r="AJ1391">
        <f t="shared" si="1742"/>
        <v>1242.0998829543978</v>
      </c>
      <c r="AK1391">
        <f t="shared" si="1743"/>
        <v>0.38848412588535491</v>
      </c>
      <c r="AL1391">
        <f t="shared" si="1722"/>
        <v>0.14884836112623426</v>
      </c>
      <c r="AM1391">
        <f t="shared" si="1723"/>
        <v>65300.669116245728</v>
      </c>
      <c r="AN1391">
        <f t="shared" si="1756"/>
        <v>-1238118.2251675362</v>
      </c>
      <c r="AO1391">
        <f t="shared" si="1757"/>
        <v>14481981</v>
      </c>
      <c r="AP1391">
        <f t="shared" si="1759"/>
        <v>-8.5493705948622378E-2</v>
      </c>
      <c r="AQ1391">
        <f t="shared" si="1760"/>
        <v>1302.8615258346492</v>
      </c>
      <c r="AR1391">
        <f t="shared" si="1761"/>
        <v>1292.8161782982506</v>
      </c>
      <c r="AS1391">
        <f t="shared" si="1762"/>
        <v>1317.4559105760025</v>
      </c>
      <c r="AT1391">
        <f t="shared" si="1763"/>
        <v>1349.3350504005352</v>
      </c>
      <c r="AU1391">
        <f t="shared" si="1764"/>
        <v>1323.7678051636951</v>
      </c>
      <c r="AV1391">
        <f t="shared" si="1765"/>
        <v>1366.9923699553424</v>
      </c>
      <c r="AW1391">
        <f t="shared" si="1766"/>
        <v>-43.224564791647254</v>
      </c>
      <c r="AX1391">
        <f t="shared" si="1793"/>
        <v>-43.187236213248795</v>
      </c>
      <c r="AY1391">
        <f t="shared" si="1767"/>
        <v>-3.732857839845849E-2</v>
      </c>
      <c r="AZ1391">
        <f t="shared" si="1724"/>
        <v>1306.9666746666667</v>
      </c>
      <c r="BA1391">
        <f t="shared" si="1725"/>
        <v>573374121.97631466</v>
      </c>
      <c r="BB1391">
        <f t="shared" si="1728"/>
        <v>573374121.97631466</v>
      </c>
      <c r="BC1391">
        <f t="shared" si="1729"/>
        <v>0</v>
      </c>
      <c r="BD1391">
        <f t="shared" si="1744"/>
        <v>7879094013.9562979</v>
      </c>
      <c r="BE1391">
        <f t="shared" si="1745"/>
        <v>6036817655.8317375</v>
      </c>
      <c r="BF1391">
        <f t="shared" si="1746"/>
        <v>1.3051734312936998</v>
      </c>
      <c r="BG1391">
        <f t="shared" si="1747"/>
        <v>56.619316081619758</v>
      </c>
      <c r="BH1391">
        <f t="shared" si="1768"/>
        <v>69511031</v>
      </c>
      <c r="BI1391">
        <f t="shared" si="1769"/>
        <v>-3.162019462702585</v>
      </c>
      <c r="BJ1391">
        <f t="shared" si="1730"/>
        <v>1415.002400000003</v>
      </c>
      <c r="BK1391">
        <f t="shared" si="1770"/>
        <v>1.1716955916473341E-2</v>
      </c>
      <c r="BL1391">
        <f t="shared" si="1771"/>
        <v>1.0117169559164734</v>
      </c>
      <c r="BM1391">
        <f t="shared" si="1772"/>
        <v>44.804251440020217</v>
      </c>
      <c r="BN1391">
        <f t="shared" si="1773"/>
        <v>1306.375</v>
      </c>
      <c r="BO1391">
        <f t="shared" si="1732"/>
        <v>1290.9549927999999</v>
      </c>
      <c r="BP1391">
        <f t="shared" si="1774"/>
        <v>1391.9992658088238</v>
      </c>
      <c r="BQ1391">
        <f t="shared" si="1775"/>
        <v>-101.04427300882389</v>
      </c>
      <c r="BR1391">
        <f t="shared" si="1776"/>
        <v>-72.049927000000025</v>
      </c>
      <c r="BS1391">
        <f t="shared" si="1777"/>
        <v>-77.75</v>
      </c>
      <c r="BT1391">
        <f t="shared" si="1778"/>
        <v>-90.699951000000056</v>
      </c>
      <c r="BU1391">
        <f t="shared" si="1779"/>
        <v>-92.25</v>
      </c>
      <c r="BV1391">
        <f t="shared" si="1780"/>
        <v>1295.7766599333333</v>
      </c>
      <c r="BW1391">
        <f t="shared" si="1781"/>
        <v>1295.9190380952382</v>
      </c>
      <c r="BX1391">
        <f t="shared" si="1782"/>
        <v>1308.5999820727272</v>
      </c>
      <c r="BY1391">
        <f t="shared" si="1783"/>
        <v>1327.1759357571425</v>
      </c>
      <c r="BZ1391">
        <f t="shared" si="1784"/>
        <v>1424</v>
      </c>
      <c r="CA1391">
        <f t="shared" si="1785"/>
        <v>1232.599976</v>
      </c>
      <c r="CB1391">
        <f t="shared" si="1786"/>
        <v>1292.5054916666668</v>
      </c>
      <c r="CC1391">
        <f t="shared" si="1787"/>
        <v>1298.8096958861113</v>
      </c>
      <c r="CD1391">
        <f t="shared" si="1788"/>
        <v>1357.2611328357145</v>
      </c>
      <c r="CE1391">
        <f t="shared" si="1789"/>
        <v>1348.9532686480559</v>
      </c>
      <c r="CF1391">
        <f t="shared" si="1790"/>
        <v>1293</v>
      </c>
      <c r="CG1391">
        <f t="shared" si="1791"/>
        <v>1324</v>
      </c>
      <c r="CH1391">
        <f t="shared" si="1792"/>
        <v>1266.0500489999999</v>
      </c>
    </row>
    <row r="1392" spans="1:86">
      <c r="A1392" s="1">
        <v>41513</v>
      </c>
      <c r="B1392">
        <v>1299.900024</v>
      </c>
      <c r="C1392">
        <v>1306.9499510000001</v>
      </c>
      <c r="D1392">
        <v>1240</v>
      </c>
      <c r="E1392">
        <v>1260.25</v>
      </c>
      <c r="F1392">
        <v>929746</v>
      </c>
      <c r="G1392">
        <f t="shared" si="1726"/>
        <v>-367315.22241810203</v>
      </c>
      <c r="H1392">
        <f t="shared" si="1754"/>
        <v>14688621.782867303</v>
      </c>
      <c r="I1392">
        <f t="shared" si="1727"/>
        <v>1276.77499375</v>
      </c>
      <c r="J1392">
        <f t="shared" si="1734"/>
        <v>1399.5499877500001</v>
      </c>
      <c r="K1392">
        <f t="shared" si="1735"/>
        <v>1275.3749695000001</v>
      </c>
      <c r="L1392">
        <f t="shared" si="1736"/>
        <v>9</v>
      </c>
      <c r="M1392">
        <f t="shared" si="1737"/>
        <v>4</v>
      </c>
      <c r="N1392">
        <f t="shared" si="1738"/>
        <v>10</v>
      </c>
      <c r="O1392">
        <f t="shared" si="1739"/>
        <v>60</v>
      </c>
      <c r="P1392">
        <f t="shared" si="1714"/>
        <v>66.949951000000056</v>
      </c>
      <c r="Q1392">
        <f t="shared" si="1715"/>
        <v>46.699951000000056</v>
      </c>
      <c r="R1392">
        <f t="shared" si="1716"/>
        <v>20.25</v>
      </c>
      <c r="S1392">
        <f t="shared" si="1717"/>
        <v>66.949951000000056</v>
      </c>
      <c r="T1392">
        <f t="shared" si="1753"/>
        <v>47.330754423907464</v>
      </c>
      <c r="U1392">
        <f t="shared" si="1718"/>
        <v>-57.949951000000056</v>
      </c>
      <c r="V1392">
        <f t="shared" si="1719"/>
        <v>25</v>
      </c>
      <c r="W1392">
        <f t="shared" si="1720"/>
        <v>0</v>
      </c>
      <c r="X1392">
        <f t="shared" si="1721"/>
        <v>25</v>
      </c>
      <c r="Y1392">
        <f t="shared" si="1751"/>
        <v>6.2484492059548744</v>
      </c>
      <c r="Z1392">
        <f t="shared" si="1752"/>
        <v>18.046655907508715</v>
      </c>
      <c r="AA1392">
        <f t="shared" si="1748"/>
        <v>13.20166830638704</v>
      </c>
      <c r="AB1392">
        <f t="shared" si="1749"/>
        <v>38.128815243209139</v>
      </c>
      <c r="AC1392">
        <f t="shared" si="1750"/>
        <v>48.562073086136358</v>
      </c>
      <c r="AD1392">
        <f t="shared" si="1758"/>
        <v>35.119156575949994</v>
      </c>
      <c r="AE1392">
        <f t="shared" si="1731"/>
        <v>1286.3099852</v>
      </c>
      <c r="AF1392">
        <f t="shared" si="1733"/>
        <v>1288.2416583333334</v>
      </c>
      <c r="AG1392">
        <f t="shared" si="1755"/>
        <v>1330.8999876999999</v>
      </c>
      <c r="AH1392">
        <f t="shared" si="1740"/>
        <v>1315.1149779000002</v>
      </c>
      <c r="AI1392">
        <f t="shared" si="1741"/>
        <v>1400.6245087721413</v>
      </c>
      <c r="AJ1392">
        <f t="shared" si="1742"/>
        <v>1229.6054470278591</v>
      </c>
      <c r="AK1392">
        <f t="shared" si="1743"/>
        <v>0.17918793764616978</v>
      </c>
      <c r="AL1392">
        <f t="shared" si="1722"/>
        <v>-0.39507050572748043</v>
      </c>
      <c r="AM1392">
        <f t="shared" si="1723"/>
        <v>-367315.22241810203</v>
      </c>
      <c r="AN1392">
        <f t="shared" si="1756"/>
        <v>-963417.85570791527</v>
      </c>
      <c r="AO1392">
        <f t="shared" si="1757"/>
        <v>14185590</v>
      </c>
      <c r="AP1392">
        <f t="shared" si="1759"/>
        <v>-6.7915247494669956E-2</v>
      </c>
      <c r="AQ1392">
        <f t="shared" si="1760"/>
        <v>1288.3736070508685</v>
      </c>
      <c r="AR1392">
        <f t="shared" si="1761"/>
        <v>1276.7233106432493</v>
      </c>
      <c r="AS1392">
        <f t="shared" si="1762"/>
        <v>1307.1588466723219</v>
      </c>
      <c r="AT1392">
        <f t="shared" si="1763"/>
        <v>1341.317395864487</v>
      </c>
      <c r="AU1392">
        <f t="shared" si="1764"/>
        <v>1314.2401343891408</v>
      </c>
      <c r="AV1392">
        <f t="shared" si="1765"/>
        <v>1359.5204040584683</v>
      </c>
      <c r="AW1392">
        <f t="shared" si="1766"/>
        <v>-45.280269669327481</v>
      </c>
      <c r="AX1392">
        <f t="shared" si="1793"/>
        <v>-43.605842904464531</v>
      </c>
      <c r="AY1392">
        <f t="shared" si="1767"/>
        <v>-1.6744267648629503</v>
      </c>
      <c r="AZ1392">
        <f t="shared" si="1724"/>
        <v>1269.0666503333334</v>
      </c>
      <c r="BA1392">
        <f t="shared" si="1725"/>
        <v>1179909641.8808155</v>
      </c>
      <c r="BB1392">
        <f t="shared" si="1728"/>
        <v>0</v>
      </c>
      <c r="BC1392">
        <f t="shared" si="1729"/>
        <v>1179909641.8808155</v>
      </c>
      <c r="BD1392">
        <f t="shared" si="1744"/>
        <v>7639057844.7036409</v>
      </c>
      <c r="BE1392">
        <f t="shared" si="1745"/>
        <v>7216727297.712553</v>
      </c>
      <c r="BF1392">
        <f t="shared" si="1746"/>
        <v>1.0585210621890828</v>
      </c>
      <c r="BG1392">
        <f t="shared" si="1747"/>
        <v>51.42143462274926</v>
      </c>
      <c r="BH1392">
        <f t="shared" si="1768"/>
        <v>68581285</v>
      </c>
      <c r="BI1392">
        <f t="shared" si="1769"/>
        <v>-3.3306061118432568</v>
      </c>
      <c r="BJ1392">
        <f t="shared" si="1730"/>
        <v>-4890.002400000003</v>
      </c>
      <c r="BK1392">
        <f t="shared" si="1770"/>
        <v>-3.661661363085373E-2</v>
      </c>
      <c r="BL1392">
        <f t="shared" si="1771"/>
        <v>0.96338338636914622</v>
      </c>
      <c r="BM1392">
        <f t="shared" si="1772"/>
        <v>45.067479868075047</v>
      </c>
      <c r="BN1392">
        <f t="shared" si="1773"/>
        <v>1273.4749755</v>
      </c>
      <c r="BO1392">
        <f t="shared" si="1732"/>
        <v>1288.1199952000002</v>
      </c>
      <c r="BP1392">
        <f t="shared" si="1774"/>
        <v>1383.9691180294119</v>
      </c>
      <c r="BQ1392">
        <f t="shared" si="1775"/>
        <v>-95.849122829411726</v>
      </c>
      <c r="BR1392">
        <f t="shared" si="1776"/>
        <v>-136.69995100000006</v>
      </c>
      <c r="BS1392">
        <f t="shared" si="1777"/>
        <v>-115</v>
      </c>
      <c r="BT1392">
        <f t="shared" si="1778"/>
        <v>-105.90002499999991</v>
      </c>
      <c r="BU1392">
        <f t="shared" si="1779"/>
        <v>-55.09997599999997</v>
      </c>
      <c r="BV1392">
        <f t="shared" si="1780"/>
        <v>1284.5799966</v>
      </c>
      <c r="BW1392">
        <f t="shared" si="1781"/>
        <v>1285.6261856666667</v>
      </c>
      <c r="BX1392">
        <f t="shared" si="1782"/>
        <v>1296.4436233454549</v>
      </c>
      <c r="BY1392">
        <f t="shared" si="1783"/>
        <v>1319.899032052381</v>
      </c>
      <c r="BZ1392">
        <f t="shared" si="1784"/>
        <v>1424</v>
      </c>
      <c r="CA1392">
        <f t="shared" si="1785"/>
        <v>1232.599976</v>
      </c>
      <c r="CB1392">
        <f t="shared" si="1786"/>
        <v>1287.2753005400002</v>
      </c>
      <c r="CC1392">
        <f t="shared" si="1787"/>
        <v>1291.7948527777778</v>
      </c>
      <c r="CD1392">
        <f t="shared" si="1788"/>
        <v>1348.1738314871036</v>
      </c>
      <c r="CE1392">
        <f t="shared" si="1789"/>
        <v>1342.5916014454162</v>
      </c>
      <c r="CF1392">
        <f t="shared" si="1790"/>
        <v>1308.150024</v>
      </c>
      <c r="CG1392">
        <f t="shared" si="1791"/>
        <v>1318.3000489999999</v>
      </c>
      <c r="CH1392">
        <f t="shared" si="1792"/>
        <v>1294.4499510000001</v>
      </c>
    </row>
    <row r="1393" spans="1:86">
      <c r="A1393" s="1">
        <v>41514</v>
      </c>
      <c r="B1393">
        <v>1238</v>
      </c>
      <c r="C1393">
        <v>1249</v>
      </c>
      <c r="D1393">
        <v>1215</v>
      </c>
      <c r="E1393">
        <v>1236.349976</v>
      </c>
      <c r="F1393">
        <v>1150637</v>
      </c>
      <c r="G1393">
        <f t="shared" si="1726"/>
        <v>294426.07851246855</v>
      </c>
      <c r="H1393">
        <f t="shared" si="1754"/>
        <v>14983047.861379772</v>
      </c>
      <c r="I1393">
        <f t="shared" si="1727"/>
        <v>1234.5874939999999</v>
      </c>
      <c r="J1393">
        <f t="shared" si="1734"/>
        <v>1399.5499877500001</v>
      </c>
      <c r="K1393">
        <f t="shared" si="1735"/>
        <v>1234.5874939999999</v>
      </c>
      <c r="L1393">
        <f t="shared" si="1736"/>
        <v>10</v>
      </c>
      <c r="M1393">
        <f t="shared" si="1737"/>
        <v>1</v>
      </c>
      <c r="N1393">
        <f t="shared" si="1738"/>
        <v>0</v>
      </c>
      <c r="O1393">
        <f t="shared" si="1739"/>
        <v>90</v>
      </c>
      <c r="P1393">
        <f t="shared" si="1714"/>
        <v>34</v>
      </c>
      <c r="Q1393">
        <f t="shared" si="1715"/>
        <v>12.65002400000003</v>
      </c>
      <c r="R1393">
        <f t="shared" si="1716"/>
        <v>21.34997599999997</v>
      </c>
      <c r="S1393">
        <f t="shared" si="1717"/>
        <v>34</v>
      </c>
      <c r="T1393">
        <f t="shared" si="1753"/>
        <v>46.378557679342642</v>
      </c>
      <c r="U1393">
        <f t="shared" si="1718"/>
        <v>14.800048999999944</v>
      </c>
      <c r="V1393">
        <f t="shared" si="1719"/>
        <v>-8.3000489999999445</v>
      </c>
      <c r="W1393">
        <f t="shared" si="1720"/>
        <v>14.800048999999944</v>
      </c>
      <c r="X1393">
        <f t="shared" si="1721"/>
        <v>0</v>
      </c>
      <c r="Y1393">
        <f t="shared" si="1751"/>
        <v>6.8592777626723791</v>
      </c>
      <c r="Z1393">
        <f t="shared" si="1752"/>
        <v>16.757609056972377</v>
      </c>
      <c r="AA1393">
        <f t="shared" si="1748"/>
        <v>14.789760841846</v>
      </c>
      <c r="AB1393">
        <f t="shared" si="1749"/>
        <v>36.132234151896327</v>
      </c>
      <c r="AC1393">
        <f t="shared" si="1750"/>
        <v>41.912091842970895</v>
      </c>
      <c r="AD1393">
        <f t="shared" si="1758"/>
        <v>34.680661381325557</v>
      </c>
      <c r="AE1393">
        <f t="shared" si="1731"/>
        <v>1276.6899902</v>
      </c>
      <c r="AF1393">
        <f t="shared" si="1733"/>
        <v>1277.9833169999999</v>
      </c>
      <c r="AG1393">
        <f t="shared" si="1755"/>
        <v>1325.3074889499999</v>
      </c>
      <c r="AH1393">
        <f t="shared" si="1740"/>
        <v>1299.0549804</v>
      </c>
      <c r="AI1393">
        <f t="shared" si="1741"/>
        <v>1377.0483831465538</v>
      </c>
      <c r="AJ1393">
        <f t="shared" si="1742"/>
        <v>1221.0615776534462</v>
      </c>
      <c r="AK1393">
        <f t="shared" si="1743"/>
        <v>9.8010843277570106E-2</v>
      </c>
      <c r="AL1393">
        <f t="shared" si="1722"/>
        <v>0.25588094117646881</v>
      </c>
      <c r="AM1393">
        <f t="shared" si="1723"/>
        <v>294426.07851246855</v>
      </c>
      <c r="AN1393">
        <f t="shared" si="1756"/>
        <v>-374958.17477469431</v>
      </c>
      <c r="AO1393">
        <f t="shared" si="1757"/>
        <v>14625512</v>
      </c>
      <c r="AP1393">
        <f t="shared" si="1759"/>
        <v>-2.5637268273048786E-2</v>
      </c>
      <c r="AQ1393">
        <f t="shared" si="1760"/>
        <v>1270.6855724935731</v>
      </c>
      <c r="AR1393">
        <f t="shared" si="1761"/>
        <v>1269.2781602699233</v>
      </c>
      <c r="AS1393">
        <f t="shared" si="1762"/>
        <v>1294.4132499513039</v>
      </c>
      <c r="AT1393">
        <f t="shared" si="1763"/>
        <v>1331.8703280766831</v>
      </c>
      <c r="AU1393">
        <f t="shared" si="1764"/>
        <v>1302.5566106307697</v>
      </c>
      <c r="AV1393">
        <f t="shared" si="1765"/>
        <v>1350.8984740943756</v>
      </c>
      <c r="AW1393">
        <f t="shared" si="1766"/>
        <v>-48.341863463605932</v>
      </c>
      <c r="AX1393">
        <f t="shared" si="1793"/>
        <v>-44.553047016292808</v>
      </c>
      <c r="AY1393">
        <f t="shared" si="1767"/>
        <v>-3.7888164473131241</v>
      </c>
      <c r="AZ1393">
        <f t="shared" si="1724"/>
        <v>1233.4499920000001</v>
      </c>
      <c r="BA1393">
        <f t="shared" si="1725"/>
        <v>1419253198.4449041</v>
      </c>
      <c r="BB1393">
        <f t="shared" si="1728"/>
        <v>0</v>
      </c>
      <c r="BC1393">
        <f t="shared" si="1729"/>
        <v>1419253198.4449041</v>
      </c>
      <c r="BD1393">
        <f t="shared" si="1744"/>
        <v>7639057844.7036409</v>
      </c>
      <c r="BE1393">
        <f t="shared" si="1745"/>
        <v>8234073524.9808788</v>
      </c>
      <c r="BF1393">
        <f t="shared" si="1746"/>
        <v>0.92773738557567476</v>
      </c>
      <c r="BG1393">
        <f t="shared" si="1747"/>
        <v>48.125714244973629</v>
      </c>
      <c r="BH1393">
        <f t="shared" si="1768"/>
        <v>67430648</v>
      </c>
      <c r="BI1393">
        <f t="shared" si="1769"/>
        <v>-3.5784971550888516</v>
      </c>
      <c r="BJ1393">
        <f t="shared" si="1730"/>
        <v>-2490.002400000003</v>
      </c>
      <c r="BK1393">
        <f t="shared" si="1770"/>
        <v>-1.8964510216226964E-2</v>
      </c>
      <c r="BL1393">
        <f t="shared" si="1771"/>
        <v>0.98103548978377308</v>
      </c>
      <c r="BM1393">
        <f t="shared" si="1772"/>
        <v>41.106132524324721</v>
      </c>
      <c r="BN1393">
        <f t="shared" si="1773"/>
        <v>1232</v>
      </c>
      <c r="BO1393">
        <f t="shared" si="1732"/>
        <v>1274.5349976</v>
      </c>
      <c r="BP1393">
        <f t="shared" si="1774"/>
        <v>1375.0573533235295</v>
      </c>
      <c r="BQ1393">
        <f t="shared" si="1775"/>
        <v>-100.52235572352947</v>
      </c>
      <c r="BR1393">
        <f t="shared" si="1776"/>
        <v>-154.84997500000009</v>
      </c>
      <c r="BS1393">
        <f t="shared" si="1777"/>
        <v>-170</v>
      </c>
      <c r="BT1393">
        <f t="shared" si="1778"/>
        <v>-175</v>
      </c>
      <c r="BU1393">
        <f t="shared" si="1779"/>
        <v>-160</v>
      </c>
      <c r="BV1393">
        <f t="shared" si="1780"/>
        <v>1267.9266601999998</v>
      </c>
      <c r="BW1393">
        <f t="shared" si="1781"/>
        <v>1270.7999907142857</v>
      </c>
      <c r="BX1393">
        <f t="shared" si="1782"/>
        <v>1282.1227139090909</v>
      </c>
      <c r="BY1393">
        <f t="shared" si="1783"/>
        <v>1310.8942690333336</v>
      </c>
      <c r="BZ1393">
        <f t="shared" si="1784"/>
        <v>1424</v>
      </c>
      <c r="CA1393">
        <f t="shared" si="1785"/>
        <v>1215</v>
      </c>
      <c r="CB1393">
        <f t="shared" si="1786"/>
        <v>1286.8263137566669</v>
      </c>
      <c r="CC1393">
        <f t="shared" si="1787"/>
        <v>1285.7266366166668</v>
      </c>
      <c r="CD1393">
        <f t="shared" si="1788"/>
        <v>1328.7560314134921</v>
      </c>
      <c r="CE1393">
        <f t="shared" si="1789"/>
        <v>1340.4148792393903</v>
      </c>
      <c r="CF1393">
        <f t="shared" si="1790"/>
        <v>1260.25</v>
      </c>
      <c r="CG1393">
        <f t="shared" si="1791"/>
        <v>1306.9499510000001</v>
      </c>
      <c r="CH1393">
        <f t="shared" si="1792"/>
        <v>1240</v>
      </c>
    </row>
    <row r="1394" spans="1:86">
      <c r="A1394" s="1">
        <v>41515</v>
      </c>
      <c r="B1394">
        <v>1240.5</v>
      </c>
      <c r="C1394">
        <v>1263.8000489999999</v>
      </c>
      <c r="D1394">
        <v>1223.3000489999999</v>
      </c>
      <c r="E1394">
        <v>1250.599976</v>
      </c>
      <c r="F1394">
        <v>573972</v>
      </c>
      <c r="G1394">
        <f t="shared" si="1726"/>
        <v>199825.21975525998</v>
      </c>
      <c r="H1394">
        <f t="shared" si="1754"/>
        <v>15182873.081135033</v>
      </c>
      <c r="I1394">
        <f t="shared" si="1727"/>
        <v>1244.5500185000001</v>
      </c>
      <c r="J1394">
        <f t="shared" si="1734"/>
        <v>1355.14999375</v>
      </c>
      <c r="K1394">
        <f t="shared" si="1735"/>
        <v>1234.5874939999999</v>
      </c>
      <c r="L1394">
        <f t="shared" si="1736"/>
        <v>10</v>
      </c>
      <c r="M1394">
        <f t="shared" si="1737"/>
        <v>2</v>
      </c>
      <c r="N1394">
        <f t="shared" si="1738"/>
        <v>0</v>
      </c>
      <c r="O1394">
        <f t="shared" si="1739"/>
        <v>80</v>
      </c>
      <c r="P1394">
        <f t="shared" si="1714"/>
        <v>40.5</v>
      </c>
      <c r="Q1394">
        <f t="shared" si="1715"/>
        <v>13.200072999999975</v>
      </c>
      <c r="R1394">
        <f t="shared" si="1716"/>
        <v>27.299927000000025</v>
      </c>
      <c r="S1394">
        <f t="shared" si="1717"/>
        <v>40.5</v>
      </c>
      <c r="T1394">
        <f t="shared" si="1753"/>
        <v>45.958660702246739</v>
      </c>
      <c r="U1394">
        <f t="shared" si="1718"/>
        <v>-14.800048999999944</v>
      </c>
      <c r="V1394">
        <f t="shared" si="1719"/>
        <v>-1.6999510000000555</v>
      </c>
      <c r="W1394">
        <f t="shared" si="1720"/>
        <v>0</v>
      </c>
      <c r="X1394">
        <f t="shared" si="1721"/>
        <v>0</v>
      </c>
      <c r="Y1394">
        <f t="shared" si="1751"/>
        <v>6.3693293510529241</v>
      </c>
      <c r="Z1394">
        <f t="shared" si="1752"/>
        <v>15.560636981474349</v>
      </c>
      <c r="AA1394">
        <f t="shared" si="1748"/>
        <v>13.858822806691476</v>
      </c>
      <c r="AB1394">
        <f t="shared" si="1749"/>
        <v>33.857899128713406</v>
      </c>
      <c r="AC1394">
        <f t="shared" si="1750"/>
        <v>41.912091842970881</v>
      </c>
      <c r="AD1394">
        <f t="shared" si="1758"/>
        <v>35.900213836249819</v>
      </c>
      <c r="AE1394">
        <f t="shared" si="1731"/>
        <v>1269.6699951999999</v>
      </c>
      <c r="AF1394">
        <f t="shared" si="1733"/>
        <v>1272.3416545</v>
      </c>
      <c r="AG1394">
        <f t="shared" si="1755"/>
        <v>1320.7174865499999</v>
      </c>
      <c r="AH1394">
        <f t="shared" si="1740"/>
        <v>1284.9949829</v>
      </c>
      <c r="AI1394">
        <f t="shared" si="1741"/>
        <v>1338.2407666861359</v>
      </c>
      <c r="AJ1394">
        <f t="shared" si="1742"/>
        <v>1231.7491991138641</v>
      </c>
      <c r="AK1394">
        <f t="shared" si="1743"/>
        <v>0.17701661564276067</v>
      </c>
      <c r="AL1394">
        <f t="shared" si="1722"/>
        <v>0.34814454320987781</v>
      </c>
      <c r="AM1394">
        <f t="shared" si="1723"/>
        <v>199825.21975525998</v>
      </c>
      <c r="AN1394">
        <f t="shared" si="1756"/>
        <v>206268.20063470665</v>
      </c>
      <c r="AO1394">
        <f t="shared" si="1757"/>
        <v>14739740</v>
      </c>
      <c r="AP1394">
        <f t="shared" si="1759"/>
        <v>1.3994018933489101E-2</v>
      </c>
      <c r="AQ1394">
        <f t="shared" si="1760"/>
        <v>1263.8564696857582</v>
      </c>
      <c r="AR1394">
        <f t="shared" si="1761"/>
        <v>1261.9456485579951</v>
      </c>
      <c r="AS1394">
        <f t="shared" si="1762"/>
        <v>1286.5268606400691</v>
      </c>
      <c r="AT1394">
        <f t="shared" si="1763"/>
        <v>1324.5559963897817</v>
      </c>
      <c r="AU1394">
        <f t="shared" si="1764"/>
        <v>1294.7631154361543</v>
      </c>
      <c r="AV1394">
        <f t="shared" si="1765"/>
        <v>1343.8775792277693</v>
      </c>
      <c r="AW1394">
        <f t="shared" si="1766"/>
        <v>-49.11446379161498</v>
      </c>
      <c r="AX1394">
        <f t="shared" si="1793"/>
        <v>-45.46533037135724</v>
      </c>
      <c r="AY1394">
        <f t="shared" si="1767"/>
        <v>-3.6491334202577406</v>
      </c>
      <c r="AZ1394">
        <f t="shared" si="1724"/>
        <v>1245.9000246666667</v>
      </c>
      <c r="BA1394">
        <f t="shared" si="1725"/>
        <v>715111728.95797598</v>
      </c>
      <c r="BB1394">
        <f t="shared" si="1728"/>
        <v>715111728.95797598</v>
      </c>
      <c r="BC1394">
        <f t="shared" si="1729"/>
        <v>0</v>
      </c>
      <c r="BD1394">
        <f t="shared" si="1744"/>
        <v>8354169573.6616173</v>
      </c>
      <c r="BE1394">
        <f t="shared" si="1745"/>
        <v>7627894992.2308788</v>
      </c>
      <c r="BF1394">
        <f t="shared" si="1746"/>
        <v>1.0952129758171107</v>
      </c>
      <c r="BG1394">
        <f t="shared" si="1747"/>
        <v>52.272155072445052</v>
      </c>
      <c r="BH1394">
        <f t="shared" si="1768"/>
        <v>68004620</v>
      </c>
      <c r="BI1394">
        <f t="shared" si="1769"/>
        <v>-3.6546828781709095</v>
      </c>
      <c r="BJ1394">
        <f t="shared" si="1730"/>
        <v>1325</v>
      </c>
      <c r="BK1394">
        <f t="shared" si="1770"/>
        <v>1.1525862641339996E-2</v>
      </c>
      <c r="BL1394">
        <f t="shared" si="1771"/>
        <v>1.0115258626413399</v>
      </c>
      <c r="BM1394">
        <f t="shared" si="1772"/>
        <v>28.062992094173353</v>
      </c>
      <c r="BN1394">
        <f t="shared" si="1773"/>
        <v>1243.5500489999999</v>
      </c>
      <c r="BO1394">
        <f t="shared" si="1732"/>
        <v>1270.0850097999999</v>
      </c>
      <c r="BP1394">
        <f t="shared" si="1774"/>
        <v>1366.3433838235294</v>
      </c>
      <c r="BQ1394">
        <f t="shared" si="1775"/>
        <v>-96.258374023529541</v>
      </c>
      <c r="BR1394">
        <f t="shared" si="1776"/>
        <v>-74.5</v>
      </c>
      <c r="BS1394">
        <f t="shared" si="1777"/>
        <v>-93.849975000000086</v>
      </c>
      <c r="BT1394">
        <f t="shared" si="1778"/>
        <v>-125.39990200000011</v>
      </c>
      <c r="BU1394">
        <f t="shared" si="1779"/>
        <v>-148.65002400000003</v>
      </c>
      <c r="BV1394">
        <f t="shared" si="1780"/>
        <v>1259.2299888</v>
      </c>
      <c r="BW1394">
        <f t="shared" si="1781"/>
        <v>1262.976179</v>
      </c>
      <c r="BX1394">
        <f t="shared" si="1782"/>
        <v>1273.312713109091</v>
      </c>
      <c r="BY1394">
        <f t="shared" si="1783"/>
        <v>1303.7792678000001</v>
      </c>
      <c r="BZ1394">
        <f t="shared" si="1784"/>
        <v>1389.1999510000001</v>
      </c>
      <c r="CA1394">
        <f t="shared" si="1785"/>
        <v>1215</v>
      </c>
      <c r="CB1394">
        <f t="shared" si="1786"/>
        <v>1284.9631697066666</v>
      </c>
      <c r="CC1394">
        <f t="shared" si="1787"/>
        <v>1284.4122038805556</v>
      </c>
      <c r="CD1394">
        <f t="shared" si="1788"/>
        <v>1302.5332635529762</v>
      </c>
      <c r="CE1394">
        <f t="shared" si="1789"/>
        <v>1338.6058948697082</v>
      </c>
      <c r="CF1394">
        <f t="shared" si="1790"/>
        <v>1236.349976</v>
      </c>
      <c r="CG1394">
        <f t="shared" si="1791"/>
        <v>1249</v>
      </c>
      <c r="CH1394">
        <f t="shared" si="1792"/>
        <v>1215</v>
      </c>
    </row>
    <row r="1395" spans="1:86">
      <c r="A1395" s="1">
        <v>41516</v>
      </c>
      <c r="B1395">
        <v>1246</v>
      </c>
      <c r="C1395">
        <v>1249</v>
      </c>
      <c r="D1395">
        <v>1225</v>
      </c>
      <c r="E1395">
        <v>1243.5500489999999</v>
      </c>
      <c r="F1395">
        <v>758972</v>
      </c>
      <c r="G1395">
        <f t="shared" si="1726"/>
        <v>414275.31580232986</v>
      </c>
      <c r="H1395">
        <f t="shared" si="1754"/>
        <v>15597148.396937363</v>
      </c>
      <c r="I1395">
        <f t="shared" si="1727"/>
        <v>1240.8875122499999</v>
      </c>
      <c r="J1395">
        <f t="shared" si="1734"/>
        <v>1316.3125</v>
      </c>
      <c r="K1395">
        <f t="shared" si="1735"/>
        <v>1234.5874939999999</v>
      </c>
      <c r="L1395">
        <f t="shared" si="1736"/>
        <v>10</v>
      </c>
      <c r="M1395">
        <f t="shared" si="1737"/>
        <v>3</v>
      </c>
      <c r="N1395">
        <f t="shared" si="1738"/>
        <v>0</v>
      </c>
      <c r="O1395">
        <f t="shared" si="1739"/>
        <v>70</v>
      </c>
      <c r="P1395">
        <f t="shared" si="1714"/>
        <v>24</v>
      </c>
      <c r="Q1395">
        <f t="shared" si="1715"/>
        <v>5.4499510000000555</v>
      </c>
      <c r="R1395">
        <f t="shared" si="1716"/>
        <v>18.550048999999944</v>
      </c>
      <c r="S1395">
        <f t="shared" si="1717"/>
        <v>24</v>
      </c>
      <c r="T1395">
        <f t="shared" si="1753"/>
        <v>44.390184937800541</v>
      </c>
      <c r="U1395">
        <f t="shared" si="1718"/>
        <v>58.59997599999997</v>
      </c>
      <c r="V1395">
        <f t="shared" si="1719"/>
        <v>-8</v>
      </c>
      <c r="W1395">
        <f t="shared" si="1720"/>
        <v>58.59997599999997</v>
      </c>
      <c r="X1395">
        <f t="shared" si="1721"/>
        <v>0</v>
      </c>
      <c r="Y1395">
        <f t="shared" si="1751"/>
        <v>10.100089825977713</v>
      </c>
      <c r="Z1395">
        <f t="shared" si="1752"/>
        <v>14.44916291136904</v>
      </c>
      <c r="AA1395">
        <f t="shared" si="1748"/>
        <v>22.752979831307176</v>
      </c>
      <c r="AB1395">
        <f t="shared" si="1749"/>
        <v>32.550355290511149</v>
      </c>
      <c r="AC1395">
        <f t="shared" si="1750"/>
        <v>17.715704554929644</v>
      </c>
      <c r="AD1395">
        <f t="shared" si="1758"/>
        <v>35.943148982305154</v>
      </c>
      <c r="AE1395">
        <f t="shared" si="1731"/>
        <v>1259.7800049999998</v>
      </c>
      <c r="AF1395">
        <f t="shared" si="1733"/>
        <v>1265.3166708333331</v>
      </c>
      <c r="AG1395">
        <f t="shared" si="1755"/>
        <v>1316.5799865500001</v>
      </c>
      <c r="AH1395">
        <f t="shared" si="1740"/>
        <v>1276.8399901999999</v>
      </c>
      <c r="AI1395">
        <f t="shared" si="1741"/>
        <v>1327.9556110709402</v>
      </c>
      <c r="AJ1395">
        <f t="shared" si="1742"/>
        <v>1225.7243693290595</v>
      </c>
      <c r="AK1395">
        <f t="shared" si="1743"/>
        <v>0.17436626384669879</v>
      </c>
      <c r="AL1395">
        <f t="shared" si="1722"/>
        <v>0.54583741666666208</v>
      </c>
      <c r="AM1395">
        <f t="shared" si="1723"/>
        <v>414275.31580232986</v>
      </c>
      <c r="AN1395">
        <f t="shared" si="1756"/>
        <v>340563.09198140126</v>
      </c>
      <c r="AO1395">
        <f t="shared" si="1757"/>
        <v>14997936</v>
      </c>
      <c r="AP1395">
        <f t="shared" si="1759"/>
        <v>2.2707330660792342E-2</v>
      </c>
      <c r="AQ1395">
        <f t="shared" si="1760"/>
        <v>1256.9522866526004</v>
      </c>
      <c r="AR1395">
        <f t="shared" si="1761"/>
        <v>1272.7911387189665</v>
      </c>
      <c r="AS1395">
        <f t="shared" si="1762"/>
        <v>1278.7910345448568</v>
      </c>
      <c r="AT1395">
        <f t="shared" si="1763"/>
        <v>1317.2654611247015</v>
      </c>
      <c r="AU1395">
        <f t="shared" si="1764"/>
        <v>1287.0811554707311</v>
      </c>
      <c r="AV1395">
        <f t="shared" si="1765"/>
        <v>1336.8546521118253</v>
      </c>
      <c r="AW1395">
        <f t="shared" si="1766"/>
        <v>-49.773496641094198</v>
      </c>
      <c r="AX1395">
        <f t="shared" si="1793"/>
        <v>-46.326963625304629</v>
      </c>
      <c r="AY1395">
        <f t="shared" si="1767"/>
        <v>-3.4465330157895693</v>
      </c>
      <c r="AZ1395">
        <f t="shared" si="1724"/>
        <v>1239.1833496666666</v>
      </c>
      <c r="BA1395">
        <f t="shared" si="1725"/>
        <v>940505465.26320922</v>
      </c>
      <c r="BB1395">
        <f t="shared" si="1728"/>
        <v>0</v>
      </c>
      <c r="BC1395">
        <f t="shared" si="1729"/>
        <v>940505465.26320922</v>
      </c>
      <c r="BD1395">
        <f t="shared" si="1744"/>
        <v>6438323925.962574</v>
      </c>
      <c r="BE1395">
        <f t="shared" si="1745"/>
        <v>8568400457.4940882</v>
      </c>
      <c r="BF1395">
        <f t="shared" si="1746"/>
        <v>0.75140324707063522</v>
      </c>
      <c r="BG1395">
        <f t="shared" si="1747"/>
        <v>42.902926457822808</v>
      </c>
      <c r="BH1395">
        <f t="shared" si="1768"/>
        <v>67245648</v>
      </c>
      <c r="BI1395">
        <f t="shared" si="1769"/>
        <v>-3.7231793720033179</v>
      </c>
      <c r="BJ1395">
        <f t="shared" si="1730"/>
        <v>-804.99270000000251</v>
      </c>
      <c r="BK1395">
        <f t="shared" si="1770"/>
        <v>-5.6372358350341321E-3</v>
      </c>
      <c r="BL1395">
        <f t="shared" si="1771"/>
        <v>0.99436276416496583</v>
      </c>
      <c r="BM1395">
        <f t="shared" si="1772"/>
        <v>26.940297660967051</v>
      </c>
      <c r="BN1395">
        <f t="shared" si="1773"/>
        <v>1237</v>
      </c>
      <c r="BO1395">
        <f t="shared" si="1732"/>
        <v>1258.4800049</v>
      </c>
      <c r="BP1395">
        <f t="shared" si="1774"/>
        <v>1357.4852959411762</v>
      </c>
      <c r="BQ1395">
        <f t="shared" si="1775"/>
        <v>-99.005291041176179</v>
      </c>
      <c r="BR1395">
        <f t="shared" si="1776"/>
        <v>-64.899902000000111</v>
      </c>
      <c r="BS1395">
        <f t="shared" si="1777"/>
        <v>-75</v>
      </c>
      <c r="BT1395">
        <f t="shared" si="1778"/>
        <v>-87.800048999999944</v>
      </c>
      <c r="BU1395">
        <f t="shared" si="1779"/>
        <v>-74</v>
      </c>
      <c r="BV1395">
        <f t="shared" si="1780"/>
        <v>1250.5233400666666</v>
      </c>
      <c r="BW1395">
        <f t="shared" si="1781"/>
        <v>1254.7500060000002</v>
      </c>
      <c r="BX1395">
        <f t="shared" si="1782"/>
        <v>1265.7772705818184</v>
      </c>
      <c r="BY1395">
        <f t="shared" si="1783"/>
        <v>1296.4299880333331</v>
      </c>
      <c r="BZ1395">
        <f t="shared" si="1784"/>
        <v>1336.8000489999999</v>
      </c>
      <c r="CA1395">
        <f t="shared" si="1785"/>
        <v>1215</v>
      </c>
      <c r="CB1395">
        <f t="shared" si="1786"/>
        <v>1276.843507</v>
      </c>
      <c r="CC1395">
        <f t="shared" si="1787"/>
        <v>1281.6887532277776</v>
      </c>
      <c r="CD1395">
        <f t="shared" si="1788"/>
        <v>1292.5646829982938</v>
      </c>
      <c r="CE1395">
        <f t="shared" si="1789"/>
        <v>1340.1476841625754</v>
      </c>
      <c r="CF1395">
        <f t="shared" si="1790"/>
        <v>1250.599976</v>
      </c>
      <c r="CG1395">
        <f t="shared" si="1791"/>
        <v>1263.8000489999999</v>
      </c>
      <c r="CH1395">
        <f t="shared" si="1792"/>
        <v>1223.3000489999999</v>
      </c>
    </row>
    <row r="1396" spans="1:86">
      <c r="A1396" s="1">
        <v>41519</v>
      </c>
      <c r="B1396">
        <v>1240.25</v>
      </c>
      <c r="C1396">
        <v>1307.599976</v>
      </c>
      <c r="D1396">
        <v>1233</v>
      </c>
      <c r="E1396">
        <v>1300</v>
      </c>
      <c r="F1396">
        <v>537411</v>
      </c>
      <c r="G1396">
        <f t="shared" si="1726"/>
        <v>427912.01833448349</v>
      </c>
      <c r="H1396">
        <f t="shared" si="1754"/>
        <v>16025060.415271847</v>
      </c>
      <c r="I1396">
        <f t="shared" si="1727"/>
        <v>1270.2124939999999</v>
      </c>
      <c r="J1396">
        <f t="shared" si="1734"/>
        <v>1305.2250060000001</v>
      </c>
      <c r="K1396">
        <f t="shared" si="1735"/>
        <v>1234.5874939999999</v>
      </c>
      <c r="L1396">
        <f t="shared" si="1736"/>
        <v>6</v>
      </c>
      <c r="M1396">
        <f t="shared" si="1737"/>
        <v>4</v>
      </c>
      <c r="N1396">
        <f t="shared" si="1738"/>
        <v>40</v>
      </c>
      <c r="O1396">
        <f t="shared" si="1739"/>
        <v>60</v>
      </c>
      <c r="P1396">
        <f t="shared" si="1714"/>
        <v>74.59997599999997</v>
      </c>
      <c r="Q1396">
        <f t="shared" si="1715"/>
        <v>7.5999759999999696</v>
      </c>
      <c r="R1396">
        <f t="shared" si="1716"/>
        <v>67</v>
      </c>
      <c r="S1396">
        <f t="shared" si="1717"/>
        <v>74.59997599999997</v>
      </c>
      <c r="T1396">
        <f t="shared" si="1753"/>
        <v>46.548027156529074</v>
      </c>
      <c r="U1396">
        <f t="shared" si="1718"/>
        <v>12</v>
      </c>
      <c r="V1396">
        <f t="shared" si="1719"/>
        <v>-21.5</v>
      </c>
      <c r="W1396">
        <f t="shared" si="1720"/>
        <v>12</v>
      </c>
      <c r="X1396">
        <f t="shared" si="1721"/>
        <v>0</v>
      </c>
      <c r="Y1396">
        <f t="shared" si="1751"/>
        <v>10.235797695550733</v>
      </c>
      <c r="Z1396">
        <f t="shared" si="1752"/>
        <v>13.417079846271251</v>
      </c>
      <c r="AA1396">
        <f t="shared" si="1748"/>
        <v>21.989756217015106</v>
      </c>
      <c r="AB1396">
        <f t="shared" si="1749"/>
        <v>28.824164343535021</v>
      </c>
      <c r="AC1396">
        <f t="shared" si="1750"/>
        <v>13.449873678564122</v>
      </c>
      <c r="AD1396">
        <f t="shared" si="1758"/>
        <v>35.299049299499508</v>
      </c>
      <c r="AE1396">
        <f t="shared" si="1731"/>
        <v>1258.1500002</v>
      </c>
      <c r="AF1396">
        <f t="shared" si="1733"/>
        <v>1266.4833374999998</v>
      </c>
      <c r="AG1396">
        <f t="shared" si="1755"/>
        <v>1314.5649841000002</v>
      </c>
      <c r="AH1396">
        <f t="shared" si="1740"/>
        <v>1275.9949950999999</v>
      </c>
      <c r="AI1396">
        <f t="shared" si="1741"/>
        <v>1325.2375498977397</v>
      </c>
      <c r="AJ1396">
        <f t="shared" si="1742"/>
        <v>1226.7524403022601</v>
      </c>
      <c r="AK1396">
        <f t="shared" si="1743"/>
        <v>0.74374248044804891</v>
      </c>
      <c r="AL1396">
        <f t="shared" si="1722"/>
        <v>0.79624722667471171</v>
      </c>
      <c r="AM1396">
        <f t="shared" si="1723"/>
        <v>427912.01833448349</v>
      </c>
      <c r="AN1396">
        <f t="shared" si="1756"/>
        <v>795164.95869651181</v>
      </c>
      <c r="AO1396">
        <f t="shared" si="1757"/>
        <v>14737777</v>
      </c>
      <c r="AP1396">
        <f t="shared" si="1759"/>
        <v>5.3954199381393259E-2</v>
      </c>
      <c r="AQ1396">
        <f t="shared" si="1760"/>
        <v>1271.5885091907162</v>
      </c>
      <c r="AR1396">
        <f t="shared" si="1761"/>
        <v>1273.7199281490609</v>
      </c>
      <c r="AS1396">
        <f t="shared" si="1762"/>
        <v>1282.6086483267825</v>
      </c>
      <c r="AT1396">
        <f t="shared" si="1763"/>
        <v>1315.7115696234782</v>
      </c>
      <c r="AU1396">
        <f t="shared" si="1764"/>
        <v>1289.0189821501215</v>
      </c>
      <c r="AV1396">
        <f t="shared" si="1765"/>
        <v>1334.2748264639974</v>
      </c>
      <c r="AW1396">
        <f t="shared" si="1766"/>
        <v>-45.255844313875969</v>
      </c>
      <c r="AX1396">
        <f t="shared" si="1793"/>
        <v>-46.112739763018894</v>
      </c>
      <c r="AY1396">
        <f t="shared" si="1767"/>
        <v>0.85689544914292526</v>
      </c>
      <c r="AZ1396">
        <f t="shared" si="1724"/>
        <v>1280.1999920000001</v>
      </c>
      <c r="BA1396">
        <f t="shared" si="1725"/>
        <v>687993557.90071201</v>
      </c>
      <c r="BB1396">
        <f t="shared" si="1728"/>
        <v>687993557.90071201</v>
      </c>
      <c r="BC1396">
        <f t="shared" si="1729"/>
        <v>0</v>
      </c>
      <c r="BD1396">
        <f t="shared" si="1744"/>
        <v>6155285333.6642017</v>
      </c>
      <c r="BE1396">
        <f t="shared" si="1745"/>
        <v>8568400457.4940882</v>
      </c>
      <c r="BF1396">
        <f t="shared" si="1746"/>
        <v>0.71837040812917075</v>
      </c>
      <c r="BG1396">
        <f t="shared" si="1747"/>
        <v>41.805329324268158</v>
      </c>
      <c r="BH1396">
        <f t="shared" si="1768"/>
        <v>67783059</v>
      </c>
      <c r="BI1396">
        <f t="shared" si="1769"/>
        <v>-3.3917933109635192</v>
      </c>
      <c r="BJ1396">
        <f t="shared" si="1730"/>
        <v>5544.9951000000056</v>
      </c>
      <c r="BK1396">
        <f t="shared" si="1770"/>
        <v>4.5394193056720357E-2</v>
      </c>
      <c r="BL1396">
        <f t="shared" si="1771"/>
        <v>1.0453941930567203</v>
      </c>
      <c r="BM1396">
        <f t="shared" si="1772"/>
        <v>25.953105161083407</v>
      </c>
      <c r="BN1396">
        <f t="shared" si="1773"/>
        <v>1270.299988</v>
      </c>
      <c r="BO1396">
        <f t="shared" si="1732"/>
        <v>1251.2650025</v>
      </c>
      <c r="BP1396">
        <f t="shared" si="1774"/>
        <v>1351.5595595735292</v>
      </c>
      <c r="BQ1396">
        <f t="shared" si="1775"/>
        <v>-100.29455707352918</v>
      </c>
      <c r="BR1396">
        <f t="shared" si="1776"/>
        <v>2.0999759999999696</v>
      </c>
      <c r="BS1396">
        <f t="shared" si="1777"/>
        <v>-35.59997599999997</v>
      </c>
      <c r="BT1396">
        <f t="shared" si="1778"/>
        <v>0.90002499999991414</v>
      </c>
      <c r="BU1396">
        <f t="shared" si="1779"/>
        <v>-59.75</v>
      </c>
      <c r="BV1396">
        <f t="shared" si="1780"/>
        <v>1263.9300050666668</v>
      </c>
      <c r="BW1396">
        <f t="shared" si="1781"/>
        <v>1264.6595286190477</v>
      </c>
      <c r="BX1396">
        <f t="shared" si="1782"/>
        <v>1269.9881814545456</v>
      </c>
      <c r="BY1396">
        <f t="shared" si="1783"/>
        <v>1294.8509416952384</v>
      </c>
      <c r="BZ1396">
        <f t="shared" si="1784"/>
        <v>1324.849976</v>
      </c>
      <c r="CA1396">
        <f t="shared" si="1785"/>
        <v>1215</v>
      </c>
      <c r="CB1396">
        <f t="shared" si="1786"/>
        <v>1252.6908278233334</v>
      </c>
      <c r="CC1396">
        <f t="shared" si="1787"/>
        <v>1275.1168120833333</v>
      </c>
      <c r="CD1396">
        <f t="shared" si="1788"/>
        <v>1285.7970432707141</v>
      </c>
      <c r="CE1396">
        <f t="shared" si="1789"/>
        <v>1339.0375086446188</v>
      </c>
      <c r="CF1396">
        <f t="shared" si="1790"/>
        <v>1243.5500489999999</v>
      </c>
      <c r="CG1396">
        <f t="shared" si="1791"/>
        <v>1249</v>
      </c>
      <c r="CH1396">
        <f t="shared" si="1792"/>
        <v>1225</v>
      </c>
    </row>
    <row r="1397" spans="1:86">
      <c r="A1397" s="1">
        <v>41520</v>
      </c>
      <c r="B1397">
        <v>1315</v>
      </c>
      <c r="C1397">
        <v>1319.599976</v>
      </c>
      <c r="D1397">
        <v>1254.5</v>
      </c>
      <c r="E1397">
        <v>1276.0500489999999</v>
      </c>
      <c r="F1397">
        <v>627614</v>
      </c>
      <c r="G1397">
        <f t="shared" si="1726"/>
        <v>-212095.79909971173</v>
      </c>
      <c r="H1397">
        <f t="shared" si="1754"/>
        <v>15812964.616172135</v>
      </c>
      <c r="I1397">
        <f t="shared" si="1727"/>
        <v>1291.28750625</v>
      </c>
      <c r="J1397">
        <f t="shared" si="1734"/>
        <v>1305.2250060000001</v>
      </c>
      <c r="K1397">
        <f t="shared" si="1735"/>
        <v>1234.5874939999999</v>
      </c>
      <c r="L1397">
        <f t="shared" si="1736"/>
        <v>7</v>
      </c>
      <c r="M1397">
        <f t="shared" si="1737"/>
        <v>5</v>
      </c>
      <c r="N1397">
        <f t="shared" si="1738"/>
        <v>30</v>
      </c>
      <c r="O1397">
        <f t="shared" si="1739"/>
        <v>50</v>
      </c>
      <c r="P1397">
        <f t="shared" si="1714"/>
        <v>65.09997599999997</v>
      </c>
      <c r="Q1397">
        <f t="shared" si="1715"/>
        <v>43.549927000000025</v>
      </c>
      <c r="R1397">
        <f t="shared" si="1716"/>
        <v>21.550048999999944</v>
      </c>
      <c r="S1397">
        <f t="shared" si="1717"/>
        <v>65.09997599999997</v>
      </c>
      <c r="T1397">
        <f t="shared" si="1753"/>
        <v>47.873166359634133</v>
      </c>
      <c r="U1397">
        <f t="shared" si="1718"/>
        <v>-36.799927000000025</v>
      </c>
      <c r="V1397">
        <f t="shared" si="1719"/>
        <v>12.5</v>
      </c>
      <c r="W1397">
        <f t="shared" si="1720"/>
        <v>0</v>
      </c>
      <c r="X1397">
        <f t="shared" si="1721"/>
        <v>12.5</v>
      </c>
      <c r="Y1397">
        <f t="shared" si="1751"/>
        <v>9.5046692887256814</v>
      </c>
      <c r="Z1397">
        <f t="shared" si="1752"/>
        <v>13.351574142966161</v>
      </c>
      <c r="AA1397">
        <f t="shared" si="1748"/>
        <v>19.853855534276637</v>
      </c>
      <c r="AB1397">
        <f t="shared" si="1749"/>
        <v>27.889473703631996</v>
      </c>
      <c r="AC1397">
        <f t="shared" si="1750"/>
        <v>16.830871029779395</v>
      </c>
      <c r="AD1397">
        <f t="shared" si="1758"/>
        <v>35.273817712800799</v>
      </c>
      <c r="AE1397">
        <f t="shared" si="1731"/>
        <v>1261.3100099999999</v>
      </c>
      <c r="AF1397">
        <f t="shared" si="1733"/>
        <v>1261.1333416666666</v>
      </c>
      <c r="AG1397">
        <f t="shared" si="1755"/>
        <v>1311.4824890000004</v>
      </c>
      <c r="AH1397">
        <f t="shared" si="1740"/>
        <v>1273.8099975999999</v>
      </c>
      <c r="AI1397">
        <f t="shared" si="1741"/>
        <v>1320.8610490509359</v>
      </c>
      <c r="AJ1397">
        <f t="shared" si="1742"/>
        <v>1226.7589461490638</v>
      </c>
      <c r="AK1397">
        <f t="shared" si="1743"/>
        <v>0.52380447759319437</v>
      </c>
      <c r="AL1397">
        <f t="shared" si="1722"/>
        <v>-0.33793987881040216</v>
      </c>
      <c r="AM1397">
        <f t="shared" si="1723"/>
        <v>-212095.79909971173</v>
      </c>
      <c r="AN1397">
        <f t="shared" si="1756"/>
        <v>743598.46836555144</v>
      </c>
      <c r="AO1397">
        <f t="shared" si="1757"/>
        <v>15004452</v>
      </c>
      <c r="AP1397">
        <f t="shared" si="1759"/>
        <v>4.9558522254964821E-2</v>
      </c>
      <c r="AQ1397">
        <f t="shared" si="1760"/>
        <v>1273.1054327258726</v>
      </c>
      <c r="AR1397">
        <f t="shared" si="1761"/>
        <v>1274.5122486265786</v>
      </c>
      <c r="AS1397">
        <f t="shared" si="1762"/>
        <v>1281.4281004479617</v>
      </c>
      <c r="AT1397">
        <f t="shared" si="1763"/>
        <v>1312.1420327673652</v>
      </c>
      <c r="AU1397">
        <f t="shared" si="1764"/>
        <v>1287.0736421776032</v>
      </c>
      <c r="AV1397">
        <f t="shared" si="1765"/>
        <v>1330.1990920415176</v>
      </c>
      <c r="AW1397">
        <f t="shared" si="1766"/>
        <v>-43.125449863914355</v>
      </c>
      <c r="AX1397">
        <f t="shared" si="1793"/>
        <v>-45.515281783197985</v>
      </c>
      <c r="AY1397">
        <f t="shared" si="1767"/>
        <v>2.3898319192836297</v>
      </c>
      <c r="AZ1397">
        <f t="shared" si="1724"/>
        <v>1283.3833416666666</v>
      </c>
      <c r="BA1397">
        <f t="shared" si="1725"/>
        <v>805469352.59678328</v>
      </c>
      <c r="BB1397">
        <f t="shared" si="1728"/>
        <v>805469352.59678328</v>
      </c>
      <c r="BC1397">
        <f t="shared" si="1729"/>
        <v>0</v>
      </c>
      <c r="BD1397">
        <f t="shared" si="1744"/>
        <v>5528303681.5021086</v>
      </c>
      <c r="BE1397">
        <f t="shared" si="1745"/>
        <v>8568400457.4940882</v>
      </c>
      <c r="BF1397">
        <f t="shared" si="1746"/>
        <v>0.6451966979049103</v>
      </c>
      <c r="BG1397">
        <f t="shared" si="1747"/>
        <v>39.216994461910936</v>
      </c>
      <c r="BH1397">
        <f t="shared" si="1768"/>
        <v>67155445</v>
      </c>
      <c r="BI1397">
        <f t="shared" si="1769"/>
        <v>-3.2420297173506372</v>
      </c>
      <c r="BJ1397">
        <f t="shared" si="1730"/>
        <v>-2494.9951000000056</v>
      </c>
      <c r="BK1397">
        <f t="shared" si="1770"/>
        <v>-1.8423039230769274E-2</v>
      </c>
      <c r="BL1397">
        <f t="shared" si="1771"/>
        <v>0.98157696076923073</v>
      </c>
      <c r="BM1397">
        <f t="shared" si="1772"/>
        <v>24.79808148178887</v>
      </c>
      <c r="BN1397">
        <f t="shared" si="1773"/>
        <v>1287.049988</v>
      </c>
      <c r="BO1397">
        <f t="shared" si="1732"/>
        <v>1253.9800049999999</v>
      </c>
      <c r="BP1397">
        <f t="shared" si="1774"/>
        <v>1346.7941176911761</v>
      </c>
      <c r="BQ1397">
        <f t="shared" si="1775"/>
        <v>-92.814112691176206</v>
      </c>
      <c r="BR1397">
        <f t="shared" si="1776"/>
        <v>-8.399902000000111</v>
      </c>
      <c r="BS1397">
        <f t="shared" si="1777"/>
        <v>-20.5</v>
      </c>
      <c r="BT1397">
        <f t="shared" si="1778"/>
        <v>-5.25</v>
      </c>
      <c r="BU1397">
        <f t="shared" si="1779"/>
        <v>2</v>
      </c>
      <c r="BV1397">
        <f t="shared" si="1780"/>
        <v>1269.896688</v>
      </c>
      <c r="BW1397">
        <f t="shared" si="1781"/>
        <v>1267.3928747619047</v>
      </c>
      <c r="BX1397">
        <f t="shared" si="1782"/>
        <v>1269.9981912545454</v>
      </c>
      <c r="BY1397">
        <f t="shared" si="1783"/>
        <v>1291.182852638095</v>
      </c>
      <c r="BZ1397">
        <f t="shared" si="1784"/>
        <v>1324.849976</v>
      </c>
      <c r="CA1397">
        <f t="shared" si="1785"/>
        <v>1215</v>
      </c>
      <c r="CB1397">
        <f t="shared" si="1786"/>
        <v>1248.4519925166667</v>
      </c>
      <c r="CC1397">
        <f t="shared" si="1787"/>
        <v>1254.097913463889</v>
      </c>
      <c r="CD1397">
        <f t="shared" si="1788"/>
        <v>1280.6058572317856</v>
      </c>
      <c r="CE1397">
        <f t="shared" si="1789"/>
        <v>1338.4600209545754</v>
      </c>
      <c r="CF1397">
        <f t="shared" si="1790"/>
        <v>1300</v>
      </c>
      <c r="CG1397">
        <f t="shared" si="1791"/>
        <v>1307.599976</v>
      </c>
      <c r="CH1397">
        <f t="shared" si="1792"/>
        <v>1233</v>
      </c>
    </row>
    <row r="1398" spans="1:86">
      <c r="A1398" s="1">
        <v>41521</v>
      </c>
      <c r="B1398">
        <v>1269</v>
      </c>
      <c r="C1398">
        <v>1282.8000489999999</v>
      </c>
      <c r="D1398">
        <v>1242</v>
      </c>
      <c r="E1398">
        <v>1276.5</v>
      </c>
      <c r="F1398">
        <v>656723</v>
      </c>
      <c r="G1398">
        <f t="shared" si="1726"/>
        <v>453910.15144548134</v>
      </c>
      <c r="H1398">
        <f t="shared" si="1754"/>
        <v>16266874.767617617</v>
      </c>
      <c r="I1398">
        <f t="shared" si="1727"/>
        <v>1267.5750122499999</v>
      </c>
      <c r="J1398">
        <f t="shared" si="1734"/>
        <v>1305.2250060000001</v>
      </c>
      <c r="K1398">
        <f t="shared" si="1735"/>
        <v>1234.5874939999999</v>
      </c>
      <c r="L1398">
        <f t="shared" si="1736"/>
        <v>8</v>
      </c>
      <c r="M1398">
        <f t="shared" si="1737"/>
        <v>6</v>
      </c>
      <c r="N1398">
        <f t="shared" si="1738"/>
        <v>20</v>
      </c>
      <c r="O1398">
        <f t="shared" si="1739"/>
        <v>40</v>
      </c>
      <c r="P1398">
        <f t="shared" si="1714"/>
        <v>40.800048999999944</v>
      </c>
      <c r="Q1398">
        <f t="shared" si="1715"/>
        <v>6.3000489999999445</v>
      </c>
      <c r="R1398">
        <f t="shared" si="1716"/>
        <v>34.5</v>
      </c>
      <c r="S1398">
        <f t="shared" si="1717"/>
        <v>40.800048999999944</v>
      </c>
      <c r="T1398">
        <f t="shared" si="1753"/>
        <v>47.367943691088833</v>
      </c>
      <c r="U1398">
        <f t="shared" si="1718"/>
        <v>31.549927000000025</v>
      </c>
      <c r="V1398">
        <f t="shared" si="1719"/>
        <v>-48</v>
      </c>
      <c r="W1398">
        <f t="shared" si="1720"/>
        <v>31.549927000000025</v>
      </c>
      <c r="X1398">
        <f t="shared" si="1721"/>
        <v>0</v>
      </c>
      <c r="Y1398">
        <f t="shared" si="1751"/>
        <v>11.079330553816707</v>
      </c>
      <c r="Z1398">
        <f t="shared" si="1752"/>
        <v>12.397890275611434</v>
      </c>
      <c r="AA1398">
        <f t="shared" si="1748"/>
        <v>23.389933550991412</v>
      </c>
      <c r="AB1398">
        <f t="shared" si="1749"/>
        <v>26.173587682979377</v>
      </c>
      <c r="AC1398">
        <f t="shared" si="1750"/>
        <v>5.6163364964474152</v>
      </c>
      <c r="AD1398">
        <f t="shared" si="1758"/>
        <v>33.143807479021838</v>
      </c>
      <c r="AE1398">
        <f t="shared" si="1731"/>
        <v>1269.3400148000001</v>
      </c>
      <c r="AF1398">
        <f t="shared" si="1733"/>
        <v>1263.8416749999999</v>
      </c>
      <c r="AG1398">
        <f t="shared" si="1755"/>
        <v>1308.1124878000005</v>
      </c>
      <c r="AH1398">
        <f t="shared" si="1740"/>
        <v>1273.0150024999998</v>
      </c>
      <c r="AI1398">
        <f t="shared" si="1741"/>
        <v>1319.586285235431</v>
      </c>
      <c r="AJ1398">
        <f t="shared" si="1742"/>
        <v>1226.4437197645686</v>
      </c>
      <c r="AK1398">
        <f t="shared" si="1743"/>
        <v>0.53741573449670976</v>
      </c>
      <c r="AL1398">
        <f t="shared" si="1722"/>
        <v>0.69117443952089597</v>
      </c>
      <c r="AM1398">
        <f t="shared" si="1723"/>
        <v>453910.15144548134</v>
      </c>
      <c r="AN1398">
        <f t="shared" si="1756"/>
        <v>1233777.1951790988</v>
      </c>
      <c r="AO1398">
        <f t="shared" si="1757"/>
        <v>15482831</v>
      </c>
      <c r="AP1398">
        <f t="shared" si="1759"/>
        <v>7.9686795985766348E-2</v>
      </c>
      <c r="AQ1398">
        <f t="shared" si="1760"/>
        <v>1274.259585599076</v>
      </c>
      <c r="AR1398">
        <f t="shared" si="1761"/>
        <v>1281.6622509280037</v>
      </c>
      <c r="AS1398">
        <f t="shared" si="1762"/>
        <v>1280.5410423673286</v>
      </c>
      <c r="AT1398">
        <f t="shared" si="1763"/>
        <v>1308.9342498183023</v>
      </c>
      <c r="AU1398">
        <f t="shared" si="1764"/>
        <v>1285.4875958509629</v>
      </c>
      <c r="AV1398">
        <f t="shared" si="1765"/>
        <v>1326.4401555986115</v>
      </c>
      <c r="AW1398">
        <f t="shared" si="1766"/>
        <v>-40.952559747648593</v>
      </c>
      <c r="AX1398">
        <f t="shared" si="1793"/>
        <v>-44.602737376088108</v>
      </c>
      <c r="AY1398">
        <f t="shared" si="1767"/>
        <v>3.6501776284395149</v>
      </c>
      <c r="AZ1398">
        <f t="shared" si="1724"/>
        <v>1267.1000163333333</v>
      </c>
      <c r="BA1398">
        <f t="shared" si="1725"/>
        <v>832133724.02647567</v>
      </c>
      <c r="BB1398">
        <f t="shared" si="1728"/>
        <v>0</v>
      </c>
      <c r="BC1398">
        <f t="shared" si="1729"/>
        <v>832133724.02647567</v>
      </c>
      <c r="BD1398">
        <f t="shared" si="1744"/>
        <v>4785734931.4316645</v>
      </c>
      <c r="BE1398">
        <f t="shared" si="1745"/>
        <v>9400534181.5205631</v>
      </c>
      <c r="BF1398">
        <f t="shared" si="1746"/>
        <v>0.50909180680810606</v>
      </c>
      <c r="BG1398">
        <f t="shared" si="1747"/>
        <v>33.734979178297365</v>
      </c>
      <c r="BH1398">
        <f t="shared" si="1768"/>
        <v>67812168</v>
      </c>
      <c r="BI1398">
        <f t="shared" si="1769"/>
        <v>-3.087403496855615</v>
      </c>
      <c r="BJ1398">
        <f t="shared" si="1730"/>
        <v>-55.00489999999445</v>
      </c>
      <c r="BK1398">
        <f t="shared" si="1770"/>
        <v>3.5261234490972191E-4</v>
      </c>
      <c r="BL1398">
        <f t="shared" si="1771"/>
        <v>1.0003526123449098</v>
      </c>
      <c r="BM1398">
        <f t="shared" si="1772"/>
        <v>24.545221166607369</v>
      </c>
      <c r="BN1398">
        <f t="shared" si="1773"/>
        <v>1262.4000245</v>
      </c>
      <c r="BO1398">
        <f t="shared" si="1732"/>
        <v>1260.0600098999998</v>
      </c>
      <c r="BP1398">
        <f t="shared" si="1774"/>
        <v>1342.292647470588</v>
      </c>
      <c r="BQ1398">
        <f t="shared" si="1775"/>
        <v>-82.232637570588167</v>
      </c>
      <c r="BR1398">
        <f t="shared" si="1776"/>
        <v>-9.1999510000000555</v>
      </c>
      <c r="BS1398">
        <f t="shared" si="1777"/>
        <v>9.4000240000000304</v>
      </c>
      <c r="BT1398">
        <f t="shared" si="1778"/>
        <v>-16.199951000000056</v>
      </c>
      <c r="BU1398">
        <f t="shared" si="1779"/>
        <v>-15.199951000000056</v>
      </c>
      <c r="BV1398">
        <f t="shared" si="1780"/>
        <v>1274.9600180000002</v>
      </c>
      <c r="BW1398">
        <f t="shared" si="1781"/>
        <v>1271.7833485714286</v>
      </c>
      <c r="BX1398">
        <f t="shared" si="1782"/>
        <v>1270.4872826000001</v>
      </c>
      <c r="BY1398">
        <f t="shared" si="1783"/>
        <v>1287.8511870190473</v>
      </c>
      <c r="BZ1398">
        <f t="shared" si="1784"/>
        <v>1324</v>
      </c>
      <c r="CA1398">
        <f t="shared" si="1785"/>
        <v>1215</v>
      </c>
      <c r="CB1398">
        <f t="shared" si="1786"/>
        <v>1259.8563393599998</v>
      </c>
      <c r="CC1398">
        <f t="shared" si="1787"/>
        <v>1251.0169395972223</v>
      </c>
      <c r="CD1398">
        <f t="shared" si="1788"/>
        <v>1279.2544571338888</v>
      </c>
      <c r="CE1398">
        <f t="shared" si="1789"/>
        <v>1336.3647730988544</v>
      </c>
      <c r="CF1398">
        <f t="shared" si="1790"/>
        <v>1276.0500489999999</v>
      </c>
      <c r="CG1398">
        <f t="shared" si="1791"/>
        <v>1319.599976</v>
      </c>
      <c r="CH1398">
        <f t="shared" si="1792"/>
        <v>1254.5</v>
      </c>
    </row>
    <row r="1399" spans="1:86">
      <c r="A1399" s="1">
        <v>41522</v>
      </c>
      <c r="B1399">
        <v>1290</v>
      </c>
      <c r="C1399">
        <v>1314.349976</v>
      </c>
      <c r="D1399">
        <v>1290</v>
      </c>
      <c r="E1399">
        <v>1299.599976</v>
      </c>
      <c r="F1399">
        <v>531076</v>
      </c>
      <c r="G1399">
        <f t="shared" si="1726"/>
        <v>-112322.6628980669</v>
      </c>
      <c r="H1399">
        <f t="shared" si="1754"/>
        <v>16154552.104719549</v>
      </c>
      <c r="I1399">
        <f t="shared" si="1727"/>
        <v>1298.487488</v>
      </c>
      <c r="J1399">
        <f t="shared" si="1734"/>
        <v>1305.2250060000001</v>
      </c>
      <c r="K1399">
        <f t="shared" si="1735"/>
        <v>1234.5874939999999</v>
      </c>
      <c r="L1399">
        <f t="shared" si="1736"/>
        <v>9</v>
      </c>
      <c r="M1399">
        <f t="shared" si="1737"/>
        <v>7</v>
      </c>
      <c r="N1399">
        <f t="shared" si="1738"/>
        <v>10</v>
      </c>
      <c r="O1399">
        <f t="shared" si="1739"/>
        <v>30</v>
      </c>
      <c r="P1399">
        <f t="shared" si="1714"/>
        <v>24.34997599999997</v>
      </c>
      <c r="Q1399">
        <f t="shared" si="1715"/>
        <v>14.75</v>
      </c>
      <c r="R1399">
        <f t="shared" si="1716"/>
        <v>9.5999759999999696</v>
      </c>
      <c r="S1399">
        <f t="shared" si="1717"/>
        <v>24.34997599999997</v>
      </c>
      <c r="T1399">
        <f t="shared" si="1753"/>
        <v>45.723803141725341</v>
      </c>
      <c r="U1399">
        <f t="shared" si="1718"/>
        <v>-2.4000249999999141</v>
      </c>
      <c r="V1399">
        <f t="shared" si="1719"/>
        <v>13</v>
      </c>
      <c r="W1399">
        <f t="shared" si="1720"/>
        <v>0</v>
      </c>
      <c r="X1399">
        <f t="shared" si="1721"/>
        <v>13</v>
      </c>
      <c r="Y1399">
        <f t="shared" si="1751"/>
        <v>10.287949799972656</v>
      </c>
      <c r="Z1399">
        <f t="shared" si="1752"/>
        <v>12.44089811306776</v>
      </c>
      <c r="AA1399">
        <f t="shared" si="1748"/>
        <v>22.500205785778938</v>
      </c>
      <c r="AB1399">
        <f t="shared" si="1749"/>
        <v>27.208799920920828</v>
      </c>
      <c r="AC1399">
        <f t="shared" si="1750"/>
        <v>9.4723160686902794</v>
      </c>
      <c r="AD1399">
        <f t="shared" si="1758"/>
        <v>31.028211953495319</v>
      </c>
      <c r="AE1399">
        <f t="shared" si="1731"/>
        <v>1279.1400148</v>
      </c>
      <c r="AF1399">
        <f t="shared" si="1733"/>
        <v>1274.3833416666666</v>
      </c>
      <c r="AG1399">
        <f t="shared" si="1755"/>
        <v>1306.4949890500006</v>
      </c>
      <c r="AH1399">
        <f t="shared" si="1740"/>
        <v>1274.4050049999998</v>
      </c>
      <c r="AI1399">
        <f t="shared" si="1741"/>
        <v>1323.1850942459637</v>
      </c>
      <c r="AJ1399">
        <f t="shared" si="1742"/>
        <v>1225.624915754036</v>
      </c>
      <c r="AK1399">
        <f t="shared" si="1743"/>
        <v>0.75825056277531111</v>
      </c>
      <c r="AL1399">
        <f t="shared" si="1722"/>
        <v>-0.21150016739236363</v>
      </c>
      <c r="AM1399">
        <f t="shared" si="1723"/>
        <v>-112322.6628980669</v>
      </c>
      <c r="AN1399">
        <f t="shared" si="1756"/>
        <v>1146422.3896655161</v>
      </c>
      <c r="AO1399">
        <f t="shared" si="1757"/>
        <v>15712473</v>
      </c>
      <c r="AP1399">
        <f t="shared" si="1759"/>
        <v>7.2962568633563665E-2</v>
      </c>
      <c r="AQ1399">
        <f t="shared" si="1760"/>
        <v>1282.8753183353901</v>
      </c>
      <c r="AR1399">
        <f t="shared" si="1761"/>
        <v>1283.5825162535227</v>
      </c>
      <c r="AS1399">
        <f t="shared" si="1762"/>
        <v>1283.9716504212095</v>
      </c>
      <c r="AT1399">
        <f t="shared" si="1763"/>
        <v>1308.094165174655</v>
      </c>
      <c r="AU1399">
        <f t="shared" si="1764"/>
        <v>1287.6044528733185</v>
      </c>
      <c r="AV1399">
        <f t="shared" si="1765"/>
        <v>1324.5613430267088</v>
      </c>
      <c r="AW1399">
        <f t="shared" si="1766"/>
        <v>-36.956890153390304</v>
      </c>
      <c r="AX1399">
        <f t="shared" si="1793"/>
        <v>-43.073567931548546</v>
      </c>
      <c r="AY1399">
        <f t="shared" si="1767"/>
        <v>6.1166777781582411</v>
      </c>
      <c r="AZ1399">
        <f t="shared" si="1724"/>
        <v>1301.3166506666666</v>
      </c>
      <c r="BA1399">
        <f t="shared" si="1725"/>
        <v>691098041.56945062</v>
      </c>
      <c r="BB1399">
        <f t="shared" si="1728"/>
        <v>691098041.56945062</v>
      </c>
      <c r="BC1399">
        <f t="shared" si="1729"/>
        <v>0</v>
      </c>
      <c r="BD1399">
        <f t="shared" si="1744"/>
        <v>5476832973.0011148</v>
      </c>
      <c r="BE1399">
        <f t="shared" si="1745"/>
        <v>7432123646.4621506</v>
      </c>
      <c r="BF1399">
        <f t="shared" si="1746"/>
        <v>0.73691359744912266</v>
      </c>
      <c r="BG1399">
        <f t="shared" si="1747"/>
        <v>42.42661226968189</v>
      </c>
      <c r="BH1399">
        <f t="shared" si="1768"/>
        <v>68343244</v>
      </c>
      <c r="BI1399">
        <f t="shared" si="1769"/>
        <v>-2.790122960174982</v>
      </c>
      <c r="BJ1399">
        <f t="shared" si="1730"/>
        <v>2209.997599999997</v>
      </c>
      <c r="BK1399">
        <f t="shared" si="1770"/>
        <v>1.8096338425381879E-2</v>
      </c>
      <c r="BL1399">
        <f t="shared" si="1771"/>
        <v>1.0180963384253818</v>
      </c>
      <c r="BM1399">
        <f t="shared" si="1772"/>
        <v>25.709364413921822</v>
      </c>
      <c r="BN1399">
        <f t="shared" si="1773"/>
        <v>1302.174988</v>
      </c>
      <c r="BO1399">
        <f t="shared" si="1732"/>
        <v>1271.7849976999998</v>
      </c>
      <c r="BP1399">
        <f t="shared" si="1774"/>
        <v>1338.9110287499998</v>
      </c>
      <c r="BQ1399">
        <f t="shared" si="1775"/>
        <v>-67.126031049999938</v>
      </c>
      <c r="BR1399">
        <f t="shared" si="1776"/>
        <v>6.5999759999999696</v>
      </c>
      <c r="BS1399">
        <f t="shared" si="1777"/>
        <v>23.949951000000056</v>
      </c>
      <c r="BT1399">
        <f t="shared" si="1778"/>
        <v>-9.6500240000000304</v>
      </c>
      <c r="BU1399">
        <f t="shared" si="1779"/>
        <v>-9.9000240000000304</v>
      </c>
      <c r="BV1399">
        <f t="shared" si="1780"/>
        <v>1285.0466717333334</v>
      </c>
      <c r="BW1399">
        <f t="shared" si="1781"/>
        <v>1282.000006</v>
      </c>
      <c r="BX1399">
        <f t="shared" si="1782"/>
        <v>1275.3209141454549</v>
      </c>
      <c r="BY1399">
        <f t="shared" si="1783"/>
        <v>1287.0404716095238</v>
      </c>
      <c r="BZ1399">
        <f t="shared" si="1784"/>
        <v>1324</v>
      </c>
      <c r="CA1399">
        <f t="shared" si="1785"/>
        <v>1215</v>
      </c>
      <c r="CB1399">
        <f t="shared" si="1786"/>
        <v>1268.3380290933333</v>
      </c>
      <c r="CC1399">
        <f t="shared" si="1787"/>
        <v>1262.2775064111111</v>
      </c>
      <c r="CD1399">
        <f t="shared" si="1788"/>
        <v>1277.7408279537301</v>
      </c>
      <c r="CE1399">
        <f t="shared" si="1789"/>
        <v>1336.9966830583157</v>
      </c>
      <c r="CF1399">
        <f t="shared" si="1790"/>
        <v>1276.5</v>
      </c>
      <c r="CG1399">
        <f t="shared" si="1791"/>
        <v>1282.8000489999999</v>
      </c>
      <c r="CH1399">
        <f t="shared" si="1792"/>
        <v>1242</v>
      </c>
    </row>
    <row r="1400" spans="1:86">
      <c r="A1400" s="1">
        <v>41523</v>
      </c>
      <c r="B1400">
        <v>1311</v>
      </c>
      <c r="C1400">
        <v>1311.9499510000001</v>
      </c>
      <c r="D1400">
        <v>1277</v>
      </c>
      <c r="E1400">
        <v>1288.400024</v>
      </c>
      <c r="F1400">
        <v>473918</v>
      </c>
      <c r="G1400">
        <f t="shared" si="1726"/>
        <v>-164751.52511527092</v>
      </c>
      <c r="H1400">
        <f t="shared" si="1754"/>
        <v>15989800.579604279</v>
      </c>
      <c r="I1400">
        <f t="shared" si="1727"/>
        <v>1297.08749375</v>
      </c>
      <c r="J1400">
        <f t="shared" si="1734"/>
        <v>1305.2250060000001</v>
      </c>
      <c r="K1400">
        <f t="shared" si="1735"/>
        <v>1234.5874939999999</v>
      </c>
      <c r="L1400">
        <f t="shared" si="1736"/>
        <v>10</v>
      </c>
      <c r="M1400">
        <f t="shared" si="1737"/>
        <v>8</v>
      </c>
      <c r="N1400">
        <f t="shared" si="1738"/>
        <v>0</v>
      </c>
      <c r="O1400">
        <f t="shared" si="1739"/>
        <v>20</v>
      </c>
      <c r="P1400">
        <f t="shared" si="1714"/>
        <v>34.949951000000056</v>
      </c>
      <c r="Q1400">
        <f t="shared" si="1715"/>
        <v>23.549927000000025</v>
      </c>
      <c r="R1400">
        <f t="shared" si="1716"/>
        <v>11.40002400000003</v>
      </c>
      <c r="S1400">
        <f t="shared" si="1717"/>
        <v>34.949951000000056</v>
      </c>
      <c r="T1400">
        <f t="shared" si="1753"/>
        <v>44.954242274459247</v>
      </c>
      <c r="U1400">
        <f t="shared" si="1718"/>
        <v>38</v>
      </c>
      <c r="V1400">
        <f t="shared" si="1719"/>
        <v>-23</v>
      </c>
      <c r="W1400">
        <f t="shared" si="1720"/>
        <v>38</v>
      </c>
      <c r="X1400">
        <f t="shared" si="1721"/>
        <v>0</v>
      </c>
      <c r="Y1400">
        <f t="shared" si="1751"/>
        <v>12.267381957117466</v>
      </c>
      <c r="Z1400">
        <f t="shared" si="1752"/>
        <v>11.552262533562921</v>
      </c>
      <c r="AA1400">
        <f t="shared" si="1748"/>
        <v>27.288596885298144</v>
      </c>
      <c r="AB1400">
        <f t="shared" si="1749"/>
        <v>25.697825052934636</v>
      </c>
      <c r="AC1400">
        <f t="shared" si="1750"/>
        <v>3.0022254271441451</v>
      </c>
      <c r="AD1400">
        <f t="shared" si="1758"/>
        <v>28.013689341320124</v>
      </c>
      <c r="AE1400">
        <f t="shared" si="1731"/>
        <v>1288.1100097999999</v>
      </c>
      <c r="AF1400">
        <f t="shared" si="1733"/>
        <v>1280.6833496666668</v>
      </c>
      <c r="AG1400">
        <f t="shared" si="1755"/>
        <v>1304.3724914500003</v>
      </c>
      <c r="AH1400">
        <f t="shared" si="1740"/>
        <v>1273.9450073999999</v>
      </c>
      <c r="AI1400">
        <f t="shared" si="1741"/>
        <v>1322.0977373618575</v>
      </c>
      <c r="AJ1400">
        <f t="shared" si="1742"/>
        <v>1225.7922774381423</v>
      </c>
      <c r="AK1400">
        <f t="shared" si="1743"/>
        <v>0.650095504569005</v>
      </c>
      <c r="AL1400">
        <f t="shared" si="1722"/>
        <v>-0.34763719697346573</v>
      </c>
      <c r="AM1400">
        <f t="shared" si="1723"/>
        <v>-164751.52511527092</v>
      </c>
      <c r="AN1400">
        <f t="shared" si="1756"/>
        <v>888253.86491400399</v>
      </c>
      <c r="AO1400">
        <f t="shared" si="1757"/>
        <v>15729788</v>
      </c>
      <c r="AP1400">
        <f t="shared" si="1759"/>
        <v>5.646953823624349E-2</v>
      </c>
      <c r="AQ1400">
        <f t="shared" si="1760"/>
        <v>1284.7537182613576</v>
      </c>
      <c r="AR1400">
        <f t="shared" si="1761"/>
        <v>1298.7067559612688</v>
      </c>
      <c r="AS1400">
        <f t="shared" si="1762"/>
        <v>1284.7687576653918</v>
      </c>
      <c r="AT1400">
        <f t="shared" si="1763"/>
        <v>1306.3216924689361</v>
      </c>
      <c r="AU1400">
        <f t="shared" si="1764"/>
        <v>1287.7237885423208</v>
      </c>
      <c r="AV1400">
        <f t="shared" si="1765"/>
        <v>1322.0300506948392</v>
      </c>
      <c r="AW1400">
        <f t="shared" si="1766"/>
        <v>-34.306262152518457</v>
      </c>
      <c r="AX1400">
        <f t="shared" si="1793"/>
        <v>-41.320106775742531</v>
      </c>
      <c r="AY1400">
        <f t="shared" si="1767"/>
        <v>7.0138446232240739</v>
      </c>
      <c r="AZ1400">
        <f t="shared" si="1724"/>
        <v>1292.4499916666666</v>
      </c>
      <c r="BA1400">
        <f t="shared" si="1725"/>
        <v>612515315.15068328</v>
      </c>
      <c r="BB1400">
        <f t="shared" si="1728"/>
        <v>0</v>
      </c>
      <c r="BC1400">
        <f t="shared" si="1729"/>
        <v>612515315.15068328</v>
      </c>
      <c r="BD1400">
        <f t="shared" si="1744"/>
        <v>5476832973.0011148</v>
      </c>
      <c r="BE1400">
        <f t="shared" si="1745"/>
        <v>7479434556.112834</v>
      </c>
      <c r="BF1400">
        <f t="shared" si="1746"/>
        <v>0.73225227547782712</v>
      </c>
      <c r="BG1400">
        <f t="shared" si="1747"/>
        <v>42.27168789695147</v>
      </c>
      <c r="BH1400">
        <f t="shared" si="1768"/>
        <v>67869326</v>
      </c>
      <c r="BI1400">
        <f t="shared" si="1769"/>
        <v>-2.5949684074494068</v>
      </c>
      <c r="BJ1400">
        <f t="shared" si="1730"/>
        <v>-1219.9951999999939</v>
      </c>
      <c r="BK1400">
        <f t="shared" si="1770"/>
        <v>-8.6179995435764298E-3</v>
      </c>
      <c r="BL1400">
        <f t="shared" si="1771"/>
        <v>0.99138200045642355</v>
      </c>
      <c r="BM1400">
        <f t="shared" si="1772"/>
        <v>25.378717039082183</v>
      </c>
      <c r="BN1400">
        <f t="shared" si="1773"/>
        <v>1294.4749755</v>
      </c>
      <c r="BO1400">
        <f t="shared" si="1732"/>
        <v>1283.2799927999999</v>
      </c>
      <c r="BP1400">
        <f t="shared" si="1774"/>
        <v>1334.8779405147054</v>
      </c>
      <c r="BQ1400">
        <f t="shared" si="1775"/>
        <v>-51.597947714705469</v>
      </c>
      <c r="BR1400">
        <f t="shared" si="1776"/>
        <v>-19.75</v>
      </c>
      <c r="BS1400">
        <f t="shared" si="1777"/>
        <v>-17.449951000000056</v>
      </c>
      <c r="BT1400">
        <f t="shared" si="1778"/>
        <v>-6.350097999999889</v>
      </c>
      <c r="BU1400">
        <f t="shared" si="1779"/>
        <v>11</v>
      </c>
      <c r="BV1400">
        <f t="shared" si="1780"/>
        <v>1288.1333414666667</v>
      </c>
      <c r="BW1400">
        <f t="shared" si="1781"/>
        <v>1286.0047723809523</v>
      </c>
      <c r="BX1400">
        <f t="shared" si="1782"/>
        <v>1277.8654630545454</v>
      </c>
      <c r="BY1400">
        <f t="shared" si="1783"/>
        <v>1285.3171416047619</v>
      </c>
      <c r="BZ1400">
        <f t="shared" si="1784"/>
        <v>1319.599976</v>
      </c>
      <c r="CA1400">
        <f t="shared" si="1785"/>
        <v>1215</v>
      </c>
      <c r="CB1400">
        <f t="shared" si="1786"/>
        <v>1289.6711780433332</v>
      </c>
      <c r="CC1400">
        <f t="shared" si="1787"/>
        <v>1270.3955825222222</v>
      </c>
      <c r="CD1400">
        <f t="shared" si="1788"/>
        <v>1273.3766044165873</v>
      </c>
      <c r="CE1400">
        <f t="shared" si="1789"/>
        <v>1339.6515369241483</v>
      </c>
      <c r="CF1400">
        <f t="shared" si="1790"/>
        <v>1299.599976</v>
      </c>
      <c r="CG1400">
        <f t="shared" si="1791"/>
        <v>1314.349976</v>
      </c>
      <c r="CH1400">
        <f t="shared" si="1792"/>
        <v>1290</v>
      </c>
    </row>
    <row r="1401" spans="1:86">
      <c r="A1401" s="1">
        <v>41527</v>
      </c>
      <c r="B1401">
        <v>1305</v>
      </c>
      <c r="C1401">
        <v>1349.9499510000001</v>
      </c>
      <c r="D1401">
        <v>1300</v>
      </c>
      <c r="E1401">
        <v>1336.650024</v>
      </c>
      <c r="F1401">
        <v>857196</v>
      </c>
      <c r="G1401">
        <f t="shared" si="1726"/>
        <v>400713.30096023483</v>
      </c>
      <c r="H1401">
        <f t="shared" si="1754"/>
        <v>16390513.880564515</v>
      </c>
      <c r="I1401">
        <f t="shared" si="1727"/>
        <v>1322.89999375</v>
      </c>
      <c r="J1401">
        <f t="shared" si="1734"/>
        <v>1322.89999375</v>
      </c>
      <c r="K1401">
        <f t="shared" si="1735"/>
        <v>1234.5874939999999</v>
      </c>
      <c r="L1401">
        <f t="shared" si="1736"/>
        <v>1</v>
      </c>
      <c r="M1401">
        <f t="shared" si="1737"/>
        <v>9</v>
      </c>
      <c r="N1401">
        <f t="shared" si="1738"/>
        <v>90</v>
      </c>
      <c r="O1401">
        <f t="shared" si="1739"/>
        <v>10</v>
      </c>
      <c r="P1401">
        <f t="shared" si="1714"/>
        <v>49.949951000000056</v>
      </c>
      <c r="Q1401">
        <f t="shared" si="1715"/>
        <v>13.299927000000025</v>
      </c>
      <c r="R1401">
        <f t="shared" si="1716"/>
        <v>36.65002400000003</v>
      </c>
      <c r="S1401">
        <f t="shared" si="1717"/>
        <v>49.949951000000056</v>
      </c>
      <c r="T1401">
        <f t="shared" si="1753"/>
        <v>45.311078611997871</v>
      </c>
      <c r="U1401">
        <f t="shared" si="1718"/>
        <v>38.850097999999889</v>
      </c>
      <c r="V1401">
        <f t="shared" si="1719"/>
        <v>-46.300048999999944</v>
      </c>
      <c r="W1401">
        <f t="shared" si="1720"/>
        <v>38.850097999999889</v>
      </c>
      <c r="X1401">
        <f t="shared" si="1721"/>
        <v>0</v>
      </c>
      <c r="Y1401">
        <f t="shared" si="1751"/>
        <v>14.166147388751925</v>
      </c>
      <c r="Z1401">
        <f t="shared" si="1752"/>
        <v>10.727100924022711</v>
      </c>
      <c r="AA1401">
        <f t="shared" si="1748"/>
        <v>31.264202536553359</v>
      </c>
      <c r="AB1401">
        <f t="shared" si="1749"/>
        <v>23.674344669390177</v>
      </c>
      <c r="AC1401">
        <f t="shared" si="1750"/>
        <v>13.815177599640045</v>
      </c>
      <c r="AD1401">
        <f t="shared" si="1758"/>
        <v>26.381570289724436</v>
      </c>
      <c r="AE1401">
        <f t="shared" si="1731"/>
        <v>1295.4400146</v>
      </c>
      <c r="AF1401">
        <f t="shared" si="1733"/>
        <v>1296.2000121666667</v>
      </c>
      <c r="AG1401">
        <f t="shared" si="1755"/>
        <v>1301.9524902000001</v>
      </c>
      <c r="AH1401">
        <f t="shared" si="1740"/>
        <v>1276.7950074</v>
      </c>
      <c r="AI1401">
        <f t="shared" si="1741"/>
        <v>1335.0270413783603</v>
      </c>
      <c r="AJ1401">
        <f t="shared" si="1742"/>
        <v>1218.5629734216398</v>
      </c>
      <c r="AK1401">
        <f t="shared" si="1743"/>
        <v>1.0139354794153579</v>
      </c>
      <c r="AL1401">
        <f t="shared" si="1722"/>
        <v>0.46746986798845869</v>
      </c>
      <c r="AM1401">
        <f t="shared" si="1723"/>
        <v>400713.30096023483</v>
      </c>
      <c r="AN1401">
        <f t="shared" si="1756"/>
        <v>225511.95138145803</v>
      </c>
      <c r="AO1401">
        <f t="shared" si="1757"/>
        <v>15188063</v>
      </c>
      <c r="AP1401">
        <f t="shared" si="1759"/>
        <v>1.4847973133997274E-2</v>
      </c>
      <c r="AQ1401">
        <f t="shared" si="1760"/>
        <v>1302.398462212496</v>
      </c>
      <c r="AR1401">
        <f t="shared" si="1761"/>
        <v>1316.4033444773072</v>
      </c>
      <c r="AS1401">
        <f t="shared" si="1762"/>
        <v>1294.1073856056214</v>
      </c>
      <c r="AT1401">
        <f t="shared" si="1763"/>
        <v>1309.0512423067319</v>
      </c>
      <c r="AU1401">
        <f t="shared" si="1764"/>
        <v>1295.0627238609727</v>
      </c>
      <c r="AV1401">
        <f t="shared" si="1765"/>
        <v>1323.0534488262006</v>
      </c>
      <c r="AW1401">
        <f t="shared" si="1766"/>
        <v>-27.990724965227855</v>
      </c>
      <c r="AX1401">
        <f t="shared" si="1793"/>
        <v>-38.654230413639596</v>
      </c>
      <c r="AY1401">
        <f t="shared" si="1767"/>
        <v>10.66350544841174</v>
      </c>
      <c r="AZ1401">
        <f t="shared" si="1724"/>
        <v>1328.8666583333334</v>
      </c>
      <c r="BA1401">
        <f t="shared" si="1725"/>
        <v>1139099184.0567</v>
      </c>
      <c r="BB1401">
        <f t="shared" si="1728"/>
        <v>1139099184.0567</v>
      </c>
      <c r="BC1401">
        <f t="shared" si="1729"/>
        <v>0</v>
      </c>
      <c r="BD1401">
        <f t="shared" si="1744"/>
        <v>6615932157.0578146</v>
      </c>
      <c r="BE1401">
        <f t="shared" si="1745"/>
        <v>6295638760.5557461</v>
      </c>
      <c r="BF1401">
        <f t="shared" si="1746"/>
        <v>1.0508754407112448</v>
      </c>
      <c r="BG1401">
        <f t="shared" si="1747"/>
        <v>51.240334729777672</v>
      </c>
      <c r="BH1401">
        <f t="shared" si="1768"/>
        <v>68726522</v>
      </c>
      <c r="BI1401">
        <f t="shared" si="1769"/>
        <v>-2.1156155853008762</v>
      </c>
      <c r="BJ1401">
        <f t="shared" si="1730"/>
        <v>4725</v>
      </c>
      <c r="BK1401">
        <f t="shared" si="1770"/>
        <v>3.7449549131644534E-2</v>
      </c>
      <c r="BL1401">
        <f t="shared" si="1771"/>
        <v>1.0374495491316444</v>
      </c>
      <c r="BM1401">
        <f t="shared" si="1772"/>
        <v>30.69097669265717</v>
      </c>
      <c r="BN1401">
        <f t="shared" si="1773"/>
        <v>1324.9749755</v>
      </c>
      <c r="BO1401">
        <f t="shared" si="1732"/>
        <v>1294.2149903000002</v>
      </c>
      <c r="BP1401">
        <f t="shared" si="1774"/>
        <v>1331.2874989705879</v>
      </c>
      <c r="BQ1401">
        <f t="shared" si="1775"/>
        <v>-37.072508670587695</v>
      </c>
      <c r="BR1401">
        <f t="shared" si="1776"/>
        <v>76.40002400000003</v>
      </c>
      <c r="BS1401">
        <f t="shared" si="1777"/>
        <v>60</v>
      </c>
      <c r="BT1401">
        <f t="shared" si="1778"/>
        <v>43</v>
      </c>
      <c r="BU1401">
        <f t="shared" si="1779"/>
        <v>5.0999759999999696</v>
      </c>
      <c r="BV1401">
        <f t="shared" si="1780"/>
        <v>1304.3133462000001</v>
      </c>
      <c r="BW1401">
        <f t="shared" si="1781"/>
        <v>1301.9952507619048</v>
      </c>
      <c r="BX1401">
        <f t="shared" si="1782"/>
        <v>1289.2663751636362</v>
      </c>
      <c r="BY1401">
        <f t="shared" si="1783"/>
        <v>1288.3911923238095</v>
      </c>
      <c r="BZ1401">
        <f t="shared" si="1784"/>
        <v>1349.9499510000001</v>
      </c>
      <c r="CA1401">
        <f t="shared" si="1785"/>
        <v>1215</v>
      </c>
      <c r="CB1401">
        <f t="shared" si="1786"/>
        <v>1283.3905217366669</v>
      </c>
      <c r="CC1401">
        <f t="shared" si="1787"/>
        <v>1290.7593170638888</v>
      </c>
      <c r="CD1401">
        <f t="shared" si="1788"/>
        <v>1260.2718020004763</v>
      </c>
      <c r="CE1401">
        <f t="shared" si="1789"/>
        <v>1331.5665783562822</v>
      </c>
      <c r="CF1401">
        <f t="shared" si="1790"/>
        <v>1288.400024</v>
      </c>
      <c r="CG1401">
        <f t="shared" si="1791"/>
        <v>1311.9499510000001</v>
      </c>
      <c r="CH1401">
        <f t="shared" si="1792"/>
        <v>1277</v>
      </c>
    </row>
    <row r="1402" spans="1:86">
      <c r="A1402" s="1">
        <v>41528</v>
      </c>
      <c r="B1402">
        <v>1351</v>
      </c>
      <c r="C1402">
        <v>1388.8000489999999</v>
      </c>
      <c r="D1402">
        <v>1346.3000489999999</v>
      </c>
      <c r="E1402">
        <v>1360.8000489999999</v>
      </c>
      <c r="F1402">
        <v>1255303</v>
      </c>
      <c r="G1402">
        <f t="shared" si="1726"/>
        <v>-398743.30588235293</v>
      </c>
      <c r="H1402">
        <f t="shared" si="1754"/>
        <v>15991770.574682161</v>
      </c>
      <c r="I1402">
        <f t="shared" si="1727"/>
        <v>1361.7250367500001</v>
      </c>
      <c r="J1402">
        <f t="shared" si="1734"/>
        <v>1361.7250367500001</v>
      </c>
      <c r="K1402">
        <f t="shared" si="1735"/>
        <v>1234.5874939999999</v>
      </c>
      <c r="L1402">
        <f t="shared" si="1736"/>
        <v>1</v>
      </c>
      <c r="M1402">
        <f t="shared" si="1737"/>
        <v>10</v>
      </c>
      <c r="N1402">
        <f t="shared" si="1738"/>
        <v>90</v>
      </c>
      <c r="O1402">
        <f t="shared" si="1739"/>
        <v>0</v>
      </c>
      <c r="P1402">
        <f t="shared" si="1714"/>
        <v>42.5</v>
      </c>
      <c r="Q1402">
        <f t="shared" si="1715"/>
        <v>28</v>
      </c>
      <c r="R1402">
        <f t="shared" si="1716"/>
        <v>14.5</v>
      </c>
      <c r="S1402">
        <f t="shared" si="1717"/>
        <v>42.5</v>
      </c>
      <c r="T1402">
        <f t="shared" si="1753"/>
        <v>45.110287282569452</v>
      </c>
      <c r="U1402">
        <f t="shared" si="1718"/>
        <v>-12.800048999999944</v>
      </c>
      <c r="V1402">
        <f t="shared" si="1719"/>
        <v>30.75</v>
      </c>
      <c r="W1402">
        <f t="shared" si="1720"/>
        <v>0</v>
      </c>
      <c r="X1402">
        <f t="shared" si="1721"/>
        <v>30.75</v>
      </c>
      <c r="Y1402">
        <f t="shared" si="1751"/>
        <v>13.154279718126787</v>
      </c>
      <c r="Z1402">
        <f t="shared" si="1752"/>
        <v>12.157308000878231</v>
      </c>
      <c r="AA1402">
        <f t="shared" si="1748"/>
        <v>29.160265896177478</v>
      </c>
      <c r="AB1402">
        <f t="shared" si="1749"/>
        <v>26.950189708891077</v>
      </c>
      <c r="AC1402">
        <f t="shared" si="1750"/>
        <v>3.9387956548454053</v>
      </c>
      <c r="AD1402">
        <f t="shared" si="1758"/>
        <v>23.460860949033922</v>
      </c>
      <c r="AE1402">
        <f t="shared" si="1731"/>
        <v>1312.3900146000001</v>
      </c>
      <c r="AF1402">
        <f t="shared" si="1733"/>
        <v>1306.3333536666667</v>
      </c>
      <c r="AG1402">
        <f t="shared" si="1755"/>
        <v>1300.9824951000003</v>
      </c>
      <c r="AH1402">
        <f t="shared" si="1740"/>
        <v>1286.8500122999999</v>
      </c>
      <c r="AI1402">
        <f t="shared" si="1741"/>
        <v>1362.3470399556804</v>
      </c>
      <c r="AJ1402">
        <f t="shared" si="1742"/>
        <v>1211.3529846443193</v>
      </c>
      <c r="AK1402">
        <f t="shared" si="1743"/>
        <v>0.98975462343540299</v>
      </c>
      <c r="AL1402">
        <f t="shared" si="1722"/>
        <v>-0.31764705882352939</v>
      </c>
      <c r="AM1402">
        <f t="shared" si="1723"/>
        <v>-398743.30588235293</v>
      </c>
      <c r="AN1402">
        <f t="shared" si="1756"/>
        <v>222437.05076052126</v>
      </c>
      <c r="AO1402">
        <f t="shared" si="1757"/>
        <v>15743338</v>
      </c>
      <c r="AP1402">
        <f t="shared" si="1759"/>
        <v>1.4128963677240574E-2</v>
      </c>
      <c r="AQ1402">
        <f t="shared" si="1760"/>
        <v>1322.2550017202473</v>
      </c>
      <c r="AR1402">
        <f t="shared" si="1761"/>
        <v>1317.6848981412747</v>
      </c>
      <c r="AS1402">
        <f t="shared" si="1762"/>
        <v>1306.1120650166094</v>
      </c>
      <c r="AT1402">
        <f t="shared" si="1763"/>
        <v>1313.708634909126</v>
      </c>
      <c r="AU1402">
        <f t="shared" si="1764"/>
        <v>1304.9233226318267</v>
      </c>
      <c r="AV1402">
        <f t="shared" si="1765"/>
        <v>1325.6957108383665</v>
      </c>
      <c r="AW1402">
        <f t="shared" si="1766"/>
        <v>-20.772388206539745</v>
      </c>
      <c r="AX1402">
        <f t="shared" si="1793"/>
        <v>-35.077861972219623</v>
      </c>
      <c r="AY1402">
        <f t="shared" si="1767"/>
        <v>14.305473765679878</v>
      </c>
      <c r="AZ1402">
        <f t="shared" si="1724"/>
        <v>1365.3000489999999</v>
      </c>
      <c r="BA1402">
        <f t="shared" si="1725"/>
        <v>1713865247.409847</v>
      </c>
      <c r="BB1402">
        <f t="shared" si="1728"/>
        <v>1713865247.409847</v>
      </c>
      <c r="BC1402">
        <f t="shared" si="1729"/>
        <v>0</v>
      </c>
      <c r="BD1402">
        <f t="shared" si="1744"/>
        <v>7130092529.0144424</v>
      </c>
      <c r="BE1402">
        <f t="shared" si="1745"/>
        <v>6295638760.5557461</v>
      </c>
      <c r="BF1402">
        <f t="shared" si="1746"/>
        <v>1.132544734568766</v>
      </c>
      <c r="BG1402">
        <f t="shared" si="1747"/>
        <v>53.107665982809237</v>
      </c>
      <c r="BH1402">
        <f t="shared" si="1768"/>
        <v>69981825</v>
      </c>
      <c r="BI1402">
        <f t="shared" si="1769"/>
        <v>-1.566904685344674</v>
      </c>
      <c r="BJ1402">
        <f t="shared" si="1730"/>
        <v>2315.0024999999914</v>
      </c>
      <c r="BK1402">
        <f t="shared" si="1770"/>
        <v>1.8067575331147352E-2</v>
      </c>
      <c r="BL1402">
        <f t="shared" si="1771"/>
        <v>1.0180675753311474</v>
      </c>
      <c r="BM1402">
        <f t="shared" si="1772"/>
        <v>39.790427327445983</v>
      </c>
      <c r="BN1402">
        <f t="shared" si="1773"/>
        <v>1367.5500489999999</v>
      </c>
      <c r="BO1402">
        <f t="shared" si="1732"/>
        <v>1310.3150025</v>
      </c>
      <c r="BP1402">
        <f t="shared" si="1774"/>
        <v>1328.8404415882351</v>
      </c>
      <c r="BQ1402">
        <f t="shared" si="1775"/>
        <v>-18.525439088235089</v>
      </c>
      <c r="BR1402">
        <f t="shared" si="1776"/>
        <v>124.45007299999997</v>
      </c>
      <c r="BS1402">
        <f t="shared" si="1777"/>
        <v>131.30004899999994</v>
      </c>
      <c r="BT1402">
        <f t="shared" si="1778"/>
        <v>139.80004899999994</v>
      </c>
      <c r="BU1402">
        <f t="shared" si="1779"/>
        <v>113</v>
      </c>
      <c r="BV1402">
        <f t="shared" si="1780"/>
        <v>1326.1000243333333</v>
      </c>
      <c r="BW1402">
        <f t="shared" si="1781"/>
        <v>1320.4524041428572</v>
      </c>
      <c r="BX1402">
        <f t="shared" si="1782"/>
        <v>1304.5400190909088</v>
      </c>
      <c r="BY1402">
        <f t="shared" si="1783"/>
        <v>1293.9957217333333</v>
      </c>
      <c r="BZ1402">
        <f t="shared" si="1784"/>
        <v>1388.8000489999999</v>
      </c>
      <c r="CA1402">
        <f t="shared" si="1785"/>
        <v>1215</v>
      </c>
      <c r="CB1402">
        <f t="shared" si="1786"/>
        <v>1293.0788350533335</v>
      </c>
      <c r="CC1402">
        <f t="shared" si="1787"/>
        <v>1287.2143270583331</v>
      </c>
      <c r="CD1402">
        <f t="shared" si="1788"/>
        <v>1261.1916251403175</v>
      </c>
      <c r="CE1402">
        <f t="shared" si="1789"/>
        <v>1323.6906672606838</v>
      </c>
      <c r="CF1402">
        <f t="shared" si="1790"/>
        <v>1336.650024</v>
      </c>
      <c r="CG1402">
        <f t="shared" si="1791"/>
        <v>1349.9499510000001</v>
      </c>
      <c r="CH1402">
        <f t="shared" si="1792"/>
        <v>1300</v>
      </c>
    </row>
    <row r="1403" spans="1:86">
      <c r="A1403" s="1">
        <v>41529</v>
      </c>
      <c r="B1403">
        <v>1367.9499510000001</v>
      </c>
      <c r="C1403">
        <v>1376</v>
      </c>
      <c r="D1403">
        <v>1315.5500489999999</v>
      </c>
      <c r="E1403">
        <v>1320.900024</v>
      </c>
      <c r="F1403">
        <v>523296</v>
      </c>
      <c r="G1403">
        <f t="shared" si="1726"/>
        <v>-430669.93591600948</v>
      </c>
      <c r="H1403">
        <f t="shared" si="1754"/>
        <v>15561100.638766151</v>
      </c>
      <c r="I1403">
        <f t="shared" si="1727"/>
        <v>1345.1000060000001</v>
      </c>
      <c r="J1403">
        <f t="shared" si="1734"/>
        <v>1361.7250367500001</v>
      </c>
      <c r="K1403">
        <f t="shared" si="1735"/>
        <v>1240.8875122499999</v>
      </c>
      <c r="L1403">
        <f t="shared" si="1736"/>
        <v>2</v>
      </c>
      <c r="M1403">
        <f t="shared" si="1737"/>
        <v>9</v>
      </c>
      <c r="N1403">
        <f t="shared" si="1738"/>
        <v>80</v>
      </c>
      <c r="O1403">
        <f t="shared" si="1739"/>
        <v>10</v>
      </c>
      <c r="P1403">
        <f t="shared" si="1714"/>
        <v>60.449951000000056</v>
      </c>
      <c r="Q1403">
        <f t="shared" si="1715"/>
        <v>55.09997599999997</v>
      </c>
      <c r="R1403">
        <f t="shared" si="1716"/>
        <v>5.3499750000000859</v>
      </c>
      <c r="S1403">
        <f t="shared" si="1717"/>
        <v>60.449951000000056</v>
      </c>
      <c r="T1403">
        <f t="shared" si="1753"/>
        <v>46.205977548100215</v>
      </c>
      <c r="U1403">
        <f t="shared" si="1718"/>
        <v>-41</v>
      </c>
      <c r="V1403">
        <f t="shared" si="1719"/>
        <v>14.550048999999944</v>
      </c>
      <c r="W1403">
        <f t="shared" si="1720"/>
        <v>0</v>
      </c>
      <c r="X1403">
        <f t="shared" si="1721"/>
        <v>14.550048999999944</v>
      </c>
      <c r="Y1403">
        <f t="shared" si="1751"/>
        <v>12.21468830968916</v>
      </c>
      <c r="Z1403">
        <f t="shared" si="1752"/>
        <v>12.328218072244068</v>
      </c>
      <c r="AA1403">
        <f t="shared" si="1748"/>
        <v>26.435298976141613</v>
      </c>
      <c r="AB1403">
        <f t="shared" si="1749"/>
        <v>26.681002602770278</v>
      </c>
      <c r="AC1403">
        <f t="shared" si="1750"/>
        <v>0.46257668422873216</v>
      </c>
      <c r="AD1403">
        <f t="shared" si="1758"/>
        <v>21.074505893638044</v>
      </c>
      <c r="AE1403">
        <f t="shared" si="1731"/>
        <v>1321.2700194000001</v>
      </c>
      <c r="AF1403">
        <f t="shared" si="1733"/>
        <v>1313.8083495000001</v>
      </c>
      <c r="AG1403">
        <f t="shared" si="1755"/>
        <v>1297.1799987499999</v>
      </c>
      <c r="AH1403">
        <f t="shared" si="1740"/>
        <v>1295.3050171</v>
      </c>
      <c r="AI1403">
        <f t="shared" si="1741"/>
        <v>1365.0008750282668</v>
      </c>
      <c r="AJ1403">
        <f t="shared" si="1742"/>
        <v>1225.6091591717332</v>
      </c>
      <c r="AK1403">
        <f t="shared" si="1743"/>
        <v>0.68361928284420592</v>
      </c>
      <c r="AL1403">
        <f t="shared" si="1722"/>
        <v>-0.82299489374275647</v>
      </c>
      <c r="AM1403">
        <f t="shared" si="1723"/>
        <v>-430669.93591600948</v>
      </c>
      <c r="AN1403">
        <f t="shared" si="1756"/>
        <v>-672866.04238967865</v>
      </c>
      <c r="AO1403">
        <f t="shared" si="1757"/>
        <v>15234807</v>
      </c>
      <c r="AP1403">
        <f t="shared" si="1759"/>
        <v>-4.4166364719269408E-2</v>
      </c>
      <c r="AQ1403">
        <f t="shared" si="1760"/>
        <v>1321.7943092953633</v>
      </c>
      <c r="AR1403">
        <f t="shared" si="1761"/>
        <v>1317.1762090110115</v>
      </c>
      <c r="AS1403">
        <f t="shared" si="1762"/>
        <v>1308.7738976336198</v>
      </c>
      <c r="AT1403">
        <f t="shared" si="1763"/>
        <v>1314.3558599273047</v>
      </c>
      <c r="AU1403">
        <f t="shared" si="1764"/>
        <v>1307.3198278370528</v>
      </c>
      <c r="AV1403">
        <f t="shared" si="1765"/>
        <v>1325.3600127596808</v>
      </c>
      <c r="AW1403">
        <f t="shared" si="1766"/>
        <v>-18.040184922627986</v>
      </c>
      <c r="AX1403">
        <f t="shared" si="1793"/>
        <v>-31.670326562301295</v>
      </c>
      <c r="AY1403">
        <f t="shared" si="1767"/>
        <v>13.630141639673308</v>
      </c>
      <c r="AZ1403">
        <f t="shared" si="1724"/>
        <v>1337.4833576666667</v>
      </c>
      <c r="BA1403">
        <f t="shared" si="1725"/>
        <v>699899691.13353598</v>
      </c>
      <c r="BB1403">
        <f t="shared" si="1728"/>
        <v>0</v>
      </c>
      <c r="BC1403">
        <f t="shared" si="1729"/>
        <v>699899691.13353598</v>
      </c>
      <c r="BD1403">
        <f t="shared" si="1744"/>
        <v>7130092529.0144424</v>
      </c>
      <c r="BE1403">
        <f t="shared" si="1745"/>
        <v>5684217035.8996248</v>
      </c>
      <c r="BF1403">
        <f t="shared" si="1746"/>
        <v>1.2543666935979307</v>
      </c>
      <c r="BG1403">
        <f t="shared" si="1747"/>
        <v>55.641644154881604</v>
      </c>
      <c r="BH1403">
        <f t="shared" si="1768"/>
        <v>69458529</v>
      </c>
      <c r="BI1403">
        <f t="shared" si="1769"/>
        <v>-1.3611535544266566</v>
      </c>
      <c r="BJ1403">
        <f t="shared" si="1730"/>
        <v>-4090.0024999999914</v>
      </c>
      <c r="BK1403">
        <f t="shared" si="1770"/>
        <v>-2.9321004970069571E-2</v>
      </c>
      <c r="BL1403">
        <f t="shared" si="1771"/>
        <v>0.97067899502993038</v>
      </c>
      <c r="BM1403">
        <f t="shared" si="1772"/>
        <v>36.732942422140106</v>
      </c>
      <c r="BN1403">
        <f t="shared" si="1773"/>
        <v>1345.7750245</v>
      </c>
      <c r="BO1403">
        <f t="shared" si="1732"/>
        <v>1326.9900025000002</v>
      </c>
      <c r="BP1403">
        <f t="shared" si="1774"/>
        <v>1325.7205900882348</v>
      </c>
      <c r="BQ1403">
        <f t="shared" si="1775"/>
        <v>1.2694124117654155</v>
      </c>
      <c r="BR1403">
        <f t="shared" si="1776"/>
        <v>70.300048000000061</v>
      </c>
      <c r="BS1403">
        <f t="shared" si="1777"/>
        <v>92.25</v>
      </c>
      <c r="BT1403">
        <f t="shared" si="1778"/>
        <v>112.19995100000006</v>
      </c>
      <c r="BU1403">
        <f t="shared" si="1779"/>
        <v>127.44995100000006</v>
      </c>
      <c r="BV1403">
        <f t="shared" si="1780"/>
        <v>1328.9366941333333</v>
      </c>
      <c r="BW1403">
        <f t="shared" si="1781"/>
        <v>1324.6143099523808</v>
      </c>
      <c r="BX1403">
        <f t="shared" si="1782"/>
        <v>1310.7309303090908</v>
      </c>
      <c r="BY1403">
        <f t="shared" si="1783"/>
        <v>1295.8926292476192</v>
      </c>
      <c r="BZ1403">
        <f t="shared" si="1784"/>
        <v>1388.8000489999999</v>
      </c>
      <c r="CA1403">
        <f t="shared" si="1785"/>
        <v>1223.3000489999999</v>
      </c>
      <c r="CB1403">
        <f t="shared" si="1786"/>
        <v>1308.8898376633333</v>
      </c>
      <c r="CC1403">
        <f t="shared" si="1787"/>
        <v>1296.5337541277779</v>
      </c>
      <c r="CD1403">
        <f t="shared" si="1788"/>
        <v>1272.1735670118255</v>
      </c>
      <c r="CE1403">
        <f t="shared" si="1789"/>
        <v>1310.394965079752</v>
      </c>
      <c r="CF1403">
        <f t="shared" si="1790"/>
        <v>1360.8000489999999</v>
      </c>
      <c r="CG1403">
        <f t="shared" si="1791"/>
        <v>1388.8000489999999</v>
      </c>
      <c r="CH1403">
        <f t="shared" si="1792"/>
        <v>1346.3000489999999</v>
      </c>
    </row>
    <row r="1404" spans="1:86">
      <c r="A1404" s="1">
        <v>41530</v>
      </c>
      <c r="B1404">
        <v>1315</v>
      </c>
      <c r="C1404">
        <v>1335</v>
      </c>
      <c r="D1404">
        <v>1301</v>
      </c>
      <c r="E1404">
        <v>1315.900024</v>
      </c>
      <c r="F1404">
        <v>534719</v>
      </c>
      <c r="G1404">
        <f t="shared" si="1726"/>
        <v>-66052.768631999046</v>
      </c>
      <c r="H1404">
        <f t="shared" si="1754"/>
        <v>15495047.870134152</v>
      </c>
      <c r="I1404">
        <f t="shared" si="1727"/>
        <v>1316.7250060000001</v>
      </c>
      <c r="J1404">
        <f t="shared" si="1734"/>
        <v>1361.7250367500001</v>
      </c>
      <c r="K1404">
        <f t="shared" si="1735"/>
        <v>1240.8875122499999</v>
      </c>
      <c r="L1404">
        <f t="shared" si="1736"/>
        <v>3</v>
      </c>
      <c r="M1404">
        <f t="shared" si="1737"/>
        <v>10</v>
      </c>
      <c r="N1404">
        <f t="shared" si="1738"/>
        <v>70</v>
      </c>
      <c r="O1404">
        <f t="shared" si="1739"/>
        <v>0</v>
      </c>
      <c r="P1404">
        <f t="shared" si="1714"/>
        <v>34</v>
      </c>
      <c r="Q1404">
        <f t="shared" si="1715"/>
        <v>19.09997599999997</v>
      </c>
      <c r="R1404">
        <f t="shared" si="1716"/>
        <v>14.90002400000003</v>
      </c>
      <c r="S1404">
        <f t="shared" si="1717"/>
        <v>34</v>
      </c>
      <c r="T1404">
        <f t="shared" si="1753"/>
        <v>45.334122008950203</v>
      </c>
      <c r="U1404">
        <f t="shared" si="1718"/>
        <v>44.300048999999944</v>
      </c>
      <c r="V1404">
        <f t="shared" si="1719"/>
        <v>-33.449951000000056</v>
      </c>
      <c r="W1404">
        <f t="shared" si="1720"/>
        <v>44.300048999999944</v>
      </c>
      <c r="X1404">
        <f t="shared" si="1721"/>
        <v>0</v>
      </c>
      <c r="Y1404">
        <f t="shared" si="1751"/>
        <v>14.506499787568503</v>
      </c>
      <c r="Z1404">
        <f t="shared" si="1752"/>
        <v>11.447631067083778</v>
      </c>
      <c r="AA1404">
        <f t="shared" si="1748"/>
        <v>31.99907518823133</v>
      </c>
      <c r="AB1404">
        <f t="shared" si="1749"/>
        <v>25.25168804377352</v>
      </c>
      <c r="AC1404">
        <f t="shared" si="1750"/>
        <v>11.785671951855873</v>
      </c>
      <c r="AD1404">
        <f t="shared" si="1758"/>
        <v>19.49694335735839</v>
      </c>
      <c r="AE1404">
        <f t="shared" si="1731"/>
        <v>1324.530029</v>
      </c>
      <c r="AF1404">
        <f t="shared" si="1733"/>
        <v>1320.3750201666669</v>
      </c>
      <c r="AG1404">
        <f t="shared" si="1755"/>
        <v>1293.4150023999998</v>
      </c>
      <c r="AH1404">
        <f t="shared" si="1740"/>
        <v>1301.8350219000001</v>
      </c>
      <c r="AI1404">
        <f t="shared" si="1741"/>
        <v>1365.5311301436584</v>
      </c>
      <c r="AJ1404">
        <f t="shared" si="1742"/>
        <v>1238.1389136563419</v>
      </c>
      <c r="AK1404">
        <f t="shared" si="1743"/>
        <v>0.61040707578394515</v>
      </c>
      <c r="AL1404">
        <f t="shared" si="1722"/>
        <v>-0.12352799999999821</v>
      </c>
      <c r="AM1404">
        <f t="shared" si="1723"/>
        <v>-66052.768631999046</v>
      </c>
      <c r="AN1404">
        <f t="shared" si="1756"/>
        <v>-377170.4372437821</v>
      </c>
      <c r="AO1404">
        <f t="shared" si="1757"/>
        <v>15239145</v>
      </c>
      <c r="AP1404">
        <f t="shared" si="1759"/>
        <v>-2.4750104893928242E-2</v>
      </c>
      <c r="AQ1404">
        <f t="shared" si="1760"/>
        <v>1319.7902522949398</v>
      </c>
      <c r="AR1404">
        <f t="shared" si="1761"/>
        <v>1329.3524962828733</v>
      </c>
      <c r="AS1404">
        <f t="shared" si="1762"/>
        <v>1310.0566003795682</v>
      </c>
      <c r="AT1404">
        <f t="shared" si="1763"/>
        <v>1314.4948346938472</v>
      </c>
      <c r="AU1404">
        <f t="shared" si="1764"/>
        <v>1308.606857261495</v>
      </c>
      <c r="AV1404">
        <f t="shared" si="1765"/>
        <v>1324.6978135465031</v>
      </c>
      <c r="AW1404">
        <f t="shared" si="1766"/>
        <v>-16.090956285008133</v>
      </c>
      <c r="AX1404">
        <f t="shared" si="1793"/>
        <v>-28.554452506842662</v>
      </c>
      <c r="AY1404">
        <f t="shared" si="1767"/>
        <v>12.463496221834529</v>
      </c>
      <c r="AZ1404">
        <f t="shared" si="1724"/>
        <v>1317.3000079999999</v>
      </c>
      <c r="BA1404">
        <f t="shared" si="1725"/>
        <v>704385342.97775197</v>
      </c>
      <c r="BB1404">
        <f t="shared" si="1728"/>
        <v>0</v>
      </c>
      <c r="BC1404">
        <f t="shared" si="1729"/>
        <v>704385342.97775197</v>
      </c>
      <c r="BD1404">
        <f t="shared" si="1744"/>
        <v>6326011234.4677839</v>
      </c>
      <c r="BE1404">
        <f t="shared" si="1745"/>
        <v>6388602378.8773766</v>
      </c>
      <c r="BF1404">
        <f t="shared" si="1746"/>
        <v>0.99020268586185023</v>
      </c>
      <c r="BG1404">
        <f t="shared" si="1747"/>
        <v>49.753861397943318</v>
      </c>
      <c r="BH1404">
        <f t="shared" si="1768"/>
        <v>68923810</v>
      </c>
      <c r="BI1404">
        <f t="shared" si="1769"/>
        <v>-1.214688823402611</v>
      </c>
      <c r="BJ1404">
        <f t="shared" si="1730"/>
        <v>-600</v>
      </c>
      <c r="BK1404">
        <f t="shared" si="1770"/>
        <v>-3.7852978341682579E-3</v>
      </c>
      <c r="BL1404">
        <f t="shared" si="1771"/>
        <v>0.99621470216583174</v>
      </c>
      <c r="BM1404">
        <f t="shared" si="1772"/>
        <v>33.57079668976705</v>
      </c>
      <c r="BN1404">
        <f t="shared" si="1773"/>
        <v>1318</v>
      </c>
      <c r="BO1404">
        <f t="shared" si="1732"/>
        <v>1330.1550049</v>
      </c>
      <c r="BP1404">
        <f t="shared" si="1774"/>
        <v>1322.6338250147055</v>
      </c>
      <c r="BQ1404">
        <f t="shared" si="1775"/>
        <v>7.5211798852944867</v>
      </c>
      <c r="BR1404">
        <f t="shared" si="1776"/>
        <v>72.349975000000086</v>
      </c>
      <c r="BS1404">
        <f t="shared" si="1777"/>
        <v>76</v>
      </c>
      <c r="BT1404">
        <f t="shared" si="1778"/>
        <v>86</v>
      </c>
      <c r="BU1404">
        <f t="shared" si="1779"/>
        <v>69</v>
      </c>
      <c r="BV1404">
        <f t="shared" si="1780"/>
        <v>1327.1466956666666</v>
      </c>
      <c r="BW1404">
        <f t="shared" si="1781"/>
        <v>1325.2119312380953</v>
      </c>
      <c r="BX1404">
        <f t="shared" si="1782"/>
        <v>1314.4754770181817</v>
      </c>
      <c r="BY1404">
        <f t="shared" si="1783"/>
        <v>1297.6754887952382</v>
      </c>
      <c r="BZ1404">
        <f t="shared" si="1784"/>
        <v>1388.8000489999999</v>
      </c>
      <c r="CA1404">
        <f t="shared" si="1785"/>
        <v>1225</v>
      </c>
      <c r="CB1404">
        <f t="shared" si="1786"/>
        <v>1316.1518612499999</v>
      </c>
      <c r="CC1404">
        <f t="shared" si="1787"/>
        <v>1310.8040347472222</v>
      </c>
      <c r="CD1404">
        <f t="shared" si="1788"/>
        <v>1281.0853121154366</v>
      </c>
      <c r="CE1404">
        <f t="shared" si="1789"/>
        <v>1294.1352007336179</v>
      </c>
      <c r="CF1404">
        <f t="shared" si="1790"/>
        <v>1320.900024</v>
      </c>
      <c r="CG1404">
        <f t="shared" si="1791"/>
        <v>1376</v>
      </c>
      <c r="CH1404">
        <f t="shared" si="1792"/>
        <v>1315.5500489999999</v>
      </c>
    </row>
    <row r="1405" spans="1:86">
      <c r="A1405" s="1">
        <v>41533</v>
      </c>
      <c r="B1405">
        <v>1343.349976</v>
      </c>
      <c r="C1405">
        <v>1379.3000489999999</v>
      </c>
      <c r="D1405">
        <v>1334.4499510000001</v>
      </c>
      <c r="E1405">
        <v>1359.900024</v>
      </c>
      <c r="F1405">
        <v>707004</v>
      </c>
      <c r="G1405">
        <f t="shared" si="1726"/>
        <v>95371.210475215761</v>
      </c>
      <c r="H1405">
        <f t="shared" si="1754"/>
        <v>15590419.080609368</v>
      </c>
      <c r="I1405">
        <f t="shared" si="1727"/>
        <v>1354.25</v>
      </c>
      <c r="J1405">
        <f t="shared" si="1734"/>
        <v>1361.7250367500001</v>
      </c>
      <c r="K1405">
        <f t="shared" si="1735"/>
        <v>1267.5750122499999</v>
      </c>
      <c r="L1405">
        <f t="shared" si="1736"/>
        <v>4</v>
      </c>
      <c r="M1405">
        <f t="shared" si="1737"/>
        <v>8</v>
      </c>
      <c r="N1405">
        <f t="shared" si="1738"/>
        <v>60</v>
      </c>
      <c r="O1405">
        <f t="shared" si="1739"/>
        <v>20</v>
      </c>
      <c r="P1405">
        <f t="shared" si="1714"/>
        <v>44.850097999999889</v>
      </c>
      <c r="Q1405">
        <f t="shared" si="1715"/>
        <v>19.400024999999914</v>
      </c>
      <c r="R1405">
        <f t="shared" si="1716"/>
        <v>25.450072999999975</v>
      </c>
      <c r="S1405">
        <f t="shared" si="1717"/>
        <v>44.850097999999889</v>
      </c>
      <c r="T1405">
        <f t="shared" si="1753"/>
        <v>45.299548865453751</v>
      </c>
      <c r="U1405">
        <f t="shared" si="1718"/>
        <v>9.5</v>
      </c>
      <c r="V1405">
        <f t="shared" si="1719"/>
        <v>-25.550048999999944</v>
      </c>
      <c r="W1405">
        <f t="shared" si="1720"/>
        <v>9.5</v>
      </c>
      <c r="X1405">
        <f t="shared" si="1721"/>
        <v>0</v>
      </c>
      <c r="Y1405">
        <f t="shared" si="1751"/>
        <v>14.148892659885037</v>
      </c>
      <c r="Z1405">
        <f t="shared" si="1752"/>
        <v>10.62994313372065</v>
      </c>
      <c r="AA1405">
        <f t="shared" si="1748"/>
        <v>31.234069685570837</v>
      </c>
      <c r="AB1405">
        <f t="shared" si="1749"/>
        <v>23.46589182442661</v>
      </c>
      <c r="AC1405">
        <f t="shared" si="1750"/>
        <v>14.201432042551707</v>
      </c>
      <c r="AD1405">
        <f t="shared" si="1758"/>
        <v>17.334088425768204</v>
      </c>
      <c r="AE1405">
        <f t="shared" si="1731"/>
        <v>1338.830029</v>
      </c>
      <c r="AF1405">
        <f t="shared" si="1733"/>
        <v>1330.4250281666666</v>
      </c>
      <c r="AG1405">
        <f t="shared" si="1755"/>
        <v>1295.1550047999997</v>
      </c>
      <c r="AH1405">
        <f t="shared" si="1740"/>
        <v>1313.4700194000002</v>
      </c>
      <c r="AI1405">
        <f t="shared" si="1741"/>
        <v>1372.6769792886669</v>
      </c>
      <c r="AJ1405">
        <f t="shared" si="1742"/>
        <v>1254.2630595113335</v>
      </c>
      <c r="AK1405">
        <f t="shared" si="1743"/>
        <v>0.8920992117084483</v>
      </c>
      <c r="AL1405">
        <f t="shared" si="1722"/>
        <v>0.13489486689639063</v>
      </c>
      <c r="AM1405">
        <f t="shared" si="1723"/>
        <v>95371.210475215761</v>
      </c>
      <c r="AN1405">
        <f t="shared" si="1756"/>
        <v>859743.19755884737</v>
      </c>
      <c r="AO1405">
        <f t="shared" si="1757"/>
        <v>14481358</v>
      </c>
      <c r="AP1405">
        <f t="shared" si="1759"/>
        <v>5.9368962327900975E-2</v>
      </c>
      <c r="AQ1405">
        <f t="shared" si="1760"/>
        <v>1333.4275746746603</v>
      </c>
      <c r="AR1405">
        <f t="shared" si="1761"/>
        <v>1342.5900488072543</v>
      </c>
      <c r="AS1405">
        <f t="shared" si="1762"/>
        <v>1319.0284166312458</v>
      </c>
      <c r="AT1405">
        <f t="shared" si="1763"/>
        <v>1318.581301731401</v>
      </c>
      <c r="AU1405">
        <f t="shared" si="1764"/>
        <v>1316.3008322722708</v>
      </c>
      <c r="AV1405">
        <f t="shared" si="1765"/>
        <v>1327.161968278248</v>
      </c>
      <c r="AW1405">
        <f t="shared" si="1766"/>
        <v>-10.861136005977187</v>
      </c>
      <c r="AX1405">
        <f t="shared" si="1793"/>
        <v>-25.015789206669567</v>
      </c>
      <c r="AY1405">
        <f t="shared" si="1767"/>
        <v>14.15465320069238</v>
      </c>
      <c r="AZ1405">
        <f t="shared" si="1724"/>
        <v>1357.8833413333334</v>
      </c>
      <c r="BA1405">
        <f t="shared" si="1725"/>
        <v>960028953.85603201</v>
      </c>
      <c r="BB1405">
        <f t="shared" si="1728"/>
        <v>960028953.85603201</v>
      </c>
      <c r="BC1405">
        <f t="shared" si="1729"/>
        <v>0</v>
      </c>
      <c r="BD1405">
        <f t="shared" si="1744"/>
        <v>6712666066.3475008</v>
      </c>
      <c r="BE1405">
        <f t="shared" si="1745"/>
        <v>6388602378.8773766</v>
      </c>
      <c r="BF1405">
        <f t="shared" si="1746"/>
        <v>1.0507252867296257</v>
      </c>
      <c r="BG1405">
        <f t="shared" si="1747"/>
        <v>51.236764550031943</v>
      </c>
      <c r="BH1405">
        <f t="shared" si="1768"/>
        <v>69630814</v>
      </c>
      <c r="BI1405">
        <f t="shared" si="1769"/>
        <v>-0.81837305962493345</v>
      </c>
      <c r="BJ1405">
        <f t="shared" si="1730"/>
        <v>4300</v>
      </c>
      <c r="BK1405">
        <f t="shared" si="1770"/>
        <v>3.3437190666089689E-2</v>
      </c>
      <c r="BL1405">
        <f t="shared" si="1771"/>
        <v>1.0334371906660897</v>
      </c>
      <c r="BM1405">
        <f t="shared" si="1772"/>
        <v>31.204807763735989</v>
      </c>
      <c r="BN1405">
        <f t="shared" si="1773"/>
        <v>1356.875</v>
      </c>
      <c r="BO1405">
        <f t="shared" si="1732"/>
        <v>1342.6350097999998</v>
      </c>
      <c r="BP1405">
        <f t="shared" si="1774"/>
        <v>1320.5654423088233</v>
      </c>
      <c r="BQ1405">
        <f t="shared" si="1775"/>
        <v>22.069567491176485</v>
      </c>
      <c r="BR1405">
        <f t="shared" si="1776"/>
        <v>59.90002400000003</v>
      </c>
      <c r="BS1405">
        <f t="shared" si="1777"/>
        <v>101.44995100000006</v>
      </c>
      <c r="BT1405">
        <f t="shared" si="1778"/>
        <v>71.700072999999975</v>
      </c>
      <c r="BU1405">
        <f t="shared" si="1779"/>
        <v>103.09997599999997</v>
      </c>
      <c r="BV1405">
        <f t="shared" si="1780"/>
        <v>1338.936694</v>
      </c>
      <c r="BW1405">
        <f t="shared" si="1781"/>
        <v>1336.5047894761904</v>
      </c>
      <c r="BX1405">
        <f t="shared" si="1782"/>
        <v>1325.0327501272725</v>
      </c>
      <c r="BY1405">
        <f t="shared" si="1783"/>
        <v>1304.0073956142858</v>
      </c>
      <c r="BZ1405">
        <f t="shared" si="1784"/>
        <v>1388.8000489999999</v>
      </c>
      <c r="CA1405">
        <f t="shared" si="1785"/>
        <v>1233</v>
      </c>
      <c r="CB1405">
        <f t="shared" si="1786"/>
        <v>1339.4435304166666</v>
      </c>
      <c r="CC1405">
        <f t="shared" si="1787"/>
        <v>1318.5307224027781</v>
      </c>
      <c r="CD1405">
        <f t="shared" si="1788"/>
        <v>1297.9128158890476</v>
      </c>
      <c r="CE1405">
        <f t="shared" si="1789"/>
        <v>1288.6243346752954</v>
      </c>
      <c r="CF1405">
        <f t="shared" si="1790"/>
        <v>1315.900024</v>
      </c>
      <c r="CG1405">
        <f t="shared" si="1791"/>
        <v>1335</v>
      </c>
      <c r="CH1405">
        <f t="shared" si="1792"/>
        <v>1301</v>
      </c>
    </row>
    <row r="1406" spans="1:86">
      <c r="A1406" s="1">
        <v>41534</v>
      </c>
      <c r="B1406">
        <v>1362</v>
      </c>
      <c r="C1406">
        <v>1388.8000489999999</v>
      </c>
      <c r="D1406">
        <v>1360</v>
      </c>
      <c r="E1406">
        <v>1375.8000489999999</v>
      </c>
      <c r="F1406">
        <v>478211</v>
      </c>
      <c r="G1406">
        <f t="shared" si="1726"/>
        <v>46493.470630517892</v>
      </c>
      <c r="H1406">
        <f t="shared" si="1754"/>
        <v>15636912.551239885</v>
      </c>
      <c r="I1406">
        <f t="shared" si="1727"/>
        <v>1371.6500244999997</v>
      </c>
      <c r="J1406">
        <f t="shared" si="1734"/>
        <v>1371.6500244999997</v>
      </c>
      <c r="K1406">
        <f t="shared" si="1735"/>
        <v>1267.5750122499999</v>
      </c>
      <c r="L1406">
        <f t="shared" si="1736"/>
        <v>1</v>
      </c>
      <c r="M1406">
        <f t="shared" si="1737"/>
        <v>9</v>
      </c>
      <c r="N1406">
        <f t="shared" si="1738"/>
        <v>90</v>
      </c>
      <c r="O1406">
        <f t="shared" si="1739"/>
        <v>10</v>
      </c>
      <c r="P1406">
        <f t="shared" si="1714"/>
        <v>28.800048999999944</v>
      </c>
      <c r="Q1406">
        <f t="shared" si="1715"/>
        <v>13</v>
      </c>
      <c r="R1406">
        <f t="shared" si="1716"/>
        <v>15.800048999999944</v>
      </c>
      <c r="S1406">
        <f t="shared" si="1717"/>
        <v>28.800048999999944</v>
      </c>
      <c r="T1406">
        <f t="shared" si="1753"/>
        <v>44.121013160778482</v>
      </c>
      <c r="U1406">
        <f t="shared" si="1718"/>
        <v>16.199951000000056</v>
      </c>
      <c r="V1406">
        <f t="shared" si="1719"/>
        <v>-17</v>
      </c>
      <c r="W1406">
        <f t="shared" si="1720"/>
        <v>16.199951000000056</v>
      </c>
      <c r="X1406">
        <f t="shared" si="1721"/>
        <v>0</v>
      </c>
      <c r="Y1406">
        <f t="shared" si="1751"/>
        <v>14.295396827036111</v>
      </c>
      <c r="Z1406">
        <f t="shared" si="1752"/>
        <v>9.8706614813120304</v>
      </c>
      <c r="AA1406">
        <f t="shared" si="1748"/>
        <v>32.400427376731344</v>
      </c>
      <c r="AB1406">
        <f t="shared" si="1749"/>
        <v>22.371792427664801</v>
      </c>
      <c r="AC1406">
        <f t="shared" si="1750"/>
        <v>18.309710624986614</v>
      </c>
      <c r="AD1406">
        <f t="shared" si="1758"/>
        <v>15.173205392828939</v>
      </c>
      <c r="AE1406">
        <f t="shared" si="1731"/>
        <v>1346.660034</v>
      </c>
      <c r="AF1406">
        <f t="shared" si="1733"/>
        <v>1344.9916989999999</v>
      </c>
      <c r="AG1406">
        <f t="shared" si="1755"/>
        <v>1298.5225096999998</v>
      </c>
      <c r="AH1406">
        <f t="shared" si="1740"/>
        <v>1321.0500243000001</v>
      </c>
      <c r="AI1406">
        <f t="shared" si="1741"/>
        <v>1390.0215740074009</v>
      </c>
      <c r="AJ1406">
        <f t="shared" si="1742"/>
        <v>1252.0784745925994</v>
      </c>
      <c r="AK1406">
        <f t="shared" si="1743"/>
        <v>0.89690296167236216</v>
      </c>
      <c r="AL1406">
        <f t="shared" si="1722"/>
        <v>9.7223758195687446E-2</v>
      </c>
      <c r="AM1406">
        <f t="shared" si="1723"/>
        <v>46493.470630517892</v>
      </c>
      <c r="AN1406">
        <f t="shared" si="1756"/>
        <v>1138649.5266217531</v>
      </c>
      <c r="AO1406">
        <f t="shared" si="1757"/>
        <v>14529783</v>
      </c>
      <c r="AP1406">
        <f t="shared" si="1759"/>
        <v>7.8366588587162875E-2</v>
      </c>
      <c r="AQ1406">
        <f t="shared" si="1760"/>
        <v>1347.8342159452757</v>
      </c>
      <c r="AR1406">
        <f t="shared" si="1761"/>
        <v>1359.4791280571869</v>
      </c>
      <c r="AS1406">
        <f t="shared" si="1762"/>
        <v>1329.2473104576216</v>
      </c>
      <c r="AT1406">
        <f t="shared" si="1763"/>
        <v>1323.7309889855749</v>
      </c>
      <c r="AU1406">
        <f t="shared" si="1764"/>
        <v>1325.2257147814303</v>
      </c>
      <c r="AV1406">
        <f t="shared" si="1765"/>
        <v>1330.5666339287707</v>
      </c>
      <c r="AW1406">
        <f t="shared" si="1766"/>
        <v>-5.3409191473404007</v>
      </c>
      <c r="AX1406">
        <f t="shared" si="1793"/>
        <v>-21.080815194803733</v>
      </c>
      <c r="AY1406">
        <f t="shared" si="1767"/>
        <v>15.739896047463333</v>
      </c>
      <c r="AZ1406">
        <f t="shared" si="1724"/>
        <v>1374.8666993333334</v>
      </c>
      <c r="BA1406">
        <f t="shared" si="1725"/>
        <v>657476379.15489268</v>
      </c>
      <c r="BB1406">
        <f t="shared" si="1728"/>
        <v>657476379.15489268</v>
      </c>
      <c r="BC1406">
        <f t="shared" si="1729"/>
        <v>0</v>
      </c>
      <c r="BD1406">
        <f t="shared" si="1744"/>
        <v>7370142445.5023937</v>
      </c>
      <c r="BE1406">
        <f t="shared" si="1745"/>
        <v>5208692736.9965601</v>
      </c>
      <c r="BF1406">
        <f t="shared" si="1746"/>
        <v>1.414969708839491</v>
      </c>
      <c r="BG1406">
        <f t="shared" si="1747"/>
        <v>58.591613122942732</v>
      </c>
      <c r="BH1406">
        <f t="shared" si="1768"/>
        <v>70109025</v>
      </c>
      <c r="BI1406">
        <f t="shared" si="1769"/>
        <v>-0.40140185475493567</v>
      </c>
      <c r="BJ1406">
        <f t="shared" si="1730"/>
        <v>1490.0024999999914</v>
      </c>
      <c r="BK1406">
        <f t="shared" si="1770"/>
        <v>1.1692054356489895E-2</v>
      </c>
      <c r="BL1406">
        <f t="shared" si="1771"/>
        <v>1.0116920543564898</v>
      </c>
      <c r="BM1406">
        <f t="shared" si="1772"/>
        <v>36.351198471152152</v>
      </c>
      <c r="BN1406">
        <f t="shared" si="1773"/>
        <v>1374.4000245</v>
      </c>
      <c r="BO1406">
        <f t="shared" si="1732"/>
        <v>1352.5200196000001</v>
      </c>
      <c r="BP1406">
        <f t="shared" si="1774"/>
        <v>1319.802208455882</v>
      </c>
      <c r="BQ1406">
        <f t="shared" si="1775"/>
        <v>32.717811144118059</v>
      </c>
      <c r="BR1406">
        <f t="shared" si="1776"/>
        <v>99.75</v>
      </c>
      <c r="BS1406">
        <f t="shared" si="1777"/>
        <v>105.5</v>
      </c>
      <c r="BT1406">
        <f t="shared" si="1778"/>
        <v>69.200072999999975</v>
      </c>
      <c r="BU1406">
        <f t="shared" si="1779"/>
        <v>47</v>
      </c>
      <c r="BV1406">
        <f t="shared" si="1780"/>
        <v>1351.2600339999999</v>
      </c>
      <c r="BW1406">
        <f t="shared" si="1781"/>
        <v>1349.469081142857</v>
      </c>
      <c r="BX1406">
        <f t="shared" si="1782"/>
        <v>1336.3654827818179</v>
      </c>
      <c r="BY1406">
        <f t="shared" si="1783"/>
        <v>1311.6878760142856</v>
      </c>
      <c r="BZ1406">
        <f t="shared" si="1784"/>
        <v>1388.8000489999999</v>
      </c>
      <c r="CA1406">
        <f t="shared" si="1785"/>
        <v>1242</v>
      </c>
      <c r="CB1406">
        <f t="shared" si="1786"/>
        <v>1344.0437030833332</v>
      </c>
      <c r="CC1406">
        <f t="shared" si="1787"/>
        <v>1340.3682251805556</v>
      </c>
      <c r="CD1406">
        <f t="shared" si="1788"/>
        <v>1297.7067002693652</v>
      </c>
      <c r="CE1406">
        <f t="shared" si="1789"/>
        <v>1285.4731494688444</v>
      </c>
      <c r="CF1406">
        <f t="shared" si="1790"/>
        <v>1359.900024</v>
      </c>
      <c r="CG1406">
        <f t="shared" si="1791"/>
        <v>1379.3000489999999</v>
      </c>
      <c r="CH1406">
        <f t="shared" si="1792"/>
        <v>1334.4499510000001</v>
      </c>
    </row>
    <row r="1407" spans="1:86">
      <c r="A1407" s="1">
        <v>41535</v>
      </c>
      <c r="B1407">
        <v>1385</v>
      </c>
      <c r="C1407">
        <v>1405</v>
      </c>
      <c r="D1407">
        <v>1377</v>
      </c>
      <c r="E1407">
        <v>1401.849976</v>
      </c>
      <c r="F1407">
        <v>413270</v>
      </c>
      <c r="G1407">
        <f t="shared" si="1726"/>
        <v>320283.54153714195</v>
      </c>
      <c r="H1407">
        <f t="shared" si="1754"/>
        <v>15957196.092777027</v>
      </c>
      <c r="I1407">
        <f t="shared" si="1727"/>
        <v>1392.2124939999999</v>
      </c>
      <c r="J1407">
        <f t="shared" si="1734"/>
        <v>1392.2124939999999</v>
      </c>
      <c r="K1407">
        <f t="shared" si="1735"/>
        <v>1267.5750122499999</v>
      </c>
      <c r="L1407">
        <f t="shared" si="1736"/>
        <v>1</v>
      </c>
      <c r="M1407">
        <f t="shared" si="1737"/>
        <v>10</v>
      </c>
      <c r="N1407">
        <f t="shared" si="1738"/>
        <v>90</v>
      </c>
      <c r="O1407">
        <f t="shared" si="1739"/>
        <v>0</v>
      </c>
      <c r="P1407">
        <f t="shared" si="1714"/>
        <v>28</v>
      </c>
      <c r="Q1407">
        <f t="shared" si="1715"/>
        <v>3.1500240000000304</v>
      </c>
      <c r="R1407">
        <f t="shared" si="1716"/>
        <v>24.84997599999997</v>
      </c>
      <c r="S1407">
        <f t="shared" si="1717"/>
        <v>28</v>
      </c>
      <c r="T1407">
        <f t="shared" si="1753"/>
        <v>42.969512220722876</v>
      </c>
      <c r="U1407">
        <f t="shared" si="1718"/>
        <v>98.40002400000003</v>
      </c>
      <c r="V1407">
        <f t="shared" si="1719"/>
        <v>-64</v>
      </c>
      <c r="W1407">
        <f t="shared" si="1720"/>
        <v>98.40002400000003</v>
      </c>
      <c r="X1407">
        <f t="shared" si="1721"/>
        <v>0</v>
      </c>
      <c r="Y1407">
        <f t="shared" si="1751"/>
        <v>20.302870196533529</v>
      </c>
      <c r="Z1407">
        <f t="shared" si="1752"/>
        <v>9.1656142326468864</v>
      </c>
      <c r="AA1407">
        <f t="shared" si="1748"/>
        <v>47.24947793738761</v>
      </c>
      <c r="AB1407">
        <f t="shared" si="1749"/>
        <v>21.330505651461856</v>
      </c>
      <c r="AC1407">
        <f t="shared" si="1750"/>
        <v>37.793786072208917</v>
      </c>
      <c r="AD1407">
        <f t="shared" si="1758"/>
        <v>14.879040694917368</v>
      </c>
      <c r="AE1407">
        <f t="shared" si="1731"/>
        <v>1354.8700194</v>
      </c>
      <c r="AF1407">
        <f t="shared" si="1733"/>
        <v>1355.8583576666667</v>
      </c>
      <c r="AG1407">
        <f t="shared" si="1755"/>
        <v>1303.7200072999999</v>
      </c>
      <c r="AH1407">
        <f t="shared" si="1740"/>
        <v>1333.630017</v>
      </c>
      <c r="AI1407">
        <f t="shared" si="1741"/>
        <v>1410.607309566069</v>
      </c>
      <c r="AJ1407">
        <f t="shared" si="1742"/>
        <v>1256.6527244339309</v>
      </c>
      <c r="AK1407">
        <f t="shared" si="1743"/>
        <v>0.94311742285198774</v>
      </c>
      <c r="AL1407">
        <f t="shared" si="1722"/>
        <v>0.77499828571428353</v>
      </c>
      <c r="AM1407">
        <f t="shared" si="1723"/>
        <v>320283.54153714195</v>
      </c>
      <c r="AN1407">
        <f t="shared" si="1756"/>
        <v>965577.69334636629</v>
      </c>
      <c r="AO1407">
        <f t="shared" si="1757"/>
        <v>14026140</v>
      </c>
      <c r="AP1407">
        <f t="shared" si="1759"/>
        <v>6.8841298699882245E-2</v>
      </c>
      <c r="AQ1407">
        <f t="shared" si="1760"/>
        <v>1366.199574363882</v>
      </c>
      <c r="AR1407">
        <f t="shared" si="1761"/>
        <v>1393.8275765608887</v>
      </c>
      <c r="AS1407">
        <f t="shared" si="1762"/>
        <v>1342.3157902552496</v>
      </c>
      <c r="AT1407">
        <f t="shared" si="1763"/>
        <v>1330.761697816873</v>
      </c>
      <c r="AU1407">
        <f t="shared" si="1764"/>
        <v>1336.7193539642158</v>
      </c>
      <c r="AV1407">
        <f t="shared" si="1765"/>
        <v>1335.5564678737567</v>
      </c>
      <c r="AW1407">
        <f t="shared" si="1766"/>
        <v>1.1628860904590965</v>
      </c>
      <c r="AX1407">
        <f t="shared" si="1793"/>
        <v>-16.632074937751167</v>
      </c>
      <c r="AY1407">
        <f t="shared" si="1767"/>
        <v>17.794961028210263</v>
      </c>
      <c r="AZ1407">
        <f t="shared" si="1724"/>
        <v>1394.6166586666666</v>
      </c>
      <c r="BA1407">
        <f t="shared" si="1725"/>
        <v>576353226.52717328</v>
      </c>
      <c r="BB1407">
        <f t="shared" si="1728"/>
        <v>576353226.52717328</v>
      </c>
      <c r="BC1407">
        <f t="shared" si="1729"/>
        <v>0</v>
      </c>
      <c r="BD1407">
        <f t="shared" si="1744"/>
        <v>7946495672.0295668</v>
      </c>
      <c r="BE1407">
        <f t="shared" si="1745"/>
        <v>3789439538.5516558</v>
      </c>
      <c r="BF1407">
        <f t="shared" si="1746"/>
        <v>2.0970108089036197</v>
      </c>
      <c r="BG1407">
        <f t="shared" si="1747"/>
        <v>67.710800455552416</v>
      </c>
      <c r="BH1407">
        <f t="shared" si="1768"/>
        <v>70522295</v>
      </c>
      <c r="BI1407">
        <f t="shared" si="1769"/>
        <v>8.7071278409548925E-2</v>
      </c>
      <c r="BJ1407">
        <f t="shared" si="1730"/>
        <v>2504.9927000000025</v>
      </c>
      <c r="BK1407">
        <f t="shared" si="1770"/>
        <v>1.8934384410681196E-2</v>
      </c>
      <c r="BL1407">
        <f t="shared" si="1771"/>
        <v>1.0189343844106813</v>
      </c>
      <c r="BM1407">
        <f t="shared" si="1772"/>
        <v>40.570595436988704</v>
      </c>
      <c r="BN1407">
        <f t="shared" si="1773"/>
        <v>1391</v>
      </c>
      <c r="BO1407">
        <f t="shared" si="1732"/>
        <v>1357.2100097999999</v>
      </c>
      <c r="BP1407">
        <f t="shared" si="1774"/>
        <v>1320.8036786764703</v>
      </c>
      <c r="BQ1407">
        <f t="shared" si="1775"/>
        <v>36.406331123529526</v>
      </c>
      <c r="BR1407">
        <f t="shared" si="1776"/>
        <v>125.34997599999997</v>
      </c>
      <c r="BS1407">
        <f t="shared" si="1777"/>
        <v>135</v>
      </c>
      <c r="BT1407">
        <f t="shared" si="1778"/>
        <v>122.19995100000006</v>
      </c>
      <c r="BU1407">
        <f t="shared" si="1779"/>
        <v>116</v>
      </c>
      <c r="BV1407">
        <f t="shared" si="1780"/>
        <v>1369.6566813333334</v>
      </c>
      <c r="BW1407">
        <f t="shared" si="1781"/>
        <v>1365.7143031428573</v>
      </c>
      <c r="BX1407">
        <f t="shared" si="1782"/>
        <v>1351.0563830909091</v>
      </c>
      <c r="BY1407">
        <f t="shared" si="1783"/>
        <v>1321.5285870904761</v>
      </c>
      <c r="BZ1407">
        <f t="shared" si="1784"/>
        <v>1405</v>
      </c>
      <c r="CA1407">
        <f t="shared" si="1785"/>
        <v>1242</v>
      </c>
      <c r="CB1407">
        <f t="shared" si="1786"/>
        <v>1333.9056909966669</v>
      </c>
      <c r="CC1407">
        <f t="shared" si="1787"/>
        <v>1346.0128121805556</v>
      </c>
      <c r="CD1407">
        <f t="shared" si="1788"/>
        <v>1307.2820991590081</v>
      </c>
      <c r="CE1407">
        <f t="shared" si="1789"/>
        <v>1283.8608012364364</v>
      </c>
      <c r="CF1407">
        <f t="shared" si="1790"/>
        <v>1375.8000489999999</v>
      </c>
      <c r="CG1407">
        <f t="shared" si="1791"/>
        <v>1388.8000489999999</v>
      </c>
      <c r="CH1407">
        <f t="shared" si="1792"/>
        <v>1360</v>
      </c>
    </row>
    <row r="1408" spans="1:86">
      <c r="A1408" s="1">
        <v>41536</v>
      </c>
      <c r="B1408">
        <v>1441</v>
      </c>
      <c r="C1408">
        <v>1503.400024</v>
      </c>
      <c r="D1408">
        <v>1441</v>
      </c>
      <c r="E1408">
        <v>1480</v>
      </c>
      <c r="F1408">
        <v>1132596</v>
      </c>
      <c r="G1408">
        <f t="shared" si="1726"/>
        <v>283148.45548290107</v>
      </c>
      <c r="H1408">
        <f t="shared" si="1754"/>
        <v>16240344.548259929</v>
      </c>
      <c r="I1408">
        <f t="shared" si="1727"/>
        <v>1466.3500060000001</v>
      </c>
      <c r="J1408">
        <f t="shared" si="1734"/>
        <v>1466.3500060000001</v>
      </c>
      <c r="K1408">
        <f t="shared" si="1735"/>
        <v>1297.08749375</v>
      </c>
      <c r="L1408">
        <f t="shared" si="1736"/>
        <v>1</v>
      </c>
      <c r="M1408">
        <f t="shared" si="1737"/>
        <v>9</v>
      </c>
      <c r="N1408">
        <f t="shared" si="1738"/>
        <v>90</v>
      </c>
      <c r="O1408">
        <f t="shared" si="1739"/>
        <v>10</v>
      </c>
      <c r="P1408">
        <f t="shared" si="1714"/>
        <v>62.40002400000003</v>
      </c>
      <c r="Q1408">
        <f t="shared" si="1715"/>
        <v>23.40002400000003</v>
      </c>
      <c r="R1408">
        <f t="shared" si="1716"/>
        <v>39</v>
      </c>
      <c r="S1408">
        <f t="shared" si="1717"/>
        <v>62.40002400000003</v>
      </c>
      <c r="T1408">
        <f t="shared" si="1753"/>
        <v>44.357405919242673</v>
      </c>
      <c r="U1408">
        <f t="shared" si="1718"/>
        <v>-21.40002400000003</v>
      </c>
      <c r="V1408">
        <f t="shared" si="1719"/>
        <v>40</v>
      </c>
      <c r="W1408">
        <f t="shared" si="1720"/>
        <v>0</v>
      </c>
      <c r="X1408">
        <f t="shared" si="1721"/>
        <v>40</v>
      </c>
      <c r="Y1408">
        <f t="shared" si="1751"/>
        <v>18.852665182495421</v>
      </c>
      <c r="Z1408">
        <f t="shared" si="1752"/>
        <v>11.368070358886396</v>
      </c>
      <c r="AA1408">
        <f t="shared" si="1748"/>
        <v>42.501730639565984</v>
      </c>
      <c r="AB1408">
        <f t="shared" si="1749"/>
        <v>25.628348013820208</v>
      </c>
      <c r="AC1408">
        <f t="shared" si="1750"/>
        <v>24.766421761509498</v>
      </c>
      <c r="AD1408">
        <f t="shared" si="1758"/>
        <v>13.654349974812986</v>
      </c>
      <c r="AE1408">
        <f t="shared" si="1731"/>
        <v>1386.6900146</v>
      </c>
      <c r="AF1408">
        <f t="shared" si="1733"/>
        <v>1375.7250161666668</v>
      </c>
      <c r="AG1408">
        <f t="shared" si="1755"/>
        <v>1313.4975097499998</v>
      </c>
      <c r="AH1408">
        <f t="shared" si="1740"/>
        <v>1353.9800170000001</v>
      </c>
      <c r="AI1408">
        <f t="shared" si="1741"/>
        <v>1461.3725065102196</v>
      </c>
      <c r="AJ1408">
        <f t="shared" si="1742"/>
        <v>1246.5875274897805</v>
      </c>
      <c r="AK1408">
        <f t="shared" si="1743"/>
        <v>1.0867262393056256</v>
      </c>
      <c r="AL1408">
        <f t="shared" si="1722"/>
        <v>0.24999951923095354</v>
      </c>
      <c r="AM1408">
        <f t="shared" si="1723"/>
        <v>283148.45548290107</v>
      </c>
      <c r="AN1408">
        <f t="shared" si="1756"/>
        <v>1824006.6578293089</v>
      </c>
      <c r="AO1408">
        <f t="shared" si="1757"/>
        <v>14232156</v>
      </c>
      <c r="AP1408">
        <f t="shared" si="1759"/>
        <v>0.12816095170888436</v>
      </c>
      <c r="AQ1408">
        <f t="shared" si="1760"/>
        <v>1404.8917190801621</v>
      </c>
      <c r="AR1408">
        <f t="shared" si="1761"/>
        <v>1414.7529672410353</v>
      </c>
      <c r="AS1408">
        <f t="shared" si="1762"/>
        <v>1367.0989480093046</v>
      </c>
      <c r="AT1408">
        <f t="shared" si="1763"/>
        <v>1344.1931450133545</v>
      </c>
      <c r="AU1408">
        <f t="shared" si="1764"/>
        <v>1358.2114508695834</v>
      </c>
      <c r="AV1408">
        <f t="shared" si="1765"/>
        <v>1345.6675151225936</v>
      </c>
      <c r="AW1408">
        <f t="shared" si="1766"/>
        <v>12.543935746989746</v>
      </c>
      <c r="AX1408">
        <f t="shared" si="1793"/>
        <v>-10.796872800802984</v>
      </c>
      <c r="AY1408">
        <f t="shared" si="1767"/>
        <v>23.340808547792729</v>
      </c>
      <c r="AZ1408">
        <f t="shared" si="1724"/>
        <v>1474.8000080000002</v>
      </c>
      <c r="BA1408">
        <f t="shared" si="1725"/>
        <v>1670352589.8607681</v>
      </c>
      <c r="BB1408">
        <f t="shared" si="1728"/>
        <v>1670352589.8607681</v>
      </c>
      <c r="BC1408">
        <f t="shared" si="1729"/>
        <v>0</v>
      </c>
      <c r="BD1408">
        <f t="shared" si="1744"/>
        <v>8901736532.9323597</v>
      </c>
      <c r="BE1408">
        <f t="shared" si="1745"/>
        <v>3789439538.5516558</v>
      </c>
      <c r="BF1408">
        <f t="shared" si="1746"/>
        <v>2.3490905297131754</v>
      </c>
      <c r="BG1408">
        <f t="shared" si="1747"/>
        <v>70.14114754056402</v>
      </c>
      <c r="BH1408">
        <f t="shared" si="1768"/>
        <v>71654891</v>
      </c>
      <c r="BI1408">
        <f t="shared" si="1769"/>
        <v>0.93217199687301389</v>
      </c>
      <c r="BJ1408">
        <f t="shared" si="1730"/>
        <v>7715.002400000003</v>
      </c>
      <c r="BK1408">
        <f t="shared" si="1770"/>
        <v>5.5747779960728147E-2</v>
      </c>
      <c r="BL1408">
        <f t="shared" si="1771"/>
        <v>1.0557477799607282</v>
      </c>
      <c r="BM1408">
        <f t="shared" si="1772"/>
        <v>56.600811741340543</v>
      </c>
      <c r="BN1408">
        <f t="shared" si="1773"/>
        <v>1472.200012</v>
      </c>
      <c r="BO1408">
        <f t="shared" si="1732"/>
        <v>1382.4950073</v>
      </c>
      <c r="BP1408">
        <f t="shared" si="1774"/>
        <v>1324.3492665441174</v>
      </c>
      <c r="BQ1408">
        <f t="shared" si="1775"/>
        <v>58.145740755882571</v>
      </c>
      <c r="BR1408">
        <f t="shared" si="1776"/>
        <v>180.40002400000003</v>
      </c>
      <c r="BS1408">
        <f t="shared" si="1777"/>
        <v>151</v>
      </c>
      <c r="BT1408">
        <f t="shared" si="1778"/>
        <v>189.05004800000006</v>
      </c>
      <c r="BU1408">
        <f t="shared" si="1779"/>
        <v>151</v>
      </c>
      <c r="BV1408">
        <f t="shared" si="1780"/>
        <v>1411.3666748666665</v>
      </c>
      <c r="BW1408">
        <f t="shared" si="1781"/>
        <v>1401.1833438095239</v>
      </c>
      <c r="BX1408">
        <f t="shared" si="1782"/>
        <v>1377.6691072727276</v>
      </c>
      <c r="BY1408">
        <f t="shared" si="1783"/>
        <v>1338.3171578238091</v>
      </c>
      <c r="BZ1408">
        <f t="shared" si="1784"/>
        <v>1503.400024</v>
      </c>
      <c r="CA1408">
        <f t="shared" si="1785"/>
        <v>1277</v>
      </c>
      <c r="CB1408">
        <f t="shared" si="1786"/>
        <v>1350.8771893033336</v>
      </c>
      <c r="CC1408">
        <f t="shared" si="1787"/>
        <v>1340.8755785250003</v>
      </c>
      <c r="CD1408">
        <f t="shared" si="1788"/>
        <v>1321.7047245685715</v>
      </c>
      <c r="CE1408">
        <f t="shared" si="1789"/>
        <v>1285.237138537758</v>
      </c>
      <c r="CF1408">
        <f t="shared" si="1790"/>
        <v>1401.849976</v>
      </c>
      <c r="CG1408">
        <f t="shared" si="1791"/>
        <v>1405</v>
      </c>
      <c r="CH1408">
        <f t="shared" si="1792"/>
        <v>1377</v>
      </c>
    </row>
    <row r="1409" spans="1:86">
      <c r="A1409" s="1">
        <v>41537</v>
      </c>
      <c r="B1409">
        <v>1479.900024</v>
      </c>
      <c r="C1409">
        <v>1482</v>
      </c>
      <c r="D1409">
        <v>1401</v>
      </c>
      <c r="E1409">
        <v>1467.25</v>
      </c>
      <c r="F1409">
        <v>751243</v>
      </c>
      <c r="G1409">
        <f t="shared" si="1726"/>
        <v>477642.1543209877</v>
      </c>
      <c r="H1409">
        <f t="shared" si="1754"/>
        <v>16717986.702580916</v>
      </c>
      <c r="I1409">
        <f t="shared" si="1727"/>
        <v>1457.5375060000001</v>
      </c>
      <c r="J1409">
        <f t="shared" si="1734"/>
        <v>1466.3500060000001</v>
      </c>
      <c r="K1409">
        <f t="shared" si="1735"/>
        <v>1297.08749375</v>
      </c>
      <c r="L1409">
        <f t="shared" si="1736"/>
        <v>2</v>
      </c>
      <c r="M1409">
        <f t="shared" si="1737"/>
        <v>10</v>
      </c>
      <c r="N1409">
        <f t="shared" si="1738"/>
        <v>80</v>
      </c>
      <c r="O1409">
        <f t="shared" si="1739"/>
        <v>0</v>
      </c>
      <c r="P1409">
        <f t="shared" si="1714"/>
        <v>81</v>
      </c>
      <c r="Q1409">
        <f t="shared" si="1715"/>
        <v>14.75</v>
      </c>
      <c r="R1409">
        <f t="shared" si="1716"/>
        <v>66.25</v>
      </c>
      <c r="S1409">
        <f t="shared" si="1717"/>
        <v>81</v>
      </c>
      <c r="T1409">
        <f t="shared" si="1753"/>
        <v>46.974734067868198</v>
      </c>
      <c r="U1409">
        <f t="shared" si="1718"/>
        <v>-27.59997599999997</v>
      </c>
      <c r="V1409">
        <f t="shared" si="1719"/>
        <v>13</v>
      </c>
      <c r="W1409">
        <f t="shared" si="1720"/>
        <v>0</v>
      </c>
      <c r="X1409">
        <f t="shared" si="1721"/>
        <v>13</v>
      </c>
      <c r="Y1409">
        <f t="shared" si="1751"/>
        <v>17.506046240888605</v>
      </c>
      <c r="Z1409">
        <f t="shared" si="1752"/>
        <v>11.484636761823081</v>
      </c>
      <c r="AA1409">
        <f t="shared" si="1748"/>
        <v>37.266940597462892</v>
      </c>
      <c r="AB1409">
        <f t="shared" si="1749"/>
        <v>24.4485402412929</v>
      </c>
      <c r="AC1409">
        <f t="shared" si="1750"/>
        <v>20.770153909455331</v>
      </c>
      <c r="AD1409">
        <f t="shared" si="1758"/>
        <v>13.872524928707676</v>
      </c>
      <c r="AE1409">
        <f t="shared" si="1731"/>
        <v>1416.9600097999999</v>
      </c>
      <c r="AF1409">
        <f t="shared" si="1733"/>
        <v>1400.1166788333333</v>
      </c>
      <c r="AG1409">
        <f t="shared" si="1755"/>
        <v>1322.5750121999999</v>
      </c>
      <c r="AH1409">
        <f t="shared" si="1740"/>
        <v>1370.7450193999998</v>
      </c>
      <c r="AI1409">
        <f t="shared" si="1741"/>
        <v>1490.5700821255339</v>
      </c>
      <c r="AJ1409">
        <f t="shared" si="1742"/>
        <v>1250.9199566744658</v>
      </c>
      <c r="AK1409">
        <f t="shared" si="1743"/>
        <v>0.9026911332441786</v>
      </c>
      <c r="AL1409">
        <f t="shared" si="1722"/>
        <v>0.63580246913580252</v>
      </c>
      <c r="AM1409">
        <f t="shared" si="1723"/>
        <v>477642.1543209877</v>
      </c>
      <c r="AN1409">
        <f t="shared" si="1756"/>
        <v>1683933.804420599</v>
      </c>
      <c r="AO1409">
        <f t="shared" si="1757"/>
        <v>13952837</v>
      </c>
      <c r="AP1409">
        <f t="shared" si="1759"/>
        <v>0.12068755654642845</v>
      </c>
      <c r="AQ1409">
        <f t="shared" si="1760"/>
        <v>1426.093534592907</v>
      </c>
      <c r="AR1409">
        <f t="shared" si="1761"/>
        <v>1410.9046215773403</v>
      </c>
      <c r="AS1409">
        <f t="shared" si="1762"/>
        <v>1385.1261373676298</v>
      </c>
      <c r="AT1409">
        <f t="shared" si="1763"/>
        <v>1355.2682619621526</v>
      </c>
      <c r="AU1409">
        <f t="shared" si="1764"/>
        <v>1374.5672332391459</v>
      </c>
      <c r="AV1409">
        <f t="shared" si="1765"/>
        <v>1354.178289064012</v>
      </c>
      <c r="AW1409">
        <f t="shared" si="1766"/>
        <v>20.388944175133929</v>
      </c>
      <c r="AX1409">
        <f t="shared" si="1793"/>
        <v>-4.5597094056156005</v>
      </c>
      <c r="AY1409">
        <f t="shared" si="1767"/>
        <v>24.948653580749529</v>
      </c>
      <c r="AZ1409">
        <f t="shared" si="1724"/>
        <v>1450.0833333333333</v>
      </c>
      <c r="BA1409">
        <f t="shared" si="1725"/>
        <v>1089364953.5833333</v>
      </c>
      <c r="BB1409">
        <f t="shared" si="1728"/>
        <v>0</v>
      </c>
      <c r="BC1409">
        <f t="shared" si="1729"/>
        <v>1089364953.5833333</v>
      </c>
      <c r="BD1409">
        <f t="shared" si="1744"/>
        <v>8901736532.9323597</v>
      </c>
      <c r="BE1409">
        <f t="shared" si="1745"/>
        <v>3938299026.8717794</v>
      </c>
      <c r="BF1409">
        <f t="shared" si="1746"/>
        <v>2.2602998076565752</v>
      </c>
      <c r="BG1409">
        <f t="shared" si="1747"/>
        <v>69.327974143617922</v>
      </c>
      <c r="BH1409">
        <f t="shared" si="1768"/>
        <v>70903648</v>
      </c>
      <c r="BI1409">
        <f t="shared" si="1769"/>
        <v>1.5056321859381208</v>
      </c>
      <c r="BJ1409">
        <f t="shared" si="1730"/>
        <v>-1375</v>
      </c>
      <c r="BK1409">
        <f t="shared" si="1770"/>
        <v>-8.6148648648648653E-3</v>
      </c>
      <c r="BL1409">
        <f t="shared" si="1771"/>
        <v>0.99138513513513515</v>
      </c>
      <c r="BM1409">
        <f t="shared" si="1772"/>
        <v>63.153353164206486</v>
      </c>
      <c r="BN1409">
        <f t="shared" si="1773"/>
        <v>1441.5</v>
      </c>
      <c r="BO1409">
        <f t="shared" si="1732"/>
        <v>1407.1950073</v>
      </c>
      <c r="BP1409">
        <f t="shared" si="1774"/>
        <v>1328.0992665441174</v>
      </c>
      <c r="BQ1409">
        <f t="shared" si="1775"/>
        <v>79.095740755882616</v>
      </c>
      <c r="BR1409">
        <f t="shared" si="1776"/>
        <v>178.84997599999997</v>
      </c>
      <c r="BS1409">
        <f t="shared" si="1777"/>
        <v>124</v>
      </c>
      <c r="BT1409">
        <f t="shared" si="1778"/>
        <v>170.05004899999994</v>
      </c>
      <c r="BU1409">
        <f t="shared" si="1779"/>
        <v>168.90002400000003</v>
      </c>
      <c r="BV1409">
        <f t="shared" si="1780"/>
        <v>1438.2200033333331</v>
      </c>
      <c r="BW1409">
        <f t="shared" si="1781"/>
        <v>1427.3333391904762</v>
      </c>
      <c r="BX1409">
        <f t="shared" si="1782"/>
        <v>1398.2636496363634</v>
      </c>
      <c r="BY1409">
        <f t="shared" si="1783"/>
        <v>1352.9602521333334</v>
      </c>
      <c r="BZ1409">
        <f t="shared" si="1784"/>
        <v>1503.400024</v>
      </c>
      <c r="CA1409">
        <f t="shared" si="1785"/>
        <v>1277</v>
      </c>
      <c r="CB1409">
        <f t="shared" si="1786"/>
        <v>1385.6561864433334</v>
      </c>
      <c r="CC1409">
        <f t="shared" si="1787"/>
        <v>1359.0837708916667</v>
      </c>
      <c r="CD1409">
        <f t="shared" si="1788"/>
        <v>1332.3883795844445</v>
      </c>
      <c r="CE1409">
        <f t="shared" si="1789"/>
        <v>1287.0048224804154</v>
      </c>
      <c r="CF1409">
        <f t="shared" si="1790"/>
        <v>1480</v>
      </c>
      <c r="CG1409">
        <f t="shared" si="1791"/>
        <v>1503.400024</v>
      </c>
      <c r="CH1409">
        <f t="shared" si="1792"/>
        <v>1441</v>
      </c>
    </row>
    <row r="1410" spans="1:86">
      <c r="A1410" s="1">
        <v>41540</v>
      </c>
      <c r="B1410">
        <v>1450</v>
      </c>
      <c r="C1410">
        <v>1454.400024</v>
      </c>
      <c r="D1410">
        <v>1388</v>
      </c>
      <c r="E1410">
        <v>1401.25</v>
      </c>
      <c r="F1410">
        <v>500010</v>
      </c>
      <c r="G1410">
        <f t="shared" si="1726"/>
        <v>-300457.88839232957</v>
      </c>
      <c r="H1410">
        <f t="shared" si="1754"/>
        <v>16417528.814188587</v>
      </c>
      <c r="I1410">
        <f t="shared" si="1727"/>
        <v>1423.4125060000001</v>
      </c>
      <c r="J1410">
        <f t="shared" si="1734"/>
        <v>1466.3500060000001</v>
      </c>
      <c r="K1410">
        <f t="shared" si="1735"/>
        <v>1316.7250060000001</v>
      </c>
      <c r="L1410">
        <f t="shared" si="1736"/>
        <v>3</v>
      </c>
      <c r="M1410">
        <f t="shared" si="1737"/>
        <v>7</v>
      </c>
      <c r="N1410">
        <f t="shared" si="1738"/>
        <v>70</v>
      </c>
      <c r="O1410">
        <f t="shared" si="1739"/>
        <v>30</v>
      </c>
      <c r="P1410">
        <f t="shared" si="1714"/>
        <v>66.40002400000003</v>
      </c>
      <c r="Q1410">
        <f t="shared" si="1715"/>
        <v>53.15002400000003</v>
      </c>
      <c r="R1410">
        <f t="shared" si="1716"/>
        <v>13.25</v>
      </c>
      <c r="S1410">
        <f t="shared" si="1717"/>
        <v>66.40002400000003</v>
      </c>
      <c r="T1410">
        <f t="shared" si="1753"/>
        <v>48.362254777306184</v>
      </c>
      <c r="U1410">
        <f t="shared" si="1718"/>
        <v>-12.40002400000003</v>
      </c>
      <c r="V1410">
        <f t="shared" si="1719"/>
        <v>1</v>
      </c>
      <c r="W1410">
        <f t="shared" si="1720"/>
        <v>0</v>
      </c>
      <c r="X1410">
        <f t="shared" si="1721"/>
        <v>1</v>
      </c>
      <c r="Y1410">
        <f t="shared" si="1751"/>
        <v>16.255614366539419</v>
      </c>
      <c r="Z1410">
        <f t="shared" si="1752"/>
        <v>10.735734135978575</v>
      </c>
      <c r="AA1410">
        <f t="shared" si="1748"/>
        <v>33.61219290000372</v>
      </c>
      <c r="AB1410">
        <f t="shared" si="1749"/>
        <v>22.198580660503612</v>
      </c>
      <c r="AC1410">
        <f t="shared" si="1750"/>
        <v>20.450553739639577</v>
      </c>
      <c r="AD1410">
        <f t="shared" si="1758"/>
        <v>14.37257350449878</v>
      </c>
      <c r="AE1410">
        <f t="shared" si="1731"/>
        <v>1425.2300049999999</v>
      </c>
      <c r="AF1410">
        <f t="shared" si="1733"/>
        <v>1414.3416748333332</v>
      </c>
      <c r="AG1410">
        <f t="shared" si="1755"/>
        <v>1327.9875121999999</v>
      </c>
      <c r="AH1410">
        <f t="shared" si="1740"/>
        <v>1382.0300169999998</v>
      </c>
      <c r="AI1410">
        <f t="shared" si="1741"/>
        <v>1489.3080818755579</v>
      </c>
      <c r="AJ1410">
        <f t="shared" si="1742"/>
        <v>1274.7519521244417</v>
      </c>
      <c r="AK1410">
        <f t="shared" si="1743"/>
        <v>0.5895802092547775</v>
      </c>
      <c r="AL1410">
        <f t="shared" si="1722"/>
        <v>-0.60090375870948498</v>
      </c>
      <c r="AM1410">
        <f t="shared" si="1723"/>
        <v>-300457.88839232957</v>
      </c>
      <c r="AN1410">
        <f t="shared" si="1756"/>
        <v>1426892.4780194261</v>
      </c>
      <c r="AO1410">
        <f t="shared" si="1757"/>
        <v>13831623</v>
      </c>
      <c r="AP1410">
        <f t="shared" si="1759"/>
        <v>0.10316160858486571</v>
      </c>
      <c r="AQ1410">
        <f t="shared" si="1760"/>
        <v>1417.6467328313186</v>
      </c>
      <c r="AR1410">
        <f t="shared" si="1761"/>
        <v>1410.8748183927983</v>
      </c>
      <c r="AS1410">
        <f t="shared" si="1762"/>
        <v>1388.0284326414564</v>
      </c>
      <c r="AT1410">
        <f t="shared" si="1763"/>
        <v>1359.4066183855589</v>
      </c>
      <c r="AU1410">
        <f t="shared" si="1764"/>
        <v>1378.569648253274</v>
      </c>
      <c r="AV1410">
        <f t="shared" si="1765"/>
        <v>1357.4733088295311</v>
      </c>
      <c r="AW1410">
        <f t="shared" si="1766"/>
        <v>21.096339423742847</v>
      </c>
      <c r="AX1410">
        <f t="shared" si="1793"/>
        <v>0.5715003602560893</v>
      </c>
      <c r="AY1410">
        <f t="shared" si="1767"/>
        <v>20.524839063486759</v>
      </c>
      <c r="AZ1410">
        <f t="shared" si="1724"/>
        <v>1414.5500080000002</v>
      </c>
      <c r="BA1410">
        <f t="shared" si="1725"/>
        <v>707289149.50008011</v>
      </c>
      <c r="BB1410">
        <f t="shared" si="1728"/>
        <v>0</v>
      </c>
      <c r="BC1410">
        <f t="shared" si="1729"/>
        <v>707289149.50008011</v>
      </c>
      <c r="BD1410">
        <f t="shared" si="1744"/>
        <v>8213742975.0316477</v>
      </c>
      <c r="BE1410">
        <f t="shared" si="1745"/>
        <v>4645588176.3718596</v>
      </c>
      <c r="BF1410">
        <f t="shared" si="1746"/>
        <v>1.7680738505423157</v>
      </c>
      <c r="BG1410">
        <f t="shared" si="1747"/>
        <v>63.87379622100466</v>
      </c>
      <c r="BH1410">
        <f t="shared" si="1768"/>
        <v>70403638</v>
      </c>
      <c r="BI1410">
        <f t="shared" si="1769"/>
        <v>1.5540887092603664</v>
      </c>
      <c r="BJ1410">
        <f t="shared" si="1730"/>
        <v>-6700</v>
      </c>
      <c r="BK1410">
        <f t="shared" si="1770"/>
        <v>-4.4982109388311466E-2</v>
      </c>
      <c r="BL1410">
        <f t="shared" si="1771"/>
        <v>0.95501789061168851</v>
      </c>
      <c r="BM1410">
        <f t="shared" si="1772"/>
        <v>56.540504663677183</v>
      </c>
      <c r="BN1410">
        <f t="shared" si="1773"/>
        <v>1421.200012</v>
      </c>
      <c r="BO1410">
        <f t="shared" si="1732"/>
        <v>1420.0600097000001</v>
      </c>
      <c r="BP1410">
        <f t="shared" si="1774"/>
        <v>1330.4602966617647</v>
      </c>
      <c r="BQ1410">
        <f t="shared" si="1775"/>
        <v>89.59971303823545</v>
      </c>
      <c r="BR1410">
        <f t="shared" si="1776"/>
        <v>64.59997599999997</v>
      </c>
      <c r="BS1410">
        <f t="shared" si="1777"/>
        <v>88</v>
      </c>
      <c r="BT1410">
        <f t="shared" si="1778"/>
        <v>104.45007299999997</v>
      </c>
      <c r="BU1410">
        <f t="shared" si="1779"/>
        <v>145</v>
      </c>
      <c r="BV1410">
        <f t="shared" si="1780"/>
        <v>1432.9833334</v>
      </c>
      <c r="BW1410">
        <f t="shared" si="1781"/>
        <v>1427.6571452380952</v>
      </c>
      <c r="BX1410">
        <f t="shared" si="1782"/>
        <v>1403.8100097454544</v>
      </c>
      <c r="BY1410">
        <f t="shared" si="1783"/>
        <v>1360.4531081142857</v>
      </c>
      <c r="BZ1410">
        <f t="shared" si="1784"/>
        <v>1503.400024</v>
      </c>
      <c r="CA1410">
        <f t="shared" si="1785"/>
        <v>1300</v>
      </c>
      <c r="CB1410">
        <f t="shared" si="1786"/>
        <v>1408.0593495499998</v>
      </c>
      <c r="CC1410">
        <f t="shared" si="1787"/>
        <v>1390.437101175</v>
      </c>
      <c r="CD1410">
        <f t="shared" si="1788"/>
        <v>1352.6223162666668</v>
      </c>
      <c r="CE1410">
        <f t="shared" si="1789"/>
        <v>1287.5432329980099</v>
      </c>
      <c r="CF1410">
        <f t="shared" si="1790"/>
        <v>1467.25</v>
      </c>
      <c r="CG1410">
        <f t="shared" si="1791"/>
        <v>1482</v>
      </c>
      <c r="CH1410">
        <f t="shared" si="1792"/>
        <v>1401</v>
      </c>
    </row>
    <row r="1411" spans="1:86">
      <c r="A1411" s="1">
        <v>41541</v>
      </c>
      <c r="B1411">
        <v>1390</v>
      </c>
      <c r="C1411">
        <v>1442</v>
      </c>
      <c r="D1411">
        <v>1387</v>
      </c>
      <c r="E1411">
        <v>1410.8000489999999</v>
      </c>
      <c r="F1411">
        <v>517200</v>
      </c>
      <c r="G1411">
        <f t="shared" si="1726"/>
        <v>-69585.987534546497</v>
      </c>
      <c r="H1411">
        <f t="shared" si="1754"/>
        <v>16347942.826654039</v>
      </c>
      <c r="I1411">
        <f t="shared" si="1727"/>
        <v>1407.4500122499999</v>
      </c>
      <c r="J1411">
        <f t="shared" si="1734"/>
        <v>1466.3500060000001</v>
      </c>
      <c r="K1411">
        <f t="shared" si="1735"/>
        <v>1316.7250060000001</v>
      </c>
      <c r="L1411">
        <f t="shared" si="1736"/>
        <v>4</v>
      </c>
      <c r="M1411">
        <f t="shared" si="1737"/>
        <v>8</v>
      </c>
      <c r="N1411">
        <f t="shared" si="1738"/>
        <v>60</v>
      </c>
      <c r="O1411">
        <f t="shared" si="1739"/>
        <v>20</v>
      </c>
      <c r="P1411">
        <f t="shared" ref="P1411:P1474" si="1794">(C1411-D1411)</f>
        <v>55</v>
      </c>
      <c r="Q1411">
        <f t="shared" ref="Q1411:Q1474" si="1795">(C1411-E1411)</f>
        <v>31.199951000000056</v>
      </c>
      <c r="R1411">
        <f t="shared" ref="R1411:R1474" si="1796">(E1411-D1411)</f>
        <v>23.800048999999944</v>
      </c>
      <c r="S1411">
        <f t="shared" ref="S1411:S1474" si="1797">MAX(P1411:R1411)</f>
        <v>55</v>
      </c>
      <c r="T1411">
        <f t="shared" si="1753"/>
        <v>48.836379436070033</v>
      </c>
      <c r="U1411">
        <f t="shared" ref="U1411:U1474" si="1798">(C1412-C1411)</f>
        <v>-19</v>
      </c>
      <c r="V1411">
        <f t="shared" ref="V1411:V1474" si="1799">D1411-D1412</f>
        <v>10.84997599999997</v>
      </c>
      <c r="W1411">
        <f t="shared" ref="W1411:W1474" si="1800">IF(AND(U1411&gt;V1411,U1411&gt;0),U1411,)</f>
        <v>0</v>
      </c>
      <c r="X1411">
        <f t="shared" ref="X1411:X1474" si="1801">IF(AND(V1411&gt;U1411,V1411&gt;0),V1411,)</f>
        <v>10.84997599999997</v>
      </c>
      <c r="Y1411">
        <f t="shared" si="1751"/>
        <v>15.094499054643746</v>
      </c>
      <c r="Z1411">
        <f t="shared" si="1752"/>
        <v>10.743894269122961</v>
      </c>
      <c r="AA1411">
        <f t="shared" si="1748"/>
        <v>30.908308987981837</v>
      </c>
      <c r="AB1411">
        <f t="shared" si="1749"/>
        <v>21.999776382250882</v>
      </c>
      <c r="AC1411">
        <f t="shared" si="1750"/>
        <v>16.837752761968392</v>
      </c>
      <c r="AD1411">
        <f t="shared" si="1758"/>
        <v>14.373065056797996</v>
      </c>
      <c r="AE1411">
        <f t="shared" si="1731"/>
        <v>1432.2300049999999</v>
      </c>
      <c r="AF1411">
        <f t="shared" si="1733"/>
        <v>1422.8250123333335</v>
      </c>
      <c r="AG1411">
        <f t="shared" si="1755"/>
        <v>1333.12001345</v>
      </c>
      <c r="AH1411">
        <f t="shared" si="1740"/>
        <v>1389.4450194999999</v>
      </c>
      <c r="AI1411">
        <f t="shared" si="1741"/>
        <v>1493.3488334135475</v>
      </c>
      <c r="AJ1411">
        <f t="shared" si="1742"/>
        <v>1285.5412055864524</v>
      </c>
      <c r="AK1411">
        <f t="shared" si="1743"/>
        <v>0.60276345350406635</v>
      </c>
      <c r="AL1411">
        <f t="shared" ref="AL1411:AL1474" si="1802">(R1411-Q1411)/P1411</f>
        <v>-0.13454367272727474</v>
      </c>
      <c r="AM1411">
        <f t="shared" ref="AM1411:AM1474" si="1803">AL1411*F1411</f>
        <v>-69585.987534546497</v>
      </c>
      <c r="AN1411">
        <f t="shared" si="1756"/>
        <v>1292005.8213686335</v>
      </c>
      <c r="AO1411">
        <f t="shared" si="1757"/>
        <v>13910117</v>
      </c>
      <c r="AP1411">
        <f t="shared" si="1759"/>
        <v>9.2882455364583463E-2</v>
      </c>
      <c r="AQ1411">
        <f t="shared" si="1760"/>
        <v>1415.3188603286703</v>
      </c>
      <c r="AR1411">
        <f t="shared" si="1761"/>
        <v>1405.8374811858507</v>
      </c>
      <c r="AS1411">
        <f t="shared" si="1762"/>
        <v>1392.1273235859942</v>
      </c>
      <c r="AT1411">
        <f t="shared" si="1763"/>
        <v>1364.0320271408586</v>
      </c>
      <c r="AU1411">
        <f t="shared" si="1764"/>
        <v>1383.4042083652828</v>
      </c>
      <c r="AV1411">
        <f t="shared" si="1765"/>
        <v>1361.206180641464</v>
      </c>
      <c r="AW1411">
        <f t="shared" si="1766"/>
        <v>22.198027723818768</v>
      </c>
      <c r="AX1411">
        <f t="shared" si="1793"/>
        <v>4.8968058329686253</v>
      </c>
      <c r="AY1411">
        <f t="shared" si="1767"/>
        <v>17.301221890850144</v>
      </c>
      <c r="AZ1411">
        <f t="shared" ref="AZ1411:AZ1474" si="1804">AVERAGE(C1411:E1411)</f>
        <v>1413.2666829999998</v>
      </c>
      <c r="BA1411">
        <f t="shared" ref="BA1411:BA1474" si="1805">AZ1411*F1411</f>
        <v>730941528.44759989</v>
      </c>
      <c r="BB1411">
        <f t="shared" si="1728"/>
        <v>0</v>
      </c>
      <c r="BC1411">
        <f t="shared" si="1729"/>
        <v>730941528.44759989</v>
      </c>
      <c r="BD1411">
        <f t="shared" si="1744"/>
        <v>7408273622.434864</v>
      </c>
      <c r="BE1411">
        <f t="shared" si="1745"/>
        <v>5376529704.8194599</v>
      </c>
      <c r="BF1411">
        <f t="shared" si="1746"/>
        <v>1.3778913219421389</v>
      </c>
      <c r="BG1411">
        <f t="shared" si="1747"/>
        <v>57.945933408628122</v>
      </c>
      <c r="BH1411">
        <f t="shared" si="1768"/>
        <v>70920838</v>
      </c>
      <c r="BI1411">
        <f t="shared" si="1769"/>
        <v>1.6307616024310159</v>
      </c>
      <c r="BJ1411">
        <f t="shared" si="1730"/>
        <v>855.00489999999445</v>
      </c>
      <c r="BK1411">
        <f t="shared" si="1770"/>
        <v>6.8153784121319852E-3</v>
      </c>
      <c r="BL1411">
        <f t="shared" si="1771"/>
        <v>1.0068153784121321</v>
      </c>
      <c r="BM1411">
        <f t="shared" si="1772"/>
        <v>54.762118257518111</v>
      </c>
      <c r="BN1411">
        <f t="shared" si="1773"/>
        <v>1414.5</v>
      </c>
      <c r="BO1411">
        <f t="shared" si="1732"/>
        <v>1428.0800048000001</v>
      </c>
      <c r="BP1411">
        <f t="shared" si="1774"/>
        <v>1332.482355485294</v>
      </c>
      <c r="BQ1411">
        <f t="shared" si="1775"/>
        <v>95.597649314706132</v>
      </c>
      <c r="BR1411">
        <f t="shared" si="1776"/>
        <v>50</v>
      </c>
      <c r="BS1411">
        <f t="shared" si="1777"/>
        <v>40.699951000000056</v>
      </c>
      <c r="BT1411">
        <f t="shared" si="1778"/>
        <v>53.199951000000056</v>
      </c>
      <c r="BU1411">
        <f t="shared" si="1779"/>
        <v>39</v>
      </c>
      <c r="BV1411">
        <f t="shared" si="1780"/>
        <v>1428.1733480666667</v>
      </c>
      <c r="BW1411">
        <f t="shared" si="1781"/>
        <v>1426.6452521428571</v>
      </c>
      <c r="BX1411">
        <f t="shared" si="1782"/>
        <v>1409.0409246545455</v>
      </c>
      <c r="BY1411">
        <f t="shared" si="1783"/>
        <v>1368.3400163809524</v>
      </c>
      <c r="BZ1411">
        <f t="shared" si="1784"/>
        <v>1503.400024</v>
      </c>
      <c r="CA1411">
        <f t="shared" si="1785"/>
        <v>1301</v>
      </c>
      <c r="CB1411">
        <f t="shared" si="1786"/>
        <v>1432.4584909999999</v>
      </c>
      <c r="CC1411">
        <f t="shared" si="1787"/>
        <v>1410.5202933472219</v>
      </c>
      <c r="CD1411">
        <f t="shared" si="1788"/>
        <v>1361.1487027277776</v>
      </c>
      <c r="CE1411">
        <f t="shared" si="1789"/>
        <v>1283.4652271226234</v>
      </c>
      <c r="CF1411">
        <f t="shared" si="1790"/>
        <v>1401.25</v>
      </c>
      <c r="CG1411">
        <f t="shared" si="1791"/>
        <v>1454.400024</v>
      </c>
      <c r="CH1411">
        <f t="shared" si="1792"/>
        <v>1388</v>
      </c>
    </row>
    <row r="1412" spans="1:86">
      <c r="A1412" s="1">
        <v>41542</v>
      </c>
      <c r="B1412">
        <v>1414.900024</v>
      </c>
      <c r="C1412">
        <v>1423</v>
      </c>
      <c r="D1412">
        <v>1376.150024</v>
      </c>
      <c r="E1412">
        <v>1393.1999510000001</v>
      </c>
      <c r="F1412">
        <v>326342</v>
      </c>
      <c r="G1412">
        <f t="shared" ref="G1412:G1475" si="1806">(((E1412-D1412)-(C1412-E1412))/(C1412-D1412))*F1412</f>
        <v>-88813.285917669971</v>
      </c>
      <c r="H1412">
        <f t="shared" si="1754"/>
        <v>16259129.54073637</v>
      </c>
      <c r="I1412">
        <f t="shared" ref="I1412:I1475" si="1807">AVERAGE(B1412:E1412)</f>
        <v>1401.8124997499999</v>
      </c>
      <c r="J1412">
        <f t="shared" si="1734"/>
        <v>1466.3500060000001</v>
      </c>
      <c r="K1412">
        <f t="shared" si="1735"/>
        <v>1316.7250060000001</v>
      </c>
      <c r="L1412">
        <f t="shared" si="1736"/>
        <v>5</v>
      </c>
      <c r="M1412">
        <f t="shared" si="1737"/>
        <v>9</v>
      </c>
      <c r="N1412">
        <f t="shared" si="1738"/>
        <v>50</v>
      </c>
      <c r="O1412">
        <f t="shared" si="1739"/>
        <v>10</v>
      </c>
      <c r="P1412">
        <f t="shared" si="1794"/>
        <v>46.84997599999997</v>
      </c>
      <c r="Q1412">
        <f t="shared" si="1795"/>
        <v>29.800048999999944</v>
      </c>
      <c r="R1412">
        <f t="shared" si="1796"/>
        <v>17.049927000000025</v>
      </c>
      <c r="S1412">
        <f t="shared" si="1797"/>
        <v>46.84997599999997</v>
      </c>
      <c r="T1412">
        <f t="shared" si="1753"/>
        <v>48.694493476350736</v>
      </c>
      <c r="U1412">
        <f t="shared" si="1798"/>
        <v>0</v>
      </c>
      <c r="V1412">
        <f t="shared" si="1799"/>
        <v>-3.9499519999999393</v>
      </c>
      <c r="W1412">
        <f t="shared" si="1800"/>
        <v>0</v>
      </c>
      <c r="X1412">
        <f t="shared" si="1801"/>
        <v>0</v>
      </c>
      <c r="Y1412">
        <f t="shared" si="1751"/>
        <v>14.016320550740621</v>
      </c>
      <c r="Z1412">
        <f t="shared" si="1752"/>
        <v>9.9764732498998931</v>
      </c>
      <c r="AA1412">
        <f t="shared" si="1748"/>
        <v>28.7842003275953</v>
      </c>
      <c r="AB1412">
        <f t="shared" si="1749"/>
        <v>20.487887926681335</v>
      </c>
      <c r="AC1412">
        <f t="shared" si="1750"/>
        <v>16.837752761968385</v>
      </c>
      <c r="AD1412">
        <f t="shared" si="1758"/>
        <v>15.174594790049493</v>
      </c>
      <c r="AE1412">
        <f t="shared" si="1731"/>
        <v>1430.5</v>
      </c>
      <c r="AF1412">
        <f t="shared" si="1733"/>
        <v>1425.7249959999999</v>
      </c>
      <c r="AG1412">
        <f t="shared" si="1755"/>
        <v>1339.7675110000002</v>
      </c>
      <c r="AH1412">
        <f t="shared" si="1740"/>
        <v>1392.6850097000001</v>
      </c>
      <c r="AI1412">
        <f t="shared" si="1741"/>
        <v>1494.8194234401676</v>
      </c>
      <c r="AJ1412">
        <f t="shared" si="1742"/>
        <v>1290.5505959598327</v>
      </c>
      <c r="AK1412">
        <f t="shared" si="1743"/>
        <v>0.50252090006268568</v>
      </c>
      <c r="AL1412">
        <f t="shared" si="1802"/>
        <v>-0.27214788754640828</v>
      </c>
      <c r="AM1412">
        <f t="shared" si="1803"/>
        <v>-88813.285917669971</v>
      </c>
      <c r="AN1412">
        <f t="shared" si="1756"/>
        <v>1570507.7578690655</v>
      </c>
      <c r="AO1412">
        <f t="shared" si="1757"/>
        <v>13306713</v>
      </c>
      <c r="AP1412">
        <f t="shared" si="1759"/>
        <v>0.11802371914604798</v>
      </c>
      <c r="AQ1412">
        <f t="shared" si="1760"/>
        <v>1407.7984311569223</v>
      </c>
      <c r="AR1412">
        <f t="shared" si="1761"/>
        <v>1400.6255630128833</v>
      </c>
      <c r="AS1412">
        <f t="shared" si="1762"/>
        <v>1392.3203965205153</v>
      </c>
      <c r="AT1412">
        <f t="shared" si="1763"/>
        <v>1366.6571402881814</v>
      </c>
      <c r="AU1412">
        <f t="shared" si="1764"/>
        <v>1384.8735697604905</v>
      </c>
      <c r="AV1412">
        <f t="shared" si="1765"/>
        <v>1363.4457445665616</v>
      </c>
      <c r="AW1412">
        <f t="shared" si="1766"/>
        <v>21.427825193928811</v>
      </c>
      <c r="AX1412">
        <f t="shared" si="1793"/>
        <v>8.2030097051606639</v>
      </c>
      <c r="AY1412">
        <f t="shared" si="1767"/>
        <v>13.224815488768147</v>
      </c>
      <c r="AZ1412">
        <f t="shared" si="1804"/>
        <v>1397.4499916666666</v>
      </c>
      <c r="BA1412">
        <f t="shared" si="1805"/>
        <v>456046625.18048334</v>
      </c>
      <c r="BB1412">
        <f t="shared" ref="BB1412:BB1475" si="1808">IF(AZ1412&gt;AZ1411,BA1412,0)</f>
        <v>0</v>
      </c>
      <c r="BC1412">
        <f t="shared" ref="BC1412:BC1475" si="1809">IF(AZ1412&lt;AZ1411,BA1412,0)</f>
        <v>456046625.18048334</v>
      </c>
      <c r="BD1412">
        <f t="shared" si="1744"/>
        <v>7408273622.434864</v>
      </c>
      <c r="BE1412">
        <f t="shared" si="1745"/>
        <v>5000442605.9734669</v>
      </c>
      <c r="BF1412">
        <f t="shared" si="1746"/>
        <v>1.4815235782498597</v>
      </c>
      <c r="BG1412">
        <f t="shared" si="1747"/>
        <v>59.702176164480839</v>
      </c>
      <c r="BH1412">
        <f t="shared" si="1768"/>
        <v>70594496</v>
      </c>
      <c r="BI1412">
        <f t="shared" si="1769"/>
        <v>1.5715935363999907</v>
      </c>
      <c r="BJ1412">
        <f t="shared" ref="BJ1412:BJ1475" si="1810">((E1412-E1411)-1)*100</f>
        <v>-1860.0097999999889</v>
      </c>
      <c r="BK1412">
        <f t="shared" si="1770"/>
        <v>-1.2475260411619031E-2</v>
      </c>
      <c r="BL1412">
        <f t="shared" si="1771"/>
        <v>0.98752473958838094</v>
      </c>
      <c r="BM1412">
        <f t="shared" si="1772"/>
        <v>53.829562484154337</v>
      </c>
      <c r="BN1412">
        <f t="shared" si="1773"/>
        <v>1399.575012</v>
      </c>
      <c r="BO1412">
        <f t="shared" si="1732"/>
        <v>1429.7950072000001</v>
      </c>
      <c r="BP1412">
        <f t="shared" si="1774"/>
        <v>1334.0308838088238</v>
      </c>
      <c r="BQ1412">
        <f t="shared" si="1775"/>
        <v>95.764123391176327</v>
      </c>
      <c r="BR1412">
        <f t="shared" si="1776"/>
        <v>72.299927000000025</v>
      </c>
      <c r="BS1412">
        <f t="shared" si="1777"/>
        <v>60.599975000000086</v>
      </c>
      <c r="BT1412">
        <f t="shared" si="1778"/>
        <v>47</v>
      </c>
      <c r="BU1412">
        <f t="shared" si="1779"/>
        <v>46.950072999999975</v>
      </c>
      <c r="BV1412">
        <f t="shared" si="1780"/>
        <v>1415.1633300666667</v>
      </c>
      <c r="BW1412">
        <f t="shared" si="1781"/>
        <v>1418.1809489047619</v>
      </c>
      <c r="BX1412">
        <f t="shared" si="1782"/>
        <v>1409.7236394727277</v>
      </c>
      <c r="BY1412">
        <f t="shared" si="1783"/>
        <v>1374.061915195238</v>
      </c>
      <c r="BZ1412">
        <f t="shared" si="1784"/>
        <v>1503.400024</v>
      </c>
      <c r="CA1412">
        <f t="shared" si="1785"/>
        <v>1301</v>
      </c>
      <c r="CB1412">
        <f t="shared" si="1786"/>
        <v>1454.6900024499998</v>
      </c>
      <c r="CC1412">
        <f t="shared" si="1787"/>
        <v>1431.3362418333334</v>
      </c>
      <c r="CD1412">
        <f t="shared" si="1788"/>
        <v>1360.9722550832143</v>
      </c>
      <c r="CE1412">
        <f t="shared" si="1789"/>
        <v>1288.1164118723748</v>
      </c>
      <c r="CF1412">
        <f t="shared" si="1790"/>
        <v>1410.8000489999999</v>
      </c>
      <c r="CG1412">
        <f t="shared" si="1791"/>
        <v>1442</v>
      </c>
      <c r="CH1412">
        <f t="shared" si="1792"/>
        <v>1387</v>
      </c>
    </row>
    <row r="1413" spans="1:86">
      <c r="A1413" s="1">
        <v>41543</v>
      </c>
      <c r="B1413">
        <v>1415</v>
      </c>
      <c r="C1413">
        <v>1423</v>
      </c>
      <c r="D1413">
        <v>1380.099976</v>
      </c>
      <c r="E1413">
        <v>1387.5500489999999</v>
      </c>
      <c r="F1413">
        <v>537625</v>
      </c>
      <c r="G1413">
        <f t="shared" si="1806"/>
        <v>-350895.71068188758</v>
      </c>
      <c r="H1413">
        <f t="shared" si="1754"/>
        <v>15908233.830054482</v>
      </c>
      <c r="I1413">
        <f t="shared" si="1807"/>
        <v>1401.4125062499998</v>
      </c>
      <c r="J1413">
        <f t="shared" si="1734"/>
        <v>1466.3500060000001</v>
      </c>
      <c r="K1413">
        <f t="shared" si="1735"/>
        <v>1316.7250060000001</v>
      </c>
      <c r="L1413">
        <f t="shared" si="1736"/>
        <v>6</v>
      </c>
      <c r="M1413">
        <f t="shared" si="1737"/>
        <v>10</v>
      </c>
      <c r="N1413">
        <f t="shared" si="1738"/>
        <v>40</v>
      </c>
      <c r="O1413">
        <f t="shared" si="1739"/>
        <v>0</v>
      </c>
      <c r="P1413">
        <f t="shared" si="1794"/>
        <v>42.90002400000003</v>
      </c>
      <c r="Q1413">
        <f t="shared" si="1795"/>
        <v>35.449951000000056</v>
      </c>
      <c r="R1413">
        <f t="shared" si="1796"/>
        <v>7.4500729999999749</v>
      </c>
      <c r="S1413">
        <f t="shared" si="1797"/>
        <v>42.90002400000003</v>
      </c>
      <c r="T1413">
        <f t="shared" si="1753"/>
        <v>48.280602799468546</v>
      </c>
      <c r="U1413">
        <f t="shared" si="1798"/>
        <v>-15.300048999999944</v>
      </c>
      <c r="V1413">
        <f t="shared" si="1799"/>
        <v>18.549927000000025</v>
      </c>
      <c r="W1413">
        <f t="shared" si="1800"/>
        <v>0</v>
      </c>
      <c r="X1413">
        <f t="shared" si="1801"/>
        <v>18.549927000000025</v>
      </c>
      <c r="Y1413">
        <f t="shared" si="1751"/>
        <v>13.015154797116292</v>
      </c>
      <c r="Z1413">
        <f t="shared" si="1752"/>
        <v>10.588862803478474</v>
      </c>
      <c r="AA1413">
        <f t="shared" si="1748"/>
        <v>26.957316277044406</v>
      </c>
      <c r="AB1413">
        <f t="shared" si="1749"/>
        <v>21.931919217038093</v>
      </c>
      <c r="AC1413">
        <f t="shared" si="1750"/>
        <v>10.279148383522138</v>
      </c>
      <c r="AD1413">
        <f t="shared" si="1758"/>
        <v>15.232225669680341</v>
      </c>
      <c r="AE1413">
        <f t="shared" si="1731"/>
        <v>1412.0100097999998</v>
      </c>
      <c r="AF1413">
        <f t="shared" si="1733"/>
        <v>1423.3416748333332</v>
      </c>
      <c r="AG1413">
        <f t="shared" si="1755"/>
        <v>1347.3275146500002</v>
      </c>
      <c r="AH1413">
        <f t="shared" si="1740"/>
        <v>1399.3500122</v>
      </c>
      <c r="AI1413">
        <f t="shared" si="1741"/>
        <v>1489.9207740192862</v>
      </c>
      <c r="AJ1413">
        <f t="shared" si="1742"/>
        <v>1308.7792503807138</v>
      </c>
      <c r="AK1413">
        <f t="shared" si="1743"/>
        <v>0.4348577677664659</v>
      </c>
      <c r="AL1413">
        <f t="shared" si="1802"/>
        <v>-0.65267744372357606</v>
      </c>
      <c r="AM1413">
        <f t="shared" si="1803"/>
        <v>-350895.71068188758</v>
      </c>
      <c r="AN1413">
        <f t="shared" si="1756"/>
        <v>925185.96867470955</v>
      </c>
      <c r="AO1413">
        <f t="shared" si="1757"/>
        <v>12693701</v>
      </c>
      <c r="AP1413">
        <f t="shared" si="1759"/>
        <v>7.2885438901917537E-2</v>
      </c>
      <c r="AQ1413">
        <f t="shared" si="1760"/>
        <v>1400.9139812235687</v>
      </c>
      <c r="AR1413">
        <f t="shared" si="1761"/>
        <v>1391.0280135892115</v>
      </c>
      <c r="AS1413">
        <f t="shared" si="1762"/>
        <v>1391.4617339668225</v>
      </c>
      <c r="AT1413">
        <f t="shared" si="1763"/>
        <v>1368.5375020722452</v>
      </c>
      <c r="AU1413">
        <f t="shared" si="1764"/>
        <v>1385.2750416464169</v>
      </c>
      <c r="AV1413">
        <f t="shared" si="1765"/>
        <v>1365.1330458769023</v>
      </c>
      <c r="AW1413">
        <f t="shared" si="1766"/>
        <v>20.141995769514551</v>
      </c>
      <c r="AX1413">
        <f t="shared" si="1793"/>
        <v>10.590806918031442</v>
      </c>
      <c r="AY1413">
        <f t="shared" si="1767"/>
        <v>9.5511888514831096</v>
      </c>
      <c r="AZ1413">
        <f t="shared" si="1804"/>
        <v>1396.8833416666666</v>
      </c>
      <c r="BA1413">
        <f t="shared" si="1805"/>
        <v>750999406.56354165</v>
      </c>
      <c r="BB1413">
        <f t="shared" si="1808"/>
        <v>0</v>
      </c>
      <c r="BC1413">
        <f t="shared" si="1809"/>
        <v>750999406.56354165</v>
      </c>
      <c r="BD1413">
        <f t="shared" si="1744"/>
        <v>6717175580.8654127</v>
      </c>
      <c r="BE1413">
        <f t="shared" si="1745"/>
        <v>5751442012.5370083</v>
      </c>
      <c r="BF1413">
        <f t="shared" si="1746"/>
        <v>1.1679115543933671</v>
      </c>
      <c r="BG1413">
        <f t="shared" si="1747"/>
        <v>53.872656936882109</v>
      </c>
      <c r="BH1413">
        <f t="shared" si="1768"/>
        <v>70056871</v>
      </c>
      <c r="BI1413">
        <f t="shared" si="1769"/>
        <v>1.4754602732934508</v>
      </c>
      <c r="BJ1413">
        <f t="shared" si="1810"/>
        <v>-664.9902000000111</v>
      </c>
      <c r="BK1413">
        <f t="shared" si="1770"/>
        <v>-4.0553418021187617E-3</v>
      </c>
      <c r="BL1413">
        <f t="shared" si="1771"/>
        <v>0.99594465819788125</v>
      </c>
      <c r="BM1413">
        <f t="shared" si="1772"/>
        <v>47.734982794259956</v>
      </c>
      <c r="BN1413">
        <f t="shared" si="1773"/>
        <v>1401.549988</v>
      </c>
      <c r="BO1413">
        <f t="shared" si="1732"/>
        <v>1415.6650024</v>
      </c>
      <c r="BP1413">
        <f t="shared" si="1774"/>
        <v>1336.017648161765</v>
      </c>
      <c r="BQ1413">
        <f t="shared" si="1775"/>
        <v>79.647354238235039</v>
      </c>
      <c r="BR1413">
        <f t="shared" si="1776"/>
        <v>71.650024999999914</v>
      </c>
      <c r="BS1413">
        <f t="shared" si="1777"/>
        <v>79.09997599999997</v>
      </c>
      <c r="BT1413">
        <f t="shared" si="1778"/>
        <v>88</v>
      </c>
      <c r="BU1413">
        <f t="shared" si="1779"/>
        <v>100</v>
      </c>
      <c r="BV1413">
        <f t="shared" si="1780"/>
        <v>1400.8466797333333</v>
      </c>
      <c r="BW1413">
        <f t="shared" si="1781"/>
        <v>1407.2738211904764</v>
      </c>
      <c r="BX1413">
        <f t="shared" si="1782"/>
        <v>1408.7900102545455</v>
      </c>
      <c r="BY1413">
        <f t="shared" si="1783"/>
        <v>1378.6126331</v>
      </c>
      <c r="BZ1413">
        <f t="shared" si="1784"/>
        <v>1503.400024</v>
      </c>
      <c r="CA1413">
        <f t="shared" si="1785"/>
        <v>1301</v>
      </c>
      <c r="CB1413">
        <f t="shared" si="1786"/>
        <v>1431.6136718933333</v>
      </c>
      <c r="CC1413">
        <f t="shared" si="1787"/>
        <v>1449.4652811805554</v>
      </c>
      <c r="CD1413">
        <f t="shared" si="1788"/>
        <v>1375.6386103879365</v>
      </c>
      <c r="CE1413">
        <f t="shared" si="1789"/>
        <v>1298.9052598682263</v>
      </c>
      <c r="CF1413">
        <f t="shared" si="1790"/>
        <v>1393.1999510000001</v>
      </c>
      <c r="CG1413">
        <f t="shared" si="1791"/>
        <v>1423</v>
      </c>
      <c r="CH1413">
        <f t="shared" si="1792"/>
        <v>1376.150024</v>
      </c>
    </row>
    <row r="1414" spans="1:86">
      <c r="A1414" s="1">
        <v>41544</v>
      </c>
      <c r="B1414">
        <v>1391.900024</v>
      </c>
      <c r="C1414">
        <v>1407.6999510000001</v>
      </c>
      <c r="D1414">
        <v>1361.5500489999999</v>
      </c>
      <c r="E1414">
        <v>1366.9499510000001</v>
      </c>
      <c r="F1414">
        <v>599199</v>
      </c>
      <c r="G1414">
        <f t="shared" si="1806"/>
        <v>-458976.99569333607</v>
      </c>
      <c r="H1414">
        <f t="shared" si="1754"/>
        <v>15449256.834361147</v>
      </c>
      <c r="I1414">
        <f t="shared" si="1807"/>
        <v>1382.0249937500002</v>
      </c>
      <c r="J1414">
        <f t="shared" si="1734"/>
        <v>1466.3500060000001</v>
      </c>
      <c r="K1414">
        <f t="shared" si="1735"/>
        <v>1354.25</v>
      </c>
      <c r="L1414">
        <f t="shared" si="1736"/>
        <v>7</v>
      </c>
      <c r="M1414">
        <f t="shared" si="1737"/>
        <v>10</v>
      </c>
      <c r="N1414">
        <f t="shared" si="1738"/>
        <v>30</v>
      </c>
      <c r="O1414">
        <f t="shared" si="1739"/>
        <v>0</v>
      </c>
      <c r="P1414">
        <f t="shared" si="1794"/>
        <v>46.149902000000111</v>
      </c>
      <c r="Q1414">
        <f t="shared" si="1795"/>
        <v>40.75</v>
      </c>
      <c r="R1414">
        <f t="shared" si="1796"/>
        <v>5.399902000000111</v>
      </c>
      <c r="S1414">
        <f t="shared" si="1797"/>
        <v>46.149902000000111</v>
      </c>
      <c r="T1414">
        <f t="shared" si="1753"/>
        <v>48.128409885220798</v>
      </c>
      <c r="U1414">
        <f t="shared" si="1798"/>
        <v>-34.049927000000025</v>
      </c>
      <c r="V1414">
        <f t="shared" si="1799"/>
        <v>21.550048999999944</v>
      </c>
      <c r="W1414">
        <f t="shared" si="1800"/>
        <v>0</v>
      </c>
      <c r="X1414">
        <f t="shared" si="1801"/>
        <v>21.550048999999944</v>
      </c>
      <c r="Y1414">
        <f t="shared" si="1751"/>
        <v>12.085500883036557</v>
      </c>
      <c r="Z1414">
        <f t="shared" si="1752"/>
        <v>11.371804674658579</v>
      </c>
      <c r="AA1414">
        <f t="shared" si="1748"/>
        <v>25.110949877335869</v>
      </c>
      <c r="AB1414">
        <f t="shared" si="1749"/>
        <v>23.628049839541067</v>
      </c>
      <c r="AC1414">
        <f t="shared" si="1750"/>
        <v>3.0425327692585298</v>
      </c>
      <c r="AD1414">
        <f t="shared" si="1758"/>
        <v>15.235104765545655</v>
      </c>
      <c r="AE1414">
        <f t="shared" si="1731"/>
        <v>1391.95</v>
      </c>
      <c r="AF1414">
        <f t="shared" si="1733"/>
        <v>1404.5</v>
      </c>
      <c r="AG1414">
        <f t="shared" si="1755"/>
        <v>1353.1450134000002</v>
      </c>
      <c r="AH1414">
        <f t="shared" si="1740"/>
        <v>1404.4550048999999</v>
      </c>
      <c r="AI1414">
        <f t="shared" si="1741"/>
        <v>1480.1726677583417</v>
      </c>
      <c r="AJ1414">
        <f t="shared" si="1742"/>
        <v>1328.7373420416582</v>
      </c>
      <c r="AK1414">
        <f t="shared" si="1743"/>
        <v>0.25233616250037239</v>
      </c>
      <c r="AL1414">
        <f t="shared" si="1802"/>
        <v>-0.76598424846058832</v>
      </c>
      <c r="AM1414">
        <f t="shared" si="1803"/>
        <v>-458976.99569333607</v>
      </c>
      <c r="AN1414">
        <f t="shared" si="1756"/>
        <v>266383.75322611321</v>
      </c>
      <c r="AO1414">
        <f t="shared" si="1757"/>
        <v>12718928</v>
      </c>
      <c r="AP1414">
        <f t="shared" si="1759"/>
        <v>2.0943884046368783E-2</v>
      </c>
      <c r="AQ1414">
        <f t="shared" si="1760"/>
        <v>1389.3662109475554</v>
      </c>
      <c r="AR1414">
        <f t="shared" si="1761"/>
        <v>1381.7717936812862</v>
      </c>
      <c r="AS1414">
        <f t="shared" si="1762"/>
        <v>1387.0496130327945</v>
      </c>
      <c r="AT1414">
        <f t="shared" si="1763"/>
        <v>1368.3946224757431</v>
      </c>
      <c r="AU1414">
        <f t="shared" si="1764"/>
        <v>1382.5262780494543</v>
      </c>
      <c r="AV1414">
        <f t="shared" si="1765"/>
        <v>1365.2602292355191</v>
      </c>
      <c r="AW1414">
        <f t="shared" si="1766"/>
        <v>17.266048813935186</v>
      </c>
      <c r="AX1414">
        <f t="shared" si="1793"/>
        <v>11.925855297212191</v>
      </c>
      <c r="AY1414">
        <f t="shared" si="1767"/>
        <v>5.3401935167229944</v>
      </c>
      <c r="AZ1414">
        <f t="shared" si="1804"/>
        <v>1378.7333170000002</v>
      </c>
      <c r="BA1414">
        <f t="shared" si="1805"/>
        <v>826135624.81308305</v>
      </c>
      <c r="BB1414">
        <f t="shared" si="1808"/>
        <v>0</v>
      </c>
      <c r="BC1414">
        <f t="shared" si="1809"/>
        <v>826135624.81308305</v>
      </c>
      <c r="BD1414">
        <f t="shared" si="1744"/>
        <v>6717175580.8654127</v>
      </c>
      <c r="BE1414">
        <f t="shared" si="1745"/>
        <v>5965062322.1994085</v>
      </c>
      <c r="BF1414">
        <f t="shared" si="1746"/>
        <v>1.1260864041381362</v>
      </c>
      <c r="BG1414">
        <f t="shared" si="1747"/>
        <v>52.965222953609185</v>
      </c>
      <c r="BH1414">
        <f t="shared" si="1768"/>
        <v>69457672</v>
      </c>
      <c r="BI1414">
        <f t="shared" si="1769"/>
        <v>1.2646708989394171</v>
      </c>
      <c r="BJ1414">
        <f t="shared" si="1810"/>
        <v>-2160.0097999999889</v>
      </c>
      <c r="BK1414">
        <f t="shared" si="1770"/>
        <v>-1.484638194841784E-2</v>
      </c>
      <c r="BL1414">
        <f t="shared" si="1771"/>
        <v>0.98515361805158219</v>
      </c>
      <c r="BM1414">
        <f t="shared" si="1772"/>
        <v>39.906712289515823</v>
      </c>
      <c r="BN1414">
        <f t="shared" si="1773"/>
        <v>1384.625</v>
      </c>
      <c r="BO1414">
        <f t="shared" si="1732"/>
        <v>1404.2900024</v>
      </c>
      <c r="BP1414">
        <f t="shared" si="1774"/>
        <v>1337.7433831029414</v>
      </c>
      <c r="BQ1414">
        <f t="shared" si="1775"/>
        <v>66.546619297058669</v>
      </c>
      <c r="BR1414">
        <f t="shared" si="1776"/>
        <v>7.0499270000000251</v>
      </c>
      <c r="BS1414">
        <f t="shared" si="1777"/>
        <v>27.100097999999889</v>
      </c>
      <c r="BT1414">
        <f t="shared" si="1778"/>
        <v>28.399902000000111</v>
      </c>
      <c r="BU1414">
        <f t="shared" si="1779"/>
        <v>48.550048000000061</v>
      </c>
      <c r="BV1414">
        <f t="shared" si="1780"/>
        <v>1385.8266601333335</v>
      </c>
      <c r="BW1414">
        <f t="shared" si="1781"/>
        <v>1391.161900095238</v>
      </c>
      <c r="BX1414">
        <f t="shared" si="1782"/>
        <v>1402.8990900363635</v>
      </c>
      <c r="BY1414">
        <f t="shared" si="1783"/>
        <v>1380.4814365619047</v>
      </c>
      <c r="BZ1414">
        <f t="shared" si="1784"/>
        <v>1503.400024</v>
      </c>
      <c r="CA1414">
        <f t="shared" si="1785"/>
        <v>1334.4499510000001</v>
      </c>
      <c r="CB1414">
        <f t="shared" si="1786"/>
        <v>1399.8350073500001</v>
      </c>
      <c r="CC1414">
        <f t="shared" si="1787"/>
        <v>1427.0947265777777</v>
      </c>
      <c r="CD1414">
        <f t="shared" si="1788"/>
        <v>1398.0791829471823</v>
      </c>
      <c r="CE1414">
        <f t="shared" si="1789"/>
        <v>1308.4921400251706</v>
      </c>
      <c r="CF1414">
        <f t="shared" si="1790"/>
        <v>1387.5500489999999</v>
      </c>
      <c r="CG1414">
        <f t="shared" si="1791"/>
        <v>1423</v>
      </c>
      <c r="CH1414">
        <f t="shared" si="1792"/>
        <v>1380.099976</v>
      </c>
    </row>
    <row r="1415" spans="1:86">
      <c r="A1415" s="1">
        <v>41547</v>
      </c>
      <c r="B1415">
        <v>1366</v>
      </c>
      <c r="C1415">
        <v>1373.650024</v>
      </c>
      <c r="D1415">
        <v>1340</v>
      </c>
      <c r="E1415">
        <v>1358.5500489999999</v>
      </c>
      <c r="F1415">
        <v>406918</v>
      </c>
      <c r="G1415">
        <f t="shared" si="1806"/>
        <v>41720.541177977801</v>
      </c>
      <c r="H1415">
        <f t="shared" si="1754"/>
        <v>15490977.375539124</v>
      </c>
      <c r="I1415">
        <f t="shared" si="1807"/>
        <v>1359.55001825</v>
      </c>
      <c r="J1415">
        <f t="shared" si="1734"/>
        <v>1466.3500060000001</v>
      </c>
      <c r="K1415">
        <f t="shared" si="1735"/>
        <v>1359.55001825</v>
      </c>
      <c r="L1415">
        <f t="shared" si="1736"/>
        <v>8</v>
      </c>
      <c r="M1415">
        <f t="shared" si="1737"/>
        <v>1</v>
      </c>
      <c r="N1415">
        <f t="shared" si="1738"/>
        <v>20</v>
      </c>
      <c r="O1415">
        <f t="shared" si="1739"/>
        <v>90</v>
      </c>
      <c r="P1415">
        <f t="shared" si="1794"/>
        <v>33.65002400000003</v>
      </c>
      <c r="Q1415">
        <f t="shared" si="1795"/>
        <v>15.099975000000086</v>
      </c>
      <c r="R1415">
        <f t="shared" si="1796"/>
        <v>18.550048999999944</v>
      </c>
      <c r="S1415">
        <f t="shared" si="1797"/>
        <v>33.65002400000003</v>
      </c>
      <c r="T1415">
        <f t="shared" si="1753"/>
        <v>47.094239464847881</v>
      </c>
      <c r="U1415">
        <f t="shared" si="1798"/>
        <v>36.34997599999997</v>
      </c>
      <c r="V1415">
        <f t="shared" si="1799"/>
        <v>-24</v>
      </c>
      <c r="W1415">
        <f t="shared" si="1800"/>
        <v>36.34997599999997</v>
      </c>
      <c r="X1415">
        <f t="shared" si="1801"/>
        <v>0</v>
      </c>
      <c r="Y1415">
        <f t="shared" si="1751"/>
        <v>13.818677677105372</v>
      </c>
      <c r="Z1415">
        <f t="shared" si="1752"/>
        <v>10.559532912182965</v>
      </c>
      <c r="AA1415">
        <f t="shared" si="1748"/>
        <v>29.342607151390393</v>
      </c>
      <c r="AB1415">
        <f t="shared" si="1749"/>
        <v>22.422132796230461</v>
      </c>
      <c r="AC1415">
        <f t="shared" si="1750"/>
        <v>13.369089388186914</v>
      </c>
      <c r="AD1415">
        <f t="shared" si="1758"/>
        <v>15.203241321870433</v>
      </c>
      <c r="AE1415">
        <f t="shared" ref="AE1415:AE1478" si="1811">AVERAGE(E1411:E1415)</f>
        <v>1383.4100097999999</v>
      </c>
      <c r="AF1415">
        <f t="shared" si="1733"/>
        <v>1386.3833414999999</v>
      </c>
      <c r="AG1415">
        <f t="shared" si="1755"/>
        <v>1358.8950134000002</v>
      </c>
      <c r="AH1415">
        <f t="shared" si="1740"/>
        <v>1404.3200074000001</v>
      </c>
      <c r="AI1415">
        <f t="shared" si="1741"/>
        <v>1480.3590699448609</v>
      </c>
      <c r="AJ1415">
        <f t="shared" si="1742"/>
        <v>1328.2809448551393</v>
      </c>
      <c r="AK1415">
        <f t="shared" si="1743"/>
        <v>0.19903654208652796</v>
      </c>
      <c r="AL1415">
        <f t="shared" si="1802"/>
        <v>0.10252812895467342</v>
      </c>
      <c r="AM1415">
        <f t="shared" si="1803"/>
        <v>41720.541177977801</v>
      </c>
      <c r="AN1415">
        <f t="shared" si="1756"/>
        <v>-106171.02139823901</v>
      </c>
      <c r="AO1415">
        <f t="shared" si="1757"/>
        <v>12366874</v>
      </c>
      <c r="AP1415">
        <f t="shared" si="1759"/>
        <v>-8.5851138612909796E-3</v>
      </c>
      <c r="AQ1415">
        <f t="shared" si="1760"/>
        <v>1378.8887158853865</v>
      </c>
      <c r="AR1415">
        <f t="shared" si="1761"/>
        <v>1381.3238185171197</v>
      </c>
      <c r="AS1415">
        <f t="shared" si="1762"/>
        <v>1381.9196915068915</v>
      </c>
      <c r="AT1415">
        <f t="shared" si="1763"/>
        <v>1367.5086108629262</v>
      </c>
      <c r="AU1415">
        <f t="shared" si="1764"/>
        <v>1378.9298436920362</v>
      </c>
      <c r="AV1415">
        <f t="shared" si="1765"/>
        <v>1364.7905166190328</v>
      </c>
      <c r="AW1415">
        <f t="shared" si="1766"/>
        <v>14.139327073003415</v>
      </c>
      <c r="AX1415">
        <f t="shared" si="1793"/>
        <v>12.368549652370437</v>
      </c>
      <c r="AY1415">
        <f t="shared" si="1767"/>
        <v>1.770777420632978</v>
      </c>
      <c r="AZ1415">
        <f t="shared" si="1804"/>
        <v>1357.4000243333332</v>
      </c>
      <c r="BA1415">
        <f t="shared" si="1805"/>
        <v>552350503.10167134</v>
      </c>
      <c r="BB1415">
        <f t="shared" si="1808"/>
        <v>0</v>
      </c>
      <c r="BC1415">
        <f t="shared" si="1809"/>
        <v>552350503.10167134</v>
      </c>
      <c r="BD1415">
        <f t="shared" si="1744"/>
        <v>5578076396.808713</v>
      </c>
      <c r="BE1415">
        <f t="shared" si="1745"/>
        <v>6517412825.3010798</v>
      </c>
      <c r="BF1415">
        <f t="shared" si="1746"/>
        <v>0.85587280510361519</v>
      </c>
      <c r="BG1415">
        <f t="shared" si="1747"/>
        <v>46.116996959596641</v>
      </c>
      <c r="BH1415">
        <f t="shared" si="1768"/>
        <v>69050754</v>
      </c>
      <c r="BI1415">
        <f t="shared" si="1769"/>
        <v>1.0360071308255039</v>
      </c>
      <c r="BJ1415">
        <f t="shared" si="1810"/>
        <v>-939.9902000000111</v>
      </c>
      <c r="BK1415">
        <f t="shared" si="1770"/>
        <v>-6.1449960138299977E-3</v>
      </c>
      <c r="BL1415">
        <f t="shared" si="1771"/>
        <v>0.99385500398616999</v>
      </c>
      <c r="BM1415">
        <f t="shared" si="1772"/>
        <v>40.076104797629682</v>
      </c>
      <c r="BN1415">
        <f t="shared" si="1773"/>
        <v>1356.825012</v>
      </c>
      <c r="BO1415">
        <f t="shared" ref="BO1415:BO1478" si="1812">AVERAGE(BN1411:BN1415)</f>
        <v>1391.4150024</v>
      </c>
      <c r="BP1415">
        <f t="shared" si="1774"/>
        <v>1337.598530514706</v>
      </c>
      <c r="BQ1415">
        <f t="shared" si="1775"/>
        <v>53.81647188529405</v>
      </c>
      <c r="BR1415">
        <f t="shared" si="1776"/>
        <v>-17.25</v>
      </c>
      <c r="BS1415">
        <f t="shared" si="1777"/>
        <v>-20</v>
      </c>
      <c r="BT1415">
        <f t="shared" si="1778"/>
        <v>-15.150024999999914</v>
      </c>
      <c r="BU1415">
        <f t="shared" si="1779"/>
        <v>4</v>
      </c>
      <c r="BV1415">
        <f t="shared" si="1780"/>
        <v>1374.6933431333334</v>
      </c>
      <c r="BW1415">
        <f t="shared" si="1781"/>
        <v>1378.0333426666668</v>
      </c>
      <c r="BX1415">
        <f t="shared" si="1782"/>
        <v>1394.5527344181817</v>
      </c>
      <c r="BY1415">
        <f t="shared" si="1783"/>
        <v>1380.9962018571428</v>
      </c>
      <c r="BZ1415">
        <f t="shared" si="1784"/>
        <v>1503.400024</v>
      </c>
      <c r="CA1415">
        <f t="shared" si="1785"/>
        <v>1340</v>
      </c>
      <c r="CB1415">
        <f t="shared" si="1786"/>
        <v>1396.6036816933333</v>
      </c>
      <c r="CC1415">
        <f t="shared" si="1787"/>
        <v>1397.5930630416667</v>
      </c>
      <c r="CD1415">
        <f t="shared" si="1788"/>
        <v>1411.0152695780953</v>
      </c>
      <c r="CE1415">
        <f t="shared" si="1789"/>
        <v>1322.3756686978008</v>
      </c>
      <c r="CF1415">
        <f t="shared" si="1790"/>
        <v>1366.9499510000001</v>
      </c>
      <c r="CG1415">
        <f t="shared" si="1791"/>
        <v>1407.6999510000001</v>
      </c>
      <c r="CH1415">
        <f t="shared" si="1792"/>
        <v>1361.5500489999999</v>
      </c>
    </row>
    <row r="1416" spans="1:86">
      <c r="A1416" s="1">
        <v>41548</v>
      </c>
      <c r="B1416">
        <v>1364.0500489999999</v>
      </c>
      <c r="C1416">
        <v>1410</v>
      </c>
      <c r="D1416">
        <v>1364</v>
      </c>
      <c r="E1416">
        <v>1380.1999510000001</v>
      </c>
      <c r="F1416">
        <v>931358</v>
      </c>
      <c r="G1416">
        <f t="shared" si="1806"/>
        <v>-275360.00158878037</v>
      </c>
      <c r="H1416">
        <f t="shared" si="1754"/>
        <v>15215617.373950344</v>
      </c>
      <c r="I1416">
        <f t="shared" si="1807"/>
        <v>1379.5625</v>
      </c>
      <c r="J1416">
        <f t="shared" si="1734"/>
        <v>1466.3500060000001</v>
      </c>
      <c r="K1416">
        <f t="shared" si="1735"/>
        <v>1359.55001825</v>
      </c>
      <c r="L1416">
        <f t="shared" si="1736"/>
        <v>9</v>
      </c>
      <c r="M1416">
        <f t="shared" si="1737"/>
        <v>2</v>
      </c>
      <c r="N1416">
        <f t="shared" si="1738"/>
        <v>10</v>
      </c>
      <c r="O1416">
        <f t="shared" si="1739"/>
        <v>80</v>
      </c>
      <c r="P1416">
        <f t="shared" si="1794"/>
        <v>46</v>
      </c>
      <c r="Q1416">
        <f t="shared" si="1795"/>
        <v>29.800048999999944</v>
      </c>
      <c r="R1416">
        <f t="shared" si="1796"/>
        <v>16.199951000000056</v>
      </c>
      <c r="S1416">
        <f t="shared" si="1797"/>
        <v>46</v>
      </c>
      <c r="T1416">
        <f t="shared" si="1753"/>
        <v>47.016079503073037</v>
      </c>
      <c r="U1416">
        <f t="shared" si="1798"/>
        <v>10</v>
      </c>
      <c r="V1416">
        <f t="shared" si="1799"/>
        <v>-11.199951000000056</v>
      </c>
      <c r="W1416">
        <f t="shared" si="1800"/>
        <v>10</v>
      </c>
      <c r="X1416">
        <f t="shared" si="1801"/>
        <v>0</v>
      </c>
      <c r="Y1416">
        <f t="shared" si="1751"/>
        <v>13.545914985883559</v>
      </c>
      <c r="Z1416">
        <f t="shared" si="1752"/>
        <v>9.8052805613127525</v>
      </c>
      <c r="AA1416">
        <f t="shared" si="1748"/>
        <v>28.811238897531172</v>
      </c>
      <c r="AB1416">
        <f t="shared" si="1749"/>
        <v>20.855164158619107</v>
      </c>
      <c r="AC1416">
        <f t="shared" si="1750"/>
        <v>16.019027449838347</v>
      </c>
      <c r="AD1416">
        <f t="shared" si="1758"/>
        <v>16.066115021512783</v>
      </c>
      <c r="AE1416">
        <f t="shared" si="1811"/>
        <v>1377.2899902000001</v>
      </c>
      <c r="AF1416">
        <f t="shared" ref="AF1416:AF1479" si="1813">AVERAGE(E1411:E1416)</f>
        <v>1382.875</v>
      </c>
      <c r="AG1416">
        <f t="shared" si="1755"/>
        <v>1362.9050109499999</v>
      </c>
      <c r="AH1416">
        <f t="shared" si="1740"/>
        <v>1404.7599975999999</v>
      </c>
      <c r="AI1416">
        <f t="shared" si="1741"/>
        <v>1480.1822774955276</v>
      </c>
      <c r="AJ1416">
        <f t="shared" si="1742"/>
        <v>1329.3377177044722</v>
      </c>
      <c r="AK1416">
        <f t="shared" si="1743"/>
        <v>0.33718308015867748</v>
      </c>
      <c r="AL1416">
        <f t="shared" si="1802"/>
        <v>-0.29565430434782369</v>
      </c>
      <c r="AM1416">
        <f t="shared" si="1803"/>
        <v>-275360.00158878037</v>
      </c>
      <c r="AN1416">
        <f t="shared" si="1756"/>
        <v>-809443.04132150277</v>
      </c>
      <c r="AO1416">
        <f t="shared" si="1757"/>
        <v>12760821</v>
      </c>
      <c r="AP1416">
        <f t="shared" si="1759"/>
        <v>-6.3431893709777976E-2</v>
      </c>
      <c r="AQ1416">
        <f t="shared" si="1760"/>
        <v>1379.334535824355</v>
      </c>
      <c r="AR1416">
        <f t="shared" si="1761"/>
        <v>1390.1662733997405</v>
      </c>
      <c r="AS1416">
        <f t="shared" si="1762"/>
        <v>1381.610138215651</v>
      </c>
      <c r="AT1416">
        <f t="shared" si="1763"/>
        <v>1368.6508314752627</v>
      </c>
      <c r="AU1416">
        <f t="shared" si="1764"/>
        <v>1379.1203597882309</v>
      </c>
      <c r="AV1416">
        <f t="shared" si="1765"/>
        <v>1365.8691770257005</v>
      </c>
      <c r="AW1416">
        <f t="shared" si="1766"/>
        <v>13.251182762530334</v>
      </c>
      <c r="AX1416">
        <f t="shared" si="1793"/>
        <v>12.545076274402415</v>
      </c>
      <c r="AY1416">
        <f t="shared" si="1767"/>
        <v>0.70610648812791865</v>
      </c>
      <c r="AZ1416">
        <f t="shared" si="1804"/>
        <v>1384.7333170000002</v>
      </c>
      <c r="BA1416">
        <f t="shared" si="1805"/>
        <v>1289682452.6544862</v>
      </c>
      <c r="BB1416">
        <f t="shared" si="1808"/>
        <v>1289682452.6544862</v>
      </c>
      <c r="BC1416">
        <f t="shared" si="1809"/>
        <v>0</v>
      </c>
      <c r="BD1416">
        <f t="shared" si="1744"/>
        <v>5153893602.0533524</v>
      </c>
      <c r="BE1416">
        <f t="shared" si="1745"/>
        <v>6517412825.3010798</v>
      </c>
      <c r="BF1416">
        <f t="shared" si="1746"/>
        <v>0.79078826832106686</v>
      </c>
      <c r="BG1416">
        <f t="shared" si="1747"/>
        <v>44.158669246949074</v>
      </c>
      <c r="BH1416">
        <f t="shared" si="1768"/>
        <v>69982112</v>
      </c>
      <c r="BI1416">
        <f t="shared" si="1769"/>
        <v>0.9701648580566069</v>
      </c>
      <c r="BJ1416">
        <f t="shared" si="1810"/>
        <v>2064.9902000000111</v>
      </c>
      <c r="BK1416">
        <f t="shared" si="1770"/>
        <v>1.5936035640303534E-2</v>
      </c>
      <c r="BL1416">
        <f t="shared" si="1771"/>
        <v>1.0159360356403035</v>
      </c>
      <c r="BM1416">
        <f t="shared" si="1772"/>
        <v>39.751031798766761</v>
      </c>
      <c r="BN1416">
        <f t="shared" si="1773"/>
        <v>1387</v>
      </c>
      <c r="BO1416">
        <f t="shared" si="1812"/>
        <v>1385.9150024</v>
      </c>
      <c r="BP1416">
        <f t="shared" si="1774"/>
        <v>1337.492648882353</v>
      </c>
      <c r="BQ1416">
        <f t="shared" si="1775"/>
        <v>48.422353517647025</v>
      </c>
      <c r="BR1416">
        <f t="shared" si="1776"/>
        <v>-21.650024999999914</v>
      </c>
      <c r="BS1416">
        <f t="shared" si="1777"/>
        <v>-13</v>
      </c>
      <c r="BT1416">
        <f t="shared" si="1778"/>
        <v>5</v>
      </c>
      <c r="BU1416">
        <f t="shared" si="1779"/>
        <v>-20.949951000000056</v>
      </c>
      <c r="BV1416">
        <f t="shared" si="1780"/>
        <v>1373.6233235333334</v>
      </c>
      <c r="BW1416">
        <f t="shared" si="1781"/>
        <v>1376.2666596666666</v>
      </c>
      <c r="BX1416">
        <f t="shared" si="1782"/>
        <v>1390.167269618182</v>
      </c>
      <c r="BY1416">
        <f t="shared" si="1783"/>
        <v>1383.0252435333337</v>
      </c>
      <c r="BZ1416">
        <f t="shared" si="1784"/>
        <v>1503.400024</v>
      </c>
      <c r="CA1416">
        <f t="shared" si="1785"/>
        <v>1340</v>
      </c>
      <c r="CB1416">
        <f t="shared" si="1786"/>
        <v>1383.9988183066666</v>
      </c>
      <c r="CC1416">
        <f t="shared" si="1787"/>
        <v>1394.3155680777779</v>
      </c>
      <c r="CD1416">
        <f t="shared" si="1788"/>
        <v>1423.4144019409523</v>
      </c>
      <c r="CE1416">
        <f t="shared" si="1789"/>
        <v>1325.9490762255359</v>
      </c>
      <c r="CF1416">
        <f t="shared" si="1790"/>
        <v>1358.5500489999999</v>
      </c>
      <c r="CG1416">
        <f t="shared" si="1791"/>
        <v>1373.650024</v>
      </c>
      <c r="CH1416">
        <f t="shared" si="1792"/>
        <v>1340</v>
      </c>
    </row>
    <row r="1417" spans="1:86">
      <c r="A1417" s="1">
        <v>41550</v>
      </c>
      <c r="B1417">
        <v>1394.9499510000001</v>
      </c>
      <c r="C1417">
        <v>1420</v>
      </c>
      <c r="D1417">
        <v>1375.1999510000001</v>
      </c>
      <c r="E1417">
        <v>1412.349976</v>
      </c>
      <c r="F1417">
        <v>650153</v>
      </c>
      <c r="G1417">
        <f t="shared" si="1806"/>
        <v>428113.68688799755</v>
      </c>
      <c r="H1417">
        <f t="shared" si="1754"/>
        <v>15643731.060838342</v>
      </c>
      <c r="I1417">
        <f t="shared" si="1807"/>
        <v>1400.6249695000001</v>
      </c>
      <c r="J1417">
        <f t="shared" si="1734"/>
        <v>1466.3500060000001</v>
      </c>
      <c r="K1417">
        <f t="shared" si="1735"/>
        <v>1359.55001825</v>
      </c>
      <c r="L1417">
        <f t="shared" si="1736"/>
        <v>10</v>
      </c>
      <c r="M1417">
        <f t="shared" si="1737"/>
        <v>3</v>
      </c>
      <c r="N1417">
        <f t="shared" si="1738"/>
        <v>0</v>
      </c>
      <c r="O1417">
        <f t="shared" si="1739"/>
        <v>70</v>
      </c>
      <c r="P1417">
        <f t="shared" si="1794"/>
        <v>44.800048999999944</v>
      </c>
      <c r="Q1417">
        <f t="shared" si="1795"/>
        <v>7.6500240000000304</v>
      </c>
      <c r="R1417">
        <f t="shared" si="1796"/>
        <v>37.150024999999914</v>
      </c>
      <c r="S1417">
        <f t="shared" si="1797"/>
        <v>44.800048999999944</v>
      </c>
      <c r="T1417">
        <f t="shared" si="1753"/>
        <v>46.85779160999639</v>
      </c>
      <c r="U1417">
        <f t="shared" si="1798"/>
        <v>14.949951000000056</v>
      </c>
      <c r="V1417">
        <f t="shared" si="1799"/>
        <v>-30.850097999999889</v>
      </c>
      <c r="W1417">
        <f t="shared" si="1800"/>
        <v>14.949951000000056</v>
      </c>
      <c r="X1417">
        <f t="shared" si="1801"/>
        <v>0</v>
      </c>
      <c r="Y1417">
        <f t="shared" si="1751"/>
        <v>13.646203272606167</v>
      </c>
      <c r="Z1417">
        <f t="shared" si="1752"/>
        <v>9.1049033783618416</v>
      </c>
      <c r="AA1417">
        <f t="shared" si="1748"/>
        <v>29.122591577053665</v>
      </c>
      <c r="AB1417">
        <f t="shared" si="1749"/>
        <v>19.430927206606661</v>
      </c>
      <c r="AC1417">
        <f t="shared" si="1750"/>
        <v>19.960786804412891</v>
      </c>
      <c r="AD1417">
        <f t="shared" si="1758"/>
        <v>17.458844315811653</v>
      </c>
      <c r="AE1417">
        <f t="shared" si="1811"/>
        <v>1381.1199951999999</v>
      </c>
      <c r="AF1417">
        <f t="shared" si="1813"/>
        <v>1383.1333211666667</v>
      </c>
      <c r="AG1417">
        <f t="shared" si="1755"/>
        <v>1369.7200073000001</v>
      </c>
      <c r="AH1417">
        <f t="shared" si="1740"/>
        <v>1405.8099975999999</v>
      </c>
      <c r="AI1417">
        <f t="shared" si="1741"/>
        <v>1481.3332795943429</v>
      </c>
      <c r="AJ1417">
        <f t="shared" si="1742"/>
        <v>1330.2867156056568</v>
      </c>
      <c r="AK1417">
        <f t="shared" si="1743"/>
        <v>0.54329776346643655</v>
      </c>
      <c r="AL1417">
        <f t="shared" si="1802"/>
        <v>0.65848144496448924</v>
      </c>
      <c r="AM1417">
        <f t="shared" si="1803"/>
        <v>428113.68688799755</v>
      </c>
      <c r="AN1417">
        <f t="shared" si="1756"/>
        <v>-169233.55533379363</v>
      </c>
      <c r="AO1417">
        <f t="shared" si="1757"/>
        <v>12783360</v>
      </c>
      <c r="AP1417">
        <f t="shared" si="1759"/>
        <v>-1.3238581666619233E-2</v>
      </c>
      <c r="AQ1417">
        <f t="shared" si="1760"/>
        <v>1390.5597854840744</v>
      </c>
      <c r="AR1417">
        <f t="shared" si="1761"/>
        <v>1401.0913854808146</v>
      </c>
      <c r="AS1417">
        <f t="shared" si="1762"/>
        <v>1387.1433090168339</v>
      </c>
      <c r="AT1417">
        <f t="shared" si="1763"/>
        <v>1372.583754482489</v>
      </c>
      <c r="AU1417">
        <f t="shared" si="1764"/>
        <v>1384.1048022199961</v>
      </c>
      <c r="AV1417">
        <f t="shared" si="1765"/>
        <v>1369.1228329539015</v>
      </c>
      <c r="AW1417">
        <f t="shared" si="1766"/>
        <v>14.981969266094666</v>
      </c>
      <c r="AX1417">
        <f t="shared" si="1793"/>
        <v>13.032454872740866</v>
      </c>
      <c r="AY1417">
        <f t="shared" si="1767"/>
        <v>1.9495143933537999</v>
      </c>
      <c r="AZ1417">
        <f t="shared" si="1804"/>
        <v>1402.5166423333333</v>
      </c>
      <c r="BA1417">
        <f t="shared" si="1805"/>
        <v>911850402.56294358</v>
      </c>
      <c r="BB1417">
        <f t="shared" si="1808"/>
        <v>911850402.56294358</v>
      </c>
      <c r="BC1417">
        <f t="shared" si="1809"/>
        <v>0</v>
      </c>
      <c r="BD1417">
        <f t="shared" si="1744"/>
        <v>6065744004.6162958</v>
      </c>
      <c r="BE1417">
        <f t="shared" si="1745"/>
        <v>5817513134.1675444</v>
      </c>
      <c r="BF1417">
        <f t="shared" si="1746"/>
        <v>1.0426695848765406</v>
      </c>
      <c r="BG1417">
        <f t="shared" si="1747"/>
        <v>51.044456362214831</v>
      </c>
      <c r="BH1417">
        <f t="shared" si="1768"/>
        <v>70632265</v>
      </c>
      <c r="BI1417">
        <f t="shared" si="1769"/>
        <v>1.0942750281777758</v>
      </c>
      <c r="BJ1417">
        <f t="shared" si="1810"/>
        <v>3115.0024999999914</v>
      </c>
      <c r="BK1417">
        <f t="shared" si="1770"/>
        <v>2.3293744487315891E-2</v>
      </c>
      <c r="BL1417">
        <f t="shared" si="1771"/>
        <v>1.0232937444873158</v>
      </c>
      <c r="BM1417">
        <f t="shared" si="1772"/>
        <v>39.804264578887818</v>
      </c>
      <c r="BN1417">
        <f t="shared" si="1773"/>
        <v>1397.5999755</v>
      </c>
      <c r="BO1417">
        <f t="shared" si="1812"/>
        <v>1385.5199951</v>
      </c>
      <c r="BP1417">
        <f t="shared" si="1774"/>
        <v>1337.8948543970589</v>
      </c>
      <c r="BQ1417">
        <f t="shared" si="1775"/>
        <v>47.625140702941053</v>
      </c>
      <c r="BR1417">
        <f t="shared" si="1776"/>
        <v>-67.65002400000003</v>
      </c>
      <c r="BS1417">
        <f t="shared" si="1777"/>
        <v>-65.800048999999944</v>
      </c>
      <c r="BT1417">
        <f t="shared" si="1778"/>
        <v>-83.40002400000003</v>
      </c>
      <c r="BU1417">
        <f t="shared" si="1779"/>
        <v>-46.050048999999944</v>
      </c>
      <c r="BV1417">
        <f t="shared" si="1780"/>
        <v>1385.3099854666666</v>
      </c>
      <c r="BW1417">
        <f t="shared" si="1781"/>
        <v>1384.6880813809523</v>
      </c>
      <c r="BX1417">
        <f t="shared" si="1782"/>
        <v>1391.5472656909092</v>
      </c>
      <c r="BY1417">
        <f t="shared" si="1783"/>
        <v>1387.7342878238094</v>
      </c>
      <c r="BZ1417">
        <f t="shared" si="1784"/>
        <v>1503.400024</v>
      </c>
      <c r="CA1417">
        <f t="shared" si="1785"/>
        <v>1340</v>
      </c>
      <c r="CB1417">
        <f t="shared" si="1786"/>
        <v>1378.0498454399999</v>
      </c>
      <c r="CC1417">
        <f t="shared" si="1787"/>
        <v>1383.8545687833332</v>
      </c>
      <c r="CD1417">
        <f t="shared" si="1788"/>
        <v>1433.116448842738</v>
      </c>
      <c r="CE1417">
        <f t="shared" si="1789"/>
        <v>1335.2735606376677</v>
      </c>
      <c r="CF1417">
        <f t="shared" si="1790"/>
        <v>1380.1999510000001</v>
      </c>
      <c r="CG1417">
        <f t="shared" si="1791"/>
        <v>1410</v>
      </c>
      <c r="CH1417">
        <f t="shared" si="1792"/>
        <v>1364</v>
      </c>
    </row>
    <row r="1418" spans="1:86">
      <c r="A1418" s="1">
        <v>41551</v>
      </c>
      <c r="B1418">
        <v>1410.5</v>
      </c>
      <c r="C1418">
        <v>1434.9499510000001</v>
      </c>
      <c r="D1418">
        <v>1406.0500489999999</v>
      </c>
      <c r="E1418">
        <v>1428.5</v>
      </c>
      <c r="F1418">
        <v>666373</v>
      </c>
      <c r="G1418">
        <f t="shared" si="1806"/>
        <v>368927.47940806026</v>
      </c>
      <c r="H1418">
        <f t="shared" si="1754"/>
        <v>16012658.540246403</v>
      </c>
      <c r="I1418">
        <f t="shared" si="1807"/>
        <v>1420</v>
      </c>
      <c r="J1418">
        <f t="shared" si="1734"/>
        <v>1457.5375060000001</v>
      </c>
      <c r="K1418">
        <f t="shared" si="1735"/>
        <v>1359.55001825</v>
      </c>
      <c r="L1418">
        <f t="shared" si="1736"/>
        <v>10</v>
      </c>
      <c r="M1418">
        <f t="shared" si="1737"/>
        <v>4</v>
      </c>
      <c r="N1418">
        <f t="shared" si="1738"/>
        <v>0</v>
      </c>
      <c r="O1418">
        <f t="shared" si="1739"/>
        <v>60</v>
      </c>
      <c r="P1418">
        <f t="shared" si="1794"/>
        <v>28.899902000000111</v>
      </c>
      <c r="Q1418">
        <f t="shared" si="1795"/>
        <v>6.4499510000000555</v>
      </c>
      <c r="R1418">
        <f t="shared" si="1796"/>
        <v>22.449951000000056</v>
      </c>
      <c r="S1418">
        <f t="shared" si="1797"/>
        <v>28.899902000000111</v>
      </c>
      <c r="T1418">
        <f t="shared" si="1753"/>
        <v>45.575085209282371</v>
      </c>
      <c r="U1418">
        <f t="shared" si="1798"/>
        <v>-2.25</v>
      </c>
      <c r="V1418">
        <f t="shared" si="1799"/>
        <v>4</v>
      </c>
      <c r="W1418">
        <f t="shared" si="1800"/>
        <v>0</v>
      </c>
      <c r="X1418">
        <f t="shared" si="1801"/>
        <v>4</v>
      </c>
      <c r="Y1418">
        <f t="shared" si="1751"/>
        <v>12.671474467420012</v>
      </c>
      <c r="Z1418">
        <f t="shared" si="1752"/>
        <v>8.7402674227645676</v>
      </c>
      <c r="AA1418">
        <f t="shared" si="1748"/>
        <v>27.80351239988288</v>
      </c>
      <c r="AB1418">
        <f t="shared" si="1749"/>
        <v>19.17773139123922</v>
      </c>
      <c r="AC1418">
        <f t="shared" si="1750"/>
        <v>18.360052464753281</v>
      </c>
      <c r="AD1418">
        <f t="shared" si="1758"/>
        <v>17.928442923875757</v>
      </c>
      <c r="AE1418">
        <f t="shared" si="1811"/>
        <v>1389.3099854</v>
      </c>
      <c r="AF1418">
        <f t="shared" si="1813"/>
        <v>1389.0166626666667</v>
      </c>
      <c r="AG1418">
        <f t="shared" si="1755"/>
        <v>1377.3200073000003</v>
      </c>
      <c r="AH1418">
        <f t="shared" si="1740"/>
        <v>1400.6599976</v>
      </c>
      <c r="AI1418">
        <f t="shared" si="1741"/>
        <v>1460.6762289405051</v>
      </c>
      <c r="AJ1418">
        <f t="shared" si="1742"/>
        <v>1340.6437662594949</v>
      </c>
      <c r="AK1418">
        <f t="shared" si="1743"/>
        <v>0.73193727578501511</v>
      </c>
      <c r="AL1418">
        <f t="shared" si="1802"/>
        <v>0.5536350953716016</v>
      </c>
      <c r="AM1418">
        <f t="shared" si="1803"/>
        <v>368927.47940806026</v>
      </c>
      <c r="AN1418">
        <f t="shared" si="1756"/>
        <v>-254216.22737121448</v>
      </c>
      <c r="AO1418">
        <f t="shared" si="1757"/>
        <v>12793010</v>
      </c>
      <c r="AP1418">
        <f t="shared" si="1759"/>
        <v>-1.9871494462305156E-2</v>
      </c>
      <c r="AQ1418">
        <f t="shared" si="1760"/>
        <v>1403.459458419489</v>
      </c>
      <c r="AR1418">
        <f t="shared" si="1761"/>
        <v>1403.6873266537825</v>
      </c>
      <c r="AS1418">
        <f t="shared" si="1762"/>
        <v>1394.5875133938039</v>
      </c>
      <c r="AT1418">
        <f t="shared" si="1763"/>
        <v>1377.6162165790649</v>
      </c>
      <c r="AU1418">
        <f t="shared" si="1764"/>
        <v>1390.7640818869968</v>
      </c>
      <c r="AV1418">
        <f t="shared" si="1765"/>
        <v>1373.2792346471283</v>
      </c>
      <c r="AW1418">
        <f t="shared" si="1766"/>
        <v>17.484847239868486</v>
      </c>
      <c r="AX1418">
        <f t="shared" si="1793"/>
        <v>13.92293334616639</v>
      </c>
      <c r="AY1418">
        <f t="shared" si="1767"/>
        <v>3.561913893702096</v>
      </c>
      <c r="AZ1418">
        <f t="shared" si="1804"/>
        <v>1423.1666666666667</v>
      </c>
      <c r="BA1418">
        <f t="shared" si="1805"/>
        <v>948359841.16666675</v>
      </c>
      <c r="BB1418">
        <f t="shared" si="1808"/>
        <v>948359841.16666675</v>
      </c>
      <c r="BC1418">
        <f t="shared" si="1809"/>
        <v>0</v>
      </c>
      <c r="BD1418">
        <f t="shared" si="1744"/>
        <v>7014103845.7829628</v>
      </c>
      <c r="BE1418">
        <f t="shared" si="1745"/>
        <v>5113127791.1897926</v>
      </c>
      <c r="BF1418">
        <f t="shared" si="1746"/>
        <v>1.3717834038626335</v>
      </c>
      <c r="BG1418">
        <f t="shared" si="1747"/>
        <v>57.837633977393459</v>
      </c>
      <c r="BH1418">
        <f t="shared" si="1768"/>
        <v>71298638</v>
      </c>
      <c r="BI1418">
        <f t="shared" si="1769"/>
        <v>1.2732186432835209</v>
      </c>
      <c r="BJ1418">
        <f t="shared" si="1810"/>
        <v>1515.002400000003</v>
      </c>
      <c r="BK1418">
        <f t="shared" si="1770"/>
        <v>1.1434859825423348E-2</v>
      </c>
      <c r="BL1418">
        <f t="shared" si="1771"/>
        <v>1.0114348598254232</v>
      </c>
      <c r="BM1418">
        <f t="shared" si="1772"/>
        <v>31.631331269265385</v>
      </c>
      <c r="BN1418">
        <f t="shared" si="1773"/>
        <v>1420.5</v>
      </c>
      <c r="BO1418">
        <f t="shared" si="1812"/>
        <v>1389.3099975</v>
      </c>
      <c r="BP1418">
        <f t="shared" si="1774"/>
        <v>1338.3654426323531</v>
      </c>
      <c r="BQ1418">
        <f t="shared" si="1775"/>
        <v>50.944554867646957</v>
      </c>
      <c r="BR1418">
        <f t="shared" si="1776"/>
        <v>-38.75</v>
      </c>
      <c r="BS1418">
        <f t="shared" si="1777"/>
        <v>5.0500489999999445</v>
      </c>
      <c r="BT1418">
        <f t="shared" si="1778"/>
        <v>-47.050048999999944</v>
      </c>
      <c r="BU1418">
        <f t="shared" si="1779"/>
        <v>-69.40002400000003</v>
      </c>
      <c r="BV1418">
        <f t="shared" si="1780"/>
        <v>1401.1033203999998</v>
      </c>
      <c r="BW1418">
        <f t="shared" si="1781"/>
        <v>1397.6499896190476</v>
      </c>
      <c r="BX1418">
        <f t="shared" si="1782"/>
        <v>1395.6727206727273</v>
      </c>
      <c r="BY1418">
        <f t="shared" si="1783"/>
        <v>1393.3323823666669</v>
      </c>
      <c r="BZ1418">
        <f t="shared" si="1784"/>
        <v>1482</v>
      </c>
      <c r="CA1418">
        <f t="shared" si="1785"/>
        <v>1340</v>
      </c>
      <c r="CB1418">
        <f t="shared" si="1786"/>
        <v>1373.4178136966668</v>
      </c>
      <c r="CC1418">
        <f t="shared" si="1787"/>
        <v>1379.8776483111112</v>
      </c>
      <c r="CD1418">
        <f t="shared" si="1788"/>
        <v>1415.444949235238</v>
      </c>
      <c r="CE1418">
        <f t="shared" si="1789"/>
        <v>1346.7247366096385</v>
      </c>
      <c r="CF1418">
        <f t="shared" si="1790"/>
        <v>1412.349976</v>
      </c>
      <c r="CG1418">
        <f t="shared" si="1791"/>
        <v>1420</v>
      </c>
      <c r="CH1418">
        <f t="shared" si="1792"/>
        <v>1375.1999510000001</v>
      </c>
    </row>
    <row r="1419" spans="1:86">
      <c r="A1419" s="1">
        <v>41554</v>
      </c>
      <c r="B1419">
        <v>1425</v>
      </c>
      <c r="C1419">
        <v>1432.6999510000001</v>
      </c>
      <c r="D1419">
        <v>1402.0500489999999</v>
      </c>
      <c r="E1419">
        <v>1410.1999510000001</v>
      </c>
      <c r="F1419">
        <v>329756</v>
      </c>
      <c r="G1419">
        <f t="shared" si="1806"/>
        <v>-154389.75681187972</v>
      </c>
      <c r="H1419">
        <f t="shared" si="1754"/>
        <v>15858268.783434523</v>
      </c>
      <c r="I1419">
        <f t="shared" si="1807"/>
        <v>1417.4874877500001</v>
      </c>
      <c r="J1419">
        <f t="shared" si="1734"/>
        <v>1423.4125060000001</v>
      </c>
      <c r="K1419">
        <f t="shared" si="1735"/>
        <v>1359.55001825</v>
      </c>
      <c r="L1419">
        <f t="shared" si="1736"/>
        <v>10</v>
      </c>
      <c r="M1419">
        <f t="shared" si="1737"/>
        <v>5</v>
      </c>
      <c r="N1419">
        <f t="shared" si="1738"/>
        <v>0</v>
      </c>
      <c r="O1419">
        <f t="shared" si="1739"/>
        <v>50</v>
      </c>
      <c r="P1419">
        <f t="shared" si="1794"/>
        <v>30.649902000000111</v>
      </c>
      <c r="Q1419">
        <f t="shared" si="1795"/>
        <v>22.5</v>
      </c>
      <c r="R1419">
        <f t="shared" si="1796"/>
        <v>8.149902000000111</v>
      </c>
      <c r="S1419">
        <f t="shared" si="1797"/>
        <v>30.649902000000111</v>
      </c>
      <c r="T1419">
        <f t="shared" si="1753"/>
        <v>44.509000694333636</v>
      </c>
      <c r="U1419">
        <f t="shared" si="1798"/>
        <v>-8.8499750000000859</v>
      </c>
      <c r="V1419">
        <f t="shared" si="1799"/>
        <v>2.0500489999999445</v>
      </c>
      <c r="W1419">
        <f t="shared" si="1800"/>
        <v>0</v>
      </c>
      <c r="X1419">
        <f t="shared" si="1801"/>
        <v>2.0500489999999445</v>
      </c>
      <c r="Y1419">
        <f t="shared" si="1751"/>
        <v>11.766369148318583</v>
      </c>
      <c r="Z1419">
        <f t="shared" si="1752"/>
        <v>8.26239467828138</v>
      </c>
      <c r="AA1419">
        <f t="shared" si="1748"/>
        <v>26.435931979521033</v>
      </c>
      <c r="AB1419">
        <f t="shared" si="1749"/>
        <v>18.563424362239729</v>
      </c>
      <c r="AC1419">
        <f t="shared" si="1750"/>
        <v>17.494711607631107</v>
      </c>
      <c r="AD1419">
        <f t="shared" si="1758"/>
        <v>18.163677178524281</v>
      </c>
      <c r="AE1419">
        <f t="shared" si="1811"/>
        <v>1397.9599854000001</v>
      </c>
      <c r="AF1419">
        <f t="shared" si="1813"/>
        <v>1392.7916463333333</v>
      </c>
      <c r="AG1419">
        <f t="shared" si="1755"/>
        <v>1382.8500060499998</v>
      </c>
      <c r="AH1419">
        <f t="shared" si="1740"/>
        <v>1394.9549927</v>
      </c>
      <c r="AI1419">
        <f t="shared" si="1741"/>
        <v>1436.601992798182</v>
      </c>
      <c r="AJ1419">
        <f t="shared" si="1742"/>
        <v>1353.3079926018181</v>
      </c>
      <c r="AK1419">
        <f t="shared" si="1743"/>
        <v>0.68302588738757097</v>
      </c>
      <c r="AL1419">
        <f t="shared" si="1802"/>
        <v>-0.46819392766736534</v>
      </c>
      <c r="AM1419">
        <f t="shared" si="1803"/>
        <v>-154389.75681187972</v>
      </c>
      <c r="AN1419">
        <f t="shared" si="1756"/>
        <v>-296283.32128502731</v>
      </c>
      <c r="AO1419">
        <f t="shared" si="1757"/>
        <v>12591690</v>
      </c>
      <c r="AP1419">
        <f t="shared" si="1759"/>
        <v>-2.3530067948387176E-2</v>
      </c>
      <c r="AQ1419">
        <f t="shared" si="1760"/>
        <v>1405.7512258968627</v>
      </c>
      <c r="AR1419">
        <f t="shared" si="1761"/>
        <v>1404.5174317174544</v>
      </c>
      <c r="AS1419">
        <f t="shared" si="1762"/>
        <v>1397.3977521629192</v>
      </c>
      <c r="AT1419">
        <f t="shared" si="1763"/>
        <v>1380.5487526769491</v>
      </c>
      <c r="AU1419">
        <f t="shared" si="1764"/>
        <v>1393.6794622539473</v>
      </c>
      <c r="AV1419">
        <f t="shared" si="1765"/>
        <v>1375.8636847918294</v>
      </c>
      <c r="AW1419">
        <f t="shared" si="1766"/>
        <v>17.815777462117921</v>
      </c>
      <c r="AX1419">
        <f t="shared" si="1793"/>
        <v>14.701502169356697</v>
      </c>
      <c r="AY1419">
        <f t="shared" si="1767"/>
        <v>3.1142752927612243</v>
      </c>
      <c r="AZ1419">
        <f t="shared" si="1804"/>
        <v>1414.9833170000002</v>
      </c>
      <c r="BA1419">
        <f t="shared" si="1805"/>
        <v>466599238.68065208</v>
      </c>
      <c r="BB1419">
        <f t="shared" si="1808"/>
        <v>0</v>
      </c>
      <c r="BC1419">
        <f t="shared" si="1809"/>
        <v>466599238.68065208</v>
      </c>
      <c r="BD1419">
        <f t="shared" si="1744"/>
        <v>6054074891.9269314</v>
      </c>
      <c r="BE1419">
        <f t="shared" si="1745"/>
        <v>5579727029.8704443</v>
      </c>
      <c r="BF1419">
        <f t="shared" si="1746"/>
        <v>1.0850127361996598</v>
      </c>
      <c r="BG1419">
        <f t="shared" si="1747"/>
        <v>52.03866227586245</v>
      </c>
      <c r="BH1419">
        <f t="shared" si="1768"/>
        <v>70968882</v>
      </c>
      <c r="BI1419">
        <f t="shared" si="1769"/>
        <v>1.2948795479556159</v>
      </c>
      <c r="BJ1419">
        <f t="shared" si="1810"/>
        <v>-1930.0048999999944</v>
      </c>
      <c r="BK1419">
        <f t="shared" si="1770"/>
        <v>-1.2810674833741648E-2</v>
      </c>
      <c r="BL1419">
        <f t="shared" si="1771"/>
        <v>0.98718932516625835</v>
      </c>
      <c r="BM1419">
        <f t="shared" si="1772"/>
        <v>21.949896337249935</v>
      </c>
      <c r="BN1419">
        <f t="shared" si="1773"/>
        <v>1417.375</v>
      </c>
      <c r="BO1419">
        <f t="shared" si="1812"/>
        <v>1395.8599975000002</v>
      </c>
      <c r="BP1419">
        <f t="shared" si="1774"/>
        <v>1340.2536782941177</v>
      </c>
      <c r="BQ1419">
        <f t="shared" si="1775"/>
        <v>55.606319205882528</v>
      </c>
      <c r="BR1419">
        <f t="shared" si="1776"/>
        <v>8.9499510000000555</v>
      </c>
      <c r="BS1419">
        <f t="shared" si="1777"/>
        <v>14.050048999999944</v>
      </c>
      <c r="BT1419">
        <f t="shared" si="1778"/>
        <v>-21.700072999999975</v>
      </c>
      <c r="BU1419">
        <f t="shared" si="1779"/>
        <v>-25</v>
      </c>
      <c r="BV1419">
        <f t="shared" si="1780"/>
        <v>1408.0666422666668</v>
      </c>
      <c r="BW1419">
        <f t="shared" si="1781"/>
        <v>1403.7023577142854</v>
      </c>
      <c r="BX1419">
        <f t="shared" si="1782"/>
        <v>1397.4072576545454</v>
      </c>
      <c r="BY1419">
        <f t="shared" si="1783"/>
        <v>1396.4638055761905</v>
      </c>
      <c r="BZ1419">
        <f t="shared" si="1784"/>
        <v>1454.400024</v>
      </c>
      <c r="CA1419">
        <f t="shared" si="1785"/>
        <v>1340</v>
      </c>
      <c r="CB1419">
        <f t="shared" si="1786"/>
        <v>1380.89700408</v>
      </c>
      <c r="CC1419">
        <f t="shared" si="1787"/>
        <v>1376.6467858027779</v>
      </c>
      <c r="CD1419">
        <f t="shared" si="1788"/>
        <v>1394.8130726394443</v>
      </c>
      <c r="CE1419">
        <f t="shared" si="1789"/>
        <v>1355.2407332423384</v>
      </c>
      <c r="CF1419">
        <f t="shared" si="1790"/>
        <v>1428.5</v>
      </c>
      <c r="CG1419">
        <f t="shared" si="1791"/>
        <v>1434.9499510000001</v>
      </c>
      <c r="CH1419">
        <f t="shared" si="1792"/>
        <v>1406.0500489999999</v>
      </c>
    </row>
    <row r="1420" spans="1:86">
      <c r="A1420" s="1">
        <v>41555</v>
      </c>
      <c r="B1420">
        <v>1420</v>
      </c>
      <c r="C1420">
        <v>1423.849976</v>
      </c>
      <c r="D1420">
        <v>1400</v>
      </c>
      <c r="E1420">
        <v>1406.599976</v>
      </c>
      <c r="F1420">
        <v>411447</v>
      </c>
      <c r="G1420">
        <f t="shared" si="1806"/>
        <v>-183728.50457912486</v>
      </c>
      <c r="H1420">
        <f t="shared" si="1754"/>
        <v>15674540.278855398</v>
      </c>
      <c r="I1420">
        <f t="shared" si="1807"/>
        <v>1412.6124879999998</v>
      </c>
      <c r="J1420">
        <f t="shared" ref="J1420:J1483" si="1814">MAX(I1411:I1420)</f>
        <v>1420</v>
      </c>
      <c r="K1420">
        <f t="shared" ref="K1420:K1483" si="1815">MIN(I1411:I1420)</f>
        <v>1359.55001825</v>
      </c>
      <c r="L1420">
        <f t="shared" ref="L1420:L1483" si="1816">10-MATCH(J1420,I1411:I1420,0)+1</f>
        <v>3</v>
      </c>
      <c r="M1420">
        <f t="shared" ref="M1420:M1483" si="1817">10-MATCH(K1420,I1411:I1420,0)+1</f>
        <v>6</v>
      </c>
      <c r="N1420">
        <f t="shared" ref="N1420:N1483" si="1818">(100*(10-L1420)/10)</f>
        <v>70</v>
      </c>
      <c r="O1420">
        <f t="shared" ref="O1420:O1483" si="1819">100*(10-M1420)/10</f>
        <v>40</v>
      </c>
      <c r="P1420">
        <f t="shared" si="1794"/>
        <v>23.84997599999997</v>
      </c>
      <c r="Q1420">
        <f t="shared" si="1795"/>
        <v>17.25</v>
      </c>
      <c r="R1420">
        <f t="shared" si="1796"/>
        <v>6.5999759999999696</v>
      </c>
      <c r="S1420">
        <f t="shared" si="1797"/>
        <v>23.84997599999997</v>
      </c>
      <c r="T1420">
        <f t="shared" si="1753"/>
        <v>43.033356073309804</v>
      </c>
      <c r="U1420">
        <f t="shared" si="1798"/>
        <v>-16.84997599999997</v>
      </c>
      <c r="V1420">
        <f t="shared" si="1799"/>
        <v>13.800048999999944</v>
      </c>
      <c r="W1420">
        <f t="shared" si="1800"/>
        <v>0</v>
      </c>
      <c r="X1420">
        <f t="shared" si="1801"/>
        <v>13.800048999999944</v>
      </c>
      <c r="Y1420">
        <f t="shared" si="1751"/>
        <v>10.925914209152969</v>
      </c>
      <c r="Z1420">
        <f t="shared" si="1752"/>
        <v>8.6579414155469916</v>
      </c>
      <c r="AA1420">
        <f t="shared" si="1748"/>
        <v>25.389407673759035</v>
      </c>
      <c r="AB1420">
        <f t="shared" si="1749"/>
        <v>20.119140605249772</v>
      </c>
      <c r="AC1420">
        <f t="shared" si="1750"/>
        <v>11.580828806486489</v>
      </c>
      <c r="AD1420">
        <f t="shared" si="1758"/>
        <v>17.683042762917129</v>
      </c>
      <c r="AE1420">
        <f t="shared" si="1811"/>
        <v>1407.5699708</v>
      </c>
      <c r="AF1420">
        <f t="shared" si="1813"/>
        <v>1399.3999838333332</v>
      </c>
      <c r="AG1420">
        <f t="shared" si="1755"/>
        <v>1388.76000365</v>
      </c>
      <c r="AH1420">
        <f t="shared" ref="AH1420:AH1483" si="1820">AVERAGE(E1411:E1420)</f>
        <v>1395.4899903</v>
      </c>
      <c r="AI1420">
        <f t="shared" ref="AI1420:AI1483" si="1821">AH1420+(STDEVPA(E1411:E1420)*2)</f>
        <v>1437.5817844540911</v>
      </c>
      <c r="AJ1420">
        <f t="shared" ref="AJ1420:AJ1483" si="1822">AH1420-(STDEVPA(E1411:E1420)*2)</f>
        <v>1353.398196145909</v>
      </c>
      <c r="AK1420">
        <f t="shared" ref="AK1420:AK1483" si="1823">(E1420-AJ1420)/(AI1420-AJ1420)</f>
        <v>0.6319732969724231</v>
      </c>
      <c r="AL1420">
        <f t="shared" si="1802"/>
        <v>-0.44654233614323319</v>
      </c>
      <c r="AM1420">
        <f t="shared" si="1803"/>
        <v>-183728.50457912486</v>
      </c>
      <c r="AN1420">
        <f t="shared" si="1756"/>
        <v>-315260.30074888153</v>
      </c>
      <c r="AO1420">
        <f t="shared" si="1757"/>
        <v>12529219</v>
      </c>
      <c r="AP1420">
        <f t="shared" si="1759"/>
        <v>-2.5162007364455959E-2</v>
      </c>
      <c r="AQ1420">
        <f t="shared" si="1760"/>
        <v>1406.0398009319294</v>
      </c>
      <c r="AR1420">
        <f t="shared" si="1761"/>
        <v>1402.8024636779799</v>
      </c>
      <c r="AS1420">
        <f t="shared" si="1762"/>
        <v>1399.0541524535938</v>
      </c>
      <c r="AT1420">
        <f t="shared" si="1763"/>
        <v>1382.8933627760237</v>
      </c>
      <c r="AU1420">
        <f t="shared" si="1764"/>
        <v>1395.6175393158553</v>
      </c>
      <c r="AV1420">
        <f t="shared" si="1765"/>
        <v>1378.0152251764014</v>
      </c>
      <c r="AW1420">
        <f t="shared" si="1766"/>
        <v>17.602314139453938</v>
      </c>
      <c r="AX1420">
        <f t="shared" si="1793"/>
        <v>15.281664563376145</v>
      </c>
      <c r="AY1420">
        <f t="shared" si="1767"/>
        <v>2.320649576077793</v>
      </c>
      <c r="AZ1420">
        <f t="shared" si="1804"/>
        <v>1410.1499839999999</v>
      </c>
      <c r="BA1420">
        <f t="shared" si="1805"/>
        <v>580201980.46684802</v>
      </c>
      <c r="BB1420">
        <f t="shared" si="1808"/>
        <v>0</v>
      </c>
      <c r="BC1420">
        <f t="shared" si="1809"/>
        <v>580201980.46684802</v>
      </c>
      <c r="BD1420">
        <f t="shared" si="1744"/>
        <v>5396598512.7720385</v>
      </c>
      <c r="BE1420">
        <f t="shared" si="1745"/>
        <v>6159929010.3372927</v>
      </c>
      <c r="BF1420">
        <f t="shared" si="1746"/>
        <v>0.87608128335825464</v>
      </c>
      <c r="BG1420">
        <f t="shared" si="1747"/>
        <v>46.697405444503815</v>
      </c>
      <c r="BH1420">
        <f t="shared" si="1768"/>
        <v>70557435</v>
      </c>
      <c r="BI1420">
        <f t="shared" si="1769"/>
        <v>1.2773671740238315</v>
      </c>
      <c r="BJ1420">
        <f t="shared" si="1810"/>
        <v>-459.99750000000859</v>
      </c>
      <c r="BK1420">
        <f t="shared" si="1770"/>
        <v>-2.5528117466230757E-3</v>
      </c>
      <c r="BL1420">
        <f t="shared" si="1771"/>
        <v>0.99744718825337697</v>
      </c>
      <c r="BM1420">
        <f t="shared" si="1772"/>
        <v>22.184323388312851</v>
      </c>
      <c r="BN1420">
        <f t="shared" si="1773"/>
        <v>1411.924988</v>
      </c>
      <c r="BO1420">
        <f t="shared" si="1812"/>
        <v>1406.8799927</v>
      </c>
      <c r="BP1420">
        <f t="shared" si="1774"/>
        <v>1343.004412514706</v>
      </c>
      <c r="BQ1420">
        <f t="shared" si="1775"/>
        <v>63.875580185293984</v>
      </c>
      <c r="BR1420">
        <f t="shared" si="1776"/>
        <v>-4.2000729999999749</v>
      </c>
      <c r="BS1420">
        <f t="shared" si="1777"/>
        <v>13</v>
      </c>
      <c r="BT1420">
        <f t="shared" si="1778"/>
        <v>-18.15002400000003</v>
      </c>
      <c r="BU1420">
        <f t="shared" si="1779"/>
        <v>30</v>
      </c>
      <c r="BV1420">
        <f t="shared" si="1780"/>
        <v>1410.9466391333331</v>
      </c>
      <c r="BW1420">
        <f t="shared" si="1781"/>
        <v>1407.6475947619049</v>
      </c>
      <c r="BX1420">
        <f t="shared" si="1782"/>
        <v>1399.5245273454545</v>
      </c>
      <c r="BY1420">
        <f t="shared" si="1783"/>
        <v>1398.7257074761906</v>
      </c>
      <c r="BZ1420">
        <f t="shared" si="1784"/>
        <v>1442</v>
      </c>
      <c r="CA1420">
        <f t="shared" si="1785"/>
        <v>1340</v>
      </c>
      <c r="CB1420">
        <f t="shared" si="1786"/>
        <v>1399.7747994266665</v>
      </c>
      <c r="CC1420">
        <f t="shared" si="1787"/>
        <v>1383.9808340388888</v>
      </c>
      <c r="CD1420">
        <f t="shared" si="1788"/>
        <v>1393.4987154068253</v>
      </c>
      <c r="CE1420">
        <f t="shared" si="1789"/>
        <v>1368.9030728740995</v>
      </c>
      <c r="CF1420">
        <f t="shared" si="1790"/>
        <v>1410.1999510000001</v>
      </c>
      <c r="CG1420">
        <f t="shared" si="1791"/>
        <v>1432.6999510000001</v>
      </c>
      <c r="CH1420">
        <f t="shared" si="1792"/>
        <v>1402.0500489999999</v>
      </c>
    </row>
    <row r="1421" spans="1:86">
      <c r="A1421" s="1">
        <v>41556</v>
      </c>
      <c r="B1421">
        <v>1407</v>
      </c>
      <c r="C1421">
        <v>1407</v>
      </c>
      <c r="D1421">
        <v>1386.1999510000001</v>
      </c>
      <c r="E1421">
        <v>1398.5</v>
      </c>
      <c r="F1421">
        <v>481828</v>
      </c>
      <c r="G1421">
        <f t="shared" si="1806"/>
        <v>88027.196934583102</v>
      </c>
      <c r="H1421">
        <f t="shared" si="1754"/>
        <v>15762567.475789981</v>
      </c>
      <c r="I1421">
        <f t="shared" si="1807"/>
        <v>1399.6749877500001</v>
      </c>
      <c r="J1421">
        <f t="shared" si="1814"/>
        <v>1420</v>
      </c>
      <c r="K1421">
        <f t="shared" si="1815"/>
        <v>1359.55001825</v>
      </c>
      <c r="L1421">
        <f t="shared" si="1816"/>
        <v>4</v>
      </c>
      <c r="M1421">
        <f t="shared" si="1817"/>
        <v>7</v>
      </c>
      <c r="N1421">
        <f t="shared" si="1818"/>
        <v>60</v>
      </c>
      <c r="O1421">
        <f t="shared" si="1819"/>
        <v>30</v>
      </c>
      <c r="P1421">
        <f t="shared" si="1794"/>
        <v>20.800048999999944</v>
      </c>
      <c r="Q1421">
        <f t="shared" si="1795"/>
        <v>8.5</v>
      </c>
      <c r="R1421">
        <f t="shared" si="1796"/>
        <v>12.300048999999944</v>
      </c>
      <c r="S1421">
        <f t="shared" si="1797"/>
        <v>20.800048999999944</v>
      </c>
      <c r="T1421">
        <f t="shared" si="1753"/>
        <v>41.445262710930528</v>
      </c>
      <c r="U1421">
        <f t="shared" si="1798"/>
        <v>18.199951000000056</v>
      </c>
      <c r="V1421">
        <f t="shared" si="1799"/>
        <v>-12.050048999999944</v>
      </c>
      <c r="W1421">
        <f t="shared" si="1800"/>
        <v>18.199951000000056</v>
      </c>
      <c r="X1421">
        <f t="shared" si="1801"/>
        <v>0</v>
      </c>
      <c r="Y1421">
        <f t="shared" si="1751"/>
        <v>11.445488265642046</v>
      </c>
      <c r="Z1421">
        <f t="shared" si="1752"/>
        <v>8.0395170287222069</v>
      </c>
      <c r="AA1421">
        <f t="shared" si="1748"/>
        <v>27.615914381991551</v>
      </c>
      <c r="AB1421">
        <f t="shared" si="1749"/>
        <v>19.397915474189798</v>
      </c>
      <c r="AC1421">
        <f t="shared" si="1750"/>
        <v>17.479960541273062</v>
      </c>
      <c r="AD1421">
        <f t="shared" si="1758"/>
        <v>16.23205522499314</v>
      </c>
      <c r="AE1421">
        <f t="shared" si="1811"/>
        <v>1411.2299805999999</v>
      </c>
      <c r="AF1421">
        <f t="shared" si="1813"/>
        <v>1406.058309</v>
      </c>
      <c r="AG1421">
        <f t="shared" si="1755"/>
        <v>1391.85250245</v>
      </c>
      <c r="AH1421">
        <f t="shared" si="1820"/>
        <v>1394.2599854</v>
      </c>
      <c r="AI1421">
        <f t="shared" si="1821"/>
        <v>1435.1932529374717</v>
      </c>
      <c r="AJ1421">
        <f t="shared" si="1822"/>
        <v>1353.3267178625283</v>
      </c>
      <c r="AK1421">
        <f t="shared" si="1823"/>
        <v>0.55179179253303612</v>
      </c>
      <c r="AL1421">
        <f t="shared" si="1802"/>
        <v>0.18269423307608337</v>
      </c>
      <c r="AM1421">
        <f t="shared" si="1803"/>
        <v>88027.196934583102</v>
      </c>
      <c r="AN1421">
        <f t="shared" si="1756"/>
        <v>-627946.404774533</v>
      </c>
      <c r="AO1421">
        <f t="shared" si="1757"/>
        <v>12153851</v>
      </c>
      <c r="AP1421">
        <f t="shared" si="1759"/>
        <v>-5.1666455741026691E-2</v>
      </c>
      <c r="AQ1421">
        <f t="shared" si="1760"/>
        <v>1403.4762686150734</v>
      </c>
      <c r="AR1421">
        <f t="shared" si="1761"/>
        <v>1408.0172546897556</v>
      </c>
      <c r="AS1421">
        <f t="shared" si="1762"/>
        <v>1398.9544050119468</v>
      </c>
      <c r="AT1421">
        <f t="shared" si="1763"/>
        <v>1384.2979601261816</v>
      </c>
      <c r="AU1421">
        <f t="shared" si="1764"/>
        <v>1396.0499084184771</v>
      </c>
      <c r="AV1421">
        <f t="shared" si="1765"/>
        <v>1379.4491594140534</v>
      </c>
      <c r="AW1421">
        <f t="shared" si="1766"/>
        <v>16.600749004423733</v>
      </c>
      <c r="AX1421">
        <f t="shared" si="1793"/>
        <v>15.545481451585662</v>
      </c>
      <c r="AY1421">
        <f t="shared" si="1767"/>
        <v>1.0552675528380711</v>
      </c>
      <c r="AZ1421">
        <f t="shared" si="1804"/>
        <v>1397.2333170000002</v>
      </c>
      <c r="BA1421">
        <f t="shared" si="1805"/>
        <v>673226134.66347611</v>
      </c>
      <c r="BB1421">
        <f t="shared" si="1808"/>
        <v>0</v>
      </c>
      <c r="BC1421">
        <f t="shared" si="1809"/>
        <v>673226134.66347611</v>
      </c>
      <c r="BD1421">
        <f t="shared" si="1744"/>
        <v>4820245286.2448645</v>
      </c>
      <c r="BE1421">
        <f t="shared" si="1745"/>
        <v>6833155145.0007687</v>
      </c>
      <c r="BF1421">
        <f t="shared" si="1746"/>
        <v>0.70542014398303587</v>
      </c>
      <c r="BG1421">
        <f t="shared" si="1747"/>
        <v>41.363422759597285</v>
      </c>
      <c r="BH1421">
        <f t="shared" si="1768"/>
        <v>70075607</v>
      </c>
      <c r="BI1421">
        <f t="shared" si="1769"/>
        <v>1.2034331886124174</v>
      </c>
      <c r="BJ1421">
        <f t="shared" si="1810"/>
        <v>-909.99759999999696</v>
      </c>
      <c r="BK1421">
        <f t="shared" si="1770"/>
        <v>-5.7585497925530822E-3</v>
      </c>
      <c r="BL1421">
        <f t="shared" si="1771"/>
        <v>0.99424145020744692</v>
      </c>
      <c r="BM1421">
        <f t="shared" si="1772"/>
        <v>21.573726248577593</v>
      </c>
      <c r="BN1421">
        <f t="shared" si="1773"/>
        <v>1396.5999755</v>
      </c>
      <c r="BO1421">
        <f t="shared" si="1812"/>
        <v>1408.7999878000001</v>
      </c>
      <c r="BP1421">
        <f t="shared" si="1774"/>
        <v>1346.2088246323531</v>
      </c>
      <c r="BQ1421">
        <f t="shared" si="1775"/>
        <v>62.591163167646982</v>
      </c>
      <c r="BR1421">
        <f t="shared" si="1776"/>
        <v>5.3000489999999445</v>
      </c>
      <c r="BS1421">
        <f t="shared" si="1777"/>
        <v>10.049927000000025</v>
      </c>
      <c r="BT1421">
        <f t="shared" si="1778"/>
        <v>-16</v>
      </c>
      <c r="BU1421">
        <f t="shared" si="1779"/>
        <v>-7.9000240000000304</v>
      </c>
      <c r="BV1421">
        <f t="shared" si="1780"/>
        <v>1407.9233155333334</v>
      </c>
      <c r="BW1421">
        <f t="shared" si="1781"/>
        <v>1407.3904565238092</v>
      </c>
      <c r="BX1421">
        <f t="shared" si="1782"/>
        <v>1400.0718018363634</v>
      </c>
      <c r="BY1421">
        <f t="shared" si="1783"/>
        <v>1399.6533261761904</v>
      </c>
      <c r="BZ1421">
        <f t="shared" si="1784"/>
        <v>1434.9499510000001</v>
      </c>
      <c r="CA1421">
        <f t="shared" si="1785"/>
        <v>1340</v>
      </c>
      <c r="CB1421">
        <f t="shared" si="1786"/>
        <v>1415.0868125366665</v>
      </c>
      <c r="CC1421">
        <f t="shared" si="1787"/>
        <v>1400.822051022222</v>
      </c>
      <c r="CD1421">
        <f t="shared" si="1788"/>
        <v>1387.2978030802383</v>
      </c>
      <c r="CE1421">
        <f t="shared" si="1789"/>
        <v>1375.0250320960511</v>
      </c>
      <c r="CF1421">
        <f t="shared" si="1790"/>
        <v>1406.599976</v>
      </c>
      <c r="CG1421">
        <f t="shared" si="1791"/>
        <v>1423.849976</v>
      </c>
      <c r="CH1421">
        <f t="shared" si="1792"/>
        <v>1400</v>
      </c>
    </row>
    <row r="1422" spans="1:86">
      <c r="A1422" s="1">
        <v>41557</v>
      </c>
      <c r="B1422">
        <v>1399</v>
      </c>
      <c r="C1422">
        <v>1425.1999510000001</v>
      </c>
      <c r="D1422">
        <v>1398.25</v>
      </c>
      <c r="E1422">
        <v>1421.099976</v>
      </c>
      <c r="F1422">
        <v>617290</v>
      </c>
      <c r="G1422">
        <f t="shared" si="1806"/>
        <v>429469.72769226576</v>
      </c>
      <c r="H1422">
        <f t="shared" si="1754"/>
        <v>16192037.203482246</v>
      </c>
      <c r="I1422">
        <f t="shared" si="1807"/>
        <v>1410.88748175</v>
      </c>
      <c r="J1422">
        <f t="shared" si="1814"/>
        <v>1420</v>
      </c>
      <c r="K1422">
        <f t="shared" si="1815"/>
        <v>1359.55001825</v>
      </c>
      <c r="L1422">
        <f t="shared" si="1816"/>
        <v>5</v>
      </c>
      <c r="M1422">
        <f t="shared" si="1817"/>
        <v>8</v>
      </c>
      <c r="N1422">
        <f t="shared" si="1818"/>
        <v>50</v>
      </c>
      <c r="O1422">
        <f t="shared" si="1819"/>
        <v>20</v>
      </c>
      <c r="P1422">
        <f t="shared" si="1794"/>
        <v>26.949951000000056</v>
      </c>
      <c r="Q1422">
        <f t="shared" si="1795"/>
        <v>4.0999750000000859</v>
      </c>
      <c r="R1422">
        <f t="shared" si="1796"/>
        <v>22.84997599999997</v>
      </c>
      <c r="S1422">
        <f t="shared" si="1797"/>
        <v>26.949951000000056</v>
      </c>
      <c r="T1422">
        <f t="shared" si="1753"/>
        <v>40.409883303006929</v>
      </c>
      <c r="U1422">
        <f t="shared" si="1798"/>
        <v>44.800048999999944</v>
      </c>
      <c r="V1422">
        <f t="shared" si="1799"/>
        <v>-14.84997599999997</v>
      </c>
      <c r="W1422">
        <f t="shared" si="1800"/>
        <v>44.800048999999944</v>
      </c>
      <c r="X1422">
        <f t="shared" si="1801"/>
        <v>0</v>
      </c>
      <c r="Y1422">
        <f t="shared" si="1751"/>
        <v>13.827956889524753</v>
      </c>
      <c r="Z1422">
        <f t="shared" si="1752"/>
        <v>7.4652658123849065</v>
      </c>
      <c r="AA1422">
        <f t="shared" si="1748"/>
        <v>34.219244796719828</v>
      </c>
      <c r="AB1422">
        <f t="shared" si="1749"/>
        <v>18.473861348244505</v>
      </c>
      <c r="AC1422">
        <f t="shared" si="1750"/>
        <v>29.88129681548493</v>
      </c>
      <c r="AD1422">
        <f t="shared" si="1758"/>
        <v>16.597403443134244</v>
      </c>
      <c r="AE1422">
        <f t="shared" si="1811"/>
        <v>1412.9799805999999</v>
      </c>
      <c r="AF1422">
        <f t="shared" si="1813"/>
        <v>1412.8749798333331</v>
      </c>
      <c r="AG1422">
        <f t="shared" si="1755"/>
        <v>1394.8674988</v>
      </c>
      <c r="AH1422">
        <f t="shared" si="1820"/>
        <v>1397.0499878999999</v>
      </c>
      <c r="AI1422">
        <f t="shared" si="1821"/>
        <v>1441.0056531149112</v>
      </c>
      <c r="AJ1422">
        <f t="shared" si="1822"/>
        <v>1353.0943226850886</v>
      </c>
      <c r="AK1422">
        <f t="shared" si="1823"/>
        <v>0.77357097182368972</v>
      </c>
      <c r="AL1422">
        <f t="shared" si="1802"/>
        <v>0.69573414066689199</v>
      </c>
      <c r="AM1422">
        <f t="shared" si="1803"/>
        <v>429469.72769226576</v>
      </c>
      <c r="AN1422">
        <f t="shared" si="1756"/>
        <v>200266.6288000856</v>
      </c>
      <c r="AO1422">
        <f t="shared" si="1757"/>
        <v>11515838</v>
      </c>
      <c r="AP1422">
        <f t="shared" si="1759"/>
        <v>1.7390538908248415E-2</v>
      </c>
      <c r="AQ1422">
        <f t="shared" si="1760"/>
        <v>1409.4683291259485</v>
      </c>
      <c r="AR1422">
        <f t="shared" si="1761"/>
        <v>1423.9723371031753</v>
      </c>
      <c r="AS1422">
        <f t="shared" si="1762"/>
        <v>1402.9406077897963</v>
      </c>
      <c r="AT1422">
        <f t="shared" si="1763"/>
        <v>1387.6101415548253</v>
      </c>
      <c r="AU1422">
        <f t="shared" si="1764"/>
        <v>1399.8074185557055</v>
      </c>
      <c r="AV1422">
        <f t="shared" si="1765"/>
        <v>1382.3647165750697</v>
      </c>
      <c r="AW1422">
        <f t="shared" si="1766"/>
        <v>17.442701980635775</v>
      </c>
      <c r="AX1422">
        <f t="shared" si="1793"/>
        <v>15.924925557395685</v>
      </c>
      <c r="AY1422">
        <f t="shared" si="1767"/>
        <v>1.5177764232400897</v>
      </c>
      <c r="AZ1422">
        <f t="shared" si="1804"/>
        <v>1414.8499756666668</v>
      </c>
      <c r="BA1422">
        <f t="shared" si="1805"/>
        <v>873372741.47927678</v>
      </c>
      <c r="BB1422">
        <f t="shared" si="1808"/>
        <v>873372741.47927678</v>
      </c>
      <c r="BC1422">
        <f t="shared" si="1809"/>
        <v>0</v>
      </c>
      <c r="BD1422">
        <f t="shared" si="1744"/>
        <v>4023265437.8633728</v>
      </c>
      <c r="BE1422">
        <f t="shared" si="1745"/>
        <v>6833155145.0007687</v>
      </c>
      <c r="BF1422">
        <f t="shared" si="1746"/>
        <v>0.5887859052646931</v>
      </c>
      <c r="BG1422">
        <f t="shared" si="1747"/>
        <v>37.058857541073216</v>
      </c>
      <c r="BH1422">
        <f t="shared" si="1768"/>
        <v>70692897</v>
      </c>
      <c r="BI1422">
        <f t="shared" si="1769"/>
        <v>1.2618017352071604</v>
      </c>
      <c r="BJ1422">
        <f t="shared" si="1810"/>
        <v>2159.997599999997</v>
      </c>
      <c r="BK1422">
        <f t="shared" si="1770"/>
        <v>1.616015445119769E-2</v>
      </c>
      <c r="BL1422">
        <f t="shared" si="1771"/>
        <v>1.0161601544511978</v>
      </c>
      <c r="BM1422">
        <f t="shared" si="1772"/>
        <v>23.166669691155516</v>
      </c>
      <c r="BN1422">
        <f t="shared" si="1773"/>
        <v>1411.7249755</v>
      </c>
      <c r="BO1422">
        <f t="shared" si="1812"/>
        <v>1411.6249878000001</v>
      </c>
      <c r="BP1422">
        <f t="shared" si="1774"/>
        <v>1349.4970595588238</v>
      </c>
      <c r="BQ1422">
        <f t="shared" si="1775"/>
        <v>62.127928241176278</v>
      </c>
      <c r="BR1422">
        <f t="shared" si="1776"/>
        <v>33.549927000000025</v>
      </c>
      <c r="BS1422">
        <f t="shared" si="1777"/>
        <v>18.15002400000003</v>
      </c>
      <c r="BT1422">
        <f t="shared" si="1778"/>
        <v>2.1999510000000555</v>
      </c>
      <c r="BU1422">
        <f t="shared" si="1779"/>
        <v>-16</v>
      </c>
      <c r="BV1422">
        <f t="shared" si="1780"/>
        <v>1411.2133140000001</v>
      </c>
      <c r="BW1422">
        <f t="shared" si="1781"/>
        <v>1411.6880756666667</v>
      </c>
      <c r="BX1422">
        <f t="shared" si="1782"/>
        <v>1404.9518001272727</v>
      </c>
      <c r="BY1422">
        <f t="shared" si="1783"/>
        <v>1402.4387998476186</v>
      </c>
      <c r="BZ1422">
        <f t="shared" si="1784"/>
        <v>1434.9499510000001</v>
      </c>
      <c r="CA1422">
        <f t="shared" si="1785"/>
        <v>1340</v>
      </c>
      <c r="CB1422">
        <f t="shared" si="1786"/>
        <v>1417.3759827033334</v>
      </c>
      <c r="CC1422">
        <f t="shared" si="1787"/>
        <v>1414.7181737527774</v>
      </c>
      <c r="CD1422">
        <f t="shared" si="1788"/>
        <v>1385.6598979355952</v>
      </c>
      <c r="CE1422">
        <f t="shared" si="1789"/>
        <v>1376.0505267932581</v>
      </c>
      <c r="CF1422">
        <f t="shared" si="1790"/>
        <v>1398.5</v>
      </c>
      <c r="CG1422">
        <f t="shared" si="1791"/>
        <v>1407</v>
      </c>
      <c r="CH1422">
        <f t="shared" si="1792"/>
        <v>1386.1999510000001</v>
      </c>
    </row>
    <row r="1423" spans="1:86">
      <c r="A1423" s="1">
        <v>41558</v>
      </c>
      <c r="B1423">
        <v>1436.099976</v>
      </c>
      <c r="C1423">
        <v>1470</v>
      </c>
      <c r="D1423">
        <v>1413.099976</v>
      </c>
      <c r="E1423">
        <v>1464</v>
      </c>
      <c r="F1423">
        <v>762748</v>
      </c>
      <c r="G1423">
        <f t="shared" si="1806"/>
        <v>601887.32971276087</v>
      </c>
      <c r="H1423">
        <f t="shared" si="1754"/>
        <v>16793924.533195008</v>
      </c>
      <c r="I1423">
        <f t="shared" si="1807"/>
        <v>1445.799988</v>
      </c>
      <c r="J1423">
        <f t="shared" si="1814"/>
        <v>1445.799988</v>
      </c>
      <c r="K1423">
        <f t="shared" si="1815"/>
        <v>1359.55001825</v>
      </c>
      <c r="L1423">
        <f t="shared" si="1816"/>
        <v>1</v>
      </c>
      <c r="M1423">
        <f t="shared" si="1817"/>
        <v>9</v>
      </c>
      <c r="N1423">
        <f t="shared" si="1818"/>
        <v>90</v>
      </c>
      <c r="O1423">
        <f t="shared" si="1819"/>
        <v>10</v>
      </c>
      <c r="P1423">
        <f t="shared" si="1794"/>
        <v>56.90002400000003</v>
      </c>
      <c r="Q1423">
        <f t="shared" si="1795"/>
        <v>6</v>
      </c>
      <c r="R1423">
        <f t="shared" si="1796"/>
        <v>50.90002400000003</v>
      </c>
      <c r="S1423">
        <f t="shared" si="1797"/>
        <v>56.90002400000003</v>
      </c>
      <c r="T1423">
        <f t="shared" si="1753"/>
        <v>41.587750495649296</v>
      </c>
      <c r="U1423">
        <f t="shared" si="1798"/>
        <v>9</v>
      </c>
      <c r="V1423">
        <f t="shared" si="1799"/>
        <v>-29.300048000000061</v>
      </c>
      <c r="W1423">
        <f t="shared" si="1800"/>
        <v>9</v>
      </c>
      <c r="X1423">
        <f t="shared" si="1801"/>
        <v>0</v>
      </c>
      <c r="Y1423">
        <f t="shared" si="1751"/>
        <v>13.48310282598727</v>
      </c>
      <c r="Z1423">
        <f t="shared" si="1752"/>
        <v>6.932032540071698</v>
      </c>
      <c r="AA1423">
        <f t="shared" si="1748"/>
        <v>32.420851489425488</v>
      </c>
      <c r="AB1423">
        <f t="shared" si="1749"/>
        <v>16.668447938286281</v>
      </c>
      <c r="AC1423">
        <f t="shared" si="1750"/>
        <v>32.089281645455095</v>
      </c>
      <c r="AD1423">
        <f t="shared" si="1758"/>
        <v>17.405912567134227</v>
      </c>
      <c r="AE1423">
        <f t="shared" si="1811"/>
        <v>1420.0799806</v>
      </c>
      <c r="AF1423">
        <f t="shared" si="1813"/>
        <v>1421.4833171666667</v>
      </c>
      <c r="AG1423">
        <f t="shared" si="1755"/>
        <v>1402.0224976000002</v>
      </c>
      <c r="AH1423">
        <f t="shared" si="1820"/>
        <v>1404.6949829999999</v>
      </c>
      <c r="AI1423">
        <f t="shared" si="1821"/>
        <v>1463.4754118569197</v>
      </c>
      <c r="AJ1423">
        <f t="shared" si="1822"/>
        <v>1345.9145541430801</v>
      </c>
      <c r="AK1423">
        <f t="shared" si="1823"/>
        <v>1.004462268762595</v>
      </c>
      <c r="AL1423">
        <f t="shared" si="1802"/>
        <v>0.78910377963988221</v>
      </c>
      <c r="AM1423">
        <f t="shared" si="1803"/>
        <v>601887.32971276087</v>
      </c>
      <c r="AN1423">
        <f t="shared" si="1756"/>
        <v>1232823.894428856</v>
      </c>
      <c r="AO1423">
        <f t="shared" si="1757"/>
        <v>11755290</v>
      </c>
      <c r="AP1423">
        <f t="shared" si="1759"/>
        <v>0.10487396690586587</v>
      </c>
      <c r="AQ1423">
        <f t="shared" si="1760"/>
        <v>1428.009097223126</v>
      </c>
      <c r="AR1423">
        <f t="shared" si="1761"/>
        <v>1430.5067278687704</v>
      </c>
      <c r="AS1423">
        <f t="shared" si="1762"/>
        <v>1413.931298387633</v>
      </c>
      <c r="AT1423">
        <f t="shared" si="1763"/>
        <v>1394.4852288148911</v>
      </c>
      <c r="AU1423">
        <f t="shared" si="1764"/>
        <v>1409.4363057723497</v>
      </c>
      <c r="AV1423">
        <f t="shared" si="1765"/>
        <v>1388.0791864148148</v>
      </c>
      <c r="AW1423">
        <f t="shared" si="1766"/>
        <v>21.357119357534884</v>
      </c>
      <c r="AX1423">
        <f t="shared" si="1793"/>
        <v>17.011364317423524</v>
      </c>
      <c r="AY1423">
        <f t="shared" si="1767"/>
        <v>4.34575504011136</v>
      </c>
      <c r="AZ1423">
        <f t="shared" si="1804"/>
        <v>1449.0333253333331</v>
      </c>
      <c r="BA1423">
        <f t="shared" si="1805"/>
        <v>1105247270.8313491</v>
      </c>
      <c r="BB1423">
        <f t="shared" si="1808"/>
        <v>1105247270.8313491</v>
      </c>
      <c r="BC1423">
        <f t="shared" si="1809"/>
        <v>0</v>
      </c>
      <c r="BD1423">
        <f t="shared" si="1744"/>
        <v>5128512708.6947222</v>
      </c>
      <c r="BE1423">
        <f t="shared" si="1745"/>
        <v>5743790191.4174356</v>
      </c>
      <c r="BF1423">
        <f t="shared" si="1746"/>
        <v>0.89287953385865626</v>
      </c>
      <c r="BG1423">
        <f t="shared" si="1747"/>
        <v>47.170436252671145</v>
      </c>
      <c r="BH1423">
        <f t="shared" si="1768"/>
        <v>71455645</v>
      </c>
      <c r="BI1423">
        <f t="shared" si="1769"/>
        <v>1.5386095812514045</v>
      </c>
      <c r="BJ1423">
        <f t="shared" si="1810"/>
        <v>4190.002400000003</v>
      </c>
      <c r="BK1423">
        <f t="shared" si="1770"/>
        <v>3.0187900024283745E-2</v>
      </c>
      <c r="BL1423">
        <f t="shared" si="1771"/>
        <v>1.0301879000242837</v>
      </c>
      <c r="BM1423">
        <f t="shared" si="1772"/>
        <v>30.980006171561765</v>
      </c>
      <c r="BN1423">
        <f t="shared" si="1773"/>
        <v>1441.549988</v>
      </c>
      <c r="BO1423">
        <f t="shared" si="1812"/>
        <v>1415.8349854000001</v>
      </c>
      <c r="BP1423">
        <f t="shared" si="1774"/>
        <v>1354.6661772058824</v>
      </c>
      <c r="BQ1423">
        <f t="shared" si="1775"/>
        <v>61.168808194117673</v>
      </c>
      <c r="BR1423">
        <f t="shared" si="1776"/>
        <v>97.050048999999944</v>
      </c>
      <c r="BS1423">
        <f t="shared" si="1777"/>
        <v>51.549927000000025</v>
      </c>
      <c r="BT1423">
        <f t="shared" si="1778"/>
        <v>62.300048999999944</v>
      </c>
      <c r="BU1423">
        <f t="shared" si="1779"/>
        <v>44.199951999999939</v>
      </c>
      <c r="BV1423">
        <f t="shared" si="1780"/>
        <v>1428.219987133333</v>
      </c>
      <c r="BW1423">
        <f t="shared" si="1781"/>
        <v>1426.2952242857143</v>
      </c>
      <c r="BX1423">
        <f t="shared" si="1782"/>
        <v>1417.1245295999997</v>
      </c>
      <c r="BY1423">
        <f t="shared" si="1783"/>
        <v>1409.0228475809522</v>
      </c>
      <c r="BZ1423">
        <f t="shared" si="1784"/>
        <v>1470</v>
      </c>
      <c r="CA1423">
        <f t="shared" si="1785"/>
        <v>1340</v>
      </c>
      <c r="CB1423">
        <f t="shared" si="1786"/>
        <v>1410.5759693033335</v>
      </c>
      <c r="CC1423">
        <f t="shared" si="1787"/>
        <v>1418.0605384472221</v>
      </c>
      <c r="CD1423">
        <f t="shared" si="1788"/>
        <v>1385.2676731090476</v>
      </c>
      <c r="CE1423">
        <f t="shared" si="1789"/>
        <v>1386.0313580675161</v>
      </c>
      <c r="CF1423">
        <f t="shared" si="1790"/>
        <v>1421.099976</v>
      </c>
      <c r="CG1423">
        <f t="shared" si="1791"/>
        <v>1425.1999510000001</v>
      </c>
      <c r="CH1423">
        <f t="shared" si="1792"/>
        <v>1398.25</v>
      </c>
    </row>
    <row r="1424" spans="1:86">
      <c r="A1424" s="1">
        <v>41561</v>
      </c>
      <c r="B1424">
        <v>1465.25</v>
      </c>
      <c r="C1424">
        <v>1479</v>
      </c>
      <c r="D1424">
        <v>1442.400024</v>
      </c>
      <c r="E1424">
        <v>1446.900024</v>
      </c>
      <c r="F1424">
        <v>697237</v>
      </c>
      <c r="G1424">
        <f t="shared" si="1806"/>
        <v>-525785.16626109253</v>
      </c>
      <c r="H1424">
        <f t="shared" si="1754"/>
        <v>16268139.366933916</v>
      </c>
      <c r="I1424">
        <f t="shared" si="1807"/>
        <v>1458.3875120000002</v>
      </c>
      <c r="J1424">
        <f t="shared" si="1814"/>
        <v>1458.3875120000002</v>
      </c>
      <c r="K1424">
        <f t="shared" si="1815"/>
        <v>1359.55001825</v>
      </c>
      <c r="L1424">
        <f t="shared" si="1816"/>
        <v>1</v>
      </c>
      <c r="M1424">
        <f t="shared" si="1817"/>
        <v>10</v>
      </c>
      <c r="N1424">
        <f t="shared" si="1818"/>
        <v>90</v>
      </c>
      <c r="O1424">
        <f t="shared" si="1819"/>
        <v>0</v>
      </c>
      <c r="P1424">
        <f t="shared" si="1794"/>
        <v>36.59997599999997</v>
      </c>
      <c r="Q1424">
        <f t="shared" si="1795"/>
        <v>32.09997599999997</v>
      </c>
      <c r="R1424">
        <f t="shared" si="1796"/>
        <v>4.5</v>
      </c>
      <c r="S1424">
        <f t="shared" si="1797"/>
        <v>36.59997599999997</v>
      </c>
      <c r="T1424">
        <f t="shared" si="1753"/>
        <v>41.231480888817202</v>
      </c>
      <c r="U1424">
        <f t="shared" si="1798"/>
        <v>-5.8000489999999445</v>
      </c>
      <c r="V1424">
        <f t="shared" si="1799"/>
        <v>11.40002400000003</v>
      </c>
      <c r="W1424">
        <f t="shared" si="1800"/>
        <v>0</v>
      </c>
      <c r="X1424">
        <f t="shared" si="1801"/>
        <v>11.40002400000003</v>
      </c>
      <c r="Y1424">
        <f t="shared" si="1751"/>
        <v>12.520024052702466</v>
      </c>
      <c r="Z1424">
        <f t="shared" si="1752"/>
        <v>7.2511747872094361</v>
      </c>
      <c r="AA1424">
        <f t="shared" si="1748"/>
        <v>30.365205864090477</v>
      </c>
      <c r="AB1424">
        <f t="shared" si="1749"/>
        <v>17.586500971824417</v>
      </c>
      <c r="AC1424">
        <f t="shared" si="1750"/>
        <v>26.64911373435212</v>
      </c>
      <c r="AD1424">
        <f t="shared" si="1758"/>
        <v>17.848666852470835</v>
      </c>
      <c r="AE1424">
        <f t="shared" si="1811"/>
        <v>1427.4199951999999</v>
      </c>
      <c r="AF1424">
        <f t="shared" si="1813"/>
        <v>1424.5499878333333</v>
      </c>
      <c r="AG1424">
        <f t="shared" si="1755"/>
        <v>1408.5724975999999</v>
      </c>
      <c r="AH1424">
        <f t="shared" si="1820"/>
        <v>1412.6899902999999</v>
      </c>
      <c r="AI1424">
        <f t="shared" si="1821"/>
        <v>1470.5007978341314</v>
      </c>
      <c r="AJ1424">
        <f t="shared" si="1822"/>
        <v>1354.8791827658683</v>
      </c>
      <c r="AK1424">
        <f t="shared" si="1823"/>
        <v>0.79587922361923891</v>
      </c>
      <c r="AL1424">
        <f t="shared" si="1802"/>
        <v>-0.75409819940865519</v>
      </c>
      <c r="AM1424">
        <f t="shared" si="1803"/>
        <v>-525785.16626109253</v>
      </c>
      <c r="AN1424">
        <f t="shared" si="1756"/>
        <v>773091.49679976259</v>
      </c>
      <c r="AO1424">
        <f t="shared" si="1757"/>
        <v>11917808</v>
      </c>
      <c r="AP1424">
        <f t="shared" si="1759"/>
        <v>6.4868598050896828E-2</v>
      </c>
      <c r="AQ1424">
        <f t="shared" si="1760"/>
        <v>1434.4320123272632</v>
      </c>
      <c r="AR1424">
        <f t="shared" si="1761"/>
        <v>1433.1838172661708</v>
      </c>
      <c r="AS1424">
        <f t="shared" si="1762"/>
        <v>1419.8656689978591</v>
      </c>
      <c r="AT1424">
        <f t="shared" si="1763"/>
        <v>1399.2025603815509</v>
      </c>
      <c r="AU1424">
        <f t="shared" si="1764"/>
        <v>1415.0558635064972</v>
      </c>
      <c r="AV1424">
        <f t="shared" si="1765"/>
        <v>1392.1966450457778</v>
      </c>
      <c r="AW1424">
        <f t="shared" si="1766"/>
        <v>22.859218460719376</v>
      </c>
      <c r="AX1424">
        <f t="shared" si="1793"/>
        <v>18.180935146082696</v>
      </c>
      <c r="AY1424">
        <f t="shared" si="1767"/>
        <v>4.6782833146366798</v>
      </c>
      <c r="AZ1424">
        <f t="shared" si="1804"/>
        <v>1456.1000160000001</v>
      </c>
      <c r="BA1424">
        <f t="shared" si="1805"/>
        <v>1015246806.855792</v>
      </c>
      <c r="BB1424">
        <f t="shared" si="1808"/>
        <v>1015246806.855792</v>
      </c>
      <c r="BC1424">
        <f t="shared" si="1809"/>
        <v>0</v>
      </c>
      <c r="BD1424">
        <f t="shared" ref="BD1424:BD1487" si="1824">SUM(BB1411:BB1424)</f>
        <v>6143759515.5505142</v>
      </c>
      <c r="BE1424">
        <f t="shared" ref="BE1424:BE1487" si="1825">SUM(BC1411:BC1424)</f>
        <v>5036501041.9173555</v>
      </c>
      <c r="BF1424">
        <f t="shared" ref="BF1424:BF1487" si="1826">BD1424/BE1424</f>
        <v>1.2198467675113662</v>
      </c>
      <c r="BG1424">
        <f t="shared" ref="BG1424:BG1487" si="1827">100-(100/(1+BF1424))</f>
        <v>54.951845567201751</v>
      </c>
      <c r="BH1424">
        <f t="shared" si="1768"/>
        <v>70758408</v>
      </c>
      <c r="BI1424">
        <f t="shared" si="1769"/>
        <v>1.6419532788033493</v>
      </c>
      <c r="BJ1424">
        <f t="shared" si="1810"/>
        <v>-1809.997599999997</v>
      </c>
      <c r="BK1424">
        <f t="shared" si="1770"/>
        <v>-1.1680311475409816E-2</v>
      </c>
      <c r="BL1424">
        <f t="shared" si="1771"/>
        <v>0.98831968852459018</v>
      </c>
      <c r="BM1424">
        <f t="shared" si="1772"/>
        <v>30.468970863582399</v>
      </c>
      <c r="BN1424">
        <f t="shared" si="1773"/>
        <v>1460.700012</v>
      </c>
      <c r="BO1424">
        <f t="shared" si="1812"/>
        <v>1424.4999878000001</v>
      </c>
      <c r="BP1424">
        <f t="shared" si="1774"/>
        <v>1359.5389709558824</v>
      </c>
      <c r="BQ1424">
        <f t="shared" si="1775"/>
        <v>64.961016844117694</v>
      </c>
      <c r="BR1424">
        <f t="shared" si="1776"/>
        <v>88.349975000000086</v>
      </c>
      <c r="BS1424">
        <f t="shared" si="1777"/>
        <v>102.40002400000003</v>
      </c>
      <c r="BT1424">
        <f t="shared" si="1778"/>
        <v>105.34997599999997</v>
      </c>
      <c r="BU1424">
        <f t="shared" si="1779"/>
        <v>99.25</v>
      </c>
      <c r="BV1424">
        <f t="shared" si="1780"/>
        <v>1437.1600016000002</v>
      </c>
      <c r="BW1424">
        <f t="shared" si="1781"/>
        <v>1433.5571405238093</v>
      </c>
      <c r="BX1424">
        <f t="shared" si="1782"/>
        <v>1424.7981734181819</v>
      </c>
      <c r="BY1424">
        <f t="shared" si="1783"/>
        <v>1413.2968977142857</v>
      </c>
      <c r="BZ1424">
        <f t="shared" si="1784"/>
        <v>1479</v>
      </c>
      <c r="CA1424">
        <f t="shared" si="1785"/>
        <v>1340</v>
      </c>
      <c r="CB1424">
        <f t="shared" si="1786"/>
        <v>1413.5706529066665</v>
      </c>
      <c r="CC1424">
        <f t="shared" si="1787"/>
        <v>1412.9049723916667</v>
      </c>
      <c r="CD1424">
        <f t="shared" si="1788"/>
        <v>1392.6735269567062</v>
      </c>
      <c r="CE1424">
        <f t="shared" si="1789"/>
        <v>1400.3366989986323</v>
      </c>
      <c r="CF1424">
        <f t="shared" si="1790"/>
        <v>1464</v>
      </c>
      <c r="CG1424">
        <f t="shared" si="1791"/>
        <v>1470</v>
      </c>
      <c r="CH1424">
        <f t="shared" si="1792"/>
        <v>1413.099976</v>
      </c>
    </row>
    <row r="1425" spans="1:86">
      <c r="A1425" s="1">
        <v>41562</v>
      </c>
      <c r="B1425">
        <v>1452</v>
      </c>
      <c r="C1425">
        <v>1473.1999510000001</v>
      </c>
      <c r="D1425">
        <v>1431</v>
      </c>
      <c r="E1425">
        <v>1439.900024</v>
      </c>
      <c r="F1425">
        <v>413066</v>
      </c>
      <c r="G1425">
        <f t="shared" si="1806"/>
        <v>-238833.69752249203</v>
      </c>
      <c r="H1425">
        <f t="shared" si="1754"/>
        <v>16029305.669411425</v>
      </c>
      <c r="I1425">
        <f t="shared" si="1807"/>
        <v>1449.0249937500002</v>
      </c>
      <c r="J1425">
        <f t="shared" si="1814"/>
        <v>1458.3875120000002</v>
      </c>
      <c r="K1425">
        <f t="shared" si="1815"/>
        <v>1379.5625</v>
      </c>
      <c r="L1425">
        <f t="shared" si="1816"/>
        <v>2</v>
      </c>
      <c r="M1425">
        <f t="shared" si="1817"/>
        <v>10</v>
      </c>
      <c r="N1425">
        <f t="shared" si="1818"/>
        <v>80</v>
      </c>
      <c r="O1425">
        <f t="shared" si="1819"/>
        <v>0</v>
      </c>
      <c r="P1425">
        <f t="shared" si="1794"/>
        <v>42.199951000000056</v>
      </c>
      <c r="Q1425">
        <f t="shared" si="1795"/>
        <v>33.299927000000025</v>
      </c>
      <c r="R1425">
        <f t="shared" si="1796"/>
        <v>8.9000240000000304</v>
      </c>
      <c r="S1425">
        <f t="shared" si="1797"/>
        <v>42.199951000000056</v>
      </c>
      <c r="T1425">
        <f t="shared" si="1753"/>
        <v>41.30065732533027</v>
      </c>
      <c r="U1425">
        <f t="shared" si="1798"/>
        <v>-21.399902000000111</v>
      </c>
      <c r="V1425">
        <f t="shared" si="1799"/>
        <v>13</v>
      </c>
      <c r="W1425">
        <f t="shared" si="1800"/>
        <v>0</v>
      </c>
      <c r="X1425">
        <f t="shared" si="1801"/>
        <v>13</v>
      </c>
      <c r="Y1425">
        <f t="shared" si="1751"/>
        <v>11.625736620366576</v>
      </c>
      <c r="Z1425">
        <f t="shared" si="1752"/>
        <v>7.6618051595516192</v>
      </c>
      <c r="AA1425">
        <f t="shared" ref="AA1425:AA1488" si="1828">(Y1425/T1425)*100</f>
        <v>28.149035325973731</v>
      </c>
      <c r="AB1425">
        <f t="shared" ref="AB1425:AB1488" si="1829">(Z1425/T1425)*100</f>
        <v>18.551291082848039</v>
      </c>
      <c r="AC1425">
        <f t="shared" ref="AC1425:AC1488" si="1830">(ABS(AA1425-AB1425)/SUM(AA1425,AB1425))*100</f>
        <v>20.551771221266375</v>
      </c>
      <c r="AD1425">
        <f t="shared" si="1758"/>
        <v>18.11395388527783</v>
      </c>
      <c r="AE1425">
        <f t="shared" si="1811"/>
        <v>1434.0800048000001</v>
      </c>
      <c r="AF1425">
        <f t="shared" si="1813"/>
        <v>1429.5</v>
      </c>
      <c r="AG1425">
        <f t="shared" si="1755"/>
        <v>1412.5724975999999</v>
      </c>
      <c r="AH1425">
        <f t="shared" si="1820"/>
        <v>1420.8249878000001</v>
      </c>
      <c r="AI1425">
        <f t="shared" si="1821"/>
        <v>1467.7406334466475</v>
      </c>
      <c r="AJ1425">
        <f t="shared" si="1822"/>
        <v>1373.9093421533528</v>
      </c>
      <c r="AK1425">
        <f t="shared" si="1823"/>
        <v>0.70329077791731298</v>
      </c>
      <c r="AL1425">
        <f t="shared" si="1802"/>
        <v>-0.57819742492117976</v>
      </c>
      <c r="AM1425">
        <f t="shared" si="1803"/>
        <v>-238833.69752249203</v>
      </c>
      <c r="AN1425">
        <f t="shared" si="1756"/>
        <v>438886.58880205464</v>
      </c>
      <c r="AO1425">
        <f t="shared" si="1757"/>
        <v>11623870</v>
      </c>
      <c r="AP1425">
        <f t="shared" si="1759"/>
        <v>3.7757355235567384E-2</v>
      </c>
      <c r="AQ1425">
        <f t="shared" si="1760"/>
        <v>1436.2911362959937</v>
      </c>
      <c r="AR1425">
        <f t="shared" si="1761"/>
        <v>1431.435693310312</v>
      </c>
      <c r="AS1425">
        <f t="shared" si="1762"/>
        <v>1423.4718528982444</v>
      </c>
      <c r="AT1425">
        <f t="shared" si="1763"/>
        <v>1402.8653321072113</v>
      </c>
      <c r="AU1425">
        <f t="shared" si="1764"/>
        <v>1418.7824875805227</v>
      </c>
      <c r="AV1425">
        <f t="shared" si="1765"/>
        <v>1395.5358815725733</v>
      </c>
      <c r="AW1425">
        <f t="shared" si="1766"/>
        <v>23.246606007949367</v>
      </c>
      <c r="AX1425">
        <f t="shared" si="1793"/>
        <v>19.19406931845603</v>
      </c>
      <c r="AY1425">
        <f t="shared" si="1767"/>
        <v>4.052536689493337</v>
      </c>
      <c r="AZ1425">
        <f t="shared" si="1804"/>
        <v>1448.0333250000001</v>
      </c>
      <c r="BA1425">
        <f t="shared" si="1805"/>
        <v>598133333.42445004</v>
      </c>
      <c r="BB1425">
        <f t="shared" si="1808"/>
        <v>0</v>
      </c>
      <c r="BC1425">
        <f t="shared" si="1809"/>
        <v>598133333.42445004</v>
      </c>
      <c r="BD1425">
        <f t="shared" si="1824"/>
        <v>6143759515.5505142</v>
      </c>
      <c r="BE1425">
        <f t="shared" si="1825"/>
        <v>4903692846.8942051</v>
      </c>
      <c r="BF1425">
        <f t="shared" si="1826"/>
        <v>1.2528842460925578</v>
      </c>
      <c r="BG1425">
        <f t="shared" si="1827"/>
        <v>55.6124553787254</v>
      </c>
      <c r="BH1425">
        <f t="shared" si="1768"/>
        <v>70345342</v>
      </c>
      <c r="BI1425">
        <f t="shared" si="1769"/>
        <v>1.6657834681938599</v>
      </c>
      <c r="BJ1425">
        <f t="shared" si="1810"/>
        <v>-800</v>
      </c>
      <c r="BK1425">
        <f t="shared" si="1770"/>
        <v>-4.8379292859836182E-3</v>
      </c>
      <c r="BL1425">
        <f t="shared" si="1771"/>
        <v>0.99516207071401641</v>
      </c>
      <c r="BM1425">
        <f t="shared" si="1772"/>
        <v>24.726716356801514</v>
      </c>
      <c r="BN1425">
        <f t="shared" si="1773"/>
        <v>1452.0999755</v>
      </c>
      <c r="BO1425">
        <f t="shared" si="1812"/>
        <v>1432.5349853000002</v>
      </c>
      <c r="BP1425">
        <f t="shared" si="1774"/>
        <v>1363.824999647059</v>
      </c>
      <c r="BQ1425">
        <f t="shared" si="1775"/>
        <v>68.709985652941214</v>
      </c>
      <c r="BR1425">
        <f t="shared" si="1776"/>
        <v>59.700072999999975</v>
      </c>
      <c r="BS1425">
        <f t="shared" si="1777"/>
        <v>67</v>
      </c>
      <c r="BT1425">
        <f t="shared" si="1778"/>
        <v>63.199951000000056</v>
      </c>
      <c r="BU1425">
        <f t="shared" si="1779"/>
        <v>87.949951000000056</v>
      </c>
      <c r="BV1425">
        <f t="shared" si="1780"/>
        <v>1441.3200112</v>
      </c>
      <c r="BW1425">
        <f t="shared" si="1781"/>
        <v>1437.9428651428573</v>
      </c>
      <c r="BX1425">
        <f t="shared" si="1782"/>
        <v>1429.7454522727271</v>
      </c>
      <c r="BY1425">
        <f t="shared" si="1783"/>
        <v>1416.2804716571432</v>
      </c>
      <c r="BZ1425">
        <f t="shared" si="1784"/>
        <v>1479</v>
      </c>
      <c r="CA1425">
        <f t="shared" si="1785"/>
        <v>1364</v>
      </c>
      <c r="CB1425">
        <f t="shared" si="1786"/>
        <v>1420.5743302933333</v>
      </c>
      <c r="CC1425">
        <f t="shared" si="1787"/>
        <v>1416.2255440888887</v>
      </c>
      <c r="CD1425">
        <f t="shared" si="1788"/>
        <v>1406.7851180588098</v>
      </c>
      <c r="CE1425">
        <f t="shared" si="1789"/>
        <v>1408.7334500930885</v>
      </c>
      <c r="CF1425">
        <f t="shared" si="1790"/>
        <v>1446.900024</v>
      </c>
      <c r="CG1425">
        <f t="shared" si="1791"/>
        <v>1479</v>
      </c>
      <c r="CH1425">
        <f t="shared" si="1792"/>
        <v>1442.400024</v>
      </c>
    </row>
    <row r="1426" spans="1:86">
      <c r="A1426" s="1">
        <v>41564</v>
      </c>
      <c r="B1426">
        <v>1440.0500489999999</v>
      </c>
      <c r="C1426">
        <v>1451.8000489999999</v>
      </c>
      <c r="D1426">
        <v>1418</v>
      </c>
      <c r="E1426">
        <v>1427.0500489999999</v>
      </c>
      <c r="F1426">
        <v>316070</v>
      </c>
      <c r="G1426">
        <f t="shared" si="1806"/>
        <v>-146812.90883838735</v>
      </c>
      <c r="H1426">
        <f t="shared" si="1754"/>
        <v>15882492.760573037</v>
      </c>
      <c r="I1426">
        <f t="shared" si="1807"/>
        <v>1434.2250367500001</v>
      </c>
      <c r="J1426">
        <f t="shared" si="1814"/>
        <v>1458.3875120000002</v>
      </c>
      <c r="K1426">
        <f t="shared" si="1815"/>
        <v>1399.6749877500001</v>
      </c>
      <c r="L1426">
        <f t="shared" si="1816"/>
        <v>3</v>
      </c>
      <c r="M1426">
        <f t="shared" si="1817"/>
        <v>6</v>
      </c>
      <c r="N1426">
        <f t="shared" si="1818"/>
        <v>70</v>
      </c>
      <c r="O1426">
        <f t="shared" si="1819"/>
        <v>40</v>
      </c>
      <c r="P1426">
        <f t="shared" si="1794"/>
        <v>33.800048999999944</v>
      </c>
      <c r="Q1426">
        <f t="shared" si="1795"/>
        <v>24.75</v>
      </c>
      <c r="R1426">
        <f t="shared" si="1796"/>
        <v>9.0500489999999445</v>
      </c>
      <c r="S1426">
        <f t="shared" si="1797"/>
        <v>33.800048999999944</v>
      </c>
      <c r="T1426">
        <f t="shared" si="1753"/>
        <v>40.764899587806674</v>
      </c>
      <c r="U1426">
        <f t="shared" si="1798"/>
        <v>20.699951000000056</v>
      </c>
      <c r="V1426">
        <f t="shared" si="1799"/>
        <v>-10.09997599999997</v>
      </c>
      <c r="W1426">
        <f t="shared" si="1800"/>
        <v>20.699951000000056</v>
      </c>
      <c r="X1426">
        <f t="shared" si="1801"/>
        <v>0</v>
      </c>
      <c r="Y1426">
        <f t="shared" ref="Y1426:Y1489" si="1831">((Y1425*13)+W1426)/14</f>
        <v>12.273894790340396</v>
      </c>
      <c r="Z1426">
        <f t="shared" ref="Z1426:Z1489" si="1832">((Z1425*13)+X1426)/14</f>
        <v>7.1145333624407892</v>
      </c>
      <c r="AA1426">
        <f t="shared" si="1828"/>
        <v>30.108978347665747</v>
      </c>
      <c r="AB1426">
        <f t="shared" si="1829"/>
        <v>17.452596312953609</v>
      </c>
      <c r="AC1426">
        <f t="shared" si="1830"/>
        <v>26.61051936363144</v>
      </c>
      <c r="AD1426">
        <f t="shared" si="1758"/>
        <v>18.812008642539478</v>
      </c>
      <c r="AE1426">
        <f t="shared" si="1811"/>
        <v>1439.7900145999999</v>
      </c>
      <c r="AF1426">
        <f t="shared" si="1813"/>
        <v>1432.9083455</v>
      </c>
      <c r="AG1426">
        <f t="shared" si="1755"/>
        <v>1415.1349975999999</v>
      </c>
      <c r="AH1426">
        <f t="shared" si="1820"/>
        <v>1425.5099975999999</v>
      </c>
      <c r="AI1426">
        <f t="shared" si="1821"/>
        <v>1463.8326233962096</v>
      </c>
      <c r="AJ1426">
        <f t="shared" si="1822"/>
        <v>1387.1873718037903</v>
      </c>
      <c r="AK1426">
        <f t="shared" si="1823"/>
        <v>0.52009323954195696</v>
      </c>
      <c r="AL1426">
        <f t="shared" si="1802"/>
        <v>-0.46449491833577167</v>
      </c>
      <c r="AM1426">
        <f t="shared" si="1803"/>
        <v>-146812.90883838735</v>
      </c>
      <c r="AN1426">
        <f t="shared" si="1756"/>
        <v>245580.20933314937</v>
      </c>
      <c r="AO1426">
        <f t="shared" si="1757"/>
        <v>11461729</v>
      </c>
      <c r="AP1426">
        <f t="shared" si="1759"/>
        <v>2.142610502596505E-2</v>
      </c>
      <c r="AQ1426">
        <f t="shared" si="1760"/>
        <v>1433.1491666153559</v>
      </c>
      <c r="AR1426">
        <f t="shared" si="1761"/>
        <v>1442.070270716873</v>
      </c>
      <c r="AS1426">
        <f t="shared" si="1762"/>
        <v>1424.1159281965604</v>
      </c>
      <c r="AT1426">
        <f t="shared" si="1763"/>
        <v>1405.0419566275623</v>
      </c>
      <c r="AU1426">
        <f t="shared" si="1764"/>
        <v>1420.0226217934442</v>
      </c>
      <c r="AV1426">
        <f t="shared" si="1765"/>
        <v>1397.7418732924932</v>
      </c>
      <c r="AW1426">
        <f t="shared" si="1766"/>
        <v>22.280748500950949</v>
      </c>
      <c r="AX1426">
        <f t="shared" si="1793"/>
        <v>19.811405154955015</v>
      </c>
      <c r="AY1426">
        <f t="shared" si="1767"/>
        <v>2.4693433459959344</v>
      </c>
      <c r="AZ1426">
        <f t="shared" si="1804"/>
        <v>1432.2833659999999</v>
      </c>
      <c r="BA1426">
        <f t="shared" si="1805"/>
        <v>452701803.49161994</v>
      </c>
      <c r="BB1426">
        <f t="shared" si="1808"/>
        <v>0</v>
      </c>
      <c r="BC1426">
        <f t="shared" si="1809"/>
        <v>452701803.49161994</v>
      </c>
      <c r="BD1426">
        <f t="shared" si="1824"/>
        <v>6143759515.5505142</v>
      </c>
      <c r="BE1426">
        <f t="shared" si="1825"/>
        <v>4900348025.2053423</v>
      </c>
      <c r="BF1426">
        <f t="shared" si="1826"/>
        <v>1.253739425026464</v>
      </c>
      <c r="BG1426">
        <f t="shared" si="1827"/>
        <v>55.629298183473111</v>
      </c>
      <c r="BH1426">
        <f t="shared" si="1768"/>
        <v>70029272</v>
      </c>
      <c r="BI1426">
        <f t="shared" si="1769"/>
        <v>1.5940531600778944</v>
      </c>
      <c r="BJ1426">
        <f t="shared" si="1810"/>
        <v>-1384.9975000000086</v>
      </c>
      <c r="BK1426">
        <f t="shared" si="1770"/>
        <v>-8.9242133383005528E-3</v>
      </c>
      <c r="BL1426">
        <f t="shared" si="1771"/>
        <v>0.99107578666169949</v>
      </c>
      <c r="BM1426">
        <f t="shared" si="1772"/>
        <v>20.197797239057731</v>
      </c>
      <c r="BN1426">
        <f t="shared" si="1773"/>
        <v>1434.9000245</v>
      </c>
      <c r="BO1426">
        <f t="shared" si="1812"/>
        <v>1440.1949951000001</v>
      </c>
      <c r="BP1426">
        <f t="shared" si="1774"/>
        <v>1368.5727952058824</v>
      </c>
      <c r="BQ1426">
        <f t="shared" si="1775"/>
        <v>71.622199894117784</v>
      </c>
      <c r="BR1426">
        <f t="shared" si="1776"/>
        <v>14.700072999999975</v>
      </c>
      <c r="BS1426">
        <f t="shared" si="1777"/>
        <v>42.800048999999944</v>
      </c>
      <c r="BT1426">
        <f t="shared" si="1778"/>
        <v>31.800048999999944</v>
      </c>
      <c r="BU1426">
        <f t="shared" si="1779"/>
        <v>45.100097999999889</v>
      </c>
      <c r="BV1426">
        <f t="shared" si="1780"/>
        <v>1438.9766926</v>
      </c>
      <c r="BW1426">
        <f t="shared" si="1781"/>
        <v>1437.242879142857</v>
      </c>
      <c r="BX1426">
        <f t="shared" si="1782"/>
        <v>1430.8772815818184</v>
      </c>
      <c r="BY1426">
        <f t="shared" si="1783"/>
        <v>1417.6592860761905</v>
      </c>
      <c r="BZ1426">
        <f t="shared" si="1784"/>
        <v>1479</v>
      </c>
      <c r="CA1426">
        <f t="shared" si="1785"/>
        <v>1375.1999510000001</v>
      </c>
      <c r="CB1426">
        <f t="shared" si="1786"/>
        <v>1438.0829969199999</v>
      </c>
      <c r="CC1426">
        <f t="shared" si="1787"/>
        <v>1422.6299994944445</v>
      </c>
      <c r="CD1426">
        <f t="shared" si="1788"/>
        <v>1418.28552129123</v>
      </c>
      <c r="CE1426">
        <f t="shared" si="1789"/>
        <v>1416.5319919612614</v>
      </c>
      <c r="CF1426">
        <f t="shared" si="1790"/>
        <v>1439.900024</v>
      </c>
      <c r="CG1426">
        <f t="shared" si="1791"/>
        <v>1473.1999510000001</v>
      </c>
      <c r="CH1426">
        <f t="shared" si="1792"/>
        <v>1431</v>
      </c>
    </row>
    <row r="1427" spans="1:86">
      <c r="A1427" s="1">
        <v>41565</v>
      </c>
      <c r="B1427">
        <v>1432</v>
      </c>
      <c r="C1427">
        <v>1472.5</v>
      </c>
      <c r="D1427">
        <v>1428.099976</v>
      </c>
      <c r="E1427">
        <v>1468.75</v>
      </c>
      <c r="F1427">
        <v>490221</v>
      </c>
      <c r="G1427">
        <f t="shared" si="1806"/>
        <v>407413.44340949011</v>
      </c>
      <c r="H1427">
        <f t="shared" si="1754"/>
        <v>16289906.203982526</v>
      </c>
      <c r="I1427">
        <f t="shared" si="1807"/>
        <v>1450.3374939999999</v>
      </c>
      <c r="J1427">
        <f t="shared" si="1814"/>
        <v>1458.3875120000002</v>
      </c>
      <c r="K1427">
        <f t="shared" si="1815"/>
        <v>1399.6749877500001</v>
      </c>
      <c r="L1427">
        <f t="shared" si="1816"/>
        <v>4</v>
      </c>
      <c r="M1427">
        <f t="shared" si="1817"/>
        <v>7</v>
      </c>
      <c r="N1427">
        <f t="shared" si="1818"/>
        <v>60</v>
      </c>
      <c r="O1427">
        <f t="shared" si="1819"/>
        <v>30</v>
      </c>
      <c r="P1427">
        <f t="shared" si="1794"/>
        <v>44.40002400000003</v>
      </c>
      <c r="Q1427">
        <f t="shared" si="1795"/>
        <v>3.75</v>
      </c>
      <c r="R1427">
        <f t="shared" si="1796"/>
        <v>40.65002400000003</v>
      </c>
      <c r="S1427">
        <f t="shared" si="1797"/>
        <v>44.40002400000003</v>
      </c>
      <c r="T1427">
        <f t="shared" ref="T1427:T1490" si="1833">((T1426*13)+S1427)/14</f>
        <v>41.024551331534774</v>
      </c>
      <c r="U1427">
        <f t="shared" si="1798"/>
        <v>70.25</v>
      </c>
      <c r="V1427">
        <f t="shared" si="1799"/>
        <v>-42</v>
      </c>
      <c r="W1427">
        <f t="shared" si="1800"/>
        <v>70.25</v>
      </c>
      <c r="X1427">
        <f t="shared" si="1801"/>
        <v>0</v>
      </c>
      <c r="Y1427">
        <f t="shared" si="1831"/>
        <v>16.415045162458942</v>
      </c>
      <c r="Z1427">
        <f t="shared" si="1832"/>
        <v>6.6063524079807321</v>
      </c>
      <c r="AA1427">
        <f t="shared" si="1828"/>
        <v>40.012735373515262</v>
      </c>
      <c r="AB1427">
        <f t="shared" si="1829"/>
        <v>16.103411721903605</v>
      </c>
      <c r="AC1427">
        <f t="shared" si="1830"/>
        <v>42.606851840623847</v>
      </c>
      <c r="AD1427">
        <f t="shared" si="1758"/>
        <v>21.121130318046742</v>
      </c>
      <c r="AE1427">
        <f t="shared" si="1811"/>
        <v>1449.3200194000001</v>
      </c>
      <c r="AF1427">
        <f t="shared" si="1813"/>
        <v>1444.6166788333333</v>
      </c>
      <c r="AG1427">
        <f t="shared" si="1755"/>
        <v>1418.4799988</v>
      </c>
      <c r="AH1427">
        <f t="shared" si="1820"/>
        <v>1431.15</v>
      </c>
      <c r="AI1427">
        <f t="shared" si="1821"/>
        <v>1476.0942965819086</v>
      </c>
      <c r="AJ1427">
        <f t="shared" si="1822"/>
        <v>1386.2057034180916</v>
      </c>
      <c r="AK1427">
        <f t="shared" si="1823"/>
        <v>0.91829556650726529</v>
      </c>
      <c r="AL1427">
        <f t="shared" si="1802"/>
        <v>0.83108117238855561</v>
      </c>
      <c r="AM1427">
        <f t="shared" si="1803"/>
        <v>407413.44340949011</v>
      </c>
      <c r="AN1427">
        <f t="shared" si="1756"/>
        <v>332710.11120549758</v>
      </c>
      <c r="AO1427">
        <f t="shared" si="1757"/>
        <v>11538680</v>
      </c>
      <c r="AP1427">
        <f t="shared" si="1759"/>
        <v>2.8834330374488033E-2</v>
      </c>
      <c r="AQ1427">
        <f t="shared" si="1760"/>
        <v>1445.2534499661349</v>
      </c>
      <c r="AR1427">
        <f t="shared" si="1761"/>
        <v>1464.2659795975642</v>
      </c>
      <c r="AS1427">
        <f t="shared" si="1762"/>
        <v>1432.1500611211795</v>
      </c>
      <c r="AT1427">
        <f t="shared" si="1763"/>
        <v>1410.7756805310817</v>
      </c>
      <c r="AU1427">
        <f t="shared" si="1764"/>
        <v>1427.3317285244275</v>
      </c>
      <c r="AV1427">
        <f t="shared" si="1765"/>
        <v>1402.7124421620188</v>
      </c>
      <c r="AW1427">
        <f t="shared" si="1766"/>
        <v>24.619286362408729</v>
      </c>
      <c r="AX1427">
        <f t="shared" si="1793"/>
        <v>20.772981396445758</v>
      </c>
      <c r="AY1427">
        <f t="shared" si="1767"/>
        <v>3.8463049659629718</v>
      </c>
      <c r="AZ1427">
        <f t="shared" si="1804"/>
        <v>1456.4499919999998</v>
      </c>
      <c r="BA1427">
        <f t="shared" si="1805"/>
        <v>713982371.52823198</v>
      </c>
      <c r="BB1427">
        <f t="shared" si="1808"/>
        <v>713982371.52823198</v>
      </c>
      <c r="BC1427">
        <f t="shared" si="1809"/>
        <v>0</v>
      </c>
      <c r="BD1427">
        <f t="shared" si="1824"/>
        <v>6857741887.0787458</v>
      </c>
      <c r="BE1427">
        <f t="shared" si="1825"/>
        <v>4149348618.6418004</v>
      </c>
      <c r="BF1427">
        <f t="shared" si="1826"/>
        <v>1.6527273356277978</v>
      </c>
      <c r="BG1427">
        <f t="shared" si="1827"/>
        <v>62.302948117985196</v>
      </c>
      <c r="BH1427">
        <f t="shared" si="1768"/>
        <v>70519493</v>
      </c>
      <c r="BI1427">
        <f t="shared" si="1769"/>
        <v>1.7551199820016357</v>
      </c>
      <c r="BJ1427">
        <f t="shared" si="1810"/>
        <v>4069.9951000000056</v>
      </c>
      <c r="BK1427">
        <f t="shared" si="1770"/>
        <v>2.9221085153405196E-2</v>
      </c>
      <c r="BL1427">
        <f t="shared" si="1771"/>
        <v>1.0292210851534052</v>
      </c>
      <c r="BM1427">
        <f t="shared" si="1772"/>
        <v>23.687724172156777</v>
      </c>
      <c r="BN1427">
        <f t="shared" si="1773"/>
        <v>1450.299988</v>
      </c>
      <c r="BO1427">
        <f t="shared" si="1812"/>
        <v>1447.9099976</v>
      </c>
      <c r="BP1427">
        <f t="shared" si="1774"/>
        <v>1374.9933830882353</v>
      </c>
      <c r="BQ1427">
        <f t="shared" si="1775"/>
        <v>72.916614511764692</v>
      </c>
      <c r="BR1427">
        <f t="shared" si="1776"/>
        <v>40.25</v>
      </c>
      <c r="BS1427">
        <f t="shared" si="1777"/>
        <v>22.049927000000025</v>
      </c>
      <c r="BT1427">
        <f t="shared" si="1778"/>
        <v>37.550048999999944</v>
      </c>
      <c r="BU1427">
        <f t="shared" si="1779"/>
        <v>21.5</v>
      </c>
      <c r="BV1427">
        <f t="shared" si="1780"/>
        <v>1448.6300210666666</v>
      </c>
      <c r="BW1427">
        <f t="shared" si="1781"/>
        <v>1447.4833518571427</v>
      </c>
      <c r="BX1427">
        <f t="shared" si="1782"/>
        <v>1438.7391002000002</v>
      </c>
      <c r="BY1427">
        <f t="shared" si="1783"/>
        <v>1422.7654767809524</v>
      </c>
      <c r="BZ1427">
        <f t="shared" si="1784"/>
        <v>1479</v>
      </c>
      <c r="CA1427">
        <f t="shared" si="1785"/>
        <v>1386.1999510000001</v>
      </c>
      <c r="CB1427">
        <f t="shared" si="1786"/>
        <v>1452.6998476633335</v>
      </c>
      <c r="CC1427">
        <f t="shared" si="1787"/>
        <v>1439.1719439055557</v>
      </c>
      <c r="CD1427">
        <f t="shared" si="1788"/>
        <v>1421.8562222066269</v>
      </c>
      <c r="CE1427">
        <f t="shared" si="1789"/>
        <v>1422.2753947303504</v>
      </c>
      <c r="CF1427">
        <f t="shared" si="1790"/>
        <v>1427.0500489999999</v>
      </c>
      <c r="CG1427">
        <f t="shared" si="1791"/>
        <v>1451.8000489999999</v>
      </c>
      <c r="CH1427">
        <f t="shared" si="1792"/>
        <v>1418</v>
      </c>
    </row>
    <row r="1428" spans="1:86">
      <c r="A1428" s="1">
        <v>41568</v>
      </c>
      <c r="B1428">
        <v>1470.349976</v>
      </c>
      <c r="C1428">
        <v>1542.75</v>
      </c>
      <c r="D1428">
        <v>1470.099976</v>
      </c>
      <c r="E1428">
        <v>1519.9499510000001</v>
      </c>
      <c r="F1428">
        <v>877353</v>
      </c>
      <c r="G1428">
        <f t="shared" si="1806"/>
        <v>326666.56415527285</v>
      </c>
      <c r="H1428">
        <f t="shared" si="1754"/>
        <v>16616572.7681378</v>
      </c>
      <c r="I1428">
        <f t="shared" si="1807"/>
        <v>1500.7874757499999</v>
      </c>
      <c r="J1428">
        <f t="shared" si="1814"/>
        <v>1500.7874757499999</v>
      </c>
      <c r="K1428">
        <f t="shared" si="1815"/>
        <v>1399.6749877500001</v>
      </c>
      <c r="L1428">
        <f t="shared" si="1816"/>
        <v>1</v>
      </c>
      <c r="M1428">
        <f t="shared" si="1817"/>
        <v>8</v>
      </c>
      <c r="N1428">
        <f t="shared" si="1818"/>
        <v>90</v>
      </c>
      <c r="O1428">
        <f t="shared" si="1819"/>
        <v>20</v>
      </c>
      <c r="P1428">
        <f t="shared" si="1794"/>
        <v>72.65002400000003</v>
      </c>
      <c r="Q1428">
        <f t="shared" si="1795"/>
        <v>22.800048999999944</v>
      </c>
      <c r="R1428">
        <f t="shared" si="1796"/>
        <v>49.849975000000086</v>
      </c>
      <c r="S1428">
        <f t="shared" si="1797"/>
        <v>72.65002400000003</v>
      </c>
      <c r="T1428">
        <f t="shared" si="1833"/>
        <v>43.283513664996576</v>
      </c>
      <c r="U1428">
        <f t="shared" si="1798"/>
        <v>-6.75</v>
      </c>
      <c r="V1428">
        <f t="shared" si="1799"/>
        <v>-35.200072999999975</v>
      </c>
      <c r="W1428">
        <f t="shared" si="1800"/>
        <v>0</v>
      </c>
      <c r="X1428">
        <f t="shared" si="1801"/>
        <v>0</v>
      </c>
      <c r="Y1428">
        <f t="shared" si="1831"/>
        <v>15.242541936569017</v>
      </c>
      <c r="Z1428">
        <f t="shared" si="1832"/>
        <v>6.1344700931249658</v>
      </c>
      <c r="AA1428">
        <f t="shared" si="1828"/>
        <v>35.215583592733317</v>
      </c>
      <c r="AB1428">
        <f t="shared" si="1829"/>
        <v>14.172763654550344</v>
      </c>
      <c r="AC1428">
        <f t="shared" si="1830"/>
        <v>42.60685184062384</v>
      </c>
      <c r="AD1428">
        <f t="shared" si="1758"/>
        <v>23.947153108858551</v>
      </c>
      <c r="AE1428">
        <f t="shared" si="1811"/>
        <v>1460.5100096000001</v>
      </c>
      <c r="AF1428">
        <f t="shared" si="1813"/>
        <v>1461.0916746666669</v>
      </c>
      <c r="AG1428">
        <f t="shared" si="1755"/>
        <v>1420.4774963499999</v>
      </c>
      <c r="AH1428">
        <f t="shared" si="1820"/>
        <v>1440.2949951000001</v>
      </c>
      <c r="AI1428">
        <f t="shared" si="1821"/>
        <v>1509.8423140473687</v>
      </c>
      <c r="AJ1428">
        <f t="shared" si="1822"/>
        <v>1370.7476761526314</v>
      </c>
      <c r="AK1428">
        <f t="shared" si="1823"/>
        <v>1.0726673371857833</v>
      </c>
      <c r="AL1428">
        <f t="shared" si="1802"/>
        <v>0.37233196234044091</v>
      </c>
      <c r="AM1428">
        <f t="shared" si="1803"/>
        <v>326666.56415527285</v>
      </c>
      <c r="AN1428">
        <f t="shared" si="1756"/>
        <v>376228.21987786947</v>
      </c>
      <c r="AO1428">
        <f t="shared" si="1757"/>
        <v>11283437</v>
      </c>
      <c r="AP1428">
        <f t="shared" si="1759"/>
        <v>3.334340590352651E-2</v>
      </c>
      <c r="AQ1428">
        <f t="shared" si="1760"/>
        <v>1470.6502603176491</v>
      </c>
      <c r="AR1428">
        <f t="shared" si="1761"/>
        <v>1478.6111685722583</v>
      </c>
      <c r="AS1428">
        <f t="shared" si="1762"/>
        <v>1447.9540412993672</v>
      </c>
      <c r="AT1428">
        <f t="shared" si="1763"/>
        <v>1420.6013648732844</v>
      </c>
      <c r="AU1428">
        <f t="shared" si="1764"/>
        <v>1441.2244618957634</v>
      </c>
      <c r="AV1428">
        <f t="shared" si="1765"/>
        <v>1410.9190677806776</v>
      </c>
      <c r="AW1428">
        <f t="shared" si="1766"/>
        <v>30.305394115085846</v>
      </c>
      <c r="AX1428">
        <f t="shared" si="1793"/>
        <v>22.679463940173775</v>
      </c>
      <c r="AY1428">
        <f t="shared" si="1767"/>
        <v>7.6259301749120709</v>
      </c>
      <c r="AZ1428">
        <f t="shared" si="1804"/>
        <v>1510.933309</v>
      </c>
      <c r="BA1428">
        <f t="shared" si="1805"/>
        <v>1325621871.451077</v>
      </c>
      <c r="BB1428">
        <f t="shared" si="1808"/>
        <v>1325621871.451077</v>
      </c>
      <c r="BC1428">
        <f t="shared" si="1809"/>
        <v>0</v>
      </c>
      <c r="BD1428">
        <f t="shared" si="1824"/>
        <v>8183363758.5298233</v>
      </c>
      <c r="BE1428">
        <f t="shared" si="1825"/>
        <v>3323212993.8287172</v>
      </c>
      <c r="BF1428">
        <f t="shared" si="1826"/>
        <v>2.4624854842968289</v>
      </c>
      <c r="BG1428">
        <f t="shared" si="1827"/>
        <v>71.119012497374186</v>
      </c>
      <c r="BH1428">
        <f t="shared" si="1768"/>
        <v>71396846</v>
      </c>
      <c r="BI1428">
        <f t="shared" si="1769"/>
        <v>2.1479186728091419</v>
      </c>
      <c r="BJ1428">
        <f t="shared" si="1810"/>
        <v>5019.9951000000056</v>
      </c>
      <c r="BK1428">
        <f t="shared" si="1770"/>
        <v>3.4859541106383014E-2</v>
      </c>
      <c r="BL1428">
        <f t="shared" si="1771"/>
        <v>1.034859541106383</v>
      </c>
      <c r="BM1428">
        <f t="shared" si="1772"/>
        <v>36.654655505311474</v>
      </c>
      <c r="BN1428">
        <f t="shared" si="1773"/>
        <v>1506.424988</v>
      </c>
      <c r="BO1428">
        <f t="shared" si="1812"/>
        <v>1460.8849975999999</v>
      </c>
      <c r="BP1428">
        <f t="shared" si="1774"/>
        <v>1382.7249989411766</v>
      </c>
      <c r="BQ1428">
        <f t="shared" si="1775"/>
        <v>78.15999865882327</v>
      </c>
      <c r="BR1428">
        <f t="shared" si="1776"/>
        <v>109.75</v>
      </c>
      <c r="BS1428">
        <f t="shared" si="1777"/>
        <v>68.049927000000025</v>
      </c>
      <c r="BT1428">
        <f t="shared" si="1778"/>
        <v>110.05004899999994</v>
      </c>
      <c r="BU1428">
        <f t="shared" si="1779"/>
        <v>45.34997599999997</v>
      </c>
      <c r="BV1428">
        <f t="shared" si="1780"/>
        <v>1472.1733316</v>
      </c>
      <c r="BW1428">
        <f t="shared" si="1781"/>
        <v>1469.0071439047617</v>
      </c>
      <c r="BX1428">
        <f t="shared" si="1782"/>
        <v>1454.8845458363637</v>
      </c>
      <c r="BY1428">
        <f t="shared" si="1783"/>
        <v>1432.4292817523808</v>
      </c>
      <c r="BZ1428">
        <f t="shared" si="1784"/>
        <v>1542.75</v>
      </c>
      <c r="CA1428">
        <f t="shared" si="1785"/>
        <v>1386.1999510000001</v>
      </c>
      <c r="CB1428">
        <f t="shared" si="1786"/>
        <v>1446.8820228366669</v>
      </c>
      <c r="CC1428">
        <f t="shared" si="1787"/>
        <v>1454.0984854972223</v>
      </c>
      <c r="CD1428">
        <f t="shared" si="1788"/>
        <v>1420.2693374037301</v>
      </c>
      <c r="CE1428">
        <f t="shared" si="1789"/>
        <v>1411.9411943291382</v>
      </c>
      <c r="CF1428">
        <f t="shared" si="1790"/>
        <v>1468.75</v>
      </c>
      <c r="CG1428">
        <f t="shared" si="1791"/>
        <v>1472.5</v>
      </c>
      <c r="CH1428">
        <f t="shared" si="1792"/>
        <v>1428.099976</v>
      </c>
    </row>
    <row r="1429" spans="1:86">
      <c r="A1429" s="1">
        <v>41569</v>
      </c>
      <c r="B1429">
        <v>1523</v>
      </c>
      <c r="C1429">
        <v>1536</v>
      </c>
      <c r="D1429">
        <v>1505.3000489999999</v>
      </c>
      <c r="E1429">
        <v>1514.599976</v>
      </c>
      <c r="F1429">
        <v>351924</v>
      </c>
      <c r="G1429">
        <f t="shared" si="1806"/>
        <v>-138707.53528655451</v>
      </c>
      <c r="H1429">
        <f t="shared" ref="H1429:H1492" si="1834">SUM(H1428,G1429)</f>
        <v>16477865.232851245</v>
      </c>
      <c r="I1429">
        <f t="shared" si="1807"/>
        <v>1519.7250062499998</v>
      </c>
      <c r="J1429">
        <f t="shared" si="1814"/>
        <v>1519.7250062499998</v>
      </c>
      <c r="K1429">
        <f t="shared" si="1815"/>
        <v>1399.6749877500001</v>
      </c>
      <c r="L1429">
        <f t="shared" si="1816"/>
        <v>1</v>
      </c>
      <c r="M1429">
        <f t="shared" si="1817"/>
        <v>9</v>
      </c>
      <c r="N1429">
        <f t="shared" si="1818"/>
        <v>90</v>
      </c>
      <c r="O1429">
        <f t="shared" si="1819"/>
        <v>10</v>
      </c>
      <c r="P1429">
        <f t="shared" si="1794"/>
        <v>30.699951000000056</v>
      </c>
      <c r="Q1429">
        <f t="shared" si="1795"/>
        <v>21.40002400000003</v>
      </c>
      <c r="R1429">
        <f t="shared" si="1796"/>
        <v>9.2999270000000251</v>
      </c>
      <c r="S1429">
        <f t="shared" si="1797"/>
        <v>30.699951000000056</v>
      </c>
      <c r="T1429">
        <f t="shared" si="1833"/>
        <v>42.38468776035397</v>
      </c>
      <c r="U1429">
        <f t="shared" si="1798"/>
        <v>9</v>
      </c>
      <c r="V1429">
        <f t="shared" si="1799"/>
        <v>22.800048999999944</v>
      </c>
      <c r="W1429">
        <f t="shared" si="1800"/>
        <v>0</v>
      </c>
      <c r="X1429">
        <f t="shared" si="1801"/>
        <v>22.800048999999944</v>
      </c>
      <c r="Y1429">
        <f t="shared" si="1831"/>
        <v>14.153788941099801</v>
      </c>
      <c r="Z1429">
        <f t="shared" si="1832"/>
        <v>7.3248685864731788</v>
      </c>
      <c r="AA1429">
        <f t="shared" si="1828"/>
        <v>33.393637393594425</v>
      </c>
      <c r="AB1429">
        <f t="shared" si="1829"/>
        <v>17.281874595581559</v>
      </c>
      <c r="AC1429">
        <f t="shared" si="1830"/>
        <v>31.793981285190071</v>
      </c>
      <c r="AD1429">
        <f t="shared" si="1758"/>
        <v>25.263216815787349</v>
      </c>
      <c r="AE1429">
        <f t="shared" si="1811"/>
        <v>1474.05</v>
      </c>
      <c r="AF1429">
        <f t="shared" si="1813"/>
        <v>1469.5250040000001</v>
      </c>
      <c r="AG1429">
        <f t="shared" si="1755"/>
        <v>1422.8449951499999</v>
      </c>
      <c r="AH1429">
        <f t="shared" si="1820"/>
        <v>1450.7349976</v>
      </c>
      <c r="AI1429">
        <f t="shared" si="1821"/>
        <v>1529.7733576970825</v>
      </c>
      <c r="AJ1429">
        <f t="shared" si="1822"/>
        <v>1371.6966375029176</v>
      </c>
      <c r="AK1429">
        <f t="shared" si="1823"/>
        <v>0.90401254733495795</v>
      </c>
      <c r="AL1429">
        <f t="shared" si="1802"/>
        <v>-0.39414059651104927</v>
      </c>
      <c r="AM1429">
        <f t="shared" si="1803"/>
        <v>-138707.53528655451</v>
      </c>
      <c r="AN1429">
        <f t="shared" si="1756"/>
        <v>-240121.46972967303</v>
      </c>
      <c r="AO1429">
        <f t="shared" si="1757"/>
        <v>10884118</v>
      </c>
      <c r="AP1429">
        <f t="shared" si="1759"/>
        <v>-2.2061637858912686E-2</v>
      </c>
      <c r="AQ1429">
        <f t="shared" si="1760"/>
        <v>1485.5931636496484</v>
      </c>
      <c r="AR1429">
        <f t="shared" si="1761"/>
        <v>1492.9292286891646</v>
      </c>
      <c r="AS1429">
        <f t="shared" si="1762"/>
        <v>1459.9503095454811</v>
      </c>
      <c r="AT1429">
        <f t="shared" si="1763"/>
        <v>1429.0612398746889</v>
      </c>
      <c r="AU1429">
        <f t="shared" si="1764"/>
        <v>1452.2307890113989</v>
      </c>
      <c r="AV1429">
        <f t="shared" si="1765"/>
        <v>1418.1767313560301</v>
      </c>
      <c r="AW1429">
        <f t="shared" si="1766"/>
        <v>34.054057655368752</v>
      </c>
      <c r="AX1429">
        <f t="shared" si="1793"/>
        <v>24.954382683212771</v>
      </c>
      <c r="AY1429">
        <f t="shared" si="1767"/>
        <v>9.0996749721559809</v>
      </c>
      <c r="AZ1429">
        <f t="shared" si="1804"/>
        <v>1518.6333416666666</v>
      </c>
      <c r="BA1429">
        <f t="shared" si="1805"/>
        <v>534443520.13269997</v>
      </c>
      <c r="BB1429">
        <f t="shared" si="1808"/>
        <v>534443520.13269997</v>
      </c>
      <c r="BC1429">
        <f t="shared" si="1809"/>
        <v>0</v>
      </c>
      <c r="BD1429">
        <f t="shared" si="1824"/>
        <v>8717807278.6625233</v>
      </c>
      <c r="BE1429">
        <f t="shared" si="1825"/>
        <v>2770862490.727046</v>
      </c>
      <c r="BF1429">
        <f t="shared" si="1826"/>
        <v>3.1462432032760526</v>
      </c>
      <c r="BG1429">
        <f t="shared" si="1827"/>
        <v>75.881781386825679</v>
      </c>
      <c r="BH1429">
        <f t="shared" si="1768"/>
        <v>71044922</v>
      </c>
      <c r="BI1429">
        <f t="shared" si="1769"/>
        <v>2.401256268166732</v>
      </c>
      <c r="BJ1429">
        <f t="shared" si="1810"/>
        <v>-634.99750000000859</v>
      </c>
      <c r="BK1429">
        <f t="shared" si="1770"/>
        <v>-3.5198362922938676E-3</v>
      </c>
      <c r="BL1429">
        <f t="shared" si="1771"/>
        <v>0.99648016370770609</v>
      </c>
      <c r="BM1429">
        <f t="shared" si="1772"/>
        <v>41.656873405223607</v>
      </c>
      <c r="BN1429">
        <f t="shared" si="1773"/>
        <v>1520.6500245</v>
      </c>
      <c r="BO1429">
        <f t="shared" si="1812"/>
        <v>1472.8750000999999</v>
      </c>
      <c r="BP1429">
        <f t="shared" si="1774"/>
        <v>1391.0676467205883</v>
      </c>
      <c r="BQ1429">
        <f t="shared" si="1775"/>
        <v>81.807353379411552</v>
      </c>
      <c r="BR1429">
        <f t="shared" si="1776"/>
        <v>108</v>
      </c>
      <c r="BS1429">
        <f t="shared" si="1777"/>
        <v>105.30004899999994</v>
      </c>
      <c r="BT1429">
        <f t="shared" si="1778"/>
        <v>112.15002400000003</v>
      </c>
      <c r="BU1429">
        <f t="shared" si="1779"/>
        <v>103</v>
      </c>
      <c r="BV1429">
        <f t="shared" si="1780"/>
        <v>1490.2033203999997</v>
      </c>
      <c r="BW1429">
        <f t="shared" si="1781"/>
        <v>1484.2952300000002</v>
      </c>
      <c r="BX1429">
        <f t="shared" si="1782"/>
        <v>1468.3945423636362</v>
      </c>
      <c r="BY1429">
        <f t="shared" si="1783"/>
        <v>1441.3933274333335</v>
      </c>
      <c r="BZ1429">
        <f t="shared" si="1784"/>
        <v>1542.75</v>
      </c>
      <c r="CA1429">
        <f t="shared" si="1785"/>
        <v>1386.1999510000001</v>
      </c>
      <c r="CB1429">
        <f t="shared" si="1786"/>
        <v>1451.3141848333332</v>
      </c>
      <c r="CC1429">
        <f t="shared" si="1787"/>
        <v>1450.6558530305556</v>
      </c>
      <c r="CD1429">
        <f t="shared" si="1788"/>
        <v>1425.4977164147224</v>
      </c>
      <c r="CE1429">
        <f t="shared" si="1789"/>
        <v>1400.863697145383</v>
      </c>
      <c r="CF1429">
        <f t="shared" si="1790"/>
        <v>1519.9499510000001</v>
      </c>
      <c r="CG1429">
        <f t="shared" si="1791"/>
        <v>1542.75</v>
      </c>
      <c r="CH1429">
        <f t="shared" si="1792"/>
        <v>1470.099976</v>
      </c>
    </row>
    <row r="1430" spans="1:86">
      <c r="A1430" s="1">
        <v>41570</v>
      </c>
      <c r="B1430">
        <v>1516.8000489999999</v>
      </c>
      <c r="C1430">
        <v>1545</v>
      </c>
      <c r="D1430">
        <v>1482.5</v>
      </c>
      <c r="E1430">
        <v>1528.849976</v>
      </c>
      <c r="F1430">
        <v>534863</v>
      </c>
      <c r="G1430">
        <f t="shared" si="1806"/>
        <v>258445.39082521549</v>
      </c>
      <c r="H1430">
        <f t="shared" si="1834"/>
        <v>16736310.62367646</v>
      </c>
      <c r="I1430">
        <f t="shared" si="1807"/>
        <v>1518.2875062499998</v>
      </c>
      <c r="J1430">
        <f t="shared" si="1814"/>
        <v>1519.7250062499998</v>
      </c>
      <c r="K1430">
        <f t="shared" si="1815"/>
        <v>1399.6749877500001</v>
      </c>
      <c r="L1430">
        <f t="shared" si="1816"/>
        <v>2</v>
      </c>
      <c r="M1430">
        <f t="shared" si="1817"/>
        <v>10</v>
      </c>
      <c r="N1430">
        <f t="shared" si="1818"/>
        <v>80</v>
      </c>
      <c r="O1430">
        <f t="shared" si="1819"/>
        <v>0</v>
      </c>
      <c r="P1430">
        <f t="shared" si="1794"/>
        <v>62.5</v>
      </c>
      <c r="Q1430">
        <f t="shared" si="1795"/>
        <v>16.15002400000003</v>
      </c>
      <c r="R1430">
        <f t="shared" si="1796"/>
        <v>46.34997599999997</v>
      </c>
      <c r="S1430">
        <f t="shared" si="1797"/>
        <v>62.5</v>
      </c>
      <c r="T1430">
        <f t="shared" si="1833"/>
        <v>43.821495777471547</v>
      </c>
      <c r="U1430">
        <f t="shared" si="1798"/>
        <v>4.75</v>
      </c>
      <c r="V1430">
        <f t="shared" si="1799"/>
        <v>-17.449951000000056</v>
      </c>
      <c r="W1430">
        <f t="shared" si="1800"/>
        <v>4.75</v>
      </c>
      <c r="X1430">
        <f t="shared" si="1801"/>
        <v>0</v>
      </c>
      <c r="Y1430">
        <f t="shared" si="1831"/>
        <v>13.482089731021244</v>
      </c>
      <c r="Z1430">
        <f t="shared" si="1832"/>
        <v>6.8016636874393805</v>
      </c>
      <c r="AA1430">
        <f t="shared" si="1828"/>
        <v>30.765927752635804</v>
      </c>
      <c r="AB1430">
        <f t="shared" si="1829"/>
        <v>15.521295124152489</v>
      </c>
      <c r="AC1430">
        <f t="shared" si="1830"/>
        <v>32.934861244674195</v>
      </c>
      <c r="AD1430">
        <f t="shared" si="1758"/>
        <v>26.471490658275624</v>
      </c>
      <c r="AE1430">
        <f t="shared" si="1811"/>
        <v>1491.8399903999998</v>
      </c>
      <c r="AF1430">
        <f t="shared" si="1813"/>
        <v>1483.1833293333332</v>
      </c>
      <c r="AG1430">
        <f t="shared" ref="AG1430:AG1493" si="1835">AVERAGE(E1411:E1430)</f>
        <v>1429.22499395</v>
      </c>
      <c r="AH1430">
        <f t="shared" si="1820"/>
        <v>1462.9599976</v>
      </c>
      <c r="AI1430">
        <f t="shared" si="1821"/>
        <v>1548.4636802946873</v>
      </c>
      <c r="AJ1430">
        <f t="shared" si="1822"/>
        <v>1377.4563149053126</v>
      </c>
      <c r="AK1430">
        <f t="shared" si="1823"/>
        <v>0.88530491508346476</v>
      </c>
      <c r="AL1430">
        <f t="shared" si="1802"/>
        <v>0.48319923199999903</v>
      </c>
      <c r="AM1430">
        <f t="shared" si="1803"/>
        <v>258445.39082521549</v>
      </c>
      <c r="AN1430">
        <f t="shared" ref="AN1430:AN1493" si="1836">SUM(AM1411:AM1430)</f>
        <v>318781.80948787229</v>
      </c>
      <c r="AO1430">
        <f t="shared" ref="AO1430:AO1493" si="1837">SUM(F1411:F1430)</f>
        <v>10918971</v>
      </c>
      <c r="AP1430">
        <f t="shared" si="1759"/>
        <v>2.9195224484786366E-2</v>
      </c>
      <c r="AQ1430">
        <f t="shared" si="1760"/>
        <v>1500.300479848768</v>
      </c>
      <c r="AR1430">
        <f t="shared" si="1761"/>
        <v>1498.9059053527526</v>
      </c>
      <c r="AS1430">
        <f t="shared" si="1762"/>
        <v>1472.3522495072946</v>
      </c>
      <c r="AT1430">
        <f t="shared" si="1763"/>
        <v>1438.0422261259669</v>
      </c>
      <c r="AU1430">
        <f t="shared" si="1764"/>
        <v>1463.723667059689</v>
      </c>
      <c r="AV1430">
        <f t="shared" si="1765"/>
        <v>1425.923858481108</v>
      </c>
      <c r="AW1430">
        <f t="shared" si="1766"/>
        <v>37.799808578580951</v>
      </c>
      <c r="AX1430">
        <f t="shared" si="1793"/>
        <v>27.523467862286406</v>
      </c>
      <c r="AY1430">
        <f t="shared" si="1767"/>
        <v>10.276340716294545</v>
      </c>
      <c r="AZ1430">
        <f t="shared" si="1804"/>
        <v>1518.7833253333331</v>
      </c>
      <c r="BA1430">
        <f t="shared" si="1805"/>
        <v>812341005.73776257</v>
      </c>
      <c r="BB1430">
        <f t="shared" si="1808"/>
        <v>812341005.73776257</v>
      </c>
      <c r="BC1430">
        <f t="shared" si="1809"/>
        <v>0</v>
      </c>
      <c r="BD1430">
        <f t="shared" si="1824"/>
        <v>8240465831.7458</v>
      </c>
      <c r="BE1430">
        <f t="shared" si="1825"/>
        <v>2770862490.727046</v>
      </c>
      <c r="BF1430">
        <f t="shared" si="1826"/>
        <v>2.9739714111845319</v>
      </c>
      <c r="BG1430">
        <f t="shared" si="1827"/>
        <v>74.836255812370638</v>
      </c>
      <c r="BH1430">
        <f t="shared" si="1768"/>
        <v>71579785</v>
      </c>
      <c r="BI1430">
        <f t="shared" si="1769"/>
        <v>2.6508995100793986</v>
      </c>
      <c r="BJ1430">
        <f t="shared" si="1810"/>
        <v>1325</v>
      </c>
      <c r="BK1430">
        <f t="shared" si="1770"/>
        <v>9.4084248156623505E-3</v>
      </c>
      <c r="BL1430">
        <f t="shared" si="1771"/>
        <v>1.0094084248156623</v>
      </c>
      <c r="BM1430">
        <f t="shared" si="1772"/>
        <v>45.064397607923446</v>
      </c>
      <c r="BN1430">
        <f t="shared" si="1773"/>
        <v>1513.75</v>
      </c>
      <c r="BO1430">
        <f t="shared" si="1812"/>
        <v>1485.205005</v>
      </c>
      <c r="BP1430">
        <f t="shared" si="1774"/>
        <v>1398.2279411911766</v>
      </c>
      <c r="BQ1430">
        <f t="shared" si="1775"/>
        <v>86.977063808823459</v>
      </c>
      <c r="BR1430">
        <f t="shared" si="1776"/>
        <v>130.34997599999997</v>
      </c>
      <c r="BS1430">
        <f t="shared" si="1777"/>
        <v>96.300048999999944</v>
      </c>
      <c r="BT1430">
        <f t="shared" si="1778"/>
        <v>138</v>
      </c>
      <c r="BU1430">
        <f t="shared" si="1779"/>
        <v>109.80004899999994</v>
      </c>
      <c r="BV1430">
        <f t="shared" si="1780"/>
        <v>1508.4699790666668</v>
      </c>
      <c r="BW1430">
        <f t="shared" si="1781"/>
        <v>1501.2452219999998</v>
      </c>
      <c r="BX1430">
        <f t="shared" si="1782"/>
        <v>1482.5972657090908</v>
      </c>
      <c r="BY1430">
        <f t="shared" si="1783"/>
        <v>1451.4890398952382</v>
      </c>
      <c r="BZ1430">
        <f t="shared" si="1784"/>
        <v>1545</v>
      </c>
      <c r="CA1430">
        <f t="shared" si="1785"/>
        <v>1386.1999510000001</v>
      </c>
      <c r="CB1430">
        <f t="shared" si="1786"/>
        <v>1464.2588449133332</v>
      </c>
      <c r="CC1430">
        <f t="shared" si="1787"/>
        <v>1456.6257089166666</v>
      </c>
      <c r="CD1430">
        <f t="shared" si="1788"/>
        <v>1434.0676218312697</v>
      </c>
      <c r="CE1430">
        <f t="shared" si="1789"/>
        <v>1402.0361081311132</v>
      </c>
      <c r="CF1430">
        <f t="shared" si="1790"/>
        <v>1514.599976</v>
      </c>
      <c r="CG1430">
        <f t="shared" si="1791"/>
        <v>1536</v>
      </c>
      <c r="CH1430">
        <f t="shared" si="1792"/>
        <v>1505.3000489999999</v>
      </c>
    </row>
    <row r="1431" spans="1:86">
      <c r="A1431" s="1">
        <v>41571</v>
      </c>
      <c r="B1431">
        <v>1528</v>
      </c>
      <c r="C1431">
        <v>1549.75</v>
      </c>
      <c r="D1431">
        <v>1499.9499510000001</v>
      </c>
      <c r="E1431">
        <v>1513.900024</v>
      </c>
      <c r="F1431">
        <v>580715</v>
      </c>
      <c r="G1431">
        <f t="shared" si="1806"/>
        <v>-255373.28629224864</v>
      </c>
      <c r="H1431">
        <f t="shared" si="1834"/>
        <v>16480937.337384211</v>
      </c>
      <c r="I1431">
        <f t="shared" si="1807"/>
        <v>1522.8999937500002</v>
      </c>
      <c r="J1431">
        <f t="shared" si="1814"/>
        <v>1522.8999937500002</v>
      </c>
      <c r="K1431">
        <f t="shared" si="1815"/>
        <v>1410.88748175</v>
      </c>
      <c r="L1431">
        <f t="shared" si="1816"/>
        <v>1</v>
      </c>
      <c r="M1431">
        <f t="shared" si="1817"/>
        <v>10</v>
      </c>
      <c r="N1431">
        <f t="shared" si="1818"/>
        <v>90</v>
      </c>
      <c r="O1431">
        <f t="shared" si="1819"/>
        <v>0</v>
      </c>
      <c r="P1431">
        <f t="shared" si="1794"/>
        <v>49.800048999999944</v>
      </c>
      <c r="Q1431">
        <f t="shared" si="1795"/>
        <v>35.84997599999997</v>
      </c>
      <c r="R1431">
        <f t="shared" si="1796"/>
        <v>13.950072999999975</v>
      </c>
      <c r="S1431">
        <f t="shared" si="1797"/>
        <v>49.800048999999944</v>
      </c>
      <c r="T1431">
        <f t="shared" si="1833"/>
        <v>44.248535293366437</v>
      </c>
      <c r="U1431">
        <f t="shared" si="1798"/>
        <v>-16.65002400000003</v>
      </c>
      <c r="V1431">
        <f t="shared" si="1799"/>
        <v>9.9499510000000555</v>
      </c>
      <c r="W1431">
        <f t="shared" si="1800"/>
        <v>0</v>
      </c>
      <c r="X1431">
        <f t="shared" si="1801"/>
        <v>9.9499510000000555</v>
      </c>
      <c r="Y1431">
        <f t="shared" si="1831"/>
        <v>12.519083321662583</v>
      </c>
      <c r="Z1431">
        <f t="shared" si="1832"/>
        <v>7.026541352622286</v>
      </c>
      <c r="AA1431">
        <f t="shared" si="1828"/>
        <v>28.292650228219856</v>
      </c>
      <c r="AB1431">
        <f t="shared" si="1829"/>
        <v>15.879715127374345</v>
      </c>
      <c r="AC1431">
        <f t="shared" si="1830"/>
        <v>28.101132916291693</v>
      </c>
      <c r="AD1431">
        <f t="shared" si="1758"/>
        <v>27.052943951981256</v>
      </c>
      <c r="AE1431">
        <f t="shared" si="1811"/>
        <v>1509.2099854000001</v>
      </c>
      <c r="AF1431">
        <f t="shared" si="1813"/>
        <v>1495.5166626666667</v>
      </c>
      <c r="AG1431">
        <f t="shared" si="1835"/>
        <v>1434.3799926999998</v>
      </c>
      <c r="AH1431">
        <f t="shared" si="1820"/>
        <v>1474.5</v>
      </c>
      <c r="AI1431">
        <f t="shared" si="1821"/>
        <v>1552.9481429506295</v>
      </c>
      <c r="AJ1431">
        <f t="shared" si="1822"/>
        <v>1396.0518570493705</v>
      </c>
      <c r="AK1431">
        <f t="shared" si="1823"/>
        <v>0.75112145755187609</v>
      </c>
      <c r="AL1431">
        <f t="shared" si="1802"/>
        <v>-0.43975665566112232</v>
      </c>
      <c r="AM1431">
        <f t="shared" si="1803"/>
        <v>-255373.28629224864</v>
      </c>
      <c r="AN1431">
        <f t="shared" si="1836"/>
        <v>132994.51073017018</v>
      </c>
      <c r="AO1431">
        <f t="shared" si="1837"/>
        <v>10982486</v>
      </c>
      <c r="AP1431">
        <f t="shared" si="1759"/>
        <v>1.2109690896047597E-2</v>
      </c>
      <c r="AQ1431">
        <f t="shared" si="1760"/>
        <v>1504.924324860187</v>
      </c>
      <c r="AR1431">
        <f t="shared" si="1761"/>
        <v>1501.6972083622181</v>
      </c>
      <c r="AS1431">
        <f t="shared" si="1762"/>
        <v>1479.8308489159815</v>
      </c>
      <c r="AT1431">
        <f t="shared" si="1763"/>
        <v>1444.8694279346298</v>
      </c>
      <c r="AU1431">
        <f t="shared" si="1764"/>
        <v>1471.2501206007357</v>
      </c>
      <c r="AV1431">
        <f t="shared" si="1765"/>
        <v>1432.0821900674305</v>
      </c>
      <c r="AW1431">
        <f t="shared" si="1766"/>
        <v>39.167930533305253</v>
      </c>
      <c r="AX1431">
        <f t="shared" si="1793"/>
        <v>29.852360396490177</v>
      </c>
      <c r="AY1431">
        <f t="shared" si="1767"/>
        <v>9.3155701368150758</v>
      </c>
      <c r="AZ1431">
        <f t="shared" si="1804"/>
        <v>1521.1999916666666</v>
      </c>
      <c r="BA1431">
        <f t="shared" si="1805"/>
        <v>883383653.16070831</v>
      </c>
      <c r="BB1431">
        <f t="shared" si="1808"/>
        <v>883383653.16070831</v>
      </c>
      <c r="BC1431">
        <f t="shared" si="1809"/>
        <v>0</v>
      </c>
      <c r="BD1431">
        <f t="shared" si="1824"/>
        <v>8211999082.343564</v>
      </c>
      <c r="BE1431">
        <f t="shared" si="1825"/>
        <v>2770862490.727046</v>
      </c>
      <c r="BF1431">
        <f t="shared" si="1826"/>
        <v>2.9636978052233909</v>
      </c>
      <c r="BG1431">
        <f t="shared" si="1827"/>
        <v>74.771033284066391</v>
      </c>
      <c r="BH1431">
        <f t="shared" si="1768"/>
        <v>70999070</v>
      </c>
      <c r="BI1431">
        <f t="shared" si="1769"/>
        <v>2.7350337016244164</v>
      </c>
      <c r="BJ1431">
        <f t="shared" si="1810"/>
        <v>-1594.9951999999939</v>
      </c>
      <c r="BK1431">
        <f t="shared" si="1770"/>
        <v>-9.7785605093275284E-3</v>
      </c>
      <c r="BL1431">
        <f t="shared" si="1771"/>
        <v>0.99022143949067243</v>
      </c>
      <c r="BM1431">
        <f t="shared" si="1772"/>
        <v>41.345801655746264</v>
      </c>
      <c r="BN1431">
        <f t="shared" si="1773"/>
        <v>1524.8499755</v>
      </c>
      <c r="BO1431">
        <f t="shared" si="1812"/>
        <v>1503.1949952</v>
      </c>
      <c r="BP1431">
        <f t="shared" si="1774"/>
        <v>1405.2220584705883</v>
      </c>
      <c r="BQ1431">
        <f t="shared" si="1775"/>
        <v>97.972936729411686</v>
      </c>
      <c r="BR1431">
        <f t="shared" si="1776"/>
        <v>92.800048000000061</v>
      </c>
      <c r="BS1431">
        <f t="shared" si="1777"/>
        <v>101.69995100000006</v>
      </c>
      <c r="BT1431">
        <f t="shared" si="1778"/>
        <v>124.55004899999994</v>
      </c>
      <c r="BU1431">
        <f t="shared" si="1779"/>
        <v>129</v>
      </c>
      <c r="BV1431">
        <f t="shared" si="1780"/>
        <v>1515.8233236000003</v>
      </c>
      <c r="BW1431">
        <f t="shared" si="1781"/>
        <v>1510.0214204761905</v>
      </c>
      <c r="BX1431">
        <f t="shared" si="1782"/>
        <v>1491.8590886909092</v>
      </c>
      <c r="BY1431">
        <f t="shared" si="1783"/>
        <v>1459.5533284714288</v>
      </c>
      <c r="BZ1431">
        <f t="shared" si="1784"/>
        <v>1549.75</v>
      </c>
      <c r="CA1431">
        <f t="shared" si="1785"/>
        <v>1398.25</v>
      </c>
      <c r="CB1431">
        <f t="shared" si="1786"/>
        <v>1496.2894824633336</v>
      </c>
      <c r="CC1431">
        <f t="shared" si="1787"/>
        <v>1469.4684812055555</v>
      </c>
      <c r="CD1431">
        <f t="shared" si="1788"/>
        <v>1449.781370784603</v>
      </c>
      <c r="CE1431">
        <f t="shared" si="1789"/>
        <v>1400.8599409779131</v>
      </c>
      <c r="CF1431">
        <f t="shared" si="1790"/>
        <v>1528.849976</v>
      </c>
      <c r="CG1431">
        <f t="shared" si="1791"/>
        <v>1545</v>
      </c>
      <c r="CH1431">
        <f t="shared" si="1792"/>
        <v>1482.5</v>
      </c>
    </row>
    <row r="1432" spans="1:86">
      <c r="A1432" s="1">
        <v>41572</v>
      </c>
      <c r="B1432">
        <v>1501.099976</v>
      </c>
      <c r="C1432">
        <v>1533.099976</v>
      </c>
      <c r="D1432">
        <v>1490</v>
      </c>
      <c r="E1432">
        <v>1508.6999510000001</v>
      </c>
      <c r="F1432">
        <v>432129</v>
      </c>
      <c r="G1432">
        <f t="shared" si="1806"/>
        <v>-57150.084667006333</v>
      </c>
      <c r="H1432">
        <f t="shared" si="1834"/>
        <v>16423787.252717204</v>
      </c>
      <c r="I1432">
        <f t="shared" si="1807"/>
        <v>1508.2249757499999</v>
      </c>
      <c r="J1432">
        <f t="shared" si="1814"/>
        <v>1522.8999937500002</v>
      </c>
      <c r="K1432">
        <f t="shared" si="1815"/>
        <v>1434.2250367500001</v>
      </c>
      <c r="L1432">
        <f t="shared" si="1816"/>
        <v>2</v>
      </c>
      <c r="M1432">
        <f t="shared" si="1817"/>
        <v>7</v>
      </c>
      <c r="N1432">
        <f t="shared" si="1818"/>
        <v>80</v>
      </c>
      <c r="O1432">
        <f t="shared" si="1819"/>
        <v>30</v>
      </c>
      <c r="P1432">
        <f t="shared" si="1794"/>
        <v>43.09997599999997</v>
      </c>
      <c r="Q1432">
        <f t="shared" si="1795"/>
        <v>24.400024999999914</v>
      </c>
      <c r="R1432">
        <f t="shared" si="1796"/>
        <v>18.699951000000056</v>
      </c>
      <c r="S1432">
        <f t="shared" si="1797"/>
        <v>43.09997599999997</v>
      </c>
      <c r="T1432">
        <f t="shared" si="1833"/>
        <v>44.166495343840261</v>
      </c>
      <c r="U1432">
        <f t="shared" si="1798"/>
        <v>-4.0999759999999696</v>
      </c>
      <c r="V1432">
        <f t="shared" si="1799"/>
        <v>-13</v>
      </c>
      <c r="W1432">
        <f t="shared" si="1800"/>
        <v>0</v>
      </c>
      <c r="X1432">
        <f t="shared" si="1801"/>
        <v>0</v>
      </c>
      <c r="Y1432">
        <f t="shared" si="1831"/>
        <v>11.624863084400969</v>
      </c>
      <c r="Z1432">
        <f t="shared" si="1832"/>
        <v>6.5246455417206946</v>
      </c>
      <c r="AA1432">
        <f t="shared" si="1828"/>
        <v>26.320546816994039</v>
      </c>
      <c r="AB1432">
        <f t="shared" si="1829"/>
        <v>14.772839662567119</v>
      </c>
      <c r="AC1432">
        <f t="shared" si="1830"/>
        <v>28.101132916291689</v>
      </c>
      <c r="AD1432">
        <f t="shared" si="1758"/>
        <v>27.748735412805424</v>
      </c>
      <c r="AE1432">
        <f t="shared" si="1811"/>
        <v>1517.1999756</v>
      </c>
      <c r="AF1432">
        <f t="shared" si="1813"/>
        <v>1509.1249796666668</v>
      </c>
      <c r="AG1432">
        <f t="shared" si="1835"/>
        <v>1440.1549926999999</v>
      </c>
      <c r="AH1432">
        <f t="shared" si="1820"/>
        <v>1483.2599975000001</v>
      </c>
      <c r="AI1432">
        <f t="shared" si="1821"/>
        <v>1555.1932341968306</v>
      </c>
      <c r="AJ1432">
        <f t="shared" si="1822"/>
        <v>1411.3267608031695</v>
      </c>
      <c r="AK1432">
        <f t="shared" si="1823"/>
        <v>0.67683031285815132</v>
      </c>
      <c r="AL1432">
        <f t="shared" si="1802"/>
        <v>-0.13225237062776701</v>
      </c>
      <c r="AM1432">
        <f t="shared" si="1803"/>
        <v>-57150.084667006333</v>
      </c>
      <c r="AN1432">
        <f t="shared" si="1836"/>
        <v>164657.71198083385</v>
      </c>
      <c r="AO1432">
        <f t="shared" si="1837"/>
        <v>11088273</v>
      </c>
      <c r="AP1432">
        <f t="shared" si="1759"/>
        <v>1.4849716631330582E-2</v>
      </c>
      <c r="AQ1432">
        <f t="shared" si="1760"/>
        <v>1506.2080377477234</v>
      </c>
      <c r="AR1432">
        <f t="shared" si="1761"/>
        <v>1505.018247138986</v>
      </c>
      <c r="AS1432">
        <f t="shared" si="1762"/>
        <v>1485.0272872911048</v>
      </c>
      <c r="AT1432">
        <f t="shared" si="1763"/>
        <v>1450.6141750105132</v>
      </c>
      <c r="AU1432">
        <f t="shared" si="1764"/>
        <v>1476.8675951606253</v>
      </c>
      <c r="AV1432">
        <f t="shared" si="1765"/>
        <v>1437.4454333327103</v>
      </c>
      <c r="AW1432">
        <f t="shared" si="1766"/>
        <v>39.422161827915033</v>
      </c>
      <c r="AX1432">
        <f t="shared" si="1793"/>
        <v>31.766320682775149</v>
      </c>
      <c r="AY1432">
        <f t="shared" si="1767"/>
        <v>7.6558411451398847</v>
      </c>
      <c r="AZ1432">
        <f t="shared" si="1804"/>
        <v>1510.5999756666668</v>
      </c>
      <c r="BA1432">
        <f t="shared" si="1805"/>
        <v>652774056.88486099</v>
      </c>
      <c r="BB1432">
        <f t="shared" si="1808"/>
        <v>0</v>
      </c>
      <c r="BC1432">
        <f t="shared" si="1809"/>
        <v>652774056.88486099</v>
      </c>
      <c r="BD1432">
        <f t="shared" si="1824"/>
        <v>7263639241.176898</v>
      </c>
      <c r="BE1432">
        <f t="shared" si="1825"/>
        <v>3423636547.611907</v>
      </c>
      <c r="BF1432">
        <f t="shared" si="1826"/>
        <v>2.1216151715179907</v>
      </c>
      <c r="BG1432">
        <f t="shared" si="1827"/>
        <v>67.965301773129312</v>
      </c>
      <c r="BH1432">
        <f t="shared" si="1768"/>
        <v>70566941</v>
      </c>
      <c r="BI1432">
        <f t="shared" si="1769"/>
        <v>2.7425153618885512</v>
      </c>
      <c r="BJ1432">
        <f t="shared" si="1810"/>
        <v>-620.00729999999749</v>
      </c>
      <c r="BK1432">
        <f t="shared" si="1770"/>
        <v>-3.4348853408829689E-3</v>
      </c>
      <c r="BL1432">
        <f t="shared" si="1771"/>
        <v>0.99656511465911701</v>
      </c>
      <c r="BM1432">
        <f t="shared" si="1772"/>
        <v>37.912144571663049</v>
      </c>
      <c r="BN1432">
        <f t="shared" si="1773"/>
        <v>1511.549988</v>
      </c>
      <c r="BO1432">
        <f t="shared" si="1812"/>
        <v>1515.4449952</v>
      </c>
      <c r="BP1432">
        <f t="shared" si="1774"/>
        <v>1412.5499985735294</v>
      </c>
      <c r="BQ1432">
        <f t="shared" si="1775"/>
        <v>102.89499662647063</v>
      </c>
      <c r="BR1432">
        <f t="shared" si="1776"/>
        <v>44.699951000000056</v>
      </c>
      <c r="BS1432">
        <f t="shared" si="1777"/>
        <v>76.90002400000003</v>
      </c>
      <c r="BT1432">
        <f t="shared" si="1778"/>
        <v>63.09997599999997</v>
      </c>
      <c r="BU1432">
        <f t="shared" si="1779"/>
        <v>65</v>
      </c>
      <c r="BV1432">
        <f t="shared" si="1780"/>
        <v>1515.6533121333332</v>
      </c>
      <c r="BW1432">
        <f t="shared" si="1781"/>
        <v>1513.7880742857144</v>
      </c>
      <c r="BX1432">
        <f t="shared" si="1782"/>
        <v>1498.0772615999999</v>
      </c>
      <c r="BY1432">
        <f t="shared" si="1783"/>
        <v>1466.6314197380952</v>
      </c>
      <c r="BZ1432">
        <f t="shared" si="1784"/>
        <v>1549.75</v>
      </c>
      <c r="CA1432">
        <f t="shared" si="1785"/>
        <v>1413.099976</v>
      </c>
      <c r="CB1432">
        <f t="shared" si="1786"/>
        <v>1518.9766345700002</v>
      </c>
      <c r="CC1432">
        <f t="shared" si="1787"/>
        <v>1498.4287319972225</v>
      </c>
      <c r="CD1432">
        <f t="shared" si="1788"/>
        <v>1463.3269964197621</v>
      </c>
      <c r="CE1432">
        <f t="shared" si="1789"/>
        <v>1402.875239526609</v>
      </c>
      <c r="CF1432">
        <f t="shared" si="1790"/>
        <v>1513.900024</v>
      </c>
      <c r="CG1432">
        <f t="shared" si="1791"/>
        <v>1549.75</v>
      </c>
      <c r="CH1432">
        <f t="shared" si="1792"/>
        <v>1499.9499510000001</v>
      </c>
    </row>
    <row r="1433" spans="1:86">
      <c r="A1433" s="1">
        <v>41575</v>
      </c>
      <c r="B1433">
        <v>1510.349976</v>
      </c>
      <c r="C1433">
        <v>1529</v>
      </c>
      <c r="D1433">
        <v>1503</v>
      </c>
      <c r="E1433">
        <v>1513.349976</v>
      </c>
      <c r="F1433">
        <v>919522</v>
      </c>
      <c r="G1433">
        <f t="shared" si="1806"/>
        <v>-187442.72065600214</v>
      </c>
      <c r="H1433">
        <f t="shared" si="1834"/>
        <v>16236344.532061202</v>
      </c>
      <c r="I1433">
        <f t="shared" si="1807"/>
        <v>1513.9249879999998</v>
      </c>
      <c r="J1433">
        <f t="shared" si="1814"/>
        <v>1522.8999937500002</v>
      </c>
      <c r="K1433">
        <f t="shared" si="1815"/>
        <v>1434.2250367500001</v>
      </c>
      <c r="L1433">
        <f t="shared" si="1816"/>
        <v>3</v>
      </c>
      <c r="M1433">
        <f t="shared" si="1817"/>
        <v>8</v>
      </c>
      <c r="N1433">
        <f t="shared" si="1818"/>
        <v>70</v>
      </c>
      <c r="O1433">
        <f t="shared" si="1819"/>
        <v>20</v>
      </c>
      <c r="P1433">
        <f t="shared" si="1794"/>
        <v>26</v>
      </c>
      <c r="Q1433">
        <f t="shared" si="1795"/>
        <v>15.65002400000003</v>
      </c>
      <c r="R1433">
        <f t="shared" si="1796"/>
        <v>10.34997599999997</v>
      </c>
      <c r="S1433">
        <f t="shared" si="1797"/>
        <v>26</v>
      </c>
      <c r="T1433">
        <f t="shared" si="1833"/>
        <v>42.868888533565958</v>
      </c>
      <c r="U1433">
        <f t="shared" si="1798"/>
        <v>117.5</v>
      </c>
      <c r="V1433">
        <f t="shared" si="1799"/>
        <v>-62.75</v>
      </c>
      <c r="W1433">
        <f t="shared" si="1800"/>
        <v>117.5</v>
      </c>
      <c r="X1433">
        <f t="shared" si="1801"/>
        <v>0</v>
      </c>
      <c r="Y1433">
        <f t="shared" si="1831"/>
        <v>19.187372864086615</v>
      </c>
      <c r="Z1433">
        <f t="shared" si="1832"/>
        <v>6.0585994315977887</v>
      </c>
      <c r="AA1433">
        <f t="shared" si="1828"/>
        <v>44.758269972553812</v>
      </c>
      <c r="AB1433">
        <f t="shared" si="1829"/>
        <v>14.13285867408006</v>
      </c>
      <c r="AC1433">
        <f t="shared" si="1830"/>
        <v>52.003437533412345</v>
      </c>
      <c r="AD1433">
        <f t="shared" si="1758"/>
        <v>30.213644407504088</v>
      </c>
      <c r="AE1433">
        <f t="shared" si="1811"/>
        <v>1515.8799806</v>
      </c>
      <c r="AF1433">
        <f t="shared" si="1813"/>
        <v>1516.558309</v>
      </c>
      <c r="AG1433">
        <f t="shared" si="1835"/>
        <v>1446.44498905</v>
      </c>
      <c r="AH1433">
        <f t="shared" si="1820"/>
        <v>1488.1949951000001</v>
      </c>
      <c r="AI1433">
        <f t="shared" si="1821"/>
        <v>1560.9325882510423</v>
      </c>
      <c r="AJ1433">
        <f t="shared" si="1822"/>
        <v>1415.457401948958</v>
      </c>
      <c r="AK1433">
        <f t="shared" si="1823"/>
        <v>0.672915955905804</v>
      </c>
      <c r="AL1433">
        <f t="shared" si="1802"/>
        <v>-0.20384800000000233</v>
      </c>
      <c r="AM1433">
        <f t="shared" si="1803"/>
        <v>-187442.72065600214</v>
      </c>
      <c r="AN1433">
        <f t="shared" si="1836"/>
        <v>328110.70200671931</v>
      </c>
      <c r="AO1433">
        <f t="shared" si="1837"/>
        <v>11470170</v>
      </c>
      <c r="AP1433">
        <f t="shared" si="1759"/>
        <v>2.8605565741982839E-2</v>
      </c>
      <c r="AQ1433">
        <f t="shared" si="1760"/>
        <v>1508.6362967534974</v>
      </c>
      <c r="AR1433">
        <f t="shared" si="1761"/>
        <v>1542.1342967043749</v>
      </c>
      <c r="AS1433">
        <f t="shared" si="1762"/>
        <v>1490.1253712587059</v>
      </c>
      <c r="AT1433">
        <f t="shared" si="1763"/>
        <v>1456.2603970995669</v>
      </c>
      <c r="AU1433">
        <f t="shared" si="1764"/>
        <v>1482.3399522865316</v>
      </c>
      <c r="AV1433">
        <f t="shared" si="1765"/>
        <v>1442.7587513194205</v>
      </c>
      <c r="AW1433">
        <f t="shared" si="1766"/>
        <v>39.581200967111045</v>
      </c>
      <c r="AX1433">
        <f t="shared" si="1793"/>
        <v>33.329296739642331</v>
      </c>
      <c r="AY1433">
        <f t="shared" si="1767"/>
        <v>6.2519042274687138</v>
      </c>
      <c r="AZ1433">
        <f t="shared" si="1804"/>
        <v>1515.1166586666666</v>
      </c>
      <c r="BA1433">
        <f t="shared" si="1805"/>
        <v>1393183100.2104907</v>
      </c>
      <c r="BB1433">
        <f t="shared" si="1808"/>
        <v>1393183100.2104907</v>
      </c>
      <c r="BC1433">
        <f t="shared" si="1809"/>
        <v>0</v>
      </c>
      <c r="BD1433">
        <f t="shared" si="1824"/>
        <v>8656822341.3873882</v>
      </c>
      <c r="BE1433">
        <f t="shared" si="1825"/>
        <v>2957037308.9312553</v>
      </c>
      <c r="BF1433">
        <f t="shared" si="1826"/>
        <v>2.9275323362477872</v>
      </c>
      <c r="BG1433">
        <f t="shared" si="1827"/>
        <v>74.538720132973836</v>
      </c>
      <c r="BH1433">
        <f t="shared" si="1768"/>
        <v>71486463</v>
      </c>
      <c r="BI1433">
        <f t="shared" si="1769"/>
        <v>2.7434386331681266</v>
      </c>
      <c r="BJ1433">
        <f t="shared" si="1810"/>
        <v>365.00249999999141</v>
      </c>
      <c r="BK1433">
        <f t="shared" si="1770"/>
        <v>3.0821403533007165E-3</v>
      </c>
      <c r="BL1433">
        <f t="shared" si="1771"/>
        <v>1.0030821403533008</v>
      </c>
      <c r="BM1433">
        <f t="shared" si="1772"/>
        <v>38.336077645993882</v>
      </c>
      <c r="BN1433">
        <f t="shared" si="1773"/>
        <v>1516</v>
      </c>
      <c r="BO1433">
        <f t="shared" si="1812"/>
        <v>1517.3599976</v>
      </c>
      <c r="BP1433">
        <f t="shared" si="1774"/>
        <v>1418.8389695147059</v>
      </c>
      <c r="BQ1433">
        <f t="shared" si="1775"/>
        <v>98.52102808529412</v>
      </c>
      <c r="BR1433">
        <f t="shared" si="1776"/>
        <v>66.449951999999939</v>
      </c>
      <c r="BS1433">
        <f t="shared" si="1777"/>
        <v>60.59997599999997</v>
      </c>
      <c r="BT1433">
        <f t="shared" si="1778"/>
        <v>50</v>
      </c>
      <c r="BU1433">
        <f t="shared" si="1779"/>
        <v>45.09997599999997</v>
      </c>
      <c r="BV1433">
        <f t="shared" si="1780"/>
        <v>1514.3699789333332</v>
      </c>
      <c r="BW1433">
        <f t="shared" si="1781"/>
        <v>1514.995216095238</v>
      </c>
      <c r="BX1433">
        <f t="shared" si="1782"/>
        <v>1503.5481667818185</v>
      </c>
      <c r="BY1433">
        <f t="shared" si="1783"/>
        <v>1473.6023705285716</v>
      </c>
      <c r="BZ1433">
        <f t="shared" si="1784"/>
        <v>1549.75</v>
      </c>
      <c r="CA1433">
        <f t="shared" si="1785"/>
        <v>1418</v>
      </c>
      <c r="CB1433">
        <f t="shared" si="1786"/>
        <v>1517.5668146033331</v>
      </c>
      <c r="CC1433">
        <f t="shared" si="1787"/>
        <v>1518.5735803083335</v>
      </c>
      <c r="CD1433">
        <f t="shared" si="1788"/>
        <v>1463.8017613505558</v>
      </c>
      <c r="CE1433">
        <f t="shared" si="1789"/>
        <v>1405.8471870757148</v>
      </c>
      <c r="CF1433">
        <f t="shared" si="1790"/>
        <v>1508.6999510000001</v>
      </c>
      <c r="CG1433">
        <f t="shared" si="1791"/>
        <v>1533.099976</v>
      </c>
      <c r="CH1433">
        <f t="shared" si="1792"/>
        <v>1490</v>
      </c>
    </row>
    <row r="1434" spans="1:86">
      <c r="A1434" s="1">
        <v>41576</v>
      </c>
      <c r="B1434">
        <v>1590.900024</v>
      </c>
      <c r="C1434">
        <v>1646.5</v>
      </c>
      <c r="D1434">
        <v>1565.75</v>
      </c>
      <c r="E1434">
        <v>1635.25</v>
      </c>
      <c r="F1434">
        <v>4085346</v>
      </c>
      <c r="G1434">
        <f t="shared" si="1806"/>
        <v>2947014.2972136224</v>
      </c>
      <c r="H1434">
        <f t="shared" si="1834"/>
        <v>19183358.829274826</v>
      </c>
      <c r="I1434">
        <f t="shared" si="1807"/>
        <v>1609.6000060000001</v>
      </c>
      <c r="J1434">
        <f t="shared" si="1814"/>
        <v>1609.6000060000001</v>
      </c>
      <c r="K1434">
        <f t="shared" si="1815"/>
        <v>1434.2250367500001</v>
      </c>
      <c r="L1434">
        <f t="shared" si="1816"/>
        <v>1</v>
      </c>
      <c r="M1434">
        <f t="shared" si="1817"/>
        <v>9</v>
      </c>
      <c r="N1434">
        <f t="shared" si="1818"/>
        <v>90</v>
      </c>
      <c r="O1434">
        <f t="shared" si="1819"/>
        <v>10</v>
      </c>
      <c r="P1434">
        <f t="shared" si="1794"/>
        <v>80.75</v>
      </c>
      <c r="Q1434">
        <f t="shared" si="1795"/>
        <v>11.25</v>
      </c>
      <c r="R1434">
        <f t="shared" si="1796"/>
        <v>69.5</v>
      </c>
      <c r="S1434">
        <f t="shared" si="1797"/>
        <v>80.75</v>
      </c>
      <c r="T1434">
        <f t="shared" si="1833"/>
        <v>45.574682209739819</v>
      </c>
      <c r="U1434">
        <f t="shared" si="1798"/>
        <v>13.40002400000003</v>
      </c>
      <c r="V1434">
        <f t="shared" si="1799"/>
        <v>-59.25</v>
      </c>
      <c r="W1434">
        <f t="shared" si="1800"/>
        <v>13.40002400000003</v>
      </c>
      <c r="X1434">
        <f t="shared" si="1801"/>
        <v>0</v>
      </c>
      <c r="Y1434">
        <f t="shared" si="1831"/>
        <v>18.773990802366143</v>
      </c>
      <c r="Z1434">
        <f t="shared" si="1832"/>
        <v>5.625842329340804</v>
      </c>
      <c r="AA1434">
        <f t="shared" si="1828"/>
        <v>41.193903922283262</v>
      </c>
      <c r="AB1434">
        <f t="shared" si="1829"/>
        <v>12.344227225655779</v>
      </c>
      <c r="AC1434">
        <f t="shared" si="1830"/>
        <v>53.886222918220142</v>
      </c>
      <c r="AD1434">
        <f t="shared" si="1758"/>
        <v>33.235458272627923</v>
      </c>
      <c r="AE1434">
        <f t="shared" si="1811"/>
        <v>1540.0099854</v>
      </c>
      <c r="AF1434">
        <f t="shared" si="1813"/>
        <v>1535.7749838333332</v>
      </c>
      <c r="AG1434">
        <f t="shared" si="1835"/>
        <v>1459.8599915</v>
      </c>
      <c r="AH1434">
        <f t="shared" si="1820"/>
        <v>1507.0299927000001</v>
      </c>
      <c r="AI1434">
        <f t="shared" si="1821"/>
        <v>1615.8403269988889</v>
      </c>
      <c r="AJ1434">
        <f t="shared" si="1822"/>
        <v>1398.2196584011112</v>
      </c>
      <c r="AK1434">
        <f t="shared" si="1823"/>
        <v>1.0891903932019684</v>
      </c>
      <c r="AL1434">
        <f t="shared" si="1802"/>
        <v>0.72136222910216719</v>
      </c>
      <c r="AM1434">
        <f t="shared" si="1803"/>
        <v>2947014.2972136224</v>
      </c>
      <c r="AN1434">
        <f t="shared" si="1836"/>
        <v>3734101.9949136777</v>
      </c>
      <c r="AO1434">
        <f t="shared" si="1837"/>
        <v>14956317</v>
      </c>
      <c r="AP1434">
        <f t="shared" si="1759"/>
        <v>0.24966721385443205</v>
      </c>
      <c r="AQ1434">
        <f t="shared" si="1760"/>
        <v>1551.6849558573083</v>
      </c>
      <c r="AR1434">
        <f t="shared" si="1761"/>
        <v>1569.0712789836282</v>
      </c>
      <c r="AS1434">
        <f t="shared" si="1762"/>
        <v>1516.2478044321388</v>
      </c>
      <c r="AT1434">
        <f t="shared" si="1763"/>
        <v>1472.369461360606</v>
      </c>
      <c r="AU1434">
        <f t="shared" si="1764"/>
        <v>1505.2764594435519</v>
      </c>
      <c r="AV1434">
        <f t="shared" si="1765"/>
        <v>1456.233138727061</v>
      </c>
      <c r="AW1434">
        <f t="shared" si="1766"/>
        <v>49.043320716490825</v>
      </c>
      <c r="AX1434">
        <f t="shared" si="1793"/>
        <v>36.47210153501203</v>
      </c>
      <c r="AY1434">
        <f t="shared" si="1767"/>
        <v>12.571219181478796</v>
      </c>
      <c r="AZ1434">
        <f t="shared" si="1804"/>
        <v>1615.8333333333333</v>
      </c>
      <c r="BA1434">
        <f t="shared" si="1805"/>
        <v>6601238245</v>
      </c>
      <c r="BB1434">
        <f t="shared" si="1808"/>
        <v>6601238245</v>
      </c>
      <c r="BC1434">
        <f t="shared" si="1809"/>
        <v>0</v>
      </c>
      <c r="BD1434">
        <f t="shared" si="1824"/>
        <v>15258060586.387388</v>
      </c>
      <c r="BE1434">
        <f t="shared" si="1825"/>
        <v>2376835328.464407</v>
      </c>
      <c r="BF1434">
        <f t="shared" si="1826"/>
        <v>6.4194857774371377</v>
      </c>
      <c r="BG1434">
        <f t="shared" si="1827"/>
        <v>86.521976994133098</v>
      </c>
      <c r="BH1434">
        <f t="shared" si="1768"/>
        <v>75571809</v>
      </c>
      <c r="BI1434">
        <f t="shared" si="1769"/>
        <v>3.3678206746044199</v>
      </c>
      <c r="BJ1434">
        <f t="shared" si="1810"/>
        <v>12090.002400000003</v>
      </c>
      <c r="BK1434">
        <f t="shared" si="1770"/>
        <v>8.0549790817190353E-2</v>
      </c>
      <c r="BL1434">
        <f t="shared" si="1771"/>
        <v>1.0805497908171904</v>
      </c>
      <c r="BM1434">
        <f t="shared" si="1772"/>
        <v>57.348081558138212</v>
      </c>
      <c r="BN1434">
        <f t="shared" si="1773"/>
        <v>1606.125</v>
      </c>
      <c r="BO1434">
        <f t="shared" si="1812"/>
        <v>1534.4549927</v>
      </c>
      <c r="BP1434">
        <f t="shared" si="1774"/>
        <v>1428.0051467058822</v>
      </c>
      <c r="BQ1434">
        <f t="shared" si="1775"/>
        <v>106.44984599411782</v>
      </c>
      <c r="BR1434">
        <f t="shared" si="1776"/>
        <v>195.34997599999997</v>
      </c>
      <c r="BS1434">
        <f t="shared" si="1777"/>
        <v>134.75</v>
      </c>
      <c r="BT1434">
        <f t="shared" si="1778"/>
        <v>173.30004899999994</v>
      </c>
      <c r="BU1434">
        <f t="shared" si="1779"/>
        <v>138.90002400000003</v>
      </c>
      <c r="BV1434">
        <f t="shared" si="1780"/>
        <v>1554.1599854000001</v>
      </c>
      <c r="BW1434">
        <f t="shared" si="1781"/>
        <v>1548.9071278095237</v>
      </c>
      <c r="BX1434">
        <f t="shared" si="1782"/>
        <v>1530.2854404</v>
      </c>
      <c r="BY1434">
        <f t="shared" si="1783"/>
        <v>1491.5838001428569</v>
      </c>
      <c r="BZ1434">
        <f t="shared" si="1784"/>
        <v>1646.5</v>
      </c>
      <c r="CA1434">
        <f t="shared" si="1785"/>
        <v>1418</v>
      </c>
      <c r="CB1434">
        <f t="shared" si="1786"/>
        <v>1524.7169853633336</v>
      </c>
      <c r="CC1434">
        <f t="shared" si="1787"/>
        <v>1520.6015094750001</v>
      </c>
      <c r="CD1434">
        <f t="shared" si="1788"/>
        <v>1471.735149386865</v>
      </c>
      <c r="CE1434">
        <f t="shared" si="1789"/>
        <v>1413.95016330825</v>
      </c>
      <c r="CF1434">
        <f t="shared" si="1790"/>
        <v>1513.349976</v>
      </c>
      <c r="CG1434">
        <f t="shared" si="1791"/>
        <v>1529</v>
      </c>
      <c r="CH1434">
        <f t="shared" si="1792"/>
        <v>1503</v>
      </c>
    </row>
    <row r="1435" spans="1:86">
      <c r="A1435" s="1">
        <v>41577</v>
      </c>
      <c r="B1435">
        <v>1641</v>
      </c>
      <c r="C1435">
        <v>1659.900024</v>
      </c>
      <c r="D1435">
        <v>1625</v>
      </c>
      <c r="E1435">
        <v>1636.650024</v>
      </c>
      <c r="F1435">
        <v>951167</v>
      </c>
      <c r="G1435">
        <f t="shared" si="1806"/>
        <v>-316146.32620286912</v>
      </c>
      <c r="H1435">
        <f t="shared" si="1834"/>
        <v>18867212.503071956</v>
      </c>
      <c r="I1435">
        <f t="shared" si="1807"/>
        <v>1640.6375120000002</v>
      </c>
      <c r="J1435">
        <f t="shared" si="1814"/>
        <v>1640.6375120000002</v>
      </c>
      <c r="K1435">
        <f t="shared" si="1815"/>
        <v>1434.2250367500001</v>
      </c>
      <c r="L1435">
        <f t="shared" si="1816"/>
        <v>1</v>
      </c>
      <c r="M1435">
        <f t="shared" si="1817"/>
        <v>10</v>
      </c>
      <c r="N1435">
        <f t="shared" si="1818"/>
        <v>90</v>
      </c>
      <c r="O1435">
        <f t="shared" si="1819"/>
        <v>0</v>
      </c>
      <c r="P1435">
        <f t="shared" si="1794"/>
        <v>34.90002400000003</v>
      </c>
      <c r="Q1435">
        <f t="shared" si="1795"/>
        <v>23.25</v>
      </c>
      <c r="R1435">
        <f t="shared" si="1796"/>
        <v>11.65002400000003</v>
      </c>
      <c r="S1435">
        <f t="shared" si="1797"/>
        <v>34.90002400000003</v>
      </c>
      <c r="T1435">
        <f t="shared" si="1833"/>
        <v>44.812206623329836</v>
      </c>
      <c r="U1435">
        <f t="shared" si="1798"/>
        <v>-13.200072999999975</v>
      </c>
      <c r="V1435">
        <f t="shared" si="1799"/>
        <v>7.75</v>
      </c>
      <c r="W1435">
        <f t="shared" si="1800"/>
        <v>0</v>
      </c>
      <c r="X1435">
        <f t="shared" si="1801"/>
        <v>7.75</v>
      </c>
      <c r="Y1435">
        <f t="shared" si="1831"/>
        <v>17.432991459339991</v>
      </c>
      <c r="Z1435">
        <f t="shared" si="1832"/>
        <v>5.7775678772450325</v>
      </c>
      <c r="AA1435">
        <f t="shared" si="1828"/>
        <v>38.902327675745703</v>
      </c>
      <c r="AB1435">
        <f t="shared" si="1829"/>
        <v>12.892843965057398</v>
      </c>
      <c r="AC1435">
        <f t="shared" si="1830"/>
        <v>50.216039230572996</v>
      </c>
      <c r="AD1435">
        <f t="shared" si="1758"/>
        <v>35.573749607577916</v>
      </c>
      <c r="AE1435">
        <f t="shared" si="1811"/>
        <v>1561.5699950000003</v>
      </c>
      <c r="AF1435">
        <f t="shared" si="1813"/>
        <v>1556.1166585000001</v>
      </c>
      <c r="AG1435">
        <f t="shared" si="1835"/>
        <v>1473.76499025</v>
      </c>
      <c r="AH1435">
        <f t="shared" si="1820"/>
        <v>1526.7049927</v>
      </c>
      <c r="AI1435">
        <f t="shared" si="1821"/>
        <v>1650.030717011095</v>
      </c>
      <c r="AJ1435">
        <f t="shared" si="1822"/>
        <v>1403.3792683889051</v>
      </c>
      <c r="AK1435">
        <f t="shared" si="1823"/>
        <v>0.94575060034781733</v>
      </c>
      <c r="AL1435">
        <f t="shared" si="1802"/>
        <v>-0.33237730724769587</v>
      </c>
      <c r="AM1435">
        <f t="shared" si="1803"/>
        <v>-316146.32620286912</v>
      </c>
      <c r="AN1435">
        <f t="shared" si="1836"/>
        <v>3376235.1275328309</v>
      </c>
      <c r="AO1435">
        <f t="shared" si="1837"/>
        <v>15500566</v>
      </c>
      <c r="AP1435">
        <f t="shared" si="1759"/>
        <v>0.21781366741916591</v>
      </c>
      <c r="AQ1435">
        <f t="shared" si="1760"/>
        <v>1580.5730790258235</v>
      </c>
      <c r="AR1435">
        <f t="shared" si="1761"/>
        <v>1588.2029505082942</v>
      </c>
      <c r="AS1435">
        <f t="shared" si="1762"/>
        <v>1537.9202039543538</v>
      </c>
      <c r="AT1435">
        <f t="shared" si="1763"/>
        <v>1487.1547119981515</v>
      </c>
      <c r="AU1435">
        <f t="shared" si="1764"/>
        <v>1524.982494127019</v>
      </c>
      <c r="AV1435">
        <f t="shared" si="1765"/>
        <v>1468.8623206961668</v>
      </c>
      <c r="AW1435">
        <f t="shared" si="1766"/>
        <v>56.120173430852219</v>
      </c>
      <c r="AX1435">
        <f t="shared" si="1793"/>
        <v>40.401715914180066</v>
      </c>
      <c r="AY1435">
        <f t="shared" si="1767"/>
        <v>15.718457516672153</v>
      </c>
      <c r="AZ1435">
        <f t="shared" si="1804"/>
        <v>1640.5166826666666</v>
      </c>
      <c r="BA1435">
        <f t="shared" si="1805"/>
        <v>1560405331.5020053</v>
      </c>
      <c r="BB1435">
        <f t="shared" si="1808"/>
        <v>1560405331.5020053</v>
      </c>
      <c r="BC1435">
        <f t="shared" si="1809"/>
        <v>0</v>
      </c>
      <c r="BD1435">
        <f t="shared" si="1824"/>
        <v>16818465917.889393</v>
      </c>
      <c r="BE1435">
        <f t="shared" si="1825"/>
        <v>1703609193.800931</v>
      </c>
      <c r="BF1435">
        <f t="shared" si="1826"/>
        <v>9.8722559018160911</v>
      </c>
      <c r="BG1435">
        <f t="shared" si="1827"/>
        <v>90.802276831683471</v>
      </c>
      <c r="BH1435">
        <f t="shared" si="1768"/>
        <v>76522976</v>
      </c>
      <c r="BI1435">
        <f t="shared" si="1769"/>
        <v>3.820655798717342</v>
      </c>
      <c r="BJ1435">
        <f t="shared" si="1810"/>
        <v>40.002400000003036</v>
      </c>
      <c r="BK1435">
        <f t="shared" si="1770"/>
        <v>8.561528818223699E-4</v>
      </c>
      <c r="BL1435">
        <f t="shared" si="1771"/>
        <v>1.0008561528818223</v>
      </c>
      <c r="BM1435">
        <f t="shared" si="1772"/>
        <v>64.998363818843941</v>
      </c>
      <c r="BN1435">
        <f t="shared" si="1773"/>
        <v>1642.450012</v>
      </c>
      <c r="BO1435">
        <f t="shared" si="1812"/>
        <v>1560.1949951000001</v>
      </c>
      <c r="BP1435">
        <f t="shared" si="1774"/>
        <v>1437.3426477794117</v>
      </c>
      <c r="BQ1435">
        <f t="shared" si="1775"/>
        <v>122.85234732058848</v>
      </c>
      <c r="BR1435">
        <f t="shared" si="1776"/>
        <v>209.59997500000009</v>
      </c>
      <c r="BS1435">
        <f t="shared" si="1777"/>
        <v>207</v>
      </c>
      <c r="BT1435">
        <f t="shared" si="1778"/>
        <v>208.09997500000009</v>
      </c>
      <c r="BU1435">
        <f t="shared" si="1779"/>
        <v>200.94995100000006</v>
      </c>
      <c r="BV1435">
        <f t="shared" si="1780"/>
        <v>1586.3733316</v>
      </c>
      <c r="BW1435">
        <f t="shared" si="1781"/>
        <v>1577.7285678571429</v>
      </c>
      <c r="BX1435">
        <f t="shared" si="1782"/>
        <v>1553.8527188181822</v>
      </c>
      <c r="BY1435">
        <f t="shared" si="1783"/>
        <v>1508.4209460952379</v>
      </c>
      <c r="BZ1435">
        <f t="shared" si="1784"/>
        <v>1659.900024</v>
      </c>
      <c r="CA1435">
        <f t="shared" si="1785"/>
        <v>1418</v>
      </c>
      <c r="CB1435">
        <f t="shared" si="1786"/>
        <v>1528.3106622500004</v>
      </c>
      <c r="CC1435">
        <f t="shared" si="1787"/>
        <v>1529.9502642194445</v>
      </c>
      <c r="CD1435">
        <f t="shared" si="1788"/>
        <v>1485.4798485490871</v>
      </c>
      <c r="CE1435">
        <f t="shared" si="1789"/>
        <v>1426.3027389344118</v>
      </c>
      <c r="CF1435">
        <f t="shared" si="1790"/>
        <v>1635.25</v>
      </c>
      <c r="CG1435">
        <f t="shared" si="1791"/>
        <v>1646.5</v>
      </c>
      <c r="CH1435">
        <f t="shared" si="1792"/>
        <v>1565.75</v>
      </c>
    </row>
    <row r="1436" spans="1:86">
      <c r="A1436" s="1">
        <v>41578</v>
      </c>
      <c r="B1436">
        <v>1626.099976</v>
      </c>
      <c r="C1436">
        <v>1646.6999510000001</v>
      </c>
      <c r="D1436">
        <v>1617.25</v>
      </c>
      <c r="E1436">
        <v>1636.1999510000001</v>
      </c>
      <c r="F1436">
        <v>760636</v>
      </c>
      <c r="G1436">
        <f t="shared" si="1806"/>
        <v>218246.09924940215</v>
      </c>
      <c r="H1436">
        <f t="shared" si="1834"/>
        <v>19085458.60232136</v>
      </c>
      <c r="I1436">
        <f t="shared" si="1807"/>
        <v>1631.5624695000001</v>
      </c>
      <c r="J1436">
        <f t="shared" si="1814"/>
        <v>1640.6375120000002</v>
      </c>
      <c r="K1436">
        <f t="shared" si="1815"/>
        <v>1450.3374939999999</v>
      </c>
      <c r="L1436">
        <f t="shared" si="1816"/>
        <v>2</v>
      </c>
      <c r="M1436">
        <f t="shared" si="1817"/>
        <v>10</v>
      </c>
      <c r="N1436">
        <f t="shared" si="1818"/>
        <v>80</v>
      </c>
      <c r="O1436">
        <f t="shared" si="1819"/>
        <v>0</v>
      </c>
      <c r="P1436">
        <f t="shared" si="1794"/>
        <v>29.449951000000056</v>
      </c>
      <c r="Q1436">
        <f t="shared" si="1795"/>
        <v>10.5</v>
      </c>
      <c r="R1436">
        <f t="shared" si="1796"/>
        <v>18.949951000000056</v>
      </c>
      <c r="S1436">
        <f t="shared" si="1797"/>
        <v>29.449951000000056</v>
      </c>
      <c r="T1436">
        <f t="shared" si="1833"/>
        <v>43.714902650234855</v>
      </c>
      <c r="U1436">
        <f t="shared" si="1798"/>
        <v>9.1500249999999141</v>
      </c>
      <c r="V1436">
        <f t="shared" si="1799"/>
        <v>-9</v>
      </c>
      <c r="W1436">
        <f t="shared" si="1800"/>
        <v>9.1500249999999141</v>
      </c>
      <c r="X1436">
        <f t="shared" si="1801"/>
        <v>0</v>
      </c>
      <c r="Y1436">
        <f t="shared" si="1831"/>
        <v>16.841350997958557</v>
      </c>
      <c r="Z1436">
        <f t="shared" si="1832"/>
        <v>5.364884457441816</v>
      </c>
      <c r="AA1436">
        <f t="shared" si="1828"/>
        <v>38.525422629227975</v>
      </c>
      <c r="AB1436">
        <f t="shared" si="1829"/>
        <v>12.272438304087116</v>
      </c>
      <c r="AC1436">
        <f t="shared" si="1830"/>
        <v>51.681279177492279</v>
      </c>
      <c r="AD1436">
        <f t="shared" si="1758"/>
        <v>37.130891204864156</v>
      </c>
      <c r="AE1436">
        <f t="shared" si="1811"/>
        <v>1586.0299804000001</v>
      </c>
      <c r="AF1436">
        <f t="shared" si="1813"/>
        <v>1574.0083210000003</v>
      </c>
      <c r="AG1436">
        <f t="shared" si="1835"/>
        <v>1486.5649902499999</v>
      </c>
      <c r="AH1436">
        <f t="shared" si="1820"/>
        <v>1547.6199829000002</v>
      </c>
      <c r="AI1436">
        <f t="shared" si="1821"/>
        <v>1667.130242929411</v>
      </c>
      <c r="AJ1436">
        <f t="shared" si="1822"/>
        <v>1428.1097228705894</v>
      </c>
      <c r="AK1436">
        <f t="shared" si="1823"/>
        <v>0.87059566299245283</v>
      </c>
      <c r="AL1436">
        <f t="shared" si="1802"/>
        <v>0.28692580846739063</v>
      </c>
      <c r="AM1436">
        <f t="shared" si="1803"/>
        <v>218246.09924940215</v>
      </c>
      <c r="AN1436">
        <f t="shared" si="1836"/>
        <v>3869841.2283710134</v>
      </c>
      <c r="AO1436">
        <f t="shared" si="1837"/>
        <v>15329844</v>
      </c>
      <c r="AP1436">
        <f t="shared" si="1759"/>
        <v>0.2524383958748056</v>
      </c>
      <c r="AQ1436">
        <f t="shared" si="1760"/>
        <v>1599.4862154970435</v>
      </c>
      <c r="AR1436">
        <f t="shared" si="1761"/>
        <v>1601.8678664534305</v>
      </c>
      <c r="AS1436">
        <f t="shared" si="1762"/>
        <v>1555.6105584225702</v>
      </c>
      <c r="AT1436">
        <f t="shared" si="1763"/>
        <v>1500.5687835083179</v>
      </c>
      <c r="AU1436">
        <f t="shared" si="1764"/>
        <v>1541.6651126579661</v>
      </c>
      <c r="AV1436">
        <f t="shared" si="1765"/>
        <v>1480.5759548174351</v>
      </c>
      <c r="AW1436">
        <f t="shared" si="1766"/>
        <v>61.089157840531016</v>
      </c>
      <c r="AX1436">
        <f t="shared" si="1793"/>
        <v>44.539204299450255</v>
      </c>
      <c r="AY1436">
        <f t="shared" si="1767"/>
        <v>16.549953541080761</v>
      </c>
      <c r="AZ1436">
        <f t="shared" si="1804"/>
        <v>1633.3833006666666</v>
      </c>
      <c r="BA1436">
        <f t="shared" si="1805"/>
        <v>1242410140.2858906</v>
      </c>
      <c r="BB1436">
        <f t="shared" si="1808"/>
        <v>0</v>
      </c>
      <c r="BC1436">
        <f t="shared" si="1809"/>
        <v>1242410140.2858906</v>
      </c>
      <c r="BD1436">
        <f t="shared" si="1824"/>
        <v>15945093176.410116</v>
      </c>
      <c r="BE1436">
        <f t="shared" si="1825"/>
        <v>2946019334.0868216</v>
      </c>
      <c r="BF1436">
        <f t="shared" si="1826"/>
        <v>5.41241973259236</v>
      </c>
      <c r="BG1436">
        <f t="shared" si="1827"/>
        <v>84.405262885127328</v>
      </c>
      <c r="BH1436">
        <f t="shared" si="1768"/>
        <v>75762340</v>
      </c>
      <c r="BI1436">
        <f t="shared" si="1769"/>
        <v>4.1260401157915414</v>
      </c>
      <c r="BJ1436">
        <f t="shared" si="1810"/>
        <v>-145.00729999999749</v>
      </c>
      <c r="BK1436">
        <f t="shared" si="1770"/>
        <v>-2.7499648269334266E-4</v>
      </c>
      <c r="BL1436">
        <f t="shared" si="1771"/>
        <v>0.99972500351730664</v>
      </c>
      <c r="BM1436">
        <f t="shared" si="1772"/>
        <v>62.987437575319341</v>
      </c>
      <c r="BN1436">
        <f t="shared" si="1773"/>
        <v>1631.9749755</v>
      </c>
      <c r="BO1436">
        <f t="shared" si="1812"/>
        <v>1581.6199951000001</v>
      </c>
      <c r="BP1436">
        <f t="shared" si="1774"/>
        <v>1445.1198515000001</v>
      </c>
      <c r="BQ1436">
        <f t="shared" si="1775"/>
        <v>136.5001436</v>
      </c>
      <c r="BR1436">
        <f t="shared" si="1776"/>
        <v>167.44995100000006</v>
      </c>
      <c r="BS1436">
        <f t="shared" si="1777"/>
        <v>189.15002400000003</v>
      </c>
      <c r="BT1436">
        <f t="shared" si="1778"/>
        <v>174.19995100000006</v>
      </c>
      <c r="BU1436">
        <f t="shared" si="1779"/>
        <v>194.09997599999997</v>
      </c>
      <c r="BV1436">
        <f t="shared" si="1780"/>
        <v>1611.2499835999997</v>
      </c>
      <c r="BW1436">
        <f t="shared" si="1781"/>
        <v>1600.6095085714287</v>
      </c>
      <c r="BX1436">
        <f t="shared" si="1782"/>
        <v>1573.7608930545457</v>
      </c>
      <c r="BY1436">
        <f t="shared" si="1783"/>
        <v>1523.8909423571431</v>
      </c>
      <c r="BZ1436">
        <f t="shared" si="1784"/>
        <v>1659.900024</v>
      </c>
      <c r="CA1436">
        <f t="shared" si="1785"/>
        <v>1428.099976</v>
      </c>
      <c r="CB1436">
        <f t="shared" si="1786"/>
        <v>1546.3351383300001</v>
      </c>
      <c r="CC1436">
        <f t="shared" si="1787"/>
        <v>1535.9269387083334</v>
      </c>
      <c r="CD1436">
        <f t="shared" si="1788"/>
        <v>1511.1117421426984</v>
      </c>
      <c r="CE1436">
        <f t="shared" si="1789"/>
        <v>1437.3477366616014</v>
      </c>
      <c r="CF1436">
        <f t="shared" si="1790"/>
        <v>1636.650024</v>
      </c>
      <c r="CG1436">
        <f t="shared" si="1791"/>
        <v>1659.900024</v>
      </c>
      <c r="CH1436">
        <f t="shared" si="1792"/>
        <v>1625</v>
      </c>
    </row>
    <row r="1437" spans="1:86">
      <c r="A1437" s="1">
        <v>41579</v>
      </c>
      <c r="B1437">
        <v>1642</v>
      </c>
      <c r="C1437">
        <v>1655.849976</v>
      </c>
      <c r="D1437">
        <v>1626.25</v>
      </c>
      <c r="E1437">
        <v>1636.150024</v>
      </c>
      <c r="F1437">
        <v>733492</v>
      </c>
      <c r="G1437">
        <f t="shared" si="1806"/>
        <v>-242843.73705491991</v>
      </c>
      <c r="H1437">
        <f t="shared" si="1834"/>
        <v>18842614.865266439</v>
      </c>
      <c r="I1437">
        <f t="shared" si="1807"/>
        <v>1640.0625</v>
      </c>
      <c r="J1437">
        <f t="shared" si="1814"/>
        <v>1640.6375120000002</v>
      </c>
      <c r="K1437">
        <f t="shared" si="1815"/>
        <v>1500.7874757499999</v>
      </c>
      <c r="L1437">
        <f t="shared" si="1816"/>
        <v>3</v>
      </c>
      <c r="M1437">
        <f t="shared" si="1817"/>
        <v>10</v>
      </c>
      <c r="N1437">
        <f t="shared" si="1818"/>
        <v>70</v>
      </c>
      <c r="O1437">
        <f t="shared" si="1819"/>
        <v>0</v>
      </c>
      <c r="P1437">
        <f t="shared" si="1794"/>
        <v>29.59997599999997</v>
      </c>
      <c r="Q1437">
        <f t="shared" si="1795"/>
        <v>19.699951999999939</v>
      </c>
      <c r="R1437">
        <f t="shared" si="1796"/>
        <v>9.9000240000000304</v>
      </c>
      <c r="S1437">
        <f t="shared" si="1797"/>
        <v>29.59997599999997</v>
      </c>
      <c r="T1437">
        <f t="shared" si="1833"/>
        <v>42.70669360378951</v>
      </c>
      <c r="U1437">
        <f t="shared" si="1798"/>
        <v>-10.84997599999997</v>
      </c>
      <c r="V1437">
        <f t="shared" si="1799"/>
        <v>9.0500489999999445</v>
      </c>
      <c r="W1437">
        <f t="shared" si="1800"/>
        <v>0</v>
      </c>
      <c r="X1437">
        <f t="shared" si="1801"/>
        <v>9.0500489999999445</v>
      </c>
      <c r="Y1437">
        <f t="shared" si="1831"/>
        <v>15.638397355247232</v>
      </c>
      <c r="Z1437">
        <f t="shared" si="1832"/>
        <v>5.6281104961959674</v>
      </c>
      <c r="AA1437">
        <f t="shared" si="1828"/>
        <v>36.618141175554697</v>
      </c>
      <c r="AB1437">
        <f t="shared" si="1829"/>
        <v>13.178520792104978</v>
      </c>
      <c r="AC1437">
        <f t="shared" si="1830"/>
        <v>47.070665898594825</v>
      </c>
      <c r="AD1437">
        <f t="shared" si="1758"/>
        <v>38.200990080088431</v>
      </c>
      <c r="AE1437">
        <f t="shared" si="1811"/>
        <v>1611.5199950000001</v>
      </c>
      <c r="AF1437">
        <f t="shared" si="1813"/>
        <v>1594.3833210000003</v>
      </c>
      <c r="AG1437">
        <f t="shared" si="1835"/>
        <v>1497.7549926499998</v>
      </c>
      <c r="AH1437">
        <f t="shared" si="1820"/>
        <v>1564.3599853000001</v>
      </c>
      <c r="AI1437">
        <f t="shared" si="1821"/>
        <v>1681.8701087817631</v>
      </c>
      <c r="AJ1437">
        <f t="shared" si="1822"/>
        <v>1446.8498618182371</v>
      </c>
      <c r="AK1437">
        <f t="shared" si="1823"/>
        <v>0.80546320850025077</v>
      </c>
      <c r="AL1437">
        <f t="shared" si="1802"/>
        <v>-0.33107891709101112</v>
      </c>
      <c r="AM1437">
        <f t="shared" si="1803"/>
        <v>-242843.73705491991</v>
      </c>
      <c r="AN1437">
        <f t="shared" si="1836"/>
        <v>3198883.8044280964</v>
      </c>
      <c r="AO1437">
        <f t="shared" si="1837"/>
        <v>15413183</v>
      </c>
      <c r="AP1437">
        <f t="shared" si="1759"/>
        <v>0.20754206346788306</v>
      </c>
      <c r="AQ1437">
        <f t="shared" si="1760"/>
        <v>1611.9519103880486</v>
      </c>
      <c r="AR1437">
        <f t="shared" si="1761"/>
        <v>1607.9617745142027</v>
      </c>
      <c r="AS1437">
        <f t="shared" si="1762"/>
        <v>1570.1076622265075</v>
      </c>
      <c r="AT1437">
        <f t="shared" si="1763"/>
        <v>1512.7710951525694</v>
      </c>
      <c r="AU1437">
        <f t="shared" si="1764"/>
        <v>1555.8378493592711</v>
      </c>
      <c r="AV1437">
        <f t="shared" si="1765"/>
        <v>1491.4661396602146</v>
      </c>
      <c r="AW1437">
        <f t="shared" si="1766"/>
        <v>64.37170969905651</v>
      </c>
      <c r="AX1437">
        <f t="shared" si="1793"/>
        <v>48.505705379371506</v>
      </c>
      <c r="AY1437">
        <f t="shared" si="1767"/>
        <v>15.866004319685004</v>
      </c>
      <c r="AZ1437">
        <f t="shared" si="1804"/>
        <v>1639.4166666666667</v>
      </c>
      <c r="BA1437">
        <f t="shared" si="1805"/>
        <v>1202499009.6666667</v>
      </c>
      <c r="BB1437">
        <f t="shared" si="1808"/>
        <v>1202499009.6666667</v>
      </c>
      <c r="BC1437">
        <f t="shared" si="1809"/>
        <v>0</v>
      </c>
      <c r="BD1437">
        <f t="shared" si="1824"/>
        <v>16042344915.245434</v>
      </c>
      <c r="BE1437">
        <f t="shared" si="1825"/>
        <v>2946019334.0868216</v>
      </c>
      <c r="BF1437">
        <f t="shared" si="1826"/>
        <v>5.4454309683673827</v>
      </c>
      <c r="BG1437">
        <f t="shared" si="1827"/>
        <v>84.485133656573808</v>
      </c>
      <c r="BH1437">
        <f t="shared" si="1768"/>
        <v>75028848</v>
      </c>
      <c r="BI1437">
        <f t="shared" si="1769"/>
        <v>4.3160020859556125</v>
      </c>
      <c r="BJ1437">
        <f t="shared" si="1810"/>
        <v>-104.99270000000251</v>
      </c>
      <c r="BK1437">
        <f t="shared" si="1770"/>
        <v>-3.0513996757860278E-5</v>
      </c>
      <c r="BL1437">
        <f t="shared" si="1771"/>
        <v>0.99996948600324209</v>
      </c>
      <c r="BM1437">
        <f t="shared" si="1772"/>
        <v>61.933273054999752</v>
      </c>
      <c r="BN1437">
        <f t="shared" si="1773"/>
        <v>1641.049988</v>
      </c>
      <c r="BO1437">
        <f t="shared" si="1812"/>
        <v>1607.5199951</v>
      </c>
      <c r="BP1437">
        <f t="shared" si="1774"/>
        <v>1453.8044092500002</v>
      </c>
      <c r="BQ1437">
        <f t="shared" si="1775"/>
        <v>153.7155858499998</v>
      </c>
      <c r="BR1437">
        <f t="shared" si="1776"/>
        <v>116.20007299999997</v>
      </c>
      <c r="BS1437">
        <f t="shared" si="1777"/>
        <v>156.15002400000003</v>
      </c>
      <c r="BT1437">
        <f t="shared" si="1778"/>
        <v>113.09997599999997</v>
      </c>
      <c r="BU1437">
        <f t="shared" si="1779"/>
        <v>171.65002400000003</v>
      </c>
      <c r="BV1437">
        <f t="shared" si="1780"/>
        <v>1627.9566648</v>
      </c>
      <c r="BW1437">
        <f t="shared" si="1781"/>
        <v>1618.3642808571426</v>
      </c>
      <c r="BX1437">
        <f t="shared" si="1782"/>
        <v>1589.8572641636365</v>
      </c>
      <c r="BY1437">
        <f t="shared" si="1783"/>
        <v>1538.1371360476192</v>
      </c>
      <c r="BZ1437">
        <f t="shared" si="1784"/>
        <v>1659.900024</v>
      </c>
      <c r="CA1437">
        <f t="shared" si="1785"/>
        <v>1470.099976</v>
      </c>
      <c r="CB1437">
        <f t="shared" si="1786"/>
        <v>1579.9231560166668</v>
      </c>
      <c r="CC1437">
        <f t="shared" si="1787"/>
        <v>1554.3431687750001</v>
      </c>
      <c r="CD1437">
        <f t="shared" si="1788"/>
        <v>1531.2105281090476</v>
      </c>
      <c r="CE1437">
        <f t="shared" si="1789"/>
        <v>1443.9229898270385</v>
      </c>
      <c r="CF1437">
        <f t="shared" si="1790"/>
        <v>1636.1999510000001</v>
      </c>
      <c r="CG1437">
        <f t="shared" si="1791"/>
        <v>1646.6999510000001</v>
      </c>
      <c r="CH1437">
        <f t="shared" si="1792"/>
        <v>1617.25</v>
      </c>
    </row>
    <row r="1438" spans="1:86">
      <c r="A1438" s="1">
        <v>41583</v>
      </c>
      <c r="B1438">
        <v>1645</v>
      </c>
      <c r="C1438">
        <v>1645</v>
      </c>
      <c r="D1438">
        <v>1617.1999510000001</v>
      </c>
      <c r="E1438">
        <v>1623.25</v>
      </c>
      <c r="F1438">
        <v>491093</v>
      </c>
      <c r="G1438">
        <f t="shared" si="1806"/>
        <v>-277342.53405247745</v>
      </c>
      <c r="H1438">
        <f t="shared" si="1834"/>
        <v>18565272.331213962</v>
      </c>
      <c r="I1438">
        <f t="shared" si="1807"/>
        <v>1632.6124877500001</v>
      </c>
      <c r="J1438">
        <f t="shared" si="1814"/>
        <v>1640.6375120000002</v>
      </c>
      <c r="K1438">
        <f t="shared" si="1815"/>
        <v>1508.2249757499999</v>
      </c>
      <c r="L1438">
        <f t="shared" si="1816"/>
        <v>4</v>
      </c>
      <c r="M1438">
        <f t="shared" si="1817"/>
        <v>7</v>
      </c>
      <c r="N1438">
        <f t="shared" si="1818"/>
        <v>60</v>
      </c>
      <c r="O1438">
        <f t="shared" si="1819"/>
        <v>30</v>
      </c>
      <c r="P1438">
        <f t="shared" si="1794"/>
        <v>27.800048999999944</v>
      </c>
      <c r="Q1438">
        <f t="shared" si="1795"/>
        <v>21.75</v>
      </c>
      <c r="R1438">
        <f t="shared" si="1796"/>
        <v>6.0500489999999445</v>
      </c>
      <c r="S1438">
        <f t="shared" si="1797"/>
        <v>27.800048999999944</v>
      </c>
      <c r="T1438">
        <f t="shared" si="1833"/>
        <v>41.641933274947398</v>
      </c>
      <c r="U1438">
        <f t="shared" si="1798"/>
        <v>-1</v>
      </c>
      <c r="V1438">
        <f t="shared" si="1799"/>
        <v>7.1999510000000555</v>
      </c>
      <c r="W1438">
        <f t="shared" si="1800"/>
        <v>0</v>
      </c>
      <c r="X1438">
        <f t="shared" si="1801"/>
        <v>7.1999510000000555</v>
      </c>
      <c r="Y1438">
        <f t="shared" si="1831"/>
        <v>14.521368972729572</v>
      </c>
      <c r="Z1438">
        <f t="shared" si="1832"/>
        <v>5.7403848178962589</v>
      </c>
      <c r="AA1438">
        <f t="shared" si="1828"/>
        <v>34.871985594064412</v>
      </c>
      <c r="AB1438">
        <f t="shared" si="1829"/>
        <v>13.785106421439339</v>
      </c>
      <c r="AC1438">
        <f t="shared" si="1830"/>
        <v>43.337730018691012</v>
      </c>
      <c r="AD1438">
        <f t="shared" ref="AD1438:AD1501" si="1838">AVERAGE(AC1425:AC1438)</f>
        <v>39.393034100398346</v>
      </c>
      <c r="AE1438">
        <f t="shared" si="1811"/>
        <v>1633.4999997999998</v>
      </c>
      <c r="AF1438">
        <f t="shared" si="1813"/>
        <v>1613.4749958333334</v>
      </c>
      <c r="AG1438">
        <f t="shared" si="1835"/>
        <v>1507.4924926499998</v>
      </c>
      <c r="AH1438">
        <f t="shared" si="1820"/>
        <v>1574.6899902</v>
      </c>
      <c r="AI1438">
        <f t="shared" si="1821"/>
        <v>1692.9274892842498</v>
      </c>
      <c r="AJ1438">
        <f t="shared" si="1822"/>
        <v>1456.4524911157503</v>
      </c>
      <c r="AK1438">
        <f t="shared" si="1823"/>
        <v>0.70534944571771896</v>
      </c>
      <c r="AL1438">
        <f t="shared" si="1802"/>
        <v>-0.56474544343429345</v>
      </c>
      <c r="AM1438">
        <f t="shared" si="1803"/>
        <v>-277342.53405247745</v>
      </c>
      <c r="AN1438">
        <f t="shared" si="1836"/>
        <v>2552613.7909675585</v>
      </c>
      <c r="AO1438">
        <f t="shared" si="1837"/>
        <v>15237903</v>
      </c>
      <c r="AP1438">
        <f t="shared" ref="AP1438:AP1501" si="1839">AN1438/AO1438</f>
        <v>0.16751739336886173</v>
      </c>
      <c r="AQ1438">
        <f t="shared" ref="AQ1438:AQ1501" si="1840">((E1438-AQ1437)*0.34)+AQ1437</f>
        <v>1615.7932608561121</v>
      </c>
      <c r="AR1438">
        <f t="shared" ref="AR1438:AR1501" si="1841">((E1439-AR1437)*0.285)+AR1437</f>
        <v>1609.8394327426549</v>
      </c>
      <c r="AS1438">
        <f t="shared" ref="AS1438:AS1501" si="1842">((E1438-AS1437)*0.18)+AS1437</f>
        <v>1579.6732830257361</v>
      </c>
      <c r="AT1438">
        <f t="shared" ref="AT1438:AT1501" si="1843">((E1438-AT1437)*0.09)+AT1437</f>
        <v>1522.7141965888381</v>
      </c>
      <c r="AU1438">
        <f t="shared" ref="AU1438:AU1501" si="1844">((E1438-AU1437)*0.15)+AU1437</f>
        <v>1565.9496719553804</v>
      </c>
      <c r="AV1438">
        <f t="shared" ref="AV1438:AV1501" si="1845">((E1438-AV1437)*0.07)+AV1437</f>
        <v>1500.6910098839996</v>
      </c>
      <c r="AW1438">
        <f t="shared" ref="AW1438:AW1501" si="1846">AU1438-AV1438</f>
        <v>65.258662071380741</v>
      </c>
      <c r="AX1438">
        <f t="shared" si="1793"/>
        <v>51.856296717773354</v>
      </c>
      <c r="AY1438">
        <f t="shared" si="1767"/>
        <v>13.402365353607387</v>
      </c>
      <c r="AZ1438">
        <f t="shared" si="1804"/>
        <v>1628.4833170000002</v>
      </c>
      <c r="BA1438">
        <f t="shared" si="1805"/>
        <v>799736757.59548104</v>
      </c>
      <c r="BB1438">
        <f t="shared" si="1808"/>
        <v>0</v>
      </c>
      <c r="BC1438">
        <f t="shared" si="1809"/>
        <v>799736757.59548104</v>
      </c>
      <c r="BD1438">
        <f t="shared" si="1824"/>
        <v>15027098108.389641</v>
      </c>
      <c r="BE1438">
        <f t="shared" si="1825"/>
        <v>3745756091.6823025</v>
      </c>
      <c r="BF1438">
        <f t="shared" si="1826"/>
        <v>4.0117663138180033</v>
      </c>
      <c r="BG1438">
        <f t="shared" si="1827"/>
        <v>80.046954758387528</v>
      </c>
      <c r="BH1438">
        <f t="shared" si="1768"/>
        <v>74537755</v>
      </c>
      <c r="BI1438">
        <f t="shared" si="1769"/>
        <v>4.3485741995899012</v>
      </c>
      <c r="BJ1438">
        <f t="shared" si="1810"/>
        <v>-1390.002400000003</v>
      </c>
      <c r="BK1438">
        <f t="shared" si="1770"/>
        <v>-7.8843772336124295E-3</v>
      </c>
      <c r="BL1438">
        <f t="shared" si="1771"/>
        <v>0.99211562276638754</v>
      </c>
      <c r="BM1438">
        <f t="shared" si="1772"/>
        <v>62.316633658050414</v>
      </c>
      <c r="BN1438">
        <f t="shared" si="1773"/>
        <v>1631.0999755</v>
      </c>
      <c r="BO1438">
        <f t="shared" si="1812"/>
        <v>1630.5399902000001</v>
      </c>
      <c r="BP1438">
        <f t="shared" si="1774"/>
        <v>1463.0132320588236</v>
      </c>
      <c r="BQ1438">
        <f t="shared" si="1775"/>
        <v>167.52675814117651</v>
      </c>
      <c r="BR1438">
        <f t="shared" si="1776"/>
        <v>108.65002400000003</v>
      </c>
      <c r="BS1438">
        <f t="shared" si="1777"/>
        <v>111.89990200000011</v>
      </c>
      <c r="BT1438">
        <f t="shared" si="1778"/>
        <v>109</v>
      </c>
      <c r="BU1438">
        <f t="shared" si="1779"/>
        <v>122</v>
      </c>
      <c r="BV1438">
        <f t="shared" si="1780"/>
        <v>1631.8666664666669</v>
      </c>
      <c r="BW1438">
        <f t="shared" si="1781"/>
        <v>1626.6119034285712</v>
      </c>
      <c r="BX1438">
        <f t="shared" si="1782"/>
        <v>1600.5645395636363</v>
      </c>
      <c r="BY1438">
        <f t="shared" si="1783"/>
        <v>1550.0890415095237</v>
      </c>
      <c r="BZ1438">
        <f t="shared" si="1784"/>
        <v>1659.900024</v>
      </c>
      <c r="CA1438">
        <f t="shared" si="1785"/>
        <v>1482.5</v>
      </c>
      <c r="CB1438">
        <f t="shared" si="1786"/>
        <v>1635.35916731</v>
      </c>
      <c r="CC1438">
        <f t="shared" si="1787"/>
        <v>1585.5151293194442</v>
      </c>
      <c r="CD1438">
        <f t="shared" si="1788"/>
        <v>1537.8716669212697</v>
      </c>
      <c r="CE1438">
        <f t="shared" si="1789"/>
        <v>1447.7053255762471</v>
      </c>
      <c r="CF1438">
        <f t="shared" si="1790"/>
        <v>1636.150024</v>
      </c>
      <c r="CG1438">
        <f t="shared" si="1791"/>
        <v>1655.849976</v>
      </c>
      <c r="CH1438">
        <f t="shared" si="1792"/>
        <v>1626.25</v>
      </c>
    </row>
    <row r="1439" spans="1:86">
      <c r="A1439" s="1">
        <v>41584</v>
      </c>
      <c r="B1439">
        <v>1622</v>
      </c>
      <c r="C1439">
        <v>1644</v>
      </c>
      <c r="D1439">
        <v>1610</v>
      </c>
      <c r="E1439">
        <v>1614.5500489999999</v>
      </c>
      <c r="F1439">
        <v>526949</v>
      </c>
      <c r="G1439">
        <f t="shared" si="1806"/>
        <v>-385911.1311470017</v>
      </c>
      <c r="H1439">
        <f t="shared" si="1834"/>
        <v>18179361.200066961</v>
      </c>
      <c r="I1439">
        <f t="shared" si="1807"/>
        <v>1622.6375122499999</v>
      </c>
      <c r="J1439">
        <f t="shared" si="1814"/>
        <v>1640.6375120000002</v>
      </c>
      <c r="K1439">
        <f t="shared" si="1815"/>
        <v>1508.2249757499999</v>
      </c>
      <c r="L1439">
        <f t="shared" si="1816"/>
        <v>5</v>
      </c>
      <c r="M1439">
        <f t="shared" si="1817"/>
        <v>8</v>
      </c>
      <c r="N1439">
        <f t="shared" si="1818"/>
        <v>50</v>
      </c>
      <c r="O1439">
        <f t="shared" si="1819"/>
        <v>20</v>
      </c>
      <c r="P1439">
        <f t="shared" si="1794"/>
        <v>34</v>
      </c>
      <c r="Q1439">
        <f t="shared" si="1795"/>
        <v>29.449951000000056</v>
      </c>
      <c r="R1439">
        <f t="shared" si="1796"/>
        <v>4.5500489999999445</v>
      </c>
      <c r="S1439">
        <f t="shared" si="1797"/>
        <v>34</v>
      </c>
      <c r="T1439">
        <f t="shared" si="1833"/>
        <v>41.09608089816544</v>
      </c>
      <c r="U1439">
        <f t="shared" si="1798"/>
        <v>0.90002400000003036</v>
      </c>
      <c r="V1439">
        <f t="shared" si="1799"/>
        <v>7.5999759999999696</v>
      </c>
      <c r="W1439">
        <f t="shared" si="1800"/>
        <v>0</v>
      </c>
      <c r="X1439">
        <f t="shared" si="1801"/>
        <v>7.5999759999999696</v>
      </c>
      <c r="Y1439">
        <f t="shared" si="1831"/>
        <v>13.484128331820317</v>
      </c>
      <c r="Z1439">
        <f t="shared" si="1832"/>
        <v>5.8732127594750949</v>
      </c>
      <c r="AA1439">
        <f t="shared" si="1828"/>
        <v>32.811226854535072</v>
      </c>
      <c r="AB1439">
        <f t="shared" si="1829"/>
        <v>14.291418137969647</v>
      </c>
      <c r="AC1439">
        <f t="shared" si="1830"/>
        <v>39.317980379896753</v>
      </c>
      <c r="AD1439">
        <f t="shared" si="1838"/>
        <v>40.733477611729086</v>
      </c>
      <c r="AE1439">
        <f t="shared" si="1811"/>
        <v>1629.3600095999998</v>
      </c>
      <c r="AF1439">
        <f t="shared" si="1813"/>
        <v>1630.3416746666664</v>
      </c>
      <c r="AG1439">
        <f t="shared" si="1835"/>
        <v>1517.7099975499998</v>
      </c>
      <c r="AH1439">
        <f t="shared" si="1820"/>
        <v>1584.6849975</v>
      </c>
      <c r="AI1439">
        <f t="shared" si="1821"/>
        <v>1697.6969937587312</v>
      </c>
      <c r="AJ1439">
        <f t="shared" si="1822"/>
        <v>1471.6730012412688</v>
      </c>
      <c r="AK1439">
        <f t="shared" si="1823"/>
        <v>0.63213221820994336</v>
      </c>
      <c r="AL1439">
        <f t="shared" si="1802"/>
        <v>-0.73235005882353266</v>
      </c>
      <c r="AM1439">
        <f t="shared" si="1803"/>
        <v>-385911.1311470017</v>
      </c>
      <c r="AN1439">
        <f t="shared" si="1836"/>
        <v>2321092.4166324362</v>
      </c>
      <c r="AO1439">
        <f t="shared" si="1837"/>
        <v>15435096</v>
      </c>
      <c r="AP1439">
        <f t="shared" si="1839"/>
        <v>0.15037758214347591</v>
      </c>
      <c r="AQ1439">
        <f t="shared" si="1840"/>
        <v>1615.3705688250338</v>
      </c>
      <c r="AR1439">
        <f t="shared" si="1841"/>
        <v>1610.1132083759983</v>
      </c>
      <c r="AS1439">
        <f t="shared" si="1842"/>
        <v>1585.9511009011035</v>
      </c>
      <c r="AT1439">
        <f t="shared" si="1843"/>
        <v>1530.9794233058426</v>
      </c>
      <c r="AU1439">
        <f t="shared" si="1844"/>
        <v>1573.2397285120733</v>
      </c>
      <c r="AV1439">
        <f t="shared" si="1845"/>
        <v>1508.6611426221198</v>
      </c>
      <c r="AW1439">
        <f t="shared" si="1846"/>
        <v>64.578585889953501</v>
      </c>
      <c r="AX1439">
        <f t="shared" si="1793"/>
        <v>54.400754552209385</v>
      </c>
      <c r="AY1439">
        <f t="shared" si="1767"/>
        <v>10.177831337744117</v>
      </c>
      <c r="AZ1439">
        <f t="shared" si="1804"/>
        <v>1622.8500163333331</v>
      </c>
      <c r="BA1439">
        <f t="shared" si="1805"/>
        <v>855159193.25683355</v>
      </c>
      <c r="BB1439">
        <f t="shared" si="1808"/>
        <v>0</v>
      </c>
      <c r="BC1439">
        <f t="shared" si="1809"/>
        <v>855159193.25683355</v>
      </c>
      <c r="BD1439">
        <f t="shared" si="1824"/>
        <v>15027098108.389641</v>
      </c>
      <c r="BE1439">
        <f t="shared" si="1825"/>
        <v>4002781951.5146861</v>
      </c>
      <c r="BF1439">
        <f t="shared" si="1826"/>
        <v>3.7541635518525465</v>
      </c>
      <c r="BG1439">
        <f t="shared" si="1827"/>
        <v>78.965805675525573</v>
      </c>
      <c r="BH1439">
        <f t="shared" si="1768"/>
        <v>74010806</v>
      </c>
      <c r="BI1439">
        <f t="shared" si="1769"/>
        <v>4.2805229130322173</v>
      </c>
      <c r="BJ1439">
        <f t="shared" si="1810"/>
        <v>-969.99510000000555</v>
      </c>
      <c r="BK1439">
        <f t="shared" si="1770"/>
        <v>-5.3595878638534149E-3</v>
      </c>
      <c r="BL1439">
        <f t="shared" si="1771"/>
        <v>0.99464041213614662</v>
      </c>
      <c r="BM1439">
        <f t="shared" si="1772"/>
        <v>59.562551850003715</v>
      </c>
      <c r="BN1439">
        <f t="shared" si="1773"/>
        <v>1627</v>
      </c>
      <c r="BO1439">
        <f t="shared" si="1812"/>
        <v>1634.7149902000001</v>
      </c>
      <c r="BP1439">
        <f t="shared" si="1774"/>
        <v>1470.9580850000002</v>
      </c>
      <c r="BQ1439">
        <f t="shared" si="1775"/>
        <v>163.75690519999989</v>
      </c>
      <c r="BR1439">
        <f t="shared" si="1776"/>
        <v>85.700072999999975</v>
      </c>
      <c r="BS1439">
        <f t="shared" si="1777"/>
        <v>127.5</v>
      </c>
      <c r="BT1439">
        <f t="shared" si="1778"/>
        <v>99</v>
      </c>
      <c r="BU1439">
        <f t="shared" si="1779"/>
        <v>105.19995100000006</v>
      </c>
      <c r="BV1439">
        <f t="shared" si="1780"/>
        <v>1625.5500161999998</v>
      </c>
      <c r="BW1439">
        <f t="shared" si="1781"/>
        <v>1626.9190614761908</v>
      </c>
      <c r="BX1439">
        <f t="shared" si="1782"/>
        <v>1607.8118229818181</v>
      </c>
      <c r="BY1439">
        <f t="shared" si="1783"/>
        <v>1560.2849992571432</v>
      </c>
      <c r="BZ1439">
        <f t="shared" si="1784"/>
        <v>1659.900024</v>
      </c>
      <c r="CA1439">
        <f t="shared" si="1785"/>
        <v>1482.5</v>
      </c>
      <c r="CB1439">
        <f t="shared" si="1786"/>
        <v>1634.3661707700001</v>
      </c>
      <c r="CC1439">
        <f t="shared" si="1787"/>
        <v>1634.5229185361113</v>
      </c>
      <c r="CD1439">
        <f t="shared" si="1788"/>
        <v>1548.9441610868255</v>
      </c>
      <c r="CE1439">
        <f t="shared" si="1789"/>
        <v>1455.8598576658014</v>
      </c>
      <c r="CF1439">
        <f t="shared" si="1790"/>
        <v>1623.25</v>
      </c>
      <c r="CG1439">
        <f t="shared" si="1791"/>
        <v>1645</v>
      </c>
      <c r="CH1439">
        <f t="shared" si="1792"/>
        <v>1617.1999510000001</v>
      </c>
    </row>
    <row r="1440" spans="1:86">
      <c r="A1440" s="1">
        <v>41585</v>
      </c>
      <c r="B1440">
        <v>1610.3000489999999</v>
      </c>
      <c r="C1440">
        <v>1644.900024</v>
      </c>
      <c r="D1440">
        <v>1602.400024</v>
      </c>
      <c r="E1440">
        <v>1610.8000489999999</v>
      </c>
      <c r="F1440">
        <v>496581</v>
      </c>
      <c r="G1440">
        <f t="shared" si="1806"/>
        <v>-300284.86755176674</v>
      </c>
      <c r="H1440">
        <f t="shared" si="1834"/>
        <v>17879076.332515195</v>
      </c>
      <c r="I1440">
        <f t="shared" si="1807"/>
        <v>1617.1000365</v>
      </c>
      <c r="J1440">
        <f t="shared" si="1814"/>
        <v>1640.6375120000002</v>
      </c>
      <c r="K1440">
        <f t="shared" si="1815"/>
        <v>1508.2249757499999</v>
      </c>
      <c r="L1440">
        <f t="shared" si="1816"/>
        <v>6</v>
      </c>
      <c r="M1440">
        <f t="shared" si="1817"/>
        <v>9</v>
      </c>
      <c r="N1440">
        <f t="shared" si="1818"/>
        <v>40</v>
      </c>
      <c r="O1440">
        <f t="shared" si="1819"/>
        <v>10</v>
      </c>
      <c r="P1440">
        <f t="shared" si="1794"/>
        <v>42.5</v>
      </c>
      <c r="Q1440">
        <f t="shared" si="1795"/>
        <v>34.099975000000086</v>
      </c>
      <c r="R1440">
        <f t="shared" si="1796"/>
        <v>8.4000249999999141</v>
      </c>
      <c r="S1440">
        <f t="shared" si="1797"/>
        <v>42.5</v>
      </c>
      <c r="T1440">
        <f t="shared" si="1833"/>
        <v>41.196360834010761</v>
      </c>
      <c r="U1440">
        <f t="shared" si="1798"/>
        <v>-34.90002400000003</v>
      </c>
      <c r="V1440">
        <f t="shared" si="1799"/>
        <v>44.90002400000003</v>
      </c>
      <c r="W1440">
        <f t="shared" si="1800"/>
        <v>0</v>
      </c>
      <c r="X1440">
        <f t="shared" si="1801"/>
        <v>44.90002400000003</v>
      </c>
      <c r="Y1440">
        <f t="shared" si="1831"/>
        <v>12.520976308118865</v>
      </c>
      <c r="Z1440">
        <f t="shared" si="1832"/>
        <v>8.6608421337983046</v>
      </c>
      <c r="AA1440">
        <f t="shared" si="1828"/>
        <v>30.393403821683773</v>
      </c>
      <c r="AB1440">
        <f t="shared" si="1829"/>
        <v>21.023318464207922</v>
      </c>
      <c r="AC1440">
        <f t="shared" si="1830"/>
        <v>18.223809182887027</v>
      </c>
      <c r="AD1440">
        <f t="shared" si="1838"/>
        <v>40.134426884533056</v>
      </c>
      <c r="AE1440">
        <f t="shared" si="1811"/>
        <v>1624.1900146</v>
      </c>
      <c r="AF1440">
        <f t="shared" si="1813"/>
        <v>1626.2666828333331</v>
      </c>
      <c r="AG1440">
        <f t="shared" si="1835"/>
        <v>1527.9200011999999</v>
      </c>
      <c r="AH1440">
        <f t="shared" si="1820"/>
        <v>1592.8800048000001</v>
      </c>
      <c r="AI1440">
        <f t="shared" si="1821"/>
        <v>1700.2525210011772</v>
      </c>
      <c r="AJ1440">
        <f t="shared" si="1822"/>
        <v>1485.5074885988229</v>
      </c>
      <c r="AK1440">
        <f t="shared" si="1823"/>
        <v>0.58344800342773107</v>
      </c>
      <c r="AL1440">
        <f t="shared" si="1802"/>
        <v>-0.60470470588235703</v>
      </c>
      <c r="AM1440">
        <f t="shared" si="1803"/>
        <v>-300284.86755176674</v>
      </c>
      <c r="AN1440">
        <f t="shared" si="1836"/>
        <v>2204536.0536597944</v>
      </c>
      <c r="AO1440">
        <f t="shared" si="1837"/>
        <v>15520230</v>
      </c>
      <c r="AP1440">
        <f t="shared" si="1839"/>
        <v>0.14204274380339688</v>
      </c>
      <c r="AQ1440">
        <f t="shared" si="1840"/>
        <v>1613.8165920845224</v>
      </c>
      <c r="AR1440">
        <f t="shared" si="1841"/>
        <v>1601.6877079538388</v>
      </c>
      <c r="AS1440">
        <f t="shared" si="1842"/>
        <v>1590.4239115589048</v>
      </c>
      <c r="AT1440">
        <f t="shared" si="1843"/>
        <v>1538.1632796183167</v>
      </c>
      <c r="AU1440">
        <f t="shared" si="1844"/>
        <v>1578.8737765852622</v>
      </c>
      <c r="AV1440">
        <f t="shared" si="1845"/>
        <v>1515.8108660685714</v>
      </c>
      <c r="AW1440">
        <f t="shared" si="1846"/>
        <v>63.062910516690863</v>
      </c>
      <c r="AX1440">
        <f t="shared" si="1793"/>
        <v>56.133185745105678</v>
      </c>
      <c r="AY1440">
        <f t="shared" si="1767"/>
        <v>6.9297247715851853</v>
      </c>
      <c r="AZ1440">
        <f t="shared" si="1804"/>
        <v>1619.3666990000002</v>
      </c>
      <c r="BA1440">
        <f t="shared" si="1805"/>
        <v>804146734.75611913</v>
      </c>
      <c r="BB1440">
        <f t="shared" si="1808"/>
        <v>0</v>
      </c>
      <c r="BC1440">
        <f t="shared" si="1809"/>
        <v>804146734.75611913</v>
      </c>
      <c r="BD1440">
        <f t="shared" si="1824"/>
        <v>15027098108.389641</v>
      </c>
      <c r="BE1440">
        <f t="shared" si="1825"/>
        <v>4354226882.7791853</v>
      </c>
      <c r="BF1440">
        <f t="shared" si="1826"/>
        <v>3.4511518377283661</v>
      </c>
      <c r="BG1440">
        <f t="shared" si="1827"/>
        <v>77.533905010296223</v>
      </c>
      <c r="BH1440">
        <f t="shared" si="1768"/>
        <v>73514225</v>
      </c>
      <c r="BI1440">
        <f t="shared" si="1769"/>
        <v>4.160341631555375</v>
      </c>
      <c r="BJ1440">
        <f t="shared" si="1810"/>
        <v>-475</v>
      </c>
      <c r="BK1440">
        <f t="shared" si="1770"/>
        <v>-2.3226285257137917E-3</v>
      </c>
      <c r="BL1440">
        <f t="shared" si="1771"/>
        <v>0.99767737147428626</v>
      </c>
      <c r="BM1440">
        <f t="shared" si="1772"/>
        <v>56.590284883175023</v>
      </c>
      <c r="BN1440">
        <f t="shared" si="1773"/>
        <v>1623.650024</v>
      </c>
      <c r="BO1440">
        <f t="shared" si="1812"/>
        <v>1630.9549926</v>
      </c>
      <c r="BP1440">
        <f t="shared" si="1774"/>
        <v>1478.2889673382354</v>
      </c>
      <c r="BQ1440">
        <f t="shared" si="1775"/>
        <v>152.66602526176462</v>
      </c>
      <c r="BR1440">
        <f t="shared" si="1776"/>
        <v>96.900024999999914</v>
      </c>
      <c r="BS1440">
        <f t="shared" si="1777"/>
        <v>102.45007299999997</v>
      </c>
      <c r="BT1440">
        <f t="shared" si="1778"/>
        <v>95.15002400000003</v>
      </c>
      <c r="BU1440">
        <f t="shared" si="1779"/>
        <v>82.300048999999944</v>
      </c>
      <c r="BV1440">
        <f t="shared" si="1780"/>
        <v>1619.3633626666667</v>
      </c>
      <c r="BW1440">
        <f t="shared" si="1781"/>
        <v>1621.3357398571429</v>
      </c>
      <c r="BX1440">
        <f t="shared" si="1782"/>
        <v>1612.5600141636367</v>
      </c>
      <c r="BY1440">
        <f t="shared" si="1783"/>
        <v>1569.1507184428574</v>
      </c>
      <c r="BZ1440">
        <f t="shared" si="1784"/>
        <v>1659.900024</v>
      </c>
      <c r="CA1440">
        <f t="shared" si="1785"/>
        <v>1490</v>
      </c>
      <c r="CB1440">
        <f t="shared" si="1786"/>
        <v>1631.193823486667</v>
      </c>
      <c r="CC1440">
        <f t="shared" si="1787"/>
        <v>1633.0162561138889</v>
      </c>
      <c r="CD1440">
        <f t="shared" si="1788"/>
        <v>1557.0147476720638</v>
      </c>
      <c r="CE1440">
        <f t="shared" si="1789"/>
        <v>1466.1041620332737</v>
      </c>
      <c r="CF1440">
        <f t="shared" si="1790"/>
        <v>1614.5500489999999</v>
      </c>
      <c r="CG1440">
        <f t="shared" si="1791"/>
        <v>1644</v>
      </c>
      <c r="CH1440">
        <f t="shared" si="1792"/>
        <v>1610</v>
      </c>
    </row>
    <row r="1441" spans="1:86">
      <c r="A1441" s="1">
        <v>41586</v>
      </c>
      <c r="B1441">
        <v>1605.099976</v>
      </c>
      <c r="C1441">
        <v>1610</v>
      </c>
      <c r="D1441">
        <v>1557.5</v>
      </c>
      <c r="E1441">
        <v>1580.5500489999999</v>
      </c>
      <c r="F1441">
        <v>740937</v>
      </c>
      <c r="G1441">
        <f t="shared" si="1806"/>
        <v>-90322.36548903014</v>
      </c>
      <c r="H1441">
        <f t="shared" si="1834"/>
        <v>17788753.967026167</v>
      </c>
      <c r="I1441">
        <f t="shared" si="1807"/>
        <v>1588.2875062499998</v>
      </c>
      <c r="J1441">
        <f t="shared" si="1814"/>
        <v>1640.6375120000002</v>
      </c>
      <c r="K1441">
        <f t="shared" si="1815"/>
        <v>1508.2249757499999</v>
      </c>
      <c r="L1441">
        <f t="shared" si="1816"/>
        <v>7</v>
      </c>
      <c r="M1441">
        <f t="shared" si="1817"/>
        <v>10</v>
      </c>
      <c r="N1441">
        <f t="shared" si="1818"/>
        <v>30</v>
      </c>
      <c r="O1441">
        <f t="shared" si="1819"/>
        <v>0</v>
      </c>
      <c r="P1441">
        <f t="shared" si="1794"/>
        <v>52.5</v>
      </c>
      <c r="Q1441">
        <f t="shared" si="1795"/>
        <v>29.449951000000056</v>
      </c>
      <c r="R1441">
        <f t="shared" si="1796"/>
        <v>23.050048999999944</v>
      </c>
      <c r="S1441">
        <f t="shared" si="1797"/>
        <v>52.5</v>
      </c>
      <c r="T1441">
        <f t="shared" si="1833"/>
        <v>42.003763631581421</v>
      </c>
      <c r="U1441">
        <f t="shared" si="1798"/>
        <v>-6</v>
      </c>
      <c r="V1441">
        <f t="shared" si="1799"/>
        <v>-3.8000489999999445</v>
      </c>
      <c r="W1441">
        <f t="shared" si="1800"/>
        <v>0</v>
      </c>
      <c r="X1441">
        <f t="shared" si="1801"/>
        <v>0</v>
      </c>
      <c r="Y1441">
        <f t="shared" si="1831"/>
        <v>11.626620857538947</v>
      </c>
      <c r="Z1441">
        <f t="shared" si="1832"/>
        <v>8.0422105528127101</v>
      </c>
      <c r="AA1441">
        <f t="shared" si="1828"/>
        <v>27.679950205217384</v>
      </c>
      <c r="AB1441">
        <f t="shared" si="1829"/>
        <v>19.146404649239582</v>
      </c>
      <c r="AC1441">
        <f t="shared" si="1830"/>
        <v>18.223809182887045</v>
      </c>
      <c r="AD1441">
        <f t="shared" si="1838"/>
        <v>38.392780980408993</v>
      </c>
      <c r="AE1441">
        <f t="shared" si="1811"/>
        <v>1613.0600341999998</v>
      </c>
      <c r="AF1441">
        <f t="shared" si="1813"/>
        <v>1616.9166869999999</v>
      </c>
      <c r="AG1441">
        <f t="shared" si="1835"/>
        <v>1537.0225036500001</v>
      </c>
      <c r="AH1441">
        <f t="shared" si="1820"/>
        <v>1599.5450073</v>
      </c>
      <c r="AI1441">
        <f t="shared" si="1821"/>
        <v>1693.9740514507146</v>
      </c>
      <c r="AJ1441">
        <f t="shared" si="1822"/>
        <v>1505.1159631492853</v>
      </c>
      <c r="AK1441">
        <f t="shared" si="1823"/>
        <v>0.39942205562473515</v>
      </c>
      <c r="AL1441">
        <f t="shared" si="1802"/>
        <v>-0.12190289523809736</v>
      </c>
      <c r="AM1441">
        <f t="shared" si="1803"/>
        <v>-90322.36548903014</v>
      </c>
      <c r="AN1441">
        <f t="shared" si="1836"/>
        <v>2026186.4912361805</v>
      </c>
      <c r="AO1441">
        <f t="shared" si="1837"/>
        <v>15779339</v>
      </c>
      <c r="AP1441">
        <f t="shared" si="1839"/>
        <v>0.1284075645523669</v>
      </c>
      <c r="AQ1441">
        <f t="shared" si="1840"/>
        <v>1602.5059674357849</v>
      </c>
      <c r="AR1441">
        <f t="shared" si="1841"/>
        <v>1596.2334751519948</v>
      </c>
      <c r="AS1441">
        <f t="shared" si="1842"/>
        <v>1588.646616298302</v>
      </c>
      <c r="AT1441">
        <f t="shared" si="1843"/>
        <v>1541.9780888626681</v>
      </c>
      <c r="AU1441">
        <f t="shared" si="1844"/>
        <v>1579.125217447473</v>
      </c>
      <c r="AV1441">
        <f t="shared" si="1845"/>
        <v>1520.3426088737715</v>
      </c>
      <c r="AW1441">
        <f t="shared" si="1846"/>
        <v>58.782608573701509</v>
      </c>
      <c r="AX1441">
        <f t="shared" si="1793"/>
        <v>56.663070310824843</v>
      </c>
      <c r="AY1441">
        <f t="shared" si="1767"/>
        <v>2.1195382628766666</v>
      </c>
      <c r="AZ1441">
        <f t="shared" si="1804"/>
        <v>1582.6833496666666</v>
      </c>
      <c r="BA1441">
        <f t="shared" si="1805"/>
        <v>1172668653.051971</v>
      </c>
      <c r="BB1441">
        <f t="shared" si="1808"/>
        <v>0</v>
      </c>
      <c r="BC1441">
        <f t="shared" si="1809"/>
        <v>1172668653.051971</v>
      </c>
      <c r="BD1441">
        <f t="shared" si="1824"/>
        <v>14313115736.861408</v>
      </c>
      <c r="BE1441">
        <f t="shared" si="1825"/>
        <v>5526895535.8311558</v>
      </c>
      <c r="BF1441">
        <f t="shared" si="1826"/>
        <v>2.5897206929403174</v>
      </c>
      <c r="BG1441">
        <f t="shared" si="1827"/>
        <v>72.142679457857582</v>
      </c>
      <c r="BH1441">
        <f t="shared" si="1768"/>
        <v>72773288</v>
      </c>
      <c r="BI1441">
        <f t="shared" si="1769"/>
        <v>3.8664053898513093</v>
      </c>
      <c r="BJ1441">
        <f t="shared" si="1810"/>
        <v>-3125</v>
      </c>
      <c r="BK1441">
        <f t="shared" si="1770"/>
        <v>-1.8779487881676864E-2</v>
      </c>
      <c r="BL1441">
        <f t="shared" si="1771"/>
        <v>0.98122051211832317</v>
      </c>
      <c r="BM1441">
        <f t="shared" si="1772"/>
        <v>49.768476131473115</v>
      </c>
      <c r="BN1441">
        <f t="shared" si="1773"/>
        <v>1583.75</v>
      </c>
      <c r="BO1441">
        <f t="shared" si="1812"/>
        <v>1621.3099975</v>
      </c>
      <c r="BP1441">
        <f t="shared" si="1774"/>
        <v>1483.9580849852941</v>
      </c>
      <c r="BQ1441">
        <f t="shared" si="1775"/>
        <v>137.35191251470587</v>
      </c>
      <c r="BR1441">
        <f t="shared" si="1776"/>
        <v>71.850097999999889</v>
      </c>
      <c r="BS1441">
        <f t="shared" si="1777"/>
        <v>67.5</v>
      </c>
      <c r="BT1441">
        <f t="shared" si="1778"/>
        <v>76.90002400000003</v>
      </c>
      <c r="BU1441">
        <f t="shared" si="1779"/>
        <v>104</v>
      </c>
      <c r="BV1441">
        <f t="shared" si="1780"/>
        <v>1604.8167074666667</v>
      </c>
      <c r="BW1441">
        <f t="shared" si="1781"/>
        <v>1608.2738444761906</v>
      </c>
      <c r="BX1441">
        <f t="shared" si="1782"/>
        <v>1610.3182040181816</v>
      </c>
      <c r="BY1441">
        <f t="shared" si="1783"/>
        <v>1574.1631039476192</v>
      </c>
      <c r="BZ1441">
        <f t="shared" si="1784"/>
        <v>1659.900024</v>
      </c>
      <c r="CA1441">
        <f t="shared" si="1785"/>
        <v>1490</v>
      </c>
      <c r="CB1441">
        <f t="shared" si="1786"/>
        <v>1624.9495250066666</v>
      </c>
      <c r="CC1441">
        <f t="shared" si="1787"/>
        <v>1628.814300738889</v>
      </c>
      <c r="CD1441">
        <f t="shared" si="1788"/>
        <v>1572.6279207332939</v>
      </c>
      <c r="CE1441">
        <f t="shared" si="1789"/>
        <v>1480.5115670616042</v>
      </c>
      <c r="CF1441">
        <f t="shared" si="1790"/>
        <v>1610.8000489999999</v>
      </c>
      <c r="CG1441">
        <f t="shared" si="1791"/>
        <v>1644.900024</v>
      </c>
      <c r="CH1441">
        <f t="shared" si="1792"/>
        <v>1602.400024</v>
      </c>
    </row>
    <row r="1442" spans="1:86">
      <c r="A1442" s="1">
        <v>41589</v>
      </c>
      <c r="B1442">
        <v>1580</v>
      </c>
      <c r="C1442">
        <v>1604</v>
      </c>
      <c r="D1442">
        <v>1561.3000489999999</v>
      </c>
      <c r="E1442">
        <v>1582.5500489999999</v>
      </c>
      <c r="F1442">
        <v>509621</v>
      </c>
      <c r="G1442">
        <f t="shared" si="1806"/>
        <v>-2386.4015340679935</v>
      </c>
      <c r="H1442">
        <f t="shared" si="1834"/>
        <v>17786367.565492097</v>
      </c>
      <c r="I1442">
        <f t="shared" si="1807"/>
        <v>1581.9625244999997</v>
      </c>
      <c r="J1442">
        <f t="shared" si="1814"/>
        <v>1640.6375120000002</v>
      </c>
      <c r="K1442">
        <f t="shared" si="1815"/>
        <v>1513.9249879999998</v>
      </c>
      <c r="L1442">
        <f t="shared" si="1816"/>
        <v>8</v>
      </c>
      <c r="M1442">
        <f t="shared" si="1817"/>
        <v>10</v>
      </c>
      <c r="N1442">
        <f t="shared" si="1818"/>
        <v>20</v>
      </c>
      <c r="O1442">
        <f t="shared" si="1819"/>
        <v>0</v>
      </c>
      <c r="P1442">
        <f t="shared" si="1794"/>
        <v>42.699951000000056</v>
      </c>
      <c r="Q1442">
        <f t="shared" si="1795"/>
        <v>21.449951000000056</v>
      </c>
      <c r="R1442">
        <f t="shared" si="1796"/>
        <v>21.25</v>
      </c>
      <c r="S1442">
        <f t="shared" si="1797"/>
        <v>42.699951000000056</v>
      </c>
      <c r="T1442">
        <f t="shared" si="1833"/>
        <v>42.053491300754182</v>
      </c>
      <c r="U1442">
        <f t="shared" si="1798"/>
        <v>18</v>
      </c>
      <c r="V1442">
        <f t="shared" si="1799"/>
        <v>-20.799927000000025</v>
      </c>
      <c r="W1442">
        <f t="shared" si="1800"/>
        <v>18</v>
      </c>
      <c r="X1442">
        <f t="shared" si="1801"/>
        <v>0</v>
      </c>
      <c r="Y1442">
        <f t="shared" si="1831"/>
        <v>12.081862224857593</v>
      </c>
      <c r="Z1442">
        <f t="shared" si="1832"/>
        <v>7.4677669418975166</v>
      </c>
      <c r="AA1442">
        <f t="shared" si="1828"/>
        <v>28.729748354189365</v>
      </c>
      <c r="AB1442">
        <f t="shared" si="1829"/>
        <v>17.757781128064369</v>
      </c>
      <c r="AC1442">
        <f t="shared" si="1830"/>
        <v>23.601958091391932</v>
      </c>
      <c r="AD1442">
        <f t="shared" si="1838"/>
        <v>37.035288569749575</v>
      </c>
      <c r="AE1442">
        <f t="shared" si="1811"/>
        <v>1602.3400391999999</v>
      </c>
      <c r="AF1442">
        <f t="shared" si="1813"/>
        <v>1607.9750366666665</v>
      </c>
      <c r="AG1442">
        <f t="shared" si="1835"/>
        <v>1545.0950073000001</v>
      </c>
      <c r="AH1442">
        <f t="shared" si="1820"/>
        <v>1606.9300171</v>
      </c>
      <c r="AI1442">
        <f t="shared" si="1821"/>
        <v>1681.1802200735988</v>
      </c>
      <c r="AJ1442">
        <f t="shared" si="1822"/>
        <v>1532.6798141264012</v>
      </c>
      <c r="AK1442">
        <f t="shared" si="1823"/>
        <v>0.33582557943532593</v>
      </c>
      <c r="AL1442">
        <f t="shared" si="1802"/>
        <v>-4.682698582020744E-3</v>
      </c>
      <c r="AM1442">
        <f t="shared" si="1803"/>
        <v>-2386.4015340679935</v>
      </c>
      <c r="AN1442">
        <f t="shared" si="1836"/>
        <v>1594330.362009848</v>
      </c>
      <c r="AO1442">
        <f t="shared" si="1837"/>
        <v>15671670</v>
      </c>
      <c r="AP1442">
        <f t="shared" si="1839"/>
        <v>0.10173327807501358</v>
      </c>
      <c r="AQ1442">
        <f t="shared" si="1840"/>
        <v>1595.7209551676181</v>
      </c>
      <c r="AR1442">
        <f t="shared" si="1841"/>
        <v>1593.6304278936761</v>
      </c>
      <c r="AS1442">
        <f t="shared" si="1842"/>
        <v>1587.5492341846077</v>
      </c>
      <c r="AT1442">
        <f t="shared" si="1843"/>
        <v>1545.629565275028</v>
      </c>
      <c r="AU1442">
        <f t="shared" si="1844"/>
        <v>1579.6389421803519</v>
      </c>
      <c r="AV1442">
        <f t="shared" si="1845"/>
        <v>1524.6971296826075</v>
      </c>
      <c r="AW1442">
        <f t="shared" si="1846"/>
        <v>54.941812497744422</v>
      </c>
      <c r="AX1442">
        <f t="shared" si="1793"/>
        <v>56.318818748208756</v>
      </c>
      <c r="AY1442">
        <f t="shared" si="1767"/>
        <v>-1.3770062504643334</v>
      </c>
      <c r="AZ1442">
        <f t="shared" si="1804"/>
        <v>1582.6166993333334</v>
      </c>
      <c r="BA1442">
        <f t="shared" si="1805"/>
        <v>806534704.93095267</v>
      </c>
      <c r="BB1442">
        <f t="shared" si="1808"/>
        <v>0</v>
      </c>
      <c r="BC1442">
        <f t="shared" si="1809"/>
        <v>806534704.93095267</v>
      </c>
      <c r="BD1442">
        <f t="shared" si="1824"/>
        <v>12987493865.410332</v>
      </c>
      <c r="BE1442">
        <f t="shared" si="1825"/>
        <v>6333430240.7621088</v>
      </c>
      <c r="BF1442">
        <f t="shared" si="1826"/>
        <v>2.0506255491412078</v>
      </c>
      <c r="BG1442">
        <f t="shared" si="1827"/>
        <v>67.219837902376668</v>
      </c>
      <c r="BH1442">
        <f t="shared" si="1768"/>
        <v>73282909</v>
      </c>
      <c r="BI1442">
        <f t="shared" si="1769"/>
        <v>3.6034574623473925</v>
      </c>
      <c r="BJ1442">
        <f t="shared" si="1810"/>
        <v>100</v>
      </c>
      <c r="BK1442">
        <f t="shared" si="1770"/>
        <v>1.2653822643992718E-3</v>
      </c>
      <c r="BL1442">
        <f t="shared" si="1771"/>
        <v>1.0012653822643993</v>
      </c>
      <c r="BM1442">
        <f t="shared" si="1772"/>
        <v>39.133293021067495</v>
      </c>
      <c r="BN1442">
        <f t="shared" si="1773"/>
        <v>1582.6500245</v>
      </c>
      <c r="BO1442">
        <f t="shared" si="1812"/>
        <v>1609.6300047999998</v>
      </c>
      <c r="BP1442">
        <f t="shared" si="1774"/>
        <v>1487.2066147647058</v>
      </c>
      <c r="BQ1442">
        <f t="shared" si="1775"/>
        <v>122.42339003529401</v>
      </c>
      <c r="BR1442">
        <f t="shared" si="1776"/>
        <v>69.200072999999975</v>
      </c>
      <c r="BS1442">
        <f t="shared" si="1777"/>
        <v>58.300048999999944</v>
      </c>
      <c r="BT1442">
        <f t="shared" si="1778"/>
        <v>75</v>
      </c>
      <c r="BU1442">
        <f t="shared" si="1779"/>
        <v>69.65002400000003</v>
      </c>
      <c r="BV1442">
        <f t="shared" si="1780"/>
        <v>1594.6467124000001</v>
      </c>
      <c r="BW1442">
        <f t="shared" si="1781"/>
        <v>1598.4548050476192</v>
      </c>
      <c r="BX1442">
        <f t="shared" si="1782"/>
        <v>1607.2282115999994</v>
      </c>
      <c r="BY1442">
        <f t="shared" si="1783"/>
        <v>1578.499060647619</v>
      </c>
      <c r="BZ1442">
        <f t="shared" si="1784"/>
        <v>1659.900024</v>
      </c>
      <c r="CA1442">
        <f t="shared" si="1785"/>
        <v>1503</v>
      </c>
      <c r="CB1442">
        <f t="shared" si="1786"/>
        <v>1613.5955266233332</v>
      </c>
      <c r="CC1442">
        <f t="shared" si="1787"/>
        <v>1622.1204436166665</v>
      </c>
      <c r="CD1442">
        <f t="shared" si="1788"/>
        <v>1595.6563279443255</v>
      </c>
      <c r="CE1442">
        <f t="shared" si="1789"/>
        <v>1493.4609410765111</v>
      </c>
      <c r="CF1442">
        <f t="shared" si="1790"/>
        <v>1580.5500489999999</v>
      </c>
      <c r="CG1442">
        <f t="shared" si="1791"/>
        <v>1610</v>
      </c>
      <c r="CH1442">
        <f t="shared" si="1792"/>
        <v>1557.5</v>
      </c>
    </row>
    <row r="1443" spans="1:86">
      <c r="A1443" s="1">
        <v>41590</v>
      </c>
      <c r="B1443">
        <v>1591.5</v>
      </c>
      <c r="C1443">
        <v>1622</v>
      </c>
      <c r="D1443">
        <v>1582.099976</v>
      </c>
      <c r="E1443">
        <v>1587.099976</v>
      </c>
      <c r="F1443">
        <v>720325</v>
      </c>
      <c r="G1443">
        <f t="shared" si="1806"/>
        <v>-539792.52713732712</v>
      </c>
      <c r="H1443">
        <f t="shared" si="1834"/>
        <v>17246575.038354769</v>
      </c>
      <c r="I1443">
        <f t="shared" si="1807"/>
        <v>1595.6749879999998</v>
      </c>
      <c r="J1443">
        <f t="shared" si="1814"/>
        <v>1640.6375120000002</v>
      </c>
      <c r="K1443">
        <f t="shared" si="1815"/>
        <v>1581.9625244999997</v>
      </c>
      <c r="L1443">
        <f t="shared" si="1816"/>
        <v>9</v>
      </c>
      <c r="M1443">
        <f t="shared" si="1817"/>
        <v>2</v>
      </c>
      <c r="N1443">
        <f t="shared" si="1818"/>
        <v>10</v>
      </c>
      <c r="O1443">
        <f t="shared" si="1819"/>
        <v>80</v>
      </c>
      <c r="P1443">
        <f t="shared" si="1794"/>
        <v>39.90002400000003</v>
      </c>
      <c r="Q1443">
        <f t="shared" si="1795"/>
        <v>34.90002400000003</v>
      </c>
      <c r="R1443">
        <f t="shared" si="1796"/>
        <v>5</v>
      </c>
      <c r="S1443">
        <f t="shared" si="1797"/>
        <v>39.90002400000003</v>
      </c>
      <c r="T1443">
        <f t="shared" si="1833"/>
        <v>41.899672207843174</v>
      </c>
      <c r="U1443">
        <f t="shared" si="1798"/>
        <v>-28</v>
      </c>
      <c r="V1443">
        <f t="shared" si="1799"/>
        <v>9.0999759999999696</v>
      </c>
      <c r="W1443">
        <f t="shared" si="1800"/>
        <v>0</v>
      </c>
      <c r="X1443">
        <f t="shared" si="1801"/>
        <v>9.0999759999999696</v>
      </c>
      <c r="Y1443">
        <f t="shared" si="1831"/>
        <v>11.218872065939193</v>
      </c>
      <c r="Z1443">
        <f t="shared" si="1832"/>
        <v>7.5843533031905483</v>
      </c>
      <c r="AA1443">
        <f t="shared" si="1828"/>
        <v>26.775560463308683</v>
      </c>
      <c r="AB1443">
        <f t="shared" si="1829"/>
        <v>18.101223478714562</v>
      </c>
      <c r="AC1443">
        <f t="shared" si="1830"/>
        <v>19.329230445302368</v>
      </c>
      <c r="AD1443">
        <f t="shared" si="1838"/>
        <v>36.144949224043302</v>
      </c>
      <c r="AE1443">
        <f t="shared" si="1811"/>
        <v>1595.1100343999999</v>
      </c>
      <c r="AF1443">
        <f t="shared" si="1813"/>
        <v>1599.8000286666665</v>
      </c>
      <c r="AG1443">
        <f t="shared" si="1835"/>
        <v>1551.2500061000003</v>
      </c>
      <c r="AH1443">
        <f t="shared" si="1820"/>
        <v>1614.3050170999998</v>
      </c>
      <c r="AI1443">
        <f t="shared" si="1821"/>
        <v>1658.4630595919816</v>
      </c>
      <c r="AJ1443">
        <f t="shared" si="1822"/>
        <v>1570.1469746080179</v>
      </c>
      <c r="AK1443">
        <f t="shared" si="1823"/>
        <v>0.19195825307542072</v>
      </c>
      <c r="AL1443">
        <f t="shared" si="1802"/>
        <v>-0.74937358433669132</v>
      </c>
      <c r="AM1443">
        <f t="shared" si="1803"/>
        <v>-539792.52713732712</v>
      </c>
      <c r="AN1443">
        <f t="shared" si="1836"/>
        <v>452650.50515975931</v>
      </c>
      <c r="AO1443">
        <f t="shared" si="1837"/>
        <v>15629247</v>
      </c>
      <c r="AP1443">
        <f t="shared" si="1839"/>
        <v>2.8961760292083125E-2</v>
      </c>
      <c r="AQ1443">
        <f t="shared" si="1840"/>
        <v>1592.7898222506278</v>
      </c>
      <c r="AR1443">
        <f t="shared" si="1841"/>
        <v>1589.6032559439784</v>
      </c>
      <c r="AS1443">
        <f t="shared" si="1842"/>
        <v>1587.4683677113783</v>
      </c>
      <c r="AT1443">
        <f t="shared" si="1843"/>
        <v>1549.3619022402754</v>
      </c>
      <c r="AU1443">
        <f t="shared" si="1844"/>
        <v>1580.7580972532992</v>
      </c>
      <c r="AV1443">
        <f t="shared" si="1845"/>
        <v>1529.0653289248251</v>
      </c>
      <c r="AW1443">
        <f t="shared" si="1846"/>
        <v>51.692768328474131</v>
      </c>
      <c r="AX1443">
        <f t="shared" si="1793"/>
        <v>55.393608664261833</v>
      </c>
      <c r="AY1443">
        <f t="shared" si="1767"/>
        <v>-3.7008403357877029</v>
      </c>
      <c r="AZ1443">
        <f t="shared" si="1804"/>
        <v>1597.0666506666666</v>
      </c>
      <c r="BA1443">
        <f t="shared" si="1805"/>
        <v>1150407035.1414666</v>
      </c>
      <c r="BB1443">
        <f t="shared" si="1808"/>
        <v>1150407035.1414666</v>
      </c>
      <c r="BC1443">
        <f t="shared" si="1809"/>
        <v>0</v>
      </c>
      <c r="BD1443">
        <f t="shared" si="1824"/>
        <v>13603457380.419098</v>
      </c>
      <c r="BE1443">
        <f t="shared" si="1825"/>
        <v>6333430240.7621088</v>
      </c>
      <c r="BF1443">
        <f t="shared" si="1826"/>
        <v>2.1478814581183703</v>
      </c>
      <c r="BG1443">
        <f t="shared" si="1827"/>
        <v>68.232602996500873</v>
      </c>
      <c r="BH1443">
        <f t="shared" si="1768"/>
        <v>74003234</v>
      </c>
      <c r="BI1443">
        <f t="shared" si="1769"/>
        <v>3.3806775518755847</v>
      </c>
      <c r="BJ1443">
        <f t="shared" si="1810"/>
        <v>354.99270000000251</v>
      </c>
      <c r="BK1443">
        <f t="shared" si="1770"/>
        <v>2.8750604145980001E-3</v>
      </c>
      <c r="BL1443">
        <f t="shared" si="1771"/>
        <v>1.002875060414598</v>
      </c>
      <c r="BM1443">
        <f t="shared" si="1772"/>
        <v>23.273331881530297</v>
      </c>
      <c r="BN1443">
        <f t="shared" si="1773"/>
        <v>1602.049988</v>
      </c>
      <c r="BO1443">
        <f t="shared" si="1812"/>
        <v>1603.8200073</v>
      </c>
      <c r="BP1443">
        <f t="shared" si="1774"/>
        <v>1491.9286732352941</v>
      </c>
      <c r="BQ1443">
        <f t="shared" si="1775"/>
        <v>111.89133406470592</v>
      </c>
      <c r="BR1443">
        <f t="shared" si="1776"/>
        <v>-48.15002400000003</v>
      </c>
      <c r="BS1443">
        <f t="shared" si="1777"/>
        <v>16.34997599999997</v>
      </c>
      <c r="BT1443">
        <f t="shared" si="1778"/>
        <v>-24.5</v>
      </c>
      <c r="BU1443">
        <f t="shared" si="1779"/>
        <v>0.59997599999996964</v>
      </c>
      <c r="BV1443">
        <f t="shared" si="1780"/>
        <v>1589.5666913333334</v>
      </c>
      <c r="BW1443">
        <f t="shared" si="1781"/>
        <v>1592.4905019999999</v>
      </c>
      <c r="BX1443">
        <f t="shared" si="1782"/>
        <v>1603.6227495818182</v>
      </c>
      <c r="BY1443">
        <f t="shared" si="1783"/>
        <v>1582.4995338571428</v>
      </c>
      <c r="BZ1443">
        <f t="shared" si="1784"/>
        <v>1659.900024</v>
      </c>
      <c r="CA1443">
        <f t="shared" si="1785"/>
        <v>1557.5</v>
      </c>
      <c r="CB1443">
        <f t="shared" si="1786"/>
        <v>1604.2828794133334</v>
      </c>
      <c r="CC1443">
        <f t="shared" si="1787"/>
        <v>1611.2962769638889</v>
      </c>
      <c r="CD1443">
        <f t="shared" si="1788"/>
        <v>1628.799535986825</v>
      </c>
      <c r="CE1443">
        <f t="shared" si="1789"/>
        <v>1498.8497777266757</v>
      </c>
      <c r="CF1443">
        <f t="shared" si="1790"/>
        <v>1582.5500489999999</v>
      </c>
      <c r="CG1443">
        <f t="shared" si="1791"/>
        <v>1604</v>
      </c>
      <c r="CH1443">
        <f t="shared" si="1792"/>
        <v>1561.3000489999999</v>
      </c>
    </row>
    <row r="1444" spans="1:86">
      <c r="A1444" s="1">
        <v>41591</v>
      </c>
      <c r="B1444">
        <v>1580</v>
      </c>
      <c r="C1444">
        <v>1594</v>
      </c>
      <c r="D1444">
        <v>1573</v>
      </c>
      <c r="E1444">
        <v>1579.5</v>
      </c>
      <c r="F1444">
        <v>446748</v>
      </c>
      <c r="G1444">
        <f t="shared" si="1806"/>
        <v>-170189.71428571429</v>
      </c>
      <c r="H1444">
        <f t="shared" si="1834"/>
        <v>17076385.324069057</v>
      </c>
      <c r="I1444">
        <f t="shared" si="1807"/>
        <v>1581.625</v>
      </c>
      <c r="J1444">
        <f t="shared" si="1814"/>
        <v>1640.6375120000002</v>
      </c>
      <c r="K1444">
        <f t="shared" si="1815"/>
        <v>1581.625</v>
      </c>
      <c r="L1444">
        <f t="shared" si="1816"/>
        <v>10</v>
      </c>
      <c r="M1444">
        <f t="shared" si="1817"/>
        <v>1</v>
      </c>
      <c r="N1444">
        <f t="shared" si="1818"/>
        <v>0</v>
      </c>
      <c r="O1444">
        <f t="shared" si="1819"/>
        <v>90</v>
      </c>
      <c r="P1444">
        <f t="shared" si="1794"/>
        <v>21</v>
      </c>
      <c r="Q1444">
        <f t="shared" si="1795"/>
        <v>14.5</v>
      </c>
      <c r="R1444">
        <f t="shared" si="1796"/>
        <v>6.5</v>
      </c>
      <c r="S1444">
        <f t="shared" si="1797"/>
        <v>21</v>
      </c>
      <c r="T1444">
        <f t="shared" si="1833"/>
        <v>40.406838478711521</v>
      </c>
      <c r="U1444">
        <f t="shared" si="1798"/>
        <v>31</v>
      </c>
      <c r="V1444">
        <f t="shared" si="1799"/>
        <v>-18.449951000000056</v>
      </c>
      <c r="W1444">
        <f t="shared" si="1800"/>
        <v>31</v>
      </c>
      <c r="X1444">
        <f t="shared" si="1801"/>
        <v>0</v>
      </c>
      <c r="Y1444">
        <f t="shared" si="1831"/>
        <v>12.631809775514965</v>
      </c>
      <c r="Z1444">
        <f t="shared" si="1832"/>
        <v>7.0426137815340804</v>
      </c>
      <c r="AA1444">
        <f t="shared" si="1828"/>
        <v>31.2615642576691</v>
      </c>
      <c r="AB1444">
        <f t="shared" si="1829"/>
        <v>17.429262091971154</v>
      </c>
      <c r="AC1444">
        <f t="shared" si="1830"/>
        <v>28.408435844507174</v>
      </c>
      <c r="AD1444">
        <f t="shared" si="1838"/>
        <v>35.821633124031372</v>
      </c>
      <c r="AE1444">
        <f t="shared" si="1811"/>
        <v>1588.1000245999999</v>
      </c>
      <c r="AF1444">
        <f t="shared" si="1813"/>
        <v>1592.5083619999998</v>
      </c>
      <c r="AG1444">
        <f t="shared" si="1835"/>
        <v>1557.8800049000001</v>
      </c>
      <c r="AH1444">
        <f t="shared" si="1820"/>
        <v>1608.7300170999997</v>
      </c>
      <c r="AI1444">
        <f t="shared" si="1821"/>
        <v>1654.9327116034992</v>
      </c>
      <c r="AJ1444">
        <f t="shared" si="1822"/>
        <v>1562.5273225965002</v>
      </c>
      <c r="AK1444">
        <f t="shared" si="1823"/>
        <v>0.18367627241106302</v>
      </c>
      <c r="AL1444">
        <f t="shared" si="1802"/>
        <v>-0.38095238095238093</v>
      </c>
      <c r="AM1444">
        <f t="shared" si="1803"/>
        <v>-170189.71428571429</v>
      </c>
      <c r="AN1444">
        <f t="shared" si="1836"/>
        <v>808245.95713513775</v>
      </c>
      <c r="AO1444">
        <f t="shared" si="1837"/>
        <v>15378758</v>
      </c>
      <c r="AP1444">
        <f t="shared" si="1839"/>
        <v>5.2555996858467881E-2</v>
      </c>
      <c r="AQ1444">
        <f t="shared" si="1840"/>
        <v>1588.2712826854145</v>
      </c>
      <c r="AR1444">
        <f t="shared" si="1841"/>
        <v>1596.1573211599446</v>
      </c>
      <c r="AS1444">
        <f t="shared" si="1842"/>
        <v>1586.0340615233301</v>
      </c>
      <c r="AT1444">
        <f t="shared" si="1843"/>
        <v>1552.0743310386506</v>
      </c>
      <c r="AU1444">
        <f t="shared" si="1844"/>
        <v>1580.5693826653044</v>
      </c>
      <c r="AV1444">
        <f t="shared" si="1845"/>
        <v>1532.5957559000874</v>
      </c>
      <c r="AW1444">
        <f t="shared" si="1846"/>
        <v>47.973626765216977</v>
      </c>
      <c r="AX1444">
        <f t="shared" si="1793"/>
        <v>53.909612284452862</v>
      </c>
      <c r="AY1444">
        <f t="shared" ref="AY1444:AY1507" si="1847">AW1444-AX1444</f>
        <v>-5.935985519235885</v>
      </c>
      <c r="AZ1444">
        <f t="shared" si="1804"/>
        <v>1582.1666666666667</v>
      </c>
      <c r="BA1444">
        <f t="shared" si="1805"/>
        <v>706829794</v>
      </c>
      <c r="BB1444">
        <f t="shared" si="1808"/>
        <v>0</v>
      </c>
      <c r="BC1444">
        <f t="shared" si="1809"/>
        <v>706829794</v>
      </c>
      <c r="BD1444">
        <f t="shared" si="1824"/>
        <v>12791116374.681335</v>
      </c>
      <c r="BE1444">
        <f t="shared" si="1825"/>
        <v>7040260034.7621088</v>
      </c>
      <c r="BF1444">
        <f t="shared" si="1826"/>
        <v>1.8168528309357466</v>
      </c>
      <c r="BG1444">
        <f t="shared" si="1827"/>
        <v>64.499387791310198</v>
      </c>
      <c r="BH1444">
        <f t="shared" ref="BH1444:BH1507" si="1848">(IF(E1444&gt;E1443,BH1443+F1444,IF(E1444&lt;E1443,BH1443-F1444,IF(E1444=E1443,BH1443))))</f>
        <v>73556486</v>
      </c>
      <c r="BI1444">
        <f t="shared" ref="BI1444:BI1507" si="1849">((AU1444-AV1444)/AV1444)*100</f>
        <v>3.1302205151313536</v>
      </c>
      <c r="BJ1444">
        <f t="shared" si="1810"/>
        <v>-859.99759999999696</v>
      </c>
      <c r="BK1444">
        <f t="shared" ref="BK1444:BK1507" si="1850">((E1444-E1443)/E1443)</f>
        <v>-4.7885931037276825E-3</v>
      </c>
      <c r="BL1444">
        <f t="shared" ref="BL1444:BL1507" si="1851">E1444/E1443</f>
        <v>0.9952114068962723</v>
      </c>
      <c r="BM1444">
        <f t="shared" ref="BM1444:BM1507" si="1852">STDEV(E1435:E1444)</f>
        <v>24.350958111336897</v>
      </c>
      <c r="BN1444">
        <f t="shared" ref="BN1444:BN1507" si="1853">(C1444+D1444)/2</f>
        <v>1583.5</v>
      </c>
      <c r="BO1444">
        <f t="shared" si="1812"/>
        <v>1595.1200073</v>
      </c>
      <c r="BP1444">
        <f t="shared" ref="BP1444:BP1507" si="1854">AVERAGE(BN1411:BN1444)</f>
        <v>1496.7022022941176</v>
      </c>
      <c r="BQ1444">
        <f t="shared" ref="BQ1444:BQ1507" si="1855">BO1444-BP1444</f>
        <v>98.417805005882428</v>
      </c>
      <c r="BR1444">
        <f t="shared" ref="BR1444:BR1507" si="1856">(E1444-E1435)</f>
        <v>-57.15002400000003</v>
      </c>
      <c r="BS1444">
        <f t="shared" ref="BS1444:BS1507" si="1857">(D1444-D1435)</f>
        <v>-52</v>
      </c>
      <c r="BT1444">
        <f t="shared" ref="BT1444:BT1507" si="1858">C1444-C1435</f>
        <v>-65.90002400000003</v>
      </c>
      <c r="BU1444">
        <f t="shared" ref="BU1444:BU1507" si="1859">B1444-B1435</f>
        <v>-61</v>
      </c>
      <c r="BV1444">
        <f t="shared" ref="BV1444:BV1507" si="1860">(E1444*5+E1443*4+E1442*3+E1441*2+E1440)/15</f>
        <v>1584.3633465333332</v>
      </c>
      <c r="BW1444">
        <f t="shared" ref="BW1444:BW1507" si="1861">(E1444*6+E1443*5+E1442*4+E1441*3+E1440*2+E1439)/21</f>
        <v>1586.6904938095238</v>
      </c>
      <c r="BX1444">
        <f t="shared" ref="BX1444:BX1507" si="1862">(E1444*10+E1443*9+E1442*8+E1441*7+E1440*6+E1439*5+E1438*4+E1437*3+E1436*2+E1435)/55</f>
        <v>1597.2945646545459</v>
      </c>
      <c r="BY1444">
        <f t="shared" ref="BY1444:BY1507" si="1863">(E1444*20+E1443*19+E1442*18+E1441*17+E1440*16+E1439*15+E1438*14+E1437*13+E1436*12+E1435*11+E1434*10+E1433*9+E1432*8+E1431*7+E1430*6+E1429*5+E1428*4+E1427*3+E1426*2+E1425)/210</f>
        <v>1585.1900094666669</v>
      </c>
      <c r="BZ1444">
        <f t="shared" ref="BZ1444:BZ1507" si="1864">MAX(C1435:C1444)</f>
        <v>1659.900024</v>
      </c>
      <c r="CA1444">
        <f t="shared" ref="CA1444:CA1507" si="1865">MIN(D1435:D1444)</f>
        <v>1557.5</v>
      </c>
      <c r="CB1444">
        <f t="shared" ref="CB1444:CB1507" si="1866">(AVERAGE(E1440:E1444)+AVERAGE(E1440:E1443)+AVERAGE(E1440:E1442)+AVERAGE(E1440:E1441)+E1440)/5</f>
        <v>1595.2250404700001</v>
      </c>
      <c r="CC1444">
        <f t="shared" ref="CC1444:CC1507" si="1867">(AVERAGE(E1439:E1444)+AVERAGE(E1439:E1443)+AVERAGE(E1439:E1442)+AVERAGE(E1439:E1441)+AVERAGE(E1439:E1440)+E1439)/6</f>
        <v>1602.3204598444443</v>
      </c>
      <c r="CD1444">
        <f t="shared" ref="CD1444:CD1507" si="1868">(AVERAGE(E1435:E1444)+AVERAGE(E1435:E1443)+AVERAGE(E1435:E1442)+AVERAGE(E1435:E1441)+AVERAGE(E1435:E1440)+AVERAGE(E1435:E1439)+AVERAGE(E1435:E1438)+AVERAGE(E1435:E1437)+AVERAGE(E1435:E1436)+E1435)/10</f>
        <v>1625.3628610078968</v>
      </c>
      <c r="CE1444">
        <f t="shared" ref="CE1444:CE1507" si="1869">(AVERAGE(E1425:E1444)+AVERAGE(E1425:E1443)+AVERAGE(E1425:E1442)+AVERAGE(E1425:E1441)+AVERAGE(E1425:E1440)+AVERAGE(E1425:E1439)+AVERAGE(E1425:E1438)+AVERAGE(E1425:E1437)+AVERAGE(E1425:E1436)+AVERAGE(E1425:E1435)+AVERAGE(E1425:E1434)+AVERAGE(E1425:E1433)+AVERAGE(E1425:E1432)+AVERAGE(E1425:E1431)+AVERAGE(E1425:E1430)+AVERAGE(E1425:E1429)+AVERAGE(E1425:E1428)+AVERAGE(E1425:E1427)+AVERAGE(E1425:E1426)+E1425)/20</f>
        <v>1508.3667895096262</v>
      </c>
      <c r="CF1444">
        <f t="shared" ref="CF1444:CF1507" si="1870">E1443</f>
        <v>1587.099976</v>
      </c>
      <c r="CG1444">
        <f t="shared" ref="CG1444:CG1507" si="1871">C1443</f>
        <v>1622</v>
      </c>
      <c r="CH1444">
        <f t="shared" ref="CH1444:CH1507" si="1872">D1443</f>
        <v>1582.099976</v>
      </c>
    </row>
    <row r="1445" spans="1:86">
      <c r="A1445" s="1">
        <v>41592</v>
      </c>
      <c r="B1445">
        <v>1596.6999510000001</v>
      </c>
      <c r="C1445">
        <v>1625</v>
      </c>
      <c r="D1445">
        <v>1591.4499510000001</v>
      </c>
      <c r="E1445">
        <v>1612.599976</v>
      </c>
      <c r="F1445">
        <v>633129</v>
      </c>
      <c r="G1445">
        <f t="shared" si="1806"/>
        <v>165122.84030133413</v>
      </c>
      <c r="H1445">
        <f t="shared" si="1834"/>
        <v>17241508.164370392</v>
      </c>
      <c r="I1445">
        <f t="shared" si="1807"/>
        <v>1606.4374695000001</v>
      </c>
      <c r="J1445">
        <f t="shared" si="1814"/>
        <v>1640.0625</v>
      </c>
      <c r="K1445">
        <f t="shared" si="1815"/>
        <v>1581.625</v>
      </c>
      <c r="L1445">
        <f t="shared" si="1816"/>
        <v>9</v>
      </c>
      <c r="M1445">
        <f t="shared" si="1817"/>
        <v>2</v>
      </c>
      <c r="N1445">
        <f t="shared" si="1818"/>
        <v>10</v>
      </c>
      <c r="O1445">
        <f t="shared" si="1819"/>
        <v>80</v>
      </c>
      <c r="P1445">
        <f t="shared" si="1794"/>
        <v>33.550048999999944</v>
      </c>
      <c r="Q1445">
        <f t="shared" si="1795"/>
        <v>12.40002400000003</v>
      </c>
      <c r="R1445">
        <f t="shared" si="1796"/>
        <v>21.150024999999914</v>
      </c>
      <c r="S1445">
        <f t="shared" si="1797"/>
        <v>33.550048999999944</v>
      </c>
      <c r="T1445">
        <f t="shared" si="1833"/>
        <v>39.9170678016607</v>
      </c>
      <c r="U1445">
        <f t="shared" si="1798"/>
        <v>10.15002400000003</v>
      </c>
      <c r="V1445">
        <f t="shared" si="1799"/>
        <v>-20.600097999999889</v>
      </c>
      <c r="W1445">
        <f t="shared" si="1800"/>
        <v>10.15002400000003</v>
      </c>
      <c r="X1445">
        <f t="shared" si="1801"/>
        <v>0</v>
      </c>
      <c r="Y1445">
        <f t="shared" si="1831"/>
        <v>12.454539362978183</v>
      </c>
      <c r="Z1445">
        <f t="shared" si="1832"/>
        <v>6.5395699399959311</v>
      </c>
      <c r="AA1445">
        <f t="shared" si="1828"/>
        <v>31.20103767356386</v>
      </c>
      <c r="AB1445">
        <f t="shared" si="1829"/>
        <v>16.38289158033762</v>
      </c>
      <c r="AC1445">
        <f t="shared" si="1830"/>
        <v>31.141072890720302</v>
      </c>
      <c r="AD1445">
        <f t="shared" si="1838"/>
        <v>36.038771693633414</v>
      </c>
      <c r="AE1445">
        <f t="shared" si="1811"/>
        <v>1588.46001</v>
      </c>
      <c r="AF1445">
        <f t="shared" si="1813"/>
        <v>1592.1833498333333</v>
      </c>
      <c r="AG1445">
        <f t="shared" si="1835"/>
        <v>1566.5150025000003</v>
      </c>
      <c r="AH1445">
        <f t="shared" si="1820"/>
        <v>1606.3250122999998</v>
      </c>
      <c r="AI1445">
        <f t="shared" si="1821"/>
        <v>1648.8189260485101</v>
      </c>
      <c r="AJ1445">
        <f t="shared" si="1822"/>
        <v>1563.8310985514895</v>
      </c>
      <c r="AK1445">
        <f t="shared" si="1823"/>
        <v>0.57383367577221756</v>
      </c>
      <c r="AL1445">
        <f t="shared" si="1802"/>
        <v>0.26080441790114517</v>
      </c>
      <c r="AM1445">
        <f t="shared" si="1803"/>
        <v>165122.84030133413</v>
      </c>
      <c r="AN1445">
        <f t="shared" si="1836"/>
        <v>1212202.4949589637</v>
      </c>
      <c r="AO1445">
        <f t="shared" si="1837"/>
        <v>15598821</v>
      </c>
      <c r="AP1445">
        <f t="shared" si="1839"/>
        <v>7.7711161308855567E-2</v>
      </c>
      <c r="AQ1445">
        <f t="shared" si="1840"/>
        <v>1596.5430384123736</v>
      </c>
      <c r="AR1445">
        <f t="shared" si="1841"/>
        <v>1605.6172277893604</v>
      </c>
      <c r="AS1445">
        <f t="shared" si="1842"/>
        <v>1590.8159261291307</v>
      </c>
      <c r="AT1445">
        <f t="shared" si="1843"/>
        <v>1557.521639085172</v>
      </c>
      <c r="AU1445">
        <f t="shared" si="1844"/>
        <v>1585.3739716655086</v>
      </c>
      <c r="AV1445">
        <f t="shared" si="1845"/>
        <v>1538.1960513070812</v>
      </c>
      <c r="AW1445">
        <f t="shared" si="1846"/>
        <v>47.1779203584274</v>
      </c>
      <c r="AX1445">
        <f t="shared" ref="AX1445:AX1508" si="1873">((AW1445-AX1444)*0.2)+AX1444</f>
        <v>52.563273899247768</v>
      </c>
      <c r="AY1445">
        <f t="shared" si="1847"/>
        <v>-5.3853535408203683</v>
      </c>
      <c r="AZ1445">
        <f t="shared" si="1804"/>
        <v>1609.683309</v>
      </c>
      <c r="BA1445">
        <f t="shared" si="1805"/>
        <v>1019137183.743861</v>
      </c>
      <c r="BB1445">
        <f t="shared" si="1808"/>
        <v>1019137183.743861</v>
      </c>
      <c r="BC1445">
        <f t="shared" si="1809"/>
        <v>0</v>
      </c>
      <c r="BD1445">
        <f t="shared" si="1824"/>
        <v>12926869905.264488</v>
      </c>
      <c r="BE1445">
        <f t="shared" si="1825"/>
        <v>7040260034.7621088</v>
      </c>
      <c r="BF1445">
        <f t="shared" si="1826"/>
        <v>1.8361352906620712</v>
      </c>
      <c r="BG1445">
        <f t="shared" si="1827"/>
        <v>64.740751144965344</v>
      </c>
      <c r="BH1445">
        <f t="shared" si="1848"/>
        <v>74189615</v>
      </c>
      <c r="BI1445">
        <f t="shared" si="1849"/>
        <v>3.0670941014533217</v>
      </c>
      <c r="BJ1445">
        <f t="shared" si="1810"/>
        <v>3209.997599999997</v>
      </c>
      <c r="BK1445">
        <f t="shared" si="1850"/>
        <v>2.0955983539094631E-2</v>
      </c>
      <c r="BL1445">
        <f t="shared" si="1851"/>
        <v>1.0209559835390947</v>
      </c>
      <c r="BM1445">
        <f t="shared" si="1852"/>
        <v>22.396259023341159</v>
      </c>
      <c r="BN1445">
        <f t="shared" si="1853"/>
        <v>1608.2249755</v>
      </c>
      <c r="BO1445">
        <f t="shared" si="1812"/>
        <v>1592.0349976</v>
      </c>
      <c r="BP1445">
        <f t="shared" si="1854"/>
        <v>1502.3999956911764</v>
      </c>
      <c r="BQ1445">
        <f t="shared" si="1855"/>
        <v>89.635001908823597</v>
      </c>
      <c r="BR1445">
        <f t="shared" si="1856"/>
        <v>-23.599975000000086</v>
      </c>
      <c r="BS1445">
        <f t="shared" si="1857"/>
        <v>-25.800048999999944</v>
      </c>
      <c r="BT1445">
        <f t="shared" si="1858"/>
        <v>-21.699951000000056</v>
      </c>
      <c r="BU1445">
        <f t="shared" si="1859"/>
        <v>-29.400024999999914</v>
      </c>
      <c r="BV1445">
        <f t="shared" si="1860"/>
        <v>1592.5299970000001</v>
      </c>
      <c r="BW1445">
        <f t="shared" si="1861"/>
        <v>1592.4309549523809</v>
      </c>
      <c r="BX1445">
        <f t="shared" si="1862"/>
        <v>1597.9981935454548</v>
      </c>
      <c r="BY1445">
        <f t="shared" si="1863"/>
        <v>1590.4014352857143</v>
      </c>
      <c r="BZ1445">
        <f t="shared" si="1864"/>
        <v>1655.849976</v>
      </c>
      <c r="CA1445">
        <f t="shared" si="1865"/>
        <v>1557.5</v>
      </c>
      <c r="CB1445">
        <f t="shared" si="1866"/>
        <v>1583.2770302333331</v>
      </c>
      <c r="CC1445">
        <f t="shared" si="1867"/>
        <v>1594.7180920305555</v>
      </c>
      <c r="CD1445">
        <f t="shared" si="1868"/>
        <v>1620.573954650516</v>
      </c>
      <c r="CE1445">
        <f t="shared" si="1869"/>
        <v>1520.9148260928298</v>
      </c>
      <c r="CF1445">
        <f t="shared" si="1870"/>
        <v>1579.5</v>
      </c>
      <c r="CG1445">
        <f t="shared" si="1871"/>
        <v>1594</v>
      </c>
      <c r="CH1445">
        <f t="shared" si="1872"/>
        <v>1573</v>
      </c>
    </row>
    <row r="1446" spans="1:86">
      <c r="A1446" s="1">
        <v>41596</v>
      </c>
      <c r="B1446">
        <v>1627.6999510000001</v>
      </c>
      <c r="C1446">
        <v>1635.150024</v>
      </c>
      <c r="D1446">
        <v>1612.0500489999999</v>
      </c>
      <c r="E1446">
        <v>1629.349976</v>
      </c>
      <c r="F1446">
        <v>642611</v>
      </c>
      <c r="G1446">
        <f t="shared" si="1806"/>
        <v>319911.5472665641</v>
      </c>
      <c r="H1446">
        <f t="shared" si="1834"/>
        <v>17561419.711636957</v>
      </c>
      <c r="I1446">
        <f t="shared" si="1807"/>
        <v>1626.0625</v>
      </c>
      <c r="J1446">
        <f t="shared" si="1814"/>
        <v>1640.0625</v>
      </c>
      <c r="K1446">
        <f t="shared" si="1815"/>
        <v>1581.625</v>
      </c>
      <c r="L1446">
        <f t="shared" si="1816"/>
        <v>10</v>
      </c>
      <c r="M1446">
        <f t="shared" si="1817"/>
        <v>3</v>
      </c>
      <c r="N1446">
        <f t="shared" si="1818"/>
        <v>0</v>
      </c>
      <c r="O1446">
        <f t="shared" si="1819"/>
        <v>70</v>
      </c>
      <c r="P1446">
        <f t="shared" si="1794"/>
        <v>23.099975000000086</v>
      </c>
      <c r="Q1446">
        <f t="shared" si="1795"/>
        <v>5.8000480000000607</v>
      </c>
      <c r="R1446">
        <f t="shared" si="1796"/>
        <v>17.299927000000025</v>
      </c>
      <c r="S1446">
        <f t="shared" si="1797"/>
        <v>23.099975000000086</v>
      </c>
      <c r="T1446">
        <f t="shared" si="1833"/>
        <v>38.715846887256369</v>
      </c>
      <c r="U1446">
        <f t="shared" si="1798"/>
        <v>55.949951999999939</v>
      </c>
      <c r="V1446">
        <f t="shared" si="1799"/>
        <v>-13.399902000000111</v>
      </c>
      <c r="W1446">
        <f t="shared" si="1800"/>
        <v>55.949951999999939</v>
      </c>
      <c r="X1446">
        <f t="shared" si="1801"/>
        <v>0</v>
      </c>
      <c r="Y1446">
        <f t="shared" si="1831"/>
        <v>15.56135455133688</v>
      </c>
      <c r="Z1446">
        <f t="shared" si="1832"/>
        <v>6.0724578014247923</v>
      </c>
      <c r="AA1446">
        <f t="shared" si="1828"/>
        <v>40.193759926401157</v>
      </c>
      <c r="AB1446">
        <f t="shared" si="1829"/>
        <v>15.684682861537999</v>
      </c>
      <c r="AC1446">
        <f t="shared" si="1830"/>
        <v>43.861417466259837</v>
      </c>
      <c r="AD1446">
        <f t="shared" si="1838"/>
        <v>37.16450630434543</v>
      </c>
      <c r="AE1446">
        <f t="shared" si="1811"/>
        <v>1598.2199954</v>
      </c>
      <c r="AF1446">
        <f t="shared" si="1813"/>
        <v>1595.2750043333333</v>
      </c>
      <c r="AG1446">
        <f t="shared" si="1835"/>
        <v>1576.6299988500004</v>
      </c>
      <c r="AH1446">
        <f t="shared" si="1820"/>
        <v>1605.6400147999998</v>
      </c>
      <c r="AI1446">
        <f t="shared" si="1821"/>
        <v>1646.3697412389422</v>
      </c>
      <c r="AJ1446">
        <f t="shared" si="1822"/>
        <v>1564.9102883610574</v>
      </c>
      <c r="AK1446">
        <f t="shared" si="1823"/>
        <v>0.79106457706687017</v>
      </c>
      <c r="AL1446">
        <f t="shared" si="1802"/>
        <v>0.4978307985181768</v>
      </c>
      <c r="AM1446">
        <f t="shared" si="1803"/>
        <v>319911.5472665641</v>
      </c>
      <c r="AN1446">
        <f t="shared" si="1836"/>
        <v>1678926.9510639154</v>
      </c>
      <c r="AO1446">
        <f t="shared" si="1837"/>
        <v>15925362</v>
      </c>
      <c r="AP1446">
        <f t="shared" si="1839"/>
        <v>0.10542472761774052</v>
      </c>
      <c r="AQ1446">
        <f t="shared" si="1840"/>
        <v>1607.6973971921666</v>
      </c>
      <c r="AR1446">
        <f t="shared" si="1841"/>
        <v>1627.5430818343928</v>
      </c>
      <c r="AS1446">
        <f t="shared" si="1842"/>
        <v>1597.7520551058872</v>
      </c>
      <c r="AT1446">
        <f t="shared" si="1843"/>
        <v>1563.9861894075066</v>
      </c>
      <c r="AU1446">
        <f t="shared" si="1844"/>
        <v>1591.9703723156824</v>
      </c>
      <c r="AV1446">
        <f t="shared" si="1845"/>
        <v>1544.5768260355856</v>
      </c>
      <c r="AW1446">
        <f t="shared" si="1846"/>
        <v>47.393546280096871</v>
      </c>
      <c r="AX1446">
        <f t="shared" si="1873"/>
        <v>51.529328375417592</v>
      </c>
      <c r="AY1446">
        <f t="shared" si="1847"/>
        <v>-4.1357820953207209</v>
      </c>
      <c r="AZ1446">
        <f t="shared" si="1804"/>
        <v>1625.5166829999998</v>
      </c>
      <c r="BA1446">
        <f t="shared" si="1805"/>
        <v>1044574901.1793129</v>
      </c>
      <c r="BB1446">
        <f t="shared" si="1808"/>
        <v>1044574901.1793129</v>
      </c>
      <c r="BC1446">
        <f t="shared" si="1809"/>
        <v>0</v>
      </c>
      <c r="BD1446">
        <f t="shared" si="1824"/>
        <v>13971444806.443802</v>
      </c>
      <c r="BE1446">
        <f t="shared" si="1825"/>
        <v>6387485977.8772478</v>
      </c>
      <c r="BF1446">
        <f t="shared" si="1826"/>
        <v>2.1873151432086479</v>
      </c>
      <c r="BG1446">
        <f t="shared" si="1827"/>
        <v>68.62563144624265</v>
      </c>
      <c r="BH1446">
        <f t="shared" si="1848"/>
        <v>74832226</v>
      </c>
      <c r="BI1446">
        <f t="shared" si="1849"/>
        <v>3.0683838758438662</v>
      </c>
      <c r="BJ1446">
        <f t="shared" si="1810"/>
        <v>1575</v>
      </c>
      <c r="BK1446">
        <f t="shared" si="1850"/>
        <v>1.038695290170338E-2</v>
      </c>
      <c r="BL1446">
        <f t="shared" si="1851"/>
        <v>1.0103869529017033</v>
      </c>
      <c r="BM1446">
        <f t="shared" si="1852"/>
        <v>21.466450670441414</v>
      </c>
      <c r="BN1446">
        <f t="shared" si="1853"/>
        <v>1623.6000365</v>
      </c>
      <c r="BO1446">
        <f t="shared" si="1812"/>
        <v>1600.0050048999999</v>
      </c>
      <c r="BP1446">
        <f t="shared" si="1854"/>
        <v>1508.988967</v>
      </c>
      <c r="BQ1446">
        <f t="shared" si="1855"/>
        <v>91.016037899999901</v>
      </c>
      <c r="BR1446">
        <f t="shared" si="1856"/>
        <v>-6.8000480000000607</v>
      </c>
      <c r="BS1446">
        <f t="shared" si="1857"/>
        <v>-14.199951000000056</v>
      </c>
      <c r="BT1446">
        <f t="shared" si="1858"/>
        <v>-20.699951999999939</v>
      </c>
      <c r="BU1446">
        <f t="shared" si="1859"/>
        <v>-14.300048999999944</v>
      </c>
      <c r="BV1446">
        <f t="shared" si="1860"/>
        <v>1606.1599856666667</v>
      </c>
      <c r="BW1446">
        <f t="shared" si="1861"/>
        <v>1603.0499909999999</v>
      </c>
      <c r="BX1446">
        <f t="shared" si="1862"/>
        <v>1602.1845505818185</v>
      </c>
      <c r="BY1446">
        <f t="shared" si="1863"/>
        <v>1596.3857184761903</v>
      </c>
      <c r="BZ1446">
        <f t="shared" si="1864"/>
        <v>1655.849976</v>
      </c>
      <c r="CA1446">
        <f t="shared" si="1865"/>
        <v>1557.5</v>
      </c>
      <c r="CB1446">
        <f t="shared" si="1866"/>
        <v>1587.8165130966668</v>
      </c>
      <c r="CC1446">
        <f t="shared" si="1867"/>
        <v>1585.2766925833332</v>
      </c>
      <c r="CD1446">
        <f t="shared" si="1868"/>
        <v>1614.8167410809524</v>
      </c>
      <c r="CE1446">
        <f t="shared" si="1869"/>
        <v>1539.7619813947092</v>
      </c>
      <c r="CF1446">
        <f t="shared" si="1870"/>
        <v>1612.599976</v>
      </c>
      <c r="CG1446">
        <f t="shared" si="1871"/>
        <v>1625</v>
      </c>
      <c r="CH1446">
        <f t="shared" si="1872"/>
        <v>1591.4499510000001</v>
      </c>
    </row>
    <row r="1447" spans="1:86">
      <c r="A1447" s="1">
        <v>41597</v>
      </c>
      <c r="B1447">
        <v>1630</v>
      </c>
      <c r="C1447">
        <v>1691.099976</v>
      </c>
      <c r="D1447">
        <v>1625.4499510000001</v>
      </c>
      <c r="E1447">
        <v>1682.5500489999999</v>
      </c>
      <c r="F1447">
        <v>1253144</v>
      </c>
      <c r="G1447">
        <f t="shared" si="1806"/>
        <v>926737.73525027465</v>
      </c>
      <c r="H1447">
        <f t="shared" si="1834"/>
        <v>18488157.446887232</v>
      </c>
      <c r="I1447">
        <f t="shared" si="1807"/>
        <v>1657.2749939999999</v>
      </c>
      <c r="J1447">
        <f t="shared" si="1814"/>
        <v>1657.2749939999999</v>
      </c>
      <c r="K1447">
        <f t="shared" si="1815"/>
        <v>1581.625</v>
      </c>
      <c r="L1447">
        <f t="shared" si="1816"/>
        <v>1</v>
      </c>
      <c r="M1447">
        <f t="shared" si="1817"/>
        <v>4</v>
      </c>
      <c r="N1447">
        <f t="shared" si="1818"/>
        <v>90</v>
      </c>
      <c r="O1447">
        <f t="shared" si="1819"/>
        <v>60</v>
      </c>
      <c r="P1447">
        <f t="shared" si="1794"/>
        <v>65.650024999999914</v>
      </c>
      <c r="Q1447">
        <f t="shared" si="1795"/>
        <v>8.5499270000000251</v>
      </c>
      <c r="R1447">
        <f t="shared" si="1796"/>
        <v>57.100097999999889</v>
      </c>
      <c r="S1447">
        <f t="shared" si="1797"/>
        <v>65.650024999999914</v>
      </c>
      <c r="T1447">
        <f t="shared" si="1833"/>
        <v>40.639716752452337</v>
      </c>
      <c r="U1447">
        <f t="shared" si="1798"/>
        <v>8.9000240000000304</v>
      </c>
      <c r="V1447">
        <f t="shared" si="1799"/>
        <v>-17.650024999999914</v>
      </c>
      <c r="W1447">
        <f t="shared" si="1800"/>
        <v>8.9000240000000304</v>
      </c>
      <c r="X1447">
        <f t="shared" si="1801"/>
        <v>0</v>
      </c>
      <c r="Y1447">
        <f t="shared" si="1831"/>
        <v>15.085545226241392</v>
      </c>
      <c r="Z1447">
        <f t="shared" si="1832"/>
        <v>5.6387108156087349</v>
      </c>
      <c r="AA1447">
        <f t="shared" si="1828"/>
        <v>37.120202677916254</v>
      </c>
      <c r="AB1447">
        <f t="shared" si="1829"/>
        <v>13.87487725358833</v>
      </c>
      <c r="AC1447">
        <f t="shared" si="1830"/>
        <v>45.583466984561078</v>
      </c>
      <c r="AD1447">
        <f t="shared" si="1838"/>
        <v>36.705936979427477</v>
      </c>
      <c r="AE1447">
        <f t="shared" si="1811"/>
        <v>1618.2199954</v>
      </c>
      <c r="AF1447">
        <f t="shared" si="1813"/>
        <v>1612.2750043333333</v>
      </c>
      <c r="AG1447">
        <f t="shared" si="1835"/>
        <v>1587.3200013000005</v>
      </c>
      <c r="AH1447">
        <f t="shared" si="1820"/>
        <v>1610.2800172999998</v>
      </c>
      <c r="AI1447">
        <f t="shared" si="1821"/>
        <v>1670.0002751920561</v>
      </c>
      <c r="AJ1447">
        <f t="shared" si="1822"/>
        <v>1550.5597594079436</v>
      </c>
      <c r="AK1447">
        <f t="shared" si="1823"/>
        <v>1.1050713296535615</v>
      </c>
      <c r="AL1447">
        <f t="shared" si="1802"/>
        <v>0.73953012203727153</v>
      </c>
      <c r="AM1447">
        <f t="shared" si="1803"/>
        <v>926737.73525027465</v>
      </c>
      <c r="AN1447">
        <f t="shared" si="1836"/>
        <v>2198251.2429046999</v>
      </c>
      <c r="AO1447">
        <f t="shared" si="1837"/>
        <v>16688285</v>
      </c>
      <c r="AP1447">
        <f t="shared" si="1839"/>
        <v>0.13172421509488241</v>
      </c>
      <c r="AQ1447">
        <f t="shared" si="1840"/>
        <v>1633.1472988068299</v>
      </c>
      <c r="AR1447">
        <f t="shared" si="1841"/>
        <v>1633.9005466715907</v>
      </c>
      <c r="AS1447">
        <f t="shared" si="1842"/>
        <v>1613.0156940068275</v>
      </c>
      <c r="AT1447">
        <f t="shared" si="1843"/>
        <v>1574.656936770831</v>
      </c>
      <c r="AU1447">
        <f t="shared" si="1844"/>
        <v>1605.5573238183301</v>
      </c>
      <c r="AV1447">
        <f t="shared" si="1845"/>
        <v>1554.2349516430945</v>
      </c>
      <c r="AW1447">
        <f t="shared" si="1846"/>
        <v>51.322372175235614</v>
      </c>
      <c r="AX1447">
        <f t="shared" si="1873"/>
        <v>51.487937135381195</v>
      </c>
      <c r="AY1447">
        <f t="shared" si="1847"/>
        <v>-0.16556496014558064</v>
      </c>
      <c r="AZ1447">
        <f t="shared" si="1804"/>
        <v>1666.3666586666666</v>
      </c>
      <c r="BA1447">
        <f t="shared" si="1805"/>
        <v>2088197380.1081812</v>
      </c>
      <c r="BB1447">
        <f t="shared" si="1808"/>
        <v>2088197380.1081812</v>
      </c>
      <c r="BC1447">
        <f t="shared" si="1809"/>
        <v>0</v>
      </c>
      <c r="BD1447">
        <f t="shared" si="1824"/>
        <v>14666459086.341494</v>
      </c>
      <c r="BE1447">
        <f t="shared" si="1825"/>
        <v>6387485977.8772478</v>
      </c>
      <c r="BF1447">
        <f t="shared" si="1826"/>
        <v>2.2961238799017445</v>
      </c>
      <c r="BG1447">
        <f t="shared" si="1827"/>
        <v>69.661334451124773</v>
      </c>
      <c r="BH1447">
        <f t="shared" si="1848"/>
        <v>76085370</v>
      </c>
      <c r="BI1447">
        <f t="shared" si="1849"/>
        <v>3.3020987027076578</v>
      </c>
      <c r="BJ1447">
        <f t="shared" si="1810"/>
        <v>5220.0072999999975</v>
      </c>
      <c r="BK1447">
        <f t="shared" si="1850"/>
        <v>3.2651102454123691E-2</v>
      </c>
      <c r="BL1447">
        <f t="shared" si="1851"/>
        <v>1.0326511024541236</v>
      </c>
      <c r="BM1447">
        <f t="shared" si="1852"/>
        <v>31.475339565255961</v>
      </c>
      <c r="BN1447">
        <f t="shared" si="1853"/>
        <v>1658.2749635</v>
      </c>
      <c r="BO1447">
        <f t="shared" si="1812"/>
        <v>1615.1299927</v>
      </c>
      <c r="BP1447">
        <f t="shared" si="1854"/>
        <v>1516.5397015735293</v>
      </c>
      <c r="BQ1447">
        <f t="shared" si="1855"/>
        <v>98.590291126470674</v>
      </c>
      <c r="BR1447">
        <f t="shared" si="1856"/>
        <v>59.300048999999944</v>
      </c>
      <c r="BS1447">
        <f t="shared" si="1857"/>
        <v>8.25</v>
      </c>
      <c r="BT1447">
        <f t="shared" si="1858"/>
        <v>46.09997599999997</v>
      </c>
      <c r="BU1447">
        <f t="shared" si="1859"/>
        <v>-15</v>
      </c>
      <c r="BV1447">
        <f t="shared" si="1860"/>
        <v>1634.2700035333335</v>
      </c>
      <c r="BW1447">
        <f t="shared" si="1861"/>
        <v>1627.9857180476192</v>
      </c>
      <c r="BX1447">
        <f t="shared" si="1862"/>
        <v>1616.1681931636365</v>
      </c>
      <c r="BY1447">
        <f t="shared" si="1863"/>
        <v>1606.4733423000002</v>
      </c>
      <c r="BZ1447">
        <f t="shared" si="1864"/>
        <v>1691.099976</v>
      </c>
      <c r="CA1447">
        <f t="shared" si="1865"/>
        <v>1557.5</v>
      </c>
      <c r="CB1447">
        <f t="shared" si="1866"/>
        <v>1596.7648184133334</v>
      </c>
      <c r="CC1447">
        <f t="shared" si="1867"/>
        <v>1591.8929283027776</v>
      </c>
      <c r="CD1447">
        <f t="shared" si="1868"/>
        <v>1607.6070235932539</v>
      </c>
      <c r="CE1447">
        <f t="shared" si="1869"/>
        <v>1554.4984069116567</v>
      </c>
      <c r="CF1447">
        <f t="shared" si="1870"/>
        <v>1629.349976</v>
      </c>
      <c r="CG1447">
        <f t="shared" si="1871"/>
        <v>1635.150024</v>
      </c>
      <c r="CH1447">
        <f t="shared" si="1872"/>
        <v>1612.0500489999999</v>
      </c>
    </row>
    <row r="1448" spans="1:86">
      <c r="A1448" s="1">
        <v>41598</v>
      </c>
      <c r="B1448">
        <v>1690</v>
      </c>
      <c r="C1448">
        <v>1700</v>
      </c>
      <c r="D1448">
        <v>1643.099976</v>
      </c>
      <c r="E1448">
        <v>1649.849976</v>
      </c>
      <c r="F1448">
        <v>612988</v>
      </c>
      <c r="G1448">
        <f t="shared" si="1806"/>
        <v>-467551.54113312857</v>
      </c>
      <c r="H1448">
        <f t="shared" si="1834"/>
        <v>18020605.905754104</v>
      </c>
      <c r="I1448">
        <f t="shared" si="1807"/>
        <v>1670.7374879999998</v>
      </c>
      <c r="J1448">
        <f t="shared" si="1814"/>
        <v>1670.7374879999998</v>
      </c>
      <c r="K1448">
        <f t="shared" si="1815"/>
        <v>1581.625</v>
      </c>
      <c r="L1448">
        <f t="shared" si="1816"/>
        <v>1</v>
      </c>
      <c r="M1448">
        <f t="shared" si="1817"/>
        <v>5</v>
      </c>
      <c r="N1448">
        <f t="shared" si="1818"/>
        <v>90</v>
      </c>
      <c r="O1448">
        <f t="shared" si="1819"/>
        <v>50</v>
      </c>
      <c r="P1448">
        <f t="shared" si="1794"/>
        <v>56.90002400000003</v>
      </c>
      <c r="Q1448">
        <f t="shared" si="1795"/>
        <v>50.15002400000003</v>
      </c>
      <c r="R1448">
        <f t="shared" si="1796"/>
        <v>6.75</v>
      </c>
      <c r="S1448">
        <f t="shared" si="1797"/>
        <v>56.90002400000003</v>
      </c>
      <c r="T1448">
        <f t="shared" si="1833"/>
        <v>41.801167270134314</v>
      </c>
      <c r="U1448">
        <f t="shared" si="1798"/>
        <v>-32.300048999999944</v>
      </c>
      <c r="V1448">
        <f t="shared" si="1799"/>
        <v>4.25</v>
      </c>
      <c r="W1448">
        <f t="shared" si="1800"/>
        <v>0</v>
      </c>
      <c r="X1448">
        <f t="shared" si="1801"/>
        <v>4.25</v>
      </c>
      <c r="Y1448">
        <f t="shared" si="1831"/>
        <v>14.008006281509864</v>
      </c>
      <c r="Z1448">
        <f t="shared" si="1832"/>
        <v>5.5395171859223966</v>
      </c>
      <c r="AA1448">
        <f t="shared" si="1828"/>
        <v>33.511040950088891</v>
      </c>
      <c r="AB1448">
        <f t="shared" si="1829"/>
        <v>13.252063393646466</v>
      </c>
      <c r="AC1448">
        <f t="shared" si="1830"/>
        <v>43.322567739574005</v>
      </c>
      <c r="AD1448">
        <f t="shared" si="1838"/>
        <v>35.951390180952764</v>
      </c>
      <c r="AE1448">
        <f t="shared" si="1811"/>
        <v>1630.7699954</v>
      </c>
      <c r="AF1448">
        <f t="shared" si="1813"/>
        <v>1623.4916588333333</v>
      </c>
      <c r="AG1448">
        <f t="shared" si="1835"/>
        <v>1593.8150025500006</v>
      </c>
      <c r="AH1448">
        <f t="shared" si="1820"/>
        <v>1612.9400148999998</v>
      </c>
      <c r="AI1448">
        <f t="shared" si="1821"/>
        <v>1676.9496339105851</v>
      </c>
      <c r="AJ1448">
        <f t="shared" si="1822"/>
        <v>1548.9303958894145</v>
      </c>
      <c r="AK1448">
        <f t="shared" si="1823"/>
        <v>0.78831573809161648</v>
      </c>
      <c r="AL1448">
        <f t="shared" si="1802"/>
        <v>-0.76274175209486739</v>
      </c>
      <c r="AM1448">
        <f t="shared" si="1803"/>
        <v>-467551.54113312857</v>
      </c>
      <c r="AN1448">
        <f t="shared" si="1836"/>
        <v>1404033.1376162982</v>
      </c>
      <c r="AO1448">
        <f t="shared" si="1837"/>
        <v>16423920</v>
      </c>
      <c r="AP1448">
        <f t="shared" si="1839"/>
        <v>8.5487090634653484E-2</v>
      </c>
      <c r="AQ1448">
        <f t="shared" si="1840"/>
        <v>1638.8262090525077</v>
      </c>
      <c r="AR1448">
        <f t="shared" si="1841"/>
        <v>1637.6338908701873</v>
      </c>
      <c r="AS1448">
        <f t="shared" si="1842"/>
        <v>1619.6458647655986</v>
      </c>
      <c r="AT1448">
        <f t="shared" si="1843"/>
        <v>1581.4243103014562</v>
      </c>
      <c r="AU1448">
        <f t="shared" si="1844"/>
        <v>1612.2012216455805</v>
      </c>
      <c r="AV1448">
        <f t="shared" si="1845"/>
        <v>1560.9280033480779</v>
      </c>
      <c r="AW1448">
        <f t="shared" si="1846"/>
        <v>51.273218297502581</v>
      </c>
      <c r="AX1448">
        <f t="shared" si="1873"/>
        <v>51.444993367805473</v>
      </c>
      <c r="AY1448">
        <f t="shared" si="1847"/>
        <v>-0.17177507030289263</v>
      </c>
      <c r="AZ1448">
        <f t="shared" si="1804"/>
        <v>1664.3166506666666</v>
      </c>
      <c r="BA1448">
        <f t="shared" si="1805"/>
        <v>1020206135.0588586</v>
      </c>
      <c r="BB1448">
        <f t="shared" si="1808"/>
        <v>0</v>
      </c>
      <c r="BC1448">
        <f t="shared" si="1809"/>
        <v>1020206135.0588586</v>
      </c>
      <c r="BD1448">
        <f t="shared" si="1824"/>
        <v>8065220841.3414936</v>
      </c>
      <c r="BE1448">
        <f t="shared" si="1825"/>
        <v>7407692112.9361067</v>
      </c>
      <c r="BF1448">
        <f t="shared" si="1826"/>
        <v>1.0887629667082328</v>
      </c>
      <c r="BG1448">
        <f t="shared" si="1827"/>
        <v>52.124773565095275</v>
      </c>
      <c r="BH1448">
        <f t="shared" si="1848"/>
        <v>75472382</v>
      </c>
      <c r="BI1448">
        <f t="shared" si="1849"/>
        <v>3.2847907262554856</v>
      </c>
      <c r="BJ1448">
        <f t="shared" si="1810"/>
        <v>-3370.0072999999975</v>
      </c>
      <c r="BK1448">
        <f t="shared" si="1850"/>
        <v>-1.9434829305336149E-2</v>
      </c>
      <c r="BL1448">
        <f t="shared" si="1851"/>
        <v>0.98056517069466387</v>
      </c>
      <c r="BM1448">
        <f t="shared" si="1852"/>
        <v>33.736031372174757</v>
      </c>
      <c r="BN1448">
        <f t="shared" si="1853"/>
        <v>1671.549988</v>
      </c>
      <c r="BO1448">
        <f t="shared" si="1812"/>
        <v>1629.0299927000001</v>
      </c>
      <c r="BP1448">
        <f t="shared" si="1854"/>
        <v>1524.9786718088235</v>
      </c>
      <c r="BQ1448">
        <f t="shared" si="1855"/>
        <v>104.0513208911766</v>
      </c>
      <c r="BR1448">
        <f t="shared" si="1856"/>
        <v>35.299927000000025</v>
      </c>
      <c r="BS1448">
        <f t="shared" si="1857"/>
        <v>33.09997599999997</v>
      </c>
      <c r="BT1448">
        <f t="shared" si="1858"/>
        <v>56</v>
      </c>
      <c r="BU1448">
        <f t="shared" si="1859"/>
        <v>68</v>
      </c>
      <c r="BV1448">
        <f t="shared" si="1860"/>
        <v>1644.8133304</v>
      </c>
      <c r="BW1448">
        <f t="shared" si="1861"/>
        <v>1638.7214242380953</v>
      </c>
      <c r="BX1448">
        <f t="shared" si="1862"/>
        <v>1623.3627311090909</v>
      </c>
      <c r="BY1448">
        <f t="shared" si="1863"/>
        <v>1612.4285779857144</v>
      </c>
      <c r="BZ1448">
        <f t="shared" si="1864"/>
        <v>1700</v>
      </c>
      <c r="CA1448">
        <f t="shared" si="1865"/>
        <v>1557.5</v>
      </c>
      <c r="CB1448">
        <f t="shared" si="1866"/>
        <v>1607.89399353</v>
      </c>
      <c r="CC1448">
        <f t="shared" si="1867"/>
        <v>1601.2192918166666</v>
      </c>
      <c r="CD1448">
        <f t="shared" si="1868"/>
        <v>1603.0705290149203</v>
      </c>
      <c r="CE1448">
        <f t="shared" si="1869"/>
        <v>1560.8331293256856</v>
      </c>
      <c r="CF1448">
        <f t="shared" si="1870"/>
        <v>1682.5500489999999</v>
      </c>
      <c r="CG1448">
        <f t="shared" si="1871"/>
        <v>1691.099976</v>
      </c>
      <c r="CH1448">
        <f t="shared" si="1872"/>
        <v>1625.4499510000001</v>
      </c>
    </row>
    <row r="1449" spans="1:86">
      <c r="A1449" s="1">
        <v>41599</v>
      </c>
      <c r="B1449">
        <v>1654.900024</v>
      </c>
      <c r="C1449">
        <v>1667.6999510000001</v>
      </c>
      <c r="D1449">
        <v>1638.849976</v>
      </c>
      <c r="E1449">
        <v>1647</v>
      </c>
      <c r="F1449">
        <v>591465</v>
      </c>
      <c r="G1449">
        <f t="shared" si="1806"/>
        <v>-257291.12670132273</v>
      </c>
      <c r="H1449">
        <f t="shared" si="1834"/>
        <v>17763314.779052783</v>
      </c>
      <c r="I1449">
        <f t="shared" si="1807"/>
        <v>1652.1124877500001</v>
      </c>
      <c r="J1449">
        <f t="shared" si="1814"/>
        <v>1670.7374879999998</v>
      </c>
      <c r="K1449">
        <f t="shared" si="1815"/>
        <v>1581.625</v>
      </c>
      <c r="L1449">
        <f t="shared" si="1816"/>
        <v>2</v>
      </c>
      <c r="M1449">
        <f t="shared" si="1817"/>
        <v>6</v>
      </c>
      <c r="N1449">
        <f t="shared" si="1818"/>
        <v>80</v>
      </c>
      <c r="O1449">
        <f t="shared" si="1819"/>
        <v>40</v>
      </c>
      <c r="P1449">
        <f t="shared" si="1794"/>
        <v>28.849975000000086</v>
      </c>
      <c r="Q1449">
        <f t="shared" si="1795"/>
        <v>20.699951000000056</v>
      </c>
      <c r="R1449">
        <f t="shared" si="1796"/>
        <v>8.1500240000000304</v>
      </c>
      <c r="S1449">
        <f t="shared" si="1797"/>
        <v>28.849975000000086</v>
      </c>
      <c r="T1449">
        <f t="shared" si="1833"/>
        <v>40.876082107981865</v>
      </c>
      <c r="U1449">
        <f t="shared" si="1798"/>
        <v>9.0500489999999445</v>
      </c>
      <c r="V1449">
        <f t="shared" si="1799"/>
        <v>2.5999759999999696</v>
      </c>
      <c r="W1449">
        <f t="shared" si="1800"/>
        <v>9.0500489999999445</v>
      </c>
      <c r="X1449">
        <f t="shared" si="1801"/>
        <v>0</v>
      </c>
      <c r="Y1449">
        <f t="shared" si="1831"/>
        <v>13.653866475687726</v>
      </c>
      <c r="Z1449">
        <f t="shared" si="1832"/>
        <v>5.1438373869279399</v>
      </c>
      <c r="AA1449">
        <f t="shared" si="1828"/>
        <v>33.403070381399246</v>
      </c>
      <c r="AB1449">
        <f t="shared" si="1829"/>
        <v>12.58397850689194</v>
      </c>
      <c r="AC1449">
        <f t="shared" si="1830"/>
        <v>45.271641424697037</v>
      </c>
      <c r="AD1449">
        <f t="shared" si="1838"/>
        <v>35.598218909104482</v>
      </c>
      <c r="AE1449">
        <f t="shared" si="1811"/>
        <v>1644.2699954</v>
      </c>
      <c r="AF1449">
        <f t="shared" si="1813"/>
        <v>1633.4749961666666</v>
      </c>
      <c r="AG1449">
        <f t="shared" si="1835"/>
        <v>1600.4350037500005</v>
      </c>
      <c r="AH1449">
        <f t="shared" si="1820"/>
        <v>1616.1850099999997</v>
      </c>
      <c r="AI1449">
        <f t="shared" si="1821"/>
        <v>1683.4018791859964</v>
      </c>
      <c r="AJ1449">
        <f t="shared" si="1822"/>
        <v>1548.9681408140029</v>
      </c>
      <c r="AK1449">
        <f t="shared" si="1823"/>
        <v>0.72922065824526661</v>
      </c>
      <c r="AL1449">
        <f t="shared" si="1802"/>
        <v>-0.43500651213735847</v>
      </c>
      <c r="AM1449">
        <f t="shared" si="1803"/>
        <v>-257291.12670132273</v>
      </c>
      <c r="AN1449">
        <f t="shared" si="1836"/>
        <v>1285449.5462015299</v>
      </c>
      <c r="AO1449">
        <f t="shared" si="1837"/>
        <v>16663461</v>
      </c>
      <c r="AP1449">
        <f t="shared" si="1839"/>
        <v>7.7141810227871019E-2</v>
      </c>
      <c r="AQ1449">
        <f t="shared" si="1840"/>
        <v>1641.6052979746551</v>
      </c>
      <c r="AR1449">
        <f t="shared" si="1841"/>
        <v>1638.3509888121839</v>
      </c>
      <c r="AS1449">
        <f t="shared" si="1842"/>
        <v>1624.5696091077909</v>
      </c>
      <c r="AT1449">
        <f t="shared" si="1843"/>
        <v>1587.3261223743252</v>
      </c>
      <c r="AU1449">
        <f t="shared" si="1844"/>
        <v>1617.4210383987433</v>
      </c>
      <c r="AV1449">
        <f t="shared" si="1845"/>
        <v>1566.9530431137125</v>
      </c>
      <c r="AW1449">
        <f t="shared" si="1846"/>
        <v>50.467995285030838</v>
      </c>
      <c r="AX1449">
        <f t="shared" si="1873"/>
        <v>51.249593751250544</v>
      </c>
      <c r="AY1449">
        <f t="shared" si="1847"/>
        <v>-0.7815984662197053</v>
      </c>
      <c r="AZ1449">
        <f t="shared" si="1804"/>
        <v>1651.183309</v>
      </c>
      <c r="BA1449">
        <f t="shared" si="1805"/>
        <v>976617135.85768497</v>
      </c>
      <c r="BB1449">
        <f t="shared" si="1808"/>
        <v>0</v>
      </c>
      <c r="BC1449">
        <f t="shared" si="1809"/>
        <v>976617135.85768497</v>
      </c>
      <c r="BD1449">
        <f t="shared" si="1824"/>
        <v>6504815509.839488</v>
      </c>
      <c r="BE1449">
        <f t="shared" si="1825"/>
        <v>8384309248.7937918</v>
      </c>
      <c r="BF1449">
        <f t="shared" si="1826"/>
        <v>0.77583201153694359</v>
      </c>
      <c r="BG1449">
        <f t="shared" si="1827"/>
        <v>43.688367283427787</v>
      </c>
      <c r="BH1449">
        <f t="shared" si="1848"/>
        <v>74880917</v>
      </c>
      <c r="BI1449">
        <f t="shared" si="1849"/>
        <v>3.2207726649386528</v>
      </c>
      <c r="BJ1449">
        <f t="shared" si="1810"/>
        <v>-384.99759999999696</v>
      </c>
      <c r="BK1449">
        <f t="shared" si="1850"/>
        <v>-1.727415244693721E-3</v>
      </c>
      <c r="BL1449">
        <f t="shared" si="1851"/>
        <v>0.99827258475530622</v>
      </c>
      <c r="BM1449">
        <f t="shared" si="1852"/>
        <v>35.426400635553932</v>
      </c>
      <c r="BN1449">
        <f t="shared" si="1853"/>
        <v>1653.2749635</v>
      </c>
      <c r="BO1449">
        <f t="shared" si="1812"/>
        <v>1642.9849853999999</v>
      </c>
      <c r="BP1449">
        <f t="shared" si="1854"/>
        <v>1533.6977880294116</v>
      </c>
      <c r="BQ1449">
        <f t="shared" si="1855"/>
        <v>109.28719737058827</v>
      </c>
      <c r="BR1449">
        <f t="shared" si="1856"/>
        <v>36.199951000000056</v>
      </c>
      <c r="BS1449">
        <f t="shared" si="1857"/>
        <v>36.449951999999939</v>
      </c>
      <c r="BT1449">
        <f t="shared" si="1858"/>
        <v>22.799927000000025</v>
      </c>
      <c r="BU1449">
        <f t="shared" si="1859"/>
        <v>44.599975000000086</v>
      </c>
      <c r="BV1449">
        <f t="shared" si="1860"/>
        <v>1650.2233319333332</v>
      </c>
      <c r="BW1449">
        <f t="shared" si="1861"/>
        <v>1645.4380931428573</v>
      </c>
      <c r="BX1449">
        <f t="shared" si="1862"/>
        <v>1629.5554556727275</v>
      </c>
      <c r="BY1449">
        <f t="shared" si="1863"/>
        <v>1617.4938158380953</v>
      </c>
      <c r="BZ1449">
        <f t="shared" si="1864"/>
        <v>1700</v>
      </c>
      <c r="CA1449">
        <f t="shared" si="1865"/>
        <v>1557.5</v>
      </c>
      <c r="CB1449">
        <f t="shared" si="1866"/>
        <v>1632.5864883966665</v>
      </c>
      <c r="CC1449">
        <f t="shared" si="1867"/>
        <v>1612.1574939694444</v>
      </c>
      <c r="CD1449">
        <f t="shared" si="1868"/>
        <v>1600.2872567762695</v>
      </c>
      <c r="CE1449">
        <f t="shared" si="1869"/>
        <v>1569.6152489509518</v>
      </c>
      <c r="CF1449">
        <f t="shared" si="1870"/>
        <v>1649.849976</v>
      </c>
      <c r="CG1449">
        <f t="shared" si="1871"/>
        <v>1700</v>
      </c>
      <c r="CH1449">
        <f t="shared" si="1872"/>
        <v>1643.099976</v>
      </c>
    </row>
    <row r="1450" spans="1:86">
      <c r="A1450" s="1">
        <v>41600</v>
      </c>
      <c r="B1450">
        <v>1662</v>
      </c>
      <c r="C1450">
        <v>1676.75</v>
      </c>
      <c r="D1450">
        <v>1636.25</v>
      </c>
      <c r="E1450">
        <v>1640.150024</v>
      </c>
      <c r="F1450">
        <v>822901</v>
      </c>
      <c r="G1450">
        <f t="shared" si="1806"/>
        <v>-664415.38767288765</v>
      </c>
      <c r="H1450">
        <f t="shared" si="1834"/>
        <v>17098899.391379897</v>
      </c>
      <c r="I1450">
        <f t="shared" si="1807"/>
        <v>1653.7875060000001</v>
      </c>
      <c r="J1450">
        <f t="shared" si="1814"/>
        <v>1670.7374879999998</v>
      </c>
      <c r="K1450">
        <f t="shared" si="1815"/>
        <v>1581.625</v>
      </c>
      <c r="L1450">
        <f t="shared" si="1816"/>
        <v>3</v>
      </c>
      <c r="M1450">
        <f t="shared" si="1817"/>
        <v>7</v>
      </c>
      <c r="N1450">
        <f t="shared" si="1818"/>
        <v>70</v>
      </c>
      <c r="O1450">
        <f t="shared" si="1819"/>
        <v>30</v>
      </c>
      <c r="P1450">
        <f t="shared" si="1794"/>
        <v>40.5</v>
      </c>
      <c r="Q1450">
        <f t="shared" si="1795"/>
        <v>36.59997599999997</v>
      </c>
      <c r="R1450">
        <f t="shared" si="1796"/>
        <v>3.9000240000000304</v>
      </c>
      <c r="S1450">
        <f t="shared" si="1797"/>
        <v>40.5</v>
      </c>
      <c r="T1450">
        <f t="shared" si="1833"/>
        <v>40.849219100268876</v>
      </c>
      <c r="U1450">
        <f t="shared" si="1798"/>
        <v>13.050048999999944</v>
      </c>
      <c r="V1450">
        <f t="shared" si="1799"/>
        <v>-10.050048999999944</v>
      </c>
      <c r="W1450">
        <f t="shared" si="1800"/>
        <v>13.050048999999944</v>
      </c>
      <c r="X1450">
        <f t="shared" si="1801"/>
        <v>0</v>
      </c>
      <c r="Y1450">
        <f t="shared" si="1831"/>
        <v>13.610736655995741</v>
      </c>
      <c r="Z1450">
        <f t="shared" si="1832"/>
        <v>4.776420430718801</v>
      </c>
      <c r="AA1450">
        <f t="shared" si="1828"/>
        <v>33.319453727099898</v>
      </c>
      <c r="AB1450">
        <f t="shared" si="1829"/>
        <v>11.692807196618753</v>
      </c>
      <c r="AC1450">
        <f t="shared" si="1830"/>
        <v>48.046123626474525</v>
      </c>
      <c r="AD1450">
        <f t="shared" si="1838"/>
        <v>35.338564941174631</v>
      </c>
      <c r="AE1450">
        <f t="shared" si="1811"/>
        <v>1649.7800050000001</v>
      </c>
      <c r="AF1450">
        <f t="shared" si="1813"/>
        <v>1643.5833335</v>
      </c>
      <c r="AG1450">
        <f t="shared" si="1835"/>
        <v>1606.0000061500004</v>
      </c>
      <c r="AH1450">
        <f t="shared" si="1820"/>
        <v>1619.1200074999999</v>
      </c>
      <c r="AI1450">
        <f t="shared" si="1821"/>
        <v>1687.6895364343998</v>
      </c>
      <c r="AJ1450">
        <f t="shared" si="1822"/>
        <v>1550.5504785656001</v>
      </c>
      <c r="AK1450">
        <f t="shared" si="1823"/>
        <v>0.65334811852156238</v>
      </c>
      <c r="AL1450">
        <f t="shared" si="1802"/>
        <v>-0.80740622222222069</v>
      </c>
      <c r="AM1450">
        <f t="shared" si="1803"/>
        <v>-664415.38767288765</v>
      </c>
      <c r="AN1450">
        <f t="shared" si="1836"/>
        <v>362588.76770342712</v>
      </c>
      <c r="AO1450">
        <f t="shared" si="1837"/>
        <v>16951499</v>
      </c>
      <c r="AP1450">
        <f t="shared" si="1839"/>
        <v>2.1389776072512946E-2</v>
      </c>
      <c r="AQ1450">
        <f t="shared" si="1840"/>
        <v>1641.1105048232723</v>
      </c>
      <c r="AR1450">
        <f t="shared" si="1841"/>
        <v>1649.9074638407114</v>
      </c>
      <c r="AS1450">
        <f t="shared" si="1842"/>
        <v>1627.3740837883886</v>
      </c>
      <c r="AT1450">
        <f t="shared" si="1843"/>
        <v>1592.080273520636</v>
      </c>
      <c r="AU1450">
        <f t="shared" si="1844"/>
        <v>1620.8303862389319</v>
      </c>
      <c r="AV1450">
        <f t="shared" si="1845"/>
        <v>1572.0768317757527</v>
      </c>
      <c r="AW1450">
        <f t="shared" si="1846"/>
        <v>48.753554463179171</v>
      </c>
      <c r="AX1450">
        <f t="shared" si="1873"/>
        <v>50.75038589363627</v>
      </c>
      <c r="AY1450">
        <f t="shared" si="1847"/>
        <v>-1.9968314304570995</v>
      </c>
      <c r="AZ1450">
        <f t="shared" si="1804"/>
        <v>1651.0500080000002</v>
      </c>
      <c r="BA1450">
        <f t="shared" si="1805"/>
        <v>1358650702.633208</v>
      </c>
      <c r="BB1450">
        <f t="shared" si="1808"/>
        <v>0</v>
      </c>
      <c r="BC1450">
        <f t="shared" si="1809"/>
        <v>1358650702.633208</v>
      </c>
      <c r="BD1450">
        <f t="shared" si="1824"/>
        <v>6504815509.839488</v>
      </c>
      <c r="BE1450">
        <f t="shared" si="1825"/>
        <v>8500549811.1411095</v>
      </c>
      <c r="BF1450">
        <f t="shared" si="1826"/>
        <v>0.76522291550060162</v>
      </c>
      <c r="BG1450">
        <f t="shared" si="1827"/>
        <v>43.3499309793172</v>
      </c>
      <c r="BH1450">
        <f t="shared" si="1848"/>
        <v>74058016</v>
      </c>
      <c r="BI1450">
        <f t="shared" si="1849"/>
        <v>3.1012195764064012</v>
      </c>
      <c r="BJ1450">
        <f t="shared" si="1810"/>
        <v>-784.99759999999696</v>
      </c>
      <c r="BK1450">
        <f t="shared" si="1850"/>
        <v>-4.1590625379477652E-3</v>
      </c>
      <c r="BL1450">
        <f t="shared" si="1851"/>
        <v>0.99584093746205227</v>
      </c>
      <c r="BM1450">
        <f t="shared" si="1852"/>
        <v>36.139314919585793</v>
      </c>
      <c r="BN1450">
        <f t="shared" si="1853"/>
        <v>1656.5</v>
      </c>
      <c r="BO1450">
        <f t="shared" si="1812"/>
        <v>1652.6399902999997</v>
      </c>
      <c r="BP1450">
        <f t="shared" si="1854"/>
        <v>1541.624258617647</v>
      </c>
      <c r="BQ1450">
        <f t="shared" si="1855"/>
        <v>111.01573168235268</v>
      </c>
      <c r="BR1450">
        <f t="shared" si="1856"/>
        <v>59.599975000000086</v>
      </c>
      <c r="BS1450">
        <f t="shared" si="1857"/>
        <v>78.75</v>
      </c>
      <c r="BT1450">
        <f t="shared" si="1858"/>
        <v>66.75</v>
      </c>
      <c r="BU1450">
        <f t="shared" si="1859"/>
        <v>56.90002400000003</v>
      </c>
      <c r="BV1450">
        <f t="shared" si="1860"/>
        <v>1648.8500081333334</v>
      </c>
      <c r="BW1450">
        <f t="shared" si="1861"/>
        <v>1647.3452439523808</v>
      </c>
      <c r="BX1450">
        <f t="shared" si="1862"/>
        <v>1633.9127309454543</v>
      </c>
      <c r="BY1450">
        <f t="shared" si="1863"/>
        <v>1621.2761987190472</v>
      </c>
      <c r="BZ1450">
        <f t="shared" si="1864"/>
        <v>1700</v>
      </c>
      <c r="CA1450">
        <f t="shared" si="1865"/>
        <v>1557.5</v>
      </c>
      <c r="CB1450">
        <f t="shared" si="1866"/>
        <v>1648.2368321499998</v>
      </c>
      <c r="CC1450">
        <f t="shared" si="1867"/>
        <v>1634.4192959138888</v>
      </c>
      <c r="CD1450">
        <f t="shared" si="1868"/>
        <v>1596.8312626232141</v>
      </c>
      <c r="CE1450">
        <f t="shared" si="1869"/>
        <v>1576.4847948357542</v>
      </c>
      <c r="CF1450">
        <f t="shared" si="1870"/>
        <v>1647</v>
      </c>
      <c r="CG1450">
        <f t="shared" si="1871"/>
        <v>1667.6999510000001</v>
      </c>
      <c r="CH1450">
        <f t="shared" si="1872"/>
        <v>1638.849976</v>
      </c>
    </row>
    <row r="1451" spans="1:86">
      <c r="A1451" s="1">
        <v>41603</v>
      </c>
      <c r="B1451">
        <v>1653</v>
      </c>
      <c r="C1451">
        <v>1689.8000489999999</v>
      </c>
      <c r="D1451">
        <v>1646.3000489999999</v>
      </c>
      <c r="E1451">
        <v>1678.900024</v>
      </c>
      <c r="F1451">
        <v>730897</v>
      </c>
      <c r="G1451">
        <f t="shared" si="1806"/>
        <v>364607.54839425575</v>
      </c>
      <c r="H1451">
        <f t="shared" si="1834"/>
        <v>17463506.939774152</v>
      </c>
      <c r="I1451">
        <f t="shared" si="1807"/>
        <v>1667.0000304999999</v>
      </c>
      <c r="J1451">
        <f t="shared" si="1814"/>
        <v>1670.7374879999998</v>
      </c>
      <c r="K1451">
        <f t="shared" si="1815"/>
        <v>1581.625</v>
      </c>
      <c r="L1451">
        <f t="shared" si="1816"/>
        <v>4</v>
      </c>
      <c r="M1451">
        <f t="shared" si="1817"/>
        <v>8</v>
      </c>
      <c r="N1451">
        <f t="shared" si="1818"/>
        <v>60</v>
      </c>
      <c r="O1451">
        <f t="shared" si="1819"/>
        <v>20</v>
      </c>
      <c r="P1451">
        <f t="shared" si="1794"/>
        <v>43.5</v>
      </c>
      <c r="Q1451">
        <f t="shared" si="1795"/>
        <v>10.900024999999914</v>
      </c>
      <c r="R1451">
        <f t="shared" si="1796"/>
        <v>32.599975000000086</v>
      </c>
      <c r="S1451">
        <f t="shared" si="1797"/>
        <v>43.5</v>
      </c>
      <c r="T1451">
        <f t="shared" si="1833"/>
        <v>41.038560593106816</v>
      </c>
      <c r="U1451">
        <f t="shared" si="1798"/>
        <v>-1.8000489999999445</v>
      </c>
      <c r="V1451">
        <f t="shared" si="1799"/>
        <v>-8.25</v>
      </c>
      <c r="W1451">
        <f t="shared" si="1800"/>
        <v>0</v>
      </c>
      <c r="X1451">
        <f t="shared" si="1801"/>
        <v>0</v>
      </c>
      <c r="Y1451">
        <f t="shared" si="1831"/>
        <v>12.638541180567474</v>
      </c>
      <c r="Z1451">
        <f t="shared" si="1832"/>
        <v>4.4352475428103153</v>
      </c>
      <c r="AA1451">
        <f t="shared" si="1828"/>
        <v>30.796745787156947</v>
      </c>
      <c r="AB1451">
        <f t="shared" si="1829"/>
        <v>10.807512443687649</v>
      </c>
      <c r="AC1451">
        <f t="shared" si="1830"/>
        <v>48.046123626474532</v>
      </c>
      <c r="AD1451">
        <f t="shared" si="1838"/>
        <v>35.408240493166041</v>
      </c>
      <c r="AE1451">
        <f t="shared" si="1811"/>
        <v>1659.6900146</v>
      </c>
      <c r="AF1451">
        <f t="shared" si="1813"/>
        <v>1654.6333415000001</v>
      </c>
      <c r="AG1451">
        <f t="shared" si="1835"/>
        <v>1614.2500061500002</v>
      </c>
      <c r="AH1451">
        <f t="shared" si="1820"/>
        <v>1628.955005</v>
      </c>
      <c r="AI1451">
        <f t="shared" si="1821"/>
        <v>1700.7134544300529</v>
      </c>
      <c r="AJ1451">
        <f t="shared" si="1822"/>
        <v>1557.1965555699471</v>
      </c>
      <c r="AK1451">
        <f t="shared" si="1823"/>
        <v>0.8480079307502616</v>
      </c>
      <c r="AL1451">
        <f t="shared" si="1802"/>
        <v>0.49884942528736026</v>
      </c>
      <c r="AM1451">
        <f t="shared" si="1803"/>
        <v>364607.54839425575</v>
      </c>
      <c r="AN1451">
        <f t="shared" si="1836"/>
        <v>982569.60238993121</v>
      </c>
      <c r="AO1451">
        <f t="shared" si="1837"/>
        <v>17101681</v>
      </c>
      <c r="AP1451">
        <f t="shared" si="1839"/>
        <v>5.7454562647375494E-2</v>
      </c>
      <c r="AQ1451">
        <f t="shared" si="1840"/>
        <v>1653.9589413433598</v>
      </c>
      <c r="AR1451">
        <f t="shared" si="1841"/>
        <v>1653.7243506111088</v>
      </c>
      <c r="AS1451">
        <f t="shared" si="1842"/>
        <v>1636.6487530264787</v>
      </c>
      <c r="AT1451">
        <f t="shared" si="1843"/>
        <v>1599.8940510637788</v>
      </c>
      <c r="AU1451">
        <f t="shared" si="1844"/>
        <v>1629.5408319030921</v>
      </c>
      <c r="AV1451">
        <f t="shared" si="1845"/>
        <v>1579.55445523145</v>
      </c>
      <c r="AW1451">
        <f t="shared" si="1846"/>
        <v>49.98637667164212</v>
      </c>
      <c r="AX1451">
        <f t="shared" si="1873"/>
        <v>50.59758404923744</v>
      </c>
      <c r="AY1451">
        <f t="shared" si="1847"/>
        <v>-0.61120737759532062</v>
      </c>
      <c r="AZ1451">
        <f t="shared" si="1804"/>
        <v>1671.6667073333331</v>
      </c>
      <c r="BA1451">
        <f t="shared" si="1805"/>
        <v>1221816181.389811</v>
      </c>
      <c r="BB1451">
        <f t="shared" si="1808"/>
        <v>1221816181.389811</v>
      </c>
      <c r="BC1451">
        <f t="shared" si="1809"/>
        <v>0</v>
      </c>
      <c r="BD1451">
        <f t="shared" si="1824"/>
        <v>6524132681.5626316</v>
      </c>
      <c r="BE1451">
        <f t="shared" si="1825"/>
        <v>8500549811.1411095</v>
      </c>
      <c r="BF1451">
        <f t="shared" si="1826"/>
        <v>0.7674953769474866</v>
      </c>
      <c r="BG1451">
        <f t="shared" si="1827"/>
        <v>43.422765737185259</v>
      </c>
      <c r="BH1451">
        <f t="shared" si="1848"/>
        <v>74788913</v>
      </c>
      <c r="BI1451">
        <f t="shared" si="1849"/>
        <v>3.1645871091109474</v>
      </c>
      <c r="BJ1451">
        <f t="shared" si="1810"/>
        <v>3775</v>
      </c>
      <c r="BK1451">
        <f t="shared" si="1850"/>
        <v>2.3625887530395816E-2</v>
      </c>
      <c r="BL1451">
        <f t="shared" si="1851"/>
        <v>1.0236258875303959</v>
      </c>
      <c r="BM1451">
        <f t="shared" si="1852"/>
        <v>37.820023593496501</v>
      </c>
      <c r="BN1451">
        <f t="shared" si="1853"/>
        <v>1668.0500489999999</v>
      </c>
      <c r="BO1451">
        <f t="shared" si="1812"/>
        <v>1661.5299927999999</v>
      </c>
      <c r="BP1451">
        <f t="shared" si="1854"/>
        <v>1549.5786725441176</v>
      </c>
      <c r="BQ1451">
        <f t="shared" si="1855"/>
        <v>111.95132025588237</v>
      </c>
      <c r="BR1451">
        <f t="shared" si="1856"/>
        <v>96.349975000000086</v>
      </c>
      <c r="BS1451">
        <f t="shared" si="1857"/>
        <v>85</v>
      </c>
      <c r="BT1451">
        <f t="shared" si="1858"/>
        <v>85.800048999999944</v>
      </c>
      <c r="BU1451">
        <f t="shared" si="1859"/>
        <v>73</v>
      </c>
      <c r="BV1451">
        <f t="shared" si="1860"/>
        <v>1658.5566811333333</v>
      </c>
      <c r="BW1451">
        <f t="shared" si="1861"/>
        <v>1657.4357269523807</v>
      </c>
      <c r="BX1451">
        <f t="shared" si="1862"/>
        <v>1644.7818248545454</v>
      </c>
      <c r="BY1451">
        <f t="shared" si="1863"/>
        <v>1628.2190575619045</v>
      </c>
      <c r="BZ1451">
        <f t="shared" si="1864"/>
        <v>1700</v>
      </c>
      <c r="CA1451">
        <f t="shared" si="1865"/>
        <v>1561.3000489999999</v>
      </c>
      <c r="CB1451">
        <f t="shared" si="1866"/>
        <v>1664.6255193366665</v>
      </c>
      <c r="CC1451">
        <f t="shared" si="1867"/>
        <v>1649.3029170416667</v>
      </c>
      <c r="CD1451">
        <f t="shared" si="1868"/>
        <v>1604.2673490939683</v>
      </c>
      <c r="CE1451">
        <f t="shared" si="1869"/>
        <v>1587.9394104622411</v>
      </c>
      <c r="CF1451">
        <f t="shared" si="1870"/>
        <v>1640.150024</v>
      </c>
      <c r="CG1451">
        <f t="shared" si="1871"/>
        <v>1676.75</v>
      </c>
      <c r="CH1451">
        <f t="shared" si="1872"/>
        <v>1636.25</v>
      </c>
    </row>
    <row r="1452" spans="1:86">
      <c r="A1452" s="1">
        <v>41604</v>
      </c>
      <c r="B1452">
        <v>1680</v>
      </c>
      <c r="C1452">
        <v>1688</v>
      </c>
      <c r="D1452">
        <v>1654.5500489999999</v>
      </c>
      <c r="E1452">
        <v>1663.3000489999999</v>
      </c>
      <c r="F1452">
        <v>395917</v>
      </c>
      <c r="G1452">
        <f t="shared" si="1806"/>
        <v>-188785.23170533229</v>
      </c>
      <c r="H1452">
        <f t="shared" si="1834"/>
        <v>17274721.708068818</v>
      </c>
      <c r="I1452">
        <f t="shared" si="1807"/>
        <v>1671.4625244999997</v>
      </c>
      <c r="J1452">
        <f t="shared" si="1814"/>
        <v>1671.4625244999997</v>
      </c>
      <c r="K1452">
        <f t="shared" si="1815"/>
        <v>1581.625</v>
      </c>
      <c r="L1452">
        <f t="shared" si="1816"/>
        <v>1</v>
      </c>
      <c r="M1452">
        <f t="shared" si="1817"/>
        <v>9</v>
      </c>
      <c r="N1452">
        <f t="shared" si="1818"/>
        <v>90</v>
      </c>
      <c r="O1452">
        <f t="shared" si="1819"/>
        <v>10</v>
      </c>
      <c r="P1452">
        <f t="shared" si="1794"/>
        <v>33.449951000000056</v>
      </c>
      <c r="Q1452">
        <f t="shared" si="1795"/>
        <v>24.699951000000056</v>
      </c>
      <c r="R1452">
        <f t="shared" si="1796"/>
        <v>8.75</v>
      </c>
      <c r="S1452">
        <f t="shared" si="1797"/>
        <v>33.449951000000056</v>
      </c>
      <c r="T1452">
        <f t="shared" si="1833"/>
        <v>40.49651705074205</v>
      </c>
      <c r="U1452">
        <f t="shared" si="1798"/>
        <v>-18</v>
      </c>
      <c r="V1452">
        <f t="shared" si="1799"/>
        <v>13.550048999999944</v>
      </c>
      <c r="W1452">
        <f t="shared" si="1800"/>
        <v>0</v>
      </c>
      <c r="X1452">
        <f t="shared" si="1801"/>
        <v>13.550048999999944</v>
      </c>
      <c r="Y1452">
        <f t="shared" si="1831"/>
        <v>11.735788239098369</v>
      </c>
      <c r="Z1452">
        <f t="shared" si="1832"/>
        <v>5.0863047897524316</v>
      </c>
      <c r="AA1452">
        <f t="shared" si="1828"/>
        <v>28.979747133299021</v>
      </c>
      <c r="AB1452">
        <f t="shared" si="1829"/>
        <v>12.559857390647453</v>
      </c>
      <c r="AC1452">
        <f t="shared" si="1830"/>
        <v>39.528276522675945</v>
      </c>
      <c r="AD1452">
        <f t="shared" si="1838"/>
        <v>35.136136672022111</v>
      </c>
      <c r="AE1452">
        <f t="shared" si="1811"/>
        <v>1655.8400145999999</v>
      </c>
      <c r="AF1452">
        <f t="shared" si="1813"/>
        <v>1660.2916869999999</v>
      </c>
      <c r="AG1452">
        <f t="shared" si="1835"/>
        <v>1621.9800110500003</v>
      </c>
      <c r="AH1452">
        <f t="shared" si="1820"/>
        <v>1637.0300050000001</v>
      </c>
      <c r="AI1452">
        <f t="shared" si="1821"/>
        <v>1704.10397466785</v>
      </c>
      <c r="AJ1452">
        <f t="shared" si="1822"/>
        <v>1569.9560353321501</v>
      </c>
      <c r="AK1452">
        <f t="shared" si="1823"/>
        <v>0.69582890449222723</v>
      </c>
      <c r="AL1452">
        <f t="shared" si="1802"/>
        <v>-0.47683032480376514</v>
      </c>
      <c r="AM1452">
        <f t="shared" si="1803"/>
        <v>-188785.23170533229</v>
      </c>
      <c r="AN1452">
        <f t="shared" si="1836"/>
        <v>850934.45535160543</v>
      </c>
      <c r="AO1452">
        <f t="shared" si="1837"/>
        <v>17065469</v>
      </c>
      <c r="AP1452">
        <f t="shared" si="1839"/>
        <v>4.986293991402202E-2</v>
      </c>
      <c r="AQ1452">
        <f t="shared" si="1840"/>
        <v>1657.1349179466174</v>
      </c>
      <c r="AR1452">
        <f t="shared" si="1841"/>
        <v>1655.4986467219428</v>
      </c>
      <c r="AS1452">
        <f t="shared" si="1842"/>
        <v>1641.4459863017125</v>
      </c>
      <c r="AT1452">
        <f t="shared" si="1843"/>
        <v>1605.6005908780387</v>
      </c>
      <c r="AU1452">
        <f t="shared" si="1844"/>
        <v>1634.6047144676284</v>
      </c>
      <c r="AV1452">
        <f t="shared" si="1845"/>
        <v>1585.4166467952484</v>
      </c>
      <c r="AW1452">
        <f t="shared" si="1846"/>
        <v>49.18806767237993</v>
      </c>
      <c r="AX1452">
        <f t="shared" si="1873"/>
        <v>50.315680773865935</v>
      </c>
      <c r="AY1452">
        <f t="shared" si="1847"/>
        <v>-1.1276131014860056</v>
      </c>
      <c r="AZ1452">
        <f t="shared" si="1804"/>
        <v>1668.6166993333334</v>
      </c>
      <c r="BA1452">
        <f t="shared" si="1805"/>
        <v>660633717.7499553</v>
      </c>
      <c r="BB1452">
        <f t="shared" si="1808"/>
        <v>0</v>
      </c>
      <c r="BC1452">
        <f t="shared" si="1809"/>
        <v>660633717.7499553</v>
      </c>
      <c r="BD1452">
        <f t="shared" si="1824"/>
        <v>6524132681.5626316</v>
      </c>
      <c r="BE1452">
        <f t="shared" si="1825"/>
        <v>8361446771.2955837</v>
      </c>
      <c r="BF1452">
        <f t="shared" si="1826"/>
        <v>0.78026361466052063</v>
      </c>
      <c r="BG1452">
        <f t="shared" si="1827"/>
        <v>43.82854360640907</v>
      </c>
      <c r="BH1452">
        <f t="shared" si="1848"/>
        <v>74392996</v>
      </c>
      <c r="BI1452">
        <f t="shared" si="1849"/>
        <v>3.1025325596150637</v>
      </c>
      <c r="BJ1452">
        <f t="shared" si="1810"/>
        <v>-1659.9975000000086</v>
      </c>
      <c r="BK1452">
        <f t="shared" si="1850"/>
        <v>-9.2917831776742447E-3</v>
      </c>
      <c r="BL1452">
        <f t="shared" si="1851"/>
        <v>0.99070821682232579</v>
      </c>
      <c r="BM1452">
        <f t="shared" si="1852"/>
        <v>35.351085976573167</v>
      </c>
      <c r="BN1452">
        <f t="shared" si="1853"/>
        <v>1671.2750245</v>
      </c>
      <c r="BO1452">
        <f t="shared" si="1812"/>
        <v>1664.1300050000002</v>
      </c>
      <c r="BP1452">
        <f t="shared" si="1854"/>
        <v>1556.9544085588234</v>
      </c>
      <c r="BQ1452">
        <f t="shared" si="1855"/>
        <v>107.17559644117682</v>
      </c>
      <c r="BR1452">
        <f t="shared" si="1856"/>
        <v>76.200072999999975</v>
      </c>
      <c r="BS1452">
        <f t="shared" si="1857"/>
        <v>72.450072999999975</v>
      </c>
      <c r="BT1452">
        <f t="shared" si="1858"/>
        <v>66</v>
      </c>
      <c r="BU1452">
        <f t="shared" si="1859"/>
        <v>88.5</v>
      </c>
      <c r="BV1452">
        <f t="shared" si="1860"/>
        <v>1659.7600259333333</v>
      </c>
      <c r="BW1452">
        <f t="shared" si="1861"/>
        <v>1659.9119290952381</v>
      </c>
      <c r="BX1452">
        <f t="shared" si="1862"/>
        <v>1651.0263783090911</v>
      </c>
      <c r="BY1452">
        <f t="shared" si="1863"/>
        <v>1632.8904902142858</v>
      </c>
      <c r="BZ1452">
        <f t="shared" si="1864"/>
        <v>1700</v>
      </c>
      <c r="CA1452">
        <f t="shared" si="1865"/>
        <v>1573</v>
      </c>
      <c r="CB1452">
        <f t="shared" si="1866"/>
        <v>1650.7513302533334</v>
      </c>
      <c r="CC1452">
        <f t="shared" si="1867"/>
        <v>1663.903213947222</v>
      </c>
      <c r="CD1452">
        <f t="shared" si="1868"/>
        <v>1613.3819357532934</v>
      </c>
      <c r="CE1452">
        <f t="shared" si="1869"/>
        <v>1603.5623797195274</v>
      </c>
      <c r="CF1452">
        <f t="shared" si="1870"/>
        <v>1678.900024</v>
      </c>
      <c r="CG1452">
        <f t="shared" si="1871"/>
        <v>1689.8000489999999</v>
      </c>
      <c r="CH1452">
        <f t="shared" si="1872"/>
        <v>1646.3000489999999</v>
      </c>
    </row>
    <row r="1453" spans="1:86">
      <c r="A1453" s="1">
        <v>41605</v>
      </c>
      <c r="B1453">
        <v>1668.0500489999999</v>
      </c>
      <c r="C1453">
        <v>1670</v>
      </c>
      <c r="D1453">
        <v>1641</v>
      </c>
      <c r="E1453">
        <v>1659.9499510000001</v>
      </c>
      <c r="F1453">
        <v>571218</v>
      </c>
      <c r="G1453">
        <f t="shared" si="1806"/>
        <v>175302.90415986427</v>
      </c>
      <c r="H1453">
        <f t="shared" si="1834"/>
        <v>17450024.61222868</v>
      </c>
      <c r="I1453">
        <f t="shared" si="1807"/>
        <v>1659.75</v>
      </c>
      <c r="J1453">
        <f t="shared" si="1814"/>
        <v>1671.4625244999997</v>
      </c>
      <c r="K1453">
        <f t="shared" si="1815"/>
        <v>1581.625</v>
      </c>
      <c r="L1453">
        <f t="shared" si="1816"/>
        <v>2</v>
      </c>
      <c r="M1453">
        <f t="shared" si="1817"/>
        <v>10</v>
      </c>
      <c r="N1453">
        <f t="shared" si="1818"/>
        <v>80</v>
      </c>
      <c r="O1453">
        <f t="shared" si="1819"/>
        <v>0</v>
      </c>
      <c r="P1453">
        <f t="shared" si="1794"/>
        <v>29</v>
      </c>
      <c r="Q1453">
        <f t="shared" si="1795"/>
        <v>10.050048999999944</v>
      </c>
      <c r="R1453">
        <f t="shared" si="1796"/>
        <v>18.949951000000056</v>
      </c>
      <c r="S1453">
        <f t="shared" si="1797"/>
        <v>29</v>
      </c>
      <c r="T1453">
        <f t="shared" si="1833"/>
        <v>39.675337261403335</v>
      </c>
      <c r="U1453">
        <f t="shared" si="1798"/>
        <v>5</v>
      </c>
      <c r="V1453">
        <f t="shared" si="1799"/>
        <v>-7.1500240000000304</v>
      </c>
      <c r="W1453">
        <f t="shared" si="1800"/>
        <v>5</v>
      </c>
      <c r="X1453">
        <f t="shared" si="1801"/>
        <v>0</v>
      </c>
      <c r="Y1453">
        <f t="shared" si="1831"/>
        <v>11.254660507734201</v>
      </c>
      <c r="Z1453">
        <f t="shared" si="1832"/>
        <v>4.7229973047701153</v>
      </c>
      <c r="AA1453">
        <f t="shared" si="1828"/>
        <v>28.366893099313046</v>
      </c>
      <c r="AB1453">
        <f t="shared" si="1829"/>
        <v>11.904113816732961</v>
      </c>
      <c r="AC1453">
        <f t="shared" si="1830"/>
        <v>40.879979278641983</v>
      </c>
      <c r="AD1453">
        <f t="shared" si="1838"/>
        <v>35.247708021932482</v>
      </c>
      <c r="AE1453">
        <f t="shared" si="1811"/>
        <v>1657.8600096000002</v>
      </c>
      <c r="AF1453">
        <f t="shared" si="1813"/>
        <v>1656.5250040000001</v>
      </c>
      <c r="AG1453">
        <f t="shared" si="1835"/>
        <v>1629.3100098</v>
      </c>
      <c r="AH1453">
        <f t="shared" si="1820"/>
        <v>1644.3150025</v>
      </c>
      <c r="AI1453">
        <f t="shared" si="1821"/>
        <v>1703.472073963901</v>
      </c>
      <c r="AJ1453">
        <f t="shared" si="1822"/>
        <v>1585.1579310360989</v>
      </c>
      <c r="AK1453">
        <f t="shared" si="1823"/>
        <v>0.63214775607630325</v>
      </c>
      <c r="AL1453">
        <f t="shared" si="1802"/>
        <v>0.30689317241379693</v>
      </c>
      <c r="AM1453">
        <f t="shared" si="1803"/>
        <v>175302.90415986427</v>
      </c>
      <c r="AN1453">
        <f t="shared" si="1836"/>
        <v>1213680.0801674717</v>
      </c>
      <c r="AO1453">
        <f t="shared" si="1837"/>
        <v>16717165</v>
      </c>
      <c r="AP1453">
        <f t="shared" si="1839"/>
        <v>7.2600831550533346E-2</v>
      </c>
      <c r="AQ1453">
        <f t="shared" si="1840"/>
        <v>1658.0920291847674</v>
      </c>
      <c r="AR1453">
        <f t="shared" si="1841"/>
        <v>1658.6767892461892</v>
      </c>
      <c r="AS1453">
        <f t="shared" si="1842"/>
        <v>1644.7766999474043</v>
      </c>
      <c r="AT1453">
        <f t="shared" si="1843"/>
        <v>1610.4920332890151</v>
      </c>
      <c r="AU1453">
        <f t="shared" si="1844"/>
        <v>1638.406499947484</v>
      </c>
      <c r="AV1453">
        <f t="shared" si="1845"/>
        <v>1590.633978089581</v>
      </c>
      <c r="AW1453">
        <f t="shared" si="1846"/>
        <v>47.77252185790303</v>
      </c>
      <c r="AX1453">
        <f t="shared" si="1873"/>
        <v>49.807048990673351</v>
      </c>
      <c r="AY1453">
        <f t="shared" si="1847"/>
        <v>-2.0345271327703216</v>
      </c>
      <c r="AZ1453">
        <f t="shared" si="1804"/>
        <v>1656.9833170000002</v>
      </c>
      <c r="BA1453">
        <f t="shared" si="1805"/>
        <v>946498696.3701061</v>
      </c>
      <c r="BB1453">
        <f t="shared" si="1808"/>
        <v>0</v>
      </c>
      <c r="BC1453">
        <f t="shared" si="1809"/>
        <v>946498696.3701061</v>
      </c>
      <c r="BD1453">
        <f t="shared" si="1824"/>
        <v>6524132681.5626316</v>
      </c>
      <c r="BE1453">
        <f t="shared" si="1825"/>
        <v>8452786274.4088554</v>
      </c>
      <c r="BF1453">
        <f t="shared" si="1826"/>
        <v>0.77183220653699725</v>
      </c>
      <c r="BG1453">
        <f t="shared" si="1827"/>
        <v>43.561247147974825</v>
      </c>
      <c r="BH1453">
        <f t="shared" si="1848"/>
        <v>73821778</v>
      </c>
      <c r="BI1453">
        <f t="shared" si="1849"/>
        <v>3.0033635969024037</v>
      </c>
      <c r="BJ1453">
        <f t="shared" si="1810"/>
        <v>-435.0097999999889</v>
      </c>
      <c r="BK1453">
        <f t="shared" si="1850"/>
        <v>-2.014127277885921E-3</v>
      </c>
      <c r="BL1453">
        <f t="shared" si="1851"/>
        <v>0.99798587272211403</v>
      </c>
      <c r="BM1453">
        <f t="shared" si="1852"/>
        <v>31.178514255211812</v>
      </c>
      <c r="BN1453">
        <f t="shared" si="1853"/>
        <v>1655.5</v>
      </c>
      <c r="BO1453">
        <f t="shared" si="1812"/>
        <v>1660.9200074</v>
      </c>
      <c r="BP1453">
        <f t="shared" si="1854"/>
        <v>1563.9580850294117</v>
      </c>
      <c r="BQ1453">
        <f t="shared" si="1855"/>
        <v>96.961922370588354</v>
      </c>
      <c r="BR1453">
        <f t="shared" si="1856"/>
        <v>80.449951000000056</v>
      </c>
      <c r="BS1453">
        <f t="shared" si="1857"/>
        <v>68</v>
      </c>
      <c r="BT1453">
        <f t="shared" si="1858"/>
        <v>76</v>
      </c>
      <c r="BU1453">
        <f t="shared" si="1859"/>
        <v>88.050048999999944</v>
      </c>
      <c r="BV1453">
        <f t="shared" si="1860"/>
        <v>1661.1300047333336</v>
      </c>
      <c r="BW1453">
        <f t="shared" si="1861"/>
        <v>1659.8142902380951</v>
      </c>
      <c r="BX1453">
        <f t="shared" si="1862"/>
        <v>1655.1936412181822</v>
      </c>
      <c r="BY1453">
        <f t="shared" si="1863"/>
        <v>1636.5066749714288</v>
      </c>
      <c r="BZ1453">
        <f t="shared" si="1864"/>
        <v>1700</v>
      </c>
      <c r="CA1453">
        <f t="shared" si="1865"/>
        <v>1573</v>
      </c>
      <c r="CB1453">
        <f t="shared" si="1866"/>
        <v>1652.2245123700002</v>
      </c>
      <c r="CC1453">
        <f t="shared" si="1867"/>
        <v>1651.7136092111111</v>
      </c>
      <c r="CD1453">
        <f t="shared" si="1868"/>
        <v>1623.4253827013094</v>
      </c>
      <c r="CE1453">
        <f t="shared" si="1869"/>
        <v>1624.3652114357251</v>
      </c>
      <c r="CF1453">
        <f t="shared" si="1870"/>
        <v>1663.3000489999999</v>
      </c>
      <c r="CG1453">
        <f t="shared" si="1871"/>
        <v>1688</v>
      </c>
      <c r="CH1453">
        <f t="shared" si="1872"/>
        <v>1654.5500489999999</v>
      </c>
    </row>
    <row r="1454" spans="1:86">
      <c r="A1454" s="1">
        <v>41606</v>
      </c>
      <c r="B1454">
        <v>1669</v>
      </c>
      <c r="C1454">
        <v>1675</v>
      </c>
      <c r="D1454">
        <v>1648.150024</v>
      </c>
      <c r="E1454">
        <v>1666.650024</v>
      </c>
      <c r="F1454">
        <v>888680</v>
      </c>
      <c r="G1454">
        <f t="shared" si="1806"/>
        <v>335945.30320325191</v>
      </c>
      <c r="H1454">
        <f t="shared" si="1834"/>
        <v>17785969.915431932</v>
      </c>
      <c r="I1454">
        <f t="shared" si="1807"/>
        <v>1664.7000120000002</v>
      </c>
      <c r="J1454">
        <f t="shared" si="1814"/>
        <v>1671.4625244999997</v>
      </c>
      <c r="K1454">
        <f t="shared" si="1815"/>
        <v>1606.4374695000001</v>
      </c>
      <c r="L1454">
        <f t="shared" si="1816"/>
        <v>3</v>
      </c>
      <c r="M1454">
        <f t="shared" si="1817"/>
        <v>10</v>
      </c>
      <c r="N1454">
        <f t="shared" si="1818"/>
        <v>70</v>
      </c>
      <c r="O1454">
        <f t="shared" si="1819"/>
        <v>0</v>
      </c>
      <c r="P1454">
        <f t="shared" si="1794"/>
        <v>26.84997599999997</v>
      </c>
      <c r="Q1454">
        <f t="shared" si="1795"/>
        <v>8.3499759999999696</v>
      </c>
      <c r="R1454">
        <f t="shared" si="1796"/>
        <v>18.5</v>
      </c>
      <c r="S1454">
        <f t="shared" si="1797"/>
        <v>26.84997599999997</v>
      </c>
      <c r="T1454">
        <f t="shared" si="1833"/>
        <v>38.759240028445952</v>
      </c>
      <c r="U1454">
        <f t="shared" si="1798"/>
        <v>17.65002400000003</v>
      </c>
      <c r="V1454">
        <f t="shared" si="1799"/>
        <v>-19</v>
      </c>
      <c r="W1454">
        <f t="shared" si="1800"/>
        <v>17.65002400000003</v>
      </c>
      <c r="X1454">
        <f t="shared" si="1801"/>
        <v>0</v>
      </c>
      <c r="Y1454">
        <f t="shared" si="1831"/>
        <v>11.711472185753189</v>
      </c>
      <c r="Z1454">
        <f t="shared" si="1832"/>
        <v>4.3856403544293929</v>
      </c>
      <c r="AA1454">
        <f t="shared" si="1828"/>
        <v>30.215948963803147</v>
      </c>
      <c r="AB1454">
        <f t="shared" si="1829"/>
        <v>11.315083451612336</v>
      </c>
      <c r="AC1454">
        <f t="shared" si="1830"/>
        <v>45.510223110117515</v>
      </c>
      <c r="AD1454">
        <f t="shared" si="1838"/>
        <v>37.196737588163231</v>
      </c>
      <c r="AE1454">
        <f t="shared" si="1811"/>
        <v>1661.7900144000002</v>
      </c>
      <c r="AF1454">
        <f t="shared" si="1813"/>
        <v>1659.3250120000002</v>
      </c>
      <c r="AG1454">
        <f t="shared" si="1835"/>
        <v>1630.8800109999997</v>
      </c>
      <c r="AH1454">
        <f t="shared" si="1820"/>
        <v>1653.0300049000002</v>
      </c>
      <c r="AI1454">
        <f t="shared" si="1821"/>
        <v>1694.4413740078537</v>
      </c>
      <c r="AJ1454">
        <f t="shared" si="1822"/>
        <v>1611.6186357921467</v>
      </c>
      <c r="AK1454">
        <f t="shared" si="1823"/>
        <v>0.66444782427414151</v>
      </c>
      <c r="AL1454">
        <f t="shared" si="1802"/>
        <v>0.37802730251975053</v>
      </c>
      <c r="AM1454">
        <f t="shared" si="1803"/>
        <v>335945.30320325191</v>
      </c>
      <c r="AN1454">
        <f t="shared" si="1836"/>
        <v>-1397388.9138428983</v>
      </c>
      <c r="AO1454">
        <f t="shared" si="1837"/>
        <v>13520499</v>
      </c>
      <c r="AP1454">
        <f t="shared" si="1839"/>
        <v>-0.10335335358871728</v>
      </c>
      <c r="AQ1454">
        <f t="shared" si="1840"/>
        <v>1661.0017474219464</v>
      </c>
      <c r="AR1454">
        <f t="shared" si="1841"/>
        <v>1663.6566611510252</v>
      </c>
      <c r="AS1454">
        <f t="shared" si="1842"/>
        <v>1648.7138982768715</v>
      </c>
      <c r="AT1454">
        <f t="shared" si="1843"/>
        <v>1615.5462524530037</v>
      </c>
      <c r="AU1454">
        <f t="shared" si="1844"/>
        <v>1642.6430285553615</v>
      </c>
      <c r="AV1454">
        <f t="shared" si="1845"/>
        <v>1595.9551013033104</v>
      </c>
      <c r="AW1454">
        <f t="shared" si="1846"/>
        <v>46.687927252051168</v>
      </c>
      <c r="AX1454">
        <f t="shared" si="1873"/>
        <v>49.183224642948915</v>
      </c>
      <c r="AY1454">
        <f t="shared" si="1847"/>
        <v>-2.4952973908977469</v>
      </c>
      <c r="AZ1454">
        <f t="shared" si="1804"/>
        <v>1663.2666826666666</v>
      </c>
      <c r="BA1454">
        <f t="shared" si="1805"/>
        <v>1478111835.5522132</v>
      </c>
      <c r="BB1454">
        <f t="shared" si="1808"/>
        <v>1478111835.5522132</v>
      </c>
      <c r="BC1454">
        <f t="shared" si="1809"/>
        <v>0</v>
      </c>
      <c r="BD1454">
        <f t="shared" si="1824"/>
        <v>8002244517.1148453</v>
      </c>
      <c r="BE1454">
        <f t="shared" si="1825"/>
        <v>7648639539.6527367</v>
      </c>
      <c r="BF1454">
        <f t="shared" si="1826"/>
        <v>1.0462310945141184</v>
      </c>
      <c r="BG1454">
        <f t="shared" si="1827"/>
        <v>51.129664548595279</v>
      </c>
      <c r="BH1454">
        <f t="shared" si="1848"/>
        <v>74710458</v>
      </c>
      <c r="BI1454">
        <f t="shared" si="1849"/>
        <v>2.9253910222113544</v>
      </c>
      <c r="BJ1454">
        <f t="shared" si="1810"/>
        <v>570.00729999999749</v>
      </c>
      <c r="BK1454">
        <f t="shared" si="1850"/>
        <v>4.0363102489708582E-3</v>
      </c>
      <c r="BL1454">
        <f t="shared" si="1851"/>
        <v>1.0040363102489709</v>
      </c>
      <c r="BM1454">
        <f t="shared" si="1852"/>
        <v>21.825707901117806</v>
      </c>
      <c r="BN1454">
        <f t="shared" si="1853"/>
        <v>1661.575012</v>
      </c>
      <c r="BO1454">
        <f t="shared" si="1812"/>
        <v>1662.5800170999998</v>
      </c>
      <c r="BP1454">
        <f t="shared" si="1854"/>
        <v>1571.3007327941177</v>
      </c>
      <c r="BQ1454">
        <f t="shared" si="1855"/>
        <v>91.279284305882129</v>
      </c>
      <c r="BR1454">
        <f t="shared" si="1856"/>
        <v>54.050048000000061</v>
      </c>
      <c r="BS1454">
        <f t="shared" si="1857"/>
        <v>56.700072999999975</v>
      </c>
      <c r="BT1454">
        <f t="shared" si="1858"/>
        <v>50</v>
      </c>
      <c r="BU1454">
        <f t="shared" si="1859"/>
        <v>72.300048999999944</v>
      </c>
      <c r="BV1454">
        <f t="shared" si="1860"/>
        <v>1664.0600095333332</v>
      </c>
      <c r="BW1454">
        <f t="shared" si="1861"/>
        <v>1662.707153095238</v>
      </c>
      <c r="BX1454">
        <f t="shared" si="1862"/>
        <v>1659.254554218182</v>
      </c>
      <c r="BY1454">
        <f t="shared" si="1863"/>
        <v>1640.0628667999995</v>
      </c>
      <c r="BZ1454">
        <f t="shared" si="1864"/>
        <v>1700</v>
      </c>
      <c r="CA1454">
        <f t="shared" si="1865"/>
        <v>1591.4499510000001</v>
      </c>
      <c r="CB1454">
        <f t="shared" si="1866"/>
        <v>1656.5646880133336</v>
      </c>
      <c r="CC1454">
        <f t="shared" si="1867"/>
        <v>1653.407928975</v>
      </c>
      <c r="CD1454">
        <f t="shared" si="1868"/>
        <v>1641.0153534077776</v>
      </c>
      <c r="CE1454">
        <f t="shared" si="1869"/>
        <v>1623.1576802942216</v>
      </c>
      <c r="CF1454">
        <f t="shared" si="1870"/>
        <v>1659.9499510000001</v>
      </c>
      <c r="CG1454">
        <f t="shared" si="1871"/>
        <v>1670</v>
      </c>
      <c r="CH1454">
        <f t="shared" si="1872"/>
        <v>1641</v>
      </c>
    </row>
    <row r="1455" spans="1:86">
      <c r="A1455" s="1">
        <v>41607</v>
      </c>
      <c r="B1455">
        <v>1670</v>
      </c>
      <c r="C1455">
        <v>1692.650024</v>
      </c>
      <c r="D1455">
        <v>1667.150024</v>
      </c>
      <c r="E1455">
        <v>1676.150024</v>
      </c>
      <c r="F1455">
        <v>502124</v>
      </c>
      <c r="G1455">
        <f t="shared" si="1806"/>
        <v>-147683.5294117647</v>
      </c>
      <c r="H1455">
        <f t="shared" si="1834"/>
        <v>17638286.386020169</v>
      </c>
      <c r="I1455">
        <f t="shared" si="1807"/>
        <v>1676.4875179999999</v>
      </c>
      <c r="J1455">
        <f t="shared" si="1814"/>
        <v>1676.4875179999999</v>
      </c>
      <c r="K1455">
        <f t="shared" si="1815"/>
        <v>1626.0625</v>
      </c>
      <c r="L1455">
        <f t="shared" si="1816"/>
        <v>1</v>
      </c>
      <c r="M1455">
        <f t="shared" si="1817"/>
        <v>10</v>
      </c>
      <c r="N1455">
        <f t="shared" si="1818"/>
        <v>90</v>
      </c>
      <c r="O1455">
        <f t="shared" si="1819"/>
        <v>0</v>
      </c>
      <c r="P1455">
        <f t="shared" si="1794"/>
        <v>25.5</v>
      </c>
      <c r="Q1455">
        <f t="shared" si="1795"/>
        <v>16.5</v>
      </c>
      <c r="R1455">
        <f t="shared" si="1796"/>
        <v>9</v>
      </c>
      <c r="S1455">
        <f t="shared" si="1797"/>
        <v>25.5</v>
      </c>
      <c r="T1455">
        <f t="shared" si="1833"/>
        <v>37.812151454985532</v>
      </c>
      <c r="U1455">
        <f t="shared" si="1798"/>
        <v>-10.349975000000086</v>
      </c>
      <c r="V1455">
        <f t="shared" si="1799"/>
        <v>10.550048000000061</v>
      </c>
      <c r="W1455">
        <f t="shared" si="1800"/>
        <v>0</v>
      </c>
      <c r="X1455">
        <f t="shared" si="1801"/>
        <v>10.550048000000061</v>
      </c>
      <c r="Y1455">
        <f t="shared" si="1831"/>
        <v>10.874938458199392</v>
      </c>
      <c r="Z1455">
        <f t="shared" si="1832"/>
        <v>4.8259551862558689</v>
      </c>
      <c r="AA1455">
        <f t="shared" si="1828"/>
        <v>28.760432928937536</v>
      </c>
      <c r="AB1455">
        <f t="shared" si="1829"/>
        <v>12.762974336440639</v>
      </c>
      <c r="AC1455">
        <f t="shared" si="1830"/>
        <v>38.526362950555423</v>
      </c>
      <c r="AD1455">
        <f t="shared" si="1838"/>
        <v>38.646920000139552</v>
      </c>
      <c r="AE1455">
        <f t="shared" si="1811"/>
        <v>1668.9900144000003</v>
      </c>
      <c r="AF1455">
        <f t="shared" si="1813"/>
        <v>1664.1833493333336</v>
      </c>
      <c r="AG1455">
        <f t="shared" si="1835"/>
        <v>1632.8550109999999</v>
      </c>
      <c r="AH1455">
        <f t="shared" si="1820"/>
        <v>1659.3850097000002</v>
      </c>
      <c r="AI1455">
        <f t="shared" si="1821"/>
        <v>1692.7517051594809</v>
      </c>
      <c r="AJ1455">
        <f t="shared" si="1822"/>
        <v>1626.0183142405194</v>
      </c>
      <c r="AK1455">
        <f t="shared" si="1823"/>
        <v>0.75122377372309235</v>
      </c>
      <c r="AL1455">
        <f t="shared" si="1802"/>
        <v>-0.29411764705882354</v>
      </c>
      <c r="AM1455">
        <f t="shared" si="1803"/>
        <v>-147683.5294117647</v>
      </c>
      <c r="AN1455">
        <f t="shared" si="1836"/>
        <v>-1228926.1170517942</v>
      </c>
      <c r="AO1455">
        <f t="shared" si="1837"/>
        <v>13071456</v>
      </c>
      <c r="AP1455">
        <f t="shared" si="1839"/>
        <v>-9.4016008396600514E-2</v>
      </c>
      <c r="AQ1455">
        <f t="shared" si="1840"/>
        <v>1666.1521614584847</v>
      </c>
      <c r="AR1455">
        <f t="shared" si="1841"/>
        <v>1663.013519562983</v>
      </c>
      <c r="AS1455">
        <f t="shared" si="1842"/>
        <v>1653.6524009070347</v>
      </c>
      <c r="AT1455">
        <f t="shared" si="1843"/>
        <v>1621.0005918922334</v>
      </c>
      <c r="AU1455">
        <f t="shared" si="1844"/>
        <v>1647.6690778720572</v>
      </c>
      <c r="AV1455">
        <f t="shared" si="1845"/>
        <v>1601.5687458920786</v>
      </c>
      <c r="AW1455">
        <f t="shared" si="1846"/>
        <v>46.100331979978591</v>
      </c>
      <c r="AX1455">
        <f t="shared" si="1873"/>
        <v>48.566646110354853</v>
      </c>
      <c r="AY1455">
        <f t="shared" si="1847"/>
        <v>-2.4663141303762615</v>
      </c>
      <c r="AZ1455">
        <f t="shared" si="1804"/>
        <v>1678.6500239999998</v>
      </c>
      <c r="BA1455">
        <f t="shared" si="1805"/>
        <v>842890464.65097594</v>
      </c>
      <c r="BB1455">
        <f t="shared" si="1808"/>
        <v>842890464.65097594</v>
      </c>
      <c r="BC1455">
        <f t="shared" si="1809"/>
        <v>0</v>
      </c>
      <c r="BD1455">
        <f t="shared" si="1824"/>
        <v>8845134981.7658215</v>
      </c>
      <c r="BE1455">
        <f t="shared" si="1825"/>
        <v>6475970886.6007652</v>
      </c>
      <c r="BF1455">
        <f t="shared" si="1826"/>
        <v>1.3658392134015027</v>
      </c>
      <c r="BG1455">
        <f t="shared" si="1827"/>
        <v>57.731700686360568</v>
      </c>
      <c r="BH1455">
        <f t="shared" si="1848"/>
        <v>75212582</v>
      </c>
      <c r="BI1455">
        <f t="shared" si="1849"/>
        <v>2.8784485273094269</v>
      </c>
      <c r="BJ1455">
        <f t="shared" si="1810"/>
        <v>850</v>
      </c>
      <c r="BK1455">
        <f t="shared" si="1850"/>
        <v>5.7000569184883654E-3</v>
      </c>
      <c r="BL1455">
        <f t="shared" si="1851"/>
        <v>1.0057000569184884</v>
      </c>
      <c r="BM1455">
        <f t="shared" si="1852"/>
        <v>17.585792607516872</v>
      </c>
      <c r="BN1455">
        <f t="shared" si="1853"/>
        <v>1679.900024</v>
      </c>
      <c r="BO1455">
        <f t="shared" si="1812"/>
        <v>1667.2600219000001</v>
      </c>
      <c r="BP1455">
        <f t="shared" si="1854"/>
        <v>1579.6330871617647</v>
      </c>
      <c r="BQ1455">
        <f t="shared" si="1855"/>
        <v>87.626934738235377</v>
      </c>
      <c r="BR1455">
        <f t="shared" si="1856"/>
        <v>46.800048000000061</v>
      </c>
      <c r="BS1455">
        <f t="shared" si="1857"/>
        <v>55.099975000000086</v>
      </c>
      <c r="BT1455">
        <f t="shared" si="1858"/>
        <v>57.5</v>
      </c>
      <c r="BU1455">
        <f t="shared" si="1859"/>
        <v>42.300048999999944</v>
      </c>
      <c r="BV1455">
        <f t="shared" si="1860"/>
        <v>1668.8466793999999</v>
      </c>
      <c r="BW1455">
        <f t="shared" si="1861"/>
        <v>1667.5142993809523</v>
      </c>
      <c r="BX1455">
        <f t="shared" si="1862"/>
        <v>1663.4581940545452</v>
      </c>
      <c r="BY1455">
        <f t="shared" si="1863"/>
        <v>1644.3742966095238</v>
      </c>
      <c r="BZ1455">
        <f t="shared" si="1864"/>
        <v>1700</v>
      </c>
      <c r="CA1455">
        <f t="shared" si="1865"/>
        <v>1612.0500489999999</v>
      </c>
      <c r="CB1455">
        <f t="shared" si="1866"/>
        <v>1670.7146856466668</v>
      </c>
      <c r="CC1455">
        <f t="shared" si="1867"/>
        <v>1657.8344649000003</v>
      </c>
      <c r="CD1455">
        <f t="shared" si="1868"/>
        <v>1652.497744097976</v>
      </c>
      <c r="CE1455">
        <f t="shared" si="1869"/>
        <v>1621.473528160491</v>
      </c>
      <c r="CF1455">
        <f t="shared" si="1870"/>
        <v>1666.650024</v>
      </c>
      <c r="CG1455">
        <f t="shared" si="1871"/>
        <v>1675</v>
      </c>
      <c r="CH1455">
        <f t="shared" si="1872"/>
        <v>1648.150024</v>
      </c>
    </row>
    <row r="1456" spans="1:86">
      <c r="A1456" s="1">
        <v>41610</v>
      </c>
      <c r="B1456">
        <v>1670</v>
      </c>
      <c r="C1456">
        <v>1682.3000489999999</v>
      </c>
      <c r="D1456">
        <v>1656.599976</v>
      </c>
      <c r="E1456">
        <v>1661.400024</v>
      </c>
      <c r="F1456">
        <v>495575</v>
      </c>
      <c r="G1456">
        <f t="shared" si="1806"/>
        <v>-310456.16492120217</v>
      </c>
      <c r="H1456">
        <f t="shared" si="1834"/>
        <v>17327830.221098967</v>
      </c>
      <c r="I1456">
        <f t="shared" si="1807"/>
        <v>1667.5750122499999</v>
      </c>
      <c r="J1456">
        <f t="shared" si="1814"/>
        <v>1676.4875179999999</v>
      </c>
      <c r="K1456">
        <f t="shared" si="1815"/>
        <v>1652.1124877500001</v>
      </c>
      <c r="L1456">
        <f t="shared" si="1816"/>
        <v>2</v>
      </c>
      <c r="M1456">
        <f t="shared" si="1817"/>
        <v>8</v>
      </c>
      <c r="N1456">
        <f t="shared" si="1818"/>
        <v>80</v>
      </c>
      <c r="O1456">
        <f t="shared" si="1819"/>
        <v>20</v>
      </c>
      <c r="P1456">
        <f t="shared" si="1794"/>
        <v>25.700072999999975</v>
      </c>
      <c r="Q1456">
        <f t="shared" si="1795"/>
        <v>20.900024999999914</v>
      </c>
      <c r="R1456">
        <f t="shared" si="1796"/>
        <v>4.8000480000000607</v>
      </c>
      <c r="S1456">
        <f t="shared" si="1797"/>
        <v>25.700072999999975</v>
      </c>
      <c r="T1456">
        <f t="shared" si="1833"/>
        <v>36.947002993915135</v>
      </c>
      <c r="U1456">
        <f t="shared" si="1798"/>
        <v>4.5499270000000251</v>
      </c>
      <c r="V1456">
        <f t="shared" si="1799"/>
        <v>4.3499759999999696</v>
      </c>
      <c r="W1456">
        <f t="shared" si="1800"/>
        <v>4.5499270000000251</v>
      </c>
      <c r="X1456">
        <f t="shared" si="1801"/>
        <v>0</v>
      </c>
      <c r="Y1456">
        <f t="shared" si="1831"/>
        <v>10.423151925470865</v>
      </c>
      <c r="Z1456">
        <f t="shared" si="1832"/>
        <v>4.4812441015233073</v>
      </c>
      <c r="AA1456">
        <f t="shared" si="1828"/>
        <v>28.211089075851355</v>
      </c>
      <c r="AB1456">
        <f t="shared" si="1829"/>
        <v>12.128843311760175</v>
      </c>
      <c r="AC1456">
        <f t="shared" si="1830"/>
        <v>39.866813879514758</v>
      </c>
      <c r="AD1456">
        <f t="shared" si="1838"/>
        <v>39.808695413576892</v>
      </c>
      <c r="AE1456">
        <f t="shared" si="1811"/>
        <v>1665.4900144000003</v>
      </c>
      <c r="AF1456">
        <f t="shared" si="1813"/>
        <v>1667.7250160000003</v>
      </c>
      <c r="AG1456">
        <f t="shared" si="1835"/>
        <v>1634.1150146499997</v>
      </c>
      <c r="AH1456">
        <f t="shared" si="1820"/>
        <v>1662.5900145000001</v>
      </c>
      <c r="AI1456">
        <f t="shared" si="1821"/>
        <v>1689.2926539973021</v>
      </c>
      <c r="AJ1456">
        <f t="shared" si="1822"/>
        <v>1635.887375002698</v>
      </c>
      <c r="AK1456">
        <f t="shared" si="1823"/>
        <v>0.47771773647844334</v>
      </c>
      <c r="AL1456">
        <f t="shared" si="1802"/>
        <v>-0.62645646959834977</v>
      </c>
      <c r="AM1456">
        <f t="shared" si="1803"/>
        <v>-310456.16492120217</v>
      </c>
      <c r="AN1456">
        <f t="shared" si="1836"/>
        <v>-1757628.3812223985</v>
      </c>
      <c r="AO1456">
        <f t="shared" si="1837"/>
        <v>12806395</v>
      </c>
      <c r="AP1456">
        <f t="shared" si="1839"/>
        <v>-0.13724614782086594</v>
      </c>
      <c r="AQ1456">
        <f t="shared" si="1840"/>
        <v>1664.5364347225998</v>
      </c>
      <c r="AR1456">
        <f t="shared" si="1841"/>
        <v>1663.0809164875329</v>
      </c>
      <c r="AS1456">
        <f t="shared" si="1842"/>
        <v>1655.0469730637685</v>
      </c>
      <c r="AT1456">
        <f t="shared" si="1843"/>
        <v>1624.6365407819324</v>
      </c>
      <c r="AU1456">
        <f t="shared" si="1844"/>
        <v>1649.7287197912485</v>
      </c>
      <c r="AV1456">
        <f t="shared" si="1845"/>
        <v>1605.7569353596332</v>
      </c>
      <c r="AW1456">
        <f t="shared" si="1846"/>
        <v>43.971784431615333</v>
      </c>
      <c r="AX1456">
        <f t="shared" si="1873"/>
        <v>47.64767377460695</v>
      </c>
      <c r="AY1456">
        <f t="shared" si="1847"/>
        <v>-3.6758893429916171</v>
      </c>
      <c r="AZ1456">
        <f t="shared" si="1804"/>
        <v>1666.7666829999998</v>
      </c>
      <c r="BA1456">
        <f t="shared" si="1805"/>
        <v>826007898.92772496</v>
      </c>
      <c r="BB1456">
        <f t="shared" si="1808"/>
        <v>0</v>
      </c>
      <c r="BC1456">
        <f t="shared" si="1809"/>
        <v>826007898.92772496</v>
      </c>
      <c r="BD1456">
        <f t="shared" si="1824"/>
        <v>8845134981.7658215</v>
      </c>
      <c r="BE1456">
        <f t="shared" si="1825"/>
        <v>6495444080.597537</v>
      </c>
      <c r="BF1456">
        <f t="shared" si="1826"/>
        <v>1.361744458425409</v>
      </c>
      <c r="BG1456">
        <f t="shared" si="1827"/>
        <v>57.658416581330449</v>
      </c>
      <c r="BH1456">
        <f t="shared" si="1848"/>
        <v>74717007</v>
      </c>
      <c r="BI1456">
        <f t="shared" si="1849"/>
        <v>2.7383835911483825</v>
      </c>
      <c r="BJ1456">
        <f t="shared" si="1810"/>
        <v>-1575</v>
      </c>
      <c r="BK1456">
        <f t="shared" si="1850"/>
        <v>-8.7999282813600935E-3</v>
      </c>
      <c r="BL1456">
        <f t="shared" si="1851"/>
        <v>0.99120007171863989</v>
      </c>
      <c r="BM1456">
        <f t="shared" si="1852"/>
        <v>14.0735267249835</v>
      </c>
      <c r="BN1456">
        <f t="shared" si="1853"/>
        <v>1669.4500125</v>
      </c>
      <c r="BO1456">
        <f t="shared" si="1812"/>
        <v>1667.5400145999999</v>
      </c>
      <c r="BP1456">
        <f t="shared" si="1854"/>
        <v>1587.2132353088234</v>
      </c>
      <c r="BQ1456">
        <f t="shared" si="1855"/>
        <v>80.326779291176535</v>
      </c>
      <c r="BR1456">
        <f t="shared" si="1856"/>
        <v>-21.150024999999914</v>
      </c>
      <c r="BS1456">
        <f t="shared" si="1857"/>
        <v>31.150024999999914</v>
      </c>
      <c r="BT1456">
        <f t="shared" si="1858"/>
        <v>-8.7999270000000251</v>
      </c>
      <c r="BU1456">
        <f t="shared" si="1859"/>
        <v>40</v>
      </c>
      <c r="BV1456">
        <f t="shared" si="1860"/>
        <v>1666.3166826000001</v>
      </c>
      <c r="BW1456">
        <f t="shared" si="1861"/>
        <v>1666.7190635714287</v>
      </c>
      <c r="BX1456">
        <f t="shared" si="1862"/>
        <v>1663.8245602909089</v>
      </c>
      <c r="BY1456">
        <f t="shared" si="1863"/>
        <v>1647.0928692761902</v>
      </c>
      <c r="BZ1456">
        <f t="shared" si="1864"/>
        <v>1700</v>
      </c>
      <c r="CA1456">
        <f t="shared" si="1865"/>
        <v>1625.4499510000001</v>
      </c>
      <c r="CB1456">
        <f t="shared" si="1866"/>
        <v>1664.0455166800002</v>
      </c>
      <c r="CC1456">
        <f t="shared" si="1867"/>
        <v>1670.2164073722224</v>
      </c>
      <c r="CD1456">
        <f t="shared" si="1868"/>
        <v>1663.0018163546429</v>
      </c>
      <c r="CE1456">
        <f t="shared" si="1869"/>
        <v>1619.4677146108402</v>
      </c>
      <c r="CF1456">
        <f t="shared" si="1870"/>
        <v>1676.150024</v>
      </c>
      <c r="CG1456">
        <f t="shared" si="1871"/>
        <v>1692.650024</v>
      </c>
      <c r="CH1456">
        <f t="shared" si="1872"/>
        <v>1667.150024</v>
      </c>
    </row>
    <row r="1457" spans="1:86">
      <c r="A1457" s="1">
        <v>41611</v>
      </c>
      <c r="B1457">
        <v>1660</v>
      </c>
      <c r="C1457">
        <v>1686.849976</v>
      </c>
      <c r="D1457">
        <v>1652.25</v>
      </c>
      <c r="E1457">
        <v>1663.25</v>
      </c>
      <c r="F1457">
        <v>572128</v>
      </c>
      <c r="G1457">
        <f t="shared" si="1806"/>
        <v>-208346.93841776045</v>
      </c>
      <c r="H1457">
        <f t="shared" si="1834"/>
        <v>17119483.282681208</v>
      </c>
      <c r="I1457">
        <f t="shared" si="1807"/>
        <v>1665.5874939999999</v>
      </c>
      <c r="J1457">
        <f t="shared" si="1814"/>
        <v>1676.4875179999999</v>
      </c>
      <c r="K1457">
        <f t="shared" si="1815"/>
        <v>1652.1124877500001</v>
      </c>
      <c r="L1457">
        <f t="shared" si="1816"/>
        <v>3</v>
      </c>
      <c r="M1457">
        <f t="shared" si="1817"/>
        <v>9</v>
      </c>
      <c r="N1457">
        <f t="shared" si="1818"/>
        <v>70</v>
      </c>
      <c r="O1457">
        <f t="shared" si="1819"/>
        <v>10</v>
      </c>
      <c r="P1457">
        <f t="shared" si="1794"/>
        <v>34.59997599999997</v>
      </c>
      <c r="Q1457">
        <f t="shared" si="1795"/>
        <v>23.59997599999997</v>
      </c>
      <c r="R1457">
        <f t="shared" si="1796"/>
        <v>11</v>
      </c>
      <c r="S1457">
        <f t="shared" si="1797"/>
        <v>34.59997599999997</v>
      </c>
      <c r="T1457">
        <f t="shared" si="1833"/>
        <v>36.779358208635479</v>
      </c>
      <c r="U1457">
        <f t="shared" si="1798"/>
        <v>-17.049927000000025</v>
      </c>
      <c r="V1457">
        <f t="shared" si="1799"/>
        <v>18.300048999999944</v>
      </c>
      <c r="W1457">
        <f t="shared" si="1800"/>
        <v>0</v>
      </c>
      <c r="X1457">
        <f t="shared" si="1801"/>
        <v>18.300048999999944</v>
      </c>
      <c r="Y1457">
        <f t="shared" si="1831"/>
        <v>9.6786410736515176</v>
      </c>
      <c r="Z1457">
        <f t="shared" si="1832"/>
        <v>5.4683015942716384</v>
      </c>
      <c r="AA1457">
        <f t="shared" si="1828"/>
        <v>26.315415888304038</v>
      </c>
      <c r="AB1457">
        <f t="shared" si="1829"/>
        <v>14.867854852855283</v>
      </c>
      <c r="AC1457">
        <f t="shared" si="1830"/>
        <v>27.796629139530321</v>
      </c>
      <c r="AD1457">
        <f t="shared" si="1838"/>
        <v>40.413509606021748</v>
      </c>
      <c r="AE1457">
        <f t="shared" si="1811"/>
        <v>1665.4800046</v>
      </c>
      <c r="AF1457">
        <f t="shared" si="1813"/>
        <v>1665.116678666667</v>
      </c>
      <c r="AG1457">
        <f t="shared" si="1835"/>
        <v>1635.4700134499994</v>
      </c>
      <c r="AH1457">
        <f t="shared" si="1820"/>
        <v>1660.6600096000002</v>
      </c>
      <c r="AI1457">
        <f t="shared" si="1821"/>
        <v>1683.875183989044</v>
      </c>
      <c r="AJ1457">
        <f t="shared" si="1822"/>
        <v>1637.4448352109564</v>
      </c>
      <c r="AK1457">
        <f t="shared" si="1823"/>
        <v>0.55578227319330686</v>
      </c>
      <c r="AL1457">
        <f t="shared" si="1802"/>
        <v>-0.36416140866687252</v>
      </c>
      <c r="AM1457">
        <f t="shared" si="1803"/>
        <v>-208346.93841776045</v>
      </c>
      <c r="AN1457">
        <f t="shared" si="1836"/>
        <v>-1723131.5825852391</v>
      </c>
      <c r="AO1457">
        <f t="shared" si="1837"/>
        <v>12645031</v>
      </c>
      <c r="AP1457">
        <f t="shared" si="1839"/>
        <v>-0.13626946288903832</v>
      </c>
      <c r="AQ1457">
        <f t="shared" si="1840"/>
        <v>1664.0990469169158</v>
      </c>
      <c r="AR1457">
        <f t="shared" si="1841"/>
        <v>1656.4316052885861</v>
      </c>
      <c r="AS1457">
        <f t="shared" si="1842"/>
        <v>1656.5235179122901</v>
      </c>
      <c r="AT1457">
        <f t="shared" si="1843"/>
        <v>1628.1117521115584</v>
      </c>
      <c r="AU1457">
        <f t="shared" si="1844"/>
        <v>1651.7569118225613</v>
      </c>
      <c r="AV1457">
        <f t="shared" si="1845"/>
        <v>1609.7814498844589</v>
      </c>
      <c r="AW1457">
        <f t="shared" si="1846"/>
        <v>41.975461938102399</v>
      </c>
      <c r="AX1457">
        <f t="shared" si="1873"/>
        <v>46.513231407306037</v>
      </c>
      <c r="AY1457">
        <f t="shared" si="1847"/>
        <v>-4.5377694692036386</v>
      </c>
      <c r="AZ1457">
        <f t="shared" si="1804"/>
        <v>1667.4499919999998</v>
      </c>
      <c r="BA1457">
        <f t="shared" si="1805"/>
        <v>953994829.02297592</v>
      </c>
      <c r="BB1457">
        <f t="shared" si="1808"/>
        <v>953994829.02297592</v>
      </c>
      <c r="BC1457">
        <f t="shared" si="1809"/>
        <v>0</v>
      </c>
      <c r="BD1457">
        <f t="shared" si="1824"/>
        <v>8648722775.6473312</v>
      </c>
      <c r="BE1457">
        <f t="shared" si="1825"/>
        <v>6495444080.597537</v>
      </c>
      <c r="BF1457">
        <f t="shared" si="1826"/>
        <v>1.3315060014883089</v>
      </c>
      <c r="BG1457">
        <f t="shared" si="1827"/>
        <v>57.109267599497777</v>
      </c>
      <c r="BH1457">
        <f t="shared" si="1848"/>
        <v>75289135</v>
      </c>
      <c r="BI1457">
        <f t="shared" si="1849"/>
        <v>2.6075255085785192</v>
      </c>
      <c r="BJ1457">
        <f t="shared" si="1810"/>
        <v>84.997599999996964</v>
      </c>
      <c r="BK1457">
        <f t="shared" si="1850"/>
        <v>1.1135042574189644E-3</v>
      </c>
      <c r="BL1457">
        <f t="shared" si="1851"/>
        <v>1.0011135042574191</v>
      </c>
      <c r="BM1457">
        <f t="shared" si="1852"/>
        <v>12.235471224550899</v>
      </c>
      <c r="BN1457">
        <f t="shared" si="1853"/>
        <v>1669.549988</v>
      </c>
      <c r="BO1457">
        <f t="shared" si="1812"/>
        <v>1667.1950073</v>
      </c>
      <c r="BP1457">
        <f t="shared" si="1854"/>
        <v>1593.9191176617644</v>
      </c>
      <c r="BQ1457">
        <f t="shared" si="1855"/>
        <v>73.27588963823564</v>
      </c>
      <c r="BR1457">
        <f t="shared" si="1856"/>
        <v>13.40002400000003</v>
      </c>
      <c r="BS1457">
        <f t="shared" si="1857"/>
        <v>9.1500240000000304</v>
      </c>
      <c r="BT1457">
        <f t="shared" si="1858"/>
        <v>-13.15002400000003</v>
      </c>
      <c r="BU1457">
        <f t="shared" si="1859"/>
        <v>-30</v>
      </c>
      <c r="BV1457">
        <f t="shared" si="1860"/>
        <v>1665.5700111333333</v>
      </c>
      <c r="BW1457">
        <f t="shared" si="1861"/>
        <v>1665.4404875714283</v>
      </c>
      <c r="BX1457">
        <f t="shared" si="1862"/>
        <v>1663.9445576545454</v>
      </c>
      <c r="BY1457">
        <f t="shared" si="1863"/>
        <v>1649.8676297857141</v>
      </c>
      <c r="BZ1457">
        <f t="shared" si="1864"/>
        <v>1700</v>
      </c>
      <c r="CA1457">
        <f t="shared" si="1865"/>
        <v>1636.25</v>
      </c>
      <c r="CB1457">
        <f t="shared" si="1866"/>
        <v>1664.47015637</v>
      </c>
      <c r="CC1457">
        <f t="shared" si="1867"/>
        <v>1664.2240436777777</v>
      </c>
      <c r="CD1457">
        <f t="shared" si="1868"/>
        <v>1654.952909218413</v>
      </c>
      <c r="CE1457">
        <f t="shared" si="1869"/>
        <v>1616.638288953322</v>
      </c>
      <c r="CF1457">
        <f t="shared" si="1870"/>
        <v>1661.400024</v>
      </c>
      <c r="CG1457">
        <f t="shared" si="1871"/>
        <v>1682.3000489999999</v>
      </c>
      <c r="CH1457">
        <f t="shared" si="1872"/>
        <v>1656.599976</v>
      </c>
    </row>
    <row r="1458" spans="1:86">
      <c r="A1458" s="1">
        <v>41612</v>
      </c>
      <c r="B1458">
        <v>1652.3000489999999</v>
      </c>
      <c r="C1458">
        <v>1669.8000489999999</v>
      </c>
      <c r="D1458">
        <v>1633.9499510000001</v>
      </c>
      <c r="E1458">
        <v>1639.75</v>
      </c>
      <c r="F1458">
        <v>428767</v>
      </c>
      <c r="G1458">
        <f t="shared" si="1806"/>
        <v>-290029.8836003191</v>
      </c>
      <c r="H1458">
        <f t="shared" si="1834"/>
        <v>16829453.399080887</v>
      </c>
      <c r="I1458">
        <f t="shared" si="1807"/>
        <v>1648.9500122499999</v>
      </c>
      <c r="J1458">
        <f t="shared" si="1814"/>
        <v>1676.4875179999999</v>
      </c>
      <c r="K1458">
        <f t="shared" si="1815"/>
        <v>1648.9500122499999</v>
      </c>
      <c r="L1458">
        <f t="shared" si="1816"/>
        <v>4</v>
      </c>
      <c r="M1458">
        <f t="shared" si="1817"/>
        <v>1</v>
      </c>
      <c r="N1458">
        <f t="shared" si="1818"/>
        <v>60</v>
      </c>
      <c r="O1458">
        <f t="shared" si="1819"/>
        <v>90</v>
      </c>
      <c r="P1458">
        <f t="shared" si="1794"/>
        <v>35.850097999999889</v>
      </c>
      <c r="Q1458">
        <f t="shared" si="1795"/>
        <v>30.050048999999944</v>
      </c>
      <c r="R1458">
        <f t="shared" si="1796"/>
        <v>5.8000489999999445</v>
      </c>
      <c r="S1458">
        <f t="shared" si="1797"/>
        <v>35.850097999999889</v>
      </c>
      <c r="T1458">
        <f t="shared" si="1833"/>
        <v>36.712982479447227</v>
      </c>
      <c r="U1458">
        <f t="shared" si="1798"/>
        <v>38.899902000000111</v>
      </c>
      <c r="V1458">
        <f t="shared" si="1799"/>
        <v>-33.200072999999975</v>
      </c>
      <c r="W1458">
        <f t="shared" si="1800"/>
        <v>38.899902000000111</v>
      </c>
      <c r="X1458">
        <f t="shared" si="1801"/>
        <v>0</v>
      </c>
      <c r="Y1458">
        <f t="shared" si="1831"/>
        <v>11.76587399696213</v>
      </c>
      <c r="Z1458">
        <f t="shared" si="1832"/>
        <v>5.0777086232522359</v>
      </c>
      <c r="AA1458">
        <f t="shared" si="1828"/>
        <v>32.048265224839568</v>
      </c>
      <c r="AB1458">
        <f t="shared" si="1829"/>
        <v>13.830825719743292</v>
      </c>
      <c r="AC1458">
        <f t="shared" si="1830"/>
        <v>39.707498841032049</v>
      </c>
      <c r="AD1458">
        <f t="shared" si="1838"/>
        <v>41.220585534344949</v>
      </c>
      <c r="AE1458">
        <f t="shared" si="1811"/>
        <v>1661.4400143999999</v>
      </c>
      <c r="AF1458">
        <f t="shared" si="1813"/>
        <v>1661.1916705000001</v>
      </c>
      <c r="AG1458">
        <f t="shared" si="1835"/>
        <v>1636.2950134499995</v>
      </c>
      <c r="AH1458">
        <f t="shared" si="1820"/>
        <v>1659.6500120000005</v>
      </c>
      <c r="AI1458">
        <f t="shared" si="1821"/>
        <v>1685.3990432694995</v>
      </c>
      <c r="AJ1458">
        <f t="shared" si="1822"/>
        <v>1633.9009807305015</v>
      </c>
      <c r="AK1458">
        <f t="shared" si="1823"/>
        <v>0.11357746255151274</v>
      </c>
      <c r="AL1458">
        <f t="shared" si="1802"/>
        <v>-0.67642771855184536</v>
      </c>
      <c r="AM1458">
        <f t="shared" si="1803"/>
        <v>-290029.8836003191</v>
      </c>
      <c r="AN1458">
        <f t="shared" si="1836"/>
        <v>-1735818.9321330807</v>
      </c>
      <c r="AO1458">
        <f t="shared" si="1837"/>
        <v>12582705</v>
      </c>
      <c r="AP1458">
        <f t="shared" si="1839"/>
        <v>-0.13795276390355496</v>
      </c>
      <c r="AQ1458">
        <f t="shared" si="1840"/>
        <v>1655.8203709651643</v>
      </c>
      <c r="AR1458">
        <f t="shared" si="1841"/>
        <v>1668.8913546213391</v>
      </c>
      <c r="AS1458">
        <f t="shared" si="1842"/>
        <v>1653.5042846880779</v>
      </c>
      <c r="AT1458">
        <f t="shared" si="1843"/>
        <v>1629.1591944215181</v>
      </c>
      <c r="AU1458">
        <f t="shared" si="1844"/>
        <v>1649.9558750491772</v>
      </c>
      <c r="AV1458">
        <f t="shared" si="1845"/>
        <v>1611.8792483925467</v>
      </c>
      <c r="AW1458">
        <f t="shared" si="1846"/>
        <v>38.076626656630424</v>
      </c>
      <c r="AX1458">
        <f t="shared" si="1873"/>
        <v>44.825910457170913</v>
      </c>
      <c r="AY1458">
        <f t="shared" si="1847"/>
        <v>-6.7492838005404892</v>
      </c>
      <c r="AZ1458">
        <f t="shared" si="1804"/>
        <v>1647.8333333333333</v>
      </c>
      <c r="BA1458">
        <f t="shared" si="1805"/>
        <v>706536554.83333325</v>
      </c>
      <c r="BB1458">
        <f t="shared" si="1808"/>
        <v>0</v>
      </c>
      <c r="BC1458">
        <f t="shared" si="1809"/>
        <v>706536554.83333325</v>
      </c>
      <c r="BD1458">
        <f t="shared" si="1824"/>
        <v>8648722775.6473312</v>
      </c>
      <c r="BE1458">
        <f t="shared" si="1825"/>
        <v>6495150841.4308701</v>
      </c>
      <c r="BF1458">
        <f t="shared" si="1826"/>
        <v>1.3315661155210421</v>
      </c>
      <c r="BG1458">
        <f t="shared" si="1827"/>
        <v>57.110373437704254</v>
      </c>
      <c r="BH1458">
        <f t="shared" si="1848"/>
        <v>74860368</v>
      </c>
      <c r="BI1458">
        <f t="shared" si="1849"/>
        <v>2.3622505652704753</v>
      </c>
      <c r="BJ1458">
        <f t="shared" si="1810"/>
        <v>-2450</v>
      </c>
      <c r="BK1458">
        <f t="shared" si="1850"/>
        <v>-1.4128964376972794E-2</v>
      </c>
      <c r="BL1458">
        <f t="shared" si="1851"/>
        <v>0.98587103562302725</v>
      </c>
      <c r="BM1458">
        <f t="shared" si="1852"/>
        <v>13.570931059085593</v>
      </c>
      <c r="BN1458">
        <f t="shared" si="1853"/>
        <v>1651.875</v>
      </c>
      <c r="BO1458">
        <f t="shared" si="1812"/>
        <v>1666.4700072999999</v>
      </c>
      <c r="BP1458">
        <f t="shared" si="1854"/>
        <v>1599.5419114264705</v>
      </c>
      <c r="BQ1458">
        <f t="shared" si="1855"/>
        <v>66.928095873529401</v>
      </c>
      <c r="BR1458">
        <f t="shared" si="1856"/>
        <v>-7.25</v>
      </c>
      <c r="BS1458">
        <f t="shared" si="1857"/>
        <v>-4.9000249999999141</v>
      </c>
      <c r="BT1458">
        <f t="shared" si="1858"/>
        <v>2.100097999999889</v>
      </c>
      <c r="BU1458">
        <f t="shared" si="1859"/>
        <v>-2.5999750000000859</v>
      </c>
      <c r="BV1458">
        <f t="shared" si="1860"/>
        <v>1656.9933429333332</v>
      </c>
      <c r="BW1458">
        <f t="shared" si="1861"/>
        <v>1658.1928650952382</v>
      </c>
      <c r="BX1458">
        <f t="shared" si="1862"/>
        <v>1660.142737727273</v>
      </c>
      <c r="BY1458">
        <f t="shared" si="1863"/>
        <v>1650.2752475523807</v>
      </c>
      <c r="BZ1458">
        <f t="shared" si="1864"/>
        <v>1692.650024</v>
      </c>
      <c r="CA1458">
        <f t="shared" si="1865"/>
        <v>1633.9499510000001</v>
      </c>
      <c r="CB1458">
        <f t="shared" si="1866"/>
        <v>1666.8838542133333</v>
      </c>
      <c r="CC1458">
        <f t="shared" si="1867"/>
        <v>1663.9237420583333</v>
      </c>
      <c r="CD1458">
        <f t="shared" si="1868"/>
        <v>1656.5374810437302</v>
      </c>
      <c r="CE1458">
        <f t="shared" si="1869"/>
        <v>1615.5715194170748</v>
      </c>
      <c r="CF1458">
        <f t="shared" si="1870"/>
        <v>1663.25</v>
      </c>
      <c r="CG1458">
        <f t="shared" si="1871"/>
        <v>1686.849976</v>
      </c>
      <c r="CH1458">
        <f t="shared" si="1872"/>
        <v>1652.25</v>
      </c>
    </row>
    <row r="1459" spans="1:86">
      <c r="A1459" s="1">
        <v>41613</v>
      </c>
      <c r="B1459">
        <v>1667.150024</v>
      </c>
      <c r="C1459">
        <v>1708.6999510000001</v>
      </c>
      <c r="D1459">
        <v>1667.150024</v>
      </c>
      <c r="E1459">
        <v>1700.150024</v>
      </c>
      <c r="F1459">
        <v>1947489</v>
      </c>
      <c r="G1459">
        <f t="shared" si="1806"/>
        <v>1146000.7671420681</v>
      </c>
      <c r="H1459">
        <f t="shared" si="1834"/>
        <v>17975454.166222956</v>
      </c>
      <c r="I1459">
        <f t="shared" si="1807"/>
        <v>1685.78750575</v>
      </c>
      <c r="J1459">
        <f t="shared" si="1814"/>
        <v>1685.78750575</v>
      </c>
      <c r="K1459">
        <f t="shared" si="1815"/>
        <v>1648.9500122499999</v>
      </c>
      <c r="L1459">
        <f t="shared" si="1816"/>
        <v>1</v>
      </c>
      <c r="M1459">
        <f t="shared" si="1817"/>
        <v>2</v>
      </c>
      <c r="N1459">
        <f t="shared" si="1818"/>
        <v>90</v>
      </c>
      <c r="O1459">
        <f t="shared" si="1819"/>
        <v>80</v>
      </c>
      <c r="P1459">
        <f t="shared" si="1794"/>
        <v>41.549927000000025</v>
      </c>
      <c r="Q1459">
        <f t="shared" si="1795"/>
        <v>8.5499270000000251</v>
      </c>
      <c r="R1459">
        <f t="shared" si="1796"/>
        <v>33</v>
      </c>
      <c r="S1459">
        <f t="shared" si="1797"/>
        <v>41.549927000000025</v>
      </c>
      <c r="T1459">
        <f t="shared" si="1833"/>
        <v>37.05847851662957</v>
      </c>
      <c r="U1459">
        <f t="shared" si="1798"/>
        <v>8.9500729999999749</v>
      </c>
      <c r="V1459">
        <f t="shared" si="1799"/>
        <v>-26.84997599999997</v>
      </c>
      <c r="W1459">
        <f t="shared" si="1800"/>
        <v>8.9500729999999749</v>
      </c>
      <c r="X1459">
        <f t="shared" si="1801"/>
        <v>0</v>
      </c>
      <c r="Y1459">
        <f t="shared" si="1831"/>
        <v>11.564745354321975</v>
      </c>
      <c r="Z1459">
        <f t="shared" si="1832"/>
        <v>4.7150151501627908</v>
      </c>
      <c r="AA1459">
        <f t="shared" si="1828"/>
        <v>31.206746248722617</v>
      </c>
      <c r="AB1459">
        <f t="shared" si="1829"/>
        <v>12.723175205498471</v>
      </c>
      <c r="AC1459">
        <f t="shared" si="1830"/>
        <v>42.075128821902588</v>
      </c>
      <c r="AD1459">
        <f t="shared" si="1838"/>
        <v>42.001589529429403</v>
      </c>
      <c r="AE1459">
        <f t="shared" si="1811"/>
        <v>1668.1400143999999</v>
      </c>
      <c r="AF1459">
        <f t="shared" si="1813"/>
        <v>1667.8916826666666</v>
      </c>
      <c r="AG1459">
        <f t="shared" si="1835"/>
        <v>1640.5750121999997</v>
      </c>
      <c r="AH1459">
        <f t="shared" si="1820"/>
        <v>1664.9650144000002</v>
      </c>
      <c r="AI1459">
        <f t="shared" si="1821"/>
        <v>1698.7600861802284</v>
      </c>
      <c r="AJ1459">
        <f t="shared" si="1822"/>
        <v>1631.169942619772</v>
      </c>
      <c r="AK1459">
        <f t="shared" si="1823"/>
        <v>1.0205642087226574</v>
      </c>
      <c r="AL1459">
        <f t="shared" si="1802"/>
        <v>0.58845044420896242</v>
      </c>
      <c r="AM1459">
        <f t="shared" si="1803"/>
        <v>1146000.7671420681</v>
      </c>
      <c r="AN1459">
        <f t="shared" si="1836"/>
        <v>-203907.03384401067</v>
      </c>
      <c r="AO1459">
        <f t="shared" si="1837"/>
        <v>14003245</v>
      </c>
      <c r="AP1459">
        <f t="shared" si="1839"/>
        <v>-1.4561413004200861E-2</v>
      </c>
      <c r="AQ1459">
        <f t="shared" si="1840"/>
        <v>1670.8924529970084</v>
      </c>
      <c r="AR1459">
        <f t="shared" si="1841"/>
        <v>1678.1848185542574</v>
      </c>
      <c r="AS1459">
        <f t="shared" si="1842"/>
        <v>1661.9005177642239</v>
      </c>
      <c r="AT1459">
        <f t="shared" si="1843"/>
        <v>1635.5483690835815</v>
      </c>
      <c r="AU1459">
        <f t="shared" si="1844"/>
        <v>1657.4849973918006</v>
      </c>
      <c r="AV1459">
        <f t="shared" si="1845"/>
        <v>1618.0582026850684</v>
      </c>
      <c r="AW1459">
        <f t="shared" si="1846"/>
        <v>39.426794706732153</v>
      </c>
      <c r="AX1459">
        <f t="shared" si="1873"/>
        <v>43.746087307083158</v>
      </c>
      <c r="AY1459">
        <f t="shared" si="1847"/>
        <v>-4.3192926003510053</v>
      </c>
      <c r="AZ1459">
        <f t="shared" si="1804"/>
        <v>1691.9999996666666</v>
      </c>
      <c r="BA1459">
        <f t="shared" si="1805"/>
        <v>3295151387.3508368</v>
      </c>
      <c r="BB1459">
        <f t="shared" si="1808"/>
        <v>3295151387.3508368</v>
      </c>
      <c r="BC1459">
        <f t="shared" si="1809"/>
        <v>0</v>
      </c>
      <c r="BD1459">
        <f t="shared" si="1824"/>
        <v>10924736979.254307</v>
      </c>
      <c r="BE1459">
        <f t="shared" si="1825"/>
        <v>6495150841.4308701</v>
      </c>
      <c r="BF1459">
        <f t="shared" si="1826"/>
        <v>1.681983566812377</v>
      </c>
      <c r="BG1459">
        <f t="shared" si="1827"/>
        <v>62.71416378630046</v>
      </c>
      <c r="BH1459">
        <f t="shared" si="1848"/>
        <v>76807857</v>
      </c>
      <c r="BI1459">
        <f t="shared" si="1849"/>
        <v>2.4366734547191076</v>
      </c>
      <c r="BJ1459">
        <f t="shared" si="1810"/>
        <v>5940.002400000003</v>
      </c>
      <c r="BK1459">
        <f t="shared" si="1850"/>
        <v>3.6834898002744337E-2</v>
      </c>
      <c r="BL1459">
        <f t="shared" si="1851"/>
        <v>1.0368348980027444</v>
      </c>
      <c r="BM1459">
        <f t="shared" si="1852"/>
        <v>17.811566752391165</v>
      </c>
      <c r="BN1459">
        <f t="shared" si="1853"/>
        <v>1687.9249875</v>
      </c>
      <c r="BO1459">
        <f t="shared" si="1812"/>
        <v>1671.7400023999999</v>
      </c>
      <c r="BP1459">
        <f t="shared" si="1854"/>
        <v>1606.4779411911763</v>
      </c>
      <c r="BQ1459">
        <f t="shared" si="1855"/>
        <v>65.262061208823525</v>
      </c>
      <c r="BR1459">
        <f t="shared" si="1856"/>
        <v>60</v>
      </c>
      <c r="BS1459">
        <f t="shared" si="1857"/>
        <v>30.90002400000003</v>
      </c>
      <c r="BT1459">
        <f t="shared" si="1858"/>
        <v>31.949951000000056</v>
      </c>
      <c r="BU1459">
        <f t="shared" si="1859"/>
        <v>5.1500240000000304</v>
      </c>
      <c r="BV1459">
        <f t="shared" si="1860"/>
        <v>1669.8966794666667</v>
      </c>
      <c r="BW1459">
        <f t="shared" si="1861"/>
        <v>1669.3238232380952</v>
      </c>
      <c r="BX1459">
        <f t="shared" si="1862"/>
        <v>1667.5063762727273</v>
      </c>
      <c r="BY1459">
        <f t="shared" si="1863"/>
        <v>1656.3566771285716</v>
      </c>
      <c r="BZ1459">
        <f t="shared" si="1864"/>
        <v>1708.6999510000001</v>
      </c>
      <c r="CA1459">
        <f t="shared" si="1865"/>
        <v>1633.9499510000001</v>
      </c>
      <c r="CB1459">
        <f t="shared" si="1866"/>
        <v>1668.027184746667</v>
      </c>
      <c r="CC1459">
        <f t="shared" si="1867"/>
        <v>1667.0518256222222</v>
      </c>
      <c r="CD1459">
        <f t="shared" si="1868"/>
        <v>1660.0531869117463</v>
      </c>
      <c r="CE1459">
        <f t="shared" si="1869"/>
        <v>1615.8335680124717</v>
      </c>
      <c r="CF1459">
        <f t="shared" si="1870"/>
        <v>1639.75</v>
      </c>
      <c r="CG1459">
        <f t="shared" si="1871"/>
        <v>1669.8000489999999</v>
      </c>
      <c r="CH1459">
        <f t="shared" si="1872"/>
        <v>1633.9499510000001</v>
      </c>
    </row>
    <row r="1460" spans="1:86">
      <c r="A1460" s="1">
        <v>41614</v>
      </c>
      <c r="B1460">
        <v>1705.75</v>
      </c>
      <c r="C1460">
        <v>1717.650024</v>
      </c>
      <c r="D1460">
        <v>1694</v>
      </c>
      <c r="E1460">
        <v>1701.5</v>
      </c>
      <c r="F1460">
        <v>834899</v>
      </c>
      <c r="G1460">
        <f t="shared" si="1806"/>
        <v>-305365.28789890511</v>
      </c>
      <c r="H1460">
        <f t="shared" si="1834"/>
        <v>17670088.87832405</v>
      </c>
      <c r="I1460">
        <f t="shared" si="1807"/>
        <v>1704.7250060000001</v>
      </c>
      <c r="J1460">
        <f t="shared" si="1814"/>
        <v>1704.7250060000001</v>
      </c>
      <c r="K1460">
        <f t="shared" si="1815"/>
        <v>1648.9500122499999</v>
      </c>
      <c r="L1460">
        <f t="shared" si="1816"/>
        <v>1</v>
      </c>
      <c r="M1460">
        <f t="shared" si="1817"/>
        <v>3</v>
      </c>
      <c r="N1460">
        <f t="shared" si="1818"/>
        <v>90</v>
      </c>
      <c r="O1460">
        <f t="shared" si="1819"/>
        <v>70</v>
      </c>
      <c r="P1460">
        <f t="shared" si="1794"/>
        <v>23.65002400000003</v>
      </c>
      <c r="Q1460">
        <f t="shared" si="1795"/>
        <v>16.15002400000003</v>
      </c>
      <c r="R1460">
        <f t="shared" si="1796"/>
        <v>7.5</v>
      </c>
      <c r="S1460">
        <f t="shared" si="1797"/>
        <v>23.65002400000003</v>
      </c>
      <c r="T1460">
        <f t="shared" si="1833"/>
        <v>36.100731765441743</v>
      </c>
      <c r="U1460">
        <f t="shared" si="1798"/>
        <v>52.34997599999997</v>
      </c>
      <c r="V1460">
        <f t="shared" si="1799"/>
        <v>-15.5</v>
      </c>
      <c r="W1460">
        <f t="shared" si="1800"/>
        <v>52.34997599999997</v>
      </c>
      <c r="X1460">
        <f t="shared" si="1801"/>
        <v>0</v>
      </c>
      <c r="Y1460">
        <f t="shared" si="1831"/>
        <v>14.477976114727545</v>
      </c>
      <c r="Z1460">
        <f t="shared" si="1832"/>
        <v>4.3782283537225917</v>
      </c>
      <c r="AA1460">
        <f t="shared" si="1828"/>
        <v>40.104384057352874</v>
      </c>
      <c r="AB1460">
        <f t="shared" si="1829"/>
        <v>12.127810544587774</v>
      </c>
      <c r="AC1460">
        <f t="shared" si="1830"/>
        <v>53.561933834052709</v>
      </c>
      <c r="AD1460">
        <f t="shared" si="1838"/>
        <v>42.694483555700323</v>
      </c>
      <c r="AE1460">
        <f t="shared" si="1811"/>
        <v>1673.2100096000001</v>
      </c>
      <c r="AF1460">
        <f t="shared" si="1813"/>
        <v>1673.700012</v>
      </c>
      <c r="AG1460">
        <f t="shared" si="1835"/>
        <v>1645.1100097499998</v>
      </c>
      <c r="AH1460">
        <f t="shared" si="1820"/>
        <v>1671.1000120000003</v>
      </c>
      <c r="AI1460">
        <f t="shared" si="1821"/>
        <v>1706.8653956008764</v>
      </c>
      <c r="AJ1460">
        <f t="shared" si="1822"/>
        <v>1635.3346283991243</v>
      </c>
      <c r="AK1460">
        <f t="shared" si="1823"/>
        <v>0.92499177891181716</v>
      </c>
      <c r="AL1460">
        <f t="shared" si="1802"/>
        <v>-0.36575117217640113</v>
      </c>
      <c r="AM1460">
        <f t="shared" si="1803"/>
        <v>-305365.28789890511</v>
      </c>
      <c r="AN1460">
        <f t="shared" si="1836"/>
        <v>-208987.45419114921</v>
      </c>
      <c r="AO1460">
        <f t="shared" si="1837"/>
        <v>14341563</v>
      </c>
      <c r="AP1460">
        <f t="shared" si="1839"/>
        <v>-1.4572153271658689E-2</v>
      </c>
      <c r="AQ1460">
        <f t="shared" si="1840"/>
        <v>1681.2990189780255</v>
      </c>
      <c r="AR1460">
        <f t="shared" si="1841"/>
        <v>1702.570895266294</v>
      </c>
      <c r="AS1460">
        <f t="shared" si="1842"/>
        <v>1669.0284245666635</v>
      </c>
      <c r="AT1460">
        <f t="shared" si="1843"/>
        <v>1641.4840158660593</v>
      </c>
      <c r="AU1460">
        <f t="shared" si="1844"/>
        <v>1664.0872477830305</v>
      </c>
      <c r="AV1460">
        <f t="shared" si="1845"/>
        <v>1623.8991284971137</v>
      </c>
      <c r="AW1460">
        <f t="shared" si="1846"/>
        <v>40.188119285916855</v>
      </c>
      <c r="AX1460">
        <f t="shared" si="1873"/>
        <v>43.0344937028499</v>
      </c>
      <c r="AY1460">
        <f t="shared" si="1847"/>
        <v>-2.8463744169330454</v>
      </c>
      <c r="AZ1460">
        <f t="shared" si="1804"/>
        <v>1704.3833413333334</v>
      </c>
      <c r="BA1460">
        <f t="shared" si="1805"/>
        <v>1422987947.2958586</v>
      </c>
      <c r="BB1460">
        <f t="shared" si="1808"/>
        <v>1422987947.2958586</v>
      </c>
      <c r="BC1460">
        <f t="shared" si="1809"/>
        <v>0</v>
      </c>
      <c r="BD1460">
        <f t="shared" si="1824"/>
        <v>11303150025.370852</v>
      </c>
      <c r="BE1460">
        <f t="shared" si="1825"/>
        <v>6495150841.4308701</v>
      </c>
      <c r="BF1460">
        <f t="shared" si="1826"/>
        <v>1.7402444225422773</v>
      </c>
      <c r="BG1460">
        <f t="shared" si="1827"/>
        <v>63.506905012792828</v>
      </c>
      <c r="BH1460">
        <f t="shared" si="1848"/>
        <v>77642756</v>
      </c>
      <c r="BI1460">
        <f t="shared" si="1849"/>
        <v>2.4747916037808433</v>
      </c>
      <c r="BJ1460">
        <f t="shared" si="1810"/>
        <v>34.997599999996964</v>
      </c>
      <c r="BK1460">
        <f t="shared" si="1850"/>
        <v>7.9403345642629572E-4</v>
      </c>
      <c r="BL1460">
        <f t="shared" si="1851"/>
        <v>1.0007940334564263</v>
      </c>
      <c r="BM1460">
        <f t="shared" si="1852"/>
        <v>18.850012261404864</v>
      </c>
      <c r="BN1460">
        <f t="shared" si="1853"/>
        <v>1705.825012</v>
      </c>
      <c r="BO1460">
        <f t="shared" si="1812"/>
        <v>1676.925</v>
      </c>
      <c r="BP1460">
        <f t="shared" si="1854"/>
        <v>1614.4463231764705</v>
      </c>
      <c r="BQ1460">
        <f t="shared" si="1855"/>
        <v>62.47867682352944</v>
      </c>
      <c r="BR1460">
        <f t="shared" si="1856"/>
        <v>22.59997599999997</v>
      </c>
      <c r="BS1460">
        <f t="shared" si="1857"/>
        <v>47.699951000000056</v>
      </c>
      <c r="BT1460">
        <f t="shared" si="1858"/>
        <v>27.849975000000086</v>
      </c>
      <c r="BU1460">
        <f t="shared" si="1859"/>
        <v>52.75</v>
      </c>
      <c r="BV1460">
        <f t="shared" si="1860"/>
        <v>1681.0166746666666</v>
      </c>
      <c r="BW1460">
        <f t="shared" si="1861"/>
        <v>1678.9261996190478</v>
      </c>
      <c r="BX1460">
        <f t="shared" si="1862"/>
        <v>1674.1491009272725</v>
      </c>
      <c r="BY1460">
        <f t="shared" si="1863"/>
        <v>1662.1590569190478</v>
      </c>
      <c r="BZ1460">
        <f t="shared" si="1864"/>
        <v>1717.650024</v>
      </c>
      <c r="CA1460">
        <f t="shared" si="1865"/>
        <v>1633.9499510000001</v>
      </c>
      <c r="CB1460">
        <f t="shared" si="1866"/>
        <v>1663.5745131200001</v>
      </c>
      <c r="CC1460">
        <f t="shared" si="1867"/>
        <v>1668.9726559555556</v>
      </c>
      <c r="CD1460">
        <f t="shared" si="1868"/>
        <v>1669.0875181788892</v>
      </c>
      <c r="CE1460">
        <f t="shared" si="1869"/>
        <v>1616.0948892127499</v>
      </c>
      <c r="CF1460">
        <f t="shared" si="1870"/>
        <v>1700.150024</v>
      </c>
      <c r="CG1460">
        <f t="shared" si="1871"/>
        <v>1708.6999510000001</v>
      </c>
      <c r="CH1460">
        <f t="shared" si="1872"/>
        <v>1667.150024</v>
      </c>
    </row>
    <row r="1461" spans="1:86">
      <c r="A1461" s="1">
        <v>41617</v>
      </c>
      <c r="B1461">
        <v>1738.900024</v>
      </c>
      <c r="C1461">
        <v>1770</v>
      </c>
      <c r="D1461">
        <v>1709.5</v>
      </c>
      <c r="E1461">
        <v>1763.75</v>
      </c>
      <c r="F1461">
        <v>1184977</v>
      </c>
      <c r="G1461">
        <f t="shared" si="1806"/>
        <v>940147.04132231406</v>
      </c>
      <c r="H1461">
        <f t="shared" si="1834"/>
        <v>18610235.919646364</v>
      </c>
      <c r="I1461">
        <f t="shared" si="1807"/>
        <v>1745.5375060000001</v>
      </c>
      <c r="J1461">
        <f t="shared" si="1814"/>
        <v>1745.5375060000001</v>
      </c>
      <c r="K1461">
        <f t="shared" si="1815"/>
        <v>1648.9500122499999</v>
      </c>
      <c r="L1461">
        <f t="shared" si="1816"/>
        <v>1</v>
      </c>
      <c r="M1461">
        <f t="shared" si="1817"/>
        <v>4</v>
      </c>
      <c r="N1461">
        <f t="shared" si="1818"/>
        <v>90</v>
      </c>
      <c r="O1461">
        <f t="shared" si="1819"/>
        <v>60</v>
      </c>
      <c r="P1461">
        <f t="shared" si="1794"/>
        <v>60.5</v>
      </c>
      <c r="Q1461">
        <f t="shared" si="1795"/>
        <v>6.25</v>
      </c>
      <c r="R1461">
        <f t="shared" si="1796"/>
        <v>54.25</v>
      </c>
      <c r="S1461">
        <f t="shared" si="1797"/>
        <v>60.5</v>
      </c>
      <c r="T1461">
        <f t="shared" si="1833"/>
        <v>37.843536639338758</v>
      </c>
      <c r="U1461">
        <f t="shared" si="1798"/>
        <v>10.59997599999997</v>
      </c>
      <c r="V1461">
        <f t="shared" si="1799"/>
        <v>-36.5</v>
      </c>
      <c r="W1461">
        <f t="shared" si="1800"/>
        <v>10.59997599999997</v>
      </c>
      <c r="X1461">
        <f t="shared" si="1801"/>
        <v>0</v>
      </c>
      <c r="Y1461">
        <f t="shared" si="1831"/>
        <v>14.200976106532718</v>
      </c>
      <c r="Z1461">
        <f t="shared" si="1832"/>
        <v>4.0654977570281208</v>
      </c>
      <c r="AA1461">
        <f t="shared" si="1828"/>
        <v>37.525499378857347</v>
      </c>
      <c r="AB1461">
        <f t="shared" si="1829"/>
        <v>10.742911783783953</v>
      </c>
      <c r="AC1461">
        <f t="shared" si="1830"/>
        <v>55.486781002235539</v>
      </c>
      <c r="AD1461">
        <f t="shared" si="1838"/>
        <v>43.401863128391355</v>
      </c>
      <c r="AE1461">
        <f t="shared" si="1811"/>
        <v>1693.6800048</v>
      </c>
      <c r="AF1461">
        <f t="shared" si="1813"/>
        <v>1688.3000080000002</v>
      </c>
      <c r="AG1461">
        <f t="shared" si="1835"/>
        <v>1654.2700072999996</v>
      </c>
      <c r="AH1461">
        <f t="shared" si="1820"/>
        <v>1679.5850096000001</v>
      </c>
      <c r="AI1461">
        <f t="shared" si="1821"/>
        <v>1745.9209271915454</v>
      </c>
      <c r="AJ1461">
        <f t="shared" si="1822"/>
        <v>1613.2490920084549</v>
      </c>
      <c r="AK1461">
        <f t="shared" si="1823"/>
        <v>1.1343847605925557</v>
      </c>
      <c r="AL1461">
        <f t="shared" si="1802"/>
        <v>0.79338842975206614</v>
      </c>
      <c r="AM1461">
        <f t="shared" si="1803"/>
        <v>940147.04132231406</v>
      </c>
      <c r="AN1461">
        <f t="shared" si="1836"/>
        <v>821481.95262019464</v>
      </c>
      <c r="AO1461">
        <f t="shared" si="1837"/>
        <v>14785603</v>
      </c>
      <c r="AP1461">
        <f t="shared" si="1839"/>
        <v>5.5559584050795537E-2</v>
      </c>
      <c r="AQ1461">
        <f t="shared" si="1840"/>
        <v>1709.3323525254968</v>
      </c>
      <c r="AR1461">
        <f t="shared" si="1841"/>
        <v>1716.6012040804001</v>
      </c>
      <c r="AS1461">
        <f t="shared" si="1842"/>
        <v>1686.0783081446641</v>
      </c>
      <c r="AT1461">
        <f t="shared" si="1843"/>
        <v>1652.487954438114</v>
      </c>
      <c r="AU1461">
        <f t="shared" si="1844"/>
        <v>1679.036660615576</v>
      </c>
      <c r="AV1461">
        <f t="shared" si="1845"/>
        <v>1633.6886895023158</v>
      </c>
      <c r="AW1461">
        <f t="shared" si="1846"/>
        <v>45.347971113260201</v>
      </c>
      <c r="AX1461">
        <f t="shared" si="1873"/>
        <v>43.497189184931962</v>
      </c>
      <c r="AY1461">
        <f t="shared" si="1847"/>
        <v>1.8507819283282387</v>
      </c>
      <c r="AZ1461">
        <f t="shared" si="1804"/>
        <v>1747.75</v>
      </c>
      <c r="BA1461">
        <f t="shared" si="1805"/>
        <v>2071043551.75</v>
      </c>
      <c r="BB1461">
        <f t="shared" si="1808"/>
        <v>2071043551.75</v>
      </c>
      <c r="BC1461">
        <f t="shared" si="1809"/>
        <v>0</v>
      </c>
      <c r="BD1461">
        <f t="shared" si="1824"/>
        <v>11285996197.012672</v>
      </c>
      <c r="BE1461">
        <f t="shared" si="1825"/>
        <v>6495150841.4308701</v>
      </c>
      <c r="BF1461">
        <f t="shared" si="1826"/>
        <v>1.7376034017597022</v>
      </c>
      <c r="BG1461">
        <f t="shared" si="1827"/>
        <v>63.471699393812457</v>
      </c>
      <c r="BH1461">
        <f t="shared" si="1848"/>
        <v>78827733</v>
      </c>
      <c r="BI1461">
        <f t="shared" si="1849"/>
        <v>2.775802477219508</v>
      </c>
      <c r="BJ1461">
        <f t="shared" si="1810"/>
        <v>6125</v>
      </c>
      <c r="BK1461">
        <f t="shared" si="1850"/>
        <v>3.6585365853658534E-2</v>
      </c>
      <c r="BL1461">
        <f t="shared" si="1851"/>
        <v>1.0365853658536586</v>
      </c>
      <c r="BM1461">
        <f t="shared" si="1852"/>
        <v>34.962098377751197</v>
      </c>
      <c r="BN1461">
        <f t="shared" si="1853"/>
        <v>1739.75</v>
      </c>
      <c r="BO1461">
        <f t="shared" si="1812"/>
        <v>1690.9849974999997</v>
      </c>
      <c r="BP1461">
        <f t="shared" si="1854"/>
        <v>1622.9595588235295</v>
      </c>
      <c r="BQ1461">
        <f t="shared" si="1855"/>
        <v>68.02543867647023</v>
      </c>
      <c r="BR1461">
        <f t="shared" si="1856"/>
        <v>100.44995100000006</v>
      </c>
      <c r="BS1461">
        <f t="shared" si="1857"/>
        <v>54.949951000000056</v>
      </c>
      <c r="BT1461">
        <f t="shared" si="1858"/>
        <v>82</v>
      </c>
      <c r="BU1461">
        <f t="shared" si="1859"/>
        <v>58.90002400000003</v>
      </c>
      <c r="BV1461">
        <f t="shared" si="1860"/>
        <v>1711.1966714666667</v>
      </c>
      <c r="BW1461">
        <f t="shared" si="1861"/>
        <v>1704.6547676190478</v>
      </c>
      <c r="BX1461">
        <f t="shared" si="1862"/>
        <v>1690.9945532909089</v>
      </c>
      <c r="BY1461">
        <f t="shared" si="1863"/>
        <v>1673.458103609524</v>
      </c>
      <c r="BZ1461">
        <f t="shared" si="1864"/>
        <v>1770</v>
      </c>
      <c r="CA1461">
        <f t="shared" si="1865"/>
        <v>1633.9499510000001</v>
      </c>
      <c r="CB1461">
        <f t="shared" si="1866"/>
        <v>1670.4618370933335</v>
      </c>
      <c r="CC1461">
        <f t="shared" si="1867"/>
        <v>1667.6954289333335</v>
      </c>
      <c r="CD1461">
        <f t="shared" si="1868"/>
        <v>1666.2980495095239</v>
      </c>
      <c r="CE1461">
        <f t="shared" si="1869"/>
        <v>1623.0030501104034</v>
      </c>
      <c r="CF1461">
        <f t="shared" si="1870"/>
        <v>1701.5</v>
      </c>
      <c r="CG1461">
        <f t="shared" si="1871"/>
        <v>1717.650024</v>
      </c>
      <c r="CH1461">
        <f t="shared" si="1872"/>
        <v>1694</v>
      </c>
    </row>
    <row r="1462" spans="1:86">
      <c r="A1462" s="1">
        <v>41618</v>
      </c>
      <c r="B1462">
        <v>1763</v>
      </c>
      <c r="C1462">
        <v>1780.599976</v>
      </c>
      <c r="D1462">
        <v>1746</v>
      </c>
      <c r="E1462">
        <v>1751.8000489999999</v>
      </c>
      <c r="F1462">
        <v>1048021</v>
      </c>
      <c r="G1462">
        <f t="shared" si="1806"/>
        <v>-696658.14627842826</v>
      </c>
      <c r="H1462">
        <f t="shared" si="1834"/>
        <v>17913577.773367934</v>
      </c>
      <c r="I1462">
        <f t="shared" si="1807"/>
        <v>1760.3500062499998</v>
      </c>
      <c r="J1462">
        <f t="shared" si="1814"/>
        <v>1760.3500062499998</v>
      </c>
      <c r="K1462">
        <f t="shared" si="1815"/>
        <v>1648.9500122499999</v>
      </c>
      <c r="L1462">
        <f t="shared" si="1816"/>
        <v>1</v>
      </c>
      <c r="M1462">
        <f t="shared" si="1817"/>
        <v>5</v>
      </c>
      <c r="N1462">
        <f t="shared" si="1818"/>
        <v>90</v>
      </c>
      <c r="O1462">
        <f t="shared" si="1819"/>
        <v>50</v>
      </c>
      <c r="P1462">
        <f t="shared" si="1794"/>
        <v>34.59997599999997</v>
      </c>
      <c r="Q1462">
        <f t="shared" si="1795"/>
        <v>28.799927000000025</v>
      </c>
      <c r="R1462">
        <f t="shared" si="1796"/>
        <v>5.8000489999999445</v>
      </c>
      <c r="S1462">
        <f t="shared" si="1797"/>
        <v>34.59997599999997</v>
      </c>
      <c r="T1462">
        <f t="shared" si="1833"/>
        <v>37.61185373652885</v>
      </c>
      <c r="U1462">
        <f t="shared" si="1798"/>
        <v>-4.6999519999999393</v>
      </c>
      <c r="V1462">
        <f t="shared" si="1799"/>
        <v>11</v>
      </c>
      <c r="W1462">
        <f t="shared" si="1800"/>
        <v>0</v>
      </c>
      <c r="X1462">
        <f t="shared" si="1801"/>
        <v>11</v>
      </c>
      <c r="Y1462">
        <f t="shared" si="1831"/>
        <v>13.186620670351809</v>
      </c>
      <c r="Z1462">
        <f t="shared" si="1832"/>
        <v>4.5608193458118267</v>
      </c>
      <c r="AA1462">
        <f t="shared" si="1828"/>
        <v>35.059746756233096</v>
      </c>
      <c r="AB1462">
        <f t="shared" si="1829"/>
        <v>12.12601585064214</v>
      </c>
      <c r="AC1462">
        <f t="shared" si="1830"/>
        <v>48.603073551362677</v>
      </c>
      <c r="AD1462">
        <f t="shared" si="1838"/>
        <v>43.779042114947686</v>
      </c>
      <c r="AE1462">
        <f t="shared" si="1811"/>
        <v>1711.3900146000001</v>
      </c>
      <c r="AF1462">
        <f t="shared" si="1813"/>
        <v>1703.3666788333333</v>
      </c>
      <c r="AG1462">
        <f t="shared" si="1835"/>
        <v>1662.7325072999997</v>
      </c>
      <c r="AH1462">
        <f t="shared" si="1820"/>
        <v>1688.4350096000003</v>
      </c>
      <c r="AI1462">
        <f t="shared" si="1821"/>
        <v>1766.3265287290531</v>
      </c>
      <c r="AJ1462">
        <f t="shared" si="1822"/>
        <v>1610.5434904709475</v>
      </c>
      <c r="AK1462">
        <f t="shared" si="1823"/>
        <v>0.90675185250280432</v>
      </c>
      <c r="AL1462">
        <f t="shared" si="1802"/>
        <v>-0.66473681947062913</v>
      </c>
      <c r="AM1462">
        <f t="shared" si="1803"/>
        <v>-696658.14627842826</v>
      </c>
      <c r="AN1462">
        <f t="shared" si="1836"/>
        <v>127210.20787583455</v>
      </c>
      <c r="AO1462">
        <f t="shared" si="1837"/>
        <v>15324003</v>
      </c>
      <c r="AP1462">
        <f t="shared" si="1839"/>
        <v>8.3013692881575753E-3</v>
      </c>
      <c r="AQ1462">
        <f t="shared" si="1840"/>
        <v>1723.7713693268279</v>
      </c>
      <c r="AR1462">
        <f t="shared" si="1841"/>
        <v>1726.974860917486</v>
      </c>
      <c r="AS1462">
        <f t="shared" si="1842"/>
        <v>1697.9082214986245</v>
      </c>
      <c r="AT1462">
        <f t="shared" si="1843"/>
        <v>1661.4260429486837</v>
      </c>
      <c r="AU1462">
        <f t="shared" si="1844"/>
        <v>1689.9511688732396</v>
      </c>
      <c r="AV1462">
        <f t="shared" si="1845"/>
        <v>1641.9564846671537</v>
      </c>
      <c r="AW1462">
        <f t="shared" si="1846"/>
        <v>47.994684206085822</v>
      </c>
      <c r="AX1462">
        <f t="shared" si="1873"/>
        <v>44.396688189162731</v>
      </c>
      <c r="AY1462">
        <f t="shared" si="1847"/>
        <v>3.5979960169230907</v>
      </c>
      <c r="AZ1462">
        <f t="shared" si="1804"/>
        <v>1759.4666749999999</v>
      </c>
      <c r="BA1462">
        <f t="shared" si="1805"/>
        <v>1843958024.2001748</v>
      </c>
      <c r="BB1462">
        <f t="shared" si="1808"/>
        <v>1843958024.2001748</v>
      </c>
      <c r="BC1462">
        <f t="shared" si="1809"/>
        <v>0</v>
      </c>
      <c r="BD1462">
        <f t="shared" si="1824"/>
        <v>13129954221.212847</v>
      </c>
      <c r="BE1462">
        <f t="shared" si="1825"/>
        <v>5474944706.3720121</v>
      </c>
      <c r="BF1462">
        <f t="shared" si="1826"/>
        <v>2.3981893745760674</v>
      </c>
      <c r="BG1462">
        <f t="shared" si="1827"/>
        <v>70.57256409894012</v>
      </c>
      <c r="BH1462">
        <f t="shared" si="1848"/>
        <v>77779712</v>
      </c>
      <c r="BI1462">
        <f t="shared" si="1849"/>
        <v>2.9230180369740415</v>
      </c>
      <c r="BJ1462">
        <f t="shared" si="1810"/>
        <v>-1294.9951000000056</v>
      </c>
      <c r="BK1462">
        <f t="shared" si="1850"/>
        <v>-6.7753088589653041E-3</v>
      </c>
      <c r="BL1462">
        <f t="shared" si="1851"/>
        <v>0.99322469114103473</v>
      </c>
      <c r="BM1462">
        <f t="shared" si="1852"/>
        <v>41.052435143066631</v>
      </c>
      <c r="BN1462">
        <f t="shared" si="1853"/>
        <v>1763.299988</v>
      </c>
      <c r="BO1462">
        <f t="shared" si="1812"/>
        <v>1709.7349975000002</v>
      </c>
      <c r="BP1462">
        <f t="shared" si="1854"/>
        <v>1630.5147058823527</v>
      </c>
      <c r="BQ1462">
        <f t="shared" si="1855"/>
        <v>79.22029161764749</v>
      </c>
      <c r="BR1462">
        <f t="shared" si="1856"/>
        <v>91.850097999999889</v>
      </c>
      <c r="BS1462">
        <f t="shared" si="1857"/>
        <v>105</v>
      </c>
      <c r="BT1462">
        <f t="shared" si="1858"/>
        <v>110.59997599999997</v>
      </c>
      <c r="BU1462">
        <f t="shared" si="1859"/>
        <v>94.949951000000056</v>
      </c>
      <c r="BV1462">
        <f t="shared" si="1860"/>
        <v>1730.5700195333334</v>
      </c>
      <c r="BW1462">
        <f t="shared" si="1861"/>
        <v>1722.7976364761905</v>
      </c>
      <c r="BX1462">
        <f t="shared" si="1862"/>
        <v>1704.1245604545452</v>
      </c>
      <c r="BY1462">
        <f t="shared" si="1863"/>
        <v>1682.7466790095241</v>
      </c>
      <c r="BZ1462">
        <f t="shared" si="1864"/>
        <v>1780.599976</v>
      </c>
      <c r="CA1462">
        <f t="shared" si="1865"/>
        <v>1633.9499510000001</v>
      </c>
      <c r="CB1462">
        <f t="shared" si="1866"/>
        <v>1680.5688414533336</v>
      </c>
      <c r="CC1462">
        <f t="shared" si="1867"/>
        <v>1675.9459773833332</v>
      </c>
      <c r="CD1462">
        <f t="shared" si="1868"/>
        <v>1669.1229067063098</v>
      </c>
      <c r="CE1462">
        <f t="shared" si="1869"/>
        <v>1630.9282001661725</v>
      </c>
      <c r="CF1462">
        <f t="shared" si="1870"/>
        <v>1763.75</v>
      </c>
      <c r="CG1462">
        <f t="shared" si="1871"/>
        <v>1770</v>
      </c>
      <c r="CH1462">
        <f t="shared" si="1872"/>
        <v>1709.5</v>
      </c>
    </row>
    <row r="1463" spans="1:86">
      <c r="A1463" s="1">
        <v>41619</v>
      </c>
      <c r="B1463">
        <v>1743.3000489999999</v>
      </c>
      <c r="C1463">
        <v>1775.900024</v>
      </c>
      <c r="D1463">
        <v>1735</v>
      </c>
      <c r="E1463">
        <v>1753</v>
      </c>
      <c r="F1463">
        <v>668007</v>
      </c>
      <c r="G1463">
        <f t="shared" si="1806"/>
        <v>-80030.523506979298</v>
      </c>
      <c r="H1463">
        <f t="shared" si="1834"/>
        <v>17833547.249860954</v>
      </c>
      <c r="I1463">
        <f t="shared" si="1807"/>
        <v>1751.80001825</v>
      </c>
      <c r="J1463">
        <f t="shared" si="1814"/>
        <v>1760.3500062499998</v>
      </c>
      <c r="K1463">
        <f t="shared" si="1815"/>
        <v>1648.9500122499999</v>
      </c>
      <c r="L1463">
        <f t="shared" si="1816"/>
        <v>2</v>
      </c>
      <c r="M1463">
        <f t="shared" si="1817"/>
        <v>6</v>
      </c>
      <c r="N1463">
        <f t="shared" si="1818"/>
        <v>80</v>
      </c>
      <c r="O1463">
        <f t="shared" si="1819"/>
        <v>40</v>
      </c>
      <c r="P1463">
        <f t="shared" si="1794"/>
        <v>40.90002400000003</v>
      </c>
      <c r="Q1463">
        <f t="shared" si="1795"/>
        <v>22.90002400000003</v>
      </c>
      <c r="R1463">
        <f t="shared" si="1796"/>
        <v>18</v>
      </c>
      <c r="S1463">
        <f t="shared" si="1797"/>
        <v>40.90002400000003</v>
      </c>
      <c r="T1463">
        <f t="shared" si="1833"/>
        <v>37.846723041062504</v>
      </c>
      <c r="U1463">
        <f t="shared" si="1798"/>
        <v>-27.90002400000003</v>
      </c>
      <c r="V1463">
        <f t="shared" si="1799"/>
        <v>24.59997599999997</v>
      </c>
      <c r="W1463">
        <f t="shared" si="1800"/>
        <v>0</v>
      </c>
      <c r="X1463">
        <f t="shared" si="1801"/>
        <v>24.59997599999997</v>
      </c>
      <c r="Y1463">
        <f t="shared" si="1831"/>
        <v>12.244719193898108</v>
      </c>
      <c r="Z1463">
        <f t="shared" si="1832"/>
        <v>5.9921876782538366</v>
      </c>
      <c r="AA1463">
        <f t="shared" si="1828"/>
        <v>32.353446243187214</v>
      </c>
      <c r="AB1463">
        <f t="shared" si="1829"/>
        <v>15.832778102750142</v>
      </c>
      <c r="AC1463">
        <f t="shared" si="1830"/>
        <v>34.285043837077382</v>
      </c>
      <c r="AD1463">
        <f t="shared" si="1838"/>
        <v>42.99428514440342</v>
      </c>
      <c r="AE1463">
        <f t="shared" si="1811"/>
        <v>1734.0400145999999</v>
      </c>
      <c r="AF1463">
        <f t="shared" si="1813"/>
        <v>1718.3250121666667</v>
      </c>
      <c r="AG1463">
        <f t="shared" si="1835"/>
        <v>1671.0275084999998</v>
      </c>
      <c r="AH1463">
        <f t="shared" si="1820"/>
        <v>1697.7400144999999</v>
      </c>
      <c r="AI1463">
        <f t="shared" si="1821"/>
        <v>1781.785550111616</v>
      </c>
      <c r="AJ1463">
        <f t="shared" si="1822"/>
        <v>1613.6944788883839</v>
      </c>
      <c r="AK1463">
        <f t="shared" si="1823"/>
        <v>0.82875027268172063</v>
      </c>
      <c r="AL1463">
        <f t="shared" si="1802"/>
        <v>-0.1198049174738877</v>
      </c>
      <c r="AM1463">
        <f t="shared" si="1803"/>
        <v>-80030.523506979298</v>
      </c>
      <c r="AN1463">
        <f t="shared" si="1836"/>
        <v>586972.21150618233</v>
      </c>
      <c r="AO1463">
        <f t="shared" si="1837"/>
        <v>15271685</v>
      </c>
      <c r="AP1463">
        <f t="shared" si="1839"/>
        <v>3.843532730711656E-2</v>
      </c>
      <c r="AQ1463">
        <f t="shared" si="1840"/>
        <v>1733.7091037557063</v>
      </c>
      <c r="AR1463">
        <f t="shared" si="1841"/>
        <v>1723.5050395210026</v>
      </c>
      <c r="AS1463">
        <f t="shared" si="1842"/>
        <v>1707.8247416288721</v>
      </c>
      <c r="AT1463">
        <f t="shared" si="1843"/>
        <v>1669.6676990833023</v>
      </c>
      <c r="AU1463">
        <f t="shared" si="1844"/>
        <v>1699.4084935422536</v>
      </c>
      <c r="AV1463">
        <f t="shared" si="1845"/>
        <v>1649.7295307404529</v>
      </c>
      <c r="AW1463">
        <f t="shared" si="1846"/>
        <v>49.678962801800708</v>
      </c>
      <c r="AX1463">
        <f t="shared" si="1873"/>
        <v>45.453143111690324</v>
      </c>
      <c r="AY1463">
        <f t="shared" si="1847"/>
        <v>4.2258196901103844</v>
      </c>
      <c r="AZ1463">
        <f t="shared" si="1804"/>
        <v>1754.6333413333334</v>
      </c>
      <c r="BA1463">
        <f t="shared" si="1805"/>
        <v>1172107354.444056</v>
      </c>
      <c r="BB1463">
        <f t="shared" si="1808"/>
        <v>0</v>
      </c>
      <c r="BC1463">
        <f t="shared" si="1809"/>
        <v>1172107354.444056</v>
      </c>
      <c r="BD1463">
        <f t="shared" si="1824"/>
        <v>13129954221.212847</v>
      </c>
      <c r="BE1463">
        <f t="shared" si="1825"/>
        <v>5670434924.9583836</v>
      </c>
      <c r="BF1463">
        <f t="shared" si="1826"/>
        <v>2.3155109607944597</v>
      </c>
      <c r="BG1463">
        <f t="shared" si="1827"/>
        <v>69.838736417255546</v>
      </c>
      <c r="BH1463">
        <f t="shared" si="1848"/>
        <v>78447719</v>
      </c>
      <c r="BI1463">
        <f t="shared" si="1849"/>
        <v>3.0113398515393706</v>
      </c>
      <c r="BJ1463">
        <f t="shared" si="1810"/>
        <v>19.99510000000555</v>
      </c>
      <c r="BK1463">
        <f t="shared" si="1850"/>
        <v>6.849817139148028E-4</v>
      </c>
      <c r="BL1463">
        <f t="shared" si="1851"/>
        <v>1.0006849817139147</v>
      </c>
      <c r="BM1463">
        <f t="shared" si="1852"/>
        <v>44.295886616913755</v>
      </c>
      <c r="BN1463">
        <f t="shared" si="1853"/>
        <v>1755.450012</v>
      </c>
      <c r="BO1463">
        <f t="shared" si="1812"/>
        <v>1730.4499999</v>
      </c>
      <c r="BP1463">
        <f t="shared" si="1854"/>
        <v>1637.4205878676469</v>
      </c>
      <c r="BQ1463">
        <f t="shared" si="1855"/>
        <v>93.029412032353093</v>
      </c>
      <c r="BR1463">
        <f t="shared" si="1856"/>
        <v>86.34997599999997</v>
      </c>
      <c r="BS1463">
        <f t="shared" si="1857"/>
        <v>86.84997599999997</v>
      </c>
      <c r="BT1463">
        <f t="shared" si="1858"/>
        <v>100.90002400000003</v>
      </c>
      <c r="BU1463">
        <f t="shared" si="1859"/>
        <v>74.300048999999944</v>
      </c>
      <c r="BV1463">
        <f t="shared" si="1860"/>
        <v>1744.4400146666665</v>
      </c>
      <c r="BW1463">
        <f t="shared" si="1861"/>
        <v>1736.9785853809524</v>
      </c>
      <c r="BX1463">
        <f t="shared" si="1862"/>
        <v>1715.8636496181823</v>
      </c>
      <c r="BY1463">
        <f t="shared" si="1863"/>
        <v>1691.3435830761905</v>
      </c>
      <c r="BZ1463">
        <f t="shared" si="1864"/>
        <v>1780.599976</v>
      </c>
      <c r="CA1463">
        <f t="shared" si="1865"/>
        <v>1633.9499510000001</v>
      </c>
      <c r="CB1463">
        <f t="shared" si="1866"/>
        <v>1717.2230153700002</v>
      </c>
      <c r="CC1463">
        <f t="shared" si="1867"/>
        <v>1686.8615365722223</v>
      </c>
      <c r="CD1463">
        <f t="shared" si="1868"/>
        <v>1674.8418867201588</v>
      </c>
      <c r="CE1463">
        <f t="shared" si="1869"/>
        <v>1639.4444083756048</v>
      </c>
      <c r="CF1463">
        <f t="shared" si="1870"/>
        <v>1751.8000489999999</v>
      </c>
      <c r="CG1463">
        <f t="shared" si="1871"/>
        <v>1780.599976</v>
      </c>
      <c r="CH1463">
        <f t="shared" si="1872"/>
        <v>1746</v>
      </c>
    </row>
    <row r="1464" spans="1:86">
      <c r="A1464" s="1">
        <v>41620</v>
      </c>
      <c r="B1464">
        <v>1748</v>
      </c>
      <c r="C1464">
        <v>1748</v>
      </c>
      <c r="D1464">
        <v>1710.400024</v>
      </c>
      <c r="E1464">
        <v>1714.8000489999999</v>
      </c>
      <c r="F1464">
        <v>478485</v>
      </c>
      <c r="G1464">
        <f t="shared" si="1806"/>
        <v>-366498.44117214542</v>
      </c>
      <c r="H1464">
        <f t="shared" si="1834"/>
        <v>17467048.808688808</v>
      </c>
      <c r="I1464">
        <f t="shared" si="1807"/>
        <v>1730.30001825</v>
      </c>
      <c r="J1464">
        <f t="shared" si="1814"/>
        <v>1760.3500062499998</v>
      </c>
      <c r="K1464">
        <f t="shared" si="1815"/>
        <v>1648.9500122499999</v>
      </c>
      <c r="L1464">
        <f t="shared" si="1816"/>
        <v>3</v>
      </c>
      <c r="M1464">
        <f t="shared" si="1817"/>
        <v>7</v>
      </c>
      <c r="N1464">
        <f t="shared" si="1818"/>
        <v>70</v>
      </c>
      <c r="O1464">
        <f t="shared" si="1819"/>
        <v>30</v>
      </c>
      <c r="P1464">
        <f t="shared" si="1794"/>
        <v>37.59997599999997</v>
      </c>
      <c r="Q1464">
        <f t="shared" si="1795"/>
        <v>33.199951000000056</v>
      </c>
      <c r="R1464">
        <f t="shared" si="1796"/>
        <v>4.4000249999999141</v>
      </c>
      <c r="S1464">
        <f t="shared" si="1797"/>
        <v>37.59997599999997</v>
      </c>
      <c r="T1464">
        <f t="shared" si="1833"/>
        <v>37.829098252415179</v>
      </c>
      <c r="U1464">
        <f t="shared" si="1798"/>
        <v>-28.050048999999944</v>
      </c>
      <c r="V1464">
        <f t="shared" si="1799"/>
        <v>27.800048000000061</v>
      </c>
      <c r="W1464">
        <f t="shared" si="1800"/>
        <v>0</v>
      </c>
      <c r="X1464">
        <f t="shared" si="1801"/>
        <v>27.800048000000061</v>
      </c>
      <c r="Y1464">
        <f t="shared" si="1831"/>
        <v>11.370096394333958</v>
      </c>
      <c r="Z1464">
        <f t="shared" si="1832"/>
        <v>7.5498919869499952</v>
      </c>
      <c r="AA1464">
        <f t="shared" si="1828"/>
        <v>30.056482759559412</v>
      </c>
      <c r="AB1464">
        <f t="shared" si="1829"/>
        <v>19.957895735640424</v>
      </c>
      <c r="AC1464">
        <f t="shared" si="1830"/>
        <v>20.191367618190451</v>
      </c>
      <c r="AD1464">
        <f t="shared" si="1838"/>
        <v>41.00465971524028</v>
      </c>
      <c r="AE1464">
        <f t="shared" si="1811"/>
        <v>1736.9700195999999</v>
      </c>
      <c r="AF1464">
        <f t="shared" si="1813"/>
        <v>1730.8333536666667</v>
      </c>
      <c r="AG1464">
        <f t="shared" si="1835"/>
        <v>1677.79251095</v>
      </c>
      <c r="AH1464">
        <f t="shared" si="1820"/>
        <v>1702.5550169999999</v>
      </c>
      <c r="AI1464">
        <f t="shared" si="1821"/>
        <v>1784.4128081202314</v>
      </c>
      <c r="AJ1464">
        <f t="shared" si="1822"/>
        <v>1620.6972258797684</v>
      </c>
      <c r="AK1464">
        <f t="shared" si="1823"/>
        <v>0.57479454204923952</v>
      </c>
      <c r="AL1464">
        <f t="shared" si="1802"/>
        <v>-0.76595596763147311</v>
      </c>
      <c r="AM1464">
        <f t="shared" si="1803"/>
        <v>-366498.44117214542</v>
      </c>
      <c r="AN1464">
        <f t="shared" si="1836"/>
        <v>390663.48461975122</v>
      </c>
      <c r="AO1464">
        <f t="shared" si="1837"/>
        <v>15303422</v>
      </c>
      <c r="AP1464">
        <f t="shared" si="1839"/>
        <v>2.5527851523649496E-2</v>
      </c>
      <c r="AQ1464">
        <f t="shared" si="1840"/>
        <v>1727.2800251387662</v>
      </c>
      <c r="AR1464">
        <f t="shared" si="1841"/>
        <v>1713.8420964175168</v>
      </c>
      <c r="AS1464">
        <f t="shared" si="1842"/>
        <v>1709.0802969556751</v>
      </c>
      <c r="AT1464">
        <f t="shared" si="1843"/>
        <v>1673.7296105758051</v>
      </c>
      <c r="AU1464">
        <f t="shared" si="1844"/>
        <v>1701.7172268609156</v>
      </c>
      <c r="AV1464">
        <f t="shared" si="1845"/>
        <v>1654.2844670186212</v>
      </c>
      <c r="AW1464">
        <f t="shared" si="1846"/>
        <v>47.432759842294445</v>
      </c>
      <c r="AX1464">
        <f t="shared" si="1873"/>
        <v>45.849066457811148</v>
      </c>
      <c r="AY1464">
        <f t="shared" si="1847"/>
        <v>1.583693384483297</v>
      </c>
      <c r="AZ1464">
        <f t="shared" si="1804"/>
        <v>1724.4000243333332</v>
      </c>
      <c r="BA1464">
        <f t="shared" si="1805"/>
        <v>825099545.64313495</v>
      </c>
      <c r="BB1464">
        <f t="shared" si="1808"/>
        <v>0</v>
      </c>
      <c r="BC1464">
        <f t="shared" si="1809"/>
        <v>825099545.64313495</v>
      </c>
      <c r="BD1464">
        <f t="shared" si="1824"/>
        <v>13129954221.212847</v>
      </c>
      <c r="BE1464">
        <f t="shared" si="1825"/>
        <v>5136883767.9683113</v>
      </c>
      <c r="BF1464">
        <f t="shared" si="1826"/>
        <v>2.5560154393771448</v>
      </c>
      <c r="BG1464">
        <f t="shared" si="1827"/>
        <v>71.878637282431058</v>
      </c>
      <c r="BH1464">
        <f t="shared" si="1848"/>
        <v>77969234</v>
      </c>
      <c r="BI1464">
        <f t="shared" si="1849"/>
        <v>2.8672674372490814</v>
      </c>
      <c r="BJ1464">
        <f t="shared" si="1810"/>
        <v>-3919.9951000000056</v>
      </c>
      <c r="BK1464">
        <f t="shared" si="1850"/>
        <v>-2.1791187107815205E-2</v>
      </c>
      <c r="BL1464">
        <f t="shared" si="1851"/>
        <v>0.97820881289218475</v>
      </c>
      <c r="BM1464">
        <f t="shared" si="1852"/>
        <v>43.142844028373908</v>
      </c>
      <c r="BN1464">
        <f t="shared" si="1853"/>
        <v>1729.200012</v>
      </c>
      <c r="BO1464">
        <f t="shared" si="1812"/>
        <v>1738.7050048000001</v>
      </c>
      <c r="BP1464">
        <f t="shared" si="1854"/>
        <v>1643.7573529264707</v>
      </c>
      <c r="BQ1464">
        <f t="shared" si="1855"/>
        <v>94.947651873529367</v>
      </c>
      <c r="BR1464">
        <f t="shared" si="1856"/>
        <v>38.650024999999914</v>
      </c>
      <c r="BS1464">
        <f t="shared" si="1857"/>
        <v>43.25</v>
      </c>
      <c r="BT1464">
        <f t="shared" si="1858"/>
        <v>55.34997599999997</v>
      </c>
      <c r="BU1464">
        <f t="shared" si="1859"/>
        <v>78</v>
      </c>
      <c r="BV1464">
        <f t="shared" si="1860"/>
        <v>1738.0266927999999</v>
      </c>
      <c r="BW1464">
        <f t="shared" si="1861"/>
        <v>1735.971453047619</v>
      </c>
      <c r="BX1464">
        <f t="shared" si="1862"/>
        <v>1718.9654740727274</v>
      </c>
      <c r="BY1464">
        <f t="shared" si="1863"/>
        <v>1695.512396457143</v>
      </c>
      <c r="BZ1464">
        <f t="shared" si="1864"/>
        <v>1780.599976</v>
      </c>
      <c r="CA1464">
        <f t="shared" si="1865"/>
        <v>1633.9499510000001</v>
      </c>
      <c r="CB1464">
        <f t="shared" si="1866"/>
        <v>1730.5248429699998</v>
      </c>
      <c r="CC1464">
        <f t="shared" si="1867"/>
        <v>1719.4914050861109</v>
      </c>
      <c r="CD1464">
        <f t="shared" si="1868"/>
        <v>1679.8868471747221</v>
      </c>
      <c r="CE1464">
        <f t="shared" si="1869"/>
        <v>1652.1560249042548</v>
      </c>
      <c r="CF1464">
        <f t="shared" si="1870"/>
        <v>1753</v>
      </c>
      <c r="CG1464">
        <f t="shared" si="1871"/>
        <v>1775.900024</v>
      </c>
      <c r="CH1464">
        <f t="shared" si="1872"/>
        <v>1735</v>
      </c>
    </row>
    <row r="1465" spans="1:86">
      <c r="A1465" s="1">
        <v>41621</v>
      </c>
      <c r="B1465">
        <v>1710</v>
      </c>
      <c r="C1465">
        <v>1719.9499510000001</v>
      </c>
      <c r="D1465">
        <v>1682.599976</v>
      </c>
      <c r="E1465">
        <v>1689.599976</v>
      </c>
      <c r="F1465">
        <v>577334</v>
      </c>
      <c r="G1465">
        <f t="shared" si="1806"/>
        <v>-360930.21391982236</v>
      </c>
      <c r="H1465">
        <f t="shared" si="1834"/>
        <v>17106118.594768986</v>
      </c>
      <c r="I1465">
        <f t="shared" si="1807"/>
        <v>1700.5374757499999</v>
      </c>
      <c r="J1465">
        <f t="shared" si="1814"/>
        <v>1760.3500062499998</v>
      </c>
      <c r="K1465">
        <f t="shared" si="1815"/>
        <v>1648.9500122499999</v>
      </c>
      <c r="L1465">
        <f t="shared" si="1816"/>
        <v>4</v>
      </c>
      <c r="M1465">
        <f t="shared" si="1817"/>
        <v>8</v>
      </c>
      <c r="N1465">
        <f t="shared" si="1818"/>
        <v>60</v>
      </c>
      <c r="O1465">
        <f t="shared" si="1819"/>
        <v>20</v>
      </c>
      <c r="P1465">
        <f t="shared" si="1794"/>
        <v>37.349975000000086</v>
      </c>
      <c r="Q1465">
        <f t="shared" si="1795"/>
        <v>30.349975000000086</v>
      </c>
      <c r="R1465">
        <f t="shared" si="1796"/>
        <v>7</v>
      </c>
      <c r="S1465">
        <f t="shared" si="1797"/>
        <v>37.349975000000086</v>
      </c>
      <c r="T1465">
        <f t="shared" si="1833"/>
        <v>37.794875162956956</v>
      </c>
      <c r="U1465">
        <f t="shared" si="1798"/>
        <v>-5.0499270000000251</v>
      </c>
      <c r="V1465">
        <f t="shared" si="1799"/>
        <v>6.5999759999999696</v>
      </c>
      <c r="W1465">
        <f t="shared" si="1800"/>
        <v>0</v>
      </c>
      <c r="X1465">
        <f t="shared" si="1801"/>
        <v>6.5999759999999696</v>
      </c>
      <c r="Y1465">
        <f t="shared" si="1831"/>
        <v>10.557946651881533</v>
      </c>
      <c r="Z1465">
        <f t="shared" si="1832"/>
        <v>7.4820408450249927</v>
      </c>
      <c r="AA1465">
        <f t="shared" si="1828"/>
        <v>27.934863143110622</v>
      </c>
      <c r="AB1465">
        <f t="shared" si="1829"/>
        <v>19.796442805447331</v>
      </c>
      <c r="AC1465">
        <f t="shared" si="1830"/>
        <v>17.050487465049478</v>
      </c>
      <c r="AD1465">
        <f t="shared" si="1838"/>
        <v>38.790685703709919</v>
      </c>
      <c r="AE1465">
        <f t="shared" si="1811"/>
        <v>1734.5900147999996</v>
      </c>
      <c r="AF1465">
        <f t="shared" si="1813"/>
        <v>1729.075012333333</v>
      </c>
      <c r="AG1465">
        <f t="shared" si="1835"/>
        <v>1681.6425109500001</v>
      </c>
      <c r="AH1465">
        <f t="shared" si="1820"/>
        <v>1703.9000122000002</v>
      </c>
      <c r="AI1465">
        <f t="shared" si="1821"/>
        <v>1784.4090532545374</v>
      </c>
      <c r="AJ1465">
        <f t="shared" si="1822"/>
        <v>1623.390971145463</v>
      </c>
      <c r="AK1465">
        <f t="shared" si="1823"/>
        <v>0.4111898737539717</v>
      </c>
      <c r="AL1465">
        <f t="shared" si="1802"/>
        <v>-0.6251670851185317</v>
      </c>
      <c r="AM1465">
        <f t="shared" si="1803"/>
        <v>-360930.21391982236</v>
      </c>
      <c r="AN1465">
        <f t="shared" si="1836"/>
        <v>-135389.5696014053</v>
      </c>
      <c r="AO1465">
        <f t="shared" si="1837"/>
        <v>15247627</v>
      </c>
      <c r="AP1465">
        <f t="shared" si="1839"/>
        <v>-8.8793862547532996E-3</v>
      </c>
      <c r="AQ1465">
        <f t="shared" si="1840"/>
        <v>1714.4688084315856</v>
      </c>
      <c r="AR1465">
        <f t="shared" si="1841"/>
        <v>1710.3530920985245</v>
      </c>
      <c r="AS1465">
        <f t="shared" si="1842"/>
        <v>1705.5738391836535</v>
      </c>
      <c r="AT1465">
        <f t="shared" si="1843"/>
        <v>1675.1579434639825</v>
      </c>
      <c r="AU1465">
        <f t="shared" si="1844"/>
        <v>1699.8996392317783</v>
      </c>
      <c r="AV1465">
        <f t="shared" si="1845"/>
        <v>1656.7565526473177</v>
      </c>
      <c r="AW1465">
        <f t="shared" si="1846"/>
        <v>43.143086584460661</v>
      </c>
      <c r="AX1465">
        <f t="shared" si="1873"/>
        <v>45.307870483141052</v>
      </c>
      <c r="AY1465">
        <f t="shared" si="1847"/>
        <v>-2.1647838986803905</v>
      </c>
      <c r="AZ1465">
        <f t="shared" si="1804"/>
        <v>1697.3833009999998</v>
      </c>
      <c r="BA1465">
        <f t="shared" si="1805"/>
        <v>979957090.69953394</v>
      </c>
      <c r="BB1465">
        <f t="shared" si="1808"/>
        <v>0</v>
      </c>
      <c r="BC1465">
        <f t="shared" si="1809"/>
        <v>979957090.69953394</v>
      </c>
      <c r="BD1465">
        <f t="shared" si="1824"/>
        <v>11908138039.823034</v>
      </c>
      <c r="BE1465">
        <f t="shared" si="1825"/>
        <v>6116840858.6678448</v>
      </c>
      <c r="BF1465">
        <f t="shared" si="1826"/>
        <v>1.9467791160446255</v>
      </c>
      <c r="BG1465">
        <f t="shared" si="1827"/>
        <v>66.064643442218014</v>
      </c>
      <c r="BH1465">
        <f t="shared" si="1848"/>
        <v>77391900</v>
      </c>
      <c r="BI1465">
        <f t="shared" si="1849"/>
        <v>2.6040691684920563</v>
      </c>
      <c r="BJ1465">
        <f t="shared" si="1810"/>
        <v>-2620.0072999999975</v>
      </c>
      <c r="BK1465">
        <f t="shared" si="1850"/>
        <v>-1.4695633473241156E-2</v>
      </c>
      <c r="BL1465">
        <f t="shared" si="1851"/>
        <v>0.98530436652675879</v>
      </c>
      <c r="BM1465">
        <f t="shared" si="1852"/>
        <v>42.431990328056045</v>
      </c>
      <c r="BN1465">
        <f t="shared" si="1853"/>
        <v>1701.2749635</v>
      </c>
      <c r="BO1465">
        <f t="shared" si="1812"/>
        <v>1737.7949951000003</v>
      </c>
      <c r="BP1465">
        <f t="shared" si="1854"/>
        <v>1648.9463231617647</v>
      </c>
      <c r="BQ1465">
        <f t="shared" si="1855"/>
        <v>88.848671938235611</v>
      </c>
      <c r="BR1465">
        <f t="shared" si="1856"/>
        <v>28.199951999999939</v>
      </c>
      <c r="BS1465">
        <f t="shared" si="1857"/>
        <v>26</v>
      </c>
      <c r="BT1465">
        <f t="shared" si="1858"/>
        <v>37.649902000000111</v>
      </c>
      <c r="BU1465">
        <f t="shared" si="1859"/>
        <v>40</v>
      </c>
      <c r="BV1465">
        <f t="shared" si="1860"/>
        <v>1722.2366782666666</v>
      </c>
      <c r="BW1465">
        <f t="shared" si="1861"/>
        <v>1724.1904879999997</v>
      </c>
      <c r="BX1465">
        <f t="shared" si="1862"/>
        <v>1716.6100120727272</v>
      </c>
      <c r="BY1465">
        <f t="shared" si="1863"/>
        <v>1696.636916938096</v>
      </c>
      <c r="BZ1465">
        <f t="shared" si="1864"/>
        <v>1780.599976</v>
      </c>
      <c r="CA1465">
        <f t="shared" si="1865"/>
        <v>1633.9499510000001</v>
      </c>
      <c r="CB1465">
        <f t="shared" si="1866"/>
        <v>1751.627182693333</v>
      </c>
      <c r="CC1465">
        <f t="shared" si="1867"/>
        <v>1730.2832045305556</v>
      </c>
      <c r="CD1465">
        <f t="shared" si="1868"/>
        <v>1681.725794546468</v>
      </c>
      <c r="CE1465">
        <f t="shared" si="1869"/>
        <v>1660.7767191730466</v>
      </c>
      <c r="CF1465">
        <f t="shared" si="1870"/>
        <v>1714.8000489999999</v>
      </c>
      <c r="CG1465">
        <f t="shared" si="1871"/>
        <v>1748</v>
      </c>
      <c r="CH1465">
        <f t="shared" si="1872"/>
        <v>1710.400024</v>
      </c>
    </row>
    <row r="1466" spans="1:86">
      <c r="A1466" s="1">
        <v>41624</v>
      </c>
      <c r="B1466">
        <v>1687</v>
      </c>
      <c r="C1466">
        <v>1714.900024</v>
      </c>
      <c r="D1466">
        <v>1676</v>
      </c>
      <c r="E1466">
        <v>1701.599976</v>
      </c>
      <c r="F1466">
        <v>428119</v>
      </c>
      <c r="G1466">
        <f t="shared" si="1806"/>
        <v>135368.37086352331</v>
      </c>
      <c r="H1466">
        <f t="shared" si="1834"/>
        <v>17241486.965632509</v>
      </c>
      <c r="I1466">
        <f t="shared" si="1807"/>
        <v>1694.875</v>
      </c>
      <c r="J1466">
        <f t="shared" si="1814"/>
        <v>1760.3500062499998</v>
      </c>
      <c r="K1466">
        <f t="shared" si="1815"/>
        <v>1648.9500122499999</v>
      </c>
      <c r="L1466">
        <f t="shared" si="1816"/>
        <v>5</v>
      </c>
      <c r="M1466">
        <f t="shared" si="1817"/>
        <v>9</v>
      </c>
      <c r="N1466">
        <f t="shared" si="1818"/>
        <v>50</v>
      </c>
      <c r="O1466">
        <f t="shared" si="1819"/>
        <v>10</v>
      </c>
      <c r="P1466">
        <f t="shared" si="1794"/>
        <v>38.90002400000003</v>
      </c>
      <c r="Q1466">
        <f t="shared" si="1795"/>
        <v>13.300048000000061</v>
      </c>
      <c r="R1466">
        <f t="shared" si="1796"/>
        <v>25.59997599999997</v>
      </c>
      <c r="S1466">
        <f t="shared" si="1797"/>
        <v>38.90002400000003</v>
      </c>
      <c r="T1466">
        <f t="shared" si="1833"/>
        <v>37.87381436560289</v>
      </c>
      <c r="U1466">
        <f t="shared" si="1798"/>
        <v>16.799927000000025</v>
      </c>
      <c r="V1466">
        <f t="shared" si="1799"/>
        <v>-18.949951000000056</v>
      </c>
      <c r="W1466">
        <f t="shared" si="1800"/>
        <v>16.799927000000025</v>
      </c>
      <c r="X1466">
        <f t="shared" si="1801"/>
        <v>0</v>
      </c>
      <c r="Y1466">
        <f t="shared" si="1831"/>
        <v>11.003802391032853</v>
      </c>
      <c r="Z1466">
        <f t="shared" si="1832"/>
        <v>6.9476093560946364</v>
      </c>
      <c r="AA1466">
        <f t="shared" si="1828"/>
        <v>29.053853104974131</v>
      </c>
      <c r="AB1466">
        <f t="shared" si="1829"/>
        <v>18.344097293787435</v>
      </c>
      <c r="AC1466">
        <f t="shared" si="1830"/>
        <v>22.595398579653615</v>
      </c>
      <c r="AD1466">
        <f t="shared" si="1838"/>
        <v>37.581194422065458</v>
      </c>
      <c r="AE1466">
        <f t="shared" si="1811"/>
        <v>1722.1600100000001</v>
      </c>
      <c r="AF1466">
        <f t="shared" si="1813"/>
        <v>1729.0916749999997</v>
      </c>
      <c r="AG1466">
        <f t="shared" si="1835"/>
        <v>1685.25501095</v>
      </c>
      <c r="AH1466">
        <f t="shared" si="1820"/>
        <v>1707.9200074</v>
      </c>
      <c r="AI1466">
        <f t="shared" si="1821"/>
        <v>1783.3963660409604</v>
      </c>
      <c r="AJ1466">
        <f t="shared" si="1822"/>
        <v>1632.4436487590397</v>
      </c>
      <c r="AK1466">
        <f t="shared" si="1823"/>
        <v>0.45813237738412677</v>
      </c>
      <c r="AL1466">
        <f t="shared" si="1802"/>
        <v>0.31619332677018142</v>
      </c>
      <c r="AM1466">
        <f t="shared" si="1803"/>
        <v>135368.37086352331</v>
      </c>
      <c r="AN1466">
        <f t="shared" si="1836"/>
        <v>-319932.74600444606</v>
      </c>
      <c r="AO1466">
        <f t="shared" si="1837"/>
        <v>15033135</v>
      </c>
      <c r="AP1466">
        <f t="shared" si="1839"/>
        <v>-2.1281838153149431E-2</v>
      </c>
      <c r="AQ1466">
        <f t="shared" si="1840"/>
        <v>1710.0934054048464</v>
      </c>
      <c r="AR1466">
        <f t="shared" si="1841"/>
        <v>1707.9439676904451</v>
      </c>
      <c r="AS1466">
        <f t="shared" si="1842"/>
        <v>1704.8585438105958</v>
      </c>
      <c r="AT1466">
        <f t="shared" si="1843"/>
        <v>1677.5377263922242</v>
      </c>
      <c r="AU1466">
        <f t="shared" si="1844"/>
        <v>1700.1546897470116</v>
      </c>
      <c r="AV1466">
        <f t="shared" si="1845"/>
        <v>1659.8955922820055</v>
      </c>
      <c r="AW1466">
        <f t="shared" si="1846"/>
        <v>40.259097465006107</v>
      </c>
      <c r="AX1466">
        <f t="shared" si="1873"/>
        <v>44.298115879514064</v>
      </c>
      <c r="AY1466">
        <f t="shared" si="1847"/>
        <v>-4.0390184145079573</v>
      </c>
      <c r="AZ1466">
        <f t="shared" si="1804"/>
        <v>1697.5</v>
      </c>
      <c r="BA1466">
        <f t="shared" si="1805"/>
        <v>726732002.5</v>
      </c>
      <c r="BB1466">
        <f t="shared" si="1808"/>
        <v>726732002.5</v>
      </c>
      <c r="BC1466">
        <f t="shared" si="1809"/>
        <v>0</v>
      </c>
      <c r="BD1466">
        <f t="shared" si="1824"/>
        <v>12634870042.323034</v>
      </c>
      <c r="BE1466">
        <f t="shared" si="1825"/>
        <v>5456207140.9178886</v>
      </c>
      <c r="BF1466">
        <f t="shared" si="1826"/>
        <v>2.3156873842948511</v>
      </c>
      <c r="BG1466">
        <f t="shared" si="1827"/>
        <v>69.840341259654963</v>
      </c>
      <c r="BH1466">
        <f t="shared" si="1848"/>
        <v>77820019</v>
      </c>
      <c r="BI1466">
        <f t="shared" si="1849"/>
        <v>2.4253993836840277</v>
      </c>
      <c r="BJ1466">
        <f t="shared" si="1810"/>
        <v>1100</v>
      </c>
      <c r="BK1466">
        <f t="shared" si="1850"/>
        <v>7.1022728281572847E-3</v>
      </c>
      <c r="BL1466">
        <f t="shared" si="1851"/>
        <v>1.0071022728281573</v>
      </c>
      <c r="BM1466">
        <f t="shared" si="1852"/>
        <v>39.779533800192155</v>
      </c>
      <c r="BN1466">
        <f t="shared" si="1853"/>
        <v>1695.450012</v>
      </c>
      <c r="BO1466">
        <f t="shared" si="1812"/>
        <v>1728.9349975</v>
      </c>
      <c r="BP1466">
        <f t="shared" si="1854"/>
        <v>1654.355147397059</v>
      </c>
      <c r="BQ1466">
        <f t="shared" si="1855"/>
        <v>74.579850102941009</v>
      </c>
      <c r="BR1466">
        <f t="shared" si="1856"/>
        <v>38.34997599999997</v>
      </c>
      <c r="BS1466">
        <f t="shared" si="1857"/>
        <v>23.75</v>
      </c>
      <c r="BT1466">
        <f t="shared" si="1858"/>
        <v>28.050048000000061</v>
      </c>
      <c r="BU1466">
        <f t="shared" si="1859"/>
        <v>27</v>
      </c>
      <c r="BV1466">
        <f t="shared" si="1860"/>
        <v>1711.2399986666669</v>
      </c>
      <c r="BW1466">
        <f t="shared" si="1861"/>
        <v>1716.3404776190478</v>
      </c>
      <c r="BX1466">
        <f t="shared" si="1862"/>
        <v>1716.191823672727</v>
      </c>
      <c r="BY1466">
        <f t="shared" si="1863"/>
        <v>1698.5376278952383</v>
      </c>
      <c r="BZ1466">
        <f t="shared" si="1864"/>
        <v>1780.599976</v>
      </c>
      <c r="CA1466">
        <f t="shared" si="1865"/>
        <v>1633.9499510000001</v>
      </c>
      <c r="CB1466">
        <f t="shared" si="1866"/>
        <v>1738.7053602666667</v>
      </c>
      <c r="CC1466">
        <f t="shared" si="1867"/>
        <v>1747.8712647444443</v>
      </c>
      <c r="CD1466">
        <f t="shared" si="1868"/>
        <v>1689.3675273346823</v>
      </c>
      <c r="CE1466">
        <f t="shared" si="1869"/>
        <v>1668.5270383317306</v>
      </c>
      <c r="CF1466">
        <f t="shared" si="1870"/>
        <v>1689.599976</v>
      </c>
      <c r="CG1466">
        <f t="shared" si="1871"/>
        <v>1719.9499510000001</v>
      </c>
      <c r="CH1466">
        <f t="shared" si="1872"/>
        <v>1682.599976</v>
      </c>
    </row>
    <row r="1467" spans="1:86">
      <c r="A1467" s="1">
        <v>41625</v>
      </c>
      <c r="B1467">
        <v>1710.1999510000001</v>
      </c>
      <c r="C1467">
        <v>1731.6999510000001</v>
      </c>
      <c r="D1467">
        <v>1694.9499510000001</v>
      </c>
      <c r="E1467">
        <v>1701.900024</v>
      </c>
      <c r="F1467">
        <v>552326</v>
      </c>
      <c r="G1467">
        <f t="shared" si="1806"/>
        <v>-343416.8288545314</v>
      </c>
      <c r="H1467">
        <f t="shared" si="1834"/>
        <v>16898070.136777978</v>
      </c>
      <c r="I1467">
        <f t="shared" si="1807"/>
        <v>1709.68746925</v>
      </c>
      <c r="J1467">
        <f t="shared" si="1814"/>
        <v>1760.3500062499998</v>
      </c>
      <c r="K1467">
        <f t="shared" si="1815"/>
        <v>1648.9500122499999</v>
      </c>
      <c r="L1467">
        <f t="shared" si="1816"/>
        <v>6</v>
      </c>
      <c r="M1467">
        <f t="shared" si="1817"/>
        <v>10</v>
      </c>
      <c r="N1467">
        <f t="shared" si="1818"/>
        <v>40</v>
      </c>
      <c r="O1467">
        <f t="shared" si="1819"/>
        <v>0</v>
      </c>
      <c r="P1467">
        <f t="shared" si="1794"/>
        <v>36.75</v>
      </c>
      <c r="Q1467">
        <f t="shared" si="1795"/>
        <v>29.799927000000025</v>
      </c>
      <c r="R1467">
        <f t="shared" si="1796"/>
        <v>6.9500729999999749</v>
      </c>
      <c r="S1467">
        <f t="shared" si="1797"/>
        <v>36.75</v>
      </c>
      <c r="T1467">
        <f t="shared" si="1833"/>
        <v>37.793541910916971</v>
      </c>
      <c r="U1467">
        <f t="shared" si="1798"/>
        <v>9.1500249999999141</v>
      </c>
      <c r="V1467">
        <f t="shared" si="1799"/>
        <v>-0.45007299999997485</v>
      </c>
      <c r="W1467">
        <f t="shared" si="1800"/>
        <v>9.1500249999999141</v>
      </c>
      <c r="X1467">
        <f t="shared" si="1801"/>
        <v>0</v>
      </c>
      <c r="Y1467">
        <f t="shared" si="1831"/>
        <v>10.871389720244787</v>
      </c>
      <c r="Z1467">
        <f t="shared" si="1832"/>
        <v>6.4513515449450196</v>
      </c>
      <c r="AA1467">
        <f t="shared" si="1828"/>
        <v>28.765204769295512</v>
      </c>
      <c r="AB1467">
        <f t="shared" si="1829"/>
        <v>17.069983967502907</v>
      </c>
      <c r="AC1467">
        <f t="shared" si="1830"/>
        <v>25.515812466597719</v>
      </c>
      <c r="AD1467">
        <f t="shared" si="1838"/>
        <v>36.483753935490867</v>
      </c>
      <c r="AE1467">
        <f t="shared" si="1811"/>
        <v>1712.1800050000002</v>
      </c>
      <c r="AF1467">
        <f t="shared" si="1813"/>
        <v>1718.7833456666667</v>
      </c>
      <c r="AG1467">
        <f t="shared" si="1835"/>
        <v>1686.2225097000003</v>
      </c>
      <c r="AH1467">
        <f t="shared" si="1820"/>
        <v>1711.7850097999999</v>
      </c>
      <c r="AI1467">
        <f t="shared" si="1821"/>
        <v>1781.4503526549868</v>
      </c>
      <c r="AJ1467">
        <f t="shared" si="1822"/>
        <v>1642.119666945013</v>
      </c>
      <c r="AK1467">
        <f t="shared" si="1823"/>
        <v>0.4290537777114215</v>
      </c>
      <c r="AL1467">
        <f t="shared" si="1802"/>
        <v>-0.62176473469387894</v>
      </c>
      <c r="AM1467">
        <f t="shared" si="1803"/>
        <v>-343416.8288545314</v>
      </c>
      <c r="AN1467">
        <f t="shared" si="1836"/>
        <v>-1590087.3101092521</v>
      </c>
      <c r="AO1467">
        <f t="shared" si="1837"/>
        <v>14332317</v>
      </c>
      <c r="AP1467">
        <f t="shared" si="1839"/>
        <v>-0.11094419067825893</v>
      </c>
      <c r="AQ1467">
        <f t="shared" si="1840"/>
        <v>1707.3076557271986</v>
      </c>
      <c r="AR1467">
        <f t="shared" si="1841"/>
        <v>1714.2156729336682</v>
      </c>
      <c r="AS1467">
        <f t="shared" si="1842"/>
        <v>1704.3260102446886</v>
      </c>
      <c r="AT1467">
        <f t="shared" si="1843"/>
        <v>1679.730333176924</v>
      </c>
      <c r="AU1467">
        <f t="shared" si="1844"/>
        <v>1700.4164898849599</v>
      </c>
      <c r="AV1467">
        <f t="shared" si="1845"/>
        <v>1662.8359025022651</v>
      </c>
      <c r="AW1467">
        <f t="shared" si="1846"/>
        <v>37.58058738269483</v>
      </c>
      <c r="AX1467">
        <f t="shared" si="1873"/>
        <v>42.954610180150219</v>
      </c>
      <c r="AY1467">
        <f t="shared" si="1847"/>
        <v>-5.3740227974553889</v>
      </c>
      <c r="AZ1467">
        <f t="shared" si="1804"/>
        <v>1709.5166419999998</v>
      </c>
      <c r="BA1467">
        <f t="shared" si="1805"/>
        <v>944210488.80929196</v>
      </c>
      <c r="BB1467">
        <f t="shared" si="1808"/>
        <v>944210488.80929196</v>
      </c>
      <c r="BC1467">
        <f t="shared" si="1809"/>
        <v>0</v>
      </c>
      <c r="BD1467">
        <f t="shared" si="1824"/>
        <v>13579080531.132326</v>
      </c>
      <c r="BE1467">
        <f t="shared" si="1825"/>
        <v>4509708444.5477829</v>
      </c>
      <c r="BF1467">
        <f t="shared" si="1826"/>
        <v>3.0110772565684094</v>
      </c>
      <c r="BG1467">
        <f t="shared" si="1827"/>
        <v>75.069041655519527</v>
      </c>
      <c r="BH1467">
        <f t="shared" si="1848"/>
        <v>78372345</v>
      </c>
      <c r="BI1467">
        <f t="shared" si="1849"/>
        <v>2.2600298277264095</v>
      </c>
      <c r="BJ1467">
        <f t="shared" si="1810"/>
        <v>-69.995199999993929</v>
      </c>
      <c r="BK1467">
        <f t="shared" si="1850"/>
        <v>1.7633286567468823E-4</v>
      </c>
      <c r="BL1467">
        <f t="shared" si="1851"/>
        <v>1.0001763328656748</v>
      </c>
      <c r="BM1467">
        <f t="shared" si="1852"/>
        <v>36.716859566377046</v>
      </c>
      <c r="BN1467">
        <f t="shared" si="1853"/>
        <v>1713.3249510000001</v>
      </c>
      <c r="BO1467">
        <f t="shared" si="1812"/>
        <v>1718.9399901000002</v>
      </c>
      <c r="BP1467">
        <f t="shared" si="1854"/>
        <v>1660.1588224264708</v>
      </c>
      <c r="BQ1467">
        <f t="shared" si="1855"/>
        <v>58.781167673529353</v>
      </c>
      <c r="BR1467">
        <f t="shared" si="1856"/>
        <v>62.15002400000003</v>
      </c>
      <c r="BS1467">
        <f t="shared" si="1857"/>
        <v>61</v>
      </c>
      <c r="BT1467">
        <f t="shared" si="1858"/>
        <v>61.899902000000111</v>
      </c>
      <c r="BU1467">
        <f t="shared" si="1859"/>
        <v>57.899902000000111</v>
      </c>
      <c r="BV1467">
        <f t="shared" si="1860"/>
        <v>1704.48667</v>
      </c>
      <c r="BW1467">
        <f t="shared" si="1861"/>
        <v>1708.5714344761905</v>
      </c>
      <c r="BX1467">
        <f t="shared" si="1862"/>
        <v>1715.0972812363636</v>
      </c>
      <c r="BY1467">
        <f t="shared" si="1863"/>
        <v>1700.1228672333336</v>
      </c>
      <c r="BZ1467">
        <f t="shared" si="1864"/>
        <v>1780.599976</v>
      </c>
      <c r="CA1467">
        <f t="shared" si="1865"/>
        <v>1633.9499510000001</v>
      </c>
      <c r="CB1467">
        <f t="shared" si="1866"/>
        <v>1726.5926742833333</v>
      </c>
      <c r="CC1467">
        <f t="shared" si="1867"/>
        <v>1735.3850245000001</v>
      </c>
      <c r="CD1467">
        <f t="shared" si="1868"/>
        <v>1697.795277903889</v>
      </c>
      <c r="CE1467">
        <f t="shared" si="1869"/>
        <v>1665.4081883937149</v>
      </c>
      <c r="CF1467">
        <f t="shared" si="1870"/>
        <v>1701.599976</v>
      </c>
      <c r="CG1467">
        <f t="shared" si="1871"/>
        <v>1714.900024</v>
      </c>
      <c r="CH1467">
        <f t="shared" si="1872"/>
        <v>1676</v>
      </c>
    </row>
    <row r="1468" spans="1:86">
      <c r="A1468" s="1">
        <v>41626</v>
      </c>
      <c r="B1468">
        <v>1703.75</v>
      </c>
      <c r="C1468">
        <v>1740.849976</v>
      </c>
      <c r="D1468">
        <v>1695.400024</v>
      </c>
      <c r="E1468">
        <v>1729.9499510000001</v>
      </c>
      <c r="F1468">
        <v>791839</v>
      </c>
      <c r="G1468">
        <f t="shared" si="1806"/>
        <v>412033.76297907007</v>
      </c>
      <c r="H1468">
        <f t="shared" si="1834"/>
        <v>17310103.89975705</v>
      </c>
      <c r="I1468">
        <f t="shared" si="1807"/>
        <v>1717.4874877500001</v>
      </c>
      <c r="J1468">
        <f t="shared" si="1814"/>
        <v>1760.3500062499998</v>
      </c>
      <c r="K1468">
        <f t="shared" si="1815"/>
        <v>1685.78750575</v>
      </c>
      <c r="L1468">
        <f t="shared" si="1816"/>
        <v>7</v>
      </c>
      <c r="M1468">
        <f t="shared" si="1817"/>
        <v>10</v>
      </c>
      <c r="N1468">
        <f t="shared" si="1818"/>
        <v>30</v>
      </c>
      <c r="O1468">
        <f t="shared" si="1819"/>
        <v>0</v>
      </c>
      <c r="P1468">
        <f t="shared" si="1794"/>
        <v>45.449951999999939</v>
      </c>
      <c r="Q1468">
        <f t="shared" si="1795"/>
        <v>10.900024999999914</v>
      </c>
      <c r="R1468">
        <f t="shared" si="1796"/>
        <v>34.549927000000025</v>
      </c>
      <c r="S1468">
        <f t="shared" si="1797"/>
        <v>45.449951999999939</v>
      </c>
      <c r="T1468">
        <f t="shared" si="1833"/>
        <v>38.340428345851471</v>
      </c>
      <c r="U1468">
        <f t="shared" si="1798"/>
        <v>57.15002400000003</v>
      </c>
      <c r="V1468">
        <f t="shared" si="1799"/>
        <v>-29.84997599999997</v>
      </c>
      <c r="W1468">
        <f t="shared" si="1800"/>
        <v>57.15002400000003</v>
      </c>
      <c r="X1468">
        <f t="shared" si="1801"/>
        <v>0</v>
      </c>
      <c r="Y1468">
        <f t="shared" si="1831"/>
        <v>14.17700645451302</v>
      </c>
      <c r="Z1468">
        <f t="shared" si="1832"/>
        <v>5.9905407203060905</v>
      </c>
      <c r="AA1468">
        <f t="shared" si="1828"/>
        <v>36.97665119082324</v>
      </c>
      <c r="AB1468">
        <f t="shared" si="1829"/>
        <v>15.624605615430696</v>
      </c>
      <c r="AC1468">
        <f t="shared" si="1830"/>
        <v>40.592272641010226</v>
      </c>
      <c r="AD1468">
        <f t="shared" si="1838"/>
        <v>36.132471759126062</v>
      </c>
      <c r="AE1468">
        <f t="shared" si="1811"/>
        <v>1707.5699952000002</v>
      </c>
      <c r="AF1468">
        <f t="shared" si="1813"/>
        <v>1715.1416626666669</v>
      </c>
      <c r="AG1468">
        <f t="shared" si="1835"/>
        <v>1690.2275084500004</v>
      </c>
      <c r="AH1468">
        <f t="shared" si="1820"/>
        <v>1720.8050048999999</v>
      </c>
      <c r="AI1468">
        <f t="shared" si="1821"/>
        <v>1771.6399115041636</v>
      </c>
      <c r="AJ1468">
        <f t="shared" si="1822"/>
        <v>1669.9700982958361</v>
      </c>
      <c r="AK1468">
        <f t="shared" si="1823"/>
        <v>0.58994750566976706</v>
      </c>
      <c r="AL1468">
        <f t="shared" si="1802"/>
        <v>0.52035042853290892</v>
      </c>
      <c r="AM1468">
        <f t="shared" si="1803"/>
        <v>412033.76297907007</v>
      </c>
      <c r="AN1468">
        <f t="shared" si="1836"/>
        <v>-710502.00599705346</v>
      </c>
      <c r="AO1468">
        <f t="shared" si="1837"/>
        <v>14511168</v>
      </c>
      <c r="AP1468">
        <f t="shared" si="1839"/>
        <v>-4.8962427145564952E-2</v>
      </c>
      <c r="AQ1468">
        <f t="shared" si="1840"/>
        <v>1715.0060361199512</v>
      </c>
      <c r="AR1468">
        <f t="shared" si="1841"/>
        <v>1733.1209701125726</v>
      </c>
      <c r="AS1468">
        <f t="shared" si="1842"/>
        <v>1708.9383195806447</v>
      </c>
      <c r="AT1468">
        <f t="shared" si="1843"/>
        <v>1684.2500987810008</v>
      </c>
      <c r="AU1468">
        <f t="shared" si="1844"/>
        <v>1704.8465090522159</v>
      </c>
      <c r="AV1468">
        <f t="shared" si="1845"/>
        <v>1667.5338858971065</v>
      </c>
      <c r="AW1468">
        <f t="shared" si="1846"/>
        <v>37.31262315510935</v>
      </c>
      <c r="AX1468">
        <f t="shared" si="1873"/>
        <v>41.826212775142046</v>
      </c>
      <c r="AY1468">
        <f t="shared" si="1847"/>
        <v>-4.5135896200326968</v>
      </c>
      <c r="AZ1468">
        <f t="shared" si="1804"/>
        <v>1722.0666503333334</v>
      </c>
      <c r="BA1468">
        <f t="shared" si="1805"/>
        <v>1363599534.3332963</v>
      </c>
      <c r="BB1468">
        <f t="shared" si="1808"/>
        <v>1363599534.3332963</v>
      </c>
      <c r="BC1468">
        <f t="shared" si="1809"/>
        <v>0</v>
      </c>
      <c r="BD1468">
        <f t="shared" si="1824"/>
        <v>13464568229.91341</v>
      </c>
      <c r="BE1468">
        <f t="shared" si="1825"/>
        <v>4509708444.5477829</v>
      </c>
      <c r="BF1468">
        <f t="shared" si="1826"/>
        <v>2.9856848608898456</v>
      </c>
      <c r="BG1468">
        <f t="shared" si="1827"/>
        <v>74.910209038033685</v>
      </c>
      <c r="BH1468">
        <f t="shared" si="1848"/>
        <v>79164184</v>
      </c>
      <c r="BI1468">
        <f t="shared" si="1849"/>
        <v>2.237593099047325</v>
      </c>
      <c r="BJ1468">
        <f t="shared" si="1810"/>
        <v>2704.9927000000025</v>
      </c>
      <c r="BK1468">
        <f t="shared" si="1850"/>
        <v>1.6481536285588551E-2</v>
      </c>
      <c r="BL1468">
        <f t="shared" si="1851"/>
        <v>1.0164815362855886</v>
      </c>
      <c r="BM1468">
        <f t="shared" si="1852"/>
        <v>26.792348251848786</v>
      </c>
      <c r="BN1468">
        <f t="shared" si="1853"/>
        <v>1718.125</v>
      </c>
      <c r="BO1468">
        <f t="shared" si="1812"/>
        <v>1711.4749877000002</v>
      </c>
      <c r="BP1468">
        <f t="shared" si="1854"/>
        <v>1663.4529400735296</v>
      </c>
      <c r="BQ1468">
        <f t="shared" si="1855"/>
        <v>48.022047626470567</v>
      </c>
      <c r="BR1468">
        <f t="shared" si="1856"/>
        <v>29.799927000000025</v>
      </c>
      <c r="BS1468">
        <f t="shared" si="1857"/>
        <v>28.25</v>
      </c>
      <c r="BT1468">
        <f t="shared" si="1858"/>
        <v>32.150024999999914</v>
      </c>
      <c r="BU1468">
        <f t="shared" si="1859"/>
        <v>36.59997599999997</v>
      </c>
      <c r="BV1468">
        <f t="shared" si="1860"/>
        <v>1710.4099853333332</v>
      </c>
      <c r="BW1468">
        <f t="shared" si="1861"/>
        <v>1711.7618931428574</v>
      </c>
      <c r="BX1468">
        <f t="shared" si="1862"/>
        <v>1718.3999978181819</v>
      </c>
      <c r="BY1468">
        <f t="shared" si="1863"/>
        <v>1704.2873854523809</v>
      </c>
      <c r="BZ1468">
        <f t="shared" si="1864"/>
        <v>1780.599976</v>
      </c>
      <c r="CA1468">
        <f t="shared" si="1865"/>
        <v>1667.150024</v>
      </c>
      <c r="CB1468">
        <f t="shared" si="1866"/>
        <v>1705.7090126566666</v>
      </c>
      <c r="CC1468">
        <f t="shared" si="1867"/>
        <v>1724.6841723472223</v>
      </c>
      <c r="CD1468">
        <f t="shared" si="1868"/>
        <v>1720.45102155873</v>
      </c>
      <c r="CE1468">
        <f t="shared" si="1869"/>
        <v>1668.5911916446719</v>
      </c>
      <c r="CF1468">
        <f t="shared" si="1870"/>
        <v>1701.900024</v>
      </c>
      <c r="CG1468">
        <f t="shared" si="1871"/>
        <v>1731.6999510000001</v>
      </c>
      <c r="CH1468">
        <f t="shared" si="1872"/>
        <v>1694.9499510000001</v>
      </c>
    </row>
    <row r="1469" spans="1:86">
      <c r="A1469" s="1">
        <v>41627</v>
      </c>
      <c r="B1469">
        <v>1741</v>
      </c>
      <c r="C1469">
        <v>1798</v>
      </c>
      <c r="D1469">
        <v>1725.25</v>
      </c>
      <c r="E1469">
        <v>1780.5500489999999</v>
      </c>
      <c r="F1469">
        <v>1469454</v>
      </c>
      <c r="G1469">
        <f t="shared" si="1806"/>
        <v>764522.03307892557</v>
      </c>
      <c r="H1469">
        <f t="shared" si="1834"/>
        <v>18074625.932835974</v>
      </c>
      <c r="I1469">
        <f t="shared" si="1807"/>
        <v>1761.2000122499999</v>
      </c>
      <c r="J1469">
        <f t="shared" si="1814"/>
        <v>1761.2000122499999</v>
      </c>
      <c r="K1469">
        <f t="shared" si="1815"/>
        <v>1694.875</v>
      </c>
      <c r="L1469">
        <f t="shared" si="1816"/>
        <v>1</v>
      </c>
      <c r="M1469">
        <f t="shared" si="1817"/>
        <v>4</v>
      </c>
      <c r="N1469">
        <f t="shared" si="1818"/>
        <v>90</v>
      </c>
      <c r="O1469">
        <f t="shared" si="1819"/>
        <v>60</v>
      </c>
      <c r="P1469">
        <f t="shared" si="1794"/>
        <v>72.75</v>
      </c>
      <c r="Q1469">
        <f t="shared" si="1795"/>
        <v>17.449951000000056</v>
      </c>
      <c r="R1469">
        <f t="shared" si="1796"/>
        <v>55.300048999999944</v>
      </c>
      <c r="S1469">
        <f t="shared" si="1797"/>
        <v>72.75</v>
      </c>
      <c r="T1469">
        <f t="shared" si="1833"/>
        <v>40.798254892576367</v>
      </c>
      <c r="U1469">
        <f t="shared" si="1798"/>
        <v>32</v>
      </c>
      <c r="V1469">
        <f t="shared" si="1799"/>
        <v>-49.699951000000056</v>
      </c>
      <c r="W1469">
        <f t="shared" si="1800"/>
        <v>32</v>
      </c>
      <c r="X1469">
        <f t="shared" si="1801"/>
        <v>0</v>
      </c>
      <c r="Y1469">
        <f t="shared" si="1831"/>
        <v>15.450077422047803</v>
      </c>
      <c r="Z1469">
        <f t="shared" si="1832"/>
        <v>5.562644954569941</v>
      </c>
      <c r="AA1469">
        <f t="shared" si="1828"/>
        <v>37.869456580259495</v>
      </c>
      <c r="AB1469">
        <f t="shared" si="1829"/>
        <v>13.634516891020546</v>
      </c>
      <c r="AC1469">
        <f t="shared" si="1830"/>
        <v>47.05450483884119</v>
      </c>
      <c r="AD1469">
        <f t="shared" si="1838"/>
        <v>36.741624751146482</v>
      </c>
      <c r="AE1469">
        <f t="shared" si="1811"/>
        <v>1720.7199951999999</v>
      </c>
      <c r="AF1469">
        <f t="shared" si="1813"/>
        <v>1719.7333375000001</v>
      </c>
      <c r="AG1469">
        <f t="shared" si="1835"/>
        <v>1696.9050109000004</v>
      </c>
      <c r="AH1469">
        <f t="shared" si="1820"/>
        <v>1728.8450074</v>
      </c>
      <c r="AI1469">
        <f t="shared" si="1821"/>
        <v>1788.7011515462596</v>
      </c>
      <c r="AJ1469">
        <f t="shared" si="1822"/>
        <v>1668.9888632537404</v>
      </c>
      <c r="AK1469">
        <f t="shared" si="1823"/>
        <v>0.93191089517608883</v>
      </c>
      <c r="AL1469">
        <f t="shared" si="1802"/>
        <v>0.52027626116838332</v>
      </c>
      <c r="AM1469">
        <f t="shared" si="1803"/>
        <v>764522.03307892557</v>
      </c>
      <c r="AN1469">
        <f t="shared" si="1836"/>
        <v>311311.15378319484</v>
      </c>
      <c r="AO1469">
        <f t="shared" si="1837"/>
        <v>15389157</v>
      </c>
      <c r="AP1469">
        <f t="shared" si="1839"/>
        <v>2.0229253219211086E-2</v>
      </c>
      <c r="AQ1469">
        <f t="shared" si="1840"/>
        <v>1737.2910004991677</v>
      </c>
      <c r="AR1469">
        <f t="shared" si="1841"/>
        <v>1754.9317504704895</v>
      </c>
      <c r="AS1469">
        <f t="shared" si="1842"/>
        <v>1721.8284308761286</v>
      </c>
      <c r="AT1469">
        <f t="shared" si="1843"/>
        <v>1692.9170943007107</v>
      </c>
      <c r="AU1469">
        <f t="shared" si="1844"/>
        <v>1716.2020400443835</v>
      </c>
      <c r="AV1469">
        <f t="shared" si="1845"/>
        <v>1675.4450173143091</v>
      </c>
      <c r="AW1469">
        <f t="shared" si="1846"/>
        <v>40.757022730074368</v>
      </c>
      <c r="AX1469">
        <f t="shared" si="1873"/>
        <v>41.612374766128511</v>
      </c>
      <c r="AY1469">
        <f t="shared" si="1847"/>
        <v>-0.85535203605414267</v>
      </c>
      <c r="AZ1469">
        <f t="shared" si="1804"/>
        <v>1767.9333496666666</v>
      </c>
      <c r="BA1469">
        <f t="shared" si="1805"/>
        <v>2597896732.401082</v>
      </c>
      <c r="BB1469">
        <f t="shared" si="1808"/>
        <v>2597896732.401082</v>
      </c>
      <c r="BC1469">
        <f t="shared" si="1809"/>
        <v>0</v>
      </c>
      <c r="BD1469">
        <f t="shared" si="1824"/>
        <v>15219574497.663517</v>
      </c>
      <c r="BE1469">
        <f t="shared" si="1825"/>
        <v>4509708444.5477829</v>
      </c>
      <c r="BF1469">
        <f t="shared" si="1826"/>
        <v>3.3748466635495946</v>
      </c>
      <c r="BG1469">
        <f t="shared" si="1827"/>
        <v>77.142056010058297</v>
      </c>
      <c r="BH1469">
        <f t="shared" si="1848"/>
        <v>80633638</v>
      </c>
      <c r="BI1469">
        <f t="shared" si="1849"/>
        <v>2.4326087880464571</v>
      </c>
      <c r="BJ1469">
        <f t="shared" si="1810"/>
        <v>4960.0097999999889</v>
      </c>
      <c r="BK1469">
        <f t="shared" si="1850"/>
        <v>2.9249457749196982E-2</v>
      </c>
      <c r="BL1469">
        <f t="shared" si="1851"/>
        <v>1.0292494577491971</v>
      </c>
      <c r="BM1469">
        <f t="shared" si="1852"/>
        <v>31.546957909587832</v>
      </c>
      <c r="BN1469">
        <f t="shared" si="1853"/>
        <v>1761.625</v>
      </c>
      <c r="BO1469">
        <f t="shared" si="1812"/>
        <v>1717.9599853</v>
      </c>
      <c r="BP1469">
        <f t="shared" si="1854"/>
        <v>1666.958086779412</v>
      </c>
      <c r="BQ1469">
        <f t="shared" si="1855"/>
        <v>51.001898520587929</v>
      </c>
      <c r="BR1469">
        <f t="shared" si="1856"/>
        <v>79.050048999999944</v>
      </c>
      <c r="BS1469">
        <f t="shared" si="1857"/>
        <v>31.25</v>
      </c>
      <c r="BT1469">
        <f t="shared" si="1858"/>
        <v>80.34997599999997</v>
      </c>
      <c r="BU1469">
        <f t="shared" si="1859"/>
        <v>35.25</v>
      </c>
      <c r="BV1469">
        <f t="shared" si="1860"/>
        <v>1734.7366699333331</v>
      </c>
      <c r="BW1469">
        <f t="shared" si="1861"/>
        <v>1730.4500035238095</v>
      </c>
      <c r="BX1469">
        <f t="shared" si="1862"/>
        <v>1729.2627331090912</v>
      </c>
      <c r="BY1469">
        <f t="shared" si="1863"/>
        <v>1712.8895321714285</v>
      </c>
      <c r="BZ1469">
        <f t="shared" si="1864"/>
        <v>1798</v>
      </c>
      <c r="CA1469">
        <f t="shared" si="1865"/>
        <v>1676</v>
      </c>
      <c r="CB1469">
        <f t="shared" si="1866"/>
        <v>1701.8764841899999</v>
      </c>
      <c r="CC1469">
        <f t="shared" si="1867"/>
        <v>1708.0464001305554</v>
      </c>
      <c r="CD1469">
        <f t="shared" si="1868"/>
        <v>1728.1038003753965</v>
      </c>
      <c r="CE1469">
        <f t="shared" si="1869"/>
        <v>1673.0892565117931</v>
      </c>
      <c r="CF1469">
        <f t="shared" si="1870"/>
        <v>1729.9499510000001</v>
      </c>
      <c r="CG1469">
        <f t="shared" si="1871"/>
        <v>1740.849976</v>
      </c>
      <c r="CH1469">
        <f t="shared" si="1872"/>
        <v>1695.400024</v>
      </c>
    </row>
    <row r="1470" spans="1:86">
      <c r="A1470" s="1">
        <v>41628</v>
      </c>
      <c r="B1470">
        <v>1795</v>
      </c>
      <c r="C1470">
        <v>1830</v>
      </c>
      <c r="D1470">
        <v>1774.9499510000001</v>
      </c>
      <c r="E1470">
        <v>1809.650024</v>
      </c>
      <c r="F1470">
        <v>1493300</v>
      </c>
      <c r="G1470">
        <f t="shared" si="1806"/>
        <v>389263.95597032132</v>
      </c>
      <c r="H1470">
        <f t="shared" si="1834"/>
        <v>18463889.888806295</v>
      </c>
      <c r="I1470">
        <f t="shared" si="1807"/>
        <v>1802.3999937500002</v>
      </c>
      <c r="J1470">
        <f t="shared" si="1814"/>
        <v>1802.3999937500002</v>
      </c>
      <c r="K1470">
        <f t="shared" si="1815"/>
        <v>1694.875</v>
      </c>
      <c r="L1470">
        <f t="shared" si="1816"/>
        <v>1</v>
      </c>
      <c r="M1470">
        <f t="shared" si="1817"/>
        <v>5</v>
      </c>
      <c r="N1470">
        <f t="shared" si="1818"/>
        <v>90</v>
      </c>
      <c r="O1470">
        <f t="shared" si="1819"/>
        <v>50</v>
      </c>
      <c r="P1470">
        <f t="shared" si="1794"/>
        <v>55.050048999999944</v>
      </c>
      <c r="Q1470">
        <f t="shared" si="1795"/>
        <v>20.34997599999997</v>
      </c>
      <c r="R1470">
        <f t="shared" si="1796"/>
        <v>34.700072999999975</v>
      </c>
      <c r="S1470">
        <f t="shared" si="1797"/>
        <v>55.050048999999944</v>
      </c>
      <c r="T1470">
        <f t="shared" si="1833"/>
        <v>41.816240185963764</v>
      </c>
      <c r="U1470">
        <f t="shared" si="1798"/>
        <v>-10.09997599999997</v>
      </c>
      <c r="V1470">
        <f t="shared" si="1799"/>
        <v>-20.650024999999914</v>
      </c>
      <c r="W1470">
        <f t="shared" si="1800"/>
        <v>0</v>
      </c>
      <c r="X1470">
        <f t="shared" si="1801"/>
        <v>0</v>
      </c>
      <c r="Y1470">
        <f t="shared" si="1831"/>
        <v>14.346500463330102</v>
      </c>
      <c r="Z1470">
        <f t="shared" si="1832"/>
        <v>5.1653131721006593</v>
      </c>
      <c r="AA1470">
        <f t="shared" si="1828"/>
        <v>34.308441886522637</v>
      </c>
      <c r="AB1470">
        <f t="shared" si="1829"/>
        <v>12.352409372840919</v>
      </c>
      <c r="AC1470">
        <f t="shared" si="1830"/>
        <v>47.054504838841204</v>
      </c>
      <c r="AD1470">
        <f t="shared" si="1838"/>
        <v>37.255031248241217</v>
      </c>
      <c r="AE1470">
        <f t="shared" si="1811"/>
        <v>1744.7300048000002</v>
      </c>
      <c r="AF1470">
        <f t="shared" si="1813"/>
        <v>1735.5416666666667</v>
      </c>
      <c r="AG1470">
        <f t="shared" si="1835"/>
        <v>1705.3800109000003</v>
      </c>
      <c r="AH1470">
        <f t="shared" si="1820"/>
        <v>1739.6600097999999</v>
      </c>
      <c r="AI1470">
        <f t="shared" si="1821"/>
        <v>1813.3321306845062</v>
      </c>
      <c r="AJ1470">
        <f t="shared" si="1822"/>
        <v>1665.9878889154936</v>
      </c>
      <c r="AK1470">
        <f t="shared" si="1823"/>
        <v>0.97501017589626282</v>
      </c>
      <c r="AL1470">
        <f t="shared" si="1802"/>
        <v>0.26067364626687289</v>
      </c>
      <c r="AM1470">
        <f t="shared" si="1803"/>
        <v>389263.95597032132</v>
      </c>
      <c r="AN1470">
        <f t="shared" si="1836"/>
        <v>1364990.4974264039</v>
      </c>
      <c r="AO1470">
        <f t="shared" si="1837"/>
        <v>16059556</v>
      </c>
      <c r="AP1470">
        <f t="shared" si="1839"/>
        <v>8.4995531472128114E-2</v>
      </c>
      <c r="AQ1470">
        <f t="shared" si="1840"/>
        <v>1761.8930684894508</v>
      </c>
      <c r="AR1470">
        <f t="shared" si="1841"/>
        <v>1768.4602084264</v>
      </c>
      <c r="AS1470">
        <f t="shared" si="1842"/>
        <v>1737.6363176384255</v>
      </c>
      <c r="AT1470">
        <f t="shared" si="1843"/>
        <v>1703.4230579736468</v>
      </c>
      <c r="AU1470">
        <f t="shared" si="1844"/>
        <v>1730.2192376377259</v>
      </c>
      <c r="AV1470">
        <f t="shared" si="1845"/>
        <v>1684.8393677823074</v>
      </c>
      <c r="AW1470">
        <f t="shared" si="1846"/>
        <v>45.379869855418519</v>
      </c>
      <c r="AX1470">
        <f t="shared" si="1873"/>
        <v>42.365873783986515</v>
      </c>
      <c r="AY1470">
        <f t="shared" si="1847"/>
        <v>3.013996071432004</v>
      </c>
      <c r="AZ1470">
        <f t="shared" si="1804"/>
        <v>1804.8666583333334</v>
      </c>
      <c r="BA1470">
        <f t="shared" si="1805"/>
        <v>2695207380.8891668</v>
      </c>
      <c r="BB1470">
        <f t="shared" si="1808"/>
        <v>2695207380.8891668</v>
      </c>
      <c r="BC1470">
        <f t="shared" si="1809"/>
        <v>0</v>
      </c>
      <c r="BD1470">
        <f t="shared" si="1824"/>
        <v>17914781878.552685</v>
      </c>
      <c r="BE1470">
        <f t="shared" si="1825"/>
        <v>3683700545.6200581</v>
      </c>
      <c r="BF1470">
        <f t="shared" si="1826"/>
        <v>4.863256840964846</v>
      </c>
      <c r="BG1470">
        <f t="shared" si="1827"/>
        <v>82.944632528916429</v>
      </c>
      <c r="BH1470">
        <f t="shared" si="1848"/>
        <v>82126938</v>
      </c>
      <c r="BI1470">
        <f t="shared" si="1849"/>
        <v>2.693424116457487</v>
      </c>
      <c r="BJ1470">
        <f t="shared" si="1810"/>
        <v>2809.9975000000086</v>
      </c>
      <c r="BK1470">
        <f t="shared" si="1850"/>
        <v>1.6343250231209923E-2</v>
      </c>
      <c r="BL1470">
        <f t="shared" si="1851"/>
        <v>1.01634325023121</v>
      </c>
      <c r="BM1470">
        <f t="shared" si="1852"/>
        <v>38.828617008389458</v>
      </c>
      <c r="BN1470">
        <f t="shared" si="1853"/>
        <v>1802.4749755</v>
      </c>
      <c r="BO1470">
        <f t="shared" si="1812"/>
        <v>1738.1999876999998</v>
      </c>
      <c r="BP1470">
        <f t="shared" si="1854"/>
        <v>1671.9727926617652</v>
      </c>
      <c r="BQ1470">
        <f t="shared" si="1855"/>
        <v>66.22719503823464</v>
      </c>
      <c r="BR1470">
        <f t="shared" si="1856"/>
        <v>45.90002400000003</v>
      </c>
      <c r="BS1470">
        <f t="shared" si="1857"/>
        <v>65.449951000000056</v>
      </c>
      <c r="BT1470">
        <f t="shared" si="1858"/>
        <v>60</v>
      </c>
      <c r="BU1470">
        <f t="shared" si="1859"/>
        <v>56.09997599999997</v>
      </c>
      <c r="BV1470">
        <f t="shared" si="1860"/>
        <v>1764.3800128666669</v>
      </c>
      <c r="BW1470">
        <f t="shared" si="1861"/>
        <v>1756.1404853809522</v>
      </c>
      <c r="BX1470">
        <f t="shared" si="1862"/>
        <v>1743.9545543090912</v>
      </c>
      <c r="BY1470">
        <f t="shared" si="1863"/>
        <v>1723.6271524666668</v>
      </c>
      <c r="BZ1470">
        <f t="shared" si="1864"/>
        <v>1830</v>
      </c>
      <c r="CA1470">
        <f t="shared" si="1865"/>
        <v>1676</v>
      </c>
      <c r="CB1470">
        <f t="shared" si="1866"/>
        <v>1717.5459928933335</v>
      </c>
      <c r="CC1470">
        <f t="shared" si="1867"/>
        <v>1707.4873479361111</v>
      </c>
      <c r="CD1470">
        <f t="shared" si="1868"/>
        <v>1740.977809637579</v>
      </c>
      <c r="CE1470">
        <f t="shared" si="1869"/>
        <v>1680.9152441690246</v>
      </c>
      <c r="CF1470">
        <f t="shared" si="1870"/>
        <v>1780.5500489999999</v>
      </c>
      <c r="CG1470">
        <f t="shared" si="1871"/>
        <v>1798</v>
      </c>
      <c r="CH1470">
        <f t="shared" si="1872"/>
        <v>1725.25</v>
      </c>
    </row>
    <row r="1471" spans="1:86">
      <c r="A1471" s="1">
        <v>41631</v>
      </c>
      <c r="B1471">
        <v>1809</v>
      </c>
      <c r="C1471">
        <v>1819.900024</v>
      </c>
      <c r="D1471">
        <v>1795.599976</v>
      </c>
      <c r="E1471">
        <v>1802.400024</v>
      </c>
      <c r="F1471">
        <v>681383</v>
      </c>
      <c r="G1471">
        <f t="shared" si="1806"/>
        <v>-300030.90502602875</v>
      </c>
      <c r="H1471">
        <f t="shared" si="1834"/>
        <v>18163858.983780265</v>
      </c>
      <c r="I1471">
        <f t="shared" si="1807"/>
        <v>1806.7250060000001</v>
      </c>
      <c r="J1471">
        <f t="shared" si="1814"/>
        <v>1806.7250060000001</v>
      </c>
      <c r="K1471">
        <f t="shared" si="1815"/>
        <v>1694.875</v>
      </c>
      <c r="L1471">
        <f t="shared" si="1816"/>
        <v>1</v>
      </c>
      <c r="M1471">
        <f t="shared" si="1817"/>
        <v>6</v>
      </c>
      <c r="N1471">
        <f t="shared" si="1818"/>
        <v>90</v>
      </c>
      <c r="O1471">
        <f t="shared" si="1819"/>
        <v>40</v>
      </c>
      <c r="P1471">
        <f t="shared" si="1794"/>
        <v>24.300048000000061</v>
      </c>
      <c r="Q1471">
        <f t="shared" si="1795"/>
        <v>17.5</v>
      </c>
      <c r="R1471">
        <f t="shared" si="1796"/>
        <v>6.8000480000000607</v>
      </c>
      <c r="S1471">
        <f t="shared" si="1797"/>
        <v>24.300048000000061</v>
      </c>
      <c r="T1471">
        <f t="shared" si="1833"/>
        <v>40.56508360125207</v>
      </c>
      <c r="U1471">
        <f t="shared" si="1798"/>
        <v>-17.349975000000086</v>
      </c>
      <c r="V1471">
        <f t="shared" si="1799"/>
        <v>20.34997599999997</v>
      </c>
      <c r="W1471">
        <f t="shared" si="1800"/>
        <v>0</v>
      </c>
      <c r="X1471">
        <f t="shared" si="1801"/>
        <v>20.34997599999997</v>
      </c>
      <c r="Y1471">
        <f t="shared" si="1831"/>
        <v>13.321750430235095</v>
      </c>
      <c r="Z1471">
        <f t="shared" si="1832"/>
        <v>6.2499319455220386</v>
      </c>
      <c r="AA1471">
        <f t="shared" si="1828"/>
        <v>32.840436275654341</v>
      </c>
      <c r="AB1471">
        <f t="shared" si="1829"/>
        <v>15.407171366778915</v>
      </c>
      <c r="AC1471">
        <f t="shared" si="1830"/>
        <v>36.132910543616376</v>
      </c>
      <c r="AD1471">
        <f t="shared" si="1838"/>
        <v>37.85047991996165</v>
      </c>
      <c r="AE1471">
        <f t="shared" si="1811"/>
        <v>1764.8900144000004</v>
      </c>
      <c r="AF1471">
        <f t="shared" si="1813"/>
        <v>1754.3416746666669</v>
      </c>
      <c r="AG1471">
        <f t="shared" si="1835"/>
        <v>1711.5550109000003</v>
      </c>
      <c r="AH1471">
        <f t="shared" si="1820"/>
        <v>1743.5250122000002</v>
      </c>
      <c r="AI1471">
        <f t="shared" si="1821"/>
        <v>1825.4409515708207</v>
      </c>
      <c r="AJ1471">
        <f t="shared" si="1822"/>
        <v>1661.6090728291797</v>
      </c>
      <c r="AK1471">
        <f t="shared" si="1823"/>
        <v>0.8593623673988644</v>
      </c>
      <c r="AL1471">
        <f t="shared" si="1802"/>
        <v>-0.44032637301786037</v>
      </c>
      <c r="AM1471">
        <f t="shared" si="1803"/>
        <v>-300030.90502602875</v>
      </c>
      <c r="AN1471">
        <f t="shared" si="1836"/>
        <v>700352.04400611937</v>
      </c>
      <c r="AO1471">
        <f t="shared" si="1837"/>
        <v>16010042</v>
      </c>
      <c r="AP1471">
        <f t="shared" si="1839"/>
        <v>4.3744547578708375E-2</v>
      </c>
      <c r="AQ1471">
        <f t="shared" si="1840"/>
        <v>1775.6654333630374</v>
      </c>
      <c r="AR1471">
        <f t="shared" si="1841"/>
        <v>1774.257062989876</v>
      </c>
      <c r="AS1471">
        <f t="shared" si="1842"/>
        <v>1749.293784783509</v>
      </c>
      <c r="AT1471">
        <f t="shared" si="1843"/>
        <v>1712.3309849160187</v>
      </c>
      <c r="AU1471">
        <f t="shared" si="1844"/>
        <v>1741.0463555920669</v>
      </c>
      <c r="AV1471">
        <f t="shared" si="1845"/>
        <v>1693.0686137175458</v>
      </c>
      <c r="AW1471">
        <f t="shared" si="1846"/>
        <v>47.977741874521143</v>
      </c>
      <c r="AX1471">
        <f t="shared" si="1873"/>
        <v>43.488247402093442</v>
      </c>
      <c r="AY1471">
        <f t="shared" si="1847"/>
        <v>4.4894944724277011</v>
      </c>
      <c r="AZ1471">
        <f t="shared" si="1804"/>
        <v>1805.9666746666669</v>
      </c>
      <c r="BA1471">
        <f t="shared" si="1805"/>
        <v>1230554990.6843975</v>
      </c>
      <c r="BB1471">
        <f t="shared" si="1808"/>
        <v>1230554990.6843975</v>
      </c>
      <c r="BC1471">
        <f t="shared" si="1809"/>
        <v>0</v>
      </c>
      <c r="BD1471">
        <f t="shared" si="1824"/>
        <v>18191342040.214108</v>
      </c>
      <c r="BE1471">
        <f t="shared" si="1825"/>
        <v>3683700545.6200581</v>
      </c>
      <c r="BF1471">
        <f t="shared" si="1826"/>
        <v>4.9383335629286487</v>
      </c>
      <c r="BG1471">
        <f t="shared" si="1827"/>
        <v>83.160258860453382</v>
      </c>
      <c r="BH1471">
        <f t="shared" si="1848"/>
        <v>81445555</v>
      </c>
      <c r="BI1471">
        <f t="shared" si="1849"/>
        <v>2.8337742183510382</v>
      </c>
      <c r="BJ1471">
        <f t="shared" si="1810"/>
        <v>-825</v>
      </c>
      <c r="BK1471">
        <f t="shared" si="1850"/>
        <v>-4.0062995075560532E-3</v>
      </c>
      <c r="BL1471">
        <f t="shared" si="1851"/>
        <v>0.99599370049244396</v>
      </c>
      <c r="BM1471">
        <f t="shared" si="1852"/>
        <v>43.173490847342244</v>
      </c>
      <c r="BN1471">
        <f t="shared" si="1853"/>
        <v>1807.75</v>
      </c>
      <c r="BO1471">
        <f t="shared" si="1812"/>
        <v>1760.6599853</v>
      </c>
      <c r="BP1471">
        <f t="shared" si="1854"/>
        <v>1676.8757341911767</v>
      </c>
      <c r="BQ1471">
        <f t="shared" si="1855"/>
        <v>83.784251108823355</v>
      </c>
      <c r="BR1471">
        <f t="shared" si="1856"/>
        <v>50.599975000000086</v>
      </c>
      <c r="BS1471">
        <f t="shared" si="1857"/>
        <v>49.59997599999997</v>
      </c>
      <c r="BT1471">
        <f t="shared" si="1858"/>
        <v>39.300048000000061</v>
      </c>
      <c r="BU1471">
        <f t="shared" si="1859"/>
        <v>46</v>
      </c>
      <c r="BV1471">
        <f t="shared" si="1860"/>
        <v>1783.6033525999999</v>
      </c>
      <c r="BW1471">
        <f t="shared" si="1861"/>
        <v>1775.2428731904761</v>
      </c>
      <c r="BX1471">
        <f t="shared" si="1862"/>
        <v>1755.3618296181817</v>
      </c>
      <c r="BY1471">
        <f t="shared" si="1863"/>
        <v>1732.8671537142857</v>
      </c>
      <c r="BZ1471">
        <f t="shared" si="1864"/>
        <v>1830</v>
      </c>
      <c r="CA1471">
        <f t="shared" si="1865"/>
        <v>1676</v>
      </c>
      <c r="CB1471">
        <f t="shared" si="1866"/>
        <v>1735.1388425133337</v>
      </c>
      <c r="CC1471">
        <f t="shared" si="1867"/>
        <v>1723.6786065222223</v>
      </c>
      <c r="CD1471">
        <f t="shared" si="1868"/>
        <v>1734.1097087672224</v>
      </c>
      <c r="CE1471">
        <f t="shared" si="1869"/>
        <v>1681.5697930965664</v>
      </c>
      <c r="CF1471">
        <f t="shared" si="1870"/>
        <v>1809.650024</v>
      </c>
      <c r="CG1471">
        <f t="shared" si="1871"/>
        <v>1830</v>
      </c>
      <c r="CH1471">
        <f t="shared" si="1872"/>
        <v>1774.9499510000001</v>
      </c>
    </row>
    <row r="1472" spans="1:86">
      <c r="A1472" s="1">
        <v>41632</v>
      </c>
      <c r="B1472">
        <v>1795</v>
      </c>
      <c r="C1472">
        <v>1802.5500489999999</v>
      </c>
      <c r="D1472">
        <v>1775.25</v>
      </c>
      <c r="E1472">
        <v>1788.8000489999999</v>
      </c>
      <c r="F1472">
        <v>409326</v>
      </c>
      <c r="G1472">
        <f t="shared" si="1806"/>
        <v>-2997.9852060347175</v>
      </c>
      <c r="H1472">
        <f t="shared" si="1834"/>
        <v>18160860.998574231</v>
      </c>
      <c r="I1472">
        <f t="shared" si="1807"/>
        <v>1790.4000244999997</v>
      </c>
      <c r="J1472">
        <f t="shared" si="1814"/>
        <v>1806.7250060000001</v>
      </c>
      <c r="K1472">
        <f t="shared" si="1815"/>
        <v>1694.875</v>
      </c>
      <c r="L1472">
        <f t="shared" si="1816"/>
        <v>2</v>
      </c>
      <c r="M1472">
        <f t="shared" si="1817"/>
        <v>7</v>
      </c>
      <c r="N1472">
        <f t="shared" si="1818"/>
        <v>80</v>
      </c>
      <c r="O1472">
        <f t="shared" si="1819"/>
        <v>30</v>
      </c>
      <c r="P1472">
        <f t="shared" si="1794"/>
        <v>27.300048999999944</v>
      </c>
      <c r="Q1472">
        <f t="shared" si="1795"/>
        <v>13.75</v>
      </c>
      <c r="R1472">
        <f t="shared" si="1796"/>
        <v>13.550048999999944</v>
      </c>
      <c r="S1472">
        <f t="shared" si="1797"/>
        <v>27.300048999999944</v>
      </c>
      <c r="T1472">
        <f t="shared" si="1833"/>
        <v>39.617581129734063</v>
      </c>
      <c r="U1472">
        <f t="shared" si="1798"/>
        <v>1.1999510000000555</v>
      </c>
      <c r="V1472">
        <f t="shared" si="1799"/>
        <v>-3.1999510000000555</v>
      </c>
      <c r="W1472">
        <f t="shared" si="1800"/>
        <v>1.1999510000000555</v>
      </c>
      <c r="X1472">
        <f t="shared" si="1801"/>
        <v>0</v>
      </c>
      <c r="Y1472">
        <f t="shared" si="1831"/>
        <v>12.455907613789735</v>
      </c>
      <c r="Z1472">
        <f t="shared" si="1832"/>
        <v>5.8035082351276071</v>
      </c>
      <c r="AA1472">
        <f t="shared" si="1828"/>
        <v>31.440353647540693</v>
      </c>
      <c r="AB1472">
        <f t="shared" si="1829"/>
        <v>14.648820219798623</v>
      </c>
      <c r="AC1472">
        <f t="shared" si="1830"/>
        <v>36.432706466108392</v>
      </c>
      <c r="AD1472">
        <f t="shared" si="1838"/>
        <v>37.616566178895674</v>
      </c>
      <c r="AE1472">
        <f t="shared" si="1811"/>
        <v>1782.2700194000001</v>
      </c>
      <c r="AF1472">
        <f t="shared" si="1813"/>
        <v>1768.8750201666669</v>
      </c>
      <c r="AG1472">
        <f t="shared" si="1835"/>
        <v>1717.8300108999999</v>
      </c>
      <c r="AH1472">
        <f t="shared" si="1820"/>
        <v>1747.2250122</v>
      </c>
      <c r="AI1472">
        <f t="shared" si="1821"/>
        <v>1833.5268210586864</v>
      </c>
      <c r="AJ1472">
        <f t="shared" si="1822"/>
        <v>1660.9232033413136</v>
      </c>
      <c r="AK1472">
        <f t="shared" si="1823"/>
        <v>0.74087001970072452</v>
      </c>
      <c r="AL1472">
        <f t="shared" si="1802"/>
        <v>-7.3241993082157437E-3</v>
      </c>
      <c r="AM1472">
        <f t="shared" si="1803"/>
        <v>-2997.9852060347175</v>
      </c>
      <c r="AN1472">
        <f t="shared" si="1836"/>
        <v>886139.29050541681</v>
      </c>
      <c r="AO1472">
        <f t="shared" si="1837"/>
        <v>16023451</v>
      </c>
      <c r="AP1472">
        <f t="shared" si="1839"/>
        <v>5.5302649254858817E-2</v>
      </c>
      <c r="AQ1472">
        <f t="shared" si="1840"/>
        <v>1780.1312026796047</v>
      </c>
      <c r="AR1472">
        <f t="shared" si="1841"/>
        <v>1779.7697931977614</v>
      </c>
      <c r="AS1472">
        <f t="shared" si="1842"/>
        <v>1756.4049123424772</v>
      </c>
      <c r="AT1472">
        <f t="shared" si="1843"/>
        <v>1719.213200683577</v>
      </c>
      <c r="AU1472">
        <f t="shared" si="1844"/>
        <v>1748.209409603257</v>
      </c>
      <c r="AV1472">
        <f t="shared" si="1845"/>
        <v>1699.7698141873175</v>
      </c>
      <c r="AW1472">
        <f t="shared" si="1846"/>
        <v>48.439595415939493</v>
      </c>
      <c r="AX1472">
        <f t="shared" si="1873"/>
        <v>44.478517004862653</v>
      </c>
      <c r="AY1472">
        <f t="shared" si="1847"/>
        <v>3.9610784110768407</v>
      </c>
      <c r="AZ1472">
        <f t="shared" si="1804"/>
        <v>1788.8666993333334</v>
      </c>
      <c r="BA1472">
        <f t="shared" si="1805"/>
        <v>732229650.571316</v>
      </c>
      <c r="BB1472">
        <f t="shared" si="1808"/>
        <v>0</v>
      </c>
      <c r="BC1472">
        <f t="shared" si="1809"/>
        <v>732229650.571316</v>
      </c>
      <c r="BD1472">
        <f t="shared" si="1824"/>
        <v>18191342040.214108</v>
      </c>
      <c r="BE1472">
        <f t="shared" si="1825"/>
        <v>3709393641.3580408</v>
      </c>
      <c r="BF1472">
        <f t="shared" si="1826"/>
        <v>4.9041282212243456</v>
      </c>
      <c r="BG1472">
        <f t="shared" si="1827"/>
        <v>83.062698462320512</v>
      </c>
      <c r="BH1472">
        <f t="shared" si="1848"/>
        <v>81036229</v>
      </c>
      <c r="BI1472">
        <f t="shared" si="1849"/>
        <v>2.8497738347647448</v>
      </c>
      <c r="BJ1472">
        <f t="shared" si="1810"/>
        <v>-1459.9975000000086</v>
      </c>
      <c r="BK1472">
        <f t="shared" si="1850"/>
        <v>-7.5454809248271986E-3</v>
      </c>
      <c r="BL1472">
        <f t="shared" si="1851"/>
        <v>0.99245451907517279</v>
      </c>
      <c r="BM1472">
        <f t="shared" si="1852"/>
        <v>45.485047030991787</v>
      </c>
      <c r="BN1472">
        <f t="shared" si="1853"/>
        <v>1788.9000245</v>
      </c>
      <c r="BO1472">
        <f t="shared" si="1812"/>
        <v>1775.7750000000001</v>
      </c>
      <c r="BP1472">
        <f t="shared" si="1854"/>
        <v>1681.5169121029414</v>
      </c>
      <c r="BQ1472">
        <f t="shared" si="1855"/>
        <v>94.258087897058658</v>
      </c>
      <c r="BR1472">
        <f t="shared" si="1856"/>
        <v>35.800048999999944</v>
      </c>
      <c r="BS1472">
        <f t="shared" si="1857"/>
        <v>40.25</v>
      </c>
      <c r="BT1472">
        <f t="shared" si="1858"/>
        <v>26.650024999999914</v>
      </c>
      <c r="BU1472">
        <f t="shared" si="1859"/>
        <v>51.699951000000056</v>
      </c>
      <c r="BV1472">
        <f t="shared" si="1860"/>
        <v>1791.5733641333329</v>
      </c>
      <c r="BW1472">
        <f t="shared" si="1861"/>
        <v>1785.088123</v>
      </c>
      <c r="BX1472">
        <f t="shared" si="1862"/>
        <v>1763.5936544909089</v>
      </c>
      <c r="BY1472">
        <f t="shared" si="1863"/>
        <v>1740.2238240095237</v>
      </c>
      <c r="BZ1472">
        <f t="shared" si="1864"/>
        <v>1830</v>
      </c>
      <c r="CA1472">
        <f t="shared" si="1865"/>
        <v>1676</v>
      </c>
      <c r="CB1472">
        <f t="shared" si="1866"/>
        <v>1764.2981647466665</v>
      </c>
      <c r="CC1472">
        <f t="shared" si="1867"/>
        <v>1740.7615387888891</v>
      </c>
      <c r="CD1472">
        <f t="shared" si="1868"/>
        <v>1729.7552583932143</v>
      </c>
      <c r="CE1472">
        <f t="shared" si="1869"/>
        <v>1685.6106018396308</v>
      </c>
      <c r="CF1472">
        <f t="shared" si="1870"/>
        <v>1802.400024</v>
      </c>
      <c r="CG1472">
        <f t="shared" si="1871"/>
        <v>1819.900024</v>
      </c>
      <c r="CH1472">
        <f t="shared" si="1872"/>
        <v>1795.599976</v>
      </c>
    </row>
    <row r="1473" spans="1:86">
      <c r="A1473" s="1">
        <v>41634</v>
      </c>
      <c r="B1473">
        <v>1785</v>
      </c>
      <c r="C1473">
        <v>1803.75</v>
      </c>
      <c r="D1473">
        <v>1778.4499510000001</v>
      </c>
      <c r="E1473">
        <v>1793.599976</v>
      </c>
      <c r="F1473">
        <v>362435</v>
      </c>
      <c r="G1473">
        <f t="shared" si="1806"/>
        <v>71627.345956324512</v>
      </c>
      <c r="H1473">
        <f t="shared" si="1834"/>
        <v>18232488.344530556</v>
      </c>
      <c r="I1473">
        <f t="shared" si="1807"/>
        <v>1790.19998175</v>
      </c>
      <c r="J1473">
        <f t="shared" si="1814"/>
        <v>1806.7250060000001</v>
      </c>
      <c r="K1473">
        <f t="shared" si="1815"/>
        <v>1694.875</v>
      </c>
      <c r="L1473">
        <f t="shared" si="1816"/>
        <v>3</v>
      </c>
      <c r="M1473">
        <f t="shared" si="1817"/>
        <v>8</v>
      </c>
      <c r="N1473">
        <f t="shared" si="1818"/>
        <v>70</v>
      </c>
      <c r="O1473">
        <f t="shared" si="1819"/>
        <v>20</v>
      </c>
      <c r="P1473">
        <f t="shared" si="1794"/>
        <v>25.300048999999944</v>
      </c>
      <c r="Q1473">
        <f t="shared" si="1795"/>
        <v>10.15002400000003</v>
      </c>
      <c r="R1473">
        <f t="shared" si="1796"/>
        <v>15.150024999999914</v>
      </c>
      <c r="S1473">
        <f t="shared" si="1797"/>
        <v>25.300048999999944</v>
      </c>
      <c r="T1473">
        <f t="shared" si="1833"/>
        <v>38.594900263324483</v>
      </c>
      <c r="U1473">
        <f t="shared" si="1798"/>
        <v>-3.0500489999999445</v>
      </c>
      <c r="V1473">
        <f t="shared" si="1799"/>
        <v>15.449951000000056</v>
      </c>
      <c r="W1473">
        <f t="shared" si="1800"/>
        <v>0</v>
      </c>
      <c r="X1473">
        <f t="shared" si="1801"/>
        <v>15.449951000000056</v>
      </c>
      <c r="Y1473">
        <f t="shared" si="1831"/>
        <v>11.566199927090468</v>
      </c>
      <c r="Z1473">
        <f t="shared" si="1832"/>
        <v>6.4925398611899245</v>
      </c>
      <c r="AA1473">
        <f t="shared" si="1828"/>
        <v>29.968207841390544</v>
      </c>
      <c r="AB1473">
        <f t="shared" si="1829"/>
        <v>16.822273971153596</v>
      </c>
      <c r="AC1473">
        <f t="shared" si="1830"/>
        <v>28.095316314337744</v>
      </c>
      <c r="AD1473">
        <f t="shared" si="1838"/>
        <v>36.618008142641045</v>
      </c>
      <c r="AE1473">
        <f t="shared" si="1811"/>
        <v>1795.0000243999998</v>
      </c>
      <c r="AF1473">
        <f t="shared" si="1813"/>
        <v>1784.1583455</v>
      </c>
      <c r="AG1473">
        <f t="shared" si="1835"/>
        <v>1724.51251215</v>
      </c>
      <c r="AH1473">
        <f t="shared" si="1820"/>
        <v>1751.2850098000004</v>
      </c>
      <c r="AI1473">
        <f t="shared" si="1821"/>
        <v>1841.9987496830863</v>
      </c>
      <c r="AJ1473">
        <f t="shared" si="1822"/>
        <v>1660.5712699169144</v>
      </c>
      <c r="AK1473">
        <f t="shared" si="1823"/>
        <v>0.73323350053991909</v>
      </c>
      <c r="AL1473">
        <f t="shared" si="1802"/>
        <v>0.19762811526570145</v>
      </c>
      <c r="AM1473">
        <f t="shared" si="1803"/>
        <v>71627.345956324512</v>
      </c>
      <c r="AN1473">
        <f t="shared" si="1836"/>
        <v>782463.73230187688</v>
      </c>
      <c r="AO1473">
        <f t="shared" si="1837"/>
        <v>15814668</v>
      </c>
      <c r="AP1473">
        <f t="shared" si="1839"/>
        <v>4.9477088757214308E-2</v>
      </c>
      <c r="AQ1473">
        <f t="shared" si="1840"/>
        <v>1784.7105856085391</v>
      </c>
      <c r="AR1473">
        <f t="shared" si="1841"/>
        <v>1778.4246661013995</v>
      </c>
      <c r="AS1473">
        <f t="shared" si="1842"/>
        <v>1763.1000238008314</v>
      </c>
      <c r="AT1473">
        <f t="shared" si="1843"/>
        <v>1725.908010462055</v>
      </c>
      <c r="AU1473">
        <f t="shared" si="1844"/>
        <v>1755.0179945627683</v>
      </c>
      <c r="AV1473">
        <f t="shared" si="1845"/>
        <v>1706.3379255142052</v>
      </c>
      <c r="AW1473">
        <f t="shared" si="1846"/>
        <v>48.680069048563155</v>
      </c>
      <c r="AX1473">
        <f t="shared" si="1873"/>
        <v>45.318827413602754</v>
      </c>
      <c r="AY1473">
        <f t="shared" si="1847"/>
        <v>3.3612416349604004</v>
      </c>
      <c r="AZ1473">
        <f t="shared" si="1804"/>
        <v>1791.933309</v>
      </c>
      <c r="BA1473">
        <f t="shared" si="1805"/>
        <v>649459348.84741497</v>
      </c>
      <c r="BB1473">
        <f t="shared" si="1808"/>
        <v>649459348.84741497</v>
      </c>
      <c r="BC1473">
        <f t="shared" si="1809"/>
        <v>0</v>
      </c>
      <c r="BD1473">
        <f t="shared" si="1824"/>
        <v>15545650001.710682</v>
      </c>
      <c r="BE1473">
        <f t="shared" si="1825"/>
        <v>3709393641.3580408</v>
      </c>
      <c r="BF1473">
        <f t="shared" si="1826"/>
        <v>4.190887111139622</v>
      </c>
      <c r="BG1473">
        <f t="shared" si="1827"/>
        <v>80.735470092308418</v>
      </c>
      <c r="BH1473">
        <f t="shared" si="1848"/>
        <v>81398664</v>
      </c>
      <c r="BI1473">
        <f t="shared" si="1849"/>
        <v>2.8528973259440042</v>
      </c>
      <c r="BJ1473">
        <f t="shared" si="1810"/>
        <v>379.99270000000251</v>
      </c>
      <c r="BK1473">
        <f t="shared" si="1850"/>
        <v>2.6833222654948762E-3</v>
      </c>
      <c r="BL1473">
        <f t="shared" si="1851"/>
        <v>1.0026833222654949</v>
      </c>
      <c r="BM1473">
        <f t="shared" si="1852"/>
        <v>47.810338850436416</v>
      </c>
      <c r="BN1473">
        <f t="shared" si="1853"/>
        <v>1791.0999755</v>
      </c>
      <c r="BO1473">
        <f t="shared" si="1812"/>
        <v>1790.3699950999999</v>
      </c>
      <c r="BP1473">
        <f t="shared" si="1854"/>
        <v>1686.3433819705883</v>
      </c>
      <c r="BQ1473">
        <f t="shared" si="1855"/>
        <v>104.02661312941154</v>
      </c>
      <c r="BR1473">
        <f t="shared" si="1856"/>
        <v>78.799927000000025</v>
      </c>
      <c r="BS1473">
        <f t="shared" si="1857"/>
        <v>68.049927000000025</v>
      </c>
      <c r="BT1473">
        <f t="shared" si="1858"/>
        <v>55.75</v>
      </c>
      <c r="BU1473">
        <f t="shared" si="1859"/>
        <v>37</v>
      </c>
      <c r="BV1473">
        <f t="shared" si="1860"/>
        <v>1795.3500163333335</v>
      </c>
      <c r="BW1473">
        <f t="shared" si="1861"/>
        <v>1792.1523960952381</v>
      </c>
      <c r="BX1473">
        <f t="shared" si="1862"/>
        <v>1772.0254660909088</v>
      </c>
      <c r="BY1473">
        <f t="shared" si="1863"/>
        <v>1747.4400111619045</v>
      </c>
      <c r="BZ1473">
        <f t="shared" si="1864"/>
        <v>1830</v>
      </c>
      <c r="CA1473">
        <f t="shared" si="1865"/>
        <v>1676</v>
      </c>
      <c r="CB1473">
        <f t="shared" si="1866"/>
        <v>1792.7067024133332</v>
      </c>
      <c r="CC1473">
        <f t="shared" si="1867"/>
        <v>1767.6081948722224</v>
      </c>
      <c r="CD1473">
        <f t="shared" si="1868"/>
        <v>1722.0031595025794</v>
      </c>
      <c r="CE1473">
        <f t="shared" si="1869"/>
        <v>1691.2723682247149</v>
      </c>
      <c r="CF1473">
        <f t="shared" si="1870"/>
        <v>1788.8000489999999</v>
      </c>
      <c r="CG1473">
        <f t="shared" si="1871"/>
        <v>1802.5500489999999</v>
      </c>
      <c r="CH1473">
        <f t="shared" si="1872"/>
        <v>1775.25</v>
      </c>
    </row>
    <row r="1474" spans="1:86">
      <c r="A1474" s="1">
        <v>41635</v>
      </c>
      <c r="B1474">
        <v>1790.25</v>
      </c>
      <c r="C1474">
        <v>1800.6999510000001</v>
      </c>
      <c r="D1474">
        <v>1763</v>
      </c>
      <c r="E1474">
        <v>1775.0500489999999</v>
      </c>
      <c r="F1474">
        <v>503568</v>
      </c>
      <c r="G1474">
        <f t="shared" si="1806"/>
        <v>-181656.75534973704</v>
      </c>
      <c r="H1474">
        <f t="shared" si="1834"/>
        <v>18050831.58918082</v>
      </c>
      <c r="I1474">
        <f t="shared" si="1807"/>
        <v>1782.25</v>
      </c>
      <c r="J1474">
        <f t="shared" si="1814"/>
        <v>1806.7250060000001</v>
      </c>
      <c r="K1474">
        <f t="shared" si="1815"/>
        <v>1694.875</v>
      </c>
      <c r="L1474">
        <f t="shared" si="1816"/>
        <v>4</v>
      </c>
      <c r="M1474">
        <f t="shared" si="1817"/>
        <v>9</v>
      </c>
      <c r="N1474">
        <f t="shared" si="1818"/>
        <v>60</v>
      </c>
      <c r="O1474">
        <f t="shared" si="1819"/>
        <v>10</v>
      </c>
      <c r="P1474">
        <f t="shared" si="1794"/>
        <v>37.699951000000056</v>
      </c>
      <c r="Q1474">
        <f t="shared" si="1795"/>
        <v>25.649902000000111</v>
      </c>
      <c r="R1474">
        <f t="shared" si="1796"/>
        <v>12.050048999999944</v>
      </c>
      <c r="S1474">
        <f t="shared" si="1797"/>
        <v>37.699951000000056</v>
      </c>
      <c r="T1474">
        <f t="shared" si="1833"/>
        <v>38.530975315944161</v>
      </c>
      <c r="U1474">
        <f t="shared" si="1798"/>
        <v>-5.8499750000000859</v>
      </c>
      <c r="V1474">
        <f t="shared" si="1799"/>
        <v>-5</v>
      </c>
      <c r="W1474">
        <f t="shared" si="1800"/>
        <v>0</v>
      </c>
      <c r="X1474">
        <f t="shared" si="1801"/>
        <v>0</v>
      </c>
      <c r="Y1474">
        <f t="shared" si="1831"/>
        <v>10.740042789441148</v>
      </c>
      <c r="Z1474">
        <f t="shared" si="1832"/>
        <v>6.0287870139620727</v>
      </c>
      <c r="AA1474">
        <f t="shared" si="1828"/>
        <v>27.873789078463595</v>
      </c>
      <c r="AB1474">
        <f t="shared" si="1829"/>
        <v>15.646598521131526</v>
      </c>
      <c r="AC1474">
        <f t="shared" si="1830"/>
        <v>28.095316314337744</v>
      </c>
      <c r="AD1474">
        <f t="shared" si="1838"/>
        <v>34.798964034089984</v>
      </c>
      <c r="AE1474">
        <f t="shared" si="1811"/>
        <v>1793.9000243999999</v>
      </c>
      <c r="AF1474">
        <f t="shared" si="1813"/>
        <v>1791.6750284999998</v>
      </c>
      <c r="AG1474">
        <f t="shared" si="1835"/>
        <v>1729.9325133999998</v>
      </c>
      <c r="AH1474">
        <f t="shared" si="1820"/>
        <v>1757.3100098</v>
      </c>
      <c r="AI1474">
        <f t="shared" si="1821"/>
        <v>1845.4986144664845</v>
      </c>
      <c r="AJ1474">
        <f t="shared" si="1822"/>
        <v>1669.1214051335155</v>
      </c>
      <c r="AK1474">
        <f t="shared" si="1823"/>
        <v>0.60058011047510051</v>
      </c>
      <c r="AL1474">
        <f t="shared" si="1802"/>
        <v>-0.36073927523142263</v>
      </c>
      <c r="AM1474">
        <f t="shared" si="1803"/>
        <v>-181656.75534973704</v>
      </c>
      <c r="AN1474">
        <f t="shared" si="1836"/>
        <v>264861.67374888808</v>
      </c>
      <c r="AO1474">
        <f t="shared" si="1837"/>
        <v>15429556</v>
      </c>
      <c r="AP1474">
        <f t="shared" si="1839"/>
        <v>1.7165864899086409E-2</v>
      </c>
      <c r="AQ1474">
        <f t="shared" si="1840"/>
        <v>1781.4260031616357</v>
      </c>
      <c r="AR1474">
        <f t="shared" si="1841"/>
        <v>1778.0756222975006</v>
      </c>
      <c r="AS1474">
        <f t="shared" si="1842"/>
        <v>1765.2510283366817</v>
      </c>
      <c r="AT1474">
        <f t="shared" si="1843"/>
        <v>1730.33079393047</v>
      </c>
      <c r="AU1474">
        <f t="shared" si="1844"/>
        <v>1758.0228027283531</v>
      </c>
      <c r="AV1474">
        <f t="shared" si="1845"/>
        <v>1711.1477741582107</v>
      </c>
      <c r="AW1474">
        <f t="shared" si="1846"/>
        <v>46.875028570142376</v>
      </c>
      <c r="AX1474">
        <f t="shared" si="1873"/>
        <v>45.630067644910682</v>
      </c>
      <c r="AY1474">
        <f t="shared" si="1847"/>
        <v>1.2449609252316947</v>
      </c>
      <c r="AZ1474">
        <f t="shared" si="1804"/>
        <v>1779.5833333333333</v>
      </c>
      <c r="BA1474">
        <f t="shared" si="1805"/>
        <v>896141220</v>
      </c>
      <c r="BB1474">
        <f t="shared" si="1808"/>
        <v>0</v>
      </c>
      <c r="BC1474">
        <f t="shared" si="1809"/>
        <v>896141220</v>
      </c>
      <c r="BD1474">
        <f t="shared" si="1824"/>
        <v>14122662054.414822</v>
      </c>
      <c r="BE1474">
        <f t="shared" si="1825"/>
        <v>4605534861.3580408</v>
      </c>
      <c r="BF1474">
        <f t="shared" si="1826"/>
        <v>3.0664542728595157</v>
      </c>
      <c r="BG1474">
        <f t="shared" si="1827"/>
        <v>75.408551703772048</v>
      </c>
      <c r="BH1474">
        <f t="shared" si="1848"/>
        <v>80895096</v>
      </c>
      <c r="BI1474">
        <f t="shared" si="1849"/>
        <v>2.739391026190142</v>
      </c>
      <c r="BJ1474">
        <f t="shared" si="1810"/>
        <v>-1954.9927000000025</v>
      </c>
      <c r="BK1474">
        <f t="shared" si="1850"/>
        <v>-1.0342287716444541E-2</v>
      </c>
      <c r="BL1474">
        <f t="shared" si="1851"/>
        <v>0.98965771228355548</v>
      </c>
      <c r="BM1474">
        <f t="shared" si="1852"/>
        <v>46.479475736378575</v>
      </c>
      <c r="BN1474">
        <f t="shared" si="1853"/>
        <v>1781.8499755</v>
      </c>
      <c r="BO1474">
        <f t="shared" si="1812"/>
        <v>1794.4149902000001</v>
      </c>
      <c r="BP1474">
        <f t="shared" si="1854"/>
        <v>1690.9963217205884</v>
      </c>
      <c r="BQ1474">
        <f t="shared" si="1855"/>
        <v>103.41866847941174</v>
      </c>
      <c r="BR1474">
        <f t="shared" si="1856"/>
        <v>85.450072999999975</v>
      </c>
      <c r="BS1474">
        <f t="shared" si="1857"/>
        <v>80.40002400000003</v>
      </c>
      <c r="BT1474">
        <f t="shared" si="1858"/>
        <v>80.75</v>
      </c>
      <c r="BU1474">
        <f t="shared" si="1859"/>
        <v>80.25</v>
      </c>
      <c r="BV1474">
        <f t="shared" si="1860"/>
        <v>1788.7000245333334</v>
      </c>
      <c r="BW1474">
        <f t="shared" si="1861"/>
        <v>1789.5500256666664</v>
      </c>
      <c r="BX1474">
        <f t="shared" si="1862"/>
        <v>1776.3463823090906</v>
      </c>
      <c r="BY1474">
        <f t="shared" si="1863"/>
        <v>1752.2531099095236</v>
      </c>
      <c r="BZ1474">
        <f t="shared" si="1864"/>
        <v>1830</v>
      </c>
      <c r="CA1474">
        <f t="shared" si="1865"/>
        <v>1676</v>
      </c>
      <c r="CB1474">
        <f t="shared" si="1866"/>
        <v>1801.6941912633333</v>
      </c>
      <c r="CC1474">
        <f t="shared" si="1867"/>
        <v>1792.5347567611113</v>
      </c>
      <c r="CD1474">
        <f t="shared" si="1868"/>
        <v>1725.3222111446426</v>
      </c>
      <c r="CE1474">
        <f t="shared" si="1869"/>
        <v>1696.5766302710022</v>
      </c>
      <c r="CF1474">
        <f t="shared" si="1870"/>
        <v>1793.599976</v>
      </c>
      <c r="CG1474">
        <f t="shared" si="1871"/>
        <v>1803.75</v>
      </c>
      <c r="CH1474">
        <f t="shared" si="1872"/>
        <v>1778.4499510000001</v>
      </c>
    </row>
    <row r="1475" spans="1:86">
      <c r="A1475" s="1">
        <v>41638</v>
      </c>
      <c r="B1475">
        <v>1785</v>
      </c>
      <c r="C1475">
        <v>1794.849976</v>
      </c>
      <c r="D1475">
        <v>1768</v>
      </c>
      <c r="E1475">
        <v>1777.1999510000001</v>
      </c>
      <c r="F1475">
        <v>358010</v>
      </c>
      <c r="G1475">
        <f t="shared" si="1806"/>
        <v>-112670.9011859062</v>
      </c>
      <c r="H1475">
        <f t="shared" si="1834"/>
        <v>17938160.687994912</v>
      </c>
      <c r="I1475">
        <f t="shared" si="1807"/>
        <v>1781.26248175</v>
      </c>
      <c r="J1475">
        <f t="shared" si="1814"/>
        <v>1806.7250060000001</v>
      </c>
      <c r="K1475">
        <f t="shared" si="1815"/>
        <v>1694.875</v>
      </c>
      <c r="L1475">
        <f t="shared" si="1816"/>
        <v>5</v>
      </c>
      <c r="M1475">
        <f t="shared" si="1817"/>
        <v>10</v>
      </c>
      <c r="N1475">
        <f t="shared" si="1818"/>
        <v>50</v>
      </c>
      <c r="O1475">
        <f t="shared" si="1819"/>
        <v>0</v>
      </c>
      <c r="P1475">
        <f t="shared" ref="P1475:P1538" si="1874">(C1475-D1475)</f>
        <v>26.84997599999997</v>
      </c>
      <c r="Q1475">
        <f t="shared" ref="Q1475:Q1538" si="1875">(C1475-E1475)</f>
        <v>17.650024999999914</v>
      </c>
      <c r="R1475">
        <f t="shared" ref="R1475:R1538" si="1876">(E1475-D1475)</f>
        <v>9.1999510000000555</v>
      </c>
      <c r="S1475">
        <f t="shared" ref="S1475:S1538" si="1877">MAX(P1475:R1475)</f>
        <v>26.84997599999997</v>
      </c>
      <c r="T1475">
        <f t="shared" si="1833"/>
        <v>37.696618221948142</v>
      </c>
      <c r="U1475">
        <f t="shared" ref="U1475:U1538" si="1878">(C1476-C1475)</f>
        <v>-9.9000249999999141</v>
      </c>
      <c r="V1475">
        <f t="shared" ref="V1475:V1538" si="1879">D1475-D1476</f>
        <v>10.449951000000056</v>
      </c>
      <c r="W1475">
        <f t="shared" ref="W1475:W1538" si="1880">IF(AND(U1475&gt;V1475,U1475&gt;0),U1475,)</f>
        <v>0</v>
      </c>
      <c r="X1475">
        <f t="shared" ref="X1475:X1538" si="1881">IF(AND(V1475&gt;U1475,V1475&gt;0),V1475,)</f>
        <v>10.449951000000056</v>
      </c>
      <c r="Y1475">
        <f t="shared" si="1831"/>
        <v>9.9728968759096368</v>
      </c>
      <c r="Z1475">
        <f t="shared" si="1832"/>
        <v>6.344584441536214</v>
      </c>
      <c r="AA1475">
        <f t="shared" si="1828"/>
        <v>26.455680499486046</v>
      </c>
      <c r="AB1475">
        <f t="shared" si="1829"/>
        <v>16.830646197971681</v>
      </c>
      <c r="AC1475">
        <f t="shared" si="1830"/>
        <v>22.235738247754018</v>
      </c>
      <c r="AD1475">
        <f t="shared" si="1838"/>
        <v>32.42388955162702</v>
      </c>
      <c r="AE1475">
        <f t="shared" si="1811"/>
        <v>1787.4100097999999</v>
      </c>
      <c r="AF1475">
        <f t="shared" si="1813"/>
        <v>1791.1166788333333</v>
      </c>
      <c r="AG1475">
        <f t="shared" si="1835"/>
        <v>1734.9850097500002</v>
      </c>
      <c r="AH1475">
        <f t="shared" si="1820"/>
        <v>1766.0700073</v>
      </c>
      <c r="AI1475">
        <f t="shared" si="1821"/>
        <v>1842.1926990661204</v>
      </c>
      <c r="AJ1475">
        <f t="shared" si="1822"/>
        <v>1689.9473155338796</v>
      </c>
      <c r="AK1475">
        <f t="shared" si="1823"/>
        <v>0.57310529516084174</v>
      </c>
      <c r="AL1475">
        <f t="shared" ref="AL1475:AL1538" si="1882">(R1475-Q1475)/P1475</f>
        <v>-0.31471439676519147</v>
      </c>
      <c r="AM1475">
        <f t="shared" ref="AM1475:AM1538" si="1883">AL1475*F1475</f>
        <v>-112670.9011859062</v>
      </c>
      <c r="AN1475">
        <f t="shared" si="1836"/>
        <v>299874.30197474669</v>
      </c>
      <c r="AO1475">
        <f t="shared" si="1837"/>
        <v>15285442</v>
      </c>
      <c r="AP1475">
        <f t="shared" si="1839"/>
        <v>1.9618294451331317E-2</v>
      </c>
      <c r="AQ1475">
        <f t="shared" si="1840"/>
        <v>1779.9891454266794</v>
      </c>
      <c r="AR1475">
        <f t="shared" si="1841"/>
        <v>1774.035576782713</v>
      </c>
      <c r="AS1475">
        <f t="shared" si="1842"/>
        <v>1767.4018344160791</v>
      </c>
      <c r="AT1475">
        <f t="shared" si="1843"/>
        <v>1734.5490180667277</v>
      </c>
      <c r="AU1475">
        <f t="shared" si="1844"/>
        <v>1760.8993749691001</v>
      </c>
      <c r="AV1475">
        <f t="shared" si="1845"/>
        <v>1715.771426537136</v>
      </c>
      <c r="AW1475">
        <f t="shared" si="1846"/>
        <v>45.127948431964114</v>
      </c>
      <c r="AX1475">
        <f t="shared" si="1873"/>
        <v>45.529643802321367</v>
      </c>
      <c r="AY1475">
        <f t="shared" si="1847"/>
        <v>-0.40169537035725256</v>
      </c>
      <c r="AZ1475">
        <f t="shared" ref="AZ1475:AZ1538" si="1884">AVERAGE(C1475:E1475)</f>
        <v>1780.0166423333333</v>
      </c>
      <c r="BA1475">
        <f t="shared" ref="BA1475:BA1538" si="1885">AZ1475*F1475</f>
        <v>637263758.12175667</v>
      </c>
      <c r="BB1475">
        <f t="shared" si="1808"/>
        <v>637263758.12175667</v>
      </c>
      <c r="BC1475">
        <f t="shared" si="1809"/>
        <v>0</v>
      </c>
      <c r="BD1475">
        <f t="shared" si="1824"/>
        <v>12688882260.786579</v>
      </c>
      <c r="BE1475">
        <f t="shared" si="1825"/>
        <v>4605534861.3580408</v>
      </c>
      <c r="BF1475">
        <f t="shared" si="1826"/>
        <v>2.7551375991636702</v>
      </c>
      <c r="BG1475">
        <f t="shared" si="1827"/>
        <v>73.369817387711279</v>
      </c>
      <c r="BH1475">
        <f t="shared" si="1848"/>
        <v>81253106</v>
      </c>
      <c r="BI1475">
        <f t="shared" si="1849"/>
        <v>2.6301841687061902</v>
      </c>
      <c r="BJ1475">
        <f t="shared" si="1810"/>
        <v>114.9902000000111</v>
      </c>
      <c r="BK1475">
        <f t="shared" si="1850"/>
        <v>1.2111782432339241E-3</v>
      </c>
      <c r="BL1475">
        <f t="shared" si="1851"/>
        <v>1.001211178243234</v>
      </c>
      <c r="BM1475">
        <f t="shared" si="1852"/>
        <v>40.12018126731531</v>
      </c>
      <c r="BN1475">
        <f t="shared" si="1853"/>
        <v>1781.424988</v>
      </c>
      <c r="BO1475">
        <f t="shared" si="1812"/>
        <v>1790.2049927</v>
      </c>
      <c r="BP1475">
        <f t="shared" si="1854"/>
        <v>1696.8102919558823</v>
      </c>
      <c r="BQ1475">
        <f t="shared" si="1855"/>
        <v>93.394700744117699</v>
      </c>
      <c r="BR1475">
        <f t="shared" si="1856"/>
        <v>75.599975000000086</v>
      </c>
      <c r="BS1475">
        <f t="shared" si="1857"/>
        <v>92</v>
      </c>
      <c r="BT1475">
        <f t="shared" si="1858"/>
        <v>79.949951999999939</v>
      </c>
      <c r="BU1475">
        <f t="shared" si="1859"/>
        <v>98</v>
      </c>
      <c r="BV1475">
        <f t="shared" si="1860"/>
        <v>1783.1333334000001</v>
      </c>
      <c r="BW1475">
        <f t="shared" si="1861"/>
        <v>1785.4142892380953</v>
      </c>
      <c r="BX1475">
        <f t="shared" si="1862"/>
        <v>1779.9627352545456</v>
      </c>
      <c r="BY1475">
        <f t="shared" si="1863"/>
        <v>1756.7547706333332</v>
      </c>
      <c r="BZ1475">
        <f t="shared" si="1864"/>
        <v>1830</v>
      </c>
      <c r="CA1475">
        <f t="shared" si="1865"/>
        <v>1676</v>
      </c>
      <c r="CB1475">
        <f t="shared" si="1866"/>
        <v>1794.0611888933333</v>
      </c>
      <c r="CC1475">
        <f t="shared" si="1867"/>
        <v>1799.9312725250002</v>
      </c>
      <c r="CD1475">
        <f t="shared" si="1868"/>
        <v>1739.5795552018651</v>
      </c>
      <c r="CE1475">
        <f t="shared" si="1869"/>
        <v>1700.308850012631</v>
      </c>
      <c r="CF1475">
        <f t="shared" si="1870"/>
        <v>1775.0500489999999</v>
      </c>
      <c r="CG1475">
        <f t="shared" si="1871"/>
        <v>1800.6999510000001</v>
      </c>
      <c r="CH1475">
        <f t="shared" si="1872"/>
        <v>1763</v>
      </c>
    </row>
    <row r="1476" spans="1:86">
      <c r="A1476" s="1">
        <v>41639</v>
      </c>
      <c r="B1476">
        <v>1780.099976</v>
      </c>
      <c r="C1476">
        <v>1784.9499510000001</v>
      </c>
      <c r="D1476">
        <v>1757.5500489999999</v>
      </c>
      <c r="E1476">
        <v>1763.900024</v>
      </c>
      <c r="F1476">
        <v>303542</v>
      </c>
      <c r="G1476">
        <f t="shared" ref="G1476:G1539" si="1886">(((E1476-D1476)-(C1476-E1476))/(C1476-D1476))*F1476</f>
        <v>-162849.22588350729</v>
      </c>
      <c r="H1476">
        <f t="shared" si="1834"/>
        <v>17775311.462111406</v>
      </c>
      <c r="I1476">
        <f t="shared" ref="I1476:I1539" si="1887">AVERAGE(B1476:E1476)</f>
        <v>1771.625</v>
      </c>
      <c r="J1476">
        <f t="shared" si="1814"/>
        <v>1806.7250060000001</v>
      </c>
      <c r="K1476">
        <f t="shared" si="1815"/>
        <v>1709.68746925</v>
      </c>
      <c r="L1476">
        <f t="shared" si="1816"/>
        <v>6</v>
      </c>
      <c r="M1476">
        <f t="shared" si="1817"/>
        <v>10</v>
      </c>
      <c r="N1476">
        <f t="shared" si="1818"/>
        <v>40</v>
      </c>
      <c r="O1476">
        <f t="shared" si="1819"/>
        <v>0</v>
      </c>
      <c r="P1476">
        <f t="shared" si="1874"/>
        <v>27.399902000000111</v>
      </c>
      <c r="Q1476">
        <f t="shared" si="1875"/>
        <v>21.049927000000025</v>
      </c>
      <c r="R1476">
        <f t="shared" si="1876"/>
        <v>6.3499750000000859</v>
      </c>
      <c r="S1476">
        <f t="shared" si="1877"/>
        <v>27.399902000000111</v>
      </c>
      <c r="T1476">
        <f t="shared" si="1833"/>
        <v>36.961138491808995</v>
      </c>
      <c r="U1476">
        <f t="shared" si="1878"/>
        <v>-8.0499270000000251</v>
      </c>
      <c r="V1476">
        <f t="shared" si="1879"/>
        <v>1</v>
      </c>
      <c r="W1476">
        <f t="shared" si="1880"/>
        <v>0</v>
      </c>
      <c r="X1476">
        <f t="shared" si="1881"/>
        <v>1</v>
      </c>
      <c r="Y1476">
        <f t="shared" si="1831"/>
        <v>9.2605470990589485</v>
      </c>
      <c r="Z1476">
        <f t="shared" si="1832"/>
        <v>5.962828409997913</v>
      </c>
      <c r="AA1476">
        <f t="shared" si="1828"/>
        <v>25.054821028067604</v>
      </c>
      <c r="AB1476">
        <f t="shared" si="1829"/>
        <v>16.132696808891161</v>
      </c>
      <c r="AC1476">
        <f t="shared" si="1830"/>
        <v>21.662204201027041</v>
      </c>
      <c r="AD1476">
        <f t="shared" si="1838"/>
        <v>30.499541740888759</v>
      </c>
      <c r="AE1476">
        <f t="shared" si="1811"/>
        <v>1779.7100098000003</v>
      </c>
      <c r="AF1476">
        <f t="shared" si="1813"/>
        <v>1783.4916788333333</v>
      </c>
      <c r="AG1476">
        <f t="shared" si="1835"/>
        <v>1740.1100097500002</v>
      </c>
      <c r="AH1476">
        <f t="shared" si="1820"/>
        <v>1772.3000121</v>
      </c>
      <c r="AI1476">
        <f t="shared" si="1821"/>
        <v>1835.3772815333091</v>
      </c>
      <c r="AJ1476">
        <f t="shared" si="1822"/>
        <v>1709.2227426666909</v>
      </c>
      <c r="AK1476">
        <f t="shared" si="1823"/>
        <v>0.43341509409438539</v>
      </c>
      <c r="AL1476">
        <f t="shared" si="1882"/>
        <v>-0.53649651739629867</v>
      </c>
      <c r="AM1476">
        <f t="shared" si="1883"/>
        <v>-162849.22588350729</v>
      </c>
      <c r="AN1476">
        <f t="shared" si="1836"/>
        <v>447481.24101244158</v>
      </c>
      <c r="AO1476">
        <f t="shared" si="1837"/>
        <v>15093409</v>
      </c>
      <c r="AP1476">
        <f t="shared" si="1839"/>
        <v>2.9647460094167036E-2</v>
      </c>
      <c r="AQ1476">
        <f t="shared" si="1840"/>
        <v>1774.5188441416085</v>
      </c>
      <c r="AR1476">
        <f t="shared" si="1841"/>
        <v>1771.1754373996398</v>
      </c>
      <c r="AS1476">
        <f t="shared" si="1842"/>
        <v>1766.7715085411849</v>
      </c>
      <c r="AT1476">
        <f t="shared" si="1843"/>
        <v>1737.1906086007223</v>
      </c>
      <c r="AU1476">
        <f t="shared" si="1844"/>
        <v>1761.3494723237352</v>
      </c>
      <c r="AV1476">
        <f t="shared" si="1845"/>
        <v>1719.1404283595364</v>
      </c>
      <c r="AW1476">
        <f t="shared" si="1846"/>
        <v>42.209043964198827</v>
      </c>
      <c r="AX1476">
        <f t="shared" si="1873"/>
        <v>44.865523834696859</v>
      </c>
      <c r="AY1476">
        <f t="shared" si="1847"/>
        <v>-2.6564798704980319</v>
      </c>
      <c r="AZ1476">
        <f t="shared" si="1884"/>
        <v>1768.8000080000002</v>
      </c>
      <c r="BA1476">
        <f t="shared" si="1885"/>
        <v>536905092.02833605</v>
      </c>
      <c r="BB1476">
        <f t="shared" ref="BB1476:BB1539" si="1888">IF(AZ1476&gt;AZ1475,BA1476,0)</f>
        <v>0</v>
      </c>
      <c r="BC1476">
        <f t="shared" ref="BC1476:BC1539" si="1889">IF(AZ1476&lt;AZ1475,BA1476,0)</f>
        <v>536905092.02833605</v>
      </c>
      <c r="BD1476">
        <f t="shared" si="1824"/>
        <v>10844924236.586407</v>
      </c>
      <c r="BE1476">
        <f t="shared" si="1825"/>
        <v>5142439953.3863773</v>
      </c>
      <c r="BF1476">
        <f t="shared" si="1826"/>
        <v>2.1089063430764718</v>
      </c>
      <c r="BG1476">
        <f t="shared" si="1827"/>
        <v>67.834347849461665</v>
      </c>
      <c r="BH1476">
        <f t="shared" si="1848"/>
        <v>80949564</v>
      </c>
      <c r="BI1476">
        <f t="shared" si="1849"/>
        <v>2.455241193093002</v>
      </c>
      <c r="BJ1476">
        <f t="shared" ref="BJ1476:BJ1539" si="1890">((E1476-E1475)-1)*100</f>
        <v>-1429.9927000000025</v>
      </c>
      <c r="BK1476">
        <f t="shared" si="1850"/>
        <v>-7.4836413271992175E-3</v>
      </c>
      <c r="BL1476">
        <f t="shared" si="1851"/>
        <v>0.99251635867280075</v>
      </c>
      <c r="BM1476">
        <f t="shared" si="1852"/>
        <v>33.244639998898357</v>
      </c>
      <c r="BN1476">
        <f t="shared" si="1853"/>
        <v>1771.25</v>
      </c>
      <c r="BO1476">
        <f t="shared" si="1812"/>
        <v>1782.9049927000001</v>
      </c>
      <c r="BP1476">
        <f t="shared" si="1854"/>
        <v>1702.3573500588236</v>
      </c>
      <c r="BQ1476">
        <f t="shared" si="1855"/>
        <v>80.547642641176481</v>
      </c>
      <c r="BR1476">
        <f t="shared" si="1856"/>
        <v>62</v>
      </c>
      <c r="BS1476">
        <f t="shared" si="1857"/>
        <v>62.600097999999889</v>
      </c>
      <c r="BT1476">
        <f t="shared" si="1858"/>
        <v>53.25</v>
      </c>
      <c r="BU1476">
        <f t="shared" si="1859"/>
        <v>69.900024999999914</v>
      </c>
      <c r="BV1476">
        <f t="shared" si="1860"/>
        <v>1775.2966714666666</v>
      </c>
      <c r="BW1476">
        <f t="shared" si="1861"/>
        <v>1777.6381021428574</v>
      </c>
      <c r="BX1476">
        <f t="shared" si="1862"/>
        <v>1779.5681928363633</v>
      </c>
      <c r="BY1476">
        <f t="shared" si="1863"/>
        <v>1759.5085815142857</v>
      </c>
      <c r="BZ1476">
        <f t="shared" si="1864"/>
        <v>1830</v>
      </c>
      <c r="CA1476">
        <f t="shared" si="1865"/>
        <v>1694.9499510000001</v>
      </c>
      <c r="CB1476">
        <f t="shared" si="1866"/>
        <v>1785.8378537766669</v>
      </c>
      <c r="CC1476">
        <f t="shared" si="1867"/>
        <v>1792.2996038833332</v>
      </c>
      <c r="CD1476">
        <f t="shared" si="1868"/>
        <v>1753.5247263908732</v>
      </c>
      <c r="CE1476">
        <f t="shared" si="1869"/>
        <v>1707.7207952545482</v>
      </c>
      <c r="CF1476">
        <f t="shared" si="1870"/>
        <v>1777.1999510000001</v>
      </c>
      <c r="CG1476">
        <f t="shared" si="1871"/>
        <v>1794.849976</v>
      </c>
      <c r="CH1476">
        <f t="shared" si="1872"/>
        <v>1768</v>
      </c>
    </row>
    <row r="1477" spans="1:86">
      <c r="A1477" s="1">
        <v>41640</v>
      </c>
      <c r="B1477">
        <v>1770</v>
      </c>
      <c r="C1477">
        <v>1776.900024</v>
      </c>
      <c r="D1477">
        <v>1756.5500489999999</v>
      </c>
      <c r="E1477">
        <v>1764</v>
      </c>
      <c r="F1477">
        <v>214453</v>
      </c>
      <c r="G1477">
        <f t="shared" si="1886"/>
        <v>-57434.198571201669</v>
      </c>
      <c r="H1477">
        <f t="shared" si="1834"/>
        <v>17717877.263540205</v>
      </c>
      <c r="I1477">
        <f t="shared" si="1887"/>
        <v>1766.86251825</v>
      </c>
      <c r="J1477">
        <f t="shared" si="1814"/>
        <v>1806.7250060000001</v>
      </c>
      <c r="K1477">
        <f t="shared" si="1815"/>
        <v>1717.4874877500001</v>
      </c>
      <c r="L1477">
        <f t="shared" si="1816"/>
        <v>7</v>
      </c>
      <c r="M1477">
        <f t="shared" si="1817"/>
        <v>10</v>
      </c>
      <c r="N1477">
        <f t="shared" si="1818"/>
        <v>30</v>
      </c>
      <c r="O1477">
        <f t="shared" si="1819"/>
        <v>0</v>
      </c>
      <c r="P1477">
        <f t="shared" si="1874"/>
        <v>20.349975000000086</v>
      </c>
      <c r="Q1477">
        <f t="shared" si="1875"/>
        <v>12.90002400000003</v>
      </c>
      <c r="R1477">
        <f t="shared" si="1876"/>
        <v>7.4499510000000555</v>
      </c>
      <c r="S1477">
        <f t="shared" si="1877"/>
        <v>20.349975000000086</v>
      </c>
      <c r="T1477">
        <f t="shared" si="1833"/>
        <v>35.774626813822643</v>
      </c>
      <c r="U1477">
        <f t="shared" si="1878"/>
        <v>37.900024999999914</v>
      </c>
      <c r="V1477">
        <f t="shared" si="1879"/>
        <v>-2.4499510000000555</v>
      </c>
      <c r="W1477">
        <f t="shared" si="1880"/>
        <v>37.900024999999914</v>
      </c>
      <c r="X1477">
        <f t="shared" si="1881"/>
        <v>0</v>
      </c>
      <c r="Y1477">
        <f t="shared" si="1831"/>
        <v>11.306224091983305</v>
      </c>
      <c r="Z1477">
        <f t="shared" si="1832"/>
        <v>5.5369120949980628</v>
      </c>
      <c r="AA1477">
        <f t="shared" si="1828"/>
        <v>31.604030842370079</v>
      </c>
      <c r="AB1477">
        <f t="shared" si="1829"/>
        <v>15.477204343215412</v>
      </c>
      <c r="AC1477">
        <f t="shared" si="1830"/>
        <v>34.253193306389925</v>
      </c>
      <c r="AD1477">
        <f t="shared" si="1838"/>
        <v>30.497266702982511</v>
      </c>
      <c r="AE1477">
        <f t="shared" si="1811"/>
        <v>1774.75</v>
      </c>
      <c r="AF1477">
        <f t="shared" si="1813"/>
        <v>1777.0916748333336</v>
      </c>
      <c r="AG1477">
        <f t="shared" si="1835"/>
        <v>1745.1475097499999</v>
      </c>
      <c r="AH1477">
        <f t="shared" si="1820"/>
        <v>1778.5100097000002</v>
      </c>
      <c r="AI1477">
        <f t="shared" si="1821"/>
        <v>1821.7486311968294</v>
      </c>
      <c r="AJ1477">
        <f t="shared" si="1822"/>
        <v>1735.271388203171</v>
      </c>
      <c r="AK1477">
        <f t="shared" si="1823"/>
        <v>0.33221007981181538</v>
      </c>
      <c r="AL1477">
        <f t="shared" si="1882"/>
        <v>-0.26781718405059229</v>
      </c>
      <c r="AM1477">
        <f t="shared" si="1883"/>
        <v>-57434.198571201669</v>
      </c>
      <c r="AN1477">
        <f t="shared" si="1836"/>
        <v>598393.98085900035</v>
      </c>
      <c r="AO1477">
        <f t="shared" si="1837"/>
        <v>14735734</v>
      </c>
      <c r="AP1477">
        <f t="shared" si="1839"/>
        <v>4.0608359302563436E-2</v>
      </c>
      <c r="AQ1477">
        <f t="shared" si="1840"/>
        <v>1770.9424371334617</v>
      </c>
      <c r="AR1477">
        <f t="shared" si="1841"/>
        <v>1770.3844445807424</v>
      </c>
      <c r="AS1477">
        <f t="shared" si="1842"/>
        <v>1766.2726370037715</v>
      </c>
      <c r="AT1477">
        <f t="shared" si="1843"/>
        <v>1739.6034538266572</v>
      </c>
      <c r="AU1477">
        <f t="shared" si="1844"/>
        <v>1761.7470514751749</v>
      </c>
      <c r="AV1477">
        <f t="shared" si="1845"/>
        <v>1722.2805983743688</v>
      </c>
      <c r="AW1477">
        <f t="shared" si="1846"/>
        <v>39.46645310080612</v>
      </c>
      <c r="AX1477">
        <f t="shared" si="1873"/>
        <v>43.785709687918711</v>
      </c>
      <c r="AY1477">
        <f t="shared" si="1847"/>
        <v>-4.3192565871125908</v>
      </c>
      <c r="AZ1477">
        <f t="shared" si="1884"/>
        <v>1765.816691</v>
      </c>
      <c r="BA1477">
        <f t="shared" si="1885"/>
        <v>378684686.83502299</v>
      </c>
      <c r="BB1477">
        <f t="shared" si="1888"/>
        <v>0</v>
      </c>
      <c r="BC1477">
        <f t="shared" si="1889"/>
        <v>378684686.83502299</v>
      </c>
      <c r="BD1477">
        <f t="shared" si="1824"/>
        <v>10844924236.586407</v>
      </c>
      <c r="BE1477">
        <f t="shared" si="1825"/>
        <v>4349017285.7773447</v>
      </c>
      <c r="BF1477">
        <f t="shared" si="1826"/>
        <v>2.4936493750100102</v>
      </c>
      <c r="BG1477">
        <f t="shared" si="1827"/>
        <v>71.376635355769366</v>
      </c>
      <c r="BH1477">
        <f t="shared" si="1848"/>
        <v>81164017</v>
      </c>
      <c r="BI1477">
        <f t="shared" si="1849"/>
        <v>2.2915228295585415</v>
      </c>
      <c r="BJ1477">
        <f t="shared" si="1890"/>
        <v>-90.002400000003036</v>
      </c>
      <c r="BK1477">
        <f t="shared" si="1850"/>
        <v>5.6678949282654831E-5</v>
      </c>
      <c r="BL1477">
        <f t="shared" si="1851"/>
        <v>1.0000566789492826</v>
      </c>
      <c r="BM1477">
        <f t="shared" si="1852"/>
        <v>22.7887544693147</v>
      </c>
      <c r="BN1477">
        <f t="shared" si="1853"/>
        <v>1766.7250365</v>
      </c>
      <c r="BO1477">
        <f t="shared" si="1812"/>
        <v>1778.4699951000002</v>
      </c>
      <c r="BP1477">
        <f t="shared" si="1854"/>
        <v>1707.2007338382355</v>
      </c>
      <c r="BQ1477">
        <f t="shared" si="1855"/>
        <v>71.269261261764768</v>
      </c>
      <c r="BR1477">
        <f t="shared" si="1856"/>
        <v>34.050048999999944</v>
      </c>
      <c r="BS1477">
        <f t="shared" si="1857"/>
        <v>61.150024999999914</v>
      </c>
      <c r="BT1477">
        <f t="shared" si="1858"/>
        <v>36.050048000000061</v>
      </c>
      <c r="BU1477">
        <f t="shared" si="1859"/>
        <v>66.25</v>
      </c>
      <c r="BV1477">
        <f t="shared" si="1860"/>
        <v>1770.0600015333334</v>
      </c>
      <c r="BW1477">
        <f t="shared" si="1861"/>
        <v>1772.069051047619</v>
      </c>
      <c r="BX1477">
        <f t="shared" si="1862"/>
        <v>1778.0590997272725</v>
      </c>
      <c r="BY1477">
        <f t="shared" si="1863"/>
        <v>1761.7838186809527</v>
      </c>
      <c r="BZ1477">
        <f t="shared" si="1864"/>
        <v>1830</v>
      </c>
      <c r="CA1477">
        <f t="shared" si="1865"/>
        <v>1695.400024</v>
      </c>
      <c r="CB1477">
        <f t="shared" si="1866"/>
        <v>1782.4124960999998</v>
      </c>
      <c r="CC1477">
        <f t="shared" si="1867"/>
        <v>1784.3801572861112</v>
      </c>
      <c r="CD1477">
        <f t="shared" si="1868"/>
        <v>1772.9288581344049</v>
      </c>
      <c r="CE1477">
        <f t="shared" si="1869"/>
        <v>1715.7745823633261</v>
      </c>
      <c r="CF1477">
        <f t="shared" si="1870"/>
        <v>1763.900024</v>
      </c>
      <c r="CG1477">
        <f t="shared" si="1871"/>
        <v>1784.9499510000001</v>
      </c>
      <c r="CH1477">
        <f t="shared" si="1872"/>
        <v>1757.5500489999999</v>
      </c>
    </row>
    <row r="1478" spans="1:86">
      <c r="A1478" s="1">
        <v>41641</v>
      </c>
      <c r="B1478">
        <v>1759</v>
      </c>
      <c r="C1478">
        <v>1814.8000489999999</v>
      </c>
      <c r="D1478">
        <v>1759</v>
      </c>
      <c r="E1478">
        <v>1768.400024</v>
      </c>
      <c r="F1478">
        <v>1565710</v>
      </c>
      <c r="G1478">
        <f t="shared" si="1886"/>
        <v>-1038193.9192510365</v>
      </c>
      <c r="H1478">
        <f t="shared" si="1834"/>
        <v>16679683.344289169</v>
      </c>
      <c r="I1478">
        <f t="shared" si="1887"/>
        <v>1775.30001825</v>
      </c>
      <c r="J1478">
        <f t="shared" si="1814"/>
        <v>1806.7250060000001</v>
      </c>
      <c r="K1478">
        <f t="shared" si="1815"/>
        <v>1761.2000122499999</v>
      </c>
      <c r="L1478">
        <f t="shared" si="1816"/>
        <v>8</v>
      </c>
      <c r="M1478">
        <f t="shared" si="1817"/>
        <v>10</v>
      </c>
      <c r="N1478">
        <f t="shared" si="1818"/>
        <v>20</v>
      </c>
      <c r="O1478">
        <f t="shared" si="1819"/>
        <v>0</v>
      </c>
      <c r="P1478">
        <f t="shared" si="1874"/>
        <v>55.800048999999944</v>
      </c>
      <c r="Q1478">
        <f t="shared" si="1875"/>
        <v>46.400024999999914</v>
      </c>
      <c r="R1478">
        <f t="shared" si="1876"/>
        <v>9.4000240000000304</v>
      </c>
      <c r="S1478">
        <f t="shared" si="1877"/>
        <v>55.800048999999944</v>
      </c>
      <c r="T1478">
        <f t="shared" si="1833"/>
        <v>37.205014112835315</v>
      </c>
      <c r="U1478">
        <f t="shared" si="1878"/>
        <v>-6.1500249999999141</v>
      </c>
      <c r="V1478">
        <f t="shared" si="1879"/>
        <v>6.75</v>
      </c>
      <c r="W1478">
        <f t="shared" si="1880"/>
        <v>0</v>
      </c>
      <c r="X1478">
        <f t="shared" si="1881"/>
        <v>6.75</v>
      </c>
      <c r="Y1478">
        <f t="shared" si="1831"/>
        <v>10.49863665684164</v>
      </c>
      <c r="Z1478">
        <f t="shared" si="1832"/>
        <v>5.6235612310696297</v>
      </c>
      <c r="AA1478">
        <f t="shared" si="1828"/>
        <v>28.218338057879482</v>
      </c>
      <c r="AB1478">
        <f t="shared" si="1829"/>
        <v>15.115062754752628</v>
      </c>
      <c r="AC1478">
        <f t="shared" si="1830"/>
        <v>30.238280535108892</v>
      </c>
      <c r="AD1478">
        <f t="shared" si="1838"/>
        <v>31.214903339905259</v>
      </c>
      <c r="AE1478">
        <f t="shared" si="1811"/>
        <v>1769.7100096000001</v>
      </c>
      <c r="AF1478">
        <f t="shared" si="1813"/>
        <v>1773.6916706666668</v>
      </c>
      <c r="AG1478">
        <f t="shared" si="1835"/>
        <v>1751.5800109500001</v>
      </c>
      <c r="AH1478">
        <f t="shared" si="1820"/>
        <v>1782.3550169999999</v>
      </c>
      <c r="AI1478">
        <f t="shared" si="1821"/>
        <v>1812.4896327825868</v>
      </c>
      <c r="AJ1478">
        <f t="shared" si="1822"/>
        <v>1752.2204012174129</v>
      </c>
      <c r="AK1478">
        <f t="shared" si="1823"/>
        <v>0.26845576693790763</v>
      </c>
      <c r="AL1478">
        <f t="shared" si="1882"/>
        <v>-0.66308187292093457</v>
      </c>
      <c r="AM1478">
        <f t="shared" si="1883"/>
        <v>-1038193.9192510365</v>
      </c>
      <c r="AN1478">
        <f t="shared" si="1836"/>
        <v>-149770.05479171732</v>
      </c>
      <c r="AO1478">
        <f t="shared" si="1837"/>
        <v>15872677</v>
      </c>
      <c r="AP1478">
        <f t="shared" si="1839"/>
        <v>-9.4357148949554843E-3</v>
      </c>
      <c r="AQ1478">
        <f t="shared" si="1840"/>
        <v>1770.0780166680847</v>
      </c>
      <c r="AR1478">
        <f t="shared" si="1841"/>
        <v>1778.4258710352308</v>
      </c>
      <c r="AS1478">
        <f t="shared" si="1842"/>
        <v>1766.6555666630927</v>
      </c>
      <c r="AT1478">
        <f t="shared" si="1843"/>
        <v>1742.1951451422581</v>
      </c>
      <c r="AU1478">
        <f t="shared" si="1844"/>
        <v>1762.7449973538987</v>
      </c>
      <c r="AV1478">
        <f t="shared" si="1845"/>
        <v>1725.508958168163</v>
      </c>
      <c r="AW1478">
        <f t="shared" si="1846"/>
        <v>37.236039185735763</v>
      </c>
      <c r="AX1478">
        <f t="shared" si="1873"/>
        <v>42.475775587482119</v>
      </c>
      <c r="AY1478">
        <f t="shared" si="1847"/>
        <v>-5.2397364017463559</v>
      </c>
      <c r="AZ1478">
        <f t="shared" si="1884"/>
        <v>1780.7333576666667</v>
      </c>
      <c r="BA1478">
        <f t="shared" si="1885"/>
        <v>2788112025.4322767</v>
      </c>
      <c r="BB1478">
        <f t="shared" si="1888"/>
        <v>2788112025.4322767</v>
      </c>
      <c r="BC1478">
        <f t="shared" si="1889"/>
        <v>0</v>
      </c>
      <c r="BD1478">
        <f t="shared" si="1824"/>
        <v>13633036262.018684</v>
      </c>
      <c r="BE1478">
        <f t="shared" si="1825"/>
        <v>3523917740.1342092</v>
      </c>
      <c r="BF1478">
        <f t="shared" si="1826"/>
        <v>3.8687158064874314</v>
      </c>
      <c r="BG1478">
        <f t="shared" si="1827"/>
        <v>79.46070299138168</v>
      </c>
      <c r="BH1478">
        <f t="shared" si="1848"/>
        <v>82729727</v>
      </c>
      <c r="BI1478">
        <f t="shared" si="1849"/>
        <v>2.157974260838746</v>
      </c>
      <c r="BJ1478">
        <f t="shared" si="1890"/>
        <v>340.00240000000304</v>
      </c>
      <c r="BK1478">
        <f t="shared" si="1850"/>
        <v>2.4943446712018314E-3</v>
      </c>
      <c r="BL1478">
        <f t="shared" si="1851"/>
        <v>1.0024943446712018</v>
      </c>
      <c r="BM1478">
        <f t="shared" si="1852"/>
        <v>15.882337047836133</v>
      </c>
      <c r="BN1478">
        <f t="shared" si="1853"/>
        <v>1786.9000245</v>
      </c>
      <c r="BO1478">
        <f t="shared" si="1812"/>
        <v>1777.6300049000001</v>
      </c>
      <c r="BP1478">
        <f t="shared" si="1854"/>
        <v>1713.1830875000001</v>
      </c>
      <c r="BQ1478">
        <f t="shared" si="1855"/>
        <v>64.446917400000075</v>
      </c>
      <c r="BR1478">
        <f t="shared" si="1856"/>
        <v>-12.150024999999914</v>
      </c>
      <c r="BS1478">
        <f t="shared" si="1857"/>
        <v>33.75</v>
      </c>
      <c r="BT1478">
        <f t="shared" si="1858"/>
        <v>16.800048999999944</v>
      </c>
      <c r="BU1478">
        <f t="shared" si="1859"/>
        <v>18</v>
      </c>
      <c r="BV1478">
        <f t="shared" si="1860"/>
        <v>1767.9433428666669</v>
      </c>
      <c r="BW1478">
        <f t="shared" si="1861"/>
        <v>1769.5857222380953</v>
      </c>
      <c r="BX1478">
        <f t="shared" si="1862"/>
        <v>1776.2209205090912</v>
      </c>
      <c r="BY1478">
        <f t="shared" si="1863"/>
        <v>1763.9983438476188</v>
      </c>
      <c r="BZ1478">
        <f t="shared" si="1864"/>
        <v>1830</v>
      </c>
      <c r="CA1478">
        <f t="shared" si="1865"/>
        <v>1725.25</v>
      </c>
      <c r="CB1478">
        <f t="shared" si="1866"/>
        <v>1772.5945145199998</v>
      </c>
      <c r="CC1478">
        <f t="shared" si="1867"/>
        <v>1780.9590251944444</v>
      </c>
      <c r="CD1478">
        <f t="shared" si="1868"/>
        <v>1789.7470057880157</v>
      </c>
      <c r="CE1478">
        <f t="shared" si="1869"/>
        <v>1731.9416401893081</v>
      </c>
      <c r="CF1478">
        <f t="shared" si="1870"/>
        <v>1764</v>
      </c>
      <c r="CG1478">
        <f t="shared" si="1871"/>
        <v>1776.900024</v>
      </c>
      <c r="CH1478">
        <f t="shared" si="1872"/>
        <v>1756.5500489999999</v>
      </c>
    </row>
    <row r="1479" spans="1:86">
      <c r="A1479" s="1">
        <v>41642</v>
      </c>
      <c r="B1479">
        <v>1766</v>
      </c>
      <c r="C1479">
        <v>1808.650024</v>
      </c>
      <c r="D1479">
        <v>1752.25</v>
      </c>
      <c r="E1479">
        <v>1798.599976</v>
      </c>
      <c r="F1479">
        <v>583504</v>
      </c>
      <c r="G1479">
        <f t="shared" si="1886"/>
        <v>375552.20167480665</v>
      </c>
      <c r="H1479">
        <f t="shared" si="1834"/>
        <v>17055235.545963977</v>
      </c>
      <c r="I1479">
        <f t="shared" si="1887"/>
        <v>1781.375</v>
      </c>
      <c r="J1479">
        <f t="shared" si="1814"/>
        <v>1806.7250060000001</v>
      </c>
      <c r="K1479">
        <f t="shared" si="1815"/>
        <v>1766.86251825</v>
      </c>
      <c r="L1479">
        <f t="shared" si="1816"/>
        <v>9</v>
      </c>
      <c r="M1479">
        <f t="shared" si="1817"/>
        <v>3</v>
      </c>
      <c r="N1479">
        <f t="shared" si="1818"/>
        <v>10</v>
      </c>
      <c r="O1479">
        <f t="shared" si="1819"/>
        <v>70</v>
      </c>
      <c r="P1479">
        <f t="shared" si="1874"/>
        <v>56.40002400000003</v>
      </c>
      <c r="Q1479">
        <f t="shared" si="1875"/>
        <v>10.050048000000061</v>
      </c>
      <c r="R1479">
        <f t="shared" si="1876"/>
        <v>46.34997599999997</v>
      </c>
      <c r="S1479">
        <f t="shared" si="1877"/>
        <v>56.40002400000003</v>
      </c>
      <c r="T1479">
        <f t="shared" si="1833"/>
        <v>38.576086247632801</v>
      </c>
      <c r="U1479">
        <f t="shared" si="1878"/>
        <v>10.75</v>
      </c>
      <c r="V1479">
        <f t="shared" si="1879"/>
        <v>-40.300048999999944</v>
      </c>
      <c r="W1479">
        <f t="shared" si="1880"/>
        <v>10.75</v>
      </c>
      <c r="X1479">
        <f t="shared" si="1881"/>
        <v>0</v>
      </c>
      <c r="Y1479">
        <f t="shared" si="1831"/>
        <v>10.516591181352952</v>
      </c>
      <c r="Z1479">
        <f t="shared" si="1832"/>
        <v>5.2218782859932276</v>
      </c>
      <c r="AA1479">
        <f t="shared" si="1828"/>
        <v>27.261944391775351</v>
      </c>
      <c r="AB1479">
        <f t="shared" si="1829"/>
        <v>13.536568361217993</v>
      </c>
      <c r="AC1479">
        <f t="shared" si="1830"/>
        <v>33.641853843190255</v>
      </c>
      <c r="AD1479">
        <f t="shared" si="1838"/>
        <v>32.400000938343879</v>
      </c>
      <c r="AE1479">
        <f t="shared" ref="AE1479:AE1542" si="1891">AVERAGE(E1475:E1479)</f>
        <v>1774.4199949999997</v>
      </c>
      <c r="AF1479">
        <f t="shared" si="1813"/>
        <v>1774.5250040000001</v>
      </c>
      <c r="AG1479">
        <f t="shared" si="1835"/>
        <v>1756.5025085499997</v>
      </c>
      <c r="AH1479">
        <f t="shared" si="1820"/>
        <v>1784.1600097000003</v>
      </c>
      <c r="AI1479">
        <f t="shared" si="1821"/>
        <v>1815.7720230357982</v>
      </c>
      <c r="AJ1479">
        <f t="shared" si="1822"/>
        <v>1752.5479963642024</v>
      </c>
      <c r="AK1479">
        <f t="shared" si="1823"/>
        <v>0.7283936512776249</v>
      </c>
      <c r="AL1479">
        <f t="shared" si="1882"/>
        <v>0.64361547080192538</v>
      </c>
      <c r="AM1479">
        <f t="shared" si="1883"/>
        <v>375552.20167480665</v>
      </c>
      <c r="AN1479">
        <f t="shared" si="1836"/>
        <v>-920218.62025897834</v>
      </c>
      <c r="AO1479">
        <f t="shared" si="1837"/>
        <v>14508692</v>
      </c>
      <c r="AP1479">
        <f t="shared" si="1839"/>
        <v>-6.3425332914847074E-2</v>
      </c>
      <c r="AQ1479">
        <f t="shared" si="1840"/>
        <v>1779.7754828409359</v>
      </c>
      <c r="AR1479">
        <f t="shared" si="1841"/>
        <v>1786.7689838251899</v>
      </c>
      <c r="AS1479">
        <f t="shared" si="1842"/>
        <v>1772.4055603437359</v>
      </c>
      <c r="AT1479">
        <f t="shared" si="1843"/>
        <v>1747.2715799194548</v>
      </c>
      <c r="AU1479">
        <f t="shared" si="1844"/>
        <v>1768.1232441508139</v>
      </c>
      <c r="AV1479">
        <f t="shared" si="1845"/>
        <v>1730.6253294163917</v>
      </c>
      <c r="AW1479">
        <f t="shared" si="1846"/>
        <v>37.497914734422238</v>
      </c>
      <c r="AX1479">
        <f t="shared" si="1873"/>
        <v>41.48020341687014</v>
      </c>
      <c r="AY1479">
        <f t="shared" si="1847"/>
        <v>-3.9822886824479014</v>
      </c>
      <c r="AZ1479">
        <f t="shared" si="1884"/>
        <v>1786.5</v>
      </c>
      <c r="BA1479">
        <f t="shared" si="1885"/>
        <v>1042429896</v>
      </c>
      <c r="BB1479">
        <f t="shared" si="1888"/>
        <v>1042429896</v>
      </c>
      <c r="BC1479">
        <f t="shared" si="1889"/>
        <v>0</v>
      </c>
      <c r="BD1479">
        <f t="shared" si="1824"/>
        <v>14675466158.018684</v>
      </c>
      <c r="BE1479">
        <f t="shared" si="1825"/>
        <v>2543960649.4346752</v>
      </c>
      <c r="BF1479">
        <f t="shared" si="1826"/>
        <v>5.7687473119051198</v>
      </c>
      <c r="BG1479">
        <f t="shared" si="1827"/>
        <v>85.226217586211803</v>
      </c>
      <c r="BH1479">
        <f t="shared" si="1848"/>
        <v>83313231</v>
      </c>
      <c r="BI1479">
        <f t="shared" si="1849"/>
        <v>2.1667263327913635</v>
      </c>
      <c r="BJ1479">
        <f t="shared" si="1890"/>
        <v>2919.9951999999939</v>
      </c>
      <c r="BK1479">
        <f t="shared" si="1850"/>
        <v>1.7077556882005528E-2</v>
      </c>
      <c r="BL1479">
        <f t="shared" si="1851"/>
        <v>1.0170775568820056</v>
      </c>
      <c r="BM1479">
        <f t="shared" si="1852"/>
        <v>16.660993927453895</v>
      </c>
      <c r="BN1479">
        <f t="shared" si="1853"/>
        <v>1780.450012</v>
      </c>
      <c r="BO1479">
        <f t="shared" ref="BO1479:BO1542" si="1892">AVERAGE(BN1475:BN1479)</f>
        <v>1777.3500121999998</v>
      </c>
      <c r="BP1479">
        <f t="shared" si="1854"/>
        <v>1718.2485297500002</v>
      </c>
      <c r="BQ1479">
        <f t="shared" si="1855"/>
        <v>59.101482449999594</v>
      </c>
      <c r="BR1479">
        <f t="shared" si="1856"/>
        <v>-11.050048000000061</v>
      </c>
      <c r="BS1479">
        <f t="shared" si="1857"/>
        <v>-22.699951000000056</v>
      </c>
      <c r="BT1479">
        <f t="shared" si="1858"/>
        <v>-21.34997599999997</v>
      </c>
      <c r="BU1479">
        <f t="shared" si="1859"/>
        <v>-29</v>
      </c>
      <c r="BV1479">
        <f t="shared" si="1860"/>
        <v>1777.5733316666665</v>
      </c>
      <c r="BW1479">
        <f t="shared" si="1861"/>
        <v>1776.7023809047619</v>
      </c>
      <c r="BX1479">
        <f t="shared" si="1862"/>
        <v>1779.1745494181819</v>
      </c>
      <c r="BY1479">
        <f t="shared" si="1863"/>
        <v>1768.4764357571432</v>
      </c>
      <c r="BZ1479">
        <f t="shared" si="1864"/>
        <v>1830</v>
      </c>
      <c r="CA1479">
        <f t="shared" si="1865"/>
        <v>1752.25</v>
      </c>
      <c r="CB1479">
        <f t="shared" si="1866"/>
        <v>1771.7823183166668</v>
      </c>
      <c r="CC1479">
        <f t="shared" si="1867"/>
        <v>1772.9162627666667</v>
      </c>
      <c r="CD1479">
        <f t="shared" si="1868"/>
        <v>1793.7856811260713</v>
      </c>
      <c r="CE1479">
        <f t="shared" si="1869"/>
        <v>1738.6475489596996</v>
      </c>
      <c r="CF1479">
        <f t="shared" si="1870"/>
        <v>1768.400024</v>
      </c>
      <c r="CG1479">
        <f t="shared" si="1871"/>
        <v>1814.8000489999999</v>
      </c>
      <c r="CH1479">
        <f t="shared" si="1872"/>
        <v>1759</v>
      </c>
    </row>
    <row r="1480" spans="1:86">
      <c r="A1480" s="1">
        <v>41645</v>
      </c>
      <c r="B1480">
        <v>1805</v>
      </c>
      <c r="C1480">
        <v>1819.400024</v>
      </c>
      <c r="D1480">
        <v>1792.5500489999999</v>
      </c>
      <c r="E1480">
        <v>1807.6999510000001</v>
      </c>
      <c r="F1480">
        <v>549379</v>
      </c>
      <c r="G1480">
        <f t="shared" si="1886"/>
        <v>70587.164650658655</v>
      </c>
      <c r="H1480">
        <f t="shared" si="1834"/>
        <v>17125822.710614637</v>
      </c>
      <c r="I1480">
        <f t="shared" si="1887"/>
        <v>1806.1625060000001</v>
      </c>
      <c r="J1480">
        <f t="shared" si="1814"/>
        <v>1806.7250060000001</v>
      </c>
      <c r="K1480">
        <f t="shared" si="1815"/>
        <v>1766.86251825</v>
      </c>
      <c r="L1480">
        <f t="shared" si="1816"/>
        <v>10</v>
      </c>
      <c r="M1480">
        <f t="shared" si="1817"/>
        <v>4</v>
      </c>
      <c r="N1480">
        <f t="shared" si="1818"/>
        <v>0</v>
      </c>
      <c r="O1480">
        <f t="shared" si="1819"/>
        <v>60</v>
      </c>
      <c r="P1480">
        <f t="shared" si="1874"/>
        <v>26.849975000000086</v>
      </c>
      <c r="Q1480">
        <f t="shared" si="1875"/>
        <v>11.700072999999975</v>
      </c>
      <c r="R1480">
        <f t="shared" si="1876"/>
        <v>15.149902000000111</v>
      </c>
      <c r="S1480">
        <f t="shared" si="1877"/>
        <v>26.849975000000086</v>
      </c>
      <c r="T1480">
        <f t="shared" si="1833"/>
        <v>37.738506872801899</v>
      </c>
      <c r="U1480">
        <f t="shared" si="1878"/>
        <v>34.84997599999997</v>
      </c>
      <c r="V1480">
        <f t="shared" si="1879"/>
        <v>-27.549927000000025</v>
      </c>
      <c r="W1480">
        <f t="shared" si="1880"/>
        <v>34.84997599999997</v>
      </c>
      <c r="X1480">
        <f t="shared" si="1881"/>
        <v>0</v>
      </c>
      <c r="Y1480">
        <f t="shared" si="1831"/>
        <v>12.254690096970595</v>
      </c>
      <c r="Z1480">
        <f t="shared" si="1832"/>
        <v>4.848886979850854</v>
      </c>
      <c r="AA1480">
        <f t="shared" si="1828"/>
        <v>32.472641639679011</v>
      </c>
      <c r="AB1480">
        <f t="shared" si="1829"/>
        <v>12.84864553914146</v>
      </c>
      <c r="AC1480">
        <f t="shared" si="1830"/>
        <v>43.29973247032629</v>
      </c>
      <c r="AD1480">
        <f t="shared" si="1838"/>
        <v>33.878881930534781</v>
      </c>
      <c r="AE1480">
        <f t="shared" si="1891"/>
        <v>1780.5199950000001</v>
      </c>
      <c r="AF1480">
        <f t="shared" ref="AF1480:AF1543" si="1893">AVERAGE(E1475:E1480)</f>
        <v>1779.9666543333333</v>
      </c>
      <c r="AG1480">
        <f t="shared" si="1835"/>
        <v>1761.8125060999998</v>
      </c>
      <c r="AH1480">
        <f t="shared" si="1820"/>
        <v>1783.9650023999998</v>
      </c>
      <c r="AI1480">
        <f t="shared" si="1821"/>
        <v>1814.9637520314991</v>
      </c>
      <c r="AJ1480">
        <f t="shared" si="1822"/>
        <v>1752.9662527685005</v>
      </c>
      <c r="AK1480">
        <f t="shared" si="1823"/>
        <v>0.88283719314733355</v>
      </c>
      <c r="AL1480">
        <f t="shared" si="1882"/>
        <v>0.12848537102921417</v>
      </c>
      <c r="AM1480">
        <f t="shared" si="1883"/>
        <v>70587.164650658655</v>
      </c>
      <c r="AN1480">
        <f t="shared" si="1836"/>
        <v>-544266.16770941485</v>
      </c>
      <c r="AO1480">
        <f t="shared" si="1837"/>
        <v>14223172</v>
      </c>
      <c r="AP1480">
        <f t="shared" si="1839"/>
        <v>-3.826615945510712E-2</v>
      </c>
      <c r="AQ1480">
        <f t="shared" si="1840"/>
        <v>1789.2698020150176</v>
      </c>
      <c r="AR1480">
        <f t="shared" si="1841"/>
        <v>1803.5785734350109</v>
      </c>
      <c r="AS1480">
        <f t="shared" si="1842"/>
        <v>1778.7585506618634</v>
      </c>
      <c r="AT1480">
        <f t="shared" si="1843"/>
        <v>1752.7101333167038</v>
      </c>
      <c r="AU1480">
        <f t="shared" si="1844"/>
        <v>1774.0597501781917</v>
      </c>
      <c r="AV1480">
        <f t="shared" si="1845"/>
        <v>1736.0205529272444</v>
      </c>
      <c r="AW1480">
        <f t="shared" si="1846"/>
        <v>38.039197250947382</v>
      </c>
      <c r="AX1480">
        <f t="shared" si="1873"/>
        <v>40.79200218368559</v>
      </c>
      <c r="AY1480">
        <f t="shared" si="1847"/>
        <v>-2.7528049327382078</v>
      </c>
      <c r="AZ1480">
        <f t="shared" si="1884"/>
        <v>1806.5500080000002</v>
      </c>
      <c r="BA1480">
        <f t="shared" si="1885"/>
        <v>992480636.8450321</v>
      </c>
      <c r="BB1480">
        <f t="shared" si="1888"/>
        <v>992480636.8450321</v>
      </c>
      <c r="BC1480">
        <f t="shared" si="1889"/>
        <v>0</v>
      </c>
      <c r="BD1480">
        <f t="shared" si="1824"/>
        <v>14941214792.363716</v>
      </c>
      <c r="BE1480">
        <f t="shared" si="1825"/>
        <v>2543960649.4346752</v>
      </c>
      <c r="BF1480">
        <f t="shared" si="1826"/>
        <v>5.8732098689042171</v>
      </c>
      <c r="BG1480">
        <f t="shared" si="1827"/>
        <v>85.45075708332142</v>
      </c>
      <c r="BH1480">
        <f t="shared" si="1848"/>
        <v>83862610</v>
      </c>
      <c r="BI1480">
        <f t="shared" si="1849"/>
        <v>2.191172056506268</v>
      </c>
      <c r="BJ1480">
        <f t="shared" si="1890"/>
        <v>809.99750000000859</v>
      </c>
      <c r="BK1480">
        <f t="shared" si="1850"/>
        <v>5.0594768828130382E-3</v>
      </c>
      <c r="BL1480">
        <f t="shared" si="1851"/>
        <v>1.0050594768828129</v>
      </c>
      <c r="BM1480">
        <f t="shared" si="1852"/>
        <v>16.337775575483931</v>
      </c>
      <c r="BN1480">
        <f t="shared" si="1853"/>
        <v>1805.9750365</v>
      </c>
      <c r="BO1480">
        <f t="shared" si="1892"/>
        <v>1782.2600219000001</v>
      </c>
      <c r="BP1480">
        <f t="shared" si="1854"/>
        <v>1723.6125003382353</v>
      </c>
      <c r="BQ1480">
        <f t="shared" si="1855"/>
        <v>58.647521561764734</v>
      </c>
      <c r="BR1480">
        <f t="shared" si="1856"/>
        <v>5.2999270000000251</v>
      </c>
      <c r="BS1480">
        <f t="shared" si="1857"/>
        <v>-3.0499270000000251</v>
      </c>
      <c r="BT1480">
        <f t="shared" si="1858"/>
        <v>-0.5</v>
      </c>
      <c r="BU1480">
        <f t="shared" si="1859"/>
        <v>-4</v>
      </c>
      <c r="BV1480">
        <f t="shared" si="1860"/>
        <v>1788.6666503333333</v>
      </c>
      <c r="BW1480">
        <f t="shared" si="1861"/>
        <v>1786.180937190476</v>
      </c>
      <c r="BX1480">
        <f t="shared" si="1862"/>
        <v>1783.4545387454548</v>
      </c>
      <c r="BY1480">
        <f t="shared" si="1863"/>
        <v>1773.3523826571432</v>
      </c>
      <c r="BZ1480">
        <f t="shared" si="1864"/>
        <v>1819.900024</v>
      </c>
      <c r="CA1480">
        <f t="shared" si="1865"/>
        <v>1752.25</v>
      </c>
      <c r="CB1480">
        <f t="shared" si="1866"/>
        <v>1769.5056772666667</v>
      </c>
      <c r="CC1480">
        <f t="shared" si="1867"/>
        <v>1773.1463743194445</v>
      </c>
      <c r="CD1480">
        <f t="shared" si="1868"/>
        <v>1787.8966326999603</v>
      </c>
      <c r="CE1480">
        <f t="shared" si="1869"/>
        <v>1747.8618659955796</v>
      </c>
      <c r="CF1480">
        <f t="shared" si="1870"/>
        <v>1798.599976</v>
      </c>
      <c r="CG1480">
        <f t="shared" si="1871"/>
        <v>1808.650024</v>
      </c>
      <c r="CH1480">
        <f t="shared" si="1872"/>
        <v>1752.25</v>
      </c>
    </row>
    <row r="1481" spans="1:86">
      <c r="A1481" s="1">
        <v>41646</v>
      </c>
      <c r="B1481">
        <v>1838</v>
      </c>
      <c r="C1481">
        <v>1854.25</v>
      </c>
      <c r="D1481">
        <v>1820.099976</v>
      </c>
      <c r="E1481">
        <v>1845.75</v>
      </c>
      <c r="F1481">
        <v>1614578</v>
      </c>
      <c r="G1481">
        <f t="shared" si="1886"/>
        <v>810835.49018507346</v>
      </c>
      <c r="H1481">
        <f t="shared" si="1834"/>
        <v>17936658.200799711</v>
      </c>
      <c r="I1481">
        <f t="shared" si="1887"/>
        <v>1839.5249939999999</v>
      </c>
      <c r="J1481">
        <f t="shared" si="1814"/>
        <v>1839.5249939999999</v>
      </c>
      <c r="K1481">
        <f t="shared" si="1815"/>
        <v>1766.86251825</v>
      </c>
      <c r="L1481">
        <f t="shared" si="1816"/>
        <v>1</v>
      </c>
      <c r="M1481">
        <f t="shared" si="1817"/>
        <v>5</v>
      </c>
      <c r="N1481">
        <f t="shared" si="1818"/>
        <v>90</v>
      </c>
      <c r="O1481">
        <f t="shared" si="1819"/>
        <v>50</v>
      </c>
      <c r="P1481">
        <f t="shared" si="1874"/>
        <v>34.15002400000003</v>
      </c>
      <c r="Q1481">
        <f t="shared" si="1875"/>
        <v>8.5</v>
      </c>
      <c r="R1481">
        <f t="shared" si="1876"/>
        <v>25.65002400000003</v>
      </c>
      <c r="S1481">
        <f t="shared" si="1877"/>
        <v>34.15002400000003</v>
      </c>
      <c r="T1481">
        <f t="shared" si="1833"/>
        <v>37.482186667601759</v>
      </c>
      <c r="U1481">
        <f t="shared" si="1878"/>
        <v>5.75</v>
      </c>
      <c r="V1481">
        <f t="shared" si="1879"/>
        <v>-6.9500729999999749</v>
      </c>
      <c r="W1481">
        <f t="shared" si="1880"/>
        <v>5.75</v>
      </c>
      <c r="X1481">
        <f t="shared" si="1881"/>
        <v>0</v>
      </c>
      <c r="Y1481">
        <f t="shared" si="1831"/>
        <v>11.79006937575841</v>
      </c>
      <c r="Z1481">
        <f t="shared" si="1832"/>
        <v>4.5025379098615073</v>
      </c>
      <c r="AA1481">
        <f t="shared" si="1828"/>
        <v>31.455126885511508</v>
      </c>
      <c r="AB1481">
        <f t="shared" si="1829"/>
        <v>12.012473951401926</v>
      </c>
      <c r="AC1481">
        <f t="shared" si="1830"/>
        <v>44.729068455046978</v>
      </c>
      <c r="AD1481">
        <f t="shared" si="1838"/>
        <v>35.251257358281158</v>
      </c>
      <c r="AE1481">
        <f t="shared" si="1891"/>
        <v>1796.8899902000001</v>
      </c>
      <c r="AF1481">
        <f t="shared" si="1893"/>
        <v>1791.3916625000002</v>
      </c>
      <c r="AG1481">
        <f t="shared" si="1835"/>
        <v>1765.9125061000002</v>
      </c>
      <c r="AH1481">
        <f t="shared" si="1820"/>
        <v>1788.3</v>
      </c>
      <c r="AI1481">
        <f t="shared" si="1821"/>
        <v>1836.0154904068277</v>
      </c>
      <c r="AJ1481">
        <f t="shared" si="1822"/>
        <v>1740.5845095931722</v>
      </c>
      <c r="AK1481">
        <f t="shared" si="1823"/>
        <v>1.102005758613972</v>
      </c>
      <c r="AL1481">
        <f t="shared" si="1882"/>
        <v>0.50219654311223949</v>
      </c>
      <c r="AM1481">
        <f t="shared" si="1883"/>
        <v>810835.49018507346</v>
      </c>
      <c r="AN1481">
        <f t="shared" si="1836"/>
        <v>-673577.71884665533</v>
      </c>
      <c r="AO1481">
        <f t="shared" si="1837"/>
        <v>14652773</v>
      </c>
      <c r="AP1481">
        <f t="shared" si="1839"/>
        <v>-4.596930006672835E-2</v>
      </c>
      <c r="AQ1481">
        <f t="shared" si="1840"/>
        <v>1808.4730693299116</v>
      </c>
      <c r="AR1481">
        <f t="shared" si="1841"/>
        <v>1813.2461800060328</v>
      </c>
      <c r="AS1481">
        <f t="shared" si="1842"/>
        <v>1790.8170115427281</v>
      </c>
      <c r="AT1481">
        <f t="shared" si="1843"/>
        <v>1761.0837213182006</v>
      </c>
      <c r="AU1481">
        <f t="shared" si="1844"/>
        <v>1784.813287651463</v>
      </c>
      <c r="AV1481">
        <f t="shared" si="1845"/>
        <v>1743.7016142223372</v>
      </c>
      <c r="AW1481">
        <f t="shared" si="1846"/>
        <v>41.111673429125858</v>
      </c>
      <c r="AX1481">
        <f t="shared" si="1873"/>
        <v>40.855936432773646</v>
      </c>
      <c r="AY1481">
        <f t="shared" si="1847"/>
        <v>0.25573699635221203</v>
      </c>
      <c r="AZ1481">
        <f t="shared" si="1884"/>
        <v>1840.0333253333331</v>
      </c>
      <c r="BA1481">
        <f t="shared" si="1885"/>
        <v>2970877326.3500423</v>
      </c>
      <c r="BB1481">
        <f t="shared" si="1888"/>
        <v>2970877326.3500423</v>
      </c>
      <c r="BC1481">
        <f t="shared" si="1889"/>
        <v>0</v>
      </c>
      <c r="BD1481">
        <f t="shared" si="1824"/>
        <v>16967881629.904467</v>
      </c>
      <c r="BE1481">
        <f t="shared" si="1825"/>
        <v>2543960649.4346752</v>
      </c>
      <c r="BF1481">
        <f t="shared" si="1826"/>
        <v>6.6698679610767986</v>
      </c>
      <c r="BG1481">
        <f t="shared" si="1827"/>
        <v>86.96196590247942</v>
      </c>
      <c r="BH1481">
        <f t="shared" si="1848"/>
        <v>85477188</v>
      </c>
      <c r="BI1481">
        <f t="shared" si="1849"/>
        <v>2.3577241136787617</v>
      </c>
      <c r="BJ1481">
        <f t="shared" si="1890"/>
        <v>3705.0048999999944</v>
      </c>
      <c r="BK1481">
        <f t="shared" si="1850"/>
        <v>2.1048874277476783E-2</v>
      </c>
      <c r="BL1481">
        <f t="shared" si="1851"/>
        <v>1.0210488742774768</v>
      </c>
      <c r="BM1481">
        <f t="shared" si="1852"/>
        <v>25.148271559586551</v>
      </c>
      <c r="BN1481">
        <f t="shared" si="1853"/>
        <v>1837.174988</v>
      </c>
      <c r="BO1481">
        <f t="shared" si="1892"/>
        <v>1795.4450195000002</v>
      </c>
      <c r="BP1481">
        <f t="shared" si="1854"/>
        <v>1728.874265764706</v>
      </c>
      <c r="BQ1481">
        <f t="shared" si="1855"/>
        <v>66.570753735294147</v>
      </c>
      <c r="BR1481">
        <f t="shared" si="1856"/>
        <v>56.949951000000056</v>
      </c>
      <c r="BS1481">
        <f t="shared" si="1857"/>
        <v>44.84997599999997</v>
      </c>
      <c r="BT1481">
        <f t="shared" si="1858"/>
        <v>51.699951000000056</v>
      </c>
      <c r="BU1481">
        <f t="shared" si="1859"/>
        <v>43</v>
      </c>
      <c r="BV1481">
        <f t="shared" si="1860"/>
        <v>1810.4099853333335</v>
      </c>
      <c r="BW1481">
        <f t="shared" si="1861"/>
        <v>1804.9761788095241</v>
      </c>
      <c r="BX1481">
        <f t="shared" si="1862"/>
        <v>1794.6881746727272</v>
      </c>
      <c r="BY1481">
        <f t="shared" si="1863"/>
        <v>1781.3464296952382</v>
      </c>
      <c r="BZ1481">
        <f t="shared" si="1864"/>
        <v>1854.25</v>
      </c>
      <c r="CA1481">
        <f t="shared" si="1865"/>
        <v>1752.25</v>
      </c>
      <c r="CB1481">
        <f t="shared" si="1866"/>
        <v>1777.7529979899998</v>
      </c>
      <c r="CC1481">
        <f t="shared" si="1867"/>
        <v>1773.1533414722223</v>
      </c>
      <c r="CD1481">
        <f t="shared" si="1868"/>
        <v>1783.1041376936907</v>
      </c>
      <c r="CE1481">
        <f t="shared" si="1869"/>
        <v>1745.1899727115556</v>
      </c>
      <c r="CF1481">
        <f t="shared" si="1870"/>
        <v>1807.6999510000001</v>
      </c>
      <c r="CG1481">
        <f t="shared" si="1871"/>
        <v>1819.400024</v>
      </c>
      <c r="CH1481">
        <f t="shared" si="1872"/>
        <v>1792.5500489999999</v>
      </c>
    </row>
    <row r="1482" spans="1:86">
      <c r="A1482" s="1">
        <v>41647</v>
      </c>
      <c r="B1482">
        <v>1850</v>
      </c>
      <c r="C1482">
        <v>1860</v>
      </c>
      <c r="D1482">
        <v>1827.0500489999999</v>
      </c>
      <c r="E1482">
        <v>1837.5</v>
      </c>
      <c r="F1482">
        <v>1398622</v>
      </c>
      <c r="G1482">
        <f t="shared" si="1886"/>
        <v>-511486.75858358317</v>
      </c>
      <c r="H1482">
        <f t="shared" si="1834"/>
        <v>17425171.442216128</v>
      </c>
      <c r="I1482">
        <f t="shared" si="1887"/>
        <v>1843.6375122499999</v>
      </c>
      <c r="J1482">
        <f t="shared" si="1814"/>
        <v>1843.6375122499999</v>
      </c>
      <c r="K1482">
        <f t="shared" si="1815"/>
        <v>1766.86251825</v>
      </c>
      <c r="L1482">
        <f t="shared" si="1816"/>
        <v>1</v>
      </c>
      <c r="M1482">
        <f t="shared" si="1817"/>
        <v>6</v>
      </c>
      <c r="N1482">
        <f t="shared" si="1818"/>
        <v>90</v>
      </c>
      <c r="O1482">
        <f t="shared" si="1819"/>
        <v>40</v>
      </c>
      <c r="P1482">
        <f t="shared" si="1874"/>
        <v>32.949951000000056</v>
      </c>
      <c r="Q1482">
        <f t="shared" si="1875"/>
        <v>22.5</v>
      </c>
      <c r="R1482">
        <f t="shared" si="1876"/>
        <v>10.449951000000056</v>
      </c>
      <c r="S1482">
        <f t="shared" si="1877"/>
        <v>32.949951000000056</v>
      </c>
      <c r="T1482">
        <f t="shared" si="1833"/>
        <v>37.158455548487346</v>
      </c>
      <c r="U1482">
        <f t="shared" si="1878"/>
        <v>-1</v>
      </c>
      <c r="V1482">
        <f t="shared" si="1879"/>
        <v>25.950072999999975</v>
      </c>
      <c r="W1482">
        <f t="shared" si="1880"/>
        <v>0</v>
      </c>
      <c r="X1482">
        <f t="shared" si="1881"/>
        <v>25.950072999999975</v>
      </c>
      <c r="Y1482">
        <f t="shared" si="1831"/>
        <v>10.947921563204238</v>
      </c>
      <c r="Z1482">
        <f t="shared" si="1832"/>
        <v>6.0345047020142548</v>
      </c>
      <c r="AA1482">
        <f t="shared" si="1828"/>
        <v>29.46280032795902</v>
      </c>
      <c r="AB1482">
        <f t="shared" si="1829"/>
        <v>16.239923357793888</v>
      </c>
      <c r="AC1482">
        <f t="shared" si="1830"/>
        <v>28.932360926854678</v>
      </c>
      <c r="AD1482">
        <f t="shared" si="1838"/>
        <v>34.41840652155576</v>
      </c>
      <c r="AE1482">
        <f t="shared" si="1891"/>
        <v>1811.5899902000001</v>
      </c>
      <c r="AF1482">
        <f t="shared" si="1893"/>
        <v>1803.6583251666668</v>
      </c>
      <c r="AG1482">
        <f t="shared" si="1835"/>
        <v>1770.19750365</v>
      </c>
      <c r="AH1482">
        <f t="shared" si="1820"/>
        <v>1793.1699951000003</v>
      </c>
      <c r="AI1482">
        <f t="shared" si="1821"/>
        <v>1849.2953600971614</v>
      </c>
      <c r="AJ1482">
        <f t="shared" si="1822"/>
        <v>1737.0446301028392</v>
      </c>
      <c r="AK1482">
        <f t="shared" si="1823"/>
        <v>0.89491952437406852</v>
      </c>
      <c r="AL1482">
        <f t="shared" si="1882"/>
        <v>-0.36570764551364354</v>
      </c>
      <c r="AM1482">
        <f t="shared" si="1883"/>
        <v>-511486.75858358317</v>
      </c>
      <c r="AN1482">
        <f t="shared" si="1836"/>
        <v>-488406.33115181036</v>
      </c>
      <c r="AO1482">
        <f t="shared" si="1837"/>
        <v>15003374</v>
      </c>
      <c r="AP1482">
        <f t="shared" si="1839"/>
        <v>-3.2553099799539117E-2</v>
      </c>
      <c r="AQ1482">
        <f t="shared" si="1840"/>
        <v>1818.3422257577417</v>
      </c>
      <c r="AR1482">
        <f t="shared" si="1841"/>
        <v>1812.8340326693135</v>
      </c>
      <c r="AS1482">
        <f t="shared" si="1842"/>
        <v>1799.219949465037</v>
      </c>
      <c r="AT1482">
        <f t="shared" si="1843"/>
        <v>1767.9611863995626</v>
      </c>
      <c r="AU1482">
        <f t="shared" si="1844"/>
        <v>1792.7162945037435</v>
      </c>
      <c r="AV1482">
        <f t="shared" si="1845"/>
        <v>1750.2675012267737</v>
      </c>
      <c r="AW1482">
        <f t="shared" si="1846"/>
        <v>42.448793276969809</v>
      </c>
      <c r="AX1482">
        <f t="shared" si="1873"/>
        <v>41.174507801612876</v>
      </c>
      <c r="AY1482">
        <f t="shared" si="1847"/>
        <v>1.2742854753569333</v>
      </c>
      <c r="AZ1482">
        <f t="shared" si="1884"/>
        <v>1841.5166829999998</v>
      </c>
      <c r="BA1482">
        <f t="shared" si="1885"/>
        <v>2575585746.2108259</v>
      </c>
      <c r="BB1482">
        <f t="shared" si="1888"/>
        <v>2575585746.2108259</v>
      </c>
      <c r="BC1482">
        <f t="shared" si="1889"/>
        <v>0</v>
      </c>
      <c r="BD1482">
        <f t="shared" si="1824"/>
        <v>18179867841.781994</v>
      </c>
      <c r="BE1482">
        <f t="shared" si="1825"/>
        <v>2543960649.4346752</v>
      </c>
      <c r="BF1482">
        <f t="shared" si="1826"/>
        <v>7.1462850047707951</v>
      </c>
      <c r="BG1482">
        <f t="shared" si="1827"/>
        <v>87.724465821974562</v>
      </c>
      <c r="BH1482">
        <f t="shared" si="1848"/>
        <v>84078566</v>
      </c>
      <c r="BI1482">
        <f t="shared" si="1849"/>
        <v>2.4252746078652079</v>
      </c>
      <c r="BJ1482">
        <f t="shared" si="1890"/>
        <v>-925</v>
      </c>
      <c r="BK1482">
        <f t="shared" si="1850"/>
        <v>-4.469727752945957E-3</v>
      </c>
      <c r="BL1482">
        <f t="shared" si="1851"/>
        <v>0.99553027224705404</v>
      </c>
      <c r="BM1482">
        <f t="shared" si="1852"/>
        <v>29.580664649886529</v>
      </c>
      <c r="BN1482">
        <f t="shared" si="1853"/>
        <v>1843.5250245</v>
      </c>
      <c r="BO1482">
        <f t="shared" si="1892"/>
        <v>1810.8050171</v>
      </c>
      <c r="BP1482">
        <f t="shared" si="1854"/>
        <v>1733.9323550735294</v>
      </c>
      <c r="BQ1482">
        <f t="shared" si="1855"/>
        <v>76.872662026470607</v>
      </c>
      <c r="BR1482">
        <f t="shared" si="1856"/>
        <v>43.90002400000003</v>
      </c>
      <c r="BS1482">
        <f t="shared" si="1857"/>
        <v>48.600097999999889</v>
      </c>
      <c r="BT1482">
        <f t="shared" si="1858"/>
        <v>56.25</v>
      </c>
      <c r="BU1482">
        <f t="shared" si="1859"/>
        <v>65</v>
      </c>
      <c r="BV1482">
        <f t="shared" si="1860"/>
        <v>1823.9466552666665</v>
      </c>
      <c r="BW1482">
        <f t="shared" si="1861"/>
        <v>1818.1499895238096</v>
      </c>
      <c r="BX1482">
        <f t="shared" si="1862"/>
        <v>1803.6336292181816</v>
      </c>
      <c r="BY1482">
        <f t="shared" si="1863"/>
        <v>1788.1642862571432</v>
      </c>
      <c r="BZ1482">
        <f t="shared" si="1864"/>
        <v>1860</v>
      </c>
      <c r="CA1482">
        <f t="shared" si="1865"/>
        <v>1752.25</v>
      </c>
      <c r="CB1482">
        <f t="shared" si="1866"/>
        <v>1792.0338304566667</v>
      </c>
      <c r="CC1482">
        <f t="shared" si="1867"/>
        <v>1782.0705525194444</v>
      </c>
      <c r="CD1482">
        <f t="shared" si="1868"/>
        <v>1782.5474829141665</v>
      </c>
      <c r="CE1482">
        <f t="shared" si="1869"/>
        <v>1744.2874806854713</v>
      </c>
      <c r="CF1482">
        <f t="shared" si="1870"/>
        <v>1845.75</v>
      </c>
      <c r="CG1482">
        <f t="shared" si="1871"/>
        <v>1854.25</v>
      </c>
      <c r="CH1482">
        <f t="shared" si="1872"/>
        <v>1820.099976</v>
      </c>
    </row>
    <row r="1483" spans="1:86">
      <c r="A1483" s="1">
        <v>41648</v>
      </c>
      <c r="B1483">
        <v>1858.8000489999999</v>
      </c>
      <c r="C1483">
        <v>1859</v>
      </c>
      <c r="D1483">
        <v>1801.099976</v>
      </c>
      <c r="E1483">
        <v>1811.8000489999999</v>
      </c>
      <c r="F1483">
        <v>947521</v>
      </c>
      <c r="G1483">
        <f t="shared" si="1886"/>
        <v>-597312.37594025966</v>
      </c>
      <c r="H1483">
        <f t="shared" si="1834"/>
        <v>16827859.066275869</v>
      </c>
      <c r="I1483">
        <f t="shared" si="1887"/>
        <v>1832.6750185000001</v>
      </c>
      <c r="J1483">
        <f t="shared" si="1814"/>
        <v>1843.6375122499999</v>
      </c>
      <c r="K1483">
        <f t="shared" si="1815"/>
        <v>1766.86251825</v>
      </c>
      <c r="L1483">
        <f t="shared" si="1816"/>
        <v>2</v>
      </c>
      <c r="M1483">
        <f t="shared" si="1817"/>
        <v>7</v>
      </c>
      <c r="N1483">
        <f t="shared" si="1818"/>
        <v>80</v>
      </c>
      <c r="O1483">
        <f t="shared" si="1819"/>
        <v>30</v>
      </c>
      <c r="P1483">
        <f t="shared" si="1874"/>
        <v>57.90002400000003</v>
      </c>
      <c r="Q1483">
        <f t="shared" si="1875"/>
        <v>47.199951000000056</v>
      </c>
      <c r="R1483">
        <f t="shared" si="1876"/>
        <v>10.700072999999975</v>
      </c>
      <c r="S1483">
        <f t="shared" si="1877"/>
        <v>57.90002400000003</v>
      </c>
      <c r="T1483">
        <f t="shared" si="1833"/>
        <v>38.639996152166823</v>
      </c>
      <c r="U1483">
        <f t="shared" si="1878"/>
        <v>-44.449951000000056</v>
      </c>
      <c r="V1483">
        <f t="shared" si="1879"/>
        <v>33.09997599999997</v>
      </c>
      <c r="W1483">
        <f t="shared" si="1880"/>
        <v>0</v>
      </c>
      <c r="X1483">
        <f t="shared" si="1881"/>
        <v>33.09997599999997</v>
      </c>
      <c r="Y1483">
        <f t="shared" si="1831"/>
        <v>10.165927165832505</v>
      </c>
      <c r="Z1483">
        <f t="shared" si="1832"/>
        <v>7.9677526518703772</v>
      </c>
      <c r="AA1483">
        <f t="shared" si="1828"/>
        <v>26.309337935227582</v>
      </c>
      <c r="AB1483">
        <f t="shared" si="1829"/>
        <v>20.620479930931793</v>
      </c>
      <c r="AC1483">
        <f t="shared" si="1830"/>
        <v>12.122054299294367</v>
      </c>
      <c r="AD1483">
        <f t="shared" si="1838"/>
        <v>31.923231483016707</v>
      </c>
      <c r="AE1483">
        <f t="shared" si="1891"/>
        <v>1820.2699951999998</v>
      </c>
      <c r="AF1483">
        <f t="shared" si="1893"/>
        <v>1811.625</v>
      </c>
      <c r="AG1483">
        <f t="shared" si="1835"/>
        <v>1773.1375060999999</v>
      </c>
      <c r="AH1483">
        <f t="shared" si="1820"/>
        <v>1794.9900024000003</v>
      </c>
      <c r="AI1483">
        <f t="shared" si="1821"/>
        <v>1852.2225499553367</v>
      </c>
      <c r="AJ1483">
        <f t="shared" si="1822"/>
        <v>1737.7574548446639</v>
      </c>
      <c r="AK1483">
        <f t="shared" si="1823"/>
        <v>0.64685740298163819</v>
      </c>
      <c r="AL1483">
        <f t="shared" si="1882"/>
        <v>-0.63039486823010749</v>
      </c>
      <c r="AM1483">
        <f t="shared" si="1883"/>
        <v>-597312.37594025966</v>
      </c>
      <c r="AN1483">
        <f t="shared" si="1836"/>
        <v>-1005688.1835850908</v>
      </c>
      <c r="AO1483">
        <f t="shared" si="1837"/>
        <v>15282888</v>
      </c>
      <c r="AP1483">
        <f t="shared" si="1839"/>
        <v>-6.5804852040078465E-2</v>
      </c>
      <c r="AQ1483">
        <f t="shared" si="1840"/>
        <v>1816.1178856601096</v>
      </c>
      <c r="AR1483">
        <f t="shared" si="1841"/>
        <v>1807.4948265185592</v>
      </c>
      <c r="AS1483">
        <f t="shared" si="1842"/>
        <v>1801.4843673813302</v>
      </c>
      <c r="AT1483">
        <f t="shared" si="1843"/>
        <v>1771.906684033602</v>
      </c>
      <c r="AU1483">
        <f t="shared" si="1844"/>
        <v>1795.578857678182</v>
      </c>
      <c r="AV1483">
        <f t="shared" si="1845"/>
        <v>1754.5747795708994</v>
      </c>
      <c r="AW1483">
        <f t="shared" si="1846"/>
        <v>41.004078107282567</v>
      </c>
      <c r="AX1483">
        <f t="shared" si="1873"/>
        <v>41.140421862746813</v>
      </c>
      <c r="AY1483">
        <f t="shared" si="1847"/>
        <v>-0.13634375546424593</v>
      </c>
      <c r="AZ1483">
        <f t="shared" si="1884"/>
        <v>1823.9666749999999</v>
      </c>
      <c r="BA1483">
        <f t="shared" si="1885"/>
        <v>1728246727.862675</v>
      </c>
      <c r="BB1483">
        <f t="shared" si="1888"/>
        <v>0</v>
      </c>
      <c r="BC1483">
        <f t="shared" si="1889"/>
        <v>1728246727.862675</v>
      </c>
      <c r="BD1483">
        <f t="shared" si="1824"/>
        <v>15581971109.380913</v>
      </c>
      <c r="BE1483">
        <f t="shared" si="1825"/>
        <v>4272207377.2973499</v>
      </c>
      <c r="BF1483">
        <f t="shared" si="1826"/>
        <v>3.6472880956537872</v>
      </c>
      <c r="BG1483">
        <f t="shared" si="1827"/>
        <v>78.482074288976946</v>
      </c>
      <c r="BH1483">
        <f t="shared" si="1848"/>
        <v>83131045</v>
      </c>
      <c r="BI1483">
        <f t="shared" si="1849"/>
        <v>2.3369809360482523</v>
      </c>
      <c r="BJ1483">
        <f t="shared" si="1890"/>
        <v>-2669.9951000000056</v>
      </c>
      <c r="BK1483">
        <f t="shared" si="1850"/>
        <v>-1.3986367891156494E-2</v>
      </c>
      <c r="BL1483">
        <f t="shared" si="1851"/>
        <v>0.98601363210884352</v>
      </c>
      <c r="BM1483">
        <f t="shared" si="1852"/>
        <v>30.164201094791373</v>
      </c>
      <c r="BN1483">
        <f t="shared" si="1853"/>
        <v>1830.049988</v>
      </c>
      <c r="BO1483">
        <f t="shared" si="1892"/>
        <v>1819.4350098</v>
      </c>
      <c r="BP1483">
        <f t="shared" si="1854"/>
        <v>1739.1316205000001</v>
      </c>
      <c r="BQ1483">
        <f t="shared" si="1855"/>
        <v>80.303389299999935</v>
      </c>
      <c r="BR1483">
        <f t="shared" si="1856"/>
        <v>36.75</v>
      </c>
      <c r="BS1483">
        <f t="shared" si="1857"/>
        <v>38.09997599999997</v>
      </c>
      <c r="BT1483">
        <f t="shared" si="1858"/>
        <v>58.300048999999944</v>
      </c>
      <c r="BU1483">
        <f t="shared" si="1859"/>
        <v>68.550048999999944</v>
      </c>
      <c r="BV1483">
        <f t="shared" si="1860"/>
        <v>1824.0166748666668</v>
      </c>
      <c r="BW1483">
        <f t="shared" si="1861"/>
        <v>1820.4761963333335</v>
      </c>
      <c r="BX1483">
        <f t="shared" si="1862"/>
        <v>1807.0209117454542</v>
      </c>
      <c r="BY1483">
        <f t="shared" si="1863"/>
        <v>1792.1264334333334</v>
      </c>
      <c r="BZ1483">
        <f t="shared" si="1864"/>
        <v>1860</v>
      </c>
      <c r="CA1483">
        <f t="shared" si="1865"/>
        <v>1752.25</v>
      </c>
      <c r="CB1483">
        <f t="shared" si="1866"/>
        <v>1812.3514784233332</v>
      </c>
      <c r="CC1483">
        <f t="shared" si="1867"/>
        <v>1795.2990253805556</v>
      </c>
      <c r="CD1483">
        <f t="shared" si="1868"/>
        <v>1779.2449077462302</v>
      </c>
      <c r="CE1483">
        <f t="shared" si="1869"/>
        <v>1741.6754237278897</v>
      </c>
      <c r="CF1483">
        <f t="shared" si="1870"/>
        <v>1837.5</v>
      </c>
      <c r="CG1483">
        <f t="shared" si="1871"/>
        <v>1860</v>
      </c>
      <c r="CH1483">
        <f t="shared" si="1872"/>
        <v>1827.0500489999999</v>
      </c>
    </row>
    <row r="1484" spans="1:86">
      <c r="A1484" s="1">
        <v>41649</v>
      </c>
      <c r="B1484">
        <v>1811.099976</v>
      </c>
      <c r="C1484">
        <v>1814.5500489999999</v>
      </c>
      <c r="D1484">
        <v>1768</v>
      </c>
      <c r="E1484">
        <v>1794.099976</v>
      </c>
      <c r="F1484">
        <v>670378</v>
      </c>
      <c r="G1484">
        <f t="shared" si="1886"/>
        <v>81365.557173398483</v>
      </c>
      <c r="H1484">
        <f t="shared" si="1834"/>
        <v>16909224.623449266</v>
      </c>
      <c r="I1484">
        <f t="shared" si="1887"/>
        <v>1796.9375002500001</v>
      </c>
      <c r="J1484">
        <f t="shared" ref="J1484:J1547" si="1894">MAX(I1475:I1484)</f>
        <v>1843.6375122499999</v>
      </c>
      <c r="K1484">
        <f t="shared" ref="K1484:K1547" si="1895">MIN(I1475:I1484)</f>
        <v>1766.86251825</v>
      </c>
      <c r="L1484">
        <f t="shared" ref="L1484:L1547" si="1896">10-MATCH(J1484,I1475:I1484,0)+1</f>
        <v>3</v>
      </c>
      <c r="M1484">
        <f t="shared" ref="M1484:M1547" si="1897">10-MATCH(K1484,I1475:I1484,0)+1</f>
        <v>8</v>
      </c>
      <c r="N1484">
        <f t="shared" ref="N1484:N1547" si="1898">(100*(10-L1484)/10)</f>
        <v>70</v>
      </c>
      <c r="O1484">
        <f t="shared" ref="O1484:O1547" si="1899">100*(10-M1484)/10</f>
        <v>20</v>
      </c>
      <c r="P1484">
        <f t="shared" si="1874"/>
        <v>46.550048999999944</v>
      </c>
      <c r="Q1484">
        <f t="shared" si="1875"/>
        <v>20.450072999999975</v>
      </c>
      <c r="R1484">
        <f t="shared" si="1876"/>
        <v>26.09997599999997</v>
      </c>
      <c r="S1484">
        <f t="shared" si="1877"/>
        <v>46.550048999999944</v>
      </c>
      <c r="T1484">
        <f t="shared" si="1833"/>
        <v>39.204999927012054</v>
      </c>
      <c r="U1484">
        <f t="shared" si="1878"/>
        <v>0.1999510000000555</v>
      </c>
      <c r="V1484">
        <f t="shared" si="1879"/>
        <v>3</v>
      </c>
      <c r="W1484">
        <f t="shared" si="1880"/>
        <v>0</v>
      </c>
      <c r="X1484">
        <f t="shared" si="1881"/>
        <v>3</v>
      </c>
      <c r="Y1484">
        <f t="shared" si="1831"/>
        <v>9.4397895111301828</v>
      </c>
      <c r="Z1484">
        <f t="shared" si="1832"/>
        <v>7.6129131767367779</v>
      </c>
      <c r="AA1484">
        <f t="shared" si="1828"/>
        <v>24.078024559888377</v>
      </c>
      <c r="AB1484">
        <f t="shared" si="1829"/>
        <v>19.418220101797569</v>
      </c>
      <c r="AC1484">
        <f t="shared" si="1830"/>
        <v>10.713119015985848</v>
      </c>
      <c r="AD1484">
        <f t="shared" si="1838"/>
        <v>29.327418209955606</v>
      </c>
      <c r="AE1484">
        <f t="shared" si="1891"/>
        <v>1819.3699951999999</v>
      </c>
      <c r="AF1484">
        <f t="shared" si="1893"/>
        <v>1815.9083253333331</v>
      </c>
      <c r="AG1484">
        <f t="shared" si="1835"/>
        <v>1777.1025024499995</v>
      </c>
      <c r="AH1484">
        <f t="shared" ref="AH1484:AH1547" si="1900">AVERAGE(E1475:E1484)</f>
        <v>1796.8949951</v>
      </c>
      <c r="AI1484">
        <f t="shared" ref="AI1484:AI1547" si="1901">AH1484+(STDEVPA(E1475:E1484)*2)</f>
        <v>1852.5935109966554</v>
      </c>
      <c r="AJ1484">
        <f t="shared" ref="AJ1484:AJ1547" si="1902">AH1484-(STDEVPA(E1475:E1484)*2)</f>
        <v>1741.1964792033446</v>
      </c>
      <c r="AK1484">
        <f t="shared" ref="AK1484:AK1547" si="1903">(E1484-AJ1484)/(AI1484-AJ1484)</f>
        <v>0.47490939341017679</v>
      </c>
      <c r="AL1484">
        <f t="shared" si="1882"/>
        <v>0.12137265419419863</v>
      </c>
      <c r="AM1484">
        <f t="shared" si="1883"/>
        <v>81365.557173398483</v>
      </c>
      <c r="AN1484">
        <f t="shared" si="1836"/>
        <v>-557824.18523954682</v>
      </c>
      <c r="AO1484">
        <f t="shared" si="1837"/>
        <v>15474781</v>
      </c>
      <c r="AP1484">
        <f t="shared" si="1839"/>
        <v>-3.6047307243931064E-2</v>
      </c>
      <c r="AQ1484">
        <f t="shared" si="1840"/>
        <v>1808.6317963756724</v>
      </c>
      <c r="AR1484">
        <f t="shared" si="1841"/>
        <v>1800.4425509607697</v>
      </c>
      <c r="AS1484">
        <f t="shared" si="1842"/>
        <v>1800.1551769326909</v>
      </c>
      <c r="AT1484">
        <f t="shared" si="1843"/>
        <v>1773.9040803105779</v>
      </c>
      <c r="AU1484">
        <f t="shared" si="1844"/>
        <v>1795.3570254264546</v>
      </c>
      <c r="AV1484">
        <f t="shared" si="1845"/>
        <v>1757.3415433209364</v>
      </c>
      <c r="AW1484">
        <f t="shared" si="1846"/>
        <v>38.015482105518231</v>
      </c>
      <c r="AX1484">
        <f t="shared" si="1873"/>
        <v>40.515433911301095</v>
      </c>
      <c r="AY1484">
        <f t="shared" si="1847"/>
        <v>-2.4999518057828638</v>
      </c>
      <c r="AZ1484">
        <f t="shared" si="1884"/>
        <v>1792.2166749999999</v>
      </c>
      <c r="BA1484">
        <f t="shared" si="1885"/>
        <v>1201462630.1531498</v>
      </c>
      <c r="BB1484">
        <f t="shared" si="1888"/>
        <v>0</v>
      </c>
      <c r="BC1484">
        <f t="shared" si="1889"/>
        <v>1201462630.1531498</v>
      </c>
      <c r="BD1484">
        <f t="shared" si="1824"/>
        <v>12886763728.491745</v>
      </c>
      <c r="BE1484">
        <f t="shared" si="1825"/>
        <v>5473670007.4504995</v>
      </c>
      <c r="BF1484">
        <f t="shared" si="1826"/>
        <v>2.3543187132126882</v>
      </c>
      <c r="BG1484">
        <f t="shared" si="1827"/>
        <v>70.187686815179717</v>
      </c>
      <c r="BH1484">
        <f t="shared" si="1848"/>
        <v>82460667</v>
      </c>
      <c r="BI1484">
        <f t="shared" si="1849"/>
        <v>2.1632381166883743</v>
      </c>
      <c r="BJ1484">
        <f t="shared" si="1890"/>
        <v>-1870.0072999999975</v>
      </c>
      <c r="BK1484">
        <f t="shared" si="1850"/>
        <v>-9.7693302358443507E-3</v>
      </c>
      <c r="BL1484">
        <f t="shared" si="1851"/>
        <v>0.99023066976415564</v>
      </c>
      <c r="BM1484">
        <f t="shared" si="1852"/>
        <v>29.355695420758714</v>
      </c>
      <c r="BN1484">
        <f t="shared" si="1853"/>
        <v>1791.2750245</v>
      </c>
      <c r="BO1484">
        <f t="shared" si="1892"/>
        <v>1821.6000122999999</v>
      </c>
      <c r="BP1484">
        <f t="shared" si="1854"/>
        <v>1743.0955918088234</v>
      </c>
      <c r="BQ1484">
        <f t="shared" si="1855"/>
        <v>78.504420491176461</v>
      </c>
      <c r="BR1484">
        <f t="shared" si="1856"/>
        <v>16.900024999999914</v>
      </c>
      <c r="BS1484">
        <f t="shared" si="1857"/>
        <v>0</v>
      </c>
      <c r="BT1484">
        <f t="shared" si="1858"/>
        <v>19.700072999999975</v>
      </c>
      <c r="BU1484">
        <f t="shared" si="1859"/>
        <v>26.09997599999997</v>
      </c>
      <c r="BV1484">
        <f t="shared" si="1860"/>
        <v>1815.2933351333334</v>
      </c>
      <c r="BW1484">
        <f t="shared" si="1861"/>
        <v>1815.4690466190475</v>
      </c>
      <c r="BX1484">
        <f t="shared" si="1862"/>
        <v>1806.8590887636365</v>
      </c>
      <c r="BY1484">
        <f t="shared" si="1863"/>
        <v>1794.1228591380955</v>
      </c>
      <c r="BZ1484">
        <f t="shared" si="1864"/>
        <v>1860</v>
      </c>
      <c r="CA1484">
        <f t="shared" si="1865"/>
        <v>1752.25</v>
      </c>
      <c r="CB1484">
        <f t="shared" si="1866"/>
        <v>1821.9598144066665</v>
      </c>
      <c r="CC1484">
        <f t="shared" si="1867"/>
        <v>1812.9442862416665</v>
      </c>
      <c r="CD1484">
        <f t="shared" si="1868"/>
        <v>1781.7724309687303</v>
      </c>
      <c r="CE1484">
        <f t="shared" si="1869"/>
        <v>1745.9529661302545</v>
      </c>
      <c r="CF1484">
        <f t="shared" si="1870"/>
        <v>1811.8000489999999</v>
      </c>
      <c r="CG1484">
        <f t="shared" si="1871"/>
        <v>1859</v>
      </c>
      <c r="CH1484">
        <f t="shared" si="1872"/>
        <v>1801.099976</v>
      </c>
    </row>
    <row r="1485" spans="1:86">
      <c r="A1485" s="1">
        <v>41652</v>
      </c>
      <c r="B1485">
        <v>1800</v>
      </c>
      <c r="C1485">
        <v>1814.75</v>
      </c>
      <c r="D1485">
        <v>1765</v>
      </c>
      <c r="E1485">
        <v>1782.75</v>
      </c>
      <c r="F1485">
        <v>559984</v>
      </c>
      <c r="G1485">
        <f t="shared" si="1886"/>
        <v>-160397.42713567842</v>
      </c>
      <c r="H1485">
        <f t="shared" si="1834"/>
        <v>16748827.196313588</v>
      </c>
      <c r="I1485">
        <f t="shared" si="1887"/>
        <v>1790.625</v>
      </c>
      <c r="J1485">
        <f t="shared" si="1894"/>
        <v>1843.6375122499999</v>
      </c>
      <c r="K1485">
        <f t="shared" si="1895"/>
        <v>1766.86251825</v>
      </c>
      <c r="L1485">
        <f t="shared" si="1896"/>
        <v>4</v>
      </c>
      <c r="M1485">
        <f t="shared" si="1897"/>
        <v>9</v>
      </c>
      <c r="N1485">
        <f t="shared" si="1898"/>
        <v>60</v>
      </c>
      <c r="O1485">
        <f t="shared" si="1899"/>
        <v>10</v>
      </c>
      <c r="P1485">
        <f t="shared" si="1874"/>
        <v>49.75</v>
      </c>
      <c r="Q1485">
        <f t="shared" si="1875"/>
        <v>32</v>
      </c>
      <c r="R1485">
        <f t="shared" si="1876"/>
        <v>17.75</v>
      </c>
      <c r="S1485">
        <f t="shared" si="1877"/>
        <v>49.75</v>
      </c>
      <c r="T1485">
        <f t="shared" si="1833"/>
        <v>39.958214217939762</v>
      </c>
      <c r="U1485">
        <f t="shared" si="1878"/>
        <v>-22.949951000000056</v>
      </c>
      <c r="V1485">
        <f t="shared" si="1879"/>
        <v>5.9000240000000304</v>
      </c>
      <c r="W1485">
        <f t="shared" si="1880"/>
        <v>0</v>
      </c>
      <c r="X1485">
        <f t="shared" si="1881"/>
        <v>5.9000240000000304</v>
      </c>
      <c r="Y1485">
        <f t="shared" si="1831"/>
        <v>8.7655188317637407</v>
      </c>
      <c r="Z1485">
        <f t="shared" si="1832"/>
        <v>7.4905639498270107</v>
      </c>
      <c r="AA1485">
        <f t="shared" si="1828"/>
        <v>21.936713147276603</v>
      </c>
      <c r="AB1485">
        <f t="shared" si="1829"/>
        <v>18.745992773781229</v>
      </c>
      <c r="AC1485">
        <f t="shared" si="1830"/>
        <v>7.8429403877086274</v>
      </c>
      <c r="AD1485">
        <f t="shared" si="1838"/>
        <v>27.306706055962199</v>
      </c>
      <c r="AE1485">
        <f t="shared" si="1891"/>
        <v>1814.3800049999998</v>
      </c>
      <c r="AF1485">
        <f t="shared" si="1893"/>
        <v>1813.2666626666667</v>
      </c>
      <c r="AG1485">
        <f t="shared" si="1835"/>
        <v>1781.76000365</v>
      </c>
      <c r="AH1485">
        <f t="shared" si="1900"/>
        <v>1797.45</v>
      </c>
      <c r="AI1485">
        <f t="shared" si="1901"/>
        <v>1852.4587902161315</v>
      </c>
      <c r="AJ1485">
        <f t="shared" si="1902"/>
        <v>1742.4412097838685</v>
      </c>
      <c r="AK1485">
        <f t="shared" si="1903"/>
        <v>0.36638499099650057</v>
      </c>
      <c r="AL1485">
        <f t="shared" si="1882"/>
        <v>-0.28643216080402012</v>
      </c>
      <c r="AM1485">
        <f t="shared" si="1883"/>
        <v>-160397.42713567842</v>
      </c>
      <c r="AN1485">
        <f t="shared" si="1836"/>
        <v>-357291.39845540258</v>
      </c>
      <c r="AO1485">
        <f t="shared" si="1837"/>
        <v>15457431</v>
      </c>
      <c r="AP1485">
        <f t="shared" si="1839"/>
        <v>-2.3114539437724325E-2</v>
      </c>
      <c r="AQ1485">
        <f t="shared" si="1840"/>
        <v>1799.8319856079438</v>
      </c>
      <c r="AR1485">
        <f t="shared" si="1841"/>
        <v>1792.7211670969502</v>
      </c>
      <c r="AS1485">
        <f t="shared" si="1842"/>
        <v>1797.0222450848066</v>
      </c>
      <c r="AT1485">
        <f t="shared" si="1843"/>
        <v>1774.7002130826259</v>
      </c>
      <c r="AU1485">
        <f t="shared" si="1844"/>
        <v>1793.4659716124863</v>
      </c>
      <c r="AV1485">
        <f t="shared" si="1845"/>
        <v>1759.1201352884709</v>
      </c>
      <c r="AW1485">
        <f t="shared" si="1846"/>
        <v>34.345836324015409</v>
      </c>
      <c r="AX1485">
        <f t="shared" si="1873"/>
        <v>39.281514393843956</v>
      </c>
      <c r="AY1485">
        <f t="shared" si="1847"/>
        <v>-4.9356780698285476</v>
      </c>
      <c r="AZ1485">
        <f t="shared" si="1884"/>
        <v>1787.5</v>
      </c>
      <c r="BA1485">
        <f t="shared" si="1885"/>
        <v>1000971400</v>
      </c>
      <c r="BB1485">
        <f t="shared" si="1888"/>
        <v>0</v>
      </c>
      <c r="BC1485">
        <f t="shared" si="1889"/>
        <v>1000971400</v>
      </c>
      <c r="BD1485">
        <f t="shared" si="1824"/>
        <v>11656208737.80735</v>
      </c>
      <c r="BE1485">
        <f t="shared" si="1825"/>
        <v>6474641407.4504995</v>
      </c>
      <c r="BF1485">
        <f t="shared" si="1826"/>
        <v>1.8002863794733586</v>
      </c>
      <c r="BG1485">
        <f t="shared" si="1827"/>
        <v>64.289366711555147</v>
      </c>
      <c r="BH1485">
        <f t="shared" si="1848"/>
        <v>81900683</v>
      </c>
      <c r="BI1485">
        <f t="shared" si="1849"/>
        <v>1.952444044896523</v>
      </c>
      <c r="BJ1485">
        <f t="shared" si="1890"/>
        <v>-1234.997599999997</v>
      </c>
      <c r="BK1485">
        <f t="shared" si="1850"/>
        <v>-6.3262784414640505E-3</v>
      </c>
      <c r="BL1485">
        <f t="shared" si="1851"/>
        <v>0.99367372155853595</v>
      </c>
      <c r="BM1485">
        <f t="shared" si="1852"/>
        <v>28.992178068897882</v>
      </c>
      <c r="BN1485">
        <f t="shared" si="1853"/>
        <v>1789.875</v>
      </c>
      <c r="BO1485">
        <f t="shared" si="1892"/>
        <v>1818.3800049999998</v>
      </c>
      <c r="BP1485">
        <f t="shared" si="1854"/>
        <v>1746.6786786029411</v>
      </c>
      <c r="BQ1485">
        <f t="shared" si="1855"/>
        <v>71.701326397058665</v>
      </c>
      <c r="BR1485">
        <f t="shared" si="1856"/>
        <v>18.84997599999997</v>
      </c>
      <c r="BS1485">
        <f t="shared" si="1857"/>
        <v>7.4499510000000555</v>
      </c>
      <c r="BT1485">
        <f t="shared" si="1858"/>
        <v>29.800048999999944</v>
      </c>
      <c r="BU1485">
        <f t="shared" si="1859"/>
        <v>19.90002400000003</v>
      </c>
      <c r="BV1485">
        <f t="shared" si="1860"/>
        <v>1803.0866700666666</v>
      </c>
      <c r="BW1485">
        <f t="shared" si="1861"/>
        <v>1805.9952393809526</v>
      </c>
      <c r="BX1485">
        <f t="shared" si="1862"/>
        <v>1804.2872714727275</v>
      </c>
      <c r="BY1485">
        <f t="shared" si="1863"/>
        <v>1794.6607160476192</v>
      </c>
      <c r="BZ1485">
        <f t="shared" si="1864"/>
        <v>1860</v>
      </c>
      <c r="CA1485">
        <f t="shared" si="1865"/>
        <v>1752.25</v>
      </c>
      <c r="CB1485">
        <f t="shared" si="1866"/>
        <v>1831.1451721833334</v>
      </c>
      <c r="CC1485">
        <f t="shared" si="1867"/>
        <v>1820.5109557833332</v>
      </c>
      <c r="CD1485">
        <f t="shared" si="1868"/>
        <v>1783.3138203023809</v>
      </c>
      <c r="CE1485">
        <f t="shared" si="1869"/>
        <v>1756.5856837578963</v>
      </c>
      <c r="CF1485">
        <f t="shared" si="1870"/>
        <v>1794.099976</v>
      </c>
      <c r="CG1485">
        <f t="shared" si="1871"/>
        <v>1814.5500489999999</v>
      </c>
      <c r="CH1485">
        <f t="shared" si="1872"/>
        <v>1768</v>
      </c>
    </row>
    <row r="1486" spans="1:86">
      <c r="A1486" s="1">
        <v>41653</v>
      </c>
      <c r="B1486">
        <v>1783</v>
      </c>
      <c r="C1486">
        <v>1791.8000489999999</v>
      </c>
      <c r="D1486">
        <v>1759.099976</v>
      </c>
      <c r="E1486">
        <v>1773.349976</v>
      </c>
      <c r="F1486">
        <v>530939</v>
      </c>
      <c r="G1486">
        <f t="shared" si="1886"/>
        <v>-68195.03303699012</v>
      </c>
      <c r="H1486">
        <f t="shared" si="1834"/>
        <v>16680632.163276598</v>
      </c>
      <c r="I1486">
        <f t="shared" si="1887"/>
        <v>1776.8125002500001</v>
      </c>
      <c r="J1486">
        <f t="shared" si="1894"/>
        <v>1843.6375122499999</v>
      </c>
      <c r="K1486">
        <f t="shared" si="1895"/>
        <v>1766.86251825</v>
      </c>
      <c r="L1486">
        <f t="shared" si="1896"/>
        <v>5</v>
      </c>
      <c r="M1486">
        <f t="shared" si="1897"/>
        <v>10</v>
      </c>
      <c r="N1486">
        <f t="shared" si="1898"/>
        <v>50</v>
      </c>
      <c r="O1486">
        <f t="shared" si="1899"/>
        <v>0</v>
      </c>
      <c r="P1486">
        <f t="shared" si="1874"/>
        <v>32.700072999999975</v>
      </c>
      <c r="Q1486">
        <f t="shared" si="1875"/>
        <v>18.450072999999975</v>
      </c>
      <c r="R1486">
        <f t="shared" si="1876"/>
        <v>14.25</v>
      </c>
      <c r="S1486">
        <f t="shared" si="1877"/>
        <v>32.700072999999975</v>
      </c>
      <c r="T1486">
        <f t="shared" si="1833"/>
        <v>39.439775559515496</v>
      </c>
      <c r="U1486">
        <f t="shared" si="1878"/>
        <v>15.199951000000056</v>
      </c>
      <c r="V1486">
        <f t="shared" si="1879"/>
        <v>-8</v>
      </c>
      <c r="W1486">
        <f t="shared" si="1880"/>
        <v>15.199951000000056</v>
      </c>
      <c r="X1486">
        <f t="shared" si="1881"/>
        <v>0</v>
      </c>
      <c r="Y1486">
        <f t="shared" si="1831"/>
        <v>9.2251211294949051</v>
      </c>
      <c r="Z1486">
        <f t="shared" si="1832"/>
        <v>6.95552366769651</v>
      </c>
      <c r="AA1486">
        <f t="shared" si="1828"/>
        <v>23.390399662832749</v>
      </c>
      <c r="AB1486">
        <f t="shared" si="1829"/>
        <v>17.635809456370943</v>
      </c>
      <c r="AC1486">
        <f t="shared" si="1830"/>
        <v>14.026619397716122</v>
      </c>
      <c r="AD1486">
        <f t="shared" si="1838"/>
        <v>25.706271265362748</v>
      </c>
      <c r="AE1486">
        <f t="shared" si="1891"/>
        <v>1799.9000002</v>
      </c>
      <c r="AF1486">
        <f t="shared" si="1893"/>
        <v>1807.541666833333</v>
      </c>
      <c r="AG1486">
        <f t="shared" si="1835"/>
        <v>1785.3475036499999</v>
      </c>
      <c r="AH1486">
        <f t="shared" si="1900"/>
        <v>1798.3949951999998</v>
      </c>
      <c r="AI1486">
        <f t="shared" si="1901"/>
        <v>1851.3523274988506</v>
      </c>
      <c r="AJ1486">
        <f t="shared" si="1902"/>
        <v>1745.437662901149</v>
      </c>
      <c r="AK1486">
        <f t="shared" si="1903"/>
        <v>0.26353586828482178</v>
      </c>
      <c r="AL1486">
        <f t="shared" si="1882"/>
        <v>-0.12844231265171727</v>
      </c>
      <c r="AM1486">
        <f t="shared" si="1883"/>
        <v>-68195.03303699012</v>
      </c>
      <c r="AN1486">
        <f t="shared" si="1836"/>
        <v>-560854.80235591601</v>
      </c>
      <c r="AO1486">
        <f t="shared" si="1837"/>
        <v>15560251</v>
      </c>
      <c r="AP1486">
        <f t="shared" si="1839"/>
        <v>-3.604407167698747E-2</v>
      </c>
      <c r="AQ1486">
        <f t="shared" si="1840"/>
        <v>1790.8281023412428</v>
      </c>
      <c r="AR1486">
        <f t="shared" si="1841"/>
        <v>1794.8241276343194</v>
      </c>
      <c r="AS1486">
        <f t="shared" si="1842"/>
        <v>1792.7612366495414</v>
      </c>
      <c r="AT1486">
        <f t="shared" si="1843"/>
        <v>1774.5786917451894</v>
      </c>
      <c r="AU1486">
        <f t="shared" si="1844"/>
        <v>1790.4485722706133</v>
      </c>
      <c r="AV1486">
        <f t="shared" si="1845"/>
        <v>1760.1162241382779</v>
      </c>
      <c r="AW1486">
        <f t="shared" si="1846"/>
        <v>30.332348132335483</v>
      </c>
      <c r="AX1486">
        <f t="shared" si="1873"/>
        <v>37.491681141542259</v>
      </c>
      <c r="AY1486">
        <f t="shared" si="1847"/>
        <v>-7.159333009206776</v>
      </c>
      <c r="AZ1486">
        <f t="shared" si="1884"/>
        <v>1774.7500003333334</v>
      </c>
      <c r="BA1486">
        <f t="shared" si="1885"/>
        <v>942283990.42697978</v>
      </c>
      <c r="BB1486">
        <f t="shared" si="1888"/>
        <v>0</v>
      </c>
      <c r="BC1486">
        <f t="shared" si="1889"/>
        <v>942283990.42697978</v>
      </c>
      <c r="BD1486">
        <f t="shared" si="1824"/>
        <v>11656208737.80735</v>
      </c>
      <c r="BE1486">
        <f t="shared" si="1825"/>
        <v>6684695747.3061638</v>
      </c>
      <c r="BF1486">
        <f t="shared" si="1826"/>
        <v>1.7437156721014018</v>
      </c>
      <c r="BG1486">
        <f t="shared" si="1827"/>
        <v>63.553074753037237</v>
      </c>
      <c r="BH1486">
        <f t="shared" si="1848"/>
        <v>81369744</v>
      </c>
      <c r="BI1486">
        <f t="shared" si="1849"/>
        <v>1.7233150695594359</v>
      </c>
      <c r="BJ1486">
        <f t="shared" si="1890"/>
        <v>-1040.002400000003</v>
      </c>
      <c r="BK1486">
        <f t="shared" si="1850"/>
        <v>-5.2727662319450455E-3</v>
      </c>
      <c r="BL1486">
        <f t="shared" si="1851"/>
        <v>0.99472723376805494</v>
      </c>
      <c r="BM1486">
        <f t="shared" si="1852"/>
        <v>27.910964811794898</v>
      </c>
      <c r="BN1486">
        <f t="shared" si="1853"/>
        <v>1775.4500125</v>
      </c>
      <c r="BO1486">
        <f t="shared" si="1892"/>
        <v>1806.0350099</v>
      </c>
      <c r="BP1486">
        <f t="shared" si="1854"/>
        <v>1749.7426488382353</v>
      </c>
      <c r="BQ1486">
        <f t="shared" si="1855"/>
        <v>56.292361061764723</v>
      </c>
      <c r="BR1486">
        <f t="shared" si="1856"/>
        <v>9.3499759999999696</v>
      </c>
      <c r="BS1486">
        <f t="shared" si="1857"/>
        <v>2.5499270000000251</v>
      </c>
      <c r="BT1486">
        <f t="shared" si="1858"/>
        <v>14.900024999999914</v>
      </c>
      <c r="BU1486">
        <f t="shared" si="1859"/>
        <v>13</v>
      </c>
      <c r="BV1486">
        <f t="shared" si="1860"/>
        <v>1789.4099937333333</v>
      </c>
      <c r="BW1486">
        <f t="shared" si="1861"/>
        <v>1794.5904717619046</v>
      </c>
      <c r="BX1486">
        <f t="shared" si="1862"/>
        <v>1799.9054489272726</v>
      </c>
      <c r="BY1486">
        <f t="shared" si="1863"/>
        <v>1793.8597610333329</v>
      </c>
      <c r="BZ1486">
        <f t="shared" si="1864"/>
        <v>1860</v>
      </c>
      <c r="CA1486">
        <f t="shared" si="1865"/>
        <v>1752.25</v>
      </c>
      <c r="CB1486">
        <f t="shared" si="1866"/>
        <v>1816.61084119</v>
      </c>
      <c r="CC1486">
        <f t="shared" si="1867"/>
        <v>1827.2112546249998</v>
      </c>
      <c r="CD1486">
        <f t="shared" si="1868"/>
        <v>1790.0298760999206</v>
      </c>
      <c r="CE1486">
        <f t="shared" si="1869"/>
        <v>1766.751422419627</v>
      </c>
      <c r="CF1486">
        <f t="shared" si="1870"/>
        <v>1782.75</v>
      </c>
      <c r="CG1486">
        <f t="shared" si="1871"/>
        <v>1814.75</v>
      </c>
      <c r="CH1486">
        <f t="shared" si="1872"/>
        <v>1765</v>
      </c>
    </row>
    <row r="1487" spans="1:86">
      <c r="A1487" s="1">
        <v>41654</v>
      </c>
      <c r="B1487">
        <v>1790</v>
      </c>
      <c r="C1487">
        <v>1807</v>
      </c>
      <c r="D1487">
        <v>1767.099976</v>
      </c>
      <c r="E1487">
        <v>1800.099976</v>
      </c>
      <c r="F1487">
        <v>612338</v>
      </c>
      <c r="G1487">
        <f t="shared" si="1886"/>
        <v>400551.31555529812</v>
      </c>
      <c r="H1487">
        <f t="shared" si="1834"/>
        <v>17081183.478831895</v>
      </c>
      <c r="I1487">
        <f t="shared" si="1887"/>
        <v>1791.0499879999998</v>
      </c>
      <c r="J1487">
        <f t="shared" si="1894"/>
        <v>1843.6375122499999</v>
      </c>
      <c r="K1487">
        <f t="shared" si="1895"/>
        <v>1775.30001825</v>
      </c>
      <c r="L1487">
        <f t="shared" si="1896"/>
        <v>6</v>
      </c>
      <c r="M1487">
        <f t="shared" si="1897"/>
        <v>10</v>
      </c>
      <c r="N1487">
        <f t="shared" si="1898"/>
        <v>40</v>
      </c>
      <c r="O1487">
        <f t="shared" si="1899"/>
        <v>0</v>
      </c>
      <c r="P1487">
        <f t="shared" si="1874"/>
        <v>39.90002400000003</v>
      </c>
      <c r="Q1487">
        <f t="shared" si="1875"/>
        <v>6.9000240000000304</v>
      </c>
      <c r="R1487">
        <f t="shared" si="1876"/>
        <v>33</v>
      </c>
      <c r="S1487">
        <f t="shared" si="1877"/>
        <v>39.90002400000003</v>
      </c>
      <c r="T1487">
        <f t="shared" si="1833"/>
        <v>39.472650448121534</v>
      </c>
      <c r="U1487">
        <f t="shared" si="1878"/>
        <v>3.8000489999999445</v>
      </c>
      <c r="V1487">
        <f t="shared" si="1879"/>
        <v>-17.90002400000003</v>
      </c>
      <c r="W1487">
        <f t="shared" si="1880"/>
        <v>3.8000489999999445</v>
      </c>
      <c r="X1487">
        <f t="shared" si="1881"/>
        <v>0</v>
      </c>
      <c r="Y1487">
        <f t="shared" si="1831"/>
        <v>8.837615977388122</v>
      </c>
      <c r="Z1487">
        <f t="shared" si="1832"/>
        <v>6.4587005485753304</v>
      </c>
      <c r="AA1487">
        <f t="shared" si="1828"/>
        <v>22.389213485938328</v>
      </c>
      <c r="AB1487">
        <f t="shared" si="1829"/>
        <v>16.362469900682065</v>
      </c>
      <c r="AC1487">
        <f t="shared" si="1830"/>
        <v>15.552211048816236</v>
      </c>
      <c r="AD1487">
        <f t="shared" si="1838"/>
        <v>24.810335174968355</v>
      </c>
      <c r="AE1487">
        <f t="shared" si="1891"/>
        <v>1792.4199954000001</v>
      </c>
      <c r="AF1487">
        <f t="shared" si="1893"/>
        <v>1799.9333294999999</v>
      </c>
      <c r="AG1487">
        <f t="shared" si="1835"/>
        <v>1790.2575012500001</v>
      </c>
      <c r="AH1487">
        <f t="shared" si="1900"/>
        <v>1802.0049928000001</v>
      </c>
      <c r="AI1487">
        <f t="shared" si="1901"/>
        <v>1849.7575552381556</v>
      </c>
      <c r="AJ1487">
        <f t="shared" si="1902"/>
        <v>1754.2524303618445</v>
      </c>
      <c r="AK1487">
        <f t="shared" si="1903"/>
        <v>0.48005325051962078</v>
      </c>
      <c r="AL1487">
        <f t="shared" si="1882"/>
        <v>0.65413434337783727</v>
      </c>
      <c r="AM1487">
        <f t="shared" si="1883"/>
        <v>400551.31555529812</v>
      </c>
      <c r="AN1487">
        <f t="shared" si="1836"/>
        <v>183113.34205391348</v>
      </c>
      <c r="AO1487">
        <f t="shared" si="1837"/>
        <v>15620263</v>
      </c>
      <c r="AP1487">
        <f t="shared" si="1839"/>
        <v>1.1722807871667301E-2</v>
      </c>
      <c r="AQ1487">
        <f t="shared" si="1840"/>
        <v>1793.9805393852203</v>
      </c>
      <c r="AR1487">
        <f t="shared" si="1841"/>
        <v>1793.4064944185384</v>
      </c>
      <c r="AS1487">
        <f t="shared" si="1842"/>
        <v>1794.0822097326238</v>
      </c>
      <c r="AT1487">
        <f t="shared" si="1843"/>
        <v>1776.8756073281224</v>
      </c>
      <c r="AU1487">
        <f t="shared" si="1844"/>
        <v>1791.8962828300214</v>
      </c>
      <c r="AV1487">
        <f t="shared" si="1845"/>
        <v>1762.9150867685985</v>
      </c>
      <c r="AW1487">
        <f t="shared" si="1846"/>
        <v>28.981196061422906</v>
      </c>
      <c r="AX1487">
        <f t="shared" si="1873"/>
        <v>35.789584125518388</v>
      </c>
      <c r="AY1487">
        <f t="shared" si="1847"/>
        <v>-6.8083880640954817</v>
      </c>
      <c r="AZ1487">
        <f t="shared" si="1884"/>
        <v>1791.3999839999999</v>
      </c>
      <c r="BA1487">
        <f t="shared" si="1885"/>
        <v>1096942283.4025919</v>
      </c>
      <c r="BB1487">
        <f t="shared" si="1888"/>
        <v>1096942283.4025919</v>
      </c>
      <c r="BC1487">
        <f t="shared" si="1889"/>
        <v>0</v>
      </c>
      <c r="BD1487">
        <f t="shared" si="1824"/>
        <v>12103691672.362526</v>
      </c>
      <c r="BE1487">
        <f t="shared" si="1825"/>
        <v>6684695747.3061638</v>
      </c>
      <c r="BF1487">
        <f t="shared" si="1826"/>
        <v>1.810657078482613</v>
      </c>
      <c r="BG1487">
        <f t="shared" si="1827"/>
        <v>64.421130999735155</v>
      </c>
      <c r="BH1487">
        <f t="shared" si="1848"/>
        <v>81982082</v>
      </c>
      <c r="BI1487">
        <f t="shared" si="1849"/>
        <v>1.6439360170514554</v>
      </c>
      <c r="BJ1487">
        <f t="shared" si="1890"/>
        <v>2575</v>
      </c>
      <c r="BK1487">
        <f t="shared" si="1850"/>
        <v>1.508444489921712E-2</v>
      </c>
      <c r="BL1487">
        <f t="shared" si="1851"/>
        <v>1.0150844448992171</v>
      </c>
      <c r="BM1487">
        <f t="shared" si="1852"/>
        <v>25.167810235670711</v>
      </c>
      <c r="BN1487">
        <f t="shared" si="1853"/>
        <v>1787.049988</v>
      </c>
      <c r="BO1487">
        <f t="shared" si="1892"/>
        <v>1794.7400026</v>
      </c>
      <c r="BP1487">
        <f t="shared" si="1854"/>
        <v>1753.6117661323528</v>
      </c>
      <c r="BQ1487">
        <f t="shared" si="1855"/>
        <v>41.128236467647184</v>
      </c>
      <c r="BR1487">
        <f t="shared" si="1856"/>
        <v>31.699951999999939</v>
      </c>
      <c r="BS1487">
        <f t="shared" si="1857"/>
        <v>8.0999759999999696</v>
      </c>
      <c r="BT1487">
        <f t="shared" si="1858"/>
        <v>-7.8000489999999445</v>
      </c>
      <c r="BU1487">
        <f t="shared" si="1859"/>
        <v>31</v>
      </c>
      <c r="BV1487">
        <f t="shared" si="1860"/>
        <v>1789.4766523333335</v>
      </c>
      <c r="BW1487">
        <f t="shared" si="1861"/>
        <v>1792.4642743809522</v>
      </c>
      <c r="BX1487">
        <f t="shared" si="1862"/>
        <v>1800.2154454363638</v>
      </c>
      <c r="BY1487">
        <f t="shared" si="1863"/>
        <v>1795.2647584000001</v>
      </c>
      <c r="BZ1487">
        <f t="shared" si="1864"/>
        <v>1860</v>
      </c>
      <c r="CA1487">
        <f t="shared" si="1865"/>
        <v>1752.25</v>
      </c>
      <c r="CB1487">
        <f t="shared" si="1866"/>
        <v>1798.7773464300001</v>
      </c>
      <c r="CC1487">
        <f t="shared" si="1867"/>
        <v>1813.8312559083333</v>
      </c>
      <c r="CD1487">
        <f t="shared" si="1868"/>
        <v>1799.0962228559524</v>
      </c>
      <c r="CE1487">
        <f t="shared" si="1869"/>
        <v>1779.8040733594491</v>
      </c>
      <c r="CF1487">
        <f t="shared" si="1870"/>
        <v>1773.349976</v>
      </c>
      <c r="CG1487">
        <f t="shared" si="1871"/>
        <v>1791.8000489999999</v>
      </c>
      <c r="CH1487">
        <f t="shared" si="1872"/>
        <v>1759.099976</v>
      </c>
    </row>
    <row r="1488" spans="1:86">
      <c r="A1488" s="1">
        <v>41655</v>
      </c>
      <c r="B1488">
        <v>1803.099976</v>
      </c>
      <c r="C1488">
        <v>1810.8000489999999</v>
      </c>
      <c r="D1488">
        <v>1785</v>
      </c>
      <c r="E1488">
        <v>1789.849976</v>
      </c>
      <c r="F1488">
        <v>429527</v>
      </c>
      <c r="G1488">
        <f t="shared" si="1886"/>
        <v>-268039.27248816536</v>
      </c>
      <c r="H1488">
        <f t="shared" si="1834"/>
        <v>16813144.206343729</v>
      </c>
      <c r="I1488">
        <f t="shared" si="1887"/>
        <v>1797.1875002500001</v>
      </c>
      <c r="J1488">
        <f t="shared" si="1894"/>
        <v>1843.6375122499999</v>
      </c>
      <c r="K1488">
        <f t="shared" si="1895"/>
        <v>1776.8125002500001</v>
      </c>
      <c r="L1488">
        <f t="shared" si="1896"/>
        <v>7</v>
      </c>
      <c r="M1488">
        <f t="shared" si="1897"/>
        <v>3</v>
      </c>
      <c r="N1488">
        <f t="shared" si="1898"/>
        <v>30</v>
      </c>
      <c r="O1488">
        <f t="shared" si="1899"/>
        <v>70</v>
      </c>
      <c r="P1488">
        <f t="shared" si="1874"/>
        <v>25.800048999999944</v>
      </c>
      <c r="Q1488">
        <f t="shared" si="1875"/>
        <v>20.950072999999975</v>
      </c>
      <c r="R1488">
        <f t="shared" si="1876"/>
        <v>4.8499759999999696</v>
      </c>
      <c r="S1488">
        <f t="shared" si="1877"/>
        <v>25.800048999999944</v>
      </c>
      <c r="T1488">
        <f t="shared" si="1833"/>
        <v>38.496036058969992</v>
      </c>
      <c r="U1488">
        <f t="shared" si="1878"/>
        <v>-2</v>
      </c>
      <c r="V1488">
        <f t="shared" si="1879"/>
        <v>18.699951000000056</v>
      </c>
      <c r="W1488">
        <f t="shared" si="1880"/>
        <v>0</v>
      </c>
      <c r="X1488">
        <f t="shared" si="1881"/>
        <v>18.699951000000056</v>
      </c>
      <c r="Y1488">
        <f t="shared" si="1831"/>
        <v>8.2063576932889699</v>
      </c>
      <c r="Z1488">
        <f t="shared" si="1832"/>
        <v>7.333075580819953</v>
      </c>
      <c r="AA1488">
        <f t="shared" si="1828"/>
        <v>21.317409617754137</v>
      </c>
      <c r="AB1488">
        <f t="shared" si="1829"/>
        <v>19.048910827044146</v>
      </c>
      <c r="AC1488">
        <f t="shared" si="1830"/>
        <v>5.6197809602492912</v>
      </c>
      <c r="AD1488">
        <f t="shared" si="1838"/>
        <v>23.204939792533462</v>
      </c>
      <c r="AE1488">
        <f t="shared" si="1891"/>
        <v>1788.0299808</v>
      </c>
      <c r="AF1488">
        <f t="shared" si="1893"/>
        <v>1791.9916588333333</v>
      </c>
      <c r="AG1488">
        <f t="shared" si="1835"/>
        <v>1793.2525025</v>
      </c>
      <c r="AH1488">
        <f t="shared" si="1900"/>
        <v>1804.1499879999999</v>
      </c>
      <c r="AI1488">
        <f t="shared" si="1901"/>
        <v>1847.3851982333401</v>
      </c>
      <c r="AJ1488">
        <f t="shared" si="1902"/>
        <v>1760.9147777666597</v>
      </c>
      <c r="AK1488">
        <f t="shared" si="1903"/>
        <v>0.3346253907079112</v>
      </c>
      <c r="AL1488">
        <f t="shared" si="1882"/>
        <v>-0.62403358226180272</v>
      </c>
      <c r="AM1488">
        <f t="shared" si="1883"/>
        <v>-268039.27248816536</v>
      </c>
      <c r="AN1488">
        <f t="shared" si="1836"/>
        <v>-496959.6934133218</v>
      </c>
      <c r="AO1488">
        <f t="shared" si="1837"/>
        <v>15257951</v>
      </c>
      <c r="AP1488">
        <f t="shared" si="1839"/>
        <v>-3.2570539347866682E-2</v>
      </c>
      <c r="AQ1488">
        <f t="shared" si="1840"/>
        <v>1792.5761478342454</v>
      </c>
      <c r="AR1488">
        <f t="shared" si="1841"/>
        <v>1788.217629544255</v>
      </c>
      <c r="AS1488">
        <f t="shared" si="1842"/>
        <v>1793.3204076607515</v>
      </c>
      <c r="AT1488">
        <f t="shared" si="1843"/>
        <v>1778.0433005085915</v>
      </c>
      <c r="AU1488">
        <f t="shared" si="1844"/>
        <v>1791.5893368055181</v>
      </c>
      <c r="AV1488">
        <f t="shared" si="1845"/>
        <v>1764.8005290147967</v>
      </c>
      <c r="AW1488">
        <f t="shared" si="1846"/>
        <v>26.788807790721421</v>
      </c>
      <c r="AX1488">
        <f t="shared" si="1873"/>
        <v>33.989428858558995</v>
      </c>
      <c r="AY1488">
        <f t="shared" si="1847"/>
        <v>-7.2006210678375737</v>
      </c>
      <c r="AZ1488">
        <f t="shared" si="1884"/>
        <v>1795.2166749999999</v>
      </c>
      <c r="BA1488">
        <f t="shared" si="1885"/>
        <v>771094032.762725</v>
      </c>
      <c r="BB1488">
        <f t="shared" si="1888"/>
        <v>771094032.762725</v>
      </c>
      <c r="BC1488">
        <f t="shared" si="1889"/>
        <v>0</v>
      </c>
      <c r="BD1488">
        <f t="shared" ref="BD1488:BD1551" si="1904">SUM(BB1475:BB1488)</f>
        <v>12874785705.125252</v>
      </c>
      <c r="BE1488">
        <f t="shared" ref="BE1488:BE1551" si="1905">SUM(BC1475:BC1488)</f>
        <v>5788554527.3061638</v>
      </c>
      <c r="BF1488">
        <f t="shared" ref="BF1488:BF1551" si="1906">BD1488/BE1488</f>
        <v>2.2241797402773757</v>
      </c>
      <c r="BG1488">
        <f t="shared" ref="BG1488:BG1551" si="1907">100-(100/(1+BF1488))</f>
        <v>68.984359416824262</v>
      </c>
      <c r="BH1488">
        <f t="shared" si="1848"/>
        <v>81552555</v>
      </c>
      <c r="BI1488">
        <f t="shared" si="1849"/>
        <v>1.5179510290421505</v>
      </c>
      <c r="BJ1488">
        <f t="shared" si="1890"/>
        <v>-1125</v>
      </c>
      <c r="BK1488">
        <f t="shared" si="1850"/>
        <v>-5.6941281799117137E-3</v>
      </c>
      <c r="BL1488">
        <f t="shared" si="1851"/>
        <v>0.99430587182008834</v>
      </c>
      <c r="BM1488">
        <f t="shared" si="1852"/>
        <v>22.786956575604933</v>
      </c>
      <c r="BN1488">
        <f t="shared" si="1853"/>
        <v>1797.9000245</v>
      </c>
      <c r="BO1488">
        <f t="shared" si="1892"/>
        <v>1788.3100098999998</v>
      </c>
      <c r="BP1488">
        <f t="shared" si="1854"/>
        <v>1757.6213253235292</v>
      </c>
      <c r="BQ1488">
        <f t="shared" si="1855"/>
        <v>30.688684576470678</v>
      </c>
      <c r="BR1488">
        <f t="shared" si="1856"/>
        <v>-8.75</v>
      </c>
      <c r="BS1488">
        <f t="shared" si="1857"/>
        <v>32.75</v>
      </c>
      <c r="BT1488">
        <f t="shared" si="1858"/>
        <v>2.1500249999999141</v>
      </c>
      <c r="BU1488">
        <f t="shared" si="1859"/>
        <v>37.09997599999997</v>
      </c>
      <c r="BV1488">
        <f t="shared" si="1860"/>
        <v>1788.6199792000002</v>
      </c>
      <c r="BW1488">
        <f t="shared" si="1861"/>
        <v>1789.5833162380954</v>
      </c>
      <c r="BX1488">
        <f t="shared" si="1862"/>
        <v>1798.0054423818183</v>
      </c>
      <c r="BY1488">
        <f t="shared" si="1863"/>
        <v>1795.2259464714289</v>
      </c>
      <c r="BZ1488">
        <f t="shared" si="1864"/>
        <v>1860</v>
      </c>
      <c r="CA1488">
        <f t="shared" si="1865"/>
        <v>1752.25</v>
      </c>
      <c r="CB1488">
        <f t="shared" si="1866"/>
        <v>1788.30598216</v>
      </c>
      <c r="CC1488">
        <f t="shared" si="1867"/>
        <v>1797.6463984972222</v>
      </c>
      <c r="CD1488">
        <f t="shared" si="1868"/>
        <v>1810.5169746386505</v>
      </c>
      <c r="CE1488">
        <f t="shared" si="1869"/>
        <v>1790.7621509758096</v>
      </c>
      <c r="CF1488">
        <f t="shared" si="1870"/>
        <v>1800.099976</v>
      </c>
      <c r="CG1488">
        <f t="shared" si="1871"/>
        <v>1807</v>
      </c>
      <c r="CH1488">
        <f t="shared" si="1872"/>
        <v>1767.099976</v>
      </c>
    </row>
    <row r="1489" spans="1:86">
      <c r="A1489" s="1">
        <v>41656</v>
      </c>
      <c r="B1489">
        <v>1778.1999510000001</v>
      </c>
      <c r="C1489">
        <v>1808.8000489999999</v>
      </c>
      <c r="D1489">
        <v>1766.3000489999999</v>
      </c>
      <c r="E1489">
        <v>1775.1999510000001</v>
      </c>
      <c r="F1489">
        <v>310359</v>
      </c>
      <c r="G1489">
        <f t="shared" si="1886"/>
        <v>-180374.77953797486</v>
      </c>
      <c r="H1489">
        <f t="shared" si="1834"/>
        <v>16632769.426805753</v>
      </c>
      <c r="I1489">
        <f t="shared" si="1887"/>
        <v>1782.125</v>
      </c>
      <c r="J1489">
        <f t="shared" si="1894"/>
        <v>1843.6375122499999</v>
      </c>
      <c r="K1489">
        <f t="shared" si="1895"/>
        <v>1776.8125002500001</v>
      </c>
      <c r="L1489">
        <f t="shared" si="1896"/>
        <v>8</v>
      </c>
      <c r="M1489">
        <f t="shared" si="1897"/>
        <v>4</v>
      </c>
      <c r="N1489">
        <f t="shared" si="1898"/>
        <v>20</v>
      </c>
      <c r="O1489">
        <f t="shared" si="1899"/>
        <v>60</v>
      </c>
      <c r="P1489">
        <f t="shared" si="1874"/>
        <v>42.5</v>
      </c>
      <c r="Q1489">
        <f t="shared" si="1875"/>
        <v>33.600097999999889</v>
      </c>
      <c r="R1489">
        <f t="shared" si="1876"/>
        <v>8.899902000000111</v>
      </c>
      <c r="S1489">
        <f t="shared" si="1877"/>
        <v>42.5</v>
      </c>
      <c r="T1489">
        <f t="shared" si="1833"/>
        <v>38.782033483329279</v>
      </c>
      <c r="U1489">
        <f t="shared" si="1878"/>
        <v>-11.450072999999975</v>
      </c>
      <c r="V1489">
        <f t="shared" si="1879"/>
        <v>4.3000489999999445</v>
      </c>
      <c r="W1489">
        <f t="shared" si="1880"/>
        <v>0</v>
      </c>
      <c r="X1489">
        <f t="shared" si="1881"/>
        <v>4.3000489999999445</v>
      </c>
      <c r="Y1489">
        <f t="shared" si="1831"/>
        <v>7.6201892866254726</v>
      </c>
      <c r="Z1489">
        <f t="shared" si="1832"/>
        <v>7.1164308250470958</v>
      </c>
      <c r="AA1489">
        <f t="shared" ref="AA1489:AA1552" si="1908">(Y1489/T1489)*100</f>
        <v>19.648761558367131</v>
      </c>
      <c r="AB1489">
        <f t="shared" ref="AB1489:AB1552" si="1909">(Z1489/T1489)*100</f>
        <v>18.349813524105542</v>
      </c>
      <c r="AC1489">
        <f t="shared" ref="AC1489:AC1552" si="1910">(ABS(AA1489-AB1489)/SUM(AA1489,AB1489))*100</f>
        <v>3.4184124837374359</v>
      </c>
      <c r="AD1489">
        <f t="shared" si="1838"/>
        <v>21.860845095103709</v>
      </c>
      <c r="AE1489">
        <f t="shared" si="1891"/>
        <v>1784.2499758000001</v>
      </c>
      <c r="AF1489">
        <f t="shared" si="1893"/>
        <v>1785.8916425</v>
      </c>
      <c r="AG1489">
        <f t="shared" si="1835"/>
        <v>1792.9849976000005</v>
      </c>
      <c r="AH1489">
        <f t="shared" si="1900"/>
        <v>1801.8099854999996</v>
      </c>
      <c r="AI1489">
        <f t="shared" si="1901"/>
        <v>1848.3964831228786</v>
      </c>
      <c r="AJ1489">
        <f t="shared" si="1902"/>
        <v>1755.2234878771205</v>
      </c>
      <c r="AK1489">
        <f t="shared" si="1903"/>
        <v>0.21440185614070395</v>
      </c>
      <c r="AL1489">
        <f t="shared" si="1882"/>
        <v>-0.58118108235293597</v>
      </c>
      <c r="AM1489">
        <f t="shared" si="1883"/>
        <v>-180374.77953797486</v>
      </c>
      <c r="AN1489">
        <f t="shared" si="1836"/>
        <v>-1441856.5060302224</v>
      </c>
      <c r="AO1489">
        <f t="shared" si="1837"/>
        <v>14098856</v>
      </c>
      <c r="AP1489">
        <f t="shared" si="1839"/>
        <v>-0.10226762412710808</v>
      </c>
      <c r="AQ1489">
        <f t="shared" si="1840"/>
        <v>1786.668240910602</v>
      </c>
      <c r="AR1489">
        <f t="shared" si="1841"/>
        <v>1785.3625911591423</v>
      </c>
      <c r="AS1489">
        <f t="shared" si="1842"/>
        <v>1790.0587254618163</v>
      </c>
      <c r="AT1489">
        <f t="shared" si="1843"/>
        <v>1777.7873990528183</v>
      </c>
      <c r="AU1489">
        <f t="shared" si="1844"/>
        <v>1789.1309289346905</v>
      </c>
      <c r="AV1489">
        <f t="shared" si="1845"/>
        <v>1765.528488553761</v>
      </c>
      <c r="AW1489">
        <f t="shared" si="1846"/>
        <v>23.602440380929465</v>
      </c>
      <c r="AX1489">
        <f t="shared" si="1873"/>
        <v>31.912031163033088</v>
      </c>
      <c r="AY1489">
        <f t="shared" si="1847"/>
        <v>-8.3095907821036228</v>
      </c>
      <c r="AZ1489">
        <f t="shared" si="1884"/>
        <v>1783.4333496666666</v>
      </c>
      <c r="BA1489">
        <f t="shared" si="1885"/>
        <v>553504590.96919692</v>
      </c>
      <c r="BB1489">
        <f t="shared" si="1888"/>
        <v>0</v>
      </c>
      <c r="BC1489">
        <f t="shared" si="1889"/>
        <v>553504590.96919692</v>
      </c>
      <c r="BD1489">
        <f t="shared" si="1904"/>
        <v>12237521947.003494</v>
      </c>
      <c r="BE1489">
        <f t="shared" si="1905"/>
        <v>6342059118.2753611</v>
      </c>
      <c r="BF1489">
        <f t="shared" si="1906"/>
        <v>1.9295818154295803</v>
      </c>
      <c r="BG1489">
        <f t="shared" si="1907"/>
        <v>65.865435307756897</v>
      </c>
      <c r="BH1489">
        <f t="shared" si="1848"/>
        <v>81242196</v>
      </c>
      <c r="BI1489">
        <f t="shared" si="1849"/>
        <v>1.3368484583482132</v>
      </c>
      <c r="BJ1489">
        <f t="shared" si="1890"/>
        <v>-1565.0024999999914</v>
      </c>
      <c r="BK1489">
        <f t="shared" si="1850"/>
        <v>-8.1850575167982196E-3</v>
      </c>
      <c r="BL1489">
        <f t="shared" si="1851"/>
        <v>0.99181494248320179</v>
      </c>
      <c r="BM1489">
        <f t="shared" si="1852"/>
        <v>24.553240116382863</v>
      </c>
      <c r="BN1489">
        <f t="shared" si="1853"/>
        <v>1787.5500489999999</v>
      </c>
      <c r="BO1489">
        <f t="shared" si="1892"/>
        <v>1787.5650148</v>
      </c>
      <c r="BP1489">
        <f t="shared" si="1854"/>
        <v>1760.7875025294113</v>
      </c>
      <c r="BQ1489">
        <f t="shared" si="1855"/>
        <v>26.777512270588659</v>
      </c>
      <c r="BR1489">
        <f t="shared" si="1856"/>
        <v>-32.5</v>
      </c>
      <c r="BS1489">
        <f t="shared" si="1857"/>
        <v>-26.25</v>
      </c>
      <c r="BT1489">
        <f t="shared" si="1858"/>
        <v>-10.599975000000086</v>
      </c>
      <c r="BU1489">
        <f t="shared" si="1859"/>
        <v>-26.800048999999944</v>
      </c>
      <c r="BV1489">
        <f t="shared" si="1860"/>
        <v>1784.3433026</v>
      </c>
      <c r="BW1489">
        <f t="shared" si="1861"/>
        <v>1784.7856854285715</v>
      </c>
      <c r="BX1489">
        <f t="shared" si="1862"/>
        <v>1792.7417992909093</v>
      </c>
      <c r="BY1489">
        <f t="shared" si="1863"/>
        <v>1793.5066558523804</v>
      </c>
      <c r="BZ1489">
        <f t="shared" si="1864"/>
        <v>1860</v>
      </c>
      <c r="CA1489">
        <f t="shared" si="1865"/>
        <v>1759.099976</v>
      </c>
      <c r="CB1489">
        <f t="shared" si="1866"/>
        <v>1783.3924859599999</v>
      </c>
      <c r="CC1489">
        <f t="shared" si="1867"/>
        <v>1787.9035922166665</v>
      </c>
      <c r="CD1489">
        <f t="shared" si="1868"/>
        <v>1814.3837896057144</v>
      </c>
      <c r="CE1489">
        <f t="shared" si="1869"/>
        <v>1793.6034773535237</v>
      </c>
      <c r="CF1489">
        <f t="shared" si="1870"/>
        <v>1789.849976</v>
      </c>
      <c r="CG1489">
        <f t="shared" si="1871"/>
        <v>1810.8000489999999</v>
      </c>
      <c r="CH1489">
        <f t="shared" si="1872"/>
        <v>1785</v>
      </c>
    </row>
    <row r="1490" spans="1:86">
      <c r="A1490" s="1">
        <v>41659</v>
      </c>
      <c r="B1490">
        <v>1774</v>
      </c>
      <c r="C1490">
        <v>1797.349976</v>
      </c>
      <c r="D1490">
        <v>1762</v>
      </c>
      <c r="E1490">
        <v>1778.1999510000001</v>
      </c>
      <c r="F1490">
        <v>340046</v>
      </c>
      <c r="G1490">
        <f t="shared" si="1886"/>
        <v>-28377.978627310888</v>
      </c>
      <c r="H1490">
        <f t="shared" si="1834"/>
        <v>16604391.448178442</v>
      </c>
      <c r="I1490">
        <f t="shared" si="1887"/>
        <v>1777.88748175</v>
      </c>
      <c r="J1490">
        <f t="shared" si="1894"/>
        <v>1843.6375122499999</v>
      </c>
      <c r="K1490">
        <f t="shared" si="1895"/>
        <v>1776.8125002500001</v>
      </c>
      <c r="L1490">
        <f t="shared" si="1896"/>
        <v>9</v>
      </c>
      <c r="M1490">
        <f t="shared" si="1897"/>
        <v>5</v>
      </c>
      <c r="N1490">
        <f t="shared" si="1898"/>
        <v>10</v>
      </c>
      <c r="O1490">
        <f t="shared" si="1899"/>
        <v>50</v>
      </c>
      <c r="P1490">
        <f t="shared" si="1874"/>
        <v>35.34997599999997</v>
      </c>
      <c r="Q1490">
        <f t="shared" si="1875"/>
        <v>19.150024999999914</v>
      </c>
      <c r="R1490">
        <f t="shared" si="1876"/>
        <v>16.199951000000056</v>
      </c>
      <c r="S1490">
        <f t="shared" si="1877"/>
        <v>35.34997599999997</v>
      </c>
      <c r="T1490">
        <f t="shared" si="1833"/>
        <v>38.536886520234326</v>
      </c>
      <c r="U1490">
        <f t="shared" si="1878"/>
        <v>15.349975000000086</v>
      </c>
      <c r="V1490">
        <f t="shared" si="1879"/>
        <v>-20</v>
      </c>
      <c r="W1490">
        <f t="shared" si="1880"/>
        <v>15.349975000000086</v>
      </c>
      <c r="X1490">
        <f t="shared" si="1881"/>
        <v>0</v>
      </c>
      <c r="Y1490">
        <f t="shared" ref="Y1490:Y1553" si="1911">((Y1489*13)+W1490)/14</f>
        <v>8.1723168375808033</v>
      </c>
      <c r="Z1490">
        <f t="shared" ref="Z1490:Z1553" si="1912">((Z1489*13)+X1490)/14</f>
        <v>6.6081143375437321</v>
      </c>
      <c r="AA1490">
        <f t="shared" si="1908"/>
        <v>21.206479234615426</v>
      </c>
      <c r="AB1490">
        <f t="shared" si="1909"/>
        <v>17.147504467113738</v>
      </c>
      <c r="AC1490">
        <f t="shared" si="1910"/>
        <v>10.582928748855604</v>
      </c>
      <c r="AD1490">
        <f t="shared" si="1838"/>
        <v>21.069468277091463</v>
      </c>
      <c r="AE1490">
        <f t="shared" si="1891"/>
        <v>1783.3399660000002</v>
      </c>
      <c r="AF1490">
        <f t="shared" si="1893"/>
        <v>1783.2416383333336</v>
      </c>
      <c r="AG1490">
        <f t="shared" si="1835"/>
        <v>1791.4124939500005</v>
      </c>
      <c r="AH1490">
        <f t="shared" si="1900"/>
        <v>1798.8599854999998</v>
      </c>
      <c r="AI1490">
        <f t="shared" si="1901"/>
        <v>1847.2809373180403</v>
      </c>
      <c r="AJ1490">
        <f t="shared" si="1902"/>
        <v>1750.4390336819592</v>
      </c>
      <c r="AK1490">
        <f t="shared" si="1903"/>
        <v>0.28666224305505844</v>
      </c>
      <c r="AL1490">
        <f t="shared" si="1882"/>
        <v>-8.3453352273842027E-2</v>
      </c>
      <c r="AM1490">
        <f t="shared" si="1883"/>
        <v>-28377.978627310888</v>
      </c>
      <c r="AN1490">
        <f t="shared" si="1836"/>
        <v>-1859498.4406278548</v>
      </c>
      <c r="AO1490">
        <f t="shared" si="1837"/>
        <v>12945602</v>
      </c>
      <c r="AP1490">
        <f t="shared" si="1839"/>
        <v>-0.14363939511100796</v>
      </c>
      <c r="AQ1490">
        <f t="shared" si="1840"/>
        <v>1783.7890223409972</v>
      </c>
      <c r="AR1490">
        <f t="shared" si="1841"/>
        <v>1790.0757595187868</v>
      </c>
      <c r="AS1490">
        <f t="shared" si="1842"/>
        <v>1787.9241460586893</v>
      </c>
      <c r="AT1490">
        <f t="shared" si="1843"/>
        <v>1777.8245287280647</v>
      </c>
      <c r="AU1490">
        <f t="shared" si="1844"/>
        <v>1787.4912822444869</v>
      </c>
      <c r="AV1490">
        <f t="shared" si="1845"/>
        <v>1766.4154909249978</v>
      </c>
      <c r="AW1490">
        <f t="shared" si="1846"/>
        <v>21.075791319489099</v>
      </c>
      <c r="AX1490">
        <f t="shared" si="1873"/>
        <v>29.744783194324292</v>
      </c>
      <c r="AY1490">
        <f t="shared" si="1847"/>
        <v>-8.6689918748351928</v>
      </c>
      <c r="AZ1490">
        <f t="shared" si="1884"/>
        <v>1779.183309</v>
      </c>
      <c r="BA1490">
        <f t="shared" si="1885"/>
        <v>605004167.49221396</v>
      </c>
      <c r="BB1490">
        <f t="shared" si="1888"/>
        <v>0</v>
      </c>
      <c r="BC1490">
        <f t="shared" si="1889"/>
        <v>605004167.49221396</v>
      </c>
      <c r="BD1490">
        <f t="shared" si="1904"/>
        <v>12237521947.003494</v>
      </c>
      <c r="BE1490">
        <f t="shared" si="1905"/>
        <v>6410158193.7392387</v>
      </c>
      <c r="BF1490">
        <f t="shared" si="1906"/>
        <v>1.9090826742709415</v>
      </c>
      <c r="BG1490">
        <f t="shared" si="1907"/>
        <v>65.624902693746421</v>
      </c>
      <c r="BH1490">
        <f t="shared" si="1848"/>
        <v>81582242</v>
      </c>
      <c r="BI1490">
        <f t="shared" si="1849"/>
        <v>1.1931389544400217</v>
      </c>
      <c r="BJ1490">
        <f t="shared" si="1890"/>
        <v>200</v>
      </c>
      <c r="BK1490">
        <f t="shared" si="1850"/>
        <v>1.6899504747676731E-3</v>
      </c>
      <c r="BL1490">
        <f t="shared" si="1851"/>
        <v>1.0016899504747676</v>
      </c>
      <c r="BM1490">
        <f t="shared" si="1852"/>
        <v>25.520082369714782</v>
      </c>
      <c r="BN1490">
        <f t="shared" si="1853"/>
        <v>1779.674988</v>
      </c>
      <c r="BO1490">
        <f t="shared" si="1892"/>
        <v>1785.5250124000002</v>
      </c>
      <c r="BP1490">
        <f t="shared" si="1854"/>
        <v>1764.0294135735292</v>
      </c>
      <c r="BQ1490">
        <f t="shared" si="1855"/>
        <v>21.495598826470996</v>
      </c>
      <c r="BR1490">
        <f t="shared" si="1856"/>
        <v>-67.550048999999944</v>
      </c>
      <c r="BS1490">
        <f t="shared" si="1857"/>
        <v>-58.09997599999997</v>
      </c>
      <c r="BT1490">
        <f t="shared" si="1858"/>
        <v>-56.90002400000003</v>
      </c>
      <c r="BU1490">
        <f t="shared" si="1859"/>
        <v>-64</v>
      </c>
      <c r="BV1490">
        <f t="shared" si="1860"/>
        <v>1782.3266276666666</v>
      </c>
      <c r="BW1490">
        <f t="shared" si="1861"/>
        <v>1782.5880592857145</v>
      </c>
      <c r="BX1490">
        <f t="shared" si="1862"/>
        <v>1788.4490657454546</v>
      </c>
      <c r="BY1490">
        <f t="shared" si="1863"/>
        <v>1792.0985561761906</v>
      </c>
      <c r="BZ1490">
        <f t="shared" si="1864"/>
        <v>1860</v>
      </c>
      <c r="CA1490">
        <f t="shared" si="1865"/>
        <v>1759.099976</v>
      </c>
      <c r="CB1490">
        <f t="shared" si="1866"/>
        <v>1783.1613060833333</v>
      </c>
      <c r="CC1490">
        <f t="shared" si="1867"/>
        <v>1783.367344688889</v>
      </c>
      <c r="CD1490">
        <f t="shared" si="1868"/>
        <v>1817.4161620406744</v>
      </c>
      <c r="CE1490">
        <f t="shared" si="1869"/>
        <v>1790.4363427725311</v>
      </c>
      <c r="CF1490">
        <f t="shared" si="1870"/>
        <v>1775.1999510000001</v>
      </c>
      <c r="CG1490">
        <f t="shared" si="1871"/>
        <v>1808.8000489999999</v>
      </c>
      <c r="CH1490">
        <f t="shared" si="1872"/>
        <v>1766.3000489999999</v>
      </c>
    </row>
    <row r="1491" spans="1:86">
      <c r="A1491" s="1">
        <v>41660</v>
      </c>
      <c r="B1491">
        <v>1782</v>
      </c>
      <c r="C1491">
        <v>1812.6999510000001</v>
      </c>
      <c r="D1491">
        <v>1782</v>
      </c>
      <c r="E1491">
        <v>1801.900024</v>
      </c>
      <c r="F1491">
        <v>541958</v>
      </c>
      <c r="G1491">
        <f t="shared" si="1886"/>
        <v>160647.49972812639</v>
      </c>
      <c r="H1491">
        <f t="shared" si="1834"/>
        <v>16765038.947906569</v>
      </c>
      <c r="I1491">
        <f t="shared" si="1887"/>
        <v>1794.6499937500002</v>
      </c>
      <c r="J1491">
        <f t="shared" si="1894"/>
        <v>1843.6375122499999</v>
      </c>
      <c r="K1491">
        <f t="shared" si="1895"/>
        <v>1776.8125002500001</v>
      </c>
      <c r="L1491">
        <f t="shared" si="1896"/>
        <v>10</v>
      </c>
      <c r="M1491">
        <f t="shared" si="1897"/>
        <v>6</v>
      </c>
      <c r="N1491">
        <f t="shared" si="1898"/>
        <v>0</v>
      </c>
      <c r="O1491">
        <f t="shared" si="1899"/>
        <v>40</v>
      </c>
      <c r="P1491">
        <f t="shared" si="1874"/>
        <v>30.699951000000056</v>
      </c>
      <c r="Q1491">
        <f t="shared" si="1875"/>
        <v>10.799927000000025</v>
      </c>
      <c r="R1491">
        <f t="shared" si="1876"/>
        <v>19.90002400000003</v>
      </c>
      <c r="S1491">
        <f t="shared" si="1877"/>
        <v>30.699951000000056</v>
      </c>
      <c r="T1491">
        <f t="shared" ref="T1491:T1554" si="1913">((T1490*13)+S1491)/14</f>
        <v>37.977105411646164</v>
      </c>
      <c r="U1491">
        <f t="shared" si="1878"/>
        <v>6.3000489999999445</v>
      </c>
      <c r="V1491">
        <f t="shared" si="1879"/>
        <v>-13</v>
      </c>
      <c r="W1491">
        <f t="shared" si="1880"/>
        <v>6.3000489999999445</v>
      </c>
      <c r="X1491">
        <f t="shared" si="1881"/>
        <v>0</v>
      </c>
      <c r="Y1491">
        <f t="shared" si="1911"/>
        <v>8.0385834206107418</v>
      </c>
      <c r="Z1491">
        <f t="shared" si="1912"/>
        <v>6.1361061705763218</v>
      </c>
      <c r="AA1491">
        <f t="shared" si="1908"/>
        <v>21.166919736188234</v>
      </c>
      <c r="AB1491">
        <f t="shared" si="1909"/>
        <v>16.157382465211807</v>
      </c>
      <c r="AC1491">
        <f t="shared" si="1910"/>
        <v>13.421650172976356</v>
      </c>
      <c r="AD1491">
        <f t="shared" si="1838"/>
        <v>19.58150091041907</v>
      </c>
      <c r="AE1491">
        <f t="shared" si="1891"/>
        <v>1789.0499756000002</v>
      </c>
      <c r="AF1491">
        <f t="shared" si="1893"/>
        <v>1786.4333090000002</v>
      </c>
      <c r="AG1491">
        <f t="shared" si="1835"/>
        <v>1791.3874939500006</v>
      </c>
      <c r="AH1491">
        <f t="shared" si="1900"/>
        <v>1794.4749878999999</v>
      </c>
      <c r="AI1491">
        <f t="shared" si="1901"/>
        <v>1831.783205612207</v>
      </c>
      <c r="AJ1491">
        <f t="shared" si="1902"/>
        <v>1757.1667701877927</v>
      </c>
      <c r="AK1491">
        <f t="shared" si="1903"/>
        <v>0.59950939170126483</v>
      </c>
      <c r="AL1491">
        <f t="shared" si="1882"/>
        <v>0.29642057083413548</v>
      </c>
      <c r="AM1491">
        <f t="shared" si="1883"/>
        <v>160647.49972812639</v>
      </c>
      <c r="AN1491">
        <f t="shared" si="1836"/>
        <v>-1398820.0358736995</v>
      </c>
      <c r="AO1491">
        <f t="shared" si="1837"/>
        <v>12806177</v>
      </c>
      <c r="AP1491">
        <f t="shared" si="1839"/>
        <v>-0.10923010324421562</v>
      </c>
      <c r="AQ1491">
        <f t="shared" si="1840"/>
        <v>1789.9467629050582</v>
      </c>
      <c r="AR1491">
        <f t="shared" si="1841"/>
        <v>1795.1414112159325</v>
      </c>
      <c r="AS1491">
        <f t="shared" si="1842"/>
        <v>1790.4398040881251</v>
      </c>
      <c r="AT1491">
        <f t="shared" si="1843"/>
        <v>1779.9913233025388</v>
      </c>
      <c r="AU1491">
        <f t="shared" si="1844"/>
        <v>1789.6525935078139</v>
      </c>
      <c r="AV1491">
        <f t="shared" si="1845"/>
        <v>1768.899408240248</v>
      </c>
      <c r="AW1491">
        <f t="shared" si="1846"/>
        <v>20.753185267565868</v>
      </c>
      <c r="AX1491">
        <f t="shared" si="1873"/>
        <v>27.946463608972607</v>
      </c>
      <c r="AY1491">
        <f t="shared" si="1847"/>
        <v>-7.1932783414067387</v>
      </c>
      <c r="AZ1491">
        <f t="shared" si="1884"/>
        <v>1798.8666583333334</v>
      </c>
      <c r="BA1491">
        <f t="shared" si="1885"/>
        <v>974910176.41701663</v>
      </c>
      <c r="BB1491">
        <f t="shared" si="1888"/>
        <v>974910176.41701663</v>
      </c>
      <c r="BC1491">
        <f t="shared" si="1889"/>
        <v>0</v>
      </c>
      <c r="BD1491">
        <f t="shared" si="1904"/>
        <v>13212432123.420511</v>
      </c>
      <c r="BE1491">
        <f t="shared" si="1905"/>
        <v>6031473506.9042158</v>
      </c>
      <c r="BF1491">
        <f t="shared" si="1906"/>
        <v>2.1905811421199588</v>
      </c>
      <c r="BG1491">
        <f t="shared" si="1907"/>
        <v>68.65774743043967</v>
      </c>
      <c r="BH1491">
        <f t="shared" si="1848"/>
        <v>82124200</v>
      </c>
      <c r="BI1491">
        <f t="shared" si="1849"/>
        <v>1.1732258584569111</v>
      </c>
      <c r="BJ1491">
        <f t="shared" si="1890"/>
        <v>2270.0072999999975</v>
      </c>
      <c r="BK1491">
        <f t="shared" si="1850"/>
        <v>1.3328125999931474E-2</v>
      </c>
      <c r="BL1491">
        <f t="shared" si="1851"/>
        <v>1.0133281259999314</v>
      </c>
      <c r="BM1491">
        <f t="shared" si="1852"/>
        <v>19.663157235339355</v>
      </c>
      <c r="BN1491">
        <f t="shared" si="1853"/>
        <v>1797.3499755</v>
      </c>
      <c r="BO1491">
        <f t="shared" si="1892"/>
        <v>1789.9050049999998</v>
      </c>
      <c r="BP1491">
        <f t="shared" si="1854"/>
        <v>1767.7882367352936</v>
      </c>
      <c r="BQ1491">
        <f t="shared" si="1855"/>
        <v>22.116768264706252</v>
      </c>
      <c r="BR1491">
        <f t="shared" si="1856"/>
        <v>-35.59997599999997</v>
      </c>
      <c r="BS1491">
        <f t="shared" si="1857"/>
        <v>-45.050048999999944</v>
      </c>
      <c r="BT1491">
        <f t="shared" si="1858"/>
        <v>-47.300048999999944</v>
      </c>
      <c r="BU1491">
        <f t="shared" si="1859"/>
        <v>-68</v>
      </c>
      <c r="BV1491">
        <f t="shared" si="1860"/>
        <v>1788.5133136666666</v>
      </c>
      <c r="BW1491">
        <f t="shared" si="1861"/>
        <v>1787.9190266190476</v>
      </c>
      <c r="BX1491">
        <f t="shared" si="1862"/>
        <v>1789.0018000181817</v>
      </c>
      <c r="BY1491">
        <f t="shared" si="1863"/>
        <v>1793.0973685619044</v>
      </c>
      <c r="BZ1491">
        <f t="shared" si="1864"/>
        <v>1860</v>
      </c>
      <c r="CA1491">
        <f t="shared" si="1865"/>
        <v>1759.099976</v>
      </c>
      <c r="CB1491">
        <f t="shared" si="1866"/>
        <v>1791.6691384199999</v>
      </c>
      <c r="CC1491">
        <f t="shared" si="1867"/>
        <v>1783.7066399027779</v>
      </c>
      <c r="CD1491">
        <f t="shared" si="1868"/>
        <v>1806.518659566746</v>
      </c>
      <c r="CE1491">
        <f t="shared" si="1869"/>
        <v>1787.8552822568222</v>
      </c>
      <c r="CF1491">
        <f t="shared" si="1870"/>
        <v>1778.1999510000001</v>
      </c>
      <c r="CG1491">
        <f t="shared" si="1871"/>
        <v>1797.349976</v>
      </c>
      <c r="CH1491">
        <f t="shared" si="1872"/>
        <v>1762</v>
      </c>
    </row>
    <row r="1492" spans="1:86">
      <c r="A1492" s="1">
        <v>41661</v>
      </c>
      <c r="B1492">
        <v>1805.5</v>
      </c>
      <c r="C1492">
        <v>1819</v>
      </c>
      <c r="D1492">
        <v>1795</v>
      </c>
      <c r="E1492">
        <v>1807.849976</v>
      </c>
      <c r="F1492">
        <v>424767</v>
      </c>
      <c r="G1492">
        <f t="shared" si="1886"/>
        <v>30086.812965998924</v>
      </c>
      <c r="H1492">
        <f t="shared" si="1834"/>
        <v>16795125.760872569</v>
      </c>
      <c r="I1492">
        <f t="shared" si="1887"/>
        <v>1806.8374939999999</v>
      </c>
      <c r="J1492">
        <f t="shared" si="1894"/>
        <v>1832.6750185000001</v>
      </c>
      <c r="K1492">
        <f t="shared" si="1895"/>
        <v>1776.8125002500001</v>
      </c>
      <c r="L1492">
        <f t="shared" si="1896"/>
        <v>10</v>
      </c>
      <c r="M1492">
        <f t="shared" si="1897"/>
        <v>7</v>
      </c>
      <c r="N1492">
        <f t="shared" si="1898"/>
        <v>0</v>
      </c>
      <c r="O1492">
        <f t="shared" si="1899"/>
        <v>30</v>
      </c>
      <c r="P1492">
        <f t="shared" si="1874"/>
        <v>24</v>
      </c>
      <c r="Q1492">
        <f t="shared" si="1875"/>
        <v>11.15002400000003</v>
      </c>
      <c r="R1492">
        <f t="shared" si="1876"/>
        <v>12.84997599999997</v>
      </c>
      <c r="S1492">
        <f t="shared" si="1877"/>
        <v>24</v>
      </c>
      <c r="T1492">
        <f t="shared" si="1913"/>
        <v>36.978740739385721</v>
      </c>
      <c r="U1492">
        <f t="shared" si="1878"/>
        <v>0.90002400000003036</v>
      </c>
      <c r="V1492">
        <f t="shared" si="1879"/>
        <v>6.5500489999999445</v>
      </c>
      <c r="W1492">
        <f t="shared" si="1880"/>
        <v>0</v>
      </c>
      <c r="X1492">
        <f t="shared" si="1881"/>
        <v>6.5500489999999445</v>
      </c>
      <c r="Y1492">
        <f t="shared" si="1911"/>
        <v>7.464398890567117</v>
      </c>
      <c r="Z1492">
        <f t="shared" si="1912"/>
        <v>6.1656735155351523</v>
      </c>
      <c r="AA1492">
        <f t="shared" si="1908"/>
        <v>20.185649217137495</v>
      </c>
      <c r="AB1492">
        <f t="shared" si="1909"/>
        <v>16.673562680213578</v>
      </c>
      <c r="AC1492">
        <f t="shared" si="1910"/>
        <v>9.5283820682457865</v>
      </c>
      <c r="AD1492">
        <f t="shared" si="1838"/>
        <v>18.102222448500278</v>
      </c>
      <c r="AE1492">
        <f t="shared" si="1891"/>
        <v>1790.5999756000001</v>
      </c>
      <c r="AF1492">
        <f t="shared" si="1893"/>
        <v>1792.183309</v>
      </c>
      <c r="AG1492">
        <f t="shared" si="1835"/>
        <v>1792.3399903000002</v>
      </c>
      <c r="AH1492">
        <f t="shared" si="1900"/>
        <v>1791.5099855000001</v>
      </c>
      <c r="AI1492">
        <f t="shared" si="1901"/>
        <v>1817.7365675899689</v>
      </c>
      <c r="AJ1492">
        <f t="shared" si="1902"/>
        <v>1765.2834034100313</v>
      </c>
      <c r="AK1492">
        <f t="shared" si="1903"/>
        <v>0.8115158209321075</v>
      </c>
      <c r="AL1492">
        <f t="shared" si="1882"/>
        <v>7.0831333333330804E-2</v>
      </c>
      <c r="AM1492">
        <f t="shared" si="1883"/>
        <v>30086.812965998924</v>
      </c>
      <c r="AN1492">
        <f t="shared" si="1836"/>
        <v>-1365735.2377016661</v>
      </c>
      <c r="AO1492">
        <f t="shared" si="1837"/>
        <v>12821618</v>
      </c>
      <c r="AP1492">
        <f t="shared" si="1839"/>
        <v>-0.10651816624872665</v>
      </c>
      <c r="AQ1492">
        <f t="shared" si="1840"/>
        <v>1796.0338553573383</v>
      </c>
      <c r="AR1492">
        <f t="shared" si="1841"/>
        <v>1794.7591229843918</v>
      </c>
      <c r="AS1492">
        <f t="shared" si="1842"/>
        <v>1793.5736350322627</v>
      </c>
      <c r="AT1492">
        <f t="shared" si="1843"/>
        <v>1782.4986020453102</v>
      </c>
      <c r="AU1492">
        <f t="shared" si="1844"/>
        <v>1792.3822008816419</v>
      </c>
      <c r="AV1492">
        <f t="shared" si="1845"/>
        <v>1771.6259479834307</v>
      </c>
      <c r="AW1492">
        <f t="shared" si="1846"/>
        <v>20.756252898211187</v>
      </c>
      <c r="AX1492">
        <f t="shared" si="1873"/>
        <v>26.508421466820323</v>
      </c>
      <c r="AY1492">
        <f t="shared" si="1847"/>
        <v>-5.7521685686091359</v>
      </c>
      <c r="AZ1492">
        <f t="shared" si="1884"/>
        <v>1807.2833253333331</v>
      </c>
      <c r="BA1492">
        <f t="shared" si="1885"/>
        <v>767674316.25186396</v>
      </c>
      <c r="BB1492">
        <f t="shared" si="1888"/>
        <v>767674316.25186396</v>
      </c>
      <c r="BC1492">
        <f t="shared" si="1889"/>
        <v>0</v>
      </c>
      <c r="BD1492">
        <f t="shared" si="1904"/>
        <v>11191994414.240099</v>
      </c>
      <c r="BE1492">
        <f t="shared" si="1905"/>
        <v>6031473506.9042158</v>
      </c>
      <c r="BF1492">
        <f t="shared" si="1906"/>
        <v>1.8555987026103398</v>
      </c>
      <c r="BG1492">
        <f t="shared" si="1907"/>
        <v>64.981073878276845</v>
      </c>
      <c r="BH1492">
        <f t="shared" si="1848"/>
        <v>82548967</v>
      </c>
      <c r="BI1492">
        <f t="shared" si="1849"/>
        <v>1.1715934123586969</v>
      </c>
      <c r="BJ1492">
        <f t="shared" si="1890"/>
        <v>494.99519999999393</v>
      </c>
      <c r="BK1492">
        <f t="shared" si="1850"/>
        <v>3.3020433546539201E-3</v>
      </c>
      <c r="BL1492">
        <f t="shared" si="1851"/>
        <v>1.003302043354654</v>
      </c>
      <c r="BM1492">
        <f t="shared" si="1852"/>
        <v>13.822622440949736</v>
      </c>
      <c r="BN1492">
        <f t="shared" si="1853"/>
        <v>1807</v>
      </c>
      <c r="BO1492">
        <f t="shared" si="1892"/>
        <v>1793.8950073999999</v>
      </c>
      <c r="BP1492">
        <f t="shared" si="1854"/>
        <v>1772.3507367352938</v>
      </c>
      <c r="BQ1492">
        <f t="shared" si="1855"/>
        <v>21.544270664706119</v>
      </c>
      <c r="BR1492">
        <f t="shared" si="1856"/>
        <v>-3.9500729999999749</v>
      </c>
      <c r="BS1492">
        <f t="shared" si="1857"/>
        <v>-6.0999759999999696</v>
      </c>
      <c r="BT1492">
        <f t="shared" si="1858"/>
        <v>-40</v>
      </c>
      <c r="BU1492">
        <f t="shared" si="1859"/>
        <v>-53.300048999999944</v>
      </c>
      <c r="BV1492">
        <f t="shared" si="1860"/>
        <v>1794.7799804666668</v>
      </c>
      <c r="BW1492">
        <f t="shared" si="1861"/>
        <v>1794.0380743333333</v>
      </c>
      <c r="BX1492">
        <f t="shared" si="1862"/>
        <v>1791.4336160363637</v>
      </c>
      <c r="BY1492">
        <f t="shared" si="1863"/>
        <v>1794.6652239952386</v>
      </c>
      <c r="BZ1492">
        <f t="shared" si="1864"/>
        <v>1859</v>
      </c>
      <c r="CA1492">
        <f t="shared" si="1865"/>
        <v>1759.099976</v>
      </c>
      <c r="CB1492">
        <f t="shared" si="1866"/>
        <v>1786.0691366533333</v>
      </c>
      <c r="CC1492">
        <f t="shared" si="1867"/>
        <v>1791.7548335166666</v>
      </c>
      <c r="CD1492">
        <f t="shared" si="1868"/>
        <v>1794.4844382786905</v>
      </c>
      <c r="CE1492">
        <f t="shared" si="1869"/>
        <v>1787.6787359756258</v>
      </c>
      <c r="CF1492">
        <f t="shared" si="1870"/>
        <v>1801.900024</v>
      </c>
      <c r="CG1492">
        <f t="shared" si="1871"/>
        <v>1812.6999510000001</v>
      </c>
      <c r="CH1492">
        <f t="shared" si="1872"/>
        <v>1782</v>
      </c>
    </row>
    <row r="1493" spans="1:86">
      <c r="A1493" s="1">
        <v>41662</v>
      </c>
      <c r="B1493">
        <v>1796.099976</v>
      </c>
      <c r="C1493">
        <v>1819.900024</v>
      </c>
      <c r="D1493">
        <v>1788.4499510000001</v>
      </c>
      <c r="E1493">
        <v>1793.8000489999999</v>
      </c>
      <c r="F1493">
        <v>493794</v>
      </c>
      <c r="G1493">
        <f t="shared" si="1886"/>
        <v>-325791.44612281519</v>
      </c>
      <c r="H1493">
        <f t="shared" ref="H1493:H1556" si="1914">SUM(H1492,G1493)</f>
        <v>16469334.314749753</v>
      </c>
      <c r="I1493">
        <f t="shared" si="1887"/>
        <v>1799.5625</v>
      </c>
      <c r="J1493">
        <f t="shared" si="1894"/>
        <v>1806.8374939999999</v>
      </c>
      <c r="K1493">
        <f t="shared" si="1895"/>
        <v>1776.8125002500001</v>
      </c>
      <c r="L1493">
        <f t="shared" si="1896"/>
        <v>2</v>
      </c>
      <c r="M1493">
        <f t="shared" si="1897"/>
        <v>8</v>
      </c>
      <c r="N1493">
        <f t="shared" si="1898"/>
        <v>80</v>
      </c>
      <c r="O1493">
        <f t="shared" si="1899"/>
        <v>20</v>
      </c>
      <c r="P1493">
        <f t="shared" si="1874"/>
        <v>31.450072999999975</v>
      </c>
      <c r="Q1493">
        <f t="shared" si="1875"/>
        <v>26.099975000000086</v>
      </c>
      <c r="R1493">
        <f t="shared" si="1876"/>
        <v>5.350097999999889</v>
      </c>
      <c r="S1493">
        <f t="shared" si="1877"/>
        <v>31.450072999999975</v>
      </c>
      <c r="T1493">
        <f t="shared" si="1913"/>
        <v>36.583835900858162</v>
      </c>
      <c r="U1493">
        <f t="shared" si="1878"/>
        <v>-15</v>
      </c>
      <c r="V1493">
        <f t="shared" si="1879"/>
        <v>19.199951000000056</v>
      </c>
      <c r="W1493">
        <f t="shared" si="1880"/>
        <v>0</v>
      </c>
      <c r="X1493">
        <f t="shared" si="1881"/>
        <v>19.199951000000056</v>
      </c>
      <c r="Y1493">
        <f t="shared" si="1911"/>
        <v>6.9312275412408946</v>
      </c>
      <c r="Z1493">
        <f t="shared" si="1912"/>
        <v>7.0966933358540745</v>
      </c>
      <c r="AA1493">
        <f t="shared" si="1908"/>
        <v>18.94614758284083</v>
      </c>
      <c r="AB1493">
        <f t="shared" si="1909"/>
        <v>19.398439669055058</v>
      </c>
      <c r="AC1493">
        <f t="shared" si="1910"/>
        <v>1.1795461071024196</v>
      </c>
      <c r="AD1493">
        <f t="shared" si="1838"/>
        <v>15.783486181636864</v>
      </c>
      <c r="AE1493">
        <f t="shared" si="1891"/>
        <v>1791.3899901999998</v>
      </c>
      <c r="AF1493">
        <f t="shared" si="1893"/>
        <v>1791.1333211666667</v>
      </c>
      <c r="AG1493">
        <f t="shared" si="1835"/>
        <v>1792.3499939500002</v>
      </c>
      <c r="AH1493">
        <f t="shared" si="1900"/>
        <v>1789.7099855000001</v>
      </c>
      <c r="AI1493">
        <f t="shared" si="1901"/>
        <v>1812.3439576154026</v>
      </c>
      <c r="AJ1493">
        <f t="shared" si="1902"/>
        <v>1767.0760133845977</v>
      </c>
      <c r="AK1493">
        <f t="shared" si="1903"/>
        <v>0.59035231375089747</v>
      </c>
      <c r="AL1493">
        <f t="shared" si="1882"/>
        <v>-0.65977198208729793</v>
      </c>
      <c r="AM1493">
        <f t="shared" si="1883"/>
        <v>-325791.44612281519</v>
      </c>
      <c r="AN1493">
        <f t="shared" si="1836"/>
        <v>-1763154.0297808053</v>
      </c>
      <c r="AO1493">
        <f t="shared" si="1837"/>
        <v>12952977</v>
      </c>
      <c r="AP1493">
        <f t="shared" si="1839"/>
        <v>-0.13611959858963738</v>
      </c>
      <c r="AQ1493">
        <f t="shared" si="1840"/>
        <v>1795.2743611958433</v>
      </c>
      <c r="AR1493">
        <f t="shared" si="1841"/>
        <v>1788.9140229338402</v>
      </c>
      <c r="AS1493">
        <f t="shared" si="1842"/>
        <v>1793.6143895464554</v>
      </c>
      <c r="AT1493">
        <f t="shared" si="1843"/>
        <v>1783.5157322712323</v>
      </c>
      <c r="AU1493">
        <f t="shared" si="1844"/>
        <v>1792.5948780993956</v>
      </c>
      <c r="AV1493">
        <f t="shared" si="1845"/>
        <v>1773.1781350545905</v>
      </c>
      <c r="AW1493">
        <f t="shared" si="1846"/>
        <v>19.416743044805116</v>
      </c>
      <c r="AX1493">
        <f t="shared" si="1873"/>
        <v>25.090085782417283</v>
      </c>
      <c r="AY1493">
        <f t="shared" si="1847"/>
        <v>-5.6733427376121668</v>
      </c>
      <c r="AZ1493">
        <f t="shared" si="1884"/>
        <v>1800.7166746666669</v>
      </c>
      <c r="BA1493">
        <f t="shared" si="1885"/>
        <v>889183089.65035212</v>
      </c>
      <c r="BB1493">
        <f t="shared" si="1888"/>
        <v>0</v>
      </c>
      <c r="BC1493">
        <f t="shared" si="1889"/>
        <v>889183089.65035212</v>
      </c>
      <c r="BD1493">
        <f t="shared" si="1904"/>
        <v>10149564518.240097</v>
      </c>
      <c r="BE1493">
        <f t="shared" si="1905"/>
        <v>6920656596.5545683</v>
      </c>
      <c r="BF1493">
        <f t="shared" si="1906"/>
        <v>1.4665609218774174</v>
      </c>
      <c r="BG1493">
        <f t="shared" si="1907"/>
        <v>59.457721431877211</v>
      </c>
      <c r="BH1493">
        <f t="shared" si="1848"/>
        <v>82055173</v>
      </c>
      <c r="BI1493">
        <f t="shared" si="1849"/>
        <v>1.0950249532716767</v>
      </c>
      <c r="BJ1493">
        <f t="shared" si="1890"/>
        <v>-1504.9927000000025</v>
      </c>
      <c r="BK1493">
        <f t="shared" si="1850"/>
        <v>-7.7716221957125639E-3</v>
      </c>
      <c r="BL1493">
        <f t="shared" si="1851"/>
        <v>0.99222837780428741</v>
      </c>
      <c r="BM1493">
        <f t="shared" si="1852"/>
        <v>11.929150730242162</v>
      </c>
      <c r="BN1493">
        <f t="shared" si="1853"/>
        <v>1804.1749875</v>
      </c>
      <c r="BO1493">
        <f t="shared" si="1892"/>
        <v>1795.15</v>
      </c>
      <c r="BP1493">
        <f t="shared" si="1854"/>
        <v>1775.7698543823526</v>
      </c>
      <c r="BQ1493">
        <f t="shared" si="1855"/>
        <v>19.380145617647486</v>
      </c>
      <c r="BR1493">
        <f t="shared" si="1856"/>
        <v>-0.29992700000002515</v>
      </c>
      <c r="BS1493">
        <f t="shared" si="1857"/>
        <v>20.449951000000056</v>
      </c>
      <c r="BT1493">
        <f t="shared" si="1858"/>
        <v>5.3499750000000859</v>
      </c>
      <c r="BU1493">
        <f t="shared" si="1859"/>
        <v>-15</v>
      </c>
      <c r="BV1493">
        <f t="shared" si="1860"/>
        <v>1795.8466716</v>
      </c>
      <c r="BW1493">
        <f t="shared" si="1861"/>
        <v>1794.5000000476186</v>
      </c>
      <c r="BX1493">
        <f t="shared" si="1862"/>
        <v>1791.8499912181821</v>
      </c>
      <c r="BY1493">
        <f t="shared" si="1863"/>
        <v>1794.8042772047615</v>
      </c>
      <c r="BZ1493">
        <f t="shared" si="1864"/>
        <v>1819.900024</v>
      </c>
      <c r="CA1493">
        <f t="shared" si="1865"/>
        <v>1759.099976</v>
      </c>
      <c r="CB1493">
        <f t="shared" si="1866"/>
        <v>1783.8354686066668</v>
      </c>
      <c r="CC1493">
        <f t="shared" si="1867"/>
        <v>1786.9131674055554</v>
      </c>
      <c r="CD1493">
        <f t="shared" si="1868"/>
        <v>1787.8111130978573</v>
      </c>
      <c r="CE1493">
        <f t="shared" si="1869"/>
        <v>1785.8756041580141</v>
      </c>
      <c r="CF1493">
        <f t="shared" si="1870"/>
        <v>1807.849976</v>
      </c>
      <c r="CG1493">
        <f t="shared" si="1871"/>
        <v>1819</v>
      </c>
      <c r="CH1493">
        <f t="shared" si="1872"/>
        <v>1795</v>
      </c>
    </row>
    <row r="1494" spans="1:86">
      <c r="A1494" s="1">
        <v>41663</v>
      </c>
      <c r="B1494">
        <v>1784.900024</v>
      </c>
      <c r="C1494">
        <v>1804.900024</v>
      </c>
      <c r="D1494">
        <v>1769.25</v>
      </c>
      <c r="E1494">
        <v>1774.25</v>
      </c>
      <c r="F1494">
        <v>377713</v>
      </c>
      <c r="G1494">
        <f t="shared" si="1886"/>
        <v>-271762.72069584025</v>
      </c>
      <c r="H1494">
        <f t="shared" si="1914"/>
        <v>16197571.594053913</v>
      </c>
      <c r="I1494">
        <f t="shared" si="1887"/>
        <v>1783.325012</v>
      </c>
      <c r="J1494">
        <f t="shared" si="1894"/>
        <v>1806.8374939999999</v>
      </c>
      <c r="K1494">
        <f t="shared" si="1895"/>
        <v>1776.8125002500001</v>
      </c>
      <c r="L1494">
        <f t="shared" si="1896"/>
        <v>3</v>
      </c>
      <c r="M1494">
        <f t="shared" si="1897"/>
        <v>9</v>
      </c>
      <c r="N1494">
        <f t="shared" si="1898"/>
        <v>70</v>
      </c>
      <c r="O1494">
        <f t="shared" si="1899"/>
        <v>10</v>
      </c>
      <c r="P1494">
        <f t="shared" si="1874"/>
        <v>35.65002400000003</v>
      </c>
      <c r="Q1494">
        <f t="shared" si="1875"/>
        <v>30.65002400000003</v>
      </c>
      <c r="R1494">
        <f t="shared" si="1876"/>
        <v>5</v>
      </c>
      <c r="S1494">
        <f t="shared" si="1877"/>
        <v>35.65002400000003</v>
      </c>
      <c r="T1494">
        <f t="shared" si="1913"/>
        <v>36.517135050796867</v>
      </c>
      <c r="U1494">
        <f t="shared" si="1878"/>
        <v>-49.90002400000003</v>
      </c>
      <c r="V1494">
        <f t="shared" si="1879"/>
        <v>79.25</v>
      </c>
      <c r="W1494">
        <f t="shared" si="1880"/>
        <v>0</v>
      </c>
      <c r="X1494">
        <f t="shared" si="1881"/>
        <v>79.25</v>
      </c>
      <c r="Y1494">
        <f t="shared" si="1911"/>
        <v>6.4361398597236876</v>
      </c>
      <c r="Z1494">
        <f t="shared" si="1912"/>
        <v>12.250500954721641</v>
      </c>
      <c r="AA1494">
        <f t="shared" si="1908"/>
        <v>17.6249857793355</v>
      </c>
      <c r="AB1494">
        <f t="shared" si="1909"/>
        <v>33.547267433988672</v>
      </c>
      <c r="AC1494">
        <f t="shared" si="1910"/>
        <v>31.115068528011093</v>
      </c>
      <c r="AD1494">
        <f t="shared" si="1838"/>
        <v>14.91315304290006</v>
      </c>
      <c r="AE1494">
        <f t="shared" si="1891"/>
        <v>1791.2</v>
      </c>
      <c r="AF1494">
        <f t="shared" si="1893"/>
        <v>1788.5333251666664</v>
      </c>
      <c r="AG1494">
        <f t="shared" ref="AG1494:AG1557" si="1915">AVERAGE(E1475:E1494)</f>
        <v>1792.3099914999998</v>
      </c>
      <c r="AH1494">
        <f t="shared" si="1900"/>
        <v>1787.7249879000003</v>
      </c>
      <c r="AI1494">
        <f t="shared" si="1901"/>
        <v>1811.9000057047085</v>
      </c>
      <c r="AJ1494">
        <f t="shared" si="1902"/>
        <v>1763.5499700952921</v>
      </c>
      <c r="AK1494">
        <f t="shared" si="1903"/>
        <v>0.22130345448233768</v>
      </c>
      <c r="AL1494">
        <f t="shared" si="1882"/>
        <v>-0.71949528000317775</v>
      </c>
      <c r="AM1494">
        <f t="shared" si="1883"/>
        <v>-271762.72069584025</v>
      </c>
      <c r="AN1494">
        <f t="shared" ref="AN1494:AN1557" si="1916">SUM(AM1475:AM1494)</f>
        <v>-1853259.9951269086</v>
      </c>
      <c r="AO1494">
        <f t="shared" ref="AO1494:AO1557" si="1917">SUM(F1475:F1494)</f>
        <v>12827122</v>
      </c>
      <c r="AP1494">
        <f t="shared" si="1839"/>
        <v>-0.14447979797236735</v>
      </c>
      <c r="AQ1494">
        <f t="shared" si="1840"/>
        <v>1788.1260783892567</v>
      </c>
      <c r="AR1494">
        <f t="shared" si="1841"/>
        <v>1764.2290403626957</v>
      </c>
      <c r="AS1494">
        <f t="shared" si="1842"/>
        <v>1790.1287994280935</v>
      </c>
      <c r="AT1494">
        <f t="shared" si="1843"/>
        <v>1782.6818163668213</v>
      </c>
      <c r="AU1494">
        <f t="shared" si="1844"/>
        <v>1789.8431463844863</v>
      </c>
      <c r="AV1494">
        <f t="shared" si="1845"/>
        <v>1773.2531656007691</v>
      </c>
      <c r="AW1494">
        <f t="shared" si="1846"/>
        <v>16.589980783717238</v>
      </c>
      <c r="AX1494">
        <f t="shared" si="1873"/>
        <v>23.390064782677275</v>
      </c>
      <c r="AY1494">
        <f t="shared" si="1847"/>
        <v>-6.8000839989600372</v>
      </c>
      <c r="AZ1494">
        <f t="shared" si="1884"/>
        <v>1782.8000080000002</v>
      </c>
      <c r="BA1494">
        <f t="shared" si="1885"/>
        <v>673386739.42170405</v>
      </c>
      <c r="BB1494">
        <f t="shared" si="1888"/>
        <v>0</v>
      </c>
      <c r="BC1494">
        <f t="shared" si="1889"/>
        <v>673386739.42170405</v>
      </c>
      <c r="BD1494">
        <f t="shared" si="1904"/>
        <v>9157083881.3950653</v>
      </c>
      <c r="BE1494">
        <f t="shared" si="1905"/>
        <v>7594043335.9762726</v>
      </c>
      <c r="BF1494">
        <f t="shared" si="1906"/>
        <v>1.2058245490928388</v>
      </c>
      <c r="BG1494">
        <f t="shared" si="1907"/>
        <v>54.665478702226913</v>
      </c>
      <c r="BH1494">
        <f t="shared" si="1848"/>
        <v>81677460</v>
      </c>
      <c r="BI1494">
        <f t="shared" si="1849"/>
        <v>0.93556752670996279</v>
      </c>
      <c r="BJ1494">
        <f t="shared" si="1890"/>
        <v>-2055.0048999999944</v>
      </c>
      <c r="BK1494">
        <f t="shared" si="1850"/>
        <v>-1.0898677927285497E-2</v>
      </c>
      <c r="BL1494">
        <f t="shared" si="1851"/>
        <v>0.98910132207271451</v>
      </c>
      <c r="BM1494">
        <f t="shared" si="1852"/>
        <v>12.741353122990569</v>
      </c>
      <c r="BN1494">
        <f t="shared" si="1853"/>
        <v>1787.075012</v>
      </c>
      <c r="BO1494">
        <f t="shared" si="1892"/>
        <v>1795.0549925999999</v>
      </c>
      <c r="BP1494">
        <f t="shared" si="1854"/>
        <v>1778.1595602647055</v>
      </c>
      <c r="BQ1494">
        <f t="shared" si="1855"/>
        <v>16.895432335294345</v>
      </c>
      <c r="BR1494">
        <f t="shared" si="1856"/>
        <v>-8.5</v>
      </c>
      <c r="BS1494">
        <f t="shared" si="1857"/>
        <v>4.25</v>
      </c>
      <c r="BT1494">
        <f t="shared" si="1858"/>
        <v>-9.8499759999999696</v>
      </c>
      <c r="BU1494">
        <f t="shared" si="1859"/>
        <v>-15.09997599999997</v>
      </c>
      <c r="BV1494">
        <f t="shared" si="1860"/>
        <v>1790.1333415333331</v>
      </c>
      <c r="BW1494">
        <f t="shared" si="1861"/>
        <v>1789.6761940000001</v>
      </c>
      <c r="BX1494">
        <f t="shared" si="1862"/>
        <v>1789.0390847636365</v>
      </c>
      <c r="BY1494">
        <f t="shared" si="1863"/>
        <v>1793.0804682571427</v>
      </c>
      <c r="BZ1494">
        <f t="shared" si="1864"/>
        <v>1819.900024</v>
      </c>
      <c r="CA1494">
        <f t="shared" si="1865"/>
        <v>1759.099976</v>
      </c>
      <c r="CB1494">
        <f t="shared" si="1866"/>
        <v>1790.1741511</v>
      </c>
      <c r="CC1494">
        <f t="shared" si="1867"/>
        <v>1784.6184446999998</v>
      </c>
      <c r="CD1494">
        <f t="shared" si="1868"/>
        <v>1785.1708365561112</v>
      </c>
      <c r="CE1494">
        <f t="shared" si="1869"/>
        <v>1787.5442511871424</v>
      </c>
      <c r="CF1494">
        <f t="shared" si="1870"/>
        <v>1793.8000489999999</v>
      </c>
      <c r="CG1494">
        <f t="shared" si="1871"/>
        <v>1819.900024</v>
      </c>
      <c r="CH1494">
        <f t="shared" si="1872"/>
        <v>1788.4499510000001</v>
      </c>
    </row>
    <row r="1495" spans="1:86">
      <c r="A1495" s="1">
        <v>41666</v>
      </c>
      <c r="B1495">
        <v>1755</v>
      </c>
      <c r="C1495">
        <v>1755</v>
      </c>
      <c r="D1495">
        <v>1690</v>
      </c>
      <c r="E1495">
        <v>1702.3000489999999</v>
      </c>
      <c r="F1495">
        <v>923081</v>
      </c>
      <c r="G1495">
        <f t="shared" si="1886"/>
        <v>-573728.95289326319</v>
      </c>
      <c r="H1495">
        <f t="shared" si="1914"/>
        <v>15623842.64116065</v>
      </c>
      <c r="I1495">
        <f t="shared" si="1887"/>
        <v>1725.5750122499999</v>
      </c>
      <c r="J1495">
        <f t="shared" si="1894"/>
        <v>1806.8374939999999</v>
      </c>
      <c r="K1495">
        <f t="shared" si="1895"/>
        <v>1725.5750122499999</v>
      </c>
      <c r="L1495">
        <f t="shared" si="1896"/>
        <v>4</v>
      </c>
      <c r="M1495">
        <f t="shared" si="1897"/>
        <v>1</v>
      </c>
      <c r="N1495">
        <f t="shared" si="1898"/>
        <v>60</v>
      </c>
      <c r="O1495">
        <f t="shared" si="1899"/>
        <v>90</v>
      </c>
      <c r="P1495">
        <f t="shared" si="1874"/>
        <v>65</v>
      </c>
      <c r="Q1495">
        <f t="shared" si="1875"/>
        <v>52.699951000000056</v>
      </c>
      <c r="R1495">
        <f t="shared" si="1876"/>
        <v>12.300048999999944</v>
      </c>
      <c r="S1495">
        <f t="shared" si="1877"/>
        <v>65</v>
      </c>
      <c r="T1495">
        <f t="shared" si="1913"/>
        <v>38.55162540431138</v>
      </c>
      <c r="U1495">
        <f t="shared" si="1878"/>
        <v>-3.5</v>
      </c>
      <c r="V1495">
        <f t="shared" si="1879"/>
        <v>149.59997599999997</v>
      </c>
      <c r="W1495">
        <f t="shared" si="1880"/>
        <v>0</v>
      </c>
      <c r="X1495">
        <f t="shared" si="1881"/>
        <v>149.59997599999997</v>
      </c>
      <c r="Y1495">
        <f t="shared" si="1911"/>
        <v>5.9764155840291391</v>
      </c>
      <c r="Z1495">
        <f t="shared" si="1912"/>
        <v>22.061177743670093</v>
      </c>
      <c r="AA1495">
        <f t="shared" si="1908"/>
        <v>15.502369929545884</v>
      </c>
      <c r="AB1495">
        <f t="shared" si="1909"/>
        <v>57.225026214336751</v>
      </c>
      <c r="AC1495">
        <f t="shared" si="1910"/>
        <v>57.368555038389488</v>
      </c>
      <c r="AD1495">
        <f t="shared" si="1838"/>
        <v>15.815973513138813</v>
      </c>
      <c r="AE1495">
        <f t="shared" si="1891"/>
        <v>1776.0200195999998</v>
      </c>
      <c r="AF1495">
        <f t="shared" si="1893"/>
        <v>1776.3833414999999</v>
      </c>
      <c r="AG1495">
        <f t="shared" si="1915"/>
        <v>1788.5649963999999</v>
      </c>
      <c r="AH1495">
        <f t="shared" si="1900"/>
        <v>1779.6799928</v>
      </c>
      <c r="AI1495">
        <f t="shared" si="1901"/>
        <v>1836.5536384877048</v>
      </c>
      <c r="AJ1495">
        <f t="shared" si="1902"/>
        <v>1722.8063471122953</v>
      </c>
      <c r="AK1495">
        <f t="shared" si="1903"/>
        <v>-0.18027944106920935</v>
      </c>
      <c r="AL1495">
        <f t="shared" si="1882"/>
        <v>-0.62153695384615559</v>
      </c>
      <c r="AM1495">
        <f t="shared" si="1883"/>
        <v>-573728.95289326319</v>
      </c>
      <c r="AN1495">
        <f t="shared" si="1916"/>
        <v>-2314318.0468342658</v>
      </c>
      <c r="AO1495">
        <f t="shared" si="1917"/>
        <v>13392193</v>
      </c>
      <c r="AP1495">
        <f t="shared" si="1839"/>
        <v>-0.17281098374510179</v>
      </c>
      <c r="AQ1495">
        <f t="shared" si="1840"/>
        <v>1758.9452283969094</v>
      </c>
      <c r="AR1495">
        <f t="shared" si="1841"/>
        <v>1707.7337638593274</v>
      </c>
      <c r="AS1495">
        <f t="shared" si="1842"/>
        <v>1774.3196243510367</v>
      </c>
      <c r="AT1495">
        <f t="shared" si="1843"/>
        <v>1775.4474573038074</v>
      </c>
      <c r="AU1495">
        <f t="shared" si="1844"/>
        <v>1776.7116817768133</v>
      </c>
      <c r="AV1495">
        <f t="shared" si="1845"/>
        <v>1768.2864474387152</v>
      </c>
      <c r="AW1495">
        <f t="shared" si="1846"/>
        <v>8.4252343380981074</v>
      </c>
      <c r="AX1495">
        <f t="shared" si="1873"/>
        <v>20.397098693761443</v>
      </c>
      <c r="AY1495">
        <f t="shared" si="1847"/>
        <v>-11.971864355663335</v>
      </c>
      <c r="AZ1495">
        <f t="shared" si="1884"/>
        <v>1715.7666829999998</v>
      </c>
      <c r="BA1495">
        <f t="shared" si="1885"/>
        <v>1583791625.5103228</v>
      </c>
      <c r="BB1495">
        <f t="shared" si="1888"/>
        <v>0</v>
      </c>
      <c r="BC1495">
        <f t="shared" si="1889"/>
        <v>1583791625.5103228</v>
      </c>
      <c r="BD1495">
        <f t="shared" si="1904"/>
        <v>6186206555.045023</v>
      </c>
      <c r="BE1495">
        <f t="shared" si="1905"/>
        <v>9177834961.4865952</v>
      </c>
      <c r="BF1495">
        <f t="shared" si="1906"/>
        <v>0.67403767675105386</v>
      </c>
      <c r="BG1495">
        <f t="shared" si="1907"/>
        <v>40.264187963750949</v>
      </c>
      <c r="BH1495">
        <f t="shared" si="1848"/>
        <v>80754379</v>
      </c>
      <c r="BI1495">
        <f t="shared" si="1849"/>
        <v>0.47646320822634181</v>
      </c>
      <c r="BJ1495">
        <f t="shared" si="1890"/>
        <v>-7294.9951000000056</v>
      </c>
      <c r="BK1495">
        <f t="shared" si="1850"/>
        <v>-4.0552318444413163E-2</v>
      </c>
      <c r="BL1495">
        <f t="shared" si="1851"/>
        <v>0.9594476815555868</v>
      </c>
      <c r="BM1495">
        <f t="shared" si="1852"/>
        <v>29.975043201761451</v>
      </c>
      <c r="BN1495">
        <f t="shared" si="1853"/>
        <v>1722.5</v>
      </c>
      <c r="BO1495">
        <f t="shared" si="1892"/>
        <v>1783.6199950000002</v>
      </c>
      <c r="BP1495">
        <f t="shared" si="1854"/>
        <v>1777.6522073235292</v>
      </c>
      <c r="BQ1495">
        <f t="shared" si="1855"/>
        <v>5.9677876764710618</v>
      </c>
      <c r="BR1495">
        <f t="shared" si="1856"/>
        <v>-71.049927000000025</v>
      </c>
      <c r="BS1495">
        <f t="shared" si="1857"/>
        <v>-69.09997599999997</v>
      </c>
      <c r="BT1495">
        <f t="shared" si="1858"/>
        <v>-36.800048999999944</v>
      </c>
      <c r="BU1495">
        <f t="shared" si="1859"/>
        <v>-28</v>
      </c>
      <c r="BV1495">
        <f t="shared" si="1860"/>
        <v>1760.5000245333331</v>
      </c>
      <c r="BW1495">
        <f t="shared" si="1861"/>
        <v>1765.038115095238</v>
      </c>
      <c r="BX1495">
        <f t="shared" si="1862"/>
        <v>1773.5072776909087</v>
      </c>
      <c r="BY1495">
        <f t="shared" si="1863"/>
        <v>1784.508092780952</v>
      </c>
      <c r="BZ1495">
        <f t="shared" si="1864"/>
        <v>1819.900024</v>
      </c>
      <c r="CA1495">
        <f t="shared" si="1865"/>
        <v>1690</v>
      </c>
      <c r="CB1495">
        <f t="shared" si="1866"/>
        <v>1795.6856811033333</v>
      </c>
      <c r="CC1495">
        <f t="shared" si="1867"/>
        <v>1787.8756828333335</v>
      </c>
      <c r="CD1495">
        <f t="shared" si="1868"/>
        <v>1784.9721664282145</v>
      </c>
      <c r="CE1495">
        <f t="shared" si="1869"/>
        <v>1788.4561406167995</v>
      </c>
      <c r="CF1495">
        <f t="shared" si="1870"/>
        <v>1774.25</v>
      </c>
      <c r="CG1495">
        <f t="shared" si="1871"/>
        <v>1804.900024</v>
      </c>
      <c r="CH1495">
        <f t="shared" si="1872"/>
        <v>1769.25</v>
      </c>
    </row>
    <row r="1496" spans="1:86">
      <c r="A1496" s="1">
        <v>41667</v>
      </c>
      <c r="B1496">
        <v>1715</v>
      </c>
      <c r="C1496">
        <v>1751.5</v>
      </c>
      <c r="D1496">
        <v>1540.400024</v>
      </c>
      <c r="E1496">
        <v>1566</v>
      </c>
      <c r="F1496">
        <v>6599087</v>
      </c>
      <c r="G1496">
        <f t="shared" si="1886"/>
        <v>-4998551.8220906304</v>
      </c>
      <c r="H1496">
        <f t="shared" si="1914"/>
        <v>10625290.819070019</v>
      </c>
      <c r="I1496">
        <f t="shared" si="1887"/>
        <v>1643.2250060000001</v>
      </c>
      <c r="J1496">
        <f t="shared" si="1894"/>
        <v>1806.8374939999999</v>
      </c>
      <c r="K1496">
        <f t="shared" si="1895"/>
        <v>1643.2250060000001</v>
      </c>
      <c r="L1496">
        <f t="shared" si="1896"/>
        <v>5</v>
      </c>
      <c r="M1496">
        <f t="shared" si="1897"/>
        <v>1</v>
      </c>
      <c r="N1496">
        <f t="shared" si="1898"/>
        <v>50</v>
      </c>
      <c r="O1496">
        <f t="shared" si="1899"/>
        <v>90</v>
      </c>
      <c r="P1496">
        <f t="shared" si="1874"/>
        <v>211.09997599999997</v>
      </c>
      <c r="Q1496">
        <f t="shared" si="1875"/>
        <v>185.5</v>
      </c>
      <c r="R1496">
        <f t="shared" si="1876"/>
        <v>25.59997599999997</v>
      </c>
      <c r="S1496">
        <f t="shared" si="1877"/>
        <v>211.09997599999997</v>
      </c>
      <c r="T1496">
        <f t="shared" si="1913"/>
        <v>50.876507589717711</v>
      </c>
      <c r="U1496">
        <f t="shared" si="1878"/>
        <v>-53.699951000000056</v>
      </c>
      <c r="V1496">
        <f t="shared" si="1879"/>
        <v>-74.799927000000025</v>
      </c>
      <c r="W1496">
        <f t="shared" si="1880"/>
        <v>0</v>
      </c>
      <c r="X1496">
        <f t="shared" si="1881"/>
        <v>0</v>
      </c>
      <c r="Y1496">
        <f t="shared" si="1911"/>
        <v>5.5495287565984857</v>
      </c>
      <c r="Z1496">
        <f t="shared" si="1912"/>
        <v>20.485379333407941</v>
      </c>
      <c r="AA1496">
        <f t="shared" si="1908"/>
        <v>10.907841397745747</v>
      </c>
      <c r="AB1496">
        <f t="shared" si="1909"/>
        <v>40.264908705227434</v>
      </c>
      <c r="AC1496">
        <f t="shared" si="1910"/>
        <v>57.368555038389488</v>
      </c>
      <c r="AD1496">
        <f t="shared" si="1838"/>
        <v>17.847130235391298</v>
      </c>
      <c r="AE1496">
        <f t="shared" si="1891"/>
        <v>1728.8400148000001</v>
      </c>
      <c r="AF1496">
        <f t="shared" si="1893"/>
        <v>1741.0166829999998</v>
      </c>
      <c r="AG1496">
        <f t="shared" si="1915"/>
        <v>1778.6699951999999</v>
      </c>
      <c r="AH1496">
        <f t="shared" si="1900"/>
        <v>1758.9449952</v>
      </c>
      <c r="AI1496">
        <f t="shared" si="1901"/>
        <v>1899.5240802590979</v>
      </c>
      <c r="AJ1496">
        <f t="shared" si="1902"/>
        <v>1618.3659101409021</v>
      </c>
      <c r="AK1496">
        <f t="shared" si="1903"/>
        <v>-0.1862507147449709</v>
      </c>
      <c r="AL1496">
        <f t="shared" si="1882"/>
        <v>-0.75746111880183276</v>
      </c>
      <c r="AM1496">
        <f t="shared" si="1883"/>
        <v>-4998551.8220906304</v>
      </c>
      <c r="AN1496">
        <f t="shared" si="1916"/>
        <v>-7150020.6430413891</v>
      </c>
      <c r="AO1496">
        <f t="shared" si="1917"/>
        <v>19687738</v>
      </c>
      <c r="AP1496">
        <f t="shared" si="1839"/>
        <v>-0.36317126137301242</v>
      </c>
      <c r="AQ1496">
        <f t="shared" si="1840"/>
        <v>1693.3438507419603</v>
      </c>
      <c r="AR1496">
        <f t="shared" si="1841"/>
        <v>1698.0768843194192</v>
      </c>
      <c r="AS1496">
        <f t="shared" si="1842"/>
        <v>1736.8220919678502</v>
      </c>
      <c r="AT1496">
        <f t="shared" si="1843"/>
        <v>1756.5971861464648</v>
      </c>
      <c r="AU1496">
        <f t="shared" si="1844"/>
        <v>1745.1049295102912</v>
      </c>
      <c r="AV1496">
        <f t="shared" si="1845"/>
        <v>1754.1263961180052</v>
      </c>
      <c r="AW1496">
        <f t="shared" si="1846"/>
        <v>-9.0214666077140464</v>
      </c>
      <c r="AX1496">
        <f t="shared" si="1873"/>
        <v>14.513385633466346</v>
      </c>
      <c r="AY1496">
        <f t="shared" si="1847"/>
        <v>-23.534852241180392</v>
      </c>
      <c r="AZ1496">
        <f t="shared" si="1884"/>
        <v>1619.3000080000002</v>
      </c>
      <c r="BA1496">
        <f t="shared" si="1885"/>
        <v>10685901631.892696</v>
      </c>
      <c r="BB1496">
        <f t="shared" si="1888"/>
        <v>0</v>
      </c>
      <c r="BC1496">
        <f t="shared" si="1889"/>
        <v>10685901631.892696</v>
      </c>
      <c r="BD1496">
        <f t="shared" si="1904"/>
        <v>3610620808.8341975</v>
      </c>
      <c r="BE1496">
        <f t="shared" si="1905"/>
        <v>19863736593.379292</v>
      </c>
      <c r="BF1496">
        <f t="shared" si="1906"/>
        <v>0.18176946677986255</v>
      </c>
      <c r="BG1496">
        <f t="shared" si="1907"/>
        <v>15.381127359395734</v>
      </c>
      <c r="BH1496">
        <f t="shared" si="1848"/>
        <v>74155292</v>
      </c>
      <c r="BI1496">
        <f t="shared" si="1849"/>
        <v>-0.51429968944536342</v>
      </c>
      <c r="BJ1496">
        <f t="shared" si="1890"/>
        <v>-13730.004899999994</v>
      </c>
      <c r="BK1496">
        <f t="shared" si="1850"/>
        <v>-8.0068169580367526E-2</v>
      </c>
      <c r="BL1496">
        <f t="shared" si="1851"/>
        <v>0.91993183041963245</v>
      </c>
      <c r="BM1496">
        <f t="shared" si="1852"/>
        <v>74.091683361549244</v>
      </c>
      <c r="BN1496">
        <f t="shared" si="1853"/>
        <v>1645.950012</v>
      </c>
      <c r="BO1496">
        <f t="shared" si="1892"/>
        <v>1753.3400022999999</v>
      </c>
      <c r="BP1496">
        <f t="shared" si="1854"/>
        <v>1774.2007374411762</v>
      </c>
      <c r="BQ1496">
        <f t="shared" si="1855"/>
        <v>-20.860735141176292</v>
      </c>
      <c r="BR1496">
        <f t="shared" si="1856"/>
        <v>-234.09997599999997</v>
      </c>
      <c r="BS1496">
        <f t="shared" si="1857"/>
        <v>-226.69995199999994</v>
      </c>
      <c r="BT1496">
        <f t="shared" si="1858"/>
        <v>-55.5</v>
      </c>
      <c r="BU1496">
        <f t="shared" si="1859"/>
        <v>-75</v>
      </c>
      <c r="BV1496">
        <f t="shared" si="1860"/>
        <v>1690.4933513333333</v>
      </c>
      <c r="BW1496">
        <f t="shared" si="1861"/>
        <v>1704.928588952381</v>
      </c>
      <c r="BX1496">
        <f t="shared" si="1862"/>
        <v>1734.6563699090907</v>
      </c>
      <c r="BY1496">
        <f t="shared" si="1863"/>
        <v>1763.3114264571429</v>
      </c>
      <c r="BZ1496">
        <f t="shared" si="1864"/>
        <v>1819.900024</v>
      </c>
      <c r="CA1496">
        <f t="shared" si="1865"/>
        <v>1540.400024</v>
      </c>
      <c r="CB1496">
        <f t="shared" si="1866"/>
        <v>1779.8063393599998</v>
      </c>
      <c r="CC1496">
        <f t="shared" si="1867"/>
        <v>1786.5741814194446</v>
      </c>
      <c r="CD1496">
        <f t="shared" si="1868"/>
        <v>1787.2415334032144</v>
      </c>
      <c r="CE1496">
        <f t="shared" si="1869"/>
        <v>1791.9052171701139</v>
      </c>
      <c r="CF1496">
        <f t="shared" si="1870"/>
        <v>1702.3000489999999</v>
      </c>
      <c r="CG1496">
        <f t="shared" si="1871"/>
        <v>1755</v>
      </c>
      <c r="CH1496">
        <f t="shared" si="1872"/>
        <v>1690</v>
      </c>
    </row>
    <row r="1497" spans="1:86">
      <c r="A1497" s="1">
        <v>41668</v>
      </c>
      <c r="B1497">
        <v>1615.1999510000001</v>
      </c>
      <c r="C1497">
        <v>1697.8000489999999</v>
      </c>
      <c r="D1497">
        <v>1615.1999510000001</v>
      </c>
      <c r="E1497">
        <v>1673.849976</v>
      </c>
      <c r="F1497">
        <v>6737926</v>
      </c>
      <c r="G1497">
        <f t="shared" si="1886"/>
        <v>2830574.2298217597</v>
      </c>
      <c r="H1497">
        <f t="shared" si="1914"/>
        <v>13455865.048891779</v>
      </c>
      <c r="I1497">
        <f t="shared" si="1887"/>
        <v>1650.51248175</v>
      </c>
      <c r="J1497">
        <f t="shared" si="1894"/>
        <v>1806.8374939999999</v>
      </c>
      <c r="K1497">
        <f t="shared" si="1895"/>
        <v>1643.2250060000001</v>
      </c>
      <c r="L1497">
        <f t="shared" si="1896"/>
        <v>6</v>
      </c>
      <c r="M1497">
        <f t="shared" si="1897"/>
        <v>2</v>
      </c>
      <c r="N1497">
        <f t="shared" si="1898"/>
        <v>40</v>
      </c>
      <c r="O1497">
        <f t="shared" si="1899"/>
        <v>80</v>
      </c>
      <c r="P1497">
        <f t="shared" si="1874"/>
        <v>82.600097999999889</v>
      </c>
      <c r="Q1497">
        <f t="shared" si="1875"/>
        <v>23.950072999999975</v>
      </c>
      <c r="R1497">
        <f t="shared" si="1876"/>
        <v>58.650024999999914</v>
      </c>
      <c r="S1497">
        <f t="shared" si="1877"/>
        <v>82.600097999999889</v>
      </c>
      <c r="T1497">
        <f t="shared" si="1913"/>
        <v>53.142478333309292</v>
      </c>
      <c r="U1497">
        <f t="shared" si="1878"/>
        <v>-23.800048999999944</v>
      </c>
      <c r="V1497">
        <f t="shared" si="1879"/>
        <v>-10.400024999999914</v>
      </c>
      <c r="W1497">
        <f t="shared" si="1880"/>
        <v>0</v>
      </c>
      <c r="X1497">
        <f t="shared" si="1881"/>
        <v>0</v>
      </c>
      <c r="Y1497">
        <f t="shared" si="1911"/>
        <v>5.1531338454128797</v>
      </c>
      <c r="Z1497">
        <f t="shared" si="1912"/>
        <v>19.022137952450233</v>
      </c>
      <c r="AA1497">
        <f t="shared" si="1908"/>
        <v>9.6968263562953467</v>
      </c>
      <c r="AB1497">
        <f t="shared" si="1909"/>
        <v>35.794600758255015</v>
      </c>
      <c r="AC1497">
        <f t="shared" si="1910"/>
        <v>57.368555038389502</v>
      </c>
      <c r="AD1497">
        <f t="shared" si="1838"/>
        <v>21.079023145326666</v>
      </c>
      <c r="AE1497">
        <f t="shared" si="1891"/>
        <v>1702.0400148000001</v>
      </c>
      <c r="AF1497">
        <f t="shared" si="1893"/>
        <v>1719.6750083333334</v>
      </c>
      <c r="AG1497">
        <f t="shared" si="1915"/>
        <v>1774.1624940000002</v>
      </c>
      <c r="AH1497">
        <f t="shared" si="1900"/>
        <v>1746.3199952</v>
      </c>
      <c r="AI1497">
        <f t="shared" si="1901"/>
        <v>1892.4154728687301</v>
      </c>
      <c r="AJ1497">
        <f t="shared" si="1902"/>
        <v>1600.2245175312698</v>
      </c>
      <c r="AK1497">
        <f t="shared" si="1903"/>
        <v>0.25197719889617332</v>
      </c>
      <c r="AL1497">
        <f t="shared" si="1882"/>
        <v>0.42009577276772703</v>
      </c>
      <c r="AM1497">
        <f t="shared" si="1883"/>
        <v>2830574.2298217597</v>
      </c>
      <c r="AN1497">
        <f t="shared" si="1916"/>
        <v>-4262012.2146484274</v>
      </c>
      <c r="AO1497">
        <f t="shared" si="1917"/>
        <v>26211211</v>
      </c>
      <c r="AP1497">
        <f t="shared" si="1839"/>
        <v>-0.16260264413759545</v>
      </c>
      <c r="AQ1497">
        <f t="shared" si="1840"/>
        <v>1686.7159333296938</v>
      </c>
      <c r="AR1497">
        <f t="shared" si="1841"/>
        <v>1680.3564791283848</v>
      </c>
      <c r="AS1497">
        <f t="shared" si="1842"/>
        <v>1725.4871110936372</v>
      </c>
      <c r="AT1497">
        <f t="shared" si="1843"/>
        <v>1749.149937233283</v>
      </c>
      <c r="AU1497">
        <f t="shared" si="1844"/>
        <v>1734.4166864837475</v>
      </c>
      <c r="AV1497">
        <f t="shared" si="1845"/>
        <v>1748.5070467097448</v>
      </c>
      <c r="AW1497">
        <f t="shared" si="1846"/>
        <v>-14.090360225997301</v>
      </c>
      <c r="AX1497">
        <f t="shared" si="1873"/>
        <v>8.7926364615736148</v>
      </c>
      <c r="AY1497">
        <f t="shared" si="1847"/>
        <v>-22.882996687570916</v>
      </c>
      <c r="AZ1497">
        <f t="shared" si="1884"/>
        <v>1662.2833253333331</v>
      </c>
      <c r="BA1497">
        <f t="shared" si="1885"/>
        <v>11200342037.129923</v>
      </c>
      <c r="BB1497">
        <f t="shared" si="1888"/>
        <v>11200342037.129923</v>
      </c>
      <c r="BC1497">
        <f t="shared" si="1889"/>
        <v>0</v>
      </c>
      <c r="BD1497">
        <f t="shared" si="1904"/>
        <v>14810962845.964121</v>
      </c>
      <c r="BE1497">
        <f t="shared" si="1905"/>
        <v>18135489865.516617</v>
      </c>
      <c r="BF1497">
        <f t="shared" si="1906"/>
        <v>0.81668391401580753</v>
      </c>
      <c r="BG1497">
        <f t="shared" si="1907"/>
        <v>44.954651038358968</v>
      </c>
      <c r="BH1497">
        <f t="shared" si="1848"/>
        <v>80893218</v>
      </c>
      <c r="BI1497">
        <f t="shared" si="1849"/>
        <v>-0.80585092593775087</v>
      </c>
      <c r="BJ1497">
        <f t="shared" si="1890"/>
        <v>10684.997599999997</v>
      </c>
      <c r="BK1497">
        <f t="shared" si="1850"/>
        <v>6.8869716475095766E-2</v>
      </c>
      <c r="BL1497">
        <f t="shared" si="1851"/>
        <v>1.0688697164750958</v>
      </c>
      <c r="BM1497">
        <f t="shared" si="1852"/>
        <v>76.99907754724012</v>
      </c>
      <c r="BN1497">
        <f t="shared" si="1853"/>
        <v>1656.5</v>
      </c>
      <c r="BO1497">
        <f t="shared" si="1892"/>
        <v>1723.2400023000002</v>
      </c>
      <c r="BP1497">
        <f t="shared" si="1854"/>
        <v>1771.2904429705882</v>
      </c>
      <c r="BQ1497">
        <f t="shared" si="1855"/>
        <v>-48.050440670587932</v>
      </c>
      <c r="BR1497">
        <f t="shared" si="1856"/>
        <v>-116</v>
      </c>
      <c r="BS1497">
        <f t="shared" si="1857"/>
        <v>-169.80004899999994</v>
      </c>
      <c r="BT1497">
        <f t="shared" si="1858"/>
        <v>-113</v>
      </c>
      <c r="BU1497">
        <f t="shared" si="1859"/>
        <v>-187.90002499999991</v>
      </c>
      <c r="BV1497">
        <f t="shared" si="1860"/>
        <v>1672.1633384000002</v>
      </c>
      <c r="BW1497">
        <f t="shared" si="1861"/>
        <v>1685.7381012380952</v>
      </c>
      <c r="BX1497">
        <f t="shared" si="1862"/>
        <v>1719.1845482363635</v>
      </c>
      <c r="BY1497">
        <f t="shared" si="1863"/>
        <v>1753.3285674857143</v>
      </c>
      <c r="BZ1497">
        <f t="shared" si="1864"/>
        <v>1819.900024</v>
      </c>
      <c r="CA1497">
        <f t="shared" si="1865"/>
        <v>1540.400024</v>
      </c>
      <c r="CB1497">
        <f t="shared" si="1866"/>
        <v>1749.1471957599999</v>
      </c>
      <c r="CC1497">
        <f t="shared" si="1867"/>
        <v>1769.7844508555554</v>
      </c>
      <c r="CD1497">
        <f t="shared" si="1868"/>
        <v>1778.8811384331748</v>
      </c>
      <c r="CE1497">
        <f t="shared" si="1869"/>
        <v>1796.144151680523</v>
      </c>
      <c r="CF1497">
        <f t="shared" si="1870"/>
        <v>1566</v>
      </c>
      <c r="CG1497">
        <f t="shared" si="1871"/>
        <v>1751.5</v>
      </c>
      <c r="CH1497">
        <f t="shared" si="1872"/>
        <v>1540.400024</v>
      </c>
    </row>
    <row r="1498" spans="1:86">
      <c r="A1498" s="1">
        <v>41669</v>
      </c>
      <c r="B1498">
        <v>1668</v>
      </c>
      <c r="C1498">
        <v>1674</v>
      </c>
      <c r="D1498">
        <v>1625.599976</v>
      </c>
      <c r="E1498">
        <v>1635.900024</v>
      </c>
      <c r="F1498">
        <v>1651215</v>
      </c>
      <c r="G1498">
        <f t="shared" si="1886"/>
        <v>-948422.21798319404</v>
      </c>
      <c r="H1498">
        <f t="shared" si="1914"/>
        <v>12507442.830908585</v>
      </c>
      <c r="I1498">
        <f t="shared" si="1887"/>
        <v>1650.875</v>
      </c>
      <c r="J1498">
        <f t="shared" si="1894"/>
        <v>1806.8374939999999</v>
      </c>
      <c r="K1498">
        <f t="shared" si="1895"/>
        <v>1643.2250060000001</v>
      </c>
      <c r="L1498">
        <f t="shared" si="1896"/>
        <v>7</v>
      </c>
      <c r="M1498">
        <f t="shared" si="1897"/>
        <v>3</v>
      </c>
      <c r="N1498">
        <f t="shared" si="1898"/>
        <v>30</v>
      </c>
      <c r="O1498">
        <f t="shared" si="1899"/>
        <v>70</v>
      </c>
      <c r="P1498">
        <f t="shared" si="1874"/>
        <v>48.40002400000003</v>
      </c>
      <c r="Q1498">
        <f t="shared" si="1875"/>
        <v>38.09997599999997</v>
      </c>
      <c r="R1498">
        <f t="shared" si="1876"/>
        <v>10.300048000000061</v>
      </c>
      <c r="S1498">
        <f t="shared" si="1877"/>
        <v>48.40002400000003</v>
      </c>
      <c r="T1498">
        <f t="shared" si="1913"/>
        <v>52.803731595215773</v>
      </c>
      <c r="U1498">
        <f t="shared" si="1878"/>
        <v>-19</v>
      </c>
      <c r="V1498">
        <f t="shared" si="1879"/>
        <v>4.75</v>
      </c>
      <c r="W1498">
        <f t="shared" si="1880"/>
        <v>0</v>
      </c>
      <c r="X1498">
        <f t="shared" si="1881"/>
        <v>4.75</v>
      </c>
      <c r="Y1498">
        <f t="shared" si="1911"/>
        <v>4.7850528564548167</v>
      </c>
      <c r="Z1498">
        <f t="shared" si="1912"/>
        <v>18.002699527275215</v>
      </c>
      <c r="AA1498">
        <f t="shared" si="1908"/>
        <v>9.0619596606092152</v>
      </c>
      <c r="AB1498">
        <f t="shared" si="1909"/>
        <v>34.093612294829427</v>
      </c>
      <c r="AC1498">
        <f t="shared" si="1910"/>
        <v>58.00329250662525</v>
      </c>
      <c r="AD1498">
        <f t="shared" si="1838"/>
        <v>24.456892680372338</v>
      </c>
      <c r="AE1498">
        <f t="shared" si="1891"/>
        <v>1670.4600097999999</v>
      </c>
      <c r="AF1498">
        <f t="shared" si="1893"/>
        <v>1691.0166830000001</v>
      </c>
      <c r="AG1498">
        <f t="shared" si="1915"/>
        <v>1767.5374940000002</v>
      </c>
      <c r="AH1498">
        <f t="shared" si="1900"/>
        <v>1730.9249999999997</v>
      </c>
      <c r="AI1498">
        <f t="shared" si="1901"/>
        <v>1887.4975052841978</v>
      </c>
      <c r="AJ1498">
        <f t="shared" si="1902"/>
        <v>1574.3524947158016</v>
      </c>
      <c r="AK1498">
        <f t="shared" si="1903"/>
        <v>0.19654641526135819</v>
      </c>
      <c r="AL1498">
        <f t="shared" si="1882"/>
        <v>-0.57437839287021619</v>
      </c>
      <c r="AM1498">
        <f t="shared" si="1883"/>
        <v>-948422.21798319404</v>
      </c>
      <c r="AN1498">
        <f t="shared" si="1916"/>
        <v>-4172240.5133805852</v>
      </c>
      <c r="AO1498">
        <f t="shared" si="1917"/>
        <v>26296716</v>
      </c>
      <c r="AP1498">
        <f t="shared" si="1839"/>
        <v>-0.15866013510510535</v>
      </c>
      <c r="AQ1498">
        <f t="shared" si="1840"/>
        <v>1669.4385241575978</v>
      </c>
      <c r="AR1498">
        <f t="shared" si="1841"/>
        <v>1667.7861325767951</v>
      </c>
      <c r="AS1498">
        <f t="shared" si="1842"/>
        <v>1709.3614354167826</v>
      </c>
      <c r="AT1498">
        <f t="shared" si="1843"/>
        <v>1738.9574450422876</v>
      </c>
      <c r="AU1498">
        <f t="shared" si="1844"/>
        <v>1719.6391871111855</v>
      </c>
      <c r="AV1498">
        <f t="shared" si="1845"/>
        <v>1740.6245551200627</v>
      </c>
      <c r="AW1498">
        <f t="shared" si="1846"/>
        <v>-20.985368008877231</v>
      </c>
      <c r="AX1498">
        <f t="shared" si="1873"/>
        <v>2.8370355674834453</v>
      </c>
      <c r="AY1498">
        <f t="shared" si="1847"/>
        <v>-23.822403576360678</v>
      </c>
      <c r="AZ1498">
        <f t="shared" si="1884"/>
        <v>1645.1666666666667</v>
      </c>
      <c r="BA1498">
        <f t="shared" si="1885"/>
        <v>2716523877.5</v>
      </c>
      <c r="BB1498">
        <f t="shared" si="1888"/>
        <v>0</v>
      </c>
      <c r="BC1498">
        <f t="shared" si="1889"/>
        <v>2716523877.5</v>
      </c>
      <c r="BD1498">
        <f t="shared" si="1904"/>
        <v>14810962845.964121</v>
      </c>
      <c r="BE1498">
        <f t="shared" si="1905"/>
        <v>19650551112.863464</v>
      </c>
      <c r="BF1498">
        <f t="shared" si="1906"/>
        <v>0.7537174281218354</v>
      </c>
      <c r="BG1498">
        <f t="shared" si="1907"/>
        <v>42.978270959480511</v>
      </c>
      <c r="BH1498">
        <f t="shared" si="1848"/>
        <v>79242003</v>
      </c>
      <c r="BI1498">
        <f t="shared" si="1849"/>
        <v>-1.2056228867476668</v>
      </c>
      <c r="BJ1498">
        <f t="shared" si="1890"/>
        <v>-3894.9951999999939</v>
      </c>
      <c r="BK1498">
        <f t="shared" si="1850"/>
        <v>-2.2672254111260889E-2</v>
      </c>
      <c r="BL1498">
        <f t="shared" si="1851"/>
        <v>0.97732774588873916</v>
      </c>
      <c r="BM1498">
        <f t="shared" si="1852"/>
        <v>82.520955942802985</v>
      </c>
      <c r="BN1498">
        <f t="shared" si="1853"/>
        <v>1649.799988</v>
      </c>
      <c r="BO1498">
        <f t="shared" si="1892"/>
        <v>1692.3650024000003</v>
      </c>
      <c r="BP1498">
        <f t="shared" si="1854"/>
        <v>1768.9551481470585</v>
      </c>
      <c r="BQ1498">
        <f t="shared" si="1855"/>
        <v>-76.590145747058159</v>
      </c>
      <c r="BR1498">
        <f t="shared" si="1856"/>
        <v>-139.29992700000003</v>
      </c>
      <c r="BS1498">
        <f t="shared" si="1857"/>
        <v>-140.70007299999997</v>
      </c>
      <c r="BT1498">
        <f t="shared" si="1858"/>
        <v>-134.80004899999994</v>
      </c>
      <c r="BU1498">
        <f t="shared" si="1859"/>
        <v>-110.19995100000006</v>
      </c>
      <c r="BV1498">
        <f t="shared" si="1860"/>
        <v>1650.1166748000001</v>
      </c>
      <c r="BW1498">
        <f t="shared" si="1861"/>
        <v>1661.8023914285711</v>
      </c>
      <c r="BX1498">
        <f t="shared" si="1862"/>
        <v>1699.1081898363639</v>
      </c>
      <c r="BY1498">
        <f t="shared" si="1863"/>
        <v>1740.1607131999997</v>
      </c>
      <c r="BZ1498">
        <f t="shared" si="1864"/>
        <v>1819.900024</v>
      </c>
      <c r="CA1498">
        <f t="shared" si="1865"/>
        <v>1540.400024</v>
      </c>
      <c r="CB1498">
        <f t="shared" si="1866"/>
        <v>1708.5870113766664</v>
      </c>
      <c r="CC1498">
        <f t="shared" si="1867"/>
        <v>1739.4587769666666</v>
      </c>
      <c r="CD1498">
        <f t="shared" si="1868"/>
        <v>1770.627078458095</v>
      </c>
      <c r="CE1498">
        <f t="shared" si="1869"/>
        <v>1800.962256228835</v>
      </c>
      <c r="CF1498">
        <f t="shared" si="1870"/>
        <v>1673.849976</v>
      </c>
      <c r="CG1498">
        <f t="shared" si="1871"/>
        <v>1697.8000489999999</v>
      </c>
      <c r="CH1498">
        <f t="shared" si="1872"/>
        <v>1615.1999510000001</v>
      </c>
    </row>
    <row r="1499" spans="1:86">
      <c r="A1499" s="1">
        <v>41670</v>
      </c>
      <c r="B1499">
        <v>1655</v>
      </c>
      <c r="C1499">
        <v>1655</v>
      </c>
      <c r="D1499">
        <v>1620.849976</v>
      </c>
      <c r="E1499">
        <v>1636.25</v>
      </c>
      <c r="F1499">
        <v>729347</v>
      </c>
      <c r="G1499">
        <f t="shared" si="1886"/>
        <v>-71545.921773641385</v>
      </c>
      <c r="H1499">
        <f t="shared" si="1914"/>
        <v>12435896.909134943</v>
      </c>
      <c r="I1499">
        <f t="shared" si="1887"/>
        <v>1641.7749939999999</v>
      </c>
      <c r="J1499">
        <f t="shared" si="1894"/>
        <v>1806.8374939999999</v>
      </c>
      <c r="K1499">
        <f t="shared" si="1895"/>
        <v>1641.7749939999999</v>
      </c>
      <c r="L1499">
        <f t="shared" si="1896"/>
        <v>8</v>
      </c>
      <c r="M1499">
        <f t="shared" si="1897"/>
        <v>1</v>
      </c>
      <c r="N1499">
        <f t="shared" si="1898"/>
        <v>20</v>
      </c>
      <c r="O1499">
        <f t="shared" si="1899"/>
        <v>90</v>
      </c>
      <c r="P1499">
        <f t="shared" si="1874"/>
        <v>34.15002400000003</v>
      </c>
      <c r="Q1499">
        <f t="shared" si="1875"/>
        <v>18.75</v>
      </c>
      <c r="R1499">
        <f t="shared" si="1876"/>
        <v>15.40002400000003</v>
      </c>
      <c r="S1499">
        <f t="shared" si="1877"/>
        <v>34.15002400000003</v>
      </c>
      <c r="T1499">
        <f t="shared" si="1913"/>
        <v>51.471323909843214</v>
      </c>
      <c r="U1499">
        <f t="shared" si="1878"/>
        <v>5</v>
      </c>
      <c r="V1499">
        <f t="shared" si="1879"/>
        <v>7.7999270000000251</v>
      </c>
      <c r="W1499">
        <f t="shared" si="1880"/>
        <v>0</v>
      </c>
      <c r="X1499">
        <f t="shared" si="1881"/>
        <v>7.7999270000000251</v>
      </c>
      <c r="Y1499">
        <f t="shared" si="1911"/>
        <v>4.4432633667080443</v>
      </c>
      <c r="Z1499">
        <f t="shared" si="1912"/>
        <v>17.273930061041273</v>
      </c>
      <c r="AA1499">
        <f t="shared" si="1908"/>
        <v>8.6325025843338157</v>
      </c>
      <c r="AB1499">
        <f t="shared" si="1909"/>
        <v>33.560298723417645</v>
      </c>
      <c r="AC1499">
        <f t="shared" si="1910"/>
        <v>59.080685250695161</v>
      </c>
      <c r="AD1499">
        <f t="shared" si="1838"/>
        <v>28.116731599157088</v>
      </c>
      <c r="AE1499">
        <f t="shared" si="1891"/>
        <v>1642.8600097999999</v>
      </c>
      <c r="AF1499">
        <f t="shared" si="1893"/>
        <v>1664.7583414999999</v>
      </c>
      <c r="AG1499">
        <f t="shared" si="1915"/>
        <v>1759.4199951999999</v>
      </c>
      <c r="AH1499">
        <f t="shared" si="1900"/>
        <v>1717.0300048999998</v>
      </c>
      <c r="AI1499">
        <f t="shared" si="1901"/>
        <v>1879.9529915876717</v>
      </c>
      <c r="AJ1499">
        <f t="shared" si="1902"/>
        <v>1554.1070182123278</v>
      </c>
      <c r="AK1499">
        <f t="shared" si="1903"/>
        <v>0.25209144350251395</v>
      </c>
      <c r="AL1499">
        <f t="shared" si="1882"/>
        <v>-9.8095860781824543E-2</v>
      </c>
      <c r="AM1499">
        <f t="shared" si="1883"/>
        <v>-71545.921773641385</v>
      </c>
      <c r="AN1499">
        <f t="shared" si="1916"/>
        <v>-4619338.6368290335</v>
      </c>
      <c r="AO1499">
        <f t="shared" si="1917"/>
        <v>26442559</v>
      </c>
      <c r="AP1499">
        <f t="shared" si="1839"/>
        <v>-0.17469332816196168</v>
      </c>
      <c r="AQ1499">
        <f t="shared" si="1840"/>
        <v>1658.1544259440145</v>
      </c>
      <c r="AR1499">
        <f t="shared" si="1841"/>
        <v>1653.7395847924086</v>
      </c>
      <c r="AS1499">
        <f t="shared" si="1842"/>
        <v>1696.2013770417618</v>
      </c>
      <c r="AT1499">
        <f t="shared" si="1843"/>
        <v>1729.7137749884816</v>
      </c>
      <c r="AU1499">
        <f t="shared" si="1844"/>
        <v>1707.1308090445077</v>
      </c>
      <c r="AV1499">
        <f t="shared" si="1845"/>
        <v>1733.3183362616583</v>
      </c>
      <c r="AW1499">
        <f t="shared" si="1846"/>
        <v>-26.187527217150546</v>
      </c>
      <c r="AX1499">
        <f t="shared" si="1873"/>
        <v>-2.9678769894433534</v>
      </c>
      <c r="AY1499">
        <f t="shared" si="1847"/>
        <v>-23.219650227707191</v>
      </c>
      <c r="AZ1499">
        <f t="shared" si="1884"/>
        <v>1637.3666586666666</v>
      </c>
      <c r="BA1499">
        <f t="shared" si="1885"/>
        <v>1194208460.3985572</v>
      </c>
      <c r="BB1499">
        <f t="shared" si="1888"/>
        <v>0</v>
      </c>
      <c r="BC1499">
        <f t="shared" si="1889"/>
        <v>1194208460.3985572</v>
      </c>
      <c r="BD1499">
        <f t="shared" si="1904"/>
        <v>14810962845.964121</v>
      </c>
      <c r="BE1499">
        <f t="shared" si="1905"/>
        <v>19843788173.26202</v>
      </c>
      <c r="BF1499">
        <f t="shared" si="1906"/>
        <v>0.74637779423188744</v>
      </c>
      <c r="BG1499">
        <f t="shared" si="1907"/>
        <v>42.738621431004177</v>
      </c>
      <c r="BH1499">
        <f t="shared" si="1848"/>
        <v>79971350</v>
      </c>
      <c r="BI1499">
        <f t="shared" si="1849"/>
        <v>-1.5108319498673628</v>
      </c>
      <c r="BJ1499">
        <f t="shared" si="1890"/>
        <v>-65.002400000003036</v>
      </c>
      <c r="BK1499">
        <f t="shared" si="1850"/>
        <v>2.1393483395411311E-4</v>
      </c>
      <c r="BL1499">
        <f t="shared" si="1851"/>
        <v>1.000213934833954</v>
      </c>
      <c r="BM1499">
        <f t="shared" si="1852"/>
        <v>85.867953521722569</v>
      </c>
      <c r="BN1499">
        <f t="shared" si="1853"/>
        <v>1637.924988</v>
      </c>
      <c r="BO1499">
        <f t="shared" si="1892"/>
        <v>1662.5349976000002</v>
      </c>
      <c r="BP1499">
        <f t="shared" si="1854"/>
        <v>1767.0919135735292</v>
      </c>
      <c r="BQ1499">
        <f t="shared" si="1855"/>
        <v>-104.55691597352893</v>
      </c>
      <c r="BR1499">
        <f t="shared" si="1856"/>
        <v>-141.94995100000006</v>
      </c>
      <c r="BS1499">
        <f t="shared" si="1857"/>
        <v>-141.15002400000003</v>
      </c>
      <c r="BT1499">
        <f t="shared" si="1858"/>
        <v>-142.34997599999997</v>
      </c>
      <c r="BU1499">
        <f t="shared" si="1859"/>
        <v>-119</v>
      </c>
      <c r="BV1499">
        <f t="shared" si="1860"/>
        <v>1638.7133382000002</v>
      </c>
      <c r="BW1499">
        <f t="shared" si="1861"/>
        <v>1646.154767714286</v>
      </c>
      <c r="BX1499">
        <f t="shared" si="1862"/>
        <v>1681.8945534727275</v>
      </c>
      <c r="BY1499">
        <f t="shared" si="1863"/>
        <v>1727.657142342857</v>
      </c>
      <c r="BZ1499">
        <f t="shared" si="1864"/>
        <v>1819.900024</v>
      </c>
      <c r="CA1499">
        <f t="shared" si="1865"/>
        <v>1540.400024</v>
      </c>
      <c r="CB1499">
        <f t="shared" si="1866"/>
        <v>1654.2411874433333</v>
      </c>
      <c r="CC1499">
        <f t="shared" si="1867"/>
        <v>1701.282233063889</v>
      </c>
      <c r="CD1499">
        <f t="shared" si="1868"/>
        <v>1765.3886994453569</v>
      </c>
      <c r="CE1499">
        <f t="shared" si="1869"/>
        <v>1800.5883389314399</v>
      </c>
      <c r="CF1499">
        <f t="shared" si="1870"/>
        <v>1635.900024</v>
      </c>
      <c r="CG1499">
        <f t="shared" si="1871"/>
        <v>1674</v>
      </c>
      <c r="CH1499">
        <f t="shared" si="1872"/>
        <v>1625.599976</v>
      </c>
    </row>
    <row r="1500" spans="1:86">
      <c r="A1500" s="1">
        <v>41673</v>
      </c>
      <c r="B1500">
        <v>1620</v>
      </c>
      <c r="C1500">
        <v>1660</v>
      </c>
      <c r="D1500">
        <v>1613.0500489999999</v>
      </c>
      <c r="E1500">
        <v>1618.5</v>
      </c>
      <c r="F1500">
        <v>957497</v>
      </c>
      <c r="G1500">
        <f t="shared" si="1886"/>
        <v>-735204.46842112578</v>
      </c>
      <c r="H1500">
        <f t="shared" si="1914"/>
        <v>11700692.440713817</v>
      </c>
      <c r="I1500">
        <f t="shared" si="1887"/>
        <v>1627.8875122499999</v>
      </c>
      <c r="J1500">
        <f t="shared" si="1894"/>
        <v>1806.8374939999999</v>
      </c>
      <c r="K1500">
        <f t="shared" si="1895"/>
        <v>1627.8875122499999</v>
      </c>
      <c r="L1500">
        <f t="shared" si="1896"/>
        <v>9</v>
      </c>
      <c r="M1500">
        <f t="shared" si="1897"/>
        <v>1</v>
      </c>
      <c r="N1500">
        <f t="shared" si="1898"/>
        <v>10</v>
      </c>
      <c r="O1500">
        <f t="shared" si="1899"/>
        <v>90</v>
      </c>
      <c r="P1500">
        <f t="shared" si="1874"/>
        <v>46.949951000000056</v>
      </c>
      <c r="Q1500">
        <f t="shared" si="1875"/>
        <v>41.5</v>
      </c>
      <c r="R1500">
        <f t="shared" si="1876"/>
        <v>5.4499510000000555</v>
      </c>
      <c r="S1500">
        <f t="shared" si="1877"/>
        <v>46.949951000000056</v>
      </c>
      <c r="T1500">
        <f t="shared" si="1913"/>
        <v>51.148368701997278</v>
      </c>
      <c r="U1500">
        <f t="shared" si="1878"/>
        <v>-30</v>
      </c>
      <c r="V1500">
        <f t="shared" si="1879"/>
        <v>23.050048999999944</v>
      </c>
      <c r="W1500">
        <f t="shared" si="1880"/>
        <v>0</v>
      </c>
      <c r="X1500">
        <f t="shared" si="1881"/>
        <v>23.050048999999944</v>
      </c>
      <c r="Y1500">
        <f t="shared" si="1911"/>
        <v>4.1258874119431841</v>
      </c>
      <c r="Z1500">
        <f t="shared" si="1912"/>
        <v>17.686509985252606</v>
      </c>
      <c r="AA1500">
        <f t="shared" si="1908"/>
        <v>8.0665083103267641</v>
      </c>
      <c r="AB1500">
        <f t="shared" si="1909"/>
        <v>34.578834934694548</v>
      </c>
      <c r="AC1500">
        <f t="shared" si="1910"/>
        <v>62.16933575147857</v>
      </c>
      <c r="AD1500">
        <f t="shared" si="1838"/>
        <v>31.555497052997264</v>
      </c>
      <c r="AE1500">
        <f t="shared" si="1891"/>
        <v>1626.1</v>
      </c>
      <c r="AF1500">
        <f t="shared" si="1893"/>
        <v>1638.8000081666667</v>
      </c>
      <c r="AG1500">
        <f t="shared" si="1915"/>
        <v>1749.9599976500001</v>
      </c>
      <c r="AH1500">
        <f t="shared" si="1900"/>
        <v>1701.0600098</v>
      </c>
      <c r="AI1500">
        <f t="shared" si="1901"/>
        <v>1868.1237594321094</v>
      </c>
      <c r="AJ1500">
        <f t="shared" si="1902"/>
        <v>1533.9962601678906</v>
      </c>
      <c r="AK1500">
        <f t="shared" si="1903"/>
        <v>0.25290866515984128</v>
      </c>
      <c r="AL1500">
        <f t="shared" si="1882"/>
        <v>-0.76783997069560095</v>
      </c>
      <c r="AM1500">
        <f t="shared" si="1883"/>
        <v>-735204.46842112578</v>
      </c>
      <c r="AN1500">
        <f t="shared" si="1916"/>
        <v>-5425130.2699008174</v>
      </c>
      <c r="AO1500">
        <f t="shared" si="1917"/>
        <v>26850677</v>
      </c>
      <c r="AP1500">
        <f t="shared" si="1839"/>
        <v>-0.20204817442408687</v>
      </c>
      <c r="AQ1500">
        <f t="shared" si="1840"/>
        <v>1644.6719211230495</v>
      </c>
      <c r="AR1500">
        <f t="shared" si="1841"/>
        <v>1644.0240599665722</v>
      </c>
      <c r="AS1500">
        <f t="shared" si="1842"/>
        <v>1682.2151291742448</v>
      </c>
      <c r="AT1500">
        <f t="shared" si="1843"/>
        <v>1719.7045352395182</v>
      </c>
      <c r="AU1500">
        <f t="shared" si="1844"/>
        <v>1693.8361876878316</v>
      </c>
      <c r="AV1500">
        <f t="shared" si="1845"/>
        <v>1725.2810527233421</v>
      </c>
      <c r="AW1500">
        <f t="shared" si="1846"/>
        <v>-31.444865035510475</v>
      </c>
      <c r="AX1500">
        <f t="shared" si="1873"/>
        <v>-8.663274598656777</v>
      </c>
      <c r="AY1500">
        <f t="shared" si="1847"/>
        <v>-22.781590436853698</v>
      </c>
      <c r="AZ1500">
        <f t="shared" si="1884"/>
        <v>1630.5166829999998</v>
      </c>
      <c r="BA1500">
        <f t="shared" si="1885"/>
        <v>1561214832.4224508</v>
      </c>
      <c r="BB1500">
        <f t="shared" si="1888"/>
        <v>0</v>
      </c>
      <c r="BC1500">
        <f t="shared" si="1889"/>
        <v>1561214832.4224508</v>
      </c>
      <c r="BD1500">
        <f t="shared" si="1904"/>
        <v>14810962845.964121</v>
      </c>
      <c r="BE1500">
        <f t="shared" si="1905"/>
        <v>20462719015.257492</v>
      </c>
      <c r="BF1500">
        <f t="shared" si="1906"/>
        <v>0.72380228819643733</v>
      </c>
      <c r="BG1500">
        <f t="shared" si="1907"/>
        <v>41.988706776444182</v>
      </c>
      <c r="BH1500">
        <f t="shared" si="1848"/>
        <v>79013853</v>
      </c>
      <c r="BI1500">
        <f t="shared" si="1849"/>
        <v>-1.8225937731058375</v>
      </c>
      <c r="BJ1500">
        <f t="shared" si="1890"/>
        <v>-1875</v>
      </c>
      <c r="BK1500">
        <f t="shared" si="1850"/>
        <v>-1.0847975553857907E-2</v>
      </c>
      <c r="BL1500">
        <f t="shared" si="1851"/>
        <v>0.98915202444614214</v>
      </c>
      <c r="BM1500">
        <f t="shared" si="1852"/>
        <v>88.050327214264811</v>
      </c>
      <c r="BN1500">
        <f t="shared" si="1853"/>
        <v>1636.5250245</v>
      </c>
      <c r="BO1500">
        <f t="shared" si="1892"/>
        <v>1645.3400024999999</v>
      </c>
      <c r="BP1500">
        <f t="shared" si="1854"/>
        <v>1765.3588257058818</v>
      </c>
      <c r="BQ1500">
        <f t="shared" si="1855"/>
        <v>-120.01882320588197</v>
      </c>
      <c r="BR1500">
        <f t="shared" si="1856"/>
        <v>-183.40002400000003</v>
      </c>
      <c r="BS1500">
        <f t="shared" si="1857"/>
        <v>-168.94995100000006</v>
      </c>
      <c r="BT1500">
        <f t="shared" si="1858"/>
        <v>-152.69995100000006</v>
      </c>
      <c r="BU1500">
        <f t="shared" si="1859"/>
        <v>-162</v>
      </c>
      <c r="BV1500">
        <f t="shared" si="1860"/>
        <v>1630.5933349333332</v>
      </c>
      <c r="BW1500">
        <f t="shared" si="1861"/>
        <v>1632.9380987142856</v>
      </c>
      <c r="BX1500">
        <f t="shared" si="1862"/>
        <v>1663.980007127273</v>
      </c>
      <c r="BY1500">
        <f t="shared" si="1863"/>
        <v>1714.2361904190477</v>
      </c>
      <c r="BZ1500">
        <f t="shared" si="1864"/>
        <v>1819.900024</v>
      </c>
      <c r="CA1500">
        <f t="shared" si="1865"/>
        <v>1540.400024</v>
      </c>
      <c r="CB1500">
        <f t="shared" si="1866"/>
        <v>1613.0549976</v>
      </c>
      <c r="CC1500">
        <f t="shared" si="1867"/>
        <v>1651.6676575638887</v>
      </c>
      <c r="CD1500">
        <f t="shared" si="1868"/>
        <v>1758.1641143931743</v>
      </c>
      <c r="CE1500">
        <f t="shared" si="1869"/>
        <v>1799.0041339471652</v>
      </c>
      <c r="CF1500">
        <f t="shared" si="1870"/>
        <v>1636.25</v>
      </c>
      <c r="CG1500">
        <f t="shared" si="1871"/>
        <v>1655</v>
      </c>
      <c r="CH1500">
        <f t="shared" si="1872"/>
        <v>1620.849976</v>
      </c>
    </row>
    <row r="1501" spans="1:86">
      <c r="A1501" s="1">
        <v>41674</v>
      </c>
      <c r="B1501">
        <v>1601</v>
      </c>
      <c r="C1501">
        <v>1630</v>
      </c>
      <c r="D1501">
        <v>1590</v>
      </c>
      <c r="E1501">
        <v>1619.650024</v>
      </c>
      <c r="F1501">
        <v>703285</v>
      </c>
      <c r="G1501">
        <f t="shared" si="1886"/>
        <v>339335.85644200107</v>
      </c>
      <c r="H1501">
        <f t="shared" si="1914"/>
        <v>12040028.297155818</v>
      </c>
      <c r="I1501">
        <f t="shared" si="1887"/>
        <v>1610.1625060000001</v>
      </c>
      <c r="J1501">
        <f t="shared" si="1894"/>
        <v>1806.8374939999999</v>
      </c>
      <c r="K1501">
        <f t="shared" si="1895"/>
        <v>1610.1625060000001</v>
      </c>
      <c r="L1501">
        <f t="shared" si="1896"/>
        <v>10</v>
      </c>
      <c r="M1501">
        <f t="shared" si="1897"/>
        <v>1</v>
      </c>
      <c r="N1501">
        <f t="shared" si="1898"/>
        <v>0</v>
      </c>
      <c r="O1501">
        <f t="shared" si="1899"/>
        <v>90</v>
      </c>
      <c r="P1501">
        <f t="shared" si="1874"/>
        <v>40</v>
      </c>
      <c r="Q1501">
        <f t="shared" si="1875"/>
        <v>10.34997599999997</v>
      </c>
      <c r="R1501">
        <f t="shared" si="1876"/>
        <v>29.65002400000003</v>
      </c>
      <c r="S1501">
        <f t="shared" si="1877"/>
        <v>40</v>
      </c>
      <c r="T1501">
        <f t="shared" si="1913"/>
        <v>50.352056651854618</v>
      </c>
      <c r="U1501">
        <f t="shared" si="1878"/>
        <v>-6.9000240000000304</v>
      </c>
      <c r="V1501">
        <f t="shared" si="1879"/>
        <v>-12.09997599999997</v>
      </c>
      <c r="W1501">
        <f t="shared" si="1880"/>
        <v>0</v>
      </c>
      <c r="X1501">
        <f t="shared" si="1881"/>
        <v>0</v>
      </c>
      <c r="Y1501">
        <f t="shared" si="1911"/>
        <v>3.8311811682329564</v>
      </c>
      <c r="Z1501">
        <f t="shared" si="1912"/>
        <v>16.423187843448847</v>
      </c>
      <c r="AA1501">
        <f t="shared" si="1908"/>
        <v>7.6087878489703016</v>
      </c>
      <c r="AB1501">
        <f t="shared" si="1909"/>
        <v>32.616717042964979</v>
      </c>
      <c r="AC1501">
        <f t="shared" si="1910"/>
        <v>62.169335751478563</v>
      </c>
      <c r="AD1501">
        <f t="shared" si="1838"/>
        <v>34.885291674616006</v>
      </c>
      <c r="AE1501">
        <f t="shared" si="1891"/>
        <v>1636.8300048000001</v>
      </c>
      <c r="AF1501">
        <f t="shared" si="1893"/>
        <v>1625.0250040000001</v>
      </c>
      <c r="AG1501">
        <f t="shared" si="1915"/>
        <v>1738.6549988500003</v>
      </c>
      <c r="AH1501">
        <f t="shared" si="1900"/>
        <v>1682.8350097999999</v>
      </c>
      <c r="AI1501">
        <f t="shared" si="1901"/>
        <v>1841.4705823264098</v>
      </c>
      <c r="AJ1501">
        <f t="shared" si="1902"/>
        <v>1524.1994372735899</v>
      </c>
      <c r="AK1501">
        <f t="shared" si="1903"/>
        <v>0.30084862180113903</v>
      </c>
      <c r="AL1501">
        <f t="shared" si="1882"/>
        <v>0.48250120000000152</v>
      </c>
      <c r="AM1501">
        <f t="shared" si="1883"/>
        <v>339335.85644200107</v>
      </c>
      <c r="AN1501">
        <f t="shared" si="1916"/>
        <v>-5896629.9036438903</v>
      </c>
      <c r="AO1501">
        <f t="shared" si="1917"/>
        <v>25939384</v>
      </c>
      <c r="AP1501">
        <f t="shared" si="1839"/>
        <v>-0.22732343619431711</v>
      </c>
      <c r="AQ1501">
        <f t="shared" si="1840"/>
        <v>1636.1644761012126</v>
      </c>
      <c r="AR1501">
        <f t="shared" si="1841"/>
        <v>1633.3866889110991</v>
      </c>
      <c r="AS1501">
        <f t="shared" si="1842"/>
        <v>1670.9534102428806</v>
      </c>
      <c r="AT1501">
        <f t="shared" si="1843"/>
        <v>1710.6996292279616</v>
      </c>
      <c r="AU1501">
        <f t="shared" si="1844"/>
        <v>1682.7082631346568</v>
      </c>
      <c r="AV1501">
        <f t="shared" si="1845"/>
        <v>1717.8868807127083</v>
      </c>
      <c r="AW1501">
        <f t="shared" si="1846"/>
        <v>-35.178617578051444</v>
      </c>
      <c r="AX1501">
        <f t="shared" si="1873"/>
        <v>-13.96634319453571</v>
      </c>
      <c r="AY1501">
        <f t="shared" si="1847"/>
        <v>-21.212274383515734</v>
      </c>
      <c r="AZ1501">
        <f t="shared" si="1884"/>
        <v>1613.2166746666669</v>
      </c>
      <c r="BA1501">
        <f t="shared" si="1885"/>
        <v>1134551089.0429468</v>
      </c>
      <c r="BB1501">
        <f t="shared" si="1888"/>
        <v>0</v>
      </c>
      <c r="BC1501">
        <f t="shared" si="1889"/>
        <v>1134551089.0429468</v>
      </c>
      <c r="BD1501">
        <f t="shared" si="1904"/>
        <v>13714020562.561527</v>
      </c>
      <c r="BE1501">
        <f t="shared" si="1905"/>
        <v>21597270104.300438</v>
      </c>
      <c r="BF1501">
        <f t="shared" si="1906"/>
        <v>0.63498861181676836</v>
      </c>
      <c r="BG1501">
        <f t="shared" si="1907"/>
        <v>38.837494477174431</v>
      </c>
      <c r="BH1501">
        <f t="shared" si="1848"/>
        <v>79717138</v>
      </c>
      <c r="BI1501">
        <f t="shared" si="1849"/>
        <v>-2.047784285043071</v>
      </c>
      <c r="BJ1501">
        <f t="shared" si="1890"/>
        <v>15.002400000003036</v>
      </c>
      <c r="BK1501">
        <f t="shared" si="1850"/>
        <v>7.1054927401917225E-4</v>
      </c>
      <c r="BL1501">
        <f t="shared" si="1851"/>
        <v>1.0007105492740191</v>
      </c>
      <c r="BM1501">
        <f t="shared" si="1852"/>
        <v>83.608287851381192</v>
      </c>
      <c r="BN1501">
        <f t="shared" si="1853"/>
        <v>1610</v>
      </c>
      <c r="BO1501">
        <f t="shared" si="1892"/>
        <v>1638.1500000999999</v>
      </c>
      <c r="BP1501">
        <f t="shared" si="1854"/>
        <v>1762.3198565588232</v>
      </c>
      <c r="BQ1501">
        <f t="shared" si="1855"/>
        <v>-124.16985645882323</v>
      </c>
      <c r="BR1501">
        <f t="shared" si="1856"/>
        <v>-188.19995199999994</v>
      </c>
      <c r="BS1501">
        <f t="shared" si="1857"/>
        <v>-205</v>
      </c>
      <c r="BT1501">
        <f t="shared" si="1858"/>
        <v>-189</v>
      </c>
      <c r="BU1501">
        <f t="shared" si="1859"/>
        <v>-204.5</v>
      </c>
      <c r="BV1501">
        <f t="shared" si="1860"/>
        <v>1628.4433429333335</v>
      </c>
      <c r="BW1501">
        <f t="shared" si="1861"/>
        <v>1627.4666746666667</v>
      </c>
      <c r="BX1501">
        <f t="shared" si="1862"/>
        <v>1649.1781915272727</v>
      </c>
      <c r="BY1501">
        <f t="shared" si="1863"/>
        <v>1701.8257167380957</v>
      </c>
      <c r="BZ1501">
        <f t="shared" si="1864"/>
        <v>1819.900024</v>
      </c>
      <c r="CA1501">
        <f t="shared" si="1865"/>
        <v>1540.400024</v>
      </c>
      <c r="CB1501">
        <f t="shared" si="1866"/>
        <v>1651.0693294933335</v>
      </c>
      <c r="CC1501">
        <f t="shared" si="1867"/>
        <v>1615.0499986666666</v>
      </c>
      <c r="CD1501">
        <f t="shared" si="1868"/>
        <v>1739.7879441389682</v>
      </c>
      <c r="CE1501">
        <f t="shared" si="1869"/>
        <v>1788.5472164041007</v>
      </c>
      <c r="CF1501">
        <f t="shared" si="1870"/>
        <v>1618.5</v>
      </c>
      <c r="CG1501">
        <f t="shared" si="1871"/>
        <v>1660</v>
      </c>
      <c r="CH1501">
        <f t="shared" si="1872"/>
        <v>1613.0500489999999</v>
      </c>
    </row>
    <row r="1502" spans="1:86">
      <c r="A1502" s="1">
        <v>41675</v>
      </c>
      <c r="B1502">
        <v>1619</v>
      </c>
      <c r="C1502">
        <v>1623.099976</v>
      </c>
      <c r="D1502">
        <v>1602.099976</v>
      </c>
      <c r="E1502">
        <v>1606.6999510000001</v>
      </c>
      <c r="F1502">
        <v>627278</v>
      </c>
      <c r="G1502">
        <f t="shared" si="1886"/>
        <v>-352471.98875713773</v>
      </c>
      <c r="H1502">
        <f t="shared" si="1914"/>
        <v>11687556.308398681</v>
      </c>
      <c r="I1502">
        <f t="shared" si="1887"/>
        <v>1612.7249757499999</v>
      </c>
      <c r="J1502">
        <f t="shared" si="1894"/>
        <v>1799.5625</v>
      </c>
      <c r="K1502">
        <f t="shared" si="1895"/>
        <v>1610.1625060000001</v>
      </c>
      <c r="L1502">
        <f t="shared" si="1896"/>
        <v>10</v>
      </c>
      <c r="M1502">
        <f t="shared" si="1897"/>
        <v>2</v>
      </c>
      <c r="N1502">
        <f t="shared" si="1898"/>
        <v>0</v>
      </c>
      <c r="O1502">
        <f t="shared" si="1899"/>
        <v>80</v>
      </c>
      <c r="P1502">
        <f t="shared" si="1874"/>
        <v>21</v>
      </c>
      <c r="Q1502">
        <f t="shared" si="1875"/>
        <v>16.400024999999914</v>
      </c>
      <c r="R1502">
        <f t="shared" si="1876"/>
        <v>4.5999750000000859</v>
      </c>
      <c r="S1502">
        <f t="shared" si="1877"/>
        <v>21</v>
      </c>
      <c r="T1502">
        <f t="shared" si="1913"/>
        <v>48.255481176722142</v>
      </c>
      <c r="U1502">
        <f t="shared" si="1878"/>
        <v>21.849975000000086</v>
      </c>
      <c r="V1502">
        <f t="shared" si="1879"/>
        <v>9.0999759999999696</v>
      </c>
      <c r="W1502">
        <f t="shared" si="1880"/>
        <v>21.849975000000086</v>
      </c>
      <c r="X1502">
        <f t="shared" si="1881"/>
        <v>0</v>
      </c>
      <c r="Y1502">
        <f t="shared" si="1911"/>
        <v>5.1182378705020364</v>
      </c>
      <c r="Z1502">
        <f t="shared" si="1912"/>
        <v>15.250102997488215</v>
      </c>
      <c r="AA1502">
        <f t="shared" si="1908"/>
        <v>10.606541983817191</v>
      </c>
      <c r="AB1502">
        <f t="shared" si="1909"/>
        <v>31.602841015384342</v>
      </c>
      <c r="AC1502">
        <f t="shared" si="1910"/>
        <v>49.743202908140901</v>
      </c>
      <c r="AD1502">
        <f t="shared" ref="AD1502:AD1565" si="1918">AVERAGE(AC1489:AC1502)</f>
        <v>38.036964670893973</v>
      </c>
      <c r="AE1502">
        <f t="shared" si="1891"/>
        <v>1623.3999998000004</v>
      </c>
      <c r="AF1502">
        <f t="shared" si="1893"/>
        <v>1631.8083291666669</v>
      </c>
      <c r="AG1502">
        <f t="shared" si="1915"/>
        <v>1727.1149964000003</v>
      </c>
      <c r="AH1502">
        <f t="shared" si="1900"/>
        <v>1662.7200072999999</v>
      </c>
      <c r="AI1502">
        <f t="shared" si="1901"/>
        <v>1802.7696903780977</v>
      </c>
      <c r="AJ1502">
        <f t="shared" si="1902"/>
        <v>1522.6703242219021</v>
      </c>
      <c r="AK1502">
        <f t="shared" si="1903"/>
        <v>0.29999934641494108</v>
      </c>
      <c r="AL1502">
        <f t="shared" si="1882"/>
        <v>-0.56190714285713472</v>
      </c>
      <c r="AM1502">
        <f t="shared" si="1883"/>
        <v>-352471.98875713773</v>
      </c>
      <c r="AN1502">
        <f t="shared" si="1916"/>
        <v>-5737615.1338174455</v>
      </c>
      <c r="AO1502">
        <f t="shared" si="1917"/>
        <v>25168040</v>
      </c>
      <c r="AP1502">
        <f t="shared" ref="AP1502:AP1565" si="1919">AN1502/AO1502</f>
        <v>-0.22797226696307879</v>
      </c>
      <c r="AQ1502">
        <f t="shared" ref="AQ1502:AQ1565" si="1920">((E1502-AQ1501)*0.34)+AQ1501</f>
        <v>1626.1465375668004</v>
      </c>
      <c r="AR1502">
        <f t="shared" ref="AR1502:AR1565" si="1921">((E1503-AR1501)*0.285)+AR1501</f>
        <v>1635.1859686064358</v>
      </c>
      <c r="AS1502">
        <f t="shared" ref="AS1502:AS1565" si="1922">((E1502-AS1501)*0.18)+AS1501</f>
        <v>1659.387787579162</v>
      </c>
      <c r="AT1502">
        <f t="shared" ref="AT1502:AT1565" si="1923">((E1502-AT1501)*0.09)+AT1501</f>
        <v>1701.3396581874451</v>
      </c>
      <c r="AU1502">
        <f t="shared" ref="AU1502:AU1565" si="1924">((E1502-AU1501)*0.15)+AU1501</f>
        <v>1671.3070163144582</v>
      </c>
      <c r="AV1502">
        <f t="shared" ref="AV1502:AV1565" si="1925">((E1502-AV1501)*0.07)+AV1501</f>
        <v>1710.1037956328187</v>
      </c>
      <c r="AW1502">
        <f t="shared" ref="AW1502:AW1565" si="1926">AU1502-AV1502</f>
        <v>-38.79677931836045</v>
      </c>
      <c r="AX1502">
        <f t="shared" si="1873"/>
        <v>-18.932430419300658</v>
      </c>
      <c r="AY1502">
        <f t="shared" si="1847"/>
        <v>-19.864348899059792</v>
      </c>
      <c r="AZ1502">
        <f t="shared" si="1884"/>
        <v>1610.6333009999998</v>
      </c>
      <c r="BA1502">
        <f t="shared" si="1885"/>
        <v>1010314835.7846779</v>
      </c>
      <c r="BB1502">
        <f t="shared" si="1888"/>
        <v>0</v>
      </c>
      <c r="BC1502">
        <f t="shared" si="1889"/>
        <v>1010314835.7846779</v>
      </c>
      <c r="BD1502">
        <f t="shared" si="1904"/>
        <v>12942926529.798803</v>
      </c>
      <c r="BE1502">
        <f t="shared" si="1905"/>
        <v>22607584940.085117</v>
      </c>
      <c r="BF1502">
        <f t="shared" si="1906"/>
        <v>0.57250372227286983</v>
      </c>
      <c r="BG1502">
        <f t="shared" si="1907"/>
        <v>36.407145761498278</v>
      </c>
      <c r="BH1502">
        <f t="shared" si="1848"/>
        <v>79089860</v>
      </c>
      <c r="BI1502">
        <f t="shared" si="1849"/>
        <v>-2.26867979694787</v>
      </c>
      <c r="BJ1502">
        <f t="shared" si="1890"/>
        <v>-1395.0072999999975</v>
      </c>
      <c r="BK1502">
        <f t="shared" si="1850"/>
        <v>-7.9955995481156943E-3</v>
      </c>
      <c r="BL1502">
        <f t="shared" si="1851"/>
        <v>0.99200440045188432</v>
      </c>
      <c r="BM1502">
        <f t="shared" si="1852"/>
        <v>73.81266401858835</v>
      </c>
      <c r="BN1502">
        <f t="shared" si="1853"/>
        <v>1612.599976</v>
      </c>
      <c r="BO1502">
        <f t="shared" si="1892"/>
        <v>1629.3699953</v>
      </c>
      <c r="BP1502">
        <f t="shared" si="1854"/>
        <v>1759.2161793823527</v>
      </c>
      <c r="BQ1502">
        <f t="shared" si="1855"/>
        <v>-129.84618408235269</v>
      </c>
      <c r="BR1502">
        <f t="shared" si="1856"/>
        <v>-187.10009799999989</v>
      </c>
      <c r="BS1502">
        <f t="shared" si="1857"/>
        <v>-186.34997500000009</v>
      </c>
      <c r="BT1502">
        <f t="shared" si="1858"/>
        <v>-196.80004800000006</v>
      </c>
      <c r="BU1502">
        <f t="shared" si="1859"/>
        <v>-177.09997599999997</v>
      </c>
      <c r="BV1502">
        <f t="shared" si="1860"/>
        <v>1618.3999916666664</v>
      </c>
      <c r="BW1502">
        <f t="shared" si="1861"/>
        <v>1622.2309452380953</v>
      </c>
      <c r="BX1502">
        <f t="shared" si="1862"/>
        <v>1635.3354535636363</v>
      </c>
      <c r="BY1502">
        <f t="shared" si="1863"/>
        <v>1689.2585693238095</v>
      </c>
      <c r="BZ1502">
        <f t="shared" si="1864"/>
        <v>1819.900024</v>
      </c>
      <c r="CA1502">
        <f t="shared" si="1865"/>
        <v>1540.400024</v>
      </c>
      <c r="CB1502">
        <f t="shared" si="1866"/>
        <v>1630.6333444933334</v>
      </c>
      <c r="CC1502">
        <f t="shared" si="1867"/>
        <v>1647.8591627722224</v>
      </c>
      <c r="CD1502">
        <f t="shared" si="1868"/>
        <v>1712.671626049286</v>
      </c>
      <c r="CE1502">
        <f t="shared" si="1869"/>
        <v>1777.05225064775</v>
      </c>
      <c r="CF1502">
        <f t="shared" si="1870"/>
        <v>1619.650024</v>
      </c>
      <c r="CG1502">
        <f t="shared" si="1871"/>
        <v>1630</v>
      </c>
      <c r="CH1502">
        <f t="shared" si="1872"/>
        <v>1590</v>
      </c>
    </row>
    <row r="1503" spans="1:86">
      <c r="A1503" s="1">
        <v>41676</v>
      </c>
      <c r="B1503">
        <v>1610.1999510000001</v>
      </c>
      <c r="C1503">
        <v>1644.9499510000001</v>
      </c>
      <c r="D1503">
        <v>1593</v>
      </c>
      <c r="E1503">
        <v>1639.6999510000001</v>
      </c>
      <c r="F1503">
        <v>1237835</v>
      </c>
      <c r="G1503">
        <f t="shared" si="1886"/>
        <v>987646.74669442931</v>
      </c>
      <c r="H1503">
        <f t="shared" si="1914"/>
        <v>12675203.05509311</v>
      </c>
      <c r="I1503">
        <f t="shared" si="1887"/>
        <v>1621.9624632499999</v>
      </c>
      <c r="J1503">
        <f t="shared" si="1894"/>
        <v>1783.325012</v>
      </c>
      <c r="K1503">
        <f t="shared" si="1895"/>
        <v>1610.1625060000001</v>
      </c>
      <c r="L1503">
        <f t="shared" si="1896"/>
        <v>10</v>
      </c>
      <c r="M1503">
        <f t="shared" si="1897"/>
        <v>3</v>
      </c>
      <c r="N1503">
        <f t="shared" si="1898"/>
        <v>0</v>
      </c>
      <c r="O1503">
        <f t="shared" si="1899"/>
        <v>70</v>
      </c>
      <c r="P1503">
        <f t="shared" si="1874"/>
        <v>51.949951000000056</v>
      </c>
      <c r="Q1503">
        <f t="shared" si="1875"/>
        <v>5.25</v>
      </c>
      <c r="R1503">
        <f t="shared" si="1876"/>
        <v>46.699951000000056</v>
      </c>
      <c r="S1503">
        <f t="shared" si="1877"/>
        <v>51.949951000000056</v>
      </c>
      <c r="T1503">
        <f t="shared" si="1913"/>
        <v>48.519371878384852</v>
      </c>
      <c r="U1503">
        <f t="shared" si="1878"/>
        <v>25.450072999999975</v>
      </c>
      <c r="V1503">
        <f t="shared" si="1879"/>
        <v>-55.5</v>
      </c>
      <c r="W1503">
        <f t="shared" si="1880"/>
        <v>25.450072999999975</v>
      </c>
      <c r="X1503">
        <f t="shared" si="1881"/>
        <v>0</v>
      </c>
      <c r="Y1503">
        <f t="shared" si="1911"/>
        <v>6.5705118083233174</v>
      </c>
      <c r="Z1503">
        <f t="shared" si="1912"/>
        <v>14.160809926239056</v>
      </c>
      <c r="AA1503">
        <f t="shared" si="1908"/>
        <v>13.542038064285924</v>
      </c>
      <c r="AB1503">
        <f t="shared" si="1909"/>
        <v>29.185888806915138</v>
      </c>
      <c r="AC1503">
        <f t="shared" si="1910"/>
        <v>36.612707164066229</v>
      </c>
      <c r="AD1503">
        <f t="shared" si="1918"/>
        <v>40.407985719488885</v>
      </c>
      <c r="AE1503">
        <f t="shared" si="1891"/>
        <v>1624.1599852000004</v>
      </c>
      <c r="AF1503">
        <f t="shared" si="1893"/>
        <v>1626.1166583333336</v>
      </c>
      <c r="AG1503">
        <f t="shared" si="1915"/>
        <v>1718.5099914999998</v>
      </c>
      <c r="AH1503">
        <f t="shared" si="1900"/>
        <v>1647.3099975</v>
      </c>
      <c r="AI1503">
        <f t="shared" si="1901"/>
        <v>1756.8691978718682</v>
      </c>
      <c r="AJ1503">
        <f t="shared" si="1902"/>
        <v>1537.7507971281318</v>
      </c>
      <c r="AK1503">
        <f t="shared" si="1903"/>
        <v>0.46526970590251771</v>
      </c>
      <c r="AL1503">
        <f t="shared" si="1882"/>
        <v>0.79788238876298478</v>
      </c>
      <c r="AM1503">
        <f t="shared" si="1883"/>
        <v>987646.74669442931</v>
      </c>
      <c r="AN1503">
        <f t="shared" si="1916"/>
        <v>-4152656.0111827566</v>
      </c>
      <c r="AO1503">
        <f t="shared" si="1917"/>
        <v>25458354</v>
      </c>
      <c r="AP1503">
        <f t="shared" si="1919"/>
        <v>-0.16311565198530734</v>
      </c>
      <c r="AQ1503">
        <f t="shared" si="1920"/>
        <v>1630.7546981340884</v>
      </c>
      <c r="AR1503">
        <f t="shared" si="1921"/>
        <v>1643.6687035886016</v>
      </c>
      <c r="AS1503">
        <f t="shared" si="1922"/>
        <v>1655.843976994913</v>
      </c>
      <c r="AT1503">
        <f t="shared" si="1923"/>
        <v>1695.7920845405752</v>
      </c>
      <c r="AU1503">
        <f t="shared" si="1924"/>
        <v>1666.5659565172896</v>
      </c>
      <c r="AV1503">
        <f t="shared" si="1925"/>
        <v>1705.1755265085214</v>
      </c>
      <c r="AW1503">
        <f t="shared" si="1926"/>
        <v>-38.609569991231865</v>
      </c>
      <c r="AX1503">
        <f t="shared" si="1873"/>
        <v>-22.8678583336869</v>
      </c>
      <c r="AY1503">
        <f t="shared" si="1847"/>
        <v>-15.741711657544965</v>
      </c>
      <c r="AZ1503">
        <f t="shared" si="1884"/>
        <v>1625.8833006666666</v>
      </c>
      <c r="BA1503">
        <f t="shared" si="1885"/>
        <v>2012575255.4807234</v>
      </c>
      <c r="BB1503">
        <f t="shared" si="1888"/>
        <v>2012575255.4807234</v>
      </c>
      <c r="BC1503">
        <f t="shared" si="1889"/>
        <v>0</v>
      </c>
      <c r="BD1503">
        <f t="shared" si="1904"/>
        <v>14955501785.279526</v>
      </c>
      <c r="BE1503">
        <f t="shared" si="1905"/>
        <v>22054080349.115921</v>
      </c>
      <c r="BF1503">
        <f t="shared" si="1906"/>
        <v>0.67812856163277035</v>
      </c>
      <c r="BG1503">
        <f t="shared" si="1907"/>
        <v>40.40980989996207</v>
      </c>
      <c r="BH1503">
        <f t="shared" si="1848"/>
        <v>80327695</v>
      </c>
      <c r="BI1503">
        <f t="shared" si="1849"/>
        <v>-2.2642578075400799</v>
      </c>
      <c r="BJ1503">
        <f t="shared" si="1890"/>
        <v>3200</v>
      </c>
      <c r="BK1503">
        <f t="shared" si="1850"/>
        <v>2.0538993593334588E-2</v>
      </c>
      <c r="BL1503">
        <f t="shared" si="1851"/>
        <v>1.0205389935933347</v>
      </c>
      <c r="BM1503">
        <f t="shared" si="1852"/>
        <v>57.7427686336436</v>
      </c>
      <c r="BN1503">
        <f t="shared" si="1853"/>
        <v>1618.9749755</v>
      </c>
      <c r="BO1503">
        <f t="shared" si="1892"/>
        <v>1623.2049927999999</v>
      </c>
      <c r="BP1503">
        <f t="shared" si="1854"/>
        <v>1755.0205904264706</v>
      </c>
      <c r="BQ1503">
        <f t="shared" si="1855"/>
        <v>-131.81559762647066</v>
      </c>
      <c r="BR1503">
        <f t="shared" si="1856"/>
        <v>-134.55004899999994</v>
      </c>
      <c r="BS1503">
        <f t="shared" si="1857"/>
        <v>-176.25</v>
      </c>
      <c r="BT1503">
        <f t="shared" si="1858"/>
        <v>-159.95007299999997</v>
      </c>
      <c r="BU1503">
        <f t="shared" si="1859"/>
        <v>-174.70007299999997</v>
      </c>
      <c r="BV1503">
        <f t="shared" si="1860"/>
        <v>1623.8333087333333</v>
      </c>
      <c r="BW1503">
        <f t="shared" si="1861"/>
        <v>1624.4856943333334</v>
      </c>
      <c r="BX1503">
        <f t="shared" si="1862"/>
        <v>1631.1499887818181</v>
      </c>
      <c r="BY1503">
        <f t="shared" si="1863"/>
        <v>1680.933326904762</v>
      </c>
      <c r="BZ1503">
        <f t="shared" si="1864"/>
        <v>1804.900024</v>
      </c>
      <c r="CA1503">
        <f t="shared" si="1865"/>
        <v>1540.400024</v>
      </c>
      <c r="CB1503">
        <f t="shared" si="1866"/>
        <v>1626.5719973900002</v>
      </c>
      <c r="CC1503">
        <f t="shared" si="1867"/>
        <v>1629.8805634666669</v>
      </c>
      <c r="CD1503">
        <f t="shared" si="1868"/>
        <v>1681.4646470230552</v>
      </c>
      <c r="CE1503">
        <f t="shared" si="1869"/>
        <v>1768.4433980903166</v>
      </c>
      <c r="CF1503">
        <f t="shared" si="1870"/>
        <v>1606.6999510000001</v>
      </c>
      <c r="CG1503">
        <f t="shared" si="1871"/>
        <v>1623.099976</v>
      </c>
      <c r="CH1503">
        <f t="shared" si="1872"/>
        <v>1602.099976</v>
      </c>
    </row>
    <row r="1504" spans="1:86">
      <c r="A1504" s="1">
        <v>41677</v>
      </c>
      <c r="B1504">
        <v>1654.9499510000001</v>
      </c>
      <c r="C1504">
        <v>1670.400024</v>
      </c>
      <c r="D1504">
        <v>1648.5</v>
      </c>
      <c r="E1504">
        <v>1664.9499510000001</v>
      </c>
      <c r="F1504">
        <v>921283</v>
      </c>
      <c r="G1504">
        <f t="shared" si="1886"/>
        <v>462739.24647178745</v>
      </c>
      <c r="H1504">
        <f t="shared" si="1914"/>
        <v>13137942.301564896</v>
      </c>
      <c r="I1504">
        <f t="shared" si="1887"/>
        <v>1659.6999814999999</v>
      </c>
      <c r="J1504">
        <f t="shared" si="1894"/>
        <v>1725.5750122499999</v>
      </c>
      <c r="K1504">
        <f t="shared" si="1895"/>
        <v>1610.1625060000001</v>
      </c>
      <c r="L1504">
        <f t="shared" si="1896"/>
        <v>10</v>
      </c>
      <c r="M1504">
        <f t="shared" si="1897"/>
        <v>4</v>
      </c>
      <c r="N1504">
        <f t="shared" si="1898"/>
        <v>0</v>
      </c>
      <c r="O1504">
        <f t="shared" si="1899"/>
        <v>60</v>
      </c>
      <c r="P1504">
        <f t="shared" si="1874"/>
        <v>21.90002400000003</v>
      </c>
      <c r="Q1504">
        <f t="shared" si="1875"/>
        <v>5.4500729999999749</v>
      </c>
      <c r="R1504">
        <f t="shared" si="1876"/>
        <v>16.449951000000056</v>
      </c>
      <c r="S1504">
        <f t="shared" si="1877"/>
        <v>21.90002400000003</v>
      </c>
      <c r="T1504">
        <f t="shared" si="1913"/>
        <v>46.617989887071651</v>
      </c>
      <c r="U1504">
        <f t="shared" si="1878"/>
        <v>31.199951999999939</v>
      </c>
      <c r="V1504">
        <f t="shared" si="1879"/>
        <v>-16.5</v>
      </c>
      <c r="W1504">
        <f t="shared" si="1880"/>
        <v>31.199951999999939</v>
      </c>
      <c r="X1504">
        <f t="shared" si="1881"/>
        <v>0</v>
      </c>
      <c r="Y1504">
        <f t="shared" si="1911"/>
        <v>8.3297575363002192</v>
      </c>
      <c r="Z1504">
        <f t="shared" si="1912"/>
        <v>13.149323502936266</v>
      </c>
      <c r="AA1504">
        <f t="shared" si="1908"/>
        <v>17.868118201746558</v>
      </c>
      <c r="AB1504">
        <f t="shared" si="1909"/>
        <v>28.206543299677762</v>
      </c>
      <c r="AC1504">
        <f t="shared" si="1910"/>
        <v>22.438417909183357</v>
      </c>
      <c r="AD1504">
        <f t="shared" si="1918"/>
        <v>41.254806373798019</v>
      </c>
      <c r="AE1504">
        <f t="shared" si="1891"/>
        <v>1629.8999754000001</v>
      </c>
      <c r="AF1504">
        <f t="shared" si="1893"/>
        <v>1630.9583128333336</v>
      </c>
      <c r="AG1504">
        <f t="shared" si="1915"/>
        <v>1712.0524902500001</v>
      </c>
      <c r="AH1504">
        <f t="shared" si="1900"/>
        <v>1636.3799926000002</v>
      </c>
      <c r="AI1504">
        <f t="shared" si="1901"/>
        <v>1708.5209646448557</v>
      </c>
      <c r="AJ1504">
        <f t="shared" si="1902"/>
        <v>1564.2390205551446</v>
      </c>
      <c r="AK1504">
        <f t="shared" si="1903"/>
        <v>0.6980147868137665</v>
      </c>
      <c r="AL1504">
        <f t="shared" si="1882"/>
        <v>0.50227698380604813</v>
      </c>
      <c r="AM1504">
        <f t="shared" si="1883"/>
        <v>462739.24647178745</v>
      </c>
      <c r="AN1504">
        <f t="shared" si="1916"/>
        <v>-3771282.3218843671</v>
      </c>
      <c r="AO1504">
        <f t="shared" si="1917"/>
        <v>25709259</v>
      </c>
      <c r="AP1504">
        <f t="shared" si="1919"/>
        <v>-0.14668965456703234</v>
      </c>
      <c r="AQ1504">
        <f t="shared" si="1920"/>
        <v>1642.3810841084983</v>
      </c>
      <c r="AR1504">
        <f t="shared" si="1921"/>
        <v>1656.5453662258501</v>
      </c>
      <c r="AS1504">
        <f t="shared" si="1922"/>
        <v>1657.4830523158287</v>
      </c>
      <c r="AT1504">
        <f t="shared" si="1923"/>
        <v>1693.0162925219233</v>
      </c>
      <c r="AU1504">
        <f t="shared" si="1924"/>
        <v>1666.3235556896961</v>
      </c>
      <c r="AV1504">
        <f t="shared" si="1925"/>
        <v>1702.359736222925</v>
      </c>
      <c r="AW1504">
        <f t="shared" si="1926"/>
        <v>-36.036180533228844</v>
      </c>
      <c r="AX1504">
        <f t="shared" si="1873"/>
        <v>-25.501522773595291</v>
      </c>
      <c r="AY1504">
        <f t="shared" si="1847"/>
        <v>-10.534657759633554</v>
      </c>
      <c r="AZ1504">
        <f t="shared" si="1884"/>
        <v>1661.2833250000001</v>
      </c>
      <c r="BA1504">
        <f t="shared" si="1885"/>
        <v>1530512085.505975</v>
      </c>
      <c r="BB1504">
        <f t="shared" si="1888"/>
        <v>1530512085.505975</v>
      </c>
      <c r="BC1504">
        <f t="shared" si="1889"/>
        <v>0</v>
      </c>
      <c r="BD1504">
        <f t="shared" si="1904"/>
        <v>16486013870.785501</v>
      </c>
      <c r="BE1504">
        <f t="shared" si="1905"/>
        <v>21449076181.623707</v>
      </c>
      <c r="BF1504">
        <f t="shared" si="1906"/>
        <v>0.76861183815971235</v>
      </c>
      <c r="BG1504">
        <f t="shared" si="1907"/>
        <v>43.458480915714851</v>
      </c>
      <c r="BH1504">
        <f t="shared" si="1848"/>
        <v>81248978</v>
      </c>
      <c r="BI1504">
        <f t="shared" si="1849"/>
        <v>-2.1168369861227667</v>
      </c>
      <c r="BJ1504">
        <f t="shared" si="1890"/>
        <v>2425</v>
      </c>
      <c r="BK1504">
        <f t="shared" si="1850"/>
        <v>1.5399158842811967E-2</v>
      </c>
      <c r="BL1504">
        <f t="shared" si="1851"/>
        <v>1.015399158842812</v>
      </c>
      <c r="BM1504">
        <f t="shared" si="1852"/>
        <v>38.021630713378578</v>
      </c>
      <c r="BN1504">
        <f t="shared" si="1853"/>
        <v>1659.450012</v>
      </c>
      <c r="BO1504">
        <f t="shared" si="1892"/>
        <v>1627.5099976000001</v>
      </c>
      <c r="BP1504">
        <f t="shared" si="1854"/>
        <v>1750.813973852941</v>
      </c>
      <c r="BQ1504">
        <f t="shared" si="1855"/>
        <v>-123.30397625294086</v>
      </c>
      <c r="BR1504">
        <f t="shared" si="1856"/>
        <v>-37.350097999999889</v>
      </c>
      <c r="BS1504">
        <f t="shared" si="1857"/>
        <v>-41.5</v>
      </c>
      <c r="BT1504">
        <f t="shared" si="1858"/>
        <v>-84.59997599999997</v>
      </c>
      <c r="BU1504">
        <f t="shared" si="1859"/>
        <v>-100.05004899999994</v>
      </c>
      <c r="BV1504">
        <f t="shared" si="1860"/>
        <v>1637.4299639999999</v>
      </c>
      <c r="BW1504">
        <f t="shared" si="1861"/>
        <v>1635.5809208095238</v>
      </c>
      <c r="BX1504">
        <f t="shared" si="1862"/>
        <v>1634.3572530545455</v>
      </c>
      <c r="BY1504">
        <f t="shared" si="1863"/>
        <v>1675.8323706666665</v>
      </c>
      <c r="BZ1504">
        <f t="shared" si="1864"/>
        <v>1755</v>
      </c>
      <c r="CA1504">
        <f t="shared" si="1865"/>
        <v>1540.400024</v>
      </c>
      <c r="CB1504">
        <f t="shared" si="1866"/>
        <v>1620.7124921133334</v>
      </c>
      <c r="CC1504">
        <f t="shared" si="1867"/>
        <v>1627.3030499638892</v>
      </c>
      <c r="CD1504">
        <f t="shared" si="1868"/>
        <v>1644.8049539903968</v>
      </c>
      <c r="CE1504">
        <f t="shared" si="1869"/>
        <v>1761.8903198802041</v>
      </c>
      <c r="CF1504">
        <f t="shared" si="1870"/>
        <v>1639.6999510000001</v>
      </c>
      <c r="CG1504">
        <f t="shared" si="1871"/>
        <v>1644.9499510000001</v>
      </c>
      <c r="CH1504">
        <f t="shared" si="1872"/>
        <v>1593</v>
      </c>
    </row>
    <row r="1505" spans="1:86">
      <c r="A1505" s="1">
        <v>41680</v>
      </c>
      <c r="B1505">
        <v>1665</v>
      </c>
      <c r="C1505">
        <v>1701.599976</v>
      </c>
      <c r="D1505">
        <v>1665</v>
      </c>
      <c r="E1505">
        <v>1688.849976</v>
      </c>
      <c r="F1505">
        <v>896683</v>
      </c>
      <c r="G1505">
        <f t="shared" si="1886"/>
        <v>271944.43459766149</v>
      </c>
      <c r="H1505">
        <f t="shared" si="1914"/>
        <v>13409886.736162558</v>
      </c>
      <c r="I1505">
        <f t="shared" si="1887"/>
        <v>1680.1124879999998</v>
      </c>
      <c r="J1505">
        <f t="shared" si="1894"/>
        <v>1680.1124879999998</v>
      </c>
      <c r="K1505">
        <f t="shared" si="1895"/>
        <v>1610.1625060000001</v>
      </c>
      <c r="L1505">
        <f t="shared" si="1896"/>
        <v>1</v>
      </c>
      <c r="M1505">
        <f t="shared" si="1897"/>
        <v>5</v>
      </c>
      <c r="N1505">
        <f t="shared" si="1898"/>
        <v>90</v>
      </c>
      <c r="O1505">
        <f t="shared" si="1899"/>
        <v>50</v>
      </c>
      <c r="P1505">
        <f t="shared" si="1874"/>
        <v>36.59997599999997</v>
      </c>
      <c r="Q1505">
        <f t="shared" si="1875"/>
        <v>12.75</v>
      </c>
      <c r="R1505">
        <f t="shared" si="1876"/>
        <v>23.84997599999997</v>
      </c>
      <c r="S1505">
        <f t="shared" si="1877"/>
        <v>36.59997599999997</v>
      </c>
      <c r="T1505">
        <f t="shared" si="1913"/>
        <v>45.902417466566533</v>
      </c>
      <c r="U1505">
        <f t="shared" si="1878"/>
        <v>-3.5999759999999696</v>
      </c>
      <c r="V1505">
        <f t="shared" si="1879"/>
        <v>-3.0999759999999696</v>
      </c>
      <c r="W1505">
        <f t="shared" si="1880"/>
        <v>0</v>
      </c>
      <c r="X1505">
        <f t="shared" si="1881"/>
        <v>0</v>
      </c>
      <c r="Y1505">
        <f t="shared" si="1911"/>
        <v>7.7347748551359174</v>
      </c>
      <c r="Z1505">
        <f t="shared" si="1912"/>
        <v>12.21008610986939</v>
      </c>
      <c r="AA1505">
        <f t="shared" si="1908"/>
        <v>16.85047385743815</v>
      </c>
      <c r="AB1505">
        <f t="shared" si="1909"/>
        <v>26.600093815892645</v>
      </c>
      <c r="AC1505">
        <f t="shared" si="1910"/>
        <v>22.438417909183368</v>
      </c>
      <c r="AD1505">
        <f t="shared" si="1918"/>
        <v>41.898861212098517</v>
      </c>
      <c r="AE1505">
        <f t="shared" si="1891"/>
        <v>1643.9699705999999</v>
      </c>
      <c r="AF1505">
        <f t="shared" si="1893"/>
        <v>1639.7249755</v>
      </c>
      <c r="AG1505">
        <f t="shared" si="1915"/>
        <v>1707.3574890499997</v>
      </c>
      <c r="AH1505">
        <f t="shared" si="1900"/>
        <v>1635.0349853000002</v>
      </c>
      <c r="AI1505">
        <f t="shared" si="1901"/>
        <v>1702.5638072793276</v>
      </c>
      <c r="AJ1505">
        <f t="shared" si="1902"/>
        <v>1567.5061633206728</v>
      </c>
      <c r="AK1505">
        <f t="shared" si="1903"/>
        <v>0.89845942164128156</v>
      </c>
      <c r="AL1505">
        <f t="shared" si="1882"/>
        <v>0.30327823165785622</v>
      </c>
      <c r="AM1505">
        <f t="shared" si="1883"/>
        <v>271944.43459766149</v>
      </c>
      <c r="AN1505">
        <f t="shared" si="1916"/>
        <v>-3338940.4601510279</v>
      </c>
      <c r="AO1505">
        <f t="shared" si="1917"/>
        <v>26045958</v>
      </c>
      <c r="AP1505">
        <f t="shared" si="1919"/>
        <v>-0.12819418890835299</v>
      </c>
      <c r="AQ1505">
        <f t="shared" si="1920"/>
        <v>1658.1805073516089</v>
      </c>
      <c r="AR1505">
        <f t="shared" si="1921"/>
        <v>1662.7026936914829</v>
      </c>
      <c r="AS1505">
        <f t="shared" si="1922"/>
        <v>1663.1290985789794</v>
      </c>
      <c r="AT1505">
        <f t="shared" si="1923"/>
        <v>1692.6413240349502</v>
      </c>
      <c r="AU1505">
        <f t="shared" si="1924"/>
        <v>1669.7025187362417</v>
      </c>
      <c r="AV1505">
        <f t="shared" si="1925"/>
        <v>1701.4140530073203</v>
      </c>
      <c r="AW1505">
        <f t="shared" si="1926"/>
        <v>-31.711534271078563</v>
      </c>
      <c r="AX1505">
        <f t="shared" si="1873"/>
        <v>-26.743525073091945</v>
      </c>
      <c r="AY1505">
        <f t="shared" si="1847"/>
        <v>-4.9680091979866177</v>
      </c>
      <c r="AZ1505">
        <f t="shared" si="1884"/>
        <v>1685.1499839999999</v>
      </c>
      <c r="BA1505">
        <f t="shared" si="1885"/>
        <v>1511045343.1030719</v>
      </c>
      <c r="BB1505">
        <f t="shared" si="1888"/>
        <v>1511045343.1030719</v>
      </c>
      <c r="BC1505">
        <f t="shared" si="1889"/>
        <v>0</v>
      </c>
      <c r="BD1505">
        <f t="shared" si="1904"/>
        <v>17022149037.471558</v>
      </c>
      <c r="BE1505">
        <f t="shared" si="1905"/>
        <v>21449076181.623707</v>
      </c>
      <c r="BF1505">
        <f t="shared" si="1906"/>
        <v>0.7936075611524529</v>
      </c>
      <c r="BG1505">
        <f t="shared" si="1907"/>
        <v>44.246443778511583</v>
      </c>
      <c r="BH1505">
        <f t="shared" si="1848"/>
        <v>82145661</v>
      </c>
      <c r="BI1505">
        <f t="shared" si="1849"/>
        <v>-1.8638340393995867</v>
      </c>
      <c r="BJ1505">
        <f t="shared" si="1890"/>
        <v>2290.0024999999914</v>
      </c>
      <c r="BK1505">
        <f t="shared" si="1850"/>
        <v>1.4354800866924025E-2</v>
      </c>
      <c r="BL1505">
        <f t="shared" si="1851"/>
        <v>1.0143548008669241</v>
      </c>
      <c r="BM1505">
        <f t="shared" si="1852"/>
        <v>35.590814193789257</v>
      </c>
      <c r="BN1505">
        <f t="shared" si="1853"/>
        <v>1683.299988</v>
      </c>
      <c r="BO1505">
        <f t="shared" si="1892"/>
        <v>1636.8649903</v>
      </c>
      <c r="BP1505">
        <f t="shared" si="1854"/>
        <v>1747.1536793823527</v>
      </c>
      <c r="BQ1505">
        <f t="shared" si="1855"/>
        <v>-110.28868908235268</v>
      </c>
      <c r="BR1505">
        <f t="shared" si="1856"/>
        <v>122.84997599999997</v>
      </c>
      <c r="BS1505">
        <f t="shared" si="1857"/>
        <v>124.59997599999997</v>
      </c>
      <c r="BT1505">
        <f t="shared" si="1858"/>
        <v>-49.90002400000003</v>
      </c>
      <c r="BU1505">
        <f t="shared" si="1859"/>
        <v>-50</v>
      </c>
      <c r="BV1505">
        <f t="shared" si="1860"/>
        <v>1657.0799641999997</v>
      </c>
      <c r="BW1505">
        <f t="shared" si="1861"/>
        <v>1652.1213959999998</v>
      </c>
      <c r="BX1505">
        <f t="shared" si="1862"/>
        <v>1643.8972500363634</v>
      </c>
      <c r="BY1505">
        <f t="shared" si="1863"/>
        <v>1673.6226074047622</v>
      </c>
      <c r="BZ1505">
        <f t="shared" si="1864"/>
        <v>1751.5</v>
      </c>
      <c r="CA1505">
        <f t="shared" si="1865"/>
        <v>1540.400024</v>
      </c>
      <c r="CB1505">
        <f t="shared" si="1866"/>
        <v>1626.31231867</v>
      </c>
      <c r="CC1505">
        <f t="shared" si="1867"/>
        <v>1623.8812393444443</v>
      </c>
      <c r="CD1505">
        <f t="shared" si="1868"/>
        <v>1620.1366399224603</v>
      </c>
      <c r="CE1505">
        <f t="shared" si="1869"/>
        <v>1756.7468924348796</v>
      </c>
      <c r="CF1505">
        <f t="shared" si="1870"/>
        <v>1664.9499510000001</v>
      </c>
      <c r="CG1505">
        <f t="shared" si="1871"/>
        <v>1670.400024</v>
      </c>
      <c r="CH1505">
        <f t="shared" si="1872"/>
        <v>1648.5</v>
      </c>
    </row>
    <row r="1506" spans="1:86">
      <c r="A1506" s="1">
        <v>41681</v>
      </c>
      <c r="B1506">
        <v>1690.25</v>
      </c>
      <c r="C1506">
        <v>1698</v>
      </c>
      <c r="D1506">
        <v>1668.099976</v>
      </c>
      <c r="E1506">
        <v>1678.150024</v>
      </c>
      <c r="F1506">
        <v>294694</v>
      </c>
      <c r="G1506">
        <f t="shared" si="1886"/>
        <v>-96587.881736548778</v>
      </c>
      <c r="H1506">
        <f t="shared" si="1914"/>
        <v>13313298.85442601</v>
      </c>
      <c r="I1506">
        <f t="shared" si="1887"/>
        <v>1683.625</v>
      </c>
      <c r="J1506">
        <f t="shared" si="1894"/>
        <v>1683.625</v>
      </c>
      <c r="K1506">
        <f t="shared" si="1895"/>
        <v>1610.1625060000001</v>
      </c>
      <c r="L1506">
        <f t="shared" si="1896"/>
        <v>1</v>
      </c>
      <c r="M1506">
        <f t="shared" si="1897"/>
        <v>6</v>
      </c>
      <c r="N1506">
        <f t="shared" si="1898"/>
        <v>90</v>
      </c>
      <c r="O1506">
        <f t="shared" si="1899"/>
        <v>40</v>
      </c>
      <c r="P1506">
        <f t="shared" si="1874"/>
        <v>29.90002400000003</v>
      </c>
      <c r="Q1506">
        <f t="shared" si="1875"/>
        <v>19.84997599999997</v>
      </c>
      <c r="R1506">
        <f t="shared" si="1876"/>
        <v>10.050048000000061</v>
      </c>
      <c r="S1506">
        <f t="shared" si="1877"/>
        <v>29.90002400000003</v>
      </c>
      <c r="T1506">
        <f t="shared" si="1913"/>
        <v>44.759389361811778</v>
      </c>
      <c r="U1506">
        <f t="shared" si="1878"/>
        <v>-8.1999510000000555</v>
      </c>
      <c r="V1506">
        <f t="shared" si="1879"/>
        <v>25</v>
      </c>
      <c r="W1506">
        <f t="shared" si="1880"/>
        <v>0</v>
      </c>
      <c r="X1506">
        <f t="shared" si="1881"/>
        <v>25</v>
      </c>
      <c r="Y1506">
        <f t="shared" si="1911"/>
        <v>7.1822909369119241</v>
      </c>
      <c r="Z1506">
        <f t="shared" si="1912"/>
        <v>13.123651387735862</v>
      </c>
      <c r="AA1506">
        <f t="shared" si="1908"/>
        <v>16.046445314197644</v>
      </c>
      <c r="AB1506">
        <f t="shared" si="1909"/>
        <v>29.320443318944868</v>
      </c>
      <c r="AC1506">
        <f t="shared" si="1910"/>
        <v>29.259220556399328</v>
      </c>
      <c r="AD1506">
        <f t="shared" si="1918"/>
        <v>43.308206818395199</v>
      </c>
      <c r="AE1506">
        <f t="shared" si="1891"/>
        <v>1655.6699705999999</v>
      </c>
      <c r="AF1506">
        <f t="shared" si="1893"/>
        <v>1649.6666461666666</v>
      </c>
      <c r="AG1506">
        <f t="shared" si="1915"/>
        <v>1702.5974914499998</v>
      </c>
      <c r="AH1506">
        <f t="shared" si="1900"/>
        <v>1646.2499877000002</v>
      </c>
      <c r="AI1506">
        <f t="shared" si="1901"/>
        <v>1700.0483857178081</v>
      </c>
      <c r="AJ1506">
        <f t="shared" si="1902"/>
        <v>1592.4515896821924</v>
      </c>
      <c r="AK1506">
        <f t="shared" si="1903"/>
        <v>0.79647756694763061</v>
      </c>
      <c r="AL1506">
        <f t="shared" si="1882"/>
        <v>-0.32775652621549395</v>
      </c>
      <c r="AM1506">
        <f t="shared" si="1883"/>
        <v>-96587.881736548778</v>
      </c>
      <c r="AN1506">
        <f t="shared" si="1916"/>
        <v>-3367333.3088505864</v>
      </c>
      <c r="AO1506">
        <f t="shared" si="1917"/>
        <v>25809713</v>
      </c>
      <c r="AP1506">
        <f t="shared" si="1919"/>
        <v>-0.13046767737597803</v>
      </c>
      <c r="AQ1506">
        <f t="shared" si="1920"/>
        <v>1664.970143012062</v>
      </c>
      <c r="AR1506">
        <f t="shared" si="1921"/>
        <v>1658.4269120244103</v>
      </c>
      <c r="AS1506">
        <f t="shared" si="1922"/>
        <v>1665.8328651547631</v>
      </c>
      <c r="AT1506">
        <f t="shared" si="1923"/>
        <v>1691.3371070318046</v>
      </c>
      <c r="AU1506">
        <f t="shared" si="1924"/>
        <v>1670.9696445258055</v>
      </c>
      <c r="AV1506">
        <f t="shared" si="1925"/>
        <v>1699.7855709768078</v>
      </c>
      <c r="AW1506">
        <f t="shared" si="1926"/>
        <v>-28.815926451002269</v>
      </c>
      <c r="AX1506">
        <f t="shared" si="1873"/>
        <v>-27.15800534867401</v>
      </c>
      <c r="AY1506">
        <f t="shared" si="1847"/>
        <v>-1.6579211023282596</v>
      </c>
      <c r="AZ1506">
        <f t="shared" si="1884"/>
        <v>1681.4166666666667</v>
      </c>
      <c r="BA1506">
        <f t="shared" si="1885"/>
        <v>495503403.16666669</v>
      </c>
      <c r="BB1506">
        <f t="shared" si="1888"/>
        <v>0</v>
      </c>
      <c r="BC1506">
        <f t="shared" si="1889"/>
        <v>495503403.16666669</v>
      </c>
      <c r="BD1506">
        <f t="shared" si="1904"/>
        <v>16254474721.219692</v>
      </c>
      <c r="BE1506">
        <f t="shared" si="1905"/>
        <v>21944579584.790375</v>
      </c>
      <c r="BF1506">
        <f t="shared" si="1906"/>
        <v>0.74070567897712414</v>
      </c>
      <c r="BG1506">
        <f t="shared" si="1907"/>
        <v>42.552034380239313</v>
      </c>
      <c r="BH1506">
        <f t="shared" si="1848"/>
        <v>81850967</v>
      </c>
      <c r="BI1506">
        <f t="shared" si="1849"/>
        <v>-1.695268329313018</v>
      </c>
      <c r="BJ1506">
        <f t="shared" si="1890"/>
        <v>-1169.9951999999939</v>
      </c>
      <c r="BK1506">
        <f t="shared" si="1850"/>
        <v>-6.3356438713061507E-3</v>
      </c>
      <c r="BL1506">
        <f t="shared" si="1851"/>
        <v>0.99366435612869386</v>
      </c>
      <c r="BM1506">
        <f t="shared" si="1852"/>
        <v>28.35424536741802</v>
      </c>
      <c r="BN1506">
        <f t="shared" si="1853"/>
        <v>1683.049988</v>
      </c>
      <c r="BO1506">
        <f t="shared" si="1892"/>
        <v>1651.4749878999999</v>
      </c>
      <c r="BP1506">
        <f t="shared" si="1854"/>
        <v>1744.0404430147057</v>
      </c>
      <c r="BQ1506">
        <f t="shared" si="1855"/>
        <v>-92.565455114705856</v>
      </c>
      <c r="BR1506">
        <f t="shared" si="1856"/>
        <v>4.3000480000000607</v>
      </c>
      <c r="BS1506">
        <f t="shared" si="1857"/>
        <v>52.900024999999914</v>
      </c>
      <c r="BT1506">
        <f t="shared" si="1858"/>
        <v>0.1999510000000555</v>
      </c>
      <c r="BU1506">
        <f t="shared" si="1859"/>
        <v>75.050048999999944</v>
      </c>
      <c r="BV1506">
        <f t="shared" si="1860"/>
        <v>1668.4733153333334</v>
      </c>
      <c r="BW1506">
        <f t="shared" si="1861"/>
        <v>1663.0999812857142</v>
      </c>
      <c r="BX1506">
        <f t="shared" si="1862"/>
        <v>1651.7363479818182</v>
      </c>
      <c r="BY1506">
        <f t="shared" si="1863"/>
        <v>1670.8409440666669</v>
      </c>
      <c r="BZ1506">
        <f t="shared" si="1864"/>
        <v>1701.599976</v>
      </c>
      <c r="CA1506">
        <f t="shared" si="1865"/>
        <v>1590</v>
      </c>
      <c r="CB1506">
        <f t="shared" si="1866"/>
        <v>1634.5472895033333</v>
      </c>
      <c r="CC1506">
        <f t="shared" si="1867"/>
        <v>1630.2047065861109</v>
      </c>
      <c r="CD1506">
        <f t="shared" si="1868"/>
        <v>1644.5983691894842</v>
      </c>
      <c r="CE1506">
        <f t="shared" si="1869"/>
        <v>1753.5885695413115</v>
      </c>
      <c r="CF1506">
        <f t="shared" si="1870"/>
        <v>1688.849976</v>
      </c>
      <c r="CG1506">
        <f t="shared" si="1871"/>
        <v>1701.599976</v>
      </c>
      <c r="CH1506">
        <f t="shared" si="1872"/>
        <v>1665</v>
      </c>
    </row>
    <row r="1507" spans="1:86">
      <c r="A1507" s="1">
        <v>41682</v>
      </c>
      <c r="B1507">
        <v>1685</v>
      </c>
      <c r="C1507">
        <v>1689.8000489999999</v>
      </c>
      <c r="D1507">
        <v>1643.099976</v>
      </c>
      <c r="E1507">
        <v>1647.6999510000001</v>
      </c>
      <c r="F1507">
        <v>442825</v>
      </c>
      <c r="G1507">
        <f t="shared" si="1886"/>
        <v>-355588.13724926987</v>
      </c>
      <c r="H1507">
        <f t="shared" si="1914"/>
        <v>12957710.717176739</v>
      </c>
      <c r="I1507">
        <f t="shared" si="1887"/>
        <v>1666.3999939999999</v>
      </c>
      <c r="J1507">
        <f t="shared" si="1894"/>
        <v>1683.625</v>
      </c>
      <c r="K1507">
        <f t="shared" si="1895"/>
        <v>1610.1625060000001</v>
      </c>
      <c r="L1507">
        <f t="shared" si="1896"/>
        <v>2</v>
      </c>
      <c r="M1507">
        <f t="shared" si="1897"/>
        <v>7</v>
      </c>
      <c r="N1507">
        <f t="shared" si="1898"/>
        <v>80</v>
      </c>
      <c r="O1507">
        <f t="shared" si="1899"/>
        <v>30</v>
      </c>
      <c r="P1507">
        <f t="shared" si="1874"/>
        <v>46.700072999999975</v>
      </c>
      <c r="Q1507">
        <f t="shared" si="1875"/>
        <v>42.100097999999889</v>
      </c>
      <c r="R1507">
        <f t="shared" si="1876"/>
        <v>4.5999750000000859</v>
      </c>
      <c r="S1507">
        <f t="shared" si="1877"/>
        <v>46.700072999999975</v>
      </c>
      <c r="T1507">
        <f t="shared" si="1913"/>
        <v>44.898009621682363</v>
      </c>
      <c r="U1507">
        <f t="shared" si="1878"/>
        <v>-31</v>
      </c>
      <c r="V1507">
        <f t="shared" si="1879"/>
        <v>10.59997599999997</v>
      </c>
      <c r="W1507">
        <f t="shared" si="1880"/>
        <v>0</v>
      </c>
      <c r="X1507">
        <f t="shared" si="1881"/>
        <v>10.59997599999997</v>
      </c>
      <c r="Y1507">
        <f t="shared" si="1911"/>
        <v>6.6692701557039289</v>
      </c>
      <c r="Z1507">
        <f t="shared" si="1912"/>
        <v>12.943388860040441</v>
      </c>
      <c r="AA1507">
        <f t="shared" si="1908"/>
        <v>14.854266841448519</v>
      </c>
      <c r="AB1507">
        <f t="shared" si="1909"/>
        <v>28.828424620831651</v>
      </c>
      <c r="AC1507">
        <f t="shared" si="1910"/>
        <v>31.990148298095967</v>
      </c>
      <c r="AD1507">
        <f t="shared" si="1918"/>
        <v>45.50896411775188</v>
      </c>
      <c r="AE1507">
        <f t="shared" si="1891"/>
        <v>1663.8699706000002</v>
      </c>
      <c r="AF1507">
        <f t="shared" si="1893"/>
        <v>1654.3416340000001</v>
      </c>
      <c r="AG1507">
        <f t="shared" si="1915"/>
        <v>1694.9774901999997</v>
      </c>
      <c r="AH1507">
        <f t="shared" si="1900"/>
        <v>1643.6349852000003</v>
      </c>
      <c r="AI1507">
        <f t="shared" si="1901"/>
        <v>1694.2615779427783</v>
      </c>
      <c r="AJ1507">
        <f t="shared" si="1902"/>
        <v>1593.0083924572223</v>
      </c>
      <c r="AK1507">
        <f t="shared" si="1903"/>
        <v>0.54014654729632805</v>
      </c>
      <c r="AL1507">
        <f t="shared" si="1882"/>
        <v>-0.80299923728170242</v>
      </c>
      <c r="AM1507">
        <f t="shared" si="1883"/>
        <v>-355588.13724926987</v>
      </c>
      <c r="AN1507">
        <f t="shared" si="1916"/>
        <v>-4123472.7616551551</v>
      </c>
      <c r="AO1507">
        <f t="shared" si="1917"/>
        <v>25640200</v>
      </c>
      <c r="AP1507">
        <f t="shared" si="1919"/>
        <v>-0.16082061612839038</v>
      </c>
      <c r="AQ1507">
        <f t="shared" si="1920"/>
        <v>1659.098277727961</v>
      </c>
      <c r="AR1507">
        <f t="shared" si="1921"/>
        <v>1653.5314920974533</v>
      </c>
      <c r="AS1507">
        <f t="shared" si="1922"/>
        <v>1662.5689406069057</v>
      </c>
      <c r="AT1507">
        <f t="shared" si="1923"/>
        <v>1687.4097629889422</v>
      </c>
      <c r="AU1507">
        <f t="shared" si="1924"/>
        <v>1667.4791904969347</v>
      </c>
      <c r="AV1507">
        <f t="shared" si="1925"/>
        <v>1696.1395775784313</v>
      </c>
      <c r="AW1507">
        <f t="shared" si="1926"/>
        <v>-28.660387081496538</v>
      </c>
      <c r="AX1507">
        <f t="shared" si="1873"/>
        <v>-27.458481695238515</v>
      </c>
      <c r="AY1507">
        <f t="shared" si="1847"/>
        <v>-1.2019053862580229</v>
      </c>
      <c r="AZ1507">
        <f t="shared" si="1884"/>
        <v>1660.1999919999998</v>
      </c>
      <c r="BA1507">
        <f t="shared" si="1885"/>
        <v>735178061.45739996</v>
      </c>
      <c r="BB1507">
        <f t="shared" si="1888"/>
        <v>0</v>
      </c>
      <c r="BC1507">
        <f t="shared" si="1889"/>
        <v>735178061.45739996</v>
      </c>
      <c r="BD1507">
        <f t="shared" si="1904"/>
        <v>16254474721.219692</v>
      </c>
      <c r="BE1507">
        <f t="shared" si="1905"/>
        <v>21790574556.597424</v>
      </c>
      <c r="BF1507">
        <f t="shared" si="1906"/>
        <v>0.74594062120764071</v>
      </c>
      <c r="BG1507">
        <f t="shared" si="1907"/>
        <v>42.724283526417118</v>
      </c>
      <c r="BH1507">
        <f t="shared" si="1848"/>
        <v>81408142</v>
      </c>
      <c r="BI1507">
        <f t="shared" si="1849"/>
        <v>-1.6897422511898936</v>
      </c>
      <c r="BJ1507">
        <f t="shared" si="1890"/>
        <v>-3145.0072999999975</v>
      </c>
      <c r="BK1507">
        <f t="shared" si="1850"/>
        <v>-1.8145024321138986E-2</v>
      </c>
      <c r="BL1507">
        <f t="shared" si="1851"/>
        <v>0.98185497567886104</v>
      </c>
      <c r="BM1507">
        <f t="shared" si="1852"/>
        <v>26.682557206818522</v>
      </c>
      <c r="BN1507">
        <f t="shared" si="1853"/>
        <v>1666.4500125</v>
      </c>
      <c r="BO1507">
        <f t="shared" si="1892"/>
        <v>1662.2449951999999</v>
      </c>
      <c r="BP1507">
        <f t="shared" si="1854"/>
        <v>1740.3742676323527</v>
      </c>
      <c r="BQ1507">
        <f t="shared" si="1855"/>
        <v>-78.129272432352764</v>
      </c>
      <c r="BR1507">
        <f t="shared" si="1856"/>
        <v>11.799927000000025</v>
      </c>
      <c r="BS1507">
        <f t="shared" si="1857"/>
        <v>17.5</v>
      </c>
      <c r="BT1507">
        <f t="shared" si="1858"/>
        <v>15.800048999999944</v>
      </c>
      <c r="BU1507">
        <f t="shared" si="1859"/>
        <v>17</v>
      </c>
      <c r="BV1507">
        <f t="shared" si="1860"/>
        <v>1665.8166421333333</v>
      </c>
      <c r="BW1507">
        <f t="shared" si="1861"/>
        <v>1662.5380683809524</v>
      </c>
      <c r="BX1507">
        <f t="shared" si="1862"/>
        <v>1651.999977672727</v>
      </c>
      <c r="BY1507">
        <f t="shared" si="1863"/>
        <v>1665.6126068809524</v>
      </c>
      <c r="BZ1507">
        <f t="shared" si="1864"/>
        <v>1701.599976</v>
      </c>
      <c r="CA1507">
        <f t="shared" si="1865"/>
        <v>1590</v>
      </c>
      <c r="CB1507">
        <f t="shared" si="1866"/>
        <v>1657.6614614866671</v>
      </c>
      <c r="CC1507">
        <f t="shared" si="1867"/>
        <v>1637.8463469194446</v>
      </c>
      <c r="CD1507">
        <f t="shared" si="1868"/>
        <v>1633.6578444529762</v>
      </c>
      <c r="CE1507">
        <f t="shared" si="1869"/>
        <v>1744.0820091760893</v>
      </c>
      <c r="CF1507">
        <f t="shared" si="1870"/>
        <v>1678.150024</v>
      </c>
      <c r="CG1507">
        <f t="shared" si="1871"/>
        <v>1698</v>
      </c>
      <c r="CH1507">
        <f t="shared" si="1872"/>
        <v>1668.099976</v>
      </c>
    </row>
    <row r="1508" spans="1:86">
      <c r="A1508" s="1">
        <v>41683</v>
      </c>
      <c r="B1508">
        <v>1646</v>
      </c>
      <c r="C1508">
        <v>1658.8000489999999</v>
      </c>
      <c r="D1508">
        <v>1632.5</v>
      </c>
      <c r="E1508">
        <v>1641.25</v>
      </c>
      <c r="F1508">
        <v>439092</v>
      </c>
      <c r="G1508">
        <f t="shared" si="1886"/>
        <v>-146921.06145916245</v>
      </c>
      <c r="H1508">
        <f t="shared" si="1914"/>
        <v>12810789.655717576</v>
      </c>
      <c r="I1508">
        <f t="shared" si="1887"/>
        <v>1644.6375122499999</v>
      </c>
      <c r="J1508">
        <f t="shared" si="1894"/>
        <v>1683.625</v>
      </c>
      <c r="K1508">
        <f t="shared" si="1895"/>
        <v>1610.1625060000001</v>
      </c>
      <c r="L1508">
        <f t="shared" si="1896"/>
        <v>3</v>
      </c>
      <c r="M1508">
        <f t="shared" si="1897"/>
        <v>8</v>
      </c>
      <c r="N1508">
        <f t="shared" si="1898"/>
        <v>70</v>
      </c>
      <c r="O1508">
        <f t="shared" si="1899"/>
        <v>20</v>
      </c>
      <c r="P1508">
        <f t="shared" si="1874"/>
        <v>26.300048999999944</v>
      </c>
      <c r="Q1508">
        <f t="shared" si="1875"/>
        <v>17.550048999999944</v>
      </c>
      <c r="R1508">
        <f t="shared" si="1876"/>
        <v>8.75</v>
      </c>
      <c r="S1508">
        <f t="shared" si="1877"/>
        <v>26.300048999999944</v>
      </c>
      <c r="T1508">
        <f t="shared" si="1913"/>
        <v>43.569583862990761</v>
      </c>
      <c r="U1508">
        <f t="shared" si="1878"/>
        <v>-5.25</v>
      </c>
      <c r="V1508">
        <f t="shared" si="1879"/>
        <v>16.84997599999997</v>
      </c>
      <c r="W1508">
        <f t="shared" si="1880"/>
        <v>0</v>
      </c>
      <c r="X1508">
        <f t="shared" si="1881"/>
        <v>16.84997599999997</v>
      </c>
      <c r="Y1508">
        <f t="shared" si="1911"/>
        <v>6.1928937160107917</v>
      </c>
      <c r="Z1508">
        <f t="shared" si="1912"/>
        <v>13.222430798608979</v>
      </c>
      <c r="AA1508">
        <f t="shared" si="1908"/>
        <v>14.213800470266163</v>
      </c>
      <c r="AB1508">
        <f t="shared" si="1909"/>
        <v>30.347847342743357</v>
      </c>
      <c r="AC1508">
        <f t="shared" si="1910"/>
        <v>36.206127161587922</v>
      </c>
      <c r="AD1508">
        <f t="shared" si="1918"/>
        <v>45.87261116300737</v>
      </c>
      <c r="AE1508">
        <f t="shared" si="1891"/>
        <v>1664.1799804000002</v>
      </c>
      <c r="AF1508">
        <f t="shared" si="1893"/>
        <v>1660.0999755000003</v>
      </c>
      <c r="AG1508">
        <f t="shared" si="1915"/>
        <v>1687.5474913999994</v>
      </c>
      <c r="AH1508">
        <f t="shared" si="1900"/>
        <v>1644.1699828000005</v>
      </c>
      <c r="AI1508">
        <f t="shared" si="1901"/>
        <v>1694.5708797649097</v>
      </c>
      <c r="AJ1508">
        <f t="shared" si="1902"/>
        <v>1593.7690858350913</v>
      </c>
      <c r="AK1508">
        <f t="shared" si="1903"/>
        <v>0.47103243220022933</v>
      </c>
      <c r="AL1508">
        <f t="shared" si="1882"/>
        <v>-0.33460200017117697</v>
      </c>
      <c r="AM1508">
        <f t="shared" si="1883"/>
        <v>-146921.06145916245</v>
      </c>
      <c r="AN1508">
        <f t="shared" si="1916"/>
        <v>-4002354.5506261508</v>
      </c>
      <c r="AO1508">
        <f t="shared" si="1917"/>
        <v>25649765</v>
      </c>
      <c r="AP1508">
        <f t="shared" si="1919"/>
        <v>-0.15603864404317744</v>
      </c>
      <c r="AQ1508">
        <f t="shared" si="1920"/>
        <v>1653.0298633004543</v>
      </c>
      <c r="AR1508">
        <f t="shared" si="1921"/>
        <v>1650.6440236896792</v>
      </c>
      <c r="AS1508">
        <f t="shared" si="1922"/>
        <v>1658.7315312976627</v>
      </c>
      <c r="AT1508">
        <f t="shared" si="1923"/>
        <v>1683.2553843199375</v>
      </c>
      <c r="AU1508">
        <f t="shared" si="1924"/>
        <v>1663.5448119223945</v>
      </c>
      <c r="AV1508">
        <f t="shared" si="1925"/>
        <v>1692.2973071479412</v>
      </c>
      <c r="AW1508">
        <f t="shared" si="1926"/>
        <v>-28.752495225546681</v>
      </c>
      <c r="AX1508">
        <f t="shared" si="1873"/>
        <v>-27.717284401300148</v>
      </c>
      <c r="AY1508">
        <f t="shared" ref="AY1508:AY1571" si="1927">AW1508-AX1508</f>
        <v>-1.0352108242465334</v>
      </c>
      <c r="AZ1508">
        <f t="shared" si="1884"/>
        <v>1644.1833496666666</v>
      </c>
      <c r="BA1508">
        <f t="shared" si="1885"/>
        <v>721947755.37183595</v>
      </c>
      <c r="BB1508">
        <f t="shared" si="1888"/>
        <v>0</v>
      </c>
      <c r="BC1508">
        <f t="shared" si="1889"/>
        <v>721947755.37183595</v>
      </c>
      <c r="BD1508">
        <f t="shared" si="1904"/>
        <v>16254474721.219692</v>
      </c>
      <c r="BE1508">
        <f t="shared" si="1905"/>
        <v>21839135572.547558</v>
      </c>
      <c r="BF1508">
        <f t="shared" si="1906"/>
        <v>0.74428196423909976</v>
      </c>
      <c r="BG1508">
        <f t="shared" si="1907"/>
        <v>42.669819415565328</v>
      </c>
      <c r="BH1508">
        <f t="shared" ref="BH1508:BH1571" si="1928">(IF(E1508&gt;E1507,BH1507+F1508,IF(E1508&lt;E1507,BH1507-F1508,IF(E1508=E1507,BH1507))))</f>
        <v>80969050</v>
      </c>
      <c r="BI1508">
        <f t="shared" ref="BI1508:BI1571" si="1929">((AU1508-AV1508)/AV1508)*100</f>
        <v>-1.6990215078699011</v>
      </c>
      <c r="BJ1508">
        <f t="shared" si="1890"/>
        <v>-744.99510000000555</v>
      </c>
      <c r="BK1508">
        <f t="shared" ref="BK1508:BK1571" si="1930">((E1508-E1507)/E1507)</f>
        <v>-3.9145179291202488E-3</v>
      </c>
      <c r="BL1508">
        <f t="shared" ref="BL1508:BL1571" si="1931">E1508/E1507</f>
        <v>0.99608548207087977</v>
      </c>
      <c r="BM1508">
        <f t="shared" ref="BM1508:BM1571" si="1932">STDEV(E1499:E1508)</f>
        <v>26.563605087431704</v>
      </c>
      <c r="BN1508">
        <f t="shared" ref="BN1508:BN1571" si="1933">(C1508+D1508)/2</f>
        <v>1645.6500245</v>
      </c>
      <c r="BO1508">
        <f t="shared" si="1892"/>
        <v>1667.5800050000003</v>
      </c>
      <c r="BP1508">
        <f t="shared" ref="BP1508:BP1571" si="1934">AVERAGE(BN1475:BN1508)</f>
        <v>1736.3683867205882</v>
      </c>
      <c r="BQ1508">
        <f t="shared" ref="BQ1508:BQ1571" si="1935">BO1508-BP1508</f>
        <v>-68.78838172058795</v>
      </c>
      <c r="BR1508">
        <f t="shared" ref="BR1508:BR1571" si="1936">(E1508-E1499)</f>
        <v>5</v>
      </c>
      <c r="BS1508">
        <f t="shared" ref="BS1508:BS1571" si="1937">(D1508-D1499)</f>
        <v>11.65002400000003</v>
      </c>
      <c r="BT1508">
        <f t="shared" ref="BT1508:BT1571" si="1938">C1508-C1499</f>
        <v>3.8000489999999445</v>
      </c>
      <c r="BU1508">
        <f t="shared" ref="BU1508:BU1571" si="1939">B1508-B1499</f>
        <v>-9</v>
      </c>
      <c r="BV1508">
        <f t="shared" ref="BV1508:BV1571" si="1940">(E1508*5+E1507*4+E1506*3+E1505*2+E1504)/15</f>
        <v>1658.2766519333334</v>
      </c>
      <c r="BW1508">
        <f t="shared" ref="BW1508:BW1571" si="1941">(E1508*6+E1507*5+E1506*4+E1505*3+E1504*2+E1503)/21</f>
        <v>1658.7976015238096</v>
      </c>
      <c r="BX1508">
        <f t="shared" ref="BX1508:BX1571" si="1942">(E1508*10+E1507*9+E1506*8+E1505*7+E1504*6+E1503*5+E1502*4+E1501*3+E1500*2+E1499)/55</f>
        <v>1651.5663439999996</v>
      </c>
      <c r="BY1508">
        <f t="shared" ref="BY1508:BY1571" si="1943">(E1508*20+E1507*19+E1506*18+E1505*17+E1504*16+E1503*15+E1502*14+E1501*13+E1500*12+E1499*11+E1498*10+E1497*9+E1496*8+E1495*7+E1494*6+E1493*5+E1492*4+E1491*3+E1490*2+E1489)/210</f>
        <v>1660.495703052381</v>
      </c>
      <c r="BZ1508">
        <f t="shared" ref="BZ1508:BZ1571" si="1944">MAX(C1499:C1508)</f>
        <v>1701.599976</v>
      </c>
      <c r="CA1508">
        <f t="shared" ref="CA1508:CA1571" si="1945">MIN(D1499:D1508)</f>
        <v>1590</v>
      </c>
      <c r="CB1508">
        <f t="shared" ref="CB1508:CB1571" si="1946">(AVERAGE(E1504:E1508)+AVERAGE(E1504:E1507)+AVERAGE(E1504:E1506)+AVERAGE(E1504:E1505)+E1504)/5</f>
        <v>1670.6518041466668</v>
      </c>
      <c r="CC1508">
        <f t="shared" ref="CC1508:CC1571" si="1947">(AVERAGE(E1503:E1508)+AVERAGE(E1503:E1507)+AVERAGE(E1503:E1506)+AVERAGE(E1503:E1505)+AVERAGE(E1503:E1504)+E1503)/6</f>
        <v>1658.0678804888892</v>
      </c>
      <c r="CD1508">
        <f t="shared" ref="CD1508:CD1571" si="1948">(AVERAGE(E1499:E1508)+AVERAGE(E1499:E1507)+AVERAGE(E1499:E1506)+AVERAGE(E1499:E1505)+AVERAGE(E1499:E1504)+AVERAGE(E1499:E1503)+AVERAGE(E1499:E1502)+AVERAGE(E1499:E1501)+AVERAGE(E1499:E1500)+E1499)/10</f>
        <v>1633.5804992970241</v>
      </c>
      <c r="CE1508">
        <f t="shared" ref="CE1508:CE1571" si="1949">(AVERAGE(E1489:E1508)+AVERAGE(E1489:E1507)+AVERAGE(E1489:E1506)+AVERAGE(E1489:E1505)+AVERAGE(E1489:E1504)+AVERAGE(E1489:E1503)+AVERAGE(E1489:E1502)+AVERAGE(E1489:E1501)+AVERAGE(E1489:E1500)+AVERAGE(E1489:E1499)+AVERAGE(E1489:E1498)+AVERAGE(E1489:E1497)+AVERAGE(E1489:E1496)+AVERAGE(E1489:E1495)+AVERAGE(E1489:E1494)+AVERAGE(E1489:E1493)+AVERAGE(E1489:E1492)+AVERAGE(E1489:E1491)+AVERAGE(E1489:E1490)+E1489)/20</f>
        <v>1734.9903887313926</v>
      </c>
      <c r="CF1508">
        <f t="shared" ref="CF1508:CF1571" si="1950">E1507</f>
        <v>1647.6999510000001</v>
      </c>
      <c r="CG1508">
        <f t="shared" ref="CG1508:CG1571" si="1951">C1507</f>
        <v>1689.8000489999999</v>
      </c>
      <c r="CH1508">
        <f t="shared" ref="CH1508:CH1571" si="1952">D1507</f>
        <v>1643.099976</v>
      </c>
    </row>
    <row r="1509" spans="1:86">
      <c r="A1509" s="1">
        <v>41684</v>
      </c>
      <c r="B1509">
        <v>1642</v>
      </c>
      <c r="C1509">
        <v>1653.5500489999999</v>
      </c>
      <c r="D1509">
        <v>1615.650024</v>
      </c>
      <c r="E1509">
        <v>1643.400024</v>
      </c>
      <c r="F1509">
        <v>451950</v>
      </c>
      <c r="G1509">
        <f t="shared" si="1886"/>
        <v>209876.08058965809</v>
      </c>
      <c r="H1509">
        <f t="shared" si="1914"/>
        <v>13020665.736307234</v>
      </c>
      <c r="I1509">
        <f t="shared" si="1887"/>
        <v>1638.6500242500001</v>
      </c>
      <c r="J1509">
        <f t="shared" si="1894"/>
        <v>1683.625</v>
      </c>
      <c r="K1509">
        <f t="shared" si="1895"/>
        <v>1610.1625060000001</v>
      </c>
      <c r="L1509">
        <f t="shared" si="1896"/>
        <v>4</v>
      </c>
      <c r="M1509">
        <f t="shared" si="1897"/>
        <v>9</v>
      </c>
      <c r="N1509">
        <f t="shared" si="1898"/>
        <v>60</v>
      </c>
      <c r="O1509">
        <f t="shared" si="1899"/>
        <v>10</v>
      </c>
      <c r="P1509">
        <f t="shared" si="1874"/>
        <v>37.900024999999914</v>
      </c>
      <c r="Q1509">
        <f t="shared" si="1875"/>
        <v>10.150024999999914</v>
      </c>
      <c r="R1509">
        <f t="shared" si="1876"/>
        <v>27.75</v>
      </c>
      <c r="S1509">
        <f t="shared" si="1877"/>
        <v>37.900024999999914</v>
      </c>
      <c r="T1509">
        <f t="shared" si="1913"/>
        <v>43.164615372777128</v>
      </c>
      <c r="U1509">
        <f t="shared" si="1878"/>
        <v>21.349975000000086</v>
      </c>
      <c r="V1509">
        <f t="shared" si="1879"/>
        <v>-19.34997599999997</v>
      </c>
      <c r="W1509">
        <f t="shared" si="1880"/>
        <v>21.349975000000086</v>
      </c>
      <c r="X1509">
        <f t="shared" si="1881"/>
        <v>0</v>
      </c>
      <c r="Y1509">
        <f t="shared" si="1911"/>
        <v>7.2755423791528839</v>
      </c>
      <c r="Z1509">
        <f t="shared" si="1912"/>
        <v>12.277971455851196</v>
      </c>
      <c r="AA1509">
        <f t="shared" si="1908"/>
        <v>16.855339301230959</v>
      </c>
      <c r="AB1509">
        <f t="shared" si="1909"/>
        <v>28.444528810963561</v>
      </c>
      <c r="AC1509">
        <f t="shared" si="1910"/>
        <v>25.583274284661428</v>
      </c>
      <c r="AD1509">
        <f t="shared" si="1918"/>
        <v>43.602233966312504</v>
      </c>
      <c r="AE1509">
        <f t="shared" si="1891"/>
        <v>1659.8699950000002</v>
      </c>
      <c r="AF1509">
        <f t="shared" si="1893"/>
        <v>1660.7166543333335</v>
      </c>
      <c r="AG1509">
        <f t="shared" si="1915"/>
        <v>1680.9574950499996</v>
      </c>
      <c r="AH1509">
        <f t="shared" si="1900"/>
        <v>1644.8849851999998</v>
      </c>
      <c r="AI1509">
        <f t="shared" si="1901"/>
        <v>1695.0183292411532</v>
      </c>
      <c r="AJ1509">
        <f t="shared" si="1902"/>
        <v>1594.7516411588465</v>
      </c>
      <c r="AK1509">
        <f t="shared" si="1903"/>
        <v>0.48518988481218361</v>
      </c>
      <c r="AL1509">
        <f t="shared" si="1882"/>
        <v>0.46437898128035865</v>
      </c>
      <c r="AM1509">
        <f t="shared" si="1883"/>
        <v>209876.08058965809</v>
      </c>
      <c r="AN1509">
        <f t="shared" si="1916"/>
        <v>-3612103.6904985178</v>
      </c>
      <c r="AO1509">
        <f t="shared" si="1917"/>
        <v>25791356</v>
      </c>
      <c r="AP1509">
        <f t="shared" si="1919"/>
        <v>-0.14005094150530581</v>
      </c>
      <c r="AQ1509">
        <f t="shared" si="1920"/>
        <v>1649.7557179382998</v>
      </c>
      <c r="AR1509">
        <f t="shared" si="1921"/>
        <v>1654.9349629731207</v>
      </c>
      <c r="AS1509">
        <f t="shared" si="1922"/>
        <v>1655.9718599840835</v>
      </c>
      <c r="AT1509">
        <f t="shared" si="1923"/>
        <v>1679.6684018911433</v>
      </c>
      <c r="AU1509">
        <f t="shared" si="1924"/>
        <v>1660.5230937340352</v>
      </c>
      <c r="AV1509">
        <f t="shared" si="1925"/>
        <v>1688.8744973275852</v>
      </c>
      <c r="AW1509">
        <f t="shared" si="1926"/>
        <v>-28.351403593550003</v>
      </c>
      <c r="AX1509">
        <f t="shared" ref="AX1509:AX1572" si="1953">((AW1509-AX1508)*0.2)+AX1508</f>
        <v>-27.844108239750121</v>
      </c>
      <c r="AY1509">
        <f t="shared" si="1927"/>
        <v>-0.50729535379988278</v>
      </c>
      <c r="AZ1509">
        <f t="shared" si="1884"/>
        <v>1637.5333656666669</v>
      </c>
      <c r="BA1509">
        <f t="shared" si="1885"/>
        <v>740083204.6130501</v>
      </c>
      <c r="BB1509">
        <f t="shared" si="1888"/>
        <v>0</v>
      </c>
      <c r="BC1509">
        <f t="shared" si="1889"/>
        <v>740083204.6130501</v>
      </c>
      <c r="BD1509">
        <f t="shared" si="1904"/>
        <v>16254474721.219692</v>
      </c>
      <c r="BE1509">
        <f t="shared" si="1905"/>
        <v>20995427151.650288</v>
      </c>
      <c r="BF1509">
        <f t="shared" si="1906"/>
        <v>0.77419118952967114</v>
      </c>
      <c r="BG1509">
        <f t="shared" si="1907"/>
        <v>43.636288698677689</v>
      </c>
      <c r="BH1509">
        <f t="shared" si="1928"/>
        <v>81421000</v>
      </c>
      <c r="BI1509">
        <f t="shared" si="1929"/>
        <v>-1.6787158334389116</v>
      </c>
      <c r="BJ1509">
        <f t="shared" si="1890"/>
        <v>115.00240000000304</v>
      </c>
      <c r="BK1509">
        <f t="shared" si="1930"/>
        <v>1.3099917745620902E-3</v>
      </c>
      <c r="BL1509">
        <f t="shared" si="1931"/>
        <v>1.001309991774562</v>
      </c>
      <c r="BM1509">
        <f t="shared" si="1932"/>
        <v>26.422592315145813</v>
      </c>
      <c r="BN1509">
        <f t="shared" si="1933"/>
        <v>1634.6000365</v>
      </c>
      <c r="BO1509">
        <f t="shared" si="1892"/>
        <v>1662.6100099</v>
      </c>
      <c r="BP1509">
        <f t="shared" si="1934"/>
        <v>1732.0500057941174</v>
      </c>
      <c r="BQ1509">
        <f t="shared" si="1935"/>
        <v>-69.439995894117374</v>
      </c>
      <c r="BR1509">
        <f t="shared" si="1936"/>
        <v>24.90002400000003</v>
      </c>
      <c r="BS1509">
        <f t="shared" si="1937"/>
        <v>2.5999750000000859</v>
      </c>
      <c r="BT1509">
        <f t="shared" si="1938"/>
        <v>-6.4499510000000555</v>
      </c>
      <c r="BU1509">
        <f t="shared" si="1939"/>
        <v>22</v>
      </c>
      <c r="BV1509">
        <f t="shared" si="1940"/>
        <v>1651.3499998000002</v>
      </c>
      <c r="BW1509">
        <f t="shared" si="1941"/>
        <v>1654.026186809524</v>
      </c>
      <c r="BX1509">
        <f t="shared" si="1942"/>
        <v>1651.4263514909089</v>
      </c>
      <c r="BY1509">
        <f t="shared" si="1943"/>
        <v>1656.291182347619</v>
      </c>
      <c r="BZ1509">
        <f t="shared" si="1944"/>
        <v>1701.599976</v>
      </c>
      <c r="CA1509">
        <f t="shared" si="1945"/>
        <v>1590</v>
      </c>
      <c r="CB1509">
        <f t="shared" si="1946"/>
        <v>1673.5548218166666</v>
      </c>
      <c r="CC1509">
        <f t="shared" si="1947"/>
        <v>1668.9959458444446</v>
      </c>
      <c r="CD1509">
        <f t="shared" si="1948"/>
        <v>1632.3961648798411</v>
      </c>
      <c r="CE1509">
        <f t="shared" si="1949"/>
        <v>1727.9198455412802</v>
      </c>
      <c r="CF1509">
        <f t="shared" si="1950"/>
        <v>1641.25</v>
      </c>
      <c r="CG1509">
        <f t="shared" si="1951"/>
        <v>1658.8000489999999</v>
      </c>
      <c r="CH1509">
        <f t="shared" si="1952"/>
        <v>1632.5</v>
      </c>
    </row>
    <row r="1510" spans="1:86">
      <c r="A1510" s="1">
        <v>41687</v>
      </c>
      <c r="B1510">
        <v>1635</v>
      </c>
      <c r="C1510">
        <v>1674.900024</v>
      </c>
      <c r="D1510">
        <v>1635</v>
      </c>
      <c r="E1510">
        <v>1665.6999510000001</v>
      </c>
      <c r="F1510">
        <v>617227</v>
      </c>
      <c r="G1510">
        <f t="shared" si="1886"/>
        <v>332588.90266096179</v>
      </c>
      <c r="H1510">
        <f t="shared" si="1914"/>
        <v>13353254.638968196</v>
      </c>
      <c r="I1510">
        <f t="shared" si="1887"/>
        <v>1652.6499937500002</v>
      </c>
      <c r="J1510">
        <f t="shared" si="1894"/>
        <v>1683.625</v>
      </c>
      <c r="K1510">
        <f t="shared" si="1895"/>
        <v>1610.1625060000001</v>
      </c>
      <c r="L1510">
        <f t="shared" si="1896"/>
        <v>5</v>
      </c>
      <c r="M1510">
        <f t="shared" si="1897"/>
        <v>10</v>
      </c>
      <c r="N1510">
        <f t="shared" si="1898"/>
        <v>50</v>
      </c>
      <c r="O1510">
        <f t="shared" si="1899"/>
        <v>0</v>
      </c>
      <c r="P1510">
        <f t="shared" si="1874"/>
        <v>39.90002400000003</v>
      </c>
      <c r="Q1510">
        <f t="shared" si="1875"/>
        <v>9.2000729999999749</v>
      </c>
      <c r="R1510">
        <f t="shared" si="1876"/>
        <v>30.699951000000056</v>
      </c>
      <c r="S1510">
        <f t="shared" si="1877"/>
        <v>39.90002400000003</v>
      </c>
      <c r="T1510">
        <f t="shared" si="1913"/>
        <v>42.93143027472162</v>
      </c>
      <c r="U1510">
        <f t="shared" si="1878"/>
        <v>58.75</v>
      </c>
      <c r="V1510">
        <f t="shared" si="1879"/>
        <v>-31.09997599999997</v>
      </c>
      <c r="W1510">
        <f t="shared" si="1880"/>
        <v>58.75</v>
      </c>
      <c r="X1510">
        <f t="shared" si="1881"/>
        <v>0</v>
      </c>
      <c r="Y1510">
        <f t="shared" si="1911"/>
        <v>10.952289352070535</v>
      </c>
      <c r="Z1510">
        <f t="shared" si="1912"/>
        <v>11.400973494718968</v>
      </c>
      <c r="AA1510">
        <f t="shared" si="1908"/>
        <v>25.511121530277393</v>
      </c>
      <c r="AB1510">
        <f t="shared" si="1909"/>
        <v>26.5562396169036</v>
      </c>
      <c r="AC1510">
        <f t="shared" si="1910"/>
        <v>2.0072422792311828</v>
      </c>
      <c r="AD1510">
        <f t="shared" si="1918"/>
        <v>39.647854483515481</v>
      </c>
      <c r="AE1510">
        <f t="shared" si="1891"/>
        <v>1655.23999</v>
      </c>
      <c r="AF1510">
        <f t="shared" si="1893"/>
        <v>1660.8416543333335</v>
      </c>
      <c r="AG1510">
        <f t="shared" si="1915"/>
        <v>1675.3324950499996</v>
      </c>
      <c r="AH1510">
        <f t="shared" si="1900"/>
        <v>1649.6049803000001</v>
      </c>
      <c r="AI1510">
        <f t="shared" si="1901"/>
        <v>1697.7617753830425</v>
      </c>
      <c r="AJ1510">
        <f t="shared" si="1902"/>
        <v>1601.4481852169577</v>
      </c>
      <c r="AK1510">
        <f t="shared" si="1903"/>
        <v>0.66711006901773184</v>
      </c>
      <c r="AL1510">
        <f t="shared" si="1882"/>
        <v>0.53884373603384461</v>
      </c>
      <c r="AM1510">
        <f t="shared" si="1883"/>
        <v>332588.90266096179</v>
      </c>
      <c r="AN1510">
        <f t="shared" si="1916"/>
        <v>-3251136.809210245</v>
      </c>
      <c r="AO1510">
        <f t="shared" si="1917"/>
        <v>26068537</v>
      </c>
      <c r="AP1510">
        <f t="shared" si="1919"/>
        <v>-0.12471496997358329</v>
      </c>
      <c r="AQ1510">
        <f t="shared" si="1920"/>
        <v>1655.176757179278</v>
      </c>
      <c r="AR1510">
        <f t="shared" si="1921"/>
        <v>1670.1867345607814</v>
      </c>
      <c r="AS1510">
        <f t="shared" si="1922"/>
        <v>1657.7229163669485</v>
      </c>
      <c r="AT1510">
        <f t="shared" si="1923"/>
        <v>1678.4112413109403</v>
      </c>
      <c r="AU1510">
        <f t="shared" si="1924"/>
        <v>1661.29962232393</v>
      </c>
      <c r="AV1510">
        <f t="shared" si="1925"/>
        <v>1687.2522790846542</v>
      </c>
      <c r="AW1510">
        <f t="shared" si="1926"/>
        <v>-25.952656760724267</v>
      </c>
      <c r="AX1510">
        <f t="shared" si="1953"/>
        <v>-27.465817943944948</v>
      </c>
      <c r="AY1510">
        <f t="shared" si="1927"/>
        <v>1.5131611832206815</v>
      </c>
      <c r="AZ1510">
        <f t="shared" si="1884"/>
        <v>1658.5333250000001</v>
      </c>
      <c r="BA1510">
        <f t="shared" si="1885"/>
        <v>1023691548.5897751</v>
      </c>
      <c r="BB1510">
        <f t="shared" si="1888"/>
        <v>1023691548.5897751</v>
      </c>
      <c r="BC1510">
        <f t="shared" si="1889"/>
        <v>0</v>
      </c>
      <c r="BD1510">
        <f t="shared" si="1904"/>
        <v>17278166269.809467</v>
      </c>
      <c r="BE1510">
        <f t="shared" si="1905"/>
        <v>10309525519.757586</v>
      </c>
      <c r="BF1510">
        <f t="shared" si="1906"/>
        <v>1.6759419467653387</v>
      </c>
      <c r="BG1510">
        <f t="shared" si="1907"/>
        <v>62.629981520757823</v>
      </c>
      <c r="BH1510">
        <f t="shared" si="1928"/>
        <v>82038227</v>
      </c>
      <c r="BI1510">
        <f t="shared" si="1929"/>
        <v>-1.5381610137639736</v>
      </c>
      <c r="BJ1510">
        <f t="shared" si="1890"/>
        <v>2129.9927000000025</v>
      </c>
      <c r="BK1510">
        <f t="shared" si="1930"/>
        <v>1.356938461380966E-2</v>
      </c>
      <c r="BL1510">
        <f t="shared" si="1931"/>
        <v>1.0135693846138096</v>
      </c>
      <c r="BM1510">
        <f t="shared" si="1932"/>
        <v>25.380859546066937</v>
      </c>
      <c r="BN1510">
        <f t="shared" si="1933"/>
        <v>1654.950012</v>
      </c>
      <c r="BO1510">
        <f t="shared" si="1892"/>
        <v>1656.9400147000001</v>
      </c>
      <c r="BP1510">
        <f t="shared" si="1934"/>
        <v>1728.6294179117644</v>
      </c>
      <c r="BQ1510">
        <f t="shared" si="1935"/>
        <v>-71.689403211764329</v>
      </c>
      <c r="BR1510">
        <f t="shared" si="1936"/>
        <v>46.049927000000025</v>
      </c>
      <c r="BS1510">
        <f t="shared" si="1937"/>
        <v>45</v>
      </c>
      <c r="BT1510">
        <f t="shared" si="1938"/>
        <v>44.90002400000003</v>
      </c>
      <c r="BU1510">
        <f t="shared" si="1939"/>
        <v>34</v>
      </c>
      <c r="BV1510">
        <f t="shared" si="1940"/>
        <v>1653.2933184666665</v>
      </c>
      <c r="BW1510">
        <f t="shared" si="1941"/>
        <v>1655.4499858571428</v>
      </c>
      <c r="BX1510">
        <f t="shared" si="1942"/>
        <v>1655.2108907272727</v>
      </c>
      <c r="BY1510">
        <f t="shared" si="1943"/>
        <v>1654.8380829142855</v>
      </c>
      <c r="BZ1510">
        <f t="shared" si="1944"/>
        <v>1701.599976</v>
      </c>
      <c r="CA1510">
        <f t="shared" si="1945"/>
        <v>1590</v>
      </c>
      <c r="CB1510">
        <f t="shared" si="1946"/>
        <v>1660.9279985833334</v>
      </c>
      <c r="CC1510">
        <f t="shared" si="1947"/>
        <v>1671.4359605694444</v>
      </c>
      <c r="CD1510">
        <f t="shared" si="1948"/>
        <v>1637.6404288253177</v>
      </c>
      <c r="CE1510">
        <f t="shared" si="1949"/>
        <v>1719.9244156202428</v>
      </c>
      <c r="CF1510">
        <f t="shared" si="1950"/>
        <v>1643.400024</v>
      </c>
      <c r="CG1510">
        <f t="shared" si="1951"/>
        <v>1653.5500489999999</v>
      </c>
      <c r="CH1510">
        <f t="shared" si="1952"/>
        <v>1615.650024</v>
      </c>
    </row>
    <row r="1511" spans="1:86">
      <c r="A1511" s="1">
        <v>41688</v>
      </c>
      <c r="B1511">
        <v>1675</v>
      </c>
      <c r="C1511">
        <v>1733.650024</v>
      </c>
      <c r="D1511">
        <v>1666.099976</v>
      </c>
      <c r="E1511">
        <v>1708.4499510000001</v>
      </c>
      <c r="F1511">
        <v>954637</v>
      </c>
      <c r="G1511">
        <f t="shared" si="1886"/>
        <v>242367.42208642239</v>
      </c>
      <c r="H1511">
        <f t="shared" si="1914"/>
        <v>13595622.061054619</v>
      </c>
      <c r="I1511">
        <f t="shared" si="1887"/>
        <v>1695.7999877500001</v>
      </c>
      <c r="J1511">
        <f t="shared" si="1894"/>
        <v>1695.7999877500001</v>
      </c>
      <c r="K1511">
        <f t="shared" si="1895"/>
        <v>1612.7249757499999</v>
      </c>
      <c r="L1511">
        <f t="shared" si="1896"/>
        <v>1</v>
      </c>
      <c r="M1511">
        <f t="shared" si="1897"/>
        <v>10</v>
      </c>
      <c r="N1511">
        <f t="shared" si="1898"/>
        <v>90</v>
      </c>
      <c r="O1511">
        <f t="shared" si="1899"/>
        <v>0</v>
      </c>
      <c r="P1511">
        <f t="shared" si="1874"/>
        <v>67.550048000000061</v>
      </c>
      <c r="Q1511">
        <f t="shared" si="1875"/>
        <v>25.200072999999975</v>
      </c>
      <c r="R1511">
        <f t="shared" si="1876"/>
        <v>42.349975000000086</v>
      </c>
      <c r="S1511">
        <f t="shared" si="1877"/>
        <v>67.550048000000061</v>
      </c>
      <c r="T1511">
        <f t="shared" si="1913"/>
        <v>44.68990296938437</v>
      </c>
      <c r="U1511">
        <f t="shared" si="1878"/>
        <v>-12.65002400000003</v>
      </c>
      <c r="V1511">
        <f t="shared" si="1879"/>
        <v>-25.90002400000003</v>
      </c>
      <c r="W1511">
        <f t="shared" si="1880"/>
        <v>0</v>
      </c>
      <c r="X1511">
        <f t="shared" si="1881"/>
        <v>0</v>
      </c>
      <c r="Y1511">
        <f t="shared" si="1911"/>
        <v>10.169982969779783</v>
      </c>
      <c r="Z1511">
        <f t="shared" si="1912"/>
        <v>10.586618245096187</v>
      </c>
      <c r="AA1511">
        <f t="shared" si="1908"/>
        <v>22.756780154002378</v>
      </c>
      <c r="AB1511">
        <f t="shared" si="1909"/>
        <v>23.689060708743856</v>
      </c>
      <c r="AC1511">
        <f t="shared" si="1910"/>
        <v>2.0072422792311881</v>
      </c>
      <c r="AD1511">
        <f t="shared" si="1918"/>
        <v>35.693475000718465</v>
      </c>
      <c r="AE1511">
        <f t="shared" si="1891"/>
        <v>1661.2999754</v>
      </c>
      <c r="AF1511">
        <f t="shared" si="1893"/>
        <v>1664.1083168333334</v>
      </c>
      <c r="AG1511">
        <f t="shared" si="1915"/>
        <v>1670.6599913999994</v>
      </c>
      <c r="AH1511">
        <f t="shared" si="1900"/>
        <v>1658.4849730000001</v>
      </c>
      <c r="AI1511">
        <f t="shared" si="1901"/>
        <v>1713.5288854623113</v>
      </c>
      <c r="AJ1511">
        <f t="shared" si="1902"/>
        <v>1603.4410605376888</v>
      </c>
      <c r="AK1511">
        <f t="shared" si="1903"/>
        <v>0.95386470333309936</v>
      </c>
      <c r="AL1511">
        <f t="shared" si="1882"/>
        <v>0.25388437917912504</v>
      </c>
      <c r="AM1511">
        <f t="shared" si="1883"/>
        <v>242367.42208642239</v>
      </c>
      <c r="AN1511">
        <f t="shared" si="1916"/>
        <v>-3169416.8868519492</v>
      </c>
      <c r="AO1511">
        <f t="shared" si="1917"/>
        <v>26481216</v>
      </c>
      <c r="AP1511">
        <f t="shared" si="1919"/>
        <v>-0.11968547391675477</v>
      </c>
      <c r="AQ1511">
        <f t="shared" si="1920"/>
        <v>1673.2896430783235</v>
      </c>
      <c r="AR1511">
        <f t="shared" si="1921"/>
        <v>1678.1420083709586</v>
      </c>
      <c r="AS1511">
        <f t="shared" si="1922"/>
        <v>1666.8537826008978</v>
      </c>
      <c r="AT1511">
        <f t="shared" si="1923"/>
        <v>1681.1147251829557</v>
      </c>
      <c r="AU1511">
        <f t="shared" si="1924"/>
        <v>1668.3721716253406</v>
      </c>
      <c r="AV1511">
        <f t="shared" si="1925"/>
        <v>1688.7361161187284</v>
      </c>
      <c r="AW1511">
        <f t="shared" si="1926"/>
        <v>-20.363944493387862</v>
      </c>
      <c r="AX1511">
        <f t="shared" si="1953"/>
        <v>-26.045443253833533</v>
      </c>
      <c r="AY1511">
        <f t="shared" si="1927"/>
        <v>5.6814987604456704</v>
      </c>
      <c r="AZ1511">
        <f t="shared" si="1884"/>
        <v>1702.7333170000002</v>
      </c>
      <c r="BA1511">
        <f t="shared" si="1885"/>
        <v>1625492225.5409291</v>
      </c>
      <c r="BB1511">
        <f t="shared" si="1888"/>
        <v>1625492225.5409291</v>
      </c>
      <c r="BC1511">
        <f t="shared" si="1889"/>
        <v>0</v>
      </c>
      <c r="BD1511">
        <f t="shared" si="1904"/>
        <v>7703316458.2204742</v>
      </c>
      <c r="BE1511">
        <f t="shared" si="1905"/>
        <v>10309525519.757586</v>
      </c>
      <c r="BF1511">
        <f t="shared" si="1906"/>
        <v>0.74720378192551462</v>
      </c>
      <c r="BG1511">
        <f t="shared" si="1907"/>
        <v>42.765691652868043</v>
      </c>
      <c r="BH1511">
        <f t="shared" si="1928"/>
        <v>82992864</v>
      </c>
      <c r="BI1511">
        <f t="shared" si="1929"/>
        <v>-1.2058689512835736</v>
      </c>
      <c r="BJ1511">
        <f t="shared" si="1890"/>
        <v>4175</v>
      </c>
      <c r="BK1511">
        <f t="shared" si="1930"/>
        <v>2.5664886388653076E-2</v>
      </c>
      <c r="BL1511">
        <f t="shared" si="1931"/>
        <v>1.0256648863886531</v>
      </c>
      <c r="BM1511">
        <f t="shared" si="1932"/>
        <v>29.010689117976014</v>
      </c>
      <c r="BN1511">
        <f t="shared" si="1933"/>
        <v>1699.875</v>
      </c>
      <c r="BO1511">
        <f t="shared" si="1892"/>
        <v>1660.3050171000002</v>
      </c>
      <c r="BP1511">
        <f t="shared" si="1934"/>
        <v>1726.6632403676467</v>
      </c>
      <c r="BQ1511">
        <f t="shared" si="1935"/>
        <v>-66.358223267646508</v>
      </c>
      <c r="BR1511">
        <f t="shared" si="1936"/>
        <v>101.75</v>
      </c>
      <c r="BS1511">
        <f t="shared" si="1937"/>
        <v>64</v>
      </c>
      <c r="BT1511">
        <f t="shared" si="1938"/>
        <v>110.55004800000006</v>
      </c>
      <c r="BU1511">
        <f t="shared" si="1939"/>
        <v>56</v>
      </c>
      <c r="BV1511">
        <f t="shared" si="1940"/>
        <v>1671.0299721333331</v>
      </c>
      <c r="BW1511">
        <f t="shared" si="1941"/>
        <v>1669.0523563333331</v>
      </c>
      <c r="BX1511">
        <f t="shared" si="1942"/>
        <v>1665.909976309091</v>
      </c>
      <c r="BY1511">
        <f t="shared" si="1943"/>
        <v>1657.9921263380954</v>
      </c>
      <c r="BZ1511">
        <f t="shared" si="1944"/>
        <v>1733.650024</v>
      </c>
      <c r="CA1511">
        <f t="shared" si="1945"/>
        <v>1593</v>
      </c>
      <c r="CB1511">
        <f t="shared" si="1946"/>
        <v>1649.4208083466667</v>
      </c>
      <c r="CC1511">
        <f t="shared" si="1947"/>
        <v>1661.4580516250001</v>
      </c>
      <c r="CD1511">
        <f t="shared" si="1948"/>
        <v>1644.2305242365874</v>
      </c>
      <c r="CE1511">
        <f t="shared" si="1949"/>
        <v>1705.8435430713921</v>
      </c>
      <c r="CF1511">
        <f t="shared" si="1950"/>
        <v>1665.6999510000001</v>
      </c>
      <c r="CG1511">
        <f t="shared" si="1951"/>
        <v>1674.900024</v>
      </c>
      <c r="CH1511">
        <f t="shared" si="1952"/>
        <v>1635</v>
      </c>
    </row>
    <row r="1512" spans="1:86">
      <c r="A1512" s="1">
        <v>41689</v>
      </c>
      <c r="B1512">
        <v>1714</v>
      </c>
      <c r="C1512">
        <v>1721</v>
      </c>
      <c r="D1512">
        <v>1692</v>
      </c>
      <c r="E1512">
        <v>1698.099976</v>
      </c>
      <c r="F1512">
        <v>341015</v>
      </c>
      <c r="G1512">
        <f t="shared" si="1886"/>
        <v>-197554.0816800007</v>
      </c>
      <c r="H1512">
        <f t="shared" si="1914"/>
        <v>13398067.979374619</v>
      </c>
      <c r="I1512">
        <f t="shared" si="1887"/>
        <v>1706.2749939999999</v>
      </c>
      <c r="J1512">
        <f t="shared" si="1894"/>
        <v>1706.2749939999999</v>
      </c>
      <c r="K1512">
        <f t="shared" si="1895"/>
        <v>1621.9624632499999</v>
      </c>
      <c r="L1512">
        <f t="shared" si="1896"/>
        <v>1</v>
      </c>
      <c r="M1512">
        <f t="shared" si="1897"/>
        <v>10</v>
      </c>
      <c r="N1512">
        <f t="shared" si="1898"/>
        <v>90</v>
      </c>
      <c r="O1512">
        <f t="shared" si="1899"/>
        <v>0</v>
      </c>
      <c r="P1512">
        <f t="shared" si="1874"/>
        <v>29</v>
      </c>
      <c r="Q1512">
        <f t="shared" si="1875"/>
        <v>22.90002400000003</v>
      </c>
      <c r="R1512">
        <f t="shared" si="1876"/>
        <v>6.0999759999999696</v>
      </c>
      <c r="S1512">
        <f t="shared" si="1877"/>
        <v>29</v>
      </c>
      <c r="T1512">
        <f t="shared" si="1913"/>
        <v>43.569195614428345</v>
      </c>
      <c r="U1512">
        <f t="shared" si="1878"/>
        <v>-15</v>
      </c>
      <c r="V1512">
        <f t="shared" si="1879"/>
        <v>17.800048999999944</v>
      </c>
      <c r="W1512">
        <f t="shared" si="1880"/>
        <v>0</v>
      </c>
      <c r="X1512">
        <f t="shared" si="1881"/>
        <v>17.800048999999944</v>
      </c>
      <c r="Y1512">
        <f t="shared" si="1911"/>
        <v>9.4435556147955122</v>
      </c>
      <c r="Z1512">
        <f t="shared" si="1912"/>
        <v>11.101863299017882</v>
      </c>
      <c r="AA1512">
        <f t="shared" si="1908"/>
        <v>21.674844994540571</v>
      </c>
      <c r="AB1512">
        <f t="shared" si="1909"/>
        <v>25.480992114854185</v>
      </c>
      <c r="AC1512">
        <f t="shared" si="1910"/>
        <v>8.0714230806334779</v>
      </c>
      <c r="AD1512">
        <f t="shared" si="1918"/>
        <v>32.126912898861903</v>
      </c>
      <c r="AE1512">
        <f t="shared" si="1891"/>
        <v>1671.3799803999998</v>
      </c>
      <c r="AF1512">
        <f t="shared" si="1893"/>
        <v>1667.4333088333333</v>
      </c>
      <c r="AG1512">
        <f t="shared" si="1915"/>
        <v>1665.1724913999994</v>
      </c>
      <c r="AH1512">
        <f t="shared" si="1900"/>
        <v>1667.6249755000003</v>
      </c>
      <c r="AI1512">
        <f t="shared" si="1901"/>
        <v>1715.0669158061694</v>
      </c>
      <c r="AJ1512">
        <f t="shared" si="1902"/>
        <v>1620.1830351938313</v>
      </c>
      <c r="AK1512">
        <f t="shared" si="1903"/>
        <v>0.82118206278376915</v>
      </c>
      <c r="AL1512">
        <f t="shared" si="1882"/>
        <v>-0.57931200000000205</v>
      </c>
      <c r="AM1512">
        <f t="shared" si="1883"/>
        <v>-197554.0816800007</v>
      </c>
      <c r="AN1512">
        <f t="shared" si="1916"/>
        <v>-3397057.7814979493</v>
      </c>
      <c r="AO1512">
        <f t="shared" si="1917"/>
        <v>26397464</v>
      </c>
      <c r="AP1512">
        <f t="shared" si="1919"/>
        <v>-0.12868879304079928</v>
      </c>
      <c r="AQ1512">
        <f t="shared" si="1920"/>
        <v>1681.7251562716935</v>
      </c>
      <c r="AR1512">
        <f t="shared" si="1921"/>
        <v>1679.6120499502354</v>
      </c>
      <c r="AS1512">
        <f t="shared" si="1922"/>
        <v>1672.4780974127361</v>
      </c>
      <c r="AT1512">
        <f t="shared" si="1923"/>
        <v>1682.6433977564898</v>
      </c>
      <c r="AU1512">
        <f t="shared" si="1924"/>
        <v>1672.8313422815395</v>
      </c>
      <c r="AV1512">
        <f t="shared" si="1925"/>
        <v>1689.3915863104176</v>
      </c>
      <c r="AW1512">
        <f t="shared" si="1926"/>
        <v>-16.56024402887806</v>
      </c>
      <c r="AX1512">
        <f t="shared" si="1953"/>
        <v>-24.148403408842437</v>
      </c>
      <c r="AY1512">
        <f t="shared" si="1927"/>
        <v>7.5881593799643774</v>
      </c>
      <c r="AZ1512">
        <f t="shared" si="1884"/>
        <v>1703.6999919999998</v>
      </c>
      <c r="BA1512">
        <f t="shared" si="1885"/>
        <v>580987252.77187991</v>
      </c>
      <c r="BB1512">
        <f t="shared" si="1888"/>
        <v>580987252.77187991</v>
      </c>
      <c r="BC1512">
        <f t="shared" si="1889"/>
        <v>0</v>
      </c>
      <c r="BD1512">
        <f t="shared" si="1904"/>
        <v>8284303710.9923544</v>
      </c>
      <c r="BE1512">
        <f t="shared" si="1905"/>
        <v>7593001642.2575855</v>
      </c>
      <c r="BF1512">
        <f t="shared" si="1906"/>
        <v>1.0910446357455585</v>
      </c>
      <c r="BG1512">
        <f t="shared" si="1907"/>
        <v>52.177013206442069</v>
      </c>
      <c r="BH1512">
        <f t="shared" si="1928"/>
        <v>82651849</v>
      </c>
      <c r="BI1512">
        <f t="shared" si="1929"/>
        <v>-0.98024899396149801</v>
      </c>
      <c r="BJ1512">
        <f t="shared" si="1890"/>
        <v>-1134.9975000000086</v>
      </c>
      <c r="BK1512">
        <f t="shared" si="1930"/>
        <v>-6.0581084005077099E-3</v>
      </c>
      <c r="BL1512">
        <f t="shared" si="1931"/>
        <v>0.99394189159949231</v>
      </c>
      <c r="BM1512">
        <f t="shared" si="1932"/>
        <v>25.00409799754669</v>
      </c>
      <c r="BN1512">
        <f t="shared" si="1933"/>
        <v>1706.5</v>
      </c>
      <c r="BO1512">
        <f t="shared" si="1892"/>
        <v>1668.3150146</v>
      </c>
      <c r="BP1512">
        <f t="shared" si="1934"/>
        <v>1724.2985337647058</v>
      </c>
      <c r="BQ1512">
        <f t="shared" si="1935"/>
        <v>-55.98351916470574</v>
      </c>
      <c r="BR1512">
        <f t="shared" si="1936"/>
        <v>58.400024999999914</v>
      </c>
      <c r="BS1512">
        <f t="shared" si="1937"/>
        <v>99</v>
      </c>
      <c r="BT1512">
        <f t="shared" si="1938"/>
        <v>76.050048999999944</v>
      </c>
      <c r="BU1512">
        <f t="shared" si="1939"/>
        <v>103.80004899999994</v>
      </c>
      <c r="BV1512">
        <f t="shared" si="1940"/>
        <v>1683.2966389999999</v>
      </c>
      <c r="BW1512">
        <f t="shared" si="1941"/>
        <v>1678.7642589523809</v>
      </c>
      <c r="BX1512">
        <f t="shared" si="1942"/>
        <v>1673.1127041272725</v>
      </c>
      <c r="BY1512">
        <f t="shared" si="1943"/>
        <v>1660.605458204762</v>
      </c>
      <c r="BZ1512">
        <f t="shared" si="1944"/>
        <v>1733.650024</v>
      </c>
      <c r="CA1512">
        <f t="shared" si="1945"/>
        <v>1593</v>
      </c>
      <c r="CB1512">
        <f t="shared" si="1946"/>
        <v>1653.9543264466665</v>
      </c>
      <c r="CC1512">
        <f t="shared" si="1947"/>
        <v>1652.422891761111</v>
      </c>
      <c r="CD1512">
        <f t="shared" si="1948"/>
        <v>1659.6697869409531</v>
      </c>
      <c r="CE1512">
        <f t="shared" si="1949"/>
        <v>1687.5357926734935</v>
      </c>
      <c r="CF1512">
        <f t="shared" si="1950"/>
        <v>1708.4499510000001</v>
      </c>
      <c r="CG1512">
        <f t="shared" si="1951"/>
        <v>1733.650024</v>
      </c>
      <c r="CH1512">
        <f t="shared" si="1952"/>
        <v>1666.099976</v>
      </c>
    </row>
    <row r="1513" spans="1:86">
      <c r="A1513" s="1">
        <v>41690</v>
      </c>
      <c r="B1513">
        <v>1697</v>
      </c>
      <c r="C1513">
        <v>1706</v>
      </c>
      <c r="D1513">
        <v>1674.1999510000001</v>
      </c>
      <c r="E1513">
        <v>1683.3000489999999</v>
      </c>
      <c r="F1513">
        <v>344996</v>
      </c>
      <c r="G1513">
        <f t="shared" si="1886"/>
        <v>-147543.63697955513</v>
      </c>
      <c r="H1513">
        <f t="shared" si="1914"/>
        <v>13250524.342395063</v>
      </c>
      <c r="I1513">
        <f t="shared" si="1887"/>
        <v>1690.125</v>
      </c>
      <c r="J1513">
        <f t="shared" si="1894"/>
        <v>1706.2749939999999</v>
      </c>
      <c r="K1513">
        <f t="shared" si="1895"/>
        <v>1638.6500242500001</v>
      </c>
      <c r="L1513">
        <f t="shared" si="1896"/>
        <v>2</v>
      </c>
      <c r="M1513">
        <f t="shared" si="1897"/>
        <v>5</v>
      </c>
      <c r="N1513">
        <f t="shared" si="1898"/>
        <v>80</v>
      </c>
      <c r="O1513">
        <f t="shared" si="1899"/>
        <v>50</v>
      </c>
      <c r="P1513">
        <f t="shared" si="1874"/>
        <v>31.800048999999944</v>
      </c>
      <c r="Q1513">
        <f t="shared" si="1875"/>
        <v>22.699951000000056</v>
      </c>
      <c r="R1513">
        <f t="shared" si="1876"/>
        <v>9.100097999999889</v>
      </c>
      <c r="S1513">
        <f t="shared" si="1877"/>
        <v>31.800048999999944</v>
      </c>
      <c r="T1513">
        <f t="shared" si="1913"/>
        <v>42.728542284826311</v>
      </c>
      <c r="U1513">
        <f t="shared" si="1878"/>
        <v>-3.5999759999999696</v>
      </c>
      <c r="V1513">
        <f t="shared" si="1879"/>
        <v>2.649902000000111</v>
      </c>
      <c r="W1513">
        <f t="shared" si="1880"/>
        <v>0</v>
      </c>
      <c r="X1513">
        <f t="shared" si="1881"/>
        <v>2.649902000000111</v>
      </c>
      <c r="Y1513">
        <f t="shared" si="1911"/>
        <v>8.7690159280244036</v>
      </c>
      <c r="Z1513">
        <f t="shared" si="1912"/>
        <v>10.498151777659471</v>
      </c>
      <c r="AA1513">
        <f t="shared" si="1908"/>
        <v>20.522618978130787</v>
      </c>
      <c r="AB1513">
        <f t="shared" si="1909"/>
        <v>24.569412426193526</v>
      </c>
      <c r="AC1513">
        <f t="shared" si="1910"/>
        <v>8.9745201580664506</v>
      </c>
      <c r="AD1513">
        <f t="shared" si="1918"/>
        <v>28.547901106531281</v>
      </c>
      <c r="AE1513">
        <f t="shared" si="1891"/>
        <v>1679.7899901999997</v>
      </c>
      <c r="AF1513">
        <f t="shared" si="1893"/>
        <v>1673.3666584999999</v>
      </c>
      <c r="AG1513">
        <f t="shared" si="1915"/>
        <v>1659.6474913999998</v>
      </c>
      <c r="AH1513">
        <f t="shared" si="1900"/>
        <v>1671.9849853000003</v>
      </c>
      <c r="AI1513">
        <f t="shared" si="1901"/>
        <v>1716.2688348679492</v>
      </c>
      <c r="AJ1513">
        <f t="shared" si="1902"/>
        <v>1627.7011357320514</v>
      </c>
      <c r="AK1513">
        <f t="shared" si="1903"/>
        <v>0.62775609855956493</v>
      </c>
      <c r="AL1513">
        <f t="shared" si="1882"/>
        <v>-0.42766767434855807</v>
      </c>
      <c r="AM1513">
        <f t="shared" si="1883"/>
        <v>-147543.63697955513</v>
      </c>
      <c r="AN1513">
        <f t="shared" si="1916"/>
        <v>-3218809.9723546896</v>
      </c>
      <c r="AO1513">
        <f t="shared" si="1917"/>
        <v>26248666</v>
      </c>
      <c r="AP1513">
        <f t="shared" si="1919"/>
        <v>-0.12262756409619786</v>
      </c>
      <c r="AQ1513">
        <f t="shared" si="1920"/>
        <v>1682.2606197993177</v>
      </c>
      <c r="AR1513">
        <f t="shared" si="1921"/>
        <v>1678.4686088744184</v>
      </c>
      <c r="AS1513">
        <f t="shared" si="1922"/>
        <v>1674.4260486984435</v>
      </c>
      <c r="AT1513">
        <f t="shared" si="1923"/>
        <v>1682.7024963684057</v>
      </c>
      <c r="AU1513">
        <f t="shared" si="1924"/>
        <v>1674.4016482893085</v>
      </c>
      <c r="AV1513">
        <f t="shared" si="1925"/>
        <v>1688.9651786986883</v>
      </c>
      <c r="AW1513">
        <f t="shared" si="1926"/>
        <v>-14.563530409379837</v>
      </c>
      <c r="AX1513">
        <f t="shared" si="1953"/>
        <v>-22.231428808949918</v>
      </c>
      <c r="AY1513">
        <f t="shared" si="1927"/>
        <v>7.6678983995700811</v>
      </c>
      <c r="AZ1513">
        <f t="shared" si="1884"/>
        <v>1687.8333333333333</v>
      </c>
      <c r="BA1513">
        <f t="shared" si="1885"/>
        <v>582295748.66666663</v>
      </c>
      <c r="BB1513">
        <f t="shared" si="1888"/>
        <v>0</v>
      </c>
      <c r="BC1513">
        <f t="shared" si="1889"/>
        <v>582295748.66666663</v>
      </c>
      <c r="BD1513">
        <f t="shared" si="1904"/>
        <v>8284303710.9923544</v>
      </c>
      <c r="BE1513">
        <f t="shared" si="1905"/>
        <v>6981088930.5256958</v>
      </c>
      <c r="BF1513">
        <f t="shared" si="1906"/>
        <v>1.1866778655072259</v>
      </c>
      <c r="BG1513">
        <f t="shared" si="1907"/>
        <v>54.268526893052986</v>
      </c>
      <c r="BH1513">
        <f t="shared" si="1928"/>
        <v>82306853</v>
      </c>
      <c r="BI1513">
        <f t="shared" si="1929"/>
        <v>-0.86227535019998036</v>
      </c>
      <c r="BJ1513">
        <f t="shared" si="1890"/>
        <v>-1579.9927000000025</v>
      </c>
      <c r="BK1513">
        <f t="shared" si="1930"/>
        <v>-8.7155804776950455E-3</v>
      </c>
      <c r="BL1513">
        <f t="shared" si="1931"/>
        <v>0.99128441952230495</v>
      </c>
      <c r="BM1513">
        <f t="shared" si="1932"/>
        <v>23.339638032489876</v>
      </c>
      <c r="BN1513">
        <f t="shared" si="1933"/>
        <v>1690.0999755</v>
      </c>
      <c r="BO1513">
        <f t="shared" si="1892"/>
        <v>1677.2050048000001</v>
      </c>
      <c r="BP1513">
        <f t="shared" si="1934"/>
        <v>1721.6411797499998</v>
      </c>
      <c r="BQ1513">
        <f t="shared" si="1935"/>
        <v>-44.436174949999668</v>
      </c>
      <c r="BR1513">
        <f t="shared" si="1936"/>
        <v>18.350097999999889</v>
      </c>
      <c r="BS1513">
        <f t="shared" si="1937"/>
        <v>25.699951000000056</v>
      </c>
      <c r="BT1513">
        <f t="shared" si="1938"/>
        <v>35.59997599999997</v>
      </c>
      <c r="BU1513">
        <f t="shared" si="1939"/>
        <v>42.050048999999944</v>
      </c>
      <c r="BV1513">
        <f t="shared" si="1940"/>
        <v>1687.2699952</v>
      </c>
      <c r="BW1513">
        <f t="shared" si="1941"/>
        <v>1683.2976132857141</v>
      </c>
      <c r="BX1513">
        <f t="shared" si="1942"/>
        <v>1675.9627174909092</v>
      </c>
      <c r="BY1513">
        <f t="shared" si="1943"/>
        <v>1662.3318922619051</v>
      </c>
      <c r="BZ1513">
        <f t="shared" si="1944"/>
        <v>1733.650024</v>
      </c>
      <c r="CA1513">
        <f t="shared" si="1945"/>
        <v>1615.650024</v>
      </c>
      <c r="CB1513">
        <f t="shared" si="1946"/>
        <v>1665.8338238399999</v>
      </c>
      <c r="CC1513">
        <f t="shared" si="1947"/>
        <v>1657.1897151222222</v>
      </c>
      <c r="CD1513">
        <f t="shared" si="1948"/>
        <v>1668.5423198723813</v>
      </c>
      <c r="CE1513">
        <f t="shared" si="1949"/>
        <v>1667.8222939346615</v>
      </c>
      <c r="CF1513">
        <f t="shared" si="1950"/>
        <v>1698.099976</v>
      </c>
      <c r="CG1513">
        <f t="shared" si="1951"/>
        <v>1721</v>
      </c>
      <c r="CH1513">
        <f t="shared" si="1952"/>
        <v>1692</v>
      </c>
    </row>
    <row r="1514" spans="1:86">
      <c r="A1514" s="1">
        <v>41691</v>
      </c>
      <c r="B1514">
        <v>1686.099976</v>
      </c>
      <c r="C1514">
        <v>1702.400024</v>
      </c>
      <c r="D1514">
        <v>1671.5500489999999</v>
      </c>
      <c r="E1514">
        <v>1675.599976</v>
      </c>
      <c r="F1514">
        <v>340948</v>
      </c>
      <c r="G1514">
        <f t="shared" si="1886"/>
        <v>-251429.96889650609</v>
      </c>
      <c r="H1514">
        <f t="shared" si="1914"/>
        <v>12999094.373498557</v>
      </c>
      <c r="I1514">
        <f t="shared" si="1887"/>
        <v>1683.9125062499998</v>
      </c>
      <c r="J1514">
        <f t="shared" si="1894"/>
        <v>1706.2749939999999</v>
      </c>
      <c r="K1514">
        <f t="shared" si="1895"/>
        <v>1638.6500242500001</v>
      </c>
      <c r="L1514">
        <f t="shared" si="1896"/>
        <v>3</v>
      </c>
      <c r="M1514">
        <f t="shared" si="1897"/>
        <v>6</v>
      </c>
      <c r="N1514">
        <f t="shared" si="1898"/>
        <v>70</v>
      </c>
      <c r="O1514">
        <f t="shared" si="1899"/>
        <v>40</v>
      </c>
      <c r="P1514">
        <f t="shared" si="1874"/>
        <v>30.849975000000086</v>
      </c>
      <c r="Q1514">
        <f t="shared" si="1875"/>
        <v>26.800048000000061</v>
      </c>
      <c r="R1514">
        <f t="shared" si="1876"/>
        <v>4.0499270000000251</v>
      </c>
      <c r="S1514">
        <f t="shared" si="1877"/>
        <v>30.849975000000086</v>
      </c>
      <c r="T1514">
        <f t="shared" si="1913"/>
        <v>41.880073193053008</v>
      </c>
      <c r="U1514">
        <f t="shared" si="1878"/>
        <v>-7.4000240000000304</v>
      </c>
      <c r="V1514">
        <f t="shared" si="1879"/>
        <v>25.75</v>
      </c>
      <c r="W1514">
        <f t="shared" si="1880"/>
        <v>0</v>
      </c>
      <c r="X1514">
        <f t="shared" si="1881"/>
        <v>25.75</v>
      </c>
      <c r="Y1514">
        <f t="shared" si="1911"/>
        <v>8.142657647451232</v>
      </c>
      <c r="Z1514">
        <f t="shared" si="1912"/>
        <v>11.587569507826652</v>
      </c>
      <c r="AA1514">
        <f t="shared" si="1908"/>
        <v>19.442797078974355</v>
      </c>
      <c r="AB1514">
        <f t="shared" si="1909"/>
        <v>27.668455722156608</v>
      </c>
      <c r="AC1514">
        <f t="shared" si="1910"/>
        <v>17.460071966043721</v>
      </c>
      <c r="AD1514">
        <f t="shared" si="1918"/>
        <v>25.354382264714506</v>
      </c>
      <c r="AE1514">
        <f t="shared" si="1891"/>
        <v>1686.2299805999999</v>
      </c>
      <c r="AF1514">
        <f t="shared" si="1893"/>
        <v>1679.0916544999998</v>
      </c>
      <c r="AG1514">
        <f t="shared" si="1915"/>
        <v>1654.7149901999996</v>
      </c>
      <c r="AH1514">
        <f t="shared" si="1900"/>
        <v>1673.0499878000003</v>
      </c>
      <c r="AI1514">
        <f t="shared" si="1901"/>
        <v>1717.1175835061547</v>
      </c>
      <c r="AJ1514">
        <f t="shared" si="1902"/>
        <v>1628.9823920938459</v>
      </c>
      <c r="AK1514">
        <f t="shared" si="1903"/>
        <v>0.52893269032650625</v>
      </c>
      <c r="AL1514">
        <f t="shared" si="1882"/>
        <v>-0.73744374185068129</v>
      </c>
      <c r="AM1514">
        <f t="shared" si="1883"/>
        <v>-251429.96889650609</v>
      </c>
      <c r="AN1514">
        <f t="shared" si="1916"/>
        <v>-3198477.2205553544</v>
      </c>
      <c r="AO1514">
        <f t="shared" si="1917"/>
        <v>26211901</v>
      </c>
      <c r="AP1514">
        <f t="shared" si="1919"/>
        <v>-0.12202385552102285</v>
      </c>
      <c r="AQ1514">
        <f t="shared" si="1920"/>
        <v>1679.9960009075496</v>
      </c>
      <c r="AR1514">
        <f t="shared" si="1921"/>
        <v>1680.1590621852092</v>
      </c>
      <c r="AS1514">
        <f t="shared" si="1922"/>
        <v>1674.6373556127237</v>
      </c>
      <c r="AT1514">
        <f t="shared" si="1923"/>
        <v>1682.0632695352492</v>
      </c>
      <c r="AU1514">
        <f t="shared" si="1924"/>
        <v>1674.5813974459122</v>
      </c>
      <c r="AV1514">
        <f t="shared" si="1925"/>
        <v>1688.0296145097802</v>
      </c>
      <c r="AW1514">
        <f t="shared" si="1926"/>
        <v>-13.448217063868015</v>
      </c>
      <c r="AX1514">
        <f t="shared" si="1953"/>
        <v>-20.474786459933537</v>
      </c>
      <c r="AY1514">
        <f t="shared" si="1927"/>
        <v>7.026569396065522</v>
      </c>
      <c r="AZ1514">
        <f t="shared" si="1884"/>
        <v>1683.1833496666666</v>
      </c>
      <c r="BA1514">
        <f t="shared" si="1885"/>
        <v>573877996.70215058</v>
      </c>
      <c r="BB1514">
        <f t="shared" si="1888"/>
        <v>0</v>
      </c>
      <c r="BC1514">
        <f t="shared" si="1889"/>
        <v>573877996.70215058</v>
      </c>
      <c r="BD1514">
        <f t="shared" si="1904"/>
        <v>8284303710.9923544</v>
      </c>
      <c r="BE1514">
        <f t="shared" si="1905"/>
        <v>5993752094.8053951</v>
      </c>
      <c r="BF1514">
        <f t="shared" si="1906"/>
        <v>1.3821565490124477</v>
      </c>
      <c r="BG1514">
        <f t="shared" si="1907"/>
        <v>58.021230787096577</v>
      </c>
      <c r="BH1514">
        <f t="shared" si="1928"/>
        <v>81965905</v>
      </c>
      <c r="BI1514">
        <f t="shared" si="1929"/>
        <v>-0.79668134659909418</v>
      </c>
      <c r="BJ1514">
        <f t="shared" si="1890"/>
        <v>-870.00729999999749</v>
      </c>
      <c r="BK1514">
        <f t="shared" si="1930"/>
        <v>-4.5743912409284167E-3</v>
      </c>
      <c r="BL1514">
        <f t="shared" si="1931"/>
        <v>0.9954256087590716</v>
      </c>
      <c r="BM1514">
        <f t="shared" si="1932"/>
        <v>23.225662239812049</v>
      </c>
      <c r="BN1514">
        <f t="shared" si="1933"/>
        <v>1686.9750365</v>
      </c>
      <c r="BO1514">
        <f t="shared" si="1892"/>
        <v>1687.6800048</v>
      </c>
      <c r="BP1514">
        <f t="shared" si="1934"/>
        <v>1718.1411797499998</v>
      </c>
      <c r="BQ1514">
        <f t="shared" si="1935"/>
        <v>-30.461174949999759</v>
      </c>
      <c r="BR1514">
        <f t="shared" si="1936"/>
        <v>-13.25</v>
      </c>
      <c r="BS1514">
        <f t="shared" si="1937"/>
        <v>6.5500489999999445</v>
      </c>
      <c r="BT1514">
        <f t="shared" si="1938"/>
        <v>0.80004800000006071</v>
      </c>
      <c r="BU1514">
        <f t="shared" si="1939"/>
        <v>21.09997599999997</v>
      </c>
      <c r="BV1514">
        <f t="shared" si="1940"/>
        <v>1685.8733238</v>
      </c>
      <c r="BW1514">
        <f t="shared" si="1941"/>
        <v>1683.935704</v>
      </c>
      <c r="BX1514">
        <f t="shared" si="1942"/>
        <v>1676.6199885272729</v>
      </c>
      <c r="BY1514">
        <f t="shared" si="1943"/>
        <v>1663.8511765095241</v>
      </c>
      <c r="BZ1514">
        <f t="shared" si="1944"/>
        <v>1733.650024</v>
      </c>
      <c r="CA1514">
        <f t="shared" si="1945"/>
        <v>1615.650024</v>
      </c>
      <c r="CB1514">
        <f t="shared" si="1946"/>
        <v>1683.7284647366669</v>
      </c>
      <c r="CC1514">
        <f t="shared" si="1947"/>
        <v>1668.0434622833334</v>
      </c>
      <c r="CD1514">
        <f t="shared" si="1948"/>
        <v>1671.3525228190877</v>
      </c>
      <c r="CE1514">
        <f t="shared" si="1949"/>
        <v>1646.0757080402659</v>
      </c>
      <c r="CF1514">
        <f t="shared" si="1950"/>
        <v>1683.3000489999999</v>
      </c>
      <c r="CG1514">
        <f t="shared" si="1951"/>
        <v>1706</v>
      </c>
      <c r="CH1514">
        <f t="shared" si="1952"/>
        <v>1674.1999510000001</v>
      </c>
    </row>
    <row r="1515" spans="1:86">
      <c r="A1515" s="1">
        <v>41694</v>
      </c>
      <c r="B1515">
        <v>1675</v>
      </c>
      <c r="C1515">
        <v>1695</v>
      </c>
      <c r="D1515">
        <v>1645.8000489999999</v>
      </c>
      <c r="E1515">
        <v>1684.400024</v>
      </c>
      <c r="F1515">
        <v>326898</v>
      </c>
      <c r="G1515">
        <f t="shared" si="1886"/>
        <v>186039.69083428616</v>
      </c>
      <c r="H1515">
        <f t="shared" si="1914"/>
        <v>13185134.064332843</v>
      </c>
      <c r="I1515">
        <f t="shared" si="1887"/>
        <v>1675.05001825</v>
      </c>
      <c r="J1515">
        <f t="shared" si="1894"/>
        <v>1706.2749939999999</v>
      </c>
      <c r="K1515">
        <f t="shared" si="1895"/>
        <v>1638.6500242500001</v>
      </c>
      <c r="L1515">
        <f t="shared" si="1896"/>
        <v>4</v>
      </c>
      <c r="M1515">
        <f t="shared" si="1897"/>
        <v>7</v>
      </c>
      <c r="N1515">
        <f t="shared" si="1898"/>
        <v>60</v>
      </c>
      <c r="O1515">
        <f t="shared" si="1899"/>
        <v>30</v>
      </c>
      <c r="P1515">
        <f t="shared" si="1874"/>
        <v>49.199951000000056</v>
      </c>
      <c r="Q1515">
        <f t="shared" si="1875"/>
        <v>10.59997599999997</v>
      </c>
      <c r="R1515">
        <f t="shared" si="1876"/>
        <v>38.599975000000086</v>
      </c>
      <c r="S1515">
        <f t="shared" si="1877"/>
        <v>49.199951000000056</v>
      </c>
      <c r="T1515">
        <f t="shared" si="1913"/>
        <v>42.402921607834934</v>
      </c>
      <c r="U1515">
        <f t="shared" si="1878"/>
        <v>-1.0999759999999696</v>
      </c>
      <c r="V1515">
        <f t="shared" si="1879"/>
        <v>-26.599975000000086</v>
      </c>
      <c r="W1515">
        <f t="shared" si="1880"/>
        <v>0</v>
      </c>
      <c r="X1515">
        <f t="shared" si="1881"/>
        <v>0</v>
      </c>
      <c r="Y1515">
        <f t="shared" si="1911"/>
        <v>7.5610392440618588</v>
      </c>
      <c r="Z1515">
        <f t="shared" si="1912"/>
        <v>10.75988597155332</v>
      </c>
      <c r="AA1515">
        <f t="shared" si="1908"/>
        <v>17.83141103811295</v>
      </c>
      <c r="AB1515">
        <f t="shared" si="1909"/>
        <v>25.375341046229181</v>
      </c>
      <c r="AC1515">
        <f t="shared" si="1910"/>
        <v>17.460071966043721</v>
      </c>
      <c r="AD1515">
        <f t="shared" si="1918"/>
        <v>22.16086342289773</v>
      </c>
      <c r="AE1515">
        <f t="shared" si="1891"/>
        <v>1689.9699951999999</v>
      </c>
      <c r="AF1515">
        <f t="shared" si="1893"/>
        <v>1685.9249878333333</v>
      </c>
      <c r="AG1515">
        <f t="shared" si="1915"/>
        <v>1653.8199889499999</v>
      </c>
      <c r="AH1515">
        <f t="shared" si="1900"/>
        <v>1672.6049926000001</v>
      </c>
      <c r="AI1515">
        <f t="shared" si="1901"/>
        <v>1716.1117091649226</v>
      </c>
      <c r="AJ1515">
        <f t="shared" si="1902"/>
        <v>1629.0982760350776</v>
      </c>
      <c r="AK1515">
        <f t="shared" si="1903"/>
        <v>0.63555414348953387</v>
      </c>
      <c r="AL1515">
        <f t="shared" si="1882"/>
        <v>0.56910623752450662</v>
      </c>
      <c r="AM1515">
        <f t="shared" si="1883"/>
        <v>186039.69083428616</v>
      </c>
      <c r="AN1515">
        <f t="shared" si="1916"/>
        <v>-2438708.5768278046</v>
      </c>
      <c r="AO1515">
        <f t="shared" si="1917"/>
        <v>25615718</v>
      </c>
      <c r="AP1515">
        <f t="shared" si="1919"/>
        <v>-9.5203600259333138E-2</v>
      </c>
      <c r="AQ1515">
        <f t="shared" si="1920"/>
        <v>1681.4933687589828</v>
      </c>
      <c r="AR1515">
        <f t="shared" si="1921"/>
        <v>1679.5437294624246</v>
      </c>
      <c r="AS1515">
        <f t="shared" si="1922"/>
        <v>1676.3946359224335</v>
      </c>
      <c r="AT1515">
        <f t="shared" si="1923"/>
        <v>1682.2735774370767</v>
      </c>
      <c r="AU1515">
        <f t="shared" si="1924"/>
        <v>1676.0541914290254</v>
      </c>
      <c r="AV1515">
        <f t="shared" si="1925"/>
        <v>1687.7755431740957</v>
      </c>
      <c r="AW1515">
        <f t="shared" si="1926"/>
        <v>-11.721351745070251</v>
      </c>
      <c r="AX1515">
        <f t="shared" si="1953"/>
        <v>-18.72409951696088</v>
      </c>
      <c r="AY1515">
        <f t="shared" si="1927"/>
        <v>7.002747771890629</v>
      </c>
      <c r="AZ1515">
        <f t="shared" si="1884"/>
        <v>1675.066691</v>
      </c>
      <c r="BA1515">
        <f t="shared" si="1885"/>
        <v>547575951.15451801</v>
      </c>
      <c r="BB1515">
        <f t="shared" si="1888"/>
        <v>0</v>
      </c>
      <c r="BC1515">
        <f t="shared" si="1889"/>
        <v>547575951.15451801</v>
      </c>
      <c r="BD1515">
        <f t="shared" si="1904"/>
        <v>8284303710.9923544</v>
      </c>
      <c r="BE1515">
        <f t="shared" si="1905"/>
        <v>5406776956.9169655</v>
      </c>
      <c r="BF1515">
        <f t="shared" si="1906"/>
        <v>1.5322074087768922</v>
      </c>
      <c r="BG1515">
        <f t="shared" si="1907"/>
        <v>60.508764150444513</v>
      </c>
      <c r="BH1515">
        <f t="shared" si="1928"/>
        <v>82292803</v>
      </c>
      <c r="BI1515">
        <f t="shared" si="1929"/>
        <v>-0.69448522301885152</v>
      </c>
      <c r="BJ1515">
        <f t="shared" si="1890"/>
        <v>780.00480000000607</v>
      </c>
      <c r="BK1515">
        <f t="shared" si="1930"/>
        <v>5.2518788052310526E-3</v>
      </c>
      <c r="BL1515">
        <f t="shared" si="1931"/>
        <v>1.0052518788052311</v>
      </c>
      <c r="BM1515">
        <f t="shared" si="1932"/>
        <v>22.930052976757182</v>
      </c>
      <c r="BN1515">
        <f t="shared" si="1933"/>
        <v>1670.4000245</v>
      </c>
      <c r="BO1515">
        <f t="shared" si="1892"/>
        <v>1690.7700073000001</v>
      </c>
      <c r="BP1515">
        <f t="shared" si="1934"/>
        <v>1713.2360337647058</v>
      </c>
      <c r="BQ1515">
        <f t="shared" si="1935"/>
        <v>-22.466026464705692</v>
      </c>
      <c r="BR1515">
        <f t="shared" si="1936"/>
        <v>6.25</v>
      </c>
      <c r="BS1515">
        <f t="shared" si="1937"/>
        <v>-22.299927000000025</v>
      </c>
      <c r="BT1515">
        <f t="shared" si="1938"/>
        <v>-3</v>
      </c>
      <c r="BU1515">
        <f t="shared" si="1939"/>
        <v>-15.25</v>
      </c>
      <c r="BV1515">
        <f t="shared" si="1940"/>
        <v>1685.2633382666668</v>
      </c>
      <c r="BW1515">
        <f t="shared" si="1941"/>
        <v>1685.4523810000001</v>
      </c>
      <c r="BX1515">
        <f t="shared" si="1942"/>
        <v>1678.6836314727273</v>
      </c>
      <c r="BY1515">
        <f t="shared" si="1943"/>
        <v>1666.6783225857143</v>
      </c>
      <c r="BZ1515">
        <f t="shared" si="1944"/>
        <v>1733.650024</v>
      </c>
      <c r="CA1515">
        <f t="shared" si="1945"/>
        <v>1615.650024</v>
      </c>
      <c r="CB1515">
        <f t="shared" si="1946"/>
        <v>1697.9348112733333</v>
      </c>
      <c r="CC1515">
        <f t="shared" si="1947"/>
        <v>1684.0945519194445</v>
      </c>
      <c r="CD1515">
        <f t="shared" si="1948"/>
        <v>1665.2368244798413</v>
      </c>
      <c r="CE1515">
        <f t="shared" si="1949"/>
        <v>1632.6761864150667</v>
      </c>
      <c r="CF1515">
        <f t="shared" si="1950"/>
        <v>1675.599976</v>
      </c>
      <c r="CG1515">
        <f t="shared" si="1951"/>
        <v>1702.400024</v>
      </c>
      <c r="CH1515">
        <f t="shared" si="1952"/>
        <v>1671.5500489999999</v>
      </c>
    </row>
    <row r="1516" spans="1:86">
      <c r="A1516" s="1">
        <v>41695</v>
      </c>
      <c r="B1516">
        <v>1690.099976</v>
      </c>
      <c r="C1516">
        <v>1693.900024</v>
      </c>
      <c r="D1516">
        <v>1672.400024</v>
      </c>
      <c r="E1516">
        <v>1678</v>
      </c>
      <c r="F1516">
        <v>245384</v>
      </c>
      <c r="G1516">
        <f t="shared" si="1886"/>
        <v>-117556.60364800069</v>
      </c>
      <c r="H1516">
        <f t="shared" si="1914"/>
        <v>13067577.460684841</v>
      </c>
      <c r="I1516">
        <f t="shared" si="1887"/>
        <v>1683.6000060000001</v>
      </c>
      <c r="J1516">
        <f t="shared" si="1894"/>
        <v>1706.2749939999999</v>
      </c>
      <c r="K1516">
        <f t="shared" si="1895"/>
        <v>1638.6500242500001</v>
      </c>
      <c r="L1516">
        <f t="shared" si="1896"/>
        <v>5</v>
      </c>
      <c r="M1516">
        <f t="shared" si="1897"/>
        <v>8</v>
      </c>
      <c r="N1516">
        <f t="shared" si="1898"/>
        <v>50</v>
      </c>
      <c r="O1516">
        <f t="shared" si="1899"/>
        <v>20</v>
      </c>
      <c r="P1516">
        <f t="shared" si="1874"/>
        <v>21.5</v>
      </c>
      <c r="Q1516">
        <f t="shared" si="1875"/>
        <v>15.90002400000003</v>
      </c>
      <c r="R1516">
        <f t="shared" si="1876"/>
        <v>5.5999759999999696</v>
      </c>
      <c r="S1516">
        <f t="shared" si="1877"/>
        <v>21.5</v>
      </c>
      <c r="T1516">
        <f t="shared" si="1913"/>
        <v>40.909855778703864</v>
      </c>
      <c r="U1516">
        <f t="shared" si="1878"/>
        <v>-9.8000480000000607</v>
      </c>
      <c r="V1516">
        <f t="shared" si="1879"/>
        <v>21.40002400000003</v>
      </c>
      <c r="W1516">
        <f t="shared" si="1880"/>
        <v>0</v>
      </c>
      <c r="X1516">
        <f t="shared" si="1881"/>
        <v>21.40002400000003</v>
      </c>
      <c r="Y1516">
        <f t="shared" si="1911"/>
        <v>7.0209650123431544</v>
      </c>
      <c r="Z1516">
        <f t="shared" si="1912"/>
        <v>11.519895830728085</v>
      </c>
      <c r="AA1516">
        <f t="shared" si="1908"/>
        <v>17.16203804364914</v>
      </c>
      <c r="AB1516">
        <f t="shared" si="1909"/>
        <v>28.159218876359155</v>
      </c>
      <c r="AC1516">
        <f t="shared" si="1910"/>
        <v>24.264951106982675</v>
      </c>
      <c r="AD1516">
        <f t="shared" si="1918"/>
        <v>20.340988294243569</v>
      </c>
      <c r="AE1516">
        <f t="shared" si="1891"/>
        <v>1683.8800050000002</v>
      </c>
      <c r="AF1516">
        <f t="shared" si="1893"/>
        <v>1687.9749959999999</v>
      </c>
      <c r="AG1516">
        <f t="shared" si="1915"/>
        <v>1659.4199889500001</v>
      </c>
      <c r="AH1516">
        <f t="shared" si="1900"/>
        <v>1672.5899901999996</v>
      </c>
      <c r="AI1516">
        <f t="shared" si="1901"/>
        <v>1716.0891508657671</v>
      </c>
      <c r="AJ1516">
        <f t="shared" si="1902"/>
        <v>1629.0908295342322</v>
      </c>
      <c r="AK1516">
        <f t="shared" si="1903"/>
        <v>0.56218522055596654</v>
      </c>
      <c r="AL1516">
        <f t="shared" si="1882"/>
        <v>-0.47907200000000283</v>
      </c>
      <c r="AM1516">
        <f t="shared" si="1883"/>
        <v>-117556.60364800069</v>
      </c>
      <c r="AN1516">
        <f t="shared" si="1916"/>
        <v>2442286.641614825</v>
      </c>
      <c r="AO1516">
        <f t="shared" si="1917"/>
        <v>19262015</v>
      </c>
      <c r="AP1516">
        <f t="shared" si="1919"/>
        <v>0.12679289480435069</v>
      </c>
      <c r="AQ1516">
        <f t="shared" si="1920"/>
        <v>1680.3056233809286</v>
      </c>
      <c r="AR1516">
        <f t="shared" si="1921"/>
        <v>1675.1280305306336</v>
      </c>
      <c r="AS1516">
        <f t="shared" si="1922"/>
        <v>1676.6836014563955</v>
      </c>
      <c r="AT1516">
        <f t="shared" si="1923"/>
        <v>1681.8889554677398</v>
      </c>
      <c r="AU1516">
        <f t="shared" si="1924"/>
        <v>1676.3460627146717</v>
      </c>
      <c r="AV1516">
        <f t="shared" si="1925"/>
        <v>1687.0912551519091</v>
      </c>
      <c r="AW1516">
        <f t="shared" si="1926"/>
        <v>-10.745192437237392</v>
      </c>
      <c r="AX1516">
        <f t="shared" si="1953"/>
        <v>-17.128318101016184</v>
      </c>
      <c r="AY1516">
        <f t="shared" si="1927"/>
        <v>6.3831256637787916</v>
      </c>
      <c r="AZ1516">
        <f t="shared" si="1884"/>
        <v>1681.4333493333334</v>
      </c>
      <c r="BA1516">
        <f t="shared" si="1885"/>
        <v>412596840.99281067</v>
      </c>
      <c r="BB1516">
        <f t="shared" si="1888"/>
        <v>412596840.99281067</v>
      </c>
      <c r="BC1516">
        <f t="shared" si="1889"/>
        <v>0</v>
      </c>
      <c r="BD1516">
        <f t="shared" si="1904"/>
        <v>8696900551.9851646</v>
      </c>
      <c r="BE1516">
        <f t="shared" si="1905"/>
        <v>4396462121.132288</v>
      </c>
      <c r="BF1516">
        <f t="shared" si="1906"/>
        <v>1.9781588723765278</v>
      </c>
      <c r="BG1516">
        <f t="shared" si="1907"/>
        <v>66.422207717816804</v>
      </c>
      <c r="BH1516">
        <f t="shared" si="1928"/>
        <v>82047419</v>
      </c>
      <c r="BI1516">
        <f t="shared" si="1929"/>
        <v>-0.6369064153716969</v>
      </c>
      <c r="BJ1516">
        <f t="shared" si="1890"/>
        <v>-740.00240000000304</v>
      </c>
      <c r="BK1516">
        <f t="shared" si="1930"/>
        <v>-3.799586742347393E-3</v>
      </c>
      <c r="BL1516">
        <f t="shared" si="1931"/>
        <v>0.99620041325765263</v>
      </c>
      <c r="BM1516">
        <f t="shared" si="1932"/>
        <v>22.926070668233173</v>
      </c>
      <c r="BN1516">
        <f t="shared" si="1933"/>
        <v>1683.150024</v>
      </c>
      <c r="BO1516">
        <f t="shared" si="1892"/>
        <v>1687.4250121</v>
      </c>
      <c r="BP1516">
        <f t="shared" si="1934"/>
        <v>1708.5191219852939</v>
      </c>
      <c r="BQ1516">
        <f t="shared" si="1935"/>
        <v>-21.094109885293847</v>
      </c>
      <c r="BR1516">
        <f t="shared" si="1936"/>
        <v>30.300048999999944</v>
      </c>
      <c r="BS1516">
        <f t="shared" si="1937"/>
        <v>29.300048000000061</v>
      </c>
      <c r="BT1516">
        <f t="shared" si="1938"/>
        <v>4.0999750000000859</v>
      </c>
      <c r="BU1516">
        <f t="shared" si="1939"/>
        <v>5.0999759999999696</v>
      </c>
      <c r="BV1516">
        <f t="shared" si="1940"/>
        <v>1681.2733398666669</v>
      </c>
      <c r="BW1516">
        <f t="shared" si="1941"/>
        <v>1683.1880987619052</v>
      </c>
      <c r="BX1516">
        <f t="shared" si="1942"/>
        <v>1679.664541909091</v>
      </c>
      <c r="BY1516">
        <f t="shared" si="1943"/>
        <v>1668.9811807809524</v>
      </c>
      <c r="BZ1516">
        <f t="shared" si="1944"/>
        <v>1733.650024</v>
      </c>
      <c r="CA1516">
        <f t="shared" si="1945"/>
        <v>1615.650024</v>
      </c>
      <c r="CB1516">
        <f t="shared" si="1946"/>
        <v>1688.7393333499999</v>
      </c>
      <c r="CC1516">
        <f t="shared" si="1947"/>
        <v>1696.2748420611113</v>
      </c>
      <c r="CD1516">
        <f t="shared" si="1948"/>
        <v>1659.9253689516663</v>
      </c>
      <c r="CE1516">
        <f t="shared" si="1949"/>
        <v>1648.3743889098751</v>
      </c>
      <c r="CF1516">
        <f t="shared" si="1950"/>
        <v>1684.400024</v>
      </c>
      <c r="CG1516">
        <f t="shared" si="1951"/>
        <v>1695</v>
      </c>
      <c r="CH1516">
        <f t="shared" si="1952"/>
        <v>1645.8000489999999</v>
      </c>
    </row>
    <row r="1517" spans="1:86">
      <c r="A1517" s="1">
        <v>41696</v>
      </c>
      <c r="B1517">
        <v>1668</v>
      </c>
      <c r="C1517">
        <v>1684.099976</v>
      </c>
      <c r="D1517">
        <v>1651</v>
      </c>
      <c r="E1517">
        <v>1664.0500489999999</v>
      </c>
      <c r="F1517">
        <v>584837</v>
      </c>
      <c r="G1517">
        <f t="shared" si="1886"/>
        <v>-123679.47486989269</v>
      </c>
      <c r="H1517">
        <f t="shared" si="1914"/>
        <v>12943897.985814949</v>
      </c>
      <c r="I1517">
        <f t="shared" si="1887"/>
        <v>1666.7875062499998</v>
      </c>
      <c r="J1517">
        <f t="shared" si="1894"/>
        <v>1706.2749939999999</v>
      </c>
      <c r="K1517">
        <f t="shared" si="1895"/>
        <v>1638.6500242500001</v>
      </c>
      <c r="L1517">
        <f t="shared" si="1896"/>
        <v>6</v>
      </c>
      <c r="M1517">
        <f t="shared" si="1897"/>
        <v>9</v>
      </c>
      <c r="N1517">
        <f t="shared" si="1898"/>
        <v>40</v>
      </c>
      <c r="O1517">
        <f t="shared" si="1899"/>
        <v>10</v>
      </c>
      <c r="P1517">
        <f t="shared" si="1874"/>
        <v>33.09997599999997</v>
      </c>
      <c r="Q1517">
        <f t="shared" si="1875"/>
        <v>20.049927000000025</v>
      </c>
      <c r="R1517">
        <f t="shared" si="1876"/>
        <v>13.050048999999944</v>
      </c>
      <c r="S1517">
        <f t="shared" si="1877"/>
        <v>33.09997599999997</v>
      </c>
      <c r="T1517">
        <f t="shared" si="1913"/>
        <v>40.352007223082161</v>
      </c>
      <c r="U1517">
        <f t="shared" si="1878"/>
        <v>-25.049927000000025</v>
      </c>
      <c r="V1517">
        <f t="shared" si="1879"/>
        <v>78</v>
      </c>
      <c r="W1517">
        <f t="shared" si="1880"/>
        <v>0</v>
      </c>
      <c r="X1517">
        <f t="shared" si="1881"/>
        <v>78</v>
      </c>
      <c r="Y1517">
        <f t="shared" si="1911"/>
        <v>6.5194675114615004</v>
      </c>
      <c r="Z1517">
        <f t="shared" si="1912"/>
        <v>16.268474699961793</v>
      </c>
      <c r="AA1517">
        <f t="shared" si="1908"/>
        <v>16.156488760073955</v>
      </c>
      <c r="AB1517">
        <f t="shared" si="1909"/>
        <v>40.316395191999014</v>
      </c>
      <c r="AC1517">
        <f t="shared" si="1910"/>
        <v>42.781428432854476</v>
      </c>
      <c r="AD1517">
        <f t="shared" si="1918"/>
        <v>20.781611242014158</v>
      </c>
      <c r="AE1517">
        <f t="shared" si="1891"/>
        <v>1677.0700195999998</v>
      </c>
      <c r="AF1517">
        <f t="shared" si="1893"/>
        <v>1680.5750123333335</v>
      </c>
      <c r="AG1517">
        <f t="shared" si="1915"/>
        <v>1658.9299925999999</v>
      </c>
      <c r="AH1517">
        <f t="shared" si="1900"/>
        <v>1674.2249999999999</v>
      </c>
      <c r="AI1517">
        <f t="shared" si="1901"/>
        <v>1715.0030647918188</v>
      </c>
      <c r="AJ1517">
        <f t="shared" si="1902"/>
        <v>1633.446935208181</v>
      </c>
      <c r="AK1517">
        <f t="shared" si="1903"/>
        <v>0.37523989855887774</v>
      </c>
      <c r="AL1517">
        <f t="shared" si="1882"/>
        <v>-0.21147683007383714</v>
      </c>
      <c r="AM1517">
        <f t="shared" si="1883"/>
        <v>-123679.47486989269</v>
      </c>
      <c r="AN1517">
        <f t="shared" si="1916"/>
        <v>-511967.0630768275</v>
      </c>
      <c r="AO1517">
        <f t="shared" si="1917"/>
        <v>13108926</v>
      </c>
      <c r="AP1517">
        <f t="shared" si="1919"/>
        <v>-3.9054844239476791E-2</v>
      </c>
      <c r="AQ1517">
        <f t="shared" si="1920"/>
        <v>1674.7787280914129</v>
      </c>
      <c r="AR1517">
        <f t="shared" si="1921"/>
        <v>1650.581541829403</v>
      </c>
      <c r="AS1517">
        <f t="shared" si="1922"/>
        <v>1674.4095620142443</v>
      </c>
      <c r="AT1517">
        <f t="shared" si="1923"/>
        <v>1680.2834538856432</v>
      </c>
      <c r="AU1517">
        <f t="shared" si="1924"/>
        <v>1674.5016606574709</v>
      </c>
      <c r="AV1517">
        <f t="shared" si="1925"/>
        <v>1685.4783707212755</v>
      </c>
      <c r="AW1517">
        <f t="shared" si="1926"/>
        <v>-10.976710063804603</v>
      </c>
      <c r="AX1517">
        <f t="shared" si="1953"/>
        <v>-15.897996493573867</v>
      </c>
      <c r="AY1517">
        <f t="shared" si="1927"/>
        <v>4.921286429769264</v>
      </c>
      <c r="AZ1517">
        <f t="shared" si="1884"/>
        <v>1666.3833416666666</v>
      </c>
      <c r="BA1517">
        <f t="shared" si="1885"/>
        <v>974562634.39030826</v>
      </c>
      <c r="BB1517">
        <f t="shared" si="1888"/>
        <v>0</v>
      </c>
      <c r="BC1517">
        <f t="shared" si="1889"/>
        <v>974562634.39030826</v>
      </c>
      <c r="BD1517">
        <f t="shared" si="1904"/>
        <v>6684325296.5044413</v>
      </c>
      <c r="BE1517">
        <f t="shared" si="1905"/>
        <v>5371024755.5225964</v>
      </c>
      <c r="BF1517">
        <f t="shared" si="1906"/>
        <v>1.2445158234713929</v>
      </c>
      <c r="BG1517">
        <f t="shared" si="1907"/>
        <v>55.44696145410154</v>
      </c>
      <c r="BH1517">
        <f t="shared" si="1928"/>
        <v>81462582</v>
      </c>
      <c r="BI1517">
        <f t="shared" si="1929"/>
        <v>-0.65125190892288232</v>
      </c>
      <c r="BJ1517">
        <f t="shared" si="1890"/>
        <v>-1494.9951000000056</v>
      </c>
      <c r="BK1517">
        <f t="shared" si="1930"/>
        <v>-8.313439213349259E-3</v>
      </c>
      <c r="BL1517">
        <f t="shared" si="1931"/>
        <v>0.99168656078665074</v>
      </c>
      <c r="BM1517">
        <f t="shared" si="1932"/>
        <v>21.491927219338823</v>
      </c>
      <c r="BN1517">
        <f t="shared" si="1933"/>
        <v>1667.549988</v>
      </c>
      <c r="BO1517">
        <f t="shared" si="1892"/>
        <v>1679.6350097000002</v>
      </c>
      <c r="BP1517">
        <f t="shared" si="1934"/>
        <v>1703.7397102205882</v>
      </c>
      <c r="BQ1517">
        <f t="shared" si="1935"/>
        <v>-24.10470052058804</v>
      </c>
      <c r="BR1517">
        <f t="shared" si="1936"/>
        <v>22.800048999999944</v>
      </c>
      <c r="BS1517">
        <f t="shared" si="1937"/>
        <v>18.5</v>
      </c>
      <c r="BT1517">
        <f t="shared" si="1938"/>
        <v>25.299927000000025</v>
      </c>
      <c r="BU1517">
        <f t="shared" si="1939"/>
        <v>22</v>
      </c>
      <c r="BV1517">
        <f t="shared" si="1940"/>
        <v>1674.6633545333332</v>
      </c>
      <c r="BW1517">
        <f t="shared" si="1941"/>
        <v>1676.3523996190477</v>
      </c>
      <c r="BX1517">
        <f t="shared" si="1942"/>
        <v>1678.1118253272725</v>
      </c>
      <c r="BY1517">
        <f t="shared" si="1943"/>
        <v>1669.4221388809522</v>
      </c>
      <c r="BZ1517">
        <f t="shared" si="1944"/>
        <v>1733.650024</v>
      </c>
      <c r="CA1517">
        <f t="shared" si="1945"/>
        <v>1615.650024</v>
      </c>
      <c r="CB1517">
        <f t="shared" si="1946"/>
        <v>1680.2490219366664</v>
      </c>
      <c r="CC1517">
        <f t="shared" si="1947"/>
        <v>1687.3786131805557</v>
      </c>
      <c r="CD1517">
        <f t="shared" si="1948"/>
        <v>1664.1429538576588</v>
      </c>
      <c r="CE1517">
        <f t="shared" si="1949"/>
        <v>1642.8525339792759</v>
      </c>
      <c r="CF1517">
        <f t="shared" si="1950"/>
        <v>1678</v>
      </c>
      <c r="CG1517">
        <f t="shared" si="1951"/>
        <v>1693.900024</v>
      </c>
      <c r="CH1517">
        <f t="shared" si="1952"/>
        <v>1672.400024</v>
      </c>
    </row>
    <row r="1518" spans="1:86">
      <c r="A1518" s="1">
        <v>41698</v>
      </c>
      <c r="B1518">
        <v>1640</v>
      </c>
      <c r="C1518">
        <v>1659.0500489999999</v>
      </c>
      <c r="D1518">
        <v>1573</v>
      </c>
      <c r="E1518">
        <v>1589</v>
      </c>
      <c r="F1518">
        <v>1768632</v>
      </c>
      <c r="G1518">
        <f t="shared" si="1886"/>
        <v>-1110919.1380352145</v>
      </c>
      <c r="H1518">
        <f t="shared" si="1914"/>
        <v>11832978.847779736</v>
      </c>
      <c r="I1518">
        <f t="shared" si="1887"/>
        <v>1615.2625122499999</v>
      </c>
      <c r="J1518">
        <f t="shared" si="1894"/>
        <v>1706.2749939999999</v>
      </c>
      <c r="K1518">
        <f t="shared" si="1895"/>
        <v>1615.2625122499999</v>
      </c>
      <c r="L1518">
        <f t="shared" si="1896"/>
        <v>7</v>
      </c>
      <c r="M1518">
        <f t="shared" si="1897"/>
        <v>1</v>
      </c>
      <c r="N1518">
        <f t="shared" si="1898"/>
        <v>30</v>
      </c>
      <c r="O1518">
        <f t="shared" si="1899"/>
        <v>90</v>
      </c>
      <c r="P1518">
        <f t="shared" si="1874"/>
        <v>86.050048999999944</v>
      </c>
      <c r="Q1518">
        <f t="shared" si="1875"/>
        <v>70.050048999999944</v>
      </c>
      <c r="R1518">
        <f t="shared" si="1876"/>
        <v>16</v>
      </c>
      <c r="S1518">
        <f t="shared" si="1877"/>
        <v>86.050048999999944</v>
      </c>
      <c r="T1518">
        <f t="shared" si="1913"/>
        <v>43.616153064290579</v>
      </c>
      <c r="U1518">
        <f t="shared" si="1878"/>
        <v>-42.150024999999914</v>
      </c>
      <c r="V1518">
        <f t="shared" si="1879"/>
        <v>-2</v>
      </c>
      <c r="W1518">
        <f t="shared" si="1880"/>
        <v>0</v>
      </c>
      <c r="X1518">
        <f t="shared" si="1881"/>
        <v>0</v>
      </c>
      <c r="Y1518">
        <f t="shared" si="1911"/>
        <v>6.0537912606428224</v>
      </c>
      <c r="Z1518">
        <f t="shared" si="1912"/>
        <v>15.106440792821664</v>
      </c>
      <c r="AA1518">
        <f t="shared" si="1908"/>
        <v>13.879700146226751</v>
      </c>
      <c r="AB1518">
        <f t="shared" si="1909"/>
        <v>34.634968312209111</v>
      </c>
      <c r="AC1518">
        <f t="shared" si="1910"/>
        <v>42.781428432854462</v>
      </c>
      <c r="AD1518">
        <f t="shared" si="1918"/>
        <v>22.234683422276383</v>
      </c>
      <c r="AE1518">
        <f t="shared" si="1891"/>
        <v>1658.2100097999999</v>
      </c>
      <c r="AF1518">
        <f t="shared" si="1893"/>
        <v>1662.3916829999998</v>
      </c>
      <c r="AG1518">
        <f t="shared" si="1915"/>
        <v>1656.5849914000003</v>
      </c>
      <c r="AH1518">
        <f t="shared" si="1900"/>
        <v>1669</v>
      </c>
      <c r="AI1518">
        <f t="shared" si="1901"/>
        <v>1732.4352273438487</v>
      </c>
      <c r="AJ1518">
        <f t="shared" si="1902"/>
        <v>1605.5647726561513</v>
      </c>
      <c r="AK1518">
        <f t="shared" si="1903"/>
        <v>-0.13056446196970661</v>
      </c>
      <c r="AL1518">
        <f t="shared" si="1882"/>
        <v>-0.6281233959553002</v>
      </c>
      <c r="AM1518">
        <f t="shared" si="1883"/>
        <v>-1110919.1380352145</v>
      </c>
      <c r="AN1518">
        <f t="shared" si="1916"/>
        <v>-674463.98312884825</v>
      </c>
      <c r="AO1518">
        <f t="shared" si="1917"/>
        <v>13226343</v>
      </c>
      <c r="AP1518">
        <f t="shared" si="1919"/>
        <v>-5.0993988521910269E-2</v>
      </c>
      <c r="AQ1518">
        <f t="shared" si="1920"/>
        <v>1645.6139605403325</v>
      </c>
      <c r="AR1518">
        <f t="shared" si="1921"/>
        <v>1631.0927884430232</v>
      </c>
      <c r="AS1518">
        <f t="shared" si="1922"/>
        <v>1659.0358408516804</v>
      </c>
      <c r="AT1518">
        <f t="shared" si="1923"/>
        <v>1672.0679430359353</v>
      </c>
      <c r="AU1518">
        <f t="shared" si="1924"/>
        <v>1661.6764115588503</v>
      </c>
      <c r="AV1518">
        <f t="shared" si="1925"/>
        <v>1678.7248847707863</v>
      </c>
      <c r="AW1518">
        <f t="shared" si="1926"/>
        <v>-17.048473211935971</v>
      </c>
      <c r="AX1518">
        <f t="shared" si="1953"/>
        <v>-16.128091837246288</v>
      </c>
      <c r="AY1518">
        <f t="shared" si="1927"/>
        <v>-0.92038137468968273</v>
      </c>
      <c r="AZ1518">
        <f t="shared" si="1884"/>
        <v>1607.0166829999998</v>
      </c>
      <c r="BA1518">
        <f t="shared" si="1885"/>
        <v>2842221130.0876555</v>
      </c>
      <c r="BB1518">
        <f t="shared" si="1888"/>
        <v>0</v>
      </c>
      <c r="BC1518">
        <f t="shared" si="1889"/>
        <v>2842221130.0876555</v>
      </c>
      <c r="BD1518">
        <f t="shared" si="1904"/>
        <v>5153813210.9984665</v>
      </c>
      <c r="BE1518">
        <f t="shared" si="1905"/>
        <v>8213245885.6102524</v>
      </c>
      <c r="BF1518">
        <f t="shared" si="1906"/>
        <v>0.62750017262091662</v>
      </c>
      <c r="BG1518">
        <f t="shared" si="1907"/>
        <v>38.556074105380524</v>
      </c>
      <c r="BH1518">
        <f t="shared" si="1928"/>
        <v>79693950</v>
      </c>
      <c r="BI1518">
        <f t="shared" si="1929"/>
        <v>-1.0155608799629949</v>
      </c>
      <c r="BJ1518">
        <f t="shared" si="1890"/>
        <v>-7605.0048999999944</v>
      </c>
      <c r="BK1518">
        <f t="shared" si="1930"/>
        <v>-4.5100836387163223E-2</v>
      </c>
      <c r="BL1518">
        <f t="shared" si="1931"/>
        <v>0.95489916361283678</v>
      </c>
      <c r="BM1518">
        <f t="shared" si="1932"/>
        <v>33.433300382857979</v>
      </c>
      <c r="BN1518">
        <f t="shared" si="1933"/>
        <v>1616.0250245</v>
      </c>
      <c r="BO1518">
        <f t="shared" si="1892"/>
        <v>1664.8200194999997</v>
      </c>
      <c r="BP1518">
        <f t="shared" si="1934"/>
        <v>1698.5852984558824</v>
      </c>
      <c r="BQ1518">
        <f t="shared" si="1935"/>
        <v>-33.76527895588265</v>
      </c>
      <c r="BR1518">
        <f t="shared" si="1936"/>
        <v>-54.40002400000003</v>
      </c>
      <c r="BS1518">
        <f t="shared" si="1937"/>
        <v>-42.65002400000003</v>
      </c>
      <c r="BT1518">
        <f t="shared" si="1938"/>
        <v>5.5</v>
      </c>
      <c r="BU1518">
        <f t="shared" si="1939"/>
        <v>-2</v>
      </c>
      <c r="BV1518">
        <f t="shared" si="1940"/>
        <v>1645.3066813333332</v>
      </c>
      <c r="BW1518">
        <f t="shared" si="1941"/>
        <v>1650.1881103809521</v>
      </c>
      <c r="BX1518">
        <f t="shared" si="1942"/>
        <v>1662.6163707818184</v>
      </c>
      <c r="BY1518">
        <f t="shared" si="1943"/>
        <v>1662.7621395857143</v>
      </c>
      <c r="BZ1518">
        <f t="shared" si="1944"/>
        <v>1733.650024</v>
      </c>
      <c r="CA1518">
        <f t="shared" si="1945"/>
        <v>1573</v>
      </c>
      <c r="CB1518">
        <f t="shared" si="1946"/>
        <v>1673.7311662766665</v>
      </c>
      <c r="CC1518">
        <f t="shared" si="1947"/>
        <v>1677.2727987805554</v>
      </c>
      <c r="CD1518">
        <f t="shared" si="1948"/>
        <v>1671.4618399463889</v>
      </c>
      <c r="CE1518">
        <f t="shared" si="1949"/>
        <v>1643.9717823624669</v>
      </c>
      <c r="CF1518">
        <f t="shared" si="1950"/>
        <v>1664.0500489999999</v>
      </c>
      <c r="CG1518">
        <f t="shared" si="1951"/>
        <v>1684.099976</v>
      </c>
      <c r="CH1518">
        <f t="shared" si="1952"/>
        <v>1651</v>
      </c>
    </row>
    <row r="1519" spans="1:86">
      <c r="A1519" s="1">
        <v>41701</v>
      </c>
      <c r="B1519">
        <v>1582</v>
      </c>
      <c r="C1519">
        <v>1616.900024</v>
      </c>
      <c r="D1519">
        <v>1575</v>
      </c>
      <c r="E1519">
        <v>1582.1999510000001</v>
      </c>
      <c r="F1519">
        <v>1060385</v>
      </c>
      <c r="G1519">
        <f t="shared" si="1886"/>
        <v>-695959.4311203711</v>
      </c>
      <c r="H1519">
        <f t="shared" si="1914"/>
        <v>11137019.416659364</v>
      </c>
      <c r="I1519">
        <f t="shared" si="1887"/>
        <v>1589.0249937500002</v>
      </c>
      <c r="J1519">
        <f t="shared" si="1894"/>
        <v>1706.2749939999999</v>
      </c>
      <c r="K1519">
        <f t="shared" si="1895"/>
        <v>1589.0249937500002</v>
      </c>
      <c r="L1519">
        <f t="shared" si="1896"/>
        <v>8</v>
      </c>
      <c r="M1519">
        <f t="shared" si="1897"/>
        <v>1</v>
      </c>
      <c r="N1519">
        <f t="shared" si="1898"/>
        <v>20</v>
      </c>
      <c r="O1519">
        <f t="shared" si="1899"/>
        <v>90</v>
      </c>
      <c r="P1519">
        <f t="shared" si="1874"/>
        <v>41.90002400000003</v>
      </c>
      <c r="Q1519">
        <f t="shared" si="1875"/>
        <v>34.700072999999975</v>
      </c>
      <c r="R1519">
        <f t="shared" si="1876"/>
        <v>7.1999510000000555</v>
      </c>
      <c r="S1519">
        <f t="shared" si="1877"/>
        <v>41.90002400000003</v>
      </c>
      <c r="T1519">
        <f t="shared" si="1913"/>
        <v>43.493572416841253</v>
      </c>
      <c r="U1519">
        <f t="shared" si="1878"/>
        <v>-13.90002400000003</v>
      </c>
      <c r="V1519">
        <f t="shared" si="1879"/>
        <v>25</v>
      </c>
      <c r="W1519">
        <f t="shared" si="1880"/>
        <v>0</v>
      </c>
      <c r="X1519">
        <f t="shared" si="1881"/>
        <v>25</v>
      </c>
      <c r="Y1519">
        <f t="shared" si="1911"/>
        <v>5.6213775991683352</v>
      </c>
      <c r="Z1519">
        <f t="shared" si="1912"/>
        <v>15.813123593334401</v>
      </c>
      <c r="AA1519">
        <f t="shared" si="1908"/>
        <v>12.924616872794905</v>
      </c>
      <c r="AB1519">
        <f t="shared" si="1909"/>
        <v>36.357380446429744</v>
      </c>
      <c r="AC1519">
        <f t="shared" si="1910"/>
        <v>47.548323623835422</v>
      </c>
      <c r="AD1519">
        <f t="shared" si="1918"/>
        <v>24.028248116180102</v>
      </c>
      <c r="AE1519">
        <f t="shared" si="1891"/>
        <v>1639.5300048000001</v>
      </c>
      <c r="AF1519">
        <f t="shared" si="1893"/>
        <v>1645.5416666666667</v>
      </c>
      <c r="AG1519">
        <f t="shared" si="1915"/>
        <v>1653.8824889499999</v>
      </c>
      <c r="AH1519">
        <f t="shared" si="1900"/>
        <v>1662.8799927</v>
      </c>
      <c r="AI1519">
        <f t="shared" si="1901"/>
        <v>1744.2788010747947</v>
      </c>
      <c r="AJ1519">
        <f t="shared" si="1902"/>
        <v>1581.4811843252053</v>
      </c>
      <c r="AK1519">
        <f t="shared" si="1903"/>
        <v>4.4150933480823903E-3</v>
      </c>
      <c r="AL1519">
        <f t="shared" si="1882"/>
        <v>-0.65632711809424982</v>
      </c>
      <c r="AM1519">
        <f t="shared" si="1883"/>
        <v>-695959.4311203711</v>
      </c>
      <c r="AN1519">
        <f t="shared" si="1916"/>
        <v>-1298877.4924755781</v>
      </c>
      <c r="AO1519">
        <f t="shared" si="1917"/>
        <v>13557381</v>
      </c>
      <c r="AP1519">
        <f t="shared" si="1919"/>
        <v>-9.580592980868341E-2</v>
      </c>
      <c r="AQ1519">
        <f t="shared" si="1920"/>
        <v>1624.0531972966196</v>
      </c>
      <c r="AR1519">
        <f t="shared" si="1921"/>
        <v>1621.4903505767616</v>
      </c>
      <c r="AS1519">
        <f t="shared" si="1922"/>
        <v>1645.2053806783779</v>
      </c>
      <c r="AT1519">
        <f t="shared" si="1923"/>
        <v>1663.9798237527011</v>
      </c>
      <c r="AU1519">
        <f t="shared" si="1924"/>
        <v>1649.7549424750227</v>
      </c>
      <c r="AV1519">
        <f t="shared" si="1925"/>
        <v>1671.9681394068311</v>
      </c>
      <c r="AW1519">
        <f t="shared" si="1926"/>
        <v>-22.213196931808397</v>
      </c>
      <c r="AX1519">
        <f t="shared" si="1953"/>
        <v>-17.34511285615871</v>
      </c>
      <c r="AY1519">
        <f t="shared" si="1927"/>
        <v>-4.868084075649687</v>
      </c>
      <c r="AZ1519">
        <f t="shared" si="1884"/>
        <v>1591.3666583333334</v>
      </c>
      <c r="BA1519">
        <f t="shared" si="1885"/>
        <v>1687461333.9967916</v>
      </c>
      <c r="BB1519">
        <f t="shared" si="1888"/>
        <v>0</v>
      </c>
      <c r="BC1519">
        <f t="shared" si="1889"/>
        <v>1687461333.9967916</v>
      </c>
      <c r="BD1519">
        <f t="shared" si="1904"/>
        <v>3642767867.8953948</v>
      </c>
      <c r="BE1519">
        <f t="shared" si="1905"/>
        <v>9900707219.6070442</v>
      </c>
      <c r="BF1519">
        <f t="shared" si="1906"/>
        <v>0.36793006672102913</v>
      </c>
      <c r="BG1519">
        <f t="shared" si="1907"/>
        <v>26.89684770238064</v>
      </c>
      <c r="BH1519">
        <f t="shared" si="1928"/>
        <v>78633565</v>
      </c>
      <c r="BI1519">
        <f t="shared" si="1929"/>
        <v>-1.3285658026766609</v>
      </c>
      <c r="BJ1519">
        <f t="shared" si="1890"/>
        <v>-780.00489999999445</v>
      </c>
      <c r="BK1519">
        <f t="shared" si="1930"/>
        <v>-4.2794518565134956E-3</v>
      </c>
      <c r="BL1519">
        <f t="shared" si="1931"/>
        <v>0.99572054814348654</v>
      </c>
      <c r="BM1519">
        <f t="shared" si="1932"/>
        <v>42.900938881328209</v>
      </c>
      <c r="BN1519">
        <f t="shared" si="1933"/>
        <v>1595.950012</v>
      </c>
      <c r="BO1519">
        <f t="shared" si="1892"/>
        <v>1646.6150146</v>
      </c>
      <c r="BP1519">
        <f t="shared" si="1934"/>
        <v>1692.8816223382353</v>
      </c>
      <c r="BQ1519">
        <f t="shared" si="1935"/>
        <v>-46.26660773823528</v>
      </c>
      <c r="BR1519">
        <f t="shared" si="1936"/>
        <v>-83.5</v>
      </c>
      <c r="BS1519">
        <f t="shared" si="1937"/>
        <v>-60</v>
      </c>
      <c r="BT1519">
        <f t="shared" si="1938"/>
        <v>-58</v>
      </c>
      <c r="BU1519">
        <f t="shared" si="1939"/>
        <v>-53</v>
      </c>
      <c r="BV1519">
        <f t="shared" si="1940"/>
        <v>1619.9699950666666</v>
      </c>
      <c r="BW1519">
        <f t="shared" si="1941"/>
        <v>1627.2761869523808</v>
      </c>
      <c r="BX1519">
        <f t="shared" si="1942"/>
        <v>1646.8345436909096</v>
      </c>
      <c r="BY1519">
        <f t="shared" si="1943"/>
        <v>1655.6778500238097</v>
      </c>
      <c r="BZ1519">
        <f t="shared" si="1944"/>
        <v>1733.650024</v>
      </c>
      <c r="CA1519">
        <f t="shared" si="1945"/>
        <v>1573</v>
      </c>
      <c r="CB1519">
        <f t="shared" si="1946"/>
        <v>1666.8951833433334</v>
      </c>
      <c r="CC1519">
        <f t="shared" si="1947"/>
        <v>1669.0329163416666</v>
      </c>
      <c r="CD1519">
        <f t="shared" si="1948"/>
        <v>1680.6284589708732</v>
      </c>
      <c r="CE1519">
        <f t="shared" si="1949"/>
        <v>1644.4424167689249</v>
      </c>
      <c r="CF1519">
        <f t="shared" si="1950"/>
        <v>1589</v>
      </c>
      <c r="CG1519">
        <f t="shared" si="1951"/>
        <v>1659.0500489999999</v>
      </c>
      <c r="CH1519">
        <f t="shared" si="1952"/>
        <v>1573</v>
      </c>
    </row>
    <row r="1520" spans="1:86">
      <c r="A1520" s="1">
        <v>41702</v>
      </c>
      <c r="B1520">
        <v>1577</v>
      </c>
      <c r="C1520">
        <v>1603</v>
      </c>
      <c r="D1520">
        <v>1550</v>
      </c>
      <c r="E1520">
        <v>1597.400024</v>
      </c>
      <c r="F1520">
        <v>797764</v>
      </c>
      <c r="G1520">
        <f t="shared" si="1886"/>
        <v>629180.63193720847</v>
      </c>
      <c r="H1520">
        <f t="shared" si="1914"/>
        <v>11766200.048596572</v>
      </c>
      <c r="I1520">
        <f t="shared" si="1887"/>
        <v>1581.8500060000001</v>
      </c>
      <c r="J1520">
        <f t="shared" si="1894"/>
        <v>1706.2749939999999</v>
      </c>
      <c r="K1520">
        <f t="shared" si="1895"/>
        <v>1581.8500060000001</v>
      </c>
      <c r="L1520">
        <f t="shared" si="1896"/>
        <v>9</v>
      </c>
      <c r="M1520">
        <f t="shared" si="1897"/>
        <v>1</v>
      </c>
      <c r="N1520">
        <f t="shared" si="1898"/>
        <v>10</v>
      </c>
      <c r="O1520">
        <f t="shared" si="1899"/>
        <v>90</v>
      </c>
      <c r="P1520">
        <f t="shared" si="1874"/>
        <v>53</v>
      </c>
      <c r="Q1520">
        <f t="shared" si="1875"/>
        <v>5.5999759999999696</v>
      </c>
      <c r="R1520">
        <f t="shared" si="1876"/>
        <v>47.40002400000003</v>
      </c>
      <c r="S1520">
        <f t="shared" si="1877"/>
        <v>53</v>
      </c>
      <c r="T1520">
        <f t="shared" si="1913"/>
        <v>44.172602958495453</v>
      </c>
      <c r="U1520">
        <f t="shared" si="1878"/>
        <v>33.949951000000056</v>
      </c>
      <c r="V1520">
        <f t="shared" si="1879"/>
        <v>-43.550048999999944</v>
      </c>
      <c r="W1520">
        <f t="shared" si="1880"/>
        <v>33.949951000000056</v>
      </c>
      <c r="X1520">
        <f t="shared" si="1881"/>
        <v>0</v>
      </c>
      <c r="Y1520">
        <f t="shared" si="1911"/>
        <v>7.6448471277991725</v>
      </c>
      <c r="Z1520">
        <f t="shared" si="1912"/>
        <v>14.683614765239087</v>
      </c>
      <c r="AA1520">
        <f t="shared" si="1908"/>
        <v>17.306761693401373</v>
      </c>
      <c r="AB1520">
        <f t="shared" si="1909"/>
        <v>33.24145235234564</v>
      </c>
      <c r="AC1520">
        <f t="shared" si="1910"/>
        <v>31.523746110046723</v>
      </c>
      <c r="AD1520">
        <f t="shared" si="1918"/>
        <v>24.189999941440629</v>
      </c>
      <c r="AE1520">
        <f t="shared" si="1891"/>
        <v>1622.1300048000001</v>
      </c>
      <c r="AF1520">
        <f t="shared" si="1893"/>
        <v>1632.5083413333334</v>
      </c>
      <c r="AG1520">
        <f t="shared" si="1915"/>
        <v>1652.8274901500001</v>
      </c>
      <c r="AH1520">
        <f t="shared" si="1900"/>
        <v>1656.05</v>
      </c>
      <c r="AI1520">
        <f t="shared" si="1901"/>
        <v>1746.3331128072366</v>
      </c>
      <c r="AJ1520">
        <f t="shared" si="1902"/>
        <v>1565.7668871927633</v>
      </c>
      <c r="AK1520">
        <f t="shared" si="1903"/>
        <v>0.17518855865535227</v>
      </c>
      <c r="AL1520">
        <f t="shared" si="1882"/>
        <v>0.78868015094339738</v>
      </c>
      <c r="AM1520">
        <f t="shared" si="1883"/>
        <v>629180.63193720847</v>
      </c>
      <c r="AN1520">
        <f t="shared" si="1916"/>
        <v>65507.607882756274</v>
      </c>
      <c r="AO1520">
        <f t="shared" si="1917"/>
        <v>13397648</v>
      </c>
      <c r="AP1520">
        <f t="shared" si="1919"/>
        <v>4.8894856681378903E-3</v>
      </c>
      <c r="AQ1520">
        <f t="shared" si="1920"/>
        <v>1614.991118375769</v>
      </c>
      <c r="AR1520">
        <f t="shared" si="1921"/>
        <v>1622.6046075023846</v>
      </c>
      <c r="AS1520">
        <f t="shared" si="1922"/>
        <v>1636.6004164762699</v>
      </c>
      <c r="AT1520">
        <f t="shared" si="1923"/>
        <v>1657.9876417749581</v>
      </c>
      <c r="AU1520">
        <f t="shared" si="1924"/>
        <v>1641.9017047037694</v>
      </c>
      <c r="AV1520">
        <f t="shared" si="1925"/>
        <v>1666.748371328353</v>
      </c>
      <c r="AW1520">
        <f t="shared" si="1926"/>
        <v>-24.846666624583577</v>
      </c>
      <c r="AX1520">
        <f t="shared" si="1953"/>
        <v>-18.845423609843685</v>
      </c>
      <c r="AY1520">
        <f t="shared" si="1927"/>
        <v>-6.0012430147398916</v>
      </c>
      <c r="AZ1520">
        <f t="shared" si="1884"/>
        <v>1583.4666746666669</v>
      </c>
      <c r="BA1520">
        <f t="shared" si="1885"/>
        <v>1263232708.2487788</v>
      </c>
      <c r="BB1520">
        <f t="shared" si="1888"/>
        <v>0</v>
      </c>
      <c r="BC1520">
        <f t="shared" si="1889"/>
        <v>1263232708.2487788</v>
      </c>
      <c r="BD1520">
        <f t="shared" si="1904"/>
        <v>3642767867.8953948</v>
      </c>
      <c r="BE1520">
        <f t="shared" si="1905"/>
        <v>10668436524.689156</v>
      </c>
      <c r="BF1520">
        <f t="shared" si="1906"/>
        <v>0.34145283233069934</v>
      </c>
      <c r="BG1520">
        <f t="shared" si="1907"/>
        <v>25.453957388680166</v>
      </c>
      <c r="BH1520">
        <f t="shared" si="1928"/>
        <v>79431329</v>
      </c>
      <c r="BI1520">
        <f t="shared" si="1929"/>
        <v>-1.4907269178719198</v>
      </c>
      <c r="BJ1520">
        <f t="shared" si="1890"/>
        <v>1420.0072999999975</v>
      </c>
      <c r="BK1520">
        <f t="shared" si="1930"/>
        <v>9.6069229368848427E-3</v>
      </c>
      <c r="BL1520">
        <f t="shared" si="1931"/>
        <v>1.0096069229368849</v>
      </c>
      <c r="BM1520">
        <f t="shared" si="1932"/>
        <v>47.583378453466956</v>
      </c>
      <c r="BN1520">
        <f t="shared" si="1933"/>
        <v>1576.5</v>
      </c>
      <c r="BO1520">
        <f t="shared" si="1892"/>
        <v>1627.8350097</v>
      </c>
      <c r="BP1520">
        <f t="shared" si="1934"/>
        <v>1687.0301513823529</v>
      </c>
      <c r="BQ1520">
        <f t="shared" si="1935"/>
        <v>-59.195141682352869</v>
      </c>
      <c r="BR1520">
        <f t="shared" si="1936"/>
        <v>-111.04992700000003</v>
      </c>
      <c r="BS1520">
        <f t="shared" si="1937"/>
        <v>-116.09997599999997</v>
      </c>
      <c r="BT1520">
        <f t="shared" si="1938"/>
        <v>-130.65002400000003</v>
      </c>
      <c r="BU1520">
        <f t="shared" si="1939"/>
        <v>-98</v>
      </c>
      <c r="BV1520">
        <f t="shared" si="1940"/>
        <v>1605.9266681333331</v>
      </c>
      <c r="BW1520">
        <f t="shared" si="1941"/>
        <v>1613.5214319047618</v>
      </c>
      <c r="BX1520">
        <f t="shared" si="1942"/>
        <v>1634.9290948363637</v>
      </c>
      <c r="BY1520">
        <f t="shared" si="1943"/>
        <v>1650.2985676476192</v>
      </c>
      <c r="BZ1520">
        <f t="shared" si="1944"/>
        <v>1733.650024</v>
      </c>
      <c r="CA1520">
        <f t="shared" si="1945"/>
        <v>1550</v>
      </c>
      <c r="CB1520">
        <f t="shared" si="1946"/>
        <v>1648.6301757933331</v>
      </c>
      <c r="CC1520">
        <f t="shared" si="1947"/>
        <v>1661.1640430083335</v>
      </c>
      <c r="CD1520">
        <f t="shared" si="1948"/>
        <v>1685.3435365920236</v>
      </c>
      <c r="CE1520">
        <f t="shared" si="1949"/>
        <v>1648.567592315211</v>
      </c>
      <c r="CF1520">
        <f t="shared" si="1950"/>
        <v>1582.1999510000001</v>
      </c>
      <c r="CG1520">
        <f t="shared" si="1951"/>
        <v>1616.900024</v>
      </c>
      <c r="CH1520">
        <f t="shared" si="1952"/>
        <v>1575</v>
      </c>
    </row>
    <row r="1521" spans="1:86">
      <c r="A1521" s="1">
        <v>41703</v>
      </c>
      <c r="B1521">
        <v>1614.6999510000001</v>
      </c>
      <c r="C1521">
        <v>1636.9499510000001</v>
      </c>
      <c r="D1521">
        <v>1593.5500489999999</v>
      </c>
      <c r="E1521">
        <v>1625.400024</v>
      </c>
      <c r="F1521">
        <v>728060</v>
      </c>
      <c r="G1521">
        <f t="shared" si="1886"/>
        <v>340545.76775035128</v>
      </c>
      <c r="H1521">
        <f t="shared" si="1914"/>
        <v>12106745.816346923</v>
      </c>
      <c r="I1521">
        <f t="shared" si="1887"/>
        <v>1617.6499937500002</v>
      </c>
      <c r="J1521">
        <f t="shared" si="1894"/>
        <v>1706.2749939999999</v>
      </c>
      <c r="K1521">
        <f t="shared" si="1895"/>
        <v>1581.8500060000001</v>
      </c>
      <c r="L1521">
        <f t="shared" si="1896"/>
        <v>10</v>
      </c>
      <c r="M1521">
        <f t="shared" si="1897"/>
        <v>2</v>
      </c>
      <c r="N1521">
        <f t="shared" si="1898"/>
        <v>0</v>
      </c>
      <c r="O1521">
        <f t="shared" si="1899"/>
        <v>80</v>
      </c>
      <c r="P1521">
        <f t="shared" si="1874"/>
        <v>43.399902000000111</v>
      </c>
      <c r="Q1521">
        <f t="shared" si="1875"/>
        <v>11.549927000000025</v>
      </c>
      <c r="R1521">
        <f t="shared" si="1876"/>
        <v>31.849975000000086</v>
      </c>
      <c r="S1521">
        <f t="shared" si="1877"/>
        <v>43.399902000000111</v>
      </c>
      <c r="T1521">
        <f t="shared" si="1913"/>
        <v>44.117410032888642</v>
      </c>
      <c r="U1521">
        <f t="shared" si="1878"/>
        <v>20.050048999999944</v>
      </c>
      <c r="V1521">
        <f t="shared" si="1879"/>
        <v>-24.449951000000056</v>
      </c>
      <c r="W1521">
        <f t="shared" si="1880"/>
        <v>20.050048999999944</v>
      </c>
      <c r="X1521">
        <f t="shared" si="1881"/>
        <v>0</v>
      </c>
      <c r="Y1521">
        <f t="shared" si="1911"/>
        <v>8.5309329758135135</v>
      </c>
      <c r="Z1521">
        <f t="shared" si="1912"/>
        <v>13.63478513915058</v>
      </c>
      <c r="AA1521">
        <f t="shared" si="1908"/>
        <v>19.336885300959132</v>
      </c>
      <c r="AB1521">
        <f t="shared" si="1909"/>
        <v>30.905679025550508</v>
      </c>
      <c r="AC1521">
        <f t="shared" si="1910"/>
        <v>23.025882296551689</v>
      </c>
      <c r="AD1521">
        <f t="shared" si="1918"/>
        <v>23.549695227044612</v>
      </c>
      <c r="AE1521">
        <f t="shared" si="1891"/>
        <v>1611.6100096000002</v>
      </c>
      <c r="AF1521">
        <f t="shared" si="1893"/>
        <v>1622.6750080000002</v>
      </c>
      <c r="AG1521">
        <f t="shared" si="1915"/>
        <v>1653.11499015</v>
      </c>
      <c r="AH1521">
        <f t="shared" si="1900"/>
        <v>1647.7450073</v>
      </c>
      <c r="AI1521">
        <f t="shared" si="1901"/>
        <v>1732.3181431575281</v>
      </c>
      <c r="AJ1521">
        <f t="shared" si="1902"/>
        <v>1563.1718714424719</v>
      </c>
      <c r="AK1521">
        <f t="shared" si="1903"/>
        <v>0.3678955020797483</v>
      </c>
      <c r="AL1521">
        <f t="shared" si="1882"/>
        <v>0.46774409767100417</v>
      </c>
      <c r="AM1521">
        <f t="shared" si="1883"/>
        <v>340545.76775035128</v>
      </c>
      <c r="AN1521">
        <f t="shared" si="1916"/>
        <v>66717.519191106374</v>
      </c>
      <c r="AO1521">
        <f t="shared" si="1917"/>
        <v>13422423</v>
      </c>
      <c r="AP1521">
        <f t="shared" si="1919"/>
        <v>4.9706017453857903E-3</v>
      </c>
      <c r="AQ1521">
        <f t="shared" si="1920"/>
        <v>1618.5301462880075</v>
      </c>
      <c r="AR1521">
        <f t="shared" si="1921"/>
        <v>1630.540530399205</v>
      </c>
      <c r="AS1521">
        <f t="shared" si="1922"/>
        <v>1634.5843458305412</v>
      </c>
      <c r="AT1521">
        <f t="shared" si="1923"/>
        <v>1655.0547561752119</v>
      </c>
      <c r="AU1521">
        <f t="shared" si="1924"/>
        <v>1639.4264525982039</v>
      </c>
      <c r="AV1521">
        <f t="shared" si="1925"/>
        <v>1663.8539870153681</v>
      </c>
      <c r="AW1521">
        <f t="shared" si="1926"/>
        <v>-24.427534417164225</v>
      </c>
      <c r="AX1521">
        <f t="shared" si="1953"/>
        <v>-19.961845771307793</v>
      </c>
      <c r="AY1521">
        <f t="shared" si="1927"/>
        <v>-4.4656886458564315</v>
      </c>
      <c r="AZ1521">
        <f t="shared" si="1884"/>
        <v>1618.6333413333334</v>
      </c>
      <c r="BA1521">
        <f t="shared" si="1885"/>
        <v>1178462190.4911468</v>
      </c>
      <c r="BB1521">
        <f t="shared" si="1888"/>
        <v>1178462190.4911468</v>
      </c>
      <c r="BC1521">
        <f t="shared" si="1889"/>
        <v>0</v>
      </c>
      <c r="BD1521">
        <f t="shared" si="1904"/>
        <v>4821230058.3865414</v>
      </c>
      <c r="BE1521">
        <f t="shared" si="1905"/>
        <v>9933258463.2317562</v>
      </c>
      <c r="BF1521">
        <f t="shared" si="1906"/>
        <v>0.48536238901186995</v>
      </c>
      <c r="BG1521">
        <f t="shared" si="1907"/>
        <v>32.676361849632855</v>
      </c>
      <c r="BH1521">
        <f t="shared" si="1928"/>
        <v>80159389</v>
      </c>
      <c r="BI1521">
        <f t="shared" si="1929"/>
        <v>-1.4681296921361766</v>
      </c>
      <c r="BJ1521">
        <f t="shared" si="1890"/>
        <v>2700</v>
      </c>
      <c r="BK1521">
        <f t="shared" si="1930"/>
        <v>1.7528483522797293E-2</v>
      </c>
      <c r="BL1521">
        <f t="shared" si="1931"/>
        <v>1.0175284835227973</v>
      </c>
      <c r="BM1521">
        <f t="shared" si="1932"/>
        <v>44.573956362109584</v>
      </c>
      <c r="BN1521">
        <f t="shared" si="1933"/>
        <v>1615.25</v>
      </c>
      <c r="BO1521">
        <f t="shared" si="1892"/>
        <v>1614.2550048999999</v>
      </c>
      <c r="BP1521">
        <f t="shared" si="1934"/>
        <v>1681.9772105588236</v>
      </c>
      <c r="BQ1521">
        <f t="shared" si="1935"/>
        <v>-67.722205658823668</v>
      </c>
      <c r="BR1521">
        <f t="shared" si="1936"/>
        <v>-72.699951999999939</v>
      </c>
      <c r="BS1521">
        <f t="shared" si="1937"/>
        <v>-98.449951000000056</v>
      </c>
      <c r="BT1521">
        <f t="shared" si="1938"/>
        <v>-84.050048999999944</v>
      </c>
      <c r="BU1521">
        <f t="shared" si="1939"/>
        <v>-99.300048999999944</v>
      </c>
      <c r="BV1521">
        <f t="shared" si="1940"/>
        <v>1607.0166745333333</v>
      </c>
      <c r="BW1521">
        <f t="shared" si="1941"/>
        <v>1611.4904840952381</v>
      </c>
      <c r="BX1521">
        <f t="shared" si="1942"/>
        <v>1629.3563719272724</v>
      </c>
      <c r="BY1521">
        <f t="shared" si="1943"/>
        <v>1647.6864280142856</v>
      </c>
      <c r="BZ1521">
        <f t="shared" si="1944"/>
        <v>1721</v>
      </c>
      <c r="CA1521">
        <f t="shared" si="1945"/>
        <v>1550</v>
      </c>
      <c r="CB1521">
        <f t="shared" si="1946"/>
        <v>1624.41951782</v>
      </c>
      <c r="CC1521">
        <f t="shared" si="1947"/>
        <v>1644.3043144944447</v>
      </c>
      <c r="CD1521">
        <f t="shared" si="1948"/>
        <v>1674.6568590444845</v>
      </c>
      <c r="CE1521">
        <f t="shared" si="1949"/>
        <v>1653.0257785289109</v>
      </c>
      <c r="CF1521">
        <f t="shared" si="1950"/>
        <v>1597.400024</v>
      </c>
      <c r="CG1521">
        <f t="shared" si="1951"/>
        <v>1603</v>
      </c>
      <c r="CH1521">
        <f t="shared" si="1952"/>
        <v>1550</v>
      </c>
    </row>
    <row r="1522" spans="1:86">
      <c r="A1522" s="1">
        <v>41704</v>
      </c>
      <c r="B1522">
        <v>1629.6999510000001</v>
      </c>
      <c r="C1522">
        <v>1657</v>
      </c>
      <c r="D1522">
        <v>1618</v>
      </c>
      <c r="E1522">
        <v>1650.4499510000001</v>
      </c>
      <c r="F1522">
        <v>422906</v>
      </c>
      <c r="G1522">
        <f t="shared" si="1886"/>
        <v>280851.8962874884</v>
      </c>
      <c r="H1522">
        <f t="shared" si="1914"/>
        <v>12387597.712634411</v>
      </c>
      <c r="I1522">
        <f t="shared" si="1887"/>
        <v>1638.7874755000003</v>
      </c>
      <c r="J1522">
        <f t="shared" si="1894"/>
        <v>1690.125</v>
      </c>
      <c r="K1522">
        <f t="shared" si="1895"/>
        <v>1581.8500060000001</v>
      </c>
      <c r="L1522">
        <f t="shared" si="1896"/>
        <v>10</v>
      </c>
      <c r="M1522">
        <f t="shared" si="1897"/>
        <v>3</v>
      </c>
      <c r="N1522">
        <f t="shared" si="1898"/>
        <v>0</v>
      </c>
      <c r="O1522">
        <f t="shared" si="1899"/>
        <v>70</v>
      </c>
      <c r="P1522">
        <f t="shared" si="1874"/>
        <v>39</v>
      </c>
      <c r="Q1522">
        <f t="shared" si="1875"/>
        <v>6.5500489999999445</v>
      </c>
      <c r="R1522">
        <f t="shared" si="1876"/>
        <v>32.449951000000056</v>
      </c>
      <c r="S1522">
        <f t="shared" si="1877"/>
        <v>39</v>
      </c>
      <c r="T1522">
        <f t="shared" si="1913"/>
        <v>43.751880744825165</v>
      </c>
      <c r="U1522">
        <f t="shared" si="1878"/>
        <v>90</v>
      </c>
      <c r="V1522">
        <f t="shared" si="1879"/>
        <v>-22.199951000000056</v>
      </c>
      <c r="W1522">
        <f t="shared" si="1880"/>
        <v>90</v>
      </c>
      <c r="X1522">
        <f t="shared" si="1881"/>
        <v>0</v>
      </c>
      <c r="Y1522">
        <f t="shared" si="1911"/>
        <v>14.350152048969692</v>
      </c>
      <c r="Z1522">
        <f t="shared" si="1912"/>
        <v>12.660871914925538</v>
      </c>
      <c r="AA1522">
        <f t="shared" si="1908"/>
        <v>32.798937564911384</v>
      </c>
      <c r="AB1522">
        <f t="shared" si="1909"/>
        <v>28.937891810337835</v>
      </c>
      <c r="AC1522">
        <f t="shared" si="1910"/>
        <v>6.2540395962113875</v>
      </c>
      <c r="AD1522">
        <f t="shared" si="1918"/>
        <v>21.410260400946289</v>
      </c>
      <c r="AE1522">
        <f t="shared" si="1891"/>
        <v>1608.8899900000001</v>
      </c>
      <c r="AF1522">
        <f t="shared" si="1893"/>
        <v>1618.083333166667</v>
      </c>
      <c r="AG1522">
        <f t="shared" si="1915"/>
        <v>1655.30249015</v>
      </c>
      <c r="AH1522">
        <f t="shared" si="1900"/>
        <v>1642.9800048000002</v>
      </c>
      <c r="AI1522">
        <f t="shared" si="1901"/>
        <v>1720.7647838543335</v>
      </c>
      <c r="AJ1522">
        <f t="shared" si="1902"/>
        <v>1565.1952257456669</v>
      </c>
      <c r="AK1522">
        <f t="shared" si="1903"/>
        <v>0.54801676041775504</v>
      </c>
      <c r="AL1522">
        <f t="shared" si="1882"/>
        <v>0.66410005128205418</v>
      </c>
      <c r="AM1522">
        <f t="shared" si="1883"/>
        <v>280851.8962874884</v>
      </c>
      <c r="AN1522">
        <f t="shared" si="1916"/>
        <v>700041.40423573251</v>
      </c>
      <c r="AO1522">
        <f t="shared" si="1917"/>
        <v>13218051</v>
      </c>
      <c r="AP1522">
        <f t="shared" si="1919"/>
        <v>5.2961015526096285E-2</v>
      </c>
      <c r="AQ1522">
        <f t="shared" si="1920"/>
        <v>1629.382879890085</v>
      </c>
      <c r="AR1522">
        <f t="shared" si="1921"/>
        <v>1660.3257432004316</v>
      </c>
      <c r="AS1522">
        <f t="shared" si="1922"/>
        <v>1637.4401547610439</v>
      </c>
      <c r="AT1522">
        <f t="shared" si="1923"/>
        <v>1654.6403237094428</v>
      </c>
      <c r="AU1522">
        <f t="shared" si="1924"/>
        <v>1641.0799773584733</v>
      </c>
      <c r="AV1522">
        <f t="shared" si="1925"/>
        <v>1662.9157044942924</v>
      </c>
      <c r="AW1522">
        <f t="shared" si="1926"/>
        <v>-21.83572713581907</v>
      </c>
      <c r="AX1522">
        <f t="shared" si="1953"/>
        <v>-20.336622044210049</v>
      </c>
      <c r="AY1522">
        <f t="shared" si="1927"/>
        <v>-1.4991050916090209</v>
      </c>
      <c r="AZ1522">
        <f t="shared" si="1884"/>
        <v>1641.8166503333334</v>
      </c>
      <c r="BA1522">
        <f t="shared" si="1885"/>
        <v>694334112.32586873</v>
      </c>
      <c r="BB1522">
        <f t="shared" si="1888"/>
        <v>694334112.32586873</v>
      </c>
      <c r="BC1522">
        <f t="shared" si="1889"/>
        <v>0</v>
      </c>
      <c r="BD1522">
        <f t="shared" si="1904"/>
        <v>5515564170.71241</v>
      </c>
      <c r="BE1522">
        <f t="shared" si="1905"/>
        <v>9211310707.8599205</v>
      </c>
      <c r="BF1522">
        <f t="shared" si="1906"/>
        <v>0.59878168760565564</v>
      </c>
      <c r="BG1522">
        <f t="shared" si="1907"/>
        <v>37.452373407053123</v>
      </c>
      <c r="BH1522">
        <f t="shared" si="1928"/>
        <v>80582295</v>
      </c>
      <c r="BI1522">
        <f t="shared" si="1929"/>
        <v>-1.3130988586375465</v>
      </c>
      <c r="BJ1522">
        <f t="shared" si="1890"/>
        <v>2404.9927000000025</v>
      </c>
      <c r="BK1522">
        <f t="shared" si="1930"/>
        <v>1.5411545853404039E-2</v>
      </c>
      <c r="BL1522">
        <f t="shared" si="1931"/>
        <v>1.0154115458534041</v>
      </c>
      <c r="BM1522">
        <f t="shared" si="1932"/>
        <v>40.996178184110548</v>
      </c>
      <c r="BN1522">
        <f t="shared" si="1933"/>
        <v>1637.5</v>
      </c>
      <c r="BO1522">
        <f t="shared" si="1892"/>
        <v>1608.2450073</v>
      </c>
      <c r="BP1522">
        <f t="shared" si="1934"/>
        <v>1677.2595627794119</v>
      </c>
      <c r="BQ1522">
        <f t="shared" si="1935"/>
        <v>-69.014555479411911</v>
      </c>
      <c r="BR1522">
        <f t="shared" si="1936"/>
        <v>-32.850097999999889</v>
      </c>
      <c r="BS1522">
        <f t="shared" si="1937"/>
        <v>-56.199951000000056</v>
      </c>
      <c r="BT1522">
        <f t="shared" si="1938"/>
        <v>-49</v>
      </c>
      <c r="BU1522">
        <f t="shared" si="1939"/>
        <v>-67.300048999999944</v>
      </c>
      <c r="BV1522">
        <f t="shared" si="1940"/>
        <v>1619.9633216666666</v>
      </c>
      <c r="BW1522">
        <f t="shared" si="1941"/>
        <v>1619.4261820952379</v>
      </c>
      <c r="BX1522">
        <f t="shared" si="1942"/>
        <v>1629.8481798727275</v>
      </c>
      <c r="BY1522">
        <f t="shared" si="1943"/>
        <v>1647.4326147619047</v>
      </c>
      <c r="BZ1522">
        <f t="shared" si="1944"/>
        <v>1706</v>
      </c>
      <c r="CA1522">
        <f t="shared" si="1945"/>
        <v>1550</v>
      </c>
      <c r="CB1522">
        <f t="shared" si="1946"/>
        <v>1594.3046580499999</v>
      </c>
      <c r="CC1522">
        <f t="shared" si="1947"/>
        <v>1623.3634870444446</v>
      </c>
      <c r="CD1522">
        <f t="shared" si="1948"/>
        <v>1664.3946288671825</v>
      </c>
      <c r="CE1522">
        <f t="shared" si="1949"/>
        <v>1662.1307134597823</v>
      </c>
      <c r="CF1522">
        <f t="shared" si="1950"/>
        <v>1625.400024</v>
      </c>
      <c r="CG1522">
        <f t="shared" si="1951"/>
        <v>1636.9499510000001</v>
      </c>
      <c r="CH1522">
        <f t="shared" si="1952"/>
        <v>1593.5500489999999</v>
      </c>
    </row>
    <row r="1523" spans="1:86">
      <c r="A1523" s="1">
        <v>41705</v>
      </c>
      <c r="B1523">
        <v>1655</v>
      </c>
      <c r="C1523">
        <v>1747</v>
      </c>
      <c r="D1523">
        <v>1640.1999510000001</v>
      </c>
      <c r="E1523">
        <v>1735.0500489999999</v>
      </c>
      <c r="F1523">
        <v>944177</v>
      </c>
      <c r="G1523">
        <f t="shared" si="1886"/>
        <v>732887.4174394703</v>
      </c>
      <c r="H1523">
        <f t="shared" si="1914"/>
        <v>13120485.130073881</v>
      </c>
      <c r="I1523">
        <f t="shared" si="1887"/>
        <v>1694.3125</v>
      </c>
      <c r="J1523">
        <f t="shared" si="1894"/>
        <v>1694.3125</v>
      </c>
      <c r="K1523">
        <f t="shared" si="1895"/>
        <v>1581.8500060000001</v>
      </c>
      <c r="L1523">
        <f t="shared" si="1896"/>
        <v>1</v>
      </c>
      <c r="M1523">
        <f t="shared" si="1897"/>
        <v>4</v>
      </c>
      <c r="N1523">
        <f t="shared" si="1898"/>
        <v>90</v>
      </c>
      <c r="O1523">
        <f t="shared" si="1899"/>
        <v>60</v>
      </c>
      <c r="P1523">
        <f t="shared" si="1874"/>
        <v>106.80004899999994</v>
      </c>
      <c r="Q1523">
        <f t="shared" si="1875"/>
        <v>11.949951000000056</v>
      </c>
      <c r="R1523">
        <f t="shared" si="1876"/>
        <v>94.850097999999889</v>
      </c>
      <c r="S1523">
        <f t="shared" si="1877"/>
        <v>106.80004899999994</v>
      </c>
      <c r="T1523">
        <f t="shared" si="1913"/>
        <v>48.255321334480506</v>
      </c>
      <c r="U1523">
        <f t="shared" si="1878"/>
        <v>70.25</v>
      </c>
      <c r="V1523">
        <f t="shared" si="1879"/>
        <v>-76.450072999999975</v>
      </c>
      <c r="W1523">
        <f t="shared" si="1880"/>
        <v>70.25</v>
      </c>
      <c r="X1523">
        <f t="shared" si="1881"/>
        <v>0</v>
      </c>
      <c r="Y1523">
        <f t="shared" si="1911"/>
        <v>18.342998331186145</v>
      </c>
      <c r="Z1523">
        <f t="shared" si="1912"/>
        <v>11.756523921002286</v>
      </c>
      <c r="AA1523">
        <f t="shared" si="1908"/>
        <v>38.012384590793893</v>
      </c>
      <c r="AB1523">
        <f t="shared" si="1909"/>
        <v>24.363165752254027</v>
      </c>
      <c r="AC1523">
        <f t="shared" si="1910"/>
        <v>21.882322101324984</v>
      </c>
      <c r="AD1523">
        <f t="shared" si="1918"/>
        <v>21.145906673565111</v>
      </c>
      <c r="AE1523">
        <f t="shared" si="1891"/>
        <v>1638.0999998</v>
      </c>
      <c r="AF1523">
        <f t="shared" si="1893"/>
        <v>1629.9166665</v>
      </c>
      <c r="AG1523">
        <f t="shared" si="1915"/>
        <v>1660.0699950499998</v>
      </c>
      <c r="AH1523">
        <f t="shared" si="1900"/>
        <v>1648.1550048000001</v>
      </c>
      <c r="AI1523">
        <f t="shared" si="1901"/>
        <v>1741.3420435039563</v>
      </c>
      <c r="AJ1523">
        <f t="shared" si="1902"/>
        <v>1554.9679660960439</v>
      </c>
      <c r="AK1523">
        <f t="shared" si="1903"/>
        <v>0.96623996968105563</v>
      </c>
      <c r="AL1523">
        <f t="shared" si="1882"/>
        <v>0.77621824873881728</v>
      </c>
      <c r="AM1523">
        <f t="shared" si="1883"/>
        <v>732887.4174394703</v>
      </c>
      <c r="AN1523">
        <f t="shared" si="1916"/>
        <v>445282.07498077385</v>
      </c>
      <c r="AO1523">
        <f t="shared" si="1917"/>
        <v>12924393</v>
      </c>
      <c r="AP1523">
        <f t="shared" si="1919"/>
        <v>3.4452842387319375E-2</v>
      </c>
      <c r="AQ1523">
        <f t="shared" si="1920"/>
        <v>1665.309717387456</v>
      </c>
      <c r="AR1523">
        <f t="shared" si="1921"/>
        <v>1700.4463995483086</v>
      </c>
      <c r="AS1523">
        <f t="shared" si="1922"/>
        <v>1655.009935724056</v>
      </c>
      <c r="AT1523">
        <f t="shared" si="1923"/>
        <v>1661.8771989855929</v>
      </c>
      <c r="AU1523">
        <f t="shared" si="1924"/>
        <v>1655.1754881047023</v>
      </c>
      <c r="AV1523">
        <f t="shared" si="1925"/>
        <v>1667.9651086096919</v>
      </c>
      <c r="AW1523">
        <f t="shared" si="1926"/>
        <v>-12.789620504989671</v>
      </c>
      <c r="AX1523">
        <f t="shared" si="1953"/>
        <v>-18.827221736365974</v>
      </c>
      <c r="AY1523">
        <f t="shared" si="1927"/>
        <v>6.0376012313763034</v>
      </c>
      <c r="AZ1523">
        <f t="shared" si="1884"/>
        <v>1707.4166666666667</v>
      </c>
      <c r="BA1523">
        <f t="shared" si="1885"/>
        <v>1612103546.0833335</v>
      </c>
      <c r="BB1523">
        <f t="shared" si="1888"/>
        <v>1612103546.0833335</v>
      </c>
      <c r="BC1523">
        <f t="shared" si="1889"/>
        <v>0</v>
      </c>
      <c r="BD1523">
        <f t="shared" si="1904"/>
        <v>7127667716.7957439</v>
      </c>
      <c r="BE1523">
        <f t="shared" si="1905"/>
        <v>8471227503.24687</v>
      </c>
      <c r="BF1523">
        <f t="shared" si="1906"/>
        <v>0.84139727259878649</v>
      </c>
      <c r="BG1523">
        <f t="shared" si="1907"/>
        <v>45.693413644048263</v>
      </c>
      <c r="BH1523">
        <f t="shared" si="1928"/>
        <v>81526472</v>
      </c>
      <c r="BI1523">
        <f t="shared" si="1929"/>
        <v>-0.76677985882152366</v>
      </c>
      <c r="BJ1523">
        <f t="shared" si="1890"/>
        <v>8360.0097999999889</v>
      </c>
      <c r="BK1523">
        <f t="shared" si="1930"/>
        <v>5.1258808513848647E-2</v>
      </c>
      <c r="BL1523">
        <f t="shared" si="1931"/>
        <v>1.0512588085138486</v>
      </c>
      <c r="BM1523">
        <f t="shared" si="1932"/>
        <v>49.11388178513031</v>
      </c>
      <c r="BN1523">
        <f t="shared" si="1933"/>
        <v>1693.5999755</v>
      </c>
      <c r="BO1523">
        <f t="shared" si="1892"/>
        <v>1623.7599975000001</v>
      </c>
      <c r="BP1523">
        <f t="shared" si="1934"/>
        <v>1674.4963253235296</v>
      </c>
      <c r="BQ1523">
        <f t="shared" si="1935"/>
        <v>-50.736327823529564</v>
      </c>
      <c r="BR1523">
        <f t="shared" si="1936"/>
        <v>59.450072999999975</v>
      </c>
      <c r="BS1523">
        <f t="shared" si="1937"/>
        <v>-31.350097999999889</v>
      </c>
      <c r="BT1523">
        <f t="shared" si="1938"/>
        <v>44.59997599999997</v>
      </c>
      <c r="BU1523">
        <f t="shared" si="1939"/>
        <v>-31.09997599999997</v>
      </c>
      <c r="BV1523">
        <f t="shared" si="1940"/>
        <v>1662.0166746666664</v>
      </c>
      <c r="BW1523">
        <f t="shared" si="1941"/>
        <v>1652.8452437619046</v>
      </c>
      <c r="BX1523">
        <f t="shared" si="1942"/>
        <v>1646.5881879090912</v>
      </c>
      <c r="BY1523">
        <f t="shared" si="1943"/>
        <v>1655.0276203666665</v>
      </c>
      <c r="BZ1523">
        <f t="shared" si="1944"/>
        <v>1747</v>
      </c>
      <c r="CA1523">
        <f t="shared" si="1945"/>
        <v>1550</v>
      </c>
      <c r="CB1523">
        <f t="shared" si="1946"/>
        <v>1605.1258184266669</v>
      </c>
      <c r="CC1523">
        <f t="shared" si="1947"/>
        <v>1600.2399927916667</v>
      </c>
      <c r="CD1523">
        <f t="shared" si="1948"/>
        <v>1657.6523047881747</v>
      </c>
      <c r="CE1523">
        <f t="shared" si="1949"/>
        <v>1666.9045284905383</v>
      </c>
      <c r="CF1523">
        <f t="shared" si="1950"/>
        <v>1650.4499510000001</v>
      </c>
      <c r="CG1523">
        <f t="shared" si="1951"/>
        <v>1657</v>
      </c>
      <c r="CH1523">
        <f t="shared" si="1952"/>
        <v>1618</v>
      </c>
    </row>
    <row r="1524" spans="1:86">
      <c r="A1524" s="1">
        <v>41708</v>
      </c>
      <c r="B1524">
        <v>1730</v>
      </c>
      <c r="C1524">
        <v>1817.25</v>
      </c>
      <c r="D1524">
        <v>1716.650024</v>
      </c>
      <c r="E1524">
        <v>1801.099976</v>
      </c>
      <c r="F1524">
        <v>1324717</v>
      </c>
      <c r="G1524">
        <f t="shared" si="1886"/>
        <v>899384.66506568459</v>
      </c>
      <c r="H1524">
        <f t="shared" si="1914"/>
        <v>14019869.795139566</v>
      </c>
      <c r="I1524">
        <f t="shared" si="1887"/>
        <v>1766.25</v>
      </c>
      <c r="J1524">
        <f t="shared" si="1894"/>
        <v>1766.25</v>
      </c>
      <c r="K1524">
        <f t="shared" si="1895"/>
        <v>1581.8500060000001</v>
      </c>
      <c r="L1524">
        <f t="shared" si="1896"/>
        <v>1</v>
      </c>
      <c r="M1524">
        <f t="shared" si="1897"/>
        <v>5</v>
      </c>
      <c r="N1524">
        <f t="shared" si="1898"/>
        <v>90</v>
      </c>
      <c r="O1524">
        <f t="shared" si="1899"/>
        <v>50</v>
      </c>
      <c r="P1524">
        <f t="shared" si="1874"/>
        <v>100.59997599999997</v>
      </c>
      <c r="Q1524">
        <f t="shared" si="1875"/>
        <v>16.15002400000003</v>
      </c>
      <c r="R1524">
        <f t="shared" si="1876"/>
        <v>84.449951999999939</v>
      </c>
      <c r="S1524">
        <f t="shared" si="1877"/>
        <v>100.59997599999997</v>
      </c>
      <c r="T1524">
        <f t="shared" si="1913"/>
        <v>51.994225239160471</v>
      </c>
      <c r="U1524">
        <f t="shared" si="1878"/>
        <v>-5.5500489999999445</v>
      </c>
      <c r="V1524">
        <f t="shared" si="1879"/>
        <v>-28.150024999999914</v>
      </c>
      <c r="W1524">
        <f t="shared" si="1880"/>
        <v>0</v>
      </c>
      <c r="X1524">
        <f t="shared" si="1881"/>
        <v>0</v>
      </c>
      <c r="Y1524">
        <f t="shared" si="1911"/>
        <v>17.032784164672851</v>
      </c>
      <c r="Z1524">
        <f t="shared" si="1912"/>
        <v>10.916772212359264</v>
      </c>
      <c r="AA1524">
        <f t="shared" si="1908"/>
        <v>32.75899215023648</v>
      </c>
      <c r="AB1524">
        <f t="shared" si="1909"/>
        <v>20.996124400632638</v>
      </c>
      <c r="AC1524">
        <f t="shared" si="1910"/>
        <v>21.882322101324991</v>
      </c>
      <c r="AD1524">
        <f t="shared" si="1918"/>
        <v>22.565555232286094</v>
      </c>
      <c r="AE1524">
        <f t="shared" si="1891"/>
        <v>1681.8800047999998</v>
      </c>
      <c r="AF1524">
        <f t="shared" si="1893"/>
        <v>1665.2666624999999</v>
      </c>
      <c r="AG1524">
        <f t="shared" si="1915"/>
        <v>1666.8774963000001</v>
      </c>
      <c r="AH1524">
        <f t="shared" si="1900"/>
        <v>1660.7050048000001</v>
      </c>
      <c r="AI1524">
        <f t="shared" si="1901"/>
        <v>1791.5078690304545</v>
      </c>
      <c r="AJ1524">
        <f t="shared" si="1902"/>
        <v>1529.9021405695457</v>
      </c>
      <c r="AK1524">
        <f t="shared" si="1903"/>
        <v>1.0366662726614522</v>
      </c>
      <c r="AL1524">
        <f t="shared" si="1882"/>
        <v>0.67892588761651329</v>
      </c>
      <c r="AM1524">
        <f t="shared" si="1883"/>
        <v>899384.66506568459</v>
      </c>
      <c r="AN1524">
        <f t="shared" si="1916"/>
        <v>881927.4935746711</v>
      </c>
      <c r="AO1524">
        <f t="shared" si="1917"/>
        <v>13327827</v>
      </c>
      <c r="AP1524">
        <f t="shared" si="1919"/>
        <v>6.6171889354106339E-2</v>
      </c>
      <c r="AQ1524">
        <f t="shared" si="1920"/>
        <v>1711.4784053157209</v>
      </c>
      <c r="AR1524">
        <f t="shared" si="1921"/>
        <v>1715.7519325170406</v>
      </c>
      <c r="AS1524">
        <f t="shared" si="1922"/>
        <v>1681.3061429737259</v>
      </c>
      <c r="AT1524">
        <f t="shared" si="1923"/>
        <v>1674.4072489168896</v>
      </c>
      <c r="AU1524">
        <f t="shared" si="1924"/>
        <v>1677.064161288997</v>
      </c>
      <c r="AV1524">
        <f t="shared" si="1925"/>
        <v>1677.2845493270136</v>
      </c>
      <c r="AW1524">
        <f t="shared" si="1926"/>
        <v>-0.22038803801660833</v>
      </c>
      <c r="AX1524">
        <f t="shared" si="1953"/>
        <v>-15.105854996696101</v>
      </c>
      <c r="AY1524">
        <f t="shared" si="1927"/>
        <v>14.885466958679492</v>
      </c>
      <c r="AZ1524">
        <f t="shared" si="1884"/>
        <v>1778.3333333333333</v>
      </c>
      <c r="BA1524">
        <f t="shared" si="1885"/>
        <v>2355788398.333333</v>
      </c>
      <c r="BB1524">
        <f t="shared" si="1888"/>
        <v>2355788398.333333</v>
      </c>
      <c r="BC1524">
        <f t="shared" si="1889"/>
        <v>0</v>
      </c>
      <c r="BD1524">
        <f t="shared" si="1904"/>
        <v>8459764566.5393019</v>
      </c>
      <c r="BE1524">
        <f t="shared" si="1905"/>
        <v>8471227503.24687</v>
      </c>
      <c r="BF1524">
        <f t="shared" si="1906"/>
        <v>0.99864683876059579</v>
      </c>
      <c r="BG1524">
        <f t="shared" si="1907"/>
        <v>49.966148065452039</v>
      </c>
      <c r="BH1524">
        <f t="shared" si="1928"/>
        <v>82851189</v>
      </c>
      <c r="BI1524">
        <f t="shared" si="1929"/>
        <v>-1.3139573610514439E-2</v>
      </c>
      <c r="BJ1524">
        <f t="shared" si="1890"/>
        <v>6504.9927000000025</v>
      </c>
      <c r="BK1524">
        <f t="shared" si="1930"/>
        <v>3.8068024053869831E-2</v>
      </c>
      <c r="BL1524">
        <f t="shared" si="1931"/>
        <v>1.0380680240538698</v>
      </c>
      <c r="BM1524">
        <f t="shared" si="1932"/>
        <v>68.939162573666067</v>
      </c>
      <c r="BN1524">
        <f t="shared" si="1933"/>
        <v>1766.950012</v>
      </c>
      <c r="BO1524">
        <f t="shared" si="1892"/>
        <v>1657.9599975000001</v>
      </c>
      <c r="BP1524">
        <f t="shared" si="1934"/>
        <v>1674.1220613235296</v>
      </c>
      <c r="BQ1524">
        <f t="shared" si="1935"/>
        <v>-16.162063823529479</v>
      </c>
      <c r="BR1524">
        <f t="shared" si="1936"/>
        <v>116.69995199999994</v>
      </c>
      <c r="BS1524">
        <f t="shared" si="1937"/>
        <v>70.849975000000086</v>
      </c>
      <c r="BT1524">
        <f t="shared" si="1938"/>
        <v>122.25</v>
      </c>
      <c r="BU1524">
        <f t="shared" si="1939"/>
        <v>55</v>
      </c>
      <c r="BV1524">
        <f t="shared" si="1940"/>
        <v>1716.3500000666668</v>
      </c>
      <c r="BW1524">
        <f t="shared" si="1941"/>
        <v>1701.7547607619047</v>
      </c>
      <c r="BX1524">
        <f t="shared" si="1942"/>
        <v>1674.396364490909</v>
      </c>
      <c r="BY1524">
        <f t="shared" si="1943"/>
        <v>1668.4590471238091</v>
      </c>
      <c r="BZ1524">
        <f t="shared" si="1944"/>
        <v>1817.25</v>
      </c>
      <c r="CA1524">
        <f t="shared" si="1945"/>
        <v>1550</v>
      </c>
      <c r="CB1524">
        <f t="shared" si="1946"/>
        <v>1633.4343462266668</v>
      </c>
      <c r="CC1524">
        <f t="shared" si="1947"/>
        <v>1615.1492924388888</v>
      </c>
      <c r="CD1524">
        <f t="shared" si="1948"/>
        <v>1653.8150196709128</v>
      </c>
      <c r="CE1524">
        <f t="shared" si="1949"/>
        <v>1668.0590246611598</v>
      </c>
      <c r="CF1524">
        <f t="shared" si="1950"/>
        <v>1735.0500489999999</v>
      </c>
      <c r="CG1524">
        <f t="shared" si="1951"/>
        <v>1747</v>
      </c>
      <c r="CH1524">
        <f t="shared" si="1952"/>
        <v>1640.1999510000001</v>
      </c>
    </row>
    <row r="1525" spans="1:86">
      <c r="A1525" s="1">
        <v>41709</v>
      </c>
      <c r="B1525">
        <v>1804</v>
      </c>
      <c r="C1525">
        <v>1811.6999510000001</v>
      </c>
      <c r="D1525">
        <v>1744.8000489999999</v>
      </c>
      <c r="E1525">
        <v>1754.150024</v>
      </c>
      <c r="F1525">
        <v>703249</v>
      </c>
      <c r="G1525">
        <f t="shared" si="1886"/>
        <v>-506675.8998249041</v>
      </c>
      <c r="H1525">
        <f t="shared" si="1914"/>
        <v>13513193.895314662</v>
      </c>
      <c r="I1525">
        <f t="shared" si="1887"/>
        <v>1778.6625060000001</v>
      </c>
      <c r="J1525">
        <f t="shared" si="1894"/>
        <v>1778.6625060000001</v>
      </c>
      <c r="K1525">
        <f t="shared" si="1895"/>
        <v>1581.8500060000001</v>
      </c>
      <c r="L1525">
        <f t="shared" si="1896"/>
        <v>1</v>
      </c>
      <c r="M1525">
        <f t="shared" si="1897"/>
        <v>6</v>
      </c>
      <c r="N1525">
        <f t="shared" si="1898"/>
        <v>90</v>
      </c>
      <c r="O1525">
        <f t="shared" si="1899"/>
        <v>40</v>
      </c>
      <c r="P1525">
        <f t="shared" si="1874"/>
        <v>66.899902000000111</v>
      </c>
      <c r="Q1525">
        <f t="shared" si="1875"/>
        <v>57.549927000000025</v>
      </c>
      <c r="R1525">
        <f t="shared" si="1876"/>
        <v>9.3499750000000859</v>
      </c>
      <c r="S1525">
        <f t="shared" si="1877"/>
        <v>66.899902000000111</v>
      </c>
      <c r="T1525">
        <f t="shared" si="1913"/>
        <v>53.058916436363297</v>
      </c>
      <c r="U1525">
        <f t="shared" si="1878"/>
        <v>-20.699951000000056</v>
      </c>
      <c r="V1525">
        <f t="shared" si="1879"/>
        <v>64.800048999999944</v>
      </c>
      <c r="W1525">
        <f t="shared" si="1880"/>
        <v>0</v>
      </c>
      <c r="X1525">
        <f t="shared" si="1881"/>
        <v>64.800048999999944</v>
      </c>
      <c r="Y1525">
        <f t="shared" si="1911"/>
        <v>15.816156724339077</v>
      </c>
      <c r="Z1525">
        <f t="shared" si="1912"/>
        <v>14.765577697190741</v>
      </c>
      <c r="AA1525">
        <f t="shared" si="1908"/>
        <v>29.808668903573128</v>
      </c>
      <c r="AB1525">
        <f t="shared" si="1909"/>
        <v>27.828645379330304</v>
      </c>
      <c r="AC1525">
        <f t="shared" si="1910"/>
        <v>3.4353153835798094</v>
      </c>
      <c r="AD1525">
        <f t="shared" si="1918"/>
        <v>22.667560454025281</v>
      </c>
      <c r="AE1525">
        <f t="shared" si="1891"/>
        <v>1713.2300048000002</v>
      </c>
      <c r="AF1525">
        <f t="shared" si="1893"/>
        <v>1693.9250079999999</v>
      </c>
      <c r="AG1525">
        <f t="shared" si="1915"/>
        <v>1670.1424986999998</v>
      </c>
      <c r="AH1525">
        <f t="shared" si="1900"/>
        <v>1667.6800048</v>
      </c>
      <c r="AI1525">
        <f t="shared" si="1901"/>
        <v>1809.7468688543947</v>
      </c>
      <c r="AJ1525">
        <f t="shared" si="1902"/>
        <v>1525.6131407456053</v>
      </c>
      <c r="AK1525">
        <f t="shared" si="1903"/>
        <v>0.8043285982820465</v>
      </c>
      <c r="AL1525">
        <f t="shared" si="1882"/>
        <v>-0.72047866378040226</v>
      </c>
      <c r="AM1525">
        <f t="shared" si="1883"/>
        <v>-506675.8998249041</v>
      </c>
      <c r="AN1525">
        <f t="shared" si="1916"/>
        <v>103307.15915210528</v>
      </c>
      <c r="AO1525">
        <f t="shared" si="1917"/>
        <v>13134393</v>
      </c>
      <c r="AP1525">
        <f t="shared" si="1919"/>
        <v>7.8653927251990455E-3</v>
      </c>
      <c r="AQ1525">
        <f t="shared" si="1920"/>
        <v>1725.9867556683757</v>
      </c>
      <c r="AR1525">
        <f t="shared" si="1921"/>
        <v>1729.5168957146841</v>
      </c>
      <c r="AS1525">
        <f t="shared" si="1922"/>
        <v>1694.4180415584551</v>
      </c>
      <c r="AT1525">
        <f t="shared" si="1923"/>
        <v>1681.5840986743694</v>
      </c>
      <c r="AU1525">
        <f t="shared" si="1924"/>
        <v>1688.6270406956473</v>
      </c>
      <c r="AV1525">
        <f t="shared" si="1925"/>
        <v>1682.6651325541227</v>
      </c>
      <c r="AW1525">
        <f t="shared" si="1926"/>
        <v>5.9619081415246455</v>
      </c>
      <c r="AX1525">
        <f t="shared" si="1953"/>
        <v>-10.892302369051951</v>
      </c>
      <c r="AY1525">
        <f t="shared" si="1927"/>
        <v>16.854210510576596</v>
      </c>
      <c r="AZ1525">
        <f t="shared" si="1884"/>
        <v>1770.2166746666669</v>
      </c>
      <c r="BA1525">
        <f t="shared" si="1885"/>
        <v>1244903106.2426589</v>
      </c>
      <c r="BB1525">
        <f t="shared" si="1888"/>
        <v>0</v>
      </c>
      <c r="BC1525">
        <f t="shared" si="1889"/>
        <v>1244903106.2426589</v>
      </c>
      <c r="BD1525">
        <f t="shared" si="1904"/>
        <v>6834272340.9983721</v>
      </c>
      <c r="BE1525">
        <f t="shared" si="1905"/>
        <v>9716130609.4895287</v>
      </c>
      <c r="BF1525">
        <f t="shared" si="1906"/>
        <v>0.70339444946566387</v>
      </c>
      <c r="BG1525">
        <f t="shared" si="1907"/>
        <v>41.293691527896605</v>
      </c>
      <c r="BH1525">
        <f t="shared" si="1928"/>
        <v>82147940</v>
      </c>
      <c r="BI1525">
        <f t="shared" si="1929"/>
        <v>0.35431340592854899</v>
      </c>
      <c r="BJ1525">
        <f t="shared" si="1890"/>
        <v>-4794.9951999999939</v>
      </c>
      <c r="BK1525">
        <f t="shared" si="1930"/>
        <v>-2.6067376950539664E-2</v>
      </c>
      <c r="BL1525">
        <f t="shared" si="1931"/>
        <v>0.97393262304946038</v>
      </c>
      <c r="BM1525">
        <f t="shared" si="1932"/>
        <v>74.875811741566167</v>
      </c>
      <c r="BN1525">
        <f t="shared" si="1933"/>
        <v>1778.25</v>
      </c>
      <c r="BO1525">
        <f t="shared" si="1892"/>
        <v>1698.3099975</v>
      </c>
      <c r="BP1525">
        <f t="shared" si="1934"/>
        <v>1673.5602973382356</v>
      </c>
      <c r="BQ1525">
        <f t="shared" si="1935"/>
        <v>24.749700161764395</v>
      </c>
      <c r="BR1525">
        <f t="shared" si="1936"/>
        <v>76.15002400000003</v>
      </c>
      <c r="BS1525">
        <f t="shared" si="1937"/>
        <v>72.400024999999914</v>
      </c>
      <c r="BT1525">
        <f t="shared" si="1938"/>
        <v>117.79992700000003</v>
      </c>
      <c r="BU1525">
        <f t="shared" si="1939"/>
        <v>113.90002400000003</v>
      </c>
      <c r="BV1525">
        <f t="shared" si="1940"/>
        <v>1740.4400064666668</v>
      </c>
      <c r="BW1525">
        <f t="shared" si="1941"/>
        <v>1727.150006904762</v>
      </c>
      <c r="BX1525">
        <f t="shared" si="1942"/>
        <v>1691.386367981818</v>
      </c>
      <c r="BY1525">
        <f t="shared" si="1943"/>
        <v>1676.7707164285712</v>
      </c>
      <c r="BZ1525">
        <f t="shared" si="1944"/>
        <v>1817.25</v>
      </c>
      <c r="CA1525">
        <f t="shared" si="1945"/>
        <v>1550</v>
      </c>
      <c r="CB1525">
        <f t="shared" si="1946"/>
        <v>1669.9710048600002</v>
      </c>
      <c r="CC1525">
        <f t="shared" si="1947"/>
        <v>1643.5161231888887</v>
      </c>
      <c r="CD1525">
        <f t="shared" si="1948"/>
        <v>1645.8414729655556</v>
      </c>
      <c r="CE1525">
        <f t="shared" si="1949"/>
        <v>1664.0545159436035</v>
      </c>
      <c r="CF1525">
        <f t="shared" si="1950"/>
        <v>1801.099976</v>
      </c>
      <c r="CG1525">
        <f t="shared" si="1951"/>
        <v>1817.25</v>
      </c>
      <c r="CH1525">
        <f t="shared" si="1952"/>
        <v>1716.650024</v>
      </c>
    </row>
    <row r="1526" spans="1:86">
      <c r="A1526" s="1">
        <v>41710</v>
      </c>
      <c r="B1526">
        <v>1725</v>
      </c>
      <c r="C1526">
        <v>1791</v>
      </c>
      <c r="D1526">
        <v>1680</v>
      </c>
      <c r="E1526">
        <v>1764.0500489999999</v>
      </c>
      <c r="F1526">
        <v>1443683</v>
      </c>
      <c r="G1526">
        <f t="shared" si="1886"/>
        <v>742652.61964805261</v>
      </c>
      <c r="H1526">
        <f t="shared" si="1914"/>
        <v>14255846.514962714</v>
      </c>
      <c r="I1526">
        <f t="shared" si="1887"/>
        <v>1740.0125122499999</v>
      </c>
      <c r="J1526">
        <f t="shared" si="1894"/>
        <v>1778.6625060000001</v>
      </c>
      <c r="K1526">
        <f t="shared" si="1895"/>
        <v>1581.8500060000001</v>
      </c>
      <c r="L1526">
        <f t="shared" si="1896"/>
        <v>2</v>
      </c>
      <c r="M1526">
        <f t="shared" si="1897"/>
        <v>7</v>
      </c>
      <c r="N1526">
        <f t="shared" si="1898"/>
        <v>80</v>
      </c>
      <c r="O1526">
        <f t="shared" si="1899"/>
        <v>30</v>
      </c>
      <c r="P1526">
        <f t="shared" si="1874"/>
        <v>111</v>
      </c>
      <c r="Q1526">
        <f t="shared" si="1875"/>
        <v>26.949951000000056</v>
      </c>
      <c r="R1526">
        <f t="shared" si="1876"/>
        <v>84.050048999999944</v>
      </c>
      <c r="S1526">
        <f t="shared" si="1877"/>
        <v>111</v>
      </c>
      <c r="T1526">
        <f t="shared" si="1913"/>
        <v>57.197565262337342</v>
      </c>
      <c r="U1526">
        <f t="shared" si="1878"/>
        <v>-9.9975999999969645E-2</v>
      </c>
      <c r="V1526">
        <f t="shared" si="1879"/>
        <v>-53</v>
      </c>
      <c r="W1526">
        <f t="shared" si="1880"/>
        <v>0</v>
      </c>
      <c r="X1526">
        <f t="shared" si="1881"/>
        <v>0</v>
      </c>
      <c r="Y1526">
        <f t="shared" si="1911"/>
        <v>14.686431244029142</v>
      </c>
      <c r="Z1526">
        <f t="shared" si="1912"/>
        <v>13.71089357596283</v>
      </c>
      <c r="AA1526">
        <f t="shared" si="1908"/>
        <v>25.676672034324614</v>
      </c>
      <c r="AB1526">
        <f t="shared" si="1909"/>
        <v>23.971114002978354</v>
      </c>
      <c r="AC1526">
        <f t="shared" si="1910"/>
        <v>3.4353153835798156</v>
      </c>
      <c r="AD1526">
        <f t="shared" si="1918"/>
        <v>22.33640990423573</v>
      </c>
      <c r="AE1526">
        <f t="shared" si="1891"/>
        <v>1740.9600097999999</v>
      </c>
      <c r="AF1526">
        <f t="shared" si="1893"/>
        <v>1721.7000121666667</v>
      </c>
      <c r="AG1526">
        <f t="shared" si="1915"/>
        <v>1674.4374999499996</v>
      </c>
      <c r="AH1526">
        <f t="shared" si="1900"/>
        <v>1676.2850097000003</v>
      </c>
      <c r="AI1526">
        <f t="shared" si="1901"/>
        <v>1829.774692324615</v>
      </c>
      <c r="AJ1526">
        <f t="shared" si="1902"/>
        <v>1522.7953270753856</v>
      </c>
      <c r="AK1526">
        <f t="shared" si="1903"/>
        <v>0.78589882329304206</v>
      </c>
      <c r="AL1526">
        <f t="shared" si="1882"/>
        <v>0.51441529729729629</v>
      </c>
      <c r="AM1526">
        <f t="shared" si="1883"/>
        <v>742652.61964805261</v>
      </c>
      <c r="AN1526">
        <f t="shared" si="1916"/>
        <v>942547.66053670691</v>
      </c>
      <c r="AO1526">
        <f t="shared" si="1917"/>
        <v>14283382</v>
      </c>
      <c r="AP1526">
        <f t="shared" si="1919"/>
        <v>6.5989109619605982E-2</v>
      </c>
      <c r="AQ1526">
        <f t="shared" si="1920"/>
        <v>1738.9282754011281</v>
      </c>
      <c r="AR1526">
        <f t="shared" si="1921"/>
        <v>1734.5993235959991</v>
      </c>
      <c r="AS1526">
        <f t="shared" si="1922"/>
        <v>1706.9518028979332</v>
      </c>
      <c r="AT1526">
        <f t="shared" si="1923"/>
        <v>1689.0060342036761</v>
      </c>
      <c r="AU1526">
        <f t="shared" si="1924"/>
        <v>1699.9404919413003</v>
      </c>
      <c r="AV1526">
        <f t="shared" si="1925"/>
        <v>1688.3620767053342</v>
      </c>
      <c r="AW1526">
        <f t="shared" si="1926"/>
        <v>11.578415235966077</v>
      </c>
      <c r="AX1526">
        <f t="shared" si="1953"/>
        <v>-6.3981588480483449</v>
      </c>
      <c r="AY1526">
        <f t="shared" si="1927"/>
        <v>17.976574084014423</v>
      </c>
      <c r="AZ1526">
        <f t="shared" si="1884"/>
        <v>1745.0166829999998</v>
      </c>
      <c r="BA1526">
        <f t="shared" si="1885"/>
        <v>2519250919.9634886</v>
      </c>
      <c r="BB1526">
        <f t="shared" si="1888"/>
        <v>0</v>
      </c>
      <c r="BC1526">
        <f t="shared" si="1889"/>
        <v>2519250919.9634886</v>
      </c>
      <c r="BD1526">
        <f t="shared" si="1904"/>
        <v>6253285088.2264929</v>
      </c>
      <c r="BE1526">
        <f t="shared" si="1905"/>
        <v>12235381529.453018</v>
      </c>
      <c r="BF1526">
        <f t="shared" si="1906"/>
        <v>0.51108214918951089</v>
      </c>
      <c r="BG1526">
        <f t="shared" si="1907"/>
        <v>33.822261050707056</v>
      </c>
      <c r="BH1526">
        <f t="shared" si="1928"/>
        <v>83591623</v>
      </c>
      <c r="BI1526">
        <f t="shared" si="1929"/>
        <v>0.68577797355885706</v>
      </c>
      <c r="BJ1526">
        <f t="shared" si="1890"/>
        <v>890.00249999999141</v>
      </c>
      <c r="BK1526">
        <f t="shared" si="1930"/>
        <v>5.6437732602966422E-3</v>
      </c>
      <c r="BL1526">
        <f t="shared" si="1931"/>
        <v>1.0056437732602967</v>
      </c>
      <c r="BM1526">
        <f t="shared" si="1932"/>
        <v>80.896165738357453</v>
      </c>
      <c r="BN1526">
        <f t="shared" si="1933"/>
        <v>1735.5</v>
      </c>
      <c r="BO1526">
        <f t="shared" si="1892"/>
        <v>1722.3599975000002</v>
      </c>
      <c r="BP1526">
        <f t="shared" si="1934"/>
        <v>1671.4573561617649</v>
      </c>
      <c r="BQ1526">
        <f t="shared" si="1935"/>
        <v>50.902641338235298</v>
      </c>
      <c r="BR1526">
        <f t="shared" si="1936"/>
        <v>100</v>
      </c>
      <c r="BS1526">
        <f t="shared" si="1937"/>
        <v>29</v>
      </c>
      <c r="BT1526">
        <f t="shared" si="1938"/>
        <v>106.90002400000003</v>
      </c>
      <c r="BU1526">
        <f t="shared" si="1939"/>
        <v>57</v>
      </c>
      <c r="BV1526">
        <f t="shared" si="1940"/>
        <v>1757.3800211999996</v>
      </c>
      <c r="BW1526">
        <f t="shared" si="1941"/>
        <v>1747.1857329047621</v>
      </c>
      <c r="BX1526">
        <f t="shared" si="1942"/>
        <v>1708.9081941999996</v>
      </c>
      <c r="BY1526">
        <f t="shared" si="1943"/>
        <v>1685.7142926476185</v>
      </c>
      <c r="BZ1526">
        <f t="shared" si="1944"/>
        <v>1817.25</v>
      </c>
      <c r="CA1526">
        <f t="shared" si="1945"/>
        <v>1550</v>
      </c>
      <c r="CB1526">
        <f t="shared" si="1946"/>
        <v>1709.6428238933336</v>
      </c>
      <c r="CC1526">
        <f t="shared" si="1947"/>
        <v>1678.5925060777779</v>
      </c>
      <c r="CD1526">
        <f t="shared" si="1948"/>
        <v>1637.3373387633335</v>
      </c>
      <c r="CE1526">
        <f t="shared" si="1949"/>
        <v>1660.9670420114696</v>
      </c>
      <c r="CF1526">
        <f t="shared" si="1950"/>
        <v>1754.150024</v>
      </c>
      <c r="CG1526">
        <f t="shared" si="1951"/>
        <v>1811.6999510000001</v>
      </c>
      <c r="CH1526">
        <f t="shared" si="1952"/>
        <v>1744.8000489999999</v>
      </c>
    </row>
    <row r="1527" spans="1:86">
      <c r="A1527" s="1">
        <v>41711</v>
      </c>
      <c r="B1527">
        <v>1766</v>
      </c>
      <c r="C1527">
        <v>1790.900024</v>
      </c>
      <c r="D1527">
        <v>1733</v>
      </c>
      <c r="E1527">
        <v>1747.349976</v>
      </c>
      <c r="F1527">
        <v>641720</v>
      </c>
      <c r="G1527">
        <f t="shared" si="1886"/>
        <v>-323631.4755904082</v>
      </c>
      <c r="H1527">
        <f t="shared" si="1914"/>
        <v>13932215.039372306</v>
      </c>
      <c r="I1527">
        <f t="shared" si="1887"/>
        <v>1759.3125</v>
      </c>
      <c r="J1527">
        <f t="shared" si="1894"/>
        <v>1778.6625060000001</v>
      </c>
      <c r="K1527">
        <f t="shared" si="1895"/>
        <v>1581.8500060000001</v>
      </c>
      <c r="L1527">
        <f t="shared" si="1896"/>
        <v>3</v>
      </c>
      <c r="M1527">
        <f t="shared" si="1897"/>
        <v>8</v>
      </c>
      <c r="N1527">
        <f t="shared" si="1898"/>
        <v>70</v>
      </c>
      <c r="O1527">
        <f t="shared" si="1899"/>
        <v>20</v>
      </c>
      <c r="P1527">
        <f t="shared" si="1874"/>
        <v>57.90002400000003</v>
      </c>
      <c r="Q1527">
        <f t="shared" si="1875"/>
        <v>43.550048000000061</v>
      </c>
      <c r="R1527">
        <f t="shared" si="1876"/>
        <v>14.34997599999997</v>
      </c>
      <c r="S1527">
        <f t="shared" si="1877"/>
        <v>57.90002400000003</v>
      </c>
      <c r="T1527">
        <f t="shared" si="1913"/>
        <v>57.2477408864561</v>
      </c>
      <c r="U1527">
        <f t="shared" si="1878"/>
        <v>-34.550048000000061</v>
      </c>
      <c r="V1527">
        <f t="shared" si="1879"/>
        <v>23</v>
      </c>
      <c r="W1527">
        <f t="shared" si="1880"/>
        <v>0</v>
      </c>
      <c r="X1527">
        <f t="shared" si="1881"/>
        <v>23</v>
      </c>
      <c r="Y1527">
        <f t="shared" si="1911"/>
        <v>13.637400440884203</v>
      </c>
      <c r="Z1527">
        <f t="shared" si="1912"/>
        <v>14.37440117767977</v>
      </c>
      <c r="AA1527">
        <f t="shared" si="1908"/>
        <v>23.821726813521465</v>
      </c>
      <c r="AB1527">
        <f t="shared" si="1909"/>
        <v>25.109115146027577</v>
      </c>
      <c r="AC1527">
        <f t="shared" si="1910"/>
        <v>2.6310365424947952</v>
      </c>
      <c r="AD1527">
        <f t="shared" si="1918"/>
        <v>21.883303931694901</v>
      </c>
      <c r="AE1527">
        <f t="shared" si="1891"/>
        <v>1760.3400147999996</v>
      </c>
      <c r="AF1527">
        <f t="shared" si="1893"/>
        <v>1742.0250041666666</v>
      </c>
      <c r="AG1527">
        <f t="shared" si="1915"/>
        <v>1679.4200011999997</v>
      </c>
      <c r="AH1527">
        <f t="shared" si="1900"/>
        <v>1684.6150023999999</v>
      </c>
      <c r="AI1527">
        <f t="shared" si="1901"/>
        <v>1843.4915004336626</v>
      </c>
      <c r="AJ1527">
        <f t="shared" si="1902"/>
        <v>1525.7385043663371</v>
      </c>
      <c r="AK1527">
        <f t="shared" si="1903"/>
        <v>0.69743314579701965</v>
      </c>
      <c r="AL1527">
        <f t="shared" si="1882"/>
        <v>-0.50431882377112791</v>
      </c>
      <c r="AM1527">
        <f t="shared" si="1883"/>
        <v>-323631.4755904082</v>
      </c>
      <c r="AN1527">
        <f t="shared" si="1916"/>
        <v>974504.3221955687</v>
      </c>
      <c r="AO1527">
        <f t="shared" si="1917"/>
        <v>14482277</v>
      </c>
      <c r="AP1527">
        <f t="shared" si="1919"/>
        <v>6.7289440893553459E-2</v>
      </c>
      <c r="AQ1527">
        <f t="shared" si="1920"/>
        <v>1741.7916536047446</v>
      </c>
      <c r="AR1527">
        <f t="shared" si="1921"/>
        <v>1735.6967524061392</v>
      </c>
      <c r="AS1527">
        <f t="shared" si="1922"/>
        <v>1714.2234740563053</v>
      </c>
      <c r="AT1527">
        <f t="shared" si="1923"/>
        <v>1694.2569889653453</v>
      </c>
      <c r="AU1527">
        <f t="shared" si="1924"/>
        <v>1707.0519145501053</v>
      </c>
      <c r="AV1527">
        <f t="shared" si="1925"/>
        <v>1692.4912296559608</v>
      </c>
      <c r="AW1527">
        <f t="shared" si="1926"/>
        <v>14.560684894144515</v>
      </c>
      <c r="AX1527">
        <f t="shared" si="1953"/>
        <v>-2.2063900996097727</v>
      </c>
      <c r="AY1527">
        <f t="shared" si="1927"/>
        <v>16.767074993754289</v>
      </c>
      <c r="AZ1527">
        <f t="shared" si="1884"/>
        <v>1757.0833333333333</v>
      </c>
      <c r="BA1527">
        <f t="shared" si="1885"/>
        <v>1127555516.6666665</v>
      </c>
      <c r="BB1527">
        <f t="shared" si="1888"/>
        <v>1127555516.6666665</v>
      </c>
      <c r="BC1527">
        <f t="shared" si="1889"/>
        <v>0</v>
      </c>
      <c r="BD1527">
        <f t="shared" si="1904"/>
        <v>7380840604.8931599</v>
      </c>
      <c r="BE1527">
        <f t="shared" si="1905"/>
        <v>11653085780.78635</v>
      </c>
      <c r="BF1527">
        <f t="shared" si="1906"/>
        <v>0.63338078374594275</v>
      </c>
      <c r="BG1527">
        <f t="shared" si="1907"/>
        <v>38.777288801780053</v>
      </c>
      <c r="BH1527">
        <f t="shared" si="1928"/>
        <v>82949903</v>
      </c>
      <c r="BI1527">
        <f t="shared" si="1929"/>
        <v>0.86031080333009002</v>
      </c>
      <c r="BJ1527">
        <f t="shared" si="1890"/>
        <v>-1770.0072999999975</v>
      </c>
      <c r="BK1527">
        <f t="shared" si="1930"/>
        <v>-9.4668929656881728E-3</v>
      </c>
      <c r="BL1527">
        <f t="shared" si="1931"/>
        <v>0.99053310703431185</v>
      </c>
      <c r="BM1527">
        <f t="shared" si="1932"/>
        <v>83.735266742938549</v>
      </c>
      <c r="BN1527">
        <f t="shared" si="1933"/>
        <v>1761.950012</v>
      </c>
      <c r="BO1527">
        <f t="shared" si="1892"/>
        <v>1747.2499998999999</v>
      </c>
      <c r="BP1527">
        <f t="shared" si="1934"/>
        <v>1670.2154451176473</v>
      </c>
      <c r="BQ1527">
        <f t="shared" si="1935"/>
        <v>77.034554782352643</v>
      </c>
      <c r="BR1527">
        <f t="shared" si="1936"/>
        <v>158.34997599999997</v>
      </c>
      <c r="BS1527">
        <f t="shared" si="1937"/>
        <v>160</v>
      </c>
      <c r="BT1527">
        <f t="shared" si="1938"/>
        <v>131.84997500000009</v>
      </c>
      <c r="BU1527">
        <f t="shared" si="1939"/>
        <v>126</v>
      </c>
      <c r="BV1527">
        <f t="shared" si="1940"/>
        <v>1759.5100099333333</v>
      </c>
      <c r="BW1527">
        <f t="shared" si="1941"/>
        <v>1754.5142940000001</v>
      </c>
      <c r="BX1527">
        <f t="shared" si="1942"/>
        <v>1721.8290971636366</v>
      </c>
      <c r="BY1527">
        <f t="shared" si="1943"/>
        <v>1692.6583379857148</v>
      </c>
      <c r="BZ1527">
        <f t="shared" si="1944"/>
        <v>1817.25</v>
      </c>
      <c r="CA1527">
        <f t="shared" si="1945"/>
        <v>1550</v>
      </c>
      <c r="CB1527">
        <f t="shared" si="1946"/>
        <v>1758.0971900933332</v>
      </c>
      <c r="CC1527">
        <f t="shared" si="1947"/>
        <v>1715.0398539388889</v>
      </c>
      <c r="CD1527">
        <f t="shared" si="1948"/>
        <v>1628.4914583802777</v>
      </c>
      <c r="CE1527">
        <f t="shared" si="1949"/>
        <v>1663.8473124297648</v>
      </c>
      <c r="CF1527">
        <f t="shared" si="1950"/>
        <v>1764.0500489999999</v>
      </c>
      <c r="CG1527">
        <f t="shared" si="1951"/>
        <v>1791</v>
      </c>
      <c r="CH1527">
        <f t="shared" si="1952"/>
        <v>1680</v>
      </c>
    </row>
    <row r="1528" spans="1:86">
      <c r="A1528" s="1">
        <v>41712</v>
      </c>
      <c r="B1528">
        <v>1715</v>
      </c>
      <c r="C1528">
        <v>1756.349976</v>
      </c>
      <c r="D1528">
        <v>1710</v>
      </c>
      <c r="E1528">
        <v>1738.4499510000001</v>
      </c>
      <c r="F1528">
        <v>588996</v>
      </c>
      <c r="G1528">
        <f t="shared" si="1886"/>
        <v>134064.02226176098</v>
      </c>
      <c r="H1528">
        <f t="shared" si="1914"/>
        <v>14066279.061634067</v>
      </c>
      <c r="I1528">
        <f t="shared" si="1887"/>
        <v>1729.94998175</v>
      </c>
      <c r="J1528">
        <f t="shared" si="1894"/>
        <v>1778.6625060000001</v>
      </c>
      <c r="K1528">
        <f t="shared" si="1895"/>
        <v>1581.8500060000001</v>
      </c>
      <c r="L1528">
        <f t="shared" si="1896"/>
        <v>4</v>
      </c>
      <c r="M1528">
        <f t="shared" si="1897"/>
        <v>9</v>
      </c>
      <c r="N1528">
        <f t="shared" si="1898"/>
        <v>60</v>
      </c>
      <c r="O1528">
        <f t="shared" si="1899"/>
        <v>10</v>
      </c>
      <c r="P1528">
        <f t="shared" si="1874"/>
        <v>46.34997599999997</v>
      </c>
      <c r="Q1528">
        <f t="shared" si="1875"/>
        <v>17.900024999999914</v>
      </c>
      <c r="R1528">
        <f t="shared" si="1876"/>
        <v>28.449951000000056</v>
      </c>
      <c r="S1528">
        <f t="shared" si="1877"/>
        <v>46.34997599999997</v>
      </c>
      <c r="T1528">
        <f t="shared" si="1913"/>
        <v>56.469329108852094</v>
      </c>
      <c r="U1528">
        <f t="shared" si="1878"/>
        <v>152.65002400000003</v>
      </c>
      <c r="V1528">
        <f t="shared" si="1879"/>
        <v>-142.25</v>
      </c>
      <c r="W1528">
        <f t="shared" si="1880"/>
        <v>152.65002400000003</v>
      </c>
      <c r="X1528">
        <f t="shared" si="1881"/>
        <v>0</v>
      </c>
      <c r="Y1528">
        <f t="shared" si="1911"/>
        <v>23.566873552249621</v>
      </c>
      <c r="Z1528">
        <f t="shared" si="1912"/>
        <v>13.34765823641693</v>
      </c>
      <c r="AA1528">
        <f t="shared" si="1908"/>
        <v>41.733935791624795</v>
      </c>
      <c r="AB1528">
        <f t="shared" si="1909"/>
        <v>23.637005162019111</v>
      </c>
      <c r="AC1528">
        <f t="shared" si="1910"/>
        <v>27.683448280847983</v>
      </c>
      <c r="AD1528">
        <f t="shared" si="1918"/>
        <v>22.61354509703806</v>
      </c>
      <c r="AE1528">
        <f t="shared" si="1891"/>
        <v>1761.0199951999998</v>
      </c>
      <c r="AF1528">
        <f t="shared" si="1893"/>
        <v>1756.6916708333331</v>
      </c>
      <c r="AG1528">
        <f t="shared" si="1915"/>
        <v>1684.2799987499998</v>
      </c>
      <c r="AH1528">
        <f t="shared" si="1900"/>
        <v>1699.5599974999998</v>
      </c>
      <c r="AI1528">
        <f t="shared" si="1901"/>
        <v>1847.3798855936122</v>
      </c>
      <c r="AJ1528">
        <f t="shared" si="1902"/>
        <v>1551.7401094063873</v>
      </c>
      <c r="AK1528">
        <f t="shared" si="1903"/>
        <v>0.6315450647458607</v>
      </c>
      <c r="AL1528">
        <f t="shared" si="1882"/>
        <v>0.22761448679067597</v>
      </c>
      <c r="AM1528">
        <f t="shared" si="1883"/>
        <v>134064.02226176098</v>
      </c>
      <c r="AN1528">
        <f t="shared" si="1916"/>
        <v>1255489.4059164913</v>
      </c>
      <c r="AO1528">
        <f t="shared" si="1917"/>
        <v>14632181</v>
      </c>
      <c r="AP1528">
        <f t="shared" si="1919"/>
        <v>8.5803299311052211E-2</v>
      </c>
      <c r="AQ1528">
        <f t="shared" si="1920"/>
        <v>1740.6554747191315</v>
      </c>
      <c r="AR1528">
        <f t="shared" si="1921"/>
        <v>1773.4601640053895</v>
      </c>
      <c r="AS1528">
        <f t="shared" si="1922"/>
        <v>1718.5842399061703</v>
      </c>
      <c r="AT1528">
        <f t="shared" si="1923"/>
        <v>1698.2343555484642</v>
      </c>
      <c r="AU1528">
        <f t="shared" si="1924"/>
        <v>1711.7616200175894</v>
      </c>
      <c r="AV1528">
        <f t="shared" si="1925"/>
        <v>1695.7083401500436</v>
      </c>
      <c r="AW1528">
        <f t="shared" si="1926"/>
        <v>16.053279867545825</v>
      </c>
      <c r="AX1528">
        <f t="shared" si="1953"/>
        <v>1.4455438938213474</v>
      </c>
      <c r="AY1528">
        <f t="shared" si="1927"/>
        <v>14.607735973724477</v>
      </c>
      <c r="AZ1528">
        <f t="shared" si="1884"/>
        <v>1734.933309</v>
      </c>
      <c r="BA1528">
        <f t="shared" si="1885"/>
        <v>1021868779.267764</v>
      </c>
      <c r="BB1528">
        <f t="shared" si="1888"/>
        <v>0</v>
      </c>
      <c r="BC1528">
        <f t="shared" si="1889"/>
        <v>1021868779.267764</v>
      </c>
      <c r="BD1528">
        <f t="shared" si="1904"/>
        <v>7380840604.8931599</v>
      </c>
      <c r="BE1528">
        <f t="shared" si="1905"/>
        <v>12101076563.351961</v>
      </c>
      <c r="BF1528">
        <f t="shared" si="1906"/>
        <v>0.60993255982248651</v>
      </c>
      <c r="BG1528">
        <f t="shared" si="1907"/>
        <v>37.885596890452263</v>
      </c>
      <c r="BH1528">
        <f t="shared" si="1928"/>
        <v>82360907</v>
      </c>
      <c r="BI1528">
        <f t="shared" si="1929"/>
        <v>0.94670053142071364</v>
      </c>
      <c r="BJ1528">
        <f t="shared" si="1890"/>
        <v>-990.00249999999141</v>
      </c>
      <c r="BK1528">
        <f t="shared" si="1930"/>
        <v>-5.0934415670830183E-3</v>
      </c>
      <c r="BL1528">
        <f t="shared" si="1931"/>
        <v>0.99490655843291698</v>
      </c>
      <c r="BM1528">
        <f t="shared" si="1932"/>
        <v>77.9079216411711</v>
      </c>
      <c r="BN1528">
        <f t="shared" si="1933"/>
        <v>1733.174988</v>
      </c>
      <c r="BO1528">
        <f t="shared" si="1892"/>
        <v>1755.1650024000003</v>
      </c>
      <c r="BP1528">
        <f t="shared" si="1934"/>
        <v>1668.6301502941178</v>
      </c>
      <c r="BQ1528">
        <f t="shared" si="1935"/>
        <v>86.534852105882464</v>
      </c>
      <c r="BR1528">
        <f t="shared" si="1936"/>
        <v>156.25</v>
      </c>
      <c r="BS1528">
        <f t="shared" si="1937"/>
        <v>135</v>
      </c>
      <c r="BT1528">
        <f t="shared" si="1938"/>
        <v>139.44995199999994</v>
      </c>
      <c r="BU1528">
        <f t="shared" si="1939"/>
        <v>133</v>
      </c>
      <c r="BV1528">
        <f t="shared" si="1940"/>
        <v>1752.2133220000003</v>
      </c>
      <c r="BW1528">
        <f t="shared" si="1941"/>
        <v>1753.4928502380953</v>
      </c>
      <c r="BX1528">
        <f t="shared" si="1942"/>
        <v>1731.617269636364</v>
      </c>
      <c r="BY1528">
        <f t="shared" si="1943"/>
        <v>1698.2802379666664</v>
      </c>
      <c r="BZ1528">
        <f t="shared" si="1944"/>
        <v>1817.25</v>
      </c>
      <c r="CA1528">
        <f t="shared" si="1945"/>
        <v>1550</v>
      </c>
      <c r="CB1528">
        <f t="shared" si="1946"/>
        <v>1775.9014987566666</v>
      </c>
      <c r="CC1528">
        <f t="shared" si="1947"/>
        <v>1757.8629368833333</v>
      </c>
      <c r="CD1528">
        <f t="shared" si="1948"/>
        <v>1645.2383935260318</v>
      </c>
      <c r="CE1528">
        <f t="shared" si="1949"/>
        <v>1669.0351119358609</v>
      </c>
      <c r="CF1528">
        <f t="shared" si="1950"/>
        <v>1747.349976</v>
      </c>
      <c r="CG1528">
        <f t="shared" si="1951"/>
        <v>1790.900024</v>
      </c>
      <c r="CH1528">
        <f t="shared" si="1952"/>
        <v>1733</v>
      </c>
    </row>
    <row r="1529" spans="1:86">
      <c r="A1529" s="1">
        <v>41716</v>
      </c>
      <c r="B1529">
        <v>1900</v>
      </c>
      <c r="C1529">
        <v>1909</v>
      </c>
      <c r="D1529">
        <v>1852.25</v>
      </c>
      <c r="E1529">
        <v>1868.1999510000001</v>
      </c>
      <c r="F1529">
        <v>1795672</v>
      </c>
      <c r="G1529">
        <f t="shared" si="1886"/>
        <v>-786301.76521331805</v>
      </c>
      <c r="H1529">
        <f t="shared" si="1914"/>
        <v>13279977.296420749</v>
      </c>
      <c r="I1529">
        <f t="shared" si="1887"/>
        <v>1882.3624877500001</v>
      </c>
      <c r="J1529">
        <f t="shared" si="1894"/>
        <v>1882.3624877500001</v>
      </c>
      <c r="K1529">
        <f t="shared" si="1895"/>
        <v>1581.8500060000001</v>
      </c>
      <c r="L1529">
        <f t="shared" si="1896"/>
        <v>1</v>
      </c>
      <c r="M1529">
        <f t="shared" si="1897"/>
        <v>10</v>
      </c>
      <c r="N1529">
        <f t="shared" si="1898"/>
        <v>90</v>
      </c>
      <c r="O1529">
        <f t="shared" si="1899"/>
        <v>0</v>
      </c>
      <c r="P1529">
        <f t="shared" si="1874"/>
        <v>56.75</v>
      </c>
      <c r="Q1529">
        <f t="shared" si="1875"/>
        <v>40.800048999999944</v>
      </c>
      <c r="R1529">
        <f t="shared" si="1876"/>
        <v>15.949951000000056</v>
      </c>
      <c r="S1529">
        <f t="shared" si="1877"/>
        <v>56.75</v>
      </c>
      <c r="T1529">
        <f t="shared" si="1913"/>
        <v>56.489377029648374</v>
      </c>
      <c r="U1529">
        <f t="shared" si="1878"/>
        <v>-20</v>
      </c>
      <c r="V1529">
        <f t="shared" si="1879"/>
        <v>1.5</v>
      </c>
      <c r="W1529">
        <f t="shared" si="1880"/>
        <v>0</v>
      </c>
      <c r="X1529">
        <f t="shared" si="1881"/>
        <v>1.5</v>
      </c>
      <c r="Y1529">
        <f t="shared" si="1911"/>
        <v>21.883525441374648</v>
      </c>
      <c r="Z1529">
        <f t="shared" si="1912"/>
        <v>12.501396933815721</v>
      </c>
      <c r="AA1529">
        <f t="shared" si="1908"/>
        <v>38.739187068551153</v>
      </c>
      <c r="AB1529">
        <f t="shared" si="1909"/>
        <v>22.130527173727511</v>
      </c>
      <c r="AC1529">
        <f t="shared" si="1910"/>
        <v>27.285588739116605</v>
      </c>
      <c r="AD1529">
        <f t="shared" si="1918"/>
        <v>23.315367723686126</v>
      </c>
      <c r="AE1529">
        <f t="shared" si="1891"/>
        <v>1774.4399902</v>
      </c>
      <c r="AF1529">
        <f t="shared" si="1893"/>
        <v>1778.8833211666667</v>
      </c>
      <c r="AG1529">
        <f t="shared" si="1915"/>
        <v>1695.5199951</v>
      </c>
      <c r="AH1529">
        <f t="shared" si="1900"/>
        <v>1728.1599974999997</v>
      </c>
      <c r="AI1529">
        <f t="shared" si="1901"/>
        <v>1884.5099277104362</v>
      </c>
      <c r="AJ1529">
        <f t="shared" si="1902"/>
        <v>1571.8100672895632</v>
      </c>
      <c r="AK1529">
        <f t="shared" si="1903"/>
        <v>0.94784143271287691</v>
      </c>
      <c r="AL1529">
        <f t="shared" si="1882"/>
        <v>-0.43788718942731081</v>
      </c>
      <c r="AM1529">
        <f t="shared" si="1883"/>
        <v>-786301.76521331805</v>
      </c>
      <c r="AN1529">
        <f t="shared" si="1916"/>
        <v>259311.56011351582</v>
      </c>
      <c r="AO1529">
        <f t="shared" si="1917"/>
        <v>15975903</v>
      </c>
      <c r="AP1529">
        <f t="shared" si="1919"/>
        <v>1.6231418037122271E-2</v>
      </c>
      <c r="AQ1529">
        <f t="shared" si="1920"/>
        <v>1784.0205966546268</v>
      </c>
      <c r="AR1529">
        <f t="shared" si="1921"/>
        <v>1800.9027672638535</v>
      </c>
      <c r="AS1529">
        <f t="shared" si="1922"/>
        <v>1745.5150679030596</v>
      </c>
      <c r="AT1529">
        <f t="shared" si="1923"/>
        <v>1713.5312591391025</v>
      </c>
      <c r="AU1529">
        <f t="shared" si="1924"/>
        <v>1735.2273696649511</v>
      </c>
      <c r="AV1529">
        <f t="shared" si="1925"/>
        <v>1707.7827529095405</v>
      </c>
      <c r="AW1529">
        <f t="shared" si="1926"/>
        <v>27.444616755410607</v>
      </c>
      <c r="AX1529">
        <f t="shared" si="1953"/>
        <v>6.6453584661391991</v>
      </c>
      <c r="AY1529">
        <f t="shared" si="1927"/>
        <v>20.799258289271407</v>
      </c>
      <c r="AZ1529">
        <f t="shared" si="1884"/>
        <v>1876.4833170000002</v>
      </c>
      <c r="BA1529">
        <f t="shared" si="1885"/>
        <v>3369548550.8040242</v>
      </c>
      <c r="BB1529">
        <f t="shared" si="1888"/>
        <v>3369548550.8040242</v>
      </c>
      <c r="BC1529">
        <f t="shared" si="1889"/>
        <v>0</v>
      </c>
      <c r="BD1529">
        <f t="shared" si="1904"/>
        <v>10750389155.697184</v>
      </c>
      <c r="BE1529">
        <f t="shared" si="1905"/>
        <v>11553500612.197443</v>
      </c>
      <c r="BF1529">
        <f t="shared" si="1906"/>
        <v>0.93048760860821822</v>
      </c>
      <c r="BG1529">
        <f t="shared" si="1907"/>
        <v>48.199615706368185</v>
      </c>
      <c r="BH1529">
        <f t="shared" si="1928"/>
        <v>84156579</v>
      </c>
      <c r="BI1529">
        <f t="shared" si="1929"/>
        <v>1.6070320834809553</v>
      </c>
      <c r="BJ1529">
        <f t="shared" si="1890"/>
        <v>12875</v>
      </c>
      <c r="BK1529">
        <f t="shared" si="1930"/>
        <v>7.4635453223927756E-2</v>
      </c>
      <c r="BL1529">
        <f t="shared" si="1931"/>
        <v>1.0746354532239277</v>
      </c>
      <c r="BM1529">
        <f t="shared" si="1932"/>
        <v>82.403648578890412</v>
      </c>
      <c r="BN1529">
        <f t="shared" si="1933"/>
        <v>1880.625</v>
      </c>
      <c r="BO1529">
        <f t="shared" si="1892"/>
        <v>1777.9</v>
      </c>
      <c r="BP1529">
        <f t="shared" si="1934"/>
        <v>1673.2808855882354</v>
      </c>
      <c r="BQ1529">
        <f t="shared" si="1935"/>
        <v>104.61911441176471</v>
      </c>
      <c r="BR1529">
        <f t="shared" si="1936"/>
        <v>270.79992700000003</v>
      </c>
      <c r="BS1529">
        <f t="shared" si="1937"/>
        <v>302.25</v>
      </c>
      <c r="BT1529">
        <f t="shared" si="1938"/>
        <v>306</v>
      </c>
      <c r="BU1529">
        <f t="shared" si="1939"/>
        <v>323</v>
      </c>
      <c r="BV1529">
        <f t="shared" si="1940"/>
        <v>1787.9399739333332</v>
      </c>
      <c r="BW1529">
        <f t="shared" si="1941"/>
        <v>1785.3523588571427</v>
      </c>
      <c r="BX1529">
        <f t="shared" si="1942"/>
        <v>1762.2790793636364</v>
      </c>
      <c r="BY1529">
        <f t="shared" si="1943"/>
        <v>1715.7964238952381</v>
      </c>
      <c r="BZ1529">
        <f t="shared" si="1944"/>
        <v>1909</v>
      </c>
      <c r="CA1529">
        <f t="shared" si="1945"/>
        <v>1550</v>
      </c>
      <c r="CB1529">
        <f t="shared" si="1946"/>
        <v>1758.7746800733335</v>
      </c>
      <c r="CC1529">
        <f t="shared" si="1947"/>
        <v>1776.398469158333</v>
      </c>
      <c r="CD1529">
        <f t="shared" si="1948"/>
        <v>1671.5168369424998</v>
      </c>
      <c r="CE1529">
        <f t="shared" si="1949"/>
        <v>1676.0162615030972</v>
      </c>
      <c r="CF1529">
        <f t="shared" si="1950"/>
        <v>1738.4499510000001</v>
      </c>
      <c r="CG1529">
        <f t="shared" si="1951"/>
        <v>1756.349976</v>
      </c>
      <c r="CH1529">
        <f t="shared" si="1952"/>
        <v>1710</v>
      </c>
    </row>
    <row r="1530" spans="1:86">
      <c r="A1530" s="1">
        <v>41717</v>
      </c>
      <c r="B1530">
        <v>1873</v>
      </c>
      <c r="C1530">
        <v>1889</v>
      </c>
      <c r="D1530">
        <v>1850.75</v>
      </c>
      <c r="E1530">
        <v>1869.75</v>
      </c>
      <c r="F1530">
        <v>621508</v>
      </c>
      <c r="G1530">
        <f t="shared" si="1886"/>
        <v>-4062.1437908496732</v>
      </c>
      <c r="H1530">
        <f t="shared" si="1914"/>
        <v>13275915.152629899</v>
      </c>
      <c r="I1530">
        <f t="shared" si="1887"/>
        <v>1870.625</v>
      </c>
      <c r="J1530">
        <f t="shared" si="1894"/>
        <v>1882.3624877500001</v>
      </c>
      <c r="K1530">
        <f t="shared" si="1895"/>
        <v>1617.6499937500002</v>
      </c>
      <c r="L1530">
        <f t="shared" si="1896"/>
        <v>2</v>
      </c>
      <c r="M1530">
        <f t="shared" si="1897"/>
        <v>10</v>
      </c>
      <c r="N1530">
        <f t="shared" si="1898"/>
        <v>80</v>
      </c>
      <c r="O1530">
        <f t="shared" si="1899"/>
        <v>0</v>
      </c>
      <c r="P1530">
        <f t="shared" si="1874"/>
        <v>38.25</v>
      </c>
      <c r="Q1530">
        <f t="shared" si="1875"/>
        <v>19.25</v>
      </c>
      <c r="R1530">
        <f t="shared" si="1876"/>
        <v>19</v>
      </c>
      <c r="S1530">
        <f t="shared" si="1877"/>
        <v>38.25</v>
      </c>
      <c r="T1530">
        <f t="shared" si="1913"/>
        <v>55.186564384673488</v>
      </c>
      <c r="U1530">
        <f t="shared" si="1878"/>
        <v>-14.199951000000056</v>
      </c>
      <c r="V1530">
        <f t="shared" si="1879"/>
        <v>2.6999510000000555</v>
      </c>
      <c r="W1530">
        <f t="shared" si="1880"/>
        <v>0</v>
      </c>
      <c r="X1530">
        <f t="shared" si="1881"/>
        <v>2.6999510000000555</v>
      </c>
      <c r="Y1530">
        <f t="shared" si="1911"/>
        <v>20.320416481276457</v>
      </c>
      <c r="Z1530">
        <f t="shared" si="1912"/>
        <v>11.801293652828889</v>
      </c>
      <c r="AA1530">
        <f t="shared" si="1908"/>
        <v>36.821310961912097</v>
      </c>
      <c r="AB1530">
        <f t="shared" si="1909"/>
        <v>21.384360096361362</v>
      </c>
      <c r="AC1530">
        <f t="shared" si="1910"/>
        <v>26.521386292575865</v>
      </c>
      <c r="AD1530">
        <f t="shared" si="1918"/>
        <v>23.476541665514215</v>
      </c>
      <c r="AE1530">
        <f t="shared" si="1891"/>
        <v>1797.5599854</v>
      </c>
      <c r="AF1530">
        <f t="shared" si="1893"/>
        <v>1790.3249918333333</v>
      </c>
      <c r="AG1530">
        <f t="shared" si="1915"/>
        <v>1705.7224975500001</v>
      </c>
      <c r="AH1530">
        <f t="shared" si="1900"/>
        <v>1755.3949951000002</v>
      </c>
      <c r="AI1530">
        <f t="shared" si="1901"/>
        <v>1905.9212172508501</v>
      </c>
      <c r="AJ1530">
        <f t="shared" si="1902"/>
        <v>1604.8687729491503</v>
      </c>
      <c r="AK1530">
        <f t="shared" si="1903"/>
        <v>0.87985077704733372</v>
      </c>
      <c r="AL1530">
        <f t="shared" si="1882"/>
        <v>-6.5359477124183009E-3</v>
      </c>
      <c r="AM1530">
        <f t="shared" si="1883"/>
        <v>-4062.1437908496732</v>
      </c>
      <c r="AN1530">
        <f t="shared" si="1916"/>
        <v>-77339.486338295581</v>
      </c>
      <c r="AO1530">
        <f t="shared" si="1917"/>
        <v>15980184</v>
      </c>
      <c r="AP1530">
        <f t="shared" si="1919"/>
        <v>-4.8397118793059943E-3</v>
      </c>
      <c r="AQ1530">
        <f t="shared" si="1920"/>
        <v>1813.1685937920538</v>
      </c>
      <c r="AR1530">
        <f t="shared" si="1921"/>
        <v>1816.7622425586553</v>
      </c>
      <c r="AS1530">
        <f t="shared" si="1922"/>
        <v>1767.8773556805088</v>
      </c>
      <c r="AT1530">
        <f t="shared" si="1923"/>
        <v>1727.5909458165834</v>
      </c>
      <c r="AU1530">
        <f t="shared" si="1924"/>
        <v>1755.4057642152084</v>
      </c>
      <c r="AV1530">
        <f t="shared" si="1925"/>
        <v>1719.1204602058726</v>
      </c>
      <c r="AW1530">
        <f t="shared" si="1926"/>
        <v>36.285304009335732</v>
      </c>
      <c r="AX1530">
        <f t="shared" si="1953"/>
        <v>12.573347574778506</v>
      </c>
      <c r="AY1530">
        <f t="shared" si="1927"/>
        <v>23.711956434557226</v>
      </c>
      <c r="AZ1530">
        <f t="shared" si="1884"/>
        <v>1869.8333333333333</v>
      </c>
      <c r="BA1530">
        <f t="shared" si="1885"/>
        <v>1162116375.3333333</v>
      </c>
      <c r="BB1530">
        <f t="shared" si="1888"/>
        <v>0</v>
      </c>
      <c r="BC1530">
        <f t="shared" si="1889"/>
        <v>1162116375.3333333</v>
      </c>
      <c r="BD1530">
        <f t="shared" si="1904"/>
        <v>10337792314.704372</v>
      </c>
      <c r="BE1530">
        <f t="shared" si="1905"/>
        <v>12715616987.530777</v>
      </c>
      <c r="BF1530">
        <f t="shared" si="1906"/>
        <v>0.81299966213529762</v>
      </c>
      <c r="BG1530">
        <f t="shared" si="1907"/>
        <v>44.842791706743654</v>
      </c>
      <c r="BH1530">
        <f t="shared" si="1928"/>
        <v>84778087</v>
      </c>
      <c r="BI1530">
        <f t="shared" si="1929"/>
        <v>2.1106900213956155</v>
      </c>
      <c r="BJ1530">
        <f t="shared" si="1890"/>
        <v>55.00489999999445</v>
      </c>
      <c r="BK1530">
        <f t="shared" si="1930"/>
        <v>8.2970187381187037E-4</v>
      </c>
      <c r="BL1530">
        <f t="shared" si="1931"/>
        <v>1.0008297018738119</v>
      </c>
      <c r="BM1530">
        <f t="shared" si="1932"/>
        <v>79.33428492952811</v>
      </c>
      <c r="BN1530">
        <f t="shared" si="1933"/>
        <v>1869.875</v>
      </c>
      <c r="BO1530">
        <f t="shared" si="1892"/>
        <v>1796.2249999999999</v>
      </c>
      <c r="BP1530">
        <f t="shared" si="1934"/>
        <v>1679.8669146470588</v>
      </c>
      <c r="BQ1530">
        <f t="shared" si="1935"/>
        <v>116.35808535294109</v>
      </c>
      <c r="BR1530">
        <f t="shared" si="1936"/>
        <v>244.34997599999997</v>
      </c>
      <c r="BS1530">
        <f t="shared" si="1937"/>
        <v>257.19995100000006</v>
      </c>
      <c r="BT1530">
        <f t="shared" si="1938"/>
        <v>252.05004899999994</v>
      </c>
      <c r="BU1530">
        <f t="shared" si="1939"/>
        <v>258.30004899999994</v>
      </c>
      <c r="BV1530">
        <f t="shared" si="1940"/>
        <v>1819.7099772000001</v>
      </c>
      <c r="BW1530">
        <f t="shared" si="1941"/>
        <v>1811.3142670952384</v>
      </c>
      <c r="BX1530">
        <f t="shared" si="1942"/>
        <v>1788.0227161818184</v>
      </c>
      <c r="BY1530">
        <f t="shared" si="1943"/>
        <v>1732.3897576952381</v>
      </c>
      <c r="BZ1530">
        <f t="shared" si="1944"/>
        <v>1909</v>
      </c>
      <c r="CA1530">
        <f t="shared" si="1945"/>
        <v>1593.5500489999999</v>
      </c>
      <c r="CB1530">
        <f t="shared" si="1946"/>
        <v>1769.3545041299999</v>
      </c>
      <c r="CC1530">
        <f t="shared" si="1947"/>
        <v>1764.033065366667</v>
      </c>
      <c r="CD1530">
        <f t="shared" si="1948"/>
        <v>1702.2003207725397</v>
      </c>
      <c r="CE1530">
        <f t="shared" si="1949"/>
        <v>1680.9648077825982</v>
      </c>
      <c r="CF1530">
        <f t="shared" si="1950"/>
        <v>1868.1999510000001</v>
      </c>
      <c r="CG1530">
        <f t="shared" si="1951"/>
        <v>1909</v>
      </c>
      <c r="CH1530">
        <f t="shared" si="1952"/>
        <v>1852.25</v>
      </c>
    </row>
    <row r="1531" spans="1:86">
      <c r="A1531" s="1">
        <v>41718</v>
      </c>
      <c r="B1531">
        <v>1869</v>
      </c>
      <c r="C1531">
        <v>1874.8000489999999</v>
      </c>
      <c r="D1531">
        <v>1848.0500489999999</v>
      </c>
      <c r="E1531">
        <v>1856.5500489999999</v>
      </c>
      <c r="F1531">
        <v>310199</v>
      </c>
      <c r="G1531">
        <f t="shared" si="1886"/>
        <v>-113063.18691588784</v>
      </c>
      <c r="H1531">
        <f t="shared" si="1914"/>
        <v>13162851.965714011</v>
      </c>
      <c r="I1531">
        <f t="shared" si="1887"/>
        <v>1862.1000367500001</v>
      </c>
      <c r="J1531">
        <f t="shared" si="1894"/>
        <v>1882.3624877500001</v>
      </c>
      <c r="K1531">
        <f t="shared" si="1895"/>
        <v>1638.7874755000003</v>
      </c>
      <c r="L1531">
        <f t="shared" si="1896"/>
        <v>3</v>
      </c>
      <c r="M1531">
        <f t="shared" si="1897"/>
        <v>10</v>
      </c>
      <c r="N1531">
        <f t="shared" si="1898"/>
        <v>70</v>
      </c>
      <c r="O1531">
        <f t="shared" si="1899"/>
        <v>0</v>
      </c>
      <c r="P1531">
        <f t="shared" si="1874"/>
        <v>26.75</v>
      </c>
      <c r="Q1531">
        <f t="shared" si="1875"/>
        <v>18.25</v>
      </c>
      <c r="R1531">
        <f t="shared" si="1876"/>
        <v>8.5</v>
      </c>
      <c r="S1531">
        <f t="shared" si="1877"/>
        <v>26.75</v>
      </c>
      <c r="T1531">
        <f t="shared" si="1913"/>
        <v>53.15538121433967</v>
      </c>
      <c r="U1531">
        <f t="shared" si="1878"/>
        <v>4.4499510000000555</v>
      </c>
      <c r="V1531">
        <f t="shared" si="1879"/>
        <v>-8.5</v>
      </c>
      <c r="W1531">
        <f t="shared" si="1880"/>
        <v>4.4499510000000555</v>
      </c>
      <c r="X1531">
        <f t="shared" si="1881"/>
        <v>0</v>
      </c>
      <c r="Y1531">
        <f t="shared" si="1911"/>
        <v>19.186811804042428</v>
      </c>
      <c r="Z1531">
        <f t="shared" si="1912"/>
        <v>10.958344106198254</v>
      </c>
      <c r="AA1531">
        <f t="shared" si="1908"/>
        <v>36.09570915628467</v>
      </c>
      <c r="AB1531">
        <f t="shared" si="1909"/>
        <v>20.615681528104691</v>
      </c>
      <c r="AC1531">
        <f t="shared" si="1910"/>
        <v>27.296152397901054</v>
      </c>
      <c r="AD1531">
        <f t="shared" si="1918"/>
        <v>22.3704505201604</v>
      </c>
      <c r="AE1531">
        <f t="shared" si="1891"/>
        <v>1816.0599854</v>
      </c>
      <c r="AF1531">
        <f t="shared" si="1893"/>
        <v>1807.3916626666667</v>
      </c>
      <c r="AG1531">
        <f t="shared" si="1915"/>
        <v>1713.1275024499998</v>
      </c>
      <c r="AH1531">
        <f t="shared" si="1900"/>
        <v>1778.5099976000001</v>
      </c>
      <c r="AI1531">
        <f t="shared" si="1901"/>
        <v>1912.1303222515837</v>
      </c>
      <c r="AJ1531">
        <f t="shared" si="1902"/>
        <v>1644.8896729484165</v>
      </c>
      <c r="AK1531">
        <f t="shared" si="1903"/>
        <v>0.79202163519468338</v>
      </c>
      <c r="AL1531">
        <f t="shared" si="1882"/>
        <v>-0.3644859813084112</v>
      </c>
      <c r="AM1531">
        <f t="shared" si="1883"/>
        <v>-113063.18691588784</v>
      </c>
      <c r="AN1531">
        <f t="shared" si="1916"/>
        <v>-432770.09534060571</v>
      </c>
      <c r="AO1531">
        <f t="shared" si="1917"/>
        <v>15335746</v>
      </c>
      <c r="AP1531">
        <f t="shared" si="1919"/>
        <v>-2.8219696344775513E-2</v>
      </c>
      <c r="AQ1531">
        <f t="shared" si="1920"/>
        <v>1827.9182885627554</v>
      </c>
      <c r="AR1531">
        <f t="shared" si="1921"/>
        <v>1831.5217673944385</v>
      </c>
      <c r="AS1531">
        <f t="shared" si="1922"/>
        <v>1783.8384404780172</v>
      </c>
      <c r="AT1531">
        <f t="shared" si="1923"/>
        <v>1739.1972651030908</v>
      </c>
      <c r="AU1531">
        <f t="shared" si="1924"/>
        <v>1770.577406932927</v>
      </c>
      <c r="AV1531">
        <f t="shared" si="1925"/>
        <v>1728.7405314214616</v>
      </c>
      <c r="AW1531">
        <f t="shared" si="1926"/>
        <v>41.83687551146545</v>
      </c>
      <c r="AX1531">
        <f t="shared" si="1953"/>
        <v>18.426053162115895</v>
      </c>
      <c r="AY1531">
        <f t="shared" si="1927"/>
        <v>23.410822349349555</v>
      </c>
      <c r="AZ1531">
        <f t="shared" si="1884"/>
        <v>1859.8000490000002</v>
      </c>
      <c r="BA1531">
        <f t="shared" si="1885"/>
        <v>576908115.39975107</v>
      </c>
      <c r="BB1531">
        <f t="shared" si="1888"/>
        <v>0</v>
      </c>
      <c r="BC1531">
        <f t="shared" si="1889"/>
        <v>576908115.39975107</v>
      </c>
      <c r="BD1531">
        <f t="shared" si="1904"/>
        <v>10337792314.704372</v>
      </c>
      <c r="BE1531">
        <f t="shared" si="1905"/>
        <v>12317962468.54022</v>
      </c>
      <c r="BF1531">
        <f t="shared" si="1906"/>
        <v>0.83924531683765435</v>
      </c>
      <c r="BG1531">
        <f t="shared" si="1907"/>
        <v>45.629873794140124</v>
      </c>
      <c r="BH1531">
        <f t="shared" si="1928"/>
        <v>84467888</v>
      </c>
      <c r="BI1531">
        <f t="shared" si="1929"/>
        <v>2.4200783605776262</v>
      </c>
      <c r="BJ1531">
        <f t="shared" si="1890"/>
        <v>-1419.9951000000056</v>
      </c>
      <c r="BK1531">
        <f t="shared" si="1930"/>
        <v>-7.0597411418639152E-3</v>
      </c>
      <c r="BL1531">
        <f t="shared" si="1931"/>
        <v>0.99294025885813608</v>
      </c>
      <c r="BM1531">
        <f t="shared" si="1932"/>
        <v>70.424094598355822</v>
      </c>
      <c r="BN1531">
        <f t="shared" si="1933"/>
        <v>1861.4250489999999</v>
      </c>
      <c r="BO1531">
        <f t="shared" si="1892"/>
        <v>1821.4100097999999</v>
      </c>
      <c r="BP1531">
        <f t="shared" si="1934"/>
        <v>1685.8941219705882</v>
      </c>
      <c r="BQ1531">
        <f t="shared" si="1935"/>
        <v>135.51588782941167</v>
      </c>
      <c r="BR1531">
        <f t="shared" si="1936"/>
        <v>206.10009799999989</v>
      </c>
      <c r="BS1531">
        <f t="shared" si="1937"/>
        <v>230.05004899999994</v>
      </c>
      <c r="BT1531">
        <f t="shared" si="1938"/>
        <v>217.80004899999994</v>
      </c>
      <c r="BU1531">
        <f t="shared" si="1939"/>
        <v>239.30004899999994</v>
      </c>
      <c r="BV1531">
        <f t="shared" si="1940"/>
        <v>1839.3733317333333</v>
      </c>
      <c r="BW1531">
        <f t="shared" si="1941"/>
        <v>1830.2357120000001</v>
      </c>
      <c r="BX1531">
        <f t="shared" si="1942"/>
        <v>1806.414544163636</v>
      </c>
      <c r="BY1531">
        <f t="shared" si="1943"/>
        <v>1746.7542864047625</v>
      </c>
      <c r="BZ1531">
        <f t="shared" si="1944"/>
        <v>1909</v>
      </c>
      <c r="CA1531">
        <f t="shared" si="1945"/>
        <v>1618</v>
      </c>
      <c r="CB1531">
        <f t="shared" si="1946"/>
        <v>1779.3828040799999</v>
      </c>
      <c r="CC1531">
        <f t="shared" si="1947"/>
        <v>1775.6940305527776</v>
      </c>
      <c r="CD1531">
        <f t="shared" si="1948"/>
        <v>1733.7452275171822</v>
      </c>
      <c r="CE1531">
        <f t="shared" si="1949"/>
        <v>1677.6218327736879</v>
      </c>
      <c r="CF1531">
        <f t="shared" si="1950"/>
        <v>1869.75</v>
      </c>
      <c r="CG1531">
        <f t="shared" si="1951"/>
        <v>1889</v>
      </c>
      <c r="CH1531">
        <f t="shared" si="1952"/>
        <v>1850.75</v>
      </c>
    </row>
    <row r="1532" spans="1:86">
      <c r="A1532" s="1">
        <v>41719</v>
      </c>
      <c r="B1532">
        <v>1856.5500489999999</v>
      </c>
      <c r="C1532">
        <v>1879.25</v>
      </c>
      <c r="D1532">
        <v>1856.5500489999999</v>
      </c>
      <c r="E1532">
        <v>1868.5500489999999</v>
      </c>
      <c r="F1532">
        <v>284182</v>
      </c>
      <c r="G1532">
        <f t="shared" si="1886"/>
        <v>16275.388652512214</v>
      </c>
      <c r="H1532">
        <f t="shared" si="1914"/>
        <v>13179127.354366524</v>
      </c>
      <c r="I1532">
        <f t="shared" si="1887"/>
        <v>1865.2250367500001</v>
      </c>
      <c r="J1532">
        <f t="shared" si="1894"/>
        <v>1882.3624877500001</v>
      </c>
      <c r="K1532">
        <f t="shared" si="1895"/>
        <v>1694.3125</v>
      </c>
      <c r="L1532">
        <f t="shared" si="1896"/>
        <v>4</v>
      </c>
      <c r="M1532">
        <f t="shared" si="1897"/>
        <v>10</v>
      </c>
      <c r="N1532">
        <f t="shared" si="1898"/>
        <v>60</v>
      </c>
      <c r="O1532">
        <f t="shared" si="1899"/>
        <v>0</v>
      </c>
      <c r="P1532">
        <f t="shared" si="1874"/>
        <v>22.699951000000056</v>
      </c>
      <c r="Q1532">
        <f t="shared" si="1875"/>
        <v>10.699951000000056</v>
      </c>
      <c r="R1532">
        <f t="shared" si="1876"/>
        <v>12</v>
      </c>
      <c r="S1532">
        <f t="shared" si="1877"/>
        <v>22.699951000000056</v>
      </c>
      <c r="T1532">
        <f t="shared" si="1913"/>
        <v>50.979993341886839</v>
      </c>
      <c r="U1532">
        <f t="shared" si="1878"/>
        <v>23.75</v>
      </c>
      <c r="V1532">
        <f t="shared" si="1879"/>
        <v>-16.699951000000056</v>
      </c>
      <c r="W1532">
        <f t="shared" si="1880"/>
        <v>23.75</v>
      </c>
      <c r="X1532">
        <f t="shared" si="1881"/>
        <v>0</v>
      </c>
      <c r="Y1532">
        <f t="shared" si="1911"/>
        <v>19.512753818039396</v>
      </c>
      <c r="Z1532">
        <f t="shared" si="1912"/>
        <v>10.175605241469807</v>
      </c>
      <c r="AA1532">
        <f t="shared" si="1908"/>
        <v>38.275316528939356</v>
      </c>
      <c r="AB1532">
        <f t="shared" si="1909"/>
        <v>19.959997195819941</v>
      </c>
      <c r="AC1532">
        <f t="shared" si="1910"/>
        <v>31.450537760789093</v>
      </c>
      <c r="AD1532">
        <f t="shared" si="1918"/>
        <v>21.561101186441444</v>
      </c>
      <c r="AE1532">
        <f t="shared" si="1891"/>
        <v>1840.3</v>
      </c>
      <c r="AF1532">
        <f t="shared" si="1893"/>
        <v>1824.8083293333332</v>
      </c>
      <c r="AG1532">
        <f t="shared" si="1915"/>
        <v>1721.6500061000002</v>
      </c>
      <c r="AH1532">
        <f t="shared" si="1900"/>
        <v>1800.3200074000001</v>
      </c>
      <c r="AI1532">
        <f t="shared" si="1901"/>
        <v>1912.7247189492143</v>
      </c>
      <c r="AJ1532">
        <f t="shared" si="1902"/>
        <v>1687.9152958507859</v>
      </c>
      <c r="AK1532">
        <f t="shared" si="1903"/>
        <v>0.80350169783642311</v>
      </c>
      <c r="AL1532">
        <f t="shared" si="1882"/>
        <v>5.7271004681901792E-2</v>
      </c>
      <c r="AM1532">
        <f t="shared" si="1883"/>
        <v>16275.388652512214</v>
      </c>
      <c r="AN1532">
        <f t="shared" si="1916"/>
        <v>-218940.62500809325</v>
      </c>
      <c r="AO1532">
        <f t="shared" si="1917"/>
        <v>15278913</v>
      </c>
      <c r="AP1532">
        <f t="shared" si="1919"/>
        <v>-1.4329594324419104E-2</v>
      </c>
      <c r="AQ1532">
        <f t="shared" si="1920"/>
        <v>1841.7330871114186</v>
      </c>
      <c r="AR1532">
        <f t="shared" si="1921"/>
        <v>1847.1335776520234</v>
      </c>
      <c r="AS1532">
        <f t="shared" si="1922"/>
        <v>1799.0865300119742</v>
      </c>
      <c r="AT1532">
        <f t="shared" si="1923"/>
        <v>1750.8390156538126</v>
      </c>
      <c r="AU1532">
        <f t="shared" si="1924"/>
        <v>1785.273303242988</v>
      </c>
      <c r="AV1532">
        <f t="shared" si="1925"/>
        <v>1738.5271976519593</v>
      </c>
      <c r="AW1532">
        <f t="shared" si="1926"/>
        <v>46.746105591028709</v>
      </c>
      <c r="AX1532">
        <f t="shared" si="1953"/>
        <v>24.090063647898457</v>
      </c>
      <c r="AY1532">
        <f t="shared" si="1927"/>
        <v>22.656041943130251</v>
      </c>
      <c r="AZ1532">
        <f t="shared" si="1884"/>
        <v>1868.1166993333334</v>
      </c>
      <c r="BA1532">
        <f t="shared" si="1885"/>
        <v>530885139.84994537</v>
      </c>
      <c r="BB1532">
        <f t="shared" si="1888"/>
        <v>530885139.84994537</v>
      </c>
      <c r="BC1532">
        <f t="shared" si="1889"/>
        <v>0</v>
      </c>
      <c r="BD1532">
        <f t="shared" si="1904"/>
        <v>10868677454.554317</v>
      </c>
      <c r="BE1532">
        <f t="shared" si="1905"/>
        <v>9475741338.4525661</v>
      </c>
      <c r="BF1532">
        <f t="shared" si="1906"/>
        <v>1.1470002257711716</v>
      </c>
      <c r="BG1532">
        <f t="shared" si="1907"/>
        <v>53.423386360343102</v>
      </c>
      <c r="BH1532">
        <f t="shared" si="1928"/>
        <v>84752070</v>
      </c>
      <c r="BI1532">
        <f t="shared" si="1929"/>
        <v>2.6888337239799078</v>
      </c>
      <c r="BJ1532">
        <f t="shared" si="1890"/>
        <v>1100</v>
      </c>
      <c r="BK1532">
        <f t="shared" si="1930"/>
        <v>6.4636016715324219E-3</v>
      </c>
      <c r="BL1532">
        <f t="shared" si="1931"/>
        <v>1.0064636016715325</v>
      </c>
      <c r="BM1532">
        <f t="shared" si="1932"/>
        <v>59.2424847049584</v>
      </c>
      <c r="BN1532">
        <f t="shared" si="1933"/>
        <v>1867.9000245</v>
      </c>
      <c r="BO1532">
        <f t="shared" si="1892"/>
        <v>1842.6000123000001</v>
      </c>
      <c r="BP1532">
        <f t="shared" si="1934"/>
        <v>1692.3088289264706</v>
      </c>
      <c r="BQ1532">
        <f t="shared" si="1935"/>
        <v>150.29118337352952</v>
      </c>
      <c r="BR1532">
        <f t="shared" si="1936"/>
        <v>133.5</v>
      </c>
      <c r="BS1532">
        <f t="shared" si="1937"/>
        <v>216.35009799999989</v>
      </c>
      <c r="BT1532">
        <f t="shared" si="1938"/>
        <v>132.25</v>
      </c>
      <c r="BU1532">
        <f t="shared" si="1939"/>
        <v>201.55004899999994</v>
      </c>
      <c r="BV1532">
        <f t="shared" si="1940"/>
        <v>1856.8700196</v>
      </c>
      <c r="BW1532">
        <f t="shared" si="1941"/>
        <v>1847.7095366666663</v>
      </c>
      <c r="BX1532">
        <f t="shared" si="1942"/>
        <v>1822.7854625999998</v>
      </c>
      <c r="BY1532">
        <f t="shared" si="1943"/>
        <v>1761.556433695238</v>
      </c>
      <c r="BZ1532">
        <f t="shared" si="1944"/>
        <v>1909</v>
      </c>
      <c r="CA1532">
        <f t="shared" si="1945"/>
        <v>1640.1999510000001</v>
      </c>
      <c r="CB1532">
        <f t="shared" si="1946"/>
        <v>1808.1558047500002</v>
      </c>
      <c r="CC1532">
        <f t="shared" si="1947"/>
        <v>1786.9537249555553</v>
      </c>
      <c r="CD1532">
        <f t="shared" si="1948"/>
        <v>1769.7620442509519</v>
      </c>
      <c r="CE1532">
        <f t="shared" si="1949"/>
        <v>1675.6494113753663</v>
      </c>
      <c r="CF1532">
        <f t="shared" si="1950"/>
        <v>1856.5500489999999</v>
      </c>
      <c r="CG1532">
        <f t="shared" si="1951"/>
        <v>1874.8000489999999</v>
      </c>
      <c r="CH1532">
        <f t="shared" si="1952"/>
        <v>1848.0500489999999</v>
      </c>
    </row>
    <row r="1533" spans="1:86">
      <c r="A1533" s="1">
        <v>41722</v>
      </c>
      <c r="B1533">
        <v>1877.650024</v>
      </c>
      <c r="C1533">
        <v>1903</v>
      </c>
      <c r="D1533">
        <v>1873.25</v>
      </c>
      <c r="E1533">
        <v>1886.3000489999999</v>
      </c>
      <c r="F1533">
        <v>329812</v>
      </c>
      <c r="G1533">
        <f t="shared" si="1886"/>
        <v>-40463.24297223652</v>
      </c>
      <c r="H1533">
        <f t="shared" si="1914"/>
        <v>13138664.111394288</v>
      </c>
      <c r="I1533">
        <f t="shared" si="1887"/>
        <v>1885.05001825</v>
      </c>
      <c r="J1533">
        <f t="shared" si="1894"/>
        <v>1885.05001825</v>
      </c>
      <c r="K1533">
        <f t="shared" si="1895"/>
        <v>1729.94998175</v>
      </c>
      <c r="L1533">
        <f t="shared" si="1896"/>
        <v>1</v>
      </c>
      <c r="M1533">
        <f t="shared" si="1897"/>
        <v>6</v>
      </c>
      <c r="N1533">
        <f t="shared" si="1898"/>
        <v>90</v>
      </c>
      <c r="O1533">
        <f t="shared" si="1899"/>
        <v>40</v>
      </c>
      <c r="P1533">
        <f t="shared" si="1874"/>
        <v>29.75</v>
      </c>
      <c r="Q1533">
        <f t="shared" si="1875"/>
        <v>16.699951000000056</v>
      </c>
      <c r="R1533">
        <f t="shared" si="1876"/>
        <v>13.050048999999944</v>
      </c>
      <c r="S1533">
        <f t="shared" si="1877"/>
        <v>29.75</v>
      </c>
      <c r="T1533">
        <f t="shared" si="1913"/>
        <v>49.463565246037781</v>
      </c>
      <c r="U1533">
        <f t="shared" si="1878"/>
        <v>9</v>
      </c>
      <c r="V1533">
        <f t="shared" si="1879"/>
        <v>-2.5999759999999696</v>
      </c>
      <c r="W1533">
        <f t="shared" si="1880"/>
        <v>9</v>
      </c>
      <c r="X1533">
        <f t="shared" si="1881"/>
        <v>0</v>
      </c>
      <c r="Y1533">
        <f t="shared" si="1911"/>
        <v>18.761842831036581</v>
      </c>
      <c r="Z1533">
        <f t="shared" si="1912"/>
        <v>9.4487762956505339</v>
      </c>
      <c r="AA1533">
        <f t="shared" si="1908"/>
        <v>37.930631845304511</v>
      </c>
      <c r="AB1533">
        <f t="shared" si="1909"/>
        <v>19.102497461820985</v>
      </c>
      <c r="AC1533">
        <f t="shared" si="1910"/>
        <v>33.012627243533018</v>
      </c>
      <c r="AD1533">
        <f t="shared" si="1918"/>
        <v>20.522837159276985</v>
      </c>
      <c r="AE1533">
        <f t="shared" si="1891"/>
        <v>1869.8700195999998</v>
      </c>
      <c r="AF1533">
        <f t="shared" si="1893"/>
        <v>1847.9666748333332</v>
      </c>
      <c r="AG1533">
        <f t="shared" si="1915"/>
        <v>1731.8000061000002</v>
      </c>
      <c r="AH1533">
        <f t="shared" si="1900"/>
        <v>1815.4450074000001</v>
      </c>
      <c r="AI1533">
        <f t="shared" si="1901"/>
        <v>1929.3428419363177</v>
      </c>
      <c r="AJ1533">
        <f t="shared" si="1902"/>
        <v>1701.5471728636826</v>
      </c>
      <c r="AK1533">
        <f t="shared" si="1903"/>
        <v>0.81104648252731681</v>
      </c>
      <c r="AL1533">
        <f t="shared" si="1882"/>
        <v>-0.12268578151260877</v>
      </c>
      <c r="AM1533">
        <f t="shared" si="1883"/>
        <v>-40463.24297223652</v>
      </c>
      <c r="AN1533">
        <f t="shared" si="1916"/>
        <v>-111860.23100077453</v>
      </c>
      <c r="AO1533">
        <f t="shared" si="1917"/>
        <v>15263729</v>
      </c>
      <c r="AP1533">
        <f t="shared" si="1919"/>
        <v>-7.3284995429868105E-3</v>
      </c>
      <c r="AQ1533">
        <f t="shared" si="1920"/>
        <v>1856.8858541535362</v>
      </c>
      <c r="AR1533">
        <f t="shared" si="1921"/>
        <v>1862.6849940561967</v>
      </c>
      <c r="AS1533">
        <f t="shared" si="1922"/>
        <v>1814.7849634298188</v>
      </c>
      <c r="AT1533">
        <f t="shared" si="1923"/>
        <v>1763.0305086549695</v>
      </c>
      <c r="AU1533">
        <f t="shared" si="1924"/>
        <v>1800.4273151065399</v>
      </c>
      <c r="AV1533">
        <f t="shared" si="1925"/>
        <v>1748.8712972463222</v>
      </c>
      <c r="AW1533">
        <f t="shared" si="1926"/>
        <v>51.556017860217707</v>
      </c>
      <c r="AX1533">
        <f t="shared" si="1953"/>
        <v>29.583254490362307</v>
      </c>
      <c r="AY1533">
        <f t="shared" si="1927"/>
        <v>21.9727633698554</v>
      </c>
      <c r="AZ1533">
        <f t="shared" si="1884"/>
        <v>1887.5166829999998</v>
      </c>
      <c r="BA1533">
        <f t="shared" si="1885"/>
        <v>622525652.25359595</v>
      </c>
      <c r="BB1533">
        <f t="shared" si="1888"/>
        <v>622525652.25359595</v>
      </c>
      <c r="BC1533">
        <f t="shared" si="1889"/>
        <v>0</v>
      </c>
      <c r="BD1533">
        <f t="shared" si="1904"/>
        <v>11491203106.807913</v>
      </c>
      <c r="BE1533">
        <f t="shared" si="1905"/>
        <v>7788280004.4557743</v>
      </c>
      <c r="BF1533">
        <f t="shared" si="1906"/>
        <v>1.4754481220800548</v>
      </c>
      <c r="BG1533">
        <f t="shared" si="1907"/>
        <v>59.603273804028419</v>
      </c>
      <c r="BH1533">
        <f t="shared" si="1928"/>
        <v>85081882</v>
      </c>
      <c r="BI1533">
        <f t="shared" si="1929"/>
        <v>2.9479595177412432</v>
      </c>
      <c r="BJ1533">
        <f t="shared" si="1890"/>
        <v>1675</v>
      </c>
      <c r="BK1533">
        <f t="shared" si="1930"/>
        <v>9.4993441623355736E-3</v>
      </c>
      <c r="BL1533">
        <f t="shared" si="1931"/>
        <v>1.0094993441623357</v>
      </c>
      <c r="BM1533">
        <f t="shared" si="1932"/>
        <v>60.029429615957866</v>
      </c>
      <c r="BN1533">
        <f t="shared" si="1933"/>
        <v>1888.125</v>
      </c>
      <c r="BO1533">
        <f t="shared" si="1892"/>
        <v>1873.5900147</v>
      </c>
      <c r="BP1533">
        <f t="shared" si="1934"/>
        <v>1699.6676528088233</v>
      </c>
      <c r="BQ1533">
        <f t="shared" si="1935"/>
        <v>173.92236189117671</v>
      </c>
      <c r="BR1533">
        <f t="shared" si="1936"/>
        <v>85.200072999999975</v>
      </c>
      <c r="BS1533">
        <f t="shared" si="1937"/>
        <v>156.59997599999997</v>
      </c>
      <c r="BT1533">
        <f t="shared" si="1938"/>
        <v>85.75</v>
      </c>
      <c r="BU1533">
        <f t="shared" si="1939"/>
        <v>147.65002400000003</v>
      </c>
      <c r="BV1533">
        <f t="shared" si="1940"/>
        <v>1872.2033692666666</v>
      </c>
      <c r="BW1533">
        <f t="shared" si="1941"/>
        <v>1865.2785994285714</v>
      </c>
      <c r="BX1533">
        <f t="shared" si="1942"/>
        <v>1838.4181974363635</v>
      </c>
      <c r="BY1533">
        <f t="shared" si="1943"/>
        <v>1777.2373901619048</v>
      </c>
      <c r="BZ1533">
        <f t="shared" si="1944"/>
        <v>1909</v>
      </c>
      <c r="CA1533">
        <f t="shared" si="1945"/>
        <v>1680</v>
      </c>
      <c r="CB1533">
        <f t="shared" si="1946"/>
        <v>1867.5281583366664</v>
      </c>
      <c r="CC1533">
        <f t="shared" si="1947"/>
        <v>1814.7909497638891</v>
      </c>
      <c r="CD1533">
        <f t="shared" si="1948"/>
        <v>1787.3222319635715</v>
      </c>
      <c r="CE1533">
        <f t="shared" si="1949"/>
        <v>1676.4345158502679</v>
      </c>
      <c r="CF1533">
        <f t="shared" si="1950"/>
        <v>1868.5500489999999</v>
      </c>
      <c r="CG1533">
        <f t="shared" si="1951"/>
        <v>1879.25</v>
      </c>
      <c r="CH1533">
        <f t="shared" si="1952"/>
        <v>1856.5500489999999</v>
      </c>
    </row>
    <row r="1534" spans="1:86">
      <c r="A1534" s="1">
        <v>41723</v>
      </c>
      <c r="B1534">
        <v>1881</v>
      </c>
      <c r="C1534">
        <v>1912</v>
      </c>
      <c r="D1534">
        <v>1875.849976</v>
      </c>
      <c r="E1534">
        <v>1901.6999510000001</v>
      </c>
      <c r="F1534">
        <v>395158</v>
      </c>
      <c r="G1534">
        <f t="shared" si="1886"/>
        <v>169977.13911083573</v>
      </c>
      <c r="H1534">
        <f t="shared" si="1914"/>
        <v>13308641.250505123</v>
      </c>
      <c r="I1534">
        <f t="shared" si="1887"/>
        <v>1892.63748175</v>
      </c>
      <c r="J1534">
        <f t="shared" si="1894"/>
        <v>1892.63748175</v>
      </c>
      <c r="K1534">
        <f t="shared" si="1895"/>
        <v>1729.94998175</v>
      </c>
      <c r="L1534">
        <f t="shared" si="1896"/>
        <v>1</v>
      </c>
      <c r="M1534">
        <f t="shared" si="1897"/>
        <v>7</v>
      </c>
      <c r="N1534">
        <f t="shared" si="1898"/>
        <v>90</v>
      </c>
      <c r="O1534">
        <f t="shared" si="1899"/>
        <v>30</v>
      </c>
      <c r="P1534">
        <f t="shared" si="1874"/>
        <v>36.15002400000003</v>
      </c>
      <c r="Q1534">
        <f t="shared" si="1875"/>
        <v>10.300048999999944</v>
      </c>
      <c r="R1534">
        <f t="shared" si="1876"/>
        <v>25.849975000000086</v>
      </c>
      <c r="S1534">
        <f t="shared" si="1877"/>
        <v>36.15002400000003</v>
      </c>
      <c r="T1534">
        <f t="shared" si="1913"/>
        <v>48.512598014177946</v>
      </c>
      <c r="U1534">
        <f t="shared" si="1878"/>
        <v>37</v>
      </c>
      <c r="V1534">
        <f t="shared" si="1879"/>
        <v>-35.15002400000003</v>
      </c>
      <c r="W1534">
        <f t="shared" si="1880"/>
        <v>37</v>
      </c>
      <c r="X1534">
        <f t="shared" si="1881"/>
        <v>0</v>
      </c>
      <c r="Y1534">
        <f t="shared" si="1911"/>
        <v>20.0645683431054</v>
      </c>
      <c r="Z1534">
        <f t="shared" si="1912"/>
        <v>8.7738637031040678</v>
      </c>
      <c r="AA1534">
        <f t="shared" si="1908"/>
        <v>41.359500757393931</v>
      </c>
      <c r="AB1534">
        <f t="shared" si="1909"/>
        <v>18.085742801364464</v>
      </c>
      <c r="AC1534">
        <f t="shared" si="1910"/>
        <v>39.151589871146918</v>
      </c>
      <c r="AD1534">
        <f t="shared" si="1918"/>
        <v>21.067683142212712</v>
      </c>
      <c r="AE1534">
        <f t="shared" si="1891"/>
        <v>1876.5700196000003</v>
      </c>
      <c r="AF1534">
        <f t="shared" si="1893"/>
        <v>1875.1750081666667</v>
      </c>
      <c r="AG1534">
        <f t="shared" si="1915"/>
        <v>1743.1050048500001</v>
      </c>
      <c r="AH1534">
        <f t="shared" si="1900"/>
        <v>1825.5050048999997</v>
      </c>
      <c r="AI1534">
        <f t="shared" si="1901"/>
        <v>1949.8495128651416</v>
      </c>
      <c r="AJ1534">
        <f t="shared" si="1902"/>
        <v>1701.1604969348577</v>
      </c>
      <c r="AK1534">
        <f t="shared" si="1903"/>
        <v>0.80638645544908372</v>
      </c>
      <c r="AL1534">
        <f t="shared" si="1882"/>
        <v>0.43014981124217588</v>
      </c>
      <c r="AM1534">
        <f t="shared" si="1883"/>
        <v>169977.13911083573</v>
      </c>
      <c r="AN1534">
        <f t="shared" si="1916"/>
        <v>309546.87700656761</v>
      </c>
      <c r="AO1534">
        <f t="shared" si="1917"/>
        <v>15317939</v>
      </c>
      <c r="AP1534">
        <f t="shared" si="1919"/>
        <v>2.0208128326308625E-2</v>
      </c>
      <c r="AQ1534">
        <f t="shared" si="1920"/>
        <v>1872.122647081334</v>
      </c>
      <c r="AR1534">
        <f t="shared" si="1921"/>
        <v>1883.8932639101806</v>
      </c>
      <c r="AS1534">
        <f t="shared" si="1922"/>
        <v>1830.4296611924515</v>
      </c>
      <c r="AT1534">
        <f t="shared" si="1923"/>
        <v>1775.5107584660223</v>
      </c>
      <c r="AU1534">
        <f t="shared" si="1924"/>
        <v>1815.618210490559</v>
      </c>
      <c r="AV1534">
        <f t="shared" si="1925"/>
        <v>1759.5693030090797</v>
      </c>
      <c r="AW1534">
        <f t="shared" si="1926"/>
        <v>56.048907481479318</v>
      </c>
      <c r="AX1534">
        <f t="shared" si="1953"/>
        <v>34.876385088585707</v>
      </c>
      <c r="AY1534">
        <f t="shared" si="1927"/>
        <v>21.172522392893612</v>
      </c>
      <c r="AZ1534">
        <f t="shared" si="1884"/>
        <v>1896.5166423333333</v>
      </c>
      <c r="BA1534">
        <f t="shared" si="1885"/>
        <v>749423723.35115528</v>
      </c>
      <c r="BB1534">
        <f t="shared" si="1888"/>
        <v>749423723.35115528</v>
      </c>
      <c r="BC1534">
        <f t="shared" si="1889"/>
        <v>0</v>
      </c>
      <c r="BD1534">
        <f t="shared" si="1904"/>
        <v>12240626830.159069</v>
      </c>
      <c r="BE1534">
        <f t="shared" si="1905"/>
        <v>6525047296.206995</v>
      </c>
      <c r="BF1534">
        <f t="shared" si="1906"/>
        <v>1.875944537179759</v>
      </c>
      <c r="BG1534">
        <f t="shared" si="1907"/>
        <v>65.228814844230925</v>
      </c>
      <c r="BH1534">
        <f t="shared" si="1928"/>
        <v>85477040</v>
      </c>
      <c r="BI1534">
        <f t="shared" si="1929"/>
        <v>3.1853765228586797</v>
      </c>
      <c r="BJ1534">
        <f t="shared" si="1890"/>
        <v>1439.9902000000111</v>
      </c>
      <c r="BK1534">
        <f t="shared" si="1930"/>
        <v>8.1640786725124623E-3</v>
      </c>
      <c r="BL1534">
        <f t="shared" si="1931"/>
        <v>1.0081640786725126</v>
      </c>
      <c r="BM1534">
        <f t="shared" si="1932"/>
        <v>65.535309950469369</v>
      </c>
      <c r="BN1534">
        <f t="shared" si="1933"/>
        <v>1893.924988</v>
      </c>
      <c r="BO1534">
        <f t="shared" si="1892"/>
        <v>1876.2500123000002</v>
      </c>
      <c r="BP1534">
        <f t="shared" si="1934"/>
        <v>1707.238239970588</v>
      </c>
      <c r="BQ1534">
        <f t="shared" si="1935"/>
        <v>169.01177232941222</v>
      </c>
      <c r="BR1534">
        <f t="shared" si="1936"/>
        <v>147.54992700000003</v>
      </c>
      <c r="BS1534">
        <f t="shared" si="1937"/>
        <v>131.04992700000003</v>
      </c>
      <c r="BT1534">
        <f t="shared" si="1938"/>
        <v>100.30004899999994</v>
      </c>
      <c r="BU1534">
        <f t="shared" si="1939"/>
        <v>77</v>
      </c>
      <c r="BV1534">
        <f t="shared" si="1940"/>
        <v>1882.8133464</v>
      </c>
      <c r="BW1534">
        <f t="shared" si="1941"/>
        <v>1880.6309640476193</v>
      </c>
      <c r="BX1534">
        <f t="shared" si="1942"/>
        <v>1854.1009144545453</v>
      </c>
      <c r="BY1534">
        <f t="shared" si="1943"/>
        <v>1793.418337295238</v>
      </c>
      <c r="BZ1534">
        <f t="shared" si="1944"/>
        <v>1912</v>
      </c>
      <c r="CA1534">
        <f t="shared" si="1945"/>
        <v>1680</v>
      </c>
      <c r="CB1534">
        <f t="shared" si="1946"/>
        <v>1868.9415227033337</v>
      </c>
      <c r="CC1534">
        <f t="shared" si="1947"/>
        <v>1868.8026333083333</v>
      </c>
      <c r="CD1534">
        <f t="shared" si="1948"/>
        <v>1783.490926728849</v>
      </c>
      <c r="CE1534">
        <f t="shared" si="1949"/>
        <v>1679.1785077476293</v>
      </c>
      <c r="CF1534">
        <f t="shared" si="1950"/>
        <v>1886.3000489999999</v>
      </c>
      <c r="CG1534">
        <f t="shared" si="1951"/>
        <v>1903</v>
      </c>
      <c r="CH1534">
        <f t="shared" si="1952"/>
        <v>1873.25</v>
      </c>
    </row>
    <row r="1535" spans="1:86">
      <c r="A1535" s="1">
        <v>41724</v>
      </c>
      <c r="B1535">
        <v>1911</v>
      </c>
      <c r="C1535">
        <v>1949</v>
      </c>
      <c r="D1535">
        <v>1911</v>
      </c>
      <c r="E1535">
        <v>1937.099976</v>
      </c>
      <c r="F1535">
        <v>634815</v>
      </c>
      <c r="G1535">
        <f t="shared" si="1886"/>
        <v>237219.54023368319</v>
      </c>
      <c r="H1535">
        <f t="shared" si="1914"/>
        <v>13545860.790738806</v>
      </c>
      <c r="I1535">
        <f t="shared" si="1887"/>
        <v>1927.0249939999999</v>
      </c>
      <c r="J1535">
        <f t="shared" si="1894"/>
        <v>1927.0249939999999</v>
      </c>
      <c r="K1535">
        <f t="shared" si="1895"/>
        <v>1729.94998175</v>
      </c>
      <c r="L1535">
        <f t="shared" si="1896"/>
        <v>1</v>
      </c>
      <c r="M1535">
        <f t="shared" si="1897"/>
        <v>8</v>
      </c>
      <c r="N1535">
        <f t="shared" si="1898"/>
        <v>90</v>
      </c>
      <c r="O1535">
        <f t="shared" si="1899"/>
        <v>20</v>
      </c>
      <c r="P1535">
        <f t="shared" si="1874"/>
        <v>38</v>
      </c>
      <c r="Q1535">
        <f t="shared" si="1875"/>
        <v>11.90002400000003</v>
      </c>
      <c r="R1535">
        <f t="shared" si="1876"/>
        <v>26.09997599999997</v>
      </c>
      <c r="S1535">
        <f t="shared" si="1877"/>
        <v>38</v>
      </c>
      <c r="T1535">
        <f t="shared" si="1913"/>
        <v>47.761698156022376</v>
      </c>
      <c r="U1535">
        <f t="shared" si="1878"/>
        <v>19.40002400000003</v>
      </c>
      <c r="V1535">
        <f t="shared" si="1879"/>
        <v>-9.1500240000000304</v>
      </c>
      <c r="W1535">
        <f t="shared" si="1880"/>
        <v>19.40002400000003</v>
      </c>
      <c r="X1535">
        <f t="shared" si="1881"/>
        <v>0</v>
      </c>
      <c r="Y1535">
        <f t="shared" si="1911"/>
        <v>20.017100890026445</v>
      </c>
      <c r="Z1535">
        <f t="shared" si="1912"/>
        <v>8.1471591528823488</v>
      </c>
      <c r="AA1535">
        <f t="shared" si="1908"/>
        <v>41.910362618675954</v>
      </c>
      <c r="AB1535">
        <f t="shared" si="1909"/>
        <v>17.057934427432112</v>
      </c>
      <c r="AC1535">
        <f t="shared" si="1910"/>
        <v>42.145405982830759</v>
      </c>
      <c r="AD1535">
        <f t="shared" si="1918"/>
        <v>22.43336340551836</v>
      </c>
      <c r="AE1535">
        <f t="shared" si="1891"/>
        <v>1890.0400148000001</v>
      </c>
      <c r="AF1535">
        <f t="shared" si="1893"/>
        <v>1886.6583456666667</v>
      </c>
      <c r="AG1535">
        <f t="shared" si="1915"/>
        <v>1755.7400024500002</v>
      </c>
      <c r="AH1535">
        <f t="shared" si="1900"/>
        <v>1843.8000001</v>
      </c>
      <c r="AI1535">
        <f t="shared" si="1901"/>
        <v>1974.4426079040657</v>
      </c>
      <c r="AJ1535">
        <f t="shared" si="1902"/>
        <v>1713.1573922959344</v>
      </c>
      <c r="AK1535">
        <f t="shared" si="1903"/>
        <v>0.85708096105953735</v>
      </c>
      <c r="AL1535">
        <f t="shared" si="1882"/>
        <v>0.37368294736841945</v>
      </c>
      <c r="AM1535">
        <f t="shared" si="1883"/>
        <v>237219.54023368319</v>
      </c>
      <c r="AN1535">
        <f t="shared" si="1916"/>
        <v>360726.72640596458</v>
      </c>
      <c r="AO1535">
        <f t="shared" si="1917"/>
        <v>15625856</v>
      </c>
      <c r="AP1535">
        <f t="shared" si="1919"/>
        <v>2.3085245787876491E-2</v>
      </c>
      <c r="AQ1535">
        <f t="shared" si="1920"/>
        <v>1894.2149389136805</v>
      </c>
      <c r="AR1535">
        <f t="shared" si="1921"/>
        <v>1898.6154476607792</v>
      </c>
      <c r="AS1535">
        <f t="shared" si="1922"/>
        <v>1849.6303178578103</v>
      </c>
      <c r="AT1535">
        <f t="shared" si="1923"/>
        <v>1790.0537880440802</v>
      </c>
      <c r="AU1535">
        <f t="shared" si="1924"/>
        <v>1833.8404753169752</v>
      </c>
      <c r="AV1535">
        <f t="shared" si="1925"/>
        <v>1771.996450118444</v>
      </c>
      <c r="AW1535">
        <f t="shared" si="1926"/>
        <v>61.844025198531199</v>
      </c>
      <c r="AX1535">
        <f t="shared" si="1953"/>
        <v>40.269913110574805</v>
      </c>
      <c r="AY1535">
        <f t="shared" si="1927"/>
        <v>21.574112087956394</v>
      </c>
      <c r="AZ1535">
        <f t="shared" si="1884"/>
        <v>1932.3666586666666</v>
      </c>
      <c r="BA1535">
        <f t="shared" si="1885"/>
        <v>1226695340.4214799</v>
      </c>
      <c r="BB1535">
        <f t="shared" si="1888"/>
        <v>1226695340.4214799</v>
      </c>
      <c r="BC1535">
        <f t="shared" si="1889"/>
        <v>0</v>
      </c>
      <c r="BD1535">
        <f t="shared" si="1904"/>
        <v>12288859980.089399</v>
      </c>
      <c r="BE1535">
        <f t="shared" si="1905"/>
        <v>6525047296.206995</v>
      </c>
      <c r="BF1535">
        <f t="shared" si="1906"/>
        <v>1.8833365372283055</v>
      </c>
      <c r="BG1535">
        <f t="shared" si="1907"/>
        <v>65.317957613047824</v>
      </c>
      <c r="BH1535">
        <f t="shared" si="1928"/>
        <v>86111855</v>
      </c>
      <c r="BI1535">
        <f t="shared" si="1929"/>
        <v>3.4900761338656978</v>
      </c>
      <c r="BJ1535">
        <f t="shared" si="1890"/>
        <v>3440.0024999999914</v>
      </c>
      <c r="BK1535">
        <f t="shared" si="1930"/>
        <v>1.8614937115282029E-2</v>
      </c>
      <c r="BL1535">
        <f t="shared" si="1931"/>
        <v>1.0186149371152819</v>
      </c>
      <c r="BM1535">
        <f t="shared" si="1932"/>
        <v>68.854700020819052</v>
      </c>
      <c r="BN1535">
        <f t="shared" si="1933"/>
        <v>1930</v>
      </c>
      <c r="BO1535">
        <f t="shared" si="1892"/>
        <v>1888.2750122999998</v>
      </c>
      <c r="BP1535">
        <f t="shared" si="1934"/>
        <v>1716.6500046764704</v>
      </c>
      <c r="BQ1535">
        <f t="shared" si="1935"/>
        <v>171.62500762352943</v>
      </c>
      <c r="BR1535">
        <f t="shared" si="1936"/>
        <v>173.04992700000003</v>
      </c>
      <c r="BS1535">
        <f t="shared" si="1937"/>
        <v>231</v>
      </c>
      <c r="BT1535">
        <f t="shared" si="1938"/>
        <v>158</v>
      </c>
      <c r="BU1535">
        <f t="shared" si="1939"/>
        <v>186</v>
      </c>
      <c r="BV1535">
        <f t="shared" si="1940"/>
        <v>1902.9899985333332</v>
      </c>
      <c r="BW1535">
        <f t="shared" si="1941"/>
        <v>1898.3238120000003</v>
      </c>
      <c r="BX1535">
        <f t="shared" si="1942"/>
        <v>1874.3909091999994</v>
      </c>
      <c r="BY1535">
        <f t="shared" si="1943"/>
        <v>1811.8940488333337</v>
      </c>
      <c r="BZ1535">
        <f t="shared" si="1944"/>
        <v>1949</v>
      </c>
      <c r="CA1535">
        <f t="shared" si="1945"/>
        <v>1680</v>
      </c>
      <c r="CB1535">
        <f t="shared" si="1946"/>
        <v>1871.5763705933332</v>
      </c>
      <c r="CC1535">
        <f t="shared" si="1947"/>
        <v>1871.8943265305554</v>
      </c>
      <c r="CD1535">
        <f t="shared" si="1948"/>
        <v>1797.2426103777775</v>
      </c>
      <c r="CE1535">
        <f t="shared" si="1949"/>
        <v>1680.1422290731105</v>
      </c>
      <c r="CF1535">
        <f t="shared" si="1950"/>
        <v>1901.6999510000001</v>
      </c>
      <c r="CG1535">
        <f t="shared" si="1951"/>
        <v>1912</v>
      </c>
      <c r="CH1535">
        <f t="shared" si="1952"/>
        <v>1875.849976</v>
      </c>
    </row>
    <row r="1536" spans="1:86">
      <c r="A1536" s="1">
        <v>41725</v>
      </c>
      <c r="B1536">
        <v>1941</v>
      </c>
      <c r="C1536">
        <v>1968.400024</v>
      </c>
      <c r="D1536">
        <v>1920.150024</v>
      </c>
      <c r="E1536">
        <v>1935.5500489999999</v>
      </c>
      <c r="F1536">
        <v>825829</v>
      </c>
      <c r="G1536">
        <f t="shared" si="1886"/>
        <v>-298666.83437409624</v>
      </c>
      <c r="H1536">
        <f t="shared" si="1914"/>
        <v>13247193.95636471</v>
      </c>
      <c r="I1536">
        <f t="shared" si="1887"/>
        <v>1941.2750242500001</v>
      </c>
      <c r="J1536">
        <f t="shared" si="1894"/>
        <v>1941.2750242500001</v>
      </c>
      <c r="K1536">
        <f t="shared" si="1895"/>
        <v>1729.94998175</v>
      </c>
      <c r="L1536">
        <f t="shared" si="1896"/>
        <v>1</v>
      </c>
      <c r="M1536">
        <f t="shared" si="1897"/>
        <v>9</v>
      </c>
      <c r="N1536">
        <f t="shared" si="1898"/>
        <v>90</v>
      </c>
      <c r="O1536">
        <f t="shared" si="1899"/>
        <v>10</v>
      </c>
      <c r="P1536">
        <f t="shared" si="1874"/>
        <v>48.25</v>
      </c>
      <c r="Q1536">
        <f t="shared" si="1875"/>
        <v>32.849975000000086</v>
      </c>
      <c r="R1536">
        <f t="shared" si="1876"/>
        <v>15.400024999999914</v>
      </c>
      <c r="S1536">
        <f t="shared" si="1877"/>
        <v>48.25</v>
      </c>
      <c r="T1536">
        <f t="shared" si="1913"/>
        <v>47.796576859163636</v>
      </c>
      <c r="U1536">
        <f t="shared" si="1878"/>
        <v>-11.849975000000086</v>
      </c>
      <c r="V1536">
        <f t="shared" si="1879"/>
        <v>5.0048000000060711E-2</v>
      </c>
      <c r="W1536">
        <f t="shared" si="1880"/>
        <v>0</v>
      </c>
      <c r="X1536">
        <f t="shared" si="1881"/>
        <v>5.0048000000060711E-2</v>
      </c>
      <c r="Y1536">
        <f t="shared" si="1911"/>
        <v>18.58730796931027</v>
      </c>
      <c r="Z1536">
        <f t="shared" si="1912"/>
        <v>7.5687940705336141</v>
      </c>
      <c r="AA1536">
        <f t="shared" si="1908"/>
        <v>38.888366470425758</v>
      </c>
      <c r="AB1536">
        <f t="shared" si="1909"/>
        <v>15.835431254492679</v>
      </c>
      <c r="AC1536">
        <f t="shared" si="1910"/>
        <v>42.12597841219624</v>
      </c>
      <c r="AD1536">
        <f t="shared" si="1918"/>
        <v>24.995644749517279</v>
      </c>
      <c r="AE1536">
        <f t="shared" si="1891"/>
        <v>1905.8400147999996</v>
      </c>
      <c r="AF1536">
        <f t="shared" si="1893"/>
        <v>1897.6250204999999</v>
      </c>
      <c r="AG1536">
        <f t="shared" si="1915"/>
        <v>1768.6175049000001</v>
      </c>
      <c r="AH1536">
        <f t="shared" si="1900"/>
        <v>1860.9500001000001</v>
      </c>
      <c r="AI1536">
        <f t="shared" si="1901"/>
        <v>1990.2334394220147</v>
      </c>
      <c r="AJ1536">
        <f t="shared" si="1902"/>
        <v>1731.6665607779855</v>
      </c>
      <c r="AK1536">
        <f t="shared" si="1903"/>
        <v>0.78851355320996941</v>
      </c>
      <c r="AL1536">
        <f t="shared" si="1882"/>
        <v>-0.36165699481865643</v>
      </c>
      <c r="AM1536">
        <f t="shared" si="1883"/>
        <v>-298666.83437409624</v>
      </c>
      <c r="AN1536">
        <f t="shared" si="1916"/>
        <v>179616.49567986879</v>
      </c>
      <c r="AO1536">
        <f t="shared" si="1917"/>
        <v>16206301</v>
      </c>
      <c r="AP1536">
        <f t="shared" si="1919"/>
        <v>1.1083127215758166E-2</v>
      </c>
      <c r="AQ1536">
        <f t="shared" si="1920"/>
        <v>1908.2688763430292</v>
      </c>
      <c r="AR1536">
        <f t="shared" si="1921"/>
        <v>1907.9590519174571</v>
      </c>
      <c r="AS1536">
        <f t="shared" si="1922"/>
        <v>1865.0958694634044</v>
      </c>
      <c r="AT1536">
        <f t="shared" si="1923"/>
        <v>1803.1484515301129</v>
      </c>
      <c r="AU1536">
        <f t="shared" si="1924"/>
        <v>1849.0969113694289</v>
      </c>
      <c r="AV1536">
        <f t="shared" si="1925"/>
        <v>1783.4452020401529</v>
      </c>
      <c r="AW1536">
        <f t="shared" si="1926"/>
        <v>65.651709329275945</v>
      </c>
      <c r="AX1536">
        <f t="shared" si="1953"/>
        <v>45.346272354315033</v>
      </c>
      <c r="AY1536">
        <f t="shared" si="1927"/>
        <v>20.305436974960912</v>
      </c>
      <c r="AZ1536">
        <f t="shared" si="1884"/>
        <v>1941.3666990000002</v>
      </c>
      <c r="BA1536">
        <f t="shared" si="1885"/>
        <v>1603236919.6684711</v>
      </c>
      <c r="BB1536">
        <f t="shared" si="1888"/>
        <v>1603236919.6684711</v>
      </c>
      <c r="BC1536">
        <f t="shared" si="1889"/>
        <v>0</v>
      </c>
      <c r="BD1536">
        <f t="shared" si="1904"/>
        <v>13197762787.432003</v>
      </c>
      <c r="BE1536">
        <f t="shared" si="1905"/>
        <v>6525047296.206995</v>
      </c>
      <c r="BF1536">
        <f t="shared" si="1906"/>
        <v>2.0226309769591788</v>
      </c>
      <c r="BG1536">
        <f t="shared" si="1907"/>
        <v>66.916239275559263</v>
      </c>
      <c r="BH1536">
        <f t="shared" si="1928"/>
        <v>85286026</v>
      </c>
      <c r="BI1536">
        <f t="shared" si="1929"/>
        <v>3.6811733410241243</v>
      </c>
      <c r="BJ1536">
        <f t="shared" si="1890"/>
        <v>-254.99270000000251</v>
      </c>
      <c r="BK1536">
        <f t="shared" si="1930"/>
        <v>-8.0012752010896998E-4</v>
      </c>
      <c r="BL1536">
        <f t="shared" si="1931"/>
        <v>0.99919987247989106</v>
      </c>
      <c r="BM1536">
        <f t="shared" si="1932"/>
        <v>68.138355332955626</v>
      </c>
      <c r="BN1536">
        <f t="shared" si="1933"/>
        <v>1944.275024</v>
      </c>
      <c r="BO1536">
        <f t="shared" si="1892"/>
        <v>1904.8450072999999</v>
      </c>
      <c r="BP1536">
        <f t="shared" si="1934"/>
        <v>1726.4051531470589</v>
      </c>
      <c r="BQ1536">
        <f t="shared" si="1935"/>
        <v>178.43985415294105</v>
      </c>
      <c r="BR1536">
        <f t="shared" si="1936"/>
        <v>188.20007299999997</v>
      </c>
      <c r="BS1536">
        <f t="shared" si="1937"/>
        <v>187.15002400000003</v>
      </c>
      <c r="BT1536">
        <f t="shared" si="1938"/>
        <v>177.5</v>
      </c>
      <c r="BU1536">
        <f t="shared" si="1939"/>
        <v>175</v>
      </c>
      <c r="BV1536">
        <f t="shared" si="1940"/>
        <v>1918.1600099333334</v>
      </c>
      <c r="BW1536">
        <f t="shared" si="1941"/>
        <v>1912.292870095238</v>
      </c>
      <c r="BX1536">
        <f t="shared" si="1942"/>
        <v>1891.0727362727275</v>
      </c>
      <c r="BY1536">
        <f t="shared" si="1943"/>
        <v>1829.0188151714283</v>
      </c>
      <c r="BZ1536">
        <f t="shared" si="1944"/>
        <v>1968.400024</v>
      </c>
      <c r="CA1536">
        <f t="shared" si="1945"/>
        <v>1710</v>
      </c>
      <c r="CB1536">
        <f t="shared" si="1946"/>
        <v>1887.1488604099995</v>
      </c>
      <c r="CC1536">
        <f t="shared" si="1947"/>
        <v>1875.9178122444443</v>
      </c>
      <c r="CD1536">
        <f t="shared" si="1948"/>
        <v>1811.1032563325396</v>
      </c>
      <c r="CE1536">
        <f t="shared" si="1949"/>
        <v>1681.6240124865672</v>
      </c>
      <c r="CF1536">
        <f t="shared" si="1950"/>
        <v>1937.099976</v>
      </c>
      <c r="CG1536">
        <f t="shared" si="1951"/>
        <v>1949</v>
      </c>
      <c r="CH1536">
        <f t="shared" si="1952"/>
        <v>1911</v>
      </c>
    </row>
    <row r="1537" spans="1:86">
      <c r="A1537" s="1">
        <v>41726</v>
      </c>
      <c r="B1537">
        <v>1935.900024</v>
      </c>
      <c r="C1537">
        <v>1956.5500489999999</v>
      </c>
      <c r="D1537">
        <v>1920.099976</v>
      </c>
      <c r="E1537">
        <v>1931.400024</v>
      </c>
      <c r="F1537">
        <v>326409</v>
      </c>
      <c r="G1537">
        <f t="shared" si="1886"/>
        <v>-124026.01066376342</v>
      </c>
      <c r="H1537">
        <f t="shared" si="1914"/>
        <v>13123167.945700947</v>
      </c>
      <c r="I1537">
        <f t="shared" si="1887"/>
        <v>1935.98751825</v>
      </c>
      <c r="J1537">
        <f t="shared" si="1894"/>
        <v>1941.2750242500001</v>
      </c>
      <c r="K1537">
        <f t="shared" si="1895"/>
        <v>1729.94998175</v>
      </c>
      <c r="L1537">
        <f t="shared" si="1896"/>
        <v>2</v>
      </c>
      <c r="M1537">
        <f t="shared" si="1897"/>
        <v>10</v>
      </c>
      <c r="N1537">
        <f t="shared" si="1898"/>
        <v>80</v>
      </c>
      <c r="O1537">
        <f t="shared" si="1899"/>
        <v>0</v>
      </c>
      <c r="P1537">
        <f t="shared" si="1874"/>
        <v>36.450072999999975</v>
      </c>
      <c r="Q1537">
        <f t="shared" si="1875"/>
        <v>25.150024999999914</v>
      </c>
      <c r="R1537">
        <f t="shared" si="1876"/>
        <v>11.300048000000061</v>
      </c>
      <c r="S1537">
        <f t="shared" si="1877"/>
        <v>36.450072999999975</v>
      </c>
      <c r="T1537">
        <f t="shared" si="1913"/>
        <v>46.986112297794804</v>
      </c>
      <c r="U1537">
        <f t="shared" si="1878"/>
        <v>23.449951000000056</v>
      </c>
      <c r="V1537">
        <f t="shared" si="1879"/>
        <v>-4.9000240000000304</v>
      </c>
      <c r="W1537">
        <f t="shared" si="1880"/>
        <v>23.449951000000056</v>
      </c>
      <c r="X1537">
        <f t="shared" si="1881"/>
        <v>0</v>
      </c>
      <c r="Y1537">
        <f t="shared" si="1911"/>
        <v>18.934639614359543</v>
      </c>
      <c r="Z1537">
        <f t="shared" si="1912"/>
        <v>7.0281659226383564</v>
      </c>
      <c r="AA1537">
        <f t="shared" si="1908"/>
        <v>40.298374750294464</v>
      </c>
      <c r="AB1537">
        <f t="shared" si="1909"/>
        <v>14.957964340812696</v>
      </c>
      <c r="AC1537">
        <f t="shared" si="1910"/>
        <v>45.859734514261376</v>
      </c>
      <c r="AD1537">
        <f t="shared" si="1918"/>
        <v>26.708317064727023</v>
      </c>
      <c r="AE1537">
        <f t="shared" si="1891"/>
        <v>1918.4100097999999</v>
      </c>
      <c r="AF1537">
        <f t="shared" si="1893"/>
        <v>1910.1000163333331</v>
      </c>
      <c r="AG1537">
        <f t="shared" si="1915"/>
        <v>1781.98500365</v>
      </c>
      <c r="AH1537">
        <f t="shared" si="1900"/>
        <v>1879.3550048999998</v>
      </c>
      <c r="AI1537">
        <f t="shared" si="1901"/>
        <v>1989.729490325635</v>
      </c>
      <c r="AJ1537">
        <f t="shared" si="1902"/>
        <v>1768.9805194743647</v>
      </c>
      <c r="AK1537">
        <f t="shared" si="1903"/>
        <v>0.7357656250867215</v>
      </c>
      <c r="AL1537">
        <f t="shared" si="1882"/>
        <v>-0.37997117317158358</v>
      </c>
      <c r="AM1537">
        <f t="shared" si="1883"/>
        <v>-124026.01066376342</v>
      </c>
      <c r="AN1537">
        <f t="shared" si="1916"/>
        <v>179269.95988599837</v>
      </c>
      <c r="AO1537">
        <f t="shared" si="1917"/>
        <v>15947873</v>
      </c>
      <c r="AP1537">
        <f t="shared" si="1919"/>
        <v>1.1240994951865892E-2</v>
      </c>
      <c r="AQ1537">
        <f t="shared" si="1920"/>
        <v>1916.1334665463992</v>
      </c>
      <c r="AR1537">
        <f t="shared" si="1921"/>
        <v>1926.139472120982</v>
      </c>
      <c r="AS1537">
        <f t="shared" si="1922"/>
        <v>1877.0306172799915</v>
      </c>
      <c r="AT1537">
        <f t="shared" si="1923"/>
        <v>1814.6910930524027</v>
      </c>
      <c r="AU1537">
        <f t="shared" si="1924"/>
        <v>1861.4423782640145</v>
      </c>
      <c r="AV1537">
        <f t="shared" si="1925"/>
        <v>1793.8020395773422</v>
      </c>
      <c r="AW1537">
        <f t="shared" si="1926"/>
        <v>67.640338686672294</v>
      </c>
      <c r="AX1537">
        <f t="shared" si="1953"/>
        <v>49.805085620786485</v>
      </c>
      <c r="AY1537">
        <f t="shared" si="1927"/>
        <v>17.835253065885809</v>
      </c>
      <c r="AZ1537">
        <f t="shared" si="1884"/>
        <v>1936.0166829999998</v>
      </c>
      <c r="BA1537">
        <f t="shared" si="1885"/>
        <v>631933269.48134696</v>
      </c>
      <c r="BB1537">
        <f t="shared" si="1888"/>
        <v>0</v>
      </c>
      <c r="BC1537">
        <f t="shared" si="1889"/>
        <v>631933269.48134696</v>
      </c>
      <c r="BD1537">
        <f t="shared" si="1904"/>
        <v>11585659241.348671</v>
      </c>
      <c r="BE1537">
        <f t="shared" si="1905"/>
        <v>7156980565.6883421</v>
      </c>
      <c r="BF1537">
        <f t="shared" si="1906"/>
        <v>1.6187914910503027</v>
      </c>
      <c r="BG1537">
        <f t="shared" si="1907"/>
        <v>61.814447487801473</v>
      </c>
      <c r="BH1537">
        <f t="shared" si="1928"/>
        <v>84959617</v>
      </c>
      <c r="BI1537">
        <f t="shared" si="1929"/>
        <v>3.7707805652071729</v>
      </c>
      <c r="BJ1537">
        <f t="shared" si="1890"/>
        <v>-515.00249999999141</v>
      </c>
      <c r="BK1537">
        <f t="shared" si="1930"/>
        <v>-2.1441062720873689E-3</v>
      </c>
      <c r="BL1537">
        <f t="shared" si="1931"/>
        <v>0.99785589372791261</v>
      </c>
      <c r="BM1537">
        <f t="shared" si="1932"/>
        <v>58.172461585679208</v>
      </c>
      <c r="BN1537">
        <f t="shared" si="1933"/>
        <v>1938.3250125</v>
      </c>
      <c r="BO1537">
        <f t="shared" si="1892"/>
        <v>1918.9300048999999</v>
      </c>
      <c r="BP1537">
        <f t="shared" si="1934"/>
        <v>1735.7978012941176</v>
      </c>
      <c r="BQ1537">
        <f t="shared" si="1935"/>
        <v>183.1322036058823</v>
      </c>
      <c r="BR1537">
        <f t="shared" si="1936"/>
        <v>192.95007299999997</v>
      </c>
      <c r="BS1537">
        <f t="shared" si="1937"/>
        <v>210.09997599999997</v>
      </c>
      <c r="BT1537">
        <f t="shared" si="1938"/>
        <v>200.20007299999997</v>
      </c>
      <c r="BU1537">
        <f t="shared" si="1939"/>
        <v>220.90002400000003</v>
      </c>
      <c r="BV1537">
        <f t="shared" si="1940"/>
        <v>1926.6800130000004</v>
      </c>
      <c r="BW1537">
        <f t="shared" si="1941"/>
        <v>1921.9428710952382</v>
      </c>
      <c r="BX1537">
        <f t="shared" si="1942"/>
        <v>1903.8818315272731</v>
      </c>
      <c r="BY1537">
        <f t="shared" si="1943"/>
        <v>1844.5219122285712</v>
      </c>
      <c r="BZ1537">
        <f t="shared" si="1944"/>
        <v>1968.400024</v>
      </c>
      <c r="CA1537">
        <f t="shared" si="1945"/>
        <v>1710</v>
      </c>
      <c r="CB1537">
        <f t="shared" si="1946"/>
        <v>1904.4478447433332</v>
      </c>
      <c r="CC1537">
        <f t="shared" si="1947"/>
        <v>1890.9740530638885</v>
      </c>
      <c r="CD1537">
        <f t="shared" si="1948"/>
        <v>1836.314078262619</v>
      </c>
      <c r="CE1537">
        <f t="shared" si="1949"/>
        <v>1684.085020774947</v>
      </c>
      <c r="CF1537">
        <f t="shared" si="1950"/>
        <v>1935.5500489999999</v>
      </c>
      <c r="CG1537">
        <f t="shared" si="1951"/>
        <v>1968.400024</v>
      </c>
      <c r="CH1537">
        <f t="shared" si="1952"/>
        <v>1920.150024</v>
      </c>
    </row>
    <row r="1538" spans="1:86">
      <c r="A1538" s="1">
        <v>41729</v>
      </c>
      <c r="B1538">
        <v>1937.9499510000001</v>
      </c>
      <c r="C1538">
        <v>1980</v>
      </c>
      <c r="D1538">
        <v>1925</v>
      </c>
      <c r="E1538">
        <v>1971.75</v>
      </c>
      <c r="F1538">
        <v>437613</v>
      </c>
      <c r="G1538">
        <f t="shared" si="1886"/>
        <v>306329.09999999998</v>
      </c>
      <c r="H1538">
        <f t="shared" si="1914"/>
        <v>13429497.045700947</v>
      </c>
      <c r="I1538">
        <f t="shared" si="1887"/>
        <v>1953.6749877500001</v>
      </c>
      <c r="J1538">
        <f t="shared" si="1894"/>
        <v>1953.6749877500001</v>
      </c>
      <c r="K1538">
        <f t="shared" si="1895"/>
        <v>1862.1000367500001</v>
      </c>
      <c r="L1538">
        <f t="shared" si="1896"/>
        <v>1</v>
      </c>
      <c r="M1538">
        <f t="shared" si="1897"/>
        <v>8</v>
      </c>
      <c r="N1538">
        <f t="shared" si="1898"/>
        <v>90</v>
      </c>
      <c r="O1538">
        <f t="shared" si="1899"/>
        <v>20</v>
      </c>
      <c r="P1538">
        <f t="shared" si="1874"/>
        <v>55</v>
      </c>
      <c r="Q1538">
        <f t="shared" si="1875"/>
        <v>8.25</v>
      </c>
      <c r="R1538">
        <f t="shared" si="1876"/>
        <v>46.75</v>
      </c>
      <c r="S1538">
        <f t="shared" si="1877"/>
        <v>55</v>
      </c>
      <c r="T1538">
        <f t="shared" si="1913"/>
        <v>47.558532847952321</v>
      </c>
      <c r="U1538">
        <f t="shared" si="1878"/>
        <v>0</v>
      </c>
      <c r="V1538">
        <f t="shared" si="1879"/>
        <v>2.9000240000000304</v>
      </c>
      <c r="W1538">
        <f t="shared" si="1880"/>
        <v>0</v>
      </c>
      <c r="X1538">
        <f t="shared" si="1881"/>
        <v>2.9000240000000304</v>
      </c>
      <c r="Y1538">
        <f t="shared" si="1911"/>
        <v>17.582165356191005</v>
      </c>
      <c r="Z1538">
        <f t="shared" si="1912"/>
        <v>6.7332986424499044</v>
      </c>
      <c r="AA1538">
        <f t="shared" si="1908"/>
        <v>36.96952850165146</v>
      </c>
      <c r="AB1538">
        <f t="shared" si="1909"/>
        <v>14.157919177146805</v>
      </c>
      <c r="AC1538">
        <f t="shared" si="1910"/>
        <v>44.617148635730288</v>
      </c>
      <c r="AD1538">
        <f t="shared" si="1918"/>
        <v>28.332233245755976</v>
      </c>
      <c r="AE1538">
        <f t="shared" si="1891"/>
        <v>1935.5</v>
      </c>
      <c r="AF1538">
        <f t="shared" si="1893"/>
        <v>1927.3000081666667</v>
      </c>
      <c r="AG1538">
        <f t="shared" si="1915"/>
        <v>1801.12250365</v>
      </c>
      <c r="AH1538">
        <f t="shared" si="1900"/>
        <v>1902.6850098</v>
      </c>
      <c r="AI1538">
        <f t="shared" si="1901"/>
        <v>1976.7012977400539</v>
      </c>
      <c r="AJ1538">
        <f t="shared" si="1902"/>
        <v>1828.6687218599461</v>
      </c>
      <c r="AK1538">
        <f t="shared" si="1903"/>
        <v>0.96655264754655124</v>
      </c>
      <c r="AL1538">
        <f t="shared" si="1882"/>
        <v>0.7</v>
      </c>
      <c r="AM1538">
        <f t="shared" si="1883"/>
        <v>306329.09999999998</v>
      </c>
      <c r="AN1538">
        <f t="shared" si="1916"/>
        <v>1596518.1979212123</v>
      </c>
      <c r="AO1538">
        <f t="shared" si="1917"/>
        <v>14616854</v>
      </c>
      <c r="AP1538">
        <f t="shared" si="1919"/>
        <v>0.10922447456348762</v>
      </c>
      <c r="AQ1538">
        <f t="shared" si="1920"/>
        <v>1935.0430879206235</v>
      </c>
      <c r="AR1538">
        <f t="shared" si="1921"/>
        <v>1927.481965726502</v>
      </c>
      <c r="AS1538">
        <f t="shared" si="1922"/>
        <v>1894.0801061695929</v>
      </c>
      <c r="AT1538">
        <f t="shared" si="1923"/>
        <v>1828.8263946776865</v>
      </c>
      <c r="AU1538">
        <f t="shared" si="1924"/>
        <v>1877.9885215244124</v>
      </c>
      <c r="AV1538">
        <f t="shared" si="1925"/>
        <v>1806.2583968069282</v>
      </c>
      <c r="AW1538">
        <f t="shared" si="1926"/>
        <v>71.730124717484159</v>
      </c>
      <c r="AX1538">
        <f t="shared" si="1953"/>
        <v>54.19009344012602</v>
      </c>
      <c r="AY1538">
        <f t="shared" si="1927"/>
        <v>17.540031277358139</v>
      </c>
      <c r="AZ1538">
        <f t="shared" si="1884"/>
        <v>1958.9166666666667</v>
      </c>
      <c r="BA1538">
        <f t="shared" si="1885"/>
        <v>857247399.25</v>
      </c>
      <c r="BB1538">
        <f t="shared" si="1888"/>
        <v>857247399.25</v>
      </c>
      <c r="BC1538">
        <f t="shared" si="1889"/>
        <v>0</v>
      </c>
      <c r="BD1538">
        <f t="shared" si="1904"/>
        <v>10087118242.265339</v>
      </c>
      <c r="BE1538">
        <f t="shared" si="1905"/>
        <v>7156980565.6883421</v>
      </c>
      <c r="BF1538">
        <f t="shared" si="1906"/>
        <v>1.4094097573248312</v>
      </c>
      <c r="BG1538">
        <f t="shared" si="1907"/>
        <v>58.496059171342431</v>
      </c>
      <c r="BH1538">
        <f t="shared" si="1928"/>
        <v>85397230</v>
      </c>
      <c r="BI1538">
        <f t="shared" si="1929"/>
        <v>3.9711995163198912</v>
      </c>
      <c r="BJ1538">
        <f t="shared" si="1890"/>
        <v>3934.997599999997</v>
      </c>
      <c r="BK1538">
        <f t="shared" si="1930"/>
        <v>2.089156855058627E-2</v>
      </c>
      <c r="BL1538">
        <f t="shared" si="1931"/>
        <v>1.0208915685505864</v>
      </c>
      <c r="BM1538">
        <f t="shared" si="1932"/>
        <v>39.010008973572596</v>
      </c>
      <c r="BN1538">
        <f t="shared" si="1933"/>
        <v>1952.5</v>
      </c>
      <c r="BO1538">
        <f t="shared" si="1892"/>
        <v>1931.8050048999999</v>
      </c>
      <c r="BP1538">
        <f t="shared" si="1934"/>
        <v>1744.4169185882349</v>
      </c>
      <c r="BQ1538">
        <f t="shared" si="1935"/>
        <v>187.38808631176494</v>
      </c>
      <c r="BR1538">
        <f t="shared" si="1936"/>
        <v>103.55004899999994</v>
      </c>
      <c r="BS1538">
        <f t="shared" si="1937"/>
        <v>72.75</v>
      </c>
      <c r="BT1538">
        <f t="shared" si="1938"/>
        <v>71</v>
      </c>
      <c r="BU1538">
        <f t="shared" si="1939"/>
        <v>37.949951000000056</v>
      </c>
      <c r="BV1538">
        <f t="shared" si="1940"/>
        <v>1944.4600097333334</v>
      </c>
      <c r="BW1538">
        <f t="shared" si="1941"/>
        <v>1939.5571521428569</v>
      </c>
      <c r="BX1538">
        <f t="shared" si="1942"/>
        <v>1920.6809215454546</v>
      </c>
      <c r="BY1538">
        <f t="shared" si="1943"/>
        <v>1862.5947690238092</v>
      </c>
      <c r="BZ1538">
        <f t="shared" si="1944"/>
        <v>1980</v>
      </c>
      <c r="CA1538">
        <f t="shared" si="1945"/>
        <v>1848.0500489999999</v>
      </c>
      <c r="CB1538">
        <f t="shared" si="1946"/>
        <v>1921.5641479666665</v>
      </c>
      <c r="CC1538">
        <f t="shared" si="1947"/>
        <v>1908.2565386472222</v>
      </c>
      <c r="CD1538">
        <f t="shared" si="1948"/>
        <v>1878.4995873042856</v>
      </c>
      <c r="CE1538">
        <f t="shared" si="1949"/>
        <v>1702.7373800717662</v>
      </c>
      <c r="CF1538">
        <f t="shared" si="1950"/>
        <v>1931.400024</v>
      </c>
      <c r="CG1538">
        <f t="shared" si="1951"/>
        <v>1956.5500489999999</v>
      </c>
      <c r="CH1538">
        <f t="shared" si="1952"/>
        <v>1920.099976</v>
      </c>
    </row>
    <row r="1539" spans="1:86">
      <c r="A1539" s="1">
        <v>41730</v>
      </c>
      <c r="B1539">
        <v>1976</v>
      </c>
      <c r="C1539">
        <v>1980</v>
      </c>
      <c r="D1539">
        <v>1922.099976</v>
      </c>
      <c r="E1539">
        <v>1930.849976</v>
      </c>
      <c r="F1539">
        <v>288560</v>
      </c>
      <c r="G1539">
        <f t="shared" si="1886"/>
        <v>-201344.14668705498</v>
      </c>
      <c r="H1539">
        <f t="shared" si="1914"/>
        <v>13228152.899013892</v>
      </c>
      <c r="I1539">
        <f t="shared" si="1887"/>
        <v>1952.2374879999998</v>
      </c>
      <c r="J1539">
        <f t="shared" si="1894"/>
        <v>1953.6749877500001</v>
      </c>
      <c r="K1539">
        <f t="shared" si="1895"/>
        <v>1862.1000367500001</v>
      </c>
      <c r="L1539">
        <f t="shared" si="1896"/>
        <v>2</v>
      </c>
      <c r="M1539">
        <f t="shared" si="1897"/>
        <v>9</v>
      </c>
      <c r="N1539">
        <f t="shared" si="1898"/>
        <v>80</v>
      </c>
      <c r="O1539">
        <f t="shared" si="1899"/>
        <v>10</v>
      </c>
      <c r="P1539">
        <f t="shared" ref="P1539:P1602" si="1954">(C1539-D1539)</f>
        <v>57.90002400000003</v>
      </c>
      <c r="Q1539">
        <f t="shared" ref="Q1539:Q1602" si="1955">(C1539-E1539)</f>
        <v>49.15002400000003</v>
      </c>
      <c r="R1539">
        <f t="shared" ref="R1539:R1602" si="1956">(E1539-D1539)</f>
        <v>8.75</v>
      </c>
      <c r="S1539">
        <f t="shared" ref="S1539:S1602" si="1957">MAX(P1539:R1539)</f>
        <v>57.90002400000003</v>
      </c>
      <c r="T1539">
        <f t="shared" si="1913"/>
        <v>48.297210787384302</v>
      </c>
      <c r="U1539">
        <f t="shared" ref="U1539:U1602" si="1958">(C1540-C1539)</f>
        <v>-31.300048999999944</v>
      </c>
      <c r="V1539">
        <f t="shared" ref="V1539:V1602" si="1959">D1539-D1540</f>
        <v>-0.75</v>
      </c>
      <c r="W1539">
        <f t="shared" ref="W1539:W1602" si="1960">IF(AND(U1539&gt;V1539,U1539&gt;0),U1539,)</f>
        <v>0</v>
      </c>
      <c r="X1539">
        <f t="shared" ref="X1539:X1602" si="1961">IF(AND(V1539&gt;U1539,V1539&gt;0),V1539,)</f>
        <v>0</v>
      </c>
      <c r="Y1539">
        <f t="shared" si="1911"/>
        <v>16.326296402177363</v>
      </c>
      <c r="Z1539">
        <f t="shared" si="1912"/>
        <v>6.2523487394177684</v>
      </c>
      <c r="AA1539">
        <f t="shared" si="1908"/>
        <v>33.803807996386304</v>
      </c>
      <c r="AB1539">
        <f t="shared" si="1909"/>
        <v>12.94556898314911</v>
      </c>
      <c r="AC1539">
        <f t="shared" si="1910"/>
        <v>44.617148635730288</v>
      </c>
      <c r="AD1539">
        <f t="shared" si="1918"/>
        <v>31.273792763766721</v>
      </c>
      <c r="AE1539">
        <f t="shared" si="1891"/>
        <v>1941.3300049999998</v>
      </c>
      <c r="AF1539">
        <f t="shared" si="1893"/>
        <v>1934.7249959999999</v>
      </c>
      <c r="AG1539">
        <f t="shared" si="1915"/>
        <v>1818.5550048999999</v>
      </c>
      <c r="AH1539">
        <f t="shared" si="1900"/>
        <v>1908.9500123000003</v>
      </c>
      <c r="AI1539">
        <f t="shared" si="1901"/>
        <v>1980.8042277042505</v>
      </c>
      <c r="AJ1539">
        <f t="shared" si="1902"/>
        <v>1837.09579689575</v>
      </c>
      <c r="AK1539">
        <f t="shared" si="1903"/>
        <v>0.65239164172060748</v>
      </c>
      <c r="AL1539">
        <f t="shared" ref="AL1539:AL1602" si="1962">(R1539-Q1539)/P1539</f>
        <v>-0.69775487485117471</v>
      </c>
      <c r="AM1539">
        <f t="shared" ref="AM1539:AM1602" si="1963">AL1539*F1539</f>
        <v>-201344.14668705498</v>
      </c>
      <c r="AN1539">
        <f t="shared" si="1916"/>
        <v>2091133.4823545287</v>
      </c>
      <c r="AO1539">
        <f t="shared" si="1917"/>
        <v>13845029</v>
      </c>
      <c r="AP1539">
        <f t="shared" si="1919"/>
        <v>0.15103857726513456</v>
      </c>
      <c r="AQ1539">
        <f t="shared" si="1920"/>
        <v>1933.6174298676115</v>
      </c>
      <c r="AR1539">
        <f t="shared" si="1921"/>
        <v>1929.111591529449</v>
      </c>
      <c r="AS1539">
        <f t="shared" si="1922"/>
        <v>1900.6986827390663</v>
      </c>
      <c r="AT1539">
        <f t="shared" si="1923"/>
        <v>1838.0085169966947</v>
      </c>
      <c r="AU1539">
        <f t="shared" si="1924"/>
        <v>1885.9177396957505</v>
      </c>
      <c r="AV1539">
        <f t="shared" si="1925"/>
        <v>1814.9798073504433</v>
      </c>
      <c r="AW1539">
        <f t="shared" si="1926"/>
        <v>70.937932345307217</v>
      </c>
      <c r="AX1539">
        <f t="shared" si="1953"/>
        <v>57.539661221162262</v>
      </c>
      <c r="AY1539">
        <f t="shared" si="1927"/>
        <v>13.398271124144955</v>
      </c>
      <c r="AZ1539">
        <f t="shared" ref="AZ1539:AZ1602" si="1964">AVERAGE(C1539:E1539)</f>
        <v>1944.3166506666666</v>
      </c>
      <c r="BA1539">
        <f t="shared" ref="BA1539:BA1602" si="1965">AZ1539*F1539</f>
        <v>561052012.71637332</v>
      </c>
      <c r="BB1539">
        <f t="shared" si="1888"/>
        <v>0</v>
      </c>
      <c r="BC1539">
        <f t="shared" si="1889"/>
        <v>561052012.71637332</v>
      </c>
      <c r="BD1539">
        <f t="shared" si="1904"/>
        <v>10087118242.265339</v>
      </c>
      <c r="BE1539">
        <f t="shared" si="1905"/>
        <v>6473129472.1620569</v>
      </c>
      <c r="BF1539">
        <f t="shared" si="1906"/>
        <v>1.5583062698877537</v>
      </c>
      <c r="BG1539">
        <f t="shared" si="1907"/>
        <v>60.911638619254326</v>
      </c>
      <c r="BH1539">
        <f t="shared" si="1928"/>
        <v>85108670</v>
      </c>
      <c r="BI1539">
        <f t="shared" si="1929"/>
        <v>3.9084695079260601</v>
      </c>
      <c r="BJ1539">
        <f t="shared" si="1890"/>
        <v>-4190.002400000003</v>
      </c>
      <c r="BK1539">
        <f t="shared" si="1930"/>
        <v>-2.0743006973500712E-2</v>
      </c>
      <c r="BL1539">
        <f t="shared" si="1931"/>
        <v>0.97925699302649927</v>
      </c>
      <c r="BM1539">
        <f t="shared" si="1932"/>
        <v>37.870496693626841</v>
      </c>
      <c r="BN1539">
        <f t="shared" si="1933"/>
        <v>1951.049988</v>
      </c>
      <c r="BO1539">
        <f t="shared" si="1892"/>
        <v>1943.2300049</v>
      </c>
      <c r="BP1539">
        <f t="shared" si="1934"/>
        <v>1752.2919185882351</v>
      </c>
      <c r="BQ1539">
        <f t="shared" si="1935"/>
        <v>190.93808631176489</v>
      </c>
      <c r="BR1539">
        <f t="shared" si="1936"/>
        <v>61.09997599999997</v>
      </c>
      <c r="BS1539">
        <f t="shared" si="1937"/>
        <v>71.34997599999997</v>
      </c>
      <c r="BT1539">
        <f t="shared" si="1938"/>
        <v>91</v>
      </c>
      <c r="BU1539">
        <f t="shared" si="1939"/>
        <v>103</v>
      </c>
      <c r="BV1539">
        <f t="shared" si="1940"/>
        <v>1942.9100017333333</v>
      </c>
      <c r="BW1539">
        <f t="shared" si="1941"/>
        <v>1940.5714286666671</v>
      </c>
      <c r="BX1539">
        <f t="shared" si="1942"/>
        <v>1925.801824490909</v>
      </c>
      <c r="BY1539">
        <f t="shared" si="1943"/>
        <v>1874.9497663904763</v>
      </c>
      <c r="BZ1539">
        <f t="shared" si="1944"/>
        <v>1980</v>
      </c>
      <c r="CA1539">
        <f t="shared" si="1945"/>
        <v>1848.0500489999999</v>
      </c>
      <c r="CB1539">
        <f t="shared" si="1946"/>
        <v>1938.6776710833333</v>
      </c>
      <c r="CC1539">
        <f t="shared" si="1947"/>
        <v>1923.757622638889</v>
      </c>
      <c r="CD1539">
        <f t="shared" si="1948"/>
        <v>1883.8838047572619</v>
      </c>
      <c r="CE1539">
        <f t="shared" si="1949"/>
        <v>1726.5942757203618</v>
      </c>
      <c r="CF1539">
        <f t="shared" si="1950"/>
        <v>1971.75</v>
      </c>
      <c r="CG1539">
        <f t="shared" si="1951"/>
        <v>1980</v>
      </c>
      <c r="CH1539">
        <f t="shared" si="1952"/>
        <v>1925</v>
      </c>
    </row>
    <row r="1540" spans="1:86">
      <c r="A1540" s="1">
        <v>41731</v>
      </c>
      <c r="B1540">
        <v>1935</v>
      </c>
      <c r="C1540">
        <v>1948.6999510000001</v>
      </c>
      <c r="D1540">
        <v>1922.849976</v>
      </c>
      <c r="E1540">
        <v>1933.1999510000001</v>
      </c>
      <c r="F1540">
        <v>268932</v>
      </c>
      <c r="G1540">
        <f t="shared" ref="G1540:G1603" si="1966">(((E1540-D1540)-(C1540-E1540))/(C1540-D1540))*F1540</f>
        <v>-53578.640725957077</v>
      </c>
      <c r="H1540">
        <f t="shared" si="1914"/>
        <v>13174574.258287935</v>
      </c>
      <c r="I1540">
        <f t="shared" ref="I1540:I1603" si="1967">AVERAGE(B1540:E1540)</f>
        <v>1934.9374695000001</v>
      </c>
      <c r="J1540">
        <f t="shared" si="1894"/>
        <v>1953.6749877500001</v>
      </c>
      <c r="K1540">
        <f t="shared" si="1895"/>
        <v>1862.1000367500001</v>
      </c>
      <c r="L1540">
        <f t="shared" si="1896"/>
        <v>3</v>
      </c>
      <c r="M1540">
        <f t="shared" si="1897"/>
        <v>10</v>
      </c>
      <c r="N1540">
        <f t="shared" si="1898"/>
        <v>70</v>
      </c>
      <c r="O1540">
        <f t="shared" si="1899"/>
        <v>0</v>
      </c>
      <c r="P1540">
        <f t="shared" si="1954"/>
        <v>25.849975000000086</v>
      </c>
      <c r="Q1540">
        <f t="shared" si="1955"/>
        <v>15.5</v>
      </c>
      <c r="R1540">
        <f t="shared" si="1956"/>
        <v>10.349975000000086</v>
      </c>
      <c r="S1540">
        <f t="shared" si="1957"/>
        <v>25.849975000000086</v>
      </c>
      <c r="T1540">
        <f t="shared" si="1913"/>
        <v>46.693836802571141</v>
      </c>
      <c r="U1540">
        <f t="shared" si="1958"/>
        <v>15.700072999999975</v>
      </c>
      <c r="V1540">
        <f t="shared" si="1959"/>
        <v>-4.1500240000000304</v>
      </c>
      <c r="W1540">
        <f t="shared" si="1960"/>
        <v>15.700072999999975</v>
      </c>
      <c r="X1540">
        <f t="shared" si="1961"/>
        <v>0</v>
      </c>
      <c r="Y1540">
        <f t="shared" si="1911"/>
        <v>16.281566159164694</v>
      </c>
      <c r="Z1540">
        <f t="shared" si="1912"/>
        <v>5.8057524008879273</v>
      </c>
      <c r="AA1540">
        <f t="shared" si="1908"/>
        <v>34.868769144000112</v>
      </c>
      <c r="AB1540">
        <f t="shared" si="1909"/>
        <v>12.43365891185074</v>
      </c>
      <c r="AC1540">
        <f t="shared" si="1910"/>
        <v>47.429088007194515</v>
      </c>
      <c r="AD1540">
        <f t="shared" si="1918"/>
        <v>34.416205094024917</v>
      </c>
      <c r="AE1540">
        <f t="shared" si="1891"/>
        <v>1940.55</v>
      </c>
      <c r="AF1540">
        <f t="shared" si="1893"/>
        <v>1939.9749959999999</v>
      </c>
      <c r="AG1540">
        <f t="shared" si="1915"/>
        <v>1835.3450012500005</v>
      </c>
      <c r="AH1540">
        <f t="shared" si="1900"/>
        <v>1915.2950074</v>
      </c>
      <c r="AI1540">
        <f t="shared" si="1901"/>
        <v>1983.2844172013799</v>
      </c>
      <c r="AJ1540">
        <f t="shared" si="1902"/>
        <v>1847.3055975986201</v>
      </c>
      <c r="AK1540">
        <f t="shared" si="1903"/>
        <v>0.63167450381100843</v>
      </c>
      <c r="AL1540">
        <f t="shared" si="1962"/>
        <v>-0.19922746540373432</v>
      </c>
      <c r="AM1540">
        <f t="shared" si="1963"/>
        <v>-53578.640725957077</v>
      </c>
      <c r="AN1540">
        <f t="shared" si="1916"/>
        <v>1408374.2096913632</v>
      </c>
      <c r="AO1540">
        <f t="shared" si="1917"/>
        <v>13316197</v>
      </c>
      <c r="AP1540">
        <f t="shared" si="1919"/>
        <v>0.10576399625894414</v>
      </c>
      <c r="AQ1540">
        <f t="shared" si="1920"/>
        <v>1933.4754870526235</v>
      </c>
      <c r="AR1540">
        <f t="shared" si="1921"/>
        <v>1932.1292739785561</v>
      </c>
      <c r="AS1540">
        <f t="shared" si="1922"/>
        <v>1906.5489110260344</v>
      </c>
      <c r="AT1540">
        <f t="shared" si="1923"/>
        <v>1846.5757460569921</v>
      </c>
      <c r="AU1540">
        <f t="shared" si="1924"/>
        <v>1893.010071391388</v>
      </c>
      <c r="AV1540">
        <f t="shared" si="1925"/>
        <v>1823.2552174059122</v>
      </c>
      <c r="AW1540">
        <f t="shared" si="1926"/>
        <v>69.754853985475847</v>
      </c>
      <c r="AX1540">
        <f t="shared" si="1953"/>
        <v>59.982699774024979</v>
      </c>
      <c r="AY1540">
        <f t="shared" si="1927"/>
        <v>9.7721542114508679</v>
      </c>
      <c r="AZ1540">
        <f t="shared" si="1964"/>
        <v>1934.9166260000002</v>
      </c>
      <c r="BA1540">
        <f t="shared" si="1965"/>
        <v>520360998.06343204</v>
      </c>
      <c r="BB1540">
        <f t="shared" ref="BB1540:BB1603" si="1968">IF(AZ1540&gt;AZ1539,BA1540,0)</f>
        <v>0</v>
      </c>
      <c r="BC1540">
        <f t="shared" ref="BC1540:BC1603" si="1969">IF(AZ1540&lt;AZ1539,BA1540,0)</f>
        <v>520360998.06343204</v>
      </c>
      <c r="BD1540">
        <f t="shared" si="1904"/>
        <v>10087118242.265339</v>
      </c>
      <c r="BE1540">
        <f t="shared" si="1905"/>
        <v>4474239550.262001</v>
      </c>
      <c r="BF1540">
        <f t="shared" si="1906"/>
        <v>2.2544877467892084</v>
      </c>
      <c r="BG1540">
        <f t="shared" si="1907"/>
        <v>69.273198186517263</v>
      </c>
      <c r="BH1540">
        <f t="shared" si="1928"/>
        <v>85377602</v>
      </c>
      <c r="BI1540">
        <f t="shared" si="1929"/>
        <v>3.825841457605784</v>
      </c>
      <c r="BJ1540">
        <f t="shared" ref="BJ1540:BJ1603" si="1970">((E1540-E1539)-1)*100</f>
        <v>134.99750000000859</v>
      </c>
      <c r="BK1540">
        <f t="shared" si="1930"/>
        <v>1.2170676278373301E-3</v>
      </c>
      <c r="BL1540">
        <f t="shared" si="1931"/>
        <v>1.0012170676278374</v>
      </c>
      <c r="BM1540">
        <f t="shared" si="1932"/>
        <v>35.833565290491791</v>
      </c>
      <c r="BN1540">
        <f t="shared" si="1933"/>
        <v>1935.7749635</v>
      </c>
      <c r="BO1540">
        <f t="shared" si="1892"/>
        <v>1944.3849975999997</v>
      </c>
      <c r="BP1540">
        <f t="shared" si="1934"/>
        <v>1759.7250061029411</v>
      </c>
      <c r="BQ1540">
        <f t="shared" si="1935"/>
        <v>184.65999149705863</v>
      </c>
      <c r="BR1540">
        <f t="shared" si="1936"/>
        <v>76.649902000000111</v>
      </c>
      <c r="BS1540">
        <f t="shared" si="1937"/>
        <v>74.799927000000025</v>
      </c>
      <c r="BT1540">
        <f t="shared" si="1938"/>
        <v>73.899902000000111</v>
      </c>
      <c r="BU1540">
        <f t="shared" si="1939"/>
        <v>66</v>
      </c>
      <c r="BV1540">
        <f t="shared" si="1940"/>
        <v>1940.1999837333337</v>
      </c>
      <c r="BW1540">
        <f t="shared" si="1941"/>
        <v>1940.1357015238093</v>
      </c>
      <c r="BX1540">
        <f t="shared" si="1942"/>
        <v>1930.2109042545455</v>
      </c>
      <c r="BY1540">
        <f t="shared" si="1943"/>
        <v>1885.8683326857142</v>
      </c>
      <c r="BZ1540">
        <f t="shared" si="1944"/>
        <v>1980</v>
      </c>
      <c r="CA1540">
        <f t="shared" si="1945"/>
        <v>1848.0500489999999</v>
      </c>
      <c r="CB1540">
        <f t="shared" si="1946"/>
        <v>1939.6391910833331</v>
      </c>
      <c r="CC1540">
        <f t="shared" si="1947"/>
        <v>1938.8938919027778</v>
      </c>
      <c r="CD1540">
        <f t="shared" si="1948"/>
        <v>1889.7669989463891</v>
      </c>
      <c r="CE1540">
        <f t="shared" si="1949"/>
        <v>1752.369969139449</v>
      </c>
      <c r="CF1540">
        <f t="shared" si="1950"/>
        <v>1930.849976</v>
      </c>
      <c r="CG1540">
        <f t="shared" si="1951"/>
        <v>1980</v>
      </c>
      <c r="CH1540">
        <f t="shared" si="1952"/>
        <v>1922.099976</v>
      </c>
    </row>
    <row r="1541" spans="1:86">
      <c r="A1541" s="1">
        <v>41732</v>
      </c>
      <c r="B1541">
        <v>1940</v>
      </c>
      <c r="C1541">
        <v>1964.400024</v>
      </c>
      <c r="D1541">
        <v>1927</v>
      </c>
      <c r="E1541">
        <v>1939.6999510000001</v>
      </c>
      <c r="F1541">
        <v>307539</v>
      </c>
      <c r="G1541">
        <f t="shared" si="1966"/>
        <v>-98676.554853493479</v>
      </c>
      <c r="H1541">
        <f t="shared" si="1914"/>
        <v>13075897.703434441</v>
      </c>
      <c r="I1541">
        <f t="shared" si="1967"/>
        <v>1942.7749937500002</v>
      </c>
      <c r="J1541">
        <f t="shared" si="1894"/>
        <v>1953.6749877500001</v>
      </c>
      <c r="K1541">
        <f t="shared" si="1895"/>
        <v>1865.2250367500001</v>
      </c>
      <c r="L1541">
        <f t="shared" si="1896"/>
        <v>4</v>
      </c>
      <c r="M1541">
        <f t="shared" si="1897"/>
        <v>10</v>
      </c>
      <c r="N1541">
        <f t="shared" si="1898"/>
        <v>60</v>
      </c>
      <c r="O1541">
        <f t="shared" si="1899"/>
        <v>0</v>
      </c>
      <c r="P1541">
        <f t="shared" si="1954"/>
        <v>37.40002400000003</v>
      </c>
      <c r="Q1541">
        <f t="shared" si="1955"/>
        <v>24.700072999999975</v>
      </c>
      <c r="R1541">
        <f t="shared" si="1956"/>
        <v>12.699951000000056</v>
      </c>
      <c r="S1541">
        <f t="shared" si="1957"/>
        <v>37.40002400000003</v>
      </c>
      <c r="T1541">
        <f t="shared" si="1913"/>
        <v>46.02999303095892</v>
      </c>
      <c r="U1541">
        <f t="shared" si="1958"/>
        <v>-14.40002400000003</v>
      </c>
      <c r="V1541">
        <f t="shared" si="1959"/>
        <v>9.8499759999999696</v>
      </c>
      <c r="W1541">
        <f t="shared" si="1960"/>
        <v>0</v>
      </c>
      <c r="X1541">
        <f t="shared" si="1961"/>
        <v>9.8499759999999696</v>
      </c>
      <c r="Y1541">
        <f t="shared" si="1911"/>
        <v>15.118597147795786</v>
      </c>
      <c r="Z1541">
        <f t="shared" si="1912"/>
        <v>6.0946255151102164</v>
      </c>
      <c r="AA1541">
        <f t="shared" si="1908"/>
        <v>32.845099797489205</v>
      </c>
      <c r="AB1541">
        <f t="shared" si="1909"/>
        <v>13.240552765261304</v>
      </c>
      <c r="AC1541">
        <f t="shared" si="1910"/>
        <v>42.539371674371381</v>
      </c>
      <c r="AD1541">
        <f t="shared" si="1918"/>
        <v>37.266800460587532</v>
      </c>
      <c r="AE1541">
        <f t="shared" si="1891"/>
        <v>1941.3799804000002</v>
      </c>
      <c r="AF1541">
        <f t="shared" si="1893"/>
        <v>1940.4083251666668</v>
      </c>
      <c r="AG1541">
        <f t="shared" si="1915"/>
        <v>1851.0599976000005</v>
      </c>
      <c r="AH1541">
        <f t="shared" si="1900"/>
        <v>1923.6099975999998</v>
      </c>
      <c r="AI1541">
        <f t="shared" si="1901"/>
        <v>1980.2126128304189</v>
      </c>
      <c r="AJ1541">
        <f t="shared" si="1902"/>
        <v>1867.0073823695807</v>
      </c>
      <c r="AK1541">
        <f t="shared" si="1903"/>
        <v>0.64213083030263629</v>
      </c>
      <c r="AL1541">
        <f t="shared" si="1962"/>
        <v>-0.32085867110673272</v>
      </c>
      <c r="AM1541">
        <f t="shared" si="1963"/>
        <v>-98676.554853493479</v>
      </c>
      <c r="AN1541">
        <f t="shared" si="1916"/>
        <v>969151.88708751847</v>
      </c>
      <c r="AO1541">
        <f t="shared" si="1917"/>
        <v>12895676</v>
      </c>
      <c r="AP1541">
        <f t="shared" si="1919"/>
        <v>7.5153244163975466E-2</v>
      </c>
      <c r="AQ1541">
        <f t="shared" si="1920"/>
        <v>1935.5918047947316</v>
      </c>
      <c r="AR1541">
        <f t="shared" si="1921"/>
        <v>1930.7244169296675</v>
      </c>
      <c r="AS1541">
        <f t="shared" si="1922"/>
        <v>1912.5160982213481</v>
      </c>
      <c r="AT1541">
        <f t="shared" si="1923"/>
        <v>1854.9569245018629</v>
      </c>
      <c r="AU1541">
        <f t="shared" si="1924"/>
        <v>1900.0135533326797</v>
      </c>
      <c r="AV1541">
        <f t="shared" si="1925"/>
        <v>1831.4063487574983</v>
      </c>
      <c r="AW1541">
        <f t="shared" si="1926"/>
        <v>68.607204575181413</v>
      </c>
      <c r="AX1541">
        <f t="shared" si="1953"/>
        <v>61.707600734256268</v>
      </c>
      <c r="AY1541">
        <f t="shared" si="1927"/>
        <v>6.8996038409251454</v>
      </c>
      <c r="AZ1541">
        <f t="shared" si="1964"/>
        <v>1943.6999916666666</v>
      </c>
      <c r="BA1541">
        <f t="shared" si="1965"/>
        <v>597763551.73717499</v>
      </c>
      <c r="BB1541">
        <f t="shared" si="1968"/>
        <v>597763551.73717499</v>
      </c>
      <c r="BC1541">
        <f t="shared" si="1969"/>
        <v>0</v>
      </c>
      <c r="BD1541">
        <f t="shared" si="1904"/>
        <v>9557326277.3358479</v>
      </c>
      <c r="BE1541">
        <f t="shared" si="1905"/>
        <v>4474239550.262001</v>
      </c>
      <c r="BF1541">
        <f t="shared" si="1906"/>
        <v>2.1360783592322843</v>
      </c>
      <c r="BG1541">
        <f t="shared" si="1907"/>
        <v>68.113041657390184</v>
      </c>
      <c r="BH1541">
        <f t="shared" si="1928"/>
        <v>85685141</v>
      </c>
      <c r="BI1541">
        <f t="shared" si="1929"/>
        <v>3.7461486699403101</v>
      </c>
      <c r="BJ1541">
        <f t="shared" si="1970"/>
        <v>550</v>
      </c>
      <c r="BK1541">
        <f t="shared" si="1930"/>
        <v>3.3623009335571829E-3</v>
      </c>
      <c r="BL1541">
        <f t="shared" si="1931"/>
        <v>1.0033623009335573</v>
      </c>
      <c r="BM1541">
        <f t="shared" si="1932"/>
        <v>29.832197608379563</v>
      </c>
      <c r="BN1541">
        <f t="shared" si="1933"/>
        <v>1945.700012</v>
      </c>
      <c r="BO1541">
        <f t="shared" si="1892"/>
        <v>1944.6699951999999</v>
      </c>
      <c r="BP1541">
        <f t="shared" si="1934"/>
        <v>1767.938241382353</v>
      </c>
      <c r="BQ1541">
        <f t="shared" si="1935"/>
        <v>176.7317538176469</v>
      </c>
      <c r="BR1541">
        <f t="shared" si="1936"/>
        <v>71.149902000000111</v>
      </c>
      <c r="BS1541">
        <f t="shared" si="1937"/>
        <v>70.449951000000056</v>
      </c>
      <c r="BT1541">
        <f t="shared" si="1938"/>
        <v>85.15002400000003</v>
      </c>
      <c r="BU1541">
        <f t="shared" si="1939"/>
        <v>83.449951000000056</v>
      </c>
      <c r="BV1541">
        <f t="shared" si="1940"/>
        <v>1939.9166340666666</v>
      </c>
      <c r="BW1541">
        <f t="shared" si="1941"/>
        <v>1940.0571172380951</v>
      </c>
      <c r="BX1541">
        <f t="shared" si="1942"/>
        <v>1934.6481667272728</v>
      </c>
      <c r="BY1541">
        <f t="shared" si="1943"/>
        <v>1895.8068993285719</v>
      </c>
      <c r="BZ1541">
        <f t="shared" si="1944"/>
        <v>1980</v>
      </c>
      <c r="CA1541">
        <f t="shared" si="1945"/>
        <v>1856.5500489999999</v>
      </c>
      <c r="CB1541">
        <f t="shared" si="1946"/>
        <v>1942.1643341633335</v>
      </c>
      <c r="CC1541">
        <f t="shared" si="1947"/>
        <v>1939.7673800972223</v>
      </c>
      <c r="CD1541">
        <f t="shared" si="1948"/>
        <v>1903.0583707090475</v>
      </c>
      <c r="CE1541">
        <f t="shared" si="1949"/>
        <v>1777.9636210077929</v>
      </c>
      <c r="CF1541">
        <f t="shared" si="1950"/>
        <v>1933.1999510000001</v>
      </c>
      <c r="CG1541">
        <f t="shared" si="1951"/>
        <v>1948.6999510000001</v>
      </c>
      <c r="CH1541">
        <f t="shared" si="1952"/>
        <v>1922.849976</v>
      </c>
    </row>
    <row r="1542" spans="1:86">
      <c r="A1542" s="1">
        <v>41733</v>
      </c>
      <c r="B1542">
        <v>1940</v>
      </c>
      <c r="C1542">
        <v>1950</v>
      </c>
      <c r="D1542">
        <v>1917.150024</v>
      </c>
      <c r="E1542">
        <v>1927.1999510000001</v>
      </c>
      <c r="F1542">
        <v>195927</v>
      </c>
      <c r="G1542">
        <f t="shared" si="1966"/>
        <v>-76045.509229412724</v>
      </c>
      <c r="H1542">
        <f t="shared" si="1914"/>
        <v>12999852.194205029</v>
      </c>
      <c r="I1542">
        <f t="shared" si="1967"/>
        <v>1933.5874937500002</v>
      </c>
      <c r="J1542">
        <f t="shared" si="1894"/>
        <v>1953.6749877500001</v>
      </c>
      <c r="K1542">
        <f t="shared" si="1895"/>
        <v>1885.05001825</v>
      </c>
      <c r="L1542">
        <f t="shared" si="1896"/>
        <v>5</v>
      </c>
      <c r="M1542">
        <f t="shared" si="1897"/>
        <v>10</v>
      </c>
      <c r="N1542">
        <f t="shared" si="1898"/>
        <v>50</v>
      </c>
      <c r="O1542">
        <f t="shared" si="1899"/>
        <v>0</v>
      </c>
      <c r="P1542">
        <f t="shared" si="1954"/>
        <v>32.84997599999997</v>
      </c>
      <c r="Q1542">
        <f t="shared" si="1955"/>
        <v>22.800048999999944</v>
      </c>
      <c r="R1542">
        <f t="shared" si="1956"/>
        <v>10.049927000000025</v>
      </c>
      <c r="S1542">
        <f t="shared" si="1957"/>
        <v>32.84997599999997</v>
      </c>
      <c r="T1542">
        <f t="shared" si="1913"/>
        <v>45.088563243033278</v>
      </c>
      <c r="U1542">
        <f t="shared" si="1958"/>
        <v>-14</v>
      </c>
      <c r="V1542">
        <f t="shared" si="1959"/>
        <v>45.15002400000003</v>
      </c>
      <c r="W1542">
        <f t="shared" si="1960"/>
        <v>0</v>
      </c>
      <c r="X1542">
        <f t="shared" si="1961"/>
        <v>45.15002400000003</v>
      </c>
      <c r="Y1542">
        <f t="shared" si="1911"/>
        <v>14.038697351524659</v>
      </c>
      <c r="Z1542">
        <f t="shared" si="1912"/>
        <v>8.8842968354594891</v>
      </c>
      <c r="AA1542">
        <f t="shared" si="1908"/>
        <v>31.135827672871802</v>
      </c>
      <c r="AB1542">
        <f t="shared" si="1909"/>
        <v>19.704102762316825</v>
      </c>
      <c r="AC1542">
        <f t="shared" si="1910"/>
        <v>22.485720992730862</v>
      </c>
      <c r="AD1542">
        <f t="shared" si="1918"/>
        <v>36.895534225722024</v>
      </c>
      <c r="AE1542">
        <f t="shared" si="1891"/>
        <v>1940.5399658000001</v>
      </c>
      <c r="AF1542">
        <f t="shared" si="1893"/>
        <v>1939.016642166667</v>
      </c>
      <c r="AG1542">
        <f t="shared" si="1915"/>
        <v>1864.8974976000004</v>
      </c>
      <c r="AH1542">
        <f t="shared" si="1900"/>
        <v>1929.4749877999998</v>
      </c>
      <c r="AI1542">
        <f t="shared" si="1901"/>
        <v>1972.5885534257741</v>
      </c>
      <c r="AJ1542">
        <f t="shared" si="1902"/>
        <v>1886.3614221742255</v>
      </c>
      <c r="AK1542">
        <f t="shared" si="1903"/>
        <v>0.47361576609382017</v>
      </c>
      <c r="AL1542">
        <f t="shared" si="1962"/>
        <v>-0.38813185129876293</v>
      </c>
      <c r="AM1542">
        <f t="shared" si="1963"/>
        <v>-76045.509229412724</v>
      </c>
      <c r="AN1542">
        <f t="shared" si="1916"/>
        <v>612254.48157061695</v>
      </c>
      <c r="AO1542">
        <f t="shared" si="1917"/>
        <v>12668697</v>
      </c>
      <c r="AP1542">
        <f t="shared" si="1919"/>
        <v>4.8328133632891922E-2</v>
      </c>
      <c r="AQ1542">
        <f t="shared" si="1920"/>
        <v>1932.7385745045228</v>
      </c>
      <c r="AR1542">
        <f t="shared" si="1921"/>
        <v>1923.3786941397123</v>
      </c>
      <c r="AS1542">
        <f t="shared" si="1922"/>
        <v>1915.1591917215055</v>
      </c>
      <c r="AT1542">
        <f t="shared" si="1923"/>
        <v>1861.4587968866952</v>
      </c>
      <c r="AU1542">
        <f t="shared" si="1924"/>
        <v>1904.0915129827779</v>
      </c>
      <c r="AV1542">
        <f t="shared" si="1925"/>
        <v>1838.1119009144734</v>
      </c>
      <c r="AW1542">
        <f t="shared" si="1926"/>
        <v>65.979612068304505</v>
      </c>
      <c r="AX1542">
        <f t="shared" si="1953"/>
        <v>62.562003001065918</v>
      </c>
      <c r="AY1542">
        <f t="shared" si="1927"/>
        <v>3.4176090672385868</v>
      </c>
      <c r="AZ1542">
        <f t="shared" si="1964"/>
        <v>1931.4499916666666</v>
      </c>
      <c r="BA1542">
        <f t="shared" si="1965"/>
        <v>378423202.51727498</v>
      </c>
      <c r="BB1542">
        <f t="shared" si="1968"/>
        <v>0</v>
      </c>
      <c r="BC1542">
        <f t="shared" si="1969"/>
        <v>378423202.51727498</v>
      </c>
      <c r="BD1542">
        <f t="shared" si="1904"/>
        <v>9557326277.3358479</v>
      </c>
      <c r="BE1542">
        <f t="shared" si="1905"/>
        <v>3830793973.5115118</v>
      </c>
      <c r="BF1542">
        <f t="shared" si="1906"/>
        <v>2.4948682553593682</v>
      </c>
      <c r="BG1542">
        <f t="shared" si="1907"/>
        <v>71.386618123115127</v>
      </c>
      <c r="BH1542">
        <f t="shared" si="1928"/>
        <v>85489214</v>
      </c>
      <c r="BI1542">
        <f t="shared" si="1929"/>
        <v>3.5895318470806479</v>
      </c>
      <c r="BJ1542">
        <f t="shared" si="1970"/>
        <v>-1350</v>
      </c>
      <c r="BK1542">
        <f t="shared" si="1930"/>
        <v>-6.4442956724083556E-3</v>
      </c>
      <c r="BL1542">
        <f t="shared" si="1931"/>
        <v>0.99355570432759166</v>
      </c>
      <c r="BM1542">
        <f t="shared" si="1932"/>
        <v>22.722844238098201</v>
      </c>
      <c r="BN1542">
        <f t="shared" si="1933"/>
        <v>1933.575012</v>
      </c>
      <c r="BO1542">
        <f t="shared" si="1892"/>
        <v>1943.7199950999998</v>
      </c>
      <c r="BP1542">
        <f t="shared" si="1934"/>
        <v>1776.4066233676472</v>
      </c>
      <c r="BQ1542">
        <f t="shared" si="1935"/>
        <v>167.31337173235261</v>
      </c>
      <c r="BR1542">
        <f t="shared" si="1936"/>
        <v>40.899902000000111</v>
      </c>
      <c r="BS1542">
        <f t="shared" si="1937"/>
        <v>43.90002400000003</v>
      </c>
      <c r="BT1542">
        <f t="shared" si="1938"/>
        <v>47</v>
      </c>
      <c r="BU1542">
        <f t="shared" si="1939"/>
        <v>62.34997599999997</v>
      </c>
      <c r="BV1542">
        <f t="shared" si="1940"/>
        <v>1935.1899575999998</v>
      </c>
      <c r="BW1542">
        <f t="shared" si="1941"/>
        <v>1936.2832960476192</v>
      </c>
      <c r="BX1542">
        <f t="shared" si="1942"/>
        <v>1935.3008855272728</v>
      </c>
      <c r="BY1542">
        <f t="shared" si="1943"/>
        <v>1903.0583234619048</v>
      </c>
      <c r="BZ1542">
        <f t="shared" si="1944"/>
        <v>1980</v>
      </c>
      <c r="CA1542">
        <f t="shared" si="1945"/>
        <v>1873.25</v>
      </c>
      <c r="CB1542">
        <f t="shared" si="1946"/>
        <v>1950.5463131266667</v>
      </c>
      <c r="CC1542">
        <f t="shared" si="1947"/>
        <v>1941.6397188305557</v>
      </c>
      <c r="CD1542">
        <f t="shared" si="1948"/>
        <v>1916.5030382778573</v>
      </c>
      <c r="CE1542">
        <f t="shared" si="1949"/>
        <v>1805.2154097360794</v>
      </c>
      <c r="CF1542">
        <f t="shared" si="1950"/>
        <v>1939.6999510000001</v>
      </c>
      <c r="CG1542">
        <f t="shared" si="1951"/>
        <v>1964.400024</v>
      </c>
      <c r="CH1542">
        <f t="shared" si="1952"/>
        <v>1927</v>
      </c>
    </row>
    <row r="1543" spans="1:86">
      <c r="A1543" s="1">
        <v>41736</v>
      </c>
      <c r="B1543">
        <v>1925</v>
      </c>
      <c r="C1543">
        <v>1936</v>
      </c>
      <c r="D1543">
        <v>1872</v>
      </c>
      <c r="E1543">
        <v>1904.9499510000001</v>
      </c>
      <c r="F1543">
        <v>319401</v>
      </c>
      <c r="G1543">
        <f t="shared" si="1966"/>
        <v>9481.7281047193046</v>
      </c>
      <c r="H1543">
        <f t="shared" si="1914"/>
        <v>13009333.922309749</v>
      </c>
      <c r="I1543">
        <f t="shared" si="1967"/>
        <v>1909.4874877500001</v>
      </c>
      <c r="J1543">
        <f t="shared" si="1894"/>
        <v>1953.6749877500001</v>
      </c>
      <c r="K1543">
        <f t="shared" si="1895"/>
        <v>1892.63748175</v>
      </c>
      <c r="L1543">
        <f t="shared" si="1896"/>
        <v>6</v>
      </c>
      <c r="M1543">
        <f t="shared" si="1897"/>
        <v>10</v>
      </c>
      <c r="N1543">
        <f t="shared" si="1898"/>
        <v>40</v>
      </c>
      <c r="O1543">
        <f t="shared" si="1899"/>
        <v>0</v>
      </c>
      <c r="P1543">
        <f t="shared" si="1954"/>
        <v>64</v>
      </c>
      <c r="Q1543">
        <f t="shared" si="1955"/>
        <v>31.050048999999944</v>
      </c>
      <c r="R1543">
        <f t="shared" si="1956"/>
        <v>32.949951000000056</v>
      </c>
      <c r="S1543">
        <f t="shared" si="1957"/>
        <v>64</v>
      </c>
      <c r="T1543">
        <f t="shared" si="1913"/>
        <v>46.439380154245193</v>
      </c>
      <c r="U1543">
        <f t="shared" si="1958"/>
        <v>4</v>
      </c>
      <c r="V1543">
        <f t="shared" si="1959"/>
        <v>-4</v>
      </c>
      <c r="W1543">
        <f t="shared" si="1960"/>
        <v>4</v>
      </c>
      <c r="X1543">
        <f t="shared" si="1961"/>
        <v>0</v>
      </c>
      <c r="Y1543">
        <f t="shared" si="1911"/>
        <v>13.321647540701468</v>
      </c>
      <c r="Z1543">
        <f t="shared" si="1912"/>
        <v>8.2497042043552398</v>
      </c>
      <c r="AA1543">
        <f t="shared" si="1908"/>
        <v>28.686101098797046</v>
      </c>
      <c r="AB1543">
        <f t="shared" si="1909"/>
        <v>17.764458046068697</v>
      </c>
      <c r="AC1543">
        <f t="shared" si="1910"/>
        <v>23.512403841398186</v>
      </c>
      <c r="AD1543">
        <f t="shared" si="1918"/>
        <v>36.626021018742129</v>
      </c>
      <c r="AE1543">
        <f t="shared" ref="AE1543:AE1606" si="1971">AVERAGE(E1539:E1543)</f>
        <v>1927.1799560000004</v>
      </c>
      <c r="AF1543">
        <f t="shared" si="1893"/>
        <v>1934.608296666667</v>
      </c>
      <c r="AG1543">
        <f t="shared" si="1915"/>
        <v>1873.3924927000003</v>
      </c>
      <c r="AH1543">
        <f t="shared" si="1900"/>
        <v>1931.339978</v>
      </c>
      <c r="AI1543">
        <f t="shared" si="1901"/>
        <v>1967.9436338699461</v>
      </c>
      <c r="AJ1543">
        <f t="shared" si="1902"/>
        <v>1894.7363221300538</v>
      </c>
      <c r="AK1543">
        <f t="shared" si="1903"/>
        <v>0.13951651313512961</v>
      </c>
      <c r="AL1543">
        <f t="shared" si="1962"/>
        <v>2.9685968750001734E-2</v>
      </c>
      <c r="AM1543">
        <f t="shared" si="1963"/>
        <v>9481.7281047193046</v>
      </c>
      <c r="AN1543">
        <f t="shared" si="1916"/>
        <v>-111151.20776413361</v>
      </c>
      <c r="AO1543">
        <f t="shared" si="1917"/>
        <v>12043921</v>
      </c>
      <c r="AP1543">
        <f t="shared" si="1919"/>
        <v>-9.2288223880025132E-3</v>
      </c>
      <c r="AQ1543">
        <f t="shared" si="1920"/>
        <v>1923.290442512985</v>
      </c>
      <c r="AR1543">
        <f t="shared" si="1921"/>
        <v>1925.9782663098943</v>
      </c>
      <c r="AS1543">
        <f t="shared" si="1922"/>
        <v>1913.3215283916345</v>
      </c>
      <c r="AT1543">
        <f t="shared" si="1923"/>
        <v>1865.3730007568927</v>
      </c>
      <c r="AU1543">
        <f t="shared" si="1924"/>
        <v>1904.2202786853611</v>
      </c>
      <c r="AV1543">
        <f t="shared" si="1925"/>
        <v>1842.7905644204602</v>
      </c>
      <c r="AW1543">
        <f t="shared" si="1926"/>
        <v>61.429714264900895</v>
      </c>
      <c r="AX1543">
        <f t="shared" si="1953"/>
        <v>62.335545253832912</v>
      </c>
      <c r="AY1543">
        <f t="shared" si="1927"/>
        <v>-0.90583098893201708</v>
      </c>
      <c r="AZ1543">
        <f t="shared" si="1964"/>
        <v>1904.3166503333334</v>
      </c>
      <c r="BA1543">
        <f t="shared" si="1965"/>
        <v>608240642.43311703</v>
      </c>
      <c r="BB1543">
        <f t="shared" si="1968"/>
        <v>0</v>
      </c>
      <c r="BC1543">
        <f t="shared" si="1969"/>
        <v>608240642.43311703</v>
      </c>
      <c r="BD1543">
        <f t="shared" si="1904"/>
        <v>6187777726.5318232</v>
      </c>
      <c r="BE1543">
        <f t="shared" si="1905"/>
        <v>4439034615.9446287</v>
      </c>
      <c r="BF1543">
        <f t="shared" si="1906"/>
        <v>1.3939467163211254</v>
      </c>
      <c r="BG1543">
        <f t="shared" si="1907"/>
        <v>58.227975870041909</v>
      </c>
      <c r="BH1543">
        <f t="shared" si="1928"/>
        <v>85169813</v>
      </c>
      <c r="BI1543">
        <f t="shared" si="1929"/>
        <v>3.333515780412081</v>
      </c>
      <c r="BJ1543">
        <f t="shared" si="1970"/>
        <v>-2325</v>
      </c>
      <c r="BK1543">
        <f t="shared" si="1930"/>
        <v>-1.1545247283996012E-2</v>
      </c>
      <c r="BL1543">
        <f t="shared" si="1931"/>
        <v>0.98845475271600403</v>
      </c>
      <c r="BM1543">
        <f t="shared" si="1932"/>
        <v>19.291820539670322</v>
      </c>
      <c r="BN1543">
        <f t="shared" si="1933"/>
        <v>1904</v>
      </c>
      <c r="BO1543">
        <f t="shared" ref="BO1543:BO1606" si="1972">AVERAGE(BN1539:BN1543)</f>
        <v>1934.0199951000002</v>
      </c>
      <c r="BP1543">
        <f t="shared" si="1934"/>
        <v>1784.3301517058824</v>
      </c>
      <c r="BQ1543">
        <f t="shared" si="1935"/>
        <v>149.68984339411782</v>
      </c>
      <c r="BR1543">
        <f t="shared" si="1936"/>
        <v>3.25</v>
      </c>
      <c r="BS1543">
        <f t="shared" si="1937"/>
        <v>-3.8499759999999696</v>
      </c>
      <c r="BT1543">
        <f t="shared" si="1938"/>
        <v>24</v>
      </c>
      <c r="BU1543">
        <f t="shared" si="1939"/>
        <v>44</v>
      </c>
      <c r="BV1543">
        <f t="shared" si="1940"/>
        <v>1923.3266193333334</v>
      </c>
      <c r="BW1543">
        <f t="shared" si="1941"/>
        <v>1926.5499557142857</v>
      </c>
      <c r="BX1543">
        <f t="shared" si="1942"/>
        <v>1930.8417879272727</v>
      </c>
      <c r="BY1543">
        <f t="shared" si="1943"/>
        <v>1906.8728428333332</v>
      </c>
      <c r="BZ1543">
        <f t="shared" si="1944"/>
        <v>1980</v>
      </c>
      <c r="CA1543">
        <f t="shared" si="1945"/>
        <v>1872</v>
      </c>
      <c r="CB1543">
        <f t="shared" si="1946"/>
        <v>1931.4751290833333</v>
      </c>
      <c r="CC1543">
        <f t="shared" si="1947"/>
        <v>1947.88997705</v>
      </c>
      <c r="CD1543">
        <f t="shared" si="1948"/>
        <v>1927.7821284234128</v>
      </c>
      <c r="CE1543">
        <f t="shared" si="1949"/>
        <v>1820.5498293794312</v>
      </c>
      <c r="CF1543">
        <f t="shared" si="1950"/>
        <v>1927.1999510000001</v>
      </c>
      <c r="CG1543">
        <f t="shared" si="1951"/>
        <v>1950</v>
      </c>
      <c r="CH1543">
        <f t="shared" si="1952"/>
        <v>1917.150024</v>
      </c>
    </row>
    <row r="1544" spans="1:86">
      <c r="A1544" s="1">
        <v>41738</v>
      </c>
      <c r="B1544">
        <v>1890</v>
      </c>
      <c r="C1544">
        <v>1940</v>
      </c>
      <c r="D1544">
        <v>1876</v>
      </c>
      <c r="E1544">
        <v>1932.5</v>
      </c>
      <c r="F1544">
        <v>698363</v>
      </c>
      <c r="G1544">
        <f t="shared" si="1966"/>
        <v>534684.171875</v>
      </c>
      <c r="H1544">
        <f t="shared" si="1914"/>
        <v>13544018.094184749</v>
      </c>
      <c r="I1544">
        <f t="shared" si="1967"/>
        <v>1909.625</v>
      </c>
      <c r="J1544">
        <f t="shared" si="1894"/>
        <v>1953.6749877500001</v>
      </c>
      <c r="K1544">
        <f t="shared" si="1895"/>
        <v>1909.4874877500001</v>
      </c>
      <c r="L1544">
        <f t="shared" si="1896"/>
        <v>7</v>
      </c>
      <c r="M1544">
        <f t="shared" si="1897"/>
        <v>2</v>
      </c>
      <c r="N1544">
        <f t="shared" si="1898"/>
        <v>30</v>
      </c>
      <c r="O1544">
        <f t="shared" si="1899"/>
        <v>80</v>
      </c>
      <c r="P1544">
        <f t="shared" si="1954"/>
        <v>64</v>
      </c>
      <c r="Q1544">
        <f t="shared" si="1955"/>
        <v>7.5</v>
      </c>
      <c r="R1544">
        <f t="shared" si="1956"/>
        <v>56.5</v>
      </c>
      <c r="S1544">
        <f t="shared" si="1957"/>
        <v>64</v>
      </c>
      <c r="T1544">
        <f t="shared" si="1913"/>
        <v>47.693710143227683</v>
      </c>
      <c r="U1544">
        <f t="shared" si="1958"/>
        <v>33.5</v>
      </c>
      <c r="V1544">
        <f t="shared" si="1959"/>
        <v>-40.09997599999997</v>
      </c>
      <c r="W1544">
        <f t="shared" si="1960"/>
        <v>33.5</v>
      </c>
      <c r="X1544">
        <f t="shared" si="1961"/>
        <v>0</v>
      </c>
      <c r="Y1544">
        <f t="shared" si="1911"/>
        <v>14.762958430651363</v>
      </c>
      <c r="Z1544">
        <f t="shared" si="1912"/>
        <v>7.6604396183298658</v>
      </c>
      <c r="AA1544">
        <f t="shared" si="1908"/>
        <v>30.953680026815118</v>
      </c>
      <c r="AB1544">
        <f t="shared" si="1909"/>
        <v>16.061739787751904</v>
      </c>
      <c r="AC1544">
        <f t="shared" si="1910"/>
        <v>31.674587396642089</v>
      </c>
      <c r="AD1544">
        <f t="shared" si="1918"/>
        <v>36.994106811889722</v>
      </c>
      <c r="AE1544">
        <f t="shared" si="1971"/>
        <v>1927.5099608</v>
      </c>
      <c r="AF1544">
        <f t="shared" ref="AF1544:AF1607" si="1973">AVERAGE(E1539:E1544)</f>
        <v>1928.0666300000003</v>
      </c>
      <c r="AG1544">
        <f t="shared" si="1915"/>
        <v>1879.9624939</v>
      </c>
      <c r="AH1544">
        <f t="shared" si="1900"/>
        <v>1934.4199829000002</v>
      </c>
      <c r="AI1544">
        <f t="shared" si="1901"/>
        <v>1965.2583953510696</v>
      </c>
      <c r="AJ1544">
        <f t="shared" si="1902"/>
        <v>1903.5815704489307</v>
      </c>
      <c r="AK1544">
        <f t="shared" si="1903"/>
        <v>0.46887027010475096</v>
      </c>
      <c r="AL1544">
        <f t="shared" si="1962"/>
        <v>0.765625</v>
      </c>
      <c r="AM1544">
        <f t="shared" si="1963"/>
        <v>534684.171875</v>
      </c>
      <c r="AN1544">
        <f t="shared" si="1916"/>
        <v>-475851.7009548184</v>
      </c>
      <c r="AO1544">
        <f t="shared" si="1917"/>
        <v>11417567</v>
      </c>
      <c r="AP1544">
        <f t="shared" si="1919"/>
        <v>-4.1677154244404116E-2</v>
      </c>
      <c r="AQ1544">
        <f t="shared" si="1920"/>
        <v>1926.4216920585702</v>
      </c>
      <c r="AR1544">
        <f t="shared" si="1921"/>
        <v>1935.6601964465744</v>
      </c>
      <c r="AS1544">
        <f t="shared" si="1922"/>
        <v>1916.7736532811402</v>
      </c>
      <c r="AT1544">
        <f t="shared" si="1923"/>
        <v>1871.4144306887724</v>
      </c>
      <c r="AU1544">
        <f t="shared" si="1924"/>
        <v>1908.4622368825569</v>
      </c>
      <c r="AV1544">
        <f t="shared" si="1925"/>
        <v>1849.0702249110279</v>
      </c>
      <c r="AW1544">
        <f t="shared" si="1926"/>
        <v>59.392011971528973</v>
      </c>
      <c r="AX1544">
        <f t="shared" si="1953"/>
        <v>61.746838597372125</v>
      </c>
      <c r="AY1544">
        <f t="shared" si="1927"/>
        <v>-2.3548266258431525</v>
      </c>
      <c r="AZ1544">
        <f t="shared" si="1964"/>
        <v>1916.1666666666667</v>
      </c>
      <c r="BA1544">
        <f t="shared" si="1965"/>
        <v>1338179901.8333335</v>
      </c>
      <c r="BB1544">
        <f t="shared" si="1968"/>
        <v>1338179901.8333335</v>
      </c>
      <c r="BC1544">
        <f t="shared" si="1969"/>
        <v>0</v>
      </c>
      <c r="BD1544">
        <f t="shared" si="1904"/>
        <v>7525957628.3651562</v>
      </c>
      <c r="BE1544">
        <f t="shared" si="1905"/>
        <v>3276918240.6112952</v>
      </c>
      <c r="BF1544">
        <f t="shared" si="1906"/>
        <v>2.2966571259224402</v>
      </c>
      <c r="BG1544">
        <f t="shared" si="1907"/>
        <v>69.666241838232139</v>
      </c>
      <c r="BH1544">
        <f t="shared" si="1928"/>
        <v>85868176</v>
      </c>
      <c r="BI1544">
        <f t="shared" si="1929"/>
        <v>3.2119933127140556</v>
      </c>
      <c r="BJ1544">
        <f t="shared" si="1970"/>
        <v>2655.0048999999944</v>
      </c>
      <c r="BK1544">
        <f t="shared" si="1930"/>
        <v>1.4462347940184778E-2</v>
      </c>
      <c r="BL1544">
        <f t="shared" si="1931"/>
        <v>1.0144623479401849</v>
      </c>
      <c r="BM1544">
        <f t="shared" si="1932"/>
        <v>16.253270461512507</v>
      </c>
      <c r="BN1544">
        <f t="shared" si="1933"/>
        <v>1908</v>
      </c>
      <c r="BO1544">
        <f t="shared" si="1972"/>
        <v>1925.4099975000001</v>
      </c>
      <c r="BP1544">
        <f t="shared" si="1934"/>
        <v>1791.7727984117646</v>
      </c>
      <c r="BQ1544">
        <f t="shared" si="1935"/>
        <v>133.63719908823555</v>
      </c>
      <c r="BR1544">
        <f t="shared" si="1936"/>
        <v>-4.5999759999999696</v>
      </c>
      <c r="BS1544">
        <f t="shared" si="1937"/>
        <v>-35</v>
      </c>
      <c r="BT1544">
        <f t="shared" si="1938"/>
        <v>-9</v>
      </c>
      <c r="BU1544">
        <f t="shared" si="1939"/>
        <v>-21</v>
      </c>
      <c r="BV1544">
        <f t="shared" si="1940"/>
        <v>1925.0999673333333</v>
      </c>
      <c r="BW1544">
        <f t="shared" si="1941"/>
        <v>1925.9475852380949</v>
      </c>
      <c r="BX1544">
        <f t="shared" si="1942"/>
        <v>1931.0527010181818</v>
      </c>
      <c r="BY1544">
        <f t="shared" si="1943"/>
        <v>1912.5021292428576</v>
      </c>
      <c r="BZ1544">
        <f t="shared" si="1944"/>
        <v>1980</v>
      </c>
      <c r="CA1544">
        <f t="shared" si="1945"/>
        <v>1872</v>
      </c>
      <c r="CB1544">
        <f t="shared" si="1946"/>
        <v>1931.3577862933337</v>
      </c>
      <c r="CC1544">
        <f t="shared" si="1947"/>
        <v>1930.907045902778</v>
      </c>
      <c r="CD1544">
        <f t="shared" si="1948"/>
        <v>1938.0696087257143</v>
      </c>
      <c r="CE1544">
        <f t="shared" si="1949"/>
        <v>1823.1282122033474</v>
      </c>
      <c r="CF1544">
        <f t="shared" si="1950"/>
        <v>1904.9499510000001</v>
      </c>
      <c r="CG1544">
        <f t="shared" si="1951"/>
        <v>1936</v>
      </c>
      <c r="CH1544">
        <f t="shared" si="1952"/>
        <v>1872</v>
      </c>
    </row>
    <row r="1545" spans="1:86">
      <c r="A1545" s="1">
        <v>41739</v>
      </c>
      <c r="B1545">
        <v>1933</v>
      </c>
      <c r="C1545">
        <v>1973.5</v>
      </c>
      <c r="D1545">
        <v>1916.099976</v>
      </c>
      <c r="E1545">
        <v>1959.9499510000001</v>
      </c>
      <c r="F1545">
        <v>486855</v>
      </c>
      <c r="G1545">
        <f t="shared" si="1966"/>
        <v>256997.63597189542</v>
      </c>
      <c r="H1545">
        <f t="shared" si="1914"/>
        <v>13801015.730156645</v>
      </c>
      <c r="I1545">
        <f t="shared" si="1967"/>
        <v>1945.63748175</v>
      </c>
      <c r="J1545">
        <f t="shared" si="1894"/>
        <v>1953.6749877500001</v>
      </c>
      <c r="K1545">
        <f t="shared" si="1895"/>
        <v>1909.4874877500001</v>
      </c>
      <c r="L1545">
        <f t="shared" si="1896"/>
        <v>8</v>
      </c>
      <c r="M1545">
        <f t="shared" si="1897"/>
        <v>3</v>
      </c>
      <c r="N1545">
        <f t="shared" si="1898"/>
        <v>20</v>
      </c>
      <c r="O1545">
        <f t="shared" si="1899"/>
        <v>70</v>
      </c>
      <c r="P1545">
        <f t="shared" si="1954"/>
        <v>57.40002400000003</v>
      </c>
      <c r="Q1545">
        <f t="shared" si="1955"/>
        <v>13.550048999999944</v>
      </c>
      <c r="R1545">
        <f t="shared" si="1956"/>
        <v>43.849975000000086</v>
      </c>
      <c r="S1545">
        <f t="shared" si="1957"/>
        <v>57.40002400000003</v>
      </c>
      <c r="T1545">
        <f t="shared" si="1913"/>
        <v>48.387018275854281</v>
      </c>
      <c r="U1545">
        <f t="shared" si="1958"/>
        <v>-24.800048999999944</v>
      </c>
      <c r="V1545">
        <f t="shared" si="1959"/>
        <v>-7.0500480000000607</v>
      </c>
      <c r="W1545">
        <f t="shared" si="1960"/>
        <v>0</v>
      </c>
      <c r="X1545">
        <f t="shared" si="1961"/>
        <v>0</v>
      </c>
      <c r="Y1545">
        <f t="shared" si="1911"/>
        <v>13.708461399890551</v>
      </c>
      <c r="Z1545">
        <f t="shared" si="1912"/>
        <v>7.1132653598777322</v>
      </c>
      <c r="AA1545">
        <f t="shared" si="1908"/>
        <v>28.330866187576682</v>
      </c>
      <c r="AB1545">
        <f t="shared" si="1909"/>
        <v>14.700772259462285</v>
      </c>
      <c r="AC1545">
        <f t="shared" si="1910"/>
        <v>31.674587396642089</v>
      </c>
      <c r="AD1545">
        <f t="shared" si="1918"/>
        <v>37.306852168942655</v>
      </c>
      <c r="AE1545">
        <f t="shared" si="1971"/>
        <v>1932.8599608</v>
      </c>
      <c r="AF1545">
        <f t="shared" si="1973"/>
        <v>1932.9166258333335</v>
      </c>
      <c r="AG1545">
        <f t="shared" si="1915"/>
        <v>1890.2524902500002</v>
      </c>
      <c r="AH1545">
        <f t="shared" si="1900"/>
        <v>1936.7049803999998</v>
      </c>
      <c r="AI1545">
        <f t="shared" si="1901"/>
        <v>1971.1717991025234</v>
      </c>
      <c r="AJ1545">
        <f t="shared" si="1902"/>
        <v>1902.2381616974762</v>
      </c>
      <c r="AK1545">
        <f t="shared" si="1903"/>
        <v>0.83720795064701259</v>
      </c>
      <c r="AL1545">
        <f t="shared" si="1962"/>
        <v>0.52787305454785394</v>
      </c>
      <c r="AM1545">
        <f t="shared" si="1963"/>
        <v>256997.63597189542</v>
      </c>
      <c r="AN1545">
        <f t="shared" si="1916"/>
        <v>287821.8348419813</v>
      </c>
      <c r="AO1545">
        <f t="shared" si="1917"/>
        <v>11201173</v>
      </c>
      <c r="AP1545">
        <f t="shared" si="1919"/>
        <v>2.5695686946535089E-2</v>
      </c>
      <c r="AQ1545">
        <f t="shared" si="1920"/>
        <v>1937.8213000986564</v>
      </c>
      <c r="AR1545">
        <f t="shared" si="1921"/>
        <v>1935.6715264943007</v>
      </c>
      <c r="AS1545">
        <f t="shared" si="1922"/>
        <v>1924.5453868705349</v>
      </c>
      <c r="AT1545">
        <f t="shared" si="1923"/>
        <v>1879.3826275167828</v>
      </c>
      <c r="AU1545">
        <f t="shared" si="1924"/>
        <v>1916.1853940001733</v>
      </c>
      <c r="AV1545">
        <f t="shared" si="1925"/>
        <v>1856.831805737256</v>
      </c>
      <c r="AW1545">
        <f t="shared" si="1926"/>
        <v>59.353588262917356</v>
      </c>
      <c r="AX1545">
        <f t="shared" si="1953"/>
        <v>61.268188530481169</v>
      </c>
      <c r="AY1545">
        <f t="shared" si="1927"/>
        <v>-1.914600267563813</v>
      </c>
      <c r="AZ1545">
        <f t="shared" si="1964"/>
        <v>1949.8499756666668</v>
      </c>
      <c r="BA1545">
        <f t="shared" si="1965"/>
        <v>949294209.90319502</v>
      </c>
      <c r="BB1545">
        <f t="shared" si="1968"/>
        <v>949294209.90319502</v>
      </c>
      <c r="BC1545">
        <f t="shared" si="1969"/>
        <v>0</v>
      </c>
      <c r="BD1545">
        <f t="shared" si="1904"/>
        <v>8475251838.2683516</v>
      </c>
      <c r="BE1545">
        <f t="shared" si="1905"/>
        <v>2700010125.211544</v>
      </c>
      <c r="BF1545">
        <f t="shared" si="1906"/>
        <v>3.1389703909367084</v>
      </c>
      <c r="BG1545">
        <f t="shared" si="1907"/>
        <v>75.839401939435334</v>
      </c>
      <c r="BH1545">
        <f t="shared" si="1928"/>
        <v>86355031</v>
      </c>
      <c r="BI1545">
        <f t="shared" si="1929"/>
        <v>3.1964978238484552</v>
      </c>
      <c r="BJ1545">
        <f t="shared" si="1970"/>
        <v>2644.9951000000056</v>
      </c>
      <c r="BK1545">
        <f t="shared" si="1930"/>
        <v>1.4204373091849964E-2</v>
      </c>
      <c r="BL1545">
        <f t="shared" si="1931"/>
        <v>1.01420437309185</v>
      </c>
      <c r="BM1545">
        <f t="shared" si="1932"/>
        <v>18.165608466681864</v>
      </c>
      <c r="BN1545">
        <f t="shared" si="1933"/>
        <v>1944.799988</v>
      </c>
      <c r="BO1545">
        <f t="shared" si="1972"/>
        <v>1927.2150024000002</v>
      </c>
      <c r="BP1545">
        <f t="shared" si="1934"/>
        <v>1798.9764745294117</v>
      </c>
      <c r="BQ1545">
        <f t="shared" si="1935"/>
        <v>128.23852787058854</v>
      </c>
      <c r="BR1545">
        <f t="shared" si="1936"/>
        <v>24.399902000000111</v>
      </c>
      <c r="BS1545">
        <f t="shared" si="1937"/>
        <v>-4.0500480000000607</v>
      </c>
      <c r="BT1545">
        <f t="shared" si="1938"/>
        <v>5.0999759999999696</v>
      </c>
      <c r="BU1545">
        <f t="shared" si="1939"/>
        <v>-8</v>
      </c>
      <c r="BV1545">
        <f t="shared" si="1940"/>
        <v>1935.9132973999999</v>
      </c>
      <c r="BW1545">
        <f t="shared" si="1941"/>
        <v>1935.0571055238095</v>
      </c>
      <c r="BX1545">
        <f t="shared" si="1942"/>
        <v>1935.6945134</v>
      </c>
      <c r="BY1545">
        <f t="shared" si="1943"/>
        <v>1920.1199823000002</v>
      </c>
      <c r="BZ1545">
        <f t="shared" si="1944"/>
        <v>1980</v>
      </c>
      <c r="CA1545">
        <f t="shared" si="1945"/>
        <v>1872</v>
      </c>
      <c r="CB1545">
        <f t="shared" si="1946"/>
        <v>1931.2094554099999</v>
      </c>
      <c r="CC1545">
        <f t="shared" si="1947"/>
        <v>1931.6175928833336</v>
      </c>
      <c r="CD1545">
        <f t="shared" si="1948"/>
        <v>1938.2277863068648</v>
      </c>
      <c r="CE1545">
        <f t="shared" si="1949"/>
        <v>1836.1235130355385</v>
      </c>
      <c r="CF1545">
        <f t="shared" si="1950"/>
        <v>1932.5</v>
      </c>
      <c r="CG1545">
        <f t="shared" si="1951"/>
        <v>1940</v>
      </c>
      <c r="CH1545">
        <f t="shared" si="1952"/>
        <v>1876</v>
      </c>
    </row>
    <row r="1546" spans="1:86">
      <c r="A1546" s="1">
        <v>41740</v>
      </c>
      <c r="B1546">
        <v>1941</v>
      </c>
      <c r="C1546">
        <v>1948.6999510000001</v>
      </c>
      <c r="D1546">
        <v>1923.150024</v>
      </c>
      <c r="E1546">
        <v>1935.6999510000001</v>
      </c>
      <c r="F1546">
        <v>504763</v>
      </c>
      <c r="G1546">
        <f t="shared" si="1966"/>
        <v>-8891.6182695546286</v>
      </c>
      <c r="H1546">
        <f t="shared" si="1914"/>
        <v>13792124.11188709</v>
      </c>
      <c r="I1546">
        <f t="shared" si="1967"/>
        <v>1937.1374814999999</v>
      </c>
      <c r="J1546">
        <f t="shared" si="1894"/>
        <v>1953.6749877500001</v>
      </c>
      <c r="K1546">
        <f t="shared" si="1895"/>
        <v>1909.4874877500001</v>
      </c>
      <c r="L1546">
        <f t="shared" si="1896"/>
        <v>9</v>
      </c>
      <c r="M1546">
        <f t="shared" si="1897"/>
        <v>4</v>
      </c>
      <c r="N1546">
        <f t="shared" si="1898"/>
        <v>10</v>
      </c>
      <c r="O1546">
        <f t="shared" si="1899"/>
        <v>60</v>
      </c>
      <c r="P1546">
        <f t="shared" si="1954"/>
        <v>25.549927000000025</v>
      </c>
      <c r="Q1546">
        <f t="shared" si="1955"/>
        <v>13</v>
      </c>
      <c r="R1546">
        <f t="shared" si="1956"/>
        <v>12.549927000000025</v>
      </c>
      <c r="S1546">
        <f t="shared" si="1957"/>
        <v>25.549927000000025</v>
      </c>
      <c r="T1546">
        <f t="shared" si="1913"/>
        <v>46.755797470436121</v>
      </c>
      <c r="U1546">
        <f t="shared" si="1958"/>
        <v>-9.9975000000085856E-2</v>
      </c>
      <c r="V1546">
        <f t="shared" si="1959"/>
        <v>19.15002400000003</v>
      </c>
      <c r="W1546">
        <f t="shared" si="1960"/>
        <v>0</v>
      </c>
      <c r="X1546">
        <f t="shared" si="1961"/>
        <v>19.15002400000003</v>
      </c>
      <c r="Y1546">
        <f t="shared" si="1911"/>
        <v>12.729285585612654</v>
      </c>
      <c r="Z1546">
        <f t="shared" si="1912"/>
        <v>7.973033834172182</v>
      </c>
      <c r="AA1546">
        <f t="shared" si="1908"/>
        <v>27.225042185755537</v>
      </c>
      <c r="AB1546">
        <f t="shared" si="1909"/>
        <v>17.052503145120269</v>
      </c>
      <c r="AC1546">
        <f t="shared" si="1910"/>
        <v>22.974487326743716</v>
      </c>
      <c r="AD1546">
        <f t="shared" si="1918"/>
        <v>36.701419995082276</v>
      </c>
      <c r="AE1546">
        <f t="shared" si="1971"/>
        <v>1932.0599608</v>
      </c>
      <c r="AF1546">
        <f t="shared" si="1973"/>
        <v>1933.3332925000002</v>
      </c>
      <c r="AG1546">
        <f t="shared" si="1915"/>
        <v>1898.8349853499999</v>
      </c>
      <c r="AH1546">
        <f t="shared" si="1900"/>
        <v>1936.7199705999999</v>
      </c>
      <c r="AI1546">
        <f t="shared" si="1901"/>
        <v>1971.1848974048912</v>
      </c>
      <c r="AJ1546">
        <f t="shared" si="1902"/>
        <v>1902.2550437951086</v>
      </c>
      <c r="AK1546">
        <f t="shared" si="1903"/>
        <v>0.48520206345171929</v>
      </c>
      <c r="AL1546">
        <f t="shared" si="1962"/>
        <v>-1.7615431934501199E-2</v>
      </c>
      <c r="AM1546">
        <f t="shared" si="1963"/>
        <v>-8891.6182695546286</v>
      </c>
      <c r="AN1546">
        <f t="shared" si="1916"/>
        <v>-463722.40307562664</v>
      </c>
      <c r="AO1546">
        <f t="shared" si="1917"/>
        <v>10262253</v>
      </c>
      <c r="AP1546">
        <f t="shared" si="1919"/>
        <v>-4.5187192624818996E-2</v>
      </c>
      <c r="AQ1546">
        <f t="shared" si="1920"/>
        <v>1937.1000414051132</v>
      </c>
      <c r="AR1546">
        <f t="shared" si="1921"/>
        <v>1933.257127478425</v>
      </c>
      <c r="AS1546">
        <f t="shared" si="1922"/>
        <v>1926.5532084138385</v>
      </c>
      <c r="AT1546">
        <f t="shared" si="1923"/>
        <v>1884.4511866302723</v>
      </c>
      <c r="AU1546">
        <f t="shared" si="1924"/>
        <v>1919.1125775501473</v>
      </c>
      <c r="AV1546">
        <f t="shared" si="1925"/>
        <v>1862.3525759056481</v>
      </c>
      <c r="AW1546">
        <f t="shared" si="1926"/>
        <v>56.760001644499198</v>
      </c>
      <c r="AX1546">
        <f t="shared" si="1953"/>
        <v>60.366551153284775</v>
      </c>
      <c r="AY1546">
        <f t="shared" si="1927"/>
        <v>-3.6065495087855766</v>
      </c>
      <c r="AZ1546">
        <f t="shared" si="1964"/>
        <v>1935.8499753333333</v>
      </c>
      <c r="BA1546">
        <f t="shared" si="1965"/>
        <v>977145441.09917927</v>
      </c>
      <c r="BB1546">
        <f t="shared" si="1968"/>
        <v>0</v>
      </c>
      <c r="BC1546">
        <f t="shared" si="1969"/>
        <v>977145441.09917927</v>
      </c>
      <c r="BD1546">
        <f t="shared" si="1904"/>
        <v>7944366698.4184065</v>
      </c>
      <c r="BE1546">
        <f t="shared" si="1905"/>
        <v>3677155566.3107233</v>
      </c>
      <c r="BF1546">
        <f t="shared" si="1906"/>
        <v>2.1604652169744782</v>
      </c>
      <c r="BG1546">
        <f t="shared" si="1907"/>
        <v>68.359088572494954</v>
      </c>
      <c r="BH1546">
        <f t="shared" si="1928"/>
        <v>85850268</v>
      </c>
      <c r="BI1546">
        <f t="shared" si="1929"/>
        <v>3.0477581086866561</v>
      </c>
      <c r="BJ1546">
        <f t="shared" si="1970"/>
        <v>-2525</v>
      </c>
      <c r="BK1546">
        <f t="shared" si="1930"/>
        <v>-1.237276492066914E-2</v>
      </c>
      <c r="BL1546">
        <f t="shared" si="1931"/>
        <v>0.98762723507933081</v>
      </c>
      <c r="BM1546">
        <f t="shared" si="1932"/>
        <v>18.164611349074388</v>
      </c>
      <c r="BN1546">
        <f t="shared" si="1933"/>
        <v>1935.9249875</v>
      </c>
      <c r="BO1546">
        <f t="shared" si="1972"/>
        <v>1925.2599975000001</v>
      </c>
      <c r="BP1546">
        <f t="shared" si="1934"/>
        <v>1805.7242682794119</v>
      </c>
      <c r="BQ1546">
        <f t="shared" si="1935"/>
        <v>119.53572922058811</v>
      </c>
      <c r="BR1546">
        <f t="shared" si="1936"/>
        <v>4.2999270000000251</v>
      </c>
      <c r="BS1546">
        <f t="shared" si="1937"/>
        <v>3.0500480000000607</v>
      </c>
      <c r="BT1546">
        <f t="shared" si="1938"/>
        <v>-7.850097999999889</v>
      </c>
      <c r="BU1546">
        <f t="shared" si="1939"/>
        <v>5.0999759999999696</v>
      </c>
      <c r="BV1546">
        <f t="shared" si="1940"/>
        <v>1936.8599608</v>
      </c>
      <c r="BW1546">
        <f t="shared" si="1941"/>
        <v>1935.8523412857144</v>
      </c>
      <c r="BX1546">
        <f t="shared" si="1942"/>
        <v>1935.5117807818181</v>
      </c>
      <c r="BY1546">
        <f t="shared" si="1943"/>
        <v>1924.4483118952385</v>
      </c>
      <c r="BZ1546">
        <f t="shared" si="1944"/>
        <v>1980</v>
      </c>
      <c r="CA1546">
        <f t="shared" si="1945"/>
        <v>1872</v>
      </c>
      <c r="CB1546">
        <f t="shared" si="1946"/>
        <v>1925.6069586766669</v>
      </c>
      <c r="CC1546">
        <f t="shared" si="1947"/>
        <v>1931.5634282583333</v>
      </c>
      <c r="CD1546">
        <f t="shared" si="1948"/>
        <v>1939.1485287194446</v>
      </c>
      <c r="CE1546">
        <f t="shared" si="1949"/>
        <v>1848.8479010905958</v>
      </c>
      <c r="CF1546">
        <f t="shared" si="1950"/>
        <v>1959.9499510000001</v>
      </c>
      <c r="CG1546">
        <f t="shared" si="1951"/>
        <v>1973.5</v>
      </c>
      <c r="CH1546">
        <f t="shared" si="1952"/>
        <v>1916.099976</v>
      </c>
    </row>
    <row r="1547" spans="1:86">
      <c r="A1547" s="1">
        <v>41744</v>
      </c>
      <c r="B1547">
        <v>1924.3000489999999</v>
      </c>
      <c r="C1547">
        <v>1948.599976</v>
      </c>
      <c r="D1547">
        <v>1904</v>
      </c>
      <c r="E1547">
        <v>1927.1999510000001</v>
      </c>
      <c r="F1547">
        <v>228758</v>
      </c>
      <c r="G1547">
        <f t="shared" si="1966"/>
        <v>9232.011064490991</v>
      </c>
      <c r="H1547">
        <f t="shared" si="1914"/>
        <v>13801356.12295158</v>
      </c>
      <c r="I1547">
        <f t="shared" si="1967"/>
        <v>1926.0249939999999</v>
      </c>
      <c r="J1547">
        <f t="shared" si="1894"/>
        <v>1953.6749877500001</v>
      </c>
      <c r="K1547">
        <f t="shared" si="1895"/>
        <v>1909.4874877500001</v>
      </c>
      <c r="L1547">
        <f t="shared" si="1896"/>
        <v>10</v>
      </c>
      <c r="M1547">
        <f t="shared" si="1897"/>
        <v>5</v>
      </c>
      <c r="N1547">
        <f t="shared" si="1898"/>
        <v>0</v>
      </c>
      <c r="O1547">
        <f t="shared" si="1899"/>
        <v>50</v>
      </c>
      <c r="P1547">
        <f t="shared" si="1954"/>
        <v>44.59997599999997</v>
      </c>
      <c r="Q1547">
        <f t="shared" si="1955"/>
        <v>21.400024999999914</v>
      </c>
      <c r="R1547">
        <f t="shared" si="1956"/>
        <v>23.199951000000056</v>
      </c>
      <c r="S1547">
        <f t="shared" si="1957"/>
        <v>44.59997599999997</v>
      </c>
      <c r="T1547">
        <f t="shared" si="1913"/>
        <v>46.601810222547826</v>
      </c>
      <c r="U1547">
        <f t="shared" si="1958"/>
        <v>16.200072999999975</v>
      </c>
      <c r="V1547">
        <f t="shared" si="1959"/>
        <v>-22.449951000000056</v>
      </c>
      <c r="W1547">
        <f t="shared" si="1960"/>
        <v>16.200072999999975</v>
      </c>
      <c r="X1547">
        <f t="shared" si="1961"/>
        <v>0</v>
      </c>
      <c r="Y1547">
        <f t="shared" si="1911"/>
        <v>12.977198972354605</v>
      </c>
      <c r="Z1547">
        <f t="shared" si="1912"/>
        <v>7.4035314174455982</v>
      </c>
      <c r="AA1547">
        <f t="shared" si="1908"/>
        <v>27.846984720940554</v>
      </c>
      <c r="AB1547">
        <f t="shared" si="1909"/>
        <v>15.886789337345252</v>
      </c>
      <c r="AC1547">
        <f t="shared" si="1910"/>
        <v>27.347732138679493</v>
      </c>
      <c r="AD1547">
        <f t="shared" si="1918"/>
        <v>36.296784630449878</v>
      </c>
      <c r="AE1547">
        <f t="shared" si="1971"/>
        <v>1932.0599608</v>
      </c>
      <c r="AF1547">
        <f t="shared" si="1973"/>
        <v>1931.2499591666667</v>
      </c>
      <c r="AG1547">
        <f t="shared" si="1915"/>
        <v>1907.8274840999998</v>
      </c>
      <c r="AH1547">
        <f t="shared" si="1900"/>
        <v>1936.2999632999999</v>
      </c>
      <c r="AI1547">
        <f t="shared" si="1901"/>
        <v>1971.1145741936903</v>
      </c>
      <c r="AJ1547">
        <f t="shared" si="1902"/>
        <v>1901.4853524063096</v>
      </c>
      <c r="AK1547">
        <f t="shared" si="1903"/>
        <v>0.36930756848342161</v>
      </c>
      <c r="AL1547">
        <f t="shared" si="1962"/>
        <v>4.0357106918625756E-2</v>
      </c>
      <c r="AM1547">
        <f t="shared" si="1963"/>
        <v>9232.011064490991</v>
      </c>
      <c r="AN1547">
        <f t="shared" si="1916"/>
        <v>-130858.91642072688</v>
      </c>
      <c r="AO1547">
        <f t="shared" si="1917"/>
        <v>9849291</v>
      </c>
      <c r="AP1547">
        <f t="shared" si="1919"/>
        <v>-1.3286125511036974E-2</v>
      </c>
      <c r="AQ1547">
        <f t="shared" si="1920"/>
        <v>1933.7340106673748</v>
      </c>
      <c r="AR1547">
        <f t="shared" si="1921"/>
        <v>1933.825096147074</v>
      </c>
      <c r="AS1547">
        <f t="shared" si="1922"/>
        <v>1926.6696220793476</v>
      </c>
      <c r="AT1547">
        <f t="shared" si="1923"/>
        <v>1888.2985754235478</v>
      </c>
      <c r="AU1547">
        <f t="shared" si="1924"/>
        <v>1920.3256835676252</v>
      </c>
      <c r="AV1547">
        <f t="shared" si="1925"/>
        <v>1866.8918921622528</v>
      </c>
      <c r="AW1547">
        <f t="shared" si="1926"/>
        <v>53.433791405372403</v>
      </c>
      <c r="AX1547">
        <f t="shared" si="1953"/>
        <v>58.979999203702299</v>
      </c>
      <c r="AY1547">
        <f t="shared" si="1927"/>
        <v>-5.5462077983298954</v>
      </c>
      <c r="AZ1547">
        <f t="shared" si="1964"/>
        <v>1926.5999756666668</v>
      </c>
      <c r="BA1547">
        <f t="shared" si="1965"/>
        <v>440725157.23355538</v>
      </c>
      <c r="BB1547">
        <f t="shared" si="1968"/>
        <v>0</v>
      </c>
      <c r="BC1547">
        <f t="shared" si="1969"/>
        <v>440725157.23355538</v>
      </c>
      <c r="BD1547">
        <f t="shared" si="1904"/>
        <v>7321841046.1648111</v>
      </c>
      <c r="BE1547">
        <f t="shared" si="1905"/>
        <v>4117880723.5442786</v>
      </c>
      <c r="BF1547">
        <f t="shared" si="1906"/>
        <v>1.7780604970662846</v>
      </c>
      <c r="BG1547">
        <f t="shared" si="1907"/>
        <v>64.003663669094678</v>
      </c>
      <c r="BH1547">
        <f t="shared" si="1928"/>
        <v>85621510</v>
      </c>
      <c r="BI1547">
        <f t="shared" si="1929"/>
        <v>2.8621791990046543</v>
      </c>
      <c r="BJ1547">
        <f t="shared" si="1970"/>
        <v>-950</v>
      </c>
      <c r="BK1547">
        <f t="shared" si="1930"/>
        <v>-4.3911764298019554E-3</v>
      </c>
      <c r="BL1547">
        <f t="shared" si="1931"/>
        <v>0.99560882357019809</v>
      </c>
      <c r="BM1547">
        <f t="shared" si="1932"/>
        <v>18.348911046086222</v>
      </c>
      <c r="BN1547">
        <f t="shared" si="1933"/>
        <v>1926.299988</v>
      </c>
      <c r="BO1547">
        <f t="shared" si="1972"/>
        <v>1923.8049927</v>
      </c>
      <c r="BP1547">
        <f t="shared" si="1934"/>
        <v>1812.6713274705883</v>
      </c>
      <c r="BQ1547">
        <f t="shared" si="1935"/>
        <v>111.13366522941169</v>
      </c>
      <c r="BR1547">
        <f t="shared" si="1936"/>
        <v>-44.550048999999944</v>
      </c>
      <c r="BS1547">
        <f t="shared" si="1937"/>
        <v>-21</v>
      </c>
      <c r="BT1547">
        <f t="shared" si="1938"/>
        <v>-31.40002400000003</v>
      </c>
      <c r="BU1547">
        <f t="shared" si="1939"/>
        <v>-13.649902000000111</v>
      </c>
      <c r="BV1547">
        <f t="shared" si="1940"/>
        <v>1935.2399575333332</v>
      </c>
      <c r="BW1547">
        <f t="shared" si="1941"/>
        <v>1934.099958</v>
      </c>
      <c r="BX1547">
        <f t="shared" si="1942"/>
        <v>1933.7808681272727</v>
      </c>
      <c r="BY1547">
        <f t="shared" si="1943"/>
        <v>1927.149737195238</v>
      </c>
      <c r="BZ1547">
        <f t="shared" si="1944"/>
        <v>1980</v>
      </c>
      <c r="CA1547">
        <f t="shared" si="1945"/>
        <v>1872</v>
      </c>
      <c r="CB1547">
        <f t="shared" si="1946"/>
        <v>1924.2952969100002</v>
      </c>
      <c r="CC1547">
        <f t="shared" si="1947"/>
        <v>1926.5474587583333</v>
      </c>
      <c r="CD1547">
        <f t="shared" si="1948"/>
        <v>1943.2770479181352</v>
      </c>
      <c r="CE1547">
        <f t="shared" si="1949"/>
        <v>1867.8120642758599</v>
      </c>
      <c r="CF1547">
        <f t="shared" si="1950"/>
        <v>1935.6999510000001</v>
      </c>
      <c r="CG1547">
        <f t="shared" si="1951"/>
        <v>1948.6999510000001</v>
      </c>
      <c r="CH1547">
        <f t="shared" si="1952"/>
        <v>1923.150024</v>
      </c>
    </row>
    <row r="1548" spans="1:86">
      <c r="A1548" s="1">
        <v>41745</v>
      </c>
      <c r="B1548">
        <v>1929.25</v>
      </c>
      <c r="C1548">
        <v>1964.8000489999999</v>
      </c>
      <c r="D1548">
        <v>1926.4499510000001</v>
      </c>
      <c r="E1548">
        <v>1935.25</v>
      </c>
      <c r="F1548">
        <v>371554</v>
      </c>
      <c r="G1548">
        <f t="shared" si="1966"/>
        <v>-201035.87479750434</v>
      </c>
      <c r="H1548">
        <f t="shared" si="1914"/>
        <v>13600320.248154076</v>
      </c>
      <c r="I1548">
        <f t="shared" si="1967"/>
        <v>1938.9375</v>
      </c>
      <c r="J1548">
        <f t="shared" ref="J1548:J1611" si="1974">MAX(I1539:I1548)</f>
        <v>1952.2374879999998</v>
      </c>
      <c r="K1548">
        <f t="shared" ref="K1548:K1611" si="1975">MIN(I1539:I1548)</f>
        <v>1909.4874877500001</v>
      </c>
      <c r="L1548">
        <f t="shared" ref="L1548:L1611" si="1976">10-MATCH(J1548,I1539:I1548,0)+1</f>
        <v>10</v>
      </c>
      <c r="M1548">
        <f t="shared" ref="M1548:M1611" si="1977">10-MATCH(K1548,I1539:I1548,0)+1</f>
        <v>6</v>
      </c>
      <c r="N1548">
        <f t="shared" ref="N1548:N1611" si="1978">(100*(10-L1548)/10)</f>
        <v>0</v>
      </c>
      <c r="O1548">
        <f t="shared" ref="O1548:O1611" si="1979">100*(10-M1548)/10</f>
        <v>40</v>
      </c>
      <c r="P1548">
        <f t="shared" si="1954"/>
        <v>38.350097999999889</v>
      </c>
      <c r="Q1548">
        <f t="shared" si="1955"/>
        <v>29.550048999999944</v>
      </c>
      <c r="R1548">
        <f t="shared" si="1956"/>
        <v>8.8000489999999445</v>
      </c>
      <c r="S1548">
        <f t="shared" si="1957"/>
        <v>38.350097999999889</v>
      </c>
      <c r="T1548">
        <f t="shared" si="1913"/>
        <v>46.012402206651544</v>
      </c>
      <c r="U1548">
        <f t="shared" si="1958"/>
        <v>-3.3000489999999445</v>
      </c>
      <c r="V1548">
        <f t="shared" si="1959"/>
        <v>10.549927000000025</v>
      </c>
      <c r="W1548">
        <f t="shared" si="1960"/>
        <v>0</v>
      </c>
      <c r="X1548">
        <f t="shared" si="1961"/>
        <v>10.549927000000025</v>
      </c>
      <c r="Y1548">
        <f t="shared" si="1911"/>
        <v>12.050256188614991</v>
      </c>
      <c r="Z1548">
        <f t="shared" si="1912"/>
        <v>7.6282739590566289</v>
      </c>
      <c r="AA1548">
        <f t="shared" si="1908"/>
        <v>26.189148165954716</v>
      </c>
      <c r="AB1548">
        <f t="shared" si="1909"/>
        <v>16.578734413379284</v>
      </c>
      <c r="AC1548">
        <f t="shared" si="1910"/>
        <v>22.471100211118028</v>
      </c>
      <c r="AD1548">
        <f t="shared" si="1918"/>
        <v>35.105321083304958</v>
      </c>
      <c r="AE1548">
        <f t="shared" si="1971"/>
        <v>1938.1199706</v>
      </c>
      <c r="AF1548">
        <f t="shared" si="1973"/>
        <v>1932.5916340000001</v>
      </c>
      <c r="AG1548">
        <f t="shared" si="1915"/>
        <v>1917.6674865499997</v>
      </c>
      <c r="AH1548">
        <f t="shared" ref="AH1548:AH1611" si="1980">AVERAGE(E1539:E1548)</f>
        <v>1932.6499633000003</v>
      </c>
      <c r="AI1548">
        <f t="shared" ref="AI1548:AI1611" si="1981">AH1548+(STDEVPA(E1539:E1548)*2)</f>
        <v>1958.2727277885876</v>
      </c>
      <c r="AJ1548">
        <f t="shared" ref="AJ1548:AJ1611" si="1982">AH1548-(STDEVPA(E1539:E1548)*2)</f>
        <v>1907.027198811413</v>
      </c>
      <c r="AK1548">
        <f t="shared" ref="AK1548:AK1611" si="1983">(E1548-AJ1548)/(AI1548-AJ1548)</f>
        <v>0.55073684967049075</v>
      </c>
      <c r="AL1548">
        <f t="shared" si="1962"/>
        <v>-0.54106771774090534</v>
      </c>
      <c r="AM1548">
        <f t="shared" si="1963"/>
        <v>-201035.87479750434</v>
      </c>
      <c r="AN1548">
        <f t="shared" si="1916"/>
        <v>-465958.81347999233</v>
      </c>
      <c r="AO1548">
        <f t="shared" si="1917"/>
        <v>9631849</v>
      </c>
      <c r="AP1548">
        <f t="shared" si="1919"/>
        <v>-4.8376881061984289E-2</v>
      </c>
      <c r="AQ1548">
        <f t="shared" si="1920"/>
        <v>1934.2494470404674</v>
      </c>
      <c r="AR1548">
        <f t="shared" si="1921"/>
        <v>1938.8196869051578</v>
      </c>
      <c r="AS1548">
        <f t="shared" si="1922"/>
        <v>1928.214090105065</v>
      </c>
      <c r="AT1548">
        <f t="shared" si="1923"/>
        <v>1892.5242036354286</v>
      </c>
      <c r="AU1548">
        <f t="shared" si="1924"/>
        <v>1922.5643310324815</v>
      </c>
      <c r="AV1548">
        <f t="shared" si="1925"/>
        <v>1871.6769597108951</v>
      </c>
      <c r="AW1548">
        <f t="shared" si="1926"/>
        <v>50.887371321586443</v>
      </c>
      <c r="AX1548">
        <f t="shared" si="1953"/>
        <v>57.361473627279125</v>
      </c>
      <c r="AY1548">
        <f t="shared" si="1927"/>
        <v>-6.4741023056926821</v>
      </c>
      <c r="AZ1548">
        <f t="shared" si="1964"/>
        <v>1942.1666666666667</v>
      </c>
      <c r="BA1548">
        <f t="shared" si="1965"/>
        <v>721619793.66666675</v>
      </c>
      <c r="BB1548">
        <f t="shared" si="1968"/>
        <v>721619793.66666675</v>
      </c>
      <c r="BC1548">
        <f t="shared" si="1969"/>
        <v>0</v>
      </c>
      <c r="BD1548">
        <f t="shared" si="1904"/>
        <v>7294037116.4803219</v>
      </c>
      <c r="BE1548">
        <f t="shared" si="1905"/>
        <v>4117880723.5442786</v>
      </c>
      <c r="BF1548">
        <f t="shared" si="1906"/>
        <v>1.7713084972996282</v>
      </c>
      <c r="BG1548">
        <f t="shared" si="1907"/>
        <v>63.915962406408269</v>
      </c>
      <c r="BH1548">
        <f t="shared" si="1928"/>
        <v>85993064</v>
      </c>
      <c r="BI1548">
        <f t="shared" si="1929"/>
        <v>2.7188116548406227</v>
      </c>
      <c r="BJ1548">
        <f t="shared" si="1970"/>
        <v>705.00489999999445</v>
      </c>
      <c r="BK1548">
        <f t="shared" si="1930"/>
        <v>4.1770699484622101E-3</v>
      </c>
      <c r="BL1548">
        <f t="shared" si="1931"/>
        <v>1.0041770699484622</v>
      </c>
      <c r="BM1548">
        <f t="shared" si="1932"/>
        <v>13.504382622348167</v>
      </c>
      <c r="BN1548">
        <f t="shared" si="1933"/>
        <v>1945.625</v>
      </c>
      <c r="BO1548">
        <f t="shared" si="1972"/>
        <v>1932.1299927</v>
      </c>
      <c r="BP1548">
        <f t="shared" si="1934"/>
        <v>1820.2786793382352</v>
      </c>
      <c r="BQ1548">
        <f t="shared" si="1935"/>
        <v>111.85131336176482</v>
      </c>
      <c r="BR1548">
        <f t="shared" si="1936"/>
        <v>4.4000240000000304</v>
      </c>
      <c r="BS1548">
        <f t="shared" si="1937"/>
        <v>4.3499750000000859</v>
      </c>
      <c r="BT1548">
        <f t="shared" si="1938"/>
        <v>-15.199951000000056</v>
      </c>
      <c r="BU1548">
        <f t="shared" si="1939"/>
        <v>-46.75</v>
      </c>
      <c r="BV1548">
        <f t="shared" si="1940"/>
        <v>1936.3033039333336</v>
      </c>
      <c r="BW1548">
        <f t="shared" si="1941"/>
        <v>1935.2428268095239</v>
      </c>
      <c r="BX1548">
        <f t="shared" si="1942"/>
        <v>1933.5899657090908</v>
      </c>
      <c r="BY1548">
        <f t="shared" si="1943"/>
        <v>1929.7614053761899</v>
      </c>
      <c r="BZ1548">
        <f t="shared" si="1944"/>
        <v>1980</v>
      </c>
      <c r="CA1548">
        <f t="shared" si="1945"/>
        <v>1872</v>
      </c>
      <c r="CB1548">
        <f t="shared" si="1946"/>
        <v>1939.6798086700001</v>
      </c>
      <c r="CC1548">
        <f t="shared" si="1947"/>
        <v>1925.6780197583332</v>
      </c>
      <c r="CD1548">
        <f t="shared" si="1948"/>
        <v>1931.6080909442858</v>
      </c>
      <c r="CE1548">
        <f t="shared" si="1949"/>
        <v>1895.3884726094468</v>
      </c>
      <c r="CF1548">
        <f t="shared" si="1950"/>
        <v>1927.1999510000001</v>
      </c>
      <c r="CG1548">
        <f t="shared" si="1951"/>
        <v>1948.599976</v>
      </c>
      <c r="CH1548">
        <f t="shared" si="1952"/>
        <v>1904</v>
      </c>
    </row>
    <row r="1549" spans="1:86">
      <c r="A1549" s="1">
        <v>41746</v>
      </c>
      <c r="B1549">
        <v>1937.5</v>
      </c>
      <c r="C1549">
        <v>1961.5</v>
      </c>
      <c r="D1549">
        <v>1915.900024</v>
      </c>
      <c r="E1549">
        <v>1951.349976</v>
      </c>
      <c r="F1549">
        <v>337629</v>
      </c>
      <c r="G1549">
        <f t="shared" si="1966"/>
        <v>187324.4273354875</v>
      </c>
      <c r="H1549">
        <f t="shared" si="1914"/>
        <v>13787644.675489563</v>
      </c>
      <c r="I1549">
        <f t="shared" si="1967"/>
        <v>1941.5625</v>
      </c>
      <c r="J1549">
        <f t="shared" si="1974"/>
        <v>1945.63748175</v>
      </c>
      <c r="K1549">
        <f t="shared" si="1975"/>
        <v>1909.4874877500001</v>
      </c>
      <c r="L1549">
        <f t="shared" si="1976"/>
        <v>5</v>
      </c>
      <c r="M1549">
        <f t="shared" si="1977"/>
        <v>7</v>
      </c>
      <c r="N1549">
        <f t="shared" si="1978"/>
        <v>50</v>
      </c>
      <c r="O1549">
        <f t="shared" si="1979"/>
        <v>30</v>
      </c>
      <c r="P1549">
        <f t="shared" si="1954"/>
        <v>45.59997599999997</v>
      </c>
      <c r="Q1549">
        <f t="shared" si="1955"/>
        <v>10.15002400000003</v>
      </c>
      <c r="R1549">
        <f t="shared" si="1956"/>
        <v>35.449951999999939</v>
      </c>
      <c r="S1549">
        <f t="shared" si="1957"/>
        <v>45.59997599999997</v>
      </c>
      <c r="T1549">
        <f t="shared" si="1913"/>
        <v>45.982943191890719</v>
      </c>
      <c r="U1549">
        <f t="shared" si="1958"/>
        <v>39.5</v>
      </c>
      <c r="V1549">
        <f t="shared" si="1959"/>
        <v>-37.549927000000025</v>
      </c>
      <c r="W1549">
        <f t="shared" si="1960"/>
        <v>39.5</v>
      </c>
      <c r="X1549">
        <f t="shared" si="1961"/>
        <v>0</v>
      </c>
      <c r="Y1549">
        <f t="shared" si="1911"/>
        <v>14.010952175142492</v>
      </c>
      <c r="Z1549">
        <f t="shared" si="1912"/>
        <v>7.0833972476954417</v>
      </c>
      <c r="AA1549">
        <f t="shared" si="1908"/>
        <v>30.469889925648303</v>
      </c>
      <c r="AB1549">
        <f t="shared" si="1909"/>
        <v>15.40440162374084</v>
      </c>
      <c r="AC1549">
        <f t="shared" si="1910"/>
        <v>32.840808638292906</v>
      </c>
      <c r="AD1549">
        <f t="shared" si="1918"/>
        <v>34.44070698726653</v>
      </c>
      <c r="AE1549">
        <f t="shared" si="1971"/>
        <v>1941.8899657999998</v>
      </c>
      <c r="AF1549">
        <f t="shared" si="1973"/>
        <v>1940.3249714999999</v>
      </c>
      <c r="AG1549">
        <f t="shared" si="1915"/>
        <v>1921.8249877999995</v>
      </c>
      <c r="AH1549">
        <f t="shared" si="1980"/>
        <v>1934.6999633000003</v>
      </c>
      <c r="AI1549">
        <f t="shared" si="1981"/>
        <v>1962.5979250233538</v>
      </c>
      <c r="AJ1549">
        <f t="shared" si="1982"/>
        <v>1906.8020015766467</v>
      </c>
      <c r="AK1549">
        <f t="shared" si="1983"/>
        <v>0.79840912510217343</v>
      </c>
      <c r="AL1549">
        <f t="shared" si="1962"/>
        <v>0.55482327446838842</v>
      </c>
      <c r="AM1549">
        <f t="shared" si="1963"/>
        <v>187324.4273354875</v>
      </c>
      <c r="AN1549">
        <f t="shared" si="1916"/>
        <v>507667.3790688134</v>
      </c>
      <c r="AO1549">
        <f t="shared" si="1917"/>
        <v>8173806</v>
      </c>
      <c r="AP1549">
        <f t="shared" si="1919"/>
        <v>6.21090565482975E-2</v>
      </c>
      <c r="AQ1549">
        <f t="shared" si="1920"/>
        <v>1940.0636268867086</v>
      </c>
      <c r="AR1549">
        <f t="shared" si="1921"/>
        <v>1952.9215901021878</v>
      </c>
      <c r="AS1549">
        <f t="shared" si="1922"/>
        <v>1932.3785495661532</v>
      </c>
      <c r="AT1549">
        <f t="shared" si="1923"/>
        <v>1897.81852314824</v>
      </c>
      <c r="AU1549">
        <f t="shared" si="1924"/>
        <v>1926.8821777776093</v>
      </c>
      <c r="AV1549">
        <f t="shared" si="1925"/>
        <v>1877.2540708511324</v>
      </c>
      <c r="AW1549">
        <f t="shared" si="1926"/>
        <v>49.628106926476903</v>
      </c>
      <c r="AX1549">
        <f t="shared" si="1953"/>
        <v>55.814800287118679</v>
      </c>
      <c r="AY1549">
        <f t="shared" si="1927"/>
        <v>-6.186693360641776</v>
      </c>
      <c r="AZ1549">
        <f t="shared" si="1964"/>
        <v>1942.9166666666667</v>
      </c>
      <c r="BA1549">
        <f t="shared" si="1965"/>
        <v>655985011.25</v>
      </c>
      <c r="BB1549">
        <f t="shared" si="1968"/>
        <v>655985011.25</v>
      </c>
      <c r="BC1549">
        <f t="shared" si="1969"/>
        <v>0</v>
      </c>
      <c r="BD1549">
        <f t="shared" si="1904"/>
        <v>6723326787.3088417</v>
      </c>
      <c r="BE1549">
        <f t="shared" si="1905"/>
        <v>4117880723.5442786</v>
      </c>
      <c r="BF1549">
        <f t="shared" si="1906"/>
        <v>1.6327152821274638</v>
      </c>
      <c r="BG1549">
        <f t="shared" si="1907"/>
        <v>62.016401591595098</v>
      </c>
      <c r="BH1549">
        <f t="shared" si="1928"/>
        <v>86330693</v>
      </c>
      <c r="BI1549">
        <f t="shared" si="1929"/>
        <v>2.6436542446263496</v>
      </c>
      <c r="BJ1549">
        <f t="shared" si="1970"/>
        <v>1509.997599999997</v>
      </c>
      <c r="BK1549">
        <f t="shared" si="1930"/>
        <v>8.3193261852473679E-3</v>
      </c>
      <c r="BL1549">
        <f t="shared" si="1931"/>
        <v>1.0083193261852474</v>
      </c>
      <c r="BM1549">
        <f t="shared" si="1932"/>
        <v>14.703516853659945</v>
      </c>
      <c r="BN1549">
        <f t="shared" si="1933"/>
        <v>1938.700012</v>
      </c>
      <c r="BO1549">
        <f t="shared" si="1972"/>
        <v>1938.2699951</v>
      </c>
      <c r="BP1549">
        <f t="shared" si="1934"/>
        <v>1828.1698554411764</v>
      </c>
      <c r="BQ1549">
        <f t="shared" si="1935"/>
        <v>110.10013965882354</v>
      </c>
      <c r="BR1549">
        <f t="shared" si="1936"/>
        <v>18.150024999999914</v>
      </c>
      <c r="BS1549">
        <f t="shared" si="1937"/>
        <v>-6.9499519999999393</v>
      </c>
      <c r="BT1549">
        <f t="shared" si="1938"/>
        <v>12.800048999999944</v>
      </c>
      <c r="BU1549">
        <f t="shared" si="1939"/>
        <v>2.5</v>
      </c>
      <c r="BV1549">
        <f t="shared" si="1940"/>
        <v>1940.7133057333333</v>
      </c>
      <c r="BW1549">
        <f t="shared" si="1941"/>
        <v>1940.6023530952382</v>
      </c>
      <c r="BX1549">
        <f t="shared" si="1942"/>
        <v>1936.9899680181816</v>
      </c>
      <c r="BY1549">
        <f t="shared" si="1943"/>
        <v>1932.9692615142858</v>
      </c>
      <c r="BZ1549">
        <f t="shared" si="1944"/>
        <v>1973.5</v>
      </c>
      <c r="CA1549">
        <f t="shared" si="1945"/>
        <v>1872</v>
      </c>
      <c r="CB1549">
        <f t="shared" si="1946"/>
        <v>1946.0279564100001</v>
      </c>
      <c r="CC1549">
        <f t="shared" si="1947"/>
        <v>1939.7873358083334</v>
      </c>
      <c r="CD1549">
        <f t="shared" si="1948"/>
        <v>1932.3119683328175</v>
      </c>
      <c r="CE1549">
        <f t="shared" si="1949"/>
        <v>1900.2799187321677</v>
      </c>
      <c r="CF1549">
        <f t="shared" si="1950"/>
        <v>1935.25</v>
      </c>
      <c r="CG1549">
        <f t="shared" si="1951"/>
        <v>1964.8000489999999</v>
      </c>
      <c r="CH1549">
        <f t="shared" si="1952"/>
        <v>1926.4499510000001</v>
      </c>
    </row>
    <row r="1550" spans="1:86">
      <c r="A1550" s="1">
        <v>41750</v>
      </c>
      <c r="B1550">
        <v>1953.4499510000001</v>
      </c>
      <c r="C1550">
        <v>2001</v>
      </c>
      <c r="D1550">
        <v>1953.4499510000001</v>
      </c>
      <c r="E1550">
        <v>1988.3000489999999</v>
      </c>
      <c r="F1550">
        <v>481905</v>
      </c>
      <c r="G1550">
        <f t="shared" si="1966"/>
        <v>224484.87045796594</v>
      </c>
      <c r="H1550">
        <f t="shared" si="1914"/>
        <v>14012129.545947529</v>
      </c>
      <c r="I1550">
        <f t="shared" si="1967"/>
        <v>1974.0499877500001</v>
      </c>
      <c r="J1550">
        <f t="shared" si="1974"/>
        <v>1974.0499877500001</v>
      </c>
      <c r="K1550">
        <f t="shared" si="1975"/>
        <v>1909.4874877500001</v>
      </c>
      <c r="L1550">
        <f t="shared" si="1976"/>
        <v>1</v>
      </c>
      <c r="M1550">
        <f t="shared" si="1977"/>
        <v>8</v>
      </c>
      <c r="N1550">
        <f t="shared" si="1978"/>
        <v>90</v>
      </c>
      <c r="O1550">
        <f t="shared" si="1979"/>
        <v>20</v>
      </c>
      <c r="P1550">
        <f t="shared" si="1954"/>
        <v>47.550048999999944</v>
      </c>
      <c r="Q1550">
        <f t="shared" si="1955"/>
        <v>12.699951000000056</v>
      </c>
      <c r="R1550">
        <f t="shared" si="1956"/>
        <v>34.850097999999889</v>
      </c>
      <c r="S1550">
        <f t="shared" si="1957"/>
        <v>47.550048999999944</v>
      </c>
      <c r="T1550">
        <f t="shared" si="1913"/>
        <v>46.094879321041383</v>
      </c>
      <c r="U1550">
        <f t="shared" si="1958"/>
        <v>5.8499759999999696</v>
      </c>
      <c r="V1550">
        <f t="shared" si="1959"/>
        <v>-13.550048999999944</v>
      </c>
      <c r="W1550">
        <f t="shared" si="1960"/>
        <v>5.8499759999999696</v>
      </c>
      <c r="X1550">
        <f t="shared" si="1961"/>
        <v>0</v>
      </c>
      <c r="Y1550">
        <f t="shared" si="1911"/>
        <v>13.428025305489456</v>
      </c>
      <c r="Z1550">
        <f t="shared" si="1912"/>
        <v>6.5774403014314817</v>
      </c>
      <c r="AA1550">
        <f t="shared" si="1908"/>
        <v>29.131273371963971</v>
      </c>
      <c r="AB1550">
        <f t="shared" si="1909"/>
        <v>14.269351386345885</v>
      </c>
      <c r="AC1550">
        <f t="shared" si="1910"/>
        <v>34.243566926470322</v>
      </c>
      <c r="AD1550">
        <f t="shared" si="1918"/>
        <v>33.877677595428963</v>
      </c>
      <c r="AE1550">
        <f t="shared" si="1971"/>
        <v>1947.5599854</v>
      </c>
      <c r="AF1550">
        <f t="shared" si="1973"/>
        <v>1949.6249796666664</v>
      </c>
      <c r="AG1550">
        <f t="shared" si="1915"/>
        <v>1927.7524902499995</v>
      </c>
      <c r="AH1550">
        <f t="shared" si="1980"/>
        <v>1940.2099731000003</v>
      </c>
      <c r="AI1550">
        <f t="shared" si="1981"/>
        <v>1982.6969487089389</v>
      </c>
      <c r="AJ1550">
        <f t="shared" si="1982"/>
        <v>1897.7229974910617</v>
      </c>
      <c r="AK1550">
        <f t="shared" si="1983"/>
        <v>1.0659390343835426</v>
      </c>
      <c r="AL1550">
        <f t="shared" si="1962"/>
        <v>0.46582805834752894</v>
      </c>
      <c r="AM1550">
        <f t="shared" si="1963"/>
        <v>224484.87045796594</v>
      </c>
      <c r="AN1550">
        <f t="shared" si="1916"/>
        <v>736214.39331762888</v>
      </c>
      <c r="AO1550">
        <f t="shared" si="1917"/>
        <v>8034203</v>
      </c>
      <c r="AP1550">
        <f t="shared" si="1919"/>
        <v>9.1635025069397538E-2</v>
      </c>
      <c r="AQ1550">
        <f t="shared" si="1920"/>
        <v>1956.4640104052276</v>
      </c>
      <c r="AR1550">
        <f t="shared" si="1921"/>
        <v>1959.3849300830643</v>
      </c>
      <c r="AS1550">
        <f t="shared" si="1922"/>
        <v>1942.4444194642456</v>
      </c>
      <c r="AT1550">
        <f t="shared" si="1923"/>
        <v>1905.9618604748985</v>
      </c>
      <c r="AU1550">
        <f t="shared" si="1924"/>
        <v>1936.0948584609678</v>
      </c>
      <c r="AV1550">
        <f t="shared" si="1925"/>
        <v>1885.0272893215531</v>
      </c>
      <c r="AW1550">
        <f t="shared" si="1926"/>
        <v>51.067569139414672</v>
      </c>
      <c r="AX1550">
        <f t="shared" si="1953"/>
        <v>54.865354057577875</v>
      </c>
      <c r="AY1550">
        <f t="shared" si="1927"/>
        <v>-3.7977849181632024</v>
      </c>
      <c r="AZ1550">
        <f t="shared" si="1964"/>
        <v>1980.9166666666667</v>
      </c>
      <c r="BA1550">
        <f t="shared" si="1965"/>
        <v>954613646.25</v>
      </c>
      <c r="BB1550">
        <f t="shared" si="1968"/>
        <v>954613646.25</v>
      </c>
      <c r="BC1550">
        <f t="shared" si="1969"/>
        <v>0</v>
      </c>
      <c r="BD1550">
        <f t="shared" si="1904"/>
        <v>6074703513.8903704</v>
      </c>
      <c r="BE1550">
        <f t="shared" si="1905"/>
        <v>4117880723.5442786</v>
      </c>
      <c r="BF1550">
        <f t="shared" si="1906"/>
        <v>1.4752014256162926</v>
      </c>
      <c r="BG1550">
        <f t="shared" si="1907"/>
        <v>59.599247574325666</v>
      </c>
      <c r="BH1550">
        <f t="shared" si="1928"/>
        <v>86812598</v>
      </c>
      <c r="BI1550">
        <f t="shared" si="1929"/>
        <v>2.7091156413865276</v>
      </c>
      <c r="BJ1550">
        <f t="shared" si="1970"/>
        <v>3595.0072999999975</v>
      </c>
      <c r="BK1550">
        <f t="shared" si="1930"/>
        <v>1.8935646324060515E-2</v>
      </c>
      <c r="BL1550">
        <f t="shared" si="1931"/>
        <v>1.0189356463240604</v>
      </c>
      <c r="BM1550">
        <f t="shared" si="1932"/>
        <v>22.39260230270347</v>
      </c>
      <c r="BN1550">
        <f t="shared" si="1933"/>
        <v>1977.2249755</v>
      </c>
      <c r="BO1550">
        <f t="shared" si="1972"/>
        <v>1944.7549925999999</v>
      </c>
      <c r="BP1550">
        <f t="shared" si="1934"/>
        <v>1836.8191187205882</v>
      </c>
      <c r="BQ1550">
        <f t="shared" si="1935"/>
        <v>107.9358738794117</v>
      </c>
      <c r="BR1550">
        <f t="shared" si="1936"/>
        <v>48.600097999999889</v>
      </c>
      <c r="BS1550">
        <f t="shared" si="1937"/>
        <v>26.449951000000056</v>
      </c>
      <c r="BT1550">
        <f t="shared" si="1938"/>
        <v>36.59997599999997</v>
      </c>
      <c r="BU1550">
        <f t="shared" si="1939"/>
        <v>13.449951000000056</v>
      </c>
      <c r="BV1550">
        <f t="shared" si="1940"/>
        <v>1956.1833334666667</v>
      </c>
      <c r="BW1550">
        <f t="shared" si="1941"/>
        <v>1954.309518095238</v>
      </c>
      <c r="BX1550">
        <f t="shared" si="1942"/>
        <v>1946.7354381454545</v>
      </c>
      <c r="BY1550">
        <f t="shared" si="1943"/>
        <v>1939.3002197238097</v>
      </c>
      <c r="BZ1550">
        <f t="shared" si="1944"/>
        <v>2001</v>
      </c>
      <c r="CA1550">
        <f t="shared" si="1945"/>
        <v>1872</v>
      </c>
      <c r="CB1550">
        <f t="shared" si="1946"/>
        <v>1936.9602981800003</v>
      </c>
      <c r="CC1550">
        <f t="shared" si="1947"/>
        <v>1946.627460286111</v>
      </c>
      <c r="CD1550">
        <f t="shared" si="1948"/>
        <v>1932.9720488090475</v>
      </c>
      <c r="CE1550">
        <f t="shared" si="1949"/>
        <v>1905.5071234052898</v>
      </c>
      <c r="CF1550">
        <f t="shared" si="1950"/>
        <v>1951.349976</v>
      </c>
      <c r="CG1550">
        <f t="shared" si="1951"/>
        <v>1961.5</v>
      </c>
      <c r="CH1550">
        <f t="shared" si="1952"/>
        <v>1915.900024</v>
      </c>
    </row>
    <row r="1551" spans="1:86">
      <c r="A1551" s="1">
        <v>41751</v>
      </c>
      <c r="B1551">
        <v>1998.9499510000001</v>
      </c>
      <c r="C1551">
        <v>2006.849976</v>
      </c>
      <c r="D1551">
        <v>1967</v>
      </c>
      <c r="E1551">
        <v>1975.599976</v>
      </c>
      <c r="F1551">
        <v>323792</v>
      </c>
      <c r="G1551">
        <f t="shared" si="1966"/>
        <v>-184037.66594509405</v>
      </c>
      <c r="H1551">
        <f t="shared" si="1914"/>
        <v>13828091.880002435</v>
      </c>
      <c r="I1551">
        <f t="shared" si="1967"/>
        <v>1987.0999757499999</v>
      </c>
      <c r="J1551">
        <f t="shared" si="1974"/>
        <v>1987.0999757499999</v>
      </c>
      <c r="K1551">
        <f t="shared" si="1975"/>
        <v>1909.4874877500001</v>
      </c>
      <c r="L1551">
        <f t="shared" si="1976"/>
        <v>1</v>
      </c>
      <c r="M1551">
        <f t="shared" si="1977"/>
        <v>9</v>
      </c>
      <c r="N1551">
        <f t="shared" si="1978"/>
        <v>90</v>
      </c>
      <c r="O1551">
        <f t="shared" si="1979"/>
        <v>10</v>
      </c>
      <c r="P1551">
        <f t="shared" si="1954"/>
        <v>39.84997599999997</v>
      </c>
      <c r="Q1551">
        <f t="shared" si="1955"/>
        <v>31.25</v>
      </c>
      <c r="R1551">
        <f t="shared" si="1956"/>
        <v>8.5999759999999696</v>
      </c>
      <c r="S1551">
        <f t="shared" si="1957"/>
        <v>39.84997599999997</v>
      </c>
      <c r="T1551">
        <f t="shared" si="1913"/>
        <v>45.648814798109854</v>
      </c>
      <c r="U1551">
        <f t="shared" si="1958"/>
        <v>-12.84997599999997</v>
      </c>
      <c r="V1551">
        <f t="shared" si="1959"/>
        <v>-2</v>
      </c>
      <c r="W1551">
        <f t="shared" si="1960"/>
        <v>0</v>
      </c>
      <c r="X1551">
        <f t="shared" si="1961"/>
        <v>0</v>
      </c>
      <c r="Y1551">
        <f t="shared" si="1911"/>
        <v>12.468880640811637</v>
      </c>
      <c r="Z1551">
        <f t="shared" si="1912"/>
        <v>6.107623137043519</v>
      </c>
      <c r="AA1551">
        <f t="shared" si="1908"/>
        <v>27.314796005016817</v>
      </c>
      <c r="AB1551">
        <f t="shared" si="1909"/>
        <v>13.379587540345984</v>
      </c>
      <c r="AC1551">
        <f t="shared" si="1910"/>
        <v>34.243566926470315</v>
      </c>
      <c r="AD1551">
        <f t="shared" si="1918"/>
        <v>33.047951339158168</v>
      </c>
      <c r="AE1551">
        <f t="shared" si="1971"/>
        <v>1955.5399903999999</v>
      </c>
      <c r="AF1551">
        <f t="shared" si="1973"/>
        <v>1952.2333171666667</v>
      </c>
      <c r="AG1551">
        <f t="shared" si="1915"/>
        <v>1933.7049865999993</v>
      </c>
      <c r="AH1551">
        <f t="shared" si="1980"/>
        <v>1943.7999756000002</v>
      </c>
      <c r="AI1551">
        <f t="shared" si="1981"/>
        <v>1991.2812087103584</v>
      </c>
      <c r="AJ1551">
        <f t="shared" si="1982"/>
        <v>1896.3187424896419</v>
      </c>
      <c r="AK1551">
        <f t="shared" si="1983"/>
        <v>0.83486915057669886</v>
      </c>
      <c r="AL1551">
        <f t="shared" si="1962"/>
        <v>-0.56838237493543398</v>
      </c>
      <c r="AM1551">
        <f t="shared" si="1963"/>
        <v>-184037.66594509405</v>
      </c>
      <c r="AN1551">
        <f t="shared" si="1916"/>
        <v>665239.91428842279</v>
      </c>
      <c r="AO1551">
        <f t="shared" si="1917"/>
        <v>8047796</v>
      </c>
      <c r="AP1551">
        <f t="shared" si="1919"/>
        <v>8.2661130362700896E-2</v>
      </c>
      <c r="AQ1551">
        <f t="shared" si="1920"/>
        <v>1962.9702387074501</v>
      </c>
      <c r="AR1551">
        <f t="shared" si="1921"/>
        <v>1965.844488974391</v>
      </c>
      <c r="AS1551">
        <f t="shared" si="1922"/>
        <v>1948.4124196406813</v>
      </c>
      <c r="AT1551">
        <f t="shared" si="1923"/>
        <v>1912.2292908721577</v>
      </c>
      <c r="AU1551">
        <f t="shared" si="1924"/>
        <v>1942.0206260918226</v>
      </c>
      <c r="AV1551">
        <f t="shared" si="1925"/>
        <v>1891.3673773890443</v>
      </c>
      <c r="AW1551">
        <f t="shared" si="1926"/>
        <v>50.653248702778228</v>
      </c>
      <c r="AX1551">
        <f t="shared" si="1953"/>
        <v>54.022932986617946</v>
      </c>
      <c r="AY1551">
        <f t="shared" si="1927"/>
        <v>-3.3696842838397174</v>
      </c>
      <c r="AZ1551">
        <f t="shared" si="1964"/>
        <v>1983.1499839999999</v>
      </c>
      <c r="BA1551">
        <f t="shared" si="1965"/>
        <v>642128099.61932802</v>
      </c>
      <c r="BB1551">
        <f t="shared" si="1968"/>
        <v>642128099.61932802</v>
      </c>
      <c r="BC1551">
        <f t="shared" si="1969"/>
        <v>0</v>
      </c>
      <c r="BD1551">
        <f t="shared" si="1904"/>
        <v>6716831613.5096989</v>
      </c>
      <c r="BE1551">
        <f t="shared" si="1905"/>
        <v>3485947454.062932</v>
      </c>
      <c r="BF1551">
        <f t="shared" si="1906"/>
        <v>1.926830998465314</v>
      </c>
      <c r="BG1551">
        <f t="shared" si="1907"/>
        <v>65.833353530683837</v>
      </c>
      <c r="BH1551">
        <f t="shared" si="1928"/>
        <v>86488806</v>
      </c>
      <c r="BI1551">
        <f t="shared" si="1929"/>
        <v>2.6781284962577168</v>
      </c>
      <c r="BJ1551">
        <f t="shared" si="1970"/>
        <v>-1370.0072999999975</v>
      </c>
      <c r="BK1551">
        <f t="shared" si="1930"/>
        <v>-6.3874026490053038E-3</v>
      </c>
      <c r="BL1551">
        <f t="shared" si="1931"/>
        <v>0.99361259735099472</v>
      </c>
      <c r="BM1551">
        <f t="shared" si="1932"/>
        <v>25.024807123685573</v>
      </c>
      <c r="BN1551">
        <f t="shared" si="1933"/>
        <v>1986.924988</v>
      </c>
      <c r="BO1551">
        <f t="shared" si="1972"/>
        <v>1954.9549927</v>
      </c>
      <c r="BP1551">
        <f t="shared" si="1934"/>
        <v>1846.2125010735294</v>
      </c>
      <c r="BQ1551">
        <f t="shared" si="1935"/>
        <v>108.74249162647061</v>
      </c>
      <c r="BR1551">
        <f t="shared" si="1936"/>
        <v>48.400024999999914</v>
      </c>
      <c r="BS1551">
        <f t="shared" si="1937"/>
        <v>49.84997599999997</v>
      </c>
      <c r="BT1551">
        <f t="shared" si="1938"/>
        <v>56.84997599999997</v>
      </c>
      <c r="BU1551">
        <f t="shared" si="1939"/>
        <v>58.949951000000056</v>
      </c>
      <c r="BV1551">
        <f t="shared" si="1940"/>
        <v>1965.5299970000001</v>
      </c>
      <c r="BW1551">
        <f t="shared" si="1941"/>
        <v>1961.7309456190476</v>
      </c>
      <c r="BX1551">
        <f t="shared" si="1942"/>
        <v>1953.1699841272725</v>
      </c>
      <c r="BY1551">
        <f t="shared" si="1943"/>
        <v>1943.8571231285714</v>
      </c>
      <c r="BZ1551">
        <f t="shared" si="1944"/>
        <v>2006.849976</v>
      </c>
      <c r="CA1551">
        <f t="shared" si="1945"/>
        <v>1872</v>
      </c>
      <c r="CB1551">
        <f t="shared" si="1946"/>
        <v>1940.4846439799999</v>
      </c>
      <c r="CC1551">
        <f t="shared" si="1947"/>
        <v>1939.5058013444448</v>
      </c>
      <c r="CD1551">
        <f t="shared" si="1948"/>
        <v>1930.9435230318645</v>
      </c>
      <c r="CE1551">
        <f t="shared" si="1949"/>
        <v>1914.9607648924789</v>
      </c>
      <c r="CF1551">
        <f t="shared" si="1950"/>
        <v>1988.3000489999999</v>
      </c>
      <c r="CG1551">
        <f t="shared" si="1951"/>
        <v>2001</v>
      </c>
      <c r="CH1551">
        <f t="shared" si="1952"/>
        <v>1953.4499510000001</v>
      </c>
    </row>
    <row r="1552" spans="1:86">
      <c r="A1552" s="1">
        <v>41752</v>
      </c>
      <c r="B1552">
        <v>1984.900024</v>
      </c>
      <c r="C1552">
        <v>1994</v>
      </c>
      <c r="D1552">
        <v>1969</v>
      </c>
      <c r="E1552">
        <v>1982.0500489999999</v>
      </c>
      <c r="F1552">
        <v>398691</v>
      </c>
      <c r="G1552">
        <f t="shared" si="1966"/>
        <v>17543.966868718231</v>
      </c>
      <c r="H1552">
        <f t="shared" si="1914"/>
        <v>13845635.846871154</v>
      </c>
      <c r="I1552">
        <f t="shared" si="1967"/>
        <v>1982.48751825</v>
      </c>
      <c r="J1552">
        <f t="shared" si="1974"/>
        <v>1987.0999757499999</v>
      </c>
      <c r="K1552">
        <f t="shared" si="1975"/>
        <v>1909.4874877500001</v>
      </c>
      <c r="L1552">
        <f t="shared" si="1976"/>
        <v>2</v>
      </c>
      <c r="M1552">
        <f t="shared" si="1977"/>
        <v>10</v>
      </c>
      <c r="N1552">
        <f t="shared" si="1978"/>
        <v>80</v>
      </c>
      <c r="O1552">
        <f t="shared" si="1979"/>
        <v>0</v>
      </c>
      <c r="P1552">
        <f t="shared" si="1954"/>
        <v>25</v>
      </c>
      <c r="Q1552">
        <f t="shared" si="1955"/>
        <v>11.949951000000056</v>
      </c>
      <c r="R1552">
        <f t="shared" si="1956"/>
        <v>13.050048999999944</v>
      </c>
      <c r="S1552">
        <f t="shared" si="1957"/>
        <v>25</v>
      </c>
      <c r="T1552">
        <f t="shared" si="1913"/>
        <v>44.173899455387719</v>
      </c>
      <c r="U1552">
        <f t="shared" si="1958"/>
        <v>0</v>
      </c>
      <c r="V1552">
        <f t="shared" si="1959"/>
        <v>52</v>
      </c>
      <c r="W1552">
        <f t="shared" si="1960"/>
        <v>0</v>
      </c>
      <c r="X1552">
        <f t="shared" si="1961"/>
        <v>52</v>
      </c>
      <c r="Y1552">
        <f t="shared" si="1911"/>
        <v>11.578246309325092</v>
      </c>
      <c r="Z1552">
        <f t="shared" si="1912"/>
        <v>9.3856500558261242</v>
      </c>
      <c r="AA1552">
        <f t="shared" si="1908"/>
        <v>26.210605022584073</v>
      </c>
      <c r="AB1552">
        <f t="shared" si="1909"/>
        <v>21.24704898489869</v>
      </c>
      <c r="AC1552">
        <f t="shared" si="1910"/>
        <v>10.458915724959281</v>
      </c>
      <c r="AD1552">
        <f t="shared" si="1918"/>
        <v>30.608077559817396</v>
      </c>
      <c r="AE1552">
        <f t="shared" si="1971"/>
        <v>1966.51001</v>
      </c>
      <c r="AF1552">
        <f t="shared" si="1973"/>
        <v>1959.9583334999998</v>
      </c>
      <c r="AG1552">
        <f t="shared" si="1915"/>
        <v>1939.3799865999995</v>
      </c>
      <c r="AH1552">
        <f t="shared" si="1980"/>
        <v>1949.2849854000001</v>
      </c>
      <c r="AI1552">
        <f t="shared" si="1981"/>
        <v>2000.3646201580111</v>
      </c>
      <c r="AJ1552">
        <f t="shared" si="1982"/>
        <v>1898.2053506419891</v>
      </c>
      <c r="AK1552">
        <f t="shared" si="1983"/>
        <v>0.82072531210553701</v>
      </c>
      <c r="AL1552">
        <f t="shared" si="1962"/>
        <v>4.4003919999995561E-2</v>
      </c>
      <c r="AM1552">
        <f t="shared" si="1963"/>
        <v>17543.966868718231</v>
      </c>
      <c r="AN1552">
        <f t="shared" si="1916"/>
        <v>666508.49250462896</v>
      </c>
      <c r="AO1552">
        <f t="shared" si="1917"/>
        <v>8162305</v>
      </c>
      <c r="AP1552">
        <f t="shared" si="1919"/>
        <v>8.1656896244949068E-2</v>
      </c>
      <c r="AQ1552">
        <f t="shared" si="1920"/>
        <v>1969.4573742069172</v>
      </c>
      <c r="AR1552">
        <f t="shared" si="1921"/>
        <v>1963.0957956516895</v>
      </c>
      <c r="AS1552">
        <f t="shared" si="1922"/>
        <v>1954.4671929253586</v>
      </c>
      <c r="AT1552">
        <f t="shared" si="1923"/>
        <v>1918.5131591036634</v>
      </c>
      <c r="AU1552">
        <f t="shared" si="1924"/>
        <v>1948.0250395280491</v>
      </c>
      <c r="AV1552">
        <f t="shared" si="1925"/>
        <v>1897.7151644018113</v>
      </c>
      <c r="AW1552">
        <f t="shared" si="1926"/>
        <v>50.309875126237785</v>
      </c>
      <c r="AX1552">
        <f t="shared" si="1953"/>
        <v>53.280321414541916</v>
      </c>
      <c r="AY1552">
        <f t="shared" si="1927"/>
        <v>-2.9704462883041316</v>
      </c>
      <c r="AZ1552">
        <f t="shared" si="1964"/>
        <v>1981.6833496666666</v>
      </c>
      <c r="BA1552">
        <f t="shared" si="1965"/>
        <v>790079316.36195302</v>
      </c>
      <c r="BB1552">
        <f t="shared" si="1968"/>
        <v>0</v>
      </c>
      <c r="BC1552">
        <f t="shared" si="1969"/>
        <v>790079316.36195302</v>
      </c>
      <c r="BD1552">
        <f t="shared" ref="BD1552:BD1615" si="1984">SUM(BB1539:BB1552)</f>
        <v>5859584214.2596989</v>
      </c>
      <c r="BE1552">
        <f t="shared" ref="BE1552:BE1615" si="1985">SUM(BC1539:BC1552)</f>
        <v>4276026770.4248848</v>
      </c>
      <c r="BF1552">
        <f t="shared" ref="BF1552:BF1615" si="1986">BD1552/BE1552</f>
        <v>1.3703338470159916</v>
      </c>
      <c r="BG1552">
        <f t="shared" ref="BG1552:BG1615" si="1987">100-(100/(1+BF1552))</f>
        <v>57.811849952744083</v>
      </c>
      <c r="BH1552">
        <f t="shared" si="1928"/>
        <v>86887497</v>
      </c>
      <c r="BI1552">
        <f t="shared" si="1929"/>
        <v>2.6510762031085009</v>
      </c>
      <c r="BJ1552">
        <f t="shared" si="1970"/>
        <v>545.00729999999749</v>
      </c>
      <c r="BK1552">
        <f t="shared" si="1930"/>
        <v>3.2648679278987677E-3</v>
      </c>
      <c r="BL1552">
        <f t="shared" si="1931"/>
        <v>1.0032648679278988</v>
      </c>
      <c r="BM1552">
        <f t="shared" si="1932"/>
        <v>26.921331314142602</v>
      </c>
      <c r="BN1552">
        <f t="shared" si="1933"/>
        <v>1981.5</v>
      </c>
      <c r="BO1552">
        <f t="shared" si="1972"/>
        <v>1965.9949951000003</v>
      </c>
      <c r="BP1552">
        <f t="shared" si="1934"/>
        <v>1856.9617650588236</v>
      </c>
      <c r="BQ1552">
        <f t="shared" si="1935"/>
        <v>109.03323004117669</v>
      </c>
      <c r="BR1552">
        <f t="shared" si="1936"/>
        <v>77.100097999999889</v>
      </c>
      <c r="BS1552">
        <f t="shared" si="1937"/>
        <v>97</v>
      </c>
      <c r="BT1552">
        <f t="shared" si="1938"/>
        <v>58</v>
      </c>
      <c r="BU1552">
        <f t="shared" si="1939"/>
        <v>59.90002400000003</v>
      </c>
      <c r="BV1552">
        <f t="shared" si="1940"/>
        <v>1974.3666832000001</v>
      </c>
      <c r="BW1552">
        <f t="shared" si="1941"/>
        <v>1970.2500118571431</v>
      </c>
      <c r="BX1552">
        <f t="shared" si="1942"/>
        <v>1960.1245429272724</v>
      </c>
      <c r="BY1552">
        <f t="shared" si="1943"/>
        <v>1948.4614147857142</v>
      </c>
      <c r="BZ1552">
        <f t="shared" si="1944"/>
        <v>2006.849976</v>
      </c>
      <c r="CA1552">
        <f t="shared" si="1945"/>
        <v>1872</v>
      </c>
      <c r="CB1552">
        <f t="shared" si="1946"/>
        <v>1953.197001316667</v>
      </c>
      <c r="CC1552">
        <f t="shared" si="1947"/>
        <v>1943.7302588999999</v>
      </c>
      <c r="CD1552">
        <f t="shared" si="1948"/>
        <v>1932.6168902495633</v>
      </c>
      <c r="CE1552">
        <f t="shared" si="1949"/>
        <v>1924.2519355096042</v>
      </c>
      <c r="CF1552">
        <f t="shared" si="1950"/>
        <v>1975.599976</v>
      </c>
      <c r="CG1552">
        <f t="shared" si="1951"/>
        <v>2006.849976</v>
      </c>
      <c r="CH1552">
        <f t="shared" si="1952"/>
        <v>1967</v>
      </c>
    </row>
    <row r="1553" spans="1:86">
      <c r="A1553" s="1">
        <v>41754</v>
      </c>
      <c r="B1553">
        <v>1990</v>
      </c>
      <c r="C1553">
        <v>1994</v>
      </c>
      <c r="D1553">
        <v>1917</v>
      </c>
      <c r="E1553">
        <v>1956.1999510000001</v>
      </c>
      <c r="F1553">
        <v>1064921</v>
      </c>
      <c r="G1553">
        <f t="shared" si="1966"/>
        <v>19360.844646001537</v>
      </c>
      <c r="H1553">
        <f t="shared" si="1914"/>
        <v>13864996.691517156</v>
      </c>
      <c r="I1553">
        <f t="shared" si="1967"/>
        <v>1964.2999877500001</v>
      </c>
      <c r="J1553">
        <f t="shared" si="1974"/>
        <v>1987.0999757499999</v>
      </c>
      <c r="K1553">
        <f t="shared" si="1975"/>
        <v>1909.625</v>
      </c>
      <c r="L1553">
        <f t="shared" si="1976"/>
        <v>3</v>
      </c>
      <c r="M1553">
        <f t="shared" si="1977"/>
        <v>10</v>
      </c>
      <c r="N1553">
        <f t="shared" si="1978"/>
        <v>70</v>
      </c>
      <c r="O1553">
        <f t="shared" si="1979"/>
        <v>0</v>
      </c>
      <c r="P1553">
        <f t="shared" si="1954"/>
        <v>77</v>
      </c>
      <c r="Q1553">
        <f t="shared" si="1955"/>
        <v>37.800048999999944</v>
      </c>
      <c r="R1553">
        <f t="shared" si="1956"/>
        <v>39.199951000000056</v>
      </c>
      <c r="S1553">
        <f t="shared" si="1957"/>
        <v>77</v>
      </c>
      <c r="T1553">
        <f t="shared" si="1913"/>
        <v>46.518620922860023</v>
      </c>
      <c r="U1553">
        <f t="shared" si="1958"/>
        <v>-27.199951000000056</v>
      </c>
      <c r="V1553">
        <f t="shared" si="1959"/>
        <v>-19.949951000000056</v>
      </c>
      <c r="W1553">
        <f t="shared" si="1960"/>
        <v>0</v>
      </c>
      <c r="X1553">
        <f t="shared" si="1961"/>
        <v>0</v>
      </c>
      <c r="Y1553">
        <f t="shared" si="1911"/>
        <v>10.75122871580187</v>
      </c>
      <c r="Z1553">
        <f t="shared" si="1912"/>
        <v>8.7152464804099719</v>
      </c>
      <c r="AA1553">
        <f t="shared" ref="AA1553:AA1616" si="1988">(Y1553/T1553)*100</f>
        <v>23.111666903518497</v>
      </c>
      <c r="AB1553">
        <f t="shared" ref="AB1553:AB1616" si="1989">(Z1553/T1553)*100</f>
        <v>18.734963134143889</v>
      </c>
      <c r="AC1553">
        <f t="shared" ref="AC1553:AC1616" si="1990">(ABS(AA1553-AB1553)/SUM(AA1553,AB1553))*100</f>
        <v>10.458915724959287</v>
      </c>
      <c r="AD1553">
        <f t="shared" si="1918"/>
        <v>28.168203780476606</v>
      </c>
      <c r="AE1553">
        <f t="shared" si="1971"/>
        <v>1970.7000002</v>
      </c>
      <c r="AF1553">
        <f t="shared" si="1973"/>
        <v>1964.7916668333335</v>
      </c>
      <c r="AG1553">
        <f t="shared" si="1915"/>
        <v>1942.8749816999996</v>
      </c>
      <c r="AH1553">
        <f t="shared" si="1980"/>
        <v>1954.4099853999996</v>
      </c>
      <c r="AI1553">
        <f t="shared" si="1981"/>
        <v>1996.0867796219416</v>
      </c>
      <c r="AJ1553">
        <f t="shared" si="1982"/>
        <v>1912.7331911780577</v>
      </c>
      <c r="AK1553">
        <f t="shared" si="1983"/>
        <v>0.52147436761172528</v>
      </c>
      <c r="AL1553">
        <f t="shared" si="1962"/>
        <v>1.8180545454546896E-2</v>
      </c>
      <c r="AM1553">
        <f t="shared" si="1963"/>
        <v>19360.844646001537</v>
      </c>
      <c r="AN1553">
        <f t="shared" si="1916"/>
        <v>726332.58012286713</v>
      </c>
      <c r="AO1553">
        <f t="shared" si="1917"/>
        <v>8897414</v>
      </c>
      <c r="AP1553">
        <f t="shared" si="1919"/>
        <v>8.1634122018247907E-2</v>
      </c>
      <c r="AQ1553">
        <f t="shared" si="1920"/>
        <v>1964.9498503165653</v>
      </c>
      <c r="AR1553">
        <f t="shared" si="1921"/>
        <v>1959.491729925958</v>
      </c>
      <c r="AS1553">
        <f t="shared" si="1922"/>
        <v>1954.7790893787942</v>
      </c>
      <c r="AT1553">
        <f t="shared" si="1923"/>
        <v>1921.9049703743337</v>
      </c>
      <c r="AU1553">
        <f t="shared" si="1924"/>
        <v>1949.2512762488418</v>
      </c>
      <c r="AV1553">
        <f t="shared" si="1925"/>
        <v>1901.8090994636846</v>
      </c>
      <c r="AW1553">
        <f t="shared" si="1926"/>
        <v>47.442176785157244</v>
      </c>
      <c r="AX1553">
        <f t="shared" si="1953"/>
        <v>52.112692488664983</v>
      </c>
      <c r="AY1553">
        <f t="shared" si="1927"/>
        <v>-4.6705157035077391</v>
      </c>
      <c r="AZ1553">
        <f t="shared" si="1964"/>
        <v>1955.7333170000002</v>
      </c>
      <c r="BA1553">
        <f t="shared" si="1965"/>
        <v>2082701479.6729572</v>
      </c>
      <c r="BB1553">
        <f t="shared" si="1968"/>
        <v>0</v>
      </c>
      <c r="BC1553">
        <f t="shared" si="1969"/>
        <v>2082701479.6729572</v>
      </c>
      <c r="BD1553">
        <f t="shared" si="1984"/>
        <v>5859584214.2596989</v>
      </c>
      <c r="BE1553">
        <f t="shared" si="1985"/>
        <v>5797676237.3814688</v>
      </c>
      <c r="BF1553">
        <f t="shared" si="1986"/>
        <v>1.0106780672709987</v>
      </c>
      <c r="BG1553">
        <f t="shared" si="1987"/>
        <v>50.265533986887611</v>
      </c>
      <c r="BH1553">
        <f t="shared" si="1928"/>
        <v>85822576</v>
      </c>
      <c r="BI1553">
        <f t="shared" si="1929"/>
        <v>2.4945814381967186</v>
      </c>
      <c r="BJ1553">
        <f t="shared" si="1970"/>
        <v>-2685.0097999999889</v>
      </c>
      <c r="BK1553">
        <f t="shared" si="1930"/>
        <v>-1.3042101541806168E-2</v>
      </c>
      <c r="BL1553">
        <f t="shared" si="1931"/>
        <v>0.98695789845819382</v>
      </c>
      <c r="BM1553">
        <f t="shared" si="1932"/>
        <v>21.965599219250738</v>
      </c>
      <c r="BN1553">
        <f t="shared" si="1933"/>
        <v>1955.5</v>
      </c>
      <c r="BO1553">
        <f t="shared" si="1972"/>
        <v>1967.9699951000002</v>
      </c>
      <c r="BP1553">
        <f t="shared" si="1934"/>
        <v>1867.5367647058827</v>
      </c>
      <c r="BQ1553">
        <f t="shared" si="1935"/>
        <v>100.43323039411757</v>
      </c>
      <c r="BR1553">
        <f t="shared" si="1936"/>
        <v>23.699951000000056</v>
      </c>
      <c r="BS1553">
        <f t="shared" si="1937"/>
        <v>41</v>
      </c>
      <c r="BT1553">
        <f t="shared" si="1938"/>
        <v>54</v>
      </c>
      <c r="BU1553">
        <f t="shared" si="1939"/>
        <v>100</v>
      </c>
      <c r="BV1553">
        <f t="shared" si="1940"/>
        <v>1970.9299968666669</v>
      </c>
      <c r="BW1553">
        <f t="shared" si="1941"/>
        <v>1969.1761882857145</v>
      </c>
      <c r="BX1553">
        <f t="shared" si="1942"/>
        <v>1961.3818093999998</v>
      </c>
      <c r="BY1553">
        <f t="shared" si="1943"/>
        <v>1950.0633161571425</v>
      </c>
      <c r="BZ1553">
        <f t="shared" si="1944"/>
        <v>2006.849976</v>
      </c>
      <c r="CA1553">
        <f t="shared" si="1945"/>
        <v>1876</v>
      </c>
      <c r="CB1553">
        <f t="shared" si="1946"/>
        <v>1967.5900003066665</v>
      </c>
      <c r="CC1553">
        <f t="shared" si="1947"/>
        <v>1955.1294455694444</v>
      </c>
      <c r="CD1553">
        <f t="shared" si="1948"/>
        <v>1944.5254886333332</v>
      </c>
      <c r="CE1553">
        <f t="shared" si="1949"/>
        <v>1932.0856519701665</v>
      </c>
      <c r="CF1553">
        <f t="shared" si="1950"/>
        <v>1982.0500489999999</v>
      </c>
      <c r="CG1553">
        <f t="shared" si="1951"/>
        <v>1994</v>
      </c>
      <c r="CH1553">
        <f t="shared" si="1952"/>
        <v>1969</v>
      </c>
    </row>
    <row r="1554" spans="1:86">
      <c r="A1554" s="1">
        <v>41757</v>
      </c>
      <c r="B1554">
        <v>1950</v>
      </c>
      <c r="C1554">
        <v>1966.8000489999999</v>
      </c>
      <c r="D1554">
        <v>1936.9499510000001</v>
      </c>
      <c r="E1554">
        <v>1950.4499510000001</v>
      </c>
      <c r="F1554">
        <v>258675</v>
      </c>
      <c r="G1554">
        <f t="shared" si="1966"/>
        <v>-24698.381229769297</v>
      </c>
      <c r="H1554">
        <f t="shared" si="1914"/>
        <v>13840298.310287386</v>
      </c>
      <c r="I1554">
        <f t="shared" si="1967"/>
        <v>1951.0499877500001</v>
      </c>
      <c r="J1554">
        <f t="shared" si="1974"/>
        <v>1987.0999757499999</v>
      </c>
      <c r="K1554">
        <f t="shared" si="1975"/>
        <v>1926.0249939999999</v>
      </c>
      <c r="L1554">
        <f t="shared" si="1976"/>
        <v>4</v>
      </c>
      <c r="M1554">
        <f t="shared" si="1977"/>
        <v>8</v>
      </c>
      <c r="N1554">
        <f t="shared" si="1978"/>
        <v>60</v>
      </c>
      <c r="O1554">
        <f t="shared" si="1979"/>
        <v>20</v>
      </c>
      <c r="P1554">
        <f t="shared" si="1954"/>
        <v>29.850097999999889</v>
      </c>
      <c r="Q1554">
        <f t="shared" si="1955"/>
        <v>16.350097999999889</v>
      </c>
      <c r="R1554">
        <f t="shared" si="1956"/>
        <v>13.5</v>
      </c>
      <c r="S1554">
        <f t="shared" si="1957"/>
        <v>29.850097999999889</v>
      </c>
      <c r="T1554">
        <f t="shared" si="1913"/>
        <v>45.32801214265573</v>
      </c>
      <c r="U1554">
        <f t="shared" si="1958"/>
        <v>-5.8000489999999445</v>
      </c>
      <c r="V1554">
        <f t="shared" si="1959"/>
        <v>26.649902000000111</v>
      </c>
      <c r="W1554">
        <f t="shared" si="1960"/>
        <v>0</v>
      </c>
      <c r="X1554">
        <f t="shared" si="1961"/>
        <v>26.649902000000111</v>
      </c>
      <c r="Y1554">
        <f t="shared" ref="Y1554:Y1617" si="1991">((Y1553*13)+W1554)/14</f>
        <v>9.9832838075303094</v>
      </c>
      <c r="Z1554">
        <f t="shared" ref="Z1554:Z1617" si="1992">((Z1553*13)+X1554)/14</f>
        <v>9.996293303237838</v>
      </c>
      <c r="AA1554">
        <f t="shared" si="1988"/>
        <v>22.024534797844318</v>
      </c>
      <c r="AB1554">
        <f t="shared" si="1989"/>
        <v>22.05323558372168</v>
      </c>
      <c r="AC1554">
        <f t="shared" si="1990"/>
        <v>6.511396930677131E-2</v>
      </c>
      <c r="AD1554">
        <f t="shared" si="1918"/>
        <v>24.785062777770339</v>
      </c>
      <c r="AE1554">
        <f t="shared" si="1971"/>
        <v>1970.5199952000003</v>
      </c>
      <c r="AF1554">
        <f t="shared" si="1973"/>
        <v>1967.3249920000001</v>
      </c>
      <c r="AG1554">
        <f t="shared" si="1915"/>
        <v>1945.3124817</v>
      </c>
      <c r="AH1554">
        <f t="shared" si="1980"/>
        <v>1956.2049804999995</v>
      </c>
      <c r="AI1554">
        <f t="shared" si="1981"/>
        <v>1995.4264148423638</v>
      </c>
      <c r="AJ1554">
        <f t="shared" si="1982"/>
        <v>1916.9835461576351</v>
      </c>
      <c r="AK1554">
        <f t="shared" si="1983"/>
        <v>0.426634127531343</v>
      </c>
      <c r="AL1554">
        <f t="shared" si="1962"/>
        <v>-9.5480356546899764E-2</v>
      </c>
      <c r="AM1554">
        <f t="shared" si="1963"/>
        <v>-24698.381229769297</v>
      </c>
      <c r="AN1554">
        <f t="shared" si="1916"/>
        <v>531657.05978226184</v>
      </c>
      <c r="AO1554">
        <f t="shared" si="1917"/>
        <v>8760931</v>
      </c>
      <c r="AP1554">
        <f t="shared" si="1919"/>
        <v>6.068499566795605E-2</v>
      </c>
      <c r="AQ1554">
        <f t="shared" si="1920"/>
        <v>1960.0198845489331</v>
      </c>
      <c r="AR1554">
        <f t="shared" si="1921"/>
        <v>1947.2390868970599</v>
      </c>
      <c r="AS1554">
        <f t="shared" si="1922"/>
        <v>1953.9998444706112</v>
      </c>
      <c r="AT1554">
        <f t="shared" si="1923"/>
        <v>1924.4740186306437</v>
      </c>
      <c r="AU1554">
        <f t="shared" si="1924"/>
        <v>1949.4310774615155</v>
      </c>
      <c r="AV1554">
        <f t="shared" si="1925"/>
        <v>1905.2139590712266</v>
      </c>
      <c r="AW1554">
        <f t="shared" si="1926"/>
        <v>44.217118390288988</v>
      </c>
      <c r="AX1554">
        <f t="shared" si="1953"/>
        <v>50.533577668989786</v>
      </c>
      <c r="AY1554">
        <f t="shared" si="1927"/>
        <v>-6.3164592787007976</v>
      </c>
      <c r="AZ1554">
        <f t="shared" si="1964"/>
        <v>1951.3999836666669</v>
      </c>
      <c r="BA1554">
        <f t="shared" si="1965"/>
        <v>504778390.77497506</v>
      </c>
      <c r="BB1554">
        <f t="shared" si="1968"/>
        <v>0</v>
      </c>
      <c r="BC1554">
        <f t="shared" si="1969"/>
        <v>504778390.77497506</v>
      </c>
      <c r="BD1554">
        <f t="shared" si="1984"/>
        <v>5859584214.2596989</v>
      </c>
      <c r="BE1554">
        <f t="shared" si="1985"/>
        <v>5782093630.0930119</v>
      </c>
      <c r="BF1554">
        <f t="shared" si="1986"/>
        <v>1.0134018210572353</v>
      </c>
      <c r="BG1554">
        <f t="shared" si="1987"/>
        <v>50.332815360477774</v>
      </c>
      <c r="BH1554">
        <f t="shared" si="1928"/>
        <v>85563901</v>
      </c>
      <c r="BI1554">
        <f t="shared" si="1929"/>
        <v>2.3208479121076988</v>
      </c>
      <c r="BJ1554">
        <f t="shared" si="1970"/>
        <v>-675</v>
      </c>
      <c r="BK1554">
        <f t="shared" si="1930"/>
        <v>-2.9393723259529925E-3</v>
      </c>
      <c r="BL1554">
        <f t="shared" si="1931"/>
        <v>0.99706062767404702</v>
      </c>
      <c r="BM1554">
        <f t="shared" si="1932"/>
        <v>20.67151093676987</v>
      </c>
      <c r="BN1554">
        <f t="shared" si="1933"/>
        <v>1951.875</v>
      </c>
      <c r="BO1554">
        <f t="shared" si="1972"/>
        <v>1970.6049926999999</v>
      </c>
      <c r="BP1554">
        <f t="shared" si="1934"/>
        <v>1878.5772058823532</v>
      </c>
      <c r="BQ1554">
        <f t="shared" si="1935"/>
        <v>92.027786817646756</v>
      </c>
      <c r="BR1554">
        <f t="shared" si="1936"/>
        <v>-9.5</v>
      </c>
      <c r="BS1554">
        <f t="shared" si="1937"/>
        <v>20.849975000000086</v>
      </c>
      <c r="BT1554">
        <f t="shared" si="1938"/>
        <v>-6.6999510000000555</v>
      </c>
      <c r="BU1554">
        <f t="shared" si="1939"/>
        <v>17</v>
      </c>
      <c r="BV1554">
        <f t="shared" si="1940"/>
        <v>1964.1799804666666</v>
      </c>
      <c r="BW1554">
        <f t="shared" si="1941"/>
        <v>1965.0785551904762</v>
      </c>
      <c r="BX1554">
        <f t="shared" si="1942"/>
        <v>1960.6618031454545</v>
      </c>
      <c r="BY1554">
        <f t="shared" si="1943"/>
        <v>1950.784741804762</v>
      </c>
      <c r="BZ1554">
        <f t="shared" si="1944"/>
        <v>2006.849976</v>
      </c>
      <c r="CA1554">
        <f t="shared" si="1945"/>
        <v>1904</v>
      </c>
      <c r="CB1554">
        <f t="shared" si="1946"/>
        <v>1979.6581841899999</v>
      </c>
      <c r="CC1554">
        <f t="shared" si="1947"/>
        <v>1967.5458322555553</v>
      </c>
      <c r="CD1554">
        <f t="shared" si="1948"/>
        <v>1950.3074851742458</v>
      </c>
      <c r="CE1554">
        <f t="shared" si="1949"/>
        <v>1938.9956992154923</v>
      </c>
      <c r="CF1554">
        <f t="shared" si="1950"/>
        <v>1956.1999510000001</v>
      </c>
      <c r="CG1554">
        <f t="shared" si="1951"/>
        <v>1994</v>
      </c>
      <c r="CH1554">
        <f t="shared" si="1952"/>
        <v>1917</v>
      </c>
    </row>
    <row r="1555" spans="1:86">
      <c r="A1555" s="1">
        <v>41758</v>
      </c>
      <c r="B1555">
        <v>1955</v>
      </c>
      <c r="C1555">
        <v>1961</v>
      </c>
      <c r="D1555">
        <v>1910.3000489999999</v>
      </c>
      <c r="E1555">
        <v>1916.5</v>
      </c>
      <c r="F1555">
        <v>335612</v>
      </c>
      <c r="G1555">
        <f t="shared" si="1966"/>
        <v>-253529.95005829429</v>
      </c>
      <c r="H1555">
        <f t="shared" si="1914"/>
        <v>13586768.360229092</v>
      </c>
      <c r="I1555">
        <f t="shared" si="1967"/>
        <v>1935.7000122499999</v>
      </c>
      <c r="J1555">
        <f t="shared" si="1974"/>
        <v>1987.0999757499999</v>
      </c>
      <c r="K1555">
        <f t="shared" si="1975"/>
        <v>1926.0249939999999</v>
      </c>
      <c r="L1555">
        <f t="shared" si="1976"/>
        <v>5</v>
      </c>
      <c r="M1555">
        <f t="shared" si="1977"/>
        <v>9</v>
      </c>
      <c r="N1555">
        <f t="shared" si="1978"/>
        <v>50</v>
      </c>
      <c r="O1555">
        <f t="shared" si="1979"/>
        <v>10</v>
      </c>
      <c r="P1555">
        <f t="shared" si="1954"/>
        <v>50.699951000000056</v>
      </c>
      <c r="Q1555">
        <f t="shared" si="1955"/>
        <v>44.5</v>
      </c>
      <c r="R1555">
        <f t="shared" si="1956"/>
        <v>6.1999510000000555</v>
      </c>
      <c r="S1555">
        <f t="shared" si="1957"/>
        <v>50.699951000000056</v>
      </c>
      <c r="T1555">
        <f t="shared" ref="T1555:T1618" si="1993">((T1554*13)+S1555)/14</f>
        <v>45.711722061037463</v>
      </c>
      <c r="U1555">
        <f t="shared" si="1958"/>
        <v>-20.199951000000056</v>
      </c>
      <c r="V1555">
        <f t="shared" si="1959"/>
        <v>-0.6999510000000555</v>
      </c>
      <c r="W1555">
        <f t="shared" si="1960"/>
        <v>0</v>
      </c>
      <c r="X1555">
        <f t="shared" si="1961"/>
        <v>0</v>
      </c>
      <c r="Y1555">
        <f t="shared" si="1991"/>
        <v>9.2701921069924289</v>
      </c>
      <c r="Z1555">
        <f t="shared" si="1992"/>
        <v>9.2822723530065634</v>
      </c>
      <c r="AA1555">
        <f t="shared" si="1988"/>
        <v>20.27968251691377</v>
      </c>
      <c r="AB1555">
        <f t="shared" si="1989"/>
        <v>20.306109537094731</v>
      </c>
      <c r="AC1555">
        <f t="shared" si="1990"/>
        <v>6.5113969306780567E-2</v>
      </c>
      <c r="AD1555">
        <f t="shared" si="1918"/>
        <v>21.751187227408582</v>
      </c>
      <c r="AE1555">
        <f t="shared" si="1971"/>
        <v>1956.1599854000001</v>
      </c>
      <c r="AF1555">
        <f t="shared" si="1973"/>
        <v>1961.5166626666669</v>
      </c>
      <c r="AG1555">
        <f t="shared" si="1915"/>
        <v>1944.2824829000001</v>
      </c>
      <c r="AH1555">
        <f t="shared" si="1980"/>
        <v>1951.8599853999999</v>
      </c>
      <c r="AI1555">
        <f t="shared" si="1981"/>
        <v>1997.5523179205941</v>
      </c>
      <c r="AJ1555">
        <f t="shared" si="1982"/>
        <v>1906.1676528794058</v>
      </c>
      <c r="AK1555">
        <f t="shared" si="1983"/>
        <v>0.11306434308138372</v>
      </c>
      <c r="AL1555">
        <f t="shared" si="1962"/>
        <v>-0.75542575968169878</v>
      </c>
      <c r="AM1555">
        <f t="shared" si="1963"/>
        <v>-253529.95005829429</v>
      </c>
      <c r="AN1555">
        <f t="shared" si="1916"/>
        <v>40907.569490284368</v>
      </c>
      <c r="AO1555">
        <f t="shared" si="1917"/>
        <v>8461728</v>
      </c>
      <c r="AP1555">
        <f t="shared" si="1919"/>
        <v>4.8344226486935491E-3</v>
      </c>
      <c r="AQ1555">
        <f t="shared" si="1920"/>
        <v>1945.2231238022957</v>
      </c>
      <c r="AR1555">
        <f t="shared" si="1921"/>
        <v>1940.3309471313978</v>
      </c>
      <c r="AS1555">
        <f t="shared" si="1922"/>
        <v>1947.249872465901</v>
      </c>
      <c r="AT1555">
        <f t="shared" si="1923"/>
        <v>1923.7563569538859</v>
      </c>
      <c r="AU1555">
        <f t="shared" si="1924"/>
        <v>1944.4914158422882</v>
      </c>
      <c r="AV1555">
        <f t="shared" si="1925"/>
        <v>1906.0039819362407</v>
      </c>
      <c r="AW1555">
        <f t="shared" si="1926"/>
        <v>38.487433906047499</v>
      </c>
      <c r="AX1555">
        <f t="shared" si="1953"/>
        <v>48.124348916401331</v>
      </c>
      <c r="AY1555">
        <f t="shared" si="1927"/>
        <v>-9.6369150103538317</v>
      </c>
      <c r="AZ1555">
        <f t="shared" si="1964"/>
        <v>1929.2666829999998</v>
      </c>
      <c r="BA1555">
        <f t="shared" si="1965"/>
        <v>647485050.01499593</v>
      </c>
      <c r="BB1555">
        <f t="shared" si="1968"/>
        <v>0</v>
      </c>
      <c r="BC1555">
        <f t="shared" si="1969"/>
        <v>647485050.01499593</v>
      </c>
      <c r="BD1555">
        <f t="shared" si="1984"/>
        <v>5261820662.5225239</v>
      </c>
      <c r="BE1555">
        <f t="shared" si="1985"/>
        <v>6429578680.1080074</v>
      </c>
      <c r="BF1555">
        <f t="shared" si="1986"/>
        <v>0.81837721012757447</v>
      </c>
      <c r="BG1555">
        <f t="shared" si="1987"/>
        <v>45.005909971240698</v>
      </c>
      <c r="BH1555">
        <f t="shared" si="1928"/>
        <v>85228289</v>
      </c>
      <c r="BI1555">
        <f t="shared" si="1929"/>
        <v>2.0192735309476899</v>
      </c>
      <c r="BJ1555">
        <f t="shared" si="1970"/>
        <v>-3494.9951000000056</v>
      </c>
      <c r="BK1555">
        <f t="shared" si="1930"/>
        <v>-1.740621490061503E-2</v>
      </c>
      <c r="BL1555">
        <f t="shared" si="1931"/>
        <v>0.982593785099385</v>
      </c>
      <c r="BM1555">
        <f t="shared" si="1932"/>
        <v>24.081973728476651</v>
      </c>
      <c r="BN1555">
        <f t="shared" si="1933"/>
        <v>1935.6500245</v>
      </c>
      <c r="BO1555">
        <f t="shared" si="1972"/>
        <v>1962.2900024999999</v>
      </c>
      <c r="BP1555">
        <f t="shared" si="1934"/>
        <v>1888.0007360147058</v>
      </c>
      <c r="BQ1555">
        <f t="shared" si="1935"/>
        <v>74.289266485294092</v>
      </c>
      <c r="BR1555">
        <f t="shared" si="1936"/>
        <v>-19.199951000000056</v>
      </c>
      <c r="BS1555">
        <f t="shared" si="1937"/>
        <v>-12.849975000000086</v>
      </c>
      <c r="BT1555">
        <f t="shared" si="1938"/>
        <v>12.300048999999944</v>
      </c>
      <c r="BU1555">
        <f t="shared" si="1939"/>
        <v>14</v>
      </c>
      <c r="BV1555">
        <f t="shared" si="1940"/>
        <v>1946.1733154000001</v>
      </c>
      <c r="BW1555">
        <f t="shared" si="1941"/>
        <v>1950.5571289047618</v>
      </c>
      <c r="BX1555">
        <f t="shared" si="1942"/>
        <v>1953.4427157818184</v>
      </c>
      <c r="BY1555">
        <f t="shared" si="1943"/>
        <v>1948.040695928571</v>
      </c>
      <c r="BZ1555">
        <f t="shared" si="1944"/>
        <v>2006.849976</v>
      </c>
      <c r="CA1555">
        <f t="shared" si="1945"/>
        <v>1904</v>
      </c>
      <c r="CB1555">
        <f t="shared" si="1946"/>
        <v>1969.5886561966665</v>
      </c>
      <c r="CC1555">
        <f t="shared" si="1947"/>
        <v>1976.6345972694446</v>
      </c>
      <c r="CD1555">
        <f t="shared" si="1948"/>
        <v>1945.7632754294045</v>
      </c>
      <c r="CE1555">
        <f t="shared" si="1949"/>
        <v>1939.530824283064</v>
      </c>
      <c r="CF1555">
        <f t="shared" si="1950"/>
        <v>1950.4499510000001</v>
      </c>
      <c r="CG1555">
        <f t="shared" si="1951"/>
        <v>1966.8000489999999</v>
      </c>
      <c r="CH1555">
        <f t="shared" si="1952"/>
        <v>1936.9499510000001</v>
      </c>
    </row>
    <row r="1556" spans="1:86">
      <c r="A1556" s="1">
        <v>41759</v>
      </c>
      <c r="B1556">
        <v>1921.099976</v>
      </c>
      <c r="C1556">
        <v>1940.8000489999999</v>
      </c>
      <c r="D1556">
        <v>1911</v>
      </c>
      <c r="E1556">
        <v>1923</v>
      </c>
      <c r="F1556">
        <v>243902</v>
      </c>
      <c r="G1556">
        <f t="shared" si="1966"/>
        <v>-47471.182050673437</v>
      </c>
      <c r="H1556">
        <f t="shared" si="1914"/>
        <v>13539297.178178418</v>
      </c>
      <c r="I1556">
        <f t="shared" si="1967"/>
        <v>1923.97500625</v>
      </c>
      <c r="J1556">
        <f t="shared" si="1974"/>
        <v>1987.0999757499999</v>
      </c>
      <c r="K1556">
        <f t="shared" si="1975"/>
        <v>1923.97500625</v>
      </c>
      <c r="L1556">
        <f t="shared" si="1976"/>
        <v>6</v>
      </c>
      <c r="M1556">
        <f t="shared" si="1977"/>
        <v>1</v>
      </c>
      <c r="N1556">
        <f t="shared" si="1978"/>
        <v>40</v>
      </c>
      <c r="O1556">
        <f t="shared" si="1979"/>
        <v>90</v>
      </c>
      <c r="P1556">
        <f t="shared" si="1954"/>
        <v>29.800048999999944</v>
      </c>
      <c r="Q1556">
        <f t="shared" si="1955"/>
        <v>17.800048999999944</v>
      </c>
      <c r="R1556">
        <f t="shared" si="1956"/>
        <v>12</v>
      </c>
      <c r="S1556">
        <f t="shared" si="1957"/>
        <v>29.800048999999944</v>
      </c>
      <c r="T1556">
        <f t="shared" si="1993"/>
        <v>44.575173985249073</v>
      </c>
      <c r="U1556">
        <f t="shared" si="1958"/>
        <v>-32.100097999999889</v>
      </c>
      <c r="V1556">
        <f t="shared" si="1959"/>
        <v>30.949951000000056</v>
      </c>
      <c r="W1556">
        <f t="shared" si="1960"/>
        <v>0</v>
      </c>
      <c r="X1556">
        <f t="shared" si="1961"/>
        <v>30.949951000000056</v>
      </c>
      <c r="Y1556">
        <f t="shared" si="1991"/>
        <v>8.6080355279215404</v>
      </c>
      <c r="Z1556">
        <f t="shared" si="1992"/>
        <v>10.82996368493467</v>
      </c>
      <c r="AA1556">
        <f t="shared" si="1988"/>
        <v>19.311277463033868</v>
      </c>
      <c r="AB1556">
        <f t="shared" si="1989"/>
        <v>24.295953816172535</v>
      </c>
      <c r="AC1556">
        <f t="shared" si="1990"/>
        <v>11.430848065594917</v>
      </c>
      <c r="AD1556">
        <f t="shared" si="1918"/>
        <v>20.961553446898872</v>
      </c>
      <c r="AE1556">
        <f t="shared" si="1971"/>
        <v>1945.6399902000001</v>
      </c>
      <c r="AF1556">
        <f t="shared" si="1973"/>
        <v>1950.6333211666667</v>
      </c>
      <c r="AG1556">
        <f t="shared" si="1915"/>
        <v>1943.6549804500003</v>
      </c>
      <c r="AH1556">
        <f t="shared" si="1980"/>
        <v>1950.5899902999997</v>
      </c>
      <c r="AI1556">
        <f t="shared" si="1981"/>
        <v>1998.6528503808729</v>
      </c>
      <c r="AJ1556">
        <f t="shared" si="1982"/>
        <v>1902.5271302191265</v>
      </c>
      <c r="AK1556">
        <f t="shared" si="1983"/>
        <v>0.21298014461087719</v>
      </c>
      <c r="AL1556">
        <f t="shared" si="1962"/>
        <v>-0.19463219674571525</v>
      </c>
      <c r="AM1556">
        <f t="shared" si="1963"/>
        <v>-47471.182050673437</v>
      </c>
      <c r="AN1556">
        <f t="shared" si="1916"/>
        <v>292103.22181370726</v>
      </c>
      <c r="AO1556">
        <f t="shared" si="1917"/>
        <v>7879801</v>
      </c>
      <c r="AP1556">
        <f t="shared" si="1919"/>
        <v>3.7069872933809783E-2</v>
      </c>
      <c r="AQ1556">
        <f t="shared" si="1920"/>
        <v>1937.6672617095153</v>
      </c>
      <c r="AR1556">
        <f t="shared" si="1921"/>
        <v>1924.1056340389493</v>
      </c>
      <c r="AS1556">
        <f t="shared" si="1922"/>
        <v>1942.8848954220389</v>
      </c>
      <c r="AT1556">
        <f t="shared" si="1923"/>
        <v>1923.6882848280361</v>
      </c>
      <c r="AU1556">
        <f t="shared" si="1924"/>
        <v>1941.267703465945</v>
      </c>
      <c r="AV1556">
        <f t="shared" si="1925"/>
        <v>1907.1937032007038</v>
      </c>
      <c r="AW1556">
        <f t="shared" si="1926"/>
        <v>34.074000265241239</v>
      </c>
      <c r="AX1556">
        <f t="shared" si="1953"/>
        <v>45.314279186169315</v>
      </c>
      <c r="AY1556">
        <f t="shared" si="1927"/>
        <v>-11.240278920928077</v>
      </c>
      <c r="AZ1556">
        <f t="shared" si="1964"/>
        <v>1924.9333496666666</v>
      </c>
      <c r="BA1556">
        <f t="shared" si="1965"/>
        <v>469495093.85039932</v>
      </c>
      <c r="BB1556">
        <f t="shared" si="1968"/>
        <v>0</v>
      </c>
      <c r="BC1556">
        <f t="shared" si="1969"/>
        <v>469495093.85039932</v>
      </c>
      <c r="BD1556">
        <f t="shared" si="1984"/>
        <v>5261820662.5225239</v>
      </c>
      <c r="BE1556">
        <f t="shared" si="1985"/>
        <v>6520650571.4411316</v>
      </c>
      <c r="BF1556">
        <f t="shared" si="1986"/>
        <v>0.80694719106219592</v>
      </c>
      <c r="BG1556">
        <f t="shared" si="1987"/>
        <v>44.658039540593329</v>
      </c>
      <c r="BH1556">
        <f t="shared" si="1928"/>
        <v>85472191</v>
      </c>
      <c r="BI1556">
        <f t="shared" si="1929"/>
        <v>1.786604066910316</v>
      </c>
      <c r="BJ1556">
        <f t="shared" si="1970"/>
        <v>550</v>
      </c>
      <c r="BK1556">
        <f t="shared" si="1930"/>
        <v>3.3915992695016956E-3</v>
      </c>
      <c r="BL1556">
        <f t="shared" si="1931"/>
        <v>1.0033915992695017</v>
      </c>
      <c r="BM1556">
        <f t="shared" si="1932"/>
        <v>25.331351452920718</v>
      </c>
      <c r="BN1556">
        <f t="shared" si="1933"/>
        <v>1925.9000245</v>
      </c>
      <c r="BO1556">
        <f t="shared" si="1972"/>
        <v>1950.0850097999999</v>
      </c>
      <c r="BP1556">
        <f t="shared" si="1934"/>
        <v>1896.4830896764706</v>
      </c>
      <c r="BQ1556">
        <f t="shared" si="1935"/>
        <v>53.601920123529226</v>
      </c>
      <c r="BR1556">
        <f t="shared" si="1936"/>
        <v>-4.1999510000000555</v>
      </c>
      <c r="BS1556">
        <f t="shared" si="1937"/>
        <v>7</v>
      </c>
      <c r="BT1556">
        <f t="shared" si="1938"/>
        <v>-7.7999270000000251</v>
      </c>
      <c r="BU1556">
        <f t="shared" si="1939"/>
        <v>-3.2000729999999749</v>
      </c>
      <c r="BV1556">
        <f t="shared" si="1940"/>
        <v>1935.1199869333334</v>
      </c>
      <c r="BW1556">
        <f t="shared" si="1941"/>
        <v>1939.5523681428572</v>
      </c>
      <c r="BX1556">
        <f t="shared" si="1942"/>
        <v>1948.195445709091</v>
      </c>
      <c r="BY1556">
        <f t="shared" si="1943"/>
        <v>1946.0137927952378</v>
      </c>
      <c r="BZ1556">
        <f t="shared" si="1944"/>
        <v>2006.849976</v>
      </c>
      <c r="CA1556">
        <f t="shared" si="1945"/>
        <v>1904</v>
      </c>
      <c r="CB1556">
        <f t="shared" si="1946"/>
        <v>1962.2030021233336</v>
      </c>
      <c r="CC1556">
        <f t="shared" si="1947"/>
        <v>1966.4294336916664</v>
      </c>
      <c r="CD1556">
        <f t="shared" si="1948"/>
        <v>1948.4348498067061</v>
      </c>
      <c r="CE1556">
        <f t="shared" si="1949"/>
        <v>1940.5005811502422</v>
      </c>
      <c r="CF1556">
        <f t="shared" si="1950"/>
        <v>1916.5</v>
      </c>
      <c r="CG1556">
        <f t="shared" si="1951"/>
        <v>1961</v>
      </c>
      <c r="CH1556">
        <f t="shared" si="1952"/>
        <v>1910.3000489999999</v>
      </c>
    </row>
    <row r="1557" spans="1:86">
      <c r="A1557" s="1">
        <v>41761</v>
      </c>
      <c r="B1557">
        <v>1895</v>
      </c>
      <c r="C1557">
        <v>1908.6999510000001</v>
      </c>
      <c r="D1557">
        <v>1880.0500489999999</v>
      </c>
      <c r="E1557">
        <v>1883.400024</v>
      </c>
      <c r="F1557">
        <v>324650</v>
      </c>
      <c r="G1557">
        <f t="shared" si="1966"/>
        <v>-248728.66639473854</v>
      </c>
      <c r="H1557">
        <f t="shared" ref="H1557:H1620" si="1994">SUM(H1556,G1557)</f>
        <v>13290568.51178368</v>
      </c>
      <c r="I1557">
        <f t="shared" si="1967"/>
        <v>1891.7875060000001</v>
      </c>
      <c r="J1557">
        <f t="shared" si="1974"/>
        <v>1987.0999757499999</v>
      </c>
      <c r="K1557">
        <f t="shared" si="1975"/>
        <v>1891.7875060000001</v>
      </c>
      <c r="L1557">
        <f t="shared" si="1976"/>
        <v>7</v>
      </c>
      <c r="M1557">
        <f t="shared" si="1977"/>
        <v>1</v>
      </c>
      <c r="N1557">
        <f t="shared" si="1978"/>
        <v>30</v>
      </c>
      <c r="O1557">
        <f t="shared" si="1979"/>
        <v>90</v>
      </c>
      <c r="P1557">
        <f t="shared" si="1954"/>
        <v>28.649902000000111</v>
      </c>
      <c r="Q1557">
        <f t="shared" si="1955"/>
        <v>25.299927000000025</v>
      </c>
      <c r="R1557">
        <f t="shared" si="1956"/>
        <v>3.3499750000000859</v>
      </c>
      <c r="S1557">
        <f t="shared" si="1957"/>
        <v>28.649902000000111</v>
      </c>
      <c r="T1557">
        <f t="shared" si="1993"/>
        <v>43.437654557731285</v>
      </c>
      <c r="U1557">
        <f t="shared" si="1958"/>
        <v>7.7000729999999749</v>
      </c>
      <c r="V1557">
        <f t="shared" si="1959"/>
        <v>14.050048999999944</v>
      </c>
      <c r="W1557">
        <f t="shared" si="1960"/>
        <v>0</v>
      </c>
      <c r="X1557">
        <f t="shared" si="1961"/>
        <v>14.050048999999944</v>
      </c>
      <c r="Y1557">
        <f t="shared" si="1991"/>
        <v>7.9931758473557162</v>
      </c>
      <c r="Z1557">
        <f t="shared" si="1992"/>
        <v>11.059969778867904</v>
      </c>
      <c r="AA1557">
        <f t="shared" si="1988"/>
        <v>18.401490432068101</v>
      </c>
      <c r="AB1557">
        <f t="shared" si="1989"/>
        <v>25.46171033283699</v>
      </c>
      <c r="AC1557">
        <f t="shared" si="1990"/>
        <v>16.095997961046578</v>
      </c>
      <c r="AD1557">
        <f t="shared" si="1918"/>
        <v>20.431810169730898</v>
      </c>
      <c r="AE1557">
        <f t="shared" si="1971"/>
        <v>1925.9099851999999</v>
      </c>
      <c r="AF1557">
        <f t="shared" si="1973"/>
        <v>1935.2666625000002</v>
      </c>
      <c r="AG1557">
        <f t="shared" si="1915"/>
        <v>1941.2549804500002</v>
      </c>
      <c r="AH1557">
        <f t="shared" si="1980"/>
        <v>1946.2099976000002</v>
      </c>
      <c r="AI1557">
        <f t="shared" si="1981"/>
        <v>2008.018251321623</v>
      </c>
      <c r="AJ1557">
        <f t="shared" si="1982"/>
        <v>1884.4017438783774</v>
      </c>
      <c r="AK1557">
        <f t="shared" si="1983"/>
        <v>-8.1034475014370548E-3</v>
      </c>
      <c r="AL1557">
        <f t="shared" si="1962"/>
        <v>-0.76614405173182976</v>
      </c>
      <c r="AM1557">
        <f t="shared" si="1963"/>
        <v>-248728.66639473854</v>
      </c>
      <c r="AN1557">
        <f t="shared" si="1916"/>
        <v>167400.56608273211</v>
      </c>
      <c r="AO1557">
        <f t="shared" si="1917"/>
        <v>7878042</v>
      </c>
      <c r="AP1557">
        <f t="shared" si="1919"/>
        <v>2.124900655299021E-2</v>
      </c>
      <c r="AQ1557">
        <f t="shared" si="1920"/>
        <v>1919.2164008882801</v>
      </c>
      <c r="AR1557">
        <f t="shared" si="1921"/>
        <v>1916.6227714978488</v>
      </c>
      <c r="AS1557">
        <f t="shared" si="1922"/>
        <v>1932.1776185660719</v>
      </c>
      <c r="AT1557">
        <f t="shared" si="1923"/>
        <v>1920.0623413535129</v>
      </c>
      <c r="AU1557">
        <f t="shared" si="1924"/>
        <v>1932.5875515460532</v>
      </c>
      <c r="AV1557">
        <f t="shared" si="1925"/>
        <v>1905.5281456566545</v>
      </c>
      <c r="AW1557">
        <f t="shared" si="1926"/>
        <v>27.059405889398704</v>
      </c>
      <c r="AX1557">
        <f t="shared" si="1953"/>
        <v>41.663304526815196</v>
      </c>
      <c r="AY1557">
        <f t="shared" si="1927"/>
        <v>-14.603898637416492</v>
      </c>
      <c r="AZ1557">
        <f t="shared" si="1964"/>
        <v>1890.7166746666669</v>
      </c>
      <c r="BA1557">
        <f t="shared" si="1965"/>
        <v>613821168.43053341</v>
      </c>
      <c r="BB1557">
        <f t="shared" si="1968"/>
        <v>0</v>
      </c>
      <c r="BC1557">
        <f t="shared" si="1969"/>
        <v>613821168.43053341</v>
      </c>
      <c r="BD1557">
        <f t="shared" si="1984"/>
        <v>5261820662.5225239</v>
      </c>
      <c r="BE1557">
        <f t="shared" si="1985"/>
        <v>6526231097.4385481</v>
      </c>
      <c r="BF1557">
        <f t="shared" si="1986"/>
        <v>0.80625717722250334</v>
      </c>
      <c r="BG1557">
        <f t="shared" si="1987"/>
        <v>44.636898188678295</v>
      </c>
      <c r="BH1557">
        <f t="shared" si="1928"/>
        <v>85147541</v>
      </c>
      <c r="BI1557">
        <f t="shared" si="1929"/>
        <v>1.4200475574751428</v>
      </c>
      <c r="BJ1557">
        <f t="shared" si="1970"/>
        <v>-4059.997599999997</v>
      </c>
      <c r="BK1557">
        <f t="shared" si="1930"/>
        <v>-2.0592811232449281E-2</v>
      </c>
      <c r="BL1557">
        <f t="shared" si="1931"/>
        <v>0.97940718876755073</v>
      </c>
      <c r="BM1557">
        <f t="shared" si="1932"/>
        <v>32.575809992979458</v>
      </c>
      <c r="BN1557">
        <f t="shared" si="1933"/>
        <v>1894.375</v>
      </c>
      <c r="BO1557">
        <f t="shared" si="1972"/>
        <v>1932.6600097999999</v>
      </c>
      <c r="BP1557">
        <f t="shared" si="1934"/>
        <v>1902.3882374558823</v>
      </c>
      <c r="BQ1557">
        <f t="shared" si="1935"/>
        <v>30.271772344117608</v>
      </c>
      <c r="BR1557">
        <f t="shared" si="1936"/>
        <v>-51.84997599999997</v>
      </c>
      <c r="BS1557">
        <f t="shared" si="1937"/>
        <v>-46.399902000000111</v>
      </c>
      <c r="BT1557">
        <f t="shared" si="1938"/>
        <v>-56.100097999999889</v>
      </c>
      <c r="BU1557">
        <f t="shared" si="1939"/>
        <v>-34.25</v>
      </c>
      <c r="BV1557">
        <f t="shared" si="1940"/>
        <v>1914.3733315333334</v>
      </c>
      <c r="BW1557">
        <f t="shared" si="1941"/>
        <v>1920.3428546666664</v>
      </c>
      <c r="BX1557">
        <f t="shared" si="1942"/>
        <v>1935.9790882000002</v>
      </c>
      <c r="BY1557">
        <f t="shared" si="1943"/>
        <v>1940.2752255142861</v>
      </c>
      <c r="BZ1557">
        <f t="shared" si="1944"/>
        <v>2006.849976</v>
      </c>
      <c r="CA1557">
        <f t="shared" si="1945"/>
        <v>1880.0500489999999</v>
      </c>
      <c r="CB1557">
        <f t="shared" si="1946"/>
        <v>1942.6044660066668</v>
      </c>
      <c r="CC1557">
        <f t="shared" si="1947"/>
        <v>1957.713612186111</v>
      </c>
      <c r="CD1557">
        <f t="shared" si="1948"/>
        <v>1954.9880898857937</v>
      </c>
      <c r="CE1557">
        <f t="shared" si="1949"/>
        <v>1943.1610367656544</v>
      </c>
      <c r="CF1557">
        <f t="shared" si="1950"/>
        <v>1923</v>
      </c>
      <c r="CG1557">
        <f t="shared" si="1951"/>
        <v>1940.8000489999999</v>
      </c>
      <c r="CH1557">
        <f t="shared" si="1952"/>
        <v>1911</v>
      </c>
    </row>
    <row r="1558" spans="1:86">
      <c r="A1558" s="1">
        <v>41764</v>
      </c>
      <c r="B1558">
        <v>1883</v>
      </c>
      <c r="C1558">
        <v>1916.400024</v>
      </c>
      <c r="D1558">
        <v>1866</v>
      </c>
      <c r="E1558">
        <v>1897.849976</v>
      </c>
      <c r="F1558">
        <v>352889</v>
      </c>
      <c r="G1558">
        <f t="shared" si="1966"/>
        <v>93122.937639711541</v>
      </c>
      <c r="H1558">
        <f t="shared" si="1994"/>
        <v>13383691.449423391</v>
      </c>
      <c r="I1558">
        <f t="shared" si="1967"/>
        <v>1890.8125</v>
      </c>
      <c r="J1558">
        <f t="shared" si="1974"/>
        <v>1987.0999757499999</v>
      </c>
      <c r="K1558">
        <f t="shared" si="1975"/>
        <v>1890.8125</v>
      </c>
      <c r="L1558">
        <f t="shared" si="1976"/>
        <v>8</v>
      </c>
      <c r="M1558">
        <f t="shared" si="1977"/>
        <v>1</v>
      </c>
      <c r="N1558">
        <f t="shared" si="1978"/>
        <v>20</v>
      </c>
      <c r="O1558">
        <f t="shared" si="1979"/>
        <v>90</v>
      </c>
      <c r="P1558">
        <f t="shared" si="1954"/>
        <v>50.40002400000003</v>
      </c>
      <c r="Q1558">
        <f t="shared" si="1955"/>
        <v>18.550048000000061</v>
      </c>
      <c r="R1558">
        <f t="shared" si="1956"/>
        <v>31.84997599999997</v>
      </c>
      <c r="S1558">
        <f t="shared" si="1957"/>
        <v>50.40002400000003</v>
      </c>
      <c r="T1558">
        <f t="shared" si="1993"/>
        <v>43.934966660750483</v>
      </c>
      <c r="U1558">
        <f t="shared" si="1958"/>
        <v>-0.34997500000008586</v>
      </c>
      <c r="V1558">
        <f t="shared" si="1959"/>
        <v>-17</v>
      </c>
      <c r="W1558">
        <f t="shared" si="1960"/>
        <v>0</v>
      </c>
      <c r="X1558">
        <f t="shared" si="1961"/>
        <v>0</v>
      </c>
      <c r="Y1558">
        <f t="shared" si="1991"/>
        <v>7.4222347154017365</v>
      </c>
      <c r="Z1558">
        <f t="shared" si="1992"/>
        <v>10.269971937520197</v>
      </c>
      <c r="AA1558">
        <f t="shared" si="1988"/>
        <v>16.893684642379451</v>
      </c>
      <c r="AB1558">
        <f t="shared" si="1989"/>
        <v>23.375394857633808</v>
      </c>
      <c r="AC1558">
        <f t="shared" si="1990"/>
        <v>16.095997961046567</v>
      </c>
      <c r="AD1558">
        <f t="shared" si="1918"/>
        <v>19.319053781474075</v>
      </c>
      <c r="AE1558">
        <f t="shared" si="1971"/>
        <v>1914.2399902000002</v>
      </c>
      <c r="AF1558">
        <f t="shared" si="1973"/>
        <v>1921.2333169999999</v>
      </c>
      <c r="AG1558">
        <f t="shared" ref="AG1558:AG1621" si="1995">AVERAGE(E1539:E1558)</f>
        <v>1937.5599792500004</v>
      </c>
      <c r="AH1558">
        <f t="shared" si="1980"/>
        <v>1942.4699952000003</v>
      </c>
      <c r="AI1558">
        <f t="shared" si="1981"/>
        <v>2010.6736447578169</v>
      </c>
      <c r="AJ1558">
        <f t="shared" si="1982"/>
        <v>1874.2663456421838</v>
      </c>
      <c r="AK1558">
        <f t="shared" si="1983"/>
        <v>0.17289126396252638</v>
      </c>
      <c r="AL1558">
        <f t="shared" si="1962"/>
        <v>0.26388733465682279</v>
      </c>
      <c r="AM1558">
        <f t="shared" si="1963"/>
        <v>93122.937639711541</v>
      </c>
      <c r="AN1558">
        <f t="shared" ref="AN1558:AN1621" si="1996">SUM(AM1539:AM1558)</f>
        <v>-45805.596277556411</v>
      </c>
      <c r="AO1558">
        <f t="shared" ref="AO1558:AO1621" si="1997">SUM(F1539:F1558)</f>
        <v>7793318</v>
      </c>
      <c r="AP1558">
        <f t="shared" si="1919"/>
        <v>-5.8775474422519923E-3</v>
      </c>
      <c r="AQ1558">
        <f t="shared" si="1920"/>
        <v>1911.9518164262649</v>
      </c>
      <c r="AR1558">
        <f t="shared" si="1921"/>
        <v>1914.806531620962</v>
      </c>
      <c r="AS1558">
        <f t="shared" si="1922"/>
        <v>1925.998642904179</v>
      </c>
      <c r="AT1558">
        <f t="shared" si="1923"/>
        <v>1918.0632284716967</v>
      </c>
      <c r="AU1558">
        <f t="shared" si="1924"/>
        <v>1927.3769152141451</v>
      </c>
      <c r="AV1558">
        <f t="shared" si="1925"/>
        <v>1904.9906737806887</v>
      </c>
      <c r="AW1558">
        <f t="shared" si="1926"/>
        <v>22.386241433456462</v>
      </c>
      <c r="AX1558">
        <f t="shared" si="1953"/>
        <v>37.807891908143446</v>
      </c>
      <c r="AY1558">
        <f t="shared" si="1927"/>
        <v>-15.421650474686984</v>
      </c>
      <c r="AZ1558">
        <f t="shared" si="1964"/>
        <v>1893.4166666666667</v>
      </c>
      <c r="BA1558">
        <f t="shared" si="1965"/>
        <v>668165914.08333337</v>
      </c>
      <c r="BB1558">
        <f t="shared" si="1968"/>
        <v>668165914.08333337</v>
      </c>
      <c r="BC1558">
        <f t="shared" si="1969"/>
        <v>0</v>
      </c>
      <c r="BD1558">
        <f t="shared" si="1984"/>
        <v>4591806674.7725229</v>
      </c>
      <c r="BE1558">
        <f t="shared" si="1985"/>
        <v>6526231097.4385481</v>
      </c>
      <c r="BF1558">
        <f t="shared" si="1986"/>
        <v>0.70359241133442874</v>
      </c>
      <c r="BG1558">
        <f t="shared" si="1987"/>
        <v>41.30051335361977</v>
      </c>
      <c r="BH1558">
        <f t="shared" si="1928"/>
        <v>85500430</v>
      </c>
      <c r="BI1558">
        <f t="shared" si="1929"/>
        <v>1.175136536969402</v>
      </c>
      <c r="BJ1558">
        <f t="shared" si="1970"/>
        <v>1344.9951999999939</v>
      </c>
      <c r="BK1558">
        <f t="shared" si="1930"/>
        <v>7.6722692024346808E-3</v>
      </c>
      <c r="BL1558">
        <f t="shared" si="1931"/>
        <v>1.0076722692024347</v>
      </c>
      <c r="BM1558">
        <f t="shared" si="1932"/>
        <v>35.946479556437062</v>
      </c>
      <c r="BN1558">
        <f t="shared" si="1933"/>
        <v>1891.200012</v>
      </c>
      <c r="BO1558">
        <f t="shared" si="1972"/>
        <v>1919.8000121999999</v>
      </c>
      <c r="BP1558">
        <f t="shared" si="1934"/>
        <v>1906.0426492205881</v>
      </c>
      <c r="BQ1558">
        <f t="shared" si="1935"/>
        <v>13.75736297941171</v>
      </c>
      <c r="BR1558">
        <f t="shared" si="1936"/>
        <v>-53.5</v>
      </c>
      <c r="BS1558">
        <f t="shared" si="1937"/>
        <v>-49.90002400000003</v>
      </c>
      <c r="BT1558">
        <f t="shared" si="1938"/>
        <v>-45.09997599999997</v>
      </c>
      <c r="BU1558">
        <f t="shared" si="1939"/>
        <v>-54.5</v>
      </c>
      <c r="BV1558">
        <f t="shared" si="1940"/>
        <v>1905.0199951333332</v>
      </c>
      <c r="BW1558">
        <f t="shared" si="1941"/>
        <v>1909.6523728095237</v>
      </c>
      <c r="BX1558">
        <f t="shared" si="1942"/>
        <v>1927.1863569999998</v>
      </c>
      <c r="BY1558">
        <f t="shared" si="1943"/>
        <v>1936.1414155666669</v>
      </c>
      <c r="BZ1558">
        <f t="shared" si="1944"/>
        <v>2006.849976</v>
      </c>
      <c r="CA1558">
        <f t="shared" si="1945"/>
        <v>1866</v>
      </c>
      <c r="CB1558">
        <f t="shared" si="1946"/>
        <v>1929.2971454900003</v>
      </c>
      <c r="CC1558">
        <f t="shared" si="1947"/>
        <v>1939.0426078388891</v>
      </c>
      <c r="CD1558">
        <f t="shared" si="1948"/>
        <v>1961.0668286701591</v>
      </c>
      <c r="CE1558">
        <f t="shared" si="1949"/>
        <v>1936.5208201103967</v>
      </c>
      <c r="CF1558">
        <f t="shared" si="1950"/>
        <v>1883.400024</v>
      </c>
      <c r="CG1558">
        <f t="shared" si="1951"/>
        <v>1908.6999510000001</v>
      </c>
      <c r="CH1558">
        <f t="shared" si="1952"/>
        <v>1880.0500489999999</v>
      </c>
    </row>
    <row r="1559" spans="1:86">
      <c r="A1559" s="1">
        <v>41765</v>
      </c>
      <c r="B1559">
        <v>1899</v>
      </c>
      <c r="C1559">
        <v>1916.0500489999999</v>
      </c>
      <c r="D1559">
        <v>1883</v>
      </c>
      <c r="E1559">
        <v>1910.25</v>
      </c>
      <c r="F1559">
        <v>239206</v>
      </c>
      <c r="G1559">
        <f t="shared" si="1966"/>
        <v>155248.08991678111</v>
      </c>
      <c r="H1559">
        <f t="shared" si="1994"/>
        <v>13538939.539340172</v>
      </c>
      <c r="I1559">
        <f t="shared" si="1967"/>
        <v>1902.0750122499999</v>
      </c>
      <c r="J1559">
        <f t="shared" si="1974"/>
        <v>1987.0999757499999</v>
      </c>
      <c r="K1559">
        <f t="shared" si="1975"/>
        <v>1890.8125</v>
      </c>
      <c r="L1559">
        <f t="shared" si="1976"/>
        <v>9</v>
      </c>
      <c r="M1559">
        <f t="shared" si="1977"/>
        <v>2</v>
      </c>
      <c r="N1559">
        <f t="shared" si="1978"/>
        <v>10</v>
      </c>
      <c r="O1559">
        <f t="shared" si="1979"/>
        <v>80</v>
      </c>
      <c r="P1559">
        <f t="shared" si="1954"/>
        <v>33.050048999999944</v>
      </c>
      <c r="Q1559">
        <f t="shared" si="1955"/>
        <v>5.8000489999999445</v>
      </c>
      <c r="R1559">
        <f t="shared" si="1956"/>
        <v>27.25</v>
      </c>
      <c r="S1559">
        <f t="shared" si="1957"/>
        <v>33.050048999999944</v>
      </c>
      <c r="T1559">
        <f t="shared" si="1993"/>
        <v>43.157472542125447</v>
      </c>
      <c r="U1559">
        <f t="shared" si="1958"/>
        <v>-8.850097999999889</v>
      </c>
      <c r="V1559">
        <f t="shared" si="1959"/>
        <v>4.9000240000000304</v>
      </c>
      <c r="W1559">
        <f t="shared" si="1960"/>
        <v>0</v>
      </c>
      <c r="X1559">
        <f t="shared" si="1961"/>
        <v>4.9000240000000304</v>
      </c>
      <c r="Y1559">
        <f t="shared" si="1991"/>
        <v>6.892075092873041</v>
      </c>
      <c r="Z1559">
        <f t="shared" si="1992"/>
        <v>9.8864042276973283</v>
      </c>
      <c r="AA1559">
        <f t="shared" si="1988"/>
        <v>15.969598511928092</v>
      </c>
      <c r="AB1559">
        <f t="shared" si="1989"/>
        <v>22.907746087418204</v>
      </c>
      <c r="AC1559">
        <f t="shared" si="1990"/>
        <v>17.846248623695285</v>
      </c>
      <c r="AD1559">
        <f t="shared" si="1918"/>
        <v>18.331315297692161</v>
      </c>
      <c r="AE1559">
        <f t="shared" si="1971"/>
        <v>1906.2</v>
      </c>
      <c r="AF1559">
        <f t="shared" si="1973"/>
        <v>1913.5749918333333</v>
      </c>
      <c r="AG1559">
        <f t="shared" si="1995"/>
        <v>1936.5299804500003</v>
      </c>
      <c r="AH1559">
        <f t="shared" si="1980"/>
        <v>1938.3599976</v>
      </c>
      <c r="AI1559">
        <f t="shared" si="1981"/>
        <v>2008.8431807332327</v>
      </c>
      <c r="AJ1559">
        <f t="shared" si="1982"/>
        <v>1867.8768144667674</v>
      </c>
      <c r="AK1559">
        <f t="shared" si="1983"/>
        <v>0.30059074838558009</v>
      </c>
      <c r="AL1559">
        <f t="shared" si="1962"/>
        <v>0.64901419662040716</v>
      </c>
      <c r="AM1559">
        <f t="shared" si="1963"/>
        <v>155248.08991678111</v>
      </c>
      <c r="AN1559">
        <f t="shared" si="1996"/>
        <v>310786.64032627991</v>
      </c>
      <c r="AO1559">
        <f t="shared" si="1997"/>
        <v>7743964</v>
      </c>
      <c r="AP1559">
        <f t="shared" si="1919"/>
        <v>4.0132758923760482E-2</v>
      </c>
      <c r="AQ1559">
        <f t="shared" si="1920"/>
        <v>1911.3731988413349</v>
      </c>
      <c r="AR1559">
        <f t="shared" si="1921"/>
        <v>1905.2429201089878</v>
      </c>
      <c r="AS1559">
        <f t="shared" si="1922"/>
        <v>1923.1638871814268</v>
      </c>
      <c r="AT1559">
        <f t="shared" si="1923"/>
        <v>1917.3600379092441</v>
      </c>
      <c r="AU1559">
        <f t="shared" si="1924"/>
        <v>1924.8078779320233</v>
      </c>
      <c r="AV1559">
        <f t="shared" si="1925"/>
        <v>1905.3588266160405</v>
      </c>
      <c r="AW1559">
        <f t="shared" si="1926"/>
        <v>19.449051315982842</v>
      </c>
      <c r="AX1559">
        <f t="shared" si="1953"/>
        <v>34.136123789711327</v>
      </c>
      <c r="AY1559">
        <f t="shared" si="1927"/>
        <v>-14.687072473728485</v>
      </c>
      <c r="AZ1559">
        <f t="shared" si="1964"/>
        <v>1903.1000163333331</v>
      </c>
      <c r="BA1559">
        <f t="shared" si="1965"/>
        <v>455232942.50703126</v>
      </c>
      <c r="BB1559">
        <f t="shared" si="1968"/>
        <v>455232942.50703126</v>
      </c>
      <c r="BC1559">
        <f t="shared" si="1969"/>
        <v>0</v>
      </c>
      <c r="BD1559">
        <f t="shared" si="1984"/>
        <v>4097745407.3763599</v>
      </c>
      <c r="BE1559">
        <f t="shared" si="1985"/>
        <v>6526231097.4385481</v>
      </c>
      <c r="BF1559">
        <f t="shared" si="1986"/>
        <v>0.62788849279098713</v>
      </c>
      <c r="BG1559">
        <f t="shared" si="1987"/>
        <v>38.570731077193315</v>
      </c>
      <c r="BH1559">
        <f t="shared" si="1928"/>
        <v>85739636</v>
      </c>
      <c r="BI1559">
        <f t="shared" si="1929"/>
        <v>1.020755305735497</v>
      </c>
      <c r="BJ1559">
        <f t="shared" si="1970"/>
        <v>1140.002400000003</v>
      </c>
      <c r="BK1559">
        <f t="shared" si="1930"/>
        <v>6.5337219257630245E-3</v>
      </c>
      <c r="BL1559">
        <f t="shared" si="1931"/>
        <v>1.0065337219257631</v>
      </c>
      <c r="BM1559">
        <f t="shared" si="1932"/>
        <v>37.147899239965241</v>
      </c>
      <c r="BN1559">
        <f t="shared" si="1933"/>
        <v>1899.5250245</v>
      </c>
      <c r="BO1559">
        <f t="shared" si="1972"/>
        <v>1909.3300170999998</v>
      </c>
      <c r="BP1559">
        <f t="shared" si="1934"/>
        <v>1909.6095617058825</v>
      </c>
      <c r="BQ1559">
        <f t="shared" si="1935"/>
        <v>-0.27954460588262009</v>
      </c>
      <c r="BR1559">
        <f t="shared" si="1936"/>
        <v>-78.050048999999944</v>
      </c>
      <c r="BS1559">
        <f t="shared" si="1937"/>
        <v>-70.449951000000056</v>
      </c>
      <c r="BT1559">
        <f t="shared" si="1938"/>
        <v>-84.949951000000056</v>
      </c>
      <c r="BU1559">
        <f t="shared" si="1939"/>
        <v>-54.449951000000056</v>
      </c>
      <c r="BV1559">
        <f t="shared" si="1940"/>
        <v>1903.6899983999999</v>
      </c>
      <c r="BW1559">
        <f t="shared" si="1941"/>
        <v>1906.5142822380953</v>
      </c>
      <c r="BX1559">
        <f t="shared" si="1942"/>
        <v>1921.3281760545451</v>
      </c>
      <c r="BY1559">
        <f t="shared" si="1943"/>
        <v>1933.5404651619049</v>
      </c>
      <c r="BZ1559">
        <f t="shared" si="1944"/>
        <v>2006.849976</v>
      </c>
      <c r="CA1559">
        <f t="shared" si="1945"/>
        <v>1866</v>
      </c>
      <c r="CB1559">
        <f t="shared" si="1946"/>
        <v>1911.0541682666667</v>
      </c>
      <c r="CC1559">
        <f t="shared" si="1947"/>
        <v>1926.6767865472223</v>
      </c>
      <c r="CD1559">
        <f t="shared" si="1948"/>
        <v>1964.260269416905</v>
      </c>
      <c r="CE1559">
        <f t="shared" si="1949"/>
        <v>1937.3350667589523</v>
      </c>
      <c r="CF1559">
        <f t="shared" si="1950"/>
        <v>1897.849976</v>
      </c>
      <c r="CG1559">
        <f t="shared" si="1951"/>
        <v>1916.400024</v>
      </c>
      <c r="CH1559">
        <f t="shared" si="1952"/>
        <v>1866</v>
      </c>
    </row>
    <row r="1560" spans="1:86">
      <c r="A1560" s="1">
        <v>41766</v>
      </c>
      <c r="B1560">
        <v>1905.1999510000001</v>
      </c>
      <c r="C1560">
        <v>1907.1999510000001</v>
      </c>
      <c r="D1560">
        <v>1878.099976</v>
      </c>
      <c r="E1560">
        <v>1881.25</v>
      </c>
      <c r="F1560">
        <v>246112</v>
      </c>
      <c r="G1560">
        <f t="shared" si="1966"/>
        <v>-192829.56888533372</v>
      </c>
      <c r="H1560">
        <f t="shared" si="1994"/>
        <v>13346109.970454838</v>
      </c>
      <c r="I1560">
        <f t="shared" si="1967"/>
        <v>1892.9374695000001</v>
      </c>
      <c r="J1560">
        <f t="shared" si="1974"/>
        <v>1987.0999757499999</v>
      </c>
      <c r="K1560">
        <f t="shared" si="1975"/>
        <v>1890.8125</v>
      </c>
      <c r="L1560">
        <f t="shared" si="1976"/>
        <v>10</v>
      </c>
      <c r="M1560">
        <f t="shared" si="1977"/>
        <v>3</v>
      </c>
      <c r="N1560">
        <f t="shared" si="1978"/>
        <v>0</v>
      </c>
      <c r="O1560">
        <f t="shared" si="1979"/>
        <v>70</v>
      </c>
      <c r="P1560">
        <f t="shared" si="1954"/>
        <v>29.099975000000086</v>
      </c>
      <c r="Q1560">
        <f t="shared" si="1955"/>
        <v>25.949951000000056</v>
      </c>
      <c r="R1560">
        <f t="shared" si="1956"/>
        <v>3.1500240000000304</v>
      </c>
      <c r="S1560">
        <f t="shared" si="1957"/>
        <v>29.099975000000086</v>
      </c>
      <c r="T1560">
        <f t="shared" si="1993"/>
        <v>42.153365574830779</v>
      </c>
      <c r="U1560">
        <f t="shared" si="1958"/>
        <v>-7.1999510000000555</v>
      </c>
      <c r="V1560">
        <f t="shared" si="1959"/>
        <v>1.9000249999999141</v>
      </c>
      <c r="W1560">
        <f t="shared" si="1960"/>
        <v>0</v>
      </c>
      <c r="X1560">
        <f t="shared" si="1961"/>
        <v>1.9000249999999141</v>
      </c>
      <c r="Y1560">
        <f t="shared" si="1991"/>
        <v>6.3997840148106802</v>
      </c>
      <c r="Z1560">
        <f t="shared" si="1992"/>
        <v>9.3159485685760846</v>
      </c>
      <c r="AA1560">
        <f t="shared" si="1988"/>
        <v>15.18214246368956</v>
      </c>
      <c r="AB1560">
        <f t="shared" si="1989"/>
        <v>22.100129945824577</v>
      </c>
      <c r="AC1560">
        <f t="shared" si="1990"/>
        <v>18.555702308450496</v>
      </c>
      <c r="AD1560">
        <f t="shared" si="1918"/>
        <v>18.015687796385503</v>
      </c>
      <c r="AE1560">
        <f t="shared" si="1971"/>
        <v>1899.15</v>
      </c>
      <c r="AF1560">
        <f t="shared" si="1973"/>
        <v>1902.0416666666667</v>
      </c>
      <c r="AG1560">
        <f t="shared" si="1995"/>
        <v>1933.9324829000002</v>
      </c>
      <c r="AH1560">
        <f t="shared" si="1980"/>
        <v>1927.6549927000001</v>
      </c>
      <c r="AI1560">
        <f t="shared" si="1981"/>
        <v>1997.0560576902039</v>
      </c>
      <c r="AJ1560">
        <f t="shared" si="1982"/>
        <v>1858.2539277097962</v>
      </c>
      <c r="AK1560">
        <f t="shared" si="1983"/>
        <v>0.16567521185337511</v>
      </c>
      <c r="AL1560">
        <f t="shared" si="1962"/>
        <v>-0.78350331916092564</v>
      </c>
      <c r="AM1560">
        <f t="shared" si="1963"/>
        <v>-192829.56888533372</v>
      </c>
      <c r="AN1560">
        <f t="shared" si="1996"/>
        <v>171535.71216690319</v>
      </c>
      <c r="AO1560">
        <f t="shared" si="1997"/>
        <v>7721144</v>
      </c>
      <c r="AP1560">
        <f t="shared" si="1919"/>
        <v>2.2216359669875757E-2</v>
      </c>
      <c r="AQ1560">
        <f t="shared" si="1920"/>
        <v>1901.1313112352809</v>
      </c>
      <c r="AR1560">
        <f t="shared" si="1921"/>
        <v>1902.7796810379264</v>
      </c>
      <c r="AS1560">
        <f t="shared" si="1922"/>
        <v>1915.6193874887699</v>
      </c>
      <c r="AT1560">
        <f t="shared" si="1923"/>
        <v>1914.110134497412</v>
      </c>
      <c r="AU1560">
        <f t="shared" si="1924"/>
        <v>1918.2741962422199</v>
      </c>
      <c r="AV1560">
        <f t="shared" si="1925"/>
        <v>1903.6712087529177</v>
      </c>
      <c r="AW1560">
        <f t="shared" si="1926"/>
        <v>14.602987489302222</v>
      </c>
      <c r="AX1560">
        <f t="shared" si="1953"/>
        <v>30.229496529629508</v>
      </c>
      <c r="AY1560">
        <f t="shared" si="1927"/>
        <v>-15.626509040327285</v>
      </c>
      <c r="AZ1560">
        <f t="shared" si="1964"/>
        <v>1888.8499756666668</v>
      </c>
      <c r="BA1560">
        <f t="shared" si="1965"/>
        <v>464868645.21127468</v>
      </c>
      <c r="BB1560">
        <f t="shared" si="1968"/>
        <v>0</v>
      </c>
      <c r="BC1560">
        <f t="shared" si="1969"/>
        <v>464868645.21127468</v>
      </c>
      <c r="BD1560">
        <f t="shared" si="1984"/>
        <v>4097745407.3763599</v>
      </c>
      <c r="BE1560">
        <f t="shared" si="1985"/>
        <v>6013954301.5506439</v>
      </c>
      <c r="BF1560">
        <f t="shared" si="1986"/>
        <v>0.68137288743943281</v>
      </c>
      <c r="BG1560">
        <f t="shared" si="1987"/>
        <v>40.524793312035456</v>
      </c>
      <c r="BH1560">
        <f t="shared" si="1928"/>
        <v>85493524</v>
      </c>
      <c r="BI1560">
        <f t="shared" si="1929"/>
        <v>0.7670960942288213</v>
      </c>
      <c r="BJ1560">
        <f t="shared" si="1970"/>
        <v>-3000</v>
      </c>
      <c r="BK1560">
        <f t="shared" si="1930"/>
        <v>-1.5181258997513415E-2</v>
      </c>
      <c r="BL1560">
        <f t="shared" si="1931"/>
        <v>0.98481874100248656</v>
      </c>
      <c r="BM1560">
        <f t="shared" si="1932"/>
        <v>36.577572901735849</v>
      </c>
      <c r="BN1560">
        <f t="shared" si="1933"/>
        <v>1892.6499635</v>
      </c>
      <c r="BO1560">
        <f t="shared" si="1972"/>
        <v>1900.7300048999998</v>
      </c>
      <c r="BP1560">
        <f t="shared" si="1934"/>
        <v>1914.2316194558825</v>
      </c>
      <c r="BQ1560">
        <f t="shared" si="1935"/>
        <v>-13.501614555882725</v>
      </c>
      <c r="BR1560">
        <f t="shared" si="1936"/>
        <v>-94.34997599999997</v>
      </c>
      <c r="BS1560">
        <f t="shared" si="1937"/>
        <v>-88.90002400000003</v>
      </c>
      <c r="BT1560">
        <f t="shared" si="1938"/>
        <v>-99.650024999999914</v>
      </c>
      <c r="BU1560">
        <f t="shared" si="1939"/>
        <v>-93.75</v>
      </c>
      <c r="BV1560">
        <f t="shared" si="1940"/>
        <v>1895.3733317333333</v>
      </c>
      <c r="BW1560">
        <f t="shared" si="1941"/>
        <v>1897.2785702857141</v>
      </c>
      <c r="BX1560">
        <f t="shared" si="1942"/>
        <v>1910.9445401272726</v>
      </c>
      <c r="BY1560">
        <f t="shared" si="1943"/>
        <v>1928.2757051190474</v>
      </c>
      <c r="BZ1560">
        <f t="shared" si="1944"/>
        <v>2006.849976</v>
      </c>
      <c r="CA1560">
        <f t="shared" si="1945"/>
        <v>1866</v>
      </c>
      <c r="CB1560">
        <f t="shared" si="1946"/>
        <v>1906.0783357333335</v>
      </c>
      <c r="CC1560">
        <f t="shared" si="1947"/>
        <v>1909.5520846666666</v>
      </c>
      <c r="CD1560">
        <f t="shared" si="1948"/>
        <v>1953.5702503153575</v>
      </c>
      <c r="CE1560">
        <f t="shared" si="1949"/>
        <v>1937.6889695556172</v>
      </c>
      <c r="CF1560">
        <f t="shared" si="1950"/>
        <v>1910.25</v>
      </c>
      <c r="CG1560">
        <f t="shared" si="1951"/>
        <v>1916.0500489999999</v>
      </c>
      <c r="CH1560">
        <f t="shared" si="1952"/>
        <v>1883</v>
      </c>
    </row>
    <row r="1561" spans="1:86">
      <c r="A1561" s="1">
        <v>41767</v>
      </c>
      <c r="B1561">
        <v>1888</v>
      </c>
      <c r="C1561">
        <v>1900</v>
      </c>
      <c r="D1561">
        <v>1876.1999510000001</v>
      </c>
      <c r="E1561">
        <v>1896.599976</v>
      </c>
      <c r="F1561">
        <v>180796</v>
      </c>
      <c r="G1561">
        <f t="shared" si="1966"/>
        <v>129139.74172053118</v>
      </c>
      <c r="H1561">
        <f t="shared" si="1994"/>
        <v>13475249.712175369</v>
      </c>
      <c r="I1561">
        <f t="shared" si="1967"/>
        <v>1890.19998175</v>
      </c>
      <c r="J1561">
        <f t="shared" si="1974"/>
        <v>1982.48751825</v>
      </c>
      <c r="K1561">
        <f t="shared" si="1975"/>
        <v>1890.19998175</v>
      </c>
      <c r="L1561">
        <f t="shared" si="1976"/>
        <v>10</v>
      </c>
      <c r="M1561">
        <f t="shared" si="1977"/>
        <v>1</v>
      </c>
      <c r="N1561">
        <f t="shared" si="1978"/>
        <v>0</v>
      </c>
      <c r="O1561">
        <f t="shared" si="1979"/>
        <v>90</v>
      </c>
      <c r="P1561">
        <f t="shared" si="1954"/>
        <v>23.800048999999944</v>
      </c>
      <c r="Q1561">
        <f t="shared" si="1955"/>
        <v>3.4000240000000304</v>
      </c>
      <c r="R1561">
        <f t="shared" si="1956"/>
        <v>20.400024999999914</v>
      </c>
      <c r="S1561">
        <f t="shared" si="1957"/>
        <v>23.800048999999944</v>
      </c>
      <c r="T1561">
        <f t="shared" si="1993"/>
        <v>40.842414390914293</v>
      </c>
      <c r="U1561">
        <f t="shared" si="1958"/>
        <v>83.75</v>
      </c>
      <c r="V1561">
        <f t="shared" si="1959"/>
        <v>-3.8000489999999445</v>
      </c>
      <c r="W1561">
        <f t="shared" si="1960"/>
        <v>83.75</v>
      </c>
      <c r="X1561">
        <f t="shared" si="1961"/>
        <v>0</v>
      </c>
      <c r="Y1561">
        <f t="shared" si="1991"/>
        <v>11.924799442324202</v>
      </c>
      <c r="Z1561">
        <f t="shared" si="1992"/>
        <v>8.6505236708206503</v>
      </c>
      <c r="AA1561">
        <f t="shared" si="1988"/>
        <v>29.197097233744746</v>
      </c>
      <c r="AB1561">
        <f t="shared" si="1989"/>
        <v>21.180245584955003</v>
      </c>
      <c r="AC1561">
        <f t="shared" si="1990"/>
        <v>15.913605601710973</v>
      </c>
      <c r="AD1561">
        <f t="shared" si="1918"/>
        <v>17.198964472316323</v>
      </c>
      <c r="AE1561">
        <f t="shared" si="1971"/>
        <v>1893.8699951999999</v>
      </c>
      <c r="AF1561">
        <f t="shared" si="1973"/>
        <v>1898.7249959999999</v>
      </c>
      <c r="AG1561">
        <f t="shared" si="1995"/>
        <v>1931.77748415</v>
      </c>
      <c r="AH1561">
        <f t="shared" si="1980"/>
        <v>1919.7549927000005</v>
      </c>
      <c r="AI1561">
        <f t="shared" si="1981"/>
        <v>1983.2620385863215</v>
      </c>
      <c r="AJ1561">
        <f t="shared" si="1982"/>
        <v>1856.2479468136794</v>
      </c>
      <c r="AK1561">
        <f t="shared" si="1983"/>
        <v>0.31769726195855141</v>
      </c>
      <c r="AL1561">
        <f t="shared" si="1962"/>
        <v>0.71428428571722369</v>
      </c>
      <c r="AM1561">
        <f t="shared" si="1963"/>
        <v>129139.74172053118</v>
      </c>
      <c r="AN1561">
        <f t="shared" si="1996"/>
        <v>399352.00874092773</v>
      </c>
      <c r="AO1561">
        <f t="shared" si="1997"/>
        <v>7594401</v>
      </c>
      <c r="AP1561">
        <f t="shared" si="1919"/>
        <v>5.258505690454425E-2</v>
      </c>
      <c r="AQ1561">
        <f t="shared" si="1920"/>
        <v>1899.5906572552854</v>
      </c>
      <c r="AR1561">
        <f t="shared" si="1921"/>
        <v>1923.3197151021172</v>
      </c>
      <c r="AS1561">
        <f t="shared" si="1922"/>
        <v>1912.1958934207914</v>
      </c>
      <c r="AT1561">
        <f t="shared" si="1923"/>
        <v>1912.5342202326449</v>
      </c>
      <c r="AU1561">
        <f t="shared" si="1924"/>
        <v>1915.023063205887</v>
      </c>
      <c r="AV1561">
        <f t="shared" si="1925"/>
        <v>1903.1762224602135</v>
      </c>
      <c r="AW1561">
        <f t="shared" si="1926"/>
        <v>11.846840745673489</v>
      </c>
      <c r="AX1561">
        <f t="shared" si="1953"/>
        <v>26.552965372838305</v>
      </c>
      <c r="AY1561">
        <f t="shared" si="1927"/>
        <v>-14.706124627164815</v>
      </c>
      <c r="AZ1561">
        <f t="shared" si="1964"/>
        <v>1890.933309</v>
      </c>
      <c r="BA1561">
        <f t="shared" si="1965"/>
        <v>341873178.53396398</v>
      </c>
      <c r="BB1561">
        <f t="shared" si="1968"/>
        <v>341873178.53396398</v>
      </c>
      <c r="BC1561">
        <f t="shared" si="1969"/>
        <v>0</v>
      </c>
      <c r="BD1561">
        <f t="shared" si="1984"/>
        <v>4439618585.9103241</v>
      </c>
      <c r="BE1561">
        <f t="shared" si="1985"/>
        <v>5573229144.3170891</v>
      </c>
      <c r="BF1561">
        <f t="shared" si="1986"/>
        <v>0.79659717390901019</v>
      </c>
      <c r="BG1561">
        <f t="shared" si="1987"/>
        <v>44.339220025365258</v>
      </c>
      <c r="BH1561">
        <f t="shared" si="1928"/>
        <v>85674320</v>
      </c>
      <c r="BI1561">
        <f t="shared" si="1929"/>
        <v>0.62247734108191077</v>
      </c>
      <c r="BJ1561">
        <f t="shared" si="1970"/>
        <v>1434.997599999997</v>
      </c>
      <c r="BK1561">
        <f t="shared" si="1930"/>
        <v>8.1594556810631064E-3</v>
      </c>
      <c r="BL1561">
        <f t="shared" si="1931"/>
        <v>1.0081594556810631</v>
      </c>
      <c r="BM1561">
        <f t="shared" si="1932"/>
        <v>33.47115207826684</v>
      </c>
      <c r="BN1561">
        <f t="shared" si="1933"/>
        <v>1888.0999755</v>
      </c>
      <c r="BO1561">
        <f t="shared" si="1972"/>
        <v>1893.1699950999998</v>
      </c>
      <c r="BP1561">
        <f t="shared" si="1934"/>
        <v>1917.9419125000002</v>
      </c>
      <c r="BQ1561">
        <f t="shared" si="1935"/>
        <v>-24.771917400000348</v>
      </c>
      <c r="BR1561">
        <f t="shared" si="1936"/>
        <v>-85.450072999999975</v>
      </c>
      <c r="BS1561">
        <f t="shared" si="1937"/>
        <v>-92.800048999999944</v>
      </c>
      <c r="BT1561">
        <f t="shared" si="1938"/>
        <v>-94</v>
      </c>
      <c r="BU1561">
        <f t="shared" si="1939"/>
        <v>-96.90002400000003</v>
      </c>
      <c r="BV1561">
        <f t="shared" si="1940"/>
        <v>1894.5233237333332</v>
      </c>
      <c r="BW1561">
        <f t="shared" si="1941"/>
        <v>1895.7238015238095</v>
      </c>
      <c r="BX1561">
        <f t="shared" si="1942"/>
        <v>1905.2981734545453</v>
      </c>
      <c r="BY1561">
        <f t="shared" si="1943"/>
        <v>1924.7202282714281</v>
      </c>
      <c r="BZ1561">
        <f t="shared" si="1944"/>
        <v>1994</v>
      </c>
      <c r="CA1561">
        <f t="shared" si="1945"/>
        <v>1866</v>
      </c>
      <c r="CB1561">
        <f t="shared" si="1946"/>
        <v>1891.6498371733335</v>
      </c>
      <c r="CC1561">
        <f t="shared" si="1947"/>
        <v>1904.8527791111112</v>
      </c>
      <c r="CD1561">
        <f t="shared" si="1948"/>
        <v>1944.5748353596432</v>
      </c>
      <c r="CE1561">
        <f t="shared" si="1949"/>
        <v>1936.1963833440252</v>
      </c>
      <c r="CF1561">
        <f t="shared" si="1950"/>
        <v>1881.25</v>
      </c>
      <c r="CG1561">
        <f t="shared" si="1951"/>
        <v>1907.1999510000001</v>
      </c>
      <c r="CH1561">
        <f t="shared" si="1952"/>
        <v>1878.099976</v>
      </c>
    </row>
    <row r="1562" spans="1:86">
      <c r="A1562" s="1">
        <v>41768</v>
      </c>
      <c r="B1562">
        <v>1880</v>
      </c>
      <c r="C1562">
        <v>1983.75</v>
      </c>
      <c r="D1562">
        <v>1880</v>
      </c>
      <c r="E1562">
        <v>1974.849976</v>
      </c>
      <c r="F1562">
        <v>457287</v>
      </c>
      <c r="G1562">
        <f t="shared" si="1966"/>
        <v>378831.76578529133</v>
      </c>
      <c r="H1562">
        <f t="shared" si="1994"/>
        <v>13854081.477960661</v>
      </c>
      <c r="I1562">
        <f t="shared" si="1967"/>
        <v>1929.6499939999999</v>
      </c>
      <c r="J1562">
        <f t="shared" si="1974"/>
        <v>1964.2999877500001</v>
      </c>
      <c r="K1562">
        <f t="shared" si="1975"/>
        <v>1890.19998175</v>
      </c>
      <c r="L1562">
        <f t="shared" si="1976"/>
        <v>10</v>
      </c>
      <c r="M1562">
        <f t="shared" si="1977"/>
        <v>2</v>
      </c>
      <c r="N1562">
        <f t="shared" si="1978"/>
        <v>0</v>
      </c>
      <c r="O1562">
        <f t="shared" si="1979"/>
        <v>80</v>
      </c>
      <c r="P1562">
        <f t="shared" si="1954"/>
        <v>103.75</v>
      </c>
      <c r="Q1562">
        <f t="shared" si="1955"/>
        <v>8.9000240000000304</v>
      </c>
      <c r="R1562">
        <f t="shared" si="1956"/>
        <v>94.84997599999997</v>
      </c>
      <c r="S1562">
        <f t="shared" si="1957"/>
        <v>103.75</v>
      </c>
      <c r="T1562">
        <f t="shared" si="1993"/>
        <v>45.33581336299185</v>
      </c>
      <c r="U1562">
        <f t="shared" si="1958"/>
        <v>81.100097999999889</v>
      </c>
      <c r="V1562">
        <f t="shared" si="1959"/>
        <v>-85.050048999999944</v>
      </c>
      <c r="W1562">
        <f t="shared" si="1960"/>
        <v>81.100097999999889</v>
      </c>
      <c r="X1562">
        <f t="shared" si="1961"/>
        <v>0</v>
      </c>
      <c r="Y1562">
        <f t="shared" si="1991"/>
        <v>16.865892196443895</v>
      </c>
      <c r="Z1562">
        <f t="shared" si="1992"/>
        <v>8.0326291229048898</v>
      </c>
      <c r="AA1562">
        <f t="shared" si="1988"/>
        <v>37.202138762578635</v>
      </c>
      <c r="AB1562">
        <f t="shared" si="1989"/>
        <v>17.718065535936802</v>
      </c>
      <c r="AC1562">
        <f t="shared" si="1990"/>
        <v>35.477058899375784</v>
      </c>
      <c r="AD1562">
        <f t="shared" si="1918"/>
        <v>18.127961521477591</v>
      </c>
      <c r="AE1562">
        <f t="shared" si="1971"/>
        <v>1912.1599855999998</v>
      </c>
      <c r="AF1562">
        <f t="shared" si="1973"/>
        <v>1907.3666586666666</v>
      </c>
      <c r="AG1562">
        <f t="shared" si="1995"/>
        <v>1934.1599853999996</v>
      </c>
      <c r="AH1562">
        <f t="shared" si="1980"/>
        <v>1919.0349854000001</v>
      </c>
      <c r="AI1562">
        <f t="shared" si="1981"/>
        <v>1979.8049162320481</v>
      </c>
      <c r="AJ1562">
        <f t="shared" si="1982"/>
        <v>1858.2650545679521</v>
      </c>
      <c r="AK1562">
        <f t="shared" si="1983"/>
        <v>0.95923197406837402</v>
      </c>
      <c r="AL1562">
        <f t="shared" si="1962"/>
        <v>0.82843327228915609</v>
      </c>
      <c r="AM1562">
        <f t="shared" si="1963"/>
        <v>378831.76578529133</v>
      </c>
      <c r="AN1562">
        <f t="shared" si="1996"/>
        <v>854229.28375563188</v>
      </c>
      <c r="AO1562">
        <f t="shared" si="1997"/>
        <v>7855761</v>
      </c>
      <c r="AP1562">
        <f t="shared" si="1919"/>
        <v>0.10873921492209754</v>
      </c>
      <c r="AQ1562">
        <f t="shared" si="1920"/>
        <v>1925.1788256284883</v>
      </c>
      <c r="AR1562">
        <f t="shared" si="1921"/>
        <v>1959.3950683680139</v>
      </c>
      <c r="AS1562">
        <f t="shared" si="1922"/>
        <v>1923.473628285049</v>
      </c>
      <c r="AT1562">
        <f t="shared" si="1923"/>
        <v>1918.1426382517068</v>
      </c>
      <c r="AU1562">
        <f t="shared" si="1924"/>
        <v>1923.997100125004</v>
      </c>
      <c r="AV1562">
        <f t="shared" si="1925"/>
        <v>1908.1933852079985</v>
      </c>
      <c r="AW1562">
        <f t="shared" si="1926"/>
        <v>15.803714917005436</v>
      </c>
      <c r="AX1562">
        <f t="shared" si="1953"/>
        <v>24.403115281671731</v>
      </c>
      <c r="AY1562">
        <f t="shared" si="1927"/>
        <v>-8.5994003646662946</v>
      </c>
      <c r="AZ1562">
        <f t="shared" si="1964"/>
        <v>1946.1999919999998</v>
      </c>
      <c r="BA1562">
        <f t="shared" si="1965"/>
        <v>889971955.74170387</v>
      </c>
      <c r="BB1562">
        <f t="shared" si="1968"/>
        <v>889971955.74170387</v>
      </c>
      <c r="BC1562">
        <f t="shared" si="1969"/>
        <v>0</v>
      </c>
      <c r="BD1562">
        <f t="shared" si="1984"/>
        <v>4607970747.9853611</v>
      </c>
      <c r="BE1562">
        <f t="shared" si="1985"/>
        <v>5573229144.3170891</v>
      </c>
      <c r="BF1562">
        <f t="shared" si="1986"/>
        <v>0.82680446625526194</v>
      </c>
      <c r="BG1562">
        <f t="shared" si="1987"/>
        <v>45.259603943826328</v>
      </c>
      <c r="BH1562">
        <f t="shared" si="1928"/>
        <v>86131607</v>
      </c>
      <c r="BI1562">
        <f t="shared" si="1929"/>
        <v>0.82820300287765569</v>
      </c>
      <c r="BJ1562">
        <f t="shared" si="1970"/>
        <v>7725</v>
      </c>
      <c r="BK1562">
        <f t="shared" si="1930"/>
        <v>4.1258041226506899E-2</v>
      </c>
      <c r="BL1562">
        <f t="shared" si="1931"/>
        <v>1.0412580412265069</v>
      </c>
      <c r="BM1562">
        <f t="shared" si="1932"/>
        <v>32.028565780032388</v>
      </c>
      <c r="BN1562">
        <f t="shared" si="1933"/>
        <v>1931.875</v>
      </c>
      <c r="BO1562">
        <f t="shared" si="1972"/>
        <v>1900.6699951000003</v>
      </c>
      <c r="BP1562">
        <f t="shared" si="1934"/>
        <v>1923.7860305000002</v>
      </c>
      <c r="BQ1562">
        <f t="shared" si="1935"/>
        <v>-23.116035399999873</v>
      </c>
      <c r="BR1562">
        <f t="shared" si="1936"/>
        <v>18.650024999999914</v>
      </c>
      <c r="BS1562">
        <f t="shared" si="1937"/>
        <v>-37</v>
      </c>
      <c r="BT1562">
        <f t="shared" si="1938"/>
        <v>-10.25</v>
      </c>
      <c r="BU1562">
        <f t="shared" si="1939"/>
        <v>-110</v>
      </c>
      <c r="BV1562">
        <f t="shared" si="1940"/>
        <v>1921.5166506666669</v>
      </c>
      <c r="BW1562">
        <f t="shared" si="1941"/>
        <v>1917.4737958095243</v>
      </c>
      <c r="BX1562">
        <f t="shared" si="1942"/>
        <v>1915.3154431454545</v>
      </c>
      <c r="BY1562">
        <f t="shared" si="1943"/>
        <v>1928.8223703523809</v>
      </c>
      <c r="BZ1562">
        <f t="shared" si="1944"/>
        <v>1994</v>
      </c>
      <c r="CA1562">
        <f t="shared" si="1945"/>
        <v>1866</v>
      </c>
      <c r="CB1562">
        <f t="shared" si="1946"/>
        <v>1901.39948592</v>
      </c>
      <c r="CC1562">
        <f t="shared" si="1947"/>
        <v>1894.2693074222223</v>
      </c>
      <c r="CD1562">
        <f t="shared" si="1948"/>
        <v>1930.0650711675394</v>
      </c>
      <c r="CE1562">
        <f t="shared" si="1949"/>
        <v>1936.8289954861218</v>
      </c>
      <c r="CF1562">
        <f t="shared" si="1950"/>
        <v>1896.599976</v>
      </c>
      <c r="CG1562">
        <f t="shared" si="1951"/>
        <v>1900</v>
      </c>
      <c r="CH1562">
        <f t="shared" si="1952"/>
        <v>1876.1999510000001</v>
      </c>
    </row>
    <row r="1563" spans="1:86">
      <c r="A1563" s="1">
        <v>41771</v>
      </c>
      <c r="B1563">
        <v>1975</v>
      </c>
      <c r="C1563">
        <v>2064.8500979999999</v>
      </c>
      <c r="D1563">
        <v>1965.0500489999999</v>
      </c>
      <c r="E1563">
        <v>2049.8999020000001</v>
      </c>
      <c r="F1563">
        <v>555623</v>
      </c>
      <c r="G1563">
        <f t="shared" si="1966"/>
        <v>389156.69391416066</v>
      </c>
      <c r="H1563">
        <f t="shared" si="1994"/>
        <v>14243238.171874821</v>
      </c>
      <c r="I1563">
        <f t="shared" si="1967"/>
        <v>2013.7000122500001</v>
      </c>
      <c r="J1563">
        <f t="shared" si="1974"/>
        <v>2013.7000122500001</v>
      </c>
      <c r="K1563">
        <f t="shared" si="1975"/>
        <v>1890.19998175</v>
      </c>
      <c r="L1563">
        <f t="shared" si="1976"/>
        <v>1</v>
      </c>
      <c r="M1563">
        <f t="shared" si="1977"/>
        <v>3</v>
      </c>
      <c r="N1563">
        <f t="shared" si="1978"/>
        <v>90</v>
      </c>
      <c r="O1563">
        <f t="shared" si="1979"/>
        <v>70</v>
      </c>
      <c r="P1563">
        <f t="shared" si="1954"/>
        <v>99.800048999999944</v>
      </c>
      <c r="Q1563">
        <f t="shared" si="1955"/>
        <v>14.950195999999778</v>
      </c>
      <c r="R1563">
        <f t="shared" si="1956"/>
        <v>84.849853000000167</v>
      </c>
      <c r="S1563">
        <f t="shared" si="1957"/>
        <v>99.800048999999944</v>
      </c>
      <c r="T1563">
        <f t="shared" si="1993"/>
        <v>49.226115908492432</v>
      </c>
      <c r="U1563">
        <f t="shared" si="1958"/>
        <v>55.149902000000111</v>
      </c>
      <c r="V1563">
        <f t="shared" si="1959"/>
        <v>-77.5</v>
      </c>
      <c r="W1563">
        <f t="shared" si="1960"/>
        <v>55.149902000000111</v>
      </c>
      <c r="X1563">
        <f t="shared" si="1961"/>
        <v>0</v>
      </c>
      <c r="Y1563">
        <f t="shared" si="1991"/>
        <v>19.600464325269339</v>
      </c>
      <c r="Z1563">
        <f t="shared" si="1992"/>
        <v>7.4588698998402547</v>
      </c>
      <c r="AA1563">
        <f t="shared" si="1988"/>
        <v>39.817206707319947</v>
      </c>
      <c r="AB1563">
        <f t="shared" si="1989"/>
        <v>15.15226168504889</v>
      </c>
      <c r="AC1563">
        <f t="shared" si="1990"/>
        <v>44.870262972554379</v>
      </c>
      <c r="AD1563">
        <f t="shared" si="1918"/>
        <v>18.987208259639122</v>
      </c>
      <c r="AE1563">
        <f t="shared" si="1971"/>
        <v>1942.5699708</v>
      </c>
      <c r="AF1563">
        <f t="shared" si="1973"/>
        <v>1935.116638333333</v>
      </c>
      <c r="AG1563">
        <f t="shared" si="1995"/>
        <v>1941.4074829499993</v>
      </c>
      <c r="AH1563">
        <f t="shared" si="1980"/>
        <v>1928.4049805000002</v>
      </c>
      <c r="AI1563">
        <f t="shared" si="1981"/>
        <v>2026.5862106415229</v>
      </c>
      <c r="AJ1563">
        <f t="shared" si="1982"/>
        <v>1830.2237503584774</v>
      </c>
      <c r="AK1563">
        <f t="shared" si="1983"/>
        <v>1.1187278430147585</v>
      </c>
      <c r="AL1563">
        <f t="shared" si="1962"/>
        <v>0.70039702084715838</v>
      </c>
      <c r="AM1563">
        <f t="shared" si="1963"/>
        <v>389156.69391416066</v>
      </c>
      <c r="AN1563">
        <f t="shared" si="1996"/>
        <v>1233904.2495650731</v>
      </c>
      <c r="AO1563">
        <f t="shared" si="1997"/>
        <v>8091983</v>
      </c>
      <c r="AP1563">
        <f t="shared" si="1919"/>
        <v>0.15248478025288401</v>
      </c>
      <c r="AQ1563">
        <f t="shared" si="1920"/>
        <v>1967.5839915948022</v>
      </c>
      <c r="AR1563">
        <f t="shared" si="1921"/>
        <v>1996.7172518131299</v>
      </c>
      <c r="AS1563">
        <f t="shared" si="1922"/>
        <v>1946.2303575537403</v>
      </c>
      <c r="AT1563">
        <f t="shared" si="1923"/>
        <v>1930.0007919890531</v>
      </c>
      <c r="AU1563">
        <f t="shared" si="1924"/>
        <v>1942.8825204062534</v>
      </c>
      <c r="AV1563">
        <f t="shared" si="1925"/>
        <v>1918.1128413834385</v>
      </c>
      <c r="AW1563">
        <f t="shared" si="1926"/>
        <v>24.769679022814898</v>
      </c>
      <c r="AX1563">
        <f t="shared" si="1953"/>
        <v>24.476428029900365</v>
      </c>
      <c r="AY1563">
        <f t="shared" si="1927"/>
        <v>0.29325099291453327</v>
      </c>
      <c r="AZ1563">
        <f t="shared" si="1964"/>
        <v>2026.6000163333331</v>
      </c>
      <c r="BA1563">
        <f t="shared" si="1965"/>
        <v>1126025580.8751755</v>
      </c>
      <c r="BB1563">
        <f t="shared" si="1968"/>
        <v>1126025580.8751755</v>
      </c>
      <c r="BC1563">
        <f t="shared" si="1969"/>
        <v>0</v>
      </c>
      <c r="BD1563">
        <f t="shared" si="1984"/>
        <v>5078011317.6105366</v>
      </c>
      <c r="BE1563">
        <f t="shared" si="1985"/>
        <v>5573229144.3170891</v>
      </c>
      <c r="BF1563">
        <f t="shared" si="1986"/>
        <v>0.91114346568514659</v>
      </c>
      <c r="BG1563">
        <f t="shared" si="1987"/>
        <v>47.675304447042173</v>
      </c>
      <c r="BH1563">
        <f t="shared" si="1928"/>
        <v>86687230</v>
      </c>
      <c r="BI1563">
        <f t="shared" si="1929"/>
        <v>1.2913567173112597</v>
      </c>
      <c r="BJ1563">
        <f t="shared" si="1970"/>
        <v>7404.9926000000141</v>
      </c>
      <c r="BK1563">
        <f t="shared" si="1930"/>
        <v>3.800284928580324E-2</v>
      </c>
      <c r="BL1563">
        <f t="shared" si="1931"/>
        <v>1.0380028492858033</v>
      </c>
      <c r="BM1563">
        <f t="shared" si="1932"/>
        <v>51.746051787401164</v>
      </c>
      <c r="BN1563">
        <f t="shared" si="1933"/>
        <v>2014.9500734999999</v>
      </c>
      <c r="BO1563">
        <f t="shared" si="1972"/>
        <v>1925.4200074</v>
      </c>
      <c r="BP1563">
        <f t="shared" si="1934"/>
        <v>1927.7367679558824</v>
      </c>
      <c r="BQ1563">
        <f t="shared" si="1935"/>
        <v>-2.3167605558824107</v>
      </c>
      <c r="BR1563">
        <f t="shared" si="1936"/>
        <v>99.449951000000056</v>
      </c>
      <c r="BS1563">
        <f t="shared" si="1937"/>
        <v>28.100097999999889</v>
      </c>
      <c r="BT1563">
        <f t="shared" si="1938"/>
        <v>98.050048999999944</v>
      </c>
      <c r="BU1563">
        <f t="shared" si="1939"/>
        <v>25</v>
      </c>
      <c r="BV1563">
        <f t="shared" si="1940"/>
        <v>1967.4299561333332</v>
      </c>
      <c r="BW1563">
        <f t="shared" si="1941"/>
        <v>1958.1975796190475</v>
      </c>
      <c r="BX1563">
        <f t="shared" si="1942"/>
        <v>1939.1090643454547</v>
      </c>
      <c r="BY1563">
        <f t="shared" si="1943"/>
        <v>1939.8452195523807</v>
      </c>
      <c r="BZ1563">
        <f t="shared" si="1944"/>
        <v>2064.8500979999999</v>
      </c>
      <c r="CA1563">
        <f t="shared" si="1945"/>
        <v>1866</v>
      </c>
      <c r="CB1563">
        <f t="shared" si="1946"/>
        <v>1912.0681568266664</v>
      </c>
      <c r="CC1563">
        <f t="shared" si="1947"/>
        <v>1907.0190113222222</v>
      </c>
      <c r="CD1563">
        <f t="shared" si="1948"/>
        <v>1921.9740871293252</v>
      </c>
      <c r="CE1563">
        <f t="shared" si="1949"/>
        <v>1943.4770155726424</v>
      </c>
      <c r="CF1563">
        <f t="shared" si="1950"/>
        <v>1974.849976</v>
      </c>
      <c r="CG1563">
        <f t="shared" si="1951"/>
        <v>1983.75</v>
      </c>
      <c r="CH1563">
        <f t="shared" si="1952"/>
        <v>1880</v>
      </c>
    </row>
    <row r="1564" spans="1:86">
      <c r="A1564" s="1">
        <v>41772</v>
      </c>
      <c r="B1564">
        <v>2080</v>
      </c>
      <c r="C1564">
        <v>2120</v>
      </c>
      <c r="D1564">
        <v>2042.5500489999999</v>
      </c>
      <c r="E1564">
        <v>2090.3500979999999</v>
      </c>
      <c r="F1564">
        <v>528807</v>
      </c>
      <c r="G1564">
        <f t="shared" si="1966"/>
        <v>123924.22023131952</v>
      </c>
      <c r="H1564">
        <f t="shared" si="1994"/>
        <v>14367162.39210614</v>
      </c>
      <c r="I1564">
        <f t="shared" si="1967"/>
        <v>2083.2250367500001</v>
      </c>
      <c r="J1564">
        <f t="shared" si="1974"/>
        <v>2083.2250367500001</v>
      </c>
      <c r="K1564">
        <f t="shared" si="1975"/>
        <v>1890.19998175</v>
      </c>
      <c r="L1564">
        <f t="shared" si="1976"/>
        <v>1</v>
      </c>
      <c r="M1564">
        <f t="shared" si="1977"/>
        <v>4</v>
      </c>
      <c r="N1564">
        <f t="shared" si="1978"/>
        <v>90</v>
      </c>
      <c r="O1564">
        <f t="shared" si="1979"/>
        <v>60</v>
      </c>
      <c r="P1564">
        <f t="shared" si="1954"/>
        <v>77.449951000000056</v>
      </c>
      <c r="Q1564">
        <f t="shared" si="1955"/>
        <v>29.649902000000111</v>
      </c>
      <c r="R1564">
        <f t="shared" si="1956"/>
        <v>47.800048999999944</v>
      </c>
      <c r="S1564">
        <f t="shared" si="1957"/>
        <v>77.449951000000056</v>
      </c>
      <c r="T1564">
        <f t="shared" si="1993"/>
        <v>51.242104129314399</v>
      </c>
      <c r="U1564">
        <f t="shared" si="1958"/>
        <v>0</v>
      </c>
      <c r="V1564">
        <f t="shared" si="1959"/>
        <v>-16.949951000000056</v>
      </c>
      <c r="W1564">
        <f t="shared" si="1960"/>
        <v>0</v>
      </c>
      <c r="X1564">
        <f t="shared" si="1961"/>
        <v>0</v>
      </c>
      <c r="Y1564">
        <f t="shared" si="1991"/>
        <v>18.20043115917867</v>
      </c>
      <c r="Z1564">
        <f t="shared" si="1992"/>
        <v>6.926093478423093</v>
      </c>
      <c r="AA1564">
        <f t="shared" si="1988"/>
        <v>35.518508594510728</v>
      </c>
      <c r="AB1564">
        <f t="shared" si="1989"/>
        <v>13.516411154671609</v>
      </c>
      <c r="AC1564">
        <f t="shared" si="1990"/>
        <v>44.870262972554386</v>
      </c>
      <c r="AD1564">
        <f t="shared" si="1918"/>
        <v>19.746257977216555</v>
      </c>
      <c r="AE1564">
        <f t="shared" si="1971"/>
        <v>1978.5899903999998</v>
      </c>
      <c r="AF1564">
        <f t="shared" si="1973"/>
        <v>1967.1999919999998</v>
      </c>
      <c r="AG1564">
        <f t="shared" si="1995"/>
        <v>1949.2999878499995</v>
      </c>
      <c r="AH1564">
        <f t="shared" si="1980"/>
        <v>1942.3949951999998</v>
      </c>
      <c r="AI1564">
        <f t="shared" si="1981"/>
        <v>2080.7885212406959</v>
      </c>
      <c r="AJ1564">
        <f t="shared" si="1982"/>
        <v>1804.0014691593037</v>
      </c>
      <c r="AK1564">
        <f t="shared" si="1983"/>
        <v>1.0345448845507856</v>
      </c>
      <c r="AL1564">
        <f t="shared" si="1962"/>
        <v>0.23434678480299903</v>
      </c>
      <c r="AM1564">
        <f t="shared" si="1963"/>
        <v>123924.22023131952</v>
      </c>
      <c r="AN1564">
        <f t="shared" si="1996"/>
        <v>823144.2979213926</v>
      </c>
      <c r="AO1564">
        <f t="shared" si="1997"/>
        <v>7922427</v>
      </c>
      <c r="AP1564">
        <f t="shared" si="1919"/>
        <v>0.10390052163578063</v>
      </c>
      <c r="AQ1564">
        <f t="shared" si="1920"/>
        <v>2009.3244677725695</v>
      </c>
      <c r="AR1564">
        <f t="shared" si="1921"/>
        <v>2021.9348210813878</v>
      </c>
      <c r="AS1564">
        <f t="shared" si="1922"/>
        <v>1972.1719108340669</v>
      </c>
      <c r="AT1564">
        <f t="shared" si="1923"/>
        <v>1944.4322295300383</v>
      </c>
      <c r="AU1564">
        <f t="shared" si="1924"/>
        <v>1965.0026570453153</v>
      </c>
      <c r="AV1564">
        <f t="shared" si="1925"/>
        <v>1930.1694493465977</v>
      </c>
      <c r="AW1564">
        <f t="shared" si="1926"/>
        <v>34.833207698717615</v>
      </c>
      <c r="AX1564">
        <f t="shared" si="1953"/>
        <v>26.547783963663814</v>
      </c>
      <c r="AY1564">
        <f t="shared" si="1927"/>
        <v>8.2854237350538007</v>
      </c>
      <c r="AZ1564">
        <f t="shared" si="1964"/>
        <v>2084.3000489999999</v>
      </c>
      <c r="BA1564">
        <f t="shared" si="1965"/>
        <v>1102192456.011543</v>
      </c>
      <c r="BB1564">
        <f t="shared" si="1968"/>
        <v>1102192456.011543</v>
      </c>
      <c r="BC1564">
        <f t="shared" si="1969"/>
        <v>0</v>
      </c>
      <c r="BD1564">
        <f t="shared" si="1984"/>
        <v>5225590127.3720789</v>
      </c>
      <c r="BE1564">
        <f t="shared" si="1985"/>
        <v>5573229144.3170891</v>
      </c>
      <c r="BF1564">
        <f t="shared" si="1986"/>
        <v>0.93762341221884071</v>
      </c>
      <c r="BG1564">
        <f t="shared" si="1987"/>
        <v>48.390384132752359</v>
      </c>
      <c r="BH1564">
        <f t="shared" si="1928"/>
        <v>87216037</v>
      </c>
      <c r="BI1564">
        <f t="shared" si="1929"/>
        <v>1.8046709686814999</v>
      </c>
      <c r="BJ1564">
        <f t="shared" si="1970"/>
        <v>3945.0195999999778</v>
      </c>
      <c r="BK1564">
        <f t="shared" si="1930"/>
        <v>1.9732766444124538E-2</v>
      </c>
      <c r="BL1564">
        <f t="shared" si="1931"/>
        <v>1.0197327664441245</v>
      </c>
      <c r="BM1564">
        <f t="shared" si="1932"/>
        <v>72.939792618402876</v>
      </c>
      <c r="BN1564">
        <f t="shared" si="1933"/>
        <v>2081.2750244999997</v>
      </c>
      <c r="BO1564">
        <f t="shared" si="1972"/>
        <v>1961.7700073999999</v>
      </c>
      <c r="BP1564">
        <f t="shared" si="1934"/>
        <v>1933.9544157352939</v>
      </c>
      <c r="BQ1564">
        <f t="shared" si="1935"/>
        <v>27.815591664706062</v>
      </c>
      <c r="BR1564">
        <f t="shared" si="1936"/>
        <v>173.85009799999989</v>
      </c>
      <c r="BS1564">
        <f t="shared" si="1937"/>
        <v>132.25</v>
      </c>
      <c r="BT1564">
        <f t="shared" si="1938"/>
        <v>159</v>
      </c>
      <c r="BU1564">
        <f t="shared" si="1939"/>
        <v>125</v>
      </c>
      <c r="BV1564">
        <f t="shared" si="1940"/>
        <v>2016.6899985333332</v>
      </c>
      <c r="BW1564">
        <f t="shared" si="1941"/>
        <v>2002.5499966666666</v>
      </c>
      <c r="BX1564">
        <f t="shared" si="1942"/>
        <v>1968.5536311636361</v>
      </c>
      <c r="BY1564">
        <f t="shared" si="1943"/>
        <v>1954.0302305095238</v>
      </c>
      <c r="BZ1564">
        <f t="shared" si="1944"/>
        <v>2120</v>
      </c>
      <c r="CA1564">
        <f t="shared" si="1945"/>
        <v>1866</v>
      </c>
      <c r="CB1564">
        <f t="shared" si="1946"/>
        <v>1923.3963185133332</v>
      </c>
      <c r="CC1564">
        <f t="shared" si="1947"/>
        <v>1921.2567960222223</v>
      </c>
      <c r="CD1564">
        <f t="shared" si="1948"/>
        <v>1913.7389818819051</v>
      </c>
      <c r="CE1564">
        <f t="shared" si="1949"/>
        <v>1946.4244070449854</v>
      </c>
      <c r="CF1564">
        <f t="shared" si="1950"/>
        <v>2049.8999020000001</v>
      </c>
      <c r="CG1564">
        <f t="shared" si="1951"/>
        <v>2064.8500979999999</v>
      </c>
      <c r="CH1564">
        <f t="shared" si="1952"/>
        <v>1965.0500489999999</v>
      </c>
    </row>
    <row r="1565" spans="1:86">
      <c r="A1565" s="1">
        <v>41773</v>
      </c>
      <c r="B1565">
        <v>2092</v>
      </c>
      <c r="C1565">
        <v>2120</v>
      </c>
      <c r="D1565">
        <v>2059.5</v>
      </c>
      <c r="E1565">
        <v>2085.1999510000001</v>
      </c>
      <c r="F1565">
        <v>329237</v>
      </c>
      <c r="G1565">
        <f t="shared" si="1966"/>
        <v>-49522.131656627491</v>
      </c>
      <c r="H1565">
        <f t="shared" si="1994"/>
        <v>14317640.260449512</v>
      </c>
      <c r="I1565">
        <f t="shared" si="1967"/>
        <v>2089.1749877500001</v>
      </c>
      <c r="J1565">
        <f t="shared" si="1974"/>
        <v>2089.1749877500001</v>
      </c>
      <c r="K1565">
        <f t="shared" si="1975"/>
        <v>1890.19998175</v>
      </c>
      <c r="L1565">
        <f t="shared" si="1976"/>
        <v>1</v>
      </c>
      <c r="M1565">
        <f t="shared" si="1977"/>
        <v>5</v>
      </c>
      <c r="N1565">
        <f t="shared" si="1978"/>
        <v>90</v>
      </c>
      <c r="O1565">
        <f t="shared" si="1979"/>
        <v>50</v>
      </c>
      <c r="P1565">
        <f t="shared" si="1954"/>
        <v>60.5</v>
      </c>
      <c r="Q1565">
        <f t="shared" si="1955"/>
        <v>34.800048999999944</v>
      </c>
      <c r="R1565">
        <f t="shared" si="1956"/>
        <v>25.699951000000056</v>
      </c>
      <c r="S1565">
        <f t="shared" si="1957"/>
        <v>60.5</v>
      </c>
      <c r="T1565">
        <f t="shared" si="1993"/>
        <v>51.903382405791945</v>
      </c>
      <c r="U1565">
        <f t="shared" si="1958"/>
        <v>7</v>
      </c>
      <c r="V1565">
        <f t="shared" si="1959"/>
        <v>-18.5</v>
      </c>
      <c r="W1565">
        <f t="shared" si="1960"/>
        <v>7</v>
      </c>
      <c r="X1565">
        <f t="shared" si="1961"/>
        <v>0</v>
      </c>
      <c r="Y1565">
        <f t="shared" si="1991"/>
        <v>17.40040036209448</v>
      </c>
      <c r="Z1565">
        <f t="shared" si="1992"/>
        <v>6.4313725156785866</v>
      </c>
      <c r="AA1565">
        <f t="shared" si="1988"/>
        <v>33.524598119741718</v>
      </c>
      <c r="AB1565">
        <f t="shared" si="1989"/>
        <v>12.391047013847221</v>
      </c>
      <c r="AC1565">
        <f t="shared" si="1990"/>
        <v>46.026906611913304</v>
      </c>
      <c r="AD1565">
        <f t="shared" si="1918"/>
        <v>20.587925097605343</v>
      </c>
      <c r="AE1565">
        <f t="shared" si="1971"/>
        <v>2019.3799806</v>
      </c>
      <c r="AF1565">
        <f t="shared" si="1973"/>
        <v>1996.3583171666667</v>
      </c>
      <c r="AG1565">
        <f t="shared" si="1995"/>
        <v>1955.5624878500003</v>
      </c>
      <c r="AH1565">
        <f t="shared" si="1980"/>
        <v>1959.2649902999997</v>
      </c>
      <c r="AI1565">
        <f t="shared" si="1981"/>
        <v>2120.2105182314476</v>
      </c>
      <c r="AJ1565">
        <f t="shared" si="1982"/>
        <v>1798.3194623685517</v>
      </c>
      <c r="AK1565">
        <f t="shared" si="1983"/>
        <v>0.89123473114966034</v>
      </c>
      <c r="AL1565">
        <f t="shared" si="1962"/>
        <v>-0.15041484297520477</v>
      </c>
      <c r="AM1565">
        <f t="shared" si="1963"/>
        <v>-49522.131656627491</v>
      </c>
      <c r="AN1565">
        <f t="shared" si="1996"/>
        <v>516624.53029286978</v>
      </c>
      <c r="AO1565">
        <f t="shared" si="1997"/>
        <v>7764809</v>
      </c>
      <c r="AP1565">
        <f t="shared" si="1919"/>
        <v>6.6534093793275503E-2</v>
      </c>
      <c r="AQ1565">
        <f t="shared" si="1920"/>
        <v>2035.122132069896</v>
      </c>
      <c r="AR1565">
        <f t="shared" si="1921"/>
        <v>2049.2706750031921</v>
      </c>
      <c r="AS1565">
        <f t="shared" si="1922"/>
        <v>1992.5169580639349</v>
      </c>
      <c r="AT1565">
        <f t="shared" si="1923"/>
        <v>1957.1013244623348</v>
      </c>
      <c r="AU1565">
        <f t="shared" si="1924"/>
        <v>1983.0322511385179</v>
      </c>
      <c r="AV1565">
        <f t="shared" si="1925"/>
        <v>1941.0215844623358</v>
      </c>
      <c r="AW1565">
        <f t="shared" si="1926"/>
        <v>42.010666676182154</v>
      </c>
      <c r="AX1565">
        <f t="shared" si="1953"/>
        <v>29.640360506167482</v>
      </c>
      <c r="AY1565">
        <f t="shared" si="1927"/>
        <v>12.370306170014672</v>
      </c>
      <c r="AZ1565">
        <f t="shared" si="1964"/>
        <v>2088.2333170000002</v>
      </c>
      <c r="BA1565">
        <f t="shared" si="1965"/>
        <v>687523672.58912909</v>
      </c>
      <c r="BB1565">
        <f t="shared" si="1968"/>
        <v>687523672.58912909</v>
      </c>
      <c r="BC1565">
        <f t="shared" si="1969"/>
        <v>0</v>
      </c>
      <c r="BD1565">
        <f t="shared" si="1984"/>
        <v>5270985700.3418808</v>
      </c>
      <c r="BE1565">
        <f t="shared" si="1985"/>
        <v>5573229144.3170891</v>
      </c>
      <c r="BF1565">
        <f t="shared" si="1986"/>
        <v>0.94576870317930495</v>
      </c>
      <c r="BG1565">
        <f t="shared" si="1987"/>
        <v>48.60643002603333</v>
      </c>
      <c r="BH1565">
        <f t="shared" si="1928"/>
        <v>86886800</v>
      </c>
      <c r="BI1565">
        <f t="shared" si="1929"/>
        <v>2.1643585528606648</v>
      </c>
      <c r="BJ1565">
        <f t="shared" si="1970"/>
        <v>-615.01469999998335</v>
      </c>
      <c r="BK1565">
        <f t="shared" si="1930"/>
        <v>-2.4637724584639573E-3</v>
      </c>
      <c r="BL1565">
        <f t="shared" si="1931"/>
        <v>0.99753622754153604</v>
      </c>
      <c r="BM1565">
        <f t="shared" si="1932"/>
        <v>84.825741246935394</v>
      </c>
      <c r="BN1565">
        <f t="shared" si="1933"/>
        <v>2089.75</v>
      </c>
      <c r="BO1565">
        <f t="shared" si="1972"/>
        <v>2001.1900147000001</v>
      </c>
      <c r="BP1565">
        <f t="shared" si="1934"/>
        <v>1940.6698554705881</v>
      </c>
      <c r="BQ1565">
        <f t="shared" si="1935"/>
        <v>60.520159229412002</v>
      </c>
      <c r="BR1565">
        <f t="shared" si="1936"/>
        <v>162.19995100000006</v>
      </c>
      <c r="BS1565">
        <f t="shared" si="1937"/>
        <v>148.5</v>
      </c>
      <c r="BT1565">
        <f t="shared" si="1938"/>
        <v>179.19995100000006</v>
      </c>
      <c r="BU1565">
        <f t="shared" si="1939"/>
        <v>170.90002400000003</v>
      </c>
      <c r="BV1565">
        <f t="shared" si="1940"/>
        <v>2052.2266520666667</v>
      </c>
      <c r="BW1565">
        <f t="shared" si="1941"/>
        <v>2036.264270666667</v>
      </c>
      <c r="BX1565">
        <f t="shared" si="1942"/>
        <v>1994.5181685818184</v>
      </c>
      <c r="BY1565">
        <f t="shared" si="1943"/>
        <v>1966.973084142857</v>
      </c>
      <c r="BZ1565">
        <f t="shared" si="1944"/>
        <v>2120</v>
      </c>
      <c r="CA1565">
        <f t="shared" si="1945"/>
        <v>1866</v>
      </c>
      <c r="CB1565">
        <f t="shared" si="1946"/>
        <v>1965.6826410533333</v>
      </c>
      <c r="CC1565">
        <f t="shared" si="1947"/>
        <v>1935.5566516222223</v>
      </c>
      <c r="CD1565">
        <f t="shared" si="1948"/>
        <v>1917.0391356748412</v>
      </c>
      <c r="CE1565">
        <f t="shared" si="1949"/>
        <v>1943.738709955624</v>
      </c>
      <c r="CF1565">
        <f t="shared" si="1950"/>
        <v>2090.3500979999999</v>
      </c>
      <c r="CG1565">
        <f t="shared" si="1951"/>
        <v>2120</v>
      </c>
      <c r="CH1565">
        <f t="shared" si="1952"/>
        <v>2042.5500489999999</v>
      </c>
    </row>
    <row r="1566" spans="1:86">
      <c r="A1566" s="1">
        <v>41774</v>
      </c>
      <c r="B1566">
        <v>2082</v>
      </c>
      <c r="C1566">
        <v>2127</v>
      </c>
      <c r="D1566">
        <v>2078</v>
      </c>
      <c r="E1566">
        <v>2117.8500979999999</v>
      </c>
      <c r="F1566">
        <v>441637</v>
      </c>
      <c r="G1566">
        <f t="shared" si="1966"/>
        <v>276700.86654799798</v>
      </c>
      <c r="H1566">
        <f t="shared" si="1994"/>
        <v>14594341.12699751</v>
      </c>
      <c r="I1566">
        <f t="shared" si="1967"/>
        <v>2101.2125244999997</v>
      </c>
      <c r="J1566">
        <f t="shared" si="1974"/>
        <v>2101.2125244999997</v>
      </c>
      <c r="K1566">
        <f t="shared" si="1975"/>
        <v>1890.19998175</v>
      </c>
      <c r="L1566">
        <f t="shared" si="1976"/>
        <v>1</v>
      </c>
      <c r="M1566">
        <f t="shared" si="1977"/>
        <v>6</v>
      </c>
      <c r="N1566">
        <f t="shared" si="1978"/>
        <v>90</v>
      </c>
      <c r="O1566">
        <f t="shared" si="1979"/>
        <v>40</v>
      </c>
      <c r="P1566">
        <f t="shared" si="1954"/>
        <v>49</v>
      </c>
      <c r="Q1566">
        <f t="shared" si="1955"/>
        <v>9.149902000000111</v>
      </c>
      <c r="R1566">
        <f t="shared" si="1956"/>
        <v>39.850097999999889</v>
      </c>
      <c r="S1566">
        <f t="shared" si="1957"/>
        <v>49</v>
      </c>
      <c r="T1566">
        <f t="shared" si="1993"/>
        <v>51.69599794823538</v>
      </c>
      <c r="U1566">
        <f t="shared" si="1958"/>
        <v>191.5</v>
      </c>
      <c r="V1566">
        <f t="shared" si="1959"/>
        <v>-62.100097999999889</v>
      </c>
      <c r="W1566">
        <f t="shared" si="1960"/>
        <v>191.5</v>
      </c>
      <c r="X1566">
        <f t="shared" si="1961"/>
        <v>0</v>
      </c>
      <c r="Y1566">
        <f t="shared" si="1991"/>
        <v>29.836086050516304</v>
      </c>
      <c r="Z1566">
        <f t="shared" si="1992"/>
        <v>5.971988764558688</v>
      </c>
      <c r="AA1566">
        <f t="shared" si="1988"/>
        <v>57.714498674330642</v>
      </c>
      <c r="AB1566">
        <f t="shared" si="1989"/>
        <v>11.552129761647322</v>
      </c>
      <c r="AC1566">
        <f t="shared" si="1990"/>
        <v>66.644457735301003</v>
      </c>
      <c r="AD1566">
        <f t="shared" ref="AD1566:AD1629" si="1998">AVERAGE(AC1553:AC1566)</f>
        <v>24.601178098344036</v>
      </c>
      <c r="AE1566">
        <f t="shared" si="1971"/>
        <v>2063.630005</v>
      </c>
      <c r="AF1566">
        <f t="shared" si="1973"/>
        <v>2035.7916668333335</v>
      </c>
      <c r="AG1566">
        <f t="shared" si="1995"/>
        <v>1964.6699952000004</v>
      </c>
      <c r="AH1566">
        <f t="shared" si="1980"/>
        <v>1978.7500000999996</v>
      </c>
      <c r="AI1566">
        <f t="shared" si="1981"/>
        <v>2162.9195830354515</v>
      </c>
      <c r="AJ1566">
        <f t="shared" si="1982"/>
        <v>1794.5804171645477</v>
      </c>
      <c r="AK1566">
        <f t="shared" si="1983"/>
        <v>0.87764134468597976</v>
      </c>
      <c r="AL1566">
        <f t="shared" si="1962"/>
        <v>0.62653461224489337</v>
      </c>
      <c r="AM1566">
        <f t="shared" si="1963"/>
        <v>276700.86654799798</v>
      </c>
      <c r="AN1566">
        <f t="shared" si="1996"/>
        <v>802217.01511042239</v>
      </c>
      <c r="AO1566">
        <f t="shared" si="1997"/>
        <v>7701683</v>
      </c>
      <c r="AP1566">
        <f t="shared" ref="AP1566:AP1629" si="1999">AN1566/AO1566</f>
        <v>0.10416126126074293</v>
      </c>
      <c r="AQ1566">
        <f t="shared" ref="AQ1566:AQ1629" si="2000">((E1566-AQ1565)*0.34)+AQ1565</f>
        <v>2063.2496404861313</v>
      </c>
      <c r="AR1566">
        <f t="shared" ref="AR1566:AR1629" si="2001">((E1567-AR1565)*0.285)+AR1565</f>
        <v>2078.5912546972822</v>
      </c>
      <c r="AS1566">
        <f t="shared" ref="AS1566:AS1629" si="2002">((E1566-AS1565)*0.18)+AS1565</f>
        <v>2015.0769232524267</v>
      </c>
      <c r="AT1566">
        <f t="shared" ref="AT1566:AT1629" si="2003">((E1566-AT1565)*0.09)+AT1565</f>
        <v>1971.5687140807247</v>
      </c>
      <c r="AU1566">
        <f t="shared" ref="AU1566:AU1629" si="2004">((E1566-AU1565)*0.15)+AU1565</f>
        <v>2003.2549281677402</v>
      </c>
      <c r="AV1566">
        <f t="shared" ref="AV1566:AV1629" si="2005">((E1566-AV1565)*0.07)+AV1565</f>
        <v>1953.3995804099723</v>
      </c>
      <c r="AW1566">
        <f t="shared" ref="AW1566:AW1629" si="2006">AU1566-AV1566</f>
        <v>49.855347757767959</v>
      </c>
      <c r="AX1566">
        <f t="shared" si="1953"/>
        <v>33.683357956487576</v>
      </c>
      <c r="AY1566">
        <f t="shared" si="1927"/>
        <v>16.171989801280382</v>
      </c>
      <c r="AZ1566">
        <f t="shared" si="1964"/>
        <v>2107.6166993333331</v>
      </c>
      <c r="BA1566">
        <f t="shared" si="1965"/>
        <v>930801516.2434752</v>
      </c>
      <c r="BB1566">
        <f t="shared" si="1968"/>
        <v>930801516.2434752</v>
      </c>
      <c r="BC1566">
        <f t="shared" si="1969"/>
        <v>0</v>
      </c>
      <c r="BD1566">
        <f t="shared" si="1984"/>
        <v>6201787216.5853558</v>
      </c>
      <c r="BE1566">
        <f t="shared" si="1985"/>
        <v>4783149827.9551363</v>
      </c>
      <c r="BF1566">
        <f t="shared" si="1986"/>
        <v>1.296590623262309</v>
      </c>
      <c r="BG1566">
        <f t="shared" si="1987"/>
        <v>56.45719398699368</v>
      </c>
      <c r="BH1566">
        <f t="shared" si="1928"/>
        <v>87328437</v>
      </c>
      <c r="BI1566">
        <f t="shared" si="1929"/>
        <v>2.5522349988067727</v>
      </c>
      <c r="BJ1566">
        <f t="shared" si="1970"/>
        <v>3165.0146999999833</v>
      </c>
      <c r="BK1566">
        <f t="shared" si="1930"/>
        <v>1.565804132325142E-2</v>
      </c>
      <c r="BL1566">
        <f t="shared" si="1931"/>
        <v>1.0156580413232514</v>
      </c>
      <c r="BM1566">
        <f t="shared" si="1932"/>
        <v>97.065892966551246</v>
      </c>
      <c r="BN1566">
        <f t="shared" si="1933"/>
        <v>2102.5</v>
      </c>
      <c r="BO1566">
        <f t="shared" si="1972"/>
        <v>2044.0700195999998</v>
      </c>
      <c r="BP1566">
        <f t="shared" si="1934"/>
        <v>1947.5698547499996</v>
      </c>
      <c r="BQ1566">
        <f t="shared" si="1935"/>
        <v>96.500164850000147</v>
      </c>
      <c r="BR1566">
        <f t="shared" si="1936"/>
        <v>234.45007399999986</v>
      </c>
      <c r="BS1566">
        <f t="shared" si="1937"/>
        <v>197.94995100000006</v>
      </c>
      <c r="BT1566">
        <f t="shared" si="1938"/>
        <v>218.30004899999994</v>
      </c>
      <c r="BU1566">
        <f t="shared" si="1939"/>
        <v>187</v>
      </c>
      <c r="BV1566">
        <f t="shared" si="1940"/>
        <v>2085.0500245333337</v>
      </c>
      <c r="BW1566">
        <f t="shared" si="1941"/>
        <v>2070.9762080476189</v>
      </c>
      <c r="BX1566">
        <f t="shared" si="1942"/>
        <v>2023.3518245272728</v>
      </c>
      <c r="BY1566">
        <f t="shared" si="1943"/>
        <v>1982.4290470142857</v>
      </c>
      <c r="BZ1566">
        <f t="shared" si="1944"/>
        <v>2127</v>
      </c>
      <c r="CA1566">
        <f t="shared" si="1945"/>
        <v>1866</v>
      </c>
      <c r="CB1566">
        <f t="shared" si="1946"/>
        <v>2027.8593120833334</v>
      </c>
      <c r="CC1566">
        <f t="shared" si="1947"/>
        <v>1977.3674786833333</v>
      </c>
      <c r="CD1566">
        <f t="shared" si="1948"/>
        <v>1918.3445072871425</v>
      </c>
      <c r="CE1566">
        <f t="shared" si="1949"/>
        <v>1945.9929863853085</v>
      </c>
      <c r="CF1566">
        <f t="shared" si="1950"/>
        <v>2085.1999510000001</v>
      </c>
      <c r="CG1566">
        <f t="shared" si="1951"/>
        <v>2120</v>
      </c>
      <c r="CH1566">
        <f t="shared" si="1952"/>
        <v>2059.5</v>
      </c>
    </row>
    <row r="1567" spans="1:86">
      <c r="A1567" s="1">
        <v>41775</v>
      </c>
      <c r="B1567">
        <v>2200</v>
      </c>
      <c r="C1567">
        <v>2318.5</v>
      </c>
      <c r="D1567">
        <v>2140.1000979999999</v>
      </c>
      <c r="E1567">
        <v>2152.1499020000001</v>
      </c>
      <c r="F1567">
        <v>808438</v>
      </c>
      <c r="G1567">
        <f t="shared" si="1966"/>
        <v>-699228.08074620832</v>
      </c>
      <c r="H1567">
        <f t="shared" si="1994"/>
        <v>13895113.046251301</v>
      </c>
      <c r="I1567">
        <f t="shared" si="1967"/>
        <v>2202.6875</v>
      </c>
      <c r="J1567">
        <f t="shared" si="1974"/>
        <v>2202.6875</v>
      </c>
      <c r="K1567">
        <f t="shared" si="1975"/>
        <v>1890.19998175</v>
      </c>
      <c r="L1567">
        <f t="shared" si="1976"/>
        <v>1</v>
      </c>
      <c r="M1567">
        <f t="shared" si="1977"/>
        <v>7</v>
      </c>
      <c r="N1567">
        <f t="shared" si="1978"/>
        <v>90</v>
      </c>
      <c r="O1567">
        <f t="shared" si="1979"/>
        <v>30</v>
      </c>
      <c r="P1567">
        <f t="shared" si="1954"/>
        <v>178.39990200000011</v>
      </c>
      <c r="Q1567">
        <f t="shared" si="1955"/>
        <v>166.35009799999989</v>
      </c>
      <c r="R1567">
        <f t="shared" si="1956"/>
        <v>12.049804000000222</v>
      </c>
      <c r="S1567">
        <f t="shared" si="1957"/>
        <v>178.39990200000011</v>
      </c>
      <c r="T1567">
        <f t="shared" si="1993"/>
        <v>60.746276809075717</v>
      </c>
      <c r="U1567">
        <f t="shared" si="1958"/>
        <v>-68.5</v>
      </c>
      <c r="V1567">
        <f t="shared" si="1959"/>
        <v>-49.899902000000111</v>
      </c>
      <c r="W1567">
        <f t="shared" si="1960"/>
        <v>0</v>
      </c>
      <c r="X1567">
        <f t="shared" si="1961"/>
        <v>0</v>
      </c>
      <c r="Y1567">
        <f t="shared" si="1991"/>
        <v>27.704937046907997</v>
      </c>
      <c r="Z1567">
        <f t="shared" si="1992"/>
        <v>5.545418138518782</v>
      </c>
      <c r="AA1567">
        <f t="shared" si="1988"/>
        <v>45.60762980418378</v>
      </c>
      <c r="AB1567">
        <f t="shared" si="1989"/>
        <v>9.1288197891500662</v>
      </c>
      <c r="AC1567">
        <f t="shared" si="1990"/>
        <v>66.644457735301017</v>
      </c>
      <c r="AD1567">
        <f t="shared" si="1998"/>
        <v>28.614431099082733</v>
      </c>
      <c r="AE1567">
        <f t="shared" si="1971"/>
        <v>2099.0899902000006</v>
      </c>
      <c r="AF1567">
        <f t="shared" si="1973"/>
        <v>2078.3833211666665</v>
      </c>
      <c r="AG1567">
        <f t="shared" si="1995"/>
        <v>1975.9174927500003</v>
      </c>
      <c r="AH1567">
        <f t="shared" si="1980"/>
        <v>2005.6249879</v>
      </c>
      <c r="AI1567">
        <f t="shared" si="1981"/>
        <v>2204.1690349431642</v>
      </c>
      <c r="AJ1567">
        <f t="shared" si="1982"/>
        <v>1807.0809408568359</v>
      </c>
      <c r="AK1567">
        <f t="shared" si="1983"/>
        <v>0.86899850759097563</v>
      </c>
      <c r="AL1567">
        <f t="shared" si="1962"/>
        <v>-0.86491243700346632</v>
      </c>
      <c r="AM1567">
        <f t="shared" si="1963"/>
        <v>-699228.08074620832</v>
      </c>
      <c r="AN1567">
        <f t="shared" si="1996"/>
        <v>93756.923299723072</v>
      </c>
      <c r="AO1567">
        <f t="shared" si="1997"/>
        <v>8281363</v>
      </c>
      <c r="AP1567">
        <f t="shared" si="1999"/>
        <v>1.1321436253877904E-2</v>
      </c>
      <c r="AQ1567">
        <f t="shared" si="2000"/>
        <v>2093.4757294008468</v>
      </c>
      <c r="AR1567">
        <f t="shared" si="2001"/>
        <v>2117.3679691785569</v>
      </c>
      <c r="AS1567">
        <f t="shared" si="2002"/>
        <v>2039.75005942699</v>
      </c>
      <c r="AT1567">
        <f t="shared" si="2003"/>
        <v>1987.8210209934596</v>
      </c>
      <c r="AU1567">
        <f t="shared" si="2004"/>
        <v>2025.5891742425792</v>
      </c>
      <c r="AV1567">
        <f t="shared" si="2005"/>
        <v>1967.3121029212741</v>
      </c>
      <c r="AW1567">
        <f t="shared" si="2006"/>
        <v>58.277071321305129</v>
      </c>
      <c r="AX1567">
        <f t="shared" si="1953"/>
        <v>38.602100629451087</v>
      </c>
      <c r="AY1567">
        <f t="shared" si="1927"/>
        <v>19.674970691854043</v>
      </c>
      <c r="AZ1567">
        <f t="shared" si="1964"/>
        <v>2203.5833333333335</v>
      </c>
      <c r="BA1567">
        <f t="shared" si="1965"/>
        <v>1781460502.8333335</v>
      </c>
      <c r="BB1567">
        <f t="shared" si="1968"/>
        <v>1781460502.8333335</v>
      </c>
      <c r="BC1567">
        <f t="shared" si="1969"/>
        <v>0</v>
      </c>
      <c r="BD1567">
        <f t="shared" si="1984"/>
        <v>7983247719.4186897</v>
      </c>
      <c r="BE1567">
        <f t="shared" si="1985"/>
        <v>2700448348.2821784</v>
      </c>
      <c r="BF1567">
        <f t="shared" si="1986"/>
        <v>2.9562675118363324</v>
      </c>
      <c r="BG1567">
        <f t="shared" si="1987"/>
        <v>74.723650587120119</v>
      </c>
      <c r="BH1567">
        <f t="shared" si="1928"/>
        <v>88136875</v>
      </c>
      <c r="BI1567">
        <f t="shared" si="1929"/>
        <v>2.9622687338104177</v>
      </c>
      <c r="BJ1567">
        <f t="shared" si="1970"/>
        <v>3329.9804000000222</v>
      </c>
      <c r="BK1567">
        <f t="shared" si="1930"/>
        <v>1.6195576841057532E-2</v>
      </c>
      <c r="BL1567">
        <f t="shared" si="1931"/>
        <v>1.0161955768410575</v>
      </c>
      <c r="BM1567">
        <f t="shared" si="1932"/>
        <v>104.64190075400374</v>
      </c>
      <c r="BN1567">
        <f t="shared" si="1933"/>
        <v>2229.3000489999999</v>
      </c>
      <c r="BO1567">
        <f t="shared" si="1972"/>
        <v>2103.5550293999995</v>
      </c>
      <c r="BP1567">
        <f t="shared" si="1934"/>
        <v>1957.6044150147054</v>
      </c>
      <c r="BQ1567">
        <f t="shared" si="1935"/>
        <v>145.9506143852941</v>
      </c>
      <c r="BR1567">
        <f t="shared" si="1936"/>
        <v>254.29992600000014</v>
      </c>
      <c r="BS1567">
        <f t="shared" si="1937"/>
        <v>274.10009799999989</v>
      </c>
      <c r="BT1567">
        <f t="shared" si="1938"/>
        <v>402.09997599999997</v>
      </c>
      <c r="BU1567">
        <f t="shared" si="1939"/>
        <v>317</v>
      </c>
      <c r="BV1567">
        <f t="shared" si="1940"/>
        <v>2114.5566568666668</v>
      </c>
      <c r="BW1567">
        <f t="shared" si="1941"/>
        <v>2104.2214180952383</v>
      </c>
      <c r="BX1567">
        <f t="shared" si="1942"/>
        <v>2054.8790794181818</v>
      </c>
      <c r="BY1567">
        <f t="shared" si="1943"/>
        <v>2000.284276233333</v>
      </c>
      <c r="BZ1567">
        <f t="shared" si="1944"/>
        <v>2318.5</v>
      </c>
      <c r="CA1567">
        <f t="shared" si="1945"/>
        <v>1866</v>
      </c>
      <c r="CB1567">
        <f t="shared" si="1946"/>
        <v>2076.0179776233335</v>
      </c>
      <c r="CC1567">
        <f t="shared" si="1947"/>
        <v>2036.2799802638885</v>
      </c>
      <c r="CD1567">
        <f t="shared" si="1948"/>
        <v>1936.7657579454365</v>
      </c>
      <c r="CE1567">
        <f t="shared" si="1949"/>
        <v>1951.3046552625947</v>
      </c>
      <c r="CF1567">
        <f t="shared" si="1950"/>
        <v>2117.8500979999999</v>
      </c>
      <c r="CG1567">
        <f t="shared" si="1951"/>
        <v>2127</v>
      </c>
      <c r="CH1567">
        <f t="shared" si="1952"/>
        <v>2078</v>
      </c>
    </row>
    <row r="1568" spans="1:86">
      <c r="A1568" s="1">
        <v>41778</v>
      </c>
      <c r="B1568">
        <v>2190</v>
      </c>
      <c r="C1568">
        <v>2250</v>
      </c>
      <c r="D1568">
        <v>2190</v>
      </c>
      <c r="E1568">
        <v>2214.6499020000001</v>
      </c>
      <c r="F1568">
        <v>490566</v>
      </c>
      <c r="G1568">
        <f t="shared" si="1966"/>
        <v>-87485.872515598181</v>
      </c>
      <c r="H1568">
        <f t="shared" si="1994"/>
        <v>13807627.173735702</v>
      </c>
      <c r="I1568">
        <f t="shared" si="1967"/>
        <v>2211.1624755000003</v>
      </c>
      <c r="J1568">
        <f t="shared" si="1974"/>
        <v>2211.1624755000003</v>
      </c>
      <c r="K1568">
        <f t="shared" si="1975"/>
        <v>1890.19998175</v>
      </c>
      <c r="L1568">
        <f t="shared" si="1976"/>
        <v>1</v>
      </c>
      <c r="M1568">
        <f t="shared" si="1977"/>
        <v>8</v>
      </c>
      <c r="N1568">
        <f t="shared" si="1978"/>
        <v>90</v>
      </c>
      <c r="O1568">
        <f t="shared" si="1979"/>
        <v>20</v>
      </c>
      <c r="P1568">
        <f t="shared" si="1954"/>
        <v>60</v>
      </c>
      <c r="Q1568">
        <f t="shared" si="1955"/>
        <v>35.350097999999889</v>
      </c>
      <c r="R1568">
        <f t="shared" si="1956"/>
        <v>24.649902000000111</v>
      </c>
      <c r="S1568">
        <f t="shared" si="1957"/>
        <v>60</v>
      </c>
      <c r="T1568">
        <f t="shared" si="1993"/>
        <v>60.692971322713163</v>
      </c>
      <c r="U1568">
        <f t="shared" si="1958"/>
        <v>-13.199951000000056</v>
      </c>
      <c r="V1568">
        <f t="shared" si="1959"/>
        <v>7.4499510000000555</v>
      </c>
      <c r="W1568">
        <f t="shared" si="1960"/>
        <v>0</v>
      </c>
      <c r="X1568">
        <f t="shared" si="1961"/>
        <v>7.4499510000000555</v>
      </c>
      <c r="Y1568">
        <f t="shared" si="1991"/>
        <v>25.726012972128853</v>
      </c>
      <c r="Z1568">
        <f t="shared" si="1992"/>
        <v>5.6814562000531579</v>
      </c>
      <c r="AA1568">
        <f t="shared" si="1988"/>
        <v>42.387137112368386</v>
      </c>
      <c r="AB1568">
        <f t="shared" si="1989"/>
        <v>9.3609788353317658</v>
      </c>
      <c r="AC1568">
        <f t="shared" si="1990"/>
        <v>63.820986855666206</v>
      </c>
      <c r="AD1568">
        <f t="shared" si="1998"/>
        <v>33.168422019536976</v>
      </c>
      <c r="AE1568">
        <f t="shared" si="1971"/>
        <v>2132.0399901999999</v>
      </c>
      <c r="AF1568">
        <f t="shared" si="1973"/>
        <v>2118.3499755000007</v>
      </c>
      <c r="AG1568">
        <f t="shared" si="1995"/>
        <v>1989.8874878500003</v>
      </c>
      <c r="AH1568">
        <f t="shared" si="1980"/>
        <v>2037.3049805000003</v>
      </c>
      <c r="AI1568">
        <f t="shared" si="1981"/>
        <v>2256.9311071368734</v>
      </c>
      <c r="AJ1568">
        <f t="shared" si="1982"/>
        <v>1817.6788538631272</v>
      </c>
      <c r="AK1568">
        <f t="shared" si="1983"/>
        <v>0.90374277007857895</v>
      </c>
      <c r="AL1568">
        <f t="shared" si="1962"/>
        <v>-0.17833659999999629</v>
      </c>
      <c r="AM1568">
        <f t="shared" si="1963"/>
        <v>-87485.872515598181</v>
      </c>
      <c r="AN1568">
        <f t="shared" si="1996"/>
        <v>207306.92558162927</v>
      </c>
      <c r="AO1568">
        <f t="shared" si="1997"/>
        <v>8400375</v>
      </c>
      <c r="AP1568">
        <f t="shared" si="1999"/>
        <v>2.4678294193012724E-2</v>
      </c>
      <c r="AQ1568">
        <f t="shared" si="2000"/>
        <v>2134.6749480845588</v>
      </c>
      <c r="AR1568">
        <f t="shared" si="2001"/>
        <v>2139.208097962668</v>
      </c>
      <c r="AS1568">
        <f t="shared" si="2002"/>
        <v>2071.2320310901318</v>
      </c>
      <c r="AT1568">
        <f t="shared" si="2003"/>
        <v>2008.2356202840483</v>
      </c>
      <c r="AU1568">
        <f t="shared" si="2004"/>
        <v>2053.9482834061923</v>
      </c>
      <c r="AV1568">
        <f t="shared" si="2005"/>
        <v>1984.6257488567849</v>
      </c>
      <c r="AW1568">
        <f t="shared" si="2006"/>
        <v>69.322534549407465</v>
      </c>
      <c r="AX1568">
        <f t="shared" si="1953"/>
        <v>44.746187413442364</v>
      </c>
      <c r="AY1568">
        <f t="shared" si="1927"/>
        <v>24.576347135965101</v>
      </c>
      <c r="AZ1568">
        <f t="shared" si="1964"/>
        <v>2218.2166339999999</v>
      </c>
      <c r="BA1568">
        <f t="shared" si="1965"/>
        <v>1088181661.2748439</v>
      </c>
      <c r="BB1568">
        <f t="shared" si="1968"/>
        <v>1088181661.2748439</v>
      </c>
      <c r="BC1568">
        <f t="shared" si="1969"/>
        <v>0</v>
      </c>
      <c r="BD1568">
        <f t="shared" si="1984"/>
        <v>9071429380.6935329</v>
      </c>
      <c r="BE1568">
        <f t="shared" si="1985"/>
        <v>2195669957.5072036</v>
      </c>
      <c r="BF1568">
        <f t="shared" si="1986"/>
        <v>4.1315086311936167</v>
      </c>
      <c r="BG1568">
        <f t="shared" si="1987"/>
        <v>80.512553483372102</v>
      </c>
      <c r="BH1568">
        <f t="shared" si="1928"/>
        <v>88627441</v>
      </c>
      <c r="BI1568">
        <f t="shared" si="1929"/>
        <v>3.4929776855580812</v>
      </c>
      <c r="BJ1568">
        <f t="shared" si="1970"/>
        <v>6150</v>
      </c>
      <c r="BK1568">
        <f t="shared" si="1930"/>
        <v>2.9040728037539831E-2</v>
      </c>
      <c r="BL1568">
        <f t="shared" si="1931"/>
        <v>1.0290407280375398</v>
      </c>
      <c r="BM1568">
        <f t="shared" si="1932"/>
        <v>115.75313230884926</v>
      </c>
      <c r="BN1568">
        <f t="shared" si="1933"/>
        <v>2220</v>
      </c>
      <c r="BO1568">
        <f t="shared" si="1972"/>
        <v>2144.5650147000001</v>
      </c>
      <c r="BP1568">
        <f t="shared" si="1934"/>
        <v>1967.1948565441178</v>
      </c>
      <c r="BQ1568">
        <f t="shared" si="1935"/>
        <v>177.37015815588234</v>
      </c>
      <c r="BR1568">
        <f t="shared" si="1936"/>
        <v>304.39990200000011</v>
      </c>
      <c r="BS1568">
        <f t="shared" si="1937"/>
        <v>307</v>
      </c>
      <c r="BT1568">
        <f t="shared" si="1938"/>
        <v>333.94995100000006</v>
      </c>
      <c r="BU1568">
        <f t="shared" si="1939"/>
        <v>291</v>
      </c>
      <c r="BV1568">
        <f t="shared" si="1940"/>
        <v>2153.0766274666667</v>
      </c>
      <c r="BW1568">
        <f t="shared" si="1941"/>
        <v>2143.1547269047614</v>
      </c>
      <c r="BX1568">
        <f t="shared" si="1942"/>
        <v>2092.8836092545457</v>
      </c>
      <c r="BY1568">
        <f t="shared" si="1943"/>
        <v>2023.0206961619049</v>
      </c>
      <c r="BZ1568">
        <f t="shared" si="1944"/>
        <v>2318.5</v>
      </c>
      <c r="CA1568">
        <f t="shared" si="1945"/>
        <v>1876.1999510000001</v>
      </c>
      <c r="CB1568">
        <f t="shared" si="1946"/>
        <v>2103.8705347899995</v>
      </c>
      <c r="CC1568">
        <f t="shared" si="1947"/>
        <v>2083.0733106027783</v>
      </c>
      <c r="CD1568">
        <f t="shared" si="1948"/>
        <v>1956.7284124980554</v>
      </c>
      <c r="CE1568">
        <f t="shared" si="1949"/>
        <v>1957.0825577175244</v>
      </c>
      <c r="CF1568">
        <f t="shared" si="1950"/>
        <v>2152.1499020000001</v>
      </c>
      <c r="CG1568">
        <f t="shared" si="1951"/>
        <v>2318.5</v>
      </c>
      <c r="CH1568">
        <f t="shared" si="1952"/>
        <v>2140.1000979999999</v>
      </c>
    </row>
    <row r="1569" spans="1:86">
      <c r="A1569" s="1">
        <v>41779</v>
      </c>
      <c r="B1569">
        <v>2222</v>
      </c>
      <c r="C1569">
        <v>2236.8000489999999</v>
      </c>
      <c r="D1569">
        <v>2182.5500489999999</v>
      </c>
      <c r="E1569">
        <v>2194</v>
      </c>
      <c r="F1569">
        <v>225127</v>
      </c>
      <c r="G1569">
        <f t="shared" si="1966"/>
        <v>-130096.83893909631</v>
      </c>
      <c r="H1569">
        <f t="shared" si="1994"/>
        <v>13677530.334796606</v>
      </c>
      <c r="I1569">
        <f t="shared" si="1967"/>
        <v>2208.8375244999997</v>
      </c>
      <c r="J1569">
        <f t="shared" si="1974"/>
        <v>2211.1624755000003</v>
      </c>
      <c r="K1569">
        <f t="shared" si="1975"/>
        <v>1890.19998175</v>
      </c>
      <c r="L1569">
        <f t="shared" si="1976"/>
        <v>2</v>
      </c>
      <c r="M1569">
        <f t="shared" si="1977"/>
        <v>9</v>
      </c>
      <c r="N1569">
        <f t="shared" si="1978"/>
        <v>80</v>
      </c>
      <c r="O1569">
        <f t="shared" si="1979"/>
        <v>10</v>
      </c>
      <c r="P1569">
        <f t="shared" si="1954"/>
        <v>54.25</v>
      </c>
      <c r="Q1569">
        <f t="shared" si="1955"/>
        <v>42.800048999999944</v>
      </c>
      <c r="R1569">
        <f t="shared" si="1956"/>
        <v>11.449951000000056</v>
      </c>
      <c r="S1569">
        <f t="shared" si="1957"/>
        <v>54.25</v>
      </c>
      <c r="T1569">
        <f t="shared" si="1993"/>
        <v>60.232759085376514</v>
      </c>
      <c r="U1569">
        <f t="shared" si="1958"/>
        <v>-26.850097999999889</v>
      </c>
      <c r="V1569">
        <f t="shared" si="1959"/>
        <v>16.550048999999944</v>
      </c>
      <c r="W1569">
        <f t="shared" si="1960"/>
        <v>0</v>
      </c>
      <c r="X1569">
        <f t="shared" si="1961"/>
        <v>16.550048999999944</v>
      </c>
      <c r="Y1569">
        <f t="shared" si="1991"/>
        <v>23.888440616976791</v>
      </c>
      <c r="Z1569">
        <f t="shared" si="1992"/>
        <v>6.4577842571922144</v>
      </c>
      <c r="AA1569">
        <f t="shared" si="1988"/>
        <v>39.66021311279512</v>
      </c>
      <c r="AB1569">
        <f t="shared" si="1989"/>
        <v>10.721382110420464</v>
      </c>
      <c r="AC1569">
        <f t="shared" si="1990"/>
        <v>57.439290824677556</v>
      </c>
      <c r="AD1569">
        <f t="shared" si="1998"/>
        <v>37.266577509206321</v>
      </c>
      <c r="AE1569">
        <f t="shared" si="1971"/>
        <v>2152.7699705999999</v>
      </c>
      <c r="AF1569">
        <f t="shared" si="1973"/>
        <v>2142.3666584999996</v>
      </c>
      <c r="AG1569">
        <f t="shared" si="1995"/>
        <v>2002.01998905</v>
      </c>
      <c r="AH1569">
        <f t="shared" si="1980"/>
        <v>2065.6799805000001</v>
      </c>
      <c r="AI1569">
        <f t="shared" si="1981"/>
        <v>2285.6327423103867</v>
      </c>
      <c r="AJ1569">
        <f t="shared" si="1982"/>
        <v>1845.7272186896134</v>
      </c>
      <c r="AK1569">
        <f t="shared" si="1983"/>
        <v>0.79169904129373936</v>
      </c>
      <c r="AL1569">
        <f t="shared" si="1962"/>
        <v>-0.57788199078340807</v>
      </c>
      <c r="AM1569">
        <f t="shared" si="1963"/>
        <v>-130096.83893909631</v>
      </c>
      <c r="AN1569">
        <f t="shared" si="1996"/>
        <v>-110114.34069295471</v>
      </c>
      <c r="AO1569">
        <f t="shared" si="1997"/>
        <v>8287873</v>
      </c>
      <c r="AP1569">
        <f t="shared" si="1999"/>
        <v>-1.3286200294448854E-2</v>
      </c>
      <c r="AQ1569">
        <f t="shared" si="2000"/>
        <v>2154.8454657358088</v>
      </c>
      <c r="AR1569">
        <f t="shared" si="2001"/>
        <v>2147.7557760783075</v>
      </c>
      <c r="AS1569">
        <f t="shared" si="2002"/>
        <v>2093.330265493908</v>
      </c>
      <c r="AT1569">
        <f t="shared" si="2003"/>
        <v>2024.9544144584841</v>
      </c>
      <c r="AU1569">
        <f t="shared" si="2004"/>
        <v>2074.9560408952634</v>
      </c>
      <c r="AV1569">
        <f t="shared" si="2005"/>
        <v>1999.2819464368099</v>
      </c>
      <c r="AW1569">
        <f t="shared" si="2006"/>
        <v>75.67409445845351</v>
      </c>
      <c r="AX1569">
        <f t="shared" si="1953"/>
        <v>50.931768822444596</v>
      </c>
      <c r="AY1569">
        <f t="shared" si="1927"/>
        <v>24.742325636008914</v>
      </c>
      <c r="AZ1569">
        <f t="shared" si="1964"/>
        <v>2204.4500326666666</v>
      </c>
      <c r="BA1569">
        <f t="shared" si="1965"/>
        <v>496281222.50414866</v>
      </c>
      <c r="BB1569">
        <f t="shared" si="1968"/>
        <v>0</v>
      </c>
      <c r="BC1569">
        <f t="shared" si="1969"/>
        <v>496281222.50414866</v>
      </c>
      <c r="BD1569">
        <f t="shared" si="1984"/>
        <v>9071429380.6935329</v>
      </c>
      <c r="BE1569">
        <f t="shared" si="1985"/>
        <v>2044466129.996356</v>
      </c>
      <c r="BF1569">
        <f t="shared" si="1986"/>
        <v>4.437065132847029</v>
      </c>
      <c r="BG1569">
        <f t="shared" si="1987"/>
        <v>81.607724469609821</v>
      </c>
      <c r="BH1569">
        <f t="shared" si="1928"/>
        <v>88402314</v>
      </c>
      <c r="BI1569">
        <f t="shared" si="1929"/>
        <v>3.785063662147429</v>
      </c>
      <c r="BJ1569">
        <f t="shared" si="1970"/>
        <v>-2164.9902000000111</v>
      </c>
      <c r="BK1569">
        <f t="shared" si="1930"/>
        <v>-9.3242286202219384E-3</v>
      </c>
      <c r="BL1569">
        <f t="shared" si="1931"/>
        <v>0.99067577137977803</v>
      </c>
      <c r="BM1569">
        <f t="shared" si="1932"/>
        <v>115.92528416088703</v>
      </c>
      <c r="BN1569">
        <f t="shared" si="1933"/>
        <v>2209.6750489999999</v>
      </c>
      <c r="BO1569">
        <f t="shared" si="1972"/>
        <v>2170.2450196</v>
      </c>
      <c r="BP1569">
        <f t="shared" si="1934"/>
        <v>1975.4205932794114</v>
      </c>
      <c r="BQ1569">
        <f t="shared" si="1935"/>
        <v>194.8244263205886</v>
      </c>
      <c r="BR1569">
        <f t="shared" si="1936"/>
        <v>312.75</v>
      </c>
      <c r="BS1569">
        <f t="shared" si="1937"/>
        <v>304.45007299999997</v>
      </c>
      <c r="BT1569">
        <f t="shared" si="1938"/>
        <v>329.60009799999989</v>
      </c>
      <c r="BU1569">
        <f t="shared" si="1939"/>
        <v>316.80004899999994</v>
      </c>
      <c r="BV1569">
        <f t="shared" si="1940"/>
        <v>2173.7299640666665</v>
      </c>
      <c r="BW1569">
        <f t="shared" si="1941"/>
        <v>2164.7690196190474</v>
      </c>
      <c r="BX1569">
        <f t="shared" si="1942"/>
        <v>2121.3736128000005</v>
      </c>
      <c r="BY1569">
        <f t="shared" si="1943"/>
        <v>2042.4599830333334</v>
      </c>
      <c r="BZ1569">
        <f t="shared" si="1944"/>
        <v>2318.5</v>
      </c>
      <c r="CA1569">
        <f t="shared" si="1945"/>
        <v>1876.1999510000001</v>
      </c>
      <c r="CB1569">
        <f t="shared" si="1946"/>
        <v>2120.0714786033332</v>
      </c>
      <c r="CC1569">
        <f t="shared" si="1947"/>
        <v>2110.2865554083328</v>
      </c>
      <c r="CD1569">
        <f t="shared" si="1948"/>
        <v>1977.517511452103</v>
      </c>
      <c r="CE1569">
        <f t="shared" si="1949"/>
        <v>1961.8034838005437</v>
      </c>
      <c r="CF1569">
        <f t="shared" si="1950"/>
        <v>2214.6499020000001</v>
      </c>
      <c r="CG1569">
        <f t="shared" si="1951"/>
        <v>2250</v>
      </c>
      <c r="CH1569">
        <f t="shared" si="1952"/>
        <v>2190</v>
      </c>
    </row>
    <row r="1570" spans="1:86">
      <c r="A1570" s="1">
        <v>41780</v>
      </c>
      <c r="B1570">
        <v>2201</v>
      </c>
      <c r="C1570">
        <v>2209.9499510000001</v>
      </c>
      <c r="D1570">
        <v>2166</v>
      </c>
      <c r="E1570">
        <v>2169.1999510000001</v>
      </c>
      <c r="F1570">
        <v>186665</v>
      </c>
      <c r="G1570">
        <f t="shared" si="1966"/>
        <v>-159483.22437458418</v>
      </c>
      <c r="H1570">
        <f t="shared" si="1994"/>
        <v>13518047.110422021</v>
      </c>
      <c r="I1570">
        <f t="shared" si="1967"/>
        <v>2186.5374755000003</v>
      </c>
      <c r="J1570">
        <f t="shared" si="1974"/>
        <v>2211.1624755000003</v>
      </c>
      <c r="K1570">
        <f t="shared" si="1975"/>
        <v>1890.19998175</v>
      </c>
      <c r="L1570">
        <f t="shared" si="1976"/>
        <v>3</v>
      </c>
      <c r="M1570">
        <f t="shared" si="1977"/>
        <v>10</v>
      </c>
      <c r="N1570">
        <f t="shared" si="1978"/>
        <v>70</v>
      </c>
      <c r="O1570">
        <f t="shared" si="1979"/>
        <v>0</v>
      </c>
      <c r="P1570">
        <f t="shared" si="1954"/>
        <v>43.949951000000056</v>
      </c>
      <c r="Q1570">
        <f t="shared" si="1955"/>
        <v>40.75</v>
      </c>
      <c r="R1570">
        <f t="shared" si="1956"/>
        <v>3.1999510000000555</v>
      </c>
      <c r="S1570">
        <f t="shared" si="1957"/>
        <v>43.949951000000056</v>
      </c>
      <c r="T1570">
        <f t="shared" si="1993"/>
        <v>59.069701364992476</v>
      </c>
      <c r="U1570">
        <f t="shared" si="1958"/>
        <v>77.050048999999944</v>
      </c>
      <c r="V1570">
        <f t="shared" si="1959"/>
        <v>-38.949951000000056</v>
      </c>
      <c r="W1570">
        <f t="shared" si="1960"/>
        <v>77.050048999999944</v>
      </c>
      <c r="X1570">
        <f t="shared" si="1961"/>
        <v>0</v>
      </c>
      <c r="Y1570">
        <f t="shared" si="1991"/>
        <v>27.685698358621302</v>
      </c>
      <c r="Z1570">
        <f t="shared" si="1992"/>
        <v>5.9965139531070557</v>
      </c>
      <c r="AA1570">
        <f t="shared" si="1988"/>
        <v>46.869541776673287</v>
      </c>
      <c r="AB1570">
        <f t="shared" si="1989"/>
        <v>10.151590095325716</v>
      </c>
      <c r="AC1570">
        <f t="shared" si="1990"/>
        <v>64.393586159902966</v>
      </c>
      <c r="AD1570">
        <f t="shared" si="1998"/>
        <v>41.049630230228317</v>
      </c>
      <c r="AE1570">
        <f t="shared" si="1971"/>
        <v>2169.5699706000005</v>
      </c>
      <c r="AF1570">
        <f t="shared" si="1973"/>
        <v>2155.5083006666669</v>
      </c>
      <c r="AG1570">
        <f t="shared" si="1995"/>
        <v>2011.0649841499999</v>
      </c>
      <c r="AH1570">
        <f t="shared" si="1980"/>
        <v>2094.4749756000001</v>
      </c>
      <c r="AI1570">
        <f t="shared" si="1981"/>
        <v>2283.5342178782312</v>
      </c>
      <c r="AJ1570">
        <f t="shared" si="1982"/>
        <v>1905.415733321769</v>
      </c>
      <c r="AK1570">
        <f t="shared" si="1983"/>
        <v>0.69762317488300873</v>
      </c>
      <c r="AL1570">
        <f t="shared" si="1962"/>
        <v>-0.85438204470352874</v>
      </c>
      <c r="AM1570">
        <f t="shared" si="1963"/>
        <v>-159483.22437458418</v>
      </c>
      <c r="AN1570">
        <f t="shared" si="1996"/>
        <v>-494082.43552550499</v>
      </c>
      <c r="AO1570">
        <f t="shared" si="1997"/>
        <v>7992633</v>
      </c>
      <c r="AP1570">
        <f t="shared" si="1999"/>
        <v>-6.181723038271681E-2</v>
      </c>
      <c r="AQ1570">
        <f t="shared" si="2000"/>
        <v>2159.7259907256339</v>
      </c>
      <c r="AR1570">
        <f t="shared" si="2001"/>
        <v>2181.1133938609896</v>
      </c>
      <c r="AS1570">
        <f t="shared" si="2002"/>
        <v>2106.9868088850044</v>
      </c>
      <c r="AT1570">
        <f t="shared" si="2003"/>
        <v>2037.9365127472206</v>
      </c>
      <c r="AU1570">
        <f t="shared" si="2004"/>
        <v>2089.0926274109738</v>
      </c>
      <c r="AV1570">
        <f t="shared" si="2005"/>
        <v>2011.1762067562331</v>
      </c>
      <c r="AW1570">
        <f t="shared" si="2006"/>
        <v>77.916420654740705</v>
      </c>
      <c r="AX1570">
        <f t="shared" si="1953"/>
        <v>56.328699188903819</v>
      </c>
      <c r="AY1570">
        <f t="shared" si="1927"/>
        <v>21.587721465836886</v>
      </c>
      <c r="AZ1570">
        <f t="shared" si="1964"/>
        <v>2181.7166340000003</v>
      </c>
      <c r="BA1570">
        <f t="shared" si="1965"/>
        <v>407250135.48561007</v>
      </c>
      <c r="BB1570">
        <f t="shared" si="1968"/>
        <v>0</v>
      </c>
      <c r="BC1570">
        <f t="shared" si="1969"/>
        <v>407250135.48561007</v>
      </c>
      <c r="BD1570">
        <f t="shared" si="1984"/>
        <v>9071429380.6935329</v>
      </c>
      <c r="BE1570">
        <f t="shared" si="1985"/>
        <v>1982221171.6315668</v>
      </c>
      <c r="BF1570">
        <f t="shared" si="1986"/>
        <v>4.576396171385273</v>
      </c>
      <c r="BG1570">
        <f t="shared" si="1987"/>
        <v>82.067271239955986</v>
      </c>
      <c r="BH1570">
        <f t="shared" si="1928"/>
        <v>88215649</v>
      </c>
      <c r="BI1570">
        <f t="shared" si="1929"/>
        <v>3.8741717604351438</v>
      </c>
      <c r="BJ1570">
        <f t="shared" si="1970"/>
        <v>-2580.0048999999944</v>
      </c>
      <c r="BK1570">
        <f t="shared" si="1930"/>
        <v>-1.1303577484047377E-2</v>
      </c>
      <c r="BL1570">
        <f t="shared" si="1931"/>
        <v>0.98869642251595258</v>
      </c>
      <c r="BM1570">
        <f t="shared" si="1932"/>
        <v>99.642969717469398</v>
      </c>
      <c r="BN1570">
        <f t="shared" si="1933"/>
        <v>2187.9749755000003</v>
      </c>
      <c r="BO1570">
        <f t="shared" si="1972"/>
        <v>2189.8900146999999</v>
      </c>
      <c r="BP1570">
        <f t="shared" si="1934"/>
        <v>1982.5882389117644</v>
      </c>
      <c r="BQ1570">
        <f t="shared" si="1935"/>
        <v>207.30177578823555</v>
      </c>
      <c r="BR1570">
        <f t="shared" si="1936"/>
        <v>272.59997500000009</v>
      </c>
      <c r="BS1570">
        <f t="shared" si="1937"/>
        <v>289.80004899999994</v>
      </c>
      <c r="BT1570">
        <f t="shared" si="1938"/>
        <v>309.94995100000006</v>
      </c>
      <c r="BU1570">
        <f t="shared" si="1939"/>
        <v>313</v>
      </c>
      <c r="BV1570">
        <f t="shared" si="1940"/>
        <v>2179.2066241999996</v>
      </c>
      <c r="BW1570">
        <f t="shared" si="1941"/>
        <v>2172.4356746190479</v>
      </c>
      <c r="BX1570">
        <f t="shared" si="1942"/>
        <v>2140.1954256181816</v>
      </c>
      <c r="BY1570">
        <f t="shared" si="1943"/>
        <v>2058.3818841714287</v>
      </c>
      <c r="BZ1570">
        <f t="shared" si="1944"/>
        <v>2318.5</v>
      </c>
      <c r="CA1570">
        <f t="shared" si="1945"/>
        <v>1876.1999510000001</v>
      </c>
      <c r="CB1570">
        <f t="shared" si="1946"/>
        <v>2150.7265022866668</v>
      </c>
      <c r="CC1570">
        <f t="shared" si="1947"/>
        <v>2125.9776156138892</v>
      </c>
      <c r="CD1570">
        <f t="shared" si="1948"/>
        <v>2016.9960045737703</v>
      </c>
      <c r="CE1570">
        <f t="shared" si="1949"/>
        <v>1959.4190706535569</v>
      </c>
      <c r="CF1570">
        <f t="shared" si="1950"/>
        <v>2194</v>
      </c>
      <c r="CG1570">
        <f t="shared" si="1951"/>
        <v>2236.8000489999999</v>
      </c>
      <c r="CH1570">
        <f t="shared" si="1952"/>
        <v>2182.5500489999999</v>
      </c>
    </row>
    <row r="1571" spans="1:86">
      <c r="A1571" s="1">
        <v>41781</v>
      </c>
      <c r="B1571">
        <v>2204.9499510000001</v>
      </c>
      <c r="C1571">
        <v>2287</v>
      </c>
      <c r="D1571">
        <v>2204.9499510000001</v>
      </c>
      <c r="E1571">
        <v>2264.8000489999999</v>
      </c>
      <c r="F1571">
        <v>679922</v>
      </c>
      <c r="G1571">
        <f t="shared" si="1966"/>
        <v>311994.49068621401</v>
      </c>
      <c r="H1571">
        <f t="shared" si="1994"/>
        <v>13830041.601108234</v>
      </c>
      <c r="I1571">
        <f t="shared" si="1967"/>
        <v>2240.4249877500001</v>
      </c>
      <c r="J1571">
        <f t="shared" si="1974"/>
        <v>2240.4249877500001</v>
      </c>
      <c r="K1571">
        <f t="shared" si="1975"/>
        <v>1929.6499939999999</v>
      </c>
      <c r="L1571">
        <f t="shared" si="1976"/>
        <v>1</v>
      </c>
      <c r="M1571">
        <f t="shared" si="1977"/>
        <v>10</v>
      </c>
      <c r="N1571">
        <f t="shared" si="1978"/>
        <v>90</v>
      </c>
      <c r="O1571">
        <f t="shared" si="1979"/>
        <v>0</v>
      </c>
      <c r="P1571">
        <f t="shared" si="1954"/>
        <v>82.050048999999944</v>
      </c>
      <c r="Q1571">
        <f t="shared" si="1955"/>
        <v>22.199951000000056</v>
      </c>
      <c r="R1571">
        <f t="shared" si="1956"/>
        <v>59.850097999999889</v>
      </c>
      <c r="S1571">
        <f t="shared" si="1957"/>
        <v>82.050048999999944</v>
      </c>
      <c r="T1571">
        <f t="shared" si="1993"/>
        <v>60.711154767493007</v>
      </c>
      <c r="U1571">
        <f t="shared" si="1958"/>
        <v>116</v>
      </c>
      <c r="V1571">
        <f t="shared" si="1959"/>
        <v>-60.400146999999833</v>
      </c>
      <c r="W1571">
        <f t="shared" si="1960"/>
        <v>116</v>
      </c>
      <c r="X1571">
        <f t="shared" si="1961"/>
        <v>0</v>
      </c>
      <c r="Y1571">
        <f t="shared" si="1991"/>
        <v>33.993862761576921</v>
      </c>
      <c r="Z1571">
        <f t="shared" si="1992"/>
        <v>5.5681915278851237</v>
      </c>
      <c r="AA1571">
        <f t="shared" si="1988"/>
        <v>55.992779072913443</v>
      </c>
      <c r="AB1571">
        <f t="shared" si="1989"/>
        <v>9.1716119537007046</v>
      </c>
      <c r="AC1571">
        <f t="shared" si="1990"/>
        <v>71.850847344050607</v>
      </c>
      <c r="AD1571">
        <f t="shared" si="1998"/>
        <v>45.032119471871461</v>
      </c>
      <c r="AE1571">
        <f t="shared" si="1971"/>
        <v>2198.9599607999999</v>
      </c>
      <c r="AF1571">
        <f t="shared" si="1973"/>
        <v>2185.4416503333337</v>
      </c>
      <c r="AG1571">
        <f t="shared" si="1995"/>
        <v>2025.5249878000002</v>
      </c>
      <c r="AH1571">
        <f t="shared" si="1980"/>
        <v>2131.2949828999999</v>
      </c>
      <c r="AI1571">
        <f t="shared" si="1981"/>
        <v>2293.3535877481672</v>
      </c>
      <c r="AJ1571">
        <f t="shared" si="1982"/>
        <v>1969.2363780518326</v>
      </c>
      <c r="AK1571">
        <f t="shared" si="1983"/>
        <v>0.91190366356998109</v>
      </c>
      <c r="AL1571">
        <f t="shared" si="1962"/>
        <v>0.45886806234570143</v>
      </c>
      <c r="AM1571">
        <f t="shared" si="1963"/>
        <v>311994.49068621401</v>
      </c>
      <c r="AN1571">
        <f t="shared" si="1996"/>
        <v>1949.7211058033281</v>
      </c>
      <c r="AO1571">
        <f t="shared" si="1997"/>
        <v>8348763</v>
      </c>
      <c r="AP1571">
        <f t="shared" si="1999"/>
        <v>2.3353413024220811E-4</v>
      </c>
      <c r="AQ1571">
        <f t="shared" si="2000"/>
        <v>2195.4511705389182</v>
      </c>
      <c r="AR1571">
        <f t="shared" si="2001"/>
        <v>2239.4633545406077</v>
      </c>
      <c r="AS1571">
        <f t="shared" si="2002"/>
        <v>2135.3931921057037</v>
      </c>
      <c r="AT1571">
        <f t="shared" si="2003"/>
        <v>2058.3542310099706</v>
      </c>
      <c r="AU1571">
        <f t="shared" si="2004"/>
        <v>2115.4487406493276</v>
      </c>
      <c r="AV1571">
        <f t="shared" si="2005"/>
        <v>2028.9298757132967</v>
      </c>
      <c r="AW1571">
        <f t="shared" si="2006"/>
        <v>86.518864936030923</v>
      </c>
      <c r="AX1571">
        <f t="shared" si="1953"/>
        <v>62.366732338329243</v>
      </c>
      <c r="AY1571">
        <f t="shared" si="1927"/>
        <v>24.15213259770168</v>
      </c>
      <c r="AZ1571">
        <f t="shared" si="1964"/>
        <v>2252.25</v>
      </c>
      <c r="BA1571">
        <f t="shared" si="1965"/>
        <v>1531354324.5</v>
      </c>
      <c r="BB1571">
        <f t="shared" si="1968"/>
        <v>1531354324.5</v>
      </c>
      <c r="BC1571">
        <f t="shared" si="1969"/>
        <v>0</v>
      </c>
      <c r="BD1571">
        <f t="shared" si="1984"/>
        <v>10602783705.193533</v>
      </c>
      <c r="BE1571">
        <f t="shared" si="1985"/>
        <v>1368400003.2010334</v>
      </c>
      <c r="BF1571">
        <f t="shared" si="1986"/>
        <v>7.74830727885921</v>
      </c>
      <c r="BG1571">
        <f t="shared" si="1987"/>
        <v>88.569217242556647</v>
      </c>
      <c r="BH1571">
        <f t="shared" si="1928"/>
        <v>88895571</v>
      </c>
      <c r="BI1571">
        <f t="shared" si="1929"/>
        <v>4.2642609767680657</v>
      </c>
      <c r="BJ1571">
        <f t="shared" si="1970"/>
        <v>9460.0097999999889</v>
      </c>
      <c r="BK1571">
        <f t="shared" si="1930"/>
        <v>4.4071593287621225E-2</v>
      </c>
      <c r="BL1571">
        <f t="shared" si="1931"/>
        <v>1.0440715932876212</v>
      </c>
      <c r="BM1571">
        <f t="shared" si="1932"/>
        <v>85.412384291570106</v>
      </c>
      <c r="BN1571">
        <f t="shared" si="1933"/>
        <v>2245.9749755000003</v>
      </c>
      <c r="BO1571">
        <f t="shared" si="1972"/>
        <v>2218.5850098000001</v>
      </c>
      <c r="BP1571">
        <f t="shared" si="1934"/>
        <v>1991.6367672352935</v>
      </c>
      <c r="BQ1571">
        <f t="shared" si="1935"/>
        <v>226.94824256470656</v>
      </c>
      <c r="BR1571">
        <f t="shared" si="1936"/>
        <v>289.95007299999997</v>
      </c>
      <c r="BS1571">
        <f t="shared" si="1937"/>
        <v>324.94995100000006</v>
      </c>
      <c r="BT1571">
        <f t="shared" si="1938"/>
        <v>303.25</v>
      </c>
      <c r="BU1571">
        <f t="shared" si="1939"/>
        <v>324.94995100000006</v>
      </c>
      <c r="BV1571">
        <f t="shared" si="1940"/>
        <v>2210.9499836666664</v>
      </c>
      <c r="BW1571">
        <f t="shared" si="1941"/>
        <v>2203.6618884285717</v>
      </c>
      <c r="BX1571">
        <f t="shared" si="1942"/>
        <v>2171.1636207818178</v>
      </c>
      <c r="BY1571">
        <f t="shared" si="1943"/>
        <v>2082.5471284428572</v>
      </c>
      <c r="BZ1571">
        <f t="shared" si="1944"/>
        <v>2318.5</v>
      </c>
      <c r="CA1571">
        <f t="shared" si="1945"/>
        <v>1880</v>
      </c>
      <c r="CB1571">
        <f t="shared" si="1946"/>
        <v>2180.78859431</v>
      </c>
      <c r="CC1571">
        <f t="shared" si="1947"/>
        <v>2156.5123602944445</v>
      </c>
      <c r="CD1571">
        <f t="shared" si="1948"/>
        <v>2067.3154655346434</v>
      </c>
      <c r="CE1571">
        <f t="shared" si="1949"/>
        <v>1959.6284263589962</v>
      </c>
      <c r="CF1571">
        <f t="shared" si="1950"/>
        <v>2169.1999510000001</v>
      </c>
      <c r="CG1571">
        <f t="shared" si="1951"/>
        <v>2209.9499510000001</v>
      </c>
      <c r="CH1571">
        <f t="shared" si="1952"/>
        <v>2166</v>
      </c>
    </row>
    <row r="1572" spans="1:86">
      <c r="A1572" s="1">
        <v>41782</v>
      </c>
      <c r="B1572">
        <v>2278.6999510000001</v>
      </c>
      <c r="C1572">
        <v>2403</v>
      </c>
      <c r="D1572">
        <v>2265.3500979999999</v>
      </c>
      <c r="E1572">
        <v>2385.8500979999999</v>
      </c>
      <c r="F1572">
        <v>397790</v>
      </c>
      <c r="G1572">
        <f t="shared" si="1966"/>
        <v>298668.10572389601</v>
      </c>
      <c r="H1572">
        <f t="shared" si="1994"/>
        <v>14128709.70683213</v>
      </c>
      <c r="I1572">
        <f t="shared" si="1967"/>
        <v>2333.2250367500001</v>
      </c>
      <c r="J1572">
        <f t="shared" si="1974"/>
        <v>2333.2250367500001</v>
      </c>
      <c r="K1572">
        <f t="shared" si="1975"/>
        <v>2013.7000122500001</v>
      </c>
      <c r="L1572">
        <f t="shared" si="1976"/>
        <v>1</v>
      </c>
      <c r="M1572">
        <f t="shared" si="1977"/>
        <v>10</v>
      </c>
      <c r="N1572">
        <f t="shared" si="1978"/>
        <v>90</v>
      </c>
      <c r="O1572">
        <f t="shared" si="1979"/>
        <v>0</v>
      </c>
      <c r="P1572">
        <f t="shared" si="1954"/>
        <v>137.64990200000011</v>
      </c>
      <c r="Q1572">
        <f t="shared" si="1955"/>
        <v>17.149902000000111</v>
      </c>
      <c r="R1572">
        <f t="shared" si="1956"/>
        <v>120.5</v>
      </c>
      <c r="S1572">
        <f t="shared" si="1957"/>
        <v>137.64990200000011</v>
      </c>
      <c r="T1572">
        <f t="shared" si="1993"/>
        <v>66.206779569814941</v>
      </c>
      <c r="U1572">
        <f t="shared" si="1958"/>
        <v>102</v>
      </c>
      <c r="V1572">
        <f t="shared" si="1959"/>
        <v>-48.699951000000056</v>
      </c>
      <c r="W1572">
        <f t="shared" si="1960"/>
        <v>102</v>
      </c>
      <c r="X1572">
        <f t="shared" si="1961"/>
        <v>0</v>
      </c>
      <c r="Y1572">
        <f t="shared" si="1991"/>
        <v>38.851443992892847</v>
      </c>
      <c r="Z1572">
        <f t="shared" si="1992"/>
        <v>5.1704635616076144</v>
      </c>
      <c r="AA1572">
        <f t="shared" si="1988"/>
        <v>58.681972216945034</v>
      </c>
      <c r="AB1572">
        <f t="shared" si="1989"/>
        <v>7.8095681366820893</v>
      </c>
      <c r="AC1572">
        <f t="shared" si="1990"/>
        <v>76.509588753252345</v>
      </c>
      <c r="AD1572">
        <f t="shared" si="1998"/>
        <v>49.347375957029023</v>
      </c>
      <c r="AE1572">
        <f t="shared" si="1971"/>
        <v>2245.6999999999998</v>
      </c>
      <c r="AF1572">
        <f t="shared" si="1973"/>
        <v>2230.1083170000002</v>
      </c>
      <c r="AG1572">
        <f t="shared" si="1995"/>
        <v>2045.71499025</v>
      </c>
      <c r="AH1572">
        <f t="shared" si="1980"/>
        <v>2172.3949951000004</v>
      </c>
      <c r="AI1572">
        <f t="shared" si="1981"/>
        <v>2361.1685471930423</v>
      </c>
      <c r="AJ1572">
        <f t="shared" si="1982"/>
        <v>1983.6214430069588</v>
      </c>
      <c r="AK1572">
        <f t="shared" si="1983"/>
        <v>1.0653734342901824</v>
      </c>
      <c r="AL1572">
        <f t="shared" si="1962"/>
        <v>0.75081853672514642</v>
      </c>
      <c r="AM1572">
        <f t="shared" si="1963"/>
        <v>298668.10572389601</v>
      </c>
      <c r="AN1572">
        <f t="shared" si="1996"/>
        <v>283073.85996098118</v>
      </c>
      <c r="AO1572">
        <f t="shared" si="1997"/>
        <v>8347862</v>
      </c>
      <c r="AP1572">
        <f t="shared" si="1999"/>
        <v>3.3909743591949794E-2</v>
      </c>
      <c r="AQ1572">
        <f t="shared" si="2000"/>
        <v>2260.1868058756859</v>
      </c>
      <c r="AR1572">
        <f t="shared" si="2001"/>
        <v>2268.4868124615346</v>
      </c>
      <c r="AS1572">
        <f t="shared" si="2002"/>
        <v>2180.475435166677</v>
      </c>
      <c r="AT1572">
        <f t="shared" si="2003"/>
        <v>2087.8288590390734</v>
      </c>
      <c r="AU1572">
        <f t="shared" si="2004"/>
        <v>2156.0089442519284</v>
      </c>
      <c r="AV1572">
        <f t="shared" si="2005"/>
        <v>2053.914291273366</v>
      </c>
      <c r="AW1572">
        <f t="shared" si="2006"/>
        <v>102.09465297856241</v>
      </c>
      <c r="AX1572">
        <f t="shared" si="1953"/>
        <v>70.312316466375876</v>
      </c>
      <c r="AY1572">
        <f t="shared" ref="AY1572:AY1635" si="2007">AW1572-AX1572</f>
        <v>31.782336512186532</v>
      </c>
      <c r="AZ1572">
        <f t="shared" si="1964"/>
        <v>2351.4000653333333</v>
      </c>
      <c r="BA1572">
        <f t="shared" si="1965"/>
        <v>935363431.98894668</v>
      </c>
      <c r="BB1572">
        <f t="shared" si="1968"/>
        <v>935363431.98894668</v>
      </c>
      <c r="BC1572">
        <f t="shared" si="1969"/>
        <v>0</v>
      </c>
      <c r="BD1572">
        <f t="shared" si="1984"/>
        <v>10869981223.099146</v>
      </c>
      <c r="BE1572">
        <f t="shared" si="1985"/>
        <v>1368400003.2010334</v>
      </c>
      <c r="BF1572">
        <f t="shared" si="1986"/>
        <v>7.9435700070677528</v>
      </c>
      <c r="BG1572">
        <f t="shared" si="1987"/>
        <v>88.818782664978983</v>
      </c>
      <c r="BH1572">
        <f t="shared" ref="BH1572:BH1635" si="2008">(IF(E1572&gt;E1571,BH1571+F1572,IF(E1572&lt;E1571,BH1571-F1572,IF(E1572=E1571,BH1571))))</f>
        <v>89293361</v>
      </c>
      <c r="BI1572">
        <f t="shared" ref="BI1572:BI1635" si="2009">((AU1572-AV1572)/AV1572)*100</f>
        <v>4.9707358000448378</v>
      </c>
      <c r="BJ1572">
        <f t="shared" si="1970"/>
        <v>12005.004899999994</v>
      </c>
      <c r="BK1572">
        <f t="shared" ref="BK1572:BK1635" si="2010">((E1572-E1571)/E1571)</f>
        <v>5.3448448596355516E-2</v>
      </c>
      <c r="BL1572">
        <f t="shared" ref="BL1572:BL1635" si="2011">E1572/E1571</f>
        <v>1.0534484485963556</v>
      </c>
      <c r="BM1572">
        <f t="shared" ref="BM1572:BM1635" si="2012">STDEV(E1563:E1572)</f>
        <v>99.492397769076248</v>
      </c>
      <c r="BN1572">
        <f t="shared" ref="BN1572:BN1635" si="2013">(C1572+D1572)/2</f>
        <v>2334.1750489999999</v>
      </c>
      <c r="BO1572">
        <f t="shared" si="1972"/>
        <v>2239.5600098</v>
      </c>
      <c r="BP1572">
        <f t="shared" ref="BP1572:BP1635" si="2014">AVERAGE(BN1539:BN1572)</f>
        <v>2002.862503970588</v>
      </c>
      <c r="BQ1572">
        <f t="shared" ref="BQ1572:BQ1635" si="2015">BO1572-BP1572</f>
        <v>236.69750582941197</v>
      </c>
      <c r="BR1572">
        <f t="shared" ref="BR1572:BR1635" si="2016">(E1572-E1563)</f>
        <v>335.95019599999978</v>
      </c>
      <c r="BS1572">
        <f t="shared" ref="BS1572:BS1635" si="2017">(D1572-D1563)</f>
        <v>300.30004899999994</v>
      </c>
      <c r="BT1572">
        <f t="shared" ref="BT1572:BT1635" si="2018">C1572-C1563</f>
        <v>338.14990200000011</v>
      </c>
      <c r="BU1572">
        <f t="shared" ref="BU1572:BU1635" si="2019">B1572-B1563</f>
        <v>303.69995100000006</v>
      </c>
      <c r="BV1572">
        <f t="shared" ref="BV1572:BV1635" si="2020">(E1572*5+E1571*4+E1570*3+E1569*2+E1568)/15</f>
        <v>2273.2466960666661</v>
      </c>
      <c r="BW1572">
        <f t="shared" ref="BW1572:BW1635" si="2021">(E1572*6+E1571*5+E1570*4+E1569*3+E1568*2+E1567)/21</f>
        <v>2260.9214449047618</v>
      </c>
      <c r="BX1572">
        <f t="shared" ref="BX1572:BX1635" si="2022">(E1572*10+E1571*9+E1570*8+E1569*7+E1568*6+E1567*5+E1566*4+E1565*3+E1564*2+E1563)/55</f>
        <v>2217.4463689818181</v>
      </c>
      <c r="BY1572">
        <f t="shared" ref="BY1572:BY1635" si="2023">(E1572*20+E1571*19+E1570*18+E1569*17+E1568*16+E1567*15+E1566*14+E1565*13+E1564*12+E1563*11+E1562*10+E1561*9+E1560*8+E1559*7+E1558*6+E1557*5+E1556*4+E1555*3+E1554*2+E1553)/210</f>
        <v>2116.8638056047616</v>
      </c>
      <c r="BZ1572">
        <f t="shared" ref="BZ1572:BZ1635" si="2024">MAX(C1563:C1572)</f>
        <v>2403</v>
      </c>
      <c r="CA1572">
        <f t="shared" ref="CA1572:CA1635" si="2025">MIN(D1563:D1572)</f>
        <v>1965.0500489999999</v>
      </c>
      <c r="CB1572">
        <f t="shared" ref="CB1572:CB1635" si="2026">(AVERAGE(E1568:E1572)+AVERAGE(E1568:E1571)+AVERAGE(E1568:E1570)+AVERAGE(E1568:E1569)+E1568)/5</f>
        <v>2213.5907892333335</v>
      </c>
      <c r="CC1572">
        <f t="shared" ref="CC1572:CC1635" si="2027">(AVERAGE(E1567:E1572)+AVERAGE(E1567:E1571)+AVERAGE(E1567:E1570)+AVERAGE(E1567:E1569)+AVERAGE(E1567:E1568)+E1567)/6</f>
        <v>2189.0085480916673</v>
      </c>
      <c r="CD1572">
        <f t="shared" ref="CD1572:CD1635" si="2028">(AVERAGE(E1563:E1572)+AVERAGE(E1563:E1571)+AVERAGE(E1563:E1570)+AVERAGE(E1563:E1569)+AVERAGE(E1563:E1568)+AVERAGE(E1563:E1567)+AVERAGE(E1563:E1566)+AVERAGE(E1563:E1565)+AVERAGE(E1563:E1564)+E1563)/10</f>
        <v>2108.2832217518257</v>
      </c>
      <c r="CE1572">
        <f t="shared" ref="CE1572:CE1635" si="2029">(AVERAGE(E1553:E1572)+AVERAGE(E1553:E1571)+AVERAGE(E1553:E1570)+AVERAGE(E1553:E1569)+AVERAGE(E1553:E1568)+AVERAGE(E1553:E1567)+AVERAGE(E1553:E1566)+AVERAGE(E1553:E1565)+AVERAGE(E1553:E1564)+AVERAGE(E1553:E1563)+AVERAGE(E1553:E1562)+AVERAGE(E1553:E1561)+AVERAGE(E1553:E1560)+AVERAGE(E1553:E1559)+AVERAGE(E1553:E1558)+AVERAGE(E1553:E1557)+AVERAGE(E1553:E1556)+AVERAGE(E1553:E1555)+AVERAGE(E1553:E1554)+E1553)/20</f>
        <v>1958.2056296253522</v>
      </c>
      <c r="CF1572">
        <f t="shared" ref="CF1572:CF1635" si="2030">E1571</f>
        <v>2264.8000489999999</v>
      </c>
      <c r="CG1572">
        <f t="shared" ref="CG1572:CG1635" si="2031">C1571</f>
        <v>2287</v>
      </c>
      <c r="CH1572">
        <f t="shared" ref="CH1572:CH1635" si="2032">D1571</f>
        <v>2204.9499510000001</v>
      </c>
    </row>
    <row r="1573" spans="1:86">
      <c r="A1573" s="1">
        <v>41785</v>
      </c>
      <c r="B1573">
        <v>2407.5</v>
      </c>
      <c r="C1573">
        <v>2505</v>
      </c>
      <c r="D1573">
        <v>2314.0500489999999</v>
      </c>
      <c r="E1573">
        <v>2341.3000489999999</v>
      </c>
      <c r="F1573">
        <v>778712</v>
      </c>
      <c r="G1573">
        <f t="shared" si="1966"/>
        <v>-556455.83403743326</v>
      </c>
      <c r="H1573">
        <f t="shared" si="1994"/>
        <v>13572253.872794697</v>
      </c>
      <c r="I1573">
        <f t="shared" si="1967"/>
        <v>2391.9625244999997</v>
      </c>
      <c r="J1573">
        <f t="shared" si="1974"/>
        <v>2391.9625244999997</v>
      </c>
      <c r="K1573">
        <f t="shared" si="1975"/>
        <v>2083.2250367500001</v>
      </c>
      <c r="L1573">
        <f t="shared" si="1976"/>
        <v>1</v>
      </c>
      <c r="M1573">
        <f t="shared" si="1977"/>
        <v>10</v>
      </c>
      <c r="N1573">
        <f t="shared" si="1978"/>
        <v>90</v>
      </c>
      <c r="O1573">
        <f t="shared" si="1979"/>
        <v>0</v>
      </c>
      <c r="P1573">
        <f t="shared" si="1954"/>
        <v>190.94995100000006</v>
      </c>
      <c r="Q1573">
        <f t="shared" si="1955"/>
        <v>163.69995100000006</v>
      </c>
      <c r="R1573">
        <f t="shared" si="1956"/>
        <v>27.25</v>
      </c>
      <c r="S1573">
        <f t="shared" si="1957"/>
        <v>190.94995100000006</v>
      </c>
      <c r="T1573">
        <f t="shared" si="1993"/>
        <v>75.11700610054244</v>
      </c>
      <c r="U1573">
        <f t="shared" si="1958"/>
        <v>-137</v>
      </c>
      <c r="V1573">
        <f t="shared" si="1959"/>
        <v>25.050048999999944</v>
      </c>
      <c r="W1573">
        <f t="shared" si="1960"/>
        <v>0</v>
      </c>
      <c r="X1573">
        <f t="shared" si="1961"/>
        <v>25.050048999999944</v>
      </c>
      <c r="Y1573">
        <f t="shared" si="1991"/>
        <v>36.07634085054336</v>
      </c>
      <c r="Z1573">
        <f t="shared" si="1992"/>
        <v>6.5904339500642095</v>
      </c>
      <c r="AA1573">
        <f t="shared" si="1988"/>
        <v>48.026861989488744</v>
      </c>
      <c r="AB1573">
        <f t="shared" si="1989"/>
        <v>8.7735578029335475</v>
      </c>
      <c r="AC1573">
        <f t="shared" si="1990"/>
        <v>69.107419152898501</v>
      </c>
      <c r="AD1573">
        <f t="shared" si="1998"/>
        <v>53.008888137686391</v>
      </c>
      <c r="AE1573">
        <f t="shared" si="1971"/>
        <v>2271.0300293999999</v>
      </c>
      <c r="AF1573">
        <f t="shared" si="1973"/>
        <v>2261.6333414999999</v>
      </c>
      <c r="AG1573">
        <f t="shared" si="1995"/>
        <v>2064.9699951499997</v>
      </c>
      <c r="AH1573">
        <f t="shared" si="1980"/>
        <v>2201.5350097999999</v>
      </c>
      <c r="AI1573">
        <f t="shared" si="1981"/>
        <v>2395.5670687560346</v>
      </c>
      <c r="AJ1573">
        <f t="shared" si="1982"/>
        <v>2007.5029508439654</v>
      </c>
      <c r="AK1573">
        <f t="shared" si="1983"/>
        <v>0.86015965596610267</v>
      </c>
      <c r="AL1573">
        <f t="shared" si="1962"/>
        <v>-0.71458489664655644</v>
      </c>
      <c r="AM1573">
        <f t="shared" si="1963"/>
        <v>-556455.83403743326</v>
      </c>
      <c r="AN1573">
        <f t="shared" si="1996"/>
        <v>-292742.81872245378</v>
      </c>
      <c r="AO1573">
        <f t="shared" si="1997"/>
        <v>8061653</v>
      </c>
      <c r="AP1573">
        <f t="shared" si="1999"/>
        <v>-3.6313001653935466E-2</v>
      </c>
      <c r="AQ1573">
        <f t="shared" si="2000"/>
        <v>2287.7653085379525</v>
      </c>
      <c r="AR1573">
        <f t="shared" si="2001"/>
        <v>2278.0523348749971</v>
      </c>
      <c r="AS1573">
        <f t="shared" si="2002"/>
        <v>2209.4238656566749</v>
      </c>
      <c r="AT1573">
        <f t="shared" si="2003"/>
        <v>2110.6412661355566</v>
      </c>
      <c r="AU1573">
        <f t="shared" si="2004"/>
        <v>2183.8026099641393</v>
      </c>
      <c r="AV1573">
        <f t="shared" si="2005"/>
        <v>2074.0312943142303</v>
      </c>
      <c r="AW1573">
        <f t="shared" si="2006"/>
        <v>109.77131564990896</v>
      </c>
      <c r="AX1573">
        <f t="shared" ref="AX1573:AX1636" si="2033">((AW1573-AX1572)*0.2)+AX1572</f>
        <v>78.204116303082486</v>
      </c>
      <c r="AY1573">
        <f t="shared" si="2007"/>
        <v>31.56719934682647</v>
      </c>
      <c r="AZ1573">
        <f t="shared" si="1964"/>
        <v>2386.7833659999997</v>
      </c>
      <c r="BA1573">
        <f t="shared" si="1965"/>
        <v>1858616848.5045917</v>
      </c>
      <c r="BB1573">
        <f t="shared" si="1968"/>
        <v>1858616848.5045917</v>
      </c>
      <c r="BC1573">
        <f t="shared" si="1969"/>
        <v>0</v>
      </c>
      <c r="BD1573">
        <f t="shared" si="1984"/>
        <v>12273365129.096706</v>
      </c>
      <c r="BE1573">
        <f t="shared" si="1985"/>
        <v>1368400003.2010334</v>
      </c>
      <c r="BF1573">
        <f t="shared" si="1986"/>
        <v>8.9691355600600726</v>
      </c>
      <c r="BG1573">
        <f t="shared" si="1987"/>
        <v>89.969040003765642</v>
      </c>
      <c r="BH1573">
        <f t="shared" si="2008"/>
        <v>88514649</v>
      </c>
      <c r="BI1573">
        <f t="shared" si="2009"/>
        <v>5.2926547420396748</v>
      </c>
      <c r="BJ1573">
        <f t="shared" si="1970"/>
        <v>-4555.0048999999944</v>
      </c>
      <c r="BK1573">
        <f t="shared" si="2010"/>
        <v>-1.8672610252146674E-2</v>
      </c>
      <c r="BL1573">
        <f t="shared" si="2011"/>
        <v>0.98132738974785327</v>
      </c>
      <c r="BM1573">
        <f t="shared" si="2012"/>
        <v>102.26387423219275</v>
      </c>
      <c r="BN1573">
        <f t="shared" si="2013"/>
        <v>2409.5250244999997</v>
      </c>
      <c r="BO1573">
        <f t="shared" si="1972"/>
        <v>2277.4650147000002</v>
      </c>
      <c r="BP1573">
        <f t="shared" si="2014"/>
        <v>2016.347063867647</v>
      </c>
      <c r="BQ1573">
        <f t="shared" si="2015"/>
        <v>261.11795083235324</v>
      </c>
      <c r="BR1573">
        <f t="shared" si="2016"/>
        <v>250.94995100000006</v>
      </c>
      <c r="BS1573">
        <f t="shared" si="2017"/>
        <v>271.5</v>
      </c>
      <c r="BT1573">
        <f t="shared" si="2018"/>
        <v>385</v>
      </c>
      <c r="BU1573">
        <f t="shared" si="2019"/>
        <v>327.5</v>
      </c>
      <c r="BV1573">
        <f t="shared" si="2020"/>
        <v>2305.1133790666663</v>
      </c>
      <c r="BW1573">
        <f t="shared" si="2021"/>
        <v>2292.6905111904757</v>
      </c>
      <c r="BX1573">
        <f t="shared" si="2022"/>
        <v>2248.1563787818181</v>
      </c>
      <c r="BY1573">
        <f t="shared" si="2023"/>
        <v>2145.0147635809521</v>
      </c>
      <c r="BZ1573">
        <f t="shared" si="2024"/>
        <v>2505</v>
      </c>
      <c r="CA1573">
        <f t="shared" si="2025"/>
        <v>2042.5500489999999</v>
      </c>
      <c r="CB1573">
        <f t="shared" si="2026"/>
        <v>2221.8851725466666</v>
      </c>
      <c r="CC1573">
        <f t="shared" si="2027"/>
        <v>2221.5978812777776</v>
      </c>
      <c r="CD1573">
        <f t="shared" si="2028"/>
        <v>2135.6484883124999</v>
      </c>
      <c r="CE1573">
        <f t="shared" si="2029"/>
        <v>1961.8106901889362</v>
      </c>
      <c r="CF1573">
        <f t="shared" si="2030"/>
        <v>2385.8500979999999</v>
      </c>
      <c r="CG1573">
        <f t="shared" si="2031"/>
        <v>2403</v>
      </c>
      <c r="CH1573">
        <f t="shared" si="2032"/>
        <v>2265.3500979999999</v>
      </c>
    </row>
    <row r="1574" spans="1:86">
      <c r="A1574" s="1">
        <v>41786</v>
      </c>
      <c r="B1574">
        <v>2345.9499510000001</v>
      </c>
      <c r="C1574">
        <v>2368</v>
      </c>
      <c r="D1574">
        <v>2289</v>
      </c>
      <c r="E1574">
        <v>2302.0500489999999</v>
      </c>
      <c r="F1574">
        <v>241821</v>
      </c>
      <c r="G1574">
        <f t="shared" si="1966"/>
        <v>-161927.93926002565</v>
      </c>
      <c r="H1574">
        <f t="shared" si="1994"/>
        <v>13410325.933534671</v>
      </c>
      <c r="I1574">
        <f t="shared" si="1967"/>
        <v>2326.25</v>
      </c>
      <c r="J1574">
        <f t="shared" si="1974"/>
        <v>2391.9625244999997</v>
      </c>
      <c r="K1574">
        <f t="shared" si="1975"/>
        <v>2089.1749877500001</v>
      </c>
      <c r="L1574">
        <f t="shared" si="1976"/>
        <v>2</v>
      </c>
      <c r="M1574">
        <f t="shared" si="1977"/>
        <v>10</v>
      </c>
      <c r="N1574">
        <f t="shared" si="1978"/>
        <v>80</v>
      </c>
      <c r="O1574">
        <f t="shared" si="1979"/>
        <v>0</v>
      </c>
      <c r="P1574">
        <f t="shared" si="1954"/>
        <v>79</v>
      </c>
      <c r="Q1574">
        <f t="shared" si="1955"/>
        <v>65.949951000000056</v>
      </c>
      <c r="R1574">
        <f t="shared" si="1956"/>
        <v>13.050048999999944</v>
      </c>
      <c r="S1574">
        <f t="shared" si="1957"/>
        <v>79</v>
      </c>
      <c r="T1574">
        <f t="shared" si="1993"/>
        <v>75.394362807646559</v>
      </c>
      <c r="U1574">
        <f t="shared" si="1958"/>
        <v>-7.6999510000000555</v>
      </c>
      <c r="V1574">
        <f t="shared" si="1959"/>
        <v>3.75</v>
      </c>
      <c r="W1574">
        <f t="shared" si="1960"/>
        <v>0</v>
      </c>
      <c r="X1574">
        <f t="shared" si="1961"/>
        <v>3.75</v>
      </c>
      <c r="Y1574">
        <f t="shared" si="1991"/>
        <v>33.499459361218832</v>
      </c>
      <c r="Z1574">
        <f t="shared" si="1992"/>
        <v>6.3875458107739087</v>
      </c>
      <c r="AA1574">
        <f t="shared" si="1988"/>
        <v>44.432313124902869</v>
      </c>
      <c r="AB1574">
        <f t="shared" si="1989"/>
        <v>8.472179580680903</v>
      </c>
      <c r="AC1574">
        <f t="shared" si="1990"/>
        <v>67.971795409403072</v>
      </c>
      <c r="AD1574">
        <f t="shared" si="1998"/>
        <v>56.53860907346872</v>
      </c>
      <c r="AE1574">
        <f t="shared" si="1971"/>
        <v>2292.6400392</v>
      </c>
      <c r="AF1574">
        <f t="shared" si="1973"/>
        <v>2276.2000326666662</v>
      </c>
      <c r="AG1574">
        <f t="shared" si="1995"/>
        <v>2082.5500000499997</v>
      </c>
      <c r="AH1574">
        <f t="shared" si="1980"/>
        <v>2222.7050048999999</v>
      </c>
      <c r="AI1574">
        <f t="shared" si="1981"/>
        <v>2409.6601881123006</v>
      </c>
      <c r="AJ1574">
        <f t="shared" si="1982"/>
        <v>2035.7498216876993</v>
      </c>
      <c r="AK1574">
        <f t="shared" si="1983"/>
        <v>0.71220338141119677</v>
      </c>
      <c r="AL1574">
        <f t="shared" si="1962"/>
        <v>-0.66961901265822921</v>
      </c>
      <c r="AM1574">
        <f t="shared" si="1963"/>
        <v>-161927.93926002565</v>
      </c>
      <c r="AN1574">
        <f t="shared" si="1996"/>
        <v>-429972.37675270997</v>
      </c>
      <c r="AO1574">
        <f t="shared" si="1997"/>
        <v>8044799</v>
      </c>
      <c r="AP1574">
        <f t="shared" si="1999"/>
        <v>-5.3447249179589193E-2</v>
      </c>
      <c r="AQ1574">
        <f t="shared" si="2000"/>
        <v>2292.6221202950487</v>
      </c>
      <c r="AR1574">
        <f t="shared" si="2001"/>
        <v>2287.1431554706228</v>
      </c>
      <c r="AS1574">
        <f t="shared" si="2002"/>
        <v>2226.0965786584734</v>
      </c>
      <c r="AT1574">
        <f t="shared" si="2003"/>
        <v>2127.8680565933564</v>
      </c>
      <c r="AU1574">
        <f t="shared" si="2004"/>
        <v>2201.5397258195185</v>
      </c>
      <c r="AV1574">
        <f t="shared" si="2005"/>
        <v>2089.9926071422342</v>
      </c>
      <c r="AW1574">
        <f t="shared" si="2006"/>
        <v>111.54711867728429</v>
      </c>
      <c r="AX1574">
        <f t="shared" si="2033"/>
        <v>84.872716777922847</v>
      </c>
      <c r="AY1574">
        <f t="shared" si="2007"/>
        <v>26.674401899361442</v>
      </c>
      <c r="AZ1574">
        <f t="shared" si="1964"/>
        <v>2319.6833496666663</v>
      </c>
      <c r="BA1574">
        <f t="shared" si="1965"/>
        <v>560948147.29974294</v>
      </c>
      <c r="BB1574">
        <f t="shared" si="1968"/>
        <v>0</v>
      </c>
      <c r="BC1574">
        <f t="shared" si="1969"/>
        <v>560948147.29974294</v>
      </c>
      <c r="BD1574">
        <f t="shared" si="1984"/>
        <v>12273365129.096706</v>
      </c>
      <c r="BE1574">
        <f t="shared" si="1985"/>
        <v>1464479505.2895017</v>
      </c>
      <c r="BF1574">
        <f t="shared" si="1986"/>
        <v>8.3807011875324804</v>
      </c>
      <c r="BG1574">
        <f t="shared" si="1987"/>
        <v>89.33981607548634</v>
      </c>
      <c r="BH1574">
        <f t="shared" si="2008"/>
        <v>88272828</v>
      </c>
      <c r="BI1574">
        <f t="shared" si="2009"/>
        <v>5.3372015908615591</v>
      </c>
      <c r="BJ1574">
        <f t="shared" si="1970"/>
        <v>-4025</v>
      </c>
      <c r="BK1574">
        <f t="shared" si="2010"/>
        <v>-1.6764190483301869E-2</v>
      </c>
      <c r="BL1574">
        <f t="shared" si="2011"/>
        <v>0.98323580951669809</v>
      </c>
      <c r="BM1574">
        <f t="shared" si="2012"/>
        <v>98.53403322082076</v>
      </c>
      <c r="BN1574">
        <f t="shared" si="2013"/>
        <v>2328.5</v>
      </c>
      <c r="BO1574">
        <f t="shared" si="1972"/>
        <v>2301.2300048999996</v>
      </c>
      <c r="BP1574">
        <f t="shared" si="2014"/>
        <v>2027.897800235294</v>
      </c>
      <c r="BQ1574">
        <f t="shared" si="2015"/>
        <v>273.33220466470561</v>
      </c>
      <c r="BR1574">
        <f t="shared" si="2016"/>
        <v>216.85009799999989</v>
      </c>
      <c r="BS1574">
        <f t="shared" si="2017"/>
        <v>229.5</v>
      </c>
      <c r="BT1574">
        <f t="shared" si="2018"/>
        <v>248</v>
      </c>
      <c r="BU1574">
        <f t="shared" si="2019"/>
        <v>253.94995100000006</v>
      </c>
      <c r="BV1574">
        <f t="shared" si="2020"/>
        <v>2315.4533855999998</v>
      </c>
      <c r="BW1574">
        <f t="shared" si="2021"/>
        <v>2304.238141904762</v>
      </c>
      <c r="BX1574">
        <f t="shared" si="2022"/>
        <v>2266.4318404545456</v>
      </c>
      <c r="BY1574">
        <f t="shared" si="2023"/>
        <v>2167.5938163285714</v>
      </c>
      <c r="BZ1574">
        <f t="shared" si="2024"/>
        <v>2505</v>
      </c>
      <c r="CA1574">
        <f t="shared" si="2025"/>
        <v>2059.5</v>
      </c>
      <c r="CB1574">
        <f t="shared" si="2026"/>
        <v>2248.4821785899999</v>
      </c>
      <c r="CC1574">
        <f t="shared" si="2027"/>
        <v>2230.9376492333336</v>
      </c>
      <c r="CD1574">
        <f t="shared" si="2028"/>
        <v>2156.1543488918646</v>
      </c>
      <c r="CE1574">
        <f t="shared" si="2029"/>
        <v>1966.259462819288</v>
      </c>
      <c r="CF1574">
        <f t="shared" si="2030"/>
        <v>2341.3000489999999</v>
      </c>
      <c r="CG1574">
        <f t="shared" si="2031"/>
        <v>2505</v>
      </c>
      <c r="CH1574">
        <f t="shared" si="2032"/>
        <v>2314.0500489999999</v>
      </c>
    </row>
    <row r="1575" spans="1:86">
      <c r="A1575" s="1">
        <v>41787</v>
      </c>
      <c r="B1575">
        <v>2290</v>
      </c>
      <c r="C1575">
        <v>2360.3000489999999</v>
      </c>
      <c r="D1575">
        <v>2285.25</v>
      </c>
      <c r="E1575">
        <v>2309.9499510000001</v>
      </c>
      <c r="F1575">
        <v>352579</v>
      </c>
      <c r="G1575">
        <f t="shared" si="1966"/>
        <v>-120502.29546303091</v>
      </c>
      <c r="H1575">
        <f t="shared" si="1994"/>
        <v>13289823.638071639</v>
      </c>
      <c r="I1575">
        <f t="shared" si="1967"/>
        <v>2311.375</v>
      </c>
      <c r="J1575">
        <f t="shared" si="1974"/>
        <v>2391.9625244999997</v>
      </c>
      <c r="K1575">
        <f t="shared" si="1975"/>
        <v>2101.2125244999997</v>
      </c>
      <c r="L1575">
        <f t="shared" si="1976"/>
        <v>3</v>
      </c>
      <c r="M1575">
        <f t="shared" si="1977"/>
        <v>10</v>
      </c>
      <c r="N1575">
        <f t="shared" si="1978"/>
        <v>70</v>
      </c>
      <c r="O1575">
        <f t="shared" si="1979"/>
        <v>0</v>
      </c>
      <c r="P1575">
        <f t="shared" si="1954"/>
        <v>75.050048999999944</v>
      </c>
      <c r="Q1575">
        <f t="shared" si="1955"/>
        <v>50.350097999999889</v>
      </c>
      <c r="R1575">
        <f t="shared" si="1956"/>
        <v>24.699951000000056</v>
      </c>
      <c r="S1575">
        <f t="shared" si="1957"/>
        <v>75.050048999999944</v>
      </c>
      <c r="T1575">
        <f t="shared" si="1993"/>
        <v>75.369768964243221</v>
      </c>
      <c r="U1575">
        <f t="shared" si="1958"/>
        <v>-22.600097999999889</v>
      </c>
      <c r="V1575">
        <f t="shared" si="1959"/>
        <v>30.199951000000056</v>
      </c>
      <c r="W1575">
        <f t="shared" si="1960"/>
        <v>0</v>
      </c>
      <c r="X1575">
        <f t="shared" si="1961"/>
        <v>30.199951000000056</v>
      </c>
      <c r="Y1575">
        <f t="shared" si="1991"/>
        <v>31.106640835417487</v>
      </c>
      <c r="Z1575">
        <f t="shared" si="1992"/>
        <v>8.0884318957186334</v>
      </c>
      <c r="AA1575">
        <f t="shared" si="1988"/>
        <v>41.272039523134318</v>
      </c>
      <c r="AB1575">
        <f t="shared" si="1989"/>
        <v>10.731666033839019</v>
      </c>
      <c r="AC1575">
        <f t="shared" si="1990"/>
        <v>58.727302530079115</v>
      </c>
      <c r="AD1575">
        <f t="shared" si="1998"/>
        <v>59.596730282637871</v>
      </c>
      <c r="AE1575">
        <f t="shared" si="1971"/>
        <v>2320.7900392000001</v>
      </c>
      <c r="AF1575">
        <f t="shared" si="1973"/>
        <v>2295.5250245000002</v>
      </c>
      <c r="AG1575">
        <f t="shared" si="1995"/>
        <v>2102.2224975999998</v>
      </c>
      <c r="AH1575">
        <f t="shared" si="1980"/>
        <v>2245.1800049000003</v>
      </c>
      <c r="AI1575">
        <f t="shared" si="1981"/>
        <v>2413.7426174174998</v>
      </c>
      <c r="AJ1575">
        <f t="shared" si="1982"/>
        <v>2076.6173923825008</v>
      </c>
      <c r="AK1575">
        <f t="shared" si="1983"/>
        <v>0.69212429474322368</v>
      </c>
      <c r="AL1575">
        <f t="shared" si="1962"/>
        <v>-0.34177388744942527</v>
      </c>
      <c r="AM1575">
        <f t="shared" si="1963"/>
        <v>-120502.29546303091</v>
      </c>
      <c r="AN1575">
        <f t="shared" si="1996"/>
        <v>-296944.72215744667</v>
      </c>
      <c r="AO1575">
        <f t="shared" si="1997"/>
        <v>8061766</v>
      </c>
      <c r="AP1575">
        <f t="shared" si="1999"/>
        <v>-3.6833706430755578E-2</v>
      </c>
      <c r="AQ1575">
        <f t="shared" si="2000"/>
        <v>2298.5135827347322</v>
      </c>
      <c r="AR1575">
        <f t="shared" si="2001"/>
        <v>2292.4746340914953</v>
      </c>
      <c r="AS1575">
        <f t="shared" si="2002"/>
        <v>2241.1901856799482</v>
      </c>
      <c r="AT1575">
        <f t="shared" si="2003"/>
        <v>2144.2554270899545</v>
      </c>
      <c r="AU1575">
        <f t="shared" si="2004"/>
        <v>2217.8012595965906</v>
      </c>
      <c r="AV1575">
        <f t="shared" si="2005"/>
        <v>2105.3896212122777</v>
      </c>
      <c r="AW1575">
        <f t="shared" si="2006"/>
        <v>112.41163838431294</v>
      </c>
      <c r="AX1575">
        <f t="shared" si="2033"/>
        <v>90.38050109920087</v>
      </c>
      <c r="AY1575">
        <f t="shared" si="2007"/>
        <v>22.031137285112067</v>
      </c>
      <c r="AZ1575">
        <f t="shared" si="1964"/>
        <v>2318.5</v>
      </c>
      <c r="BA1575">
        <f t="shared" si="1965"/>
        <v>817454411.5</v>
      </c>
      <c r="BB1575">
        <f t="shared" si="1968"/>
        <v>0</v>
      </c>
      <c r="BC1575">
        <f t="shared" si="1969"/>
        <v>817454411.5</v>
      </c>
      <c r="BD1575">
        <f t="shared" si="1984"/>
        <v>11931491950.562744</v>
      </c>
      <c r="BE1575">
        <f t="shared" si="1985"/>
        <v>2281933916.7895017</v>
      </c>
      <c r="BF1575">
        <f t="shared" si="1986"/>
        <v>5.2286754944023084</v>
      </c>
      <c r="BG1575">
        <f t="shared" si="1987"/>
        <v>83.945222368725155</v>
      </c>
      <c r="BH1575">
        <f t="shared" si="2008"/>
        <v>88625407</v>
      </c>
      <c r="BI1575">
        <f t="shared" si="2009"/>
        <v>5.3392320951780228</v>
      </c>
      <c r="BJ1575">
        <f t="shared" si="1970"/>
        <v>689.9902000000111</v>
      </c>
      <c r="BK1575">
        <f t="shared" si="2010"/>
        <v>3.4316812544678567E-3</v>
      </c>
      <c r="BL1575">
        <f t="shared" si="2011"/>
        <v>1.0034316812544679</v>
      </c>
      <c r="BM1575">
        <f t="shared" si="2012"/>
        <v>88.840297317287266</v>
      </c>
      <c r="BN1575">
        <f t="shared" si="2013"/>
        <v>2322.7750244999997</v>
      </c>
      <c r="BO1575">
        <f t="shared" si="1972"/>
        <v>2328.1900147000001</v>
      </c>
      <c r="BP1575">
        <f t="shared" si="2014"/>
        <v>2038.9882417794117</v>
      </c>
      <c r="BQ1575">
        <f t="shared" si="2015"/>
        <v>289.20177292058838</v>
      </c>
      <c r="BR1575">
        <f t="shared" si="2016"/>
        <v>192.09985300000017</v>
      </c>
      <c r="BS1575">
        <f t="shared" si="2017"/>
        <v>207.25</v>
      </c>
      <c r="BT1575">
        <f t="shared" si="2018"/>
        <v>233.30004899999994</v>
      </c>
      <c r="BU1575">
        <f t="shared" si="2019"/>
        <v>208</v>
      </c>
      <c r="BV1575">
        <f t="shared" si="2020"/>
        <v>2321.2233561999997</v>
      </c>
      <c r="BW1575">
        <f t="shared" si="2021"/>
        <v>2313.8809757142858</v>
      </c>
      <c r="BX1575">
        <f t="shared" si="2022"/>
        <v>2282.2945579272723</v>
      </c>
      <c r="BY1575">
        <f t="shared" si="2023"/>
        <v>2189.2509545142852</v>
      </c>
      <c r="BZ1575">
        <f t="shared" si="2024"/>
        <v>2505</v>
      </c>
      <c r="CA1575">
        <f t="shared" si="2025"/>
        <v>2078</v>
      </c>
      <c r="CB1575">
        <f t="shared" si="2026"/>
        <v>2313.0130576566667</v>
      </c>
      <c r="CC1575">
        <f t="shared" si="2027"/>
        <v>2256.3226529083336</v>
      </c>
      <c r="CD1575">
        <f t="shared" si="2028"/>
        <v>2186.6283945585319</v>
      </c>
      <c r="CE1575">
        <f t="shared" si="2029"/>
        <v>1978.4338865400309</v>
      </c>
      <c r="CF1575">
        <f t="shared" si="2030"/>
        <v>2302.0500489999999</v>
      </c>
      <c r="CG1575">
        <f t="shared" si="2031"/>
        <v>2368</v>
      </c>
      <c r="CH1575">
        <f t="shared" si="2032"/>
        <v>2289</v>
      </c>
    </row>
    <row r="1576" spans="1:86">
      <c r="A1576" s="1">
        <v>41788</v>
      </c>
      <c r="B1576">
        <v>2303.1000979999999</v>
      </c>
      <c r="C1576">
        <v>2337.6999510000001</v>
      </c>
      <c r="D1576">
        <v>2255.0500489999999</v>
      </c>
      <c r="E1576">
        <v>2305.8500979999999</v>
      </c>
      <c r="F1576">
        <v>352983</v>
      </c>
      <c r="G1576">
        <f t="shared" si="1966"/>
        <v>80932.909450611478</v>
      </c>
      <c r="H1576">
        <f t="shared" si="1994"/>
        <v>13370756.547522251</v>
      </c>
      <c r="I1576">
        <f t="shared" si="1967"/>
        <v>2300.4250489999995</v>
      </c>
      <c r="J1576">
        <f t="shared" si="1974"/>
        <v>2391.9625244999997</v>
      </c>
      <c r="K1576">
        <f t="shared" si="1975"/>
        <v>2186.5374755000003</v>
      </c>
      <c r="L1576">
        <f t="shared" si="1976"/>
        <v>4</v>
      </c>
      <c r="M1576">
        <f t="shared" si="1977"/>
        <v>7</v>
      </c>
      <c r="N1576">
        <f t="shared" si="1978"/>
        <v>60</v>
      </c>
      <c r="O1576">
        <f t="shared" si="1979"/>
        <v>30</v>
      </c>
      <c r="P1576">
        <f t="shared" si="1954"/>
        <v>82.649902000000111</v>
      </c>
      <c r="Q1576">
        <f t="shared" si="1955"/>
        <v>31.849853000000167</v>
      </c>
      <c r="R1576">
        <f t="shared" si="1956"/>
        <v>50.800048999999944</v>
      </c>
      <c r="S1576">
        <f t="shared" si="1957"/>
        <v>82.649902000000111</v>
      </c>
      <c r="T1576">
        <f t="shared" si="1993"/>
        <v>75.889778466797296</v>
      </c>
      <c r="U1576">
        <f t="shared" si="1958"/>
        <v>2.25</v>
      </c>
      <c r="V1576">
        <f t="shared" si="1959"/>
        <v>1.0500489999999445</v>
      </c>
      <c r="W1576">
        <f t="shared" si="1960"/>
        <v>2.25</v>
      </c>
      <c r="X1576">
        <f t="shared" si="1961"/>
        <v>0</v>
      </c>
      <c r="Y1576">
        <f t="shared" si="1991"/>
        <v>29.045452204316238</v>
      </c>
      <c r="Z1576">
        <f t="shared" si="1992"/>
        <v>7.5106867603101595</v>
      </c>
      <c r="AA1576">
        <f t="shared" si="1988"/>
        <v>38.273207263378659</v>
      </c>
      <c r="AB1576">
        <f t="shared" si="1989"/>
        <v>9.8968357953451882</v>
      </c>
      <c r="AC1576">
        <f t="shared" si="1990"/>
        <v>58.908752548632727</v>
      </c>
      <c r="AD1576">
        <f t="shared" si="1998"/>
        <v>61.270422686156223</v>
      </c>
      <c r="AE1576">
        <f t="shared" si="1971"/>
        <v>2329.0000489999998</v>
      </c>
      <c r="AF1576">
        <f t="shared" si="1973"/>
        <v>2318.3000489999999</v>
      </c>
      <c r="AG1576">
        <f t="shared" si="1995"/>
        <v>2121.3650024999997</v>
      </c>
      <c r="AH1576">
        <f t="shared" si="1980"/>
        <v>2263.9800048999996</v>
      </c>
      <c r="AI1576">
        <f t="shared" si="1981"/>
        <v>2412.2593909958714</v>
      </c>
      <c r="AJ1576">
        <f t="shared" si="1982"/>
        <v>2115.7006188041278</v>
      </c>
      <c r="AK1576">
        <f t="shared" si="1983"/>
        <v>0.64118649328952815</v>
      </c>
      <c r="AL1576">
        <f t="shared" si="1962"/>
        <v>0.22928274010536337</v>
      </c>
      <c r="AM1576">
        <f t="shared" si="1963"/>
        <v>80932.909450611478</v>
      </c>
      <c r="AN1576">
        <f t="shared" si="1996"/>
        <v>-168540.63065616167</v>
      </c>
      <c r="AO1576">
        <f t="shared" si="1997"/>
        <v>8170847</v>
      </c>
      <c r="AP1576">
        <f t="shared" si="1999"/>
        <v>-2.0627069709683914E-2</v>
      </c>
      <c r="AQ1576">
        <f t="shared" si="2000"/>
        <v>2301.0079979249231</v>
      </c>
      <c r="AR1576">
        <f t="shared" si="2001"/>
        <v>2286.582377340419</v>
      </c>
      <c r="AS1576">
        <f t="shared" si="2002"/>
        <v>2252.8289698975573</v>
      </c>
      <c r="AT1576">
        <f t="shared" si="2003"/>
        <v>2158.7989474718588</v>
      </c>
      <c r="AU1576">
        <f t="shared" si="2004"/>
        <v>2231.0085853571022</v>
      </c>
      <c r="AV1576">
        <f t="shared" si="2005"/>
        <v>2119.4218545874182</v>
      </c>
      <c r="AW1576">
        <f t="shared" si="2006"/>
        <v>111.58673076968398</v>
      </c>
      <c r="AX1576">
        <f t="shared" si="2033"/>
        <v>94.621747033297495</v>
      </c>
      <c r="AY1576">
        <f t="shared" si="2007"/>
        <v>16.964983736386486</v>
      </c>
      <c r="AZ1576">
        <f t="shared" si="1964"/>
        <v>2299.5333660000001</v>
      </c>
      <c r="BA1576">
        <f t="shared" si="1965"/>
        <v>811696186.13077807</v>
      </c>
      <c r="BB1576">
        <f t="shared" si="1968"/>
        <v>0</v>
      </c>
      <c r="BC1576">
        <f t="shared" si="1969"/>
        <v>811696186.13077807</v>
      </c>
      <c r="BD1576">
        <f t="shared" si="1984"/>
        <v>11041519994.821037</v>
      </c>
      <c r="BE1576">
        <f t="shared" si="1985"/>
        <v>3093630102.9202795</v>
      </c>
      <c r="BF1576">
        <f t="shared" si="1986"/>
        <v>3.5691144795876615</v>
      </c>
      <c r="BG1576">
        <f t="shared" si="1987"/>
        <v>78.113921100741493</v>
      </c>
      <c r="BH1576">
        <f t="shared" si="2008"/>
        <v>88272424</v>
      </c>
      <c r="BI1576">
        <f t="shared" si="2009"/>
        <v>5.2649608443056399</v>
      </c>
      <c r="BJ1576">
        <f t="shared" si="1970"/>
        <v>-509.98530000001665</v>
      </c>
      <c r="BK1576">
        <f t="shared" si="2010"/>
        <v>-1.7748665932027228E-3</v>
      </c>
      <c r="BL1576">
        <f t="shared" si="2011"/>
        <v>0.9982251334067973</v>
      </c>
      <c r="BM1576">
        <f t="shared" si="2012"/>
        <v>78.150098352407397</v>
      </c>
      <c r="BN1576">
        <f t="shared" si="2013"/>
        <v>2296.375</v>
      </c>
      <c r="BO1576">
        <f t="shared" si="1972"/>
        <v>2338.2700195999996</v>
      </c>
      <c r="BP1576">
        <f t="shared" si="2014"/>
        <v>2049.6588296617647</v>
      </c>
      <c r="BQ1576">
        <f t="shared" si="2015"/>
        <v>288.61118993823493</v>
      </c>
      <c r="BR1576">
        <f t="shared" si="2016"/>
        <v>153.70019599999978</v>
      </c>
      <c r="BS1576">
        <f t="shared" si="2017"/>
        <v>114.94995100000006</v>
      </c>
      <c r="BT1576">
        <f t="shared" si="2018"/>
        <v>19.199951000000056</v>
      </c>
      <c r="BU1576">
        <f t="shared" si="2019"/>
        <v>103.10009799999989</v>
      </c>
      <c r="BV1576">
        <f t="shared" si="2020"/>
        <v>2316.2433757999997</v>
      </c>
      <c r="BW1576">
        <f t="shared" si="2021"/>
        <v>2316.8309967142854</v>
      </c>
      <c r="BX1576">
        <f t="shared" si="2022"/>
        <v>2293.3254839454544</v>
      </c>
      <c r="BY1576">
        <f t="shared" si="2023"/>
        <v>2208.6440593142861</v>
      </c>
      <c r="BZ1576">
        <f t="shared" si="2024"/>
        <v>2505</v>
      </c>
      <c r="CA1576">
        <f t="shared" si="2025"/>
        <v>2140.1000979999999</v>
      </c>
      <c r="CB1576">
        <f t="shared" si="2026"/>
        <v>2351.2558978499997</v>
      </c>
      <c r="CC1576">
        <f t="shared" si="2027"/>
        <v>2313.8942228805558</v>
      </c>
      <c r="CD1576">
        <f t="shared" si="2028"/>
        <v>2215.6351915926193</v>
      </c>
      <c r="CE1576">
        <f t="shared" si="2029"/>
        <v>1990.1093296736076</v>
      </c>
      <c r="CF1576">
        <f t="shared" si="2030"/>
        <v>2309.9499510000001</v>
      </c>
      <c r="CG1576">
        <f t="shared" si="2031"/>
        <v>2360.3000489999999</v>
      </c>
      <c r="CH1576">
        <f t="shared" si="2032"/>
        <v>2285.25</v>
      </c>
    </row>
    <row r="1577" spans="1:86">
      <c r="A1577" s="1">
        <v>41789</v>
      </c>
      <c r="B1577">
        <v>2314.1499020000001</v>
      </c>
      <c r="C1577">
        <v>2339.9499510000001</v>
      </c>
      <c r="D1577">
        <v>2254</v>
      </c>
      <c r="E1577">
        <v>2271.8000489999999</v>
      </c>
      <c r="F1577">
        <v>189180</v>
      </c>
      <c r="G1577">
        <f t="shared" si="1966"/>
        <v>-110822.46213892577</v>
      </c>
      <c r="H1577">
        <f t="shared" si="1994"/>
        <v>13259934.085383324</v>
      </c>
      <c r="I1577">
        <f t="shared" si="1967"/>
        <v>2294.9749754999998</v>
      </c>
      <c r="J1577">
        <f t="shared" si="1974"/>
        <v>2391.9625244999997</v>
      </c>
      <c r="K1577">
        <f t="shared" si="1975"/>
        <v>2186.5374755000003</v>
      </c>
      <c r="L1577">
        <f t="shared" si="1976"/>
        <v>5</v>
      </c>
      <c r="M1577">
        <f t="shared" si="1977"/>
        <v>8</v>
      </c>
      <c r="N1577">
        <f t="shared" si="1978"/>
        <v>50</v>
      </c>
      <c r="O1577">
        <f t="shared" si="1979"/>
        <v>20</v>
      </c>
      <c r="P1577">
        <f t="shared" si="1954"/>
        <v>85.949951000000056</v>
      </c>
      <c r="Q1577">
        <f t="shared" si="1955"/>
        <v>68.149902000000111</v>
      </c>
      <c r="R1577">
        <f t="shared" si="1956"/>
        <v>17.800048999999944</v>
      </c>
      <c r="S1577">
        <f t="shared" si="1957"/>
        <v>85.949951000000056</v>
      </c>
      <c r="T1577">
        <f t="shared" si="1993"/>
        <v>76.608362219168924</v>
      </c>
      <c r="U1577">
        <f t="shared" si="1958"/>
        <v>0.4001469999998335</v>
      </c>
      <c r="V1577">
        <f t="shared" si="1959"/>
        <v>-16</v>
      </c>
      <c r="W1577">
        <f t="shared" si="1960"/>
        <v>0.4001469999998335</v>
      </c>
      <c r="X1577">
        <f t="shared" si="1961"/>
        <v>0</v>
      </c>
      <c r="Y1577">
        <f t="shared" si="1991"/>
        <v>26.999358975436497</v>
      </c>
      <c r="Z1577">
        <f t="shared" si="1992"/>
        <v>6.9742091345737194</v>
      </c>
      <c r="AA1577">
        <f t="shared" si="1988"/>
        <v>35.243357504751252</v>
      </c>
      <c r="AB1577">
        <f t="shared" si="1989"/>
        <v>9.1037178351642591</v>
      </c>
      <c r="AC1577">
        <f t="shared" si="1990"/>
        <v>58.943322573652246</v>
      </c>
      <c r="AD1577">
        <f t="shared" si="1998"/>
        <v>62.275641229091789</v>
      </c>
      <c r="AE1577">
        <f t="shared" si="1971"/>
        <v>2306.1900391999998</v>
      </c>
      <c r="AF1577">
        <f t="shared" si="1973"/>
        <v>2319.4667156666665</v>
      </c>
      <c r="AG1577">
        <f t="shared" si="1995"/>
        <v>2140.7850037500002</v>
      </c>
      <c r="AH1577">
        <f t="shared" si="1980"/>
        <v>2275.9450195999998</v>
      </c>
      <c r="AI1577">
        <f t="shared" si="1981"/>
        <v>2404.1487734604934</v>
      </c>
      <c r="AJ1577">
        <f t="shared" si="1982"/>
        <v>2147.7412657395062</v>
      </c>
      <c r="AK1577">
        <f t="shared" si="1983"/>
        <v>0.48383444136702014</v>
      </c>
      <c r="AL1577">
        <f t="shared" si="1962"/>
        <v>-0.5858043246586625</v>
      </c>
      <c r="AM1577">
        <f t="shared" si="1963"/>
        <v>-110822.46213892577</v>
      </c>
      <c r="AN1577">
        <f t="shared" si="1996"/>
        <v>-30634.426400348966</v>
      </c>
      <c r="AO1577">
        <f t="shared" si="1997"/>
        <v>8035377</v>
      </c>
      <c r="AP1577">
        <f t="shared" si="1999"/>
        <v>-3.8124441952566714E-3</v>
      </c>
      <c r="AQ1577">
        <f t="shared" si="2000"/>
        <v>2291.077295290449</v>
      </c>
      <c r="AR1577">
        <f t="shared" si="2001"/>
        <v>2297.3319137633998</v>
      </c>
      <c r="AS1577">
        <f t="shared" si="2002"/>
        <v>2256.243764135997</v>
      </c>
      <c r="AT1577">
        <f t="shared" si="2003"/>
        <v>2168.9690466093916</v>
      </c>
      <c r="AU1577">
        <f t="shared" si="2004"/>
        <v>2237.1273049035367</v>
      </c>
      <c r="AV1577">
        <f t="shared" si="2005"/>
        <v>2130.0883281962988</v>
      </c>
      <c r="AW1577">
        <f t="shared" si="2006"/>
        <v>107.03897670723791</v>
      </c>
      <c r="AX1577">
        <f t="shared" si="2033"/>
        <v>97.105192968085575</v>
      </c>
      <c r="AY1577">
        <f t="shared" si="2007"/>
        <v>9.9337837391523323</v>
      </c>
      <c r="AZ1577">
        <f t="shared" si="1964"/>
        <v>2288.5833333333335</v>
      </c>
      <c r="BA1577">
        <f t="shared" si="1965"/>
        <v>432954195</v>
      </c>
      <c r="BB1577">
        <f t="shared" si="1968"/>
        <v>0</v>
      </c>
      <c r="BC1577">
        <f t="shared" si="1969"/>
        <v>432954195</v>
      </c>
      <c r="BD1577">
        <f t="shared" si="1984"/>
        <v>9915494413.9458637</v>
      </c>
      <c r="BE1577">
        <f t="shared" si="1985"/>
        <v>3526584297.9202795</v>
      </c>
      <c r="BF1577">
        <f t="shared" si="1986"/>
        <v>2.8116425346172198</v>
      </c>
      <c r="BG1577">
        <f t="shared" si="1987"/>
        <v>73.764591224963226</v>
      </c>
      <c r="BH1577">
        <f t="shared" si="2008"/>
        <v>88083244</v>
      </c>
      <c r="BI1577">
        <f t="shared" si="2009"/>
        <v>5.0250956868946188</v>
      </c>
      <c r="BJ1577">
        <f t="shared" si="1970"/>
        <v>-3505.0048999999944</v>
      </c>
      <c r="BK1577">
        <f t="shared" si="2010"/>
        <v>-1.4766809442441018E-2</v>
      </c>
      <c r="BL1577">
        <f t="shared" si="2011"/>
        <v>0.98523319055755898</v>
      </c>
      <c r="BM1577">
        <f t="shared" si="2012"/>
        <v>67.569311130461898</v>
      </c>
      <c r="BN1577">
        <f t="shared" si="2013"/>
        <v>2296.9749755000003</v>
      </c>
      <c r="BO1577">
        <f t="shared" si="1972"/>
        <v>2330.8300048999999</v>
      </c>
      <c r="BP1577">
        <f t="shared" si="2014"/>
        <v>2061.2169171764699</v>
      </c>
      <c r="BQ1577">
        <f t="shared" si="2015"/>
        <v>269.61308772353004</v>
      </c>
      <c r="BR1577">
        <f t="shared" si="2016"/>
        <v>57.150146999999833</v>
      </c>
      <c r="BS1577">
        <f t="shared" si="2017"/>
        <v>64</v>
      </c>
      <c r="BT1577">
        <f t="shared" si="2018"/>
        <v>89.949951000000056</v>
      </c>
      <c r="BU1577">
        <f t="shared" si="2019"/>
        <v>124.14990200000011</v>
      </c>
      <c r="BV1577">
        <f t="shared" si="2020"/>
        <v>2297.1767091333331</v>
      </c>
      <c r="BW1577">
        <f t="shared" si="2021"/>
        <v>2303.5452824285717</v>
      </c>
      <c r="BX1577">
        <f t="shared" si="2022"/>
        <v>2294.7473101454548</v>
      </c>
      <c r="BY1577">
        <f t="shared" si="2023"/>
        <v>2222.9712066000002</v>
      </c>
      <c r="BZ1577">
        <f t="shared" si="2024"/>
        <v>2505</v>
      </c>
      <c r="CA1577">
        <f t="shared" si="2025"/>
        <v>2166</v>
      </c>
      <c r="CB1577">
        <f t="shared" si="2026"/>
        <v>2320.34387139</v>
      </c>
      <c r="CC1577">
        <f t="shared" si="2027"/>
        <v>2345.9577008194442</v>
      </c>
      <c r="CD1577">
        <f t="shared" si="2028"/>
        <v>2242.2070042137698</v>
      </c>
      <c r="CE1577">
        <f t="shared" si="2029"/>
        <v>2012.1858427208997</v>
      </c>
      <c r="CF1577">
        <f t="shared" si="2030"/>
        <v>2305.8500979999999</v>
      </c>
      <c r="CG1577">
        <f t="shared" si="2031"/>
        <v>2337.6999510000001</v>
      </c>
      <c r="CH1577">
        <f t="shared" si="2032"/>
        <v>2255.0500489999999</v>
      </c>
    </row>
    <row r="1578" spans="1:86">
      <c r="A1578" s="1">
        <v>41792</v>
      </c>
      <c r="B1578">
        <v>2270</v>
      </c>
      <c r="C1578">
        <v>2340.3500979999999</v>
      </c>
      <c r="D1578">
        <v>2270</v>
      </c>
      <c r="E1578">
        <v>2324.3000489999999</v>
      </c>
      <c r="F1578">
        <v>246577</v>
      </c>
      <c r="G1578">
        <f t="shared" si="1966"/>
        <v>134066.19916862113</v>
      </c>
      <c r="H1578">
        <f t="shared" si="1994"/>
        <v>13394000.284551945</v>
      </c>
      <c r="I1578">
        <f t="shared" si="1967"/>
        <v>2301.1625367500001</v>
      </c>
      <c r="J1578">
        <f t="shared" si="1974"/>
        <v>2391.9625244999997</v>
      </c>
      <c r="K1578">
        <f t="shared" si="1975"/>
        <v>2186.5374755000003</v>
      </c>
      <c r="L1578">
        <f t="shared" si="1976"/>
        <v>6</v>
      </c>
      <c r="M1578">
        <f t="shared" si="1977"/>
        <v>9</v>
      </c>
      <c r="N1578">
        <f t="shared" si="1978"/>
        <v>40</v>
      </c>
      <c r="O1578">
        <f t="shared" si="1979"/>
        <v>10</v>
      </c>
      <c r="P1578">
        <f t="shared" si="1954"/>
        <v>70.350097999999889</v>
      </c>
      <c r="Q1578">
        <f t="shared" si="1955"/>
        <v>16.050048999999944</v>
      </c>
      <c r="R1578">
        <f t="shared" si="1956"/>
        <v>54.300048999999944</v>
      </c>
      <c r="S1578">
        <f t="shared" si="1957"/>
        <v>70.350097999999889</v>
      </c>
      <c r="T1578">
        <f t="shared" si="1993"/>
        <v>76.16134334637114</v>
      </c>
      <c r="U1578">
        <f t="shared" si="1958"/>
        <v>16.449951000000056</v>
      </c>
      <c r="V1578">
        <f t="shared" si="1959"/>
        <v>-40</v>
      </c>
      <c r="W1578">
        <f t="shared" si="1960"/>
        <v>16.449951000000056</v>
      </c>
      <c r="X1578">
        <f t="shared" si="1961"/>
        <v>0</v>
      </c>
      <c r="Y1578">
        <f t="shared" si="1991"/>
        <v>26.245829834333897</v>
      </c>
      <c r="Z1578">
        <f t="shared" si="1992"/>
        <v>6.476051339247026</v>
      </c>
      <c r="AA1578">
        <f t="shared" si="1988"/>
        <v>34.460828395543828</v>
      </c>
      <c r="AB1578">
        <f t="shared" si="1989"/>
        <v>8.5030686890524638</v>
      </c>
      <c r="AC1578">
        <f t="shared" si="1990"/>
        <v>60.417609825710898</v>
      </c>
      <c r="AD1578">
        <f t="shared" si="1998"/>
        <v>63.386166004317253</v>
      </c>
      <c r="AE1578">
        <f t="shared" si="1971"/>
        <v>2302.7900392000001</v>
      </c>
      <c r="AF1578">
        <f t="shared" si="1973"/>
        <v>2309.2083741666665</v>
      </c>
      <c r="AG1578">
        <f t="shared" si="1995"/>
        <v>2162.1075074</v>
      </c>
      <c r="AH1578">
        <f t="shared" si="1980"/>
        <v>2286.9100343</v>
      </c>
      <c r="AI1578">
        <f t="shared" si="1981"/>
        <v>2410.9572966039605</v>
      </c>
      <c r="AJ1578">
        <f t="shared" si="1982"/>
        <v>2162.8627719960396</v>
      </c>
      <c r="AK1578">
        <f t="shared" si="1983"/>
        <v>0.65070874602770734</v>
      </c>
      <c r="AL1578">
        <f t="shared" si="1962"/>
        <v>0.5437092639160227</v>
      </c>
      <c r="AM1578">
        <f t="shared" si="1963"/>
        <v>134066.19916862113</v>
      </c>
      <c r="AN1578">
        <f t="shared" si="1996"/>
        <v>10308.835128560502</v>
      </c>
      <c r="AO1578">
        <f t="shared" si="1997"/>
        <v>7929065</v>
      </c>
      <c r="AP1578">
        <f t="shared" si="1999"/>
        <v>1.3001325034616947E-3</v>
      </c>
      <c r="AQ1578">
        <f t="shared" si="2000"/>
        <v>2302.3730315516964</v>
      </c>
      <c r="AR1578">
        <f t="shared" si="2001"/>
        <v>2308.5945962708311</v>
      </c>
      <c r="AS1578">
        <f t="shared" si="2002"/>
        <v>2268.4938954115178</v>
      </c>
      <c r="AT1578">
        <f t="shared" si="2003"/>
        <v>2182.9488368245466</v>
      </c>
      <c r="AU1578">
        <f t="shared" si="2004"/>
        <v>2250.2032165180062</v>
      </c>
      <c r="AV1578">
        <f t="shared" si="2005"/>
        <v>2143.683148652558</v>
      </c>
      <c r="AW1578">
        <f t="shared" si="2006"/>
        <v>106.52006786544825</v>
      </c>
      <c r="AX1578">
        <f t="shared" si="2033"/>
        <v>98.988167947558111</v>
      </c>
      <c r="AY1578">
        <f t="shared" si="2007"/>
        <v>7.5318999178901436</v>
      </c>
      <c r="AZ1578">
        <f t="shared" si="1964"/>
        <v>2311.5500489999999</v>
      </c>
      <c r="BA1578">
        <f t="shared" si="1965"/>
        <v>569975076.43227303</v>
      </c>
      <c r="BB1578">
        <f t="shared" si="1968"/>
        <v>569975076.43227303</v>
      </c>
      <c r="BC1578">
        <f t="shared" si="1969"/>
        <v>0</v>
      </c>
      <c r="BD1578">
        <f t="shared" si="1984"/>
        <v>9383277034.3665943</v>
      </c>
      <c r="BE1578">
        <f t="shared" si="1985"/>
        <v>3526584297.9202795</v>
      </c>
      <c r="BF1578">
        <f t="shared" si="1986"/>
        <v>2.6607267093828333</v>
      </c>
      <c r="BG1578">
        <f t="shared" si="1987"/>
        <v>72.683019537162025</v>
      </c>
      <c r="BH1578">
        <f t="shared" si="2008"/>
        <v>88329821</v>
      </c>
      <c r="BI1578">
        <f t="shared" si="2009"/>
        <v>4.9690210949506657</v>
      </c>
      <c r="BJ1578">
        <f t="shared" si="1970"/>
        <v>5150</v>
      </c>
      <c r="BK1578">
        <f t="shared" si="2010"/>
        <v>2.3109428148445296E-2</v>
      </c>
      <c r="BL1578">
        <f t="shared" si="2011"/>
        <v>1.0231094281484452</v>
      </c>
      <c r="BM1578">
        <f t="shared" si="2012"/>
        <v>65.37864773147318</v>
      </c>
      <c r="BN1578">
        <f t="shared" si="2013"/>
        <v>2305.1750489999999</v>
      </c>
      <c r="BO1578">
        <f t="shared" si="1972"/>
        <v>2309.9600098000001</v>
      </c>
      <c r="BP1578">
        <f t="shared" si="2014"/>
        <v>2072.8985362647049</v>
      </c>
      <c r="BQ1578">
        <f t="shared" si="2015"/>
        <v>237.06147353529514</v>
      </c>
      <c r="BR1578">
        <f t="shared" si="2016"/>
        <v>130.30004899999994</v>
      </c>
      <c r="BS1578">
        <f t="shared" si="2017"/>
        <v>87.449951000000056</v>
      </c>
      <c r="BT1578">
        <f t="shared" si="2018"/>
        <v>103.55004899999994</v>
      </c>
      <c r="BU1578">
        <f t="shared" si="2019"/>
        <v>48</v>
      </c>
      <c r="BV1578">
        <f t="shared" si="2020"/>
        <v>2303.2133790666671</v>
      </c>
      <c r="BW1578">
        <f t="shared" si="2021"/>
        <v>2304.926234809524</v>
      </c>
      <c r="BX1578">
        <f t="shared" si="2022"/>
        <v>2303.5391336727275</v>
      </c>
      <c r="BY1578">
        <f t="shared" si="2023"/>
        <v>2240.4488299571426</v>
      </c>
      <c r="BZ1578">
        <f t="shared" si="2024"/>
        <v>2505</v>
      </c>
      <c r="CA1578">
        <f t="shared" si="2025"/>
        <v>2166</v>
      </c>
      <c r="CB1578">
        <f t="shared" si="2026"/>
        <v>2302.8405315233331</v>
      </c>
      <c r="CC1578">
        <f t="shared" si="2027"/>
        <v>2318.4879551861109</v>
      </c>
      <c r="CD1578">
        <f t="shared" si="2028"/>
        <v>2252.0437998118646</v>
      </c>
      <c r="CE1578">
        <f t="shared" si="2029"/>
        <v>2034.9350242612777</v>
      </c>
      <c r="CF1578">
        <f t="shared" si="2030"/>
        <v>2271.8000489999999</v>
      </c>
      <c r="CG1578">
        <f t="shared" si="2031"/>
        <v>2339.9499510000001</v>
      </c>
      <c r="CH1578">
        <f t="shared" si="2032"/>
        <v>2254</v>
      </c>
    </row>
    <row r="1579" spans="1:86">
      <c r="A1579" s="1">
        <v>41793</v>
      </c>
      <c r="B1579">
        <v>2344.6999510000001</v>
      </c>
      <c r="C1579">
        <v>2356.8000489999999</v>
      </c>
      <c r="D1579">
        <v>2310</v>
      </c>
      <c r="E1579">
        <v>2336.8500979999999</v>
      </c>
      <c r="F1579">
        <v>372134</v>
      </c>
      <c r="G1579">
        <f t="shared" si="1966"/>
        <v>54867.021692604241</v>
      </c>
      <c r="H1579">
        <f t="shared" si="1994"/>
        <v>13448867.306244548</v>
      </c>
      <c r="I1579">
        <f t="shared" si="1967"/>
        <v>2337.0875244999997</v>
      </c>
      <c r="J1579">
        <f t="shared" si="1974"/>
        <v>2391.9625244999997</v>
      </c>
      <c r="K1579">
        <f t="shared" si="1975"/>
        <v>2186.5374755000003</v>
      </c>
      <c r="L1579">
        <f t="shared" si="1976"/>
        <v>7</v>
      </c>
      <c r="M1579">
        <f t="shared" si="1977"/>
        <v>10</v>
      </c>
      <c r="N1579">
        <f t="shared" si="1978"/>
        <v>30</v>
      </c>
      <c r="O1579">
        <f t="shared" si="1979"/>
        <v>0</v>
      </c>
      <c r="P1579">
        <f t="shared" si="1954"/>
        <v>46.800048999999944</v>
      </c>
      <c r="Q1579">
        <f t="shared" si="1955"/>
        <v>19.949951000000056</v>
      </c>
      <c r="R1579">
        <f t="shared" si="1956"/>
        <v>26.850097999999889</v>
      </c>
      <c r="S1579">
        <f t="shared" si="1957"/>
        <v>46.800048999999944</v>
      </c>
      <c r="T1579">
        <f t="shared" si="1993"/>
        <v>74.06410803591605</v>
      </c>
      <c r="U1579">
        <f t="shared" si="1958"/>
        <v>36.25</v>
      </c>
      <c r="V1579">
        <f t="shared" si="1959"/>
        <v>-28</v>
      </c>
      <c r="W1579">
        <f t="shared" si="1960"/>
        <v>36.25</v>
      </c>
      <c r="X1579">
        <f t="shared" si="1961"/>
        <v>0</v>
      </c>
      <c r="Y1579">
        <f t="shared" si="1991"/>
        <v>26.96041341759576</v>
      </c>
      <c r="Z1579">
        <f t="shared" si="1992"/>
        <v>6.0134762435865241</v>
      </c>
      <c r="AA1579">
        <f t="shared" si="1988"/>
        <v>36.401455620746546</v>
      </c>
      <c r="AB1579">
        <f t="shared" si="1989"/>
        <v>8.1192853097891859</v>
      </c>
      <c r="AC1579">
        <f t="shared" si="1990"/>
        <v>63.525830253106328</v>
      </c>
      <c r="AD1579">
        <f t="shared" si="1998"/>
        <v>64.636089121545325</v>
      </c>
      <c r="AE1579">
        <f t="shared" si="1971"/>
        <v>2309.7500489999998</v>
      </c>
      <c r="AF1579">
        <f t="shared" si="1973"/>
        <v>2308.4667156666669</v>
      </c>
      <c r="AG1579">
        <f t="shared" si="1995"/>
        <v>2183.4375123</v>
      </c>
      <c r="AH1579">
        <f t="shared" si="1980"/>
        <v>2301.1950440999999</v>
      </c>
      <c r="AI1579">
        <f t="shared" si="1981"/>
        <v>2411.268526195598</v>
      </c>
      <c r="AJ1579">
        <f t="shared" si="1982"/>
        <v>2191.1215620044018</v>
      </c>
      <c r="AK1579">
        <f t="shared" si="1983"/>
        <v>0.66196023429618489</v>
      </c>
      <c r="AL1579">
        <f t="shared" si="1962"/>
        <v>0.14743888409176328</v>
      </c>
      <c r="AM1579">
        <f t="shared" si="1963"/>
        <v>54867.021692604241</v>
      </c>
      <c r="AN1579">
        <f t="shared" si="1996"/>
        <v>-90072.233095616306</v>
      </c>
      <c r="AO1579">
        <f t="shared" si="1997"/>
        <v>8061993</v>
      </c>
      <c r="AP1579">
        <f t="shared" si="1999"/>
        <v>-1.1172452406696001E-2</v>
      </c>
      <c r="AQ1579">
        <f t="shared" si="2000"/>
        <v>2314.0952341441198</v>
      </c>
      <c r="AR1579">
        <f t="shared" si="2001"/>
        <v>2326.6794002986444</v>
      </c>
      <c r="AS1579">
        <f t="shared" si="2002"/>
        <v>2280.7980118774444</v>
      </c>
      <c r="AT1579">
        <f t="shared" si="2003"/>
        <v>2196.7999503303372</v>
      </c>
      <c r="AU1579">
        <f t="shared" si="2004"/>
        <v>2263.2002487403051</v>
      </c>
      <c r="AV1579">
        <f t="shared" si="2005"/>
        <v>2157.2048351068788</v>
      </c>
      <c r="AW1579">
        <f t="shared" si="2006"/>
        <v>105.99541363342632</v>
      </c>
      <c r="AX1579">
        <f t="shared" si="2033"/>
        <v>100.38961708473175</v>
      </c>
      <c r="AY1579">
        <f t="shared" si="2007"/>
        <v>5.6057965486945704</v>
      </c>
      <c r="AZ1579">
        <f t="shared" si="1964"/>
        <v>2334.5500489999999</v>
      </c>
      <c r="BA1579">
        <f t="shared" si="1965"/>
        <v>868765447.93456602</v>
      </c>
      <c r="BB1579">
        <f t="shared" si="1968"/>
        <v>868765447.93456602</v>
      </c>
      <c r="BC1579">
        <f t="shared" si="1969"/>
        <v>0</v>
      </c>
      <c r="BD1579">
        <f t="shared" si="1984"/>
        <v>9564518809.7120323</v>
      </c>
      <c r="BE1579">
        <f t="shared" si="1985"/>
        <v>3526584297.9202795</v>
      </c>
      <c r="BF1579">
        <f t="shared" si="1986"/>
        <v>2.712119717470665</v>
      </c>
      <c r="BG1579">
        <f t="shared" si="1987"/>
        <v>73.061213643148022</v>
      </c>
      <c r="BH1579">
        <f t="shared" si="2008"/>
        <v>88701955</v>
      </c>
      <c r="BI1579">
        <f t="shared" si="2009"/>
        <v>4.9135534979539752</v>
      </c>
      <c r="BJ1579">
        <f t="shared" si="1970"/>
        <v>1155.0048999999944</v>
      </c>
      <c r="BK1579">
        <f t="shared" si="2010"/>
        <v>5.399496078571887E-3</v>
      </c>
      <c r="BL1579">
        <f t="shared" si="2011"/>
        <v>1.0053994960785719</v>
      </c>
      <c r="BM1579">
        <f t="shared" si="2012"/>
        <v>58.013818901307594</v>
      </c>
      <c r="BN1579">
        <f t="shared" si="2013"/>
        <v>2333.4000244999997</v>
      </c>
      <c r="BO1579">
        <f t="shared" si="1972"/>
        <v>2310.9400147000001</v>
      </c>
      <c r="BP1579">
        <f t="shared" si="2014"/>
        <v>2084.3279491029411</v>
      </c>
      <c r="BQ1579">
        <f t="shared" si="2015"/>
        <v>226.61206559705897</v>
      </c>
      <c r="BR1579">
        <f t="shared" si="2016"/>
        <v>167.65014699999983</v>
      </c>
      <c r="BS1579">
        <f t="shared" si="2017"/>
        <v>144</v>
      </c>
      <c r="BT1579">
        <f t="shared" si="2018"/>
        <v>146.85009799999989</v>
      </c>
      <c r="BU1579">
        <f t="shared" si="2019"/>
        <v>143.69995100000006</v>
      </c>
      <c r="BV1579">
        <f t="shared" si="2020"/>
        <v>2314.5667319999998</v>
      </c>
      <c r="BW1579">
        <f t="shared" si="2021"/>
        <v>2312.8238701904756</v>
      </c>
      <c r="BX1579">
        <f t="shared" si="2022"/>
        <v>2312.6191452545454</v>
      </c>
      <c r="BY1579">
        <f t="shared" si="2023"/>
        <v>2257.0909814428574</v>
      </c>
      <c r="BZ1579">
        <f t="shared" si="2024"/>
        <v>2505</v>
      </c>
      <c r="CA1579">
        <f t="shared" si="2025"/>
        <v>2166</v>
      </c>
      <c r="CB1579">
        <f t="shared" si="2026"/>
        <v>2305.2883521166664</v>
      </c>
      <c r="CC1579">
        <f t="shared" si="2027"/>
        <v>2303.7782288805552</v>
      </c>
      <c r="CD1579">
        <f t="shared" si="2028"/>
        <v>2272.7214404744445</v>
      </c>
      <c r="CE1579">
        <f t="shared" si="2029"/>
        <v>2058.2316099868017</v>
      </c>
      <c r="CF1579">
        <f t="shared" si="2030"/>
        <v>2324.3000489999999</v>
      </c>
      <c r="CG1579">
        <f t="shared" si="2031"/>
        <v>2340.3500979999999</v>
      </c>
      <c r="CH1579">
        <f t="shared" si="2032"/>
        <v>2270</v>
      </c>
    </row>
    <row r="1580" spans="1:86">
      <c r="A1580" s="1">
        <v>41794</v>
      </c>
      <c r="B1580">
        <v>2339.3000489999999</v>
      </c>
      <c r="C1580">
        <v>2393.0500489999999</v>
      </c>
      <c r="D1580">
        <v>2338</v>
      </c>
      <c r="E1580">
        <v>2372.0500489999999</v>
      </c>
      <c r="F1580">
        <v>296026</v>
      </c>
      <c r="G1580">
        <f t="shared" si="1966"/>
        <v>70175.30184712437</v>
      </c>
      <c r="H1580">
        <f t="shared" si="1994"/>
        <v>13519042.608091673</v>
      </c>
      <c r="I1580">
        <f t="shared" si="1967"/>
        <v>2360.6000367500001</v>
      </c>
      <c r="J1580">
        <f t="shared" si="1974"/>
        <v>2391.9625244999997</v>
      </c>
      <c r="K1580">
        <f t="shared" si="1975"/>
        <v>2240.4249877500001</v>
      </c>
      <c r="L1580">
        <f t="shared" si="1976"/>
        <v>8</v>
      </c>
      <c r="M1580">
        <f t="shared" si="1977"/>
        <v>10</v>
      </c>
      <c r="N1580">
        <f t="shared" si="1978"/>
        <v>20</v>
      </c>
      <c r="O1580">
        <f t="shared" si="1979"/>
        <v>0</v>
      </c>
      <c r="P1580">
        <f t="shared" si="1954"/>
        <v>55.050048999999944</v>
      </c>
      <c r="Q1580">
        <f t="shared" si="1955"/>
        <v>21</v>
      </c>
      <c r="R1580">
        <f t="shared" si="1956"/>
        <v>34.050048999999944</v>
      </c>
      <c r="S1580">
        <f t="shared" si="1957"/>
        <v>55.050048999999944</v>
      </c>
      <c r="T1580">
        <f t="shared" si="1993"/>
        <v>72.705960961922045</v>
      </c>
      <c r="U1580">
        <f t="shared" si="1958"/>
        <v>33.949951000000056</v>
      </c>
      <c r="V1580">
        <f t="shared" si="1959"/>
        <v>-29.149902000000111</v>
      </c>
      <c r="W1580">
        <f t="shared" si="1960"/>
        <v>33.949951000000056</v>
      </c>
      <c r="X1580">
        <f t="shared" si="1961"/>
        <v>0</v>
      </c>
      <c r="Y1580">
        <f t="shared" si="1991"/>
        <v>27.459666102053209</v>
      </c>
      <c r="Z1580">
        <f t="shared" si="1992"/>
        <v>5.5839422261874869</v>
      </c>
      <c r="AA1580">
        <f t="shared" si="1988"/>
        <v>37.768108334933544</v>
      </c>
      <c r="AB1580">
        <f t="shared" si="1989"/>
        <v>7.6801711335772582</v>
      </c>
      <c r="AC1580">
        <f t="shared" si="1990"/>
        <v>66.202587981802367</v>
      </c>
      <c r="AD1580">
        <f t="shared" si="1998"/>
        <v>64.604526996295419</v>
      </c>
      <c r="AE1580">
        <f t="shared" si="1971"/>
        <v>2322.1700685999999</v>
      </c>
      <c r="AF1580">
        <f t="shared" si="1973"/>
        <v>2320.133382333333</v>
      </c>
      <c r="AG1580">
        <f t="shared" si="1995"/>
        <v>2207.97751475</v>
      </c>
      <c r="AH1580">
        <f t="shared" si="1980"/>
        <v>2321.4800538999998</v>
      </c>
      <c r="AI1580">
        <f t="shared" si="1981"/>
        <v>2395.7049541496467</v>
      </c>
      <c r="AJ1580">
        <f t="shared" si="1982"/>
        <v>2247.2551536503529</v>
      </c>
      <c r="AK1580">
        <f t="shared" si="1983"/>
        <v>0.84065384345357008</v>
      </c>
      <c r="AL1580">
        <f t="shared" si="1962"/>
        <v>0.23705789980314018</v>
      </c>
      <c r="AM1580">
        <f t="shared" si="1963"/>
        <v>70175.30184712437</v>
      </c>
      <c r="AN1580">
        <f t="shared" si="1996"/>
        <v>172932.63763684192</v>
      </c>
      <c r="AO1580">
        <f t="shared" si="1997"/>
        <v>8111907</v>
      </c>
      <c r="AP1580">
        <f t="shared" si="1999"/>
        <v>2.1318370345819043E-2</v>
      </c>
      <c r="AQ1580">
        <f t="shared" si="2000"/>
        <v>2333.7998711951191</v>
      </c>
      <c r="AR1580">
        <f t="shared" si="2001"/>
        <v>2342.2177572485307</v>
      </c>
      <c r="AS1580">
        <f t="shared" si="2002"/>
        <v>2297.2233785595045</v>
      </c>
      <c r="AT1580">
        <f t="shared" si="2003"/>
        <v>2212.5724592106067</v>
      </c>
      <c r="AU1580">
        <f t="shared" si="2004"/>
        <v>2279.5277187792594</v>
      </c>
      <c r="AV1580">
        <f t="shared" si="2005"/>
        <v>2172.2440000793972</v>
      </c>
      <c r="AW1580">
        <f t="shared" si="2006"/>
        <v>107.28371869986222</v>
      </c>
      <c r="AX1580">
        <f t="shared" si="2033"/>
        <v>101.76843740775784</v>
      </c>
      <c r="AY1580">
        <f t="shared" si="2007"/>
        <v>5.5152812921043761</v>
      </c>
      <c r="AZ1580">
        <f t="shared" si="1964"/>
        <v>2367.7000326666662</v>
      </c>
      <c r="BA1580">
        <f t="shared" si="1965"/>
        <v>700900769.87018251</v>
      </c>
      <c r="BB1580">
        <f t="shared" si="1968"/>
        <v>700900769.87018251</v>
      </c>
      <c r="BC1580">
        <f t="shared" si="1969"/>
        <v>0</v>
      </c>
      <c r="BD1580">
        <f t="shared" si="1984"/>
        <v>9334618063.3387375</v>
      </c>
      <c r="BE1580">
        <f t="shared" si="1985"/>
        <v>3526584297.9202795</v>
      </c>
      <c r="BF1580">
        <f t="shared" si="1986"/>
        <v>2.6469289473226572</v>
      </c>
      <c r="BG1580">
        <f t="shared" si="1987"/>
        <v>72.57966868989493</v>
      </c>
      <c r="BH1580">
        <f t="shared" si="2008"/>
        <v>88997981</v>
      </c>
      <c r="BI1580">
        <f t="shared" si="2009"/>
        <v>4.9388429060428258</v>
      </c>
      <c r="BJ1580">
        <f t="shared" si="1970"/>
        <v>3419.9951000000056</v>
      </c>
      <c r="BK1580">
        <f t="shared" si="2010"/>
        <v>1.5062990574417262E-2</v>
      </c>
      <c r="BL1580">
        <f t="shared" si="2011"/>
        <v>1.0150629905744173</v>
      </c>
      <c r="BM1580">
        <f t="shared" si="2012"/>
        <v>39.119957314609806</v>
      </c>
      <c r="BN1580">
        <f t="shared" si="2013"/>
        <v>2365.5250244999997</v>
      </c>
      <c r="BO1580">
        <f t="shared" si="1972"/>
        <v>2319.4900146999998</v>
      </c>
      <c r="BP1580">
        <f t="shared" si="2014"/>
        <v>2096.9632443088235</v>
      </c>
      <c r="BQ1580">
        <f t="shared" si="2015"/>
        <v>222.52677039117634</v>
      </c>
      <c r="BR1580">
        <f t="shared" si="2016"/>
        <v>107.25</v>
      </c>
      <c r="BS1580">
        <f t="shared" si="2017"/>
        <v>133.05004899999994</v>
      </c>
      <c r="BT1580">
        <f t="shared" si="2018"/>
        <v>106.05004899999994</v>
      </c>
      <c r="BU1580">
        <f t="shared" si="2019"/>
        <v>134.35009799999989</v>
      </c>
      <c r="BV1580">
        <f t="shared" si="2020"/>
        <v>2335.3333986666667</v>
      </c>
      <c r="BW1580">
        <f t="shared" si="2021"/>
        <v>2330.9905368571426</v>
      </c>
      <c r="BX1580">
        <f t="shared" si="2022"/>
        <v>2325.5018734181817</v>
      </c>
      <c r="BY1580">
        <f t="shared" si="2023"/>
        <v>2275.0540801761904</v>
      </c>
      <c r="BZ1580">
        <f t="shared" si="2024"/>
        <v>2505</v>
      </c>
      <c r="CA1580">
        <f t="shared" si="2025"/>
        <v>2204.9499510000001</v>
      </c>
      <c r="CB1580">
        <f t="shared" si="2026"/>
        <v>2305.4390757866668</v>
      </c>
      <c r="CC1580">
        <f t="shared" si="2027"/>
        <v>2307.7625238194441</v>
      </c>
      <c r="CD1580">
        <f t="shared" si="2028"/>
        <v>2314.5601297596031</v>
      </c>
      <c r="CE1580">
        <f t="shared" si="2029"/>
        <v>2092.6502409398399</v>
      </c>
      <c r="CF1580">
        <f t="shared" si="2030"/>
        <v>2336.8500979999999</v>
      </c>
      <c r="CG1580">
        <f t="shared" si="2031"/>
        <v>2356.8000489999999</v>
      </c>
      <c r="CH1580">
        <f t="shared" si="2032"/>
        <v>2310</v>
      </c>
    </row>
    <row r="1581" spans="1:86">
      <c r="A1581" s="1">
        <v>41795</v>
      </c>
      <c r="B1581">
        <v>2410</v>
      </c>
      <c r="C1581">
        <v>2427</v>
      </c>
      <c r="D1581">
        <v>2367.1499020000001</v>
      </c>
      <c r="E1581">
        <v>2381.1999510000001</v>
      </c>
      <c r="F1581">
        <v>553410</v>
      </c>
      <c r="G1581">
        <f t="shared" si="1966"/>
        <v>-293579.59447284503</v>
      </c>
      <c r="H1581">
        <f t="shared" si="1994"/>
        <v>13225463.013618829</v>
      </c>
      <c r="I1581">
        <f t="shared" si="1967"/>
        <v>2396.3374632499999</v>
      </c>
      <c r="J1581">
        <f t="shared" si="1974"/>
        <v>2396.3374632499999</v>
      </c>
      <c r="K1581">
        <f t="shared" si="1975"/>
        <v>2294.9749754999998</v>
      </c>
      <c r="L1581">
        <f t="shared" si="1976"/>
        <v>1</v>
      </c>
      <c r="M1581">
        <f t="shared" si="1977"/>
        <v>5</v>
      </c>
      <c r="N1581">
        <f t="shared" si="1978"/>
        <v>90</v>
      </c>
      <c r="O1581">
        <f t="shared" si="1979"/>
        <v>50</v>
      </c>
      <c r="P1581">
        <f t="shared" si="1954"/>
        <v>59.850097999999889</v>
      </c>
      <c r="Q1581">
        <f t="shared" si="1955"/>
        <v>45.800048999999944</v>
      </c>
      <c r="R1581">
        <f t="shared" si="1956"/>
        <v>14.050048999999944</v>
      </c>
      <c r="S1581">
        <f t="shared" si="1957"/>
        <v>59.850097999999889</v>
      </c>
      <c r="T1581">
        <f t="shared" si="1993"/>
        <v>71.787685036070471</v>
      </c>
      <c r="U1581">
        <f t="shared" si="1958"/>
        <v>-14.100097999999889</v>
      </c>
      <c r="V1581">
        <f t="shared" si="1959"/>
        <v>-12.850097999999889</v>
      </c>
      <c r="W1581">
        <f t="shared" si="1960"/>
        <v>0</v>
      </c>
      <c r="X1581">
        <f t="shared" si="1961"/>
        <v>0</v>
      </c>
      <c r="Y1581">
        <f t="shared" si="1991"/>
        <v>25.498261380477977</v>
      </c>
      <c r="Z1581">
        <f t="shared" si="1992"/>
        <v>5.1850892100312374</v>
      </c>
      <c r="AA1581">
        <f t="shared" si="1988"/>
        <v>35.518990990817031</v>
      </c>
      <c r="AB1581">
        <f t="shared" si="1989"/>
        <v>7.2228115552492529</v>
      </c>
      <c r="AC1581">
        <f t="shared" si="1990"/>
        <v>66.202587981802381</v>
      </c>
      <c r="AD1581">
        <f t="shared" si="1998"/>
        <v>64.572964871045514</v>
      </c>
      <c r="AE1581">
        <f t="shared" si="1971"/>
        <v>2337.2400392</v>
      </c>
      <c r="AF1581">
        <f t="shared" si="1973"/>
        <v>2332.0083823333334</v>
      </c>
      <c r="AG1581">
        <f t="shared" si="1995"/>
        <v>2232.2075135</v>
      </c>
      <c r="AH1581">
        <f t="shared" si="1980"/>
        <v>2333.1200440999996</v>
      </c>
      <c r="AI1581">
        <f t="shared" si="1981"/>
        <v>2404.5967227533965</v>
      </c>
      <c r="AJ1581">
        <f t="shared" si="1982"/>
        <v>2261.6433654466027</v>
      </c>
      <c r="AK1581">
        <f t="shared" si="1983"/>
        <v>0.83633282775454931</v>
      </c>
      <c r="AL1581">
        <f t="shared" si="1962"/>
        <v>-0.53049203027203162</v>
      </c>
      <c r="AM1581">
        <f t="shared" si="1963"/>
        <v>-293579.59447284503</v>
      </c>
      <c r="AN1581">
        <f t="shared" si="1996"/>
        <v>-249786.69855653448</v>
      </c>
      <c r="AO1581">
        <f t="shared" si="1997"/>
        <v>8484521</v>
      </c>
      <c r="AP1581">
        <f t="shared" si="1999"/>
        <v>-2.9440282905367845E-2</v>
      </c>
      <c r="AQ1581">
        <f t="shared" si="2000"/>
        <v>2349.9158983287784</v>
      </c>
      <c r="AR1581">
        <f t="shared" si="2001"/>
        <v>2356.4199603976995</v>
      </c>
      <c r="AS1581">
        <f t="shared" si="2002"/>
        <v>2312.3391615987935</v>
      </c>
      <c r="AT1581">
        <f t="shared" si="2003"/>
        <v>2227.748933471652</v>
      </c>
      <c r="AU1581">
        <f t="shared" si="2004"/>
        <v>2294.7785536123706</v>
      </c>
      <c r="AV1581">
        <f t="shared" si="2005"/>
        <v>2186.8709166438393</v>
      </c>
      <c r="AW1581">
        <f t="shared" si="2006"/>
        <v>107.90763696853128</v>
      </c>
      <c r="AX1581">
        <f t="shared" si="2033"/>
        <v>102.99627731991254</v>
      </c>
      <c r="AY1581">
        <f t="shared" si="2007"/>
        <v>4.9113596486187419</v>
      </c>
      <c r="AZ1581">
        <f t="shared" si="1964"/>
        <v>2391.7832843333331</v>
      </c>
      <c r="BA1581">
        <f t="shared" si="1965"/>
        <v>1323636787.3829098</v>
      </c>
      <c r="BB1581">
        <f t="shared" si="1968"/>
        <v>1323636787.3829098</v>
      </c>
      <c r="BC1581">
        <f t="shared" si="1969"/>
        <v>0</v>
      </c>
      <c r="BD1581">
        <f t="shared" si="1984"/>
        <v>8876794347.8883133</v>
      </c>
      <c r="BE1581">
        <f t="shared" si="1985"/>
        <v>3526584297.9202795</v>
      </c>
      <c r="BF1581">
        <f t="shared" si="1986"/>
        <v>2.5171082265418114</v>
      </c>
      <c r="BG1581">
        <f t="shared" si="1987"/>
        <v>71.567551079221474</v>
      </c>
      <c r="BH1581">
        <f t="shared" si="2008"/>
        <v>89551391</v>
      </c>
      <c r="BI1581">
        <f t="shared" si="2009"/>
        <v>4.9343395692570482</v>
      </c>
      <c r="BJ1581">
        <f t="shared" si="1970"/>
        <v>814.9902000000111</v>
      </c>
      <c r="BK1581">
        <f t="shared" si="2010"/>
        <v>3.8573815100813292E-3</v>
      </c>
      <c r="BL1581">
        <f t="shared" si="2011"/>
        <v>1.0038573815100813</v>
      </c>
      <c r="BM1581">
        <f t="shared" si="2012"/>
        <v>37.671517354765427</v>
      </c>
      <c r="BN1581">
        <f t="shared" si="2013"/>
        <v>2397.0749510000001</v>
      </c>
      <c r="BO1581">
        <f t="shared" si="1972"/>
        <v>2339.6300049000001</v>
      </c>
      <c r="BP1581">
        <f t="shared" si="2014"/>
        <v>2110.8095667500002</v>
      </c>
      <c r="BQ1581">
        <f t="shared" si="2015"/>
        <v>228.82043814999997</v>
      </c>
      <c r="BR1581">
        <f t="shared" si="2016"/>
        <v>-4.6501469999998335</v>
      </c>
      <c r="BS1581">
        <f t="shared" si="2017"/>
        <v>101.79980400000022</v>
      </c>
      <c r="BT1581">
        <f t="shared" si="2018"/>
        <v>24</v>
      </c>
      <c r="BU1581">
        <f t="shared" si="2019"/>
        <v>131.30004899999994</v>
      </c>
      <c r="BV1581">
        <f t="shared" si="2020"/>
        <v>2355.0100261333337</v>
      </c>
      <c r="BW1581">
        <f t="shared" si="2021"/>
        <v>2348.438127904762</v>
      </c>
      <c r="BX1581">
        <f t="shared" si="2022"/>
        <v>2336.3600365272723</v>
      </c>
      <c r="BY1581">
        <f t="shared" si="2023"/>
        <v>2291.5514550571434</v>
      </c>
      <c r="BZ1581">
        <f t="shared" si="2024"/>
        <v>2505</v>
      </c>
      <c r="CA1581">
        <f t="shared" si="2025"/>
        <v>2254</v>
      </c>
      <c r="CB1581">
        <f t="shared" si="2026"/>
        <v>2308.8647194233331</v>
      </c>
      <c r="CC1581">
        <f t="shared" si="2027"/>
        <v>2309.8672935444447</v>
      </c>
      <c r="CD1581">
        <f t="shared" si="2028"/>
        <v>2337.9045078221029</v>
      </c>
      <c r="CE1581">
        <f t="shared" si="2029"/>
        <v>2132.4026358887472</v>
      </c>
      <c r="CF1581">
        <f t="shared" si="2030"/>
        <v>2372.0500489999999</v>
      </c>
      <c r="CG1581">
        <f t="shared" si="2031"/>
        <v>2393.0500489999999</v>
      </c>
      <c r="CH1581">
        <f t="shared" si="2032"/>
        <v>2338</v>
      </c>
    </row>
    <row r="1582" spans="1:86">
      <c r="A1582" s="1">
        <v>41796</v>
      </c>
      <c r="B1582">
        <v>2402</v>
      </c>
      <c r="C1582">
        <v>2412.8999020000001</v>
      </c>
      <c r="D1582">
        <v>2380</v>
      </c>
      <c r="E1582">
        <v>2392.0500489999999</v>
      </c>
      <c r="F1582">
        <v>252012</v>
      </c>
      <c r="G1582">
        <f t="shared" si="1966"/>
        <v>-67406.164481828804</v>
      </c>
      <c r="H1582">
        <f t="shared" si="1994"/>
        <v>13158056.849137001</v>
      </c>
      <c r="I1582">
        <f t="shared" si="1967"/>
        <v>2396.7374877500001</v>
      </c>
      <c r="J1582">
        <f t="shared" si="1974"/>
        <v>2396.7374877500001</v>
      </c>
      <c r="K1582">
        <f t="shared" si="1975"/>
        <v>2294.9749754999998</v>
      </c>
      <c r="L1582">
        <f t="shared" si="1976"/>
        <v>1</v>
      </c>
      <c r="M1582">
        <f t="shared" si="1977"/>
        <v>6</v>
      </c>
      <c r="N1582">
        <f t="shared" si="1978"/>
        <v>90</v>
      </c>
      <c r="O1582">
        <f t="shared" si="1979"/>
        <v>40</v>
      </c>
      <c r="P1582">
        <f t="shared" si="1954"/>
        <v>32.899902000000111</v>
      </c>
      <c r="Q1582">
        <f t="shared" si="1955"/>
        <v>20.849853000000167</v>
      </c>
      <c r="R1582">
        <f t="shared" si="1956"/>
        <v>12.050048999999944</v>
      </c>
      <c r="S1582">
        <f t="shared" si="1957"/>
        <v>32.899902000000111</v>
      </c>
      <c r="T1582">
        <f t="shared" si="1993"/>
        <v>69.009986247779736</v>
      </c>
      <c r="U1582">
        <f t="shared" si="1958"/>
        <v>36.100097999999889</v>
      </c>
      <c r="V1582">
        <f t="shared" si="1959"/>
        <v>-7.0500489999999445</v>
      </c>
      <c r="W1582">
        <f t="shared" si="1960"/>
        <v>36.100097999999889</v>
      </c>
      <c r="X1582">
        <f t="shared" si="1961"/>
        <v>0</v>
      </c>
      <c r="Y1582">
        <f t="shared" si="1991"/>
        <v>26.255535424729544</v>
      </c>
      <c r="Z1582">
        <f t="shared" si="1992"/>
        <v>4.814725695029006</v>
      </c>
      <c r="AA1582">
        <f t="shared" si="1988"/>
        <v>38.045994286188204</v>
      </c>
      <c r="AB1582">
        <f t="shared" si="1989"/>
        <v>6.9768535784687407</v>
      </c>
      <c r="AC1582">
        <f t="shared" si="1990"/>
        <v>69.007497706756169</v>
      </c>
      <c r="AD1582">
        <f t="shared" si="1998"/>
        <v>64.943429931837656</v>
      </c>
      <c r="AE1582">
        <f t="shared" si="1971"/>
        <v>2361.2900392000001</v>
      </c>
      <c r="AF1582">
        <f t="shared" si="1973"/>
        <v>2346.3750408333331</v>
      </c>
      <c r="AG1582">
        <f t="shared" si="1995"/>
        <v>2253.0675171499997</v>
      </c>
      <c r="AH1582">
        <f t="shared" si="1980"/>
        <v>2333.7400392</v>
      </c>
      <c r="AI1582">
        <f t="shared" si="1981"/>
        <v>2407.1177795093299</v>
      </c>
      <c r="AJ1582">
        <f t="shared" si="1982"/>
        <v>2260.36229889067</v>
      </c>
      <c r="AK1582">
        <f t="shared" si="1983"/>
        <v>0.89732764700976952</v>
      </c>
      <c r="AL1582">
        <f t="shared" si="1962"/>
        <v>-0.26747204292584797</v>
      </c>
      <c r="AM1582">
        <f t="shared" si="1963"/>
        <v>-67406.164481828804</v>
      </c>
      <c r="AN1582">
        <f t="shared" si="1996"/>
        <v>-696024.62882365473</v>
      </c>
      <c r="AO1582">
        <f t="shared" si="1997"/>
        <v>8279246</v>
      </c>
      <c r="AP1582">
        <f t="shared" si="1999"/>
        <v>-8.4068601032467785E-2</v>
      </c>
      <c r="AQ1582">
        <f t="shared" si="2000"/>
        <v>2364.2415095569936</v>
      </c>
      <c r="AR1582">
        <f t="shared" si="2001"/>
        <v>2378.857993754355</v>
      </c>
      <c r="AS1582">
        <f t="shared" si="2002"/>
        <v>2326.6871213310105</v>
      </c>
      <c r="AT1582">
        <f t="shared" si="2003"/>
        <v>2242.5360338692035</v>
      </c>
      <c r="AU1582">
        <f t="shared" si="2004"/>
        <v>2309.3692779205148</v>
      </c>
      <c r="AV1582">
        <f t="shared" si="2005"/>
        <v>2201.2334559087708</v>
      </c>
      <c r="AW1582">
        <f t="shared" si="2006"/>
        <v>108.13582201174404</v>
      </c>
      <c r="AX1582">
        <f t="shared" si="2033"/>
        <v>104.02418625827883</v>
      </c>
      <c r="AY1582">
        <f t="shared" si="2007"/>
        <v>4.1116357534652082</v>
      </c>
      <c r="AZ1582">
        <f t="shared" si="1964"/>
        <v>2394.9833170000002</v>
      </c>
      <c r="BA1582">
        <f t="shared" si="1965"/>
        <v>603564535.68380404</v>
      </c>
      <c r="BB1582">
        <f t="shared" si="1968"/>
        <v>603564535.68380404</v>
      </c>
      <c r="BC1582">
        <f t="shared" si="1969"/>
        <v>0</v>
      </c>
      <c r="BD1582">
        <f t="shared" si="1984"/>
        <v>8392177222.2972736</v>
      </c>
      <c r="BE1582">
        <f t="shared" si="1985"/>
        <v>3526584297.9202795</v>
      </c>
      <c r="BF1582">
        <f t="shared" si="1986"/>
        <v>2.3796899530365301</v>
      </c>
      <c r="BG1582">
        <f t="shared" si="1987"/>
        <v>70.411487032958874</v>
      </c>
      <c r="BH1582">
        <f t="shared" si="2008"/>
        <v>89803403</v>
      </c>
      <c r="BI1582">
        <f t="shared" si="2009"/>
        <v>4.9125103800996239</v>
      </c>
      <c r="BJ1582">
        <f t="shared" si="1970"/>
        <v>985.0097999999889</v>
      </c>
      <c r="BK1582">
        <f t="shared" si="2010"/>
        <v>4.5565673707675496E-3</v>
      </c>
      <c r="BL1582">
        <f t="shared" si="2011"/>
        <v>1.0045565673707675</v>
      </c>
      <c r="BM1582">
        <f t="shared" si="2012"/>
        <v>38.67346482230721</v>
      </c>
      <c r="BN1582">
        <f t="shared" si="2013"/>
        <v>2396.4499510000001</v>
      </c>
      <c r="BO1582">
        <f t="shared" si="1972"/>
        <v>2359.5250000000001</v>
      </c>
      <c r="BP1582">
        <f t="shared" si="2014"/>
        <v>2124.069124132353</v>
      </c>
      <c r="BQ1582">
        <f t="shared" si="2015"/>
        <v>235.45587586764714</v>
      </c>
      <c r="BR1582">
        <f t="shared" si="2016"/>
        <v>50.75</v>
      </c>
      <c r="BS1582">
        <f t="shared" si="2017"/>
        <v>65.949951000000056</v>
      </c>
      <c r="BT1582">
        <f t="shared" si="2018"/>
        <v>-92.100097999999889</v>
      </c>
      <c r="BU1582">
        <f t="shared" si="2019"/>
        <v>-5.5</v>
      </c>
      <c r="BV1582">
        <f t="shared" si="2020"/>
        <v>2373.2800293999994</v>
      </c>
      <c r="BW1582">
        <f t="shared" si="2021"/>
        <v>2365.592889809524</v>
      </c>
      <c r="BX1582">
        <f t="shared" si="2022"/>
        <v>2347.0745828727268</v>
      </c>
      <c r="BY1582">
        <f t="shared" si="2023"/>
        <v>2306.7745536761909</v>
      </c>
      <c r="BZ1582">
        <f t="shared" si="2024"/>
        <v>2505</v>
      </c>
      <c r="CA1582">
        <f t="shared" si="2025"/>
        <v>2254</v>
      </c>
      <c r="CB1582">
        <f t="shared" si="2026"/>
        <v>2342.8330527566668</v>
      </c>
      <c r="CC1582">
        <f t="shared" si="2027"/>
        <v>2315.1164396583331</v>
      </c>
      <c r="CD1582">
        <f t="shared" si="2028"/>
        <v>2320.5604910396032</v>
      </c>
      <c r="CE1582">
        <f t="shared" si="2029"/>
        <v>2164.7487661894415</v>
      </c>
      <c r="CF1582">
        <f t="shared" si="2030"/>
        <v>2381.1999510000001</v>
      </c>
      <c r="CG1582">
        <f t="shared" si="2031"/>
        <v>2427</v>
      </c>
      <c r="CH1582">
        <f t="shared" si="2032"/>
        <v>2367.1499020000001</v>
      </c>
    </row>
    <row r="1583" spans="1:86">
      <c r="A1583" s="1">
        <v>41799</v>
      </c>
      <c r="B1583">
        <v>2415</v>
      </c>
      <c r="C1583">
        <v>2449</v>
      </c>
      <c r="D1583">
        <v>2387.0500489999999</v>
      </c>
      <c r="E1583">
        <v>2435.1499020000001</v>
      </c>
      <c r="F1583">
        <v>315081</v>
      </c>
      <c r="G1583">
        <f t="shared" si="1966"/>
        <v>174196.2161544741</v>
      </c>
      <c r="H1583">
        <f t="shared" si="1994"/>
        <v>13332253.065291476</v>
      </c>
      <c r="I1583">
        <f t="shared" si="1967"/>
        <v>2421.5499877499997</v>
      </c>
      <c r="J1583">
        <f t="shared" si="1974"/>
        <v>2421.5499877499997</v>
      </c>
      <c r="K1583">
        <f t="shared" si="1975"/>
        <v>2294.9749754999998</v>
      </c>
      <c r="L1583">
        <f t="shared" si="1976"/>
        <v>1</v>
      </c>
      <c r="M1583">
        <f t="shared" si="1977"/>
        <v>7</v>
      </c>
      <c r="N1583">
        <f t="shared" si="1978"/>
        <v>90</v>
      </c>
      <c r="O1583">
        <f t="shared" si="1979"/>
        <v>30</v>
      </c>
      <c r="P1583">
        <f t="shared" si="1954"/>
        <v>61.949951000000056</v>
      </c>
      <c r="Q1583">
        <f t="shared" si="1955"/>
        <v>13.850097999999889</v>
      </c>
      <c r="R1583">
        <f t="shared" si="1956"/>
        <v>48.099853000000167</v>
      </c>
      <c r="S1583">
        <f t="shared" si="1957"/>
        <v>61.949951000000056</v>
      </c>
      <c r="T1583">
        <f t="shared" si="1993"/>
        <v>68.505698015795474</v>
      </c>
      <c r="U1583">
        <f t="shared" si="1958"/>
        <v>35</v>
      </c>
      <c r="V1583">
        <f t="shared" si="1959"/>
        <v>-23.949951000000056</v>
      </c>
      <c r="W1583">
        <f t="shared" si="1960"/>
        <v>35</v>
      </c>
      <c r="X1583">
        <f t="shared" si="1961"/>
        <v>0</v>
      </c>
      <c r="Y1583">
        <f t="shared" si="1991"/>
        <v>26.880140037248861</v>
      </c>
      <c r="Z1583">
        <f t="shared" si="1992"/>
        <v>4.4708167168126485</v>
      </c>
      <c r="AA1583">
        <f t="shared" si="1988"/>
        <v>39.237816438350954</v>
      </c>
      <c r="AB1583">
        <f t="shared" si="1989"/>
        <v>6.5261968658166287</v>
      </c>
      <c r="AC1583">
        <f t="shared" si="1990"/>
        <v>71.478913693863859</v>
      </c>
      <c r="AD1583">
        <f t="shared" si="1998"/>
        <v>65.946260136779529</v>
      </c>
      <c r="AE1583">
        <f t="shared" si="1971"/>
        <v>2383.4600098000001</v>
      </c>
      <c r="AF1583">
        <f t="shared" si="1973"/>
        <v>2373.6000163333333</v>
      </c>
      <c r="AG1583">
        <f t="shared" si="1995"/>
        <v>2272.33001715</v>
      </c>
      <c r="AH1583">
        <f t="shared" si="1980"/>
        <v>2343.1250245000001</v>
      </c>
      <c r="AI1583">
        <f t="shared" si="1981"/>
        <v>2438.6378696390166</v>
      </c>
      <c r="AJ1583">
        <f t="shared" si="1982"/>
        <v>2247.6121793609836</v>
      </c>
      <c r="AK1583">
        <f t="shared" si="1983"/>
        <v>0.98174084525521244</v>
      </c>
      <c r="AL1583">
        <f t="shared" si="1962"/>
        <v>0.5528616963716444</v>
      </c>
      <c r="AM1583">
        <f t="shared" si="1963"/>
        <v>174196.2161544741</v>
      </c>
      <c r="AN1583">
        <f t="shared" si="1996"/>
        <v>-910985.10658334126</v>
      </c>
      <c r="AO1583">
        <f t="shared" si="1997"/>
        <v>8038704</v>
      </c>
      <c r="AP1583">
        <f t="shared" si="1999"/>
        <v>-0.11332487258933048</v>
      </c>
      <c r="AQ1583">
        <f t="shared" si="2000"/>
        <v>2388.3503629876159</v>
      </c>
      <c r="AR1583">
        <f t="shared" si="2001"/>
        <v>2403.208979499364</v>
      </c>
      <c r="AS1583">
        <f t="shared" si="2002"/>
        <v>2346.2104218514287</v>
      </c>
      <c r="AT1583">
        <f t="shared" si="2003"/>
        <v>2259.871282000975</v>
      </c>
      <c r="AU1583">
        <f t="shared" si="2004"/>
        <v>2328.2363715324377</v>
      </c>
      <c r="AV1583">
        <f t="shared" si="2005"/>
        <v>2217.6076071351567</v>
      </c>
      <c r="AW1583">
        <f t="shared" si="2006"/>
        <v>110.62876439728097</v>
      </c>
      <c r="AX1583">
        <f t="shared" si="2033"/>
        <v>105.34510188607926</v>
      </c>
      <c r="AY1583">
        <f t="shared" si="2007"/>
        <v>5.2836625112017117</v>
      </c>
      <c r="AZ1583">
        <f t="shared" si="1964"/>
        <v>2423.7333169999997</v>
      </c>
      <c r="BA1583">
        <f t="shared" si="1965"/>
        <v>763672317.25367689</v>
      </c>
      <c r="BB1583">
        <f t="shared" si="1968"/>
        <v>763672317.25367689</v>
      </c>
      <c r="BC1583">
        <f t="shared" si="1969"/>
        <v>0</v>
      </c>
      <c r="BD1583">
        <f t="shared" si="1984"/>
        <v>9155849539.550951</v>
      </c>
      <c r="BE1583">
        <f t="shared" si="1985"/>
        <v>3030303075.416131</v>
      </c>
      <c r="BF1583">
        <f t="shared" si="1986"/>
        <v>3.0214303030708041</v>
      </c>
      <c r="BG1583">
        <f t="shared" si="1987"/>
        <v>75.133225627797401</v>
      </c>
      <c r="BH1583">
        <f t="shared" si="2008"/>
        <v>90118484</v>
      </c>
      <c r="BI1583">
        <f t="shared" si="2009"/>
        <v>4.9886537204026862</v>
      </c>
      <c r="BJ1583">
        <f t="shared" si="1970"/>
        <v>4209.9853000000167</v>
      </c>
      <c r="BK1583">
        <f t="shared" si="2010"/>
        <v>1.8017956195363942E-2</v>
      </c>
      <c r="BL1583">
        <f t="shared" si="2011"/>
        <v>1.0180179561953639</v>
      </c>
      <c r="BM1583">
        <f t="shared" si="2012"/>
        <v>50.339689407035721</v>
      </c>
      <c r="BN1583">
        <f t="shared" si="2013"/>
        <v>2418.0250244999997</v>
      </c>
      <c r="BO1583">
        <f t="shared" si="1972"/>
        <v>2382.0949951000002</v>
      </c>
      <c r="BP1583">
        <f t="shared" si="2014"/>
        <v>2138.1669186176473</v>
      </c>
      <c r="BQ1583">
        <f t="shared" si="2015"/>
        <v>243.92807648235294</v>
      </c>
      <c r="BR1583">
        <f t="shared" si="2016"/>
        <v>133.09985300000017</v>
      </c>
      <c r="BS1583">
        <f t="shared" si="2017"/>
        <v>98.050048999999944</v>
      </c>
      <c r="BT1583">
        <f t="shared" si="2018"/>
        <v>81</v>
      </c>
      <c r="BU1583">
        <f t="shared" si="2019"/>
        <v>69.050048999999944</v>
      </c>
      <c r="BV1583">
        <f t="shared" si="2020"/>
        <v>2397.8999836666671</v>
      </c>
      <c r="BW1583">
        <f t="shared" si="2021"/>
        <v>2390.9571358571429</v>
      </c>
      <c r="BX1583">
        <f t="shared" si="2022"/>
        <v>2365.5127397454548</v>
      </c>
      <c r="BY1583">
        <f t="shared" si="2023"/>
        <v>2324.1157331857144</v>
      </c>
      <c r="BZ1583">
        <f t="shared" si="2024"/>
        <v>2449</v>
      </c>
      <c r="CA1583">
        <f t="shared" si="2025"/>
        <v>2254</v>
      </c>
      <c r="CB1583">
        <f t="shared" si="2026"/>
        <v>2361.7328834766668</v>
      </c>
      <c r="CC1583">
        <f t="shared" si="2027"/>
        <v>2347.9608800194442</v>
      </c>
      <c r="CD1583">
        <f t="shared" si="2028"/>
        <v>2314.1750771644447</v>
      </c>
      <c r="CE1583">
        <f t="shared" si="2029"/>
        <v>2187.9806877172919</v>
      </c>
      <c r="CF1583">
        <f t="shared" si="2030"/>
        <v>2392.0500489999999</v>
      </c>
      <c r="CG1583">
        <f t="shared" si="2031"/>
        <v>2412.8999020000001</v>
      </c>
      <c r="CH1583">
        <f t="shared" si="2032"/>
        <v>2380</v>
      </c>
    </row>
    <row r="1584" spans="1:86">
      <c r="A1584" s="1">
        <v>41800</v>
      </c>
      <c r="B1584">
        <v>2475</v>
      </c>
      <c r="C1584">
        <v>2484</v>
      </c>
      <c r="D1584">
        <v>2411</v>
      </c>
      <c r="E1584">
        <v>2464.3000489999999</v>
      </c>
      <c r="F1584">
        <v>559445</v>
      </c>
      <c r="G1584">
        <f t="shared" si="1966"/>
        <v>257498.72363849229</v>
      </c>
      <c r="H1584">
        <f t="shared" si="1994"/>
        <v>13589751.788929967</v>
      </c>
      <c r="I1584">
        <f t="shared" si="1967"/>
        <v>2458.5750122499999</v>
      </c>
      <c r="J1584">
        <f t="shared" si="1974"/>
        <v>2458.5750122499999</v>
      </c>
      <c r="K1584">
        <f t="shared" si="1975"/>
        <v>2294.9749754999998</v>
      </c>
      <c r="L1584">
        <f t="shared" si="1976"/>
        <v>1</v>
      </c>
      <c r="M1584">
        <f t="shared" si="1977"/>
        <v>8</v>
      </c>
      <c r="N1584">
        <f t="shared" si="1978"/>
        <v>90</v>
      </c>
      <c r="O1584">
        <f t="shared" si="1979"/>
        <v>20</v>
      </c>
      <c r="P1584">
        <f t="shared" si="1954"/>
        <v>73</v>
      </c>
      <c r="Q1584">
        <f t="shared" si="1955"/>
        <v>19.699951000000056</v>
      </c>
      <c r="R1584">
        <f t="shared" si="1956"/>
        <v>53.300048999999944</v>
      </c>
      <c r="S1584">
        <f t="shared" si="1957"/>
        <v>73</v>
      </c>
      <c r="T1584">
        <f t="shared" si="1993"/>
        <v>68.826719586095791</v>
      </c>
      <c r="U1584">
        <f t="shared" si="1958"/>
        <v>-1.5</v>
      </c>
      <c r="V1584">
        <f t="shared" si="1959"/>
        <v>-22</v>
      </c>
      <c r="W1584">
        <f t="shared" si="1960"/>
        <v>0</v>
      </c>
      <c r="X1584">
        <f t="shared" si="1961"/>
        <v>0</v>
      </c>
      <c r="Y1584">
        <f t="shared" si="1991"/>
        <v>24.960130034588225</v>
      </c>
      <c r="Z1584">
        <f t="shared" si="1992"/>
        <v>4.1514726656117444</v>
      </c>
      <c r="AA1584">
        <f t="shared" si="1988"/>
        <v>36.265174607610689</v>
      </c>
      <c r="AB1584">
        <f t="shared" si="1989"/>
        <v>6.0317747098474452</v>
      </c>
      <c r="AC1584">
        <f t="shared" si="1990"/>
        <v>71.478913693863859</v>
      </c>
      <c r="AD1584">
        <f t="shared" si="1998"/>
        <v>66.452354960633897</v>
      </c>
      <c r="AE1584">
        <f t="shared" si="1971"/>
        <v>2408.9499999999998</v>
      </c>
      <c r="AF1584">
        <f t="shared" si="1973"/>
        <v>2396.9333496666668</v>
      </c>
      <c r="AG1584">
        <f t="shared" si="1995"/>
        <v>2291.0275146999998</v>
      </c>
      <c r="AH1584">
        <f t="shared" si="1980"/>
        <v>2359.3500245000005</v>
      </c>
      <c r="AI1584">
        <f t="shared" si="1981"/>
        <v>2474.5376725645751</v>
      </c>
      <c r="AJ1584">
        <f t="shared" si="1982"/>
        <v>2244.1623764354258</v>
      </c>
      <c r="AK1584">
        <f t="shared" si="1983"/>
        <v>0.95556110513326942</v>
      </c>
      <c r="AL1584">
        <f t="shared" si="1962"/>
        <v>0.46027531506849162</v>
      </c>
      <c r="AM1584">
        <f t="shared" si="1963"/>
        <v>257498.72363849229</v>
      </c>
      <c r="AN1584">
        <f t="shared" si="1996"/>
        <v>-777410.60317616828</v>
      </c>
      <c r="AO1584">
        <f t="shared" si="1997"/>
        <v>8069342</v>
      </c>
      <c r="AP1584">
        <f t="shared" si="1999"/>
        <v>-9.6341263411089562E-2</v>
      </c>
      <c r="AQ1584">
        <f t="shared" si="2000"/>
        <v>2414.1732562318266</v>
      </c>
      <c r="AR1584">
        <f t="shared" si="2001"/>
        <v>2416.1311843070453</v>
      </c>
      <c r="AS1584">
        <f t="shared" si="2002"/>
        <v>2367.4665547381715</v>
      </c>
      <c r="AT1584">
        <f t="shared" si="2003"/>
        <v>2278.2698710308873</v>
      </c>
      <c r="AU1584">
        <f t="shared" si="2004"/>
        <v>2348.6459231525719</v>
      </c>
      <c r="AV1584">
        <f t="shared" si="2005"/>
        <v>2234.8760780656958</v>
      </c>
      <c r="AW1584">
        <f t="shared" si="2006"/>
        <v>113.7698450868761</v>
      </c>
      <c r="AX1584">
        <f t="shared" si="2033"/>
        <v>107.03005052623863</v>
      </c>
      <c r="AY1584">
        <f t="shared" si="2007"/>
        <v>6.7397945606374776</v>
      </c>
      <c r="AZ1584">
        <f t="shared" si="1964"/>
        <v>2453.1000163333333</v>
      </c>
      <c r="BA1584">
        <f t="shared" si="1965"/>
        <v>1372374538.6376016</v>
      </c>
      <c r="BB1584">
        <f t="shared" si="1968"/>
        <v>1372374538.6376016</v>
      </c>
      <c r="BC1584">
        <f t="shared" si="1969"/>
        <v>0</v>
      </c>
      <c r="BD1584">
        <f t="shared" si="1984"/>
        <v>10528224078.188553</v>
      </c>
      <c r="BE1584">
        <f t="shared" si="1985"/>
        <v>2623052939.930521</v>
      </c>
      <c r="BF1584">
        <f t="shared" si="1986"/>
        <v>4.0137291618930968</v>
      </c>
      <c r="BG1584">
        <f t="shared" si="1987"/>
        <v>80.054766268578874</v>
      </c>
      <c r="BH1584">
        <f t="shared" si="2008"/>
        <v>90677929</v>
      </c>
      <c r="BI1584">
        <f t="shared" si="2009"/>
        <v>5.0906556387388102</v>
      </c>
      <c r="BJ1584">
        <f t="shared" si="1970"/>
        <v>2815.0146999999833</v>
      </c>
      <c r="BK1584">
        <f t="shared" si="2010"/>
        <v>1.1970576010971103E-2</v>
      </c>
      <c r="BL1584">
        <f t="shared" si="2011"/>
        <v>1.0119705760109712</v>
      </c>
      <c r="BM1584">
        <f t="shared" si="2012"/>
        <v>60.709221033654217</v>
      </c>
      <c r="BN1584">
        <f t="shared" si="2013"/>
        <v>2447.5</v>
      </c>
      <c r="BO1584">
        <f t="shared" si="1972"/>
        <v>2404.9149901999999</v>
      </c>
      <c r="BP1584">
        <f t="shared" si="2014"/>
        <v>2151.9985369852939</v>
      </c>
      <c r="BQ1584">
        <f t="shared" si="2015"/>
        <v>252.91645321470605</v>
      </c>
      <c r="BR1584">
        <f t="shared" si="2016"/>
        <v>154.35009799999989</v>
      </c>
      <c r="BS1584">
        <f t="shared" si="2017"/>
        <v>125.75</v>
      </c>
      <c r="BT1584">
        <f t="shared" si="2018"/>
        <v>123.69995100000006</v>
      </c>
      <c r="BU1584">
        <f t="shared" si="2019"/>
        <v>185</v>
      </c>
      <c r="BV1584">
        <f t="shared" si="2020"/>
        <v>2424.8466633999997</v>
      </c>
      <c r="BW1584">
        <f t="shared" si="2021"/>
        <v>2416.8714309047623</v>
      </c>
      <c r="BX1584">
        <f t="shared" si="2022"/>
        <v>2387.5445623818182</v>
      </c>
      <c r="BY1584">
        <f t="shared" si="2023"/>
        <v>2342.3985933619047</v>
      </c>
      <c r="BZ1584">
        <f t="shared" si="2024"/>
        <v>2484</v>
      </c>
      <c r="CA1584">
        <f t="shared" si="2025"/>
        <v>2254</v>
      </c>
      <c r="CB1584">
        <f t="shared" si="2026"/>
        <v>2386.9008439499999</v>
      </c>
      <c r="CC1584">
        <f t="shared" si="2027"/>
        <v>2367.5996278416665</v>
      </c>
      <c r="CD1584">
        <f t="shared" si="2028"/>
        <v>2321.9227542690473</v>
      </c>
      <c r="CE1584">
        <f t="shared" si="2029"/>
        <v>2206.9008537497166</v>
      </c>
      <c r="CF1584">
        <f t="shared" si="2030"/>
        <v>2435.1499020000001</v>
      </c>
      <c r="CG1584">
        <f t="shared" si="2031"/>
        <v>2449</v>
      </c>
      <c r="CH1584">
        <f t="shared" si="2032"/>
        <v>2387.0500489999999</v>
      </c>
    </row>
    <row r="1585" spans="1:86">
      <c r="A1585" s="1">
        <v>41801</v>
      </c>
      <c r="B1585">
        <v>2470</v>
      </c>
      <c r="C1585">
        <v>2482.5</v>
      </c>
      <c r="D1585">
        <v>2433</v>
      </c>
      <c r="E1585">
        <v>2448.5500489999999</v>
      </c>
      <c r="F1585">
        <v>395488</v>
      </c>
      <c r="G1585">
        <f t="shared" si="1966"/>
        <v>-147008.89782173827</v>
      </c>
      <c r="H1585">
        <f t="shared" si="1994"/>
        <v>13442742.89110823</v>
      </c>
      <c r="I1585">
        <f t="shared" si="1967"/>
        <v>2458.5125122499999</v>
      </c>
      <c r="J1585">
        <f t="shared" si="1974"/>
        <v>2458.5750122499999</v>
      </c>
      <c r="K1585">
        <f t="shared" si="1975"/>
        <v>2294.9749754999998</v>
      </c>
      <c r="L1585">
        <f t="shared" si="1976"/>
        <v>2</v>
      </c>
      <c r="M1585">
        <f t="shared" si="1977"/>
        <v>9</v>
      </c>
      <c r="N1585">
        <f t="shared" si="1978"/>
        <v>80</v>
      </c>
      <c r="O1585">
        <f t="shared" si="1979"/>
        <v>10</v>
      </c>
      <c r="P1585">
        <f t="shared" si="1954"/>
        <v>49.5</v>
      </c>
      <c r="Q1585">
        <f t="shared" si="1955"/>
        <v>33.949951000000056</v>
      </c>
      <c r="R1585">
        <f t="shared" si="1956"/>
        <v>15.550048999999944</v>
      </c>
      <c r="S1585">
        <f t="shared" si="1957"/>
        <v>49.5</v>
      </c>
      <c r="T1585">
        <f t="shared" si="1993"/>
        <v>67.446239615660375</v>
      </c>
      <c r="U1585">
        <f t="shared" si="1958"/>
        <v>5.850097999999889</v>
      </c>
      <c r="V1585">
        <f t="shared" si="1959"/>
        <v>26.25</v>
      </c>
      <c r="W1585">
        <f t="shared" si="1960"/>
        <v>0</v>
      </c>
      <c r="X1585">
        <f t="shared" si="1961"/>
        <v>26.25</v>
      </c>
      <c r="Y1585">
        <f t="shared" si="1991"/>
        <v>23.177263603546209</v>
      </c>
      <c r="Z1585">
        <f t="shared" si="1992"/>
        <v>5.7299389037823341</v>
      </c>
      <c r="AA1585">
        <f t="shared" si="1988"/>
        <v>34.364056077285987</v>
      </c>
      <c r="AB1585">
        <f t="shared" si="1989"/>
        <v>8.4955646696304434</v>
      </c>
      <c r="AC1585">
        <f t="shared" si="1990"/>
        <v>60.356323637130338</v>
      </c>
      <c r="AD1585">
        <f t="shared" si="1998"/>
        <v>65.631317552996734</v>
      </c>
      <c r="AE1585">
        <f t="shared" si="1971"/>
        <v>2424.25</v>
      </c>
      <c r="AF1585">
        <f t="shared" si="1973"/>
        <v>2415.5500081666664</v>
      </c>
      <c r="AG1585">
        <f t="shared" si="1995"/>
        <v>2309.1950195999998</v>
      </c>
      <c r="AH1585">
        <f t="shared" si="1980"/>
        <v>2373.2100343000006</v>
      </c>
      <c r="AI1585">
        <f t="shared" si="1981"/>
        <v>2494.4795919953149</v>
      </c>
      <c r="AJ1585">
        <f t="shared" si="1982"/>
        <v>2251.9404766046864</v>
      </c>
      <c r="AK1585">
        <f t="shared" si="1983"/>
        <v>0.81063036813117029</v>
      </c>
      <c r="AL1585">
        <f t="shared" si="1962"/>
        <v>-0.37171519191919417</v>
      </c>
      <c r="AM1585">
        <f t="shared" si="1963"/>
        <v>-147008.89782173827</v>
      </c>
      <c r="AN1585">
        <f t="shared" si="1996"/>
        <v>-874897.36934127891</v>
      </c>
      <c r="AO1585">
        <f t="shared" si="1997"/>
        <v>8135593</v>
      </c>
      <c r="AP1585">
        <f t="shared" si="1999"/>
        <v>-0.10753947122739288</v>
      </c>
      <c r="AQ1585">
        <f t="shared" si="2000"/>
        <v>2425.8613657730057</v>
      </c>
      <c r="AR1585">
        <f t="shared" si="2001"/>
        <v>2434.5760747095374</v>
      </c>
      <c r="AS1585">
        <f t="shared" si="2002"/>
        <v>2382.0615837053006</v>
      </c>
      <c r="AT1585">
        <f t="shared" si="2003"/>
        <v>2293.5950870481074</v>
      </c>
      <c r="AU1585">
        <f t="shared" si="2004"/>
        <v>2363.631542029686</v>
      </c>
      <c r="AV1585">
        <f t="shared" si="2005"/>
        <v>2249.8332560310969</v>
      </c>
      <c r="AW1585">
        <f t="shared" si="2006"/>
        <v>113.79828599858911</v>
      </c>
      <c r="AX1585">
        <f t="shared" si="2033"/>
        <v>108.38369762070872</v>
      </c>
      <c r="AY1585">
        <f t="shared" si="2007"/>
        <v>5.414588377880392</v>
      </c>
      <c r="AZ1585">
        <f t="shared" si="1964"/>
        <v>2454.6833496666663</v>
      </c>
      <c r="BA1585">
        <f t="shared" si="1965"/>
        <v>970797808.59297049</v>
      </c>
      <c r="BB1585">
        <f t="shared" si="1968"/>
        <v>970797808.59297049</v>
      </c>
      <c r="BC1585">
        <f t="shared" si="1969"/>
        <v>0</v>
      </c>
      <c r="BD1585">
        <f t="shared" si="1984"/>
        <v>9967667562.2815228</v>
      </c>
      <c r="BE1585">
        <f t="shared" si="1985"/>
        <v>2623052939.930521</v>
      </c>
      <c r="BF1585">
        <f t="shared" si="1986"/>
        <v>3.8000253104100694</v>
      </c>
      <c r="BG1585">
        <f t="shared" si="1987"/>
        <v>79.166776520297773</v>
      </c>
      <c r="BH1585">
        <f t="shared" si="2008"/>
        <v>90282441</v>
      </c>
      <c r="BI1585">
        <f t="shared" si="2009"/>
        <v>5.0580764460446836</v>
      </c>
      <c r="BJ1585">
        <f t="shared" si="1970"/>
        <v>-1675</v>
      </c>
      <c r="BK1585">
        <f t="shared" si="2010"/>
        <v>-6.3912671699175869E-3</v>
      </c>
      <c r="BL1585">
        <f t="shared" si="2011"/>
        <v>0.99360873283008244</v>
      </c>
      <c r="BM1585">
        <f t="shared" si="2012"/>
        <v>63.914668859726966</v>
      </c>
      <c r="BN1585">
        <f t="shared" si="2013"/>
        <v>2457.75</v>
      </c>
      <c r="BO1585">
        <f t="shared" si="1972"/>
        <v>2423.3599853000001</v>
      </c>
      <c r="BP1585">
        <f t="shared" si="2014"/>
        <v>2165.8463314558821</v>
      </c>
      <c r="BQ1585">
        <f t="shared" si="2015"/>
        <v>257.51365384411793</v>
      </c>
      <c r="BR1585">
        <f t="shared" si="2016"/>
        <v>142.69995100000006</v>
      </c>
      <c r="BS1585">
        <f t="shared" si="2017"/>
        <v>177.94995100000006</v>
      </c>
      <c r="BT1585">
        <f t="shared" si="2018"/>
        <v>144.80004899999994</v>
      </c>
      <c r="BU1585">
        <f t="shared" si="2019"/>
        <v>166.89990200000011</v>
      </c>
      <c r="BV1585">
        <f t="shared" si="2020"/>
        <v>2438.0466797333338</v>
      </c>
      <c r="BW1585">
        <f t="shared" si="2021"/>
        <v>2431.6190592857142</v>
      </c>
      <c r="BX1585">
        <f t="shared" si="2022"/>
        <v>2403.7627486545457</v>
      </c>
      <c r="BY1585">
        <f t="shared" si="2023"/>
        <v>2357.4007394857144</v>
      </c>
      <c r="BZ1585">
        <f t="shared" si="2024"/>
        <v>2484</v>
      </c>
      <c r="CA1585">
        <f t="shared" si="2025"/>
        <v>2254</v>
      </c>
      <c r="CB1585">
        <f t="shared" si="2026"/>
        <v>2402.6099812166667</v>
      </c>
      <c r="CC1585">
        <f t="shared" si="2027"/>
        <v>2391.6757046527773</v>
      </c>
      <c r="CD1585">
        <f t="shared" si="2028"/>
        <v>2329.0244761032941</v>
      </c>
      <c r="CE1585">
        <f t="shared" si="2029"/>
        <v>2231.3984560521917</v>
      </c>
      <c r="CF1585">
        <f t="shared" si="2030"/>
        <v>2464.3000489999999</v>
      </c>
      <c r="CG1585">
        <f t="shared" si="2031"/>
        <v>2484</v>
      </c>
      <c r="CH1585">
        <f t="shared" si="2032"/>
        <v>2411</v>
      </c>
    </row>
    <row r="1586" spans="1:86">
      <c r="A1586" s="1">
        <v>41802</v>
      </c>
      <c r="B1586">
        <v>2420</v>
      </c>
      <c r="C1586">
        <v>2488.3500979999999</v>
      </c>
      <c r="D1586">
        <v>2406.75</v>
      </c>
      <c r="E1586">
        <v>2480.8500979999999</v>
      </c>
      <c r="F1586">
        <v>446513</v>
      </c>
      <c r="G1586">
        <f t="shared" si="1966"/>
        <v>364433.50298763113</v>
      </c>
      <c r="H1586">
        <f t="shared" si="1994"/>
        <v>13807176.39409586</v>
      </c>
      <c r="I1586">
        <f t="shared" si="1967"/>
        <v>2448.9875489999999</v>
      </c>
      <c r="J1586">
        <f t="shared" si="1974"/>
        <v>2458.5750122499999</v>
      </c>
      <c r="K1586">
        <f t="shared" si="1975"/>
        <v>2294.9749754999998</v>
      </c>
      <c r="L1586">
        <f t="shared" si="1976"/>
        <v>3</v>
      </c>
      <c r="M1586">
        <f t="shared" si="1977"/>
        <v>10</v>
      </c>
      <c r="N1586">
        <f t="shared" si="1978"/>
        <v>70</v>
      </c>
      <c r="O1586">
        <f t="shared" si="1979"/>
        <v>0</v>
      </c>
      <c r="P1586">
        <f t="shared" si="1954"/>
        <v>81.600097999999889</v>
      </c>
      <c r="Q1586">
        <f t="shared" si="1955"/>
        <v>7.5</v>
      </c>
      <c r="R1586">
        <f t="shared" si="1956"/>
        <v>74.100097999999889</v>
      </c>
      <c r="S1586">
        <f t="shared" si="1957"/>
        <v>81.600097999999889</v>
      </c>
      <c r="T1586">
        <f t="shared" si="1993"/>
        <v>68.457229500256048</v>
      </c>
      <c r="U1586">
        <f t="shared" si="1958"/>
        <v>7.649902000000111</v>
      </c>
      <c r="V1586">
        <f t="shared" si="1959"/>
        <v>13.199951000000056</v>
      </c>
      <c r="W1586">
        <f t="shared" si="1960"/>
        <v>0</v>
      </c>
      <c r="X1586">
        <f t="shared" si="1961"/>
        <v>13.199951000000056</v>
      </c>
      <c r="Y1586">
        <f t="shared" si="1991"/>
        <v>21.521744774721476</v>
      </c>
      <c r="Z1586">
        <f t="shared" si="1992"/>
        <v>6.263511196369314</v>
      </c>
      <c r="AA1586">
        <f t="shared" si="1988"/>
        <v>31.438235131383717</v>
      </c>
      <c r="AB1586">
        <f t="shared" si="1989"/>
        <v>9.14952480854617</v>
      </c>
      <c r="AC1586">
        <f t="shared" si="1990"/>
        <v>54.91485698108238</v>
      </c>
      <c r="AD1586">
        <f t="shared" si="1998"/>
        <v>64.08883671212746</v>
      </c>
      <c r="AE1586">
        <f t="shared" si="1971"/>
        <v>2444.1800294</v>
      </c>
      <c r="AF1586">
        <f t="shared" si="1973"/>
        <v>2433.6833496666663</v>
      </c>
      <c r="AG1586">
        <f t="shared" si="1995"/>
        <v>2327.3450195999999</v>
      </c>
      <c r="AH1586">
        <f t="shared" si="1980"/>
        <v>2390.7100343000002</v>
      </c>
      <c r="AI1586">
        <f t="shared" si="1981"/>
        <v>2518.3850692192277</v>
      </c>
      <c r="AJ1586">
        <f t="shared" si="1982"/>
        <v>2263.0349993807727</v>
      </c>
      <c r="AK1586">
        <f t="shared" si="1983"/>
        <v>0.85300583139462627</v>
      </c>
      <c r="AL1586">
        <f t="shared" si="1962"/>
        <v>0.81617669135642434</v>
      </c>
      <c r="AM1586">
        <f t="shared" si="1963"/>
        <v>364433.50298763113</v>
      </c>
      <c r="AN1586">
        <f t="shared" si="1996"/>
        <v>-787164.73290164582</v>
      </c>
      <c r="AO1586">
        <f t="shared" si="1997"/>
        <v>8140469</v>
      </c>
      <c r="AP1586">
        <f t="shared" si="1999"/>
        <v>-9.6697712736409397E-2</v>
      </c>
      <c r="AQ1586">
        <f t="shared" si="2000"/>
        <v>2444.5575347301838</v>
      </c>
      <c r="AR1586">
        <f t="shared" si="2001"/>
        <v>2425.6766713473194</v>
      </c>
      <c r="AS1586">
        <f t="shared" si="2002"/>
        <v>2399.8435162783462</v>
      </c>
      <c r="AT1586">
        <f t="shared" si="2003"/>
        <v>2310.4480380337777</v>
      </c>
      <c r="AU1586">
        <f t="shared" si="2004"/>
        <v>2381.2143254252333</v>
      </c>
      <c r="AV1586">
        <f t="shared" si="2005"/>
        <v>2266.0044349689201</v>
      </c>
      <c r="AW1586">
        <f t="shared" si="2006"/>
        <v>115.20989045631313</v>
      </c>
      <c r="AX1586">
        <f t="shared" si="2033"/>
        <v>109.7489361878296</v>
      </c>
      <c r="AY1586">
        <f t="shared" si="2007"/>
        <v>5.4609542684835333</v>
      </c>
      <c r="AZ1586">
        <f t="shared" si="1964"/>
        <v>2458.6500653333333</v>
      </c>
      <c r="BA1586">
        <f t="shared" si="1965"/>
        <v>1097819216.6221826</v>
      </c>
      <c r="BB1586">
        <f t="shared" si="1968"/>
        <v>1097819216.6221826</v>
      </c>
      <c r="BC1586">
        <f t="shared" si="1969"/>
        <v>0</v>
      </c>
      <c r="BD1586">
        <f t="shared" si="1984"/>
        <v>10130123346.914759</v>
      </c>
      <c r="BE1586">
        <f t="shared" si="1985"/>
        <v>2623052939.930521</v>
      </c>
      <c r="BF1586">
        <f t="shared" si="1986"/>
        <v>3.8619591670090667</v>
      </c>
      <c r="BG1586">
        <f t="shared" si="1987"/>
        <v>79.432159636684688</v>
      </c>
      <c r="BH1586">
        <f t="shared" si="2008"/>
        <v>90728954</v>
      </c>
      <c r="BI1586">
        <f t="shared" si="2009"/>
        <v>5.0842747118406821</v>
      </c>
      <c r="BJ1586">
        <f t="shared" si="1970"/>
        <v>3130.0048999999944</v>
      </c>
      <c r="BK1586">
        <f t="shared" si="2010"/>
        <v>1.3191500420092065E-2</v>
      </c>
      <c r="BL1586">
        <f t="shared" si="2011"/>
        <v>1.013191500420092</v>
      </c>
      <c r="BM1586">
        <f t="shared" si="2012"/>
        <v>67.290651781054663</v>
      </c>
      <c r="BN1586">
        <f t="shared" si="2013"/>
        <v>2447.5500489999999</v>
      </c>
      <c r="BO1586">
        <f t="shared" si="1972"/>
        <v>2433.4550048999999</v>
      </c>
      <c r="BP1586">
        <f t="shared" si="2014"/>
        <v>2179.5536858382352</v>
      </c>
      <c r="BQ1586">
        <f t="shared" si="2015"/>
        <v>253.90131906176475</v>
      </c>
      <c r="BR1586">
        <f t="shared" si="2016"/>
        <v>209.05004899999994</v>
      </c>
      <c r="BS1586">
        <f t="shared" si="2017"/>
        <v>152.75</v>
      </c>
      <c r="BT1586">
        <f t="shared" si="2018"/>
        <v>148.40014699999983</v>
      </c>
      <c r="BU1586">
        <f t="shared" si="2019"/>
        <v>105.85009799999989</v>
      </c>
      <c r="BV1586">
        <f t="shared" si="2020"/>
        <v>2456.9133790666665</v>
      </c>
      <c r="BW1586">
        <f t="shared" si="2021"/>
        <v>2450.2762278095238</v>
      </c>
      <c r="BX1586">
        <f t="shared" si="2022"/>
        <v>2423.3336693272731</v>
      </c>
      <c r="BY1586">
        <f t="shared" si="2023"/>
        <v>2373.7488421904764</v>
      </c>
      <c r="BZ1586">
        <f t="shared" si="2024"/>
        <v>2488.3500979999999</v>
      </c>
      <c r="CA1586">
        <f t="shared" si="2025"/>
        <v>2254</v>
      </c>
      <c r="CB1586">
        <f t="shared" si="2026"/>
        <v>2423.0685132299996</v>
      </c>
      <c r="CC1586">
        <f t="shared" si="2027"/>
        <v>2407.7888759583334</v>
      </c>
      <c r="CD1586">
        <f t="shared" si="2028"/>
        <v>2339.3372832273812</v>
      </c>
      <c r="CE1586">
        <f t="shared" si="2029"/>
        <v>2254.6200662749143</v>
      </c>
      <c r="CF1586">
        <f t="shared" si="2030"/>
        <v>2448.5500489999999</v>
      </c>
      <c r="CG1586">
        <f t="shared" si="2031"/>
        <v>2482.5</v>
      </c>
      <c r="CH1586">
        <f t="shared" si="2032"/>
        <v>2433</v>
      </c>
    </row>
    <row r="1587" spans="1:86">
      <c r="A1587" s="1">
        <v>41803</v>
      </c>
      <c r="B1587">
        <v>2485</v>
      </c>
      <c r="C1587">
        <v>2496</v>
      </c>
      <c r="D1587">
        <v>2393.5500489999999</v>
      </c>
      <c r="E1587">
        <v>2403.3500979999999</v>
      </c>
      <c r="F1587">
        <v>328108</v>
      </c>
      <c r="G1587">
        <f t="shared" si="1966"/>
        <v>-265336.38428117981</v>
      </c>
      <c r="H1587">
        <f t="shared" si="1994"/>
        <v>13541840.009814681</v>
      </c>
      <c r="I1587">
        <f t="shared" si="1967"/>
        <v>2444.4750367500001</v>
      </c>
      <c r="J1587">
        <f t="shared" si="1974"/>
        <v>2458.5750122499999</v>
      </c>
      <c r="K1587">
        <f t="shared" si="1975"/>
        <v>2301.1625367500001</v>
      </c>
      <c r="L1587">
        <f t="shared" si="1976"/>
        <v>4</v>
      </c>
      <c r="M1587">
        <f t="shared" si="1977"/>
        <v>10</v>
      </c>
      <c r="N1587">
        <f t="shared" si="1978"/>
        <v>60</v>
      </c>
      <c r="O1587">
        <f t="shared" si="1979"/>
        <v>0</v>
      </c>
      <c r="P1587">
        <f t="shared" si="1954"/>
        <v>102.44995100000006</v>
      </c>
      <c r="Q1587">
        <f t="shared" si="1955"/>
        <v>92.649902000000111</v>
      </c>
      <c r="R1587">
        <f t="shared" si="1956"/>
        <v>9.8000489999999445</v>
      </c>
      <c r="S1587">
        <f t="shared" si="1957"/>
        <v>102.44995100000006</v>
      </c>
      <c r="T1587">
        <f t="shared" si="1993"/>
        <v>70.885281035952048</v>
      </c>
      <c r="U1587">
        <f t="shared" si="1958"/>
        <v>-87</v>
      </c>
      <c r="V1587">
        <f t="shared" si="1959"/>
        <v>33.050048999999944</v>
      </c>
      <c r="W1587">
        <f t="shared" si="1960"/>
        <v>0</v>
      </c>
      <c r="X1587">
        <f t="shared" si="1961"/>
        <v>33.050048999999944</v>
      </c>
      <c r="Y1587">
        <f t="shared" si="1991"/>
        <v>19.984477290812801</v>
      </c>
      <c r="Z1587">
        <f t="shared" si="1992"/>
        <v>8.1768353252000736</v>
      </c>
      <c r="AA1587">
        <f t="shared" si="1988"/>
        <v>28.192703758452968</v>
      </c>
      <c r="AB1587">
        <f t="shared" si="1989"/>
        <v>11.535307761639393</v>
      </c>
      <c r="AC1587">
        <f t="shared" si="1990"/>
        <v>41.928592344444759</v>
      </c>
      <c r="AD1587">
        <f t="shared" si="1998"/>
        <v>62.147491940095037</v>
      </c>
      <c r="AE1587">
        <f t="shared" si="1971"/>
        <v>2446.4400391999998</v>
      </c>
      <c r="AF1587">
        <f t="shared" si="1973"/>
        <v>2437.3750408333331</v>
      </c>
      <c r="AG1587">
        <f t="shared" si="1995"/>
        <v>2339.9050293999999</v>
      </c>
      <c r="AH1587">
        <f t="shared" si="1980"/>
        <v>2403.8650392</v>
      </c>
      <c r="AI1587">
        <f t="shared" si="1981"/>
        <v>2503.9488669068992</v>
      </c>
      <c r="AJ1587">
        <f t="shared" si="1982"/>
        <v>2303.7812114931007</v>
      </c>
      <c r="AK1587">
        <f t="shared" si="1983"/>
        <v>0.49742745050924664</v>
      </c>
      <c r="AL1587">
        <f t="shared" si="1962"/>
        <v>-0.80868611640429311</v>
      </c>
      <c r="AM1587">
        <f t="shared" si="1963"/>
        <v>-265336.38428117981</v>
      </c>
      <c r="AN1587">
        <f t="shared" si="1996"/>
        <v>-353273.03643661755</v>
      </c>
      <c r="AO1587">
        <f t="shared" si="1997"/>
        <v>7660139</v>
      </c>
      <c r="AP1587">
        <f t="shared" si="1999"/>
        <v>-4.611835848365383E-2</v>
      </c>
      <c r="AQ1587">
        <f t="shared" si="2000"/>
        <v>2430.5470062419213</v>
      </c>
      <c r="AR1587">
        <f t="shared" si="2001"/>
        <v>2412.9865420833335</v>
      </c>
      <c r="AS1587">
        <f t="shared" si="2002"/>
        <v>2400.474700988244</v>
      </c>
      <c r="AT1587">
        <f t="shared" si="2003"/>
        <v>2318.8092234307378</v>
      </c>
      <c r="AU1587">
        <f t="shared" si="2004"/>
        <v>2384.5346913114481</v>
      </c>
      <c r="AV1587">
        <f t="shared" si="2005"/>
        <v>2275.6186313810958</v>
      </c>
      <c r="AW1587">
        <f t="shared" si="2006"/>
        <v>108.91605993035228</v>
      </c>
      <c r="AX1587">
        <f t="shared" si="2033"/>
        <v>109.58236093633414</v>
      </c>
      <c r="AY1587">
        <f t="shared" si="2007"/>
        <v>-0.66630100598186459</v>
      </c>
      <c r="AZ1587">
        <f t="shared" si="1964"/>
        <v>2430.9667156666665</v>
      </c>
      <c r="BA1587">
        <f t="shared" si="1965"/>
        <v>797619627.14395857</v>
      </c>
      <c r="BB1587">
        <f t="shared" si="1968"/>
        <v>0</v>
      </c>
      <c r="BC1587">
        <f t="shared" si="1969"/>
        <v>797619627.14395857</v>
      </c>
      <c r="BD1587">
        <f t="shared" si="1984"/>
        <v>8271506498.4101677</v>
      </c>
      <c r="BE1587">
        <f t="shared" si="1985"/>
        <v>3420672567.0744796</v>
      </c>
      <c r="BF1587">
        <f t="shared" si="1986"/>
        <v>2.4180936164505069</v>
      </c>
      <c r="BG1587">
        <f t="shared" si="1987"/>
        <v>70.743925936164317</v>
      </c>
      <c r="BH1587">
        <f t="shared" si="2008"/>
        <v>90400846</v>
      </c>
      <c r="BI1587">
        <f t="shared" si="2009"/>
        <v>4.7862176213705023</v>
      </c>
      <c r="BJ1587">
        <f t="shared" si="1970"/>
        <v>-7850</v>
      </c>
      <c r="BK1587">
        <f t="shared" si="2010"/>
        <v>-3.1239291750226501E-2</v>
      </c>
      <c r="BL1587">
        <f t="shared" si="2011"/>
        <v>0.96876070824977345</v>
      </c>
      <c r="BM1587">
        <f t="shared" si="2012"/>
        <v>52.748808750285903</v>
      </c>
      <c r="BN1587">
        <f t="shared" si="2013"/>
        <v>2444.7750244999997</v>
      </c>
      <c r="BO1587">
        <f t="shared" si="1972"/>
        <v>2443.1200196</v>
      </c>
      <c r="BP1587">
        <f t="shared" si="2014"/>
        <v>2193.9441277352939</v>
      </c>
      <c r="BQ1587">
        <f t="shared" si="2015"/>
        <v>249.17589186470605</v>
      </c>
      <c r="BR1587">
        <f t="shared" si="2016"/>
        <v>79.050048999999944</v>
      </c>
      <c r="BS1587">
        <f t="shared" si="2017"/>
        <v>123.55004899999994</v>
      </c>
      <c r="BT1587">
        <f t="shared" si="2018"/>
        <v>155.64990200000011</v>
      </c>
      <c r="BU1587">
        <f t="shared" si="2019"/>
        <v>215</v>
      </c>
      <c r="BV1587">
        <f t="shared" si="2020"/>
        <v>2443.3034019333331</v>
      </c>
      <c r="BW1587">
        <f t="shared" si="2021"/>
        <v>2441.6095844761903</v>
      </c>
      <c r="BX1587">
        <f t="shared" si="2022"/>
        <v>2425.6318627272726</v>
      </c>
      <c r="BY1587">
        <f t="shared" si="2023"/>
        <v>2380.9874210857147</v>
      </c>
      <c r="BZ1587">
        <f t="shared" si="2024"/>
        <v>2496</v>
      </c>
      <c r="CA1587">
        <f t="shared" si="2025"/>
        <v>2270</v>
      </c>
      <c r="CB1587">
        <f t="shared" si="2026"/>
        <v>2447.572154906667</v>
      </c>
      <c r="CC1587">
        <f t="shared" si="2027"/>
        <v>2425.452934497222</v>
      </c>
      <c r="CD1587">
        <f t="shared" si="2028"/>
        <v>2367.6416012562704</v>
      </c>
      <c r="CE1587">
        <f t="shared" si="2029"/>
        <v>2276.0403286608807</v>
      </c>
      <c r="CF1587">
        <f t="shared" si="2030"/>
        <v>2480.8500979999999</v>
      </c>
      <c r="CG1587">
        <f t="shared" si="2031"/>
        <v>2488.3500979999999</v>
      </c>
      <c r="CH1587">
        <f t="shared" si="2032"/>
        <v>2406.75</v>
      </c>
    </row>
    <row r="1588" spans="1:86">
      <c r="A1588" s="1">
        <v>41806</v>
      </c>
      <c r="B1588">
        <v>2399</v>
      </c>
      <c r="C1588">
        <v>2409</v>
      </c>
      <c r="D1588">
        <v>2360.5</v>
      </c>
      <c r="E1588">
        <v>2381.1499020000001</v>
      </c>
      <c r="F1588">
        <v>225806</v>
      </c>
      <c r="G1588">
        <f t="shared" si="1966"/>
        <v>-33522.627999504119</v>
      </c>
      <c r="H1588">
        <f t="shared" si="1994"/>
        <v>13508317.381815176</v>
      </c>
      <c r="I1588">
        <f t="shared" si="1967"/>
        <v>2387.4124755000003</v>
      </c>
      <c r="J1588">
        <f t="shared" si="1974"/>
        <v>2458.5750122499999</v>
      </c>
      <c r="K1588">
        <f t="shared" si="1975"/>
        <v>2337.0875244999997</v>
      </c>
      <c r="L1588">
        <f t="shared" si="1976"/>
        <v>5</v>
      </c>
      <c r="M1588">
        <f t="shared" si="1977"/>
        <v>10</v>
      </c>
      <c r="N1588">
        <f t="shared" si="1978"/>
        <v>50</v>
      </c>
      <c r="O1588">
        <f t="shared" si="1979"/>
        <v>0</v>
      </c>
      <c r="P1588">
        <f t="shared" si="1954"/>
        <v>48.5</v>
      </c>
      <c r="Q1588">
        <f t="shared" si="1955"/>
        <v>27.850097999999889</v>
      </c>
      <c r="R1588">
        <f t="shared" si="1956"/>
        <v>20.649902000000111</v>
      </c>
      <c r="S1588">
        <f t="shared" si="1957"/>
        <v>48.5</v>
      </c>
      <c r="T1588">
        <f t="shared" si="1993"/>
        <v>69.286332390526894</v>
      </c>
      <c r="U1588">
        <f t="shared" si="1958"/>
        <v>13.5</v>
      </c>
      <c r="V1588">
        <f t="shared" si="1959"/>
        <v>-20.5</v>
      </c>
      <c r="W1588">
        <f t="shared" si="1960"/>
        <v>13.5</v>
      </c>
      <c r="X1588">
        <f t="shared" si="1961"/>
        <v>0</v>
      </c>
      <c r="Y1588">
        <f t="shared" si="1991"/>
        <v>19.521300341469033</v>
      </c>
      <c r="Z1588">
        <f t="shared" si="1992"/>
        <v>7.5927756591143538</v>
      </c>
      <c r="AA1588">
        <f t="shared" si="1988"/>
        <v>28.174821307381055</v>
      </c>
      <c r="AB1588">
        <f t="shared" si="1989"/>
        <v>10.95854751889345</v>
      </c>
      <c r="AC1588">
        <f t="shared" si="1990"/>
        <v>43.993845418512599</v>
      </c>
      <c r="AD1588">
        <f t="shared" si="1998"/>
        <v>60.434781226460004</v>
      </c>
      <c r="AE1588">
        <f t="shared" si="1971"/>
        <v>2435.6400392000005</v>
      </c>
      <c r="AF1588">
        <f t="shared" si="1973"/>
        <v>2435.5583496666663</v>
      </c>
      <c r="AG1588">
        <f t="shared" si="1995"/>
        <v>2348.2300294000001</v>
      </c>
      <c r="AH1588">
        <f t="shared" si="1980"/>
        <v>2409.5500244999998</v>
      </c>
      <c r="AI1588">
        <f t="shared" si="1981"/>
        <v>2496.5077858213654</v>
      </c>
      <c r="AJ1588">
        <f t="shared" si="1982"/>
        <v>2322.5922631786343</v>
      </c>
      <c r="AK1588">
        <f t="shared" si="1983"/>
        <v>0.33670162347531701</v>
      </c>
      <c r="AL1588">
        <f t="shared" si="1962"/>
        <v>-0.1484576494845315</v>
      </c>
      <c r="AM1588">
        <f t="shared" si="1963"/>
        <v>-33522.627999504119</v>
      </c>
      <c r="AN1588">
        <f t="shared" si="1996"/>
        <v>-299309.79192052345</v>
      </c>
      <c r="AO1588">
        <f t="shared" si="1997"/>
        <v>7395379</v>
      </c>
      <c r="AP1588">
        <f t="shared" si="1999"/>
        <v>-4.0472542640549385E-2</v>
      </c>
      <c r="AQ1588">
        <f t="shared" si="2000"/>
        <v>2413.751990799668</v>
      </c>
      <c r="AR1588">
        <f t="shared" si="2001"/>
        <v>2413.4036136245836</v>
      </c>
      <c r="AS1588">
        <f t="shared" si="2002"/>
        <v>2396.99623717036</v>
      </c>
      <c r="AT1588">
        <f t="shared" si="2003"/>
        <v>2324.4198845019714</v>
      </c>
      <c r="AU1588">
        <f t="shared" si="2004"/>
        <v>2384.0269729147308</v>
      </c>
      <c r="AV1588">
        <f t="shared" si="2005"/>
        <v>2283.0058203244193</v>
      </c>
      <c r="AW1588">
        <f t="shared" si="2006"/>
        <v>101.02115259031143</v>
      </c>
      <c r="AX1588">
        <f t="shared" si="2033"/>
        <v>107.8701192671296</v>
      </c>
      <c r="AY1588">
        <f t="shared" si="2007"/>
        <v>-6.848966676818165</v>
      </c>
      <c r="AZ1588">
        <f t="shared" si="1964"/>
        <v>2383.5499673333334</v>
      </c>
      <c r="BA1588">
        <f t="shared" si="1965"/>
        <v>538219883.92367065</v>
      </c>
      <c r="BB1588">
        <f t="shared" si="1968"/>
        <v>0</v>
      </c>
      <c r="BC1588">
        <f t="shared" si="1969"/>
        <v>538219883.92367065</v>
      </c>
      <c r="BD1588">
        <f t="shared" si="1984"/>
        <v>8271506498.4101677</v>
      </c>
      <c r="BE1588">
        <f t="shared" si="1985"/>
        <v>3397944303.6984072</v>
      </c>
      <c r="BF1588">
        <f t="shared" si="1986"/>
        <v>2.4342678275824752</v>
      </c>
      <c r="BG1588">
        <f t="shared" si="1987"/>
        <v>70.881711904690263</v>
      </c>
      <c r="BH1588">
        <f t="shared" si="2008"/>
        <v>90175040</v>
      </c>
      <c r="BI1588">
        <f t="shared" si="2009"/>
        <v>4.4249187492634654</v>
      </c>
      <c r="BJ1588">
        <f t="shared" si="1970"/>
        <v>-2320.0195999999778</v>
      </c>
      <c r="BK1588">
        <f t="shared" si="2010"/>
        <v>-9.2371877149626073E-3</v>
      </c>
      <c r="BL1588">
        <f t="shared" si="2011"/>
        <v>0.99076281228503738</v>
      </c>
      <c r="BM1588">
        <f t="shared" si="2012"/>
        <v>45.830764334136433</v>
      </c>
      <c r="BN1588">
        <f t="shared" si="2013"/>
        <v>2384.75</v>
      </c>
      <c r="BO1588">
        <f t="shared" si="1972"/>
        <v>2436.4650147000002</v>
      </c>
      <c r="BP1588">
        <f t="shared" si="2014"/>
        <v>2206.6757453823529</v>
      </c>
      <c r="BQ1588">
        <f t="shared" si="2015"/>
        <v>229.78926931764727</v>
      </c>
      <c r="BR1588">
        <f t="shared" si="2016"/>
        <v>44.299804000000222</v>
      </c>
      <c r="BS1588">
        <f t="shared" si="2017"/>
        <v>50.5</v>
      </c>
      <c r="BT1588">
        <f t="shared" si="2018"/>
        <v>52.199951000000056</v>
      </c>
      <c r="BU1588">
        <f t="shared" si="2019"/>
        <v>54.300048999999944</v>
      </c>
      <c r="BV1588">
        <f t="shared" si="2020"/>
        <v>2421.5400228666667</v>
      </c>
      <c r="BW1588">
        <f t="shared" si="2021"/>
        <v>2425.5452590952382</v>
      </c>
      <c r="BX1588">
        <f t="shared" si="2022"/>
        <v>2421.5018377818183</v>
      </c>
      <c r="BY1588">
        <f t="shared" si="2023"/>
        <v>2384.915504190476</v>
      </c>
      <c r="BZ1588">
        <f t="shared" si="2024"/>
        <v>2496</v>
      </c>
      <c r="CA1588">
        <f t="shared" si="2025"/>
        <v>2310</v>
      </c>
      <c r="CB1588">
        <f t="shared" si="2026"/>
        <v>2454.0388885399998</v>
      </c>
      <c r="CC1588">
        <f t="shared" si="2027"/>
        <v>2445.5698540333337</v>
      </c>
      <c r="CD1588">
        <f t="shared" si="2028"/>
        <v>2384.603557969881</v>
      </c>
      <c r="CE1588">
        <f t="shared" si="2029"/>
        <v>2287.2995376774811</v>
      </c>
      <c r="CF1588">
        <f t="shared" si="2030"/>
        <v>2403.3500979999999</v>
      </c>
      <c r="CG1588">
        <f t="shared" si="2031"/>
        <v>2496</v>
      </c>
      <c r="CH1588">
        <f t="shared" si="2032"/>
        <v>2393.5500489999999</v>
      </c>
    </row>
    <row r="1589" spans="1:86">
      <c r="A1589" s="1">
        <v>41807</v>
      </c>
      <c r="B1589">
        <v>2388</v>
      </c>
      <c r="C1589">
        <v>2422.5</v>
      </c>
      <c r="D1589">
        <v>2381</v>
      </c>
      <c r="E1589">
        <v>2414.4499510000001</v>
      </c>
      <c r="F1589">
        <v>190284</v>
      </c>
      <c r="G1589">
        <f t="shared" si="1966"/>
        <v>116462.52896790413</v>
      </c>
      <c r="H1589">
        <f t="shared" si="1994"/>
        <v>13624779.91078308</v>
      </c>
      <c r="I1589">
        <f t="shared" si="1967"/>
        <v>2401.4874877500001</v>
      </c>
      <c r="J1589">
        <f t="shared" si="1974"/>
        <v>2458.5750122499999</v>
      </c>
      <c r="K1589">
        <f t="shared" si="1975"/>
        <v>2360.6000367500001</v>
      </c>
      <c r="L1589">
        <f t="shared" si="1976"/>
        <v>6</v>
      </c>
      <c r="M1589">
        <f t="shared" si="1977"/>
        <v>10</v>
      </c>
      <c r="N1589">
        <f t="shared" si="1978"/>
        <v>40</v>
      </c>
      <c r="O1589">
        <f t="shared" si="1979"/>
        <v>0</v>
      </c>
      <c r="P1589">
        <f t="shared" si="1954"/>
        <v>41.5</v>
      </c>
      <c r="Q1589">
        <f t="shared" si="1955"/>
        <v>8.0500489999999445</v>
      </c>
      <c r="R1589">
        <f t="shared" si="1956"/>
        <v>33.449951000000056</v>
      </c>
      <c r="S1589">
        <f t="shared" si="1957"/>
        <v>41.5</v>
      </c>
      <c r="T1589">
        <f t="shared" si="1993"/>
        <v>67.301594362632116</v>
      </c>
      <c r="U1589">
        <f t="shared" si="1958"/>
        <v>26.5</v>
      </c>
      <c r="V1589">
        <f t="shared" si="1959"/>
        <v>-19</v>
      </c>
      <c r="W1589">
        <f t="shared" si="1960"/>
        <v>26.5</v>
      </c>
      <c r="X1589">
        <f t="shared" si="1961"/>
        <v>0</v>
      </c>
      <c r="Y1589">
        <f t="shared" si="1991"/>
        <v>20.019778888506956</v>
      </c>
      <c r="Z1589">
        <f t="shared" si="1992"/>
        <v>7.0504345406061857</v>
      </c>
      <c r="AA1589">
        <f t="shared" si="1988"/>
        <v>29.746366454020507</v>
      </c>
      <c r="AB1589">
        <f t="shared" si="1989"/>
        <v>10.475880411713993</v>
      </c>
      <c r="AC1589">
        <f t="shared" si="1990"/>
        <v>47.910018817777988</v>
      </c>
      <c r="AD1589">
        <f t="shared" si="1998"/>
        <v>59.662118104152782</v>
      </c>
      <c r="AE1589">
        <f t="shared" si="1971"/>
        <v>2425.6700196000002</v>
      </c>
      <c r="AF1589">
        <f t="shared" si="1973"/>
        <v>2432.1083578333337</v>
      </c>
      <c r="AG1589">
        <f t="shared" si="1995"/>
        <v>2359.2525269500002</v>
      </c>
      <c r="AH1589">
        <f t="shared" si="1980"/>
        <v>2417.3100097999995</v>
      </c>
      <c r="AI1589">
        <f t="shared" si="1981"/>
        <v>2489.5337922628855</v>
      </c>
      <c r="AJ1589">
        <f t="shared" si="1982"/>
        <v>2345.0862273371135</v>
      </c>
      <c r="AK1589">
        <f t="shared" si="1983"/>
        <v>0.48020002066861289</v>
      </c>
      <c r="AL1589">
        <f t="shared" si="1962"/>
        <v>0.61204583132530388</v>
      </c>
      <c r="AM1589">
        <f t="shared" si="1963"/>
        <v>116462.52896790413</v>
      </c>
      <c r="AN1589">
        <f t="shared" si="1996"/>
        <v>-52750.424013523036</v>
      </c>
      <c r="AO1589">
        <f t="shared" si="1997"/>
        <v>7360536</v>
      </c>
      <c r="AP1589">
        <f t="shared" si="1999"/>
        <v>-7.1666552562915306E-3</v>
      </c>
      <c r="AQ1589">
        <f t="shared" si="2000"/>
        <v>2413.9892972677808</v>
      </c>
      <c r="AR1589">
        <f t="shared" si="2001"/>
        <v>2419.5585837415774</v>
      </c>
      <c r="AS1589">
        <f t="shared" si="2002"/>
        <v>2400.1379056596952</v>
      </c>
      <c r="AT1589">
        <f t="shared" si="2003"/>
        <v>2332.5225904867939</v>
      </c>
      <c r="AU1589">
        <f t="shared" si="2004"/>
        <v>2388.590419627521</v>
      </c>
      <c r="AV1589">
        <f t="shared" si="2005"/>
        <v>2292.2069094717099</v>
      </c>
      <c r="AW1589">
        <f t="shared" si="2006"/>
        <v>96.383510155811109</v>
      </c>
      <c r="AX1589">
        <f t="shared" si="2033"/>
        <v>105.5727974448659</v>
      </c>
      <c r="AY1589">
        <f t="shared" si="2007"/>
        <v>-9.1892872890547892</v>
      </c>
      <c r="AZ1589">
        <f t="shared" si="1964"/>
        <v>2405.9833170000002</v>
      </c>
      <c r="BA1589">
        <f t="shared" si="1965"/>
        <v>457820129.49202806</v>
      </c>
      <c r="BB1589">
        <f t="shared" si="1968"/>
        <v>457820129.49202806</v>
      </c>
      <c r="BC1589">
        <f t="shared" si="1969"/>
        <v>0</v>
      </c>
      <c r="BD1589">
        <f t="shared" si="1984"/>
        <v>8729326627.902195</v>
      </c>
      <c r="BE1589">
        <f t="shared" si="1985"/>
        <v>2580489892.1984072</v>
      </c>
      <c r="BF1589">
        <f t="shared" si="1986"/>
        <v>3.382817601531229</v>
      </c>
      <c r="BG1589">
        <f t="shared" si="1987"/>
        <v>77.183627270944868</v>
      </c>
      <c r="BH1589">
        <f t="shared" si="2008"/>
        <v>90365324</v>
      </c>
      <c r="BI1589">
        <f t="shared" si="2009"/>
        <v>4.2048346402561378</v>
      </c>
      <c r="BJ1589">
        <f t="shared" si="1970"/>
        <v>3230.0048999999944</v>
      </c>
      <c r="BK1589">
        <f t="shared" si="2010"/>
        <v>1.3984860412202618E-2</v>
      </c>
      <c r="BL1589">
        <f t="shared" si="2011"/>
        <v>1.0139848604122026</v>
      </c>
      <c r="BM1589">
        <f t="shared" si="2012"/>
        <v>38.065275635882998</v>
      </c>
      <c r="BN1589">
        <f t="shared" si="2013"/>
        <v>2401.75</v>
      </c>
      <c r="BO1589">
        <f t="shared" si="1972"/>
        <v>2427.3150147000001</v>
      </c>
      <c r="BP1589">
        <f t="shared" si="2014"/>
        <v>2220.3845681911766</v>
      </c>
      <c r="BQ1589">
        <f t="shared" si="2015"/>
        <v>206.93044650882348</v>
      </c>
      <c r="BR1589">
        <f t="shared" si="2016"/>
        <v>42.399902000000111</v>
      </c>
      <c r="BS1589">
        <f t="shared" si="2017"/>
        <v>43</v>
      </c>
      <c r="BT1589">
        <f t="shared" si="2018"/>
        <v>29.449951000000056</v>
      </c>
      <c r="BU1589">
        <f t="shared" si="2019"/>
        <v>48.699951000000056</v>
      </c>
      <c r="BV1589">
        <f t="shared" si="2020"/>
        <v>2414.4766601333331</v>
      </c>
      <c r="BW1589">
        <f t="shared" si="2021"/>
        <v>2419.5142880476192</v>
      </c>
      <c r="BX1589">
        <f t="shared" si="2022"/>
        <v>2422.3927335090916</v>
      </c>
      <c r="BY1589">
        <f t="shared" si="2023"/>
        <v>2391.222163390476</v>
      </c>
      <c r="BZ1589">
        <f t="shared" si="2024"/>
        <v>2496</v>
      </c>
      <c r="CA1589">
        <f t="shared" si="2025"/>
        <v>2338</v>
      </c>
      <c r="CB1589">
        <f t="shared" si="2026"/>
        <v>2442.3290521033332</v>
      </c>
      <c r="CC1589">
        <f t="shared" si="2027"/>
        <v>2450.3838000888886</v>
      </c>
      <c r="CD1589">
        <f t="shared" si="2028"/>
        <v>2403.2058154881347</v>
      </c>
      <c r="CE1589">
        <f t="shared" si="2029"/>
        <v>2305.0159553117296</v>
      </c>
      <c r="CF1589">
        <f t="shared" si="2030"/>
        <v>2381.1499020000001</v>
      </c>
      <c r="CG1589">
        <f t="shared" si="2031"/>
        <v>2409</v>
      </c>
      <c r="CH1589">
        <f t="shared" si="2032"/>
        <v>2360.5</v>
      </c>
    </row>
    <row r="1590" spans="1:86">
      <c r="A1590" s="1">
        <v>41808</v>
      </c>
      <c r="B1590">
        <v>2415</v>
      </c>
      <c r="C1590">
        <v>2449</v>
      </c>
      <c r="D1590">
        <v>2400</v>
      </c>
      <c r="E1590">
        <v>2435</v>
      </c>
      <c r="F1590">
        <v>501190</v>
      </c>
      <c r="G1590">
        <f t="shared" si="1966"/>
        <v>214795.71428571426</v>
      </c>
      <c r="H1590">
        <f t="shared" si="1994"/>
        <v>13839575.625068795</v>
      </c>
      <c r="I1590">
        <f t="shared" si="1967"/>
        <v>2424.75</v>
      </c>
      <c r="J1590">
        <f t="shared" si="1974"/>
        <v>2458.5750122499999</v>
      </c>
      <c r="K1590">
        <f t="shared" si="1975"/>
        <v>2387.4124755000003</v>
      </c>
      <c r="L1590">
        <f t="shared" si="1976"/>
        <v>7</v>
      </c>
      <c r="M1590">
        <f t="shared" si="1977"/>
        <v>3</v>
      </c>
      <c r="N1590">
        <f t="shared" si="1978"/>
        <v>30</v>
      </c>
      <c r="O1590">
        <f t="shared" si="1979"/>
        <v>70</v>
      </c>
      <c r="P1590">
        <f t="shared" si="1954"/>
        <v>49</v>
      </c>
      <c r="Q1590">
        <f t="shared" si="1955"/>
        <v>14</v>
      </c>
      <c r="R1590">
        <f t="shared" si="1956"/>
        <v>35</v>
      </c>
      <c r="S1590">
        <f t="shared" si="1957"/>
        <v>49</v>
      </c>
      <c r="T1590">
        <f t="shared" si="1993"/>
        <v>65.994337622444107</v>
      </c>
      <c r="U1590">
        <f t="shared" si="1958"/>
        <v>0</v>
      </c>
      <c r="V1590">
        <f t="shared" si="1959"/>
        <v>29</v>
      </c>
      <c r="W1590">
        <f t="shared" si="1960"/>
        <v>0</v>
      </c>
      <c r="X1590">
        <f t="shared" si="1961"/>
        <v>29</v>
      </c>
      <c r="Y1590">
        <f t="shared" si="1991"/>
        <v>18.589794682185033</v>
      </c>
      <c r="Z1590">
        <f t="shared" si="1992"/>
        <v>8.6182606448486005</v>
      </c>
      <c r="AA1590">
        <f t="shared" si="1988"/>
        <v>28.168772279430843</v>
      </c>
      <c r="AB1590">
        <f t="shared" si="1989"/>
        <v>13.059091060439107</v>
      </c>
      <c r="AC1590">
        <f t="shared" si="1990"/>
        <v>36.649197884528064</v>
      </c>
      <c r="AD1590">
        <f t="shared" si="1998"/>
        <v>58.072149913859597</v>
      </c>
      <c r="AE1590">
        <f t="shared" si="1971"/>
        <v>2422.9600098000001</v>
      </c>
      <c r="AF1590">
        <f t="shared" si="1973"/>
        <v>2427.2250163333333</v>
      </c>
      <c r="AG1590">
        <f t="shared" si="1995"/>
        <v>2372.5425294000001</v>
      </c>
      <c r="AH1590">
        <f t="shared" si="1980"/>
        <v>2423.6050048999996</v>
      </c>
      <c r="AI1590">
        <f t="shared" si="1981"/>
        <v>2489.6622193482976</v>
      </c>
      <c r="AJ1590">
        <f t="shared" si="1982"/>
        <v>2357.5477904517015</v>
      </c>
      <c r="AK1590">
        <f t="shared" si="1983"/>
        <v>0.58625095074905931</v>
      </c>
      <c r="AL1590">
        <f t="shared" si="1962"/>
        <v>0.42857142857142855</v>
      </c>
      <c r="AM1590">
        <f t="shared" si="1963"/>
        <v>214795.71428571426</v>
      </c>
      <c r="AN1590">
        <f t="shared" si="1996"/>
        <v>321528.5146467755</v>
      </c>
      <c r="AO1590">
        <f t="shared" si="1997"/>
        <v>7675061</v>
      </c>
      <c r="AP1590">
        <f t="shared" si="1999"/>
        <v>4.1892633120020221E-2</v>
      </c>
      <c r="AQ1590">
        <f t="shared" si="2000"/>
        <v>2421.1329361967355</v>
      </c>
      <c r="AR1590">
        <f t="shared" si="2001"/>
        <v>2408.2986513402279</v>
      </c>
      <c r="AS1590">
        <f t="shared" si="2002"/>
        <v>2406.4130826409501</v>
      </c>
      <c r="AT1590">
        <f t="shared" si="2003"/>
        <v>2341.7455573429825</v>
      </c>
      <c r="AU1590">
        <f t="shared" si="2004"/>
        <v>2395.551856683393</v>
      </c>
      <c r="AV1590">
        <f t="shared" si="2005"/>
        <v>2302.2024258086904</v>
      </c>
      <c r="AW1590">
        <f t="shared" si="2006"/>
        <v>93.349430874702648</v>
      </c>
      <c r="AX1590">
        <f t="shared" si="2033"/>
        <v>103.12812413083324</v>
      </c>
      <c r="AY1590">
        <f t="shared" si="2007"/>
        <v>-9.7786932561305946</v>
      </c>
      <c r="AZ1590">
        <f t="shared" si="1964"/>
        <v>2428</v>
      </c>
      <c r="BA1590">
        <f t="shared" si="1965"/>
        <v>1216889320</v>
      </c>
      <c r="BB1590">
        <f t="shared" si="1968"/>
        <v>1216889320</v>
      </c>
      <c r="BC1590">
        <f t="shared" si="1969"/>
        <v>0</v>
      </c>
      <c r="BD1590">
        <f t="shared" si="1984"/>
        <v>9946215947.902195</v>
      </c>
      <c r="BE1590">
        <f t="shared" si="1985"/>
        <v>1768793706.0676293</v>
      </c>
      <c r="BF1590">
        <f t="shared" si="1986"/>
        <v>5.6231633535233216</v>
      </c>
      <c r="BG1590">
        <f t="shared" si="1987"/>
        <v>84.901474618347891</v>
      </c>
      <c r="BH1590">
        <f t="shared" si="2008"/>
        <v>90866514</v>
      </c>
      <c r="BI1590">
        <f t="shared" si="2009"/>
        <v>4.0547881380114514</v>
      </c>
      <c r="BJ1590">
        <f t="shared" si="1970"/>
        <v>1955.0048999999944</v>
      </c>
      <c r="BK1590">
        <f t="shared" si="2010"/>
        <v>8.5112756184855549E-3</v>
      </c>
      <c r="BL1590">
        <f t="shared" si="2011"/>
        <v>1.0085112756184855</v>
      </c>
      <c r="BM1590">
        <f t="shared" si="2012"/>
        <v>34.815208923793719</v>
      </c>
      <c r="BN1590">
        <f t="shared" si="2013"/>
        <v>2424.5</v>
      </c>
      <c r="BO1590">
        <f t="shared" si="1972"/>
        <v>2420.6650147</v>
      </c>
      <c r="BP1590">
        <f t="shared" si="2014"/>
        <v>2235.0492733529418</v>
      </c>
      <c r="BQ1590">
        <f t="shared" si="2015"/>
        <v>185.61574134705825</v>
      </c>
      <c r="BR1590">
        <f t="shared" si="2016"/>
        <v>53.800048999999944</v>
      </c>
      <c r="BS1590">
        <f t="shared" si="2017"/>
        <v>32.850097999999889</v>
      </c>
      <c r="BT1590">
        <f t="shared" si="2018"/>
        <v>22</v>
      </c>
      <c r="BU1590">
        <f t="shared" si="2019"/>
        <v>5</v>
      </c>
      <c r="BV1590">
        <f t="shared" si="2020"/>
        <v>2417.5866536000003</v>
      </c>
      <c r="BW1590">
        <f t="shared" si="2021"/>
        <v>2420.3404715238094</v>
      </c>
      <c r="BX1590">
        <f t="shared" si="2022"/>
        <v>2425.6090953636362</v>
      </c>
      <c r="BY1590">
        <f t="shared" si="2023"/>
        <v>2398.4362084428572</v>
      </c>
      <c r="BZ1590">
        <f t="shared" si="2024"/>
        <v>2496</v>
      </c>
      <c r="CA1590">
        <f t="shared" si="2025"/>
        <v>2360.5</v>
      </c>
      <c r="CB1590">
        <f t="shared" si="2026"/>
        <v>2437.5287168099994</v>
      </c>
      <c r="CC1590">
        <f t="shared" si="2027"/>
        <v>2439.8117128083336</v>
      </c>
      <c r="CD1590">
        <f t="shared" si="2028"/>
        <v>2414.5352195233327</v>
      </c>
      <c r="CE1590">
        <f t="shared" si="2029"/>
        <v>2334.396687070177</v>
      </c>
      <c r="CF1590">
        <f t="shared" si="2030"/>
        <v>2414.4499510000001</v>
      </c>
      <c r="CG1590">
        <f t="shared" si="2031"/>
        <v>2422.5</v>
      </c>
      <c r="CH1590">
        <f t="shared" si="2032"/>
        <v>2381</v>
      </c>
    </row>
    <row r="1591" spans="1:86">
      <c r="A1591" s="1">
        <v>41809</v>
      </c>
      <c r="B1591">
        <v>2441</v>
      </c>
      <c r="C1591">
        <v>2449</v>
      </c>
      <c r="D1591">
        <v>2371</v>
      </c>
      <c r="E1591">
        <v>2380.0500489999999</v>
      </c>
      <c r="F1591">
        <v>305893</v>
      </c>
      <c r="G1591">
        <f t="shared" si="1966"/>
        <v>-234909.75285238505</v>
      </c>
      <c r="H1591">
        <f t="shared" si="1994"/>
        <v>13604665.872216409</v>
      </c>
      <c r="I1591">
        <f t="shared" si="1967"/>
        <v>2410.2625122499999</v>
      </c>
      <c r="J1591">
        <f t="shared" si="1974"/>
        <v>2458.5750122499999</v>
      </c>
      <c r="K1591">
        <f t="shared" si="1975"/>
        <v>2387.4124755000003</v>
      </c>
      <c r="L1591">
        <f t="shared" si="1976"/>
        <v>8</v>
      </c>
      <c r="M1591">
        <f t="shared" si="1977"/>
        <v>4</v>
      </c>
      <c r="N1591">
        <f t="shared" si="1978"/>
        <v>20</v>
      </c>
      <c r="O1591">
        <f t="shared" si="1979"/>
        <v>60</v>
      </c>
      <c r="P1591">
        <f t="shared" si="1954"/>
        <v>78</v>
      </c>
      <c r="Q1591">
        <f t="shared" si="1955"/>
        <v>68.949951000000056</v>
      </c>
      <c r="R1591">
        <f t="shared" si="1956"/>
        <v>9.0500489999999445</v>
      </c>
      <c r="S1591">
        <f t="shared" si="1957"/>
        <v>78</v>
      </c>
      <c r="T1591">
        <f t="shared" si="1993"/>
        <v>66.851884935126677</v>
      </c>
      <c r="U1591">
        <f t="shared" si="1958"/>
        <v>-51.649902000000111</v>
      </c>
      <c r="V1591">
        <f t="shared" si="1959"/>
        <v>9</v>
      </c>
      <c r="W1591">
        <f t="shared" si="1960"/>
        <v>0</v>
      </c>
      <c r="X1591">
        <f t="shared" si="1961"/>
        <v>9</v>
      </c>
      <c r="Y1591">
        <f t="shared" si="1991"/>
        <v>17.261952204886104</v>
      </c>
      <c r="Z1591">
        <f t="shared" si="1992"/>
        <v>8.6455277416451288</v>
      </c>
      <c r="AA1591">
        <f t="shared" si="1988"/>
        <v>25.82118996590323</v>
      </c>
      <c r="AB1591">
        <f t="shared" si="1989"/>
        <v>12.932361967108005</v>
      </c>
      <c r="AC1591">
        <f t="shared" si="1990"/>
        <v>33.258443048200185</v>
      </c>
      <c r="AD1591">
        <f t="shared" si="1998"/>
        <v>56.237515662041588</v>
      </c>
      <c r="AE1591">
        <f t="shared" si="1971"/>
        <v>2402.8000000000002</v>
      </c>
      <c r="AF1591">
        <f t="shared" si="1973"/>
        <v>2415.8083496666663</v>
      </c>
      <c r="AG1591">
        <f t="shared" si="1995"/>
        <v>2378.3050294</v>
      </c>
      <c r="AH1591">
        <f t="shared" si="1980"/>
        <v>2423.4900146999998</v>
      </c>
      <c r="AI1591">
        <f t="shared" si="1981"/>
        <v>2489.8454283792853</v>
      </c>
      <c r="AJ1591">
        <f t="shared" si="1982"/>
        <v>2357.1346010207144</v>
      </c>
      <c r="AK1591">
        <f t="shared" si="1983"/>
        <v>0.17267203012283527</v>
      </c>
      <c r="AL1591">
        <f t="shared" si="1962"/>
        <v>-0.76794746153846294</v>
      </c>
      <c r="AM1591">
        <f t="shared" si="1963"/>
        <v>-234909.75285238505</v>
      </c>
      <c r="AN1591">
        <f t="shared" si="1996"/>
        <v>-225375.7288918237</v>
      </c>
      <c r="AO1591">
        <f t="shared" si="1997"/>
        <v>7301032</v>
      </c>
      <c r="AP1591">
        <f t="shared" si="1999"/>
        <v>-3.0869023569794474E-2</v>
      </c>
      <c r="AQ1591">
        <f t="shared" si="2000"/>
        <v>2407.1647545498454</v>
      </c>
      <c r="AR1591">
        <f t="shared" si="2001"/>
        <v>2396.357507778263</v>
      </c>
      <c r="AS1591">
        <f t="shared" si="2002"/>
        <v>2401.667736585579</v>
      </c>
      <c r="AT1591">
        <f t="shared" si="2003"/>
        <v>2345.192961592114</v>
      </c>
      <c r="AU1591">
        <f t="shared" si="2004"/>
        <v>2393.2265855308842</v>
      </c>
      <c r="AV1591">
        <f t="shared" si="2005"/>
        <v>2307.6517594320821</v>
      </c>
      <c r="AW1591">
        <f t="shared" si="2006"/>
        <v>85.574826098802077</v>
      </c>
      <c r="AX1591">
        <f t="shared" si="2033"/>
        <v>99.617464524427007</v>
      </c>
      <c r="AY1591">
        <f t="shared" si="2007"/>
        <v>-14.042638425624929</v>
      </c>
      <c r="AZ1591">
        <f t="shared" si="1964"/>
        <v>2400.0166829999998</v>
      </c>
      <c r="BA1591">
        <f t="shared" si="1965"/>
        <v>734148303.212919</v>
      </c>
      <c r="BB1591">
        <f t="shared" si="1968"/>
        <v>0</v>
      </c>
      <c r="BC1591">
        <f t="shared" si="1969"/>
        <v>734148303.212919</v>
      </c>
      <c r="BD1591">
        <f t="shared" si="1984"/>
        <v>9946215947.902195</v>
      </c>
      <c r="BE1591">
        <f t="shared" si="1985"/>
        <v>2069987814.2805483</v>
      </c>
      <c r="BF1591">
        <f t="shared" si="1986"/>
        <v>4.8049635264926112</v>
      </c>
      <c r="BG1591">
        <f t="shared" si="1987"/>
        <v>82.77336290854862</v>
      </c>
      <c r="BH1591">
        <f t="shared" si="2008"/>
        <v>90560621</v>
      </c>
      <c r="BI1591">
        <f t="shared" si="2009"/>
        <v>3.7083076226311644</v>
      </c>
      <c r="BJ1591">
        <f t="shared" si="1970"/>
        <v>-5594.9951000000056</v>
      </c>
      <c r="BK1591">
        <f t="shared" si="2010"/>
        <v>-2.2566714989733082E-2</v>
      </c>
      <c r="BL1591">
        <f t="shared" si="2011"/>
        <v>0.97743328501026694</v>
      </c>
      <c r="BM1591">
        <f t="shared" si="2012"/>
        <v>34.972373718205944</v>
      </c>
      <c r="BN1591">
        <f t="shared" si="2013"/>
        <v>2410</v>
      </c>
      <c r="BO1591">
        <f t="shared" si="1972"/>
        <v>2413.1550048999998</v>
      </c>
      <c r="BP1591">
        <f t="shared" si="2014"/>
        <v>2250.2147145294116</v>
      </c>
      <c r="BQ1591">
        <f t="shared" si="2015"/>
        <v>162.94029037058817</v>
      </c>
      <c r="BR1591">
        <f t="shared" si="2016"/>
        <v>-12</v>
      </c>
      <c r="BS1591">
        <f t="shared" si="2017"/>
        <v>-9</v>
      </c>
      <c r="BT1591">
        <f t="shared" si="2018"/>
        <v>36.100097999999889</v>
      </c>
      <c r="BU1591">
        <f t="shared" si="2019"/>
        <v>39</v>
      </c>
      <c r="BV1591">
        <f t="shared" si="2020"/>
        <v>2403.2833333333333</v>
      </c>
      <c r="BW1591">
        <f t="shared" si="2021"/>
        <v>2406.8619094285714</v>
      </c>
      <c r="BX1591">
        <f t="shared" si="2022"/>
        <v>2417.6900124727272</v>
      </c>
      <c r="BY1591">
        <f t="shared" si="2023"/>
        <v>2399.1512103095242</v>
      </c>
      <c r="BZ1591">
        <f t="shared" si="2024"/>
        <v>2496</v>
      </c>
      <c r="CA1591">
        <f t="shared" si="2025"/>
        <v>2360.5</v>
      </c>
      <c r="CB1591">
        <f t="shared" si="2026"/>
        <v>2401.3075138833328</v>
      </c>
      <c r="CC1591">
        <f t="shared" si="2027"/>
        <v>2433.9086556194438</v>
      </c>
      <c r="CD1591">
        <f t="shared" si="2028"/>
        <v>2426.1348439631747</v>
      </c>
      <c r="CE1591">
        <f t="shared" si="2029"/>
        <v>2351.4276889020521</v>
      </c>
      <c r="CF1591">
        <f t="shared" si="2030"/>
        <v>2435</v>
      </c>
      <c r="CG1591">
        <f t="shared" si="2031"/>
        <v>2449</v>
      </c>
      <c r="CH1591">
        <f t="shared" si="2032"/>
        <v>2400</v>
      </c>
    </row>
    <row r="1592" spans="1:86">
      <c r="A1592" s="1">
        <v>41810</v>
      </c>
      <c r="B1592">
        <v>2363.25</v>
      </c>
      <c r="C1592">
        <v>2397.3500979999999</v>
      </c>
      <c r="D1592">
        <v>2362</v>
      </c>
      <c r="E1592">
        <v>2366.3999020000001</v>
      </c>
      <c r="F1592">
        <v>135952</v>
      </c>
      <c r="G1592">
        <f t="shared" si="1966"/>
        <v>-102109.06826589182</v>
      </c>
      <c r="H1592">
        <f t="shared" si="1994"/>
        <v>13502556.803950517</v>
      </c>
      <c r="I1592">
        <f t="shared" si="1967"/>
        <v>2372.25</v>
      </c>
      <c r="J1592">
        <f t="shared" si="1974"/>
        <v>2458.5750122499999</v>
      </c>
      <c r="K1592">
        <f t="shared" si="1975"/>
        <v>2372.25</v>
      </c>
      <c r="L1592">
        <f t="shared" si="1976"/>
        <v>9</v>
      </c>
      <c r="M1592">
        <f t="shared" si="1977"/>
        <v>1</v>
      </c>
      <c r="N1592">
        <f t="shared" si="1978"/>
        <v>10</v>
      </c>
      <c r="O1592">
        <f t="shared" si="1979"/>
        <v>90</v>
      </c>
      <c r="P1592">
        <f t="shared" si="1954"/>
        <v>35.350097999999889</v>
      </c>
      <c r="Q1592">
        <f t="shared" si="1955"/>
        <v>30.950195999999778</v>
      </c>
      <c r="R1592">
        <f t="shared" si="1956"/>
        <v>4.399902000000111</v>
      </c>
      <c r="S1592">
        <f t="shared" si="1957"/>
        <v>35.350097999999889</v>
      </c>
      <c r="T1592">
        <f t="shared" si="1993"/>
        <v>64.60175729690333</v>
      </c>
      <c r="U1592">
        <f t="shared" si="1958"/>
        <v>-2.4001469999998335</v>
      </c>
      <c r="V1592">
        <f t="shared" si="1959"/>
        <v>10.949951000000056</v>
      </c>
      <c r="W1592">
        <f t="shared" si="1960"/>
        <v>0</v>
      </c>
      <c r="X1592">
        <f t="shared" si="1961"/>
        <v>10.949951000000056</v>
      </c>
      <c r="Y1592">
        <f t="shared" si="1991"/>
        <v>16.02895561882281</v>
      </c>
      <c r="Z1592">
        <f t="shared" si="1992"/>
        <v>8.8101294029561945</v>
      </c>
      <c r="AA1592">
        <f t="shared" si="1988"/>
        <v>24.8119498439575</v>
      </c>
      <c r="AB1592">
        <f t="shared" si="1989"/>
        <v>13.637600231934414</v>
      </c>
      <c r="AC1592">
        <f t="shared" si="1990"/>
        <v>29.062367673918416</v>
      </c>
      <c r="AD1592">
        <f t="shared" si="1998"/>
        <v>53.99785550834212</v>
      </c>
      <c r="AE1592">
        <f t="shared" si="1971"/>
        <v>2395.4099607999997</v>
      </c>
      <c r="AF1592">
        <f t="shared" si="1973"/>
        <v>2396.7333170000002</v>
      </c>
      <c r="AG1592">
        <f t="shared" si="1995"/>
        <v>2377.3325196000001</v>
      </c>
      <c r="AH1592">
        <f t="shared" si="1980"/>
        <v>2420.9250000000002</v>
      </c>
      <c r="AI1592">
        <f t="shared" si="1981"/>
        <v>2493.6233323939664</v>
      </c>
      <c r="AJ1592">
        <f t="shared" si="1982"/>
        <v>2348.226667606034</v>
      </c>
      <c r="AK1592">
        <f t="shared" si="1983"/>
        <v>0.12499072396517913</v>
      </c>
      <c r="AL1592">
        <f t="shared" si="1962"/>
        <v>-0.75106705503333404</v>
      </c>
      <c r="AM1592">
        <f t="shared" si="1963"/>
        <v>-102109.06826589182</v>
      </c>
      <c r="AN1592">
        <f t="shared" si="1996"/>
        <v>-626152.90288161125</v>
      </c>
      <c r="AO1592">
        <f t="shared" si="1997"/>
        <v>7039194</v>
      </c>
      <c r="AP1592">
        <f t="shared" si="1999"/>
        <v>-8.895235773891319E-2</v>
      </c>
      <c r="AQ1592">
        <f t="shared" si="2000"/>
        <v>2393.3047046828979</v>
      </c>
      <c r="AR1592">
        <f t="shared" si="2001"/>
        <v>2391.7811320264582</v>
      </c>
      <c r="AS1592">
        <f t="shared" si="2002"/>
        <v>2395.3195263601747</v>
      </c>
      <c r="AT1592">
        <f t="shared" si="2003"/>
        <v>2347.1015862288236</v>
      </c>
      <c r="AU1592">
        <f t="shared" si="2004"/>
        <v>2389.2025830012517</v>
      </c>
      <c r="AV1592">
        <f t="shared" si="2005"/>
        <v>2311.7641294118366</v>
      </c>
      <c r="AW1592">
        <f t="shared" si="2006"/>
        <v>77.438453589415076</v>
      </c>
      <c r="AX1592">
        <f t="shared" si="2033"/>
        <v>95.181662337424626</v>
      </c>
      <c r="AY1592">
        <f t="shared" si="2007"/>
        <v>-17.74320874800955</v>
      </c>
      <c r="AZ1592">
        <f t="shared" si="1964"/>
        <v>2375.25</v>
      </c>
      <c r="BA1592">
        <f t="shared" si="1965"/>
        <v>322919988</v>
      </c>
      <c r="BB1592">
        <f t="shared" si="1968"/>
        <v>0</v>
      </c>
      <c r="BC1592">
        <f t="shared" si="1969"/>
        <v>322919988</v>
      </c>
      <c r="BD1592">
        <f t="shared" si="1984"/>
        <v>9376240871.469923</v>
      </c>
      <c r="BE1592">
        <f t="shared" si="1985"/>
        <v>2392907802.2805481</v>
      </c>
      <c r="BF1592">
        <f t="shared" si="1986"/>
        <v>3.9183460652073374</v>
      </c>
      <c r="BG1592">
        <f t="shared" si="1987"/>
        <v>79.667961815984086</v>
      </c>
      <c r="BH1592">
        <f t="shared" si="2008"/>
        <v>90424669</v>
      </c>
      <c r="BI1592">
        <f t="shared" si="2009"/>
        <v>3.3497558251808806</v>
      </c>
      <c r="BJ1592">
        <f t="shared" si="1970"/>
        <v>-1465.0146999999833</v>
      </c>
      <c r="BK1592">
        <f t="shared" si="2010"/>
        <v>-5.7352352761384446E-3</v>
      </c>
      <c r="BL1592">
        <f t="shared" si="2011"/>
        <v>0.9942647647238616</v>
      </c>
      <c r="BM1592">
        <f t="shared" si="2012"/>
        <v>38.315385410151514</v>
      </c>
      <c r="BN1592">
        <f t="shared" si="2013"/>
        <v>2379.6750489999999</v>
      </c>
      <c r="BO1592">
        <f t="shared" si="1972"/>
        <v>2400.1350097999998</v>
      </c>
      <c r="BP1592">
        <f t="shared" si="2014"/>
        <v>2264.581627382353</v>
      </c>
      <c r="BQ1592">
        <f t="shared" si="2015"/>
        <v>135.55338241764684</v>
      </c>
      <c r="BR1592">
        <f t="shared" si="2016"/>
        <v>-68.75</v>
      </c>
      <c r="BS1592">
        <f t="shared" si="2017"/>
        <v>-25.050048999999944</v>
      </c>
      <c r="BT1592">
        <f t="shared" si="2018"/>
        <v>-51.649902000000111</v>
      </c>
      <c r="BU1592">
        <f t="shared" si="2019"/>
        <v>-51.75</v>
      </c>
      <c r="BV1592">
        <f t="shared" si="2020"/>
        <v>2391.1499673333328</v>
      </c>
      <c r="BW1592">
        <f t="shared" si="2021"/>
        <v>2392.7452100952382</v>
      </c>
      <c r="BX1592">
        <f t="shared" si="2022"/>
        <v>2407.3099919818183</v>
      </c>
      <c r="BY1592">
        <f t="shared" si="2023"/>
        <v>2398.0173886523812</v>
      </c>
      <c r="BZ1592">
        <f t="shared" si="2024"/>
        <v>2496</v>
      </c>
      <c r="CA1592">
        <f t="shared" si="2025"/>
        <v>2360.5</v>
      </c>
      <c r="CB1592">
        <f t="shared" si="2026"/>
        <v>2397.44444316</v>
      </c>
      <c r="CC1592">
        <f t="shared" si="2027"/>
        <v>2400.5451477361112</v>
      </c>
      <c r="CD1592">
        <f t="shared" si="2028"/>
        <v>2438.6720338690075</v>
      </c>
      <c r="CE1592">
        <f t="shared" si="2029"/>
        <v>2344.0874858610487</v>
      </c>
      <c r="CF1592">
        <f t="shared" si="2030"/>
        <v>2380.0500489999999</v>
      </c>
      <c r="CG1592">
        <f t="shared" si="2031"/>
        <v>2449</v>
      </c>
      <c r="CH1592">
        <f t="shared" si="2032"/>
        <v>2371</v>
      </c>
    </row>
    <row r="1593" spans="1:86">
      <c r="A1593" s="1">
        <v>41813</v>
      </c>
      <c r="B1593">
        <v>2392</v>
      </c>
      <c r="C1593">
        <v>2394.9499510000001</v>
      </c>
      <c r="D1593">
        <v>2351.0500489999999</v>
      </c>
      <c r="E1593">
        <v>2380.3000489999999</v>
      </c>
      <c r="F1593">
        <v>158501</v>
      </c>
      <c r="G1593">
        <f t="shared" si="1966"/>
        <v>52713.788133239483</v>
      </c>
      <c r="H1593">
        <f t="shared" si="1994"/>
        <v>13555270.592083756</v>
      </c>
      <c r="I1593">
        <f t="shared" si="1967"/>
        <v>2379.5750122499999</v>
      </c>
      <c r="J1593">
        <f t="shared" si="1974"/>
        <v>2458.5750122499999</v>
      </c>
      <c r="K1593">
        <f t="shared" si="1975"/>
        <v>2372.25</v>
      </c>
      <c r="L1593">
        <f t="shared" si="1976"/>
        <v>10</v>
      </c>
      <c r="M1593">
        <f t="shared" si="1977"/>
        <v>2</v>
      </c>
      <c r="N1593">
        <f t="shared" si="1978"/>
        <v>0</v>
      </c>
      <c r="O1593">
        <f t="shared" si="1979"/>
        <v>80</v>
      </c>
      <c r="P1593">
        <f t="shared" si="1954"/>
        <v>43.899902000000111</v>
      </c>
      <c r="Q1593">
        <f t="shared" si="1955"/>
        <v>14.649902000000111</v>
      </c>
      <c r="R1593">
        <f t="shared" si="1956"/>
        <v>29.25</v>
      </c>
      <c r="S1593">
        <f t="shared" si="1957"/>
        <v>43.899902000000111</v>
      </c>
      <c r="T1593">
        <f t="shared" si="1993"/>
        <v>63.123053347124532</v>
      </c>
      <c r="U1593">
        <f t="shared" si="1958"/>
        <v>27.050048999999944</v>
      </c>
      <c r="V1593">
        <f t="shared" si="1959"/>
        <v>-38.149902000000111</v>
      </c>
      <c r="W1593">
        <f t="shared" si="1960"/>
        <v>27.050048999999944</v>
      </c>
      <c r="X1593">
        <f t="shared" si="1961"/>
        <v>0</v>
      </c>
      <c r="Y1593">
        <f t="shared" si="1991"/>
        <v>16.816176574621178</v>
      </c>
      <c r="Z1593">
        <f t="shared" si="1992"/>
        <v>8.1808344456021818</v>
      </c>
      <c r="AA1593">
        <f t="shared" si="1988"/>
        <v>26.64030917855974</v>
      </c>
      <c r="AB1593">
        <f t="shared" si="1989"/>
        <v>12.96013740117159</v>
      </c>
      <c r="AC1593">
        <f t="shared" si="1990"/>
        <v>34.545498747961254</v>
      </c>
      <c r="AD1593">
        <f t="shared" si="1998"/>
        <v>51.927831829403189</v>
      </c>
      <c r="AE1593">
        <f t="shared" si="1971"/>
        <v>2395.2399902000002</v>
      </c>
      <c r="AF1593">
        <f t="shared" si="1973"/>
        <v>2392.8916421666663</v>
      </c>
      <c r="AG1593">
        <f t="shared" si="1995"/>
        <v>2379.2825195999999</v>
      </c>
      <c r="AH1593">
        <f t="shared" si="1980"/>
        <v>2415.4400147000006</v>
      </c>
      <c r="AI1593">
        <f t="shared" si="1981"/>
        <v>2491.2286866808895</v>
      </c>
      <c r="AJ1593">
        <f t="shared" si="1982"/>
        <v>2339.6513427191117</v>
      </c>
      <c r="AK1593">
        <f t="shared" si="1983"/>
        <v>0.26817138510580035</v>
      </c>
      <c r="AL1593">
        <f t="shared" si="1962"/>
        <v>0.33257700666392948</v>
      </c>
      <c r="AM1593">
        <f t="shared" si="1963"/>
        <v>52713.788133239483</v>
      </c>
      <c r="AN1593">
        <f t="shared" si="1996"/>
        <v>-16983.280710938583</v>
      </c>
      <c r="AO1593">
        <f t="shared" si="1997"/>
        <v>6418983</v>
      </c>
      <c r="AP1593">
        <f t="shared" si="1999"/>
        <v>-2.6457899500494991E-3</v>
      </c>
      <c r="AQ1593">
        <f t="shared" si="2000"/>
        <v>2388.8831217507127</v>
      </c>
      <c r="AR1593">
        <f t="shared" si="2001"/>
        <v>2398.2845373289174</v>
      </c>
      <c r="AS1593">
        <f t="shared" si="2002"/>
        <v>2392.6160204353432</v>
      </c>
      <c r="AT1593">
        <f t="shared" si="2003"/>
        <v>2350.0894478782293</v>
      </c>
      <c r="AU1593">
        <f t="shared" si="2004"/>
        <v>2387.867202901064</v>
      </c>
      <c r="AV1593">
        <f t="shared" si="2005"/>
        <v>2316.5616437830081</v>
      </c>
      <c r="AW1593">
        <f t="shared" si="2006"/>
        <v>71.305559118055953</v>
      </c>
      <c r="AX1593">
        <f t="shared" si="2033"/>
        <v>90.406441693550889</v>
      </c>
      <c r="AY1593">
        <f t="shared" si="2007"/>
        <v>-19.100882575494936</v>
      </c>
      <c r="AZ1593">
        <f t="shared" si="1964"/>
        <v>2375.4333496666663</v>
      </c>
      <c r="BA1593">
        <f t="shared" si="1965"/>
        <v>376508561.35551625</v>
      </c>
      <c r="BB1593">
        <f t="shared" si="1968"/>
        <v>376508561.35551625</v>
      </c>
      <c r="BC1593">
        <f t="shared" si="1969"/>
        <v>0</v>
      </c>
      <c r="BD1593">
        <f t="shared" si="1984"/>
        <v>8883983984.890873</v>
      </c>
      <c r="BE1593">
        <f t="shared" si="1985"/>
        <v>2392907802.2805481</v>
      </c>
      <c r="BF1593">
        <f t="shared" si="1986"/>
        <v>3.7126311245356129</v>
      </c>
      <c r="BG1593">
        <f t="shared" si="1987"/>
        <v>78.780431279807814</v>
      </c>
      <c r="BH1593">
        <f t="shared" si="2008"/>
        <v>90583170</v>
      </c>
      <c r="BI1593">
        <f t="shared" si="2009"/>
        <v>3.0780773440421831</v>
      </c>
      <c r="BJ1593">
        <f t="shared" si="1970"/>
        <v>1290.0146999999833</v>
      </c>
      <c r="BK1593">
        <f t="shared" si="2010"/>
        <v>5.8739636475863208E-3</v>
      </c>
      <c r="BL1593">
        <f t="shared" si="2011"/>
        <v>1.0058739636475864</v>
      </c>
      <c r="BM1593">
        <f t="shared" si="2012"/>
        <v>39.9441373831677</v>
      </c>
      <c r="BN1593">
        <f t="shared" si="2013"/>
        <v>2373</v>
      </c>
      <c r="BO1593">
        <f t="shared" si="1972"/>
        <v>2397.7850097999999</v>
      </c>
      <c r="BP1593">
        <f t="shared" si="2014"/>
        <v>2278.5073619558821</v>
      </c>
      <c r="BQ1593">
        <f t="shared" si="2015"/>
        <v>119.27764784411784</v>
      </c>
      <c r="BR1593">
        <f t="shared" si="2016"/>
        <v>-84</v>
      </c>
      <c r="BS1593">
        <f t="shared" si="2017"/>
        <v>-59.949951000000056</v>
      </c>
      <c r="BT1593">
        <f t="shared" si="2018"/>
        <v>-89.050048999999944</v>
      </c>
      <c r="BU1593">
        <f t="shared" si="2019"/>
        <v>-83</v>
      </c>
      <c r="BV1593">
        <f t="shared" si="2020"/>
        <v>2386.113330066667</v>
      </c>
      <c r="BW1593">
        <f t="shared" si="2021"/>
        <v>2388.0499906666664</v>
      </c>
      <c r="BX1593">
        <f t="shared" si="2022"/>
        <v>2399.9236372545456</v>
      </c>
      <c r="BY1593">
        <f t="shared" si="2023"/>
        <v>2398.3000105000001</v>
      </c>
      <c r="BZ1593">
        <f t="shared" si="2024"/>
        <v>2496</v>
      </c>
      <c r="CA1593">
        <f t="shared" si="2025"/>
        <v>2351.0500489999999</v>
      </c>
      <c r="CB1593">
        <f t="shared" si="2026"/>
        <v>2408.6446451066668</v>
      </c>
      <c r="CC1593">
        <f t="shared" si="2027"/>
        <v>2396.6856429944442</v>
      </c>
      <c r="CD1593">
        <f t="shared" si="2028"/>
        <v>2439.5571244638095</v>
      </c>
      <c r="CE1593">
        <f t="shared" si="2029"/>
        <v>2343.5672886199945</v>
      </c>
      <c r="CF1593">
        <f t="shared" si="2030"/>
        <v>2366.3999020000001</v>
      </c>
      <c r="CG1593">
        <f t="shared" si="2031"/>
        <v>2397.3500979999999</v>
      </c>
      <c r="CH1593">
        <f t="shared" si="2032"/>
        <v>2362</v>
      </c>
    </row>
    <row r="1594" spans="1:86">
      <c r="A1594" s="1">
        <v>41814</v>
      </c>
      <c r="B1594">
        <v>2390</v>
      </c>
      <c r="C1594">
        <v>2422</v>
      </c>
      <c r="D1594">
        <v>2389.1999510000001</v>
      </c>
      <c r="E1594">
        <v>2414.6000979999999</v>
      </c>
      <c r="F1594">
        <v>217974</v>
      </c>
      <c r="G1594">
        <f t="shared" si="1966"/>
        <v>119621.32750563713</v>
      </c>
      <c r="H1594">
        <f t="shared" si="1994"/>
        <v>13674891.919589393</v>
      </c>
      <c r="I1594">
        <f t="shared" si="1967"/>
        <v>2403.9500122500003</v>
      </c>
      <c r="J1594">
        <f t="shared" si="1974"/>
        <v>2458.5125122499999</v>
      </c>
      <c r="K1594">
        <f t="shared" si="1975"/>
        <v>2372.25</v>
      </c>
      <c r="L1594">
        <f t="shared" si="1976"/>
        <v>10</v>
      </c>
      <c r="M1594">
        <f t="shared" si="1977"/>
        <v>3</v>
      </c>
      <c r="N1594">
        <f t="shared" si="1978"/>
        <v>0</v>
      </c>
      <c r="O1594">
        <f t="shared" si="1979"/>
        <v>70</v>
      </c>
      <c r="P1594">
        <f t="shared" si="1954"/>
        <v>32.800048999999944</v>
      </c>
      <c r="Q1594">
        <f t="shared" si="1955"/>
        <v>7.399902000000111</v>
      </c>
      <c r="R1594">
        <f t="shared" si="1956"/>
        <v>25.400146999999833</v>
      </c>
      <c r="S1594">
        <f t="shared" si="1957"/>
        <v>32.800048999999944</v>
      </c>
      <c r="T1594">
        <f t="shared" si="1993"/>
        <v>60.957124465187064</v>
      </c>
      <c r="U1594">
        <f t="shared" si="1958"/>
        <v>106</v>
      </c>
      <c r="V1594">
        <f t="shared" si="1959"/>
        <v>-1.9001469999998335</v>
      </c>
      <c r="W1594">
        <f t="shared" si="1960"/>
        <v>106</v>
      </c>
      <c r="X1594">
        <f t="shared" si="1961"/>
        <v>0</v>
      </c>
      <c r="Y1594">
        <f t="shared" si="1991"/>
        <v>23.186449676433948</v>
      </c>
      <c r="Z1594">
        <f t="shared" si="1992"/>
        <v>7.5964891280591686</v>
      </c>
      <c r="AA1594">
        <f t="shared" si="1988"/>
        <v>38.037308813141038</v>
      </c>
      <c r="AB1594">
        <f t="shared" si="1989"/>
        <v>12.462020140726231</v>
      </c>
      <c r="AC1594">
        <f t="shared" si="1990"/>
        <v>50.644808955340061</v>
      </c>
      <c r="AD1594">
        <f t="shared" si="1998"/>
        <v>50.816561898941586</v>
      </c>
      <c r="AE1594">
        <f t="shared" si="1971"/>
        <v>2395.2700195999996</v>
      </c>
      <c r="AF1594">
        <f t="shared" si="1973"/>
        <v>2398.4666748333334</v>
      </c>
      <c r="AG1594">
        <f t="shared" si="1995"/>
        <v>2384.91002205</v>
      </c>
      <c r="AH1594">
        <f t="shared" si="1980"/>
        <v>2410.4700196000003</v>
      </c>
      <c r="AI1594">
        <f t="shared" si="1981"/>
        <v>2478.9571015845604</v>
      </c>
      <c r="AJ1594">
        <f t="shared" si="1982"/>
        <v>2341.9829376154403</v>
      </c>
      <c r="AK1594">
        <f t="shared" si="1983"/>
        <v>0.53015224390002957</v>
      </c>
      <c r="AL1594">
        <f t="shared" si="1962"/>
        <v>0.54878713748262242</v>
      </c>
      <c r="AM1594">
        <f t="shared" si="1963"/>
        <v>119621.32750563713</v>
      </c>
      <c r="AN1594">
        <f t="shared" si="1996"/>
        <v>264565.98605472408</v>
      </c>
      <c r="AO1594">
        <f t="shared" si="1997"/>
        <v>6395136</v>
      </c>
      <c r="AP1594">
        <f t="shared" si="1999"/>
        <v>4.1369876427135258E-2</v>
      </c>
      <c r="AQ1594">
        <f t="shared" si="2000"/>
        <v>2397.6268936754705</v>
      </c>
      <c r="AR1594">
        <f t="shared" si="2001"/>
        <v>2419.0084441901759</v>
      </c>
      <c r="AS1594">
        <f t="shared" si="2002"/>
        <v>2396.5731543969814</v>
      </c>
      <c r="AT1594">
        <f t="shared" si="2003"/>
        <v>2355.8954063891888</v>
      </c>
      <c r="AU1594">
        <f t="shared" si="2004"/>
        <v>2391.8771371659045</v>
      </c>
      <c r="AV1594">
        <f t="shared" si="2005"/>
        <v>2323.4243355781973</v>
      </c>
      <c r="AW1594">
        <f t="shared" si="2006"/>
        <v>68.452801587707199</v>
      </c>
      <c r="AX1594">
        <f t="shared" si="2033"/>
        <v>86.015713672382148</v>
      </c>
      <c r="AY1594">
        <f t="shared" si="2007"/>
        <v>-17.562912084674949</v>
      </c>
      <c r="AZ1594">
        <f t="shared" si="1964"/>
        <v>2408.6000163333333</v>
      </c>
      <c r="BA1594">
        <f t="shared" si="1965"/>
        <v>525012179.96024197</v>
      </c>
      <c r="BB1594">
        <f t="shared" si="1968"/>
        <v>525012179.96024197</v>
      </c>
      <c r="BC1594">
        <f t="shared" si="1969"/>
        <v>0</v>
      </c>
      <c r="BD1594">
        <f t="shared" si="1984"/>
        <v>8708095394.9809322</v>
      </c>
      <c r="BE1594">
        <f t="shared" si="1985"/>
        <v>2392907802.2805481</v>
      </c>
      <c r="BF1594">
        <f t="shared" si="1986"/>
        <v>3.6391270013335775</v>
      </c>
      <c r="BG1594">
        <f t="shared" si="1987"/>
        <v>78.444220222629454</v>
      </c>
      <c r="BH1594">
        <f t="shared" si="2008"/>
        <v>90801144</v>
      </c>
      <c r="BI1594">
        <f t="shared" si="2009"/>
        <v>2.9462031769014905</v>
      </c>
      <c r="BJ1594">
        <f t="shared" si="1970"/>
        <v>3330.0048999999944</v>
      </c>
      <c r="BK1594">
        <f t="shared" si="2010"/>
        <v>1.440996861484329E-2</v>
      </c>
      <c r="BL1594">
        <f t="shared" si="2011"/>
        <v>1.0144099686148433</v>
      </c>
      <c r="BM1594">
        <f t="shared" si="2012"/>
        <v>36.095861561658232</v>
      </c>
      <c r="BN1594">
        <f t="shared" si="2013"/>
        <v>2405.5999755000003</v>
      </c>
      <c r="BO1594">
        <f t="shared" si="1972"/>
        <v>2398.5550048999999</v>
      </c>
      <c r="BP1594">
        <f t="shared" si="2014"/>
        <v>2293.5941270147055</v>
      </c>
      <c r="BQ1594">
        <f t="shared" si="2015"/>
        <v>104.96087788529439</v>
      </c>
      <c r="BR1594">
        <f t="shared" si="2016"/>
        <v>-33.949951000000056</v>
      </c>
      <c r="BS1594">
        <f t="shared" si="2017"/>
        <v>-43.800048999999944</v>
      </c>
      <c r="BT1594">
        <f t="shared" si="2018"/>
        <v>-60.5</v>
      </c>
      <c r="BU1594">
        <f t="shared" si="2019"/>
        <v>-80</v>
      </c>
      <c r="BV1594">
        <f t="shared" si="2020"/>
        <v>2392.5666993333334</v>
      </c>
      <c r="BW1594">
        <f t="shared" si="2021"/>
        <v>2394.2524066190476</v>
      </c>
      <c r="BX1594">
        <f t="shared" si="2022"/>
        <v>2399.7709251272731</v>
      </c>
      <c r="BY1594">
        <f t="shared" si="2023"/>
        <v>2401.663589395238</v>
      </c>
      <c r="BZ1594">
        <f t="shared" si="2024"/>
        <v>2496</v>
      </c>
      <c r="CA1594">
        <f t="shared" si="2025"/>
        <v>2351.0500489999999</v>
      </c>
      <c r="CB1594">
        <f t="shared" si="2026"/>
        <v>2404.4098388866669</v>
      </c>
      <c r="CC1594">
        <f t="shared" si="2027"/>
        <v>2406.9483167277781</v>
      </c>
      <c r="CD1594">
        <f t="shared" si="2028"/>
        <v>2429.3562159860717</v>
      </c>
      <c r="CE1594">
        <f t="shared" si="2029"/>
        <v>2351.209743983828</v>
      </c>
      <c r="CF1594">
        <f t="shared" si="2030"/>
        <v>2380.3000489999999</v>
      </c>
      <c r="CG1594">
        <f t="shared" si="2031"/>
        <v>2394.9499510000001</v>
      </c>
      <c r="CH1594">
        <f t="shared" si="2032"/>
        <v>2351.0500489999999</v>
      </c>
    </row>
    <row r="1595" spans="1:86">
      <c r="A1595" s="1">
        <v>41815</v>
      </c>
      <c r="B1595">
        <v>2414.9499510000001</v>
      </c>
      <c r="C1595">
        <v>2528</v>
      </c>
      <c r="D1595">
        <v>2391.1000979999999</v>
      </c>
      <c r="E1595">
        <v>2471</v>
      </c>
      <c r="F1595">
        <v>430866</v>
      </c>
      <c r="G1595">
        <f t="shared" si="1966"/>
        <v>72073.018541182304</v>
      </c>
      <c r="H1595">
        <f t="shared" si="1994"/>
        <v>13746964.938130574</v>
      </c>
      <c r="I1595">
        <f t="shared" si="1967"/>
        <v>2451.2625122500003</v>
      </c>
      <c r="J1595">
        <f t="shared" si="1974"/>
        <v>2451.2625122500003</v>
      </c>
      <c r="K1595">
        <f t="shared" si="1975"/>
        <v>2372.25</v>
      </c>
      <c r="L1595">
        <f t="shared" si="1976"/>
        <v>1</v>
      </c>
      <c r="M1595">
        <f t="shared" si="1977"/>
        <v>4</v>
      </c>
      <c r="N1595">
        <f t="shared" si="1978"/>
        <v>90</v>
      </c>
      <c r="O1595">
        <f t="shared" si="1979"/>
        <v>60</v>
      </c>
      <c r="P1595">
        <f t="shared" si="1954"/>
        <v>136.89990200000011</v>
      </c>
      <c r="Q1595">
        <f t="shared" si="1955"/>
        <v>57</v>
      </c>
      <c r="R1595">
        <f t="shared" si="1956"/>
        <v>79.899902000000111</v>
      </c>
      <c r="S1595">
        <f t="shared" si="1957"/>
        <v>136.89990200000011</v>
      </c>
      <c r="T1595">
        <f t="shared" si="1993"/>
        <v>66.381608574816568</v>
      </c>
      <c r="U1595">
        <f t="shared" si="1958"/>
        <v>-24.050048999999944</v>
      </c>
      <c r="V1595">
        <f t="shared" si="1959"/>
        <v>-46.399902000000111</v>
      </c>
      <c r="W1595">
        <f t="shared" si="1960"/>
        <v>0</v>
      </c>
      <c r="X1595">
        <f t="shared" si="1961"/>
        <v>0</v>
      </c>
      <c r="Y1595">
        <f t="shared" si="1991"/>
        <v>21.530274699545807</v>
      </c>
      <c r="Z1595">
        <f t="shared" si="1992"/>
        <v>7.0538827617692288</v>
      </c>
      <c r="AA1595">
        <f t="shared" si="1988"/>
        <v>32.434096072377834</v>
      </c>
      <c r="AB1595">
        <f t="shared" si="1989"/>
        <v>10.626260666490216</v>
      </c>
      <c r="AC1595">
        <f t="shared" si="1990"/>
        <v>50.644808955340039</v>
      </c>
      <c r="AD1595">
        <f t="shared" si="1998"/>
        <v>49.705291968480005</v>
      </c>
      <c r="AE1595">
        <f t="shared" si="1971"/>
        <v>2402.4700195999999</v>
      </c>
      <c r="AF1595">
        <f t="shared" si="1973"/>
        <v>2407.8916829999998</v>
      </c>
      <c r="AG1595">
        <f t="shared" si="1995"/>
        <v>2392.9625244999997</v>
      </c>
      <c r="AH1595">
        <f t="shared" si="1980"/>
        <v>2412.7150147000002</v>
      </c>
      <c r="AI1595">
        <f t="shared" si="1981"/>
        <v>2487.2524974990274</v>
      </c>
      <c r="AJ1595">
        <f t="shared" si="1982"/>
        <v>2338.177531900973</v>
      </c>
      <c r="AK1595">
        <f t="shared" si="1983"/>
        <v>0.89097768740830396</v>
      </c>
      <c r="AL1595">
        <f t="shared" si="1962"/>
        <v>0.16727478738443577</v>
      </c>
      <c r="AM1595">
        <f t="shared" si="1963"/>
        <v>72073.018541182304</v>
      </c>
      <c r="AN1595">
        <f t="shared" si="1996"/>
        <v>457141.30005893728</v>
      </c>
      <c r="AO1595">
        <f t="shared" si="1997"/>
        <v>6473423</v>
      </c>
      <c r="AP1595">
        <f t="shared" si="1999"/>
        <v>7.0618172187872988E-2</v>
      </c>
      <c r="AQ1595">
        <f t="shared" si="2000"/>
        <v>2422.5737498258104</v>
      </c>
      <c r="AR1595">
        <f t="shared" si="2001"/>
        <v>2438.3575096659756</v>
      </c>
      <c r="AS1595">
        <f t="shared" si="2002"/>
        <v>2409.9699866055248</v>
      </c>
      <c r="AT1595">
        <f t="shared" si="2003"/>
        <v>2366.2548198141617</v>
      </c>
      <c r="AU1595">
        <f t="shared" si="2004"/>
        <v>2403.7455665910188</v>
      </c>
      <c r="AV1595">
        <f t="shared" si="2005"/>
        <v>2333.7546320877236</v>
      </c>
      <c r="AW1595">
        <f t="shared" si="2006"/>
        <v>69.990934503295193</v>
      </c>
      <c r="AX1595">
        <f t="shared" si="2033"/>
        <v>82.810757838564754</v>
      </c>
      <c r="AY1595">
        <f t="shared" si="2007"/>
        <v>-12.819823335269561</v>
      </c>
      <c r="AZ1595">
        <f t="shared" si="1964"/>
        <v>2463.3666993333331</v>
      </c>
      <c r="BA1595">
        <f t="shared" si="1965"/>
        <v>1061380956.2749559</v>
      </c>
      <c r="BB1595">
        <f t="shared" si="1968"/>
        <v>1061380956.2749559</v>
      </c>
      <c r="BC1595">
        <f t="shared" si="1969"/>
        <v>0</v>
      </c>
      <c r="BD1595">
        <f t="shared" si="1984"/>
        <v>8445839563.8729782</v>
      </c>
      <c r="BE1595">
        <f t="shared" si="1985"/>
        <v>2392907802.2805481</v>
      </c>
      <c r="BF1595">
        <f t="shared" si="1986"/>
        <v>3.5295298698193536</v>
      </c>
      <c r="BG1595">
        <f t="shared" si="1987"/>
        <v>77.922653592305778</v>
      </c>
      <c r="BH1595">
        <f t="shared" si="2008"/>
        <v>91232010</v>
      </c>
      <c r="BI1595">
        <f t="shared" si="2009"/>
        <v>2.9990699768074118</v>
      </c>
      <c r="BJ1595">
        <f t="shared" si="1970"/>
        <v>5539.9902000000111</v>
      </c>
      <c r="BK1595">
        <f t="shared" si="2010"/>
        <v>2.3357864536954109E-2</v>
      </c>
      <c r="BL1595">
        <f t="shared" si="2011"/>
        <v>1.0233578645369541</v>
      </c>
      <c r="BM1595">
        <f t="shared" si="2012"/>
        <v>39.284702783416293</v>
      </c>
      <c r="BN1595">
        <f t="shared" si="2013"/>
        <v>2459.5500489999999</v>
      </c>
      <c r="BO1595">
        <f t="shared" si="1972"/>
        <v>2405.5650146999997</v>
      </c>
      <c r="BP1595">
        <f t="shared" si="2014"/>
        <v>2310.4014821176465</v>
      </c>
      <c r="BQ1595">
        <f t="shared" si="2015"/>
        <v>95.163532582353128</v>
      </c>
      <c r="BR1595">
        <f t="shared" si="2016"/>
        <v>-9.850097999999889</v>
      </c>
      <c r="BS1595">
        <f t="shared" si="2017"/>
        <v>-15.649902000000111</v>
      </c>
      <c r="BT1595">
        <f t="shared" si="2018"/>
        <v>39.649902000000111</v>
      </c>
      <c r="BU1595">
        <f t="shared" si="2019"/>
        <v>-5.0500489999999445</v>
      </c>
      <c r="BV1595">
        <f t="shared" si="2020"/>
        <v>2417.8100261333329</v>
      </c>
      <c r="BW1595">
        <f t="shared" si="2021"/>
        <v>2414.9762138095239</v>
      </c>
      <c r="BX1595">
        <f t="shared" si="2022"/>
        <v>2410.776376109091</v>
      </c>
      <c r="BY1595">
        <f t="shared" si="2023"/>
        <v>2409.8626349142855</v>
      </c>
      <c r="BZ1595">
        <f t="shared" si="2024"/>
        <v>2528</v>
      </c>
      <c r="CA1595">
        <f t="shared" si="2025"/>
        <v>2351.0500489999999</v>
      </c>
      <c r="CB1595">
        <f t="shared" si="2026"/>
        <v>2383.3331803866668</v>
      </c>
      <c r="CC1595">
        <f t="shared" si="2027"/>
        <v>2404.9901462388884</v>
      </c>
      <c r="CD1595">
        <f t="shared" si="2028"/>
        <v>2423.6349609763884</v>
      </c>
      <c r="CE1595">
        <f t="shared" si="2029"/>
        <v>2358.2490140368541</v>
      </c>
      <c r="CF1595">
        <f t="shared" si="2030"/>
        <v>2414.6000979999999</v>
      </c>
      <c r="CG1595">
        <f t="shared" si="2031"/>
        <v>2422</v>
      </c>
      <c r="CH1595">
        <f t="shared" si="2032"/>
        <v>2389.1999510000001</v>
      </c>
    </row>
    <row r="1596" spans="1:86">
      <c r="A1596" s="1">
        <v>41816</v>
      </c>
      <c r="B1596">
        <v>2485</v>
      </c>
      <c r="C1596">
        <v>2503.9499510000001</v>
      </c>
      <c r="D1596">
        <v>2437.5</v>
      </c>
      <c r="E1596">
        <v>2486.8999020000001</v>
      </c>
      <c r="F1596">
        <v>539042</v>
      </c>
      <c r="G1596">
        <f t="shared" si="1966"/>
        <v>262422.00631308329</v>
      </c>
      <c r="H1596">
        <f t="shared" si="1994"/>
        <v>14009386.944443658</v>
      </c>
      <c r="I1596">
        <f t="shared" si="1967"/>
        <v>2478.3374632499999</v>
      </c>
      <c r="J1596">
        <f t="shared" si="1974"/>
        <v>2478.3374632499999</v>
      </c>
      <c r="K1596">
        <f t="shared" si="1975"/>
        <v>2372.25</v>
      </c>
      <c r="L1596">
        <f t="shared" si="1976"/>
        <v>1</v>
      </c>
      <c r="M1596">
        <f t="shared" si="1977"/>
        <v>5</v>
      </c>
      <c r="N1596">
        <f t="shared" si="1978"/>
        <v>90</v>
      </c>
      <c r="O1596">
        <f t="shared" si="1979"/>
        <v>50</v>
      </c>
      <c r="P1596">
        <f t="shared" si="1954"/>
        <v>66.449951000000056</v>
      </c>
      <c r="Q1596">
        <f t="shared" si="1955"/>
        <v>17.050048999999944</v>
      </c>
      <c r="R1596">
        <f t="shared" si="1956"/>
        <v>49.399902000000111</v>
      </c>
      <c r="S1596">
        <f t="shared" si="1957"/>
        <v>66.449951000000056</v>
      </c>
      <c r="T1596">
        <f t="shared" si="1993"/>
        <v>66.386490176615396</v>
      </c>
      <c r="U1596">
        <f t="shared" si="1958"/>
        <v>-23.899902000000111</v>
      </c>
      <c r="V1596">
        <f t="shared" si="1959"/>
        <v>-2.5</v>
      </c>
      <c r="W1596">
        <f t="shared" si="1960"/>
        <v>0</v>
      </c>
      <c r="X1596">
        <f t="shared" si="1961"/>
        <v>0</v>
      </c>
      <c r="Y1596">
        <f t="shared" si="1991"/>
        <v>19.992397935292534</v>
      </c>
      <c r="Z1596">
        <f t="shared" si="1992"/>
        <v>6.550033993071426</v>
      </c>
      <c r="AA1596">
        <f t="shared" si="1988"/>
        <v>30.115160301598298</v>
      </c>
      <c r="AB1596">
        <f t="shared" si="1989"/>
        <v>9.8665164789487108</v>
      </c>
      <c r="AC1596">
        <f t="shared" si="1990"/>
        <v>50.644808955340061</v>
      </c>
      <c r="AD1596">
        <f t="shared" si="1998"/>
        <v>48.393671343378855</v>
      </c>
      <c r="AE1596">
        <f t="shared" si="1971"/>
        <v>2423.8399902000006</v>
      </c>
      <c r="AF1596">
        <f t="shared" si="1973"/>
        <v>2416.5416666666665</v>
      </c>
      <c r="AG1596">
        <f t="shared" si="1995"/>
        <v>2402.0150146999995</v>
      </c>
      <c r="AH1596">
        <f t="shared" si="1980"/>
        <v>2413.3199951000001</v>
      </c>
      <c r="AI1596">
        <f t="shared" si="1981"/>
        <v>2490.1234814000445</v>
      </c>
      <c r="AJ1596">
        <f t="shared" si="1982"/>
        <v>2336.5165087999558</v>
      </c>
      <c r="AK1596">
        <f t="shared" si="1983"/>
        <v>0.97901410759238838</v>
      </c>
      <c r="AL1596">
        <f t="shared" si="1962"/>
        <v>0.48683035146256376</v>
      </c>
      <c r="AM1596">
        <f t="shared" si="1963"/>
        <v>262422.00631308329</v>
      </c>
      <c r="AN1596">
        <f t="shared" si="1996"/>
        <v>638630.39692140929</v>
      </c>
      <c r="AO1596">
        <f t="shared" si="1997"/>
        <v>6659482</v>
      </c>
      <c r="AP1596">
        <f t="shared" si="1999"/>
        <v>9.5897908714432933E-2</v>
      </c>
      <c r="AQ1596">
        <f t="shared" si="2000"/>
        <v>2444.444641565035</v>
      </c>
      <c r="AR1596">
        <f t="shared" si="2001"/>
        <v>2443.0151054461726</v>
      </c>
      <c r="AS1596">
        <f t="shared" si="2002"/>
        <v>2423.8173713765304</v>
      </c>
      <c r="AT1596">
        <f t="shared" si="2003"/>
        <v>2377.1128772108873</v>
      </c>
      <c r="AU1596">
        <f t="shared" si="2004"/>
        <v>2416.2187169023659</v>
      </c>
      <c r="AV1596">
        <f t="shared" si="2005"/>
        <v>2344.474800981583</v>
      </c>
      <c r="AW1596">
        <f t="shared" si="2006"/>
        <v>71.743915920782911</v>
      </c>
      <c r="AX1596">
        <f t="shared" si="2033"/>
        <v>80.597389455008383</v>
      </c>
      <c r="AY1596">
        <f t="shared" si="2007"/>
        <v>-8.853473534225472</v>
      </c>
      <c r="AZ1596">
        <f t="shared" si="1964"/>
        <v>2476.116617666667</v>
      </c>
      <c r="BA1596">
        <f t="shared" si="1965"/>
        <v>1334730853.8202755</v>
      </c>
      <c r="BB1596">
        <f t="shared" si="1968"/>
        <v>1334730853.8202755</v>
      </c>
      <c r="BC1596">
        <f t="shared" si="1969"/>
        <v>0</v>
      </c>
      <c r="BD1596">
        <f t="shared" si="1984"/>
        <v>9177005882.0094509</v>
      </c>
      <c r="BE1596">
        <f t="shared" si="1985"/>
        <v>2392907802.2805481</v>
      </c>
      <c r="BF1596">
        <f t="shared" si="1986"/>
        <v>3.8350854442713396</v>
      </c>
      <c r="BG1596">
        <f t="shared" si="1987"/>
        <v>79.31784222790084</v>
      </c>
      <c r="BH1596">
        <f t="shared" si="2008"/>
        <v>91771052</v>
      </c>
      <c r="BI1596">
        <f t="shared" si="2009"/>
        <v>3.0601274063916239</v>
      </c>
      <c r="BJ1596">
        <f t="shared" si="1970"/>
        <v>1489.9902000000111</v>
      </c>
      <c r="BK1596">
        <f t="shared" si="2010"/>
        <v>6.4346021853501053E-3</v>
      </c>
      <c r="BL1596">
        <f t="shared" si="2011"/>
        <v>1.0064346021853501</v>
      </c>
      <c r="BM1596">
        <f t="shared" si="2012"/>
        <v>40.478991491611062</v>
      </c>
      <c r="BN1596">
        <f t="shared" si="2013"/>
        <v>2470.7249755000003</v>
      </c>
      <c r="BO1596">
        <f t="shared" si="1972"/>
        <v>2417.7100098000001</v>
      </c>
      <c r="BP1596">
        <f t="shared" si="2014"/>
        <v>2326.2500108088229</v>
      </c>
      <c r="BQ1596">
        <f t="shared" si="2015"/>
        <v>91.459998991177144</v>
      </c>
      <c r="BR1596">
        <f t="shared" si="2016"/>
        <v>83.549804000000222</v>
      </c>
      <c r="BS1596">
        <f t="shared" si="2017"/>
        <v>43.949951000000056</v>
      </c>
      <c r="BT1596">
        <f t="shared" si="2018"/>
        <v>7.9499510000000555</v>
      </c>
      <c r="BU1596">
        <f t="shared" si="2019"/>
        <v>0</v>
      </c>
      <c r="BV1596">
        <f t="shared" si="2020"/>
        <v>2445.9533202666667</v>
      </c>
      <c r="BW1596">
        <f t="shared" si="2021"/>
        <v>2437.5499906666664</v>
      </c>
      <c r="BX1596">
        <f t="shared" si="2022"/>
        <v>2424.2645374363638</v>
      </c>
      <c r="BY1596">
        <f t="shared" si="2023"/>
        <v>2418.8090518190479</v>
      </c>
      <c r="BZ1596">
        <f t="shared" si="2024"/>
        <v>2528</v>
      </c>
      <c r="CA1596">
        <f t="shared" si="2025"/>
        <v>2351.0500489999999</v>
      </c>
      <c r="CB1596">
        <f t="shared" si="2026"/>
        <v>2391.7529792566675</v>
      </c>
      <c r="CC1596">
        <f t="shared" si="2027"/>
        <v>2388.8679281</v>
      </c>
      <c r="CD1596">
        <f t="shared" si="2028"/>
        <v>2401.3033544816271</v>
      </c>
      <c r="CE1596">
        <f t="shared" si="2029"/>
        <v>2366.8861245929338</v>
      </c>
      <c r="CF1596">
        <f t="shared" si="2030"/>
        <v>2471</v>
      </c>
      <c r="CG1596">
        <f t="shared" si="2031"/>
        <v>2528</v>
      </c>
      <c r="CH1596">
        <f t="shared" si="2032"/>
        <v>2391.1000979999999</v>
      </c>
    </row>
    <row r="1597" spans="1:86">
      <c r="A1597" s="1">
        <v>41817</v>
      </c>
      <c r="B1597">
        <v>2480.0500489999999</v>
      </c>
      <c r="C1597">
        <v>2480.0500489999999</v>
      </c>
      <c r="D1597">
        <v>2440</v>
      </c>
      <c r="E1597">
        <v>2454.6999510000001</v>
      </c>
      <c r="F1597">
        <v>151990</v>
      </c>
      <c r="G1597">
        <f t="shared" si="1966"/>
        <v>-40417.324895906546</v>
      </c>
      <c r="H1597">
        <f t="shared" si="1994"/>
        <v>13968969.619547751</v>
      </c>
      <c r="I1597">
        <f t="shared" si="1967"/>
        <v>2463.7000122499999</v>
      </c>
      <c r="J1597">
        <f t="shared" si="1974"/>
        <v>2478.3374632499999</v>
      </c>
      <c r="K1597">
        <f t="shared" si="1975"/>
        <v>2372.25</v>
      </c>
      <c r="L1597">
        <f t="shared" si="1976"/>
        <v>2</v>
      </c>
      <c r="M1597">
        <f t="shared" si="1977"/>
        <v>6</v>
      </c>
      <c r="N1597">
        <f t="shared" si="1978"/>
        <v>80</v>
      </c>
      <c r="O1597">
        <f t="shared" si="1979"/>
        <v>40</v>
      </c>
      <c r="P1597">
        <f t="shared" si="1954"/>
        <v>40.050048999999944</v>
      </c>
      <c r="Q1597">
        <f t="shared" si="1955"/>
        <v>25.350097999999889</v>
      </c>
      <c r="R1597">
        <f t="shared" si="1956"/>
        <v>14.699951000000056</v>
      </c>
      <c r="S1597">
        <f t="shared" si="1957"/>
        <v>40.050048999999944</v>
      </c>
      <c r="T1597">
        <f t="shared" si="1993"/>
        <v>64.505315806857155</v>
      </c>
      <c r="U1597">
        <f t="shared" si="1958"/>
        <v>-10.550048999999944</v>
      </c>
      <c r="V1597">
        <f t="shared" si="1959"/>
        <v>11.800048999999944</v>
      </c>
      <c r="W1597">
        <f t="shared" si="1960"/>
        <v>0</v>
      </c>
      <c r="X1597">
        <f t="shared" si="1961"/>
        <v>11.800048999999944</v>
      </c>
      <c r="Y1597">
        <f t="shared" si="1991"/>
        <v>18.564369511343067</v>
      </c>
      <c r="Z1597">
        <f t="shared" si="1992"/>
        <v>6.9250350649948915</v>
      </c>
      <c r="AA1597">
        <f t="shared" si="1988"/>
        <v>28.779596346646528</v>
      </c>
      <c r="AB1597">
        <f t="shared" si="1989"/>
        <v>10.735603691531317</v>
      </c>
      <c r="AC1597">
        <f t="shared" si="1990"/>
        <v>45.66342227214313</v>
      </c>
      <c r="AD1597">
        <f t="shared" si="1998"/>
        <v>46.549707670398796</v>
      </c>
      <c r="AE1597">
        <f t="shared" si="1971"/>
        <v>2441.5000000000005</v>
      </c>
      <c r="AF1597">
        <f t="shared" si="1973"/>
        <v>2428.9833170000006</v>
      </c>
      <c r="AG1597">
        <f t="shared" si="1995"/>
        <v>2411.1600097999999</v>
      </c>
      <c r="AH1597">
        <f t="shared" si="1980"/>
        <v>2418.4549803999998</v>
      </c>
      <c r="AI1597">
        <f t="shared" si="1981"/>
        <v>2498.695020109385</v>
      </c>
      <c r="AJ1597">
        <f t="shared" si="1982"/>
        <v>2338.2149406906146</v>
      </c>
      <c r="AK1597">
        <f t="shared" si="1983"/>
        <v>0.72585339396187298</v>
      </c>
      <c r="AL1597">
        <f t="shared" si="1962"/>
        <v>-0.26592094806175764</v>
      </c>
      <c r="AM1597">
        <f t="shared" si="1963"/>
        <v>-40417.324895906546</v>
      </c>
      <c r="AN1597">
        <f t="shared" si="1996"/>
        <v>709035.53416442848</v>
      </c>
      <c r="AO1597">
        <f t="shared" si="1997"/>
        <v>6622292</v>
      </c>
      <c r="AP1597">
        <f t="shared" si="1999"/>
        <v>0.10706799612044116</v>
      </c>
      <c r="AQ1597">
        <f t="shared" si="2000"/>
        <v>2447.9314467729232</v>
      </c>
      <c r="AR1597">
        <f t="shared" si="2001"/>
        <v>2441.9705783240133</v>
      </c>
      <c r="AS1597">
        <f t="shared" si="2002"/>
        <v>2429.3762357087548</v>
      </c>
      <c r="AT1597">
        <f t="shared" si="2003"/>
        <v>2384.0957138519075</v>
      </c>
      <c r="AU1597">
        <f t="shared" si="2004"/>
        <v>2421.9909020170112</v>
      </c>
      <c r="AV1597">
        <f t="shared" si="2005"/>
        <v>2352.190561482872</v>
      </c>
      <c r="AW1597">
        <f t="shared" si="2006"/>
        <v>69.800340534139195</v>
      </c>
      <c r="AX1597">
        <f t="shared" si="2033"/>
        <v>78.437979670834551</v>
      </c>
      <c r="AY1597">
        <f t="shared" si="2007"/>
        <v>-8.6376391366953555</v>
      </c>
      <c r="AZ1597">
        <f t="shared" si="1964"/>
        <v>2458.25</v>
      </c>
      <c r="BA1597">
        <f t="shared" si="1965"/>
        <v>373629417.5</v>
      </c>
      <c r="BB1597">
        <f t="shared" si="1968"/>
        <v>0</v>
      </c>
      <c r="BC1597">
        <f t="shared" si="1969"/>
        <v>373629417.5</v>
      </c>
      <c r="BD1597">
        <f t="shared" si="1984"/>
        <v>8413333564.7557726</v>
      </c>
      <c r="BE1597">
        <f t="shared" si="1985"/>
        <v>2766537219.7805481</v>
      </c>
      <c r="BF1597">
        <f t="shared" si="1986"/>
        <v>3.0411062264411353</v>
      </c>
      <c r="BG1597">
        <f t="shared" si="1987"/>
        <v>75.25430058094102</v>
      </c>
      <c r="BH1597">
        <f t="shared" si="2008"/>
        <v>91619062</v>
      </c>
      <c r="BI1597">
        <f t="shared" si="2009"/>
        <v>2.9674611265396602</v>
      </c>
      <c r="BJ1597">
        <f t="shared" si="1970"/>
        <v>-3319.9951000000056</v>
      </c>
      <c r="BK1597">
        <f t="shared" si="2010"/>
        <v>-1.2947827523779465E-2</v>
      </c>
      <c r="BL1597">
        <f t="shared" si="2011"/>
        <v>0.98705217247622057</v>
      </c>
      <c r="BM1597">
        <f t="shared" si="2012"/>
        <v>42.290214170664925</v>
      </c>
      <c r="BN1597">
        <f t="shared" si="2013"/>
        <v>2460.0250244999997</v>
      </c>
      <c r="BO1597">
        <f t="shared" si="1972"/>
        <v>2433.7800048999998</v>
      </c>
      <c r="BP1597">
        <f t="shared" si="2014"/>
        <v>2339.3404505441176</v>
      </c>
      <c r="BQ1597">
        <f t="shared" si="2015"/>
        <v>94.439554355882137</v>
      </c>
      <c r="BR1597">
        <f t="shared" si="2016"/>
        <v>73.550048999999944</v>
      </c>
      <c r="BS1597">
        <f t="shared" si="2017"/>
        <v>79.5</v>
      </c>
      <c r="BT1597">
        <f t="shared" si="2018"/>
        <v>71.050048999999944</v>
      </c>
      <c r="BU1597">
        <f t="shared" si="2019"/>
        <v>81.050048999999944</v>
      </c>
      <c r="BV1597">
        <f t="shared" si="2020"/>
        <v>2456.2399738666663</v>
      </c>
      <c r="BW1597">
        <f t="shared" si="2021"/>
        <v>2448.4523576190477</v>
      </c>
      <c r="BX1597">
        <f t="shared" si="2022"/>
        <v>2431.7881657818184</v>
      </c>
      <c r="BY1597">
        <f t="shared" si="2023"/>
        <v>2423.8266647999999</v>
      </c>
      <c r="BZ1597">
        <f t="shared" si="2024"/>
        <v>2528</v>
      </c>
      <c r="CA1597">
        <f t="shared" si="2025"/>
        <v>2351.0500489999999</v>
      </c>
      <c r="CB1597">
        <f t="shared" si="2026"/>
        <v>2415.8833700833338</v>
      </c>
      <c r="CC1597">
        <f t="shared" si="2027"/>
        <v>2397.9580355472226</v>
      </c>
      <c r="CD1597">
        <f t="shared" si="2028"/>
        <v>2401.4358193828966</v>
      </c>
      <c r="CE1597">
        <f t="shared" si="2029"/>
        <v>2385.7950329319074</v>
      </c>
      <c r="CF1597">
        <f t="shared" si="2030"/>
        <v>2486.8999020000001</v>
      </c>
      <c r="CG1597">
        <f t="shared" si="2031"/>
        <v>2503.9499510000001</v>
      </c>
      <c r="CH1597">
        <f t="shared" si="2032"/>
        <v>2437.5</v>
      </c>
    </row>
    <row r="1598" spans="1:86">
      <c r="A1598" s="1">
        <v>41820</v>
      </c>
      <c r="B1598">
        <v>2454.9499510000001</v>
      </c>
      <c r="C1598">
        <v>2469.5</v>
      </c>
      <c r="D1598">
        <v>2428.1999510000001</v>
      </c>
      <c r="E1598">
        <v>2439.3500979999999</v>
      </c>
      <c r="F1598">
        <v>240672</v>
      </c>
      <c r="G1598">
        <f t="shared" si="1966"/>
        <v>-110719.21574136808</v>
      </c>
      <c r="H1598">
        <f t="shared" si="1994"/>
        <v>13858250.403806383</v>
      </c>
      <c r="I1598">
        <f t="shared" si="1967"/>
        <v>2448</v>
      </c>
      <c r="J1598">
        <f t="shared" si="1974"/>
        <v>2478.3374632499999</v>
      </c>
      <c r="K1598">
        <f t="shared" si="1975"/>
        <v>2372.25</v>
      </c>
      <c r="L1598">
        <f t="shared" si="1976"/>
        <v>3</v>
      </c>
      <c r="M1598">
        <f t="shared" si="1977"/>
        <v>7</v>
      </c>
      <c r="N1598">
        <f t="shared" si="1978"/>
        <v>70</v>
      </c>
      <c r="O1598">
        <f t="shared" si="1979"/>
        <v>30</v>
      </c>
      <c r="P1598">
        <f t="shared" si="1954"/>
        <v>41.300048999999944</v>
      </c>
      <c r="Q1598">
        <f t="shared" si="1955"/>
        <v>30.149902000000111</v>
      </c>
      <c r="R1598">
        <f t="shared" si="1956"/>
        <v>11.150146999999833</v>
      </c>
      <c r="S1598">
        <f t="shared" si="1957"/>
        <v>41.300048999999944</v>
      </c>
      <c r="T1598">
        <f t="shared" si="1993"/>
        <v>62.847796749224493</v>
      </c>
      <c r="U1598">
        <f t="shared" si="1958"/>
        <v>135.89990200000011</v>
      </c>
      <c r="V1598">
        <f t="shared" si="1959"/>
        <v>-18.400146999999833</v>
      </c>
      <c r="W1598">
        <f t="shared" si="1960"/>
        <v>135.89990200000011</v>
      </c>
      <c r="X1598">
        <f t="shared" si="1961"/>
        <v>0</v>
      </c>
      <c r="Y1598">
        <f t="shared" si="1991"/>
        <v>26.94547897481857</v>
      </c>
      <c r="Z1598">
        <f t="shared" si="1992"/>
        <v>6.4303897032095421</v>
      </c>
      <c r="AA1598">
        <f t="shared" si="1988"/>
        <v>42.874182339814581</v>
      </c>
      <c r="AB1598">
        <f t="shared" si="1989"/>
        <v>10.231686766790101</v>
      </c>
      <c r="AC1598">
        <f t="shared" si="1990"/>
        <v>61.466832427688836</v>
      </c>
      <c r="AD1598">
        <f t="shared" si="1998"/>
        <v>45.834559008529155</v>
      </c>
      <c r="AE1598">
        <f t="shared" si="1971"/>
        <v>2453.3100098000004</v>
      </c>
      <c r="AF1598">
        <f t="shared" si="1973"/>
        <v>2441.1416830000003</v>
      </c>
      <c r="AG1598">
        <f t="shared" si="1995"/>
        <v>2416.91251225</v>
      </c>
      <c r="AH1598">
        <f t="shared" si="1980"/>
        <v>2424.2750000000001</v>
      </c>
      <c r="AI1598">
        <f t="shared" si="1981"/>
        <v>2501.222698380253</v>
      </c>
      <c r="AJ1598">
        <f t="shared" si="1982"/>
        <v>2347.3273016197472</v>
      </c>
      <c r="AK1598">
        <f t="shared" si="1983"/>
        <v>0.59795678309637734</v>
      </c>
      <c r="AL1598">
        <f t="shared" si="1962"/>
        <v>-0.46004194813425775</v>
      </c>
      <c r="AM1598">
        <f t="shared" si="1963"/>
        <v>-110719.21574136808</v>
      </c>
      <c r="AN1598">
        <f t="shared" si="1996"/>
        <v>464250.11925443931</v>
      </c>
      <c r="AO1598">
        <f t="shared" si="1997"/>
        <v>6616387</v>
      </c>
      <c r="AP1598">
        <f t="shared" si="1999"/>
        <v>7.0166711719619676E-2</v>
      </c>
      <c r="AQ1598">
        <f t="shared" si="2000"/>
        <v>2445.0137881901292</v>
      </c>
      <c r="AR1598">
        <f t="shared" si="2001"/>
        <v>2482.3919774666697</v>
      </c>
      <c r="AS1598">
        <f t="shared" si="2002"/>
        <v>2431.1715309211791</v>
      </c>
      <c r="AT1598">
        <f t="shared" si="2003"/>
        <v>2389.0686084252357</v>
      </c>
      <c r="AU1598">
        <f t="shared" si="2004"/>
        <v>2424.5947814144597</v>
      </c>
      <c r="AV1598">
        <f t="shared" si="2005"/>
        <v>2358.291729039071</v>
      </c>
      <c r="AW1598">
        <f t="shared" si="2006"/>
        <v>66.303052375388688</v>
      </c>
      <c r="AX1598">
        <f t="shared" si="2033"/>
        <v>76.010994211745384</v>
      </c>
      <c r="AY1598">
        <f t="shared" si="2007"/>
        <v>-9.7079418363566958</v>
      </c>
      <c r="AZ1598">
        <f t="shared" si="1964"/>
        <v>2445.6833496666668</v>
      </c>
      <c r="BA1598">
        <f t="shared" si="1965"/>
        <v>588607503.13097608</v>
      </c>
      <c r="BB1598">
        <f t="shared" si="1968"/>
        <v>0</v>
      </c>
      <c r="BC1598">
        <f t="shared" si="1969"/>
        <v>588607503.13097608</v>
      </c>
      <c r="BD1598">
        <f t="shared" si="1984"/>
        <v>7040959026.1181707</v>
      </c>
      <c r="BE1598">
        <f t="shared" si="1985"/>
        <v>3355144722.9115243</v>
      </c>
      <c r="BF1598">
        <f t="shared" si="1986"/>
        <v>2.0985559812180541</v>
      </c>
      <c r="BG1598">
        <f t="shared" si="1987"/>
        <v>67.72690227120259</v>
      </c>
      <c r="BH1598">
        <f t="shared" si="2008"/>
        <v>91378390</v>
      </c>
      <c r="BI1598">
        <f t="shared" si="2009"/>
        <v>2.8114864483880062</v>
      </c>
      <c r="BJ1598">
        <f t="shared" si="1970"/>
        <v>-1634.9853000000167</v>
      </c>
      <c r="BK1598">
        <f t="shared" si="2010"/>
        <v>-6.2532502164865059E-3</v>
      </c>
      <c r="BL1598">
        <f t="shared" si="2011"/>
        <v>0.99374674978351352</v>
      </c>
      <c r="BM1598">
        <f t="shared" si="2012"/>
        <v>40.554997931539333</v>
      </c>
      <c r="BN1598">
        <f t="shared" si="2013"/>
        <v>2448.8499755000003</v>
      </c>
      <c r="BO1598">
        <f t="shared" si="1972"/>
        <v>2448.9499999999998</v>
      </c>
      <c r="BP1598">
        <f t="shared" si="2014"/>
        <v>2350.1514785147056</v>
      </c>
      <c r="BQ1598">
        <f t="shared" si="2015"/>
        <v>98.798521485294259</v>
      </c>
      <c r="BR1598">
        <f t="shared" si="2016"/>
        <v>24.900146999999833</v>
      </c>
      <c r="BS1598">
        <f t="shared" si="2017"/>
        <v>47.199951000000056</v>
      </c>
      <c r="BT1598">
        <f t="shared" si="2018"/>
        <v>47</v>
      </c>
      <c r="BU1598">
        <f t="shared" si="2019"/>
        <v>66.949951000000056</v>
      </c>
      <c r="BV1598">
        <f t="shared" si="2020"/>
        <v>2455.5233398666669</v>
      </c>
      <c r="BW1598">
        <f t="shared" si="2021"/>
        <v>2451.4142950476189</v>
      </c>
      <c r="BX1598">
        <f t="shared" si="2022"/>
        <v>2435.5872780727268</v>
      </c>
      <c r="BY1598">
        <f t="shared" si="2023"/>
        <v>2426.5114351047619</v>
      </c>
      <c r="BZ1598">
        <f t="shared" si="2024"/>
        <v>2528</v>
      </c>
      <c r="CA1598">
        <f t="shared" si="2025"/>
        <v>2351.0500489999999</v>
      </c>
      <c r="CB1598">
        <f t="shared" si="2026"/>
        <v>2445.0020289100003</v>
      </c>
      <c r="CC1598">
        <f t="shared" si="2027"/>
        <v>2420.0930889027782</v>
      </c>
      <c r="CD1598">
        <f t="shared" si="2028"/>
        <v>2411.5980961781347</v>
      </c>
      <c r="CE1598">
        <f t="shared" si="2029"/>
        <v>2397.4945868427294</v>
      </c>
      <c r="CF1598">
        <f t="shared" si="2030"/>
        <v>2454.6999510000001</v>
      </c>
      <c r="CG1598">
        <f t="shared" si="2031"/>
        <v>2480.0500489999999</v>
      </c>
      <c r="CH1598">
        <f t="shared" si="2032"/>
        <v>2440</v>
      </c>
    </row>
    <row r="1599" spans="1:86">
      <c r="A1599" s="1">
        <v>41821</v>
      </c>
      <c r="B1599">
        <v>2453.8000489999999</v>
      </c>
      <c r="C1599">
        <v>2605.3999020000001</v>
      </c>
      <c r="D1599">
        <v>2446.6000979999999</v>
      </c>
      <c r="E1599">
        <v>2583.8000489999999</v>
      </c>
      <c r="F1599">
        <v>1505073</v>
      </c>
      <c r="G1599">
        <f t="shared" si="1966"/>
        <v>1095634.7672642821</v>
      </c>
      <c r="H1599">
        <f t="shared" si="1994"/>
        <v>14953885.171070665</v>
      </c>
      <c r="I1599">
        <f t="shared" si="1967"/>
        <v>2522.4000245000002</v>
      </c>
      <c r="J1599">
        <f t="shared" si="1974"/>
        <v>2522.4000245000002</v>
      </c>
      <c r="K1599">
        <f t="shared" si="1975"/>
        <v>2372.25</v>
      </c>
      <c r="L1599">
        <f t="shared" si="1976"/>
        <v>1</v>
      </c>
      <c r="M1599">
        <f t="shared" si="1977"/>
        <v>8</v>
      </c>
      <c r="N1599">
        <f t="shared" si="1978"/>
        <v>90</v>
      </c>
      <c r="O1599">
        <f t="shared" si="1979"/>
        <v>20</v>
      </c>
      <c r="P1599">
        <f t="shared" si="1954"/>
        <v>158.79980400000022</v>
      </c>
      <c r="Q1599">
        <f t="shared" si="1955"/>
        <v>21.599853000000167</v>
      </c>
      <c r="R1599">
        <f t="shared" si="1956"/>
        <v>137.19995100000006</v>
      </c>
      <c r="S1599">
        <f t="shared" si="1957"/>
        <v>158.79980400000022</v>
      </c>
      <c r="T1599">
        <f t="shared" si="1993"/>
        <v>69.701511552851329</v>
      </c>
      <c r="U1599">
        <f t="shared" si="1958"/>
        <v>59.600097999999889</v>
      </c>
      <c r="V1599">
        <f t="shared" si="1959"/>
        <v>-121.64990200000011</v>
      </c>
      <c r="W1599">
        <f t="shared" si="1960"/>
        <v>59.600097999999889</v>
      </c>
      <c r="X1599">
        <f t="shared" si="1961"/>
        <v>0</v>
      </c>
      <c r="Y1599">
        <f t="shared" si="1991"/>
        <v>29.277951762331522</v>
      </c>
      <c r="Z1599">
        <f t="shared" si="1992"/>
        <v>5.9710761529802889</v>
      </c>
      <c r="AA1599">
        <f t="shared" si="1988"/>
        <v>42.004758734868254</v>
      </c>
      <c r="AB1599">
        <f t="shared" si="1989"/>
        <v>8.5666379680341755</v>
      </c>
      <c r="AC1599">
        <f t="shared" si="1990"/>
        <v>66.120619454662929</v>
      </c>
      <c r="AD1599">
        <f t="shared" si="1998"/>
        <v>46.246294424067187</v>
      </c>
      <c r="AE1599">
        <f t="shared" si="1971"/>
        <v>2487.1499999999996</v>
      </c>
      <c r="AF1599">
        <f t="shared" si="1973"/>
        <v>2475.0583496666668</v>
      </c>
      <c r="AG1599">
        <f t="shared" si="1995"/>
        <v>2429.2600097999998</v>
      </c>
      <c r="AH1599">
        <f t="shared" si="1980"/>
        <v>2441.2100098000001</v>
      </c>
      <c r="AI1599">
        <f t="shared" si="1981"/>
        <v>2563.334757196089</v>
      </c>
      <c r="AJ1599">
        <f t="shared" si="1982"/>
        <v>2319.0852624039112</v>
      </c>
      <c r="AK1599">
        <f t="shared" si="1983"/>
        <v>1.0837884713797425</v>
      </c>
      <c r="AL1599">
        <f t="shared" si="1962"/>
        <v>0.72796121335262942</v>
      </c>
      <c r="AM1599">
        <f t="shared" si="1963"/>
        <v>1095634.7672642821</v>
      </c>
      <c r="AN1599">
        <f t="shared" si="1996"/>
        <v>1505017.8648261172</v>
      </c>
      <c r="AO1599">
        <f t="shared" si="1997"/>
        <v>7749326</v>
      </c>
      <c r="AP1599">
        <f t="shared" si="1999"/>
        <v>0.19421274376973136</v>
      </c>
      <c r="AQ1599">
        <f t="shared" si="2000"/>
        <v>2492.2011168654853</v>
      </c>
      <c r="AR1599">
        <f t="shared" si="2001"/>
        <v>2527.8659999236688</v>
      </c>
      <c r="AS1599">
        <f t="shared" si="2002"/>
        <v>2458.6446641753669</v>
      </c>
      <c r="AT1599">
        <f t="shared" si="2003"/>
        <v>2406.5944380769643</v>
      </c>
      <c r="AU1599">
        <f t="shared" si="2004"/>
        <v>2448.4755715522906</v>
      </c>
      <c r="AV1599">
        <f t="shared" si="2005"/>
        <v>2374.077311436336</v>
      </c>
      <c r="AW1599">
        <f t="shared" si="2006"/>
        <v>74.398260115954599</v>
      </c>
      <c r="AX1599">
        <f t="shared" si="2033"/>
        <v>75.688447392587221</v>
      </c>
      <c r="AY1599">
        <f t="shared" si="2007"/>
        <v>-1.2901872766326221</v>
      </c>
      <c r="AZ1599">
        <f t="shared" si="1964"/>
        <v>2545.2666829999998</v>
      </c>
      <c r="BA1599">
        <f t="shared" si="1965"/>
        <v>3830812162.3828588</v>
      </c>
      <c r="BB1599">
        <f t="shared" si="1968"/>
        <v>3830812162.3828588</v>
      </c>
      <c r="BC1599">
        <f t="shared" si="1969"/>
        <v>0</v>
      </c>
      <c r="BD1599">
        <f t="shared" si="1984"/>
        <v>9900973379.9080582</v>
      </c>
      <c r="BE1599">
        <f t="shared" si="1985"/>
        <v>3355144722.9115243</v>
      </c>
      <c r="BF1599">
        <f t="shared" si="1986"/>
        <v>2.9509825052542595</v>
      </c>
      <c r="BG1599">
        <f t="shared" si="1987"/>
        <v>74.68983983932759</v>
      </c>
      <c r="BH1599">
        <f t="shared" si="2008"/>
        <v>92883463</v>
      </c>
      <c r="BI1599">
        <f t="shared" si="2009"/>
        <v>3.1337757939712185</v>
      </c>
      <c r="BJ1599">
        <f t="shared" si="1970"/>
        <v>14344.995100000006</v>
      </c>
      <c r="BK1599">
        <f t="shared" si="2010"/>
        <v>5.9216572118300365E-2</v>
      </c>
      <c r="BL1599">
        <f t="shared" si="2011"/>
        <v>1.0592165721183004</v>
      </c>
      <c r="BM1599">
        <f t="shared" si="2012"/>
        <v>64.365393407390428</v>
      </c>
      <c r="BN1599">
        <f t="shared" si="2013"/>
        <v>2526</v>
      </c>
      <c r="BO1599">
        <f t="shared" si="1972"/>
        <v>2473.0300049000002</v>
      </c>
      <c r="BP1599">
        <f t="shared" si="2014"/>
        <v>2362.982360867647</v>
      </c>
      <c r="BQ1599">
        <f t="shared" si="2015"/>
        <v>110.04764403235322</v>
      </c>
      <c r="BR1599">
        <f t="shared" si="2016"/>
        <v>148.80004899999994</v>
      </c>
      <c r="BS1599">
        <f t="shared" si="2017"/>
        <v>46.600097999999889</v>
      </c>
      <c r="BT1599">
        <f t="shared" si="2018"/>
        <v>156.39990200000011</v>
      </c>
      <c r="BU1599">
        <f t="shared" si="2019"/>
        <v>38.800048999999944</v>
      </c>
      <c r="BV1599">
        <f t="shared" si="2020"/>
        <v>2499.0200196000001</v>
      </c>
      <c r="BW1599">
        <f t="shared" si="2021"/>
        <v>2492.1738281904763</v>
      </c>
      <c r="BX1599">
        <f t="shared" si="2022"/>
        <v>2464.5918324363633</v>
      </c>
      <c r="BY1599">
        <f t="shared" si="2023"/>
        <v>2442.4054862238095</v>
      </c>
      <c r="BZ1599">
        <f t="shared" si="2024"/>
        <v>2605.3999020000001</v>
      </c>
      <c r="CA1599">
        <f t="shared" si="2025"/>
        <v>2351.0500489999999</v>
      </c>
      <c r="CB1599">
        <f t="shared" si="2026"/>
        <v>2474.190811283333</v>
      </c>
      <c r="CC1599">
        <f t="shared" si="2027"/>
        <v>2450.0114157027779</v>
      </c>
      <c r="CD1599">
        <f t="shared" si="2028"/>
        <v>2413.9314874648016</v>
      </c>
      <c r="CE1599">
        <f t="shared" si="2029"/>
        <v>2410.0248632903476</v>
      </c>
      <c r="CF1599">
        <f t="shared" si="2030"/>
        <v>2439.3500979999999</v>
      </c>
      <c r="CG1599">
        <f t="shared" si="2031"/>
        <v>2469.5</v>
      </c>
      <c r="CH1599">
        <f t="shared" si="2032"/>
        <v>2428.1999510000001</v>
      </c>
    </row>
    <row r="1600" spans="1:86">
      <c r="A1600" s="1">
        <v>41822</v>
      </c>
      <c r="B1600">
        <v>2593.8000489999999</v>
      </c>
      <c r="C1600">
        <v>2665</v>
      </c>
      <c r="D1600">
        <v>2568.25</v>
      </c>
      <c r="E1600">
        <v>2641.9499510000001</v>
      </c>
      <c r="F1600">
        <v>775548</v>
      </c>
      <c r="G1600">
        <f t="shared" si="1966"/>
        <v>406009.6144320009</v>
      </c>
      <c r="H1600">
        <f t="shared" si="1994"/>
        <v>15359894.785502667</v>
      </c>
      <c r="I1600">
        <f t="shared" si="1967"/>
        <v>2617.25</v>
      </c>
      <c r="J1600">
        <f t="shared" si="1974"/>
        <v>2617.25</v>
      </c>
      <c r="K1600">
        <f t="shared" si="1975"/>
        <v>2372.25</v>
      </c>
      <c r="L1600">
        <f t="shared" si="1976"/>
        <v>1</v>
      </c>
      <c r="M1600">
        <f t="shared" si="1977"/>
        <v>9</v>
      </c>
      <c r="N1600">
        <f t="shared" si="1978"/>
        <v>90</v>
      </c>
      <c r="O1600">
        <f t="shared" si="1979"/>
        <v>10</v>
      </c>
      <c r="P1600">
        <f t="shared" si="1954"/>
        <v>96.75</v>
      </c>
      <c r="Q1600">
        <f t="shared" si="1955"/>
        <v>23.050048999999944</v>
      </c>
      <c r="R1600">
        <f t="shared" si="1956"/>
        <v>73.699951000000056</v>
      </c>
      <c r="S1600">
        <f t="shared" si="1957"/>
        <v>96.75</v>
      </c>
      <c r="T1600">
        <f t="shared" si="1993"/>
        <v>71.633546441933376</v>
      </c>
      <c r="U1600">
        <f t="shared" si="1958"/>
        <v>-3</v>
      </c>
      <c r="V1600">
        <f t="shared" si="1959"/>
        <v>-46.75</v>
      </c>
      <c r="W1600">
        <f t="shared" si="1960"/>
        <v>0</v>
      </c>
      <c r="X1600">
        <f t="shared" si="1961"/>
        <v>0</v>
      </c>
      <c r="Y1600">
        <f t="shared" si="1991"/>
        <v>27.186669493593559</v>
      </c>
      <c r="Z1600">
        <f t="shared" si="1992"/>
        <v>5.5445707134816971</v>
      </c>
      <c r="AA1600">
        <f t="shared" si="1988"/>
        <v>37.952427101499509</v>
      </c>
      <c r="AB1600">
        <f t="shared" si="1989"/>
        <v>7.7401873687437242</v>
      </c>
      <c r="AC1600">
        <f t="shared" si="1990"/>
        <v>66.120619454662943</v>
      </c>
      <c r="AD1600">
        <f t="shared" si="1998"/>
        <v>47.046706029322941</v>
      </c>
      <c r="AE1600">
        <f t="shared" si="1971"/>
        <v>2521.3399902000001</v>
      </c>
      <c r="AF1600">
        <f t="shared" si="1973"/>
        <v>2512.9499918333331</v>
      </c>
      <c r="AG1600">
        <f t="shared" si="1995"/>
        <v>2442.7550049000001</v>
      </c>
      <c r="AH1600">
        <f t="shared" si="1980"/>
        <v>2461.9050048999998</v>
      </c>
      <c r="AI1600">
        <f t="shared" si="1981"/>
        <v>2633.0905958424228</v>
      </c>
      <c r="AJ1600">
        <f t="shared" si="1982"/>
        <v>2290.7194139575768</v>
      </c>
      <c r="AK1600">
        <f t="shared" si="1983"/>
        <v>1.0258764628167714</v>
      </c>
      <c r="AL1600">
        <f t="shared" si="1962"/>
        <v>0.52351319896640947</v>
      </c>
      <c r="AM1600">
        <f t="shared" si="1963"/>
        <v>406009.6144320009</v>
      </c>
      <c r="AN1600">
        <f t="shared" si="1996"/>
        <v>1840852.1774109937</v>
      </c>
      <c r="AO1600">
        <f t="shared" si="1997"/>
        <v>8228848</v>
      </c>
      <c r="AP1600">
        <f t="shared" si="1999"/>
        <v>0.22370715529208873</v>
      </c>
      <c r="AQ1600">
        <f t="shared" si="2000"/>
        <v>2543.1157204712204</v>
      </c>
      <c r="AR1600">
        <f t="shared" si="2001"/>
        <v>2556.9456620154233</v>
      </c>
      <c r="AS1600">
        <f t="shared" si="2002"/>
        <v>2491.639615803801</v>
      </c>
      <c r="AT1600">
        <f t="shared" si="2003"/>
        <v>2427.7764342400374</v>
      </c>
      <c r="AU1600">
        <f t="shared" si="2004"/>
        <v>2477.4967284694471</v>
      </c>
      <c r="AV1600">
        <f t="shared" si="2005"/>
        <v>2392.8283962057926</v>
      </c>
      <c r="AW1600">
        <f t="shared" si="2006"/>
        <v>84.66833226365452</v>
      </c>
      <c r="AX1600">
        <f t="shared" si="2033"/>
        <v>77.484424366800681</v>
      </c>
      <c r="AY1600">
        <f t="shared" si="2007"/>
        <v>7.1839078968538388</v>
      </c>
      <c r="AZ1600">
        <f t="shared" si="1964"/>
        <v>2625.0666503333337</v>
      </c>
      <c r="BA1600">
        <f t="shared" si="1965"/>
        <v>2035865190.5327163</v>
      </c>
      <c r="BB1600">
        <f t="shared" si="1968"/>
        <v>2035865190.5327163</v>
      </c>
      <c r="BC1600">
        <f t="shared" si="1969"/>
        <v>0</v>
      </c>
      <c r="BD1600">
        <f t="shared" si="1984"/>
        <v>10839019353.818592</v>
      </c>
      <c r="BE1600">
        <f t="shared" si="1985"/>
        <v>3355144722.9115243</v>
      </c>
      <c r="BF1600">
        <f t="shared" si="1986"/>
        <v>3.2305668604401419</v>
      </c>
      <c r="BG1600">
        <f t="shared" si="1987"/>
        <v>76.362505711682303</v>
      </c>
      <c r="BH1600">
        <f t="shared" si="2008"/>
        <v>93659011</v>
      </c>
      <c r="BI1600">
        <f t="shared" si="2009"/>
        <v>3.53842057365708</v>
      </c>
      <c r="BJ1600">
        <f t="shared" si="1970"/>
        <v>5714.9902000000111</v>
      </c>
      <c r="BK1600">
        <f t="shared" si="2010"/>
        <v>2.2505573534030113E-2</v>
      </c>
      <c r="BL1600">
        <f t="shared" si="2011"/>
        <v>1.02250557353403</v>
      </c>
      <c r="BM1600">
        <f t="shared" si="2012"/>
        <v>90.22272832999117</v>
      </c>
      <c r="BN1600">
        <f t="shared" si="2013"/>
        <v>2616.625</v>
      </c>
      <c r="BO1600">
        <f t="shared" si="1972"/>
        <v>2504.4449951000001</v>
      </c>
      <c r="BP1600">
        <f t="shared" si="2014"/>
        <v>2378.1036843970583</v>
      </c>
      <c r="BQ1600">
        <f t="shared" si="2015"/>
        <v>126.34131070294188</v>
      </c>
      <c r="BR1600">
        <f t="shared" si="2016"/>
        <v>261.89990200000011</v>
      </c>
      <c r="BS1600">
        <f t="shared" si="2017"/>
        <v>197.25</v>
      </c>
      <c r="BT1600">
        <f t="shared" si="2018"/>
        <v>216</v>
      </c>
      <c r="BU1600">
        <f t="shared" si="2019"/>
        <v>152.80004899999994</v>
      </c>
      <c r="BV1600">
        <f t="shared" si="2020"/>
        <v>2550.6200032666666</v>
      </c>
      <c r="BW1600">
        <f t="shared" si="2021"/>
        <v>2539.8571428571427</v>
      </c>
      <c r="BX1600">
        <f t="shared" si="2022"/>
        <v>2501.0900035636369</v>
      </c>
      <c r="BY1600">
        <f t="shared" si="2023"/>
        <v>2462.6616710999997</v>
      </c>
      <c r="BZ1600">
        <f t="shared" si="2024"/>
        <v>2665</v>
      </c>
      <c r="CA1600">
        <f t="shared" si="2025"/>
        <v>2351.0500489999999</v>
      </c>
      <c r="CB1600">
        <f t="shared" si="2026"/>
        <v>2486.1087938066667</v>
      </c>
      <c r="CC1600">
        <f t="shared" si="2027"/>
        <v>2480.6506747083336</v>
      </c>
      <c r="CD1600">
        <f t="shared" si="2028"/>
        <v>2408.3167940656745</v>
      </c>
      <c r="CE1600">
        <f t="shared" si="2029"/>
        <v>2418.2368399804336</v>
      </c>
      <c r="CF1600">
        <f t="shared" si="2030"/>
        <v>2583.8000489999999</v>
      </c>
      <c r="CG1600">
        <f t="shared" si="2031"/>
        <v>2605.3999020000001</v>
      </c>
      <c r="CH1600">
        <f t="shared" si="2032"/>
        <v>2446.6000979999999</v>
      </c>
    </row>
    <row r="1601" spans="1:86">
      <c r="A1601" s="1">
        <v>41823</v>
      </c>
      <c r="B1601">
        <v>2650</v>
      </c>
      <c r="C1601">
        <v>2662</v>
      </c>
      <c r="D1601">
        <v>2615</v>
      </c>
      <c r="E1601">
        <v>2629.8999020000001</v>
      </c>
      <c r="F1601">
        <v>395691</v>
      </c>
      <c r="G1601">
        <f t="shared" si="1966"/>
        <v>-144807.71820076409</v>
      </c>
      <c r="H1601">
        <f t="shared" si="1994"/>
        <v>15215087.067301903</v>
      </c>
      <c r="I1601">
        <f t="shared" si="1967"/>
        <v>2639.2249755000003</v>
      </c>
      <c r="J1601">
        <f t="shared" si="1974"/>
        <v>2639.2249755000003</v>
      </c>
      <c r="K1601">
        <f t="shared" si="1975"/>
        <v>2372.25</v>
      </c>
      <c r="L1601">
        <f t="shared" si="1976"/>
        <v>1</v>
      </c>
      <c r="M1601">
        <f t="shared" si="1977"/>
        <v>10</v>
      </c>
      <c r="N1601">
        <f t="shared" si="1978"/>
        <v>90</v>
      </c>
      <c r="O1601">
        <f t="shared" si="1979"/>
        <v>0</v>
      </c>
      <c r="P1601">
        <f t="shared" si="1954"/>
        <v>47</v>
      </c>
      <c r="Q1601">
        <f t="shared" si="1955"/>
        <v>32.100097999999889</v>
      </c>
      <c r="R1601">
        <f t="shared" si="1956"/>
        <v>14.899902000000111</v>
      </c>
      <c r="S1601">
        <f t="shared" si="1957"/>
        <v>47</v>
      </c>
      <c r="T1601">
        <f t="shared" si="1993"/>
        <v>69.874007410366701</v>
      </c>
      <c r="U1601">
        <f t="shared" si="1958"/>
        <v>-7.6999510000000555</v>
      </c>
      <c r="V1601">
        <f t="shared" si="1959"/>
        <v>-1.649902000000111</v>
      </c>
      <c r="W1601">
        <f t="shared" si="1960"/>
        <v>0</v>
      </c>
      <c r="X1601">
        <f t="shared" si="1961"/>
        <v>0</v>
      </c>
      <c r="Y1601">
        <f t="shared" si="1991"/>
        <v>25.244764529765451</v>
      </c>
      <c r="Z1601">
        <f t="shared" si="1992"/>
        <v>5.1485299482330049</v>
      </c>
      <c r="AA1601">
        <f t="shared" si="1988"/>
        <v>36.128977663330744</v>
      </c>
      <c r="AB1601">
        <f t="shared" si="1989"/>
        <v>7.3683049520774366</v>
      </c>
      <c r="AC1601">
        <f t="shared" si="1990"/>
        <v>66.120619454662943</v>
      </c>
      <c r="AD1601">
        <f t="shared" si="1998"/>
        <v>48.774707965767099</v>
      </c>
      <c r="AE1601">
        <f t="shared" si="1971"/>
        <v>2549.9399901999996</v>
      </c>
      <c r="AF1601">
        <f t="shared" si="1973"/>
        <v>2539.4333088333333</v>
      </c>
      <c r="AG1601">
        <f t="shared" si="1995"/>
        <v>2455.1900024500001</v>
      </c>
      <c r="AH1601">
        <f t="shared" si="1980"/>
        <v>2486.8899902000003</v>
      </c>
      <c r="AI1601">
        <f t="shared" si="1981"/>
        <v>2675.0822568929379</v>
      </c>
      <c r="AJ1601">
        <f t="shared" si="1982"/>
        <v>2298.6977235070626</v>
      </c>
      <c r="AK1601">
        <f t="shared" si="1983"/>
        <v>0.87995692998730057</v>
      </c>
      <c r="AL1601">
        <f t="shared" si="1962"/>
        <v>-0.36596161702127189</v>
      </c>
      <c r="AM1601">
        <f t="shared" si="1963"/>
        <v>-144807.71820076409</v>
      </c>
      <c r="AN1601">
        <f t="shared" si="1996"/>
        <v>1989624.0536830747</v>
      </c>
      <c r="AO1601">
        <f t="shared" si="1997"/>
        <v>8071129</v>
      </c>
      <c r="AP1601">
        <f t="shared" si="1999"/>
        <v>0.24651124442231992</v>
      </c>
      <c r="AQ1601">
        <f t="shared" si="2000"/>
        <v>2572.6223421910054</v>
      </c>
      <c r="AR1601">
        <f t="shared" si="2001"/>
        <v>2581.3286483410275</v>
      </c>
      <c r="AS1601">
        <f t="shared" si="2002"/>
        <v>2516.5264673191168</v>
      </c>
      <c r="AT1601">
        <f t="shared" si="2003"/>
        <v>2445.9675463384342</v>
      </c>
      <c r="AU1601">
        <f t="shared" si="2004"/>
        <v>2500.3572044990301</v>
      </c>
      <c r="AV1601">
        <f t="shared" si="2005"/>
        <v>2409.4234016113874</v>
      </c>
      <c r="AW1601">
        <f t="shared" si="2006"/>
        <v>90.933802887642742</v>
      </c>
      <c r="AX1601">
        <f t="shared" si="2033"/>
        <v>80.174300070969096</v>
      </c>
      <c r="AY1601">
        <f t="shared" si="2007"/>
        <v>10.759502816673645</v>
      </c>
      <c r="AZ1601">
        <f t="shared" si="1964"/>
        <v>2635.6333006666669</v>
      </c>
      <c r="BA1601">
        <f t="shared" si="1965"/>
        <v>1042896376.3740941</v>
      </c>
      <c r="BB1601">
        <f t="shared" si="1968"/>
        <v>1042896376.3740941</v>
      </c>
      <c r="BC1601">
        <f t="shared" si="1969"/>
        <v>0</v>
      </c>
      <c r="BD1601">
        <f t="shared" si="1984"/>
        <v>11881915730.192686</v>
      </c>
      <c r="BE1601">
        <f t="shared" si="1985"/>
        <v>2557525095.7675657</v>
      </c>
      <c r="BF1601">
        <f t="shared" si="1986"/>
        <v>4.6458647658457011</v>
      </c>
      <c r="BG1601">
        <f t="shared" si="1987"/>
        <v>82.287921488140555</v>
      </c>
      <c r="BH1601">
        <f t="shared" si="2008"/>
        <v>93263320</v>
      </c>
      <c r="BI1601">
        <f t="shared" si="2009"/>
        <v>3.774089802017675</v>
      </c>
      <c r="BJ1601">
        <f t="shared" si="1970"/>
        <v>-1305.0048999999944</v>
      </c>
      <c r="BK1601">
        <f t="shared" si="2010"/>
        <v>-4.5610436319730059E-3</v>
      </c>
      <c r="BL1601">
        <f t="shared" si="2011"/>
        <v>0.99543895636802704</v>
      </c>
      <c r="BM1601">
        <f t="shared" si="2012"/>
        <v>99.186033463257772</v>
      </c>
      <c r="BN1601">
        <f t="shared" si="2013"/>
        <v>2638.5</v>
      </c>
      <c r="BO1601">
        <f t="shared" si="1972"/>
        <v>2538</v>
      </c>
      <c r="BP1601">
        <f t="shared" si="2014"/>
        <v>2390.1389770735291</v>
      </c>
      <c r="BQ1601">
        <f t="shared" si="2015"/>
        <v>147.86102292647092</v>
      </c>
      <c r="BR1601">
        <f t="shared" si="2016"/>
        <v>263.5</v>
      </c>
      <c r="BS1601">
        <f t="shared" si="2017"/>
        <v>253</v>
      </c>
      <c r="BT1601">
        <f t="shared" si="2018"/>
        <v>264.64990200000011</v>
      </c>
      <c r="BU1601">
        <f t="shared" si="2019"/>
        <v>286.75</v>
      </c>
      <c r="BV1601">
        <f t="shared" si="2020"/>
        <v>2586.8066405333334</v>
      </c>
      <c r="BW1601">
        <f t="shared" si="2021"/>
        <v>2573.2714029047615</v>
      </c>
      <c r="BX1601">
        <f t="shared" si="2022"/>
        <v>2531.6345303090907</v>
      </c>
      <c r="BY1601">
        <f t="shared" si="2023"/>
        <v>2480.4849946333338</v>
      </c>
      <c r="BZ1601">
        <f t="shared" si="2024"/>
        <v>2665</v>
      </c>
      <c r="CA1601">
        <f t="shared" si="2025"/>
        <v>2351.0500489999999</v>
      </c>
      <c r="CB1601">
        <f t="shared" si="2026"/>
        <v>2494.846335456667</v>
      </c>
      <c r="CC1601">
        <f t="shared" si="2027"/>
        <v>2494.9962129777778</v>
      </c>
      <c r="CD1601">
        <f t="shared" si="2028"/>
        <v>2422.5733745322623</v>
      </c>
      <c r="CE1601">
        <f t="shared" si="2029"/>
        <v>2427.0385688753927</v>
      </c>
      <c r="CF1601">
        <f t="shared" si="2030"/>
        <v>2641.9499510000001</v>
      </c>
      <c r="CG1601">
        <f t="shared" si="2031"/>
        <v>2665</v>
      </c>
      <c r="CH1601">
        <f t="shared" si="2032"/>
        <v>2568.25</v>
      </c>
    </row>
    <row r="1602" spans="1:86">
      <c r="A1602" s="1">
        <v>41824</v>
      </c>
      <c r="B1602">
        <v>2627</v>
      </c>
      <c r="C1602">
        <v>2654.3000489999999</v>
      </c>
      <c r="D1602">
        <v>2616.6499020000001</v>
      </c>
      <c r="E1602">
        <v>2642.5</v>
      </c>
      <c r="F1602">
        <v>346996</v>
      </c>
      <c r="G1602">
        <f t="shared" si="1966"/>
        <v>129489.82118991467</v>
      </c>
      <c r="H1602">
        <f t="shared" si="1994"/>
        <v>15344576.888491817</v>
      </c>
      <c r="I1602">
        <f t="shared" si="1967"/>
        <v>2635.1124877499997</v>
      </c>
      <c r="J1602">
        <f t="shared" si="1974"/>
        <v>2639.2249755000003</v>
      </c>
      <c r="K1602">
        <f t="shared" si="1975"/>
        <v>2379.5750122499999</v>
      </c>
      <c r="L1602">
        <f t="shared" si="1976"/>
        <v>2</v>
      </c>
      <c r="M1602">
        <f t="shared" si="1977"/>
        <v>10</v>
      </c>
      <c r="N1602">
        <f t="shared" si="1978"/>
        <v>80</v>
      </c>
      <c r="O1602">
        <f t="shared" si="1979"/>
        <v>0</v>
      </c>
      <c r="P1602">
        <f t="shared" si="1954"/>
        <v>37.650146999999833</v>
      </c>
      <c r="Q1602">
        <f t="shared" si="1955"/>
        <v>11.800048999999944</v>
      </c>
      <c r="R1602">
        <f t="shared" si="1956"/>
        <v>25.850097999999889</v>
      </c>
      <c r="S1602">
        <f t="shared" si="1957"/>
        <v>37.650146999999833</v>
      </c>
      <c r="T1602">
        <f t="shared" si="1993"/>
        <v>67.572303095340501</v>
      </c>
      <c r="U1602">
        <f t="shared" si="1958"/>
        <v>5.6999510000000555</v>
      </c>
      <c r="V1602">
        <f t="shared" si="1959"/>
        <v>-1.950195999999778</v>
      </c>
      <c r="W1602">
        <f t="shared" si="1960"/>
        <v>5.6999510000000555</v>
      </c>
      <c r="X1602">
        <f t="shared" si="1961"/>
        <v>0</v>
      </c>
      <c r="Y1602">
        <f t="shared" si="1991"/>
        <v>23.848706420496494</v>
      </c>
      <c r="Z1602">
        <f t="shared" si="1992"/>
        <v>4.7807778090735047</v>
      </c>
      <c r="AA1602">
        <f t="shared" si="1988"/>
        <v>35.293611920918821</v>
      </c>
      <c r="AB1602">
        <f t="shared" si="1989"/>
        <v>7.0750552964401869</v>
      </c>
      <c r="AC1602">
        <f t="shared" si="1990"/>
        <v>66.602417488641507</v>
      </c>
      <c r="AD1602">
        <f t="shared" si="1998"/>
        <v>50.389605970776309</v>
      </c>
      <c r="AE1602">
        <f t="shared" si="1971"/>
        <v>2587.5</v>
      </c>
      <c r="AF1602">
        <f t="shared" si="1973"/>
        <v>2565.3666584999996</v>
      </c>
      <c r="AG1602">
        <f t="shared" si="1995"/>
        <v>2467.7125000000001</v>
      </c>
      <c r="AH1602">
        <f t="shared" si="1980"/>
        <v>2514.5000000000005</v>
      </c>
      <c r="AI1602">
        <f t="shared" si="1981"/>
        <v>2704.8830985056461</v>
      </c>
      <c r="AJ1602">
        <f t="shared" si="1982"/>
        <v>2324.1169014943548</v>
      </c>
      <c r="AK1602">
        <f t="shared" si="1983"/>
        <v>0.83616429453217411</v>
      </c>
      <c r="AL1602">
        <f t="shared" si="1962"/>
        <v>0.37317381523105358</v>
      </c>
      <c r="AM1602">
        <f t="shared" si="1963"/>
        <v>129489.82118991467</v>
      </c>
      <c r="AN1602">
        <f t="shared" si="1996"/>
        <v>2186520.0393548184</v>
      </c>
      <c r="AO1602">
        <f t="shared" si="1997"/>
        <v>8166113</v>
      </c>
      <c r="AP1602">
        <f t="shared" si="1999"/>
        <v>0.26775530039258805</v>
      </c>
      <c r="AQ1602">
        <f t="shared" si="2000"/>
        <v>2596.3807458460637</v>
      </c>
      <c r="AR1602">
        <f t="shared" si="2001"/>
        <v>2597.7222614938346</v>
      </c>
      <c r="AS1602">
        <f t="shared" si="2002"/>
        <v>2539.2017032016756</v>
      </c>
      <c r="AT1602">
        <f t="shared" si="2003"/>
        <v>2463.6554671679751</v>
      </c>
      <c r="AU1602">
        <f t="shared" si="2004"/>
        <v>2521.6786238241757</v>
      </c>
      <c r="AV1602">
        <f t="shared" si="2005"/>
        <v>2425.7387634985903</v>
      </c>
      <c r="AW1602">
        <f t="shared" si="2006"/>
        <v>95.939860325585414</v>
      </c>
      <c r="AX1602">
        <f t="shared" si="2033"/>
        <v>83.327412121892365</v>
      </c>
      <c r="AY1602">
        <f t="shared" si="2007"/>
        <v>12.612448203693049</v>
      </c>
      <c r="AZ1602">
        <f t="shared" si="1964"/>
        <v>2637.8166503333337</v>
      </c>
      <c r="BA1602">
        <f t="shared" si="1965"/>
        <v>915311826.39906549</v>
      </c>
      <c r="BB1602">
        <f t="shared" si="1968"/>
        <v>915311826.39906549</v>
      </c>
      <c r="BC1602">
        <f t="shared" si="1969"/>
        <v>0</v>
      </c>
      <c r="BD1602">
        <f t="shared" si="1984"/>
        <v>12797227556.591751</v>
      </c>
      <c r="BE1602">
        <f t="shared" si="1985"/>
        <v>2019305211.843895</v>
      </c>
      <c r="BF1602">
        <f t="shared" si="1986"/>
        <v>6.3374409581730218</v>
      </c>
      <c r="BG1602">
        <f t="shared" si="1987"/>
        <v>86.371270233035119</v>
      </c>
      <c r="BH1602">
        <f t="shared" si="2008"/>
        <v>93610316</v>
      </c>
      <c r="BI1602">
        <f t="shared" si="2009"/>
        <v>3.9550780063065587</v>
      </c>
      <c r="BJ1602">
        <f t="shared" si="1970"/>
        <v>1160.0097999999889</v>
      </c>
      <c r="BK1602">
        <f t="shared" si="2010"/>
        <v>4.7910941364793774E-3</v>
      </c>
      <c r="BL1602">
        <f t="shared" si="2011"/>
        <v>1.0047910941364793</v>
      </c>
      <c r="BM1602">
        <f t="shared" si="2012"/>
        <v>100.34070321300993</v>
      </c>
      <c r="BN1602">
        <f t="shared" si="2013"/>
        <v>2635.4749755000003</v>
      </c>
      <c r="BO1602">
        <f t="shared" si="1972"/>
        <v>2573.0899902000006</v>
      </c>
      <c r="BP1602">
        <f t="shared" si="2014"/>
        <v>2402.3588292941167</v>
      </c>
      <c r="BQ1602">
        <f t="shared" si="2015"/>
        <v>170.73116090588383</v>
      </c>
      <c r="BR1602">
        <f t="shared" si="2016"/>
        <v>262.19995100000006</v>
      </c>
      <c r="BS1602">
        <f t="shared" si="2017"/>
        <v>265.59985300000017</v>
      </c>
      <c r="BT1602">
        <f t="shared" si="2018"/>
        <v>259.35009799999989</v>
      </c>
      <c r="BU1602">
        <f t="shared" si="2019"/>
        <v>235</v>
      </c>
      <c r="BV1602">
        <f t="shared" si="2020"/>
        <v>2617.6599771333335</v>
      </c>
      <c r="BW1602">
        <f t="shared" si="2021"/>
        <v>2602.719028952381</v>
      </c>
      <c r="BX1602">
        <f t="shared" si="2022"/>
        <v>2559.927259363636</v>
      </c>
      <c r="BY1602">
        <f t="shared" si="2023"/>
        <v>2498.3240420190477</v>
      </c>
      <c r="BZ1602">
        <f t="shared" si="2024"/>
        <v>2665</v>
      </c>
      <c r="CA1602">
        <f t="shared" si="2025"/>
        <v>2351.0500489999999</v>
      </c>
      <c r="CB1602">
        <f t="shared" si="2026"/>
        <v>2533.4417074999997</v>
      </c>
      <c r="CC1602">
        <f t="shared" si="2027"/>
        <v>2506.5997226305558</v>
      </c>
      <c r="CD1602">
        <f t="shared" si="2028"/>
        <v>2448.0932773015875</v>
      </c>
      <c r="CE1602">
        <f t="shared" si="2029"/>
        <v>2436.8569445933531</v>
      </c>
      <c r="CF1602">
        <f t="shared" si="2030"/>
        <v>2629.8999020000001</v>
      </c>
      <c r="CG1602">
        <f t="shared" si="2031"/>
        <v>2662</v>
      </c>
      <c r="CH1602">
        <f t="shared" si="2032"/>
        <v>2615</v>
      </c>
    </row>
    <row r="1603" spans="1:86">
      <c r="A1603" s="1">
        <v>41827</v>
      </c>
      <c r="B1603">
        <v>2649</v>
      </c>
      <c r="C1603">
        <v>2660</v>
      </c>
      <c r="D1603">
        <v>2618.6000979999999</v>
      </c>
      <c r="E1603">
        <v>2638.8500979999999</v>
      </c>
      <c r="F1603">
        <v>252391</v>
      </c>
      <c r="G1603">
        <f t="shared" si="1966"/>
        <v>-5486.1764088723548</v>
      </c>
      <c r="H1603">
        <f t="shared" si="1994"/>
        <v>15339090.712082945</v>
      </c>
      <c r="I1603">
        <f t="shared" si="1967"/>
        <v>2641.6125489999999</v>
      </c>
      <c r="J1603">
        <f t="shared" si="1974"/>
        <v>2641.6125489999999</v>
      </c>
      <c r="K1603">
        <f t="shared" si="1975"/>
        <v>2403.9500122500003</v>
      </c>
      <c r="L1603">
        <f t="shared" si="1976"/>
        <v>1</v>
      </c>
      <c r="M1603">
        <f t="shared" si="1977"/>
        <v>10</v>
      </c>
      <c r="N1603">
        <f t="shared" si="1978"/>
        <v>90</v>
      </c>
      <c r="O1603">
        <f t="shared" si="1979"/>
        <v>0</v>
      </c>
      <c r="P1603">
        <f t="shared" ref="P1603:P1666" si="2034">(C1603-D1603)</f>
        <v>41.399902000000111</v>
      </c>
      <c r="Q1603">
        <f t="shared" ref="Q1603:Q1666" si="2035">(C1603-E1603)</f>
        <v>21.149902000000111</v>
      </c>
      <c r="R1603">
        <f t="shared" ref="R1603:R1666" si="2036">(E1603-D1603)</f>
        <v>20.25</v>
      </c>
      <c r="S1603">
        <f t="shared" ref="S1603:S1666" si="2037">MAX(P1603:R1603)</f>
        <v>41.399902000000111</v>
      </c>
      <c r="T1603">
        <f t="shared" si="1993"/>
        <v>65.702845874244758</v>
      </c>
      <c r="U1603">
        <f t="shared" ref="U1603:U1666" si="2038">(C1604-C1603)</f>
        <v>1.149902000000111</v>
      </c>
      <c r="V1603">
        <f t="shared" ref="V1603:V1666" si="2039">D1603-D1604</f>
        <v>40.600097999999889</v>
      </c>
      <c r="W1603">
        <f t="shared" ref="W1603:W1666" si="2040">IF(AND(U1603&gt;V1603,U1603&gt;0),U1603,)</f>
        <v>0</v>
      </c>
      <c r="X1603">
        <f t="shared" ref="X1603:X1666" si="2041">IF(AND(V1603&gt;U1603,V1603&gt;0),V1603,)</f>
        <v>40.600097999999889</v>
      </c>
      <c r="Y1603">
        <f t="shared" si="1991"/>
        <v>22.145227390461031</v>
      </c>
      <c r="Z1603">
        <f t="shared" si="1992"/>
        <v>7.3393006798539613</v>
      </c>
      <c r="AA1603">
        <f t="shared" si="1988"/>
        <v>33.705126613308337</v>
      </c>
      <c r="AB1603">
        <f t="shared" si="1989"/>
        <v>11.170445636253538</v>
      </c>
      <c r="AC1603">
        <f t="shared" si="1990"/>
        <v>50.215918922961045</v>
      </c>
      <c r="AD1603">
        <f t="shared" si="1998"/>
        <v>50.554313121146528</v>
      </c>
      <c r="AE1603">
        <f t="shared" si="1971"/>
        <v>2627.4</v>
      </c>
      <c r="AF1603">
        <f t="shared" si="1973"/>
        <v>2596.0583496666663</v>
      </c>
      <c r="AG1603">
        <f t="shared" si="1995"/>
        <v>2477.8975098000001</v>
      </c>
      <c r="AH1603">
        <f t="shared" si="1980"/>
        <v>2540.3550049</v>
      </c>
      <c r="AI1603">
        <f t="shared" si="1981"/>
        <v>2720.7798565496023</v>
      </c>
      <c r="AJ1603">
        <f t="shared" si="1982"/>
        <v>2359.9301532503978</v>
      </c>
      <c r="AK1603">
        <f t="shared" si="1983"/>
        <v>0.77295323288192097</v>
      </c>
      <c r="AL1603">
        <f t="shared" ref="AL1603:AL1666" si="2042">(R1603-Q1603)/P1603</f>
        <v>-2.1736814739322537E-2</v>
      </c>
      <c r="AM1603">
        <f t="shared" ref="AM1603:AM1666" si="2043">AL1603*F1603</f>
        <v>-5486.1764088723548</v>
      </c>
      <c r="AN1603">
        <f t="shared" si="1996"/>
        <v>2006837.6467914716</v>
      </c>
      <c r="AO1603">
        <f t="shared" si="1997"/>
        <v>8103423</v>
      </c>
      <c r="AP1603">
        <f t="shared" si="1999"/>
        <v>0.247653077815569</v>
      </c>
      <c r="AQ1603">
        <f t="shared" si="2000"/>
        <v>2610.8203255784019</v>
      </c>
      <c r="AR1603">
        <f t="shared" si="2001"/>
        <v>2595.4216390380916</v>
      </c>
      <c r="AS1603">
        <f t="shared" si="2002"/>
        <v>2557.1384142653742</v>
      </c>
      <c r="AT1603">
        <f t="shared" si="2003"/>
        <v>2479.4229839428572</v>
      </c>
      <c r="AU1603">
        <f t="shared" si="2004"/>
        <v>2539.2543449505492</v>
      </c>
      <c r="AV1603">
        <f t="shared" si="2005"/>
        <v>2440.6565569136887</v>
      </c>
      <c r="AW1603">
        <f t="shared" si="2006"/>
        <v>98.597788036860493</v>
      </c>
      <c r="AX1603">
        <f t="shared" si="2033"/>
        <v>86.381487304885994</v>
      </c>
      <c r="AY1603">
        <f t="shared" si="2007"/>
        <v>12.216300731974499</v>
      </c>
      <c r="AZ1603">
        <f t="shared" ref="AZ1603:AZ1666" si="2044">AVERAGE(C1603:E1603)</f>
        <v>2639.1500653333333</v>
      </c>
      <c r="BA1603">
        <f t="shared" ref="BA1603:BA1666" si="2045">AZ1603*F1603</f>
        <v>666097724.13954532</v>
      </c>
      <c r="BB1603">
        <f t="shared" si="1968"/>
        <v>666097724.13954532</v>
      </c>
      <c r="BC1603">
        <f t="shared" si="1969"/>
        <v>0</v>
      </c>
      <c r="BD1603">
        <f t="shared" si="1984"/>
        <v>13005505151.239269</v>
      </c>
      <c r="BE1603">
        <f t="shared" si="1985"/>
        <v>2019305211.843895</v>
      </c>
      <c r="BF1603">
        <f t="shared" si="1986"/>
        <v>6.4405841548655784</v>
      </c>
      <c r="BG1603">
        <f t="shared" si="1987"/>
        <v>86.560195017133495</v>
      </c>
      <c r="BH1603">
        <f t="shared" si="2008"/>
        <v>93357925</v>
      </c>
      <c r="BI1603">
        <f t="shared" si="2009"/>
        <v>4.0398059185165103</v>
      </c>
      <c r="BJ1603">
        <f t="shared" si="1970"/>
        <v>-464.9902000000111</v>
      </c>
      <c r="BK1603">
        <f t="shared" si="2010"/>
        <v>-1.3812306527909597E-3</v>
      </c>
      <c r="BL1603">
        <f t="shared" si="2011"/>
        <v>0.99861876934720906</v>
      </c>
      <c r="BM1603">
        <f t="shared" si="2012"/>
        <v>95.092246285127203</v>
      </c>
      <c r="BN1603">
        <f t="shared" si="2013"/>
        <v>2639.3000489999999</v>
      </c>
      <c r="BO1603">
        <f t="shared" si="1972"/>
        <v>2611.1800049000003</v>
      </c>
      <c r="BP1603">
        <f t="shared" si="2014"/>
        <v>2414.9948587058816</v>
      </c>
      <c r="BQ1603">
        <f t="shared" si="2015"/>
        <v>196.18514619411872</v>
      </c>
      <c r="BR1603">
        <f t="shared" si="2016"/>
        <v>224.25</v>
      </c>
      <c r="BS1603">
        <f t="shared" si="2017"/>
        <v>229.40014699999983</v>
      </c>
      <c r="BT1603">
        <f t="shared" si="2018"/>
        <v>238</v>
      </c>
      <c r="BU1603">
        <f t="shared" si="2019"/>
        <v>259</v>
      </c>
      <c r="BV1603">
        <f t="shared" si="2020"/>
        <v>2634.7766764666662</v>
      </c>
      <c r="BW1603">
        <f t="shared" si="2021"/>
        <v>2623.7142973809528</v>
      </c>
      <c r="BX1603">
        <f t="shared" si="2022"/>
        <v>2582.5363680909086</v>
      </c>
      <c r="BY1603">
        <f t="shared" si="2023"/>
        <v>2514.6228608761899</v>
      </c>
      <c r="BZ1603">
        <f t="shared" si="2024"/>
        <v>2665</v>
      </c>
      <c r="CA1603">
        <f t="shared" si="2025"/>
        <v>2389.1999510000001</v>
      </c>
      <c r="CB1603">
        <f t="shared" si="2026"/>
        <v>2613.432498366667</v>
      </c>
      <c r="CC1603">
        <f t="shared" si="2027"/>
        <v>2543.8778145277774</v>
      </c>
      <c r="CD1603">
        <f t="shared" si="2028"/>
        <v>2478.4009605658334</v>
      </c>
      <c r="CE1603">
        <f t="shared" si="2029"/>
        <v>2440.3069658299946</v>
      </c>
      <c r="CF1603">
        <f t="shared" si="2030"/>
        <v>2642.5</v>
      </c>
      <c r="CG1603">
        <f t="shared" si="2031"/>
        <v>2654.3000489999999</v>
      </c>
      <c r="CH1603">
        <f t="shared" si="2032"/>
        <v>2616.6499020000001</v>
      </c>
    </row>
    <row r="1604" spans="1:86">
      <c r="A1604" s="1">
        <v>41828</v>
      </c>
      <c r="B1604">
        <v>2660</v>
      </c>
      <c r="C1604">
        <v>2661.1499020000001</v>
      </c>
      <c r="D1604">
        <v>2578</v>
      </c>
      <c r="E1604">
        <v>2589.6499020000001</v>
      </c>
      <c r="F1604">
        <v>325370</v>
      </c>
      <c r="G1604">
        <f t="shared" ref="G1604:G1667" si="2046">(((E1604-D1604)-(C1604-E1604))/(C1604-D1604))*F1604</f>
        <v>-234196.62462452374</v>
      </c>
      <c r="H1604">
        <f t="shared" si="1994"/>
        <v>15104894.087458421</v>
      </c>
      <c r="I1604">
        <f t="shared" ref="I1604:I1667" si="2047">AVERAGE(B1604:E1604)</f>
        <v>2622.1999510000001</v>
      </c>
      <c r="J1604">
        <f t="shared" si="1974"/>
        <v>2641.6125489999999</v>
      </c>
      <c r="K1604">
        <f t="shared" si="1975"/>
        <v>2448</v>
      </c>
      <c r="L1604">
        <f t="shared" si="1976"/>
        <v>2</v>
      </c>
      <c r="M1604">
        <f t="shared" si="1977"/>
        <v>7</v>
      </c>
      <c r="N1604">
        <f t="shared" si="1978"/>
        <v>80</v>
      </c>
      <c r="O1604">
        <f t="shared" si="1979"/>
        <v>30</v>
      </c>
      <c r="P1604">
        <f t="shared" si="2034"/>
        <v>83.149902000000111</v>
      </c>
      <c r="Q1604">
        <f t="shared" si="2035"/>
        <v>71.5</v>
      </c>
      <c r="R1604">
        <f t="shared" si="2036"/>
        <v>11.649902000000111</v>
      </c>
      <c r="S1604">
        <f t="shared" si="2037"/>
        <v>83.149902000000111</v>
      </c>
      <c r="T1604">
        <f t="shared" si="1993"/>
        <v>66.949064168941575</v>
      </c>
      <c r="U1604">
        <f t="shared" si="2038"/>
        <v>-54.149902000000111</v>
      </c>
      <c r="V1604">
        <f t="shared" si="2039"/>
        <v>85.800048999999944</v>
      </c>
      <c r="W1604">
        <f t="shared" si="2040"/>
        <v>0</v>
      </c>
      <c r="X1604">
        <f t="shared" si="2041"/>
        <v>85.800048999999944</v>
      </c>
      <c r="Y1604">
        <f t="shared" si="1991"/>
        <v>20.56342543399953</v>
      </c>
      <c r="Z1604">
        <f t="shared" si="1992"/>
        <v>12.943639845578673</v>
      </c>
      <c r="AA1604">
        <f t="shared" si="1988"/>
        <v>30.715030432851272</v>
      </c>
      <c r="AB1604">
        <f t="shared" si="1989"/>
        <v>19.33356351765612</v>
      </c>
      <c r="AC1604">
        <f t="shared" si="1990"/>
        <v>22.740832492617439</v>
      </c>
      <c r="AD1604">
        <f t="shared" si="1998"/>
        <v>49.560858450295768</v>
      </c>
      <c r="AE1604">
        <f t="shared" si="1971"/>
        <v>2628.5699706</v>
      </c>
      <c r="AF1604">
        <f t="shared" si="1973"/>
        <v>2621.1083170000002</v>
      </c>
      <c r="AG1604">
        <f t="shared" si="1995"/>
        <v>2484.16500245</v>
      </c>
      <c r="AH1604">
        <f t="shared" si="1980"/>
        <v>2557.8599853000001</v>
      </c>
      <c r="AI1604">
        <f t="shared" si="1981"/>
        <v>2719.0235849304304</v>
      </c>
      <c r="AJ1604">
        <f t="shared" si="1982"/>
        <v>2396.6963856695697</v>
      </c>
      <c r="AK1604">
        <f t="shared" si="1983"/>
        <v>0.59862623065288489</v>
      </c>
      <c r="AL1604">
        <f t="shared" si="2042"/>
        <v>-0.71978555067929972</v>
      </c>
      <c r="AM1604">
        <f t="shared" si="2043"/>
        <v>-234196.62462452374</v>
      </c>
      <c r="AN1604">
        <f t="shared" si="1996"/>
        <v>1515142.2985284557</v>
      </c>
      <c r="AO1604">
        <f t="shared" si="1997"/>
        <v>7869348</v>
      </c>
      <c r="AP1604">
        <f t="shared" si="1999"/>
        <v>0.19253720874060412</v>
      </c>
      <c r="AQ1604">
        <f t="shared" si="2000"/>
        <v>2603.6223815617454</v>
      </c>
      <c r="AR1604">
        <f t="shared" si="2001"/>
        <v>2572.9147079472355</v>
      </c>
      <c r="AS1604">
        <f t="shared" si="2002"/>
        <v>2562.9904820576066</v>
      </c>
      <c r="AT1604">
        <f t="shared" si="2003"/>
        <v>2489.3434065679999</v>
      </c>
      <c r="AU1604">
        <f t="shared" si="2004"/>
        <v>2546.8136785079669</v>
      </c>
      <c r="AV1604">
        <f t="shared" si="2005"/>
        <v>2451.0860910697306</v>
      </c>
      <c r="AW1604">
        <f t="shared" si="2006"/>
        <v>95.727587438236242</v>
      </c>
      <c r="AX1604">
        <f t="shared" si="2033"/>
        <v>88.250707331556043</v>
      </c>
      <c r="AY1604">
        <f t="shared" si="2007"/>
        <v>7.4768801066801984</v>
      </c>
      <c r="AZ1604">
        <f t="shared" si="2044"/>
        <v>2609.5999346666667</v>
      </c>
      <c r="BA1604">
        <f t="shared" si="2045"/>
        <v>849085530.74249339</v>
      </c>
      <c r="BB1604">
        <f t="shared" ref="BB1604:BB1667" si="2048">IF(AZ1604&gt;AZ1603,BA1604,0)</f>
        <v>0</v>
      </c>
      <c r="BC1604">
        <f t="shared" ref="BC1604:BC1667" si="2049">IF(AZ1604&lt;AZ1603,BA1604,0)</f>
        <v>849085530.74249339</v>
      </c>
      <c r="BD1604">
        <f t="shared" si="1984"/>
        <v>11788615831.239269</v>
      </c>
      <c r="BE1604">
        <f t="shared" si="1985"/>
        <v>2868390742.5863886</v>
      </c>
      <c r="BF1604">
        <f t="shared" si="1986"/>
        <v>4.1098361029465726</v>
      </c>
      <c r="BG1604">
        <f t="shared" si="1987"/>
        <v>80.429900688529855</v>
      </c>
      <c r="BH1604">
        <f t="shared" si="2008"/>
        <v>93032555</v>
      </c>
      <c r="BI1604">
        <f t="shared" si="2009"/>
        <v>3.9055171414422953</v>
      </c>
      <c r="BJ1604">
        <f t="shared" ref="BJ1604:BJ1667" si="2050">((E1604-E1603)-1)*100</f>
        <v>-5020.0195999999778</v>
      </c>
      <c r="BK1604">
        <f t="shared" si="2010"/>
        <v>-1.8644558869520059E-2</v>
      </c>
      <c r="BL1604">
        <f t="shared" si="2011"/>
        <v>0.9813554411304799</v>
      </c>
      <c r="BM1604">
        <f t="shared" si="2012"/>
        <v>84.940675123940323</v>
      </c>
      <c r="BN1604">
        <f t="shared" si="2013"/>
        <v>2619.5749510000001</v>
      </c>
      <c r="BO1604">
        <f t="shared" si="1972"/>
        <v>2629.8949951000004</v>
      </c>
      <c r="BP1604">
        <f t="shared" si="2014"/>
        <v>2427.6889756323526</v>
      </c>
      <c r="BQ1604">
        <f t="shared" si="2015"/>
        <v>202.20601946764782</v>
      </c>
      <c r="BR1604">
        <f t="shared" si="2016"/>
        <v>118.64990200000011</v>
      </c>
      <c r="BS1604">
        <f t="shared" si="2017"/>
        <v>186.89990200000011</v>
      </c>
      <c r="BT1604">
        <f t="shared" si="2018"/>
        <v>133.14990200000011</v>
      </c>
      <c r="BU1604">
        <f t="shared" si="2019"/>
        <v>245.05004899999994</v>
      </c>
      <c r="BV1604">
        <f t="shared" si="2020"/>
        <v>2622.1933104666668</v>
      </c>
      <c r="BW1604">
        <f t="shared" si="2021"/>
        <v>2621.8833123333329</v>
      </c>
      <c r="BX1604">
        <f t="shared" si="2022"/>
        <v>2591.4990766545457</v>
      </c>
      <c r="BY1604">
        <f t="shared" si="2023"/>
        <v>2525.2659458476192</v>
      </c>
      <c r="BZ1604">
        <f t="shared" si="2024"/>
        <v>2665</v>
      </c>
      <c r="CA1604">
        <f t="shared" si="2025"/>
        <v>2391.1000979999999</v>
      </c>
      <c r="CB1604">
        <f t="shared" si="2026"/>
        <v>2636.5722907033332</v>
      </c>
      <c r="CC1604">
        <f t="shared" si="2027"/>
        <v>2614.7118014722223</v>
      </c>
      <c r="CD1604">
        <f t="shared" si="2028"/>
        <v>2506.9511409365473</v>
      </c>
      <c r="CE1604">
        <f t="shared" si="2029"/>
        <v>2437.913365945175</v>
      </c>
      <c r="CF1604">
        <f t="shared" si="2030"/>
        <v>2638.8500979999999</v>
      </c>
      <c r="CG1604">
        <f t="shared" si="2031"/>
        <v>2660</v>
      </c>
      <c r="CH1604">
        <f t="shared" si="2032"/>
        <v>2618.6000979999999</v>
      </c>
    </row>
    <row r="1605" spans="1:86">
      <c r="A1605" s="1">
        <v>41829</v>
      </c>
      <c r="B1605">
        <v>2607</v>
      </c>
      <c r="C1605">
        <v>2607</v>
      </c>
      <c r="D1605">
        <v>2492.1999510000001</v>
      </c>
      <c r="E1605">
        <v>2516.4499510000001</v>
      </c>
      <c r="F1605">
        <v>406355</v>
      </c>
      <c r="G1605">
        <f t="shared" si="2046"/>
        <v>-234680.70480871477</v>
      </c>
      <c r="H1605">
        <f t="shared" si="1994"/>
        <v>14870213.382649707</v>
      </c>
      <c r="I1605">
        <f t="shared" si="2047"/>
        <v>2555.6624755000003</v>
      </c>
      <c r="J1605">
        <f t="shared" si="1974"/>
        <v>2641.6125489999999</v>
      </c>
      <c r="K1605">
        <f t="shared" si="1975"/>
        <v>2448</v>
      </c>
      <c r="L1605">
        <f t="shared" si="1976"/>
        <v>3</v>
      </c>
      <c r="M1605">
        <f t="shared" si="1977"/>
        <v>8</v>
      </c>
      <c r="N1605">
        <f t="shared" si="1978"/>
        <v>70</v>
      </c>
      <c r="O1605">
        <f t="shared" si="1979"/>
        <v>20</v>
      </c>
      <c r="P1605">
        <f t="shared" si="2034"/>
        <v>114.80004899999994</v>
      </c>
      <c r="Q1605">
        <f t="shared" si="2035"/>
        <v>90.550048999999944</v>
      </c>
      <c r="R1605">
        <f t="shared" si="2036"/>
        <v>24.25</v>
      </c>
      <c r="S1605">
        <f t="shared" si="2037"/>
        <v>114.80004899999994</v>
      </c>
      <c r="T1605">
        <f t="shared" si="1993"/>
        <v>70.366991656874319</v>
      </c>
      <c r="U1605">
        <f t="shared" si="2038"/>
        <v>23</v>
      </c>
      <c r="V1605">
        <f t="shared" si="2039"/>
        <v>2.1999510000000555</v>
      </c>
      <c r="W1605">
        <f t="shared" si="2040"/>
        <v>23</v>
      </c>
      <c r="X1605">
        <f t="shared" si="2041"/>
        <v>0</v>
      </c>
      <c r="Y1605">
        <f t="shared" si="1991"/>
        <v>20.737466474428135</v>
      </c>
      <c r="Z1605">
        <f t="shared" si="1992"/>
        <v>12.019094142323054</v>
      </c>
      <c r="AA1605">
        <f t="shared" si="1988"/>
        <v>29.470446279057665</v>
      </c>
      <c r="AB1605">
        <f t="shared" si="1989"/>
        <v>17.080585455366528</v>
      </c>
      <c r="AC1605">
        <f t="shared" si="1990"/>
        <v>26.615652461530541</v>
      </c>
      <c r="AD1605">
        <f t="shared" si="1998"/>
        <v>49.086373408390791</v>
      </c>
      <c r="AE1605">
        <f t="shared" si="1971"/>
        <v>2603.4699706000001</v>
      </c>
      <c r="AF1605">
        <f t="shared" si="1973"/>
        <v>2609.8833006666669</v>
      </c>
      <c r="AG1605">
        <f t="shared" si="1995"/>
        <v>2487.5599975499999</v>
      </c>
      <c r="AH1605">
        <f t="shared" si="1980"/>
        <v>2562.4049803999997</v>
      </c>
      <c r="AI1605">
        <f t="shared" si="1981"/>
        <v>2715.894822024035</v>
      </c>
      <c r="AJ1605">
        <f t="shared" si="1982"/>
        <v>2408.9151387759644</v>
      </c>
      <c r="AK1605">
        <f t="shared" si="1983"/>
        <v>0.35029944355352244</v>
      </c>
      <c r="AL1605">
        <f t="shared" si="2042"/>
        <v>-0.57752631272831578</v>
      </c>
      <c r="AM1605">
        <f t="shared" si="2043"/>
        <v>-234680.70480871477</v>
      </c>
      <c r="AN1605">
        <f t="shared" si="1996"/>
        <v>1427470.4915414788</v>
      </c>
      <c r="AO1605">
        <f t="shared" si="1997"/>
        <v>7880215</v>
      </c>
      <c r="AP1605">
        <f t="shared" si="1999"/>
        <v>0.18114613516781949</v>
      </c>
      <c r="AQ1605">
        <f t="shared" si="2000"/>
        <v>2573.9837551707519</v>
      </c>
      <c r="AR1605">
        <f t="shared" si="2001"/>
        <v>2561.1685022172733</v>
      </c>
      <c r="AS1605">
        <f t="shared" si="2002"/>
        <v>2554.6131864672375</v>
      </c>
      <c r="AT1605">
        <f t="shared" si="2003"/>
        <v>2491.7829955668799</v>
      </c>
      <c r="AU1605">
        <f t="shared" si="2004"/>
        <v>2542.2591193817721</v>
      </c>
      <c r="AV1605">
        <f t="shared" si="2005"/>
        <v>2455.6615612648493</v>
      </c>
      <c r="AW1605">
        <f t="shared" si="2006"/>
        <v>86.597558116922755</v>
      </c>
      <c r="AX1605">
        <f t="shared" si="2033"/>
        <v>87.920077488629389</v>
      </c>
      <c r="AY1605">
        <f t="shared" si="2007"/>
        <v>-1.3225193717066333</v>
      </c>
      <c r="AZ1605">
        <f t="shared" si="2044"/>
        <v>2538.5499673333338</v>
      </c>
      <c r="BA1605">
        <f t="shared" si="2045"/>
        <v>1031552471.9757369</v>
      </c>
      <c r="BB1605">
        <f t="shared" si="2048"/>
        <v>0</v>
      </c>
      <c r="BC1605">
        <f t="shared" si="2049"/>
        <v>1031552471.9757369</v>
      </c>
      <c r="BD1605">
        <f t="shared" si="1984"/>
        <v>11788615831.239269</v>
      </c>
      <c r="BE1605">
        <f t="shared" si="1985"/>
        <v>3165794911.3492064</v>
      </c>
      <c r="BF1605">
        <f t="shared" si="1986"/>
        <v>3.7237459031151094</v>
      </c>
      <c r="BG1605">
        <f t="shared" si="1987"/>
        <v>78.830360046662491</v>
      </c>
      <c r="BH1605">
        <f t="shared" si="2008"/>
        <v>92626200</v>
      </c>
      <c r="BI1605">
        <f t="shared" si="2009"/>
        <v>3.526445153635851</v>
      </c>
      <c r="BJ1605">
        <f t="shared" si="2050"/>
        <v>-7419.9951000000056</v>
      </c>
      <c r="BK1605">
        <f t="shared" si="2010"/>
        <v>-2.8266350190219672E-2</v>
      </c>
      <c r="BL1605">
        <f t="shared" si="2011"/>
        <v>0.97173364980978028</v>
      </c>
      <c r="BM1605">
        <f t="shared" si="2012"/>
        <v>80.896249538408554</v>
      </c>
      <c r="BN1605">
        <f t="shared" si="2013"/>
        <v>2549.5999755000003</v>
      </c>
      <c r="BO1605">
        <f t="shared" si="1972"/>
        <v>2616.4899902000006</v>
      </c>
      <c r="BP1605">
        <f t="shared" si="2014"/>
        <v>2436.619122691176</v>
      </c>
      <c r="BQ1605">
        <f t="shared" si="2015"/>
        <v>179.87086750882463</v>
      </c>
      <c r="BR1605">
        <f t="shared" si="2016"/>
        <v>29.550048999999944</v>
      </c>
      <c r="BS1605">
        <f t="shared" si="2017"/>
        <v>54.699951000000056</v>
      </c>
      <c r="BT1605">
        <f t="shared" si="2018"/>
        <v>103.05004899999994</v>
      </c>
      <c r="BU1605">
        <f t="shared" si="2019"/>
        <v>122</v>
      </c>
      <c r="BV1605">
        <f t="shared" si="2020"/>
        <v>2584.8199706</v>
      </c>
      <c r="BW1605">
        <f t="shared" si="2021"/>
        <v>2591.9809220476195</v>
      </c>
      <c r="BX1605">
        <f t="shared" si="2022"/>
        <v>2583.969979509091</v>
      </c>
      <c r="BY1605">
        <f t="shared" si="2023"/>
        <v>2528.3407028523807</v>
      </c>
      <c r="BZ1605">
        <f t="shared" si="2024"/>
        <v>2665</v>
      </c>
      <c r="CA1605">
        <f t="shared" si="2025"/>
        <v>2428.1999510000001</v>
      </c>
      <c r="CB1605">
        <f t="shared" si="2026"/>
        <v>2626.375626486667</v>
      </c>
      <c r="CC1605">
        <f t="shared" si="2027"/>
        <v>2632.1241256972221</v>
      </c>
      <c r="CD1605">
        <f t="shared" si="2028"/>
        <v>2521.8794218776588</v>
      </c>
      <c r="CE1605">
        <f t="shared" si="2029"/>
        <v>2438.5518339008322</v>
      </c>
      <c r="CF1605">
        <f t="shared" si="2030"/>
        <v>2589.6499020000001</v>
      </c>
      <c r="CG1605">
        <f t="shared" si="2031"/>
        <v>2661.1499020000001</v>
      </c>
      <c r="CH1605">
        <f t="shared" si="2032"/>
        <v>2578</v>
      </c>
    </row>
    <row r="1606" spans="1:86">
      <c r="A1606" s="1">
        <v>41830</v>
      </c>
      <c r="B1606">
        <v>2517</v>
      </c>
      <c r="C1606">
        <v>2630</v>
      </c>
      <c r="D1606">
        <v>2490</v>
      </c>
      <c r="E1606">
        <v>2531.6999510000001</v>
      </c>
      <c r="F1606">
        <v>349298</v>
      </c>
      <c r="G1606">
        <f t="shared" si="2046"/>
        <v>-141216.43593717116</v>
      </c>
      <c r="H1606">
        <f t="shared" si="1994"/>
        <v>14728996.946712535</v>
      </c>
      <c r="I1606">
        <f t="shared" si="2047"/>
        <v>2542.1749877500001</v>
      </c>
      <c r="J1606">
        <f t="shared" si="1974"/>
        <v>2641.6125489999999</v>
      </c>
      <c r="K1606">
        <f t="shared" si="1975"/>
        <v>2448</v>
      </c>
      <c r="L1606">
        <f t="shared" si="1976"/>
        <v>4</v>
      </c>
      <c r="M1606">
        <f t="shared" si="1977"/>
        <v>9</v>
      </c>
      <c r="N1606">
        <f t="shared" si="1978"/>
        <v>60</v>
      </c>
      <c r="O1606">
        <f t="shared" si="1979"/>
        <v>10</v>
      </c>
      <c r="P1606">
        <f t="shared" si="2034"/>
        <v>140</v>
      </c>
      <c r="Q1606">
        <f t="shared" si="2035"/>
        <v>98.300048999999944</v>
      </c>
      <c r="R1606">
        <f t="shared" si="2036"/>
        <v>41.699951000000056</v>
      </c>
      <c r="S1606">
        <f t="shared" si="2037"/>
        <v>140</v>
      </c>
      <c r="T1606">
        <f t="shared" si="1993"/>
        <v>75.34077796709758</v>
      </c>
      <c r="U1606">
        <f t="shared" si="2038"/>
        <v>-69.050048999999944</v>
      </c>
      <c r="V1606">
        <f t="shared" si="2039"/>
        <v>18</v>
      </c>
      <c r="W1606">
        <f t="shared" si="2040"/>
        <v>0</v>
      </c>
      <c r="X1606">
        <f t="shared" si="2041"/>
        <v>18</v>
      </c>
      <c r="Y1606">
        <f t="shared" si="1991"/>
        <v>19.256218869111841</v>
      </c>
      <c r="Z1606">
        <f t="shared" si="1992"/>
        <v>12.446301703585693</v>
      </c>
      <c r="AA1606">
        <f t="shared" si="1988"/>
        <v>25.558826692128552</v>
      </c>
      <c r="AB1606">
        <f t="shared" si="1989"/>
        <v>16.520006879967678</v>
      </c>
      <c r="AC1606">
        <f t="shared" si="1990"/>
        <v>21.480680534250347</v>
      </c>
      <c r="AD1606">
        <f t="shared" si="1998"/>
        <v>48.544824326985932</v>
      </c>
      <c r="AE1606">
        <f t="shared" si="1971"/>
        <v>2583.8299804000003</v>
      </c>
      <c r="AF1606">
        <f t="shared" si="1973"/>
        <v>2591.5083006666669</v>
      </c>
      <c r="AG1606">
        <f t="shared" si="1995"/>
        <v>2490.1024901999999</v>
      </c>
      <c r="AH1606">
        <f t="shared" si="1980"/>
        <v>2566.8849852999997</v>
      </c>
      <c r="AI1606">
        <f t="shared" si="1981"/>
        <v>2713.7712082505072</v>
      </c>
      <c r="AJ1606">
        <f t="shared" si="1982"/>
        <v>2419.9987623494922</v>
      </c>
      <c r="AK1606">
        <f t="shared" si="1983"/>
        <v>0.38023031162066495</v>
      </c>
      <c r="AL1606">
        <f t="shared" si="2042"/>
        <v>-0.40428641428571349</v>
      </c>
      <c r="AM1606">
        <f t="shared" si="2043"/>
        <v>-141216.43593717116</v>
      </c>
      <c r="AN1606">
        <f t="shared" si="1996"/>
        <v>921820.55261667655</v>
      </c>
      <c r="AO1606">
        <f t="shared" si="1997"/>
        <v>7783000</v>
      </c>
      <c r="AP1606">
        <f t="shared" si="1999"/>
        <v>0.11844026116107884</v>
      </c>
      <c r="AQ1606">
        <f t="shared" si="2000"/>
        <v>2559.6072617526961</v>
      </c>
      <c r="AR1606">
        <f t="shared" si="2001"/>
        <v>2545.0607011553502</v>
      </c>
      <c r="AS1606">
        <f t="shared" si="2002"/>
        <v>2550.4888040831347</v>
      </c>
      <c r="AT1606">
        <f t="shared" si="2003"/>
        <v>2495.3755215558608</v>
      </c>
      <c r="AU1606">
        <f t="shared" si="2004"/>
        <v>2540.6752441245062</v>
      </c>
      <c r="AV1606">
        <f t="shared" si="2005"/>
        <v>2460.98424854631</v>
      </c>
      <c r="AW1606">
        <f t="shared" si="2006"/>
        <v>79.69099557819618</v>
      </c>
      <c r="AX1606">
        <f t="shared" si="2033"/>
        <v>86.274261106542752</v>
      </c>
      <c r="AY1606">
        <f t="shared" si="2007"/>
        <v>-6.5832655283465726</v>
      </c>
      <c r="AZ1606">
        <f t="shared" si="2044"/>
        <v>2550.5666503333337</v>
      </c>
      <c r="BA1606">
        <f t="shared" si="2045"/>
        <v>890907829.82813275</v>
      </c>
      <c r="BB1606">
        <f t="shared" si="2048"/>
        <v>890907829.82813275</v>
      </c>
      <c r="BC1606">
        <f t="shared" si="2049"/>
        <v>0</v>
      </c>
      <c r="BD1606">
        <f t="shared" si="1984"/>
        <v>12679523661.067402</v>
      </c>
      <c r="BE1606">
        <f t="shared" si="1985"/>
        <v>2842874923.349206</v>
      </c>
      <c r="BF1606">
        <f t="shared" si="1986"/>
        <v>4.4601060556436964</v>
      </c>
      <c r="BG1606">
        <f t="shared" si="1987"/>
        <v>81.685337431012428</v>
      </c>
      <c r="BH1606">
        <f t="shared" si="2008"/>
        <v>92975498</v>
      </c>
      <c r="BI1606">
        <f t="shared" si="2009"/>
        <v>3.2381757674909624</v>
      </c>
      <c r="BJ1606">
        <f t="shared" si="2050"/>
        <v>1425</v>
      </c>
      <c r="BK1606">
        <f t="shared" si="2010"/>
        <v>6.0601244995712612E-3</v>
      </c>
      <c r="BL1606">
        <f t="shared" si="2011"/>
        <v>1.0060601244995713</v>
      </c>
      <c r="BM1606">
        <f t="shared" si="2012"/>
        <v>77.415836903815972</v>
      </c>
      <c r="BN1606">
        <f t="shared" si="2013"/>
        <v>2560</v>
      </c>
      <c r="BO1606">
        <f t="shared" si="1972"/>
        <v>2600.7899902000004</v>
      </c>
      <c r="BP1606">
        <f t="shared" si="2014"/>
        <v>2443.2610330147049</v>
      </c>
      <c r="BQ1606">
        <f t="shared" si="2015"/>
        <v>157.52895718529544</v>
      </c>
      <c r="BR1606">
        <f t="shared" si="2016"/>
        <v>77</v>
      </c>
      <c r="BS1606">
        <f t="shared" si="2017"/>
        <v>50</v>
      </c>
      <c r="BT1606">
        <f t="shared" si="2018"/>
        <v>149.94995100000006</v>
      </c>
      <c r="BU1606">
        <f t="shared" si="2019"/>
        <v>36.949951000000056</v>
      </c>
      <c r="BV1606">
        <f t="shared" si="2020"/>
        <v>2560.896630733333</v>
      </c>
      <c r="BW1606">
        <f t="shared" si="2021"/>
        <v>2569.6428221428569</v>
      </c>
      <c r="BX1606">
        <f t="shared" si="2022"/>
        <v>2578.3872468909085</v>
      </c>
      <c r="BY1606">
        <f t="shared" si="2023"/>
        <v>2532.5445079428569</v>
      </c>
      <c r="BZ1606">
        <f t="shared" si="2024"/>
        <v>2665</v>
      </c>
      <c r="CA1606">
        <f t="shared" si="2025"/>
        <v>2428.1999510000001</v>
      </c>
      <c r="CB1606">
        <f t="shared" si="2026"/>
        <v>2617.506836763333</v>
      </c>
      <c r="CC1606">
        <f t="shared" si="2027"/>
        <v>2620.5644055166667</v>
      </c>
      <c r="CD1606">
        <f t="shared" si="2028"/>
        <v>2533.0729541228166</v>
      </c>
      <c r="CE1606">
        <f t="shared" si="2029"/>
        <v>2430.0552922901611</v>
      </c>
      <c r="CF1606">
        <f t="shared" si="2030"/>
        <v>2516.4499510000001</v>
      </c>
      <c r="CG1606">
        <f t="shared" si="2031"/>
        <v>2607</v>
      </c>
      <c r="CH1606">
        <f t="shared" si="2032"/>
        <v>2492.1999510000001</v>
      </c>
    </row>
    <row r="1607" spans="1:86">
      <c r="A1607" s="1">
        <v>41831</v>
      </c>
      <c r="B1607">
        <v>2525</v>
      </c>
      <c r="C1607">
        <v>2560.9499510000001</v>
      </c>
      <c r="D1607">
        <v>2472</v>
      </c>
      <c r="E1607">
        <v>2504.6499020000001</v>
      </c>
      <c r="F1607">
        <v>273178</v>
      </c>
      <c r="G1607">
        <f t="shared" si="2046"/>
        <v>-72632.978259492796</v>
      </c>
      <c r="H1607">
        <f t="shared" si="1994"/>
        <v>14656363.968453042</v>
      </c>
      <c r="I1607">
        <f t="shared" si="2047"/>
        <v>2515.6499632499999</v>
      </c>
      <c r="J1607">
        <f t="shared" si="1974"/>
        <v>2641.6125489999999</v>
      </c>
      <c r="K1607">
        <f t="shared" si="1975"/>
        <v>2448</v>
      </c>
      <c r="L1607">
        <f t="shared" si="1976"/>
        <v>5</v>
      </c>
      <c r="M1607">
        <f t="shared" si="1977"/>
        <v>10</v>
      </c>
      <c r="N1607">
        <f t="shared" si="1978"/>
        <v>50</v>
      </c>
      <c r="O1607">
        <f t="shared" si="1979"/>
        <v>0</v>
      </c>
      <c r="P1607">
        <f t="shared" si="2034"/>
        <v>88.949951000000056</v>
      </c>
      <c r="Q1607">
        <f t="shared" si="2035"/>
        <v>56.300048999999944</v>
      </c>
      <c r="R1607">
        <f t="shared" si="2036"/>
        <v>32.649902000000111</v>
      </c>
      <c r="S1607">
        <f t="shared" si="2037"/>
        <v>88.949951000000056</v>
      </c>
      <c r="T1607">
        <f t="shared" si="1993"/>
        <v>76.312861755162047</v>
      </c>
      <c r="U1607">
        <f t="shared" si="2038"/>
        <v>-35.399902000000111</v>
      </c>
      <c r="V1607">
        <f t="shared" si="2039"/>
        <v>-10</v>
      </c>
      <c r="W1607">
        <f t="shared" si="2040"/>
        <v>0</v>
      </c>
      <c r="X1607">
        <f t="shared" si="2041"/>
        <v>0</v>
      </c>
      <c r="Y1607">
        <f t="shared" si="1991"/>
        <v>17.880774664175281</v>
      </c>
      <c r="Z1607">
        <f t="shared" si="1992"/>
        <v>11.557280153329572</v>
      </c>
      <c r="AA1607">
        <f t="shared" si="1988"/>
        <v>23.430879478144806</v>
      </c>
      <c r="AB1607">
        <f t="shared" si="1989"/>
        <v>15.144603265448634</v>
      </c>
      <c r="AC1607">
        <f t="shared" si="1990"/>
        <v>21.480680534250336</v>
      </c>
      <c r="AD1607">
        <f t="shared" si="1998"/>
        <v>47.61162302600659</v>
      </c>
      <c r="AE1607">
        <f t="shared" ref="AE1607:AE1670" si="2051">AVERAGE(E1603:E1607)</f>
        <v>2556.2599608000005</v>
      </c>
      <c r="AF1607">
        <f t="shared" si="1973"/>
        <v>2570.6333006666669</v>
      </c>
      <c r="AG1607">
        <f t="shared" si="1995"/>
        <v>2495.1674803999999</v>
      </c>
      <c r="AH1607">
        <f t="shared" si="1980"/>
        <v>2571.8799804</v>
      </c>
      <c r="AI1607">
        <f t="shared" si="1981"/>
        <v>2706.0099623483034</v>
      </c>
      <c r="AJ1607">
        <f t="shared" si="1982"/>
        <v>2437.7499984516967</v>
      </c>
      <c r="AK1607">
        <f t="shared" si="1983"/>
        <v>0.24938459909018748</v>
      </c>
      <c r="AL1607">
        <f t="shared" si="2042"/>
        <v>-0.26588150678126643</v>
      </c>
      <c r="AM1607">
        <f t="shared" si="2043"/>
        <v>-72632.978259492796</v>
      </c>
      <c r="AN1607">
        <f t="shared" si="1996"/>
        <v>1114523.9586383635</v>
      </c>
      <c r="AO1607">
        <f t="shared" si="1997"/>
        <v>7728070</v>
      </c>
      <c r="AP1607">
        <f t="shared" si="1999"/>
        <v>0.14421763242806593</v>
      </c>
      <c r="AQ1607">
        <f t="shared" si="2000"/>
        <v>2540.9217594367797</v>
      </c>
      <c r="AR1607">
        <f t="shared" si="2001"/>
        <v>2534.9686233960756</v>
      </c>
      <c r="AS1607">
        <f t="shared" si="2002"/>
        <v>2542.2378017081705</v>
      </c>
      <c r="AT1607">
        <f t="shared" si="2003"/>
        <v>2496.2102157958334</v>
      </c>
      <c r="AU1607">
        <f t="shared" si="2004"/>
        <v>2535.2714428058302</v>
      </c>
      <c r="AV1607">
        <f t="shared" si="2005"/>
        <v>2464.0408442880685</v>
      </c>
      <c r="AW1607">
        <f t="shared" si="2006"/>
        <v>71.230598517761791</v>
      </c>
      <c r="AX1607">
        <f t="shared" si="2033"/>
        <v>83.265528588786566</v>
      </c>
      <c r="AY1607">
        <f t="shared" si="2007"/>
        <v>-12.034930071024775</v>
      </c>
      <c r="AZ1607">
        <f t="shared" si="2044"/>
        <v>2512.5332843333335</v>
      </c>
      <c r="BA1607">
        <f t="shared" si="2045"/>
        <v>686368817.54761136</v>
      </c>
      <c r="BB1607">
        <f t="shared" si="2048"/>
        <v>0</v>
      </c>
      <c r="BC1607">
        <f t="shared" si="2049"/>
        <v>686368817.54761136</v>
      </c>
      <c r="BD1607">
        <f t="shared" si="1984"/>
        <v>12303015099.711885</v>
      </c>
      <c r="BE1607">
        <f t="shared" si="1985"/>
        <v>3529243740.8968172</v>
      </c>
      <c r="BF1607">
        <f t="shared" si="1986"/>
        <v>3.4860202363313002</v>
      </c>
      <c r="BG1607">
        <f t="shared" si="1987"/>
        <v>77.708526771653453</v>
      </c>
      <c r="BH1607">
        <f t="shared" si="2008"/>
        <v>92702320</v>
      </c>
      <c r="BI1607">
        <f t="shared" si="2009"/>
        <v>2.8908042933980802</v>
      </c>
      <c r="BJ1607">
        <f t="shared" si="2050"/>
        <v>-2805.0048999999944</v>
      </c>
      <c r="BK1607">
        <f t="shared" si="2010"/>
        <v>-1.0684539844192596E-2</v>
      </c>
      <c r="BL1607">
        <f t="shared" si="2011"/>
        <v>0.9893154601558074</v>
      </c>
      <c r="BM1607">
        <f t="shared" si="2012"/>
        <v>70.692707578982308</v>
      </c>
      <c r="BN1607">
        <f t="shared" si="2013"/>
        <v>2516.4749755000003</v>
      </c>
      <c r="BO1607">
        <f t="shared" ref="BO1607:BO1670" si="2052">AVERAGE(BN1603:BN1607)</f>
        <v>2576.9899902000006</v>
      </c>
      <c r="BP1607">
        <f t="shared" si="2014"/>
        <v>2446.4066198088226</v>
      </c>
      <c r="BQ1607">
        <f t="shared" si="2015"/>
        <v>130.58337039117805</v>
      </c>
      <c r="BR1607">
        <f t="shared" si="2016"/>
        <v>65.299804000000222</v>
      </c>
      <c r="BS1607">
        <f t="shared" si="2017"/>
        <v>43.800048999999944</v>
      </c>
      <c r="BT1607">
        <f t="shared" si="2018"/>
        <v>91.449951000000056</v>
      </c>
      <c r="BU1607">
        <f t="shared" si="2019"/>
        <v>70.050048999999944</v>
      </c>
      <c r="BV1607">
        <f t="shared" si="2020"/>
        <v>2534.5032712666671</v>
      </c>
      <c r="BW1607">
        <f t="shared" si="2021"/>
        <v>2544.8261368095241</v>
      </c>
      <c r="BX1607">
        <f t="shared" si="2022"/>
        <v>2567.0717771999998</v>
      </c>
      <c r="BY1607">
        <f t="shared" si="2023"/>
        <v>2533.9299757333329</v>
      </c>
      <c r="BZ1607">
        <f t="shared" si="2024"/>
        <v>2665</v>
      </c>
      <c r="CA1607">
        <f t="shared" si="2025"/>
        <v>2428.1999510000001</v>
      </c>
      <c r="CB1607">
        <f t="shared" si="2026"/>
        <v>2592.0345035933337</v>
      </c>
      <c r="CC1607">
        <f t="shared" si="2027"/>
        <v>2609.6945807472221</v>
      </c>
      <c r="CD1607">
        <f t="shared" si="2028"/>
        <v>2559.4945957695631</v>
      </c>
      <c r="CE1607">
        <f t="shared" si="2029"/>
        <v>2435.7500570648158</v>
      </c>
      <c r="CF1607">
        <f t="shared" si="2030"/>
        <v>2531.6999510000001</v>
      </c>
      <c r="CG1607">
        <f t="shared" si="2031"/>
        <v>2630</v>
      </c>
      <c r="CH1607">
        <f t="shared" si="2032"/>
        <v>2490</v>
      </c>
    </row>
    <row r="1608" spans="1:86">
      <c r="A1608" s="1">
        <v>41834</v>
      </c>
      <c r="B1608">
        <v>2482</v>
      </c>
      <c r="C1608">
        <v>2525.5500489999999</v>
      </c>
      <c r="D1608">
        <v>2482</v>
      </c>
      <c r="E1608">
        <v>2509.6499020000001</v>
      </c>
      <c r="F1608">
        <v>142260</v>
      </c>
      <c r="G1608">
        <f t="shared" si="2046"/>
        <v>38381.590484548971</v>
      </c>
      <c r="H1608">
        <f t="shared" si="1994"/>
        <v>14694745.558937591</v>
      </c>
      <c r="I1608">
        <f t="shared" si="2047"/>
        <v>2499.7999877499997</v>
      </c>
      <c r="J1608">
        <f t="shared" si="1974"/>
        <v>2641.6125489999999</v>
      </c>
      <c r="K1608">
        <f t="shared" si="1975"/>
        <v>2499.7999877499997</v>
      </c>
      <c r="L1608">
        <f t="shared" si="1976"/>
        <v>6</v>
      </c>
      <c r="M1608">
        <f t="shared" si="1977"/>
        <v>1</v>
      </c>
      <c r="N1608">
        <f t="shared" si="1978"/>
        <v>40</v>
      </c>
      <c r="O1608">
        <f t="shared" si="1979"/>
        <v>90</v>
      </c>
      <c r="P1608">
        <f t="shared" si="2034"/>
        <v>43.550048999999944</v>
      </c>
      <c r="Q1608">
        <f t="shared" si="2035"/>
        <v>15.900146999999833</v>
      </c>
      <c r="R1608">
        <f t="shared" si="2036"/>
        <v>27.649902000000111</v>
      </c>
      <c r="S1608">
        <f t="shared" si="2037"/>
        <v>43.550048999999944</v>
      </c>
      <c r="T1608">
        <f t="shared" si="1993"/>
        <v>73.972660844079044</v>
      </c>
      <c r="U1608">
        <f t="shared" si="2038"/>
        <v>23.800048999999944</v>
      </c>
      <c r="V1608">
        <f t="shared" si="2039"/>
        <v>-25</v>
      </c>
      <c r="W1608">
        <f t="shared" si="2040"/>
        <v>23.800048999999944</v>
      </c>
      <c r="X1608">
        <f t="shared" si="2041"/>
        <v>0</v>
      </c>
      <c r="Y1608">
        <f t="shared" si="1991"/>
        <v>18.303579973877042</v>
      </c>
      <c r="Z1608">
        <f t="shared" si="1992"/>
        <v>10.731760142377459</v>
      </c>
      <c r="AA1608">
        <f t="shared" si="1988"/>
        <v>24.743709047397484</v>
      </c>
      <c r="AB1608">
        <f t="shared" si="1989"/>
        <v>14.507738426495248</v>
      </c>
      <c r="AC1608">
        <f t="shared" si="1990"/>
        <v>26.07794432985045</v>
      </c>
      <c r="AD1608">
        <f t="shared" si="1998"/>
        <v>45.856846981328758</v>
      </c>
      <c r="AE1608">
        <f t="shared" si="2051"/>
        <v>2530.4199216000002</v>
      </c>
      <c r="AF1608">
        <f t="shared" ref="AF1608:AF1671" si="2053">AVERAGE(E1603:E1608)</f>
        <v>2548.491617666667</v>
      </c>
      <c r="AG1608">
        <f t="shared" si="1995"/>
        <v>2501.5924804000001</v>
      </c>
      <c r="AH1608">
        <f t="shared" si="1980"/>
        <v>2578.9099608000001</v>
      </c>
      <c r="AI1608">
        <f t="shared" si="1981"/>
        <v>2689.8898451540158</v>
      </c>
      <c r="AJ1608">
        <f t="shared" si="1982"/>
        <v>2467.9300764459845</v>
      </c>
      <c r="AK1608">
        <f t="shared" si="1983"/>
        <v>0.1879612048474173</v>
      </c>
      <c r="AL1608">
        <f t="shared" si="2042"/>
        <v>0.26979889276359464</v>
      </c>
      <c r="AM1608">
        <f t="shared" si="2043"/>
        <v>38381.590484548971</v>
      </c>
      <c r="AN1608">
        <f t="shared" si="1996"/>
        <v>1186428.1771224167</v>
      </c>
      <c r="AO1608">
        <f t="shared" si="1997"/>
        <v>7644524</v>
      </c>
      <c r="AP1608">
        <f t="shared" si="1999"/>
        <v>0.1551997452192467</v>
      </c>
      <c r="AQ1608">
        <f t="shared" si="2000"/>
        <v>2530.2893279082746</v>
      </c>
      <c r="AR1608">
        <f t="shared" si="2001"/>
        <v>2530.2608017631942</v>
      </c>
      <c r="AS1608">
        <f t="shared" si="2002"/>
        <v>2536.3719797607</v>
      </c>
      <c r="AT1608">
        <f t="shared" si="2003"/>
        <v>2497.4197875542086</v>
      </c>
      <c r="AU1608">
        <f t="shared" si="2004"/>
        <v>2531.4282116849558</v>
      </c>
      <c r="AV1608">
        <f t="shared" si="2005"/>
        <v>2467.2334783279039</v>
      </c>
      <c r="AW1608">
        <f t="shared" si="2006"/>
        <v>64.194733357051973</v>
      </c>
      <c r="AX1608">
        <f t="shared" si="2033"/>
        <v>79.45136954243965</v>
      </c>
      <c r="AY1608">
        <f t="shared" si="2007"/>
        <v>-15.256636185387677</v>
      </c>
      <c r="AZ1608">
        <f t="shared" si="2044"/>
        <v>2505.7333169999997</v>
      </c>
      <c r="BA1608">
        <f t="shared" si="2045"/>
        <v>356465621.67641997</v>
      </c>
      <c r="BB1608">
        <f t="shared" si="2048"/>
        <v>0</v>
      </c>
      <c r="BC1608">
        <f t="shared" si="2049"/>
        <v>356465621.67641997</v>
      </c>
      <c r="BD1608">
        <f t="shared" si="1984"/>
        <v>11778002919.751644</v>
      </c>
      <c r="BE1608">
        <f t="shared" si="1985"/>
        <v>3885709362.5732374</v>
      </c>
      <c r="BF1608">
        <f t="shared" si="1986"/>
        <v>3.031107532950402</v>
      </c>
      <c r="BG1608">
        <f t="shared" si="1987"/>
        <v>75.192921751008427</v>
      </c>
      <c r="BH1608">
        <f t="shared" si="2008"/>
        <v>92844580</v>
      </c>
      <c r="BI1608">
        <f t="shared" si="2009"/>
        <v>2.6018913054210864</v>
      </c>
      <c r="BJ1608">
        <f t="shared" si="2050"/>
        <v>400</v>
      </c>
      <c r="BK1608">
        <f t="shared" si="2010"/>
        <v>1.996286984463348E-3</v>
      </c>
      <c r="BL1608">
        <f t="shared" si="2011"/>
        <v>1.0019962869844634</v>
      </c>
      <c r="BM1608">
        <f t="shared" si="2012"/>
        <v>58.491534836801435</v>
      </c>
      <c r="BN1608">
        <f t="shared" si="2013"/>
        <v>2503.7750244999997</v>
      </c>
      <c r="BO1608">
        <f t="shared" si="2052"/>
        <v>2549.8849853000002</v>
      </c>
      <c r="BP1608">
        <f t="shared" si="2014"/>
        <v>2451.5617675882349</v>
      </c>
      <c r="BQ1608">
        <f t="shared" si="2015"/>
        <v>98.32321771176521</v>
      </c>
      <c r="BR1608">
        <f t="shared" si="2016"/>
        <v>-74.150146999999833</v>
      </c>
      <c r="BS1608">
        <f t="shared" si="2017"/>
        <v>35.399902000000111</v>
      </c>
      <c r="BT1608">
        <f t="shared" si="2018"/>
        <v>-79.849853000000167</v>
      </c>
      <c r="BU1608">
        <f t="shared" si="2019"/>
        <v>28.199951000000056</v>
      </c>
      <c r="BV1608">
        <f t="shared" si="2020"/>
        <v>2518.9665850000001</v>
      </c>
      <c r="BW1608">
        <f t="shared" si="2021"/>
        <v>2527.4023086190477</v>
      </c>
      <c r="BX1608">
        <f t="shared" si="2022"/>
        <v>2555.7572174909096</v>
      </c>
      <c r="BY1608">
        <f t="shared" si="2023"/>
        <v>2535.3092539809522</v>
      </c>
      <c r="BZ1608">
        <f t="shared" si="2024"/>
        <v>2665</v>
      </c>
      <c r="CA1608">
        <f t="shared" si="2025"/>
        <v>2446.6000979999999</v>
      </c>
      <c r="CB1608">
        <f t="shared" si="2026"/>
        <v>2550.93308892</v>
      </c>
      <c r="CC1608">
        <f t="shared" si="2027"/>
        <v>2584.7773559388893</v>
      </c>
      <c r="CD1608">
        <f t="shared" si="2028"/>
        <v>2605.6793389879363</v>
      </c>
      <c r="CE1608">
        <f t="shared" si="2029"/>
        <v>2447.7020723959376</v>
      </c>
      <c r="CF1608">
        <f t="shared" si="2030"/>
        <v>2504.6499020000001</v>
      </c>
      <c r="CG1608">
        <f t="shared" si="2031"/>
        <v>2560.9499510000001</v>
      </c>
      <c r="CH1608">
        <f t="shared" si="2032"/>
        <v>2472</v>
      </c>
    </row>
    <row r="1609" spans="1:86">
      <c r="A1609" s="1">
        <v>41835</v>
      </c>
      <c r="B1609">
        <v>2526</v>
      </c>
      <c r="C1609">
        <v>2549.3500979999999</v>
      </c>
      <c r="D1609">
        <v>2507</v>
      </c>
      <c r="E1609">
        <v>2518.4499510000001</v>
      </c>
      <c r="F1609">
        <v>171337</v>
      </c>
      <c r="G1609">
        <f t="shared" si="2046"/>
        <v>-78690.212996720118</v>
      </c>
      <c r="H1609">
        <f t="shared" si="1994"/>
        <v>14616055.345940871</v>
      </c>
      <c r="I1609">
        <f t="shared" si="2047"/>
        <v>2525.2000122499999</v>
      </c>
      <c r="J1609">
        <f t="shared" si="1974"/>
        <v>2641.6125489999999</v>
      </c>
      <c r="K1609">
        <f t="shared" si="1975"/>
        <v>2499.7999877499997</v>
      </c>
      <c r="L1609">
        <f t="shared" si="1976"/>
        <v>7</v>
      </c>
      <c r="M1609">
        <f t="shared" si="1977"/>
        <v>2</v>
      </c>
      <c r="N1609">
        <f t="shared" si="1978"/>
        <v>30</v>
      </c>
      <c r="O1609">
        <f t="shared" si="1979"/>
        <v>80</v>
      </c>
      <c r="P1609">
        <f t="shared" si="2034"/>
        <v>42.350097999999889</v>
      </c>
      <c r="Q1609">
        <f t="shared" si="2035"/>
        <v>30.900146999999833</v>
      </c>
      <c r="R1609">
        <f t="shared" si="2036"/>
        <v>11.449951000000056</v>
      </c>
      <c r="S1609">
        <f t="shared" si="2037"/>
        <v>42.350097999999889</v>
      </c>
      <c r="T1609">
        <f t="shared" si="1993"/>
        <v>71.713906355216253</v>
      </c>
      <c r="U1609">
        <f t="shared" si="2038"/>
        <v>35.449951000000056</v>
      </c>
      <c r="V1609">
        <f t="shared" si="2039"/>
        <v>5</v>
      </c>
      <c r="W1609">
        <f t="shared" si="2040"/>
        <v>35.449951000000056</v>
      </c>
      <c r="X1609">
        <f t="shared" si="2041"/>
        <v>0</v>
      </c>
      <c r="Y1609">
        <f t="shared" si="1991"/>
        <v>19.528320761457255</v>
      </c>
      <c r="Z1609">
        <f t="shared" si="1992"/>
        <v>9.9652058464933528</v>
      </c>
      <c r="AA1609">
        <f t="shared" si="1988"/>
        <v>27.230870209089964</v>
      </c>
      <c r="AB1609">
        <f t="shared" si="1989"/>
        <v>13.895778870465216</v>
      </c>
      <c r="AC1609">
        <f t="shared" si="1990"/>
        <v>32.424453820269711</v>
      </c>
      <c r="AD1609">
        <f t="shared" si="1998"/>
        <v>44.555393043109447</v>
      </c>
      <c r="AE1609">
        <f t="shared" si="2051"/>
        <v>2516.1799314</v>
      </c>
      <c r="AF1609">
        <f t="shared" si="2053"/>
        <v>2528.4249265000003</v>
      </c>
      <c r="AG1609">
        <f t="shared" si="1995"/>
        <v>2506.7924803999999</v>
      </c>
      <c r="AH1609">
        <f t="shared" si="1980"/>
        <v>2572.3749510000002</v>
      </c>
      <c r="AI1609">
        <f t="shared" si="1981"/>
        <v>2688.9867396315385</v>
      </c>
      <c r="AJ1609">
        <f t="shared" si="1982"/>
        <v>2455.763162368462</v>
      </c>
      <c r="AK1609">
        <f t="shared" si="1983"/>
        <v>0.26878409707620299</v>
      </c>
      <c r="AL1609">
        <f t="shared" si="2042"/>
        <v>-0.45927157004453284</v>
      </c>
      <c r="AM1609">
        <f t="shared" si="2043"/>
        <v>-78690.212996720118</v>
      </c>
      <c r="AN1609">
        <f t="shared" si="1996"/>
        <v>991275.43515779264</v>
      </c>
      <c r="AO1609">
        <f t="shared" si="1997"/>
        <v>7625577</v>
      </c>
      <c r="AP1609">
        <f t="shared" si="1999"/>
        <v>0.12999349887330397</v>
      </c>
      <c r="AQ1609">
        <f t="shared" si="2000"/>
        <v>2526.2639397594612</v>
      </c>
      <c r="AR1609">
        <f t="shared" si="2001"/>
        <v>2542.1991953306838</v>
      </c>
      <c r="AS1609">
        <f t="shared" si="2002"/>
        <v>2533.1460145837741</v>
      </c>
      <c r="AT1609">
        <f t="shared" si="2003"/>
        <v>2499.3125022643299</v>
      </c>
      <c r="AU1609">
        <f t="shared" si="2004"/>
        <v>2529.4814725822125</v>
      </c>
      <c r="AV1609">
        <f t="shared" si="2005"/>
        <v>2470.8186314149507</v>
      </c>
      <c r="AW1609">
        <f t="shared" si="2006"/>
        <v>58.662841167261831</v>
      </c>
      <c r="AX1609">
        <f t="shared" si="2033"/>
        <v>75.293663867404092</v>
      </c>
      <c r="AY1609">
        <f t="shared" si="2007"/>
        <v>-16.630822700142261</v>
      </c>
      <c r="AZ1609">
        <f t="shared" si="2044"/>
        <v>2524.9333496666663</v>
      </c>
      <c r="BA1609">
        <f t="shared" si="2045"/>
        <v>432614505.33183759</v>
      </c>
      <c r="BB1609">
        <f t="shared" si="2048"/>
        <v>432614505.33183759</v>
      </c>
      <c r="BC1609">
        <f t="shared" si="2049"/>
        <v>0</v>
      </c>
      <c r="BD1609">
        <f t="shared" si="1984"/>
        <v>11149236468.808525</v>
      </c>
      <c r="BE1609">
        <f t="shared" si="1985"/>
        <v>3885709362.5732374</v>
      </c>
      <c r="BF1609">
        <f t="shared" si="1986"/>
        <v>2.8692924324698219</v>
      </c>
      <c r="BG1609">
        <f t="shared" si="1987"/>
        <v>74.155481461976592</v>
      </c>
      <c r="BH1609">
        <f t="shared" si="2008"/>
        <v>93015917</v>
      </c>
      <c r="BI1609">
        <f t="shared" si="2009"/>
        <v>2.3742269230691244</v>
      </c>
      <c r="BJ1609">
        <f t="shared" si="2050"/>
        <v>780.00489999999445</v>
      </c>
      <c r="BK1609">
        <f t="shared" si="2010"/>
        <v>3.5064847064871377E-3</v>
      </c>
      <c r="BL1609">
        <f t="shared" si="2011"/>
        <v>1.0035064847064872</v>
      </c>
      <c r="BM1609">
        <f t="shared" si="2012"/>
        <v>61.459809016969217</v>
      </c>
      <c r="BN1609">
        <f t="shared" si="2013"/>
        <v>2528.1750489999999</v>
      </c>
      <c r="BO1609">
        <f t="shared" si="2052"/>
        <v>2531.6050049</v>
      </c>
      <c r="BP1609">
        <f t="shared" si="2014"/>
        <v>2457.6029447794112</v>
      </c>
      <c r="BQ1609">
        <f t="shared" si="2015"/>
        <v>74.002060120588794</v>
      </c>
      <c r="BR1609">
        <f t="shared" si="2016"/>
        <v>-123.5</v>
      </c>
      <c r="BS1609">
        <f t="shared" si="2017"/>
        <v>-61.25</v>
      </c>
      <c r="BT1609">
        <f t="shared" si="2018"/>
        <v>-115.64990200000011</v>
      </c>
      <c r="BU1609">
        <f t="shared" si="2019"/>
        <v>-67.800048999999944</v>
      </c>
      <c r="BV1609">
        <f t="shared" si="2020"/>
        <v>2514.9765947999999</v>
      </c>
      <c r="BW1609">
        <f t="shared" si="2021"/>
        <v>2518.8189752857138</v>
      </c>
      <c r="BX1609">
        <f t="shared" si="2022"/>
        <v>2544.7644884363644</v>
      </c>
      <c r="BY1609">
        <f t="shared" si="2023"/>
        <v>2536.9147273714289</v>
      </c>
      <c r="BZ1609">
        <f t="shared" si="2024"/>
        <v>2665</v>
      </c>
      <c r="CA1609">
        <f t="shared" si="2025"/>
        <v>2472</v>
      </c>
      <c r="CB1609">
        <f t="shared" si="2026"/>
        <v>2517.9834389133334</v>
      </c>
      <c r="CC1609">
        <f t="shared" si="2027"/>
        <v>2547.1817285166667</v>
      </c>
      <c r="CD1609">
        <f t="shared" si="2028"/>
        <v>2612.9156780689286</v>
      </c>
      <c r="CE1609">
        <f t="shared" si="2029"/>
        <v>2454.4877961311631</v>
      </c>
      <c r="CF1609">
        <f t="shared" si="2030"/>
        <v>2509.6499020000001</v>
      </c>
      <c r="CG1609">
        <f t="shared" si="2031"/>
        <v>2525.5500489999999</v>
      </c>
      <c r="CH1609">
        <f t="shared" si="2032"/>
        <v>2482</v>
      </c>
    </row>
    <row r="1610" spans="1:86">
      <c r="A1610" s="1">
        <v>41836</v>
      </c>
      <c r="B1610">
        <v>2524.9499510000001</v>
      </c>
      <c r="C1610">
        <v>2584.8000489999999</v>
      </c>
      <c r="D1610">
        <v>2502</v>
      </c>
      <c r="E1610">
        <v>2572.1499020000001</v>
      </c>
      <c r="F1610">
        <v>255637</v>
      </c>
      <c r="G1610">
        <f t="shared" si="2046"/>
        <v>177524.83297365057</v>
      </c>
      <c r="H1610">
        <f t="shared" si="1994"/>
        <v>14793580.178914521</v>
      </c>
      <c r="I1610">
        <f t="shared" si="2047"/>
        <v>2545.9749755000003</v>
      </c>
      <c r="J1610">
        <f t="shared" si="1974"/>
        <v>2641.6125489999999</v>
      </c>
      <c r="K1610">
        <f t="shared" si="1975"/>
        <v>2499.7999877499997</v>
      </c>
      <c r="L1610">
        <f t="shared" si="1976"/>
        <v>8</v>
      </c>
      <c r="M1610">
        <f t="shared" si="1977"/>
        <v>3</v>
      </c>
      <c r="N1610">
        <f t="shared" si="1978"/>
        <v>20</v>
      </c>
      <c r="O1610">
        <f t="shared" si="1979"/>
        <v>70</v>
      </c>
      <c r="P1610">
        <f t="shared" si="2034"/>
        <v>82.800048999999944</v>
      </c>
      <c r="Q1610">
        <f t="shared" si="2035"/>
        <v>12.650146999999833</v>
      </c>
      <c r="R1610">
        <f t="shared" si="2036"/>
        <v>70.149902000000111</v>
      </c>
      <c r="S1610">
        <f t="shared" si="2037"/>
        <v>82.800048999999944</v>
      </c>
      <c r="T1610">
        <f t="shared" si="1993"/>
        <v>72.505773686986515</v>
      </c>
      <c r="U1610">
        <f t="shared" si="2038"/>
        <v>-5.0500489999999445</v>
      </c>
      <c r="V1610">
        <f t="shared" si="2039"/>
        <v>-25.25</v>
      </c>
      <c r="W1610">
        <f t="shared" si="2040"/>
        <v>0</v>
      </c>
      <c r="X1610">
        <f t="shared" si="2041"/>
        <v>0</v>
      </c>
      <c r="Y1610">
        <f t="shared" si="1991"/>
        <v>18.133440707067454</v>
      </c>
      <c r="Z1610">
        <f t="shared" si="1992"/>
        <v>9.2534054288866834</v>
      </c>
      <c r="AA1610">
        <f t="shared" si="1988"/>
        <v>25.009650659478559</v>
      </c>
      <c r="AB1610">
        <f t="shared" si="1989"/>
        <v>12.762301480754356</v>
      </c>
      <c r="AC1610">
        <f t="shared" si="1990"/>
        <v>32.424453820269726</v>
      </c>
      <c r="AD1610">
        <f t="shared" si="1998"/>
        <v>43.253939104890136</v>
      </c>
      <c r="AE1610">
        <f t="shared" si="2051"/>
        <v>2527.3199216000003</v>
      </c>
      <c r="AF1610">
        <f t="shared" si="2053"/>
        <v>2525.5082598333333</v>
      </c>
      <c r="AG1610">
        <f t="shared" si="1995"/>
        <v>2513.6499754999995</v>
      </c>
      <c r="AH1610">
        <f t="shared" si="1980"/>
        <v>2565.3949461000002</v>
      </c>
      <c r="AI1610">
        <f t="shared" si="1981"/>
        <v>2672.4798441157932</v>
      </c>
      <c r="AJ1610">
        <f t="shared" si="1982"/>
        <v>2458.3100480842072</v>
      </c>
      <c r="AK1610">
        <f t="shared" si="1983"/>
        <v>0.53154018925714286</v>
      </c>
      <c r="AL1610">
        <f t="shared" si="2042"/>
        <v>0.69444107454574477</v>
      </c>
      <c r="AM1610">
        <f t="shared" si="2043"/>
        <v>177524.83297365057</v>
      </c>
      <c r="AN1610">
        <f t="shared" si="1996"/>
        <v>954004.55384572863</v>
      </c>
      <c r="AO1610">
        <f t="shared" si="1997"/>
        <v>7380024</v>
      </c>
      <c r="AP1610">
        <f t="shared" si="1999"/>
        <v>0.12926848934986238</v>
      </c>
      <c r="AQ1610">
        <f t="shared" si="2000"/>
        <v>2541.8651669212445</v>
      </c>
      <c r="AR1610">
        <f t="shared" si="2001"/>
        <v>2547.372202591439</v>
      </c>
      <c r="AS1610">
        <f t="shared" si="2002"/>
        <v>2540.1667143186946</v>
      </c>
      <c r="AT1610">
        <f t="shared" si="2003"/>
        <v>2505.8678682405402</v>
      </c>
      <c r="AU1610">
        <f t="shared" si="2004"/>
        <v>2535.8817369948806</v>
      </c>
      <c r="AV1610">
        <f t="shared" si="2005"/>
        <v>2477.9118203559042</v>
      </c>
      <c r="AW1610">
        <f t="shared" si="2006"/>
        <v>57.969916638976429</v>
      </c>
      <c r="AX1610">
        <f t="shared" si="2033"/>
        <v>71.828914421718565</v>
      </c>
      <c r="AY1610">
        <f t="shared" si="2007"/>
        <v>-13.858997782742136</v>
      </c>
      <c r="AZ1610">
        <f t="shared" si="2044"/>
        <v>2552.9833169999997</v>
      </c>
      <c r="BA1610">
        <f t="shared" si="2045"/>
        <v>652636996.2079289</v>
      </c>
      <c r="BB1610">
        <f t="shared" si="2048"/>
        <v>652636996.2079289</v>
      </c>
      <c r="BC1610">
        <f t="shared" si="2049"/>
        <v>0</v>
      </c>
      <c r="BD1610">
        <f t="shared" si="1984"/>
        <v>10467142611.196178</v>
      </c>
      <c r="BE1610">
        <f t="shared" si="1985"/>
        <v>3885709362.5732374</v>
      </c>
      <c r="BF1610">
        <f t="shared" si="1986"/>
        <v>2.693753349649525</v>
      </c>
      <c r="BG1610">
        <f t="shared" si="1987"/>
        <v>72.927266513480575</v>
      </c>
      <c r="BH1610">
        <f t="shared" si="2008"/>
        <v>93271554</v>
      </c>
      <c r="BI1610">
        <f t="shared" si="2009"/>
        <v>2.3394664879822145</v>
      </c>
      <c r="BJ1610">
        <f t="shared" si="2050"/>
        <v>5269.9951000000056</v>
      </c>
      <c r="BK1610">
        <f t="shared" si="2010"/>
        <v>2.1322619883185463E-2</v>
      </c>
      <c r="BL1610">
        <f t="shared" si="2011"/>
        <v>1.0213226198831855</v>
      </c>
      <c r="BM1610">
        <f t="shared" si="2012"/>
        <v>56.438696789457197</v>
      </c>
      <c r="BN1610">
        <f t="shared" si="2013"/>
        <v>2543.4000244999997</v>
      </c>
      <c r="BO1610">
        <f t="shared" si="2052"/>
        <v>2530.3650146999998</v>
      </c>
      <c r="BP1610">
        <f t="shared" si="2014"/>
        <v>2464.8683866764709</v>
      </c>
      <c r="BQ1610">
        <f t="shared" si="2015"/>
        <v>65.496628023528956</v>
      </c>
      <c r="BR1610">
        <f t="shared" si="2016"/>
        <v>-57.75</v>
      </c>
      <c r="BS1610">
        <f t="shared" si="2017"/>
        <v>-113</v>
      </c>
      <c r="BT1610">
        <f t="shared" si="2018"/>
        <v>-77.199951000000056</v>
      </c>
      <c r="BU1610">
        <f t="shared" si="2019"/>
        <v>-125.05004899999994</v>
      </c>
      <c r="BV1610">
        <f t="shared" si="2020"/>
        <v>2533.6332516666671</v>
      </c>
      <c r="BW1610">
        <f t="shared" si="2021"/>
        <v>2531.3118254285714</v>
      </c>
      <c r="BX1610">
        <f t="shared" si="2022"/>
        <v>2544.7235704363634</v>
      </c>
      <c r="BY1610">
        <f t="shared" si="2023"/>
        <v>2543.1392437142858</v>
      </c>
      <c r="BZ1610">
        <f t="shared" si="2024"/>
        <v>2662</v>
      </c>
      <c r="CA1610">
        <f t="shared" si="2025"/>
        <v>2472</v>
      </c>
      <c r="CB1610">
        <f t="shared" si="2026"/>
        <v>2521.7280954533335</v>
      </c>
      <c r="CC1610">
        <f t="shared" si="2027"/>
        <v>2519.2375757333334</v>
      </c>
      <c r="CD1610">
        <f t="shared" si="2028"/>
        <v>2600.2944433644448</v>
      </c>
      <c r="CE1610">
        <f t="shared" si="2029"/>
        <v>2456.3156818920024</v>
      </c>
      <c r="CF1610">
        <f t="shared" si="2030"/>
        <v>2518.4499510000001</v>
      </c>
      <c r="CG1610">
        <f t="shared" si="2031"/>
        <v>2549.3500979999999</v>
      </c>
      <c r="CH1610">
        <f t="shared" si="2032"/>
        <v>2507</v>
      </c>
    </row>
    <row r="1611" spans="1:86">
      <c r="A1611" s="1">
        <v>41837</v>
      </c>
      <c r="B1611">
        <v>2575</v>
      </c>
      <c r="C1611">
        <v>2579.75</v>
      </c>
      <c r="D1611">
        <v>2527.25</v>
      </c>
      <c r="E1611">
        <v>2560.3500979999999</v>
      </c>
      <c r="F1611">
        <v>214428</v>
      </c>
      <c r="G1611">
        <f t="shared" si="2046"/>
        <v>55956.297674056244</v>
      </c>
      <c r="H1611">
        <f t="shared" si="1994"/>
        <v>14849536.476588577</v>
      </c>
      <c r="I1611">
        <f t="shared" si="2047"/>
        <v>2560.5875244999997</v>
      </c>
      <c r="J1611">
        <f t="shared" si="1974"/>
        <v>2641.6125489999999</v>
      </c>
      <c r="K1611">
        <f t="shared" si="1975"/>
        <v>2499.7999877499997</v>
      </c>
      <c r="L1611">
        <f t="shared" si="1976"/>
        <v>9</v>
      </c>
      <c r="M1611">
        <f t="shared" si="1977"/>
        <v>4</v>
      </c>
      <c r="N1611">
        <f t="shared" si="1978"/>
        <v>10</v>
      </c>
      <c r="O1611">
        <f t="shared" si="1979"/>
        <v>60</v>
      </c>
      <c r="P1611">
        <f t="shared" si="2034"/>
        <v>52.5</v>
      </c>
      <c r="Q1611">
        <f t="shared" si="2035"/>
        <v>19.399902000000111</v>
      </c>
      <c r="R1611">
        <f t="shared" si="2036"/>
        <v>33.100097999999889</v>
      </c>
      <c r="S1611">
        <f t="shared" si="2037"/>
        <v>52.5</v>
      </c>
      <c r="T1611">
        <f t="shared" si="1993"/>
        <v>71.076789852201756</v>
      </c>
      <c r="U1611">
        <f t="shared" si="2038"/>
        <v>-26.550048999999944</v>
      </c>
      <c r="V1611">
        <f t="shared" si="2039"/>
        <v>22.25</v>
      </c>
      <c r="W1611">
        <f t="shared" si="2040"/>
        <v>0</v>
      </c>
      <c r="X1611">
        <f t="shared" si="2041"/>
        <v>22.25</v>
      </c>
      <c r="Y1611">
        <f t="shared" si="1991"/>
        <v>16.838194942276921</v>
      </c>
      <c r="Z1611">
        <f t="shared" si="1992"/>
        <v>10.181733612537633</v>
      </c>
      <c r="AA1611">
        <f t="shared" si="1988"/>
        <v>23.690145513451775</v>
      </c>
      <c r="AB1611">
        <f t="shared" si="1989"/>
        <v>14.324976738130262</v>
      </c>
      <c r="AC1611">
        <f t="shared" si="1990"/>
        <v>24.635377241044573</v>
      </c>
      <c r="AD1611">
        <f t="shared" si="1998"/>
        <v>41.751935888383095</v>
      </c>
      <c r="AE1611">
        <f t="shared" si="2051"/>
        <v>2533.049951</v>
      </c>
      <c r="AF1611">
        <f t="shared" si="2053"/>
        <v>2532.8249510000001</v>
      </c>
      <c r="AG1611">
        <f t="shared" si="1995"/>
        <v>2522.6649779500003</v>
      </c>
      <c r="AH1611">
        <f t="shared" si="1980"/>
        <v>2558.4399657000004</v>
      </c>
      <c r="AI1611">
        <f t="shared" si="1981"/>
        <v>2656.5190808890675</v>
      </c>
      <c r="AJ1611">
        <f t="shared" si="1982"/>
        <v>2460.3608505109332</v>
      </c>
      <c r="AK1611">
        <f t="shared" si="1983"/>
        <v>0.50973771172546456</v>
      </c>
      <c r="AL1611">
        <f t="shared" si="2042"/>
        <v>0.26095611428571008</v>
      </c>
      <c r="AM1611">
        <f t="shared" si="2043"/>
        <v>55956.297674056244</v>
      </c>
      <c r="AN1611">
        <f t="shared" si="1996"/>
        <v>1244870.6043721703</v>
      </c>
      <c r="AO1611">
        <f t="shared" si="1997"/>
        <v>7288559</v>
      </c>
      <c r="AP1611">
        <f t="shared" si="1999"/>
        <v>0.17079790454768498</v>
      </c>
      <c r="AQ1611">
        <f t="shared" si="2000"/>
        <v>2548.1500434880213</v>
      </c>
      <c r="AR1611">
        <f t="shared" si="2001"/>
        <v>2540.8821527828786</v>
      </c>
      <c r="AS1611">
        <f t="shared" si="2002"/>
        <v>2543.7997233813294</v>
      </c>
      <c r="AT1611">
        <f t="shared" si="2003"/>
        <v>2510.7712689188916</v>
      </c>
      <c r="AU1611">
        <f t="shared" si="2004"/>
        <v>2539.5519911456486</v>
      </c>
      <c r="AV1611">
        <f t="shared" si="2005"/>
        <v>2483.6824997909907</v>
      </c>
      <c r="AW1611">
        <f t="shared" si="2006"/>
        <v>55.869491354657839</v>
      </c>
      <c r="AX1611">
        <f t="shared" si="2033"/>
        <v>68.637029808306423</v>
      </c>
      <c r="AY1611">
        <f t="shared" si="2007"/>
        <v>-12.767538453648584</v>
      </c>
      <c r="AZ1611">
        <f t="shared" si="2044"/>
        <v>2555.7833660000001</v>
      </c>
      <c r="BA1611">
        <f t="shared" si="2045"/>
        <v>548031515.60464799</v>
      </c>
      <c r="BB1611">
        <f t="shared" si="2048"/>
        <v>548031515.60464799</v>
      </c>
      <c r="BC1611">
        <f t="shared" si="2049"/>
        <v>0</v>
      </c>
      <c r="BD1611">
        <f t="shared" si="1984"/>
        <v>11015174126.800827</v>
      </c>
      <c r="BE1611">
        <f t="shared" si="1985"/>
        <v>3512079945.0732374</v>
      </c>
      <c r="BF1611">
        <f t="shared" si="1986"/>
        <v>3.1363677077604586</v>
      </c>
      <c r="BG1611">
        <f t="shared" si="1987"/>
        <v>75.824199620264721</v>
      </c>
      <c r="BH1611">
        <f t="shared" si="2008"/>
        <v>93057126</v>
      </c>
      <c r="BI1611">
        <f t="shared" si="2009"/>
        <v>2.2494618921444034</v>
      </c>
      <c r="BJ1611">
        <f t="shared" si="2050"/>
        <v>-1279.9804000000222</v>
      </c>
      <c r="BK1611">
        <f t="shared" si="2010"/>
        <v>-4.5875257856570371E-3</v>
      </c>
      <c r="BL1611">
        <f t="shared" si="2011"/>
        <v>0.99541247421434298</v>
      </c>
      <c r="BM1611">
        <f t="shared" si="2012"/>
        <v>51.692232481914651</v>
      </c>
      <c r="BN1611">
        <f t="shared" si="2013"/>
        <v>2553.5</v>
      </c>
      <c r="BO1611">
        <f t="shared" si="2052"/>
        <v>2529.0650147000001</v>
      </c>
      <c r="BP1611">
        <f t="shared" si="2014"/>
        <v>2472.413240338235</v>
      </c>
      <c r="BQ1611">
        <f t="shared" si="2015"/>
        <v>56.651774361765092</v>
      </c>
      <c r="BR1611">
        <f t="shared" si="2016"/>
        <v>-82.149902000000111</v>
      </c>
      <c r="BS1611">
        <f t="shared" si="2017"/>
        <v>-89.399902000000111</v>
      </c>
      <c r="BT1611">
        <f t="shared" si="2018"/>
        <v>-74.550048999999944</v>
      </c>
      <c r="BU1611">
        <f t="shared" si="2019"/>
        <v>-52</v>
      </c>
      <c r="BV1611">
        <f t="shared" si="2020"/>
        <v>2544.6433104666662</v>
      </c>
      <c r="BW1611">
        <f t="shared" si="2021"/>
        <v>2541.2666363333337</v>
      </c>
      <c r="BX1611">
        <f t="shared" si="2022"/>
        <v>2543.8063253272726</v>
      </c>
      <c r="BY1611">
        <f t="shared" si="2023"/>
        <v>2547.5868744285713</v>
      </c>
      <c r="BZ1611">
        <f t="shared" si="2024"/>
        <v>2661.1499020000001</v>
      </c>
      <c r="CA1611">
        <f t="shared" si="2025"/>
        <v>2472</v>
      </c>
      <c r="CB1611">
        <f t="shared" si="2026"/>
        <v>2516.3982508500003</v>
      </c>
      <c r="CC1611">
        <f t="shared" si="2027"/>
        <v>2523.577571377778</v>
      </c>
      <c r="CD1611">
        <f t="shared" si="2028"/>
        <v>2589.3244022657541</v>
      </c>
      <c r="CE1611">
        <f t="shared" si="2029"/>
        <v>2469.6253262492992</v>
      </c>
      <c r="CF1611">
        <f t="shared" si="2030"/>
        <v>2572.1499020000001</v>
      </c>
      <c r="CG1611">
        <f t="shared" si="2031"/>
        <v>2584.8000489999999</v>
      </c>
      <c r="CH1611">
        <f t="shared" si="2032"/>
        <v>2502</v>
      </c>
    </row>
    <row r="1612" spans="1:86">
      <c r="A1612" s="1">
        <v>41838</v>
      </c>
      <c r="B1612">
        <v>2550</v>
      </c>
      <c r="C1612">
        <v>2553.1999510000001</v>
      </c>
      <c r="D1612">
        <v>2505</v>
      </c>
      <c r="E1612">
        <v>2524.6000979999999</v>
      </c>
      <c r="F1612">
        <v>260815</v>
      </c>
      <c r="G1612">
        <f t="shared" si="2046"/>
        <v>-48698.620053059181</v>
      </c>
      <c r="H1612">
        <f t="shared" si="1994"/>
        <v>14800837.856535519</v>
      </c>
      <c r="I1612">
        <f t="shared" si="2047"/>
        <v>2533.2000122500003</v>
      </c>
      <c r="J1612">
        <f t="shared" ref="J1612:J1675" si="2054">MAX(I1603:I1612)</f>
        <v>2641.6125489999999</v>
      </c>
      <c r="K1612">
        <f t="shared" ref="K1612:K1675" si="2055">MIN(I1603:I1612)</f>
        <v>2499.7999877499997</v>
      </c>
      <c r="L1612">
        <f t="shared" ref="L1612:L1675" si="2056">10-MATCH(J1612,I1603:I1612,0)+1</f>
        <v>10</v>
      </c>
      <c r="M1612">
        <f t="shared" ref="M1612:M1675" si="2057">10-MATCH(K1612,I1603:I1612,0)+1</f>
        <v>5</v>
      </c>
      <c r="N1612">
        <f t="shared" ref="N1612:N1675" si="2058">(100*(10-L1612)/10)</f>
        <v>0</v>
      </c>
      <c r="O1612">
        <f t="shared" ref="O1612:O1675" si="2059">100*(10-M1612)/10</f>
        <v>50</v>
      </c>
      <c r="P1612">
        <f t="shared" si="2034"/>
        <v>48.199951000000056</v>
      </c>
      <c r="Q1612">
        <f t="shared" si="2035"/>
        <v>28.599853000000167</v>
      </c>
      <c r="R1612">
        <f t="shared" si="2036"/>
        <v>19.600097999999889</v>
      </c>
      <c r="S1612">
        <f t="shared" si="2037"/>
        <v>48.199951000000056</v>
      </c>
      <c r="T1612">
        <f t="shared" si="1993"/>
        <v>69.442729934187341</v>
      </c>
      <c r="U1612">
        <f t="shared" si="2038"/>
        <v>19.800048999999944</v>
      </c>
      <c r="V1612">
        <f t="shared" si="2039"/>
        <v>-19.600097999999889</v>
      </c>
      <c r="W1612">
        <f t="shared" si="2040"/>
        <v>19.800048999999944</v>
      </c>
      <c r="X1612">
        <f t="shared" si="2041"/>
        <v>0</v>
      </c>
      <c r="Y1612">
        <f t="shared" si="1991"/>
        <v>17.049755946399994</v>
      </c>
      <c r="Z1612">
        <f t="shared" si="1992"/>
        <v>9.454466925927802</v>
      </c>
      <c r="AA1612">
        <f t="shared" si="1988"/>
        <v>24.552254732149049</v>
      </c>
      <c r="AB1612">
        <f t="shared" si="1989"/>
        <v>13.614768507643699</v>
      </c>
      <c r="AC1612">
        <f t="shared" si="1990"/>
        <v>28.656901419291149</v>
      </c>
      <c r="AD1612">
        <f t="shared" si="1998"/>
        <v>39.408369387783253</v>
      </c>
      <c r="AE1612">
        <f t="shared" si="2051"/>
        <v>2537.0399901999999</v>
      </c>
      <c r="AF1612">
        <f t="shared" si="2053"/>
        <v>2531.6416421666668</v>
      </c>
      <c r="AG1612">
        <f t="shared" si="1995"/>
        <v>2530.5749877500002</v>
      </c>
      <c r="AH1612">
        <f t="shared" ref="AH1612:AH1675" si="2060">AVERAGE(E1603:E1612)</f>
        <v>2546.6499755</v>
      </c>
      <c r="AI1612">
        <f t="shared" ref="AI1612:AI1675" si="2061">AH1612+(STDEVPA(E1603:E1612)*2)</f>
        <v>2628.4736656660361</v>
      </c>
      <c r="AJ1612">
        <f t="shared" ref="AJ1612:AJ1675" si="2062">AH1612-(STDEVPA(E1603:E1612)*2)</f>
        <v>2464.8262853339638</v>
      </c>
      <c r="AK1612">
        <f t="shared" ref="AK1612:AK1675" si="2063">(E1612-AJ1612)/(AI1612-AJ1612)</f>
        <v>0.36525981989289036</v>
      </c>
      <c r="AL1612">
        <f t="shared" si="2042"/>
        <v>-0.18671709852983601</v>
      </c>
      <c r="AM1612">
        <f t="shared" si="2043"/>
        <v>-48698.620053059181</v>
      </c>
      <c r="AN1612">
        <f t="shared" si="1996"/>
        <v>1298281.0525850027</v>
      </c>
      <c r="AO1612">
        <f t="shared" si="1997"/>
        <v>7413422</v>
      </c>
      <c r="AP1612">
        <f t="shared" si="1999"/>
        <v>0.17512574524760666</v>
      </c>
      <c r="AQ1612">
        <f t="shared" si="2000"/>
        <v>2540.143062022094</v>
      </c>
      <c r="AR1612">
        <f t="shared" si="2001"/>
        <v>2541.0155171697584</v>
      </c>
      <c r="AS1612">
        <f t="shared" si="2002"/>
        <v>2540.3437908126903</v>
      </c>
      <c r="AT1612">
        <f t="shared" si="2003"/>
        <v>2512.0158635361913</v>
      </c>
      <c r="AU1612">
        <f t="shared" si="2004"/>
        <v>2537.309207173801</v>
      </c>
      <c r="AV1612">
        <f t="shared" si="2005"/>
        <v>2486.5467316656213</v>
      </c>
      <c r="AW1612">
        <f t="shared" si="2006"/>
        <v>50.762475508179705</v>
      </c>
      <c r="AX1612">
        <f t="shared" si="2033"/>
        <v>65.062118948281082</v>
      </c>
      <c r="AY1612">
        <f t="shared" si="2007"/>
        <v>-14.299643440101377</v>
      </c>
      <c r="AZ1612">
        <f t="shared" si="2044"/>
        <v>2527.6000163333333</v>
      </c>
      <c r="BA1612">
        <f t="shared" si="2045"/>
        <v>659235998.25997829</v>
      </c>
      <c r="BB1612">
        <f t="shared" si="2048"/>
        <v>0</v>
      </c>
      <c r="BC1612">
        <f t="shared" si="2049"/>
        <v>659235998.25997829</v>
      </c>
      <c r="BD1612">
        <f t="shared" si="1984"/>
        <v>11015174126.800827</v>
      </c>
      <c r="BE1612">
        <f t="shared" si="1985"/>
        <v>3582708440.20224</v>
      </c>
      <c r="BF1612">
        <f t="shared" si="1986"/>
        <v>3.0745382468742091</v>
      </c>
      <c r="BG1612">
        <f t="shared" si="1987"/>
        <v>75.4573416811794</v>
      </c>
      <c r="BH1612">
        <f t="shared" si="2008"/>
        <v>92796311</v>
      </c>
      <c r="BI1612">
        <f t="shared" si="2009"/>
        <v>2.0414848778722248</v>
      </c>
      <c r="BJ1612">
        <f t="shared" si="2050"/>
        <v>-3675</v>
      </c>
      <c r="BK1612">
        <f t="shared" si="2010"/>
        <v>-1.3962934220568457E-2</v>
      </c>
      <c r="BL1612">
        <f t="shared" si="2011"/>
        <v>0.98603706577943151</v>
      </c>
      <c r="BM1612">
        <f t="shared" si="2012"/>
        <v>43.124871247421098</v>
      </c>
      <c r="BN1612">
        <f t="shared" si="2013"/>
        <v>2529.0999755000003</v>
      </c>
      <c r="BO1612">
        <f t="shared" si="2052"/>
        <v>2531.5900147000002</v>
      </c>
      <c r="BP1612">
        <f t="shared" si="2014"/>
        <v>2478.9992675882349</v>
      </c>
      <c r="BQ1612">
        <f t="shared" si="2015"/>
        <v>52.590747111765268</v>
      </c>
      <c r="BR1612">
        <f t="shared" si="2016"/>
        <v>-114.25</v>
      </c>
      <c r="BS1612">
        <f t="shared" si="2017"/>
        <v>-113.60009799999989</v>
      </c>
      <c r="BT1612">
        <f t="shared" si="2018"/>
        <v>-106.80004899999994</v>
      </c>
      <c r="BU1612">
        <f t="shared" si="2019"/>
        <v>-99</v>
      </c>
      <c r="BV1612">
        <f t="shared" si="2020"/>
        <v>2541.8266927999998</v>
      </c>
      <c r="BW1612">
        <f t="shared" si="2021"/>
        <v>2538.916678333333</v>
      </c>
      <c r="BX1612">
        <f t="shared" si="2022"/>
        <v>2537.653622109091</v>
      </c>
      <c r="BY1612">
        <f t="shared" si="2023"/>
        <v>2547.7711715761907</v>
      </c>
      <c r="BZ1612">
        <f t="shared" si="2024"/>
        <v>2661.1499020000001</v>
      </c>
      <c r="CA1612">
        <f t="shared" si="2025"/>
        <v>2472</v>
      </c>
      <c r="CB1612">
        <f t="shared" si="2026"/>
        <v>2526.86127339</v>
      </c>
      <c r="CC1612">
        <f t="shared" si="2027"/>
        <v>2518.9388160694448</v>
      </c>
      <c r="CD1612">
        <f t="shared" si="2028"/>
        <v>2569.6307718897224</v>
      </c>
      <c r="CE1612">
        <f t="shared" si="2029"/>
        <v>2488.5544879702611</v>
      </c>
      <c r="CF1612">
        <f t="shared" si="2030"/>
        <v>2560.3500979999999</v>
      </c>
      <c r="CG1612">
        <f t="shared" si="2031"/>
        <v>2579.75</v>
      </c>
      <c r="CH1612">
        <f t="shared" si="2032"/>
        <v>2527.25</v>
      </c>
    </row>
    <row r="1613" spans="1:86">
      <c r="A1613" s="1">
        <v>41841</v>
      </c>
      <c r="B1613">
        <v>2524.6000979999999</v>
      </c>
      <c r="C1613">
        <v>2573</v>
      </c>
      <c r="D1613">
        <v>2524.6000979999999</v>
      </c>
      <c r="E1613">
        <v>2541.3500979999999</v>
      </c>
      <c r="F1613">
        <v>238243</v>
      </c>
      <c r="G1613">
        <f t="shared" si="2046"/>
        <v>-73343.069004272329</v>
      </c>
      <c r="H1613">
        <f t="shared" si="1994"/>
        <v>14727494.787531245</v>
      </c>
      <c r="I1613">
        <f t="shared" si="2047"/>
        <v>2540.8875735000001</v>
      </c>
      <c r="J1613">
        <f t="shared" si="2054"/>
        <v>2622.1999510000001</v>
      </c>
      <c r="K1613">
        <f t="shared" si="2055"/>
        <v>2499.7999877499997</v>
      </c>
      <c r="L1613">
        <f t="shared" si="2056"/>
        <v>10</v>
      </c>
      <c r="M1613">
        <f t="shared" si="2057"/>
        <v>6</v>
      </c>
      <c r="N1613">
        <f t="shared" si="2058"/>
        <v>0</v>
      </c>
      <c r="O1613">
        <f t="shared" si="2059"/>
        <v>40</v>
      </c>
      <c r="P1613">
        <f t="shared" si="2034"/>
        <v>48.399902000000111</v>
      </c>
      <c r="Q1613">
        <f t="shared" si="2035"/>
        <v>31.649902000000111</v>
      </c>
      <c r="R1613">
        <f t="shared" si="2036"/>
        <v>16.75</v>
      </c>
      <c r="S1613">
        <f t="shared" si="2037"/>
        <v>48.399902000000111</v>
      </c>
      <c r="T1613">
        <f t="shared" si="1993"/>
        <v>67.939670796031109</v>
      </c>
      <c r="U1613">
        <f t="shared" si="2038"/>
        <v>-12</v>
      </c>
      <c r="V1613">
        <f t="shared" si="2039"/>
        <v>30.950195999999778</v>
      </c>
      <c r="W1613">
        <f t="shared" si="2040"/>
        <v>0</v>
      </c>
      <c r="X1613">
        <f t="shared" si="2041"/>
        <v>30.950195999999778</v>
      </c>
      <c r="Y1613">
        <f t="shared" si="1991"/>
        <v>15.831916235942852</v>
      </c>
      <c r="Z1613">
        <f t="shared" si="1992"/>
        <v>10.98987614550437</v>
      </c>
      <c r="AA1613">
        <f t="shared" si="1988"/>
        <v>23.302903959416476</v>
      </c>
      <c r="AB1613">
        <f t="shared" si="1989"/>
        <v>16.175933761142648</v>
      </c>
      <c r="AC1613">
        <f t="shared" si="1990"/>
        <v>18.052634296683877</v>
      </c>
      <c r="AD1613">
        <f t="shared" si="1998"/>
        <v>35.974941876499038</v>
      </c>
      <c r="AE1613">
        <f t="shared" si="2051"/>
        <v>2543.3800294000002</v>
      </c>
      <c r="AF1613">
        <f t="shared" si="2053"/>
        <v>2537.7583414999995</v>
      </c>
      <c r="AG1613">
        <f t="shared" si="1995"/>
        <v>2538.6274902</v>
      </c>
      <c r="AH1613">
        <f t="shared" si="2060"/>
        <v>2536.8999754999995</v>
      </c>
      <c r="AI1613">
        <f t="shared" si="2061"/>
        <v>2590.9902400343481</v>
      </c>
      <c r="AJ1613">
        <f t="shared" si="2062"/>
        <v>2482.809710965651</v>
      </c>
      <c r="AK1613">
        <f t="shared" si="2063"/>
        <v>0.54113607631900595</v>
      </c>
      <c r="AL1613">
        <f t="shared" si="2042"/>
        <v>-0.30784983820835166</v>
      </c>
      <c r="AM1613">
        <f t="shared" si="2043"/>
        <v>-73343.069004272329</v>
      </c>
      <c r="AN1613">
        <f t="shared" si="1996"/>
        <v>1172224.195447491</v>
      </c>
      <c r="AO1613">
        <f t="shared" si="1997"/>
        <v>7493164</v>
      </c>
      <c r="AP1613">
        <f t="shared" si="1999"/>
        <v>0.15643914846218379</v>
      </c>
      <c r="AQ1613">
        <f t="shared" si="2000"/>
        <v>2540.553454254582</v>
      </c>
      <c r="AR1613">
        <f t="shared" si="2001"/>
        <v>2533.1450668463772</v>
      </c>
      <c r="AS1613">
        <f t="shared" si="2002"/>
        <v>2540.5249261064059</v>
      </c>
      <c r="AT1613">
        <f t="shared" si="2003"/>
        <v>2514.6559446379342</v>
      </c>
      <c r="AU1613">
        <f t="shared" si="2004"/>
        <v>2537.915340797731</v>
      </c>
      <c r="AV1613">
        <f t="shared" si="2005"/>
        <v>2490.3829673090277</v>
      </c>
      <c r="AW1613">
        <f t="shared" si="2006"/>
        <v>47.532373488703342</v>
      </c>
      <c r="AX1613">
        <f t="shared" si="2033"/>
        <v>61.556169856365536</v>
      </c>
      <c r="AY1613">
        <f t="shared" si="2007"/>
        <v>-14.023796367662193</v>
      </c>
      <c r="AZ1613">
        <f t="shared" si="2044"/>
        <v>2546.3167319999998</v>
      </c>
      <c r="BA1613">
        <f t="shared" si="2045"/>
        <v>606642137.18187594</v>
      </c>
      <c r="BB1613">
        <f t="shared" si="2048"/>
        <v>606642137.18187594</v>
      </c>
      <c r="BC1613">
        <f t="shared" si="2049"/>
        <v>0</v>
      </c>
      <c r="BD1613">
        <f t="shared" si="1984"/>
        <v>7791004101.599844</v>
      </c>
      <c r="BE1613">
        <f t="shared" si="1985"/>
        <v>3582708440.20224</v>
      </c>
      <c r="BF1613">
        <f t="shared" si="1986"/>
        <v>2.1746129308697109</v>
      </c>
      <c r="BG1613">
        <f t="shared" si="1987"/>
        <v>68.500096806257204</v>
      </c>
      <c r="BH1613">
        <f t="shared" si="2008"/>
        <v>93034554</v>
      </c>
      <c r="BI1613">
        <f t="shared" si="2009"/>
        <v>1.9086371097399624</v>
      </c>
      <c r="BJ1613">
        <f t="shared" si="2050"/>
        <v>1575</v>
      </c>
      <c r="BK1613">
        <f t="shared" si="2010"/>
        <v>6.6347141526570596E-3</v>
      </c>
      <c r="BL1613">
        <f t="shared" si="2011"/>
        <v>1.006634714152657</v>
      </c>
      <c r="BM1613">
        <f t="shared" si="2012"/>
        <v>28.508072528261291</v>
      </c>
      <c r="BN1613">
        <f t="shared" si="2013"/>
        <v>2548.8000489999999</v>
      </c>
      <c r="BO1613">
        <f t="shared" si="2052"/>
        <v>2540.5950196000003</v>
      </c>
      <c r="BP1613">
        <f t="shared" si="2014"/>
        <v>2485.3345624264707</v>
      </c>
      <c r="BQ1613">
        <f t="shared" si="2015"/>
        <v>55.26045717352963</v>
      </c>
      <c r="BR1613">
        <f t="shared" si="2016"/>
        <v>-48.299804000000222</v>
      </c>
      <c r="BS1613">
        <f t="shared" si="2017"/>
        <v>-53.399902000000111</v>
      </c>
      <c r="BT1613">
        <f t="shared" si="2018"/>
        <v>-88.149902000000111</v>
      </c>
      <c r="BU1613">
        <f t="shared" si="2019"/>
        <v>-135.39990200000011</v>
      </c>
      <c r="BV1613">
        <f t="shared" si="2020"/>
        <v>2543.2633953999998</v>
      </c>
      <c r="BW1613">
        <f t="shared" si="2021"/>
        <v>2541.6905228571427</v>
      </c>
      <c r="BX1613">
        <f t="shared" si="2022"/>
        <v>2536.6900080181822</v>
      </c>
      <c r="BY1613">
        <f t="shared" si="2023"/>
        <v>2548.7973725523816</v>
      </c>
      <c r="BZ1613">
        <f t="shared" si="2024"/>
        <v>2661.1499020000001</v>
      </c>
      <c r="CA1613">
        <f t="shared" si="2025"/>
        <v>2472</v>
      </c>
      <c r="CB1613">
        <f t="shared" si="2026"/>
        <v>2540.2668138966665</v>
      </c>
      <c r="CC1613">
        <f t="shared" si="2027"/>
        <v>2528.6774514083336</v>
      </c>
      <c r="CD1613">
        <f t="shared" si="2028"/>
        <v>2542.8948410490875</v>
      </c>
      <c r="CE1613">
        <f t="shared" si="2029"/>
        <v>2508.9632750473666</v>
      </c>
      <c r="CF1613">
        <f t="shared" si="2030"/>
        <v>2524.6000979999999</v>
      </c>
      <c r="CG1613">
        <f t="shared" si="2031"/>
        <v>2553.1999510000001</v>
      </c>
      <c r="CH1613">
        <f t="shared" si="2032"/>
        <v>2505</v>
      </c>
    </row>
    <row r="1614" spans="1:86">
      <c r="A1614" s="1">
        <v>41842</v>
      </c>
      <c r="B1614">
        <v>2545.8000489999999</v>
      </c>
      <c r="C1614">
        <v>2561</v>
      </c>
      <c r="D1614">
        <v>2493.6499020000001</v>
      </c>
      <c r="E1614">
        <v>2513.3999020000001</v>
      </c>
      <c r="F1614">
        <v>236100</v>
      </c>
      <c r="G1614">
        <f t="shared" si="2046"/>
        <v>-97630.268300426003</v>
      </c>
      <c r="H1614">
        <f t="shared" si="1994"/>
        <v>14629864.51923082</v>
      </c>
      <c r="I1614">
        <f t="shared" si="2047"/>
        <v>2528.4624632499999</v>
      </c>
      <c r="J1614">
        <f t="shared" si="2054"/>
        <v>2560.5875244999997</v>
      </c>
      <c r="K1614">
        <f t="shared" si="2055"/>
        <v>2499.7999877499997</v>
      </c>
      <c r="L1614">
        <f t="shared" si="2056"/>
        <v>4</v>
      </c>
      <c r="M1614">
        <f t="shared" si="2057"/>
        <v>7</v>
      </c>
      <c r="N1614">
        <f t="shared" si="2058"/>
        <v>60</v>
      </c>
      <c r="O1614">
        <f t="shared" si="2059"/>
        <v>30</v>
      </c>
      <c r="P1614">
        <f t="shared" si="2034"/>
        <v>67.350097999999889</v>
      </c>
      <c r="Q1614">
        <f t="shared" si="2035"/>
        <v>47.600097999999889</v>
      </c>
      <c r="R1614">
        <f t="shared" si="2036"/>
        <v>19.75</v>
      </c>
      <c r="S1614">
        <f t="shared" si="2037"/>
        <v>67.350097999999889</v>
      </c>
      <c r="T1614">
        <f t="shared" si="1993"/>
        <v>67.897558453457449</v>
      </c>
      <c r="U1614">
        <f t="shared" si="2038"/>
        <v>-31.550048999999944</v>
      </c>
      <c r="V1614">
        <f t="shared" si="2039"/>
        <v>14.649902000000111</v>
      </c>
      <c r="W1614">
        <f t="shared" si="2040"/>
        <v>0</v>
      </c>
      <c r="X1614">
        <f t="shared" si="2041"/>
        <v>14.649902000000111</v>
      </c>
      <c r="Y1614">
        <f t="shared" si="1991"/>
        <v>14.701065076232648</v>
      </c>
      <c r="Z1614">
        <f t="shared" si="1992"/>
        <v>11.251306563682636</v>
      </c>
      <c r="AA1614">
        <f t="shared" si="1988"/>
        <v>21.65183168745304</v>
      </c>
      <c r="AB1614">
        <f t="shared" si="1989"/>
        <v>16.571003170011192</v>
      </c>
      <c r="AC1614">
        <f t="shared" si="1990"/>
        <v>13.292652249338992</v>
      </c>
      <c r="AD1614">
        <f t="shared" si="1998"/>
        <v>32.201515647547332</v>
      </c>
      <c r="AE1614">
        <f t="shared" si="2051"/>
        <v>2542.3700196</v>
      </c>
      <c r="AF1614">
        <f t="shared" si="2053"/>
        <v>2538.3833415000004</v>
      </c>
      <c r="AG1614">
        <f t="shared" si="1995"/>
        <v>2543.5674804</v>
      </c>
      <c r="AH1614">
        <f t="shared" si="2060"/>
        <v>2529.2749754999995</v>
      </c>
      <c r="AI1614">
        <f t="shared" si="2061"/>
        <v>2571.7140341711729</v>
      </c>
      <c r="AJ1614">
        <f t="shared" si="2062"/>
        <v>2486.8359168288262</v>
      </c>
      <c r="AK1614">
        <f t="shared" si="2063"/>
        <v>0.31296623915479865</v>
      </c>
      <c r="AL1614">
        <f t="shared" si="2042"/>
        <v>-0.41351236044229567</v>
      </c>
      <c r="AM1614">
        <f t="shared" si="2043"/>
        <v>-97630.268300426003</v>
      </c>
      <c r="AN1614">
        <f t="shared" si="1996"/>
        <v>954972.5996414281</v>
      </c>
      <c r="AO1614">
        <f t="shared" si="1997"/>
        <v>7511290</v>
      </c>
      <c r="AP1614">
        <f t="shared" si="1999"/>
        <v>0.12713829443962729</v>
      </c>
      <c r="AQ1614">
        <f t="shared" si="2000"/>
        <v>2531.3212464880244</v>
      </c>
      <c r="AR1614">
        <f t="shared" si="2001"/>
        <v>2520.8629867601599</v>
      </c>
      <c r="AS1614">
        <f t="shared" si="2002"/>
        <v>2535.6424217672529</v>
      </c>
      <c r="AT1614">
        <f t="shared" si="2003"/>
        <v>2514.5429008005203</v>
      </c>
      <c r="AU1614">
        <f t="shared" si="2004"/>
        <v>2534.2380249780713</v>
      </c>
      <c r="AV1614">
        <f t="shared" si="2005"/>
        <v>2491.9941527373958</v>
      </c>
      <c r="AW1614">
        <f t="shared" si="2006"/>
        <v>42.243872240675501</v>
      </c>
      <c r="AX1614">
        <f t="shared" si="2033"/>
        <v>57.693710333227529</v>
      </c>
      <c r="AY1614">
        <f t="shared" si="2007"/>
        <v>-15.449838092552028</v>
      </c>
      <c r="AZ1614">
        <f t="shared" si="2044"/>
        <v>2522.6832680000002</v>
      </c>
      <c r="BA1614">
        <f t="shared" si="2045"/>
        <v>595605519.57480001</v>
      </c>
      <c r="BB1614">
        <f t="shared" si="2048"/>
        <v>0</v>
      </c>
      <c r="BC1614">
        <f t="shared" si="2049"/>
        <v>595605519.57480001</v>
      </c>
      <c r="BD1614">
        <f t="shared" si="1984"/>
        <v>5755138911.0671282</v>
      </c>
      <c r="BE1614">
        <f t="shared" si="1985"/>
        <v>4178313959.77704</v>
      </c>
      <c r="BF1614">
        <f t="shared" si="1986"/>
        <v>1.377383070412983</v>
      </c>
      <c r="BG1614">
        <f t="shared" si="1987"/>
        <v>57.936942832427647</v>
      </c>
      <c r="BH1614">
        <f t="shared" si="2008"/>
        <v>92798454</v>
      </c>
      <c r="BI1614">
        <f t="shared" si="2009"/>
        <v>1.6951834415129592</v>
      </c>
      <c r="BJ1614">
        <f t="shared" si="2050"/>
        <v>-2895.0195999999778</v>
      </c>
      <c r="BK1614">
        <f t="shared" si="2010"/>
        <v>-1.0998168265756109E-2</v>
      </c>
      <c r="BL1614">
        <f t="shared" si="2011"/>
        <v>0.98900183173424394</v>
      </c>
      <c r="BM1614">
        <f t="shared" si="2012"/>
        <v>22.367347859074904</v>
      </c>
      <c r="BN1614">
        <f t="shared" si="2013"/>
        <v>2527.3249510000001</v>
      </c>
      <c r="BO1614">
        <f t="shared" si="2052"/>
        <v>2540.4250000000002</v>
      </c>
      <c r="BP1614">
        <f t="shared" si="2014"/>
        <v>2490.0933837941175</v>
      </c>
      <c r="BQ1614">
        <f t="shared" si="2015"/>
        <v>50.33161620588271</v>
      </c>
      <c r="BR1614">
        <f t="shared" si="2016"/>
        <v>-3.0500489999999445</v>
      </c>
      <c r="BS1614">
        <f t="shared" si="2017"/>
        <v>1.4499510000000555</v>
      </c>
      <c r="BT1614">
        <f t="shared" si="2018"/>
        <v>-46</v>
      </c>
      <c r="BU1614">
        <f t="shared" si="2019"/>
        <v>-61.199951000000056</v>
      </c>
      <c r="BV1614">
        <f t="shared" si="2020"/>
        <v>2533.2700196000001</v>
      </c>
      <c r="BW1614">
        <f t="shared" si="2021"/>
        <v>2534.7309687142861</v>
      </c>
      <c r="BX1614">
        <f t="shared" si="2022"/>
        <v>2532.417267381818</v>
      </c>
      <c r="BY1614">
        <f t="shared" si="2023"/>
        <v>2546.3947451047611</v>
      </c>
      <c r="BZ1614">
        <f t="shared" si="2024"/>
        <v>2630</v>
      </c>
      <c r="CA1614">
        <f t="shared" si="2025"/>
        <v>2472</v>
      </c>
      <c r="CB1614">
        <f t="shared" si="2026"/>
        <v>2556.5498339866667</v>
      </c>
      <c r="CC1614">
        <f t="shared" si="2027"/>
        <v>2539.9529018305557</v>
      </c>
      <c r="CD1614">
        <f t="shared" si="2028"/>
        <v>2523.5974937116262</v>
      </c>
      <c r="CE1614">
        <f t="shared" si="2029"/>
        <v>2527.0283376317666</v>
      </c>
      <c r="CF1614">
        <f t="shared" si="2030"/>
        <v>2541.3500979999999</v>
      </c>
      <c r="CG1614">
        <f t="shared" si="2031"/>
        <v>2573</v>
      </c>
      <c r="CH1614">
        <f t="shared" si="2032"/>
        <v>2524.6000979999999</v>
      </c>
    </row>
    <row r="1615" spans="1:86">
      <c r="A1615" s="1">
        <v>41843</v>
      </c>
      <c r="B1615">
        <v>2525.1499020000001</v>
      </c>
      <c r="C1615">
        <v>2529.4499510000001</v>
      </c>
      <c r="D1615">
        <v>2479</v>
      </c>
      <c r="E1615">
        <v>2490.0500489999999</v>
      </c>
      <c r="F1615">
        <v>253475</v>
      </c>
      <c r="G1615">
        <f t="shared" si="2046"/>
        <v>-142437.77935829977</v>
      </c>
      <c r="H1615">
        <f t="shared" si="1994"/>
        <v>14487426.739872521</v>
      </c>
      <c r="I1615">
        <f t="shared" si="2047"/>
        <v>2505.9124754999998</v>
      </c>
      <c r="J1615">
        <f t="shared" si="2054"/>
        <v>2560.5875244999997</v>
      </c>
      <c r="K1615">
        <f t="shared" si="2055"/>
        <v>2499.7999877499997</v>
      </c>
      <c r="L1615">
        <f t="shared" si="2056"/>
        <v>5</v>
      </c>
      <c r="M1615">
        <f t="shared" si="2057"/>
        <v>8</v>
      </c>
      <c r="N1615">
        <f t="shared" si="2058"/>
        <v>50</v>
      </c>
      <c r="O1615">
        <f t="shared" si="2059"/>
        <v>20</v>
      </c>
      <c r="P1615">
        <f t="shared" si="2034"/>
        <v>50.449951000000056</v>
      </c>
      <c r="Q1615">
        <f t="shared" si="2035"/>
        <v>39.399902000000111</v>
      </c>
      <c r="R1615">
        <f t="shared" si="2036"/>
        <v>11.050048999999944</v>
      </c>
      <c r="S1615">
        <f t="shared" si="2037"/>
        <v>50.449951000000056</v>
      </c>
      <c r="T1615">
        <f t="shared" si="1993"/>
        <v>66.651300778210484</v>
      </c>
      <c r="U1615">
        <f t="shared" si="2038"/>
        <v>-18.449951000000056</v>
      </c>
      <c r="V1615">
        <f t="shared" si="2039"/>
        <v>-6</v>
      </c>
      <c r="W1615">
        <f t="shared" si="2040"/>
        <v>0</v>
      </c>
      <c r="X1615">
        <f t="shared" si="2041"/>
        <v>0</v>
      </c>
      <c r="Y1615">
        <f t="shared" si="1991"/>
        <v>13.650988999358887</v>
      </c>
      <c r="Z1615">
        <f t="shared" si="1992"/>
        <v>10.447641809133875</v>
      </c>
      <c r="AA1615">
        <f t="shared" si="1988"/>
        <v>20.481204177520933</v>
      </c>
      <c r="AB1615">
        <f t="shared" si="1989"/>
        <v>15.67507563565721</v>
      </c>
      <c r="AC1615">
        <f t="shared" si="1990"/>
        <v>13.292652249338987</v>
      </c>
      <c r="AD1615">
        <f t="shared" si="1998"/>
        <v>28.428089418595619</v>
      </c>
      <c r="AE1615">
        <f t="shared" si="2051"/>
        <v>2525.950049</v>
      </c>
      <c r="AF1615">
        <f t="shared" si="2053"/>
        <v>2533.6500244999997</v>
      </c>
      <c r="AG1615">
        <f t="shared" si="1995"/>
        <v>2544.5199828499999</v>
      </c>
      <c r="AH1615">
        <f t="shared" si="2060"/>
        <v>2526.6349853000002</v>
      </c>
      <c r="AI1615">
        <f t="shared" si="2061"/>
        <v>2574.8308456001278</v>
      </c>
      <c r="AJ1615">
        <f t="shared" si="2062"/>
        <v>2478.4391249998725</v>
      </c>
      <c r="AK1615">
        <f t="shared" si="2063"/>
        <v>0.12045561514851366</v>
      </c>
      <c r="AL1615">
        <f t="shared" si="2042"/>
        <v>-0.56194014935713488</v>
      </c>
      <c r="AM1615">
        <f t="shared" si="2043"/>
        <v>-142437.77935829977</v>
      </c>
      <c r="AN1615">
        <f t="shared" si="1996"/>
        <v>740461.80174194591</v>
      </c>
      <c r="AO1615">
        <f t="shared" si="1997"/>
        <v>7333899</v>
      </c>
      <c r="AP1615">
        <f t="shared" si="1999"/>
        <v>0.10096427585680494</v>
      </c>
      <c r="AQ1615">
        <f t="shared" si="2000"/>
        <v>2517.2890393420962</v>
      </c>
      <c r="AR1615">
        <f t="shared" si="2001"/>
        <v>2514.5465215685144</v>
      </c>
      <c r="AS1615">
        <f t="shared" si="2002"/>
        <v>2527.4357946691475</v>
      </c>
      <c r="AT1615">
        <f t="shared" si="2003"/>
        <v>2512.3385441384735</v>
      </c>
      <c r="AU1615">
        <f t="shared" si="2004"/>
        <v>2527.6098285813605</v>
      </c>
      <c r="AV1615">
        <f t="shared" si="2005"/>
        <v>2491.8580654757779</v>
      </c>
      <c r="AW1615">
        <f t="shared" si="2006"/>
        <v>35.75176310558254</v>
      </c>
      <c r="AX1615">
        <f t="shared" si="2033"/>
        <v>53.305320887698528</v>
      </c>
      <c r="AY1615">
        <f t="shared" si="2007"/>
        <v>-17.553557782115988</v>
      </c>
      <c r="AZ1615">
        <f t="shared" si="2044"/>
        <v>2499.5</v>
      </c>
      <c r="BA1615">
        <f t="shared" si="2045"/>
        <v>633560762.5</v>
      </c>
      <c r="BB1615">
        <f t="shared" si="2048"/>
        <v>0</v>
      </c>
      <c r="BC1615">
        <f t="shared" si="2049"/>
        <v>633560762.5</v>
      </c>
      <c r="BD1615">
        <f t="shared" si="1984"/>
        <v>4712242534.6930342</v>
      </c>
      <c r="BE1615">
        <f t="shared" si="1985"/>
        <v>4811874722.2770405</v>
      </c>
      <c r="BF1615">
        <f t="shared" si="1986"/>
        <v>0.97929451755617214</v>
      </c>
      <c r="BG1615">
        <f t="shared" si="1987"/>
        <v>49.47694791603341</v>
      </c>
      <c r="BH1615">
        <f t="shared" si="2008"/>
        <v>92544979</v>
      </c>
      <c r="BI1615">
        <f t="shared" si="2009"/>
        <v>1.4347431581644416</v>
      </c>
      <c r="BJ1615">
        <f t="shared" si="2050"/>
        <v>-2434.9853000000167</v>
      </c>
      <c r="BK1615">
        <f t="shared" si="2010"/>
        <v>-9.2901463795792595E-3</v>
      </c>
      <c r="BL1615">
        <f t="shared" si="2011"/>
        <v>0.99070985362042074</v>
      </c>
      <c r="BM1615">
        <f t="shared" si="2012"/>
        <v>25.401448723278403</v>
      </c>
      <c r="BN1615">
        <f t="shared" si="2013"/>
        <v>2504.2249755000003</v>
      </c>
      <c r="BO1615">
        <f t="shared" si="2052"/>
        <v>2532.5899902000006</v>
      </c>
      <c r="BP1615">
        <f t="shared" si="2014"/>
        <v>2493.2448551029411</v>
      </c>
      <c r="BQ1615">
        <f t="shared" si="2015"/>
        <v>39.345135097059483</v>
      </c>
      <c r="BR1615">
        <f t="shared" si="2016"/>
        <v>-41.649902000000111</v>
      </c>
      <c r="BS1615">
        <f t="shared" si="2017"/>
        <v>-11</v>
      </c>
      <c r="BT1615">
        <f t="shared" si="2018"/>
        <v>-100.55004899999994</v>
      </c>
      <c r="BU1615">
        <f t="shared" si="2019"/>
        <v>8.149902000000111</v>
      </c>
      <c r="BV1615">
        <f t="shared" si="2020"/>
        <v>2515.8300294000001</v>
      </c>
      <c r="BW1615">
        <f t="shared" si="2021"/>
        <v>2520.9214565714287</v>
      </c>
      <c r="BX1615">
        <f t="shared" si="2022"/>
        <v>2525.2854625636364</v>
      </c>
      <c r="BY1615">
        <f t="shared" si="2023"/>
        <v>2541.2978468761903</v>
      </c>
      <c r="BZ1615">
        <f t="shared" si="2024"/>
        <v>2630</v>
      </c>
      <c r="CA1615">
        <f t="shared" si="2025"/>
        <v>2472</v>
      </c>
      <c r="CB1615">
        <f t="shared" si="2026"/>
        <v>2541.1600784000002</v>
      </c>
      <c r="CC1615">
        <f t="shared" si="2027"/>
        <v>2552.7331990722219</v>
      </c>
      <c r="CD1615">
        <f t="shared" si="2028"/>
        <v>2526.331285153889</v>
      </c>
      <c r="CE1615">
        <f t="shared" si="2029"/>
        <v>2536.3553659696208</v>
      </c>
      <c r="CF1615">
        <f t="shared" si="2030"/>
        <v>2513.3999020000001</v>
      </c>
      <c r="CG1615">
        <f t="shared" si="2031"/>
        <v>2561</v>
      </c>
      <c r="CH1615">
        <f t="shared" si="2032"/>
        <v>2493.6499020000001</v>
      </c>
    </row>
    <row r="1616" spans="1:86">
      <c r="A1616" s="1">
        <v>41844</v>
      </c>
      <c r="B1616">
        <v>2500</v>
      </c>
      <c r="C1616">
        <v>2511</v>
      </c>
      <c r="D1616">
        <v>2485</v>
      </c>
      <c r="E1616">
        <v>2498.6999510000001</v>
      </c>
      <c r="F1616">
        <v>288868</v>
      </c>
      <c r="G1616">
        <f t="shared" si="2046"/>
        <v>15553.341959078156</v>
      </c>
      <c r="H1616">
        <f t="shared" si="1994"/>
        <v>14502980.081831599</v>
      </c>
      <c r="I1616">
        <f t="shared" si="2047"/>
        <v>2498.6749877500001</v>
      </c>
      <c r="J1616">
        <f t="shared" si="2054"/>
        <v>2560.5875244999997</v>
      </c>
      <c r="K1616">
        <f t="shared" si="2055"/>
        <v>2498.6749877500001</v>
      </c>
      <c r="L1616">
        <f t="shared" si="2056"/>
        <v>6</v>
      </c>
      <c r="M1616">
        <f t="shared" si="2057"/>
        <v>1</v>
      </c>
      <c r="N1616">
        <f t="shared" si="2058"/>
        <v>40</v>
      </c>
      <c r="O1616">
        <f t="shared" si="2059"/>
        <v>90</v>
      </c>
      <c r="P1616">
        <f t="shared" si="2034"/>
        <v>26</v>
      </c>
      <c r="Q1616">
        <f t="shared" si="2035"/>
        <v>12.300048999999944</v>
      </c>
      <c r="R1616">
        <f t="shared" si="2036"/>
        <v>13.699951000000056</v>
      </c>
      <c r="S1616">
        <f t="shared" si="2037"/>
        <v>26</v>
      </c>
      <c r="T1616">
        <f t="shared" si="1993"/>
        <v>63.74763643690973</v>
      </c>
      <c r="U1616">
        <f t="shared" si="2038"/>
        <v>26</v>
      </c>
      <c r="V1616">
        <f t="shared" si="2039"/>
        <v>-11.899902000000111</v>
      </c>
      <c r="W1616">
        <f t="shared" si="2040"/>
        <v>26</v>
      </c>
      <c r="X1616">
        <f t="shared" si="2041"/>
        <v>0</v>
      </c>
      <c r="Y1616">
        <f t="shared" si="1991"/>
        <v>14.533061213690397</v>
      </c>
      <c r="Z1616">
        <f t="shared" si="1992"/>
        <v>9.7013816799100265</v>
      </c>
      <c r="AA1616">
        <f t="shared" si="1988"/>
        <v>22.797804006543195</v>
      </c>
      <c r="AB1616">
        <f t="shared" si="1989"/>
        <v>15.218417845987698</v>
      </c>
      <c r="AC1616">
        <f t="shared" si="1990"/>
        <v>19.937242027776382</v>
      </c>
      <c r="AD1616">
        <f t="shared" si="1998"/>
        <v>25.094862599962397</v>
      </c>
      <c r="AE1616">
        <f t="shared" si="2051"/>
        <v>2513.6200196</v>
      </c>
      <c r="AF1616">
        <f t="shared" si="2053"/>
        <v>2521.4083660000001</v>
      </c>
      <c r="AG1616">
        <f t="shared" si="1995"/>
        <v>2545.1099853000001</v>
      </c>
      <c r="AH1616">
        <f t="shared" si="2060"/>
        <v>2523.3349853</v>
      </c>
      <c r="AI1616">
        <f t="shared" si="2061"/>
        <v>2574.1401607803004</v>
      </c>
      <c r="AJ1616">
        <f t="shared" si="2062"/>
        <v>2472.5298098196995</v>
      </c>
      <c r="AK1616">
        <f t="shared" si="2063"/>
        <v>0.25755389025718395</v>
      </c>
      <c r="AL1616">
        <f t="shared" si="2042"/>
        <v>5.3842384615388886E-2</v>
      </c>
      <c r="AM1616">
        <f t="shared" si="2043"/>
        <v>15553.341959078156</v>
      </c>
      <c r="AN1616">
        <f t="shared" si="1996"/>
        <v>493593.1373879406</v>
      </c>
      <c r="AO1616">
        <f t="shared" si="1997"/>
        <v>7083725</v>
      </c>
      <c r="AP1616">
        <f t="shared" si="1999"/>
        <v>6.9679884155291263E-2</v>
      </c>
      <c r="AQ1616">
        <f t="shared" si="2000"/>
        <v>2510.9687493057836</v>
      </c>
      <c r="AR1616">
        <f t="shared" si="2001"/>
        <v>2513.0512768864878</v>
      </c>
      <c r="AS1616">
        <f t="shared" si="2002"/>
        <v>2522.2633428087011</v>
      </c>
      <c r="AT1616">
        <f t="shared" si="2003"/>
        <v>2511.111070756011</v>
      </c>
      <c r="AU1616">
        <f t="shared" si="2004"/>
        <v>2523.2733469441564</v>
      </c>
      <c r="AV1616">
        <f t="shared" si="2005"/>
        <v>2492.3369974624734</v>
      </c>
      <c r="AW1616">
        <f t="shared" si="2006"/>
        <v>30.93634948168301</v>
      </c>
      <c r="AX1616">
        <f t="shared" si="2033"/>
        <v>48.831526606495423</v>
      </c>
      <c r="AY1616">
        <f t="shared" si="2007"/>
        <v>-17.895177124812413</v>
      </c>
      <c r="AZ1616">
        <f t="shared" si="2044"/>
        <v>2498.2333170000002</v>
      </c>
      <c r="BA1616">
        <f t="shared" si="2045"/>
        <v>721659661.8151561</v>
      </c>
      <c r="BB1616">
        <f t="shared" si="2048"/>
        <v>0</v>
      </c>
      <c r="BC1616">
        <f t="shared" si="2049"/>
        <v>721659661.8151561</v>
      </c>
      <c r="BD1616">
        <f t="shared" ref="BD1616:BD1679" si="2064">SUM(BB1603:BB1616)</f>
        <v>3796930708.2939682</v>
      </c>
      <c r="BE1616">
        <f t="shared" ref="BE1616:BE1679" si="2065">SUM(BC1603:BC1616)</f>
        <v>5533534384.0921965</v>
      </c>
      <c r="BF1616">
        <f t="shared" ref="BF1616:BF1679" si="2066">BD1616/BE1616</f>
        <v>0.68616736514900567</v>
      </c>
      <c r="BG1616">
        <f t="shared" ref="BG1616:BG1679" si="2067">100-(100/(1+BF1616))</f>
        <v>40.693906152570413</v>
      </c>
      <c r="BH1616">
        <f t="shared" si="2008"/>
        <v>92833847</v>
      </c>
      <c r="BI1616">
        <f t="shared" si="2009"/>
        <v>1.2412586866535416</v>
      </c>
      <c r="BJ1616">
        <f t="shared" si="2050"/>
        <v>764.9902000000111</v>
      </c>
      <c r="BK1616">
        <f t="shared" si="2010"/>
        <v>3.4737864017929669E-3</v>
      </c>
      <c r="BL1616">
        <f t="shared" si="2011"/>
        <v>1.0034737864017931</v>
      </c>
      <c r="BM1616">
        <f t="shared" si="2012"/>
        <v>26.776678573711763</v>
      </c>
      <c r="BN1616">
        <f t="shared" si="2013"/>
        <v>2498</v>
      </c>
      <c r="BO1616">
        <f t="shared" si="2052"/>
        <v>2521.4899902000006</v>
      </c>
      <c r="BP1616">
        <f t="shared" si="2014"/>
        <v>2496.23162125</v>
      </c>
      <c r="BQ1616">
        <f t="shared" si="2015"/>
        <v>25.258368950000659</v>
      </c>
      <c r="BR1616">
        <f t="shared" si="2016"/>
        <v>-5.9499510000000555</v>
      </c>
      <c r="BS1616">
        <f t="shared" si="2017"/>
        <v>13</v>
      </c>
      <c r="BT1616">
        <f t="shared" si="2018"/>
        <v>-49.949951000000056</v>
      </c>
      <c r="BU1616">
        <f t="shared" si="2019"/>
        <v>-25</v>
      </c>
      <c r="BV1616">
        <f t="shared" si="2020"/>
        <v>2506.7466634000002</v>
      </c>
      <c r="BW1616">
        <f t="shared" si="2021"/>
        <v>2510.9357212857144</v>
      </c>
      <c r="BX1616">
        <f t="shared" si="2022"/>
        <v>2520.2063654181825</v>
      </c>
      <c r="BY1616">
        <f t="shared" si="2023"/>
        <v>2536.9340343190484</v>
      </c>
      <c r="BZ1616">
        <f t="shared" si="2024"/>
        <v>2584.8000489999999</v>
      </c>
      <c r="CA1616">
        <f t="shared" si="2025"/>
        <v>2472</v>
      </c>
      <c r="CB1616">
        <f t="shared" si="2026"/>
        <v>2522.9990570033333</v>
      </c>
      <c r="CC1616">
        <f t="shared" si="2027"/>
        <v>2537.8681263333328</v>
      </c>
      <c r="CD1616">
        <f t="shared" si="2028"/>
        <v>2522.6643639103577</v>
      </c>
      <c r="CE1616">
        <f t="shared" si="2029"/>
        <v>2543.1876120336692</v>
      </c>
      <c r="CF1616">
        <f t="shared" si="2030"/>
        <v>2490.0500489999999</v>
      </c>
      <c r="CG1616">
        <f t="shared" si="2031"/>
        <v>2529.4499510000001</v>
      </c>
      <c r="CH1616">
        <f t="shared" si="2032"/>
        <v>2479</v>
      </c>
    </row>
    <row r="1617" spans="1:86">
      <c r="A1617" s="1">
        <v>41845</v>
      </c>
      <c r="B1617">
        <v>2497</v>
      </c>
      <c r="C1617">
        <v>2537</v>
      </c>
      <c r="D1617">
        <v>2496.8999020000001</v>
      </c>
      <c r="E1617">
        <v>2509.3000489999999</v>
      </c>
      <c r="F1617">
        <v>230984</v>
      </c>
      <c r="G1617">
        <f t="shared" si="2046"/>
        <v>-88129.707990640338</v>
      </c>
      <c r="H1617">
        <f t="shared" si="1994"/>
        <v>14414850.373840958</v>
      </c>
      <c r="I1617">
        <f t="shared" si="2047"/>
        <v>2510.0499877500001</v>
      </c>
      <c r="J1617">
        <f t="shared" si="2054"/>
        <v>2560.5875244999997</v>
      </c>
      <c r="K1617">
        <f t="shared" si="2055"/>
        <v>2498.6749877500001</v>
      </c>
      <c r="L1617">
        <f t="shared" si="2056"/>
        <v>7</v>
      </c>
      <c r="M1617">
        <f t="shared" si="2057"/>
        <v>2</v>
      </c>
      <c r="N1617">
        <f t="shared" si="2058"/>
        <v>30</v>
      </c>
      <c r="O1617">
        <f t="shared" si="2059"/>
        <v>80</v>
      </c>
      <c r="P1617">
        <f t="shared" si="2034"/>
        <v>40.100097999999889</v>
      </c>
      <c r="Q1617">
        <f t="shared" si="2035"/>
        <v>27.699951000000056</v>
      </c>
      <c r="R1617">
        <f t="shared" si="2036"/>
        <v>12.400146999999833</v>
      </c>
      <c r="S1617">
        <f t="shared" si="2037"/>
        <v>40.100097999999889</v>
      </c>
      <c r="T1617">
        <f t="shared" si="1993"/>
        <v>62.05852654855903</v>
      </c>
      <c r="U1617">
        <f t="shared" si="2038"/>
        <v>-12</v>
      </c>
      <c r="V1617">
        <f t="shared" si="2039"/>
        <v>4.299804000000222</v>
      </c>
      <c r="W1617">
        <f t="shared" si="2040"/>
        <v>0</v>
      </c>
      <c r="X1617">
        <f t="shared" si="2041"/>
        <v>4.299804000000222</v>
      </c>
      <c r="Y1617">
        <f t="shared" si="1991"/>
        <v>13.494985412712511</v>
      </c>
      <c r="Z1617">
        <f t="shared" si="1992"/>
        <v>9.3155547027736123</v>
      </c>
      <c r="AA1617">
        <f t="shared" ref="AA1617:AA1680" si="2068">(Y1617/T1617)*100</f>
        <v>21.745578187637228</v>
      </c>
      <c r="AB1617">
        <f t="shared" ref="AB1617:AB1680" si="2069">(Z1617/T1617)*100</f>
        <v>15.010918274839247</v>
      </c>
      <c r="AC1617">
        <f t="shared" ref="AC1617:AC1680" si="2070">(ABS(AA1617-AB1617)/SUM(AA1617,AB1617))*100</f>
        <v>18.322366277953556</v>
      </c>
      <c r="AD1617">
        <f t="shared" si="1998"/>
        <v>22.816751696747577</v>
      </c>
      <c r="AE1617">
        <f t="shared" si="2051"/>
        <v>2510.5600098</v>
      </c>
      <c r="AF1617">
        <f t="shared" si="2053"/>
        <v>2512.9000245000002</v>
      </c>
      <c r="AG1617">
        <f t="shared" si="1995"/>
        <v>2547.8399902000001</v>
      </c>
      <c r="AH1617">
        <f t="shared" si="2060"/>
        <v>2523.8000000000002</v>
      </c>
      <c r="AI1617">
        <f t="shared" si="2061"/>
        <v>2573.9940209637089</v>
      </c>
      <c r="AJ1617">
        <f t="shared" si="2062"/>
        <v>2473.6059790362915</v>
      </c>
      <c r="AK1617">
        <f t="shared" si="2063"/>
        <v>0.35556097398050651</v>
      </c>
      <c r="AL1617">
        <f t="shared" si="2042"/>
        <v>-0.38154031444013586</v>
      </c>
      <c r="AM1617">
        <f t="shared" si="2043"/>
        <v>-88129.707990640338</v>
      </c>
      <c r="AN1617">
        <f t="shared" si="1996"/>
        <v>445880.75429320685</v>
      </c>
      <c r="AO1617">
        <f t="shared" si="1997"/>
        <v>7162719</v>
      </c>
      <c r="AP1617">
        <f t="shared" si="1999"/>
        <v>6.2250208935071563E-2</v>
      </c>
      <c r="AQ1617">
        <f t="shared" si="2000"/>
        <v>2510.4013912018172</v>
      </c>
      <c r="AR1617">
        <f t="shared" si="2001"/>
        <v>2510.8991629738389</v>
      </c>
      <c r="AS1617">
        <f t="shared" si="2002"/>
        <v>2519.9299499231347</v>
      </c>
      <c r="AT1617">
        <f t="shared" si="2003"/>
        <v>2510.9480787979701</v>
      </c>
      <c r="AU1617">
        <f t="shared" si="2004"/>
        <v>2521.1773522525327</v>
      </c>
      <c r="AV1617">
        <f t="shared" si="2005"/>
        <v>2493.5244110701001</v>
      </c>
      <c r="AW1617">
        <f t="shared" si="2006"/>
        <v>27.652941182432642</v>
      </c>
      <c r="AX1617">
        <f t="shared" si="2033"/>
        <v>44.595809521682867</v>
      </c>
      <c r="AY1617">
        <f t="shared" si="2007"/>
        <v>-16.942868339250225</v>
      </c>
      <c r="AZ1617">
        <f t="shared" si="2044"/>
        <v>2514.3999836666667</v>
      </c>
      <c r="BA1617">
        <f t="shared" si="2045"/>
        <v>580786165.82726133</v>
      </c>
      <c r="BB1617">
        <f t="shared" si="2048"/>
        <v>580786165.82726133</v>
      </c>
      <c r="BC1617">
        <f t="shared" si="2049"/>
        <v>0</v>
      </c>
      <c r="BD1617">
        <f t="shared" si="2064"/>
        <v>3711619149.9816842</v>
      </c>
      <c r="BE1617">
        <f t="shared" si="2065"/>
        <v>5533534384.0921965</v>
      </c>
      <c r="BF1617">
        <f t="shared" si="2066"/>
        <v>0.67075017382233071</v>
      </c>
      <c r="BG1617">
        <f t="shared" si="2067"/>
        <v>40.146646957264295</v>
      </c>
      <c r="BH1617">
        <f t="shared" si="2008"/>
        <v>93064831</v>
      </c>
      <c r="BI1617">
        <f t="shared" si="2009"/>
        <v>1.1089901931445434</v>
      </c>
      <c r="BJ1617">
        <f t="shared" si="2050"/>
        <v>960.0097999999889</v>
      </c>
      <c r="BK1617">
        <f t="shared" si="2010"/>
        <v>4.2422452506783153E-3</v>
      </c>
      <c r="BL1617">
        <f t="shared" si="2011"/>
        <v>1.0042422452506783</v>
      </c>
      <c r="BM1617">
        <f t="shared" si="2012"/>
        <v>26.454571861262966</v>
      </c>
      <c r="BN1617">
        <f t="shared" si="2013"/>
        <v>2516.9499510000001</v>
      </c>
      <c r="BO1617">
        <f t="shared" si="2052"/>
        <v>2519.0599853000003</v>
      </c>
      <c r="BP1617">
        <f t="shared" si="2014"/>
        <v>2499.1411779117648</v>
      </c>
      <c r="BQ1617">
        <f t="shared" si="2015"/>
        <v>19.918807388235564</v>
      </c>
      <c r="BR1617">
        <f t="shared" si="2016"/>
        <v>-0.3498530000001665</v>
      </c>
      <c r="BS1617">
        <f t="shared" si="2017"/>
        <v>14.899902000000111</v>
      </c>
      <c r="BT1617">
        <f t="shared" si="2018"/>
        <v>11.449951000000056</v>
      </c>
      <c r="BU1617">
        <f t="shared" si="2019"/>
        <v>15</v>
      </c>
      <c r="BV1617">
        <f t="shared" si="2020"/>
        <v>2505.3066732000002</v>
      </c>
      <c r="BW1617">
        <f t="shared" si="2021"/>
        <v>2507.4762021428573</v>
      </c>
      <c r="BX1617">
        <f t="shared" si="2022"/>
        <v>2517.6545588181821</v>
      </c>
      <c r="BY1617">
        <f t="shared" si="2023"/>
        <v>2533.5235641952381</v>
      </c>
      <c r="BZ1617">
        <f t="shared" si="2024"/>
        <v>2584.8000489999999</v>
      </c>
      <c r="CA1617">
        <f t="shared" si="2025"/>
        <v>2479</v>
      </c>
      <c r="CB1617">
        <f t="shared" si="2026"/>
        <v>2521.0186914933329</v>
      </c>
      <c r="CC1617">
        <f t="shared" si="2027"/>
        <v>2521.3158849194442</v>
      </c>
      <c r="CD1617">
        <f t="shared" si="2028"/>
        <v>2528.4304378545239</v>
      </c>
      <c r="CE1617">
        <f t="shared" si="2029"/>
        <v>2558.76979644536</v>
      </c>
      <c r="CF1617">
        <f t="shared" si="2030"/>
        <v>2498.6999510000001</v>
      </c>
      <c r="CG1617">
        <f t="shared" si="2031"/>
        <v>2511</v>
      </c>
      <c r="CH1617">
        <f t="shared" si="2032"/>
        <v>2485</v>
      </c>
    </row>
    <row r="1618" spans="1:86">
      <c r="A1618" s="1">
        <v>41848</v>
      </c>
      <c r="B1618">
        <v>2510</v>
      </c>
      <c r="C1618">
        <v>2525</v>
      </c>
      <c r="D1618">
        <v>2492.6000979999999</v>
      </c>
      <c r="E1618">
        <v>2505.5</v>
      </c>
      <c r="F1618">
        <v>182179</v>
      </c>
      <c r="G1618">
        <f t="shared" si="2046"/>
        <v>-37111.200322210105</v>
      </c>
      <c r="H1618">
        <f t="shared" si="1994"/>
        <v>14377739.173518747</v>
      </c>
      <c r="I1618">
        <f t="shared" si="2047"/>
        <v>2508.2750244999997</v>
      </c>
      <c r="J1618">
        <f t="shared" si="2054"/>
        <v>2560.5875244999997</v>
      </c>
      <c r="K1618">
        <f t="shared" si="2055"/>
        <v>2498.6749877500001</v>
      </c>
      <c r="L1618">
        <f t="shared" si="2056"/>
        <v>8</v>
      </c>
      <c r="M1618">
        <f t="shared" si="2057"/>
        <v>3</v>
      </c>
      <c r="N1618">
        <f t="shared" si="2058"/>
        <v>20</v>
      </c>
      <c r="O1618">
        <f t="shared" si="2059"/>
        <v>70</v>
      </c>
      <c r="P1618">
        <f t="shared" si="2034"/>
        <v>32.399902000000111</v>
      </c>
      <c r="Q1618">
        <f t="shared" si="2035"/>
        <v>19.5</v>
      </c>
      <c r="R1618">
        <f t="shared" si="2036"/>
        <v>12.899902000000111</v>
      </c>
      <c r="S1618">
        <f t="shared" si="2037"/>
        <v>32.399902000000111</v>
      </c>
      <c r="T1618">
        <f t="shared" si="1993"/>
        <v>59.940053366519109</v>
      </c>
      <c r="U1618">
        <f t="shared" si="2038"/>
        <v>35</v>
      </c>
      <c r="V1618">
        <f t="shared" si="2039"/>
        <v>7.600097999999889</v>
      </c>
      <c r="W1618">
        <f t="shared" si="2040"/>
        <v>35</v>
      </c>
      <c r="X1618">
        <f t="shared" si="2041"/>
        <v>0</v>
      </c>
      <c r="Y1618">
        <f t="shared" ref="Y1618:Y1681" si="2071">((Y1617*13)+W1618)/14</f>
        <v>15.031057883233046</v>
      </c>
      <c r="Z1618">
        <f t="shared" ref="Z1618:Z1681" si="2072">((Z1617*13)+X1618)/14</f>
        <v>8.6501579382897837</v>
      </c>
      <c r="AA1618">
        <f t="shared" si="2068"/>
        <v>25.076817651999267</v>
      </c>
      <c r="AB1618">
        <f t="shared" si="2069"/>
        <v>14.431348409712175</v>
      </c>
      <c r="AC1618">
        <f t="shared" si="2070"/>
        <v>26.94498455245671</v>
      </c>
      <c r="AD1618">
        <f t="shared" si="1998"/>
        <v>23.117048272450386</v>
      </c>
      <c r="AE1618">
        <f t="shared" si="2051"/>
        <v>2503.3899902000003</v>
      </c>
      <c r="AF1618">
        <f t="shared" si="2053"/>
        <v>2509.7166748333334</v>
      </c>
      <c r="AG1618">
        <f t="shared" si="1995"/>
        <v>2551.1474853</v>
      </c>
      <c r="AH1618">
        <f t="shared" si="2060"/>
        <v>2523.3850098000003</v>
      </c>
      <c r="AI1618">
        <f t="shared" si="2061"/>
        <v>2574.1059794641619</v>
      </c>
      <c r="AJ1618">
        <f t="shared" si="2062"/>
        <v>2472.6640401358386</v>
      </c>
      <c r="AK1618">
        <f t="shared" si="2063"/>
        <v>0.32369215416796909</v>
      </c>
      <c r="AL1618">
        <f t="shared" si="2042"/>
        <v>-0.20370734454690223</v>
      </c>
      <c r="AM1618">
        <f t="shared" si="2043"/>
        <v>-37111.200322210105</v>
      </c>
      <c r="AN1618">
        <f t="shared" si="1996"/>
        <v>519488.76971236477</v>
      </c>
      <c r="AO1618">
        <f t="shared" si="1997"/>
        <v>7104226</v>
      </c>
      <c r="AP1618">
        <f t="shared" si="1999"/>
        <v>7.3123908179774225E-2</v>
      </c>
      <c r="AQ1618">
        <f t="shared" si="2000"/>
        <v>2508.7349181931995</v>
      </c>
      <c r="AR1618">
        <f t="shared" si="2001"/>
        <v>2522.7411375612946</v>
      </c>
      <c r="AS1618">
        <f t="shared" si="2002"/>
        <v>2517.3325589369706</v>
      </c>
      <c r="AT1618">
        <f t="shared" si="2003"/>
        <v>2510.457751706153</v>
      </c>
      <c r="AU1618">
        <f t="shared" si="2004"/>
        <v>2518.8257494146528</v>
      </c>
      <c r="AV1618">
        <f t="shared" si="2005"/>
        <v>2494.3627022951932</v>
      </c>
      <c r="AW1618">
        <f t="shared" si="2006"/>
        <v>24.463047119459588</v>
      </c>
      <c r="AX1618">
        <f t="shared" si="2033"/>
        <v>40.56925704123821</v>
      </c>
      <c r="AY1618">
        <f t="shared" si="2007"/>
        <v>-16.106209921778621</v>
      </c>
      <c r="AZ1618">
        <f t="shared" si="2044"/>
        <v>2507.7000326666666</v>
      </c>
      <c r="BA1618">
        <f t="shared" si="2045"/>
        <v>456850284.25118065</v>
      </c>
      <c r="BB1618">
        <f t="shared" si="2048"/>
        <v>0</v>
      </c>
      <c r="BC1618">
        <f t="shared" si="2049"/>
        <v>456850284.25118065</v>
      </c>
      <c r="BD1618">
        <f t="shared" si="2064"/>
        <v>3711619149.9816842</v>
      </c>
      <c r="BE1618">
        <f t="shared" si="2065"/>
        <v>5141299137.6008835</v>
      </c>
      <c r="BF1618">
        <f t="shared" si="2066"/>
        <v>0.72192242673388973</v>
      </c>
      <c r="BG1618">
        <f t="shared" si="2067"/>
        <v>41.925374542174858</v>
      </c>
      <c r="BH1618">
        <f t="shared" si="2008"/>
        <v>92882652</v>
      </c>
      <c r="BI1618">
        <f t="shared" si="2009"/>
        <v>0.9807333591441959</v>
      </c>
      <c r="BJ1618">
        <f t="shared" si="2050"/>
        <v>-480.00489999999445</v>
      </c>
      <c r="BK1618">
        <f t="shared" si="2010"/>
        <v>-1.5143860541964006E-3</v>
      </c>
      <c r="BL1618">
        <f t="shared" si="2011"/>
        <v>0.9984856139458036</v>
      </c>
      <c r="BM1618">
        <f t="shared" si="2012"/>
        <v>26.732298211839762</v>
      </c>
      <c r="BN1618">
        <f t="shared" si="2013"/>
        <v>2508.8000489999999</v>
      </c>
      <c r="BO1618">
        <f t="shared" si="2052"/>
        <v>2511.0599852999999</v>
      </c>
      <c r="BP1618">
        <f t="shared" si="2014"/>
        <v>2500.9441205294115</v>
      </c>
      <c r="BQ1618">
        <f t="shared" si="2015"/>
        <v>10.11586477058836</v>
      </c>
      <c r="BR1618">
        <f t="shared" si="2016"/>
        <v>-12.949951000000056</v>
      </c>
      <c r="BS1618">
        <f t="shared" si="2017"/>
        <v>-14.399902000000111</v>
      </c>
      <c r="BT1618">
        <f t="shared" si="2018"/>
        <v>-24.350097999999889</v>
      </c>
      <c r="BU1618">
        <f t="shared" si="2019"/>
        <v>-16</v>
      </c>
      <c r="BV1618">
        <f t="shared" si="2020"/>
        <v>2503.6200032666666</v>
      </c>
      <c r="BW1618">
        <f t="shared" si="2021"/>
        <v>2505.3619094285714</v>
      </c>
      <c r="BX1618">
        <f t="shared" si="2022"/>
        <v>2514.3272860909087</v>
      </c>
      <c r="BY1618">
        <f t="shared" si="2023"/>
        <v>2529.4911841761905</v>
      </c>
      <c r="BZ1618">
        <f t="shared" si="2024"/>
        <v>2584.8000489999999</v>
      </c>
      <c r="CA1618">
        <f t="shared" si="2025"/>
        <v>2479</v>
      </c>
      <c r="CB1618">
        <f t="shared" si="2026"/>
        <v>2504.41879789</v>
      </c>
      <c r="CC1618">
        <f t="shared" si="2027"/>
        <v>2519.1350220500003</v>
      </c>
      <c r="CD1618">
        <f t="shared" si="2028"/>
        <v>2534.7334495448017</v>
      </c>
      <c r="CE1618">
        <f t="shared" si="2029"/>
        <v>2584.7797316753154</v>
      </c>
      <c r="CF1618">
        <f t="shared" si="2030"/>
        <v>2509.3000489999999</v>
      </c>
      <c r="CG1618">
        <f t="shared" si="2031"/>
        <v>2537</v>
      </c>
      <c r="CH1618">
        <f t="shared" si="2032"/>
        <v>2496.8999020000001</v>
      </c>
    </row>
    <row r="1619" spans="1:86">
      <c r="A1619" s="1">
        <v>41850</v>
      </c>
      <c r="B1619">
        <v>2509.9499510000001</v>
      </c>
      <c r="C1619">
        <v>2560</v>
      </c>
      <c r="D1619">
        <v>2485</v>
      </c>
      <c r="E1619">
        <v>2552.4499510000001</v>
      </c>
      <c r="F1619">
        <v>189655</v>
      </c>
      <c r="G1619">
        <f t="shared" si="2046"/>
        <v>151470.87885080028</v>
      </c>
      <c r="H1619">
        <f t="shared" si="1994"/>
        <v>14529210.052369548</v>
      </c>
      <c r="I1619">
        <f t="shared" si="2047"/>
        <v>2526.8499755000003</v>
      </c>
      <c r="J1619">
        <f t="shared" si="2054"/>
        <v>2560.5875244999997</v>
      </c>
      <c r="K1619">
        <f t="shared" si="2055"/>
        <v>2498.6749877500001</v>
      </c>
      <c r="L1619">
        <f t="shared" si="2056"/>
        <v>9</v>
      </c>
      <c r="M1619">
        <f t="shared" si="2057"/>
        <v>4</v>
      </c>
      <c r="N1619">
        <f t="shared" si="2058"/>
        <v>10</v>
      </c>
      <c r="O1619">
        <f t="shared" si="2059"/>
        <v>60</v>
      </c>
      <c r="P1619">
        <f t="shared" si="2034"/>
        <v>75</v>
      </c>
      <c r="Q1619">
        <f t="shared" si="2035"/>
        <v>7.5500489999999445</v>
      </c>
      <c r="R1619">
        <f t="shared" si="2036"/>
        <v>67.449951000000056</v>
      </c>
      <c r="S1619">
        <f t="shared" si="2037"/>
        <v>75</v>
      </c>
      <c r="T1619">
        <f t="shared" ref="T1619:T1682" si="2073">((T1618*13)+S1619)/14</f>
        <v>61.015763840339169</v>
      </c>
      <c r="U1619">
        <f t="shared" si="2038"/>
        <v>30</v>
      </c>
      <c r="V1619">
        <f t="shared" si="2039"/>
        <v>-26.399902000000111</v>
      </c>
      <c r="W1619">
        <f t="shared" si="2040"/>
        <v>30</v>
      </c>
      <c r="X1619">
        <f t="shared" si="2041"/>
        <v>0</v>
      </c>
      <c r="Y1619">
        <f t="shared" si="2071"/>
        <v>16.100268034430687</v>
      </c>
      <c r="Z1619">
        <f t="shared" si="2072"/>
        <v>8.0322895141262283</v>
      </c>
      <c r="AA1619">
        <f t="shared" si="2068"/>
        <v>26.387062983527485</v>
      </c>
      <c r="AB1619">
        <f t="shared" si="2069"/>
        <v>13.16428576579724</v>
      </c>
      <c r="AC1619">
        <f t="shared" si="2070"/>
        <v>33.431924917493497</v>
      </c>
      <c r="AD1619">
        <f t="shared" si="1998"/>
        <v>23.603924876447742</v>
      </c>
      <c r="AE1619">
        <f t="shared" si="2051"/>
        <v>2511.1999999999998</v>
      </c>
      <c r="AF1619">
        <f t="shared" si="2053"/>
        <v>2511.5666503333337</v>
      </c>
      <c r="AG1619">
        <f t="shared" si="1995"/>
        <v>2549.5799804000003</v>
      </c>
      <c r="AH1619">
        <f t="shared" si="2060"/>
        <v>2526.7850097999999</v>
      </c>
      <c r="AI1619">
        <f t="shared" si="2061"/>
        <v>2580.212934748663</v>
      </c>
      <c r="AJ1619">
        <f t="shared" si="2062"/>
        <v>2473.3570848513368</v>
      </c>
      <c r="AK1619">
        <f t="shared" si="2063"/>
        <v>0.7401828372022744</v>
      </c>
      <c r="AL1619">
        <f t="shared" si="2042"/>
        <v>0.79866536000000143</v>
      </c>
      <c r="AM1619">
        <f t="shared" si="2043"/>
        <v>151470.87885080028</v>
      </c>
      <c r="AN1619">
        <f t="shared" si="1996"/>
        <v>-424675.11870111706</v>
      </c>
      <c r="AO1619">
        <f t="shared" si="1997"/>
        <v>5788808</v>
      </c>
      <c r="AP1619">
        <f t="shared" si="1999"/>
        <v>-7.3361410276712766E-2</v>
      </c>
      <c r="AQ1619">
        <f t="shared" si="2000"/>
        <v>2523.5980293475118</v>
      </c>
      <c r="AR1619">
        <f t="shared" si="2001"/>
        <v>2523.1141773213258</v>
      </c>
      <c r="AS1619">
        <f t="shared" si="2002"/>
        <v>2523.6536895083159</v>
      </c>
      <c r="AT1619">
        <f t="shared" si="2003"/>
        <v>2514.2370496425992</v>
      </c>
      <c r="AU1619">
        <f t="shared" si="2004"/>
        <v>2523.8693796524549</v>
      </c>
      <c r="AV1619">
        <f t="shared" si="2005"/>
        <v>2498.4288097045296</v>
      </c>
      <c r="AW1619">
        <f t="shared" si="2006"/>
        <v>25.440569947925269</v>
      </c>
      <c r="AX1619">
        <f t="shared" si="2033"/>
        <v>37.543519622575623</v>
      </c>
      <c r="AY1619">
        <f t="shared" si="2007"/>
        <v>-12.102949674650354</v>
      </c>
      <c r="AZ1619">
        <f t="shared" si="2044"/>
        <v>2532.4833170000002</v>
      </c>
      <c r="BA1619">
        <f t="shared" si="2045"/>
        <v>480298123.48563504</v>
      </c>
      <c r="BB1619">
        <f t="shared" si="2048"/>
        <v>480298123.48563504</v>
      </c>
      <c r="BC1619">
        <f t="shared" si="2049"/>
        <v>0</v>
      </c>
      <c r="BD1619">
        <f t="shared" si="2064"/>
        <v>4191917273.4673195</v>
      </c>
      <c r="BE1619">
        <f t="shared" si="2065"/>
        <v>4109746665.6251464</v>
      </c>
      <c r="BF1619">
        <f t="shared" si="2066"/>
        <v>1.0199940810292436</v>
      </c>
      <c r="BG1619">
        <f t="shared" si="2067"/>
        <v>50.49490444593421</v>
      </c>
      <c r="BH1619">
        <f t="shared" si="2008"/>
        <v>93072307</v>
      </c>
      <c r="BI1619">
        <f t="shared" si="2009"/>
        <v>1.018262751738519</v>
      </c>
      <c r="BJ1619">
        <f t="shared" si="2050"/>
        <v>4594.9951000000056</v>
      </c>
      <c r="BK1619">
        <f t="shared" si="2010"/>
        <v>1.8738755138694895E-2</v>
      </c>
      <c r="BL1619">
        <f t="shared" si="2011"/>
        <v>1.0187387551386948</v>
      </c>
      <c r="BM1619">
        <f t="shared" si="2012"/>
        <v>28.158988915712548</v>
      </c>
      <c r="BN1619">
        <f t="shared" si="2013"/>
        <v>2522.5</v>
      </c>
      <c r="BO1619">
        <f t="shared" si="2052"/>
        <v>2510.0949950999998</v>
      </c>
      <c r="BP1619">
        <f t="shared" si="2014"/>
        <v>2502.8485322941174</v>
      </c>
      <c r="BQ1619">
        <f t="shared" si="2015"/>
        <v>7.2464628058824019</v>
      </c>
      <c r="BR1619">
        <f t="shared" si="2016"/>
        <v>-19.699951000000056</v>
      </c>
      <c r="BS1619">
        <f t="shared" si="2017"/>
        <v>-17</v>
      </c>
      <c r="BT1619">
        <f t="shared" si="2018"/>
        <v>-24.800048999999944</v>
      </c>
      <c r="BU1619">
        <f t="shared" si="2019"/>
        <v>-15</v>
      </c>
      <c r="BV1619">
        <f t="shared" si="2020"/>
        <v>2519.9733235333333</v>
      </c>
      <c r="BW1619">
        <f t="shared" si="2021"/>
        <v>2517.5714169047619</v>
      </c>
      <c r="BX1619">
        <f t="shared" si="2022"/>
        <v>2519.6118208545454</v>
      </c>
      <c r="BY1619">
        <f t="shared" si="2023"/>
        <v>2529.6152285285716</v>
      </c>
      <c r="BZ1619">
        <f t="shared" si="2024"/>
        <v>2584.8000489999999</v>
      </c>
      <c r="CA1619">
        <f t="shared" si="2025"/>
        <v>2479</v>
      </c>
      <c r="CB1619">
        <f t="shared" si="2026"/>
        <v>2499.1725155166669</v>
      </c>
      <c r="CC1619">
        <f t="shared" si="2027"/>
        <v>2505.6101066305559</v>
      </c>
      <c r="CD1619">
        <f t="shared" si="2028"/>
        <v>2542.2012229132142</v>
      </c>
      <c r="CE1619">
        <f t="shared" si="2029"/>
        <v>2586.598636023401</v>
      </c>
      <c r="CF1619">
        <f t="shared" si="2030"/>
        <v>2505.5</v>
      </c>
      <c r="CG1619">
        <f t="shared" si="2031"/>
        <v>2525</v>
      </c>
      <c r="CH1619">
        <f t="shared" si="2032"/>
        <v>2492.6000979999999</v>
      </c>
    </row>
    <row r="1620" spans="1:86">
      <c r="A1620" s="1">
        <v>41851</v>
      </c>
      <c r="B1620">
        <v>2564.75</v>
      </c>
      <c r="C1620">
        <v>2590</v>
      </c>
      <c r="D1620">
        <v>2511.3999020000001</v>
      </c>
      <c r="E1620">
        <v>2524.0500489999999</v>
      </c>
      <c r="F1620">
        <v>958095</v>
      </c>
      <c r="G1620">
        <f t="shared" si="2046"/>
        <v>-649697.35423714458</v>
      </c>
      <c r="H1620">
        <f t="shared" si="1994"/>
        <v>13879512.698132403</v>
      </c>
      <c r="I1620">
        <f t="shared" si="2047"/>
        <v>2547.5499877500001</v>
      </c>
      <c r="J1620">
        <f t="shared" si="2054"/>
        <v>2560.5875244999997</v>
      </c>
      <c r="K1620">
        <f t="shared" si="2055"/>
        <v>2498.6749877500001</v>
      </c>
      <c r="L1620">
        <f t="shared" si="2056"/>
        <v>10</v>
      </c>
      <c r="M1620">
        <f t="shared" si="2057"/>
        <v>5</v>
      </c>
      <c r="N1620">
        <f t="shared" si="2058"/>
        <v>0</v>
      </c>
      <c r="O1620">
        <f t="shared" si="2059"/>
        <v>50</v>
      </c>
      <c r="P1620">
        <f t="shared" si="2034"/>
        <v>78.600097999999889</v>
      </c>
      <c r="Q1620">
        <f t="shared" si="2035"/>
        <v>65.949951000000056</v>
      </c>
      <c r="R1620">
        <f t="shared" si="2036"/>
        <v>12.650146999999833</v>
      </c>
      <c r="S1620">
        <f t="shared" si="2037"/>
        <v>78.600097999999889</v>
      </c>
      <c r="T1620">
        <f t="shared" si="2073"/>
        <v>62.271787708886357</v>
      </c>
      <c r="U1620">
        <f t="shared" si="2038"/>
        <v>36.550048999999944</v>
      </c>
      <c r="V1620">
        <f t="shared" si="2039"/>
        <v>2.399902000000111</v>
      </c>
      <c r="W1620">
        <f t="shared" si="2040"/>
        <v>36.550048999999944</v>
      </c>
      <c r="X1620">
        <f t="shared" si="2041"/>
        <v>0</v>
      </c>
      <c r="Y1620">
        <f t="shared" si="2071"/>
        <v>17.560966674828492</v>
      </c>
      <c r="Z1620">
        <f t="shared" si="2072"/>
        <v>7.4585545488314979</v>
      </c>
      <c r="AA1620">
        <f t="shared" si="2068"/>
        <v>28.200517956741578</v>
      </c>
      <c r="AB1620">
        <f t="shared" si="2069"/>
        <v>11.977421595312803</v>
      </c>
      <c r="AC1620">
        <f t="shared" si="2070"/>
        <v>40.378119292081152</v>
      </c>
      <c r="AD1620">
        <f t="shared" si="1998"/>
        <v>24.953741930578513</v>
      </c>
      <c r="AE1620">
        <f t="shared" si="2051"/>
        <v>2518</v>
      </c>
      <c r="AF1620">
        <f t="shared" si="2053"/>
        <v>2513.3416748333334</v>
      </c>
      <c r="AG1620">
        <f t="shared" si="1995"/>
        <v>2543.6849852999999</v>
      </c>
      <c r="AH1620">
        <f t="shared" si="2060"/>
        <v>2521.9750245</v>
      </c>
      <c r="AI1620">
        <f t="shared" si="2061"/>
        <v>2566.0409065004451</v>
      </c>
      <c r="AJ1620">
        <f t="shared" si="2062"/>
        <v>2477.9091424995549</v>
      </c>
      <c r="AK1620">
        <f t="shared" si="2063"/>
        <v>0.52354457015042799</v>
      </c>
      <c r="AL1620">
        <f t="shared" si="2042"/>
        <v>-0.67811370922209657</v>
      </c>
      <c r="AM1620">
        <f t="shared" si="2043"/>
        <v>-649697.35423714458</v>
      </c>
      <c r="AN1620">
        <f t="shared" si="1996"/>
        <v>-1480382.0873702625</v>
      </c>
      <c r="AO1620">
        <f t="shared" si="1997"/>
        <v>5971355</v>
      </c>
      <c r="AP1620">
        <f t="shared" si="1999"/>
        <v>-0.24791393031736725</v>
      </c>
      <c r="AQ1620">
        <f t="shared" si="2000"/>
        <v>2523.7517160293578</v>
      </c>
      <c r="AR1620">
        <f t="shared" si="2001"/>
        <v>2541.0366367847478</v>
      </c>
      <c r="AS1620">
        <f t="shared" si="2002"/>
        <v>2523.725034216819</v>
      </c>
      <c r="AT1620">
        <f t="shared" si="2003"/>
        <v>2515.1202195847654</v>
      </c>
      <c r="AU1620">
        <f t="shared" si="2004"/>
        <v>2523.8964800545868</v>
      </c>
      <c r="AV1620">
        <f t="shared" si="2005"/>
        <v>2500.2222964552125</v>
      </c>
      <c r="AW1620">
        <f t="shared" si="2006"/>
        <v>23.674183599374373</v>
      </c>
      <c r="AX1620">
        <f t="shared" si="2033"/>
        <v>34.769652417935376</v>
      </c>
      <c r="AY1620">
        <f t="shared" si="2007"/>
        <v>-11.095468818561002</v>
      </c>
      <c r="AZ1620">
        <f t="shared" si="2044"/>
        <v>2541.8166503333337</v>
      </c>
      <c r="BA1620">
        <f t="shared" si="2045"/>
        <v>2435301823.6011152</v>
      </c>
      <c r="BB1620">
        <f t="shared" si="2048"/>
        <v>2435301823.6011152</v>
      </c>
      <c r="BC1620">
        <f t="shared" si="2049"/>
        <v>0</v>
      </c>
      <c r="BD1620">
        <f t="shared" si="2064"/>
        <v>5736311267.2403021</v>
      </c>
      <c r="BE1620">
        <f t="shared" si="2065"/>
        <v>4109746665.6251464</v>
      </c>
      <c r="BF1620">
        <f t="shared" si="2066"/>
        <v>1.3957822060469349</v>
      </c>
      <c r="BG1620">
        <f t="shared" si="2067"/>
        <v>58.259978829627826</v>
      </c>
      <c r="BH1620">
        <f t="shared" si="2008"/>
        <v>92114212</v>
      </c>
      <c r="BI1620">
        <f t="shared" si="2009"/>
        <v>0.94688314846801303</v>
      </c>
      <c r="BJ1620">
        <f t="shared" si="2050"/>
        <v>-2939.9902000000111</v>
      </c>
      <c r="BK1620">
        <f t="shared" si="2010"/>
        <v>-1.1126526492272094E-2</v>
      </c>
      <c r="BL1620">
        <f t="shared" si="2011"/>
        <v>0.98887347350772792</v>
      </c>
      <c r="BM1620">
        <f t="shared" si="2012"/>
        <v>23.224759037589727</v>
      </c>
      <c r="BN1620">
        <f t="shared" si="2013"/>
        <v>2550.6999510000001</v>
      </c>
      <c r="BO1620">
        <f t="shared" si="2052"/>
        <v>2519.3899902000003</v>
      </c>
      <c r="BP1620">
        <f t="shared" si="2014"/>
        <v>2505.8823529411766</v>
      </c>
      <c r="BQ1620">
        <f t="shared" si="2015"/>
        <v>13.507637258823706</v>
      </c>
      <c r="BR1620">
        <f t="shared" si="2016"/>
        <v>-36.300048999999944</v>
      </c>
      <c r="BS1620">
        <f t="shared" si="2017"/>
        <v>-15.850097999999889</v>
      </c>
      <c r="BT1620">
        <f t="shared" si="2018"/>
        <v>10.25</v>
      </c>
      <c r="BU1620">
        <f t="shared" si="2019"/>
        <v>-10.25</v>
      </c>
      <c r="BV1620">
        <f t="shared" si="2020"/>
        <v>2524.2566732</v>
      </c>
      <c r="BW1620">
        <f t="shared" si="2021"/>
        <v>2521.1381022380947</v>
      </c>
      <c r="BX1620">
        <f t="shared" si="2022"/>
        <v>2519.1145552545454</v>
      </c>
      <c r="BY1620">
        <f t="shared" si="2023"/>
        <v>2527.1838064904764</v>
      </c>
      <c r="BZ1620">
        <f t="shared" si="2024"/>
        <v>2590</v>
      </c>
      <c r="CA1620">
        <f t="shared" si="2025"/>
        <v>2479</v>
      </c>
      <c r="CB1620">
        <f t="shared" si="2026"/>
        <v>2508.33748775</v>
      </c>
      <c r="CC1620">
        <f t="shared" si="2027"/>
        <v>2501.5340420694442</v>
      </c>
      <c r="CD1620">
        <f t="shared" si="2028"/>
        <v>2530.8513135775793</v>
      </c>
      <c r="CE1620">
        <f t="shared" si="2029"/>
        <v>2576.3286829584918</v>
      </c>
      <c r="CF1620">
        <f t="shared" si="2030"/>
        <v>2552.4499510000001</v>
      </c>
      <c r="CG1620">
        <f t="shared" si="2031"/>
        <v>2560</v>
      </c>
      <c r="CH1620">
        <f t="shared" si="2032"/>
        <v>2485</v>
      </c>
    </row>
    <row r="1621" spans="1:86">
      <c r="A1621" s="1">
        <v>41852</v>
      </c>
      <c r="B1621">
        <v>2510</v>
      </c>
      <c r="C1621">
        <v>2626.5500489999999</v>
      </c>
      <c r="D1621">
        <v>2509</v>
      </c>
      <c r="E1621">
        <v>2586</v>
      </c>
      <c r="F1621">
        <v>943610</v>
      </c>
      <c r="G1621">
        <f t="shared" si="2046"/>
        <v>292594.84411707963</v>
      </c>
      <c r="H1621">
        <f t="shared" ref="H1621:H1684" si="2074">SUM(H1620,G1621)</f>
        <v>14172107.542249482</v>
      </c>
      <c r="I1621">
        <f t="shared" si="2047"/>
        <v>2557.8875122499999</v>
      </c>
      <c r="J1621">
        <f t="shared" si="2054"/>
        <v>2557.8875122499999</v>
      </c>
      <c r="K1621">
        <f t="shared" si="2055"/>
        <v>2498.6749877500001</v>
      </c>
      <c r="L1621">
        <f t="shared" si="2056"/>
        <v>1</v>
      </c>
      <c r="M1621">
        <f t="shared" si="2057"/>
        <v>6</v>
      </c>
      <c r="N1621">
        <f t="shared" si="2058"/>
        <v>90</v>
      </c>
      <c r="O1621">
        <f t="shared" si="2059"/>
        <v>40</v>
      </c>
      <c r="P1621">
        <f t="shared" si="2034"/>
        <v>117.55004899999994</v>
      </c>
      <c r="Q1621">
        <f t="shared" si="2035"/>
        <v>40.550048999999944</v>
      </c>
      <c r="R1621">
        <f t="shared" si="2036"/>
        <v>77</v>
      </c>
      <c r="S1621">
        <f t="shared" si="2037"/>
        <v>117.55004899999994</v>
      </c>
      <c r="T1621">
        <f t="shared" si="2073"/>
        <v>66.220234943965892</v>
      </c>
      <c r="U1621">
        <f t="shared" si="2038"/>
        <v>33.449951000000056</v>
      </c>
      <c r="V1621">
        <f t="shared" si="2039"/>
        <v>-62.399902000000111</v>
      </c>
      <c r="W1621">
        <f t="shared" si="2040"/>
        <v>33.449951000000056</v>
      </c>
      <c r="X1621">
        <f t="shared" si="2041"/>
        <v>0</v>
      </c>
      <c r="Y1621">
        <f t="shared" si="2071"/>
        <v>18.69589412662646</v>
      </c>
      <c r="Z1621">
        <f t="shared" si="2072"/>
        <v>6.9258006524863918</v>
      </c>
      <c r="AA1621">
        <f t="shared" si="2068"/>
        <v>28.232902137007692</v>
      </c>
      <c r="AB1621">
        <f t="shared" si="2069"/>
        <v>10.458737662810849</v>
      </c>
      <c r="AC1621">
        <f t="shared" si="2070"/>
        <v>45.937997371412017</v>
      </c>
      <c r="AD1621">
        <f t="shared" si="1998"/>
        <v>26.700693133232914</v>
      </c>
      <c r="AE1621">
        <f t="shared" si="2051"/>
        <v>2535.4600098000001</v>
      </c>
      <c r="AF1621">
        <f t="shared" si="2053"/>
        <v>2529.3333333333335</v>
      </c>
      <c r="AG1621">
        <f t="shared" si="1995"/>
        <v>2541.4899901999997</v>
      </c>
      <c r="AH1621">
        <f t="shared" si="2060"/>
        <v>2524.5400147</v>
      </c>
      <c r="AI1621">
        <f t="shared" si="2061"/>
        <v>2579.0019807518338</v>
      </c>
      <c r="AJ1621">
        <f t="shared" si="2062"/>
        <v>2470.0780486481663</v>
      </c>
      <c r="AK1621">
        <f t="shared" si="2063"/>
        <v>1.064246847437585</v>
      </c>
      <c r="AL1621">
        <f t="shared" si="2042"/>
        <v>0.31008027057479215</v>
      </c>
      <c r="AM1621">
        <f t="shared" si="2043"/>
        <v>292594.84411707963</v>
      </c>
      <c r="AN1621">
        <f t="shared" si="1996"/>
        <v>-1042979.5250524187</v>
      </c>
      <c r="AO1621">
        <f t="shared" si="1997"/>
        <v>6519274</v>
      </c>
      <c r="AP1621">
        <f t="shared" si="1999"/>
        <v>-0.15998399899320365</v>
      </c>
      <c r="AQ1621">
        <f t="shared" si="2000"/>
        <v>2544.9161325793762</v>
      </c>
      <c r="AR1621">
        <f t="shared" si="2001"/>
        <v>2570.8656813360949</v>
      </c>
      <c r="AS1621">
        <f t="shared" si="2002"/>
        <v>2534.9345280577918</v>
      </c>
      <c r="AT1621">
        <f t="shared" si="2003"/>
        <v>2521.4993998221366</v>
      </c>
      <c r="AU1621">
        <f t="shared" si="2004"/>
        <v>2533.2120080463988</v>
      </c>
      <c r="AV1621">
        <f t="shared" si="2005"/>
        <v>2506.2267357033475</v>
      </c>
      <c r="AW1621">
        <f t="shared" si="2006"/>
        <v>26.985272343051292</v>
      </c>
      <c r="AX1621">
        <f t="shared" si="2033"/>
        <v>33.212776402958561</v>
      </c>
      <c r="AY1621">
        <f t="shared" si="2007"/>
        <v>-6.2275040599072682</v>
      </c>
      <c r="AZ1621">
        <f t="shared" si="2044"/>
        <v>2573.8500163333333</v>
      </c>
      <c r="BA1621">
        <f t="shared" si="2045"/>
        <v>2428710613.9122968</v>
      </c>
      <c r="BB1621">
        <f t="shared" si="2048"/>
        <v>2428710613.9122968</v>
      </c>
      <c r="BC1621">
        <f t="shared" si="2049"/>
        <v>0</v>
      </c>
      <c r="BD1621">
        <f t="shared" si="2064"/>
        <v>8165021881.1525993</v>
      </c>
      <c r="BE1621">
        <f t="shared" si="2065"/>
        <v>3423377848.0775347</v>
      </c>
      <c r="BF1621">
        <f t="shared" si="2066"/>
        <v>2.3850776173415471</v>
      </c>
      <c r="BG1621">
        <f t="shared" si="2067"/>
        <v>70.458579889658637</v>
      </c>
      <c r="BH1621">
        <f t="shared" si="2008"/>
        <v>93057822</v>
      </c>
      <c r="BI1621">
        <f t="shared" si="2009"/>
        <v>1.076729090733211</v>
      </c>
      <c r="BJ1621">
        <f t="shared" si="2050"/>
        <v>6094.9951000000056</v>
      </c>
      <c r="BK1621">
        <f t="shared" si="2010"/>
        <v>2.4543867909649384E-2</v>
      </c>
      <c r="BL1621">
        <f t="shared" si="2011"/>
        <v>1.0245438679096495</v>
      </c>
      <c r="BM1621">
        <f t="shared" si="2012"/>
        <v>28.703976429105232</v>
      </c>
      <c r="BN1621">
        <f t="shared" si="2013"/>
        <v>2567.7750244999997</v>
      </c>
      <c r="BO1621">
        <f t="shared" si="2052"/>
        <v>2533.3449951000002</v>
      </c>
      <c r="BP1621">
        <f t="shared" si="2014"/>
        <v>2509.5</v>
      </c>
      <c r="BQ1621">
        <f t="shared" si="2015"/>
        <v>23.844995100000233</v>
      </c>
      <c r="BR1621">
        <f t="shared" si="2016"/>
        <v>61.399902000000111</v>
      </c>
      <c r="BS1621">
        <f t="shared" si="2017"/>
        <v>4</v>
      </c>
      <c r="BT1621">
        <f t="shared" si="2018"/>
        <v>73.350097999999889</v>
      </c>
      <c r="BU1621">
        <f t="shared" si="2019"/>
        <v>-40</v>
      </c>
      <c r="BV1621">
        <f t="shared" si="2020"/>
        <v>2546.9233398666665</v>
      </c>
      <c r="BW1621">
        <f t="shared" si="2021"/>
        <v>2541.8976237142861</v>
      </c>
      <c r="BX1621">
        <f t="shared" si="2022"/>
        <v>2530.7554598909087</v>
      </c>
      <c r="BY1621">
        <f t="shared" si="2023"/>
        <v>2531.2138078904768</v>
      </c>
      <c r="BZ1621">
        <f t="shared" si="2024"/>
        <v>2626.5500489999999</v>
      </c>
      <c r="CA1621">
        <f t="shared" si="2025"/>
        <v>2479</v>
      </c>
      <c r="CB1621">
        <f t="shared" si="2026"/>
        <v>2519.4803524433332</v>
      </c>
      <c r="CC1621">
        <f t="shared" si="2027"/>
        <v>2511.8367953472225</v>
      </c>
      <c r="CD1621">
        <f t="shared" si="2028"/>
        <v>2519.8908092053971</v>
      </c>
      <c r="CE1621">
        <f t="shared" si="2029"/>
        <v>2567.2649982081148</v>
      </c>
      <c r="CF1621">
        <f t="shared" si="2030"/>
        <v>2524.0500489999999</v>
      </c>
      <c r="CG1621">
        <f t="shared" si="2031"/>
        <v>2590</v>
      </c>
      <c r="CH1621">
        <f t="shared" si="2032"/>
        <v>2511.3999020000001</v>
      </c>
    </row>
    <row r="1622" spans="1:86">
      <c r="A1622" s="1">
        <v>41855</v>
      </c>
      <c r="B1622">
        <v>2590</v>
      </c>
      <c r="C1622">
        <v>2660</v>
      </c>
      <c r="D1622">
        <v>2571.3999020000001</v>
      </c>
      <c r="E1622">
        <v>2645.6999510000001</v>
      </c>
      <c r="F1622">
        <v>480503</v>
      </c>
      <c r="G1622">
        <f t="shared" si="2046"/>
        <v>325396.70554314781</v>
      </c>
      <c r="H1622">
        <f t="shared" si="2074"/>
        <v>14497504.24779263</v>
      </c>
      <c r="I1622">
        <f t="shared" si="2047"/>
        <v>2616.7749632499999</v>
      </c>
      <c r="J1622">
        <f t="shared" si="2054"/>
        <v>2616.7749632499999</v>
      </c>
      <c r="K1622">
        <f t="shared" si="2055"/>
        <v>2498.6749877500001</v>
      </c>
      <c r="L1622">
        <f t="shared" si="2056"/>
        <v>1</v>
      </c>
      <c r="M1622">
        <f t="shared" si="2057"/>
        <v>7</v>
      </c>
      <c r="N1622">
        <f t="shared" si="2058"/>
        <v>90</v>
      </c>
      <c r="O1622">
        <f t="shared" si="2059"/>
        <v>30</v>
      </c>
      <c r="P1622">
        <f t="shared" si="2034"/>
        <v>88.600097999999889</v>
      </c>
      <c r="Q1622">
        <f t="shared" si="2035"/>
        <v>14.300048999999944</v>
      </c>
      <c r="R1622">
        <f t="shared" si="2036"/>
        <v>74.300048999999944</v>
      </c>
      <c r="S1622">
        <f t="shared" si="2037"/>
        <v>88.600097999999889</v>
      </c>
      <c r="T1622">
        <f t="shared" si="2073"/>
        <v>67.818796590825471</v>
      </c>
      <c r="U1622">
        <f t="shared" si="2038"/>
        <v>15</v>
      </c>
      <c r="V1622">
        <f t="shared" si="2039"/>
        <v>-57.200195999999778</v>
      </c>
      <c r="W1622">
        <f t="shared" si="2040"/>
        <v>15</v>
      </c>
      <c r="X1622">
        <f t="shared" si="2041"/>
        <v>0</v>
      </c>
      <c r="Y1622">
        <f t="shared" si="2071"/>
        <v>18.431901689010285</v>
      </c>
      <c r="Z1622">
        <f t="shared" si="2072"/>
        <v>6.4311006058802205</v>
      </c>
      <c r="AA1622">
        <f t="shared" si="2068"/>
        <v>27.178160945875224</v>
      </c>
      <c r="AB1622">
        <f t="shared" si="2069"/>
        <v>9.4827701598441809</v>
      </c>
      <c r="AC1622">
        <f t="shared" si="2070"/>
        <v>48.267706935764146</v>
      </c>
      <c r="AD1622">
        <f t="shared" si="1998"/>
        <v>28.285676176512464</v>
      </c>
      <c r="AE1622">
        <f t="shared" si="2051"/>
        <v>2562.7399902000002</v>
      </c>
      <c r="AF1622">
        <f t="shared" si="2053"/>
        <v>2553.8333333333335</v>
      </c>
      <c r="AG1622">
        <f t="shared" ref="AG1622:AG1685" si="2075">AVERAGE(E1603:E1622)</f>
        <v>2541.64998775</v>
      </c>
      <c r="AH1622">
        <f t="shared" si="2060"/>
        <v>2536.65</v>
      </c>
      <c r="AI1622">
        <f t="shared" si="2061"/>
        <v>2627.4871586524573</v>
      </c>
      <c r="AJ1622">
        <f t="shared" si="2062"/>
        <v>2445.8128413475429</v>
      </c>
      <c r="AK1622">
        <f t="shared" si="2063"/>
        <v>1.1002496809550419</v>
      </c>
      <c r="AL1622">
        <f t="shared" si="2042"/>
        <v>0.67720015388696386</v>
      </c>
      <c r="AM1622">
        <f t="shared" si="2043"/>
        <v>325396.70554314781</v>
      </c>
      <c r="AN1622">
        <f t="shared" ref="AN1622:AN1685" si="2076">SUM(AM1603:AM1622)</f>
        <v>-847072.64069918543</v>
      </c>
      <c r="AO1622">
        <f t="shared" ref="AO1622:AO1685" si="2077">SUM(F1603:F1622)</f>
        <v>6652781</v>
      </c>
      <c r="AP1622">
        <f t="shared" si="1999"/>
        <v>-0.12732609726656949</v>
      </c>
      <c r="AQ1622">
        <f t="shared" si="2000"/>
        <v>2579.1826308423883</v>
      </c>
      <c r="AR1622">
        <f t="shared" si="2001"/>
        <v>2597.9362400853079</v>
      </c>
      <c r="AS1622">
        <f t="shared" si="2002"/>
        <v>2554.8723041873891</v>
      </c>
      <c r="AT1622">
        <f t="shared" si="2003"/>
        <v>2532.6774494281444</v>
      </c>
      <c r="AU1622">
        <f t="shared" si="2004"/>
        <v>2550.0851994894388</v>
      </c>
      <c r="AV1622">
        <f t="shared" si="2005"/>
        <v>2515.9898607741134</v>
      </c>
      <c r="AW1622">
        <f t="shared" si="2006"/>
        <v>34.095338715325397</v>
      </c>
      <c r="AX1622">
        <f t="shared" si="2033"/>
        <v>33.389288865431929</v>
      </c>
      <c r="AY1622">
        <f t="shared" si="2007"/>
        <v>0.70604984989346775</v>
      </c>
      <c r="AZ1622">
        <f t="shared" si="2044"/>
        <v>2625.6999510000001</v>
      </c>
      <c r="BA1622">
        <f t="shared" si="2045"/>
        <v>1261656703.5553529</v>
      </c>
      <c r="BB1622">
        <f t="shared" si="2048"/>
        <v>1261656703.5553529</v>
      </c>
      <c r="BC1622">
        <f t="shared" si="2049"/>
        <v>0</v>
      </c>
      <c r="BD1622">
        <f t="shared" si="2064"/>
        <v>9426678584.7079525</v>
      </c>
      <c r="BE1622">
        <f t="shared" si="2065"/>
        <v>3066912226.4011149</v>
      </c>
      <c r="BF1622">
        <f t="shared" si="2066"/>
        <v>3.0736708092131284</v>
      </c>
      <c r="BG1622">
        <f t="shared" si="2067"/>
        <v>75.452115626565316</v>
      </c>
      <c r="BH1622">
        <f t="shared" si="2008"/>
        <v>93538325</v>
      </c>
      <c r="BI1622">
        <f t="shared" si="2009"/>
        <v>1.3551461095648067</v>
      </c>
      <c r="BJ1622">
        <f t="shared" si="2050"/>
        <v>5869.9951000000056</v>
      </c>
      <c r="BK1622">
        <f t="shared" si="2010"/>
        <v>2.3085827919566919E-2</v>
      </c>
      <c r="BL1622">
        <f t="shared" si="2011"/>
        <v>1.0230858279195669</v>
      </c>
      <c r="BM1622">
        <f t="shared" si="2012"/>
        <v>47.875386253304356</v>
      </c>
      <c r="BN1622">
        <f t="shared" si="2013"/>
        <v>2615.6999510000001</v>
      </c>
      <c r="BO1622">
        <f t="shared" si="2052"/>
        <v>2553.0949950999998</v>
      </c>
      <c r="BP1622">
        <f t="shared" si="2014"/>
        <v>2516.2926456176469</v>
      </c>
      <c r="BQ1622">
        <f t="shared" si="2015"/>
        <v>36.802349482352838</v>
      </c>
      <c r="BR1622">
        <f t="shared" si="2016"/>
        <v>104.34985300000017</v>
      </c>
      <c r="BS1622">
        <f t="shared" si="2017"/>
        <v>46.799804000000222</v>
      </c>
      <c r="BT1622">
        <f t="shared" si="2018"/>
        <v>87</v>
      </c>
      <c r="BU1622">
        <f t="shared" si="2019"/>
        <v>65.399902000000111</v>
      </c>
      <c r="BV1622">
        <f t="shared" si="2020"/>
        <v>2583.6699869333333</v>
      </c>
      <c r="BW1622">
        <f t="shared" si="2021"/>
        <v>2575.1452287619045</v>
      </c>
      <c r="BX1622">
        <f t="shared" si="2022"/>
        <v>2552.7845392181816</v>
      </c>
      <c r="BY1622">
        <f t="shared" si="2023"/>
        <v>2541.1385660619048</v>
      </c>
      <c r="BZ1622">
        <f t="shared" si="2024"/>
        <v>2660</v>
      </c>
      <c r="CA1622">
        <f t="shared" si="2025"/>
        <v>2479</v>
      </c>
      <c r="CB1622">
        <f t="shared" si="2026"/>
        <v>2533.3096598066668</v>
      </c>
      <c r="CC1622">
        <f t="shared" si="2027"/>
        <v>2525.2058492583333</v>
      </c>
      <c r="CD1622">
        <f t="shared" si="2028"/>
        <v>2520.8664905774203</v>
      </c>
      <c r="CE1622">
        <f t="shared" si="2029"/>
        <v>2553.7138861976719</v>
      </c>
      <c r="CF1622">
        <f t="shared" si="2030"/>
        <v>2586</v>
      </c>
      <c r="CG1622">
        <f t="shared" si="2031"/>
        <v>2626.5500489999999</v>
      </c>
      <c r="CH1622">
        <f t="shared" si="2032"/>
        <v>2509</v>
      </c>
    </row>
    <row r="1623" spans="1:86">
      <c r="A1623" s="1">
        <v>41856</v>
      </c>
      <c r="B1623">
        <v>2653.6999510000001</v>
      </c>
      <c r="C1623">
        <v>2675</v>
      </c>
      <c r="D1623">
        <v>2628.6000979999999</v>
      </c>
      <c r="E1623">
        <v>2665.8500979999999</v>
      </c>
      <c r="F1623">
        <v>412319</v>
      </c>
      <c r="G1623">
        <f t="shared" si="2046"/>
        <v>249703.20642621024</v>
      </c>
      <c r="H1623">
        <f t="shared" si="2074"/>
        <v>14747207.45421884</v>
      </c>
      <c r="I1623">
        <f t="shared" si="2047"/>
        <v>2655.7875367500001</v>
      </c>
      <c r="J1623">
        <f t="shared" si="2054"/>
        <v>2655.7875367500001</v>
      </c>
      <c r="K1623">
        <f t="shared" si="2055"/>
        <v>2498.6749877500001</v>
      </c>
      <c r="L1623">
        <f t="shared" si="2056"/>
        <v>1</v>
      </c>
      <c r="M1623">
        <f t="shared" si="2057"/>
        <v>8</v>
      </c>
      <c r="N1623">
        <f t="shared" si="2058"/>
        <v>90</v>
      </c>
      <c r="O1623">
        <f t="shared" si="2059"/>
        <v>20</v>
      </c>
      <c r="P1623">
        <f t="shared" si="2034"/>
        <v>46.399902000000111</v>
      </c>
      <c r="Q1623">
        <f t="shared" si="2035"/>
        <v>9.149902000000111</v>
      </c>
      <c r="R1623">
        <f t="shared" si="2036"/>
        <v>37.25</v>
      </c>
      <c r="S1623">
        <f t="shared" si="2037"/>
        <v>46.399902000000111</v>
      </c>
      <c r="T1623">
        <f t="shared" si="2073"/>
        <v>66.288875548623665</v>
      </c>
      <c r="U1623">
        <f t="shared" si="2038"/>
        <v>-5</v>
      </c>
      <c r="V1623">
        <f t="shared" si="2039"/>
        <v>-1.75</v>
      </c>
      <c r="W1623">
        <f t="shared" si="2040"/>
        <v>0</v>
      </c>
      <c r="X1623">
        <f t="shared" si="2041"/>
        <v>0</v>
      </c>
      <c r="Y1623">
        <f t="shared" si="2071"/>
        <v>17.115337282652408</v>
      </c>
      <c r="Z1623">
        <f t="shared" si="2072"/>
        <v>5.9717362768887758</v>
      </c>
      <c r="AA1623">
        <f t="shared" si="2068"/>
        <v>25.819320573778793</v>
      </c>
      <c r="AB1623">
        <f t="shared" si="2069"/>
        <v>9.0086552644997546</v>
      </c>
      <c r="AC1623">
        <f t="shared" si="2070"/>
        <v>48.267706935764153</v>
      </c>
      <c r="AD1623">
        <f t="shared" si="1998"/>
        <v>29.417337113333492</v>
      </c>
      <c r="AE1623">
        <f t="shared" si="2051"/>
        <v>2594.8100098000004</v>
      </c>
      <c r="AF1623">
        <f t="shared" si="2053"/>
        <v>2579.9250081666669</v>
      </c>
      <c r="AG1623">
        <f t="shared" si="2075"/>
        <v>2542.9999877500004</v>
      </c>
      <c r="AH1623">
        <f t="shared" si="2060"/>
        <v>2549.1</v>
      </c>
      <c r="AI1623">
        <f t="shared" si="2061"/>
        <v>2668.68097320582</v>
      </c>
      <c r="AJ1623">
        <f t="shared" si="2062"/>
        <v>2429.5190267941798</v>
      </c>
      <c r="AK1623">
        <f t="shared" si="2063"/>
        <v>0.98816335437851099</v>
      </c>
      <c r="AL1623">
        <f t="shared" si="2042"/>
        <v>0.60560683942823457</v>
      </c>
      <c r="AM1623">
        <f t="shared" si="2043"/>
        <v>249703.20642621024</v>
      </c>
      <c r="AN1623">
        <f t="shared" si="2076"/>
        <v>-591883.25786410295</v>
      </c>
      <c r="AO1623">
        <f t="shared" si="2077"/>
        <v>6812709</v>
      </c>
      <c r="AP1623">
        <f t="shared" si="1999"/>
        <v>-8.6879280747805751E-2</v>
      </c>
      <c r="AQ1623">
        <f t="shared" si="2000"/>
        <v>2608.6495696759762</v>
      </c>
      <c r="AR1623">
        <f t="shared" si="2001"/>
        <v>2609.0694116609952</v>
      </c>
      <c r="AS1623">
        <f t="shared" si="2002"/>
        <v>2574.8483070736588</v>
      </c>
      <c r="AT1623">
        <f t="shared" si="2003"/>
        <v>2544.6629877996115</v>
      </c>
      <c r="AU1623">
        <f t="shared" si="2004"/>
        <v>2567.4499342660229</v>
      </c>
      <c r="AV1623">
        <f t="shared" si="2005"/>
        <v>2526.4800773799252</v>
      </c>
      <c r="AW1623">
        <f t="shared" si="2006"/>
        <v>40.969856886097659</v>
      </c>
      <c r="AX1623">
        <f t="shared" si="2033"/>
        <v>34.905402469565075</v>
      </c>
      <c r="AY1623">
        <f t="shared" si="2007"/>
        <v>6.064454416532584</v>
      </c>
      <c r="AZ1623">
        <f t="shared" si="2044"/>
        <v>2656.4833986666667</v>
      </c>
      <c r="BA1623">
        <f t="shared" si="2045"/>
        <v>1095318578.4548414</v>
      </c>
      <c r="BB1623">
        <f t="shared" si="2048"/>
        <v>1095318578.4548414</v>
      </c>
      <c r="BC1623">
        <f t="shared" si="2049"/>
        <v>0</v>
      </c>
      <c r="BD1623">
        <f t="shared" si="2064"/>
        <v>10089382657.830956</v>
      </c>
      <c r="BE1623">
        <f t="shared" si="2065"/>
        <v>3066912226.4011149</v>
      </c>
      <c r="BF1623">
        <f t="shared" si="2066"/>
        <v>3.2897526609916703</v>
      </c>
      <c r="BG1623">
        <f t="shared" si="2067"/>
        <v>76.688632678210681</v>
      </c>
      <c r="BH1623">
        <f t="shared" si="2008"/>
        <v>93950644</v>
      </c>
      <c r="BI1623">
        <f t="shared" si="2009"/>
        <v>1.6216180468988803</v>
      </c>
      <c r="BJ1623">
        <f t="shared" si="2050"/>
        <v>1915.0146999999833</v>
      </c>
      <c r="BK1623">
        <f t="shared" si="2010"/>
        <v>7.6161875394765172E-3</v>
      </c>
      <c r="BL1623">
        <f t="shared" si="2011"/>
        <v>1.0076161875394765</v>
      </c>
      <c r="BM1623">
        <f t="shared" si="2012"/>
        <v>63.024706691658515</v>
      </c>
      <c r="BN1623">
        <f t="shared" si="2013"/>
        <v>2651.8000489999999</v>
      </c>
      <c r="BO1623">
        <f t="shared" si="2052"/>
        <v>2581.6949950999997</v>
      </c>
      <c r="BP1623">
        <f t="shared" si="2014"/>
        <v>2523.6470588235297</v>
      </c>
      <c r="BQ1623">
        <f t="shared" si="2015"/>
        <v>58.047936276469954</v>
      </c>
      <c r="BR1623">
        <f t="shared" si="2016"/>
        <v>152.45019599999978</v>
      </c>
      <c r="BS1623">
        <f t="shared" si="2017"/>
        <v>134.95019599999978</v>
      </c>
      <c r="BT1623">
        <f t="shared" si="2018"/>
        <v>114</v>
      </c>
      <c r="BU1623">
        <f t="shared" si="2019"/>
        <v>107.89990200000011</v>
      </c>
      <c r="BV1623">
        <f t="shared" si="2020"/>
        <v>2618.0400228666672</v>
      </c>
      <c r="BW1623">
        <f t="shared" si="2021"/>
        <v>2607.1500186666663</v>
      </c>
      <c r="BX1623">
        <f t="shared" si="2022"/>
        <v>2576.2754661272725</v>
      </c>
      <c r="BY1623">
        <f t="shared" si="2023"/>
        <v>2552.9671479904764</v>
      </c>
      <c r="BZ1623">
        <f t="shared" si="2024"/>
        <v>2675</v>
      </c>
      <c r="CA1623">
        <f t="shared" si="2025"/>
        <v>2479</v>
      </c>
      <c r="CB1623">
        <f t="shared" si="2026"/>
        <v>2563.3453230433333</v>
      </c>
      <c r="CC1623">
        <f t="shared" si="2027"/>
        <v>2541.0788845333336</v>
      </c>
      <c r="CD1623">
        <f t="shared" si="2028"/>
        <v>2515.4669643547227</v>
      </c>
      <c r="CE1623">
        <f t="shared" si="2029"/>
        <v>2537.0405467483865</v>
      </c>
      <c r="CF1623">
        <f t="shared" si="2030"/>
        <v>2645.6999510000001</v>
      </c>
      <c r="CG1623">
        <f t="shared" si="2031"/>
        <v>2660</v>
      </c>
      <c r="CH1623">
        <f t="shared" si="2032"/>
        <v>2571.3999020000001</v>
      </c>
    </row>
    <row r="1624" spans="1:86">
      <c r="A1624" s="1">
        <v>41857</v>
      </c>
      <c r="B1624">
        <v>2654</v>
      </c>
      <c r="C1624">
        <v>2670</v>
      </c>
      <c r="D1624">
        <v>2630.3500979999999</v>
      </c>
      <c r="E1624">
        <v>2637</v>
      </c>
      <c r="F1624">
        <v>238191</v>
      </c>
      <c r="G1624">
        <f t="shared" si="2046"/>
        <v>-158294.36836232169</v>
      </c>
      <c r="H1624">
        <f t="shared" si="2074"/>
        <v>14588913.085856518</v>
      </c>
      <c r="I1624">
        <f t="shared" si="2047"/>
        <v>2647.8375244999997</v>
      </c>
      <c r="J1624">
        <f t="shared" si="2054"/>
        <v>2655.7875367500001</v>
      </c>
      <c r="K1624">
        <f t="shared" si="2055"/>
        <v>2498.6749877500001</v>
      </c>
      <c r="L1624">
        <f t="shared" si="2056"/>
        <v>2</v>
      </c>
      <c r="M1624">
        <f t="shared" si="2057"/>
        <v>9</v>
      </c>
      <c r="N1624">
        <f t="shared" si="2058"/>
        <v>80</v>
      </c>
      <c r="O1624">
        <f t="shared" si="2059"/>
        <v>10</v>
      </c>
      <c r="P1624">
        <f t="shared" si="2034"/>
        <v>39.649902000000111</v>
      </c>
      <c r="Q1624">
        <f t="shared" si="2035"/>
        <v>33</v>
      </c>
      <c r="R1624">
        <f t="shared" si="2036"/>
        <v>6.649902000000111</v>
      </c>
      <c r="S1624">
        <f t="shared" si="2037"/>
        <v>39.649902000000111</v>
      </c>
      <c r="T1624">
        <f t="shared" si="2073"/>
        <v>64.386091723721989</v>
      </c>
      <c r="U1624">
        <f t="shared" si="2038"/>
        <v>-3</v>
      </c>
      <c r="V1624">
        <f t="shared" si="2039"/>
        <v>0.850097999999889</v>
      </c>
      <c r="W1624">
        <f t="shared" si="2040"/>
        <v>0</v>
      </c>
      <c r="X1624">
        <f t="shared" si="2041"/>
        <v>0.850097999999889</v>
      </c>
      <c r="Y1624">
        <f t="shared" si="2071"/>
        <v>15.89281319103438</v>
      </c>
      <c r="Z1624">
        <f t="shared" si="2072"/>
        <v>5.6059049713967122</v>
      </c>
      <c r="AA1624">
        <f t="shared" si="2068"/>
        <v>24.683612198780093</v>
      </c>
      <c r="AB1624">
        <f t="shared" si="2069"/>
        <v>8.7067017446118875</v>
      </c>
      <c r="AC1624">
        <f t="shared" si="2070"/>
        <v>47.848937513000152</v>
      </c>
      <c r="AD1624">
        <f t="shared" si="1998"/>
        <v>30.51908594852852</v>
      </c>
      <c r="AE1624">
        <f t="shared" si="2051"/>
        <v>2611.7200195999999</v>
      </c>
      <c r="AF1624">
        <f t="shared" si="2053"/>
        <v>2601.8416748333334</v>
      </c>
      <c r="AG1624">
        <f t="shared" si="2075"/>
        <v>2545.3674926499998</v>
      </c>
      <c r="AH1624">
        <f t="shared" si="2060"/>
        <v>2561.4600097999996</v>
      </c>
      <c r="AI1624">
        <f t="shared" si="2061"/>
        <v>2689.0111563450268</v>
      </c>
      <c r="AJ1624">
        <f t="shared" si="2062"/>
        <v>2433.9088632549724</v>
      </c>
      <c r="AK1624">
        <f t="shared" si="2063"/>
        <v>0.79611646875057207</v>
      </c>
      <c r="AL1624">
        <f t="shared" si="2042"/>
        <v>-0.66456905744684602</v>
      </c>
      <c r="AM1624">
        <f t="shared" si="2043"/>
        <v>-158294.36836232169</v>
      </c>
      <c r="AN1624">
        <f t="shared" si="2076"/>
        <v>-515981.00160190085</v>
      </c>
      <c r="AO1624">
        <f t="shared" si="2077"/>
        <v>6725530</v>
      </c>
      <c r="AP1624">
        <f t="shared" si="1999"/>
        <v>-7.6719753179585973E-2</v>
      </c>
      <c r="AQ1624">
        <f t="shared" si="2000"/>
        <v>2618.2887159861443</v>
      </c>
      <c r="AR1624">
        <f t="shared" si="2001"/>
        <v>2620.5636014076117</v>
      </c>
      <c r="AS1624">
        <f t="shared" si="2002"/>
        <v>2586.0356118004001</v>
      </c>
      <c r="AT1624">
        <f t="shared" si="2003"/>
        <v>2552.9733188976465</v>
      </c>
      <c r="AU1624">
        <f t="shared" si="2004"/>
        <v>2577.8824441261195</v>
      </c>
      <c r="AV1624">
        <f t="shared" si="2005"/>
        <v>2534.2164719633306</v>
      </c>
      <c r="AW1624">
        <f t="shared" si="2006"/>
        <v>43.665972162788876</v>
      </c>
      <c r="AX1624">
        <f t="shared" si="2033"/>
        <v>36.657516408209837</v>
      </c>
      <c r="AY1624">
        <f t="shared" si="2007"/>
        <v>7.0084557545790389</v>
      </c>
      <c r="AZ1624">
        <f t="shared" si="2044"/>
        <v>2645.7833660000001</v>
      </c>
      <c r="BA1624">
        <f t="shared" si="2045"/>
        <v>630201785.73090601</v>
      </c>
      <c r="BB1624">
        <f t="shared" si="2048"/>
        <v>0</v>
      </c>
      <c r="BC1624">
        <f t="shared" si="2049"/>
        <v>630201785.73090601</v>
      </c>
      <c r="BD1624">
        <f t="shared" si="2064"/>
        <v>9436745661.6230278</v>
      </c>
      <c r="BE1624">
        <f t="shared" si="2065"/>
        <v>3697114012.132021</v>
      </c>
      <c r="BF1624">
        <f t="shared" si="2066"/>
        <v>2.5524627129854522</v>
      </c>
      <c r="BG1624">
        <f t="shared" si="2067"/>
        <v>71.850513832427794</v>
      </c>
      <c r="BH1624">
        <f t="shared" si="2008"/>
        <v>93712453</v>
      </c>
      <c r="BI1624">
        <f t="shared" si="2009"/>
        <v>1.7230561258628228</v>
      </c>
      <c r="BJ1624">
        <f t="shared" si="2050"/>
        <v>-2985.0097999999889</v>
      </c>
      <c r="BK1624">
        <f t="shared" si="2010"/>
        <v>-1.082210062060282E-2</v>
      </c>
      <c r="BL1624">
        <f t="shared" si="2011"/>
        <v>0.98917789937939715</v>
      </c>
      <c r="BM1624">
        <f t="shared" si="2012"/>
        <v>67.22535687470787</v>
      </c>
      <c r="BN1624">
        <f t="shared" si="2013"/>
        <v>2650.1750489999999</v>
      </c>
      <c r="BO1624">
        <f t="shared" si="2052"/>
        <v>2607.2300048999996</v>
      </c>
      <c r="BP1624">
        <f t="shared" si="2014"/>
        <v>2530.2845602647058</v>
      </c>
      <c r="BQ1624">
        <f t="shared" si="2015"/>
        <v>76.945444635293825</v>
      </c>
      <c r="BR1624">
        <f t="shared" si="2016"/>
        <v>146.94995100000006</v>
      </c>
      <c r="BS1624">
        <f t="shared" si="2017"/>
        <v>151.35009799999989</v>
      </c>
      <c r="BT1624">
        <f t="shared" si="2018"/>
        <v>140.55004899999994</v>
      </c>
      <c r="BU1624">
        <f t="shared" si="2019"/>
        <v>128.85009799999989</v>
      </c>
      <c r="BV1624">
        <f t="shared" si="2020"/>
        <v>2632.1033529333336</v>
      </c>
      <c r="BW1624">
        <f t="shared" si="2021"/>
        <v>2623.4571591904764</v>
      </c>
      <c r="BX1624">
        <f t="shared" si="2022"/>
        <v>2592.2572843090911</v>
      </c>
      <c r="BY1624">
        <f t="shared" si="2023"/>
        <v>2561.9195301095247</v>
      </c>
      <c r="BZ1624">
        <f t="shared" si="2024"/>
        <v>2675</v>
      </c>
      <c r="CA1624">
        <f t="shared" si="2025"/>
        <v>2479</v>
      </c>
      <c r="CB1624">
        <f t="shared" si="2026"/>
        <v>2576.2890235199998</v>
      </c>
      <c r="CC1624">
        <f t="shared" si="2027"/>
        <v>2569.7613816750004</v>
      </c>
      <c r="CD1624">
        <f t="shared" si="2028"/>
        <v>2518.642112534365</v>
      </c>
      <c r="CE1624">
        <f t="shared" si="2029"/>
        <v>2526.0854773594647</v>
      </c>
      <c r="CF1624">
        <f t="shared" si="2030"/>
        <v>2665.8500979999999</v>
      </c>
      <c r="CG1624">
        <f t="shared" si="2031"/>
        <v>2675</v>
      </c>
      <c r="CH1624">
        <f t="shared" si="2032"/>
        <v>2628.6000979999999</v>
      </c>
    </row>
    <row r="1625" spans="1:86">
      <c r="A1625" s="1">
        <v>41858</v>
      </c>
      <c r="B1625">
        <v>2629.5</v>
      </c>
      <c r="C1625">
        <v>2667</v>
      </c>
      <c r="D1625">
        <v>2629.5</v>
      </c>
      <c r="E1625">
        <v>2649.3999020000001</v>
      </c>
      <c r="F1625">
        <v>286075</v>
      </c>
      <c r="G1625">
        <f t="shared" si="2046"/>
        <v>17544.438114668359</v>
      </c>
      <c r="H1625">
        <f t="shared" si="2074"/>
        <v>14606457.523971187</v>
      </c>
      <c r="I1625">
        <f t="shared" si="2047"/>
        <v>2643.8499755000003</v>
      </c>
      <c r="J1625">
        <f t="shared" si="2054"/>
        <v>2655.7875367500001</v>
      </c>
      <c r="K1625">
        <f t="shared" si="2055"/>
        <v>2498.6749877500001</v>
      </c>
      <c r="L1625">
        <f t="shared" si="2056"/>
        <v>3</v>
      </c>
      <c r="M1625">
        <f t="shared" si="2057"/>
        <v>10</v>
      </c>
      <c r="N1625">
        <f t="shared" si="2058"/>
        <v>70</v>
      </c>
      <c r="O1625">
        <f t="shared" si="2059"/>
        <v>0</v>
      </c>
      <c r="P1625">
        <f t="shared" si="2034"/>
        <v>37.5</v>
      </c>
      <c r="Q1625">
        <f t="shared" si="2035"/>
        <v>17.600097999999889</v>
      </c>
      <c r="R1625">
        <f t="shared" si="2036"/>
        <v>19.899902000000111</v>
      </c>
      <c r="S1625">
        <f t="shared" si="2037"/>
        <v>37.5</v>
      </c>
      <c r="T1625">
        <f t="shared" si="2073"/>
        <v>62.46565660059899</v>
      </c>
      <c r="U1625">
        <f t="shared" si="2038"/>
        <v>-32</v>
      </c>
      <c r="V1625">
        <f t="shared" si="2039"/>
        <v>36</v>
      </c>
      <c r="W1625">
        <f t="shared" si="2040"/>
        <v>0</v>
      </c>
      <c r="X1625">
        <f t="shared" si="2041"/>
        <v>36</v>
      </c>
      <c r="Y1625">
        <f t="shared" si="2071"/>
        <v>14.757612248817638</v>
      </c>
      <c r="Z1625">
        <f t="shared" si="2072"/>
        <v>7.7769117591540899</v>
      </c>
      <c r="AA1625">
        <f t="shared" si="2068"/>
        <v>23.625161491820652</v>
      </c>
      <c r="AB1625">
        <f t="shared" si="2069"/>
        <v>12.449899964838465</v>
      </c>
      <c r="AC1625">
        <f t="shared" si="2070"/>
        <v>30.977803157475535</v>
      </c>
      <c r="AD1625">
        <f t="shared" si="1998"/>
        <v>30.972116371130731</v>
      </c>
      <c r="AE1625">
        <f t="shared" si="2051"/>
        <v>2636.7899902000004</v>
      </c>
      <c r="AF1625">
        <f t="shared" si="2053"/>
        <v>2618</v>
      </c>
      <c r="AG1625">
        <f t="shared" si="2075"/>
        <v>2552.0149902000003</v>
      </c>
      <c r="AH1625">
        <f t="shared" si="2060"/>
        <v>2577.3949951</v>
      </c>
      <c r="AI1625">
        <f t="shared" si="2061"/>
        <v>2705.0947085467405</v>
      </c>
      <c r="AJ1625">
        <f t="shared" si="2062"/>
        <v>2449.6952816532594</v>
      </c>
      <c r="AK1625">
        <f t="shared" si="2063"/>
        <v>0.78193057351703088</v>
      </c>
      <c r="AL1625">
        <f t="shared" si="2042"/>
        <v>6.1328106666672585E-2</v>
      </c>
      <c r="AM1625">
        <f t="shared" si="2043"/>
        <v>17544.438114668359</v>
      </c>
      <c r="AN1625">
        <f t="shared" si="2076"/>
        <v>-263755.85867851775</v>
      </c>
      <c r="AO1625">
        <f t="shared" si="2077"/>
        <v>6605250</v>
      </c>
      <c r="AP1625">
        <f t="shared" si="1999"/>
        <v>-3.9931245400025399E-2</v>
      </c>
      <c r="AQ1625">
        <f t="shared" si="2000"/>
        <v>2628.8665192308554</v>
      </c>
      <c r="AR1625">
        <f t="shared" si="2001"/>
        <v>2621.1440029364421</v>
      </c>
      <c r="AS1625">
        <f t="shared" si="2002"/>
        <v>2597.4411840363282</v>
      </c>
      <c r="AT1625">
        <f t="shared" si="2003"/>
        <v>2561.6517113768582</v>
      </c>
      <c r="AU1625">
        <f t="shared" si="2004"/>
        <v>2588.6100628072018</v>
      </c>
      <c r="AV1625">
        <f t="shared" si="2005"/>
        <v>2542.2793120658976</v>
      </c>
      <c r="AW1625">
        <f t="shared" si="2006"/>
        <v>46.3307507413042</v>
      </c>
      <c r="AX1625">
        <f t="shared" si="2033"/>
        <v>38.592163274828707</v>
      </c>
      <c r="AY1625">
        <f t="shared" si="2007"/>
        <v>7.7385874664754937</v>
      </c>
      <c r="AZ1625">
        <f t="shared" si="2044"/>
        <v>2648.6333006666669</v>
      </c>
      <c r="BA1625">
        <f t="shared" si="2045"/>
        <v>757707771.48821676</v>
      </c>
      <c r="BB1625">
        <f t="shared" si="2048"/>
        <v>757707771.48821676</v>
      </c>
      <c r="BC1625">
        <f t="shared" si="2049"/>
        <v>0</v>
      </c>
      <c r="BD1625">
        <f t="shared" si="2064"/>
        <v>9646421917.5065956</v>
      </c>
      <c r="BE1625">
        <f t="shared" si="2065"/>
        <v>3697114012.132021</v>
      </c>
      <c r="BF1625">
        <f t="shared" si="2066"/>
        <v>2.6091762076722587</v>
      </c>
      <c r="BG1625">
        <f t="shared" si="2067"/>
        <v>72.292846276825287</v>
      </c>
      <c r="BH1625">
        <f t="shared" si="2008"/>
        <v>93998528</v>
      </c>
      <c r="BI1625">
        <f t="shared" si="2009"/>
        <v>1.8224099343220896</v>
      </c>
      <c r="BJ1625">
        <f t="shared" si="2050"/>
        <v>1139.9902000000111</v>
      </c>
      <c r="BK1625">
        <f t="shared" si="2010"/>
        <v>4.702276071293178E-3</v>
      </c>
      <c r="BL1625">
        <f t="shared" si="2011"/>
        <v>1.0047022760712931</v>
      </c>
      <c r="BM1625">
        <f t="shared" si="2012"/>
        <v>67.303658507091086</v>
      </c>
      <c r="BN1625">
        <f t="shared" si="2013"/>
        <v>2648.25</v>
      </c>
      <c r="BO1625">
        <f t="shared" si="2052"/>
        <v>2626.7400146999998</v>
      </c>
      <c r="BP1625">
        <f t="shared" si="2014"/>
        <v>2537.2919132058823</v>
      </c>
      <c r="BQ1625">
        <f t="shared" si="2015"/>
        <v>89.448101494117509</v>
      </c>
      <c r="BR1625">
        <f t="shared" si="2016"/>
        <v>150.69995100000006</v>
      </c>
      <c r="BS1625">
        <f t="shared" si="2017"/>
        <v>144.5</v>
      </c>
      <c r="BT1625">
        <f t="shared" si="2018"/>
        <v>156</v>
      </c>
      <c r="BU1625">
        <f t="shared" si="2019"/>
        <v>129.5</v>
      </c>
      <c r="BV1625">
        <f t="shared" si="2020"/>
        <v>2644.6633137333333</v>
      </c>
      <c r="BW1625">
        <f t="shared" si="2021"/>
        <v>2637.0452240952377</v>
      </c>
      <c r="BX1625">
        <f t="shared" si="2022"/>
        <v>2608.2463556181815</v>
      </c>
      <c r="BY1625">
        <f t="shared" si="2023"/>
        <v>2571.8273786190475</v>
      </c>
      <c r="BZ1625">
        <f t="shared" si="2024"/>
        <v>2675</v>
      </c>
      <c r="CA1625">
        <f t="shared" si="2025"/>
        <v>2485</v>
      </c>
      <c r="CB1625">
        <f t="shared" si="2026"/>
        <v>2620.9588321900001</v>
      </c>
      <c r="CC1625">
        <f t="shared" si="2027"/>
        <v>2583.2408529333329</v>
      </c>
      <c r="CD1625">
        <f t="shared" si="2028"/>
        <v>2532.471110905436</v>
      </c>
      <c r="CE1625">
        <f t="shared" si="2029"/>
        <v>2529.115793115333</v>
      </c>
      <c r="CF1625">
        <f t="shared" si="2030"/>
        <v>2637</v>
      </c>
      <c r="CG1625">
        <f t="shared" si="2031"/>
        <v>2670</v>
      </c>
      <c r="CH1625">
        <f t="shared" si="2032"/>
        <v>2630.3500979999999</v>
      </c>
    </row>
    <row r="1626" spans="1:86">
      <c r="A1626" s="1">
        <v>41859</v>
      </c>
      <c r="B1626">
        <v>2629</v>
      </c>
      <c r="C1626">
        <v>2635</v>
      </c>
      <c r="D1626">
        <v>2593.5</v>
      </c>
      <c r="E1626">
        <v>2622.6000979999999</v>
      </c>
      <c r="F1626">
        <v>266242</v>
      </c>
      <c r="G1626">
        <f t="shared" si="2046"/>
        <v>107139.60442004677</v>
      </c>
      <c r="H1626">
        <f t="shared" si="2074"/>
        <v>14713597.128391234</v>
      </c>
      <c r="I1626">
        <f t="shared" si="2047"/>
        <v>2620.0250244999997</v>
      </c>
      <c r="J1626">
        <f t="shared" si="2054"/>
        <v>2655.7875367500001</v>
      </c>
      <c r="K1626">
        <f t="shared" si="2055"/>
        <v>2508.2750244999997</v>
      </c>
      <c r="L1626">
        <f t="shared" si="2056"/>
        <v>4</v>
      </c>
      <c r="M1626">
        <f t="shared" si="2057"/>
        <v>9</v>
      </c>
      <c r="N1626">
        <f t="shared" si="2058"/>
        <v>60</v>
      </c>
      <c r="O1626">
        <f t="shared" si="2059"/>
        <v>10</v>
      </c>
      <c r="P1626">
        <f t="shared" si="2034"/>
        <v>41.5</v>
      </c>
      <c r="Q1626">
        <f t="shared" si="2035"/>
        <v>12.399902000000111</v>
      </c>
      <c r="R1626">
        <f t="shared" si="2036"/>
        <v>29.100097999999889</v>
      </c>
      <c r="S1626">
        <f t="shared" si="2037"/>
        <v>41.5</v>
      </c>
      <c r="T1626">
        <f t="shared" si="2073"/>
        <v>60.968109700556205</v>
      </c>
      <c r="U1626">
        <f t="shared" si="2038"/>
        <v>37</v>
      </c>
      <c r="V1626">
        <f t="shared" si="2039"/>
        <v>-41.550048999999944</v>
      </c>
      <c r="W1626">
        <f t="shared" si="2040"/>
        <v>37</v>
      </c>
      <c r="X1626">
        <f t="shared" si="2041"/>
        <v>0</v>
      </c>
      <c r="Y1626">
        <f t="shared" si="2071"/>
        <v>16.346354231044948</v>
      </c>
      <c r="Z1626">
        <f t="shared" si="2072"/>
        <v>7.2214180620716553</v>
      </c>
      <c r="AA1626">
        <f t="shared" si="2068"/>
        <v>26.811318755542494</v>
      </c>
      <c r="AB1626">
        <f t="shared" si="2069"/>
        <v>11.844582516235985</v>
      </c>
      <c r="AC1626">
        <f t="shared" si="2070"/>
        <v>38.717856127786831</v>
      </c>
      <c r="AD1626">
        <f t="shared" si="1998"/>
        <v>31.690755993166139</v>
      </c>
      <c r="AE1626">
        <f t="shared" si="2051"/>
        <v>2644.1100097999997</v>
      </c>
      <c r="AF1626">
        <f t="shared" si="2053"/>
        <v>2634.4250081666669</v>
      </c>
      <c r="AG1626">
        <f t="shared" si="2075"/>
        <v>2556.5599975499999</v>
      </c>
      <c r="AH1626">
        <f t="shared" si="2060"/>
        <v>2589.7850097999999</v>
      </c>
      <c r="AI1626">
        <f t="shared" si="2061"/>
        <v>2708.2476769244176</v>
      </c>
      <c r="AJ1626">
        <f t="shared" si="2062"/>
        <v>2471.3223426755821</v>
      </c>
      <c r="AK1626">
        <f t="shared" si="2063"/>
        <v>0.63850392278242096</v>
      </c>
      <c r="AL1626">
        <f t="shared" si="2042"/>
        <v>0.4024143614457778</v>
      </c>
      <c r="AM1626">
        <f t="shared" si="2043"/>
        <v>107139.60442004677</v>
      </c>
      <c r="AN1626">
        <f t="shared" si="2076"/>
        <v>-15399.81832129987</v>
      </c>
      <c r="AO1626">
        <f t="shared" si="2077"/>
        <v>6522194</v>
      </c>
      <c r="AP1626">
        <f t="shared" si="1999"/>
        <v>-2.3611407942327185E-3</v>
      </c>
      <c r="AQ1626">
        <f t="shared" si="2000"/>
        <v>2626.7359360123646</v>
      </c>
      <c r="AR1626">
        <f t="shared" si="2001"/>
        <v>2633.5147260645563</v>
      </c>
      <c r="AS1626">
        <f t="shared" si="2002"/>
        <v>2601.969788549789</v>
      </c>
      <c r="AT1626">
        <f t="shared" si="2003"/>
        <v>2567.1370661729411</v>
      </c>
      <c r="AU1626">
        <f t="shared" si="2004"/>
        <v>2593.7085680861214</v>
      </c>
      <c r="AV1626">
        <f t="shared" si="2005"/>
        <v>2547.9017670812846</v>
      </c>
      <c r="AW1626">
        <f t="shared" si="2006"/>
        <v>45.806801004836871</v>
      </c>
      <c r="AX1626">
        <f t="shared" si="2033"/>
        <v>40.035090820830341</v>
      </c>
      <c r="AY1626">
        <f t="shared" si="2007"/>
        <v>5.7717101840065297</v>
      </c>
      <c r="AZ1626">
        <f t="shared" si="2044"/>
        <v>2617.0333660000001</v>
      </c>
      <c r="BA1626">
        <f t="shared" si="2045"/>
        <v>696764197.43057203</v>
      </c>
      <c r="BB1626">
        <f t="shared" si="2048"/>
        <v>0</v>
      </c>
      <c r="BC1626">
        <f t="shared" si="2049"/>
        <v>696764197.43057203</v>
      </c>
      <c r="BD1626">
        <f t="shared" si="2064"/>
        <v>9646421917.5065956</v>
      </c>
      <c r="BE1626">
        <f t="shared" si="2065"/>
        <v>3734642211.3026147</v>
      </c>
      <c r="BF1626">
        <f t="shared" si="2066"/>
        <v>2.5829574485910385</v>
      </c>
      <c r="BG1626">
        <f t="shared" si="2067"/>
        <v>72.090095560770891</v>
      </c>
      <c r="BH1626">
        <f t="shared" si="2008"/>
        <v>93732286</v>
      </c>
      <c r="BI1626">
        <f t="shared" si="2009"/>
        <v>1.797824452914849</v>
      </c>
      <c r="BJ1626">
        <f t="shared" si="2050"/>
        <v>-2779.9804000000222</v>
      </c>
      <c r="BK1626">
        <f t="shared" si="2010"/>
        <v>-1.0115424243720011E-2</v>
      </c>
      <c r="BL1626">
        <f t="shared" si="2011"/>
        <v>0.98988457575627997</v>
      </c>
      <c r="BM1626">
        <f t="shared" si="2012"/>
        <v>62.435307635254297</v>
      </c>
      <c r="BN1626">
        <f t="shared" si="2013"/>
        <v>2614.25</v>
      </c>
      <c r="BO1626">
        <f t="shared" si="2052"/>
        <v>2636.0350097999999</v>
      </c>
      <c r="BP1626">
        <f t="shared" si="2014"/>
        <v>2544.1911764705887</v>
      </c>
      <c r="BQ1626">
        <f t="shared" si="2015"/>
        <v>91.843833329411154</v>
      </c>
      <c r="BR1626">
        <f t="shared" si="2016"/>
        <v>113.30004899999994</v>
      </c>
      <c r="BS1626">
        <f t="shared" si="2017"/>
        <v>96.600097999999889</v>
      </c>
      <c r="BT1626">
        <f t="shared" si="2018"/>
        <v>98</v>
      </c>
      <c r="BU1626">
        <f t="shared" si="2019"/>
        <v>132</v>
      </c>
      <c r="BV1626">
        <f t="shared" si="2020"/>
        <v>2639.9333496666668</v>
      </c>
      <c r="BW1626">
        <f t="shared" si="2021"/>
        <v>2638.3595378095238</v>
      </c>
      <c r="BX1626">
        <f t="shared" si="2022"/>
        <v>2616.4654652363638</v>
      </c>
      <c r="BY1626">
        <f t="shared" si="2023"/>
        <v>2578.549769838095</v>
      </c>
      <c r="BZ1626">
        <f t="shared" si="2024"/>
        <v>2675</v>
      </c>
      <c r="CA1626">
        <f t="shared" si="2025"/>
        <v>2485</v>
      </c>
      <c r="CB1626">
        <f t="shared" si="2026"/>
        <v>2648.9178312100003</v>
      </c>
      <c r="CC1626">
        <f t="shared" si="2027"/>
        <v>2623.2031948527783</v>
      </c>
      <c r="CD1626">
        <f t="shared" si="2028"/>
        <v>2547.5225984774602</v>
      </c>
      <c r="CE1626">
        <f t="shared" si="2029"/>
        <v>2528.8851315444235</v>
      </c>
      <c r="CF1626">
        <f t="shared" si="2030"/>
        <v>2649.3999020000001</v>
      </c>
      <c r="CG1626">
        <f t="shared" si="2031"/>
        <v>2667</v>
      </c>
      <c r="CH1626">
        <f t="shared" si="2032"/>
        <v>2629.5</v>
      </c>
    </row>
    <row r="1627" spans="1:86">
      <c r="A1627" s="1">
        <v>41862</v>
      </c>
      <c r="B1627">
        <v>2639</v>
      </c>
      <c r="C1627">
        <v>2672</v>
      </c>
      <c r="D1627">
        <v>2635.0500489999999</v>
      </c>
      <c r="E1627">
        <v>2664.5500489999999</v>
      </c>
      <c r="F1627">
        <v>226565</v>
      </c>
      <c r="G1627">
        <f t="shared" si="2046"/>
        <v>135203.68001800546</v>
      </c>
      <c r="H1627">
        <f t="shared" si="2074"/>
        <v>14848800.80840924</v>
      </c>
      <c r="I1627">
        <f t="shared" si="2047"/>
        <v>2652.6500244999997</v>
      </c>
      <c r="J1627">
        <f t="shared" si="2054"/>
        <v>2655.7875367500001</v>
      </c>
      <c r="K1627">
        <f t="shared" si="2055"/>
        <v>2508.2750244999997</v>
      </c>
      <c r="L1627">
        <f t="shared" si="2056"/>
        <v>5</v>
      </c>
      <c r="M1627">
        <f t="shared" si="2057"/>
        <v>10</v>
      </c>
      <c r="N1627">
        <f t="shared" si="2058"/>
        <v>50</v>
      </c>
      <c r="O1627">
        <f t="shared" si="2059"/>
        <v>0</v>
      </c>
      <c r="P1627">
        <f t="shared" si="2034"/>
        <v>36.949951000000056</v>
      </c>
      <c r="Q1627">
        <f t="shared" si="2035"/>
        <v>7.4499510000000555</v>
      </c>
      <c r="R1627">
        <f t="shared" si="2036"/>
        <v>29.5</v>
      </c>
      <c r="S1627">
        <f t="shared" si="2037"/>
        <v>36.949951000000056</v>
      </c>
      <c r="T1627">
        <f t="shared" si="2073"/>
        <v>59.252526936230765</v>
      </c>
      <c r="U1627">
        <f t="shared" si="2038"/>
        <v>12.949951000000056</v>
      </c>
      <c r="V1627">
        <f t="shared" si="2039"/>
        <v>-12.149902000000111</v>
      </c>
      <c r="W1627">
        <f t="shared" si="2040"/>
        <v>12.949951000000056</v>
      </c>
      <c r="X1627">
        <f t="shared" si="2041"/>
        <v>0</v>
      </c>
      <c r="Y1627">
        <f t="shared" si="2071"/>
        <v>16.103754000256028</v>
      </c>
      <c r="Z1627">
        <f t="shared" si="2072"/>
        <v>6.7056024862093944</v>
      </c>
      <c r="AA1627">
        <f t="shared" si="2068"/>
        <v>27.178172531928201</v>
      </c>
      <c r="AB1627">
        <f t="shared" si="2069"/>
        <v>11.316989895513068</v>
      </c>
      <c r="AC1627">
        <f t="shared" si="2070"/>
        <v>41.203054192358699</v>
      </c>
      <c r="AD1627">
        <f t="shared" si="1998"/>
        <v>33.344357414285767</v>
      </c>
      <c r="AE1627">
        <f t="shared" si="2051"/>
        <v>2647.8800293999998</v>
      </c>
      <c r="AF1627">
        <f t="shared" si="2053"/>
        <v>2647.5166829999994</v>
      </c>
      <c r="AG1627">
        <f t="shared" si="2075"/>
        <v>2564.5550049000003</v>
      </c>
      <c r="AH1627">
        <f t="shared" si="2060"/>
        <v>2605.3100098000004</v>
      </c>
      <c r="AI1627">
        <f t="shared" si="2061"/>
        <v>2718.0668005971347</v>
      </c>
      <c r="AJ1627">
        <f t="shared" si="2062"/>
        <v>2492.5532190028662</v>
      </c>
      <c r="AK1627">
        <f t="shared" si="2063"/>
        <v>0.7626894521438663</v>
      </c>
      <c r="AL1627">
        <f t="shared" si="2042"/>
        <v>0.59675448554721799</v>
      </c>
      <c r="AM1627">
        <f t="shared" si="2043"/>
        <v>135203.68001800546</v>
      </c>
      <c r="AN1627">
        <f t="shared" si="2076"/>
        <v>192436.83995619835</v>
      </c>
      <c r="AO1627">
        <f t="shared" si="2077"/>
        <v>6475581</v>
      </c>
      <c r="AP1627">
        <f t="shared" si="1999"/>
        <v>2.9717308756727519E-2</v>
      </c>
      <c r="AQ1627">
        <f t="shared" si="2000"/>
        <v>2639.5927344281608</v>
      </c>
      <c r="AR1627">
        <f t="shared" si="2001"/>
        <v>2642.2742791361579</v>
      </c>
      <c r="AS1627">
        <f t="shared" si="2002"/>
        <v>2613.2342354308271</v>
      </c>
      <c r="AT1627">
        <f t="shared" si="2003"/>
        <v>2575.9042346273764</v>
      </c>
      <c r="AU1627">
        <f t="shared" si="2004"/>
        <v>2604.3347902232031</v>
      </c>
      <c r="AV1627">
        <f t="shared" si="2005"/>
        <v>2556.0671468155947</v>
      </c>
      <c r="AW1627">
        <f t="shared" si="2006"/>
        <v>48.267643407608375</v>
      </c>
      <c r="AX1627">
        <f t="shared" si="2033"/>
        <v>41.681601338185949</v>
      </c>
      <c r="AY1627">
        <f t="shared" si="2007"/>
        <v>6.586042069422426</v>
      </c>
      <c r="AZ1627">
        <f t="shared" si="2044"/>
        <v>2657.2000326666662</v>
      </c>
      <c r="BA1627">
        <f t="shared" si="2045"/>
        <v>602028525.40112317</v>
      </c>
      <c r="BB1627">
        <f t="shared" si="2048"/>
        <v>602028525.40112317</v>
      </c>
      <c r="BC1627">
        <f t="shared" si="2049"/>
        <v>0</v>
      </c>
      <c r="BD1627">
        <f t="shared" si="2064"/>
        <v>9641808305.7258434</v>
      </c>
      <c r="BE1627">
        <f t="shared" si="2065"/>
        <v>3734642211.3026147</v>
      </c>
      <c r="BF1627">
        <f t="shared" si="2066"/>
        <v>2.5817220928274289</v>
      </c>
      <c r="BG1627">
        <f t="shared" si="2067"/>
        <v>72.080469280334498</v>
      </c>
      <c r="BH1627">
        <f t="shared" si="2008"/>
        <v>93958851</v>
      </c>
      <c r="BI1627">
        <f t="shared" si="2009"/>
        <v>1.8883558465097945</v>
      </c>
      <c r="BJ1627">
        <f t="shared" si="2050"/>
        <v>4094.9951000000056</v>
      </c>
      <c r="BK1627">
        <f t="shared" si="2010"/>
        <v>1.5995557626948605E-2</v>
      </c>
      <c r="BL1627">
        <f t="shared" si="2011"/>
        <v>1.0159955576269486</v>
      </c>
      <c r="BM1627">
        <f t="shared" si="2012"/>
        <v>59.428046761670579</v>
      </c>
      <c r="BN1627">
        <f t="shared" si="2013"/>
        <v>2653.5250244999997</v>
      </c>
      <c r="BO1627">
        <f t="shared" si="2052"/>
        <v>2643.6000244999996</v>
      </c>
      <c r="BP1627">
        <f t="shared" si="2014"/>
        <v>2552.4419124852943</v>
      </c>
      <c r="BQ1627">
        <f t="shared" si="2015"/>
        <v>91.158112014705239</v>
      </c>
      <c r="BR1627">
        <f t="shared" si="2016"/>
        <v>159.05004899999994</v>
      </c>
      <c r="BS1627">
        <f t="shared" si="2017"/>
        <v>142.44995100000006</v>
      </c>
      <c r="BT1627">
        <f t="shared" si="2018"/>
        <v>147</v>
      </c>
      <c r="BU1627">
        <f t="shared" si="2019"/>
        <v>129</v>
      </c>
      <c r="BV1627">
        <f t="shared" si="2020"/>
        <v>2646.7466960666666</v>
      </c>
      <c r="BW1627">
        <f t="shared" si="2021"/>
        <v>2646.966692333333</v>
      </c>
      <c r="BX1627">
        <f t="shared" si="2022"/>
        <v>2630.0591087272728</v>
      </c>
      <c r="BY1627">
        <f t="shared" si="2023"/>
        <v>2588.8345366428571</v>
      </c>
      <c r="BZ1627">
        <f t="shared" si="2024"/>
        <v>2675</v>
      </c>
      <c r="CA1627">
        <f t="shared" si="2025"/>
        <v>2485</v>
      </c>
      <c r="CB1627">
        <f t="shared" si="2026"/>
        <v>2651.9235401799997</v>
      </c>
      <c r="CC1627">
        <f t="shared" si="2027"/>
        <v>2648.6843065083331</v>
      </c>
      <c r="CD1627">
        <f t="shared" si="2028"/>
        <v>2563.4333422525797</v>
      </c>
      <c r="CE1627">
        <f t="shared" si="2029"/>
        <v>2534.8117628735267</v>
      </c>
      <c r="CF1627">
        <f t="shared" si="2030"/>
        <v>2622.6000979999999</v>
      </c>
      <c r="CG1627">
        <f t="shared" si="2031"/>
        <v>2635</v>
      </c>
      <c r="CH1627">
        <f t="shared" si="2032"/>
        <v>2593.5</v>
      </c>
    </row>
    <row r="1628" spans="1:86">
      <c r="A1628" s="1">
        <v>41863</v>
      </c>
      <c r="B1628">
        <v>2672</v>
      </c>
      <c r="C1628">
        <v>2684.9499510000001</v>
      </c>
      <c r="D1628">
        <v>2647.1999510000001</v>
      </c>
      <c r="E1628">
        <v>2664.25</v>
      </c>
      <c r="F1628">
        <v>223239</v>
      </c>
      <c r="G1628">
        <f t="shared" si="2046"/>
        <v>-21584.118478888075</v>
      </c>
      <c r="H1628">
        <f t="shared" si="2074"/>
        <v>14827216.689930351</v>
      </c>
      <c r="I1628">
        <f t="shared" si="2047"/>
        <v>2667.0999755000003</v>
      </c>
      <c r="J1628">
        <f t="shared" si="2054"/>
        <v>2667.0999755000003</v>
      </c>
      <c r="K1628">
        <f t="shared" si="2055"/>
        <v>2526.8499755000003</v>
      </c>
      <c r="L1628">
        <f t="shared" si="2056"/>
        <v>1</v>
      </c>
      <c r="M1628">
        <f t="shared" si="2057"/>
        <v>10</v>
      </c>
      <c r="N1628">
        <f t="shared" si="2058"/>
        <v>90</v>
      </c>
      <c r="O1628">
        <f t="shared" si="2059"/>
        <v>0</v>
      </c>
      <c r="P1628">
        <f t="shared" si="2034"/>
        <v>37.75</v>
      </c>
      <c r="Q1628">
        <f t="shared" si="2035"/>
        <v>20.699951000000056</v>
      </c>
      <c r="R1628">
        <f t="shared" si="2036"/>
        <v>17.050048999999944</v>
      </c>
      <c r="S1628">
        <f t="shared" si="2037"/>
        <v>37.75</v>
      </c>
      <c r="T1628">
        <f t="shared" si="2073"/>
        <v>57.716632155071423</v>
      </c>
      <c r="U1628">
        <f t="shared" si="2038"/>
        <v>-10</v>
      </c>
      <c r="V1628">
        <f t="shared" si="2039"/>
        <v>4.1999510000000555</v>
      </c>
      <c r="W1628">
        <f t="shared" si="2040"/>
        <v>0</v>
      </c>
      <c r="X1628">
        <f t="shared" si="2041"/>
        <v>4.1999510000000555</v>
      </c>
      <c r="Y1628">
        <f t="shared" si="2071"/>
        <v>14.953485857380597</v>
      </c>
      <c r="Z1628">
        <f t="shared" si="2072"/>
        <v>6.5266273800515844</v>
      </c>
      <c r="AA1628">
        <f t="shared" si="2068"/>
        <v>25.908451860468908</v>
      </c>
      <c r="AB1628">
        <f t="shared" si="2069"/>
        <v>11.308053045292084</v>
      </c>
      <c r="AC1628">
        <f t="shared" si="2070"/>
        <v>39.230977901196553</v>
      </c>
      <c r="AD1628">
        <f t="shared" si="1998"/>
        <v>35.197094960847025</v>
      </c>
      <c r="AE1628">
        <f t="shared" si="2051"/>
        <v>2647.5600098</v>
      </c>
      <c r="AF1628">
        <f t="shared" si="2053"/>
        <v>2650.6083578333332</v>
      </c>
      <c r="AG1628">
        <f t="shared" si="2075"/>
        <v>2572.2850098000004</v>
      </c>
      <c r="AH1628">
        <f t="shared" si="2060"/>
        <v>2621.1850098000004</v>
      </c>
      <c r="AI1628">
        <f t="shared" si="2061"/>
        <v>2716.6354426238577</v>
      </c>
      <c r="AJ1628">
        <f t="shared" si="2062"/>
        <v>2525.7345769761432</v>
      </c>
      <c r="AK1628">
        <f t="shared" si="2063"/>
        <v>0.72558823949741036</v>
      </c>
      <c r="AL1628">
        <f t="shared" si="2042"/>
        <v>-9.6686145695367182E-2</v>
      </c>
      <c r="AM1628">
        <f t="shared" si="2043"/>
        <v>-21584.118478888075</v>
      </c>
      <c r="AN1628">
        <f t="shared" si="2076"/>
        <v>132471.13099276135</v>
      </c>
      <c r="AO1628">
        <f t="shared" si="2077"/>
        <v>6556560</v>
      </c>
      <c r="AP1628">
        <f t="shared" si="1999"/>
        <v>2.0204364940267661E-2</v>
      </c>
      <c r="AQ1628">
        <f t="shared" si="2000"/>
        <v>2647.9762047225863</v>
      </c>
      <c r="AR1628">
        <f t="shared" si="2001"/>
        <v>2644.7468456173528</v>
      </c>
      <c r="AS1628">
        <f t="shared" si="2002"/>
        <v>2622.4170730532783</v>
      </c>
      <c r="AT1628">
        <f t="shared" si="2003"/>
        <v>2583.8553535109127</v>
      </c>
      <c r="AU1628">
        <f t="shared" si="2004"/>
        <v>2613.3220716897226</v>
      </c>
      <c r="AV1628">
        <f t="shared" si="2005"/>
        <v>2563.639946538503</v>
      </c>
      <c r="AW1628">
        <f t="shared" si="2006"/>
        <v>49.68212515121968</v>
      </c>
      <c r="AX1628">
        <f t="shared" si="2033"/>
        <v>43.281706100792697</v>
      </c>
      <c r="AY1628">
        <f t="shared" si="2007"/>
        <v>6.4004190504269829</v>
      </c>
      <c r="AZ1628">
        <f t="shared" si="2044"/>
        <v>2665.4666339999999</v>
      </c>
      <c r="BA1628">
        <f t="shared" si="2045"/>
        <v>595036105.90752602</v>
      </c>
      <c r="BB1628">
        <f t="shared" si="2048"/>
        <v>595036105.90752602</v>
      </c>
      <c r="BC1628">
        <f t="shared" si="2049"/>
        <v>0</v>
      </c>
      <c r="BD1628">
        <f t="shared" si="2064"/>
        <v>10236844411.633369</v>
      </c>
      <c r="BE1628">
        <f t="shared" si="2065"/>
        <v>3139036691.7278147</v>
      </c>
      <c r="BF1628">
        <f t="shared" si="2066"/>
        <v>3.261142005319702</v>
      </c>
      <c r="BG1628">
        <f t="shared" si="2067"/>
        <v>76.532112782170174</v>
      </c>
      <c r="BH1628">
        <f t="shared" si="2008"/>
        <v>93735612</v>
      </c>
      <c r="BI1628">
        <f t="shared" si="2009"/>
        <v>1.9379525279398866</v>
      </c>
      <c r="BJ1628">
        <f t="shared" si="2050"/>
        <v>-130.00489999999445</v>
      </c>
      <c r="BK1628">
        <f t="shared" si="2010"/>
        <v>-1.1260775533661011E-4</v>
      </c>
      <c r="BL1628">
        <f t="shared" si="2011"/>
        <v>0.99988739224466339</v>
      </c>
      <c r="BM1628">
        <f t="shared" si="2012"/>
        <v>50.306795228717753</v>
      </c>
      <c r="BN1628">
        <f t="shared" si="2013"/>
        <v>2666.0749510000001</v>
      </c>
      <c r="BO1628">
        <f t="shared" si="2052"/>
        <v>2646.4550048999999</v>
      </c>
      <c r="BP1628">
        <f t="shared" si="2014"/>
        <v>2560.1029411764712</v>
      </c>
      <c r="BQ1628">
        <f t="shared" si="2015"/>
        <v>86.352063723528772</v>
      </c>
      <c r="BR1628">
        <f t="shared" si="2016"/>
        <v>111.80004899999994</v>
      </c>
      <c r="BS1628">
        <f t="shared" si="2017"/>
        <v>162.19995100000006</v>
      </c>
      <c r="BT1628">
        <f t="shared" si="2018"/>
        <v>124.94995100000006</v>
      </c>
      <c r="BU1628">
        <f t="shared" si="2019"/>
        <v>162.05004899999994</v>
      </c>
      <c r="BV1628">
        <f t="shared" si="2020"/>
        <v>2652.2033529333335</v>
      </c>
      <c r="BW1628">
        <f t="shared" si="2021"/>
        <v>2651.7476400476189</v>
      </c>
      <c r="BX1628">
        <f t="shared" si="2022"/>
        <v>2640.7754705818174</v>
      </c>
      <c r="BY1628">
        <f t="shared" si="2023"/>
        <v>2598.3292980809524</v>
      </c>
      <c r="BZ1628">
        <f t="shared" si="2024"/>
        <v>2684.9499510000001</v>
      </c>
      <c r="CA1628">
        <f t="shared" si="2025"/>
        <v>2485</v>
      </c>
      <c r="CB1628">
        <f t="shared" si="2026"/>
        <v>2641.4961612766665</v>
      </c>
      <c r="CC1628">
        <f t="shared" si="2027"/>
        <v>2651.7043431222223</v>
      </c>
      <c r="CD1628">
        <f t="shared" si="2028"/>
        <v>2587.5170274149605</v>
      </c>
      <c r="CE1628">
        <f t="shared" si="2029"/>
        <v>2541.4349108069082</v>
      </c>
      <c r="CF1628">
        <f t="shared" si="2030"/>
        <v>2664.5500489999999</v>
      </c>
      <c r="CG1628">
        <f t="shared" si="2031"/>
        <v>2672</v>
      </c>
      <c r="CH1628">
        <f t="shared" si="2032"/>
        <v>2635.0500489999999</v>
      </c>
    </row>
    <row r="1629" spans="1:86">
      <c r="A1629" s="1">
        <v>41864</v>
      </c>
      <c r="B1629">
        <v>2653.3000489999999</v>
      </c>
      <c r="C1629">
        <v>2674.9499510000001</v>
      </c>
      <c r="D1629">
        <v>2643</v>
      </c>
      <c r="E1629">
        <v>2650.9499510000001</v>
      </c>
      <c r="F1629">
        <v>186796</v>
      </c>
      <c r="G1629">
        <f t="shared" si="2046"/>
        <v>-93836.918654553941</v>
      </c>
      <c r="H1629">
        <f t="shared" si="2074"/>
        <v>14733379.771275798</v>
      </c>
      <c r="I1629">
        <f t="shared" si="2047"/>
        <v>2655.5499877500001</v>
      </c>
      <c r="J1629">
        <f t="shared" si="2054"/>
        <v>2667.0999755000003</v>
      </c>
      <c r="K1629">
        <f t="shared" si="2055"/>
        <v>2547.5499877500001</v>
      </c>
      <c r="L1629">
        <f t="shared" si="2056"/>
        <v>2</v>
      </c>
      <c r="M1629">
        <f t="shared" si="2057"/>
        <v>10</v>
      </c>
      <c r="N1629">
        <f t="shared" si="2058"/>
        <v>80</v>
      </c>
      <c r="O1629">
        <f t="shared" si="2059"/>
        <v>0</v>
      </c>
      <c r="P1629">
        <f t="shared" si="2034"/>
        <v>31.949951000000056</v>
      </c>
      <c r="Q1629">
        <f t="shared" si="2035"/>
        <v>24</v>
      </c>
      <c r="R1629">
        <f t="shared" si="2036"/>
        <v>7.9499510000000555</v>
      </c>
      <c r="S1629">
        <f t="shared" si="2037"/>
        <v>31.949951000000056</v>
      </c>
      <c r="T1629">
        <f t="shared" si="2073"/>
        <v>55.87615492970918</v>
      </c>
      <c r="U1629">
        <f t="shared" si="2038"/>
        <v>18.050048999999944</v>
      </c>
      <c r="V1629">
        <f t="shared" si="2039"/>
        <v>-2</v>
      </c>
      <c r="W1629">
        <f t="shared" si="2040"/>
        <v>18.050048999999944</v>
      </c>
      <c r="X1629">
        <f t="shared" si="2041"/>
        <v>0</v>
      </c>
      <c r="Y1629">
        <f t="shared" si="2071"/>
        <v>15.174668938996264</v>
      </c>
      <c r="Z1629">
        <f t="shared" si="2072"/>
        <v>6.0604397100479002</v>
      </c>
      <c r="AA1629">
        <f t="shared" si="2068"/>
        <v>27.157682839997889</v>
      </c>
      <c r="AB1629">
        <f t="shared" si="2069"/>
        <v>10.846200347306974</v>
      </c>
      <c r="AC1629">
        <f t="shared" si="2070"/>
        <v>42.920567912227817</v>
      </c>
      <c r="AD1629">
        <f t="shared" si="1998"/>
        <v>37.313374651053373</v>
      </c>
      <c r="AE1629">
        <f t="shared" si="2051"/>
        <v>2650.35</v>
      </c>
      <c r="AF1629">
        <f t="shared" si="2053"/>
        <v>2648.125</v>
      </c>
      <c r="AG1629">
        <f t="shared" si="2075"/>
        <v>2578.9100098000004</v>
      </c>
      <c r="AH1629">
        <f t="shared" si="2060"/>
        <v>2631.0350097999999</v>
      </c>
      <c r="AI1629">
        <f t="shared" si="2061"/>
        <v>2715.8127928144072</v>
      </c>
      <c r="AJ1629">
        <f t="shared" si="2062"/>
        <v>2546.2572267855926</v>
      </c>
      <c r="AK1629">
        <f t="shared" si="2063"/>
        <v>0.61745377439638738</v>
      </c>
      <c r="AL1629">
        <f t="shared" si="2042"/>
        <v>-0.50234972191349891</v>
      </c>
      <c r="AM1629">
        <f t="shared" si="2043"/>
        <v>-93836.918654553941</v>
      </c>
      <c r="AN1629">
        <f t="shared" si="2076"/>
        <v>117324.42533492751</v>
      </c>
      <c r="AO1629">
        <f t="shared" si="2077"/>
        <v>6572019</v>
      </c>
      <c r="AP1629">
        <f t="shared" si="1999"/>
        <v>1.7852112925255924E-2</v>
      </c>
      <c r="AQ1629">
        <f t="shared" si="2000"/>
        <v>2648.987278456907</v>
      </c>
      <c r="AR1629">
        <f t="shared" si="2001"/>
        <v>2650.9607585814074</v>
      </c>
      <c r="AS1629">
        <f t="shared" si="2002"/>
        <v>2627.5529910836881</v>
      </c>
      <c r="AT1629">
        <f t="shared" si="2003"/>
        <v>2589.8938672849304</v>
      </c>
      <c r="AU1629">
        <f t="shared" si="2004"/>
        <v>2618.9662535862644</v>
      </c>
      <c r="AV1629">
        <f t="shared" si="2005"/>
        <v>2569.7516468508079</v>
      </c>
      <c r="AW1629">
        <f t="shared" si="2006"/>
        <v>49.214606735456528</v>
      </c>
      <c r="AX1629">
        <f t="shared" si="2033"/>
        <v>44.468286227725464</v>
      </c>
      <c r="AY1629">
        <f t="shared" si="2007"/>
        <v>4.7463205077310633</v>
      </c>
      <c r="AZ1629">
        <f t="shared" si="2044"/>
        <v>2656.2999673333338</v>
      </c>
      <c r="BA1629">
        <f t="shared" si="2045"/>
        <v>496186208.69799745</v>
      </c>
      <c r="BB1629">
        <f t="shared" si="2048"/>
        <v>0</v>
      </c>
      <c r="BC1629">
        <f t="shared" si="2049"/>
        <v>496186208.69799745</v>
      </c>
      <c r="BD1629">
        <f t="shared" si="2064"/>
        <v>10236844411.633369</v>
      </c>
      <c r="BE1629">
        <f t="shared" si="2065"/>
        <v>3001662137.9258122</v>
      </c>
      <c r="BF1629">
        <f t="shared" si="2066"/>
        <v>3.4103919566068028</v>
      </c>
      <c r="BG1629">
        <f t="shared" si="2067"/>
        <v>77.326278257378192</v>
      </c>
      <c r="BH1629">
        <f t="shared" si="2008"/>
        <v>93548816</v>
      </c>
      <c r="BI1629">
        <f t="shared" si="2009"/>
        <v>1.9151503140689992</v>
      </c>
      <c r="BJ1629">
        <f t="shared" si="2050"/>
        <v>-1430.0048999999944</v>
      </c>
      <c r="BK1629">
        <f t="shared" si="2010"/>
        <v>-4.9920424134371564E-3</v>
      </c>
      <c r="BL1629">
        <f t="shared" si="2011"/>
        <v>0.9950079575865628</v>
      </c>
      <c r="BM1629">
        <f t="shared" si="2012"/>
        <v>44.681814884177015</v>
      </c>
      <c r="BN1629">
        <f t="shared" si="2013"/>
        <v>2658.9749755000003</v>
      </c>
      <c r="BO1629">
        <f t="shared" si="2052"/>
        <v>2648.2149901999996</v>
      </c>
      <c r="BP1629">
        <f t="shared" si="2014"/>
        <v>2565.9683801911769</v>
      </c>
      <c r="BQ1629">
        <f t="shared" si="2015"/>
        <v>82.246610008822699</v>
      </c>
      <c r="BR1629">
        <f t="shared" si="2016"/>
        <v>126.89990200000011</v>
      </c>
      <c r="BS1629">
        <f t="shared" si="2017"/>
        <v>131.60009799999989</v>
      </c>
      <c r="BT1629">
        <f t="shared" si="2018"/>
        <v>84.949951000000056</v>
      </c>
      <c r="BU1629">
        <f t="shared" si="2019"/>
        <v>88.550048999999944</v>
      </c>
      <c r="BV1629">
        <f t="shared" si="2020"/>
        <v>2653.3333333333335</v>
      </c>
      <c r="BW1629">
        <f t="shared" si="2021"/>
        <v>2651.8452380952381</v>
      </c>
      <c r="BX1629">
        <f t="shared" si="2022"/>
        <v>2646.1872780727276</v>
      </c>
      <c r="BY1629">
        <f t="shared" si="2023"/>
        <v>2605.8211972428576</v>
      </c>
      <c r="BZ1629">
        <f t="shared" si="2024"/>
        <v>2684.9499510000001</v>
      </c>
      <c r="CA1629">
        <f t="shared" si="2025"/>
        <v>2509</v>
      </c>
      <c r="CB1629">
        <f t="shared" si="2026"/>
        <v>2646.2933194500001</v>
      </c>
      <c r="CC1629">
        <f t="shared" si="2027"/>
        <v>2642.6009677305556</v>
      </c>
      <c r="CD1629">
        <f t="shared" si="2028"/>
        <v>2600.2353291187696</v>
      </c>
      <c r="CE1629">
        <f t="shared" si="2029"/>
        <v>2548.7230405265427</v>
      </c>
      <c r="CF1629">
        <f t="shared" si="2030"/>
        <v>2664.25</v>
      </c>
      <c r="CG1629">
        <f t="shared" si="2031"/>
        <v>2684.9499510000001</v>
      </c>
      <c r="CH1629">
        <f t="shared" si="2032"/>
        <v>2647.1999510000001</v>
      </c>
    </row>
    <row r="1630" spans="1:86">
      <c r="A1630" s="1">
        <v>41865</v>
      </c>
      <c r="B1630">
        <v>2645</v>
      </c>
      <c r="C1630">
        <v>2693</v>
      </c>
      <c r="D1630">
        <v>2645</v>
      </c>
      <c r="E1630">
        <v>2666.5500489999999</v>
      </c>
      <c r="F1630">
        <v>311544</v>
      </c>
      <c r="G1630">
        <f t="shared" si="2046"/>
        <v>-31802.813931000717</v>
      </c>
      <c r="H1630">
        <f t="shared" si="2074"/>
        <v>14701576.957344797</v>
      </c>
      <c r="I1630">
        <f t="shared" si="2047"/>
        <v>2662.3875122499999</v>
      </c>
      <c r="J1630">
        <f t="shared" si="2054"/>
        <v>2667.0999755000003</v>
      </c>
      <c r="K1630">
        <f t="shared" si="2055"/>
        <v>2557.8875122499999</v>
      </c>
      <c r="L1630">
        <f t="shared" si="2056"/>
        <v>3</v>
      </c>
      <c r="M1630">
        <f t="shared" si="2057"/>
        <v>10</v>
      </c>
      <c r="N1630">
        <f t="shared" si="2058"/>
        <v>70</v>
      </c>
      <c r="O1630">
        <f t="shared" si="2059"/>
        <v>0</v>
      </c>
      <c r="P1630">
        <f t="shared" si="2034"/>
        <v>48</v>
      </c>
      <c r="Q1630">
        <f t="shared" si="2035"/>
        <v>26.449951000000056</v>
      </c>
      <c r="R1630">
        <f t="shared" si="2036"/>
        <v>21.550048999999944</v>
      </c>
      <c r="S1630">
        <f t="shared" si="2037"/>
        <v>48</v>
      </c>
      <c r="T1630">
        <f t="shared" si="2073"/>
        <v>55.313572434729956</v>
      </c>
      <c r="U1630">
        <f t="shared" si="2038"/>
        <v>29.5</v>
      </c>
      <c r="V1630">
        <f t="shared" si="2039"/>
        <v>-6.149902000000111</v>
      </c>
      <c r="W1630">
        <f t="shared" si="2040"/>
        <v>29.5</v>
      </c>
      <c r="X1630">
        <f t="shared" si="2041"/>
        <v>0</v>
      </c>
      <c r="Y1630">
        <f t="shared" si="2071"/>
        <v>16.197906871925102</v>
      </c>
      <c r="Z1630">
        <f t="shared" si="2072"/>
        <v>5.627551159330193</v>
      </c>
      <c r="AA1630">
        <f t="shared" si="2068"/>
        <v>29.283783633824484</v>
      </c>
      <c r="AB1630">
        <f t="shared" si="2069"/>
        <v>10.173906532561618</v>
      </c>
      <c r="AC1630">
        <f t="shared" si="2070"/>
        <v>48.431312174331282</v>
      </c>
      <c r="AD1630">
        <f t="shared" ref="AD1630:AD1693" si="2078">AVERAGE(AC1617:AC1630)</f>
        <v>39.348665375807286</v>
      </c>
      <c r="AE1630">
        <f t="shared" si="2051"/>
        <v>2653.7800293999999</v>
      </c>
      <c r="AF1630">
        <f t="shared" si="2053"/>
        <v>2653.0500081666664</v>
      </c>
      <c r="AG1630">
        <f t="shared" si="2075"/>
        <v>2583.6300171499997</v>
      </c>
      <c r="AH1630">
        <f t="shared" si="2060"/>
        <v>2645.2850098000004</v>
      </c>
      <c r="AI1630">
        <f t="shared" si="2061"/>
        <v>2693.2562195160608</v>
      </c>
      <c r="AJ1630">
        <f t="shared" si="2062"/>
        <v>2597.3138000839399</v>
      </c>
      <c r="AK1630">
        <f t="shared" si="2063"/>
        <v>0.72164376639516126</v>
      </c>
      <c r="AL1630">
        <f t="shared" si="2042"/>
        <v>-0.10208129166666897</v>
      </c>
      <c r="AM1630">
        <f t="shared" si="2043"/>
        <v>-31802.813931000717</v>
      </c>
      <c r="AN1630">
        <f t="shared" si="2076"/>
        <v>-92003.221569723857</v>
      </c>
      <c r="AO1630">
        <f t="shared" si="2077"/>
        <v>6627926</v>
      </c>
      <c r="AP1630">
        <f t="shared" ref="AP1630:AP1693" si="2079">AN1630/AO1630</f>
        <v>-1.3881147974452923E-2</v>
      </c>
      <c r="AQ1630">
        <f t="shared" ref="AQ1630:AQ1693" si="2080">((E1630-AQ1629)*0.34)+AQ1629</f>
        <v>2654.9586204415587</v>
      </c>
      <c r="AR1630">
        <f t="shared" ref="AR1630:AR1693" si="2081">((E1631-AR1629)*0.285)+AR1629</f>
        <v>2665.9487063507063</v>
      </c>
      <c r="AS1630">
        <f t="shared" ref="AS1630:AS1693" si="2082">((E1630-AS1629)*0.18)+AS1629</f>
        <v>2634.5724615086242</v>
      </c>
      <c r="AT1630">
        <f t="shared" ref="AT1630:AT1693" si="2083">((E1630-AT1629)*0.09)+AT1629</f>
        <v>2596.7929236392865</v>
      </c>
      <c r="AU1630">
        <f t="shared" ref="AU1630:AU1693" si="2084">((E1630-AU1629)*0.15)+AU1629</f>
        <v>2626.1038228983248</v>
      </c>
      <c r="AV1630">
        <f t="shared" ref="AV1630:AV1693" si="2085">((E1630-AV1629)*0.07)+AV1629</f>
        <v>2576.5275350012512</v>
      </c>
      <c r="AW1630">
        <f t="shared" ref="AW1630:AW1693" si="2086">AU1630-AV1630</f>
        <v>49.576287897073598</v>
      </c>
      <c r="AX1630">
        <f t="shared" si="2033"/>
        <v>45.489886561595092</v>
      </c>
      <c r="AY1630">
        <f t="shared" si="2007"/>
        <v>4.0864013354785058</v>
      </c>
      <c r="AZ1630">
        <f t="shared" si="2044"/>
        <v>2668.1833496666663</v>
      </c>
      <c r="BA1630">
        <f t="shared" si="2045"/>
        <v>831256513.48855186</v>
      </c>
      <c r="BB1630">
        <f t="shared" si="2048"/>
        <v>831256513.48855186</v>
      </c>
      <c r="BC1630">
        <f t="shared" si="2049"/>
        <v>0</v>
      </c>
      <c r="BD1630">
        <f t="shared" si="2064"/>
        <v>11068100925.121922</v>
      </c>
      <c r="BE1630">
        <f t="shared" si="2065"/>
        <v>2280002476.1106563</v>
      </c>
      <c r="BF1630">
        <f t="shared" si="2066"/>
        <v>4.8544249583458559</v>
      </c>
      <c r="BG1630">
        <f t="shared" si="2067"/>
        <v>82.918903101244183</v>
      </c>
      <c r="BH1630">
        <f t="shared" si="2008"/>
        <v>93860360</v>
      </c>
      <c r="BI1630">
        <f t="shared" si="2009"/>
        <v>1.9241512936926375</v>
      </c>
      <c r="BJ1630">
        <f t="shared" si="2050"/>
        <v>1460.0097999999889</v>
      </c>
      <c r="BK1630">
        <f t="shared" si="2010"/>
        <v>5.8847199261967088E-3</v>
      </c>
      <c r="BL1630">
        <f t="shared" si="2011"/>
        <v>1.0058847199261967</v>
      </c>
      <c r="BM1630">
        <f t="shared" si="2012"/>
        <v>25.283047469385082</v>
      </c>
      <c r="BN1630">
        <f t="shared" si="2013"/>
        <v>2669</v>
      </c>
      <c r="BO1630">
        <f t="shared" si="2052"/>
        <v>2652.3649901999997</v>
      </c>
      <c r="BP1630">
        <f t="shared" si="2014"/>
        <v>2571.7999985588235</v>
      </c>
      <c r="BQ1630">
        <f t="shared" si="2015"/>
        <v>80.564991641176221</v>
      </c>
      <c r="BR1630">
        <f t="shared" si="2016"/>
        <v>80.550048999999944</v>
      </c>
      <c r="BS1630">
        <f t="shared" si="2017"/>
        <v>136</v>
      </c>
      <c r="BT1630">
        <f t="shared" si="2018"/>
        <v>66.449951000000056</v>
      </c>
      <c r="BU1630">
        <f t="shared" si="2019"/>
        <v>135</v>
      </c>
      <c r="BV1630">
        <f t="shared" si="2020"/>
        <v>2658.733349666667</v>
      </c>
      <c r="BW1630">
        <f t="shared" si="2021"/>
        <v>2657.1095378095233</v>
      </c>
      <c r="BX1630">
        <f t="shared" si="2022"/>
        <v>2652.6445579272727</v>
      </c>
      <c r="BY1630">
        <f t="shared" si="2023"/>
        <v>2614.1678676428569</v>
      </c>
      <c r="BZ1630">
        <f t="shared" si="2024"/>
        <v>2693</v>
      </c>
      <c r="CA1630">
        <f t="shared" si="2025"/>
        <v>2509</v>
      </c>
      <c r="CB1630">
        <f t="shared" si="2026"/>
        <v>2644.2018882133334</v>
      </c>
      <c r="CC1630">
        <f t="shared" si="2027"/>
        <v>2647.4194342361111</v>
      </c>
      <c r="CD1630">
        <f t="shared" si="2028"/>
        <v>2630.8073754261909</v>
      </c>
      <c r="CE1630">
        <f t="shared" si="2029"/>
        <v>2545.3956167730139</v>
      </c>
      <c r="CF1630">
        <f t="shared" si="2030"/>
        <v>2650.9499510000001</v>
      </c>
      <c r="CG1630">
        <f t="shared" si="2031"/>
        <v>2674.9499510000001</v>
      </c>
      <c r="CH1630">
        <f t="shared" si="2032"/>
        <v>2643</v>
      </c>
    </row>
    <row r="1631" spans="1:86">
      <c r="A1631" s="1">
        <v>41869</v>
      </c>
      <c r="B1631">
        <v>2651.1499020000001</v>
      </c>
      <c r="C1631">
        <v>2722.5</v>
      </c>
      <c r="D1631">
        <v>2651.1499020000001</v>
      </c>
      <c r="E1631">
        <v>2703.5500489999999</v>
      </c>
      <c r="F1631">
        <v>359547</v>
      </c>
      <c r="G1631">
        <f t="shared" si="2046"/>
        <v>168562.03366689052</v>
      </c>
      <c r="H1631">
        <f t="shared" si="2074"/>
        <v>14870138.991011687</v>
      </c>
      <c r="I1631">
        <f t="shared" si="2047"/>
        <v>2682.0874632499999</v>
      </c>
      <c r="J1631">
        <f t="shared" si="2054"/>
        <v>2682.0874632499999</v>
      </c>
      <c r="K1631">
        <f t="shared" si="2055"/>
        <v>2616.7749632499999</v>
      </c>
      <c r="L1631">
        <f t="shared" si="2056"/>
        <v>1</v>
      </c>
      <c r="M1631">
        <f t="shared" si="2057"/>
        <v>10</v>
      </c>
      <c r="N1631">
        <f t="shared" si="2058"/>
        <v>90</v>
      </c>
      <c r="O1631">
        <f t="shared" si="2059"/>
        <v>0</v>
      </c>
      <c r="P1631">
        <f t="shared" si="2034"/>
        <v>71.350097999999889</v>
      </c>
      <c r="Q1631">
        <f t="shared" si="2035"/>
        <v>18.949951000000056</v>
      </c>
      <c r="R1631">
        <f t="shared" si="2036"/>
        <v>52.400146999999833</v>
      </c>
      <c r="S1631">
        <f t="shared" si="2037"/>
        <v>71.350097999999889</v>
      </c>
      <c r="T1631">
        <f t="shared" si="2073"/>
        <v>56.459038546534948</v>
      </c>
      <c r="U1631">
        <f t="shared" si="2038"/>
        <v>37.5</v>
      </c>
      <c r="V1631">
        <f t="shared" si="2039"/>
        <v>-61.050048999999944</v>
      </c>
      <c r="W1631">
        <f t="shared" si="2040"/>
        <v>37.5</v>
      </c>
      <c r="X1631">
        <f t="shared" si="2041"/>
        <v>0</v>
      </c>
      <c r="Y1631">
        <f t="shared" si="2071"/>
        <v>17.71948495250188</v>
      </c>
      <c r="Z1631">
        <f t="shared" si="2072"/>
        <v>5.2255832193780369</v>
      </c>
      <c r="AA1631">
        <f t="shared" si="2068"/>
        <v>31.384673576927881</v>
      </c>
      <c r="AB1631">
        <f t="shared" si="2069"/>
        <v>9.2555299450786439</v>
      </c>
      <c r="AC1631">
        <f t="shared" si="2070"/>
        <v>54.451360264144313</v>
      </c>
      <c r="AD1631">
        <f t="shared" si="2078"/>
        <v>41.929307803392348</v>
      </c>
      <c r="AE1631">
        <f t="shared" si="2051"/>
        <v>2669.9700195999999</v>
      </c>
      <c r="AF1631">
        <f t="shared" si="2053"/>
        <v>2662.0750326666666</v>
      </c>
      <c r="AG1631">
        <f t="shared" si="2075"/>
        <v>2590.7900146999996</v>
      </c>
      <c r="AH1631">
        <f t="shared" si="2060"/>
        <v>2657.0400146999996</v>
      </c>
      <c r="AI1631">
        <f t="shared" si="2061"/>
        <v>2698.2778294242739</v>
      </c>
      <c r="AJ1631">
        <f t="shared" si="2062"/>
        <v>2615.8021999757252</v>
      </c>
      <c r="AK1631">
        <f t="shared" si="2063"/>
        <v>1.0639245751863586</v>
      </c>
      <c r="AL1631">
        <f t="shared" si="2042"/>
        <v>0.46881780036237414</v>
      </c>
      <c r="AM1631">
        <f t="shared" si="2043"/>
        <v>168562.03366689052</v>
      </c>
      <c r="AN1631">
        <f t="shared" si="2076"/>
        <v>20602.514423110522</v>
      </c>
      <c r="AO1631">
        <f t="shared" si="2077"/>
        <v>6773045</v>
      </c>
      <c r="AP1631">
        <f t="shared" si="2079"/>
        <v>3.0418392943071426E-3</v>
      </c>
      <c r="AQ1631">
        <f t="shared" si="2080"/>
        <v>2671.4797061514287</v>
      </c>
      <c r="AR1631">
        <f t="shared" si="2081"/>
        <v>2689.7038390057551</v>
      </c>
      <c r="AS1631">
        <f t="shared" si="2082"/>
        <v>2646.9884272570716</v>
      </c>
      <c r="AT1631">
        <f t="shared" si="2083"/>
        <v>2606.4010649217507</v>
      </c>
      <c r="AU1631">
        <f t="shared" si="2084"/>
        <v>2637.7207568135759</v>
      </c>
      <c r="AV1631">
        <f t="shared" si="2085"/>
        <v>2585.4191109811636</v>
      </c>
      <c r="AW1631">
        <f t="shared" si="2086"/>
        <v>52.301645832412305</v>
      </c>
      <c r="AX1631">
        <f t="shared" si="2033"/>
        <v>46.852238415758535</v>
      </c>
      <c r="AY1631">
        <f t="shared" si="2007"/>
        <v>5.44940741665377</v>
      </c>
      <c r="AZ1631">
        <f t="shared" si="2044"/>
        <v>2692.3999836666667</v>
      </c>
      <c r="BA1631">
        <f t="shared" si="2045"/>
        <v>968044336.92739904</v>
      </c>
      <c r="BB1631">
        <f t="shared" si="2048"/>
        <v>968044336.92739904</v>
      </c>
      <c r="BC1631">
        <f t="shared" si="2049"/>
        <v>0</v>
      </c>
      <c r="BD1631">
        <f t="shared" si="2064"/>
        <v>11455359096.222057</v>
      </c>
      <c r="BE1631">
        <f t="shared" si="2065"/>
        <v>2280002476.1106563</v>
      </c>
      <c r="BF1631">
        <f t="shared" si="2066"/>
        <v>5.0242748489305109</v>
      </c>
      <c r="BG1631">
        <f t="shared" si="2067"/>
        <v>83.400491759144586</v>
      </c>
      <c r="BH1631">
        <f t="shared" si="2008"/>
        <v>94219907</v>
      </c>
      <c r="BI1631">
        <f t="shared" si="2009"/>
        <v>2.0229465161090996</v>
      </c>
      <c r="BJ1631">
        <f t="shared" si="2050"/>
        <v>3600</v>
      </c>
      <c r="BK1631">
        <f t="shared" si="2010"/>
        <v>1.3875606802833349E-2</v>
      </c>
      <c r="BL1631">
        <f t="shared" si="2011"/>
        <v>1.0138756068028334</v>
      </c>
      <c r="BM1631">
        <f t="shared" si="2012"/>
        <v>21.734236709471066</v>
      </c>
      <c r="BN1631">
        <f t="shared" si="2013"/>
        <v>2686.8249510000001</v>
      </c>
      <c r="BO1631">
        <f t="shared" si="2052"/>
        <v>2666.8799804</v>
      </c>
      <c r="BP1631">
        <f t="shared" si="2014"/>
        <v>2578.4705846323532</v>
      </c>
      <c r="BQ1631">
        <f t="shared" si="2015"/>
        <v>88.409395767646856</v>
      </c>
      <c r="BR1631">
        <f t="shared" si="2016"/>
        <v>57.850097999999889</v>
      </c>
      <c r="BS1631">
        <f t="shared" si="2017"/>
        <v>79.75</v>
      </c>
      <c r="BT1631">
        <f t="shared" si="2018"/>
        <v>62.5</v>
      </c>
      <c r="BU1631">
        <f t="shared" si="2019"/>
        <v>61.149902000000111</v>
      </c>
      <c r="BV1631">
        <f t="shared" si="2020"/>
        <v>2675.3233562</v>
      </c>
      <c r="BW1631">
        <f t="shared" si="2021"/>
        <v>2671.5381209047619</v>
      </c>
      <c r="BX1631">
        <f t="shared" si="2022"/>
        <v>2663.2382014181812</v>
      </c>
      <c r="BY1631">
        <f t="shared" si="2023"/>
        <v>2625.5888230571441</v>
      </c>
      <c r="BZ1631">
        <f t="shared" si="2024"/>
        <v>2722.5</v>
      </c>
      <c r="CA1631">
        <f t="shared" si="2025"/>
        <v>2571.3999020000001</v>
      </c>
      <c r="CB1631">
        <f t="shared" si="2026"/>
        <v>2664.0823544033333</v>
      </c>
      <c r="CC1631">
        <f t="shared" si="2027"/>
        <v>2647.1807456222227</v>
      </c>
      <c r="CD1631">
        <f t="shared" si="2028"/>
        <v>2650.0962749843247</v>
      </c>
      <c r="CE1631">
        <f t="shared" si="2029"/>
        <v>2543.0835966122295</v>
      </c>
      <c r="CF1631">
        <f t="shared" si="2030"/>
        <v>2666.5500489999999</v>
      </c>
      <c r="CG1631">
        <f t="shared" si="2031"/>
        <v>2693</v>
      </c>
      <c r="CH1631">
        <f t="shared" si="2032"/>
        <v>2645</v>
      </c>
    </row>
    <row r="1632" spans="1:86">
      <c r="A1632" s="1">
        <v>41870</v>
      </c>
      <c r="B1632">
        <v>2715</v>
      </c>
      <c r="C1632">
        <v>2760</v>
      </c>
      <c r="D1632">
        <v>2712.1999510000001</v>
      </c>
      <c r="E1632">
        <v>2749.3000489999999</v>
      </c>
      <c r="F1632">
        <v>404906</v>
      </c>
      <c r="G1632">
        <f t="shared" si="2046"/>
        <v>223631.10801794249</v>
      </c>
      <c r="H1632">
        <f t="shared" si="2074"/>
        <v>15093770.099029629</v>
      </c>
      <c r="I1632">
        <f t="shared" si="2047"/>
        <v>2734.125</v>
      </c>
      <c r="J1632">
        <f t="shared" si="2054"/>
        <v>2734.125</v>
      </c>
      <c r="K1632">
        <f t="shared" si="2055"/>
        <v>2620.0250244999997</v>
      </c>
      <c r="L1632">
        <f t="shared" si="2056"/>
        <v>1</v>
      </c>
      <c r="M1632">
        <f t="shared" si="2057"/>
        <v>7</v>
      </c>
      <c r="N1632">
        <f t="shared" si="2058"/>
        <v>90</v>
      </c>
      <c r="O1632">
        <f t="shared" si="2059"/>
        <v>30</v>
      </c>
      <c r="P1632">
        <f t="shared" si="2034"/>
        <v>47.800048999999944</v>
      </c>
      <c r="Q1632">
        <f t="shared" si="2035"/>
        <v>10.699951000000056</v>
      </c>
      <c r="R1632">
        <f t="shared" si="2036"/>
        <v>37.100097999999889</v>
      </c>
      <c r="S1632">
        <f t="shared" si="2037"/>
        <v>47.800048999999944</v>
      </c>
      <c r="T1632">
        <f t="shared" si="2073"/>
        <v>55.840539293211016</v>
      </c>
      <c r="U1632">
        <f t="shared" si="2038"/>
        <v>-5</v>
      </c>
      <c r="V1632">
        <f t="shared" si="2039"/>
        <v>-12.75</v>
      </c>
      <c r="W1632">
        <f t="shared" si="2040"/>
        <v>0</v>
      </c>
      <c r="X1632">
        <f t="shared" si="2041"/>
        <v>0</v>
      </c>
      <c r="Y1632">
        <f t="shared" si="2071"/>
        <v>16.453807455894601</v>
      </c>
      <c r="Z1632">
        <f t="shared" si="2072"/>
        <v>4.8523272751367488</v>
      </c>
      <c r="AA1632">
        <f t="shared" si="2068"/>
        <v>29.465702989539398</v>
      </c>
      <c r="AB1632">
        <f t="shared" si="2069"/>
        <v>8.689613919482122</v>
      </c>
      <c r="AC1632">
        <f t="shared" si="2070"/>
        <v>54.451360264144299</v>
      </c>
      <c r="AD1632">
        <f t="shared" si="2078"/>
        <v>43.894048925655746</v>
      </c>
      <c r="AE1632">
        <f t="shared" si="2051"/>
        <v>2686.9200195999997</v>
      </c>
      <c r="AF1632">
        <f t="shared" si="2053"/>
        <v>2683.1916911666663</v>
      </c>
      <c r="AG1632">
        <f t="shared" si="2075"/>
        <v>2602.0250122499997</v>
      </c>
      <c r="AH1632">
        <f t="shared" si="2060"/>
        <v>2667.4000245000002</v>
      </c>
      <c r="AI1632">
        <f t="shared" si="2061"/>
        <v>2735.40417808438</v>
      </c>
      <c r="AJ1632">
        <f t="shared" si="2062"/>
        <v>2599.3958709156204</v>
      </c>
      <c r="AK1632">
        <f t="shared" si="2063"/>
        <v>1.1021692807217867</v>
      </c>
      <c r="AL1632">
        <f t="shared" si="2042"/>
        <v>0.55230376437479933</v>
      </c>
      <c r="AM1632">
        <f t="shared" si="2043"/>
        <v>223631.10801794249</v>
      </c>
      <c r="AN1632">
        <f t="shared" si="2076"/>
        <v>292932.24249411223</v>
      </c>
      <c r="AO1632">
        <f t="shared" si="2077"/>
        <v>6917136</v>
      </c>
      <c r="AP1632">
        <f t="shared" si="2079"/>
        <v>4.2348775923172863E-2</v>
      </c>
      <c r="AQ1632">
        <f t="shared" si="2080"/>
        <v>2697.9386227199429</v>
      </c>
      <c r="AR1632">
        <f t="shared" si="2081"/>
        <v>2703.425522819115</v>
      </c>
      <c r="AS1632">
        <f t="shared" si="2082"/>
        <v>2665.4045191707987</v>
      </c>
      <c r="AT1632">
        <f t="shared" si="2083"/>
        <v>2619.261973488793</v>
      </c>
      <c r="AU1632">
        <f t="shared" si="2084"/>
        <v>2654.4576506415397</v>
      </c>
      <c r="AV1632">
        <f t="shared" si="2085"/>
        <v>2596.8907766424823</v>
      </c>
      <c r="AW1632">
        <f t="shared" si="2086"/>
        <v>57.566873999057407</v>
      </c>
      <c r="AX1632">
        <f t="shared" si="2033"/>
        <v>48.995165532418312</v>
      </c>
      <c r="AY1632">
        <f t="shared" si="2007"/>
        <v>8.5717084666390946</v>
      </c>
      <c r="AZ1632">
        <f t="shared" si="2044"/>
        <v>2740.5</v>
      </c>
      <c r="BA1632">
        <f t="shared" si="2045"/>
        <v>1109644893</v>
      </c>
      <c r="BB1632">
        <f t="shared" si="2048"/>
        <v>1109644893</v>
      </c>
      <c r="BC1632">
        <f t="shared" si="2049"/>
        <v>0</v>
      </c>
      <c r="BD1632">
        <f t="shared" si="2064"/>
        <v>12565003989.222057</v>
      </c>
      <c r="BE1632">
        <f t="shared" si="2065"/>
        <v>1823152191.8594756</v>
      </c>
      <c r="BF1632">
        <f t="shared" si="2066"/>
        <v>6.891911736894941</v>
      </c>
      <c r="BG1632">
        <f t="shared" si="2067"/>
        <v>87.328798986372746</v>
      </c>
      <c r="BH1632">
        <f t="shared" si="2008"/>
        <v>94624813</v>
      </c>
      <c r="BI1632">
        <f t="shared" si="2009"/>
        <v>2.216761464010649</v>
      </c>
      <c r="BJ1632">
        <f t="shared" si="2050"/>
        <v>4475</v>
      </c>
      <c r="BK1632">
        <f t="shared" si="2010"/>
        <v>1.6922194585198152E-2</v>
      </c>
      <c r="BL1632">
        <f t="shared" si="2011"/>
        <v>1.0169221945851981</v>
      </c>
      <c r="BM1632">
        <f t="shared" si="2012"/>
        <v>35.84133594641478</v>
      </c>
      <c r="BN1632">
        <f t="shared" si="2013"/>
        <v>2736.0999755000003</v>
      </c>
      <c r="BO1632">
        <f t="shared" si="2052"/>
        <v>2683.3949705999999</v>
      </c>
      <c r="BP1632">
        <f t="shared" si="2014"/>
        <v>2586.919114044118</v>
      </c>
      <c r="BQ1632">
        <f t="shared" si="2015"/>
        <v>96.475856555881819</v>
      </c>
      <c r="BR1632">
        <f t="shared" si="2016"/>
        <v>83.449951000000056</v>
      </c>
      <c r="BS1632">
        <f t="shared" si="2017"/>
        <v>83.599853000000167</v>
      </c>
      <c r="BT1632">
        <f t="shared" si="2018"/>
        <v>85</v>
      </c>
      <c r="BU1632">
        <f t="shared" si="2019"/>
        <v>61.300048999999944</v>
      </c>
      <c r="BV1632">
        <f t="shared" si="2020"/>
        <v>2701.7666993333332</v>
      </c>
      <c r="BW1632">
        <f t="shared" si="2021"/>
        <v>2696.4595541428571</v>
      </c>
      <c r="BX1632">
        <f t="shared" si="2022"/>
        <v>2680.0127531090911</v>
      </c>
      <c r="BY1632">
        <f t="shared" si="2023"/>
        <v>2640.6850167999992</v>
      </c>
      <c r="BZ1632">
        <f t="shared" si="2024"/>
        <v>2760</v>
      </c>
      <c r="CA1632">
        <f t="shared" si="2025"/>
        <v>2593.5</v>
      </c>
      <c r="CB1632">
        <f t="shared" si="2026"/>
        <v>2668.1356681366669</v>
      </c>
      <c r="CC1632">
        <f t="shared" si="2027"/>
        <v>2667.2672438638883</v>
      </c>
      <c r="CD1632">
        <f t="shared" si="2028"/>
        <v>2653.9227030243251</v>
      </c>
      <c r="CE1632">
        <f t="shared" si="2029"/>
        <v>2548.2133141396916</v>
      </c>
      <c r="CF1632">
        <f t="shared" si="2030"/>
        <v>2703.5500489999999</v>
      </c>
      <c r="CG1632">
        <f t="shared" si="2031"/>
        <v>2722.5</v>
      </c>
      <c r="CH1632">
        <f t="shared" si="2032"/>
        <v>2651.1499020000001</v>
      </c>
    </row>
    <row r="1633" spans="1:86">
      <c r="A1633" s="1">
        <v>41871</v>
      </c>
      <c r="B1633">
        <v>2749</v>
      </c>
      <c r="C1633">
        <v>2755</v>
      </c>
      <c r="D1633">
        <v>2724.9499510000001</v>
      </c>
      <c r="E1633">
        <v>2737.8500979999999</v>
      </c>
      <c r="F1633">
        <v>212477</v>
      </c>
      <c r="G1633">
        <f t="shared" si="2046"/>
        <v>-30049.042287254197</v>
      </c>
      <c r="H1633">
        <f t="shared" si="2074"/>
        <v>15063721.056742374</v>
      </c>
      <c r="I1633">
        <f t="shared" si="2047"/>
        <v>2741.7000122500003</v>
      </c>
      <c r="J1633">
        <f t="shared" si="2054"/>
        <v>2741.7000122500003</v>
      </c>
      <c r="K1633">
        <f t="shared" si="2055"/>
        <v>2620.0250244999997</v>
      </c>
      <c r="L1633">
        <f t="shared" si="2056"/>
        <v>1</v>
      </c>
      <c r="M1633">
        <f t="shared" si="2057"/>
        <v>8</v>
      </c>
      <c r="N1633">
        <f t="shared" si="2058"/>
        <v>90</v>
      </c>
      <c r="O1633">
        <f t="shared" si="2059"/>
        <v>20</v>
      </c>
      <c r="P1633">
        <f t="shared" si="2034"/>
        <v>30.050048999999944</v>
      </c>
      <c r="Q1633">
        <f t="shared" si="2035"/>
        <v>17.149902000000111</v>
      </c>
      <c r="R1633">
        <f t="shared" si="2036"/>
        <v>12.900146999999833</v>
      </c>
      <c r="S1633">
        <f t="shared" si="2037"/>
        <v>30.050048999999944</v>
      </c>
      <c r="T1633">
        <f t="shared" si="2073"/>
        <v>53.998361415124513</v>
      </c>
      <c r="U1633">
        <f t="shared" si="2038"/>
        <v>16</v>
      </c>
      <c r="V1633">
        <f t="shared" si="2039"/>
        <v>-13.150146999999833</v>
      </c>
      <c r="W1633">
        <f t="shared" si="2040"/>
        <v>16</v>
      </c>
      <c r="X1633">
        <f t="shared" si="2041"/>
        <v>0</v>
      </c>
      <c r="Y1633">
        <f t="shared" si="2071"/>
        <v>16.421392637616414</v>
      </c>
      <c r="Z1633">
        <f t="shared" si="2072"/>
        <v>4.5057324697698382</v>
      </c>
      <c r="AA1633">
        <f t="shared" si="2068"/>
        <v>30.410909159582221</v>
      </c>
      <c r="AB1633">
        <f t="shared" si="2069"/>
        <v>8.3442022159357929</v>
      </c>
      <c r="AC1633">
        <f t="shared" si="2070"/>
        <v>56.938829899960467</v>
      </c>
      <c r="AD1633">
        <f t="shared" si="2078"/>
        <v>45.573113567260535</v>
      </c>
      <c r="AE1633">
        <f t="shared" si="2051"/>
        <v>2701.6400391999996</v>
      </c>
      <c r="AF1633">
        <f t="shared" si="2053"/>
        <v>2695.4083659999997</v>
      </c>
      <c r="AG1633">
        <f t="shared" si="2075"/>
        <v>2611.85001225</v>
      </c>
      <c r="AH1633">
        <f t="shared" si="2060"/>
        <v>2674.6000245000005</v>
      </c>
      <c r="AI1633">
        <f t="shared" si="2061"/>
        <v>2754.6095810437746</v>
      </c>
      <c r="AJ1633">
        <f t="shared" si="2062"/>
        <v>2594.5904679562263</v>
      </c>
      <c r="AK1633">
        <f t="shared" si="2063"/>
        <v>0.89526574219540012</v>
      </c>
      <c r="AL1633">
        <f t="shared" si="2042"/>
        <v>-0.14142256473526169</v>
      </c>
      <c r="AM1633">
        <f t="shared" si="2043"/>
        <v>-30049.042287254197</v>
      </c>
      <c r="AN1633">
        <f t="shared" si="2076"/>
        <v>336226.26921113039</v>
      </c>
      <c r="AO1633">
        <f t="shared" si="2077"/>
        <v>6891370</v>
      </c>
      <c r="AP1633">
        <f t="shared" si="2079"/>
        <v>4.8789467001645596E-2</v>
      </c>
      <c r="AQ1633">
        <f t="shared" si="2080"/>
        <v>2711.5085243151625</v>
      </c>
      <c r="AR1633">
        <f t="shared" si="2081"/>
        <v>2716.8560127806672</v>
      </c>
      <c r="AS1633">
        <f t="shared" si="2082"/>
        <v>2678.4447233600549</v>
      </c>
      <c r="AT1633">
        <f t="shared" si="2083"/>
        <v>2629.9349046948018</v>
      </c>
      <c r="AU1633">
        <f t="shared" si="2084"/>
        <v>2666.9665177453089</v>
      </c>
      <c r="AV1633">
        <f t="shared" si="2085"/>
        <v>2606.7579291375087</v>
      </c>
      <c r="AW1633">
        <f t="shared" si="2086"/>
        <v>60.208588607800266</v>
      </c>
      <c r="AX1633">
        <f t="shared" si="2033"/>
        <v>51.237850147494704</v>
      </c>
      <c r="AY1633">
        <f t="shared" si="2007"/>
        <v>8.9707384603055615</v>
      </c>
      <c r="AZ1633">
        <f t="shared" si="2044"/>
        <v>2739.2666830000003</v>
      </c>
      <c r="BA1633">
        <f t="shared" si="2045"/>
        <v>582031167.00379109</v>
      </c>
      <c r="BB1633">
        <f t="shared" si="2048"/>
        <v>0</v>
      </c>
      <c r="BC1633">
        <f t="shared" si="2049"/>
        <v>582031167.00379109</v>
      </c>
      <c r="BD1633">
        <f t="shared" si="2064"/>
        <v>12084705865.736423</v>
      </c>
      <c r="BE1633">
        <f t="shared" si="2065"/>
        <v>2405183358.8632669</v>
      </c>
      <c r="BF1633">
        <f t="shared" si="2066"/>
        <v>5.0244426568159337</v>
      </c>
      <c r="BG1633">
        <f t="shared" si="2067"/>
        <v>83.400954130277597</v>
      </c>
      <c r="BH1633">
        <f t="shared" si="2008"/>
        <v>94412336</v>
      </c>
      <c r="BI1633">
        <f t="shared" si="2009"/>
        <v>2.309711536111883</v>
      </c>
      <c r="BJ1633">
        <f t="shared" si="2050"/>
        <v>-1244.9951000000056</v>
      </c>
      <c r="BK1633">
        <f t="shared" si="2010"/>
        <v>-4.1646785712475196E-3</v>
      </c>
      <c r="BL1633">
        <f t="shared" si="2011"/>
        <v>0.99583532142875253</v>
      </c>
      <c r="BM1633">
        <f t="shared" si="2012"/>
        <v>42.168738876376992</v>
      </c>
      <c r="BN1633">
        <f t="shared" si="2013"/>
        <v>2739.9749755000003</v>
      </c>
      <c r="BO1633">
        <f t="shared" si="2052"/>
        <v>2698.1749755000005</v>
      </c>
      <c r="BP1633">
        <f t="shared" si="2014"/>
        <v>2593.2124956764706</v>
      </c>
      <c r="BQ1633">
        <f t="shared" si="2015"/>
        <v>104.96247982352997</v>
      </c>
      <c r="BR1633">
        <f t="shared" si="2016"/>
        <v>100.85009799999989</v>
      </c>
      <c r="BS1633">
        <f t="shared" si="2017"/>
        <v>94.599853000000167</v>
      </c>
      <c r="BT1633">
        <f t="shared" si="2018"/>
        <v>85</v>
      </c>
      <c r="BU1633">
        <f t="shared" si="2019"/>
        <v>95</v>
      </c>
      <c r="BV1633">
        <f t="shared" si="2020"/>
        <v>2718.7433921333336</v>
      </c>
      <c r="BW1633">
        <f t="shared" si="2021"/>
        <v>2712.0762418095237</v>
      </c>
      <c r="BX1633">
        <f t="shared" si="2022"/>
        <v>2692.8218573818181</v>
      </c>
      <c r="BY1633">
        <f t="shared" si="2023"/>
        <v>2653.6207392523816</v>
      </c>
      <c r="BZ1633">
        <f t="shared" si="2024"/>
        <v>2760</v>
      </c>
      <c r="CA1633">
        <f t="shared" si="2025"/>
        <v>2593.5</v>
      </c>
      <c r="CB1633">
        <f t="shared" si="2026"/>
        <v>2675.5221728733331</v>
      </c>
      <c r="CC1633">
        <f t="shared" si="2027"/>
        <v>2672.6811177805557</v>
      </c>
      <c r="CD1633">
        <f t="shared" si="2028"/>
        <v>2650.5891481546032</v>
      </c>
      <c r="CE1633">
        <f t="shared" si="2029"/>
        <v>2549.760473815054</v>
      </c>
      <c r="CF1633">
        <f t="shared" si="2030"/>
        <v>2749.3000489999999</v>
      </c>
      <c r="CG1633">
        <f t="shared" si="2031"/>
        <v>2760</v>
      </c>
      <c r="CH1633">
        <f t="shared" si="2032"/>
        <v>2712.1999510000001</v>
      </c>
    </row>
    <row r="1634" spans="1:86">
      <c r="A1634" s="1">
        <v>41872</v>
      </c>
      <c r="B1634">
        <v>2743.9499510000001</v>
      </c>
      <c r="C1634">
        <v>2771</v>
      </c>
      <c r="D1634">
        <v>2738.1000979999999</v>
      </c>
      <c r="E1634">
        <v>2750.5500489999999</v>
      </c>
      <c r="F1634">
        <v>206504</v>
      </c>
      <c r="G1634">
        <f t="shared" si="2046"/>
        <v>-50213.888175107466</v>
      </c>
      <c r="H1634">
        <f t="shared" si="2074"/>
        <v>15013507.168567266</v>
      </c>
      <c r="I1634">
        <f t="shared" si="2047"/>
        <v>2750.9000245000002</v>
      </c>
      <c r="J1634">
        <f t="shared" si="2054"/>
        <v>2750.9000245000002</v>
      </c>
      <c r="K1634">
        <f t="shared" si="2055"/>
        <v>2620.0250244999997</v>
      </c>
      <c r="L1634">
        <f t="shared" si="2056"/>
        <v>1</v>
      </c>
      <c r="M1634">
        <f t="shared" si="2057"/>
        <v>9</v>
      </c>
      <c r="N1634">
        <f t="shared" si="2058"/>
        <v>90</v>
      </c>
      <c r="O1634">
        <f t="shared" si="2059"/>
        <v>10</v>
      </c>
      <c r="P1634">
        <f t="shared" si="2034"/>
        <v>32.899902000000111</v>
      </c>
      <c r="Q1634">
        <f t="shared" si="2035"/>
        <v>20.449951000000056</v>
      </c>
      <c r="R1634">
        <f t="shared" si="2036"/>
        <v>12.449951000000056</v>
      </c>
      <c r="S1634">
        <f t="shared" si="2037"/>
        <v>32.899902000000111</v>
      </c>
      <c r="T1634">
        <f t="shared" si="2073"/>
        <v>52.491328599758489</v>
      </c>
      <c r="U1634">
        <f t="shared" si="2038"/>
        <v>-3.100097999999889</v>
      </c>
      <c r="V1634">
        <f t="shared" si="2039"/>
        <v>9.100097999999889</v>
      </c>
      <c r="W1634">
        <f t="shared" si="2040"/>
        <v>0</v>
      </c>
      <c r="X1634">
        <f t="shared" si="2041"/>
        <v>9.100097999999889</v>
      </c>
      <c r="Y1634">
        <f t="shared" si="2071"/>
        <v>15.248436020643812</v>
      </c>
      <c r="Z1634">
        <f t="shared" si="2072"/>
        <v>4.833901436214842</v>
      </c>
      <c r="AA1634">
        <f t="shared" si="2068"/>
        <v>29.049438121316612</v>
      </c>
      <c r="AB1634">
        <f t="shared" si="2069"/>
        <v>9.2089523453919249</v>
      </c>
      <c r="AC1634">
        <f t="shared" si="2070"/>
        <v>51.859175291729457</v>
      </c>
      <c r="AD1634">
        <f t="shared" si="2078"/>
        <v>46.393188995806838</v>
      </c>
      <c r="AE1634">
        <f t="shared" si="2051"/>
        <v>2721.5600587999998</v>
      </c>
      <c r="AF1634">
        <f t="shared" si="2053"/>
        <v>2709.7917074999996</v>
      </c>
      <c r="AG1634">
        <f t="shared" si="2075"/>
        <v>2623.7075195999996</v>
      </c>
      <c r="AH1634">
        <f t="shared" si="2060"/>
        <v>2685.9550294000001</v>
      </c>
      <c r="AI1634">
        <f t="shared" si="2061"/>
        <v>2773.2914040950841</v>
      </c>
      <c r="AJ1634">
        <f t="shared" si="2062"/>
        <v>2598.618654704916</v>
      </c>
      <c r="AK1634">
        <f t="shared" si="2063"/>
        <v>0.86980593610348123</v>
      </c>
      <c r="AL1634">
        <f t="shared" si="2042"/>
        <v>-0.24316181853672308</v>
      </c>
      <c r="AM1634">
        <f t="shared" si="2043"/>
        <v>-50213.888175107466</v>
      </c>
      <c r="AN1634">
        <f t="shared" si="2076"/>
        <v>383642.64933644887</v>
      </c>
      <c r="AO1634">
        <f t="shared" si="2077"/>
        <v>6861774</v>
      </c>
      <c r="AP1634">
        <f t="shared" si="2079"/>
        <v>5.5910126060177569E-2</v>
      </c>
      <c r="AQ1634">
        <f t="shared" si="2080"/>
        <v>2724.7826427080072</v>
      </c>
      <c r="AR1634">
        <f t="shared" si="2081"/>
        <v>2727.684327068177</v>
      </c>
      <c r="AS1634">
        <f t="shared" si="2082"/>
        <v>2691.423681975245</v>
      </c>
      <c r="AT1634">
        <f t="shared" si="2083"/>
        <v>2640.7902676822696</v>
      </c>
      <c r="AU1634">
        <f t="shared" si="2084"/>
        <v>2679.5040474335124</v>
      </c>
      <c r="AV1634">
        <f t="shared" si="2085"/>
        <v>2616.8233775278832</v>
      </c>
      <c r="AW1634">
        <f t="shared" si="2086"/>
        <v>62.680669905629202</v>
      </c>
      <c r="AX1634">
        <f t="shared" si="2033"/>
        <v>53.526414099121602</v>
      </c>
      <c r="AY1634">
        <f t="shared" si="2007"/>
        <v>9.1542558065075994</v>
      </c>
      <c r="AZ1634">
        <f t="shared" si="2044"/>
        <v>2753.2167156666669</v>
      </c>
      <c r="BA1634">
        <f t="shared" si="2045"/>
        <v>568550264.6520294</v>
      </c>
      <c r="BB1634">
        <f t="shared" si="2048"/>
        <v>568550264.6520294</v>
      </c>
      <c r="BC1634">
        <f t="shared" si="2049"/>
        <v>0</v>
      </c>
      <c r="BD1634">
        <f t="shared" si="2064"/>
        <v>10217954306.787336</v>
      </c>
      <c r="BE1634">
        <f t="shared" si="2065"/>
        <v>2405183358.8632669</v>
      </c>
      <c r="BF1634">
        <f t="shared" si="2066"/>
        <v>4.2483057556229413</v>
      </c>
      <c r="BG1634">
        <f t="shared" si="2067"/>
        <v>80.946232049673981</v>
      </c>
      <c r="BH1634">
        <f t="shared" si="2008"/>
        <v>94618840</v>
      </c>
      <c r="BI1634">
        <f t="shared" si="2009"/>
        <v>2.3952961611357857</v>
      </c>
      <c r="BJ1634">
        <f t="shared" si="2050"/>
        <v>1169.9951000000056</v>
      </c>
      <c r="BK1634">
        <f t="shared" si="2010"/>
        <v>4.6386582703258194E-3</v>
      </c>
      <c r="BL1634">
        <f t="shared" si="2011"/>
        <v>1.0046386582703257</v>
      </c>
      <c r="BM1634">
        <f t="shared" si="2012"/>
        <v>46.03031110305983</v>
      </c>
      <c r="BN1634">
        <f t="shared" si="2013"/>
        <v>2754.5500489999999</v>
      </c>
      <c r="BO1634">
        <f t="shared" si="2052"/>
        <v>2717.2899901999999</v>
      </c>
      <c r="BP1634">
        <f t="shared" si="2014"/>
        <v>2597.2691147647056</v>
      </c>
      <c r="BQ1634">
        <f t="shared" si="2015"/>
        <v>120.02087543529433</v>
      </c>
      <c r="BR1634">
        <f t="shared" si="2016"/>
        <v>101.15014699999983</v>
      </c>
      <c r="BS1634">
        <f t="shared" si="2017"/>
        <v>108.60009799999989</v>
      </c>
      <c r="BT1634">
        <f t="shared" si="2018"/>
        <v>104</v>
      </c>
      <c r="BU1634">
        <f t="shared" si="2019"/>
        <v>114.44995100000006</v>
      </c>
      <c r="BV1634">
        <f t="shared" si="2020"/>
        <v>2735.0467287333331</v>
      </c>
      <c r="BW1634">
        <f t="shared" si="2021"/>
        <v>2727.8310083809524</v>
      </c>
      <c r="BX1634">
        <f t="shared" si="2022"/>
        <v>2706.6309527454541</v>
      </c>
      <c r="BY1634">
        <f t="shared" si="2023"/>
        <v>2666.8302665619049</v>
      </c>
      <c r="BZ1634">
        <f t="shared" si="2024"/>
        <v>2771</v>
      </c>
      <c r="CA1634">
        <f t="shared" si="2025"/>
        <v>2593.5</v>
      </c>
      <c r="CB1634">
        <f t="shared" si="2026"/>
        <v>2698.7878867433328</v>
      </c>
      <c r="CC1634">
        <f t="shared" si="2027"/>
        <v>2681.2337619777777</v>
      </c>
      <c r="CD1634">
        <f t="shared" si="2028"/>
        <v>2658.0907507905949</v>
      </c>
      <c r="CE1634">
        <f t="shared" si="2029"/>
        <v>2556.8764990840359</v>
      </c>
      <c r="CF1634">
        <f t="shared" si="2030"/>
        <v>2737.8500979999999</v>
      </c>
      <c r="CG1634">
        <f t="shared" si="2031"/>
        <v>2755</v>
      </c>
      <c r="CH1634">
        <f t="shared" si="2032"/>
        <v>2724.9499510000001</v>
      </c>
    </row>
    <row r="1635" spans="1:86">
      <c r="A1635" s="1">
        <v>41873</v>
      </c>
      <c r="B1635">
        <v>2756</v>
      </c>
      <c r="C1635">
        <v>2767.8999020000001</v>
      </c>
      <c r="D1635">
        <v>2729</v>
      </c>
      <c r="E1635">
        <v>2754.8500979999999</v>
      </c>
      <c r="F1635">
        <v>192631</v>
      </c>
      <c r="G1635">
        <f t="shared" si="2046"/>
        <v>63386.623275141639</v>
      </c>
      <c r="H1635">
        <f t="shared" si="2074"/>
        <v>15076893.791842408</v>
      </c>
      <c r="I1635">
        <f t="shared" si="2047"/>
        <v>2751.9375</v>
      </c>
      <c r="J1635">
        <f t="shared" si="2054"/>
        <v>2751.9375</v>
      </c>
      <c r="K1635">
        <f t="shared" si="2055"/>
        <v>2620.0250244999997</v>
      </c>
      <c r="L1635">
        <f t="shared" si="2056"/>
        <v>1</v>
      </c>
      <c r="M1635">
        <f t="shared" si="2057"/>
        <v>10</v>
      </c>
      <c r="N1635">
        <f t="shared" si="2058"/>
        <v>90</v>
      </c>
      <c r="O1635">
        <f t="shared" si="2059"/>
        <v>0</v>
      </c>
      <c r="P1635">
        <f t="shared" si="2034"/>
        <v>38.899902000000111</v>
      </c>
      <c r="Q1635">
        <f t="shared" si="2035"/>
        <v>13.049804000000222</v>
      </c>
      <c r="R1635">
        <f t="shared" si="2036"/>
        <v>25.850097999999889</v>
      </c>
      <c r="S1635">
        <f t="shared" si="2037"/>
        <v>38.899902000000111</v>
      </c>
      <c r="T1635">
        <f t="shared" si="2073"/>
        <v>51.520512414061457</v>
      </c>
      <c r="U1635">
        <f t="shared" si="2038"/>
        <v>57.050048999999944</v>
      </c>
      <c r="V1635">
        <f t="shared" si="2039"/>
        <v>-50.199951000000056</v>
      </c>
      <c r="W1635">
        <f t="shared" si="2040"/>
        <v>57.050048999999944</v>
      </c>
      <c r="X1635">
        <f t="shared" si="2041"/>
        <v>0</v>
      </c>
      <c r="Y1635">
        <f t="shared" si="2071"/>
        <v>18.234265519169249</v>
      </c>
      <c r="Z1635">
        <f t="shared" si="2072"/>
        <v>4.4886227621994959</v>
      </c>
      <c r="AA1635">
        <f t="shared" si="2068"/>
        <v>35.39224410779071</v>
      </c>
      <c r="AB1635">
        <f t="shared" si="2069"/>
        <v>8.712302249879059</v>
      </c>
      <c r="AC1635">
        <f t="shared" si="2070"/>
        <v>60.492498078425463</v>
      </c>
      <c r="AD1635">
        <f t="shared" si="2078"/>
        <v>47.432796189164939</v>
      </c>
      <c r="AE1635">
        <f t="shared" si="2051"/>
        <v>2739.2200685999996</v>
      </c>
      <c r="AF1635">
        <f t="shared" si="2053"/>
        <v>2727.1083986666667</v>
      </c>
      <c r="AG1635">
        <f t="shared" si="2075"/>
        <v>2636.9475220499999</v>
      </c>
      <c r="AH1635">
        <f t="shared" si="2060"/>
        <v>2696.5000489999998</v>
      </c>
      <c r="AI1635">
        <f t="shared" si="2061"/>
        <v>2788.9497858665168</v>
      </c>
      <c r="AJ1635">
        <f t="shared" si="2062"/>
        <v>2604.0503121334827</v>
      </c>
      <c r="AK1635">
        <f t="shared" si="2063"/>
        <v>0.81557715023163602</v>
      </c>
      <c r="AL1635">
        <f t="shared" si="2042"/>
        <v>0.32905723001563425</v>
      </c>
      <c r="AM1635">
        <f t="shared" si="2043"/>
        <v>63386.623275141639</v>
      </c>
      <c r="AN1635">
        <f t="shared" si="2076"/>
        <v>589467.05196989025</v>
      </c>
      <c r="AO1635">
        <f t="shared" si="2077"/>
        <v>6800930</v>
      </c>
      <c r="AP1635">
        <f t="shared" si="2079"/>
        <v>8.6674477162666019E-2</v>
      </c>
      <c r="AQ1635">
        <f t="shared" si="2080"/>
        <v>2735.0055775072847</v>
      </c>
      <c r="AR1635">
        <f t="shared" si="2081"/>
        <v>2749.9615717837464</v>
      </c>
      <c r="AS1635">
        <f t="shared" si="2082"/>
        <v>2702.8404368597007</v>
      </c>
      <c r="AT1635">
        <f t="shared" si="2083"/>
        <v>2651.0556524108652</v>
      </c>
      <c r="AU1635">
        <f t="shared" si="2084"/>
        <v>2690.8059550184853</v>
      </c>
      <c r="AV1635">
        <f t="shared" si="2085"/>
        <v>2626.4852479609312</v>
      </c>
      <c r="AW1635">
        <f t="shared" si="2086"/>
        <v>64.320707057554046</v>
      </c>
      <c r="AX1635">
        <f t="shared" si="2033"/>
        <v>55.685272690808091</v>
      </c>
      <c r="AY1635">
        <f t="shared" si="2007"/>
        <v>8.6354343667459545</v>
      </c>
      <c r="AZ1635">
        <f t="shared" si="2044"/>
        <v>2750.5833333333335</v>
      </c>
      <c r="BA1635">
        <f t="shared" si="2045"/>
        <v>529847618.08333337</v>
      </c>
      <c r="BB1635">
        <f t="shared" si="2048"/>
        <v>0</v>
      </c>
      <c r="BC1635">
        <f t="shared" si="2049"/>
        <v>529847618.08333337</v>
      </c>
      <c r="BD1635">
        <f t="shared" si="2064"/>
        <v>7789243692.8750401</v>
      </c>
      <c r="BE1635">
        <f t="shared" si="2065"/>
        <v>2935030976.9466004</v>
      </c>
      <c r="BF1635">
        <f t="shared" si="2066"/>
        <v>2.6538880693444744</v>
      </c>
      <c r="BG1635">
        <f t="shared" si="2067"/>
        <v>72.631892903621292</v>
      </c>
      <c r="BH1635">
        <f t="shared" si="2008"/>
        <v>94811471</v>
      </c>
      <c r="BI1635">
        <f t="shared" si="2009"/>
        <v>2.4489270254797488</v>
      </c>
      <c r="BJ1635">
        <f t="shared" si="2050"/>
        <v>330.00489999999445</v>
      </c>
      <c r="BK1635">
        <f t="shared" si="2010"/>
        <v>1.5633414856651257E-3</v>
      </c>
      <c r="BL1635">
        <f t="shared" si="2011"/>
        <v>1.0015633414856651</v>
      </c>
      <c r="BM1635">
        <f t="shared" si="2012"/>
        <v>48.725289596901995</v>
      </c>
      <c r="BN1635">
        <f t="shared" si="2013"/>
        <v>2748.4499510000001</v>
      </c>
      <c r="BO1635">
        <f t="shared" si="2052"/>
        <v>2733.1799804000002</v>
      </c>
      <c r="BP1635">
        <f t="shared" si="2014"/>
        <v>2600.5029368529408</v>
      </c>
      <c r="BQ1635">
        <f t="shared" si="2015"/>
        <v>132.67704354705938</v>
      </c>
      <c r="BR1635">
        <f t="shared" si="2016"/>
        <v>132.25</v>
      </c>
      <c r="BS1635">
        <f t="shared" si="2017"/>
        <v>135.5</v>
      </c>
      <c r="BT1635">
        <f t="shared" si="2018"/>
        <v>132.89990200000011</v>
      </c>
      <c r="BU1635">
        <f t="shared" si="2019"/>
        <v>127</v>
      </c>
      <c r="BV1635">
        <f t="shared" si="2020"/>
        <v>2746.1434084666666</v>
      </c>
      <c r="BW1635">
        <f t="shared" si="2021"/>
        <v>2740.7048342380954</v>
      </c>
      <c r="BX1635">
        <f t="shared" si="2022"/>
        <v>2719.1573288545451</v>
      </c>
      <c r="BY1635">
        <f t="shared" si="2023"/>
        <v>2679.3200359333332</v>
      </c>
      <c r="BZ1635">
        <f t="shared" si="2024"/>
        <v>2771</v>
      </c>
      <c r="CA1635">
        <f t="shared" si="2025"/>
        <v>2593.5</v>
      </c>
      <c r="CB1635">
        <f t="shared" si="2026"/>
        <v>2726.9482253033329</v>
      </c>
      <c r="CC1635">
        <f t="shared" si="2027"/>
        <v>2703.5079720638887</v>
      </c>
      <c r="CD1635">
        <f t="shared" si="2028"/>
        <v>2662.6587025116269</v>
      </c>
      <c r="CE1635">
        <f t="shared" si="2029"/>
        <v>2570.4191048853813</v>
      </c>
      <c r="CF1635">
        <f t="shared" si="2030"/>
        <v>2750.5500489999999</v>
      </c>
      <c r="CG1635">
        <f t="shared" si="2031"/>
        <v>2771</v>
      </c>
      <c r="CH1635">
        <f t="shared" si="2032"/>
        <v>2738.1000979999999</v>
      </c>
    </row>
    <row r="1636" spans="1:86">
      <c r="A1636" s="1">
        <v>41876</v>
      </c>
      <c r="B1636">
        <v>2781</v>
      </c>
      <c r="C1636">
        <v>2824.9499510000001</v>
      </c>
      <c r="D1636">
        <v>2779.1999510000001</v>
      </c>
      <c r="E1636">
        <v>2805.8500979999999</v>
      </c>
      <c r="F1636">
        <v>390940</v>
      </c>
      <c r="G1636">
        <f t="shared" si="2046"/>
        <v>64518.293690926112</v>
      </c>
      <c r="H1636">
        <f t="shared" si="2074"/>
        <v>15141412.085533334</v>
      </c>
      <c r="I1636">
        <f t="shared" si="2047"/>
        <v>2797.75</v>
      </c>
      <c r="J1636">
        <f t="shared" si="2054"/>
        <v>2797.75</v>
      </c>
      <c r="K1636">
        <f t="shared" si="2055"/>
        <v>2652.6500244999997</v>
      </c>
      <c r="L1636">
        <f t="shared" si="2056"/>
        <v>1</v>
      </c>
      <c r="M1636">
        <f t="shared" si="2057"/>
        <v>10</v>
      </c>
      <c r="N1636">
        <f t="shared" si="2058"/>
        <v>90</v>
      </c>
      <c r="O1636">
        <f t="shared" si="2059"/>
        <v>0</v>
      </c>
      <c r="P1636">
        <f t="shared" si="2034"/>
        <v>45.75</v>
      </c>
      <c r="Q1636">
        <f t="shared" si="2035"/>
        <v>19.099853000000167</v>
      </c>
      <c r="R1636">
        <f t="shared" si="2036"/>
        <v>26.650146999999833</v>
      </c>
      <c r="S1636">
        <f t="shared" si="2037"/>
        <v>45.75</v>
      </c>
      <c r="T1636">
        <f t="shared" si="2073"/>
        <v>51.108332955914207</v>
      </c>
      <c r="U1636">
        <f t="shared" si="2038"/>
        <v>-25.050048999999944</v>
      </c>
      <c r="V1636">
        <f t="shared" si="2039"/>
        <v>24.199951000000056</v>
      </c>
      <c r="W1636">
        <f t="shared" si="2040"/>
        <v>0</v>
      </c>
      <c r="X1636">
        <f t="shared" si="2041"/>
        <v>24.199951000000056</v>
      </c>
      <c r="Y1636">
        <f t="shared" si="2071"/>
        <v>16.931817982085729</v>
      </c>
      <c r="Z1636">
        <f t="shared" si="2072"/>
        <v>5.8965747791852499</v>
      </c>
      <c r="AA1636">
        <f t="shared" si="2068"/>
        <v>33.129270713429513</v>
      </c>
      <c r="AB1636">
        <f t="shared" si="2069"/>
        <v>11.537403859898161</v>
      </c>
      <c r="AC1636">
        <f t="shared" si="2070"/>
        <v>48.339991861459843</v>
      </c>
      <c r="AD1636">
        <f t="shared" si="2078"/>
        <v>47.437959398143207</v>
      </c>
      <c r="AE1636">
        <f t="shared" si="2051"/>
        <v>2759.6800783999997</v>
      </c>
      <c r="AF1636">
        <f t="shared" si="2053"/>
        <v>2750.3250734999997</v>
      </c>
      <c r="AG1636">
        <f t="shared" si="2075"/>
        <v>2652.3050294</v>
      </c>
      <c r="AH1636">
        <f t="shared" si="2060"/>
        <v>2714.825049</v>
      </c>
      <c r="AI1636">
        <f t="shared" si="2061"/>
        <v>2813.831228252066</v>
      </c>
      <c r="AJ1636">
        <f t="shared" si="2062"/>
        <v>2615.8188697479341</v>
      </c>
      <c r="AK1636">
        <f t="shared" si="2063"/>
        <v>0.95969377713411974</v>
      </c>
      <c r="AL1636">
        <f t="shared" si="2042"/>
        <v>0.16503374863387249</v>
      </c>
      <c r="AM1636">
        <f t="shared" si="2043"/>
        <v>64518.293690926112</v>
      </c>
      <c r="AN1636">
        <f t="shared" si="2076"/>
        <v>638432.0037017382</v>
      </c>
      <c r="AO1636">
        <f t="shared" si="2077"/>
        <v>6903002</v>
      </c>
      <c r="AP1636">
        <f t="shared" si="2079"/>
        <v>9.2486139175642454E-2</v>
      </c>
      <c r="AQ1636">
        <f t="shared" si="2080"/>
        <v>2759.092714474808</v>
      </c>
      <c r="AR1636">
        <f t="shared" si="2081"/>
        <v>2756.3564958953789</v>
      </c>
      <c r="AS1636">
        <f t="shared" si="2082"/>
        <v>2721.3821758649547</v>
      </c>
      <c r="AT1636">
        <f t="shared" si="2083"/>
        <v>2664.9871525138874</v>
      </c>
      <c r="AU1636">
        <f t="shared" si="2084"/>
        <v>2708.0625764657125</v>
      </c>
      <c r="AV1636">
        <f t="shared" si="2085"/>
        <v>2639.0407874636662</v>
      </c>
      <c r="AW1636">
        <f t="shared" si="2086"/>
        <v>69.021789002046262</v>
      </c>
      <c r="AX1636">
        <f t="shared" si="2033"/>
        <v>58.352575953055727</v>
      </c>
      <c r="AY1636">
        <f t="shared" ref="AY1636:AY1699" si="2087">AW1636-AX1636</f>
        <v>10.669213048990535</v>
      </c>
      <c r="AZ1636">
        <f t="shared" si="2044"/>
        <v>2803.3333333333335</v>
      </c>
      <c r="BA1636">
        <f t="shared" si="2045"/>
        <v>1095935133.3333335</v>
      </c>
      <c r="BB1636">
        <f t="shared" si="2048"/>
        <v>1095935133.3333335</v>
      </c>
      <c r="BC1636">
        <f t="shared" si="2049"/>
        <v>0</v>
      </c>
      <c r="BD1636">
        <f t="shared" si="2064"/>
        <v>7623522122.6530209</v>
      </c>
      <c r="BE1636">
        <f t="shared" si="2065"/>
        <v>2935030976.9466004</v>
      </c>
      <c r="BF1636">
        <f t="shared" si="2066"/>
        <v>2.5974247571942142</v>
      </c>
      <c r="BG1636">
        <f t="shared" si="2067"/>
        <v>72.202337296973994</v>
      </c>
      <c r="BH1636">
        <f t="shared" ref="BH1636:BH1699" si="2088">(IF(E1636&gt;E1635,BH1635+F1636,IF(E1636&lt;E1635,BH1635-F1636,IF(E1636=E1635,BH1635))))</f>
        <v>95202411</v>
      </c>
      <c r="BI1636">
        <f t="shared" ref="BI1636:BI1699" si="2089">((AU1636-AV1636)/AV1636)*100</f>
        <v>2.6154119833965068</v>
      </c>
      <c r="BJ1636">
        <f t="shared" si="2050"/>
        <v>5000</v>
      </c>
      <c r="BK1636">
        <f t="shared" ref="BK1636:BK1699" si="2090">((E1636-E1635)/E1635)</f>
        <v>1.8512804031342981E-2</v>
      </c>
      <c r="BL1636">
        <f t="shared" ref="BL1636:BL1699" si="2091">E1636/E1635</f>
        <v>1.0185128040313429</v>
      </c>
      <c r="BM1636">
        <f t="shared" ref="BM1636:BM1699" si="2092">STDEV(E1627:E1636)</f>
        <v>52.180838144566096</v>
      </c>
      <c r="BN1636">
        <f t="shared" ref="BN1636:BN1699" si="2093">(C1636+D1636)/2</f>
        <v>2802.0749510000001</v>
      </c>
      <c r="BO1636">
        <f t="shared" si="2052"/>
        <v>2756.2299804000004</v>
      </c>
      <c r="BP1636">
        <f t="shared" ref="BP1636:BP1699" si="2094">AVERAGE(BN1603:BN1636)</f>
        <v>2605.4029361323524</v>
      </c>
      <c r="BQ1636">
        <f t="shared" ref="BQ1636:BQ1699" si="2095">BO1636-BP1636</f>
        <v>150.82704426764803</v>
      </c>
      <c r="BR1636">
        <f t="shared" ref="BR1636:BR1699" si="2096">(E1636-E1627)</f>
        <v>141.30004899999994</v>
      </c>
      <c r="BS1636">
        <f t="shared" ref="BS1636:BS1699" si="2097">(D1636-D1627)</f>
        <v>144.14990200000011</v>
      </c>
      <c r="BT1636">
        <f t="shared" ref="BT1636:BT1699" si="2098">C1636-C1627</f>
        <v>152.94995100000006</v>
      </c>
      <c r="BU1636">
        <f t="shared" ref="BU1636:BU1699" si="2099">B1636-B1627</f>
        <v>142</v>
      </c>
      <c r="BV1636">
        <f t="shared" ref="BV1636:BV1699" si="2100">(E1636*5+E1635*4+E1634*3+E1633*2+E1632)/15</f>
        <v>2768.3534182666658</v>
      </c>
      <c r="BW1636">
        <f t="shared" ref="BW1636:BW1699" si="2101">(E1636*6+E1635*5+E1634*4+E1633*3+E1632*2+E1631)/21</f>
        <v>2763.2024626190478</v>
      </c>
      <c r="BX1636">
        <f t="shared" ref="BX1636:BX1699" si="2102">(E1636*10+E1635*9+E1634*8+E1633*7+E1632*6+E1631*5+E1630*4+E1629*3+E1628*2+E1627)/55</f>
        <v>2739.0391559454542</v>
      </c>
      <c r="BY1636">
        <f t="shared" ref="BY1636:BY1699" si="2103">(E1636*20+E1635*19+E1634*18+E1633*17+E1632*16+E1631*15+E1630*14+E1629*13+E1628*12+E1627*11+E1626*10+E1625*9+E1624*8+E1623*7+E1622*6+E1621*5+E1620*4+E1619*3+E1618*2+E1617)/210</f>
        <v>2695.4059955476196</v>
      </c>
      <c r="BZ1636">
        <f t="shared" ref="BZ1636:BZ1699" si="2104">MAX(C1627:C1636)</f>
        <v>2824.9499510000001</v>
      </c>
      <c r="CA1636">
        <f t="shared" ref="CA1636:CA1699" si="2105">MIN(D1627:D1636)</f>
        <v>2635.0500489999999</v>
      </c>
      <c r="CB1636">
        <f t="shared" ref="CB1636:CB1699" si="2106">(AVERAGE(E1632:E1636)+AVERAGE(E1632:E1635)+AVERAGE(E1632:E1634)+AVERAGE(E1632:E1633)+E1632)/5</f>
        <v>2749.3185679466665</v>
      </c>
      <c r="CC1636">
        <f t="shared" ref="CC1636:CC1699" si="2107">(AVERAGE(E1631:E1636)+AVERAGE(E1631:E1635)+AVERAGE(E1631:E1634)+AVERAGE(E1631:E1633)+AVERAGE(E1631:E1632)+E1631)/6</f>
        <v>2730.8443666694443</v>
      </c>
      <c r="CD1636">
        <f t="shared" ref="CD1636:CD1699" si="2108">(AVERAGE(E1627:E1636)+AVERAGE(E1627:E1635)+AVERAGE(E1627:E1634)+AVERAGE(E1627:E1633)+AVERAGE(E1627:E1632)+AVERAGE(E1627:E1631)+AVERAGE(E1627:E1630)+AVERAGE(E1627:E1629)+AVERAGE(E1627:E1628)+E1627)/10</f>
        <v>2681.2583488600003</v>
      </c>
      <c r="CE1636">
        <f t="shared" ref="CE1636:CE1699" si="2109">(AVERAGE(E1617:E1636)+AVERAGE(E1617:E1635)+AVERAGE(E1617:E1634)+AVERAGE(E1617:E1633)+AVERAGE(E1617:E1632)+AVERAGE(E1617:E1631)+AVERAGE(E1617:E1630)+AVERAGE(E1617:E1629)+AVERAGE(E1617:E1628)+AVERAGE(E1617:E1627)+AVERAGE(E1617:E1626)+AVERAGE(E1617:E1625)+AVERAGE(E1617:E1624)+AVERAGE(E1617:E1623)+AVERAGE(E1617:E1622)+AVERAGE(E1617:E1621)+AVERAGE(E1617:E1620)+AVERAGE(E1617:E1619)+AVERAGE(E1617:E1618)+E1617)/20</f>
        <v>2584.884426241646</v>
      </c>
      <c r="CF1636">
        <f t="shared" ref="CF1636:CF1699" si="2110">E1635</f>
        <v>2754.8500979999999</v>
      </c>
      <c r="CG1636">
        <f t="shared" ref="CG1636:CG1699" si="2111">C1635</f>
        <v>2767.8999020000001</v>
      </c>
      <c r="CH1636">
        <f t="shared" ref="CH1636:CH1699" si="2112">D1635</f>
        <v>2729</v>
      </c>
    </row>
    <row r="1637" spans="1:86">
      <c r="A1637" s="1">
        <v>41877</v>
      </c>
      <c r="B1637">
        <v>2785</v>
      </c>
      <c r="C1637">
        <v>2799.8999020000001</v>
      </c>
      <c r="D1637">
        <v>2755</v>
      </c>
      <c r="E1637">
        <v>2772.3999020000001</v>
      </c>
      <c r="F1637">
        <v>295099</v>
      </c>
      <c r="G1637">
        <f t="shared" si="2046"/>
        <v>-66381.633075768405</v>
      </c>
      <c r="H1637">
        <f t="shared" si="2074"/>
        <v>15075030.452457566</v>
      </c>
      <c r="I1637">
        <f t="shared" si="2047"/>
        <v>2778.0749510000005</v>
      </c>
      <c r="J1637">
        <f t="shared" si="2054"/>
        <v>2797.75</v>
      </c>
      <c r="K1637">
        <f t="shared" si="2055"/>
        <v>2655.5499877500001</v>
      </c>
      <c r="L1637">
        <f t="shared" si="2056"/>
        <v>2</v>
      </c>
      <c r="M1637">
        <f t="shared" si="2057"/>
        <v>9</v>
      </c>
      <c r="N1637">
        <f t="shared" si="2058"/>
        <v>80</v>
      </c>
      <c r="O1637">
        <f t="shared" si="2059"/>
        <v>10</v>
      </c>
      <c r="P1637">
        <f t="shared" si="2034"/>
        <v>44.899902000000111</v>
      </c>
      <c r="Q1637">
        <f t="shared" si="2035"/>
        <v>27.5</v>
      </c>
      <c r="R1637">
        <f t="shared" si="2036"/>
        <v>17.399902000000111</v>
      </c>
      <c r="S1637">
        <f t="shared" si="2037"/>
        <v>44.899902000000111</v>
      </c>
      <c r="T1637">
        <f t="shared" si="2073"/>
        <v>50.664873601920348</v>
      </c>
      <c r="U1637">
        <f t="shared" si="2038"/>
        <v>-1.25</v>
      </c>
      <c r="V1637">
        <f t="shared" si="2039"/>
        <v>-5.75</v>
      </c>
      <c r="W1637">
        <f t="shared" si="2040"/>
        <v>0</v>
      </c>
      <c r="X1637">
        <f t="shared" si="2041"/>
        <v>0</v>
      </c>
      <c r="Y1637">
        <f t="shared" si="2071"/>
        <v>15.722402411936747</v>
      </c>
      <c r="Z1637">
        <f t="shared" si="2072"/>
        <v>5.475390866386304</v>
      </c>
      <c r="AA1637">
        <f t="shared" si="2068"/>
        <v>31.03215560245831</v>
      </c>
      <c r="AB1637">
        <f t="shared" si="2069"/>
        <v>10.807074955731796</v>
      </c>
      <c r="AC1637">
        <f t="shared" si="2070"/>
        <v>48.339991861459829</v>
      </c>
      <c r="AD1637">
        <f t="shared" si="2078"/>
        <v>47.44312260712146</v>
      </c>
      <c r="AE1637">
        <f t="shared" si="2051"/>
        <v>2764.3000489999999</v>
      </c>
      <c r="AF1637">
        <f t="shared" si="2053"/>
        <v>2761.8000489999999</v>
      </c>
      <c r="AG1637">
        <f t="shared" si="2075"/>
        <v>2665.4600220500001</v>
      </c>
      <c r="AH1637">
        <f t="shared" si="2060"/>
        <v>2725.6100342999998</v>
      </c>
      <c r="AI1637">
        <f t="shared" si="2061"/>
        <v>2823.8539915065217</v>
      </c>
      <c r="AJ1637">
        <f t="shared" si="2062"/>
        <v>2627.366077093478</v>
      </c>
      <c r="AK1637">
        <f t="shared" si="2063"/>
        <v>0.73813102113569073</v>
      </c>
      <c r="AL1637">
        <f t="shared" si="2042"/>
        <v>-0.22494699431637655</v>
      </c>
      <c r="AM1637">
        <f t="shared" si="2043"/>
        <v>-66381.633075768405</v>
      </c>
      <c r="AN1637">
        <f t="shared" si="2076"/>
        <v>660180.07861661026</v>
      </c>
      <c r="AO1637">
        <f t="shared" si="2077"/>
        <v>6967117</v>
      </c>
      <c r="AP1637">
        <f t="shared" si="2079"/>
        <v>9.4756565537310516E-2</v>
      </c>
      <c r="AQ1637">
        <f t="shared" si="2080"/>
        <v>2763.6171582333732</v>
      </c>
      <c r="AR1637">
        <f t="shared" si="2081"/>
        <v>2760.031144565196</v>
      </c>
      <c r="AS1637">
        <f t="shared" si="2082"/>
        <v>2730.565366569263</v>
      </c>
      <c r="AT1637">
        <f t="shared" si="2083"/>
        <v>2674.6542999676376</v>
      </c>
      <c r="AU1637">
        <f t="shared" si="2084"/>
        <v>2717.7131752958558</v>
      </c>
      <c r="AV1637">
        <f t="shared" si="2085"/>
        <v>2648.3759254812094</v>
      </c>
      <c r="AW1637">
        <f t="shared" si="2086"/>
        <v>69.337249814646384</v>
      </c>
      <c r="AX1637">
        <f t="shared" ref="AX1637:AX1700" si="2113">((AW1637-AX1636)*0.2)+AX1636</f>
        <v>60.549510725373857</v>
      </c>
      <c r="AY1637">
        <f t="shared" si="2087"/>
        <v>8.7877390892725273</v>
      </c>
      <c r="AZ1637">
        <f t="shared" si="2044"/>
        <v>2775.7666013333333</v>
      </c>
      <c r="BA1637">
        <f t="shared" si="2045"/>
        <v>819125948.28686535</v>
      </c>
      <c r="BB1637">
        <f t="shared" si="2048"/>
        <v>0</v>
      </c>
      <c r="BC1637">
        <f t="shared" si="2049"/>
        <v>819125948.28686535</v>
      </c>
      <c r="BD1637">
        <f t="shared" si="2064"/>
        <v>6528203544.1981792</v>
      </c>
      <c r="BE1637">
        <f t="shared" si="2065"/>
        <v>3754156925.2334657</v>
      </c>
      <c r="BF1637">
        <f t="shared" si="2066"/>
        <v>1.7389266549618725</v>
      </c>
      <c r="BG1637">
        <f t="shared" si="2067"/>
        <v>63.489347252567427</v>
      </c>
      <c r="BH1637">
        <f t="shared" si="2088"/>
        <v>94907312</v>
      </c>
      <c r="BI1637">
        <f t="shared" si="2089"/>
        <v>2.6181045201144482</v>
      </c>
      <c r="BJ1637">
        <f t="shared" si="2050"/>
        <v>-3445.0195999999778</v>
      </c>
      <c r="BK1637">
        <f t="shared" si="2090"/>
        <v>-1.1921590545354851E-2</v>
      </c>
      <c r="BL1637">
        <f t="shared" si="2091"/>
        <v>0.9880784094546452</v>
      </c>
      <c r="BM1637">
        <f t="shared" si="2092"/>
        <v>51.779111853450409</v>
      </c>
      <c r="BN1637">
        <f t="shared" si="2093"/>
        <v>2777.4499510000001</v>
      </c>
      <c r="BO1637">
        <f t="shared" si="2052"/>
        <v>2764.4999755000003</v>
      </c>
      <c r="BP1637">
        <f t="shared" si="2094"/>
        <v>2609.4661685441174</v>
      </c>
      <c r="BQ1637">
        <f t="shared" si="2095"/>
        <v>155.03380695588294</v>
      </c>
      <c r="BR1637">
        <f t="shared" si="2096"/>
        <v>108.14990200000011</v>
      </c>
      <c r="BS1637">
        <f t="shared" si="2097"/>
        <v>107.80004899999994</v>
      </c>
      <c r="BT1637">
        <f t="shared" si="2098"/>
        <v>114.94995100000006</v>
      </c>
      <c r="BU1637">
        <f t="shared" si="2099"/>
        <v>113</v>
      </c>
      <c r="BV1637">
        <f t="shared" si="2100"/>
        <v>2772.5933594666672</v>
      </c>
      <c r="BW1637">
        <f t="shared" si="2101"/>
        <v>2769.5095564761905</v>
      </c>
      <c r="BX1637">
        <f t="shared" si="2102"/>
        <v>2749.5073110363637</v>
      </c>
      <c r="BY1637">
        <f t="shared" si="2103"/>
        <v>2706.8436024619045</v>
      </c>
      <c r="BZ1637">
        <f t="shared" si="2104"/>
        <v>2824.9499510000001</v>
      </c>
      <c r="CA1637">
        <f t="shared" si="2105"/>
        <v>2643</v>
      </c>
      <c r="CB1637">
        <f t="shared" si="2106"/>
        <v>2751.2750775833329</v>
      </c>
      <c r="CC1637">
        <f t="shared" si="2107"/>
        <v>2751.398814788889</v>
      </c>
      <c r="CD1637">
        <f t="shared" si="2108"/>
        <v>2689.5124943255159</v>
      </c>
      <c r="CE1637">
        <f t="shared" si="2109"/>
        <v>2599.776887399993</v>
      </c>
      <c r="CF1637">
        <f t="shared" si="2110"/>
        <v>2805.8500979999999</v>
      </c>
      <c r="CG1637">
        <f t="shared" si="2111"/>
        <v>2824.9499510000001</v>
      </c>
      <c r="CH1637">
        <f t="shared" si="2112"/>
        <v>2779.1999510000001</v>
      </c>
    </row>
    <row r="1638" spans="1:86">
      <c r="A1638" s="1">
        <v>41878</v>
      </c>
      <c r="B1638">
        <v>2785</v>
      </c>
      <c r="C1638">
        <v>2798.6499020000001</v>
      </c>
      <c r="D1638">
        <v>2760.75</v>
      </c>
      <c r="E1638">
        <v>2769.25</v>
      </c>
      <c r="F1638">
        <v>308090</v>
      </c>
      <c r="G1638">
        <f t="shared" si="2046"/>
        <v>-169896.23897127795</v>
      </c>
      <c r="H1638">
        <f t="shared" si="2074"/>
        <v>14905134.213486288</v>
      </c>
      <c r="I1638">
        <f t="shared" si="2047"/>
        <v>2778.4124755000003</v>
      </c>
      <c r="J1638">
        <f t="shared" si="2054"/>
        <v>2797.75</v>
      </c>
      <c r="K1638">
        <f t="shared" si="2055"/>
        <v>2655.5499877500001</v>
      </c>
      <c r="L1638">
        <f t="shared" si="2056"/>
        <v>3</v>
      </c>
      <c r="M1638">
        <f t="shared" si="2057"/>
        <v>10</v>
      </c>
      <c r="N1638">
        <f t="shared" si="2058"/>
        <v>70</v>
      </c>
      <c r="O1638">
        <f t="shared" si="2059"/>
        <v>0</v>
      </c>
      <c r="P1638">
        <f t="shared" si="2034"/>
        <v>37.899902000000111</v>
      </c>
      <c r="Q1638">
        <f t="shared" si="2035"/>
        <v>29.399902000000111</v>
      </c>
      <c r="R1638">
        <f t="shared" si="2036"/>
        <v>8.5</v>
      </c>
      <c r="S1638">
        <f t="shared" si="2037"/>
        <v>37.899902000000111</v>
      </c>
      <c r="T1638">
        <f t="shared" si="2073"/>
        <v>49.753089916068902</v>
      </c>
      <c r="U1638">
        <f t="shared" si="2038"/>
        <v>5.0500489999999445</v>
      </c>
      <c r="V1638">
        <f t="shared" si="2039"/>
        <v>-0.9499510000000555</v>
      </c>
      <c r="W1638">
        <f t="shared" si="2040"/>
        <v>5.0500489999999445</v>
      </c>
      <c r="X1638">
        <f t="shared" si="2041"/>
        <v>0</v>
      </c>
      <c r="Y1638">
        <f t="shared" si="2071"/>
        <v>14.96009145394126</v>
      </c>
      <c r="Z1638">
        <f t="shared" si="2072"/>
        <v>5.0842915187872819</v>
      </c>
      <c r="AA1638">
        <f t="shared" si="2068"/>
        <v>30.06866805494538</v>
      </c>
      <c r="AB1638">
        <f t="shared" si="2069"/>
        <v>10.219046751396226</v>
      </c>
      <c r="AC1638">
        <f t="shared" si="2070"/>
        <v>49.269662970371975</v>
      </c>
      <c r="AD1638">
        <f t="shared" si="2078"/>
        <v>47.54460299693374</v>
      </c>
      <c r="AE1638">
        <f t="shared" si="2051"/>
        <v>2770.5800294000001</v>
      </c>
      <c r="AF1638">
        <f t="shared" si="2053"/>
        <v>2765.1250408333331</v>
      </c>
      <c r="AG1638">
        <f t="shared" si="2075"/>
        <v>2678.6475220500001</v>
      </c>
      <c r="AH1638">
        <f t="shared" si="2060"/>
        <v>2736.1100342999998</v>
      </c>
      <c r="AI1638">
        <f t="shared" si="2061"/>
        <v>2828.1243388748549</v>
      </c>
      <c r="AJ1638">
        <f t="shared" si="2062"/>
        <v>2644.0957297251448</v>
      </c>
      <c r="AK1638">
        <f t="shared" si="2063"/>
        <v>0.68008050950947696</v>
      </c>
      <c r="AL1638">
        <f t="shared" si="2042"/>
        <v>-0.5514500274961146</v>
      </c>
      <c r="AM1638">
        <f t="shared" si="2043"/>
        <v>-169896.23897127795</v>
      </c>
      <c r="AN1638">
        <f t="shared" si="2076"/>
        <v>527395.0399675424</v>
      </c>
      <c r="AO1638">
        <f t="shared" si="2077"/>
        <v>7093028</v>
      </c>
      <c r="AP1638">
        <f t="shared" si="2079"/>
        <v>7.4354005083237001E-2</v>
      </c>
      <c r="AQ1638">
        <f t="shared" si="2080"/>
        <v>2765.5323244340261</v>
      </c>
      <c r="AR1638">
        <f t="shared" si="2081"/>
        <v>2767.0047683641151</v>
      </c>
      <c r="AS1638">
        <f t="shared" si="2082"/>
        <v>2737.5286005867956</v>
      </c>
      <c r="AT1638">
        <f t="shared" si="2083"/>
        <v>2683.1679129705503</v>
      </c>
      <c r="AU1638">
        <f t="shared" si="2084"/>
        <v>2725.4436990014774</v>
      </c>
      <c r="AV1638">
        <f t="shared" si="2085"/>
        <v>2656.8371106975246</v>
      </c>
      <c r="AW1638">
        <f t="shared" si="2086"/>
        <v>68.606588303952776</v>
      </c>
      <c r="AX1638">
        <f t="shared" si="2113"/>
        <v>62.160926241089641</v>
      </c>
      <c r="AY1638">
        <f t="shared" si="2087"/>
        <v>6.4456620628631356</v>
      </c>
      <c r="AZ1638">
        <f t="shared" si="2044"/>
        <v>2776.2166340000003</v>
      </c>
      <c r="BA1638">
        <f t="shared" si="2045"/>
        <v>855324582.76906013</v>
      </c>
      <c r="BB1638">
        <f t="shared" si="2048"/>
        <v>855324582.76906013</v>
      </c>
      <c r="BC1638">
        <f t="shared" si="2049"/>
        <v>0</v>
      </c>
      <c r="BD1638">
        <f t="shared" si="2064"/>
        <v>7383528126.9672394</v>
      </c>
      <c r="BE1638">
        <f t="shared" si="2065"/>
        <v>3123955139.5025592</v>
      </c>
      <c r="BF1638">
        <f t="shared" si="2066"/>
        <v>2.3635192559592744</v>
      </c>
      <c r="BG1638">
        <f t="shared" si="2067"/>
        <v>70.269235170030257</v>
      </c>
      <c r="BH1638">
        <f t="shared" si="2088"/>
        <v>94599222</v>
      </c>
      <c r="BI1638">
        <f t="shared" si="2089"/>
        <v>2.5822655076487107</v>
      </c>
      <c r="BJ1638">
        <f t="shared" si="2050"/>
        <v>-414.9902000000111</v>
      </c>
      <c r="BK1638">
        <f t="shared" si="2090"/>
        <v>-1.1361643743125881E-3</v>
      </c>
      <c r="BL1638">
        <f t="shared" si="2091"/>
        <v>0.99886383562568737</v>
      </c>
      <c r="BM1638">
        <f t="shared" si="2092"/>
        <v>48.495796628828693</v>
      </c>
      <c r="BN1638">
        <f t="shared" si="2093"/>
        <v>2779.6999510000001</v>
      </c>
      <c r="BO1638">
        <f t="shared" si="2052"/>
        <v>2772.4449706000005</v>
      </c>
      <c r="BP1638">
        <f t="shared" si="2094"/>
        <v>2614.1757273676467</v>
      </c>
      <c r="BQ1638">
        <f t="shared" si="2095"/>
        <v>158.2692432323538</v>
      </c>
      <c r="BR1638">
        <f t="shared" si="2096"/>
        <v>118.30004899999994</v>
      </c>
      <c r="BS1638">
        <f t="shared" si="2097"/>
        <v>117.75</v>
      </c>
      <c r="BT1638">
        <f t="shared" si="2098"/>
        <v>123.69995100000006</v>
      </c>
      <c r="BU1638">
        <f t="shared" si="2099"/>
        <v>131.69995100000006</v>
      </c>
      <c r="BV1638">
        <f t="shared" si="2100"/>
        <v>2774.2433431333334</v>
      </c>
      <c r="BW1638">
        <f t="shared" si="2101"/>
        <v>2771.6381139047626</v>
      </c>
      <c r="BX1638">
        <f t="shared" si="2102"/>
        <v>2757.441850254545</v>
      </c>
      <c r="BY1638">
        <f t="shared" si="2103"/>
        <v>2716.7283622666669</v>
      </c>
      <c r="BZ1638">
        <f t="shared" si="2104"/>
        <v>2824.9499510000001</v>
      </c>
      <c r="CA1638">
        <f t="shared" si="2105"/>
        <v>2643</v>
      </c>
      <c r="CB1638">
        <f t="shared" si="2106"/>
        <v>2763.0318873966667</v>
      </c>
      <c r="CC1638">
        <f t="shared" si="2107"/>
        <v>2753.5834047916669</v>
      </c>
      <c r="CD1638">
        <f t="shared" si="2108"/>
        <v>2699.9600347609121</v>
      </c>
      <c r="CE1638">
        <f t="shared" si="2109"/>
        <v>2619.2530667732358</v>
      </c>
      <c r="CF1638">
        <f t="shared" si="2110"/>
        <v>2772.3999020000001</v>
      </c>
      <c r="CG1638">
        <f t="shared" si="2111"/>
        <v>2799.8999020000001</v>
      </c>
      <c r="CH1638">
        <f t="shared" si="2112"/>
        <v>2755</v>
      </c>
    </row>
    <row r="1639" spans="1:86">
      <c r="A1639" s="1">
        <v>41879</v>
      </c>
      <c r="B1639">
        <v>2775</v>
      </c>
      <c r="C1639">
        <v>2803.6999510000001</v>
      </c>
      <c r="D1639">
        <v>2761.6999510000001</v>
      </c>
      <c r="E1639">
        <v>2784.5</v>
      </c>
      <c r="F1639">
        <v>444326</v>
      </c>
      <c r="G1639">
        <f t="shared" si="2046"/>
        <v>38086.122474951204</v>
      </c>
      <c r="H1639">
        <f t="shared" si="2074"/>
        <v>14943220.335961239</v>
      </c>
      <c r="I1639">
        <f t="shared" si="2047"/>
        <v>2781.2249755000003</v>
      </c>
      <c r="J1639">
        <f t="shared" si="2054"/>
        <v>2797.75</v>
      </c>
      <c r="K1639">
        <f t="shared" si="2055"/>
        <v>2662.3875122499999</v>
      </c>
      <c r="L1639">
        <f t="shared" si="2056"/>
        <v>4</v>
      </c>
      <c r="M1639">
        <f t="shared" si="2057"/>
        <v>10</v>
      </c>
      <c r="N1639">
        <f t="shared" si="2058"/>
        <v>60</v>
      </c>
      <c r="O1639">
        <f t="shared" si="2059"/>
        <v>0</v>
      </c>
      <c r="P1639">
        <f t="shared" si="2034"/>
        <v>42</v>
      </c>
      <c r="Q1639">
        <f t="shared" si="2035"/>
        <v>19.199951000000056</v>
      </c>
      <c r="R1639">
        <f t="shared" si="2036"/>
        <v>22.800048999999944</v>
      </c>
      <c r="S1639">
        <f t="shared" si="2037"/>
        <v>42</v>
      </c>
      <c r="T1639">
        <f t="shared" si="2073"/>
        <v>49.199297779206837</v>
      </c>
      <c r="U1639">
        <f t="shared" si="2038"/>
        <v>126.30004899999994</v>
      </c>
      <c r="V1639">
        <f t="shared" si="2039"/>
        <v>-30.300048999999944</v>
      </c>
      <c r="W1639">
        <f t="shared" si="2040"/>
        <v>126.30004899999994</v>
      </c>
      <c r="X1639">
        <f t="shared" si="2041"/>
        <v>0</v>
      </c>
      <c r="Y1639">
        <f t="shared" si="2071"/>
        <v>22.91294556437402</v>
      </c>
      <c r="Z1639">
        <f t="shared" si="2072"/>
        <v>4.7211278388739046</v>
      </c>
      <c r="AA1639">
        <f t="shared" si="2068"/>
        <v>46.571692277400246</v>
      </c>
      <c r="AB1639">
        <f t="shared" si="2069"/>
        <v>9.5959252509274666</v>
      </c>
      <c r="AC1639">
        <f t="shared" si="2070"/>
        <v>65.831111686060623</v>
      </c>
      <c r="AD1639">
        <f t="shared" si="2078"/>
        <v>50.034125034689808</v>
      </c>
      <c r="AE1639">
        <f t="shared" si="2051"/>
        <v>2777.3700196</v>
      </c>
      <c r="AF1639">
        <f t="shared" si="2053"/>
        <v>2772.9000245000002</v>
      </c>
      <c r="AG1639">
        <f t="shared" si="2075"/>
        <v>2690.2500245000001</v>
      </c>
      <c r="AH1639">
        <f t="shared" si="2060"/>
        <v>2749.4650391999999</v>
      </c>
      <c r="AI1639">
        <f t="shared" si="2061"/>
        <v>2825.5501705988936</v>
      </c>
      <c r="AJ1639">
        <f t="shared" si="2062"/>
        <v>2673.3799078011061</v>
      </c>
      <c r="AK1639">
        <f t="shared" si="2063"/>
        <v>0.73023526512901271</v>
      </c>
      <c r="AL1639">
        <f t="shared" si="2042"/>
        <v>8.5716619047616405E-2</v>
      </c>
      <c r="AM1639">
        <f t="shared" si="2043"/>
        <v>38086.122474951204</v>
      </c>
      <c r="AN1639">
        <f t="shared" si="2076"/>
        <v>414010.28359169327</v>
      </c>
      <c r="AO1639">
        <f t="shared" si="2077"/>
        <v>7347699</v>
      </c>
      <c r="AP1639">
        <f t="shared" si="2079"/>
        <v>5.6345569353302753E-2</v>
      </c>
      <c r="AQ1639">
        <f t="shared" si="2080"/>
        <v>2771.9813341264571</v>
      </c>
      <c r="AR1639">
        <f t="shared" si="2081"/>
        <v>2808.5564233453424</v>
      </c>
      <c r="AS1639">
        <f t="shared" si="2082"/>
        <v>2745.9834524811722</v>
      </c>
      <c r="AT1639">
        <f t="shared" si="2083"/>
        <v>2692.2878008032008</v>
      </c>
      <c r="AU1639">
        <f t="shared" si="2084"/>
        <v>2734.3021441512556</v>
      </c>
      <c r="AV1639">
        <f t="shared" si="2085"/>
        <v>2665.7735129486978</v>
      </c>
      <c r="AW1639">
        <f t="shared" si="2086"/>
        <v>68.52863120255779</v>
      </c>
      <c r="AX1639">
        <f t="shared" si="2113"/>
        <v>63.434467233383273</v>
      </c>
      <c r="AY1639">
        <f t="shared" si="2087"/>
        <v>5.0941639691745166</v>
      </c>
      <c r="AZ1639">
        <f t="shared" si="2044"/>
        <v>2783.2999673333338</v>
      </c>
      <c r="BA1639">
        <f t="shared" si="2045"/>
        <v>1236692541.2853508</v>
      </c>
      <c r="BB1639">
        <f t="shared" si="2048"/>
        <v>1236692541.2853508</v>
      </c>
      <c r="BC1639">
        <f t="shared" si="2049"/>
        <v>0</v>
      </c>
      <c r="BD1639">
        <f t="shared" si="2064"/>
        <v>7862512896.7643738</v>
      </c>
      <c r="BE1639">
        <f t="shared" si="2065"/>
        <v>3123955139.5025592</v>
      </c>
      <c r="BF1639">
        <f t="shared" si="2066"/>
        <v>2.5168456477951713</v>
      </c>
      <c r="BG1639">
        <f t="shared" si="2067"/>
        <v>71.565428223245064</v>
      </c>
      <c r="BH1639">
        <f t="shared" si="2088"/>
        <v>95043548</v>
      </c>
      <c r="BI1639">
        <f t="shared" si="2089"/>
        <v>2.570684676312057</v>
      </c>
      <c r="BJ1639">
        <f t="shared" si="2050"/>
        <v>1425</v>
      </c>
      <c r="BK1639">
        <f t="shared" si="2090"/>
        <v>5.5069062020402636E-3</v>
      </c>
      <c r="BL1639">
        <f t="shared" si="2091"/>
        <v>1.0055069062020403</v>
      </c>
      <c r="BM1639">
        <f t="shared" si="2092"/>
        <v>40.100385215612064</v>
      </c>
      <c r="BN1639">
        <f t="shared" si="2093"/>
        <v>2782.6999510000001</v>
      </c>
      <c r="BO1639">
        <f t="shared" si="2052"/>
        <v>2778.0749510000001</v>
      </c>
      <c r="BP1639">
        <f t="shared" si="2094"/>
        <v>2621.0316090000001</v>
      </c>
      <c r="BQ1639">
        <f t="shared" si="2095"/>
        <v>157.04334199999994</v>
      </c>
      <c r="BR1639">
        <f t="shared" si="2096"/>
        <v>117.94995100000006</v>
      </c>
      <c r="BS1639">
        <f t="shared" si="2097"/>
        <v>116.69995100000006</v>
      </c>
      <c r="BT1639">
        <f t="shared" si="2098"/>
        <v>110.69995100000006</v>
      </c>
      <c r="BU1639">
        <f t="shared" si="2099"/>
        <v>130</v>
      </c>
      <c r="BV1639">
        <f t="shared" si="2100"/>
        <v>2778.8833333333332</v>
      </c>
      <c r="BW1639">
        <f t="shared" si="2101"/>
        <v>2777.1738165238094</v>
      </c>
      <c r="BX1639">
        <f t="shared" si="2102"/>
        <v>2766.2400258363641</v>
      </c>
      <c r="BY1639">
        <f t="shared" si="2103"/>
        <v>2726.8095506428567</v>
      </c>
      <c r="BZ1639">
        <f t="shared" si="2104"/>
        <v>2824.9499510000001</v>
      </c>
      <c r="CA1639">
        <f t="shared" si="2105"/>
        <v>2645</v>
      </c>
      <c r="CB1639">
        <f t="shared" si="2106"/>
        <v>2773.1715545533325</v>
      </c>
      <c r="CC1639">
        <f t="shared" si="2107"/>
        <v>2764.6765769138892</v>
      </c>
      <c r="CD1639">
        <f t="shared" si="2108"/>
        <v>2719.7054899218256</v>
      </c>
      <c r="CE1639">
        <f t="shared" si="2109"/>
        <v>2631.9794496423024</v>
      </c>
      <c r="CF1639">
        <f t="shared" si="2110"/>
        <v>2769.25</v>
      </c>
      <c r="CG1639">
        <f t="shared" si="2111"/>
        <v>2798.6499020000001</v>
      </c>
      <c r="CH1639">
        <f t="shared" si="2112"/>
        <v>2760.75</v>
      </c>
    </row>
    <row r="1640" spans="1:86">
      <c r="A1640" s="1">
        <v>41883</v>
      </c>
      <c r="B1640">
        <v>2804</v>
      </c>
      <c r="C1640">
        <v>2930</v>
      </c>
      <c r="D1640">
        <v>2792</v>
      </c>
      <c r="E1640">
        <v>2912.8000489999999</v>
      </c>
      <c r="F1640">
        <v>640846</v>
      </c>
      <c r="G1640">
        <f t="shared" si="2046"/>
        <v>481099.33625295601</v>
      </c>
      <c r="H1640">
        <f t="shared" si="2074"/>
        <v>15424319.672214195</v>
      </c>
      <c r="I1640">
        <f t="shared" si="2047"/>
        <v>2859.7000122499999</v>
      </c>
      <c r="J1640">
        <f t="shared" si="2054"/>
        <v>2859.7000122499999</v>
      </c>
      <c r="K1640">
        <f t="shared" si="2055"/>
        <v>2682.0874632499999</v>
      </c>
      <c r="L1640">
        <f t="shared" si="2056"/>
        <v>1</v>
      </c>
      <c r="M1640">
        <f t="shared" si="2057"/>
        <v>10</v>
      </c>
      <c r="N1640">
        <f t="shared" si="2058"/>
        <v>90</v>
      </c>
      <c r="O1640">
        <f t="shared" si="2059"/>
        <v>0</v>
      </c>
      <c r="P1640">
        <f t="shared" si="2034"/>
        <v>138</v>
      </c>
      <c r="Q1640">
        <f t="shared" si="2035"/>
        <v>17.199951000000056</v>
      </c>
      <c r="R1640">
        <f t="shared" si="2036"/>
        <v>120.80004899999994</v>
      </c>
      <c r="S1640">
        <f t="shared" si="2037"/>
        <v>138</v>
      </c>
      <c r="T1640">
        <f t="shared" si="2073"/>
        <v>55.542205080692064</v>
      </c>
      <c r="U1640">
        <f t="shared" si="2038"/>
        <v>36</v>
      </c>
      <c r="V1640">
        <f t="shared" si="2039"/>
        <v>-115.80004899999994</v>
      </c>
      <c r="W1640">
        <f t="shared" si="2040"/>
        <v>36</v>
      </c>
      <c r="X1640">
        <f t="shared" si="2041"/>
        <v>0</v>
      </c>
      <c r="Y1640">
        <f t="shared" si="2071"/>
        <v>23.847735166918735</v>
      </c>
      <c r="Z1640">
        <f t="shared" si="2072"/>
        <v>4.3839044218114829</v>
      </c>
      <c r="AA1640">
        <f t="shared" si="2068"/>
        <v>42.936241246224554</v>
      </c>
      <c r="AB1640">
        <f t="shared" si="2069"/>
        <v>7.8929246965303586</v>
      </c>
      <c r="AC1640">
        <f t="shared" si="2070"/>
        <v>68.943323974980942</v>
      </c>
      <c r="AD1640">
        <f t="shared" si="2078"/>
        <v>52.193087023775107</v>
      </c>
      <c r="AE1640">
        <f t="shared" si="2051"/>
        <v>2808.9600098000001</v>
      </c>
      <c r="AF1640">
        <f t="shared" si="2053"/>
        <v>2799.9416911666667</v>
      </c>
      <c r="AG1640">
        <f t="shared" si="2075"/>
        <v>2709.6875245000001</v>
      </c>
      <c r="AH1640">
        <f t="shared" si="2060"/>
        <v>2774.0900391999999</v>
      </c>
      <c r="AI1640">
        <f t="shared" si="2061"/>
        <v>2880.3197744467325</v>
      </c>
      <c r="AJ1640">
        <f t="shared" si="2062"/>
        <v>2667.8603039532672</v>
      </c>
      <c r="AK1640">
        <f t="shared" si="2063"/>
        <v>1.1528775087212055</v>
      </c>
      <c r="AL1640">
        <f t="shared" si="2042"/>
        <v>0.75072534782608613</v>
      </c>
      <c r="AM1640">
        <f t="shared" si="2043"/>
        <v>481099.33625295601</v>
      </c>
      <c r="AN1640">
        <f t="shared" si="2076"/>
        <v>1544806.9740817936</v>
      </c>
      <c r="AO1640">
        <f t="shared" si="2077"/>
        <v>7030450</v>
      </c>
      <c r="AP1640">
        <f t="shared" si="2079"/>
        <v>0.21973088124967727</v>
      </c>
      <c r="AQ1640">
        <f t="shared" si="2080"/>
        <v>2819.8596971834618</v>
      </c>
      <c r="AR1640">
        <f t="shared" si="2081"/>
        <v>2838.90710665692</v>
      </c>
      <c r="AS1640">
        <f t="shared" si="2082"/>
        <v>2776.0104398545614</v>
      </c>
      <c r="AT1640">
        <f t="shared" si="2083"/>
        <v>2712.1339031409125</v>
      </c>
      <c r="AU1640">
        <f t="shared" si="2084"/>
        <v>2761.0768298785674</v>
      </c>
      <c r="AV1640">
        <f t="shared" si="2085"/>
        <v>2683.065370472289</v>
      </c>
      <c r="AW1640">
        <f t="shared" si="2086"/>
        <v>78.011459406278391</v>
      </c>
      <c r="AX1640">
        <f t="shared" si="2113"/>
        <v>66.349865667962291</v>
      </c>
      <c r="AY1640">
        <f t="shared" si="2087"/>
        <v>11.6615937383161</v>
      </c>
      <c r="AZ1640">
        <f t="shared" si="2044"/>
        <v>2878.2666829999998</v>
      </c>
      <c r="BA1640">
        <f t="shared" si="2045"/>
        <v>1844525690.7338178</v>
      </c>
      <c r="BB1640">
        <f t="shared" si="2048"/>
        <v>1844525690.7338178</v>
      </c>
      <c r="BC1640">
        <f t="shared" si="2049"/>
        <v>0</v>
      </c>
      <c r="BD1640">
        <f t="shared" si="2064"/>
        <v>9707038587.4981918</v>
      </c>
      <c r="BE1640">
        <f t="shared" si="2065"/>
        <v>2427190942.0719872</v>
      </c>
      <c r="BF1640">
        <f t="shared" si="2066"/>
        <v>3.9992892274110563</v>
      </c>
      <c r="BG1640">
        <f t="shared" si="2067"/>
        <v>79.99715650542862</v>
      </c>
      <c r="BH1640">
        <f t="shared" si="2088"/>
        <v>95684394</v>
      </c>
      <c r="BI1640">
        <f t="shared" si="2089"/>
        <v>2.9075497102982011</v>
      </c>
      <c r="BJ1640">
        <f t="shared" si="2050"/>
        <v>12730.004899999994</v>
      </c>
      <c r="BK1640">
        <f t="shared" si="2090"/>
        <v>4.6076512479798867E-2</v>
      </c>
      <c r="BL1640">
        <f t="shared" si="2091"/>
        <v>1.0460765124797988</v>
      </c>
      <c r="BM1640">
        <f t="shared" si="2092"/>
        <v>55.987986436057319</v>
      </c>
      <c r="BN1640">
        <f t="shared" si="2093"/>
        <v>2861</v>
      </c>
      <c r="BO1640">
        <f t="shared" si="2052"/>
        <v>2800.5849607999999</v>
      </c>
      <c r="BP1640">
        <f t="shared" si="2094"/>
        <v>2629.8845501764708</v>
      </c>
      <c r="BQ1640">
        <f t="shared" si="2095"/>
        <v>170.70041062352902</v>
      </c>
      <c r="BR1640">
        <f t="shared" si="2096"/>
        <v>209.25</v>
      </c>
      <c r="BS1640">
        <f t="shared" si="2097"/>
        <v>140.85009799999989</v>
      </c>
      <c r="BT1640">
        <f t="shared" si="2098"/>
        <v>207.5</v>
      </c>
      <c r="BU1640">
        <f t="shared" si="2099"/>
        <v>152.85009799999989</v>
      </c>
      <c r="BV1640">
        <f t="shared" si="2100"/>
        <v>2824.0266764666671</v>
      </c>
      <c r="BW1640">
        <f t="shared" si="2101"/>
        <v>2817.145252095238</v>
      </c>
      <c r="BX1640">
        <f t="shared" si="2102"/>
        <v>2795.9373003454543</v>
      </c>
      <c r="BY1640">
        <f t="shared" si="2103"/>
        <v>2748.0047910714288</v>
      </c>
      <c r="BZ1640">
        <f t="shared" si="2104"/>
        <v>2930</v>
      </c>
      <c r="CA1640">
        <f t="shared" si="2105"/>
        <v>2651.1499020000001</v>
      </c>
      <c r="CB1640">
        <f t="shared" si="2106"/>
        <v>2793.88702156</v>
      </c>
      <c r="CC1640">
        <f t="shared" si="2107"/>
        <v>2777.6332439888884</v>
      </c>
      <c r="CD1640">
        <f t="shared" si="2108"/>
        <v>2742.6762718409127</v>
      </c>
      <c r="CE1640">
        <f t="shared" si="2109"/>
        <v>2655.3699399825909</v>
      </c>
      <c r="CF1640">
        <f t="shared" si="2110"/>
        <v>2784.5</v>
      </c>
      <c r="CG1640">
        <f t="shared" si="2111"/>
        <v>2803.6999510000001</v>
      </c>
      <c r="CH1640">
        <f t="shared" si="2112"/>
        <v>2761.6999510000001</v>
      </c>
    </row>
    <row r="1641" spans="1:86">
      <c r="A1641" s="1">
        <v>41884</v>
      </c>
      <c r="B1641">
        <v>2929</v>
      </c>
      <c r="C1641">
        <v>2966</v>
      </c>
      <c r="D1641">
        <v>2907.8000489999999</v>
      </c>
      <c r="E1641">
        <v>2915.0500489999999</v>
      </c>
      <c r="F1641">
        <v>431825</v>
      </c>
      <c r="G1641">
        <f t="shared" si="2046"/>
        <v>-324239.64309823915</v>
      </c>
      <c r="H1641">
        <f t="shared" si="2074"/>
        <v>15100080.029115956</v>
      </c>
      <c r="I1641">
        <f t="shared" si="2047"/>
        <v>2929.4625244999997</v>
      </c>
      <c r="J1641">
        <f t="shared" si="2054"/>
        <v>2929.4625244999997</v>
      </c>
      <c r="K1641">
        <f t="shared" si="2055"/>
        <v>2734.125</v>
      </c>
      <c r="L1641">
        <f t="shared" si="2056"/>
        <v>1</v>
      </c>
      <c r="M1641">
        <f t="shared" si="2057"/>
        <v>10</v>
      </c>
      <c r="N1641">
        <f t="shared" si="2058"/>
        <v>90</v>
      </c>
      <c r="O1641">
        <f t="shared" si="2059"/>
        <v>0</v>
      </c>
      <c r="P1641">
        <f t="shared" si="2034"/>
        <v>58.199951000000056</v>
      </c>
      <c r="Q1641">
        <f t="shared" si="2035"/>
        <v>50.949951000000056</v>
      </c>
      <c r="R1641">
        <f t="shared" si="2036"/>
        <v>7.25</v>
      </c>
      <c r="S1641">
        <f t="shared" si="2037"/>
        <v>58.199951000000056</v>
      </c>
      <c r="T1641">
        <f t="shared" si="2073"/>
        <v>55.732044074928346</v>
      </c>
      <c r="U1641">
        <f t="shared" si="2038"/>
        <v>-24</v>
      </c>
      <c r="V1641">
        <f t="shared" si="2039"/>
        <v>10.800048999999944</v>
      </c>
      <c r="W1641">
        <f t="shared" si="2040"/>
        <v>0</v>
      </c>
      <c r="X1641">
        <f t="shared" si="2041"/>
        <v>10.800048999999944</v>
      </c>
      <c r="Y1641">
        <f t="shared" si="2071"/>
        <v>22.144325512138828</v>
      </c>
      <c r="Z1641">
        <f t="shared" si="2072"/>
        <v>4.8422004631106583</v>
      </c>
      <c r="AA1641">
        <f t="shared" si="2068"/>
        <v>39.733560610780991</v>
      </c>
      <c r="AB1641">
        <f t="shared" si="2069"/>
        <v>8.6883597102604284</v>
      </c>
      <c r="AC1641">
        <f t="shared" si="2070"/>
        <v>64.113939915410739</v>
      </c>
      <c r="AD1641">
        <f t="shared" si="2078"/>
        <v>53.829578861135964</v>
      </c>
      <c r="AE1641">
        <f t="shared" si="2051"/>
        <v>2830.8</v>
      </c>
      <c r="AF1641">
        <f t="shared" si="2053"/>
        <v>2826.6416829999998</v>
      </c>
      <c r="AG1641">
        <f t="shared" si="2075"/>
        <v>2726.14002695</v>
      </c>
      <c r="AH1641">
        <f t="shared" si="2060"/>
        <v>2795.2400392000004</v>
      </c>
      <c r="AI1641">
        <f t="shared" si="2061"/>
        <v>2919.5501365724094</v>
      </c>
      <c r="AJ1641">
        <f t="shared" si="2062"/>
        <v>2670.9299418275914</v>
      </c>
      <c r="AK1641">
        <f t="shared" si="2063"/>
        <v>0.98189975043246858</v>
      </c>
      <c r="AL1641">
        <f t="shared" si="2042"/>
        <v>-0.75085889677123641</v>
      </c>
      <c r="AM1641">
        <f t="shared" si="2043"/>
        <v>-324239.64309823915</v>
      </c>
      <c r="AN1641">
        <f t="shared" si="2076"/>
        <v>927972.48686647532</v>
      </c>
      <c r="AO1641">
        <f t="shared" si="2077"/>
        <v>6518665</v>
      </c>
      <c r="AP1641">
        <f t="shared" si="2079"/>
        <v>0.14235621662817086</v>
      </c>
      <c r="AQ1641">
        <f t="shared" si="2080"/>
        <v>2852.2244168010848</v>
      </c>
      <c r="AR1641">
        <f t="shared" si="2081"/>
        <v>2858.7553452246975</v>
      </c>
      <c r="AS1641">
        <f t="shared" si="2082"/>
        <v>2801.0375695007401</v>
      </c>
      <c r="AT1641">
        <f t="shared" si="2083"/>
        <v>2730.3963562682302</v>
      </c>
      <c r="AU1641">
        <f t="shared" si="2084"/>
        <v>2784.1728127467823</v>
      </c>
      <c r="AV1641">
        <f t="shared" si="2085"/>
        <v>2699.3042979692286</v>
      </c>
      <c r="AW1641">
        <f t="shared" si="2086"/>
        <v>84.868514777553628</v>
      </c>
      <c r="AX1641">
        <f t="shared" si="2113"/>
        <v>70.053595489880564</v>
      </c>
      <c r="AY1641">
        <f t="shared" si="2087"/>
        <v>14.814919287673064</v>
      </c>
      <c r="AZ1641">
        <f t="shared" si="2044"/>
        <v>2929.6166993333331</v>
      </c>
      <c r="BA1641">
        <f t="shared" si="2045"/>
        <v>1265081731.1896167</v>
      </c>
      <c r="BB1641">
        <f t="shared" si="2048"/>
        <v>1265081731.1896167</v>
      </c>
      <c r="BC1641">
        <f t="shared" si="2049"/>
        <v>0</v>
      </c>
      <c r="BD1641">
        <f t="shared" si="2064"/>
        <v>10370091793.286686</v>
      </c>
      <c r="BE1641">
        <f t="shared" si="2065"/>
        <v>2427190942.0719872</v>
      </c>
      <c r="BF1641">
        <f t="shared" si="2066"/>
        <v>4.2724664193226554</v>
      </c>
      <c r="BG1641">
        <f t="shared" si="2067"/>
        <v>81.03354444638704</v>
      </c>
      <c r="BH1641">
        <f t="shared" si="2088"/>
        <v>96116219</v>
      </c>
      <c r="BI1641">
        <f t="shared" si="2089"/>
        <v>3.1440884542510776</v>
      </c>
      <c r="BJ1641">
        <f t="shared" si="2050"/>
        <v>125</v>
      </c>
      <c r="BK1641">
        <f t="shared" si="2090"/>
        <v>7.7245260991136433E-4</v>
      </c>
      <c r="BL1641">
        <f t="shared" si="2091"/>
        <v>1.0007724526099113</v>
      </c>
      <c r="BM1641">
        <f t="shared" si="2092"/>
        <v>65.51717397569243</v>
      </c>
      <c r="BN1641">
        <f t="shared" si="2093"/>
        <v>2936.9000244999997</v>
      </c>
      <c r="BO1641">
        <f t="shared" si="2052"/>
        <v>2827.5499754999996</v>
      </c>
      <c r="BP1641">
        <f t="shared" si="2094"/>
        <v>2642.249992794118</v>
      </c>
      <c r="BQ1641">
        <f t="shared" si="2095"/>
        <v>185.29998270588158</v>
      </c>
      <c r="BR1641">
        <f t="shared" si="2096"/>
        <v>165.75</v>
      </c>
      <c r="BS1641">
        <f t="shared" si="2097"/>
        <v>195.60009799999989</v>
      </c>
      <c r="BT1641">
        <f t="shared" si="2098"/>
        <v>206</v>
      </c>
      <c r="BU1641">
        <f t="shared" si="2099"/>
        <v>214</v>
      </c>
      <c r="BV1641">
        <f t="shared" si="2100"/>
        <v>2859.3900228666666</v>
      </c>
      <c r="BW1641">
        <f t="shared" si="2101"/>
        <v>2850.0333543333336</v>
      </c>
      <c r="BX1641">
        <f t="shared" si="2102"/>
        <v>2821.5663930363639</v>
      </c>
      <c r="BY1641">
        <f t="shared" si="2103"/>
        <v>2767.5631267380963</v>
      </c>
      <c r="BZ1641">
        <f t="shared" si="2104"/>
        <v>2966</v>
      </c>
      <c r="CA1641">
        <f t="shared" si="2105"/>
        <v>2712.1999510000001</v>
      </c>
      <c r="CB1641">
        <f t="shared" si="2106"/>
        <v>2791.8291282833334</v>
      </c>
      <c r="CC1641">
        <f t="shared" si="2107"/>
        <v>2799.3461317999995</v>
      </c>
      <c r="CD1641">
        <f t="shared" si="2108"/>
        <v>2761.3993858286508</v>
      </c>
      <c r="CE1641">
        <f t="shared" si="2109"/>
        <v>2671.7136104037781</v>
      </c>
      <c r="CF1641">
        <f t="shared" si="2110"/>
        <v>2912.8000489999999</v>
      </c>
      <c r="CG1641">
        <f t="shared" si="2111"/>
        <v>2930</v>
      </c>
      <c r="CH1641">
        <f t="shared" si="2112"/>
        <v>2792</v>
      </c>
    </row>
    <row r="1642" spans="1:86">
      <c r="A1642" s="1">
        <v>41885</v>
      </c>
      <c r="B1642">
        <v>2940</v>
      </c>
      <c r="C1642">
        <v>2942</v>
      </c>
      <c r="D1642">
        <v>2897</v>
      </c>
      <c r="E1642">
        <v>2908.5500489999999</v>
      </c>
      <c r="F1642">
        <v>423897</v>
      </c>
      <c r="G1642">
        <f t="shared" si="2046"/>
        <v>-206295.61684653437</v>
      </c>
      <c r="H1642">
        <f t="shared" si="2074"/>
        <v>14893784.412269423</v>
      </c>
      <c r="I1642">
        <f t="shared" si="2047"/>
        <v>2921.8875122499999</v>
      </c>
      <c r="J1642">
        <f t="shared" si="2054"/>
        <v>2929.4625244999997</v>
      </c>
      <c r="K1642">
        <f t="shared" si="2055"/>
        <v>2741.7000122500003</v>
      </c>
      <c r="L1642">
        <f t="shared" si="2056"/>
        <v>2</v>
      </c>
      <c r="M1642">
        <f t="shared" si="2057"/>
        <v>10</v>
      </c>
      <c r="N1642">
        <f t="shared" si="2058"/>
        <v>80</v>
      </c>
      <c r="O1642">
        <f t="shared" si="2059"/>
        <v>0</v>
      </c>
      <c r="P1642">
        <f t="shared" si="2034"/>
        <v>45</v>
      </c>
      <c r="Q1642">
        <f t="shared" si="2035"/>
        <v>33.449951000000056</v>
      </c>
      <c r="R1642">
        <f t="shared" si="2036"/>
        <v>11.550048999999944</v>
      </c>
      <c r="S1642">
        <f t="shared" si="2037"/>
        <v>45</v>
      </c>
      <c r="T1642">
        <f t="shared" si="2073"/>
        <v>54.965469498147748</v>
      </c>
      <c r="U1642">
        <f t="shared" si="2038"/>
        <v>-18.449951000000056</v>
      </c>
      <c r="V1642">
        <f t="shared" si="2039"/>
        <v>13.899902000000111</v>
      </c>
      <c r="W1642">
        <f t="shared" si="2040"/>
        <v>0</v>
      </c>
      <c r="X1642">
        <f t="shared" si="2041"/>
        <v>13.899902000000111</v>
      </c>
      <c r="Y1642">
        <f t="shared" si="2071"/>
        <v>20.562587975557481</v>
      </c>
      <c r="Z1642">
        <f t="shared" si="2072"/>
        <v>5.4891791443170481</v>
      </c>
      <c r="AA1642">
        <f t="shared" si="2068"/>
        <v>37.410010618121639</v>
      </c>
      <c r="AB1642">
        <f t="shared" si="2069"/>
        <v>9.9865955743396775</v>
      </c>
      <c r="AC1642">
        <f t="shared" si="2070"/>
        <v>57.859448696442314</v>
      </c>
      <c r="AD1642">
        <f t="shared" si="2078"/>
        <v>55.160183917939229</v>
      </c>
      <c r="AE1642">
        <f t="shared" si="2051"/>
        <v>2858.0300293999999</v>
      </c>
      <c r="AF1642">
        <f t="shared" si="2053"/>
        <v>2843.7583415000004</v>
      </c>
      <c r="AG1642">
        <f t="shared" si="2075"/>
        <v>2739.2825318499999</v>
      </c>
      <c r="AH1642">
        <f t="shared" si="2060"/>
        <v>2811.1650392000001</v>
      </c>
      <c r="AI1642">
        <f t="shared" si="2061"/>
        <v>2948.0228049908405</v>
      </c>
      <c r="AJ1642">
        <f t="shared" si="2062"/>
        <v>2674.3072734091597</v>
      </c>
      <c r="AK1642">
        <f t="shared" si="2063"/>
        <v>0.85578912616779534</v>
      </c>
      <c r="AL1642">
        <f t="shared" si="2042"/>
        <v>-0.48666448888889136</v>
      </c>
      <c r="AM1642">
        <f t="shared" si="2043"/>
        <v>-206295.61684653437</v>
      </c>
      <c r="AN1642">
        <f t="shared" si="2076"/>
        <v>396280.16447679308</v>
      </c>
      <c r="AO1642">
        <f t="shared" si="2077"/>
        <v>6462059</v>
      </c>
      <c r="AP1642">
        <f t="shared" si="2079"/>
        <v>6.1324132830850524E-2</v>
      </c>
      <c r="AQ1642">
        <f t="shared" si="2080"/>
        <v>2871.3751317487158</v>
      </c>
      <c r="AR1642">
        <f t="shared" si="2081"/>
        <v>2869.8688218356588</v>
      </c>
      <c r="AS1642">
        <f t="shared" si="2082"/>
        <v>2820.3898158106067</v>
      </c>
      <c r="AT1642">
        <f t="shared" si="2083"/>
        <v>2746.4301886140893</v>
      </c>
      <c r="AU1642">
        <f t="shared" si="2084"/>
        <v>2802.8293981847651</v>
      </c>
      <c r="AV1642">
        <f t="shared" si="2085"/>
        <v>2713.9515005413828</v>
      </c>
      <c r="AW1642">
        <f t="shared" si="2086"/>
        <v>88.877897643382312</v>
      </c>
      <c r="AX1642">
        <f t="shared" si="2113"/>
        <v>73.818455920580917</v>
      </c>
      <c r="AY1642">
        <f t="shared" si="2087"/>
        <v>15.059441722801395</v>
      </c>
      <c r="AZ1642">
        <f t="shared" si="2044"/>
        <v>2915.8500163333333</v>
      </c>
      <c r="BA1642">
        <f t="shared" si="2045"/>
        <v>1236020074.373651</v>
      </c>
      <c r="BB1642">
        <f t="shared" si="2048"/>
        <v>0</v>
      </c>
      <c r="BC1642">
        <f t="shared" si="2049"/>
        <v>1236020074.373651</v>
      </c>
      <c r="BD1642">
        <f t="shared" si="2064"/>
        <v>9775055687.3791599</v>
      </c>
      <c r="BE1642">
        <f t="shared" si="2065"/>
        <v>3663211016.4456382</v>
      </c>
      <c r="BF1642">
        <f t="shared" si="2066"/>
        <v>2.6684391490129769</v>
      </c>
      <c r="BG1642">
        <f t="shared" si="2067"/>
        <v>72.740450110258521</v>
      </c>
      <c r="BH1642">
        <f t="shared" si="2088"/>
        <v>95692322</v>
      </c>
      <c r="BI1642">
        <f t="shared" si="2089"/>
        <v>3.2748520976020692</v>
      </c>
      <c r="BJ1642">
        <f t="shared" si="2050"/>
        <v>-750</v>
      </c>
      <c r="BK1642">
        <f t="shared" si="2090"/>
        <v>-2.229807341465649E-3</v>
      </c>
      <c r="BL1642">
        <f t="shared" si="2091"/>
        <v>0.99777019265853439</v>
      </c>
      <c r="BM1642">
        <f t="shared" si="2092"/>
        <v>72.130375896817199</v>
      </c>
      <c r="BN1642">
        <f t="shared" si="2093"/>
        <v>2919.5</v>
      </c>
      <c r="BO1642">
        <f t="shared" si="2052"/>
        <v>2855.9599853</v>
      </c>
      <c r="BP1642">
        <f t="shared" si="2094"/>
        <v>2654.4771979558827</v>
      </c>
      <c r="BQ1642">
        <f t="shared" si="2095"/>
        <v>201.48278734411724</v>
      </c>
      <c r="BR1642">
        <f t="shared" si="2096"/>
        <v>170.69995100000006</v>
      </c>
      <c r="BS1642">
        <f t="shared" si="2097"/>
        <v>172.05004899999994</v>
      </c>
      <c r="BT1642">
        <f t="shared" si="2098"/>
        <v>187</v>
      </c>
      <c r="BU1642">
        <f t="shared" si="2099"/>
        <v>191</v>
      </c>
      <c r="BV1642">
        <f t="shared" si="2100"/>
        <v>2885.3067058666666</v>
      </c>
      <c r="BW1642">
        <f t="shared" si="2101"/>
        <v>2873.4357446190475</v>
      </c>
      <c r="BX1642">
        <f t="shared" si="2102"/>
        <v>2842.1682130000004</v>
      </c>
      <c r="BY1642">
        <f t="shared" si="2103"/>
        <v>2784.9355097904763</v>
      </c>
      <c r="BZ1642">
        <f t="shared" si="2104"/>
        <v>2966</v>
      </c>
      <c r="CA1642">
        <f t="shared" si="2105"/>
        <v>2724.9499510000001</v>
      </c>
      <c r="CB1642">
        <f t="shared" si="2106"/>
        <v>2814.3476807133329</v>
      </c>
      <c r="CC1642">
        <f t="shared" si="2107"/>
        <v>2800.4839971527781</v>
      </c>
      <c r="CD1642">
        <f t="shared" si="2108"/>
        <v>2768.6909129398409</v>
      </c>
      <c r="CE1642">
        <f t="shared" si="2109"/>
        <v>2678.7988857254591</v>
      </c>
      <c r="CF1642">
        <f t="shared" si="2110"/>
        <v>2915.0500489999999</v>
      </c>
      <c r="CG1642">
        <f t="shared" si="2111"/>
        <v>2966</v>
      </c>
      <c r="CH1642">
        <f t="shared" si="2112"/>
        <v>2907.8000489999999</v>
      </c>
    </row>
    <row r="1643" spans="1:86">
      <c r="A1643" s="1">
        <v>41886</v>
      </c>
      <c r="B1643">
        <v>2910</v>
      </c>
      <c r="C1643">
        <v>2923.5500489999999</v>
      </c>
      <c r="D1643">
        <v>2883.1000979999999</v>
      </c>
      <c r="E1643">
        <v>2897.75</v>
      </c>
      <c r="F1643">
        <v>254066</v>
      </c>
      <c r="G1643">
        <f t="shared" si="2046"/>
        <v>-70034.034100608769</v>
      </c>
      <c r="H1643">
        <f t="shared" si="2074"/>
        <v>14823750.378168814</v>
      </c>
      <c r="I1643">
        <f t="shared" si="2047"/>
        <v>2903.6000367500001</v>
      </c>
      <c r="J1643">
        <f t="shared" si="2054"/>
        <v>2929.4625244999997</v>
      </c>
      <c r="K1643">
        <f t="shared" si="2055"/>
        <v>2750.9000245000002</v>
      </c>
      <c r="L1643">
        <f t="shared" si="2056"/>
        <v>3</v>
      </c>
      <c r="M1643">
        <f t="shared" si="2057"/>
        <v>10</v>
      </c>
      <c r="N1643">
        <f t="shared" si="2058"/>
        <v>70</v>
      </c>
      <c r="O1643">
        <f t="shared" si="2059"/>
        <v>0</v>
      </c>
      <c r="P1643">
        <f t="shared" si="2034"/>
        <v>40.449951000000056</v>
      </c>
      <c r="Q1643">
        <f t="shared" si="2035"/>
        <v>25.800048999999944</v>
      </c>
      <c r="R1643">
        <f t="shared" si="2036"/>
        <v>14.649902000000111</v>
      </c>
      <c r="S1643">
        <f t="shared" si="2037"/>
        <v>40.449951000000056</v>
      </c>
      <c r="T1643">
        <f t="shared" si="2073"/>
        <v>53.928646748280059</v>
      </c>
      <c r="U1643">
        <f t="shared" si="2038"/>
        <v>-21.600097999999889</v>
      </c>
      <c r="V1643">
        <f t="shared" si="2039"/>
        <v>23.200195999999778</v>
      </c>
      <c r="W1643">
        <f t="shared" si="2040"/>
        <v>0</v>
      </c>
      <c r="X1643">
        <f t="shared" si="2041"/>
        <v>23.200195999999778</v>
      </c>
      <c r="Y1643">
        <f t="shared" si="2071"/>
        <v>19.093831691589088</v>
      </c>
      <c r="Z1643">
        <f t="shared" si="2072"/>
        <v>6.7542517768658143</v>
      </c>
      <c r="AA1643">
        <f t="shared" si="2068"/>
        <v>35.405731170508268</v>
      </c>
      <c r="AB1643">
        <f t="shared" si="2069"/>
        <v>12.524422888622228</v>
      </c>
      <c r="AC1643">
        <f t="shared" si="2070"/>
        <v>47.738858201160426</v>
      </c>
      <c r="AD1643">
        <f t="shared" si="2078"/>
        <v>55.50434751000585</v>
      </c>
      <c r="AE1643">
        <f t="shared" si="2051"/>
        <v>2883.7300293999997</v>
      </c>
      <c r="AF1643">
        <f t="shared" si="2053"/>
        <v>2864.6500245000002</v>
      </c>
      <c r="AG1643">
        <f t="shared" si="2075"/>
        <v>2750.8775269499997</v>
      </c>
      <c r="AH1643">
        <f t="shared" si="2060"/>
        <v>2827.1550294000003</v>
      </c>
      <c r="AI1643">
        <f t="shared" si="2061"/>
        <v>2963.3757284303024</v>
      </c>
      <c r="AJ1643">
        <f t="shared" si="2062"/>
        <v>2690.9343303696983</v>
      </c>
      <c r="AK1643">
        <f t="shared" si="2063"/>
        <v>0.75911983678888606</v>
      </c>
      <c r="AL1643">
        <f t="shared" si="2042"/>
        <v>-0.2756529173545802</v>
      </c>
      <c r="AM1643">
        <f t="shared" si="2043"/>
        <v>-70034.034100608769</v>
      </c>
      <c r="AN1643">
        <f t="shared" si="2076"/>
        <v>76542.923949973789</v>
      </c>
      <c r="AO1643">
        <f t="shared" si="2077"/>
        <v>6303806</v>
      </c>
      <c r="AP1643">
        <f t="shared" si="2079"/>
        <v>1.2142334956052547E-2</v>
      </c>
      <c r="AQ1643">
        <f t="shared" si="2080"/>
        <v>2880.3425869541525</v>
      </c>
      <c r="AR1643">
        <f t="shared" si="2081"/>
        <v>2872.9699576124958</v>
      </c>
      <c r="AS1643">
        <f t="shared" si="2082"/>
        <v>2834.3146489646974</v>
      </c>
      <c r="AT1643">
        <f t="shared" si="2083"/>
        <v>2760.0489716388211</v>
      </c>
      <c r="AU1643">
        <f t="shared" si="2084"/>
        <v>2817.0674884570503</v>
      </c>
      <c r="AV1643">
        <f t="shared" si="2085"/>
        <v>2726.8173955034858</v>
      </c>
      <c r="AW1643">
        <f t="shared" si="2086"/>
        <v>90.25009295356449</v>
      </c>
      <c r="AX1643">
        <f t="shared" si="2113"/>
        <v>77.104783327177628</v>
      </c>
      <c r="AY1643">
        <f t="shared" si="2087"/>
        <v>13.145309626386862</v>
      </c>
      <c r="AZ1643">
        <f t="shared" si="2044"/>
        <v>2901.4667156666669</v>
      </c>
      <c r="BA1643">
        <f t="shared" si="2045"/>
        <v>737164042.58256745</v>
      </c>
      <c r="BB1643">
        <f t="shared" si="2048"/>
        <v>0</v>
      </c>
      <c r="BC1643">
        <f t="shared" si="2049"/>
        <v>737164042.58256745</v>
      </c>
      <c r="BD1643">
        <f t="shared" si="2064"/>
        <v>9775055687.3791599</v>
      </c>
      <c r="BE1643">
        <f t="shared" si="2065"/>
        <v>3904188850.3302078</v>
      </c>
      <c r="BF1643">
        <f t="shared" si="2066"/>
        <v>2.5037353627380003</v>
      </c>
      <c r="BG1643">
        <f t="shared" si="2067"/>
        <v>71.459031677022892</v>
      </c>
      <c r="BH1643">
        <f t="shared" si="2088"/>
        <v>95438256</v>
      </c>
      <c r="BI1643">
        <f t="shared" si="2089"/>
        <v>3.3097226496496117</v>
      </c>
      <c r="BJ1643">
        <f t="shared" si="2050"/>
        <v>-1180.0048999999944</v>
      </c>
      <c r="BK1643">
        <f t="shared" si="2090"/>
        <v>-3.7132072056704516E-3</v>
      </c>
      <c r="BL1643">
        <f t="shared" si="2091"/>
        <v>0.99628679279432952</v>
      </c>
      <c r="BM1643">
        <f t="shared" si="2092"/>
        <v>71.794612232671696</v>
      </c>
      <c r="BN1643">
        <f t="shared" si="2093"/>
        <v>2903.3250735000001</v>
      </c>
      <c r="BO1643">
        <f t="shared" si="2052"/>
        <v>2880.6850098000004</v>
      </c>
      <c r="BP1643">
        <f t="shared" si="2094"/>
        <v>2665.5110222058829</v>
      </c>
      <c r="BQ1643">
        <f t="shared" si="2095"/>
        <v>215.17398759411753</v>
      </c>
      <c r="BR1643">
        <f t="shared" si="2096"/>
        <v>147.19995100000006</v>
      </c>
      <c r="BS1643">
        <f t="shared" si="2097"/>
        <v>145</v>
      </c>
      <c r="BT1643">
        <f t="shared" si="2098"/>
        <v>152.55004899999994</v>
      </c>
      <c r="BU1643">
        <f t="shared" si="2099"/>
        <v>166.05004899999994</v>
      </c>
      <c r="BV1643">
        <f t="shared" si="2100"/>
        <v>2898.5466960666668</v>
      </c>
      <c r="BW1643">
        <f t="shared" si="2101"/>
        <v>2888.8619327619049</v>
      </c>
      <c r="BX1643">
        <f t="shared" si="2102"/>
        <v>2857.9109331454542</v>
      </c>
      <c r="BY1643">
        <f t="shared" si="2103"/>
        <v>2800.0276496142851</v>
      </c>
      <c r="BZ1643">
        <f t="shared" si="2104"/>
        <v>2966</v>
      </c>
      <c r="CA1643">
        <f t="shared" si="2105"/>
        <v>2729</v>
      </c>
      <c r="CB1643">
        <f t="shared" si="2106"/>
        <v>2853.5776913299997</v>
      </c>
      <c r="CC1643">
        <f t="shared" si="2107"/>
        <v>2822.7314046777774</v>
      </c>
      <c r="CD1643">
        <f t="shared" si="2108"/>
        <v>2783.5567657571828</v>
      </c>
      <c r="CE1643">
        <f t="shared" si="2109"/>
        <v>2682.1593645456851</v>
      </c>
      <c r="CF1643">
        <f t="shared" si="2110"/>
        <v>2908.5500489999999</v>
      </c>
      <c r="CG1643">
        <f t="shared" si="2111"/>
        <v>2942</v>
      </c>
      <c r="CH1643">
        <f t="shared" si="2112"/>
        <v>2897</v>
      </c>
    </row>
    <row r="1644" spans="1:86">
      <c r="A1644" s="1">
        <v>41887</v>
      </c>
      <c r="B1644">
        <v>2872</v>
      </c>
      <c r="C1644">
        <v>2901.9499510000001</v>
      </c>
      <c r="D1644">
        <v>2859.8999020000001</v>
      </c>
      <c r="E1644">
        <v>2880.75</v>
      </c>
      <c r="F1644">
        <v>262632</v>
      </c>
      <c r="G1644">
        <f t="shared" si="2046"/>
        <v>-2185.0769566533404</v>
      </c>
      <c r="H1644">
        <f t="shared" si="2074"/>
        <v>14821565.30121216</v>
      </c>
      <c r="I1644">
        <f t="shared" si="2047"/>
        <v>2878.6499632499999</v>
      </c>
      <c r="J1644">
        <f t="shared" si="2054"/>
        <v>2929.4625244999997</v>
      </c>
      <c r="K1644">
        <f t="shared" si="2055"/>
        <v>2751.9375</v>
      </c>
      <c r="L1644">
        <f t="shared" si="2056"/>
        <v>4</v>
      </c>
      <c r="M1644">
        <f t="shared" si="2057"/>
        <v>10</v>
      </c>
      <c r="N1644">
        <f t="shared" si="2058"/>
        <v>60</v>
      </c>
      <c r="O1644">
        <f t="shared" si="2059"/>
        <v>0</v>
      </c>
      <c r="P1644">
        <f t="shared" si="2034"/>
        <v>42.050048999999944</v>
      </c>
      <c r="Q1644">
        <f t="shared" si="2035"/>
        <v>21.199951000000056</v>
      </c>
      <c r="R1644">
        <f t="shared" si="2036"/>
        <v>20.850097999999889</v>
      </c>
      <c r="S1644">
        <f t="shared" si="2037"/>
        <v>42.050048999999944</v>
      </c>
      <c r="T1644">
        <f t="shared" si="2073"/>
        <v>53.080175480545769</v>
      </c>
      <c r="U1644">
        <f t="shared" si="2038"/>
        <v>22.449951000000056</v>
      </c>
      <c r="V1644">
        <f t="shared" si="2039"/>
        <v>3.899902000000111</v>
      </c>
      <c r="W1644">
        <f t="shared" si="2040"/>
        <v>22.449951000000056</v>
      </c>
      <c r="X1644">
        <f t="shared" si="2041"/>
        <v>0</v>
      </c>
      <c r="Y1644">
        <f t="shared" si="2071"/>
        <v>19.333554499332731</v>
      </c>
      <c r="Z1644">
        <f t="shared" si="2072"/>
        <v>6.2718052213753994</v>
      </c>
      <c r="AA1644">
        <f t="shared" si="2068"/>
        <v>36.423305545435895</v>
      </c>
      <c r="AB1644">
        <f t="shared" si="2069"/>
        <v>11.815720586067121</v>
      </c>
      <c r="AC1644">
        <f t="shared" si="2070"/>
        <v>51.011778082515072</v>
      </c>
      <c r="AD1644">
        <f t="shared" si="2078"/>
        <v>55.688666503447557</v>
      </c>
      <c r="AE1644">
        <f t="shared" si="2051"/>
        <v>2902.9800294000001</v>
      </c>
      <c r="AF1644">
        <f t="shared" si="2053"/>
        <v>2883.2333578333332</v>
      </c>
      <c r="AG1644">
        <f t="shared" si="2075"/>
        <v>2763.0650269499993</v>
      </c>
      <c r="AH1644">
        <f t="shared" si="2060"/>
        <v>2840.1750245000003</v>
      </c>
      <c r="AI1644">
        <f t="shared" si="2061"/>
        <v>2969.324693083794</v>
      </c>
      <c r="AJ1644">
        <f t="shared" si="2062"/>
        <v>2711.0253559162065</v>
      </c>
      <c r="AK1644">
        <f t="shared" si="2063"/>
        <v>0.65708509338401522</v>
      </c>
      <c r="AL1644">
        <f t="shared" si="2042"/>
        <v>-8.3199189613350263E-3</v>
      </c>
      <c r="AM1644">
        <f t="shared" si="2043"/>
        <v>-2185.0769566533404</v>
      </c>
      <c r="AN1644">
        <f t="shared" si="2076"/>
        <v>232652.2153556422</v>
      </c>
      <c r="AO1644">
        <f t="shared" si="2077"/>
        <v>6328247</v>
      </c>
      <c r="AP1644">
        <f t="shared" si="2079"/>
        <v>3.6764085750072999E-2</v>
      </c>
      <c r="AQ1644">
        <f t="shared" si="2080"/>
        <v>2880.4811073897408</v>
      </c>
      <c r="AR1644">
        <f t="shared" si="2081"/>
        <v>2885.1337417629347</v>
      </c>
      <c r="AS1644">
        <f t="shared" si="2082"/>
        <v>2842.6730121510518</v>
      </c>
      <c r="AT1644">
        <f t="shared" si="2083"/>
        <v>2770.9120641913273</v>
      </c>
      <c r="AU1644">
        <f t="shared" si="2084"/>
        <v>2826.6198651884929</v>
      </c>
      <c r="AV1644">
        <f t="shared" si="2085"/>
        <v>2737.592677818242</v>
      </c>
      <c r="AW1644">
        <f t="shared" si="2086"/>
        <v>89.027187370250886</v>
      </c>
      <c r="AX1644">
        <f t="shared" si="2113"/>
        <v>79.489264135792283</v>
      </c>
      <c r="AY1644">
        <f t="shared" si="2087"/>
        <v>9.5379232344586029</v>
      </c>
      <c r="AZ1644">
        <f t="shared" si="2044"/>
        <v>2880.8666176666666</v>
      </c>
      <c r="BA1644">
        <f t="shared" si="2045"/>
        <v>756607761.53103197</v>
      </c>
      <c r="BB1644">
        <f t="shared" si="2048"/>
        <v>0</v>
      </c>
      <c r="BC1644">
        <f t="shared" si="2049"/>
        <v>756607761.53103197</v>
      </c>
      <c r="BD1644">
        <f t="shared" si="2064"/>
        <v>8943799173.8906078</v>
      </c>
      <c r="BE1644">
        <f t="shared" si="2065"/>
        <v>4660796611.8612394</v>
      </c>
      <c r="BF1644">
        <f t="shared" si="2066"/>
        <v>1.91894217205908</v>
      </c>
      <c r="BG1644">
        <f t="shared" si="2067"/>
        <v>65.741013659939</v>
      </c>
      <c r="BH1644">
        <f t="shared" si="2088"/>
        <v>95175624</v>
      </c>
      <c r="BI1644">
        <f t="shared" si="2089"/>
        <v>3.2520246014539387</v>
      </c>
      <c r="BJ1644">
        <f t="shared" si="2050"/>
        <v>-1800</v>
      </c>
      <c r="BK1644">
        <f t="shared" si="2090"/>
        <v>-5.8666206539556556E-3</v>
      </c>
      <c r="BL1644">
        <f t="shared" si="2091"/>
        <v>0.9941333793460444</v>
      </c>
      <c r="BM1644">
        <f t="shared" si="2092"/>
        <v>68.067851963449186</v>
      </c>
      <c r="BN1644">
        <f t="shared" si="2093"/>
        <v>2880.9249264999999</v>
      </c>
      <c r="BO1644">
        <f t="shared" si="2052"/>
        <v>2900.3300048999999</v>
      </c>
      <c r="BP1644">
        <f t="shared" si="2094"/>
        <v>2675.4382252058826</v>
      </c>
      <c r="BQ1644">
        <f t="shared" si="2095"/>
        <v>224.8917796941173</v>
      </c>
      <c r="BR1644">
        <f t="shared" si="2096"/>
        <v>125.89990200000011</v>
      </c>
      <c r="BS1644">
        <f t="shared" si="2097"/>
        <v>130.89990200000011</v>
      </c>
      <c r="BT1644">
        <f t="shared" si="2098"/>
        <v>134.05004899999994</v>
      </c>
      <c r="BU1644">
        <f t="shared" si="2099"/>
        <v>116</v>
      </c>
      <c r="BV1644">
        <f t="shared" si="2100"/>
        <v>2897.5533529333334</v>
      </c>
      <c r="BW1644">
        <f t="shared" si="2101"/>
        <v>2893.4619257619047</v>
      </c>
      <c r="BX1644">
        <f t="shared" si="2102"/>
        <v>2867.6554732545455</v>
      </c>
      <c r="BY1644">
        <f t="shared" si="2103"/>
        <v>2812.3964565714282</v>
      </c>
      <c r="BZ1644">
        <f t="shared" si="2104"/>
        <v>2966</v>
      </c>
      <c r="CA1644">
        <f t="shared" si="2105"/>
        <v>2729</v>
      </c>
      <c r="CB1644">
        <f t="shared" si="2106"/>
        <v>2910.0752092966663</v>
      </c>
      <c r="CC1644">
        <f t="shared" si="2107"/>
        <v>2858.5203024138887</v>
      </c>
      <c r="CD1644">
        <f t="shared" si="2108"/>
        <v>2798.5933205232932</v>
      </c>
      <c r="CE1644">
        <f t="shared" si="2109"/>
        <v>2692.3636814684842</v>
      </c>
      <c r="CF1644">
        <f t="shared" si="2110"/>
        <v>2897.75</v>
      </c>
      <c r="CG1644">
        <f t="shared" si="2111"/>
        <v>2923.5500489999999</v>
      </c>
      <c r="CH1644">
        <f t="shared" si="2112"/>
        <v>2883.1000979999999</v>
      </c>
    </row>
    <row r="1645" spans="1:86">
      <c r="A1645" s="1">
        <v>41890</v>
      </c>
      <c r="B1645">
        <v>2875</v>
      </c>
      <c r="C1645">
        <v>2924.3999020000001</v>
      </c>
      <c r="D1645">
        <v>2856</v>
      </c>
      <c r="E1645">
        <v>2915.6499020000001</v>
      </c>
      <c r="F1645">
        <v>393871</v>
      </c>
      <c r="G1645">
        <f t="shared" si="2046"/>
        <v>293099.76643887605</v>
      </c>
      <c r="H1645">
        <f t="shared" si="2074"/>
        <v>15114665.067651035</v>
      </c>
      <c r="I1645">
        <f t="shared" si="2047"/>
        <v>2892.7624510000005</v>
      </c>
      <c r="J1645">
        <f t="shared" si="2054"/>
        <v>2929.4625244999997</v>
      </c>
      <c r="K1645">
        <f t="shared" si="2055"/>
        <v>2778.0749510000005</v>
      </c>
      <c r="L1645">
        <f t="shared" si="2056"/>
        <v>5</v>
      </c>
      <c r="M1645">
        <f t="shared" si="2057"/>
        <v>9</v>
      </c>
      <c r="N1645">
        <f t="shared" si="2058"/>
        <v>50</v>
      </c>
      <c r="O1645">
        <f t="shared" si="2059"/>
        <v>10</v>
      </c>
      <c r="P1645">
        <f t="shared" si="2034"/>
        <v>68.399902000000111</v>
      </c>
      <c r="Q1645">
        <f t="shared" si="2035"/>
        <v>8.75</v>
      </c>
      <c r="R1645">
        <f t="shared" si="2036"/>
        <v>59.649902000000111</v>
      </c>
      <c r="S1645">
        <f t="shared" si="2037"/>
        <v>68.399902000000111</v>
      </c>
      <c r="T1645">
        <f t="shared" si="2073"/>
        <v>54.174441660506794</v>
      </c>
      <c r="U1645">
        <f t="shared" si="2038"/>
        <v>7.600097999999889</v>
      </c>
      <c r="V1645">
        <f t="shared" si="2039"/>
        <v>-47</v>
      </c>
      <c r="W1645">
        <f t="shared" si="2040"/>
        <v>7.600097999999889</v>
      </c>
      <c r="X1645">
        <f t="shared" si="2041"/>
        <v>0</v>
      </c>
      <c r="Y1645">
        <f t="shared" si="2071"/>
        <v>18.495450463666096</v>
      </c>
      <c r="Z1645">
        <f t="shared" si="2072"/>
        <v>5.8238191341342995</v>
      </c>
      <c r="AA1645">
        <f t="shared" si="2068"/>
        <v>34.140546532202272</v>
      </c>
      <c r="AB1645">
        <f t="shared" si="2069"/>
        <v>10.75012303888656</v>
      </c>
      <c r="AC1645">
        <f t="shared" si="2070"/>
        <v>52.10531212120739</v>
      </c>
      <c r="AD1645">
        <f t="shared" si="2078"/>
        <v>55.521091636094916</v>
      </c>
      <c r="AE1645">
        <f t="shared" si="2051"/>
        <v>2903.55</v>
      </c>
      <c r="AF1645">
        <f t="shared" si="2053"/>
        <v>2905.0916748333334</v>
      </c>
      <c r="AG1645">
        <f t="shared" si="2075"/>
        <v>2776.3775269499993</v>
      </c>
      <c r="AH1645">
        <f t="shared" si="2060"/>
        <v>2856.2550049000001</v>
      </c>
      <c r="AI1645">
        <f t="shared" si="2061"/>
        <v>2978.7777351879467</v>
      </c>
      <c r="AJ1645">
        <f t="shared" si="2062"/>
        <v>2733.7322746120535</v>
      </c>
      <c r="AK1645">
        <f t="shared" si="2063"/>
        <v>0.74238317641311591</v>
      </c>
      <c r="AL1645">
        <f t="shared" si="2042"/>
        <v>0.74415168021732003</v>
      </c>
      <c r="AM1645">
        <f t="shared" si="2043"/>
        <v>293099.76643887605</v>
      </c>
      <c r="AN1645">
        <f t="shared" si="2076"/>
        <v>508207.54367984988</v>
      </c>
      <c r="AO1645">
        <f t="shared" si="2077"/>
        <v>6436043</v>
      </c>
      <c r="AP1645">
        <f t="shared" si="2079"/>
        <v>7.8962732797131702E-2</v>
      </c>
      <c r="AQ1645">
        <f t="shared" si="2080"/>
        <v>2892.4384975572289</v>
      </c>
      <c r="AR1645">
        <f t="shared" si="2081"/>
        <v>2892.2206253604982</v>
      </c>
      <c r="AS1645">
        <f t="shared" si="2082"/>
        <v>2855.8088523238625</v>
      </c>
      <c r="AT1645">
        <f t="shared" si="2083"/>
        <v>2783.938469594108</v>
      </c>
      <c r="AU1645">
        <f t="shared" si="2084"/>
        <v>2839.9743707102189</v>
      </c>
      <c r="AV1645">
        <f t="shared" si="2085"/>
        <v>2750.0566835109653</v>
      </c>
      <c r="AW1645">
        <f t="shared" si="2086"/>
        <v>89.917687199253578</v>
      </c>
      <c r="AX1645">
        <f t="shared" si="2113"/>
        <v>81.574948748484545</v>
      </c>
      <c r="AY1645">
        <f t="shared" si="2087"/>
        <v>8.3427384507690334</v>
      </c>
      <c r="AZ1645">
        <f t="shared" si="2044"/>
        <v>2898.6832680000002</v>
      </c>
      <c r="BA1645">
        <f t="shared" si="2045"/>
        <v>1141707277.450428</v>
      </c>
      <c r="BB1645">
        <f t="shared" si="2048"/>
        <v>1141707277.450428</v>
      </c>
      <c r="BC1645">
        <f t="shared" si="2049"/>
        <v>0</v>
      </c>
      <c r="BD1645">
        <f t="shared" si="2064"/>
        <v>9117462114.4136372</v>
      </c>
      <c r="BE1645">
        <f t="shared" si="2065"/>
        <v>4660796611.8612394</v>
      </c>
      <c r="BF1645">
        <f t="shared" si="2066"/>
        <v>1.9562025279564121</v>
      </c>
      <c r="BG1645">
        <f t="shared" si="2067"/>
        <v>66.172818318666145</v>
      </c>
      <c r="BH1645">
        <f t="shared" si="2088"/>
        <v>95569495</v>
      </c>
      <c r="BI1645">
        <f t="shared" si="2089"/>
        <v>3.2696666849956242</v>
      </c>
      <c r="BJ1645">
        <f t="shared" si="2050"/>
        <v>3389.9902000000111</v>
      </c>
      <c r="BK1645">
        <f t="shared" si="2090"/>
        <v>1.2114866614596933E-2</v>
      </c>
      <c r="BL1645">
        <f t="shared" si="2091"/>
        <v>1.0121148666145969</v>
      </c>
      <c r="BM1645">
        <f t="shared" si="2092"/>
        <v>64.575148808732379</v>
      </c>
      <c r="BN1645">
        <f t="shared" si="2093"/>
        <v>2890.1999510000001</v>
      </c>
      <c r="BO1645">
        <f t="shared" si="2052"/>
        <v>2906.1699951000001</v>
      </c>
      <c r="BP1645">
        <f t="shared" si="2094"/>
        <v>2685.3411649411769</v>
      </c>
      <c r="BQ1645">
        <f t="shared" si="2095"/>
        <v>220.82883015882317</v>
      </c>
      <c r="BR1645">
        <f t="shared" si="2096"/>
        <v>109.79980400000022</v>
      </c>
      <c r="BS1645">
        <f t="shared" si="2097"/>
        <v>76.800048999999944</v>
      </c>
      <c r="BT1645">
        <f t="shared" si="2098"/>
        <v>99.449951000000056</v>
      </c>
      <c r="BU1645">
        <f t="shared" si="2099"/>
        <v>94</v>
      </c>
      <c r="BV1645">
        <f t="shared" si="2100"/>
        <v>2901.7766438000003</v>
      </c>
      <c r="BW1645">
        <f t="shared" si="2101"/>
        <v>2902.7237955238097</v>
      </c>
      <c r="BX1645">
        <f t="shared" si="2102"/>
        <v>2881.3781782545457</v>
      </c>
      <c r="BY1645">
        <f t="shared" si="2103"/>
        <v>2826.9283494333331</v>
      </c>
      <c r="BZ1645">
        <f t="shared" si="2104"/>
        <v>2966</v>
      </c>
      <c r="CA1645">
        <f t="shared" si="2105"/>
        <v>2755</v>
      </c>
      <c r="CB1645">
        <f t="shared" si="2106"/>
        <v>2907.6083643666666</v>
      </c>
      <c r="CC1645">
        <f t="shared" si="2107"/>
        <v>2909.2446202194442</v>
      </c>
      <c r="CD1645">
        <f t="shared" si="2108"/>
        <v>2818.6099014106744</v>
      </c>
      <c r="CE1645">
        <f t="shared" si="2109"/>
        <v>2701.2494227937127</v>
      </c>
      <c r="CF1645">
        <f t="shared" si="2110"/>
        <v>2880.75</v>
      </c>
      <c r="CG1645">
        <f t="shared" si="2111"/>
        <v>2901.9499510000001</v>
      </c>
      <c r="CH1645">
        <f t="shared" si="2112"/>
        <v>2859.8999020000001</v>
      </c>
    </row>
    <row r="1646" spans="1:86">
      <c r="A1646" s="1">
        <v>41891</v>
      </c>
      <c r="B1646">
        <v>2930</v>
      </c>
      <c r="C1646">
        <v>2932</v>
      </c>
      <c r="D1646">
        <v>2903</v>
      </c>
      <c r="E1646">
        <v>2910</v>
      </c>
      <c r="F1646">
        <v>194446</v>
      </c>
      <c r="G1646">
        <f t="shared" si="2046"/>
        <v>-100575.51724137932</v>
      </c>
      <c r="H1646">
        <f t="shared" si="2074"/>
        <v>15014089.550409656</v>
      </c>
      <c r="I1646">
        <f t="shared" si="2047"/>
        <v>2918.75</v>
      </c>
      <c r="J1646">
        <f t="shared" si="2054"/>
        <v>2929.4625244999997</v>
      </c>
      <c r="K1646">
        <f t="shared" si="2055"/>
        <v>2778.0749510000005</v>
      </c>
      <c r="L1646">
        <f t="shared" si="2056"/>
        <v>6</v>
      </c>
      <c r="M1646">
        <f t="shared" si="2057"/>
        <v>10</v>
      </c>
      <c r="N1646">
        <f t="shared" si="2058"/>
        <v>40</v>
      </c>
      <c r="O1646">
        <f t="shared" si="2059"/>
        <v>0</v>
      </c>
      <c r="P1646">
        <f t="shared" si="2034"/>
        <v>29</v>
      </c>
      <c r="Q1646">
        <f t="shared" si="2035"/>
        <v>22</v>
      </c>
      <c r="R1646">
        <f t="shared" si="2036"/>
        <v>7</v>
      </c>
      <c r="S1646">
        <f t="shared" si="2037"/>
        <v>29</v>
      </c>
      <c r="T1646">
        <f t="shared" si="2073"/>
        <v>52.376267256184875</v>
      </c>
      <c r="U1646">
        <f t="shared" si="2038"/>
        <v>-12.050048999999944</v>
      </c>
      <c r="V1646">
        <f t="shared" si="2039"/>
        <v>18</v>
      </c>
      <c r="W1646">
        <f t="shared" si="2040"/>
        <v>0</v>
      </c>
      <c r="X1646">
        <f t="shared" si="2041"/>
        <v>18</v>
      </c>
      <c r="Y1646">
        <f t="shared" si="2071"/>
        <v>17.174346859118518</v>
      </c>
      <c r="Z1646">
        <f t="shared" si="2072"/>
        <v>6.693546338838992</v>
      </c>
      <c r="AA1646">
        <f t="shared" si="2068"/>
        <v>32.790322332660082</v>
      </c>
      <c r="AB1646">
        <f t="shared" si="2069"/>
        <v>12.779731526302271</v>
      </c>
      <c r="AC1646">
        <f t="shared" si="2070"/>
        <v>43.911711994657402</v>
      </c>
      <c r="AD1646">
        <f t="shared" si="2078"/>
        <v>54.768259616845853</v>
      </c>
      <c r="AE1646">
        <f t="shared" si="2051"/>
        <v>2902.5399901999999</v>
      </c>
      <c r="AF1646">
        <f t="shared" si="2053"/>
        <v>2904.625</v>
      </c>
      <c r="AG1646">
        <f t="shared" si="2075"/>
        <v>2790.7475220499991</v>
      </c>
      <c r="AH1646">
        <f t="shared" si="2060"/>
        <v>2866.6699951000001</v>
      </c>
      <c r="AI1646">
        <f t="shared" si="2061"/>
        <v>2987.9839650178651</v>
      </c>
      <c r="AJ1646">
        <f t="shared" si="2062"/>
        <v>2745.356025182135</v>
      </c>
      <c r="AK1646">
        <f t="shared" si="2063"/>
        <v>0.67858621282172316</v>
      </c>
      <c r="AL1646">
        <f t="shared" si="2042"/>
        <v>-0.51724137931034486</v>
      </c>
      <c r="AM1646">
        <f t="shared" si="2043"/>
        <v>-100575.51724137932</v>
      </c>
      <c r="AN1646">
        <f t="shared" si="2076"/>
        <v>300492.42201842379</v>
      </c>
      <c r="AO1646">
        <f t="shared" si="2077"/>
        <v>6364247</v>
      </c>
      <c r="AP1646">
        <f t="shared" si="2079"/>
        <v>4.7215707061404717E-2</v>
      </c>
      <c r="AQ1646">
        <f t="shared" si="2080"/>
        <v>2898.4094083877712</v>
      </c>
      <c r="AR1646">
        <f t="shared" si="2081"/>
        <v>2896.4184831677562</v>
      </c>
      <c r="AS1646">
        <f t="shared" si="2082"/>
        <v>2865.5632589055672</v>
      </c>
      <c r="AT1646">
        <f t="shared" si="2083"/>
        <v>2795.2840073306384</v>
      </c>
      <c r="AU1646">
        <f t="shared" si="2084"/>
        <v>2850.4782151036861</v>
      </c>
      <c r="AV1646">
        <f t="shared" si="2085"/>
        <v>2761.2527156651977</v>
      </c>
      <c r="AW1646">
        <f t="shared" si="2086"/>
        <v>89.225499438488441</v>
      </c>
      <c r="AX1646">
        <f t="shared" si="2113"/>
        <v>83.105058886485324</v>
      </c>
      <c r="AY1646">
        <f t="shared" si="2087"/>
        <v>6.1204405520031173</v>
      </c>
      <c r="AZ1646">
        <f t="shared" si="2044"/>
        <v>2915</v>
      </c>
      <c r="BA1646">
        <f t="shared" si="2045"/>
        <v>566810090</v>
      </c>
      <c r="BB1646">
        <f t="shared" si="2048"/>
        <v>566810090</v>
      </c>
      <c r="BC1646">
        <f t="shared" si="2049"/>
        <v>0</v>
      </c>
      <c r="BD1646">
        <f t="shared" si="2064"/>
        <v>8574627311.4136372</v>
      </c>
      <c r="BE1646">
        <f t="shared" si="2065"/>
        <v>4660796611.8612394</v>
      </c>
      <c r="BF1646">
        <f t="shared" si="2066"/>
        <v>1.8397342826743626</v>
      </c>
      <c r="BG1646">
        <f t="shared" si="2067"/>
        <v>64.785437634036839</v>
      </c>
      <c r="BH1646">
        <f t="shared" si="2088"/>
        <v>95375049</v>
      </c>
      <c r="BI1646">
        <f t="shared" si="2089"/>
        <v>3.2313413014423649</v>
      </c>
      <c r="BJ1646">
        <f t="shared" si="2050"/>
        <v>-664.9902000000111</v>
      </c>
      <c r="BK1646">
        <f t="shared" si="2090"/>
        <v>-1.9377847786610255E-3</v>
      </c>
      <c r="BL1646">
        <f t="shared" si="2091"/>
        <v>0.99806221522133898</v>
      </c>
      <c r="BM1646">
        <f t="shared" si="2092"/>
        <v>63.938076156267158</v>
      </c>
      <c r="BN1646">
        <f t="shared" si="2093"/>
        <v>2917.5</v>
      </c>
      <c r="BO1646">
        <f t="shared" si="2052"/>
        <v>2902.2899901999999</v>
      </c>
      <c r="BP1646">
        <f t="shared" si="2094"/>
        <v>2696.7646950735302</v>
      </c>
      <c r="BQ1646">
        <f t="shared" si="2095"/>
        <v>205.5252951264697</v>
      </c>
      <c r="BR1646">
        <f t="shared" si="2096"/>
        <v>137.60009799999989</v>
      </c>
      <c r="BS1646">
        <f t="shared" si="2097"/>
        <v>148</v>
      </c>
      <c r="BT1646">
        <f t="shared" si="2098"/>
        <v>132.10009799999989</v>
      </c>
      <c r="BU1646">
        <f t="shared" si="2099"/>
        <v>145</v>
      </c>
      <c r="BV1646">
        <f t="shared" si="2100"/>
        <v>2903.9266438</v>
      </c>
      <c r="BW1646">
        <f t="shared" si="2101"/>
        <v>2904.1261741428571</v>
      </c>
      <c r="BX1646">
        <f t="shared" si="2102"/>
        <v>2891.1499955454547</v>
      </c>
      <c r="BY1646">
        <f t="shared" si="2103"/>
        <v>2839.6542992476193</v>
      </c>
      <c r="BZ1646">
        <f t="shared" si="2104"/>
        <v>2966</v>
      </c>
      <c r="CA1646">
        <f t="shared" si="2105"/>
        <v>2755</v>
      </c>
      <c r="CB1646">
        <f t="shared" si="2106"/>
        <v>2902.1196802233326</v>
      </c>
      <c r="CC1646">
        <f t="shared" si="2107"/>
        <v>2907.1111369722221</v>
      </c>
      <c r="CD1646">
        <f t="shared" si="2108"/>
        <v>2823.8032219824208</v>
      </c>
      <c r="CE1646">
        <f t="shared" si="2109"/>
        <v>2718.3847734487999</v>
      </c>
      <c r="CF1646">
        <f t="shared" si="2110"/>
        <v>2915.6499020000001</v>
      </c>
      <c r="CG1646">
        <f t="shared" si="2111"/>
        <v>2924.3999020000001</v>
      </c>
      <c r="CH1646">
        <f t="shared" si="2112"/>
        <v>2856</v>
      </c>
    </row>
    <row r="1647" spans="1:86">
      <c r="A1647" s="1">
        <v>41892</v>
      </c>
      <c r="B1647">
        <v>2891.0500489999999</v>
      </c>
      <c r="C1647">
        <v>2919.9499510000001</v>
      </c>
      <c r="D1647">
        <v>2885</v>
      </c>
      <c r="E1647">
        <v>2906.9499510000001</v>
      </c>
      <c r="F1647">
        <v>185112</v>
      </c>
      <c r="G1647">
        <f t="shared" si="2046"/>
        <v>47403.309077944279</v>
      </c>
      <c r="H1647">
        <f t="shared" si="2074"/>
        <v>15061492.859487601</v>
      </c>
      <c r="I1647">
        <f t="shared" si="2047"/>
        <v>2900.7374877500001</v>
      </c>
      <c r="J1647">
        <f t="shared" si="2054"/>
        <v>2929.4625244999997</v>
      </c>
      <c r="K1647">
        <f t="shared" si="2055"/>
        <v>2778.4124755000003</v>
      </c>
      <c r="L1647">
        <f t="shared" si="2056"/>
        <v>7</v>
      </c>
      <c r="M1647">
        <f t="shared" si="2057"/>
        <v>10</v>
      </c>
      <c r="N1647">
        <f t="shared" si="2058"/>
        <v>30</v>
      </c>
      <c r="O1647">
        <f t="shared" si="2059"/>
        <v>0</v>
      </c>
      <c r="P1647">
        <f t="shared" si="2034"/>
        <v>34.949951000000056</v>
      </c>
      <c r="Q1647">
        <f t="shared" si="2035"/>
        <v>13</v>
      </c>
      <c r="R1647">
        <f t="shared" si="2036"/>
        <v>21.949951000000056</v>
      </c>
      <c r="S1647">
        <f t="shared" si="2037"/>
        <v>34.949951000000056</v>
      </c>
      <c r="T1647">
        <f t="shared" si="2073"/>
        <v>51.131530380743108</v>
      </c>
      <c r="U1647">
        <f t="shared" si="2038"/>
        <v>4.0500489999999445</v>
      </c>
      <c r="V1647">
        <f t="shared" si="2039"/>
        <v>8.75</v>
      </c>
      <c r="W1647">
        <f t="shared" si="2040"/>
        <v>0</v>
      </c>
      <c r="X1647">
        <f t="shared" si="2041"/>
        <v>8.75</v>
      </c>
      <c r="Y1647">
        <f t="shared" si="2071"/>
        <v>15.94760779775291</v>
      </c>
      <c r="Z1647">
        <f t="shared" si="2072"/>
        <v>6.8404358860647774</v>
      </c>
      <c r="AA1647">
        <f t="shared" si="2068"/>
        <v>31.189380953398992</v>
      </c>
      <c r="AB1647">
        <f t="shared" si="2069"/>
        <v>13.378116858870682</v>
      </c>
      <c r="AC1647">
        <f t="shared" si="2070"/>
        <v>39.964693933579497</v>
      </c>
      <c r="AD1647">
        <f t="shared" si="2078"/>
        <v>53.555821333532926</v>
      </c>
      <c r="AE1647">
        <f t="shared" si="2051"/>
        <v>2902.2199706000001</v>
      </c>
      <c r="AF1647">
        <f t="shared" si="2053"/>
        <v>2903.2749836666662</v>
      </c>
      <c r="AG1647">
        <f t="shared" si="2075"/>
        <v>2802.8675171499995</v>
      </c>
      <c r="AH1647">
        <f t="shared" si="2060"/>
        <v>2880.125</v>
      </c>
      <c r="AI1647">
        <f t="shared" si="2061"/>
        <v>2985.4206809536558</v>
      </c>
      <c r="AJ1647">
        <f t="shared" si="2062"/>
        <v>2774.8293190463442</v>
      </c>
      <c r="AK1647">
        <f t="shared" si="2063"/>
        <v>0.62737916103038749</v>
      </c>
      <c r="AL1647">
        <f t="shared" si="2042"/>
        <v>0.25607907146994402</v>
      </c>
      <c r="AM1647">
        <f t="shared" si="2043"/>
        <v>47403.309077944279</v>
      </c>
      <c r="AN1647">
        <f t="shared" si="2076"/>
        <v>212692.05107836254</v>
      </c>
      <c r="AO1647">
        <f t="shared" si="2077"/>
        <v>6322794</v>
      </c>
      <c r="AP1647">
        <f t="shared" si="2079"/>
        <v>3.3638934160809687E-2</v>
      </c>
      <c r="AQ1647">
        <f t="shared" si="2080"/>
        <v>2901.313192875929</v>
      </c>
      <c r="AR1647">
        <f t="shared" si="2081"/>
        <v>2902.3127433949458</v>
      </c>
      <c r="AS1647">
        <f t="shared" si="2082"/>
        <v>2873.0128634825651</v>
      </c>
      <c r="AT1647">
        <f t="shared" si="2083"/>
        <v>2805.333942260881</v>
      </c>
      <c r="AU1647">
        <f t="shared" si="2084"/>
        <v>2858.9489754881333</v>
      </c>
      <c r="AV1647">
        <f t="shared" si="2085"/>
        <v>2771.4515221386337</v>
      </c>
      <c r="AW1647">
        <f t="shared" si="2086"/>
        <v>87.497453349499665</v>
      </c>
      <c r="AX1647">
        <f t="shared" si="2113"/>
        <v>83.983537779088195</v>
      </c>
      <c r="AY1647">
        <f t="shared" si="2087"/>
        <v>3.51391557041147</v>
      </c>
      <c r="AZ1647">
        <f t="shared" si="2044"/>
        <v>2903.9666340000003</v>
      </c>
      <c r="BA1647">
        <f t="shared" si="2045"/>
        <v>537559071.55300808</v>
      </c>
      <c r="BB1647">
        <f t="shared" si="2048"/>
        <v>0</v>
      </c>
      <c r="BC1647">
        <f t="shared" si="2049"/>
        <v>537559071.55300808</v>
      </c>
      <c r="BD1647">
        <f t="shared" si="2064"/>
        <v>8574627311.4136372</v>
      </c>
      <c r="BE1647">
        <f t="shared" si="2065"/>
        <v>4616324516.4104576</v>
      </c>
      <c r="BF1647">
        <f t="shared" si="2066"/>
        <v>1.8574576550959334</v>
      </c>
      <c r="BG1647">
        <f t="shared" si="2067"/>
        <v>65.003855850090389</v>
      </c>
      <c r="BH1647">
        <f t="shared" si="2088"/>
        <v>95189937</v>
      </c>
      <c r="BI1647">
        <f t="shared" si="2089"/>
        <v>3.1570984608809214</v>
      </c>
      <c r="BJ1647">
        <f t="shared" si="2050"/>
        <v>-405.00489999999445</v>
      </c>
      <c r="BK1647">
        <f t="shared" si="2090"/>
        <v>-1.0481268041236922E-3</v>
      </c>
      <c r="BL1647">
        <f t="shared" si="2091"/>
        <v>0.99895187319587631</v>
      </c>
      <c r="BM1647">
        <f t="shared" si="2092"/>
        <v>55.495696598654447</v>
      </c>
      <c r="BN1647">
        <f t="shared" si="2093"/>
        <v>2902.4749755000003</v>
      </c>
      <c r="BO1647">
        <f t="shared" si="2052"/>
        <v>2898.8849853000002</v>
      </c>
      <c r="BP1647">
        <f t="shared" si="2094"/>
        <v>2707.1668987941184</v>
      </c>
      <c r="BQ1647">
        <f t="shared" si="2095"/>
        <v>191.71808650588173</v>
      </c>
      <c r="BR1647">
        <f t="shared" si="2096"/>
        <v>137.69995100000006</v>
      </c>
      <c r="BS1647">
        <f t="shared" si="2097"/>
        <v>124.25</v>
      </c>
      <c r="BT1647">
        <f t="shared" si="2098"/>
        <v>121.30004899999994</v>
      </c>
      <c r="BU1647">
        <f t="shared" si="2099"/>
        <v>106.05004899999994</v>
      </c>
      <c r="BV1647">
        <f t="shared" si="2100"/>
        <v>2905.396630733333</v>
      </c>
      <c r="BW1647">
        <f t="shared" si="2101"/>
        <v>2904.7904458571429</v>
      </c>
      <c r="BX1647">
        <f t="shared" si="2102"/>
        <v>2898.473623890909</v>
      </c>
      <c r="BY1647">
        <f t="shared" si="2103"/>
        <v>2850.7211972428577</v>
      </c>
      <c r="BZ1647">
        <f t="shared" si="2104"/>
        <v>2966</v>
      </c>
      <c r="CA1647">
        <f t="shared" si="2105"/>
        <v>2760.75</v>
      </c>
      <c r="CB1647">
        <f t="shared" si="2106"/>
        <v>2897.6614826866671</v>
      </c>
      <c r="CC1647">
        <f t="shared" si="2107"/>
        <v>2902.3122307972221</v>
      </c>
      <c r="CD1647">
        <f t="shared" si="2108"/>
        <v>2843.3645405080556</v>
      </c>
      <c r="CE1647">
        <f t="shared" si="2109"/>
        <v>2729.4643827210739</v>
      </c>
      <c r="CF1647">
        <f t="shared" si="2110"/>
        <v>2910</v>
      </c>
      <c r="CG1647">
        <f t="shared" si="2111"/>
        <v>2932</v>
      </c>
      <c r="CH1647">
        <f t="shared" si="2112"/>
        <v>2903</v>
      </c>
    </row>
    <row r="1648" spans="1:86">
      <c r="A1648" s="1">
        <v>41893</v>
      </c>
      <c r="B1648">
        <v>2905</v>
      </c>
      <c r="C1648">
        <v>2924</v>
      </c>
      <c r="D1648">
        <v>2876.25</v>
      </c>
      <c r="E1648">
        <v>2917.1000979999999</v>
      </c>
      <c r="F1648">
        <v>280993</v>
      </c>
      <c r="G1648">
        <f t="shared" si="2046"/>
        <v>199785.70522781022</v>
      </c>
      <c r="H1648">
        <f t="shared" si="2074"/>
        <v>15261278.564715412</v>
      </c>
      <c r="I1648">
        <f t="shared" si="2047"/>
        <v>2905.5875244999997</v>
      </c>
      <c r="J1648">
        <f t="shared" si="2054"/>
        <v>2929.4625244999997</v>
      </c>
      <c r="K1648">
        <f t="shared" si="2055"/>
        <v>2781.2249755000003</v>
      </c>
      <c r="L1648">
        <f t="shared" si="2056"/>
        <v>8</v>
      </c>
      <c r="M1648">
        <f t="shared" si="2057"/>
        <v>10</v>
      </c>
      <c r="N1648">
        <f t="shared" si="2058"/>
        <v>20</v>
      </c>
      <c r="O1648">
        <f t="shared" si="2059"/>
        <v>0</v>
      </c>
      <c r="P1648">
        <f t="shared" si="2034"/>
        <v>47.75</v>
      </c>
      <c r="Q1648">
        <f t="shared" si="2035"/>
        <v>6.899902000000111</v>
      </c>
      <c r="R1648">
        <f t="shared" si="2036"/>
        <v>40.850097999999889</v>
      </c>
      <c r="S1648">
        <f t="shared" si="2037"/>
        <v>47.75</v>
      </c>
      <c r="T1648">
        <f t="shared" si="2073"/>
        <v>50.889992496404318</v>
      </c>
      <c r="U1648">
        <f t="shared" si="2038"/>
        <v>55</v>
      </c>
      <c r="V1648">
        <f t="shared" si="2039"/>
        <v>-44.75</v>
      </c>
      <c r="W1648">
        <f t="shared" si="2040"/>
        <v>55</v>
      </c>
      <c r="X1648">
        <f t="shared" si="2041"/>
        <v>0</v>
      </c>
      <c r="Y1648">
        <f t="shared" si="2071"/>
        <v>18.737064383627704</v>
      </c>
      <c r="Z1648">
        <f t="shared" si="2072"/>
        <v>6.3518333227744366</v>
      </c>
      <c r="AA1648">
        <f t="shared" si="2068"/>
        <v>36.818760358338807</v>
      </c>
      <c r="AB1648">
        <f t="shared" si="2069"/>
        <v>12.48149785681975</v>
      </c>
      <c r="AC1648">
        <f t="shared" si="2070"/>
        <v>49.365385461685015</v>
      </c>
      <c r="AD1648">
        <f t="shared" si="2078"/>
        <v>53.377693488529751</v>
      </c>
      <c r="AE1648">
        <f t="shared" si="2051"/>
        <v>2906.0899902000006</v>
      </c>
      <c r="AF1648">
        <f t="shared" si="2053"/>
        <v>2904.6999918333336</v>
      </c>
      <c r="AG1648">
        <f t="shared" si="2075"/>
        <v>2815.5100220499999</v>
      </c>
      <c r="AH1648">
        <f t="shared" si="2060"/>
        <v>2894.9100097999999</v>
      </c>
      <c r="AI1648">
        <f t="shared" si="2061"/>
        <v>2971.3452848187371</v>
      </c>
      <c r="AJ1648">
        <f t="shared" si="2062"/>
        <v>2818.4747347812627</v>
      </c>
      <c r="AK1648">
        <f t="shared" si="2063"/>
        <v>0.64515606959326266</v>
      </c>
      <c r="AL1648">
        <f t="shared" si="2042"/>
        <v>0.71099886910994303</v>
      </c>
      <c r="AM1648">
        <f t="shared" si="2043"/>
        <v>199785.70522781022</v>
      </c>
      <c r="AN1648">
        <f t="shared" si="2076"/>
        <v>434061.87478506094</v>
      </c>
      <c r="AO1648">
        <f t="shared" si="2077"/>
        <v>6380548</v>
      </c>
      <c r="AP1648">
        <f t="shared" si="2079"/>
        <v>6.8028933374541023E-2</v>
      </c>
      <c r="AQ1648">
        <f t="shared" si="2080"/>
        <v>2906.6807406181133</v>
      </c>
      <c r="AR1648">
        <f t="shared" si="2081"/>
        <v>2922.116625492386</v>
      </c>
      <c r="AS1648">
        <f t="shared" si="2082"/>
        <v>2880.9485656957036</v>
      </c>
      <c r="AT1648">
        <f t="shared" si="2083"/>
        <v>2815.3928962774016</v>
      </c>
      <c r="AU1648">
        <f t="shared" si="2084"/>
        <v>2867.6716438649132</v>
      </c>
      <c r="AV1648">
        <f t="shared" si="2085"/>
        <v>2781.6469224489292</v>
      </c>
      <c r="AW1648">
        <f t="shared" si="2086"/>
        <v>86.024721415984004</v>
      </c>
      <c r="AX1648">
        <f t="shared" si="2113"/>
        <v>84.391774506467357</v>
      </c>
      <c r="AY1648">
        <f t="shared" si="2087"/>
        <v>1.6329469095166473</v>
      </c>
      <c r="AZ1648">
        <f t="shared" si="2044"/>
        <v>2905.7833659999997</v>
      </c>
      <c r="BA1648">
        <f t="shared" si="2045"/>
        <v>816504785.36243796</v>
      </c>
      <c r="BB1648">
        <f t="shared" si="2048"/>
        <v>816504785.36243796</v>
      </c>
      <c r="BC1648">
        <f t="shared" si="2049"/>
        <v>0</v>
      </c>
      <c r="BD1648">
        <f t="shared" si="2064"/>
        <v>8822581832.1240444</v>
      </c>
      <c r="BE1648">
        <f t="shared" si="2065"/>
        <v>4616324516.4104576</v>
      </c>
      <c r="BF1648">
        <f t="shared" si="2066"/>
        <v>1.9111701962808003</v>
      </c>
      <c r="BG1648">
        <f t="shared" si="2067"/>
        <v>65.649552153372497</v>
      </c>
      <c r="BH1648">
        <f t="shared" si="2088"/>
        <v>95470930</v>
      </c>
      <c r="BI1648">
        <f t="shared" si="2089"/>
        <v>3.092582337525744</v>
      </c>
      <c r="BJ1648">
        <f t="shared" si="2050"/>
        <v>915.01469999998335</v>
      </c>
      <c r="BK1648">
        <f t="shared" si="2090"/>
        <v>3.4916827503370502E-3</v>
      </c>
      <c r="BL1648">
        <f t="shared" si="2091"/>
        <v>1.0034916827503371</v>
      </c>
      <c r="BM1648">
        <f t="shared" si="2092"/>
        <v>40.284927106758992</v>
      </c>
      <c r="BN1648">
        <f t="shared" si="2093"/>
        <v>2900.125</v>
      </c>
      <c r="BO1648">
        <f t="shared" si="2052"/>
        <v>2898.2449705999998</v>
      </c>
      <c r="BP1648">
        <f t="shared" si="2094"/>
        <v>2718.1316061176476</v>
      </c>
      <c r="BQ1648">
        <f t="shared" si="2095"/>
        <v>180.11336448235215</v>
      </c>
      <c r="BR1648">
        <f t="shared" si="2096"/>
        <v>132.60009799999989</v>
      </c>
      <c r="BS1648">
        <f t="shared" si="2097"/>
        <v>114.55004899999994</v>
      </c>
      <c r="BT1648">
        <f t="shared" si="2098"/>
        <v>120.30004899999994</v>
      </c>
      <c r="BU1648">
        <f t="shared" si="2099"/>
        <v>130</v>
      </c>
      <c r="BV1648">
        <f t="shared" si="2100"/>
        <v>2910.3566732000004</v>
      </c>
      <c r="BW1648">
        <f t="shared" si="2101"/>
        <v>2908.7404785238095</v>
      </c>
      <c r="BX1648">
        <f t="shared" si="2102"/>
        <v>2905.1963689818181</v>
      </c>
      <c r="BY1648">
        <f t="shared" si="2103"/>
        <v>2861.6004906571429</v>
      </c>
      <c r="BZ1648">
        <f t="shared" si="2104"/>
        <v>2966</v>
      </c>
      <c r="CA1648">
        <f t="shared" si="2105"/>
        <v>2761.6999510000001</v>
      </c>
      <c r="CB1648">
        <f t="shared" si="2106"/>
        <v>2898.1021410233338</v>
      </c>
      <c r="CC1648">
        <f t="shared" si="2107"/>
        <v>2898.8345675444448</v>
      </c>
      <c r="CD1648">
        <f t="shared" si="2108"/>
        <v>2871.697181756706</v>
      </c>
      <c r="CE1648">
        <f t="shared" si="2109"/>
        <v>2742.2552403253781</v>
      </c>
      <c r="CF1648">
        <f t="shared" si="2110"/>
        <v>2906.9499510000001</v>
      </c>
      <c r="CG1648">
        <f t="shared" si="2111"/>
        <v>2919.9499510000001</v>
      </c>
      <c r="CH1648">
        <f t="shared" si="2112"/>
        <v>2885</v>
      </c>
    </row>
    <row r="1649" spans="1:86">
      <c r="A1649" s="1">
        <v>41894</v>
      </c>
      <c r="B1649">
        <v>2921</v>
      </c>
      <c r="C1649">
        <v>2979</v>
      </c>
      <c r="D1649">
        <v>2921</v>
      </c>
      <c r="E1649">
        <v>2971.8000489999999</v>
      </c>
      <c r="F1649">
        <v>453657</v>
      </c>
      <c r="G1649">
        <f t="shared" si="2046"/>
        <v>341025.683765275</v>
      </c>
      <c r="H1649">
        <f t="shared" si="2074"/>
        <v>15602304.248480687</v>
      </c>
      <c r="I1649">
        <f t="shared" si="2047"/>
        <v>2948.2000122499999</v>
      </c>
      <c r="J1649">
        <f t="shared" si="2054"/>
        <v>2948.2000122499999</v>
      </c>
      <c r="K1649">
        <f t="shared" si="2055"/>
        <v>2859.7000122499999</v>
      </c>
      <c r="L1649">
        <f t="shared" si="2056"/>
        <v>1</v>
      </c>
      <c r="M1649">
        <f t="shared" si="2057"/>
        <v>10</v>
      </c>
      <c r="N1649">
        <f t="shared" si="2058"/>
        <v>90</v>
      </c>
      <c r="O1649">
        <f t="shared" si="2059"/>
        <v>0</v>
      </c>
      <c r="P1649">
        <f t="shared" si="2034"/>
        <v>58</v>
      </c>
      <c r="Q1649">
        <f t="shared" si="2035"/>
        <v>7.1999510000000555</v>
      </c>
      <c r="R1649">
        <f t="shared" si="2036"/>
        <v>50.800048999999944</v>
      </c>
      <c r="S1649">
        <f t="shared" si="2037"/>
        <v>58</v>
      </c>
      <c r="T1649">
        <f t="shared" si="2073"/>
        <v>51.397850175232584</v>
      </c>
      <c r="U1649">
        <f t="shared" si="2038"/>
        <v>-4.600097999999889</v>
      </c>
      <c r="V1649">
        <f t="shared" si="2039"/>
        <v>-9</v>
      </c>
      <c r="W1649">
        <f t="shared" si="2040"/>
        <v>0</v>
      </c>
      <c r="X1649">
        <f t="shared" si="2041"/>
        <v>0</v>
      </c>
      <c r="Y1649">
        <f t="shared" si="2071"/>
        <v>17.398702641940012</v>
      </c>
      <c r="Z1649">
        <f t="shared" si="2072"/>
        <v>5.8981309425762634</v>
      </c>
      <c r="AA1649">
        <f t="shared" si="2068"/>
        <v>33.851031867329027</v>
      </c>
      <c r="AB1649">
        <f t="shared" si="2069"/>
        <v>11.475442888112147</v>
      </c>
      <c r="AC1649">
        <f t="shared" si="2070"/>
        <v>49.365385461684994</v>
      </c>
      <c r="AD1649">
        <f t="shared" si="2078"/>
        <v>52.582899730191158</v>
      </c>
      <c r="AE1649">
        <f t="shared" si="2051"/>
        <v>2924.2999999999997</v>
      </c>
      <c r="AF1649">
        <f t="shared" si="2053"/>
        <v>2917.0416666666674</v>
      </c>
      <c r="AG1649">
        <f t="shared" si="2075"/>
        <v>2831.5525269499999</v>
      </c>
      <c r="AH1649">
        <f t="shared" si="2060"/>
        <v>2913.6400146999999</v>
      </c>
      <c r="AI1649">
        <f t="shared" si="2061"/>
        <v>2957.5465299184561</v>
      </c>
      <c r="AJ1649">
        <f t="shared" si="2062"/>
        <v>2869.7334994815437</v>
      </c>
      <c r="AK1649">
        <f t="shared" si="2063"/>
        <v>1.162316674537089</v>
      </c>
      <c r="AL1649">
        <f t="shared" si="2042"/>
        <v>0.75172582758620499</v>
      </c>
      <c r="AM1649">
        <f t="shared" si="2043"/>
        <v>341025.683765275</v>
      </c>
      <c r="AN1649">
        <f t="shared" si="2076"/>
        <v>868924.47720488976</v>
      </c>
      <c r="AO1649">
        <f t="shared" si="2077"/>
        <v>6647409</v>
      </c>
      <c r="AP1649">
        <f t="shared" si="2079"/>
        <v>0.13071626511997228</v>
      </c>
      <c r="AQ1649">
        <f t="shared" si="2080"/>
        <v>2928.821305467955</v>
      </c>
      <c r="AR1649">
        <f t="shared" si="2081"/>
        <v>2933.6544151570561</v>
      </c>
      <c r="AS1649">
        <f t="shared" si="2082"/>
        <v>2897.3018326904771</v>
      </c>
      <c r="AT1649">
        <f t="shared" si="2083"/>
        <v>2829.4695400224355</v>
      </c>
      <c r="AU1649">
        <f t="shared" si="2084"/>
        <v>2883.290904635176</v>
      </c>
      <c r="AV1649">
        <f t="shared" si="2085"/>
        <v>2794.9576413075042</v>
      </c>
      <c r="AW1649">
        <f t="shared" si="2086"/>
        <v>88.33326332767183</v>
      </c>
      <c r="AX1649">
        <f t="shared" si="2113"/>
        <v>85.180072270708251</v>
      </c>
      <c r="AY1649">
        <f t="shared" si="2087"/>
        <v>3.1531910569635784</v>
      </c>
      <c r="AZ1649">
        <f t="shared" si="2044"/>
        <v>2957.2666829999998</v>
      </c>
      <c r="BA1649">
        <f t="shared" si="2045"/>
        <v>1341584731.609731</v>
      </c>
      <c r="BB1649">
        <f t="shared" si="2048"/>
        <v>1341584731.609731</v>
      </c>
      <c r="BC1649">
        <f t="shared" si="2049"/>
        <v>0</v>
      </c>
      <c r="BD1649">
        <f t="shared" si="2064"/>
        <v>10164166563.733776</v>
      </c>
      <c r="BE1649">
        <f t="shared" si="2065"/>
        <v>4086476898.3271241</v>
      </c>
      <c r="BF1649">
        <f t="shared" si="2066"/>
        <v>2.4872688177668807</v>
      </c>
      <c r="BG1649">
        <f t="shared" si="2067"/>
        <v>71.324263994068474</v>
      </c>
      <c r="BH1649">
        <f t="shared" si="2088"/>
        <v>95924587</v>
      </c>
      <c r="BI1649">
        <f t="shared" si="2089"/>
        <v>3.1604508784737364</v>
      </c>
      <c r="BJ1649">
        <f t="shared" si="2050"/>
        <v>5369.9951000000056</v>
      </c>
      <c r="BK1649">
        <f t="shared" si="2090"/>
        <v>1.8751482349715399E-2</v>
      </c>
      <c r="BL1649">
        <f t="shared" si="2091"/>
        <v>1.0187514823497155</v>
      </c>
      <c r="BM1649">
        <f t="shared" si="2092"/>
        <v>23.140765368535074</v>
      </c>
      <c r="BN1649">
        <f t="shared" si="2093"/>
        <v>2950</v>
      </c>
      <c r="BO1649">
        <f t="shared" si="2052"/>
        <v>2912.0599852999999</v>
      </c>
      <c r="BP1649">
        <f t="shared" si="2094"/>
        <v>2731.2426362500005</v>
      </c>
      <c r="BQ1649">
        <f t="shared" si="2095"/>
        <v>180.81734904999939</v>
      </c>
      <c r="BR1649">
        <f t="shared" si="2096"/>
        <v>59</v>
      </c>
      <c r="BS1649">
        <f t="shared" si="2097"/>
        <v>129</v>
      </c>
      <c r="BT1649">
        <f t="shared" si="2098"/>
        <v>49</v>
      </c>
      <c r="BU1649">
        <f t="shared" si="2099"/>
        <v>117</v>
      </c>
      <c r="BV1649">
        <f t="shared" si="2100"/>
        <v>2932.2600261333332</v>
      </c>
      <c r="BW1649">
        <f t="shared" si="2101"/>
        <v>2927.9119234285718</v>
      </c>
      <c r="BX1649">
        <f t="shared" si="2102"/>
        <v>2919.1763761090911</v>
      </c>
      <c r="BY1649">
        <f t="shared" si="2103"/>
        <v>2876.4852551285717</v>
      </c>
      <c r="BZ1649">
        <f t="shared" si="2104"/>
        <v>2979</v>
      </c>
      <c r="CA1649">
        <f t="shared" si="2105"/>
        <v>2792</v>
      </c>
      <c r="CB1649">
        <f t="shared" si="2106"/>
        <v>2915.2132916833334</v>
      </c>
      <c r="CC1649">
        <f t="shared" si="2107"/>
        <v>2901.2587286305557</v>
      </c>
      <c r="CD1649">
        <f t="shared" si="2108"/>
        <v>2908.8015888826194</v>
      </c>
      <c r="CE1649">
        <f t="shared" si="2109"/>
        <v>2760.8595419519638</v>
      </c>
      <c r="CF1649">
        <f t="shared" si="2110"/>
        <v>2917.1000979999999</v>
      </c>
      <c r="CG1649">
        <f t="shared" si="2111"/>
        <v>2924</v>
      </c>
      <c r="CH1649">
        <f t="shared" si="2112"/>
        <v>2876.25</v>
      </c>
    </row>
    <row r="1650" spans="1:86">
      <c r="A1650" s="1">
        <v>41897</v>
      </c>
      <c r="B1650">
        <v>2970.8999020000001</v>
      </c>
      <c r="C1650">
        <v>2974.3999020000001</v>
      </c>
      <c r="D1650">
        <v>2930</v>
      </c>
      <c r="E1650">
        <v>2962.6000979999999</v>
      </c>
      <c r="F1650">
        <v>287604</v>
      </c>
      <c r="G1650">
        <f t="shared" si="2046"/>
        <v>134735.60719967104</v>
      </c>
      <c r="H1650">
        <f t="shared" si="2074"/>
        <v>15737039.855680358</v>
      </c>
      <c r="I1650">
        <f t="shared" si="2047"/>
        <v>2959.4749755000003</v>
      </c>
      <c r="J1650">
        <f t="shared" si="2054"/>
        <v>2959.4749755000003</v>
      </c>
      <c r="K1650">
        <f t="shared" si="2055"/>
        <v>2878.6499632499999</v>
      </c>
      <c r="L1650">
        <f t="shared" si="2056"/>
        <v>1</v>
      </c>
      <c r="M1650">
        <f t="shared" si="2057"/>
        <v>7</v>
      </c>
      <c r="N1650">
        <f t="shared" si="2058"/>
        <v>90</v>
      </c>
      <c r="O1650">
        <f t="shared" si="2059"/>
        <v>30</v>
      </c>
      <c r="P1650">
        <f t="shared" si="2034"/>
        <v>44.399902000000111</v>
      </c>
      <c r="Q1650">
        <f t="shared" si="2035"/>
        <v>11.799804000000222</v>
      </c>
      <c r="R1650">
        <f t="shared" si="2036"/>
        <v>32.600097999999889</v>
      </c>
      <c r="S1650">
        <f t="shared" si="2037"/>
        <v>44.399902000000111</v>
      </c>
      <c r="T1650">
        <f t="shared" si="2073"/>
        <v>50.897996734144549</v>
      </c>
      <c r="U1650">
        <f t="shared" si="2038"/>
        <v>5.9001469999998335</v>
      </c>
      <c r="V1650">
        <f t="shared" si="2039"/>
        <v>-1</v>
      </c>
      <c r="W1650">
        <f t="shared" si="2040"/>
        <v>5.9001469999998335</v>
      </c>
      <c r="X1650">
        <f t="shared" si="2041"/>
        <v>0</v>
      </c>
      <c r="Y1650">
        <f t="shared" si="2071"/>
        <v>16.577377238944287</v>
      </c>
      <c r="Z1650">
        <f t="shared" si="2072"/>
        <v>5.4768358752493871</v>
      </c>
      <c r="AA1650">
        <f t="shared" si="2068"/>
        <v>32.569802944373002</v>
      </c>
      <c r="AB1650">
        <f t="shared" si="2069"/>
        <v>10.760415392881843</v>
      </c>
      <c r="AC1650">
        <f t="shared" si="2070"/>
        <v>50.332974049982312</v>
      </c>
      <c r="AD1650">
        <f t="shared" si="2078"/>
        <v>52.725255600799905</v>
      </c>
      <c r="AE1650">
        <f t="shared" si="2051"/>
        <v>2933.6900392000002</v>
      </c>
      <c r="AF1650">
        <f t="shared" si="2053"/>
        <v>2930.6833496666663</v>
      </c>
      <c r="AG1650">
        <f t="shared" si="2075"/>
        <v>2846.3550294000001</v>
      </c>
      <c r="AH1650">
        <f t="shared" si="2060"/>
        <v>2918.6200196</v>
      </c>
      <c r="AI1650">
        <f t="shared" si="2061"/>
        <v>2971.41333327857</v>
      </c>
      <c r="AJ1650">
        <f t="shared" si="2062"/>
        <v>2865.8267059214299</v>
      </c>
      <c r="AK1650">
        <f t="shared" si="2063"/>
        <v>0.91653076247279008</v>
      </c>
      <c r="AL1650">
        <f t="shared" si="2042"/>
        <v>0.46847612411395895</v>
      </c>
      <c r="AM1650">
        <f t="shared" si="2043"/>
        <v>134735.60719967104</v>
      </c>
      <c r="AN1650">
        <f t="shared" si="2076"/>
        <v>1035462.8983355614</v>
      </c>
      <c r="AO1650">
        <f t="shared" si="2077"/>
        <v>6623469</v>
      </c>
      <c r="AP1650">
        <f t="shared" si="2079"/>
        <v>0.1563324140772096</v>
      </c>
      <c r="AQ1650">
        <f t="shared" si="2080"/>
        <v>2940.3060949288501</v>
      </c>
      <c r="AR1650">
        <f t="shared" si="2081"/>
        <v>2938.4126847672951</v>
      </c>
      <c r="AS1650">
        <f t="shared" si="2082"/>
        <v>2909.0555204461912</v>
      </c>
      <c r="AT1650">
        <f t="shared" si="2083"/>
        <v>2841.4512902404163</v>
      </c>
      <c r="AU1650">
        <f t="shared" si="2084"/>
        <v>2895.1872836398998</v>
      </c>
      <c r="AV1650">
        <f t="shared" si="2085"/>
        <v>2806.6926132759791</v>
      </c>
      <c r="AW1650">
        <f t="shared" si="2086"/>
        <v>88.494670363920704</v>
      </c>
      <c r="AX1650">
        <f t="shared" si="2113"/>
        <v>85.842991889350742</v>
      </c>
      <c r="AY1650">
        <f t="shared" si="2087"/>
        <v>2.6516784745699624</v>
      </c>
      <c r="AZ1650">
        <f t="shared" si="2044"/>
        <v>2955.6666666666665</v>
      </c>
      <c r="BA1650">
        <f t="shared" si="2045"/>
        <v>850061556</v>
      </c>
      <c r="BB1650">
        <f t="shared" si="2048"/>
        <v>0</v>
      </c>
      <c r="BC1650">
        <f t="shared" si="2049"/>
        <v>850061556</v>
      </c>
      <c r="BD1650">
        <f t="shared" si="2064"/>
        <v>9068231430.400444</v>
      </c>
      <c r="BE1650">
        <f t="shared" si="2065"/>
        <v>4936538454.3271236</v>
      </c>
      <c r="BF1650">
        <f t="shared" si="2066"/>
        <v>1.8369615701973685</v>
      </c>
      <c r="BG1650">
        <f t="shared" si="2067"/>
        <v>64.751020581134284</v>
      </c>
      <c r="BH1650">
        <f t="shared" si="2088"/>
        <v>95636983</v>
      </c>
      <c r="BI1650">
        <f t="shared" si="2089"/>
        <v>3.1529876105894439</v>
      </c>
      <c r="BJ1650">
        <f t="shared" si="2050"/>
        <v>-1019.9951000000056</v>
      </c>
      <c r="BK1650">
        <f t="shared" si="2090"/>
        <v>-3.095750335927145E-3</v>
      </c>
      <c r="BL1650">
        <f t="shared" si="2091"/>
        <v>0.99690424966407287</v>
      </c>
      <c r="BM1650">
        <f t="shared" si="2092"/>
        <v>27.824519408667314</v>
      </c>
      <c r="BN1650">
        <f t="shared" si="2093"/>
        <v>2952.1999510000001</v>
      </c>
      <c r="BO1650">
        <f t="shared" si="2052"/>
        <v>2924.4599853000004</v>
      </c>
      <c r="BP1650">
        <f t="shared" si="2094"/>
        <v>2744.6014583382357</v>
      </c>
      <c r="BQ1650">
        <f t="shared" si="2095"/>
        <v>179.85852696176471</v>
      </c>
      <c r="BR1650">
        <f t="shared" si="2096"/>
        <v>47.550048999999944</v>
      </c>
      <c r="BS1650">
        <f t="shared" si="2097"/>
        <v>22.199951000000056</v>
      </c>
      <c r="BT1650">
        <f t="shared" si="2098"/>
        <v>8.399902000000111</v>
      </c>
      <c r="BU1650">
        <f t="shared" si="2099"/>
        <v>41.899902000000111</v>
      </c>
      <c r="BV1650">
        <f t="shared" si="2100"/>
        <v>2945.0267254666664</v>
      </c>
      <c r="BW1650">
        <f t="shared" si="2101"/>
        <v>2940.9286180952381</v>
      </c>
      <c r="BX1650">
        <f t="shared" si="2102"/>
        <v>2928.0782094363635</v>
      </c>
      <c r="BY1650">
        <f t="shared" si="2103"/>
        <v>2888.9659761809521</v>
      </c>
      <c r="BZ1650">
        <f t="shared" si="2104"/>
        <v>2979</v>
      </c>
      <c r="CA1650">
        <f t="shared" si="2105"/>
        <v>2856</v>
      </c>
      <c r="CB1650">
        <f t="shared" si="2106"/>
        <v>2917.9955111066674</v>
      </c>
      <c r="CC1650">
        <f t="shared" si="2107"/>
        <v>2917.7916346805555</v>
      </c>
      <c r="CD1650">
        <f t="shared" si="2108"/>
        <v>2908.6452327637699</v>
      </c>
      <c r="CE1650">
        <f t="shared" si="2109"/>
        <v>2780.6746015351755</v>
      </c>
      <c r="CF1650">
        <f t="shared" si="2110"/>
        <v>2971.8000489999999</v>
      </c>
      <c r="CG1650">
        <f t="shared" si="2111"/>
        <v>2979</v>
      </c>
      <c r="CH1650">
        <f t="shared" si="2112"/>
        <v>2921</v>
      </c>
    </row>
    <row r="1651" spans="1:86">
      <c r="A1651" s="1">
        <v>41898</v>
      </c>
      <c r="B1651">
        <v>2955</v>
      </c>
      <c r="C1651">
        <v>2980.3000489999999</v>
      </c>
      <c r="D1651">
        <v>2931</v>
      </c>
      <c r="E1651">
        <v>2950.3500979999999</v>
      </c>
      <c r="F1651">
        <v>360771</v>
      </c>
      <c r="G1651">
        <f t="shared" si="2046"/>
        <v>-77568.271111922513</v>
      </c>
      <c r="H1651">
        <f t="shared" si="2074"/>
        <v>15659471.584568435</v>
      </c>
      <c r="I1651">
        <f t="shared" si="2047"/>
        <v>2954.1625367500001</v>
      </c>
      <c r="J1651">
        <f t="shared" si="2054"/>
        <v>2959.4749755000003</v>
      </c>
      <c r="K1651">
        <f t="shared" si="2055"/>
        <v>2878.6499632499999</v>
      </c>
      <c r="L1651">
        <f t="shared" si="2056"/>
        <v>2</v>
      </c>
      <c r="M1651">
        <f t="shared" si="2057"/>
        <v>8</v>
      </c>
      <c r="N1651">
        <f t="shared" si="2058"/>
        <v>80</v>
      </c>
      <c r="O1651">
        <f t="shared" si="2059"/>
        <v>20</v>
      </c>
      <c r="P1651">
        <f t="shared" si="2034"/>
        <v>49.300048999999944</v>
      </c>
      <c r="Q1651">
        <f t="shared" si="2035"/>
        <v>29.949951000000056</v>
      </c>
      <c r="R1651">
        <f t="shared" si="2036"/>
        <v>19.350097999999889</v>
      </c>
      <c r="S1651">
        <f t="shared" si="2037"/>
        <v>49.300048999999944</v>
      </c>
      <c r="T1651">
        <f t="shared" si="2073"/>
        <v>50.783857610277082</v>
      </c>
      <c r="U1651">
        <f t="shared" si="2038"/>
        <v>4.6999510000000555</v>
      </c>
      <c r="V1651">
        <f t="shared" si="2039"/>
        <v>14.75</v>
      </c>
      <c r="W1651">
        <f t="shared" si="2040"/>
        <v>0</v>
      </c>
      <c r="X1651">
        <f t="shared" si="2041"/>
        <v>14.75</v>
      </c>
      <c r="Y1651">
        <f t="shared" si="2071"/>
        <v>15.393278864733981</v>
      </c>
      <c r="Z1651">
        <f t="shared" si="2072"/>
        <v>6.1392047413030024</v>
      </c>
      <c r="AA1651">
        <f t="shared" si="2068"/>
        <v>30.311361895475343</v>
      </c>
      <c r="AB1651">
        <f t="shared" si="2069"/>
        <v>12.08889011231911</v>
      </c>
      <c r="AC1651">
        <f t="shared" si="2070"/>
        <v>42.977272351603929</v>
      </c>
      <c r="AD1651">
        <f t="shared" si="2078"/>
        <v>52.342204207238765</v>
      </c>
      <c r="AE1651">
        <f t="shared" si="2051"/>
        <v>2941.7600587999996</v>
      </c>
      <c r="AF1651">
        <f t="shared" si="2053"/>
        <v>2936.4667156666669</v>
      </c>
      <c r="AG1651">
        <f t="shared" si="2075"/>
        <v>2858.6950318500008</v>
      </c>
      <c r="AH1651">
        <f t="shared" si="2060"/>
        <v>2922.1500244999997</v>
      </c>
      <c r="AI1651">
        <f t="shared" si="2061"/>
        <v>2978.1403049499554</v>
      </c>
      <c r="AJ1651">
        <f t="shared" si="2062"/>
        <v>2866.1597440500441</v>
      </c>
      <c r="AK1651">
        <f t="shared" si="2063"/>
        <v>0.7518300790188529</v>
      </c>
      <c r="AL1651">
        <f t="shared" si="2042"/>
        <v>-0.2150069465448235</v>
      </c>
      <c r="AM1651">
        <f t="shared" si="2043"/>
        <v>-77568.271111922513</v>
      </c>
      <c r="AN1651">
        <f t="shared" si="2076"/>
        <v>789332.59355674847</v>
      </c>
      <c r="AO1651">
        <f t="shared" si="2077"/>
        <v>6624693</v>
      </c>
      <c r="AP1651">
        <f t="shared" si="2079"/>
        <v>0.11915006379265401</v>
      </c>
      <c r="AQ1651">
        <f t="shared" si="2080"/>
        <v>2943.7210559730411</v>
      </c>
      <c r="AR1651">
        <f t="shared" si="2081"/>
        <v>2946.6170556436159</v>
      </c>
      <c r="AS1651">
        <f t="shared" si="2082"/>
        <v>2916.4885444058768</v>
      </c>
      <c r="AT1651">
        <f t="shared" si="2083"/>
        <v>2851.2521829387788</v>
      </c>
      <c r="AU1651">
        <f t="shared" si="2084"/>
        <v>2903.4617057939149</v>
      </c>
      <c r="AV1651">
        <f t="shared" si="2085"/>
        <v>2816.7486372066605</v>
      </c>
      <c r="AW1651">
        <f t="shared" si="2086"/>
        <v>86.713068587254384</v>
      </c>
      <c r="AX1651">
        <f t="shared" si="2113"/>
        <v>86.017007228931476</v>
      </c>
      <c r="AY1651">
        <f t="shared" si="2087"/>
        <v>0.69606135832290761</v>
      </c>
      <c r="AZ1651">
        <f t="shared" si="2044"/>
        <v>2953.8833823333334</v>
      </c>
      <c r="BA1651">
        <f t="shared" si="2045"/>
        <v>1065675461.727779</v>
      </c>
      <c r="BB1651">
        <f t="shared" si="2048"/>
        <v>0</v>
      </c>
      <c r="BC1651">
        <f t="shared" si="2049"/>
        <v>1065675461.727779</v>
      </c>
      <c r="BD1651">
        <f t="shared" si="2064"/>
        <v>9068231430.400444</v>
      </c>
      <c r="BE1651">
        <f t="shared" si="2065"/>
        <v>5183087967.7680378</v>
      </c>
      <c r="BF1651">
        <f t="shared" si="2066"/>
        <v>1.749580845780135</v>
      </c>
      <c r="BG1651">
        <f t="shared" si="2067"/>
        <v>63.630820256304503</v>
      </c>
      <c r="BH1651">
        <f t="shared" si="2088"/>
        <v>95276212</v>
      </c>
      <c r="BI1651">
        <f t="shared" si="2089"/>
        <v>3.0784808925388103</v>
      </c>
      <c r="BJ1651">
        <f t="shared" si="2050"/>
        <v>-1325</v>
      </c>
      <c r="BK1651">
        <f t="shared" si="2090"/>
        <v>-4.1348813862086085E-3</v>
      </c>
      <c r="BL1651">
        <f t="shared" si="2091"/>
        <v>0.99586511861379134</v>
      </c>
      <c r="BM1651">
        <f t="shared" si="2092"/>
        <v>29.509468842242882</v>
      </c>
      <c r="BN1651">
        <f t="shared" si="2093"/>
        <v>2955.6500244999997</v>
      </c>
      <c r="BO1651">
        <f t="shared" si="2052"/>
        <v>2932.0899902000006</v>
      </c>
      <c r="BP1651">
        <f t="shared" si="2094"/>
        <v>2757.5044016764709</v>
      </c>
      <c r="BQ1651">
        <f t="shared" si="2095"/>
        <v>174.58558852352962</v>
      </c>
      <c r="BR1651">
        <f t="shared" si="2096"/>
        <v>41.800048999999944</v>
      </c>
      <c r="BS1651">
        <f t="shared" si="2097"/>
        <v>34</v>
      </c>
      <c r="BT1651">
        <f t="shared" si="2098"/>
        <v>38.300048999999944</v>
      </c>
      <c r="BU1651">
        <f t="shared" si="2099"/>
        <v>15</v>
      </c>
      <c r="BV1651">
        <f t="shared" si="2100"/>
        <v>2950.5800783999998</v>
      </c>
      <c r="BW1651">
        <f t="shared" si="2101"/>
        <v>2946.5476890476189</v>
      </c>
      <c r="BX1651">
        <f t="shared" si="2102"/>
        <v>2933.8473145999997</v>
      </c>
      <c r="BY1651">
        <f t="shared" si="2103"/>
        <v>2898.8702684285713</v>
      </c>
      <c r="BZ1651">
        <f t="shared" si="2104"/>
        <v>2980.3000489999999</v>
      </c>
      <c r="CA1651">
        <f t="shared" si="2105"/>
        <v>2856</v>
      </c>
      <c r="CB1651">
        <f t="shared" si="2106"/>
        <v>2926.4595231933336</v>
      </c>
      <c r="CC1651">
        <f t="shared" si="2107"/>
        <v>2921.0740452000005</v>
      </c>
      <c r="CD1651">
        <f t="shared" si="2108"/>
        <v>2907.3858848408331</v>
      </c>
      <c r="CE1651">
        <f t="shared" si="2109"/>
        <v>2797.2119101645876</v>
      </c>
      <c r="CF1651">
        <f t="shared" si="2110"/>
        <v>2962.6000979999999</v>
      </c>
      <c r="CG1651">
        <f t="shared" si="2111"/>
        <v>2974.3999020000001</v>
      </c>
      <c r="CH1651">
        <f t="shared" si="2112"/>
        <v>2930</v>
      </c>
    </row>
    <row r="1652" spans="1:86">
      <c r="A1652" s="1">
        <v>41899</v>
      </c>
      <c r="B1652">
        <v>2950</v>
      </c>
      <c r="C1652">
        <v>2985</v>
      </c>
      <c r="D1652">
        <v>2916.25</v>
      </c>
      <c r="E1652">
        <v>2967.1999510000001</v>
      </c>
      <c r="F1652">
        <v>313982</v>
      </c>
      <c r="G1652">
        <f t="shared" si="2046"/>
        <v>151395.96406929506</v>
      </c>
      <c r="H1652">
        <f t="shared" si="2074"/>
        <v>15810867.548637731</v>
      </c>
      <c r="I1652">
        <f t="shared" si="2047"/>
        <v>2954.6124877500001</v>
      </c>
      <c r="J1652">
        <f t="shared" si="2054"/>
        <v>2959.4749755000003</v>
      </c>
      <c r="K1652">
        <f t="shared" si="2055"/>
        <v>2878.6499632499999</v>
      </c>
      <c r="L1652">
        <f t="shared" si="2056"/>
        <v>3</v>
      </c>
      <c r="M1652">
        <f t="shared" si="2057"/>
        <v>9</v>
      </c>
      <c r="N1652">
        <f t="shared" si="2058"/>
        <v>70</v>
      </c>
      <c r="O1652">
        <f t="shared" si="2059"/>
        <v>10</v>
      </c>
      <c r="P1652">
        <f t="shared" si="2034"/>
        <v>68.75</v>
      </c>
      <c r="Q1652">
        <f t="shared" si="2035"/>
        <v>17.800048999999944</v>
      </c>
      <c r="R1652">
        <f t="shared" si="2036"/>
        <v>50.949951000000056</v>
      </c>
      <c r="S1652">
        <f t="shared" si="2037"/>
        <v>68.75</v>
      </c>
      <c r="T1652">
        <f t="shared" si="2073"/>
        <v>52.067153495257287</v>
      </c>
      <c r="U1652">
        <f t="shared" si="2038"/>
        <v>75</v>
      </c>
      <c r="V1652">
        <f t="shared" si="2039"/>
        <v>-43.75</v>
      </c>
      <c r="W1652">
        <f t="shared" si="2040"/>
        <v>75</v>
      </c>
      <c r="X1652">
        <f t="shared" si="2041"/>
        <v>0</v>
      </c>
      <c r="Y1652">
        <f t="shared" si="2071"/>
        <v>19.650901802967269</v>
      </c>
      <c r="Z1652">
        <f t="shared" si="2072"/>
        <v>5.7006901169242159</v>
      </c>
      <c r="AA1652">
        <f t="shared" si="2068"/>
        <v>37.741455954102115</v>
      </c>
      <c r="AB1652">
        <f t="shared" si="2069"/>
        <v>10.94872627796617</v>
      </c>
      <c r="AC1652">
        <f t="shared" si="2070"/>
        <v>55.026965289297571</v>
      </c>
      <c r="AD1652">
        <f t="shared" si="2078"/>
        <v>52.753440087162019</v>
      </c>
      <c r="AE1652">
        <f t="shared" si="2051"/>
        <v>2953.8100587999998</v>
      </c>
      <c r="AF1652">
        <f t="shared" si="2053"/>
        <v>2946.0000408333326</v>
      </c>
      <c r="AG1652">
        <f t="shared" si="2075"/>
        <v>2869.5900269500007</v>
      </c>
      <c r="AH1652">
        <f t="shared" si="2060"/>
        <v>2928.0150146999999</v>
      </c>
      <c r="AI1652">
        <f t="shared" si="2061"/>
        <v>2989.1307547535953</v>
      </c>
      <c r="AJ1652">
        <f t="shared" si="2062"/>
        <v>2866.8992746464046</v>
      </c>
      <c r="AK1652">
        <f t="shared" si="2063"/>
        <v>0.82057974153333457</v>
      </c>
      <c r="AL1652">
        <f t="shared" si="2042"/>
        <v>0.48218039272727437</v>
      </c>
      <c r="AM1652">
        <f t="shared" si="2043"/>
        <v>151395.96406929506</v>
      </c>
      <c r="AN1652">
        <f t="shared" si="2076"/>
        <v>717097.44960810116</v>
      </c>
      <c r="AO1652">
        <f t="shared" si="2077"/>
        <v>6533769</v>
      </c>
      <c r="AP1652">
        <f t="shared" si="2079"/>
        <v>0.10975249501598559</v>
      </c>
      <c r="AQ1652">
        <f t="shared" si="2080"/>
        <v>2951.7038802822071</v>
      </c>
      <c r="AR1652">
        <f t="shared" si="2081"/>
        <v>2974.0006808201856</v>
      </c>
      <c r="AS1652">
        <f t="shared" si="2082"/>
        <v>2925.6165975928188</v>
      </c>
      <c r="AT1652">
        <f t="shared" si="2083"/>
        <v>2861.6874820642888</v>
      </c>
      <c r="AU1652">
        <f t="shared" si="2084"/>
        <v>2913.0224425748279</v>
      </c>
      <c r="AV1652">
        <f t="shared" si="2085"/>
        <v>2827.2802291721941</v>
      </c>
      <c r="AW1652">
        <f t="shared" si="2086"/>
        <v>85.742213402633752</v>
      </c>
      <c r="AX1652">
        <f t="shared" si="2113"/>
        <v>85.962048463671934</v>
      </c>
      <c r="AY1652">
        <f t="shared" si="2087"/>
        <v>-0.21983506103818229</v>
      </c>
      <c r="AZ1652">
        <f t="shared" si="2044"/>
        <v>2956.1499836666667</v>
      </c>
      <c r="BA1652">
        <f t="shared" si="2045"/>
        <v>928177884.17162728</v>
      </c>
      <c r="BB1652">
        <f t="shared" si="2048"/>
        <v>928177884.17162728</v>
      </c>
      <c r="BC1652">
        <f t="shared" si="2049"/>
        <v>0</v>
      </c>
      <c r="BD1652">
        <f t="shared" si="2064"/>
        <v>9141084731.8030109</v>
      </c>
      <c r="BE1652">
        <f t="shared" si="2065"/>
        <v>5183087967.7680378</v>
      </c>
      <c r="BF1652">
        <f t="shared" si="2066"/>
        <v>1.7636368104590325</v>
      </c>
      <c r="BG1652">
        <f t="shared" si="2067"/>
        <v>63.815795323919467</v>
      </c>
      <c r="BH1652">
        <f t="shared" si="2088"/>
        <v>95590194</v>
      </c>
      <c r="BI1652">
        <f t="shared" si="2089"/>
        <v>3.0326747422464879</v>
      </c>
      <c r="BJ1652">
        <f t="shared" si="2050"/>
        <v>1584.9853000000167</v>
      </c>
      <c r="BK1652">
        <f t="shared" si="2090"/>
        <v>5.7111367940443549E-3</v>
      </c>
      <c r="BL1652">
        <f t="shared" si="2091"/>
        <v>1.0057111367940443</v>
      </c>
      <c r="BM1652">
        <f t="shared" si="2092"/>
        <v>32.210823242690495</v>
      </c>
      <c r="BN1652">
        <f t="shared" si="2093"/>
        <v>2950.625</v>
      </c>
      <c r="BO1652">
        <f t="shared" si="2052"/>
        <v>2941.7199951000002</v>
      </c>
      <c r="BP1652">
        <f t="shared" si="2094"/>
        <v>2770.4992531764706</v>
      </c>
      <c r="BQ1652">
        <f t="shared" si="2095"/>
        <v>171.22074192352966</v>
      </c>
      <c r="BR1652">
        <f t="shared" si="2096"/>
        <v>69.449951000000056</v>
      </c>
      <c r="BS1652">
        <f t="shared" si="2097"/>
        <v>33.149902000000111</v>
      </c>
      <c r="BT1652">
        <f t="shared" si="2098"/>
        <v>61.449951000000056</v>
      </c>
      <c r="BU1652">
        <f t="shared" si="2099"/>
        <v>40</v>
      </c>
      <c r="BV1652">
        <f t="shared" si="2100"/>
        <v>2959.0600424666673</v>
      </c>
      <c r="BW1652">
        <f t="shared" si="2101"/>
        <v>2955.3286134285713</v>
      </c>
      <c r="BX1652">
        <f t="shared" si="2102"/>
        <v>2942.0382103272723</v>
      </c>
      <c r="BY1652">
        <f t="shared" si="2103"/>
        <v>2909.2040702523809</v>
      </c>
      <c r="BZ1652">
        <f t="shared" si="2104"/>
        <v>2985</v>
      </c>
      <c r="CA1652">
        <f t="shared" si="2105"/>
        <v>2856</v>
      </c>
      <c r="CB1652">
        <f t="shared" si="2106"/>
        <v>2943.2645795433332</v>
      </c>
      <c r="CC1652">
        <f t="shared" si="2107"/>
        <v>2929.7162761333329</v>
      </c>
      <c r="CD1652">
        <f t="shared" si="2108"/>
        <v>2907.929427939127</v>
      </c>
      <c r="CE1652">
        <f t="shared" si="2109"/>
        <v>2806.6645054358382</v>
      </c>
      <c r="CF1652">
        <f t="shared" si="2110"/>
        <v>2950.3500979999999</v>
      </c>
      <c r="CG1652">
        <f t="shared" si="2111"/>
        <v>2980.3000489999999</v>
      </c>
      <c r="CH1652">
        <f t="shared" si="2112"/>
        <v>2931</v>
      </c>
    </row>
    <row r="1653" spans="1:86">
      <c r="A1653" s="1">
        <v>41900</v>
      </c>
      <c r="B1653">
        <v>2978</v>
      </c>
      <c r="C1653">
        <v>3060</v>
      </c>
      <c r="D1653">
        <v>2960</v>
      </c>
      <c r="E1653">
        <v>3042.6999510000001</v>
      </c>
      <c r="F1653">
        <v>369872</v>
      </c>
      <c r="G1653">
        <f t="shared" si="2046"/>
        <v>241895.9255254404</v>
      </c>
      <c r="H1653">
        <f t="shared" si="2074"/>
        <v>16052763.474163171</v>
      </c>
      <c r="I1653">
        <f t="shared" si="2047"/>
        <v>3010.1749877500001</v>
      </c>
      <c r="J1653">
        <f t="shared" si="2054"/>
        <v>3010.1749877500001</v>
      </c>
      <c r="K1653">
        <f t="shared" si="2055"/>
        <v>2878.6499632499999</v>
      </c>
      <c r="L1653">
        <f t="shared" si="2056"/>
        <v>1</v>
      </c>
      <c r="M1653">
        <f t="shared" si="2057"/>
        <v>10</v>
      </c>
      <c r="N1653">
        <f t="shared" si="2058"/>
        <v>90</v>
      </c>
      <c r="O1653">
        <f t="shared" si="2059"/>
        <v>0</v>
      </c>
      <c r="P1653">
        <f t="shared" si="2034"/>
        <v>100</v>
      </c>
      <c r="Q1653">
        <f t="shared" si="2035"/>
        <v>17.300048999999944</v>
      </c>
      <c r="R1653">
        <f t="shared" si="2036"/>
        <v>82.699951000000056</v>
      </c>
      <c r="S1653">
        <f t="shared" si="2037"/>
        <v>100</v>
      </c>
      <c r="T1653">
        <f t="shared" si="2073"/>
        <v>55.490928245596059</v>
      </c>
      <c r="U1653">
        <f t="shared" si="2038"/>
        <v>34</v>
      </c>
      <c r="V1653">
        <f t="shared" si="2039"/>
        <v>-70</v>
      </c>
      <c r="W1653">
        <f t="shared" si="2040"/>
        <v>34</v>
      </c>
      <c r="X1653">
        <f t="shared" si="2041"/>
        <v>0</v>
      </c>
      <c r="Y1653">
        <f t="shared" si="2071"/>
        <v>20.675837388469606</v>
      </c>
      <c r="Z1653">
        <f t="shared" si="2072"/>
        <v>5.2934979657153436</v>
      </c>
      <c r="AA1653">
        <f t="shared" si="2068"/>
        <v>37.259851370589587</v>
      </c>
      <c r="AB1653">
        <f t="shared" si="2069"/>
        <v>9.5393934343411395</v>
      </c>
      <c r="AC1653">
        <f t="shared" si="2070"/>
        <v>59.232703544241481</v>
      </c>
      <c r="AD1653">
        <f t="shared" si="2078"/>
        <v>52.282125219889224</v>
      </c>
      <c r="AE1653">
        <f t="shared" si="2051"/>
        <v>2978.9300294</v>
      </c>
      <c r="AF1653">
        <f t="shared" si="2053"/>
        <v>2968.6250408333331</v>
      </c>
      <c r="AG1653">
        <f t="shared" si="2075"/>
        <v>2884.832519600001</v>
      </c>
      <c r="AH1653">
        <f t="shared" si="2060"/>
        <v>2942.5100097999998</v>
      </c>
      <c r="AI1653">
        <f t="shared" si="2061"/>
        <v>3030.7674715255271</v>
      </c>
      <c r="AJ1653">
        <f t="shared" si="2062"/>
        <v>2854.2525480744725</v>
      </c>
      <c r="AK1653">
        <f t="shared" si="2063"/>
        <v>1.0676004002448083</v>
      </c>
      <c r="AL1653">
        <f t="shared" si="2042"/>
        <v>0.6539990200000011</v>
      </c>
      <c r="AM1653">
        <f t="shared" si="2043"/>
        <v>241895.9255254404</v>
      </c>
      <c r="AN1653">
        <f t="shared" si="2076"/>
        <v>989042.41742079577</v>
      </c>
      <c r="AO1653">
        <f t="shared" si="2077"/>
        <v>6691164</v>
      </c>
      <c r="AP1653">
        <f t="shared" si="2079"/>
        <v>0.14781320819827398</v>
      </c>
      <c r="AQ1653">
        <f t="shared" si="2080"/>
        <v>2982.6425443262569</v>
      </c>
      <c r="AR1653">
        <f t="shared" si="2081"/>
        <v>3004.8944588564327</v>
      </c>
      <c r="AS1653">
        <f t="shared" si="2082"/>
        <v>2946.6916012061115</v>
      </c>
      <c r="AT1653">
        <f t="shared" si="2083"/>
        <v>2877.9786042685027</v>
      </c>
      <c r="AU1653">
        <f t="shared" si="2084"/>
        <v>2932.4740688386037</v>
      </c>
      <c r="AV1653">
        <f t="shared" si="2085"/>
        <v>2842.3596097001405</v>
      </c>
      <c r="AW1653">
        <f t="shared" si="2086"/>
        <v>90.114459138463189</v>
      </c>
      <c r="AX1653">
        <f t="shared" si="2113"/>
        <v>86.792530598630179</v>
      </c>
      <c r="AY1653">
        <f t="shared" si="2087"/>
        <v>3.3219285398330101</v>
      </c>
      <c r="AZ1653">
        <f t="shared" si="2044"/>
        <v>3020.8999836666667</v>
      </c>
      <c r="BA1653">
        <f t="shared" si="2045"/>
        <v>1117346318.7587574</v>
      </c>
      <c r="BB1653">
        <f t="shared" si="2048"/>
        <v>1117346318.7587574</v>
      </c>
      <c r="BC1653">
        <f t="shared" si="2049"/>
        <v>0</v>
      </c>
      <c r="BD1653">
        <f t="shared" si="2064"/>
        <v>9021738509.2764149</v>
      </c>
      <c r="BE1653">
        <f t="shared" si="2065"/>
        <v>5183087967.7680378</v>
      </c>
      <c r="BF1653">
        <f t="shared" si="2066"/>
        <v>1.7406107257641996</v>
      </c>
      <c r="BG1653">
        <f t="shared" si="2067"/>
        <v>63.511782589219884</v>
      </c>
      <c r="BH1653">
        <f t="shared" si="2088"/>
        <v>95960066</v>
      </c>
      <c r="BI1653">
        <f t="shared" si="2089"/>
        <v>3.1704102053423835</v>
      </c>
      <c r="BJ1653">
        <f t="shared" si="2050"/>
        <v>7450</v>
      </c>
      <c r="BK1653">
        <f t="shared" si="2090"/>
        <v>2.5444864264895641E-2</v>
      </c>
      <c r="BL1653">
        <f t="shared" si="2091"/>
        <v>1.0254448642648957</v>
      </c>
      <c r="BM1653">
        <f t="shared" si="2092"/>
        <v>46.515766592977386</v>
      </c>
      <c r="BN1653">
        <f t="shared" si="2093"/>
        <v>3010</v>
      </c>
      <c r="BO1653">
        <f t="shared" si="2052"/>
        <v>2963.6949951000001</v>
      </c>
      <c r="BP1653">
        <f t="shared" si="2094"/>
        <v>2784.8374884705881</v>
      </c>
      <c r="BQ1653">
        <f t="shared" si="2095"/>
        <v>178.857506629412</v>
      </c>
      <c r="BR1653">
        <f t="shared" si="2096"/>
        <v>161.94995100000006</v>
      </c>
      <c r="BS1653">
        <f t="shared" si="2097"/>
        <v>100.10009799999989</v>
      </c>
      <c r="BT1653">
        <f t="shared" si="2098"/>
        <v>158.05004899999994</v>
      </c>
      <c r="BU1653">
        <f t="shared" si="2099"/>
        <v>106</v>
      </c>
      <c r="BV1653">
        <f t="shared" si="2100"/>
        <v>2988.690006533333</v>
      </c>
      <c r="BW1653">
        <f t="shared" si="2101"/>
        <v>2982.957159190476</v>
      </c>
      <c r="BX1653">
        <f t="shared" si="2102"/>
        <v>2962.8900169272729</v>
      </c>
      <c r="BY1653">
        <f t="shared" si="2103"/>
        <v>2925.6907296857144</v>
      </c>
      <c r="BZ1653">
        <f t="shared" si="2104"/>
        <v>3060</v>
      </c>
      <c r="CA1653">
        <f t="shared" si="2105"/>
        <v>2856</v>
      </c>
      <c r="CB1653">
        <f t="shared" si="2106"/>
        <v>2968.5002231799999</v>
      </c>
      <c r="CC1653">
        <f t="shared" si="2107"/>
        <v>2947.4913230916663</v>
      </c>
      <c r="CD1653">
        <f t="shared" si="2108"/>
        <v>2913.189021419445</v>
      </c>
      <c r="CE1653">
        <f t="shared" si="2109"/>
        <v>2820.6994300880419</v>
      </c>
      <c r="CF1653">
        <f t="shared" si="2110"/>
        <v>2967.1999510000001</v>
      </c>
      <c r="CG1653">
        <f t="shared" si="2111"/>
        <v>2985</v>
      </c>
      <c r="CH1653">
        <f t="shared" si="2112"/>
        <v>2916.25</v>
      </c>
    </row>
    <row r="1654" spans="1:86">
      <c r="A1654" s="1">
        <v>41901</v>
      </c>
      <c r="B1654">
        <v>3045.1999510000001</v>
      </c>
      <c r="C1654">
        <v>3094</v>
      </c>
      <c r="D1654">
        <v>3030</v>
      </c>
      <c r="E1654">
        <v>3082.3999020000001</v>
      </c>
      <c r="F1654">
        <v>276972</v>
      </c>
      <c r="G1654">
        <f t="shared" si="2046"/>
        <v>176568.80177325095</v>
      </c>
      <c r="H1654">
        <f t="shared" si="2074"/>
        <v>16229332.275936421</v>
      </c>
      <c r="I1654">
        <f t="shared" si="2047"/>
        <v>3062.8999632499999</v>
      </c>
      <c r="J1654">
        <f t="shared" si="2054"/>
        <v>3062.8999632499999</v>
      </c>
      <c r="K1654">
        <f t="shared" si="2055"/>
        <v>2892.7624510000005</v>
      </c>
      <c r="L1654">
        <f t="shared" si="2056"/>
        <v>1</v>
      </c>
      <c r="M1654">
        <f t="shared" si="2057"/>
        <v>10</v>
      </c>
      <c r="N1654">
        <f t="shared" si="2058"/>
        <v>90</v>
      </c>
      <c r="O1654">
        <f t="shared" si="2059"/>
        <v>0</v>
      </c>
      <c r="P1654">
        <f t="shared" si="2034"/>
        <v>64</v>
      </c>
      <c r="Q1654">
        <f t="shared" si="2035"/>
        <v>11.600097999999889</v>
      </c>
      <c r="R1654">
        <f t="shared" si="2036"/>
        <v>52.399902000000111</v>
      </c>
      <c r="S1654">
        <f t="shared" si="2037"/>
        <v>64</v>
      </c>
      <c r="T1654">
        <f t="shared" si="2073"/>
        <v>56.098719085196343</v>
      </c>
      <c r="U1654">
        <f t="shared" si="2038"/>
        <v>-9</v>
      </c>
      <c r="V1654">
        <f t="shared" si="2039"/>
        <v>-11.5</v>
      </c>
      <c r="W1654">
        <f t="shared" si="2040"/>
        <v>0</v>
      </c>
      <c r="X1654">
        <f t="shared" si="2041"/>
        <v>0</v>
      </c>
      <c r="Y1654">
        <f t="shared" si="2071"/>
        <v>19.198991860721776</v>
      </c>
      <c r="Z1654">
        <f t="shared" si="2072"/>
        <v>4.9153909681642478</v>
      </c>
      <c r="AA1654">
        <f t="shared" si="2068"/>
        <v>34.223583307783791</v>
      </c>
      <c r="AB1654">
        <f t="shared" si="2069"/>
        <v>8.7620377939455487</v>
      </c>
      <c r="AC1654">
        <f t="shared" si="2070"/>
        <v>59.232703544241474</v>
      </c>
      <c r="AD1654">
        <f t="shared" si="2078"/>
        <v>51.588509474836414</v>
      </c>
      <c r="AE1654">
        <f t="shared" si="2051"/>
        <v>3001.05</v>
      </c>
      <c r="AF1654">
        <f t="shared" si="2053"/>
        <v>2996.1750081666669</v>
      </c>
      <c r="AG1654">
        <f t="shared" si="2075"/>
        <v>2901.4250122500007</v>
      </c>
      <c r="AH1654">
        <f t="shared" si="2060"/>
        <v>2962.6749999999997</v>
      </c>
      <c r="AI1654">
        <f t="shared" si="2061"/>
        <v>3074.3209828335703</v>
      </c>
      <c r="AJ1654">
        <f t="shared" si="2062"/>
        <v>2851.0290171664292</v>
      </c>
      <c r="AK1654">
        <f t="shared" si="2063"/>
        <v>1.0361809666652897</v>
      </c>
      <c r="AL1654">
        <f t="shared" si="2042"/>
        <v>0.63749693750000347</v>
      </c>
      <c r="AM1654">
        <f t="shared" si="2043"/>
        <v>176568.80177325095</v>
      </c>
      <c r="AN1654">
        <f t="shared" si="2076"/>
        <v>1215825.107369154</v>
      </c>
      <c r="AO1654">
        <f t="shared" si="2077"/>
        <v>6761632</v>
      </c>
      <c r="AP1654">
        <f t="shared" si="2079"/>
        <v>0.17981237478897905</v>
      </c>
      <c r="AQ1654">
        <f t="shared" si="2080"/>
        <v>3016.5600459353295</v>
      </c>
      <c r="AR1654">
        <f t="shared" si="2081"/>
        <v>3022.3665241173494</v>
      </c>
      <c r="AS1654">
        <f t="shared" si="2082"/>
        <v>2971.1190953490113</v>
      </c>
      <c r="AT1654">
        <f t="shared" si="2083"/>
        <v>2896.3765210643373</v>
      </c>
      <c r="AU1654">
        <f t="shared" si="2084"/>
        <v>2954.9629438128131</v>
      </c>
      <c r="AV1654">
        <f t="shared" si="2085"/>
        <v>2859.1624301611305</v>
      </c>
      <c r="AW1654">
        <f t="shared" si="2086"/>
        <v>95.80051365168265</v>
      </c>
      <c r="AX1654">
        <f t="shared" si="2113"/>
        <v>88.594127209240668</v>
      </c>
      <c r="AY1654">
        <f t="shared" si="2087"/>
        <v>7.2063864424419819</v>
      </c>
      <c r="AZ1654">
        <f t="shared" si="2044"/>
        <v>3068.7999673333338</v>
      </c>
      <c r="BA1654">
        <f t="shared" si="2045"/>
        <v>849971664.55224812</v>
      </c>
      <c r="BB1654">
        <f t="shared" si="2048"/>
        <v>849971664.55224812</v>
      </c>
      <c r="BC1654">
        <f t="shared" si="2049"/>
        <v>0</v>
      </c>
      <c r="BD1654">
        <f t="shared" si="2064"/>
        <v>8027184483.0948458</v>
      </c>
      <c r="BE1654">
        <f t="shared" si="2065"/>
        <v>5183087967.7680378</v>
      </c>
      <c r="BF1654">
        <f t="shared" si="2066"/>
        <v>1.5487262676252713</v>
      </c>
      <c r="BG1654">
        <f t="shared" si="2067"/>
        <v>60.764715587455711</v>
      </c>
      <c r="BH1654">
        <f t="shared" si="2088"/>
        <v>96237038</v>
      </c>
      <c r="BI1654">
        <f t="shared" si="2089"/>
        <v>3.3506495692965488</v>
      </c>
      <c r="BJ1654">
        <f t="shared" si="2050"/>
        <v>3869.9951000000056</v>
      </c>
      <c r="BK1654">
        <f t="shared" si="2090"/>
        <v>1.3047606283673303E-2</v>
      </c>
      <c r="BL1654">
        <f t="shared" si="2091"/>
        <v>1.0130476062836733</v>
      </c>
      <c r="BM1654">
        <f t="shared" si="2092"/>
        <v>58.842599560359872</v>
      </c>
      <c r="BN1654">
        <f t="shared" si="2093"/>
        <v>3062</v>
      </c>
      <c r="BO1654">
        <f t="shared" si="2052"/>
        <v>2986.0949950999998</v>
      </c>
      <c r="BP1654">
        <f t="shared" si="2094"/>
        <v>2799.8757252058822</v>
      </c>
      <c r="BQ1654">
        <f t="shared" si="2095"/>
        <v>186.21926989411759</v>
      </c>
      <c r="BR1654">
        <f t="shared" si="2096"/>
        <v>166.75</v>
      </c>
      <c r="BS1654">
        <f t="shared" si="2097"/>
        <v>174</v>
      </c>
      <c r="BT1654">
        <f t="shared" si="2098"/>
        <v>169.60009799999989</v>
      </c>
      <c r="BU1654">
        <f t="shared" si="2099"/>
        <v>170.19995100000006</v>
      </c>
      <c r="BV1654">
        <f t="shared" si="2100"/>
        <v>3023.1799640666668</v>
      </c>
      <c r="BW1654">
        <f t="shared" si="2101"/>
        <v>3015.4642623809523</v>
      </c>
      <c r="BX1654">
        <f t="shared" si="2102"/>
        <v>2988.3245427818179</v>
      </c>
      <c r="BY1654">
        <f t="shared" si="2103"/>
        <v>2944.5066708666673</v>
      </c>
      <c r="BZ1654">
        <f t="shared" si="2104"/>
        <v>3094</v>
      </c>
      <c r="CA1654">
        <f t="shared" si="2105"/>
        <v>2856</v>
      </c>
      <c r="CB1654">
        <f t="shared" si="2106"/>
        <v>2972.1775538999996</v>
      </c>
      <c r="CC1654">
        <f t="shared" si="2107"/>
        <v>2973.1126873444446</v>
      </c>
      <c r="CD1654">
        <f t="shared" si="2108"/>
        <v>2928.9996194712298</v>
      </c>
      <c r="CE1654">
        <f t="shared" si="2109"/>
        <v>2835.0169448858687</v>
      </c>
      <c r="CF1654">
        <f t="shared" si="2110"/>
        <v>3042.6999510000001</v>
      </c>
      <c r="CG1654">
        <f t="shared" si="2111"/>
        <v>3060</v>
      </c>
      <c r="CH1654">
        <f t="shared" si="2112"/>
        <v>2960</v>
      </c>
    </row>
    <row r="1655" spans="1:86">
      <c r="A1655" s="1">
        <v>41904</v>
      </c>
      <c r="B1655">
        <v>3074.3000489999999</v>
      </c>
      <c r="C1655">
        <v>3085</v>
      </c>
      <c r="D1655">
        <v>3041.5</v>
      </c>
      <c r="E1655">
        <v>3066.1999510000001</v>
      </c>
      <c r="F1655">
        <v>228956</v>
      </c>
      <c r="G1655">
        <f t="shared" si="2046"/>
        <v>31053.286489931619</v>
      </c>
      <c r="H1655">
        <f t="shared" si="2074"/>
        <v>16260385.562426353</v>
      </c>
      <c r="I1655">
        <f t="shared" si="2047"/>
        <v>3066.75</v>
      </c>
      <c r="J1655">
        <f t="shared" si="2054"/>
        <v>3066.75</v>
      </c>
      <c r="K1655">
        <f t="shared" si="2055"/>
        <v>2900.7374877500001</v>
      </c>
      <c r="L1655">
        <f t="shared" si="2056"/>
        <v>1</v>
      </c>
      <c r="M1655">
        <f t="shared" si="2057"/>
        <v>9</v>
      </c>
      <c r="N1655">
        <f t="shared" si="2058"/>
        <v>90</v>
      </c>
      <c r="O1655">
        <f t="shared" si="2059"/>
        <v>10</v>
      </c>
      <c r="P1655">
        <f t="shared" si="2034"/>
        <v>43.5</v>
      </c>
      <c r="Q1655">
        <f t="shared" si="2035"/>
        <v>18.800048999999944</v>
      </c>
      <c r="R1655">
        <f t="shared" si="2036"/>
        <v>24.699951000000056</v>
      </c>
      <c r="S1655">
        <f t="shared" si="2037"/>
        <v>43.5</v>
      </c>
      <c r="T1655">
        <f t="shared" si="2073"/>
        <v>55.198810579110891</v>
      </c>
      <c r="U1655">
        <f t="shared" si="2038"/>
        <v>27</v>
      </c>
      <c r="V1655">
        <f t="shared" si="2039"/>
        <v>-12.600097999999889</v>
      </c>
      <c r="W1655">
        <f t="shared" si="2040"/>
        <v>27</v>
      </c>
      <c r="X1655">
        <f t="shared" si="2041"/>
        <v>0</v>
      </c>
      <c r="Y1655">
        <f t="shared" si="2071"/>
        <v>19.756206727813076</v>
      </c>
      <c r="Z1655">
        <f t="shared" si="2072"/>
        <v>4.5642916132953726</v>
      </c>
      <c r="AA1655">
        <f t="shared" si="2068"/>
        <v>35.791000785240648</v>
      </c>
      <c r="AB1655">
        <f t="shared" si="2069"/>
        <v>8.2688223992686112</v>
      </c>
      <c r="AC1655">
        <f t="shared" si="2070"/>
        <v>62.465476247413555</v>
      </c>
      <c r="AD1655">
        <f t="shared" si="2078"/>
        <v>51.470762069979465</v>
      </c>
      <c r="AE1655">
        <f t="shared" si="2051"/>
        <v>3021.7699706000003</v>
      </c>
      <c r="AF1655">
        <f t="shared" si="2053"/>
        <v>3011.9083251666666</v>
      </c>
      <c r="AG1655">
        <f t="shared" si="2075"/>
        <v>2916.9925049000003</v>
      </c>
      <c r="AH1655">
        <f t="shared" si="2060"/>
        <v>2977.7300048999996</v>
      </c>
      <c r="AI1655">
        <f t="shared" si="2061"/>
        <v>3100.0436797191496</v>
      </c>
      <c r="AJ1655">
        <f t="shared" si="2062"/>
        <v>2855.4163300808495</v>
      </c>
      <c r="AK1655">
        <f t="shared" si="2063"/>
        <v>0.8616519012727315</v>
      </c>
      <c r="AL1655">
        <f t="shared" si="2042"/>
        <v>0.13562993103448531</v>
      </c>
      <c r="AM1655">
        <f t="shared" si="2043"/>
        <v>31053.286489931619</v>
      </c>
      <c r="AN1655">
        <f t="shared" si="2076"/>
        <v>1183491.7705839442</v>
      </c>
      <c r="AO1655">
        <f t="shared" si="2077"/>
        <v>6797957</v>
      </c>
      <c r="AP1655">
        <f t="shared" si="2079"/>
        <v>0.17409521280936965</v>
      </c>
      <c r="AQ1655">
        <f t="shared" si="2080"/>
        <v>3033.4376136573173</v>
      </c>
      <c r="AR1655">
        <f t="shared" si="2081"/>
        <v>3033.6050787089048</v>
      </c>
      <c r="AS1655">
        <f t="shared" si="2082"/>
        <v>2988.2336493661892</v>
      </c>
      <c r="AT1655">
        <f t="shared" si="2083"/>
        <v>2911.6606297585472</v>
      </c>
      <c r="AU1655">
        <f t="shared" si="2084"/>
        <v>2971.648494890891</v>
      </c>
      <c r="AV1655">
        <f t="shared" si="2085"/>
        <v>2873.6550566198512</v>
      </c>
      <c r="AW1655">
        <f t="shared" si="2086"/>
        <v>97.993438271039849</v>
      </c>
      <c r="AX1655">
        <f t="shared" si="2113"/>
        <v>90.473989421600507</v>
      </c>
      <c r="AY1655">
        <f t="shared" si="2087"/>
        <v>7.5194488494393426</v>
      </c>
      <c r="AZ1655">
        <f t="shared" si="2044"/>
        <v>3064.2333170000002</v>
      </c>
      <c r="BA1655">
        <f t="shared" si="2045"/>
        <v>701574603.327052</v>
      </c>
      <c r="BB1655">
        <f t="shared" si="2048"/>
        <v>0</v>
      </c>
      <c r="BC1655">
        <f t="shared" si="2049"/>
        <v>701574603.327052</v>
      </c>
      <c r="BD1655">
        <f t="shared" si="2064"/>
        <v>6762102751.9052296</v>
      </c>
      <c r="BE1655">
        <f t="shared" si="2065"/>
        <v>5884662571.0950899</v>
      </c>
      <c r="BF1655">
        <f t="shared" si="2066"/>
        <v>1.1491062860800283</v>
      </c>
      <c r="BG1655">
        <f t="shared" si="2067"/>
        <v>53.469030057885092</v>
      </c>
      <c r="BH1655">
        <f t="shared" si="2088"/>
        <v>96008082</v>
      </c>
      <c r="BI1655">
        <f t="shared" si="2089"/>
        <v>3.4100626672397154</v>
      </c>
      <c r="BJ1655">
        <f t="shared" si="2050"/>
        <v>-1719.9951000000056</v>
      </c>
      <c r="BK1655">
        <f t="shared" si="2090"/>
        <v>-5.2556292223759791E-3</v>
      </c>
      <c r="BL1655">
        <f t="shared" si="2091"/>
        <v>0.99474437077762401</v>
      </c>
      <c r="BM1655">
        <f t="shared" si="2092"/>
        <v>64.464966902280395</v>
      </c>
      <c r="BN1655">
        <f t="shared" si="2093"/>
        <v>3063.25</v>
      </c>
      <c r="BO1655">
        <f t="shared" si="2052"/>
        <v>3008.3050048999999</v>
      </c>
      <c r="BP1655">
        <f t="shared" si="2094"/>
        <v>2814.4485186029415</v>
      </c>
      <c r="BQ1655">
        <f t="shared" si="2095"/>
        <v>193.85648629705838</v>
      </c>
      <c r="BR1655">
        <f t="shared" si="2096"/>
        <v>156.19995100000006</v>
      </c>
      <c r="BS1655">
        <f t="shared" si="2097"/>
        <v>138.5</v>
      </c>
      <c r="BT1655">
        <f t="shared" si="2098"/>
        <v>153</v>
      </c>
      <c r="BU1655">
        <f t="shared" si="2099"/>
        <v>144.30004899999994</v>
      </c>
      <c r="BV1655">
        <f t="shared" si="2100"/>
        <v>3044.8966144000001</v>
      </c>
      <c r="BW1655">
        <f t="shared" si="2101"/>
        <v>3035.4713889047621</v>
      </c>
      <c r="BX1655">
        <f t="shared" si="2102"/>
        <v>3007.1472611454542</v>
      </c>
      <c r="BY1655">
        <f t="shared" si="2103"/>
        <v>2960.1995221761904</v>
      </c>
      <c r="BZ1655">
        <f t="shared" si="2104"/>
        <v>3094</v>
      </c>
      <c r="CA1655">
        <f t="shared" si="2105"/>
        <v>2876.25</v>
      </c>
      <c r="CB1655">
        <f t="shared" si="2106"/>
        <v>2985.6615137199997</v>
      </c>
      <c r="CC1655">
        <f t="shared" si="2107"/>
        <v>2978.7993491111106</v>
      </c>
      <c r="CD1655">
        <f t="shared" si="2108"/>
        <v>2936.6518989346032</v>
      </c>
      <c r="CE1655">
        <f t="shared" si="2109"/>
        <v>2852.1309978765389</v>
      </c>
      <c r="CF1655">
        <f t="shared" si="2110"/>
        <v>3082.3999020000001</v>
      </c>
      <c r="CG1655">
        <f t="shared" si="2111"/>
        <v>3094</v>
      </c>
      <c r="CH1655">
        <f t="shared" si="2112"/>
        <v>3030</v>
      </c>
    </row>
    <row r="1656" spans="1:86">
      <c r="A1656" s="1">
        <v>41905</v>
      </c>
      <c r="B1656">
        <v>3079</v>
      </c>
      <c r="C1656">
        <v>3112</v>
      </c>
      <c r="D1656">
        <v>3054.1000979999999</v>
      </c>
      <c r="E1656">
        <v>3061.8000489999999</v>
      </c>
      <c r="F1656">
        <v>331237</v>
      </c>
      <c r="G1656">
        <f t="shared" si="2046"/>
        <v>-243136.37871096868</v>
      </c>
      <c r="H1656">
        <f t="shared" si="2074"/>
        <v>16017249.183715384</v>
      </c>
      <c r="I1656">
        <f t="shared" si="2047"/>
        <v>3076.7250367499996</v>
      </c>
      <c r="J1656">
        <f t="shared" si="2054"/>
        <v>3076.7250367499996</v>
      </c>
      <c r="K1656">
        <f t="shared" si="2055"/>
        <v>2900.7374877500001</v>
      </c>
      <c r="L1656">
        <f t="shared" si="2056"/>
        <v>1</v>
      </c>
      <c r="M1656">
        <f t="shared" si="2057"/>
        <v>10</v>
      </c>
      <c r="N1656">
        <f t="shared" si="2058"/>
        <v>90</v>
      </c>
      <c r="O1656">
        <f t="shared" si="2059"/>
        <v>0</v>
      </c>
      <c r="P1656">
        <f t="shared" si="2034"/>
        <v>57.899902000000111</v>
      </c>
      <c r="Q1656">
        <f t="shared" si="2035"/>
        <v>50.199951000000056</v>
      </c>
      <c r="R1656">
        <f t="shared" si="2036"/>
        <v>7.6999510000000555</v>
      </c>
      <c r="S1656">
        <f t="shared" si="2037"/>
        <v>57.899902000000111</v>
      </c>
      <c r="T1656">
        <f t="shared" si="2073"/>
        <v>55.39174568060298</v>
      </c>
      <c r="U1656">
        <f t="shared" si="2038"/>
        <v>-22</v>
      </c>
      <c r="V1656">
        <f t="shared" si="2039"/>
        <v>23.100097999999889</v>
      </c>
      <c r="W1656">
        <f t="shared" si="2040"/>
        <v>0</v>
      </c>
      <c r="X1656">
        <f t="shared" si="2041"/>
        <v>23.100097999999889</v>
      </c>
      <c r="Y1656">
        <f t="shared" si="2071"/>
        <v>18.345049104397855</v>
      </c>
      <c r="Z1656">
        <f t="shared" si="2072"/>
        <v>5.8882777837742664</v>
      </c>
      <c r="AA1656">
        <f t="shared" si="2068"/>
        <v>33.118741572396239</v>
      </c>
      <c r="AB1656">
        <f t="shared" si="2069"/>
        <v>10.630244112050466</v>
      </c>
      <c r="AC1656">
        <f t="shared" si="2070"/>
        <v>51.403471665722996</v>
      </c>
      <c r="AD1656">
        <f t="shared" si="2078"/>
        <v>51.00962085349952</v>
      </c>
      <c r="AE1656">
        <f t="shared" si="2051"/>
        <v>3044.0599608000002</v>
      </c>
      <c r="AF1656">
        <f t="shared" si="2053"/>
        <v>3028.4416503333337</v>
      </c>
      <c r="AG1656">
        <f t="shared" si="2075"/>
        <v>2929.7900024500004</v>
      </c>
      <c r="AH1656">
        <f t="shared" si="2060"/>
        <v>2992.9100097999994</v>
      </c>
      <c r="AI1656">
        <f t="shared" si="2061"/>
        <v>3115.5112836645499</v>
      </c>
      <c r="AJ1656">
        <f t="shared" si="2062"/>
        <v>2870.308735935449</v>
      </c>
      <c r="AK1656">
        <f t="shared" si="2063"/>
        <v>0.78095156366853924</v>
      </c>
      <c r="AL1656">
        <f t="shared" si="2042"/>
        <v>-0.7340254220119391</v>
      </c>
      <c r="AM1656">
        <f t="shared" si="2043"/>
        <v>-243136.37871096868</v>
      </c>
      <c r="AN1656">
        <f t="shared" si="2076"/>
        <v>875837.09818204935</v>
      </c>
      <c r="AO1656">
        <f t="shared" si="2077"/>
        <v>6738254</v>
      </c>
      <c r="AP1656">
        <f t="shared" si="2079"/>
        <v>0.12997982833268817</v>
      </c>
      <c r="AQ1656">
        <f t="shared" si="2080"/>
        <v>3043.0808416738296</v>
      </c>
      <c r="AR1656">
        <f t="shared" si="2081"/>
        <v>3044.4906452418668</v>
      </c>
      <c r="AS1656">
        <f t="shared" si="2082"/>
        <v>3001.4756013002752</v>
      </c>
      <c r="AT1656">
        <f t="shared" si="2083"/>
        <v>2925.1731774902778</v>
      </c>
      <c r="AU1656">
        <f t="shared" si="2084"/>
        <v>2985.1712280072575</v>
      </c>
      <c r="AV1656">
        <f t="shared" si="2085"/>
        <v>2886.8252060864615</v>
      </c>
      <c r="AW1656">
        <f t="shared" si="2086"/>
        <v>98.34602192079592</v>
      </c>
      <c r="AX1656">
        <f t="shared" si="2113"/>
        <v>92.048395921439592</v>
      </c>
      <c r="AY1656">
        <f t="shared" si="2087"/>
        <v>6.2976259993563275</v>
      </c>
      <c r="AZ1656">
        <f t="shared" si="2044"/>
        <v>3075.9667156666669</v>
      </c>
      <c r="BA1656">
        <f t="shared" si="2045"/>
        <v>1018873986.9972798</v>
      </c>
      <c r="BB1656">
        <f t="shared" si="2048"/>
        <v>1018873986.9972798</v>
      </c>
      <c r="BC1656">
        <f t="shared" si="2049"/>
        <v>0</v>
      </c>
      <c r="BD1656">
        <f t="shared" si="2064"/>
        <v>7780976738.9025097</v>
      </c>
      <c r="BE1656">
        <f t="shared" si="2065"/>
        <v>4648642496.7214384</v>
      </c>
      <c r="BF1656">
        <f t="shared" si="2066"/>
        <v>1.6738169786965167</v>
      </c>
      <c r="BG1656">
        <f t="shared" si="2067"/>
        <v>62.600282369083502</v>
      </c>
      <c r="BH1656">
        <f t="shared" si="2088"/>
        <v>95676845</v>
      </c>
      <c r="BI1656">
        <f t="shared" si="2089"/>
        <v>3.4067189698027884</v>
      </c>
      <c r="BJ1656">
        <f t="shared" si="2050"/>
        <v>-539.9902000000111</v>
      </c>
      <c r="BK1656">
        <f t="shared" si="2090"/>
        <v>-1.4349690399561652E-3</v>
      </c>
      <c r="BL1656">
        <f t="shared" si="2091"/>
        <v>0.99856503096004379</v>
      </c>
      <c r="BM1656">
        <f t="shared" si="2092"/>
        <v>64.616544908336977</v>
      </c>
      <c r="BN1656">
        <f t="shared" si="2093"/>
        <v>3083.0500489999999</v>
      </c>
      <c r="BO1656">
        <f t="shared" si="2052"/>
        <v>3033.7850097999999</v>
      </c>
      <c r="BP1656">
        <f t="shared" si="2094"/>
        <v>2828.1941097205886</v>
      </c>
      <c r="BQ1656">
        <f t="shared" si="2095"/>
        <v>205.59090007941131</v>
      </c>
      <c r="BR1656">
        <f t="shared" si="2096"/>
        <v>154.85009799999989</v>
      </c>
      <c r="BS1656">
        <f t="shared" si="2097"/>
        <v>169.10009799999989</v>
      </c>
      <c r="BT1656">
        <f t="shared" si="2098"/>
        <v>192.05004899999994</v>
      </c>
      <c r="BU1656">
        <f t="shared" si="2099"/>
        <v>187.94995100000006</v>
      </c>
      <c r="BV1656">
        <f t="shared" si="2100"/>
        <v>3058.2399738666663</v>
      </c>
      <c r="BW1656">
        <f t="shared" si="2101"/>
        <v>3049.7261671428573</v>
      </c>
      <c r="BX1656">
        <f t="shared" si="2102"/>
        <v>3022.4327237090906</v>
      </c>
      <c r="BY1656">
        <f t="shared" si="2103"/>
        <v>2973.990716852381</v>
      </c>
      <c r="BZ1656">
        <f t="shared" si="2104"/>
        <v>3112</v>
      </c>
      <c r="CA1656">
        <f t="shared" si="2105"/>
        <v>2876.25</v>
      </c>
      <c r="CB1656">
        <f t="shared" si="2106"/>
        <v>3017.3202805766668</v>
      </c>
      <c r="CC1656">
        <f t="shared" si="2107"/>
        <v>2992.7915364888886</v>
      </c>
      <c r="CD1656">
        <f t="shared" si="2108"/>
        <v>2949.1415053564278</v>
      </c>
      <c r="CE1656">
        <f t="shared" si="2109"/>
        <v>2860.6245372279241</v>
      </c>
      <c r="CF1656">
        <f t="shared" si="2110"/>
        <v>3066.1999510000001</v>
      </c>
      <c r="CG1656">
        <f t="shared" si="2111"/>
        <v>3085</v>
      </c>
      <c r="CH1656">
        <f t="shared" si="2112"/>
        <v>3041.5</v>
      </c>
    </row>
    <row r="1657" spans="1:86">
      <c r="A1657" s="1">
        <v>41906</v>
      </c>
      <c r="B1657">
        <v>3075</v>
      </c>
      <c r="C1657">
        <v>3090</v>
      </c>
      <c r="D1657">
        <v>3031</v>
      </c>
      <c r="E1657">
        <v>3071.8000489999999</v>
      </c>
      <c r="F1657">
        <v>211358</v>
      </c>
      <c r="G1657">
        <f t="shared" si="2046"/>
        <v>80961.212086169093</v>
      </c>
      <c r="H1657">
        <f t="shared" si="2074"/>
        <v>16098210.395801554</v>
      </c>
      <c r="I1657">
        <f t="shared" si="2047"/>
        <v>3066.9500122499999</v>
      </c>
      <c r="J1657">
        <f t="shared" si="2054"/>
        <v>3076.7250367499996</v>
      </c>
      <c r="K1657">
        <f t="shared" si="2055"/>
        <v>2905.5875244999997</v>
      </c>
      <c r="L1657">
        <f t="shared" si="2056"/>
        <v>2</v>
      </c>
      <c r="M1657">
        <f t="shared" si="2057"/>
        <v>10</v>
      </c>
      <c r="N1657">
        <f t="shared" si="2058"/>
        <v>80</v>
      </c>
      <c r="O1657">
        <f t="shared" si="2059"/>
        <v>0</v>
      </c>
      <c r="P1657">
        <f t="shared" si="2034"/>
        <v>59</v>
      </c>
      <c r="Q1657">
        <f t="shared" si="2035"/>
        <v>18.199951000000056</v>
      </c>
      <c r="R1657">
        <f t="shared" si="2036"/>
        <v>40.800048999999944</v>
      </c>
      <c r="S1657">
        <f t="shared" si="2037"/>
        <v>59</v>
      </c>
      <c r="T1657">
        <f t="shared" si="2073"/>
        <v>55.649478131988481</v>
      </c>
      <c r="U1657">
        <f t="shared" si="2038"/>
        <v>10</v>
      </c>
      <c r="V1657">
        <f t="shared" si="2039"/>
        <v>-12</v>
      </c>
      <c r="W1657">
        <f t="shared" si="2040"/>
        <v>10</v>
      </c>
      <c r="X1657">
        <f t="shared" si="2041"/>
        <v>0</v>
      </c>
      <c r="Y1657">
        <f t="shared" si="2071"/>
        <v>17.748974168369436</v>
      </c>
      <c r="Z1657">
        <f t="shared" si="2072"/>
        <v>5.4676865135046757</v>
      </c>
      <c r="AA1657">
        <f t="shared" si="2068"/>
        <v>31.894232909557076</v>
      </c>
      <c r="AB1657">
        <f t="shared" si="2069"/>
        <v>9.8252251360498111</v>
      </c>
      <c r="AC1657">
        <f t="shared" si="2070"/>
        <v>52.898596499939821</v>
      </c>
      <c r="AD1657">
        <f t="shared" si="2078"/>
        <v>51.378173589126604</v>
      </c>
      <c r="AE1657">
        <f t="shared" si="2051"/>
        <v>3064.9799803999999</v>
      </c>
      <c r="AF1657">
        <f t="shared" si="2053"/>
        <v>3048.6833088333333</v>
      </c>
      <c r="AG1657">
        <f t="shared" si="2075"/>
        <v>2944.7600098000003</v>
      </c>
      <c r="AH1657">
        <f t="shared" si="2060"/>
        <v>3009.3950196000001</v>
      </c>
      <c r="AI1657">
        <f t="shared" si="2061"/>
        <v>3125.4891744537003</v>
      </c>
      <c r="AJ1657">
        <f t="shared" si="2062"/>
        <v>2893.3008647462998</v>
      </c>
      <c r="AK1657">
        <f t="shared" si="2063"/>
        <v>0.768769041295152</v>
      </c>
      <c r="AL1657">
        <f t="shared" si="2042"/>
        <v>0.38305250847457439</v>
      </c>
      <c r="AM1657">
        <f t="shared" si="2043"/>
        <v>80961.212086169093</v>
      </c>
      <c r="AN1657">
        <f t="shared" si="2076"/>
        <v>1023179.9433439868</v>
      </c>
      <c r="AO1657">
        <f t="shared" si="2077"/>
        <v>6654513</v>
      </c>
      <c r="AP1657">
        <f t="shared" si="2079"/>
        <v>0.15375729874507521</v>
      </c>
      <c r="AQ1657">
        <f t="shared" si="2080"/>
        <v>3052.8453721647275</v>
      </c>
      <c r="AR1657">
        <f t="shared" si="2081"/>
        <v>3048.1270613479346</v>
      </c>
      <c r="AS1657">
        <f t="shared" si="2082"/>
        <v>3014.1340018862256</v>
      </c>
      <c r="AT1657">
        <f t="shared" si="2083"/>
        <v>2938.3695959261527</v>
      </c>
      <c r="AU1657">
        <f t="shared" si="2084"/>
        <v>2998.1655511561689</v>
      </c>
      <c r="AV1657">
        <f t="shared" si="2085"/>
        <v>2899.773445090409</v>
      </c>
      <c r="AW1657">
        <f t="shared" si="2086"/>
        <v>98.39210606575989</v>
      </c>
      <c r="AX1657">
        <f t="shared" si="2113"/>
        <v>93.317137950303646</v>
      </c>
      <c r="AY1657">
        <f t="shared" si="2087"/>
        <v>5.0749681154562438</v>
      </c>
      <c r="AZ1657">
        <f t="shared" si="2044"/>
        <v>3064.2666829999998</v>
      </c>
      <c r="BA1657">
        <f t="shared" si="2045"/>
        <v>647657277.58551395</v>
      </c>
      <c r="BB1657">
        <f t="shared" si="2048"/>
        <v>0</v>
      </c>
      <c r="BC1657">
        <f t="shared" si="2049"/>
        <v>647657277.58551395</v>
      </c>
      <c r="BD1657">
        <f t="shared" si="2064"/>
        <v>7780976738.9025097</v>
      </c>
      <c r="BE1657">
        <f t="shared" si="2065"/>
        <v>4559135731.7243853</v>
      </c>
      <c r="BF1657">
        <f t="shared" si="2066"/>
        <v>1.70667801898487</v>
      </c>
      <c r="BG1657">
        <f t="shared" si="2067"/>
        <v>63.054342149826653</v>
      </c>
      <c r="BH1657">
        <f t="shared" si="2088"/>
        <v>95888203</v>
      </c>
      <c r="BI1657">
        <f t="shared" si="2089"/>
        <v>3.3930963204158946</v>
      </c>
      <c r="BJ1657">
        <f t="shared" si="2050"/>
        <v>900</v>
      </c>
      <c r="BK1657">
        <f t="shared" si="2090"/>
        <v>3.2660525964999096E-3</v>
      </c>
      <c r="BL1657">
        <f t="shared" si="2091"/>
        <v>1.0032660525964998</v>
      </c>
      <c r="BM1657">
        <f t="shared" si="2092"/>
        <v>61.186992061666786</v>
      </c>
      <c r="BN1657">
        <f t="shared" si="2093"/>
        <v>3060.5</v>
      </c>
      <c r="BO1657">
        <f t="shared" si="2052"/>
        <v>3055.7600097999998</v>
      </c>
      <c r="BP1657">
        <f t="shared" si="2094"/>
        <v>2840.2146965147062</v>
      </c>
      <c r="BQ1657">
        <f t="shared" si="2095"/>
        <v>215.54531328529356</v>
      </c>
      <c r="BR1657">
        <f t="shared" si="2096"/>
        <v>154.69995100000006</v>
      </c>
      <c r="BS1657">
        <f t="shared" si="2097"/>
        <v>154.75</v>
      </c>
      <c r="BT1657">
        <f t="shared" si="2098"/>
        <v>166</v>
      </c>
      <c r="BU1657">
        <f t="shared" si="2099"/>
        <v>170</v>
      </c>
      <c r="BV1657">
        <f t="shared" si="2100"/>
        <v>3067.4866699333338</v>
      </c>
      <c r="BW1657">
        <f t="shared" si="2101"/>
        <v>3062.1142810476194</v>
      </c>
      <c r="BX1657">
        <f t="shared" si="2102"/>
        <v>3036.7763671999996</v>
      </c>
      <c r="BY1657">
        <f t="shared" si="2103"/>
        <v>2987.5154831904761</v>
      </c>
      <c r="BZ1657">
        <f t="shared" si="2104"/>
        <v>3112</v>
      </c>
      <c r="CA1657">
        <f t="shared" si="2105"/>
        <v>2876.25</v>
      </c>
      <c r="CB1657">
        <f t="shared" si="2106"/>
        <v>3059.4542844966663</v>
      </c>
      <c r="CC1657">
        <f t="shared" si="2107"/>
        <v>3022.5474519527779</v>
      </c>
      <c r="CD1657">
        <f t="shared" si="2108"/>
        <v>2967.6726440273014</v>
      </c>
      <c r="CE1657">
        <f t="shared" si="2109"/>
        <v>2877.9928110344881</v>
      </c>
      <c r="CF1657">
        <f t="shared" si="2110"/>
        <v>3061.8000489999999</v>
      </c>
      <c r="CG1657">
        <f t="shared" si="2111"/>
        <v>3112</v>
      </c>
      <c r="CH1657">
        <f t="shared" si="2112"/>
        <v>3054.1000979999999</v>
      </c>
    </row>
    <row r="1658" spans="1:86">
      <c r="A1658" s="1">
        <v>41907</v>
      </c>
      <c r="B1658">
        <v>3075</v>
      </c>
      <c r="C1658">
        <v>3100</v>
      </c>
      <c r="D1658">
        <v>3043</v>
      </c>
      <c r="E1658">
        <v>3057.25</v>
      </c>
      <c r="F1658">
        <v>318285</v>
      </c>
      <c r="G1658">
        <f t="shared" si="2046"/>
        <v>-159142.5</v>
      </c>
      <c r="H1658">
        <f t="shared" si="2074"/>
        <v>15939067.895801554</v>
      </c>
      <c r="I1658">
        <f t="shared" si="2047"/>
        <v>3068.8125</v>
      </c>
      <c r="J1658">
        <f t="shared" si="2054"/>
        <v>3076.7250367499996</v>
      </c>
      <c r="K1658">
        <f t="shared" si="2055"/>
        <v>2948.2000122499999</v>
      </c>
      <c r="L1658">
        <f t="shared" si="2056"/>
        <v>3</v>
      </c>
      <c r="M1658">
        <f t="shared" si="2057"/>
        <v>10</v>
      </c>
      <c r="N1658">
        <f t="shared" si="2058"/>
        <v>70</v>
      </c>
      <c r="O1658">
        <f t="shared" si="2059"/>
        <v>0</v>
      </c>
      <c r="P1658">
        <f t="shared" si="2034"/>
        <v>57</v>
      </c>
      <c r="Q1658">
        <f t="shared" si="2035"/>
        <v>42.75</v>
      </c>
      <c r="R1658">
        <f t="shared" si="2036"/>
        <v>14.25</v>
      </c>
      <c r="S1658">
        <f t="shared" si="2037"/>
        <v>57</v>
      </c>
      <c r="T1658">
        <f t="shared" si="2073"/>
        <v>55.74594397970359</v>
      </c>
      <c r="U1658">
        <f t="shared" si="2038"/>
        <v>-13</v>
      </c>
      <c r="V1658">
        <f t="shared" si="2039"/>
        <v>81.100097999999889</v>
      </c>
      <c r="W1658">
        <f t="shared" si="2040"/>
        <v>0</v>
      </c>
      <c r="X1658">
        <f t="shared" si="2041"/>
        <v>81.100097999999889</v>
      </c>
      <c r="Y1658">
        <f t="shared" si="2071"/>
        <v>16.48119029920019</v>
      </c>
      <c r="Z1658">
        <f t="shared" si="2072"/>
        <v>10.870001619682906</v>
      </c>
      <c r="AA1658">
        <f t="shared" si="2068"/>
        <v>29.564824133574252</v>
      </c>
      <c r="AB1658">
        <f t="shared" si="2069"/>
        <v>19.499179390774223</v>
      </c>
      <c r="AC1658">
        <f t="shared" si="2070"/>
        <v>20.515335112848785</v>
      </c>
      <c r="AD1658">
        <f t="shared" si="2078"/>
        <v>49.199856234150445</v>
      </c>
      <c r="AE1658">
        <f t="shared" si="2051"/>
        <v>3067.8899901999998</v>
      </c>
      <c r="AF1658">
        <f t="shared" si="2053"/>
        <v>3063.6916503333327</v>
      </c>
      <c r="AG1658">
        <f t="shared" si="2075"/>
        <v>2959.1600098000004</v>
      </c>
      <c r="AH1658">
        <f t="shared" si="2060"/>
        <v>3023.4100098000004</v>
      </c>
      <c r="AI1658">
        <f t="shared" si="2061"/>
        <v>3124.4093742947894</v>
      </c>
      <c r="AJ1658">
        <f t="shared" si="2062"/>
        <v>2922.4106453052113</v>
      </c>
      <c r="AK1658">
        <f t="shared" si="2063"/>
        <v>0.66752575805437664</v>
      </c>
      <c r="AL1658">
        <f t="shared" si="2042"/>
        <v>-0.5</v>
      </c>
      <c r="AM1658">
        <f t="shared" si="2043"/>
        <v>-159142.5</v>
      </c>
      <c r="AN1658">
        <f t="shared" si="2076"/>
        <v>1033933.6823152648</v>
      </c>
      <c r="AO1658">
        <f t="shared" si="2077"/>
        <v>6664708</v>
      </c>
      <c r="AP1658">
        <f t="shared" si="2079"/>
        <v>0.15513563119573504</v>
      </c>
      <c r="AQ1658">
        <f t="shared" si="2080"/>
        <v>3054.3429456287199</v>
      </c>
      <c r="AR1658">
        <f t="shared" si="2081"/>
        <v>3045.2408488637734</v>
      </c>
      <c r="AS1658">
        <f t="shared" si="2082"/>
        <v>3021.8948815467052</v>
      </c>
      <c r="AT1658">
        <f t="shared" si="2083"/>
        <v>2949.068832292799</v>
      </c>
      <c r="AU1658">
        <f t="shared" si="2084"/>
        <v>3007.0282184827438</v>
      </c>
      <c r="AV1658">
        <f t="shared" si="2085"/>
        <v>2910.7968039340803</v>
      </c>
      <c r="AW1658">
        <f t="shared" si="2086"/>
        <v>96.231414548663452</v>
      </c>
      <c r="AX1658">
        <f t="shared" si="2113"/>
        <v>93.89999326997561</v>
      </c>
      <c r="AY1658">
        <f t="shared" si="2087"/>
        <v>2.3314212786878414</v>
      </c>
      <c r="AZ1658">
        <f t="shared" si="2044"/>
        <v>3066.75</v>
      </c>
      <c r="BA1658">
        <f t="shared" si="2045"/>
        <v>976100523.75</v>
      </c>
      <c r="BB1658">
        <f t="shared" si="2048"/>
        <v>976100523.75</v>
      </c>
      <c r="BC1658">
        <f t="shared" si="2049"/>
        <v>0</v>
      </c>
      <c r="BD1658">
        <f t="shared" si="2064"/>
        <v>8757077262.6525097</v>
      </c>
      <c r="BE1658">
        <f t="shared" si="2065"/>
        <v>3802527970.1933532</v>
      </c>
      <c r="BF1658">
        <f t="shared" si="2066"/>
        <v>2.3029619588063741</v>
      </c>
      <c r="BG1658">
        <f t="shared" si="2067"/>
        <v>69.724144193250709</v>
      </c>
      <c r="BH1658">
        <f t="shared" si="2088"/>
        <v>95569918</v>
      </c>
      <c r="BI1658">
        <f t="shared" si="2089"/>
        <v>3.3060162227264414</v>
      </c>
      <c r="BJ1658">
        <f t="shared" si="2050"/>
        <v>-1555.0048999999944</v>
      </c>
      <c r="BK1658">
        <f t="shared" si="2090"/>
        <v>-4.7366523757744576E-3</v>
      </c>
      <c r="BL1658">
        <f t="shared" si="2091"/>
        <v>0.99526334762422553</v>
      </c>
      <c r="BM1658">
        <f t="shared" si="2092"/>
        <v>53.231339005509248</v>
      </c>
      <c r="BN1658">
        <f t="shared" si="2093"/>
        <v>3071.5</v>
      </c>
      <c r="BO1658">
        <f t="shared" si="2052"/>
        <v>3068.0600098</v>
      </c>
      <c r="BP1658">
        <f t="shared" si="2094"/>
        <v>2852.6066068382352</v>
      </c>
      <c r="BQ1658">
        <f t="shared" si="2095"/>
        <v>215.45340296176482</v>
      </c>
      <c r="BR1658">
        <f t="shared" si="2096"/>
        <v>85.449951000000056</v>
      </c>
      <c r="BS1658">
        <f t="shared" si="2097"/>
        <v>122</v>
      </c>
      <c r="BT1658">
        <f t="shared" si="2098"/>
        <v>121</v>
      </c>
      <c r="BU1658">
        <f t="shared" si="2099"/>
        <v>154</v>
      </c>
      <c r="BV1658">
        <f t="shared" si="2100"/>
        <v>3064.9100097999994</v>
      </c>
      <c r="BW1658">
        <f t="shared" si="2101"/>
        <v>3064.5619070952384</v>
      </c>
      <c r="BX1658">
        <f t="shared" si="2102"/>
        <v>3045.4772727272725</v>
      </c>
      <c r="BY1658">
        <f t="shared" si="2103"/>
        <v>2998.2288155904762</v>
      </c>
      <c r="BZ1658">
        <f t="shared" si="2104"/>
        <v>3112</v>
      </c>
      <c r="CA1658">
        <f t="shared" si="2105"/>
        <v>2916.25</v>
      </c>
      <c r="CB1658">
        <f t="shared" si="2106"/>
        <v>3073.0546214233336</v>
      </c>
      <c r="CC1658">
        <f t="shared" si="2107"/>
        <v>3060.1605121361104</v>
      </c>
      <c r="CD1658">
        <f t="shared" si="2108"/>
        <v>2990.1045972309134</v>
      </c>
      <c r="CE1658">
        <f t="shared" si="2109"/>
        <v>2900.381240910946</v>
      </c>
      <c r="CF1658">
        <f t="shared" si="2110"/>
        <v>3071.8000489999999</v>
      </c>
      <c r="CG1658">
        <f t="shared" si="2111"/>
        <v>3090</v>
      </c>
      <c r="CH1658">
        <f t="shared" si="2112"/>
        <v>3031</v>
      </c>
    </row>
    <row r="1659" spans="1:86">
      <c r="A1659" s="1">
        <v>41908</v>
      </c>
      <c r="B1659">
        <v>3040.3000489999999</v>
      </c>
      <c r="C1659">
        <v>3087</v>
      </c>
      <c r="D1659">
        <v>2961.8999020000001</v>
      </c>
      <c r="E1659">
        <v>3038</v>
      </c>
      <c r="F1659">
        <v>290099</v>
      </c>
      <c r="G1659">
        <f t="shared" si="2046"/>
        <v>62843.366675076264</v>
      </c>
      <c r="H1659">
        <f t="shared" si="2074"/>
        <v>16001911.262476631</v>
      </c>
      <c r="I1659">
        <f t="shared" si="2047"/>
        <v>3031.7999877499997</v>
      </c>
      <c r="J1659">
        <f t="shared" si="2054"/>
        <v>3076.7250367499996</v>
      </c>
      <c r="K1659">
        <f t="shared" si="2055"/>
        <v>2954.1625367500001</v>
      </c>
      <c r="L1659">
        <f t="shared" si="2056"/>
        <v>4</v>
      </c>
      <c r="M1659">
        <f t="shared" si="2057"/>
        <v>9</v>
      </c>
      <c r="N1659">
        <f t="shared" si="2058"/>
        <v>60</v>
      </c>
      <c r="O1659">
        <f t="shared" si="2059"/>
        <v>10</v>
      </c>
      <c r="P1659">
        <f t="shared" si="2034"/>
        <v>125.10009799999989</v>
      </c>
      <c r="Q1659">
        <f t="shared" si="2035"/>
        <v>49</v>
      </c>
      <c r="R1659">
        <f t="shared" si="2036"/>
        <v>76.100097999999889</v>
      </c>
      <c r="S1659">
        <f t="shared" si="2037"/>
        <v>125.10009799999989</v>
      </c>
      <c r="T1659">
        <f t="shared" si="2073"/>
        <v>60.699812124010471</v>
      </c>
      <c r="U1659">
        <f t="shared" si="2038"/>
        <v>-50</v>
      </c>
      <c r="V1659">
        <f t="shared" si="2039"/>
        <v>-39.950195999999778</v>
      </c>
      <c r="W1659">
        <f t="shared" si="2040"/>
        <v>0</v>
      </c>
      <c r="X1659">
        <f t="shared" si="2041"/>
        <v>0</v>
      </c>
      <c r="Y1659">
        <f t="shared" si="2071"/>
        <v>15.30396242068589</v>
      </c>
      <c r="Z1659">
        <f t="shared" si="2072"/>
        <v>10.093572932562697</v>
      </c>
      <c r="AA1659">
        <f t="shared" si="2068"/>
        <v>25.212536719915548</v>
      </c>
      <c r="AB1659">
        <f t="shared" si="2069"/>
        <v>16.628672444556177</v>
      </c>
      <c r="AC1659">
        <f t="shared" si="2070"/>
        <v>20.515335112848788</v>
      </c>
      <c r="AD1659">
        <f t="shared" si="2078"/>
        <v>46.943429304981969</v>
      </c>
      <c r="AE1659">
        <f t="shared" si="2051"/>
        <v>3059.0100097999998</v>
      </c>
      <c r="AF1659">
        <f t="shared" si="2053"/>
        <v>3062.9083251666666</v>
      </c>
      <c r="AG1659">
        <f t="shared" si="2075"/>
        <v>2971.8350098000001</v>
      </c>
      <c r="AH1659">
        <f t="shared" si="2060"/>
        <v>3030.0300049000002</v>
      </c>
      <c r="AI1659">
        <f t="shared" si="2061"/>
        <v>3125.1367144002211</v>
      </c>
      <c r="AJ1659">
        <f t="shared" si="2062"/>
        <v>2934.9232953997794</v>
      </c>
      <c r="AK1659">
        <f t="shared" si="2063"/>
        <v>0.54190027781363459</v>
      </c>
      <c r="AL1659">
        <f t="shared" si="2042"/>
        <v>0.21662731231433499</v>
      </c>
      <c r="AM1659">
        <f t="shared" si="2043"/>
        <v>62843.366675076264</v>
      </c>
      <c r="AN1659">
        <f t="shared" si="2076"/>
        <v>1058690.9265153899</v>
      </c>
      <c r="AO1659">
        <f t="shared" si="2077"/>
        <v>6510481</v>
      </c>
      <c r="AP1659">
        <f t="shared" si="2079"/>
        <v>0.1626133194329866</v>
      </c>
      <c r="AQ1659">
        <f t="shared" si="2080"/>
        <v>3048.7863441149552</v>
      </c>
      <c r="AR1659">
        <f t="shared" si="2081"/>
        <v>3034.6699290075981</v>
      </c>
      <c r="AS1659">
        <f t="shared" si="2082"/>
        <v>3024.7938028682984</v>
      </c>
      <c r="AT1659">
        <f t="shared" si="2083"/>
        <v>2957.0726373864472</v>
      </c>
      <c r="AU1659">
        <f t="shared" si="2084"/>
        <v>3011.6739857103321</v>
      </c>
      <c r="AV1659">
        <f t="shared" si="2085"/>
        <v>2919.7010276586948</v>
      </c>
      <c r="AW1659">
        <f t="shared" si="2086"/>
        <v>91.972958051637306</v>
      </c>
      <c r="AX1659">
        <f t="shared" si="2113"/>
        <v>93.514586226307955</v>
      </c>
      <c r="AY1659">
        <f t="shared" si="2087"/>
        <v>-1.5416281746706488</v>
      </c>
      <c r="AZ1659">
        <f t="shared" si="2044"/>
        <v>3028.9666340000003</v>
      </c>
      <c r="BA1659">
        <f t="shared" si="2045"/>
        <v>878700191.55676615</v>
      </c>
      <c r="BB1659">
        <f t="shared" si="2048"/>
        <v>0</v>
      </c>
      <c r="BC1659">
        <f t="shared" si="2049"/>
        <v>878700191.55676615</v>
      </c>
      <c r="BD1659">
        <f t="shared" si="2064"/>
        <v>7615369985.2020817</v>
      </c>
      <c r="BE1659">
        <f t="shared" si="2065"/>
        <v>4681228161.7501192</v>
      </c>
      <c r="BF1659">
        <f t="shared" si="2066"/>
        <v>1.6267888942962796</v>
      </c>
      <c r="BG1659">
        <f t="shared" si="2067"/>
        <v>61.93070550239625</v>
      </c>
      <c r="BH1659">
        <f t="shared" si="2088"/>
        <v>95279819</v>
      </c>
      <c r="BI1659">
        <f t="shared" si="2089"/>
        <v>3.1500813672484242</v>
      </c>
      <c r="BJ1659">
        <f t="shared" si="2050"/>
        <v>-2025</v>
      </c>
      <c r="BK1659">
        <f t="shared" si="2090"/>
        <v>-6.2965082999427591E-3</v>
      </c>
      <c r="BL1659">
        <f t="shared" si="2091"/>
        <v>0.99370349170005723</v>
      </c>
      <c r="BM1659">
        <f t="shared" si="2092"/>
        <v>50.125637130775338</v>
      </c>
      <c r="BN1659">
        <f t="shared" si="2093"/>
        <v>3024.4499510000001</v>
      </c>
      <c r="BO1659">
        <f t="shared" si="2052"/>
        <v>3060.55</v>
      </c>
      <c r="BP1659">
        <f t="shared" si="2094"/>
        <v>2863.6713112794118</v>
      </c>
      <c r="BQ1659">
        <f t="shared" si="2095"/>
        <v>196.87868872058834</v>
      </c>
      <c r="BR1659">
        <f t="shared" si="2096"/>
        <v>75.399902000000111</v>
      </c>
      <c r="BS1659">
        <f t="shared" si="2097"/>
        <v>31.899902000000111</v>
      </c>
      <c r="BT1659">
        <f t="shared" si="2098"/>
        <v>112.60009799999989</v>
      </c>
      <c r="BU1659">
        <f t="shared" si="2099"/>
        <v>69.400146999999833</v>
      </c>
      <c r="BV1659">
        <f t="shared" si="2100"/>
        <v>3054.9466797333339</v>
      </c>
      <c r="BW1659">
        <f t="shared" si="2101"/>
        <v>3057.2214355714282</v>
      </c>
      <c r="BX1659">
        <f t="shared" si="2102"/>
        <v>3048.1299982181813</v>
      </c>
      <c r="BY1659">
        <f t="shared" si="2103"/>
        <v>3005.7373860857138</v>
      </c>
      <c r="BZ1659">
        <f t="shared" si="2104"/>
        <v>3112</v>
      </c>
      <c r="CA1659">
        <f t="shared" si="2105"/>
        <v>2916.25</v>
      </c>
      <c r="CB1659">
        <f t="shared" si="2106"/>
        <v>3064.0144978766666</v>
      </c>
      <c r="CC1659">
        <f t="shared" si="2107"/>
        <v>3071.3635720472216</v>
      </c>
      <c r="CD1659">
        <f t="shared" si="2108"/>
        <v>2997.6637519866267</v>
      </c>
      <c r="CE1659">
        <f t="shared" si="2109"/>
        <v>2926.8973364994572</v>
      </c>
      <c r="CF1659">
        <f t="shared" si="2110"/>
        <v>3057.25</v>
      </c>
      <c r="CG1659">
        <f t="shared" si="2111"/>
        <v>3100</v>
      </c>
      <c r="CH1659">
        <f t="shared" si="2112"/>
        <v>3043</v>
      </c>
    </row>
    <row r="1660" spans="1:86">
      <c r="A1660" s="1">
        <v>41911</v>
      </c>
      <c r="B1660">
        <v>3036</v>
      </c>
      <c r="C1660">
        <v>3037</v>
      </c>
      <c r="D1660">
        <v>3001.8500979999999</v>
      </c>
      <c r="E1660">
        <v>3008.1499020000001</v>
      </c>
      <c r="F1660">
        <v>217945</v>
      </c>
      <c r="G1660">
        <f t="shared" si="2046"/>
        <v>-139821.83579999488</v>
      </c>
      <c r="H1660">
        <f t="shared" si="2074"/>
        <v>15862089.426676635</v>
      </c>
      <c r="I1660">
        <f t="shared" si="2047"/>
        <v>3020.75</v>
      </c>
      <c r="J1660">
        <f t="shared" si="2054"/>
        <v>3076.7250367499996</v>
      </c>
      <c r="K1660">
        <f t="shared" si="2055"/>
        <v>2954.1625367500001</v>
      </c>
      <c r="L1660">
        <f t="shared" si="2056"/>
        <v>5</v>
      </c>
      <c r="M1660">
        <f t="shared" si="2057"/>
        <v>10</v>
      </c>
      <c r="N1660">
        <f t="shared" si="2058"/>
        <v>50</v>
      </c>
      <c r="O1660">
        <f t="shared" si="2059"/>
        <v>0</v>
      </c>
      <c r="P1660">
        <f t="shared" si="2034"/>
        <v>35.149902000000111</v>
      </c>
      <c r="Q1660">
        <f t="shared" si="2035"/>
        <v>28.850097999999889</v>
      </c>
      <c r="R1660">
        <f t="shared" si="2036"/>
        <v>6.299804000000222</v>
      </c>
      <c r="S1660">
        <f t="shared" si="2037"/>
        <v>35.149902000000111</v>
      </c>
      <c r="T1660">
        <f t="shared" si="2073"/>
        <v>58.874818543724018</v>
      </c>
      <c r="U1660">
        <f t="shared" si="2038"/>
        <v>41</v>
      </c>
      <c r="V1660">
        <f t="shared" si="2039"/>
        <v>-11.949951000000056</v>
      </c>
      <c r="W1660">
        <f t="shared" si="2040"/>
        <v>41</v>
      </c>
      <c r="X1660">
        <f t="shared" si="2041"/>
        <v>0</v>
      </c>
      <c r="Y1660">
        <f t="shared" si="2071"/>
        <v>17.139393676351183</v>
      </c>
      <c r="Z1660">
        <f t="shared" si="2072"/>
        <v>9.3726034373796487</v>
      </c>
      <c r="AA1660">
        <f t="shared" si="2068"/>
        <v>29.111586413845892</v>
      </c>
      <c r="AB1660">
        <f t="shared" si="2069"/>
        <v>15.919545349288819</v>
      </c>
      <c r="AC1660">
        <f t="shared" si="2070"/>
        <v>29.295379769595087</v>
      </c>
      <c r="AD1660">
        <f t="shared" si="2078"/>
        <v>45.899405574620381</v>
      </c>
      <c r="AE1660">
        <f t="shared" si="2051"/>
        <v>3047.4</v>
      </c>
      <c r="AF1660">
        <f t="shared" si="2053"/>
        <v>3050.5333251666666</v>
      </c>
      <c r="AG1660">
        <f t="shared" si="2075"/>
        <v>2976.6025024499995</v>
      </c>
      <c r="AH1660">
        <f t="shared" si="2060"/>
        <v>3034.5849853000004</v>
      </c>
      <c r="AI1660">
        <f t="shared" si="2061"/>
        <v>3120.2300285279803</v>
      </c>
      <c r="AJ1660">
        <f t="shared" si="2062"/>
        <v>2948.9399420720206</v>
      </c>
      <c r="AK1660">
        <f t="shared" si="2063"/>
        <v>0.34567067571188931</v>
      </c>
      <c r="AL1660">
        <f t="shared" si="2042"/>
        <v>-0.64154642593312483</v>
      </c>
      <c r="AM1660">
        <f t="shared" si="2043"/>
        <v>-139821.83579999488</v>
      </c>
      <c r="AN1660">
        <f t="shared" si="2076"/>
        <v>437769.75446243887</v>
      </c>
      <c r="AO1660">
        <f t="shared" si="2077"/>
        <v>6087580</v>
      </c>
      <c r="AP1660">
        <f t="shared" si="2079"/>
        <v>7.1911950966137422E-2</v>
      </c>
      <c r="AQ1660">
        <f t="shared" si="2080"/>
        <v>3034.9699537958704</v>
      </c>
      <c r="AR1660">
        <f t="shared" si="2081"/>
        <v>3042.7012771704326</v>
      </c>
      <c r="AS1660">
        <f t="shared" si="2082"/>
        <v>3021.7979007120048</v>
      </c>
      <c r="AT1660">
        <f t="shared" si="2083"/>
        <v>2961.6695912016671</v>
      </c>
      <c r="AU1660">
        <f t="shared" si="2084"/>
        <v>3011.1453731537822</v>
      </c>
      <c r="AV1660">
        <f t="shared" si="2085"/>
        <v>2925.8924488625862</v>
      </c>
      <c r="AW1660">
        <f t="shared" si="2086"/>
        <v>85.252924291195995</v>
      </c>
      <c r="AX1660">
        <f t="shared" si="2113"/>
        <v>91.862253839285557</v>
      </c>
      <c r="AY1660">
        <f t="shared" si="2087"/>
        <v>-6.609329548089562</v>
      </c>
      <c r="AZ1660">
        <f t="shared" si="2044"/>
        <v>3015.6666666666665</v>
      </c>
      <c r="BA1660">
        <f t="shared" si="2045"/>
        <v>657249471.66666663</v>
      </c>
      <c r="BB1660">
        <f t="shared" si="2048"/>
        <v>0</v>
      </c>
      <c r="BC1660">
        <f t="shared" si="2049"/>
        <v>657249471.66666663</v>
      </c>
      <c r="BD1660">
        <f t="shared" si="2064"/>
        <v>7048559895.2020817</v>
      </c>
      <c r="BE1660">
        <f t="shared" si="2065"/>
        <v>5338477633.4167862</v>
      </c>
      <c r="BF1660">
        <f t="shared" si="2066"/>
        <v>1.3203314463810523</v>
      </c>
      <c r="BG1660">
        <f t="shared" si="2067"/>
        <v>56.902708810861121</v>
      </c>
      <c r="BH1660">
        <f t="shared" si="2088"/>
        <v>95061874</v>
      </c>
      <c r="BI1660">
        <f t="shared" si="2089"/>
        <v>2.9137408767139505</v>
      </c>
      <c r="BJ1660">
        <f t="shared" si="2050"/>
        <v>-3085.0097999999889</v>
      </c>
      <c r="BK1660">
        <f t="shared" si="2090"/>
        <v>-9.8255753785384762E-3</v>
      </c>
      <c r="BL1660">
        <f t="shared" si="2091"/>
        <v>0.99017442462146155</v>
      </c>
      <c r="BM1660">
        <f t="shared" si="2092"/>
        <v>45.138901150673234</v>
      </c>
      <c r="BN1660">
        <f t="shared" si="2093"/>
        <v>3019.4250489999999</v>
      </c>
      <c r="BO1660">
        <f t="shared" si="2052"/>
        <v>3051.7850097999999</v>
      </c>
      <c r="BP1660">
        <f t="shared" si="2094"/>
        <v>2875.5882244852942</v>
      </c>
      <c r="BQ1660">
        <f t="shared" si="2095"/>
        <v>176.19678531470572</v>
      </c>
      <c r="BR1660">
        <f t="shared" si="2096"/>
        <v>57.799804000000222</v>
      </c>
      <c r="BS1660">
        <f t="shared" si="2097"/>
        <v>70.850097999999889</v>
      </c>
      <c r="BT1660">
        <f t="shared" si="2098"/>
        <v>56.699951000000056</v>
      </c>
      <c r="BU1660">
        <f t="shared" si="2099"/>
        <v>81</v>
      </c>
      <c r="BV1660">
        <f t="shared" si="2100"/>
        <v>3037.9933104666666</v>
      </c>
      <c r="BW1660">
        <f t="shared" si="2101"/>
        <v>3041.5761718095241</v>
      </c>
      <c r="BX1660">
        <f t="shared" si="2102"/>
        <v>3044.1517976909086</v>
      </c>
      <c r="BY1660">
        <f t="shared" si="2103"/>
        <v>3009.1959472476187</v>
      </c>
      <c r="BZ1660">
        <f t="shared" si="2104"/>
        <v>3112</v>
      </c>
      <c r="CA1660">
        <f t="shared" si="2105"/>
        <v>2916.25</v>
      </c>
      <c r="CB1660">
        <f t="shared" si="2106"/>
        <v>3059.3658643666668</v>
      </c>
      <c r="CC1660">
        <f t="shared" si="2107"/>
        <v>3061.7676357583332</v>
      </c>
      <c r="CD1660">
        <f t="shared" si="2108"/>
        <v>3010.0954622171821</v>
      </c>
      <c r="CE1660">
        <f t="shared" si="2109"/>
        <v>2930.7355386248228</v>
      </c>
      <c r="CF1660">
        <f t="shared" si="2110"/>
        <v>3038</v>
      </c>
      <c r="CG1660">
        <f t="shared" si="2111"/>
        <v>3087</v>
      </c>
      <c r="CH1660">
        <f t="shared" si="2112"/>
        <v>2961.8999020000001</v>
      </c>
    </row>
    <row r="1661" spans="1:86">
      <c r="A1661" s="1">
        <v>41912</v>
      </c>
      <c r="B1661">
        <v>3018</v>
      </c>
      <c r="C1661">
        <v>3078</v>
      </c>
      <c r="D1661">
        <v>3013.8000489999999</v>
      </c>
      <c r="E1661">
        <v>3062.8500979999999</v>
      </c>
      <c r="F1661">
        <v>293390</v>
      </c>
      <c r="G1661">
        <f t="shared" si="2046"/>
        <v>154921.67787370962</v>
      </c>
      <c r="H1661">
        <f t="shared" si="2074"/>
        <v>16017011.104550345</v>
      </c>
      <c r="I1661">
        <f t="shared" si="2047"/>
        <v>3043.1625367500001</v>
      </c>
      <c r="J1661">
        <f t="shared" si="2054"/>
        <v>3076.7250367499996</v>
      </c>
      <c r="K1661">
        <f t="shared" si="2055"/>
        <v>2954.6124877500001</v>
      </c>
      <c r="L1661">
        <f t="shared" si="2056"/>
        <v>6</v>
      </c>
      <c r="M1661">
        <f t="shared" si="2057"/>
        <v>10</v>
      </c>
      <c r="N1661">
        <f t="shared" si="2058"/>
        <v>40</v>
      </c>
      <c r="O1661">
        <f t="shared" si="2059"/>
        <v>0</v>
      </c>
      <c r="P1661">
        <f t="shared" si="2034"/>
        <v>64.199951000000056</v>
      </c>
      <c r="Q1661">
        <f t="shared" si="2035"/>
        <v>15.149902000000111</v>
      </c>
      <c r="R1661">
        <f t="shared" si="2036"/>
        <v>49.050048999999944</v>
      </c>
      <c r="S1661">
        <f t="shared" si="2037"/>
        <v>64.199951000000056</v>
      </c>
      <c r="T1661">
        <f t="shared" si="2073"/>
        <v>59.255185147743738</v>
      </c>
      <c r="U1661">
        <f t="shared" si="2038"/>
        <v>3.899902000000111</v>
      </c>
      <c r="V1661">
        <f t="shared" si="2039"/>
        <v>52.650146999999833</v>
      </c>
      <c r="W1661">
        <f t="shared" si="2040"/>
        <v>0</v>
      </c>
      <c r="X1661">
        <f t="shared" si="2041"/>
        <v>52.650146999999833</v>
      </c>
      <c r="Y1661">
        <f t="shared" si="2071"/>
        <v>15.915151270897526</v>
      </c>
      <c r="Z1661">
        <f t="shared" si="2072"/>
        <v>12.463856548995377</v>
      </c>
      <c r="AA1661">
        <f t="shared" si="2068"/>
        <v>26.858664319781521</v>
      </c>
      <c r="AB1661">
        <f t="shared" si="2069"/>
        <v>21.03420404124746</v>
      </c>
      <c r="AC1661">
        <f t="shared" si="2070"/>
        <v>12.161435465981606</v>
      </c>
      <c r="AD1661">
        <f t="shared" si="2078"/>
        <v>43.913458541220542</v>
      </c>
      <c r="AE1661">
        <f t="shared" si="2051"/>
        <v>3047.6100097999997</v>
      </c>
      <c r="AF1661">
        <f t="shared" si="2053"/>
        <v>3049.9750163333333</v>
      </c>
      <c r="AG1661">
        <f t="shared" si="2075"/>
        <v>2983.9925048999994</v>
      </c>
      <c r="AH1661">
        <f t="shared" si="2060"/>
        <v>3045.8349853</v>
      </c>
      <c r="AI1661">
        <f t="shared" si="2061"/>
        <v>3111.486973636424</v>
      </c>
      <c r="AJ1661">
        <f t="shared" si="2062"/>
        <v>2980.182996963576</v>
      </c>
      <c r="AK1661">
        <f t="shared" si="2063"/>
        <v>0.62958566169244157</v>
      </c>
      <c r="AL1661">
        <f t="shared" si="2042"/>
        <v>0.52804007591843494</v>
      </c>
      <c r="AM1661">
        <f t="shared" si="2043"/>
        <v>154921.67787370962</v>
      </c>
      <c r="AN1661">
        <f t="shared" si="2076"/>
        <v>916931.07543438755</v>
      </c>
      <c r="AO1661">
        <f t="shared" si="2077"/>
        <v>5949145</v>
      </c>
      <c r="AP1661">
        <f t="shared" si="2079"/>
        <v>0.15412821093356904</v>
      </c>
      <c r="AQ1661">
        <f t="shared" si="2080"/>
        <v>3044.4492028252744</v>
      </c>
      <c r="AR1661">
        <f t="shared" si="2081"/>
        <v>3022.2521492118594</v>
      </c>
      <c r="AS1661">
        <f t="shared" si="2082"/>
        <v>3029.187296223844</v>
      </c>
      <c r="AT1661">
        <f t="shared" si="2083"/>
        <v>2970.7758368135169</v>
      </c>
      <c r="AU1661">
        <f t="shared" si="2084"/>
        <v>3018.9010818807146</v>
      </c>
      <c r="AV1661">
        <f t="shared" si="2085"/>
        <v>2935.479484302205</v>
      </c>
      <c r="AW1661">
        <f t="shared" si="2086"/>
        <v>83.421597578509591</v>
      </c>
      <c r="AX1661">
        <f t="shared" si="2113"/>
        <v>90.17412258713037</v>
      </c>
      <c r="AY1661">
        <f t="shared" si="2087"/>
        <v>-6.7525250086207791</v>
      </c>
      <c r="AZ1661">
        <f t="shared" si="2044"/>
        <v>3051.5500489999999</v>
      </c>
      <c r="BA1661">
        <f t="shared" si="2045"/>
        <v>895294268.87610996</v>
      </c>
      <c r="BB1661">
        <f t="shared" si="2048"/>
        <v>895294268.87610996</v>
      </c>
      <c r="BC1661">
        <f t="shared" si="2049"/>
        <v>0</v>
      </c>
      <c r="BD1661">
        <f t="shared" si="2064"/>
        <v>7943854164.0781918</v>
      </c>
      <c r="BE1661">
        <f t="shared" si="2065"/>
        <v>4800918561.8637781</v>
      </c>
      <c r="BF1661">
        <f t="shared" si="2066"/>
        <v>1.654652971450173</v>
      </c>
      <c r="BG1661">
        <f t="shared" si="2067"/>
        <v>62.330292857309935</v>
      </c>
      <c r="BH1661">
        <f t="shared" si="2088"/>
        <v>95355264</v>
      </c>
      <c r="BI1661">
        <f t="shared" si="2089"/>
        <v>2.8418388895107469</v>
      </c>
      <c r="BJ1661">
        <f t="shared" si="2050"/>
        <v>5370.0195999999778</v>
      </c>
      <c r="BK1661">
        <f t="shared" si="2090"/>
        <v>1.8183999395652382E-2</v>
      </c>
      <c r="BL1661">
        <f t="shared" si="2091"/>
        <v>1.0181839993956523</v>
      </c>
      <c r="BM1661">
        <f t="shared" si="2092"/>
        <v>34.601636010337344</v>
      </c>
      <c r="BN1661">
        <f t="shared" si="2093"/>
        <v>3045.9000244999997</v>
      </c>
      <c r="BO1661">
        <f t="shared" si="2052"/>
        <v>3044.3550048999996</v>
      </c>
      <c r="BP1661">
        <f t="shared" si="2094"/>
        <v>2887.1286656617644</v>
      </c>
      <c r="BQ1661">
        <f t="shared" si="2095"/>
        <v>157.22633923823514</v>
      </c>
      <c r="BR1661">
        <f t="shared" si="2096"/>
        <v>95.650146999999833</v>
      </c>
      <c r="BS1661">
        <f t="shared" si="2097"/>
        <v>97.550048999999944</v>
      </c>
      <c r="BT1661">
        <f t="shared" si="2098"/>
        <v>93</v>
      </c>
      <c r="BU1661">
        <f t="shared" si="2099"/>
        <v>68</v>
      </c>
      <c r="BV1661">
        <f t="shared" si="2100"/>
        <v>3043.143343133333</v>
      </c>
      <c r="BW1661">
        <f t="shared" si="2101"/>
        <v>3045.0952497619051</v>
      </c>
      <c r="BX1661">
        <f t="shared" si="2102"/>
        <v>3049.2909090909084</v>
      </c>
      <c r="BY1661">
        <f t="shared" si="2103"/>
        <v>3017.4100039666669</v>
      </c>
      <c r="BZ1661">
        <f t="shared" si="2104"/>
        <v>3112</v>
      </c>
      <c r="CA1661">
        <f t="shared" si="2105"/>
        <v>2916.25</v>
      </c>
      <c r="CB1661">
        <f t="shared" si="2106"/>
        <v>3056.6836841433328</v>
      </c>
      <c r="CC1661">
        <f t="shared" si="2107"/>
        <v>3057.8007230277781</v>
      </c>
      <c r="CD1661">
        <f t="shared" si="2108"/>
        <v>3032.3389967721027</v>
      </c>
      <c r="CE1661">
        <f t="shared" si="2109"/>
        <v>2934.4115315674439</v>
      </c>
      <c r="CF1661">
        <f t="shared" si="2110"/>
        <v>3008.1499020000001</v>
      </c>
      <c r="CG1661">
        <f t="shared" si="2111"/>
        <v>3037</v>
      </c>
      <c r="CH1661">
        <f t="shared" si="2112"/>
        <v>3001.8500979999999</v>
      </c>
    </row>
    <row r="1662" spans="1:86">
      <c r="A1662" s="1">
        <v>41913</v>
      </c>
      <c r="B1662">
        <v>3048</v>
      </c>
      <c r="C1662">
        <v>3081.8999020000001</v>
      </c>
      <c r="D1662">
        <v>2961.1499020000001</v>
      </c>
      <c r="E1662">
        <v>2970.9499510000001</v>
      </c>
      <c r="F1662">
        <v>513843</v>
      </c>
      <c r="G1662">
        <f t="shared" si="2046"/>
        <v>-430436.18296800047</v>
      </c>
      <c r="H1662">
        <f t="shared" si="2074"/>
        <v>15586574.921582345</v>
      </c>
      <c r="I1662">
        <f t="shared" si="2047"/>
        <v>3015.4999387500002</v>
      </c>
      <c r="J1662">
        <f t="shared" si="2054"/>
        <v>3076.7250367499996</v>
      </c>
      <c r="K1662">
        <f t="shared" si="2055"/>
        <v>3010.1749877500001</v>
      </c>
      <c r="L1662">
        <f t="shared" si="2056"/>
        <v>7</v>
      </c>
      <c r="M1662">
        <f t="shared" si="2057"/>
        <v>10</v>
      </c>
      <c r="N1662">
        <f t="shared" si="2058"/>
        <v>30</v>
      </c>
      <c r="O1662">
        <f t="shared" si="2059"/>
        <v>0</v>
      </c>
      <c r="P1662">
        <f t="shared" si="2034"/>
        <v>120.75</v>
      </c>
      <c r="Q1662">
        <f t="shared" si="2035"/>
        <v>110.94995100000006</v>
      </c>
      <c r="R1662">
        <f t="shared" si="2036"/>
        <v>9.8000489999999445</v>
      </c>
      <c r="S1662">
        <f t="shared" si="2037"/>
        <v>120.75</v>
      </c>
      <c r="T1662">
        <f t="shared" si="2073"/>
        <v>63.647671922904905</v>
      </c>
      <c r="U1662">
        <f t="shared" si="2038"/>
        <v>-87.899902000000111</v>
      </c>
      <c r="V1662">
        <f t="shared" si="2039"/>
        <v>27.149902000000111</v>
      </c>
      <c r="W1662">
        <f t="shared" si="2040"/>
        <v>0</v>
      </c>
      <c r="X1662">
        <f t="shared" si="2041"/>
        <v>27.149902000000111</v>
      </c>
      <c r="Y1662">
        <f t="shared" si="2071"/>
        <v>14.778354751547704</v>
      </c>
      <c r="Z1662">
        <f t="shared" si="2072"/>
        <v>13.512859795495714</v>
      </c>
      <c r="AA1662">
        <f t="shared" si="2068"/>
        <v>23.219002840274218</v>
      </c>
      <c r="AB1662">
        <f t="shared" si="2069"/>
        <v>21.23072123024949</v>
      </c>
      <c r="AC1662">
        <f t="shared" si="2070"/>
        <v>4.4731022556408462</v>
      </c>
      <c r="AD1662">
        <f t="shared" si="2078"/>
        <v>40.706866883645944</v>
      </c>
      <c r="AE1662">
        <f t="shared" si="2051"/>
        <v>3027.4399902</v>
      </c>
      <c r="AF1662">
        <f t="shared" si="2053"/>
        <v>3034.8333333333326</v>
      </c>
      <c r="AG1662">
        <f t="shared" si="2075"/>
        <v>2987.1125000000002</v>
      </c>
      <c r="AH1662">
        <f t="shared" si="2060"/>
        <v>3046.2099852999995</v>
      </c>
      <c r="AI1662">
        <f t="shared" si="2061"/>
        <v>3110.0797040221264</v>
      </c>
      <c r="AJ1662">
        <f t="shared" si="2062"/>
        <v>2982.3402665778726</v>
      </c>
      <c r="AK1662">
        <f t="shared" si="2063"/>
        <v>-8.9168355566332985E-2</v>
      </c>
      <c r="AL1662">
        <f t="shared" si="2042"/>
        <v>-0.83768034782608791</v>
      </c>
      <c r="AM1662">
        <f t="shared" si="2043"/>
        <v>-430436.18296800047</v>
      </c>
      <c r="AN1662">
        <f t="shared" si="2076"/>
        <v>692790.5093129219</v>
      </c>
      <c r="AO1662">
        <f t="shared" si="2077"/>
        <v>6039091</v>
      </c>
      <c r="AP1662">
        <f t="shared" si="2079"/>
        <v>0.11471768008015144</v>
      </c>
      <c r="AQ1662">
        <f t="shared" si="2080"/>
        <v>3019.4594572046813</v>
      </c>
      <c r="AR1662">
        <f t="shared" si="2081"/>
        <v>2998.4255087564793</v>
      </c>
      <c r="AS1662">
        <f t="shared" si="2082"/>
        <v>3018.704574083552</v>
      </c>
      <c r="AT1662">
        <f t="shared" si="2083"/>
        <v>2970.7915070903005</v>
      </c>
      <c r="AU1662">
        <f t="shared" si="2084"/>
        <v>3011.7084122486076</v>
      </c>
      <c r="AV1662">
        <f t="shared" si="2085"/>
        <v>2937.9624169710505</v>
      </c>
      <c r="AW1662">
        <f t="shared" si="2086"/>
        <v>73.745995277557086</v>
      </c>
      <c r="AX1662">
        <f t="shared" si="2113"/>
        <v>86.888497125215707</v>
      </c>
      <c r="AY1662">
        <f t="shared" si="2087"/>
        <v>-13.142501847658622</v>
      </c>
      <c r="AZ1662">
        <f t="shared" si="2044"/>
        <v>3004.6665850000004</v>
      </c>
      <c r="BA1662">
        <f t="shared" si="2045"/>
        <v>1543926892.0361552</v>
      </c>
      <c r="BB1662">
        <f t="shared" si="2048"/>
        <v>0</v>
      </c>
      <c r="BC1662">
        <f t="shared" si="2049"/>
        <v>1543926892.0361552</v>
      </c>
      <c r="BD1662">
        <f t="shared" si="2064"/>
        <v>7127349378.7157536</v>
      </c>
      <c r="BE1662">
        <f t="shared" si="2065"/>
        <v>6344845453.8999329</v>
      </c>
      <c r="BF1662">
        <f t="shared" si="2066"/>
        <v>1.1233290756254506</v>
      </c>
      <c r="BG1662">
        <f t="shared" si="2067"/>
        <v>52.904144181916855</v>
      </c>
      <c r="BH1662">
        <f t="shared" si="2088"/>
        <v>94841421</v>
      </c>
      <c r="BI1662">
        <f t="shared" si="2089"/>
        <v>2.5101068295348363</v>
      </c>
      <c r="BJ1662">
        <f t="shared" si="2050"/>
        <v>-9290.0146999999833</v>
      </c>
      <c r="BK1662">
        <f t="shared" si="2090"/>
        <v>-3.0004781187303094E-2</v>
      </c>
      <c r="BL1662">
        <f t="shared" si="2091"/>
        <v>0.9699952188126969</v>
      </c>
      <c r="BM1662">
        <f t="shared" si="2092"/>
        <v>33.662297446046445</v>
      </c>
      <c r="BN1662">
        <f t="shared" si="2093"/>
        <v>3021.5249020000001</v>
      </c>
      <c r="BO1662">
        <f t="shared" si="2052"/>
        <v>3036.5599852999999</v>
      </c>
      <c r="BP1662">
        <f t="shared" si="2094"/>
        <v>2897.5830759852943</v>
      </c>
      <c r="BQ1662">
        <f t="shared" si="2095"/>
        <v>138.97690931470561</v>
      </c>
      <c r="BR1662">
        <f t="shared" si="2096"/>
        <v>-71.75</v>
      </c>
      <c r="BS1662">
        <f t="shared" si="2097"/>
        <v>1.149902000000111</v>
      </c>
      <c r="BT1662">
        <f t="shared" si="2098"/>
        <v>21.899902000000111</v>
      </c>
      <c r="BU1662">
        <f t="shared" si="2099"/>
        <v>70</v>
      </c>
      <c r="BV1662">
        <f t="shared" si="2100"/>
        <v>3017.5899902000001</v>
      </c>
      <c r="BW1662">
        <f t="shared" si="2101"/>
        <v>3022.5166596666663</v>
      </c>
      <c r="BX1662">
        <f t="shared" si="2102"/>
        <v>3035.6754483090904</v>
      </c>
      <c r="BY1662">
        <f t="shared" si="2103"/>
        <v>3016.1678559761908</v>
      </c>
      <c r="BZ1662">
        <f t="shared" si="2104"/>
        <v>3112</v>
      </c>
      <c r="CA1662">
        <f t="shared" si="2105"/>
        <v>2960</v>
      </c>
      <c r="CB1662">
        <f t="shared" si="2106"/>
        <v>3041.6688248400001</v>
      </c>
      <c r="CC1662">
        <f t="shared" si="2107"/>
        <v>3053.0419590083329</v>
      </c>
      <c r="CD1662">
        <f t="shared" si="2108"/>
        <v>3057.5304159521429</v>
      </c>
      <c r="CE1662">
        <f t="shared" si="2109"/>
        <v>2939.3994249288057</v>
      </c>
      <c r="CF1662">
        <f t="shared" si="2110"/>
        <v>3062.8500979999999</v>
      </c>
      <c r="CG1662">
        <f t="shared" si="2111"/>
        <v>3078</v>
      </c>
      <c r="CH1662">
        <f t="shared" si="2112"/>
        <v>3013.8000489999999</v>
      </c>
    </row>
    <row r="1663" spans="1:86">
      <c r="A1663" s="1">
        <v>41919</v>
      </c>
      <c r="B1663">
        <v>2971</v>
      </c>
      <c r="C1663">
        <v>2994</v>
      </c>
      <c r="D1663">
        <v>2934</v>
      </c>
      <c r="E1663">
        <v>2938.6499020000001</v>
      </c>
      <c r="F1663">
        <v>295318</v>
      </c>
      <c r="G1663">
        <f t="shared" si="2046"/>
        <v>-249544.67470546556</v>
      </c>
      <c r="H1663">
        <f t="shared" si="2074"/>
        <v>15337030.246876879</v>
      </c>
      <c r="I1663">
        <f t="shared" si="2047"/>
        <v>2959.4124755000003</v>
      </c>
      <c r="J1663">
        <f t="shared" si="2054"/>
        <v>3076.7250367499996</v>
      </c>
      <c r="K1663">
        <f t="shared" si="2055"/>
        <v>2959.4124755000003</v>
      </c>
      <c r="L1663">
        <f t="shared" si="2056"/>
        <v>8</v>
      </c>
      <c r="M1663">
        <f t="shared" si="2057"/>
        <v>1</v>
      </c>
      <c r="N1663">
        <f t="shared" si="2058"/>
        <v>20</v>
      </c>
      <c r="O1663">
        <f t="shared" si="2059"/>
        <v>90</v>
      </c>
      <c r="P1663">
        <f t="shared" si="2034"/>
        <v>60</v>
      </c>
      <c r="Q1663">
        <f t="shared" si="2035"/>
        <v>55.350097999999889</v>
      </c>
      <c r="R1663">
        <f t="shared" si="2036"/>
        <v>4.649902000000111</v>
      </c>
      <c r="S1663">
        <f t="shared" si="2037"/>
        <v>60</v>
      </c>
      <c r="T1663">
        <f t="shared" si="2073"/>
        <v>63.387123928411697</v>
      </c>
      <c r="U1663">
        <f t="shared" si="2038"/>
        <v>-26</v>
      </c>
      <c r="V1663">
        <f t="shared" si="2039"/>
        <v>9.9499510000000555</v>
      </c>
      <c r="W1663">
        <f t="shared" si="2040"/>
        <v>0</v>
      </c>
      <c r="X1663">
        <f t="shared" si="2041"/>
        <v>9.9499510000000555</v>
      </c>
      <c r="Y1663">
        <f t="shared" si="2071"/>
        <v>13.722757983580012</v>
      </c>
      <c r="Z1663">
        <f t="shared" si="2072"/>
        <v>13.258366310103169</v>
      </c>
      <c r="AA1663">
        <f t="shared" si="2068"/>
        <v>21.649125458158117</v>
      </c>
      <c r="AB1663">
        <f t="shared" si="2069"/>
        <v>20.916497686623128</v>
      </c>
      <c r="AC1663">
        <f t="shared" si="2070"/>
        <v>1.7211724330759939</v>
      </c>
      <c r="AD1663">
        <f t="shared" si="2078"/>
        <v>37.303708810173873</v>
      </c>
      <c r="AE1663">
        <f t="shared" si="2051"/>
        <v>3003.7199706000001</v>
      </c>
      <c r="AF1663">
        <f t="shared" si="2053"/>
        <v>3012.6416421666668</v>
      </c>
      <c r="AG1663">
        <f t="shared" si="2075"/>
        <v>2989.1574950999998</v>
      </c>
      <c r="AH1663">
        <f t="shared" si="2060"/>
        <v>3035.8049803999997</v>
      </c>
      <c r="AI1663">
        <f t="shared" si="2061"/>
        <v>3126.7391595256045</v>
      </c>
      <c r="AJ1663">
        <f t="shared" si="2062"/>
        <v>2944.870801274395</v>
      </c>
      <c r="AK1663">
        <f t="shared" si="2063"/>
        <v>-3.4205506302543175E-2</v>
      </c>
      <c r="AL1663">
        <f t="shared" si="2042"/>
        <v>-0.84500326666666292</v>
      </c>
      <c r="AM1663">
        <f t="shared" si="2043"/>
        <v>-249544.67470546556</v>
      </c>
      <c r="AN1663">
        <f t="shared" si="2076"/>
        <v>513279.86870806525</v>
      </c>
      <c r="AO1663">
        <f t="shared" si="2077"/>
        <v>6080343</v>
      </c>
      <c r="AP1663">
        <f t="shared" si="2079"/>
        <v>8.4416268738139483E-2</v>
      </c>
      <c r="AQ1663">
        <f t="shared" si="2080"/>
        <v>2991.9842084350898</v>
      </c>
      <c r="AR1663">
        <f t="shared" si="2081"/>
        <v>2984.9377666908827</v>
      </c>
      <c r="AS1663">
        <f t="shared" si="2082"/>
        <v>3004.2947331085124</v>
      </c>
      <c r="AT1663">
        <f t="shared" si="2083"/>
        <v>2967.8987626321732</v>
      </c>
      <c r="AU1663">
        <f t="shared" si="2084"/>
        <v>3000.7496357113164</v>
      </c>
      <c r="AV1663">
        <f t="shared" si="2085"/>
        <v>2938.0105409230769</v>
      </c>
      <c r="AW1663">
        <f t="shared" si="2086"/>
        <v>62.739094788239527</v>
      </c>
      <c r="AX1663">
        <f t="shared" si="2113"/>
        <v>82.058616657820465</v>
      </c>
      <c r="AY1663">
        <f t="shared" si="2087"/>
        <v>-19.319521869580939</v>
      </c>
      <c r="AZ1663">
        <f t="shared" si="2044"/>
        <v>2955.5499673333338</v>
      </c>
      <c r="BA1663">
        <f t="shared" si="2045"/>
        <v>872827105.25294542</v>
      </c>
      <c r="BB1663">
        <f t="shared" si="2048"/>
        <v>0</v>
      </c>
      <c r="BC1663">
        <f t="shared" si="2049"/>
        <v>872827105.25294542</v>
      </c>
      <c r="BD1663">
        <f t="shared" si="2064"/>
        <v>5785764647.1060219</v>
      </c>
      <c r="BE1663">
        <f t="shared" si="2065"/>
        <v>7217672559.1528778</v>
      </c>
      <c r="BF1663">
        <f t="shared" si="2066"/>
        <v>0.80161085165452339</v>
      </c>
      <c r="BG1663">
        <f t="shared" si="2067"/>
        <v>44.494117634691079</v>
      </c>
      <c r="BH1663">
        <f t="shared" si="2088"/>
        <v>94546103</v>
      </c>
      <c r="BI1663">
        <f t="shared" si="2089"/>
        <v>2.1354278316689732</v>
      </c>
      <c r="BJ1663">
        <f t="shared" si="2050"/>
        <v>-3330.0048999999944</v>
      </c>
      <c r="BK1663">
        <f t="shared" si="2090"/>
        <v>-1.087195999014658E-2</v>
      </c>
      <c r="BL1663">
        <f t="shared" si="2091"/>
        <v>0.98912804000985344</v>
      </c>
      <c r="BM1663">
        <f t="shared" si="2092"/>
        <v>47.926520532445053</v>
      </c>
      <c r="BN1663">
        <f t="shared" si="2093"/>
        <v>2964</v>
      </c>
      <c r="BO1663">
        <f t="shared" si="2052"/>
        <v>3015.0599852999999</v>
      </c>
      <c r="BP1663">
        <f t="shared" si="2094"/>
        <v>2906.5544002352945</v>
      </c>
      <c r="BQ1663">
        <f t="shared" si="2095"/>
        <v>108.50558506470543</v>
      </c>
      <c r="BR1663">
        <f t="shared" si="2096"/>
        <v>-143.75</v>
      </c>
      <c r="BS1663">
        <f t="shared" si="2097"/>
        <v>-96</v>
      </c>
      <c r="BT1663">
        <f t="shared" si="2098"/>
        <v>-100</v>
      </c>
      <c r="BU1663">
        <f t="shared" si="2099"/>
        <v>-74.199951000000056</v>
      </c>
      <c r="BV1663">
        <f t="shared" si="2100"/>
        <v>2987.9932941333336</v>
      </c>
      <c r="BW1663">
        <f t="shared" si="2101"/>
        <v>2995.0356792857142</v>
      </c>
      <c r="BX1663">
        <f t="shared" si="2102"/>
        <v>3016.119069527273</v>
      </c>
      <c r="BY1663">
        <f t="shared" si="2103"/>
        <v>3011.5523704523803</v>
      </c>
      <c r="BZ1663">
        <f t="shared" si="2104"/>
        <v>3112</v>
      </c>
      <c r="CA1663">
        <f t="shared" si="2105"/>
        <v>2934</v>
      </c>
      <c r="CB1663">
        <f t="shared" si="2106"/>
        <v>3024.2231485366669</v>
      </c>
      <c r="CC1663">
        <f t="shared" si="2107"/>
        <v>3036.8309610611109</v>
      </c>
      <c r="CD1663">
        <f t="shared" si="2108"/>
        <v>3062.1728338955159</v>
      </c>
      <c r="CE1663">
        <f t="shared" si="2109"/>
        <v>2946.8711293450588</v>
      </c>
      <c r="CF1663">
        <f t="shared" si="2110"/>
        <v>2970.9499510000001</v>
      </c>
      <c r="CG1663">
        <f t="shared" si="2111"/>
        <v>3081.8999020000001</v>
      </c>
      <c r="CH1663">
        <f t="shared" si="2112"/>
        <v>2961.1499020000001</v>
      </c>
    </row>
    <row r="1664" spans="1:86">
      <c r="A1664" s="1">
        <v>41920</v>
      </c>
      <c r="B1664">
        <v>2939</v>
      </c>
      <c r="C1664">
        <v>2968</v>
      </c>
      <c r="D1664">
        <v>2924.0500489999999</v>
      </c>
      <c r="E1664">
        <v>2951.1000979999999</v>
      </c>
      <c r="F1664">
        <v>283872</v>
      </c>
      <c r="G1664">
        <f t="shared" si="2046"/>
        <v>65559.63007066719</v>
      </c>
      <c r="H1664">
        <f t="shared" si="2074"/>
        <v>15402589.876947546</v>
      </c>
      <c r="I1664">
        <f t="shared" si="2047"/>
        <v>2945.5375367500001</v>
      </c>
      <c r="J1664">
        <f t="shared" si="2054"/>
        <v>3076.7250367499996</v>
      </c>
      <c r="K1664">
        <f t="shared" si="2055"/>
        <v>2945.5375367500001</v>
      </c>
      <c r="L1664">
        <f t="shared" si="2056"/>
        <v>9</v>
      </c>
      <c r="M1664">
        <f t="shared" si="2057"/>
        <v>1</v>
      </c>
      <c r="N1664">
        <f t="shared" si="2058"/>
        <v>10</v>
      </c>
      <c r="O1664">
        <f t="shared" si="2059"/>
        <v>90</v>
      </c>
      <c r="P1664">
        <f t="shared" si="2034"/>
        <v>43.949951000000056</v>
      </c>
      <c r="Q1664">
        <f t="shared" si="2035"/>
        <v>16.899902000000111</v>
      </c>
      <c r="R1664">
        <f t="shared" si="2036"/>
        <v>27.050048999999944</v>
      </c>
      <c r="S1664">
        <f t="shared" si="2037"/>
        <v>43.949951000000056</v>
      </c>
      <c r="T1664">
        <f t="shared" si="2073"/>
        <v>61.99875443352515</v>
      </c>
      <c r="U1664">
        <f t="shared" si="2038"/>
        <v>45.550048999999944</v>
      </c>
      <c r="V1664">
        <f t="shared" si="2039"/>
        <v>-36.949951000000056</v>
      </c>
      <c r="W1664">
        <f t="shared" si="2040"/>
        <v>45.550048999999944</v>
      </c>
      <c r="X1664">
        <f t="shared" si="2041"/>
        <v>0</v>
      </c>
      <c r="Y1664">
        <f t="shared" si="2071"/>
        <v>15.996135913324293</v>
      </c>
      <c r="Z1664">
        <f t="shared" si="2072"/>
        <v>12.3113401450958</v>
      </c>
      <c r="AA1664">
        <f t="shared" si="2068"/>
        <v>25.80073754622812</v>
      </c>
      <c r="AB1664">
        <f t="shared" si="2069"/>
        <v>19.857399164842864</v>
      </c>
      <c r="AC1664">
        <f t="shared" si="2070"/>
        <v>13.017041012854435</v>
      </c>
      <c r="AD1664">
        <f t="shared" si="2078"/>
        <v>34.63828502180759</v>
      </c>
      <c r="AE1664">
        <f t="shared" si="2051"/>
        <v>2986.3399901999996</v>
      </c>
      <c r="AF1664">
        <f t="shared" si="2053"/>
        <v>2994.9499918333331</v>
      </c>
      <c r="AG1664">
        <f t="shared" si="2075"/>
        <v>2992.6749999999997</v>
      </c>
      <c r="AH1664">
        <f t="shared" si="2060"/>
        <v>3022.6749999999997</v>
      </c>
      <c r="AI1664">
        <f t="shared" si="2061"/>
        <v>3120.5574373697036</v>
      </c>
      <c r="AJ1664">
        <f t="shared" si="2062"/>
        <v>2924.7925626302958</v>
      </c>
      <c r="AK1664">
        <f t="shared" si="2063"/>
        <v>0.13438332798324165</v>
      </c>
      <c r="AL1664">
        <f t="shared" si="2042"/>
        <v>0.23094785702946111</v>
      </c>
      <c r="AM1664">
        <f t="shared" si="2043"/>
        <v>65559.63007066719</v>
      </c>
      <c r="AN1664">
        <f t="shared" si="2076"/>
        <v>581024.57573538576</v>
      </c>
      <c r="AO1664">
        <f t="shared" si="2077"/>
        <v>6101583</v>
      </c>
      <c r="AP1664">
        <f t="shared" si="2079"/>
        <v>9.5225218723630531E-2</v>
      </c>
      <c r="AQ1664">
        <f t="shared" si="2080"/>
        <v>2978.0836108871595</v>
      </c>
      <c r="AR1664">
        <f t="shared" si="2081"/>
        <v>2990.9974892189812</v>
      </c>
      <c r="AS1664">
        <f t="shared" si="2082"/>
        <v>2994.7196987889802</v>
      </c>
      <c r="AT1664">
        <f t="shared" si="2083"/>
        <v>2966.3868828152777</v>
      </c>
      <c r="AU1664">
        <f t="shared" si="2084"/>
        <v>2993.3022050546188</v>
      </c>
      <c r="AV1664">
        <f t="shared" si="2085"/>
        <v>2938.9268099184615</v>
      </c>
      <c r="AW1664">
        <f t="shared" si="2086"/>
        <v>54.375395136157294</v>
      </c>
      <c r="AX1664">
        <f t="shared" si="2113"/>
        <v>76.521972353487826</v>
      </c>
      <c r="AY1664">
        <f t="shared" si="2087"/>
        <v>-22.146577217330531</v>
      </c>
      <c r="AZ1664">
        <f t="shared" si="2044"/>
        <v>2947.7167156666669</v>
      </c>
      <c r="BA1664">
        <f t="shared" si="2045"/>
        <v>836774239.50972807</v>
      </c>
      <c r="BB1664">
        <f t="shared" si="2048"/>
        <v>0</v>
      </c>
      <c r="BC1664">
        <f t="shared" si="2049"/>
        <v>836774239.50972807</v>
      </c>
      <c r="BD1664">
        <f t="shared" si="2064"/>
        <v>5785764647.1060219</v>
      </c>
      <c r="BE1664">
        <f t="shared" si="2065"/>
        <v>7204385242.6626062</v>
      </c>
      <c r="BF1664">
        <f t="shared" si="2066"/>
        <v>0.80308929245539784</v>
      </c>
      <c r="BG1664">
        <f t="shared" si="2067"/>
        <v>44.539629613227461</v>
      </c>
      <c r="BH1664">
        <f t="shared" si="2088"/>
        <v>94829975</v>
      </c>
      <c r="BI1664">
        <f t="shared" si="2089"/>
        <v>1.8501786078050002</v>
      </c>
      <c r="BJ1664">
        <f t="shared" si="2050"/>
        <v>1145.0195999999778</v>
      </c>
      <c r="BK1664">
        <f t="shared" si="2090"/>
        <v>4.2367061117169367E-3</v>
      </c>
      <c r="BL1664">
        <f t="shared" si="2091"/>
        <v>1.004236706111717</v>
      </c>
      <c r="BM1664">
        <f t="shared" si="2092"/>
        <v>51.58857416950751</v>
      </c>
      <c r="BN1664">
        <f t="shared" si="2093"/>
        <v>2946.0250244999997</v>
      </c>
      <c r="BO1664">
        <f t="shared" si="2052"/>
        <v>2999.375</v>
      </c>
      <c r="BP1664">
        <f t="shared" si="2094"/>
        <v>2914.7021950735298</v>
      </c>
      <c r="BQ1664">
        <f t="shared" si="2095"/>
        <v>84.672804926470235</v>
      </c>
      <c r="BR1664">
        <f t="shared" si="2096"/>
        <v>-115.09985300000017</v>
      </c>
      <c r="BS1664">
        <f t="shared" si="2097"/>
        <v>-117.44995100000006</v>
      </c>
      <c r="BT1664">
        <f t="shared" si="2098"/>
        <v>-117</v>
      </c>
      <c r="BU1664">
        <f t="shared" si="2099"/>
        <v>-135.30004899999994</v>
      </c>
      <c r="BV1664">
        <f t="shared" si="2100"/>
        <v>2970.4533366000001</v>
      </c>
      <c r="BW1664">
        <f t="shared" si="2101"/>
        <v>2977.4523809523812</v>
      </c>
      <c r="BX1664">
        <f t="shared" si="2102"/>
        <v>3000.7181818181816</v>
      </c>
      <c r="BY1664">
        <f t="shared" si="2103"/>
        <v>3007.9278564428573</v>
      </c>
      <c r="BZ1664">
        <f t="shared" si="2104"/>
        <v>3112</v>
      </c>
      <c r="CA1664">
        <f t="shared" si="2105"/>
        <v>2924.0500489999999</v>
      </c>
      <c r="CB1664">
        <f t="shared" si="2106"/>
        <v>3007.8246344899999</v>
      </c>
      <c r="CC1664">
        <f t="shared" si="2107"/>
        <v>3019.3442890861115</v>
      </c>
      <c r="CD1664">
        <f t="shared" si="2108"/>
        <v>3051.8326445581743</v>
      </c>
      <c r="CE1664">
        <f t="shared" si="2109"/>
        <v>2959.7756016330209</v>
      </c>
      <c r="CF1664">
        <f t="shared" si="2110"/>
        <v>2938.6499020000001</v>
      </c>
      <c r="CG1664">
        <f t="shared" si="2111"/>
        <v>2994</v>
      </c>
      <c r="CH1664">
        <f t="shared" si="2112"/>
        <v>2934</v>
      </c>
    </row>
    <row r="1665" spans="1:86">
      <c r="A1665" s="1">
        <v>41921</v>
      </c>
      <c r="B1665">
        <v>2961</v>
      </c>
      <c r="C1665">
        <v>3013.5500489999999</v>
      </c>
      <c r="D1665">
        <v>2961</v>
      </c>
      <c r="E1665">
        <v>3006.1999510000001</v>
      </c>
      <c r="F1665">
        <v>292837</v>
      </c>
      <c r="G1665">
        <f t="shared" si="2046"/>
        <v>210919.63973165964</v>
      </c>
      <c r="H1665">
        <f t="shared" si="2074"/>
        <v>15613509.516679207</v>
      </c>
      <c r="I1665">
        <f t="shared" si="2047"/>
        <v>2985.4375</v>
      </c>
      <c r="J1665">
        <f t="shared" si="2054"/>
        <v>3076.7250367499996</v>
      </c>
      <c r="K1665">
        <f t="shared" si="2055"/>
        <v>2945.5375367500001</v>
      </c>
      <c r="L1665">
        <f t="shared" si="2056"/>
        <v>10</v>
      </c>
      <c r="M1665">
        <f t="shared" si="2057"/>
        <v>2</v>
      </c>
      <c r="N1665">
        <f t="shared" si="2058"/>
        <v>0</v>
      </c>
      <c r="O1665">
        <f t="shared" si="2059"/>
        <v>80</v>
      </c>
      <c r="P1665">
        <f t="shared" si="2034"/>
        <v>52.550048999999944</v>
      </c>
      <c r="Q1665">
        <f t="shared" si="2035"/>
        <v>7.350097999999889</v>
      </c>
      <c r="R1665">
        <f t="shared" si="2036"/>
        <v>45.199951000000056</v>
      </c>
      <c r="S1665">
        <f t="shared" si="2037"/>
        <v>52.550048999999944</v>
      </c>
      <c r="T1665">
        <f t="shared" si="2073"/>
        <v>61.323846902559062</v>
      </c>
      <c r="U1665">
        <f t="shared" si="2038"/>
        <v>-18.550048999999944</v>
      </c>
      <c r="V1665">
        <f t="shared" si="2039"/>
        <v>19</v>
      </c>
      <c r="W1665">
        <f t="shared" si="2040"/>
        <v>0</v>
      </c>
      <c r="X1665">
        <f t="shared" si="2041"/>
        <v>19</v>
      </c>
      <c r="Y1665">
        <f t="shared" si="2071"/>
        <v>14.853554776658273</v>
      </c>
      <c r="Z1665">
        <f t="shared" si="2072"/>
        <v>12.789101563303243</v>
      </c>
      <c r="AA1665">
        <f t="shared" si="2068"/>
        <v>24.221498694072356</v>
      </c>
      <c r="AB1665">
        <f t="shared" si="2069"/>
        <v>20.855021674723982</v>
      </c>
      <c r="AC1665">
        <f t="shared" si="2070"/>
        <v>7.468360449753737</v>
      </c>
      <c r="AD1665">
        <f t="shared" si="2078"/>
        <v>32.101934171675445</v>
      </c>
      <c r="AE1665">
        <f t="shared" si="2051"/>
        <v>2985.95</v>
      </c>
      <c r="AF1665">
        <f t="shared" si="2053"/>
        <v>2989.6499836666662</v>
      </c>
      <c r="AG1665">
        <f t="shared" si="2075"/>
        <v>2997.2025024499999</v>
      </c>
      <c r="AH1665">
        <f t="shared" si="2060"/>
        <v>3016.6749999999997</v>
      </c>
      <c r="AI1665">
        <f t="shared" si="2061"/>
        <v>3110.4181272010301</v>
      </c>
      <c r="AJ1665">
        <f t="shared" si="2062"/>
        <v>2922.9318727989694</v>
      </c>
      <c r="AK1665">
        <f t="shared" si="2063"/>
        <v>0.44412897610330337</v>
      </c>
      <c r="AL1665">
        <f t="shared" si="2042"/>
        <v>0.72026294399840063</v>
      </c>
      <c r="AM1665">
        <f t="shared" si="2043"/>
        <v>210919.63973165964</v>
      </c>
      <c r="AN1665">
        <f t="shared" si="2076"/>
        <v>498844.44902816892</v>
      </c>
      <c r="AO1665">
        <f t="shared" si="2077"/>
        <v>6000549</v>
      </c>
      <c r="AP1665">
        <f t="shared" si="2079"/>
        <v>8.3133134822858529E-2</v>
      </c>
      <c r="AQ1665">
        <f t="shared" si="2080"/>
        <v>2987.6431665255254</v>
      </c>
      <c r="AR1665">
        <f t="shared" si="2081"/>
        <v>2983.9301908265716</v>
      </c>
      <c r="AS1665">
        <f t="shared" si="2082"/>
        <v>2996.7861441869636</v>
      </c>
      <c r="AT1665">
        <f t="shared" si="2083"/>
        <v>2969.9700589519025</v>
      </c>
      <c r="AU1665">
        <f t="shared" si="2084"/>
        <v>2995.2368669464258</v>
      </c>
      <c r="AV1665">
        <f t="shared" si="2085"/>
        <v>2943.635929794169</v>
      </c>
      <c r="AW1665">
        <f t="shared" si="2086"/>
        <v>51.600937152256847</v>
      </c>
      <c r="AX1665">
        <f t="shared" si="2113"/>
        <v>71.537765313241636</v>
      </c>
      <c r="AY1665">
        <f t="shared" si="2087"/>
        <v>-19.936828160984788</v>
      </c>
      <c r="AZ1665">
        <f t="shared" si="2044"/>
        <v>2993.5833333333335</v>
      </c>
      <c r="BA1665">
        <f t="shared" si="2045"/>
        <v>876631962.58333337</v>
      </c>
      <c r="BB1665">
        <f t="shared" si="2048"/>
        <v>876631962.58333337</v>
      </c>
      <c r="BC1665">
        <f t="shared" si="2049"/>
        <v>0</v>
      </c>
      <c r="BD1665">
        <f t="shared" si="2064"/>
        <v>6662396609.6893549</v>
      </c>
      <c r="BE1665">
        <f t="shared" si="2065"/>
        <v>6138709780.9348269</v>
      </c>
      <c r="BF1665">
        <f t="shared" si="2066"/>
        <v>1.0853089407127468</v>
      </c>
      <c r="BG1665">
        <f t="shared" si="2067"/>
        <v>52.045474870586531</v>
      </c>
      <c r="BH1665">
        <f t="shared" si="2088"/>
        <v>95122812</v>
      </c>
      <c r="BI1665">
        <f t="shared" si="2089"/>
        <v>1.752966004728207</v>
      </c>
      <c r="BJ1665">
        <f t="shared" si="2050"/>
        <v>5409.9853000000167</v>
      </c>
      <c r="BK1665">
        <f t="shared" si="2090"/>
        <v>1.8670953600436014E-2</v>
      </c>
      <c r="BL1665">
        <f t="shared" si="2091"/>
        <v>1.0186709536004359</v>
      </c>
      <c r="BM1665">
        <f t="shared" si="2092"/>
        <v>49.40696615702003</v>
      </c>
      <c r="BN1665">
        <f t="shared" si="2093"/>
        <v>2987.2750244999997</v>
      </c>
      <c r="BO1665">
        <f t="shared" si="2052"/>
        <v>2992.9449950999997</v>
      </c>
      <c r="BP1665">
        <f t="shared" si="2094"/>
        <v>2923.5389619411767</v>
      </c>
      <c r="BQ1665">
        <f t="shared" si="2095"/>
        <v>69.406033158822993</v>
      </c>
      <c r="BR1665">
        <f t="shared" si="2096"/>
        <v>-55.600097999999889</v>
      </c>
      <c r="BS1665">
        <f t="shared" si="2097"/>
        <v>-93.100097999999889</v>
      </c>
      <c r="BT1665">
        <f t="shared" si="2098"/>
        <v>-98.449951000000056</v>
      </c>
      <c r="BU1665">
        <f t="shared" si="2099"/>
        <v>-118</v>
      </c>
      <c r="BV1665">
        <f t="shared" si="2100"/>
        <v>2977.0733235333332</v>
      </c>
      <c r="BW1665">
        <f t="shared" si="2101"/>
        <v>2980.6666549999995</v>
      </c>
      <c r="BX1665">
        <f t="shared" si="2102"/>
        <v>2997.7227183636364</v>
      </c>
      <c r="BY1665">
        <f t="shared" si="2103"/>
        <v>3009.2159470142856</v>
      </c>
      <c r="BZ1665">
        <f t="shared" si="2104"/>
        <v>3112</v>
      </c>
      <c r="CA1665">
        <f t="shared" si="2105"/>
        <v>2924.0500489999999</v>
      </c>
      <c r="CB1665">
        <f t="shared" si="2106"/>
        <v>3007.4808570166665</v>
      </c>
      <c r="CC1665">
        <f t="shared" si="2107"/>
        <v>3004.7955260194444</v>
      </c>
      <c r="CD1665">
        <f t="shared" si="2108"/>
        <v>3044.6185197660716</v>
      </c>
      <c r="CE1665">
        <f t="shared" si="2109"/>
        <v>2967.2128013740967</v>
      </c>
      <c r="CF1665">
        <f t="shared" si="2110"/>
        <v>2951.1000979999999</v>
      </c>
      <c r="CG1665">
        <f t="shared" si="2111"/>
        <v>2968</v>
      </c>
      <c r="CH1665">
        <f t="shared" si="2112"/>
        <v>2924.0500489999999</v>
      </c>
    </row>
    <row r="1666" spans="1:86">
      <c r="A1666" s="1">
        <v>41922</v>
      </c>
      <c r="B1666">
        <v>2990.1000979999999</v>
      </c>
      <c r="C1666">
        <v>2995</v>
      </c>
      <c r="D1666">
        <v>2942</v>
      </c>
      <c r="E1666">
        <v>2966.1999510000001</v>
      </c>
      <c r="F1666">
        <v>249861</v>
      </c>
      <c r="G1666">
        <f t="shared" si="2046"/>
        <v>-21686.511063735325</v>
      </c>
      <c r="H1666">
        <f t="shared" si="2074"/>
        <v>15591823.005615471</v>
      </c>
      <c r="I1666">
        <f t="shared" si="2047"/>
        <v>2973.3250122499999</v>
      </c>
      <c r="J1666">
        <f t="shared" si="2054"/>
        <v>3068.8125</v>
      </c>
      <c r="K1666">
        <f t="shared" si="2055"/>
        <v>2945.5375367500001</v>
      </c>
      <c r="L1666">
        <f t="shared" si="2056"/>
        <v>9</v>
      </c>
      <c r="M1666">
        <f t="shared" si="2057"/>
        <v>3</v>
      </c>
      <c r="N1666">
        <f t="shared" si="2058"/>
        <v>10</v>
      </c>
      <c r="O1666">
        <f t="shared" si="2059"/>
        <v>70</v>
      </c>
      <c r="P1666">
        <f t="shared" si="2034"/>
        <v>53</v>
      </c>
      <c r="Q1666">
        <f t="shared" si="2035"/>
        <v>28.800048999999944</v>
      </c>
      <c r="R1666">
        <f t="shared" si="2036"/>
        <v>24.199951000000056</v>
      </c>
      <c r="S1666">
        <f t="shared" si="2037"/>
        <v>53</v>
      </c>
      <c r="T1666">
        <f t="shared" si="2073"/>
        <v>60.729286409519133</v>
      </c>
      <c r="U1666">
        <f t="shared" si="2038"/>
        <v>-15</v>
      </c>
      <c r="V1666">
        <f t="shared" si="2039"/>
        <v>16.949951000000056</v>
      </c>
      <c r="W1666">
        <f t="shared" si="2040"/>
        <v>0</v>
      </c>
      <c r="X1666">
        <f t="shared" si="2041"/>
        <v>16.949951000000056</v>
      </c>
      <c r="Y1666">
        <f t="shared" si="2071"/>
        <v>13.792586578325539</v>
      </c>
      <c r="Z1666">
        <f t="shared" si="2072"/>
        <v>13.086305094495872</v>
      </c>
      <c r="AA1666">
        <f t="shared" si="2068"/>
        <v>22.711590064334416</v>
      </c>
      <c r="AB1666">
        <f t="shared" si="2069"/>
        <v>21.548590257178837</v>
      </c>
      <c r="AC1666">
        <f t="shared" si="2070"/>
        <v>2.6276436261835276</v>
      </c>
      <c r="AD1666">
        <f t="shared" si="2078"/>
        <v>28.359125481453017</v>
      </c>
      <c r="AE1666">
        <f t="shared" si="2051"/>
        <v>2966.6199705999998</v>
      </c>
      <c r="AF1666">
        <f t="shared" si="2053"/>
        <v>2982.6583251666666</v>
      </c>
      <c r="AG1666">
        <f t="shared" si="2075"/>
        <v>3000.0124999999998</v>
      </c>
      <c r="AH1666">
        <f t="shared" si="2060"/>
        <v>3007.1149901999993</v>
      </c>
      <c r="AI1666">
        <f t="shared" si="2061"/>
        <v>3099.995466930307</v>
      </c>
      <c r="AJ1666">
        <f t="shared" si="2062"/>
        <v>2914.2345134696916</v>
      </c>
      <c r="AK1666">
        <f t="shared" si="2063"/>
        <v>0.27974359822246531</v>
      </c>
      <c r="AL1666">
        <f t="shared" si="2042"/>
        <v>-8.6794301886790354E-2</v>
      </c>
      <c r="AM1666">
        <f t="shared" si="2043"/>
        <v>-21686.511063735325</v>
      </c>
      <c r="AN1666">
        <f t="shared" si="2076"/>
        <v>577733.4552058127</v>
      </c>
      <c r="AO1666">
        <f t="shared" si="2077"/>
        <v>6055964</v>
      </c>
      <c r="AP1666">
        <f t="shared" si="2079"/>
        <v>9.539909008802111E-2</v>
      </c>
      <c r="AQ1666">
        <f t="shared" si="2080"/>
        <v>2980.3524732468468</v>
      </c>
      <c r="AR1666">
        <f t="shared" si="2081"/>
        <v>2980.7723643709987</v>
      </c>
      <c r="AS1666">
        <f t="shared" si="2082"/>
        <v>2991.2806294133102</v>
      </c>
      <c r="AT1666">
        <f t="shared" si="2083"/>
        <v>2969.6307492362312</v>
      </c>
      <c r="AU1666">
        <f t="shared" si="2084"/>
        <v>2990.8813295544619</v>
      </c>
      <c r="AV1666">
        <f t="shared" si="2085"/>
        <v>2945.215411278577</v>
      </c>
      <c r="AW1666">
        <f t="shared" si="2086"/>
        <v>45.665918275884906</v>
      </c>
      <c r="AX1666">
        <f t="shared" si="2113"/>
        <v>66.36339590577029</v>
      </c>
      <c r="AY1666">
        <f t="shared" si="2087"/>
        <v>-20.697477629885384</v>
      </c>
      <c r="AZ1666">
        <f t="shared" si="2044"/>
        <v>2967.7333170000002</v>
      </c>
      <c r="BA1666">
        <f t="shared" si="2045"/>
        <v>741520814.31893706</v>
      </c>
      <c r="BB1666">
        <f t="shared" si="2048"/>
        <v>0</v>
      </c>
      <c r="BC1666">
        <f t="shared" si="2049"/>
        <v>741520814.31893706</v>
      </c>
      <c r="BD1666">
        <f t="shared" si="2064"/>
        <v>5734218725.5177279</v>
      </c>
      <c r="BE1666">
        <f t="shared" si="2065"/>
        <v>6880230595.2537642</v>
      </c>
      <c r="BF1666">
        <f t="shared" si="2066"/>
        <v>0.83343409005410407</v>
      </c>
      <c r="BG1666">
        <f t="shared" si="2067"/>
        <v>45.457543010423123</v>
      </c>
      <c r="BH1666">
        <f t="shared" si="2088"/>
        <v>94872951</v>
      </c>
      <c r="BI1666">
        <f t="shared" si="2089"/>
        <v>1.5505119965422298</v>
      </c>
      <c r="BJ1666">
        <f t="shared" si="2050"/>
        <v>-4100</v>
      </c>
      <c r="BK1666">
        <f t="shared" si="2090"/>
        <v>-1.3305834825356232E-2</v>
      </c>
      <c r="BL1666">
        <f t="shared" si="2091"/>
        <v>0.98669416517464381</v>
      </c>
      <c r="BM1666">
        <f t="shared" si="2092"/>
        <v>48.952309438340173</v>
      </c>
      <c r="BN1666">
        <f t="shared" si="2093"/>
        <v>2968.5</v>
      </c>
      <c r="BO1666">
        <f t="shared" si="2052"/>
        <v>2977.4649901999996</v>
      </c>
      <c r="BP1666">
        <f t="shared" si="2094"/>
        <v>2930.3742567794125</v>
      </c>
      <c r="BQ1666">
        <f t="shared" si="2095"/>
        <v>47.090733420587185</v>
      </c>
      <c r="BR1666">
        <f t="shared" si="2096"/>
        <v>-105.60009799999989</v>
      </c>
      <c r="BS1666">
        <f t="shared" si="2097"/>
        <v>-89</v>
      </c>
      <c r="BT1666">
        <f t="shared" si="2098"/>
        <v>-95</v>
      </c>
      <c r="BU1666">
        <f t="shared" si="2099"/>
        <v>-84.899902000000111</v>
      </c>
      <c r="BV1666">
        <f t="shared" si="2100"/>
        <v>2970.4899738666668</v>
      </c>
      <c r="BW1666">
        <f t="shared" si="2101"/>
        <v>2973.9666456666664</v>
      </c>
      <c r="BX1666">
        <f t="shared" si="2102"/>
        <v>2988.5454367272723</v>
      </c>
      <c r="BY1666">
        <f t="shared" si="2103"/>
        <v>3006.2633230666675</v>
      </c>
      <c r="BZ1666">
        <f t="shared" si="2104"/>
        <v>3100</v>
      </c>
      <c r="CA1666">
        <f t="shared" si="2105"/>
        <v>2924.0500489999999</v>
      </c>
      <c r="CB1666">
        <f t="shared" si="2106"/>
        <v>2962.5322947866666</v>
      </c>
      <c r="CC1666">
        <f t="shared" si="2107"/>
        <v>3003.3437683749994</v>
      </c>
      <c r="CD1666">
        <f t="shared" si="2108"/>
        <v>3037.0464443059523</v>
      </c>
      <c r="CE1666">
        <f t="shared" si="2109"/>
        <v>2976.9415019998187</v>
      </c>
      <c r="CF1666">
        <f t="shared" si="2110"/>
        <v>3006.1999510000001</v>
      </c>
      <c r="CG1666">
        <f t="shared" si="2111"/>
        <v>3013.5500489999999</v>
      </c>
      <c r="CH1666">
        <f t="shared" si="2112"/>
        <v>2961</v>
      </c>
    </row>
    <row r="1667" spans="1:86">
      <c r="A1667" s="1">
        <v>41925</v>
      </c>
      <c r="B1667">
        <v>2941</v>
      </c>
      <c r="C1667">
        <v>2980</v>
      </c>
      <c r="D1667">
        <v>2925.0500489999999</v>
      </c>
      <c r="E1667">
        <v>2972.8500979999999</v>
      </c>
      <c r="F1667">
        <v>158747</v>
      </c>
      <c r="G1667">
        <f t="shared" si="2046"/>
        <v>117435.75323313696</v>
      </c>
      <c r="H1667">
        <f t="shared" si="2074"/>
        <v>15709258.758848608</v>
      </c>
      <c r="I1667">
        <f t="shared" si="2047"/>
        <v>2954.7250367500001</v>
      </c>
      <c r="J1667">
        <f t="shared" si="2054"/>
        <v>3068.8125</v>
      </c>
      <c r="K1667">
        <f t="shared" si="2055"/>
        <v>2945.5375367500001</v>
      </c>
      <c r="L1667">
        <f t="shared" si="2056"/>
        <v>10</v>
      </c>
      <c r="M1667">
        <f t="shared" si="2057"/>
        <v>4</v>
      </c>
      <c r="N1667">
        <f t="shared" si="2058"/>
        <v>0</v>
      </c>
      <c r="O1667">
        <f t="shared" si="2059"/>
        <v>60</v>
      </c>
      <c r="P1667">
        <f t="shared" ref="P1667:P1730" si="2114">(C1667-D1667)</f>
        <v>54.949951000000056</v>
      </c>
      <c r="Q1667">
        <f t="shared" ref="Q1667:Q1730" si="2115">(C1667-E1667)</f>
        <v>7.149902000000111</v>
      </c>
      <c r="R1667">
        <f t="shared" ref="R1667:R1730" si="2116">(E1667-D1667)</f>
        <v>47.800048999999944</v>
      </c>
      <c r="S1667">
        <f t="shared" ref="S1667:S1730" si="2117">MAX(P1667:R1667)</f>
        <v>54.949951000000056</v>
      </c>
      <c r="T1667">
        <f t="shared" si="2073"/>
        <v>60.316476737410632</v>
      </c>
      <c r="U1667">
        <f t="shared" ref="U1667:U1730" si="2118">(C1668-C1667)</f>
        <v>12.699951000000056</v>
      </c>
      <c r="V1667">
        <f t="shared" ref="V1667:V1730" si="2119">D1667-D1668</f>
        <v>-32.050048999999944</v>
      </c>
      <c r="W1667">
        <f t="shared" ref="W1667:W1730" si="2120">IF(AND(U1667&gt;V1667,U1667&gt;0),U1667,)</f>
        <v>12.699951000000056</v>
      </c>
      <c r="X1667">
        <f t="shared" ref="X1667:X1730" si="2121">IF(AND(V1667&gt;U1667,V1667&gt;0),V1667,)</f>
        <v>0</v>
      </c>
      <c r="Y1667">
        <f t="shared" si="2071"/>
        <v>13.714541179873718</v>
      </c>
      <c r="Z1667">
        <f t="shared" si="2072"/>
        <v>12.151569016317595</v>
      </c>
      <c r="AA1667">
        <f t="shared" si="2068"/>
        <v>22.737636416630124</v>
      </c>
      <c r="AB1667">
        <f t="shared" si="2069"/>
        <v>20.146350837466471</v>
      </c>
      <c r="AC1667">
        <f t="shared" si="2070"/>
        <v>6.0425481516206592</v>
      </c>
      <c r="AD1667">
        <f t="shared" si="2078"/>
        <v>24.559828667694383</v>
      </c>
      <c r="AE1667">
        <f t="shared" si="2051"/>
        <v>2967</v>
      </c>
      <c r="AF1667">
        <f t="shared" si="2053"/>
        <v>2967.6583251666666</v>
      </c>
      <c r="AG1667">
        <f t="shared" si="2075"/>
        <v>3003.3075073500008</v>
      </c>
      <c r="AH1667">
        <f t="shared" si="2060"/>
        <v>2997.2199950999993</v>
      </c>
      <c r="AI1667">
        <f t="shared" si="2061"/>
        <v>3081.0717073528886</v>
      </c>
      <c r="AJ1667">
        <f t="shared" si="2062"/>
        <v>2913.3682828471101</v>
      </c>
      <c r="AK1667">
        <f t="shared" si="2063"/>
        <v>0.35468455893600587</v>
      </c>
      <c r="AL1667">
        <f t="shared" ref="AL1667:AL1730" si="2122">(R1667-Q1667)/P1667</f>
        <v>0.73976675611593889</v>
      </c>
      <c r="AM1667">
        <f t="shared" ref="AM1667:AM1730" si="2123">AL1667*F1667</f>
        <v>117435.75323313696</v>
      </c>
      <c r="AN1667">
        <f t="shared" si="2076"/>
        <v>647765.89936100552</v>
      </c>
      <c r="AO1667">
        <f t="shared" si="2077"/>
        <v>6029599</v>
      </c>
      <c r="AP1667">
        <f t="shared" si="2079"/>
        <v>0.10743100815842074</v>
      </c>
      <c r="AQ1667">
        <f t="shared" si="2080"/>
        <v>2977.8016656629188</v>
      </c>
      <c r="AR1667">
        <f t="shared" si="2081"/>
        <v>2975.4507684552641</v>
      </c>
      <c r="AS1667">
        <f t="shared" si="2082"/>
        <v>2987.9631337589144</v>
      </c>
      <c r="AT1667">
        <f t="shared" si="2083"/>
        <v>2969.9204906249702</v>
      </c>
      <c r="AU1667">
        <f t="shared" si="2084"/>
        <v>2988.1766448212925</v>
      </c>
      <c r="AV1667">
        <f t="shared" si="2085"/>
        <v>2947.1498393490765</v>
      </c>
      <c r="AW1667">
        <f t="shared" si="2086"/>
        <v>41.026805472215983</v>
      </c>
      <c r="AX1667">
        <f t="shared" si="2113"/>
        <v>61.296077819059427</v>
      </c>
      <c r="AY1667">
        <f t="shared" si="2087"/>
        <v>-20.269272346843444</v>
      </c>
      <c r="AZ1667">
        <f t="shared" ref="AZ1667:AZ1730" si="2124">AVERAGE(C1667:E1667)</f>
        <v>2959.3000489999999</v>
      </c>
      <c r="BA1667">
        <f t="shared" ref="BA1667:BA1730" si="2125">AZ1667*F1667</f>
        <v>469780004.87860298</v>
      </c>
      <c r="BB1667">
        <f t="shared" si="2048"/>
        <v>0</v>
      </c>
      <c r="BC1667">
        <f t="shared" si="2049"/>
        <v>469780004.87860298</v>
      </c>
      <c r="BD1667">
        <f t="shared" si="2064"/>
        <v>4616872406.7589712</v>
      </c>
      <c r="BE1667">
        <f t="shared" si="2065"/>
        <v>7350010600.1323671</v>
      </c>
      <c r="BF1667">
        <f t="shared" si="2066"/>
        <v>0.62814499977399019</v>
      </c>
      <c r="BG1667">
        <f t="shared" si="2067"/>
        <v>38.580408984530592</v>
      </c>
      <c r="BH1667">
        <f t="shared" si="2088"/>
        <v>95031698</v>
      </c>
      <c r="BI1667">
        <f t="shared" si="2089"/>
        <v>1.3920841392060808</v>
      </c>
      <c r="BJ1667">
        <f t="shared" si="2050"/>
        <v>565.01469999998335</v>
      </c>
      <c r="BK1667">
        <f t="shared" si="2090"/>
        <v>2.2419752915705691E-3</v>
      </c>
      <c r="BL1667">
        <f t="shared" si="2091"/>
        <v>1.0022419752915706</v>
      </c>
      <c r="BM1667">
        <f t="shared" si="2092"/>
        <v>44.193732737355589</v>
      </c>
      <c r="BN1667">
        <f t="shared" si="2093"/>
        <v>2952.5250244999997</v>
      </c>
      <c r="BO1667">
        <f t="shared" si="2052"/>
        <v>2963.6650147</v>
      </c>
      <c r="BP1667">
        <f t="shared" si="2094"/>
        <v>2936.6257288088245</v>
      </c>
      <c r="BQ1667">
        <f t="shared" si="2095"/>
        <v>27.039285891175496</v>
      </c>
      <c r="BR1667">
        <f t="shared" si="2096"/>
        <v>-84.399902000000111</v>
      </c>
      <c r="BS1667">
        <f t="shared" si="2097"/>
        <v>-117.94995100000006</v>
      </c>
      <c r="BT1667">
        <f t="shared" si="2098"/>
        <v>-120</v>
      </c>
      <c r="BU1667">
        <f t="shared" si="2099"/>
        <v>-134</v>
      </c>
      <c r="BV1667">
        <f t="shared" si="2100"/>
        <v>2972.5666829999996</v>
      </c>
      <c r="BW1667">
        <f t="shared" si="2101"/>
        <v>2971.1642950476194</v>
      </c>
      <c r="BX1667">
        <f t="shared" si="2102"/>
        <v>2982.3154563272733</v>
      </c>
      <c r="BY1667">
        <f t="shared" si="2103"/>
        <v>3003.676427638095</v>
      </c>
      <c r="BZ1667">
        <f t="shared" si="2104"/>
        <v>3100</v>
      </c>
      <c r="CA1667">
        <f t="shared" si="2105"/>
        <v>2924.0500489999999</v>
      </c>
      <c r="CB1667">
        <f t="shared" si="2106"/>
        <v>2956.2758055666663</v>
      </c>
      <c r="CC1667">
        <f t="shared" si="2107"/>
        <v>2963.3866331833328</v>
      </c>
      <c r="CD1667">
        <f t="shared" si="2108"/>
        <v>3022.6127253661111</v>
      </c>
      <c r="CE1667">
        <f t="shared" si="2109"/>
        <v>2989.4209269853668</v>
      </c>
      <c r="CF1667">
        <f t="shared" si="2110"/>
        <v>2966.1999510000001</v>
      </c>
      <c r="CG1667">
        <f t="shared" si="2111"/>
        <v>2995</v>
      </c>
      <c r="CH1667">
        <f t="shared" si="2112"/>
        <v>2942</v>
      </c>
    </row>
    <row r="1668" spans="1:86">
      <c r="A1668" s="1">
        <v>41926</v>
      </c>
      <c r="B1668">
        <v>2980.1000979999999</v>
      </c>
      <c r="C1668">
        <v>2992.6999510000001</v>
      </c>
      <c r="D1668">
        <v>2957.1000979999999</v>
      </c>
      <c r="E1668">
        <v>2962.1000979999999</v>
      </c>
      <c r="F1668">
        <v>176342</v>
      </c>
      <c r="G1668">
        <f t="shared" ref="G1668:G1731" si="2126">(((E1668-D1668)-(C1668-E1668))/(C1668-D1668))*F1668</f>
        <v>-126807.52579866014</v>
      </c>
      <c r="H1668">
        <f t="shared" si="2074"/>
        <v>15582451.233049948</v>
      </c>
      <c r="I1668">
        <f t="shared" ref="I1668:I1731" si="2127">AVERAGE(B1668:E1668)</f>
        <v>2973.0000612499998</v>
      </c>
      <c r="J1668">
        <f t="shared" si="2054"/>
        <v>3043.1625367500001</v>
      </c>
      <c r="K1668">
        <f t="shared" si="2055"/>
        <v>2945.5375367500001</v>
      </c>
      <c r="L1668">
        <f t="shared" si="2056"/>
        <v>8</v>
      </c>
      <c r="M1668">
        <f t="shared" si="2057"/>
        <v>5</v>
      </c>
      <c r="N1668">
        <f t="shared" si="2058"/>
        <v>20</v>
      </c>
      <c r="O1668">
        <f t="shared" si="2059"/>
        <v>50</v>
      </c>
      <c r="P1668">
        <f t="shared" si="2114"/>
        <v>35.599853000000167</v>
      </c>
      <c r="Q1668">
        <f t="shared" si="2115"/>
        <v>30.599853000000167</v>
      </c>
      <c r="R1668">
        <f t="shared" si="2116"/>
        <v>5</v>
      </c>
      <c r="S1668">
        <f t="shared" si="2117"/>
        <v>35.599853000000167</v>
      </c>
      <c r="T1668">
        <f t="shared" si="2073"/>
        <v>58.551003613309888</v>
      </c>
      <c r="U1668">
        <f t="shared" si="2118"/>
        <v>-12.699951000000056</v>
      </c>
      <c r="V1668">
        <f t="shared" si="2119"/>
        <v>45.100097999999889</v>
      </c>
      <c r="W1668">
        <f t="shared" si="2120"/>
        <v>0</v>
      </c>
      <c r="X1668">
        <f t="shared" si="2121"/>
        <v>45.100097999999889</v>
      </c>
      <c r="Y1668">
        <f t="shared" si="2071"/>
        <v>12.734931095597023</v>
      </c>
      <c r="Z1668">
        <f t="shared" si="2072"/>
        <v>14.5050353722949</v>
      </c>
      <c r="AA1668">
        <f t="shared" si="2068"/>
        <v>21.750149971301436</v>
      </c>
      <c r="AB1668">
        <f t="shared" si="2069"/>
        <v>24.773333465111769</v>
      </c>
      <c r="AC1668">
        <f t="shared" si="2070"/>
        <v>6.4981881632795666</v>
      </c>
      <c r="AD1668">
        <f t="shared" si="2078"/>
        <v>20.793077569054244</v>
      </c>
      <c r="AE1668">
        <f t="shared" si="2051"/>
        <v>2971.6900391999998</v>
      </c>
      <c r="AF1668">
        <f t="shared" si="2053"/>
        <v>2966.1833496666663</v>
      </c>
      <c r="AG1668">
        <f t="shared" si="2075"/>
        <v>3005.5575073500008</v>
      </c>
      <c r="AH1668">
        <f t="shared" si="2060"/>
        <v>2987.7050048999995</v>
      </c>
      <c r="AI1668">
        <f t="shared" si="2061"/>
        <v>3063.3415818143512</v>
      </c>
      <c r="AJ1668">
        <f t="shared" si="2062"/>
        <v>2912.0684279856478</v>
      </c>
      <c r="AK1668">
        <f t="shared" si="2063"/>
        <v>0.33073727061317354</v>
      </c>
      <c r="AL1668">
        <f t="shared" si="2122"/>
        <v>-0.71909996369928963</v>
      </c>
      <c r="AM1668">
        <f t="shared" si="2123"/>
        <v>-126807.52579866014</v>
      </c>
      <c r="AN1668">
        <f t="shared" si="2076"/>
        <v>321172.66833453521</v>
      </c>
      <c r="AO1668">
        <f t="shared" si="2077"/>
        <v>5924948</v>
      </c>
      <c r="AP1668">
        <f t="shared" si="2079"/>
        <v>5.4206833264112228E-2</v>
      </c>
      <c r="AQ1668">
        <f t="shared" si="2080"/>
        <v>2972.4631326575263</v>
      </c>
      <c r="AR1668">
        <f t="shared" si="2081"/>
        <v>2964.4495773755139</v>
      </c>
      <c r="AS1668">
        <f t="shared" si="2082"/>
        <v>2983.3077873223097</v>
      </c>
      <c r="AT1668">
        <f t="shared" si="2083"/>
        <v>2969.2166552887229</v>
      </c>
      <c r="AU1668">
        <f t="shared" si="2084"/>
        <v>2984.2651627980986</v>
      </c>
      <c r="AV1668">
        <f t="shared" si="2085"/>
        <v>2948.1963574546412</v>
      </c>
      <c r="AW1668">
        <f t="shared" si="2086"/>
        <v>36.06880534345737</v>
      </c>
      <c r="AX1668">
        <f t="shared" si="2113"/>
        <v>56.250623323939017</v>
      </c>
      <c r="AY1668">
        <f t="shared" si="2087"/>
        <v>-20.181817980481647</v>
      </c>
      <c r="AZ1668">
        <f t="shared" si="2124"/>
        <v>2970.6333823333334</v>
      </c>
      <c r="BA1668">
        <f t="shared" si="2125"/>
        <v>523847431.90742469</v>
      </c>
      <c r="BB1668">
        <f t="shared" ref="BB1668:BB1731" si="2128">IF(AZ1668&gt;AZ1667,BA1668,0)</f>
        <v>523847431.90742469</v>
      </c>
      <c r="BC1668">
        <f t="shared" ref="BC1668:BC1731" si="2129">IF(AZ1668&lt;AZ1667,BA1668,0)</f>
        <v>0</v>
      </c>
      <c r="BD1668">
        <f t="shared" si="2064"/>
        <v>4290748174.1141481</v>
      </c>
      <c r="BE1668">
        <f t="shared" si="2065"/>
        <v>7350010600.1323671</v>
      </c>
      <c r="BF1668">
        <f t="shared" si="2066"/>
        <v>0.58377441986775847</v>
      </c>
      <c r="BG1668">
        <f t="shared" si="2067"/>
        <v>36.859694950528514</v>
      </c>
      <c r="BH1668">
        <f t="shared" si="2088"/>
        <v>94855356</v>
      </c>
      <c r="BI1668">
        <f t="shared" si="2089"/>
        <v>1.2234193713812802</v>
      </c>
      <c r="BJ1668">
        <f t="shared" ref="BJ1668:BJ1731" si="2130">((E1668-E1667)-1)*100</f>
        <v>-1175</v>
      </c>
      <c r="BK1668">
        <f t="shared" si="2090"/>
        <v>-3.6160585450413789E-3</v>
      </c>
      <c r="BL1668">
        <f t="shared" si="2091"/>
        <v>0.99638394145495857</v>
      </c>
      <c r="BM1668">
        <f t="shared" si="2092"/>
        <v>39.863976244651901</v>
      </c>
      <c r="BN1668">
        <f t="shared" si="2093"/>
        <v>2974.9000244999997</v>
      </c>
      <c r="BO1668">
        <f t="shared" si="2052"/>
        <v>2965.8450195999999</v>
      </c>
      <c r="BP1668">
        <f t="shared" si="2094"/>
        <v>2943.1066104411771</v>
      </c>
      <c r="BQ1668">
        <f t="shared" si="2095"/>
        <v>22.738409158822833</v>
      </c>
      <c r="BR1668">
        <f t="shared" si="2096"/>
        <v>-75.899902000000111</v>
      </c>
      <c r="BS1668">
        <f t="shared" si="2097"/>
        <v>-4.799804000000222</v>
      </c>
      <c r="BT1668">
        <f t="shared" si="2098"/>
        <v>-94.300048999999944</v>
      </c>
      <c r="BU1668">
        <f t="shared" si="2099"/>
        <v>-60.199951000000056</v>
      </c>
      <c r="BV1668">
        <f t="shared" si="2100"/>
        <v>2970.9333823333332</v>
      </c>
      <c r="BW1668">
        <f t="shared" si="2101"/>
        <v>2969.5762301428572</v>
      </c>
      <c r="BX1668">
        <f t="shared" si="2102"/>
        <v>2975.93002049091</v>
      </c>
      <c r="BY1668">
        <f t="shared" si="2103"/>
        <v>2999.7519124619034</v>
      </c>
      <c r="BZ1668">
        <f t="shared" si="2104"/>
        <v>3087</v>
      </c>
      <c r="CA1668">
        <f t="shared" si="2105"/>
        <v>2924.0500489999999</v>
      </c>
      <c r="CB1668">
        <f t="shared" si="2106"/>
        <v>2970.0055372399997</v>
      </c>
      <c r="CC1668">
        <f t="shared" si="2107"/>
        <v>2957.9270629166672</v>
      </c>
      <c r="CD1668">
        <f t="shared" si="2108"/>
        <v>3008.3640344454361</v>
      </c>
      <c r="CE1668">
        <f t="shared" si="2109"/>
        <v>3003.1544606842931</v>
      </c>
      <c r="CF1668">
        <f t="shared" si="2110"/>
        <v>2972.8500979999999</v>
      </c>
      <c r="CG1668">
        <f t="shared" si="2111"/>
        <v>2980</v>
      </c>
      <c r="CH1668">
        <f t="shared" si="2112"/>
        <v>2925.0500489999999</v>
      </c>
    </row>
    <row r="1669" spans="1:86">
      <c r="A1669" s="1">
        <v>41928</v>
      </c>
      <c r="B1669">
        <v>2956.1000979999999</v>
      </c>
      <c r="C1669">
        <v>2980</v>
      </c>
      <c r="D1669">
        <v>2912</v>
      </c>
      <c r="E1669">
        <v>2936.8500979999999</v>
      </c>
      <c r="F1669">
        <v>168761</v>
      </c>
      <c r="G1669">
        <f t="shared" si="2126"/>
        <v>-45416.076806529964</v>
      </c>
      <c r="H1669">
        <f t="shared" si="2074"/>
        <v>15537035.156243417</v>
      </c>
      <c r="I1669">
        <f t="shared" si="2127"/>
        <v>2946.2375489999995</v>
      </c>
      <c r="J1669">
        <f t="shared" si="2054"/>
        <v>3043.1625367500001</v>
      </c>
      <c r="K1669">
        <f t="shared" si="2055"/>
        <v>2945.5375367500001</v>
      </c>
      <c r="L1669">
        <f t="shared" si="2056"/>
        <v>9</v>
      </c>
      <c r="M1669">
        <f t="shared" si="2057"/>
        <v>6</v>
      </c>
      <c r="N1669">
        <f t="shared" si="2058"/>
        <v>10</v>
      </c>
      <c r="O1669">
        <f t="shared" si="2059"/>
        <v>40</v>
      </c>
      <c r="P1669">
        <f t="shared" si="2114"/>
        <v>68</v>
      </c>
      <c r="Q1669">
        <f t="shared" si="2115"/>
        <v>43.149902000000111</v>
      </c>
      <c r="R1669">
        <f t="shared" si="2116"/>
        <v>24.850097999999889</v>
      </c>
      <c r="S1669">
        <f t="shared" si="2117"/>
        <v>68</v>
      </c>
      <c r="T1669">
        <f t="shared" si="2073"/>
        <v>59.22593192664489</v>
      </c>
      <c r="U1669">
        <f t="shared" si="2118"/>
        <v>-19.300048999999944</v>
      </c>
      <c r="V1669">
        <f t="shared" si="2119"/>
        <v>10</v>
      </c>
      <c r="W1669">
        <f t="shared" si="2120"/>
        <v>0</v>
      </c>
      <c r="X1669">
        <f t="shared" si="2121"/>
        <v>10</v>
      </c>
      <c r="Y1669">
        <f t="shared" si="2071"/>
        <v>11.825293160197235</v>
      </c>
      <c r="Z1669">
        <f t="shared" si="2072"/>
        <v>14.183247131416692</v>
      </c>
      <c r="AA1669">
        <f t="shared" si="2068"/>
        <v>19.966411292343391</v>
      </c>
      <c r="AB1669">
        <f t="shared" si="2069"/>
        <v>23.947697689220917</v>
      </c>
      <c r="AC1669">
        <f t="shared" si="2070"/>
        <v>9.06607577657768</v>
      </c>
      <c r="AD1669">
        <f t="shared" si="2078"/>
        <v>16.978834678280254</v>
      </c>
      <c r="AE1669">
        <f t="shared" si="2051"/>
        <v>2968.8400391999994</v>
      </c>
      <c r="AF1669">
        <f t="shared" si="2053"/>
        <v>2965.883382333333</v>
      </c>
      <c r="AG1669">
        <f t="shared" si="2075"/>
        <v>3003.8100098000009</v>
      </c>
      <c r="AH1669">
        <f t="shared" si="2060"/>
        <v>2977.5900146999993</v>
      </c>
      <c r="AI1669">
        <f t="shared" si="2061"/>
        <v>3050.6262637124937</v>
      </c>
      <c r="AJ1669">
        <f t="shared" si="2062"/>
        <v>2904.5537656875049</v>
      </c>
      <c r="AK1669">
        <f t="shared" si="2063"/>
        <v>0.22109796675737017</v>
      </c>
      <c r="AL1669">
        <f t="shared" si="2122"/>
        <v>-0.26911476470588563</v>
      </c>
      <c r="AM1669">
        <f t="shared" si="2123"/>
        <v>-45416.076806529964</v>
      </c>
      <c r="AN1669">
        <f t="shared" si="2076"/>
        <v>-65269.09223726971</v>
      </c>
      <c r="AO1669">
        <f t="shared" si="2077"/>
        <v>5640052</v>
      </c>
      <c r="AP1669">
        <f t="shared" si="2079"/>
        <v>-1.1572427388483247E-2</v>
      </c>
      <c r="AQ1669">
        <f t="shared" si="2080"/>
        <v>2960.3547008739674</v>
      </c>
      <c r="AR1669">
        <f t="shared" si="2081"/>
        <v>2957.7949757534925</v>
      </c>
      <c r="AS1669">
        <f t="shared" si="2082"/>
        <v>2974.9454032442941</v>
      </c>
      <c r="AT1669">
        <f t="shared" si="2083"/>
        <v>2966.3036651327379</v>
      </c>
      <c r="AU1669">
        <f t="shared" si="2084"/>
        <v>2977.1529030783836</v>
      </c>
      <c r="AV1669">
        <f t="shared" si="2085"/>
        <v>2947.4021192928162</v>
      </c>
      <c r="AW1669">
        <f t="shared" si="2086"/>
        <v>29.750783785567364</v>
      </c>
      <c r="AX1669">
        <f t="shared" si="2113"/>
        <v>50.950655416264688</v>
      </c>
      <c r="AY1669">
        <f t="shared" si="2087"/>
        <v>-21.199871630697324</v>
      </c>
      <c r="AZ1669">
        <f t="shared" si="2124"/>
        <v>2942.9500326666662</v>
      </c>
      <c r="BA1669">
        <f t="shared" si="2125"/>
        <v>496655190.46285927</v>
      </c>
      <c r="BB1669">
        <f t="shared" si="2128"/>
        <v>0</v>
      </c>
      <c r="BC1669">
        <f t="shared" si="2129"/>
        <v>496655190.46285927</v>
      </c>
      <c r="BD1669">
        <f t="shared" si="2064"/>
        <v>4290748174.1141481</v>
      </c>
      <c r="BE1669">
        <f t="shared" si="2065"/>
        <v>7145091187.2681751</v>
      </c>
      <c r="BF1669">
        <f t="shared" si="2066"/>
        <v>0.60051692296941217</v>
      </c>
      <c r="BG1669">
        <f t="shared" si="2067"/>
        <v>37.520185781933705</v>
      </c>
      <c r="BH1669">
        <f t="shared" si="2088"/>
        <v>94686595</v>
      </c>
      <c r="BI1669">
        <f t="shared" si="2089"/>
        <v>1.0093900520335382</v>
      </c>
      <c r="BJ1669">
        <f t="shared" si="2130"/>
        <v>-2625</v>
      </c>
      <c r="BK1669">
        <f t="shared" si="2090"/>
        <v>-8.5243574371604517E-3</v>
      </c>
      <c r="BL1669">
        <f t="shared" si="2091"/>
        <v>0.9914756425628396</v>
      </c>
      <c r="BM1669">
        <f t="shared" si="2092"/>
        <v>38.493483105779923</v>
      </c>
      <c r="BN1669">
        <f t="shared" si="2093"/>
        <v>2946</v>
      </c>
      <c r="BO1669">
        <f t="shared" si="2052"/>
        <v>2965.8400147000002</v>
      </c>
      <c r="BP1669">
        <f t="shared" si="2094"/>
        <v>2948.9169060000013</v>
      </c>
      <c r="BQ1669">
        <f t="shared" si="2095"/>
        <v>16.92310869999892</v>
      </c>
      <c r="BR1669">
        <f t="shared" si="2096"/>
        <v>-71.299804000000222</v>
      </c>
      <c r="BS1669">
        <f t="shared" si="2097"/>
        <v>-89.850097999999889</v>
      </c>
      <c r="BT1669">
        <f t="shared" si="2098"/>
        <v>-57</v>
      </c>
      <c r="BU1669">
        <f t="shared" si="2099"/>
        <v>-79.899902000000111</v>
      </c>
      <c r="BV1669">
        <f t="shared" si="2100"/>
        <v>2959.3200686</v>
      </c>
      <c r="BW1669">
        <f t="shared" si="2101"/>
        <v>2961.1953010952384</v>
      </c>
      <c r="BX1669">
        <f t="shared" si="2102"/>
        <v>2966.6836737818176</v>
      </c>
      <c r="BY1669">
        <f t="shared" si="2103"/>
        <v>2993.2083496666673</v>
      </c>
      <c r="BZ1669">
        <f t="shared" si="2104"/>
        <v>3081.8999020000001</v>
      </c>
      <c r="CA1669">
        <f t="shared" si="2105"/>
        <v>2912</v>
      </c>
      <c r="CB1669">
        <f t="shared" si="2106"/>
        <v>2983.96549314</v>
      </c>
      <c r="CC1669">
        <f t="shared" si="2107"/>
        <v>2969.3185114222215</v>
      </c>
      <c r="CD1669">
        <f t="shared" si="2108"/>
        <v>2995.9398565802771</v>
      </c>
      <c r="CE1669">
        <f t="shared" si="2109"/>
        <v>3007.2690216000756</v>
      </c>
      <c r="CF1669">
        <f t="shared" si="2110"/>
        <v>2962.1000979999999</v>
      </c>
      <c r="CG1669">
        <f t="shared" si="2111"/>
        <v>2992.6999510000001</v>
      </c>
      <c r="CH1669">
        <f t="shared" si="2112"/>
        <v>2957.1000979999999</v>
      </c>
    </row>
    <row r="1670" spans="1:86">
      <c r="A1670" s="1">
        <v>41929</v>
      </c>
      <c r="B1670">
        <v>2940</v>
      </c>
      <c r="C1670">
        <v>2960.6999510000001</v>
      </c>
      <c r="D1670">
        <v>2902</v>
      </c>
      <c r="E1670">
        <v>2941.1000979999999</v>
      </c>
      <c r="F1670">
        <v>283917</v>
      </c>
      <c r="G1670">
        <f t="shared" si="2126"/>
        <v>94317.813990422525</v>
      </c>
      <c r="H1670">
        <f t="shared" si="2074"/>
        <v>15631352.970233839</v>
      </c>
      <c r="I1670">
        <f t="shared" si="2127"/>
        <v>2935.9500122500003</v>
      </c>
      <c r="J1670">
        <f t="shared" si="2054"/>
        <v>3043.1625367500001</v>
      </c>
      <c r="K1670">
        <f t="shared" si="2055"/>
        <v>2935.9500122500003</v>
      </c>
      <c r="L1670">
        <f t="shared" si="2056"/>
        <v>10</v>
      </c>
      <c r="M1670">
        <f t="shared" si="2057"/>
        <v>1</v>
      </c>
      <c r="N1670">
        <f t="shared" si="2058"/>
        <v>0</v>
      </c>
      <c r="O1670">
        <f t="shared" si="2059"/>
        <v>90</v>
      </c>
      <c r="P1670">
        <f t="shared" si="2114"/>
        <v>58.699951000000056</v>
      </c>
      <c r="Q1670">
        <f t="shared" si="2115"/>
        <v>19.599853000000167</v>
      </c>
      <c r="R1670">
        <f t="shared" si="2116"/>
        <v>39.100097999999889</v>
      </c>
      <c r="S1670">
        <f t="shared" si="2117"/>
        <v>58.699951000000056</v>
      </c>
      <c r="T1670">
        <f t="shared" si="2073"/>
        <v>59.188361860455977</v>
      </c>
      <c r="U1670">
        <f t="shared" si="2118"/>
        <v>54.100097999999889</v>
      </c>
      <c r="V1670">
        <f t="shared" si="2119"/>
        <v>-76</v>
      </c>
      <c r="W1670">
        <f t="shared" si="2120"/>
        <v>54.100097999999889</v>
      </c>
      <c r="X1670">
        <f t="shared" si="2121"/>
        <v>0</v>
      </c>
      <c r="Y1670">
        <f t="shared" si="2071"/>
        <v>14.844922077325995</v>
      </c>
      <c r="Z1670">
        <f t="shared" si="2072"/>
        <v>13.170158050601215</v>
      </c>
      <c r="AA1670">
        <f t="shared" si="2068"/>
        <v>25.080812529200873</v>
      </c>
      <c r="AB1670">
        <f t="shared" si="2069"/>
        <v>22.251262979116607</v>
      </c>
      <c r="AC1670">
        <f t="shared" si="2070"/>
        <v>5.9780804448075395</v>
      </c>
      <c r="AD1670">
        <f t="shared" si="2078"/>
        <v>13.734163876786289</v>
      </c>
      <c r="AE1670">
        <f t="shared" si="2051"/>
        <v>2955.8200685999996</v>
      </c>
      <c r="AF1670">
        <f t="shared" si="2053"/>
        <v>2964.216715666666</v>
      </c>
      <c r="AG1670">
        <f t="shared" si="2075"/>
        <v>3002.7350098000011</v>
      </c>
      <c r="AH1670">
        <f t="shared" si="2060"/>
        <v>2970.8850342999995</v>
      </c>
      <c r="AI1670">
        <f t="shared" si="2061"/>
        <v>3043.7788580763968</v>
      </c>
      <c r="AJ1670">
        <f t="shared" si="2062"/>
        <v>2897.9912105236021</v>
      </c>
      <c r="AK1670">
        <f t="shared" si="2063"/>
        <v>0.29569643382020111</v>
      </c>
      <c r="AL1670">
        <f t="shared" si="2122"/>
        <v>0.33220206606304842</v>
      </c>
      <c r="AM1670">
        <f t="shared" si="2123"/>
        <v>94317.813990422525</v>
      </c>
      <c r="AN1670">
        <f t="shared" si="2076"/>
        <v>-105686.88544651814</v>
      </c>
      <c r="AO1670">
        <f t="shared" si="2077"/>
        <v>5636365</v>
      </c>
      <c r="AP1670">
        <f t="shared" si="2079"/>
        <v>-1.8750894494327132E-2</v>
      </c>
      <c r="AQ1670">
        <f t="shared" si="2080"/>
        <v>2953.8081358968184</v>
      </c>
      <c r="AR1670">
        <f t="shared" si="2081"/>
        <v>2970.8778936987474</v>
      </c>
      <c r="AS1670">
        <f t="shared" si="2082"/>
        <v>2968.853248300321</v>
      </c>
      <c r="AT1670">
        <f t="shared" si="2083"/>
        <v>2964.0353440907916</v>
      </c>
      <c r="AU1670">
        <f t="shared" si="2084"/>
        <v>2971.7449823166262</v>
      </c>
      <c r="AV1670">
        <f t="shared" si="2085"/>
        <v>2946.9609778023191</v>
      </c>
      <c r="AW1670">
        <f t="shared" si="2086"/>
        <v>24.784004514307071</v>
      </c>
      <c r="AX1670">
        <f t="shared" si="2113"/>
        <v>45.717325235873162</v>
      </c>
      <c r="AY1670">
        <f t="shared" si="2087"/>
        <v>-20.933320721566091</v>
      </c>
      <c r="AZ1670">
        <f t="shared" si="2124"/>
        <v>2934.6000163333338</v>
      </c>
      <c r="BA1670">
        <f t="shared" si="2125"/>
        <v>833182832.83731115</v>
      </c>
      <c r="BB1670">
        <f t="shared" si="2128"/>
        <v>0</v>
      </c>
      <c r="BC1670">
        <f t="shared" si="2129"/>
        <v>833182832.83731115</v>
      </c>
      <c r="BD1670">
        <f t="shared" si="2064"/>
        <v>3271874187.116868</v>
      </c>
      <c r="BE1670">
        <f t="shared" si="2065"/>
        <v>7978274020.1054859</v>
      </c>
      <c r="BF1670">
        <f t="shared" si="2066"/>
        <v>0.41009799599157015</v>
      </c>
      <c r="BG1670">
        <f t="shared" si="2067"/>
        <v>29.082942969732557</v>
      </c>
      <c r="BH1670">
        <f t="shared" si="2088"/>
        <v>94970512</v>
      </c>
      <c r="BI1670">
        <f t="shared" si="2089"/>
        <v>0.84100212730979607</v>
      </c>
      <c r="BJ1670">
        <f t="shared" si="2130"/>
        <v>325</v>
      </c>
      <c r="BK1670">
        <f t="shared" si="2090"/>
        <v>1.4471286780671092E-3</v>
      </c>
      <c r="BL1670">
        <f t="shared" si="2091"/>
        <v>1.0014471286780671</v>
      </c>
      <c r="BM1670">
        <f t="shared" si="2092"/>
        <v>38.418418415405</v>
      </c>
      <c r="BN1670">
        <f t="shared" si="2093"/>
        <v>2931.3499755000003</v>
      </c>
      <c r="BO1670">
        <f t="shared" si="2052"/>
        <v>2954.6550048999998</v>
      </c>
      <c r="BP1670">
        <f t="shared" si="2094"/>
        <v>2952.7191126029415</v>
      </c>
      <c r="BQ1670">
        <f t="shared" si="2095"/>
        <v>1.9358922970582171</v>
      </c>
      <c r="BR1670">
        <f t="shared" si="2096"/>
        <v>-121.75</v>
      </c>
      <c r="BS1670">
        <f t="shared" si="2097"/>
        <v>-111.80004899999994</v>
      </c>
      <c r="BT1670">
        <f t="shared" si="2098"/>
        <v>-117.30004899999994</v>
      </c>
      <c r="BU1670">
        <f t="shared" si="2099"/>
        <v>-78</v>
      </c>
      <c r="BV1670">
        <f t="shared" si="2100"/>
        <v>2950.0734215333337</v>
      </c>
      <c r="BW1670">
        <f t="shared" si="2101"/>
        <v>2954.114362714286</v>
      </c>
      <c r="BX1670">
        <f t="shared" si="2102"/>
        <v>2960.0491434727278</v>
      </c>
      <c r="BY1670">
        <f t="shared" si="2103"/>
        <v>2987.2359771142851</v>
      </c>
      <c r="BZ1670">
        <f t="shared" si="2104"/>
        <v>3081.8999020000001</v>
      </c>
      <c r="CA1670">
        <f t="shared" si="2105"/>
        <v>2902</v>
      </c>
      <c r="CB1670">
        <f t="shared" si="2106"/>
        <v>2963.6190308699997</v>
      </c>
      <c r="CC1670">
        <f t="shared" si="2107"/>
        <v>2980.6740302277776</v>
      </c>
      <c r="CD1670">
        <f t="shared" si="2108"/>
        <v>2992.5261784448803</v>
      </c>
      <c r="CE1670">
        <f t="shared" si="2109"/>
        <v>3013.9059894166667</v>
      </c>
      <c r="CF1670">
        <f t="shared" si="2110"/>
        <v>2936.8500979999999</v>
      </c>
      <c r="CG1670">
        <f t="shared" si="2111"/>
        <v>2980</v>
      </c>
      <c r="CH1670">
        <f t="shared" si="2112"/>
        <v>2912</v>
      </c>
    </row>
    <row r="1671" spans="1:86">
      <c r="A1671" s="1">
        <v>41932</v>
      </c>
      <c r="B1671">
        <v>2978</v>
      </c>
      <c r="C1671">
        <v>3014.8000489999999</v>
      </c>
      <c r="D1671">
        <v>2978</v>
      </c>
      <c r="E1671">
        <v>3003.6999510000001</v>
      </c>
      <c r="F1671">
        <v>196994</v>
      </c>
      <c r="G1671">
        <f t="shared" si="2126"/>
        <v>78154.337291291027</v>
      </c>
      <c r="H1671">
        <f t="shared" si="2074"/>
        <v>15709507.30752513</v>
      </c>
      <c r="I1671">
        <f t="shared" si="2127"/>
        <v>2993.625</v>
      </c>
      <c r="J1671">
        <f t="shared" si="2054"/>
        <v>3015.4999387500002</v>
      </c>
      <c r="K1671">
        <f t="shared" si="2055"/>
        <v>2935.9500122500003</v>
      </c>
      <c r="L1671">
        <f t="shared" si="2056"/>
        <v>10</v>
      </c>
      <c r="M1671">
        <f t="shared" si="2057"/>
        <v>2</v>
      </c>
      <c r="N1671">
        <f t="shared" si="2058"/>
        <v>0</v>
      </c>
      <c r="O1671">
        <f t="shared" si="2059"/>
        <v>80</v>
      </c>
      <c r="P1671">
        <f t="shared" si="2114"/>
        <v>36.800048999999944</v>
      </c>
      <c r="Q1671">
        <f t="shared" si="2115"/>
        <v>11.100097999999889</v>
      </c>
      <c r="R1671">
        <f t="shared" si="2116"/>
        <v>25.699951000000056</v>
      </c>
      <c r="S1671">
        <f t="shared" si="2117"/>
        <v>36.800048999999944</v>
      </c>
      <c r="T1671">
        <f t="shared" si="2073"/>
        <v>57.589196656137688</v>
      </c>
      <c r="U1671">
        <f t="shared" si="2118"/>
        <v>69.949951000000056</v>
      </c>
      <c r="V1671">
        <f t="shared" si="2119"/>
        <v>-32</v>
      </c>
      <c r="W1671">
        <f t="shared" si="2120"/>
        <v>69.949951000000056</v>
      </c>
      <c r="X1671">
        <f t="shared" si="2121"/>
        <v>0</v>
      </c>
      <c r="Y1671">
        <f t="shared" si="2071"/>
        <v>18.780995571802716</v>
      </c>
      <c r="Z1671">
        <f t="shared" si="2072"/>
        <v>12.229432475558271</v>
      </c>
      <c r="AA1671">
        <f t="shared" si="2068"/>
        <v>32.612011735366153</v>
      </c>
      <c r="AB1671">
        <f t="shared" si="2069"/>
        <v>21.235636518042821</v>
      </c>
      <c r="AC1671">
        <f t="shared" si="2070"/>
        <v>21.126967632431594</v>
      </c>
      <c r="AD1671">
        <f t="shared" si="2078"/>
        <v>11.464761814821417</v>
      </c>
      <c r="AE1671">
        <f t="shared" ref="AE1671:AE1734" si="2131">AVERAGE(E1667:E1671)</f>
        <v>2963.3200686</v>
      </c>
      <c r="AF1671">
        <f t="shared" si="2053"/>
        <v>2963.8000489999995</v>
      </c>
      <c r="AG1671">
        <f t="shared" si="2075"/>
        <v>3005.4025024500011</v>
      </c>
      <c r="AH1671">
        <f t="shared" si="2060"/>
        <v>2964.9700195999994</v>
      </c>
      <c r="AI1671">
        <f t="shared" si="2061"/>
        <v>3012.1002463745317</v>
      </c>
      <c r="AJ1671">
        <f t="shared" si="2062"/>
        <v>2917.8397928254672</v>
      </c>
      <c r="AK1671">
        <f t="shared" si="2063"/>
        <v>0.91088208195222486</v>
      </c>
      <c r="AL1671">
        <f t="shared" si="2122"/>
        <v>0.39673460760881563</v>
      </c>
      <c r="AM1671">
        <f t="shared" si="2123"/>
        <v>78154.337291291027</v>
      </c>
      <c r="AN1671">
        <f t="shared" si="2076"/>
        <v>50035.722956695317</v>
      </c>
      <c r="AO1671">
        <f t="shared" si="2077"/>
        <v>5472588</v>
      </c>
      <c r="AP1671">
        <f t="shared" si="2079"/>
        <v>9.1429727501312567E-3</v>
      </c>
      <c r="AQ1671">
        <f t="shared" si="2080"/>
        <v>2970.7713530319002</v>
      </c>
      <c r="AR1671">
        <f t="shared" si="2081"/>
        <v>3000.7521800296045</v>
      </c>
      <c r="AS1671">
        <f t="shared" si="2082"/>
        <v>2975.1256547862631</v>
      </c>
      <c r="AT1671">
        <f t="shared" si="2083"/>
        <v>2967.6051587126203</v>
      </c>
      <c r="AU1671">
        <f t="shared" si="2084"/>
        <v>2976.5382276191322</v>
      </c>
      <c r="AV1671">
        <f t="shared" si="2085"/>
        <v>2950.9327059261568</v>
      </c>
      <c r="AW1671">
        <f t="shared" si="2086"/>
        <v>25.605521692975344</v>
      </c>
      <c r="AX1671">
        <f t="shared" si="2113"/>
        <v>41.6949645272936</v>
      </c>
      <c r="AY1671">
        <f t="shared" si="2087"/>
        <v>-16.089442834318255</v>
      </c>
      <c r="AZ1671">
        <f t="shared" si="2124"/>
        <v>2998.8333333333335</v>
      </c>
      <c r="BA1671">
        <f t="shared" si="2125"/>
        <v>590752173.66666675</v>
      </c>
      <c r="BB1671">
        <f t="shared" si="2128"/>
        <v>590752173.66666675</v>
      </c>
      <c r="BC1671">
        <f t="shared" si="2129"/>
        <v>0</v>
      </c>
      <c r="BD1671">
        <f t="shared" si="2064"/>
        <v>3862626360.783535</v>
      </c>
      <c r="BE1671">
        <f t="shared" si="2065"/>
        <v>7330616742.5199718</v>
      </c>
      <c r="BF1671">
        <f t="shared" si="2066"/>
        <v>0.52691696980678859</v>
      </c>
      <c r="BG1671">
        <f t="shared" si="2067"/>
        <v>34.508554179829645</v>
      </c>
      <c r="BH1671">
        <f t="shared" si="2088"/>
        <v>95167506</v>
      </c>
      <c r="BI1671">
        <f t="shared" si="2089"/>
        <v>0.8677094412066233</v>
      </c>
      <c r="BJ1671">
        <f t="shared" si="2130"/>
        <v>6159.9853000000167</v>
      </c>
      <c r="BK1671">
        <f t="shared" si="2090"/>
        <v>2.1284502707870832E-2</v>
      </c>
      <c r="BL1671">
        <f t="shared" si="2091"/>
        <v>1.0212845027078707</v>
      </c>
      <c r="BM1671">
        <f t="shared" si="2092"/>
        <v>24.839810541295424</v>
      </c>
      <c r="BN1671">
        <f t="shared" si="2093"/>
        <v>2996.4000244999997</v>
      </c>
      <c r="BO1671">
        <f t="shared" ref="BO1671:BO1734" si="2132">AVERAGE(BN1667:BN1671)</f>
        <v>2960.2350097999997</v>
      </c>
      <c r="BP1671">
        <f t="shared" si="2094"/>
        <v>2959.1588206470597</v>
      </c>
      <c r="BQ1671">
        <f t="shared" si="2095"/>
        <v>1.07618915294006</v>
      </c>
      <c r="BR1671">
        <f t="shared" si="2096"/>
        <v>32.75</v>
      </c>
      <c r="BS1671">
        <f t="shared" si="2097"/>
        <v>16.850097999999889</v>
      </c>
      <c r="BT1671">
        <f t="shared" si="2098"/>
        <v>-67.099853000000167</v>
      </c>
      <c r="BU1671">
        <f t="shared" si="2099"/>
        <v>-70</v>
      </c>
      <c r="BV1671">
        <f t="shared" si="2100"/>
        <v>2966.0333823333335</v>
      </c>
      <c r="BW1671">
        <f t="shared" si="2101"/>
        <v>2965.395287095238</v>
      </c>
      <c r="BX1671">
        <f t="shared" si="2102"/>
        <v>2966.0154919636361</v>
      </c>
      <c r="BY1671">
        <f t="shared" si="2103"/>
        <v>2987.3278762761902</v>
      </c>
      <c r="BZ1671">
        <f t="shared" si="2104"/>
        <v>3081.8999020000001</v>
      </c>
      <c r="CA1671">
        <f t="shared" si="2105"/>
        <v>2902</v>
      </c>
      <c r="CB1671">
        <f t="shared" si="2106"/>
        <v>2962.827425453333</v>
      </c>
      <c r="CC1671">
        <f t="shared" si="2107"/>
        <v>2963.6492005583332</v>
      </c>
      <c r="CD1671">
        <f t="shared" si="2108"/>
        <v>2963.5933323678173</v>
      </c>
      <c r="CE1671">
        <f t="shared" si="2109"/>
        <v>3025.5042266431137</v>
      </c>
      <c r="CF1671">
        <f t="shared" si="2110"/>
        <v>2941.1000979999999</v>
      </c>
      <c r="CG1671">
        <f t="shared" si="2111"/>
        <v>2960.6999510000001</v>
      </c>
      <c r="CH1671">
        <f t="shared" si="2112"/>
        <v>2902</v>
      </c>
    </row>
    <row r="1672" spans="1:86">
      <c r="A1672" s="1">
        <v>41933</v>
      </c>
      <c r="B1672">
        <v>3015</v>
      </c>
      <c r="C1672">
        <v>3084.75</v>
      </c>
      <c r="D1672">
        <v>3010</v>
      </c>
      <c r="E1672">
        <v>3075.6999510000001</v>
      </c>
      <c r="F1672">
        <v>220013</v>
      </c>
      <c r="G1672">
        <f t="shared" si="2126"/>
        <v>166738.66071874282</v>
      </c>
      <c r="H1672">
        <f t="shared" si="2074"/>
        <v>15876245.968243873</v>
      </c>
      <c r="I1672">
        <f t="shared" si="2127"/>
        <v>3046.3624877500001</v>
      </c>
      <c r="J1672">
        <f t="shared" si="2054"/>
        <v>3046.3624877500001</v>
      </c>
      <c r="K1672">
        <f t="shared" si="2055"/>
        <v>2935.9500122500003</v>
      </c>
      <c r="L1672">
        <f t="shared" si="2056"/>
        <v>1</v>
      </c>
      <c r="M1672">
        <f t="shared" si="2057"/>
        <v>3</v>
      </c>
      <c r="N1672">
        <f t="shared" si="2058"/>
        <v>90</v>
      </c>
      <c r="O1672">
        <f t="shared" si="2059"/>
        <v>70</v>
      </c>
      <c r="P1672">
        <f t="shared" si="2114"/>
        <v>74.75</v>
      </c>
      <c r="Q1672">
        <f t="shared" si="2115"/>
        <v>9.0500489999999445</v>
      </c>
      <c r="R1672">
        <f t="shared" si="2116"/>
        <v>65.699951000000056</v>
      </c>
      <c r="S1672">
        <f t="shared" si="2117"/>
        <v>74.75</v>
      </c>
      <c r="T1672">
        <f t="shared" si="2073"/>
        <v>58.814968323556421</v>
      </c>
      <c r="U1672">
        <f t="shared" si="2118"/>
        <v>104.25</v>
      </c>
      <c r="V1672">
        <f t="shared" si="2119"/>
        <v>-75.399902000000111</v>
      </c>
      <c r="W1672">
        <f t="shared" si="2120"/>
        <v>104.25</v>
      </c>
      <c r="X1672">
        <f t="shared" si="2121"/>
        <v>0</v>
      </c>
      <c r="Y1672">
        <f t="shared" si="2071"/>
        <v>24.885924459531093</v>
      </c>
      <c r="Z1672">
        <f t="shared" si="2072"/>
        <v>11.355901584446967</v>
      </c>
      <c r="AA1672">
        <f t="shared" si="2068"/>
        <v>42.312229639616838</v>
      </c>
      <c r="AB1672">
        <f t="shared" si="2069"/>
        <v>19.30784272801985</v>
      </c>
      <c r="AC1672">
        <f t="shared" si="2070"/>
        <v>37.332619108832887</v>
      </c>
      <c r="AD1672">
        <f t="shared" si="2078"/>
        <v>12.665996385963139</v>
      </c>
      <c r="AE1672">
        <f t="shared" si="2131"/>
        <v>2983.8900392000005</v>
      </c>
      <c r="AF1672">
        <f t="shared" ref="AF1672:AF1735" si="2133">AVERAGE(E1667:E1672)</f>
        <v>2982.0500489999999</v>
      </c>
      <c r="AG1672">
        <f t="shared" si="2075"/>
        <v>3010.8275024500008</v>
      </c>
      <c r="AH1672">
        <f t="shared" si="2060"/>
        <v>2975.4450195999993</v>
      </c>
      <c r="AI1672">
        <f t="shared" si="2061"/>
        <v>3057.1303856525997</v>
      </c>
      <c r="AJ1672">
        <f t="shared" si="2062"/>
        <v>2893.759653547399</v>
      </c>
      <c r="AK1672">
        <f t="shared" si="2063"/>
        <v>1.1136651902584529</v>
      </c>
      <c r="AL1672">
        <f t="shared" si="2122"/>
        <v>0.75785822073578746</v>
      </c>
      <c r="AM1672">
        <f t="shared" si="2123"/>
        <v>166738.66071874282</v>
      </c>
      <c r="AN1672">
        <f t="shared" si="2076"/>
        <v>65378.419606143128</v>
      </c>
      <c r="AO1672">
        <f t="shared" si="2077"/>
        <v>5378619</v>
      </c>
      <c r="AP1672">
        <f t="shared" si="2079"/>
        <v>1.2155242750256735E-2</v>
      </c>
      <c r="AQ1672">
        <f t="shared" si="2080"/>
        <v>3006.4470763410541</v>
      </c>
      <c r="AR1672">
        <f t="shared" si="2081"/>
        <v>3051.0397947561673</v>
      </c>
      <c r="AS1672">
        <f t="shared" si="2082"/>
        <v>2993.2290281047358</v>
      </c>
      <c r="AT1672">
        <f t="shared" si="2083"/>
        <v>2977.3336900184845</v>
      </c>
      <c r="AU1672">
        <f t="shared" si="2084"/>
        <v>2991.4124861262621</v>
      </c>
      <c r="AV1672">
        <f t="shared" si="2085"/>
        <v>2959.666413081326</v>
      </c>
      <c r="AW1672">
        <f t="shared" si="2086"/>
        <v>31.746073044936111</v>
      </c>
      <c r="AX1672">
        <f t="shared" si="2113"/>
        <v>39.7051862308221</v>
      </c>
      <c r="AY1672">
        <f t="shared" si="2087"/>
        <v>-7.9591131858859896</v>
      </c>
      <c r="AZ1672">
        <f t="shared" si="2124"/>
        <v>3056.8166503333337</v>
      </c>
      <c r="BA1672">
        <f t="shared" si="2125"/>
        <v>672539401.68978775</v>
      </c>
      <c r="BB1672">
        <f t="shared" si="2128"/>
        <v>672539401.68978775</v>
      </c>
      <c r="BC1672">
        <f t="shared" si="2129"/>
        <v>0</v>
      </c>
      <c r="BD1672">
        <f t="shared" si="2064"/>
        <v>3559065238.7233229</v>
      </c>
      <c r="BE1672">
        <f t="shared" si="2065"/>
        <v>7330616742.5199718</v>
      </c>
      <c r="BF1672">
        <f t="shared" si="2066"/>
        <v>0.48550693123534638</v>
      </c>
      <c r="BG1672">
        <f t="shared" si="2067"/>
        <v>32.682912548351368</v>
      </c>
      <c r="BH1672">
        <f t="shared" si="2088"/>
        <v>95387519</v>
      </c>
      <c r="BI1672">
        <f t="shared" si="2089"/>
        <v>1.0726233505446003</v>
      </c>
      <c r="BJ1672">
        <f t="shared" si="2130"/>
        <v>7100</v>
      </c>
      <c r="BK1672">
        <f t="shared" si="2090"/>
        <v>2.3970436852732098E-2</v>
      </c>
      <c r="BL1672">
        <f t="shared" si="2091"/>
        <v>1.023970436852732</v>
      </c>
      <c r="BM1672">
        <f t="shared" si="2092"/>
        <v>43.051968038461339</v>
      </c>
      <c r="BN1672">
        <f t="shared" si="2093"/>
        <v>3047.375</v>
      </c>
      <c r="BO1672">
        <f t="shared" si="2132"/>
        <v>2979.2050048999999</v>
      </c>
      <c r="BP1672">
        <f t="shared" si="2094"/>
        <v>2967.0316162058834</v>
      </c>
      <c r="BQ1672">
        <f t="shared" si="2095"/>
        <v>12.173388694116511</v>
      </c>
      <c r="BR1672">
        <f t="shared" si="2096"/>
        <v>137.05004899999994</v>
      </c>
      <c r="BS1672">
        <f t="shared" si="2097"/>
        <v>76</v>
      </c>
      <c r="BT1672">
        <f t="shared" si="2098"/>
        <v>90.75</v>
      </c>
      <c r="BU1672">
        <f t="shared" si="2099"/>
        <v>44</v>
      </c>
      <c r="BV1672">
        <f t="shared" si="2100"/>
        <v>3003.4933431333334</v>
      </c>
      <c r="BW1672">
        <f t="shared" si="2101"/>
        <v>2997.3666876666662</v>
      </c>
      <c r="BX1672">
        <f t="shared" si="2102"/>
        <v>2986.1482067636362</v>
      </c>
      <c r="BY1672">
        <f t="shared" si="2103"/>
        <v>2994.0228713761908</v>
      </c>
      <c r="BZ1672">
        <f t="shared" si="2104"/>
        <v>3084.75</v>
      </c>
      <c r="CA1672">
        <f t="shared" si="2105"/>
        <v>2902</v>
      </c>
      <c r="CB1672">
        <f t="shared" si="2106"/>
        <v>2960.6172455566666</v>
      </c>
      <c r="CC1672">
        <f t="shared" si="2107"/>
        <v>2966.0311960444437</v>
      </c>
      <c r="CD1672">
        <f t="shared" si="2108"/>
        <v>2960.8687151770637</v>
      </c>
      <c r="CE1672">
        <f t="shared" si="2109"/>
        <v>3038.2579446828195</v>
      </c>
      <c r="CF1672">
        <f t="shared" si="2110"/>
        <v>3003.6999510000001</v>
      </c>
      <c r="CG1672">
        <f t="shared" si="2111"/>
        <v>3014.8000489999999</v>
      </c>
      <c r="CH1672">
        <f t="shared" si="2112"/>
        <v>2978</v>
      </c>
    </row>
    <row r="1673" spans="1:86">
      <c r="A1673" s="1">
        <v>41934</v>
      </c>
      <c r="B1673">
        <v>3092</v>
      </c>
      <c r="C1673">
        <v>3189</v>
      </c>
      <c r="D1673">
        <v>3085.3999020000001</v>
      </c>
      <c r="E1673">
        <v>3177.1999510000001</v>
      </c>
      <c r="F1673">
        <v>398874</v>
      </c>
      <c r="G1673">
        <f t="shared" si="2126"/>
        <v>308010.51944950898</v>
      </c>
      <c r="H1673">
        <f t="shared" si="2074"/>
        <v>16184256.487693382</v>
      </c>
      <c r="I1673">
        <f t="shared" si="2127"/>
        <v>3135.8999632500004</v>
      </c>
      <c r="J1673">
        <f t="shared" si="2054"/>
        <v>3135.8999632500004</v>
      </c>
      <c r="K1673">
        <f t="shared" si="2055"/>
        <v>2935.9500122500003</v>
      </c>
      <c r="L1673">
        <f t="shared" si="2056"/>
        <v>1</v>
      </c>
      <c r="M1673">
        <f t="shared" si="2057"/>
        <v>4</v>
      </c>
      <c r="N1673">
        <f t="shared" si="2058"/>
        <v>90</v>
      </c>
      <c r="O1673">
        <f t="shared" si="2059"/>
        <v>60</v>
      </c>
      <c r="P1673">
        <f t="shared" si="2114"/>
        <v>103.60009799999989</v>
      </c>
      <c r="Q1673">
        <f t="shared" si="2115"/>
        <v>11.800048999999944</v>
      </c>
      <c r="R1673">
        <f t="shared" si="2116"/>
        <v>91.800048999999944</v>
      </c>
      <c r="S1673">
        <f t="shared" si="2117"/>
        <v>103.60009799999989</v>
      </c>
      <c r="T1673">
        <f t="shared" si="2073"/>
        <v>62.013906157588096</v>
      </c>
      <c r="U1673">
        <f t="shared" si="2118"/>
        <v>1</v>
      </c>
      <c r="V1673">
        <f t="shared" si="2119"/>
        <v>-20.100097999999889</v>
      </c>
      <c r="W1673">
        <f t="shared" si="2120"/>
        <v>1</v>
      </c>
      <c r="X1673">
        <f t="shared" si="2121"/>
        <v>0</v>
      </c>
      <c r="Y1673">
        <f t="shared" si="2071"/>
        <v>23.179786998136017</v>
      </c>
      <c r="Z1673">
        <f t="shared" si="2072"/>
        <v>10.544765756986468</v>
      </c>
      <c r="AA1673">
        <f t="shared" si="2068"/>
        <v>37.378369521236344</v>
      </c>
      <c r="AB1673">
        <f t="shared" si="2069"/>
        <v>17.00387285746908</v>
      </c>
      <c r="AC1673">
        <f t="shared" si="2070"/>
        <v>37.465348563385739</v>
      </c>
      <c r="AD1673">
        <f t="shared" si="2078"/>
        <v>13.876711632430062</v>
      </c>
      <c r="AE1673">
        <f t="shared" si="2131"/>
        <v>3026.9100098000004</v>
      </c>
      <c r="AF1673">
        <f t="shared" si="2133"/>
        <v>3016.1083578333332</v>
      </c>
      <c r="AG1673">
        <f t="shared" si="2075"/>
        <v>3017.5525024500012</v>
      </c>
      <c r="AH1673">
        <f t="shared" si="2060"/>
        <v>2999.3000244999994</v>
      </c>
      <c r="AI1673">
        <f t="shared" si="2061"/>
        <v>3141.2039450168159</v>
      </c>
      <c r="AJ1673">
        <f t="shared" si="2062"/>
        <v>2857.3961039831829</v>
      </c>
      <c r="AK1673">
        <f t="shared" si="2063"/>
        <v>1.126832316725592</v>
      </c>
      <c r="AL1673">
        <f t="shared" si="2122"/>
        <v>0.7722000417412741</v>
      </c>
      <c r="AM1673">
        <f t="shared" si="2123"/>
        <v>308010.51944950898</v>
      </c>
      <c r="AN1673">
        <f t="shared" si="2076"/>
        <v>131493.01353021181</v>
      </c>
      <c r="AO1673">
        <f t="shared" si="2077"/>
        <v>5407621</v>
      </c>
      <c r="AP1673">
        <f t="shared" si="2079"/>
        <v>2.4316240640794132E-2</v>
      </c>
      <c r="AQ1673">
        <f t="shared" si="2080"/>
        <v>3064.5030537250959</v>
      </c>
      <c r="AR1673">
        <f t="shared" si="2081"/>
        <v>3084.8579392856595</v>
      </c>
      <c r="AS1673">
        <f t="shared" si="2082"/>
        <v>3026.3437942258834</v>
      </c>
      <c r="AT1673">
        <f t="shared" si="2083"/>
        <v>2995.3216535068209</v>
      </c>
      <c r="AU1673">
        <f t="shared" si="2084"/>
        <v>3019.2806058573228</v>
      </c>
      <c r="AV1673">
        <f t="shared" si="2085"/>
        <v>2974.8937607356334</v>
      </c>
      <c r="AW1673">
        <f t="shared" si="2086"/>
        <v>44.386845121689475</v>
      </c>
      <c r="AX1673">
        <f t="shared" si="2113"/>
        <v>40.641518008995575</v>
      </c>
      <c r="AY1673">
        <f t="shared" si="2087"/>
        <v>3.7453271126939001</v>
      </c>
      <c r="AZ1673">
        <f t="shared" si="2124"/>
        <v>3150.5332843333331</v>
      </c>
      <c r="BA1673">
        <f t="shared" si="2125"/>
        <v>1256665813.2551739</v>
      </c>
      <c r="BB1673">
        <f t="shared" si="2128"/>
        <v>1256665813.2551739</v>
      </c>
      <c r="BC1673">
        <f t="shared" si="2129"/>
        <v>0</v>
      </c>
      <c r="BD1673">
        <f t="shared" si="2064"/>
        <v>4815731051.9784966</v>
      </c>
      <c r="BE1673">
        <f t="shared" si="2065"/>
        <v>6451916550.9632053</v>
      </c>
      <c r="BF1673">
        <f t="shared" si="2066"/>
        <v>0.74640318329280886</v>
      </c>
      <c r="BG1673">
        <f t="shared" si="2067"/>
        <v>42.73945389205489</v>
      </c>
      <c r="BH1673">
        <f t="shared" si="2088"/>
        <v>95786393</v>
      </c>
      <c r="BI1673">
        <f t="shared" si="2089"/>
        <v>1.4920480760534276</v>
      </c>
      <c r="BJ1673">
        <f t="shared" si="2130"/>
        <v>10050</v>
      </c>
      <c r="BK1673">
        <f t="shared" si="2090"/>
        <v>3.3000618271297688E-2</v>
      </c>
      <c r="BL1673">
        <f t="shared" si="2091"/>
        <v>1.0330006182712976</v>
      </c>
      <c r="BM1673">
        <f t="shared" si="2092"/>
        <v>74.789932956775118</v>
      </c>
      <c r="BN1673">
        <f t="shared" si="2093"/>
        <v>3137.1999510000001</v>
      </c>
      <c r="BO1673">
        <f t="shared" si="2132"/>
        <v>3011.6649901999999</v>
      </c>
      <c r="BP1673">
        <f t="shared" si="2094"/>
        <v>2977.4580867941181</v>
      </c>
      <c r="BQ1673">
        <f t="shared" si="2095"/>
        <v>34.206903405881803</v>
      </c>
      <c r="BR1673">
        <f t="shared" si="2096"/>
        <v>226.09985300000017</v>
      </c>
      <c r="BS1673">
        <f t="shared" si="2097"/>
        <v>161.34985300000017</v>
      </c>
      <c r="BT1673">
        <f t="shared" si="2098"/>
        <v>221</v>
      </c>
      <c r="BU1673">
        <f t="shared" si="2099"/>
        <v>153</v>
      </c>
      <c r="BV1673">
        <f t="shared" si="2100"/>
        <v>3067.9299803999997</v>
      </c>
      <c r="BW1673">
        <f t="shared" si="2101"/>
        <v>3053.1238025238094</v>
      </c>
      <c r="BX1673">
        <f t="shared" si="2102"/>
        <v>3022.8309215636364</v>
      </c>
      <c r="BY1673">
        <f t="shared" si="2103"/>
        <v>3009.8678664761901</v>
      </c>
      <c r="BZ1673">
        <f t="shared" si="2104"/>
        <v>3189</v>
      </c>
      <c r="CA1673">
        <f t="shared" si="2105"/>
        <v>2902</v>
      </c>
      <c r="CB1673">
        <f t="shared" si="2106"/>
        <v>2970.52455586</v>
      </c>
      <c r="CC1673">
        <f t="shared" si="2107"/>
        <v>2969.8657642694448</v>
      </c>
      <c r="CD1673">
        <f t="shared" si="2108"/>
        <v>2972.4599915051185</v>
      </c>
      <c r="CE1673">
        <f t="shared" si="2109"/>
        <v>3038.8835015306254</v>
      </c>
      <c r="CF1673">
        <f t="shared" si="2110"/>
        <v>3075.6999510000001</v>
      </c>
      <c r="CG1673">
        <f t="shared" si="2111"/>
        <v>3084.75</v>
      </c>
      <c r="CH1673">
        <f t="shared" si="2112"/>
        <v>3010</v>
      </c>
    </row>
    <row r="1674" spans="1:86">
      <c r="A1674" s="1">
        <v>41939</v>
      </c>
      <c r="B1674">
        <v>3171</v>
      </c>
      <c r="C1674">
        <v>3190</v>
      </c>
      <c r="D1674">
        <v>3105.5</v>
      </c>
      <c r="E1674">
        <v>3169.6999510000001</v>
      </c>
      <c r="F1674">
        <v>160160</v>
      </c>
      <c r="G1674">
        <f t="shared" si="2126"/>
        <v>83207.198867692525</v>
      </c>
      <c r="H1674">
        <f t="shared" si="2074"/>
        <v>16267463.686561074</v>
      </c>
      <c r="I1674">
        <f t="shared" si="2127"/>
        <v>3159.0499877500001</v>
      </c>
      <c r="J1674">
        <f t="shared" si="2054"/>
        <v>3159.0499877500001</v>
      </c>
      <c r="K1674">
        <f t="shared" si="2055"/>
        <v>2935.9500122500003</v>
      </c>
      <c r="L1674">
        <f t="shared" si="2056"/>
        <v>1</v>
      </c>
      <c r="M1674">
        <f t="shared" si="2057"/>
        <v>5</v>
      </c>
      <c r="N1674">
        <f t="shared" si="2058"/>
        <v>90</v>
      </c>
      <c r="O1674">
        <f t="shared" si="2059"/>
        <v>50</v>
      </c>
      <c r="P1674">
        <f t="shared" si="2114"/>
        <v>84.5</v>
      </c>
      <c r="Q1674">
        <f t="shared" si="2115"/>
        <v>20.300048999999944</v>
      </c>
      <c r="R1674">
        <f t="shared" si="2116"/>
        <v>64.199951000000056</v>
      </c>
      <c r="S1674">
        <f t="shared" si="2117"/>
        <v>84.5</v>
      </c>
      <c r="T1674">
        <f t="shared" si="2073"/>
        <v>63.620055717760373</v>
      </c>
      <c r="U1674">
        <f t="shared" si="2118"/>
        <v>-20.300048999999944</v>
      </c>
      <c r="V1674">
        <f t="shared" si="2119"/>
        <v>-24.550048999999944</v>
      </c>
      <c r="W1674">
        <f t="shared" si="2120"/>
        <v>0</v>
      </c>
      <c r="X1674">
        <f t="shared" si="2121"/>
        <v>0</v>
      </c>
      <c r="Y1674">
        <f t="shared" si="2071"/>
        <v>21.524087926840586</v>
      </c>
      <c r="Z1674">
        <f t="shared" si="2072"/>
        <v>9.7915682029160074</v>
      </c>
      <c r="AA1674">
        <f t="shared" si="2068"/>
        <v>33.832236837906223</v>
      </c>
      <c r="AB1674">
        <f t="shared" si="2069"/>
        <v>15.390694164674493</v>
      </c>
      <c r="AC1674">
        <f t="shared" si="2070"/>
        <v>37.465348563385739</v>
      </c>
      <c r="AD1674">
        <f t="shared" si="2078"/>
        <v>14.460280831986537</v>
      </c>
      <c r="AE1674">
        <f t="shared" si="2131"/>
        <v>3073.4799804000004</v>
      </c>
      <c r="AF1674">
        <f t="shared" si="2133"/>
        <v>3050.7083333333335</v>
      </c>
      <c r="AG1674">
        <f t="shared" si="2075"/>
        <v>3021.9175049000009</v>
      </c>
      <c r="AH1674">
        <f t="shared" si="2060"/>
        <v>3021.160009799999</v>
      </c>
      <c r="AI1674">
        <f t="shared" si="2061"/>
        <v>3191.1907353863421</v>
      </c>
      <c r="AJ1674">
        <f t="shared" si="2062"/>
        <v>2851.1292842136559</v>
      </c>
      <c r="AK1674">
        <f t="shared" si="2063"/>
        <v>0.93680323273269561</v>
      </c>
      <c r="AL1674">
        <f t="shared" si="2122"/>
        <v>0.51952546745562267</v>
      </c>
      <c r="AM1674">
        <f t="shared" si="2123"/>
        <v>83207.198867692525</v>
      </c>
      <c r="AN1674">
        <f t="shared" si="2076"/>
        <v>38131.410624653246</v>
      </c>
      <c r="AO1674">
        <f t="shared" si="2077"/>
        <v>5290809</v>
      </c>
      <c r="AP1674">
        <f t="shared" si="2079"/>
        <v>7.2071039844101813E-3</v>
      </c>
      <c r="AQ1674">
        <f t="shared" si="2080"/>
        <v>3100.2699987985634</v>
      </c>
      <c r="AR1674">
        <f t="shared" si="2081"/>
        <v>3103.8082045192464</v>
      </c>
      <c r="AS1674">
        <f t="shared" si="2082"/>
        <v>3052.1479024452242</v>
      </c>
      <c r="AT1674">
        <f t="shared" si="2083"/>
        <v>3011.015700281207</v>
      </c>
      <c r="AU1674">
        <f t="shared" si="2084"/>
        <v>3041.8435076287242</v>
      </c>
      <c r="AV1674">
        <f t="shared" si="2085"/>
        <v>2988.530194054139</v>
      </c>
      <c r="AW1674">
        <f t="shared" si="2086"/>
        <v>53.313313574585209</v>
      </c>
      <c r="AX1674">
        <f t="shared" si="2113"/>
        <v>43.175877122113505</v>
      </c>
      <c r="AY1674">
        <f t="shared" si="2087"/>
        <v>10.137436452471704</v>
      </c>
      <c r="AZ1674">
        <f t="shared" si="2124"/>
        <v>3155.0666503333337</v>
      </c>
      <c r="BA1674">
        <f t="shared" si="2125"/>
        <v>505315474.71738672</v>
      </c>
      <c r="BB1674">
        <f t="shared" si="2128"/>
        <v>505315474.71738672</v>
      </c>
      <c r="BC1674">
        <f t="shared" si="2129"/>
        <v>0</v>
      </c>
      <c r="BD1674">
        <f t="shared" si="2064"/>
        <v>5321046526.6958828</v>
      </c>
      <c r="BE1674">
        <f t="shared" si="2065"/>
        <v>5794667079.2965384</v>
      </c>
      <c r="BF1674">
        <f t="shared" si="2066"/>
        <v>0.91826613226964682</v>
      </c>
      <c r="BG1674">
        <f t="shared" si="2067"/>
        <v>47.869589981405561</v>
      </c>
      <c r="BH1674">
        <f t="shared" si="2088"/>
        <v>95626233</v>
      </c>
      <c r="BI1674">
        <f t="shared" si="2089"/>
        <v>1.7839308995657883</v>
      </c>
      <c r="BJ1674">
        <f t="shared" si="2130"/>
        <v>-850</v>
      </c>
      <c r="BK1674">
        <f t="shared" si="2090"/>
        <v>-2.3605690909190122E-3</v>
      </c>
      <c r="BL1674">
        <f t="shared" si="2091"/>
        <v>0.99763943090908103</v>
      </c>
      <c r="BM1674">
        <f t="shared" si="2092"/>
        <v>89.614060843983623</v>
      </c>
      <c r="BN1674">
        <f t="shared" si="2093"/>
        <v>3147.75</v>
      </c>
      <c r="BO1674">
        <f t="shared" si="2132"/>
        <v>3052.0149902000003</v>
      </c>
      <c r="BP1674">
        <f t="shared" si="2094"/>
        <v>2985.8919103235298</v>
      </c>
      <c r="BQ1674">
        <f t="shared" si="2095"/>
        <v>66.123079876470456</v>
      </c>
      <c r="BR1674">
        <f t="shared" si="2096"/>
        <v>163.5</v>
      </c>
      <c r="BS1674">
        <f t="shared" si="2097"/>
        <v>144.5</v>
      </c>
      <c r="BT1674">
        <f t="shared" si="2098"/>
        <v>176.44995100000006</v>
      </c>
      <c r="BU1674">
        <f t="shared" si="2099"/>
        <v>210</v>
      </c>
      <c r="BV1674">
        <f t="shared" si="2100"/>
        <v>3115.5266274666665</v>
      </c>
      <c r="BW1674">
        <f t="shared" si="2101"/>
        <v>3097.0071148571428</v>
      </c>
      <c r="BX1674">
        <f t="shared" si="2102"/>
        <v>3053.8127263818183</v>
      </c>
      <c r="BY1674">
        <f t="shared" si="2103"/>
        <v>3024.358099671429</v>
      </c>
      <c r="BZ1674">
        <f t="shared" si="2104"/>
        <v>3190</v>
      </c>
      <c r="CA1674">
        <f t="shared" si="2105"/>
        <v>2902</v>
      </c>
      <c r="CB1674">
        <f t="shared" si="2106"/>
        <v>3008.6476847966669</v>
      </c>
      <c r="CC1674">
        <f t="shared" si="2107"/>
        <v>2983.8885187722221</v>
      </c>
      <c r="CD1674">
        <f t="shared" si="2108"/>
        <v>2986.2804465412692</v>
      </c>
      <c r="CE1674">
        <f t="shared" si="2109"/>
        <v>3031.3228040443823</v>
      </c>
      <c r="CF1674">
        <f t="shared" si="2110"/>
        <v>3177.1999510000001</v>
      </c>
      <c r="CG1674">
        <f t="shared" si="2111"/>
        <v>3189</v>
      </c>
      <c r="CH1674">
        <f t="shared" si="2112"/>
        <v>3085.3999020000001</v>
      </c>
    </row>
    <row r="1675" spans="1:86">
      <c r="A1675" s="1">
        <v>41940</v>
      </c>
      <c r="B1675">
        <v>3169.6999510000001</v>
      </c>
      <c r="C1675">
        <v>3169.6999510000001</v>
      </c>
      <c r="D1675">
        <v>3130.0500489999999</v>
      </c>
      <c r="E1675">
        <v>3151.3500979999999</v>
      </c>
      <c r="F1675">
        <v>220379</v>
      </c>
      <c r="G1675">
        <f t="shared" si="2126"/>
        <v>16397.549842215227</v>
      </c>
      <c r="H1675">
        <f t="shared" si="2074"/>
        <v>16283861.23640329</v>
      </c>
      <c r="I1675">
        <f t="shared" si="2127"/>
        <v>3155.2000122500003</v>
      </c>
      <c r="J1675">
        <f t="shared" si="2054"/>
        <v>3159.0499877500001</v>
      </c>
      <c r="K1675">
        <f t="shared" si="2055"/>
        <v>2935.9500122500003</v>
      </c>
      <c r="L1675">
        <f t="shared" si="2056"/>
        <v>2</v>
      </c>
      <c r="M1675">
        <f t="shared" si="2057"/>
        <v>6</v>
      </c>
      <c r="N1675">
        <f t="shared" si="2058"/>
        <v>80</v>
      </c>
      <c r="O1675">
        <f t="shared" si="2059"/>
        <v>40</v>
      </c>
      <c r="P1675">
        <f t="shared" si="2114"/>
        <v>39.649902000000111</v>
      </c>
      <c r="Q1675">
        <f t="shared" si="2115"/>
        <v>18.349853000000167</v>
      </c>
      <c r="R1675">
        <f t="shared" si="2116"/>
        <v>21.300048999999944</v>
      </c>
      <c r="S1675">
        <f t="shared" si="2117"/>
        <v>39.649902000000111</v>
      </c>
      <c r="T1675">
        <f t="shared" si="2073"/>
        <v>61.907901880777494</v>
      </c>
      <c r="U1675">
        <f t="shared" si="2118"/>
        <v>49.300048999999944</v>
      </c>
      <c r="V1675">
        <f t="shared" si="2119"/>
        <v>-15.349853000000167</v>
      </c>
      <c r="W1675">
        <f t="shared" si="2120"/>
        <v>49.300048999999944</v>
      </c>
      <c r="X1675">
        <f t="shared" si="2121"/>
        <v>0</v>
      </c>
      <c r="Y1675">
        <f t="shared" si="2071"/>
        <v>23.508085146351966</v>
      </c>
      <c r="Z1675">
        <f t="shared" si="2072"/>
        <v>9.0921704741362923</v>
      </c>
      <c r="AA1675">
        <f t="shared" si="2068"/>
        <v>37.972673006466827</v>
      </c>
      <c r="AB1675">
        <f t="shared" si="2069"/>
        <v>14.686607360149328</v>
      </c>
      <c r="AC1675">
        <f t="shared" si="2070"/>
        <v>44.220250417778054</v>
      </c>
      <c r="AD1675">
        <f t="shared" si="2078"/>
        <v>16.750196185686285</v>
      </c>
      <c r="AE1675">
        <f t="shared" si="2131"/>
        <v>3115.5299804000001</v>
      </c>
      <c r="AF1675">
        <f t="shared" si="2133"/>
        <v>3086.4583333333335</v>
      </c>
      <c r="AG1675">
        <f t="shared" si="2075"/>
        <v>3026.1750122500007</v>
      </c>
      <c r="AH1675">
        <f t="shared" si="2060"/>
        <v>3035.6750244999994</v>
      </c>
      <c r="AI1675">
        <f t="shared" si="2061"/>
        <v>3222.1099121120969</v>
      </c>
      <c r="AJ1675">
        <f t="shared" si="2062"/>
        <v>2849.2401368879018</v>
      </c>
      <c r="AK1675">
        <f t="shared" si="2063"/>
        <v>0.81022915019177577</v>
      </c>
      <c r="AL1675">
        <f t="shared" si="2122"/>
        <v>7.4406135984895233E-2</v>
      </c>
      <c r="AM1675">
        <f t="shared" si="2123"/>
        <v>16397.549842215227</v>
      </c>
      <c r="AN1675">
        <f t="shared" si="2076"/>
        <v>23475.673976936781</v>
      </c>
      <c r="AO1675">
        <f t="shared" si="2077"/>
        <v>5282232</v>
      </c>
      <c r="AP1675">
        <f t="shared" si="2079"/>
        <v>4.4442716595819304E-3</v>
      </c>
      <c r="AQ1675">
        <f t="shared" si="2080"/>
        <v>3117.6372325270518</v>
      </c>
      <c r="AR1675">
        <f t="shared" si="2081"/>
        <v>3132.7618383012614</v>
      </c>
      <c r="AS1675">
        <f t="shared" si="2082"/>
        <v>3070.0042976450836</v>
      </c>
      <c r="AT1675">
        <f t="shared" si="2083"/>
        <v>3023.6457960758985</v>
      </c>
      <c r="AU1675">
        <f t="shared" si="2084"/>
        <v>3058.2694961844154</v>
      </c>
      <c r="AV1675">
        <f t="shared" si="2085"/>
        <v>2999.9275873303491</v>
      </c>
      <c r="AW1675">
        <f t="shared" si="2086"/>
        <v>58.341908854066332</v>
      </c>
      <c r="AX1675">
        <f t="shared" si="2113"/>
        <v>46.209083468504069</v>
      </c>
      <c r="AY1675">
        <f t="shared" si="2087"/>
        <v>12.132825385562263</v>
      </c>
      <c r="AZ1675">
        <f t="shared" si="2124"/>
        <v>3150.3666993333331</v>
      </c>
      <c r="BA1675">
        <f t="shared" si="2125"/>
        <v>694274662.83238065</v>
      </c>
      <c r="BB1675">
        <f t="shared" si="2128"/>
        <v>0</v>
      </c>
      <c r="BC1675">
        <f t="shared" si="2129"/>
        <v>694274662.83238065</v>
      </c>
      <c r="BD1675">
        <f t="shared" si="2064"/>
        <v>4425752257.8197727</v>
      </c>
      <c r="BE1675">
        <f t="shared" si="2065"/>
        <v>6488941742.1289186</v>
      </c>
      <c r="BF1675">
        <f t="shared" si="2066"/>
        <v>0.68204530626094872</v>
      </c>
      <c r="BG1675">
        <f t="shared" si="2067"/>
        <v>40.548569275882379</v>
      </c>
      <c r="BH1675">
        <f t="shared" si="2088"/>
        <v>95405854</v>
      </c>
      <c r="BI1675">
        <f t="shared" si="2089"/>
        <v>1.9447772373060876</v>
      </c>
      <c r="BJ1675">
        <f t="shared" si="2130"/>
        <v>-1934.9853000000167</v>
      </c>
      <c r="BK1675">
        <f t="shared" si="2090"/>
        <v>-5.7891451189917903E-3</v>
      </c>
      <c r="BL1675">
        <f t="shared" si="2091"/>
        <v>0.99421085488100824</v>
      </c>
      <c r="BM1675">
        <f t="shared" si="2092"/>
        <v>98.259813361963111</v>
      </c>
      <c r="BN1675">
        <f t="shared" si="2093"/>
        <v>3149.875</v>
      </c>
      <c r="BO1675">
        <f t="shared" si="2132"/>
        <v>3095.7199950999998</v>
      </c>
      <c r="BP1675">
        <f t="shared" si="2094"/>
        <v>2992.1558801911774</v>
      </c>
      <c r="BQ1675">
        <f t="shared" si="2095"/>
        <v>103.56411490882238</v>
      </c>
      <c r="BR1675">
        <f t="shared" si="2096"/>
        <v>185.15014699999983</v>
      </c>
      <c r="BS1675">
        <f t="shared" si="2097"/>
        <v>188.05004899999994</v>
      </c>
      <c r="BT1675">
        <f t="shared" si="2098"/>
        <v>174.69995100000006</v>
      </c>
      <c r="BU1675">
        <f t="shared" si="2099"/>
        <v>179.59985300000017</v>
      </c>
      <c r="BV1675">
        <f t="shared" si="2100"/>
        <v>3141.4833333333331</v>
      </c>
      <c r="BW1675">
        <f t="shared" si="2101"/>
        <v>3125.7619047619046</v>
      </c>
      <c r="BX1675">
        <f t="shared" si="2102"/>
        <v>3077.4836515090906</v>
      </c>
      <c r="BY1675">
        <f t="shared" si="2103"/>
        <v>3036.6850132999998</v>
      </c>
      <c r="BZ1675">
        <f t="shared" si="2104"/>
        <v>3190</v>
      </c>
      <c r="CA1675">
        <f t="shared" si="2105"/>
        <v>2902</v>
      </c>
      <c r="CB1675">
        <f t="shared" si="2106"/>
        <v>3070.207623546667</v>
      </c>
      <c r="CC1675">
        <f t="shared" si="2107"/>
        <v>3021.6161262194441</v>
      </c>
      <c r="CD1675">
        <f t="shared" si="2108"/>
        <v>2982.4640740191267</v>
      </c>
      <c r="CE1675">
        <f t="shared" si="2109"/>
        <v>3026.2190969505941</v>
      </c>
      <c r="CF1675">
        <f t="shared" si="2110"/>
        <v>3169.6999510000001</v>
      </c>
      <c r="CG1675">
        <f t="shared" si="2111"/>
        <v>3190</v>
      </c>
      <c r="CH1675">
        <f t="shared" si="2112"/>
        <v>3105.5</v>
      </c>
    </row>
    <row r="1676" spans="1:86">
      <c r="A1676" s="1">
        <v>41941</v>
      </c>
      <c r="B1676">
        <v>3166</v>
      </c>
      <c r="C1676">
        <v>3219</v>
      </c>
      <c r="D1676">
        <v>3145.3999020000001</v>
      </c>
      <c r="E1676">
        <v>3205.3999020000001</v>
      </c>
      <c r="F1676">
        <v>228343</v>
      </c>
      <c r="G1676">
        <f t="shared" si="2126"/>
        <v>143954.87384250551</v>
      </c>
      <c r="H1676">
        <f t="shared" si="2074"/>
        <v>16427816.110245796</v>
      </c>
      <c r="I1676">
        <f t="shared" si="2127"/>
        <v>3183.9499510000005</v>
      </c>
      <c r="J1676">
        <f t="shared" ref="J1676:J1739" si="2134">MAX(I1667:I1676)</f>
        <v>3183.9499510000005</v>
      </c>
      <c r="K1676">
        <f t="shared" ref="K1676:K1739" si="2135">MIN(I1667:I1676)</f>
        <v>2935.9500122500003</v>
      </c>
      <c r="L1676">
        <f t="shared" ref="L1676:L1739" si="2136">10-MATCH(J1676,I1667:I1676,0)+1</f>
        <v>1</v>
      </c>
      <c r="M1676">
        <f t="shared" ref="M1676:M1739" si="2137">10-MATCH(K1676,I1667:I1676,0)+1</f>
        <v>7</v>
      </c>
      <c r="N1676">
        <f t="shared" ref="N1676:N1739" si="2138">(100*(10-L1676)/10)</f>
        <v>90</v>
      </c>
      <c r="O1676">
        <f t="shared" ref="O1676:O1739" si="2139">100*(10-M1676)/10</f>
        <v>30</v>
      </c>
      <c r="P1676">
        <f t="shared" si="2114"/>
        <v>73.600097999999889</v>
      </c>
      <c r="Q1676">
        <f t="shared" si="2115"/>
        <v>13.600097999999889</v>
      </c>
      <c r="R1676">
        <f t="shared" si="2116"/>
        <v>60</v>
      </c>
      <c r="S1676">
        <f t="shared" si="2117"/>
        <v>73.600097999999889</v>
      </c>
      <c r="T1676">
        <f t="shared" si="2073"/>
        <v>62.74305874643624</v>
      </c>
      <c r="U1676">
        <f t="shared" si="2118"/>
        <v>80</v>
      </c>
      <c r="V1676">
        <f t="shared" si="2119"/>
        <v>-25.600097999999889</v>
      </c>
      <c r="W1676">
        <f t="shared" si="2120"/>
        <v>80</v>
      </c>
      <c r="X1676">
        <f t="shared" si="2121"/>
        <v>0</v>
      </c>
      <c r="Y1676">
        <f t="shared" si="2071"/>
        <v>27.543221921612542</v>
      </c>
      <c r="Z1676">
        <f t="shared" si="2072"/>
        <v>8.4427297259836998</v>
      </c>
      <c r="AA1676">
        <f t="shared" si="2068"/>
        <v>43.898436690699235</v>
      </c>
      <c r="AB1676">
        <f t="shared" si="2069"/>
        <v>13.456037838549337</v>
      </c>
      <c r="AC1676">
        <f t="shared" si="2070"/>
        <v>53.077635358032005</v>
      </c>
      <c r="AD1676">
        <f t="shared" si="2078"/>
        <v>20.221948550142795</v>
      </c>
      <c r="AE1676">
        <f t="shared" si="2131"/>
        <v>3155.8699705999998</v>
      </c>
      <c r="AF1676">
        <f t="shared" si="2133"/>
        <v>3130.5083006666669</v>
      </c>
      <c r="AG1676">
        <f t="shared" si="2075"/>
        <v>3033.3550049000005</v>
      </c>
      <c r="AH1676">
        <f t="shared" ref="AH1676:AH1739" si="2140">AVERAGE(E1667:E1676)</f>
        <v>3059.5950195999999</v>
      </c>
      <c r="AI1676">
        <f t="shared" ref="AI1676:AI1739" si="2141">AH1676+(STDEVPA(E1667:E1676)*2)</f>
        <v>3264.6832980032518</v>
      </c>
      <c r="AJ1676">
        <f t="shared" ref="AJ1676:AJ1739" si="2142">AH1676-(STDEVPA(E1667:E1676)*2)</f>
        <v>2854.506741196748</v>
      </c>
      <c r="AK1676">
        <f t="shared" ref="AK1676:AK1739" si="2143">(E1676-AJ1676)/(AI1676-AJ1676)</f>
        <v>0.85546859024608279</v>
      </c>
      <c r="AL1676">
        <f t="shared" si="2122"/>
        <v>0.63043261165223152</v>
      </c>
      <c r="AM1676">
        <f t="shared" si="2123"/>
        <v>143954.87384250551</v>
      </c>
      <c r="AN1676">
        <f t="shared" si="2076"/>
        <v>410566.92653041106</v>
      </c>
      <c r="AO1676">
        <f t="shared" si="2077"/>
        <v>5179338</v>
      </c>
      <c r="AP1676">
        <f t="shared" si="2079"/>
        <v>7.9270155091328481E-2</v>
      </c>
      <c r="AQ1676">
        <f t="shared" si="2080"/>
        <v>3147.4765401478544</v>
      </c>
      <c r="AR1676">
        <f t="shared" si="2081"/>
        <v>3163.3959643854018</v>
      </c>
      <c r="AS1676">
        <f t="shared" si="2082"/>
        <v>3094.3755064289685</v>
      </c>
      <c r="AT1676">
        <f t="shared" si="2083"/>
        <v>3040.0036656090674</v>
      </c>
      <c r="AU1676">
        <f t="shared" si="2084"/>
        <v>3080.3390570567531</v>
      </c>
      <c r="AV1676">
        <f t="shared" si="2085"/>
        <v>3014.3106493572245</v>
      </c>
      <c r="AW1676">
        <f t="shared" si="2086"/>
        <v>66.028407699528543</v>
      </c>
      <c r="AX1676">
        <f t="shared" si="2113"/>
        <v>50.172948314708961</v>
      </c>
      <c r="AY1676">
        <f t="shared" si="2087"/>
        <v>15.855459384819582</v>
      </c>
      <c r="AZ1676">
        <f t="shared" si="2124"/>
        <v>3189.9332680000002</v>
      </c>
      <c r="BA1676">
        <f t="shared" si="2125"/>
        <v>728398932.2149241</v>
      </c>
      <c r="BB1676">
        <f t="shared" si="2128"/>
        <v>728398932.2149241</v>
      </c>
      <c r="BC1676">
        <f t="shared" si="2129"/>
        <v>0</v>
      </c>
      <c r="BD1676">
        <f t="shared" si="2064"/>
        <v>5154151190.0346966</v>
      </c>
      <c r="BE1676">
        <f t="shared" si="2065"/>
        <v>4945014850.0927649</v>
      </c>
      <c r="BF1676">
        <f t="shared" si="2066"/>
        <v>1.0422923583208266</v>
      </c>
      <c r="BG1676">
        <f t="shared" si="2067"/>
        <v>51.035413909975148</v>
      </c>
      <c r="BH1676">
        <f t="shared" si="2088"/>
        <v>95634197</v>
      </c>
      <c r="BI1676">
        <f t="shared" si="2089"/>
        <v>2.1904977747933354</v>
      </c>
      <c r="BJ1676">
        <f t="shared" si="2130"/>
        <v>5304.9804000000222</v>
      </c>
      <c r="BK1676">
        <f t="shared" si="2090"/>
        <v>1.7151316838552103E-2</v>
      </c>
      <c r="BL1676">
        <f t="shared" si="2091"/>
        <v>1.0171513168385522</v>
      </c>
      <c r="BM1676">
        <f t="shared" si="2092"/>
        <v>108.09101352616462</v>
      </c>
      <c r="BN1676">
        <f t="shared" si="2093"/>
        <v>3182.1999510000001</v>
      </c>
      <c r="BO1676">
        <f t="shared" si="2132"/>
        <v>3132.8799804</v>
      </c>
      <c r="BP1676">
        <f t="shared" si="2094"/>
        <v>2999.8823493382356</v>
      </c>
      <c r="BQ1676">
        <f t="shared" si="2095"/>
        <v>132.99763106176442</v>
      </c>
      <c r="BR1676">
        <f t="shared" si="2096"/>
        <v>232.54980400000022</v>
      </c>
      <c r="BS1676">
        <f t="shared" si="2097"/>
        <v>220.34985300000017</v>
      </c>
      <c r="BT1676">
        <f t="shared" si="2098"/>
        <v>239</v>
      </c>
      <c r="BU1676">
        <f t="shared" si="2099"/>
        <v>225</v>
      </c>
      <c r="BV1676">
        <f t="shared" si="2100"/>
        <v>3171.4399738666666</v>
      </c>
      <c r="BW1676">
        <f t="shared" si="2101"/>
        <v>3159.7452100952382</v>
      </c>
      <c r="BX1676">
        <f t="shared" si="2102"/>
        <v>3108.3427201454542</v>
      </c>
      <c r="BY1676">
        <f t="shared" si="2103"/>
        <v>3053.7540504190465</v>
      </c>
      <c r="BZ1676">
        <f t="shared" si="2104"/>
        <v>3219</v>
      </c>
      <c r="CA1676">
        <f t="shared" si="2105"/>
        <v>2902</v>
      </c>
      <c r="CB1676">
        <f t="shared" si="2106"/>
        <v>3128.4747956033334</v>
      </c>
      <c r="CC1676">
        <f t="shared" si="2107"/>
        <v>3080.2577364000003</v>
      </c>
      <c r="CD1676">
        <f t="shared" si="2108"/>
        <v>2993.9005303906347</v>
      </c>
      <c r="CE1676">
        <f t="shared" si="2109"/>
        <v>3021.7852380938284</v>
      </c>
      <c r="CF1676">
        <f t="shared" si="2110"/>
        <v>3151.3500979999999</v>
      </c>
      <c r="CG1676">
        <f t="shared" si="2111"/>
        <v>3169.6999510000001</v>
      </c>
      <c r="CH1676">
        <f t="shared" si="2112"/>
        <v>3130.0500489999999</v>
      </c>
    </row>
    <row r="1677" spans="1:86">
      <c r="A1677" s="1">
        <v>41942</v>
      </c>
      <c r="B1677">
        <v>3221.8500979999999</v>
      </c>
      <c r="C1677">
        <v>3299</v>
      </c>
      <c r="D1677">
        <v>3171</v>
      </c>
      <c r="E1677">
        <v>3240.25</v>
      </c>
      <c r="F1677">
        <v>1274329</v>
      </c>
      <c r="G1677">
        <f t="shared" si="2126"/>
        <v>104534.80078125</v>
      </c>
      <c r="H1677">
        <f t="shared" si="2074"/>
        <v>16532350.911027046</v>
      </c>
      <c r="I1677">
        <f t="shared" si="2127"/>
        <v>3233.0250244999997</v>
      </c>
      <c r="J1677">
        <f t="shared" si="2134"/>
        <v>3233.0250244999997</v>
      </c>
      <c r="K1677">
        <f t="shared" si="2135"/>
        <v>2935.9500122500003</v>
      </c>
      <c r="L1677">
        <f t="shared" si="2136"/>
        <v>1</v>
      </c>
      <c r="M1677">
        <f t="shared" si="2137"/>
        <v>8</v>
      </c>
      <c r="N1677">
        <f t="shared" si="2138"/>
        <v>90</v>
      </c>
      <c r="O1677">
        <f t="shared" si="2139"/>
        <v>20</v>
      </c>
      <c r="P1677">
        <f t="shared" si="2114"/>
        <v>128</v>
      </c>
      <c r="Q1677">
        <f t="shared" si="2115"/>
        <v>58.75</v>
      </c>
      <c r="R1677">
        <f t="shared" si="2116"/>
        <v>69.25</v>
      </c>
      <c r="S1677">
        <f t="shared" si="2117"/>
        <v>128</v>
      </c>
      <c r="T1677">
        <f t="shared" si="2073"/>
        <v>67.404268835976509</v>
      </c>
      <c r="U1677">
        <f t="shared" si="2118"/>
        <v>51</v>
      </c>
      <c r="V1677">
        <f t="shared" si="2119"/>
        <v>-75.25</v>
      </c>
      <c r="W1677">
        <f t="shared" si="2120"/>
        <v>51</v>
      </c>
      <c r="X1677">
        <f t="shared" si="2121"/>
        <v>0</v>
      </c>
      <c r="Y1677">
        <f t="shared" si="2071"/>
        <v>29.218706070068787</v>
      </c>
      <c r="Z1677">
        <f t="shared" si="2072"/>
        <v>7.8396776026991493</v>
      </c>
      <c r="AA1677">
        <f t="shared" si="2068"/>
        <v>43.348450438903846</v>
      </c>
      <c r="AB1677">
        <f t="shared" si="2069"/>
        <v>11.630832494862375</v>
      </c>
      <c r="AC1677">
        <f t="shared" si="2070"/>
        <v>57.690126628700888</v>
      </c>
      <c r="AD1677">
        <f t="shared" si="2078"/>
        <v>24.219730992687431</v>
      </c>
      <c r="AE1677">
        <f t="shared" si="2131"/>
        <v>3188.7799804000001</v>
      </c>
      <c r="AF1677">
        <f t="shared" si="2133"/>
        <v>3169.9333088333333</v>
      </c>
      <c r="AG1677">
        <f t="shared" si="2075"/>
        <v>3041.7775024500006</v>
      </c>
      <c r="AH1677">
        <f t="shared" si="2140"/>
        <v>3086.3350098000001</v>
      </c>
      <c r="AI1677">
        <f t="shared" si="2141"/>
        <v>3308.2487539502808</v>
      </c>
      <c r="AJ1677">
        <f t="shared" si="2142"/>
        <v>2864.4212656497193</v>
      </c>
      <c r="AK1677">
        <f t="shared" si="2143"/>
        <v>0.84679012512124563</v>
      </c>
      <c r="AL1677">
        <f t="shared" si="2122"/>
        <v>8.203125E-2</v>
      </c>
      <c r="AM1677">
        <f t="shared" si="2123"/>
        <v>104534.80078125</v>
      </c>
      <c r="AN1677">
        <f t="shared" si="2076"/>
        <v>434140.51522549195</v>
      </c>
      <c r="AO1677">
        <f t="shared" si="2077"/>
        <v>6242309</v>
      </c>
      <c r="AP1677">
        <f t="shared" si="2079"/>
        <v>6.9548065503564779E-2</v>
      </c>
      <c r="AQ1677">
        <f t="shared" si="2080"/>
        <v>3179.0195164975839</v>
      </c>
      <c r="AR1677">
        <f t="shared" si="2081"/>
        <v>3212.9443645355623</v>
      </c>
      <c r="AS1677">
        <f t="shared" si="2082"/>
        <v>3120.632915271754</v>
      </c>
      <c r="AT1677">
        <f t="shared" si="2083"/>
        <v>3058.0258357042512</v>
      </c>
      <c r="AU1677">
        <f t="shared" si="2084"/>
        <v>3104.3256984982399</v>
      </c>
      <c r="AV1677">
        <f t="shared" si="2085"/>
        <v>3030.126403902219</v>
      </c>
      <c r="AW1677">
        <f t="shared" si="2086"/>
        <v>74.199294596020991</v>
      </c>
      <c r="AX1677">
        <f t="shared" si="2113"/>
        <v>54.978217570971367</v>
      </c>
      <c r="AY1677">
        <f t="shared" si="2087"/>
        <v>19.221077025049624</v>
      </c>
      <c r="AZ1677">
        <f t="shared" si="2124"/>
        <v>3236.75</v>
      </c>
      <c r="BA1677">
        <f t="shared" si="2125"/>
        <v>4124684390.75</v>
      </c>
      <c r="BB1677">
        <f t="shared" si="2128"/>
        <v>4124684390.75</v>
      </c>
      <c r="BC1677">
        <f t="shared" si="2129"/>
        <v>0</v>
      </c>
      <c r="BD1677">
        <f t="shared" si="2064"/>
        <v>9278835580.7846966</v>
      </c>
      <c r="BE1677">
        <f t="shared" si="2065"/>
        <v>4072187744.8398194</v>
      </c>
      <c r="BF1677">
        <f t="shared" si="2066"/>
        <v>2.2785873742050864</v>
      </c>
      <c r="BG1677">
        <f t="shared" si="2067"/>
        <v>69.499059019512757</v>
      </c>
      <c r="BH1677">
        <f t="shared" si="2088"/>
        <v>96908526</v>
      </c>
      <c r="BI1677">
        <f t="shared" si="2089"/>
        <v>2.4487194494746687</v>
      </c>
      <c r="BJ1677">
        <f t="shared" si="2130"/>
        <v>3385.0097999999889</v>
      </c>
      <c r="BK1677">
        <f t="shared" si="2090"/>
        <v>1.0872308936633856E-2</v>
      </c>
      <c r="BL1677">
        <f t="shared" si="2091"/>
        <v>1.0108723089366338</v>
      </c>
      <c r="BM1677">
        <f t="shared" si="2092"/>
        <v>116.95881260179102</v>
      </c>
      <c r="BN1677">
        <f t="shared" si="2093"/>
        <v>3235</v>
      </c>
      <c r="BO1677">
        <f t="shared" si="2132"/>
        <v>3170.4049804000001</v>
      </c>
      <c r="BP1677">
        <f t="shared" si="2094"/>
        <v>3009.6374942352945</v>
      </c>
      <c r="BQ1677">
        <f t="shared" si="2095"/>
        <v>160.76748616470559</v>
      </c>
      <c r="BR1677">
        <f t="shared" si="2096"/>
        <v>278.14990200000011</v>
      </c>
      <c r="BS1677">
        <f t="shared" si="2097"/>
        <v>213.89990200000011</v>
      </c>
      <c r="BT1677">
        <f t="shared" si="2098"/>
        <v>306.30004899999994</v>
      </c>
      <c r="BU1677">
        <f t="shared" si="2099"/>
        <v>241.75</v>
      </c>
      <c r="BV1677">
        <f t="shared" si="2100"/>
        <v>3199.5666503333337</v>
      </c>
      <c r="BW1677">
        <f t="shared" si="2101"/>
        <v>3191.0999813333337</v>
      </c>
      <c r="BX1677">
        <f t="shared" si="2102"/>
        <v>3141.189080218182</v>
      </c>
      <c r="BY1677">
        <f t="shared" si="2103"/>
        <v>3073.4583356666667</v>
      </c>
      <c r="BZ1677">
        <f t="shared" si="2104"/>
        <v>3299</v>
      </c>
      <c r="CA1677">
        <f t="shared" si="2105"/>
        <v>2902</v>
      </c>
      <c r="CB1677">
        <f t="shared" si="2106"/>
        <v>3176.285138246667</v>
      </c>
      <c r="CC1677">
        <f t="shared" si="2107"/>
        <v>3135.3845478083331</v>
      </c>
      <c r="CD1677">
        <f t="shared" si="2108"/>
        <v>3006.5025478138891</v>
      </c>
      <c r="CE1677">
        <f t="shared" si="2109"/>
        <v>3014.3855353172316</v>
      </c>
      <c r="CF1677">
        <f t="shared" si="2110"/>
        <v>3205.3999020000001</v>
      </c>
      <c r="CG1677">
        <f t="shared" si="2111"/>
        <v>3219</v>
      </c>
      <c r="CH1677">
        <f t="shared" si="2112"/>
        <v>3145.3999020000001</v>
      </c>
    </row>
    <row r="1678" spans="1:86">
      <c r="A1678" s="1">
        <v>41943</v>
      </c>
      <c r="B1678">
        <v>3265</v>
      </c>
      <c r="C1678">
        <v>3350</v>
      </c>
      <c r="D1678">
        <v>3246.25</v>
      </c>
      <c r="E1678">
        <v>3337.25</v>
      </c>
      <c r="F1678">
        <v>902391</v>
      </c>
      <c r="G1678">
        <f t="shared" si="2126"/>
        <v>680598.51325301197</v>
      </c>
      <c r="H1678">
        <f t="shared" si="2074"/>
        <v>17212949.424280059</v>
      </c>
      <c r="I1678">
        <f t="shared" si="2127"/>
        <v>3299.625</v>
      </c>
      <c r="J1678">
        <f t="shared" si="2134"/>
        <v>3299.625</v>
      </c>
      <c r="K1678">
        <f t="shared" si="2135"/>
        <v>2935.9500122500003</v>
      </c>
      <c r="L1678">
        <f t="shared" si="2136"/>
        <v>1</v>
      </c>
      <c r="M1678">
        <f t="shared" si="2137"/>
        <v>9</v>
      </c>
      <c r="N1678">
        <f t="shared" si="2138"/>
        <v>90</v>
      </c>
      <c r="O1678">
        <f t="shared" si="2139"/>
        <v>10</v>
      </c>
      <c r="P1678">
        <f t="shared" si="2114"/>
        <v>103.75</v>
      </c>
      <c r="Q1678">
        <f t="shared" si="2115"/>
        <v>12.75</v>
      </c>
      <c r="R1678">
        <f t="shared" si="2116"/>
        <v>91</v>
      </c>
      <c r="S1678">
        <f t="shared" si="2117"/>
        <v>103.75</v>
      </c>
      <c r="T1678">
        <f t="shared" si="2073"/>
        <v>70.000392490549615</v>
      </c>
      <c r="U1678">
        <f t="shared" si="2118"/>
        <v>-16</v>
      </c>
      <c r="V1678">
        <f t="shared" si="2119"/>
        <v>-29.75</v>
      </c>
      <c r="W1678">
        <f t="shared" si="2120"/>
        <v>0</v>
      </c>
      <c r="X1678">
        <f t="shared" si="2121"/>
        <v>0</v>
      </c>
      <c r="Y1678">
        <f t="shared" si="2071"/>
        <v>27.131655636492443</v>
      </c>
      <c r="Z1678">
        <f t="shared" si="2072"/>
        <v>7.2797006310777812</v>
      </c>
      <c r="AA1678">
        <f t="shared" si="2068"/>
        <v>38.759290728484622</v>
      </c>
      <c r="AB1678">
        <f t="shared" si="2069"/>
        <v>10.399514019954353</v>
      </c>
      <c r="AC1678">
        <f t="shared" si="2070"/>
        <v>57.690126628700888</v>
      </c>
      <c r="AD1678">
        <f t="shared" si="2078"/>
        <v>27.410665679533611</v>
      </c>
      <c r="AE1678">
        <f t="shared" si="2131"/>
        <v>3220.7899901999999</v>
      </c>
      <c r="AF1678">
        <f t="shared" si="2133"/>
        <v>3213.5249836666667</v>
      </c>
      <c r="AG1678">
        <f t="shared" si="2075"/>
        <v>3055.7775024500002</v>
      </c>
      <c r="AH1678">
        <f t="shared" si="2140"/>
        <v>3123.85</v>
      </c>
      <c r="AI1678">
        <f t="shared" si="2141"/>
        <v>3374.1015124486021</v>
      </c>
      <c r="AJ1678">
        <f t="shared" si="2142"/>
        <v>2873.5984875513977</v>
      </c>
      <c r="AK1678">
        <f t="shared" si="2143"/>
        <v>0.92637104949331561</v>
      </c>
      <c r="AL1678">
        <f t="shared" si="2122"/>
        <v>0.75421686746987948</v>
      </c>
      <c r="AM1678">
        <f t="shared" si="2123"/>
        <v>680598.51325301197</v>
      </c>
      <c r="AN1678">
        <f t="shared" si="2076"/>
        <v>1273881.5284785039</v>
      </c>
      <c r="AO1678">
        <f t="shared" si="2077"/>
        <v>6826415</v>
      </c>
      <c r="AP1678">
        <f t="shared" si="2079"/>
        <v>0.18661061896742345</v>
      </c>
      <c r="AQ1678">
        <f t="shared" si="2080"/>
        <v>3232.8178808884054</v>
      </c>
      <c r="AR1678">
        <f t="shared" si="2081"/>
        <v>3234.007498572927</v>
      </c>
      <c r="AS1678">
        <f t="shared" si="2082"/>
        <v>3159.6239905228381</v>
      </c>
      <c r="AT1678">
        <f t="shared" si="2083"/>
        <v>3083.1560104908685</v>
      </c>
      <c r="AU1678">
        <f t="shared" si="2084"/>
        <v>3139.2643437235038</v>
      </c>
      <c r="AV1678">
        <f t="shared" si="2085"/>
        <v>3051.6250556290638</v>
      </c>
      <c r="AW1678">
        <f t="shared" si="2086"/>
        <v>87.639288094439962</v>
      </c>
      <c r="AX1678">
        <f t="shared" si="2113"/>
        <v>61.510431675665089</v>
      </c>
      <c r="AY1678">
        <f t="shared" si="2087"/>
        <v>26.128856418774873</v>
      </c>
      <c r="AZ1678">
        <f t="shared" si="2124"/>
        <v>3311.1666666666665</v>
      </c>
      <c r="BA1678">
        <f t="shared" si="2125"/>
        <v>2987966999.5</v>
      </c>
      <c r="BB1678">
        <f t="shared" si="2128"/>
        <v>2987966999.5</v>
      </c>
      <c r="BC1678">
        <f t="shared" si="2129"/>
        <v>0</v>
      </c>
      <c r="BD1678">
        <f t="shared" si="2064"/>
        <v>12266802580.284697</v>
      </c>
      <c r="BE1678">
        <f t="shared" si="2065"/>
        <v>3235413505.3300915</v>
      </c>
      <c r="BF1678">
        <f t="shared" si="2066"/>
        <v>3.7914172516360263</v>
      </c>
      <c r="BG1678">
        <f t="shared" si="2067"/>
        <v>79.129348426949235</v>
      </c>
      <c r="BH1678">
        <f t="shared" si="2088"/>
        <v>97810917</v>
      </c>
      <c r="BI1678">
        <f t="shared" si="2089"/>
        <v>2.8718891245429869</v>
      </c>
      <c r="BJ1678">
        <f t="shared" si="2130"/>
        <v>9600</v>
      </c>
      <c r="BK1678">
        <f t="shared" si="2090"/>
        <v>2.9935961731347889E-2</v>
      </c>
      <c r="BL1678">
        <f t="shared" si="2091"/>
        <v>1.0299359617313479</v>
      </c>
      <c r="BM1678">
        <f t="shared" si="2092"/>
        <v>131.89412787326313</v>
      </c>
      <c r="BN1678">
        <f t="shared" si="2093"/>
        <v>3298.125</v>
      </c>
      <c r="BO1678">
        <f t="shared" si="2132"/>
        <v>3202.5899902000001</v>
      </c>
      <c r="BP1678">
        <f t="shared" si="2094"/>
        <v>3021.9080846323527</v>
      </c>
      <c r="BQ1678">
        <f t="shared" si="2095"/>
        <v>180.68190556764739</v>
      </c>
      <c r="BR1678">
        <f t="shared" si="2096"/>
        <v>400.39990200000011</v>
      </c>
      <c r="BS1678">
        <f t="shared" si="2097"/>
        <v>334.25</v>
      </c>
      <c r="BT1678">
        <f t="shared" si="2098"/>
        <v>370</v>
      </c>
      <c r="BU1678">
        <f t="shared" si="2099"/>
        <v>308.89990200000011</v>
      </c>
      <c r="BV1678">
        <f t="shared" si="2100"/>
        <v>3249.0566568666668</v>
      </c>
      <c r="BW1678">
        <f t="shared" si="2101"/>
        <v>3238.9047502380949</v>
      </c>
      <c r="BX1678">
        <f t="shared" si="2102"/>
        <v>3186.8099875272728</v>
      </c>
      <c r="BY1678">
        <f t="shared" si="2103"/>
        <v>3101.5985735285713</v>
      </c>
      <c r="BZ1678">
        <f t="shared" si="2104"/>
        <v>3350</v>
      </c>
      <c r="CA1678">
        <f t="shared" si="2105"/>
        <v>2902</v>
      </c>
      <c r="CB1678">
        <f t="shared" si="2106"/>
        <v>3183.6346540900004</v>
      </c>
      <c r="CC1678">
        <f t="shared" si="2107"/>
        <v>3182.4917791499997</v>
      </c>
      <c r="CD1678">
        <f t="shared" si="2108"/>
        <v>3027.5030729807936</v>
      </c>
      <c r="CE1678">
        <f t="shared" si="2109"/>
        <v>3008.7110013192132</v>
      </c>
      <c r="CF1678">
        <f t="shared" si="2110"/>
        <v>3240.25</v>
      </c>
      <c r="CG1678">
        <f t="shared" si="2111"/>
        <v>3299</v>
      </c>
      <c r="CH1678">
        <f t="shared" si="2112"/>
        <v>3171</v>
      </c>
    </row>
    <row r="1679" spans="1:86">
      <c r="A1679" s="1">
        <v>41946</v>
      </c>
      <c r="B1679">
        <v>3330</v>
      </c>
      <c r="C1679">
        <v>3334</v>
      </c>
      <c r="D1679">
        <v>3276</v>
      </c>
      <c r="E1679">
        <v>3286.8500979999999</v>
      </c>
      <c r="F1679">
        <v>452092</v>
      </c>
      <c r="G1679">
        <f t="shared" si="2126"/>
        <v>-282945.70672358794</v>
      </c>
      <c r="H1679">
        <f t="shared" si="2074"/>
        <v>16930003.717556469</v>
      </c>
      <c r="I1679">
        <f t="shared" si="2127"/>
        <v>3306.7125244999997</v>
      </c>
      <c r="J1679">
        <f t="shared" si="2134"/>
        <v>3306.7125244999997</v>
      </c>
      <c r="K1679">
        <f t="shared" si="2135"/>
        <v>2935.9500122500003</v>
      </c>
      <c r="L1679">
        <f t="shared" si="2136"/>
        <v>1</v>
      </c>
      <c r="M1679">
        <f t="shared" si="2137"/>
        <v>10</v>
      </c>
      <c r="N1679">
        <f t="shared" si="2138"/>
        <v>90</v>
      </c>
      <c r="O1679">
        <f t="shared" si="2139"/>
        <v>0</v>
      </c>
      <c r="P1679">
        <f t="shared" si="2114"/>
        <v>58</v>
      </c>
      <c r="Q1679">
        <f t="shared" si="2115"/>
        <v>47.149902000000111</v>
      </c>
      <c r="R1679">
        <f t="shared" si="2116"/>
        <v>10.850097999999889</v>
      </c>
      <c r="S1679">
        <f t="shared" si="2117"/>
        <v>58</v>
      </c>
      <c r="T1679">
        <f t="shared" si="2073"/>
        <v>69.143221598367504</v>
      </c>
      <c r="U1679">
        <f t="shared" si="2118"/>
        <v>-6.149902000000111</v>
      </c>
      <c r="V1679">
        <f t="shared" si="2119"/>
        <v>-4</v>
      </c>
      <c r="W1679">
        <f t="shared" si="2120"/>
        <v>0</v>
      </c>
      <c r="X1679">
        <f t="shared" si="2121"/>
        <v>0</v>
      </c>
      <c r="Y1679">
        <f t="shared" si="2071"/>
        <v>25.193680233885839</v>
      </c>
      <c r="Z1679">
        <f t="shared" si="2072"/>
        <v>6.7597220145722252</v>
      </c>
      <c r="AA1679">
        <f t="shared" si="2068"/>
        <v>36.436948773125536</v>
      </c>
      <c r="AB1679">
        <f t="shared" si="2069"/>
        <v>9.7764059271600736</v>
      </c>
      <c r="AC1679">
        <f t="shared" si="2070"/>
        <v>57.690126628700888</v>
      </c>
      <c r="AD1679">
        <f t="shared" si="2078"/>
        <v>30.99793469231555</v>
      </c>
      <c r="AE1679">
        <f t="shared" si="2131"/>
        <v>3244.2200195999999</v>
      </c>
      <c r="AF1679">
        <f t="shared" si="2133"/>
        <v>3231.8000081666664</v>
      </c>
      <c r="AG1679">
        <f t="shared" si="2075"/>
        <v>3068.2200073499998</v>
      </c>
      <c r="AH1679">
        <f t="shared" si="2140"/>
        <v>3158.85</v>
      </c>
      <c r="AI1679">
        <f t="shared" si="2141"/>
        <v>3392.0148492436465</v>
      </c>
      <c r="AJ1679">
        <f t="shared" si="2142"/>
        <v>2925.6851507563533</v>
      </c>
      <c r="AK1679">
        <f t="shared" si="2143"/>
        <v>0.77448412231778074</v>
      </c>
      <c r="AL1679">
        <f t="shared" si="2122"/>
        <v>-0.62585868965517621</v>
      </c>
      <c r="AM1679">
        <f t="shared" si="2123"/>
        <v>-282945.70672358794</v>
      </c>
      <c r="AN1679">
        <f t="shared" si="2076"/>
        <v>928092.45507983968</v>
      </c>
      <c r="AO1679">
        <f t="shared" si="2077"/>
        <v>6988408</v>
      </c>
      <c r="AP1679">
        <f t="shared" si="2079"/>
        <v>0.13280456079264971</v>
      </c>
      <c r="AQ1679">
        <f t="shared" si="2080"/>
        <v>3251.1888347063477</v>
      </c>
      <c r="AR1679">
        <f t="shared" si="2081"/>
        <v>3249.6660975146428</v>
      </c>
      <c r="AS1679">
        <f t="shared" si="2082"/>
        <v>3182.5246898687274</v>
      </c>
      <c r="AT1679">
        <f t="shared" si="2083"/>
        <v>3101.4884783666903</v>
      </c>
      <c r="AU1679">
        <f t="shared" si="2084"/>
        <v>3161.4022068649783</v>
      </c>
      <c r="AV1679">
        <f t="shared" si="2085"/>
        <v>3068.0908085950296</v>
      </c>
      <c r="AW1679">
        <f t="shared" si="2086"/>
        <v>93.311398269948768</v>
      </c>
      <c r="AX1679">
        <f t="shared" si="2113"/>
        <v>67.870624994521819</v>
      </c>
      <c r="AY1679">
        <f t="shared" si="2087"/>
        <v>25.440773275426949</v>
      </c>
      <c r="AZ1679">
        <f t="shared" si="2124"/>
        <v>3298.9500326666662</v>
      </c>
      <c r="BA1679">
        <f t="shared" si="2125"/>
        <v>1491428918.1683385</v>
      </c>
      <c r="BB1679">
        <f t="shared" si="2128"/>
        <v>0</v>
      </c>
      <c r="BC1679">
        <f t="shared" si="2129"/>
        <v>1491428918.1683385</v>
      </c>
      <c r="BD1679">
        <f t="shared" si="2064"/>
        <v>11390170617.701365</v>
      </c>
      <c r="BE1679">
        <f t="shared" si="2065"/>
        <v>4726842423.4984303</v>
      </c>
      <c r="BF1679">
        <f t="shared" si="2066"/>
        <v>2.4096785120396023</v>
      </c>
      <c r="BG1679">
        <f t="shared" si="2067"/>
        <v>70.671721792274781</v>
      </c>
      <c r="BH1679">
        <f t="shared" si="2088"/>
        <v>97358825</v>
      </c>
      <c r="BI1679">
        <f t="shared" si="2089"/>
        <v>3.0413506017665379</v>
      </c>
      <c r="BJ1679">
        <f t="shared" si="2130"/>
        <v>-5139.9902000000111</v>
      </c>
      <c r="BK1679">
        <f t="shared" si="2090"/>
        <v>-1.5102225485055094E-2</v>
      </c>
      <c r="BL1679">
        <f t="shared" si="2091"/>
        <v>0.98489777451494487</v>
      </c>
      <c r="BM1679">
        <f t="shared" si="2092"/>
        <v>122.88866564995466</v>
      </c>
      <c r="BN1679">
        <f t="shared" si="2093"/>
        <v>3305</v>
      </c>
      <c r="BO1679">
        <f t="shared" si="2132"/>
        <v>3234.0399901999999</v>
      </c>
      <c r="BP1679">
        <f t="shared" si="2094"/>
        <v>3034.1080860735296</v>
      </c>
      <c r="BQ1679">
        <f t="shared" si="2095"/>
        <v>199.93190412647027</v>
      </c>
      <c r="BR1679">
        <f t="shared" si="2096"/>
        <v>345.75</v>
      </c>
      <c r="BS1679">
        <f t="shared" si="2097"/>
        <v>374</v>
      </c>
      <c r="BT1679">
        <f t="shared" si="2098"/>
        <v>373.30004899999994</v>
      </c>
      <c r="BU1679">
        <f t="shared" si="2099"/>
        <v>390</v>
      </c>
      <c r="BV1679">
        <f t="shared" si="2100"/>
        <v>3271.0766928000003</v>
      </c>
      <c r="BW1679">
        <f t="shared" si="2101"/>
        <v>3259.8547829047616</v>
      </c>
      <c r="BX1679">
        <f t="shared" si="2102"/>
        <v>3216.4463689818185</v>
      </c>
      <c r="BY1679">
        <f t="shared" si="2103"/>
        <v>3123.6054873904768</v>
      </c>
      <c r="BZ1679">
        <f t="shared" si="2104"/>
        <v>3350</v>
      </c>
      <c r="CA1679">
        <f t="shared" si="2105"/>
        <v>2902</v>
      </c>
      <c r="CB1679">
        <f t="shared" si="2106"/>
        <v>3201.30152352</v>
      </c>
      <c r="CC1679">
        <f t="shared" si="2107"/>
        <v>3191.6622131027775</v>
      </c>
      <c r="CD1679">
        <f t="shared" si="2108"/>
        <v>3065.7174497955557</v>
      </c>
      <c r="CE1679">
        <f t="shared" si="2109"/>
        <v>3005.8146862558942</v>
      </c>
      <c r="CF1679">
        <f t="shared" si="2110"/>
        <v>3337.25</v>
      </c>
      <c r="CG1679">
        <f t="shared" si="2111"/>
        <v>3350</v>
      </c>
      <c r="CH1679">
        <f t="shared" si="2112"/>
        <v>3246.25</v>
      </c>
    </row>
    <row r="1680" spans="1:86">
      <c r="A1680" s="1">
        <v>41948</v>
      </c>
      <c r="B1680">
        <v>3295</v>
      </c>
      <c r="C1680">
        <v>3327.8500979999999</v>
      </c>
      <c r="D1680">
        <v>3280</v>
      </c>
      <c r="E1680">
        <v>3288.9499510000001</v>
      </c>
      <c r="F1680">
        <v>267172</v>
      </c>
      <c r="G1680">
        <f t="shared" si="2126"/>
        <v>-167227.53139840922</v>
      </c>
      <c r="H1680">
        <f t="shared" si="2074"/>
        <v>16762776.186158059</v>
      </c>
      <c r="I1680">
        <f t="shared" si="2127"/>
        <v>3297.9500122499999</v>
      </c>
      <c r="J1680">
        <f t="shared" si="2134"/>
        <v>3306.7125244999997</v>
      </c>
      <c r="K1680">
        <f t="shared" si="2135"/>
        <v>2993.625</v>
      </c>
      <c r="L1680">
        <f t="shared" si="2136"/>
        <v>2</v>
      </c>
      <c r="M1680">
        <f t="shared" si="2137"/>
        <v>10</v>
      </c>
      <c r="N1680">
        <f t="shared" si="2138"/>
        <v>80</v>
      </c>
      <c r="O1680">
        <f t="shared" si="2139"/>
        <v>0</v>
      </c>
      <c r="P1680">
        <f t="shared" si="2114"/>
        <v>47.850097999999889</v>
      </c>
      <c r="Q1680">
        <f t="shared" si="2115"/>
        <v>38.900146999999833</v>
      </c>
      <c r="R1680">
        <f t="shared" si="2116"/>
        <v>8.9499510000000555</v>
      </c>
      <c r="S1680">
        <f t="shared" si="2117"/>
        <v>47.850097999999889</v>
      </c>
      <c r="T1680">
        <f t="shared" si="2073"/>
        <v>67.622284198484095</v>
      </c>
      <c r="U1680">
        <f t="shared" si="2118"/>
        <v>-9.1501469999998335</v>
      </c>
      <c r="V1680">
        <f t="shared" si="2119"/>
        <v>30.850097999999889</v>
      </c>
      <c r="W1680">
        <f t="shared" si="2120"/>
        <v>0</v>
      </c>
      <c r="X1680">
        <f t="shared" si="2121"/>
        <v>30.850097999999889</v>
      </c>
      <c r="Y1680">
        <f t="shared" si="2071"/>
        <v>23.394131645751138</v>
      </c>
      <c r="Z1680">
        <f t="shared" si="2072"/>
        <v>8.4804631563884865</v>
      </c>
      <c r="AA1680">
        <f t="shared" si="2068"/>
        <v>34.595299349967199</v>
      </c>
      <c r="AB1680">
        <f t="shared" si="2069"/>
        <v>12.540929749572991</v>
      </c>
      <c r="AC1680">
        <f t="shared" si="2070"/>
        <v>46.788574355026945</v>
      </c>
      <c r="AD1680">
        <f t="shared" si="2078"/>
        <v>34.152286887232933</v>
      </c>
      <c r="AE1680">
        <f t="shared" si="2131"/>
        <v>3271.7399902000002</v>
      </c>
      <c r="AF1680">
        <f t="shared" si="2133"/>
        <v>3251.6750081666664</v>
      </c>
      <c r="AG1680">
        <f t="shared" si="2075"/>
        <v>3082.2600098000003</v>
      </c>
      <c r="AH1680">
        <f t="shared" si="2140"/>
        <v>3193.6349853000002</v>
      </c>
      <c r="AI1680">
        <f t="shared" si="2141"/>
        <v>3386.8453812035441</v>
      </c>
      <c r="AJ1680">
        <f t="shared" si="2142"/>
        <v>3000.4245893964562</v>
      </c>
      <c r="AK1680">
        <f t="shared" si="2143"/>
        <v>0.74666106928217213</v>
      </c>
      <c r="AL1680">
        <f t="shared" si="2122"/>
        <v>-0.62591712978309566</v>
      </c>
      <c r="AM1680">
        <f t="shared" si="2123"/>
        <v>-167227.53139840922</v>
      </c>
      <c r="AN1680">
        <f t="shared" si="2076"/>
        <v>900686.75948142516</v>
      </c>
      <c r="AO1680">
        <f t="shared" si="2077"/>
        <v>7037635</v>
      </c>
      <c r="AP1680">
        <f t="shared" si="2079"/>
        <v>0.12798145392328888</v>
      </c>
      <c r="AQ1680">
        <f t="shared" si="2080"/>
        <v>3264.0276142461894</v>
      </c>
      <c r="AR1680">
        <f t="shared" si="2081"/>
        <v>3260.6910376529695</v>
      </c>
      <c r="AS1680">
        <f t="shared" si="2082"/>
        <v>3201.6812368723563</v>
      </c>
      <c r="AT1680">
        <f t="shared" si="2083"/>
        <v>3118.3600109036884</v>
      </c>
      <c r="AU1680">
        <f t="shared" si="2084"/>
        <v>3180.5343684852314</v>
      </c>
      <c r="AV1680">
        <f t="shared" si="2085"/>
        <v>3083.5509485633775</v>
      </c>
      <c r="AW1680">
        <f t="shared" si="2086"/>
        <v>96.983419921853965</v>
      </c>
      <c r="AX1680">
        <f t="shared" si="2113"/>
        <v>73.693183979988248</v>
      </c>
      <c r="AY1680">
        <f t="shared" si="2087"/>
        <v>23.290235941865717</v>
      </c>
      <c r="AZ1680">
        <f t="shared" si="2124"/>
        <v>3298.9333496666663</v>
      </c>
      <c r="BA1680">
        <f t="shared" si="2125"/>
        <v>881382620.89714253</v>
      </c>
      <c r="BB1680">
        <f t="shared" si="2128"/>
        <v>0</v>
      </c>
      <c r="BC1680">
        <f t="shared" si="2129"/>
        <v>881382620.89714253</v>
      </c>
      <c r="BD1680">
        <f t="shared" ref="BD1680:BD1743" si="2144">SUM(BB1667:BB1680)</f>
        <v>11390170617.701365</v>
      </c>
      <c r="BE1680">
        <f t="shared" ref="BE1680:BE1743" si="2145">SUM(BC1667:BC1680)</f>
        <v>4866704230.0766354</v>
      </c>
      <c r="BF1680">
        <f t="shared" ref="BF1680:BF1743" si="2146">BD1680/BE1680</f>
        <v>2.3404279527219192</v>
      </c>
      <c r="BG1680">
        <f t="shared" ref="BG1680:BG1743" si="2147">100-(100/(1+BF1680))</f>
        <v>70.06371596234672</v>
      </c>
      <c r="BH1680">
        <f t="shared" si="2088"/>
        <v>97625997</v>
      </c>
      <c r="BI1680">
        <f t="shared" si="2089"/>
        <v>3.1451862330031686</v>
      </c>
      <c r="BJ1680">
        <f t="shared" si="2130"/>
        <v>109.98530000001665</v>
      </c>
      <c r="BK1680">
        <f t="shared" si="2090"/>
        <v>6.3886485157260329E-4</v>
      </c>
      <c r="BL1680">
        <f t="shared" si="2091"/>
        <v>1.0006388648515725</v>
      </c>
      <c r="BM1680">
        <f t="shared" si="2092"/>
        <v>101.83081977967744</v>
      </c>
      <c r="BN1680">
        <f t="shared" si="2093"/>
        <v>3303.9250489999999</v>
      </c>
      <c r="BO1680">
        <f t="shared" si="2132"/>
        <v>3264.85</v>
      </c>
      <c r="BP1680">
        <f t="shared" si="2094"/>
        <v>3045.4735286911764</v>
      </c>
      <c r="BQ1680">
        <f t="shared" si="2095"/>
        <v>219.37647130882351</v>
      </c>
      <c r="BR1680">
        <f t="shared" si="2096"/>
        <v>285.25</v>
      </c>
      <c r="BS1680">
        <f t="shared" si="2097"/>
        <v>302</v>
      </c>
      <c r="BT1680">
        <f t="shared" si="2098"/>
        <v>313.05004899999994</v>
      </c>
      <c r="BU1680">
        <f t="shared" si="2099"/>
        <v>317</v>
      </c>
      <c r="BV1680">
        <f t="shared" si="2100"/>
        <v>3285.9866699333334</v>
      </c>
      <c r="BW1680">
        <f t="shared" si="2101"/>
        <v>3276.1833379999998</v>
      </c>
      <c r="BX1680">
        <f t="shared" si="2102"/>
        <v>3240.100905527273</v>
      </c>
      <c r="BY1680">
        <f t="shared" si="2103"/>
        <v>3144.6273867857144</v>
      </c>
      <c r="BZ1680">
        <f t="shared" si="2104"/>
        <v>3350</v>
      </c>
      <c r="CA1680">
        <f t="shared" si="2105"/>
        <v>2978</v>
      </c>
      <c r="CB1680">
        <f t="shared" si="2106"/>
        <v>3245.67379544</v>
      </c>
      <c r="CC1680">
        <f t="shared" si="2107"/>
        <v>3209.6971042944442</v>
      </c>
      <c r="CD1680">
        <f t="shared" si="2108"/>
        <v>3117.4480249041267</v>
      </c>
      <c r="CE1680">
        <f t="shared" si="2109"/>
        <v>3009.7222118460995</v>
      </c>
      <c r="CF1680">
        <f t="shared" si="2110"/>
        <v>3286.8500979999999</v>
      </c>
      <c r="CG1680">
        <f t="shared" si="2111"/>
        <v>3334</v>
      </c>
      <c r="CH1680">
        <f t="shared" si="2112"/>
        <v>3276</v>
      </c>
    </row>
    <row r="1681" spans="1:86">
      <c r="A1681" s="1">
        <v>41950</v>
      </c>
      <c r="B1681">
        <v>3286</v>
      </c>
      <c r="C1681">
        <v>3318.6999510000001</v>
      </c>
      <c r="D1681">
        <v>3249.1499020000001</v>
      </c>
      <c r="E1681">
        <v>3288.3500979999999</v>
      </c>
      <c r="F1681">
        <v>302843</v>
      </c>
      <c r="G1681">
        <f t="shared" si="2126"/>
        <v>38537.203980242841</v>
      </c>
      <c r="H1681">
        <f t="shared" si="2074"/>
        <v>16801313.390138302</v>
      </c>
      <c r="I1681">
        <f t="shared" si="2127"/>
        <v>3285.5499877499997</v>
      </c>
      <c r="J1681">
        <f t="shared" si="2134"/>
        <v>3306.7125244999997</v>
      </c>
      <c r="K1681">
        <f t="shared" si="2135"/>
        <v>3046.3624877500001</v>
      </c>
      <c r="L1681">
        <f t="shared" si="2136"/>
        <v>3</v>
      </c>
      <c r="M1681">
        <f t="shared" si="2137"/>
        <v>10</v>
      </c>
      <c r="N1681">
        <f t="shared" si="2138"/>
        <v>70</v>
      </c>
      <c r="O1681">
        <f t="shared" si="2139"/>
        <v>0</v>
      </c>
      <c r="P1681">
        <f t="shared" si="2114"/>
        <v>69.550048999999944</v>
      </c>
      <c r="Q1681">
        <f t="shared" si="2115"/>
        <v>30.349853000000167</v>
      </c>
      <c r="R1681">
        <f t="shared" si="2116"/>
        <v>39.200195999999778</v>
      </c>
      <c r="S1681">
        <f t="shared" si="2117"/>
        <v>69.550048999999944</v>
      </c>
      <c r="T1681">
        <f t="shared" si="2073"/>
        <v>67.759981684306652</v>
      </c>
      <c r="U1681">
        <f t="shared" si="2118"/>
        <v>-3.6999510000000555</v>
      </c>
      <c r="V1681">
        <f t="shared" si="2119"/>
        <v>-18.900146999999833</v>
      </c>
      <c r="W1681">
        <f t="shared" si="2120"/>
        <v>0</v>
      </c>
      <c r="X1681">
        <f t="shared" si="2121"/>
        <v>0</v>
      </c>
      <c r="Y1681">
        <f t="shared" si="2071"/>
        <v>21.723122242483196</v>
      </c>
      <c r="Z1681">
        <f t="shared" si="2072"/>
        <v>7.8747157880750231</v>
      </c>
      <c r="AA1681">
        <f t="shared" ref="AA1681:AA1744" si="2148">(Y1681/T1681)*100</f>
        <v>32.058925788514955</v>
      </c>
      <c r="AB1681">
        <f t="shared" ref="AB1681:AB1744" si="2149">(Z1681/T1681)*100</f>
        <v>11.62148452867546</v>
      </c>
      <c r="AC1681">
        <f t="shared" ref="AC1681:AC1744" si="2150">(ABS(AA1681-AB1681)/SUM(AA1681,AB1681))*100</f>
        <v>46.788574355026938</v>
      </c>
      <c r="AD1681">
        <f t="shared" si="2078"/>
        <v>37.062717330333385</v>
      </c>
      <c r="AE1681">
        <f t="shared" si="2131"/>
        <v>3288.3300294000001</v>
      </c>
      <c r="AF1681">
        <f t="shared" si="2133"/>
        <v>3274.5083415000004</v>
      </c>
      <c r="AG1681">
        <f t="shared" si="2075"/>
        <v>3093.5350098000004</v>
      </c>
      <c r="AH1681">
        <f t="shared" si="2140"/>
        <v>3222.0999999999995</v>
      </c>
      <c r="AI1681">
        <f t="shared" si="2141"/>
        <v>3374.5712529148727</v>
      </c>
      <c r="AJ1681">
        <f t="shared" si="2142"/>
        <v>3069.6287470851262</v>
      </c>
      <c r="AK1681">
        <f t="shared" si="2143"/>
        <v>0.71725438970777244</v>
      </c>
      <c r="AL1681">
        <f t="shared" si="2122"/>
        <v>0.12725142724197963</v>
      </c>
      <c r="AM1681">
        <f t="shared" si="2123"/>
        <v>38537.203980242841</v>
      </c>
      <c r="AN1681">
        <f t="shared" si="2076"/>
        <v>784302.28558795876</v>
      </c>
      <c r="AO1681">
        <f t="shared" si="2077"/>
        <v>7047088</v>
      </c>
      <c r="AP1681">
        <f t="shared" si="2079"/>
        <v>0.11129452130978906</v>
      </c>
      <c r="AQ1681">
        <f t="shared" si="2080"/>
        <v>3272.2972587224849</v>
      </c>
      <c r="AR1681">
        <f t="shared" si="2081"/>
        <v>3274.1171058868731</v>
      </c>
      <c r="AS1681">
        <f t="shared" si="2082"/>
        <v>3217.2816318753321</v>
      </c>
      <c r="AT1681">
        <f t="shared" si="2083"/>
        <v>3133.6591187423564</v>
      </c>
      <c r="AU1681">
        <f t="shared" si="2084"/>
        <v>3196.7067279124467</v>
      </c>
      <c r="AV1681">
        <f t="shared" si="2085"/>
        <v>3097.886889023941</v>
      </c>
      <c r="AW1681">
        <f t="shared" si="2086"/>
        <v>98.819838888505728</v>
      </c>
      <c r="AX1681">
        <f t="shared" si="2113"/>
        <v>78.718514961691739</v>
      </c>
      <c r="AY1681">
        <f t="shared" si="2087"/>
        <v>20.10132392681399</v>
      </c>
      <c r="AZ1681">
        <f t="shared" si="2124"/>
        <v>3285.3999836666662</v>
      </c>
      <c r="BA1681">
        <f t="shared" si="2125"/>
        <v>994960387.25356424</v>
      </c>
      <c r="BB1681">
        <f t="shared" si="2128"/>
        <v>0</v>
      </c>
      <c r="BC1681">
        <f t="shared" si="2129"/>
        <v>994960387.25356424</v>
      </c>
      <c r="BD1681">
        <f t="shared" si="2144"/>
        <v>11390170617.701365</v>
      </c>
      <c r="BE1681">
        <f t="shared" si="2145"/>
        <v>5391884612.4515963</v>
      </c>
      <c r="BF1681">
        <f t="shared" si="2146"/>
        <v>2.1124655730572934</v>
      </c>
      <c r="BG1681">
        <f t="shared" si="2147"/>
        <v>67.871130570683675</v>
      </c>
      <c r="BH1681">
        <f t="shared" si="2088"/>
        <v>97323154</v>
      </c>
      <c r="BI1681">
        <f t="shared" si="2089"/>
        <v>3.1899111371248656</v>
      </c>
      <c r="BJ1681">
        <f t="shared" si="2130"/>
        <v>-159.98530000001665</v>
      </c>
      <c r="BK1681">
        <f t="shared" si="2090"/>
        <v>-1.8238435030541652E-4</v>
      </c>
      <c r="BL1681">
        <f t="shared" si="2091"/>
        <v>0.99981761564969462</v>
      </c>
      <c r="BM1681">
        <f t="shared" si="2092"/>
        <v>80.359406151758193</v>
      </c>
      <c r="BN1681">
        <f t="shared" si="2093"/>
        <v>3283.9249264999999</v>
      </c>
      <c r="BO1681">
        <f t="shared" si="2132"/>
        <v>3285.1949951000001</v>
      </c>
      <c r="BP1681">
        <f t="shared" si="2094"/>
        <v>3056.6926448970589</v>
      </c>
      <c r="BQ1681">
        <f t="shared" si="2095"/>
        <v>228.50235020294122</v>
      </c>
      <c r="BR1681">
        <f t="shared" si="2096"/>
        <v>212.65014699999983</v>
      </c>
      <c r="BS1681">
        <f t="shared" si="2097"/>
        <v>239.14990200000011</v>
      </c>
      <c r="BT1681">
        <f t="shared" si="2098"/>
        <v>233.94995100000006</v>
      </c>
      <c r="BU1681">
        <f t="shared" si="2099"/>
        <v>271</v>
      </c>
      <c r="BV1681">
        <f t="shared" si="2100"/>
        <v>3291.5233725333333</v>
      </c>
      <c r="BW1681">
        <f t="shared" si="2101"/>
        <v>3286.6619350952378</v>
      </c>
      <c r="BX1681">
        <f t="shared" si="2102"/>
        <v>3257.3218351090904</v>
      </c>
      <c r="BY1681">
        <f t="shared" si="2103"/>
        <v>3164.2550142333334</v>
      </c>
      <c r="BZ1681">
        <f t="shared" si="2104"/>
        <v>3350</v>
      </c>
      <c r="CA1681">
        <f t="shared" si="2105"/>
        <v>3010</v>
      </c>
      <c r="CB1681">
        <f t="shared" si="2106"/>
        <v>3278.7543481966668</v>
      </c>
      <c r="CC1681">
        <f t="shared" si="2107"/>
        <v>3250.4795531166669</v>
      </c>
      <c r="CD1681">
        <f t="shared" si="2108"/>
        <v>3164.8444352010711</v>
      </c>
      <c r="CE1681">
        <f t="shared" si="2109"/>
        <v>3000.1352584305341</v>
      </c>
      <c r="CF1681">
        <f t="shared" si="2110"/>
        <v>3288.9499510000001</v>
      </c>
      <c r="CG1681">
        <f t="shared" si="2111"/>
        <v>3327.8500979999999</v>
      </c>
      <c r="CH1681">
        <f t="shared" si="2112"/>
        <v>3280</v>
      </c>
    </row>
    <row r="1682" spans="1:86">
      <c r="A1682" s="1">
        <v>41953</v>
      </c>
      <c r="B1682">
        <v>3285</v>
      </c>
      <c r="C1682">
        <v>3315</v>
      </c>
      <c r="D1682">
        <v>3268.0500489999999</v>
      </c>
      <c r="E1682">
        <v>3307.8000489999999</v>
      </c>
      <c r="F1682">
        <v>207284</v>
      </c>
      <c r="G1682">
        <f t="shared" si="2126"/>
        <v>143708.4429953075</v>
      </c>
      <c r="H1682">
        <f t="shared" si="2074"/>
        <v>16945021.833133608</v>
      </c>
      <c r="I1682">
        <f t="shared" si="2127"/>
        <v>3293.9625244999997</v>
      </c>
      <c r="J1682">
        <f t="shared" si="2134"/>
        <v>3306.7125244999997</v>
      </c>
      <c r="K1682">
        <f t="shared" si="2135"/>
        <v>3135.8999632500004</v>
      </c>
      <c r="L1682">
        <f t="shared" si="2136"/>
        <v>4</v>
      </c>
      <c r="M1682">
        <f t="shared" si="2137"/>
        <v>10</v>
      </c>
      <c r="N1682">
        <f t="shared" si="2138"/>
        <v>60</v>
      </c>
      <c r="O1682">
        <f t="shared" si="2139"/>
        <v>0</v>
      </c>
      <c r="P1682">
        <f t="shared" si="2114"/>
        <v>46.949951000000056</v>
      </c>
      <c r="Q1682">
        <f t="shared" si="2115"/>
        <v>7.1999510000000555</v>
      </c>
      <c r="R1682">
        <f t="shared" si="2116"/>
        <v>39.75</v>
      </c>
      <c r="S1682">
        <f t="shared" si="2117"/>
        <v>46.949951000000056</v>
      </c>
      <c r="T1682">
        <f t="shared" si="2073"/>
        <v>66.27355092114189</v>
      </c>
      <c r="U1682">
        <f t="shared" si="2118"/>
        <v>19.899902000000111</v>
      </c>
      <c r="V1682">
        <f t="shared" si="2119"/>
        <v>-23.099853000000167</v>
      </c>
      <c r="W1682">
        <f t="shared" si="2120"/>
        <v>19.899902000000111</v>
      </c>
      <c r="X1682">
        <f t="shared" si="2121"/>
        <v>0</v>
      </c>
      <c r="Y1682">
        <f t="shared" ref="Y1682:Y1745" si="2151">((Y1681*13)+W1682)/14</f>
        <v>21.592892225162977</v>
      </c>
      <c r="Z1682">
        <f t="shared" ref="Z1682:Z1745" si="2152">((Z1681*13)+X1682)/14</f>
        <v>7.3122360889268077</v>
      </c>
      <c r="AA1682">
        <f t="shared" si="2148"/>
        <v>32.581462627309804</v>
      </c>
      <c r="AB1682">
        <f t="shared" si="2149"/>
        <v>11.033415272447904</v>
      </c>
      <c r="AC1682">
        <f t="shared" si="2150"/>
        <v>49.405268093119219</v>
      </c>
      <c r="AD1682">
        <f t="shared" si="2078"/>
        <v>40.127508753893366</v>
      </c>
      <c r="AE1682">
        <f t="shared" si="2131"/>
        <v>3301.8400392000003</v>
      </c>
      <c r="AF1682">
        <f t="shared" si="2133"/>
        <v>3291.5750326666671</v>
      </c>
      <c r="AG1682">
        <f t="shared" si="2075"/>
        <v>3110.3775147000001</v>
      </c>
      <c r="AH1682">
        <f t="shared" si="2140"/>
        <v>3245.3100098</v>
      </c>
      <c r="AI1682">
        <f t="shared" si="2141"/>
        <v>3369.6372970957182</v>
      </c>
      <c r="AJ1682">
        <f t="shared" si="2142"/>
        <v>3120.9827225042818</v>
      </c>
      <c r="AK1682">
        <f t="shared" si="2143"/>
        <v>0.75131264648027152</v>
      </c>
      <c r="AL1682">
        <f t="shared" si="2122"/>
        <v>0.69329250205181059</v>
      </c>
      <c r="AM1682">
        <f t="shared" si="2123"/>
        <v>143708.4429953075</v>
      </c>
      <c r="AN1682">
        <f t="shared" si="2076"/>
        <v>1358446.9115512667</v>
      </c>
      <c r="AO1682">
        <f t="shared" si="2077"/>
        <v>6740529</v>
      </c>
      <c r="AP1682">
        <f t="shared" si="2079"/>
        <v>0.20153416913587446</v>
      </c>
      <c r="AQ1682">
        <f t="shared" si="2080"/>
        <v>3284.3682074168401</v>
      </c>
      <c r="AR1682">
        <f t="shared" si="2081"/>
        <v>3289.7587307091144</v>
      </c>
      <c r="AS1682">
        <f t="shared" si="2082"/>
        <v>3233.5749469577722</v>
      </c>
      <c r="AT1682">
        <f t="shared" si="2083"/>
        <v>3149.3318024655446</v>
      </c>
      <c r="AU1682">
        <f t="shared" si="2084"/>
        <v>3213.3707260755796</v>
      </c>
      <c r="AV1682">
        <f t="shared" si="2085"/>
        <v>3112.580810222265</v>
      </c>
      <c r="AW1682">
        <f t="shared" si="2086"/>
        <v>100.7899158533146</v>
      </c>
      <c r="AX1682">
        <f t="shared" si="2113"/>
        <v>83.132795140016313</v>
      </c>
      <c r="AY1682">
        <f t="shared" si="2087"/>
        <v>17.657120713298283</v>
      </c>
      <c r="AZ1682">
        <f t="shared" si="2124"/>
        <v>3296.9500326666662</v>
      </c>
      <c r="BA1682">
        <f t="shared" si="2125"/>
        <v>683404990.57127726</v>
      </c>
      <c r="BB1682">
        <f t="shared" si="2128"/>
        <v>683404990.57127726</v>
      </c>
      <c r="BC1682">
        <f t="shared" si="2129"/>
        <v>0</v>
      </c>
      <c r="BD1682">
        <f t="shared" si="2144"/>
        <v>11549728176.365217</v>
      </c>
      <c r="BE1682">
        <f t="shared" si="2145"/>
        <v>5391884612.4515963</v>
      </c>
      <c r="BF1682">
        <f t="shared" si="2146"/>
        <v>2.14205774168334</v>
      </c>
      <c r="BG1682">
        <f t="shared" si="2147"/>
        <v>68.173723011714756</v>
      </c>
      <c r="BH1682">
        <f t="shared" si="2088"/>
        <v>97530438</v>
      </c>
      <c r="BI1682">
        <f t="shared" si="2089"/>
        <v>3.2381461558300018</v>
      </c>
      <c r="BJ1682">
        <f t="shared" si="2130"/>
        <v>1844.9951000000056</v>
      </c>
      <c r="BK1682">
        <f t="shared" si="2090"/>
        <v>5.9148054253194233E-3</v>
      </c>
      <c r="BL1682">
        <f t="shared" si="2091"/>
        <v>1.0059148054253195</v>
      </c>
      <c r="BM1682">
        <f t="shared" si="2092"/>
        <v>65.526233860766752</v>
      </c>
      <c r="BN1682">
        <f t="shared" si="2093"/>
        <v>3291.5250244999997</v>
      </c>
      <c r="BO1682">
        <f t="shared" si="2132"/>
        <v>3296.5</v>
      </c>
      <c r="BP1682">
        <f t="shared" si="2094"/>
        <v>3068.2044103235294</v>
      </c>
      <c r="BQ1682">
        <f t="shared" si="2095"/>
        <v>228.29558967647063</v>
      </c>
      <c r="BR1682">
        <f t="shared" si="2096"/>
        <v>130.60009799999989</v>
      </c>
      <c r="BS1682">
        <f t="shared" si="2097"/>
        <v>182.65014699999983</v>
      </c>
      <c r="BT1682">
        <f t="shared" si="2098"/>
        <v>126</v>
      </c>
      <c r="BU1682">
        <f t="shared" si="2099"/>
        <v>193</v>
      </c>
      <c r="BV1682">
        <f t="shared" si="2100"/>
        <v>3298.0133790666664</v>
      </c>
      <c r="BW1682">
        <f t="shared" si="2101"/>
        <v>3296.1738515238094</v>
      </c>
      <c r="BX1682">
        <f t="shared" si="2102"/>
        <v>3272.9036621999994</v>
      </c>
      <c r="BY1682">
        <f t="shared" si="2103"/>
        <v>3184.6612084428571</v>
      </c>
      <c r="BZ1682">
        <f t="shared" si="2104"/>
        <v>3350</v>
      </c>
      <c r="CA1682">
        <f t="shared" si="2105"/>
        <v>3085.3999020000001</v>
      </c>
      <c r="CB1682">
        <f t="shared" si="2106"/>
        <v>3311.1680282566667</v>
      </c>
      <c r="CC1682">
        <f t="shared" si="2107"/>
        <v>3280.8911289416669</v>
      </c>
      <c r="CD1682">
        <f t="shared" si="2108"/>
        <v>3203.4746100686107</v>
      </c>
      <c r="CE1682">
        <f t="shared" si="2109"/>
        <v>3007.6019374935668</v>
      </c>
      <c r="CF1682">
        <f t="shared" si="2110"/>
        <v>3288.3500979999999</v>
      </c>
      <c r="CG1682">
        <f t="shared" si="2111"/>
        <v>3318.6999510000001</v>
      </c>
      <c r="CH1682">
        <f t="shared" si="2112"/>
        <v>3249.1499020000001</v>
      </c>
    </row>
    <row r="1683" spans="1:86">
      <c r="A1683" s="1">
        <v>41954</v>
      </c>
      <c r="B1683">
        <v>3298</v>
      </c>
      <c r="C1683">
        <v>3334.8999020000001</v>
      </c>
      <c r="D1683">
        <v>3291.1499020000001</v>
      </c>
      <c r="E1683">
        <v>3329</v>
      </c>
      <c r="F1683">
        <v>213365</v>
      </c>
      <c r="G1683">
        <f t="shared" si="2126"/>
        <v>155818.36730377033</v>
      </c>
      <c r="H1683">
        <f t="shared" si="2074"/>
        <v>17100840.200437378</v>
      </c>
      <c r="I1683">
        <f t="shared" si="2127"/>
        <v>3313.2624510000001</v>
      </c>
      <c r="J1683">
        <f t="shared" si="2134"/>
        <v>3313.2624510000001</v>
      </c>
      <c r="K1683">
        <f t="shared" si="2135"/>
        <v>3155.2000122500003</v>
      </c>
      <c r="L1683">
        <f t="shared" si="2136"/>
        <v>1</v>
      </c>
      <c r="M1683">
        <f t="shared" si="2137"/>
        <v>9</v>
      </c>
      <c r="N1683">
        <f t="shared" si="2138"/>
        <v>90</v>
      </c>
      <c r="O1683">
        <f t="shared" si="2139"/>
        <v>10</v>
      </c>
      <c r="P1683">
        <f t="shared" si="2114"/>
        <v>43.75</v>
      </c>
      <c r="Q1683">
        <f t="shared" si="2115"/>
        <v>5.899902000000111</v>
      </c>
      <c r="R1683">
        <f t="shared" si="2116"/>
        <v>37.850097999999889</v>
      </c>
      <c r="S1683">
        <f t="shared" si="2117"/>
        <v>43.75</v>
      </c>
      <c r="T1683">
        <f t="shared" ref="T1683:T1746" si="2153">((T1682*13)+S1683)/14</f>
        <v>64.664725855346049</v>
      </c>
      <c r="U1683">
        <f t="shared" si="2118"/>
        <v>36.400146999999833</v>
      </c>
      <c r="V1683">
        <f t="shared" si="2119"/>
        <v>-18.850097999999889</v>
      </c>
      <c r="W1683">
        <f t="shared" si="2120"/>
        <v>36.400146999999833</v>
      </c>
      <c r="X1683">
        <f t="shared" si="2121"/>
        <v>0</v>
      </c>
      <c r="Y1683">
        <f t="shared" si="2151"/>
        <v>22.650553280508465</v>
      </c>
      <c r="Z1683">
        <f t="shared" si="2152"/>
        <v>6.7899335111463213</v>
      </c>
      <c r="AA1683">
        <f t="shared" si="2148"/>
        <v>35.027680054157173</v>
      </c>
      <c r="AB1683">
        <f t="shared" si="2149"/>
        <v>10.500212320292354</v>
      </c>
      <c r="AC1683">
        <f t="shared" si="2150"/>
        <v>53.873497002970751</v>
      </c>
      <c r="AD1683">
        <f t="shared" si="2078"/>
        <v>43.328038841492869</v>
      </c>
      <c r="AE1683">
        <f t="shared" si="2131"/>
        <v>3300.1900391999998</v>
      </c>
      <c r="AF1683">
        <f t="shared" si="2133"/>
        <v>3306.3666993333336</v>
      </c>
      <c r="AG1683">
        <f t="shared" si="2075"/>
        <v>3129.8950195999996</v>
      </c>
      <c r="AH1683">
        <f t="shared" si="2140"/>
        <v>3260.4900146999998</v>
      </c>
      <c r="AI1683">
        <f t="shared" si="2141"/>
        <v>3384.9149234250372</v>
      </c>
      <c r="AJ1683">
        <f t="shared" si="2142"/>
        <v>3136.0651059749625</v>
      </c>
      <c r="AK1683">
        <f t="shared" si="2143"/>
        <v>0.77530655236966339</v>
      </c>
      <c r="AL1683">
        <f t="shared" si="2122"/>
        <v>0.73029019428570918</v>
      </c>
      <c r="AM1683">
        <f t="shared" si="2123"/>
        <v>155818.36730377033</v>
      </c>
      <c r="AN1683">
        <f t="shared" si="2076"/>
        <v>1763809.9535605023</v>
      </c>
      <c r="AO1683">
        <f t="shared" si="2077"/>
        <v>6658576</v>
      </c>
      <c r="AP1683">
        <f t="shared" si="2079"/>
        <v>0.26489296713899524</v>
      </c>
      <c r="AQ1683">
        <f t="shared" si="2080"/>
        <v>3299.5430168951143</v>
      </c>
      <c r="AR1683">
        <f t="shared" si="2081"/>
        <v>3309.7062424570167</v>
      </c>
      <c r="AS1683">
        <f t="shared" si="2082"/>
        <v>3250.7514565053734</v>
      </c>
      <c r="AT1683">
        <f t="shared" si="2083"/>
        <v>3165.5019402436455</v>
      </c>
      <c r="AU1683">
        <f t="shared" si="2084"/>
        <v>3230.7151171642427</v>
      </c>
      <c r="AV1683">
        <f t="shared" si="2085"/>
        <v>3127.7301535067063</v>
      </c>
      <c r="AW1683">
        <f t="shared" si="2086"/>
        <v>102.98496365753635</v>
      </c>
      <c r="AX1683">
        <f t="shared" si="2113"/>
        <v>87.103228843520327</v>
      </c>
      <c r="AY1683">
        <f t="shared" si="2087"/>
        <v>15.881734814016028</v>
      </c>
      <c r="AZ1683">
        <f t="shared" si="2124"/>
        <v>3318.3499346666667</v>
      </c>
      <c r="BA1683">
        <f t="shared" si="2125"/>
        <v>708019733.81015337</v>
      </c>
      <c r="BB1683">
        <f t="shared" si="2128"/>
        <v>708019733.81015337</v>
      </c>
      <c r="BC1683">
        <f t="shared" si="2129"/>
        <v>0</v>
      </c>
      <c r="BD1683">
        <f t="shared" si="2144"/>
        <v>12257747910.175371</v>
      </c>
      <c r="BE1683">
        <f t="shared" si="2145"/>
        <v>4895229421.9887371</v>
      </c>
      <c r="BF1683">
        <f t="shared" si="2146"/>
        <v>2.5040190874640427</v>
      </c>
      <c r="BG1683">
        <f t="shared" si="2147"/>
        <v>71.461342674256713</v>
      </c>
      <c r="BH1683">
        <f t="shared" si="2088"/>
        <v>97743803</v>
      </c>
      <c r="BI1683">
        <f t="shared" si="2089"/>
        <v>3.292642223053452</v>
      </c>
      <c r="BJ1683">
        <f t="shared" si="2130"/>
        <v>2019.9951000000056</v>
      </c>
      <c r="BK1683">
        <f t="shared" si="2090"/>
        <v>6.4090787490039295E-3</v>
      </c>
      <c r="BL1683">
        <f t="shared" si="2091"/>
        <v>1.0064090787490039</v>
      </c>
      <c r="BM1683">
        <f t="shared" si="2092"/>
        <v>65.577684871615119</v>
      </c>
      <c r="BN1683">
        <f t="shared" si="2093"/>
        <v>3313.0249020000001</v>
      </c>
      <c r="BO1683">
        <f t="shared" si="2132"/>
        <v>3299.4799804000004</v>
      </c>
      <c r="BP1683">
        <f t="shared" si="2094"/>
        <v>3078.8816133235296</v>
      </c>
      <c r="BQ1683">
        <f t="shared" si="2095"/>
        <v>220.59836707647082</v>
      </c>
      <c r="BR1683">
        <f t="shared" si="2096"/>
        <v>159.30004899999994</v>
      </c>
      <c r="BS1683">
        <f t="shared" si="2097"/>
        <v>185.64990200000011</v>
      </c>
      <c r="BT1683">
        <f t="shared" si="2098"/>
        <v>144.89990200000011</v>
      </c>
      <c r="BU1683">
        <f t="shared" si="2099"/>
        <v>127</v>
      </c>
      <c r="BV1683">
        <f t="shared" si="2100"/>
        <v>3307.0666993333334</v>
      </c>
      <c r="BW1683">
        <f t="shared" si="2101"/>
        <v>3306.8666993333331</v>
      </c>
      <c r="BX1683">
        <f t="shared" si="2102"/>
        <v>3288.120024054545</v>
      </c>
      <c r="BY1683">
        <f t="shared" si="2103"/>
        <v>3205.4823975190475</v>
      </c>
      <c r="BZ1683">
        <f t="shared" si="2104"/>
        <v>3350</v>
      </c>
      <c r="CA1683">
        <f t="shared" si="2105"/>
        <v>3105.5</v>
      </c>
      <c r="CB1683">
        <f t="shared" si="2106"/>
        <v>3291.1955519399999</v>
      </c>
      <c r="CC1683">
        <f t="shared" si="2107"/>
        <v>3310.367806769445</v>
      </c>
      <c r="CD1683">
        <f t="shared" si="2108"/>
        <v>3214.9317885392056</v>
      </c>
      <c r="CE1683">
        <f t="shared" si="2109"/>
        <v>3023.8029580165139</v>
      </c>
      <c r="CF1683">
        <f t="shared" si="2110"/>
        <v>3307.8000489999999</v>
      </c>
      <c r="CG1683">
        <f t="shared" si="2111"/>
        <v>3315</v>
      </c>
      <c r="CH1683">
        <f t="shared" si="2112"/>
        <v>3268.0500489999999</v>
      </c>
    </row>
    <row r="1684" spans="1:86">
      <c r="A1684" s="1">
        <v>41955</v>
      </c>
      <c r="B1684">
        <v>3329</v>
      </c>
      <c r="C1684">
        <v>3371.3000489999999</v>
      </c>
      <c r="D1684">
        <v>3310</v>
      </c>
      <c r="E1684">
        <v>3359.75</v>
      </c>
      <c r="F1684">
        <v>261098</v>
      </c>
      <c r="G1684">
        <f t="shared" si="2126"/>
        <v>162706.73464221903</v>
      </c>
      <c r="H1684">
        <f t="shared" si="2074"/>
        <v>17263546.935079597</v>
      </c>
      <c r="I1684">
        <f t="shared" si="2127"/>
        <v>3342.5125122499999</v>
      </c>
      <c r="J1684">
        <f t="shared" si="2134"/>
        <v>3342.5125122499999</v>
      </c>
      <c r="K1684">
        <f t="shared" si="2135"/>
        <v>3155.2000122500003</v>
      </c>
      <c r="L1684">
        <f t="shared" si="2136"/>
        <v>1</v>
      </c>
      <c r="M1684">
        <f t="shared" si="2137"/>
        <v>10</v>
      </c>
      <c r="N1684">
        <f t="shared" si="2138"/>
        <v>90</v>
      </c>
      <c r="O1684">
        <f t="shared" si="2139"/>
        <v>0</v>
      </c>
      <c r="P1684">
        <f t="shared" si="2114"/>
        <v>61.300048999999944</v>
      </c>
      <c r="Q1684">
        <f t="shared" si="2115"/>
        <v>11.550048999999944</v>
      </c>
      <c r="R1684">
        <f t="shared" si="2116"/>
        <v>49.75</v>
      </c>
      <c r="S1684">
        <f t="shared" si="2117"/>
        <v>61.300048999999944</v>
      </c>
      <c r="T1684">
        <f t="shared" si="2153"/>
        <v>64.4243917942499</v>
      </c>
      <c r="U1684">
        <f t="shared" si="2118"/>
        <v>24.699951000000056</v>
      </c>
      <c r="V1684">
        <f t="shared" si="2119"/>
        <v>-11.699951000000056</v>
      </c>
      <c r="W1684">
        <f t="shared" si="2120"/>
        <v>24.699951000000056</v>
      </c>
      <c r="X1684">
        <f t="shared" si="2121"/>
        <v>0</v>
      </c>
      <c r="Y1684">
        <f t="shared" si="2151"/>
        <v>22.796938831900722</v>
      </c>
      <c r="Z1684">
        <f t="shared" si="2152"/>
        <v>6.3049382603501556</v>
      </c>
      <c r="AA1684">
        <f t="shared" si="2148"/>
        <v>35.385570894804211</v>
      </c>
      <c r="AB1684">
        <f t="shared" si="2149"/>
        <v>9.7865700936471907</v>
      </c>
      <c r="AC1684">
        <f t="shared" si="2150"/>
        <v>56.669885998322712</v>
      </c>
      <c r="AD1684">
        <f t="shared" si="2078"/>
        <v>46.948882095315376</v>
      </c>
      <c r="AE1684">
        <f t="shared" si="2131"/>
        <v>3314.7700195999996</v>
      </c>
      <c r="AF1684">
        <f t="shared" si="2133"/>
        <v>3310.1166993333331</v>
      </c>
      <c r="AG1684">
        <f t="shared" si="2075"/>
        <v>3150.3275146999995</v>
      </c>
      <c r="AH1684">
        <f t="shared" si="2140"/>
        <v>3279.4950196</v>
      </c>
      <c r="AI1684">
        <f t="shared" si="2141"/>
        <v>3400.6588783710572</v>
      </c>
      <c r="AJ1684">
        <f t="shared" si="2142"/>
        <v>3158.3311608289428</v>
      </c>
      <c r="AK1684">
        <f t="shared" si="2143"/>
        <v>0.83118365993792021</v>
      </c>
      <c r="AL1684">
        <f t="shared" si="2122"/>
        <v>0.62316346598679051</v>
      </c>
      <c r="AM1684">
        <f t="shared" si="2123"/>
        <v>162706.73464221903</v>
      </c>
      <c r="AN1684">
        <f t="shared" si="2076"/>
        <v>1860957.0581320541</v>
      </c>
      <c r="AO1684">
        <f t="shared" si="2077"/>
        <v>6635802</v>
      </c>
      <c r="AP1684">
        <f t="shared" si="2079"/>
        <v>0.28044192067998019</v>
      </c>
      <c r="AQ1684">
        <f t="shared" si="2080"/>
        <v>3320.0133911507755</v>
      </c>
      <c r="AR1684">
        <f t="shared" si="2081"/>
        <v>3315.0767273217671</v>
      </c>
      <c r="AS1684">
        <f t="shared" si="2082"/>
        <v>3270.371194334406</v>
      </c>
      <c r="AT1684">
        <f t="shared" si="2083"/>
        <v>3182.9842656217174</v>
      </c>
      <c r="AU1684">
        <f t="shared" si="2084"/>
        <v>3250.0703495896064</v>
      </c>
      <c r="AV1684">
        <f t="shared" si="2085"/>
        <v>3143.9715427612368</v>
      </c>
      <c r="AW1684">
        <f t="shared" si="2086"/>
        <v>106.09880682836956</v>
      </c>
      <c r="AX1684">
        <f t="shared" si="2113"/>
        <v>90.902344440490168</v>
      </c>
      <c r="AY1684">
        <f t="shared" si="2087"/>
        <v>15.196462387879393</v>
      </c>
      <c r="AZ1684">
        <f t="shared" si="2124"/>
        <v>3347.0166829999998</v>
      </c>
      <c r="BA1684">
        <f t="shared" si="2125"/>
        <v>873899361.89793396</v>
      </c>
      <c r="BB1684">
        <f t="shared" si="2128"/>
        <v>873899361.89793396</v>
      </c>
      <c r="BC1684">
        <f t="shared" si="2129"/>
        <v>0</v>
      </c>
      <c r="BD1684">
        <f t="shared" si="2144"/>
        <v>13131647272.073305</v>
      </c>
      <c r="BE1684">
        <f t="shared" si="2145"/>
        <v>4062046589.1514258</v>
      </c>
      <c r="BF1684">
        <f t="shared" si="2146"/>
        <v>3.2327662876009868</v>
      </c>
      <c r="BG1684">
        <f t="shared" si="2147"/>
        <v>76.37478821050685</v>
      </c>
      <c r="BH1684">
        <f t="shared" si="2088"/>
        <v>98004901</v>
      </c>
      <c r="BI1684">
        <f t="shared" si="2089"/>
        <v>3.3746745282302015</v>
      </c>
      <c r="BJ1684">
        <f t="shared" si="2130"/>
        <v>2975</v>
      </c>
      <c r="BK1684">
        <f t="shared" si="2090"/>
        <v>9.2370081105437075E-3</v>
      </c>
      <c r="BL1684">
        <f t="shared" si="2091"/>
        <v>1.0092370081105437</v>
      </c>
      <c r="BM1684">
        <f t="shared" si="2092"/>
        <v>63.858960635254412</v>
      </c>
      <c r="BN1684">
        <f t="shared" si="2093"/>
        <v>3340.6500244999997</v>
      </c>
      <c r="BO1684">
        <f t="shared" si="2132"/>
        <v>3306.6099853000001</v>
      </c>
      <c r="BP1684">
        <f t="shared" si="2094"/>
        <v>3090.3066154852945</v>
      </c>
      <c r="BQ1684">
        <f t="shared" si="2095"/>
        <v>216.30336981470555</v>
      </c>
      <c r="BR1684">
        <f t="shared" si="2096"/>
        <v>208.39990200000011</v>
      </c>
      <c r="BS1684">
        <f t="shared" si="2097"/>
        <v>179.94995100000006</v>
      </c>
      <c r="BT1684">
        <f t="shared" si="2098"/>
        <v>201.60009799999989</v>
      </c>
      <c r="BU1684">
        <f t="shared" si="2099"/>
        <v>159.30004899999994</v>
      </c>
      <c r="BV1684">
        <f t="shared" si="2100"/>
        <v>3326.9200196000002</v>
      </c>
      <c r="BW1684">
        <f t="shared" si="2101"/>
        <v>3322.1190709523808</v>
      </c>
      <c r="BX1684">
        <f t="shared" si="2102"/>
        <v>3306.167294109091</v>
      </c>
      <c r="BY1684">
        <f t="shared" si="2103"/>
        <v>3227.3733480333331</v>
      </c>
      <c r="BZ1684">
        <f t="shared" si="2104"/>
        <v>3371.3000489999999</v>
      </c>
      <c r="CA1684">
        <f t="shared" si="2105"/>
        <v>3130.0500489999999</v>
      </c>
      <c r="CB1684">
        <f t="shared" si="2106"/>
        <v>3298.1856771199991</v>
      </c>
      <c r="CC1684">
        <f t="shared" si="2107"/>
        <v>3294.3490765055553</v>
      </c>
      <c r="CD1684">
        <f t="shared" si="2108"/>
        <v>3232.8444776136507</v>
      </c>
      <c r="CE1684">
        <f t="shared" si="2109"/>
        <v>3041.3480077250688</v>
      </c>
      <c r="CF1684">
        <f t="shared" si="2110"/>
        <v>3329</v>
      </c>
      <c r="CG1684">
        <f t="shared" si="2111"/>
        <v>3334.8999020000001</v>
      </c>
      <c r="CH1684">
        <f t="shared" si="2112"/>
        <v>3291.1499020000001</v>
      </c>
    </row>
    <row r="1685" spans="1:86">
      <c r="A1685" s="1">
        <v>41956</v>
      </c>
      <c r="B1685">
        <v>3370</v>
      </c>
      <c r="C1685">
        <v>3396</v>
      </c>
      <c r="D1685">
        <v>3321.6999510000001</v>
      </c>
      <c r="E1685">
        <v>3328.5500489999999</v>
      </c>
      <c r="F1685">
        <v>235947</v>
      </c>
      <c r="G1685">
        <f t="shared" si="2126"/>
        <v>-192440.70102552758</v>
      </c>
      <c r="H1685">
        <f t="shared" ref="H1685:H1748" si="2154">SUM(H1684,G1685)</f>
        <v>17071106.23405407</v>
      </c>
      <c r="I1685">
        <f t="shared" si="2127"/>
        <v>3354.0625</v>
      </c>
      <c r="J1685">
        <f t="shared" si="2134"/>
        <v>3354.0625</v>
      </c>
      <c r="K1685">
        <f t="shared" si="2135"/>
        <v>3183.9499510000005</v>
      </c>
      <c r="L1685">
        <f t="shared" si="2136"/>
        <v>1</v>
      </c>
      <c r="M1685">
        <f t="shared" si="2137"/>
        <v>10</v>
      </c>
      <c r="N1685">
        <f t="shared" si="2138"/>
        <v>90</v>
      </c>
      <c r="O1685">
        <f t="shared" si="2139"/>
        <v>0</v>
      </c>
      <c r="P1685">
        <f t="shared" si="2114"/>
        <v>74.300048999999944</v>
      </c>
      <c r="Q1685">
        <f t="shared" si="2115"/>
        <v>67.449951000000056</v>
      </c>
      <c r="R1685">
        <f t="shared" si="2116"/>
        <v>6.850097999999889</v>
      </c>
      <c r="S1685">
        <f t="shared" si="2117"/>
        <v>74.300048999999944</v>
      </c>
      <c r="T1685">
        <f t="shared" si="2153"/>
        <v>65.1297958803749</v>
      </c>
      <c r="U1685">
        <f t="shared" si="2118"/>
        <v>-52</v>
      </c>
      <c r="V1685">
        <f t="shared" si="2119"/>
        <v>1.399902000000111</v>
      </c>
      <c r="W1685">
        <f t="shared" si="2120"/>
        <v>0</v>
      </c>
      <c r="X1685">
        <f t="shared" si="2121"/>
        <v>1.399902000000111</v>
      </c>
      <c r="Y1685">
        <f t="shared" si="2151"/>
        <v>21.168586058193529</v>
      </c>
      <c r="Z1685">
        <f t="shared" si="2152"/>
        <v>5.9545785274680094</v>
      </c>
      <c r="AA1685">
        <f t="shared" si="2148"/>
        <v>32.502153234249747</v>
      </c>
      <c r="AB1685">
        <f t="shared" si="2149"/>
        <v>9.1426334859161749</v>
      </c>
      <c r="AC1685">
        <f t="shared" si="2150"/>
        <v>56.09230251387514</v>
      </c>
      <c r="AD1685">
        <f t="shared" si="2078"/>
        <v>49.446406015418482</v>
      </c>
      <c r="AE1685">
        <f t="shared" si="2131"/>
        <v>3322.6900392000002</v>
      </c>
      <c r="AF1685">
        <f t="shared" si="2133"/>
        <v>3317.0666911666667</v>
      </c>
      <c r="AG1685">
        <f t="shared" si="2075"/>
        <v>3166.4450195999998</v>
      </c>
      <c r="AH1685">
        <f t="shared" si="2140"/>
        <v>3297.2150147000002</v>
      </c>
      <c r="AI1685">
        <f t="shared" si="2141"/>
        <v>3385.6389806703792</v>
      </c>
      <c r="AJ1685">
        <f t="shared" si="2142"/>
        <v>3208.7910487296213</v>
      </c>
      <c r="AK1685">
        <f t="shared" si="2143"/>
        <v>0.67718632022508818</v>
      </c>
      <c r="AL1685">
        <f t="shared" si="2122"/>
        <v>-0.815609865883133</v>
      </c>
      <c r="AM1685">
        <f t="shared" si="2123"/>
        <v>-192440.70102552758</v>
      </c>
      <c r="AN1685">
        <f t="shared" si="2076"/>
        <v>1457596.7173748668</v>
      </c>
      <c r="AO1685">
        <f t="shared" si="2077"/>
        <v>6578912</v>
      </c>
      <c r="AP1685">
        <f t="shared" si="2079"/>
        <v>0.22155589212545582</v>
      </c>
      <c r="AQ1685">
        <f t="shared" si="2080"/>
        <v>3322.9158548195119</v>
      </c>
      <c r="AR1685">
        <f t="shared" si="2081"/>
        <v>3319.2016240000635</v>
      </c>
      <c r="AS1685">
        <f t="shared" si="2082"/>
        <v>3280.843388174213</v>
      </c>
      <c r="AT1685">
        <f t="shared" si="2083"/>
        <v>3196.0851861257629</v>
      </c>
      <c r="AU1685">
        <f t="shared" si="2084"/>
        <v>3261.8423045011655</v>
      </c>
      <c r="AV1685">
        <f t="shared" si="2085"/>
        <v>3156.8920381979501</v>
      </c>
      <c r="AW1685">
        <f t="shared" si="2086"/>
        <v>104.95026630321536</v>
      </c>
      <c r="AX1685">
        <f t="shared" si="2113"/>
        <v>93.7119288130352</v>
      </c>
      <c r="AY1685">
        <f t="shared" si="2087"/>
        <v>11.238337490180157</v>
      </c>
      <c r="AZ1685">
        <f t="shared" si="2124"/>
        <v>3348.75</v>
      </c>
      <c r="BA1685">
        <f t="shared" si="2125"/>
        <v>790127516.25</v>
      </c>
      <c r="BB1685">
        <f t="shared" si="2128"/>
        <v>790127516.25</v>
      </c>
      <c r="BC1685">
        <f t="shared" si="2129"/>
        <v>0</v>
      </c>
      <c r="BD1685">
        <f t="shared" si="2144"/>
        <v>13331022614.656639</v>
      </c>
      <c r="BE1685">
        <f t="shared" si="2145"/>
        <v>4062046589.1514258</v>
      </c>
      <c r="BF1685">
        <f t="shared" si="2146"/>
        <v>3.2818487730446075</v>
      </c>
      <c r="BG1685">
        <f t="shared" si="2147"/>
        <v>76.64560209843772</v>
      </c>
      <c r="BH1685">
        <f t="shared" si="2088"/>
        <v>97768954</v>
      </c>
      <c r="BI1685">
        <f t="shared" si="2089"/>
        <v>3.3244806928248374</v>
      </c>
      <c r="BJ1685">
        <f t="shared" si="2130"/>
        <v>-3219.9951000000056</v>
      </c>
      <c r="BK1685">
        <f t="shared" si="2090"/>
        <v>-9.286390654066539E-3</v>
      </c>
      <c r="BL1685">
        <f t="shared" si="2091"/>
        <v>0.99071360934593344</v>
      </c>
      <c r="BM1685">
        <f t="shared" si="2092"/>
        <v>46.603522035266238</v>
      </c>
      <c r="BN1685">
        <f t="shared" si="2093"/>
        <v>3358.8499755000003</v>
      </c>
      <c r="BO1685">
        <f t="shared" si="2132"/>
        <v>3317.5949706000001</v>
      </c>
      <c r="BP1685">
        <f t="shared" si="2094"/>
        <v>3102.1654375735293</v>
      </c>
      <c r="BQ1685">
        <f t="shared" si="2095"/>
        <v>215.42953302647084</v>
      </c>
      <c r="BR1685">
        <f t="shared" si="2096"/>
        <v>123.15014699999983</v>
      </c>
      <c r="BS1685">
        <f t="shared" si="2097"/>
        <v>176.30004899999994</v>
      </c>
      <c r="BT1685">
        <f t="shared" si="2098"/>
        <v>177</v>
      </c>
      <c r="BU1685">
        <f t="shared" si="2099"/>
        <v>204</v>
      </c>
      <c r="BV1685">
        <f t="shared" si="2100"/>
        <v>3331.5133627333339</v>
      </c>
      <c r="BW1685">
        <f t="shared" si="2101"/>
        <v>3327.3857422857145</v>
      </c>
      <c r="BX1685">
        <f t="shared" si="2102"/>
        <v>3315.0863903636368</v>
      </c>
      <c r="BY1685">
        <f t="shared" si="2103"/>
        <v>3244.3469227285718</v>
      </c>
      <c r="BZ1685">
        <f t="shared" si="2104"/>
        <v>3396</v>
      </c>
      <c r="CA1685">
        <f t="shared" si="2105"/>
        <v>3145.3999020000001</v>
      </c>
      <c r="CB1685">
        <f t="shared" si="2106"/>
        <v>3307.7447259566666</v>
      </c>
      <c r="CC1685">
        <f t="shared" si="2107"/>
        <v>3301.332512794444</v>
      </c>
      <c r="CD1685">
        <f t="shared" si="2108"/>
        <v>3265.8571239586508</v>
      </c>
      <c r="CE1685">
        <f t="shared" si="2109"/>
        <v>3048.9402909317337</v>
      </c>
      <c r="CF1685">
        <f t="shared" si="2110"/>
        <v>3359.75</v>
      </c>
      <c r="CG1685">
        <f t="shared" si="2111"/>
        <v>3371.3000489999999</v>
      </c>
      <c r="CH1685">
        <f t="shared" si="2112"/>
        <v>3310</v>
      </c>
    </row>
    <row r="1686" spans="1:86">
      <c r="A1686" s="1">
        <v>41957</v>
      </c>
      <c r="B1686">
        <v>3329.1000979999999</v>
      </c>
      <c r="C1686">
        <v>3344</v>
      </c>
      <c r="D1686">
        <v>3320.3000489999999</v>
      </c>
      <c r="E1686">
        <v>3329.5500489999999</v>
      </c>
      <c r="F1686">
        <v>115687</v>
      </c>
      <c r="G1686">
        <f t="shared" si="2126"/>
        <v>-25382.614982495321</v>
      </c>
      <c r="H1686">
        <f t="shared" si="2154"/>
        <v>17045723.619071573</v>
      </c>
      <c r="I1686">
        <f t="shared" si="2127"/>
        <v>3330.7375489999999</v>
      </c>
      <c r="J1686">
        <f t="shared" si="2134"/>
        <v>3354.0625</v>
      </c>
      <c r="K1686">
        <f t="shared" si="2135"/>
        <v>3233.0250244999997</v>
      </c>
      <c r="L1686">
        <f t="shared" si="2136"/>
        <v>2</v>
      </c>
      <c r="M1686">
        <f t="shared" si="2137"/>
        <v>10</v>
      </c>
      <c r="N1686">
        <f t="shared" si="2138"/>
        <v>80</v>
      </c>
      <c r="O1686">
        <f t="shared" si="2139"/>
        <v>0</v>
      </c>
      <c r="P1686">
        <f t="shared" si="2114"/>
        <v>23.699951000000056</v>
      </c>
      <c r="Q1686">
        <f t="shared" si="2115"/>
        <v>14.449951000000056</v>
      </c>
      <c r="R1686">
        <f t="shared" si="2116"/>
        <v>9.25</v>
      </c>
      <c r="S1686">
        <f t="shared" si="2117"/>
        <v>23.699951000000056</v>
      </c>
      <c r="T1686">
        <f t="shared" si="2153"/>
        <v>62.170521246062414</v>
      </c>
      <c r="U1686">
        <f t="shared" si="2118"/>
        <v>26</v>
      </c>
      <c r="V1686">
        <f t="shared" si="2119"/>
        <v>7.1999510000000555</v>
      </c>
      <c r="W1686">
        <f t="shared" si="2120"/>
        <v>26</v>
      </c>
      <c r="X1686">
        <f t="shared" si="2121"/>
        <v>0</v>
      </c>
      <c r="Y1686">
        <f t="shared" si="2151"/>
        <v>21.513687054036847</v>
      </c>
      <c r="Z1686">
        <f t="shared" si="2152"/>
        <v>5.5292514897917231</v>
      </c>
      <c r="AA1686">
        <f t="shared" si="2148"/>
        <v>34.604321506150185</v>
      </c>
      <c r="AB1686">
        <f t="shared" si="2149"/>
        <v>8.8936868775921987</v>
      </c>
      <c r="AC1686">
        <f t="shared" si="2150"/>
        <v>59.107613391714445</v>
      </c>
      <c r="AD1686">
        <f t="shared" si="2078"/>
        <v>51.001762749910021</v>
      </c>
      <c r="AE1686">
        <f t="shared" si="2131"/>
        <v>3330.9300294</v>
      </c>
      <c r="AF1686">
        <f t="shared" si="2133"/>
        <v>3323.833374166667</v>
      </c>
      <c r="AG1686">
        <f t="shared" ref="AG1686:AG1749" si="2155">AVERAGE(E1667:E1686)</f>
        <v>3184.6125244999998</v>
      </c>
      <c r="AH1686">
        <f t="shared" si="2140"/>
        <v>3309.6300294000002</v>
      </c>
      <c r="AI1686">
        <f t="shared" si="2141"/>
        <v>3374.8104191437683</v>
      </c>
      <c r="AJ1686">
        <f t="shared" si="2142"/>
        <v>3244.4496396562322</v>
      </c>
      <c r="AK1686">
        <f t="shared" si="2143"/>
        <v>0.65280684634065322</v>
      </c>
      <c r="AL1686">
        <f t="shared" si="2122"/>
        <v>-0.21940766881754495</v>
      </c>
      <c r="AM1686">
        <f t="shared" si="2123"/>
        <v>-25382.614982495321</v>
      </c>
      <c r="AN1686">
        <f t="shared" ref="AN1686:AN1749" si="2156">SUM(AM1667:AM1686)</f>
        <v>1453900.613456107</v>
      </c>
      <c r="AO1686">
        <f t="shared" ref="AO1686:AO1749" si="2157">SUM(F1667:F1686)</f>
        <v>6444738</v>
      </c>
      <c r="AP1686">
        <f t="shared" si="2079"/>
        <v>0.22559499136444444</v>
      </c>
      <c r="AQ1686">
        <f t="shared" si="2080"/>
        <v>3325.1714808408778</v>
      </c>
      <c r="AR1686">
        <f t="shared" si="2081"/>
        <v>3325.4711471950454</v>
      </c>
      <c r="AS1686">
        <f t="shared" si="2082"/>
        <v>3289.6105871228547</v>
      </c>
      <c r="AT1686">
        <f t="shared" si="2083"/>
        <v>3208.0970237844444</v>
      </c>
      <c r="AU1686">
        <f t="shared" si="2084"/>
        <v>3271.9984661759909</v>
      </c>
      <c r="AV1686">
        <f t="shared" si="2085"/>
        <v>3168.9780989540936</v>
      </c>
      <c r="AW1686">
        <f t="shared" si="2086"/>
        <v>103.02036722189723</v>
      </c>
      <c r="AX1686">
        <f t="shared" si="2113"/>
        <v>95.573616494807609</v>
      </c>
      <c r="AY1686">
        <f t="shared" si="2087"/>
        <v>7.446750727089622</v>
      </c>
      <c r="AZ1686">
        <f t="shared" si="2124"/>
        <v>3331.2833659999997</v>
      </c>
      <c r="BA1686">
        <f t="shared" si="2125"/>
        <v>385386178.76244193</v>
      </c>
      <c r="BB1686">
        <f t="shared" si="2128"/>
        <v>0</v>
      </c>
      <c r="BC1686">
        <f t="shared" si="2129"/>
        <v>385386178.76244193</v>
      </c>
      <c r="BD1686">
        <f t="shared" si="2144"/>
        <v>12658483212.96685</v>
      </c>
      <c r="BE1686">
        <f t="shared" si="2145"/>
        <v>4447432767.913868</v>
      </c>
      <c r="BF1686">
        <f t="shared" si="2146"/>
        <v>2.8462449852624738</v>
      </c>
      <c r="BG1686">
        <f t="shared" si="2147"/>
        <v>74.000616085775448</v>
      </c>
      <c r="BH1686">
        <f t="shared" si="2088"/>
        <v>97884641</v>
      </c>
      <c r="BI1686">
        <f t="shared" si="2089"/>
        <v>3.2509018366488118</v>
      </c>
      <c r="BJ1686">
        <f t="shared" si="2130"/>
        <v>0</v>
      </c>
      <c r="BK1686">
        <f t="shared" si="2090"/>
        <v>3.0043111423258637E-4</v>
      </c>
      <c r="BL1686">
        <f t="shared" si="2091"/>
        <v>1.0003004311142325</v>
      </c>
      <c r="BM1686">
        <f t="shared" si="2092"/>
        <v>34.3530817279836</v>
      </c>
      <c r="BN1686">
        <f t="shared" si="2093"/>
        <v>3332.1500244999997</v>
      </c>
      <c r="BO1686">
        <f t="shared" si="2132"/>
        <v>3327.2399901999997</v>
      </c>
      <c r="BP1686">
        <f t="shared" si="2094"/>
        <v>3113.3867618235295</v>
      </c>
      <c r="BQ1686">
        <f t="shared" si="2095"/>
        <v>213.85322837647027</v>
      </c>
      <c r="BR1686">
        <f t="shared" si="2096"/>
        <v>89.300048999999944</v>
      </c>
      <c r="BS1686">
        <f t="shared" si="2097"/>
        <v>149.30004899999994</v>
      </c>
      <c r="BT1686">
        <f t="shared" si="2098"/>
        <v>45</v>
      </c>
      <c r="BU1686">
        <f t="shared" si="2099"/>
        <v>107.25</v>
      </c>
      <c r="BV1686">
        <f t="shared" si="2100"/>
        <v>3333.8000326666665</v>
      </c>
      <c r="BW1686">
        <f t="shared" si="2101"/>
        <v>3330.9524159523808</v>
      </c>
      <c r="BX1686">
        <f t="shared" si="2102"/>
        <v>3320.9654875090919</v>
      </c>
      <c r="BY1686">
        <f t="shared" si="2103"/>
        <v>3259.8807350523816</v>
      </c>
      <c r="BZ1686">
        <f t="shared" si="2104"/>
        <v>3396</v>
      </c>
      <c r="CA1686">
        <f t="shared" si="2105"/>
        <v>3171</v>
      </c>
      <c r="CB1686">
        <f t="shared" si="2106"/>
        <v>3324.1176954133334</v>
      </c>
      <c r="CC1686">
        <f t="shared" si="2107"/>
        <v>3310.4261673249998</v>
      </c>
      <c r="CD1686">
        <f t="shared" si="2108"/>
        <v>3290.408997801032</v>
      </c>
      <c r="CE1686">
        <f t="shared" si="2109"/>
        <v>3065.9997072090728</v>
      </c>
      <c r="CF1686">
        <f t="shared" si="2110"/>
        <v>3328.5500489999999</v>
      </c>
      <c r="CG1686">
        <f t="shared" si="2111"/>
        <v>3396</v>
      </c>
      <c r="CH1686">
        <f t="shared" si="2112"/>
        <v>3321.6999510000001</v>
      </c>
    </row>
    <row r="1687" spans="1:86">
      <c r="A1687" s="1">
        <v>41960</v>
      </c>
      <c r="B1687">
        <v>3321.9499510000001</v>
      </c>
      <c r="C1687">
        <v>3370</v>
      </c>
      <c r="D1687">
        <v>3313.1000979999999</v>
      </c>
      <c r="E1687">
        <v>3341.1999510000001</v>
      </c>
      <c r="F1687">
        <v>186565</v>
      </c>
      <c r="G1687">
        <f t="shared" si="2126"/>
        <v>-2295.8223502732626</v>
      </c>
      <c r="H1687">
        <f t="shared" si="2154"/>
        <v>17043427.796721298</v>
      </c>
      <c r="I1687">
        <f t="shared" si="2127"/>
        <v>3336.5625000000005</v>
      </c>
      <c r="J1687">
        <f t="shared" si="2134"/>
        <v>3354.0625</v>
      </c>
      <c r="K1687">
        <f t="shared" si="2135"/>
        <v>3285.5499877499997</v>
      </c>
      <c r="L1687">
        <f t="shared" si="2136"/>
        <v>3</v>
      </c>
      <c r="M1687">
        <f t="shared" si="2137"/>
        <v>7</v>
      </c>
      <c r="N1687">
        <f t="shared" si="2138"/>
        <v>70</v>
      </c>
      <c r="O1687">
        <f t="shared" si="2139"/>
        <v>30</v>
      </c>
      <c r="P1687">
        <f t="shared" si="2114"/>
        <v>56.899902000000111</v>
      </c>
      <c r="Q1687">
        <f t="shared" si="2115"/>
        <v>28.800048999999944</v>
      </c>
      <c r="R1687">
        <f t="shared" si="2116"/>
        <v>28.099853000000167</v>
      </c>
      <c r="S1687">
        <f t="shared" si="2117"/>
        <v>56.899902000000111</v>
      </c>
      <c r="T1687">
        <f t="shared" si="2153"/>
        <v>61.794048442772251</v>
      </c>
      <c r="U1687">
        <f t="shared" si="2118"/>
        <v>6.75</v>
      </c>
      <c r="V1687">
        <f t="shared" si="2119"/>
        <v>-11.449951000000056</v>
      </c>
      <c r="W1687">
        <f t="shared" si="2120"/>
        <v>6.75</v>
      </c>
      <c r="X1687">
        <f t="shared" si="2121"/>
        <v>0</v>
      </c>
      <c r="Y1687">
        <f t="shared" si="2151"/>
        <v>20.459137978748497</v>
      </c>
      <c r="Z1687">
        <f t="shared" si="2152"/>
        <v>5.1343049548066002</v>
      </c>
      <c r="AA1687">
        <f t="shared" si="2148"/>
        <v>33.108589733679281</v>
      </c>
      <c r="AB1687">
        <f t="shared" si="2149"/>
        <v>8.3087369806519522</v>
      </c>
      <c r="AC1687">
        <f t="shared" si="2150"/>
        <v>59.877965866990834</v>
      </c>
      <c r="AD1687">
        <f t="shared" si="2078"/>
        <v>52.602663985881811</v>
      </c>
      <c r="AE1687">
        <f t="shared" si="2131"/>
        <v>3337.6100097999997</v>
      </c>
      <c r="AF1687">
        <f t="shared" si="2133"/>
        <v>3332.6416829999998</v>
      </c>
      <c r="AG1687">
        <f t="shared" si="2155"/>
        <v>3203.0300171499998</v>
      </c>
      <c r="AH1687">
        <f t="shared" si="2140"/>
        <v>3319.7250245000005</v>
      </c>
      <c r="AI1687">
        <f t="shared" si="2141"/>
        <v>3367.8298692766375</v>
      </c>
      <c r="AJ1687">
        <f t="shared" si="2142"/>
        <v>3271.6201797233634</v>
      </c>
      <c r="AK1687">
        <f t="shared" si="2143"/>
        <v>0.723209601857288</v>
      </c>
      <c r="AL1687">
        <f t="shared" si="2122"/>
        <v>-1.2305750544171001E-2</v>
      </c>
      <c r="AM1687">
        <f t="shared" si="2123"/>
        <v>-2295.8223502732626</v>
      </c>
      <c r="AN1687">
        <f t="shared" si="2156"/>
        <v>1334169.0378726965</v>
      </c>
      <c r="AO1687">
        <f t="shared" si="2157"/>
        <v>6472556</v>
      </c>
      <c r="AP1687">
        <f t="shared" si="2079"/>
        <v>0.20612707528103219</v>
      </c>
      <c r="AQ1687">
        <f t="shared" si="2080"/>
        <v>3330.6211606949796</v>
      </c>
      <c r="AR1687">
        <f t="shared" si="2081"/>
        <v>3336.6228981744575</v>
      </c>
      <c r="AS1687">
        <f t="shared" si="2082"/>
        <v>3298.8966726207409</v>
      </c>
      <c r="AT1687">
        <f t="shared" si="2083"/>
        <v>3220.0762872338446</v>
      </c>
      <c r="AU1687">
        <f t="shared" si="2084"/>
        <v>3282.3786888995924</v>
      </c>
      <c r="AV1687">
        <f t="shared" si="2085"/>
        <v>3181.0336285973071</v>
      </c>
      <c r="AW1687">
        <f t="shared" si="2086"/>
        <v>101.34506030228522</v>
      </c>
      <c r="AX1687">
        <f t="shared" si="2113"/>
        <v>96.727905256303131</v>
      </c>
      <c r="AY1687">
        <f t="shared" si="2087"/>
        <v>4.6171550459820878</v>
      </c>
      <c r="AZ1687">
        <f t="shared" si="2124"/>
        <v>3341.4333496666663</v>
      </c>
      <c r="BA1687">
        <f t="shared" si="2125"/>
        <v>623394512.88056159</v>
      </c>
      <c r="BB1687">
        <f t="shared" si="2128"/>
        <v>623394512.88056159</v>
      </c>
      <c r="BC1687">
        <f t="shared" si="2129"/>
        <v>0</v>
      </c>
      <c r="BD1687">
        <f t="shared" si="2144"/>
        <v>12025211912.592237</v>
      </c>
      <c r="BE1687">
        <f t="shared" si="2145"/>
        <v>4447432767.913868</v>
      </c>
      <c r="BF1687">
        <f t="shared" si="2146"/>
        <v>2.7038546820422953</v>
      </c>
      <c r="BG1687">
        <f t="shared" si="2147"/>
        <v>73.001100587223831</v>
      </c>
      <c r="BH1687">
        <f t="shared" si="2088"/>
        <v>98071206</v>
      </c>
      <c r="BI1687">
        <f t="shared" si="2089"/>
        <v>3.1859160302864771</v>
      </c>
      <c r="BJ1687">
        <f t="shared" si="2130"/>
        <v>1064.9902000000111</v>
      </c>
      <c r="BK1687">
        <f t="shared" si="2090"/>
        <v>3.4989418475625715E-3</v>
      </c>
      <c r="BL1687">
        <f t="shared" si="2091"/>
        <v>1.0034989418475626</v>
      </c>
      <c r="BM1687">
        <f t="shared" si="2092"/>
        <v>25.353479330478358</v>
      </c>
      <c r="BN1687">
        <f t="shared" si="2093"/>
        <v>3341.5500489999999</v>
      </c>
      <c r="BO1687">
        <f t="shared" si="2132"/>
        <v>3337.2449951000003</v>
      </c>
      <c r="BP1687">
        <f t="shared" si="2094"/>
        <v>3123.1382338529415</v>
      </c>
      <c r="BQ1687">
        <f t="shared" si="2095"/>
        <v>214.10676124705878</v>
      </c>
      <c r="BR1687">
        <f t="shared" si="2096"/>
        <v>3.9499510000000555</v>
      </c>
      <c r="BS1687">
        <f t="shared" si="2097"/>
        <v>66.850097999999889</v>
      </c>
      <c r="BT1687">
        <f t="shared" si="2098"/>
        <v>20</v>
      </c>
      <c r="BU1687">
        <f t="shared" si="2099"/>
        <v>56.949951000000056</v>
      </c>
      <c r="BV1687">
        <f t="shared" si="2100"/>
        <v>3337.2233398666667</v>
      </c>
      <c r="BW1687">
        <f t="shared" si="2101"/>
        <v>3335.9142950476194</v>
      </c>
      <c r="BX1687">
        <f t="shared" si="2102"/>
        <v>3326.7054732545453</v>
      </c>
      <c r="BY1687">
        <f t="shared" si="2103"/>
        <v>3274.7938232904762</v>
      </c>
      <c r="BZ1687">
        <f t="shared" si="2104"/>
        <v>3396</v>
      </c>
      <c r="CA1687">
        <f t="shared" si="2105"/>
        <v>3246.25</v>
      </c>
      <c r="CB1687">
        <f t="shared" si="2106"/>
        <v>3337.3595101266665</v>
      </c>
      <c r="CC1687">
        <f t="shared" si="2107"/>
        <v>3325.5383600111109</v>
      </c>
      <c r="CD1687">
        <f t="shared" si="2108"/>
        <v>3312.9076202440083</v>
      </c>
      <c r="CE1687">
        <f t="shared" si="2109"/>
        <v>3083.8229901267878</v>
      </c>
      <c r="CF1687">
        <f t="shared" si="2110"/>
        <v>3329.5500489999999</v>
      </c>
      <c r="CG1687">
        <f t="shared" si="2111"/>
        <v>3344</v>
      </c>
      <c r="CH1687">
        <f t="shared" si="2112"/>
        <v>3320.3000489999999</v>
      </c>
    </row>
    <row r="1688" spans="1:86">
      <c r="A1688" s="1">
        <v>41961</v>
      </c>
      <c r="B1688">
        <v>3341</v>
      </c>
      <c r="C1688">
        <v>3376.75</v>
      </c>
      <c r="D1688">
        <v>3324.5500489999999</v>
      </c>
      <c r="E1688">
        <v>3364.6000979999999</v>
      </c>
      <c r="F1688">
        <v>276896</v>
      </c>
      <c r="G1688">
        <f t="shared" si="2126"/>
        <v>147997.05662007126</v>
      </c>
      <c r="H1688">
        <f t="shared" si="2154"/>
        <v>17191424.853341371</v>
      </c>
      <c r="I1688">
        <f t="shared" si="2127"/>
        <v>3351.7250367500001</v>
      </c>
      <c r="J1688">
        <f t="shared" si="2134"/>
        <v>3354.0625</v>
      </c>
      <c r="K1688">
        <f t="shared" si="2135"/>
        <v>3285.5499877499997</v>
      </c>
      <c r="L1688">
        <f t="shared" si="2136"/>
        <v>4</v>
      </c>
      <c r="M1688">
        <f t="shared" si="2137"/>
        <v>8</v>
      </c>
      <c r="N1688">
        <f t="shared" si="2138"/>
        <v>60</v>
      </c>
      <c r="O1688">
        <f t="shared" si="2139"/>
        <v>20</v>
      </c>
      <c r="P1688">
        <f t="shared" si="2114"/>
        <v>52.199951000000056</v>
      </c>
      <c r="Q1688">
        <f t="shared" si="2115"/>
        <v>12.149902000000111</v>
      </c>
      <c r="R1688">
        <f t="shared" si="2116"/>
        <v>40.050048999999944</v>
      </c>
      <c r="S1688">
        <f t="shared" si="2117"/>
        <v>52.199951000000056</v>
      </c>
      <c r="T1688">
        <f t="shared" si="2153"/>
        <v>61.108755768288525</v>
      </c>
      <c r="U1688">
        <f t="shared" si="2118"/>
        <v>18.25</v>
      </c>
      <c r="V1688">
        <f t="shared" si="2119"/>
        <v>0.9499510000000555</v>
      </c>
      <c r="W1688">
        <f t="shared" si="2120"/>
        <v>18.25</v>
      </c>
      <c r="X1688">
        <f t="shared" si="2121"/>
        <v>0</v>
      </c>
      <c r="Y1688">
        <f t="shared" si="2151"/>
        <v>20.30134240883789</v>
      </c>
      <c r="Z1688">
        <f t="shared" si="2152"/>
        <v>4.7675688866061288</v>
      </c>
      <c r="AA1688">
        <f t="shared" si="2148"/>
        <v>33.221658915485506</v>
      </c>
      <c r="AB1688">
        <f t="shared" si="2149"/>
        <v>7.8017770557851671</v>
      </c>
      <c r="AC1688">
        <f t="shared" si="2150"/>
        <v>61.964292502223032</v>
      </c>
      <c r="AD1688">
        <f t="shared" si="2078"/>
        <v>54.352588552941633</v>
      </c>
      <c r="AE1688">
        <f t="shared" si="2131"/>
        <v>3344.7300294000001</v>
      </c>
      <c r="AF1688">
        <f t="shared" si="2133"/>
        <v>3342.1083578333328</v>
      </c>
      <c r="AG1688">
        <f t="shared" si="2155"/>
        <v>3223.1550171500003</v>
      </c>
      <c r="AH1688">
        <f t="shared" si="2140"/>
        <v>3322.4600342999997</v>
      </c>
      <c r="AI1688">
        <f t="shared" si="2141"/>
        <v>3376.9285018633714</v>
      </c>
      <c r="AJ1688">
        <f t="shared" si="2142"/>
        <v>3267.9915667366281</v>
      </c>
      <c r="AK1688">
        <f t="shared" si="2143"/>
        <v>0.88682989980369897</v>
      </c>
      <c r="AL1688">
        <f t="shared" si="2122"/>
        <v>0.53448607643328638</v>
      </c>
      <c r="AM1688">
        <f t="shared" si="2123"/>
        <v>147997.05662007126</v>
      </c>
      <c r="AN1688">
        <f t="shared" si="2156"/>
        <v>1608973.6202914279</v>
      </c>
      <c r="AO1688">
        <f t="shared" si="2157"/>
        <v>6573110</v>
      </c>
      <c r="AP1688">
        <f t="shared" si="2079"/>
        <v>0.24478117972944738</v>
      </c>
      <c r="AQ1688">
        <f t="shared" si="2080"/>
        <v>3342.1739993786864</v>
      </c>
      <c r="AR1688">
        <f t="shared" si="2081"/>
        <v>3338.5543442647372</v>
      </c>
      <c r="AS1688">
        <f t="shared" si="2082"/>
        <v>3310.7232891890076</v>
      </c>
      <c r="AT1688">
        <f t="shared" si="2083"/>
        <v>3233.0834302027984</v>
      </c>
      <c r="AU1688">
        <f t="shared" si="2084"/>
        <v>3294.7119002646537</v>
      </c>
      <c r="AV1688">
        <f t="shared" si="2085"/>
        <v>3193.8832814554958</v>
      </c>
      <c r="AW1688">
        <f t="shared" si="2086"/>
        <v>100.82861880915789</v>
      </c>
      <c r="AX1688">
        <f t="shared" si="2113"/>
        <v>97.54804796687408</v>
      </c>
      <c r="AY1688">
        <f t="shared" si="2087"/>
        <v>3.280570842283808</v>
      </c>
      <c r="AZ1688">
        <f t="shared" si="2124"/>
        <v>3355.3000489999999</v>
      </c>
      <c r="BA1688">
        <f t="shared" si="2125"/>
        <v>929069162.36790395</v>
      </c>
      <c r="BB1688">
        <f t="shared" si="2128"/>
        <v>929069162.36790395</v>
      </c>
      <c r="BC1688">
        <f t="shared" si="2129"/>
        <v>0</v>
      </c>
      <c r="BD1688">
        <f t="shared" si="2144"/>
        <v>12448965600.242756</v>
      </c>
      <c r="BE1688">
        <f t="shared" si="2145"/>
        <v>4447432767.913868</v>
      </c>
      <c r="BF1688">
        <f t="shared" si="2146"/>
        <v>2.7991351977383845</v>
      </c>
      <c r="BG1688">
        <f t="shared" si="2147"/>
        <v>73.678220227716622</v>
      </c>
      <c r="BH1688">
        <f t="shared" si="2088"/>
        <v>98348102</v>
      </c>
      <c r="BI1688">
        <f t="shared" si="2089"/>
        <v>3.156928726688125</v>
      </c>
      <c r="BJ1688">
        <f t="shared" si="2130"/>
        <v>2240.0146999999833</v>
      </c>
      <c r="BK1688">
        <f t="shared" si="2090"/>
        <v>7.0035159054148543E-3</v>
      </c>
      <c r="BL1688">
        <f t="shared" si="2091"/>
        <v>1.0070035159054149</v>
      </c>
      <c r="BM1688">
        <f t="shared" si="2092"/>
        <v>28.707403026554317</v>
      </c>
      <c r="BN1688">
        <f t="shared" si="2093"/>
        <v>3350.6500244999997</v>
      </c>
      <c r="BO1688">
        <f t="shared" si="2132"/>
        <v>3344.7700195999996</v>
      </c>
      <c r="BP1688">
        <f t="shared" si="2094"/>
        <v>3131.6279404558827</v>
      </c>
      <c r="BQ1688">
        <f t="shared" si="2095"/>
        <v>213.14207914411691</v>
      </c>
      <c r="BR1688">
        <f t="shared" si="2096"/>
        <v>77.75</v>
      </c>
      <c r="BS1688">
        <f t="shared" si="2097"/>
        <v>48.550048999999944</v>
      </c>
      <c r="BT1688">
        <f t="shared" si="2098"/>
        <v>42.75</v>
      </c>
      <c r="BU1688">
        <f t="shared" si="2099"/>
        <v>11</v>
      </c>
      <c r="BV1688">
        <f t="shared" si="2100"/>
        <v>3346.2200359333337</v>
      </c>
      <c r="BW1688">
        <f t="shared" si="2101"/>
        <v>3345.0452707619047</v>
      </c>
      <c r="BX1688">
        <f t="shared" si="2102"/>
        <v>3334.8645775272721</v>
      </c>
      <c r="BY1688">
        <f t="shared" si="2103"/>
        <v>3290.181450038096</v>
      </c>
      <c r="BZ1688">
        <f t="shared" si="2104"/>
        <v>3396</v>
      </c>
      <c r="CA1688">
        <f t="shared" si="2105"/>
        <v>3249.1499020000001</v>
      </c>
      <c r="CB1688">
        <f t="shared" si="2106"/>
        <v>3345.5351864300001</v>
      </c>
      <c r="CC1688">
        <f t="shared" si="2107"/>
        <v>3338.1509847444445</v>
      </c>
      <c r="CD1688">
        <f t="shared" si="2108"/>
        <v>3303.3932370083335</v>
      </c>
      <c r="CE1688">
        <f t="shared" si="2109"/>
        <v>3106.2187389268784</v>
      </c>
      <c r="CF1688">
        <f t="shared" si="2110"/>
        <v>3341.1999510000001</v>
      </c>
      <c r="CG1688">
        <f t="shared" si="2111"/>
        <v>3370</v>
      </c>
      <c r="CH1688">
        <f t="shared" si="2112"/>
        <v>3313.1000979999999</v>
      </c>
    </row>
    <row r="1689" spans="1:86">
      <c r="A1689" s="1">
        <v>41962</v>
      </c>
      <c r="B1689">
        <v>3378</v>
      </c>
      <c r="C1689">
        <v>3395</v>
      </c>
      <c r="D1689">
        <v>3323.6000979999999</v>
      </c>
      <c r="E1689">
        <v>3343.3999020000001</v>
      </c>
      <c r="F1689">
        <v>213795</v>
      </c>
      <c r="G1689">
        <f t="shared" si="2126"/>
        <v>-95220.632876077594</v>
      </c>
      <c r="H1689">
        <f t="shared" si="2154"/>
        <v>17096204.220465295</v>
      </c>
      <c r="I1689">
        <f t="shared" si="2127"/>
        <v>3360</v>
      </c>
      <c r="J1689">
        <f t="shared" si="2134"/>
        <v>3360</v>
      </c>
      <c r="K1689">
        <f t="shared" si="2135"/>
        <v>3285.5499877499997</v>
      </c>
      <c r="L1689">
        <f t="shared" si="2136"/>
        <v>1</v>
      </c>
      <c r="M1689">
        <f t="shared" si="2137"/>
        <v>9</v>
      </c>
      <c r="N1689">
        <f t="shared" si="2138"/>
        <v>90</v>
      </c>
      <c r="O1689">
        <f t="shared" si="2139"/>
        <v>10</v>
      </c>
      <c r="P1689">
        <f t="shared" si="2114"/>
        <v>71.399902000000111</v>
      </c>
      <c r="Q1689">
        <f t="shared" si="2115"/>
        <v>51.600097999999889</v>
      </c>
      <c r="R1689">
        <f t="shared" si="2116"/>
        <v>19.799804000000222</v>
      </c>
      <c r="S1689">
        <f t="shared" si="2117"/>
        <v>71.399902000000111</v>
      </c>
      <c r="T1689">
        <f t="shared" si="2153"/>
        <v>61.843837641982205</v>
      </c>
      <c r="U1689">
        <f t="shared" si="2118"/>
        <v>-30.199951000000056</v>
      </c>
      <c r="V1689">
        <f t="shared" si="2119"/>
        <v>11.600097999999889</v>
      </c>
      <c r="W1689">
        <f t="shared" si="2120"/>
        <v>0</v>
      </c>
      <c r="X1689">
        <f t="shared" si="2121"/>
        <v>11.600097999999889</v>
      </c>
      <c r="Y1689">
        <f t="shared" si="2151"/>
        <v>18.851246522492325</v>
      </c>
      <c r="Z1689">
        <f t="shared" si="2152"/>
        <v>5.2556066804199686</v>
      </c>
      <c r="AA1689">
        <f t="shared" si="2148"/>
        <v>30.482012826602634</v>
      </c>
      <c r="AB1689">
        <f t="shared" si="2149"/>
        <v>8.4981897644272983</v>
      </c>
      <c r="AC1689">
        <f t="shared" si="2150"/>
        <v>56.397405864776651</v>
      </c>
      <c r="AD1689">
        <f t="shared" si="2078"/>
        <v>55.222385370584384</v>
      </c>
      <c r="AE1689">
        <f t="shared" si="2131"/>
        <v>3341.4600098000001</v>
      </c>
      <c r="AF1689">
        <f t="shared" si="2133"/>
        <v>3344.5083415000004</v>
      </c>
      <c r="AG1689">
        <f t="shared" si="2155"/>
        <v>3243.4825073500001</v>
      </c>
      <c r="AH1689">
        <f t="shared" si="2140"/>
        <v>3328.1150146999998</v>
      </c>
      <c r="AI1689">
        <f t="shared" si="2141"/>
        <v>3378.1855943232817</v>
      </c>
      <c r="AJ1689">
        <f t="shared" si="2142"/>
        <v>3278.0444350767179</v>
      </c>
      <c r="AK1689">
        <f t="shared" si="2143"/>
        <v>0.65263341681881659</v>
      </c>
      <c r="AL1689">
        <f t="shared" si="2122"/>
        <v>-0.44538288021739325</v>
      </c>
      <c r="AM1689">
        <f t="shared" si="2123"/>
        <v>-95220.632876077594</v>
      </c>
      <c r="AN1689">
        <f t="shared" si="2156"/>
        <v>1559169.0642218802</v>
      </c>
      <c r="AO1689">
        <f t="shared" si="2157"/>
        <v>6618144</v>
      </c>
      <c r="AP1689">
        <f t="shared" si="2079"/>
        <v>0.23559007846034782</v>
      </c>
      <c r="AQ1689">
        <f t="shared" si="2080"/>
        <v>3342.5908062699332</v>
      </c>
      <c r="AR1689">
        <f t="shared" si="2081"/>
        <v>3337.6838561492873</v>
      </c>
      <c r="AS1689">
        <f t="shared" si="2082"/>
        <v>3316.6050794949861</v>
      </c>
      <c r="AT1689">
        <f t="shared" si="2083"/>
        <v>3243.0119126645463</v>
      </c>
      <c r="AU1689">
        <f t="shared" si="2084"/>
        <v>3302.0151005249554</v>
      </c>
      <c r="AV1689">
        <f t="shared" si="2085"/>
        <v>3204.3494448936112</v>
      </c>
      <c r="AW1689">
        <f t="shared" si="2086"/>
        <v>97.66565563134418</v>
      </c>
      <c r="AX1689">
        <f t="shared" si="2113"/>
        <v>97.571569499768103</v>
      </c>
      <c r="AY1689">
        <f t="shared" si="2087"/>
        <v>9.4086131576077037E-2</v>
      </c>
      <c r="AZ1689">
        <f t="shared" si="2124"/>
        <v>3354</v>
      </c>
      <c r="BA1689">
        <f t="shared" si="2125"/>
        <v>717068430</v>
      </c>
      <c r="BB1689">
        <f t="shared" si="2128"/>
        <v>0</v>
      </c>
      <c r="BC1689">
        <f t="shared" si="2129"/>
        <v>717068430</v>
      </c>
      <c r="BD1689">
        <f t="shared" si="2144"/>
        <v>12448965600.242756</v>
      </c>
      <c r="BE1689">
        <f t="shared" si="2145"/>
        <v>4470226535.0814877</v>
      </c>
      <c r="BF1689">
        <f t="shared" si="2146"/>
        <v>2.784862355978079</v>
      </c>
      <c r="BG1689">
        <f t="shared" si="2147"/>
        <v>73.5789599212101</v>
      </c>
      <c r="BH1689">
        <f t="shared" si="2088"/>
        <v>98134307</v>
      </c>
      <c r="BI1689">
        <f t="shared" si="2089"/>
        <v>3.0479090158840902</v>
      </c>
      <c r="BJ1689">
        <f t="shared" si="2130"/>
        <v>-2220.0195999999778</v>
      </c>
      <c r="BK1689">
        <f t="shared" si="2090"/>
        <v>-6.3009556507478233E-3</v>
      </c>
      <c r="BL1689">
        <f t="shared" si="2091"/>
        <v>0.99369904434925216</v>
      </c>
      <c r="BM1689">
        <f t="shared" si="2092"/>
        <v>26.389512562422855</v>
      </c>
      <c r="BN1689">
        <f t="shared" si="2093"/>
        <v>3359.3000489999999</v>
      </c>
      <c r="BO1689">
        <f t="shared" si="2132"/>
        <v>3348.5000245000001</v>
      </c>
      <c r="BP1689">
        <f t="shared" si="2094"/>
        <v>3140.3352948382353</v>
      </c>
      <c r="BQ1689">
        <f t="shared" si="2095"/>
        <v>208.1647296617648</v>
      </c>
      <c r="BR1689">
        <f t="shared" si="2096"/>
        <v>54.449951000000056</v>
      </c>
      <c r="BS1689">
        <f t="shared" si="2097"/>
        <v>43.600097999999889</v>
      </c>
      <c r="BT1689">
        <f t="shared" si="2098"/>
        <v>67.149902000000111</v>
      </c>
      <c r="BU1689">
        <f t="shared" si="2099"/>
        <v>83</v>
      </c>
      <c r="BV1689">
        <f t="shared" si="2100"/>
        <v>3345.7766601333333</v>
      </c>
      <c r="BW1689">
        <f t="shared" si="2101"/>
        <v>3345.4142833809524</v>
      </c>
      <c r="BX1689">
        <f t="shared" si="2102"/>
        <v>3338.6718261999999</v>
      </c>
      <c r="BY1689">
        <f t="shared" si="2103"/>
        <v>3301.6333438333331</v>
      </c>
      <c r="BZ1689">
        <f t="shared" si="2104"/>
        <v>3396</v>
      </c>
      <c r="CA1689">
        <f t="shared" si="2105"/>
        <v>3249.1499020000001</v>
      </c>
      <c r="CB1689">
        <f t="shared" si="2106"/>
        <v>3334.6270321766665</v>
      </c>
      <c r="CC1689">
        <f t="shared" si="2107"/>
        <v>3345.3640456083335</v>
      </c>
      <c r="CD1689">
        <f t="shared" si="2108"/>
        <v>3310.3020581730552</v>
      </c>
      <c r="CE1689">
        <f t="shared" si="2109"/>
        <v>3138.2721854735255</v>
      </c>
      <c r="CF1689">
        <f t="shared" si="2110"/>
        <v>3364.6000979999999</v>
      </c>
      <c r="CG1689">
        <f t="shared" si="2111"/>
        <v>3376.75</v>
      </c>
      <c r="CH1689">
        <f t="shared" si="2112"/>
        <v>3324.5500489999999</v>
      </c>
    </row>
    <row r="1690" spans="1:86">
      <c r="A1690" s="1">
        <v>41963</v>
      </c>
      <c r="B1690">
        <v>3343</v>
      </c>
      <c r="C1690">
        <v>3364.8000489999999</v>
      </c>
      <c r="D1690">
        <v>3312</v>
      </c>
      <c r="E1690">
        <v>3335.5</v>
      </c>
      <c r="F1690">
        <v>164288</v>
      </c>
      <c r="G1690">
        <f t="shared" si="2126"/>
        <v>-18046.923594938176</v>
      </c>
      <c r="H1690">
        <f t="shared" si="2154"/>
        <v>17078157.296870358</v>
      </c>
      <c r="I1690">
        <f t="shared" si="2127"/>
        <v>3338.8250122499999</v>
      </c>
      <c r="J1690">
        <f t="shared" si="2134"/>
        <v>3360</v>
      </c>
      <c r="K1690">
        <f t="shared" si="2135"/>
        <v>3285.5499877499997</v>
      </c>
      <c r="L1690">
        <f t="shared" si="2136"/>
        <v>2</v>
      </c>
      <c r="M1690">
        <f t="shared" si="2137"/>
        <v>10</v>
      </c>
      <c r="N1690">
        <f t="shared" si="2138"/>
        <v>80</v>
      </c>
      <c r="O1690">
        <f t="shared" si="2139"/>
        <v>0</v>
      </c>
      <c r="P1690">
        <f t="shared" si="2114"/>
        <v>52.800048999999944</v>
      </c>
      <c r="Q1690">
        <f t="shared" si="2115"/>
        <v>29.300048999999944</v>
      </c>
      <c r="R1690">
        <f t="shared" si="2116"/>
        <v>23.5</v>
      </c>
      <c r="S1690">
        <f t="shared" si="2117"/>
        <v>52.800048999999944</v>
      </c>
      <c r="T1690">
        <f t="shared" si="2153"/>
        <v>61.197852738983478</v>
      </c>
      <c r="U1690">
        <f t="shared" si="2118"/>
        <v>-0.8000489999999445</v>
      </c>
      <c r="V1690">
        <f t="shared" si="2119"/>
        <v>6.4499510000000555</v>
      </c>
      <c r="W1690">
        <f t="shared" si="2120"/>
        <v>0</v>
      </c>
      <c r="X1690">
        <f t="shared" si="2121"/>
        <v>6.4499510000000555</v>
      </c>
      <c r="Y1690">
        <f t="shared" si="2151"/>
        <v>17.504728913742873</v>
      </c>
      <c r="Z1690">
        <f t="shared" si="2152"/>
        <v>5.3409169889614034</v>
      </c>
      <c r="AA1690">
        <f t="shared" si="2148"/>
        <v>28.603501806513933</v>
      </c>
      <c r="AB1690">
        <f t="shared" si="2149"/>
        <v>8.727294749606795</v>
      </c>
      <c r="AC1690">
        <f t="shared" si="2150"/>
        <v>53.243458191486802</v>
      </c>
      <c r="AD1690">
        <f t="shared" si="2078"/>
        <v>55.234229858688295</v>
      </c>
      <c r="AE1690">
        <f t="shared" si="2131"/>
        <v>3342.85</v>
      </c>
      <c r="AF1690">
        <f t="shared" si="2133"/>
        <v>3340.4666748333334</v>
      </c>
      <c r="AG1690">
        <f t="shared" si="2155"/>
        <v>3263.2025024499999</v>
      </c>
      <c r="AH1690">
        <f t="shared" si="2140"/>
        <v>3332.7700196000005</v>
      </c>
      <c r="AI1690">
        <f t="shared" si="2141"/>
        <v>3375.5326315246998</v>
      </c>
      <c r="AJ1690">
        <f t="shared" si="2142"/>
        <v>3290.0074076753012</v>
      </c>
      <c r="AK1690">
        <f t="shared" si="2143"/>
        <v>0.53192017836523531</v>
      </c>
      <c r="AL1690">
        <f t="shared" si="2122"/>
        <v>-0.10984931093529762</v>
      </c>
      <c r="AM1690">
        <f t="shared" si="2123"/>
        <v>-18046.923594938176</v>
      </c>
      <c r="AN1690">
        <f t="shared" si="2156"/>
        <v>1446804.3266365195</v>
      </c>
      <c r="AO1690">
        <f t="shared" si="2157"/>
        <v>6498515</v>
      </c>
      <c r="AP1690">
        <f t="shared" si="2079"/>
        <v>0.22263614481716507</v>
      </c>
      <c r="AQ1690">
        <f t="shared" si="2080"/>
        <v>3340.1799321381559</v>
      </c>
      <c r="AR1690">
        <f t="shared" si="2081"/>
        <v>3342.6332211117406</v>
      </c>
      <c r="AS1690">
        <f t="shared" si="2082"/>
        <v>3320.0061651858887</v>
      </c>
      <c r="AT1690">
        <f t="shared" si="2083"/>
        <v>3251.3358405247373</v>
      </c>
      <c r="AU1690">
        <f t="shared" si="2084"/>
        <v>3307.0378354462123</v>
      </c>
      <c r="AV1690">
        <f t="shared" si="2085"/>
        <v>3213.5299837510584</v>
      </c>
      <c r="AW1690">
        <f t="shared" si="2086"/>
        <v>93.507851695153931</v>
      </c>
      <c r="AX1690">
        <f t="shared" si="2113"/>
        <v>96.758825938845263</v>
      </c>
      <c r="AY1690">
        <f t="shared" si="2087"/>
        <v>-3.2509742436913314</v>
      </c>
      <c r="AZ1690">
        <f t="shared" si="2124"/>
        <v>3337.4333496666663</v>
      </c>
      <c r="BA1690">
        <f t="shared" si="2125"/>
        <v>548300250.15003729</v>
      </c>
      <c r="BB1690">
        <f t="shared" si="2128"/>
        <v>0</v>
      </c>
      <c r="BC1690">
        <f t="shared" si="2129"/>
        <v>548300250.15003729</v>
      </c>
      <c r="BD1690">
        <f t="shared" si="2144"/>
        <v>11720566668.027832</v>
      </c>
      <c r="BE1690">
        <f t="shared" si="2145"/>
        <v>5018526785.2315254</v>
      </c>
      <c r="BF1690">
        <f t="shared" si="2146"/>
        <v>2.3354596218394228</v>
      </c>
      <c r="BG1690">
        <f t="shared" si="2147"/>
        <v>70.019124397358922</v>
      </c>
      <c r="BH1690">
        <f t="shared" si="2088"/>
        <v>97970019</v>
      </c>
      <c r="BI1690">
        <f t="shared" si="2089"/>
        <v>2.9098173089396537</v>
      </c>
      <c r="BJ1690">
        <f t="shared" si="2130"/>
        <v>-889.9902000000111</v>
      </c>
      <c r="BK1690">
        <f t="shared" si="2090"/>
        <v>-2.3628349080450834E-3</v>
      </c>
      <c r="BL1690">
        <f t="shared" si="2091"/>
        <v>0.99763716509195488</v>
      </c>
      <c r="BM1690">
        <f t="shared" si="2092"/>
        <v>22.537875396617704</v>
      </c>
      <c r="BN1690">
        <f t="shared" si="2093"/>
        <v>3338.4000244999997</v>
      </c>
      <c r="BO1690">
        <f t="shared" si="2132"/>
        <v>3344.4100343</v>
      </c>
      <c r="BP1690">
        <f t="shared" si="2094"/>
        <v>3147.8455882352951</v>
      </c>
      <c r="BQ1690">
        <f t="shared" si="2095"/>
        <v>196.56444606470495</v>
      </c>
      <c r="BR1690">
        <f t="shared" si="2096"/>
        <v>47.149902000000111</v>
      </c>
      <c r="BS1690">
        <f t="shared" si="2097"/>
        <v>62.850097999999889</v>
      </c>
      <c r="BT1690">
        <f t="shared" si="2098"/>
        <v>46.100097999999889</v>
      </c>
      <c r="BU1690">
        <f t="shared" si="2099"/>
        <v>57</v>
      </c>
      <c r="BV1690">
        <f t="shared" si="2100"/>
        <v>3343.7899901999999</v>
      </c>
      <c r="BW1690">
        <f t="shared" si="2101"/>
        <v>3342.8404715238098</v>
      </c>
      <c r="BX1690">
        <f t="shared" si="2102"/>
        <v>3340.0145508000001</v>
      </c>
      <c r="BY1690">
        <f t="shared" si="2103"/>
        <v>3310.3969145619049</v>
      </c>
      <c r="BZ1690">
        <f t="shared" si="2104"/>
        <v>3396</v>
      </c>
      <c r="CA1690">
        <f t="shared" si="2105"/>
        <v>3249.1499020000001</v>
      </c>
      <c r="CB1690">
        <f t="shared" si="2106"/>
        <v>3339.5158496666672</v>
      </c>
      <c r="CC1690">
        <f t="shared" si="2107"/>
        <v>3335.6003059527779</v>
      </c>
      <c r="CD1690">
        <f t="shared" si="2108"/>
        <v>3318.5208062458732</v>
      </c>
      <c r="CE1690">
        <f t="shared" si="2109"/>
        <v>3177.1341420483468</v>
      </c>
      <c r="CF1690">
        <f t="shared" si="2110"/>
        <v>3343.3999020000001</v>
      </c>
      <c r="CG1690">
        <f t="shared" si="2111"/>
        <v>3395</v>
      </c>
      <c r="CH1690">
        <f t="shared" si="2112"/>
        <v>3323.6000979999999</v>
      </c>
    </row>
    <row r="1691" spans="1:86">
      <c r="A1691" s="1">
        <v>41964</v>
      </c>
      <c r="B1691">
        <v>3333.0500489999999</v>
      </c>
      <c r="C1691">
        <v>3364</v>
      </c>
      <c r="D1691">
        <v>3305.5500489999999</v>
      </c>
      <c r="E1691">
        <v>3355.0500489999999</v>
      </c>
      <c r="F1691">
        <v>261401</v>
      </c>
      <c r="G1691">
        <f t="shared" si="2126"/>
        <v>181348.71248478847</v>
      </c>
      <c r="H1691">
        <f t="shared" si="2154"/>
        <v>17259506.009355146</v>
      </c>
      <c r="I1691">
        <f t="shared" si="2127"/>
        <v>3339.4125367499996</v>
      </c>
      <c r="J1691">
        <f t="shared" si="2134"/>
        <v>3360</v>
      </c>
      <c r="K1691">
        <f t="shared" si="2135"/>
        <v>3293.9625244999997</v>
      </c>
      <c r="L1691">
        <f t="shared" si="2136"/>
        <v>3</v>
      </c>
      <c r="M1691">
        <f t="shared" si="2137"/>
        <v>10</v>
      </c>
      <c r="N1691">
        <f t="shared" si="2138"/>
        <v>70</v>
      </c>
      <c r="O1691">
        <f t="shared" si="2139"/>
        <v>0</v>
      </c>
      <c r="P1691">
        <f t="shared" si="2114"/>
        <v>58.449951000000056</v>
      </c>
      <c r="Q1691">
        <f t="shared" si="2115"/>
        <v>8.9499510000000555</v>
      </c>
      <c r="R1691">
        <f t="shared" si="2116"/>
        <v>49.5</v>
      </c>
      <c r="S1691">
        <f t="shared" si="2117"/>
        <v>58.449951000000056</v>
      </c>
      <c r="T1691">
        <f t="shared" si="2153"/>
        <v>61.001574043341805</v>
      </c>
      <c r="U1691">
        <f t="shared" si="2118"/>
        <v>-0.899902000000111</v>
      </c>
      <c r="V1691">
        <f t="shared" si="2119"/>
        <v>-28.449951000000056</v>
      </c>
      <c r="W1691">
        <f t="shared" si="2120"/>
        <v>0</v>
      </c>
      <c r="X1691">
        <f t="shared" si="2121"/>
        <v>0</v>
      </c>
      <c r="Y1691">
        <f t="shared" si="2151"/>
        <v>16.25439113418981</v>
      </c>
      <c r="Z1691">
        <f t="shared" si="2152"/>
        <v>4.9594229183213026</v>
      </c>
      <c r="AA1691">
        <f t="shared" si="2148"/>
        <v>26.645855273572145</v>
      </c>
      <c r="AB1691">
        <f t="shared" si="2149"/>
        <v>8.1299917192261582</v>
      </c>
      <c r="AC1691">
        <f t="shared" si="2150"/>
        <v>53.243458191486802</v>
      </c>
      <c r="AD1691">
        <f t="shared" si="2078"/>
        <v>54.916610684601565</v>
      </c>
      <c r="AE1691">
        <f t="shared" si="2131"/>
        <v>3347.95</v>
      </c>
      <c r="AF1691">
        <f t="shared" si="2133"/>
        <v>3344.8833415000004</v>
      </c>
      <c r="AG1691">
        <f t="shared" si="2155"/>
        <v>3280.7700073499996</v>
      </c>
      <c r="AH1691">
        <f t="shared" si="2140"/>
        <v>3339.4400147000001</v>
      </c>
      <c r="AI1691">
        <f t="shared" si="2141"/>
        <v>3371.9975599106428</v>
      </c>
      <c r="AJ1691">
        <f t="shared" si="2142"/>
        <v>3306.8824694893574</v>
      </c>
      <c r="AK1691">
        <f t="shared" si="2143"/>
        <v>0.73972990283826845</v>
      </c>
      <c r="AL1691">
        <f t="shared" si="2122"/>
        <v>0.69375676636580763</v>
      </c>
      <c r="AM1691">
        <f t="shared" si="2123"/>
        <v>181348.71248478847</v>
      </c>
      <c r="AN1691">
        <f t="shared" si="2156"/>
        <v>1549998.7018300169</v>
      </c>
      <c r="AO1691">
        <f t="shared" si="2157"/>
        <v>6562922</v>
      </c>
      <c r="AP1691">
        <f t="shared" si="2079"/>
        <v>0.23617509119109092</v>
      </c>
      <c r="AQ1691">
        <f t="shared" si="2080"/>
        <v>3345.2357718711828</v>
      </c>
      <c r="AR1691">
        <f t="shared" si="2081"/>
        <v>3345.6162810248943</v>
      </c>
      <c r="AS1691">
        <f t="shared" si="2082"/>
        <v>3326.3140642724288</v>
      </c>
      <c r="AT1691">
        <f t="shared" si="2083"/>
        <v>3260.6701192875107</v>
      </c>
      <c r="AU1691">
        <f t="shared" si="2084"/>
        <v>3314.2396674792803</v>
      </c>
      <c r="AV1691">
        <f t="shared" si="2085"/>
        <v>3223.4363883184842</v>
      </c>
      <c r="AW1691">
        <f t="shared" si="2086"/>
        <v>90.803279160796137</v>
      </c>
      <c r="AX1691">
        <f t="shared" si="2113"/>
        <v>95.567716583235438</v>
      </c>
      <c r="AY1691">
        <f t="shared" si="2087"/>
        <v>-4.7644374224393005</v>
      </c>
      <c r="AZ1691">
        <f t="shared" si="2124"/>
        <v>3341.5333659999997</v>
      </c>
      <c r="BA1691">
        <f t="shared" si="2125"/>
        <v>873480163.40576589</v>
      </c>
      <c r="BB1691">
        <f t="shared" si="2128"/>
        <v>873480163.40576589</v>
      </c>
      <c r="BC1691">
        <f t="shared" si="2129"/>
        <v>0</v>
      </c>
      <c r="BD1691">
        <f t="shared" si="2144"/>
        <v>8469362440.6835957</v>
      </c>
      <c r="BE1691">
        <f t="shared" si="2145"/>
        <v>5018526785.2315254</v>
      </c>
      <c r="BF1691">
        <f t="shared" si="2146"/>
        <v>1.6876192562341519</v>
      </c>
      <c r="BG1691">
        <f t="shared" si="2147"/>
        <v>62.792348742091406</v>
      </c>
      <c r="BH1691">
        <f t="shared" si="2088"/>
        <v>98231420</v>
      </c>
      <c r="BI1691">
        <f t="shared" si="2089"/>
        <v>2.8169713380993366</v>
      </c>
      <c r="BJ1691">
        <f t="shared" si="2130"/>
        <v>1855.0048999999944</v>
      </c>
      <c r="BK1691">
        <f t="shared" si="2090"/>
        <v>5.8612049168040607E-3</v>
      </c>
      <c r="BL1691">
        <f t="shared" si="2091"/>
        <v>1.0058612049168041</v>
      </c>
      <c r="BM1691">
        <f t="shared" si="2092"/>
        <v>17.159332981589632</v>
      </c>
      <c r="BN1691">
        <f t="shared" si="2093"/>
        <v>3334.7750244999997</v>
      </c>
      <c r="BO1691">
        <f t="shared" si="2132"/>
        <v>3344.9350342999996</v>
      </c>
      <c r="BP1691">
        <f t="shared" si="2094"/>
        <v>3155.9125007205894</v>
      </c>
      <c r="BQ1691">
        <f t="shared" si="2095"/>
        <v>189.02253357941026</v>
      </c>
      <c r="BR1691">
        <f t="shared" si="2096"/>
        <v>47.25</v>
      </c>
      <c r="BS1691">
        <f t="shared" si="2097"/>
        <v>37.5</v>
      </c>
      <c r="BT1691">
        <f t="shared" si="2098"/>
        <v>49</v>
      </c>
      <c r="BU1691">
        <f t="shared" si="2099"/>
        <v>48.050048999999944</v>
      </c>
      <c r="BV1691">
        <f t="shared" si="2100"/>
        <v>3347.8566732000004</v>
      </c>
      <c r="BW1691">
        <f t="shared" si="2101"/>
        <v>3347.0071498571433</v>
      </c>
      <c r="BX1691">
        <f t="shared" si="2102"/>
        <v>3344.0654652363637</v>
      </c>
      <c r="BY1691">
        <f t="shared" si="2103"/>
        <v>3319.1442999476189</v>
      </c>
      <c r="BZ1691">
        <f t="shared" si="2104"/>
        <v>3396</v>
      </c>
      <c r="CA1691">
        <f t="shared" si="2105"/>
        <v>3268.0500489999999</v>
      </c>
      <c r="CB1691">
        <f t="shared" si="2106"/>
        <v>3347.5916560499995</v>
      </c>
      <c r="CC1691">
        <f t="shared" si="2107"/>
        <v>3340.4104316388893</v>
      </c>
      <c r="CD1691">
        <f t="shared" si="2108"/>
        <v>3330.5564174318251</v>
      </c>
      <c r="CE1691">
        <f t="shared" si="2109"/>
        <v>3211.997109184797</v>
      </c>
      <c r="CF1691">
        <f t="shared" si="2110"/>
        <v>3335.5</v>
      </c>
      <c r="CG1691">
        <f t="shared" si="2111"/>
        <v>3364.8000489999999</v>
      </c>
      <c r="CH1691">
        <f t="shared" si="2112"/>
        <v>3312</v>
      </c>
    </row>
    <row r="1692" spans="1:86">
      <c r="A1692" s="1">
        <v>41967</v>
      </c>
      <c r="B1692">
        <v>3350.3500979999999</v>
      </c>
      <c r="C1692">
        <v>3363.1000979999999</v>
      </c>
      <c r="D1692">
        <v>3334</v>
      </c>
      <c r="E1692">
        <v>3353.1000979999999</v>
      </c>
      <c r="F1692">
        <v>156584</v>
      </c>
      <c r="G1692">
        <f t="shared" si="2126"/>
        <v>48966.493007411453</v>
      </c>
      <c r="H1692">
        <f t="shared" si="2154"/>
        <v>17308472.502362557</v>
      </c>
      <c r="I1692">
        <f t="shared" si="2127"/>
        <v>3350.1375735000001</v>
      </c>
      <c r="J1692">
        <f t="shared" si="2134"/>
        <v>3360</v>
      </c>
      <c r="K1692">
        <f t="shared" si="2135"/>
        <v>3313.2624510000001</v>
      </c>
      <c r="L1692">
        <f t="shared" si="2136"/>
        <v>4</v>
      </c>
      <c r="M1692">
        <f t="shared" si="2137"/>
        <v>10</v>
      </c>
      <c r="N1692">
        <f t="shared" si="2138"/>
        <v>60</v>
      </c>
      <c r="O1692">
        <f t="shared" si="2139"/>
        <v>0</v>
      </c>
      <c r="P1692">
        <f t="shared" si="2114"/>
        <v>29.100097999999889</v>
      </c>
      <c r="Q1692">
        <f t="shared" si="2115"/>
        <v>10</v>
      </c>
      <c r="R1692">
        <f t="shared" si="2116"/>
        <v>19.100097999999889</v>
      </c>
      <c r="S1692">
        <f t="shared" si="2117"/>
        <v>29.100097999999889</v>
      </c>
      <c r="T1692">
        <f t="shared" si="2153"/>
        <v>58.7228971831031</v>
      </c>
      <c r="U1692">
        <f t="shared" si="2118"/>
        <v>24.899902000000111</v>
      </c>
      <c r="V1692">
        <f t="shared" si="2119"/>
        <v>52.350097999999889</v>
      </c>
      <c r="W1692">
        <f t="shared" si="2120"/>
        <v>0</v>
      </c>
      <c r="X1692">
        <f t="shared" si="2121"/>
        <v>52.350097999999889</v>
      </c>
      <c r="Y1692">
        <f t="shared" si="2151"/>
        <v>15.093363196033394</v>
      </c>
      <c r="Z1692">
        <f t="shared" si="2152"/>
        <v>8.344471138441202</v>
      </c>
      <c r="AA1692">
        <f t="shared" si="2148"/>
        <v>25.702688252881963</v>
      </c>
      <c r="AB1692">
        <f t="shared" si="2149"/>
        <v>14.209910509732543</v>
      </c>
      <c r="AC1692">
        <f t="shared" si="2150"/>
        <v>28.794862022150564</v>
      </c>
      <c r="AD1692">
        <f t="shared" si="2078"/>
        <v>52.852663212705117</v>
      </c>
      <c r="AE1692">
        <f t="shared" si="2131"/>
        <v>3350.3300294000001</v>
      </c>
      <c r="AF1692">
        <f t="shared" si="2133"/>
        <v>3348.8083496666663</v>
      </c>
      <c r="AG1692">
        <f t="shared" si="2155"/>
        <v>3294.6400146999995</v>
      </c>
      <c r="AH1692">
        <f t="shared" si="2140"/>
        <v>3343.9700195999999</v>
      </c>
      <c r="AI1692">
        <f t="shared" si="2141"/>
        <v>3369.5065454223836</v>
      </c>
      <c r="AJ1692">
        <f t="shared" si="2142"/>
        <v>3318.4334937776161</v>
      </c>
      <c r="AK1692">
        <f t="shared" si="2143"/>
        <v>0.67876508463804308</v>
      </c>
      <c r="AL1692">
        <f t="shared" si="2122"/>
        <v>0.31271709119329849</v>
      </c>
      <c r="AM1692">
        <f t="shared" si="2123"/>
        <v>48966.493007411453</v>
      </c>
      <c r="AN1692">
        <f t="shared" si="2156"/>
        <v>1432226.5341186856</v>
      </c>
      <c r="AO1692">
        <f t="shared" si="2157"/>
        <v>6499493</v>
      </c>
      <c r="AP1692">
        <f t="shared" si="2079"/>
        <v>0.22035973176964505</v>
      </c>
      <c r="AQ1692">
        <f t="shared" si="2080"/>
        <v>3347.9096427549807</v>
      </c>
      <c r="AR1692">
        <f t="shared" si="2081"/>
        <v>3329.4379188627995</v>
      </c>
      <c r="AS1692">
        <f t="shared" si="2082"/>
        <v>3331.1355503433915</v>
      </c>
      <c r="AT1692">
        <f t="shared" si="2083"/>
        <v>3268.9888173716349</v>
      </c>
      <c r="AU1692">
        <f t="shared" si="2084"/>
        <v>3320.0687320573884</v>
      </c>
      <c r="AV1692">
        <f t="shared" si="2085"/>
        <v>3232.5128479961904</v>
      </c>
      <c r="AW1692">
        <f t="shared" si="2086"/>
        <v>87.555884061197958</v>
      </c>
      <c r="AX1692">
        <f t="shared" si="2113"/>
        <v>93.965350078827939</v>
      </c>
      <c r="AY1692">
        <f t="shared" si="2087"/>
        <v>-6.4094660176299811</v>
      </c>
      <c r="AZ1692">
        <f t="shared" si="2124"/>
        <v>3350.0667319999998</v>
      </c>
      <c r="BA1692">
        <f t="shared" si="2125"/>
        <v>524566849.16348797</v>
      </c>
      <c r="BB1692">
        <f t="shared" si="2128"/>
        <v>524566849.16348797</v>
      </c>
      <c r="BC1692">
        <f t="shared" si="2129"/>
        <v>0</v>
      </c>
      <c r="BD1692">
        <f t="shared" si="2144"/>
        <v>6005962290.347084</v>
      </c>
      <c r="BE1692">
        <f t="shared" si="2145"/>
        <v>5018526785.2315254</v>
      </c>
      <c r="BF1692">
        <f t="shared" si="2146"/>
        <v>1.1967580422249364</v>
      </c>
      <c r="BG1692">
        <f t="shared" si="2147"/>
        <v>54.478373094418139</v>
      </c>
      <c r="BH1692">
        <f t="shared" si="2088"/>
        <v>98074836</v>
      </c>
      <c r="BI1692">
        <f t="shared" si="2089"/>
        <v>2.7086012702307793</v>
      </c>
      <c r="BJ1692">
        <f t="shared" si="2130"/>
        <v>-294.99510000000555</v>
      </c>
      <c r="BK1692">
        <f t="shared" si="2090"/>
        <v>-5.811987813956022E-4</v>
      </c>
      <c r="BL1692">
        <f t="shared" si="2091"/>
        <v>0.99941880121860438</v>
      </c>
      <c r="BM1692">
        <f t="shared" si="2092"/>
        <v>13.458930854356957</v>
      </c>
      <c r="BN1692">
        <f t="shared" si="2093"/>
        <v>3348.5500489999999</v>
      </c>
      <c r="BO1692">
        <f t="shared" si="2132"/>
        <v>3346.3350342999997</v>
      </c>
      <c r="BP1692">
        <f t="shared" si="2094"/>
        <v>3164.0610315735298</v>
      </c>
      <c r="BQ1692">
        <f t="shared" si="2095"/>
        <v>182.27400272646992</v>
      </c>
      <c r="BR1692">
        <f t="shared" si="2096"/>
        <v>24.100097999999889</v>
      </c>
      <c r="BS1692">
        <f t="shared" si="2097"/>
        <v>42.850097999999889</v>
      </c>
      <c r="BT1692">
        <f t="shared" si="2098"/>
        <v>28.200195999999778</v>
      </c>
      <c r="BU1692">
        <f t="shared" si="2099"/>
        <v>52.350097999999889</v>
      </c>
      <c r="BV1692">
        <f t="shared" si="2100"/>
        <v>3349.5733725333334</v>
      </c>
      <c r="BW1692">
        <f t="shared" si="2101"/>
        <v>3349.354794571429</v>
      </c>
      <c r="BX1692">
        <f t="shared" si="2102"/>
        <v>3346.5491167454547</v>
      </c>
      <c r="BY1692">
        <f t="shared" si="2103"/>
        <v>3326.032880009524</v>
      </c>
      <c r="BZ1692">
        <f t="shared" si="2104"/>
        <v>3396</v>
      </c>
      <c r="CA1692">
        <f t="shared" si="2105"/>
        <v>3291.1499020000001</v>
      </c>
      <c r="CB1692">
        <f t="shared" si="2106"/>
        <v>3353.2801945966667</v>
      </c>
      <c r="CC1692">
        <f t="shared" si="2107"/>
        <v>3347.7944383194445</v>
      </c>
      <c r="CD1692">
        <f t="shared" si="2108"/>
        <v>3339.9568114778967</v>
      </c>
      <c r="CE1692">
        <f t="shared" si="2109"/>
        <v>3240.251674981826</v>
      </c>
      <c r="CF1692">
        <f t="shared" si="2110"/>
        <v>3355.0500489999999</v>
      </c>
      <c r="CG1692">
        <f t="shared" si="2111"/>
        <v>3364</v>
      </c>
      <c r="CH1692">
        <f t="shared" si="2112"/>
        <v>3305.5500489999999</v>
      </c>
    </row>
    <row r="1693" spans="1:86">
      <c r="A1693" s="1">
        <v>41968</v>
      </c>
      <c r="B1693">
        <v>3358</v>
      </c>
      <c r="C1693">
        <v>3388</v>
      </c>
      <c r="D1693">
        <v>3281.6499020000001</v>
      </c>
      <c r="E1693">
        <v>3288.8500979999999</v>
      </c>
      <c r="F1693">
        <v>343894</v>
      </c>
      <c r="G1693">
        <f t="shared" si="2126"/>
        <v>-297328.84867829783</v>
      </c>
      <c r="H1693">
        <f t="shared" si="2154"/>
        <v>17011143.653684258</v>
      </c>
      <c r="I1693">
        <f t="shared" si="2127"/>
        <v>3329.125</v>
      </c>
      <c r="J1693">
        <f t="shared" si="2134"/>
        <v>3360</v>
      </c>
      <c r="K1693">
        <f t="shared" si="2135"/>
        <v>3329.125</v>
      </c>
      <c r="L1693">
        <f t="shared" si="2136"/>
        <v>5</v>
      </c>
      <c r="M1693">
        <f t="shared" si="2137"/>
        <v>1</v>
      </c>
      <c r="N1693">
        <f t="shared" si="2138"/>
        <v>50</v>
      </c>
      <c r="O1693">
        <f t="shared" si="2139"/>
        <v>90</v>
      </c>
      <c r="P1693">
        <f t="shared" si="2114"/>
        <v>106.35009799999989</v>
      </c>
      <c r="Q1693">
        <f t="shared" si="2115"/>
        <v>99.149902000000111</v>
      </c>
      <c r="R1693">
        <f t="shared" si="2116"/>
        <v>7.200195999999778</v>
      </c>
      <c r="S1693">
        <f t="shared" si="2117"/>
        <v>106.35009799999989</v>
      </c>
      <c r="T1693">
        <f t="shared" si="2153"/>
        <v>62.124840098595726</v>
      </c>
      <c r="U1693">
        <f t="shared" si="2118"/>
        <v>-81.100097999999889</v>
      </c>
      <c r="V1693">
        <f t="shared" si="2119"/>
        <v>32.949951000000056</v>
      </c>
      <c r="W1693">
        <f t="shared" si="2120"/>
        <v>0</v>
      </c>
      <c r="X1693">
        <f t="shared" si="2121"/>
        <v>32.949951000000056</v>
      </c>
      <c r="Y1693">
        <f t="shared" si="2151"/>
        <v>14.015265824888152</v>
      </c>
      <c r="Z1693">
        <f t="shared" si="2152"/>
        <v>10.102005414266833</v>
      </c>
      <c r="AA1693">
        <f t="shared" si="2148"/>
        <v>22.559842089967734</v>
      </c>
      <c r="AB1693">
        <f t="shared" si="2149"/>
        <v>16.260815155796561</v>
      </c>
      <c r="AC1693">
        <f t="shared" si="2150"/>
        <v>16.225966743153116</v>
      </c>
      <c r="AD1693">
        <f t="shared" si="2078"/>
        <v>49.890937506594561</v>
      </c>
      <c r="AE1693">
        <f t="shared" si="2131"/>
        <v>3335.1800294</v>
      </c>
      <c r="AF1693">
        <f t="shared" si="2133"/>
        <v>3340.0833741666665</v>
      </c>
      <c r="AG1693">
        <f t="shared" si="2155"/>
        <v>3300.2225220499995</v>
      </c>
      <c r="AH1693">
        <f t="shared" si="2140"/>
        <v>3339.9550294000001</v>
      </c>
      <c r="AI1693">
        <f t="shared" si="2141"/>
        <v>3381.3467589361117</v>
      </c>
      <c r="AJ1693">
        <f t="shared" si="2142"/>
        <v>3298.5632998638885</v>
      </c>
      <c r="AK1693">
        <f t="shared" si="2143"/>
        <v>-0.1173326407563428</v>
      </c>
      <c r="AL1693">
        <f t="shared" si="2122"/>
        <v>-0.8645944642194916</v>
      </c>
      <c r="AM1693">
        <f t="shared" si="2123"/>
        <v>-297328.84867829783</v>
      </c>
      <c r="AN1693">
        <f t="shared" si="2156"/>
        <v>826887.16599087929</v>
      </c>
      <c r="AO1693">
        <f t="shared" si="2157"/>
        <v>6444513</v>
      </c>
      <c r="AP1693">
        <f t="shared" si="2079"/>
        <v>0.12830871254210818</v>
      </c>
      <c r="AQ1693">
        <f t="shared" si="2080"/>
        <v>3327.8293975382871</v>
      </c>
      <c r="AR1693">
        <f t="shared" si="2081"/>
        <v>3316.4881119869015</v>
      </c>
      <c r="AS1693">
        <f t="shared" si="2082"/>
        <v>3323.5241689215809</v>
      </c>
      <c r="AT1693">
        <f t="shared" si="2083"/>
        <v>3270.7763326281879</v>
      </c>
      <c r="AU1693">
        <f t="shared" si="2084"/>
        <v>3315.38593694878</v>
      </c>
      <c r="AV1693">
        <f t="shared" si="2085"/>
        <v>3236.4564554964572</v>
      </c>
      <c r="AW1693">
        <f t="shared" si="2086"/>
        <v>78.929481452322761</v>
      </c>
      <c r="AX1693">
        <f t="shared" si="2113"/>
        <v>90.958176353526909</v>
      </c>
      <c r="AY1693">
        <f t="shared" si="2087"/>
        <v>-12.028694901204148</v>
      </c>
      <c r="AZ1693">
        <f t="shared" si="2124"/>
        <v>3319.5</v>
      </c>
      <c r="BA1693">
        <f t="shared" si="2125"/>
        <v>1141556133</v>
      </c>
      <c r="BB1693">
        <f t="shared" si="2128"/>
        <v>0</v>
      </c>
      <c r="BC1693">
        <f t="shared" si="2129"/>
        <v>1141556133</v>
      </c>
      <c r="BD1693">
        <f t="shared" si="2144"/>
        <v>6005962290.347084</v>
      </c>
      <c r="BE1693">
        <f t="shared" si="2145"/>
        <v>4668654000.0631866</v>
      </c>
      <c r="BF1693">
        <f t="shared" si="2146"/>
        <v>1.2864440779431927</v>
      </c>
      <c r="BG1693">
        <f t="shared" si="2147"/>
        <v>56.263964220827745</v>
      </c>
      <c r="BH1693">
        <f t="shared" si="2088"/>
        <v>97730942</v>
      </c>
      <c r="BI1693">
        <f t="shared" si="2089"/>
        <v>2.4387623481934151</v>
      </c>
      <c r="BJ1693">
        <f t="shared" si="2130"/>
        <v>-6525</v>
      </c>
      <c r="BK1693">
        <f t="shared" si="2090"/>
        <v>-1.9161372497744026E-2</v>
      </c>
      <c r="BL1693">
        <f t="shared" si="2091"/>
        <v>0.98083862750225592</v>
      </c>
      <c r="BM1693">
        <f t="shared" si="2092"/>
        <v>21.81535693800096</v>
      </c>
      <c r="BN1693">
        <f t="shared" si="2093"/>
        <v>3334.8249510000001</v>
      </c>
      <c r="BO1693">
        <f t="shared" si="2132"/>
        <v>3343.1700195999997</v>
      </c>
      <c r="BP1693">
        <f t="shared" si="2094"/>
        <v>3173.1897080441186</v>
      </c>
      <c r="BQ1693">
        <f t="shared" si="2095"/>
        <v>169.98031155588114</v>
      </c>
      <c r="BR1693">
        <f t="shared" si="2096"/>
        <v>-70.899902000000111</v>
      </c>
      <c r="BS1693">
        <f t="shared" si="2097"/>
        <v>-28.350097999999889</v>
      </c>
      <c r="BT1693">
        <f t="shared" si="2098"/>
        <v>16.699951000000056</v>
      </c>
      <c r="BU1693">
        <f t="shared" si="2099"/>
        <v>29</v>
      </c>
      <c r="BV1693">
        <f t="shared" si="2100"/>
        <v>3329.080062066666</v>
      </c>
      <c r="BW1693">
        <f t="shared" si="2101"/>
        <v>3332.2238655238089</v>
      </c>
      <c r="BX1693">
        <f t="shared" si="2102"/>
        <v>3336.5273128181825</v>
      </c>
      <c r="BY1693">
        <f t="shared" si="2103"/>
        <v>3325.4814593714295</v>
      </c>
      <c r="BZ1693">
        <f t="shared" si="2104"/>
        <v>3396</v>
      </c>
      <c r="CA1693">
        <f t="shared" si="2105"/>
        <v>3281.6499020000001</v>
      </c>
      <c r="CB1693">
        <f t="shared" si="2106"/>
        <v>3341.8884756633333</v>
      </c>
      <c r="CC1693">
        <f t="shared" si="2107"/>
        <v>3351.0807245249998</v>
      </c>
      <c r="CD1693">
        <f t="shared" si="2108"/>
        <v>3344.5694105982539</v>
      </c>
      <c r="CE1693">
        <f t="shared" si="2109"/>
        <v>3251.4580177006924</v>
      </c>
      <c r="CF1693">
        <f t="shared" si="2110"/>
        <v>3353.1000979999999</v>
      </c>
      <c r="CG1693">
        <f t="shared" si="2111"/>
        <v>3363.1000979999999</v>
      </c>
      <c r="CH1693">
        <f t="shared" si="2112"/>
        <v>3334</v>
      </c>
    </row>
    <row r="1694" spans="1:86">
      <c r="A1694" s="1">
        <v>41969</v>
      </c>
      <c r="B1694">
        <v>3280</v>
      </c>
      <c r="C1694">
        <v>3306.8999020000001</v>
      </c>
      <c r="D1694">
        <v>3248.6999510000001</v>
      </c>
      <c r="E1694">
        <v>3284</v>
      </c>
      <c r="F1694">
        <v>223306</v>
      </c>
      <c r="G1694">
        <f t="shared" si="2126"/>
        <v>47577.827444939954</v>
      </c>
      <c r="H1694">
        <f t="shared" si="2154"/>
        <v>17058721.481129199</v>
      </c>
      <c r="I1694">
        <f t="shared" si="2127"/>
        <v>3279.8999632499999</v>
      </c>
      <c r="J1694">
        <f t="shared" si="2134"/>
        <v>3360</v>
      </c>
      <c r="K1694">
        <f t="shared" si="2135"/>
        <v>3279.8999632499999</v>
      </c>
      <c r="L1694">
        <f t="shared" si="2136"/>
        <v>6</v>
      </c>
      <c r="M1694">
        <f t="shared" si="2137"/>
        <v>1</v>
      </c>
      <c r="N1694">
        <f t="shared" si="2138"/>
        <v>40</v>
      </c>
      <c r="O1694">
        <f t="shared" si="2139"/>
        <v>90</v>
      </c>
      <c r="P1694">
        <f t="shared" si="2114"/>
        <v>58.199951000000056</v>
      </c>
      <c r="Q1694">
        <f t="shared" si="2115"/>
        <v>22.899902000000111</v>
      </c>
      <c r="R1694">
        <f t="shared" si="2116"/>
        <v>35.300048999999944</v>
      </c>
      <c r="S1694">
        <f t="shared" si="2117"/>
        <v>58.199951000000056</v>
      </c>
      <c r="T1694">
        <f t="shared" si="2153"/>
        <v>61.844490877267461</v>
      </c>
      <c r="U1694">
        <f t="shared" si="2118"/>
        <v>-1.5</v>
      </c>
      <c r="V1694">
        <f t="shared" si="2119"/>
        <v>-8.5</v>
      </c>
      <c r="W1694">
        <f t="shared" si="2120"/>
        <v>0</v>
      </c>
      <c r="X1694">
        <f t="shared" si="2121"/>
        <v>0</v>
      </c>
      <c r="Y1694">
        <f t="shared" si="2151"/>
        <v>13.014175408824713</v>
      </c>
      <c r="Z1694">
        <f t="shared" si="2152"/>
        <v>9.3804335989620586</v>
      </c>
      <c r="AA1694">
        <f t="shared" si="2148"/>
        <v>21.043386766093356</v>
      </c>
      <c r="AB1694">
        <f t="shared" si="2149"/>
        <v>15.167775602806488</v>
      </c>
      <c r="AC1694">
        <f t="shared" si="2150"/>
        <v>16.225966743153126</v>
      </c>
      <c r="AD1694">
        <f t="shared" ref="AD1694:AD1757" si="2158">AVERAGE(AC1681:AC1694)</f>
        <v>47.707894105746433</v>
      </c>
      <c r="AE1694">
        <f t="shared" si="2131"/>
        <v>3323.3000489999999</v>
      </c>
      <c r="AF1694">
        <f t="shared" si="2133"/>
        <v>3326.6500245000002</v>
      </c>
      <c r="AG1694">
        <f t="shared" si="2155"/>
        <v>3305.9375245000001</v>
      </c>
      <c r="AH1694">
        <f t="shared" si="2140"/>
        <v>3332.3800294000002</v>
      </c>
      <c r="AI1694">
        <f t="shared" si="2141"/>
        <v>3383.167848369093</v>
      </c>
      <c r="AJ1694">
        <f t="shared" si="2142"/>
        <v>3281.5922104309075</v>
      </c>
      <c r="AK1694">
        <f t="shared" si="2143"/>
        <v>2.3704400168845639E-2</v>
      </c>
      <c r="AL1694">
        <f t="shared" si="2122"/>
        <v>0.21306112439853811</v>
      </c>
      <c r="AM1694">
        <f t="shared" si="2123"/>
        <v>47577.827444939954</v>
      </c>
      <c r="AN1694">
        <f t="shared" si="2156"/>
        <v>791257.79456812702</v>
      </c>
      <c r="AO1694">
        <f t="shared" si="2157"/>
        <v>6507659</v>
      </c>
      <c r="AP1694">
        <f t="shared" ref="AP1694:AP1757" si="2159">AN1694/AO1694</f>
        <v>0.1215886994951836</v>
      </c>
      <c r="AQ1694">
        <f t="shared" ref="AQ1694:AQ1757" si="2160">((E1694-AQ1693)*0.34)+AQ1693</f>
        <v>3312.9274023752696</v>
      </c>
      <c r="AR1694">
        <f t="shared" ref="AR1694:AR1757" si="2161">((E1695-AR1693)*0.285)+AR1693</f>
        <v>3301.3722361056348</v>
      </c>
      <c r="AS1694">
        <f t="shared" ref="AS1694:AS1757" si="2162">((E1694-AS1693)*0.18)+AS1693</f>
        <v>3316.4098185156963</v>
      </c>
      <c r="AT1694">
        <f t="shared" ref="AT1694:AT1757" si="2163">((E1694-AT1693)*0.09)+AT1693</f>
        <v>3271.966462691651</v>
      </c>
      <c r="AU1694">
        <f t="shared" ref="AU1694:AU1757" si="2164">((E1694-AU1693)*0.15)+AU1693</f>
        <v>3310.6780464064632</v>
      </c>
      <c r="AV1694">
        <f t="shared" ref="AV1694:AV1757" si="2165">((E1694-AV1693)*0.07)+AV1693</f>
        <v>3239.7845036117051</v>
      </c>
      <c r="AW1694">
        <f t="shared" ref="AW1694:AW1757" si="2166">AU1694-AV1694</f>
        <v>70.893542794758105</v>
      </c>
      <c r="AX1694">
        <f t="shared" si="2113"/>
        <v>86.945249641773145</v>
      </c>
      <c r="AY1694">
        <f t="shared" si="2087"/>
        <v>-16.051706847015041</v>
      </c>
      <c r="AZ1694">
        <f t="shared" si="2124"/>
        <v>3279.8666176666666</v>
      </c>
      <c r="BA1694">
        <f t="shared" si="2125"/>
        <v>732413894.9246726</v>
      </c>
      <c r="BB1694">
        <f t="shared" si="2128"/>
        <v>0</v>
      </c>
      <c r="BC1694">
        <f t="shared" si="2129"/>
        <v>732413894.9246726</v>
      </c>
      <c r="BD1694">
        <f t="shared" si="2144"/>
        <v>6005962290.347084</v>
      </c>
      <c r="BE1694">
        <f t="shared" si="2145"/>
        <v>4519685274.0907154</v>
      </c>
      <c r="BF1694">
        <f t="shared" si="2146"/>
        <v>1.3288452461007658</v>
      </c>
      <c r="BG1694">
        <f t="shared" si="2147"/>
        <v>57.060264022509834</v>
      </c>
      <c r="BH1694">
        <f t="shared" si="2088"/>
        <v>97507636</v>
      </c>
      <c r="BI1694">
        <f t="shared" si="2089"/>
        <v>2.1882178495429598</v>
      </c>
      <c r="BJ1694">
        <f t="shared" si="2130"/>
        <v>-585.0097999999889</v>
      </c>
      <c r="BK1694">
        <f t="shared" si="2090"/>
        <v>-1.4747093529587463E-3</v>
      </c>
      <c r="BL1694">
        <f t="shared" si="2091"/>
        <v>0.99852529064704121</v>
      </c>
      <c r="BM1694">
        <f t="shared" si="2092"/>
        <v>26.76753088911261</v>
      </c>
      <c r="BN1694">
        <f t="shared" si="2093"/>
        <v>3277.7999264999999</v>
      </c>
      <c r="BO1694">
        <f t="shared" si="2132"/>
        <v>3326.8699951000003</v>
      </c>
      <c r="BP1694">
        <f t="shared" si="2094"/>
        <v>3180.7889691470591</v>
      </c>
      <c r="BQ1694">
        <f t="shared" si="2095"/>
        <v>146.08102595294122</v>
      </c>
      <c r="BR1694">
        <f t="shared" si="2096"/>
        <v>-44.550048999999944</v>
      </c>
      <c r="BS1694">
        <f t="shared" si="2097"/>
        <v>-73</v>
      </c>
      <c r="BT1694">
        <f t="shared" si="2098"/>
        <v>-89.100097999999889</v>
      </c>
      <c r="BU1694">
        <f t="shared" si="2099"/>
        <v>-90</v>
      </c>
      <c r="BV1694">
        <f t="shared" si="2100"/>
        <v>3312.0200522666664</v>
      </c>
      <c r="BW1694">
        <f t="shared" si="2101"/>
        <v>3316.2000443333332</v>
      </c>
      <c r="BX1694">
        <f t="shared" si="2102"/>
        <v>3326.353671109091</v>
      </c>
      <c r="BY1694">
        <f t="shared" si="2103"/>
        <v>3323.9364572714294</v>
      </c>
      <c r="BZ1694">
        <f t="shared" si="2104"/>
        <v>3396</v>
      </c>
      <c r="CA1694">
        <f t="shared" si="2105"/>
        <v>3248.6999510000001</v>
      </c>
      <c r="CB1694">
        <f t="shared" si="2106"/>
        <v>3337.016703416667</v>
      </c>
      <c r="CC1694">
        <f t="shared" si="2107"/>
        <v>3339.3487338027776</v>
      </c>
      <c r="CD1694">
        <f t="shared" si="2108"/>
        <v>3337.0156241838895</v>
      </c>
      <c r="CE1694">
        <f t="shared" si="2109"/>
        <v>3265.909157881651</v>
      </c>
      <c r="CF1694">
        <f t="shared" si="2110"/>
        <v>3288.8500979999999</v>
      </c>
      <c r="CG1694">
        <f t="shared" si="2111"/>
        <v>3388</v>
      </c>
      <c r="CH1694">
        <f t="shared" si="2112"/>
        <v>3281.6499020000001</v>
      </c>
    </row>
    <row r="1695" spans="1:86">
      <c r="A1695" s="1">
        <v>41970</v>
      </c>
      <c r="B1695">
        <v>3286.6999510000001</v>
      </c>
      <c r="C1695">
        <v>3305.3999020000001</v>
      </c>
      <c r="D1695">
        <v>3257.1999510000001</v>
      </c>
      <c r="E1695">
        <v>3263.4499510000001</v>
      </c>
      <c r="F1695">
        <v>244311</v>
      </c>
      <c r="G1695">
        <f t="shared" si="2126"/>
        <v>-180952.27376395059</v>
      </c>
      <c r="H1695">
        <f t="shared" si="2154"/>
        <v>16877769.207365248</v>
      </c>
      <c r="I1695">
        <f t="shared" si="2127"/>
        <v>3278.1874387500002</v>
      </c>
      <c r="J1695">
        <f t="shared" si="2134"/>
        <v>3360</v>
      </c>
      <c r="K1695">
        <f t="shared" si="2135"/>
        <v>3278.1874387500002</v>
      </c>
      <c r="L1695">
        <f t="shared" si="2136"/>
        <v>7</v>
      </c>
      <c r="M1695">
        <f t="shared" si="2137"/>
        <v>1</v>
      </c>
      <c r="N1695">
        <f t="shared" si="2138"/>
        <v>30</v>
      </c>
      <c r="O1695">
        <f t="shared" si="2139"/>
        <v>90</v>
      </c>
      <c r="P1695">
        <f t="shared" si="2114"/>
        <v>48.199951000000056</v>
      </c>
      <c r="Q1695">
        <f t="shared" si="2115"/>
        <v>41.949951000000056</v>
      </c>
      <c r="R1695">
        <f t="shared" si="2116"/>
        <v>6.25</v>
      </c>
      <c r="S1695">
        <f t="shared" si="2117"/>
        <v>48.199951000000056</v>
      </c>
      <c r="T1695">
        <f t="shared" si="2153"/>
        <v>60.869880886034075</v>
      </c>
      <c r="U1695">
        <f t="shared" si="2118"/>
        <v>54.300048999999944</v>
      </c>
      <c r="V1695">
        <f t="shared" si="2119"/>
        <v>-18.800048999999944</v>
      </c>
      <c r="W1695">
        <f t="shared" si="2120"/>
        <v>54.300048999999944</v>
      </c>
      <c r="X1695">
        <f t="shared" si="2121"/>
        <v>0</v>
      </c>
      <c r="Y1695">
        <f t="shared" si="2151"/>
        <v>15.963166379622944</v>
      </c>
      <c r="Z1695">
        <f t="shared" si="2152"/>
        <v>8.7104026276076265</v>
      </c>
      <c r="AA1695">
        <f t="shared" si="2148"/>
        <v>26.225065906586188</v>
      </c>
      <c r="AB1695">
        <f t="shared" si="2149"/>
        <v>14.309872963142487</v>
      </c>
      <c r="AC1695">
        <f t="shared" si="2150"/>
        <v>29.394870883453873</v>
      </c>
      <c r="AD1695">
        <f t="shared" si="2158"/>
        <v>46.465486714919791</v>
      </c>
      <c r="AE1695">
        <f t="shared" si="2131"/>
        <v>3308.8900391999996</v>
      </c>
      <c r="AF1695">
        <f t="shared" si="2133"/>
        <v>3313.3250326666662</v>
      </c>
      <c r="AG1695">
        <f t="shared" si="2155"/>
        <v>3311.5425171500001</v>
      </c>
      <c r="AH1695">
        <f t="shared" si="2140"/>
        <v>3325.8700196</v>
      </c>
      <c r="AI1695">
        <f t="shared" si="2141"/>
        <v>3391.47913808679</v>
      </c>
      <c r="AJ1695">
        <f t="shared" si="2142"/>
        <v>3260.2609011132099</v>
      </c>
      <c r="AK1695">
        <f t="shared" si="2143"/>
        <v>2.4303404468330396E-2</v>
      </c>
      <c r="AL1695">
        <f t="shared" si="2122"/>
        <v>-0.74066363677423686</v>
      </c>
      <c r="AM1695">
        <f t="shared" si="2123"/>
        <v>-180952.27376395059</v>
      </c>
      <c r="AN1695">
        <f t="shared" si="2156"/>
        <v>593907.97096196108</v>
      </c>
      <c r="AO1695">
        <f t="shared" si="2157"/>
        <v>6531591</v>
      </c>
      <c r="AP1695">
        <f t="shared" si="2159"/>
        <v>9.0928530424204623E-2</v>
      </c>
      <c r="AQ1695">
        <f t="shared" si="2160"/>
        <v>3296.1050689076778</v>
      </c>
      <c r="AR1695">
        <f t="shared" si="2161"/>
        <v>3314.148134850529</v>
      </c>
      <c r="AS1695">
        <f t="shared" si="2162"/>
        <v>3306.8770423628712</v>
      </c>
      <c r="AT1695">
        <f t="shared" si="2163"/>
        <v>3271.1999766394024</v>
      </c>
      <c r="AU1695">
        <f t="shared" si="2164"/>
        <v>3303.5938320954938</v>
      </c>
      <c r="AV1695">
        <f t="shared" si="2165"/>
        <v>3241.4410849288856</v>
      </c>
      <c r="AW1695">
        <f t="shared" si="2166"/>
        <v>62.152747166608151</v>
      </c>
      <c r="AX1695">
        <f t="shared" si="2113"/>
        <v>81.986749146740152</v>
      </c>
      <c r="AY1695">
        <f t="shared" si="2087"/>
        <v>-19.834001980132001</v>
      </c>
      <c r="AZ1695">
        <f t="shared" si="2124"/>
        <v>3275.3499346666667</v>
      </c>
      <c r="BA1695">
        <f t="shared" si="2125"/>
        <v>800204017.88834798</v>
      </c>
      <c r="BB1695">
        <f t="shared" si="2128"/>
        <v>0</v>
      </c>
      <c r="BC1695">
        <f t="shared" si="2129"/>
        <v>800204017.88834798</v>
      </c>
      <c r="BD1695">
        <f t="shared" si="2144"/>
        <v>6005962290.347084</v>
      </c>
      <c r="BE1695">
        <f t="shared" si="2145"/>
        <v>4324928904.7255001</v>
      </c>
      <c r="BF1695">
        <f t="shared" si="2146"/>
        <v>1.3886846287310883</v>
      </c>
      <c r="BG1695">
        <f t="shared" si="2147"/>
        <v>58.135955329891424</v>
      </c>
      <c r="BH1695">
        <f t="shared" si="2088"/>
        <v>97263325</v>
      </c>
      <c r="BI1695">
        <f t="shared" si="2089"/>
        <v>1.9174418272042026</v>
      </c>
      <c r="BJ1695">
        <f t="shared" si="2130"/>
        <v>-2155.0048999999944</v>
      </c>
      <c r="BK1695">
        <f t="shared" si="2090"/>
        <v>-6.2576275883069257E-3</v>
      </c>
      <c r="BL1695">
        <f t="shared" si="2091"/>
        <v>0.99374237241169305</v>
      </c>
      <c r="BM1695">
        <f t="shared" si="2092"/>
        <v>34.579041615676516</v>
      </c>
      <c r="BN1695">
        <f t="shared" si="2093"/>
        <v>3281.2999264999999</v>
      </c>
      <c r="BO1695">
        <f t="shared" si="2132"/>
        <v>3315.4499754999997</v>
      </c>
      <c r="BP1695">
        <f t="shared" si="2094"/>
        <v>3187.712495676471</v>
      </c>
      <c r="BQ1695">
        <f t="shared" si="2095"/>
        <v>127.7374798235287</v>
      </c>
      <c r="BR1695">
        <f t="shared" si="2096"/>
        <v>-66.100097999999889</v>
      </c>
      <c r="BS1695">
        <f t="shared" si="2097"/>
        <v>-63.100097999999889</v>
      </c>
      <c r="BT1695">
        <f t="shared" si="2098"/>
        <v>-38.600097999999889</v>
      </c>
      <c r="BU1695">
        <f t="shared" si="2099"/>
        <v>-42.400146999999833</v>
      </c>
      <c r="BV1695">
        <f t="shared" si="2100"/>
        <v>3292.0700195999993</v>
      </c>
      <c r="BW1695">
        <f t="shared" si="2101"/>
        <v>3298.1428804761899</v>
      </c>
      <c r="BX1695">
        <f t="shared" si="2102"/>
        <v>3313.8209295818187</v>
      </c>
      <c r="BY1695">
        <f t="shared" si="2103"/>
        <v>3319.8900216999996</v>
      </c>
      <c r="BZ1695">
        <f t="shared" si="2104"/>
        <v>3395</v>
      </c>
      <c r="CA1695">
        <f t="shared" si="2105"/>
        <v>3248.6999510000001</v>
      </c>
      <c r="CB1695">
        <f t="shared" si="2106"/>
        <v>3334.1197275899999</v>
      </c>
      <c r="CC1695">
        <f t="shared" si="2107"/>
        <v>3333.0680916249999</v>
      </c>
      <c r="CD1695">
        <f t="shared" si="2108"/>
        <v>3338.6101636693252</v>
      </c>
      <c r="CE1695">
        <f t="shared" si="2109"/>
        <v>3288.3776568233275</v>
      </c>
      <c r="CF1695">
        <f t="shared" si="2110"/>
        <v>3284</v>
      </c>
      <c r="CG1695">
        <f t="shared" si="2111"/>
        <v>3306.8999020000001</v>
      </c>
      <c r="CH1695">
        <f t="shared" si="2112"/>
        <v>3248.6999510000001</v>
      </c>
    </row>
    <row r="1696" spans="1:86">
      <c r="A1696" s="1">
        <v>41971</v>
      </c>
      <c r="B1696">
        <v>3279</v>
      </c>
      <c r="C1696">
        <v>3359.6999510000001</v>
      </c>
      <c r="D1696">
        <v>3276</v>
      </c>
      <c r="E1696">
        <v>3346.1999510000001</v>
      </c>
      <c r="F1696">
        <v>275680</v>
      </c>
      <c r="G1696">
        <f t="shared" si="2126"/>
        <v>186750.91568070339</v>
      </c>
      <c r="H1696">
        <f t="shared" si="2154"/>
        <v>17064520.123045951</v>
      </c>
      <c r="I1696">
        <f t="shared" si="2127"/>
        <v>3315.2249755000003</v>
      </c>
      <c r="J1696">
        <f t="shared" si="2134"/>
        <v>3360</v>
      </c>
      <c r="K1696">
        <f t="shared" si="2135"/>
        <v>3278.1874387500002</v>
      </c>
      <c r="L1696">
        <f t="shared" si="2136"/>
        <v>8</v>
      </c>
      <c r="M1696">
        <f t="shared" si="2137"/>
        <v>2</v>
      </c>
      <c r="N1696">
        <f t="shared" si="2138"/>
        <v>20</v>
      </c>
      <c r="O1696">
        <f t="shared" si="2139"/>
        <v>80</v>
      </c>
      <c r="P1696">
        <f t="shared" si="2114"/>
        <v>83.699951000000056</v>
      </c>
      <c r="Q1696">
        <f t="shared" si="2115"/>
        <v>13.5</v>
      </c>
      <c r="R1696">
        <f t="shared" si="2116"/>
        <v>70.199951000000056</v>
      </c>
      <c r="S1696">
        <f t="shared" si="2117"/>
        <v>83.699951000000056</v>
      </c>
      <c r="T1696">
        <f t="shared" si="2153"/>
        <v>62.500600179888792</v>
      </c>
      <c r="U1696">
        <f t="shared" si="2118"/>
        <v>72.300048999999944</v>
      </c>
      <c r="V1696">
        <f t="shared" si="2119"/>
        <v>-59</v>
      </c>
      <c r="W1696">
        <f t="shared" si="2120"/>
        <v>72.300048999999944</v>
      </c>
      <c r="X1696">
        <f t="shared" si="2121"/>
        <v>0</v>
      </c>
      <c r="Y1696">
        <f t="shared" si="2151"/>
        <v>19.987229423935585</v>
      </c>
      <c r="Z1696">
        <f t="shared" si="2152"/>
        <v>8.0882310113499383</v>
      </c>
      <c r="AA1696">
        <f t="shared" si="2148"/>
        <v>31.979259985357711</v>
      </c>
      <c r="AB1696">
        <f t="shared" si="2149"/>
        <v>12.941045346877386</v>
      </c>
      <c r="AC1696">
        <f t="shared" si="2150"/>
        <v>42.38220220827035</v>
      </c>
      <c r="AD1696">
        <f t="shared" si="2158"/>
        <v>45.963839151716293</v>
      </c>
      <c r="AE1696">
        <f t="shared" si="2131"/>
        <v>3307.1200196</v>
      </c>
      <c r="AF1696">
        <f t="shared" si="2133"/>
        <v>3315.1083578333328</v>
      </c>
      <c r="AG1696">
        <f t="shared" si="2155"/>
        <v>3318.5825196000005</v>
      </c>
      <c r="AH1696">
        <f t="shared" si="2140"/>
        <v>3327.5350097999994</v>
      </c>
      <c r="AI1696">
        <f t="shared" si="2141"/>
        <v>3394.2686074618828</v>
      </c>
      <c r="AJ1696">
        <f t="shared" si="2142"/>
        <v>3260.8014121381161</v>
      </c>
      <c r="AK1696">
        <f t="shared" si="2143"/>
        <v>0.63984665786018002</v>
      </c>
      <c r="AL1696">
        <f t="shared" si="2122"/>
        <v>0.67741916599210461</v>
      </c>
      <c r="AM1696">
        <f t="shared" si="2123"/>
        <v>186750.91568070339</v>
      </c>
      <c r="AN1696">
        <f t="shared" si="2156"/>
        <v>636704.01280015893</v>
      </c>
      <c r="AO1696">
        <f t="shared" si="2157"/>
        <v>6578928</v>
      </c>
      <c r="AP1696">
        <f t="shared" si="2159"/>
        <v>9.6779294863868243E-2</v>
      </c>
      <c r="AQ1696">
        <f t="shared" si="2160"/>
        <v>3313.1373288190675</v>
      </c>
      <c r="AR1696">
        <f t="shared" si="2161"/>
        <v>3335.5236384881282</v>
      </c>
      <c r="AS1696">
        <f t="shared" si="2162"/>
        <v>3313.9551659175545</v>
      </c>
      <c r="AT1696">
        <f t="shared" si="2163"/>
        <v>3277.9499743318561</v>
      </c>
      <c r="AU1696">
        <f t="shared" si="2164"/>
        <v>3309.9847499311695</v>
      </c>
      <c r="AV1696">
        <f t="shared" si="2165"/>
        <v>3248.7742055538638</v>
      </c>
      <c r="AW1696">
        <f t="shared" si="2166"/>
        <v>61.210544377305723</v>
      </c>
      <c r="AX1696">
        <f t="shared" si="2113"/>
        <v>77.831508192853263</v>
      </c>
      <c r="AY1696">
        <f t="shared" si="2087"/>
        <v>-16.62096381554754</v>
      </c>
      <c r="AZ1696">
        <f t="shared" si="2124"/>
        <v>3327.2999673333338</v>
      </c>
      <c r="BA1696">
        <f t="shared" si="2125"/>
        <v>917270054.99445343</v>
      </c>
      <c r="BB1696">
        <f t="shared" si="2128"/>
        <v>917270054.99445343</v>
      </c>
      <c r="BC1696">
        <f t="shared" si="2129"/>
        <v>0</v>
      </c>
      <c r="BD1696">
        <f t="shared" si="2144"/>
        <v>6239827354.7702599</v>
      </c>
      <c r="BE1696">
        <f t="shared" si="2145"/>
        <v>4324928904.7255001</v>
      </c>
      <c r="BF1696">
        <f t="shared" si="2146"/>
        <v>1.442758364872196</v>
      </c>
      <c r="BG1696">
        <f t="shared" si="2147"/>
        <v>59.062672166826474</v>
      </c>
      <c r="BH1696">
        <f t="shared" si="2088"/>
        <v>97539005</v>
      </c>
      <c r="BI1696">
        <f t="shared" si="2089"/>
        <v>1.8841119913062814</v>
      </c>
      <c r="BJ1696">
        <f t="shared" si="2130"/>
        <v>8175</v>
      </c>
      <c r="BK1696">
        <f t="shared" si="2090"/>
        <v>2.5356601523686122E-2</v>
      </c>
      <c r="BL1696">
        <f t="shared" si="2091"/>
        <v>1.0253566015236861</v>
      </c>
      <c r="BM1696">
        <f t="shared" si="2092"/>
        <v>35.171694178125605</v>
      </c>
      <c r="BN1696">
        <f t="shared" si="2093"/>
        <v>3317.8499755000003</v>
      </c>
      <c r="BO1696">
        <f t="shared" si="2132"/>
        <v>3312.0649657000004</v>
      </c>
      <c r="BP1696">
        <f t="shared" si="2094"/>
        <v>3196.4279390147058</v>
      </c>
      <c r="BQ1696">
        <f t="shared" si="2095"/>
        <v>115.63702668529459</v>
      </c>
      <c r="BR1696">
        <f t="shared" si="2096"/>
        <v>5</v>
      </c>
      <c r="BS1696">
        <f t="shared" si="2097"/>
        <v>-37.100097999999889</v>
      </c>
      <c r="BT1696">
        <f t="shared" si="2098"/>
        <v>-10.300048999999944</v>
      </c>
      <c r="BU1696">
        <f t="shared" si="2099"/>
        <v>-42.949951000000056</v>
      </c>
      <c r="BV1696">
        <f t="shared" si="2100"/>
        <v>3304.5066568666666</v>
      </c>
      <c r="BW1696">
        <f t="shared" si="2101"/>
        <v>3307.5357142857142</v>
      </c>
      <c r="BX1696">
        <f t="shared" si="2102"/>
        <v>3317.5172807454546</v>
      </c>
      <c r="BY1696">
        <f t="shared" si="2103"/>
        <v>3323.1907296857139</v>
      </c>
      <c r="BZ1696">
        <f t="shared" si="2104"/>
        <v>3395</v>
      </c>
      <c r="CA1696">
        <f t="shared" si="2105"/>
        <v>3248.6999510000001</v>
      </c>
      <c r="CB1696">
        <f t="shared" si="2106"/>
        <v>3317.4390635366663</v>
      </c>
      <c r="CC1696">
        <f t="shared" si="2107"/>
        <v>3330.9511659638888</v>
      </c>
      <c r="CD1696">
        <f t="shared" si="2108"/>
        <v>3341.3218176803966</v>
      </c>
      <c r="CE1696">
        <f t="shared" si="2109"/>
        <v>3304.8585489861021</v>
      </c>
      <c r="CF1696">
        <f t="shared" si="2110"/>
        <v>3263.4499510000001</v>
      </c>
      <c r="CG1696">
        <f t="shared" si="2111"/>
        <v>3305.3999020000001</v>
      </c>
      <c r="CH1696">
        <f t="shared" si="2112"/>
        <v>3257.1999510000001</v>
      </c>
    </row>
    <row r="1697" spans="1:86">
      <c r="A1697" s="1">
        <v>41974</v>
      </c>
      <c r="B1697">
        <v>3341</v>
      </c>
      <c r="C1697">
        <v>3432</v>
      </c>
      <c r="D1697">
        <v>3335</v>
      </c>
      <c r="E1697">
        <v>3389.1499020000001</v>
      </c>
      <c r="F1697">
        <v>510490</v>
      </c>
      <c r="G1697">
        <f t="shared" si="2126"/>
        <v>59468.422102681579</v>
      </c>
      <c r="H1697">
        <f t="shared" si="2154"/>
        <v>17123988.545148633</v>
      </c>
      <c r="I1697">
        <f t="shared" si="2127"/>
        <v>3374.2874755000003</v>
      </c>
      <c r="J1697">
        <f t="shared" si="2134"/>
        <v>3374.2874755000003</v>
      </c>
      <c r="K1697">
        <f t="shared" si="2135"/>
        <v>3278.1874387500002</v>
      </c>
      <c r="L1697">
        <f t="shared" si="2136"/>
        <v>1</v>
      </c>
      <c r="M1697">
        <f t="shared" si="2137"/>
        <v>3</v>
      </c>
      <c r="N1697">
        <f t="shared" si="2138"/>
        <v>90</v>
      </c>
      <c r="O1697">
        <f t="shared" si="2139"/>
        <v>70</v>
      </c>
      <c r="P1697">
        <f t="shared" si="2114"/>
        <v>97</v>
      </c>
      <c r="Q1697">
        <f t="shared" si="2115"/>
        <v>42.850097999999889</v>
      </c>
      <c r="R1697">
        <f t="shared" si="2116"/>
        <v>54.149902000000111</v>
      </c>
      <c r="S1697">
        <f t="shared" si="2117"/>
        <v>97</v>
      </c>
      <c r="T1697">
        <f t="shared" si="2153"/>
        <v>64.964843024182443</v>
      </c>
      <c r="U1697">
        <f t="shared" si="2118"/>
        <v>-37</v>
      </c>
      <c r="V1697">
        <f t="shared" si="2119"/>
        <v>-17.050048999999944</v>
      </c>
      <c r="W1697">
        <f t="shared" si="2120"/>
        <v>0</v>
      </c>
      <c r="X1697">
        <f t="shared" si="2121"/>
        <v>0</v>
      </c>
      <c r="Y1697">
        <f t="shared" si="2151"/>
        <v>18.559570179368759</v>
      </c>
      <c r="Z1697">
        <f t="shared" si="2152"/>
        <v>7.5105002248249431</v>
      </c>
      <c r="AA1697">
        <f t="shared" si="2148"/>
        <v>28.568636997183482</v>
      </c>
      <c r="AB1697">
        <f t="shared" si="2149"/>
        <v>11.560868733307403</v>
      </c>
      <c r="AC1697">
        <f t="shared" si="2150"/>
        <v>42.382202208270343</v>
      </c>
      <c r="AD1697">
        <f t="shared" si="2158"/>
        <v>45.14303238066627</v>
      </c>
      <c r="AE1697">
        <f t="shared" si="2131"/>
        <v>3314.3299804000003</v>
      </c>
      <c r="AF1697">
        <f t="shared" si="2133"/>
        <v>3320.7916666666665</v>
      </c>
      <c r="AG1697">
        <f t="shared" si="2155"/>
        <v>3326.0275147000007</v>
      </c>
      <c r="AH1697">
        <f t="shared" si="2140"/>
        <v>3332.3300048999999</v>
      </c>
      <c r="AI1697">
        <f t="shared" si="2141"/>
        <v>3408.5223330831955</v>
      </c>
      <c r="AJ1697">
        <f t="shared" si="2142"/>
        <v>3256.1376767168044</v>
      </c>
      <c r="AK1697">
        <f t="shared" si="2143"/>
        <v>0.87287151118012418</v>
      </c>
      <c r="AL1697">
        <f t="shared" si="2122"/>
        <v>0.11649282474227032</v>
      </c>
      <c r="AM1697">
        <f t="shared" si="2123"/>
        <v>59468.422102681579</v>
      </c>
      <c r="AN1697">
        <f t="shared" si="2156"/>
        <v>591637.63412159053</v>
      </c>
      <c r="AO1697">
        <f t="shared" si="2157"/>
        <v>5815089</v>
      </c>
      <c r="AP1697">
        <f t="shared" si="2159"/>
        <v>0.10174180208103273</v>
      </c>
      <c r="AQ1697">
        <f t="shared" si="2160"/>
        <v>3338.9816037005844</v>
      </c>
      <c r="AR1697">
        <f t="shared" si="2161"/>
        <v>3341.6016794490115</v>
      </c>
      <c r="AS1697">
        <f t="shared" si="2162"/>
        <v>3327.4902184123948</v>
      </c>
      <c r="AT1697">
        <f t="shared" si="2163"/>
        <v>3287.9579678219889</v>
      </c>
      <c r="AU1697">
        <f t="shared" si="2164"/>
        <v>3321.8595227414939</v>
      </c>
      <c r="AV1697">
        <f t="shared" si="2165"/>
        <v>3258.6005043050932</v>
      </c>
      <c r="AW1697">
        <f t="shared" si="2166"/>
        <v>63.259018436400765</v>
      </c>
      <c r="AX1697">
        <f t="shared" si="2113"/>
        <v>74.917010241562764</v>
      </c>
      <c r="AY1697">
        <f t="shared" si="2087"/>
        <v>-11.657991805161998</v>
      </c>
      <c r="AZ1697">
        <f t="shared" si="2124"/>
        <v>3385.3833006666669</v>
      </c>
      <c r="BA1697">
        <f t="shared" si="2125"/>
        <v>1728204321.1573267</v>
      </c>
      <c r="BB1697">
        <f t="shared" si="2128"/>
        <v>1728204321.1573267</v>
      </c>
      <c r="BC1697">
        <f t="shared" si="2129"/>
        <v>0</v>
      </c>
      <c r="BD1697">
        <f t="shared" si="2144"/>
        <v>7260011942.1174335</v>
      </c>
      <c r="BE1697">
        <f t="shared" si="2145"/>
        <v>4324928904.7255001</v>
      </c>
      <c r="BF1697">
        <f t="shared" si="2146"/>
        <v>1.6786430718398644</v>
      </c>
      <c r="BG1697">
        <f t="shared" si="2147"/>
        <v>62.667665187914132</v>
      </c>
      <c r="BH1697">
        <f t="shared" si="2088"/>
        <v>98049495</v>
      </c>
      <c r="BI1697">
        <f t="shared" si="2089"/>
        <v>1.9412940724960377</v>
      </c>
      <c r="BJ1697">
        <f t="shared" si="2130"/>
        <v>4194.9951000000056</v>
      </c>
      <c r="BK1697">
        <f t="shared" si="2090"/>
        <v>1.2835440687626756E-2</v>
      </c>
      <c r="BL1697">
        <f t="shared" si="2091"/>
        <v>1.0128354406876268</v>
      </c>
      <c r="BM1697">
        <f t="shared" si="2092"/>
        <v>40.156882881656074</v>
      </c>
      <c r="BN1697">
        <f t="shared" si="2093"/>
        <v>3383.5</v>
      </c>
      <c r="BO1697">
        <f t="shared" si="2132"/>
        <v>3319.0549559000001</v>
      </c>
      <c r="BP1697">
        <f t="shared" si="2094"/>
        <v>3208.7661743088233</v>
      </c>
      <c r="BQ1697">
        <f t="shared" si="2095"/>
        <v>110.28878159117676</v>
      </c>
      <c r="BR1697">
        <f t="shared" si="2096"/>
        <v>24.549804000000222</v>
      </c>
      <c r="BS1697">
        <f t="shared" si="2097"/>
        <v>10.449951000000056</v>
      </c>
      <c r="BT1697">
        <f t="shared" si="2098"/>
        <v>55.25</v>
      </c>
      <c r="BU1697">
        <f t="shared" si="2099"/>
        <v>0</v>
      </c>
      <c r="BV1697">
        <f t="shared" si="2100"/>
        <v>3331.8499510000006</v>
      </c>
      <c r="BW1697">
        <f t="shared" si="2101"/>
        <v>3328.6904411904757</v>
      </c>
      <c r="BX1697">
        <f t="shared" si="2102"/>
        <v>3328.7199884181814</v>
      </c>
      <c r="BY1697">
        <f t="shared" si="2103"/>
        <v>3329.9114327714292</v>
      </c>
      <c r="BZ1697">
        <f t="shared" si="2104"/>
        <v>3432</v>
      </c>
      <c r="CA1697">
        <f t="shared" si="2105"/>
        <v>3248.6999510000001</v>
      </c>
      <c r="CB1697">
        <f t="shared" si="2106"/>
        <v>3292.7993620799998</v>
      </c>
      <c r="CC1697">
        <f t="shared" si="2107"/>
        <v>3317.9978307249999</v>
      </c>
      <c r="CD1697">
        <f t="shared" si="2108"/>
        <v>3342.0396273121428</v>
      </c>
      <c r="CE1697">
        <f t="shared" si="2109"/>
        <v>3319.2514540069824</v>
      </c>
      <c r="CF1697">
        <f t="shared" si="2110"/>
        <v>3346.1999510000001</v>
      </c>
      <c r="CG1697">
        <f t="shared" si="2111"/>
        <v>3359.6999510000001</v>
      </c>
      <c r="CH1697">
        <f t="shared" si="2112"/>
        <v>3276</v>
      </c>
    </row>
    <row r="1698" spans="1:86">
      <c r="A1698" s="1">
        <v>41975</v>
      </c>
      <c r="B1698">
        <v>3395</v>
      </c>
      <c r="C1698">
        <v>3395</v>
      </c>
      <c r="D1698">
        <v>3352.0500489999999</v>
      </c>
      <c r="E1698">
        <v>3356.8500979999999</v>
      </c>
      <c r="F1698">
        <v>165773</v>
      </c>
      <c r="G1698">
        <f t="shared" si="2126"/>
        <v>-128719.70869929563</v>
      </c>
      <c r="H1698">
        <f t="shared" si="2154"/>
        <v>16995268.836449336</v>
      </c>
      <c r="I1698">
        <f t="shared" si="2127"/>
        <v>3374.7250367500001</v>
      </c>
      <c r="J1698">
        <f t="shared" si="2134"/>
        <v>3374.7250367500001</v>
      </c>
      <c r="K1698">
        <f t="shared" si="2135"/>
        <v>3278.1874387500002</v>
      </c>
      <c r="L1698">
        <f t="shared" si="2136"/>
        <v>1</v>
      </c>
      <c r="M1698">
        <f t="shared" si="2137"/>
        <v>4</v>
      </c>
      <c r="N1698">
        <f t="shared" si="2138"/>
        <v>90</v>
      </c>
      <c r="O1698">
        <f t="shared" si="2139"/>
        <v>60</v>
      </c>
      <c r="P1698">
        <f t="shared" si="2114"/>
        <v>42.949951000000056</v>
      </c>
      <c r="Q1698">
        <f t="shared" si="2115"/>
        <v>38.149902000000111</v>
      </c>
      <c r="R1698">
        <f t="shared" si="2116"/>
        <v>4.8000489999999445</v>
      </c>
      <c r="S1698">
        <f t="shared" si="2117"/>
        <v>42.949951000000056</v>
      </c>
      <c r="T1698">
        <f t="shared" si="2153"/>
        <v>63.392350736740845</v>
      </c>
      <c r="U1698">
        <f t="shared" si="2118"/>
        <v>19.699951000000056</v>
      </c>
      <c r="V1698">
        <f t="shared" si="2119"/>
        <v>-13.800048999999944</v>
      </c>
      <c r="W1698">
        <f t="shared" si="2120"/>
        <v>19.699951000000056</v>
      </c>
      <c r="X1698">
        <f t="shared" si="2121"/>
        <v>0</v>
      </c>
      <c r="Y1698">
        <f t="shared" si="2151"/>
        <v>18.641025952270997</v>
      </c>
      <c r="Z1698">
        <f t="shared" si="2152"/>
        <v>6.9740359230517326</v>
      </c>
      <c r="AA1698">
        <f t="shared" si="2148"/>
        <v>29.405796970180916</v>
      </c>
      <c r="AB1698">
        <f t="shared" si="2149"/>
        <v>11.001383987184642</v>
      </c>
      <c r="AC1698">
        <f t="shared" si="2150"/>
        <v>45.547381794377458</v>
      </c>
      <c r="AD1698">
        <f t="shared" si="2158"/>
        <v>44.348567794670181</v>
      </c>
      <c r="AE1698">
        <f t="shared" si="2131"/>
        <v>3327.9299804000002</v>
      </c>
      <c r="AF1698">
        <f t="shared" si="2133"/>
        <v>3321.4166666666665</v>
      </c>
      <c r="AG1698">
        <f t="shared" si="2155"/>
        <v>3327.0075195999998</v>
      </c>
      <c r="AH1698">
        <f t="shared" si="2140"/>
        <v>3331.5550048999999</v>
      </c>
      <c r="AI1698">
        <f t="shared" si="2141"/>
        <v>3406.5671292317279</v>
      </c>
      <c r="AJ1698">
        <f t="shared" si="2142"/>
        <v>3256.5428805682718</v>
      </c>
      <c r="AK1698">
        <f t="shared" si="2143"/>
        <v>0.66860669741958578</v>
      </c>
      <c r="AL1698">
        <f t="shared" si="2122"/>
        <v>-0.77648174732493003</v>
      </c>
      <c r="AM1698">
        <f t="shared" si="2123"/>
        <v>-128719.70869929563</v>
      </c>
      <c r="AN1698">
        <f t="shared" si="2156"/>
        <v>-217680.5878307173</v>
      </c>
      <c r="AO1698">
        <f t="shared" si="2157"/>
        <v>5078471</v>
      </c>
      <c r="AP1698">
        <f t="shared" si="2159"/>
        <v>-4.2863410627079941E-2</v>
      </c>
      <c r="AQ1698">
        <f t="shared" si="2160"/>
        <v>3345.0568917623855</v>
      </c>
      <c r="AR1698">
        <f t="shared" si="2161"/>
        <v>3355.822700806043</v>
      </c>
      <c r="AS1698">
        <f t="shared" si="2162"/>
        <v>3332.7749967381637</v>
      </c>
      <c r="AT1698">
        <f t="shared" si="2163"/>
        <v>3294.15825953801</v>
      </c>
      <c r="AU1698">
        <f t="shared" si="2164"/>
        <v>3327.10810903027</v>
      </c>
      <c r="AV1698">
        <f t="shared" si="2165"/>
        <v>3265.4779758637364</v>
      </c>
      <c r="AW1698">
        <f t="shared" si="2166"/>
        <v>61.630133166533597</v>
      </c>
      <c r="AX1698">
        <f t="shared" si="2113"/>
        <v>72.259634826556933</v>
      </c>
      <c r="AY1698">
        <f t="shared" si="2087"/>
        <v>-10.629501660023337</v>
      </c>
      <c r="AZ1698">
        <f t="shared" si="2124"/>
        <v>3367.9667156666669</v>
      </c>
      <c r="BA1698">
        <f t="shared" si="2125"/>
        <v>558317946.35621035</v>
      </c>
      <c r="BB1698">
        <f t="shared" si="2128"/>
        <v>0</v>
      </c>
      <c r="BC1698">
        <f t="shared" si="2129"/>
        <v>558317946.35621035</v>
      </c>
      <c r="BD1698">
        <f t="shared" si="2144"/>
        <v>6386112580.2194996</v>
      </c>
      <c r="BE1698">
        <f t="shared" si="2145"/>
        <v>4883246851.0817108</v>
      </c>
      <c r="BF1698">
        <f t="shared" si="2146"/>
        <v>1.3077595245476648</v>
      </c>
      <c r="BG1698">
        <f t="shared" si="2147"/>
        <v>56.667928813076557</v>
      </c>
      <c r="BH1698">
        <f t="shared" si="2088"/>
        <v>97883722</v>
      </c>
      <c r="BI1698">
        <f t="shared" si="2089"/>
        <v>1.8873234981850426</v>
      </c>
      <c r="BJ1698">
        <f t="shared" si="2130"/>
        <v>-3329.9804000000222</v>
      </c>
      <c r="BK1698">
        <f t="shared" si="2090"/>
        <v>-9.530355674424288E-3</v>
      </c>
      <c r="BL1698">
        <f t="shared" si="2091"/>
        <v>0.99046964432557572</v>
      </c>
      <c r="BM1698">
        <f t="shared" si="2092"/>
        <v>39.534860835982755</v>
      </c>
      <c r="BN1698">
        <f t="shared" si="2093"/>
        <v>3373.5250244999997</v>
      </c>
      <c r="BO1698">
        <f t="shared" si="2132"/>
        <v>3326.7949705999999</v>
      </c>
      <c r="BP1698">
        <f t="shared" si="2094"/>
        <v>3221.3397037205887</v>
      </c>
      <c r="BQ1698">
        <f t="shared" si="2095"/>
        <v>105.45526687941128</v>
      </c>
      <c r="BR1698">
        <f t="shared" si="2096"/>
        <v>13.450195999999778</v>
      </c>
      <c r="BS1698">
        <f t="shared" si="2097"/>
        <v>28.449951000000056</v>
      </c>
      <c r="BT1698">
        <f t="shared" si="2098"/>
        <v>0</v>
      </c>
      <c r="BU1698">
        <f t="shared" si="2099"/>
        <v>17</v>
      </c>
      <c r="BV1698">
        <f t="shared" si="2100"/>
        <v>3346.0233235333335</v>
      </c>
      <c r="BW1698">
        <f t="shared" si="2101"/>
        <v>3338.9928501428567</v>
      </c>
      <c r="BX1698">
        <f t="shared" si="2102"/>
        <v>3333.1781871636372</v>
      </c>
      <c r="BY1698">
        <f t="shared" si="2103"/>
        <v>3332.8469168952379</v>
      </c>
      <c r="BZ1698">
        <f t="shared" si="2104"/>
        <v>3432</v>
      </c>
      <c r="CA1698">
        <f t="shared" si="2105"/>
        <v>3248.6999510000001</v>
      </c>
      <c r="CB1698">
        <f t="shared" si="2106"/>
        <v>3300.8476415133337</v>
      </c>
      <c r="CC1698">
        <f t="shared" si="2107"/>
        <v>3297.5689128444442</v>
      </c>
      <c r="CD1698">
        <f t="shared" si="2108"/>
        <v>3333.520704541309</v>
      </c>
      <c r="CE1698">
        <f t="shared" si="2109"/>
        <v>3314.3056357274181</v>
      </c>
      <c r="CF1698">
        <f t="shared" si="2110"/>
        <v>3389.1499020000001</v>
      </c>
      <c r="CG1698">
        <f t="shared" si="2111"/>
        <v>3432</v>
      </c>
      <c r="CH1698">
        <f t="shared" si="2112"/>
        <v>3335</v>
      </c>
    </row>
    <row r="1699" spans="1:86">
      <c r="A1699" s="1">
        <v>41976</v>
      </c>
      <c r="B1699">
        <v>3365.8500979999999</v>
      </c>
      <c r="C1699">
        <v>3414.6999510000001</v>
      </c>
      <c r="D1699">
        <v>3365.8500979999999</v>
      </c>
      <c r="E1699">
        <v>3391.5</v>
      </c>
      <c r="F1699">
        <v>286735</v>
      </c>
      <c r="G1699">
        <f t="shared" si="2126"/>
        <v>14380.528432399038</v>
      </c>
      <c r="H1699">
        <f t="shared" si="2154"/>
        <v>17009649.364881735</v>
      </c>
      <c r="I1699">
        <f t="shared" si="2127"/>
        <v>3384.4750367500001</v>
      </c>
      <c r="J1699">
        <f t="shared" si="2134"/>
        <v>3384.4750367500001</v>
      </c>
      <c r="K1699">
        <f t="shared" si="2135"/>
        <v>3278.1874387500002</v>
      </c>
      <c r="L1699">
        <f t="shared" si="2136"/>
        <v>1</v>
      </c>
      <c r="M1699">
        <f t="shared" si="2137"/>
        <v>5</v>
      </c>
      <c r="N1699">
        <f t="shared" si="2138"/>
        <v>90</v>
      </c>
      <c r="O1699">
        <f t="shared" si="2139"/>
        <v>50</v>
      </c>
      <c r="P1699">
        <f t="shared" si="2114"/>
        <v>48.849853000000167</v>
      </c>
      <c r="Q1699">
        <f t="shared" si="2115"/>
        <v>23.199951000000056</v>
      </c>
      <c r="R1699">
        <f t="shared" si="2116"/>
        <v>25.649902000000111</v>
      </c>
      <c r="S1699">
        <f t="shared" si="2117"/>
        <v>48.849853000000167</v>
      </c>
      <c r="T1699">
        <f t="shared" si="2153"/>
        <v>62.353600898402227</v>
      </c>
      <c r="U1699">
        <f t="shared" si="2118"/>
        <v>0.3000489999999445</v>
      </c>
      <c r="V1699">
        <f t="shared" si="2119"/>
        <v>-18.349853000000167</v>
      </c>
      <c r="W1699">
        <f t="shared" si="2120"/>
        <v>0.3000489999999445</v>
      </c>
      <c r="X1699">
        <f t="shared" si="2121"/>
        <v>0</v>
      </c>
      <c r="Y1699">
        <f t="shared" si="2151"/>
        <v>17.330956169965923</v>
      </c>
      <c r="Z1699">
        <f t="shared" si="2152"/>
        <v>6.4758904999766083</v>
      </c>
      <c r="AA1699">
        <f t="shared" si="2148"/>
        <v>27.794635626905738</v>
      </c>
      <c r="AB1699">
        <f t="shared" si="2149"/>
        <v>10.385752236712522</v>
      </c>
      <c r="AC1699">
        <f t="shared" si="2150"/>
        <v>45.59640266719758</v>
      </c>
      <c r="AD1699">
        <f t="shared" si="2158"/>
        <v>43.598860662764643</v>
      </c>
      <c r="AE1699">
        <f t="shared" si="2131"/>
        <v>3349.4299804000002</v>
      </c>
      <c r="AF1699">
        <f t="shared" si="2133"/>
        <v>3338.5249836666667</v>
      </c>
      <c r="AG1699">
        <f t="shared" si="2155"/>
        <v>3332.2400147000008</v>
      </c>
      <c r="AH1699">
        <f t="shared" si="2140"/>
        <v>3336.3650146999994</v>
      </c>
      <c r="AI1699">
        <f t="shared" si="2141"/>
        <v>3419.5245863664695</v>
      </c>
      <c r="AJ1699">
        <f t="shared" si="2142"/>
        <v>3253.2054430335293</v>
      </c>
      <c r="AK1699">
        <f t="shared" si="2143"/>
        <v>0.83150113808384962</v>
      </c>
      <c r="AL1699">
        <f t="shared" si="2122"/>
        <v>5.0152679067428249E-2</v>
      </c>
      <c r="AM1699">
        <f t="shared" si="2123"/>
        <v>14380.528432399038</v>
      </c>
      <c r="AN1699">
        <f t="shared" si="2156"/>
        <v>79645.647325269601</v>
      </c>
      <c r="AO1699">
        <f t="shared" si="2157"/>
        <v>4913114</v>
      </c>
      <c r="AP1699">
        <f t="shared" si="2159"/>
        <v>1.6210828270068554E-2</v>
      </c>
      <c r="AQ1699">
        <f t="shared" si="2160"/>
        <v>3360.8475485631743</v>
      </c>
      <c r="AR1699">
        <f t="shared" si="2161"/>
        <v>3370.3655090063207</v>
      </c>
      <c r="AS1699">
        <f t="shared" si="2162"/>
        <v>3343.3454973252942</v>
      </c>
      <c r="AT1699">
        <f t="shared" si="2163"/>
        <v>3302.9190161795891</v>
      </c>
      <c r="AU1699">
        <f t="shared" si="2164"/>
        <v>3336.7668926757297</v>
      </c>
      <c r="AV1699">
        <f t="shared" si="2165"/>
        <v>3274.2995175532751</v>
      </c>
      <c r="AW1699">
        <f t="shared" si="2166"/>
        <v>62.467375122454541</v>
      </c>
      <c r="AX1699">
        <f t="shared" si="2113"/>
        <v>70.301182885736452</v>
      </c>
      <c r="AY1699">
        <f t="shared" si="2087"/>
        <v>-7.8338077632819108</v>
      </c>
      <c r="AZ1699">
        <f t="shared" si="2124"/>
        <v>3390.6833496666663</v>
      </c>
      <c r="BA1699">
        <f t="shared" si="2125"/>
        <v>972227590.26667154</v>
      </c>
      <c r="BB1699">
        <f t="shared" si="2128"/>
        <v>972227590.26667154</v>
      </c>
      <c r="BC1699">
        <f t="shared" si="2129"/>
        <v>0</v>
      </c>
      <c r="BD1699">
        <f t="shared" si="2144"/>
        <v>6568212654.2361708</v>
      </c>
      <c r="BE1699">
        <f t="shared" si="2145"/>
        <v>4883246851.0817108</v>
      </c>
      <c r="BF1699">
        <f t="shared" si="2146"/>
        <v>1.3450503025013398</v>
      </c>
      <c r="BG1699">
        <f t="shared" si="2147"/>
        <v>57.356991492534156</v>
      </c>
      <c r="BH1699">
        <f t="shared" si="2088"/>
        <v>98170457</v>
      </c>
      <c r="BI1699">
        <f t="shared" si="2089"/>
        <v>1.9078088240728011</v>
      </c>
      <c r="BJ1699">
        <f t="shared" si="2130"/>
        <v>3364.9902000000111</v>
      </c>
      <c r="BK1699">
        <f t="shared" si="2090"/>
        <v>1.0322147545594724E-2</v>
      </c>
      <c r="BL1699">
        <f t="shared" si="2091"/>
        <v>1.0103221475455948</v>
      </c>
      <c r="BM1699">
        <f t="shared" si="2092"/>
        <v>43.828942618333976</v>
      </c>
      <c r="BN1699">
        <f t="shared" si="2093"/>
        <v>3390.2750244999997</v>
      </c>
      <c r="BO1699">
        <f t="shared" si="2132"/>
        <v>3349.2899901999999</v>
      </c>
      <c r="BP1699">
        <f t="shared" si="2094"/>
        <v>3233.1926448970589</v>
      </c>
      <c r="BQ1699">
        <f t="shared" si="2095"/>
        <v>116.09734530294099</v>
      </c>
      <c r="BR1699">
        <f t="shared" si="2096"/>
        <v>56</v>
      </c>
      <c r="BS1699">
        <f t="shared" si="2097"/>
        <v>53.850097999999889</v>
      </c>
      <c r="BT1699">
        <f t="shared" si="2098"/>
        <v>49.899902000000111</v>
      </c>
      <c r="BU1699">
        <f t="shared" si="2099"/>
        <v>22.850097999999889</v>
      </c>
      <c r="BV1699">
        <f t="shared" si="2100"/>
        <v>3367.2133300666665</v>
      </c>
      <c r="BW1699">
        <f t="shared" si="2101"/>
        <v>3359.0166596666663</v>
      </c>
      <c r="BX1699">
        <f t="shared" si="2102"/>
        <v>3344.0772771818179</v>
      </c>
      <c r="BY1699">
        <f t="shared" si="2103"/>
        <v>3338.9890578857148</v>
      </c>
      <c r="BZ1699">
        <f t="shared" si="2104"/>
        <v>3432</v>
      </c>
      <c r="CA1699">
        <f t="shared" si="2105"/>
        <v>3248.6999510000001</v>
      </c>
      <c r="CB1699">
        <f t="shared" si="2106"/>
        <v>3317.9101251799998</v>
      </c>
      <c r="CC1699">
        <f t="shared" si="2107"/>
        <v>3307.1271985388889</v>
      </c>
      <c r="CD1699">
        <f t="shared" si="2108"/>
        <v>3330.9946425368644</v>
      </c>
      <c r="CE1699">
        <f t="shared" si="2109"/>
        <v>3319.3492332485848</v>
      </c>
      <c r="CF1699">
        <f t="shared" si="2110"/>
        <v>3356.8500979999999</v>
      </c>
      <c r="CG1699">
        <f t="shared" si="2111"/>
        <v>3395</v>
      </c>
      <c r="CH1699">
        <f t="shared" si="2112"/>
        <v>3352.0500489999999</v>
      </c>
    </row>
    <row r="1700" spans="1:86">
      <c r="A1700" s="1">
        <v>41977</v>
      </c>
      <c r="B1700">
        <v>3392</v>
      </c>
      <c r="C1700">
        <v>3415</v>
      </c>
      <c r="D1700">
        <v>3384.1999510000001</v>
      </c>
      <c r="E1700">
        <v>3406.8500979999999</v>
      </c>
      <c r="F1700">
        <v>199285</v>
      </c>
      <c r="G1700">
        <f t="shared" si="2126"/>
        <v>93820.672974414745</v>
      </c>
      <c r="H1700">
        <f t="shared" si="2154"/>
        <v>17103470.03785615</v>
      </c>
      <c r="I1700">
        <f t="shared" si="2127"/>
        <v>3399.5125122500003</v>
      </c>
      <c r="J1700">
        <f t="shared" si="2134"/>
        <v>3399.5125122500003</v>
      </c>
      <c r="K1700">
        <f t="shared" si="2135"/>
        <v>3278.1874387500002</v>
      </c>
      <c r="L1700">
        <f t="shared" si="2136"/>
        <v>1</v>
      </c>
      <c r="M1700">
        <f t="shared" si="2137"/>
        <v>6</v>
      </c>
      <c r="N1700">
        <f t="shared" si="2138"/>
        <v>90</v>
      </c>
      <c r="O1700">
        <f t="shared" si="2139"/>
        <v>40</v>
      </c>
      <c r="P1700">
        <f t="shared" si="2114"/>
        <v>30.800048999999944</v>
      </c>
      <c r="Q1700">
        <f t="shared" si="2115"/>
        <v>8.149902000000111</v>
      </c>
      <c r="R1700">
        <f t="shared" si="2116"/>
        <v>22.650146999999833</v>
      </c>
      <c r="S1700">
        <f t="shared" si="2117"/>
        <v>30.800048999999944</v>
      </c>
      <c r="T1700">
        <f t="shared" si="2153"/>
        <v>60.099775762802061</v>
      </c>
      <c r="U1700">
        <f t="shared" si="2118"/>
        <v>2</v>
      </c>
      <c r="V1700">
        <f t="shared" si="2119"/>
        <v>-5.8000489999999445</v>
      </c>
      <c r="W1700">
        <f t="shared" si="2120"/>
        <v>2</v>
      </c>
      <c r="X1700">
        <f t="shared" si="2121"/>
        <v>0</v>
      </c>
      <c r="Y1700">
        <f t="shared" si="2151"/>
        <v>16.235887872111213</v>
      </c>
      <c r="Z1700">
        <f t="shared" si="2152"/>
        <v>6.0133268928354218</v>
      </c>
      <c r="AA1700">
        <f t="shared" si="2148"/>
        <v>27.01488926712468</v>
      </c>
      <c r="AB1700">
        <f t="shared" si="2149"/>
        <v>10.00557292687486</v>
      </c>
      <c r="AC1700">
        <f t="shared" si="2150"/>
        <v>45.94571578041176</v>
      </c>
      <c r="AD1700">
        <f t="shared" si="2158"/>
        <v>42.658725119100161</v>
      </c>
      <c r="AE1700">
        <f t="shared" si="2131"/>
        <v>3378.1100097999997</v>
      </c>
      <c r="AF1700">
        <f t="shared" si="2133"/>
        <v>3359</v>
      </c>
      <c r="AG1700">
        <f t="shared" si="2155"/>
        <v>3338.1350220500003</v>
      </c>
      <c r="AH1700">
        <f t="shared" si="2140"/>
        <v>3343.5000244999997</v>
      </c>
      <c r="AI1700">
        <f t="shared" si="2141"/>
        <v>3436.7675986472145</v>
      </c>
      <c r="AJ1700">
        <f t="shared" si="2142"/>
        <v>3250.2324503527848</v>
      </c>
      <c r="AK1700">
        <f t="shared" si="2143"/>
        <v>0.83961467358423825</v>
      </c>
      <c r="AL1700">
        <f t="shared" si="2122"/>
        <v>0.47078642634626161</v>
      </c>
      <c r="AM1700">
        <f t="shared" si="2123"/>
        <v>93820.672974414745</v>
      </c>
      <c r="AN1700">
        <f t="shared" si="2156"/>
        <v>340693.85169809358</v>
      </c>
      <c r="AO1700">
        <f t="shared" si="2157"/>
        <v>4845227</v>
      </c>
      <c r="AP1700">
        <f t="shared" si="2159"/>
        <v>7.0315353996436819E-2</v>
      </c>
      <c r="AQ1700">
        <f t="shared" si="2160"/>
        <v>3376.4884153716948</v>
      </c>
      <c r="AR1700">
        <f t="shared" si="2161"/>
        <v>3381.6898668695194</v>
      </c>
      <c r="AS1700">
        <f t="shared" si="2162"/>
        <v>3354.7763254467413</v>
      </c>
      <c r="AT1700">
        <f t="shared" si="2163"/>
        <v>3312.2728135434259</v>
      </c>
      <c r="AU1700">
        <f t="shared" si="2164"/>
        <v>3347.27937347437</v>
      </c>
      <c r="AV1700">
        <f t="shared" si="2165"/>
        <v>3283.5780581845456</v>
      </c>
      <c r="AW1700">
        <f t="shared" si="2166"/>
        <v>63.701315289824379</v>
      </c>
      <c r="AX1700">
        <f t="shared" si="2113"/>
        <v>68.98120936655404</v>
      </c>
      <c r="AY1700">
        <f t="shared" ref="AY1700:AY1763" si="2167">AW1700-AX1700</f>
        <v>-5.2798940767296614</v>
      </c>
      <c r="AZ1700">
        <f t="shared" si="2124"/>
        <v>3402.0166830000003</v>
      </c>
      <c r="BA1700">
        <f t="shared" si="2125"/>
        <v>677970894.67165506</v>
      </c>
      <c r="BB1700">
        <f t="shared" si="2128"/>
        <v>677970894.67165506</v>
      </c>
      <c r="BC1700">
        <f t="shared" si="2129"/>
        <v>0</v>
      </c>
      <c r="BD1700">
        <f t="shared" si="2144"/>
        <v>7246183548.9078255</v>
      </c>
      <c r="BE1700">
        <f t="shared" si="2145"/>
        <v>4497860672.3192682</v>
      </c>
      <c r="BF1700">
        <f t="shared" si="2146"/>
        <v>1.6110289039192087</v>
      </c>
      <c r="BG1700">
        <f t="shared" si="2147"/>
        <v>61.700921866510974</v>
      </c>
      <c r="BH1700">
        <f t="shared" ref="BH1700:BH1763" si="2168">(IF(E1700&gt;E1699,BH1699+F1700,IF(E1700&lt;E1699,BH1699-F1700,IF(E1700=E1699,BH1699))))</f>
        <v>98369742</v>
      </c>
      <c r="BI1700">
        <f t="shared" ref="BI1700:BI1763" si="2169">((AU1700-AV1700)/AV1700)*100</f>
        <v>1.9399969838099156</v>
      </c>
      <c r="BJ1700">
        <f t="shared" si="2130"/>
        <v>1435.0097999999889</v>
      </c>
      <c r="BK1700">
        <f t="shared" ref="BK1700:BK1763" si="2170">((E1700-E1699)/E1699)</f>
        <v>4.5260498304584666E-3</v>
      </c>
      <c r="BL1700">
        <f t="shared" ref="BL1700:BL1763" si="2171">E1700/E1699</f>
        <v>1.0045260498304585</v>
      </c>
      <c r="BM1700">
        <f t="shared" ref="BM1700:BM1763" si="2172">STDEV(E1691:E1700)</f>
        <v>49.156327690629112</v>
      </c>
      <c r="BN1700">
        <f t="shared" ref="BN1700:BN1763" si="2173">(C1700+D1700)/2</f>
        <v>3399.5999755000003</v>
      </c>
      <c r="BO1700">
        <f t="shared" si="2132"/>
        <v>3372.95</v>
      </c>
      <c r="BP1700">
        <f t="shared" ref="BP1700:BP1763" si="2174">AVERAGE(BN1667:BN1700)</f>
        <v>3245.8720559411768</v>
      </c>
      <c r="BQ1700">
        <f t="shared" ref="BQ1700:BQ1763" si="2175">BO1700-BP1700</f>
        <v>127.07794405882305</v>
      </c>
      <c r="BR1700">
        <f t="shared" ref="BR1700:BR1763" si="2176">(E1700-E1691)</f>
        <v>51.800048999999944</v>
      </c>
      <c r="BS1700">
        <f t="shared" ref="BS1700:BS1763" si="2177">(D1700-D1691)</f>
        <v>78.649902000000111</v>
      </c>
      <c r="BT1700">
        <f t="shared" ref="BT1700:BT1763" si="2178">C1700-C1691</f>
        <v>51</v>
      </c>
      <c r="BU1700">
        <f t="shared" ref="BU1700:BU1763" si="2179">B1700-B1691</f>
        <v>58.949951000000056</v>
      </c>
      <c r="BV1700">
        <f t="shared" ref="BV1700:BV1763" si="2180">(E1700*5+E1699*4+E1698*3+E1697*2+E1696)/15</f>
        <v>3386.353369266667</v>
      </c>
      <c r="BW1700">
        <f t="shared" ref="BW1700:BW1763" si="2181">(E1700*6+E1699*5+E1698*4+E1697*3+E1696*2+E1695)/21</f>
        <v>3378.5381209047619</v>
      </c>
      <c r="BX1700">
        <f t="shared" ref="BX1700:BX1763" si="2182">(E1700*10+E1699*9+E1698*8+E1697*7+E1696*6+E1695*5+E1694*4+E1693*3+E1692*2+E1691)/55</f>
        <v>3356.8927468727279</v>
      </c>
      <c r="BY1700">
        <f t="shared" ref="BY1700:BY1763" si="2183">(E1700*20+E1699*19+E1698*18+E1697*17+E1696*16+E1695*15+E1694*14+E1693*13+E1692*12+E1691*11+E1690*10+E1689*9+E1688*8+E1687*7+E1686*6+E1685*5+E1684*4+E1683*3+E1682*2+E1681)/210</f>
        <v>3346.0947801047614</v>
      </c>
      <c r="BZ1700">
        <f t="shared" ref="BZ1700:BZ1763" si="2184">MAX(C1691:C1700)</f>
        <v>3432</v>
      </c>
      <c r="CA1700">
        <f t="shared" ref="CA1700:CA1763" si="2185">MIN(D1691:D1700)</f>
        <v>3248.6999510000001</v>
      </c>
      <c r="CB1700">
        <f t="shared" ref="CB1700:CB1763" si="2186">(AVERAGE(E1696:E1700)+AVERAGE(E1696:E1699)+AVERAGE(E1696:E1698)+AVERAGE(E1696:E1697)+E1696)/5</f>
        <v>3365.3953050766663</v>
      </c>
      <c r="CC1700">
        <f t="shared" ref="CC1700:CC1763" si="2187">(AVERAGE(E1695:E1700)+AVERAGE(E1695:E1699)+AVERAGE(E1695:E1698)+AVERAGE(E1695:E1697)+AVERAGE(E1695:E1696)+E1695)/6</f>
        <v>3324.7584376499999</v>
      </c>
      <c r="CD1700">
        <f t="shared" ref="CD1700:CD1763" si="2188">(AVERAGE(E1691:E1700)+AVERAGE(E1691:E1699)+AVERAGE(E1691:E1698)+AVERAGE(E1691:E1697)+AVERAGE(E1691:E1696)+AVERAGE(E1691:E1695)+AVERAGE(E1691:E1694)+AVERAGE(E1691:E1693)+AVERAGE(E1691:E1692)+E1691)/10</f>
        <v>3332.0935137388492</v>
      </c>
      <c r="CE1700">
        <f t="shared" ref="CE1700:CE1763" si="2189">(AVERAGE(E1681:E1700)+AVERAGE(E1681:E1699)+AVERAGE(E1681:E1698)+AVERAGE(E1681:E1697)+AVERAGE(E1681:E1696)+AVERAGE(E1681:E1695)+AVERAGE(E1681:E1694)+AVERAGE(E1681:E1693)+AVERAGE(E1681:E1692)+AVERAGE(E1681:E1691)+AVERAGE(E1681:E1690)+AVERAGE(E1681:E1689)+AVERAGE(E1681:E1688)+AVERAGE(E1681:E1687)+AVERAGE(E1681:E1686)+AVERAGE(E1681:E1685)+AVERAGE(E1681:E1684)+AVERAGE(E1681:E1683)+AVERAGE(E1681:E1682)+E1681)/20</f>
        <v>3325.1501345338206</v>
      </c>
      <c r="CF1700">
        <f t="shared" ref="CF1700:CF1763" si="2190">E1699</f>
        <v>3391.5</v>
      </c>
      <c r="CG1700">
        <f t="shared" ref="CG1700:CG1763" si="2191">C1699</f>
        <v>3414.6999510000001</v>
      </c>
      <c r="CH1700">
        <f t="shared" ref="CH1700:CH1763" si="2192">D1699</f>
        <v>3365.8500979999999</v>
      </c>
    </row>
    <row r="1701" spans="1:86">
      <c r="A1701" s="1">
        <v>41978</v>
      </c>
      <c r="B1701">
        <v>3411</v>
      </c>
      <c r="C1701">
        <v>3417</v>
      </c>
      <c r="D1701">
        <v>3390</v>
      </c>
      <c r="E1701">
        <v>3410.1000979999999</v>
      </c>
      <c r="F1701">
        <v>140056</v>
      </c>
      <c r="G1701">
        <f t="shared" si="2126"/>
        <v>68472.838925035889</v>
      </c>
      <c r="H1701">
        <f t="shared" si="2154"/>
        <v>17171942.876781188</v>
      </c>
      <c r="I1701">
        <f t="shared" si="2127"/>
        <v>3407.0250244999997</v>
      </c>
      <c r="J1701">
        <f t="shared" si="2134"/>
        <v>3407.0250244999997</v>
      </c>
      <c r="K1701">
        <f t="shared" si="2135"/>
        <v>3278.1874387500002</v>
      </c>
      <c r="L1701">
        <f t="shared" si="2136"/>
        <v>1</v>
      </c>
      <c r="M1701">
        <f t="shared" si="2137"/>
        <v>7</v>
      </c>
      <c r="N1701">
        <f t="shared" si="2138"/>
        <v>90</v>
      </c>
      <c r="O1701">
        <f t="shared" si="2139"/>
        <v>30</v>
      </c>
      <c r="P1701">
        <f t="shared" si="2114"/>
        <v>27</v>
      </c>
      <c r="Q1701">
        <f t="shared" si="2115"/>
        <v>6.899902000000111</v>
      </c>
      <c r="R1701">
        <f t="shared" si="2116"/>
        <v>20.100097999999889</v>
      </c>
      <c r="S1701">
        <f t="shared" si="2117"/>
        <v>27</v>
      </c>
      <c r="T1701">
        <f t="shared" si="2153"/>
        <v>57.735506065459056</v>
      </c>
      <c r="U1701">
        <f t="shared" si="2118"/>
        <v>23</v>
      </c>
      <c r="V1701">
        <f t="shared" si="2119"/>
        <v>23.899902000000111</v>
      </c>
      <c r="W1701">
        <f t="shared" si="2120"/>
        <v>0</v>
      </c>
      <c r="X1701">
        <f t="shared" si="2121"/>
        <v>23.899902000000111</v>
      </c>
      <c r="Y1701">
        <f t="shared" si="2151"/>
        <v>15.076181595531841</v>
      </c>
      <c r="Z1701">
        <f t="shared" si="2152"/>
        <v>7.2909394004900419</v>
      </c>
      <c r="AA1701">
        <f t="shared" si="2148"/>
        <v>26.112495798406698</v>
      </c>
      <c r="AB1701">
        <f t="shared" si="2149"/>
        <v>12.628172674582187</v>
      </c>
      <c r="AC1701">
        <f t="shared" si="2150"/>
        <v>34.806635133893394</v>
      </c>
      <c r="AD1701">
        <f t="shared" si="2158"/>
        <v>40.867915781021779</v>
      </c>
      <c r="AE1701">
        <f t="shared" si="2131"/>
        <v>3390.8900391999996</v>
      </c>
      <c r="AF1701">
        <f t="shared" si="2133"/>
        <v>3383.4416911666663</v>
      </c>
      <c r="AG1701">
        <f t="shared" si="2155"/>
        <v>3344.2225220500004</v>
      </c>
      <c r="AH1701">
        <f t="shared" si="2140"/>
        <v>3349.0050294000002</v>
      </c>
      <c r="AI1701">
        <f t="shared" si="2141"/>
        <v>3450.4864895846449</v>
      </c>
      <c r="AJ1701">
        <f t="shared" si="2142"/>
        <v>3247.5235692153556</v>
      </c>
      <c r="AK1701">
        <f t="shared" si="2143"/>
        <v>0.80101591211260503</v>
      </c>
      <c r="AL1701">
        <f t="shared" si="2122"/>
        <v>0.48889614814813992</v>
      </c>
      <c r="AM1701">
        <f t="shared" si="2123"/>
        <v>68472.838925035889</v>
      </c>
      <c r="AN1701">
        <f t="shared" si="2156"/>
        <v>370629.48664288677</v>
      </c>
      <c r="AO1701">
        <f t="shared" si="2157"/>
        <v>4682440</v>
      </c>
      <c r="AP1701">
        <f t="shared" si="2159"/>
        <v>7.9153066914447762E-2</v>
      </c>
      <c r="AQ1701">
        <f t="shared" si="2160"/>
        <v>3387.9163874653186</v>
      </c>
      <c r="AR1701">
        <f t="shared" si="2161"/>
        <v>3381.1655327417066</v>
      </c>
      <c r="AS1701">
        <f t="shared" si="2162"/>
        <v>3364.7346045063277</v>
      </c>
      <c r="AT1701">
        <f t="shared" si="2163"/>
        <v>3321.0772691445177</v>
      </c>
      <c r="AU1701">
        <f t="shared" si="2164"/>
        <v>3356.7024821532145</v>
      </c>
      <c r="AV1701">
        <f t="shared" si="2165"/>
        <v>3292.4346009716273</v>
      </c>
      <c r="AW1701">
        <f t="shared" si="2166"/>
        <v>64.2678811815872</v>
      </c>
      <c r="AX1701">
        <f t="shared" ref="AX1701:AX1764" si="2193">((AW1701-AX1700)*0.2)+AX1700</f>
        <v>68.038543729560672</v>
      </c>
      <c r="AY1701">
        <f t="shared" si="2167"/>
        <v>-3.7706625479734726</v>
      </c>
      <c r="AZ1701">
        <f t="shared" si="2124"/>
        <v>3405.7000326666662</v>
      </c>
      <c r="BA1701">
        <f t="shared" si="2125"/>
        <v>476988723.77516258</v>
      </c>
      <c r="BB1701">
        <f t="shared" si="2128"/>
        <v>476988723.77516258</v>
      </c>
      <c r="BC1701">
        <f t="shared" si="2129"/>
        <v>0</v>
      </c>
      <c r="BD1701">
        <f t="shared" si="2144"/>
        <v>7099777759.8024263</v>
      </c>
      <c r="BE1701">
        <f t="shared" si="2145"/>
        <v>4497860672.3192682</v>
      </c>
      <c r="BF1701">
        <f t="shared" si="2146"/>
        <v>1.5784788096029463</v>
      </c>
      <c r="BG1701">
        <f t="shared" si="2147"/>
        <v>61.217443545561359</v>
      </c>
      <c r="BH1701">
        <f t="shared" si="2168"/>
        <v>98509798</v>
      </c>
      <c r="BI1701">
        <f t="shared" si="2169"/>
        <v>1.9519865683169884</v>
      </c>
      <c r="BJ1701">
        <f t="shared" si="2130"/>
        <v>225</v>
      </c>
      <c r="BK1701">
        <f t="shared" si="2170"/>
        <v>9.5396037586388701E-4</v>
      </c>
      <c r="BL1701">
        <f t="shared" si="2171"/>
        <v>1.0009539603758639</v>
      </c>
      <c r="BM1701">
        <f t="shared" si="2172"/>
        <v>53.485425743858244</v>
      </c>
      <c r="BN1701">
        <f t="shared" si="2173"/>
        <v>3403.5</v>
      </c>
      <c r="BO1701">
        <f t="shared" si="2132"/>
        <v>3390.0800048999999</v>
      </c>
      <c r="BP1701">
        <f t="shared" si="2174"/>
        <v>3259.136025808823</v>
      </c>
      <c r="BQ1701">
        <f t="shared" si="2175"/>
        <v>130.94397909117697</v>
      </c>
      <c r="BR1701">
        <f t="shared" si="2176"/>
        <v>57</v>
      </c>
      <c r="BS1701">
        <f t="shared" si="2177"/>
        <v>56</v>
      </c>
      <c r="BT1701">
        <f t="shared" si="2178"/>
        <v>53.899902000000111</v>
      </c>
      <c r="BU1701">
        <f t="shared" si="2179"/>
        <v>60.649902000000111</v>
      </c>
      <c r="BV1701">
        <f t="shared" si="2180"/>
        <v>3397.0167319999996</v>
      </c>
      <c r="BW1701">
        <f t="shared" si="2181"/>
        <v>3393.1381489047621</v>
      </c>
      <c r="BX1701">
        <f t="shared" si="2182"/>
        <v>3369.0018511454541</v>
      </c>
      <c r="BY1701">
        <f t="shared" si="2183"/>
        <v>3352.9485968619051</v>
      </c>
      <c r="BZ1701">
        <f t="shared" si="2184"/>
        <v>3432</v>
      </c>
      <c r="CA1701">
        <f t="shared" si="2185"/>
        <v>3248.6999510000001</v>
      </c>
      <c r="CB1701">
        <f t="shared" si="2186"/>
        <v>3383.6588264733336</v>
      </c>
      <c r="CC1701">
        <f t="shared" si="2187"/>
        <v>3368.4030360916663</v>
      </c>
      <c r="CD1701">
        <f t="shared" si="2188"/>
        <v>3325.9289085587297</v>
      </c>
      <c r="CE1701">
        <f t="shared" si="2189"/>
        <v>3332.9707288292534</v>
      </c>
      <c r="CF1701">
        <f t="shared" si="2190"/>
        <v>3406.8500979999999</v>
      </c>
      <c r="CG1701">
        <f t="shared" si="2191"/>
        <v>3415</v>
      </c>
      <c r="CH1701">
        <f t="shared" si="2192"/>
        <v>3384.1999510000001</v>
      </c>
    </row>
    <row r="1702" spans="1:86">
      <c r="A1702" s="1">
        <v>41981</v>
      </c>
      <c r="B1702">
        <v>3430</v>
      </c>
      <c r="C1702">
        <v>3440</v>
      </c>
      <c r="D1702">
        <v>3366.1000979999999</v>
      </c>
      <c r="E1702">
        <v>3379.8500979999999</v>
      </c>
      <c r="F1702">
        <v>203336</v>
      </c>
      <c r="G1702">
        <f t="shared" si="2126"/>
        <v>-127669.59383886609</v>
      </c>
      <c r="H1702">
        <f t="shared" si="2154"/>
        <v>17044273.282942321</v>
      </c>
      <c r="I1702">
        <f t="shared" si="2127"/>
        <v>3403.9875489999995</v>
      </c>
      <c r="J1702">
        <f t="shared" si="2134"/>
        <v>3407.0250244999997</v>
      </c>
      <c r="K1702">
        <f t="shared" si="2135"/>
        <v>3278.1874387500002</v>
      </c>
      <c r="L1702">
        <f t="shared" si="2136"/>
        <v>2</v>
      </c>
      <c r="M1702">
        <f t="shared" si="2137"/>
        <v>8</v>
      </c>
      <c r="N1702">
        <f t="shared" si="2138"/>
        <v>80</v>
      </c>
      <c r="O1702">
        <f t="shared" si="2139"/>
        <v>20</v>
      </c>
      <c r="P1702">
        <f t="shared" si="2114"/>
        <v>73.899902000000111</v>
      </c>
      <c r="Q1702">
        <f t="shared" si="2115"/>
        <v>60.149902000000111</v>
      </c>
      <c r="R1702">
        <f t="shared" si="2116"/>
        <v>13.75</v>
      </c>
      <c r="S1702">
        <f t="shared" si="2117"/>
        <v>73.899902000000111</v>
      </c>
      <c r="T1702">
        <f t="shared" si="2153"/>
        <v>58.890105775069131</v>
      </c>
      <c r="U1702">
        <f t="shared" si="2118"/>
        <v>-50</v>
      </c>
      <c r="V1702">
        <f t="shared" si="2119"/>
        <v>46.300048999999944</v>
      </c>
      <c r="W1702">
        <f t="shared" si="2120"/>
        <v>0</v>
      </c>
      <c r="X1702">
        <f t="shared" si="2121"/>
        <v>46.300048999999944</v>
      </c>
      <c r="Y1702">
        <f t="shared" si="2151"/>
        <v>13.999311481565281</v>
      </c>
      <c r="Z1702">
        <f t="shared" si="2152"/>
        <v>10.077304371883608</v>
      </c>
      <c r="AA1702">
        <f t="shared" si="2148"/>
        <v>23.77192449787011</v>
      </c>
      <c r="AB1702">
        <f t="shared" si="2149"/>
        <v>17.112050045170392</v>
      </c>
      <c r="AC1702">
        <f t="shared" si="2150"/>
        <v>16.289694255847241</v>
      </c>
      <c r="AD1702">
        <f t="shared" si="2158"/>
        <v>37.60544447770922</v>
      </c>
      <c r="AE1702">
        <f t="shared" si="2131"/>
        <v>3389.0300784000001</v>
      </c>
      <c r="AF1702">
        <f t="shared" si="2133"/>
        <v>3389.0500489999995</v>
      </c>
      <c r="AG1702">
        <f t="shared" si="2155"/>
        <v>3347.8250245000004</v>
      </c>
      <c r="AH1702">
        <f t="shared" si="2140"/>
        <v>3351.6800294</v>
      </c>
      <c r="AI1702">
        <f t="shared" si="2141"/>
        <v>3454.8484534901181</v>
      </c>
      <c r="AJ1702">
        <f t="shared" si="2142"/>
        <v>3248.5116053098818</v>
      </c>
      <c r="AK1702">
        <f t="shared" si="2143"/>
        <v>0.6365246626981198</v>
      </c>
      <c r="AL1702">
        <f t="shared" si="2122"/>
        <v>-0.6278750139614534</v>
      </c>
      <c r="AM1702">
        <f t="shared" si="2123"/>
        <v>-127669.59383886609</v>
      </c>
      <c r="AN1702">
        <f t="shared" si="2156"/>
        <v>99251.449808713121</v>
      </c>
      <c r="AO1702">
        <f t="shared" si="2157"/>
        <v>4678492</v>
      </c>
      <c r="AP1702">
        <f t="shared" si="2159"/>
        <v>2.1214410499945949E-2</v>
      </c>
      <c r="AQ1702">
        <f t="shared" si="2160"/>
        <v>3385.1738490471103</v>
      </c>
      <c r="AR1702">
        <f t="shared" si="2161"/>
        <v>3368.4501198753201</v>
      </c>
      <c r="AS1702">
        <f t="shared" si="2162"/>
        <v>3367.4553933351885</v>
      </c>
      <c r="AT1702">
        <f t="shared" si="2163"/>
        <v>3326.3668237415109</v>
      </c>
      <c r="AU1702">
        <f t="shared" si="2164"/>
        <v>3360.1746245302324</v>
      </c>
      <c r="AV1702">
        <f t="shared" si="2165"/>
        <v>3298.5536857636134</v>
      </c>
      <c r="AW1702">
        <f t="shared" si="2166"/>
        <v>61.62093876661902</v>
      </c>
      <c r="AX1702">
        <f t="shared" si="2193"/>
        <v>66.755022736972336</v>
      </c>
      <c r="AY1702">
        <f t="shared" si="2167"/>
        <v>-5.1340839703533163</v>
      </c>
      <c r="AZ1702">
        <f t="shared" si="2124"/>
        <v>3395.3167319999998</v>
      </c>
      <c r="BA1702">
        <f t="shared" si="2125"/>
        <v>690390123.01795197</v>
      </c>
      <c r="BB1702">
        <f t="shared" si="2128"/>
        <v>0</v>
      </c>
      <c r="BC1702">
        <f t="shared" si="2129"/>
        <v>690390123.01795197</v>
      </c>
      <c r="BD1702">
        <f t="shared" si="2144"/>
        <v>6170708597.4345226</v>
      </c>
      <c r="BE1702">
        <f t="shared" si="2145"/>
        <v>5188250795.3372202</v>
      </c>
      <c r="BF1702">
        <f t="shared" si="2146"/>
        <v>1.1893620491477119</v>
      </c>
      <c r="BG1702">
        <f t="shared" si="2147"/>
        <v>54.324594217329832</v>
      </c>
      <c r="BH1702">
        <f t="shared" si="2168"/>
        <v>98306462</v>
      </c>
      <c r="BI1702">
        <f t="shared" si="2169"/>
        <v>1.8681199288212829</v>
      </c>
      <c r="BJ1702">
        <f t="shared" si="2130"/>
        <v>-3125</v>
      </c>
      <c r="BK1702">
        <f t="shared" si="2170"/>
        <v>-8.870707348954775E-3</v>
      </c>
      <c r="BL1702">
        <f t="shared" si="2171"/>
        <v>0.99112929265104521</v>
      </c>
      <c r="BM1702">
        <f t="shared" si="2172"/>
        <v>54.374533789150611</v>
      </c>
      <c r="BN1702">
        <f t="shared" si="2173"/>
        <v>3403.0500489999999</v>
      </c>
      <c r="BO1702">
        <f t="shared" si="2132"/>
        <v>3393.9900146999998</v>
      </c>
      <c r="BP1702">
        <f t="shared" si="2174"/>
        <v>3271.7286735882349</v>
      </c>
      <c r="BQ1702">
        <f t="shared" si="2175"/>
        <v>122.26134111176498</v>
      </c>
      <c r="BR1702">
        <f t="shared" si="2176"/>
        <v>91</v>
      </c>
      <c r="BS1702">
        <f t="shared" si="2177"/>
        <v>84.450195999999778</v>
      </c>
      <c r="BT1702">
        <f t="shared" si="2178"/>
        <v>52</v>
      </c>
      <c r="BU1702">
        <f t="shared" si="2179"/>
        <v>72</v>
      </c>
      <c r="BV1702">
        <f t="shared" si="2180"/>
        <v>3393.3367516000003</v>
      </c>
      <c r="BW1702">
        <f t="shared" si="2181"/>
        <v>3392.1119794285719</v>
      </c>
      <c r="BX1702">
        <f t="shared" si="2182"/>
        <v>3374.6100454363632</v>
      </c>
      <c r="BY1702">
        <f t="shared" si="2183"/>
        <v>3356.3416993333331</v>
      </c>
      <c r="BZ1702">
        <f t="shared" si="2184"/>
        <v>3440</v>
      </c>
      <c r="CA1702">
        <f t="shared" si="2185"/>
        <v>3248.6999510000001</v>
      </c>
      <c r="CB1702">
        <f t="shared" si="2186"/>
        <v>3379.2894061799998</v>
      </c>
      <c r="CC1702">
        <f t="shared" si="2187"/>
        <v>3384.5573635611113</v>
      </c>
      <c r="CD1702">
        <f t="shared" si="2188"/>
        <v>3315.7928361923018</v>
      </c>
      <c r="CE1702">
        <f t="shared" si="2189"/>
        <v>3338.8472867567143</v>
      </c>
      <c r="CF1702">
        <f t="shared" si="2190"/>
        <v>3410.1000979999999</v>
      </c>
      <c r="CG1702">
        <f t="shared" si="2191"/>
        <v>3417</v>
      </c>
      <c r="CH1702">
        <f t="shared" si="2192"/>
        <v>3390</v>
      </c>
    </row>
    <row r="1703" spans="1:86">
      <c r="A1703" s="1">
        <v>41982</v>
      </c>
      <c r="B1703">
        <v>3390</v>
      </c>
      <c r="C1703">
        <v>3390</v>
      </c>
      <c r="D1703">
        <v>3319.8000489999999</v>
      </c>
      <c r="E1703">
        <v>3336.5500489999999</v>
      </c>
      <c r="F1703">
        <v>221590</v>
      </c>
      <c r="G1703">
        <f t="shared" si="2126"/>
        <v>-115845.41052015843</v>
      </c>
      <c r="H1703">
        <f t="shared" si="2154"/>
        <v>16928427.872422162</v>
      </c>
      <c r="I1703">
        <f t="shared" si="2127"/>
        <v>3359.0875244999997</v>
      </c>
      <c r="J1703">
        <f t="shared" si="2134"/>
        <v>3407.0250244999997</v>
      </c>
      <c r="K1703">
        <f t="shared" si="2135"/>
        <v>3278.1874387500002</v>
      </c>
      <c r="L1703">
        <f t="shared" si="2136"/>
        <v>3</v>
      </c>
      <c r="M1703">
        <f t="shared" si="2137"/>
        <v>9</v>
      </c>
      <c r="N1703">
        <f t="shared" si="2138"/>
        <v>70</v>
      </c>
      <c r="O1703">
        <f t="shared" si="2139"/>
        <v>10</v>
      </c>
      <c r="P1703">
        <f t="shared" si="2114"/>
        <v>70.199951000000056</v>
      </c>
      <c r="Q1703">
        <f t="shared" si="2115"/>
        <v>53.449951000000056</v>
      </c>
      <c r="R1703">
        <f t="shared" si="2116"/>
        <v>16.75</v>
      </c>
      <c r="S1703">
        <f t="shared" si="2117"/>
        <v>70.199951000000056</v>
      </c>
      <c r="T1703">
        <f t="shared" si="2153"/>
        <v>59.697951862564196</v>
      </c>
      <c r="U1703">
        <f t="shared" si="2118"/>
        <v>-45</v>
      </c>
      <c r="V1703">
        <f t="shared" si="2119"/>
        <v>16.600097999999889</v>
      </c>
      <c r="W1703">
        <f t="shared" si="2120"/>
        <v>0</v>
      </c>
      <c r="X1703">
        <f t="shared" si="2121"/>
        <v>16.600097999999889</v>
      </c>
      <c r="Y1703">
        <f t="shared" si="2151"/>
        <v>12.999360661453476</v>
      </c>
      <c r="Z1703">
        <f t="shared" si="2152"/>
        <v>10.543218202463342</v>
      </c>
      <c r="AA1703">
        <f t="shared" si="2148"/>
        <v>21.775220515739679</v>
      </c>
      <c r="AB1703">
        <f t="shared" si="2149"/>
        <v>17.660937894043322</v>
      </c>
      <c r="AC1703">
        <f t="shared" si="2150"/>
        <v>10.432767256244006</v>
      </c>
      <c r="AD1703">
        <f t="shared" si="2158"/>
        <v>34.322256005671171</v>
      </c>
      <c r="AE1703">
        <f t="shared" si="2131"/>
        <v>3384.9700686000006</v>
      </c>
      <c r="AF1703">
        <f t="shared" si="2133"/>
        <v>3380.2834068333336</v>
      </c>
      <c r="AG1703">
        <f t="shared" si="2155"/>
        <v>3348.2025269500009</v>
      </c>
      <c r="AH1703">
        <f t="shared" si="2140"/>
        <v>3356.4500244999995</v>
      </c>
      <c r="AI1703">
        <f t="shared" si="2141"/>
        <v>3451.6615717362029</v>
      </c>
      <c r="AJ1703">
        <f t="shared" si="2142"/>
        <v>3261.2384772637961</v>
      </c>
      <c r="AK1703">
        <f t="shared" si="2143"/>
        <v>0.39549599771427341</v>
      </c>
      <c r="AL1703">
        <f t="shared" si="2122"/>
        <v>-0.52279168969790346</v>
      </c>
      <c r="AM1703">
        <f t="shared" si="2123"/>
        <v>-115845.41052015843</v>
      </c>
      <c r="AN1703">
        <f t="shared" si="2156"/>
        <v>-172412.32801521569</v>
      </c>
      <c r="AO1703">
        <f t="shared" si="2157"/>
        <v>4686717</v>
      </c>
      <c r="AP1703">
        <f t="shared" si="2159"/>
        <v>-3.6787441617493803E-2</v>
      </c>
      <c r="AQ1703">
        <f t="shared" si="2160"/>
        <v>3368.6417570310928</v>
      </c>
      <c r="AR1703">
        <f t="shared" si="2161"/>
        <v>3355.610807780854</v>
      </c>
      <c r="AS1703">
        <f t="shared" si="2162"/>
        <v>3361.8924313548546</v>
      </c>
      <c r="AT1703">
        <f t="shared" si="2163"/>
        <v>3327.283314014775</v>
      </c>
      <c r="AU1703">
        <f t="shared" si="2164"/>
        <v>3356.6309382006975</v>
      </c>
      <c r="AV1703">
        <f t="shared" si="2165"/>
        <v>3301.2134311901605</v>
      </c>
      <c r="AW1703">
        <f t="shared" si="2166"/>
        <v>55.417507010537065</v>
      </c>
      <c r="AX1703">
        <f t="shared" si="2193"/>
        <v>64.487519591685285</v>
      </c>
      <c r="AY1703">
        <f t="shared" si="2167"/>
        <v>-9.0700125811482195</v>
      </c>
      <c r="AZ1703">
        <f t="shared" si="2124"/>
        <v>3348.7833659999997</v>
      </c>
      <c r="BA1703">
        <f t="shared" si="2125"/>
        <v>742056906.07193995</v>
      </c>
      <c r="BB1703">
        <f t="shared" si="2128"/>
        <v>0</v>
      </c>
      <c r="BC1703">
        <f t="shared" si="2129"/>
        <v>742056906.07193995</v>
      </c>
      <c r="BD1703">
        <f t="shared" si="2144"/>
        <v>6170708597.4345226</v>
      </c>
      <c r="BE1703">
        <f t="shared" si="2145"/>
        <v>5213239271.4091606</v>
      </c>
      <c r="BF1703">
        <f t="shared" si="2146"/>
        <v>1.1836611128279471</v>
      </c>
      <c r="BG1703">
        <f t="shared" si="2147"/>
        <v>54.205348342492961</v>
      </c>
      <c r="BH1703">
        <f t="shared" si="2168"/>
        <v>98084872</v>
      </c>
      <c r="BI1703">
        <f t="shared" si="2169"/>
        <v>1.678701125075631</v>
      </c>
      <c r="BJ1703">
        <f t="shared" si="2130"/>
        <v>-4430.0048999999944</v>
      </c>
      <c r="BK1703">
        <f t="shared" si="2170"/>
        <v>-1.2811233559033406E-2</v>
      </c>
      <c r="BL1703">
        <f t="shared" si="2171"/>
        <v>0.98718876644096665</v>
      </c>
      <c r="BM1703">
        <f t="shared" si="2172"/>
        <v>50.180891469165672</v>
      </c>
      <c r="BN1703">
        <f t="shared" si="2173"/>
        <v>3354.9000244999997</v>
      </c>
      <c r="BO1703">
        <f t="shared" si="2132"/>
        <v>3390.2650146999999</v>
      </c>
      <c r="BP1703">
        <f t="shared" si="2174"/>
        <v>3283.7551448970589</v>
      </c>
      <c r="BQ1703">
        <f t="shared" si="2175"/>
        <v>106.50986980294101</v>
      </c>
      <c r="BR1703">
        <f t="shared" si="2176"/>
        <v>52.550048999999944</v>
      </c>
      <c r="BS1703">
        <f t="shared" si="2177"/>
        <v>71.100097999999889</v>
      </c>
      <c r="BT1703">
        <f t="shared" si="2178"/>
        <v>83.100097999999889</v>
      </c>
      <c r="BU1703">
        <f t="shared" si="2179"/>
        <v>110</v>
      </c>
      <c r="BV1703">
        <f t="shared" si="2180"/>
        <v>3375.8434084666665</v>
      </c>
      <c r="BW1703">
        <f t="shared" si="2181"/>
        <v>3377.1119794285714</v>
      </c>
      <c r="BX1703">
        <f t="shared" si="2182"/>
        <v>3371.8591399090906</v>
      </c>
      <c r="BY1703">
        <f t="shared" si="2183"/>
        <v>3355.2678921428569</v>
      </c>
      <c r="BZ1703">
        <f t="shared" si="2184"/>
        <v>3440</v>
      </c>
      <c r="CA1703">
        <f t="shared" si="2185"/>
        <v>3248.6999510000001</v>
      </c>
      <c r="CB1703">
        <f t="shared" si="2186"/>
        <v>3395.1073846200002</v>
      </c>
      <c r="CC1703">
        <f t="shared" si="2187"/>
        <v>3379.4550729555554</v>
      </c>
      <c r="CD1703">
        <f t="shared" si="2188"/>
        <v>3326.2172575157938</v>
      </c>
      <c r="CE1703">
        <f t="shared" si="2189"/>
        <v>3341.8519766507843</v>
      </c>
      <c r="CF1703">
        <f t="shared" si="2190"/>
        <v>3379.8500979999999</v>
      </c>
      <c r="CG1703">
        <f t="shared" si="2191"/>
        <v>3440</v>
      </c>
      <c r="CH1703">
        <f t="shared" si="2192"/>
        <v>3366.1000979999999</v>
      </c>
    </row>
    <row r="1704" spans="1:86">
      <c r="A1704" s="1">
        <v>41983</v>
      </c>
      <c r="B1704">
        <v>3323.0500489999999</v>
      </c>
      <c r="C1704">
        <v>3345</v>
      </c>
      <c r="D1704">
        <v>3303.1999510000001</v>
      </c>
      <c r="E1704">
        <v>3323.3999020000001</v>
      </c>
      <c r="F1704">
        <v>236136</v>
      </c>
      <c r="G1704">
        <f t="shared" si="2126"/>
        <v>-7909.6824023330955</v>
      </c>
      <c r="H1704">
        <f t="shared" si="2154"/>
        <v>16920518.190019831</v>
      </c>
      <c r="I1704">
        <f t="shared" si="2127"/>
        <v>3323.6624755000003</v>
      </c>
      <c r="J1704">
        <f t="shared" si="2134"/>
        <v>3407.0250244999997</v>
      </c>
      <c r="K1704">
        <f t="shared" si="2135"/>
        <v>3278.1874387500002</v>
      </c>
      <c r="L1704">
        <f t="shared" si="2136"/>
        <v>4</v>
      </c>
      <c r="M1704">
        <f t="shared" si="2137"/>
        <v>10</v>
      </c>
      <c r="N1704">
        <f t="shared" si="2138"/>
        <v>60</v>
      </c>
      <c r="O1704">
        <f t="shared" si="2139"/>
        <v>0</v>
      </c>
      <c r="P1704">
        <f t="shared" si="2114"/>
        <v>41.800048999999944</v>
      </c>
      <c r="Q1704">
        <f t="shared" si="2115"/>
        <v>21.600097999999889</v>
      </c>
      <c r="R1704">
        <f t="shared" si="2116"/>
        <v>20.199951000000056</v>
      </c>
      <c r="S1704">
        <f t="shared" si="2117"/>
        <v>41.800048999999944</v>
      </c>
      <c r="T1704">
        <f t="shared" si="2153"/>
        <v>58.419530229523893</v>
      </c>
      <c r="U1704">
        <f t="shared" si="2118"/>
        <v>7</v>
      </c>
      <c r="V1704">
        <f t="shared" si="2119"/>
        <v>16.449951000000056</v>
      </c>
      <c r="W1704">
        <f t="shared" si="2120"/>
        <v>0</v>
      </c>
      <c r="X1704">
        <f t="shared" si="2121"/>
        <v>16.449951000000056</v>
      </c>
      <c r="Y1704">
        <f t="shared" si="2151"/>
        <v>12.070834899921085</v>
      </c>
      <c r="Z1704">
        <f t="shared" si="2152"/>
        <v>10.965127688001678</v>
      </c>
      <c r="AA1704">
        <f t="shared" si="2148"/>
        <v>20.662327910710861</v>
      </c>
      <c r="AB1704">
        <f t="shared" si="2149"/>
        <v>18.769626604186818</v>
      </c>
      <c r="AC1704">
        <f t="shared" si="2150"/>
        <v>4.7999175536910448</v>
      </c>
      <c r="AD1704">
        <f t="shared" si="2158"/>
        <v>30.862003102971475</v>
      </c>
      <c r="AE1704">
        <f t="shared" si="2131"/>
        <v>3371.3500489999997</v>
      </c>
      <c r="AF1704">
        <f t="shared" si="2133"/>
        <v>3374.708374166667</v>
      </c>
      <c r="AG1704">
        <f t="shared" si="2155"/>
        <v>3346.3850220500003</v>
      </c>
      <c r="AH1704">
        <f t="shared" si="2140"/>
        <v>3360.3900146999999</v>
      </c>
      <c r="AI1704">
        <f t="shared" si="2141"/>
        <v>3446.0665368917757</v>
      </c>
      <c r="AJ1704">
        <f t="shared" si="2142"/>
        <v>3274.7134925082241</v>
      </c>
      <c r="AK1704">
        <f t="shared" si="2143"/>
        <v>0.28412923544444152</v>
      </c>
      <c r="AL1704">
        <f t="shared" si="2122"/>
        <v>-3.3496300446916587E-2</v>
      </c>
      <c r="AM1704">
        <f t="shared" si="2123"/>
        <v>-7909.6824023330955</v>
      </c>
      <c r="AN1704">
        <f t="shared" si="2156"/>
        <v>-343028.74505976785</v>
      </c>
      <c r="AO1704">
        <f t="shared" si="2157"/>
        <v>4661755</v>
      </c>
      <c r="AP1704">
        <f t="shared" si="2159"/>
        <v>-7.3583606401402019E-2</v>
      </c>
      <c r="AQ1704">
        <f t="shared" si="2160"/>
        <v>3353.2595263205212</v>
      </c>
      <c r="AR1704">
        <f t="shared" si="2161"/>
        <v>3351.4752554933107</v>
      </c>
      <c r="AS1704">
        <f t="shared" si="2162"/>
        <v>3354.9637760709807</v>
      </c>
      <c r="AT1704">
        <f t="shared" si="2163"/>
        <v>3326.9338069334453</v>
      </c>
      <c r="AU1704">
        <f t="shared" si="2164"/>
        <v>3351.6462827705927</v>
      </c>
      <c r="AV1704">
        <f t="shared" si="2165"/>
        <v>3302.7664841468491</v>
      </c>
      <c r="AW1704">
        <f t="shared" si="2166"/>
        <v>48.879798623743682</v>
      </c>
      <c r="AX1704">
        <f t="shared" si="2193"/>
        <v>61.365975398096964</v>
      </c>
      <c r="AY1704">
        <f t="shared" si="2167"/>
        <v>-12.486176774353282</v>
      </c>
      <c r="AZ1704">
        <f t="shared" si="2124"/>
        <v>3323.8666176666666</v>
      </c>
      <c r="BA1704">
        <f t="shared" si="2125"/>
        <v>784884567.629336</v>
      </c>
      <c r="BB1704">
        <f t="shared" si="2128"/>
        <v>0</v>
      </c>
      <c r="BC1704">
        <f t="shared" si="2129"/>
        <v>784884567.629336</v>
      </c>
      <c r="BD1704">
        <f t="shared" si="2144"/>
        <v>6170708597.4345226</v>
      </c>
      <c r="BE1704">
        <f t="shared" si="2145"/>
        <v>5449823588.8884592</v>
      </c>
      <c r="BF1704">
        <f t="shared" si="2146"/>
        <v>1.132276760300253</v>
      </c>
      <c r="BG1704">
        <f t="shared" si="2147"/>
        <v>53.101772780228274</v>
      </c>
      <c r="BH1704">
        <f t="shared" si="2168"/>
        <v>97848736</v>
      </c>
      <c r="BI1704">
        <f t="shared" si="2169"/>
        <v>1.4799653217496549</v>
      </c>
      <c r="BJ1704">
        <f t="shared" si="2130"/>
        <v>-1415.0146999999833</v>
      </c>
      <c r="BK1704">
        <f t="shared" si="2170"/>
        <v>-3.9412407447450325E-3</v>
      </c>
      <c r="BL1704">
        <f t="shared" si="2171"/>
        <v>0.996058759255255</v>
      </c>
      <c r="BM1704">
        <f t="shared" si="2172"/>
        <v>45.155492021321507</v>
      </c>
      <c r="BN1704">
        <f t="shared" si="2173"/>
        <v>3324.0999755000003</v>
      </c>
      <c r="BO1704">
        <f t="shared" si="2132"/>
        <v>3377.0300049000007</v>
      </c>
      <c r="BP1704">
        <f t="shared" si="2174"/>
        <v>3295.3066154852936</v>
      </c>
      <c r="BQ1704">
        <f t="shared" si="2175"/>
        <v>81.723389414707071</v>
      </c>
      <c r="BR1704">
        <f t="shared" si="2176"/>
        <v>59.949951000000056</v>
      </c>
      <c r="BS1704">
        <f t="shared" si="2177"/>
        <v>46</v>
      </c>
      <c r="BT1704">
        <f t="shared" si="2178"/>
        <v>39.600097999999889</v>
      </c>
      <c r="BU1704">
        <f t="shared" si="2179"/>
        <v>36.350097999999889</v>
      </c>
      <c r="BV1704">
        <f t="shared" si="2180"/>
        <v>3355.3200196000003</v>
      </c>
      <c r="BW1704">
        <f t="shared" si="2181"/>
        <v>3360.8595494761908</v>
      </c>
      <c r="BX1704">
        <f t="shared" si="2182"/>
        <v>3365.8500267272725</v>
      </c>
      <c r="BY1704">
        <f t="shared" si="2183"/>
        <v>3352.905737385714</v>
      </c>
      <c r="BZ1704">
        <f t="shared" si="2184"/>
        <v>3440</v>
      </c>
      <c r="CA1704">
        <f t="shared" si="2185"/>
        <v>3257.1999510000001</v>
      </c>
      <c r="CB1704">
        <f t="shared" si="2186"/>
        <v>3393.7892524166664</v>
      </c>
      <c r="CC1704">
        <f t="shared" si="2187"/>
        <v>3391.7075495444446</v>
      </c>
      <c r="CD1704">
        <f t="shared" si="2188"/>
        <v>3340.7734456322223</v>
      </c>
      <c r="CE1704">
        <f t="shared" si="2189"/>
        <v>3337.9886326849801</v>
      </c>
      <c r="CF1704">
        <f t="shared" si="2190"/>
        <v>3336.5500489999999</v>
      </c>
      <c r="CG1704">
        <f t="shared" si="2191"/>
        <v>3390</v>
      </c>
      <c r="CH1704">
        <f t="shared" si="2192"/>
        <v>3319.8000489999999</v>
      </c>
    </row>
    <row r="1705" spans="1:86">
      <c r="A1705" s="1">
        <v>41984</v>
      </c>
      <c r="B1705">
        <v>3325</v>
      </c>
      <c r="C1705">
        <v>3352</v>
      </c>
      <c r="D1705">
        <v>3286.75</v>
      </c>
      <c r="E1705">
        <v>3341.1000979999999</v>
      </c>
      <c r="F1705">
        <v>156314</v>
      </c>
      <c r="G1705">
        <f t="shared" si="2126"/>
        <v>104090.02203132513</v>
      </c>
      <c r="H1705">
        <f t="shared" si="2154"/>
        <v>17024608.212051157</v>
      </c>
      <c r="I1705">
        <f t="shared" si="2127"/>
        <v>3326.2125244999997</v>
      </c>
      <c r="J1705">
        <f t="shared" si="2134"/>
        <v>3407.0250244999997</v>
      </c>
      <c r="K1705">
        <f t="shared" si="2135"/>
        <v>3315.2249755000003</v>
      </c>
      <c r="L1705">
        <f t="shared" si="2136"/>
        <v>5</v>
      </c>
      <c r="M1705">
        <f t="shared" si="2137"/>
        <v>10</v>
      </c>
      <c r="N1705">
        <f t="shared" si="2138"/>
        <v>50</v>
      </c>
      <c r="O1705">
        <f t="shared" si="2139"/>
        <v>0</v>
      </c>
      <c r="P1705">
        <f t="shared" si="2114"/>
        <v>65.25</v>
      </c>
      <c r="Q1705">
        <f t="shared" si="2115"/>
        <v>10.899902000000111</v>
      </c>
      <c r="R1705">
        <f t="shared" si="2116"/>
        <v>54.350097999999889</v>
      </c>
      <c r="S1705">
        <f t="shared" si="2117"/>
        <v>65.25</v>
      </c>
      <c r="T1705">
        <f t="shared" si="2153"/>
        <v>58.907420927415046</v>
      </c>
      <c r="U1705">
        <f t="shared" si="2118"/>
        <v>42.399902000000111</v>
      </c>
      <c r="V1705">
        <f t="shared" si="2119"/>
        <v>-55.550048999999944</v>
      </c>
      <c r="W1705">
        <f t="shared" si="2120"/>
        <v>42.399902000000111</v>
      </c>
      <c r="X1705">
        <f t="shared" si="2121"/>
        <v>0</v>
      </c>
      <c r="Y1705">
        <f t="shared" si="2151"/>
        <v>14.237196835641015</v>
      </c>
      <c r="Z1705">
        <f t="shared" si="2152"/>
        <v>10.181904281715843</v>
      </c>
      <c r="AA1705">
        <f t="shared" si="2148"/>
        <v>24.168766195321815</v>
      </c>
      <c r="AB1705">
        <f t="shared" si="2149"/>
        <v>17.284586765836941</v>
      </c>
      <c r="AC1705">
        <f t="shared" si="2150"/>
        <v>16.607050908367434</v>
      </c>
      <c r="AD1705">
        <f t="shared" si="2158"/>
        <v>28.245116868462951</v>
      </c>
      <c r="AE1705">
        <f t="shared" si="2131"/>
        <v>3358.200049</v>
      </c>
      <c r="AF1705">
        <f t="shared" si="2133"/>
        <v>3366.3083904999999</v>
      </c>
      <c r="AG1705">
        <f t="shared" si="2155"/>
        <v>3347.0125245000004</v>
      </c>
      <c r="AH1705">
        <f t="shared" si="2140"/>
        <v>3368.1550293999999</v>
      </c>
      <c r="AI1705">
        <f t="shared" si="2141"/>
        <v>3427.2242651845027</v>
      </c>
      <c r="AJ1705">
        <f t="shared" si="2142"/>
        <v>3309.0857936154971</v>
      </c>
      <c r="AK1705">
        <f t="shared" si="2143"/>
        <v>0.27098966119434686</v>
      </c>
      <c r="AL1705">
        <f t="shared" si="2122"/>
        <v>0.66590338697317664</v>
      </c>
      <c r="AM1705">
        <f t="shared" si="2123"/>
        <v>104090.02203132513</v>
      </c>
      <c r="AN1705">
        <f t="shared" si="2156"/>
        <v>-46498.022002915081</v>
      </c>
      <c r="AO1705">
        <f t="shared" si="2157"/>
        <v>4582122</v>
      </c>
      <c r="AP1705">
        <f t="shared" si="2159"/>
        <v>-1.014770492861497E-2</v>
      </c>
      <c r="AQ1705">
        <f t="shared" si="2160"/>
        <v>3349.1253206915439</v>
      </c>
      <c r="AR1705">
        <f t="shared" si="2161"/>
        <v>3359.4053216427169</v>
      </c>
      <c r="AS1705">
        <f t="shared" si="2162"/>
        <v>3352.4683140182042</v>
      </c>
      <c r="AT1705">
        <f t="shared" si="2163"/>
        <v>3328.208773129435</v>
      </c>
      <c r="AU1705">
        <f t="shared" si="2164"/>
        <v>3350.0643550550039</v>
      </c>
      <c r="AV1705">
        <f t="shared" si="2165"/>
        <v>3305.4498371165696</v>
      </c>
      <c r="AW1705">
        <f t="shared" si="2166"/>
        <v>44.614517938434346</v>
      </c>
      <c r="AX1705">
        <f t="shared" si="2193"/>
        <v>58.01568390616444</v>
      </c>
      <c r="AY1705">
        <f t="shared" si="2167"/>
        <v>-13.401165967730094</v>
      </c>
      <c r="AZ1705">
        <f t="shared" si="2124"/>
        <v>3326.6166993333331</v>
      </c>
      <c r="BA1705">
        <f t="shared" si="2125"/>
        <v>519996762.73959064</v>
      </c>
      <c r="BB1705">
        <f t="shared" si="2128"/>
        <v>519996762.73959064</v>
      </c>
      <c r="BC1705">
        <f t="shared" si="2129"/>
        <v>0</v>
      </c>
      <c r="BD1705">
        <f t="shared" si="2144"/>
        <v>5817225196.7683477</v>
      </c>
      <c r="BE1705">
        <f t="shared" si="2145"/>
        <v>5449823588.8884592</v>
      </c>
      <c r="BF1705">
        <f t="shared" si="2146"/>
        <v>1.0674153212278241</v>
      </c>
      <c r="BG1705">
        <f t="shared" si="2147"/>
        <v>51.63042521102598</v>
      </c>
      <c r="BH1705">
        <f t="shared" si="2168"/>
        <v>98005050</v>
      </c>
      <c r="BI1705">
        <f t="shared" si="2169"/>
        <v>1.3497260626212606</v>
      </c>
      <c r="BJ1705">
        <f t="shared" si="2130"/>
        <v>1670.0195999999778</v>
      </c>
      <c r="BK1705">
        <f t="shared" si="2170"/>
        <v>5.3259302286636995E-3</v>
      </c>
      <c r="BL1705">
        <f t="shared" si="2171"/>
        <v>1.0053259302286637</v>
      </c>
      <c r="BM1705">
        <f t="shared" si="2172"/>
        <v>31.132220787393283</v>
      </c>
      <c r="BN1705">
        <f t="shared" si="2173"/>
        <v>3319.375</v>
      </c>
      <c r="BO1705">
        <f t="shared" si="2132"/>
        <v>3360.9850098000002</v>
      </c>
      <c r="BP1705">
        <f t="shared" si="2174"/>
        <v>3304.805879470588</v>
      </c>
      <c r="BQ1705">
        <f t="shared" si="2175"/>
        <v>56.179130329412146</v>
      </c>
      <c r="BR1705">
        <f t="shared" si="2176"/>
        <v>-5.0998530000001665</v>
      </c>
      <c r="BS1705">
        <f t="shared" si="2177"/>
        <v>10.75</v>
      </c>
      <c r="BT1705">
        <f t="shared" si="2178"/>
        <v>-7.6999510000000555</v>
      </c>
      <c r="BU1705">
        <f t="shared" si="2179"/>
        <v>46</v>
      </c>
      <c r="BV1705">
        <f t="shared" si="2180"/>
        <v>3345.2367026000002</v>
      </c>
      <c r="BW1705">
        <f t="shared" si="2181"/>
        <v>3351.2571848571429</v>
      </c>
      <c r="BX1705">
        <f t="shared" si="2182"/>
        <v>3362.3427691454544</v>
      </c>
      <c r="BY1705">
        <f t="shared" si="2183"/>
        <v>3352.4024112857137</v>
      </c>
      <c r="BZ1705">
        <f t="shared" si="2184"/>
        <v>3440</v>
      </c>
      <c r="CA1705">
        <f t="shared" si="2185"/>
        <v>3276</v>
      </c>
      <c r="CB1705">
        <f t="shared" si="2186"/>
        <v>3380.2500726833327</v>
      </c>
      <c r="CC1705">
        <f t="shared" si="2187"/>
        <v>3389.2091087638887</v>
      </c>
      <c r="CD1705">
        <f t="shared" si="2188"/>
        <v>3370.9794272017461</v>
      </c>
      <c r="CE1705">
        <f t="shared" si="2189"/>
        <v>3340.1590671281688</v>
      </c>
      <c r="CF1705">
        <f t="shared" si="2190"/>
        <v>3323.3999020000001</v>
      </c>
      <c r="CG1705">
        <f t="shared" si="2191"/>
        <v>3345</v>
      </c>
      <c r="CH1705">
        <f t="shared" si="2192"/>
        <v>3303.1999510000001</v>
      </c>
    </row>
    <row r="1706" spans="1:86">
      <c r="A1706" s="1">
        <v>41985</v>
      </c>
      <c r="B1706">
        <v>3352</v>
      </c>
      <c r="C1706">
        <v>3394.3999020000001</v>
      </c>
      <c r="D1706">
        <v>3342.3000489999999</v>
      </c>
      <c r="E1706">
        <v>3379.3000489999999</v>
      </c>
      <c r="F1706">
        <v>241538</v>
      </c>
      <c r="G1706">
        <f t="shared" si="2126"/>
        <v>101530.37679561097</v>
      </c>
      <c r="H1706">
        <f t="shared" si="2154"/>
        <v>17126138.588846769</v>
      </c>
      <c r="I1706">
        <f t="shared" si="2127"/>
        <v>3367</v>
      </c>
      <c r="J1706">
        <f t="shared" si="2134"/>
        <v>3407.0250244999997</v>
      </c>
      <c r="K1706">
        <f t="shared" si="2135"/>
        <v>3323.6624755000003</v>
      </c>
      <c r="L1706">
        <f t="shared" si="2136"/>
        <v>6</v>
      </c>
      <c r="M1706">
        <f t="shared" si="2137"/>
        <v>3</v>
      </c>
      <c r="N1706">
        <f t="shared" si="2138"/>
        <v>40</v>
      </c>
      <c r="O1706">
        <f t="shared" si="2139"/>
        <v>70</v>
      </c>
      <c r="P1706">
        <f t="shared" si="2114"/>
        <v>52.099853000000167</v>
      </c>
      <c r="Q1706">
        <f t="shared" si="2115"/>
        <v>15.099853000000167</v>
      </c>
      <c r="R1706">
        <f t="shared" si="2116"/>
        <v>37</v>
      </c>
      <c r="S1706">
        <f t="shared" si="2117"/>
        <v>52.099853000000167</v>
      </c>
      <c r="T1706">
        <f t="shared" si="2153"/>
        <v>58.421166075456838</v>
      </c>
      <c r="U1706">
        <f t="shared" si="2118"/>
        <v>-14.5</v>
      </c>
      <c r="V1706">
        <f t="shared" si="2119"/>
        <v>-4</v>
      </c>
      <c r="W1706">
        <f t="shared" si="2120"/>
        <v>0</v>
      </c>
      <c r="X1706">
        <f t="shared" si="2121"/>
        <v>0</v>
      </c>
      <c r="Y1706">
        <f t="shared" si="2151"/>
        <v>13.220254204523799</v>
      </c>
      <c r="Z1706">
        <f t="shared" si="2152"/>
        <v>9.4546254044504252</v>
      </c>
      <c r="AA1706">
        <f t="shared" si="2148"/>
        <v>22.629220011542571</v>
      </c>
      <c r="AB1706">
        <f t="shared" si="2149"/>
        <v>16.183561608884734</v>
      </c>
      <c r="AC1706">
        <f t="shared" si="2150"/>
        <v>16.607050908367427</v>
      </c>
      <c r="AD1706">
        <f t="shared" si="2158"/>
        <v>27.374558931764152</v>
      </c>
      <c r="AE1706">
        <f t="shared" si="2131"/>
        <v>3352.0400392000001</v>
      </c>
      <c r="AF1706">
        <f t="shared" si="2133"/>
        <v>3361.7167156666669</v>
      </c>
      <c r="AG1706">
        <f t="shared" si="2155"/>
        <v>3349.5000245000001</v>
      </c>
      <c r="AH1706">
        <f t="shared" si="2140"/>
        <v>3371.4650391999994</v>
      </c>
      <c r="AI1706">
        <f t="shared" si="2141"/>
        <v>3428.9300229240916</v>
      </c>
      <c r="AJ1706">
        <f t="shared" si="2142"/>
        <v>3314.0000554759072</v>
      </c>
      <c r="AK1706">
        <f t="shared" si="2143"/>
        <v>0.56817203531822891</v>
      </c>
      <c r="AL1706">
        <f t="shared" si="2122"/>
        <v>0.42034949695538992</v>
      </c>
      <c r="AM1706">
        <f t="shared" si="2123"/>
        <v>101530.37679561097</v>
      </c>
      <c r="AN1706">
        <f t="shared" si="2156"/>
        <v>80414.969775191188</v>
      </c>
      <c r="AO1706">
        <f t="shared" si="2157"/>
        <v>4707973</v>
      </c>
      <c r="AP1706">
        <f t="shared" si="2159"/>
        <v>1.7080592810364711E-2</v>
      </c>
      <c r="AQ1706">
        <f t="shared" si="2160"/>
        <v>3359.3847283164191</v>
      </c>
      <c r="AR1706">
        <f t="shared" si="2161"/>
        <v>3362.0685549745426</v>
      </c>
      <c r="AS1706">
        <f t="shared" si="2162"/>
        <v>3357.2980263149275</v>
      </c>
      <c r="AT1706">
        <f t="shared" si="2163"/>
        <v>3332.8069879577861</v>
      </c>
      <c r="AU1706">
        <f t="shared" si="2164"/>
        <v>3354.4497091467533</v>
      </c>
      <c r="AV1706">
        <f t="shared" si="2165"/>
        <v>3310.6193519484095</v>
      </c>
      <c r="AW1706">
        <f t="shared" si="2166"/>
        <v>43.830357198343791</v>
      </c>
      <c r="AX1706">
        <f t="shared" si="2193"/>
        <v>55.178618564600313</v>
      </c>
      <c r="AY1706">
        <f t="shared" si="2167"/>
        <v>-11.348261366256523</v>
      </c>
      <c r="AZ1706">
        <f t="shared" si="2124"/>
        <v>3372</v>
      </c>
      <c r="BA1706">
        <f t="shared" si="2125"/>
        <v>814466136</v>
      </c>
      <c r="BB1706">
        <f t="shared" si="2128"/>
        <v>814466136</v>
      </c>
      <c r="BC1706">
        <f t="shared" si="2129"/>
        <v>0</v>
      </c>
      <c r="BD1706">
        <f t="shared" si="2144"/>
        <v>6107124483.6048603</v>
      </c>
      <c r="BE1706">
        <f t="shared" si="2145"/>
        <v>5449823588.8884592</v>
      </c>
      <c r="BF1706">
        <f t="shared" si="2146"/>
        <v>1.1206095727679257</v>
      </c>
      <c r="BG1706">
        <f t="shared" si="2147"/>
        <v>52.843747720390127</v>
      </c>
      <c r="BH1706">
        <f t="shared" si="2168"/>
        <v>98246588</v>
      </c>
      <c r="BI1706">
        <f t="shared" si="2169"/>
        <v>1.3239322476789175</v>
      </c>
      <c r="BJ1706">
        <f t="shared" si="2130"/>
        <v>3719.9951000000056</v>
      </c>
      <c r="BK1706">
        <f t="shared" si="2170"/>
        <v>1.1433345269382006E-2</v>
      </c>
      <c r="BL1706">
        <f t="shared" si="2171"/>
        <v>1.011433345269382</v>
      </c>
      <c r="BM1706">
        <f t="shared" si="2172"/>
        <v>30.286705712078668</v>
      </c>
      <c r="BN1706">
        <f t="shared" si="2173"/>
        <v>3368.3499755000003</v>
      </c>
      <c r="BO1706">
        <f t="shared" si="2132"/>
        <v>3353.9550049000004</v>
      </c>
      <c r="BP1706">
        <f t="shared" si="2174"/>
        <v>3314.2463199264703</v>
      </c>
      <c r="BQ1706">
        <f t="shared" si="2175"/>
        <v>39.708684973530126</v>
      </c>
      <c r="BR1706">
        <f t="shared" si="2176"/>
        <v>-9.8498530000001665</v>
      </c>
      <c r="BS1706">
        <f t="shared" si="2177"/>
        <v>7.3000489999999445</v>
      </c>
      <c r="BT1706">
        <f t="shared" si="2178"/>
        <v>-37.600097999999889</v>
      </c>
      <c r="BU1706">
        <f t="shared" si="2179"/>
        <v>11</v>
      </c>
      <c r="BV1706">
        <f t="shared" si="2180"/>
        <v>3352.2700359333335</v>
      </c>
      <c r="BW1706">
        <f t="shared" si="2181"/>
        <v>3354.9690872857136</v>
      </c>
      <c r="BX1706">
        <f t="shared" si="2182"/>
        <v>3364.369136345455</v>
      </c>
      <c r="BY1706">
        <f t="shared" si="2183"/>
        <v>3355.4774136190485</v>
      </c>
      <c r="BZ1706">
        <f t="shared" si="2184"/>
        <v>3440</v>
      </c>
      <c r="CA1706">
        <f t="shared" si="2185"/>
        <v>3286.75</v>
      </c>
      <c r="CB1706">
        <f t="shared" si="2186"/>
        <v>3356.3830527566665</v>
      </c>
      <c r="CC1706">
        <f t="shared" si="2187"/>
        <v>3377.1611798472222</v>
      </c>
      <c r="CD1706">
        <f t="shared" si="2188"/>
        <v>3380.5235032747223</v>
      </c>
      <c r="CE1706">
        <f t="shared" si="2189"/>
        <v>3342.9978555823518</v>
      </c>
      <c r="CF1706">
        <f t="shared" si="2190"/>
        <v>3341.1000979999999</v>
      </c>
      <c r="CG1706">
        <f t="shared" si="2191"/>
        <v>3352</v>
      </c>
      <c r="CH1706">
        <f t="shared" si="2192"/>
        <v>3286.75</v>
      </c>
    </row>
    <row r="1707" spans="1:86">
      <c r="A1707" s="1">
        <v>41988</v>
      </c>
      <c r="B1707">
        <v>3374</v>
      </c>
      <c r="C1707">
        <v>3379.8999020000001</v>
      </c>
      <c r="D1707">
        <v>3346.3000489999999</v>
      </c>
      <c r="E1707">
        <v>3368.75</v>
      </c>
      <c r="F1707">
        <v>135240</v>
      </c>
      <c r="G1707">
        <f t="shared" si="2126"/>
        <v>45482.896212670479</v>
      </c>
      <c r="H1707">
        <f t="shared" si="2154"/>
        <v>17171621.48505944</v>
      </c>
      <c r="I1707">
        <f t="shared" si="2127"/>
        <v>3367.2374877500001</v>
      </c>
      <c r="J1707">
        <f t="shared" si="2134"/>
        <v>3407.0250244999997</v>
      </c>
      <c r="K1707">
        <f t="shared" si="2135"/>
        <v>3323.6624755000003</v>
      </c>
      <c r="L1707">
        <f t="shared" si="2136"/>
        <v>7</v>
      </c>
      <c r="M1707">
        <f t="shared" si="2137"/>
        <v>4</v>
      </c>
      <c r="N1707">
        <f t="shared" si="2138"/>
        <v>30</v>
      </c>
      <c r="O1707">
        <f t="shared" si="2139"/>
        <v>60</v>
      </c>
      <c r="P1707">
        <f t="shared" si="2114"/>
        <v>33.599853000000167</v>
      </c>
      <c r="Q1707">
        <f t="shared" si="2115"/>
        <v>11.149902000000111</v>
      </c>
      <c r="R1707">
        <f t="shared" si="2116"/>
        <v>22.449951000000056</v>
      </c>
      <c r="S1707">
        <f t="shared" si="2117"/>
        <v>33.599853000000167</v>
      </c>
      <c r="T1707">
        <f t="shared" si="2153"/>
        <v>56.648215141495648</v>
      </c>
      <c r="U1707">
        <f t="shared" si="2118"/>
        <v>3.8000489999999445</v>
      </c>
      <c r="V1707">
        <f t="shared" si="2119"/>
        <v>44.800048999999944</v>
      </c>
      <c r="W1707">
        <f t="shared" si="2120"/>
        <v>0</v>
      </c>
      <c r="X1707">
        <f t="shared" si="2121"/>
        <v>44.800048999999944</v>
      </c>
      <c r="Y1707">
        <f t="shared" si="2151"/>
        <v>12.2759503327721</v>
      </c>
      <c r="Z1707">
        <f t="shared" si="2152"/>
        <v>11.979298518418249</v>
      </c>
      <c r="AA1707">
        <f t="shared" si="2148"/>
        <v>21.67049800617599</v>
      </c>
      <c r="AB1707">
        <f t="shared" si="2149"/>
        <v>21.146824288278832</v>
      </c>
      <c r="AC1707">
        <f t="shared" si="2150"/>
        <v>1.2230417266541145</v>
      </c>
      <c r="AD1707">
        <f t="shared" si="2158"/>
        <v>26.302921430585656</v>
      </c>
      <c r="AE1707">
        <f t="shared" si="2131"/>
        <v>3349.8200196000007</v>
      </c>
      <c r="AF1707">
        <f t="shared" si="2133"/>
        <v>3354.8250326666671</v>
      </c>
      <c r="AG1707">
        <f t="shared" si="2155"/>
        <v>3350.8775269500002</v>
      </c>
      <c r="AH1707">
        <f t="shared" si="2140"/>
        <v>3369.4250490000004</v>
      </c>
      <c r="AI1707">
        <f t="shared" si="2141"/>
        <v>3425.6693815193571</v>
      </c>
      <c r="AJ1707">
        <f t="shared" si="2142"/>
        <v>3313.1807164806437</v>
      </c>
      <c r="AK1707">
        <f t="shared" si="2143"/>
        <v>0.49399895980836755</v>
      </c>
      <c r="AL1707">
        <f t="shared" si="2122"/>
        <v>0.33631245350983791</v>
      </c>
      <c r="AM1707">
        <f t="shared" si="2123"/>
        <v>45482.896212670479</v>
      </c>
      <c r="AN1707">
        <f t="shared" si="2156"/>
        <v>128193.68833813493</v>
      </c>
      <c r="AO1707">
        <f t="shared" si="2157"/>
        <v>4656648</v>
      </c>
      <c r="AP1707">
        <f t="shared" si="2159"/>
        <v>2.7529177283345217E-2</v>
      </c>
      <c r="AQ1707">
        <f t="shared" si="2160"/>
        <v>3362.5689206888364</v>
      </c>
      <c r="AR1707">
        <f t="shared" si="2161"/>
        <v>3347.1862947367981</v>
      </c>
      <c r="AS1707">
        <f t="shared" si="2162"/>
        <v>3359.3593815782406</v>
      </c>
      <c r="AT1707">
        <f t="shared" si="2163"/>
        <v>3336.0418590415852</v>
      </c>
      <c r="AU1707">
        <f t="shared" si="2164"/>
        <v>3356.5947527747403</v>
      </c>
      <c r="AV1707">
        <f t="shared" si="2165"/>
        <v>3314.6884973120209</v>
      </c>
      <c r="AW1707">
        <f t="shared" si="2166"/>
        <v>41.9062554627194</v>
      </c>
      <c r="AX1707">
        <f t="shared" si="2193"/>
        <v>52.524145944224131</v>
      </c>
      <c r="AY1707">
        <f t="shared" si="2167"/>
        <v>-10.61789048150473</v>
      </c>
      <c r="AZ1707">
        <f t="shared" si="2124"/>
        <v>3364.9833170000002</v>
      </c>
      <c r="BA1707">
        <f t="shared" si="2125"/>
        <v>455080343.79108</v>
      </c>
      <c r="BB1707">
        <f t="shared" si="2128"/>
        <v>0</v>
      </c>
      <c r="BC1707">
        <f t="shared" si="2129"/>
        <v>455080343.79108</v>
      </c>
      <c r="BD1707">
        <f t="shared" si="2144"/>
        <v>6107124483.6048603</v>
      </c>
      <c r="BE1707">
        <f t="shared" si="2145"/>
        <v>4763347799.6795387</v>
      </c>
      <c r="BF1707">
        <f t="shared" si="2146"/>
        <v>1.2821076143160755</v>
      </c>
      <c r="BG1707">
        <f t="shared" si="2147"/>
        <v>56.180856953159505</v>
      </c>
      <c r="BH1707">
        <f t="shared" si="2168"/>
        <v>98111348</v>
      </c>
      <c r="BI1707">
        <f t="shared" si="2169"/>
        <v>1.2642592357231281</v>
      </c>
      <c r="BJ1707">
        <f t="shared" si="2130"/>
        <v>-1155.0048999999944</v>
      </c>
      <c r="BK1707">
        <f t="shared" si="2170"/>
        <v>-3.1219627872706678E-3</v>
      </c>
      <c r="BL1707">
        <f t="shared" si="2171"/>
        <v>0.99687803721272938</v>
      </c>
      <c r="BM1707">
        <f t="shared" si="2172"/>
        <v>29.64336603951833</v>
      </c>
      <c r="BN1707">
        <f t="shared" si="2173"/>
        <v>3363.0999755000003</v>
      </c>
      <c r="BO1707">
        <f t="shared" si="2132"/>
        <v>3345.9649902000006</v>
      </c>
      <c r="BP1707">
        <f t="shared" si="2174"/>
        <v>3320.8904382941168</v>
      </c>
      <c r="BQ1707">
        <f t="shared" si="2175"/>
        <v>25.074551905883709</v>
      </c>
      <c r="BR1707">
        <f t="shared" si="2176"/>
        <v>11.899902000000111</v>
      </c>
      <c r="BS1707">
        <f t="shared" si="2177"/>
        <v>-5.75</v>
      </c>
      <c r="BT1707">
        <f t="shared" si="2178"/>
        <v>-15.100097999999889</v>
      </c>
      <c r="BU1707">
        <f t="shared" si="2179"/>
        <v>-21</v>
      </c>
      <c r="BV1707">
        <f t="shared" si="2180"/>
        <v>3357.8400228666665</v>
      </c>
      <c r="BW1707">
        <f t="shared" si="2181"/>
        <v>3356.9785970952375</v>
      </c>
      <c r="BX1707">
        <f t="shared" si="2182"/>
        <v>3363.8754928545459</v>
      </c>
      <c r="BY1707">
        <f t="shared" si="2183"/>
        <v>3357.3107446190479</v>
      </c>
      <c r="BZ1707">
        <f t="shared" si="2184"/>
        <v>3440</v>
      </c>
      <c r="CA1707">
        <f t="shared" si="2185"/>
        <v>3286.75</v>
      </c>
      <c r="CB1707">
        <f t="shared" si="2186"/>
        <v>3339.0231836533339</v>
      </c>
      <c r="CC1707">
        <f t="shared" si="2187"/>
        <v>3356.1233827416668</v>
      </c>
      <c r="CD1707">
        <f t="shared" si="2188"/>
        <v>3375.6087788159921</v>
      </c>
      <c r="CE1707">
        <f t="shared" si="2189"/>
        <v>3344.3668644496347</v>
      </c>
      <c r="CF1707">
        <f t="shared" si="2190"/>
        <v>3379.3000489999999</v>
      </c>
      <c r="CG1707">
        <f t="shared" si="2191"/>
        <v>3394.3999020000001</v>
      </c>
      <c r="CH1707">
        <f t="shared" si="2192"/>
        <v>3342.3000489999999</v>
      </c>
    </row>
    <row r="1708" spans="1:86">
      <c r="A1708" s="1">
        <v>41989</v>
      </c>
      <c r="B1708">
        <v>3345</v>
      </c>
      <c r="C1708">
        <v>3383.6999510000001</v>
      </c>
      <c r="D1708">
        <v>3301.5</v>
      </c>
      <c r="E1708">
        <v>3309.8500979999999</v>
      </c>
      <c r="F1708">
        <v>217196</v>
      </c>
      <c r="G1708">
        <f t="shared" si="2126"/>
        <v>-173069.26116026577</v>
      </c>
      <c r="H1708">
        <f t="shared" si="2154"/>
        <v>16998552.223899174</v>
      </c>
      <c r="I1708">
        <f t="shared" si="2127"/>
        <v>3335.0125122500003</v>
      </c>
      <c r="J1708">
        <f t="shared" si="2134"/>
        <v>3407.0250244999997</v>
      </c>
      <c r="K1708">
        <f t="shared" si="2135"/>
        <v>3323.6624755000003</v>
      </c>
      <c r="L1708">
        <f t="shared" si="2136"/>
        <v>8</v>
      </c>
      <c r="M1708">
        <f t="shared" si="2137"/>
        <v>5</v>
      </c>
      <c r="N1708">
        <f t="shared" si="2138"/>
        <v>20</v>
      </c>
      <c r="O1708">
        <f t="shared" si="2139"/>
        <v>50</v>
      </c>
      <c r="P1708">
        <f t="shared" si="2114"/>
        <v>82.199951000000056</v>
      </c>
      <c r="Q1708">
        <f t="shared" si="2115"/>
        <v>73.849853000000167</v>
      </c>
      <c r="R1708">
        <f t="shared" si="2116"/>
        <v>8.350097999999889</v>
      </c>
      <c r="S1708">
        <f t="shared" si="2117"/>
        <v>82.199951000000056</v>
      </c>
      <c r="T1708">
        <f t="shared" si="2153"/>
        <v>58.473339131388819</v>
      </c>
      <c r="U1708">
        <f t="shared" si="2118"/>
        <v>-68.699951000000056</v>
      </c>
      <c r="V1708">
        <f t="shared" si="2119"/>
        <v>50.75</v>
      </c>
      <c r="W1708">
        <f t="shared" si="2120"/>
        <v>0</v>
      </c>
      <c r="X1708">
        <f t="shared" si="2121"/>
        <v>50.75</v>
      </c>
      <c r="Y1708">
        <f t="shared" si="2151"/>
        <v>11.399096737574093</v>
      </c>
      <c r="Z1708">
        <f t="shared" si="2152"/>
        <v>14.748634338531231</v>
      </c>
      <c r="AA1708">
        <f t="shared" si="2148"/>
        <v>19.494519907543626</v>
      </c>
      <c r="AB1708">
        <f t="shared" si="2149"/>
        <v>25.222835838725139</v>
      </c>
      <c r="AC1708">
        <f t="shared" si="2150"/>
        <v>12.810050674026014</v>
      </c>
      <c r="AD1708">
        <f t="shared" si="2158"/>
        <v>26.058927425648005</v>
      </c>
      <c r="AE1708">
        <f t="shared" si="2131"/>
        <v>3344.4800294000001</v>
      </c>
      <c r="AF1708">
        <f t="shared" si="2133"/>
        <v>3343.1583660000001</v>
      </c>
      <c r="AG1708">
        <f t="shared" si="2155"/>
        <v>3348.14002695</v>
      </c>
      <c r="AH1708">
        <f t="shared" si="2140"/>
        <v>3364.7250490000006</v>
      </c>
      <c r="AI1708">
        <f t="shared" si="2141"/>
        <v>3431.2944345924338</v>
      </c>
      <c r="AJ1708">
        <f t="shared" si="2142"/>
        <v>3298.1556634075673</v>
      </c>
      <c r="AK1708">
        <f t="shared" si="2143"/>
        <v>8.7836431779849886E-2</v>
      </c>
      <c r="AL1708">
        <f t="shared" si="2122"/>
        <v>-0.79683447743174729</v>
      </c>
      <c r="AM1708">
        <f t="shared" si="2123"/>
        <v>-173069.26116026577</v>
      </c>
      <c r="AN1708">
        <f t="shared" si="2156"/>
        <v>-192872.62944220207</v>
      </c>
      <c r="AO1708">
        <f t="shared" si="2157"/>
        <v>4596948</v>
      </c>
      <c r="AP1708">
        <f t="shared" si="2159"/>
        <v>-4.1956669825763106E-2</v>
      </c>
      <c r="AQ1708">
        <f t="shared" si="2160"/>
        <v>3344.6445209746321</v>
      </c>
      <c r="AR1708">
        <f t="shared" si="2161"/>
        <v>3322.8939367718108</v>
      </c>
      <c r="AS1708">
        <f t="shared" si="2162"/>
        <v>3350.4477105341571</v>
      </c>
      <c r="AT1708">
        <f t="shared" si="2163"/>
        <v>3333.6846005478424</v>
      </c>
      <c r="AU1708">
        <f t="shared" si="2164"/>
        <v>3349.5830545585291</v>
      </c>
      <c r="AV1708">
        <f t="shared" si="2165"/>
        <v>3314.3498093601793</v>
      </c>
      <c r="AW1708">
        <f t="shared" si="2166"/>
        <v>35.233245198349778</v>
      </c>
      <c r="AX1708">
        <f t="shared" si="2193"/>
        <v>49.065965795049259</v>
      </c>
      <c r="AY1708">
        <f t="shared" si="2167"/>
        <v>-13.832720596699481</v>
      </c>
      <c r="AZ1708">
        <f t="shared" si="2124"/>
        <v>3331.6833496666673</v>
      </c>
      <c r="BA1708">
        <f t="shared" si="2125"/>
        <v>723628296.81420147</v>
      </c>
      <c r="BB1708">
        <f t="shared" si="2128"/>
        <v>0</v>
      </c>
      <c r="BC1708">
        <f t="shared" si="2129"/>
        <v>723628296.81420147</v>
      </c>
      <c r="BD1708">
        <f t="shared" si="2144"/>
        <v>6107124483.6048603</v>
      </c>
      <c r="BE1708">
        <f t="shared" si="2145"/>
        <v>4754562201.569068</v>
      </c>
      <c r="BF1708">
        <f t="shared" si="2146"/>
        <v>1.2844767246055651</v>
      </c>
      <c r="BG1708">
        <f t="shared" si="2147"/>
        <v>56.22629947465721</v>
      </c>
      <c r="BH1708">
        <f t="shared" si="2168"/>
        <v>97894152</v>
      </c>
      <c r="BI1708">
        <f t="shared" si="2169"/>
        <v>1.063051495012574</v>
      </c>
      <c r="BJ1708">
        <f t="shared" si="2130"/>
        <v>-5989.9902000000111</v>
      </c>
      <c r="BK1708">
        <f t="shared" si="2170"/>
        <v>-1.748420096474957E-2</v>
      </c>
      <c r="BL1708">
        <f t="shared" si="2171"/>
        <v>0.98251579903525044</v>
      </c>
      <c r="BM1708">
        <f t="shared" si="2172"/>
        <v>35.085146818352491</v>
      </c>
      <c r="BN1708">
        <f t="shared" si="2173"/>
        <v>3342.5999755000003</v>
      </c>
      <c r="BO1708">
        <f t="shared" si="2132"/>
        <v>3343.5049804</v>
      </c>
      <c r="BP1708">
        <f t="shared" si="2174"/>
        <v>3326.6213199264698</v>
      </c>
      <c r="BQ1708">
        <f t="shared" si="2175"/>
        <v>16.883660473530199</v>
      </c>
      <c r="BR1708">
        <f t="shared" si="2176"/>
        <v>-81.649902000000111</v>
      </c>
      <c r="BS1708">
        <f t="shared" si="2177"/>
        <v>-64.350097999999889</v>
      </c>
      <c r="BT1708">
        <f t="shared" si="2178"/>
        <v>-31</v>
      </c>
      <c r="BU1708">
        <f t="shared" si="2179"/>
        <v>-20.850097999999889</v>
      </c>
      <c r="BV1708">
        <f t="shared" si="2180"/>
        <v>3344.5167156666662</v>
      </c>
      <c r="BW1708">
        <f t="shared" si="2181"/>
        <v>3344.1286157619047</v>
      </c>
      <c r="BX1708">
        <f t="shared" si="2182"/>
        <v>3353.0436835818182</v>
      </c>
      <c r="BY1708">
        <f t="shared" si="2183"/>
        <v>3353.4033704333328</v>
      </c>
      <c r="BZ1708">
        <f t="shared" si="2184"/>
        <v>3440</v>
      </c>
      <c r="CA1708">
        <f t="shared" si="2185"/>
        <v>3286.75</v>
      </c>
      <c r="CB1708">
        <f t="shared" si="2186"/>
        <v>3340.2401586633337</v>
      </c>
      <c r="CC1708">
        <f t="shared" si="2187"/>
        <v>3339.7123807111116</v>
      </c>
      <c r="CD1708">
        <f t="shared" si="2188"/>
        <v>3382.6781102901587</v>
      </c>
      <c r="CE1708">
        <f t="shared" si="2189"/>
        <v>3340.2586918674838</v>
      </c>
      <c r="CF1708">
        <f t="shared" si="2190"/>
        <v>3368.75</v>
      </c>
      <c r="CG1708">
        <f t="shared" si="2191"/>
        <v>3379.8999020000001</v>
      </c>
      <c r="CH1708">
        <f t="shared" si="2192"/>
        <v>3346.3000489999999</v>
      </c>
    </row>
    <row r="1709" spans="1:86">
      <c r="A1709" s="1">
        <v>41990</v>
      </c>
      <c r="B1709">
        <v>3290</v>
      </c>
      <c r="C1709">
        <v>3315</v>
      </c>
      <c r="D1709">
        <v>3250.75</v>
      </c>
      <c r="E1709">
        <v>3261.9499510000001</v>
      </c>
      <c r="F1709">
        <v>267012</v>
      </c>
      <c r="G1709">
        <f t="shared" si="2126"/>
        <v>-173921.84229067658</v>
      </c>
      <c r="H1709">
        <f t="shared" si="2154"/>
        <v>16824630.381608497</v>
      </c>
      <c r="I1709">
        <f t="shared" si="2127"/>
        <v>3279.4249877500001</v>
      </c>
      <c r="J1709">
        <f t="shared" si="2134"/>
        <v>3407.0250244999997</v>
      </c>
      <c r="K1709">
        <f t="shared" si="2135"/>
        <v>3279.4249877500001</v>
      </c>
      <c r="L1709">
        <f t="shared" si="2136"/>
        <v>9</v>
      </c>
      <c r="M1709">
        <f t="shared" si="2137"/>
        <v>1</v>
      </c>
      <c r="N1709">
        <f t="shared" si="2138"/>
        <v>10</v>
      </c>
      <c r="O1709">
        <f t="shared" si="2139"/>
        <v>90</v>
      </c>
      <c r="P1709">
        <f t="shared" si="2114"/>
        <v>64.25</v>
      </c>
      <c r="Q1709">
        <f t="shared" si="2115"/>
        <v>53.050048999999944</v>
      </c>
      <c r="R1709">
        <f t="shared" si="2116"/>
        <v>11.199951000000056</v>
      </c>
      <c r="S1709">
        <f t="shared" si="2117"/>
        <v>64.25</v>
      </c>
      <c r="T1709">
        <f t="shared" si="2153"/>
        <v>58.88595776486104</v>
      </c>
      <c r="U1709">
        <f t="shared" si="2118"/>
        <v>84.25</v>
      </c>
      <c r="V1709">
        <f t="shared" si="2119"/>
        <v>-19.300048999999944</v>
      </c>
      <c r="W1709">
        <f t="shared" si="2120"/>
        <v>84.25</v>
      </c>
      <c r="X1709">
        <f t="shared" si="2121"/>
        <v>0</v>
      </c>
      <c r="Y1709">
        <f t="shared" si="2151"/>
        <v>16.602732684890231</v>
      </c>
      <c r="Z1709">
        <f t="shared" si="2152"/>
        <v>13.695160457207573</v>
      </c>
      <c r="AA1709">
        <f t="shared" si="2148"/>
        <v>28.194723012211181</v>
      </c>
      <c r="AB1709">
        <f t="shared" si="2149"/>
        <v>23.257090445729105</v>
      </c>
      <c r="AC1709">
        <f t="shared" si="2150"/>
        <v>9.5966152301286431</v>
      </c>
      <c r="AD1709">
        <f t="shared" si="2158"/>
        <v>24.644766307553343</v>
      </c>
      <c r="AE1709">
        <f t="shared" si="2131"/>
        <v>3332.1900391999998</v>
      </c>
      <c r="AF1709">
        <f t="shared" si="2133"/>
        <v>3330.7250163333333</v>
      </c>
      <c r="AG1709">
        <f t="shared" si="2155"/>
        <v>3344.0675294000002</v>
      </c>
      <c r="AH1709">
        <f t="shared" si="2140"/>
        <v>3351.7700441000002</v>
      </c>
      <c r="AI1709">
        <f t="shared" si="2141"/>
        <v>3439.5110470432014</v>
      </c>
      <c r="AJ1709">
        <f t="shared" si="2142"/>
        <v>3264.0290411567989</v>
      </c>
      <c r="AK1709">
        <f t="shared" si="2143"/>
        <v>-1.184788233013916E-2</v>
      </c>
      <c r="AL1709">
        <f t="shared" si="2122"/>
        <v>-0.65136339299610724</v>
      </c>
      <c r="AM1709">
        <f t="shared" si="2123"/>
        <v>-173921.84229067658</v>
      </c>
      <c r="AN1709">
        <f t="shared" si="2156"/>
        <v>-271573.8388568011</v>
      </c>
      <c r="AO1709">
        <f t="shared" si="2157"/>
        <v>4650165</v>
      </c>
      <c r="AP1709">
        <f t="shared" si="2159"/>
        <v>-5.8400903808101666E-2</v>
      </c>
      <c r="AQ1709">
        <f t="shared" si="2160"/>
        <v>3316.5283671832572</v>
      </c>
      <c r="AR1709">
        <f t="shared" si="2161"/>
        <v>3340.6796787568446</v>
      </c>
      <c r="AS1709">
        <f t="shared" si="2162"/>
        <v>3334.5181138180087</v>
      </c>
      <c r="AT1709">
        <f t="shared" si="2163"/>
        <v>3327.2284820885366</v>
      </c>
      <c r="AU1709">
        <f t="shared" si="2164"/>
        <v>3336.4380890247498</v>
      </c>
      <c r="AV1709">
        <f t="shared" si="2165"/>
        <v>3310.6818192749665</v>
      </c>
      <c r="AW1709">
        <f t="shared" si="2166"/>
        <v>25.756269749783314</v>
      </c>
      <c r="AX1709">
        <f t="shared" si="2193"/>
        <v>44.404026585996071</v>
      </c>
      <c r="AY1709">
        <f t="shared" si="2167"/>
        <v>-18.647756836212757</v>
      </c>
      <c r="AZ1709">
        <f t="shared" si="2124"/>
        <v>3275.8999836666667</v>
      </c>
      <c r="BA1709">
        <f t="shared" si="2125"/>
        <v>874704606.43880403</v>
      </c>
      <c r="BB1709">
        <f t="shared" si="2128"/>
        <v>0</v>
      </c>
      <c r="BC1709">
        <f t="shared" si="2129"/>
        <v>874704606.43880403</v>
      </c>
      <c r="BD1709">
        <f t="shared" si="2144"/>
        <v>6107124483.6048603</v>
      </c>
      <c r="BE1709">
        <f t="shared" si="2145"/>
        <v>4829062790.119523</v>
      </c>
      <c r="BF1709">
        <f t="shared" si="2146"/>
        <v>1.2646604007925324</v>
      </c>
      <c r="BG1709">
        <f t="shared" si="2147"/>
        <v>55.843269054819721</v>
      </c>
      <c r="BH1709">
        <f t="shared" si="2168"/>
        <v>97627140</v>
      </c>
      <c r="BI1709">
        <f t="shared" si="2169"/>
        <v>0.77797478452411029</v>
      </c>
      <c r="BJ1709">
        <f t="shared" si="2130"/>
        <v>-4890.0146999999833</v>
      </c>
      <c r="BK1709">
        <f t="shared" si="2170"/>
        <v>-1.4471998906821743E-2</v>
      </c>
      <c r="BL1709">
        <f t="shared" si="2171"/>
        <v>0.98552800109317829</v>
      </c>
      <c r="BM1709">
        <f t="shared" si="2172"/>
        <v>46.243568914682761</v>
      </c>
      <c r="BN1709">
        <f t="shared" si="2173"/>
        <v>3282.875</v>
      </c>
      <c r="BO1709">
        <f t="shared" si="2132"/>
        <v>3335.2599853000002</v>
      </c>
      <c r="BP1709">
        <f t="shared" si="2174"/>
        <v>3330.5330846323523</v>
      </c>
      <c r="BQ1709">
        <f t="shared" si="2175"/>
        <v>4.7269006676478966</v>
      </c>
      <c r="BR1709">
        <f t="shared" si="2176"/>
        <v>-144.90014699999983</v>
      </c>
      <c r="BS1709">
        <f t="shared" si="2177"/>
        <v>-133.44995100000006</v>
      </c>
      <c r="BT1709">
        <f t="shared" si="2178"/>
        <v>-100</v>
      </c>
      <c r="BU1709">
        <f t="shared" si="2179"/>
        <v>-102</v>
      </c>
      <c r="BV1709">
        <f t="shared" si="2180"/>
        <v>3317.0066895333339</v>
      </c>
      <c r="BW1709">
        <f t="shared" si="2181"/>
        <v>3320.9262114761909</v>
      </c>
      <c r="BX1709">
        <f t="shared" si="2182"/>
        <v>3334.3573021272723</v>
      </c>
      <c r="BY1709">
        <f t="shared" si="2183"/>
        <v>3345.1947917714283</v>
      </c>
      <c r="BZ1709">
        <f t="shared" si="2184"/>
        <v>3440</v>
      </c>
      <c r="CA1709">
        <f t="shared" si="2185"/>
        <v>3250.75</v>
      </c>
      <c r="CB1709">
        <f t="shared" si="2186"/>
        <v>3349.2580641899999</v>
      </c>
      <c r="CC1709">
        <f t="shared" si="2187"/>
        <v>3338.6543016083338</v>
      </c>
      <c r="CD1709">
        <f t="shared" si="2188"/>
        <v>3378.5176641842068</v>
      </c>
      <c r="CE1709">
        <f t="shared" si="2189"/>
        <v>3339.4879558482121</v>
      </c>
      <c r="CF1709">
        <f t="shared" si="2190"/>
        <v>3309.8500979999999</v>
      </c>
      <c r="CG1709">
        <f t="shared" si="2191"/>
        <v>3383.6999510000001</v>
      </c>
      <c r="CH1709">
        <f t="shared" si="2192"/>
        <v>3301.5</v>
      </c>
    </row>
    <row r="1710" spans="1:86">
      <c r="A1710" s="1">
        <v>41991</v>
      </c>
      <c r="B1710">
        <v>3300</v>
      </c>
      <c r="C1710">
        <v>3399.25</v>
      </c>
      <c r="D1710">
        <v>3270.0500489999999</v>
      </c>
      <c r="E1710">
        <v>3385.3000489999999</v>
      </c>
      <c r="F1710">
        <v>283235</v>
      </c>
      <c r="G1710">
        <f t="shared" si="2126"/>
        <v>222072.21563508929</v>
      </c>
      <c r="H1710">
        <f t="shared" si="2154"/>
        <v>17046702.597243588</v>
      </c>
      <c r="I1710">
        <f t="shared" si="2127"/>
        <v>3338.6500244999997</v>
      </c>
      <c r="J1710">
        <f t="shared" si="2134"/>
        <v>3407.0250244999997</v>
      </c>
      <c r="K1710">
        <f t="shared" si="2135"/>
        <v>3279.4249877500001</v>
      </c>
      <c r="L1710">
        <f t="shared" si="2136"/>
        <v>10</v>
      </c>
      <c r="M1710">
        <f t="shared" si="2137"/>
        <v>2</v>
      </c>
      <c r="N1710">
        <f t="shared" si="2138"/>
        <v>0</v>
      </c>
      <c r="O1710">
        <f t="shared" si="2139"/>
        <v>80</v>
      </c>
      <c r="P1710">
        <f t="shared" si="2114"/>
        <v>129.19995100000006</v>
      </c>
      <c r="Q1710">
        <f t="shared" si="2115"/>
        <v>13.949951000000056</v>
      </c>
      <c r="R1710">
        <f t="shared" si="2116"/>
        <v>115.25</v>
      </c>
      <c r="S1710">
        <f t="shared" si="2117"/>
        <v>129.19995100000006</v>
      </c>
      <c r="T1710">
        <f t="shared" si="2153"/>
        <v>63.90838585308525</v>
      </c>
      <c r="U1710">
        <f t="shared" si="2118"/>
        <v>62.75</v>
      </c>
      <c r="V1710">
        <f t="shared" si="2119"/>
        <v>-80.199951000000056</v>
      </c>
      <c r="W1710">
        <f t="shared" si="2120"/>
        <v>62.75</v>
      </c>
      <c r="X1710">
        <f t="shared" si="2121"/>
        <v>0</v>
      </c>
      <c r="Y1710">
        <f t="shared" si="2151"/>
        <v>19.898966064540929</v>
      </c>
      <c r="Z1710">
        <f t="shared" si="2152"/>
        <v>12.716934710264175</v>
      </c>
      <c r="AA1710">
        <f t="shared" si="2148"/>
        <v>31.136705768606554</v>
      </c>
      <c r="AB1710">
        <f t="shared" si="2149"/>
        <v>19.898694890367427</v>
      </c>
      <c r="AC1710">
        <f t="shared" si="2150"/>
        <v>22.020030671127987</v>
      </c>
      <c r="AD1710">
        <f t="shared" si="2158"/>
        <v>23.190325483471749</v>
      </c>
      <c r="AE1710">
        <f t="shared" si="2131"/>
        <v>3341.0300293999999</v>
      </c>
      <c r="AF1710">
        <f t="shared" si="2133"/>
        <v>3341.0417075</v>
      </c>
      <c r="AG1710">
        <f t="shared" si="2155"/>
        <v>3346.55753185</v>
      </c>
      <c r="AH1710">
        <f t="shared" si="2140"/>
        <v>3349.6150391999995</v>
      </c>
      <c r="AI1710">
        <f t="shared" si="2141"/>
        <v>3432.7780536318651</v>
      </c>
      <c r="AJ1710">
        <f t="shared" si="2142"/>
        <v>3266.4520247681339</v>
      </c>
      <c r="AK1710">
        <f t="shared" si="2143"/>
        <v>0.71454855889835933</v>
      </c>
      <c r="AL1710">
        <f t="shared" si="2122"/>
        <v>0.78405640416999767</v>
      </c>
      <c r="AM1710">
        <f t="shared" si="2123"/>
        <v>222072.21563508929</v>
      </c>
      <c r="AN1710">
        <f t="shared" si="2156"/>
        <v>-31454.699626773625</v>
      </c>
      <c r="AO1710">
        <f t="shared" si="2157"/>
        <v>4769112</v>
      </c>
      <c r="AP1710">
        <f t="shared" si="2159"/>
        <v>-6.5955044936612155E-3</v>
      </c>
      <c r="AQ1710">
        <f t="shared" si="2160"/>
        <v>3339.9107390009499</v>
      </c>
      <c r="AR1710">
        <f t="shared" si="2161"/>
        <v>3346.014942381144</v>
      </c>
      <c r="AS1710">
        <f t="shared" si="2162"/>
        <v>3343.6588621507672</v>
      </c>
      <c r="AT1710">
        <f t="shared" si="2163"/>
        <v>3332.4549231105684</v>
      </c>
      <c r="AU1710">
        <f t="shared" si="2164"/>
        <v>3343.7673830210374</v>
      </c>
      <c r="AV1710">
        <f t="shared" si="2165"/>
        <v>3315.9050953557189</v>
      </c>
      <c r="AW1710">
        <f t="shared" si="2166"/>
        <v>27.86228766531849</v>
      </c>
      <c r="AX1710">
        <f t="shared" si="2193"/>
        <v>41.095678801860558</v>
      </c>
      <c r="AY1710">
        <f t="shared" si="2167"/>
        <v>-13.233391136542068</v>
      </c>
      <c r="AZ1710">
        <f t="shared" si="2124"/>
        <v>3351.5333659999997</v>
      </c>
      <c r="BA1710">
        <f t="shared" si="2125"/>
        <v>949271552.91900992</v>
      </c>
      <c r="BB1710">
        <f t="shared" si="2128"/>
        <v>949271552.91900992</v>
      </c>
      <c r="BC1710">
        <f t="shared" si="2129"/>
        <v>0</v>
      </c>
      <c r="BD1710">
        <f t="shared" si="2144"/>
        <v>6139125981.529417</v>
      </c>
      <c r="BE1710">
        <f t="shared" si="2145"/>
        <v>4829062790.119523</v>
      </c>
      <c r="BF1710">
        <f t="shared" si="2146"/>
        <v>1.2712872555913626</v>
      </c>
      <c r="BG1710">
        <f t="shared" si="2147"/>
        <v>55.972103592874888</v>
      </c>
      <c r="BH1710">
        <f t="shared" si="2168"/>
        <v>97910375</v>
      </c>
      <c r="BI1710">
        <f t="shared" si="2169"/>
        <v>0.84026191534681183</v>
      </c>
      <c r="BJ1710">
        <f t="shared" si="2130"/>
        <v>12235.009799999989</v>
      </c>
      <c r="BK1710">
        <f t="shared" si="2170"/>
        <v>3.7814834639686934E-2</v>
      </c>
      <c r="BL1710">
        <f t="shared" si="2171"/>
        <v>1.0378148346396869</v>
      </c>
      <c r="BM1710">
        <f t="shared" si="2172"/>
        <v>43.830757115021065</v>
      </c>
      <c r="BN1710">
        <f t="shared" si="2173"/>
        <v>3334.6500244999997</v>
      </c>
      <c r="BO1710">
        <f t="shared" si="2132"/>
        <v>3338.3149901999996</v>
      </c>
      <c r="BP1710">
        <f t="shared" si="2174"/>
        <v>3335.0169103235285</v>
      </c>
      <c r="BQ1710">
        <f t="shared" si="2175"/>
        <v>3.2980798764710926</v>
      </c>
      <c r="BR1710">
        <f t="shared" si="2176"/>
        <v>-24.800048999999944</v>
      </c>
      <c r="BS1710">
        <f t="shared" si="2177"/>
        <v>-119.94995100000006</v>
      </c>
      <c r="BT1710">
        <f t="shared" si="2178"/>
        <v>-17.75</v>
      </c>
      <c r="BU1710">
        <f t="shared" si="2179"/>
        <v>-111</v>
      </c>
      <c r="BV1710">
        <f t="shared" si="2180"/>
        <v>3334.710026133333</v>
      </c>
      <c r="BW1710">
        <f t="shared" si="2181"/>
        <v>3336.51907795238</v>
      </c>
      <c r="BX1710">
        <f t="shared" si="2182"/>
        <v>3340.453666654545</v>
      </c>
      <c r="BY1710">
        <f t="shared" si="2183"/>
        <v>3349.1216983999998</v>
      </c>
      <c r="BZ1710">
        <f t="shared" si="2184"/>
        <v>3440</v>
      </c>
      <c r="CA1710">
        <f t="shared" si="2185"/>
        <v>3250.75</v>
      </c>
      <c r="CB1710">
        <f t="shared" si="2186"/>
        <v>3355.3902019466668</v>
      </c>
      <c r="CC1710">
        <f t="shared" si="2187"/>
        <v>3347.8886714083328</v>
      </c>
      <c r="CD1710">
        <f t="shared" si="2188"/>
        <v>3367.706617596587</v>
      </c>
      <c r="CE1710">
        <f t="shared" si="2189"/>
        <v>3340.6351327913353</v>
      </c>
      <c r="CF1710">
        <f t="shared" si="2190"/>
        <v>3261.9499510000001</v>
      </c>
      <c r="CG1710">
        <f t="shared" si="2191"/>
        <v>3315</v>
      </c>
      <c r="CH1710">
        <f t="shared" si="2192"/>
        <v>3250.75</v>
      </c>
    </row>
    <row r="1711" spans="1:86">
      <c r="A1711" s="1">
        <v>41992</v>
      </c>
      <c r="B1711">
        <v>3401</v>
      </c>
      <c r="C1711">
        <v>3462</v>
      </c>
      <c r="D1711">
        <v>3350.25</v>
      </c>
      <c r="E1711">
        <v>3359.3999020000001</v>
      </c>
      <c r="F1711">
        <v>473560</v>
      </c>
      <c r="G1711">
        <f t="shared" si="2126"/>
        <v>-396011.40776518924</v>
      </c>
      <c r="H1711">
        <f t="shared" si="2154"/>
        <v>16650691.189478399</v>
      </c>
      <c r="I1711">
        <f t="shared" si="2127"/>
        <v>3393.1624755000003</v>
      </c>
      <c r="J1711">
        <f t="shared" si="2134"/>
        <v>3403.9875489999995</v>
      </c>
      <c r="K1711">
        <f t="shared" si="2135"/>
        <v>3279.4249877500001</v>
      </c>
      <c r="L1711">
        <f t="shared" si="2136"/>
        <v>10</v>
      </c>
      <c r="M1711">
        <f t="shared" si="2137"/>
        <v>3</v>
      </c>
      <c r="N1711">
        <f t="shared" si="2138"/>
        <v>0</v>
      </c>
      <c r="O1711">
        <f t="shared" si="2139"/>
        <v>70</v>
      </c>
      <c r="P1711">
        <f t="shared" si="2114"/>
        <v>111.75</v>
      </c>
      <c r="Q1711">
        <f t="shared" si="2115"/>
        <v>102.60009799999989</v>
      </c>
      <c r="R1711">
        <f t="shared" si="2116"/>
        <v>9.149902000000111</v>
      </c>
      <c r="S1711">
        <f t="shared" si="2117"/>
        <v>111.75</v>
      </c>
      <c r="T1711">
        <f t="shared" si="2153"/>
        <v>67.325644006436306</v>
      </c>
      <c r="U1711">
        <f t="shared" si="2118"/>
        <v>-49.5</v>
      </c>
      <c r="V1711">
        <f t="shared" si="2119"/>
        <v>-7.850097999999889</v>
      </c>
      <c r="W1711">
        <f t="shared" si="2120"/>
        <v>0</v>
      </c>
      <c r="X1711">
        <f t="shared" si="2121"/>
        <v>0</v>
      </c>
      <c r="Y1711">
        <f t="shared" si="2151"/>
        <v>18.477611345645148</v>
      </c>
      <c r="Z1711">
        <f t="shared" si="2152"/>
        <v>11.80858223095959</v>
      </c>
      <c r="AA1711">
        <f t="shared" si="2148"/>
        <v>27.4451312250035</v>
      </c>
      <c r="AB1711">
        <f t="shared" si="2149"/>
        <v>17.539501337455746</v>
      </c>
      <c r="AC1711">
        <f t="shared" si="2150"/>
        <v>22.020030671127987</v>
      </c>
      <c r="AD1711">
        <f t="shared" si="2158"/>
        <v>21.735884659390148</v>
      </c>
      <c r="AE1711">
        <f t="shared" si="2131"/>
        <v>3337.05</v>
      </c>
      <c r="AF1711">
        <f t="shared" si="2133"/>
        <v>3344.0916748333334</v>
      </c>
      <c r="AG1711">
        <f t="shared" si="2155"/>
        <v>3346.7750245000002</v>
      </c>
      <c r="AH1711">
        <f t="shared" si="2140"/>
        <v>3344.5450195999997</v>
      </c>
      <c r="AI1711">
        <f t="shared" si="2141"/>
        <v>3417.9492909689488</v>
      </c>
      <c r="AJ1711">
        <f t="shared" si="2142"/>
        <v>3271.1407482310506</v>
      </c>
      <c r="AK1711">
        <f t="shared" si="2143"/>
        <v>0.60118540871644832</v>
      </c>
      <c r="AL1711">
        <f t="shared" si="2122"/>
        <v>-0.83624336465324189</v>
      </c>
      <c r="AM1711">
        <f t="shared" si="2123"/>
        <v>-396011.40776518924</v>
      </c>
      <c r="AN1711">
        <f t="shared" si="2156"/>
        <v>-608814.8198767514</v>
      </c>
      <c r="AO1711">
        <f t="shared" si="2157"/>
        <v>4981271</v>
      </c>
      <c r="AP1711">
        <f t="shared" si="2159"/>
        <v>-0.1222207785677092</v>
      </c>
      <c r="AQ1711">
        <f t="shared" si="2160"/>
        <v>3346.5370544206271</v>
      </c>
      <c r="AR1711">
        <f t="shared" si="2161"/>
        <v>3359.548183802518</v>
      </c>
      <c r="AS1711">
        <f t="shared" si="2162"/>
        <v>3346.492249323629</v>
      </c>
      <c r="AT1711">
        <f t="shared" si="2163"/>
        <v>3334.8799712106174</v>
      </c>
      <c r="AU1711">
        <f t="shared" si="2164"/>
        <v>3346.112260867882</v>
      </c>
      <c r="AV1711">
        <f t="shared" si="2165"/>
        <v>3318.9497318208187</v>
      </c>
      <c r="AW1711">
        <f t="shared" si="2166"/>
        <v>27.162529047063344</v>
      </c>
      <c r="AX1711">
        <f t="shared" si="2193"/>
        <v>38.309048850901114</v>
      </c>
      <c r="AY1711">
        <f t="shared" si="2167"/>
        <v>-11.146519803837769</v>
      </c>
      <c r="AZ1711">
        <f t="shared" si="2124"/>
        <v>3390.5499673333338</v>
      </c>
      <c r="BA1711">
        <f t="shared" si="2125"/>
        <v>1605628842.5303736</v>
      </c>
      <c r="BB1711">
        <f t="shared" si="2128"/>
        <v>1605628842.5303736</v>
      </c>
      <c r="BC1711">
        <f t="shared" si="2129"/>
        <v>0</v>
      </c>
      <c r="BD1711">
        <f t="shared" si="2144"/>
        <v>6016550502.902463</v>
      </c>
      <c r="BE1711">
        <f t="shared" si="2145"/>
        <v>4829062790.119523</v>
      </c>
      <c r="BF1711">
        <f t="shared" si="2146"/>
        <v>1.2459043844309898</v>
      </c>
      <c r="BG1711">
        <f t="shared" si="2147"/>
        <v>55.474506976691501</v>
      </c>
      <c r="BH1711">
        <f t="shared" si="2168"/>
        <v>97436815</v>
      </c>
      <c r="BI1711">
        <f t="shared" si="2169"/>
        <v>0.81840736503597578</v>
      </c>
      <c r="BJ1711">
        <f t="shared" si="2130"/>
        <v>-2690.0146999999833</v>
      </c>
      <c r="BK1711">
        <f t="shared" si="2170"/>
        <v>-7.6507685065170519E-3</v>
      </c>
      <c r="BL1711">
        <f t="shared" si="2171"/>
        <v>0.99234923149348297</v>
      </c>
      <c r="BM1711">
        <f t="shared" si="2172"/>
        <v>38.68744791851551</v>
      </c>
      <c r="BN1711">
        <f t="shared" si="2173"/>
        <v>3406.125</v>
      </c>
      <c r="BO1711">
        <f t="shared" si="2132"/>
        <v>3345.8699951000003</v>
      </c>
      <c r="BP1711">
        <f t="shared" si="2174"/>
        <v>3340.0499985588226</v>
      </c>
      <c r="BQ1711">
        <f t="shared" si="2175"/>
        <v>5.8199965411777157</v>
      </c>
      <c r="BR1711">
        <f t="shared" si="2176"/>
        <v>-20.450195999999778</v>
      </c>
      <c r="BS1711">
        <f t="shared" si="2177"/>
        <v>-15.850097999999889</v>
      </c>
      <c r="BT1711">
        <f t="shared" si="2178"/>
        <v>22</v>
      </c>
      <c r="BU1711">
        <f t="shared" si="2179"/>
        <v>-29</v>
      </c>
      <c r="BV1711">
        <f t="shared" si="2180"/>
        <v>3340.8333169999996</v>
      </c>
      <c r="BW1711">
        <f t="shared" si="2181"/>
        <v>3341.7642763809522</v>
      </c>
      <c r="BX1711">
        <f t="shared" si="2182"/>
        <v>3342.2327326181821</v>
      </c>
      <c r="BY1711">
        <f t="shared" si="2183"/>
        <v>3350.3447812714285</v>
      </c>
      <c r="BZ1711">
        <f t="shared" si="2184"/>
        <v>3462</v>
      </c>
      <c r="CA1711">
        <f t="shared" si="2185"/>
        <v>3250.75</v>
      </c>
      <c r="CB1711">
        <f t="shared" si="2186"/>
        <v>3338.0158513000001</v>
      </c>
      <c r="CC1711">
        <f t="shared" si="2187"/>
        <v>3353.5071140944451</v>
      </c>
      <c r="CD1711">
        <f t="shared" si="2188"/>
        <v>3351.0173615786116</v>
      </c>
      <c r="CE1711">
        <f t="shared" si="2189"/>
        <v>3337.2394949353911</v>
      </c>
      <c r="CF1711">
        <f t="shared" si="2190"/>
        <v>3385.3000489999999</v>
      </c>
      <c r="CG1711">
        <f t="shared" si="2191"/>
        <v>3399.25</v>
      </c>
      <c r="CH1711">
        <f t="shared" si="2192"/>
        <v>3270.0500489999999</v>
      </c>
    </row>
    <row r="1712" spans="1:86">
      <c r="A1712" s="1">
        <v>41995</v>
      </c>
      <c r="B1712">
        <v>3381.9499510000001</v>
      </c>
      <c r="C1712">
        <v>3412.5</v>
      </c>
      <c r="D1712">
        <v>3358.1000979999999</v>
      </c>
      <c r="E1712">
        <v>3393.5</v>
      </c>
      <c r="F1712">
        <v>194933</v>
      </c>
      <c r="G1712">
        <f t="shared" si="2126"/>
        <v>58766.320876203332</v>
      </c>
      <c r="H1712">
        <f t="shared" si="2154"/>
        <v>16709457.510354603</v>
      </c>
      <c r="I1712">
        <f t="shared" si="2127"/>
        <v>3386.5125122500003</v>
      </c>
      <c r="J1712">
        <f t="shared" si="2134"/>
        <v>3393.1624755000003</v>
      </c>
      <c r="K1712">
        <f t="shared" si="2135"/>
        <v>3279.4249877500001</v>
      </c>
      <c r="L1712">
        <f t="shared" si="2136"/>
        <v>2</v>
      </c>
      <c r="M1712">
        <f t="shared" si="2137"/>
        <v>4</v>
      </c>
      <c r="N1712">
        <f t="shared" si="2138"/>
        <v>80</v>
      </c>
      <c r="O1712">
        <f t="shared" si="2139"/>
        <v>60</v>
      </c>
      <c r="P1712">
        <f t="shared" si="2114"/>
        <v>54.399902000000111</v>
      </c>
      <c r="Q1712">
        <f t="shared" si="2115"/>
        <v>19</v>
      </c>
      <c r="R1712">
        <f t="shared" si="2116"/>
        <v>35.399902000000111</v>
      </c>
      <c r="S1712">
        <f t="shared" si="2117"/>
        <v>54.399902000000111</v>
      </c>
      <c r="T1712">
        <f t="shared" si="2153"/>
        <v>66.402376720262296</v>
      </c>
      <c r="U1712">
        <f t="shared" si="2118"/>
        <v>11.5</v>
      </c>
      <c r="V1712">
        <f t="shared" si="2119"/>
        <v>-27</v>
      </c>
      <c r="W1712">
        <f t="shared" si="2120"/>
        <v>11.5</v>
      </c>
      <c r="X1712">
        <f t="shared" si="2121"/>
        <v>0</v>
      </c>
      <c r="Y1712">
        <f t="shared" si="2151"/>
        <v>17.979210535241922</v>
      </c>
      <c r="Z1712">
        <f t="shared" si="2152"/>
        <v>10.965112071605335</v>
      </c>
      <c r="AA1712">
        <f t="shared" si="2148"/>
        <v>27.076155136711655</v>
      </c>
      <c r="AB1712">
        <f t="shared" si="2149"/>
        <v>16.513131928694044</v>
      </c>
      <c r="AC1712">
        <f t="shared" si="2150"/>
        <v>24.233071745742944</v>
      </c>
      <c r="AD1712">
        <f t="shared" si="2158"/>
        <v>20.213433941630541</v>
      </c>
      <c r="AE1712">
        <f t="shared" si="2131"/>
        <v>3342</v>
      </c>
      <c r="AF1712">
        <f t="shared" si="2133"/>
        <v>3346.4583333333335</v>
      </c>
      <c r="AG1712">
        <f t="shared" si="2155"/>
        <v>3348.7950195999997</v>
      </c>
      <c r="AH1712">
        <f t="shared" si="2140"/>
        <v>3345.9100098000004</v>
      </c>
      <c r="AI1712">
        <f t="shared" si="2141"/>
        <v>3422.3350768935952</v>
      </c>
      <c r="AJ1712">
        <f t="shared" si="2142"/>
        <v>3269.4849427064055</v>
      </c>
      <c r="AK1712">
        <f t="shared" si="2143"/>
        <v>0.81135066025992497</v>
      </c>
      <c r="AL1712">
        <f t="shared" si="2122"/>
        <v>0.30146932985283831</v>
      </c>
      <c r="AM1712">
        <f t="shared" si="2123"/>
        <v>58766.320876203332</v>
      </c>
      <c r="AN1712">
        <f t="shared" si="2156"/>
        <v>-599014.9920079594</v>
      </c>
      <c r="AO1712">
        <f t="shared" si="2157"/>
        <v>5019620</v>
      </c>
      <c r="AP1712">
        <f t="shared" si="2159"/>
        <v>-0.11933472892528904</v>
      </c>
      <c r="AQ1712">
        <f t="shared" si="2160"/>
        <v>3362.504455917614</v>
      </c>
      <c r="AR1712">
        <f t="shared" si="2161"/>
        <v>3370.7064374538004</v>
      </c>
      <c r="AS1712">
        <f t="shared" si="2162"/>
        <v>3354.9536444453756</v>
      </c>
      <c r="AT1712">
        <f t="shared" si="2163"/>
        <v>3340.1557738016618</v>
      </c>
      <c r="AU1712">
        <f t="shared" si="2164"/>
        <v>3353.2204217376998</v>
      </c>
      <c r="AV1712">
        <f t="shared" si="2165"/>
        <v>3324.1682505933613</v>
      </c>
      <c r="AW1712">
        <f t="shared" si="2166"/>
        <v>29.052171144338445</v>
      </c>
      <c r="AX1712">
        <f t="shared" si="2193"/>
        <v>36.457673309588579</v>
      </c>
      <c r="AY1712">
        <f t="shared" si="2167"/>
        <v>-7.4055021652501338</v>
      </c>
      <c r="AZ1712">
        <f t="shared" si="2124"/>
        <v>3388.0333659999997</v>
      </c>
      <c r="BA1712">
        <f t="shared" si="2125"/>
        <v>660439508.13447797</v>
      </c>
      <c r="BB1712">
        <f t="shared" si="2128"/>
        <v>0</v>
      </c>
      <c r="BC1712">
        <f t="shared" si="2129"/>
        <v>660439508.13447797</v>
      </c>
      <c r="BD1712">
        <f t="shared" si="2144"/>
        <v>6016550502.902463</v>
      </c>
      <c r="BE1712">
        <f t="shared" si="2145"/>
        <v>4931184351.8977909</v>
      </c>
      <c r="BF1712">
        <f t="shared" si="2146"/>
        <v>1.2201025298490338</v>
      </c>
      <c r="BG1712">
        <f t="shared" si="2147"/>
        <v>54.957035247016286</v>
      </c>
      <c r="BH1712">
        <f t="shared" si="2168"/>
        <v>97631748</v>
      </c>
      <c r="BI1712">
        <f t="shared" si="2169"/>
        <v>0.87396813140107021</v>
      </c>
      <c r="BJ1712">
        <f t="shared" si="2130"/>
        <v>3310.0097999999889</v>
      </c>
      <c r="BK1712">
        <f t="shared" si="2170"/>
        <v>1.0150651602894488E-2</v>
      </c>
      <c r="BL1712">
        <f t="shared" si="2171"/>
        <v>1.0101506516028944</v>
      </c>
      <c r="BM1712">
        <f t="shared" si="2172"/>
        <v>40.279547057832282</v>
      </c>
      <c r="BN1712">
        <f t="shared" si="2173"/>
        <v>3385.3000489999999</v>
      </c>
      <c r="BO1712">
        <f t="shared" si="2132"/>
        <v>3350.3100098000004</v>
      </c>
      <c r="BP1712">
        <f t="shared" si="2174"/>
        <v>3342.6139705882342</v>
      </c>
      <c r="BQ1712">
        <f t="shared" si="2175"/>
        <v>7.6960392117662195</v>
      </c>
      <c r="BR1712">
        <f t="shared" si="2176"/>
        <v>56.949951000000056</v>
      </c>
      <c r="BS1712">
        <f t="shared" si="2177"/>
        <v>38.300048999999944</v>
      </c>
      <c r="BT1712">
        <f t="shared" si="2178"/>
        <v>22.5</v>
      </c>
      <c r="BU1712">
        <f t="shared" si="2179"/>
        <v>-8.0500489999999445</v>
      </c>
      <c r="BV1712">
        <f t="shared" si="2180"/>
        <v>3359.6499836666667</v>
      </c>
      <c r="BW1712">
        <f t="shared" si="2181"/>
        <v>3355.8809407142858</v>
      </c>
      <c r="BX1712">
        <f t="shared" si="2182"/>
        <v>3351.1336381454548</v>
      </c>
      <c r="BY1712">
        <f t="shared" si="2183"/>
        <v>3354.7947789380955</v>
      </c>
      <c r="BZ1712">
        <f t="shared" si="2184"/>
        <v>3462</v>
      </c>
      <c r="CA1712">
        <f t="shared" si="2185"/>
        <v>3250.75</v>
      </c>
      <c r="CB1712">
        <f t="shared" si="2186"/>
        <v>3317.1816976999994</v>
      </c>
      <c r="CC1712">
        <f t="shared" si="2187"/>
        <v>3339.4229316388887</v>
      </c>
      <c r="CD1712">
        <f t="shared" si="2188"/>
        <v>3339.463871553492</v>
      </c>
      <c r="CE1712">
        <f t="shared" si="2189"/>
        <v>3331.8758417647382</v>
      </c>
      <c r="CF1712">
        <f t="shared" si="2190"/>
        <v>3359.3999020000001</v>
      </c>
      <c r="CG1712">
        <f t="shared" si="2191"/>
        <v>3462</v>
      </c>
      <c r="CH1712">
        <f t="shared" si="2192"/>
        <v>3350.25</v>
      </c>
    </row>
    <row r="1713" spans="1:86">
      <c r="A1713" s="1">
        <v>41996</v>
      </c>
      <c r="B1713">
        <v>3395</v>
      </c>
      <c r="C1713">
        <v>3424</v>
      </c>
      <c r="D1713">
        <v>3385.1000979999999</v>
      </c>
      <c r="E1713">
        <v>3398.6999510000001</v>
      </c>
      <c r="F1713">
        <v>202035</v>
      </c>
      <c r="G1713">
        <f t="shared" si="2126"/>
        <v>-60767.482109850767</v>
      </c>
      <c r="H1713">
        <f t="shared" si="2154"/>
        <v>16648690.028244752</v>
      </c>
      <c r="I1713">
        <f t="shared" si="2127"/>
        <v>3400.7000122499999</v>
      </c>
      <c r="J1713">
        <f t="shared" si="2134"/>
        <v>3400.7000122499999</v>
      </c>
      <c r="K1713">
        <f t="shared" si="2135"/>
        <v>3279.4249877500001</v>
      </c>
      <c r="L1713">
        <f t="shared" si="2136"/>
        <v>1</v>
      </c>
      <c r="M1713">
        <f t="shared" si="2137"/>
        <v>5</v>
      </c>
      <c r="N1713">
        <f t="shared" si="2138"/>
        <v>90</v>
      </c>
      <c r="O1713">
        <f t="shared" si="2139"/>
        <v>50</v>
      </c>
      <c r="P1713">
        <f t="shared" si="2114"/>
        <v>38.899902000000111</v>
      </c>
      <c r="Q1713">
        <f t="shared" si="2115"/>
        <v>25.300048999999944</v>
      </c>
      <c r="R1713">
        <f t="shared" si="2116"/>
        <v>13.599853000000167</v>
      </c>
      <c r="S1713">
        <f t="shared" si="2117"/>
        <v>38.899902000000111</v>
      </c>
      <c r="T1713">
        <f t="shared" si="2153"/>
        <v>64.437914240243572</v>
      </c>
      <c r="U1713">
        <f t="shared" si="2118"/>
        <v>-4</v>
      </c>
      <c r="V1713">
        <f t="shared" si="2119"/>
        <v>52.300048999999944</v>
      </c>
      <c r="W1713">
        <f t="shared" si="2120"/>
        <v>0</v>
      </c>
      <c r="X1713">
        <f t="shared" si="2121"/>
        <v>52.300048999999944</v>
      </c>
      <c r="Y1713">
        <f t="shared" si="2151"/>
        <v>16.694981211296071</v>
      </c>
      <c r="Z1713">
        <f t="shared" si="2152"/>
        <v>13.917607566490663</v>
      </c>
      <c r="AA1713">
        <f t="shared" si="2148"/>
        <v>25.908630668975803</v>
      </c>
      <c r="AB1713">
        <f t="shared" si="2149"/>
        <v>21.598476193071228</v>
      </c>
      <c r="AC1713">
        <f t="shared" si="2150"/>
        <v>9.0726519895656192</v>
      </c>
      <c r="AD1713">
        <f t="shared" si="2158"/>
        <v>17.60459460751397</v>
      </c>
      <c r="AE1713">
        <f t="shared" si="2131"/>
        <v>3359.7699705999999</v>
      </c>
      <c r="AF1713">
        <f t="shared" si="2133"/>
        <v>3351.4499918333331</v>
      </c>
      <c r="AG1713">
        <f t="shared" si="2155"/>
        <v>3354.2875122499995</v>
      </c>
      <c r="AH1713">
        <f t="shared" si="2140"/>
        <v>3352.125</v>
      </c>
      <c r="AI1713">
        <f t="shared" si="2141"/>
        <v>3434.3804197473701</v>
      </c>
      <c r="AJ1713">
        <f t="shared" si="2142"/>
        <v>3269.8695802526299</v>
      </c>
      <c r="AK1713">
        <f t="shared" si="2143"/>
        <v>0.78311174596789523</v>
      </c>
      <c r="AL1713">
        <f t="shared" si="2122"/>
        <v>-0.30077700452817963</v>
      </c>
      <c r="AM1713">
        <f t="shared" si="2123"/>
        <v>-60767.482109850767</v>
      </c>
      <c r="AN1713">
        <f t="shared" si="2156"/>
        <v>-362453.62543951231</v>
      </c>
      <c r="AO1713">
        <f t="shared" si="2157"/>
        <v>4877761</v>
      </c>
      <c r="AP1713">
        <f t="shared" si="2159"/>
        <v>-7.4307376978804893E-2</v>
      </c>
      <c r="AQ1713">
        <f t="shared" si="2160"/>
        <v>3374.8109242456253</v>
      </c>
      <c r="AR1713">
        <f t="shared" si="2161"/>
        <v>3369.2226027794673</v>
      </c>
      <c r="AS1713">
        <f t="shared" si="2162"/>
        <v>3362.8279796252082</v>
      </c>
      <c r="AT1713">
        <f t="shared" si="2163"/>
        <v>3345.4247497495121</v>
      </c>
      <c r="AU1713">
        <f t="shared" si="2164"/>
        <v>3360.0423511270446</v>
      </c>
      <c r="AV1713">
        <f t="shared" si="2165"/>
        <v>3329.3854696218259</v>
      </c>
      <c r="AW1713">
        <f t="shared" si="2166"/>
        <v>30.656881505218735</v>
      </c>
      <c r="AX1713">
        <f t="shared" si="2193"/>
        <v>35.297514948714607</v>
      </c>
      <c r="AY1713">
        <f t="shared" si="2167"/>
        <v>-4.6406334434958723</v>
      </c>
      <c r="AZ1713">
        <f t="shared" si="2124"/>
        <v>3402.6000163333333</v>
      </c>
      <c r="BA1713">
        <f t="shared" si="2125"/>
        <v>687444294.29990494</v>
      </c>
      <c r="BB1713">
        <f t="shared" si="2128"/>
        <v>687444294.29990494</v>
      </c>
      <c r="BC1713">
        <f t="shared" si="2129"/>
        <v>0</v>
      </c>
      <c r="BD1713">
        <f t="shared" si="2144"/>
        <v>5731767206.9356966</v>
      </c>
      <c r="BE1713">
        <f t="shared" si="2145"/>
        <v>4931184351.8977909</v>
      </c>
      <c r="BF1713">
        <f t="shared" si="2146"/>
        <v>1.1623510292674004</v>
      </c>
      <c r="BG1713">
        <f t="shared" si="2147"/>
        <v>53.754039632556889</v>
      </c>
      <c r="BH1713">
        <f t="shared" si="2168"/>
        <v>97833783</v>
      </c>
      <c r="BI1713">
        <f t="shared" si="2169"/>
        <v>0.92079699947452909</v>
      </c>
      <c r="BJ1713">
        <f t="shared" si="2130"/>
        <v>419.99510000000555</v>
      </c>
      <c r="BK1713">
        <f t="shared" si="2170"/>
        <v>1.5323268012376766E-3</v>
      </c>
      <c r="BL1713">
        <f t="shared" si="2171"/>
        <v>1.0015323268012377</v>
      </c>
      <c r="BM1713">
        <f t="shared" si="2172"/>
        <v>43.352412715813465</v>
      </c>
      <c r="BN1713">
        <f t="shared" si="2173"/>
        <v>3404.5500489999999</v>
      </c>
      <c r="BO1713">
        <f t="shared" si="2132"/>
        <v>3362.7000244999995</v>
      </c>
      <c r="BP1713">
        <f t="shared" si="2174"/>
        <v>3345.5419132058814</v>
      </c>
      <c r="BQ1713">
        <f t="shared" si="2175"/>
        <v>17.158111294118044</v>
      </c>
      <c r="BR1713">
        <f t="shared" si="2176"/>
        <v>75.300048999999944</v>
      </c>
      <c r="BS1713">
        <f t="shared" si="2177"/>
        <v>81.900146999999833</v>
      </c>
      <c r="BT1713">
        <f t="shared" si="2178"/>
        <v>79</v>
      </c>
      <c r="BU1713">
        <f t="shared" si="2179"/>
        <v>71.949951000000056</v>
      </c>
      <c r="BV1713">
        <f t="shared" si="2180"/>
        <v>3378.5499673333334</v>
      </c>
      <c r="BW1713">
        <f t="shared" si="2181"/>
        <v>3370.8071171904762</v>
      </c>
      <c r="BX1713">
        <f t="shared" si="2182"/>
        <v>3360.7318092727273</v>
      </c>
      <c r="BY1713">
        <f t="shared" si="2183"/>
        <v>3359.5476295476192</v>
      </c>
      <c r="BZ1713">
        <f t="shared" si="2184"/>
        <v>3462</v>
      </c>
      <c r="CA1713">
        <f t="shared" si="2185"/>
        <v>3250.75</v>
      </c>
      <c r="CB1713">
        <f t="shared" si="2186"/>
        <v>3326.1864728866667</v>
      </c>
      <c r="CC1713">
        <f t="shared" si="2187"/>
        <v>3322.8930800555554</v>
      </c>
      <c r="CD1713">
        <f t="shared" si="2188"/>
        <v>3341.0653520790875</v>
      </c>
      <c r="CE1713">
        <f t="shared" si="2189"/>
        <v>3339.1116506995559</v>
      </c>
      <c r="CF1713">
        <f t="shared" si="2190"/>
        <v>3393.5</v>
      </c>
      <c r="CG1713">
        <f t="shared" si="2191"/>
        <v>3412.5</v>
      </c>
      <c r="CH1713">
        <f t="shared" si="2192"/>
        <v>3358.1000979999999</v>
      </c>
    </row>
    <row r="1714" spans="1:86">
      <c r="A1714" s="1">
        <v>41997</v>
      </c>
      <c r="B1714">
        <v>3400</v>
      </c>
      <c r="C1714">
        <v>3420</v>
      </c>
      <c r="D1714">
        <v>3332.8000489999999</v>
      </c>
      <c r="E1714">
        <v>3365.5</v>
      </c>
      <c r="F1714">
        <v>403056</v>
      </c>
      <c r="G1714">
        <f t="shared" si="2126"/>
        <v>-100764.28311002116</v>
      </c>
      <c r="H1714">
        <f t="shared" si="2154"/>
        <v>16547925.745134732</v>
      </c>
      <c r="I1714">
        <f t="shared" si="2127"/>
        <v>3379.5750122499999</v>
      </c>
      <c r="J1714">
        <f t="shared" si="2134"/>
        <v>3400.7000122499999</v>
      </c>
      <c r="K1714">
        <f t="shared" si="2135"/>
        <v>3279.4249877500001</v>
      </c>
      <c r="L1714">
        <f t="shared" si="2136"/>
        <v>2</v>
      </c>
      <c r="M1714">
        <f t="shared" si="2137"/>
        <v>6</v>
      </c>
      <c r="N1714">
        <f t="shared" si="2138"/>
        <v>80</v>
      </c>
      <c r="O1714">
        <f t="shared" si="2139"/>
        <v>40</v>
      </c>
      <c r="P1714">
        <f t="shared" si="2114"/>
        <v>87.199951000000056</v>
      </c>
      <c r="Q1714">
        <f t="shared" si="2115"/>
        <v>54.5</v>
      </c>
      <c r="R1714">
        <f t="shared" si="2116"/>
        <v>32.699951000000056</v>
      </c>
      <c r="S1714">
        <f t="shared" si="2117"/>
        <v>87.199951000000056</v>
      </c>
      <c r="T1714">
        <f t="shared" si="2153"/>
        <v>66.063774008797608</v>
      </c>
      <c r="U1714">
        <f t="shared" si="2118"/>
        <v>-31.300048999999944</v>
      </c>
      <c r="V1714">
        <f t="shared" si="2119"/>
        <v>6.8000489999999445</v>
      </c>
      <c r="W1714">
        <f t="shared" si="2120"/>
        <v>0</v>
      </c>
      <c r="X1714">
        <f t="shared" si="2121"/>
        <v>6.8000489999999445</v>
      </c>
      <c r="Y1714">
        <f t="shared" si="2151"/>
        <v>15.502482553346352</v>
      </c>
      <c r="Z1714">
        <f t="shared" si="2152"/>
        <v>13.40921052602704</v>
      </c>
      <c r="AA1714">
        <f t="shared" si="2148"/>
        <v>23.465935432756098</v>
      </c>
      <c r="AB1714">
        <f t="shared" si="2149"/>
        <v>20.29737284497455</v>
      </c>
      <c r="AC1714">
        <f t="shared" si="2150"/>
        <v>7.2402263733656058</v>
      </c>
      <c r="AD1714">
        <f t="shared" si="2158"/>
        <v>14.839916792724962</v>
      </c>
      <c r="AE1714">
        <f t="shared" si="2131"/>
        <v>3380.4799804000004</v>
      </c>
      <c r="AF1714">
        <f t="shared" si="2133"/>
        <v>3360.7249754999998</v>
      </c>
      <c r="AG1714">
        <f t="shared" si="2155"/>
        <v>3358.3625122500002</v>
      </c>
      <c r="AH1714">
        <f t="shared" si="2140"/>
        <v>3356.3350097999996</v>
      </c>
      <c r="AI1714">
        <f t="shared" si="2141"/>
        <v>3436.5631912310505</v>
      </c>
      <c r="AJ1714">
        <f t="shared" si="2142"/>
        <v>3276.1068283689488</v>
      </c>
      <c r="AK1714">
        <f t="shared" si="2143"/>
        <v>0.5571182721365614</v>
      </c>
      <c r="AL1714">
        <f t="shared" si="2122"/>
        <v>-0.2500007024086508</v>
      </c>
      <c r="AM1714">
        <f t="shared" si="2123"/>
        <v>-100764.28311002116</v>
      </c>
      <c r="AN1714">
        <f t="shared" si="2156"/>
        <v>-510795.73599447345</v>
      </c>
      <c r="AO1714">
        <f t="shared" si="2157"/>
        <v>5057511</v>
      </c>
      <c r="AP1714">
        <f t="shared" si="2159"/>
        <v>-0.10099745428027214</v>
      </c>
      <c r="AQ1714">
        <f t="shared" si="2160"/>
        <v>3371.6452100021129</v>
      </c>
      <c r="AR1714">
        <f t="shared" si="2161"/>
        <v>3358.9276889173188</v>
      </c>
      <c r="AS1714">
        <f t="shared" si="2162"/>
        <v>3363.3089432926708</v>
      </c>
      <c r="AT1714">
        <f t="shared" si="2163"/>
        <v>3347.2315222720558</v>
      </c>
      <c r="AU1714">
        <f t="shared" si="2164"/>
        <v>3360.860998457988</v>
      </c>
      <c r="AV1714">
        <f t="shared" si="2165"/>
        <v>3331.9134867482981</v>
      </c>
      <c r="AW1714">
        <f t="shared" si="2166"/>
        <v>28.947511709689934</v>
      </c>
      <c r="AX1714">
        <f t="shared" si="2193"/>
        <v>34.027514300909672</v>
      </c>
      <c r="AY1714">
        <f t="shared" si="2167"/>
        <v>-5.0800025912197384</v>
      </c>
      <c r="AZ1714">
        <f t="shared" si="2124"/>
        <v>3372.7666829999998</v>
      </c>
      <c r="BA1714">
        <f t="shared" si="2125"/>
        <v>1359413848.183248</v>
      </c>
      <c r="BB1714">
        <f t="shared" si="2128"/>
        <v>0</v>
      </c>
      <c r="BC1714">
        <f t="shared" si="2129"/>
        <v>1359413848.183248</v>
      </c>
      <c r="BD1714">
        <f t="shared" si="2144"/>
        <v>5053796312.2640419</v>
      </c>
      <c r="BE1714">
        <f t="shared" si="2145"/>
        <v>6290598200.0810394</v>
      </c>
      <c r="BF1714">
        <f t="shared" si="2146"/>
        <v>0.80338882750434382</v>
      </c>
      <c r="BG1714">
        <f t="shared" si="2147"/>
        <v>44.548841339786364</v>
      </c>
      <c r="BH1714">
        <f t="shared" si="2168"/>
        <v>97430727</v>
      </c>
      <c r="BI1714">
        <f t="shared" si="2169"/>
        <v>0.86879541815296568</v>
      </c>
      <c r="BJ1714">
        <f t="shared" si="2130"/>
        <v>-3419.9951000000056</v>
      </c>
      <c r="BK1714">
        <f t="shared" si="2170"/>
        <v>-9.7684265980089325E-3</v>
      </c>
      <c r="BL1714">
        <f t="shared" si="2171"/>
        <v>0.99023157340199108</v>
      </c>
      <c r="BM1714">
        <f t="shared" si="2172"/>
        <v>42.283964309220799</v>
      </c>
      <c r="BN1714">
        <f t="shared" si="2173"/>
        <v>3376.4000244999997</v>
      </c>
      <c r="BO1714">
        <f t="shared" si="2132"/>
        <v>3381.4050293999999</v>
      </c>
      <c r="BP1714">
        <f t="shared" si="2174"/>
        <v>3347.6735301323524</v>
      </c>
      <c r="BQ1714">
        <f t="shared" si="2175"/>
        <v>33.73149926764745</v>
      </c>
      <c r="BR1714">
        <f t="shared" si="2176"/>
        <v>24.399902000000111</v>
      </c>
      <c r="BS1714">
        <f t="shared" si="2177"/>
        <v>46.050048999999944</v>
      </c>
      <c r="BT1714">
        <f t="shared" si="2178"/>
        <v>68</v>
      </c>
      <c r="BU1714">
        <f t="shared" si="2179"/>
        <v>75</v>
      </c>
      <c r="BV1714">
        <f t="shared" si="2180"/>
        <v>3380.4599771333333</v>
      </c>
      <c r="BW1714">
        <f t="shared" si="2181"/>
        <v>3374.8214052380949</v>
      </c>
      <c r="BX1714">
        <f t="shared" si="2182"/>
        <v>3363.1636274545458</v>
      </c>
      <c r="BY1714">
        <f t="shared" si="2183"/>
        <v>3360.6154855238101</v>
      </c>
      <c r="BZ1714">
        <f t="shared" si="2184"/>
        <v>3462</v>
      </c>
      <c r="CA1714">
        <f t="shared" si="2185"/>
        <v>3250.75</v>
      </c>
      <c r="CB1714">
        <f t="shared" si="2186"/>
        <v>3380.350992813334</v>
      </c>
      <c r="CC1714">
        <f t="shared" si="2187"/>
        <v>3331.9428899888885</v>
      </c>
      <c r="CD1714">
        <f t="shared" si="2188"/>
        <v>3349.2541790894843</v>
      </c>
      <c r="CE1714">
        <f t="shared" si="2189"/>
        <v>3348.7392430627237</v>
      </c>
      <c r="CF1714">
        <f t="shared" si="2190"/>
        <v>3398.6999510000001</v>
      </c>
      <c r="CG1714">
        <f t="shared" si="2191"/>
        <v>3424</v>
      </c>
      <c r="CH1714">
        <f t="shared" si="2192"/>
        <v>3385.1000979999999</v>
      </c>
    </row>
    <row r="1715" spans="1:86">
      <c r="A1715" s="1">
        <v>41999</v>
      </c>
      <c r="B1715">
        <v>3367</v>
      </c>
      <c r="C1715">
        <v>3388.6999510000001</v>
      </c>
      <c r="D1715">
        <v>3326</v>
      </c>
      <c r="E1715">
        <v>3333.1000979999999</v>
      </c>
      <c r="F1715">
        <v>210882</v>
      </c>
      <c r="G1715">
        <f t="shared" si="2126"/>
        <v>-163121.74365032677</v>
      </c>
      <c r="H1715">
        <f t="shared" si="2154"/>
        <v>16384804.001484405</v>
      </c>
      <c r="I1715">
        <f t="shared" si="2127"/>
        <v>3353.7000122500003</v>
      </c>
      <c r="J1715">
        <f t="shared" si="2134"/>
        <v>3400.7000122499999</v>
      </c>
      <c r="K1715">
        <f t="shared" si="2135"/>
        <v>3279.4249877500001</v>
      </c>
      <c r="L1715">
        <f t="shared" si="2136"/>
        <v>3</v>
      </c>
      <c r="M1715">
        <f t="shared" si="2137"/>
        <v>7</v>
      </c>
      <c r="N1715">
        <f t="shared" si="2138"/>
        <v>70</v>
      </c>
      <c r="O1715">
        <f t="shared" si="2139"/>
        <v>30</v>
      </c>
      <c r="P1715">
        <f t="shared" si="2114"/>
        <v>62.699951000000056</v>
      </c>
      <c r="Q1715">
        <f t="shared" si="2115"/>
        <v>55.599853000000167</v>
      </c>
      <c r="R1715">
        <f t="shared" si="2116"/>
        <v>7.100097999999889</v>
      </c>
      <c r="S1715">
        <f t="shared" si="2117"/>
        <v>62.699951000000056</v>
      </c>
      <c r="T1715">
        <f t="shared" si="2153"/>
        <v>65.823500936740643</v>
      </c>
      <c r="U1715">
        <f t="shared" si="2118"/>
        <v>-8.6999510000000555</v>
      </c>
      <c r="V1715">
        <f t="shared" si="2119"/>
        <v>-9.0500489999999445</v>
      </c>
      <c r="W1715">
        <f t="shared" si="2120"/>
        <v>0</v>
      </c>
      <c r="X1715">
        <f t="shared" si="2121"/>
        <v>0</v>
      </c>
      <c r="Y1715">
        <f t="shared" si="2151"/>
        <v>14.395162370964471</v>
      </c>
      <c r="Z1715">
        <f t="shared" si="2152"/>
        <v>12.451409774167967</v>
      </c>
      <c r="AA1715">
        <f t="shared" si="2148"/>
        <v>21.86933567207079</v>
      </c>
      <c r="AB1715">
        <f t="shared" si="2149"/>
        <v>18.916359046496684</v>
      </c>
      <c r="AC1715">
        <f t="shared" si="2150"/>
        <v>7.2402263733656076</v>
      </c>
      <c r="AD1715">
        <f t="shared" si="2158"/>
        <v>12.870887595544405</v>
      </c>
      <c r="AE1715">
        <f t="shared" si="2131"/>
        <v>3370.0399901999999</v>
      </c>
      <c r="AF1715">
        <f t="shared" si="2133"/>
        <v>3372.5833333333335</v>
      </c>
      <c r="AG1715">
        <f t="shared" si="2155"/>
        <v>3361.8450195999999</v>
      </c>
      <c r="AH1715">
        <f t="shared" si="2140"/>
        <v>3355.5350098000004</v>
      </c>
      <c r="AI1715">
        <f t="shared" si="2141"/>
        <v>3436.5109601261397</v>
      </c>
      <c r="AJ1715">
        <f t="shared" si="2142"/>
        <v>3274.559059473861</v>
      </c>
      <c r="AK1715">
        <f t="shared" si="2143"/>
        <v>0.36147175976545232</v>
      </c>
      <c r="AL1715">
        <f t="shared" si="2122"/>
        <v>-0.77352141790350415</v>
      </c>
      <c r="AM1715">
        <f t="shared" si="2123"/>
        <v>-163121.74365032677</v>
      </c>
      <c r="AN1715">
        <f t="shared" si="2156"/>
        <v>-492965.20588084974</v>
      </c>
      <c r="AO1715">
        <f t="shared" si="2157"/>
        <v>5024082</v>
      </c>
      <c r="AP1715">
        <f t="shared" si="2159"/>
        <v>-9.8120453822379841E-2</v>
      </c>
      <c r="AQ1715">
        <f t="shared" si="2160"/>
        <v>3358.5398719213945</v>
      </c>
      <c r="AR1715">
        <f t="shared" si="2161"/>
        <v>3355.5852836108829</v>
      </c>
      <c r="AS1715">
        <f t="shared" si="2162"/>
        <v>3357.8713511399901</v>
      </c>
      <c r="AT1715">
        <f t="shared" si="2163"/>
        <v>3345.9596940875708</v>
      </c>
      <c r="AU1715">
        <f t="shared" si="2164"/>
        <v>3356.6968633892898</v>
      </c>
      <c r="AV1715">
        <f t="shared" si="2165"/>
        <v>3331.996549535917</v>
      </c>
      <c r="AW1715">
        <f t="shared" si="2166"/>
        <v>24.700313853372791</v>
      </c>
      <c r="AX1715">
        <f t="shared" si="2193"/>
        <v>32.162074211402299</v>
      </c>
      <c r="AY1715">
        <f t="shared" si="2167"/>
        <v>-7.4617603580295082</v>
      </c>
      <c r="AZ1715">
        <f t="shared" si="2124"/>
        <v>3349.2666830000003</v>
      </c>
      <c r="BA1715">
        <f t="shared" si="2125"/>
        <v>706300056.64440608</v>
      </c>
      <c r="BB1715">
        <f t="shared" si="2128"/>
        <v>0</v>
      </c>
      <c r="BC1715">
        <f t="shared" si="2129"/>
        <v>706300056.64440608</v>
      </c>
      <c r="BD1715">
        <f t="shared" si="2144"/>
        <v>4576807588.4888792</v>
      </c>
      <c r="BE1715">
        <f t="shared" si="2145"/>
        <v>6996898256.7254457</v>
      </c>
      <c r="BF1715">
        <f t="shared" si="2146"/>
        <v>0.65411949989263229</v>
      </c>
      <c r="BG1715">
        <f t="shared" si="2147"/>
        <v>39.544875683715155</v>
      </c>
      <c r="BH1715">
        <f t="shared" si="2168"/>
        <v>97219845</v>
      </c>
      <c r="BI1715">
        <f t="shared" si="2169"/>
        <v>0.74130670563908807</v>
      </c>
      <c r="BJ1715">
        <f t="shared" si="2130"/>
        <v>-3339.9902000000111</v>
      </c>
      <c r="BK1715">
        <f t="shared" si="2170"/>
        <v>-9.6270693804784164E-3</v>
      </c>
      <c r="BL1715">
        <f t="shared" si="2171"/>
        <v>0.99037293061952159</v>
      </c>
      <c r="BM1715">
        <f t="shared" si="2172"/>
        <v>42.67807312123243</v>
      </c>
      <c r="BN1715">
        <f t="shared" si="2173"/>
        <v>3357.3499755000003</v>
      </c>
      <c r="BO1715">
        <f t="shared" si="2132"/>
        <v>3385.9450195999998</v>
      </c>
      <c r="BP1715">
        <f t="shared" si="2174"/>
        <v>3349.8330903970582</v>
      </c>
      <c r="BQ1715">
        <f t="shared" si="2175"/>
        <v>36.11192920294161</v>
      </c>
      <c r="BR1715">
        <f t="shared" si="2176"/>
        <v>-46.199951000000056</v>
      </c>
      <c r="BS1715">
        <f t="shared" si="2177"/>
        <v>-16.300048999999944</v>
      </c>
      <c r="BT1715">
        <f t="shared" si="2178"/>
        <v>-5.6999510000000555</v>
      </c>
      <c r="BU1715">
        <f t="shared" si="2179"/>
        <v>15</v>
      </c>
      <c r="BV1715">
        <f t="shared" si="2180"/>
        <v>3364.6666829999999</v>
      </c>
      <c r="BW1715">
        <f t="shared" si="2181"/>
        <v>3366.9285830952381</v>
      </c>
      <c r="BX1715">
        <f t="shared" si="2182"/>
        <v>3358.9390980363642</v>
      </c>
      <c r="BY1715">
        <f t="shared" si="2183"/>
        <v>3358.209541309524</v>
      </c>
      <c r="BZ1715">
        <f t="shared" si="2184"/>
        <v>3462</v>
      </c>
      <c r="CA1715">
        <f t="shared" si="2185"/>
        <v>3250.75</v>
      </c>
      <c r="CB1715">
        <f t="shared" si="2186"/>
        <v>3373.8062848233335</v>
      </c>
      <c r="CC1715">
        <f t="shared" si="2187"/>
        <v>3379.0563829000002</v>
      </c>
      <c r="CD1715">
        <f t="shared" si="2188"/>
        <v>3354.284922914444</v>
      </c>
      <c r="CE1715">
        <f t="shared" si="2189"/>
        <v>3366.8875636739831</v>
      </c>
      <c r="CF1715">
        <f t="shared" si="2190"/>
        <v>3365.5</v>
      </c>
      <c r="CG1715">
        <f t="shared" si="2191"/>
        <v>3420</v>
      </c>
      <c r="CH1715">
        <f t="shared" si="2192"/>
        <v>3332.8000489999999</v>
      </c>
    </row>
    <row r="1716" spans="1:86">
      <c r="A1716" s="1">
        <v>42002</v>
      </c>
      <c r="B1716">
        <v>3335.0500489999999</v>
      </c>
      <c r="C1716">
        <v>3380</v>
      </c>
      <c r="D1716">
        <v>3335.0500489999999</v>
      </c>
      <c r="E1716">
        <v>3347.1999510000001</v>
      </c>
      <c r="F1716">
        <v>211257</v>
      </c>
      <c r="G1716">
        <f t="shared" si="2126"/>
        <v>-97052.121475704378</v>
      </c>
      <c r="H1716">
        <f t="shared" si="2154"/>
        <v>16287751.880008701</v>
      </c>
      <c r="I1716">
        <f t="shared" si="2127"/>
        <v>3349.3250122499999</v>
      </c>
      <c r="J1716">
        <f t="shared" si="2134"/>
        <v>3400.7000122499999</v>
      </c>
      <c r="K1716">
        <f t="shared" si="2135"/>
        <v>3279.4249877500001</v>
      </c>
      <c r="L1716">
        <f t="shared" si="2136"/>
        <v>4</v>
      </c>
      <c r="M1716">
        <f t="shared" si="2137"/>
        <v>8</v>
      </c>
      <c r="N1716">
        <f t="shared" si="2138"/>
        <v>60</v>
      </c>
      <c r="O1716">
        <f t="shared" si="2139"/>
        <v>20</v>
      </c>
      <c r="P1716">
        <f t="shared" si="2114"/>
        <v>44.949951000000056</v>
      </c>
      <c r="Q1716">
        <f t="shared" si="2115"/>
        <v>32.800048999999944</v>
      </c>
      <c r="R1716">
        <f t="shared" si="2116"/>
        <v>12.149902000000111</v>
      </c>
      <c r="S1716">
        <f t="shared" si="2117"/>
        <v>44.949951000000056</v>
      </c>
      <c r="T1716">
        <f t="shared" si="2153"/>
        <v>64.332533084116321</v>
      </c>
      <c r="U1716">
        <f t="shared" si="2118"/>
        <v>-11.350097999999889</v>
      </c>
      <c r="V1716">
        <f t="shared" si="2119"/>
        <v>-4.399902000000111</v>
      </c>
      <c r="W1716">
        <f t="shared" si="2120"/>
        <v>0</v>
      </c>
      <c r="X1716">
        <f t="shared" si="2121"/>
        <v>0</v>
      </c>
      <c r="Y1716">
        <f t="shared" si="2151"/>
        <v>13.366936487324152</v>
      </c>
      <c r="Z1716">
        <f t="shared" si="2152"/>
        <v>11.562023361727398</v>
      </c>
      <c r="AA1716">
        <f t="shared" si="2148"/>
        <v>20.777879941159107</v>
      </c>
      <c r="AB1716">
        <f t="shared" si="2149"/>
        <v>17.972280598075901</v>
      </c>
      <c r="AC1716">
        <f t="shared" si="2150"/>
        <v>7.2402263733656058</v>
      </c>
      <c r="AD1716">
        <f t="shared" si="2158"/>
        <v>12.224497032510001</v>
      </c>
      <c r="AE1716">
        <f t="shared" si="2131"/>
        <v>3367.6</v>
      </c>
      <c r="AF1716">
        <f t="shared" si="2133"/>
        <v>3366.2333169999997</v>
      </c>
      <c r="AG1716">
        <f t="shared" si="2155"/>
        <v>3361.8950195999996</v>
      </c>
      <c r="AH1716">
        <f t="shared" si="2140"/>
        <v>3352.3249999999998</v>
      </c>
      <c r="AI1716">
        <f t="shared" si="2141"/>
        <v>3431.8093778762832</v>
      </c>
      <c r="AJ1716">
        <f t="shared" si="2142"/>
        <v>3272.8406221237165</v>
      </c>
      <c r="AK1716">
        <f t="shared" si="2143"/>
        <v>0.46776065223799795</v>
      </c>
      <c r="AL1716">
        <f t="shared" si="2122"/>
        <v>-0.4594031036874725</v>
      </c>
      <c r="AM1716">
        <f t="shared" si="2123"/>
        <v>-97052.121475704378</v>
      </c>
      <c r="AN1716">
        <f t="shared" si="2156"/>
        <v>-776768.24303725734</v>
      </c>
      <c r="AO1716">
        <f t="shared" si="2157"/>
        <v>4959659</v>
      </c>
      <c r="AP1716">
        <f t="shared" si="2159"/>
        <v>-0.15661726804952866</v>
      </c>
      <c r="AQ1716">
        <f t="shared" si="2160"/>
        <v>3354.6842988081203</v>
      </c>
      <c r="AR1716">
        <f t="shared" si="2161"/>
        <v>3353.2097277817811</v>
      </c>
      <c r="AS1716">
        <f t="shared" si="2162"/>
        <v>3355.9504991147919</v>
      </c>
      <c r="AT1716">
        <f t="shared" si="2163"/>
        <v>3346.0713172096894</v>
      </c>
      <c r="AU1716">
        <f t="shared" si="2164"/>
        <v>3355.2723265308964</v>
      </c>
      <c r="AV1716">
        <f t="shared" si="2165"/>
        <v>3333.0607876384029</v>
      </c>
      <c r="AW1716">
        <f t="shared" si="2166"/>
        <v>22.211538892493536</v>
      </c>
      <c r="AX1716">
        <f t="shared" si="2193"/>
        <v>30.171967147620546</v>
      </c>
      <c r="AY1716">
        <f t="shared" si="2167"/>
        <v>-7.9604282551270096</v>
      </c>
      <c r="AZ1716">
        <f t="shared" si="2124"/>
        <v>3354.0833333333335</v>
      </c>
      <c r="BA1716">
        <f t="shared" si="2125"/>
        <v>708573582.75</v>
      </c>
      <c r="BB1716">
        <f t="shared" si="2128"/>
        <v>708573582.75</v>
      </c>
      <c r="BC1716">
        <f t="shared" si="2129"/>
        <v>0</v>
      </c>
      <c r="BD1716">
        <f t="shared" si="2144"/>
        <v>5285381171.2388792</v>
      </c>
      <c r="BE1716">
        <f t="shared" si="2145"/>
        <v>6306508133.7074938</v>
      </c>
      <c r="BF1716">
        <f t="shared" si="2146"/>
        <v>0.83808362078995513</v>
      </c>
      <c r="BG1716">
        <f t="shared" si="2147"/>
        <v>45.595511069826685</v>
      </c>
      <c r="BH1716">
        <f t="shared" si="2168"/>
        <v>97431102</v>
      </c>
      <c r="BI1716">
        <f t="shared" si="2169"/>
        <v>0.66640065416362337</v>
      </c>
      <c r="BJ1716">
        <f t="shared" si="2130"/>
        <v>1309.9853000000167</v>
      </c>
      <c r="BK1716">
        <f t="shared" si="2170"/>
        <v>4.2302518932631726E-3</v>
      </c>
      <c r="BL1716">
        <f t="shared" si="2171"/>
        <v>1.0042302518932631</v>
      </c>
      <c r="BM1716">
        <f t="shared" si="2172"/>
        <v>41.89194541507225</v>
      </c>
      <c r="BN1716">
        <f t="shared" si="2173"/>
        <v>3357.5250244999997</v>
      </c>
      <c r="BO1716">
        <f t="shared" si="2132"/>
        <v>3376.2250244999996</v>
      </c>
      <c r="BP1716">
        <f t="shared" si="2174"/>
        <v>3351.7742668676469</v>
      </c>
      <c r="BQ1716">
        <f t="shared" si="2175"/>
        <v>24.450757632352634</v>
      </c>
      <c r="BR1716">
        <f t="shared" si="2176"/>
        <v>-21.550048999999944</v>
      </c>
      <c r="BS1716">
        <f t="shared" si="2177"/>
        <v>-11.25</v>
      </c>
      <c r="BT1716">
        <f t="shared" si="2178"/>
        <v>0.100097999999889</v>
      </c>
      <c r="BU1716">
        <f t="shared" si="2179"/>
        <v>-38.949951000000056</v>
      </c>
      <c r="BV1716">
        <f t="shared" si="2180"/>
        <v>3357.0533366</v>
      </c>
      <c r="BW1716">
        <f t="shared" si="2181"/>
        <v>3359.6761881428574</v>
      </c>
      <c r="BX1716">
        <f t="shared" si="2182"/>
        <v>3357.4236327999997</v>
      </c>
      <c r="BY1716">
        <f t="shared" si="2183"/>
        <v>3356.8147728714289</v>
      </c>
      <c r="BZ1716">
        <f t="shared" si="2184"/>
        <v>3462</v>
      </c>
      <c r="CA1716">
        <f t="shared" si="2185"/>
        <v>3250.75</v>
      </c>
      <c r="CB1716">
        <f t="shared" si="2186"/>
        <v>3383.1599942833332</v>
      </c>
      <c r="CC1716">
        <f t="shared" si="2187"/>
        <v>3372.5441235194444</v>
      </c>
      <c r="CD1716">
        <f t="shared" si="2188"/>
        <v>3345.1047205168652</v>
      </c>
      <c r="CE1716">
        <f t="shared" si="2189"/>
        <v>3371.79411116232</v>
      </c>
      <c r="CF1716">
        <f t="shared" si="2190"/>
        <v>3333.1000979999999</v>
      </c>
      <c r="CG1716">
        <f t="shared" si="2191"/>
        <v>3388.6999510000001</v>
      </c>
      <c r="CH1716">
        <f t="shared" si="2192"/>
        <v>3326</v>
      </c>
    </row>
    <row r="1717" spans="1:86">
      <c r="A1717" s="1">
        <v>42003</v>
      </c>
      <c r="B1717">
        <v>3350</v>
      </c>
      <c r="C1717">
        <v>3368.6499020000001</v>
      </c>
      <c r="D1717">
        <v>3339.4499510000001</v>
      </c>
      <c r="E1717">
        <v>3347.25</v>
      </c>
      <c r="F1717">
        <v>109577</v>
      </c>
      <c r="G1717">
        <f t="shared" si="2126"/>
        <v>-51035.397017653057</v>
      </c>
      <c r="H1717">
        <f t="shared" si="2154"/>
        <v>16236716.482991049</v>
      </c>
      <c r="I1717">
        <f t="shared" si="2127"/>
        <v>3351.3374632499999</v>
      </c>
      <c r="J1717">
        <f t="shared" si="2134"/>
        <v>3400.7000122499999</v>
      </c>
      <c r="K1717">
        <f t="shared" si="2135"/>
        <v>3279.4249877500001</v>
      </c>
      <c r="L1717">
        <f t="shared" si="2136"/>
        <v>5</v>
      </c>
      <c r="M1717">
        <f t="shared" si="2137"/>
        <v>9</v>
      </c>
      <c r="N1717">
        <f t="shared" si="2138"/>
        <v>50</v>
      </c>
      <c r="O1717">
        <f t="shared" si="2139"/>
        <v>10</v>
      </c>
      <c r="P1717">
        <f t="shared" si="2114"/>
        <v>29.199951000000056</v>
      </c>
      <c r="Q1717">
        <f t="shared" si="2115"/>
        <v>21.399902000000111</v>
      </c>
      <c r="R1717">
        <f t="shared" si="2116"/>
        <v>7.8000489999999445</v>
      </c>
      <c r="S1717">
        <f t="shared" si="2117"/>
        <v>29.199951000000056</v>
      </c>
      <c r="T1717">
        <f t="shared" si="2153"/>
        <v>61.823062935250867</v>
      </c>
      <c r="U1717">
        <f t="shared" si="2118"/>
        <v>-26.75</v>
      </c>
      <c r="V1717">
        <f t="shared" si="2119"/>
        <v>39.699951000000056</v>
      </c>
      <c r="W1717">
        <f t="shared" si="2120"/>
        <v>0</v>
      </c>
      <c r="X1717">
        <f t="shared" si="2121"/>
        <v>39.699951000000056</v>
      </c>
      <c r="Y1717">
        <f t="shared" si="2151"/>
        <v>12.412155309658141</v>
      </c>
      <c r="Z1717">
        <f t="shared" si="2152"/>
        <v>13.571875335889731</v>
      </c>
      <c r="AA1717">
        <f t="shared" si="2148"/>
        <v>20.07690127332863</v>
      </c>
      <c r="AB1717">
        <f t="shared" si="2149"/>
        <v>21.952770845572562</v>
      </c>
      <c r="AC1717">
        <f t="shared" si="2150"/>
        <v>4.463202965126948</v>
      </c>
      <c r="AD1717">
        <f t="shared" si="2158"/>
        <v>11.798099583144497</v>
      </c>
      <c r="AE1717">
        <f t="shared" si="2131"/>
        <v>3358.35</v>
      </c>
      <c r="AF1717">
        <f t="shared" si="2133"/>
        <v>3364.2083333333335</v>
      </c>
      <c r="AG1717">
        <f t="shared" si="2155"/>
        <v>3359.8000245000003</v>
      </c>
      <c r="AH1717">
        <f t="shared" si="2140"/>
        <v>3350.1750000000002</v>
      </c>
      <c r="AI1717">
        <f t="shared" si="2141"/>
        <v>3428.9256592123506</v>
      </c>
      <c r="AJ1717">
        <f t="shared" si="2142"/>
        <v>3271.4243407876497</v>
      </c>
      <c r="AK1717">
        <f t="shared" si="2143"/>
        <v>0.48142872688777788</v>
      </c>
      <c r="AL1717">
        <f t="shared" si="2122"/>
        <v>-0.46574917197635507</v>
      </c>
      <c r="AM1717">
        <f t="shared" si="2123"/>
        <v>-51035.397017653057</v>
      </c>
      <c r="AN1717">
        <f t="shared" si="2156"/>
        <v>-887272.06215759204</v>
      </c>
      <c r="AO1717">
        <f t="shared" si="2157"/>
        <v>4558746</v>
      </c>
      <c r="AP1717">
        <f t="shared" si="2159"/>
        <v>-0.1946307300642747</v>
      </c>
      <c r="AQ1717">
        <f t="shared" si="2160"/>
        <v>3352.1566372133593</v>
      </c>
      <c r="AR1717">
        <f t="shared" si="2161"/>
        <v>3346.5379693289733</v>
      </c>
      <c r="AS1717">
        <f t="shared" si="2162"/>
        <v>3354.3844092741292</v>
      </c>
      <c r="AT1717">
        <f t="shared" si="2163"/>
        <v>3346.1773986608173</v>
      </c>
      <c r="AU1717">
        <f t="shared" si="2164"/>
        <v>3354.0689775512619</v>
      </c>
      <c r="AV1717">
        <f t="shared" si="2165"/>
        <v>3334.0540325037146</v>
      </c>
      <c r="AW1717">
        <f t="shared" si="2166"/>
        <v>20.014945047547371</v>
      </c>
      <c r="AX1717">
        <f t="shared" si="2193"/>
        <v>28.140562727605911</v>
      </c>
      <c r="AY1717">
        <f t="shared" si="2167"/>
        <v>-8.1256176800585393</v>
      </c>
      <c r="AZ1717">
        <f t="shared" si="2124"/>
        <v>3351.7832843333331</v>
      </c>
      <c r="BA1717">
        <f t="shared" si="2125"/>
        <v>367278356.94739366</v>
      </c>
      <c r="BB1717">
        <f t="shared" si="2128"/>
        <v>0</v>
      </c>
      <c r="BC1717">
        <f t="shared" si="2129"/>
        <v>367278356.94739366</v>
      </c>
      <c r="BD1717">
        <f t="shared" si="2144"/>
        <v>5285381171.2388792</v>
      </c>
      <c r="BE1717">
        <f t="shared" si="2145"/>
        <v>5931729584.5829477</v>
      </c>
      <c r="BF1717">
        <f t="shared" si="2146"/>
        <v>0.89103542160384708</v>
      </c>
      <c r="BG1717">
        <f t="shared" si="2147"/>
        <v>47.118917574168528</v>
      </c>
      <c r="BH1717">
        <f t="shared" si="2168"/>
        <v>97540679</v>
      </c>
      <c r="BI1717">
        <f t="shared" si="2169"/>
        <v>0.60031855670068757</v>
      </c>
      <c r="BJ1717">
        <f t="shared" si="2130"/>
        <v>-94.99510000000555</v>
      </c>
      <c r="BK1717">
        <f t="shared" si="2170"/>
        <v>1.4952497828817188E-5</v>
      </c>
      <c r="BL1717">
        <f t="shared" si="2171"/>
        <v>1.0000149524978288</v>
      </c>
      <c r="BM1717">
        <f t="shared" si="2172"/>
        <v>41.505241725104952</v>
      </c>
      <c r="BN1717">
        <f t="shared" si="2173"/>
        <v>3354.0499264999999</v>
      </c>
      <c r="BO1717">
        <f t="shared" si="2132"/>
        <v>3369.9749999999999</v>
      </c>
      <c r="BP1717">
        <f t="shared" si="2174"/>
        <v>3352.9808852352935</v>
      </c>
      <c r="BQ1717">
        <f t="shared" si="2175"/>
        <v>16.99411476470641</v>
      </c>
      <c r="BR1717">
        <f t="shared" si="2176"/>
        <v>37.399902000000111</v>
      </c>
      <c r="BS1717">
        <f t="shared" si="2177"/>
        <v>37.949951000000056</v>
      </c>
      <c r="BT1717">
        <f t="shared" si="2178"/>
        <v>-15.050048999999944</v>
      </c>
      <c r="BU1717">
        <f t="shared" si="2179"/>
        <v>5</v>
      </c>
      <c r="BV1717">
        <f t="shared" si="2180"/>
        <v>3350.2700032666671</v>
      </c>
      <c r="BW1717">
        <f t="shared" si="2181"/>
        <v>3354.2523832857141</v>
      </c>
      <c r="BX1717">
        <f t="shared" si="2182"/>
        <v>3356.5009055272731</v>
      </c>
      <c r="BY1717">
        <f t="shared" si="2183"/>
        <v>3355.4200090999993</v>
      </c>
      <c r="BZ1717">
        <f t="shared" si="2184"/>
        <v>3462</v>
      </c>
      <c r="CA1717">
        <f t="shared" si="2185"/>
        <v>3250.75</v>
      </c>
      <c r="CB1717">
        <f t="shared" si="2186"/>
        <v>3373.2083219000001</v>
      </c>
      <c r="CC1717">
        <f t="shared" si="2187"/>
        <v>3380.0013841250002</v>
      </c>
      <c r="CD1717">
        <f t="shared" si="2188"/>
        <v>3334.2403122315473</v>
      </c>
      <c r="CE1717">
        <f t="shared" si="2189"/>
        <v>3367.9291857872568</v>
      </c>
      <c r="CF1717">
        <f t="shared" si="2190"/>
        <v>3347.1999510000001</v>
      </c>
      <c r="CG1717">
        <f t="shared" si="2191"/>
        <v>3380</v>
      </c>
      <c r="CH1717">
        <f t="shared" si="2192"/>
        <v>3335.0500489999999</v>
      </c>
    </row>
    <row r="1718" spans="1:86">
      <c r="A1718" s="1">
        <v>42004</v>
      </c>
      <c r="B1718">
        <v>3305</v>
      </c>
      <c r="C1718">
        <v>3341.8999020000001</v>
      </c>
      <c r="D1718">
        <v>3299.75</v>
      </c>
      <c r="E1718">
        <v>3329.8000489999999</v>
      </c>
      <c r="F1718">
        <v>281626</v>
      </c>
      <c r="G1718">
        <f t="shared" si="2126"/>
        <v>119934.84347118824</v>
      </c>
      <c r="H1718">
        <f t="shared" si="2154"/>
        <v>16356651.326462237</v>
      </c>
      <c r="I1718">
        <f t="shared" si="2127"/>
        <v>3319.1124877500001</v>
      </c>
      <c r="J1718">
        <f t="shared" si="2134"/>
        <v>3400.7000122499999</v>
      </c>
      <c r="K1718">
        <f t="shared" si="2135"/>
        <v>3279.4249877500001</v>
      </c>
      <c r="L1718">
        <f t="shared" si="2136"/>
        <v>6</v>
      </c>
      <c r="M1718">
        <f t="shared" si="2137"/>
        <v>10</v>
      </c>
      <c r="N1718">
        <f t="shared" si="2138"/>
        <v>40</v>
      </c>
      <c r="O1718">
        <f t="shared" si="2139"/>
        <v>0</v>
      </c>
      <c r="P1718">
        <f t="shared" si="2114"/>
        <v>42.149902000000111</v>
      </c>
      <c r="Q1718">
        <f t="shared" si="2115"/>
        <v>12.099853000000167</v>
      </c>
      <c r="R1718">
        <f t="shared" si="2116"/>
        <v>30.050048999999944</v>
      </c>
      <c r="S1718">
        <f t="shared" si="2117"/>
        <v>42.149902000000111</v>
      </c>
      <c r="T1718">
        <f t="shared" si="2153"/>
        <v>60.417837154161525</v>
      </c>
      <c r="U1718">
        <f t="shared" si="2118"/>
        <v>18.100097999999889</v>
      </c>
      <c r="V1718">
        <f t="shared" si="2119"/>
        <v>-20.5</v>
      </c>
      <c r="W1718">
        <f t="shared" si="2120"/>
        <v>18.100097999999889</v>
      </c>
      <c r="X1718">
        <f t="shared" si="2121"/>
        <v>0</v>
      </c>
      <c r="Y1718">
        <f t="shared" si="2151"/>
        <v>12.818436930396839</v>
      </c>
      <c r="Z1718">
        <f t="shared" si="2152"/>
        <v>12.602455669040465</v>
      </c>
      <c r="AA1718">
        <f t="shared" si="2148"/>
        <v>21.216312159088794</v>
      </c>
      <c r="AB1718">
        <f t="shared" si="2149"/>
        <v>20.858832859051489</v>
      </c>
      <c r="AC1718">
        <f t="shared" si="2150"/>
        <v>0.84962107648869944</v>
      </c>
      <c r="AD1718">
        <f t="shared" si="2158"/>
        <v>11.515935549058614</v>
      </c>
      <c r="AE1718">
        <f t="shared" si="2131"/>
        <v>3344.5700195999998</v>
      </c>
      <c r="AF1718">
        <f t="shared" si="2133"/>
        <v>3353.5916748333334</v>
      </c>
      <c r="AG1718">
        <f t="shared" si="2155"/>
        <v>3358.4475220500003</v>
      </c>
      <c r="AH1718">
        <f t="shared" si="2140"/>
        <v>3352.1699950999996</v>
      </c>
      <c r="AI1718">
        <f t="shared" si="2141"/>
        <v>3427.6773633984662</v>
      </c>
      <c r="AJ1718">
        <f t="shared" si="2142"/>
        <v>3276.662626801533</v>
      </c>
      <c r="AK1718">
        <f t="shared" si="2143"/>
        <v>0.35186911817946431</v>
      </c>
      <c r="AL1718">
        <f t="shared" si="2122"/>
        <v>0.42586566393439612</v>
      </c>
      <c r="AM1718">
        <f t="shared" si="2123"/>
        <v>119934.84347118824</v>
      </c>
      <c r="AN1718">
        <f t="shared" si="2156"/>
        <v>-638617.50998710818</v>
      </c>
      <c r="AO1718">
        <f t="shared" si="2157"/>
        <v>4674599</v>
      </c>
      <c r="AP1718">
        <f t="shared" si="2159"/>
        <v>-0.13661439408751599</v>
      </c>
      <c r="AQ1718">
        <f t="shared" si="2160"/>
        <v>3344.5553972208172</v>
      </c>
      <c r="AR1718">
        <f t="shared" si="2161"/>
        <v>3344.8883980702158</v>
      </c>
      <c r="AS1718">
        <f t="shared" si="2162"/>
        <v>3349.959224424786</v>
      </c>
      <c r="AT1718">
        <f t="shared" si="2163"/>
        <v>3344.7034371913437</v>
      </c>
      <c r="AU1718">
        <f t="shared" si="2164"/>
        <v>3350.4286382685727</v>
      </c>
      <c r="AV1718">
        <f t="shared" si="2165"/>
        <v>3333.7562536584546</v>
      </c>
      <c r="AW1718">
        <f t="shared" si="2166"/>
        <v>16.672384610118115</v>
      </c>
      <c r="AX1718">
        <f t="shared" si="2193"/>
        <v>25.846927104108353</v>
      </c>
      <c r="AY1718">
        <f t="shared" si="2167"/>
        <v>-9.1745424939902378</v>
      </c>
      <c r="AZ1718">
        <f t="shared" si="2124"/>
        <v>3323.8166503333337</v>
      </c>
      <c r="BA1718">
        <f t="shared" si="2125"/>
        <v>936073187.96677542</v>
      </c>
      <c r="BB1718">
        <f t="shared" si="2128"/>
        <v>0</v>
      </c>
      <c r="BC1718">
        <f t="shared" si="2129"/>
        <v>936073187.96677542</v>
      </c>
      <c r="BD1718">
        <f t="shared" si="2144"/>
        <v>5285381171.2388792</v>
      </c>
      <c r="BE1718">
        <f t="shared" si="2145"/>
        <v>6082918204.9203873</v>
      </c>
      <c r="BF1718">
        <f t="shared" si="2146"/>
        <v>0.86888907481340261</v>
      </c>
      <c r="BG1718">
        <f t="shared" si="2147"/>
        <v>46.49227642898795</v>
      </c>
      <c r="BH1718">
        <f t="shared" si="2168"/>
        <v>97259053</v>
      </c>
      <c r="BI1718">
        <f t="shared" si="2169"/>
        <v>0.50010808654117667</v>
      </c>
      <c r="BJ1718">
        <f t="shared" si="2130"/>
        <v>-1844.9951000000056</v>
      </c>
      <c r="BK1718">
        <f t="shared" si="2170"/>
        <v>-5.2132201060572274E-3</v>
      </c>
      <c r="BL1718">
        <f t="shared" si="2171"/>
        <v>0.99478677989394282</v>
      </c>
      <c r="BM1718">
        <f t="shared" si="2172"/>
        <v>39.795877324737077</v>
      </c>
      <c r="BN1718">
        <f t="shared" si="2173"/>
        <v>3320.8249510000001</v>
      </c>
      <c r="BO1718">
        <f t="shared" si="2132"/>
        <v>3353.2299803999995</v>
      </c>
      <c r="BP1718">
        <f t="shared" si="2174"/>
        <v>3352.3977948382344</v>
      </c>
      <c r="BQ1718">
        <f t="shared" si="2175"/>
        <v>0.83218556176507263</v>
      </c>
      <c r="BR1718">
        <f t="shared" si="2176"/>
        <v>67.850097999999889</v>
      </c>
      <c r="BS1718">
        <f t="shared" si="2177"/>
        <v>49</v>
      </c>
      <c r="BT1718">
        <f t="shared" si="2178"/>
        <v>26.899902000000111</v>
      </c>
      <c r="BU1718">
        <f t="shared" si="2179"/>
        <v>15</v>
      </c>
      <c r="BV1718">
        <f t="shared" si="2180"/>
        <v>3340.7533529333327</v>
      </c>
      <c r="BW1718">
        <f t="shared" si="2181"/>
        <v>3344.4214449047627</v>
      </c>
      <c r="BX1718">
        <f t="shared" si="2182"/>
        <v>3352.796368981818</v>
      </c>
      <c r="BY1718">
        <f t="shared" si="2183"/>
        <v>3352.5628685761903</v>
      </c>
      <c r="BZ1718">
        <f t="shared" si="2184"/>
        <v>3462</v>
      </c>
      <c r="CA1718">
        <f t="shared" si="2185"/>
        <v>3250.75</v>
      </c>
      <c r="CB1718">
        <f t="shared" si="2186"/>
        <v>3351.2465194366669</v>
      </c>
      <c r="CC1718">
        <f t="shared" si="2187"/>
        <v>3369.9388807222222</v>
      </c>
      <c r="CD1718">
        <f t="shared" si="2188"/>
        <v>3341.0842681878576</v>
      </c>
      <c r="CE1718">
        <f t="shared" si="2189"/>
        <v>3371.2687111382938</v>
      </c>
      <c r="CF1718">
        <f t="shared" si="2190"/>
        <v>3347.25</v>
      </c>
      <c r="CG1718">
        <f t="shared" si="2191"/>
        <v>3368.6499020000001</v>
      </c>
      <c r="CH1718">
        <f t="shared" si="2192"/>
        <v>3339.4499510000001</v>
      </c>
    </row>
    <row r="1719" spans="1:86">
      <c r="A1719" s="1">
        <v>42005</v>
      </c>
      <c r="B1719">
        <v>3320.25</v>
      </c>
      <c r="C1719">
        <v>3360</v>
      </c>
      <c r="D1719">
        <v>3320.25</v>
      </c>
      <c r="E1719">
        <v>3340.75</v>
      </c>
      <c r="F1719">
        <v>299232</v>
      </c>
      <c r="G1719">
        <f t="shared" si="2126"/>
        <v>9409.8113207547176</v>
      </c>
      <c r="H1719">
        <f t="shared" si="2154"/>
        <v>16366061.137782993</v>
      </c>
      <c r="I1719">
        <f t="shared" si="2127"/>
        <v>3335.3125</v>
      </c>
      <c r="J1719">
        <f t="shared" si="2134"/>
        <v>3400.7000122499999</v>
      </c>
      <c r="K1719">
        <f t="shared" si="2135"/>
        <v>3319.1124877500001</v>
      </c>
      <c r="L1719">
        <f t="shared" si="2136"/>
        <v>7</v>
      </c>
      <c r="M1719">
        <f t="shared" si="2137"/>
        <v>2</v>
      </c>
      <c r="N1719">
        <f t="shared" si="2138"/>
        <v>30</v>
      </c>
      <c r="O1719">
        <f t="shared" si="2139"/>
        <v>80</v>
      </c>
      <c r="P1719">
        <f t="shared" si="2114"/>
        <v>39.75</v>
      </c>
      <c r="Q1719">
        <f t="shared" si="2115"/>
        <v>19.25</v>
      </c>
      <c r="R1719">
        <f t="shared" si="2116"/>
        <v>20.5</v>
      </c>
      <c r="S1719">
        <f t="shared" si="2117"/>
        <v>39.75</v>
      </c>
      <c r="T1719">
        <f t="shared" si="2153"/>
        <v>58.941563071721419</v>
      </c>
      <c r="U1719">
        <f t="shared" si="2118"/>
        <v>23</v>
      </c>
      <c r="V1719">
        <f t="shared" si="2119"/>
        <v>-30.25</v>
      </c>
      <c r="W1719">
        <f t="shared" si="2120"/>
        <v>23</v>
      </c>
      <c r="X1719">
        <f t="shared" si="2121"/>
        <v>0</v>
      </c>
      <c r="Y1719">
        <f t="shared" si="2151"/>
        <v>13.545691435368493</v>
      </c>
      <c r="Z1719">
        <f t="shared" si="2152"/>
        <v>11.702280264109003</v>
      </c>
      <c r="AA1719">
        <f t="shared" si="2148"/>
        <v>22.981561277711265</v>
      </c>
      <c r="AB1719">
        <f t="shared" si="2149"/>
        <v>19.854037888118789</v>
      </c>
      <c r="AC1719">
        <f t="shared" si="2150"/>
        <v>7.3012248001594431</v>
      </c>
      <c r="AD1719">
        <f t="shared" si="2158"/>
        <v>10.851233684186615</v>
      </c>
      <c r="AE1719">
        <f t="shared" si="2131"/>
        <v>3339.6200196</v>
      </c>
      <c r="AF1719">
        <f t="shared" si="2133"/>
        <v>3343.9333496666663</v>
      </c>
      <c r="AG1719">
        <f t="shared" si="2155"/>
        <v>3355.9100220499995</v>
      </c>
      <c r="AH1719">
        <f t="shared" si="2140"/>
        <v>3360.05</v>
      </c>
      <c r="AI1719">
        <f t="shared" si="2141"/>
        <v>3407.4766668735615</v>
      </c>
      <c r="AJ1719">
        <f t="shared" si="2142"/>
        <v>3312.6233331264389</v>
      </c>
      <c r="AK1719">
        <f t="shared" si="2143"/>
        <v>0.29652797389859115</v>
      </c>
      <c r="AL1719">
        <f t="shared" si="2122"/>
        <v>3.1446540880503145E-2</v>
      </c>
      <c r="AM1719">
        <f t="shared" si="2123"/>
        <v>9409.8113207547176</v>
      </c>
      <c r="AN1719">
        <f t="shared" si="2156"/>
        <v>-643588.22709875251</v>
      </c>
      <c r="AO1719">
        <f t="shared" si="2157"/>
        <v>4687096</v>
      </c>
      <c r="AP1719">
        <f t="shared" si="2159"/>
        <v>-0.13731065612881677</v>
      </c>
      <c r="AQ1719">
        <f t="shared" si="2160"/>
        <v>3343.2615621657392</v>
      </c>
      <c r="AR1719">
        <f t="shared" si="2161"/>
        <v>3349.0812325502043</v>
      </c>
      <c r="AS1719">
        <f t="shared" si="2162"/>
        <v>3348.3015640283247</v>
      </c>
      <c r="AT1719">
        <f t="shared" si="2163"/>
        <v>3344.3476278441226</v>
      </c>
      <c r="AU1719">
        <f t="shared" si="2164"/>
        <v>3348.9768425282869</v>
      </c>
      <c r="AV1719">
        <f t="shared" si="2165"/>
        <v>3334.2458159023627</v>
      </c>
      <c r="AW1719">
        <f t="shared" si="2166"/>
        <v>14.731026625924187</v>
      </c>
      <c r="AX1719">
        <f t="shared" si="2193"/>
        <v>23.623747008471518</v>
      </c>
      <c r="AY1719">
        <f t="shared" si="2167"/>
        <v>-8.8927203825473313</v>
      </c>
      <c r="AZ1719">
        <f t="shared" si="2124"/>
        <v>3340.3333333333335</v>
      </c>
      <c r="BA1719">
        <f t="shared" si="2125"/>
        <v>999534624</v>
      </c>
      <c r="BB1719">
        <f t="shared" si="2128"/>
        <v>999534624</v>
      </c>
      <c r="BC1719">
        <f t="shared" si="2129"/>
        <v>0</v>
      </c>
      <c r="BD1719">
        <f t="shared" si="2144"/>
        <v>5764919032.4992886</v>
      </c>
      <c r="BE1719">
        <f t="shared" si="2145"/>
        <v>6082918204.9203873</v>
      </c>
      <c r="BF1719">
        <f t="shared" si="2146"/>
        <v>0.9477225960125728</v>
      </c>
      <c r="BG1719">
        <f t="shared" si="2147"/>
        <v>48.657986406933645</v>
      </c>
      <c r="BH1719">
        <f t="shared" si="2168"/>
        <v>97558285</v>
      </c>
      <c r="BI1719">
        <f t="shared" si="2169"/>
        <v>0.4418098556400965</v>
      </c>
      <c r="BJ1719">
        <f t="shared" si="2130"/>
        <v>994.99510000000555</v>
      </c>
      <c r="BK1719">
        <f t="shared" si="2170"/>
        <v>3.2884710309523022E-3</v>
      </c>
      <c r="BL1719">
        <f t="shared" si="2171"/>
        <v>1.0032884710309522</v>
      </c>
      <c r="BM1719">
        <f t="shared" si="2172"/>
        <v>24.996048191712148</v>
      </c>
      <c r="BN1719">
        <f t="shared" si="2173"/>
        <v>3340.125</v>
      </c>
      <c r="BO1719">
        <f t="shared" si="2132"/>
        <v>3345.9749754999998</v>
      </c>
      <c r="BP1719">
        <f t="shared" si="2174"/>
        <v>3351.8470602647053</v>
      </c>
      <c r="BQ1719">
        <f t="shared" si="2175"/>
        <v>-5.8720847647055052</v>
      </c>
      <c r="BR1719">
        <f t="shared" si="2176"/>
        <v>-44.550048999999944</v>
      </c>
      <c r="BS1719">
        <f t="shared" si="2177"/>
        <v>50.199951000000056</v>
      </c>
      <c r="BT1719">
        <f t="shared" si="2178"/>
        <v>-39.25</v>
      </c>
      <c r="BU1719">
        <f t="shared" si="2179"/>
        <v>20.25</v>
      </c>
      <c r="BV1719">
        <f t="shared" si="2180"/>
        <v>3339.4800130666667</v>
      </c>
      <c r="BW1719">
        <f t="shared" si="2181"/>
        <v>3340.7523949523811</v>
      </c>
      <c r="BX1719">
        <f t="shared" si="2182"/>
        <v>3350.720006236364</v>
      </c>
      <c r="BY1719">
        <f t="shared" si="2183"/>
        <v>3350.8773902857151</v>
      </c>
      <c r="BZ1719">
        <f t="shared" si="2184"/>
        <v>3462</v>
      </c>
      <c r="CA1719">
        <f t="shared" si="2185"/>
        <v>3270.0500489999999</v>
      </c>
      <c r="CB1719">
        <f t="shared" si="2186"/>
        <v>3338.9448699199993</v>
      </c>
      <c r="CC1719">
        <f t="shared" si="2187"/>
        <v>3350.0276578083335</v>
      </c>
      <c r="CD1719">
        <f t="shared" si="2188"/>
        <v>3373.1783621576587</v>
      </c>
      <c r="CE1719">
        <f t="shared" si="2189"/>
        <v>3368.2483419189834</v>
      </c>
      <c r="CF1719">
        <f t="shared" si="2190"/>
        <v>3329.8000489999999</v>
      </c>
      <c r="CG1719">
        <f t="shared" si="2191"/>
        <v>3341.8999020000001</v>
      </c>
      <c r="CH1719">
        <f t="shared" si="2192"/>
        <v>3299.75</v>
      </c>
    </row>
    <row r="1720" spans="1:86">
      <c r="A1720" s="1">
        <v>42006</v>
      </c>
      <c r="B1720">
        <v>3360</v>
      </c>
      <c r="C1720">
        <v>3383</v>
      </c>
      <c r="D1720">
        <v>3350.5</v>
      </c>
      <c r="E1720">
        <v>3359.6000979999999</v>
      </c>
      <c r="F1720">
        <v>233924</v>
      </c>
      <c r="G1720">
        <f t="shared" si="2126"/>
        <v>-102925.14925834005</v>
      </c>
      <c r="H1720">
        <f t="shared" si="2154"/>
        <v>16263135.988524653</v>
      </c>
      <c r="I1720">
        <f t="shared" si="2127"/>
        <v>3363.2750244999997</v>
      </c>
      <c r="J1720">
        <f t="shared" si="2134"/>
        <v>3400.7000122499999</v>
      </c>
      <c r="K1720">
        <f t="shared" si="2135"/>
        <v>3319.1124877500001</v>
      </c>
      <c r="L1720">
        <f t="shared" si="2136"/>
        <v>8</v>
      </c>
      <c r="M1720">
        <f t="shared" si="2137"/>
        <v>3</v>
      </c>
      <c r="N1720">
        <f t="shared" si="2138"/>
        <v>20</v>
      </c>
      <c r="O1720">
        <f t="shared" si="2139"/>
        <v>70</v>
      </c>
      <c r="P1720">
        <f t="shared" si="2114"/>
        <v>32.5</v>
      </c>
      <c r="Q1720">
        <f t="shared" si="2115"/>
        <v>23.399902000000111</v>
      </c>
      <c r="R1720">
        <f t="shared" si="2116"/>
        <v>9.100097999999889</v>
      </c>
      <c r="S1720">
        <f t="shared" si="2117"/>
        <v>32.5</v>
      </c>
      <c r="T1720">
        <f t="shared" si="2153"/>
        <v>57.052879995169896</v>
      </c>
      <c r="U1720">
        <f t="shared" si="2118"/>
        <v>86.350097999999889</v>
      </c>
      <c r="V1720">
        <f t="shared" si="2119"/>
        <v>-25.550048999999944</v>
      </c>
      <c r="W1720">
        <f t="shared" si="2120"/>
        <v>86.350097999999889</v>
      </c>
      <c r="X1720">
        <f t="shared" si="2121"/>
        <v>0</v>
      </c>
      <c r="Y1720">
        <f t="shared" si="2151"/>
        <v>18.746006189985021</v>
      </c>
      <c r="Z1720">
        <f t="shared" si="2152"/>
        <v>10.866403102386931</v>
      </c>
      <c r="AA1720">
        <f t="shared" si="2148"/>
        <v>32.857247857727884</v>
      </c>
      <c r="AB1720">
        <f t="shared" si="2149"/>
        <v>19.046195570332088</v>
      </c>
      <c r="AC1720">
        <f t="shared" si="2150"/>
        <v>26.609125281906216</v>
      </c>
      <c r="AD1720">
        <f t="shared" si="2158"/>
        <v>11.565667568010815</v>
      </c>
      <c r="AE1720">
        <f t="shared" si="2131"/>
        <v>3344.9200195999997</v>
      </c>
      <c r="AF1720">
        <f t="shared" si="2133"/>
        <v>3342.9500326666662</v>
      </c>
      <c r="AG1720">
        <f t="shared" si="2155"/>
        <v>3353.5475220499998</v>
      </c>
      <c r="AH1720">
        <f t="shared" si="2140"/>
        <v>3357.4800048999996</v>
      </c>
      <c r="AI1720">
        <f t="shared" si="2141"/>
        <v>3401.8412966576734</v>
      </c>
      <c r="AJ1720">
        <f t="shared" si="2142"/>
        <v>3313.1187131423258</v>
      </c>
      <c r="AK1720">
        <f t="shared" si="2143"/>
        <v>0.52389575478980011</v>
      </c>
      <c r="AL1720">
        <f t="shared" si="2122"/>
        <v>-0.43999396923077605</v>
      </c>
      <c r="AM1720">
        <f t="shared" si="2123"/>
        <v>-102925.14925834005</v>
      </c>
      <c r="AN1720">
        <f t="shared" si="2156"/>
        <v>-840334.0493315073</v>
      </c>
      <c r="AO1720">
        <f t="shared" si="2157"/>
        <v>4721735</v>
      </c>
      <c r="AP1720">
        <f t="shared" si="2159"/>
        <v>-0.17797145526623312</v>
      </c>
      <c r="AQ1720">
        <f t="shared" si="2160"/>
        <v>3348.8166643493878</v>
      </c>
      <c r="AR1720">
        <f t="shared" si="2161"/>
        <v>3377.2160952383961</v>
      </c>
      <c r="AS1720">
        <f t="shared" si="2162"/>
        <v>3350.335300143226</v>
      </c>
      <c r="AT1720">
        <f t="shared" si="2163"/>
        <v>3345.7203501581516</v>
      </c>
      <c r="AU1720">
        <f t="shared" si="2164"/>
        <v>3350.5703308490438</v>
      </c>
      <c r="AV1720">
        <f t="shared" si="2165"/>
        <v>3336.0206156491972</v>
      </c>
      <c r="AW1720">
        <f t="shared" si="2166"/>
        <v>14.54971519984656</v>
      </c>
      <c r="AX1720">
        <f t="shared" si="2193"/>
        <v>21.808940646746528</v>
      </c>
      <c r="AY1720">
        <f t="shared" si="2167"/>
        <v>-7.2592254468999684</v>
      </c>
      <c r="AZ1720">
        <f t="shared" si="2124"/>
        <v>3364.3666993333331</v>
      </c>
      <c r="BA1720">
        <f t="shared" si="2125"/>
        <v>787006115.77485061</v>
      </c>
      <c r="BB1720">
        <f t="shared" si="2128"/>
        <v>787006115.77485061</v>
      </c>
      <c r="BC1720">
        <f t="shared" si="2129"/>
        <v>0</v>
      </c>
      <c r="BD1720">
        <f t="shared" si="2144"/>
        <v>5737459012.2741394</v>
      </c>
      <c r="BE1720">
        <f t="shared" si="2145"/>
        <v>6082918204.9203873</v>
      </c>
      <c r="BF1720">
        <f t="shared" si="2146"/>
        <v>0.94320831202911615</v>
      </c>
      <c r="BG1720">
        <f t="shared" si="2147"/>
        <v>48.538713332499555</v>
      </c>
      <c r="BH1720">
        <f t="shared" si="2168"/>
        <v>97792209</v>
      </c>
      <c r="BI1720">
        <f t="shared" si="2169"/>
        <v>0.43613984672619155</v>
      </c>
      <c r="BJ1720">
        <f t="shared" si="2130"/>
        <v>1785.0097999999889</v>
      </c>
      <c r="BK1720">
        <f t="shared" si="2170"/>
        <v>5.6424748933622355E-3</v>
      </c>
      <c r="BL1720">
        <f t="shared" si="2171"/>
        <v>1.0056424748933623</v>
      </c>
      <c r="BM1720">
        <f t="shared" si="2172"/>
        <v>23.38045365026473</v>
      </c>
      <c r="BN1720">
        <f t="shared" si="2173"/>
        <v>3366.75</v>
      </c>
      <c r="BO1720">
        <f t="shared" si="2132"/>
        <v>3347.8549803999995</v>
      </c>
      <c r="BP1720">
        <f t="shared" si="2174"/>
        <v>3352.8647066029407</v>
      </c>
      <c r="BQ1720">
        <f t="shared" si="2175"/>
        <v>-5.0097262029412377</v>
      </c>
      <c r="BR1720">
        <f t="shared" si="2176"/>
        <v>0.200195999999778</v>
      </c>
      <c r="BS1720">
        <f t="shared" si="2177"/>
        <v>0.25</v>
      </c>
      <c r="BT1720">
        <f t="shared" si="2178"/>
        <v>-79</v>
      </c>
      <c r="BU1720">
        <f t="shared" si="2179"/>
        <v>-41</v>
      </c>
      <c r="BV1720">
        <f t="shared" si="2180"/>
        <v>3346.1400392</v>
      </c>
      <c r="BW1720">
        <f t="shared" si="2181"/>
        <v>3345.2286087619045</v>
      </c>
      <c r="BX1720">
        <f t="shared" si="2182"/>
        <v>3350.6382058727268</v>
      </c>
      <c r="BY1720">
        <f t="shared" si="2183"/>
        <v>3351.2288260904761</v>
      </c>
      <c r="BZ1720">
        <f t="shared" si="2184"/>
        <v>3462</v>
      </c>
      <c r="CA1720">
        <f t="shared" si="2185"/>
        <v>3299.75</v>
      </c>
      <c r="CB1720">
        <f t="shared" si="2186"/>
        <v>3344.4023225533333</v>
      </c>
      <c r="CC1720">
        <f t="shared" si="2187"/>
        <v>3339.6123970444442</v>
      </c>
      <c r="CD1720">
        <f t="shared" si="2188"/>
        <v>3367.2816843463092</v>
      </c>
      <c r="CE1720">
        <f t="shared" si="2189"/>
        <v>3361.2788498782947</v>
      </c>
      <c r="CF1720">
        <f t="shared" si="2190"/>
        <v>3340.75</v>
      </c>
      <c r="CG1720">
        <f t="shared" si="2191"/>
        <v>3360</v>
      </c>
      <c r="CH1720">
        <f t="shared" si="2192"/>
        <v>3320.25</v>
      </c>
    </row>
    <row r="1721" spans="1:86">
      <c r="A1721" s="1">
        <v>42009</v>
      </c>
      <c r="B1721">
        <v>3382</v>
      </c>
      <c r="C1721">
        <v>3469.3500979999999</v>
      </c>
      <c r="D1721">
        <v>3376.0500489999999</v>
      </c>
      <c r="E1721">
        <v>3447.8000489999999</v>
      </c>
      <c r="F1721">
        <v>536747</v>
      </c>
      <c r="G1721">
        <f t="shared" si="2126"/>
        <v>288795.91584562883</v>
      </c>
      <c r="H1721">
        <f t="shared" si="2154"/>
        <v>16551931.904370282</v>
      </c>
      <c r="I1721">
        <f t="shared" si="2127"/>
        <v>3418.8000489999999</v>
      </c>
      <c r="J1721">
        <f t="shared" si="2134"/>
        <v>3418.8000489999999</v>
      </c>
      <c r="K1721">
        <f t="shared" si="2135"/>
        <v>3319.1124877500001</v>
      </c>
      <c r="L1721">
        <f t="shared" si="2136"/>
        <v>1</v>
      </c>
      <c r="M1721">
        <f t="shared" si="2137"/>
        <v>4</v>
      </c>
      <c r="N1721">
        <f t="shared" si="2138"/>
        <v>90</v>
      </c>
      <c r="O1721">
        <f t="shared" si="2139"/>
        <v>60</v>
      </c>
      <c r="P1721">
        <f t="shared" si="2114"/>
        <v>93.300048999999944</v>
      </c>
      <c r="Q1721">
        <f t="shared" si="2115"/>
        <v>21.550048999999944</v>
      </c>
      <c r="R1721">
        <f t="shared" si="2116"/>
        <v>71.75</v>
      </c>
      <c r="S1721">
        <f t="shared" si="2117"/>
        <v>93.300048999999944</v>
      </c>
      <c r="T1721">
        <f t="shared" si="2153"/>
        <v>59.641963495514901</v>
      </c>
      <c r="U1721">
        <f t="shared" si="2118"/>
        <v>-30.350097999999889</v>
      </c>
      <c r="V1721">
        <f t="shared" si="2119"/>
        <v>-6.4499510000000555</v>
      </c>
      <c r="W1721">
        <f t="shared" si="2120"/>
        <v>0</v>
      </c>
      <c r="X1721">
        <f t="shared" si="2121"/>
        <v>0</v>
      </c>
      <c r="Y1721">
        <f t="shared" si="2151"/>
        <v>17.407005747843233</v>
      </c>
      <c r="Z1721">
        <f t="shared" si="2152"/>
        <v>10.090231452216434</v>
      </c>
      <c r="AA1721">
        <f t="shared" si="2148"/>
        <v>29.185836159053093</v>
      </c>
      <c r="AB1721">
        <f t="shared" si="2149"/>
        <v>16.918006820776824</v>
      </c>
      <c r="AC1721">
        <f t="shared" si="2150"/>
        <v>26.609125281906216</v>
      </c>
      <c r="AD1721">
        <f t="shared" si="2158"/>
        <v>13.378959250528823</v>
      </c>
      <c r="AE1721">
        <f t="shared" si="2131"/>
        <v>3365.0400392000001</v>
      </c>
      <c r="AF1721">
        <f t="shared" si="2133"/>
        <v>3362.0666911666667</v>
      </c>
      <c r="AG1721">
        <f t="shared" si="2155"/>
        <v>3355.4325196000004</v>
      </c>
      <c r="AH1721">
        <f t="shared" si="2140"/>
        <v>3366.3200195999998</v>
      </c>
      <c r="AI1721">
        <f t="shared" si="2141"/>
        <v>3436.4409901534668</v>
      </c>
      <c r="AJ1721">
        <f t="shared" si="2142"/>
        <v>3296.1990490465328</v>
      </c>
      <c r="AK1721">
        <f t="shared" si="2143"/>
        <v>1.0809961610405254</v>
      </c>
      <c r="AL1721">
        <f t="shared" si="2122"/>
        <v>0.53804849555866885</v>
      </c>
      <c r="AM1721">
        <f t="shared" si="2123"/>
        <v>288795.91584562883</v>
      </c>
      <c r="AN1721">
        <f t="shared" si="2156"/>
        <v>-620010.97241091437</v>
      </c>
      <c r="AO1721">
        <f t="shared" si="2157"/>
        <v>5118426</v>
      </c>
      <c r="AP1721">
        <f t="shared" si="2159"/>
        <v>-0.12113313202357802</v>
      </c>
      <c r="AQ1721">
        <f t="shared" si="2160"/>
        <v>3382.4710151305958</v>
      </c>
      <c r="AR1721">
        <f t="shared" si="2161"/>
        <v>3382.355758095453</v>
      </c>
      <c r="AS1721">
        <f t="shared" si="2162"/>
        <v>3367.8789549374455</v>
      </c>
      <c r="AT1721">
        <f t="shared" si="2163"/>
        <v>3354.9075230539179</v>
      </c>
      <c r="AU1721">
        <f t="shared" si="2164"/>
        <v>3365.1547885716873</v>
      </c>
      <c r="AV1721">
        <f t="shared" si="2165"/>
        <v>3343.8451759837535</v>
      </c>
      <c r="AW1721">
        <f t="shared" si="2166"/>
        <v>21.309612587933771</v>
      </c>
      <c r="AX1721">
        <f t="shared" si="2193"/>
        <v>21.709075034983975</v>
      </c>
      <c r="AY1721">
        <f t="shared" si="2167"/>
        <v>-0.39946244705020462</v>
      </c>
      <c r="AZ1721">
        <f t="shared" si="2124"/>
        <v>3431.0667319999998</v>
      </c>
      <c r="BA1721">
        <f t="shared" si="2125"/>
        <v>1841614775.200804</v>
      </c>
      <c r="BB1721">
        <f t="shared" si="2128"/>
        <v>1841614775.200804</v>
      </c>
      <c r="BC1721">
        <f t="shared" si="2129"/>
        <v>0</v>
      </c>
      <c r="BD1721">
        <f t="shared" si="2144"/>
        <v>7579073787.4749432</v>
      </c>
      <c r="BE1721">
        <f t="shared" si="2145"/>
        <v>5627837861.1293068</v>
      </c>
      <c r="BF1721">
        <f t="shared" si="2146"/>
        <v>1.3467114679729051</v>
      </c>
      <c r="BG1721">
        <f t="shared" si="2147"/>
        <v>57.387177177610063</v>
      </c>
      <c r="BH1721">
        <f t="shared" si="2168"/>
        <v>98328956</v>
      </c>
      <c r="BI1721">
        <f t="shared" si="2169"/>
        <v>0.63727868565758339</v>
      </c>
      <c r="BJ1721">
        <f t="shared" si="2130"/>
        <v>8719.9951000000056</v>
      </c>
      <c r="BK1721">
        <f t="shared" si="2170"/>
        <v>2.6253110021191593E-2</v>
      </c>
      <c r="BL1721">
        <f t="shared" si="2171"/>
        <v>1.0262531100211916</v>
      </c>
      <c r="BM1721">
        <f t="shared" si="2172"/>
        <v>36.956996448425514</v>
      </c>
      <c r="BN1721">
        <f t="shared" si="2173"/>
        <v>3422.7000735000001</v>
      </c>
      <c r="BO1721">
        <f t="shared" si="2132"/>
        <v>3360.8899902000003</v>
      </c>
      <c r="BP1721">
        <f t="shared" si="2174"/>
        <v>3355.2514720294116</v>
      </c>
      <c r="BQ1721">
        <f t="shared" si="2175"/>
        <v>5.638518170588668</v>
      </c>
      <c r="BR1721">
        <f t="shared" si="2176"/>
        <v>54.300048999999944</v>
      </c>
      <c r="BS1721">
        <f t="shared" si="2177"/>
        <v>17.949951000000056</v>
      </c>
      <c r="BT1721">
        <f t="shared" si="2178"/>
        <v>56.850097999999889</v>
      </c>
      <c r="BU1721">
        <f t="shared" si="2179"/>
        <v>5.0048999999944499E-2</v>
      </c>
      <c r="BV1721">
        <f t="shared" si="2180"/>
        <v>3380.4333823333336</v>
      </c>
      <c r="BW1721">
        <f t="shared" si="2181"/>
        <v>3375.1857562857144</v>
      </c>
      <c r="BX1721">
        <f t="shared" si="2182"/>
        <v>3367.0600320727272</v>
      </c>
      <c r="BY1721">
        <f t="shared" si="2183"/>
        <v>3360.2052572285725</v>
      </c>
      <c r="BZ1721">
        <f t="shared" si="2184"/>
        <v>3469.3500979999999</v>
      </c>
      <c r="CA1721">
        <f t="shared" si="2185"/>
        <v>3299.75</v>
      </c>
      <c r="CB1721">
        <f t="shared" si="2186"/>
        <v>3346.88635669</v>
      </c>
      <c r="CC1721">
        <f t="shared" si="2187"/>
        <v>3347.3463839888886</v>
      </c>
      <c r="CD1721">
        <f t="shared" si="2188"/>
        <v>3371.9862877617852</v>
      </c>
      <c r="CE1721">
        <f t="shared" si="2189"/>
        <v>3351.4911930793605</v>
      </c>
      <c r="CF1721">
        <f t="shared" si="2190"/>
        <v>3359.6000979999999</v>
      </c>
      <c r="CG1721">
        <f t="shared" si="2191"/>
        <v>3383</v>
      </c>
      <c r="CH1721">
        <f t="shared" si="2192"/>
        <v>3350.5</v>
      </c>
    </row>
    <row r="1722" spans="1:86">
      <c r="A1722" s="1">
        <v>42010</v>
      </c>
      <c r="B1722">
        <v>3439</v>
      </c>
      <c r="C1722">
        <v>3439</v>
      </c>
      <c r="D1722">
        <v>3382.5</v>
      </c>
      <c r="E1722">
        <v>3395.25</v>
      </c>
      <c r="F1722">
        <v>422743</v>
      </c>
      <c r="G1722">
        <f t="shared" si="2126"/>
        <v>-231947.48672566371</v>
      </c>
      <c r="H1722">
        <f t="shared" si="2154"/>
        <v>16319984.417644618</v>
      </c>
      <c r="I1722">
        <f t="shared" si="2127"/>
        <v>3413.9375</v>
      </c>
      <c r="J1722">
        <f t="shared" si="2134"/>
        <v>3418.8000489999999</v>
      </c>
      <c r="K1722">
        <f t="shared" si="2135"/>
        <v>3319.1124877500001</v>
      </c>
      <c r="L1722">
        <f t="shared" si="2136"/>
        <v>2</v>
      </c>
      <c r="M1722">
        <f t="shared" si="2137"/>
        <v>5</v>
      </c>
      <c r="N1722">
        <f t="shared" si="2138"/>
        <v>80</v>
      </c>
      <c r="O1722">
        <f t="shared" si="2139"/>
        <v>50</v>
      </c>
      <c r="P1722">
        <f t="shared" si="2114"/>
        <v>56.5</v>
      </c>
      <c r="Q1722">
        <f t="shared" si="2115"/>
        <v>43.75</v>
      </c>
      <c r="R1722">
        <f t="shared" si="2116"/>
        <v>12.75</v>
      </c>
      <c r="S1722">
        <f t="shared" si="2117"/>
        <v>56.5</v>
      </c>
      <c r="T1722">
        <f t="shared" si="2153"/>
        <v>59.417537531549549</v>
      </c>
      <c r="U1722">
        <f t="shared" si="2118"/>
        <v>19.949951000000056</v>
      </c>
      <c r="V1722">
        <f t="shared" si="2119"/>
        <v>0.4499510000000555</v>
      </c>
      <c r="W1722">
        <f t="shared" si="2120"/>
        <v>19.949951000000056</v>
      </c>
      <c r="X1722">
        <f t="shared" si="2121"/>
        <v>0</v>
      </c>
      <c r="Y1722">
        <f t="shared" si="2151"/>
        <v>17.588644694425863</v>
      </c>
      <c r="Z1722">
        <f t="shared" si="2152"/>
        <v>9.3695006342009748</v>
      </c>
      <c r="AA1722">
        <f t="shared" si="2148"/>
        <v>29.601773188743536</v>
      </c>
      <c r="AB1722">
        <f t="shared" si="2149"/>
        <v>15.768914403808729</v>
      </c>
      <c r="AC1722">
        <f t="shared" si="2150"/>
        <v>30.488536804113835</v>
      </c>
      <c r="AD1722">
        <f t="shared" si="2158"/>
        <v>14.641708259820811</v>
      </c>
      <c r="AE1722">
        <f t="shared" si="2131"/>
        <v>3374.6400391999996</v>
      </c>
      <c r="AF1722">
        <f t="shared" si="2133"/>
        <v>3370.0750326666671</v>
      </c>
      <c r="AG1722">
        <f t="shared" si="2155"/>
        <v>3356.2025147000008</v>
      </c>
      <c r="AH1722">
        <f t="shared" si="2140"/>
        <v>3366.4950196000004</v>
      </c>
      <c r="AI1722">
        <f t="shared" si="2141"/>
        <v>3436.8946288595835</v>
      </c>
      <c r="AJ1722">
        <f t="shared" si="2142"/>
        <v>3296.0954103404174</v>
      </c>
      <c r="AK1722">
        <f t="shared" si="2143"/>
        <v>0.70422684658640589</v>
      </c>
      <c r="AL1722">
        <f t="shared" si="2122"/>
        <v>-0.54867256637168138</v>
      </c>
      <c r="AM1722">
        <f t="shared" si="2123"/>
        <v>-231947.48672566371</v>
      </c>
      <c r="AN1722">
        <f t="shared" si="2156"/>
        <v>-724288.86529771192</v>
      </c>
      <c r="AO1722">
        <f t="shared" si="2157"/>
        <v>5337833</v>
      </c>
      <c r="AP1722">
        <f t="shared" si="2159"/>
        <v>-0.13568968255427097</v>
      </c>
      <c r="AQ1722">
        <f t="shared" si="2160"/>
        <v>3386.8158699861933</v>
      </c>
      <c r="AR1722">
        <f t="shared" si="2161"/>
        <v>3398.1431170382489</v>
      </c>
      <c r="AS1722">
        <f t="shared" si="2162"/>
        <v>3372.8057430487052</v>
      </c>
      <c r="AT1722">
        <f t="shared" si="2163"/>
        <v>3358.5383459790651</v>
      </c>
      <c r="AU1722">
        <f t="shared" si="2164"/>
        <v>3369.6690702859341</v>
      </c>
      <c r="AV1722">
        <f t="shared" si="2165"/>
        <v>3347.4435136648908</v>
      </c>
      <c r="AW1722">
        <f t="shared" si="2166"/>
        <v>22.225556621043324</v>
      </c>
      <c r="AX1722">
        <f t="shared" si="2193"/>
        <v>21.812371352195846</v>
      </c>
      <c r="AY1722">
        <f t="shared" si="2167"/>
        <v>0.41318526884747797</v>
      </c>
      <c r="AZ1722">
        <f t="shared" si="2124"/>
        <v>3405.5833333333335</v>
      </c>
      <c r="BA1722">
        <f t="shared" si="2125"/>
        <v>1439686515.0833335</v>
      </c>
      <c r="BB1722">
        <f t="shared" si="2128"/>
        <v>0</v>
      </c>
      <c r="BC1722">
        <f t="shared" si="2129"/>
        <v>1439686515.0833335</v>
      </c>
      <c r="BD1722">
        <f t="shared" si="2144"/>
        <v>7579073787.4749432</v>
      </c>
      <c r="BE1722">
        <f t="shared" si="2145"/>
        <v>6343896079.3984394</v>
      </c>
      <c r="BF1722">
        <f t="shared" si="2146"/>
        <v>1.1947033325605216</v>
      </c>
      <c r="BG1722">
        <f t="shared" si="2147"/>
        <v>54.435755158155359</v>
      </c>
      <c r="BH1722">
        <f t="shared" si="2168"/>
        <v>97906213</v>
      </c>
      <c r="BI1722">
        <f t="shared" si="2169"/>
        <v>0.66395613638630335</v>
      </c>
      <c r="BJ1722">
        <f t="shared" si="2130"/>
        <v>-5355.0048999999944</v>
      </c>
      <c r="BK1722">
        <f t="shared" si="2170"/>
        <v>-1.5241617336609054E-2</v>
      </c>
      <c r="BL1722">
        <f t="shared" si="2171"/>
        <v>0.984758382663391</v>
      </c>
      <c r="BM1722">
        <f t="shared" si="2172"/>
        <v>37.103851941027102</v>
      </c>
      <c r="BN1722">
        <f t="shared" si="2173"/>
        <v>3410.75</v>
      </c>
      <c r="BO1722">
        <f t="shared" si="2132"/>
        <v>3372.2300048999996</v>
      </c>
      <c r="BP1722">
        <f t="shared" si="2174"/>
        <v>3357.019118367647</v>
      </c>
      <c r="BQ1722">
        <f t="shared" si="2175"/>
        <v>15.210886532352561</v>
      </c>
      <c r="BR1722">
        <f t="shared" si="2176"/>
        <v>-3.4499510000000555</v>
      </c>
      <c r="BS1722">
        <f t="shared" si="2177"/>
        <v>-2.600097999999889</v>
      </c>
      <c r="BT1722">
        <f t="shared" si="2178"/>
        <v>15</v>
      </c>
      <c r="BU1722">
        <f t="shared" si="2179"/>
        <v>44</v>
      </c>
      <c r="BV1722">
        <f t="shared" si="2180"/>
        <v>3390.5033692666666</v>
      </c>
      <c r="BW1722">
        <f t="shared" si="2181"/>
        <v>3384.6667016666665</v>
      </c>
      <c r="BX1722">
        <f t="shared" si="2182"/>
        <v>3372.3200285090907</v>
      </c>
      <c r="BY1722">
        <f t="shared" si="2183"/>
        <v>3363.9973982190468</v>
      </c>
      <c r="BZ1722">
        <f t="shared" si="2184"/>
        <v>3469.3500979999999</v>
      </c>
      <c r="CA1722">
        <f t="shared" si="2185"/>
        <v>3299.75</v>
      </c>
      <c r="CB1722">
        <f t="shared" si="2186"/>
        <v>3350.517208806667</v>
      </c>
      <c r="CC1722">
        <f t="shared" si="2187"/>
        <v>3350.7511360194444</v>
      </c>
      <c r="CD1722">
        <f t="shared" si="2188"/>
        <v>3365.3922993943256</v>
      </c>
      <c r="CE1722">
        <f t="shared" si="2189"/>
        <v>3345.2249135124694</v>
      </c>
      <c r="CF1722">
        <f t="shared" si="2190"/>
        <v>3447.8000489999999</v>
      </c>
      <c r="CG1722">
        <f t="shared" si="2191"/>
        <v>3469.3500979999999</v>
      </c>
      <c r="CH1722">
        <f t="shared" si="2192"/>
        <v>3376.0500489999999</v>
      </c>
    </row>
    <row r="1723" spans="1:86">
      <c r="A1723" s="1">
        <v>42011</v>
      </c>
      <c r="B1723">
        <v>3400</v>
      </c>
      <c r="C1723">
        <v>3458.9499510000001</v>
      </c>
      <c r="D1723">
        <v>3382.0500489999999</v>
      </c>
      <c r="E1723">
        <v>3437.75</v>
      </c>
      <c r="F1723">
        <v>369241</v>
      </c>
      <c r="G1723">
        <f t="shared" si="2126"/>
        <v>165654.49589259533</v>
      </c>
      <c r="H1723">
        <f t="shared" si="2154"/>
        <v>16485638.913537214</v>
      </c>
      <c r="I1723">
        <f t="shared" si="2127"/>
        <v>3419.6875</v>
      </c>
      <c r="J1723">
        <f t="shared" si="2134"/>
        <v>3419.6875</v>
      </c>
      <c r="K1723">
        <f t="shared" si="2135"/>
        <v>3319.1124877500001</v>
      </c>
      <c r="L1723">
        <f t="shared" si="2136"/>
        <v>1</v>
      </c>
      <c r="M1723">
        <f t="shared" si="2137"/>
        <v>6</v>
      </c>
      <c r="N1723">
        <f t="shared" si="2138"/>
        <v>90</v>
      </c>
      <c r="O1723">
        <f t="shared" si="2139"/>
        <v>40</v>
      </c>
      <c r="P1723">
        <f t="shared" si="2114"/>
        <v>76.899902000000111</v>
      </c>
      <c r="Q1723">
        <f t="shared" si="2115"/>
        <v>21.199951000000056</v>
      </c>
      <c r="R1723">
        <f t="shared" si="2116"/>
        <v>55.699951000000056</v>
      </c>
      <c r="S1723">
        <f t="shared" si="2117"/>
        <v>76.899902000000111</v>
      </c>
      <c r="T1723">
        <f t="shared" si="2153"/>
        <v>60.66627785072459</v>
      </c>
      <c r="U1723">
        <f t="shared" si="2118"/>
        <v>50.600097999999889</v>
      </c>
      <c r="V1723">
        <f t="shared" si="2119"/>
        <v>-61.949951000000056</v>
      </c>
      <c r="W1723">
        <f t="shared" si="2120"/>
        <v>50.600097999999889</v>
      </c>
      <c r="X1723">
        <f t="shared" si="2121"/>
        <v>0</v>
      </c>
      <c r="Y1723">
        <f t="shared" si="2151"/>
        <v>19.946605644824007</v>
      </c>
      <c r="Z1723">
        <f t="shared" si="2152"/>
        <v>8.7002505889009054</v>
      </c>
      <c r="AA1723">
        <f t="shared" si="2148"/>
        <v>32.879231018432705</v>
      </c>
      <c r="AB1723">
        <f t="shared" si="2149"/>
        <v>14.341164312583569</v>
      </c>
      <c r="AC1723">
        <f t="shared" si="2150"/>
        <v>39.25860123765753</v>
      </c>
      <c r="AD1723">
        <f t="shared" si="2158"/>
        <v>16.760421546072873</v>
      </c>
      <c r="AE1723">
        <f t="shared" si="2131"/>
        <v>3396.2300294000001</v>
      </c>
      <c r="AF1723">
        <f t="shared" si="2133"/>
        <v>3385.1583659999997</v>
      </c>
      <c r="AG1723">
        <f t="shared" si="2155"/>
        <v>3361.2625122500003</v>
      </c>
      <c r="AH1723">
        <f t="shared" si="2140"/>
        <v>3370.4000245000002</v>
      </c>
      <c r="AI1723">
        <f t="shared" si="2141"/>
        <v>3451.0917501040267</v>
      </c>
      <c r="AJ1723">
        <f t="shared" si="2142"/>
        <v>3289.7082988959737</v>
      </c>
      <c r="AK1723">
        <f t="shared" si="2143"/>
        <v>0.91732888345022001</v>
      </c>
      <c r="AL1723">
        <f t="shared" si="2122"/>
        <v>0.44863516210982884</v>
      </c>
      <c r="AM1723">
        <f t="shared" si="2123"/>
        <v>165654.49589259533</v>
      </c>
      <c r="AN1723">
        <f t="shared" si="2156"/>
        <v>-442788.95888495835</v>
      </c>
      <c r="AO1723">
        <f t="shared" si="2157"/>
        <v>5485484</v>
      </c>
      <c r="AP1723">
        <f t="shared" si="2159"/>
        <v>-8.0720125860354042E-2</v>
      </c>
      <c r="AQ1723">
        <f t="shared" si="2160"/>
        <v>3404.1334741908877</v>
      </c>
      <c r="AR1723">
        <f t="shared" si="2161"/>
        <v>3420.189828682348</v>
      </c>
      <c r="AS1723">
        <f t="shared" si="2162"/>
        <v>3384.4957092999384</v>
      </c>
      <c r="AT1723">
        <f t="shared" si="2163"/>
        <v>3365.6673948409493</v>
      </c>
      <c r="AU1723">
        <f t="shared" si="2164"/>
        <v>3379.8812097430441</v>
      </c>
      <c r="AV1723">
        <f t="shared" si="2165"/>
        <v>3353.7649677083486</v>
      </c>
      <c r="AW1723">
        <f t="shared" si="2166"/>
        <v>26.11624203469546</v>
      </c>
      <c r="AX1723">
        <f t="shared" si="2193"/>
        <v>22.67314548869577</v>
      </c>
      <c r="AY1723">
        <f t="shared" si="2167"/>
        <v>3.4430965459996905</v>
      </c>
      <c r="AZ1723">
        <f t="shared" si="2124"/>
        <v>3426.25</v>
      </c>
      <c r="BA1723">
        <f t="shared" si="2125"/>
        <v>1265111976.25</v>
      </c>
      <c r="BB1723">
        <f t="shared" si="2128"/>
        <v>1265111976.25</v>
      </c>
      <c r="BC1723">
        <f t="shared" si="2129"/>
        <v>0</v>
      </c>
      <c r="BD1723">
        <f t="shared" si="2144"/>
        <v>8844185763.7249432</v>
      </c>
      <c r="BE1723">
        <f t="shared" si="2145"/>
        <v>5469191472.9596348</v>
      </c>
      <c r="BF1723">
        <f t="shared" si="2146"/>
        <v>1.6170919975012215</v>
      </c>
      <c r="BG1723">
        <f t="shared" si="2147"/>
        <v>61.789650461092236</v>
      </c>
      <c r="BH1723">
        <f t="shared" si="2168"/>
        <v>98275454</v>
      </c>
      <c r="BI1723">
        <f t="shared" si="2169"/>
        <v>0.77871414026191799</v>
      </c>
      <c r="BJ1723">
        <f t="shared" si="2130"/>
        <v>4150</v>
      </c>
      <c r="BK1723">
        <f t="shared" si="2170"/>
        <v>1.2517487666593035E-2</v>
      </c>
      <c r="BL1723">
        <f t="shared" si="2171"/>
        <v>1.012517487666593</v>
      </c>
      <c r="BM1723">
        <f t="shared" si="2172"/>
        <v>42.528273539678864</v>
      </c>
      <c r="BN1723">
        <f t="shared" si="2173"/>
        <v>3420.5</v>
      </c>
      <c r="BO1723">
        <f t="shared" si="2132"/>
        <v>3392.1650147</v>
      </c>
      <c r="BP1723">
        <f t="shared" si="2174"/>
        <v>3358.819116926471</v>
      </c>
      <c r="BQ1723">
        <f t="shared" si="2175"/>
        <v>33.345897773529032</v>
      </c>
      <c r="BR1723">
        <f t="shared" si="2176"/>
        <v>72.25</v>
      </c>
      <c r="BS1723">
        <f t="shared" si="2177"/>
        <v>49.25</v>
      </c>
      <c r="BT1723">
        <f t="shared" si="2178"/>
        <v>38.949951000000056</v>
      </c>
      <c r="BU1723">
        <f t="shared" si="2179"/>
        <v>0</v>
      </c>
      <c r="BV1723">
        <f t="shared" si="2180"/>
        <v>3411.5400228666667</v>
      </c>
      <c r="BW1723">
        <f t="shared" si="2181"/>
        <v>3404.0024066190476</v>
      </c>
      <c r="BX1723">
        <f t="shared" si="2182"/>
        <v>3385.2754794909083</v>
      </c>
      <c r="BY1723">
        <f t="shared" si="2183"/>
        <v>3371.763825390477</v>
      </c>
      <c r="BZ1723">
        <f t="shared" si="2184"/>
        <v>3469.3500979999999</v>
      </c>
      <c r="CA1723">
        <f t="shared" si="2185"/>
        <v>3299.75</v>
      </c>
      <c r="CB1723">
        <f t="shared" si="2186"/>
        <v>3371.1443661633334</v>
      </c>
      <c r="CC1723">
        <f t="shared" si="2187"/>
        <v>3356.2907350055557</v>
      </c>
      <c r="CD1723">
        <f t="shared" si="2188"/>
        <v>3353.8529152435322</v>
      </c>
      <c r="CE1723">
        <f t="shared" si="2189"/>
        <v>3346.9969652572304</v>
      </c>
      <c r="CF1723">
        <f t="shared" si="2190"/>
        <v>3395.25</v>
      </c>
      <c r="CG1723">
        <f t="shared" si="2191"/>
        <v>3439</v>
      </c>
      <c r="CH1723">
        <f t="shared" si="2192"/>
        <v>3382.5</v>
      </c>
    </row>
    <row r="1724" spans="1:86">
      <c r="A1724" s="1">
        <v>42012</v>
      </c>
      <c r="B1724">
        <v>3465</v>
      </c>
      <c r="C1724">
        <v>3509.5500489999999</v>
      </c>
      <c r="D1724">
        <v>3444</v>
      </c>
      <c r="E1724">
        <v>3475.5</v>
      </c>
      <c r="F1724">
        <v>422022</v>
      </c>
      <c r="G1724">
        <f t="shared" si="2126"/>
        <v>-16417.635005550914</v>
      </c>
      <c r="H1724">
        <f t="shared" si="2154"/>
        <v>16469221.278531663</v>
      </c>
      <c r="I1724">
        <f t="shared" si="2127"/>
        <v>3473.5125122499999</v>
      </c>
      <c r="J1724">
        <f t="shared" si="2134"/>
        <v>3473.5125122499999</v>
      </c>
      <c r="K1724">
        <f t="shared" si="2135"/>
        <v>3319.1124877500001</v>
      </c>
      <c r="L1724">
        <f t="shared" si="2136"/>
        <v>1</v>
      </c>
      <c r="M1724">
        <f t="shared" si="2137"/>
        <v>7</v>
      </c>
      <c r="N1724">
        <f t="shared" si="2138"/>
        <v>90</v>
      </c>
      <c r="O1724">
        <f t="shared" si="2139"/>
        <v>30</v>
      </c>
      <c r="P1724">
        <f t="shared" si="2114"/>
        <v>65.550048999999944</v>
      </c>
      <c r="Q1724">
        <f t="shared" si="2115"/>
        <v>34.050048999999944</v>
      </c>
      <c r="R1724">
        <f t="shared" si="2116"/>
        <v>31.5</v>
      </c>
      <c r="S1724">
        <f t="shared" si="2117"/>
        <v>65.550048999999944</v>
      </c>
      <c r="T1724">
        <f t="shared" si="2153"/>
        <v>61.015118647101403</v>
      </c>
      <c r="U1724">
        <f t="shared" si="2118"/>
        <v>-1.850097999999889</v>
      </c>
      <c r="V1724">
        <f t="shared" si="2119"/>
        <v>14.050048999999944</v>
      </c>
      <c r="W1724">
        <f t="shared" si="2120"/>
        <v>0</v>
      </c>
      <c r="X1724">
        <f t="shared" si="2121"/>
        <v>14.050048999999944</v>
      </c>
      <c r="Y1724">
        <f t="shared" si="2151"/>
        <v>18.521848098765151</v>
      </c>
      <c r="Z1724">
        <f t="shared" si="2152"/>
        <v>9.082379046836552</v>
      </c>
      <c r="AA1724">
        <f t="shared" si="2148"/>
        <v>30.356161734096794</v>
      </c>
      <c r="AB1724">
        <f t="shared" si="2149"/>
        <v>14.885456667497641</v>
      </c>
      <c r="AC1724">
        <f t="shared" si="2150"/>
        <v>34.195737493895493</v>
      </c>
      <c r="AD1724">
        <f t="shared" si="2158"/>
        <v>17.630114890556268</v>
      </c>
      <c r="AE1724">
        <f t="shared" si="2131"/>
        <v>3423.1800294</v>
      </c>
      <c r="AF1724">
        <f t="shared" si="2133"/>
        <v>3409.4416911666667</v>
      </c>
      <c r="AG1724">
        <f t="shared" si="2155"/>
        <v>3368.8675171499999</v>
      </c>
      <c r="AH1724">
        <f t="shared" si="2140"/>
        <v>3381.4000245000002</v>
      </c>
      <c r="AI1724">
        <f t="shared" si="2141"/>
        <v>3483.5565339595319</v>
      </c>
      <c r="AJ1724">
        <f t="shared" si="2142"/>
        <v>3279.2435150404685</v>
      </c>
      <c r="AK1724">
        <f t="shared" si="2143"/>
        <v>0.96056769166176637</v>
      </c>
      <c r="AL1724">
        <f t="shared" si="2122"/>
        <v>-3.8902320271338726E-2</v>
      </c>
      <c r="AM1724">
        <f t="shared" si="2123"/>
        <v>-16417.635005550914</v>
      </c>
      <c r="AN1724">
        <f t="shared" si="2156"/>
        <v>-451296.91148817603</v>
      </c>
      <c r="AO1724">
        <f t="shared" si="2157"/>
        <v>5671370</v>
      </c>
      <c r="AP1724">
        <f t="shared" si="2159"/>
        <v>-7.9574584533926726E-2</v>
      </c>
      <c r="AQ1724">
        <f t="shared" si="2160"/>
        <v>3428.3980929659861</v>
      </c>
      <c r="AR1724">
        <f t="shared" si="2161"/>
        <v>3433.872713542879</v>
      </c>
      <c r="AS1724">
        <f t="shared" si="2162"/>
        <v>3400.8764816259495</v>
      </c>
      <c r="AT1724">
        <f t="shared" si="2163"/>
        <v>3375.5523293052638</v>
      </c>
      <c r="AU1724">
        <f t="shared" si="2164"/>
        <v>3394.2240282815874</v>
      </c>
      <c r="AV1724">
        <f t="shared" si="2165"/>
        <v>3362.2864199687642</v>
      </c>
      <c r="AW1724">
        <f t="shared" si="2166"/>
        <v>31.937608312823158</v>
      </c>
      <c r="AX1724">
        <f t="shared" si="2193"/>
        <v>24.526038053521248</v>
      </c>
      <c r="AY1724">
        <f t="shared" si="2167"/>
        <v>7.4115702593019108</v>
      </c>
      <c r="AZ1724">
        <f t="shared" si="2124"/>
        <v>3476.3500163333333</v>
      </c>
      <c r="BA1724">
        <f t="shared" si="2125"/>
        <v>1467096186.5930259</v>
      </c>
      <c r="BB1724">
        <f t="shared" si="2128"/>
        <v>1467096186.5930259</v>
      </c>
      <c r="BC1724">
        <f t="shared" si="2129"/>
        <v>0</v>
      </c>
      <c r="BD1724">
        <f t="shared" si="2144"/>
        <v>9362010397.3989582</v>
      </c>
      <c r="BE1724">
        <f t="shared" si="2145"/>
        <v>5469191472.9596348</v>
      </c>
      <c r="BF1724">
        <f t="shared" si="2146"/>
        <v>1.7117722873089936</v>
      </c>
      <c r="BG1724">
        <f t="shared" si="2147"/>
        <v>63.123747348552541</v>
      </c>
      <c r="BH1724">
        <f t="shared" si="2168"/>
        <v>98697476</v>
      </c>
      <c r="BI1724">
        <f t="shared" si="2169"/>
        <v>0.94987768213749801</v>
      </c>
      <c r="BJ1724">
        <f t="shared" si="2130"/>
        <v>3675</v>
      </c>
      <c r="BK1724">
        <f t="shared" si="2170"/>
        <v>1.0981019562213657E-2</v>
      </c>
      <c r="BL1724">
        <f t="shared" si="2171"/>
        <v>1.0109810195622138</v>
      </c>
      <c r="BM1724">
        <f t="shared" si="2172"/>
        <v>53.841207950776081</v>
      </c>
      <c r="BN1724">
        <f t="shared" si="2173"/>
        <v>3476.7750244999997</v>
      </c>
      <c r="BO1724">
        <f t="shared" si="2132"/>
        <v>3419.4950196</v>
      </c>
      <c r="BP1724">
        <f t="shared" si="2174"/>
        <v>3362.8889698676471</v>
      </c>
      <c r="BQ1724">
        <f t="shared" si="2175"/>
        <v>56.606049732352858</v>
      </c>
      <c r="BR1724">
        <f t="shared" si="2176"/>
        <v>142.39990200000011</v>
      </c>
      <c r="BS1724">
        <f t="shared" si="2177"/>
        <v>118</v>
      </c>
      <c r="BT1724">
        <f t="shared" si="2178"/>
        <v>120.85009799999989</v>
      </c>
      <c r="BU1724">
        <f t="shared" si="2179"/>
        <v>98</v>
      </c>
      <c r="BV1724">
        <f t="shared" si="2180"/>
        <v>3437.9633464000003</v>
      </c>
      <c r="BW1724">
        <f t="shared" si="2181"/>
        <v>3429.8143020476191</v>
      </c>
      <c r="BX1724">
        <f t="shared" si="2182"/>
        <v>3404.3845659454541</v>
      </c>
      <c r="BY1724">
        <f t="shared" si="2183"/>
        <v>3382.6435861285709</v>
      </c>
      <c r="BZ1724">
        <f t="shared" si="2184"/>
        <v>3509.5500489999999</v>
      </c>
      <c r="CA1724">
        <f t="shared" si="2185"/>
        <v>3299.75</v>
      </c>
      <c r="CB1724">
        <f t="shared" si="2186"/>
        <v>3399.4927239966664</v>
      </c>
      <c r="CC1724">
        <f t="shared" si="2187"/>
        <v>3377.527253663889</v>
      </c>
      <c r="CD1724">
        <f t="shared" si="2188"/>
        <v>3351.0541265486909</v>
      </c>
      <c r="CE1724">
        <f t="shared" si="2189"/>
        <v>3352.7668234661483</v>
      </c>
      <c r="CF1724">
        <f t="shared" si="2190"/>
        <v>3437.75</v>
      </c>
      <c r="CG1724">
        <f t="shared" si="2191"/>
        <v>3458.9499510000001</v>
      </c>
      <c r="CH1724">
        <f t="shared" si="2192"/>
        <v>3382.0500489999999</v>
      </c>
    </row>
    <row r="1725" spans="1:86">
      <c r="A1725" s="1">
        <v>42013</v>
      </c>
      <c r="B1725">
        <v>3500</v>
      </c>
      <c r="C1725">
        <v>3507.6999510000001</v>
      </c>
      <c r="D1725">
        <v>3429.9499510000001</v>
      </c>
      <c r="E1725">
        <v>3468.1999510000001</v>
      </c>
      <c r="F1725">
        <v>194054</v>
      </c>
      <c r="G1725">
        <f t="shared" si="2126"/>
        <v>-3119.8392282958198</v>
      </c>
      <c r="H1725">
        <f t="shared" si="2154"/>
        <v>16466101.439303366</v>
      </c>
      <c r="I1725">
        <f t="shared" si="2127"/>
        <v>3476.4624632500004</v>
      </c>
      <c r="J1725">
        <f t="shared" si="2134"/>
        <v>3476.4624632500004</v>
      </c>
      <c r="K1725">
        <f t="shared" si="2135"/>
        <v>3319.1124877500001</v>
      </c>
      <c r="L1725">
        <f t="shared" si="2136"/>
        <v>1</v>
      </c>
      <c r="M1725">
        <f t="shared" si="2137"/>
        <v>8</v>
      </c>
      <c r="N1725">
        <f t="shared" si="2138"/>
        <v>90</v>
      </c>
      <c r="O1725">
        <f t="shared" si="2139"/>
        <v>20</v>
      </c>
      <c r="P1725">
        <f t="shared" si="2114"/>
        <v>77.75</v>
      </c>
      <c r="Q1725">
        <f t="shared" si="2115"/>
        <v>39.5</v>
      </c>
      <c r="R1725">
        <f t="shared" si="2116"/>
        <v>38.25</v>
      </c>
      <c r="S1725">
        <f t="shared" si="2117"/>
        <v>77.75</v>
      </c>
      <c r="T1725">
        <f t="shared" si="2153"/>
        <v>62.210467315165587</v>
      </c>
      <c r="U1725">
        <f t="shared" si="2118"/>
        <v>-24.050048999999944</v>
      </c>
      <c r="V1725">
        <f t="shared" si="2119"/>
        <v>-15.199951000000056</v>
      </c>
      <c r="W1725">
        <f t="shared" si="2120"/>
        <v>0</v>
      </c>
      <c r="X1725">
        <f t="shared" si="2121"/>
        <v>0</v>
      </c>
      <c r="Y1725">
        <f t="shared" si="2151"/>
        <v>17.198858948853353</v>
      </c>
      <c r="Z1725">
        <f t="shared" si="2152"/>
        <v>8.4336376863482272</v>
      </c>
      <c r="AA1725">
        <f t="shared" si="2148"/>
        <v>27.64624618831731</v>
      </c>
      <c r="AB1725">
        <f t="shared" si="2149"/>
        <v>13.556621659217605</v>
      </c>
      <c r="AC1725">
        <f t="shared" si="2150"/>
        <v>34.195737493895486</v>
      </c>
      <c r="AD1725">
        <f t="shared" si="2158"/>
        <v>18.499808235039662</v>
      </c>
      <c r="AE1725">
        <f t="shared" si="2131"/>
        <v>3444.9</v>
      </c>
      <c r="AF1725">
        <f t="shared" si="2133"/>
        <v>3430.6833496666663</v>
      </c>
      <c r="AG1725">
        <f t="shared" si="2155"/>
        <v>3375.2225098000004</v>
      </c>
      <c r="AH1725">
        <f t="shared" si="2140"/>
        <v>3394.9100098000004</v>
      </c>
      <c r="AI1725">
        <f t="shared" si="2141"/>
        <v>3503.4752498629946</v>
      </c>
      <c r="AJ1725">
        <f t="shared" si="2142"/>
        <v>3286.3447697370061</v>
      </c>
      <c r="AK1725">
        <f t="shared" si="2143"/>
        <v>0.83753870556300392</v>
      </c>
      <c r="AL1725">
        <f t="shared" si="2122"/>
        <v>-1.607717041800643E-2</v>
      </c>
      <c r="AM1725">
        <f t="shared" si="2123"/>
        <v>-3119.8392282958198</v>
      </c>
      <c r="AN1725">
        <f t="shared" si="2156"/>
        <v>-558506.77274779708</v>
      </c>
      <c r="AO1725">
        <f t="shared" si="2157"/>
        <v>5709110</v>
      </c>
      <c r="AP1725">
        <f t="shared" si="2159"/>
        <v>-9.7827292300865995E-2</v>
      </c>
      <c r="AQ1725">
        <f t="shared" si="2160"/>
        <v>3441.9307246975509</v>
      </c>
      <c r="AR1725">
        <f t="shared" si="2161"/>
        <v>3442.1454622531583</v>
      </c>
      <c r="AS1725">
        <f t="shared" si="2162"/>
        <v>3412.9947061132784</v>
      </c>
      <c r="AT1725">
        <f t="shared" si="2163"/>
        <v>3383.8906152577902</v>
      </c>
      <c r="AU1725">
        <f t="shared" si="2164"/>
        <v>3405.3204166893493</v>
      </c>
      <c r="AV1725">
        <f t="shared" si="2165"/>
        <v>3369.7003671409507</v>
      </c>
      <c r="AW1725">
        <f t="shared" si="2166"/>
        <v>35.620049548398583</v>
      </c>
      <c r="AX1725">
        <f t="shared" si="2193"/>
        <v>26.744840352496716</v>
      </c>
      <c r="AY1725">
        <f t="shared" si="2167"/>
        <v>8.8752091959018671</v>
      </c>
      <c r="AZ1725">
        <f t="shared" si="2124"/>
        <v>3468.6166176666666</v>
      </c>
      <c r="BA1725">
        <f t="shared" si="2125"/>
        <v>673098929.12468731</v>
      </c>
      <c r="BB1725">
        <f t="shared" si="2128"/>
        <v>0</v>
      </c>
      <c r="BC1725">
        <f t="shared" si="2129"/>
        <v>673098929.12468731</v>
      </c>
      <c r="BD1725">
        <f t="shared" si="2144"/>
        <v>7756381554.8685856</v>
      </c>
      <c r="BE1725">
        <f t="shared" si="2145"/>
        <v>6142290402.084322</v>
      </c>
      <c r="BF1725">
        <f t="shared" si="2146"/>
        <v>1.2627832692893417</v>
      </c>
      <c r="BG1725">
        <f t="shared" si="2147"/>
        <v>55.806638065073557</v>
      </c>
      <c r="BH1725">
        <f t="shared" si="2168"/>
        <v>98503422</v>
      </c>
      <c r="BI1725">
        <f t="shared" si="2169"/>
        <v>1.0570687499619054</v>
      </c>
      <c r="BJ1725">
        <f t="shared" si="2130"/>
        <v>-830.00489999999445</v>
      </c>
      <c r="BK1725">
        <f t="shared" si="2170"/>
        <v>-2.1004313048482073E-3</v>
      </c>
      <c r="BL1725">
        <f t="shared" si="2171"/>
        <v>0.99789956869515184</v>
      </c>
      <c r="BM1725">
        <f t="shared" si="2172"/>
        <v>57.218905553667653</v>
      </c>
      <c r="BN1725">
        <f t="shared" si="2173"/>
        <v>3468.8249510000001</v>
      </c>
      <c r="BO1725">
        <f t="shared" si="2132"/>
        <v>3439.9100097999994</v>
      </c>
      <c r="BP1725">
        <f t="shared" si="2174"/>
        <v>3366.831614764706</v>
      </c>
      <c r="BQ1725">
        <f t="shared" si="2175"/>
        <v>73.078395035293397</v>
      </c>
      <c r="BR1725">
        <f t="shared" si="2176"/>
        <v>121</v>
      </c>
      <c r="BS1725">
        <f t="shared" si="2177"/>
        <v>94.899902000000111</v>
      </c>
      <c r="BT1725">
        <f t="shared" si="2178"/>
        <v>127.69995100000006</v>
      </c>
      <c r="BU1725">
        <f t="shared" si="2179"/>
        <v>164.94995100000006</v>
      </c>
      <c r="BV1725">
        <f t="shared" si="2180"/>
        <v>3452.9699869333331</v>
      </c>
      <c r="BW1725">
        <f t="shared" si="2181"/>
        <v>3446.6023762857139</v>
      </c>
      <c r="BX1725">
        <f t="shared" si="2182"/>
        <v>3420.1663707636367</v>
      </c>
      <c r="BY1725">
        <f t="shared" si="2183"/>
        <v>3392.1038179238089</v>
      </c>
      <c r="BZ1725">
        <f t="shared" si="2184"/>
        <v>3509.5500489999999</v>
      </c>
      <c r="CA1725">
        <f t="shared" si="2185"/>
        <v>3299.75</v>
      </c>
      <c r="CB1725">
        <f t="shared" si="2186"/>
        <v>3436.0466870833334</v>
      </c>
      <c r="CC1725">
        <f t="shared" si="2187"/>
        <v>3404.691161608333</v>
      </c>
      <c r="CD1725">
        <f t="shared" si="2188"/>
        <v>3360.8237178965478</v>
      </c>
      <c r="CE1725">
        <f t="shared" si="2189"/>
        <v>3356.785108464238</v>
      </c>
      <c r="CF1725">
        <f t="shared" si="2190"/>
        <v>3475.5</v>
      </c>
      <c r="CG1725">
        <f t="shared" si="2191"/>
        <v>3509.5500489999999</v>
      </c>
      <c r="CH1725">
        <f t="shared" si="2192"/>
        <v>3444</v>
      </c>
    </row>
    <row r="1726" spans="1:86">
      <c r="A1726" s="1">
        <v>42016</v>
      </c>
      <c r="B1726">
        <v>3470</v>
      </c>
      <c r="C1726">
        <v>3483.6499020000001</v>
      </c>
      <c r="D1726">
        <v>3445.1499020000001</v>
      </c>
      <c r="E1726">
        <v>3462.8999020000001</v>
      </c>
      <c r="F1726">
        <v>152803</v>
      </c>
      <c r="G1726">
        <f t="shared" si="2126"/>
        <v>-11906.727272727272</v>
      </c>
      <c r="H1726">
        <f t="shared" si="2154"/>
        <v>16454194.71203064</v>
      </c>
      <c r="I1726">
        <f t="shared" si="2127"/>
        <v>3465.4249264999999</v>
      </c>
      <c r="J1726">
        <f t="shared" si="2134"/>
        <v>3476.4624632500004</v>
      </c>
      <c r="K1726">
        <f t="shared" si="2135"/>
        <v>3319.1124877500001</v>
      </c>
      <c r="L1726">
        <f t="shared" si="2136"/>
        <v>2</v>
      </c>
      <c r="M1726">
        <f t="shared" si="2137"/>
        <v>9</v>
      </c>
      <c r="N1726">
        <f t="shared" si="2138"/>
        <v>80</v>
      </c>
      <c r="O1726">
        <f t="shared" si="2139"/>
        <v>10</v>
      </c>
      <c r="P1726">
        <f t="shared" si="2114"/>
        <v>38.5</v>
      </c>
      <c r="Q1726">
        <f t="shared" si="2115"/>
        <v>20.75</v>
      </c>
      <c r="R1726">
        <f t="shared" si="2116"/>
        <v>17.75</v>
      </c>
      <c r="S1726">
        <f t="shared" si="2117"/>
        <v>38.5</v>
      </c>
      <c r="T1726">
        <f t="shared" si="2153"/>
        <v>60.516862506939468</v>
      </c>
      <c r="U1726">
        <f t="shared" si="2118"/>
        <v>31.350097999999889</v>
      </c>
      <c r="V1726">
        <f t="shared" si="2119"/>
        <v>-16.950195999999778</v>
      </c>
      <c r="W1726">
        <f t="shared" si="2120"/>
        <v>31.350097999999889</v>
      </c>
      <c r="X1726">
        <f t="shared" si="2121"/>
        <v>0</v>
      </c>
      <c r="Y1726">
        <f t="shared" si="2151"/>
        <v>18.209661738220962</v>
      </c>
      <c r="Z1726">
        <f t="shared" si="2152"/>
        <v>7.8312349944662101</v>
      </c>
      <c r="AA1726">
        <f t="shared" si="2148"/>
        <v>30.09022772146005</v>
      </c>
      <c r="AB1726">
        <f t="shared" si="2149"/>
        <v>12.940583285473867</v>
      </c>
      <c r="AC1726">
        <f t="shared" si="2150"/>
        <v>39.854337008016685</v>
      </c>
      <c r="AD1726">
        <f t="shared" si="2158"/>
        <v>19.61561289663064</v>
      </c>
      <c r="AE1726">
        <f t="shared" si="2131"/>
        <v>3447.9199705999999</v>
      </c>
      <c r="AF1726">
        <f t="shared" si="2133"/>
        <v>3447.8999836666667</v>
      </c>
      <c r="AG1726">
        <f t="shared" si="2155"/>
        <v>3379.4025024499997</v>
      </c>
      <c r="AH1726">
        <f t="shared" si="2140"/>
        <v>3406.4800048999996</v>
      </c>
      <c r="AI1726">
        <f t="shared" si="2141"/>
        <v>3516.8860848764039</v>
      </c>
      <c r="AJ1726">
        <f t="shared" si="2142"/>
        <v>3296.0739249235953</v>
      </c>
      <c r="AK1726">
        <f t="shared" si="2143"/>
        <v>0.75551082473020714</v>
      </c>
      <c r="AL1726">
        <f t="shared" si="2122"/>
        <v>-7.792207792207792E-2</v>
      </c>
      <c r="AM1726">
        <f t="shared" si="2123"/>
        <v>-11906.727272727272</v>
      </c>
      <c r="AN1726">
        <f t="shared" si="2156"/>
        <v>-671943.87681613525</v>
      </c>
      <c r="AO1726">
        <f t="shared" si="2157"/>
        <v>5620375</v>
      </c>
      <c r="AP1726">
        <f t="shared" si="2159"/>
        <v>-0.11955498998129756</v>
      </c>
      <c r="AQ1726">
        <f t="shared" si="2160"/>
        <v>3449.0602449803837</v>
      </c>
      <c r="AR1726">
        <f t="shared" si="2161"/>
        <v>3449.5852555110082</v>
      </c>
      <c r="AS1726">
        <f t="shared" si="2162"/>
        <v>3421.9776413728882</v>
      </c>
      <c r="AT1726">
        <f t="shared" si="2163"/>
        <v>3391.0014510645892</v>
      </c>
      <c r="AU1726">
        <f t="shared" si="2164"/>
        <v>3413.9573394859467</v>
      </c>
      <c r="AV1726">
        <f t="shared" si="2165"/>
        <v>3376.2243345810843</v>
      </c>
      <c r="AW1726">
        <f t="shared" si="2166"/>
        <v>37.733004904862355</v>
      </c>
      <c r="AX1726">
        <f t="shared" si="2193"/>
        <v>28.942473262969845</v>
      </c>
      <c r="AY1726">
        <f t="shared" si="2167"/>
        <v>8.7905316418925104</v>
      </c>
      <c r="AZ1726">
        <f t="shared" si="2124"/>
        <v>3463.8999019999997</v>
      </c>
      <c r="BA1726">
        <f t="shared" si="2125"/>
        <v>529294296.72530597</v>
      </c>
      <c r="BB1726">
        <f t="shared" si="2128"/>
        <v>0</v>
      </c>
      <c r="BC1726">
        <f t="shared" si="2129"/>
        <v>529294296.72530597</v>
      </c>
      <c r="BD1726">
        <f t="shared" si="2144"/>
        <v>7756381554.8685856</v>
      </c>
      <c r="BE1726">
        <f t="shared" si="2145"/>
        <v>6011145190.6751499</v>
      </c>
      <c r="BF1726">
        <f t="shared" si="2146"/>
        <v>1.2903334238042947</v>
      </c>
      <c r="BG1726">
        <f t="shared" si="2147"/>
        <v>56.338234878527956</v>
      </c>
      <c r="BH1726">
        <f t="shared" si="2168"/>
        <v>98350619</v>
      </c>
      <c r="BI1726">
        <f t="shared" si="2169"/>
        <v>1.1176095296269521</v>
      </c>
      <c r="BJ1726">
        <f t="shared" si="2130"/>
        <v>-630.00489999999445</v>
      </c>
      <c r="BK1726">
        <f t="shared" si="2170"/>
        <v>-1.5281843823542411E-3</v>
      </c>
      <c r="BL1726">
        <f t="shared" si="2171"/>
        <v>0.99847181561764575</v>
      </c>
      <c r="BM1726">
        <f t="shared" si="2172"/>
        <v>58.189113376032914</v>
      </c>
      <c r="BN1726">
        <f t="shared" si="2173"/>
        <v>3464.3999020000001</v>
      </c>
      <c r="BO1726">
        <f t="shared" si="2132"/>
        <v>3448.2499754999999</v>
      </c>
      <c r="BP1726">
        <f t="shared" si="2174"/>
        <v>3370.2389633823536</v>
      </c>
      <c r="BQ1726">
        <f t="shared" si="2175"/>
        <v>78.01101211764626</v>
      </c>
      <c r="BR1726">
        <f t="shared" si="2176"/>
        <v>115.64990200000011</v>
      </c>
      <c r="BS1726">
        <f t="shared" si="2177"/>
        <v>105.69995100000006</v>
      </c>
      <c r="BT1726">
        <f t="shared" si="2178"/>
        <v>115</v>
      </c>
      <c r="BU1726">
        <f t="shared" si="2179"/>
        <v>120</v>
      </c>
      <c r="BV1726">
        <f t="shared" si="2180"/>
        <v>3458.9699542666667</v>
      </c>
      <c r="BW1726">
        <f t="shared" si="2181"/>
        <v>3455.8071055238092</v>
      </c>
      <c r="BX1726">
        <f t="shared" si="2182"/>
        <v>3432.5281693454544</v>
      </c>
      <c r="BY1726">
        <f t="shared" si="2183"/>
        <v>3400.4540457523817</v>
      </c>
      <c r="BZ1726">
        <f t="shared" si="2184"/>
        <v>3509.5500489999999</v>
      </c>
      <c r="CA1726">
        <f t="shared" si="2185"/>
        <v>3299.75</v>
      </c>
      <c r="CB1726">
        <f t="shared" si="2186"/>
        <v>3428.0023250033337</v>
      </c>
      <c r="CC1726">
        <f t="shared" si="2187"/>
        <v>3438.0222365138889</v>
      </c>
      <c r="CD1726">
        <f t="shared" si="2188"/>
        <v>3368.2653358103971</v>
      </c>
      <c r="CE1726">
        <f t="shared" si="2189"/>
        <v>3352.784706217386</v>
      </c>
      <c r="CF1726">
        <f t="shared" si="2190"/>
        <v>3468.1999510000001</v>
      </c>
      <c r="CG1726">
        <f t="shared" si="2191"/>
        <v>3507.6999510000001</v>
      </c>
      <c r="CH1726">
        <f t="shared" si="2192"/>
        <v>3429.9499510000001</v>
      </c>
    </row>
    <row r="1727" spans="1:86">
      <c r="A1727" s="1">
        <v>42017</v>
      </c>
      <c r="B1727">
        <v>3483.8000489999999</v>
      </c>
      <c r="C1727">
        <v>3515</v>
      </c>
      <c r="D1727">
        <v>3462.1000979999999</v>
      </c>
      <c r="E1727">
        <v>3468.25</v>
      </c>
      <c r="F1727">
        <v>237771</v>
      </c>
      <c r="G1727">
        <f t="shared" si="2126"/>
        <v>-182486.65000471935</v>
      </c>
      <c r="H1727">
        <f t="shared" si="2154"/>
        <v>16271708.062025921</v>
      </c>
      <c r="I1727">
        <f t="shared" si="2127"/>
        <v>3482.2875367500001</v>
      </c>
      <c r="J1727">
        <f t="shared" si="2134"/>
        <v>3482.2875367500001</v>
      </c>
      <c r="K1727">
        <f t="shared" si="2135"/>
        <v>3319.1124877500001</v>
      </c>
      <c r="L1727">
        <f t="shared" si="2136"/>
        <v>1</v>
      </c>
      <c r="M1727">
        <f t="shared" si="2137"/>
        <v>10</v>
      </c>
      <c r="N1727">
        <f t="shared" si="2138"/>
        <v>90</v>
      </c>
      <c r="O1727">
        <f t="shared" si="2139"/>
        <v>0</v>
      </c>
      <c r="P1727">
        <f t="shared" si="2114"/>
        <v>52.899902000000111</v>
      </c>
      <c r="Q1727">
        <f t="shared" si="2115"/>
        <v>46.75</v>
      </c>
      <c r="R1727">
        <f t="shared" si="2116"/>
        <v>6.149902000000111</v>
      </c>
      <c r="S1727">
        <f t="shared" si="2117"/>
        <v>52.899902000000111</v>
      </c>
      <c r="T1727">
        <f t="shared" si="2153"/>
        <v>59.972793899300939</v>
      </c>
      <c r="U1727">
        <f t="shared" si="2118"/>
        <v>16</v>
      </c>
      <c r="V1727">
        <f t="shared" si="2119"/>
        <v>0.8000489999999445</v>
      </c>
      <c r="W1727">
        <f t="shared" si="2120"/>
        <v>16</v>
      </c>
      <c r="X1727">
        <f t="shared" si="2121"/>
        <v>0</v>
      </c>
      <c r="Y1727">
        <f t="shared" si="2151"/>
        <v>18.051828756919466</v>
      </c>
      <c r="Z1727">
        <f t="shared" si="2152"/>
        <v>7.271861066290052</v>
      </c>
      <c r="AA1727">
        <f t="shared" si="2148"/>
        <v>30.100029668836026</v>
      </c>
      <c r="AB1727">
        <f t="shared" si="2149"/>
        <v>12.1252664641572</v>
      </c>
      <c r="AC1727">
        <f t="shared" si="2150"/>
        <v>42.568708453968753</v>
      </c>
      <c r="AD1727">
        <f t="shared" si="2158"/>
        <v>22.008188358373722</v>
      </c>
      <c r="AE1727">
        <f t="shared" si="2131"/>
        <v>3462.5199705999999</v>
      </c>
      <c r="AF1727">
        <f t="shared" si="2133"/>
        <v>3451.3083088333333</v>
      </c>
      <c r="AG1727">
        <f t="shared" si="2155"/>
        <v>3384.3775024500001</v>
      </c>
      <c r="AH1727">
        <f t="shared" si="2140"/>
        <v>3418.5800048999999</v>
      </c>
      <c r="AI1727">
        <f t="shared" si="2141"/>
        <v>3526.8703462118665</v>
      </c>
      <c r="AJ1727">
        <f t="shared" si="2142"/>
        <v>3310.2896635881334</v>
      </c>
      <c r="AK1727">
        <f t="shared" si="2143"/>
        <v>0.7293371435452165</v>
      </c>
      <c r="AL1727">
        <f t="shared" si="2122"/>
        <v>-0.76748909667166876</v>
      </c>
      <c r="AM1727">
        <f t="shared" si="2123"/>
        <v>-182486.65000471935</v>
      </c>
      <c r="AN1727">
        <f t="shared" si="2156"/>
        <v>-899913.42303352512</v>
      </c>
      <c r="AO1727">
        <f t="shared" si="2157"/>
        <v>5722906</v>
      </c>
      <c r="AP1727">
        <f t="shared" si="2159"/>
        <v>-0.15724763311393286</v>
      </c>
      <c r="AQ1727">
        <f t="shared" si="2160"/>
        <v>3455.5847616870533</v>
      </c>
      <c r="AR1727">
        <f t="shared" si="2161"/>
        <v>3468.5134576903711</v>
      </c>
      <c r="AS1727">
        <f t="shared" si="2162"/>
        <v>3430.3066659257684</v>
      </c>
      <c r="AT1727">
        <f t="shared" si="2163"/>
        <v>3397.953820468776</v>
      </c>
      <c r="AU1727">
        <f t="shared" si="2164"/>
        <v>3422.1012385630547</v>
      </c>
      <c r="AV1727">
        <f t="shared" si="2165"/>
        <v>3382.6661311604084</v>
      </c>
      <c r="AW1727">
        <f t="shared" si="2166"/>
        <v>39.435107402646281</v>
      </c>
      <c r="AX1727">
        <f t="shared" si="2193"/>
        <v>31.041000090905133</v>
      </c>
      <c r="AY1727">
        <f t="shared" si="2167"/>
        <v>8.3941073117411484</v>
      </c>
      <c r="AZ1727">
        <f t="shared" si="2124"/>
        <v>3481.7833659999997</v>
      </c>
      <c r="BA1727">
        <f t="shared" si="2125"/>
        <v>827867112.71718597</v>
      </c>
      <c r="BB1727">
        <f t="shared" si="2128"/>
        <v>827867112.71718597</v>
      </c>
      <c r="BC1727">
        <f t="shared" si="2129"/>
        <v>0</v>
      </c>
      <c r="BD1727">
        <f t="shared" si="2144"/>
        <v>7896804373.2858667</v>
      </c>
      <c r="BE1727">
        <f t="shared" si="2145"/>
        <v>6011145190.6751499</v>
      </c>
      <c r="BF1727">
        <f t="shared" si="2146"/>
        <v>1.3136938341692137</v>
      </c>
      <c r="BG1727">
        <f t="shared" si="2147"/>
        <v>56.77906967500418</v>
      </c>
      <c r="BH1727">
        <f t="shared" si="2168"/>
        <v>98588390</v>
      </c>
      <c r="BI1727">
        <f t="shared" si="2169"/>
        <v>1.1657995756476933</v>
      </c>
      <c r="BJ1727">
        <f t="shared" si="2130"/>
        <v>435.0097999999889</v>
      </c>
      <c r="BK1727">
        <f t="shared" si="2170"/>
        <v>1.544976219760189E-3</v>
      </c>
      <c r="BL1727">
        <f t="shared" si="2171"/>
        <v>1.0015449762197601</v>
      </c>
      <c r="BM1727">
        <f t="shared" si="2172"/>
        <v>57.074021190423544</v>
      </c>
      <c r="BN1727">
        <f t="shared" si="2173"/>
        <v>3488.5500489999999</v>
      </c>
      <c r="BO1727">
        <f t="shared" si="2132"/>
        <v>3463.8099852999999</v>
      </c>
      <c r="BP1727">
        <f t="shared" si="2174"/>
        <v>3374.7602897941183</v>
      </c>
      <c r="BQ1727">
        <f t="shared" si="2175"/>
        <v>89.049695505881573</v>
      </c>
      <c r="BR1727">
        <f t="shared" si="2176"/>
        <v>138.44995100000006</v>
      </c>
      <c r="BS1727">
        <f t="shared" si="2177"/>
        <v>162.35009799999989</v>
      </c>
      <c r="BT1727">
        <f t="shared" si="2178"/>
        <v>173.10009799999989</v>
      </c>
      <c r="BU1727">
        <f t="shared" si="2179"/>
        <v>178.80004899999994</v>
      </c>
      <c r="BV1727">
        <f t="shared" si="2180"/>
        <v>3465.7466307333329</v>
      </c>
      <c r="BW1727">
        <f t="shared" si="2181"/>
        <v>3461.6213959047623</v>
      </c>
      <c r="BX1727">
        <f t="shared" si="2182"/>
        <v>3443.7590775454546</v>
      </c>
      <c r="BY1727">
        <f t="shared" si="2183"/>
        <v>3408.9157121857143</v>
      </c>
      <c r="BZ1727">
        <f t="shared" si="2184"/>
        <v>3515</v>
      </c>
      <c r="CA1727">
        <f t="shared" si="2185"/>
        <v>3299.75</v>
      </c>
      <c r="CB1727">
        <f t="shared" si="2186"/>
        <v>3455.6931501700005</v>
      </c>
      <c r="CC1727">
        <f t="shared" si="2187"/>
        <v>3431.8866556416665</v>
      </c>
      <c r="CD1727">
        <f t="shared" si="2188"/>
        <v>3377.4281113578172</v>
      </c>
      <c r="CE1727">
        <f t="shared" si="2189"/>
        <v>3348.6966115345012</v>
      </c>
      <c r="CF1727">
        <f t="shared" si="2190"/>
        <v>3462.8999020000001</v>
      </c>
      <c r="CG1727">
        <f t="shared" si="2191"/>
        <v>3483.6499020000001</v>
      </c>
      <c r="CH1727">
        <f t="shared" si="2192"/>
        <v>3445.1499020000001</v>
      </c>
    </row>
    <row r="1728" spans="1:86">
      <c r="A1728" s="1">
        <v>42018</v>
      </c>
      <c r="B1728">
        <v>3471.8500979999999</v>
      </c>
      <c r="C1728">
        <v>3531</v>
      </c>
      <c r="D1728">
        <v>3461.3000489999999</v>
      </c>
      <c r="E1728">
        <v>3516</v>
      </c>
      <c r="F1728">
        <v>429069</v>
      </c>
      <c r="G1728">
        <f t="shared" si="2126"/>
        <v>244390.67791624428</v>
      </c>
      <c r="H1728">
        <f t="shared" si="2154"/>
        <v>16516098.739942165</v>
      </c>
      <c r="I1728">
        <f t="shared" si="2127"/>
        <v>3495.0375367500001</v>
      </c>
      <c r="J1728">
        <f t="shared" si="2134"/>
        <v>3495.0375367500001</v>
      </c>
      <c r="K1728">
        <f t="shared" si="2135"/>
        <v>3335.3125</v>
      </c>
      <c r="L1728">
        <f t="shared" si="2136"/>
        <v>1</v>
      </c>
      <c r="M1728">
        <f t="shared" si="2137"/>
        <v>10</v>
      </c>
      <c r="N1728">
        <f t="shared" si="2138"/>
        <v>90</v>
      </c>
      <c r="O1728">
        <f t="shared" si="2139"/>
        <v>0</v>
      </c>
      <c r="P1728">
        <f t="shared" si="2114"/>
        <v>69.699951000000056</v>
      </c>
      <c r="Q1728">
        <f t="shared" si="2115"/>
        <v>15</v>
      </c>
      <c r="R1728">
        <f t="shared" si="2116"/>
        <v>54.699951000000056</v>
      </c>
      <c r="S1728">
        <f t="shared" si="2117"/>
        <v>69.699951000000056</v>
      </c>
      <c r="T1728">
        <f t="shared" si="2153"/>
        <v>60.667590835065162</v>
      </c>
      <c r="U1728">
        <f t="shared" si="2118"/>
        <v>107.64990200000011</v>
      </c>
      <c r="V1728">
        <f t="shared" si="2119"/>
        <v>-78.699951000000056</v>
      </c>
      <c r="W1728">
        <f t="shared" si="2120"/>
        <v>107.64990200000011</v>
      </c>
      <c r="X1728">
        <f t="shared" si="2121"/>
        <v>0</v>
      </c>
      <c r="Y1728">
        <f t="shared" si="2151"/>
        <v>24.451691131425228</v>
      </c>
      <c r="Z1728">
        <f t="shared" si="2152"/>
        <v>6.7524424186979051</v>
      </c>
      <c r="AA1728">
        <f t="shared" si="2148"/>
        <v>40.304371403013477</v>
      </c>
      <c r="AB1728">
        <f t="shared" si="2149"/>
        <v>11.130230038399796</v>
      </c>
      <c r="AC1728">
        <f t="shared" si="2150"/>
        <v>56.720846564436926</v>
      </c>
      <c r="AD1728">
        <f t="shared" si="2158"/>
        <v>25.542518372021668</v>
      </c>
      <c r="AE1728">
        <f t="shared" si="2131"/>
        <v>3478.1699705999999</v>
      </c>
      <c r="AF1728">
        <f t="shared" si="2133"/>
        <v>3471.4333088333333</v>
      </c>
      <c r="AG1728">
        <f t="shared" si="2155"/>
        <v>3394.6849975499995</v>
      </c>
      <c r="AH1728">
        <f t="shared" si="2140"/>
        <v>3437.2</v>
      </c>
      <c r="AI1728">
        <f t="shared" si="2141"/>
        <v>3542.002152180231</v>
      </c>
      <c r="AJ1728">
        <f t="shared" si="2142"/>
        <v>3332.3978478197687</v>
      </c>
      <c r="AK1728">
        <f t="shared" si="2143"/>
        <v>0.87594647800975334</v>
      </c>
      <c r="AL1728">
        <f t="shared" si="2122"/>
        <v>0.56958362854516242</v>
      </c>
      <c r="AM1728">
        <f t="shared" si="2123"/>
        <v>244390.67791624428</v>
      </c>
      <c r="AN1728">
        <f t="shared" si="2156"/>
        <v>-482453.48395701509</v>
      </c>
      <c r="AO1728">
        <f t="shared" si="2157"/>
        <v>5934779</v>
      </c>
      <c r="AP1728">
        <f t="shared" si="2159"/>
        <v>-8.1292577862969298E-2</v>
      </c>
      <c r="AQ1728">
        <f t="shared" si="2160"/>
        <v>3476.1259427134551</v>
      </c>
      <c r="AR1728">
        <f t="shared" si="2161"/>
        <v>3513.3401362136151</v>
      </c>
      <c r="AS1728">
        <f t="shared" si="2162"/>
        <v>3445.7314660591301</v>
      </c>
      <c r="AT1728">
        <f t="shared" si="2163"/>
        <v>3408.5779766265864</v>
      </c>
      <c r="AU1728">
        <f t="shared" si="2164"/>
        <v>3436.1860527785966</v>
      </c>
      <c r="AV1728">
        <f t="shared" si="2165"/>
        <v>3391.99950197918</v>
      </c>
      <c r="AW1728">
        <f t="shared" si="2166"/>
        <v>44.186550799416636</v>
      </c>
      <c r="AX1728">
        <f t="shared" si="2193"/>
        <v>33.670110232607435</v>
      </c>
      <c r="AY1728">
        <f t="shared" si="2167"/>
        <v>10.516440566809202</v>
      </c>
      <c r="AZ1728">
        <f t="shared" si="2124"/>
        <v>3502.7666829999998</v>
      </c>
      <c r="BA1728">
        <f t="shared" si="2125"/>
        <v>1502928597.9081268</v>
      </c>
      <c r="BB1728">
        <f t="shared" si="2128"/>
        <v>1502928597.9081268</v>
      </c>
      <c r="BC1728">
        <f t="shared" si="2129"/>
        <v>0</v>
      </c>
      <c r="BD1728">
        <f t="shared" si="2144"/>
        <v>9399732971.1939926</v>
      </c>
      <c r="BE1728">
        <f t="shared" si="2145"/>
        <v>4651731342.4919014</v>
      </c>
      <c r="BF1728">
        <f t="shared" si="2146"/>
        <v>2.0206955817355134</v>
      </c>
      <c r="BG1728">
        <f t="shared" si="2147"/>
        <v>66.895042120548311</v>
      </c>
      <c r="BH1728">
        <f t="shared" si="2168"/>
        <v>99017459</v>
      </c>
      <c r="BI1728">
        <f t="shared" si="2169"/>
        <v>1.3026697313379456</v>
      </c>
      <c r="BJ1728">
        <f t="shared" si="2130"/>
        <v>4675</v>
      </c>
      <c r="BK1728">
        <f t="shared" si="2170"/>
        <v>1.3767750306350465E-2</v>
      </c>
      <c r="BL1728">
        <f t="shared" si="2171"/>
        <v>1.0137677503063505</v>
      </c>
      <c r="BM1728">
        <f t="shared" si="2172"/>
        <v>55.235584096176169</v>
      </c>
      <c r="BN1728">
        <f t="shared" si="2173"/>
        <v>3496.1500244999997</v>
      </c>
      <c r="BO1728">
        <f t="shared" si="2132"/>
        <v>3478.9399901999996</v>
      </c>
      <c r="BP1728">
        <f t="shared" si="2174"/>
        <v>3381.1823515000006</v>
      </c>
      <c r="BQ1728">
        <f t="shared" si="2175"/>
        <v>97.757638699999006</v>
      </c>
      <c r="BR1728">
        <f t="shared" si="2176"/>
        <v>175.25</v>
      </c>
      <c r="BS1728">
        <f t="shared" si="2177"/>
        <v>141.05004899999994</v>
      </c>
      <c r="BT1728">
        <f t="shared" si="2178"/>
        <v>171</v>
      </c>
      <c r="BU1728">
        <f t="shared" si="2179"/>
        <v>151.60009799999989</v>
      </c>
      <c r="BV1728">
        <f t="shared" si="2180"/>
        <v>3483.5733071999998</v>
      </c>
      <c r="BW1728">
        <f t="shared" si="2181"/>
        <v>3480.1047362380959</v>
      </c>
      <c r="BX1728">
        <f t="shared" si="2182"/>
        <v>3461.471803927273</v>
      </c>
      <c r="BY1728">
        <f t="shared" si="2183"/>
        <v>3421.4511881428584</v>
      </c>
      <c r="BZ1728">
        <f t="shared" si="2184"/>
        <v>3531</v>
      </c>
      <c r="CA1728">
        <f t="shared" si="2185"/>
        <v>3320.25</v>
      </c>
      <c r="CB1728">
        <f t="shared" si="2186"/>
        <v>3472.619805403333</v>
      </c>
      <c r="CC1728">
        <f t="shared" si="2187"/>
        <v>3458.3165099472221</v>
      </c>
      <c r="CD1728">
        <f t="shared" si="2188"/>
        <v>3397.2112444713493</v>
      </c>
      <c r="CE1728">
        <f t="shared" si="2189"/>
        <v>3356.0689904229321</v>
      </c>
      <c r="CF1728">
        <f t="shared" si="2190"/>
        <v>3468.25</v>
      </c>
      <c r="CG1728">
        <f t="shared" si="2191"/>
        <v>3515</v>
      </c>
      <c r="CH1728">
        <f t="shared" si="2192"/>
        <v>3462.1000979999999</v>
      </c>
    </row>
    <row r="1729" spans="1:86">
      <c r="A1729" s="1">
        <v>42019</v>
      </c>
      <c r="B1729">
        <v>3550.3500979999999</v>
      </c>
      <c r="C1729">
        <v>3638.6499020000001</v>
      </c>
      <c r="D1729">
        <v>3540</v>
      </c>
      <c r="E1729">
        <v>3625.8000489999999</v>
      </c>
      <c r="F1729">
        <v>670686</v>
      </c>
      <c r="G1729">
        <f t="shared" si="2126"/>
        <v>495962.73450383963</v>
      </c>
      <c r="H1729">
        <f t="shared" si="2154"/>
        <v>17012061.474446006</v>
      </c>
      <c r="I1729">
        <f t="shared" si="2127"/>
        <v>3588.7000122499999</v>
      </c>
      <c r="J1729">
        <f t="shared" si="2134"/>
        <v>3588.7000122499999</v>
      </c>
      <c r="K1729">
        <f t="shared" si="2135"/>
        <v>3363.2750244999997</v>
      </c>
      <c r="L1729">
        <f t="shared" si="2136"/>
        <v>1</v>
      </c>
      <c r="M1729">
        <f t="shared" si="2137"/>
        <v>10</v>
      </c>
      <c r="N1729">
        <f t="shared" si="2138"/>
        <v>90</v>
      </c>
      <c r="O1729">
        <f t="shared" si="2139"/>
        <v>0</v>
      </c>
      <c r="P1729">
        <f t="shared" si="2114"/>
        <v>98.649902000000111</v>
      </c>
      <c r="Q1729">
        <f t="shared" si="2115"/>
        <v>12.849853000000167</v>
      </c>
      <c r="R1729">
        <f t="shared" si="2116"/>
        <v>85.800048999999944</v>
      </c>
      <c r="S1729">
        <f t="shared" si="2117"/>
        <v>98.649902000000111</v>
      </c>
      <c r="T1729">
        <f t="shared" si="2153"/>
        <v>63.380613061131946</v>
      </c>
      <c r="U1729">
        <f t="shared" si="2118"/>
        <v>-13.649902000000111</v>
      </c>
      <c r="V1729">
        <f t="shared" si="2119"/>
        <v>-52.050048999999944</v>
      </c>
      <c r="W1729">
        <f t="shared" si="2120"/>
        <v>0</v>
      </c>
      <c r="X1729">
        <f t="shared" si="2121"/>
        <v>0</v>
      </c>
      <c r="Y1729">
        <f t="shared" si="2151"/>
        <v>22.705141764894854</v>
      </c>
      <c r="Z1729">
        <f t="shared" si="2152"/>
        <v>6.2701251030766256</v>
      </c>
      <c r="AA1729">
        <f t="shared" si="2148"/>
        <v>35.823480822117112</v>
      </c>
      <c r="AB1729">
        <f t="shared" si="2149"/>
        <v>9.8928123289513739</v>
      </c>
      <c r="AC1729">
        <f t="shared" si="2150"/>
        <v>56.720846564436926</v>
      </c>
      <c r="AD1729">
        <f t="shared" si="2158"/>
        <v>29.076848385669621</v>
      </c>
      <c r="AE1729">
        <f t="shared" si="2131"/>
        <v>3508.2299804000004</v>
      </c>
      <c r="AF1729">
        <f t="shared" si="2133"/>
        <v>3502.7749836666667</v>
      </c>
      <c r="AG1729">
        <f t="shared" si="2155"/>
        <v>3412.8775024500001</v>
      </c>
      <c r="AH1729">
        <f t="shared" si="2140"/>
        <v>3465.7050048999999</v>
      </c>
      <c r="AI1729">
        <f t="shared" si="2141"/>
        <v>3600.7616607053992</v>
      </c>
      <c r="AJ1729">
        <f t="shared" si="2142"/>
        <v>3330.6483490946007</v>
      </c>
      <c r="AK1729">
        <f t="shared" si="2143"/>
        <v>1.0926958695418836</v>
      </c>
      <c r="AL1729">
        <f t="shared" si="2122"/>
        <v>0.73948574221593955</v>
      </c>
      <c r="AM1729">
        <f t="shared" si="2123"/>
        <v>495962.73450383963</v>
      </c>
      <c r="AN1729">
        <f t="shared" si="2156"/>
        <v>187431.09283750097</v>
      </c>
      <c r="AO1729">
        <f t="shared" si="2157"/>
        <v>6338453</v>
      </c>
      <c r="AP1729">
        <f t="shared" si="2159"/>
        <v>2.9570479237994027E-2</v>
      </c>
      <c r="AQ1729">
        <f t="shared" si="2160"/>
        <v>3527.0151388508802</v>
      </c>
      <c r="AR1729">
        <f t="shared" si="2161"/>
        <v>3542.7692253227347</v>
      </c>
      <c r="AS1729">
        <f t="shared" si="2162"/>
        <v>3478.1438109884866</v>
      </c>
      <c r="AT1729">
        <f t="shared" si="2163"/>
        <v>3428.1279631401935</v>
      </c>
      <c r="AU1729">
        <f t="shared" si="2164"/>
        <v>3464.628152211807</v>
      </c>
      <c r="AV1729">
        <f t="shared" si="2165"/>
        <v>3408.3655402706372</v>
      </c>
      <c r="AW1729">
        <f t="shared" si="2166"/>
        <v>56.26261194116978</v>
      </c>
      <c r="AX1729">
        <f t="shared" si="2193"/>
        <v>38.188610574319902</v>
      </c>
      <c r="AY1729">
        <f t="shared" si="2167"/>
        <v>18.074001366849878</v>
      </c>
      <c r="AZ1729">
        <f t="shared" si="2124"/>
        <v>3601.4833170000002</v>
      </c>
      <c r="BA1729">
        <f t="shared" si="2125"/>
        <v>2415464439.9454622</v>
      </c>
      <c r="BB1729">
        <f t="shared" si="2128"/>
        <v>2415464439.9454622</v>
      </c>
      <c r="BC1729">
        <f t="shared" si="2129"/>
        <v>0</v>
      </c>
      <c r="BD1729">
        <f t="shared" si="2144"/>
        <v>11815197411.139454</v>
      </c>
      <c r="BE1729">
        <f t="shared" si="2145"/>
        <v>3945431285.8474956</v>
      </c>
      <c r="BF1729">
        <f t="shared" si="2146"/>
        <v>2.9946529428915141</v>
      </c>
      <c r="BG1729">
        <f t="shared" si="2147"/>
        <v>74.966536159805813</v>
      </c>
      <c r="BH1729">
        <f t="shared" si="2168"/>
        <v>99688145</v>
      </c>
      <c r="BI1729">
        <f t="shared" si="2169"/>
        <v>1.6507211822327692</v>
      </c>
      <c r="BJ1729">
        <f t="shared" si="2130"/>
        <v>10880.004899999994</v>
      </c>
      <c r="BK1729">
        <f t="shared" si="2170"/>
        <v>3.1228682878270745E-2</v>
      </c>
      <c r="BL1729">
        <f t="shared" si="2171"/>
        <v>1.0312286828782709</v>
      </c>
      <c r="BM1729">
        <f t="shared" si="2172"/>
        <v>71.181107585070265</v>
      </c>
      <c r="BN1729">
        <f t="shared" si="2173"/>
        <v>3589.3249510000001</v>
      </c>
      <c r="BO1729">
        <f t="shared" si="2132"/>
        <v>3501.4499754999997</v>
      </c>
      <c r="BP1729">
        <f t="shared" si="2174"/>
        <v>3390.2419110441183</v>
      </c>
      <c r="BQ1729">
        <f t="shared" si="2175"/>
        <v>111.20806445588141</v>
      </c>
      <c r="BR1729">
        <f t="shared" si="2176"/>
        <v>266.19995100000006</v>
      </c>
      <c r="BS1729">
        <f t="shared" si="2177"/>
        <v>189.5</v>
      </c>
      <c r="BT1729">
        <f t="shared" si="2178"/>
        <v>255.64990200000011</v>
      </c>
      <c r="BU1729">
        <f t="shared" si="2179"/>
        <v>190.35009799999989</v>
      </c>
      <c r="BV1729">
        <f t="shared" si="2180"/>
        <v>3532.7833333333338</v>
      </c>
      <c r="BW1729">
        <f t="shared" si="2181"/>
        <v>3524.2095191428575</v>
      </c>
      <c r="BX1729">
        <f t="shared" si="2182"/>
        <v>3495.7627219272727</v>
      </c>
      <c r="BY1729">
        <f t="shared" si="2183"/>
        <v>3443.4621454238095</v>
      </c>
      <c r="BZ1729">
        <f t="shared" si="2184"/>
        <v>3638.6499020000001</v>
      </c>
      <c r="CA1729">
        <f t="shared" si="2185"/>
        <v>3350.5</v>
      </c>
      <c r="CB1729">
        <f t="shared" si="2186"/>
        <v>3477.4534544299995</v>
      </c>
      <c r="CC1729">
        <f t="shared" si="2187"/>
        <v>3477.6456684472219</v>
      </c>
      <c r="CD1729">
        <f t="shared" si="2188"/>
        <v>3421.6460605502375</v>
      </c>
      <c r="CE1729">
        <f t="shared" si="2189"/>
        <v>3378.5734546462309</v>
      </c>
      <c r="CF1729">
        <f t="shared" si="2190"/>
        <v>3516</v>
      </c>
      <c r="CG1729">
        <f t="shared" si="2191"/>
        <v>3531</v>
      </c>
      <c r="CH1729">
        <f t="shared" si="2192"/>
        <v>3461.3000489999999</v>
      </c>
    </row>
    <row r="1730" spans="1:86">
      <c r="A1730" s="1">
        <v>42020</v>
      </c>
      <c r="B1730">
        <v>3615.25</v>
      </c>
      <c r="C1730">
        <v>3625</v>
      </c>
      <c r="D1730">
        <v>3592.0500489999999</v>
      </c>
      <c r="E1730">
        <v>3616.6000979999999</v>
      </c>
      <c r="F1730">
        <v>379075</v>
      </c>
      <c r="G1730">
        <f t="shared" si="2126"/>
        <v>185800.48795899353</v>
      </c>
      <c r="H1730">
        <f t="shared" si="2154"/>
        <v>17197861.962405</v>
      </c>
      <c r="I1730">
        <f t="shared" si="2127"/>
        <v>3612.2250367500001</v>
      </c>
      <c r="J1730">
        <f t="shared" si="2134"/>
        <v>3612.2250367500001</v>
      </c>
      <c r="K1730">
        <f t="shared" si="2135"/>
        <v>3413.9375</v>
      </c>
      <c r="L1730">
        <f t="shared" si="2136"/>
        <v>1</v>
      </c>
      <c r="M1730">
        <f t="shared" si="2137"/>
        <v>9</v>
      </c>
      <c r="N1730">
        <f t="shared" si="2138"/>
        <v>90</v>
      </c>
      <c r="O1730">
        <f t="shared" si="2139"/>
        <v>10</v>
      </c>
      <c r="P1730">
        <f t="shared" si="2114"/>
        <v>32.949951000000056</v>
      </c>
      <c r="Q1730">
        <f t="shared" si="2115"/>
        <v>8.399902000000111</v>
      </c>
      <c r="R1730">
        <f t="shared" si="2116"/>
        <v>24.550048999999944</v>
      </c>
      <c r="S1730">
        <f t="shared" si="2117"/>
        <v>32.949951000000056</v>
      </c>
      <c r="T1730">
        <f t="shared" si="2153"/>
        <v>61.206994342479668</v>
      </c>
      <c r="U1730">
        <f t="shared" si="2118"/>
        <v>17.5</v>
      </c>
      <c r="V1730">
        <f t="shared" si="2119"/>
        <v>-23.149902000000111</v>
      </c>
      <c r="W1730">
        <f t="shared" si="2120"/>
        <v>17.5</v>
      </c>
      <c r="X1730">
        <f t="shared" si="2121"/>
        <v>0</v>
      </c>
      <c r="Y1730">
        <f t="shared" si="2151"/>
        <v>22.333345924545224</v>
      </c>
      <c r="Z1730">
        <f t="shared" si="2152"/>
        <v>5.8222590242854375</v>
      </c>
      <c r="AA1730">
        <f t="shared" si="2148"/>
        <v>36.488225184821971</v>
      </c>
      <c r="AB1730">
        <f t="shared" si="2149"/>
        <v>9.5124079965557105</v>
      </c>
      <c r="AC1730">
        <f t="shared" si="2150"/>
        <v>58.64227364415239</v>
      </c>
      <c r="AD1730">
        <f t="shared" si="2158"/>
        <v>32.748423190725816</v>
      </c>
      <c r="AE1730">
        <f t="shared" si="2131"/>
        <v>3537.9100098000004</v>
      </c>
      <c r="AF1730">
        <f t="shared" si="2133"/>
        <v>3526.2916666666665</v>
      </c>
      <c r="AG1730">
        <f t="shared" si="2155"/>
        <v>3424.4425048999997</v>
      </c>
      <c r="AH1730">
        <f t="shared" si="2140"/>
        <v>3491.4050049000007</v>
      </c>
      <c r="AI1730">
        <f t="shared" si="2141"/>
        <v>3633.5414584180071</v>
      </c>
      <c r="AJ1730">
        <f t="shared" si="2142"/>
        <v>3349.2685513819943</v>
      </c>
      <c r="AK1730">
        <f t="shared" si="2143"/>
        <v>0.94040459010094479</v>
      </c>
      <c r="AL1730">
        <f t="shared" si="2122"/>
        <v>0.49014176075708904</v>
      </c>
      <c r="AM1730">
        <f t="shared" si="2123"/>
        <v>185800.48795899353</v>
      </c>
      <c r="AN1730">
        <f t="shared" si="2156"/>
        <v>151159.36516140518</v>
      </c>
      <c r="AO1730">
        <f t="shared" si="2157"/>
        <v>6434293</v>
      </c>
      <c r="AP1730">
        <f t="shared" si="2159"/>
        <v>2.3492769937801274E-2</v>
      </c>
      <c r="AQ1730">
        <f t="shared" si="2160"/>
        <v>3557.4740249615811</v>
      </c>
      <c r="AR1730">
        <f t="shared" si="2161"/>
        <v>3566.5612461057553</v>
      </c>
      <c r="AS1730">
        <f t="shared" si="2162"/>
        <v>3503.065942650559</v>
      </c>
      <c r="AT1730">
        <f t="shared" si="2163"/>
        <v>3445.090455277576</v>
      </c>
      <c r="AU1730">
        <f t="shared" si="2164"/>
        <v>3487.4239440800361</v>
      </c>
      <c r="AV1730">
        <f t="shared" si="2165"/>
        <v>3422.9419593116927</v>
      </c>
      <c r="AW1730">
        <f t="shared" si="2166"/>
        <v>64.481984768343409</v>
      </c>
      <c r="AX1730">
        <f t="shared" si="2193"/>
        <v>43.447285413124604</v>
      </c>
      <c r="AY1730">
        <f t="shared" si="2167"/>
        <v>21.034699355218805</v>
      </c>
      <c r="AZ1730">
        <f t="shared" si="2124"/>
        <v>3611.2167156666669</v>
      </c>
      <c r="BA1730">
        <f t="shared" si="2125"/>
        <v>1368921976.4913418</v>
      </c>
      <c r="BB1730">
        <f t="shared" si="2128"/>
        <v>1368921976.4913418</v>
      </c>
      <c r="BC1730">
        <f t="shared" si="2129"/>
        <v>0</v>
      </c>
      <c r="BD1730">
        <f t="shared" si="2144"/>
        <v>12475545804.880796</v>
      </c>
      <c r="BE1730">
        <f t="shared" si="2145"/>
        <v>3945431285.8474956</v>
      </c>
      <c r="BF1730">
        <f t="shared" si="2146"/>
        <v>3.162023338140838</v>
      </c>
      <c r="BG1730">
        <f t="shared" si="2147"/>
        <v>75.973224589204335</v>
      </c>
      <c r="BH1730">
        <f t="shared" si="2168"/>
        <v>99309070</v>
      </c>
      <c r="BI1730">
        <f t="shared" si="2169"/>
        <v>1.883817649695406</v>
      </c>
      <c r="BJ1730">
        <f t="shared" si="2130"/>
        <v>-1019.9951000000056</v>
      </c>
      <c r="BK1730">
        <f t="shared" si="2170"/>
        <v>-2.5373575143884212E-3</v>
      </c>
      <c r="BL1730">
        <f t="shared" si="2171"/>
        <v>0.99746264248561156</v>
      </c>
      <c r="BM1730">
        <f t="shared" si="2172"/>
        <v>74.912488609263193</v>
      </c>
      <c r="BN1730">
        <f t="shared" si="2173"/>
        <v>3608.5250244999997</v>
      </c>
      <c r="BO1730">
        <f t="shared" si="2132"/>
        <v>3529.3899902000003</v>
      </c>
      <c r="BP1730">
        <f t="shared" si="2174"/>
        <v>3398.7911771911772</v>
      </c>
      <c r="BQ1730">
        <f t="shared" si="2175"/>
        <v>130.59881300882307</v>
      </c>
      <c r="BR1730">
        <f t="shared" si="2176"/>
        <v>168.80004899999994</v>
      </c>
      <c r="BS1730">
        <f t="shared" si="2177"/>
        <v>216</v>
      </c>
      <c r="BT1730">
        <f t="shared" si="2178"/>
        <v>155.64990200000011</v>
      </c>
      <c r="BU1730">
        <f t="shared" si="2179"/>
        <v>233.25</v>
      </c>
      <c r="BV1730">
        <f t="shared" si="2180"/>
        <v>3568.9067058666665</v>
      </c>
      <c r="BW1730">
        <f t="shared" si="2181"/>
        <v>3556.7309803809526</v>
      </c>
      <c r="BX1730">
        <f t="shared" si="2182"/>
        <v>3523.1981934</v>
      </c>
      <c r="BY1730">
        <f t="shared" si="2183"/>
        <v>3462.8642973809524</v>
      </c>
      <c r="BZ1730">
        <f t="shared" si="2184"/>
        <v>3638.6499020000001</v>
      </c>
      <c r="CA1730">
        <f t="shared" si="2185"/>
        <v>3376.0500489999999</v>
      </c>
      <c r="CB1730">
        <f t="shared" si="2186"/>
        <v>3493.4011302433332</v>
      </c>
      <c r="CC1730">
        <f t="shared" si="2187"/>
        <v>3485.5931564694442</v>
      </c>
      <c r="CD1730">
        <f t="shared" si="2188"/>
        <v>3450.6796229590473</v>
      </c>
      <c r="CE1730">
        <f t="shared" si="2189"/>
        <v>3378.8115413119208</v>
      </c>
      <c r="CF1730">
        <f t="shared" si="2190"/>
        <v>3625.8000489999999</v>
      </c>
      <c r="CG1730">
        <f t="shared" si="2191"/>
        <v>3638.6499020000001</v>
      </c>
      <c r="CH1730">
        <f t="shared" si="2192"/>
        <v>3540</v>
      </c>
    </row>
    <row r="1731" spans="1:86">
      <c r="A1731" s="1">
        <v>42023</v>
      </c>
      <c r="B1731">
        <v>3627.6999510000001</v>
      </c>
      <c r="C1731">
        <v>3642.5</v>
      </c>
      <c r="D1731">
        <v>3615.1999510000001</v>
      </c>
      <c r="E1731">
        <v>3626.25</v>
      </c>
      <c r="F1731">
        <v>192537</v>
      </c>
      <c r="G1731">
        <f t="shared" si="2126"/>
        <v>-36673.302882607015</v>
      </c>
      <c r="H1731">
        <f t="shared" si="2154"/>
        <v>17161188.659522392</v>
      </c>
      <c r="I1731">
        <f t="shared" si="2127"/>
        <v>3627.9124755000003</v>
      </c>
      <c r="J1731">
        <f t="shared" si="2134"/>
        <v>3627.9124755000003</v>
      </c>
      <c r="K1731">
        <f t="shared" si="2135"/>
        <v>3413.9375</v>
      </c>
      <c r="L1731">
        <f t="shared" si="2136"/>
        <v>1</v>
      </c>
      <c r="M1731">
        <f t="shared" si="2137"/>
        <v>10</v>
      </c>
      <c r="N1731">
        <f t="shared" si="2138"/>
        <v>90</v>
      </c>
      <c r="O1731">
        <f t="shared" si="2139"/>
        <v>0</v>
      </c>
      <c r="P1731">
        <f t="shared" ref="P1731:P1794" si="2194">(C1731-D1731)</f>
        <v>27.300048999999944</v>
      </c>
      <c r="Q1731">
        <f t="shared" ref="Q1731:Q1794" si="2195">(C1731-E1731)</f>
        <v>16.25</v>
      </c>
      <c r="R1731">
        <f t="shared" ref="R1731:R1794" si="2196">(E1731-D1731)</f>
        <v>11.050048999999944</v>
      </c>
      <c r="S1731">
        <f t="shared" ref="S1731:S1794" si="2197">MAX(P1731:R1731)</f>
        <v>27.300048999999944</v>
      </c>
      <c r="T1731">
        <f t="shared" si="2153"/>
        <v>58.785069675159683</v>
      </c>
      <c r="U1731">
        <f t="shared" ref="U1731:U1794" si="2198">(C1732-C1731)</f>
        <v>-6.5</v>
      </c>
      <c r="V1731">
        <f t="shared" ref="V1731:V1794" si="2199">D1731-D1732</f>
        <v>30.699951000000056</v>
      </c>
      <c r="W1731">
        <f t="shared" ref="W1731:W1794" si="2200">IF(AND(U1731&gt;V1731,U1731&gt;0),U1731,)</f>
        <v>0</v>
      </c>
      <c r="X1731">
        <f t="shared" ref="X1731:X1794" si="2201">IF(AND(V1731&gt;U1731,V1731&gt;0),V1731,)</f>
        <v>30.699951000000056</v>
      </c>
      <c r="Y1731">
        <f t="shared" si="2151"/>
        <v>20.738106929934851</v>
      </c>
      <c r="Z1731">
        <f t="shared" si="2152"/>
        <v>7.5992370225507671</v>
      </c>
      <c r="AA1731">
        <f t="shared" si="2148"/>
        <v>35.277846984840743</v>
      </c>
      <c r="AB1731">
        <f t="shared" si="2149"/>
        <v>12.927154912877331</v>
      </c>
      <c r="AC1731">
        <f t="shared" si="2150"/>
        <v>46.365918871629475</v>
      </c>
      <c r="AD1731">
        <f t="shared" si="2158"/>
        <v>35.741474326904566</v>
      </c>
      <c r="AE1731">
        <f t="shared" si="2131"/>
        <v>3570.5800294000001</v>
      </c>
      <c r="AF1731">
        <f t="shared" si="2133"/>
        <v>3552.6333415000004</v>
      </c>
      <c r="AG1731">
        <f t="shared" si="2155"/>
        <v>3437.7850097999994</v>
      </c>
      <c r="AH1731">
        <f t="shared" si="2140"/>
        <v>3509.25</v>
      </c>
      <c r="AI1731">
        <f t="shared" si="2141"/>
        <v>3668.7545711821649</v>
      </c>
      <c r="AJ1731">
        <f t="shared" si="2142"/>
        <v>3349.7454288178351</v>
      </c>
      <c r="AK1731">
        <f t="shared" si="2143"/>
        <v>0.86676064871638747</v>
      </c>
      <c r="AL1731">
        <f t="shared" ref="AL1731:AL1794" si="2202">(R1731-Q1731)/P1731</f>
        <v>-0.19047405372789133</v>
      </c>
      <c r="AM1731">
        <f t="shared" ref="AM1731:AM1794" si="2203">AL1731*F1731</f>
        <v>-36673.302882607015</v>
      </c>
      <c r="AN1731">
        <f t="shared" si="2156"/>
        <v>510497.47004398756</v>
      </c>
      <c r="AO1731">
        <f t="shared" si="2157"/>
        <v>6153270</v>
      </c>
      <c r="AP1731">
        <f t="shared" si="2159"/>
        <v>8.2963606349792482E-2</v>
      </c>
      <c r="AQ1731">
        <f t="shared" si="2160"/>
        <v>3580.8578564746435</v>
      </c>
      <c r="AR1731">
        <f t="shared" si="2161"/>
        <v>3577.6730549306149</v>
      </c>
      <c r="AS1731">
        <f t="shared" si="2162"/>
        <v>3525.2390729734584</v>
      </c>
      <c r="AT1731">
        <f t="shared" si="2163"/>
        <v>3461.3948143025941</v>
      </c>
      <c r="AU1731">
        <f t="shared" si="2164"/>
        <v>3508.2478524680305</v>
      </c>
      <c r="AV1731">
        <f t="shared" si="2165"/>
        <v>3437.1735221598742</v>
      </c>
      <c r="AW1731">
        <f t="shared" si="2166"/>
        <v>71.074330308156277</v>
      </c>
      <c r="AX1731">
        <f t="shared" si="2193"/>
        <v>48.97269439213094</v>
      </c>
      <c r="AY1731">
        <f t="shared" si="2167"/>
        <v>22.101635916025337</v>
      </c>
      <c r="AZ1731">
        <f t="shared" ref="AZ1731:AZ1794" si="2204">AVERAGE(C1731:E1731)</f>
        <v>3627.9833170000002</v>
      </c>
      <c r="BA1731">
        <f t="shared" ref="BA1731:BA1794" si="2205">AZ1731*F1731</f>
        <v>698521023.90522909</v>
      </c>
      <c r="BB1731">
        <f t="shared" si="2128"/>
        <v>698521023.90522909</v>
      </c>
      <c r="BC1731">
        <f t="shared" si="2129"/>
        <v>0</v>
      </c>
      <c r="BD1731">
        <f t="shared" si="2144"/>
        <v>13174066828.786026</v>
      </c>
      <c r="BE1731">
        <f t="shared" si="2145"/>
        <v>3578152928.9001021</v>
      </c>
      <c r="BF1731">
        <f t="shared" si="2146"/>
        <v>3.6818065327452723</v>
      </c>
      <c r="BG1731">
        <f t="shared" si="2147"/>
        <v>78.640723553913489</v>
      </c>
      <c r="BH1731">
        <f t="shared" si="2168"/>
        <v>99501607</v>
      </c>
      <c r="BI1731">
        <f t="shared" si="2169"/>
        <v>2.0678132730259748</v>
      </c>
      <c r="BJ1731">
        <f t="shared" si="2130"/>
        <v>864.9902000000111</v>
      </c>
      <c r="BK1731">
        <f t="shared" si="2170"/>
        <v>2.6682247797694195E-3</v>
      </c>
      <c r="BL1731">
        <f t="shared" si="2171"/>
        <v>1.0026682247797694</v>
      </c>
      <c r="BM1731">
        <f t="shared" si="2172"/>
        <v>84.066290357345679</v>
      </c>
      <c r="BN1731">
        <f t="shared" si="2173"/>
        <v>3628.8499755000003</v>
      </c>
      <c r="BO1731">
        <f t="shared" si="2132"/>
        <v>3562.2800049000007</v>
      </c>
      <c r="BP1731">
        <f t="shared" si="2174"/>
        <v>3406.007352941177</v>
      </c>
      <c r="BQ1731">
        <f t="shared" si="2175"/>
        <v>156.27265195882364</v>
      </c>
      <c r="BR1731">
        <f t="shared" si="2176"/>
        <v>231</v>
      </c>
      <c r="BS1731">
        <f t="shared" si="2177"/>
        <v>232.69995100000006</v>
      </c>
      <c r="BT1731">
        <f t="shared" si="2178"/>
        <v>203.5</v>
      </c>
      <c r="BU1731">
        <f t="shared" si="2179"/>
        <v>188.69995100000006</v>
      </c>
      <c r="BV1731">
        <f t="shared" si="2180"/>
        <v>3598.353369266667</v>
      </c>
      <c r="BW1731">
        <f t="shared" si="2181"/>
        <v>3585.2905041904764</v>
      </c>
      <c r="BX1731">
        <f t="shared" si="2182"/>
        <v>3547.7154652363638</v>
      </c>
      <c r="BY1731">
        <f t="shared" si="2183"/>
        <v>3482.0840588190472</v>
      </c>
      <c r="BZ1731">
        <f t="shared" si="2184"/>
        <v>3642.5</v>
      </c>
      <c r="CA1731">
        <f t="shared" si="2185"/>
        <v>3382.0500489999999</v>
      </c>
      <c r="CB1731">
        <f t="shared" si="2186"/>
        <v>3524.8601831633337</v>
      </c>
      <c r="CC1731">
        <f t="shared" si="2187"/>
        <v>3503.2731654527779</v>
      </c>
      <c r="CD1731">
        <f t="shared" si="2188"/>
        <v>3453.8576150599997</v>
      </c>
      <c r="CE1731">
        <f t="shared" si="2189"/>
        <v>3385.7180805484336</v>
      </c>
      <c r="CF1731">
        <f t="shared" si="2190"/>
        <v>3616.6000979999999</v>
      </c>
      <c r="CG1731">
        <f t="shared" si="2191"/>
        <v>3625</v>
      </c>
      <c r="CH1731">
        <f t="shared" si="2192"/>
        <v>3592.0500489999999</v>
      </c>
    </row>
    <row r="1732" spans="1:86">
      <c r="A1732" s="1">
        <v>42024</v>
      </c>
      <c r="B1732">
        <v>3618</v>
      </c>
      <c r="C1732">
        <v>3636</v>
      </c>
      <c r="D1732">
        <v>3584.5</v>
      </c>
      <c r="E1732">
        <v>3605.5500489999999</v>
      </c>
      <c r="F1732">
        <v>333315</v>
      </c>
      <c r="G1732">
        <f t="shared" ref="G1732:G1795" si="2206">(((E1732-D1732)-(C1732-E1732))/(C1732-D1732))*F1732</f>
        <v>-60837.443400583245</v>
      </c>
      <c r="H1732">
        <f t="shared" si="2154"/>
        <v>17100351.216121808</v>
      </c>
      <c r="I1732">
        <f t="shared" ref="I1732:I1795" si="2207">AVERAGE(B1732:E1732)</f>
        <v>3611.0125122499999</v>
      </c>
      <c r="J1732">
        <f t="shared" si="2134"/>
        <v>3627.9124755000003</v>
      </c>
      <c r="K1732">
        <f t="shared" si="2135"/>
        <v>3419.6875</v>
      </c>
      <c r="L1732">
        <f t="shared" si="2136"/>
        <v>2</v>
      </c>
      <c r="M1732">
        <f t="shared" si="2137"/>
        <v>10</v>
      </c>
      <c r="N1732">
        <f t="shared" si="2138"/>
        <v>80</v>
      </c>
      <c r="O1732">
        <f t="shared" si="2139"/>
        <v>0</v>
      </c>
      <c r="P1732">
        <f t="shared" si="2194"/>
        <v>51.5</v>
      </c>
      <c r="Q1732">
        <f t="shared" si="2195"/>
        <v>30.449951000000056</v>
      </c>
      <c r="R1732">
        <f t="shared" si="2196"/>
        <v>21.050048999999944</v>
      </c>
      <c r="S1732">
        <f t="shared" si="2197"/>
        <v>51.5</v>
      </c>
      <c r="T1732">
        <f t="shared" si="2153"/>
        <v>58.264707555505417</v>
      </c>
      <c r="U1732">
        <f t="shared" si="2198"/>
        <v>54</v>
      </c>
      <c r="V1732">
        <f t="shared" si="2199"/>
        <v>-7.5</v>
      </c>
      <c r="W1732">
        <f t="shared" si="2200"/>
        <v>54</v>
      </c>
      <c r="X1732">
        <f t="shared" si="2201"/>
        <v>0</v>
      </c>
      <c r="Y1732">
        <f t="shared" si="2151"/>
        <v>23.113956434939503</v>
      </c>
      <c r="Z1732">
        <f t="shared" si="2152"/>
        <v>7.0564343780828551</v>
      </c>
      <c r="AA1732">
        <f t="shared" si="2148"/>
        <v>39.670595467968624</v>
      </c>
      <c r="AB1732">
        <f t="shared" si="2149"/>
        <v>12.110992527269786</v>
      </c>
      <c r="AC1732">
        <f t="shared" si="2150"/>
        <v>53.222784405980541</v>
      </c>
      <c r="AD1732">
        <f t="shared" si="2158"/>
        <v>39.48241456472541</v>
      </c>
      <c r="AE1732">
        <f t="shared" si="2131"/>
        <v>3598.0400392000001</v>
      </c>
      <c r="AF1732">
        <f t="shared" si="2133"/>
        <v>3576.4083660000001</v>
      </c>
      <c r="AG1732">
        <f t="shared" si="2155"/>
        <v>3448.3875122500003</v>
      </c>
      <c r="AH1732">
        <f t="shared" si="2140"/>
        <v>3530.2800048999998</v>
      </c>
      <c r="AI1732">
        <f t="shared" si="2141"/>
        <v>3679.222086188654</v>
      </c>
      <c r="AJ1732">
        <f t="shared" si="2142"/>
        <v>3381.3379236113456</v>
      </c>
      <c r="AK1732">
        <f t="shared" si="2143"/>
        <v>0.75268226228866975</v>
      </c>
      <c r="AL1732">
        <f t="shared" si="2202"/>
        <v>-0.18252236893204099</v>
      </c>
      <c r="AM1732">
        <f t="shared" si="2203"/>
        <v>-60837.443400583245</v>
      </c>
      <c r="AN1732">
        <f t="shared" si="2156"/>
        <v>390893.70576720097</v>
      </c>
      <c r="AO1732">
        <f t="shared" si="2157"/>
        <v>6291652</v>
      </c>
      <c r="AP1732">
        <f t="shared" si="2159"/>
        <v>6.2128945747031303E-2</v>
      </c>
      <c r="AQ1732">
        <f t="shared" si="2160"/>
        <v>3589.2532019332648</v>
      </c>
      <c r="AR1732">
        <f t="shared" si="2161"/>
        <v>3593.9257203103898</v>
      </c>
      <c r="AS1732">
        <f t="shared" si="2162"/>
        <v>3539.6950486582359</v>
      </c>
      <c r="AT1732">
        <f t="shared" si="2163"/>
        <v>3474.3687854253608</v>
      </c>
      <c r="AU1732">
        <f t="shared" si="2164"/>
        <v>3522.843181947826</v>
      </c>
      <c r="AV1732">
        <f t="shared" si="2165"/>
        <v>3448.9598790386831</v>
      </c>
      <c r="AW1732">
        <f t="shared" si="2166"/>
        <v>73.883302909142913</v>
      </c>
      <c r="AX1732">
        <f t="shared" si="2193"/>
        <v>53.954816095533332</v>
      </c>
      <c r="AY1732">
        <f t="shared" si="2167"/>
        <v>19.928486813609581</v>
      </c>
      <c r="AZ1732">
        <f t="shared" si="2204"/>
        <v>3608.6833496666663</v>
      </c>
      <c r="BA1732">
        <f t="shared" si="2205"/>
        <v>1202828290.694145</v>
      </c>
      <c r="BB1732">
        <f t="shared" ref="BB1732:BB1795" si="2208">IF(AZ1732&gt;AZ1731,BA1732,0)</f>
        <v>0</v>
      </c>
      <c r="BC1732">
        <f t="shared" ref="BC1732:BC1795" si="2209">IF(AZ1732&lt;AZ1731,BA1732,0)</f>
        <v>1202828290.694145</v>
      </c>
      <c r="BD1732">
        <f t="shared" si="2144"/>
        <v>13174066828.786026</v>
      </c>
      <c r="BE1732">
        <f t="shared" si="2145"/>
        <v>3844908031.6274719</v>
      </c>
      <c r="BF1732">
        <f t="shared" si="2146"/>
        <v>3.4263672161775243</v>
      </c>
      <c r="BG1732">
        <f t="shared" si="2147"/>
        <v>77.408110281831313</v>
      </c>
      <c r="BH1732">
        <f t="shared" si="2168"/>
        <v>99168292</v>
      </c>
      <c r="BI1732">
        <f t="shared" si="2169"/>
        <v>2.1421908488461789</v>
      </c>
      <c r="BJ1732">
        <f t="shared" ref="BJ1732:BJ1795" si="2210">((E1732-E1731)-1)*100</f>
        <v>-2169.9951000000056</v>
      </c>
      <c r="BK1732">
        <f t="shared" si="2170"/>
        <v>-5.7083629093416218E-3</v>
      </c>
      <c r="BL1732">
        <f t="shared" si="2171"/>
        <v>0.99429163709065838</v>
      </c>
      <c r="BM1732">
        <f t="shared" si="2172"/>
        <v>78.499369386346956</v>
      </c>
      <c r="BN1732">
        <f t="shared" si="2173"/>
        <v>3610.25</v>
      </c>
      <c r="BO1732">
        <f t="shared" si="2132"/>
        <v>3586.6199951000003</v>
      </c>
      <c r="BP1732">
        <f t="shared" si="2174"/>
        <v>3412.969852220589</v>
      </c>
      <c r="BQ1732">
        <f t="shared" si="2175"/>
        <v>173.65014287941131</v>
      </c>
      <c r="BR1732">
        <f t="shared" si="2176"/>
        <v>167.80004899999994</v>
      </c>
      <c r="BS1732">
        <f t="shared" si="2177"/>
        <v>202.44995100000006</v>
      </c>
      <c r="BT1732">
        <f t="shared" si="2178"/>
        <v>177.05004899999994</v>
      </c>
      <c r="BU1732">
        <f t="shared" si="2179"/>
        <v>218</v>
      </c>
      <c r="BV1732">
        <f t="shared" si="2180"/>
        <v>3610.0100424666671</v>
      </c>
      <c r="BW1732">
        <f t="shared" si="2181"/>
        <v>3600.4095634761907</v>
      </c>
      <c r="BX1732">
        <f t="shared" si="2182"/>
        <v>3565.2245650545451</v>
      </c>
      <c r="BY1732">
        <f t="shared" si="2183"/>
        <v>3498.0616815999997</v>
      </c>
      <c r="BZ1732">
        <f t="shared" si="2184"/>
        <v>3642.5</v>
      </c>
      <c r="CA1732">
        <f t="shared" si="2185"/>
        <v>3382.0500489999999</v>
      </c>
      <c r="CB1732">
        <f t="shared" si="2186"/>
        <v>3573.4471965566663</v>
      </c>
      <c r="CC1732">
        <f t="shared" si="2187"/>
        <v>3533.4515469694438</v>
      </c>
      <c r="CD1732">
        <f t="shared" si="2188"/>
        <v>3480.4456431535714</v>
      </c>
      <c r="CE1732">
        <f t="shared" si="2189"/>
        <v>3386.5766159135555</v>
      </c>
      <c r="CF1732">
        <f t="shared" si="2190"/>
        <v>3626.25</v>
      </c>
      <c r="CG1732">
        <f t="shared" si="2191"/>
        <v>3642.5</v>
      </c>
      <c r="CH1732">
        <f t="shared" si="2192"/>
        <v>3615.1999510000001</v>
      </c>
    </row>
    <row r="1733" spans="1:86">
      <c r="A1733" s="1">
        <v>42025</v>
      </c>
      <c r="B1733">
        <v>3623</v>
      </c>
      <c r="C1733">
        <v>3690</v>
      </c>
      <c r="D1733">
        <v>3592</v>
      </c>
      <c r="E1733">
        <v>3634.6999510000001</v>
      </c>
      <c r="F1733">
        <v>402419</v>
      </c>
      <c r="G1733">
        <f t="shared" si="2206"/>
        <v>-51739.98813328526</v>
      </c>
      <c r="H1733">
        <f t="shared" si="2154"/>
        <v>17048611.227988522</v>
      </c>
      <c r="I1733">
        <f t="shared" si="2207"/>
        <v>3634.9249877500001</v>
      </c>
      <c r="J1733">
        <f t="shared" si="2134"/>
        <v>3634.9249877500001</v>
      </c>
      <c r="K1733">
        <f t="shared" si="2135"/>
        <v>3465.4249264999999</v>
      </c>
      <c r="L1733">
        <f t="shared" si="2136"/>
        <v>1</v>
      </c>
      <c r="M1733">
        <f t="shared" si="2137"/>
        <v>8</v>
      </c>
      <c r="N1733">
        <f t="shared" si="2138"/>
        <v>90</v>
      </c>
      <c r="O1733">
        <f t="shared" si="2139"/>
        <v>20</v>
      </c>
      <c r="P1733">
        <f t="shared" si="2194"/>
        <v>98</v>
      </c>
      <c r="Q1733">
        <f t="shared" si="2195"/>
        <v>55.300048999999944</v>
      </c>
      <c r="R1733">
        <f t="shared" si="2196"/>
        <v>42.699951000000056</v>
      </c>
      <c r="S1733">
        <f t="shared" si="2197"/>
        <v>98</v>
      </c>
      <c r="T1733">
        <f t="shared" si="2153"/>
        <v>61.102942730112169</v>
      </c>
      <c r="U1733">
        <f t="shared" si="2198"/>
        <v>-42</v>
      </c>
      <c r="V1733">
        <f t="shared" si="2199"/>
        <v>-0.100097999999889</v>
      </c>
      <c r="W1733">
        <f t="shared" si="2200"/>
        <v>0</v>
      </c>
      <c r="X1733">
        <f t="shared" si="2201"/>
        <v>0</v>
      </c>
      <c r="Y1733">
        <f t="shared" si="2151"/>
        <v>21.46295954672954</v>
      </c>
      <c r="Z1733">
        <f t="shared" si="2152"/>
        <v>6.5524033510769373</v>
      </c>
      <c r="AA1733">
        <f t="shared" si="2148"/>
        <v>35.125901614149868</v>
      </c>
      <c r="AB1733">
        <f t="shared" si="2149"/>
        <v>10.723547931264928</v>
      </c>
      <c r="AC1733">
        <f t="shared" si="2150"/>
        <v>53.222784405980526</v>
      </c>
      <c r="AD1733">
        <f t="shared" si="2158"/>
        <v>42.762525965141208</v>
      </c>
      <c r="AE1733">
        <f t="shared" si="2131"/>
        <v>3621.7800293999999</v>
      </c>
      <c r="AF1733">
        <f t="shared" si="2133"/>
        <v>3604.1500245000002</v>
      </c>
      <c r="AG1733">
        <f t="shared" si="2155"/>
        <v>3460.1875122500001</v>
      </c>
      <c r="AH1733">
        <f t="shared" si="2140"/>
        <v>3549.9749999999999</v>
      </c>
      <c r="AI1733">
        <f t="shared" si="2141"/>
        <v>3696.8384113226348</v>
      </c>
      <c r="AJ1733">
        <f t="shared" si="2142"/>
        <v>3403.111588677365</v>
      </c>
      <c r="AK1733">
        <f t="shared" si="2143"/>
        <v>0.78844812413444931</v>
      </c>
      <c r="AL1733">
        <f t="shared" si="2202"/>
        <v>-0.12857242857142745</v>
      </c>
      <c r="AM1733">
        <f t="shared" si="2203"/>
        <v>-51739.98813328526</v>
      </c>
      <c r="AN1733">
        <f t="shared" si="2156"/>
        <v>399921.19974376645</v>
      </c>
      <c r="AO1733">
        <f t="shared" si="2157"/>
        <v>6492036</v>
      </c>
      <c r="AP1733">
        <f t="shared" si="2159"/>
        <v>6.1601814861126224E-2</v>
      </c>
      <c r="AQ1733">
        <f t="shared" si="2160"/>
        <v>3604.705096615955</v>
      </c>
      <c r="AR1733">
        <f t="shared" si="2161"/>
        <v>3594.8731400219285</v>
      </c>
      <c r="AS1733">
        <f t="shared" si="2162"/>
        <v>3556.7959310797532</v>
      </c>
      <c r="AT1733">
        <f t="shared" si="2163"/>
        <v>3488.7985903270783</v>
      </c>
      <c r="AU1733">
        <f t="shared" si="2164"/>
        <v>3539.6216973056521</v>
      </c>
      <c r="AV1733">
        <f t="shared" si="2165"/>
        <v>3461.9616840759754</v>
      </c>
      <c r="AW1733">
        <f t="shared" si="2166"/>
        <v>77.660013229676679</v>
      </c>
      <c r="AX1733">
        <f t="shared" si="2193"/>
        <v>58.695855522362002</v>
      </c>
      <c r="AY1733">
        <f t="shared" si="2167"/>
        <v>18.964157707314676</v>
      </c>
      <c r="AZ1733">
        <f t="shared" si="2204"/>
        <v>3638.8999836666667</v>
      </c>
      <c r="BA1733">
        <f t="shared" si="2205"/>
        <v>1464362492.5271564</v>
      </c>
      <c r="BB1733">
        <f t="shared" si="2208"/>
        <v>1464362492.5271564</v>
      </c>
      <c r="BC1733">
        <f t="shared" si="2209"/>
        <v>0</v>
      </c>
      <c r="BD1733">
        <f t="shared" si="2144"/>
        <v>13638894697.313185</v>
      </c>
      <c r="BE1733">
        <f t="shared" si="2145"/>
        <v>3844908031.6274719</v>
      </c>
      <c r="BF1733">
        <f t="shared" si="2146"/>
        <v>3.5472616211161014</v>
      </c>
      <c r="BG1733">
        <f t="shared" si="2147"/>
        <v>78.008742770455427</v>
      </c>
      <c r="BH1733">
        <f t="shared" si="2168"/>
        <v>99570711</v>
      </c>
      <c r="BI1733">
        <f t="shared" si="2169"/>
        <v>2.2432372254982003</v>
      </c>
      <c r="BJ1733">
        <f t="shared" si="2210"/>
        <v>2814.9902000000111</v>
      </c>
      <c r="BK1733">
        <f t="shared" si="2170"/>
        <v>8.0847309297744571E-3</v>
      </c>
      <c r="BL1733">
        <f t="shared" si="2171"/>
        <v>1.0080847309297745</v>
      </c>
      <c r="BM1733">
        <f t="shared" si="2172"/>
        <v>77.403814120287748</v>
      </c>
      <c r="BN1733">
        <f t="shared" si="2173"/>
        <v>3641</v>
      </c>
      <c r="BO1733">
        <f t="shared" si="2132"/>
        <v>3615.5899901999996</v>
      </c>
      <c r="BP1733">
        <f t="shared" si="2174"/>
        <v>3420.344116205883</v>
      </c>
      <c r="BQ1733">
        <f t="shared" si="2175"/>
        <v>195.24587399411666</v>
      </c>
      <c r="BR1733">
        <f t="shared" si="2176"/>
        <v>159.19995100000006</v>
      </c>
      <c r="BS1733">
        <f t="shared" si="2177"/>
        <v>148</v>
      </c>
      <c r="BT1733">
        <f t="shared" si="2178"/>
        <v>180.44995100000006</v>
      </c>
      <c r="BU1733">
        <f t="shared" si="2179"/>
        <v>158</v>
      </c>
      <c r="BV1733">
        <f t="shared" si="2180"/>
        <v>3622.2300130666667</v>
      </c>
      <c r="BW1733">
        <f t="shared" si="2181"/>
        <v>3617.0643020476191</v>
      </c>
      <c r="BX1733">
        <f t="shared" si="2182"/>
        <v>3584.2100097999996</v>
      </c>
      <c r="BY1733">
        <f t="shared" si="2183"/>
        <v>3515.8057233857148</v>
      </c>
      <c r="BZ1733">
        <f t="shared" si="2184"/>
        <v>3690</v>
      </c>
      <c r="CA1733">
        <f t="shared" si="2185"/>
        <v>3429.9499510000001</v>
      </c>
      <c r="CB1733">
        <f t="shared" si="2186"/>
        <v>3622.0427166466666</v>
      </c>
      <c r="CC1733">
        <f t="shared" si="2187"/>
        <v>3578.5643345472222</v>
      </c>
      <c r="CD1733">
        <f t="shared" si="2188"/>
        <v>3500.7883341524603</v>
      </c>
      <c r="CE1733">
        <f t="shared" si="2189"/>
        <v>3385.4489108113949</v>
      </c>
      <c r="CF1733">
        <f t="shared" si="2190"/>
        <v>3605.5500489999999</v>
      </c>
      <c r="CG1733">
        <f t="shared" si="2191"/>
        <v>3636</v>
      </c>
      <c r="CH1733">
        <f t="shared" si="2192"/>
        <v>3584.5</v>
      </c>
    </row>
    <row r="1734" spans="1:86">
      <c r="A1734" s="1">
        <v>42026</v>
      </c>
      <c r="B1734">
        <v>3648</v>
      </c>
      <c r="C1734">
        <v>3648</v>
      </c>
      <c r="D1734">
        <v>3592.1000979999999</v>
      </c>
      <c r="E1734">
        <v>3597.25</v>
      </c>
      <c r="F1734">
        <v>318883</v>
      </c>
      <c r="G1734">
        <f t="shared" si="2206"/>
        <v>-260127.3979073154</v>
      </c>
      <c r="H1734">
        <f t="shared" si="2154"/>
        <v>16788483.830081206</v>
      </c>
      <c r="I1734">
        <f t="shared" si="2207"/>
        <v>3621.3375244999997</v>
      </c>
      <c r="J1734">
        <f t="shared" si="2134"/>
        <v>3634.9249877500001</v>
      </c>
      <c r="K1734">
        <f t="shared" si="2135"/>
        <v>3465.4249264999999</v>
      </c>
      <c r="L1734">
        <f t="shared" si="2136"/>
        <v>2</v>
      </c>
      <c r="M1734">
        <f t="shared" si="2137"/>
        <v>9</v>
      </c>
      <c r="N1734">
        <f t="shared" si="2138"/>
        <v>80</v>
      </c>
      <c r="O1734">
        <f t="shared" si="2139"/>
        <v>10</v>
      </c>
      <c r="P1734">
        <f t="shared" si="2194"/>
        <v>55.899902000000111</v>
      </c>
      <c r="Q1734">
        <f t="shared" si="2195"/>
        <v>50.75</v>
      </c>
      <c r="R1734">
        <f t="shared" si="2196"/>
        <v>5.149902000000111</v>
      </c>
      <c r="S1734">
        <f t="shared" si="2197"/>
        <v>55.899902000000111</v>
      </c>
      <c r="T1734">
        <f t="shared" si="2153"/>
        <v>60.731296963675597</v>
      </c>
      <c r="U1734">
        <f t="shared" si="2198"/>
        <v>-8.25</v>
      </c>
      <c r="V1734">
        <f t="shared" si="2199"/>
        <v>17.100097999999889</v>
      </c>
      <c r="W1734">
        <f t="shared" si="2200"/>
        <v>0</v>
      </c>
      <c r="X1734">
        <f t="shared" si="2201"/>
        <v>17.100097999999889</v>
      </c>
      <c r="Y1734">
        <f t="shared" si="2151"/>
        <v>19.92989100767743</v>
      </c>
      <c r="Z1734">
        <f t="shared" si="2152"/>
        <v>7.3058101117142913</v>
      </c>
      <c r="AA1734">
        <f t="shared" si="2148"/>
        <v>32.816508133521062</v>
      </c>
      <c r="AB1734">
        <f t="shared" si="2149"/>
        <v>12.029728454645088</v>
      </c>
      <c r="AC1734">
        <f t="shared" si="2150"/>
        <v>46.35122422816881</v>
      </c>
      <c r="AD1734">
        <f t="shared" si="2158"/>
        <v>44.172675889874249</v>
      </c>
      <c r="AE1734">
        <f t="shared" si="2131"/>
        <v>3616.0700196000007</v>
      </c>
      <c r="AF1734">
        <f t="shared" si="2133"/>
        <v>3617.6916911666667</v>
      </c>
      <c r="AG1734">
        <f t="shared" si="2155"/>
        <v>3471.7750122500001</v>
      </c>
      <c r="AH1734">
        <f t="shared" si="2140"/>
        <v>3562.15</v>
      </c>
      <c r="AI1734">
        <f t="shared" si="2141"/>
        <v>3702.333091296101</v>
      </c>
      <c r="AJ1734">
        <f t="shared" si="2142"/>
        <v>3421.9669087038992</v>
      </c>
      <c r="AK1734">
        <f t="shared" si="2143"/>
        <v>0.62519341553775609</v>
      </c>
      <c r="AL1734">
        <f t="shared" si="2202"/>
        <v>-0.81574558037686362</v>
      </c>
      <c r="AM1734">
        <f t="shared" si="2203"/>
        <v>-260127.3979073154</v>
      </c>
      <c r="AN1734">
        <f t="shared" si="2156"/>
        <v>240558.08494647237</v>
      </c>
      <c r="AO1734">
        <f t="shared" si="2157"/>
        <v>6407863</v>
      </c>
      <c r="AP1734">
        <f t="shared" si="2159"/>
        <v>3.7541078039039284E-2</v>
      </c>
      <c r="AQ1734">
        <f t="shared" si="2160"/>
        <v>3602.1703637665305</v>
      </c>
      <c r="AR1734">
        <f t="shared" si="2161"/>
        <v>3598.2437811506788</v>
      </c>
      <c r="AS1734">
        <f t="shared" si="2162"/>
        <v>3564.0776634853978</v>
      </c>
      <c r="AT1734">
        <f t="shared" si="2163"/>
        <v>3498.5592171976414</v>
      </c>
      <c r="AU1734">
        <f t="shared" si="2164"/>
        <v>3548.2659427098042</v>
      </c>
      <c r="AV1734">
        <f t="shared" si="2165"/>
        <v>3471.4318661906573</v>
      </c>
      <c r="AW1734">
        <f t="shared" si="2166"/>
        <v>76.834076519146947</v>
      </c>
      <c r="AX1734">
        <f t="shared" si="2193"/>
        <v>62.323499721718989</v>
      </c>
      <c r="AY1734">
        <f t="shared" si="2167"/>
        <v>14.510576797427959</v>
      </c>
      <c r="AZ1734">
        <f t="shared" si="2204"/>
        <v>3612.4500326666662</v>
      </c>
      <c r="BA1734">
        <f t="shared" si="2205"/>
        <v>1151948903.7668445</v>
      </c>
      <c r="BB1734">
        <f t="shared" si="2208"/>
        <v>0</v>
      </c>
      <c r="BC1734">
        <f t="shared" si="2209"/>
        <v>1151948903.7668445</v>
      </c>
      <c r="BD1734">
        <f t="shared" si="2144"/>
        <v>12851888581.538334</v>
      </c>
      <c r="BE1734">
        <f t="shared" si="2145"/>
        <v>4996856935.3943167</v>
      </c>
      <c r="BF1734">
        <f t="shared" si="2146"/>
        <v>2.5719945052867828</v>
      </c>
      <c r="BG1734">
        <f t="shared" si="2147"/>
        <v>72.004436218478631</v>
      </c>
      <c r="BH1734">
        <f t="shared" si="2168"/>
        <v>99251828</v>
      </c>
      <c r="BI1734">
        <f t="shared" si="2169"/>
        <v>2.2133252064503313</v>
      </c>
      <c r="BJ1734">
        <f t="shared" si="2210"/>
        <v>-3844.9951000000056</v>
      </c>
      <c r="BK1734">
        <f t="shared" si="2170"/>
        <v>-1.0303450492439302E-2</v>
      </c>
      <c r="BL1734">
        <f t="shared" si="2171"/>
        <v>0.9896965495075607</v>
      </c>
      <c r="BM1734">
        <f t="shared" si="2172"/>
        <v>73.882976323167384</v>
      </c>
      <c r="BN1734">
        <f t="shared" si="2173"/>
        <v>3620.0500489999999</v>
      </c>
      <c r="BO1734">
        <f t="shared" si="2132"/>
        <v>3621.7350098000002</v>
      </c>
      <c r="BP1734">
        <f t="shared" si="2174"/>
        <v>3426.8279418970596</v>
      </c>
      <c r="BQ1734">
        <f t="shared" si="2175"/>
        <v>194.90706790294053</v>
      </c>
      <c r="BR1734">
        <f t="shared" si="2176"/>
        <v>129.05004899999994</v>
      </c>
      <c r="BS1734">
        <f t="shared" si="2177"/>
        <v>162.15014699999983</v>
      </c>
      <c r="BT1734">
        <f t="shared" si="2178"/>
        <v>140.30004899999994</v>
      </c>
      <c r="BU1734">
        <f t="shared" si="2179"/>
        <v>148</v>
      </c>
      <c r="BV1734">
        <f t="shared" si="2180"/>
        <v>3614.0533366000004</v>
      </c>
      <c r="BW1734">
        <f t="shared" si="2181"/>
        <v>3615.09286647619</v>
      </c>
      <c r="BX1734">
        <f t="shared" si="2182"/>
        <v>3592.8054643454548</v>
      </c>
      <c r="BY1734">
        <f t="shared" si="2183"/>
        <v>3528.8592936476193</v>
      </c>
      <c r="BZ1734">
        <f t="shared" si="2184"/>
        <v>3690</v>
      </c>
      <c r="CA1734">
        <f t="shared" si="2185"/>
        <v>3429.9499510000001</v>
      </c>
      <c r="CB1734">
        <f t="shared" si="2186"/>
        <v>3618.2007146866663</v>
      </c>
      <c r="CC1734">
        <f t="shared" si="2187"/>
        <v>3621.3175457333341</v>
      </c>
      <c r="CD1734">
        <f t="shared" si="2188"/>
        <v>3512.3224123513091</v>
      </c>
      <c r="CE1734">
        <f t="shared" si="2189"/>
        <v>3390.2287276720645</v>
      </c>
      <c r="CF1734">
        <f t="shared" si="2190"/>
        <v>3634.6999510000001</v>
      </c>
      <c r="CG1734">
        <f t="shared" si="2191"/>
        <v>3690</v>
      </c>
      <c r="CH1734">
        <f t="shared" si="2192"/>
        <v>3592</v>
      </c>
    </row>
    <row r="1735" spans="1:86">
      <c r="A1735" s="1">
        <v>42027</v>
      </c>
      <c r="B1735">
        <v>3634</v>
      </c>
      <c r="C1735">
        <v>3639.75</v>
      </c>
      <c r="D1735">
        <v>3575</v>
      </c>
      <c r="E1735">
        <v>3606.6999510000001</v>
      </c>
      <c r="F1735">
        <v>337571</v>
      </c>
      <c r="G1735">
        <f t="shared" si="2206"/>
        <v>-7038.6707638295366</v>
      </c>
      <c r="H1735">
        <f t="shared" si="2154"/>
        <v>16781445.159317378</v>
      </c>
      <c r="I1735">
        <f t="shared" si="2207"/>
        <v>3613.8624877500001</v>
      </c>
      <c r="J1735">
        <f t="shared" si="2134"/>
        <v>3634.9249877500001</v>
      </c>
      <c r="K1735">
        <f t="shared" si="2135"/>
        <v>3465.4249264999999</v>
      </c>
      <c r="L1735">
        <f t="shared" si="2136"/>
        <v>3</v>
      </c>
      <c r="M1735">
        <f t="shared" si="2137"/>
        <v>10</v>
      </c>
      <c r="N1735">
        <f t="shared" si="2138"/>
        <v>70</v>
      </c>
      <c r="O1735">
        <f t="shared" si="2139"/>
        <v>0</v>
      </c>
      <c r="P1735">
        <f t="shared" si="2194"/>
        <v>64.75</v>
      </c>
      <c r="Q1735">
        <f t="shared" si="2195"/>
        <v>33.050048999999944</v>
      </c>
      <c r="R1735">
        <f t="shared" si="2196"/>
        <v>31.699951000000056</v>
      </c>
      <c r="S1735">
        <f t="shared" si="2197"/>
        <v>64.75</v>
      </c>
      <c r="T1735">
        <f t="shared" si="2153"/>
        <v>61.018347180555914</v>
      </c>
      <c r="U1735">
        <f t="shared" si="2198"/>
        <v>64.949951000000056</v>
      </c>
      <c r="V1735">
        <f t="shared" si="2199"/>
        <v>-10.149902000000111</v>
      </c>
      <c r="W1735">
        <f t="shared" si="2200"/>
        <v>64.949951000000056</v>
      </c>
      <c r="X1735">
        <f t="shared" si="2201"/>
        <v>0</v>
      </c>
      <c r="Y1735">
        <f t="shared" si="2151"/>
        <v>23.145609578557618</v>
      </c>
      <c r="Z1735">
        <f t="shared" si="2152"/>
        <v>6.7839665323061284</v>
      </c>
      <c r="AA1735">
        <f t="shared" si="2148"/>
        <v>37.93221325721715</v>
      </c>
      <c r="AB1735">
        <f t="shared" si="2149"/>
        <v>11.11791263737787</v>
      </c>
      <c r="AC1735">
        <f t="shared" si="2150"/>
        <v>54.667139239277731</v>
      </c>
      <c r="AD1735">
        <f t="shared" si="2158"/>
        <v>46.176819743972217</v>
      </c>
      <c r="AE1735">
        <f t="shared" ref="AE1735:AE1798" si="2211">AVERAGE(E1731:E1735)</f>
        <v>3614.0899901999996</v>
      </c>
      <c r="AF1735">
        <f t="shared" si="2133"/>
        <v>3614.5083415000004</v>
      </c>
      <c r="AG1735">
        <f t="shared" si="2155"/>
        <v>3485.4550049000004</v>
      </c>
      <c r="AH1735">
        <f t="shared" si="2140"/>
        <v>3576</v>
      </c>
      <c r="AI1735">
        <f t="shared" si="2141"/>
        <v>3703.0718051187196</v>
      </c>
      <c r="AJ1735">
        <f t="shared" si="2142"/>
        <v>3448.9281948812804</v>
      </c>
      <c r="AK1735">
        <f t="shared" si="2143"/>
        <v>0.62079765047532753</v>
      </c>
      <c r="AL1735">
        <f t="shared" si="2202"/>
        <v>-2.0850934362932647E-2</v>
      </c>
      <c r="AM1735">
        <f t="shared" si="2203"/>
        <v>-7038.6707638295366</v>
      </c>
      <c r="AN1735">
        <f t="shared" si="2156"/>
        <v>396641.1578329695</v>
      </c>
      <c r="AO1735">
        <f t="shared" si="2157"/>
        <v>6534552</v>
      </c>
      <c r="AP1735">
        <f t="shared" si="2159"/>
        <v>6.0699059068314021E-2</v>
      </c>
      <c r="AQ1735">
        <f t="shared" si="2160"/>
        <v>3603.71042342591</v>
      </c>
      <c r="AR1735">
        <f t="shared" si="2161"/>
        <v>3623.7957755927355</v>
      </c>
      <c r="AS1735">
        <f t="shared" si="2162"/>
        <v>3571.7496752380262</v>
      </c>
      <c r="AT1735">
        <f t="shared" si="2163"/>
        <v>3508.2918832398536</v>
      </c>
      <c r="AU1735">
        <f t="shared" si="2164"/>
        <v>3557.0310439533337</v>
      </c>
      <c r="AV1735">
        <f t="shared" si="2165"/>
        <v>3480.9006321273114</v>
      </c>
      <c r="AW1735">
        <f t="shared" si="2166"/>
        <v>76.130411826022282</v>
      </c>
      <c r="AX1735">
        <f t="shared" si="2193"/>
        <v>65.084882142579644</v>
      </c>
      <c r="AY1735">
        <f t="shared" si="2167"/>
        <v>11.045529683442638</v>
      </c>
      <c r="AZ1735">
        <f t="shared" si="2204"/>
        <v>3607.1499836666667</v>
      </c>
      <c r="BA1735">
        <f t="shared" si="2205"/>
        <v>1217669227.1363404</v>
      </c>
      <c r="BB1735">
        <f t="shared" si="2208"/>
        <v>0</v>
      </c>
      <c r="BC1735">
        <f t="shared" si="2209"/>
        <v>1217669227.1363404</v>
      </c>
      <c r="BD1735">
        <f t="shared" si="2144"/>
        <v>11010273806.33753</v>
      </c>
      <c r="BE1735">
        <f t="shared" si="2145"/>
        <v>6214526162.5306568</v>
      </c>
      <c r="BF1735">
        <f t="shared" si="2146"/>
        <v>1.771699646663643</v>
      </c>
      <c r="BG1735">
        <f t="shared" si="2147"/>
        <v>63.921054678355127</v>
      </c>
      <c r="BH1735">
        <f t="shared" si="2168"/>
        <v>99589399</v>
      </c>
      <c r="BI1735">
        <f t="shared" si="2169"/>
        <v>2.1870894883746246</v>
      </c>
      <c r="BJ1735">
        <f t="shared" si="2210"/>
        <v>844.99510000000555</v>
      </c>
      <c r="BK1735">
        <f t="shared" si="2170"/>
        <v>2.6269931197442646E-3</v>
      </c>
      <c r="BL1735">
        <f t="shared" si="2171"/>
        <v>1.0026269931197442</v>
      </c>
      <c r="BM1735">
        <f t="shared" si="2172"/>
        <v>66.972721760696984</v>
      </c>
      <c r="BN1735">
        <f t="shared" si="2173"/>
        <v>3607.375</v>
      </c>
      <c r="BO1735">
        <f t="shared" ref="BO1735:BO1798" si="2212">AVERAGE(BN1731:BN1735)</f>
        <v>3621.5050048999997</v>
      </c>
      <c r="BP1735">
        <f t="shared" si="2174"/>
        <v>3432.8242654264714</v>
      </c>
      <c r="BQ1735">
        <f t="shared" si="2175"/>
        <v>188.68073947352832</v>
      </c>
      <c r="BR1735">
        <f t="shared" si="2176"/>
        <v>143.80004899999994</v>
      </c>
      <c r="BS1735">
        <f t="shared" si="2177"/>
        <v>129.85009799999989</v>
      </c>
      <c r="BT1735">
        <f t="shared" si="2178"/>
        <v>156.10009799999989</v>
      </c>
      <c r="BU1735">
        <f t="shared" si="2179"/>
        <v>164</v>
      </c>
      <c r="BV1735">
        <f t="shared" si="2180"/>
        <v>3610.9299804000007</v>
      </c>
      <c r="BW1735">
        <f t="shared" si="2181"/>
        <v>3611.9523692857142</v>
      </c>
      <c r="BX1735">
        <f t="shared" si="2182"/>
        <v>3600.9054554363634</v>
      </c>
      <c r="BY1735">
        <f t="shared" si="2183"/>
        <v>3541.7092878142853</v>
      </c>
      <c r="BZ1735">
        <f t="shared" si="2184"/>
        <v>3690</v>
      </c>
      <c r="CA1735">
        <f t="shared" si="2185"/>
        <v>3445.1499020000001</v>
      </c>
      <c r="CB1735">
        <f t="shared" si="2186"/>
        <v>3618.8688362733328</v>
      </c>
      <c r="CC1735">
        <f t="shared" si="2187"/>
        <v>3617.5853191555557</v>
      </c>
      <c r="CD1735">
        <f t="shared" si="2188"/>
        <v>3529.7927014317856</v>
      </c>
      <c r="CE1735">
        <f t="shared" si="2189"/>
        <v>3402.8947903281869</v>
      </c>
      <c r="CF1735">
        <f t="shared" si="2190"/>
        <v>3597.25</v>
      </c>
      <c r="CG1735">
        <f t="shared" si="2191"/>
        <v>3648</v>
      </c>
      <c r="CH1735">
        <f t="shared" si="2192"/>
        <v>3592.1000979999999</v>
      </c>
    </row>
    <row r="1736" spans="1:86">
      <c r="A1736" s="1">
        <v>42031</v>
      </c>
      <c r="B1736">
        <v>3644.9499510000001</v>
      </c>
      <c r="C1736">
        <v>3704.6999510000001</v>
      </c>
      <c r="D1736">
        <v>3585.1499020000001</v>
      </c>
      <c r="E1736">
        <v>3687.8999020000001</v>
      </c>
      <c r="F1736">
        <v>1278436</v>
      </c>
      <c r="G1736">
        <f t="shared" si="2206"/>
        <v>919125.60869495012</v>
      </c>
      <c r="H1736">
        <f t="shared" si="2154"/>
        <v>17700570.76801233</v>
      </c>
      <c r="I1736">
        <f t="shared" si="2207"/>
        <v>3655.6749264999999</v>
      </c>
      <c r="J1736">
        <f t="shared" si="2134"/>
        <v>3655.6749264999999</v>
      </c>
      <c r="K1736">
        <f t="shared" si="2135"/>
        <v>3482.2875367500001</v>
      </c>
      <c r="L1736">
        <f t="shared" si="2136"/>
        <v>1</v>
      </c>
      <c r="M1736">
        <f t="shared" si="2137"/>
        <v>10</v>
      </c>
      <c r="N1736">
        <f t="shared" si="2138"/>
        <v>90</v>
      </c>
      <c r="O1736">
        <f t="shared" si="2139"/>
        <v>0</v>
      </c>
      <c r="P1736">
        <f t="shared" si="2194"/>
        <v>119.55004899999994</v>
      </c>
      <c r="Q1736">
        <f t="shared" si="2195"/>
        <v>16.800048999999944</v>
      </c>
      <c r="R1736">
        <f t="shared" si="2196"/>
        <v>102.75</v>
      </c>
      <c r="S1736">
        <f t="shared" si="2197"/>
        <v>119.55004899999994</v>
      </c>
      <c r="T1736">
        <f t="shared" si="2153"/>
        <v>65.199183024801911</v>
      </c>
      <c r="U1736">
        <f t="shared" si="2198"/>
        <v>53.800048999999944</v>
      </c>
      <c r="V1736">
        <f t="shared" si="2199"/>
        <v>-106.85009799999989</v>
      </c>
      <c r="W1736">
        <f t="shared" si="2200"/>
        <v>53.800048999999944</v>
      </c>
      <c r="X1736">
        <f t="shared" si="2201"/>
        <v>0</v>
      </c>
      <c r="Y1736">
        <f t="shared" si="2151"/>
        <v>25.335212394374928</v>
      </c>
      <c r="Z1736">
        <f t="shared" si="2152"/>
        <v>6.2993974942842623</v>
      </c>
      <c r="AA1736">
        <f t="shared" si="2148"/>
        <v>38.858174625803763</v>
      </c>
      <c r="AB1736">
        <f t="shared" si="2149"/>
        <v>9.6617736634643983</v>
      </c>
      <c r="AC1736">
        <f t="shared" si="2150"/>
        <v>60.174015001572343</v>
      </c>
      <c r="AD1736">
        <f t="shared" si="2158"/>
        <v>48.297211043790682</v>
      </c>
      <c r="AE1736">
        <f t="shared" si="2211"/>
        <v>3626.4199705999999</v>
      </c>
      <c r="AF1736">
        <f t="shared" ref="AF1736:AF1799" si="2213">AVERAGE(E1731:E1736)</f>
        <v>3626.3916421666668</v>
      </c>
      <c r="AG1736">
        <f t="shared" si="2155"/>
        <v>3502.4900024499998</v>
      </c>
      <c r="AH1736">
        <f t="shared" si="2140"/>
        <v>3598.5</v>
      </c>
      <c r="AI1736">
        <f t="shared" si="2141"/>
        <v>3716.8816962884484</v>
      </c>
      <c r="AJ1736">
        <f t="shared" si="2142"/>
        <v>3480.1183037115516</v>
      </c>
      <c r="AK1736">
        <f t="shared" si="2143"/>
        <v>0.87759174265491435</v>
      </c>
      <c r="AL1736">
        <f t="shared" si="2202"/>
        <v>0.71894534313407177</v>
      </c>
      <c r="AM1736">
        <f t="shared" si="2203"/>
        <v>919125.60869495012</v>
      </c>
      <c r="AN1736">
        <f t="shared" si="2156"/>
        <v>1412818.888003624</v>
      </c>
      <c r="AO1736">
        <f t="shared" si="2157"/>
        <v>7601731</v>
      </c>
      <c r="AP1736">
        <f t="shared" si="2159"/>
        <v>0.1858548912088081</v>
      </c>
      <c r="AQ1736">
        <f t="shared" si="2160"/>
        <v>3632.3348461411006</v>
      </c>
      <c r="AR1736">
        <f t="shared" si="2161"/>
        <v>3652.8669935138059</v>
      </c>
      <c r="AS1736">
        <f t="shared" si="2162"/>
        <v>3592.6567160551813</v>
      </c>
      <c r="AT1736">
        <f t="shared" si="2163"/>
        <v>3524.4566049282666</v>
      </c>
      <c r="AU1736">
        <f t="shared" si="2164"/>
        <v>3576.6613726603337</v>
      </c>
      <c r="AV1736">
        <f t="shared" si="2165"/>
        <v>3495.3905810183996</v>
      </c>
      <c r="AW1736">
        <f t="shared" si="2166"/>
        <v>81.270791641934011</v>
      </c>
      <c r="AX1736">
        <f t="shared" si="2193"/>
        <v>68.322064042450521</v>
      </c>
      <c r="AY1736">
        <f t="shared" si="2167"/>
        <v>12.94872759948349</v>
      </c>
      <c r="AZ1736">
        <f t="shared" si="2204"/>
        <v>3659.2499183333334</v>
      </c>
      <c r="BA1736">
        <f t="shared" si="2205"/>
        <v>4678116828.5943937</v>
      </c>
      <c r="BB1736">
        <f t="shared" si="2208"/>
        <v>4678116828.5943937</v>
      </c>
      <c r="BC1736">
        <f t="shared" si="2209"/>
        <v>0</v>
      </c>
      <c r="BD1736">
        <f t="shared" si="2144"/>
        <v>15688390634.931923</v>
      </c>
      <c r="BE1736">
        <f t="shared" si="2145"/>
        <v>4774839647.4473228</v>
      </c>
      <c r="BF1736">
        <f t="shared" si="2146"/>
        <v>3.2856371717779242</v>
      </c>
      <c r="BG1736">
        <f t="shared" si="2147"/>
        <v>76.666246816569782</v>
      </c>
      <c r="BH1736">
        <f t="shared" si="2168"/>
        <v>100867835</v>
      </c>
      <c r="BI1736">
        <f t="shared" si="2169"/>
        <v>2.3250847010709559</v>
      </c>
      <c r="BJ1736">
        <f t="shared" si="2210"/>
        <v>8019.9951000000056</v>
      </c>
      <c r="BK1736">
        <f t="shared" si="2170"/>
        <v>2.2513641861859456E-2</v>
      </c>
      <c r="BL1736">
        <f t="shared" si="2171"/>
        <v>1.0225136418618594</v>
      </c>
      <c r="BM1736">
        <f t="shared" si="2172"/>
        <v>62.392632257627767</v>
      </c>
      <c r="BN1736">
        <f t="shared" si="2173"/>
        <v>3644.9249264999999</v>
      </c>
      <c r="BO1736">
        <f t="shared" si="2212"/>
        <v>3624.7199951000002</v>
      </c>
      <c r="BP1736">
        <f t="shared" si="2174"/>
        <v>3439.9382324117651</v>
      </c>
      <c r="BQ1736">
        <f t="shared" si="2175"/>
        <v>184.78176268823518</v>
      </c>
      <c r="BR1736">
        <f t="shared" si="2176"/>
        <v>219.64990200000011</v>
      </c>
      <c r="BS1736">
        <f t="shared" si="2177"/>
        <v>123.04980400000022</v>
      </c>
      <c r="BT1736">
        <f t="shared" si="2178"/>
        <v>189.69995100000006</v>
      </c>
      <c r="BU1736">
        <f t="shared" si="2179"/>
        <v>161.14990200000011</v>
      </c>
      <c r="BV1736">
        <f t="shared" si="2180"/>
        <v>3635.5332843333331</v>
      </c>
      <c r="BW1736">
        <f t="shared" si="2181"/>
        <v>3632.9213865714287</v>
      </c>
      <c r="BX1736">
        <f t="shared" si="2182"/>
        <v>3621.2508921636363</v>
      </c>
      <c r="BY1736">
        <f t="shared" si="2183"/>
        <v>3560.9897542047615</v>
      </c>
      <c r="BZ1736">
        <f t="shared" si="2184"/>
        <v>3704.6999510000001</v>
      </c>
      <c r="CA1736">
        <f t="shared" si="2185"/>
        <v>3461.3000489999999</v>
      </c>
      <c r="CB1736">
        <f t="shared" si="2186"/>
        <v>3615.1290014700003</v>
      </c>
      <c r="CC1736">
        <f t="shared" si="2187"/>
        <v>3620.1226372555557</v>
      </c>
      <c r="CD1736">
        <f t="shared" si="2188"/>
        <v>3555.8811713032933</v>
      </c>
      <c r="CE1736">
        <f t="shared" si="2189"/>
        <v>3414.7151697440008</v>
      </c>
      <c r="CF1736">
        <f t="shared" si="2190"/>
        <v>3606.6999510000001</v>
      </c>
      <c r="CG1736">
        <f t="shared" si="2191"/>
        <v>3639.75</v>
      </c>
      <c r="CH1736">
        <f t="shared" si="2192"/>
        <v>3575</v>
      </c>
    </row>
    <row r="1737" spans="1:86">
      <c r="A1737" s="1">
        <v>42032</v>
      </c>
      <c r="B1737">
        <v>3692</v>
      </c>
      <c r="C1737">
        <v>3758.5</v>
      </c>
      <c r="D1737">
        <v>3692</v>
      </c>
      <c r="E1737">
        <v>3725.8000489999999</v>
      </c>
      <c r="F1737">
        <v>672705</v>
      </c>
      <c r="G1737">
        <f t="shared" si="2206"/>
        <v>11128.442482555267</v>
      </c>
      <c r="H1737">
        <f t="shared" si="2154"/>
        <v>17711699.210494883</v>
      </c>
      <c r="I1737">
        <f t="shared" si="2207"/>
        <v>3717.0750122499999</v>
      </c>
      <c r="J1737">
        <f t="shared" si="2134"/>
        <v>3717.0750122499999</v>
      </c>
      <c r="K1737">
        <f t="shared" si="2135"/>
        <v>3495.0375367500001</v>
      </c>
      <c r="L1737">
        <f t="shared" si="2136"/>
        <v>1</v>
      </c>
      <c r="M1737">
        <f t="shared" si="2137"/>
        <v>10</v>
      </c>
      <c r="N1737">
        <f t="shared" si="2138"/>
        <v>90</v>
      </c>
      <c r="O1737">
        <f t="shared" si="2139"/>
        <v>0</v>
      </c>
      <c r="P1737">
        <f t="shared" si="2194"/>
        <v>66.5</v>
      </c>
      <c r="Q1737">
        <f t="shared" si="2195"/>
        <v>32.699951000000056</v>
      </c>
      <c r="R1737">
        <f t="shared" si="2196"/>
        <v>33.800048999999944</v>
      </c>
      <c r="S1737">
        <f t="shared" si="2197"/>
        <v>66.5</v>
      </c>
      <c r="T1737">
        <f t="shared" si="2153"/>
        <v>65.292098523030347</v>
      </c>
      <c r="U1737">
        <f t="shared" si="2198"/>
        <v>-13.5</v>
      </c>
      <c r="V1737">
        <f t="shared" si="2199"/>
        <v>15</v>
      </c>
      <c r="W1737">
        <f t="shared" si="2200"/>
        <v>0</v>
      </c>
      <c r="X1737">
        <f t="shared" si="2201"/>
        <v>15</v>
      </c>
      <c r="Y1737">
        <f t="shared" si="2151"/>
        <v>23.525554366205288</v>
      </c>
      <c r="Z1737">
        <f t="shared" si="2152"/>
        <v>6.9208691018353861</v>
      </c>
      <c r="AA1737">
        <f t="shared" si="2148"/>
        <v>36.031242521493112</v>
      </c>
      <c r="AB1737">
        <f t="shared" si="2149"/>
        <v>10.599857039966638</v>
      </c>
      <c r="AC1737">
        <f t="shared" si="2150"/>
        <v>54.537391827975092</v>
      </c>
      <c r="AD1737">
        <f t="shared" si="2158"/>
        <v>49.388553228813365</v>
      </c>
      <c r="AE1737">
        <f t="shared" si="2211"/>
        <v>3650.4699706000006</v>
      </c>
      <c r="AF1737">
        <f t="shared" si="2213"/>
        <v>3642.9833170000002</v>
      </c>
      <c r="AG1737">
        <f t="shared" si="2155"/>
        <v>3521.4175048999996</v>
      </c>
      <c r="AH1737">
        <f t="shared" si="2140"/>
        <v>3624.2550048999997</v>
      </c>
      <c r="AI1737">
        <f t="shared" si="2141"/>
        <v>3729.4074699053067</v>
      </c>
      <c r="AJ1737">
        <f t="shared" si="2142"/>
        <v>3519.1025398946927</v>
      </c>
      <c r="AK1737">
        <f t="shared" si="2143"/>
        <v>0.9828467126038144</v>
      </c>
      <c r="AL1737">
        <f t="shared" si="2202"/>
        <v>1.6542827067667503E-2</v>
      </c>
      <c r="AM1737">
        <f t="shared" si="2203"/>
        <v>11128.442482555267</v>
      </c>
      <c r="AN1737">
        <f t="shared" si="2156"/>
        <v>1474982.7275038324</v>
      </c>
      <c r="AO1737">
        <f t="shared" si="2157"/>
        <v>8164859</v>
      </c>
      <c r="AP1737">
        <f t="shared" si="2159"/>
        <v>0.18065011624864954</v>
      </c>
      <c r="AQ1737">
        <f t="shared" si="2160"/>
        <v>3664.1130151131265</v>
      </c>
      <c r="AR1737">
        <f t="shared" si="2161"/>
        <v>3663.1079143273714</v>
      </c>
      <c r="AS1737">
        <f t="shared" si="2162"/>
        <v>3616.6225159852488</v>
      </c>
      <c r="AT1737">
        <f t="shared" si="2163"/>
        <v>3542.5775148947228</v>
      </c>
      <c r="AU1737">
        <f t="shared" si="2164"/>
        <v>3599.0321741112834</v>
      </c>
      <c r="AV1737">
        <f t="shared" si="2165"/>
        <v>3511.5192437771116</v>
      </c>
      <c r="AW1737">
        <f t="shared" si="2166"/>
        <v>87.51293033417187</v>
      </c>
      <c r="AX1737">
        <f t="shared" si="2193"/>
        <v>72.16023730079479</v>
      </c>
      <c r="AY1737">
        <f t="shared" si="2167"/>
        <v>15.352693033377079</v>
      </c>
      <c r="AZ1737">
        <f t="shared" si="2204"/>
        <v>3725.4333496666663</v>
      </c>
      <c r="BA1737">
        <f t="shared" si="2205"/>
        <v>2506117641.487515</v>
      </c>
      <c r="BB1737">
        <f t="shared" si="2208"/>
        <v>2506117641.487515</v>
      </c>
      <c r="BC1737">
        <f t="shared" si="2209"/>
        <v>0</v>
      </c>
      <c r="BD1737">
        <f t="shared" si="2144"/>
        <v>16929396300.169437</v>
      </c>
      <c r="BE1737">
        <f t="shared" si="2145"/>
        <v>4774839647.4473228</v>
      </c>
      <c r="BF1737">
        <f t="shared" si="2146"/>
        <v>3.5455423742282242</v>
      </c>
      <c r="BG1737">
        <f t="shared" si="2147"/>
        <v>78.000425083051013</v>
      </c>
      <c r="BH1737">
        <f t="shared" si="2168"/>
        <v>101540540</v>
      </c>
      <c r="BI1737">
        <f t="shared" si="2169"/>
        <v>2.4921671863042372</v>
      </c>
      <c r="BJ1737">
        <f t="shared" si="2210"/>
        <v>3690.0146999999833</v>
      </c>
      <c r="BK1737">
        <f t="shared" si="2170"/>
        <v>1.0276891457776837E-2</v>
      </c>
      <c r="BL1737">
        <f t="shared" si="2171"/>
        <v>1.0102768914577769</v>
      </c>
      <c r="BM1737">
        <f t="shared" si="2172"/>
        <v>55.420215166328802</v>
      </c>
      <c r="BN1737">
        <f t="shared" si="2173"/>
        <v>3725.25</v>
      </c>
      <c r="BO1737">
        <f t="shared" si="2212"/>
        <v>3647.7199951000002</v>
      </c>
      <c r="BP1737">
        <f t="shared" si="2174"/>
        <v>3450.8308787500005</v>
      </c>
      <c r="BQ1737">
        <f t="shared" si="2175"/>
        <v>196.88911634999977</v>
      </c>
      <c r="BR1737">
        <f t="shared" si="2176"/>
        <v>209.80004899999994</v>
      </c>
      <c r="BS1737">
        <f t="shared" si="2177"/>
        <v>230.69995100000006</v>
      </c>
      <c r="BT1737">
        <f t="shared" si="2178"/>
        <v>227.5</v>
      </c>
      <c r="BU1737">
        <f t="shared" si="2179"/>
        <v>220.14990200000011</v>
      </c>
      <c r="BV1737">
        <f t="shared" si="2180"/>
        <v>3668.6599771333335</v>
      </c>
      <c r="BW1737">
        <f t="shared" si="2181"/>
        <v>3661.32378852381</v>
      </c>
      <c r="BX1737">
        <f t="shared" si="2182"/>
        <v>3644.3963556181816</v>
      </c>
      <c r="BY1737">
        <f t="shared" si="2183"/>
        <v>3582.2573776857148</v>
      </c>
      <c r="BZ1737">
        <f t="shared" si="2184"/>
        <v>3758.5</v>
      </c>
      <c r="CA1737">
        <f t="shared" si="2185"/>
        <v>3461.3000489999999</v>
      </c>
      <c r="CB1737">
        <f t="shared" si="2186"/>
        <v>3629.1331297533334</v>
      </c>
      <c r="CC1737">
        <f t="shared" si="2187"/>
        <v>3619.7713873916673</v>
      </c>
      <c r="CD1737">
        <f t="shared" si="2188"/>
        <v>3591.5383803369841</v>
      </c>
      <c r="CE1737">
        <f t="shared" si="2189"/>
        <v>3428.3147105824514</v>
      </c>
      <c r="CF1737">
        <f t="shared" si="2190"/>
        <v>3687.8999020000001</v>
      </c>
      <c r="CG1737">
        <f t="shared" si="2191"/>
        <v>3704.6999510000001</v>
      </c>
      <c r="CH1737">
        <f t="shared" si="2192"/>
        <v>3585.1499020000001</v>
      </c>
    </row>
    <row r="1738" spans="1:86">
      <c r="A1738" s="1">
        <v>42033</v>
      </c>
      <c r="B1738">
        <v>3745</v>
      </c>
      <c r="C1738">
        <v>3745</v>
      </c>
      <c r="D1738">
        <v>3677</v>
      </c>
      <c r="E1738">
        <v>3688.8000489999999</v>
      </c>
      <c r="F1738">
        <v>603103</v>
      </c>
      <c r="G1738">
        <f t="shared" si="2206"/>
        <v>-393789.91317508923</v>
      </c>
      <c r="H1738">
        <f t="shared" si="2154"/>
        <v>17317909.297319796</v>
      </c>
      <c r="I1738">
        <f t="shared" si="2207"/>
        <v>3713.9500122499999</v>
      </c>
      <c r="J1738">
        <f t="shared" si="2134"/>
        <v>3717.0750122499999</v>
      </c>
      <c r="K1738">
        <f t="shared" si="2135"/>
        <v>3588.7000122499999</v>
      </c>
      <c r="L1738">
        <f t="shared" si="2136"/>
        <v>2</v>
      </c>
      <c r="M1738">
        <f t="shared" si="2137"/>
        <v>10</v>
      </c>
      <c r="N1738">
        <f t="shared" si="2138"/>
        <v>80</v>
      </c>
      <c r="O1738">
        <f t="shared" si="2139"/>
        <v>0</v>
      </c>
      <c r="P1738">
        <f t="shared" si="2194"/>
        <v>68</v>
      </c>
      <c r="Q1738">
        <f t="shared" si="2195"/>
        <v>56.199951000000056</v>
      </c>
      <c r="R1738">
        <f t="shared" si="2196"/>
        <v>11.800048999999944</v>
      </c>
      <c r="S1738">
        <f t="shared" si="2197"/>
        <v>68</v>
      </c>
      <c r="T1738">
        <f t="shared" si="2153"/>
        <v>65.485520057099606</v>
      </c>
      <c r="U1738">
        <f t="shared" si="2198"/>
        <v>-4</v>
      </c>
      <c r="V1738">
        <f t="shared" si="2199"/>
        <v>50.449951000000056</v>
      </c>
      <c r="W1738">
        <f t="shared" si="2200"/>
        <v>0</v>
      </c>
      <c r="X1738">
        <f t="shared" si="2201"/>
        <v>50.449951000000056</v>
      </c>
      <c r="Y1738">
        <f t="shared" si="2151"/>
        <v>21.845157625762052</v>
      </c>
      <c r="Z1738">
        <f t="shared" si="2152"/>
        <v>10.030089237418577</v>
      </c>
      <c r="AA1738">
        <f t="shared" si="2148"/>
        <v>33.358760236941436</v>
      </c>
      <c r="AB1738">
        <f t="shared" si="2149"/>
        <v>15.316499324847566</v>
      </c>
      <c r="AC1738">
        <f t="shared" si="2150"/>
        <v>37.066594147671239</v>
      </c>
      <c r="AD1738">
        <f t="shared" si="2158"/>
        <v>49.593614418368773</v>
      </c>
      <c r="AE1738">
        <f t="shared" si="2211"/>
        <v>3661.2899901999999</v>
      </c>
      <c r="AF1738">
        <f t="shared" si="2213"/>
        <v>3656.8583170000006</v>
      </c>
      <c r="AG1738">
        <f t="shared" si="2155"/>
        <v>3539.3675048999999</v>
      </c>
      <c r="AH1738">
        <f t="shared" si="2140"/>
        <v>3641.5350098000004</v>
      </c>
      <c r="AI1738">
        <f t="shared" si="2141"/>
        <v>3724.2478459990734</v>
      </c>
      <c r="AJ1738">
        <f t="shared" si="2142"/>
        <v>3558.8221736009273</v>
      </c>
      <c r="AK1738">
        <f t="shared" si="2143"/>
        <v>0.78571767921391422</v>
      </c>
      <c r="AL1738">
        <f t="shared" si="2202"/>
        <v>-0.65293973529411931</v>
      </c>
      <c r="AM1738">
        <f t="shared" si="2203"/>
        <v>-393789.91317508923</v>
      </c>
      <c r="AN1738">
        <f t="shared" si="2156"/>
        <v>961257.97085755481</v>
      </c>
      <c r="AO1738">
        <f t="shared" si="2157"/>
        <v>8486336</v>
      </c>
      <c r="AP1738">
        <f t="shared" si="2159"/>
        <v>0.11327125992390059</v>
      </c>
      <c r="AQ1738">
        <f t="shared" si="2160"/>
        <v>3672.5066066346635</v>
      </c>
      <c r="AR1738">
        <f t="shared" si="2161"/>
        <v>3658.6169366740705</v>
      </c>
      <c r="AS1738">
        <f t="shared" si="2162"/>
        <v>3629.6144719279041</v>
      </c>
      <c r="AT1738">
        <f t="shared" si="2163"/>
        <v>3555.7375429641979</v>
      </c>
      <c r="AU1738">
        <f t="shared" si="2164"/>
        <v>3612.4973553445907</v>
      </c>
      <c r="AV1738">
        <f t="shared" si="2165"/>
        <v>3523.9289001427137</v>
      </c>
      <c r="AW1738">
        <f t="shared" si="2166"/>
        <v>88.568455201876986</v>
      </c>
      <c r="AX1738">
        <f t="shared" si="2193"/>
        <v>75.44188088101123</v>
      </c>
      <c r="AY1738">
        <f t="shared" si="2167"/>
        <v>13.126574320865757</v>
      </c>
      <c r="AZ1738">
        <f t="shared" si="2204"/>
        <v>3703.6000163333333</v>
      </c>
      <c r="BA1738">
        <f t="shared" si="2205"/>
        <v>2233652280.6506824</v>
      </c>
      <c r="BB1738">
        <f t="shared" si="2208"/>
        <v>0</v>
      </c>
      <c r="BC1738">
        <f t="shared" si="2209"/>
        <v>2233652280.6506824</v>
      </c>
      <c r="BD1738">
        <f t="shared" si="2144"/>
        <v>15462300113.576412</v>
      </c>
      <c r="BE1738">
        <f t="shared" si="2145"/>
        <v>7008491928.0980053</v>
      </c>
      <c r="BF1738">
        <f t="shared" si="2146"/>
        <v>2.2062235745162138</v>
      </c>
      <c r="BG1738">
        <f t="shared" si="2147"/>
        <v>68.810659120960096</v>
      </c>
      <c r="BH1738">
        <f t="shared" si="2168"/>
        <v>100937437</v>
      </c>
      <c r="BI1738">
        <f t="shared" si="2169"/>
        <v>2.5133439893832734</v>
      </c>
      <c r="BJ1738">
        <f t="shared" si="2210"/>
        <v>-3800</v>
      </c>
      <c r="BK1738">
        <f t="shared" si="2170"/>
        <v>-9.9307529962405668E-3</v>
      </c>
      <c r="BL1738">
        <f t="shared" si="2171"/>
        <v>0.99006924700375942</v>
      </c>
      <c r="BM1738">
        <f t="shared" si="2172"/>
        <v>43.593492353582647</v>
      </c>
      <c r="BN1738">
        <f t="shared" si="2173"/>
        <v>3711</v>
      </c>
      <c r="BO1738">
        <f t="shared" si="2212"/>
        <v>3661.7199951000002</v>
      </c>
      <c r="BP1738">
        <f t="shared" si="2174"/>
        <v>3462.2102912352948</v>
      </c>
      <c r="BQ1738">
        <f t="shared" si="2175"/>
        <v>199.50970386470544</v>
      </c>
      <c r="BR1738">
        <f t="shared" si="2176"/>
        <v>63</v>
      </c>
      <c r="BS1738">
        <f t="shared" si="2177"/>
        <v>137</v>
      </c>
      <c r="BT1738">
        <f t="shared" si="2178"/>
        <v>106.35009799999989</v>
      </c>
      <c r="BU1738">
        <f t="shared" si="2179"/>
        <v>194.64990200000011</v>
      </c>
      <c r="BV1738">
        <f t="shared" si="2180"/>
        <v>3681.4366699333332</v>
      </c>
      <c r="BW1738">
        <f t="shared" si="2181"/>
        <v>3674.4142833809524</v>
      </c>
      <c r="BX1738">
        <f t="shared" si="2182"/>
        <v>3656.1318181818183</v>
      </c>
      <c r="BY1738">
        <f t="shared" si="2183"/>
        <v>3598.198572361905</v>
      </c>
      <c r="BZ1738">
        <f t="shared" si="2184"/>
        <v>3758.5</v>
      </c>
      <c r="CA1738">
        <f t="shared" si="2185"/>
        <v>3540</v>
      </c>
      <c r="CB1738">
        <f t="shared" si="2186"/>
        <v>3629.1088117733334</v>
      </c>
      <c r="CC1738">
        <f t="shared" si="2187"/>
        <v>3633.7539942944445</v>
      </c>
      <c r="CD1738">
        <f t="shared" si="2188"/>
        <v>3624.6938815549206</v>
      </c>
      <c r="CE1738">
        <f t="shared" si="2189"/>
        <v>3448.4725980937001</v>
      </c>
      <c r="CF1738">
        <f t="shared" si="2190"/>
        <v>3725.8000489999999</v>
      </c>
      <c r="CG1738">
        <f t="shared" si="2191"/>
        <v>3758.5</v>
      </c>
      <c r="CH1738">
        <f t="shared" si="2192"/>
        <v>3692</v>
      </c>
    </row>
    <row r="1739" spans="1:86">
      <c r="A1739" s="1">
        <v>42034</v>
      </c>
      <c r="B1739">
        <v>3700</v>
      </c>
      <c r="C1739">
        <v>3741</v>
      </c>
      <c r="D1739">
        <v>3626.5500489999999</v>
      </c>
      <c r="E1739">
        <v>3647.3500979999999</v>
      </c>
      <c r="F1739">
        <v>284786</v>
      </c>
      <c r="G1739">
        <f t="shared" si="2206"/>
        <v>-181272.40820276135</v>
      </c>
      <c r="H1739">
        <f t="shared" si="2154"/>
        <v>17136636.889117036</v>
      </c>
      <c r="I1739">
        <f t="shared" si="2207"/>
        <v>3678.7250367500001</v>
      </c>
      <c r="J1739">
        <f t="shared" si="2134"/>
        <v>3717.0750122499999</v>
      </c>
      <c r="K1739">
        <f t="shared" si="2135"/>
        <v>3611.0125122499999</v>
      </c>
      <c r="L1739">
        <f t="shared" si="2136"/>
        <v>3</v>
      </c>
      <c r="M1739">
        <f t="shared" si="2137"/>
        <v>8</v>
      </c>
      <c r="N1739">
        <f t="shared" si="2138"/>
        <v>70</v>
      </c>
      <c r="O1739">
        <f t="shared" si="2139"/>
        <v>20</v>
      </c>
      <c r="P1739">
        <f t="shared" si="2194"/>
        <v>114.44995100000006</v>
      </c>
      <c r="Q1739">
        <f t="shared" si="2195"/>
        <v>93.649902000000111</v>
      </c>
      <c r="R1739">
        <f t="shared" si="2196"/>
        <v>20.800048999999944</v>
      </c>
      <c r="S1739">
        <f t="shared" si="2197"/>
        <v>114.44995100000006</v>
      </c>
      <c r="T1739">
        <f t="shared" si="2153"/>
        <v>68.982979410163921</v>
      </c>
      <c r="U1739">
        <f t="shared" si="2198"/>
        <v>-16</v>
      </c>
      <c r="V1739">
        <f t="shared" si="2199"/>
        <v>6.5500489999999445</v>
      </c>
      <c r="W1739">
        <f t="shared" si="2200"/>
        <v>0</v>
      </c>
      <c r="X1739">
        <f t="shared" si="2201"/>
        <v>6.5500489999999445</v>
      </c>
      <c r="Y1739">
        <f t="shared" si="2151"/>
        <v>20.284789223921905</v>
      </c>
      <c r="Z1739">
        <f t="shared" si="2152"/>
        <v>9.7815149347458181</v>
      </c>
      <c r="AA1739">
        <f t="shared" si="2148"/>
        <v>29.405498859814617</v>
      </c>
      <c r="AB1739">
        <f t="shared" si="2149"/>
        <v>14.179606358528224</v>
      </c>
      <c r="AC1739">
        <f t="shared" si="2150"/>
        <v>34.933705964482932</v>
      </c>
      <c r="AD1739">
        <f t="shared" si="2158"/>
        <v>49.646326451982155</v>
      </c>
      <c r="AE1739">
        <f t="shared" si="2211"/>
        <v>3671.3100097999995</v>
      </c>
      <c r="AF1739">
        <f t="shared" si="2213"/>
        <v>3658.9666748333329</v>
      </c>
      <c r="AG1739">
        <f t="shared" si="2155"/>
        <v>3554.6975097999994</v>
      </c>
      <c r="AH1739">
        <f t="shared" si="2140"/>
        <v>3643.6900147000006</v>
      </c>
      <c r="AI1739">
        <f t="shared" si="2141"/>
        <v>3725.7712402717598</v>
      </c>
      <c r="AJ1739">
        <f t="shared" si="2142"/>
        <v>3561.6087891282414</v>
      </c>
      <c r="AK1739">
        <f t="shared" si="2143"/>
        <v>0.52229549616556037</v>
      </c>
      <c r="AL1739">
        <f t="shared" si="2202"/>
        <v>-0.63652148702099598</v>
      </c>
      <c r="AM1739">
        <f t="shared" si="2203"/>
        <v>-181272.40820276135</v>
      </c>
      <c r="AN1739">
        <f t="shared" si="2156"/>
        <v>770575.7513340388</v>
      </c>
      <c r="AO1739">
        <f t="shared" si="2157"/>
        <v>8471890</v>
      </c>
      <c r="AP1739">
        <f t="shared" si="2159"/>
        <v>9.0956770134413778E-2</v>
      </c>
      <c r="AQ1739">
        <f t="shared" si="2160"/>
        <v>3663.9533936988778</v>
      </c>
      <c r="AR1739">
        <f t="shared" si="2161"/>
        <v>3661.7043457569603</v>
      </c>
      <c r="AS1739">
        <f t="shared" si="2162"/>
        <v>3632.8068846208812</v>
      </c>
      <c r="AT1739">
        <f t="shared" si="2163"/>
        <v>3563.9826729174201</v>
      </c>
      <c r="AU1739">
        <f t="shared" si="2164"/>
        <v>3617.725266742902</v>
      </c>
      <c r="AV1739">
        <f t="shared" si="2165"/>
        <v>3532.5683839927237</v>
      </c>
      <c r="AW1739">
        <f t="shared" si="2166"/>
        <v>85.156882750178283</v>
      </c>
      <c r="AX1739">
        <f t="shared" si="2193"/>
        <v>77.384881254844643</v>
      </c>
      <c r="AY1739">
        <f t="shared" si="2167"/>
        <v>7.7720014953336403</v>
      </c>
      <c r="AZ1739">
        <f t="shared" si="2204"/>
        <v>3671.6333823333334</v>
      </c>
      <c r="BA1739">
        <f t="shared" si="2205"/>
        <v>1045629784.4211807</v>
      </c>
      <c r="BB1739">
        <f t="shared" si="2208"/>
        <v>0</v>
      </c>
      <c r="BC1739">
        <f t="shared" si="2209"/>
        <v>1045629784.4211807</v>
      </c>
      <c r="BD1739">
        <f t="shared" si="2144"/>
        <v>15462300113.576412</v>
      </c>
      <c r="BE1739">
        <f t="shared" si="2145"/>
        <v>7381022783.3944988</v>
      </c>
      <c r="BF1739">
        <f t="shared" si="2146"/>
        <v>2.094872291732091</v>
      </c>
      <c r="BG1739">
        <f t="shared" si="2147"/>
        <v>67.688489031631889</v>
      </c>
      <c r="BH1739">
        <f t="shared" si="2168"/>
        <v>100652651</v>
      </c>
      <c r="BI1739">
        <f t="shared" si="2169"/>
        <v>2.410622343110278</v>
      </c>
      <c r="BJ1739">
        <f t="shared" si="2210"/>
        <v>-4244.9951000000056</v>
      </c>
      <c r="BK1739">
        <f t="shared" si="2170"/>
        <v>-1.1236703114671873E-2</v>
      </c>
      <c r="BL1739">
        <f t="shared" si="2171"/>
        <v>0.98876329688532816</v>
      </c>
      <c r="BM1739">
        <f t="shared" si="2172"/>
        <v>43.260604324147366</v>
      </c>
      <c r="BN1739">
        <f t="shared" si="2173"/>
        <v>3683.7750244999997</v>
      </c>
      <c r="BO1739">
        <f t="shared" si="2212"/>
        <v>3674.4649901999996</v>
      </c>
      <c r="BP1739">
        <f t="shared" si="2174"/>
        <v>3472.9279390147062</v>
      </c>
      <c r="BQ1739">
        <f t="shared" si="2175"/>
        <v>201.53705118529342</v>
      </c>
      <c r="BR1739">
        <f t="shared" si="2176"/>
        <v>30.75</v>
      </c>
      <c r="BS1739">
        <f t="shared" si="2177"/>
        <v>34.5</v>
      </c>
      <c r="BT1739">
        <f t="shared" si="2178"/>
        <v>116</v>
      </c>
      <c r="BU1739">
        <f t="shared" si="2179"/>
        <v>84.75</v>
      </c>
      <c r="BV1739">
        <f t="shared" si="2180"/>
        <v>3676.7900392000001</v>
      </c>
      <c r="BW1739">
        <f t="shared" si="2181"/>
        <v>3671.697649380953</v>
      </c>
      <c r="BX1739">
        <f t="shared" si="2182"/>
        <v>3657.189106945455</v>
      </c>
      <c r="BY1739">
        <f t="shared" si="2183"/>
        <v>3608.4826288476193</v>
      </c>
      <c r="BZ1739">
        <f t="shared" si="2184"/>
        <v>3758.5</v>
      </c>
      <c r="CA1739">
        <f t="shared" si="2185"/>
        <v>3575</v>
      </c>
      <c r="CB1739">
        <f t="shared" si="2186"/>
        <v>3655.2153018099998</v>
      </c>
      <c r="CC1739">
        <f t="shared" si="2187"/>
        <v>3634.0851222833335</v>
      </c>
      <c r="CD1739">
        <f t="shared" si="2188"/>
        <v>3625.5071868553969</v>
      </c>
      <c r="CE1739">
        <f t="shared" si="2189"/>
        <v>3470.6608641452185</v>
      </c>
      <c r="CF1739">
        <f t="shared" si="2190"/>
        <v>3688.8000489999999</v>
      </c>
      <c r="CG1739">
        <f t="shared" si="2191"/>
        <v>3745</v>
      </c>
      <c r="CH1739">
        <f t="shared" si="2192"/>
        <v>3677</v>
      </c>
    </row>
    <row r="1740" spans="1:86">
      <c r="A1740" s="1">
        <v>42037</v>
      </c>
      <c r="B1740">
        <v>3647.3500979999999</v>
      </c>
      <c r="C1740">
        <v>3725</v>
      </c>
      <c r="D1740">
        <v>3620</v>
      </c>
      <c r="E1740">
        <v>3669.4499510000001</v>
      </c>
      <c r="F1740">
        <v>319679</v>
      </c>
      <c r="G1740">
        <f t="shared" si="2206"/>
        <v>-18572.125986113948</v>
      </c>
      <c r="H1740">
        <f t="shared" si="2154"/>
        <v>17118064.763130922</v>
      </c>
      <c r="I1740">
        <f t="shared" si="2207"/>
        <v>3665.4500122499999</v>
      </c>
      <c r="J1740">
        <f t="shared" ref="J1740:J1803" si="2214">MAX(I1731:I1740)</f>
        <v>3717.0750122499999</v>
      </c>
      <c r="K1740">
        <f t="shared" ref="K1740:K1803" si="2215">MIN(I1731:I1740)</f>
        <v>3611.0125122499999</v>
      </c>
      <c r="L1740">
        <f t="shared" ref="L1740:L1803" si="2216">10-MATCH(J1740,I1731:I1740,0)+1</f>
        <v>4</v>
      </c>
      <c r="M1740">
        <f t="shared" ref="M1740:M1803" si="2217">10-MATCH(K1740,I1731:I1740,0)+1</f>
        <v>9</v>
      </c>
      <c r="N1740">
        <f t="shared" ref="N1740:N1803" si="2218">(100*(10-L1740)/10)</f>
        <v>60</v>
      </c>
      <c r="O1740">
        <f t="shared" ref="O1740:O1803" si="2219">100*(10-M1740)/10</f>
        <v>10</v>
      </c>
      <c r="P1740">
        <f t="shared" si="2194"/>
        <v>105</v>
      </c>
      <c r="Q1740">
        <f t="shared" si="2195"/>
        <v>55.550048999999944</v>
      </c>
      <c r="R1740">
        <f t="shared" si="2196"/>
        <v>49.449951000000056</v>
      </c>
      <c r="S1740">
        <f t="shared" si="2197"/>
        <v>105</v>
      </c>
      <c r="T1740">
        <f t="shared" si="2153"/>
        <v>71.555623738009359</v>
      </c>
      <c r="U1740">
        <f t="shared" si="2198"/>
        <v>-17</v>
      </c>
      <c r="V1740">
        <f t="shared" si="2199"/>
        <v>20</v>
      </c>
      <c r="W1740">
        <f t="shared" si="2200"/>
        <v>0</v>
      </c>
      <c r="X1740">
        <f t="shared" si="2201"/>
        <v>20</v>
      </c>
      <c r="Y1740">
        <f t="shared" si="2151"/>
        <v>18.835875707927482</v>
      </c>
      <c r="Z1740">
        <f t="shared" si="2152"/>
        <v>10.511406725121118</v>
      </c>
      <c r="AA1740">
        <f t="shared" si="2148"/>
        <v>26.323403701842267</v>
      </c>
      <c r="AB1740">
        <f t="shared" si="2149"/>
        <v>14.689840121591455</v>
      </c>
      <c r="AC1740">
        <f t="shared" si="2150"/>
        <v>28.36538272938008</v>
      </c>
      <c r="AD1740">
        <f t="shared" si="2158"/>
        <v>48.825686860650976</v>
      </c>
      <c r="AE1740">
        <f t="shared" si="2211"/>
        <v>3683.8600097999997</v>
      </c>
      <c r="AF1740">
        <f t="shared" si="2213"/>
        <v>3670.9999999999995</v>
      </c>
      <c r="AG1740">
        <f t="shared" si="2155"/>
        <v>3570.1900024500001</v>
      </c>
      <c r="AH1740">
        <f t="shared" ref="AH1740:AH1803" si="2220">AVERAGE(E1731:E1740)</f>
        <v>3648.9750000000008</v>
      </c>
      <c r="AI1740">
        <f t="shared" ref="AI1740:AI1803" si="2221">AH1740+(STDEVPA(E1731:E1740)*2)</f>
        <v>3730.1999198549211</v>
      </c>
      <c r="AJ1740">
        <f t="shared" ref="AJ1740:AJ1803" si="2222">AH1740-(STDEVPA(E1731:E1740)*2)</f>
        <v>3567.7500801450806</v>
      </c>
      <c r="AK1740">
        <f t="shared" ref="AK1740:AK1803" si="2223">(E1740-AJ1740)/(AI1740-AJ1740)</f>
        <v>0.62603860389502719</v>
      </c>
      <c r="AL1740">
        <f t="shared" si="2202"/>
        <v>-5.8096171428570369E-2</v>
      </c>
      <c r="AM1740">
        <f t="shared" si="2203"/>
        <v>-18572.125986113948</v>
      </c>
      <c r="AN1740">
        <f t="shared" si="2156"/>
        <v>854928.77460626489</v>
      </c>
      <c r="AO1740">
        <f t="shared" si="2157"/>
        <v>8557645</v>
      </c>
      <c r="AP1740">
        <f t="shared" si="2159"/>
        <v>9.9902341661317437E-2</v>
      </c>
      <c r="AQ1740">
        <f t="shared" si="2160"/>
        <v>3665.8222231812592</v>
      </c>
      <c r="AR1740">
        <f t="shared" si="2161"/>
        <v>3646.3558851462267</v>
      </c>
      <c r="AS1740">
        <f t="shared" si="2162"/>
        <v>3639.4026365691225</v>
      </c>
      <c r="AT1740">
        <f t="shared" si="2163"/>
        <v>3573.4747279448525</v>
      </c>
      <c r="AU1740">
        <f t="shared" si="2164"/>
        <v>3625.4839693814665</v>
      </c>
      <c r="AV1740">
        <f t="shared" si="2165"/>
        <v>3542.1500936832331</v>
      </c>
      <c r="AW1740">
        <f t="shared" si="2166"/>
        <v>83.333875698233442</v>
      </c>
      <c r="AX1740">
        <f t="shared" si="2193"/>
        <v>78.5746801435224</v>
      </c>
      <c r="AY1740">
        <f t="shared" si="2167"/>
        <v>4.7591955547110416</v>
      </c>
      <c r="AZ1740">
        <f t="shared" si="2204"/>
        <v>3671.4833170000002</v>
      </c>
      <c r="BA1740">
        <f t="shared" si="2205"/>
        <v>1173696115.295243</v>
      </c>
      <c r="BB1740">
        <f t="shared" si="2208"/>
        <v>0</v>
      </c>
      <c r="BC1740">
        <f t="shared" si="2209"/>
        <v>1173696115.295243</v>
      </c>
      <c r="BD1740">
        <f t="shared" si="2144"/>
        <v>15462300113.576412</v>
      </c>
      <c r="BE1740">
        <f t="shared" si="2145"/>
        <v>8025424601.9644365</v>
      </c>
      <c r="BF1740">
        <f t="shared" si="2146"/>
        <v>1.9266644296666375</v>
      </c>
      <c r="BG1740">
        <f t="shared" si="2147"/>
        <v>65.831408962936507</v>
      </c>
      <c r="BH1740">
        <f t="shared" si="2168"/>
        <v>100972330</v>
      </c>
      <c r="BI1740">
        <f t="shared" si="2169"/>
        <v>2.3526353625399423</v>
      </c>
      <c r="BJ1740">
        <f t="shared" si="2210"/>
        <v>2109.9853000000167</v>
      </c>
      <c r="BK1740">
        <f t="shared" si="2170"/>
        <v>6.0591531951151257E-3</v>
      </c>
      <c r="BL1740">
        <f t="shared" si="2171"/>
        <v>1.0060591531951151</v>
      </c>
      <c r="BM1740">
        <f t="shared" si="2172"/>
        <v>42.809291584352003</v>
      </c>
      <c r="BN1740">
        <f t="shared" si="2173"/>
        <v>3672.5</v>
      </c>
      <c r="BO1740">
        <f t="shared" si="2212"/>
        <v>3687.4899901999997</v>
      </c>
      <c r="BP1740">
        <f t="shared" si="2174"/>
        <v>3481.8735279705888</v>
      </c>
      <c r="BQ1740">
        <f t="shared" si="2175"/>
        <v>205.6164622294109</v>
      </c>
      <c r="BR1740">
        <f t="shared" si="2176"/>
        <v>43.199951000000056</v>
      </c>
      <c r="BS1740">
        <f t="shared" si="2177"/>
        <v>4.8000489999999445</v>
      </c>
      <c r="BT1740">
        <f t="shared" si="2178"/>
        <v>82.5</v>
      </c>
      <c r="BU1740">
        <f t="shared" si="2179"/>
        <v>19.650146999999833</v>
      </c>
      <c r="BV1740">
        <f t="shared" si="2180"/>
        <v>3676.1700196000002</v>
      </c>
      <c r="BW1740">
        <f t="shared" si="2181"/>
        <v>3674.6928711428563</v>
      </c>
      <c r="BX1740">
        <f t="shared" si="2182"/>
        <v>3661.8727317272728</v>
      </c>
      <c r="BY1740">
        <f t="shared" si="2183"/>
        <v>3619.4114327714287</v>
      </c>
      <c r="BZ1740">
        <f t="shared" si="2184"/>
        <v>3758.5</v>
      </c>
      <c r="CA1740">
        <f t="shared" si="2185"/>
        <v>3575</v>
      </c>
      <c r="CB1740">
        <f t="shared" si="2186"/>
        <v>3693.3811490266671</v>
      </c>
      <c r="CC1740">
        <f t="shared" si="2187"/>
        <v>3657.8460848416667</v>
      </c>
      <c r="CD1740">
        <f t="shared" si="2188"/>
        <v>3630.3622415995633</v>
      </c>
      <c r="CE1740">
        <f t="shared" si="2189"/>
        <v>3494.694275355424</v>
      </c>
      <c r="CF1740">
        <f t="shared" si="2190"/>
        <v>3647.3500979999999</v>
      </c>
      <c r="CG1740">
        <f t="shared" si="2191"/>
        <v>3741</v>
      </c>
      <c r="CH1740">
        <f t="shared" si="2192"/>
        <v>3626.5500489999999</v>
      </c>
    </row>
    <row r="1741" spans="1:86">
      <c r="A1741" s="1">
        <v>42038</v>
      </c>
      <c r="B1741">
        <v>3708</v>
      </c>
      <c r="C1741">
        <v>3708</v>
      </c>
      <c r="D1741">
        <v>3600</v>
      </c>
      <c r="E1741">
        <v>3607.8500979999999</v>
      </c>
      <c r="F1741">
        <v>220676</v>
      </c>
      <c r="G1741">
        <f t="shared" si="2206"/>
        <v>-188595.84766207452</v>
      </c>
      <c r="H1741">
        <f t="shared" si="2154"/>
        <v>16929468.915468846</v>
      </c>
      <c r="I1741">
        <f t="shared" si="2207"/>
        <v>3655.9625244999997</v>
      </c>
      <c r="J1741">
        <f t="shared" si="2214"/>
        <v>3717.0750122499999</v>
      </c>
      <c r="K1741">
        <f t="shared" si="2215"/>
        <v>3611.0125122499999</v>
      </c>
      <c r="L1741">
        <f t="shared" si="2216"/>
        <v>5</v>
      </c>
      <c r="M1741">
        <f t="shared" si="2217"/>
        <v>10</v>
      </c>
      <c r="N1741">
        <f t="shared" si="2218"/>
        <v>50</v>
      </c>
      <c r="O1741">
        <f t="shared" si="2219"/>
        <v>0</v>
      </c>
      <c r="P1741">
        <f t="shared" si="2194"/>
        <v>108</v>
      </c>
      <c r="Q1741">
        <f t="shared" si="2195"/>
        <v>100.14990200000011</v>
      </c>
      <c r="R1741">
        <f t="shared" si="2196"/>
        <v>7.850097999999889</v>
      </c>
      <c r="S1741">
        <f t="shared" si="2197"/>
        <v>108</v>
      </c>
      <c r="T1741">
        <f t="shared" si="2153"/>
        <v>74.158793471008693</v>
      </c>
      <c r="U1741">
        <f t="shared" si="2198"/>
        <v>-74</v>
      </c>
      <c r="V1741">
        <f t="shared" si="2199"/>
        <v>49.5</v>
      </c>
      <c r="W1741">
        <f t="shared" si="2200"/>
        <v>0</v>
      </c>
      <c r="X1741">
        <f t="shared" si="2201"/>
        <v>49.5</v>
      </c>
      <c r="Y1741">
        <f t="shared" si="2151"/>
        <v>17.49045601450409</v>
      </c>
      <c r="Z1741">
        <f t="shared" si="2152"/>
        <v>13.296306244755325</v>
      </c>
      <c r="AA1741">
        <f t="shared" si="2148"/>
        <v>23.585141014115514</v>
      </c>
      <c r="AB1741">
        <f t="shared" si="2149"/>
        <v>17.929507240369713</v>
      </c>
      <c r="AC1741">
        <f t="shared" si="2150"/>
        <v>13.623224600330728</v>
      </c>
      <c r="AD1741">
        <f t="shared" si="2158"/>
        <v>46.75815229967683</v>
      </c>
      <c r="AE1741">
        <f t="shared" si="2211"/>
        <v>3667.8500489999997</v>
      </c>
      <c r="AF1741">
        <f t="shared" si="2213"/>
        <v>3671.1916911666663</v>
      </c>
      <c r="AG1741">
        <f t="shared" si="2155"/>
        <v>3578.1925048999997</v>
      </c>
      <c r="AH1741">
        <f t="shared" si="2220"/>
        <v>3647.1350098000003</v>
      </c>
      <c r="AI1741">
        <f t="shared" si="2221"/>
        <v>3731.1223786450532</v>
      </c>
      <c r="AJ1741">
        <f t="shared" si="2222"/>
        <v>3563.1476409549473</v>
      </c>
      <c r="AK1741">
        <f t="shared" si="2223"/>
        <v>0.26612607145440814</v>
      </c>
      <c r="AL1741">
        <f t="shared" si="2202"/>
        <v>-0.85462781481481687</v>
      </c>
      <c r="AM1741">
        <f t="shared" si="2203"/>
        <v>-188595.84766207452</v>
      </c>
      <c r="AN1741">
        <f t="shared" si="2156"/>
        <v>377537.01109856158</v>
      </c>
      <c r="AO1741">
        <f t="shared" si="2157"/>
        <v>8241574</v>
      </c>
      <c r="AP1741">
        <f t="shared" si="2159"/>
        <v>4.5808848054820786E-2</v>
      </c>
      <c r="AQ1741">
        <f t="shared" si="2160"/>
        <v>3646.1117006196309</v>
      </c>
      <c r="AR1741">
        <f t="shared" si="2161"/>
        <v>3621.0462218445518</v>
      </c>
      <c r="AS1741">
        <f t="shared" si="2162"/>
        <v>3633.7231796266806</v>
      </c>
      <c r="AT1741">
        <f t="shared" si="2163"/>
        <v>3576.5685112498159</v>
      </c>
      <c r="AU1741">
        <f t="shared" si="2164"/>
        <v>3622.8388886742464</v>
      </c>
      <c r="AV1741">
        <f t="shared" si="2165"/>
        <v>3546.7490939854069</v>
      </c>
      <c r="AW1741">
        <f t="shared" si="2166"/>
        <v>76.089794688839447</v>
      </c>
      <c r="AX1741">
        <f t="shared" si="2193"/>
        <v>78.077703052585804</v>
      </c>
      <c r="AY1741">
        <f t="shared" si="2167"/>
        <v>-1.9879083637463566</v>
      </c>
      <c r="AZ1741">
        <f t="shared" si="2204"/>
        <v>3638.6166993333331</v>
      </c>
      <c r="BA1741">
        <f t="shared" si="2205"/>
        <v>802955378.7420826</v>
      </c>
      <c r="BB1741">
        <f t="shared" si="2208"/>
        <v>0</v>
      </c>
      <c r="BC1741">
        <f t="shared" si="2209"/>
        <v>802955378.7420826</v>
      </c>
      <c r="BD1741">
        <f t="shared" si="2144"/>
        <v>14634433000.859226</v>
      </c>
      <c r="BE1741">
        <f t="shared" si="2145"/>
        <v>8828379980.7065201</v>
      </c>
      <c r="BF1741">
        <f t="shared" si="2146"/>
        <v>1.6576578073034027</v>
      </c>
      <c r="BG1741">
        <f t="shared" si="2147"/>
        <v>62.372883474616629</v>
      </c>
      <c r="BH1741">
        <f t="shared" si="2168"/>
        <v>100751654</v>
      </c>
      <c r="BI1741">
        <f t="shared" si="2169"/>
        <v>2.1453390886283121</v>
      </c>
      <c r="BJ1741">
        <f t="shared" si="2210"/>
        <v>-6259.9853000000167</v>
      </c>
      <c r="BK1741">
        <f t="shared" si="2170"/>
        <v>-1.6787217109532439E-2</v>
      </c>
      <c r="BL1741">
        <f t="shared" si="2171"/>
        <v>0.98321278289046754</v>
      </c>
      <c r="BM1741">
        <f t="shared" si="2172"/>
        <v>44.265230039164678</v>
      </c>
      <c r="BN1741">
        <f t="shared" si="2173"/>
        <v>3654</v>
      </c>
      <c r="BO1741">
        <f t="shared" si="2212"/>
        <v>3689.3050048999999</v>
      </c>
      <c r="BP1741">
        <f t="shared" si="2174"/>
        <v>3490.4294110441178</v>
      </c>
      <c r="BQ1741">
        <f t="shared" si="2175"/>
        <v>198.87559385588202</v>
      </c>
      <c r="BR1741">
        <f t="shared" si="2176"/>
        <v>2.3000489999999445</v>
      </c>
      <c r="BS1741">
        <f t="shared" si="2177"/>
        <v>15.5</v>
      </c>
      <c r="BT1741">
        <f t="shared" si="2178"/>
        <v>72</v>
      </c>
      <c r="BU1741">
        <f t="shared" si="2179"/>
        <v>90</v>
      </c>
      <c r="BV1741">
        <f t="shared" si="2180"/>
        <v>3650.8333823333332</v>
      </c>
      <c r="BW1741">
        <f t="shared" si="2181"/>
        <v>3656.6500419999993</v>
      </c>
      <c r="BX1741">
        <f t="shared" si="2182"/>
        <v>3654.3954768181816</v>
      </c>
      <c r="BY1741">
        <f t="shared" si="2183"/>
        <v>3622.9981085380946</v>
      </c>
      <c r="BZ1741">
        <f t="shared" si="2184"/>
        <v>3758.5</v>
      </c>
      <c r="CA1741">
        <f t="shared" si="2185"/>
        <v>3575</v>
      </c>
      <c r="CB1741">
        <f t="shared" si="2186"/>
        <v>3694.2233831500002</v>
      </c>
      <c r="CC1741">
        <f t="shared" si="2187"/>
        <v>3689.6829060499999</v>
      </c>
      <c r="CD1741">
        <f t="shared" si="2188"/>
        <v>3631.6048154703576</v>
      </c>
      <c r="CE1741">
        <f t="shared" si="2189"/>
        <v>3502.8370000086588</v>
      </c>
      <c r="CF1741">
        <f t="shared" si="2190"/>
        <v>3669.4499510000001</v>
      </c>
      <c r="CG1741">
        <f t="shared" si="2191"/>
        <v>3725</v>
      </c>
      <c r="CH1741">
        <f t="shared" si="2192"/>
        <v>3620</v>
      </c>
    </row>
    <row r="1742" spans="1:86">
      <c r="A1742" s="1">
        <v>42039</v>
      </c>
      <c r="B1742">
        <v>3620</v>
      </c>
      <c r="C1742">
        <v>3634</v>
      </c>
      <c r="D1742">
        <v>3550.5</v>
      </c>
      <c r="E1742">
        <v>3557.5500489999999</v>
      </c>
      <c r="F1742">
        <v>203545</v>
      </c>
      <c r="G1742">
        <f t="shared" si="2206"/>
        <v>-169173.68925257513</v>
      </c>
      <c r="H1742">
        <f t="shared" si="2154"/>
        <v>16760295.22621627</v>
      </c>
      <c r="I1742">
        <f t="shared" si="2207"/>
        <v>3590.5125122499999</v>
      </c>
      <c r="J1742">
        <f t="shared" si="2214"/>
        <v>3717.0750122499999</v>
      </c>
      <c r="K1742">
        <f t="shared" si="2215"/>
        <v>3590.5125122499999</v>
      </c>
      <c r="L1742">
        <f t="shared" si="2216"/>
        <v>6</v>
      </c>
      <c r="M1742">
        <f t="shared" si="2217"/>
        <v>1</v>
      </c>
      <c r="N1742">
        <f t="shared" si="2218"/>
        <v>40</v>
      </c>
      <c r="O1742">
        <f t="shared" si="2219"/>
        <v>90</v>
      </c>
      <c r="P1742">
        <f t="shared" si="2194"/>
        <v>83.5</v>
      </c>
      <c r="Q1742">
        <f t="shared" si="2195"/>
        <v>76.449951000000056</v>
      </c>
      <c r="R1742">
        <f t="shared" si="2196"/>
        <v>7.0500489999999445</v>
      </c>
      <c r="S1742">
        <f t="shared" si="2197"/>
        <v>83.5</v>
      </c>
      <c r="T1742">
        <f t="shared" si="2153"/>
        <v>74.826022508793784</v>
      </c>
      <c r="U1742">
        <f t="shared" si="2198"/>
        <v>-37</v>
      </c>
      <c r="V1742">
        <f t="shared" si="2199"/>
        <v>42.5</v>
      </c>
      <c r="W1742">
        <f t="shared" si="2200"/>
        <v>0</v>
      </c>
      <c r="X1742">
        <f t="shared" si="2201"/>
        <v>42.5</v>
      </c>
      <c r="Y1742">
        <f t="shared" si="2151"/>
        <v>16.241137727753799</v>
      </c>
      <c r="Z1742">
        <f t="shared" si="2152"/>
        <v>15.382284370129943</v>
      </c>
      <c r="AA1742">
        <f t="shared" si="2148"/>
        <v>21.705199853226318</v>
      </c>
      <c r="AB1742">
        <f t="shared" si="2149"/>
        <v>20.557399490694792</v>
      </c>
      <c r="AC1742">
        <f t="shared" si="2150"/>
        <v>2.7158773486482723</v>
      </c>
      <c r="AD1742">
        <f t="shared" si="2158"/>
        <v>42.900654498549066</v>
      </c>
      <c r="AE1742">
        <f t="shared" si="2211"/>
        <v>3634.2000490000005</v>
      </c>
      <c r="AF1742">
        <f t="shared" si="2213"/>
        <v>3649.4667156666669</v>
      </c>
      <c r="AG1742">
        <f t="shared" si="2155"/>
        <v>3586.3075073499995</v>
      </c>
      <c r="AH1742">
        <f t="shared" si="2220"/>
        <v>3642.3350098000001</v>
      </c>
      <c r="AI1742">
        <f t="shared" si="2221"/>
        <v>3739.7012288917963</v>
      </c>
      <c r="AJ1742">
        <f t="shared" si="2222"/>
        <v>3544.9687907082039</v>
      </c>
      <c r="AK1742">
        <f t="shared" si="2223"/>
        <v>6.4607922589325101E-2</v>
      </c>
      <c r="AL1742">
        <f t="shared" si="2202"/>
        <v>-0.83113655089820493</v>
      </c>
      <c r="AM1742">
        <f t="shared" si="2203"/>
        <v>-169173.68925257513</v>
      </c>
      <c r="AN1742">
        <f t="shared" si="2156"/>
        <v>440310.80857165018</v>
      </c>
      <c r="AO1742">
        <f t="shared" si="2157"/>
        <v>8022376</v>
      </c>
      <c r="AP1742">
        <f t="shared" si="2159"/>
        <v>5.4885336784470107E-2</v>
      </c>
      <c r="AQ1742">
        <f t="shared" si="2160"/>
        <v>3616.0007390689566</v>
      </c>
      <c r="AR1742">
        <f t="shared" si="2161"/>
        <v>3593.0175346538545</v>
      </c>
      <c r="AS1742">
        <f t="shared" si="2162"/>
        <v>3620.012016113878</v>
      </c>
      <c r="AT1742">
        <f t="shared" si="2163"/>
        <v>3574.8568496473326</v>
      </c>
      <c r="AU1742">
        <f t="shared" si="2164"/>
        <v>3613.0455627231095</v>
      </c>
      <c r="AV1742">
        <f t="shared" si="2165"/>
        <v>3547.5051608364283</v>
      </c>
      <c r="AW1742">
        <f t="shared" si="2166"/>
        <v>65.540401886681138</v>
      </c>
      <c r="AX1742">
        <f t="shared" si="2193"/>
        <v>75.570242819404868</v>
      </c>
      <c r="AY1742">
        <f t="shared" si="2167"/>
        <v>-10.029840932723729</v>
      </c>
      <c r="AZ1742">
        <f t="shared" si="2204"/>
        <v>3580.6833496666663</v>
      </c>
      <c r="BA1742">
        <f t="shared" si="2205"/>
        <v>728830192.40790164</v>
      </c>
      <c r="BB1742">
        <f t="shared" si="2208"/>
        <v>0</v>
      </c>
      <c r="BC1742">
        <f t="shared" si="2209"/>
        <v>728830192.40790164</v>
      </c>
      <c r="BD1742">
        <f t="shared" si="2144"/>
        <v>13131504402.951099</v>
      </c>
      <c r="BE1742">
        <f t="shared" si="2145"/>
        <v>9557210173.1144218</v>
      </c>
      <c r="BF1742">
        <f t="shared" si="2146"/>
        <v>1.3739892882016549</v>
      </c>
      <c r="BG1742">
        <f t="shared" si="2147"/>
        <v>57.876810777123588</v>
      </c>
      <c r="BH1742">
        <f t="shared" si="2168"/>
        <v>100548109</v>
      </c>
      <c r="BI1742">
        <f t="shared" si="2169"/>
        <v>1.8475068792071347</v>
      </c>
      <c r="BJ1742">
        <f t="shared" si="2210"/>
        <v>-5130.0048999999944</v>
      </c>
      <c r="BK1742">
        <f t="shared" si="2170"/>
        <v>-1.3941834509112121E-2</v>
      </c>
      <c r="BL1742">
        <f t="shared" si="2171"/>
        <v>0.98605816549088787</v>
      </c>
      <c r="BM1742">
        <f t="shared" si="2172"/>
        <v>51.316503248167976</v>
      </c>
      <c r="BN1742">
        <f t="shared" si="2173"/>
        <v>3592.25</v>
      </c>
      <c r="BO1742">
        <f t="shared" si="2212"/>
        <v>3662.7050048999999</v>
      </c>
      <c r="BP1742">
        <f t="shared" si="2174"/>
        <v>3497.7720588235293</v>
      </c>
      <c r="BQ1742">
        <f t="shared" si="2175"/>
        <v>164.93294607647067</v>
      </c>
      <c r="BR1742">
        <f t="shared" si="2176"/>
        <v>-77.149902000000111</v>
      </c>
      <c r="BS1742">
        <f t="shared" si="2177"/>
        <v>-41.5</v>
      </c>
      <c r="BT1742">
        <f t="shared" si="2178"/>
        <v>-56</v>
      </c>
      <c r="BU1742">
        <f t="shared" si="2179"/>
        <v>-3</v>
      </c>
      <c r="BV1742">
        <f t="shared" si="2180"/>
        <v>3614.0667156666664</v>
      </c>
      <c r="BW1742">
        <f t="shared" si="2181"/>
        <v>3624.1810013809522</v>
      </c>
      <c r="BX1742">
        <f t="shared" si="2182"/>
        <v>3638.1073021272723</v>
      </c>
      <c r="BY1742">
        <f t="shared" si="2183"/>
        <v>3621.0321603571438</v>
      </c>
      <c r="BZ1742">
        <f t="shared" si="2184"/>
        <v>3758.5</v>
      </c>
      <c r="CA1742">
        <f t="shared" si="2185"/>
        <v>3550.5</v>
      </c>
      <c r="CB1742">
        <f t="shared" si="2186"/>
        <v>3662.5942173000003</v>
      </c>
      <c r="CC1742">
        <f t="shared" si="2187"/>
        <v>3686.7639385694442</v>
      </c>
      <c r="CD1742">
        <f t="shared" si="2188"/>
        <v>3640.9358280441675</v>
      </c>
      <c r="CE1742">
        <f t="shared" si="2189"/>
        <v>3524.4070757254522</v>
      </c>
      <c r="CF1742">
        <f t="shared" si="2190"/>
        <v>3607.8500979999999</v>
      </c>
      <c r="CG1742">
        <f t="shared" si="2191"/>
        <v>3708</v>
      </c>
      <c r="CH1742">
        <f t="shared" si="2192"/>
        <v>3600</v>
      </c>
    </row>
    <row r="1743" spans="1:86">
      <c r="A1743" s="1">
        <v>42040</v>
      </c>
      <c r="B1743">
        <v>3579</v>
      </c>
      <c r="C1743">
        <v>3597</v>
      </c>
      <c r="D1743">
        <v>3508</v>
      </c>
      <c r="E1743">
        <v>3522.6999510000001</v>
      </c>
      <c r="F1743">
        <v>379633</v>
      </c>
      <c r="G1743">
        <f t="shared" si="2206"/>
        <v>-254226.56184307815</v>
      </c>
      <c r="H1743">
        <f t="shared" si="2154"/>
        <v>16506068.664373191</v>
      </c>
      <c r="I1743">
        <f t="shared" si="2207"/>
        <v>3551.6749877500001</v>
      </c>
      <c r="J1743">
        <f t="shared" si="2214"/>
        <v>3717.0750122499999</v>
      </c>
      <c r="K1743">
        <f t="shared" si="2215"/>
        <v>3551.6749877500001</v>
      </c>
      <c r="L1743">
        <f t="shared" si="2216"/>
        <v>7</v>
      </c>
      <c r="M1743">
        <f t="shared" si="2217"/>
        <v>1</v>
      </c>
      <c r="N1743">
        <f t="shared" si="2218"/>
        <v>30</v>
      </c>
      <c r="O1743">
        <f t="shared" si="2219"/>
        <v>90</v>
      </c>
      <c r="P1743">
        <f t="shared" si="2194"/>
        <v>89</v>
      </c>
      <c r="Q1743">
        <f t="shared" si="2195"/>
        <v>74.300048999999944</v>
      </c>
      <c r="R1743">
        <f t="shared" si="2196"/>
        <v>14.699951000000056</v>
      </c>
      <c r="S1743">
        <f t="shared" si="2197"/>
        <v>89</v>
      </c>
      <c r="T1743">
        <f t="shared" si="2153"/>
        <v>75.838449472451359</v>
      </c>
      <c r="U1743">
        <f t="shared" si="2198"/>
        <v>-63.5</v>
      </c>
      <c r="V1743">
        <f t="shared" si="2199"/>
        <v>18</v>
      </c>
      <c r="W1743">
        <f t="shared" si="2200"/>
        <v>0</v>
      </c>
      <c r="X1743">
        <f t="shared" si="2201"/>
        <v>18</v>
      </c>
      <c r="Y1743">
        <f t="shared" si="2151"/>
        <v>15.081056461485671</v>
      </c>
      <c r="Z1743">
        <f t="shared" si="2152"/>
        <v>15.569264057977804</v>
      </c>
      <c r="AA1743">
        <f t="shared" si="2148"/>
        <v>19.885765817197949</v>
      </c>
      <c r="AB1743">
        <f t="shared" si="2149"/>
        <v>20.529512623584697</v>
      </c>
      <c r="AC1743">
        <f t="shared" si="2150"/>
        <v>1.5928303137388493</v>
      </c>
      <c r="AD1743">
        <f t="shared" si="2158"/>
        <v>38.962939052070645</v>
      </c>
      <c r="AE1743">
        <f t="shared" si="2211"/>
        <v>3600.9800294000001</v>
      </c>
      <c r="AF1743">
        <f t="shared" si="2213"/>
        <v>3615.6166993333336</v>
      </c>
      <c r="AG1743">
        <f t="shared" si="2155"/>
        <v>3590.5550049000003</v>
      </c>
      <c r="AH1743">
        <f t="shared" si="2220"/>
        <v>3631.1350097999994</v>
      </c>
      <c r="AI1743">
        <f t="shared" si="2221"/>
        <v>3752.2965626488403</v>
      </c>
      <c r="AJ1743">
        <f t="shared" si="2222"/>
        <v>3509.9734569511584</v>
      </c>
      <c r="AK1743">
        <f t="shared" si="2223"/>
        <v>5.2518698174490369E-2</v>
      </c>
      <c r="AL1743">
        <f t="shared" si="2202"/>
        <v>-0.66966402247190882</v>
      </c>
      <c r="AM1743">
        <f t="shared" si="2203"/>
        <v>-254226.56184307815</v>
      </c>
      <c r="AN1743">
        <f t="shared" si="2156"/>
        <v>20429.750835976767</v>
      </c>
      <c r="AO1743">
        <f t="shared" si="2157"/>
        <v>8032768</v>
      </c>
      <c r="AP1743">
        <f t="shared" si="2159"/>
        <v>2.5433014915875532E-3</v>
      </c>
      <c r="AQ1743">
        <f t="shared" si="2160"/>
        <v>3584.2784711255113</v>
      </c>
      <c r="AR1743">
        <f t="shared" si="2161"/>
        <v>3567.2485652075061</v>
      </c>
      <c r="AS1743">
        <f t="shared" si="2162"/>
        <v>3602.4958443933801</v>
      </c>
      <c r="AT1743">
        <f t="shared" si="2163"/>
        <v>3570.1627287690726</v>
      </c>
      <c r="AU1743">
        <f t="shared" si="2164"/>
        <v>3599.4937209646432</v>
      </c>
      <c r="AV1743">
        <f t="shared" si="2165"/>
        <v>3545.7687961478782</v>
      </c>
      <c r="AW1743">
        <f t="shared" si="2166"/>
        <v>53.724924816764997</v>
      </c>
      <c r="AX1743">
        <f t="shared" si="2193"/>
        <v>71.201179218876888</v>
      </c>
      <c r="AY1743">
        <f t="shared" si="2167"/>
        <v>-17.476254402111891</v>
      </c>
      <c r="AZ1743">
        <f t="shared" si="2204"/>
        <v>3542.5666503333337</v>
      </c>
      <c r="BA1743">
        <f t="shared" si="2205"/>
        <v>1344875205.1659944</v>
      </c>
      <c r="BB1743">
        <f t="shared" si="2208"/>
        <v>0</v>
      </c>
      <c r="BC1743">
        <f t="shared" si="2209"/>
        <v>1344875205.1659944</v>
      </c>
      <c r="BD1743">
        <f t="shared" si="2144"/>
        <v>10716039963.005636</v>
      </c>
      <c r="BE1743">
        <f t="shared" si="2145"/>
        <v>10902085378.280416</v>
      </c>
      <c r="BF1743">
        <f t="shared" si="2146"/>
        <v>0.98293487816143621</v>
      </c>
      <c r="BG1743">
        <f t="shared" si="2147"/>
        <v>49.569700396455119</v>
      </c>
      <c r="BH1743">
        <f t="shared" si="2168"/>
        <v>100168476</v>
      </c>
      <c r="BI1743">
        <f t="shared" si="2169"/>
        <v>1.515184094212001</v>
      </c>
      <c r="BJ1743">
        <f t="shared" si="2210"/>
        <v>-3585.0097999999889</v>
      </c>
      <c r="BK1743">
        <f t="shared" si="2170"/>
        <v>-9.7960949304974603E-3</v>
      </c>
      <c r="BL1743">
        <f t="shared" si="2171"/>
        <v>0.99020390506950251</v>
      </c>
      <c r="BM1743">
        <f t="shared" si="2172"/>
        <v>63.857745307525519</v>
      </c>
      <c r="BN1743">
        <f t="shared" si="2173"/>
        <v>3552.5</v>
      </c>
      <c r="BO1743">
        <f t="shared" si="2212"/>
        <v>3631.0050048999997</v>
      </c>
      <c r="BP1743">
        <f t="shared" si="2174"/>
        <v>3505.7022058823527</v>
      </c>
      <c r="BQ1743">
        <f t="shared" si="2175"/>
        <v>125.30279901764698</v>
      </c>
      <c r="BR1743">
        <f t="shared" si="2176"/>
        <v>-74.550048999999944</v>
      </c>
      <c r="BS1743">
        <f t="shared" si="2177"/>
        <v>-84.100097999999889</v>
      </c>
      <c r="BT1743">
        <f t="shared" si="2178"/>
        <v>-51</v>
      </c>
      <c r="BU1743">
        <f t="shared" si="2179"/>
        <v>-69</v>
      </c>
      <c r="BV1743">
        <f t="shared" si="2180"/>
        <v>3576.9000163333335</v>
      </c>
      <c r="BW1743">
        <f t="shared" si="2181"/>
        <v>3587.9619257619042</v>
      </c>
      <c r="BX1743">
        <f t="shared" si="2182"/>
        <v>3616.3554732545454</v>
      </c>
      <c r="BY1743">
        <f t="shared" si="2183"/>
        <v>3614.9742978476193</v>
      </c>
      <c r="BZ1743">
        <f t="shared" si="2184"/>
        <v>3758.5</v>
      </c>
      <c r="CA1743">
        <f t="shared" si="2185"/>
        <v>3508</v>
      </c>
      <c r="CB1743">
        <f t="shared" si="2186"/>
        <v>3633.7660499799995</v>
      </c>
      <c r="CC1743">
        <f t="shared" si="2187"/>
        <v>3654.7646309722227</v>
      </c>
      <c r="CD1743">
        <f t="shared" si="2188"/>
        <v>3639.3180891130951</v>
      </c>
      <c r="CE1743">
        <f t="shared" si="2189"/>
        <v>3541.1716872203542</v>
      </c>
      <c r="CF1743">
        <f t="shared" si="2190"/>
        <v>3557.5500489999999</v>
      </c>
      <c r="CG1743">
        <f t="shared" si="2191"/>
        <v>3634</v>
      </c>
      <c r="CH1743">
        <f t="shared" si="2192"/>
        <v>3550.5</v>
      </c>
    </row>
    <row r="1744" spans="1:86">
      <c r="A1744" s="1">
        <v>42041</v>
      </c>
      <c r="B1744">
        <v>3529.75</v>
      </c>
      <c r="C1744">
        <v>3533.5</v>
      </c>
      <c r="D1744">
        <v>3490</v>
      </c>
      <c r="E1744">
        <v>3502.6000979999999</v>
      </c>
      <c r="F1744">
        <v>198214</v>
      </c>
      <c r="G1744">
        <f t="shared" si="2206"/>
        <v>-83385.68620818491</v>
      </c>
      <c r="H1744">
        <f t="shared" si="2154"/>
        <v>16422682.978165006</v>
      </c>
      <c r="I1744">
        <f t="shared" si="2207"/>
        <v>3513.9625244999997</v>
      </c>
      <c r="J1744">
        <f t="shared" si="2214"/>
        <v>3717.0750122499999</v>
      </c>
      <c r="K1744">
        <f t="shared" si="2215"/>
        <v>3513.9625244999997</v>
      </c>
      <c r="L1744">
        <f t="shared" si="2216"/>
        <v>8</v>
      </c>
      <c r="M1744">
        <f t="shared" si="2217"/>
        <v>1</v>
      </c>
      <c r="N1744">
        <f t="shared" si="2218"/>
        <v>20</v>
      </c>
      <c r="O1744">
        <f t="shared" si="2219"/>
        <v>90</v>
      </c>
      <c r="P1744">
        <f t="shared" si="2194"/>
        <v>43.5</v>
      </c>
      <c r="Q1744">
        <f t="shared" si="2195"/>
        <v>30.899902000000111</v>
      </c>
      <c r="R1744">
        <f t="shared" si="2196"/>
        <v>12.600097999999889</v>
      </c>
      <c r="S1744">
        <f t="shared" si="2197"/>
        <v>43.5</v>
      </c>
      <c r="T1744">
        <f t="shared" si="2153"/>
        <v>73.528560224419124</v>
      </c>
      <c r="U1744">
        <f t="shared" si="2198"/>
        <v>-36.300048999999944</v>
      </c>
      <c r="V1744">
        <f t="shared" si="2199"/>
        <v>90</v>
      </c>
      <c r="W1744">
        <f t="shared" si="2200"/>
        <v>0</v>
      </c>
      <c r="X1744">
        <f t="shared" si="2201"/>
        <v>90</v>
      </c>
      <c r="Y1744">
        <f t="shared" si="2151"/>
        <v>14.003838142808123</v>
      </c>
      <c r="Z1744">
        <f t="shared" si="2152"/>
        <v>20.885745196693676</v>
      </c>
      <c r="AA1744">
        <f t="shared" si="2148"/>
        <v>19.045440438472497</v>
      </c>
      <c r="AB1744">
        <f t="shared" si="2149"/>
        <v>28.404942423661712</v>
      </c>
      <c r="AC1744">
        <f t="shared" si="2150"/>
        <v>19.724818685621553</v>
      </c>
      <c r="AD1744">
        <f t="shared" si="2158"/>
        <v>36.183120840747016</v>
      </c>
      <c r="AE1744">
        <f t="shared" si="2211"/>
        <v>3572.0300293999999</v>
      </c>
      <c r="AF1744">
        <f t="shared" si="2213"/>
        <v>3584.5833741666665</v>
      </c>
      <c r="AG1744">
        <f t="shared" si="2155"/>
        <v>3591.9100097999994</v>
      </c>
      <c r="AH1744">
        <f t="shared" si="2220"/>
        <v>3621.6700195999997</v>
      </c>
      <c r="AI1744">
        <f t="shared" si="2221"/>
        <v>3764.7468856395494</v>
      </c>
      <c r="AJ1744">
        <f t="shared" si="2222"/>
        <v>3478.59315356045</v>
      </c>
      <c r="AK1744">
        <f t="shared" si="2223"/>
        <v>8.389526938937085E-2</v>
      </c>
      <c r="AL1744">
        <f t="shared" si="2202"/>
        <v>-0.42068514942529245</v>
      </c>
      <c r="AM1744">
        <f t="shared" si="2203"/>
        <v>-83385.68620818491</v>
      </c>
      <c r="AN1744">
        <f t="shared" si="2156"/>
        <v>-46538.300366657219</v>
      </c>
      <c r="AO1744">
        <f t="shared" si="2157"/>
        <v>7808960</v>
      </c>
      <c r="AP1744">
        <f t="shared" si="2159"/>
        <v>-5.9596028621810354E-3</v>
      </c>
      <c r="AQ1744">
        <f t="shared" si="2160"/>
        <v>3556.5078242628374</v>
      </c>
      <c r="AR1744">
        <f t="shared" si="2161"/>
        <v>3522.8032380883669</v>
      </c>
      <c r="AS1744">
        <f t="shared" si="2162"/>
        <v>3584.5146100425718</v>
      </c>
      <c r="AT1744">
        <f t="shared" si="2163"/>
        <v>3564.0820919998559</v>
      </c>
      <c r="AU1744">
        <f t="shared" si="2164"/>
        <v>3584.9596775199466</v>
      </c>
      <c r="AV1744">
        <f t="shared" si="2165"/>
        <v>3542.7469872775268</v>
      </c>
      <c r="AW1744">
        <f t="shared" si="2166"/>
        <v>42.21269024241974</v>
      </c>
      <c r="AX1744">
        <f t="shared" si="2193"/>
        <v>65.403481423585461</v>
      </c>
      <c r="AY1744">
        <f t="shared" si="2167"/>
        <v>-23.190791181165721</v>
      </c>
      <c r="AZ1744">
        <f t="shared" si="2204"/>
        <v>3508.7000326666662</v>
      </c>
      <c r="BA1744">
        <f t="shared" si="2205"/>
        <v>695473468.27499056</v>
      </c>
      <c r="BB1744">
        <f t="shared" si="2208"/>
        <v>0</v>
      </c>
      <c r="BC1744">
        <f t="shared" si="2209"/>
        <v>695473468.27499056</v>
      </c>
      <c r="BD1744">
        <f t="shared" ref="BD1744:BD1807" si="2224">SUM(BB1731:BB1744)</f>
        <v>9347117986.5142937</v>
      </c>
      <c r="BE1744">
        <f t="shared" ref="BE1744:BE1807" si="2225">SUM(BC1731:BC1744)</f>
        <v>11597558846.555407</v>
      </c>
      <c r="BF1744">
        <f t="shared" ref="BF1744:BF1807" si="2226">BD1744/BE1744</f>
        <v>0.80595564206087067</v>
      </c>
      <c r="BG1744">
        <f t="shared" ref="BG1744:BG1807" si="2227">100-(100/(1+BF1744))</f>
        <v>44.627654372570994</v>
      </c>
      <c r="BH1744">
        <f t="shared" si="2168"/>
        <v>99970262</v>
      </c>
      <c r="BI1744">
        <f t="shared" si="2169"/>
        <v>1.1915242718153765</v>
      </c>
      <c r="BJ1744">
        <f t="shared" si="2210"/>
        <v>-2109.9853000000167</v>
      </c>
      <c r="BK1744">
        <f t="shared" si="2170"/>
        <v>-5.70580897595163E-3</v>
      </c>
      <c r="BL1744">
        <f t="shared" si="2171"/>
        <v>0.99429419102404837</v>
      </c>
      <c r="BM1744">
        <f t="shared" si="2172"/>
        <v>75.408129527295415</v>
      </c>
      <c r="BN1744">
        <f t="shared" si="2173"/>
        <v>3511.75</v>
      </c>
      <c r="BO1744">
        <f t="shared" si="2212"/>
        <v>3596.6</v>
      </c>
      <c r="BP1744">
        <f t="shared" si="2174"/>
        <v>3510.9110286911764</v>
      </c>
      <c r="BQ1744">
        <f t="shared" si="2175"/>
        <v>85.688971308823511</v>
      </c>
      <c r="BR1744">
        <f t="shared" si="2176"/>
        <v>-104.09985300000017</v>
      </c>
      <c r="BS1744">
        <f t="shared" si="2177"/>
        <v>-85</v>
      </c>
      <c r="BT1744">
        <f t="shared" si="2178"/>
        <v>-106.25</v>
      </c>
      <c r="BU1744">
        <f t="shared" si="2179"/>
        <v>-104.25</v>
      </c>
      <c r="BV1744">
        <f t="shared" si="2180"/>
        <v>3544.1067058666667</v>
      </c>
      <c r="BW1744">
        <f t="shared" si="2181"/>
        <v>3555.6714682380948</v>
      </c>
      <c r="BX1744">
        <f t="shared" si="2182"/>
        <v>3592.9854892909088</v>
      </c>
      <c r="BY1744">
        <f t="shared" si="2183"/>
        <v>3606.5976400476188</v>
      </c>
      <c r="BZ1744">
        <f t="shared" si="2184"/>
        <v>3758.5</v>
      </c>
      <c r="CA1744">
        <f t="shared" si="2185"/>
        <v>3490</v>
      </c>
      <c r="CB1744">
        <f t="shared" si="2186"/>
        <v>3616.2268432966666</v>
      </c>
      <c r="CC1744">
        <f t="shared" si="2187"/>
        <v>3625.5689373444438</v>
      </c>
      <c r="CD1744">
        <f t="shared" si="2188"/>
        <v>3651.4550143342467</v>
      </c>
      <c r="CE1744">
        <f t="shared" si="2189"/>
        <v>3552.1326374066607</v>
      </c>
      <c r="CF1744">
        <f t="shared" si="2190"/>
        <v>3522.6999510000001</v>
      </c>
      <c r="CG1744">
        <f t="shared" si="2191"/>
        <v>3597</v>
      </c>
      <c r="CH1744">
        <f t="shared" si="2192"/>
        <v>3508</v>
      </c>
    </row>
    <row r="1745" spans="1:86">
      <c r="A1745" s="1">
        <v>42044</v>
      </c>
      <c r="B1745">
        <v>3490</v>
      </c>
      <c r="C1745">
        <v>3497.1999510000001</v>
      </c>
      <c r="D1745">
        <v>3400</v>
      </c>
      <c r="E1745">
        <v>3411.3000489999999</v>
      </c>
      <c r="F1745">
        <v>286868</v>
      </c>
      <c r="G1745">
        <f t="shared" si="2206"/>
        <v>-220167.9158295464</v>
      </c>
      <c r="H1745">
        <f t="shared" si="2154"/>
        <v>16202515.06233546</v>
      </c>
      <c r="I1745">
        <f t="shared" si="2207"/>
        <v>3449.625</v>
      </c>
      <c r="J1745">
        <f t="shared" si="2214"/>
        <v>3717.0750122499999</v>
      </c>
      <c r="K1745">
        <f t="shared" si="2215"/>
        <v>3449.625</v>
      </c>
      <c r="L1745">
        <f t="shared" si="2216"/>
        <v>9</v>
      </c>
      <c r="M1745">
        <f t="shared" si="2217"/>
        <v>1</v>
      </c>
      <c r="N1745">
        <f t="shared" si="2218"/>
        <v>10</v>
      </c>
      <c r="O1745">
        <f t="shared" si="2219"/>
        <v>90</v>
      </c>
      <c r="P1745">
        <f t="shared" si="2194"/>
        <v>97.199951000000056</v>
      </c>
      <c r="Q1745">
        <f t="shared" si="2195"/>
        <v>85.899902000000111</v>
      </c>
      <c r="R1745">
        <f t="shared" si="2196"/>
        <v>11.300048999999944</v>
      </c>
      <c r="S1745">
        <f t="shared" si="2197"/>
        <v>97.199951000000056</v>
      </c>
      <c r="T1745">
        <f t="shared" si="2153"/>
        <v>75.219373851246345</v>
      </c>
      <c r="U1745">
        <f t="shared" si="2198"/>
        <v>-19.199951000000056</v>
      </c>
      <c r="V1745">
        <f t="shared" si="2199"/>
        <v>40</v>
      </c>
      <c r="W1745">
        <f t="shared" si="2200"/>
        <v>0</v>
      </c>
      <c r="X1745">
        <f t="shared" si="2201"/>
        <v>40</v>
      </c>
      <c r="Y1745">
        <f t="shared" si="2151"/>
        <v>13.003563989750401</v>
      </c>
      <c r="Z1745">
        <f t="shared" si="2152"/>
        <v>22.251049111215558</v>
      </c>
      <c r="AA1745">
        <f t="shared" ref="AA1745:AA1808" si="2228">(Y1745/T1745)*100</f>
        <v>17.287519589655474</v>
      </c>
      <c r="AB1745">
        <f t="shared" ref="AB1745:AB1808" si="2229">(Z1745/T1745)*100</f>
        <v>29.581539930416305</v>
      </c>
      <c r="AC1745">
        <f t="shared" ref="AC1745:AC1808" si="2230">(ABS(AA1745-AB1745)/SUM(AA1745,AB1745))*100</f>
        <v>26.230567599710184</v>
      </c>
      <c r="AD1745">
        <f t="shared" si="2158"/>
        <v>34.744881464181347</v>
      </c>
      <c r="AE1745">
        <f t="shared" si="2211"/>
        <v>3520.4000490000008</v>
      </c>
      <c r="AF1745">
        <f t="shared" si="2213"/>
        <v>3545.2416993333336</v>
      </c>
      <c r="AG1745">
        <f t="shared" si="2155"/>
        <v>3589.0650147000001</v>
      </c>
      <c r="AH1745">
        <f t="shared" si="2220"/>
        <v>3602.1300293999993</v>
      </c>
      <c r="AI1745">
        <f t="shared" si="2221"/>
        <v>3793.3270831382629</v>
      </c>
      <c r="AJ1745">
        <f t="shared" si="2222"/>
        <v>3410.9329756617358</v>
      </c>
      <c r="AK1745">
        <f t="shared" si="2223"/>
        <v>9.5993460957474437E-4</v>
      </c>
      <c r="AL1745">
        <f t="shared" si="2202"/>
        <v>-0.76748858649116114</v>
      </c>
      <c r="AM1745">
        <f t="shared" si="2203"/>
        <v>-220167.9158295464</v>
      </c>
      <c r="AN1745">
        <f t="shared" si="2156"/>
        <v>-263586.37696790788</v>
      </c>
      <c r="AO1745">
        <f t="shared" si="2157"/>
        <v>7901774</v>
      </c>
      <c r="AP1745">
        <f t="shared" si="2159"/>
        <v>-3.3357873430435732E-2</v>
      </c>
      <c r="AQ1745">
        <f t="shared" si="2160"/>
        <v>3507.1371806734728</v>
      </c>
      <c r="AR1745">
        <f t="shared" si="2161"/>
        <v>3486.0515931631821</v>
      </c>
      <c r="AS1745">
        <f t="shared" si="2162"/>
        <v>3553.3359890549091</v>
      </c>
      <c r="AT1745">
        <f t="shared" si="2163"/>
        <v>3550.3317081298687</v>
      </c>
      <c r="AU1745">
        <f t="shared" si="2164"/>
        <v>3558.9107332419544</v>
      </c>
      <c r="AV1745">
        <f t="shared" si="2165"/>
        <v>3533.5457015981001</v>
      </c>
      <c r="AW1745">
        <f t="shared" si="2166"/>
        <v>25.365031643854309</v>
      </c>
      <c r="AX1745">
        <f t="shared" si="2193"/>
        <v>57.395791467639228</v>
      </c>
      <c r="AY1745">
        <f t="shared" si="2167"/>
        <v>-32.030759823784919</v>
      </c>
      <c r="AZ1745">
        <f t="shared" si="2204"/>
        <v>3436.1666666666665</v>
      </c>
      <c r="BA1745">
        <f t="shared" si="2205"/>
        <v>985726259.33333325</v>
      </c>
      <c r="BB1745">
        <f t="shared" si="2208"/>
        <v>0</v>
      </c>
      <c r="BC1745">
        <f t="shared" si="2209"/>
        <v>985726259.33333325</v>
      </c>
      <c r="BD1745">
        <f t="shared" si="2224"/>
        <v>8648596962.6090641</v>
      </c>
      <c r="BE1745">
        <f t="shared" si="2225"/>
        <v>12583285105.888741</v>
      </c>
      <c r="BF1745">
        <f t="shared" si="2226"/>
        <v>0.68730835309148985</v>
      </c>
      <c r="BG1745">
        <f t="shared" si="2227"/>
        <v>40.734009988879748</v>
      </c>
      <c r="BH1745">
        <f t="shared" si="2168"/>
        <v>99683394</v>
      </c>
      <c r="BI1745">
        <f t="shared" si="2169"/>
        <v>0.71783510914780535</v>
      </c>
      <c r="BJ1745">
        <f t="shared" si="2210"/>
        <v>-9230.0048999999944</v>
      </c>
      <c r="BK1745">
        <f t="shared" si="2170"/>
        <v>-2.6066363971191765E-2</v>
      </c>
      <c r="BL1745">
        <f t="shared" si="2171"/>
        <v>0.97393363602880823</v>
      </c>
      <c r="BM1745">
        <f t="shared" si="2172"/>
        <v>100.76969528774742</v>
      </c>
      <c r="BN1745">
        <f t="shared" si="2173"/>
        <v>3448.5999755000003</v>
      </c>
      <c r="BO1745">
        <f t="shared" si="2212"/>
        <v>3551.8199951000001</v>
      </c>
      <c r="BP1745">
        <f t="shared" si="2174"/>
        <v>3512.1602926764704</v>
      </c>
      <c r="BQ1745">
        <f t="shared" si="2175"/>
        <v>39.659702423529779</v>
      </c>
      <c r="BR1745">
        <f t="shared" si="2176"/>
        <v>-276.59985300000017</v>
      </c>
      <c r="BS1745">
        <f t="shared" si="2177"/>
        <v>-185.14990200000011</v>
      </c>
      <c r="BT1745">
        <f t="shared" si="2178"/>
        <v>-207.5</v>
      </c>
      <c r="BU1745">
        <f t="shared" si="2179"/>
        <v>-154.94995100000006</v>
      </c>
      <c r="BV1745">
        <f t="shared" si="2180"/>
        <v>3490.5300457333337</v>
      </c>
      <c r="BW1745">
        <f t="shared" si="2181"/>
        <v>3506.1619467619048</v>
      </c>
      <c r="BX1745">
        <f t="shared" si="2182"/>
        <v>3554.7364037272732</v>
      </c>
      <c r="BY1745">
        <f t="shared" si="2183"/>
        <v>3589.3966914000002</v>
      </c>
      <c r="BZ1745">
        <f t="shared" si="2184"/>
        <v>3758.5</v>
      </c>
      <c r="CA1745">
        <f t="shared" si="2185"/>
        <v>3400</v>
      </c>
      <c r="CB1745">
        <f t="shared" si="2186"/>
        <v>3564.2650604333335</v>
      </c>
      <c r="CC1745">
        <f t="shared" si="2187"/>
        <v>3604.3959859694442</v>
      </c>
      <c r="CD1745">
        <f t="shared" si="2188"/>
        <v>3665.6943015487691</v>
      </c>
      <c r="CE1745">
        <f t="shared" si="2189"/>
        <v>3565.8977359835417</v>
      </c>
      <c r="CF1745">
        <f t="shared" si="2190"/>
        <v>3502.6000979999999</v>
      </c>
      <c r="CG1745">
        <f t="shared" si="2191"/>
        <v>3533.5</v>
      </c>
      <c r="CH1745">
        <f t="shared" si="2192"/>
        <v>3490</v>
      </c>
    </row>
    <row r="1746" spans="1:86">
      <c r="A1746" s="1">
        <v>42045</v>
      </c>
      <c r="B1746">
        <v>3393</v>
      </c>
      <c r="C1746">
        <v>3478</v>
      </c>
      <c r="D1746">
        <v>3360</v>
      </c>
      <c r="E1746">
        <v>3393.8500979999999</v>
      </c>
      <c r="F1746">
        <v>547537</v>
      </c>
      <c r="G1746">
        <f t="shared" si="2206"/>
        <v>-233398.33714193324</v>
      </c>
      <c r="H1746">
        <f t="shared" si="2154"/>
        <v>15969116.725193527</v>
      </c>
      <c r="I1746">
        <f t="shared" si="2207"/>
        <v>3406.2125244999997</v>
      </c>
      <c r="J1746">
        <f t="shared" si="2214"/>
        <v>3717.0750122499999</v>
      </c>
      <c r="K1746">
        <f t="shared" si="2215"/>
        <v>3406.2125244999997</v>
      </c>
      <c r="L1746">
        <f t="shared" si="2216"/>
        <v>10</v>
      </c>
      <c r="M1746">
        <f t="shared" si="2217"/>
        <v>1</v>
      </c>
      <c r="N1746">
        <f t="shared" si="2218"/>
        <v>0</v>
      </c>
      <c r="O1746">
        <f t="shared" si="2219"/>
        <v>90</v>
      </c>
      <c r="P1746">
        <f t="shared" si="2194"/>
        <v>118</v>
      </c>
      <c r="Q1746">
        <f t="shared" si="2195"/>
        <v>84.149902000000111</v>
      </c>
      <c r="R1746">
        <f t="shared" si="2196"/>
        <v>33.850097999999889</v>
      </c>
      <c r="S1746">
        <f t="shared" si="2197"/>
        <v>118</v>
      </c>
      <c r="T1746">
        <f t="shared" si="2153"/>
        <v>78.275132861871597</v>
      </c>
      <c r="U1746">
        <f t="shared" si="2198"/>
        <v>-7.1999510000000555</v>
      </c>
      <c r="V1746">
        <f t="shared" si="2199"/>
        <v>-46</v>
      </c>
      <c r="W1746">
        <f t="shared" si="2200"/>
        <v>0</v>
      </c>
      <c r="X1746">
        <f t="shared" si="2201"/>
        <v>0</v>
      </c>
      <c r="Y1746">
        <f t="shared" ref="Y1746:Y1809" si="2231">((Y1745*13)+W1746)/14</f>
        <v>12.074737990482515</v>
      </c>
      <c r="Z1746">
        <f t="shared" ref="Z1746:Z1809" si="2232">((Z1745*13)+X1746)/14</f>
        <v>20.661688460414446</v>
      </c>
      <c r="AA1746">
        <f t="shared" si="2228"/>
        <v>15.426020434599874</v>
      </c>
      <c r="AB1746">
        <f t="shared" si="2229"/>
        <v>26.396235566760573</v>
      </c>
      <c r="AC1746">
        <f t="shared" si="2230"/>
        <v>26.230567599710181</v>
      </c>
      <c r="AD1746">
        <f t="shared" si="2158"/>
        <v>32.81686597801918</v>
      </c>
      <c r="AE1746">
        <f t="shared" si="2211"/>
        <v>3477.6000489999997</v>
      </c>
      <c r="AF1746">
        <f t="shared" si="2213"/>
        <v>3499.3083905000003</v>
      </c>
      <c r="AG1746">
        <f t="shared" si="2155"/>
        <v>3585.6125245000003</v>
      </c>
      <c r="AH1746">
        <f t="shared" si="2220"/>
        <v>3572.7250489999997</v>
      </c>
      <c r="AI1746">
        <f t="shared" si="2221"/>
        <v>3790.6868011037668</v>
      </c>
      <c r="AJ1746">
        <f t="shared" si="2222"/>
        <v>3354.7632968962325</v>
      </c>
      <c r="AK1746">
        <f t="shared" si="2223"/>
        <v>8.9664357912572962E-2</v>
      </c>
      <c r="AL1746">
        <f t="shared" si="2202"/>
        <v>-0.4262695254237307</v>
      </c>
      <c r="AM1746">
        <f t="shared" si="2203"/>
        <v>-233398.33714193324</v>
      </c>
      <c r="AN1746">
        <f t="shared" si="2156"/>
        <v>-485077.98683711386</v>
      </c>
      <c r="AO1746">
        <f t="shared" si="2157"/>
        <v>8296508</v>
      </c>
      <c r="AP1746">
        <f t="shared" si="2159"/>
        <v>-5.8467729656514991E-2</v>
      </c>
      <c r="AQ1746">
        <f t="shared" si="2160"/>
        <v>3468.619572564492</v>
      </c>
      <c r="AR1746">
        <f t="shared" si="2161"/>
        <v>3477.130639111675</v>
      </c>
      <c r="AS1746">
        <f t="shared" si="2162"/>
        <v>3524.6285286650254</v>
      </c>
      <c r="AT1746">
        <f t="shared" si="2163"/>
        <v>3536.2483632181807</v>
      </c>
      <c r="AU1746">
        <f t="shared" si="2164"/>
        <v>3534.151637955661</v>
      </c>
      <c r="AV1746">
        <f t="shared" si="2165"/>
        <v>3523.767009346233</v>
      </c>
      <c r="AW1746">
        <f t="shared" si="2166"/>
        <v>10.384628609428091</v>
      </c>
      <c r="AX1746">
        <f t="shared" si="2193"/>
        <v>47.993558895996998</v>
      </c>
      <c r="AY1746">
        <f t="shared" si="2167"/>
        <v>-37.608930286568906</v>
      </c>
      <c r="AZ1746">
        <f t="shared" si="2204"/>
        <v>3410.6166993333331</v>
      </c>
      <c r="BA1746">
        <f t="shared" si="2205"/>
        <v>1867438835.7028751</v>
      </c>
      <c r="BB1746">
        <f t="shared" si="2208"/>
        <v>0</v>
      </c>
      <c r="BC1746">
        <f t="shared" si="2209"/>
        <v>1867438835.7028751</v>
      </c>
      <c r="BD1746">
        <f t="shared" si="2224"/>
        <v>8648596962.6090641</v>
      </c>
      <c r="BE1746">
        <f t="shared" si="2225"/>
        <v>13247895650.897469</v>
      </c>
      <c r="BF1746">
        <f t="shared" si="2226"/>
        <v>0.65282798042141665</v>
      </c>
      <c r="BG1746">
        <f t="shared" si="2227"/>
        <v>39.497636061011448</v>
      </c>
      <c r="BH1746">
        <f t="shared" si="2168"/>
        <v>99135857</v>
      </c>
      <c r="BI1746">
        <f t="shared" si="2169"/>
        <v>0.29470247555767765</v>
      </c>
      <c r="BJ1746">
        <f t="shared" si="2210"/>
        <v>-1844.9951000000056</v>
      </c>
      <c r="BK1746">
        <f t="shared" si="2170"/>
        <v>-5.1153374811211327E-3</v>
      </c>
      <c r="BL1746">
        <f t="shared" si="2171"/>
        <v>0.99488466251887886</v>
      </c>
      <c r="BM1746">
        <f t="shared" si="2172"/>
        <v>114.87592990814595</v>
      </c>
      <c r="BN1746">
        <f t="shared" si="2173"/>
        <v>3419</v>
      </c>
      <c r="BO1746">
        <f t="shared" si="2212"/>
        <v>3504.8199951000001</v>
      </c>
      <c r="BP1746">
        <f t="shared" si="2174"/>
        <v>3513.1514677058822</v>
      </c>
      <c r="BQ1746">
        <f t="shared" si="2175"/>
        <v>-8.331472605882027</v>
      </c>
      <c r="BR1746">
        <f t="shared" si="2176"/>
        <v>-331.94995100000006</v>
      </c>
      <c r="BS1746">
        <f t="shared" si="2177"/>
        <v>-332</v>
      </c>
      <c r="BT1746">
        <f t="shared" si="2178"/>
        <v>-280.5</v>
      </c>
      <c r="BU1746">
        <f t="shared" si="2179"/>
        <v>-299</v>
      </c>
      <c r="BV1746">
        <f t="shared" si="2180"/>
        <v>3448.3467287333328</v>
      </c>
      <c r="BW1746">
        <f t="shared" si="2181"/>
        <v>3462.9072035238096</v>
      </c>
      <c r="BX1746">
        <f t="shared" si="2182"/>
        <v>3516.8673252909102</v>
      </c>
      <c r="BY1746">
        <f t="shared" si="2183"/>
        <v>3570.8047945714279</v>
      </c>
      <c r="BZ1746">
        <f t="shared" si="2184"/>
        <v>3758.5</v>
      </c>
      <c r="CA1746">
        <f t="shared" si="2185"/>
        <v>3360</v>
      </c>
      <c r="CB1746">
        <f t="shared" si="2186"/>
        <v>3520.2858668166664</v>
      </c>
      <c r="CC1746">
        <f t="shared" si="2187"/>
        <v>3553.4389487777776</v>
      </c>
      <c r="CD1746">
        <f t="shared" si="2188"/>
        <v>3653.2528444704358</v>
      </c>
      <c r="CE1746">
        <f t="shared" si="2189"/>
        <v>3583.2820210289892</v>
      </c>
      <c r="CF1746">
        <f t="shared" si="2190"/>
        <v>3411.3000489999999</v>
      </c>
      <c r="CG1746">
        <f t="shared" si="2191"/>
        <v>3497.1999510000001</v>
      </c>
      <c r="CH1746">
        <f t="shared" si="2192"/>
        <v>3400</v>
      </c>
    </row>
    <row r="1747" spans="1:86">
      <c r="A1747" s="1">
        <v>42046</v>
      </c>
      <c r="B1747">
        <v>3406</v>
      </c>
      <c r="C1747">
        <v>3470.8000489999999</v>
      </c>
      <c r="D1747">
        <v>3406</v>
      </c>
      <c r="E1747">
        <v>3454.75</v>
      </c>
      <c r="F1747">
        <v>341769</v>
      </c>
      <c r="G1747">
        <f t="shared" si="2206"/>
        <v>172466.3750380656</v>
      </c>
      <c r="H1747">
        <f t="shared" si="2154"/>
        <v>16141583.100231592</v>
      </c>
      <c r="I1747">
        <f t="shared" si="2207"/>
        <v>3434.3875122499999</v>
      </c>
      <c r="J1747">
        <f t="shared" si="2214"/>
        <v>3713.9500122499999</v>
      </c>
      <c r="K1747">
        <f t="shared" si="2215"/>
        <v>3406.2125244999997</v>
      </c>
      <c r="L1747">
        <f t="shared" si="2216"/>
        <v>10</v>
      </c>
      <c r="M1747">
        <f t="shared" si="2217"/>
        <v>2</v>
      </c>
      <c r="N1747">
        <f t="shared" si="2218"/>
        <v>0</v>
      </c>
      <c r="O1747">
        <f t="shared" si="2219"/>
        <v>80</v>
      </c>
      <c r="P1747">
        <f t="shared" si="2194"/>
        <v>64.800048999999944</v>
      </c>
      <c r="Q1747">
        <f t="shared" si="2195"/>
        <v>16.050048999999944</v>
      </c>
      <c r="R1747">
        <f t="shared" si="2196"/>
        <v>48.75</v>
      </c>
      <c r="S1747">
        <f t="shared" si="2197"/>
        <v>64.800048999999944</v>
      </c>
      <c r="T1747">
        <f t="shared" ref="T1747:T1810" si="2233">((T1746*13)+S1747)/14</f>
        <v>77.312626871737919</v>
      </c>
      <c r="U1747">
        <f t="shared" si="2198"/>
        <v>88.949951000000056</v>
      </c>
      <c r="V1747">
        <f t="shared" si="2199"/>
        <v>-62</v>
      </c>
      <c r="W1747">
        <f t="shared" si="2200"/>
        <v>88.949951000000056</v>
      </c>
      <c r="X1747">
        <f t="shared" si="2201"/>
        <v>0</v>
      </c>
      <c r="Y1747">
        <f t="shared" si="2231"/>
        <v>17.565824634019481</v>
      </c>
      <c r="Z1747">
        <f t="shared" si="2232"/>
        <v>19.185853570384843</v>
      </c>
      <c r="AA1747">
        <f t="shared" si="2228"/>
        <v>22.720511958753235</v>
      </c>
      <c r="AB1747">
        <f t="shared" si="2229"/>
        <v>24.815938025510739</v>
      </c>
      <c r="AC1747">
        <f t="shared" si="2230"/>
        <v>4.4080407086586284</v>
      </c>
      <c r="AD1747">
        <f t="shared" si="2158"/>
        <v>29.330098571067616</v>
      </c>
      <c r="AE1747">
        <f t="shared" si="2211"/>
        <v>3457.0400391999997</v>
      </c>
      <c r="AF1747">
        <f t="shared" si="2213"/>
        <v>3473.7917075</v>
      </c>
      <c r="AG1747">
        <f t="shared" si="2155"/>
        <v>3584.9375245000001</v>
      </c>
      <c r="AH1747">
        <f t="shared" si="2220"/>
        <v>3545.6200441000001</v>
      </c>
      <c r="AI1747">
        <f t="shared" si="2221"/>
        <v>3747.5186890737245</v>
      </c>
      <c r="AJ1747">
        <f t="shared" si="2222"/>
        <v>3343.7213991262756</v>
      </c>
      <c r="AK1747">
        <f t="shared" si="2223"/>
        <v>0.27496123336581552</v>
      </c>
      <c r="AL1747">
        <f t="shared" si="2202"/>
        <v>0.50462849187043179</v>
      </c>
      <c r="AM1747">
        <f t="shared" si="2203"/>
        <v>172466.3750380656</v>
      </c>
      <c r="AN1747">
        <f t="shared" si="2156"/>
        <v>-130124.96179432888</v>
      </c>
      <c r="AO1747">
        <f t="shared" si="2157"/>
        <v>8400506</v>
      </c>
      <c r="AP1747">
        <f t="shared" si="2159"/>
        <v>-1.5490133784123108E-2</v>
      </c>
      <c r="AQ1747">
        <f t="shared" si="2160"/>
        <v>3463.9039178925646</v>
      </c>
      <c r="AR1747">
        <f t="shared" si="2161"/>
        <v>3498.4398790348478</v>
      </c>
      <c r="AS1747">
        <f t="shared" si="2162"/>
        <v>3512.0503935053207</v>
      </c>
      <c r="AT1747">
        <f t="shared" si="2163"/>
        <v>3528.9135105285445</v>
      </c>
      <c r="AU1747">
        <f t="shared" si="2164"/>
        <v>3522.2413922623118</v>
      </c>
      <c r="AV1747">
        <f t="shared" si="2165"/>
        <v>3518.9358186919967</v>
      </c>
      <c r="AW1747">
        <f t="shared" si="2166"/>
        <v>3.3055735703151186</v>
      </c>
      <c r="AX1747">
        <f t="shared" si="2193"/>
        <v>39.055961830860625</v>
      </c>
      <c r="AY1747">
        <f t="shared" si="2167"/>
        <v>-35.750388260545506</v>
      </c>
      <c r="AZ1747">
        <f t="shared" si="2204"/>
        <v>3443.8500163333333</v>
      </c>
      <c r="BA1747">
        <f t="shared" si="2205"/>
        <v>1177001176.2322271</v>
      </c>
      <c r="BB1747">
        <f t="shared" si="2208"/>
        <v>1177001176.2322271</v>
      </c>
      <c r="BC1747">
        <f t="shared" si="2209"/>
        <v>0</v>
      </c>
      <c r="BD1747">
        <f t="shared" si="2224"/>
        <v>8361235646.3141365</v>
      </c>
      <c r="BE1747">
        <f t="shared" si="2225"/>
        <v>13247895650.897469</v>
      </c>
      <c r="BF1747">
        <f t="shared" si="2226"/>
        <v>0.63113688895547049</v>
      </c>
      <c r="BG1747">
        <f t="shared" si="2227"/>
        <v>38.693066978555734</v>
      </c>
      <c r="BH1747">
        <f t="shared" si="2168"/>
        <v>99477626</v>
      </c>
      <c r="BI1747">
        <f t="shared" si="2169"/>
        <v>9.3936739418674989E-2</v>
      </c>
      <c r="BJ1747">
        <f t="shared" si="2210"/>
        <v>5989.9902000000111</v>
      </c>
      <c r="BK1747">
        <f t="shared" si="2170"/>
        <v>1.7944193244094221E-2</v>
      </c>
      <c r="BL1747">
        <f t="shared" si="2171"/>
        <v>1.0179441932440942</v>
      </c>
      <c r="BM1747">
        <f t="shared" si="2172"/>
        <v>106.40992910312039</v>
      </c>
      <c r="BN1747">
        <f t="shared" si="2173"/>
        <v>3438.4000244999997</v>
      </c>
      <c r="BO1747">
        <f t="shared" si="2212"/>
        <v>3474.05</v>
      </c>
      <c r="BP1747">
        <f t="shared" si="2174"/>
        <v>3514.1470552205883</v>
      </c>
      <c r="BQ1747">
        <f t="shared" si="2175"/>
        <v>-40.097055220588118</v>
      </c>
      <c r="BR1747">
        <f t="shared" si="2176"/>
        <v>-234.05004899999994</v>
      </c>
      <c r="BS1747">
        <f t="shared" si="2177"/>
        <v>-271</v>
      </c>
      <c r="BT1747">
        <f t="shared" si="2178"/>
        <v>-274.19995100000006</v>
      </c>
      <c r="BU1747">
        <f t="shared" si="2179"/>
        <v>-339</v>
      </c>
      <c r="BV1747">
        <f t="shared" si="2180"/>
        <v>3440.7300457333336</v>
      </c>
      <c r="BW1747">
        <f t="shared" si="2181"/>
        <v>3450.176234809524</v>
      </c>
      <c r="BX1747">
        <f t="shared" si="2182"/>
        <v>3495.4173163818186</v>
      </c>
      <c r="BY1747">
        <f t="shared" si="2183"/>
        <v>3558.3416970000003</v>
      </c>
      <c r="BZ1747">
        <f t="shared" si="2184"/>
        <v>3745</v>
      </c>
      <c r="CA1747">
        <f t="shared" si="2185"/>
        <v>3360</v>
      </c>
      <c r="CB1747">
        <f t="shared" si="2186"/>
        <v>3485.7738526066664</v>
      </c>
      <c r="CC1747">
        <f t="shared" si="2187"/>
        <v>3512.5368402638892</v>
      </c>
      <c r="CD1747">
        <f t="shared" si="2188"/>
        <v>3620.5346059046433</v>
      </c>
      <c r="CE1747">
        <f t="shared" si="2189"/>
        <v>3604.3129130236034</v>
      </c>
      <c r="CF1747">
        <f t="shared" si="2190"/>
        <v>3393.8500979999999</v>
      </c>
      <c r="CG1747">
        <f t="shared" si="2191"/>
        <v>3478</v>
      </c>
      <c r="CH1747">
        <f t="shared" si="2192"/>
        <v>3360</v>
      </c>
    </row>
    <row r="1748" spans="1:86">
      <c r="A1748" s="1">
        <v>42047</v>
      </c>
      <c r="B1748">
        <v>3468</v>
      </c>
      <c r="C1748">
        <v>3559.75</v>
      </c>
      <c r="D1748">
        <v>3468</v>
      </c>
      <c r="E1748">
        <v>3551.8999020000001</v>
      </c>
      <c r="F1748">
        <v>436882</v>
      </c>
      <c r="G1748">
        <f t="shared" si="2206"/>
        <v>362123.0569060283</v>
      </c>
      <c r="H1748">
        <f t="shared" si="2154"/>
        <v>16503706.157137619</v>
      </c>
      <c r="I1748">
        <f t="shared" si="2207"/>
        <v>3511.9124755000003</v>
      </c>
      <c r="J1748">
        <f t="shared" si="2214"/>
        <v>3678.7250367500001</v>
      </c>
      <c r="K1748">
        <f t="shared" si="2215"/>
        <v>3406.2125244999997</v>
      </c>
      <c r="L1748">
        <f t="shared" si="2216"/>
        <v>10</v>
      </c>
      <c r="M1748">
        <f t="shared" si="2217"/>
        <v>3</v>
      </c>
      <c r="N1748">
        <f t="shared" si="2218"/>
        <v>0</v>
      </c>
      <c r="O1748">
        <f t="shared" si="2219"/>
        <v>70</v>
      </c>
      <c r="P1748">
        <f t="shared" si="2194"/>
        <v>91.75</v>
      </c>
      <c r="Q1748">
        <f t="shared" si="2195"/>
        <v>7.850097999999889</v>
      </c>
      <c r="R1748">
        <f t="shared" si="2196"/>
        <v>83.899902000000111</v>
      </c>
      <c r="S1748">
        <f t="shared" si="2197"/>
        <v>91.75</v>
      </c>
      <c r="T1748">
        <f t="shared" si="2233"/>
        <v>78.343867809470922</v>
      </c>
      <c r="U1748">
        <f t="shared" si="2198"/>
        <v>67.25</v>
      </c>
      <c r="V1748">
        <f t="shared" si="2199"/>
        <v>-63.300048999999944</v>
      </c>
      <c r="W1748">
        <f t="shared" si="2200"/>
        <v>67.25</v>
      </c>
      <c r="X1748">
        <f t="shared" si="2201"/>
        <v>0</v>
      </c>
      <c r="Y1748">
        <f t="shared" si="2231"/>
        <v>21.114694303018091</v>
      </c>
      <c r="Z1748">
        <f t="shared" si="2232"/>
        <v>17.815435458214498</v>
      </c>
      <c r="AA1748">
        <f t="shared" si="2228"/>
        <v>26.951304413981912</v>
      </c>
      <c r="AB1748">
        <f t="shared" si="2229"/>
        <v>22.740050952731757</v>
      </c>
      <c r="AC1748">
        <f t="shared" si="2230"/>
        <v>8.4748210834094362</v>
      </c>
      <c r="AD1748">
        <f t="shared" si="2158"/>
        <v>26.624641203584797</v>
      </c>
      <c r="AE1748">
        <f t="shared" si="2211"/>
        <v>3462.8800294000002</v>
      </c>
      <c r="AF1748">
        <f t="shared" si="2213"/>
        <v>3472.8500163333333</v>
      </c>
      <c r="AG1748">
        <f t="shared" si="2155"/>
        <v>3586.7325196000006</v>
      </c>
      <c r="AH1748">
        <f t="shared" si="2220"/>
        <v>3531.9300294</v>
      </c>
      <c r="AI1748">
        <f t="shared" si="2221"/>
        <v>3710.336772425921</v>
      </c>
      <c r="AJ1748">
        <f t="shared" si="2222"/>
        <v>3353.5232863740789</v>
      </c>
      <c r="AK1748">
        <f t="shared" si="2223"/>
        <v>0.55596725847155526</v>
      </c>
      <c r="AL1748">
        <f t="shared" si="2202"/>
        <v>0.82888069754768634</v>
      </c>
      <c r="AM1748">
        <f t="shared" si="2203"/>
        <v>362123.0569060283</v>
      </c>
      <c r="AN1748">
        <f t="shared" si="2156"/>
        <v>-12392.582804544945</v>
      </c>
      <c r="AO1748">
        <f t="shared" si="2157"/>
        <v>8408319</v>
      </c>
      <c r="AP1748">
        <f t="shared" si="2159"/>
        <v>-1.4738478409947273E-3</v>
      </c>
      <c r="AQ1748">
        <f t="shared" si="2160"/>
        <v>3493.8225524890927</v>
      </c>
      <c r="AR1748">
        <f t="shared" si="2161"/>
        <v>3532.2152495449163</v>
      </c>
      <c r="AS1748">
        <f t="shared" si="2162"/>
        <v>3519.223305034363</v>
      </c>
      <c r="AT1748">
        <f t="shared" si="2163"/>
        <v>3530.9822857609756</v>
      </c>
      <c r="AU1748">
        <f t="shared" si="2164"/>
        <v>3526.6901687229652</v>
      </c>
      <c r="AV1748">
        <f t="shared" si="2165"/>
        <v>3521.2433045235571</v>
      </c>
      <c r="AW1748">
        <f t="shared" si="2166"/>
        <v>5.4468641994080826</v>
      </c>
      <c r="AX1748">
        <f t="shared" si="2193"/>
        <v>32.334142304570115</v>
      </c>
      <c r="AY1748">
        <f t="shared" si="2167"/>
        <v>-26.887278105162032</v>
      </c>
      <c r="AZ1748">
        <f t="shared" si="2204"/>
        <v>3526.5499673333338</v>
      </c>
      <c r="BA1748">
        <f t="shared" si="2205"/>
        <v>1540686202.8285215</v>
      </c>
      <c r="BB1748">
        <f t="shared" si="2208"/>
        <v>1540686202.8285215</v>
      </c>
      <c r="BC1748">
        <f t="shared" si="2209"/>
        <v>0</v>
      </c>
      <c r="BD1748">
        <f t="shared" si="2224"/>
        <v>9901921849.1426582</v>
      </c>
      <c r="BE1748">
        <f t="shared" si="2225"/>
        <v>12095946747.130625</v>
      </c>
      <c r="BF1748">
        <f t="shared" si="2226"/>
        <v>0.81861486795083416</v>
      </c>
      <c r="BG1748">
        <f t="shared" si="2227"/>
        <v>45.013096636190326</v>
      </c>
      <c r="BH1748">
        <f t="shared" si="2168"/>
        <v>99914508</v>
      </c>
      <c r="BI1748">
        <f t="shared" si="2169"/>
        <v>0.15468582339683207</v>
      </c>
      <c r="BJ1748">
        <f t="shared" si="2210"/>
        <v>9614.9902000000111</v>
      </c>
      <c r="BK1748">
        <f t="shared" si="2170"/>
        <v>2.8120675012663757E-2</v>
      </c>
      <c r="BL1748">
        <f t="shared" si="2171"/>
        <v>1.0281206750126637</v>
      </c>
      <c r="BM1748">
        <f t="shared" si="2172"/>
        <v>94.028609649045222</v>
      </c>
      <c r="BN1748">
        <f t="shared" si="2173"/>
        <v>3513.875</v>
      </c>
      <c r="BO1748">
        <f t="shared" si="2212"/>
        <v>3466.3249999999998</v>
      </c>
      <c r="BP1748">
        <f t="shared" si="2174"/>
        <v>3518.1904368529408</v>
      </c>
      <c r="BQ1748">
        <f t="shared" si="2175"/>
        <v>-51.865436852941002</v>
      </c>
      <c r="BR1748">
        <f t="shared" si="2176"/>
        <v>-95.450195999999778</v>
      </c>
      <c r="BS1748">
        <f t="shared" si="2177"/>
        <v>-158.55004899999994</v>
      </c>
      <c r="BT1748">
        <f t="shared" si="2178"/>
        <v>-181.25</v>
      </c>
      <c r="BU1748">
        <f t="shared" si="2179"/>
        <v>-232</v>
      </c>
      <c r="BV1748">
        <f t="shared" si="2180"/>
        <v>3472.3500000000004</v>
      </c>
      <c r="BW1748">
        <f t="shared" si="2181"/>
        <v>3472.4928618095237</v>
      </c>
      <c r="BX1748">
        <f t="shared" si="2182"/>
        <v>3496.5591087272728</v>
      </c>
      <c r="BY1748">
        <f t="shared" si="2183"/>
        <v>3555.1952567619055</v>
      </c>
      <c r="BZ1748">
        <f t="shared" si="2184"/>
        <v>3741</v>
      </c>
      <c r="CA1748">
        <f t="shared" si="2185"/>
        <v>3360</v>
      </c>
      <c r="CB1748">
        <f t="shared" si="2186"/>
        <v>3459.7944020966665</v>
      </c>
      <c r="CC1748">
        <f t="shared" si="2187"/>
        <v>3483.6198798944442</v>
      </c>
      <c r="CD1748">
        <f t="shared" si="2188"/>
        <v>3591.3964720561912</v>
      </c>
      <c r="CE1748">
        <f t="shared" si="2189"/>
        <v>3621.8905246732779</v>
      </c>
      <c r="CF1748">
        <f t="shared" si="2190"/>
        <v>3454.75</v>
      </c>
      <c r="CG1748">
        <f t="shared" si="2191"/>
        <v>3470.8000489999999</v>
      </c>
      <c r="CH1748">
        <f t="shared" si="2192"/>
        <v>3406</v>
      </c>
    </row>
    <row r="1749" spans="1:86">
      <c r="A1749" s="1">
        <v>42048</v>
      </c>
      <c r="B1749">
        <v>3565</v>
      </c>
      <c r="C1749">
        <v>3627</v>
      </c>
      <c r="D1749">
        <v>3531.3000489999999</v>
      </c>
      <c r="E1749">
        <v>3616.9499510000001</v>
      </c>
      <c r="F1749">
        <v>321186</v>
      </c>
      <c r="G1749">
        <f t="shared" si="2206"/>
        <v>253726.50802776314</v>
      </c>
      <c r="H1749">
        <f t="shared" ref="H1749:H1812" si="2234">SUM(H1748,G1749)</f>
        <v>16757432.665165383</v>
      </c>
      <c r="I1749">
        <f t="shared" si="2207"/>
        <v>3585.0625</v>
      </c>
      <c r="J1749">
        <f t="shared" si="2214"/>
        <v>3665.4500122499999</v>
      </c>
      <c r="K1749">
        <f t="shared" si="2215"/>
        <v>3406.2125244999997</v>
      </c>
      <c r="L1749">
        <f t="shared" si="2216"/>
        <v>10</v>
      </c>
      <c r="M1749">
        <f t="shared" si="2217"/>
        <v>4</v>
      </c>
      <c r="N1749">
        <f t="shared" si="2218"/>
        <v>0</v>
      </c>
      <c r="O1749">
        <f t="shared" si="2219"/>
        <v>60</v>
      </c>
      <c r="P1749">
        <f t="shared" si="2194"/>
        <v>95.699951000000056</v>
      </c>
      <c r="Q1749">
        <f t="shared" si="2195"/>
        <v>10.050048999999944</v>
      </c>
      <c r="R1749">
        <f t="shared" si="2196"/>
        <v>85.649902000000111</v>
      </c>
      <c r="S1749">
        <f t="shared" si="2197"/>
        <v>95.699951000000056</v>
      </c>
      <c r="T1749">
        <f t="shared" si="2233"/>
        <v>79.583588037365871</v>
      </c>
      <c r="U1749">
        <f t="shared" si="2198"/>
        <v>23</v>
      </c>
      <c r="V1749">
        <f t="shared" si="2199"/>
        <v>-30.199951000000056</v>
      </c>
      <c r="W1749">
        <f t="shared" si="2200"/>
        <v>23</v>
      </c>
      <c r="X1749">
        <f t="shared" si="2201"/>
        <v>0</v>
      </c>
      <c r="Y1749">
        <f t="shared" si="2231"/>
        <v>21.249358995659655</v>
      </c>
      <c r="Z1749">
        <f t="shared" si="2232"/>
        <v>16.542904354056322</v>
      </c>
      <c r="AA1749">
        <f t="shared" si="2228"/>
        <v>26.700679775436502</v>
      </c>
      <c r="AB1749">
        <f t="shared" si="2229"/>
        <v>20.78682899580896</v>
      </c>
      <c r="AC1749">
        <f t="shared" si="2230"/>
        <v>12.453487101451159</v>
      </c>
      <c r="AD1749">
        <f t="shared" si="2158"/>
        <v>23.609380336597191</v>
      </c>
      <c r="AE1749">
        <f t="shared" si="2211"/>
        <v>3485.75</v>
      </c>
      <c r="AF1749">
        <f t="shared" si="2213"/>
        <v>3488.5583496666663</v>
      </c>
      <c r="AG1749">
        <f t="shared" si="2155"/>
        <v>3586.2900147000009</v>
      </c>
      <c r="AH1749">
        <f t="shared" si="2220"/>
        <v>3528.8900146999999</v>
      </c>
      <c r="AI1749">
        <f t="shared" si="2221"/>
        <v>3700.2219648228875</v>
      </c>
      <c r="AJ1749">
        <f t="shared" si="2222"/>
        <v>3357.5580645771124</v>
      </c>
      <c r="AK1749">
        <f t="shared" si="2223"/>
        <v>0.75698632460798843</v>
      </c>
      <c r="AL1749">
        <f t="shared" si="2202"/>
        <v>0.78996752046403995</v>
      </c>
      <c r="AM1749">
        <f t="shared" si="2203"/>
        <v>253726.50802776314</v>
      </c>
      <c r="AN1749">
        <f t="shared" si="2156"/>
        <v>-254628.80928062144</v>
      </c>
      <c r="AO1749">
        <f t="shared" si="2157"/>
        <v>8058819</v>
      </c>
      <c r="AP1749">
        <f t="shared" si="2159"/>
        <v>-3.1596293362665354E-2</v>
      </c>
      <c r="AQ1749">
        <f t="shared" si="2160"/>
        <v>3535.685867982801</v>
      </c>
      <c r="AR1749">
        <f t="shared" si="2161"/>
        <v>3543.582431354615</v>
      </c>
      <c r="AS1749">
        <f t="shared" si="2162"/>
        <v>3536.8141013081777</v>
      </c>
      <c r="AT1749">
        <f t="shared" si="2163"/>
        <v>3538.7193756324878</v>
      </c>
      <c r="AU1749">
        <f t="shared" si="2164"/>
        <v>3540.2291360645204</v>
      </c>
      <c r="AV1749">
        <f t="shared" si="2165"/>
        <v>3527.9427697769079</v>
      </c>
      <c r="AW1749">
        <f t="shared" si="2166"/>
        <v>12.286366287612509</v>
      </c>
      <c r="AX1749">
        <f t="shared" si="2193"/>
        <v>28.324587101178594</v>
      </c>
      <c r="AY1749">
        <f t="shared" si="2167"/>
        <v>-16.038220813566085</v>
      </c>
      <c r="AZ1749">
        <f t="shared" si="2204"/>
        <v>3591.75</v>
      </c>
      <c r="BA1749">
        <f t="shared" si="2205"/>
        <v>1153619815.5</v>
      </c>
      <c r="BB1749">
        <f t="shared" si="2208"/>
        <v>1153619815.5</v>
      </c>
      <c r="BC1749">
        <f t="shared" si="2209"/>
        <v>0</v>
      </c>
      <c r="BD1749">
        <f t="shared" si="2224"/>
        <v>11055541664.642658</v>
      </c>
      <c r="BE1749">
        <f t="shared" si="2225"/>
        <v>10878277519.994286</v>
      </c>
      <c r="BF1749">
        <f t="shared" si="2226"/>
        <v>1.0162952401538352</v>
      </c>
      <c r="BG1749">
        <f t="shared" si="2227"/>
        <v>50.404088643104465</v>
      </c>
      <c r="BH1749">
        <f t="shared" si="2168"/>
        <v>100235694</v>
      </c>
      <c r="BI1749">
        <f t="shared" si="2169"/>
        <v>0.34825866204143235</v>
      </c>
      <c r="BJ1749">
        <f t="shared" si="2210"/>
        <v>6405.0048999999944</v>
      </c>
      <c r="BK1749">
        <f t="shared" si="2170"/>
        <v>1.8314156027699889E-2</v>
      </c>
      <c r="BL1749">
        <f t="shared" si="2171"/>
        <v>1.0183141560276998</v>
      </c>
      <c r="BM1749">
        <f t="shared" si="2172"/>
        <v>90.299866391126145</v>
      </c>
      <c r="BN1749">
        <f t="shared" si="2173"/>
        <v>3579.1500244999997</v>
      </c>
      <c r="BO1749">
        <f t="shared" si="2212"/>
        <v>3479.8050048999999</v>
      </c>
      <c r="BP1749">
        <f t="shared" si="2174"/>
        <v>3524.7139677058826</v>
      </c>
      <c r="BQ1749">
        <f t="shared" si="2175"/>
        <v>-44.908962805882766</v>
      </c>
      <c r="BR1749">
        <f t="shared" si="2176"/>
        <v>-52.5</v>
      </c>
      <c r="BS1749">
        <f t="shared" si="2177"/>
        <v>-88.699951000000056</v>
      </c>
      <c r="BT1749">
        <f t="shared" si="2178"/>
        <v>-98</v>
      </c>
      <c r="BU1749">
        <f t="shared" si="2179"/>
        <v>-82.350097999999889</v>
      </c>
      <c r="BV1749">
        <f t="shared" si="2180"/>
        <v>3523.706640533333</v>
      </c>
      <c r="BW1749">
        <f t="shared" si="2181"/>
        <v>3513.6642717142859</v>
      </c>
      <c r="BX1749">
        <f t="shared" si="2182"/>
        <v>3512.0172762909096</v>
      </c>
      <c r="BY1749">
        <f t="shared" si="2183"/>
        <v>3558.0731073714287</v>
      </c>
      <c r="BZ1749">
        <f t="shared" si="2184"/>
        <v>3725</v>
      </c>
      <c r="CA1749">
        <f t="shared" si="2185"/>
        <v>3360</v>
      </c>
      <c r="CB1749">
        <f t="shared" si="2186"/>
        <v>3434.5083700833334</v>
      </c>
      <c r="CC1749">
        <f t="shared" si="2187"/>
        <v>3464.5883933583332</v>
      </c>
      <c r="CD1749">
        <f t="shared" si="2188"/>
        <v>3571.299212231429</v>
      </c>
      <c r="CE1749">
        <f t="shared" si="2189"/>
        <v>3619.335156788135</v>
      </c>
      <c r="CF1749">
        <f t="shared" si="2190"/>
        <v>3551.8999020000001</v>
      </c>
      <c r="CG1749">
        <f t="shared" si="2191"/>
        <v>3559.75</v>
      </c>
      <c r="CH1749">
        <f t="shared" si="2192"/>
        <v>3468</v>
      </c>
    </row>
    <row r="1750" spans="1:86">
      <c r="A1750" s="1">
        <v>42051</v>
      </c>
      <c r="B1750">
        <v>3620</v>
      </c>
      <c r="C1750">
        <v>3650</v>
      </c>
      <c r="D1750">
        <v>3561.5</v>
      </c>
      <c r="E1750">
        <v>3572.1000979999999</v>
      </c>
      <c r="F1750">
        <v>260901</v>
      </c>
      <c r="G1750">
        <f t="shared" si="2206"/>
        <v>-198402.10354128879</v>
      </c>
      <c r="H1750">
        <f t="shared" si="2234"/>
        <v>16559030.561624095</v>
      </c>
      <c r="I1750">
        <f t="shared" si="2207"/>
        <v>3600.9000244999997</v>
      </c>
      <c r="J1750">
        <f t="shared" si="2214"/>
        <v>3655.9625244999997</v>
      </c>
      <c r="K1750">
        <f t="shared" si="2215"/>
        <v>3406.2125244999997</v>
      </c>
      <c r="L1750">
        <f t="shared" si="2216"/>
        <v>10</v>
      </c>
      <c r="M1750">
        <f t="shared" si="2217"/>
        <v>5</v>
      </c>
      <c r="N1750">
        <f t="shared" si="2218"/>
        <v>0</v>
      </c>
      <c r="O1750">
        <f t="shared" si="2219"/>
        <v>50</v>
      </c>
      <c r="P1750">
        <f t="shared" si="2194"/>
        <v>88.5</v>
      </c>
      <c r="Q1750">
        <f t="shared" si="2195"/>
        <v>77.899902000000111</v>
      </c>
      <c r="R1750">
        <f t="shared" si="2196"/>
        <v>10.600097999999889</v>
      </c>
      <c r="S1750">
        <f t="shared" si="2197"/>
        <v>88.5</v>
      </c>
      <c r="T1750">
        <f t="shared" si="2233"/>
        <v>80.22047460612545</v>
      </c>
      <c r="U1750">
        <f t="shared" si="2198"/>
        <v>-66</v>
      </c>
      <c r="V1750">
        <f t="shared" si="2199"/>
        <v>14.449951000000056</v>
      </c>
      <c r="W1750">
        <f t="shared" si="2200"/>
        <v>0</v>
      </c>
      <c r="X1750">
        <f t="shared" si="2201"/>
        <v>14.449951000000056</v>
      </c>
      <c r="Y1750">
        <f t="shared" si="2231"/>
        <v>19.731547638826822</v>
      </c>
      <c r="Z1750">
        <f t="shared" si="2232"/>
        <v>16.393407685909445</v>
      </c>
      <c r="AA1750">
        <f t="shared" si="2228"/>
        <v>24.596647845461845</v>
      </c>
      <c r="AB1750">
        <f t="shared" si="2229"/>
        <v>20.435440910066223</v>
      </c>
      <c r="AC1750">
        <f t="shared" si="2230"/>
        <v>9.24053724886301</v>
      </c>
      <c r="AD1750">
        <f t="shared" si="2158"/>
        <v>19.971274782832239</v>
      </c>
      <c r="AE1750">
        <f t="shared" si="2211"/>
        <v>3517.9100098000004</v>
      </c>
      <c r="AF1750">
        <f t="shared" si="2213"/>
        <v>3500.1416829999998</v>
      </c>
      <c r="AG1750">
        <f t="shared" ref="AG1750:AG1813" si="2235">AVERAGE(E1731:E1750)</f>
        <v>3584.0650147000001</v>
      </c>
      <c r="AH1750">
        <f t="shared" si="2220"/>
        <v>3519.1550293999999</v>
      </c>
      <c r="AI1750">
        <f t="shared" si="2221"/>
        <v>3666.8694959230706</v>
      </c>
      <c r="AJ1750">
        <f t="shared" si="2222"/>
        <v>3371.4405628769291</v>
      </c>
      <c r="AK1750">
        <f t="shared" si="2223"/>
        <v>0.6792142294733563</v>
      </c>
      <c r="AL1750">
        <f t="shared" si="2202"/>
        <v>-0.76044976271186693</v>
      </c>
      <c r="AM1750">
        <f t="shared" si="2203"/>
        <v>-198402.10354128879</v>
      </c>
      <c r="AN1750">
        <f t="shared" ref="AN1750:AN1813" si="2236">SUM(AM1731:AM1750)</f>
        <v>-638831.40078090376</v>
      </c>
      <c r="AO1750">
        <f t="shared" ref="AO1750:AO1813" si="2237">SUM(F1731:F1750)</f>
        <v>7940645</v>
      </c>
      <c r="AP1750">
        <f t="shared" si="2159"/>
        <v>-8.0450819899504852E-2</v>
      </c>
      <c r="AQ1750">
        <f t="shared" si="2160"/>
        <v>3548.0667061886488</v>
      </c>
      <c r="AR1750">
        <f t="shared" si="2161"/>
        <v>3549.6721744535498</v>
      </c>
      <c r="AS1750">
        <f t="shared" si="2162"/>
        <v>3543.1655807127058</v>
      </c>
      <c r="AT1750">
        <f t="shared" si="2163"/>
        <v>3541.723640645564</v>
      </c>
      <c r="AU1750">
        <f t="shared" si="2164"/>
        <v>3545.0097803548424</v>
      </c>
      <c r="AV1750">
        <f t="shared" si="2165"/>
        <v>3531.0337827525245</v>
      </c>
      <c r="AW1750">
        <f t="shared" si="2166"/>
        <v>13.975997602317875</v>
      </c>
      <c r="AX1750">
        <f t="shared" si="2193"/>
        <v>25.454869201406449</v>
      </c>
      <c r="AY1750">
        <f t="shared" si="2167"/>
        <v>-11.478871599088574</v>
      </c>
      <c r="AZ1750">
        <f t="shared" si="2204"/>
        <v>3594.5333659999997</v>
      </c>
      <c r="BA1750">
        <f t="shared" si="2205"/>
        <v>937817349.72276592</v>
      </c>
      <c r="BB1750">
        <f t="shared" si="2208"/>
        <v>937817349.72276592</v>
      </c>
      <c r="BC1750">
        <f t="shared" si="2209"/>
        <v>0</v>
      </c>
      <c r="BD1750">
        <f t="shared" si="2224"/>
        <v>7315242185.7710295</v>
      </c>
      <c r="BE1750">
        <f t="shared" si="2225"/>
        <v>10878277519.994286</v>
      </c>
      <c r="BF1750">
        <f t="shared" si="2226"/>
        <v>0.67246328036084813</v>
      </c>
      <c r="BG1750">
        <f t="shared" si="2227"/>
        <v>40.207954832691961</v>
      </c>
      <c r="BH1750">
        <f t="shared" si="2168"/>
        <v>99974793</v>
      </c>
      <c r="BI1750">
        <f t="shared" si="2169"/>
        <v>0.39580469806276541</v>
      </c>
      <c r="BJ1750">
        <f t="shared" si="2210"/>
        <v>-4584.9853000000167</v>
      </c>
      <c r="BK1750">
        <f t="shared" si="2170"/>
        <v>-1.2399909760321747E-2</v>
      </c>
      <c r="BL1750">
        <f t="shared" si="2171"/>
        <v>0.98760009023967821</v>
      </c>
      <c r="BM1750">
        <f t="shared" si="2172"/>
        <v>77.852359594937013</v>
      </c>
      <c r="BN1750">
        <f t="shared" si="2173"/>
        <v>3605.75</v>
      </c>
      <c r="BO1750">
        <f t="shared" si="2212"/>
        <v>3511.2350097999997</v>
      </c>
      <c r="BP1750">
        <f t="shared" si="2174"/>
        <v>3532.0147022794122</v>
      </c>
      <c r="BQ1750">
        <f t="shared" si="2175"/>
        <v>-20.779692479412461</v>
      </c>
      <c r="BR1750">
        <f t="shared" si="2176"/>
        <v>-35.75</v>
      </c>
      <c r="BS1750">
        <f t="shared" si="2177"/>
        <v>-38.5</v>
      </c>
      <c r="BT1750">
        <f t="shared" si="2178"/>
        <v>-58</v>
      </c>
      <c r="BU1750">
        <f t="shared" si="2179"/>
        <v>-88</v>
      </c>
      <c r="BV1750">
        <f t="shared" si="2180"/>
        <v>3552.4900065333336</v>
      </c>
      <c r="BW1750">
        <f t="shared" si="2181"/>
        <v>3537.5333426666671</v>
      </c>
      <c r="BX1750">
        <f t="shared" si="2182"/>
        <v>3519.8736550727272</v>
      </c>
      <c r="BY1750">
        <f t="shared" si="2183"/>
        <v>3556.7216867333332</v>
      </c>
      <c r="BZ1750">
        <f t="shared" si="2184"/>
        <v>3708</v>
      </c>
      <c r="CA1750">
        <f t="shared" si="2185"/>
        <v>3360</v>
      </c>
      <c r="CB1750">
        <f t="shared" si="2186"/>
        <v>3461.451195576667</v>
      </c>
      <c r="CC1750">
        <f t="shared" si="2187"/>
        <v>3445.4472555694451</v>
      </c>
      <c r="CD1750">
        <f t="shared" si="2188"/>
        <v>3534.6316402834527</v>
      </c>
      <c r="CE1750">
        <f t="shared" si="2189"/>
        <v>3618.5620632458872</v>
      </c>
      <c r="CF1750">
        <f t="shared" si="2190"/>
        <v>3616.9499510000001</v>
      </c>
      <c r="CG1750">
        <f t="shared" si="2191"/>
        <v>3627</v>
      </c>
      <c r="CH1750">
        <f t="shared" si="2192"/>
        <v>3531.3000489999999</v>
      </c>
    </row>
    <row r="1751" spans="1:86">
      <c r="A1751" s="1">
        <v>42053</v>
      </c>
      <c r="B1751">
        <v>3575</v>
      </c>
      <c r="C1751">
        <v>3584</v>
      </c>
      <c r="D1751">
        <v>3547.0500489999999</v>
      </c>
      <c r="E1751">
        <v>3564.9499510000001</v>
      </c>
      <c r="F1751">
        <v>161803</v>
      </c>
      <c r="G1751">
        <f t="shared" si="2206"/>
        <v>-5036.4677084679433</v>
      </c>
      <c r="H1751">
        <f t="shared" si="2234"/>
        <v>16553994.093915626</v>
      </c>
      <c r="I1751">
        <f t="shared" si="2207"/>
        <v>3567.75</v>
      </c>
      <c r="J1751">
        <f t="shared" si="2214"/>
        <v>3600.9000244999997</v>
      </c>
      <c r="K1751">
        <f t="shared" si="2215"/>
        <v>3406.2125244999997</v>
      </c>
      <c r="L1751">
        <f t="shared" si="2216"/>
        <v>2</v>
      </c>
      <c r="M1751">
        <f t="shared" si="2217"/>
        <v>6</v>
      </c>
      <c r="N1751">
        <f t="shared" si="2218"/>
        <v>80</v>
      </c>
      <c r="O1751">
        <f t="shared" si="2219"/>
        <v>40</v>
      </c>
      <c r="P1751">
        <f t="shared" si="2194"/>
        <v>36.949951000000056</v>
      </c>
      <c r="Q1751">
        <f t="shared" si="2195"/>
        <v>19.050048999999944</v>
      </c>
      <c r="R1751">
        <f t="shared" si="2196"/>
        <v>17.899902000000111</v>
      </c>
      <c r="S1751">
        <f t="shared" si="2197"/>
        <v>36.949951000000056</v>
      </c>
      <c r="T1751">
        <f t="shared" si="2233"/>
        <v>77.129722919973645</v>
      </c>
      <c r="U1751">
        <f t="shared" si="2198"/>
        <v>31</v>
      </c>
      <c r="V1751">
        <f t="shared" si="2199"/>
        <v>-15.099853000000167</v>
      </c>
      <c r="W1751">
        <f t="shared" si="2200"/>
        <v>31</v>
      </c>
      <c r="X1751">
        <f t="shared" si="2201"/>
        <v>0</v>
      </c>
      <c r="Y1751">
        <f t="shared" si="2231"/>
        <v>20.536437093196334</v>
      </c>
      <c r="Z1751">
        <f t="shared" si="2232"/>
        <v>15.222449994058769</v>
      </c>
      <c r="AA1751">
        <f t="shared" si="2228"/>
        <v>26.625840617246897</v>
      </c>
      <c r="AB1751">
        <f t="shared" si="2229"/>
        <v>19.736165796748555</v>
      </c>
      <c r="AC1751">
        <f t="shared" si="2230"/>
        <v>14.860605382295391</v>
      </c>
      <c r="AD1751">
        <f t="shared" si="2158"/>
        <v>17.137218608140834</v>
      </c>
      <c r="AE1751">
        <f t="shared" si="2211"/>
        <v>3552.1299803999996</v>
      </c>
      <c r="AF1751">
        <f t="shared" si="2213"/>
        <v>3525.75</v>
      </c>
      <c r="AG1751">
        <f t="shared" si="2235"/>
        <v>3581.0000122500001</v>
      </c>
      <c r="AH1751">
        <f t="shared" si="2220"/>
        <v>3514.8650146999998</v>
      </c>
      <c r="AI1751">
        <f t="shared" si="2221"/>
        <v>3654.2855676176282</v>
      </c>
      <c r="AJ1751">
        <f t="shared" si="2222"/>
        <v>3375.4444617823715</v>
      </c>
      <c r="AK1751">
        <f t="shared" si="2223"/>
        <v>0.67961819563859815</v>
      </c>
      <c r="AL1751">
        <f t="shared" si="2202"/>
        <v>-3.112715900488831E-2</v>
      </c>
      <c r="AM1751">
        <f t="shared" si="2203"/>
        <v>-5036.4677084679433</v>
      </c>
      <c r="AN1751">
        <f t="shared" si="2236"/>
        <v>-607194.56560676452</v>
      </c>
      <c r="AO1751">
        <f t="shared" si="2237"/>
        <v>7909911</v>
      </c>
      <c r="AP1751">
        <f t="shared" si="2159"/>
        <v>-7.676376707737477E-2</v>
      </c>
      <c r="AQ1751">
        <f t="shared" si="2160"/>
        <v>3553.8070094245081</v>
      </c>
      <c r="AR1751">
        <f t="shared" si="2161"/>
        <v>3562.6333268042881</v>
      </c>
      <c r="AS1751">
        <f t="shared" si="2162"/>
        <v>3547.0867673644188</v>
      </c>
      <c r="AT1751">
        <f t="shared" si="2163"/>
        <v>3543.8140085774635</v>
      </c>
      <c r="AU1751">
        <f t="shared" si="2164"/>
        <v>3548.0008059516163</v>
      </c>
      <c r="AV1751">
        <f t="shared" si="2165"/>
        <v>3533.4079145298479</v>
      </c>
      <c r="AW1751">
        <f t="shared" si="2166"/>
        <v>14.5928914217684</v>
      </c>
      <c r="AX1751">
        <f t="shared" si="2193"/>
        <v>23.282473645478838</v>
      </c>
      <c r="AY1751">
        <f t="shared" si="2167"/>
        <v>-8.6895822237104383</v>
      </c>
      <c r="AZ1751">
        <f t="shared" si="2204"/>
        <v>3565.3333333333335</v>
      </c>
      <c r="BA1751">
        <f t="shared" si="2205"/>
        <v>576881629.33333337</v>
      </c>
      <c r="BB1751">
        <f t="shared" si="2208"/>
        <v>0</v>
      </c>
      <c r="BC1751">
        <f t="shared" si="2209"/>
        <v>576881629.33333337</v>
      </c>
      <c r="BD1751">
        <f t="shared" si="2224"/>
        <v>4809124544.283514</v>
      </c>
      <c r="BE1751">
        <f t="shared" si="2225"/>
        <v>11455159149.32762</v>
      </c>
      <c r="BF1751">
        <f t="shared" si="2226"/>
        <v>0.41982171365692411</v>
      </c>
      <c r="BG1751">
        <f t="shared" si="2227"/>
        <v>29.568621864193219</v>
      </c>
      <c r="BH1751">
        <f t="shared" si="2168"/>
        <v>99812990</v>
      </c>
      <c r="BI1751">
        <f t="shared" si="2169"/>
        <v>0.41299764348634843</v>
      </c>
      <c r="BJ1751">
        <f t="shared" si="2210"/>
        <v>-815.01469999998335</v>
      </c>
      <c r="BK1751">
        <f t="shared" si="2170"/>
        <v>-2.0016647920933581E-3</v>
      </c>
      <c r="BL1751">
        <f t="shared" si="2171"/>
        <v>0.9979983352079066</v>
      </c>
      <c r="BM1751">
        <f t="shared" si="2172"/>
        <v>73.481083309954244</v>
      </c>
      <c r="BN1751">
        <f t="shared" si="2173"/>
        <v>3565.5250244999997</v>
      </c>
      <c r="BO1751">
        <f t="shared" si="2212"/>
        <v>3540.5400147</v>
      </c>
      <c r="BP1751">
        <f t="shared" si="2174"/>
        <v>3538.2345581029413</v>
      </c>
      <c r="BQ1751">
        <f t="shared" si="2175"/>
        <v>2.3054565970587646</v>
      </c>
      <c r="BR1751">
        <f t="shared" si="2176"/>
        <v>7.399902000000111</v>
      </c>
      <c r="BS1751">
        <f t="shared" si="2177"/>
        <v>-3.4499510000000555</v>
      </c>
      <c r="BT1751">
        <f t="shared" si="2178"/>
        <v>-50</v>
      </c>
      <c r="BU1751">
        <f t="shared" si="2179"/>
        <v>-45</v>
      </c>
      <c r="BV1751">
        <f t="shared" si="2180"/>
        <v>3568.1699869333333</v>
      </c>
      <c r="BW1751">
        <f t="shared" si="2181"/>
        <v>3556.0499906666664</v>
      </c>
      <c r="BX1751">
        <f t="shared" si="2182"/>
        <v>3528.2000044545462</v>
      </c>
      <c r="BY1751">
        <f t="shared" si="2183"/>
        <v>3554.9012044761889</v>
      </c>
      <c r="BZ1751">
        <f t="shared" si="2184"/>
        <v>3650</v>
      </c>
      <c r="CA1751">
        <f t="shared" si="2185"/>
        <v>3360</v>
      </c>
      <c r="CB1751">
        <f t="shared" si="2186"/>
        <v>3520.0659740300007</v>
      </c>
      <c r="CC1751">
        <f t="shared" si="2187"/>
        <v>3472.1676629805556</v>
      </c>
      <c r="CD1751">
        <f t="shared" si="2188"/>
        <v>3508.5786111311108</v>
      </c>
      <c r="CE1751">
        <f t="shared" si="2189"/>
        <v>3615.345500263782</v>
      </c>
      <c r="CF1751">
        <f t="shared" si="2190"/>
        <v>3572.1000979999999</v>
      </c>
      <c r="CG1751">
        <f t="shared" si="2191"/>
        <v>3650</v>
      </c>
      <c r="CH1751">
        <f t="shared" si="2192"/>
        <v>3561.5</v>
      </c>
    </row>
    <row r="1752" spans="1:86">
      <c r="A1752" s="1">
        <v>42054</v>
      </c>
      <c r="B1752">
        <v>3575</v>
      </c>
      <c r="C1752">
        <v>3615</v>
      </c>
      <c r="D1752">
        <v>3562.1499020000001</v>
      </c>
      <c r="E1752">
        <v>3595.1499020000001</v>
      </c>
      <c r="F1752">
        <v>214789</v>
      </c>
      <c r="G1752">
        <f t="shared" si="2206"/>
        <v>53442.744811523902</v>
      </c>
      <c r="H1752">
        <f t="shared" si="2234"/>
        <v>16607436.83872715</v>
      </c>
      <c r="I1752">
        <f t="shared" si="2207"/>
        <v>3586.8249510000005</v>
      </c>
      <c r="J1752">
        <f t="shared" si="2214"/>
        <v>3600.9000244999997</v>
      </c>
      <c r="K1752">
        <f t="shared" si="2215"/>
        <v>3406.2125244999997</v>
      </c>
      <c r="L1752">
        <f t="shared" si="2216"/>
        <v>3</v>
      </c>
      <c r="M1752">
        <f t="shared" si="2217"/>
        <v>7</v>
      </c>
      <c r="N1752">
        <f t="shared" si="2218"/>
        <v>70</v>
      </c>
      <c r="O1752">
        <f t="shared" si="2219"/>
        <v>30</v>
      </c>
      <c r="P1752">
        <f t="shared" si="2194"/>
        <v>52.850097999999889</v>
      </c>
      <c r="Q1752">
        <f t="shared" si="2195"/>
        <v>19.850097999999889</v>
      </c>
      <c r="R1752">
        <f t="shared" si="2196"/>
        <v>33</v>
      </c>
      <c r="S1752">
        <f t="shared" si="2197"/>
        <v>52.850097999999889</v>
      </c>
      <c r="T1752">
        <f t="shared" si="2233"/>
        <v>75.39546399711837</v>
      </c>
      <c r="U1752">
        <f t="shared" si="2198"/>
        <v>-1</v>
      </c>
      <c r="V1752">
        <f t="shared" si="2199"/>
        <v>20.149902000000111</v>
      </c>
      <c r="W1752">
        <f t="shared" si="2200"/>
        <v>0</v>
      </c>
      <c r="X1752">
        <f t="shared" si="2201"/>
        <v>20.149902000000111</v>
      </c>
      <c r="Y1752">
        <f t="shared" si="2231"/>
        <v>19.069548729396594</v>
      </c>
      <c r="Z1752">
        <f t="shared" si="2232"/>
        <v>15.574410851626007</v>
      </c>
      <c r="AA1752">
        <f t="shared" si="2228"/>
        <v>25.292700274548924</v>
      </c>
      <c r="AB1752">
        <f t="shared" si="2229"/>
        <v>20.656960015819077</v>
      </c>
      <c r="AC1752">
        <f t="shared" si="2230"/>
        <v>10.08873673806375</v>
      </c>
      <c r="AD1752">
        <f t="shared" si="2158"/>
        <v>15.21022879316887</v>
      </c>
      <c r="AE1752">
        <f t="shared" si="2211"/>
        <v>3580.2099607999999</v>
      </c>
      <c r="AF1752">
        <f t="shared" si="2213"/>
        <v>3559.2999673333329</v>
      </c>
      <c r="AG1752">
        <f t="shared" si="2235"/>
        <v>3580.4800049000005</v>
      </c>
      <c r="AH1752">
        <f t="shared" si="2220"/>
        <v>3518.6249999999991</v>
      </c>
      <c r="AI1752">
        <f t="shared" si="2221"/>
        <v>3664.3336167948619</v>
      </c>
      <c r="AJ1752">
        <f t="shared" si="2222"/>
        <v>3372.9163832051363</v>
      </c>
      <c r="AK1752">
        <f t="shared" si="2223"/>
        <v>0.76259566415257829</v>
      </c>
      <c r="AL1752">
        <f t="shared" si="2202"/>
        <v>0.24881509207419328</v>
      </c>
      <c r="AM1752">
        <f t="shared" si="2203"/>
        <v>53442.744811523902</v>
      </c>
      <c r="AN1752">
        <f t="shared" si="2236"/>
        <v>-492914.37739465741</v>
      </c>
      <c r="AO1752">
        <f t="shared" si="2237"/>
        <v>7791385</v>
      </c>
      <c r="AP1752">
        <f t="shared" si="2159"/>
        <v>-6.3264025252847522E-2</v>
      </c>
      <c r="AQ1752">
        <f t="shared" si="2160"/>
        <v>3567.8635929001753</v>
      </c>
      <c r="AR1752">
        <f t="shared" si="2161"/>
        <v>3558.2776065950661</v>
      </c>
      <c r="AS1752">
        <f t="shared" si="2162"/>
        <v>3555.7381315988237</v>
      </c>
      <c r="AT1752">
        <f t="shared" si="2163"/>
        <v>3548.4342389854919</v>
      </c>
      <c r="AU1752">
        <f t="shared" si="2164"/>
        <v>3555.073170358874</v>
      </c>
      <c r="AV1752">
        <f t="shared" si="2165"/>
        <v>3537.7298536527587</v>
      </c>
      <c r="AW1752">
        <f t="shared" si="2166"/>
        <v>17.343316706115274</v>
      </c>
      <c r="AX1752">
        <f t="shared" si="2193"/>
        <v>22.094642257606125</v>
      </c>
      <c r="AY1752">
        <f t="shared" si="2167"/>
        <v>-4.7513255514908508</v>
      </c>
      <c r="AZ1752">
        <f t="shared" si="2204"/>
        <v>3590.7666013333333</v>
      </c>
      <c r="BA1752">
        <f t="shared" si="2205"/>
        <v>771257167.53378534</v>
      </c>
      <c r="BB1752">
        <f t="shared" si="2208"/>
        <v>771257167.53378534</v>
      </c>
      <c r="BC1752">
        <f t="shared" si="2209"/>
        <v>0</v>
      </c>
      <c r="BD1752">
        <f t="shared" si="2224"/>
        <v>5580381711.8172989</v>
      </c>
      <c r="BE1752">
        <f t="shared" si="2225"/>
        <v>9221506868.6769352</v>
      </c>
      <c r="BF1752">
        <f t="shared" si="2226"/>
        <v>0.60514857184267867</v>
      </c>
      <c r="BG1752">
        <f t="shared" si="2227"/>
        <v>37.700471000511826</v>
      </c>
      <c r="BH1752">
        <f t="shared" si="2168"/>
        <v>100027779</v>
      </c>
      <c r="BI1752">
        <f t="shared" si="2169"/>
        <v>0.49023858303392048</v>
      </c>
      <c r="BJ1752">
        <f t="shared" si="2210"/>
        <v>2919.9951000000056</v>
      </c>
      <c r="BK1752">
        <f t="shared" si="2170"/>
        <v>8.4713534313514555E-3</v>
      </c>
      <c r="BL1752">
        <f t="shared" si="2171"/>
        <v>1.0084713534313514</v>
      </c>
      <c r="BM1752">
        <f t="shared" si="2172"/>
        <v>76.795183964071626</v>
      </c>
      <c r="BN1752">
        <f t="shared" si="2173"/>
        <v>3588.5749510000001</v>
      </c>
      <c r="BO1752">
        <f t="shared" si="2212"/>
        <v>3570.5749999999994</v>
      </c>
      <c r="BP1752">
        <f t="shared" si="2174"/>
        <v>3546.1095581029417</v>
      </c>
      <c r="BQ1752">
        <f t="shared" si="2175"/>
        <v>24.465441897057644</v>
      </c>
      <c r="BR1752">
        <f t="shared" si="2176"/>
        <v>72.449951000000056</v>
      </c>
      <c r="BS1752">
        <f t="shared" si="2177"/>
        <v>54.149902000000111</v>
      </c>
      <c r="BT1752">
        <f t="shared" si="2178"/>
        <v>18</v>
      </c>
      <c r="BU1752">
        <f t="shared" si="2179"/>
        <v>-4</v>
      </c>
      <c r="BV1752">
        <f t="shared" si="2180"/>
        <v>3582.5099608</v>
      </c>
      <c r="BW1752">
        <f t="shared" si="2181"/>
        <v>3575.8785340952377</v>
      </c>
      <c r="BX1752">
        <f t="shared" si="2182"/>
        <v>3542.7972566909089</v>
      </c>
      <c r="BY1752">
        <f t="shared" si="2183"/>
        <v>3556.2488130238103</v>
      </c>
      <c r="BZ1752">
        <f t="shared" si="2184"/>
        <v>3650</v>
      </c>
      <c r="CA1752">
        <f t="shared" si="2185"/>
        <v>3360</v>
      </c>
      <c r="CB1752">
        <f t="shared" si="2186"/>
        <v>3574.6652830266662</v>
      </c>
      <c r="CC1752">
        <f t="shared" si="2187"/>
        <v>3526.6049729138886</v>
      </c>
      <c r="CD1752">
        <f t="shared" si="2188"/>
        <v>3492.7171002138484</v>
      </c>
      <c r="CE1752">
        <f t="shared" si="2189"/>
        <v>3616.8397167517296</v>
      </c>
      <c r="CF1752">
        <f t="shared" si="2190"/>
        <v>3564.9499510000001</v>
      </c>
      <c r="CG1752">
        <f t="shared" si="2191"/>
        <v>3584</v>
      </c>
      <c r="CH1752">
        <f t="shared" si="2192"/>
        <v>3547.0500489999999</v>
      </c>
    </row>
    <row r="1753" spans="1:86">
      <c r="A1753" s="1">
        <v>42055</v>
      </c>
      <c r="B1753">
        <v>3610</v>
      </c>
      <c r="C1753">
        <v>3614</v>
      </c>
      <c r="D1753">
        <v>3542</v>
      </c>
      <c r="E1753">
        <v>3547.3500979999999</v>
      </c>
      <c r="F1753">
        <v>240749</v>
      </c>
      <c r="G1753">
        <f t="shared" si="2206"/>
        <v>-204970.36823883408</v>
      </c>
      <c r="H1753">
        <f t="shared" si="2234"/>
        <v>16402466.470488315</v>
      </c>
      <c r="I1753">
        <f t="shared" si="2207"/>
        <v>3578.3375244999997</v>
      </c>
      <c r="J1753">
        <f t="shared" si="2214"/>
        <v>3600.9000244999997</v>
      </c>
      <c r="K1753">
        <f t="shared" si="2215"/>
        <v>3406.2125244999997</v>
      </c>
      <c r="L1753">
        <f t="shared" si="2216"/>
        <v>4</v>
      </c>
      <c r="M1753">
        <f t="shared" si="2217"/>
        <v>8</v>
      </c>
      <c r="N1753">
        <f t="shared" si="2218"/>
        <v>60</v>
      </c>
      <c r="O1753">
        <f t="shared" si="2219"/>
        <v>20</v>
      </c>
      <c r="P1753">
        <f t="shared" si="2194"/>
        <v>72</v>
      </c>
      <c r="Q1753">
        <f t="shared" si="2195"/>
        <v>66.649902000000111</v>
      </c>
      <c r="R1753">
        <f t="shared" si="2196"/>
        <v>5.350097999999889</v>
      </c>
      <c r="S1753">
        <f t="shared" si="2197"/>
        <v>72</v>
      </c>
      <c r="T1753">
        <f t="shared" si="2233"/>
        <v>75.152930854467058</v>
      </c>
      <c r="U1753">
        <f t="shared" si="2198"/>
        <v>-39</v>
      </c>
      <c r="V1753">
        <f t="shared" si="2199"/>
        <v>9.149902000000111</v>
      </c>
      <c r="W1753">
        <f t="shared" si="2200"/>
        <v>0</v>
      </c>
      <c r="X1753">
        <f t="shared" si="2201"/>
        <v>9.149902000000111</v>
      </c>
      <c r="Y1753">
        <f t="shared" si="2231"/>
        <v>17.707438105868267</v>
      </c>
      <c r="Z1753">
        <f t="shared" si="2232"/>
        <v>15.115517362224157</v>
      </c>
      <c r="AA1753">
        <f t="shared" si="2228"/>
        <v>23.561872976262965</v>
      </c>
      <c r="AB1753">
        <f t="shared" si="2229"/>
        <v>20.113011149884777</v>
      </c>
      <c r="AC1753">
        <f t="shared" si="2230"/>
        <v>7.896670810657942</v>
      </c>
      <c r="AD1753">
        <f t="shared" si="2158"/>
        <v>13.279011996467085</v>
      </c>
      <c r="AE1753">
        <f t="shared" si="2211"/>
        <v>3579.3</v>
      </c>
      <c r="AF1753">
        <f t="shared" si="2213"/>
        <v>3574.7333169999997</v>
      </c>
      <c r="AG1753">
        <f t="shared" si="2235"/>
        <v>3576.1125122500002</v>
      </c>
      <c r="AH1753">
        <f t="shared" si="2220"/>
        <v>3521.0900147000002</v>
      </c>
      <c r="AI1753">
        <f t="shared" si="2221"/>
        <v>3667.8214231651073</v>
      </c>
      <c r="AJ1753">
        <f t="shared" si="2222"/>
        <v>3374.3586062348932</v>
      </c>
      <c r="AK1753">
        <f t="shared" si="2223"/>
        <v>0.58948351131736176</v>
      </c>
      <c r="AL1753">
        <f t="shared" si="2202"/>
        <v>-0.85138616666666977</v>
      </c>
      <c r="AM1753">
        <f t="shared" si="2203"/>
        <v>-204970.36823883408</v>
      </c>
      <c r="AN1753">
        <f t="shared" si="2236"/>
        <v>-646144.75750020635</v>
      </c>
      <c r="AO1753">
        <f t="shared" si="2237"/>
        <v>7629715</v>
      </c>
      <c r="AP1753">
        <f t="shared" si="2159"/>
        <v>-8.4687928382673056E-2</v>
      </c>
      <c r="AQ1753">
        <f t="shared" si="2160"/>
        <v>3560.8890046341157</v>
      </c>
      <c r="AR1753">
        <f t="shared" si="2161"/>
        <v>3554.7499607854725</v>
      </c>
      <c r="AS1753">
        <f t="shared" si="2162"/>
        <v>3554.2282855510352</v>
      </c>
      <c r="AT1753">
        <f t="shared" si="2163"/>
        <v>3548.3366662967978</v>
      </c>
      <c r="AU1753">
        <f t="shared" si="2164"/>
        <v>3553.914709505043</v>
      </c>
      <c r="AV1753">
        <f t="shared" si="2165"/>
        <v>3538.4032707570655</v>
      </c>
      <c r="AW1753">
        <f t="shared" si="2166"/>
        <v>15.511438747977536</v>
      </c>
      <c r="AX1753">
        <f t="shared" si="2193"/>
        <v>20.778001555680408</v>
      </c>
      <c r="AY1753">
        <f t="shared" si="2167"/>
        <v>-5.2665628077028721</v>
      </c>
      <c r="AZ1753">
        <f t="shared" si="2204"/>
        <v>3567.7833659999997</v>
      </c>
      <c r="BA1753">
        <f t="shared" si="2205"/>
        <v>858940277.58113396</v>
      </c>
      <c r="BB1753">
        <f t="shared" si="2208"/>
        <v>0</v>
      </c>
      <c r="BC1753">
        <f t="shared" si="2209"/>
        <v>858940277.58113396</v>
      </c>
      <c r="BD1753">
        <f t="shared" si="2224"/>
        <v>5580381711.8172989</v>
      </c>
      <c r="BE1753">
        <f t="shared" si="2225"/>
        <v>9034817361.8368874</v>
      </c>
      <c r="BF1753">
        <f t="shared" si="2226"/>
        <v>0.61765296279135184</v>
      </c>
      <c r="BG1753">
        <f t="shared" si="2227"/>
        <v>38.182043800393174</v>
      </c>
      <c r="BH1753">
        <f t="shared" si="2168"/>
        <v>99787030</v>
      </c>
      <c r="BI1753">
        <f t="shared" si="2169"/>
        <v>0.43837396591199618</v>
      </c>
      <c r="BJ1753">
        <f t="shared" si="2210"/>
        <v>-4879.9804000000222</v>
      </c>
      <c r="BK1753">
        <f t="shared" si="2170"/>
        <v>-1.3295635871374639E-2</v>
      </c>
      <c r="BL1753">
        <f t="shared" si="2171"/>
        <v>0.98670436412862539</v>
      </c>
      <c r="BM1753">
        <f t="shared" si="2172"/>
        <v>77.33424250570387</v>
      </c>
      <c r="BN1753">
        <f t="shared" si="2173"/>
        <v>3578</v>
      </c>
      <c r="BO1753">
        <f t="shared" si="2212"/>
        <v>3583.4</v>
      </c>
      <c r="BP1753">
        <f t="shared" si="2174"/>
        <v>3553.1058816323534</v>
      </c>
      <c r="BQ1753">
        <f t="shared" si="2175"/>
        <v>30.294118367646661</v>
      </c>
      <c r="BR1753">
        <f t="shared" si="2176"/>
        <v>44.75</v>
      </c>
      <c r="BS1753">
        <f t="shared" si="2177"/>
        <v>52</v>
      </c>
      <c r="BT1753">
        <f t="shared" si="2178"/>
        <v>80.5</v>
      </c>
      <c r="BU1753">
        <f t="shared" si="2179"/>
        <v>80.25</v>
      </c>
      <c r="BV1753">
        <f t="shared" si="2180"/>
        <v>3571.5566732000002</v>
      </c>
      <c r="BW1753">
        <f t="shared" si="2181"/>
        <v>3572.4642857142862</v>
      </c>
      <c r="BX1753">
        <f t="shared" si="2182"/>
        <v>3548.0200017818174</v>
      </c>
      <c r="BY1753">
        <f t="shared" si="2183"/>
        <v>3553.0935837952388</v>
      </c>
      <c r="BZ1753">
        <f t="shared" si="2184"/>
        <v>3650</v>
      </c>
      <c r="CA1753">
        <f t="shared" si="2185"/>
        <v>3360</v>
      </c>
      <c r="CB1753">
        <f t="shared" si="2186"/>
        <v>3592.5458235333331</v>
      </c>
      <c r="CC1753">
        <f t="shared" si="2187"/>
        <v>3574.6766220222216</v>
      </c>
      <c r="CD1753">
        <f t="shared" si="2188"/>
        <v>3483.5835506034518</v>
      </c>
      <c r="CE1753">
        <f t="shared" si="2189"/>
        <v>3611.8987466621752</v>
      </c>
      <c r="CF1753">
        <f t="shared" si="2190"/>
        <v>3595.1499020000001</v>
      </c>
      <c r="CG1753">
        <f t="shared" si="2191"/>
        <v>3615</v>
      </c>
      <c r="CH1753">
        <f t="shared" si="2192"/>
        <v>3562.1499020000001</v>
      </c>
    </row>
    <row r="1754" spans="1:86">
      <c r="A1754" s="1">
        <v>42058</v>
      </c>
      <c r="B1754">
        <v>3561</v>
      </c>
      <c r="C1754">
        <v>3575</v>
      </c>
      <c r="D1754">
        <v>3532.8500979999999</v>
      </c>
      <c r="E1754">
        <v>3545.8999020000001</v>
      </c>
      <c r="F1754">
        <v>163132</v>
      </c>
      <c r="G1754">
        <f t="shared" si="2206"/>
        <v>-62119.161292662997</v>
      </c>
      <c r="H1754">
        <f t="shared" si="2234"/>
        <v>16340347.309195653</v>
      </c>
      <c r="I1754">
        <f t="shared" si="2207"/>
        <v>3553.6875</v>
      </c>
      <c r="J1754">
        <f t="shared" si="2214"/>
        <v>3600.9000244999997</v>
      </c>
      <c r="K1754">
        <f t="shared" si="2215"/>
        <v>3406.2125244999997</v>
      </c>
      <c r="L1754">
        <f t="shared" si="2216"/>
        <v>5</v>
      </c>
      <c r="M1754">
        <f t="shared" si="2217"/>
        <v>9</v>
      </c>
      <c r="N1754">
        <f t="shared" si="2218"/>
        <v>50</v>
      </c>
      <c r="O1754">
        <f t="shared" si="2219"/>
        <v>10</v>
      </c>
      <c r="P1754">
        <f t="shared" si="2194"/>
        <v>42.149902000000111</v>
      </c>
      <c r="Q1754">
        <f t="shared" si="2195"/>
        <v>29.100097999999889</v>
      </c>
      <c r="R1754">
        <f t="shared" si="2196"/>
        <v>13.049804000000222</v>
      </c>
      <c r="S1754">
        <f t="shared" si="2197"/>
        <v>42.149902000000111</v>
      </c>
      <c r="T1754">
        <f t="shared" si="2233"/>
        <v>72.795571650576562</v>
      </c>
      <c r="U1754">
        <f t="shared" si="2198"/>
        <v>25</v>
      </c>
      <c r="V1754">
        <f t="shared" si="2199"/>
        <v>-20.349853000000167</v>
      </c>
      <c r="W1754">
        <f t="shared" si="2200"/>
        <v>25</v>
      </c>
      <c r="X1754">
        <f t="shared" si="2201"/>
        <v>0</v>
      </c>
      <c r="Y1754">
        <f t="shared" si="2231"/>
        <v>18.228335384020532</v>
      </c>
      <c r="Z1754">
        <f t="shared" si="2232"/>
        <v>14.035837550636717</v>
      </c>
      <c r="AA1754">
        <f t="shared" si="2228"/>
        <v>25.040445415440537</v>
      </c>
      <c r="AB1754">
        <f t="shared" si="2229"/>
        <v>19.281169489278334</v>
      </c>
      <c r="AC1754">
        <f t="shared" si="2230"/>
        <v>12.994282673461477</v>
      </c>
      <c r="AD1754">
        <f t="shared" si="2158"/>
        <v>12.181076278187183</v>
      </c>
      <c r="AE1754">
        <f t="shared" si="2211"/>
        <v>3565.0899901999996</v>
      </c>
      <c r="AF1754">
        <f t="shared" si="2213"/>
        <v>3573.7333170000002</v>
      </c>
      <c r="AG1754">
        <f t="shared" si="2235"/>
        <v>3573.5450073500006</v>
      </c>
      <c r="AH1754">
        <f t="shared" si="2220"/>
        <v>3525.4199950999996</v>
      </c>
      <c r="AI1754">
        <f t="shared" si="2221"/>
        <v>3672.268804098951</v>
      </c>
      <c r="AJ1754">
        <f t="shared" si="2222"/>
        <v>3378.5711861010482</v>
      </c>
      <c r="AK1754">
        <f t="shared" si="2223"/>
        <v>0.56973126659865092</v>
      </c>
      <c r="AL1754">
        <f t="shared" si="2202"/>
        <v>-0.3807907785882782</v>
      </c>
      <c r="AM1754">
        <f t="shared" si="2203"/>
        <v>-62119.161292662997</v>
      </c>
      <c r="AN1754">
        <f t="shared" si="2236"/>
        <v>-448136.52088555397</v>
      </c>
      <c r="AO1754">
        <f t="shared" si="2237"/>
        <v>7473964</v>
      </c>
      <c r="AP1754">
        <f t="shared" si="2159"/>
        <v>-5.9959684162989545E-2</v>
      </c>
      <c r="AQ1754">
        <f t="shared" si="2160"/>
        <v>3555.7927097385164</v>
      </c>
      <c r="AR1754">
        <f t="shared" si="2161"/>
        <v>3564.311735926613</v>
      </c>
      <c r="AS1754">
        <f t="shared" si="2162"/>
        <v>3552.7291765118489</v>
      </c>
      <c r="AT1754">
        <f t="shared" si="2163"/>
        <v>3548.1173575100861</v>
      </c>
      <c r="AU1754">
        <f t="shared" si="2164"/>
        <v>3552.7124883792867</v>
      </c>
      <c r="AV1754">
        <f t="shared" si="2165"/>
        <v>3538.928034944071</v>
      </c>
      <c r="AW1754">
        <f t="shared" si="2166"/>
        <v>13.78445343521571</v>
      </c>
      <c r="AX1754">
        <f t="shared" si="2193"/>
        <v>19.379291931587467</v>
      </c>
      <c r="AY1754">
        <f t="shared" si="2167"/>
        <v>-5.5948384963717572</v>
      </c>
      <c r="AZ1754">
        <f t="shared" si="2204"/>
        <v>3551.25</v>
      </c>
      <c r="BA1754">
        <f t="shared" si="2205"/>
        <v>579322515</v>
      </c>
      <c r="BB1754">
        <f t="shared" si="2208"/>
        <v>0</v>
      </c>
      <c r="BC1754">
        <f t="shared" si="2209"/>
        <v>579322515</v>
      </c>
      <c r="BD1754">
        <f t="shared" si="2224"/>
        <v>5580381711.8172989</v>
      </c>
      <c r="BE1754">
        <f t="shared" si="2225"/>
        <v>8440443761.5416451</v>
      </c>
      <c r="BF1754">
        <f t="shared" si="2226"/>
        <v>0.66114790519000433</v>
      </c>
      <c r="BG1754">
        <f t="shared" si="2227"/>
        <v>39.800664535912077</v>
      </c>
      <c r="BH1754">
        <f t="shared" si="2168"/>
        <v>99623898</v>
      </c>
      <c r="BI1754">
        <f t="shared" si="2169"/>
        <v>0.38950928922841344</v>
      </c>
      <c r="BJ1754">
        <f t="shared" si="2210"/>
        <v>-245.0195999999778</v>
      </c>
      <c r="BK1754">
        <f t="shared" si="2170"/>
        <v>-4.0881107303657459E-4</v>
      </c>
      <c r="BL1754">
        <f t="shared" si="2171"/>
        <v>0.99959118892696341</v>
      </c>
      <c r="BM1754">
        <f t="shared" si="2172"/>
        <v>77.396118019963652</v>
      </c>
      <c r="BN1754">
        <f t="shared" si="2173"/>
        <v>3553.9250489999999</v>
      </c>
      <c r="BO1754">
        <f t="shared" si="2212"/>
        <v>3578.3550048999996</v>
      </c>
      <c r="BP1754">
        <f t="shared" si="2174"/>
        <v>3558.6110301323533</v>
      </c>
      <c r="BQ1754">
        <f t="shared" si="2175"/>
        <v>19.74397476764625</v>
      </c>
      <c r="BR1754">
        <f t="shared" si="2176"/>
        <v>134.59985300000017</v>
      </c>
      <c r="BS1754">
        <f t="shared" si="2177"/>
        <v>132.85009799999989</v>
      </c>
      <c r="BT1754">
        <f t="shared" si="2178"/>
        <v>77.800048999999944</v>
      </c>
      <c r="BU1754">
        <f t="shared" si="2179"/>
        <v>71</v>
      </c>
      <c r="BV1754">
        <f t="shared" si="2180"/>
        <v>3560.4233072000002</v>
      </c>
      <c r="BW1754">
        <f t="shared" si="2181"/>
        <v>3564.2261671428569</v>
      </c>
      <c r="BX1754">
        <f t="shared" si="2182"/>
        <v>3552.5308903818182</v>
      </c>
      <c r="BY1754">
        <f t="shared" si="2183"/>
        <v>3550.2161923428575</v>
      </c>
      <c r="BZ1754">
        <f t="shared" si="2184"/>
        <v>3650</v>
      </c>
      <c r="CA1754">
        <f t="shared" si="2185"/>
        <v>3360</v>
      </c>
      <c r="CB1754">
        <f t="shared" si="2186"/>
        <v>3570.6005217233333</v>
      </c>
      <c r="CC1754">
        <f t="shared" si="2187"/>
        <v>3589.4104057777772</v>
      </c>
      <c r="CD1754">
        <f t="shared" si="2188"/>
        <v>3475.0766729280558</v>
      </c>
      <c r="CE1754">
        <f t="shared" si="2189"/>
        <v>3615.1909896056241</v>
      </c>
      <c r="CF1754">
        <f t="shared" si="2190"/>
        <v>3547.3500979999999</v>
      </c>
      <c r="CG1754">
        <f t="shared" si="2191"/>
        <v>3614</v>
      </c>
      <c r="CH1754">
        <f t="shared" si="2192"/>
        <v>3542</v>
      </c>
    </row>
    <row r="1755" spans="1:86">
      <c r="A1755" s="1">
        <v>42059</v>
      </c>
      <c r="B1755">
        <v>3573.8500979999999</v>
      </c>
      <c r="C1755">
        <v>3600</v>
      </c>
      <c r="D1755">
        <v>3553.1999510000001</v>
      </c>
      <c r="E1755">
        <v>3588.3000489999999</v>
      </c>
      <c r="F1755">
        <v>143983</v>
      </c>
      <c r="G1755">
        <f t="shared" si="2206"/>
        <v>71991.876878184034</v>
      </c>
      <c r="H1755">
        <f t="shared" si="2234"/>
        <v>16412339.186073836</v>
      </c>
      <c r="I1755">
        <f t="shared" si="2207"/>
        <v>3578.8375244999997</v>
      </c>
      <c r="J1755">
        <f t="shared" si="2214"/>
        <v>3600.9000244999997</v>
      </c>
      <c r="K1755">
        <f t="shared" si="2215"/>
        <v>3406.2125244999997</v>
      </c>
      <c r="L1755">
        <f t="shared" si="2216"/>
        <v>6</v>
      </c>
      <c r="M1755">
        <f t="shared" si="2217"/>
        <v>10</v>
      </c>
      <c r="N1755">
        <f t="shared" si="2218"/>
        <v>40</v>
      </c>
      <c r="O1755">
        <f t="shared" si="2219"/>
        <v>0</v>
      </c>
      <c r="P1755">
        <f t="shared" si="2194"/>
        <v>46.800048999999944</v>
      </c>
      <c r="Q1755">
        <f t="shared" si="2195"/>
        <v>11.699951000000056</v>
      </c>
      <c r="R1755">
        <f t="shared" si="2196"/>
        <v>35.100097999999889</v>
      </c>
      <c r="S1755">
        <f t="shared" si="2197"/>
        <v>46.800048999999944</v>
      </c>
      <c r="T1755">
        <f t="shared" si="2233"/>
        <v>70.938748604106806</v>
      </c>
      <c r="U1755">
        <f t="shared" si="2198"/>
        <v>15</v>
      </c>
      <c r="V1755">
        <f t="shared" si="2199"/>
        <v>-10.900146999999833</v>
      </c>
      <c r="W1755">
        <f t="shared" si="2200"/>
        <v>15</v>
      </c>
      <c r="X1755">
        <f t="shared" si="2201"/>
        <v>0</v>
      </c>
      <c r="Y1755">
        <f t="shared" si="2231"/>
        <v>17.997739999447639</v>
      </c>
      <c r="Z1755">
        <f t="shared" si="2232"/>
        <v>13.033277725591237</v>
      </c>
      <c r="AA1755">
        <f t="shared" si="2228"/>
        <v>25.370816871733918</v>
      </c>
      <c r="AB1755">
        <f t="shared" si="2229"/>
        <v>18.37257913630113</v>
      </c>
      <c r="AC1755">
        <f t="shared" si="2230"/>
        <v>15.998386897412606</v>
      </c>
      <c r="AD1755">
        <f t="shared" si="2158"/>
        <v>12.350730727978746</v>
      </c>
      <c r="AE1755">
        <f t="shared" si="2211"/>
        <v>3568.3299804000003</v>
      </c>
      <c r="AF1755">
        <f t="shared" si="2213"/>
        <v>3568.9583333333335</v>
      </c>
      <c r="AG1755">
        <f t="shared" si="2235"/>
        <v>3572.6250122500001</v>
      </c>
      <c r="AH1755">
        <f t="shared" si="2220"/>
        <v>3543.1199951000003</v>
      </c>
      <c r="AI1755">
        <f t="shared" si="2221"/>
        <v>3672.2851155336139</v>
      </c>
      <c r="AJ1755">
        <f t="shared" si="2222"/>
        <v>3413.9548746663868</v>
      </c>
      <c r="AK1755">
        <f t="shared" si="2223"/>
        <v>0.67489262483682899</v>
      </c>
      <c r="AL1755">
        <f t="shared" si="2202"/>
        <v>0.50000261751862396</v>
      </c>
      <c r="AM1755">
        <f t="shared" si="2203"/>
        <v>71991.876878184034</v>
      </c>
      <c r="AN1755">
        <f t="shared" si="2236"/>
        <v>-369105.97324354044</v>
      </c>
      <c r="AO1755">
        <f t="shared" si="2237"/>
        <v>7280376</v>
      </c>
      <c r="AP1755">
        <f t="shared" si="2159"/>
        <v>-5.0698751444093061E-2</v>
      </c>
      <c r="AQ1755">
        <f t="shared" si="2160"/>
        <v>3566.8452050874207</v>
      </c>
      <c r="AR1755">
        <f t="shared" si="2161"/>
        <v>3568.7543632575284</v>
      </c>
      <c r="AS1755">
        <f t="shared" si="2162"/>
        <v>3559.1319335597159</v>
      </c>
      <c r="AT1755">
        <f t="shared" si="2163"/>
        <v>3551.7337997441782</v>
      </c>
      <c r="AU1755">
        <f t="shared" si="2164"/>
        <v>3558.0506224723936</v>
      </c>
      <c r="AV1755">
        <f t="shared" si="2165"/>
        <v>3542.384075927986</v>
      </c>
      <c r="AW1755">
        <f t="shared" si="2166"/>
        <v>15.666546544407538</v>
      </c>
      <c r="AX1755">
        <f t="shared" si="2193"/>
        <v>18.636742854151482</v>
      </c>
      <c r="AY1755">
        <f t="shared" si="2167"/>
        <v>-2.9701963097439439</v>
      </c>
      <c r="AZ1755">
        <f t="shared" si="2204"/>
        <v>3580.5</v>
      </c>
      <c r="BA1755">
        <f t="shared" si="2205"/>
        <v>515531131.5</v>
      </c>
      <c r="BB1755">
        <f t="shared" si="2208"/>
        <v>515531131.5</v>
      </c>
      <c r="BC1755">
        <f t="shared" si="2209"/>
        <v>0</v>
      </c>
      <c r="BD1755">
        <f t="shared" si="2224"/>
        <v>6095912843.3172989</v>
      </c>
      <c r="BE1755">
        <f t="shared" si="2225"/>
        <v>7637488382.7995615</v>
      </c>
      <c r="BF1755">
        <f t="shared" si="2226"/>
        <v>0.79815674182181995</v>
      </c>
      <c r="BG1755">
        <f t="shared" si="2227"/>
        <v>44.387495442313877</v>
      </c>
      <c r="BH1755">
        <f t="shared" si="2168"/>
        <v>99767881</v>
      </c>
      <c r="BI1755">
        <f t="shared" si="2169"/>
        <v>0.4422599641543225</v>
      </c>
      <c r="BJ1755">
        <f t="shared" si="2210"/>
        <v>4140.0146999999833</v>
      </c>
      <c r="BK1755">
        <f t="shared" si="2170"/>
        <v>1.1957513796733181E-2</v>
      </c>
      <c r="BL1755">
        <f t="shared" si="2171"/>
        <v>1.0119575137967332</v>
      </c>
      <c r="BM1755">
        <f t="shared" si="2172"/>
        <v>68.075995803367206</v>
      </c>
      <c r="BN1755">
        <f t="shared" si="2173"/>
        <v>3576.5999755000003</v>
      </c>
      <c r="BO1755">
        <f t="shared" si="2212"/>
        <v>3572.5250000000001</v>
      </c>
      <c r="BP1755">
        <f t="shared" si="2174"/>
        <v>3563.1374978382355</v>
      </c>
      <c r="BQ1755">
        <f t="shared" si="2175"/>
        <v>9.3875021617645871</v>
      </c>
      <c r="BR1755">
        <f t="shared" si="2176"/>
        <v>194.44995100000006</v>
      </c>
      <c r="BS1755">
        <f t="shared" si="2177"/>
        <v>193.19995100000006</v>
      </c>
      <c r="BT1755">
        <f t="shared" si="2178"/>
        <v>122</v>
      </c>
      <c r="BU1755">
        <f t="shared" si="2179"/>
        <v>180.85009799999989</v>
      </c>
      <c r="BV1755">
        <f t="shared" si="2180"/>
        <v>3568.1599934666669</v>
      </c>
      <c r="BW1755">
        <f t="shared" si="2181"/>
        <v>3568.3880905714286</v>
      </c>
      <c r="BX1755">
        <f t="shared" si="2182"/>
        <v>3563.963627454546</v>
      </c>
      <c r="BY1755">
        <f t="shared" si="2183"/>
        <v>3551.6214344047626</v>
      </c>
      <c r="BZ1755">
        <f t="shared" si="2184"/>
        <v>3650</v>
      </c>
      <c r="CA1755">
        <f t="shared" si="2185"/>
        <v>3360</v>
      </c>
      <c r="CB1755">
        <f t="shared" si="2186"/>
        <v>3569.1634609633329</v>
      </c>
      <c r="CC1755">
        <f t="shared" si="2187"/>
        <v>3570.3268236583331</v>
      </c>
      <c r="CD1755">
        <f t="shared" si="2188"/>
        <v>3498.7015233808734</v>
      </c>
      <c r="CE1755">
        <f t="shared" si="2189"/>
        <v>3619.8852138964494</v>
      </c>
      <c r="CF1755">
        <f t="shared" si="2190"/>
        <v>3545.8999020000001</v>
      </c>
      <c r="CG1755">
        <f t="shared" si="2191"/>
        <v>3575</v>
      </c>
      <c r="CH1755">
        <f t="shared" si="2192"/>
        <v>3532.8500979999999</v>
      </c>
    </row>
    <row r="1756" spans="1:86">
      <c r="A1756" s="1">
        <v>42060</v>
      </c>
      <c r="B1756">
        <v>3595</v>
      </c>
      <c r="C1756">
        <v>3615</v>
      </c>
      <c r="D1756">
        <v>3564.1000979999999</v>
      </c>
      <c r="E1756">
        <v>3579.8999020000001</v>
      </c>
      <c r="F1756">
        <v>173339</v>
      </c>
      <c r="G1756">
        <f t="shared" si="2206"/>
        <v>-65726.917542315408</v>
      </c>
      <c r="H1756">
        <f t="shared" si="2234"/>
        <v>16346612.26853152</v>
      </c>
      <c r="I1756">
        <f t="shared" si="2207"/>
        <v>3588.5</v>
      </c>
      <c r="J1756">
        <f t="shared" si="2214"/>
        <v>3600.9000244999997</v>
      </c>
      <c r="K1756">
        <f t="shared" si="2215"/>
        <v>3434.3875122499999</v>
      </c>
      <c r="L1756">
        <f t="shared" si="2216"/>
        <v>7</v>
      </c>
      <c r="M1756">
        <f t="shared" si="2217"/>
        <v>10</v>
      </c>
      <c r="N1756">
        <f t="shared" si="2218"/>
        <v>30</v>
      </c>
      <c r="O1756">
        <f t="shared" si="2219"/>
        <v>0</v>
      </c>
      <c r="P1756">
        <f t="shared" si="2194"/>
        <v>50.899902000000111</v>
      </c>
      <c r="Q1756">
        <f t="shared" si="2195"/>
        <v>35.100097999999889</v>
      </c>
      <c r="R1756">
        <f t="shared" si="2196"/>
        <v>15.799804000000222</v>
      </c>
      <c r="S1756">
        <f t="shared" si="2197"/>
        <v>50.899902000000111</v>
      </c>
      <c r="T1756">
        <f t="shared" si="2233"/>
        <v>69.50740241809919</v>
      </c>
      <c r="U1756">
        <f t="shared" si="2198"/>
        <v>-33.100097999999889</v>
      </c>
      <c r="V1756">
        <f t="shared" si="2199"/>
        <v>80.950195999999778</v>
      </c>
      <c r="W1756">
        <f t="shared" si="2200"/>
        <v>0</v>
      </c>
      <c r="X1756">
        <f t="shared" si="2201"/>
        <v>80.950195999999778</v>
      </c>
      <c r="Y1756">
        <f t="shared" si="2231"/>
        <v>16.712187142344238</v>
      </c>
      <c r="Z1756">
        <f t="shared" si="2232"/>
        <v>17.884486173763275</v>
      </c>
      <c r="AA1756">
        <f t="shared" si="2228"/>
        <v>24.043751544357114</v>
      </c>
      <c r="AB1756">
        <f t="shared" si="2229"/>
        <v>25.730333103494445</v>
      </c>
      <c r="AC1756">
        <f t="shared" si="2230"/>
        <v>3.3884732809649569</v>
      </c>
      <c r="AD1756">
        <f t="shared" si="2158"/>
        <v>12.398773294572795</v>
      </c>
      <c r="AE1756">
        <f t="shared" si="2211"/>
        <v>3571.3199706</v>
      </c>
      <c r="AF1756">
        <f t="shared" si="2213"/>
        <v>3570.2583006666669</v>
      </c>
      <c r="AG1756">
        <f t="shared" si="2235"/>
        <v>3567.22501225</v>
      </c>
      <c r="AH1756">
        <f t="shared" si="2220"/>
        <v>3561.7249754999998</v>
      </c>
      <c r="AI1756">
        <f t="shared" si="2221"/>
        <v>3644.9568858616663</v>
      </c>
      <c r="AJ1756">
        <f t="shared" si="2222"/>
        <v>3478.4930651383333</v>
      </c>
      <c r="AK1756">
        <f t="shared" si="2223"/>
        <v>0.60918244229301632</v>
      </c>
      <c r="AL1756">
        <f t="shared" si="2202"/>
        <v>-0.37918135873816861</v>
      </c>
      <c r="AM1756">
        <f t="shared" si="2203"/>
        <v>-65726.917542315408</v>
      </c>
      <c r="AN1756">
        <f t="shared" si="2236"/>
        <v>-1353958.4994808056</v>
      </c>
      <c r="AO1756">
        <f t="shared" si="2237"/>
        <v>6175279</v>
      </c>
      <c r="AP1756">
        <f t="shared" si="2159"/>
        <v>-0.21925462792544362</v>
      </c>
      <c r="AQ1756">
        <f t="shared" si="2160"/>
        <v>3571.2838020376976</v>
      </c>
      <c r="AR1756">
        <f t="shared" si="2161"/>
        <v>3548.2616476591329</v>
      </c>
      <c r="AS1756">
        <f t="shared" si="2162"/>
        <v>3562.8701678789671</v>
      </c>
      <c r="AT1756">
        <f t="shared" si="2163"/>
        <v>3554.2687489472023</v>
      </c>
      <c r="AU1756">
        <f t="shared" si="2164"/>
        <v>3561.3280144015343</v>
      </c>
      <c r="AV1756">
        <f t="shared" si="2165"/>
        <v>3545.0101837530269</v>
      </c>
      <c r="AW1756">
        <f t="shared" si="2166"/>
        <v>16.317830648507424</v>
      </c>
      <c r="AX1756">
        <f t="shared" si="2193"/>
        <v>18.172960413022672</v>
      </c>
      <c r="AY1756">
        <f t="shared" si="2167"/>
        <v>-1.8551297645152474</v>
      </c>
      <c r="AZ1756">
        <f t="shared" si="2204"/>
        <v>3586.3333333333335</v>
      </c>
      <c r="BA1756">
        <f t="shared" si="2205"/>
        <v>621651433.66666675</v>
      </c>
      <c r="BB1756">
        <f t="shared" si="2208"/>
        <v>621651433.66666675</v>
      </c>
      <c r="BC1756">
        <f t="shared" si="2209"/>
        <v>0</v>
      </c>
      <c r="BD1756">
        <f t="shared" si="2224"/>
        <v>6717564276.9839659</v>
      </c>
      <c r="BE1756">
        <f t="shared" si="2225"/>
        <v>6908658190.3916607</v>
      </c>
      <c r="BF1756">
        <f t="shared" si="2226"/>
        <v>0.97233993806880448</v>
      </c>
      <c r="BG1756">
        <f t="shared" si="2227"/>
        <v>49.298800845703134</v>
      </c>
      <c r="BH1756">
        <f t="shared" si="2168"/>
        <v>99594542</v>
      </c>
      <c r="BI1756">
        <f t="shared" si="2169"/>
        <v>0.46030419667883954</v>
      </c>
      <c r="BJ1756">
        <f t="shared" si="2210"/>
        <v>-940.01469999998335</v>
      </c>
      <c r="BK1756">
        <f t="shared" si="2170"/>
        <v>-2.3409823273671934E-3</v>
      </c>
      <c r="BL1756">
        <f t="shared" si="2171"/>
        <v>0.99765901767263276</v>
      </c>
      <c r="BM1756">
        <f t="shared" si="2172"/>
        <v>43.8670684583171</v>
      </c>
      <c r="BN1756">
        <f t="shared" si="2173"/>
        <v>3589.5500489999999</v>
      </c>
      <c r="BO1756">
        <f t="shared" si="2212"/>
        <v>3577.3300049000004</v>
      </c>
      <c r="BP1756">
        <f t="shared" si="2174"/>
        <v>3568.3963228088237</v>
      </c>
      <c r="BQ1756">
        <f t="shared" si="2175"/>
        <v>8.9336820911767063</v>
      </c>
      <c r="BR1756">
        <f t="shared" si="2176"/>
        <v>125.14990200000011</v>
      </c>
      <c r="BS1756">
        <f t="shared" si="2177"/>
        <v>158.10009799999989</v>
      </c>
      <c r="BT1756">
        <f t="shared" si="2178"/>
        <v>144.19995100000006</v>
      </c>
      <c r="BU1756">
        <f t="shared" si="2179"/>
        <v>189</v>
      </c>
      <c r="BV1756">
        <f t="shared" si="2180"/>
        <v>3572.0166339999996</v>
      </c>
      <c r="BW1756">
        <f t="shared" si="2181"/>
        <v>3571.5142530476191</v>
      </c>
      <c r="BX1756">
        <f t="shared" si="2182"/>
        <v>3570.650883254546</v>
      </c>
      <c r="BY1756">
        <f t="shared" si="2183"/>
        <v>3552.3142810476184</v>
      </c>
      <c r="BZ1756">
        <f t="shared" si="2184"/>
        <v>3650</v>
      </c>
      <c r="CA1756">
        <f t="shared" si="2185"/>
        <v>3406</v>
      </c>
      <c r="CB1756">
        <f t="shared" si="2186"/>
        <v>3573.9389655366672</v>
      </c>
      <c r="CC1756">
        <f t="shared" si="2187"/>
        <v>3569.345934247222</v>
      </c>
      <c r="CD1756">
        <f t="shared" si="2188"/>
        <v>3539.4784420848409</v>
      </c>
      <c r="CE1756">
        <f t="shared" si="2189"/>
        <v>3609.311983236073</v>
      </c>
      <c r="CF1756">
        <f t="shared" si="2190"/>
        <v>3588.3000489999999</v>
      </c>
      <c r="CG1756">
        <f t="shared" si="2191"/>
        <v>3600</v>
      </c>
      <c r="CH1756">
        <f t="shared" si="2192"/>
        <v>3553.1999510000001</v>
      </c>
    </row>
    <row r="1757" spans="1:86">
      <c r="A1757" s="1">
        <v>42061</v>
      </c>
      <c r="B1757">
        <v>3567.3000489999999</v>
      </c>
      <c r="C1757">
        <v>3581.8999020000001</v>
      </c>
      <c r="D1757">
        <v>3483.1499020000001</v>
      </c>
      <c r="E1757">
        <v>3496.8500979999999</v>
      </c>
      <c r="F1757">
        <v>429598</v>
      </c>
      <c r="G1757">
        <f t="shared" si="2206"/>
        <v>-310396.44453249814</v>
      </c>
      <c r="H1757">
        <f t="shared" si="2234"/>
        <v>16036215.823999021</v>
      </c>
      <c r="I1757">
        <f t="shared" si="2207"/>
        <v>3532.2999877499997</v>
      </c>
      <c r="J1757">
        <f t="shared" si="2214"/>
        <v>3600.9000244999997</v>
      </c>
      <c r="K1757">
        <f t="shared" si="2215"/>
        <v>3511.9124755000003</v>
      </c>
      <c r="L1757">
        <f t="shared" si="2216"/>
        <v>8</v>
      </c>
      <c r="M1757">
        <f t="shared" si="2217"/>
        <v>10</v>
      </c>
      <c r="N1757">
        <f t="shared" si="2218"/>
        <v>20</v>
      </c>
      <c r="O1757">
        <f t="shared" si="2219"/>
        <v>0</v>
      </c>
      <c r="P1757">
        <f t="shared" si="2194"/>
        <v>98.75</v>
      </c>
      <c r="Q1757">
        <f t="shared" si="2195"/>
        <v>85.049804000000222</v>
      </c>
      <c r="R1757">
        <f t="shared" si="2196"/>
        <v>13.700195999999778</v>
      </c>
      <c r="S1757">
        <f t="shared" si="2197"/>
        <v>98.75</v>
      </c>
      <c r="T1757">
        <f t="shared" si="2233"/>
        <v>71.596159388234966</v>
      </c>
      <c r="U1757">
        <f t="shared" si="2198"/>
        <v>36.950195999999778</v>
      </c>
      <c r="V1757">
        <f t="shared" si="2199"/>
        <v>-13.700195999999778</v>
      </c>
      <c r="W1757">
        <f t="shared" si="2200"/>
        <v>36.950195999999778</v>
      </c>
      <c r="X1757">
        <f t="shared" si="2201"/>
        <v>0</v>
      </c>
      <c r="Y1757">
        <f t="shared" si="2231"/>
        <v>18.157759203605348</v>
      </c>
      <c r="Z1757">
        <f t="shared" si="2232"/>
        <v>16.607022875637327</v>
      </c>
      <c r="AA1757">
        <f t="shared" si="2228"/>
        <v>25.361359266694301</v>
      </c>
      <c r="AB1757">
        <f t="shared" si="2229"/>
        <v>23.195410225267299</v>
      </c>
      <c r="AC1757">
        <f t="shared" si="2230"/>
        <v>4.4606530955185697</v>
      </c>
      <c r="AD1757">
        <f t="shared" si="2158"/>
        <v>12.603617778985633</v>
      </c>
      <c r="AE1757">
        <f t="shared" si="2211"/>
        <v>3551.6600097999994</v>
      </c>
      <c r="AF1757">
        <f t="shared" si="2213"/>
        <v>3558.9083251666666</v>
      </c>
      <c r="AG1757">
        <f t="shared" si="2235"/>
        <v>3555.7775147000002</v>
      </c>
      <c r="AH1757">
        <f t="shared" si="2220"/>
        <v>3565.9349852999999</v>
      </c>
      <c r="AI1757">
        <f t="shared" si="2221"/>
        <v>3628.8849329675736</v>
      </c>
      <c r="AJ1757">
        <f t="shared" si="2222"/>
        <v>3502.9850376324262</v>
      </c>
      <c r="AK1757">
        <f t="shared" si="2223"/>
        <v>-4.8728711140664287E-2</v>
      </c>
      <c r="AL1757">
        <f t="shared" si="2202"/>
        <v>-0.72252767594937162</v>
      </c>
      <c r="AM1757">
        <f t="shared" si="2203"/>
        <v>-310396.44453249814</v>
      </c>
      <c r="AN1757">
        <f t="shared" si="2236"/>
        <v>-1675483.3864958589</v>
      </c>
      <c r="AO1757">
        <f t="shared" si="2237"/>
        <v>5932172</v>
      </c>
      <c r="AP1757">
        <f t="shared" si="2159"/>
        <v>-0.28244012252103595</v>
      </c>
      <c r="AQ1757">
        <f t="shared" si="2160"/>
        <v>3545.9763426648806</v>
      </c>
      <c r="AR1757">
        <f t="shared" si="2161"/>
        <v>3564.26105014628</v>
      </c>
      <c r="AS1757">
        <f t="shared" si="2162"/>
        <v>3550.986555300753</v>
      </c>
      <c r="AT1757">
        <f t="shared" si="2163"/>
        <v>3549.101070361954</v>
      </c>
      <c r="AU1757">
        <f t="shared" si="2164"/>
        <v>3551.6563269413041</v>
      </c>
      <c r="AV1757">
        <f t="shared" si="2165"/>
        <v>3541.638977750315</v>
      </c>
      <c r="AW1757">
        <f t="shared" si="2166"/>
        <v>10.01734919098908</v>
      </c>
      <c r="AX1757">
        <f t="shared" si="2193"/>
        <v>16.541838168615953</v>
      </c>
      <c r="AY1757">
        <f t="shared" si="2167"/>
        <v>-6.5244889776268735</v>
      </c>
      <c r="AZ1757">
        <f t="shared" si="2204"/>
        <v>3520.6333006666669</v>
      </c>
      <c r="BA1757">
        <f t="shared" si="2205"/>
        <v>1512457024.6997988</v>
      </c>
      <c r="BB1757">
        <f t="shared" si="2208"/>
        <v>0</v>
      </c>
      <c r="BC1757">
        <f t="shared" si="2209"/>
        <v>1512457024.6997988</v>
      </c>
      <c r="BD1757">
        <f t="shared" si="2224"/>
        <v>6717564276.9839659</v>
      </c>
      <c r="BE1757">
        <f t="shared" si="2225"/>
        <v>7076240009.9254656</v>
      </c>
      <c r="BF1757">
        <f t="shared" si="2226"/>
        <v>0.94931266711722551</v>
      </c>
      <c r="BG1757">
        <f t="shared" si="2227"/>
        <v>48.69986652891005</v>
      </c>
      <c r="BH1757">
        <f t="shared" si="2168"/>
        <v>99164944</v>
      </c>
      <c r="BI1757">
        <f t="shared" si="2169"/>
        <v>0.28284501198233936</v>
      </c>
      <c r="BJ1757">
        <f t="shared" si="2210"/>
        <v>-8404.9804000000222</v>
      </c>
      <c r="BK1757">
        <f t="shared" si="2170"/>
        <v>-2.3198917923264385E-2</v>
      </c>
      <c r="BL1757">
        <f t="shared" si="2171"/>
        <v>0.97680108207673566</v>
      </c>
      <c r="BM1757">
        <f t="shared" si="2172"/>
        <v>33.17753553631276</v>
      </c>
      <c r="BN1757">
        <f t="shared" si="2173"/>
        <v>3532.5249020000001</v>
      </c>
      <c r="BO1757">
        <f t="shared" si="2212"/>
        <v>3566.1199950999994</v>
      </c>
      <c r="BP1757">
        <f t="shared" si="2174"/>
        <v>3571.6911728676473</v>
      </c>
      <c r="BQ1757">
        <f t="shared" si="2175"/>
        <v>-5.571177767647896</v>
      </c>
      <c r="BR1757">
        <f t="shared" si="2176"/>
        <v>-55.049804000000222</v>
      </c>
      <c r="BS1757">
        <f t="shared" si="2177"/>
        <v>15.149902000000111</v>
      </c>
      <c r="BT1757">
        <f t="shared" si="2178"/>
        <v>22.149902000000111</v>
      </c>
      <c r="BU1757">
        <f t="shared" si="2179"/>
        <v>99.300048999999944</v>
      </c>
      <c r="BV1757">
        <f t="shared" si="2180"/>
        <v>3547.1933431333337</v>
      </c>
      <c r="BW1757">
        <f t="shared" si="2181"/>
        <v>3550.5404808571434</v>
      </c>
      <c r="BX1757">
        <f t="shared" si="2182"/>
        <v>3558.8554509818182</v>
      </c>
      <c r="BY1757">
        <f t="shared" si="2183"/>
        <v>3545.6119082619048</v>
      </c>
      <c r="BZ1757">
        <f t="shared" si="2184"/>
        <v>3650</v>
      </c>
      <c r="CA1757">
        <f t="shared" si="2185"/>
        <v>3468</v>
      </c>
      <c r="CB1757">
        <f t="shared" si="2186"/>
        <v>3554.3028557099997</v>
      </c>
      <c r="CC1757">
        <f t="shared" si="2187"/>
        <v>3571.4338588083338</v>
      </c>
      <c r="CD1757">
        <f t="shared" si="2188"/>
        <v>3573.1045040661506</v>
      </c>
      <c r="CE1757">
        <f t="shared" si="2189"/>
        <v>3587.6827066276392</v>
      </c>
      <c r="CF1757">
        <f t="shared" si="2190"/>
        <v>3579.8999020000001</v>
      </c>
      <c r="CG1757">
        <f t="shared" si="2191"/>
        <v>3615</v>
      </c>
      <c r="CH1757">
        <f t="shared" si="2192"/>
        <v>3564.1000979999999</v>
      </c>
    </row>
    <row r="1758" spans="1:86">
      <c r="A1758" s="1">
        <v>42062</v>
      </c>
      <c r="B1758">
        <v>3497</v>
      </c>
      <c r="C1758">
        <v>3618.8500979999999</v>
      </c>
      <c r="D1758">
        <v>3496.8500979999999</v>
      </c>
      <c r="E1758">
        <v>3604.3999020000001</v>
      </c>
      <c r="F1758">
        <v>378654</v>
      </c>
      <c r="G1758">
        <f t="shared" si="2206"/>
        <v>288955.23743960797</v>
      </c>
      <c r="H1758">
        <f t="shared" si="2234"/>
        <v>16325171.061438629</v>
      </c>
      <c r="I1758">
        <f t="shared" si="2207"/>
        <v>3554.2750244999997</v>
      </c>
      <c r="J1758">
        <f t="shared" si="2214"/>
        <v>3600.9000244999997</v>
      </c>
      <c r="K1758">
        <f t="shared" si="2215"/>
        <v>3532.2999877499997</v>
      </c>
      <c r="L1758">
        <f t="shared" si="2216"/>
        <v>9</v>
      </c>
      <c r="M1758">
        <f t="shared" si="2217"/>
        <v>2</v>
      </c>
      <c r="N1758">
        <f t="shared" si="2218"/>
        <v>10</v>
      </c>
      <c r="O1758">
        <f t="shared" si="2219"/>
        <v>80</v>
      </c>
      <c r="P1758">
        <f t="shared" si="2194"/>
        <v>122</v>
      </c>
      <c r="Q1758">
        <f t="shared" si="2195"/>
        <v>14.450195999999778</v>
      </c>
      <c r="R1758">
        <f t="shared" si="2196"/>
        <v>107.54980400000022</v>
      </c>
      <c r="S1758">
        <f t="shared" si="2197"/>
        <v>122</v>
      </c>
      <c r="T1758">
        <f t="shared" si="2233"/>
        <v>75.196433717646755</v>
      </c>
      <c r="U1758">
        <f t="shared" si="2198"/>
        <v>111.14990200000011</v>
      </c>
      <c r="V1758">
        <f t="shared" si="2199"/>
        <v>-135.39990200000011</v>
      </c>
      <c r="W1758">
        <f t="shared" si="2200"/>
        <v>111.14990200000011</v>
      </c>
      <c r="X1758">
        <f t="shared" si="2201"/>
        <v>0</v>
      </c>
      <c r="Y1758">
        <f t="shared" si="2231"/>
        <v>24.800055117633544</v>
      </c>
      <c r="Z1758">
        <f t="shared" si="2232"/>
        <v>15.420806955948946</v>
      </c>
      <c r="AA1758">
        <f t="shared" si="2228"/>
        <v>32.980360758536321</v>
      </c>
      <c r="AB1758">
        <f t="shared" si="2229"/>
        <v>20.507364769255091</v>
      </c>
      <c r="AC1758">
        <f t="shared" si="2230"/>
        <v>23.319361341697828</v>
      </c>
      <c r="AD1758">
        <f t="shared" ref="AD1758:AD1821" si="2238">AVERAGE(AC1745:AC1758)</f>
        <v>12.860370825848223</v>
      </c>
      <c r="AE1758">
        <f t="shared" si="2211"/>
        <v>3563.0699706</v>
      </c>
      <c r="AF1758">
        <f t="shared" si="2213"/>
        <v>3560.4499918333331</v>
      </c>
      <c r="AG1758">
        <f t="shared" si="2235"/>
        <v>3551.5575073500004</v>
      </c>
      <c r="AH1758">
        <f t="shared" si="2220"/>
        <v>3571.1849852999999</v>
      </c>
      <c r="AI1758">
        <f t="shared" si="2221"/>
        <v>3637.2567070328892</v>
      </c>
      <c r="AJ1758">
        <f t="shared" si="2222"/>
        <v>3505.1132635671106</v>
      </c>
      <c r="AK1758">
        <f t="shared" si="2223"/>
        <v>0.75135501110656289</v>
      </c>
      <c r="AL1758">
        <f t="shared" si="2202"/>
        <v>0.76311154098361023</v>
      </c>
      <c r="AM1758">
        <f t="shared" si="2203"/>
        <v>288955.23743960797</v>
      </c>
      <c r="AN1758">
        <f t="shared" si="2236"/>
        <v>-992738.23588116211</v>
      </c>
      <c r="AO1758">
        <f t="shared" si="2237"/>
        <v>5707723</v>
      </c>
      <c r="AP1758">
        <f t="shared" ref="AP1758:AP1821" si="2239">AN1758/AO1758</f>
        <v>-0.17392894432353534</v>
      </c>
      <c r="AQ1758">
        <f t="shared" ref="AQ1758:AQ1821" si="2240">((E1758-AQ1757)*0.34)+AQ1757</f>
        <v>3565.8403528388212</v>
      </c>
      <c r="AR1758">
        <f t="shared" ref="AR1758:AR1821" si="2241">((E1759-AR1757)*0.285)+AR1757</f>
        <v>3606.2098868895901</v>
      </c>
      <c r="AS1758">
        <f t="shared" ref="AS1758:AS1821" si="2242">((E1758-AS1757)*0.18)+AS1757</f>
        <v>3560.6009577066175</v>
      </c>
      <c r="AT1758">
        <f t="shared" ref="AT1758:AT1821" si="2243">((E1758-AT1757)*0.09)+AT1757</f>
        <v>3554.0779652093784</v>
      </c>
      <c r="AU1758">
        <f t="shared" ref="AU1758:AU1821" si="2244">((E1758-AU1757)*0.15)+AU1757</f>
        <v>3559.5678632001086</v>
      </c>
      <c r="AV1758">
        <f t="shared" ref="AV1758:AV1821" si="2245">((E1758-AV1757)*0.07)+AV1757</f>
        <v>3546.0322424477931</v>
      </c>
      <c r="AW1758">
        <f t="shared" ref="AW1758:AW1821" si="2246">AU1758-AV1758</f>
        <v>13.535620752315481</v>
      </c>
      <c r="AX1758">
        <f t="shared" si="2193"/>
        <v>15.940594685355858</v>
      </c>
      <c r="AY1758">
        <f t="shared" si="2167"/>
        <v>-2.4049739330403774</v>
      </c>
      <c r="AZ1758">
        <f t="shared" si="2204"/>
        <v>3573.3666993333331</v>
      </c>
      <c r="BA1758">
        <f t="shared" si="2205"/>
        <v>1353069594.169364</v>
      </c>
      <c r="BB1758">
        <f t="shared" si="2208"/>
        <v>1353069594.169364</v>
      </c>
      <c r="BC1758">
        <f t="shared" si="2209"/>
        <v>0</v>
      </c>
      <c r="BD1758">
        <f t="shared" si="2224"/>
        <v>8070633871.1533298</v>
      </c>
      <c r="BE1758">
        <f t="shared" si="2225"/>
        <v>6380766541.6504745</v>
      </c>
      <c r="BF1758">
        <f t="shared" si="2226"/>
        <v>1.2648376677742776</v>
      </c>
      <c r="BG1758">
        <f t="shared" si="2227"/>
        <v>55.846725165838073</v>
      </c>
      <c r="BH1758">
        <f t="shared" si="2168"/>
        <v>99543598</v>
      </c>
      <c r="BI1758">
        <f t="shared" si="2169"/>
        <v>0.38171172247920587</v>
      </c>
      <c r="BJ1758">
        <f t="shared" si="2210"/>
        <v>10654.980400000022</v>
      </c>
      <c r="BK1758">
        <f t="shared" si="2170"/>
        <v>3.0756195143026754E-2</v>
      </c>
      <c r="BL1758">
        <f t="shared" si="2171"/>
        <v>1.0307561951430269</v>
      </c>
      <c r="BM1758">
        <f t="shared" si="2172"/>
        <v>34.822854934124742</v>
      </c>
      <c r="BN1758">
        <f t="shared" si="2173"/>
        <v>3557.8500979999999</v>
      </c>
      <c r="BO1758">
        <f t="shared" si="2212"/>
        <v>3562.0900147000002</v>
      </c>
      <c r="BP1758">
        <f t="shared" si="2174"/>
        <v>3574.0757338529411</v>
      </c>
      <c r="BQ1758">
        <f t="shared" si="2175"/>
        <v>-11.985719152940874</v>
      </c>
      <c r="BR1758">
        <f t="shared" si="2176"/>
        <v>-12.550048999999944</v>
      </c>
      <c r="BS1758">
        <f t="shared" si="2177"/>
        <v>-34.449951000000056</v>
      </c>
      <c r="BT1758">
        <f t="shared" si="2178"/>
        <v>-8.149902000000111</v>
      </c>
      <c r="BU1758">
        <f t="shared" si="2179"/>
        <v>-68</v>
      </c>
      <c r="BV1758">
        <f t="shared" si="2180"/>
        <v>3564.7733072000001</v>
      </c>
      <c r="BW1758">
        <f t="shared" si="2181"/>
        <v>3563.5380742380949</v>
      </c>
      <c r="BX1758">
        <f t="shared" si="2182"/>
        <v>3565.8490721999997</v>
      </c>
      <c r="BY1758">
        <f t="shared" si="2183"/>
        <v>3550.2426118142857</v>
      </c>
      <c r="BZ1758">
        <f t="shared" si="2184"/>
        <v>3650</v>
      </c>
      <c r="CA1758">
        <f t="shared" si="2185"/>
        <v>3483.1499020000001</v>
      </c>
      <c r="CB1758">
        <f t="shared" si="2186"/>
        <v>3560.0347907033333</v>
      </c>
      <c r="CC1758">
        <f t="shared" si="2187"/>
        <v>3555.3273783972222</v>
      </c>
      <c r="CD1758">
        <f t="shared" si="2188"/>
        <v>3582.7281119305953</v>
      </c>
      <c r="CE1758">
        <f t="shared" si="2189"/>
        <v>3569.2577039543808</v>
      </c>
      <c r="CF1758">
        <f t="shared" si="2190"/>
        <v>3496.8500979999999</v>
      </c>
      <c r="CG1758">
        <f t="shared" si="2191"/>
        <v>3581.8999020000001</v>
      </c>
      <c r="CH1758">
        <f t="shared" si="2192"/>
        <v>3483.1499020000001</v>
      </c>
    </row>
    <row r="1759" spans="1:86">
      <c r="A1759" s="1">
        <v>42065</v>
      </c>
      <c r="B1759">
        <v>3648.1000979999999</v>
      </c>
      <c r="C1759">
        <v>3730</v>
      </c>
      <c r="D1759">
        <v>3632.25</v>
      </c>
      <c r="E1759">
        <v>3711.4499510000001</v>
      </c>
      <c r="F1759">
        <v>386182</v>
      </c>
      <c r="G1759">
        <f t="shared" si="2206"/>
        <v>239610.23482520759</v>
      </c>
      <c r="H1759">
        <f t="shared" si="2234"/>
        <v>16564781.296263836</v>
      </c>
      <c r="I1759">
        <f t="shared" si="2207"/>
        <v>3680.4500122499999</v>
      </c>
      <c r="J1759">
        <f t="shared" si="2214"/>
        <v>3680.4500122499999</v>
      </c>
      <c r="K1759">
        <f t="shared" si="2215"/>
        <v>3532.2999877499997</v>
      </c>
      <c r="L1759">
        <f t="shared" si="2216"/>
        <v>1</v>
      </c>
      <c r="M1759">
        <f t="shared" si="2217"/>
        <v>3</v>
      </c>
      <c r="N1759">
        <f t="shared" si="2218"/>
        <v>90</v>
      </c>
      <c r="O1759">
        <f t="shared" si="2219"/>
        <v>70</v>
      </c>
      <c r="P1759">
        <f t="shared" si="2194"/>
        <v>97.75</v>
      </c>
      <c r="Q1759">
        <f t="shared" si="2195"/>
        <v>18.550048999999944</v>
      </c>
      <c r="R1759">
        <f t="shared" si="2196"/>
        <v>79.199951000000056</v>
      </c>
      <c r="S1759">
        <f t="shared" si="2197"/>
        <v>97.75</v>
      </c>
      <c r="T1759">
        <f t="shared" si="2233"/>
        <v>76.807402737814854</v>
      </c>
      <c r="U1759">
        <f t="shared" si="2198"/>
        <v>4.350097999999889</v>
      </c>
      <c r="V1759">
        <f t="shared" si="2199"/>
        <v>-57.300048999999944</v>
      </c>
      <c r="W1759">
        <f t="shared" si="2200"/>
        <v>4.350097999999889</v>
      </c>
      <c r="X1759">
        <f t="shared" si="2201"/>
        <v>0</v>
      </c>
      <c r="Y1759">
        <f t="shared" si="2231"/>
        <v>23.339343894945426</v>
      </c>
      <c r="Z1759">
        <f t="shared" si="2232"/>
        <v>14.319320744809735</v>
      </c>
      <c r="AA1759">
        <f t="shared" si="2228"/>
        <v>30.386841714483186</v>
      </c>
      <c r="AB1759">
        <f t="shared" si="2229"/>
        <v>18.643151876505069</v>
      </c>
      <c r="AC1759">
        <f t="shared" si="2230"/>
        <v>23.952052565914702</v>
      </c>
      <c r="AD1759">
        <f t="shared" si="2238"/>
        <v>12.697619752005689</v>
      </c>
      <c r="AE1759">
        <f t="shared" si="2211"/>
        <v>3596.1799804000002</v>
      </c>
      <c r="AF1759">
        <f t="shared" si="2213"/>
        <v>3587.7999673333329</v>
      </c>
      <c r="AG1759">
        <f t="shared" si="2235"/>
        <v>3554.7624999999998</v>
      </c>
      <c r="AH1759">
        <f t="shared" si="2220"/>
        <v>3580.6349853000002</v>
      </c>
      <c r="AI1759">
        <f t="shared" si="2221"/>
        <v>3685.7073119120341</v>
      </c>
      <c r="AJ1759">
        <f t="shared" si="2222"/>
        <v>3475.5626586879662</v>
      </c>
      <c r="AK1759">
        <f t="shared" si="2223"/>
        <v>1.1224996148748914</v>
      </c>
      <c r="AL1759">
        <f t="shared" si="2202"/>
        <v>0.62045935549872233</v>
      </c>
      <c r="AM1759">
        <f t="shared" si="2203"/>
        <v>239610.23482520759</v>
      </c>
      <c r="AN1759">
        <f t="shared" si="2236"/>
        <v>-571855.59285319294</v>
      </c>
      <c r="AO1759">
        <f t="shared" si="2237"/>
        <v>5809119</v>
      </c>
      <c r="AP1759">
        <f t="shared" si="2239"/>
        <v>-9.8441018828017285E-2</v>
      </c>
      <c r="AQ1759">
        <f t="shared" si="2240"/>
        <v>3615.3476162136221</v>
      </c>
      <c r="AR1759">
        <f t="shared" si="2241"/>
        <v>3635.4052911960571</v>
      </c>
      <c r="AS1759">
        <f t="shared" si="2242"/>
        <v>3587.7537764994263</v>
      </c>
      <c r="AT1759">
        <f t="shared" si="2243"/>
        <v>3568.2414439305344</v>
      </c>
      <c r="AU1759">
        <f t="shared" si="2244"/>
        <v>3582.3501763700924</v>
      </c>
      <c r="AV1759">
        <f t="shared" si="2245"/>
        <v>3557.6114820464477</v>
      </c>
      <c r="AW1759">
        <f t="shared" si="2246"/>
        <v>24.738694323644722</v>
      </c>
      <c r="AX1759">
        <f t="shared" si="2193"/>
        <v>17.700214613013632</v>
      </c>
      <c r="AY1759">
        <f t="shared" si="2167"/>
        <v>7.0384797106310906</v>
      </c>
      <c r="AZ1759">
        <f t="shared" si="2204"/>
        <v>3691.2333170000002</v>
      </c>
      <c r="BA1759">
        <f t="shared" si="2205"/>
        <v>1425487864.8256941</v>
      </c>
      <c r="BB1759">
        <f t="shared" si="2208"/>
        <v>1425487864.8256941</v>
      </c>
      <c r="BC1759">
        <f t="shared" si="2209"/>
        <v>0</v>
      </c>
      <c r="BD1759">
        <f t="shared" si="2224"/>
        <v>9496121735.979023</v>
      </c>
      <c r="BE1759">
        <f t="shared" si="2225"/>
        <v>5395040282.3171415</v>
      </c>
      <c r="BF1759">
        <f t="shared" si="2226"/>
        <v>1.7601577076456023</v>
      </c>
      <c r="BG1759">
        <f t="shared" si="2227"/>
        <v>63.770186129944221</v>
      </c>
      <c r="BH1759">
        <f t="shared" si="2168"/>
        <v>99929780</v>
      </c>
      <c r="BI1759">
        <f t="shared" si="2169"/>
        <v>0.69537369239134184</v>
      </c>
      <c r="BJ1759">
        <f t="shared" si="2210"/>
        <v>10605.004899999994</v>
      </c>
      <c r="BK1759">
        <f t="shared" si="2170"/>
        <v>2.9699825743697388E-2</v>
      </c>
      <c r="BL1759">
        <f t="shared" si="2171"/>
        <v>1.0296998257436973</v>
      </c>
      <c r="BM1759">
        <f t="shared" si="2172"/>
        <v>55.377978524539955</v>
      </c>
      <c r="BN1759">
        <f t="shared" si="2173"/>
        <v>3681.125</v>
      </c>
      <c r="BO1759">
        <f t="shared" si="2212"/>
        <v>3587.5300048999998</v>
      </c>
      <c r="BP1759">
        <f t="shared" si="2174"/>
        <v>3580.319852941177</v>
      </c>
      <c r="BQ1759">
        <f t="shared" si="2175"/>
        <v>7.2101519588227347</v>
      </c>
      <c r="BR1759">
        <f t="shared" si="2176"/>
        <v>139.34985300000017</v>
      </c>
      <c r="BS1759">
        <f t="shared" si="2177"/>
        <v>70.75</v>
      </c>
      <c r="BT1759">
        <f t="shared" si="2178"/>
        <v>80</v>
      </c>
      <c r="BU1759">
        <f t="shared" si="2179"/>
        <v>28.100097999999889</v>
      </c>
      <c r="BV1759">
        <f t="shared" si="2180"/>
        <v>3614.2333006666668</v>
      </c>
      <c r="BW1759">
        <f t="shared" si="2181"/>
        <v>3606.6809197142857</v>
      </c>
      <c r="BX1759">
        <f t="shared" si="2182"/>
        <v>3591.3517932363638</v>
      </c>
      <c r="BY1759">
        <f t="shared" si="2183"/>
        <v>3565.4704635904764</v>
      </c>
      <c r="BZ1759">
        <f t="shared" si="2184"/>
        <v>3730</v>
      </c>
      <c r="CA1759">
        <f t="shared" si="2185"/>
        <v>3483.1499020000001</v>
      </c>
      <c r="CB1759">
        <f t="shared" si="2186"/>
        <v>3578.1918351300001</v>
      </c>
      <c r="CC1759">
        <f t="shared" si="2187"/>
        <v>3564.6623201416664</v>
      </c>
      <c r="CD1759">
        <f t="shared" si="2188"/>
        <v>3570.0529830932537</v>
      </c>
      <c r="CE1759">
        <f t="shared" si="2189"/>
        <v>3556.8738673926919</v>
      </c>
      <c r="CF1759">
        <f t="shared" si="2190"/>
        <v>3604.3999020000001</v>
      </c>
      <c r="CG1759">
        <f t="shared" si="2191"/>
        <v>3618.8500979999999</v>
      </c>
      <c r="CH1759">
        <f t="shared" si="2192"/>
        <v>3496.8500979999999</v>
      </c>
    </row>
    <row r="1760" spans="1:86">
      <c r="A1760" s="1">
        <v>42066</v>
      </c>
      <c r="B1760">
        <v>3718</v>
      </c>
      <c r="C1760">
        <v>3734.3500979999999</v>
      </c>
      <c r="D1760">
        <v>3689.5500489999999</v>
      </c>
      <c r="E1760">
        <v>3708.6499020000001</v>
      </c>
      <c r="F1760">
        <v>206296</v>
      </c>
      <c r="G1760">
        <f t="shared" si="2206"/>
        <v>-30393.367639573822</v>
      </c>
      <c r="H1760">
        <f t="shared" si="2234"/>
        <v>16534387.928624263</v>
      </c>
      <c r="I1760">
        <f t="shared" si="2207"/>
        <v>3712.6375122500003</v>
      </c>
      <c r="J1760">
        <f t="shared" si="2214"/>
        <v>3712.6375122500003</v>
      </c>
      <c r="K1760">
        <f t="shared" si="2215"/>
        <v>3532.2999877499997</v>
      </c>
      <c r="L1760">
        <f t="shared" si="2216"/>
        <v>1</v>
      </c>
      <c r="M1760">
        <f t="shared" si="2217"/>
        <v>4</v>
      </c>
      <c r="N1760">
        <f t="shared" si="2218"/>
        <v>90</v>
      </c>
      <c r="O1760">
        <f t="shared" si="2219"/>
        <v>60</v>
      </c>
      <c r="P1760">
        <f t="shared" si="2194"/>
        <v>44.800048999999944</v>
      </c>
      <c r="Q1760">
        <f t="shared" si="2195"/>
        <v>25.700195999999778</v>
      </c>
      <c r="R1760">
        <f t="shared" si="2196"/>
        <v>19.099853000000167</v>
      </c>
      <c r="S1760">
        <f t="shared" si="2197"/>
        <v>44.800048999999944</v>
      </c>
      <c r="T1760">
        <f t="shared" si="2233"/>
        <v>74.521163185113792</v>
      </c>
      <c r="U1760">
        <f t="shared" si="2198"/>
        <v>55.349853000000167</v>
      </c>
      <c r="V1760">
        <f t="shared" si="2199"/>
        <v>42.300048999999944</v>
      </c>
      <c r="W1760">
        <f t="shared" si="2200"/>
        <v>55.349853000000167</v>
      </c>
      <c r="X1760">
        <f t="shared" si="2201"/>
        <v>0</v>
      </c>
      <c r="Y1760">
        <f t="shared" si="2231"/>
        <v>25.625808831020766</v>
      </c>
      <c r="Z1760">
        <f t="shared" si="2232"/>
        <v>13.296512120180468</v>
      </c>
      <c r="AA1760">
        <f t="shared" si="2228"/>
        <v>34.38729044978156</v>
      </c>
      <c r="AB1760">
        <f t="shared" si="2229"/>
        <v>17.842598735544904</v>
      </c>
      <c r="AC1760">
        <f t="shared" si="2230"/>
        <v>31.676673974036966</v>
      </c>
      <c r="AD1760">
        <f t="shared" si="2238"/>
        <v>13.086627350171886</v>
      </c>
      <c r="AE1760">
        <f t="shared" si="2211"/>
        <v>3620.2499510000002</v>
      </c>
      <c r="AF1760">
        <f t="shared" si="2213"/>
        <v>3614.9249673333338</v>
      </c>
      <c r="AG1760">
        <f t="shared" si="2235"/>
        <v>3556.7224975500003</v>
      </c>
      <c r="AH1760">
        <f t="shared" si="2220"/>
        <v>3594.2899657000003</v>
      </c>
      <c r="AI1760">
        <f t="shared" si="2221"/>
        <v>3723.9832565803063</v>
      </c>
      <c r="AJ1760">
        <f t="shared" si="2222"/>
        <v>3464.5966748196943</v>
      </c>
      <c r="AK1760">
        <f t="shared" si="2223"/>
        <v>0.94088609180849103</v>
      </c>
      <c r="AL1760">
        <f t="shared" si="2202"/>
        <v>-0.14732892368040981</v>
      </c>
      <c r="AM1760">
        <f t="shared" si="2203"/>
        <v>-30393.367639573822</v>
      </c>
      <c r="AN1760">
        <f t="shared" si="2236"/>
        <v>-583676.8345066529</v>
      </c>
      <c r="AO1760">
        <f t="shared" si="2237"/>
        <v>5695736</v>
      </c>
      <c r="AP1760">
        <f t="shared" si="2239"/>
        <v>-0.10247610396736311</v>
      </c>
      <c r="AQ1760">
        <f t="shared" si="2240"/>
        <v>3647.0703933809905</v>
      </c>
      <c r="AR1760">
        <f t="shared" si="2241"/>
        <v>3647.6587552751807</v>
      </c>
      <c r="AS1760">
        <f t="shared" si="2242"/>
        <v>3609.5150790895295</v>
      </c>
      <c r="AT1760">
        <f t="shared" si="2243"/>
        <v>3580.8782051567864</v>
      </c>
      <c r="AU1760">
        <f t="shared" si="2244"/>
        <v>3601.2951352145787</v>
      </c>
      <c r="AV1760">
        <f t="shared" si="2245"/>
        <v>3568.1841714431962</v>
      </c>
      <c r="AW1760">
        <f t="shared" si="2246"/>
        <v>33.110963771382558</v>
      </c>
      <c r="AX1760">
        <f t="shared" si="2193"/>
        <v>20.782364444687417</v>
      </c>
      <c r="AY1760">
        <f t="shared" si="2167"/>
        <v>12.328599326695141</v>
      </c>
      <c r="AZ1760">
        <f t="shared" si="2204"/>
        <v>3710.8500163333338</v>
      </c>
      <c r="BA1760">
        <f t="shared" si="2205"/>
        <v>765533514.96950138</v>
      </c>
      <c r="BB1760">
        <f t="shared" si="2208"/>
        <v>765533514.96950138</v>
      </c>
      <c r="BC1760">
        <f t="shared" si="2209"/>
        <v>0</v>
      </c>
      <c r="BD1760">
        <f t="shared" si="2224"/>
        <v>10261655250.948524</v>
      </c>
      <c r="BE1760">
        <f t="shared" si="2225"/>
        <v>3527601446.6142664</v>
      </c>
      <c r="BF1760">
        <f t="shared" si="2226"/>
        <v>2.9089610621396846</v>
      </c>
      <c r="BG1760">
        <f t="shared" si="2227"/>
        <v>74.41775489437542</v>
      </c>
      <c r="BH1760">
        <f t="shared" si="2168"/>
        <v>99723484</v>
      </c>
      <c r="BI1760">
        <f t="shared" si="2169"/>
        <v>0.92794996503755067</v>
      </c>
      <c r="BJ1760">
        <f t="shared" si="2210"/>
        <v>-380.00489999999445</v>
      </c>
      <c r="BK1760">
        <f t="shared" si="2170"/>
        <v>-7.5443533847075297E-4</v>
      </c>
      <c r="BL1760">
        <f t="shared" si="2171"/>
        <v>0.99924556466152925</v>
      </c>
      <c r="BM1760">
        <f t="shared" si="2172"/>
        <v>68.354366070756782</v>
      </c>
      <c r="BN1760">
        <f t="shared" si="2173"/>
        <v>3711.9500735000001</v>
      </c>
      <c r="BO1760">
        <f t="shared" si="2212"/>
        <v>3614.6000245000005</v>
      </c>
      <c r="BP1760">
        <f t="shared" si="2174"/>
        <v>3587.6007403382355</v>
      </c>
      <c r="BQ1760">
        <f t="shared" si="2175"/>
        <v>26.99928416176499</v>
      </c>
      <c r="BR1760">
        <f t="shared" si="2176"/>
        <v>143.69995100000006</v>
      </c>
      <c r="BS1760">
        <f t="shared" si="2177"/>
        <v>142.5</v>
      </c>
      <c r="BT1760">
        <f t="shared" si="2178"/>
        <v>150.35009799999989</v>
      </c>
      <c r="BU1760">
        <f t="shared" si="2179"/>
        <v>143</v>
      </c>
      <c r="BV1760">
        <f t="shared" si="2180"/>
        <v>3651.7232745333331</v>
      </c>
      <c r="BW1760">
        <f t="shared" si="2181"/>
        <v>3641.2094724761901</v>
      </c>
      <c r="BX1760">
        <f t="shared" si="2182"/>
        <v>3614.6272326363633</v>
      </c>
      <c r="BY1760">
        <f t="shared" si="2183"/>
        <v>3580.1264066380959</v>
      </c>
      <c r="BZ1760">
        <f t="shared" si="2184"/>
        <v>3734.3500979999999</v>
      </c>
      <c r="CA1760">
        <f t="shared" si="2185"/>
        <v>3483.1499020000001</v>
      </c>
      <c r="CB1760">
        <f t="shared" si="2186"/>
        <v>3579.4116233833338</v>
      </c>
      <c r="CC1760">
        <f t="shared" si="2187"/>
        <v>3584.3140238305564</v>
      </c>
      <c r="CD1760">
        <f t="shared" si="2188"/>
        <v>3571.7070267365875</v>
      </c>
      <c r="CE1760">
        <f t="shared" si="2189"/>
        <v>3535.8144742967779</v>
      </c>
      <c r="CF1760">
        <f t="shared" si="2190"/>
        <v>3711.4499510000001</v>
      </c>
      <c r="CG1760">
        <f t="shared" si="2191"/>
        <v>3730</v>
      </c>
      <c r="CH1760">
        <f t="shared" si="2192"/>
        <v>3632.25</v>
      </c>
    </row>
    <row r="1761" spans="1:86">
      <c r="A1761" s="1">
        <v>42067</v>
      </c>
      <c r="B1761">
        <v>3750</v>
      </c>
      <c r="C1761">
        <v>3789.6999510000001</v>
      </c>
      <c r="D1761">
        <v>3647.25</v>
      </c>
      <c r="E1761">
        <v>3678.3999020000001</v>
      </c>
      <c r="F1761">
        <v>340907</v>
      </c>
      <c r="G1761">
        <f t="shared" si="2206"/>
        <v>-191812.95585934553</v>
      </c>
      <c r="H1761">
        <f t="shared" si="2234"/>
        <v>16342574.972764917</v>
      </c>
      <c r="I1761">
        <f t="shared" si="2207"/>
        <v>3716.3374632499999</v>
      </c>
      <c r="J1761">
        <f t="shared" si="2214"/>
        <v>3716.3374632499999</v>
      </c>
      <c r="K1761">
        <f t="shared" si="2215"/>
        <v>3532.2999877499997</v>
      </c>
      <c r="L1761">
        <f t="shared" si="2216"/>
        <v>1</v>
      </c>
      <c r="M1761">
        <f t="shared" si="2217"/>
        <v>5</v>
      </c>
      <c r="N1761">
        <f t="shared" si="2218"/>
        <v>90</v>
      </c>
      <c r="O1761">
        <f t="shared" si="2219"/>
        <v>50</v>
      </c>
      <c r="P1761">
        <f t="shared" si="2194"/>
        <v>142.44995100000006</v>
      </c>
      <c r="Q1761">
        <f t="shared" si="2195"/>
        <v>111.30004899999994</v>
      </c>
      <c r="R1761">
        <f t="shared" si="2196"/>
        <v>31.149902000000111</v>
      </c>
      <c r="S1761">
        <f t="shared" si="2197"/>
        <v>142.44995100000006</v>
      </c>
      <c r="T1761">
        <f t="shared" si="2233"/>
        <v>79.373219457605657</v>
      </c>
      <c r="U1761">
        <f t="shared" si="2198"/>
        <v>-78.449951000000056</v>
      </c>
      <c r="V1761">
        <f t="shared" si="2199"/>
        <v>5.899902000000111</v>
      </c>
      <c r="W1761">
        <f t="shared" si="2200"/>
        <v>0</v>
      </c>
      <c r="X1761">
        <f t="shared" si="2201"/>
        <v>5.899902000000111</v>
      </c>
      <c r="Y1761">
        <f t="shared" si="2231"/>
        <v>23.795393914519284</v>
      </c>
      <c r="Z1761">
        <f t="shared" si="2232"/>
        <v>12.768182825881871</v>
      </c>
      <c r="AA1761">
        <f t="shared" si="2228"/>
        <v>29.979121518724256</v>
      </c>
      <c r="AB1761">
        <f t="shared" si="2229"/>
        <v>16.086260470638379</v>
      </c>
      <c r="AC1761">
        <f t="shared" si="2230"/>
        <v>30.159005413857198</v>
      </c>
      <c r="AD1761">
        <f t="shared" si="2238"/>
        <v>14.925981971971783</v>
      </c>
      <c r="AE1761">
        <f t="shared" si="2211"/>
        <v>3639.9499510000001</v>
      </c>
      <c r="AF1761">
        <f t="shared" si="2213"/>
        <v>3629.9416095000001</v>
      </c>
      <c r="AG1761">
        <f t="shared" si="2235"/>
        <v>3560.2499877499999</v>
      </c>
      <c r="AH1761">
        <f t="shared" si="2220"/>
        <v>3605.6349607999996</v>
      </c>
      <c r="AI1761">
        <f t="shared" si="2221"/>
        <v>3742.7151271728762</v>
      </c>
      <c r="AJ1761">
        <f t="shared" si="2222"/>
        <v>3468.5547944271229</v>
      </c>
      <c r="AK1761">
        <f t="shared" si="2223"/>
        <v>0.76541017247553522</v>
      </c>
      <c r="AL1761">
        <f t="shared" si="2202"/>
        <v>-0.56265478813678083</v>
      </c>
      <c r="AM1761">
        <f t="shared" si="2203"/>
        <v>-191812.95585934553</v>
      </c>
      <c r="AN1761">
        <f t="shared" si="2236"/>
        <v>-586893.94270392403</v>
      </c>
      <c r="AO1761">
        <f t="shared" si="2237"/>
        <v>5815967</v>
      </c>
      <c r="AP1761">
        <f t="shared" si="2239"/>
        <v>-0.10091081030960528</v>
      </c>
      <c r="AQ1761">
        <f t="shared" si="2240"/>
        <v>3657.7224263114535</v>
      </c>
      <c r="AR1761">
        <f t="shared" si="2241"/>
        <v>3656.5197600217543</v>
      </c>
      <c r="AS1761">
        <f t="shared" si="2242"/>
        <v>3621.9143472134142</v>
      </c>
      <c r="AT1761">
        <f t="shared" si="2243"/>
        <v>3589.6551578726758</v>
      </c>
      <c r="AU1761">
        <f t="shared" si="2244"/>
        <v>3612.8608502323918</v>
      </c>
      <c r="AV1761">
        <f t="shared" si="2245"/>
        <v>3575.8992725821727</v>
      </c>
      <c r="AW1761">
        <f t="shared" si="2246"/>
        <v>36.961577650219169</v>
      </c>
      <c r="AX1761">
        <f t="shared" si="2193"/>
        <v>24.018207085793769</v>
      </c>
      <c r="AY1761">
        <f t="shared" si="2167"/>
        <v>12.9433705644254</v>
      </c>
      <c r="AZ1761">
        <f t="shared" si="2204"/>
        <v>3705.1166176666666</v>
      </c>
      <c r="BA1761">
        <f t="shared" si="2205"/>
        <v>1263100190.7788904</v>
      </c>
      <c r="BB1761">
        <f t="shared" si="2208"/>
        <v>0</v>
      </c>
      <c r="BC1761">
        <f t="shared" si="2209"/>
        <v>1263100190.7788904</v>
      </c>
      <c r="BD1761">
        <f t="shared" si="2224"/>
        <v>9084654074.7162991</v>
      </c>
      <c r="BE1761">
        <f t="shared" si="2225"/>
        <v>4790701637.393157</v>
      </c>
      <c r="BF1761">
        <f t="shared" si="2226"/>
        <v>1.8963097187700633</v>
      </c>
      <c r="BG1761">
        <f t="shared" si="2227"/>
        <v>65.473305789110967</v>
      </c>
      <c r="BH1761">
        <f t="shared" si="2168"/>
        <v>99382577</v>
      </c>
      <c r="BI1761">
        <f t="shared" si="2169"/>
        <v>1.033630279622755</v>
      </c>
      <c r="BJ1761">
        <f t="shared" si="2210"/>
        <v>-3125</v>
      </c>
      <c r="BK1761">
        <f t="shared" si="2170"/>
        <v>-8.1566070670857291E-3</v>
      </c>
      <c r="BL1761">
        <f t="shared" si="2171"/>
        <v>0.99184339293291424</v>
      </c>
      <c r="BM1761">
        <f t="shared" si="2172"/>
        <v>72.247591295523208</v>
      </c>
      <c r="BN1761">
        <f t="shared" si="2173"/>
        <v>3718.4749755000003</v>
      </c>
      <c r="BO1761">
        <f t="shared" si="2212"/>
        <v>3640.3850098000003</v>
      </c>
      <c r="BP1761">
        <f t="shared" si="2174"/>
        <v>3594.363238176471</v>
      </c>
      <c r="BQ1761">
        <f t="shared" si="2175"/>
        <v>46.021771623529276</v>
      </c>
      <c r="BR1761">
        <f t="shared" si="2176"/>
        <v>83.25</v>
      </c>
      <c r="BS1761">
        <f t="shared" si="2177"/>
        <v>85.100097999999889</v>
      </c>
      <c r="BT1761">
        <f t="shared" si="2178"/>
        <v>174.69995100000006</v>
      </c>
      <c r="BU1761">
        <f t="shared" si="2179"/>
        <v>175</v>
      </c>
      <c r="BV1761">
        <f t="shared" si="2180"/>
        <v>3671.1065915333334</v>
      </c>
      <c r="BW1761">
        <f t="shared" si="2181"/>
        <v>3659.3451680952385</v>
      </c>
      <c r="BX1761">
        <f t="shared" si="2182"/>
        <v>3629.9199483272719</v>
      </c>
      <c r="BY1761">
        <f t="shared" si="2183"/>
        <v>3591.7147308714279</v>
      </c>
      <c r="BZ1761">
        <f t="shared" si="2184"/>
        <v>3789.6999510000001</v>
      </c>
      <c r="CA1761">
        <f t="shared" si="2185"/>
        <v>3483.1499020000001</v>
      </c>
      <c r="CB1761">
        <f t="shared" si="2186"/>
        <v>3584.3991658500004</v>
      </c>
      <c r="CC1761">
        <f t="shared" si="2187"/>
        <v>3587.8332877361117</v>
      </c>
      <c r="CD1761">
        <f t="shared" si="2188"/>
        <v>3578.0857678340471</v>
      </c>
      <c r="CE1761">
        <f t="shared" si="2189"/>
        <v>3522.4492812017061</v>
      </c>
      <c r="CF1761">
        <f t="shared" si="2190"/>
        <v>3708.6499020000001</v>
      </c>
      <c r="CG1761">
        <f t="shared" si="2191"/>
        <v>3734.3500979999999</v>
      </c>
      <c r="CH1761">
        <f t="shared" si="2192"/>
        <v>3689.5500489999999</v>
      </c>
    </row>
    <row r="1762" spans="1:86">
      <c r="A1762" s="1">
        <v>42068</v>
      </c>
      <c r="B1762">
        <v>3677</v>
      </c>
      <c r="C1762">
        <v>3711.25</v>
      </c>
      <c r="D1762">
        <v>3641.3500979999999</v>
      </c>
      <c r="E1762">
        <v>3678.75</v>
      </c>
      <c r="F1762">
        <v>152837</v>
      </c>
      <c r="G1762">
        <f t="shared" si="2206"/>
        <v>10713.696307814793</v>
      </c>
      <c r="H1762">
        <f t="shared" si="2234"/>
        <v>16353288.669072732</v>
      </c>
      <c r="I1762">
        <f t="shared" si="2207"/>
        <v>3677.0875244999997</v>
      </c>
      <c r="J1762">
        <f t="shared" si="2214"/>
        <v>3716.3374632499999</v>
      </c>
      <c r="K1762">
        <f t="shared" si="2215"/>
        <v>3532.2999877499997</v>
      </c>
      <c r="L1762">
        <f t="shared" si="2216"/>
        <v>2</v>
      </c>
      <c r="M1762">
        <f t="shared" si="2217"/>
        <v>6</v>
      </c>
      <c r="N1762">
        <f t="shared" si="2218"/>
        <v>80</v>
      </c>
      <c r="O1762">
        <f t="shared" si="2219"/>
        <v>40</v>
      </c>
      <c r="P1762">
        <f t="shared" si="2194"/>
        <v>69.899902000000111</v>
      </c>
      <c r="Q1762">
        <f t="shared" si="2195"/>
        <v>32.5</v>
      </c>
      <c r="R1762">
        <f t="shared" si="2196"/>
        <v>37.399902000000111</v>
      </c>
      <c r="S1762">
        <f t="shared" si="2197"/>
        <v>69.899902000000111</v>
      </c>
      <c r="T1762">
        <f t="shared" si="2233"/>
        <v>78.696553924919542</v>
      </c>
      <c r="U1762">
        <f t="shared" si="2198"/>
        <v>-20.350097999999889</v>
      </c>
      <c r="V1762">
        <f t="shared" si="2199"/>
        <v>18.350097999999889</v>
      </c>
      <c r="W1762">
        <f t="shared" si="2200"/>
        <v>0</v>
      </c>
      <c r="X1762">
        <f t="shared" si="2201"/>
        <v>18.350097999999889</v>
      </c>
      <c r="Y1762">
        <f t="shared" si="2231"/>
        <v>22.095722920625047</v>
      </c>
      <c r="Z1762">
        <f t="shared" si="2232"/>
        <v>13.166891052604585</v>
      </c>
      <c r="AA1762">
        <f t="shared" si="2228"/>
        <v>28.077116237777673</v>
      </c>
      <c r="AB1762">
        <f t="shared" si="2229"/>
        <v>16.731216801648596</v>
      </c>
      <c r="AC1762">
        <f t="shared" si="2230"/>
        <v>25.320958550602558</v>
      </c>
      <c r="AD1762">
        <f t="shared" si="2238"/>
        <v>16.129277505342721</v>
      </c>
      <c r="AE1762">
        <f t="shared" si="2211"/>
        <v>3676.3299314000005</v>
      </c>
      <c r="AF1762">
        <f t="shared" si="2213"/>
        <v>3646.4166258333335</v>
      </c>
      <c r="AG1762">
        <f t="shared" si="2235"/>
        <v>3566.3099852999994</v>
      </c>
      <c r="AH1762">
        <f t="shared" si="2220"/>
        <v>3613.9949705999998</v>
      </c>
      <c r="AI1762">
        <f t="shared" si="2221"/>
        <v>3757.5420428691832</v>
      </c>
      <c r="AJ1762">
        <f t="shared" si="2222"/>
        <v>3470.4478983308163</v>
      </c>
      <c r="AK1762">
        <f t="shared" si="2223"/>
        <v>0.72555329194931195</v>
      </c>
      <c r="AL1762">
        <f t="shared" si="2202"/>
        <v>7.0098839337430024E-2</v>
      </c>
      <c r="AM1762">
        <f t="shared" si="2203"/>
        <v>10713.696307814793</v>
      </c>
      <c r="AN1762">
        <f t="shared" si="2236"/>
        <v>-407006.55714353407</v>
      </c>
      <c r="AO1762">
        <f t="shared" si="2237"/>
        <v>5765259</v>
      </c>
      <c r="AP1762">
        <f t="shared" si="2239"/>
        <v>-7.0596404627013998E-2</v>
      </c>
      <c r="AQ1762">
        <f t="shared" si="2240"/>
        <v>3664.8718013655593</v>
      </c>
      <c r="AR1762">
        <f t="shared" si="2241"/>
        <v>3660.7321423805543</v>
      </c>
      <c r="AS1762">
        <f t="shared" si="2242"/>
        <v>3632.1447647149998</v>
      </c>
      <c r="AT1762">
        <f t="shared" si="2243"/>
        <v>3597.673693664135</v>
      </c>
      <c r="AU1762">
        <f t="shared" si="2244"/>
        <v>3622.7442226975331</v>
      </c>
      <c r="AV1762">
        <f t="shared" si="2245"/>
        <v>3583.0988235014206</v>
      </c>
      <c r="AW1762">
        <f t="shared" si="2246"/>
        <v>39.645399196112521</v>
      </c>
      <c r="AX1762">
        <f t="shared" si="2193"/>
        <v>27.143645507857521</v>
      </c>
      <c r="AY1762">
        <f t="shared" si="2167"/>
        <v>12.501753688255</v>
      </c>
      <c r="AZ1762">
        <f t="shared" si="2204"/>
        <v>3677.1166993333331</v>
      </c>
      <c r="BA1762">
        <f t="shared" si="2205"/>
        <v>561999484.97600865</v>
      </c>
      <c r="BB1762">
        <f t="shared" si="2208"/>
        <v>0</v>
      </c>
      <c r="BC1762">
        <f t="shared" si="2209"/>
        <v>561999484.97600865</v>
      </c>
      <c r="BD1762">
        <f t="shared" si="2224"/>
        <v>7543967871.8877773</v>
      </c>
      <c r="BE1762">
        <f t="shared" si="2225"/>
        <v>5352701122.3691654</v>
      </c>
      <c r="BF1762">
        <f t="shared" si="2226"/>
        <v>1.4093758832080527</v>
      </c>
      <c r="BG1762">
        <f t="shared" si="2227"/>
        <v>58.49547565535881</v>
      </c>
      <c r="BH1762">
        <f t="shared" si="2168"/>
        <v>99535414</v>
      </c>
      <c r="BI1762">
        <f t="shared" si="2169"/>
        <v>1.1064556449316922</v>
      </c>
      <c r="BJ1762">
        <f t="shared" si="2210"/>
        <v>-64.9902000000111</v>
      </c>
      <c r="BK1762">
        <f t="shared" si="2170"/>
        <v>9.5176709799697301E-5</v>
      </c>
      <c r="BL1762">
        <f t="shared" si="2171"/>
        <v>1.0000951767097996</v>
      </c>
      <c r="BM1762">
        <f t="shared" si="2172"/>
        <v>75.655949969893626</v>
      </c>
      <c r="BN1762">
        <f t="shared" si="2173"/>
        <v>3676.3000489999999</v>
      </c>
      <c r="BO1762">
        <f t="shared" si="2212"/>
        <v>3669.1400392000005</v>
      </c>
      <c r="BP1762">
        <f t="shared" si="2174"/>
        <v>3599.6617683088234</v>
      </c>
      <c r="BQ1762">
        <f t="shared" si="2175"/>
        <v>69.47827089117709</v>
      </c>
      <c r="BR1762">
        <f t="shared" si="2176"/>
        <v>131.39990200000011</v>
      </c>
      <c r="BS1762">
        <f t="shared" si="2177"/>
        <v>99.350097999999889</v>
      </c>
      <c r="BT1762">
        <f t="shared" si="2178"/>
        <v>97.25</v>
      </c>
      <c r="BU1762">
        <f t="shared" si="2179"/>
        <v>67</v>
      </c>
      <c r="BV1762">
        <f t="shared" si="2180"/>
        <v>3684.0399411999997</v>
      </c>
      <c r="BW1762">
        <f t="shared" si="2181"/>
        <v>3673.2904225238094</v>
      </c>
      <c r="BX1762">
        <f t="shared" si="2182"/>
        <v>3643.2135918181816</v>
      </c>
      <c r="BY1762">
        <f t="shared" si="2183"/>
        <v>3603.0004463238092</v>
      </c>
      <c r="BZ1762">
        <f t="shared" si="2184"/>
        <v>3789.6999510000001</v>
      </c>
      <c r="CA1762">
        <f t="shared" si="2185"/>
        <v>3483.1499020000001</v>
      </c>
      <c r="CB1762">
        <f t="shared" si="2186"/>
        <v>3657.8425851633338</v>
      </c>
      <c r="CC1762">
        <f t="shared" si="2187"/>
        <v>3594.7354091805555</v>
      </c>
      <c r="CD1762">
        <f t="shared" si="2188"/>
        <v>3573.2630598388096</v>
      </c>
      <c r="CE1762">
        <f t="shared" si="2189"/>
        <v>3516.0591771961617</v>
      </c>
      <c r="CF1762">
        <f t="shared" si="2190"/>
        <v>3678.3999020000001</v>
      </c>
      <c r="CG1762">
        <f t="shared" si="2191"/>
        <v>3789.6999510000001</v>
      </c>
      <c r="CH1762">
        <f t="shared" si="2192"/>
        <v>3647.25</v>
      </c>
    </row>
    <row r="1763" spans="1:86">
      <c r="A1763" s="1">
        <v>42072</v>
      </c>
      <c r="B1763">
        <v>3632.3000489999999</v>
      </c>
      <c r="C1763">
        <v>3690.8999020000001</v>
      </c>
      <c r="D1763">
        <v>3623</v>
      </c>
      <c r="E1763">
        <v>3671.3000489999999</v>
      </c>
      <c r="F1763">
        <v>218786</v>
      </c>
      <c r="G1763">
        <f t="shared" si="2206"/>
        <v>92477.321720669657</v>
      </c>
      <c r="H1763">
        <f t="shared" si="2234"/>
        <v>16445765.990793401</v>
      </c>
      <c r="I1763">
        <f t="shared" si="2207"/>
        <v>3654.375</v>
      </c>
      <c r="J1763">
        <f t="shared" si="2214"/>
        <v>3716.3374632499999</v>
      </c>
      <c r="K1763">
        <f t="shared" si="2215"/>
        <v>3532.2999877499997</v>
      </c>
      <c r="L1763">
        <f t="shared" si="2216"/>
        <v>3</v>
      </c>
      <c r="M1763">
        <f t="shared" si="2217"/>
        <v>7</v>
      </c>
      <c r="N1763">
        <f t="shared" si="2218"/>
        <v>70</v>
      </c>
      <c r="O1763">
        <f t="shared" si="2219"/>
        <v>30</v>
      </c>
      <c r="P1763">
        <f t="shared" si="2194"/>
        <v>67.899902000000111</v>
      </c>
      <c r="Q1763">
        <f t="shared" si="2195"/>
        <v>19.599853000000167</v>
      </c>
      <c r="R1763">
        <f t="shared" si="2196"/>
        <v>48.300048999999944</v>
      </c>
      <c r="S1763">
        <f t="shared" si="2197"/>
        <v>67.899902000000111</v>
      </c>
      <c r="T1763">
        <f t="shared" si="2233"/>
        <v>77.925364501711002</v>
      </c>
      <c r="U1763">
        <f t="shared" si="2198"/>
        <v>-1.899902000000111</v>
      </c>
      <c r="V1763">
        <f t="shared" si="2199"/>
        <v>-17.25</v>
      </c>
      <c r="W1763">
        <f t="shared" si="2200"/>
        <v>0</v>
      </c>
      <c r="X1763">
        <f t="shared" si="2201"/>
        <v>0</v>
      </c>
      <c r="Y1763">
        <f t="shared" si="2231"/>
        <v>20.517456997723258</v>
      </c>
      <c r="Z1763">
        <f t="shared" si="2232"/>
        <v>12.226398834561399</v>
      </c>
      <c r="AA1763">
        <f t="shared" si="2228"/>
        <v>26.329625955452229</v>
      </c>
      <c r="AB1763">
        <f t="shared" si="2229"/>
        <v>15.68988340669609</v>
      </c>
      <c r="AC1763">
        <f t="shared" si="2230"/>
        <v>25.320958550602562</v>
      </c>
      <c r="AD1763">
        <f t="shared" si="2238"/>
        <v>17.048382608853537</v>
      </c>
      <c r="AE1763">
        <f t="shared" si="2211"/>
        <v>3689.7099608000003</v>
      </c>
      <c r="AF1763">
        <f t="shared" si="2213"/>
        <v>3675.491617666667</v>
      </c>
      <c r="AG1763">
        <f t="shared" si="2235"/>
        <v>3573.7399901999997</v>
      </c>
      <c r="AH1763">
        <f t="shared" si="2220"/>
        <v>3626.3899657000002</v>
      </c>
      <c r="AI1763">
        <f t="shared" si="2221"/>
        <v>3766.1331284292019</v>
      </c>
      <c r="AJ1763">
        <f t="shared" si="2222"/>
        <v>3486.6468029707985</v>
      </c>
      <c r="AK1763">
        <f t="shared" si="2223"/>
        <v>0.66068794502321315</v>
      </c>
      <c r="AL1763">
        <f t="shared" si="2202"/>
        <v>0.42268390902831837</v>
      </c>
      <c r="AM1763">
        <f t="shared" si="2203"/>
        <v>92477.321720669657</v>
      </c>
      <c r="AN1763">
        <f t="shared" si="2236"/>
        <v>-60302.673579786293</v>
      </c>
      <c r="AO1763">
        <f t="shared" si="2237"/>
        <v>5604412</v>
      </c>
      <c r="AP1763">
        <f t="shared" si="2239"/>
        <v>-1.0759857337359619E-2</v>
      </c>
      <c r="AQ1763">
        <f t="shared" si="2240"/>
        <v>3667.0574055612692</v>
      </c>
      <c r="AR1763">
        <f t="shared" si="2241"/>
        <v>3656.7472318020964</v>
      </c>
      <c r="AS1763">
        <f t="shared" si="2242"/>
        <v>3639.1927158863</v>
      </c>
      <c r="AT1763">
        <f t="shared" si="2243"/>
        <v>3604.3000656443628</v>
      </c>
      <c r="AU1763">
        <f t="shared" si="2244"/>
        <v>3630.0275966429031</v>
      </c>
      <c r="AV1763">
        <f t="shared" si="2245"/>
        <v>3589.272909286321</v>
      </c>
      <c r="AW1763">
        <f t="shared" si="2246"/>
        <v>40.754687356582053</v>
      </c>
      <c r="AX1763">
        <f t="shared" si="2193"/>
        <v>29.865853877602426</v>
      </c>
      <c r="AY1763">
        <f t="shared" si="2167"/>
        <v>10.888833478979628</v>
      </c>
      <c r="AZ1763">
        <f t="shared" si="2204"/>
        <v>3661.7333170000002</v>
      </c>
      <c r="BA1763">
        <f t="shared" si="2205"/>
        <v>801135985.49316204</v>
      </c>
      <c r="BB1763">
        <f t="shared" si="2208"/>
        <v>0</v>
      </c>
      <c r="BC1763">
        <f t="shared" si="2209"/>
        <v>801135985.49316204</v>
      </c>
      <c r="BD1763">
        <f t="shared" si="2224"/>
        <v>6390348056.3877773</v>
      </c>
      <c r="BE1763">
        <f t="shared" si="2225"/>
        <v>6153837107.8623276</v>
      </c>
      <c r="BF1763">
        <f t="shared" si="2226"/>
        <v>1.0384330856309596</v>
      </c>
      <c r="BG1763">
        <f t="shared" si="2227"/>
        <v>50.942711485156828</v>
      </c>
      <c r="BH1763">
        <f t="shared" si="2168"/>
        <v>99316628</v>
      </c>
      <c r="BI1763">
        <f t="shared" si="2169"/>
        <v>1.1354580269207109</v>
      </c>
      <c r="BJ1763">
        <f t="shared" si="2210"/>
        <v>-844.99510000000555</v>
      </c>
      <c r="BK1763">
        <f t="shared" si="2170"/>
        <v>-2.0251310907237665E-3</v>
      </c>
      <c r="BL1763">
        <f t="shared" si="2171"/>
        <v>0.99797486890927622</v>
      </c>
      <c r="BM1763">
        <f t="shared" si="2172"/>
        <v>73.651113609964654</v>
      </c>
      <c r="BN1763">
        <f t="shared" si="2173"/>
        <v>3656.9499510000001</v>
      </c>
      <c r="BO1763">
        <f t="shared" si="2212"/>
        <v>3688.9600098000001</v>
      </c>
      <c r="BP1763">
        <f t="shared" si="2174"/>
        <v>3601.650738897059</v>
      </c>
      <c r="BQ1763">
        <f t="shared" si="2175"/>
        <v>87.30927090294108</v>
      </c>
      <c r="BR1763">
        <f t="shared" si="2176"/>
        <v>125.40014699999983</v>
      </c>
      <c r="BS1763">
        <f t="shared" si="2177"/>
        <v>90.149902000000111</v>
      </c>
      <c r="BT1763">
        <f t="shared" si="2178"/>
        <v>115.89990200000011</v>
      </c>
      <c r="BU1763">
        <f t="shared" si="2179"/>
        <v>71.300048999999944</v>
      </c>
      <c r="BV1763">
        <f t="shared" si="2180"/>
        <v>3682.3633137333336</v>
      </c>
      <c r="BW1763">
        <f t="shared" si="2181"/>
        <v>3680.3999720000006</v>
      </c>
      <c r="BX1763">
        <f t="shared" si="2182"/>
        <v>3653.6326969818192</v>
      </c>
      <c r="BY1763">
        <f t="shared" si="2183"/>
        <v>3612.9995000095246</v>
      </c>
      <c r="BZ1763">
        <f t="shared" si="2184"/>
        <v>3789.6999510000001</v>
      </c>
      <c r="CA1763">
        <f t="shared" si="2185"/>
        <v>3483.1499020000001</v>
      </c>
      <c r="CB1763">
        <f t="shared" si="2186"/>
        <v>3701.0044390766661</v>
      </c>
      <c r="CC1763">
        <f t="shared" si="2187"/>
        <v>3660.7840905805565</v>
      </c>
      <c r="CD1763">
        <f t="shared" si="2188"/>
        <v>3585.5059287708732</v>
      </c>
      <c r="CE1763">
        <f t="shared" si="2189"/>
        <v>3514.6226160364868</v>
      </c>
      <c r="CF1763">
        <f t="shared" si="2190"/>
        <v>3678.75</v>
      </c>
      <c r="CG1763">
        <f t="shared" si="2191"/>
        <v>3711.25</v>
      </c>
      <c r="CH1763">
        <f t="shared" si="2192"/>
        <v>3641.3500979999999</v>
      </c>
    </row>
    <row r="1764" spans="1:86">
      <c r="A1764" s="1">
        <v>42073</v>
      </c>
      <c r="B1764">
        <v>3689</v>
      </c>
      <c r="C1764">
        <v>3689</v>
      </c>
      <c r="D1764">
        <v>3640.25</v>
      </c>
      <c r="E1764">
        <v>3646.75</v>
      </c>
      <c r="F1764">
        <v>182667</v>
      </c>
      <c r="G1764">
        <f t="shared" si="2206"/>
        <v>-133955.79999999999</v>
      </c>
      <c r="H1764">
        <f t="shared" si="2234"/>
        <v>16311810.190793401</v>
      </c>
      <c r="I1764">
        <f t="shared" si="2207"/>
        <v>3666.25</v>
      </c>
      <c r="J1764">
        <f t="shared" si="2214"/>
        <v>3716.3374632499999</v>
      </c>
      <c r="K1764">
        <f t="shared" si="2215"/>
        <v>3532.2999877499997</v>
      </c>
      <c r="L1764">
        <f t="shared" si="2216"/>
        <v>4</v>
      </c>
      <c r="M1764">
        <f t="shared" si="2217"/>
        <v>8</v>
      </c>
      <c r="N1764">
        <f t="shared" si="2218"/>
        <v>60</v>
      </c>
      <c r="O1764">
        <f t="shared" si="2219"/>
        <v>20</v>
      </c>
      <c r="P1764">
        <f t="shared" si="2194"/>
        <v>48.75</v>
      </c>
      <c r="Q1764">
        <f t="shared" si="2195"/>
        <v>42.25</v>
      </c>
      <c r="R1764">
        <f t="shared" si="2196"/>
        <v>6.5</v>
      </c>
      <c r="S1764">
        <f t="shared" si="2197"/>
        <v>48.75</v>
      </c>
      <c r="T1764">
        <f t="shared" si="2233"/>
        <v>75.841409894445931</v>
      </c>
      <c r="U1764">
        <f t="shared" si="2198"/>
        <v>-17</v>
      </c>
      <c r="V1764">
        <f t="shared" si="2199"/>
        <v>24.899902000000111</v>
      </c>
      <c r="W1764">
        <f t="shared" si="2200"/>
        <v>0</v>
      </c>
      <c r="X1764">
        <f t="shared" si="2201"/>
        <v>24.899902000000111</v>
      </c>
      <c r="Y1764">
        <f t="shared" si="2231"/>
        <v>19.051924355028738</v>
      </c>
      <c r="Z1764">
        <f t="shared" si="2232"/>
        <v>13.131649060664163</v>
      </c>
      <c r="AA1764">
        <f t="shared" si="2228"/>
        <v>25.120741269900844</v>
      </c>
      <c r="AB1764">
        <f t="shared" si="2229"/>
        <v>17.314616222114601</v>
      </c>
      <c r="AC1764">
        <f t="shared" si="2230"/>
        <v>18.395332357586543</v>
      </c>
      <c r="AD1764">
        <f t="shared" si="2238"/>
        <v>17.702296545190933</v>
      </c>
      <c r="AE1764">
        <f t="shared" si="2211"/>
        <v>3676.7699705999999</v>
      </c>
      <c r="AF1764">
        <f t="shared" si="2213"/>
        <v>3682.5499673333338</v>
      </c>
      <c r="AG1764">
        <f t="shared" si="2235"/>
        <v>3580.9474852999992</v>
      </c>
      <c r="AH1764">
        <f t="shared" si="2220"/>
        <v>3636.4749755000003</v>
      </c>
      <c r="AI1764">
        <f t="shared" si="2221"/>
        <v>3765.6867168232379</v>
      </c>
      <c r="AJ1764">
        <f t="shared" si="2222"/>
        <v>3507.2632341767626</v>
      </c>
      <c r="AK1764">
        <f t="shared" si="2223"/>
        <v>0.53976041339113146</v>
      </c>
      <c r="AL1764">
        <f t="shared" si="2202"/>
        <v>-0.73333333333333328</v>
      </c>
      <c r="AM1764">
        <f t="shared" si="2203"/>
        <v>-133955.79999999999</v>
      </c>
      <c r="AN1764">
        <f t="shared" si="2236"/>
        <v>-110872.78737160136</v>
      </c>
      <c r="AO1764">
        <f t="shared" si="2237"/>
        <v>5588865</v>
      </c>
      <c r="AP1764">
        <f t="shared" si="2239"/>
        <v>-1.9838158082473158E-2</v>
      </c>
      <c r="AQ1764">
        <f t="shared" si="2240"/>
        <v>3660.1528876704378</v>
      </c>
      <c r="AR1764">
        <f t="shared" si="2241"/>
        <v>3656.662506773499</v>
      </c>
      <c r="AS1764">
        <f t="shared" si="2242"/>
        <v>3640.5530270267659</v>
      </c>
      <c r="AT1764">
        <f t="shared" si="2243"/>
        <v>3608.1205597363701</v>
      </c>
      <c r="AU1764">
        <f t="shared" si="2244"/>
        <v>3632.5359571464678</v>
      </c>
      <c r="AV1764">
        <f t="shared" si="2245"/>
        <v>3593.2963056362787</v>
      </c>
      <c r="AW1764">
        <f t="shared" si="2246"/>
        <v>39.239651510189105</v>
      </c>
      <c r="AX1764">
        <f t="shared" si="2193"/>
        <v>31.740613404119763</v>
      </c>
      <c r="AY1764">
        <f t="shared" ref="AY1764:AY1827" si="2247">AW1764-AX1764</f>
        <v>7.4990381060693423</v>
      </c>
      <c r="AZ1764">
        <f t="shared" si="2204"/>
        <v>3658.6666666666665</v>
      </c>
      <c r="BA1764">
        <f t="shared" si="2205"/>
        <v>668317664</v>
      </c>
      <c r="BB1764">
        <f t="shared" si="2208"/>
        <v>0</v>
      </c>
      <c r="BC1764">
        <f t="shared" si="2209"/>
        <v>668317664</v>
      </c>
      <c r="BD1764">
        <f t="shared" si="2224"/>
        <v>5452530706.6650114</v>
      </c>
      <c r="BE1764">
        <f t="shared" si="2225"/>
        <v>6822154771.8623276</v>
      </c>
      <c r="BF1764">
        <f t="shared" si="2226"/>
        <v>0.79923878730422981</v>
      </c>
      <c r="BG1764">
        <f t="shared" si="2227"/>
        <v>44.420940285625804</v>
      </c>
      <c r="BH1764">
        <f t="shared" ref="BH1764:BH1827" si="2248">(IF(E1764&gt;E1763,BH1763+F1764,IF(E1764&lt;E1763,BH1763-F1764,IF(E1764=E1763,BH1763))))</f>
        <v>99133961</v>
      </c>
      <c r="BI1764">
        <f t="shared" ref="BI1764:BI1827" si="2249">((AU1764-AV1764)/AV1764)*100</f>
        <v>1.0920238180369262</v>
      </c>
      <c r="BJ1764">
        <f t="shared" si="2210"/>
        <v>-2555.0048999999944</v>
      </c>
      <c r="BK1764">
        <f t="shared" ref="BK1764:BK1827" si="2250">((E1764-E1763)/E1763)</f>
        <v>-6.6870178607948329E-3</v>
      </c>
      <c r="BL1764">
        <f t="shared" ref="BL1764:BL1827" si="2251">E1764/E1763</f>
        <v>0.99331298213920516</v>
      </c>
      <c r="BM1764">
        <f t="shared" ref="BM1764:BM1827" si="2252">STDEV(E1755:E1764)</f>
        <v>68.10056716965974</v>
      </c>
      <c r="BN1764">
        <f t="shared" ref="BN1764:BN1827" si="2253">(C1764+D1764)/2</f>
        <v>3664.625</v>
      </c>
      <c r="BO1764">
        <f t="shared" si="2212"/>
        <v>3685.6600098000004</v>
      </c>
      <c r="BP1764">
        <f t="shared" ref="BP1764:BP1827" si="2254">AVERAGE(BN1731:BN1764)</f>
        <v>3603.3007381764705</v>
      </c>
      <c r="BQ1764">
        <f t="shared" ref="BQ1764:BQ1827" si="2255">BO1764-BP1764</f>
        <v>82.359271623529821</v>
      </c>
      <c r="BR1764">
        <f t="shared" ref="BR1764:BR1827" si="2256">(E1764-E1755)</f>
        <v>58.449951000000056</v>
      </c>
      <c r="BS1764">
        <f t="shared" ref="BS1764:BS1827" si="2257">(D1764-D1755)</f>
        <v>87.050048999999944</v>
      </c>
      <c r="BT1764">
        <f t="shared" ref="BT1764:BT1827" si="2258">C1764-C1755</f>
        <v>89</v>
      </c>
      <c r="BU1764">
        <f t="shared" ref="BU1764:BU1827" si="2259">B1764-B1755</f>
        <v>115.14990200000011</v>
      </c>
      <c r="BV1764">
        <f t="shared" ref="BV1764:BV1827" si="2260">(E1764*5+E1763*4+E1762*3+E1761*2+E1760)/15</f>
        <v>3668.0433267999997</v>
      </c>
      <c r="BW1764">
        <f t="shared" ref="BW1764:BW1827" si="2261">(E1764*6+E1763*5+E1762*4+E1761*3+E1760*2+E1759)/21</f>
        <v>3672.188081238095</v>
      </c>
      <c r="BX1764">
        <f t="shared" ref="BX1764:BX1827" si="2262">(E1764*10+E1763*9+E1762*8+E1761*7+E1760*6+E1759*5+E1758*4+E1757*3+E1756*2+E1755)/55</f>
        <v>3657.3345214000005</v>
      </c>
      <c r="BY1764">
        <f t="shared" ref="BY1764:BY1827" si="2263">(E1764*20+E1763*19+E1762*18+E1761*17+E1760*16+E1759*15+E1758*14+E1757*13+E1756*12+E1755*11+E1754*10+E1753*9+E1752*8+E1751*7+E1750*6+E1749*5+E1748*4+E1747*3+E1746*2+E1745)/210</f>
        <v>3619.952834276191</v>
      </c>
      <c r="BZ1764">
        <f t="shared" ref="BZ1764:BZ1827" si="2264">MAX(C1755:C1764)</f>
        <v>3789.6999510000001</v>
      </c>
      <c r="CA1764">
        <f t="shared" ref="CA1764:CA1827" si="2265">MIN(D1755:D1764)</f>
        <v>3483.1499020000001</v>
      </c>
      <c r="CB1764">
        <f t="shared" ref="CB1764:CB1827" si="2266">(AVERAGE(E1760:E1764)+AVERAGE(E1760:E1763)+AVERAGE(E1760:E1762)+AVERAGE(E1760:E1761)+E1760)/5</f>
        <v>3690.3639345033334</v>
      </c>
      <c r="CC1764">
        <f t="shared" ref="CC1764:CC1827" si="2267">(AVERAGE(E1759:E1764)+AVERAGE(E1759:E1763)+AVERAGE(E1759:E1762)+AVERAGE(E1759:E1761)+AVERAGE(E1759:E1760)+E1759)/6</f>
        <v>3697.9286937861111</v>
      </c>
      <c r="CD1764">
        <f t="shared" ref="CD1764:CD1827" si="2268">(AVERAGE(E1755:E1764)+AVERAGE(E1755:E1763)+AVERAGE(E1755:E1762)+AVERAGE(E1755:E1761)+AVERAGE(E1755:E1760)+AVERAGE(E1755:E1759)+AVERAGE(E1755:E1758)+AVERAGE(E1755:E1757)+AVERAGE(E1755:E1756)+E1755)/10</f>
        <v>3603.2522702987308</v>
      </c>
      <c r="CE1764">
        <f t="shared" ref="CE1764:CE1827" si="2269">(AVERAGE(E1745:E1764)+AVERAGE(E1745:E1763)+AVERAGE(E1745:E1762)+AVERAGE(E1745:E1761)+AVERAGE(E1745:E1760)+AVERAGE(E1745:E1759)+AVERAGE(E1745:E1758)+AVERAGE(E1745:E1757)+AVERAGE(E1745:E1756)+AVERAGE(E1745:E1755)+AVERAGE(E1745:E1754)+AVERAGE(E1745:E1753)+AVERAGE(E1745:E1752)+AVERAGE(E1745:E1751)+AVERAGE(E1745:E1750)+AVERAGE(E1745:E1749)+AVERAGE(E1745:E1748)+AVERAGE(E1745:E1747)+AVERAGE(E1745:E1746)+E1745)/20</f>
        <v>3514.5730176302613</v>
      </c>
      <c r="CF1764">
        <f t="shared" ref="CF1764:CF1827" si="2270">E1763</f>
        <v>3671.3000489999999</v>
      </c>
      <c r="CG1764">
        <f t="shared" ref="CG1764:CG1827" si="2271">C1763</f>
        <v>3690.8999020000001</v>
      </c>
      <c r="CH1764">
        <f t="shared" ref="CH1764:CH1827" si="2272">D1763</f>
        <v>3623</v>
      </c>
    </row>
    <row r="1765" spans="1:86">
      <c r="A1765" s="1">
        <v>42074</v>
      </c>
      <c r="B1765">
        <v>3642.0500489999999</v>
      </c>
      <c r="C1765">
        <v>3672</v>
      </c>
      <c r="D1765">
        <v>3615.3500979999999</v>
      </c>
      <c r="E1765">
        <v>3656.4499510000001</v>
      </c>
      <c r="F1765">
        <v>198508</v>
      </c>
      <c r="G1765">
        <f t="shared" si="2206"/>
        <v>89529.554568903477</v>
      </c>
      <c r="H1765">
        <f t="shared" si="2234"/>
        <v>16401339.745362304</v>
      </c>
      <c r="I1765">
        <f t="shared" si="2207"/>
        <v>3646.4625245000002</v>
      </c>
      <c r="J1765">
        <f t="shared" si="2214"/>
        <v>3716.3374632499999</v>
      </c>
      <c r="K1765">
        <f t="shared" si="2215"/>
        <v>3532.2999877499997</v>
      </c>
      <c r="L1765">
        <f t="shared" si="2216"/>
        <v>5</v>
      </c>
      <c r="M1765">
        <f t="shared" si="2217"/>
        <v>9</v>
      </c>
      <c r="N1765">
        <f t="shared" si="2218"/>
        <v>50</v>
      </c>
      <c r="O1765">
        <f t="shared" si="2219"/>
        <v>10</v>
      </c>
      <c r="P1765">
        <f t="shared" si="2194"/>
        <v>56.649902000000111</v>
      </c>
      <c r="Q1765">
        <f t="shared" si="2195"/>
        <v>15.550048999999944</v>
      </c>
      <c r="R1765">
        <f t="shared" si="2196"/>
        <v>41.099853000000167</v>
      </c>
      <c r="S1765">
        <f t="shared" si="2197"/>
        <v>56.649902000000111</v>
      </c>
      <c r="T1765">
        <f t="shared" si="2233"/>
        <v>74.47058790198551</v>
      </c>
      <c r="U1765">
        <f t="shared" si="2198"/>
        <v>47.949951000000056</v>
      </c>
      <c r="V1765">
        <f t="shared" si="2199"/>
        <v>-46.75</v>
      </c>
      <c r="W1765">
        <f t="shared" si="2200"/>
        <v>47.949951000000056</v>
      </c>
      <c r="X1765">
        <f t="shared" si="2201"/>
        <v>0</v>
      </c>
      <c r="Y1765">
        <f t="shared" si="2231"/>
        <v>21.11606911538383</v>
      </c>
      <c r="Z1765">
        <f t="shared" si="2232"/>
        <v>12.19367412775958</v>
      </c>
      <c r="AA1765">
        <f t="shared" si="2228"/>
        <v>28.354911261309972</v>
      </c>
      <c r="AB1765">
        <f t="shared" si="2229"/>
        <v>16.373812093182732</v>
      </c>
      <c r="AC1765">
        <f t="shared" si="2230"/>
        <v>26.786141587749608</v>
      </c>
      <c r="AD1765">
        <f t="shared" si="2238"/>
        <v>18.554120559866231</v>
      </c>
      <c r="AE1765">
        <f t="shared" si="2211"/>
        <v>3666.3299804000003</v>
      </c>
      <c r="AF1765">
        <f t="shared" si="2213"/>
        <v>3673.3833006666664</v>
      </c>
      <c r="AG1765">
        <f t="shared" si="2235"/>
        <v>3593.2049804000003</v>
      </c>
      <c r="AH1765">
        <f t="shared" si="2220"/>
        <v>3643.2899657000003</v>
      </c>
      <c r="AI1765">
        <f t="shared" si="2221"/>
        <v>3768.7537778980691</v>
      </c>
      <c r="AJ1765">
        <f t="shared" si="2222"/>
        <v>3517.8261535019315</v>
      </c>
      <c r="AK1765">
        <f t="shared" si="2223"/>
        <v>0.55244534288191494</v>
      </c>
      <c r="AL1765">
        <f t="shared" si="2202"/>
        <v>0.45101232478743164</v>
      </c>
      <c r="AM1765">
        <f t="shared" si="2203"/>
        <v>89529.554568903477</v>
      </c>
      <c r="AN1765">
        <f t="shared" si="2236"/>
        <v>198824.68302684842</v>
      </c>
      <c r="AO1765">
        <f t="shared" si="2237"/>
        <v>5500505</v>
      </c>
      <c r="AP1765">
        <f t="shared" si="2239"/>
        <v>3.6146623451273729E-2</v>
      </c>
      <c r="AQ1765">
        <f t="shared" si="2240"/>
        <v>3658.8938892024889</v>
      </c>
      <c r="AR1765">
        <f t="shared" si="2241"/>
        <v>3664.7956783780519</v>
      </c>
      <c r="AS1765">
        <f t="shared" si="2242"/>
        <v>3643.414473341948</v>
      </c>
      <c r="AT1765">
        <f t="shared" si="2243"/>
        <v>3612.4702049500966</v>
      </c>
      <c r="AU1765">
        <f t="shared" si="2244"/>
        <v>3636.1230562244978</v>
      </c>
      <c r="AV1765">
        <f t="shared" si="2245"/>
        <v>3597.717060811739</v>
      </c>
      <c r="AW1765">
        <f t="shared" si="2246"/>
        <v>38.405995412758784</v>
      </c>
      <c r="AX1765">
        <f t="shared" ref="AX1765:AX1828" si="2273">((AW1765-AX1764)*0.2)+AX1764</f>
        <v>33.073689805847565</v>
      </c>
      <c r="AY1765">
        <f t="shared" si="2247"/>
        <v>5.3323056069112198</v>
      </c>
      <c r="AZ1765">
        <f t="shared" si="2204"/>
        <v>3647.9333496666663</v>
      </c>
      <c r="BA1765">
        <f t="shared" si="2205"/>
        <v>724143953.37563062</v>
      </c>
      <c r="BB1765">
        <f t="shared" si="2208"/>
        <v>0</v>
      </c>
      <c r="BC1765">
        <f t="shared" si="2209"/>
        <v>724143953.37563062</v>
      </c>
      <c r="BD1765">
        <f t="shared" si="2224"/>
        <v>5452530706.6650114</v>
      </c>
      <c r="BE1765">
        <f t="shared" si="2225"/>
        <v>6969417095.904624</v>
      </c>
      <c r="BF1765">
        <f t="shared" si="2226"/>
        <v>0.78235103906595471</v>
      </c>
      <c r="BG1765">
        <f t="shared" si="2227"/>
        <v>43.894329563493152</v>
      </c>
      <c r="BH1765">
        <f t="shared" si="2248"/>
        <v>99332469</v>
      </c>
      <c r="BI1765">
        <f t="shared" si="2249"/>
        <v>1.0675101672418172</v>
      </c>
      <c r="BJ1765">
        <f t="shared" si="2210"/>
        <v>869.99510000000555</v>
      </c>
      <c r="BK1765">
        <f t="shared" si="2250"/>
        <v>2.6598892164255996E-3</v>
      </c>
      <c r="BL1765">
        <f t="shared" si="2251"/>
        <v>1.0026598892164256</v>
      </c>
      <c r="BM1765">
        <f t="shared" si="2252"/>
        <v>66.125235078924007</v>
      </c>
      <c r="BN1765">
        <f t="shared" si="2253"/>
        <v>3643.6750489999999</v>
      </c>
      <c r="BO1765">
        <f t="shared" si="2212"/>
        <v>3672.0050049000006</v>
      </c>
      <c r="BP1765">
        <f t="shared" si="2254"/>
        <v>3603.7367697499999</v>
      </c>
      <c r="BQ1765">
        <f t="shared" si="2255"/>
        <v>68.268235150000692</v>
      </c>
      <c r="BR1765">
        <f t="shared" si="2256"/>
        <v>76.550048999999944</v>
      </c>
      <c r="BS1765">
        <f t="shared" si="2257"/>
        <v>51.25</v>
      </c>
      <c r="BT1765">
        <f t="shared" si="2258"/>
        <v>57</v>
      </c>
      <c r="BU1765">
        <f t="shared" si="2259"/>
        <v>47.050048999999944</v>
      </c>
      <c r="BV1765">
        <f t="shared" si="2260"/>
        <v>3661.2699869333328</v>
      </c>
      <c r="BW1765">
        <f t="shared" si="2261"/>
        <v>3664.730933714286</v>
      </c>
      <c r="BX1765">
        <f t="shared" si="2262"/>
        <v>3660.9663351272725</v>
      </c>
      <c r="BY1765">
        <f t="shared" si="2263"/>
        <v>3627.1435452952378</v>
      </c>
      <c r="BZ1765">
        <f t="shared" si="2264"/>
        <v>3789.6999510000001</v>
      </c>
      <c r="CA1765">
        <f t="shared" si="2265"/>
        <v>3483.1499020000001</v>
      </c>
      <c r="CB1765">
        <f t="shared" si="2266"/>
        <v>3673.6509609633335</v>
      </c>
      <c r="CC1765">
        <f t="shared" si="2267"/>
        <v>3687.5338288638891</v>
      </c>
      <c r="CD1765">
        <f t="shared" si="2268"/>
        <v>3609.0244137192071</v>
      </c>
      <c r="CE1765">
        <f t="shared" si="2269"/>
        <v>3533.8900928720395</v>
      </c>
      <c r="CF1765">
        <f t="shared" si="2270"/>
        <v>3646.75</v>
      </c>
      <c r="CG1765">
        <f t="shared" si="2271"/>
        <v>3689</v>
      </c>
      <c r="CH1765">
        <f t="shared" si="2272"/>
        <v>3640.25</v>
      </c>
    </row>
    <row r="1766" spans="1:86">
      <c r="A1766" s="1">
        <v>42075</v>
      </c>
      <c r="B1766">
        <v>3667.3999020000001</v>
      </c>
      <c r="C1766">
        <v>3719.9499510000001</v>
      </c>
      <c r="D1766">
        <v>3662.1000979999999</v>
      </c>
      <c r="E1766">
        <v>3685.1999510000001</v>
      </c>
      <c r="F1766">
        <v>308505</v>
      </c>
      <c r="G1766">
        <f t="shared" si="2206"/>
        <v>-62128.569284954589</v>
      </c>
      <c r="H1766">
        <f t="shared" si="2234"/>
        <v>16339211.176077349</v>
      </c>
      <c r="I1766">
        <f t="shared" si="2207"/>
        <v>3683.6624754999998</v>
      </c>
      <c r="J1766">
        <f t="shared" si="2214"/>
        <v>3716.3374632499999</v>
      </c>
      <c r="K1766">
        <f t="shared" si="2215"/>
        <v>3532.2999877499997</v>
      </c>
      <c r="L1766">
        <f t="shared" si="2216"/>
        <v>6</v>
      </c>
      <c r="M1766">
        <f t="shared" si="2217"/>
        <v>10</v>
      </c>
      <c r="N1766">
        <f t="shared" si="2218"/>
        <v>40</v>
      </c>
      <c r="O1766">
        <f t="shared" si="2219"/>
        <v>0</v>
      </c>
      <c r="P1766">
        <f t="shared" si="2194"/>
        <v>57.849853000000167</v>
      </c>
      <c r="Q1766">
        <f t="shared" si="2195"/>
        <v>34.75</v>
      </c>
      <c r="R1766">
        <f t="shared" si="2196"/>
        <v>23.099853000000167</v>
      </c>
      <c r="S1766">
        <f t="shared" si="2197"/>
        <v>57.849853000000167</v>
      </c>
      <c r="T1766">
        <f t="shared" si="2233"/>
        <v>73.28339255184369</v>
      </c>
      <c r="U1766">
        <f t="shared" si="2198"/>
        <v>-2.75</v>
      </c>
      <c r="V1766">
        <f t="shared" si="2199"/>
        <v>37</v>
      </c>
      <c r="W1766">
        <f t="shared" si="2200"/>
        <v>0</v>
      </c>
      <c r="X1766">
        <f t="shared" si="2201"/>
        <v>37</v>
      </c>
      <c r="Y1766">
        <f t="shared" si="2231"/>
        <v>19.607778464284987</v>
      </c>
      <c r="Z1766">
        <f t="shared" si="2232"/>
        <v>13.965554547205326</v>
      </c>
      <c r="AA1766">
        <f t="shared" si="2228"/>
        <v>26.756100913878456</v>
      </c>
      <c r="AB1766">
        <f t="shared" si="2229"/>
        <v>19.056915981783344</v>
      </c>
      <c r="AC1766">
        <f t="shared" si="2230"/>
        <v>16.805671081714276</v>
      </c>
      <c r="AD1766">
        <f t="shared" si="2238"/>
        <v>19.033901584412696</v>
      </c>
      <c r="AE1766">
        <f t="shared" si="2211"/>
        <v>3667.6899901999996</v>
      </c>
      <c r="AF1766">
        <f t="shared" si="2213"/>
        <v>3669.4749754999998</v>
      </c>
      <c r="AG1766">
        <f t="shared" si="2235"/>
        <v>3607.7724730499999</v>
      </c>
      <c r="AH1766">
        <f t="shared" si="2220"/>
        <v>3653.8199706000005</v>
      </c>
      <c r="AI1766">
        <f t="shared" si="2221"/>
        <v>3773.7903954357648</v>
      </c>
      <c r="AJ1766">
        <f t="shared" si="2222"/>
        <v>3533.8495457642362</v>
      </c>
      <c r="AK1766">
        <f t="shared" si="2223"/>
        <v>0.63078215086325551</v>
      </c>
      <c r="AL1766">
        <f t="shared" si="2202"/>
        <v>-0.20138593956323103</v>
      </c>
      <c r="AM1766">
        <f t="shared" si="2203"/>
        <v>-62128.569284954589</v>
      </c>
      <c r="AN1766">
        <f t="shared" si="2236"/>
        <v>370094.45088382717</v>
      </c>
      <c r="AO1766">
        <f t="shared" si="2237"/>
        <v>5261473</v>
      </c>
      <c r="AP1766">
        <f t="shared" si="2239"/>
        <v>7.0340463760590846E-2</v>
      </c>
      <c r="AQ1766">
        <f t="shared" si="2240"/>
        <v>3667.8379502136427</v>
      </c>
      <c r="AR1766">
        <f t="shared" si="2241"/>
        <v>3660.7783960753072</v>
      </c>
      <c r="AS1766">
        <f t="shared" si="2242"/>
        <v>3650.9358593203974</v>
      </c>
      <c r="AT1766">
        <f t="shared" si="2243"/>
        <v>3619.0158820945881</v>
      </c>
      <c r="AU1766">
        <f t="shared" si="2244"/>
        <v>3643.484590440823</v>
      </c>
      <c r="AV1766">
        <f t="shared" si="2245"/>
        <v>3603.8408631249172</v>
      </c>
      <c r="AW1766">
        <f t="shared" si="2246"/>
        <v>39.643727315905835</v>
      </c>
      <c r="AX1766">
        <f t="shared" si="2273"/>
        <v>34.38769730785922</v>
      </c>
      <c r="AY1766">
        <f t="shared" si="2247"/>
        <v>5.2560300080466149</v>
      </c>
      <c r="AZ1766">
        <f t="shared" si="2204"/>
        <v>3689.0833333333335</v>
      </c>
      <c r="BA1766">
        <f t="shared" si="2205"/>
        <v>1138100653.75</v>
      </c>
      <c r="BB1766">
        <f t="shared" si="2208"/>
        <v>1138100653.75</v>
      </c>
      <c r="BC1766">
        <f t="shared" si="2209"/>
        <v>0</v>
      </c>
      <c r="BD1766">
        <f t="shared" si="2224"/>
        <v>5819374192.8812265</v>
      </c>
      <c r="BE1766">
        <f t="shared" si="2225"/>
        <v>6969417095.904624</v>
      </c>
      <c r="BF1766">
        <f t="shared" si="2226"/>
        <v>0.83498721812772736</v>
      </c>
      <c r="BG1766">
        <f t="shared" si="2227"/>
        <v>45.503707594196804</v>
      </c>
      <c r="BH1766">
        <f t="shared" si="2248"/>
        <v>99640974</v>
      </c>
      <c r="BI1766">
        <f t="shared" si="2249"/>
        <v>1.1000410068476347</v>
      </c>
      <c r="BJ1766">
        <f t="shared" si="2210"/>
        <v>2775</v>
      </c>
      <c r="BK1766">
        <f t="shared" si="2250"/>
        <v>7.8628178657654483E-3</v>
      </c>
      <c r="BL1766">
        <f t="shared" si="2251"/>
        <v>1.0078628178657654</v>
      </c>
      <c r="BM1766">
        <f t="shared" si="2252"/>
        <v>63.229965723161371</v>
      </c>
      <c r="BN1766">
        <f t="shared" si="2253"/>
        <v>3691.0250244999997</v>
      </c>
      <c r="BO1766">
        <f t="shared" si="2212"/>
        <v>3666.5150146999999</v>
      </c>
      <c r="BP1766">
        <f t="shared" si="2254"/>
        <v>3606.1125057647055</v>
      </c>
      <c r="BQ1766">
        <f t="shared" si="2255"/>
        <v>60.402508935294463</v>
      </c>
      <c r="BR1766">
        <f t="shared" si="2256"/>
        <v>188.34985300000017</v>
      </c>
      <c r="BS1766">
        <f t="shared" si="2257"/>
        <v>178.95019599999978</v>
      </c>
      <c r="BT1766">
        <f t="shared" si="2258"/>
        <v>138.05004899999994</v>
      </c>
      <c r="BU1766">
        <f t="shared" si="2259"/>
        <v>100.09985300000017</v>
      </c>
      <c r="BV1766">
        <f t="shared" si="2260"/>
        <v>3667.5599771333336</v>
      </c>
      <c r="BW1766">
        <f t="shared" si="2261"/>
        <v>3668.1071195238092</v>
      </c>
      <c r="BX1766">
        <f t="shared" si="2262"/>
        <v>3668.5863324545453</v>
      </c>
      <c r="BY1766">
        <f t="shared" si="2263"/>
        <v>3635.9049710666673</v>
      </c>
      <c r="BZ1766">
        <f t="shared" si="2264"/>
        <v>3789.6999510000001</v>
      </c>
      <c r="CA1766">
        <f t="shared" si="2265"/>
        <v>3483.1499020000001</v>
      </c>
      <c r="CB1766">
        <f t="shared" si="2266"/>
        <v>3670.0755062066664</v>
      </c>
      <c r="CC1766">
        <f t="shared" si="2267"/>
        <v>3672.9549633861111</v>
      </c>
      <c r="CD1766">
        <f t="shared" si="2268"/>
        <v>3617.2105857865877</v>
      </c>
      <c r="CE1766">
        <f t="shared" si="2269"/>
        <v>3562.7466152157235</v>
      </c>
      <c r="CF1766">
        <f t="shared" si="2270"/>
        <v>3656.4499510000001</v>
      </c>
      <c r="CG1766">
        <f t="shared" si="2271"/>
        <v>3672</v>
      </c>
      <c r="CH1766">
        <f t="shared" si="2272"/>
        <v>3615.3500979999999</v>
      </c>
    </row>
    <row r="1767" spans="1:86">
      <c r="A1767" s="1">
        <v>42076</v>
      </c>
      <c r="B1767">
        <v>3705</v>
      </c>
      <c r="C1767">
        <v>3717.1999510000001</v>
      </c>
      <c r="D1767">
        <v>3625.1000979999999</v>
      </c>
      <c r="E1767">
        <v>3650.6999510000001</v>
      </c>
      <c r="F1767">
        <v>363024</v>
      </c>
      <c r="G1767">
        <f t="shared" si="2206"/>
        <v>-161213.44910863118</v>
      </c>
      <c r="H1767">
        <f t="shared" si="2234"/>
        <v>16177997.726968719</v>
      </c>
      <c r="I1767">
        <f t="shared" si="2207"/>
        <v>3674.5000000000005</v>
      </c>
      <c r="J1767">
        <f t="shared" si="2214"/>
        <v>3716.3374632499999</v>
      </c>
      <c r="K1767">
        <f t="shared" si="2215"/>
        <v>3554.2750244999997</v>
      </c>
      <c r="L1767">
        <f t="shared" si="2216"/>
        <v>7</v>
      </c>
      <c r="M1767">
        <f t="shared" si="2217"/>
        <v>10</v>
      </c>
      <c r="N1767">
        <f t="shared" si="2218"/>
        <v>30</v>
      </c>
      <c r="O1767">
        <f t="shared" si="2219"/>
        <v>0</v>
      </c>
      <c r="P1767">
        <f t="shared" si="2194"/>
        <v>92.099853000000167</v>
      </c>
      <c r="Q1767">
        <f t="shared" si="2195"/>
        <v>66.5</v>
      </c>
      <c r="R1767">
        <f t="shared" si="2196"/>
        <v>25.599853000000167</v>
      </c>
      <c r="S1767">
        <f t="shared" si="2197"/>
        <v>92.099853000000167</v>
      </c>
      <c r="T1767">
        <f t="shared" si="2233"/>
        <v>74.627425440997726</v>
      </c>
      <c r="U1767">
        <f t="shared" si="2198"/>
        <v>-40.199951000000056</v>
      </c>
      <c r="V1767">
        <f t="shared" si="2199"/>
        <v>-12.699951000000056</v>
      </c>
      <c r="W1767">
        <f t="shared" si="2200"/>
        <v>0</v>
      </c>
      <c r="X1767">
        <f t="shared" si="2201"/>
        <v>0</v>
      </c>
      <c r="Y1767">
        <f t="shared" si="2231"/>
        <v>18.2072228596932</v>
      </c>
      <c r="Z1767">
        <f t="shared" si="2232"/>
        <v>12.968014936690659</v>
      </c>
      <c r="AA1767">
        <f t="shared" si="2228"/>
        <v>24.397495628585332</v>
      </c>
      <c r="AB1767">
        <f t="shared" si="2229"/>
        <v>17.377009671790823</v>
      </c>
      <c r="AC1767">
        <f t="shared" si="2230"/>
        <v>16.805671081714266</v>
      </c>
      <c r="AD1767">
        <f t="shared" si="2238"/>
        <v>19.670258746631003</v>
      </c>
      <c r="AE1767">
        <f t="shared" si="2211"/>
        <v>3662.0799804000003</v>
      </c>
      <c r="AF1767">
        <f t="shared" si="2213"/>
        <v>3664.8583169999997</v>
      </c>
      <c r="AG1767">
        <f t="shared" si="2235"/>
        <v>3617.5699706</v>
      </c>
      <c r="AH1767">
        <f t="shared" si="2220"/>
        <v>3669.2049559000006</v>
      </c>
      <c r="AI1767">
        <f t="shared" si="2221"/>
        <v>3729.1565129427236</v>
      </c>
      <c r="AJ1767">
        <f t="shared" si="2222"/>
        <v>3609.2533988572777</v>
      </c>
      <c r="AK1767">
        <f t="shared" si="2223"/>
        <v>0.34566702006743982</v>
      </c>
      <c r="AL1767">
        <f t="shared" si="2202"/>
        <v>-0.44408482389217013</v>
      </c>
      <c r="AM1767">
        <f t="shared" si="2203"/>
        <v>-161213.44910863118</v>
      </c>
      <c r="AN1767">
        <f t="shared" si="2236"/>
        <v>36414.62673713034</v>
      </c>
      <c r="AO1767">
        <f t="shared" si="2237"/>
        <v>5282728</v>
      </c>
      <c r="AP1767">
        <f t="shared" si="2239"/>
        <v>6.8931481494277844E-3</v>
      </c>
      <c r="AQ1767">
        <f t="shared" si="2240"/>
        <v>3662.0110304810041</v>
      </c>
      <c r="AR1767">
        <f t="shared" si="2241"/>
        <v>3656.8658171588445</v>
      </c>
      <c r="AS1767">
        <f t="shared" si="2242"/>
        <v>3650.8933958227258</v>
      </c>
      <c r="AT1767">
        <f t="shared" si="2243"/>
        <v>3621.8674482960751</v>
      </c>
      <c r="AU1767">
        <f t="shared" si="2244"/>
        <v>3644.5668945246994</v>
      </c>
      <c r="AV1767">
        <f t="shared" si="2245"/>
        <v>3607.1209992761728</v>
      </c>
      <c r="AW1767">
        <f t="shared" si="2246"/>
        <v>37.44589524852654</v>
      </c>
      <c r="AX1767">
        <f t="shared" si="2273"/>
        <v>34.999336895992684</v>
      </c>
      <c r="AY1767">
        <f t="shared" si="2247"/>
        <v>2.4465583525338559</v>
      </c>
      <c r="AZ1767">
        <f t="shared" si="2204"/>
        <v>3664.3333333333335</v>
      </c>
      <c r="BA1767">
        <f t="shared" si="2205"/>
        <v>1330240944</v>
      </c>
      <c r="BB1767">
        <f t="shared" si="2208"/>
        <v>0</v>
      </c>
      <c r="BC1767">
        <f t="shared" si="2209"/>
        <v>1330240944</v>
      </c>
      <c r="BD1767">
        <f t="shared" si="2224"/>
        <v>5819374192.8812265</v>
      </c>
      <c r="BE1767">
        <f t="shared" si="2225"/>
        <v>7440717762.3234901</v>
      </c>
      <c r="BF1767">
        <f t="shared" si="2226"/>
        <v>0.78209849893083816</v>
      </c>
      <c r="BG1767">
        <f t="shared" si="2227"/>
        <v>43.886378861777537</v>
      </c>
      <c r="BH1767">
        <f t="shared" si="2248"/>
        <v>99277950</v>
      </c>
      <c r="BI1767">
        <f t="shared" si="2249"/>
        <v>1.0381103172319603</v>
      </c>
      <c r="BJ1767">
        <f t="shared" si="2210"/>
        <v>-3550</v>
      </c>
      <c r="BK1767">
        <f t="shared" si="2250"/>
        <v>-9.3617715344423112E-3</v>
      </c>
      <c r="BL1767">
        <f t="shared" si="2251"/>
        <v>0.99063822846555771</v>
      </c>
      <c r="BM1767">
        <f t="shared" si="2252"/>
        <v>31.597244921397809</v>
      </c>
      <c r="BN1767">
        <f t="shared" si="2253"/>
        <v>3671.1500244999997</v>
      </c>
      <c r="BO1767">
        <f t="shared" si="2212"/>
        <v>3665.4850097999997</v>
      </c>
      <c r="BP1767">
        <f t="shared" si="2254"/>
        <v>3606.9992711911764</v>
      </c>
      <c r="BQ1767">
        <f t="shared" si="2255"/>
        <v>58.48573860882334</v>
      </c>
      <c r="BR1767">
        <f t="shared" si="2256"/>
        <v>46.300048999999944</v>
      </c>
      <c r="BS1767">
        <f t="shared" si="2257"/>
        <v>128.25</v>
      </c>
      <c r="BT1767">
        <f t="shared" si="2258"/>
        <v>98.349853000000167</v>
      </c>
      <c r="BU1767">
        <f t="shared" si="2259"/>
        <v>208</v>
      </c>
      <c r="BV1767">
        <f t="shared" si="2260"/>
        <v>3661.896630733333</v>
      </c>
      <c r="BW1767">
        <f t="shared" si="2261"/>
        <v>3662.7428268095232</v>
      </c>
      <c r="BX1767">
        <f t="shared" si="2262"/>
        <v>3668.0190561636364</v>
      </c>
      <c r="BY1767">
        <f t="shared" si="2263"/>
        <v>3639.9933022999994</v>
      </c>
      <c r="BZ1767">
        <f t="shared" si="2264"/>
        <v>3789.6999510000001</v>
      </c>
      <c r="CA1767">
        <f t="shared" si="2265"/>
        <v>3496.8500979999999</v>
      </c>
      <c r="CB1767">
        <f t="shared" si="2266"/>
        <v>3663.0993416633332</v>
      </c>
      <c r="CC1767">
        <f t="shared" si="2267"/>
        <v>3669.2059746722221</v>
      </c>
      <c r="CD1767">
        <f t="shared" si="2268"/>
        <v>3664.6074946349604</v>
      </c>
      <c r="CE1767">
        <f t="shared" si="2269"/>
        <v>3586.7294351082178</v>
      </c>
      <c r="CF1767">
        <f t="shared" si="2270"/>
        <v>3685.1999510000001</v>
      </c>
      <c r="CG1767">
        <f t="shared" si="2271"/>
        <v>3719.9499510000001</v>
      </c>
      <c r="CH1767">
        <f t="shared" si="2272"/>
        <v>3662.1000979999999</v>
      </c>
    </row>
    <row r="1768" spans="1:86">
      <c r="A1768" s="1">
        <v>42079</v>
      </c>
      <c r="B1768">
        <v>3651</v>
      </c>
      <c r="C1768">
        <v>3677</v>
      </c>
      <c r="D1768">
        <v>3637.8000489999999</v>
      </c>
      <c r="E1768">
        <v>3647.0500489999999</v>
      </c>
      <c r="F1768">
        <v>182829</v>
      </c>
      <c r="G1768">
        <f t="shared" si="2206"/>
        <v>-96544.797756992222</v>
      </c>
      <c r="H1768">
        <f t="shared" si="2234"/>
        <v>16081452.929211726</v>
      </c>
      <c r="I1768">
        <f t="shared" si="2207"/>
        <v>3653.2125244999997</v>
      </c>
      <c r="J1768">
        <f t="shared" si="2214"/>
        <v>3716.3374632499999</v>
      </c>
      <c r="K1768">
        <f t="shared" si="2215"/>
        <v>3646.4625245000002</v>
      </c>
      <c r="L1768">
        <f t="shared" si="2216"/>
        <v>8</v>
      </c>
      <c r="M1768">
        <f t="shared" si="2217"/>
        <v>4</v>
      </c>
      <c r="N1768">
        <f t="shared" si="2218"/>
        <v>20</v>
      </c>
      <c r="O1768">
        <f t="shared" si="2219"/>
        <v>60</v>
      </c>
      <c r="P1768">
        <f t="shared" si="2194"/>
        <v>39.199951000000056</v>
      </c>
      <c r="Q1768">
        <f t="shared" si="2195"/>
        <v>29.949951000000056</v>
      </c>
      <c r="R1768">
        <f t="shared" si="2196"/>
        <v>9.25</v>
      </c>
      <c r="S1768">
        <f t="shared" si="2197"/>
        <v>39.199951000000056</v>
      </c>
      <c r="T1768">
        <f t="shared" si="2233"/>
        <v>72.096891552355032</v>
      </c>
      <c r="U1768">
        <f t="shared" si="2198"/>
        <v>11.949951000000056</v>
      </c>
      <c r="V1768">
        <f t="shared" si="2199"/>
        <v>14.25</v>
      </c>
      <c r="W1768">
        <f t="shared" si="2200"/>
        <v>0</v>
      </c>
      <c r="X1768">
        <f t="shared" si="2201"/>
        <v>14.25</v>
      </c>
      <c r="Y1768">
        <f t="shared" si="2231"/>
        <v>16.906706941143685</v>
      </c>
      <c r="Z1768">
        <f t="shared" si="2232"/>
        <v>13.059585298355612</v>
      </c>
      <c r="AA1768">
        <f t="shared" si="2228"/>
        <v>23.44998040430972</v>
      </c>
      <c r="AB1768">
        <f t="shared" si="2229"/>
        <v>18.113936699853493</v>
      </c>
      <c r="AC1768">
        <f t="shared" si="2230"/>
        <v>12.838163667499344</v>
      </c>
      <c r="AD1768">
        <f t="shared" si="2238"/>
        <v>19.659107389062285</v>
      </c>
      <c r="AE1768">
        <f t="shared" si="2211"/>
        <v>3657.2299804000004</v>
      </c>
      <c r="AF1768">
        <f t="shared" si="2213"/>
        <v>3659.5749918333336</v>
      </c>
      <c r="AG1768">
        <f t="shared" si="2235"/>
        <v>3622.3274779499998</v>
      </c>
      <c r="AH1768">
        <f t="shared" si="2220"/>
        <v>3673.4699706000001</v>
      </c>
      <c r="AI1768">
        <f t="shared" si="2221"/>
        <v>3718.6129185076456</v>
      </c>
      <c r="AJ1768">
        <f t="shared" si="2222"/>
        <v>3628.3270226923546</v>
      </c>
      <c r="AK1768">
        <f t="shared" si="2223"/>
        <v>0.20737487443165362</v>
      </c>
      <c r="AL1768">
        <f t="shared" si="2202"/>
        <v>-0.52806063456558983</v>
      </c>
      <c r="AM1768">
        <f t="shared" si="2203"/>
        <v>-96544.797756992222</v>
      </c>
      <c r="AN1768">
        <f t="shared" si="2236"/>
        <v>-422253.22792589007</v>
      </c>
      <c r="AO1768">
        <f t="shared" si="2237"/>
        <v>5028675</v>
      </c>
      <c r="AP1768">
        <f t="shared" si="2239"/>
        <v>-8.3969082894776476E-2</v>
      </c>
      <c r="AQ1768">
        <f t="shared" si="2240"/>
        <v>3656.9242967774626</v>
      </c>
      <c r="AR1768">
        <f t="shared" si="2241"/>
        <v>3658.2008232335738</v>
      </c>
      <c r="AS1768">
        <f t="shared" si="2242"/>
        <v>3650.201593394635</v>
      </c>
      <c r="AT1768">
        <f t="shared" si="2243"/>
        <v>3624.1338823594283</v>
      </c>
      <c r="AU1768">
        <f t="shared" si="2244"/>
        <v>3644.9393676959944</v>
      </c>
      <c r="AV1768">
        <f t="shared" si="2245"/>
        <v>3609.9160327568407</v>
      </c>
      <c r="AW1768">
        <f t="shared" si="2246"/>
        <v>35.023334939153756</v>
      </c>
      <c r="AX1768">
        <f t="shared" si="2273"/>
        <v>35.004136504624896</v>
      </c>
      <c r="AY1768">
        <f t="shared" si="2247"/>
        <v>1.9198434528860275E-2</v>
      </c>
      <c r="AZ1768">
        <f t="shared" si="2204"/>
        <v>3653.9500326666662</v>
      </c>
      <c r="BA1768">
        <f t="shared" si="2205"/>
        <v>668048030.52241397</v>
      </c>
      <c r="BB1768">
        <f t="shared" si="2208"/>
        <v>0</v>
      </c>
      <c r="BC1768">
        <f t="shared" si="2209"/>
        <v>668048030.52241397</v>
      </c>
      <c r="BD1768">
        <f t="shared" si="2224"/>
        <v>5819374192.8812265</v>
      </c>
      <c r="BE1768">
        <f t="shared" si="2225"/>
        <v>7529443277.8459044</v>
      </c>
      <c r="BF1768">
        <f t="shared" si="2226"/>
        <v>0.77288240021725607</v>
      </c>
      <c r="BG1768">
        <f t="shared" si="2227"/>
        <v>43.594679496087501</v>
      </c>
      <c r="BH1768">
        <f t="shared" si="2248"/>
        <v>99095121</v>
      </c>
      <c r="BI1768">
        <f t="shared" si="2249"/>
        <v>0.97019804952102828</v>
      </c>
      <c r="BJ1768">
        <f t="shared" si="2210"/>
        <v>-464.9902000000111</v>
      </c>
      <c r="BK1768">
        <f t="shared" si="2250"/>
        <v>-9.9978142520322152E-4</v>
      </c>
      <c r="BL1768">
        <f t="shared" si="2251"/>
        <v>0.99900021857479682</v>
      </c>
      <c r="BM1768">
        <f t="shared" si="2252"/>
        <v>23.792422613720834</v>
      </c>
      <c r="BN1768">
        <f t="shared" si="2253"/>
        <v>3657.4000244999997</v>
      </c>
      <c r="BO1768">
        <f t="shared" si="2212"/>
        <v>3665.5750244999995</v>
      </c>
      <c r="BP1768">
        <f t="shared" si="2254"/>
        <v>3608.0977998823532</v>
      </c>
      <c r="BQ1768">
        <f t="shared" si="2255"/>
        <v>57.477224617646243</v>
      </c>
      <c r="BR1768">
        <f t="shared" si="2256"/>
        <v>-64.399902000000111</v>
      </c>
      <c r="BS1768">
        <f t="shared" si="2257"/>
        <v>5.5500489999999445</v>
      </c>
      <c r="BT1768">
        <f t="shared" si="2258"/>
        <v>-53</v>
      </c>
      <c r="BU1768">
        <f t="shared" si="2259"/>
        <v>2.899902000000111</v>
      </c>
      <c r="BV1768">
        <f t="shared" si="2260"/>
        <v>3656.8866535999996</v>
      </c>
      <c r="BW1768">
        <f t="shared" si="2261"/>
        <v>3657.6547502380949</v>
      </c>
      <c r="BX1768">
        <f t="shared" si="2262"/>
        <v>3663.9908912727269</v>
      </c>
      <c r="BY1768">
        <f t="shared" si="2263"/>
        <v>3642.8009288142875</v>
      </c>
      <c r="BZ1768">
        <f t="shared" si="2264"/>
        <v>3789.6999510000001</v>
      </c>
      <c r="CA1768">
        <f t="shared" si="2265"/>
        <v>3615.3500979999999</v>
      </c>
      <c r="CB1768">
        <f t="shared" si="2266"/>
        <v>3655.630977296667</v>
      </c>
      <c r="CC1768">
        <f t="shared" si="2267"/>
        <v>3662.5119500250003</v>
      </c>
      <c r="CD1768">
        <f t="shared" si="2268"/>
        <v>3689.5887757582545</v>
      </c>
      <c r="CE1768">
        <f t="shared" si="2269"/>
        <v>3595.7292266624231</v>
      </c>
      <c r="CF1768">
        <f t="shared" si="2270"/>
        <v>3650.6999510000001</v>
      </c>
      <c r="CG1768">
        <f t="shared" si="2271"/>
        <v>3717.1999510000001</v>
      </c>
      <c r="CH1768">
        <f t="shared" si="2272"/>
        <v>3625.1000979999999</v>
      </c>
    </row>
    <row r="1769" spans="1:86">
      <c r="A1769" s="1">
        <v>42080</v>
      </c>
      <c r="B1769">
        <v>3665</v>
      </c>
      <c r="C1769">
        <v>3688.9499510000001</v>
      </c>
      <c r="D1769">
        <v>3623.5500489999999</v>
      </c>
      <c r="E1769">
        <v>3661.5500489999999</v>
      </c>
      <c r="F1769">
        <v>185250</v>
      </c>
      <c r="G1769">
        <f t="shared" si="2206"/>
        <v>30025.551941958201</v>
      </c>
      <c r="H1769">
        <f t="shared" si="2234"/>
        <v>16111478.481153684</v>
      </c>
      <c r="I1769">
        <f t="shared" si="2207"/>
        <v>3659.7625122499999</v>
      </c>
      <c r="J1769">
        <f t="shared" si="2214"/>
        <v>3716.3374632499999</v>
      </c>
      <c r="K1769">
        <f t="shared" si="2215"/>
        <v>3646.4625245000002</v>
      </c>
      <c r="L1769">
        <f t="shared" si="2216"/>
        <v>9</v>
      </c>
      <c r="M1769">
        <f t="shared" si="2217"/>
        <v>5</v>
      </c>
      <c r="N1769">
        <f t="shared" si="2218"/>
        <v>10</v>
      </c>
      <c r="O1769">
        <f t="shared" si="2219"/>
        <v>50</v>
      </c>
      <c r="P1769">
        <f t="shared" si="2194"/>
        <v>65.399902000000111</v>
      </c>
      <c r="Q1769">
        <f t="shared" si="2195"/>
        <v>27.399902000000111</v>
      </c>
      <c r="R1769">
        <f t="shared" si="2196"/>
        <v>38</v>
      </c>
      <c r="S1769">
        <f t="shared" si="2197"/>
        <v>65.399902000000111</v>
      </c>
      <c r="T1769">
        <f t="shared" si="2233"/>
        <v>71.618535155758252</v>
      </c>
      <c r="U1769">
        <f t="shared" si="2198"/>
        <v>-10.949951000000056</v>
      </c>
      <c r="V1769">
        <f t="shared" si="2199"/>
        <v>-18.75</v>
      </c>
      <c r="W1769">
        <f t="shared" si="2200"/>
        <v>0</v>
      </c>
      <c r="X1769">
        <f t="shared" si="2201"/>
        <v>0</v>
      </c>
      <c r="Y1769">
        <f t="shared" si="2231"/>
        <v>15.69908501677628</v>
      </c>
      <c r="Z1769">
        <f t="shared" si="2232"/>
        <v>12.126757777044498</v>
      </c>
      <c r="AA1769">
        <f t="shared" si="2228"/>
        <v>21.920421833026065</v>
      </c>
      <c r="AB1769">
        <f t="shared" si="2229"/>
        <v>16.932429224740275</v>
      </c>
      <c r="AC1769">
        <f t="shared" si="2230"/>
        <v>12.838163667499336</v>
      </c>
      <c r="AD1769">
        <f t="shared" si="2238"/>
        <v>19.433377158354194</v>
      </c>
      <c r="AE1769">
        <f t="shared" si="2211"/>
        <v>3660.1899901999996</v>
      </c>
      <c r="AF1769">
        <f t="shared" si="2213"/>
        <v>3657.9499918333336</v>
      </c>
      <c r="AG1769">
        <f t="shared" si="2235"/>
        <v>3624.5574828500003</v>
      </c>
      <c r="AH1769">
        <f t="shared" si="2220"/>
        <v>3668.4799803999995</v>
      </c>
      <c r="AI1769">
        <f t="shared" si="2221"/>
        <v>3706.1380205100991</v>
      </c>
      <c r="AJ1769">
        <f t="shared" si="2222"/>
        <v>3630.8219402898999</v>
      </c>
      <c r="AK1769">
        <f t="shared" si="2223"/>
        <v>0.40798868741258554</v>
      </c>
      <c r="AL1769">
        <f t="shared" si="2202"/>
        <v>0.16208125204835735</v>
      </c>
      <c r="AM1769">
        <f t="shared" si="2203"/>
        <v>30025.551941958201</v>
      </c>
      <c r="AN1769">
        <f t="shared" si="2236"/>
        <v>-645954.18401169498</v>
      </c>
      <c r="AO1769">
        <f t="shared" si="2237"/>
        <v>4892739</v>
      </c>
      <c r="AP1769">
        <f t="shared" si="2239"/>
        <v>-0.13202302105460662</v>
      </c>
      <c r="AQ1769">
        <f t="shared" si="2240"/>
        <v>3658.4970525331255</v>
      </c>
      <c r="AR1769">
        <f t="shared" si="2241"/>
        <v>3660.1100606820055</v>
      </c>
      <c r="AS1769">
        <f t="shared" si="2242"/>
        <v>3652.2443154036005</v>
      </c>
      <c r="AT1769">
        <f t="shared" si="2243"/>
        <v>3627.5013373570796</v>
      </c>
      <c r="AU1769">
        <f t="shared" si="2244"/>
        <v>3647.4309698915954</v>
      </c>
      <c r="AV1769">
        <f t="shared" si="2245"/>
        <v>3613.5304138938618</v>
      </c>
      <c r="AW1769">
        <f t="shared" si="2246"/>
        <v>33.900555997733591</v>
      </c>
      <c r="AX1769">
        <f t="shared" si="2273"/>
        <v>34.783420403246637</v>
      </c>
      <c r="AY1769">
        <f t="shared" si="2247"/>
        <v>-0.88286440551304679</v>
      </c>
      <c r="AZ1769">
        <f t="shared" si="2204"/>
        <v>3658.0166829999998</v>
      </c>
      <c r="BA1769">
        <f t="shared" si="2205"/>
        <v>677647590.52574992</v>
      </c>
      <c r="BB1769">
        <f t="shared" si="2208"/>
        <v>677647590.52574992</v>
      </c>
      <c r="BC1769">
        <f t="shared" si="2209"/>
        <v>0</v>
      </c>
      <c r="BD1769">
        <f t="shared" si="2224"/>
        <v>5981490651.9069767</v>
      </c>
      <c r="BE1769">
        <f t="shared" si="2225"/>
        <v>7529443277.8459044</v>
      </c>
      <c r="BF1769">
        <f t="shared" si="2226"/>
        <v>0.79441340231707269</v>
      </c>
      <c r="BG1769">
        <f t="shared" si="2227"/>
        <v>44.271481771774006</v>
      </c>
      <c r="BH1769">
        <f t="shared" si="2248"/>
        <v>99280371</v>
      </c>
      <c r="BI1769">
        <f t="shared" si="2249"/>
        <v>0.93815609984594239</v>
      </c>
      <c r="BJ1769">
        <f t="shared" si="2210"/>
        <v>1350</v>
      </c>
      <c r="BK1769">
        <f t="shared" si="2250"/>
        <v>3.9758160171056104E-3</v>
      </c>
      <c r="BL1769">
        <f t="shared" si="2251"/>
        <v>1.0039758160171055</v>
      </c>
      <c r="BM1769">
        <f t="shared" si="2252"/>
        <v>19.847529827615304</v>
      </c>
      <c r="BN1769">
        <f t="shared" si="2253"/>
        <v>3656.25</v>
      </c>
      <c r="BO1769">
        <f t="shared" si="2212"/>
        <v>3663.9000244999997</v>
      </c>
      <c r="BP1769">
        <f t="shared" si="2254"/>
        <v>3609.5352998823532</v>
      </c>
      <c r="BQ1769">
        <f t="shared" si="2255"/>
        <v>54.364724617646516</v>
      </c>
      <c r="BR1769">
        <f t="shared" si="2256"/>
        <v>-47.099853000000167</v>
      </c>
      <c r="BS1769">
        <f t="shared" si="2257"/>
        <v>-66</v>
      </c>
      <c r="BT1769">
        <f t="shared" si="2258"/>
        <v>-45.400146999999833</v>
      </c>
      <c r="BU1769">
        <f t="shared" si="2259"/>
        <v>-53</v>
      </c>
      <c r="BV1769">
        <f t="shared" si="2260"/>
        <v>3658.3266764666669</v>
      </c>
      <c r="BW1769">
        <f t="shared" si="2261"/>
        <v>3658.219052285715</v>
      </c>
      <c r="BX1769">
        <f t="shared" si="2262"/>
        <v>3661.8236328000003</v>
      </c>
      <c r="BY1769">
        <f t="shared" si="2263"/>
        <v>3646.5364117714284</v>
      </c>
      <c r="BZ1769">
        <f t="shared" si="2264"/>
        <v>3789.6999510000001</v>
      </c>
      <c r="CA1769">
        <f t="shared" si="2265"/>
        <v>3615.3500979999999</v>
      </c>
      <c r="CB1769">
        <f t="shared" si="2266"/>
        <v>3662.2862970733331</v>
      </c>
      <c r="CC1769">
        <f t="shared" si="2267"/>
        <v>3656.017479719445</v>
      </c>
      <c r="CD1769">
        <f t="shared" si="2268"/>
        <v>3681.002928318253</v>
      </c>
      <c r="CE1769">
        <f t="shared" si="2269"/>
        <v>3591.2042889743489</v>
      </c>
      <c r="CF1769">
        <f t="shared" si="2270"/>
        <v>3647.0500489999999</v>
      </c>
      <c r="CG1769">
        <f t="shared" si="2271"/>
        <v>3677</v>
      </c>
      <c r="CH1769">
        <f t="shared" si="2272"/>
        <v>3637.8000489999999</v>
      </c>
    </row>
    <row r="1770" spans="1:86">
      <c r="A1770" s="1">
        <v>42081</v>
      </c>
      <c r="B1770">
        <v>3663</v>
      </c>
      <c r="C1770">
        <v>3678</v>
      </c>
      <c r="D1770">
        <v>3642.3000489999999</v>
      </c>
      <c r="E1770">
        <v>3664.8999020000001</v>
      </c>
      <c r="F1770">
        <v>177261</v>
      </c>
      <c r="G1770">
        <f t="shared" si="2206"/>
        <v>47169.142362549646</v>
      </c>
      <c r="H1770">
        <f t="shared" si="2234"/>
        <v>16158647.623516234</v>
      </c>
      <c r="I1770">
        <f t="shared" si="2207"/>
        <v>3662.0499877499997</v>
      </c>
      <c r="J1770">
        <f t="shared" si="2214"/>
        <v>3716.3374632499999</v>
      </c>
      <c r="K1770">
        <f t="shared" si="2215"/>
        <v>3646.4625245000002</v>
      </c>
      <c r="L1770">
        <f t="shared" si="2216"/>
        <v>10</v>
      </c>
      <c r="M1770">
        <f t="shared" si="2217"/>
        <v>6</v>
      </c>
      <c r="N1770">
        <f t="shared" si="2218"/>
        <v>0</v>
      </c>
      <c r="O1770">
        <f t="shared" si="2219"/>
        <v>40</v>
      </c>
      <c r="P1770">
        <f t="shared" si="2194"/>
        <v>35.699951000000056</v>
      </c>
      <c r="Q1770">
        <f t="shared" si="2195"/>
        <v>13.100097999999889</v>
      </c>
      <c r="R1770">
        <f t="shared" si="2196"/>
        <v>22.599853000000167</v>
      </c>
      <c r="S1770">
        <f t="shared" si="2197"/>
        <v>35.699951000000056</v>
      </c>
      <c r="T1770">
        <f t="shared" si="2233"/>
        <v>69.052922001775528</v>
      </c>
      <c r="U1770">
        <f t="shared" si="2198"/>
        <v>17</v>
      </c>
      <c r="V1770">
        <f t="shared" si="2199"/>
        <v>-5.6999510000000555</v>
      </c>
      <c r="W1770">
        <f t="shared" si="2200"/>
        <v>17</v>
      </c>
      <c r="X1770">
        <f t="shared" si="2201"/>
        <v>0</v>
      </c>
      <c r="Y1770">
        <f t="shared" si="2231"/>
        <v>15.792007515577975</v>
      </c>
      <c r="Z1770">
        <f t="shared" si="2232"/>
        <v>11.260560792969892</v>
      </c>
      <c r="AA1770">
        <f t="shared" si="2228"/>
        <v>22.869426894305679</v>
      </c>
      <c r="AB1770">
        <f t="shared" si="2229"/>
        <v>16.307145978095399</v>
      </c>
      <c r="AC1770">
        <f t="shared" si="2230"/>
        <v>16.750523170017363</v>
      </c>
      <c r="AD1770">
        <f t="shared" si="2238"/>
        <v>20.387809293286505</v>
      </c>
      <c r="AE1770">
        <f t="shared" si="2211"/>
        <v>3661.8799804</v>
      </c>
      <c r="AF1770">
        <f t="shared" si="2213"/>
        <v>3660.9749754999998</v>
      </c>
      <c r="AG1770">
        <f t="shared" si="2235"/>
        <v>3629.1974730500006</v>
      </c>
      <c r="AH1770">
        <f t="shared" si="2220"/>
        <v>3664.1049803999995</v>
      </c>
      <c r="AI1770">
        <f t="shared" si="2221"/>
        <v>3690.5859779063517</v>
      </c>
      <c r="AJ1770">
        <f t="shared" si="2222"/>
        <v>3637.6239828936473</v>
      </c>
      <c r="AK1770">
        <f t="shared" si="2223"/>
        <v>0.51500928354020559</v>
      </c>
      <c r="AL1770">
        <f t="shared" si="2202"/>
        <v>0.26609994506715884</v>
      </c>
      <c r="AM1770">
        <f t="shared" si="2203"/>
        <v>47169.142362549646</v>
      </c>
      <c r="AN1770">
        <f t="shared" si="2236"/>
        <v>-400382.93810785655</v>
      </c>
      <c r="AO1770">
        <f t="shared" si="2237"/>
        <v>4809099</v>
      </c>
      <c r="AP1770">
        <f t="shared" si="2239"/>
        <v>-8.3255291294243791E-2</v>
      </c>
      <c r="AQ1770">
        <f t="shared" si="2240"/>
        <v>3660.6740213518628</v>
      </c>
      <c r="AR1770">
        <f t="shared" si="2241"/>
        <v>3658.6536933876341</v>
      </c>
      <c r="AS1770">
        <f t="shared" si="2242"/>
        <v>3654.5223209909523</v>
      </c>
      <c r="AT1770">
        <f t="shared" si="2243"/>
        <v>3630.8672081749423</v>
      </c>
      <c r="AU1770">
        <f t="shared" si="2244"/>
        <v>3650.051309707856</v>
      </c>
      <c r="AV1770">
        <f t="shared" si="2245"/>
        <v>3617.1262780612915</v>
      </c>
      <c r="AW1770">
        <f t="shared" si="2246"/>
        <v>32.925031646564548</v>
      </c>
      <c r="AX1770">
        <f t="shared" si="2273"/>
        <v>34.411742651910217</v>
      </c>
      <c r="AY1770">
        <f t="shared" si="2247"/>
        <v>-1.4867110053456685</v>
      </c>
      <c r="AZ1770">
        <f t="shared" si="2204"/>
        <v>3661.7333169999997</v>
      </c>
      <c r="BA1770">
        <f t="shared" si="2205"/>
        <v>649082509.5047369</v>
      </c>
      <c r="BB1770">
        <f t="shared" si="2208"/>
        <v>649082509.5047369</v>
      </c>
      <c r="BC1770">
        <f t="shared" si="2209"/>
        <v>0</v>
      </c>
      <c r="BD1770">
        <f t="shared" si="2224"/>
        <v>6008921727.7450466</v>
      </c>
      <c r="BE1770">
        <f t="shared" si="2225"/>
        <v>7529443277.8459044</v>
      </c>
      <c r="BF1770">
        <f t="shared" si="2226"/>
        <v>0.7980565768288963</v>
      </c>
      <c r="BG1770">
        <f t="shared" si="2227"/>
        <v>44.384397416257698</v>
      </c>
      <c r="BH1770">
        <f t="shared" si="2248"/>
        <v>99457632</v>
      </c>
      <c r="BI1770">
        <f t="shared" si="2249"/>
        <v>0.91025386219614424</v>
      </c>
      <c r="BJ1770">
        <f t="shared" si="2210"/>
        <v>234.98530000001665</v>
      </c>
      <c r="BK1770">
        <f t="shared" si="2250"/>
        <v>9.1487292408171214E-4</v>
      </c>
      <c r="BL1770">
        <f t="shared" si="2251"/>
        <v>1.0009148729240818</v>
      </c>
      <c r="BM1770">
        <f t="shared" si="2252"/>
        <v>13.956711138932762</v>
      </c>
      <c r="BN1770">
        <f t="shared" si="2253"/>
        <v>3660.1500244999997</v>
      </c>
      <c r="BO1770">
        <f t="shared" si="2212"/>
        <v>3667.1950195999998</v>
      </c>
      <c r="BP1770">
        <f t="shared" si="2254"/>
        <v>3609.9830968823535</v>
      </c>
      <c r="BQ1770">
        <f t="shared" si="2255"/>
        <v>57.211922717646303</v>
      </c>
      <c r="BR1770">
        <f t="shared" si="2256"/>
        <v>-13.5</v>
      </c>
      <c r="BS1770">
        <f t="shared" si="2257"/>
        <v>-4.9499510000000555</v>
      </c>
      <c r="BT1770">
        <f t="shared" si="2258"/>
        <v>-111.69995100000006</v>
      </c>
      <c r="BU1770">
        <f t="shared" si="2259"/>
        <v>-87</v>
      </c>
      <c r="BV1770">
        <f t="shared" si="2260"/>
        <v>3659.8966470666664</v>
      </c>
      <c r="BW1770">
        <f t="shared" si="2261"/>
        <v>3660.2047409047623</v>
      </c>
      <c r="BX1770">
        <f t="shared" si="2262"/>
        <v>3661.1727094545458</v>
      </c>
      <c r="BY1770">
        <f t="shared" si="2263"/>
        <v>3650.3785469285713</v>
      </c>
      <c r="BZ1770">
        <f t="shared" si="2264"/>
        <v>3789.6999510000001</v>
      </c>
      <c r="CA1770">
        <f t="shared" si="2265"/>
        <v>3615.3500979999999</v>
      </c>
      <c r="CB1770">
        <f t="shared" si="2266"/>
        <v>3667.4276398800002</v>
      </c>
      <c r="CC1770">
        <f t="shared" si="2267"/>
        <v>3662.0677434777772</v>
      </c>
      <c r="CD1770">
        <f t="shared" si="2268"/>
        <v>3669.6969227262298</v>
      </c>
      <c r="CE1770">
        <f t="shared" si="2269"/>
        <v>3595.1483790626435</v>
      </c>
      <c r="CF1770">
        <f t="shared" si="2270"/>
        <v>3661.5500489999999</v>
      </c>
      <c r="CG1770">
        <f t="shared" si="2271"/>
        <v>3688.9499510000001</v>
      </c>
      <c r="CH1770">
        <f t="shared" si="2272"/>
        <v>3623.5500489999999</v>
      </c>
    </row>
    <row r="1771" spans="1:86">
      <c r="A1771" s="1">
        <v>42082</v>
      </c>
      <c r="B1771">
        <v>3671</v>
      </c>
      <c r="C1771">
        <v>3695</v>
      </c>
      <c r="D1771">
        <v>3648</v>
      </c>
      <c r="E1771">
        <v>3655</v>
      </c>
      <c r="F1771">
        <v>252139</v>
      </c>
      <c r="G1771">
        <f t="shared" si="2206"/>
        <v>-177033.7659574468</v>
      </c>
      <c r="H1771">
        <f t="shared" si="2234"/>
        <v>15981613.857558787</v>
      </c>
      <c r="I1771">
        <f t="shared" si="2207"/>
        <v>3667.25</v>
      </c>
      <c r="J1771">
        <f t="shared" si="2214"/>
        <v>3683.6624754999998</v>
      </c>
      <c r="K1771">
        <f t="shared" si="2215"/>
        <v>3646.4625245000002</v>
      </c>
      <c r="L1771">
        <f t="shared" si="2216"/>
        <v>6</v>
      </c>
      <c r="M1771">
        <f t="shared" si="2217"/>
        <v>7</v>
      </c>
      <c r="N1771">
        <f t="shared" si="2218"/>
        <v>40</v>
      </c>
      <c r="O1771">
        <f t="shared" si="2219"/>
        <v>30</v>
      </c>
      <c r="P1771">
        <f t="shared" si="2194"/>
        <v>47</v>
      </c>
      <c r="Q1771">
        <f t="shared" si="2195"/>
        <v>40</v>
      </c>
      <c r="R1771">
        <f t="shared" si="2196"/>
        <v>7</v>
      </c>
      <c r="S1771">
        <f t="shared" si="2197"/>
        <v>47</v>
      </c>
      <c r="T1771">
        <f t="shared" si="2233"/>
        <v>67.477713287362988</v>
      </c>
      <c r="U1771">
        <f t="shared" si="2198"/>
        <v>-22.199951000000056</v>
      </c>
      <c r="V1771">
        <f t="shared" si="2199"/>
        <v>38</v>
      </c>
      <c r="W1771">
        <f t="shared" si="2200"/>
        <v>0</v>
      </c>
      <c r="X1771">
        <f t="shared" si="2201"/>
        <v>38</v>
      </c>
      <c r="Y1771">
        <f t="shared" si="2231"/>
        <v>14.664006978750976</v>
      </c>
      <c r="Z1771">
        <f t="shared" si="2232"/>
        <v>13.170520736329186</v>
      </c>
      <c r="AA1771">
        <f t="shared" si="2228"/>
        <v>21.731629992116531</v>
      </c>
      <c r="AB1771">
        <f t="shared" si="2229"/>
        <v>19.518327007082675</v>
      </c>
      <c r="AC1771">
        <f t="shared" si="2230"/>
        <v>5.3655885873452505</v>
      </c>
      <c r="AD1771">
        <f t="shared" si="2238"/>
        <v>20.452447542702696</v>
      </c>
      <c r="AE1771">
        <f t="shared" si="2211"/>
        <v>3655.8399901999996</v>
      </c>
      <c r="AF1771">
        <f t="shared" si="2213"/>
        <v>3660.7333170000002</v>
      </c>
      <c r="AG1771">
        <f t="shared" si="2235"/>
        <v>3633.6999754999997</v>
      </c>
      <c r="AH1771">
        <f t="shared" si="2220"/>
        <v>3661.7649901999998</v>
      </c>
      <c r="AI1771">
        <f t="shared" si="2221"/>
        <v>3686.8799930109449</v>
      </c>
      <c r="AJ1771">
        <f t="shared" si="2222"/>
        <v>3636.6499873890548</v>
      </c>
      <c r="AK1771">
        <f t="shared" si="2223"/>
        <v>0.36531974033760278</v>
      </c>
      <c r="AL1771">
        <f t="shared" si="2202"/>
        <v>-0.7021276595744681</v>
      </c>
      <c r="AM1771">
        <f t="shared" si="2203"/>
        <v>-177033.7659574468</v>
      </c>
      <c r="AN1771">
        <f t="shared" si="2236"/>
        <v>-572380.23635683535</v>
      </c>
      <c r="AO1771">
        <f t="shared" si="2237"/>
        <v>4899435</v>
      </c>
      <c r="AP1771">
        <f t="shared" si="2239"/>
        <v>-0.11682576385988085</v>
      </c>
      <c r="AQ1771">
        <f t="shared" si="2240"/>
        <v>3658.7448540922296</v>
      </c>
      <c r="AR1771">
        <f t="shared" si="2241"/>
        <v>3648.7346687021582</v>
      </c>
      <c r="AS1771">
        <f t="shared" si="2242"/>
        <v>3654.6083032125807</v>
      </c>
      <c r="AT1771">
        <f t="shared" si="2243"/>
        <v>3633.0391594391976</v>
      </c>
      <c r="AU1771">
        <f t="shared" si="2244"/>
        <v>3650.7936132516775</v>
      </c>
      <c r="AV1771">
        <f t="shared" si="2245"/>
        <v>3619.777438597001</v>
      </c>
      <c r="AW1771">
        <f t="shared" si="2246"/>
        <v>31.016174654676433</v>
      </c>
      <c r="AX1771">
        <f t="shared" si="2273"/>
        <v>33.732629052463459</v>
      </c>
      <c r="AY1771">
        <f t="shared" si="2247"/>
        <v>-2.7164543977870252</v>
      </c>
      <c r="AZ1771">
        <f t="shared" si="2204"/>
        <v>3666</v>
      </c>
      <c r="BA1771">
        <f t="shared" si="2205"/>
        <v>924341574</v>
      </c>
      <c r="BB1771">
        <f t="shared" si="2208"/>
        <v>924341574</v>
      </c>
      <c r="BC1771">
        <f t="shared" si="2209"/>
        <v>0</v>
      </c>
      <c r="BD1771">
        <f t="shared" si="2224"/>
        <v>6933263301.7450466</v>
      </c>
      <c r="BE1771">
        <f t="shared" si="2225"/>
        <v>6016986253.1461058</v>
      </c>
      <c r="BF1771">
        <f t="shared" si="2226"/>
        <v>1.1522817254435054</v>
      </c>
      <c r="BG1771">
        <f t="shared" si="2227"/>
        <v>53.537681048983629</v>
      </c>
      <c r="BH1771">
        <f t="shared" si="2248"/>
        <v>99205493</v>
      </c>
      <c r="BI1771">
        <f t="shared" si="2249"/>
        <v>0.85685308505315394</v>
      </c>
      <c r="BJ1771">
        <f t="shared" si="2210"/>
        <v>-1089.9902000000111</v>
      </c>
      <c r="BK1771">
        <f t="shared" si="2250"/>
        <v>-2.7012748682706342E-3</v>
      </c>
      <c r="BL1771">
        <f t="shared" si="2251"/>
        <v>0.99729872513172935</v>
      </c>
      <c r="BM1771">
        <f t="shared" si="2252"/>
        <v>13.236768720673687</v>
      </c>
      <c r="BN1771">
        <f t="shared" si="2253"/>
        <v>3671.5</v>
      </c>
      <c r="BO1771">
        <f t="shared" si="2212"/>
        <v>3663.2900147</v>
      </c>
      <c r="BP1771">
        <f t="shared" si="2254"/>
        <v>3608.402214529412</v>
      </c>
      <c r="BQ1771">
        <f t="shared" si="2255"/>
        <v>54.88780017058798</v>
      </c>
      <c r="BR1771">
        <f t="shared" si="2256"/>
        <v>-23.75</v>
      </c>
      <c r="BS1771">
        <f t="shared" si="2257"/>
        <v>6.649902000000111</v>
      </c>
      <c r="BT1771">
        <f t="shared" si="2258"/>
        <v>-16.25</v>
      </c>
      <c r="BU1771">
        <f t="shared" si="2259"/>
        <v>-6</v>
      </c>
      <c r="BV1771">
        <f t="shared" si="2260"/>
        <v>3657.6033202666672</v>
      </c>
      <c r="BW1771">
        <f t="shared" si="2261"/>
        <v>3658.4976050476189</v>
      </c>
      <c r="BX1771">
        <f t="shared" si="2262"/>
        <v>3659.5172584727275</v>
      </c>
      <c r="BY1771">
        <f t="shared" si="2263"/>
        <v>3652.8359304476189</v>
      </c>
      <c r="BZ1771">
        <f t="shared" si="2264"/>
        <v>3719.9499510000001</v>
      </c>
      <c r="CA1771">
        <f t="shared" si="2265"/>
        <v>3615.3500979999999</v>
      </c>
      <c r="CB1771">
        <f t="shared" si="2266"/>
        <v>3652.9129890566664</v>
      </c>
      <c r="CC1771">
        <f t="shared" si="2267"/>
        <v>3666.3119193999996</v>
      </c>
      <c r="CD1771">
        <f t="shared" si="2268"/>
        <v>3666.4050522725397</v>
      </c>
      <c r="CE1771">
        <f t="shared" si="2269"/>
        <v>3601.6063071317722</v>
      </c>
      <c r="CF1771">
        <f t="shared" si="2270"/>
        <v>3664.8999020000001</v>
      </c>
      <c r="CG1771">
        <f t="shared" si="2271"/>
        <v>3678</v>
      </c>
      <c r="CH1771">
        <f t="shared" si="2272"/>
        <v>3642.3000489999999</v>
      </c>
    </row>
    <row r="1772" spans="1:86">
      <c r="A1772" s="1">
        <v>42083</v>
      </c>
      <c r="B1772">
        <v>3640</v>
      </c>
      <c r="C1772">
        <v>3672.8000489999999</v>
      </c>
      <c r="D1772">
        <v>3610</v>
      </c>
      <c r="E1772">
        <v>3623.8500979999999</v>
      </c>
      <c r="F1772">
        <v>206403</v>
      </c>
      <c r="G1772">
        <f t="shared" si="2206"/>
        <v>-115361.61315350313</v>
      </c>
      <c r="H1772">
        <f t="shared" si="2234"/>
        <v>15866252.244405285</v>
      </c>
      <c r="I1772">
        <f t="shared" si="2207"/>
        <v>3636.6625367500001</v>
      </c>
      <c r="J1772">
        <f t="shared" si="2214"/>
        <v>3683.6624754999998</v>
      </c>
      <c r="K1772">
        <f t="shared" si="2215"/>
        <v>3636.6625367500001</v>
      </c>
      <c r="L1772">
        <f t="shared" si="2216"/>
        <v>7</v>
      </c>
      <c r="M1772">
        <f t="shared" si="2217"/>
        <v>1</v>
      </c>
      <c r="N1772">
        <f t="shared" si="2218"/>
        <v>30</v>
      </c>
      <c r="O1772">
        <f t="shared" si="2219"/>
        <v>90</v>
      </c>
      <c r="P1772">
        <f t="shared" si="2194"/>
        <v>62.800048999999944</v>
      </c>
      <c r="Q1772">
        <f t="shared" si="2195"/>
        <v>48.949951000000056</v>
      </c>
      <c r="R1772">
        <f t="shared" si="2196"/>
        <v>13.850097999999889</v>
      </c>
      <c r="S1772">
        <f t="shared" si="2197"/>
        <v>62.800048999999944</v>
      </c>
      <c r="T1772">
        <f t="shared" si="2233"/>
        <v>67.143594409694202</v>
      </c>
      <c r="U1772">
        <f t="shared" si="2198"/>
        <v>-33.600097999999889</v>
      </c>
      <c r="V1772">
        <f t="shared" si="2199"/>
        <v>26.949951000000056</v>
      </c>
      <c r="W1772">
        <f t="shared" si="2200"/>
        <v>0</v>
      </c>
      <c r="X1772">
        <f t="shared" si="2201"/>
        <v>26.949951000000056</v>
      </c>
      <c r="Y1772">
        <f t="shared" si="2231"/>
        <v>13.616577908840194</v>
      </c>
      <c r="Z1772">
        <f t="shared" si="2232"/>
        <v>14.154765755162819</v>
      </c>
      <c r="AA1772">
        <f t="shared" si="2228"/>
        <v>20.279786967845485</v>
      </c>
      <c r="AB1772">
        <f t="shared" si="2229"/>
        <v>21.081334533259888</v>
      </c>
      <c r="AC1772">
        <f t="shared" si="2230"/>
        <v>1.9379251246680564</v>
      </c>
      <c r="AD1772">
        <f t="shared" si="2238"/>
        <v>18.925202098629146</v>
      </c>
      <c r="AE1772">
        <f t="shared" si="2211"/>
        <v>3650.4700195999999</v>
      </c>
      <c r="AF1772">
        <f t="shared" si="2213"/>
        <v>3650.5083414999995</v>
      </c>
      <c r="AG1772">
        <f t="shared" si="2235"/>
        <v>3635.1349852999992</v>
      </c>
      <c r="AH1772">
        <f t="shared" si="2220"/>
        <v>3656.2750000000005</v>
      </c>
      <c r="AI1772">
        <f t="shared" si="2221"/>
        <v>3687.4169779981357</v>
      </c>
      <c r="AJ1772">
        <f t="shared" si="2222"/>
        <v>3625.1330220018654</v>
      </c>
      <c r="AK1772">
        <f t="shared" si="2223"/>
        <v>-2.0597985168801576E-2</v>
      </c>
      <c r="AL1772">
        <f t="shared" si="2202"/>
        <v>-0.5589144205922546</v>
      </c>
      <c r="AM1772">
        <f t="shared" si="2203"/>
        <v>-115361.61315350313</v>
      </c>
      <c r="AN1772">
        <f t="shared" si="2236"/>
        <v>-741184.59432186256</v>
      </c>
      <c r="AO1772">
        <f t="shared" si="2237"/>
        <v>4891049</v>
      </c>
      <c r="AP1772">
        <f t="shared" si="2239"/>
        <v>-0.15153898362536597</v>
      </c>
      <c r="AQ1772">
        <f t="shared" si="2240"/>
        <v>3646.8806370208713</v>
      </c>
      <c r="AR1772">
        <f t="shared" si="2241"/>
        <v>3633.249260192043</v>
      </c>
      <c r="AS1772">
        <f t="shared" si="2242"/>
        <v>3649.0718262743162</v>
      </c>
      <c r="AT1772">
        <f t="shared" si="2243"/>
        <v>3632.21214390967</v>
      </c>
      <c r="AU1772">
        <f t="shared" si="2244"/>
        <v>3646.7520859639258</v>
      </c>
      <c r="AV1772">
        <f t="shared" si="2245"/>
        <v>3620.0625247552111</v>
      </c>
      <c r="AW1772">
        <f t="shared" si="2246"/>
        <v>26.689561208714622</v>
      </c>
      <c r="AX1772">
        <f t="shared" si="2273"/>
        <v>32.324015483713694</v>
      </c>
      <c r="AY1772">
        <f t="shared" si="2247"/>
        <v>-5.6344542749990723</v>
      </c>
      <c r="AZ1772">
        <f t="shared" si="2204"/>
        <v>3635.5500489999999</v>
      </c>
      <c r="BA1772">
        <f t="shared" si="2205"/>
        <v>750388436.76374698</v>
      </c>
      <c r="BB1772">
        <f t="shared" si="2208"/>
        <v>0</v>
      </c>
      <c r="BC1772">
        <f t="shared" si="2209"/>
        <v>750388436.76374698</v>
      </c>
      <c r="BD1772">
        <f t="shared" si="2224"/>
        <v>5580193707.5756826</v>
      </c>
      <c r="BE1772">
        <f t="shared" si="2225"/>
        <v>6767374689.909853</v>
      </c>
      <c r="BF1772">
        <f t="shared" si="2226"/>
        <v>0.82457289026655256</v>
      </c>
      <c r="BG1772">
        <f t="shared" si="2227"/>
        <v>45.192652738915264</v>
      </c>
      <c r="BH1772">
        <f t="shared" si="2248"/>
        <v>98999090</v>
      </c>
      <c r="BI1772">
        <f t="shared" si="2249"/>
        <v>0.73726796225762348</v>
      </c>
      <c r="BJ1772">
        <f t="shared" si="2210"/>
        <v>-3214.9902000000111</v>
      </c>
      <c r="BK1772">
        <f t="shared" si="2250"/>
        <v>-8.5225450068399759E-3</v>
      </c>
      <c r="BL1772">
        <f t="shared" si="2251"/>
        <v>0.99147745499315998</v>
      </c>
      <c r="BM1772">
        <f t="shared" si="2252"/>
        <v>16.413263552795968</v>
      </c>
      <c r="BN1772">
        <f t="shared" si="2253"/>
        <v>3641.4000244999997</v>
      </c>
      <c r="BO1772">
        <f t="shared" si="2212"/>
        <v>3657.3400147000002</v>
      </c>
      <c r="BP1772">
        <f t="shared" si="2254"/>
        <v>3606.3551564264712</v>
      </c>
      <c r="BQ1772">
        <f t="shared" si="2255"/>
        <v>50.984858273528971</v>
      </c>
      <c r="BR1772">
        <f t="shared" si="2256"/>
        <v>-47.449951000000056</v>
      </c>
      <c r="BS1772">
        <f t="shared" si="2257"/>
        <v>-13</v>
      </c>
      <c r="BT1772">
        <f t="shared" si="2258"/>
        <v>-18.099853000000167</v>
      </c>
      <c r="BU1772">
        <f t="shared" si="2259"/>
        <v>7.6999510000000555</v>
      </c>
      <c r="BV1772">
        <f t="shared" si="2260"/>
        <v>3646.9400228666664</v>
      </c>
      <c r="BW1772">
        <f t="shared" si="2261"/>
        <v>3647.9595424761901</v>
      </c>
      <c r="BX1772">
        <f t="shared" si="2262"/>
        <v>3652.6236417090909</v>
      </c>
      <c r="BY1772">
        <f t="shared" si="2263"/>
        <v>3651.8978468761902</v>
      </c>
      <c r="BZ1772">
        <f t="shared" si="2264"/>
        <v>3719.9499510000001</v>
      </c>
      <c r="CA1772">
        <f t="shared" si="2265"/>
        <v>3610</v>
      </c>
      <c r="CB1772">
        <f t="shared" si="2266"/>
        <v>3653.3556901866664</v>
      </c>
      <c r="CC1772">
        <f t="shared" si="2267"/>
        <v>3652.5122144638885</v>
      </c>
      <c r="CD1772">
        <f t="shared" si="2268"/>
        <v>3661.1569097646038</v>
      </c>
      <c r="CE1772">
        <f t="shared" si="2269"/>
        <v>3601.2791173986611</v>
      </c>
      <c r="CF1772">
        <f t="shared" si="2270"/>
        <v>3655</v>
      </c>
      <c r="CG1772">
        <f t="shared" si="2271"/>
        <v>3695</v>
      </c>
      <c r="CH1772">
        <f t="shared" si="2272"/>
        <v>3648</v>
      </c>
    </row>
    <row r="1773" spans="1:86">
      <c r="A1773" s="1">
        <v>42086</v>
      </c>
      <c r="B1773">
        <v>3625.0500489999999</v>
      </c>
      <c r="C1773">
        <v>3639.1999510000001</v>
      </c>
      <c r="D1773">
        <v>3583.0500489999999</v>
      </c>
      <c r="E1773">
        <v>3594.3999020000001</v>
      </c>
      <c r="F1773">
        <v>192986</v>
      </c>
      <c r="G1773">
        <f t="shared" si="2206"/>
        <v>-114967.60092753045</v>
      </c>
      <c r="H1773">
        <f t="shared" si="2234"/>
        <v>15751284.643477755</v>
      </c>
      <c r="I1773">
        <f t="shared" si="2207"/>
        <v>3610.4249877499997</v>
      </c>
      <c r="J1773">
        <f t="shared" si="2214"/>
        <v>3683.6624754999998</v>
      </c>
      <c r="K1773">
        <f t="shared" si="2215"/>
        <v>3610.4249877499997</v>
      </c>
      <c r="L1773">
        <f t="shared" si="2216"/>
        <v>8</v>
      </c>
      <c r="M1773">
        <f t="shared" si="2217"/>
        <v>1</v>
      </c>
      <c r="N1773">
        <f t="shared" si="2218"/>
        <v>20</v>
      </c>
      <c r="O1773">
        <f t="shared" si="2219"/>
        <v>90</v>
      </c>
      <c r="P1773">
        <f t="shared" si="2194"/>
        <v>56.149902000000111</v>
      </c>
      <c r="Q1773">
        <f t="shared" si="2195"/>
        <v>44.800048999999944</v>
      </c>
      <c r="R1773">
        <f t="shared" si="2196"/>
        <v>11.349853000000167</v>
      </c>
      <c r="S1773">
        <f t="shared" si="2197"/>
        <v>56.149902000000111</v>
      </c>
      <c r="T1773">
        <f t="shared" si="2233"/>
        <v>66.358330666144624</v>
      </c>
      <c r="U1773">
        <f t="shared" si="2198"/>
        <v>-4.1999510000000555</v>
      </c>
      <c r="V1773">
        <f t="shared" si="2199"/>
        <v>16</v>
      </c>
      <c r="W1773">
        <f t="shared" si="2200"/>
        <v>0</v>
      </c>
      <c r="X1773">
        <f t="shared" si="2201"/>
        <v>16</v>
      </c>
      <c r="Y1773">
        <f t="shared" si="2231"/>
        <v>12.643965201065894</v>
      </c>
      <c r="Z1773">
        <f t="shared" si="2232"/>
        <v>14.286568201222618</v>
      </c>
      <c r="AA1773">
        <f t="shared" si="2228"/>
        <v>19.05407365456335</v>
      </c>
      <c r="AB1773">
        <f t="shared" si="2229"/>
        <v>21.529426761953623</v>
      </c>
      <c r="AC1773">
        <f t="shared" si="2230"/>
        <v>6.0994075966469259</v>
      </c>
      <c r="AD1773">
        <f t="shared" si="2238"/>
        <v>17.650013172252876</v>
      </c>
      <c r="AE1773">
        <f t="shared" si="2211"/>
        <v>3639.9399902000005</v>
      </c>
      <c r="AF1773">
        <f t="shared" si="2213"/>
        <v>3641.125</v>
      </c>
      <c r="AG1773">
        <f t="shared" si="2235"/>
        <v>3637.4874755000005</v>
      </c>
      <c r="AH1773">
        <f t="shared" si="2220"/>
        <v>3648.5849853</v>
      </c>
      <c r="AI1773">
        <f t="shared" si="2221"/>
        <v>3695.2153161087272</v>
      </c>
      <c r="AJ1773">
        <f t="shared" si="2222"/>
        <v>3601.9546544912728</v>
      </c>
      <c r="AK1773">
        <f t="shared" si="2223"/>
        <v>-8.1006850694041621E-2</v>
      </c>
      <c r="AL1773">
        <f t="shared" si="2202"/>
        <v>-0.59573026503233628</v>
      </c>
      <c r="AM1773">
        <f t="shared" si="2203"/>
        <v>-114967.60092753045</v>
      </c>
      <c r="AN1773">
        <f t="shared" si="2236"/>
        <v>-651181.82701055892</v>
      </c>
      <c r="AO1773">
        <f t="shared" si="2237"/>
        <v>4843286</v>
      </c>
      <c r="AP1773">
        <f t="shared" si="2239"/>
        <v>-0.13445041796221799</v>
      </c>
      <c r="AQ1773">
        <f t="shared" si="2240"/>
        <v>3629.037187113775</v>
      </c>
      <c r="AR1773">
        <f t="shared" si="2241"/>
        <v>3620.1537350023109</v>
      </c>
      <c r="AS1773">
        <f t="shared" si="2242"/>
        <v>3639.2308799049392</v>
      </c>
      <c r="AT1773">
        <f t="shared" si="2243"/>
        <v>3628.8090421377997</v>
      </c>
      <c r="AU1773">
        <f t="shared" si="2244"/>
        <v>3638.8992583693371</v>
      </c>
      <c r="AV1773">
        <f t="shared" si="2245"/>
        <v>3618.2661411623462</v>
      </c>
      <c r="AW1773">
        <f t="shared" si="2246"/>
        <v>20.633117206990846</v>
      </c>
      <c r="AX1773">
        <f t="shared" si="2273"/>
        <v>29.985835828369126</v>
      </c>
      <c r="AY1773">
        <f t="shared" si="2247"/>
        <v>-9.3527186213782798</v>
      </c>
      <c r="AZ1773">
        <f t="shared" si="2204"/>
        <v>3605.5499673333338</v>
      </c>
      <c r="BA1773">
        <f t="shared" si="2205"/>
        <v>695820665.99579072</v>
      </c>
      <c r="BB1773">
        <f t="shared" si="2208"/>
        <v>0</v>
      </c>
      <c r="BC1773">
        <f t="shared" si="2209"/>
        <v>695820665.99579072</v>
      </c>
      <c r="BD1773">
        <f t="shared" si="2224"/>
        <v>4154705842.7499886</v>
      </c>
      <c r="BE1773">
        <f t="shared" si="2225"/>
        <v>7463195355.9056435</v>
      </c>
      <c r="BF1773">
        <f t="shared" si="2226"/>
        <v>0.55669262891026439</v>
      </c>
      <c r="BG1773">
        <f t="shared" si="2227"/>
        <v>35.761242686680376</v>
      </c>
      <c r="BH1773">
        <f t="shared" si="2248"/>
        <v>98806104</v>
      </c>
      <c r="BI1773">
        <f t="shared" si="2249"/>
        <v>0.57024874351455479</v>
      </c>
      <c r="BJ1773">
        <f t="shared" si="2210"/>
        <v>-3045.0195999999778</v>
      </c>
      <c r="BK1773">
        <f t="shared" si="2250"/>
        <v>-8.1267699279982137E-3</v>
      </c>
      <c r="BL1773">
        <f t="shared" si="2251"/>
        <v>0.99187323007200179</v>
      </c>
      <c r="BM1773">
        <f t="shared" si="2252"/>
        <v>24.576342233803413</v>
      </c>
      <c r="BN1773">
        <f t="shared" si="2253"/>
        <v>3611.125</v>
      </c>
      <c r="BO1773">
        <f t="shared" si="2212"/>
        <v>3648.0850097999996</v>
      </c>
      <c r="BP1773">
        <f t="shared" si="2254"/>
        <v>3604.2183910000003</v>
      </c>
      <c r="BQ1773">
        <f t="shared" si="2255"/>
        <v>43.866618799999287</v>
      </c>
      <c r="BR1773">
        <f t="shared" si="2256"/>
        <v>-52.350097999999889</v>
      </c>
      <c r="BS1773">
        <f t="shared" si="2257"/>
        <v>-57.199951000000056</v>
      </c>
      <c r="BT1773">
        <f t="shared" si="2258"/>
        <v>-49.800048999999944</v>
      </c>
      <c r="BU1773">
        <f t="shared" si="2259"/>
        <v>-63.949951000000056</v>
      </c>
      <c r="BV1773">
        <f t="shared" si="2260"/>
        <v>3628.249983666667</v>
      </c>
      <c r="BW1773">
        <f t="shared" si="2261"/>
        <v>3631.9285597619046</v>
      </c>
      <c r="BX1773">
        <f t="shared" si="2262"/>
        <v>3641.3736238909091</v>
      </c>
      <c r="BY1773">
        <f t="shared" si="2263"/>
        <v>3648.018315133334</v>
      </c>
      <c r="BZ1773">
        <f t="shared" si="2264"/>
        <v>3719.9499510000001</v>
      </c>
      <c r="CA1773">
        <f t="shared" si="2265"/>
        <v>3583.0500489999999</v>
      </c>
      <c r="CB1773">
        <f t="shared" si="2266"/>
        <v>3655.304668790001</v>
      </c>
      <c r="CC1773">
        <f t="shared" si="2267"/>
        <v>3651.3172418222225</v>
      </c>
      <c r="CD1773">
        <f t="shared" si="2268"/>
        <v>3655.6688231495637</v>
      </c>
      <c r="CE1773">
        <f t="shared" si="2269"/>
        <v>3610.8591612216069</v>
      </c>
      <c r="CF1773">
        <f t="shared" si="2270"/>
        <v>3623.8500979999999</v>
      </c>
      <c r="CG1773">
        <f t="shared" si="2271"/>
        <v>3672.8000489999999</v>
      </c>
      <c r="CH1773">
        <f t="shared" si="2272"/>
        <v>3610</v>
      </c>
    </row>
    <row r="1774" spans="1:86">
      <c r="A1774" s="1">
        <v>42087</v>
      </c>
      <c r="B1774">
        <v>3625</v>
      </c>
      <c r="C1774">
        <v>3635</v>
      </c>
      <c r="D1774">
        <v>3567.0500489999999</v>
      </c>
      <c r="E1774">
        <v>3587.3000489999999</v>
      </c>
      <c r="F1774">
        <v>227226</v>
      </c>
      <c r="G1774">
        <f t="shared" si="2206"/>
        <v>-91793.187105109289</v>
      </c>
      <c r="H1774">
        <f t="shared" si="2234"/>
        <v>15659491.456372645</v>
      </c>
      <c r="I1774">
        <f t="shared" si="2207"/>
        <v>3603.5875244999997</v>
      </c>
      <c r="J1774">
        <f t="shared" si="2214"/>
        <v>3683.6624754999998</v>
      </c>
      <c r="K1774">
        <f t="shared" si="2215"/>
        <v>3603.5875244999997</v>
      </c>
      <c r="L1774">
        <f t="shared" si="2216"/>
        <v>9</v>
      </c>
      <c r="M1774">
        <f t="shared" si="2217"/>
        <v>1</v>
      </c>
      <c r="N1774">
        <f t="shared" si="2218"/>
        <v>10</v>
      </c>
      <c r="O1774">
        <f t="shared" si="2219"/>
        <v>90</v>
      </c>
      <c r="P1774">
        <f t="shared" si="2194"/>
        <v>67.949951000000056</v>
      </c>
      <c r="Q1774">
        <f t="shared" si="2195"/>
        <v>47.699951000000056</v>
      </c>
      <c r="R1774">
        <f t="shared" si="2196"/>
        <v>20.25</v>
      </c>
      <c r="S1774">
        <f t="shared" si="2197"/>
        <v>67.949951000000056</v>
      </c>
      <c r="T1774">
        <f t="shared" si="2233"/>
        <v>66.472017832848579</v>
      </c>
      <c r="U1774">
        <f t="shared" si="2198"/>
        <v>-6.100097999999889</v>
      </c>
      <c r="V1774">
        <f t="shared" si="2199"/>
        <v>-6.25</v>
      </c>
      <c r="W1774">
        <f t="shared" si="2200"/>
        <v>0</v>
      </c>
      <c r="X1774">
        <f t="shared" si="2201"/>
        <v>0</v>
      </c>
      <c r="Y1774">
        <f t="shared" si="2231"/>
        <v>11.740824829561188</v>
      </c>
      <c r="Z1774">
        <f t="shared" si="2232"/>
        <v>13.26609904399243</v>
      </c>
      <c r="AA1774">
        <f t="shared" si="2228"/>
        <v>17.662807918791966</v>
      </c>
      <c r="AB1774">
        <f t="shared" si="2229"/>
        <v>19.957418890685009</v>
      </c>
      <c r="AC1774">
        <f t="shared" si="2230"/>
        <v>6.0994075966469286</v>
      </c>
      <c r="AD1774">
        <f t="shared" si="2238"/>
        <v>15.823065573867874</v>
      </c>
      <c r="AE1774">
        <f t="shared" si="2211"/>
        <v>3625.0899902000006</v>
      </c>
      <c r="AF1774">
        <f t="shared" si="2213"/>
        <v>3631.1666666666674</v>
      </c>
      <c r="AG1774">
        <f t="shared" si="2235"/>
        <v>3639.5574828500003</v>
      </c>
      <c r="AH1774">
        <f t="shared" si="2220"/>
        <v>3642.6399901999998</v>
      </c>
      <c r="AI1774">
        <f t="shared" si="2221"/>
        <v>3702.0874996758007</v>
      </c>
      <c r="AJ1774">
        <f t="shared" si="2222"/>
        <v>3583.192480724199</v>
      </c>
      <c r="AK1774">
        <f t="shared" si="2223"/>
        <v>3.4547858371367451E-2</v>
      </c>
      <c r="AL1774">
        <f t="shared" si="2202"/>
        <v>-0.40397308012775512</v>
      </c>
      <c r="AM1774">
        <f t="shared" si="2203"/>
        <v>-91793.187105109289</v>
      </c>
      <c r="AN1774">
        <f t="shared" si="2236"/>
        <v>-680855.85282300529</v>
      </c>
      <c r="AO1774">
        <f t="shared" si="2237"/>
        <v>4907380</v>
      </c>
      <c r="AP1774">
        <f t="shared" si="2239"/>
        <v>-0.13874121279032911</v>
      </c>
      <c r="AQ1774">
        <f t="shared" si="2240"/>
        <v>3614.8465601550915</v>
      </c>
      <c r="AR1774">
        <f t="shared" si="2241"/>
        <v>3618.6136705266522</v>
      </c>
      <c r="AS1774">
        <f t="shared" si="2242"/>
        <v>3629.8833303420502</v>
      </c>
      <c r="AT1774">
        <f t="shared" si="2243"/>
        <v>3625.0732327553978</v>
      </c>
      <c r="AU1774">
        <f t="shared" si="2244"/>
        <v>3631.1593769639367</v>
      </c>
      <c r="AV1774">
        <f t="shared" si="2245"/>
        <v>3616.0985147109818</v>
      </c>
      <c r="AW1774">
        <f t="shared" si="2246"/>
        <v>15.060862252954848</v>
      </c>
      <c r="AX1774">
        <f t="shared" si="2273"/>
        <v>27.00084111328627</v>
      </c>
      <c r="AY1774">
        <f t="shared" si="2247"/>
        <v>-11.939978860331422</v>
      </c>
      <c r="AZ1774">
        <f t="shared" si="2204"/>
        <v>3596.4500326666662</v>
      </c>
      <c r="BA1774">
        <f t="shared" si="2205"/>
        <v>817206955.12271583</v>
      </c>
      <c r="BB1774">
        <f t="shared" si="2208"/>
        <v>0</v>
      </c>
      <c r="BC1774">
        <f t="shared" si="2209"/>
        <v>817206955.12271583</v>
      </c>
      <c r="BD1774">
        <f t="shared" si="2224"/>
        <v>3389172327.7804871</v>
      </c>
      <c r="BE1774">
        <f t="shared" si="2225"/>
        <v>8280402311.0283594</v>
      </c>
      <c r="BF1774">
        <f t="shared" si="2226"/>
        <v>0.40930044223413814</v>
      </c>
      <c r="BG1774">
        <f t="shared" si="2227"/>
        <v>29.042809465473638</v>
      </c>
      <c r="BH1774">
        <f t="shared" si="2248"/>
        <v>98578878</v>
      </c>
      <c r="BI1774">
        <f t="shared" si="2249"/>
        <v>0.41649479934477379</v>
      </c>
      <c r="BJ1774">
        <f t="shared" si="2210"/>
        <v>-809.98530000001665</v>
      </c>
      <c r="BK1774">
        <f t="shared" si="2250"/>
        <v>-1.9752540600865413E-3</v>
      </c>
      <c r="BL1774">
        <f t="shared" si="2251"/>
        <v>0.99802474593991342</v>
      </c>
      <c r="BM1774">
        <f t="shared" si="2252"/>
        <v>31.331588528000843</v>
      </c>
      <c r="BN1774">
        <f t="shared" si="2253"/>
        <v>3601.0250244999997</v>
      </c>
      <c r="BO1774">
        <f t="shared" si="2212"/>
        <v>3637.0400147</v>
      </c>
      <c r="BP1774">
        <f t="shared" si="2254"/>
        <v>3602.1161858382361</v>
      </c>
      <c r="BQ1774">
        <f t="shared" si="2255"/>
        <v>34.923828861763923</v>
      </c>
      <c r="BR1774">
        <f t="shared" si="2256"/>
        <v>-69.149902000000111</v>
      </c>
      <c r="BS1774">
        <f t="shared" si="2257"/>
        <v>-48.300048999999944</v>
      </c>
      <c r="BT1774">
        <f t="shared" si="2258"/>
        <v>-37</v>
      </c>
      <c r="BU1774">
        <f t="shared" si="2259"/>
        <v>-17.050048999999944</v>
      </c>
      <c r="BV1774">
        <f t="shared" si="2260"/>
        <v>3610.7033366000001</v>
      </c>
      <c r="BW1774">
        <f t="shared" si="2261"/>
        <v>3616.5500023333334</v>
      </c>
      <c r="BX1774">
        <f t="shared" si="2262"/>
        <v>3630.2309081999997</v>
      </c>
      <c r="BY1774">
        <f t="shared" si="2263"/>
        <v>3643.2385602285708</v>
      </c>
      <c r="BZ1774">
        <f t="shared" si="2264"/>
        <v>3719.9499510000001</v>
      </c>
      <c r="CA1774">
        <f t="shared" si="2265"/>
        <v>3567.0500489999999</v>
      </c>
      <c r="CB1774">
        <f t="shared" si="2266"/>
        <v>3646.4787970733332</v>
      </c>
      <c r="CC1774">
        <f t="shared" si="2267"/>
        <v>3651.2816684361114</v>
      </c>
      <c r="CD1774">
        <f t="shared" si="2268"/>
        <v>3657.9544225068653</v>
      </c>
      <c r="CE1774">
        <f t="shared" si="2269"/>
        <v>3623.1054951154802</v>
      </c>
      <c r="CF1774">
        <f t="shared" si="2270"/>
        <v>3594.3999020000001</v>
      </c>
      <c r="CG1774">
        <f t="shared" si="2271"/>
        <v>3639.1999510000001</v>
      </c>
      <c r="CH1774">
        <f t="shared" si="2272"/>
        <v>3583.0500489999999</v>
      </c>
    </row>
    <row r="1775" spans="1:86">
      <c r="A1775" s="1">
        <v>42088</v>
      </c>
      <c r="B1775">
        <v>3590</v>
      </c>
      <c r="C1775">
        <v>3628.8999020000001</v>
      </c>
      <c r="D1775">
        <v>3573.3000489999999</v>
      </c>
      <c r="E1775">
        <v>3614.75</v>
      </c>
      <c r="F1775">
        <v>201854</v>
      </c>
      <c r="G1775">
        <f t="shared" si="2206"/>
        <v>99112.206121227908</v>
      </c>
      <c r="H1775">
        <f t="shared" si="2234"/>
        <v>15758603.662493873</v>
      </c>
      <c r="I1775">
        <f t="shared" si="2207"/>
        <v>3601.7374877500001</v>
      </c>
      <c r="J1775">
        <f t="shared" si="2214"/>
        <v>3683.6624754999998</v>
      </c>
      <c r="K1775">
        <f t="shared" si="2215"/>
        <v>3601.7374877500001</v>
      </c>
      <c r="L1775">
        <f t="shared" si="2216"/>
        <v>10</v>
      </c>
      <c r="M1775">
        <f t="shared" si="2217"/>
        <v>1</v>
      </c>
      <c r="N1775">
        <f t="shared" si="2218"/>
        <v>0</v>
      </c>
      <c r="O1775">
        <f t="shared" si="2219"/>
        <v>90</v>
      </c>
      <c r="P1775">
        <f t="shared" si="2194"/>
        <v>55.599853000000167</v>
      </c>
      <c r="Q1775">
        <f t="shared" si="2195"/>
        <v>14.149902000000111</v>
      </c>
      <c r="R1775">
        <f t="shared" si="2196"/>
        <v>41.449951000000056</v>
      </c>
      <c r="S1775">
        <f t="shared" si="2197"/>
        <v>55.599853000000167</v>
      </c>
      <c r="T1775">
        <f t="shared" si="2233"/>
        <v>65.695434630502263</v>
      </c>
      <c r="U1775">
        <f t="shared" si="2198"/>
        <v>-5.9499510000000555</v>
      </c>
      <c r="V1775">
        <f t="shared" si="2199"/>
        <v>35.350097999999889</v>
      </c>
      <c r="W1775">
        <f t="shared" si="2200"/>
        <v>0</v>
      </c>
      <c r="X1775">
        <f t="shared" si="2201"/>
        <v>35.350097999999889</v>
      </c>
      <c r="Y1775">
        <f t="shared" si="2231"/>
        <v>10.902194484592531</v>
      </c>
      <c r="Z1775">
        <f t="shared" si="2232"/>
        <v>14.843527540850106</v>
      </c>
      <c r="AA1775">
        <f t="shared" si="2228"/>
        <v>16.595056484382649</v>
      </c>
      <c r="AB1775">
        <f t="shared" si="2229"/>
        <v>22.594458236460596</v>
      </c>
      <c r="AC1775">
        <f t="shared" si="2230"/>
        <v>15.308691099681107</v>
      </c>
      <c r="AD1775">
        <f t="shared" si="2238"/>
        <v>14.762328837141011</v>
      </c>
      <c r="AE1775">
        <f t="shared" si="2211"/>
        <v>3615.0600097999995</v>
      </c>
      <c r="AF1775">
        <f t="shared" si="2213"/>
        <v>3623.3666585000005</v>
      </c>
      <c r="AG1775">
        <f t="shared" si="2235"/>
        <v>3640.8799804</v>
      </c>
      <c r="AH1775">
        <f t="shared" si="2220"/>
        <v>3638.4699951000002</v>
      </c>
      <c r="AI1775">
        <f t="shared" si="2221"/>
        <v>3699.2919118796526</v>
      </c>
      <c r="AJ1775">
        <f t="shared" si="2222"/>
        <v>3577.6480783203478</v>
      </c>
      <c r="AK1775">
        <f t="shared" si="2223"/>
        <v>0.30500454148844236</v>
      </c>
      <c r="AL1775">
        <f t="shared" si="2202"/>
        <v>0.4910093737118309</v>
      </c>
      <c r="AM1775">
        <f t="shared" si="2203"/>
        <v>99112.206121227908</v>
      </c>
      <c r="AN1775">
        <f t="shared" si="2236"/>
        <v>-653735.52357996139</v>
      </c>
      <c r="AO1775">
        <f t="shared" si="2237"/>
        <v>4965251</v>
      </c>
      <c r="AP1775">
        <f t="shared" si="2239"/>
        <v>-0.13166213018837544</v>
      </c>
      <c r="AQ1775">
        <f t="shared" si="2240"/>
        <v>3614.8137297023604</v>
      </c>
      <c r="AR1775">
        <f t="shared" si="2241"/>
        <v>3602.3220104615561</v>
      </c>
      <c r="AS1775">
        <f t="shared" si="2242"/>
        <v>3627.1593308804813</v>
      </c>
      <c r="AT1775">
        <f t="shared" si="2243"/>
        <v>3624.1441418074119</v>
      </c>
      <c r="AU1775">
        <f t="shared" si="2244"/>
        <v>3628.6979704193463</v>
      </c>
      <c r="AV1775">
        <f t="shared" si="2245"/>
        <v>3616.0041186812132</v>
      </c>
      <c r="AW1775">
        <f t="shared" si="2246"/>
        <v>12.693851738133162</v>
      </c>
      <c r="AX1775">
        <f t="shared" si="2273"/>
        <v>24.139443238255648</v>
      </c>
      <c r="AY1775">
        <f t="shared" si="2247"/>
        <v>-11.445591500122486</v>
      </c>
      <c r="AZ1775">
        <f t="shared" si="2204"/>
        <v>3605.6499836666667</v>
      </c>
      <c r="BA1775">
        <f t="shared" si="2205"/>
        <v>727814871.80305135</v>
      </c>
      <c r="BB1775">
        <f t="shared" si="2208"/>
        <v>727814871.80305135</v>
      </c>
      <c r="BC1775">
        <f t="shared" si="2209"/>
        <v>0</v>
      </c>
      <c r="BD1775">
        <f t="shared" si="2224"/>
        <v>4116987199.5835385</v>
      </c>
      <c r="BE1775">
        <f t="shared" si="2225"/>
        <v>7017302120.2494688</v>
      </c>
      <c r="BF1775">
        <f t="shared" si="2226"/>
        <v>0.58669088618877618</v>
      </c>
      <c r="BG1775">
        <f t="shared" si="2227"/>
        <v>36.975751943594055</v>
      </c>
      <c r="BH1775">
        <f t="shared" si="2248"/>
        <v>98780732</v>
      </c>
      <c r="BI1775">
        <f t="shared" si="2249"/>
        <v>0.35104638494611884</v>
      </c>
      <c r="BJ1775">
        <f t="shared" si="2210"/>
        <v>2644.9951000000056</v>
      </c>
      <c r="BK1775">
        <f t="shared" si="2250"/>
        <v>7.651980772462018E-3</v>
      </c>
      <c r="BL1775">
        <f t="shared" si="2251"/>
        <v>1.007651980772462</v>
      </c>
      <c r="BM1775">
        <f t="shared" si="2252"/>
        <v>32.055964780147349</v>
      </c>
      <c r="BN1775">
        <f t="shared" si="2253"/>
        <v>3601.0999755000003</v>
      </c>
      <c r="BO1775">
        <f t="shared" si="2212"/>
        <v>3625.2300048999996</v>
      </c>
      <c r="BP1775">
        <f t="shared" si="2254"/>
        <v>3600.5603027647062</v>
      </c>
      <c r="BQ1775">
        <f t="shared" si="2255"/>
        <v>24.669702135293392</v>
      </c>
      <c r="BR1775">
        <f t="shared" si="2256"/>
        <v>-70.449951000000056</v>
      </c>
      <c r="BS1775">
        <f t="shared" si="2257"/>
        <v>-88.800048999999944</v>
      </c>
      <c r="BT1775">
        <f t="shared" si="2258"/>
        <v>-91.050048999999944</v>
      </c>
      <c r="BU1775">
        <f t="shared" si="2259"/>
        <v>-77.399902000000111</v>
      </c>
      <c r="BV1775">
        <f t="shared" si="2260"/>
        <v>3607.2566731999996</v>
      </c>
      <c r="BW1775">
        <f t="shared" si="2261"/>
        <v>3611.8595261428577</v>
      </c>
      <c r="BX1775">
        <f t="shared" si="2262"/>
        <v>3625.1600008909086</v>
      </c>
      <c r="BY1775">
        <f t="shared" si="2263"/>
        <v>3640.8759428142853</v>
      </c>
      <c r="BZ1775">
        <f t="shared" si="2264"/>
        <v>3719.9499510000001</v>
      </c>
      <c r="CA1775">
        <f t="shared" si="2265"/>
        <v>3567.0500489999999</v>
      </c>
      <c r="CB1775">
        <f t="shared" si="2266"/>
        <v>3629.8078475433331</v>
      </c>
      <c r="CC1775">
        <f t="shared" si="2267"/>
        <v>3642.6267739777782</v>
      </c>
      <c r="CD1775">
        <f t="shared" si="2268"/>
        <v>3658.07425850754</v>
      </c>
      <c r="CE1775">
        <f t="shared" si="2269"/>
        <v>3627.8283556912234</v>
      </c>
      <c r="CF1775">
        <f t="shared" si="2270"/>
        <v>3587.3000489999999</v>
      </c>
      <c r="CG1775">
        <f t="shared" si="2271"/>
        <v>3635</v>
      </c>
      <c r="CH1775">
        <f t="shared" si="2272"/>
        <v>3567.0500489999999</v>
      </c>
    </row>
    <row r="1776" spans="1:86">
      <c r="A1776" s="1">
        <v>42089</v>
      </c>
      <c r="B1776">
        <v>3605</v>
      </c>
      <c r="C1776">
        <v>3622.9499510000001</v>
      </c>
      <c r="D1776">
        <v>3537.9499510000001</v>
      </c>
      <c r="E1776">
        <v>3561.4499510000001</v>
      </c>
      <c r="F1776">
        <v>489101</v>
      </c>
      <c r="G1776">
        <f t="shared" si="2206"/>
        <v>-218656.91764705884</v>
      </c>
      <c r="H1776">
        <f t="shared" si="2234"/>
        <v>15539946.744846815</v>
      </c>
      <c r="I1776">
        <f t="shared" si="2207"/>
        <v>3581.8374632500004</v>
      </c>
      <c r="J1776">
        <f t="shared" si="2214"/>
        <v>3674.5000000000005</v>
      </c>
      <c r="K1776">
        <f t="shared" si="2215"/>
        <v>3581.8374632500004</v>
      </c>
      <c r="L1776">
        <f t="shared" si="2216"/>
        <v>10</v>
      </c>
      <c r="M1776">
        <f t="shared" si="2217"/>
        <v>1</v>
      </c>
      <c r="N1776">
        <f t="shared" si="2218"/>
        <v>0</v>
      </c>
      <c r="O1776">
        <f t="shared" si="2219"/>
        <v>90</v>
      </c>
      <c r="P1776">
        <f t="shared" si="2194"/>
        <v>85</v>
      </c>
      <c r="Q1776">
        <f t="shared" si="2195"/>
        <v>61.5</v>
      </c>
      <c r="R1776">
        <f t="shared" si="2196"/>
        <v>23.5</v>
      </c>
      <c r="S1776">
        <f t="shared" si="2197"/>
        <v>85</v>
      </c>
      <c r="T1776">
        <f t="shared" si="2233"/>
        <v>67.074332156894954</v>
      </c>
      <c r="U1776">
        <f t="shared" si="2198"/>
        <v>-3.1999510000000555</v>
      </c>
      <c r="V1776">
        <f t="shared" si="2199"/>
        <v>-7.6501469999998335</v>
      </c>
      <c r="W1776">
        <f t="shared" si="2200"/>
        <v>0</v>
      </c>
      <c r="X1776">
        <f t="shared" si="2201"/>
        <v>0</v>
      </c>
      <c r="Y1776">
        <f t="shared" si="2231"/>
        <v>10.123466307121635</v>
      </c>
      <c r="Z1776">
        <f t="shared" si="2232"/>
        <v>13.783275573646526</v>
      </c>
      <c r="AA1776">
        <f t="shared" si="2228"/>
        <v>15.092906603142357</v>
      </c>
      <c r="AB1776">
        <f t="shared" si="2229"/>
        <v>20.549255028593922</v>
      </c>
      <c r="AC1776">
        <f t="shared" si="2230"/>
        <v>15.308691099681107</v>
      </c>
      <c r="AD1776">
        <f t="shared" si="2238"/>
        <v>14.047166876360908</v>
      </c>
      <c r="AE1776">
        <f t="shared" si="2211"/>
        <v>3596.35</v>
      </c>
      <c r="AF1776">
        <f t="shared" si="2213"/>
        <v>3606.1249999999995</v>
      </c>
      <c r="AG1776">
        <f t="shared" si="2235"/>
        <v>3639.9574828499999</v>
      </c>
      <c r="AH1776">
        <f t="shared" si="2220"/>
        <v>3626.0949951000002</v>
      </c>
      <c r="AI1776">
        <f t="shared" si="2221"/>
        <v>3693.8157631601225</v>
      </c>
      <c r="AJ1776">
        <f t="shared" si="2222"/>
        <v>3558.374227039878</v>
      </c>
      <c r="AK1776">
        <f t="shared" si="2223"/>
        <v>2.2708867960501325E-2</v>
      </c>
      <c r="AL1776">
        <f t="shared" si="2202"/>
        <v>-0.44705882352941179</v>
      </c>
      <c r="AM1776">
        <f t="shared" si="2203"/>
        <v>-218656.91764705884</v>
      </c>
      <c r="AN1776">
        <f t="shared" si="2236"/>
        <v>-806665.52368470479</v>
      </c>
      <c r="AO1776">
        <f t="shared" si="2237"/>
        <v>5281013</v>
      </c>
      <c r="AP1776">
        <f t="shared" si="2239"/>
        <v>-0.15274825562533265</v>
      </c>
      <c r="AQ1776">
        <f t="shared" si="2240"/>
        <v>3596.670044943558</v>
      </c>
      <c r="AR1776">
        <f t="shared" si="2241"/>
        <v>3604.5245014450124</v>
      </c>
      <c r="AS1776">
        <f t="shared" si="2242"/>
        <v>3615.3316425019948</v>
      </c>
      <c r="AT1776">
        <f t="shared" si="2243"/>
        <v>3618.5016646347449</v>
      </c>
      <c r="AU1776">
        <f t="shared" si="2244"/>
        <v>3618.6107675064445</v>
      </c>
      <c r="AV1776">
        <f t="shared" si="2245"/>
        <v>3612.1853269435283</v>
      </c>
      <c r="AW1776">
        <f t="shared" si="2246"/>
        <v>6.4254405629162648</v>
      </c>
      <c r="AX1776">
        <f t="shared" si="2273"/>
        <v>20.596642703187772</v>
      </c>
      <c r="AY1776">
        <f t="shared" si="2247"/>
        <v>-14.171202140271507</v>
      </c>
      <c r="AZ1776">
        <f t="shared" si="2204"/>
        <v>3574.1166176666666</v>
      </c>
      <c r="BA1776">
        <f t="shared" si="2205"/>
        <v>1748104011.8173842</v>
      </c>
      <c r="BB1776">
        <f t="shared" si="2208"/>
        <v>0</v>
      </c>
      <c r="BC1776">
        <f t="shared" si="2209"/>
        <v>1748104011.8173842</v>
      </c>
      <c r="BD1776">
        <f t="shared" si="2224"/>
        <v>4116987199.5835385</v>
      </c>
      <c r="BE1776">
        <f t="shared" si="2225"/>
        <v>8203406647.0908451</v>
      </c>
      <c r="BF1776">
        <f t="shared" si="2226"/>
        <v>0.50186311330104993</v>
      </c>
      <c r="BG1776">
        <f t="shared" si="2227"/>
        <v>33.416035646415864</v>
      </c>
      <c r="BH1776">
        <f t="shared" si="2248"/>
        <v>98291631</v>
      </c>
      <c r="BI1776">
        <f t="shared" si="2249"/>
        <v>0.17788236154409023</v>
      </c>
      <c r="BJ1776">
        <f t="shared" si="2210"/>
        <v>-5430.0048999999944</v>
      </c>
      <c r="BK1776">
        <f t="shared" si="2250"/>
        <v>-1.4745154989971629E-2</v>
      </c>
      <c r="BL1776">
        <f t="shared" si="2251"/>
        <v>0.98525484501002836</v>
      </c>
      <c r="BM1776">
        <f t="shared" si="2252"/>
        <v>35.691978660999588</v>
      </c>
      <c r="BN1776">
        <f t="shared" si="2253"/>
        <v>3580.4499510000001</v>
      </c>
      <c r="BO1776">
        <f t="shared" si="2212"/>
        <v>3607.0199950999995</v>
      </c>
      <c r="BP1776">
        <f t="shared" si="2254"/>
        <v>3600.2132425000004</v>
      </c>
      <c r="BQ1776">
        <f t="shared" si="2255"/>
        <v>6.8067525999990721</v>
      </c>
      <c r="BR1776">
        <f t="shared" si="2256"/>
        <v>-89.25</v>
      </c>
      <c r="BS1776">
        <f t="shared" si="2257"/>
        <v>-87.150146999999833</v>
      </c>
      <c r="BT1776">
        <f t="shared" si="2258"/>
        <v>-94.25</v>
      </c>
      <c r="BU1776">
        <f t="shared" si="2259"/>
        <v>-100</v>
      </c>
      <c r="BV1776">
        <f t="shared" si="2260"/>
        <v>3589.3866536000005</v>
      </c>
      <c r="BW1776">
        <f t="shared" si="2261"/>
        <v>3594.1690382857141</v>
      </c>
      <c r="BX1776">
        <f t="shared" si="2262"/>
        <v>3611.1563565090905</v>
      </c>
      <c r="BY1776">
        <f t="shared" si="2263"/>
        <v>3633.3111781095236</v>
      </c>
      <c r="BZ1776">
        <f t="shared" si="2264"/>
        <v>3717.1999510000001</v>
      </c>
      <c r="CA1776">
        <f t="shared" si="2265"/>
        <v>3537.9499510000001</v>
      </c>
      <c r="CB1776">
        <f t="shared" si="2266"/>
        <v>3607.2500253166668</v>
      </c>
      <c r="CC1776">
        <f t="shared" si="2267"/>
        <v>3625.8607062861106</v>
      </c>
      <c r="CD1776">
        <f t="shared" si="2268"/>
        <v>3645.2532659803969</v>
      </c>
      <c r="CE1776">
        <f t="shared" si="2269"/>
        <v>3633.6371298160434</v>
      </c>
      <c r="CF1776">
        <f t="shared" si="2270"/>
        <v>3614.75</v>
      </c>
      <c r="CG1776">
        <f t="shared" si="2271"/>
        <v>3628.8999020000001</v>
      </c>
      <c r="CH1776">
        <f t="shared" si="2272"/>
        <v>3573.3000489999999</v>
      </c>
    </row>
    <row r="1777" spans="1:86">
      <c r="A1777" s="1">
        <v>42090</v>
      </c>
      <c r="B1777">
        <v>3570</v>
      </c>
      <c r="C1777">
        <v>3619.75</v>
      </c>
      <c r="D1777">
        <v>3545.6000979999999</v>
      </c>
      <c r="E1777">
        <v>3610.0500489999999</v>
      </c>
      <c r="F1777">
        <v>204071</v>
      </c>
      <c r="G1777">
        <f t="shared" si="2206"/>
        <v>150679.73050052018</v>
      </c>
      <c r="H1777">
        <f t="shared" si="2234"/>
        <v>15690626.475347335</v>
      </c>
      <c r="I1777">
        <f t="shared" si="2207"/>
        <v>3586.3500367499996</v>
      </c>
      <c r="J1777">
        <f t="shared" si="2214"/>
        <v>3667.25</v>
      </c>
      <c r="K1777">
        <f t="shared" si="2215"/>
        <v>3581.8374632500004</v>
      </c>
      <c r="L1777">
        <f t="shared" si="2216"/>
        <v>7</v>
      </c>
      <c r="M1777">
        <f t="shared" si="2217"/>
        <v>2</v>
      </c>
      <c r="N1777">
        <f t="shared" si="2218"/>
        <v>30</v>
      </c>
      <c r="O1777">
        <f t="shared" si="2219"/>
        <v>80</v>
      </c>
      <c r="P1777">
        <f t="shared" si="2194"/>
        <v>74.149902000000111</v>
      </c>
      <c r="Q1777">
        <f t="shared" si="2195"/>
        <v>9.6999510000000555</v>
      </c>
      <c r="R1777">
        <f t="shared" si="2196"/>
        <v>64.449951000000056</v>
      </c>
      <c r="S1777">
        <f t="shared" si="2197"/>
        <v>74.149902000000111</v>
      </c>
      <c r="T1777">
        <f t="shared" si="2233"/>
        <v>67.579730002831042</v>
      </c>
      <c r="U1777">
        <f t="shared" si="2198"/>
        <v>54.25</v>
      </c>
      <c r="V1777">
        <f t="shared" si="2199"/>
        <v>-54.849853000000167</v>
      </c>
      <c r="W1777">
        <f t="shared" si="2200"/>
        <v>54.25</v>
      </c>
      <c r="X1777">
        <f t="shared" si="2201"/>
        <v>0</v>
      </c>
      <c r="Y1777">
        <f t="shared" si="2231"/>
        <v>13.275361570898662</v>
      </c>
      <c r="Z1777">
        <f t="shared" si="2232"/>
        <v>12.798755889814631</v>
      </c>
      <c r="AA1777">
        <f t="shared" si="2228"/>
        <v>19.643999125688328</v>
      </c>
      <c r="AB1777">
        <f t="shared" si="2229"/>
        <v>18.938749665437353</v>
      </c>
      <c r="AC1777">
        <f t="shared" si="2230"/>
        <v>1.827888064867965</v>
      </c>
      <c r="AD1777">
        <f t="shared" si="2238"/>
        <v>12.369090413094151</v>
      </c>
      <c r="AE1777">
        <f t="shared" si="2211"/>
        <v>3593.5899902000006</v>
      </c>
      <c r="AF1777">
        <f t="shared" si="2213"/>
        <v>3598.6333415000004</v>
      </c>
      <c r="AG1777">
        <f t="shared" si="2235"/>
        <v>3645.6174803999993</v>
      </c>
      <c r="AH1777">
        <f t="shared" si="2220"/>
        <v>3622.0300048999998</v>
      </c>
      <c r="AI1777">
        <f t="shared" si="2221"/>
        <v>3688.2177713040883</v>
      </c>
      <c r="AJ1777">
        <f t="shared" si="2222"/>
        <v>3555.8422384959113</v>
      </c>
      <c r="AK1777">
        <f t="shared" si="2223"/>
        <v>0.40950022526171992</v>
      </c>
      <c r="AL1777">
        <f t="shared" si="2202"/>
        <v>0.73836914848518498</v>
      </c>
      <c r="AM1777">
        <f t="shared" si="2203"/>
        <v>150679.73050052018</v>
      </c>
      <c r="AN1777">
        <f t="shared" si="2236"/>
        <v>-345589.34865168645</v>
      </c>
      <c r="AO1777">
        <f t="shared" si="2237"/>
        <v>5055486</v>
      </c>
      <c r="AP1777">
        <f t="shared" si="2239"/>
        <v>-6.8359273203740745E-2</v>
      </c>
      <c r="AQ1777">
        <f t="shared" si="2240"/>
        <v>3601.2192463227484</v>
      </c>
      <c r="AR1777">
        <f t="shared" si="2241"/>
        <v>3620.6057545681838</v>
      </c>
      <c r="AS1777">
        <f t="shared" si="2242"/>
        <v>3614.3809556716355</v>
      </c>
      <c r="AT1777">
        <f t="shared" si="2243"/>
        <v>3617.7410192276179</v>
      </c>
      <c r="AU1777">
        <f t="shared" si="2244"/>
        <v>3617.3266597304778</v>
      </c>
      <c r="AV1777">
        <f t="shared" si="2245"/>
        <v>3612.0358574874813</v>
      </c>
      <c r="AW1777">
        <f t="shared" si="2246"/>
        <v>5.2908022429965058</v>
      </c>
      <c r="AX1777">
        <f t="shared" si="2273"/>
        <v>17.535474611149517</v>
      </c>
      <c r="AY1777">
        <f t="shared" si="2247"/>
        <v>-12.244672368153012</v>
      </c>
      <c r="AZ1777">
        <f t="shared" si="2204"/>
        <v>3591.8000489999999</v>
      </c>
      <c r="BA1777">
        <f t="shared" si="2205"/>
        <v>732982227.79947901</v>
      </c>
      <c r="BB1777">
        <f t="shared" si="2208"/>
        <v>732982227.79947901</v>
      </c>
      <c r="BC1777">
        <f t="shared" si="2209"/>
        <v>0</v>
      </c>
      <c r="BD1777">
        <f t="shared" si="2224"/>
        <v>4849969427.3830175</v>
      </c>
      <c r="BE1777">
        <f t="shared" si="2225"/>
        <v>7402270661.597683</v>
      </c>
      <c r="BF1777">
        <f t="shared" si="2226"/>
        <v>0.65520022829538294</v>
      </c>
      <c r="BG1777">
        <f t="shared" si="2227"/>
        <v>39.584348593894553</v>
      </c>
      <c r="BH1777">
        <f t="shared" si="2248"/>
        <v>98495702</v>
      </c>
      <c r="BI1777">
        <f t="shared" si="2249"/>
        <v>0.14647701328958479</v>
      </c>
      <c r="BJ1777">
        <f t="shared" si="2210"/>
        <v>4760.0097999999889</v>
      </c>
      <c r="BK1777">
        <f t="shared" si="2250"/>
        <v>1.3646154984251212E-2</v>
      </c>
      <c r="BL1777">
        <f t="shared" si="2251"/>
        <v>1.0136461549842513</v>
      </c>
      <c r="BM1777">
        <f t="shared" si="2252"/>
        <v>34.884015846024901</v>
      </c>
      <c r="BN1777">
        <f t="shared" si="2253"/>
        <v>3582.6750489999999</v>
      </c>
      <c r="BO1777">
        <f t="shared" si="2212"/>
        <v>3595.2750000000001</v>
      </c>
      <c r="BP1777">
        <f t="shared" si="2254"/>
        <v>3601.1007439411774</v>
      </c>
      <c r="BQ1777">
        <f t="shared" si="2255"/>
        <v>-5.8257439411772793</v>
      </c>
      <c r="BR1777">
        <f t="shared" si="2256"/>
        <v>-37</v>
      </c>
      <c r="BS1777">
        <f t="shared" si="2257"/>
        <v>-92.199951000000056</v>
      </c>
      <c r="BT1777">
        <f t="shared" si="2258"/>
        <v>-57.25</v>
      </c>
      <c r="BU1777">
        <f t="shared" si="2259"/>
        <v>-81</v>
      </c>
      <c r="BV1777">
        <f t="shared" si="2260"/>
        <v>3593.9533366000001</v>
      </c>
      <c r="BW1777">
        <f t="shared" si="2261"/>
        <v>3595.2904808571425</v>
      </c>
      <c r="BX1777">
        <f t="shared" si="2262"/>
        <v>3608.2390935818185</v>
      </c>
      <c r="BY1777">
        <f t="shared" si="2263"/>
        <v>3630.46285107619</v>
      </c>
      <c r="BZ1777">
        <f t="shared" si="2264"/>
        <v>3695</v>
      </c>
      <c r="CA1777">
        <f t="shared" si="2265"/>
        <v>3537.9499510000001</v>
      </c>
      <c r="CB1777">
        <f t="shared" si="2266"/>
        <v>3593.4262987066672</v>
      </c>
      <c r="CC1777">
        <f t="shared" si="2267"/>
        <v>3605.8139113472225</v>
      </c>
      <c r="CD1777">
        <f t="shared" si="2268"/>
        <v>3641.7830294355153</v>
      </c>
      <c r="CE1777">
        <f t="shared" si="2269"/>
        <v>3661.690432521551</v>
      </c>
      <c r="CF1777">
        <f t="shared" si="2270"/>
        <v>3561.4499510000001</v>
      </c>
      <c r="CG1777">
        <f t="shared" si="2271"/>
        <v>3622.9499510000001</v>
      </c>
      <c r="CH1777">
        <f t="shared" si="2272"/>
        <v>3537.9499510000001</v>
      </c>
    </row>
    <row r="1778" spans="1:86">
      <c r="A1778" s="1">
        <v>42093</v>
      </c>
      <c r="B1778">
        <v>3629</v>
      </c>
      <c r="C1778">
        <v>3674</v>
      </c>
      <c r="D1778">
        <v>3600.4499510000001</v>
      </c>
      <c r="E1778">
        <v>3660.9499510000001</v>
      </c>
      <c r="F1778">
        <v>152167</v>
      </c>
      <c r="G1778">
        <f t="shared" si="2206"/>
        <v>98168.754365031273</v>
      </c>
      <c r="H1778">
        <f t="shared" si="2234"/>
        <v>15788795.229712365</v>
      </c>
      <c r="I1778">
        <f t="shared" si="2207"/>
        <v>3641.0999755000003</v>
      </c>
      <c r="J1778">
        <f t="shared" si="2214"/>
        <v>3667.25</v>
      </c>
      <c r="K1778">
        <f t="shared" si="2215"/>
        <v>3581.8374632500004</v>
      </c>
      <c r="L1778">
        <f t="shared" si="2216"/>
        <v>8</v>
      </c>
      <c r="M1778">
        <f t="shared" si="2217"/>
        <v>3</v>
      </c>
      <c r="N1778">
        <f t="shared" si="2218"/>
        <v>20</v>
      </c>
      <c r="O1778">
        <f t="shared" si="2219"/>
        <v>70</v>
      </c>
      <c r="P1778">
        <f t="shared" si="2194"/>
        <v>73.550048999999944</v>
      </c>
      <c r="Q1778">
        <f t="shared" si="2195"/>
        <v>13.050048999999944</v>
      </c>
      <c r="R1778">
        <f t="shared" si="2196"/>
        <v>60.5</v>
      </c>
      <c r="S1778">
        <f t="shared" si="2197"/>
        <v>73.550048999999944</v>
      </c>
      <c r="T1778">
        <f t="shared" si="2233"/>
        <v>68.006181359771674</v>
      </c>
      <c r="U1778">
        <f t="shared" si="2198"/>
        <v>53.699951000000056</v>
      </c>
      <c r="V1778">
        <f t="shared" si="2199"/>
        <v>-59.400146999999833</v>
      </c>
      <c r="W1778">
        <f t="shared" si="2200"/>
        <v>53.699951000000056</v>
      </c>
      <c r="X1778">
        <f t="shared" si="2201"/>
        <v>0</v>
      </c>
      <c r="Y1778">
        <f t="shared" si="2231"/>
        <v>16.162832244405905</v>
      </c>
      <c r="Z1778">
        <f t="shared" si="2232"/>
        <v>11.884559040542158</v>
      </c>
      <c r="AA1778">
        <f t="shared" si="2228"/>
        <v>23.766710497829621</v>
      </c>
      <c r="AB1778">
        <f t="shared" si="2229"/>
        <v>17.475704124114134</v>
      </c>
      <c r="AC1778">
        <f t="shared" si="2230"/>
        <v>15.253729519435669</v>
      </c>
      <c r="AD1778">
        <f t="shared" si="2238"/>
        <v>12.144690210369088</v>
      </c>
      <c r="AE1778">
        <f t="shared" si="2211"/>
        <v>3606.9</v>
      </c>
      <c r="AF1778">
        <f t="shared" si="2213"/>
        <v>3604.8166503333337</v>
      </c>
      <c r="AG1778">
        <f t="shared" si="2235"/>
        <v>3648.4449828499992</v>
      </c>
      <c r="AH1778">
        <f t="shared" si="2220"/>
        <v>3623.4199951000001</v>
      </c>
      <c r="AI1778">
        <f t="shared" si="2221"/>
        <v>3692.1847823794728</v>
      </c>
      <c r="AJ1778">
        <f t="shared" si="2222"/>
        <v>3554.6552078205273</v>
      </c>
      <c r="AK1778">
        <f t="shared" si="2223"/>
        <v>0.77288643930120327</v>
      </c>
      <c r="AL1778">
        <f t="shared" si="2202"/>
        <v>0.64513826496567106</v>
      </c>
      <c r="AM1778">
        <f t="shared" si="2203"/>
        <v>98168.754365031273</v>
      </c>
      <c r="AN1778">
        <f t="shared" si="2236"/>
        <v>-536375.83172626316</v>
      </c>
      <c r="AO1778">
        <f t="shared" si="2237"/>
        <v>4828999</v>
      </c>
      <c r="AP1778">
        <f t="shared" si="2239"/>
        <v>-0.11107391650448947</v>
      </c>
      <c r="AQ1778">
        <f t="shared" si="2240"/>
        <v>3621.527685913014</v>
      </c>
      <c r="AR1778">
        <f t="shared" si="2241"/>
        <v>3642.4778924462512</v>
      </c>
      <c r="AS1778">
        <f t="shared" si="2242"/>
        <v>3622.7633748307412</v>
      </c>
      <c r="AT1778">
        <f t="shared" si="2243"/>
        <v>3621.6298230871325</v>
      </c>
      <c r="AU1778">
        <f t="shared" si="2244"/>
        <v>3623.8701534209063</v>
      </c>
      <c r="AV1778">
        <f t="shared" si="2245"/>
        <v>3615.4598440333575</v>
      </c>
      <c r="AW1778">
        <f t="shared" si="2246"/>
        <v>8.4103093875487502</v>
      </c>
      <c r="AX1778">
        <f t="shared" si="2273"/>
        <v>15.710441566429363</v>
      </c>
      <c r="AY1778">
        <f t="shared" si="2247"/>
        <v>-7.3001321788806131</v>
      </c>
      <c r="AZ1778">
        <f t="shared" si="2204"/>
        <v>3645.1333006666669</v>
      </c>
      <c r="BA1778">
        <f t="shared" si="2205"/>
        <v>554668998.96254468</v>
      </c>
      <c r="BB1778">
        <f t="shared" si="2208"/>
        <v>554668998.96254468</v>
      </c>
      <c r="BC1778">
        <f t="shared" si="2209"/>
        <v>0</v>
      </c>
      <c r="BD1778">
        <f t="shared" si="2224"/>
        <v>5404638426.345562</v>
      </c>
      <c r="BE1778">
        <f t="shared" si="2225"/>
        <v>6733952997.597683</v>
      </c>
      <c r="BF1778">
        <f t="shared" si="2226"/>
        <v>0.80259521090712249</v>
      </c>
      <c r="BG1778">
        <f t="shared" si="2227"/>
        <v>44.524428227190917</v>
      </c>
      <c r="BH1778">
        <f t="shared" si="2248"/>
        <v>98647869</v>
      </c>
      <c r="BI1778">
        <f t="shared" si="2249"/>
        <v>0.23262073844986544</v>
      </c>
      <c r="BJ1778">
        <f t="shared" si="2210"/>
        <v>4989.9902000000111</v>
      </c>
      <c r="BK1778">
        <f t="shared" si="2250"/>
        <v>1.409950036955848E-2</v>
      </c>
      <c r="BL1778">
        <f t="shared" si="2251"/>
        <v>1.0140995003695585</v>
      </c>
      <c r="BM1778">
        <f t="shared" si="2252"/>
        <v>36.242225103337546</v>
      </c>
      <c r="BN1778">
        <f t="shared" si="2253"/>
        <v>3637.2249755000003</v>
      </c>
      <c r="BO1778">
        <f t="shared" si="2212"/>
        <v>3600.4949951000003</v>
      </c>
      <c r="BP1778">
        <f t="shared" si="2254"/>
        <v>3604.7911843970592</v>
      </c>
      <c r="BQ1778">
        <f t="shared" si="2255"/>
        <v>-4.2961892970588451</v>
      </c>
      <c r="BR1778">
        <f t="shared" si="2256"/>
        <v>-0.600097999999889</v>
      </c>
      <c r="BS1778">
        <f t="shared" si="2257"/>
        <v>-23.100097999999889</v>
      </c>
      <c r="BT1778">
        <f t="shared" si="2258"/>
        <v>-14.949951000000056</v>
      </c>
      <c r="BU1778">
        <f t="shared" si="2259"/>
        <v>-36</v>
      </c>
      <c r="BV1778">
        <f t="shared" si="2260"/>
        <v>3616.4066568666667</v>
      </c>
      <c r="BW1778">
        <f t="shared" si="2261"/>
        <v>3613.095226428572</v>
      </c>
      <c r="BX1778">
        <f t="shared" si="2262"/>
        <v>3615.3154474181829</v>
      </c>
      <c r="BY1778">
        <f t="shared" si="2263"/>
        <v>3631.9230863714288</v>
      </c>
      <c r="BZ1778">
        <f t="shared" si="2264"/>
        <v>3695</v>
      </c>
      <c r="CA1778">
        <f t="shared" si="2265"/>
        <v>3537.9499510000001</v>
      </c>
      <c r="CB1778">
        <f t="shared" si="2266"/>
        <v>3595.2891838166665</v>
      </c>
      <c r="CC1778">
        <f t="shared" si="2267"/>
        <v>3595.3246906444451</v>
      </c>
      <c r="CD1778">
        <f t="shared" si="2268"/>
        <v>3639.9581428163096</v>
      </c>
      <c r="CE1778">
        <f t="shared" si="2269"/>
        <v>3674.9376201609352</v>
      </c>
      <c r="CF1778">
        <f t="shared" si="2270"/>
        <v>3610.0500489999999</v>
      </c>
      <c r="CG1778">
        <f t="shared" si="2271"/>
        <v>3619.75</v>
      </c>
      <c r="CH1778">
        <f t="shared" si="2272"/>
        <v>3545.6000979999999</v>
      </c>
    </row>
    <row r="1779" spans="1:86">
      <c r="A1779" s="1">
        <v>42094</v>
      </c>
      <c r="B1779">
        <v>3659.8500979999999</v>
      </c>
      <c r="C1779">
        <v>3727.6999510000001</v>
      </c>
      <c r="D1779">
        <v>3659.8500979999999</v>
      </c>
      <c r="E1779">
        <v>3697.3500979999999</v>
      </c>
      <c r="F1779">
        <v>294635</v>
      </c>
      <c r="G1779">
        <f t="shared" si="2206"/>
        <v>31049.198608358747</v>
      </c>
      <c r="H1779">
        <f t="shared" si="2234"/>
        <v>15819844.428320725</v>
      </c>
      <c r="I1779">
        <f t="shared" si="2207"/>
        <v>3686.1875612499998</v>
      </c>
      <c r="J1779">
        <f t="shared" si="2214"/>
        <v>3686.1875612499998</v>
      </c>
      <c r="K1779">
        <f t="shared" si="2215"/>
        <v>3581.8374632500004</v>
      </c>
      <c r="L1779">
        <f t="shared" si="2216"/>
        <v>1</v>
      </c>
      <c r="M1779">
        <f t="shared" si="2217"/>
        <v>4</v>
      </c>
      <c r="N1779">
        <f t="shared" si="2218"/>
        <v>90</v>
      </c>
      <c r="O1779">
        <f t="shared" si="2219"/>
        <v>60</v>
      </c>
      <c r="P1779">
        <f t="shared" si="2194"/>
        <v>67.849853000000167</v>
      </c>
      <c r="Q1779">
        <f t="shared" si="2195"/>
        <v>30.349853000000167</v>
      </c>
      <c r="R1779">
        <f t="shared" si="2196"/>
        <v>37.5</v>
      </c>
      <c r="S1779">
        <f t="shared" si="2197"/>
        <v>67.849853000000167</v>
      </c>
      <c r="T1779">
        <f t="shared" si="2233"/>
        <v>67.99501504835942</v>
      </c>
      <c r="U1779">
        <f t="shared" si="2198"/>
        <v>29.850097999999889</v>
      </c>
      <c r="V1779">
        <f t="shared" si="2199"/>
        <v>59.850097999999889</v>
      </c>
      <c r="W1779">
        <f t="shared" si="2200"/>
        <v>0</v>
      </c>
      <c r="X1779">
        <f t="shared" si="2201"/>
        <v>59.850097999999889</v>
      </c>
      <c r="Y1779">
        <f t="shared" si="2231"/>
        <v>15.00834422694834</v>
      </c>
      <c r="Z1779">
        <f t="shared" si="2232"/>
        <v>15.31066896621771</v>
      </c>
      <c r="AA1779">
        <f t="shared" si="2228"/>
        <v>22.072712560287112</v>
      </c>
      <c r="AB1779">
        <f t="shared" si="2229"/>
        <v>22.5173403599197</v>
      </c>
      <c r="AC1779">
        <f t="shared" si="2230"/>
        <v>0.99714570966812388</v>
      </c>
      <c r="AD1779">
        <f t="shared" si="2238"/>
        <v>10.302619076220411</v>
      </c>
      <c r="AE1779">
        <f t="shared" si="2211"/>
        <v>3628.9100098000004</v>
      </c>
      <c r="AF1779">
        <f t="shared" si="2213"/>
        <v>3621.9750163333333</v>
      </c>
      <c r="AG1779">
        <f t="shared" si="2235"/>
        <v>3647.7399901999997</v>
      </c>
      <c r="AH1779">
        <f t="shared" si="2220"/>
        <v>3627</v>
      </c>
      <c r="AI1779">
        <f t="shared" si="2221"/>
        <v>3706.2592825542929</v>
      </c>
      <c r="AJ1779">
        <f t="shared" si="2222"/>
        <v>3547.7407174457071</v>
      </c>
      <c r="AK1779">
        <f t="shared" si="2223"/>
        <v>0.9437972167601304</v>
      </c>
      <c r="AL1779">
        <f t="shared" si="2202"/>
        <v>0.1053819084913834</v>
      </c>
      <c r="AM1779">
        <f t="shared" si="2203"/>
        <v>31049.198608358747</v>
      </c>
      <c r="AN1779">
        <f t="shared" si="2236"/>
        <v>-744936.86794311192</v>
      </c>
      <c r="AO1779">
        <f t="shared" si="2237"/>
        <v>4737452</v>
      </c>
      <c r="AP1779">
        <f t="shared" si="2239"/>
        <v>-0.15724420383427884</v>
      </c>
      <c r="AQ1779">
        <f t="shared" si="2240"/>
        <v>3647.3073060225893</v>
      </c>
      <c r="AR1779">
        <f t="shared" si="2241"/>
        <v>3643.1111791340695</v>
      </c>
      <c r="AS1779">
        <f t="shared" si="2242"/>
        <v>3636.1889850012076</v>
      </c>
      <c r="AT1779">
        <f t="shared" si="2243"/>
        <v>3628.4446478292907</v>
      </c>
      <c r="AU1779">
        <f t="shared" si="2244"/>
        <v>3634.8921451077704</v>
      </c>
      <c r="AV1779">
        <f t="shared" si="2245"/>
        <v>3621.1921618110223</v>
      </c>
      <c r="AW1779">
        <f t="shared" si="2246"/>
        <v>13.699983296748087</v>
      </c>
      <c r="AX1779">
        <f t="shared" si="2273"/>
        <v>15.308349912493108</v>
      </c>
      <c r="AY1779">
        <f t="shared" si="2247"/>
        <v>-1.6083666157450214</v>
      </c>
      <c r="AZ1779">
        <f t="shared" si="2204"/>
        <v>3694.9667156666669</v>
      </c>
      <c r="BA1779">
        <f t="shared" si="2205"/>
        <v>1088666518.2704484</v>
      </c>
      <c r="BB1779">
        <f t="shared" si="2208"/>
        <v>1088666518.2704484</v>
      </c>
      <c r="BC1779">
        <f t="shared" si="2209"/>
        <v>0</v>
      </c>
      <c r="BD1779">
        <f t="shared" si="2224"/>
        <v>6493304944.6160107</v>
      </c>
      <c r="BE1779">
        <f t="shared" si="2225"/>
        <v>6009809044.2220516</v>
      </c>
      <c r="BF1779">
        <f t="shared" si="2226"/>
        <v>1.0804511252913771</v>
      </c>
      <c r="BG1779">
        <f t="shared" si="2227"/>
        <v>51.933501929301748</v>
      </c>
      <c r="BH1779">
        <f t="shared" si="2248"/>
        <v>98942504</v>
      </c>
      <c r="BI1779">
        <f t="shared" si="2249"/>
        <v>0.37832798383989885</v>
      </c>
      <c r="BJ1779">
        <f t="shared" si="2210"/>
        <v>3540.0146999999833</v>
      </c>
      <c r="BK1779">
        <f t="shared" si="2250"/>
        <v>9.9428147030682611E-3</v>
      </c>
      <c r="BL1779">
        <f t="shared" si="2251"/>
        <v>1.0099428147030682</v>
      </c>
      <c r="BM1779">
        <f t="shared" si="2252"/>
        <v>41.773309763727809</v>
      </c>
      <c r="BN1779">
        <f t="shared" si="2253"/>
        <v>3693.7750244999997</v>
      </c>
      <c r="BO1779">
        <f t="shared" si="2212"/>
        <v>3619.0449950999996</v>
      </c>
      <c r="BP1779">
        <f t="shared" si="2254"/>
        <v>3612.002215250001</v>
      </c>
      <c r="BQ1779">
        <f t="shared" si="2255"/>
        <v>7.0427798499986238</v>
      </c>
      <c r="BR1779">
        <f t="shared" si="2256"/>
        <v>32.450195999999778</v>
      </c>
      <c r="BS1779">
        <f t="shared" si="2257"/>
        <v>17.550048999999944</v>
      </c>
      <c r="BT1779">
        <f t="shared" si="2258"/>
        <v>49.699951000000056</v>
      </c>
      <c r="BU1779">
        <f t="shared" si="2259"/>
        <v>-3.149902000000111</v>
      </c>
      <c r="BV1779">
        <f t="shared" si="2260"/>
        <v>3646.5566895333332</v>
      </c>
      <c r="BW1779">
        <f t="shared" si="2261"/>
        <v>3639.5333543333331</v>
      </c>
      <c r="BX1779">
        <f t="shared" si="2262"/>
        <v>3628.7572843090902</v>
      </c>
      <c r="BY1779">
        <f t="shared" si="2263"/>
        <v>3636.5807163857144</v>
      </c>
      <c r="BZ1779">
        <f t="shared" si="2264"/>
        <v>3727.6999510000001</v>
      </c>
      <c r="CA1779">
        <f t="shared" si="2265"/>
        <v>3537.9499510000001</v>
      </c>
      <c r="CB1779">
        <f t="shared" si="2266"/>
        <v>3607.7953279433336</v>
      </c>
      <c r="CC1779">
        <f t="shared" si="2267"/>
        <v>3599.7368225694445</v>
      </c>
      <c r="CD1779">
        <f t="shared" si="2268"/>
        <v>3633.0427874757543</v>
      </c>
      <c r="CE1779">
        <f t="shared" si="2269"/>
        <v>3667.83593119121</v>
      </c>
      <c r="CF1779">
        <f t="shared" si="2270"/>
        <v>3660.9499510000001</v>
      </c>
      <c r="CG1779">
        <f t="shared" si="2271"/>
        <v>3674</v>
      </c>
      <c r="CH1779">
        <f t="shared" si="2272"/>
        <v>3600.4499510000001</v>
      </c>
    </row>
    <row r="1780" spans="1:86">
      <c r="A1780" s="1">
        <v>42095</v>
      </c>
      <c r="B1780">
        <v>3699.9499510000001</v>
      </c>
      <c r="C1780">
        <v>3757.5500489999999</v>
      </c>
      <c r="D1780">
        <v>3600</v>
      </c>
      <c r="E1780">
        <v>3644.6999510000001</v>
      </c>
      <c r="F1780">
        <v>694487</v>
      </c>
      <c r="G1780">
        <f t="shared" si="2206"/>
        <v>-300408.60945456702</v>
      </c>
      <c r="H1780">
        <f t="shared" si="2234"/>
        <v>15519435.818866158</v>
      </c>
      <c r="I1780">
        <f t="shared" si="2207"/>
        <v>3675.5499877500001</v>
      </c>
      <c r="J1780">
        <f t="shared" si="2214"/>
        <v>3686.1875612499998</v>
      </c>
      <c r="K1780">
        <f t="shared" si="2215"/>
        <v>3581.8374632500004</v>
      </c>
      <c r="L1780">
        <f t="shared" si="2216"/>
        <v>2</v>
      </c>
      <c r="M1780">
        <f t="shared" si="2217"/>
        <v>5</v>
      </c>
      <c r="N1780">
        <f t="shared" si="2218"/>
        <v>80</v>
      </c>
      <c r="O1780">
        <f t="shared" si="2219"/>
        <v>50</v>
      </c>
      <c r="P1780">
        <f t="shared" si="2194"/>
        <v>157.55004899999994</v>
      </c>
      <c r="Q1780">
        <f t="shared" si="2195"/>
        <v>112.85009799999989</v>
      </c>
      <c r="R1780">
        <f t="shared" si="2196"/>
        <v>44.699951000000056</v>
      </c>
      <c r="S1780">
        <f t="shared" si="2197"/>
        <v>157.55004899999994</v>
      </c>
      <c r="T1780">
        <f t="shared" si="2233"/>
        <v>74.391803187762306</v>
      </c>
      <c r="U1780">
        <f t="shared" si="2198"/>
        <v>-86.650146999999833</v>
      </c>
      <c r="V1780">
        <f t="shared" si="2199"/>
        <v>-19</v>
      </c>
      <c r="W1780">
        <f t="shared" si="2200"/>
        <v>0</v>
      </c>
      <c r="X1780">
        <f t="shared" si="2201"/>
        <v>0</v>
      </c>
      <c r="Y1780">
        <f t="shared" si="2231"/>
        <v>13.936319639309174</v>
      </c>
      <c r="Z1780">
        <f t="shared" si="2232"/>
        <v>14.217049754345016</v>
      </c>
      <c r="AA1780">
        <f t="shared" si="2228"/>
        <v>18.733676348904179</v>
      </c>
      <c r="AB1780">
        <f t="shared" si="2229"/>
        <v>19.111043347694746</v>
      </c>
      <c r="AC1780">
        <f t="shared" si="2230"/>
        <v>0.99714570966813276</v>
      </c>
      <c r="AD1780">
        <f t="shared" si="2238"/>
        <v>9.1734386925028275</v>
      </c>
      <c r="AE1780">
        <f t="shared" si="2211"/>
        <v>3634.9</v>
      </c>
      <c r="AF1780">
        <f t="shared" si="2213"/>
        <v>3631.5416666666665</v>
      </c>
      <c r="AG1780">
        <f t="shared" si="2235"/>
        <v>3644.5424926499995</v>
      </c>
      <c r="AH1780">
        <f t="shared" si="2220"/>
        <v>3624.9800048999996</v>
      </c>
      <c r="AI1780">
        <f t="shared" si="2221"/>
        <v>3701.2457680426533</v>
      </c>
      <c r="AJ1780">
        <f t="shared" si="2222"/>
        <v>3548.7142417573459</v>
      </c>
      <c r="AK1780">
        <f t="shared" si="2223"/>
        <v>0.62928439503788014</v>
      </c>
      <c r="AL1780">
        <f t="shared" si="2202"/>
        <v>-0.43256189022194375</v>
      </c>
      <c r="AM1780">
        <f t="shared" si="2203"/>
        <v>-300408.60945456702</v>
      </c>
      <c r="AN1780">
        <f t="shared" si="2236"/>
        <v>-1014952.1097581051</v>
      </c>
      <c r="AO1780">
        <f t="shared" si="2237"/>
        <v>5225643</v>
      </c>
      <c r="AP1780">
        <f t="shared" si="2239"/>
        <v>-0.19422530581559153</v>
      </c>
      <c r="AQ1780">
        <f t="shared" si="2240"/>
        <v>3646.4208053149091</v>
      </c>
      <c r="AR1780">
        <f t="shared" si="2241"/>
        <v>3639.0752291158597</v>
      </c>
      <c r="AS1780">
        <f t="shared" si="2242"/>
        <v>3637.7209588809901</v>
      </c>
      <c r="AT1780">
        <f t="shared" si="2243"/>
        <v>3629.9076251146544</v>
      </c>
      <c r="AU1780">
        <f t="shared" si="2244"/>
        <v>3636.3633159916048</v>
      </c>
      <c r="AV1780">
        <f t="shared" si="2245"/>
        <v>3622.8377070542506</v>
      </c>
      <c r="AW1780">
        <f t="shared" si="2246"/>
        <v>13.525608937354264</v>
      </c>
      <c r="AX1780">
        <f t="shared" si="2273"/>
        <v>14.95180171746534</v>
      </c>
      <c r="AY1780">
        <f t="shared" si="2247"/>
        <v>-1.4261927801110765</v>
      </c>
      <c r="AZ1780">
        <f t="shared" si="2204"/>
        <v>3667.4166666666665</v>
      </c>
      <c r="BA1780">
        <f t="shared" si="2205"/>
        <v>2546973198.583333</v>
      </c>
      <c r="BB1780">
        <f t="shared" si="2208"/>
        <v>0</v>
      </c>
      <c r="BC1780">
        <f t="shared" si="2209"/>
        <v>2546973198.583333</v>
      </c>
      <c r="BD1780">
        <f t="shared" si="2224"/>
        <v>5355204290.8660107</v>
      </c>
      <c r="BE1780">
        <f t="shared" si="2225"/>
        <v>8556782242.8053846</v>
      </c>
      <c r="BF1780">
        <f t="shared" si="2226"/>
        <v>0.6258432362666132</v>
      </c>
      <c r="BG1780">
        <f t="shared" si="2227"/>
        <v>38.493455107253929</v>
      </c>
      <c r="BH1780">
        <f t="shared" si="2248"/>
        <v>98248017</v>
      </c>
      <c r="BI1780">
        <f t="shared" si="2249"/>
        <v>0.37334294359964609</v>
      </c>
      <c r="BJ1780">
        <f t="shared" si="2210"/>
        <v>-5365.0146999999833</v>
      </c>
      <c r="BK1780">
        <f t="shared" si="2250"/>
        <v>-1.4239967978277137E-2</v>
      </c>
      <c r="BL1780">
        <f t="shared" si="2251"/>
        <v>0.98576003202172291</v>
      </c>
      <c r="BM1780">
        <f t="shared" si="2252"/>
        <v>40.195586503630039</v>
      </c>
      <c r="BN1780">
        <f t="shared" si="2253"/>
        <v>3678.7750244999997</v>
      </c>
      <c r="BO1780">
        <f t="shared" si="2212"/>
        <v>3634.5800048999999</v>
      </c>
      <c r="BP1780">
        <f t="shared" si="2254"/>
        <v>3619.6426571470602</v>
      </c>
      <c r="BQ1780">
        <f t="shared" si="2255"/>
        <v>14.937347752939786</v>
      </c>
      <c r="BR1780">
        <f t="shared" si="2256"/>
        <v>-10.300048999999944</v>
      </c>
      <c r="BS1780">
        <f t="shared" si="2257"/>
        <v>-48</v>
      </c>
      <c r="BT1780">
        <f t="shared" si="2258"/>
        <v>62.550048999999944</v>
      </c>
      <c r="BU1780">
        <f t="shared" si="2259"/>
        <v>28.949951000000056</v>
      </c>
      <c r="BV1780">
        <f t="shared" si="2260"/>
        <v>3651.8200032666668</v>
      </c>
      <c r="BW1780">
        <f t="shared" si="2261"/>
        <v>3646.0261928095242</v>
      </c>
      <c r="BX1780">
        <f t="shared" si="2262"/>
        <v>3631.9754572181814</v>
      </c>
      <c r="BY1780">
        <f t="shared" si="2263"/>
        <v>3636.2911888428566</v>
      </c>
      <c r="BZ1780">
        <f t="shared" si="2264"/>
        <v>3757.5500489999999</v>
      </c>
      <c r="CA1780">
        <f t="shared" si="2265"/>
        <v>3537.9499510000001</v>
      </c>
      <c r="CB1780">
        <f t="shared" si="2266"/>
        <v>3605.0733227166666</v>
      </c>
      <c r="CC1780">
        <f t="shared" si="2267"/>
        <v>3611.7530510638885</v>
      </c>
      <c r="CD1780">
        <f t="shared" si="2268"/>
        <v>3622.3087613680154</v>
      </c>
      <c r="CE1780">
        <f t="shared" si="2269"/>
        <v>3659.3278071229965</v>
      </c>
      <c r="CF1780">
        <f t="shared" si="2270"/>
        <v>3697.3500979999999</v>
      </c>
      <c r="CG1780">
        <f t="shared" si="2271"/>
        <v>3727.6999510000001</v>
      </c>
      <c r="CH1780">
        <f t="shared" si="2272"/>
        <v>3659.8500979999999</v>
      </c>
    </row>
    <row r="1781" spans="1:86">
      <c r="A1781" s="1">
        <v>42100</v>
      </c>
      <c r="B1781">
        <v>3646</v>
      </c>
      <c r="C1781">
        <v>3670.8999020000001</v>
      </c>
      <c r="D1781">
        <v>3619</v>
      </c>
      <c r="E1781">
        <v>3628.9499510000001</v>
      </c>
      <c r="F1781">
        <v>262771</v>
      </c>
      <c r="G1781">
        <f t="shared" si="2206"/>
        <v>-162017.10746968235</v>
      </c>
      <c r="H1781">
        <f t="shared" si="2234"/>
        <v>15357418.711396476</v>
      </c>
      <c r="I1781">
        <f t="shared" si="2207"/>
        <v>3641.2124632500004</v>
      </c>
      <c r="J1781">
        <f t="shared" si="2214"/>
        <v>3686.1875612499998</v>
      </c>
      <c r="K1781">
        <f t="shared" si="2215"/>
        <v>3581.8374632500004</v>
      </c>
      <c r="L1781">
        <f t="shared" si="2216"/>
        <v>3</v>
      </c>
      <c r="M1781">
        <f t="shared" si="2217"/>
        <v>6</v>
      </c>
      <c r="N1781">
        <f t="shared" si="2218"/>
        <v>70</v>
      </c>
      <c r="O1781">
        <f t="shared" si="2219"/>
        <v>40</v>
      </c>
      <c r="P1781">
        <f t="shared" si="2194"/>
        <v>51.899902000000111</v>
      </c>
      <c r="Q1781">
        <f t="shared" si="2195"/>
        <v>41.949951000000056</v>
      </c>
      <c r="R1781">
        <f t="shared" si="2196"/>
        <v>9.9499510000000555</v>
      </c>
      <c r="S1781">
        <f t="shared" si="2197"/>
        <v>51.899902000000111</v>
      </c>
      <c r="T1781">
        <f t="shared" si="2233"/>
        <v>72.785238817207855</v>
      </c>
      <c r="U1781">
        <f t="shared" si="2198"/>
        <v>-20.899902000000111</v>
      </c>
      <c r="V1781">
        <f t="shared" si="2199"/>
        <v>41</v>
      </c>
      <c r="W1781">
        <f t="shared" si="2200"/>
        <v>0</v>
      </c>
      <c r="X1781">
        <f t="shared" si="2201"/>
        <v>41</v>
      </c>
      <c r="Y1781">
        <f t="shared" si="2231"/>
        <v>12.940868236501375</v>
      </c>
      <c r="Z1781">
        <f t="shared" si="2232"/>
        <v>16.130117629034658</v>
      </c>
      <c r="AA1781">
        <f t="shared" si="2228"/>
        <v>17.779522945580968</v>
      </c>
      <c r="AB1781">
        <f t="shared" si="2229"/>
        <v>22.161248477240942</v>
      </c>
      <c r="AC1781">
        <f t="shared" si="2230"/>
        <v>10.970558092817113</v>
      </c>
      <c r="AD1781">
        <f t="shared" si="2238"/>
        <v>8.7566449075816006</v>
      </c>
      <c r="AE1781">
        <f t="shared" si="2211"/>
        <v>3648.4</v>
      </c>
      <c r="AF1781">
        <f t="shared" si="2213"/>
        <v>3633.9083251666666</v>
      </c>
      <c r="AG1781">
        <f t="shared" si="2235"/>
        <v>3642.0699951000001</v>
      </c>
      <c r="AH1781">
        <f t="shared" si="2220"/>
        <v>3622.375</v>
      </c>
      <c r="AI1781">
        <f t="shared" si="2221"/>
        <v>3696.098446556055</v>
      </c>
      <c r="AJ1781">
        <f t="shared" si="2222"/>
        <v>3548.651553443945</v>
      </c>
      <c r="AK1781">
        <f t="shared" si="2223"/>
        <v>0.54459199418329451</v>
      </c>
      <c r="AL1781">
        <f t="shared" si="2202"/>
        <v>-0.61657149179202553</v>
      </c>
      <c r="AM1781">
        <f t="shared" si="2203"/>
        <v>-162017.10746968235</v>
      </c>
      <c r="AN1781">
        <f t="shared" si="2236"/>
        <v>-985156.26136844209</v>
      </c>
      <c r="AO1781">
        <f t="shared" si="2237"/>
        <v>5147507</v>
      </c>
      <c r="AP1781">
        <f t="shared" si="2239"/>
        <v>-0.19138512320011261</v>
      </c>
      <c r="AQ1781">
        <f t="shared" si="2240"/>
        <v>3640.4807148478399</v>
      </c>
      <c r="AR1781">
        <f t="shared" si="2241"/>
        <v>3627.9102608878397</v>
      </c>
      <c r="AS1781">
        <f t="shared" si="2242"/>
        <v>3636.1421774624118</v>
      </c>
      <c r="AT1781">
        <f t="shared" si="2243"/>
        <v>3629.8214344443354</v>
      </c>
      <c r="AU1781">
        <f t="shared" si="2244"/>
        <v>3635.2513112428642</v>
      </c>
      <c r="AV1781">
        <f t="shared" si="2245"/>
        <v>3623.2655641304532</v>
      </c>
      <c r="AW1781">
        <f t="shared" si="2246"/>
        <v>11.985747112410991</v>
      </c>
      <c r="AX1781">
        <f t="shared" si="2273"/>
        <v>14.35859079645447</v>
      </c>
      <c r="AY1781">
        <f t="shared" si="2247"/>
        <v>-2.3728436840434792</v>
      </c>
      <c r="AZ1781">
        <f t="shared" si="2204"/>
        <v>3639.6166176666666</v>
      </c>
      <c r="BA1781">
        <f t="shared" si="2205"/>
        <v>956385698.24088764</v>
      </c>
      <c r="BB1781">
        <f t="shared" si="2208"/>
        <v>0</v>
      </c>
      <c r="BC1781">
        <f t="shared" si="2209"/>
        <v>956385698.24088764</v>
      </c>
      <c r="BD1781">
        <f t="shared" si="2224"/>
        <v>5355204290.8660107</v>
      </c>
      <c r="BE1781">
        <f t="shared" si="2225"/>
        <v>8182926997.0462723</v>
      </c>
      <c r="BF1781">
        <f t="shared" si="2226"/>
        <v>0.6544362784611224</v>
      </c>
      <c r="BG1781">
        <f t="shared" si="2227"/>
        <v>39.55645115989887</v>
      </c>
      <c r="BH1781">
        <f t="shared" si="2248"/>
        <v>97985246</v>
      </c>
      <c r="BI1781">
        <f t="shared" si="2249"/>
        <v>0.33079957569401758</v>
      </c>
      <c r="BJ1781">
        <f t="shared" si="2210"/>
        <v>-1675</v>
      </c>
      <c r="BK1781">
        <f t="shared" si="2250"/>
        <v>-4.3213433785348112E-3</v>
      </c>
      <c r="BL1781">
        <f t="shared" si="2251"/>
        <v>0.99567865662146515</v>
      </c>
      <c r="BM1781">
        <f t="shared" si="2252"/>
        <v>38.855668012463184</v>
      </c>
      <c r="BN1781">
        <f t="shared" si="2253"/>
        <v>3644.9499510000001</v>
      </c>
      <c r="BO1781">
        <f t="shared" si="2212"/>
        <v>3647.4800048999996</v>
      </c>
      <c r="BP1781">
        <f t="shared" si="2254"/>
        <v>3625.7176549852952</v>
      </c>
      <c r="BQ1781">
        <f t="shared" si="2255"/>
        <v>21.762349914704373</v>
      </c>
      <c r="BR1781">
        <f t="shared" si="2256"/>
        <v>5.0998530000001665</v>
      </c>
      <c r="BS1781">
        <f t="shared" si="2257"/>
        <v>9</v>
      </c>
      <c r="BT1781">
        <f t="shared" si="2258"/>
        <v>-1.9001469999998335</v>
      </c>
      <c r="BU1781">
        <f t="shared" si="2259"/>
        <v>6</v>
      </c>
      <c r="BV1781">
        <f t="shared" si="2260"/>
        <v>3649.8366535999999</v>
      </c>
      <c r="BW1781">
        <f t="shared" si="2261"/>
        <v>3645.2857026190468</v>
      </c>
      <c r="BX1781">
        <f t="shared" si="2262"/>
        <v>3632.6972656000003</v>
      </c>
      <c r="BY1781">
        <f t="shared" si="2263"/>
        <v>3634.8061848761909</v>
      </c>
      <c r="BZ1781">
        <f t="shared" si="2264"/>
        <v>3757.5500489999999</v>
      </c>
      <c r="CA1781">
        <f t="shared" si="2265"/>
        <v>3537.9499510000001</v>
      </c>
      <c r="CB1781">
        <f t="shared" si="2266"/>
        <v>3640.6658521166669</v>
      </c>
      <c r="CC1781">
        <f t="shared" si="2267"/>
        <v>3609.8791564583335</v>
      </c>
      <c r="CD1781">
        <f t="shared" si="2268"/>
        <v>3610.5201144507932</v>
      </c>
      <c r="CE1781">
        <f t="shared" si="2269"/>
        <v>3655.69179374137</v>
      </c>
      <c r="CF1781">
        <f t="shared" si="2270"/>
        <v>3644.6999510000001</v>
      </c>
      <c r="CG1781">
        <f t="shared" si="2271"/>
        <v>3757.5500489999999</v>
      </c>
      <c r="CH1781">
        <f t="shared" si="2272"/>
        <v>3600</v>
      </c>
    </row>
    <row r="1782" spans="1:86">
      <c r="A1782" s="1">
        <v>42101</v>
      </c>
      <c r="B1782">
        <v>3640</v>
      </c>
      <c r="C1782">
        <v>3650</v>
      </c>
      <c r="D1782">
        <v>3578</v>
      </c>
      <c r="E1782">
        <v>3599.8999020000001</v>
      </c>
      <c r="F1782">
        <v>306684</v>
      </c>
      <c r="G1782">
        <f t="shared" si="2206"/>
        <v>-120118.73486199905</v>
      </c>
      <c r="H1782">
        <f t="shared" si="2234"/>
        <v>15237299.976534477</v>
      </c>
      <c r="I1782">
        <f t="shared" si="2207"/>
        <v>3616.9749755000003</v>
      </c>
      <c r="J1782">
        <f t="shared" si="2214"/>
        <v>3686.1875612499998</v>
      </c>
      <c r="K1782">
        <f t="shared" si="2215"/>
        <v>3581.8374632500004</v>
      </c>
      <c r="L1782">
        <f t="shared" si="2216"/>
        <v>4</v>
      </c>
      <c r="M1782">
        <f t="shared" si="2217"/>
        <v>7</v>
      </c>
      <c r="N1782">
        <f t="shared" si="2218"/>
        <v>60</v>
      </c>
      <c r="O1782">
        <f t="shared" si="2219"/>
        <v>30</v>
      </c>
      <c r="P1782">
        <f t="shared" si="2194"/>
        <v>72</v>
      </c>
      <c r="Q1782">
        <f t="shared" si="2195"/>
        <v>50.100097999999889</v>
      </c>
      <c r="R1782">
        <f t="shared" si="2196"/>
        <v>21.899902000000111</v>
      </c>
      <c r="S1782">
        <f t="shared" si="2197"/>
        <v>72</v>
      </c>
      <c r="T1782">
        <f t="shared" si="2233"/>
        <v>72.729150330264432</v>
      </c>
      <c r="U1782">
        <f t="shared" si="2198"/>
        <v>14.899902000000111</v>
      </c>
      <c r="V1782">
        <f t="shared" si="2199"/>
        <v>-28</v>
      </c>
      <c r="W1782">
        <f t="shared" si="2200"/>
        <v>14.899902000000111</v>
      </c>
      <c r="X1782">
        <f t="shared" si="2201"/>
        <v>0</v>
      </c>
      <c r="Y1782">
        <f t="shared" si="2231"/>
        <v>13.080799219608426</v>
      </c>
      <c r="Z1782">
        <f t="shared" si="2232"/>
        <v>14.977966369817896</v>
      </c>
      <c r="AA1782">
        <f t="shared" si="2228"/>
        <v>17.98563459109349</v>
      </c>
      <c r="AB1782">
        <f t="shared" si="2229"/>
        <v>20.59417207791191</v>
      </c>
      <c r="AC1782">
        <f t="shared" si="2230"/>
        <v>6.7614063211832818</v>
      </c>
      <c r="AD1782">
        <f t="shared" si="2238"/>
        <v>8.322590811416168</v>
      </c>
      <c r="AE1782">
        <f t="shared" si="2211"/>
        <v>3646.3699705999998</v>
      </c>
      <c r="AF1782">
        <f t="shared" si="2213"/>
        <v>3640.3166503333337</v>
      </c>
      <c r="AG1782">
        <f t="shared" si="2235"/>
        <v>3638.1274902000005</v>
      </c>
      <c r="AH1782">
        <f t="shared" si="2220"/>
        <v>3619.9799803999995</v>
      </c>
      <c r="AI1782">
        <f t="shared" si="2221"/>
        <v>3694.9024986637428</v>
      </c>
      <c r="AJ1782">
        <f t="shared" si="2222"/>
        <v>3545.0574621362562</v>
      </c>
      <c r="AK1782">
        <f t="shared" si="2223"/>
        <v>0.36599437081577274</v>
      </c>
      <c r="AL1782">
        <f t="shared" si="2202"/>
        <v>-0.39166938888888581</v>
      </c>
      <c r="AM1782">
        <f t="shared" si="2203"/>
        <v>-120118.73486199905</v>
      </c>
      <c r="AN1782">
        <f t="shared" si="2236"/>
        <v>-1115988.6925382558</v>
      </c>
      <c r="AO1782">
        <f t="shared" si="2237"/>
        <v>5301354</v>
      </c>
      <c r="AP1782">
        <f t="shared" si="2239"/>
        <v>-0.21051012487342965</v>
      </c>
      <c r="AQ1782">
        <f t="shared" si="2240"/>
        <v>3626.6832384795744</v>
      </c>
      <c r="AR1782">
        <f t="shared" si="2241"/>
        <v>3628.1353225698053</v>
      </c>
      <c r="AS1782">
        <f t="shared" si="2242"/>
        <v>3629.6185678791776</v>
      </c>
      <c r="AT1782">
        <f t="shared" si="2243"/>
        <v>3627.1284965243453</v>
      </c>
      <c r="AU1782">
        <f t="shared" si="2244"/>
        <v>3629.9485998564346</v>
      </c>
      <c r="AV1782">
        <f t="shared" si="2245"/>
        <v>3621.6299677813213</v>
      </c>
      <c r="AW1782">
        <f t="shared" si="2246"/>
        <v>8.318632075113328</v>
      </c>
      <c r="AX1782">
        <f t="shared" si="2273"/>
        <v>13.150599052186241</v>
      </c>
      <c r="AY1782">
        <f t="shared" si="2247"/>
        <v>-4.8319669770729128</v>
      </c>
      <c r="AZ1782">
        <f t="shared" si="2204"/>
        <v>3609.2999673333338</v>
      </c>
      <c r="BA1782">
        <f t="shared" si="2205"/>
        <v>1106914551.1816561</v>
      </c>
      <c r="BB1782">
        <f t="shared" si="2208"/>
        <v>0</v>
      </c>
      <c r="BC1782">
        <f t="shared" si="2209"/>
        <v>1106914551.1816561</v>
      </c>
      <c r="BD1782">
        <f t="shared" si="2224"/>
        <v>5355204290.8660107</v>
      </c>
      <c r="BE1782">
        <f t="shared" si="2225"/>
        <v>8621793517.7055149</v>
      </c>
      <c r="BF1782">
        <f t="shared" si="2226"/>
        <v>0.62112416400006421</v>
      </c>
      <c r="BG1782">
        <f t="shared" si="2227"/>
        <v>38.314410320518768</v>
      </c>
      <c r="BH1782">
        <f t="shared" si="2248"/>
        <v>97678562</v>
      </c>
      <c r="BI1782">
        <f t="shared" si="2249"/>
        <v>0.22969304288724665</v>
      </c>
      <c r="BJ1782">
        <f t="shared" si="2210"/>
        <v>-3005.0048999999944</v>
      </c>
      <c r="BK1782">
        <f t="shared" si="2250"/>
        <v>-8.0050839477669999E-3</v>
      </c>
      <c r="BL1782">
        <f t="shared" si="2251"/>
        <v>0.991994916052233</v>
      </c>
      <c r="BM1782">
        <f t="shared" si="2252"/>
        <v>39.487634291482067</v>
      </c>
      <c r="BN1782">
        <f t="shared" si="2253"/>
        <v>3614</v>
      </c>
      <c r="BO1782">
        <f t="shared" si="2212"/>
        <v>3653.7449951000003</v>
      </c>
      <c r="BP1782">
        <f t="shared" si="2254"/>
        <v>3628.6625079264718</v>
      </c>
      <c r="BQ1782">
        <f t="shared" si="2255"/>
        <v>25.082487173528534</v>
      </c>
      <c r="BR1782">
        <f t="shared" si="2256"/>
        <v>5.5</v>
      </c>
      <c r="BS1782">
        <f t="shared" si="2257"/>
        <v>-5.0500489999999445</v>
      </c>
      <c r="BT1782">
        <f t="shared" si="2258"/>
        <v>10.800048999999944</v>
      </c>
      <c r="BU1782">
        <f t="shared" si="2259"/>
        <v>14.949951000000056</v>
      </c>
      <c r="BV1782">
        <f t="shared" si="2260"/>
        <v>3633.669954266667</v>
      </c>
      <c r="BW1782">
        <f t="shared" si="2261"/>
        <v>3635.5690102857138</v>
      </c>
      <c r="BX1782">
        <f t="shared" si="2262"/>
        <v>3628.6108841454547</v>
      </c>
      <c r="BY1782">
        <f t="shared" si="2263"/>
        <v>3630.789985533333</v>
      </c>
      <c r="BZ1782">
        <f t="shared" si="2264"/>
        <v>3757.5500489999999</v>
      </c>
      <c r="CA1782">
        <f t="shared" si="2265"/>
        <v>3537.9499510000001</v>
      </c>
      <c r="CB1782">
        <f t="shared" si="2266"/>
        <v>3662.4248201033324</v>
      </c>
      <c r="CC1782">
        <f t="shared" si="2267"/>
        <v>3640.6076518194445</v>
      </c>
      <c r="CD1782">
        <f t="shared" si="2268"/>
        <v>3605.3543682649606</v>
      </c>
      <c r="CE1782">
        <f t="shared" si="2269"/>
        <v>3650.9855086017815</v>
      </c>
      <c r="CF1782">
        <f t="shared" si="2270"/>
        <v>3628.9499510000001</v>
      </c>
      <c r="CG1782">
        <f t="shared" si="2271"/>
        <v>3670.8999020000001</v>
      </c>
      <c r="CH1782">
        <f t="shared" si="2272"/>
        <v>3619</v>
      </c>
    </row>
    <row r="1783" spans="1:86">
      <c r="A1783" s="1">
        <v>42102</v>
      </c>
      <c r="B1783">
        <v>3615</v>
      </c>
      <c r="C1783">
        <v>3664.8999020000001</v>
      </c>
      <c r="D1783">
        <v>3606</v>
      </c>
      <c r="E1783">
        <v>3628.6999510000001</v>
      </c>
      <c r="F1783">
        <v>256031</v>
      </c>
      <c r="G1783">
        <f t="shared" si="2206"/>
        <v>-58682.924463948919</v>
      </c>
      <c r="H1783">
        <f t="shared" si="2234"/>
        <v>15178617.052070528</v>
      </c>
      <c r="I1783">
        <f t="shared" si="2207"/>
        <v>3628.6499632500004</v>
      </c>
      <c r="J1783">
        <f t="shared" si="2214"/>
        <v>3686.1875612499998</v>
      </c>
      <c r="K1783">
        <f t="shared" si="2215"/>
        <v>3581.8374632500004</v>
      </c>
      <c r="L1783">
        <f t="shared" si="2216"/>
        <v>5</v>
      </c>
      <c r="M1783">
        <f t="shared" si="2217"/>
        <v>8</v>
      </c>
      <c r="N1783">
        <f t="shared" si="2218"/>
        <v>50</v>
      </c>
      <c r="O1783">
        <f t="shared" si="2219"/>
        <v>20</v>
      </c>
      <c r="P1783">
        <f t="shared" si="2194"/>
        <v>58.899902000000111</v>
      </c>
      <c r="Q1783">
        <f t="shared" si="2195"/>
        <v>36.199951000000056</v>
      </c>
      <c r="R1783">
        <f t="shared" si="2196"/>
        <v>22.699951000000056</v>
      </c>
      <c r="S1783">
        <f t="shared" si="2197"/>
        <v>58.899902000000111</v>
      </c>
      <c r="T1783">
        <f t="shared" si="2233"/>
        <v>71.741346878102689</v>
      </c>
      <c r="U1783">
        <f t="shared" si="2198"/>
        <v>2.100097999999889</v>
      </c>
      <c r="V1783">
        <f t="shared" si="2199"/>
        <v>-19</v>
      </c>
      <c r="W1783">
        <f t="shared" si="2200"/>
        <v>2.100097999999889</v>
      </c>
      <c r="X1783">
        <f t="shared" si="2201"/>
        <v>0</v>
      </c>
      <c r="Y1783">
        <f t="shared" si="2231"/>
        <v>12.296463418207818</v>
      </c>
      <c r="Z1783">
        <f t="shared" si="2232"/>
        <v>13.908111629116618</v>
      </c>
      <c r="AA1783">
        <f t="shared" si="2228"/>
        <v>17.139995209597906</v>
      </c>
      <c r="AB1783">
        <f t="shared" si="2229"/>
        <v>19.386465733279582</v>
      </c>
      <c r="AC1783">
        <f t="shared" si="2230"/>
        <v>6.1502550909458655</v>
      </c>
      <c r="AD1783">
        <f t="shared" si="2238"/>
        <v>7.8448830559480625</v>
      </c>
      <c r="AE1783">
        <f t="shared" si="2211"/>
        <v>3639.9199705999999</v>
      </c>
      <c r="AF1783">
        <f t="shared" si="2213"/>
        <v>3643.4249673333329</v>
      </c>
      <c r="AG1783">
        <f t="shared" si="2235"/>
        <v>3635.9974853000008</v>
      </c>
      <c r="AH1783">
        <f t="shared" si="2220"/>
        <v>3623.4099852999998</v>
      </c>
      <c r="AI1783">
        <f t="shared" si="2221"/>
        <v>3696.4510901591043</v>
      </c>
      <c r="AJ1783">
        <f t="shared" si="2222"/>
        <v>3550.3688804408953</v>
      </c>
      <c r="AK1783">
        <f t="shared" si="2223"/>
        <v>0.53621225137684148</v>
      </c>
      <c r="AL1783">
        <f t="shared" si="2202"/>
        <v>-0.22920241870691016</v>
      </c>
      <c r="AM1783">
        <f t="shared" si="2203"/>
        <v>-58682.924463948919</v>
      </c>
      <c r="AN1783">
        <f t="shared" si="2236"/>
        <v>-1267148.9387228745</v>
      </c>
      <c r="AO1783">
        <f t="shared" si="2237"/>
        <v>5338599</v>
      </c>
      <c r="AP1783">
        <f t="shared" si="2239"/>
        <v>-0.23735608138443709</v>
      </c>
      <c r="AQ1783">
        <f t="shared" si="2240"/>
        <v>3627.3689207365192</v>
      </c>
      <c r="AR1783">
        <f t="shared" si="2241"/>
        <v>3636.9887416724109</v>
      </c>
      <c r="AS1783">
        <f t="shared" si="2242"/>
        <v>3629.4532168409255</v>
      </c>
      <c r="AT1783">
        <f t="shared" si="2243"/>
        <v>3627.2699274271545</v>
      </c>
      <c r="AU1783">
        <f t="shared" si="2244"/>
        <v>3629.7613025279693</v>
      </c>
      <c r="AV1783">
        <f t="shared" si="2245"/>
        <v>3622.124866606629</v>
      </c>
      <c r="AW1783">
        <f t="shared" si="2246"/>
        <v>7.6364359213403077</v>
      </c>
      <c r="AX1783">
        <f t="shared" si="2273"/>
        <v>12.047766426017054</v>
      </c>
      <c r="AY1783">
        <f t="shared" si="2247"/>
        <v>-4.4113305046767461</v>
      </c>
      <c r="AZ1783">
        <f t="shared" si="2204"/>
        <v>3633.1999510000001</v>
      </c>
      <c r="BA1783">
        <f t="shared" si="2205"/>
        <v>930211816.65448105</v>
      </c>
      <c r="BB1783">
        <f t="shared" si="2208"/>
        <v>930211816.65448105</v>
      </c>
      <c r="BC1783">
        <f t="shared" si="2209"/>
        <v>0</v>
      </c>
      <c r="BD1783">
        <f t="shared" si="2224"/>
        <v>5607768516.9947414</v>
      </c>
      <c r="BE1783">
        <f t="shared" si="2225"/>
        <v>8621793517.7055149</v>
      </c>
      <c r="BF1783">
        <f t="shared" si="2226"/>
        <v>0.65041786322982087</v>
      </c>
      <c r="BG1783">
        <f t="shared" si="2227"/>
        <v>39.409284019561667</v>
      </c>
      <c r="BH1783">
        <f t="shared" si="2248"/>
        <v>97934593</v>
      </c>
      <c r="BI1783">
        <f t="shared" si="2249"/>
        <v>0.21082751706719785</v>
      </c>
      <c r="BJ1783">
        <f t="shared" si="2210"/>
        <v>2780.0048999999944</v>
      </c>
      <c r="BK1783">
        <f t="shared" si="2250"/>
        <v>8.0002360576746784E-3</v>
      </c>
      <c r="BL1783">
        <f t="shared" si="2251"/>
        <v>1.0080002360576747</v>
      </c>
      <c r="BM1783">
        <f t="shared" si="2252"/>
        <v>38.496042361634551</v>
      </c>
      <c r="BN1783">
        <f t="shared" si="2253"/>
        <v>3635.4499510000001</v>
      </c>
      <c r="BO1783">
        <f t="shared" si="2212"/>
        <v>3653.3899901999998</v>
      </c>
      <c r="BP1783">
        <f t="shared" si="2254"/>
        <v>3630.3183881176478</v>
      </c>
      <c r="BQ1783">
        <f t="shared" si="2255"/>
        <v>23.071602082352001</v>
      </c>
      <c r="BR1783">
        <f t="shared" si="2256"/>
        <v>41.399902000000111</v>
      </c>
      <c r="BS1783">
        <f t="shared" si="2257"/>
        <v>38.949951000000056</v>
      </c>
      <c r="BT1783">
        <f t="shared" si="2258"/>
        <v>29.899902000000111</v>
      </c>
      <c r="BU1783">
        <f t="shared" si="2259"/>
        <v>-10</v>
      </c>
      <c r="BV1783">
        <f t="shared" si="2260"/>
        <v>3627.7799477333333</v>
      </c>
      <c r="BW1783">
        <f t="shared" si="2261"/>
        <v>3632.2499533333335</v>
      </c>
      <c r="BX1783">
        <f t="shared" si="2262"/>
        <v>3630.1963333454551</v>
      </c>
      <c r="BY1783">
        <f t="shared" si="2263"/>
        <v>3629.8921246571422</v>
      </c>
      <c r="BZ1783">
        <f t="shared" si="2264"/>
        <v>3757.5500489999999</v>
      </c>
      <c r="CA1783">
        <f t="shared" si="2265"/>
        <v>3537.9499510000001</v>
      </c>
      <c r="CB1783">
        <f t="shared" si="2266"/>
        <v>3661.6040137199998</v>
      </c>
      <c r="CC1783">
        <f t="shared" si="2267"/>
        <v>3659.2581779749999</v>
      </c>
      <c r="CD1783">
        <f t="shared" si="2268"/>
        <v>3609.5562067621422</v>
      </c>
      <c r="CE1783">
        <f t="shared" si="2269"/>
        <v>3646.5394074956639</v>
      </c>
      <c r="CF1783">
        <f t="shared" si="2270"/>
        <v>3599.8999020000001</v>
      </c>
      <c r="CG1783">
        <f t="shared" si="2271"/>
        <v>3650</v>
      </c>
      <c r="CH1783">
        <f t="shared" si="2272"/>
        <v>3578</v>
      </c>
    </row>
    <row r="1784" spans="1:86">
      <c r="A1784" s="1">
        <v>42103</v>
      </c>
      <c r="B1784">
        <v>3639</v>
      </c>
      <c r="C1784">
        <v>3667</v>
      </c>
      <c r="D1784">
        <v>3625</v>
      </c>
      <c r="E1784">
        <v>3659.1999510000001</v>
      </c>
      <c r="F1784">
        <v>238584</v>
      </c>
      <c r="G1784">
        <f t="shared" si="2206"/>
        <v>149966.52901828635</v>
      </c>
      <c r="H1784">
        <f t="shared" si="2234"/>
        <v>15328583.581088815</v>
      </c>
      <c r="I1784">
        <f t="shared" si="2207"/>
        <v>3647.5499877500001</v>
      </c>
      <c r="J1784">
        <f t="shared" si="2214"/>
        <v>3686.1875612499998</v>
      </c>
      <c r="K1784">
        <f t="shared" si="2215"/>
        <v>3581.8374632500004</v>
      </c>
      <c r="L1784">
        <f t="shared" si="2216"/>
        <v>6</v>
      </c>
      <c r="M1784">
        <f t="shared" si="2217"/>
        <v>9</v>
      </c>
      <c r="N1784">
        <f t="shared" si="2218"/>
        <v>40</v>
      </c>
      <c r="O1784">
        <f t="shared" si="2219"/>
        <v>10</v>
      </c>
      <c r="P1784">
        <f t="shared" si="2194"/>
        <v>42</v>
      </c>
      <c r="Q1784">
        <f t="shared" si="2195"/>
        <v>7.8000489999999445</v>
      </c>
      <c r="R1784">
        <f t="shared" si="2196"/>
        <v>34.199951000000056</v>
      </c>
      <c r="S1784">
        <f t="shared" si="2197"/>
        <v>42</v>
      </c>
      <c r="T1784">
        <f t="shared" si="2233"/>
        <v>69.616964958238214</v>
      </c>
      <c r="U1784">
        <f t="shared" si="2198"/>
        <v>21.350097999999889</v>
      </c>
      <c r="V1784">
        <f t="shared" si="2199"/>
        <v>-8.399902000000111</v>
      </c>
      <c r="W1784">
        <f t="shared" si="2200"/>
        <v>21.350097999999889</v>
      </c>
      <c r="X1784">
        <f t="shared" si="2201"/>
        <v>0</v>
      </c>
      <c r="Y1784">
        <f t="shared" si="2231"/>
        <v>12.943151602621537</v>
      </c>
      <c r="Z1784">
        <f t="shared" si="2232"/>
        <v>12.914675084179716</v>
      </c>
      <c r="AA1784">
        <f t="shared" si="2228"/>
        <v>18.591950410917608</v>
      </c>
      <c r="AB1784">
        <f t="shared" si="2229"/>
        <v>18.551045843390281</v>
      </c>
      <c r="AC1784">
        <f t="shared" si="2230"/>
        <v>0.11012726934376887</v>
      </c>
      <c r="AD1784">
        <f t="shared" si="2238"/>
        <v>6.6562833487570918</v>
      </c>
      <c r="AE1784">
        <f t="shared" si="2211"/>
        <v>3632.2899411999997</v>
      </c>
      <c r="AF1784">
        <f t="shared" si="2213"/>
        <v>3643.1333006666664</v>
      </c>
      <c r="AG1784">
        <f t="shared" si="2235"/>
        <v>3636.6199828500003</v>
      </c>
      <c r="AH1784">
        <f t="shared" si="2220"/>
        <v>3630.5999754999998</v>
      </c>
      <c r="AI1784">
        <f t="shared" si="2221"/>
        <v>3702.1472802767821</v>
      </c>
      <c r="AJ1784">
        <f t="shared" si="2222"/>
        <v>3559.0526707232175</v>
      </c>
      <c r="AK1784">
        <f t="shared" si="2223"/>
        <v>0.69986759521709607</v>
      </c>
      <c r="AL1784">
        <f t="shared" si="2202"/>
        <v>0.6285690952380979</v>
      </c>
      <c r="AM1784">
        <f t="shared" si="2203"/>
        <v>149966.52901828635</v>
      </c>
      <c r="AN1784">
        <f t="shared" si="2236"/>
        <v>-983226.60970458807</v>
      </c>
      <c r="AO1784">
        <f t="shared" si="2237"/>
        <v>5394516</v>
      </c>
      <c r="AP1784">
        <f t="shared" si="2239"/>
        <v>-0.18226410111761426</v>
      </c>
      <c r="AQ1784">
        <f t="shared" si="2240"/>
        <v>3638.1914710261026</v>
      </c>
      <c r="AR1784">
        <f t="shared" si="2241"/>
        <v>3645.4279782257736</v>
      </c>
      <c r="AS1784">
        <f t="shared" si="2242"/>
        <v>3634.8076289895589</v>
      </c>
      <c r="AT1784">
        <f t="shared" si="2243"/>
        <v>3630.1436295487106</v>
      </c>
      <c r="AU1784">
        <f t="shared" si="2244"/>
        <v>3634.1770997987737</v>
      </c>
      <c r="AV1784">
        <f t="shared" si="2245"/>
        <v>3624.7201225141648</v>
      </c>
      <c r="AW1784">
        <f t="shared" si="2246"/>
        <v>9.4569772846089108</v>
      </c>
      <c r="AX1784">
        <f t="shared" si="2273"/>
        <v>11.529608597735425</v>
      </c>
      <c r="AY1784">
        <f t="shared" si="2247"/>
        <v>-2.0726313131265144</v>
      </c>
      <c r="AZ1784">
        <f t="shared" si="2204"/>
        <v>3650.3999836666667</v>
      </c>
      <c r="BA1784">
        <f t="shared" si="2205"/>
        <v>870927029.70312798</v>
      </c>
      <c r="BB1784">
        <f t="shared" si="2208"/>
        <v>870927029.70312798</v>
      </c>
      <c r="BC1784">
        <f t="shared" si="2209"/>
        <v>0</v>
      </c>
      <c r="BD1784">
        <f t="shared" si="2224"/>
        <v>5829613037.1931324</v>
      </c>
      <c r="BE1784">
        <f t="shared" si="2225"/>
        <v>8621793517.7055149</v>
      </c>
      <c r="BF1784">
        <f t="shared" si="2226"/>
        <v>0.67614853281067033</v>
      </c>
      <c r="BG1784">
        <f t="shared" si="2227"/>
        <v>40.339416201788652</v>
      </c>
      <c r="BH1784">
        <f t="shared" si="2248"/>
        <v>98173177</v>
      </c>
      <c r="BI1784">
        <f t="shared" si="2249"/>
        <v>0.26090227562312857</v>
      </c>
      <c r="BJ1784">
        <f t="shared" si="2210"/>
        <v>2950</v>
      </c>
      <c r="BK1784">
        <f t="shared" si="2250"/>
        <v>8.4052141019801824E-3</v>
      </c>
      <c r="BL1784">
        <f t="shared" si="2251"/>
        <v>1.0084052141019801</v>
      </c>
      <c r="BM1784">
        <f t="shared" si="2252"/>
        <v>37.70874059015491</v>
      </c>
      <c r="BN1784">
        <f t="shared" si="2253"/>
        <v>3646</v>
      </c>
      <c r="BO1784">
        <f t="shared" si="2212"/>
        <v>3643.8349853</v>
      </c>
      <c r="BP1784">
        <f t="shared" si="2254"/>
        <v>3631.5022116470595</v>
      </c>
      <c r="BQ1784">
        <f t="shared" si="2255"/>
        <v>12.332773652940432</v>
      </c>
      <c r="BR1784">
        <f t="shared" si="2256"/>
        <v>44.449951000000056</v>
      </c>
      <c r="BS1784">
        <f t="shared" si="2257"/>
        <v>51.699951000000056</v>
      </c>
      <c r="BT1784">
        <f t="shared" si="2258"/>
        <v>38.100097999999889</v>
      </c>
      <c r="BU1784">
        <f t="shared" si="2259"/>
        <v>49</v>
      </c>
      <c r="BV1784">
        <f t="shared" si="2260"/>
        <v>3634.2066078666667</v>
      </c>
      <c r="BW1784">
        <f t="shared" si="2261"/>
        <v>3636.7570915238093</v>
      </c>
      <c r="BX1784">
        <f t="shared" si="2262"/>
        <v>3636.703599836364</v>
      </c>
      <c r="BY1784">
        <f t="shared" si="2263"/>
        <v>3632.1018832952382</v>
      </c>
      <c r="BZ1784">
        <f t="shared" si="2264"/>
        <v>3757.5500489999999</v>
      </c>
      <c r="CA1784">
        <f t="shared" si="2265"/>
        <v>3537.9499510000001</v>
      </c>
      <c r="CB1784">
        <f t="shared" si="2266"/>
        <v>3632.7787766566667</v>
      </c>
      <c r="CC1784">
        <f t="shared" si="2267"/>
        <v>3658.5255615444439</v>
      </c>
      <c r="CD1784">
        <f t="shared" si="2268"/>
        <v>3618.6974385524213</v>
      </c>
      <c r="CE1784">
        <f t="shared" si="2269"/>
        <v>3647.0542893034044</v>
      </c>
      <c r="CF1784">
        <f t="shared" si="2270"/>
        <v>3628.6999510000001</v>
      </c>
      <c r="CG1784">
        <f t="shared" si="2271"/>
        <v>3664.8999020000001</v>
      </c>
      <c r="CH1784">
        <f t="shared" si="2272"/>
        <v>3606</v>
      </c>
    </row>
    <row r="1785" spans="1:86">
      <c r="A1785" s="1">
        <v>42104</v>
      </c>
      <c r="B1785">
        <v>3660</v>
      </c>
      <c r="C1785">
        <v>3688.3500979999999</v>
      </c>
      <c r="D1785">
        <v>3633.3999020000001</v>
      </c>
      <c r="E1785">
        <v>3666.6000979999999</v>
      </c>
      <c r="F1785">
        <v>201302</v>
      </c>
      <c r="G1785">
        <f t="shared" si="2206"/>
        <v>41946.117083767356</v>
      </c>
      <c r="H1785">
        <f t="shared" si="2234"/>
        <v>15370529.698172582</v>
      </c>
      <c r="I1785">
        <f t="shared" si="2207"/>
        <v>3662.0875244999997</v>
      </c>
      <c r="J1785">
        <f t="shared" si="2214"/>
        <v>3686.1875612499998</v>
      </c>
      <c r="K1785">
        <f t="shared" si="2215"/>
        <v>3581.8374632500004</v>
      </c>
      <c r="L1785">
        <f t="shared" si="2216"/>
        <v>7</v>
      </c>
      <c r="M1785">
        <f t="shared" si="2217"/>
        <v>10</v>
      </c>
      <c r="N1785">
        <f t="shared" si="2218"/>
        <v>30</v>
      </c>
      <c r="O1785">
        <f t="shared" si="2219"/>
        <v>0</v>
      </c>
      <c r="P1785">
        <f t="shared" si="2194"/>
        <v>54.950195999999778</v>
      </c>
      <c r="Q1785">
        <f t="shared" si="2195"/>
        <v>21.75</v>
      </c>
      <c r="R1785">
        <f t="shared" si="2196"/>
        <v>33.200195999999778</v>
      </c>
      <c r="S1785">
        <f t="shared" si="2197"/>
        <v>54.950195999999778</v>
      </c>
      <c r="T1785">
        <f t="shared" si="2233"/>
        <v>68.569338604078325</v>
      </c>
      <c r="U1785">
        <f t="shared" si="2198"/>
        <v>-8.350097999999889</v>
      </c>
      <c r="V1785">
        <f t="shared" si="2199"/>
        <v>-9.350097999999889</v>
      </c>
      <c r="W1785">
        <f t="shared" si="2200"/>
        <v>0</v>
      </c>
      <c r="X1785">
        <f t="shared" si="2201"/>
        <v>0</v>
      </c>
      <c r="Y1785">
        <f t="shared" si="2231"/>
        <v>12.018640773862856</v>
      </c>
      <c r="Z1785">
        <f t="shared" si="2232"/>
        <v>11.992198292452594</v>
      </c>
      <c r="AA1785">
        <f t="shared" si="2228"/>
        <v>17.527718683796696</v>
      </c>
      <c r="AB1785">
        <f t="shared" si="2229"/>
        <v>17.489155556386436</v>
      </c>
      <c r="AC1785">
        <f t="shared" si="2230"/>
        <v>0.11012726934378238</v>
      </c>
      <c r="AD1785">
        <f t="shared" si="2238"/>
        <v>6.2808932546141296</v>
      </c>
      <c r="AE1785">
        <f t="shared" si="2211"/>
        <v>3636.6699705999999</v>
      </c>
      <c r="AF1785">
        <f t="shared" si="2213"/>
        <v>3638.0083006666664</v>
      </c>
      <c r="AG1785">
        <f t="shared" si="2235"/>
        <v>3637.1274902000005</v>
      </c>
      <c r="AH1785">
        <f t="shared" si="2220"/>
        <v>3635.7849852999998</v>
      </c>
      <c r="AI1785">
        <f t="shared" si="2221"/>
        <v>3709.4694093865742</v>
      </c>
      <c r="AJ1785">
        <f t="shared" si="2222"/>
        <v>3562.1005612134254</v>
      </c>
      <c r="AK1785">
        <f t="shared" si="2223"/>
        <v>0.70910194442039987</v>
      </c>
      <c r="AL1785">
        <f t="shared" si="2202"/>
        <v>0.20837407022169355</v>
      </c>
      <c r="AM1785">
        <f t="shared" si="2203"/>
        <v>41946.117083767356</v>
      </c>
      <c r="AN1785">
        <f t="shared" si="2236"/>
        <v>-1030810.0471897243</v>
      </c>
      <c r="AO1785">
        <f t="shared" si="2237"/>
        <v>5397310</v>
      </c>
      <c r="AP1785">
        <f t="shared" si="2239"/>
        <v>-0.19098588874638001</v>
      </c>
      <c r="AQ1785">
        <f t="shared" si="2240"/>
        <v>3647.8504041972278</v>
      </c>
      <c r="AR1785">
        <f t="shared" si="2241"/>
        <v>3651.0629904664283</v>
      </c>
      <c r="AS1785">
        <f t="shared" si="2242"/>
        <v>3640.5302734114384</v>
      </c>
      <c r="AT1785">
        <f t="shared" si="2243"/>
        <v>3633.4247117093264</v>
      </c>
      <c r="AU1785">
        <f t="shared" si="2244"/>
        <v>3639.0405495289579</v>
      </c>
      <c r="AV1785">
        <f t="shared" si="2245"/>
        <v>3627.6517207981733</v>
      </c>
      <c r="AW1785">
        <f t="shared" si="2246"/>
        <v>11.388828730784553</v>
      </c>
      <c r="AX1785">
        <f t="shared" si="2273"/>
        <v>11.501452624345252</v>
      </c>
      <c r="AY1785">
        <f t="shared" si="2247"/>
        <v>-0.11262389356069846</v>
      </c>
      <c r="AZ1785">
        <f t="shared" si="2204"/>
        <v>3662.7833659999997</v>
      </c>
      <c r="BA1785">
        <f t="shared" si="2205"/>
        <v>737325617.14253199</v>
      </c>
      <c r="BB1785">
        <f t="shared" si="2208"/>
        <v>737325617.14253199</v>
      </c>
      <c r="BC1785">
        <f t="shared" si="2209"/>
        <v>0</v>
      </c>
      <c r="BD1785">
        <f t="shared" si="2224"/>
        <v>5642597080.3356647</v>
      </c>
      <c r="BE1785">
        <f t="shared" si="2225"/>
        <v>8621793517.7055149</v>
      </c>
      <c r="BF1785">
        <f t="shared" si="2226"/>
        <v>0.65445745931495092</v>
      </c>
      <c r="BG1785">
        <f t="shared" si="2227"/>
        <v>39.557224976091995</v>
      </c>
      <c r="BH1785">
        <f t="shared" si="2248"/>
        <v>98374479</v>
      </c>
      <c r="BI1785">
        <f t="shared" si="2249"/>
        <v>0.31394493207519736</v>
      </c>
      <c r="BJ1785">
        <f t="shared" si="2210"/>
        <v>640.01469999998335</v>
      </c>
      <c r="BK1785">
        <f t="shared" si="2250"/>
        <v>2.0223401560708629E-3</v>
      </c>
      <c r="BL1785">
        <f t="shared" si="2251"/>
        <v>1.0020223401560708</v>
      </c>
      <c r="BM1785">
        <f t="shared" si="2252"/>
        <v>38.835101365211642</v>
      </c>
      <c r="BN1785">
        <f t="shared" si="2253"/>
        <v>3660.875</v>
      </c>
      <c r="BO1785">
        <f t="shared" si="2212"/>
        <v>3640.2549804</v>
      </c>
      <c r="BP1785">
        <f t="shared" si="2254"/>
        <v>3634.3066226911769</v>
      </c>
      <c r="BQ1785">
        <f t="shared" si="2255"/>
        <v>5.9483577088230959</v>
      </c>
      <c r="BR1785">
        <f t="shared" si="2256"/>
        <v>105.15014699999983</v>
      </c>
      <c r="BS1785">
        <f t="shared" si="2257"/>
        <v>95.449951000000056</v>
      </c>
      <c r="BT1785">
        <f t="shared" si="2258"/>
        <v>65.400146999999833</v>
      </c>
      <c r="BU1785">
        <f t="shared" si="2259"/>
        <v>55</v>
      </c>
      <c r="BV1785">
        <f t="shared" si="2260"/>
        <v>3645.6433268000005</v>
      </c>
      <c r="BW1785">
        <f t="shared" si="2261"/>
        <v>3643.4618907619047</v>
      </c>
      <c r="BX1785">
        <f t="shared" si="2262"/>
        <v>3643.2490766545452</v>
      </c>
      <c r="BY1785">
        <f t="shared" si="2263"/>
        <v>3634.957132357144</v>
      </c>
      <c r="BZ1785">
        <f t="shared" si="2264"/>
        <v>3757.5500489999999</v>
      </c>
      <c r="CA1785">
        <f t="shared" si="2265"/>
        <v>3537.9499510000001</v>
      </c>
      <c r="CB1785">
        <f t="shared" si="2266"/>
        <v>3625.6831109699997</v>
      </c>
      <c r="CC1785">
        <f t="shared" si="2267"/>
        <v>3633.6503639916664</v>
      </c>
      <c r="CD1785">
        <f t="shared" si="2268"/>
        <v>3618.5477212438891</v>
      </c>
      <c r="CE1785">
        <f t="shared" si="2269"/>
        <v>3646.3165368788787</v>
      </c>
      <c r="CF1785">
        <f t="shared" si="2270"/>
        <v>3659.1999510000001</v>
      </c>
      <c r="CG1785">
        <f t="shared" si="2271"/>
        <v>3667</v>
      </c>
      <c r="CH1785">
        <f t="shared" si="2272"/>
        <v>3625</v>
      </c>
    </row>
    <row r="1786" spans="1:86">
      <c r="A1786" s="1">
        <v>42107</v>
      </c>
      <c r="B1786">
        <v>3661</v>
      </c>
      <c r="C1786">
        <v>3680</v>
      </c>
      <c r="D1786">
        <v>3642.75</v>
      </c>
      <c r="E1786">
        <v>3665.1999510000001</v>
      </c>
      <c r="F1786">
        <v>218690</v>
      </c>
      <c r="G1786">
        <f t="shared" si="2206"/>
        <v>44911.599151141592</v>
      </c>
      <c r="H1786">
        <f t="shared" si="2234"/>
        <v>15415441.297323724</v>
      </c>
      <c r="I1786">
        <f t="shared" si="2207"/>
        <v>3662.2374877500001</v>
      </c>
      <c r="J1786">
        <f t="shared" si="2214"/>
        <v>3686.1875612499998</v>
      </c>
      <c r="K1786">
        <f t="shared" si="2215"/>
        <v>3586.3500367499996</v>
      </c>
      <c r="L1786">
        <f t="shared" si="2216"/>
        <v>8</v>
      </c>
      <c r="M1786">
        <f t="shared" si="2217"/>
        <v>10</v>
      </c>
      <c r="N1786">
        <f t="shared" si="2218"/>
        <v>20</v>
      </c>
      <c r="O1786">
        <f t="shared" si="2219"/>
        <v>0</v>
      </c>
      <c r="P1786">
        <f t="shared" si="2194"/>
        <v>37.25</v>
      </c>
      <c r="Q1786">
        <f t="shared" si="2195"/>
        <v>14.800048999999944</v>
      </c>
      <c r="R1786">
        <f t="shared" si="2196"/>
        <v>22.449951000000056</v>
      </c>
      <c r="S1786">
        <f t="shared" si="2197"/>
        <v>37.25</v>
      </c>
      <c r="T1786">
        <f t="shared" si="2233"/>
        <v>66.332242989501296</v>
      </c>
      <c r="U1786">
        <f t="shared" si="2198"/>
        <v>49</v>
      </c>
      <c r="V1786">
        <f t="shared" si="2199"/>
        <v>-7.649902000000111</v>
      </c>
      <c r="W1786">
        <f t="shared" si="2200"/>
        <v>49</v>
      </c>
      <c r="X1786">
        <f t="shared" si="2201"/>
        <v>0</v>
      </c>
      <c r="Y1786">
        <f t="shared" si="2231"/>
        <v>14.660166432872652</v>
      </c>
      <c r="Z1786">
        <f t="shared" si="2232"/>
        <v>11.135612700134553</v>
      </c>
      <c r="AA1786">
        <f t="shared" si="2228"/>
        <v>22.101116700053367</v>
      </c>
      <c r="AB1786">
        <f t="shared" si="2229"/>
        <v>16.787631773430363</v>
      </c>
      <c r="AC1786">
        <f t="shared" si="2230"/>
        <v>13.663296287989319</v>
      </c>
      <c r="AD1786">
        <f t="shared" si="2238"/>
        <v>7.118419766279934</v>
      </c>
      <c r="AE1786">
        <f t="shared" si="2211"/>
        <v>3643.9199705999999</v>
      </c>
      <c r="AF1786">
        <f t="shared" si="2213"/>
        <v>3641.4249673333329</v>
      </c>
      <c r="AG1786">
        <f t="shared" si="2235"/>
        <v>3636.1274902000005</v>
      </c>
      <c r="AH1786">
        <f t="shared" si="2220"/>
        <v>3646.1599852999998</v>
      </c>
      <c r="AI1786">
        <f t="shared" si="2221"/>
        <v>3702.1479215547956</v>
      </c>
      <c r="AJ1786">
        <f t="shared" si="2222"/>
        <v>3590.1720490452039</v>
      </c>
      <c r="AK1786">
        <f t="shared" si="2223"/>
        <v>0.67003632365864652</v>
      </c>
      <c r="AL1786">
        <f t="shared" si="2202"/>
        <v>0.20536649664429829</v>
      </c>
      <c r="AM1786">
        <f t="shared" si="2203"/>
        <v>44911.599151141592</v>
      </c>
      <c r="AN1786">
        <f t="shared" si="2236"/>
        <v>-923769.87875362812</v>
      </c>
      <c r="AO1786">
        <f t="shared" si="2237"/>
        <v>5307495</v>
      </c>
      <c r="AP1786">
        <f t="shared" si="2239"/>
        <v>-0.17405007046707122</v>
      </c>
      <c r="AQ1786">
        <f t="shared" si="2240"/>
        <v>3653.7492501101706</v>
      </c>
      <c r="AR1786">
        <f t="shared" si="2241"/>
        <v>3659.3812881834961</v>
      </c>
      <c r="AS1786">
        <f t="shared" si="2242"/>
        <v>3644.9708153773795</v>
      </c>
      <c r="AT1786">
        <f t="shared" si="2243"/>
        <v>3636.2844832454871</v>
      </c>
      <c r="AU1786">
        <f t="shared" si="2244"/>
        <v>3642.964459749614</v>
      </c>
      <c r="AV1786">
        <f t="shared" si="2245"/>
        <v>3630.2800969123014</v>
      </c>
      <c r="AW1786">
        <f t="shared" si="2246"/>
        <v>12.684362837312619</v>
      </c>
      <c r="AX1786">
        <f t="shared" si="2273"/>
        <v>11.738034666938725</v>
      </c>
      <c r="AY1786">
        <f t="shared" si="2247"/>
        <v>0.94632817037389394</v>
      </c>
      <c r="AZ1786">
        <f t="shared" si="2204"/>
        <v>3662.6499836666667</v>
      </c>
      <c r="BA1786">
        <f t="shared" si="2205"/>
        <v>800984924.92806339</v>
      </c>
      <c r="BB1786">
        <f t="shared" si="2208"/>
        <v>0</v>
      </c>
      <c r="BC1786">
        <f t="shared" si="2209"/>
        <v>800984924.92806339</v>
      </c>
      <c r="BD1786">
        <f t="shared" si="2224"/>
        <v>5642597080.3356647</v>
      </c>
      <c r="BE1786">
        <f t="shared" si="2225"/>
        <v>8672390005.8698311</v>
      </c>
      <c r="BF1786">
        <f t="shared" si="2226"/>
        <v>0.65063922131229368</v>
      </c>
      <c r="BG1786">
        <f t="shared" si="2227"/>
        <v>39.417409504847555</v>
      </c>
      <c r="BH1786">
        <f t="shared" si="2248"/>
        <v>98155789</v>
      </c>
      <c r="BI1786">
        <f t="shared" si="2249"/>
        <v>0.34940452248026749</v>
      </c>
      <c r="BJ1786">
        <f t="shared" si="2210"/>
        <v>-240.01469999998335</v>
      </c>
      <c r="BK1786">
        <f t="shared" si="2250"/>
        <v>-3.8186520552474865E-4</v>
      </c>
      <c r="BL1786">
        <f t="shared" si="2251"/>
        <v>0.99961813479447525</v>
      </c>
      <c r="BM1786">
        <f t="shared" si="2252"/>
        <v>29.5082333429289</v>
      </c>
      <c r="BN1786">
        <f t="shared" si="2253"/>
        <v>3661.375</v>
      </c>
      <c r="BO1786">
        <f t="shared" si="2212"/>
        <v>3643.5399902000004</v>
      </c>
      <c r="BP1786">
        <f t="shared" si="2254"/>
        <v>3636.4478006029417</v>
      </c>
      <c r="BQ1786">
        <f t="shared" si="2255"/>
        <v>7.0921895970586775</v>
      </c>
      <c r="BR1786">
        <f t="shared" si="2256"/>
        <v>55.149902000000111</v>
      </c>
      <c r="BS1786">
        <f t="shared" si="2257"/>
        <v>97.149902000000111</v>
      </c>
      <c r="BT1786">
        <f t="shared" si="2258"/>
        <v>60.25</v>
      </c>
      <c r="BU1786">
        <f t="shared" si="2259"/>
        <v>91</v>
      </c>
      <c r="BV1786">
        <f t="shared" si="2260"/>
        <v>3655.1533202666665</v>
      </c>
      <c r="BW1786">
        <f t="shared" si="2261"/>
        <v>3651.2309337142851</v>
      </c>
      <c r="BX1786">
        <f t="shared" si="2262"/>
        <v>3648.5972522363645</v>
      </c>
      <c r="BY1786">
        <f t="shared" si="2263"/>
        <v>3637.6307000523811</v>
      </c>
      <c r="BZ1786">
        <f t="shared" si="2264"/>
        <v>3757.5500489999999</v>
      </c>
      <c r="CA1786">
        <f t="shared" si="2265"/>
        <v>3545.6000979999999</v>
      </c>
      <c r="CB1786">
        <f t="shared" si="2266"/>
        <v>3625.197275186667</v>
      </c>
      <c r="CC1786">
        <f t="shared" si="2267"/>
        <v>3628.3067536972217</v>
      </c>
      <c r="CD1786">
        <f t="shared" si="2268"/>
        <v>3641.3732427129362</v>
      </c>
      <c r="CE1786">
        <f t="shared" si="2269"/>
        <v>3638.5740886349618</v>
      </c>
      <c r="CF1786">
        <f t="shared" si="2270"/>
        <v>3666.6000979999999</v>
      </c>
      <c r="CG1786">
        <f t="shared" si="2271"/>
        <v>3688.3500979999999</v>
      </c>
      <c r="CH1786">
        <f t="shared" si="2272"/>
        <v>3633.3999020000001</v>
      </c>
    </row>
    <row r="1787" spans="1:86">
      <c r="A1787" s="1">
        <v>42109</v>
      </c>
      <c r="B1787">
        <v>3655</v>
      </c>
      <c r="C1787">
        <v>3729</v>
      </c>
      <c r="D1787">
        <v>3650.3999020000001</v>
      </c>
      <c r="E1787">
        <v>3680.25</v>
      </c>
      <c r="F1787">
        <v>232802</v>
      </c>
      <c r="G1787">
        <f t="shared" si="2206"/>
        <v>-55978.746812809724</v>
      </c>
      <c r="H1787">
        <f t="shared" si="2234"/>
        <v>15359462.550510915</v>
      </c>
      <c r="I1787">
        <f t="shared" si="2207"/>
        <v>3678.6624755000003</v>
      </c>
      <c r="J1787">
        <f t="shared" si="2214"/>
        <v>3686.1875612499998</v>
      </c>
      <c r="K1787">
        <f t="shared" si="2215"/>
        <v>3616.9749755000003</v>
      </c>
      <c r="L1787">
        <f t="shared" si="2216"/>
        <v>9</v>
      </c>
      <c r="M1787">
        <f t="shared" si="2217"/>
        <v>6</v>
      </c>
      <c r="N1787">
        <f t="shared" si="2218"/>
        <v>10</v>
      </c>
      <c r="O1787">
        <f t="shared" si="2219"/>
        <v>40</v>
      </c>
      <c r="P1787">
        <f t="shared" si="2194"/>
        <v>78.600097999999889</v>
      </c>
      <c r="Q1787">
        <f t="shared" si="2195"/>
        <v>48.75</v>
      </c>
      <c r="R1787">
        <f t="shared" si="2196"/>
        <v>29.850097999999889</v>
      </c>
      <c r="S1787">
        <f t="shared" si="2197"/>
        <v>78.600097999999889</v>
      </c>
      <c r="T1787">
        <f t="shared" si="2233"/>
        <v>67.208518347394048</v>
      </c>
      <c r="U1787">
        <f t="shared" si="2198"/>
        <v>-10.300048999999944</v>
      </c>
      <c r="V1787">
        <f t="shared" si="2199"/>
        <v>-11.850097999999889</v>
      </c>
      <c r="W1787">
        <f t="shared" si="2200"/>
        <v>0</v>
      </c>
      <c r="X1787">
        <f t="shared" si="2201"/>
        <v>0</v>
      </c>
      <c r="Y1787">
        <f t="shared" si="2231"/>
        <v>13.613011687667463</v>
      </c>
      <c r="Z1787">
        <f t="shared" si="2232"/>
        <v>10.340211792982085</v>
      </c>
      <c r="AA1787">
        <f t="shared" si="2228"/>
        <v>20.254890335929115</v>
      </c>
      <c r="AB1787">
        <f t="shared" si="2229"/>
        <v>15.385269675987463</v>
      </c>
      <c r="AC1787">
        <f t="shared" si="2230"/>
        <v>13.663296287989324</v>
      </c>
      <c r="AD1787">
        <f t="shared" si="2238"/>
        <v>7.658697529947248</v>
      </c>
      <c r="AE1787">
        <f t="shared" si="2211"/>
        <v>3659.9899902000006</v>
      </c>
      <c r="AF1787">
        <f t="shared" si="2213"/>
        <v>3649.9749754999998</v>
      </c>
      <c r="AG1787">
        <f t="shared" si="2235"/>
        <v>3637.6049926500004</v>
      </c>
      <c r="AH1787">
        <f t="shared" si="2220"/>
        <v>3653.1799803999993</v>
      </c>
      <c r="AI1787">
        <f t="shared" si="2221"/>
        <v>3706.8531424303314</v>
      </c>
      <c r="AJ1787">
        <f t="shared" si="2222"/>
        <v>3599.5068183696671</v>
      </c>
      <c r="AK1787">
        <f t="shared" si="2223"/>
        <v>0.7521746304484791</v>
      </c>
      <c r="AL1787">
        <f t="shared" si="2202"/>
        <v>-0.24045646864206374</v>
      </c>
      <c r="AM1787">
        <f t="shared" si="2203"/>
        <v>-55978.746812809724</v>
      </c>
      <c r="AN1787">
        <f t="shared" si="2236"/>
        <v>-818535.17645780649</v>
      </c>
      <c r="AO1787">
        <f t="shared" si="2237"/>
        <v>5177273</v>
      </c>
      <c r="AP1787">
        <f t="shared" si="2239"/>
        <v>-0.15810160608834159</v>
      </c>
      <c r="AQ1787">
        <f t="shared" si="2240"/>
        <v>3662.7595050727127</v>
      </c>
      <c r="AR1787">
        <f t="shared" si="2241"/>
        <v>3664.6590931211999</v>
      </c>
      <c r="AS1787">
        <f t="shared" si="2242"/>
        <v>3651.3210686094512</v>
      </c>
      <c r="AT1787">
        <f t="shared" si="2243"/>
        <v>3640.2413797533932</v>
      </c>
      <c r="AU1787">
        <f t="shared" si="2244"/>
        <v>3648.557290787172</v>
      </c>
      <c r="AV1787">
        <f t="shared" si="2245"/>
        <v>3633.7779901284403</v>
      </c>
      <c r="AW1787">
        <f t="shared" si="2246"/>
        <v>14.7793006587317</v>
      </c>
      <c r="AX1787">
        <f t="shared" si="2273"/>
        <v>12.34628786529732</v>
      </c>
      <c r="AY1787">
        <f t="shared" si="2247"/>
        <v>2.4330127934343793</v>
      </c>
      <c r="AZ1787">
        <f t="shared" si="2204"/>
        <v>3686.5499673333338</v>
      </c>
      <c r="BA1787">
        <f t="shared" si="2205"/>
        <v>858236205.49513483</v>
      </c>
      <c r="BB1787">
        <f t="shared" si="2208"/>
        <v>858236205.49513483</v>
      </c>
      <c r="BC1787">
        <f t="shared" si="2209"/>
        <v>0</v>
      </c>
      <c r="BD1787">
        <f t="shared" si="2224"/>
        <v>6500833285.8307991</v>
      </c>
      <c r="BE1787">
        <f t="shared" si="2225"/>
        <v>7976569339.8740406</v>
      </c>
      <c r="BF1787">
        <f t="shared" si="2226"/>
        <v>0.81499113325998551</v>
      </c>
      <c r="BG1787">
        <f t="shared" si="2227"/>
        <v>44.903312105781147</v>
      </c>
      <c r="BH1787">
        <f t="shared" si="2248"/>
        <v>98388591</v>
      </c>
      <c r="BI1787">
        <f t="shared" si="2249"/>
        <v>0.40671996745209266</v>
      </c>
      <c r="BJ1787">
        <f t="shared" si="2210"/>
        <v>1405.0048999999944</v>
      </c>
      <c r="BK1787">
        <f t="shared" si="2250"/>
        <v>4.1062013535970235E-3</v>
      </c>
      <c r="BL1787">
        <f t="shared" si="2251"/>
        <v>1.0041062013535971</v>
      </c>
      <c r="BM1787">
        <f t="shared" si="2252"/>
        <v>28.288240206548778</v>
      </c>
      <c r="BN1787">
        <f t="shared" si="2253"/>
        <v>3689.6999510000001</v>
      </c>
      <c r="BO1787">
        <f t="shared" si="2212"/>
        <v>3658.6799804000002</v>
      </c>
      <c r="BP1787">
        <f t="shared" si="2254"/>
        <v>3639.7330932794121</v>
      </c>
      <c r="BQ1787">
        <f t="shared" si="2255"/>
        <v>18.946887120588144</v>
      </c>
      <c r="BR1787">
        <f t="shared" si="2256"/>
        <v>19.300048999999944</v>
      </c>
      <c r="BS1787">
        <f t="shared" si="2257"/>
        <v>49.949951000000056</v>
      </c>
      <c r="BT1787">
        <f t="shared" si="2258"/>
        <v>55</v>
      </c>
      <c r="BU1787">
        <f t="shared" si="2259"/>
        <v>26</v>
      </c>
      <c r="BV1787">
        <f t="shared" si="2260"/>
        <v>3667.2633300666666</v>
      </c>
      <c r="BW1787">
        <f t="shared" si="2261"/>
        <v>3662.3238001904765</v>
      </c>
      <c r="BX1787">
        <f t="shared" si="2262"/>
        <v>3654.7954367272719</v>
      </c>
      <c r="BY1787">
        <f t="shared" si="2263"/>
        <v>3641.8328438428571</v>
      </c>
      <c r="BZ1787">
        <f t="shared" si="2264"/>
        <v>3757.5500489999999</v>
      </c>
      <c r="CA1787">
        <f t="shared" si="2265"/>
        <v>3578</v>
      </c>
      <c r="CB1787">
        <f t="shared" si="2266"/>
        <v>3647.8129759900003</v>
      </c>
      <c r="CC1787">
        <f t="shared" si="2267"/>
        <v>3629.3268919055554</v>
      </c>
      <c r="CD1787">
        <f t="shared" si="2268"/>
        <v>3655.2873516748018</v>
      </c>
      <c r="CE1787">
        <f t="shared" si="2269"/>
        <v>3636.9222979851775</v>
      </c>
      <c r="CF1787">
        <f t="shared" si="2270"/>
        <v>3665.1999510000001</v>
      </c>
      <c r="CG1787">
        <f t="shared" si="2271"/>
        <v>3680</v>
      </c>
      <c r="CH1787">
        <f t="shared" si="2272"/>
        <v>3642.75</v>
      </c>
    </row>
    <row r="1788" spans="1:86">
      <c r="A1788" s="1">
        <v>42110</v>
      </c>
      <c r="B1788">
        <v>3676.25</v>
      </c>
      <c r="C1788">
        <v>3718.6999510000001</v>
      </c>
      <c r="D1788">
        <v>3662.25</v>
      </c>
      <c r="E1788">
        <v>3677.8999020000001</v>
      </c>
      <c r="F1788">
        <v>206305</v>
      </c>
      <c r="G1788">
        <f t="shared" si="2206"/>
        <v>-91915.067859579896</v>
      </c>
      <c r="H1788">
        <f t="shared" si="2234"/>
        <v>15267547.482651334</v>
      </c>
      <c r="I1788">
        <f t="shared" si="2207"/>
        <v>3683.7749632499999</v>
      </c>
      <c r="J1788">
        <f t="shared" si="2214"/>
        <v>3686.1875612499998</v>
      </c>
      <c r="K1788">
        <f t="shared" si="2215"/>
        <v>3616.9749755000003</v>
      </c>
      <c r="L1788">
        <f t="shared" si="2216"/>
        <v>10</v>
      </c>
      <c r="M1788">
        <f t="shared" si="2217"/>
        <v>7</v>
      </c>
      <c r="N1788">
        <f t="shared" si="2218"/>
        <v>0</v>
      </c>
      <c r="O1788">
        <f t="shared" si="2219"/>
        <v>30</v>
      </c>
      <c r="P1788">
        <f t="shared" si="2194"/>
        <v>56.449951000000056</v>
      </c>
      <c r="Q1788">
        <f t="shared" si="2195"/>
        <v>40.800048999999944</v>
      </c>
      <c r="R1788">
        <f t="shared" si="2196"/>
        <v>15.649902000000111</v>
      </c>
      <c r="S1788">
        <f t="shared" si="2197"/>
        <v>56.449951000000056</v>
      </c>
      <c r="T1788">
        <f t="shared" si="2233"/>
        <v>66.440049251151621</v>
      </c>
      <c r="U1788">
        <f t="shared" si="2198"/>
        <v>-35.800048999999944</v>
      </c>
      <c r="V1788">
        <f t="shared" si="2199"/>
        <v>25.899902000000111</v>
      </c>
      <c r="W1788">
        <f t="shared" si="2200"/>
        <v>0</v>
      </c>
      <c r="X1788">
        <f t="shared" si="2201"/>
        <v>25.899902000000111</v>
      </c>
      <c r="Y1788">
        <f t="shared" si="2231"/>
        <v>12.640653709976929</v>
      </c>
      <c r="Z1788">
        <f t="shared" si="2232"/>
        <v>11.451618236340517</v>
      </c>
      <c r="AA1788">
        <f t="shared" si="2228"/>
        <v>19.025653732124269</v>
      </c>
      <c r="AB1788">
        <f t="shared" si="2229"/>
        <v>17.236017079174612</v>
      </c>
      <c r="AC1788">
        <f t="shared" si="2230"/>
        <v>4.9353397483053056</v>
      </c>
      <c r="AD1788">
        <f t="shared" si="2238"/>
        <v>7.5755498264942753</v>
      </c>
      <c r="AE1788">
        <f t="shared" si="2211"/>
        <v>3669.8299804000003</v>
      </c>
      <c r="AF1788">
        <f t="shared" si="2213"/>
        <v>3662.9749755000007</v>
      </c>
      <c r="AG1788">
        <f t="shared" si="2235"/>
        <v>3639.1474853000009</v>
      </c>
      <c r="AH1788">
        <f t="shared" si="2220"/>
        <v>3654.874975499999</v>
      </c>
      <c r="AI1788">
        <f t="shared" si="2221"/>
        <v>3710.4591200117679</v>
      </c>
      <c r="AJ1788">
        <f t="shared" si="2222"/>
        <v>3599.29083098823</v>
      </c>
      <c r="AK1788">
        <f t="shared" si="2223"/>
        <v>0.70711775545206068</v>
      </c>
      <c r="AL1788">
        <f t="shared" si="2202"/>
        <v>-0.44553000586306635</v>
      </c>
      <c r="AM1788">
        <f t="shared" si="2203"/>
        <v>-91915.067859579896</v>
      </c>
      <c r="AN1788">
        <f t="shared" si="2236"/>
        <v>-813905.44656039414</v>
      </c>
      <c r="AO1788">
        <f t="shared" si="2237"/>
        <v>5200749</v>
      </c>
      <c r="AP1788">
        <f t="shared" si="2239"/>
        <v>-0.15649773649149271</v>
      </c>
      <c r="AQ1788">
        <f t="shared" si="2240"/>
        <v>3667.9072400279906</v>
      </c>
      <c r="AR1788">
        <f t="shared" si="2241"/>
        <v>3659.5692655466578</v>
      </c>
      <c r="AS1788">
        <f t="shared" si="2242"/>
        <v>3656.1052586197502</v>
      </c>
      <c r="AT1788">
        <f t="shared" si="2243"/>
        <v>3643.6306467555878</v>
      </c>
      <c r="AU1788">
        <f t="shared" si="2244"/>
        <v>3652.9586824690959</v>
      </c>
      <c r="AV1788">
        <f t="shared" si="2245"/>
        <v>3636.8665239594493</v>
      </c>
      <c r="AW1788">
        <f t="shared" si="2246"/>
        <v>16.092158509646652</v>
      </c>
      <c r="AX1788">
        <f t="shared" si="2273"/>
        <v>13.095461994167186</v>
      </c>
      <c r="AY1788">
        <f t="shared" si="2247"/>
        <v>2.9966965154794654</v>
      </c>
      <c r="AZ1788">
        <f t="shared" si="2204"/>
        <v>3686.2832843333331</v>
      </c>
      <c r="BA1788">
        <f t="shared" si="2205"/>
        <v>760498672.97438824</v>
      </c>
      <c r="BB1788">
        <f t="shared" si="2208"/>
        <v>0</v>
      </c>
      <c r="BC1788">
        <f t="shared" si="2209"/>
        <v>760498672.97438824</v>
      </c>
      <c r="BD1788">
        <f t="shared" si="2224"/>
        <v>6500833285.8307991</v>
      </c>
      <c r="BE1788">
        <f t="shared" si="2225"/>
        <v>7919861057.7257118</v>
      </c>
      <c r="BF1788">
        <f t="shared" si="2226"/>
        <v>0.82082668350467192</v>
      </c>
      <c r="BG1788">
        <f t="shared" si="2227"/>
        <v>45.079890960559169</v>
      </c>
      <c r="BH1788">
        <f t="shared" si="2248"/>
        <v>98182286</v>
      </c>
      <c r="BI1788">
        <f t="shared" si="2249"/>
        <v>0.44247316759173083</v>
      </c>
      <c r="BJ1788">
        <f t="shared" si="2210"/>
        <v>-335.0097999999889</v>
      </c>
      <c r="BK1788">
        <f t="shared" si="2250"/>
        <v>-6.3857020582837819E-4</v>
      </c>
      <c r="BL1788">
        <f t="shared" si="2251"/>
        <v>0.99936142979417164</v>
      </c>
      <c r="BM1788">
        <f t="shared" si="2252"/>
        <v>29.295416408200836</v>
      </c>
      <c r="BN1788">
        <f t="shared" si="2253"/>
        <v>3690.4749755000003</v>
      </c>
      <c r="BO1788">
        <f t="shared" si="2212"/>
        <v>3669.6849852999999</v>
      </c>
      <c r="BP1788">
        <f t="shared" si="2254"/>
        <v>3643.7492675882354</v>
      </c>
      <c r="BQ1788">
        <f t="shared" si="2255"/>
        <v>25.935717711764482</v>
      </c>
      <c r="BR1788">
        <f t="shared" si="2256"/>
        <v>-19.450195999999778</v>
      </c>
      <c r="BS1788">
        <f t="shared" si="2257"/>
        <v>2.399902000000111</v>
      </c>
      <c r="BT1788">
        <f t="shared" si="2258"/>
        <v>-9</v>
      </c>
      <c r="BU1788">
        <f t="shared" si="2259"/>
        <v>16.399902000000111</v>
      </c>
      <c r="BV1788">
        <f t="shared" si="2260"/>
        <v>3673.2333006666668</v>
      </c>
      <c r="BW1788">
        <f t="shared" si="2261"/>
        <v>3670.3023506190475</v>
      </c>
      <c r="BX1788">
        <f t="shared" si="2262"/>
        <v>3659.2899679272723</v>
      </c>
      <c r="BY1788">
        <f t="shared" si="2263"/>
        <v>3645.6704542571424</v>
      </c>
      <c r="BZ1788">
        <f t="shared" si="2264"/>
        <v>3757.5500489999999</v>
      </c>
      <c r="CA1788">
        <f t="shared" si="2265"/>
        <v>3578</v>
      </c>
      <c r="CB1788">
        <f t="shared" si="2266"/>
        <v>3664.6818245133327</v>
      </c>
      <c r="CC1788">
        <f t="shared" si="2267"/>
        <v>3650.3399759083331</v>
      </c>
      <c r="CD1788">
        <f t="shared" si="2268"/>
        <v>3655.3655677010711</v>
      </c>
      <c r="CE1788">
        <f t="shared" si="2269"/>
        <v>3636.2399009568398</v>
      </c>
      <c r="CF1788">
        <f t="shared" si="2270"/>
        <v>3680.25</v>
      </c>
      <c r="CG1788">
        <f t="shared" si="2271"/>
        <v>3729</v>
      </c>
      <c r="CH1788">
        <f t="shared" si="2272"/>
        <v>3650.3999020000001</v>
      </c>
    </row>
    <row r="1789" spans="1:86">
      <c r="A1789" s="1">
        <v>42111</v>
      </c>
      <c r="B1789">
        <v>3666.1499020000001</v>
      </c>
      <c r="C1789">
        <v>3682.8999020000001</v>
      </c>
      <c r="D1789">
        <v>3636.3500979999999</v>
      </c>
      <c r="E1789">
        <v>3646.8000489999999</v>
      </c>
      <c r="F1789">
        <v>99056</v>
      </c>
      <c r="G1789">
        <f t="shared" si="2206"/>
        <v>-54581.898830594408</v>
      </c>
      <c r="H1789">
        <f t="shared" si="2234"/>
        <v>15212965.58382074</v>
      </c>
      <c r="I1789">
        <f t="shared" si="2207"/>
        <v>3658.0499877500001</v>
      </c>
      <c r="J1789">
        <f t="shared" si="2214"/>
        <v>3683.7749632499999</v>
      </c>
      <c r="K1789">
        <f t="shared" si="2215"/>
        <v>3616.9749755000003</v>
      </c>
      <c r="L1789">
        <f t="shared" si="2216"/>
        <v>2</v>
      </c>
      <c r="M1789">
        <f t="shared" si="2217"/>
        <v>8</v>
      </c>
      <c r="N1789">
        <f t="shared" si="2218"/>
        <v>80</v>
      </c>
      <c r="O1789">
        <f t="shared" si="2219"/>
        <v>20</v>
      </c>
      <c r="P1789">
        <f t="shared" si="2194"/>
        <v>46.549804000000222</v>
      </c>
      <c r="Q1789">
        <f t="shared" si="2195"/>
        <v>36.099853000000167</v>
      </c>
      <c r="R1789">
        <f t="shared" si="2196"/>
        <v>10.449951000000056</v>
      </c>
      <c r="S1789">
        <f t="shared" si="2197"/>
        <v>46.549804000000222</v>
      </c>
      <c r="T1789">
        <f t="shared" si="2233"/>
        <v>65.019317447497954</v>
      </c>
      <c r="U1789">
        <f t="shared" si="2198"/>
        <v>-34.5</v>
      </c>
      <c r="V1789">
        <f t="shared" si="2199"/>
        <v>51.75</v>
      </c>
      <c r="W1789">
        <f t="shared" si="2200"/>
        <v>0</v>
      </c>
      <c r="X1789">
        <f t="shared" si="2201"/>
        <v>51.75</v>
      </c>
      <c r="Y1789">
        <f t="shared" si="2231"/>
        <v>11.737749873550005</v>
      </c>
      <c r="Z1789">
        <f t="shared" si="2232"/>
        <v>14.330074076601909</v>
      </c>
      <c r="AA1789">
        <f t="shared" si="2228"/>
        <v>18.052711616094783</v>
      </c>
      <c r="AB1789">
        <f t="shared" si="2229"/>
        <v>22.03971779336689</v>
      </c>
      <c r="AC1789">
        <f t="shared" si="2230"/>
        <v>9.9445362528497405</v>
      </c>
      <c r="AD1789">
        <f t="shared" si="2238"/>
        <v>7.1923959088634657</v>
      </c>
      <c r="AE1789">
        <f t="shared" si="2211"/>
        <v>3667.35</v>
      </c>
      <c r="AF1789">
        <f t="shared" si="2213"/>
        <v>3665.9916585000005</v>
      </c>
      <c r="AG1789">
        <f t="shared" si="2235"/>
        <v>3638.4099853000007</v>
      </c>
      <c r="AH1789">
        <f t="shared" si="2220"/>
        <v>3649.8199705999991</v>
      </c>
      <c r="AI1789">
        <f t="shared" si="2221"/>
        <v>3697.692845859201</v>
      </c>
      <c r="AJ1789">
        <f t="shared" si="2222"/>
        <v>3601.9470953407972</v>
      </c>
      <c r="AK1789">
        <f t="shared" si="2223"/>
        <v>0.46845894900141072</v>
      </c>
      <c r="AL1789">
        <f t="shared" si="2202"/>
        <v>-0.55102062298694077</v>
      </c>
      <c r="AM1789">
        <f t="shared" si="2203"/>
        <v>-54581.898830594408</v>
      </c>
      <c r="AN1789">
        <f t="shared" si="2236"/>
        <v>-898512.89733294677</v>
      </c>
      <c r="AO1789">
        <f t="shared" si="2237"/>
        <v>5114555</v>
      </c>
      <c r="AP1789">
        <f t="shared" si="2239"/>
        <v>-0.17567762930165903</v>
      </c>
      <c r="AQ1789">
        <f t="shared" si="2240"/>
        <v>3660.7307950784739</v>
      </c>
      <c r="AR1789">
        <f t="shared" si="2241"/>
        <v>3644.8862888308604</v>
      </c>
      <c r="AS1789">
        <f t="shared" si="2242"/>
        <v>3654.4303208881952</v>
      </c>
      <c r="AT1789">
        <f t="shared" si="2243"/>
        <v>3643.9158929575847</v>
      </c>
      <c r="AU1789">
        <f t="shared" si="2244"/>
        <v>3652.0348874487318</v>
      </c>
      <c r="AV1789">
        <f t="shared" si="2245"/>
        <v>3637.5618707122881</v>
      </c>
      <c r="AW1789">
        <f t="shared" si="2246"/>
        <v>14.473016736443697</v>
      </c>
      <c r="AX1789">
        <f t="shared" si="2273"/>
        <v>13.370972942622489</v>
      </c>
      <c r="AY1789">
        <f t="shared" si="2247"/>
        <v>1.102043793821208</v>
      </c>
      <c r="AZ1789">
        <f t="shared" si="2204"/>
        <v>3655.3500163333333</v>
      </c>
      <c r="BA1789">
        <f t="shared" si="2205"/>
        <v>362084351.21791464</v>
      </c>
      <c r="BB1789">
        <f t="shared" si="2208"/>
        <v>0</v>
      </c>
      <c r="BC1789">
        <f t="shared" si="2209"/>
        <v>362084351.21791464</v>
      </c>
      <c r="BD1789">
        <f t="shared" si="2224"/>
        <v>5773018414.0277481</v>
      </c>
      <c r="BE1789">
        <f t="shared" si="2225"/>
        <v>8281945408.9436264</v>
      </c>
      <c r="BF1789">
        <f t="shared" si="2226"/>
        <v>0.69706066980271297</v>
      </c>
      <c r="BG1789">
        <f t="shared" si="2227"/>
        <v>41.074587503329965</v>
      </c>
      <c r="BH1789">
        <f t="shared" si="2248"/>
        <v>98083230</v>
      </c>
      <c r="BI1789">
        <f t="shared" si="2249"/>
        <v>0.39787685408110096</v>
      </c>
      <c r="BJ1789">
        <f t="shared" si="2210"/>
        <v>-3209.9853000000167</v>
      </c>
      <c r="BK1789">
        <f t="shared" si="2250"/>
        <v>-8.4558725981336309E-3</v>
      </c>
      <c r="BL1789">
        <f t="shared" si="2251"/>
        <v>0.99154412740186637</v>
      </c>
      <c r="BM1789">
        <f t="shared" si="2252"/>
        <v>25.231220660013978</v>
      </c>
      <c r="BN1789">
        <f t="shared" si="2253"/>
        <v>3659.625</v>
      </c>
      <c r="BO1789">
        <f t="shared" si="2212"/>
        <v>3672.4099852999998</v>
      </c>
      <c r="BP1789">
        <f t="shared" si="2254"/>
        <v>3646.1911800735293</v>
      </c>
      <c r="BQ1789">
        <f t="shared" si="2255"/>
        <v>26.218805226470522</v>
      </c>
      <c r="BR1789">
        <f t="shared" si="2256"/>
        <v>2.100097999999889</v>
      </c>
      <c r="BS1789">
        <f t="shared" si="2257"/>
        <v>36.350097999999889</v>
      </c>
      <c r="BT1789">
        <f t="shared" si="2258"/>
        <v>-74.650146999999833</v>
      </c>
      <c r="BU1789">
        <f t="shared" si="2259"/>
        <v>-33.800048999999944</v>
      </c>
      <c r="BV1789">
        <f t="shared" si="2260"/>
        <v>3665.5566568666668</v>
      </c>
      <c r="BW1789">
        <f t="shared" si="2261"/>
        <v>3665.6809430476196</v>
      </c>
      <c r="BX1789">
        <f t="shared" si="2262"/>
        <v>3657.8217994727274</v>
      </c>
      <c r="BY1789">
        <f t="shared" si="2263"/>
        <v>3646.3992698476186</v>
      </c>
      <c r="BZ1789">
        <f t="shared" si="2264"/>
        <v>3757.5500489999999</v>
      </c>
      <c r="CA1789">
        <f t="shared" si="2265"/>
        <v>3578</v>
      </c>
      <c r="CB1789">
        <f t="shared" si="2266"/>
        <v>3668.6041919833324</v>
      </c>
      <c r="CC1789">
        <f t="shared" si="2267"/>
        <v>3664.9001301777776</v>
      </c>
      <c r="CD1789">
        <f t="shared" si="2268"/>
        <v>3639.0457963512295</v>
      </c>
      <c r="CE1789">
        <f t="shared" si="2269"/>
        <v>3632.2921384480674</v>
      </c>
      <c r="CF1789">
        <f t="shared" si="2270"/>
        <v>3677.8999020000001</v>
      </c>
      <c r="CG1789">
        <f t="shared" si="2271"/>
        <v>3718.6999510000001</v>
      </c>
      <c r="CH1789">
        <f t="shared" si="2272"/>
        <v>3662.25</v>
      </c>
    </row>
    <row r="1790" spans="1:86">
      <c r="A1790" s="1">
        <v>42114</v>
      </c>
      <c r="B1790">
        <v>3627</v>
      </c>
      <c r="C1790">
        <v>3648.3999020000001</v>
      </c>
      <c r="D1790">
        <v>3584.6000979999999</v>
      </c>
      <c r="E1790">
        <v>3608.0500489999999</v>
      </c>
      <c r="F1790">
        <v>175033</v>
      </c>
      <c r="G1790">
        <f t="shared" si="2206"/>
        <v>-46364.414329015948</v>
      </c>
      <c r="H1790">
        <f t="shared" si="2234"/>
        <v>15166601.169491723</v>
      </c>
      <c r="I1790">
        <f t="shared" si="2207"/>
        <v>3617.0125122499999</v>
      </c>
      <c r="J1790">
        <f t="shared" si="2214"/>
        <v>3683.7749632499999</v>
      </c>
      <c r="K1790">
        <f t="shared" si="2215"/>
        <v>3616.9749755000003</v>
      </c>
      <c r="L1790">
        <f t="shared" si="2216"/>
        <v>3</v>
      </c>
      <c r="M1790">
        <f t="shared" si="2217"/>
        <v>9</v>
      </c>
      <c r="N1790">
        <f t="shared" si="2218"/>
        <v>70</v>
      </c>
      <c r="O1790">
        <f t="shared" si="2219"/>
        <v>10</v>
      </c>
      <c r="P1790">
        <f t="shared" si="2194"/>
        <v>63.799804000000222</v>
      </c>
      <c r="Q1790">
        <f t="shared" si="2195"/>
        <v>40.349853000000167</v>
      </c>
      <c r="R1790">
        <f t="shared" si="2196"/>
        <v>23.449951000000056</v>
      </c>
      <c r="S1790">
        <f t="shared" si="2197"/>
        <v>63.799804000000222</v>
      </c>
      <c r="T1790">
        <f t="shared" si="2233"/>
        <v>64.93220934410526</v>
      </c>
      <c r="U1790">
        <f t="shared" si="2198"/>
        <v>-41.149902000000111</v>
      </c>
      <c r="V1790">
        <f t="shared" si="2199"/>
        <v>114.60009799999989</v>
      </c>
      <c r="W1790">
        <f t="shared" si="2200"/>
        <v>0</v>
      </c>
      <c r="X1790">
        <f t="shared" si="2201"/>
        <v>114.60009799999989</v>
      </c>
      <c r="Y1790">
        <f t="shared" si="2231"/>
        <v>10.899339168296434</v>
      </c>
      <c r="Z1790">
        <f t="shared" si="2232"/>
        <v>21.492218642558903</v>
      </c>
      <c r="AA1790">
        <f t="shared" si="2228"/>
        <v>16.785720489712411</v>
      </c>
      <c r="AB1790">
        <f t="shared" si="2229"/>
        <v>33.099472295270097</v>
      </c>
      <c r="AC1790">
        <f t="shared" si="2230"/>
        <v>32.702593484752043</v>
      </c>
      <c r="AD1790">
        <f t="shared" si="2238"/>
        <v>8.4348175077971028</v>
      </c>
      <c r="AE1790">
        <f t="shared" si="2211"/>
        <v>3655.6399901999998</v>
      </c>
      <c r="AF1790">
        <f t="shared" si="2213"/>
        <v>3657.4666748333334</v>
      </c>
      <c r="AG1790">
        <f t="shared" si="2235"/>
        <v>3635.5674926500005</v>
      </c>
      <c r="AH1790">
        <f t="shared" si="2220"/>
        <v>3646.1549803999997</v>
      </c>
      <c r="AI1790">
        <f t="shared" si="2221"/>
        <v>3700.2427634273154</v>
      </c>
      <c r="AJ1790">
        <f t="shared" si="2222"/>
        <v>3592.0671973726839</v>
      </c>
      <c r="AK1790">
        <f t="shared" si="2223"/>
        <v>0.14774918412947566</v>
      </c>
      <c r="AL1790">
        <f t="shared" si="2202"/>
        <v>-0.26488955984880536</v>
      </c>
      <c r="AM1790">
        <f t="shared" si="2203"/>
        <v>-46364.414329015948</v>
      </c>
      <c r="AN1790">
        <f t="shared" si="2236"/>
        <v>-992046.45402451244</v>
      </c>
      <c r="AO1790">
        <f t="shared" si="2237"/>
        <v>5112327</v>
      </c>
      <c r="AP1790">
        <f t="shared" si="2239"/>
        <v>-0.19404988257294817</v>
      </c>
      <c r="AQ1790">
        <f t="shared" si="2240"/>
        <v>3642.8193414117927</v>
      </c>
      <c r="AR1790">
        <f t="shared" si="2241"/>
        <v>3600.7864185840654</v>
      </c>
      <c r="AS1790">
        <f t="shared" si="2242"/>
        <v>3646.08187194832</v>
      </c>
      <c r="AT1790">
        <f t="shared" si="2243"/>
        <v>3640.6879670014018</v>
      </c>
      <c r="AU1790">
        <f t="shared" si="2244"/>
        <v>3645.4371616814219</v>
      </c>
      <c r="AV1790">
        <f t="shared" si="2245"/>
        <v>3635.4960431924278</v>
      </c>
      <c r="AW1790">
        <f t="shared" si="2246"/>
        <v>9.9411184889941069</v>
      </c>
      <c r="AX1790">
        <f t="shared" si="2273"/>
        <v>12.685002051896813</v>
      </c>
      <c r="AY1790">
        <f t="shared" si="2247"/>
        <v>-2.7438835629027061</v>
      </c>
      <c r="AZ1790">
        <f t="shared" si="2204"/>
        <v>3613.6833496666663</v>
      </c>
      <c r="BA1790">
        <f t="shared" si="2205"/>
        <v>632513837.74220562</v>
      </c>
      <c r="BB1790">
        <f t="shared" si="2208"/>
        <v>0</v>
      </c>
      <c r="BC1790">
        <f t="shared" si="2209"/>
        <v>632513837.74220562</v>
      </c>
      <c r="BD1790">
        <f t="shared" si="2224"/>
        <v>5773018414.0277481</v>
      </c>
      <c r="BE1790">
        <f t="shared" si="2225"/>
        <v>7166355234.8684483</v>
      </c>
      <c r="BF1790">
        <f t="shared" si="2226"/>
        <v>0.80557245975453273</v>
      </c>
      <c r="BG1790">
        <f t="shared" si="2227"/>
        <v>44.615903139331792</v>
      </c>
      <c r="BH1790">
        <f t="shared" si="2248"/>
        <v>97908197</v>
      </c>
      <c r="BI1790">
        <f t="shared" si="2249"/>
        <v>0.27344599941482928</v>
      </c>
      <c r="BJ1790">
        <f t="shared" si="2210"/>
        <v>-3975</v>
      </c>
      <c r="BK1790">
        <f t="shared" si="2250"/>
        <v>-1.0625753943001552E-2</v>
      </c>
      <c r="BL1790">
        <f t="shared" si="2251"/>
        <v>0.98937424605699842</v>
      </c>
      <c r="BM1790">
        <f t="shared" si="2252"/>
        <v>28.506764659219154</v>
      </c>
      <c r="BN1790">
        <f t="shared" si="2253"/>
        <v>3616.5</v>
      </c>
      <c r="BO1790">
        <f t="shared" si="2212"/>
        <v>3663.5349852999998</v>
      </c>
      <c r="BP1790">
        <f t="shared" si="2254"/>
        <v>3646.9838256911767</v>
      </c>
      <c r="BQ1790">
        <f t="shared" si="2255"/>
        <v>16.551159608823127</v>
      </c>
      <c r="BR1790">
        <f t="shared" si="2256"/>
        <v>-20.899902000000111</v>
      </c>
      <c r="BS1790">
        <f t="shared" si="2257"/>
        <v>-34.399902000000111</v>
      </c>
      <c r="BT1790">
        <f t="shared" si="2258"/>
        <v>-22.5</v>
      </c>
      <c r="BU1790">
        <f t="shared" si="2259"/>
        <v>-19</v>
      </c>
      <c r="BV1790">
        <f t="shared" si="2260"/>
        <v>3645.7900065333333</v>
      </c>
      <c r="BW1790">
        <f t="shared" si="2261"/>
        <v>3649.126197476191</v>
      </c>
      <c r="BX1790">
        <f t="shared" si="2262"/>
        <v>3650.2272682727275</v>
      </c>
      <c r="BY1790">
        <f t="shared" si="2263"/>
        <v>3643.507847342858</v>
      </c>
      <c r="BZ1790">
        <f t="shared" si="2264"/>
        <v>3729</v>
      </c>
      <c r="CA1790">
        <f t="shared" si="2265"/>
        <v>3578</v>
      </c>
      <c r="CB1790">
        <f t="shared" si="2266"/>
        <v>3667.1104686399995</v>
      </c>
      <c r="CC1790">
        <f t="shared" si="2267"/>
        <v>3666.7479391249994</v>
      </c>
      <c r="CD1790">
        <f t="shared" si="2268"/>
        <v>3636.4193228071431</v>
      </c>
      <c r="CE1790">
        <f t="shared" si="2269"/>
        <v>3626.2294032507461</v>
      </c>
      <c r="CF1790">
        <f t="shared" si="2270"/>
        <v>3646.8000489999999</v>
      </c>
      <c r="CG1790">
        <f t="shared" si="2271"/>
        <v>3682.8999020000001</v>
      </c>
      <c r="CH1790">
        <f t="shared" si="2272"/>
        <v>3636.3500979999999</v>
      </c>
    </row>
    <row r="1791" spans="1:86">
      <c r="A1791" s="1">
        <v>42115</v>
      </c>
      <c r="B1791">
        <v>3605</v>
      </c>
      <c r="C1791">
        <v>3607.25</v>
      </c>
      <c r="D1791">
        <v>3470</v>
      </c>
      <c r="E1791">
        <v>3490.1499020000001</v>
      </c>
      <c r="F1791">
        <v>482786</v>
      </c>
      <c r="G1791">
        <f t="shared" si="2206"/>
        <v>-341028.7601169828</v>
      </c>
      <c r="H1791">
        <f t="shared" si="2234"/>
        <v>14825572.40937474</v>
      </c>
      <c r="I1791">
        <f t="shared" si="2207"/>
        <v>3543.0999755000003</v>
      </c>
      <c r="J1791">
        <f t="shared" si="2214"/>
        <v>3683.7749632499999</v>
      </c>
      <c r="K1791">
        <f t="shared" si="2215"/>
        <v>3543.0999755000003</v>
      </c>
      <c r="L1791">
        <f t="shared" si="2216"/>
        <v>4</v>
      </c>
      <c r="M1791">
        <f t="shared" si="2217"/>
        <v>1</v>
      </c>
      <c r="N1791">
        <f t="shared" si="2218"/>
        <v>60</v>
      </c>
      <c r="O1791">
        <f t="shared" si="2219"/>
        <v>90</v>
      </c>
      <c r="P1791">
        <f t="shared" si="2194"/>
        <v>137.25</v>
      </c>
      <c r="Q1791">
        <f t="shared" si="2195"/>
        <v>117.10009799999989</v>
      </c>
      <c r="R1791">
        <f t="shared" si="2196"/>
        <v>20.149902000000111</v>
      </c>
      <c r="S1791">
        <f t="shared" si="2197"/>
        <v>137.25</v>
      </c>
      <c r="T1791">
        <f t="shared" si="2233"/>
        <v>70.097765819526316</v>
      </c>
      <c r="U1791">
        <f t="shared" si="2198"/>
        <v>-99.149902000000111</v>
      </c>
      <c r="V1791">
        <f t="shared" si="2199"/>
        <v>83.899902000000111</v>
      </c>
      <c r="W1791">
        <f t="shared" si="2200"/>
        <v>0</v>
      </c>
      <c r="X1791">
        <f t="shared" si="2201"/>
        <v>83.899902000000111</v>
      </c>
      <c r="Y1791">
        <f t="shared" si="2231"/>
        <v>10.120814941989547</v>
      </c>
      <c r="Z1791">
        <f t="shared" si="2232"/>
        <v>25.949910310947562</v>
      </c>
      <c r="AA1791">
        <f t="shared" si="2228"/>
        <v>14.438141963107059</v>
      </c>
      <c r="AB1791">
        <f t="shared" si="2229"/>
        <v>37.019596855280938</v>
      </c>
      <c r="AC1791">
        <f t="shared" si="2230"/>
        <v>43.883496264520247</v>
      </c>
      <c r="AD1791">
        <f t="shared" si="2238"/>
        <v>11.438789522057979</v>
      </c>
      <c r="AE1791">
        <f t="shared" si="2211"/>
        <v>3620.6299804</v>
      </c>
      <c r="AF1791">
        <f t="shared" si="2213"/>
        <v>3628.0583088333333</v>
      </c>
      <c r="AG1791">
        <f t="shared" si="2235"/>
        <v>3627.3249877500007</v>
      </c>
      <c r="AH1791">
        <f t="shared" si="2220"/>
        <v>3632.2749754999995</v>
      </c>
      <c r="AI1791">
        <f t="shared" si="2221"/>
        <v>3740.7715132728536</v>
      </c>
      <c r="AJ1791">
        <f t="shared" si="2222"/>
        <v>3523.7784377271455</v>
      </c>
      <c r="AK1791">
        <f t="shared" si="2223"/>
        <v>-0.15497515597018108</v>
      </c>
      <c r="AL1791">
        <f t="shared" si="2202"/>
        <v>-0.70637665573770325</v>
      </c>
      <c r="AM1791">
        <f t="shared" si="2203"/>
        <v>-341028.7601169828</v>
      </c>
      <c r="AN1791">
        <f t="shared" si="2236"/>
        <v>-1156041.4481840485</v>
      </c>
      <c r="AO1791">
        <f t="shared" si="2237"/>
        <v>5342974</v>
      </c>
      <c r="AP1791">
        <f t="shared" si="2239"/>
        <v>-0.21636666174756766</v>
      </c>
      <c r="AQ1791">
        <f t="shared" si="2240"/>
        <v>3590.9117320117834</v>
      </c>
      <c r="AR1791">
        <f t="shared" si="2241"/>
        <v>3561.5030253226068</v>
      </c>
      <c r="AS1791">
        <f t="shared" si="2242"/>
        <v>3618.0141173576226</v>
      </c>
      <c r="AT1791">
        <f t="shared" si="2243"/>
        <v>3627.1395411512758</v>
      </c>
      <c r="AU1791">
        <f t="shared" si="2244"/>
        <v>3622.1440727292088</v>
      </c>
      <c r="AV1791">
        <f t="shared" si="2245"/>
        <v>3625.3218133089576</v>
      </c>
      <c r="AW1791">
        <f t="shared" si="2246"/>
        <v>-3.1777405797488427</v>
      </c>
      <c r="AX1791">
        <f t="shared" si="2273"/>
        <v>9.5124535255676825</v>
      </c>
      <c r="AY1791">
        <f t="shared" si="2247"/>
        <v>-12.690194105316525</v>
      </c>
      <c r="AZ1791">
        <f t="shared" si="2204"/>
        <v>3522.4666340000003</v>
      </c>
      <c r="BA1791">
        <f t="shared" si="2205"/>
        <v>1700597576.3623242</v>
      </c>
      <c r="BB1791">
        <f t="shared" si="2208"/>
        <v>0</v>
      </c>
      <c r="BC1791">
        <f t="shared" si="2209"/>
        <v>1700597576.3623242</v>
      </c>
      <c r="BD1791">
        <f t="shared" si="2224"/>
        <v>5040036186.2282686</v>
      </c>
      <c r="BE1791">
        <f t="shared" si="2225"/>
        <v>8866952811.230772</v>
      </c>
      <c r="BF1791">
        <f t="shared" si="2226"/>
        <v>0.56840679019342721</v>
      </c>
      <c r="BG1791">
        <f t="shared" si="2227"/>
        <v>36.2410309460167</v>
      </c>
      <c r="BH1791">
        <f t="shared" si="2248"/>
        <v>97425411</v>
      </c>
      <c r="BI1791">
        <f t="shared" si="2249"/>
        <v>-8.7654027515102387E-2</v>
      </c>
      <c r="BJ1791">
        <f t="shared" si="2210"/>
        <v>-11890.014699999983</v>
      </c>
      <c r="BK1791">
        <f t="shared" si="2250"/>
        <v>-3.2676971050519879E-2</v>
      </c>
      <c r="BL1791">
        <f t="shared" si="2251"/>
        <v>0.96732302894948008</v>
      </c>
      <c r="BM1791">
        <f t="shared" si="2252"/>
        <v>57.182696267449003</v>
      </c>
      <c r="BN1791">
        <f t="shared" si="2253"/>
        <v>3538.625</v>
      </c>
      <c r="BO1791">
        <f t="shared" si="2212"/>
        <v>3638.9849853000001</v>
      </c>
      <c r="BP1791">
        <f t="shared" si="2254"/>
        <v>3647.1632403382355</v>
      </c>
      <c r="BQ1791">
        <f t="shared" si="2255"/>
        <v>-8.1782550382354202</v>
      </c>
      <c r="BR1791">
        <f t="shared" si="2256"/>
        <v>-109.75</v>
      </c>
      <c r="BS1791">
        <f t="shared" si="2257"/>
        <v>-108</v>
      </c>
      <c r="BT1791">
        <f t="shared" si="2258"/>
        <v>-42.75</v>
      </c>
      <c r="BU1791">
        <f t="shared" si="2259"/>
        <v>-35</v>
      </c>
      <c r="BV1791">
        <f t="shared" si="2260"/>
        <v>3590.6266438000002</v>
      </c>
      <c r="BW1791">
        <f t="shared" si="2261"/>
        <v>3601.3214052380958</v>
      </c>
      <c r="BX1791">
        <f t="shared" si="2262"/>
        <v>3621.8627085636372</v>
      </c>
      <c r="BY1791">
        <f t="shared" si="2263"/>
        <v>3629.6585529952372</v>
      </c>
      <c r="BZ1791">
        <f t="shared" si="2264"/>
        <v>3729</v>
      </c>
      <c r="CA1791">
        <f t="shared" si="2265"/>
        <v>3470</v>
      </c>
      <c r="CB1791">
        <f t="shared" si="2266"/>
        <v>3660.3043163466668</v>
      </c>
      <c r="CC1791">
        <f t="shared" si="2267"/>
        <v>3660.6017753388883</v>
      </c>
      <c r="CD1791">
        <f t="shared" si="2268"/>
        <v>3636.3335953480951</v>
      </c>
      <c r="CE1791">
        <f t="shared" si="2269"/>
        <v>3619.6544271931562</v>
      </c>
      <c r="CF1791">
        <f t="shared" si="2270"/>
        <v>3608.0500489999999</v>
      </c>
      <c r="CG1791">
        <f t="shared" si="2271"/>
        <v>3648.3999020000001</v>
      </c>
      <c r="CH1791">
        <f t="shared" si="2272"/>
        <v>3584.6000979999999</v>
      </c>
    </row>
    <row r="1792" spans="1:86">
      <c r="A1792" s="1">
        <v>42116</v>
      </c>
      <c r="B1792">
        <v>3491.0500489999999</v>
      </c>
      <c r="C1792">
        <v>3508.1000979999999</v>
      </c>
      <c r="D1792">
        <v>3386.1000979999999</v>
      </c>
      <c r="E1792">
        <v>3462.9499510000001</v>
      </c>
      <c r="F1792">
        <v>422446</v>
      </c>
      <c r="G1792">
        <f t="shared" si="2206"/>
        <v>109765.68853177165</v>
      </c>
      <c r="H1792">
        <f t="shared" si="2234"/>
        <v>14935338.097906511</v>
      </c>
      <c r="I1792">
        <f t="shared" si="2207"/>
        <v>3462.0500489999999</v>
      </c>
      <c r="J1792">
        <f t="shared" si="2214"/>
        <v>3683.7749632499999</v>
      </c>
      <c r="K1792">
        <f t="shared" si="2215"/>
        <v>3462.0500489999999</v>
      </c>
      <c r="L1792">
        <f t="shared" si="2216"/>
        <v>5</v>
      </c>
      <c r="M1792">
        <f t="shared" si="2217"/>
        <v>1</v>
      </c>
      <c r="N1792">
        <f t="shared" si="2218"/>
        <v>50</v>
      </c>
      <c r="O1792">
        <f t="shared" si="2219"/>
        <v>90</v>
      </c>
      <c r="P1792">
        <f t="shared" si="2194"/>
        <v>122</v>
      </c>
      <c r="Q1792">
        <f t="shared" si="2195"/>
        <v>45.150146999999833</v>
      </c>
      <c r="R1792">
        <f t="shared" si="2196"/>
        <v>76.849853000000167</v>
      </c>
      <c r="S1792">
        <f t="shared" si="2197"/>
        <v>122</v>
      </c>
      <c r="T1792">
        <f t="shared" si="2233"/>
        <v>73.805068260988719</v>
      </c>
      <c r="U1792">
        <f t="shared" si="2198"/>
        <v>27.449951000000056</v>
      </c>
      <c r="V1792">
        <f t="shared" si="2199"/>
        <v>-93.899902000000111</v>
      </c>
      <c r="W1792">
        <f t="shared" si="2200"/>
        <v>27.449951000000056</v>
      </c>
      <c r="X1792">
        <f t="shared" si="2201"/>
        <v>0</v>
      </c>
      <c r="Y1792">
        <f t="shared" si="2231"/>
        <v>11.358610374704583</v>
      </c>
      <c r="Z1792">
        <f t="shared" si="2232"/>
        <v>24.09634528873702</v>
      </c>
      <c r="AA1792">
        <f t="shared" si="2228"/>
        <v>15.390014049629198</v>
      </c>
      <c r="AB1792">
        <f t="shared" si="2229"/>
        <v>32.648632209820292</v>
      </c>
      <c r="AC1792">
        <f t="shared" si="2230"/>
        <v>35.926528959579542</v>
      </c>
      <c r="AD1792">
        <f t="shared" si="2238"/>
        <v>12.915418053496825</v>
      </c>
      <c r="AE1792">
        <f t="shared" si="2211"/>
        <v>3577.1699705999999</v>
      </c>
      <c r="AF1792">
        <f t="shared" si="2213"/>
        <v>3594.3499754999998</v>
      </c>
      <c r="AG1792">
        <f t="shared" si="2235"/>
        <v>3619.2799804000001</v>
      </c>
      <c r="AH1792">
        <f t="shared" si="2220"/>
        <v>3618.5799804000007</v>
      </c>
      <c r="AI1792">
        <f t="shared" si="2221"/>
        <v>3767.1411279474773</v>
      </c>
      <c r="AJ1792">
        <f t="shared" si="2222"/>
        <v>3470.0188328525242</v>
      </c>
      <c r="AK1792">
        <f t="shared" si="2223"/>
        <v>-2.3791152563172865E-2</v>
      </c>
      <c r="AL1792">
        <f t="shared" si="2202"/>
        <v>0.25983365573770767</v>
      </c>
      <c r="AM1792">
        <f t="shared" si="2203"/>
        <v>109765.68853177165</v>
      </c>
      <c r="AN1792">
        <f t="shared" si="2236"/>
        <v>-930914.1464987736</v>
      </c>
      <c r="AO1792">
        <f t="shared" si="2237"/>
        <v>5559017</v>
      </c>
      <c r="AP1792">
        <f t="shared" si="2239"/>
        <v>-0.16746020861220132</v>
      </c>
      <c r="AQ1792">
        <f t="shared" si="2240"/>
        <v>3547.404726467777</v>
      </c>
      <c r="AR1792">
        <f t="shared" si="2241"/>
        <v>3542.3928991406638</v>
      </c>
      <c r="AS1792">
        <f t="shared" si="2242"/>
        <v>3590.1025674132507</v>
      </c>
      <c r="AT1792">
        <f t="shared" si="2243"/>
        <v>3612.3624780376608</v>
      </c>
      <c r="AU1792">
        <f t="shared" si="2244"/>
        <v>3598.2649544698274</v>
      </c>
      <c r="AV1792">
        <f t="shared" si="2245"/>
        <v>3613.9557829473306</v>
      </c>
      <c r="AW1792">
        <f t="shared" si="2246"/>
        <v>-15.690828477503146</v>
      </c>
      <c r="AX1792">
        <f t="shared" si="2273"/>
        <v>4.4717971249535164</v>
      </c>
      <c r="AY1792">
        <f t="shared" si="2247"/>
        <v>-20.162625602456664</v>
      </c>
      <c r="AZ1792">
        <f t="shared" si="2204"/>
        <v>3452.3833823333334</v>
      </c>
      <c r="BA1792">
        <f t="shared" si="2205"/>
        <v>1458445550.3331873</v>
      </c>
      <c r="BB1792">
        <f t="shared" si="2208"/>
        <v>0</v>
      </c>
      <c r="BC1792">
        <f t="shared" si="2209"/>
        <v>1458445550.3331873</v>
      </c>
      <c r="BD1792">
        <f t="shared" si="2224"/>
        <v>4485367187.2657242</v>
      </c>
      <c r="BE1792">
        <f t="shared" si="2225"/>
        <v>10325398361.563959</v>
      </c>
      <c r="BF1792">
        <f t="shared" si="2226"/>
        <v>0.43440136934206752</v>
      </c>
      <c r="BG1792">
        <f t="shared" si="2227"/>
        <v>30.284506040406185</v>
      </c>
      <c r="BH1792">
        <f t="shared" si="2248"/>
        <v>97002965</v>
      </c>
      <c r="BI1792">
        <f t="shared" si="2249"/>
        <v>-0.43417322789452134</v>
      </c>
      <c r="BJ1792">
        <f t="shared" si="2210"/>
        <v>-2819.9951000000056</v>
      </c>
      <c r="BK1792">
        <f t="shared" si="2250"/>
        <v>-7.7933474961672444E-3</v>
      </c>
      <c r="BL1792">
        <f t="shared" si="2251"/>
        <v>0.99220665250383278</v>
      </c>
      <c r="BM1792">
        <f t="shared" si="2252"/>
        <v>78.29859967639193</v>
      </c>
      <c r="BN1792">
        <f t="shared" si="2253"/>
        <v>3447.1000979999999</v>
      </c>
      <c r="BO1792">
        <f t="shared" si="2212"/>
        <v>3590.4650147000002</v>
      </c>
      <c r="BP1792">
        <f t="shared" si="2254"/>
        <v>3643.9058873970589</v>
      </c>
      <c r="BQ1792">
        <f t="shared" si="2255"/>
        <v>-53.440872697058694</v>
      </c>
      <c r="BR1792">
        <f t="shared" si="2256"/>
        <v>-165.75</v>
      </c>
      <c r="BS1792">
        <f t="shared" si="2257"/>
        <v>-219.89990200000011</v>
      </c>
      <c r="BT1792">
        <f t="shared" si="2258"/>
        <v>-156.79980400000022</v>
      </c>
      <c r="BU1792">
        <f t="shared" si="2259"/>
        <v>-123.94995100000006</v>
      </c>
      <c r="BV1792">
        <f t="shared" si="2260"/>
        <v>3538.0666340000002</v>
      </c>
      <c r="BW1792">
        <f t="shared" si="2261"/>
        <v>3554.1475887142856</v>
      </c>
      <c r="BX1792">
        <f t="shared" si="2262"/>
        <v>3591.0763404727272</v>
      </c>
      <c r="BY1792">
        <f t="shared" si="2263"/>
        <v>3614.0037875904763</v>
      </c>
      <c r="BZ1792">
        <f t="shared" si="2264"/>
        <v>3729</v>
      </c>
      <c r="CA1792">
        <f t="shared" si="2265"/>
        <v>3386.1000979999999</v>
      </c>
      <c r="CB1792">
        <f t="shared" si="2266"/>
        <v>3633.4789647200005</v>
      </c>
      <c r="CC1792">
        <f t="shared" si="2267"/>
        <v>3649.3119262055557</v>
      </c>
      <c r="CD1792">
        <f t="shared" si="2268"/>
        <v>3647.1243807328183</v>
      </c>
      <c r="CE1792">
        <f t="shared" si="2269"/>
        <v>3617.1794142172853</v>
      </c>
      <c r="CF1792">
        <f t="shared" si="2270"/>
        <v>3490.1499020000001</v>
      </c>
      <c r="CG1792">
        <f t="shared" si="2271"/>
        <v>3607.25</v>
      </c>
      <c r="CH1792">
        <f t="shared" si="2272"/>
        <v>3470</v>
      </c>
    </row>
    <row r="1793" spans="1:86">
      <c r="A1793" s="1">
        <v>42117</v>
      </c>
      <c r="B1793">
        <v>3490</v>
      </c>
      <c r="C1793">
        <v>3535.5500489999999</v>
      </c>
      <c r="D1793">
        <v>3480</v>
      </c>
      <c r="E1793">
        <v>3494.4499510000001</v>
      </c>
      <c r="F1793">
        <v>234616</v>
      </c>
      <c r="G1793">
        <f t="shared" si="2206"/>
        <v>-112557.07242584012</v>
      </c>
      <c r="H1793">
        <f t="shared" si="2234"/>
        <v>14822781.025480671</v>
      </c>
      <c r="I1793">
        <f t="shared" si="2207"/>
        <v>3500</v>
      </c>
      <c r="J1793">
        <f t="shared" si="2214"/>
        <v>3683.7749632499999</v>
      </c>
      <c r="K1793">
        <f t="shared" si="2215"/>
        <v>3462.0500489999999</v>
      </c>
      <c r="L1793">
        <f t="shared" si="2216"/>
        <v>6</v>
      </c>
      <c r="M1793">
        <f t="shared" si="2217"/>
        <v>2</v>
      </c>
      <c r="N1793">
        <f t="shared" si="2218"/>
        <v>40</v>
      </c>
      <c r="O1793">
        <f t="shared" si="2219"/>
        <v>80</v>
      </c>
      <c r="P1793">
        <f t="shared" si="2194"/>
        <v>55.550048999999944</v>
      </c>
      <c r="Q1793">
        <f t="shared" si="2195"/>
        <v>41.100097999999889</v>
      </c>
      <c r="R1793">
        <f t="shared" si="2196"/>
        <v>14.449951000000056</v>
      </c>
      <c r="S1793">
        <f t="shared" si="2197"/>
        <v>55.550048999999944</v>
      </c>
      <c r="T1793">
        <f t="shared" si="2233"/>
        <v>72.501138313775229</v>
      </c>
      <c r="U1793">
        <f t="shared" si="2198"/>
        <v>29.449951000000056</v>
      </c>
      <c r="V1793">
        <f t="shared" si="2199"/>
        <v>45.899902000000111</v>
      </c>
      <c r="W1793">
        <f t="shared" si="2200"/>
        <v>0</v>
      </c>
      <c r="X1793">
        <f t="shared" si="2201"/>
        <v>45.899902000000111</v>
      </c>
      <c r="Y1793">
        <f t="shared" si="2231"/>
        <v>10.547281062225684</v>
      </c>
      <c r="Z1793">
        <f t="shared" si="2232"/>
        <v>25.653742196684384</v>
      </c>
      <c r="AA1793">
        <f t="shared" si="2228"/>
        <v>14.54774546653111</v>
      </c>
      <c r="AB1793">
        <f t="shared" si="2229"/>
        <v>35.383916436812925</v>
      </c>
      <c r="AC1793">
        <f t="shared" si="2230"/>
        <v>41.729376063259707</v>
      </c>
      <c r="AD1793">
        <f t="shared" si="2238"/>
        <v>15.824863078753369</v>
      </c>
      <c r="AE1793">
        <f t="shared" si="2211"/>
        <v>3540.4799804000004</v>
      </c>
      <c r="AF1793">
        <f t="shared" si="2213"/>
        <v>3563.3833006666664</v>
      </c>
      <c r="AG1793">
        <f t="shared" si="2235"/>
        <v>3614.2824828500002</v>
      </c>
      <c r="AH1793">
        <f t="shared" si="2220"/>
        <v>3605.1549804000001</v>
      </c>
      <c r="AI1793">
        <f t="shared" si="2221"/>
        <v>3770.9012691011312</v>
      </c>
      <c r="AJ1793">
        <f t="shared" si="2222"/>
        <v>3439.408691698869</v>
      </c>
      <c r="AK1793">
        <f t="shared" si="2223"/>
        <v>0.16604069910844232</v>
      </c>
      <c r="AL1793">
        <f t="shared" si="2202"/>
        <v>-0.47975019788011097</v>
      </c>
      <c r="AM1793">
        <f t="shared" si="2203"/>
        <v>-112557.07242584012</v>
      </c>
      <c r="AN1793">
        <f t="shared" si="2236"/>
        <v>-928503.61799708311</v>
      </c>
      <c r="AO1793">
        <f t="shared" si="2237"/>
        <v>5600647</v>
      </c>
      <c r="AP1793">
        <f t="shared" si="2239"/>
        <v>-0.16578506340376087</v>
      </c>
      <c r="AQ1793">
        <f t="shared" si="2240"/>
        <v>3529.4001028087328</v>
      </c>
      <c r="AR1793">
        <f t="shared" si="2241"/>
        <v>3542.1098949555744</v>
      </c>
      <c r="AS1793">
        <f t="shared" si="2242"/>
        <v>3572.8850964588655</v>
      </c>
      <c r="AT1793">
        <f t="shared" si="2243"/>
        <v>3601.7503506042713</v>
      </c>
      <c r="AU1793">
        <f t="shared" si="2244"/>
        <v>3582.6927039493535</v>
      </c>
      <c r="AV1793">
        <f t="shared" si="2245"/>
        <v>3605.5903747110174</v>
      </c>
      <c r="AW1793">
        <f t="shared" si="2246"/>
        <v>-22.897670761663903</v>
      </c>
      <c r="AX1793">
        <f t="shared" si="2273"/>
        <v>-1.002096452369968</v>
      </c>
      <c r="AY1793">
        <f t="shared" si="2247"/>
        <v>-21.895574309293934</v>
      </c>
      <c r="AZ1793">
        <f t="shared" si="2204"/>
        <v>3503.3333333333335</v>
      </c>
      <c r="BA1793">
        <f t="shared" si="2205"/>
        <v>821938053.33333337</v>
      </c>
      <c r="BB1793">
        <f t="shared" si="2208"/>
        <v>821938053.33333337</v>
      </c>
      <c r="BC1793">
        <f t="shared" si="2209"/>
        <v>0</v>
      </c>
      <c r="BD1793">
        <f t="shared" si="2224"/>
        <v>4218638722.3286095</v>
      </c>
      <c r="BE1793">
        <f t="shared" si="2225"/>
        <v>10325398361.563959</v>
      </c>
      <c r="BF1793">
        <f t="shared" si="2226"/>
        <v>0.40856910063948604</v>
      </c>
      <c r="BG1793">
        <f t="shared" si="2227"/>
        <v>29.005967861569374</v>
      </c>
      <c r="BH1793">
        <f t="shared" si="2248"/>
        <v>97237581</v>
      </c>
      <c r="BI1793">
        <f t="shared" si="2249"/>
        <v>-0.63506023652226762</v>
      </c>
      <c r="BJ1793">
        <f t="shared" si="2210"/>
        <v>3050</v>
      </c>
      <c r="BK1793">
        <f t="shared" si="2250"/>
        <v>9.0962908634887162E-3</v>
      </c>
      <c r="BL1793">
        <f t="shared" si="2251"/>
        <v>1.0090962908634886</v>
      </c>
      <c r="BM1793">
        <f t="shared" si="2252"/>
        <v>87.355964335893461</v>
      </c>
      <c r="BN1793">
        <f t="shared" si="2253"/>
        <v>3507.7750244999997</v>
      </c>
      <c r="BO1793">
        <f t="shared" si="2212"/>
        <v>3553.9250244999994</v>
      </c>
      <c r="BP1793">
        <f t="shared" si="2254"/>
        <v>3638.8073587058825</v>
      </c>
      <c r="BQ1793">
        <f t="shared" si="2255"/>
        <v>-84.882334205883126</v>
      </c>
      <c r="BR1793">
        <f t="shared" si="2256"/>
        <v>-164.75</v>
      </c>
      <c r="BS1793">
        <f t="shared" si="2257"/>
        <v>-145</v>
      </c>
      <c r="BT1793">
        <f t="shared" si="2258"/>
        <v>-131.44995100000006</v>
      </c>
      <c r="BU1793">
        <f t="shared" si="2259"/>
        <v>-149</v>
      </c>
      <c r="BV1793">
        <f t="shared" si="2260"/>
        <v>3510.4932941333332</v>
      </c>
      <c r="BW1793">
        <f t="shared" si="2261"/>
        <v>3525.604724571429</v>
      </c>
      <c r="BX1793">
        <f t="shared" si="2262"/>
        <v>3568.5072442181818</v>
      </c>
      <c r="BY1793">
        <f t="shared" si="2263"/>
        <v>3602.1152133619053</v>
      </c>
      <c r="BZ1793">
        <f t="shared" si="2264"/>
        <v>3729</v>
      </c>
      <c r="CA1793">
        <f t="shared" si="2265"/>
        <v>3386.1000979999999</v>
      </c>
      <c r="CB1793">
        <f t="shared" si="2266"/>
        <v>3589.6718465633335</v>
      </c>
      <c r="CC1793">
        <f t="shared" si="2267"/>
        <v>3621.7963540444448</v>
      </c>
      <c r="CD1793">
        <f t="shared" si="2268"/>
        <v>3650.6494324153182</v>
      </c>
      <c r="CE1793">
        <f t="shared" si="2269"/>
        <v>3620.0514808161424</v>
      </c>
      <c r="CF1793">
        <f t="shared" si="2270"/>
        <v>3462.9499510000001</v>
      </c>
      <c r="CG1793">
        <f t="shared" si="2271"/>
        <v>3508.1000979999999</v>
      </c>
      <c r="CH1793">
        <f t="shared" si="2272"/>
        <v>3386.1000979999999</v>
      </c>
    </row>
    <row r="1794" spans="1:86">
      <c r="A1794" s="1">
        <v>42118</v>
      </c>
      <c r="B1794">
        <v>3486</v>
      </c>
      <c r="C1794">
        <v>3565</v>
      </c>
      <c r="D1794">
        <v>3434.1000979999999</v>
      </c>
      <c r="E1794">
        <v>3541.3999020000001</v>
      </c>
      <c r="F1794">
        <v>332449</v>
      </c>
      <c r="G1794">
        <f t="shared" si="2206"/>
        <v>212573.7539512756</v>
      </c>
      <c r="H1794">
        <f t="shared" si="2234"/>
        <v>15035354.779431947</v>
      </c>
      <c r="I1794">
        <f t="shared" si="2207"/>
        <v>3506.625</v>
      </c>
      <c r="J1794">
        <f t="shared" si="2214"/>
        <v>3683.7749632499999</v>
      </c>
      <c r="K1794">
        <f t="shared" si="2215"/>
        <v>3462.0500489999999</v>
      </c>
      <c r="L1794">
        <f t="shared" si="2216"/>
        <v>7</v>
      </c>
      <c r="M1794">
        <f t="shared" si="2217"/>
        <v>3</v>
      </c>
      <c r="N1794">
        <f t="shared" si="2218"/>
        <v>30</v>
      </c>
      <c r="O1794">
        <f t="shared" si="2219"/>
        <v>70</v>
      </c>
      <c r="P1794">
        <f t="shared" si="2194"/>
        <v>130.89990200000011</v>
      </c>
      <c r="Q1794">
        <f t="shared" si="2195"/>
        <v>23.600097999999889</v>
      </c>
      <c r="R1794">
        <f t="shared" si="2196"/>
        <v>107.29980400000022</v>
      </c>
      <c r="S1794">
        <f t="shared" si="2197"/>
        <v>130.89990200000011</v>
      </c>
      <c r="T1794">
        <f t="shared" si="2233"/>
        <v>76.672478577077001</v>
      </c>
      <c r="U1794">
        <f t="shared" si="2198"/>
        <v>119</v>
      </c>
      <c r="V1794">
        <f t="shared" si="2199"/>
        <v>-86.099853000000167</v>
      </c>
      <c r="W1794">
        <f t="shared" si="2200"/>
        <v>119</v>
      </c>
      <c r="X1794">
        <f t="shared" si="2201"/>
        <v>0</v>
      </c>
      <c r="Y1794">
        <f t="shared" si="2231"/>
        <v>18.293903843495279</v>
      </c>
      <c r="Z1794">
        <f t="shared" si="2232"/>
        <v>23.821332039778355</v>
      </c>
      <c r="AA1794">
        <f t="shared" si="2228"/>
        <v>23.859804956096283</v>
      </c>
      <c r="AB1794">
        <f t="shared" si="2229"/>
        <v>31.068947400508701</v>
      </c>
      <c r="AC1794">
        <f t="shared" si="2230"/>
        <v>13.124533391200435</v>
      </c>
      <c r="AD1794">
        <f t="shared" si="2238"/>
        <v>16.691105056005675</v>
      </c>
      <c r="AE1794">
        <f t="shared" si="2211"/>
        <v>3519.3999510000003</v>
      </c>
      <c r="AF1794">
        <f t="shared" si="2213"/>
        <v>3540.6333006666669</v>
      </c>
      <c r="AG1794">
        <f t="shared" si="2235"/>
        <v>3611.9874754999996</v>
      </c>
      <c r="AH1794">
        <f t="shared" si="2220"/>
        <v>3593.3749754999999</v>
      </c>
      <c r="AI1794">
        <f t="shared" si="2221"/>
        <v>3758.8267770202292</v>
      </c>
      <c r="AJ1794">
        <f t="shared" si="2222"/>
        <v>3427.9231739797706</v>
      </c>
      <c r="AK1794">
        <f t="shared" si="2223"/>
        <v>0.3429298653068914</v>
      </c>
      <c r="AL1794">
        <f t="shared" si="2202"/>
        <v>0.63941763684437491</v>
      </c>
      <c r="AM1794">
        <f t="shared" si="2203"/>
        <v>212573.7539512756</v>
      </c>
      <c r="AN1794">
        <f t="shared" si="2236"/>
        <v>-624136.67694069829</v>
      </c>
      <c r="AO1794">
        <f t="shared" si="2237"/>
        <v>5705870</v>
      </c>
      <c r="AP1794">
        <f t="shared" si="2239"/>
        <v>-0.10938501524582549</v>
      </c>
      <c r="AQ1794">
        <f t="shared" si="2240"/>
        <v>3533.4800345337635</v>
      </c>
      <c r="AR1794">
        <f t="shared" si="2241"/>
        <v>3572.4025469632356</v>
      </c>
      <c r="AS1794">
        <f t="shared" si="2242"/>
        <v>3567.2177614562697</v>
      </c>
      <c r="AT1794">
        <f t="shared" si="2243"/>
        <v>3596.3188102298868</v>
      </c>
      <c r="AU1794">
        <f t="shared" si="2244"/>
        <v>3576.4987836569503</v>
      </c>
      <c r="AV1794">
        <f t="shared" si="2245"/>
        <v>3601.0970416212463</v>
      </c>
      <c r="AW1794">
        <f t="shared" si="2246"/>
        <v>-24.598257964295954</v>
      </c>
      <c r="AX1794">
        <f t="shared" si="2273"/>
        <v>-5.7213287547551648</v>
      </c>
      <c r="AY1794">
        <f t="shared" si="2247"/>
        <v>-18.876929209540791</v>
      </c>
      <c r="AZ1794">
        <f t="shared" si="2204"/>
        <v>3513.5</v>
      </c>
      <c r="BA1794">
        <f t="shared" si="2205"/>
        <v>1168059561.5</v>
      </c>
      <c r="BB1794">
        <f t="shared" si="2208"/>
        <v>1168059561.5</v>
      </c>
      <c r="BC1794">
        <f t="shared" si="2209"/>
        <v>0</v>
      </c>
      <c r="BD1794">
        <f t="shared" si="2224"/>
        <v>5386698283.8286095</v>
      </c>
      <c r="BE1794">
        <f t="shared" si="2225"/>
        <v>7778425162.9806271</v>
      </c>
      <c r="BF1794">
        <f t="shared" si="2226"/>
        <v>0.69251785174525893</v>
      </c>
      <c r="BG1794">
        <f t="shared" si="2227"/>
        <v>40.916428209673612</v>
      </c>
      <c r="BH1794">
        <f t="shared" si="2248"/>
        <v>97570030</v>
      </c>
      <c r="BI1794">
        <f t="shared" si="2249"/>
        <v>-0.6830767868788562</v>
      </c>
      <c r="BJ1794">
        <f t="shared" si="2210"/>
        <v>4594.9951000000056</v>
      </c>
      <c r="BK1794">
        <f t="shared" si="2250"/>
        <v>1.343557688859286E-2</v>
      </c>
      <c r="BL1794">
        <f t="shared" si="2251"/>
        <v>1.0134355768885928</v>
      </c>
      <c r="BM1794">
        <f t="shared" si="2252"/>
        <v>87.20075596367613</v>
      </c>
      <c r="BN1794">
        <f t="shared" si="2253"/>
        <v>3499.5500489999999</v>
      </c>
      <c r="BO1794">
        <f t="shared" si="2212"/>
        <v>3521.9100343</v>
      </c>
      <c r="BP1794">
        <f t="shared" si="2254"/>
        <v>3632.5602991617648</v>
      </c>
      <c r="BQ1794">
        <f t="shared" si="2255"/>
        <v>-110.65026486176475</v>
      </c>
      <c r="BR1794">
        <f t="shared" si="2256"/>
        <v>-125.20019599999978</v>
      </c>
      <c r="BS1794">
        <f t="shared" si="2257"/>
        <v>-199.29980400000022</v>
      </c>
      <c r="BT1794">
        <f t="shared" si="2258"/>
        <v>-123.35009799999989</v>
      </c>
      <c r="BU1794">
        <f t="shared" si="2259"/>
        <v>-174</v>
      </c>
      <c r="BV1794">
        <f t="shared" si="2260"/>
        <v>3510.799934666667</v>
      </c>
      <c r="BW1794">
        <f t="shared" si="2261"/>
        <v>3519.3237535238095</v>
      </c>
      <c r="BX1794">
        <f t="shared" si="2262"/>
        <v>3556.915411781818</v>
      </c>
      <c r="BY1794">
        <f t="shared" si="2263"/>
        <v>3595.1740151857143</v>
      </c>
      <c r="BZ1794">
        <f t="shared" si="2264"/>
        <v>3729</v>
      </c>
      <c r="CA1794">
        <f t="shared" si="2265"/>
        <v>3386.1000979999999</v>
      </c>
      <c r="CB1794">
        <f t="shared" si="2266"/>
        <v>3542.1666478833336</v>
      </c>
      <c r="CC1794">
        <f t="shared" si="2267"/>
        <v>3581.498755580556</v>
      </c>
      <c r="CD1794">
        <f t="shared" si="2268"/>
        <v>3643.8814360380957</v>
      </c>
      <c r="CE1794">
        <f t="shared" si="2269"/>
        <v>3625.2611368068888</v>
      </c>
      <c r="CF1794">
        <f t="shared" si="2270"/>
        <v>3494.4499510000001</v>
      </c>
      <c r="CG1794">
        <f t="shared" si="2271"/>
        <v>3535.5500489999999</v>
      </c>
      <c r="CH1794">
        <f t="shared" si="2272"/>
        <v>3480</v>
      </c>
    </row>
    <row r="1795" spans="1:86">
      <c r="A1795" s="1">
        <v>42121</v>
      </c>
      <c r="B1795">
        <v>3563.1999510000001</v>
      </c>
      <c r="C1795">
        <v>3684</v>
      </c>
      <c r="D1795">
        <v>3520.1999510000001</v>
      </c>
      <c r="E1795">
        <v>3648.3999020000001</v>
      </c>
      <c r="F1795">
        <v>1804129</v>
      </c>
      <c r="G1795">
        <f t="shared" si="2206"/>
        <v>1019914.7143908202</v>
      </c>
      <c r="H1795">
        <f t="shared" si="2234"/>
        <v>16055269.493822766</v>
      </c>
      <c r="I1795">
        <f t="shared" si="2207"/>
        <v>3603.9499510000005</v>
      </c>
      <c r="J1795">
        <f t="shared" si="2214"/>
        <v>3683.7749632499999</v>
      </c>
      <c r="K1795">
        <f t="shared" si="2215"/>
        <v>3462.0500489999999</v>
      </c>
      <c r="L1795">
        <f t="shared" si="2216"/>
        <v>8</v>
      </c>
      <c r="M1795">
        <f t="shared" si="2217"/>
        <v>4</v>
      </c>
      <c r="N1795">
        <f t="shared" si="2218"/>
        <v>20</v>
      </c>
      <c r="O1795">
        <f t="shared" si="2219"/>
        <v>60</v>
      </c>
      <c r="P1795">
        <f t="shared" ref="P1795:P1858" si="2274">(C1795-D1795)</f>
        <v>163.80004899999994</v>
      </c>
      <c r="Q1795">
        <f t="shared" ref="Q1795:Q1858" si="2275">(C1795-E1795)</f>
        <v>35.600097999999889</v>
      </c>
      <c r="R1795">
        <f t="shared" ref="R1795:R1858" si="2276">(E1795-D1795)</f>
        <v>128.19995100000006</v>
      </c>
      <c r="S1795">
        <f t="shared" ref="S1795:S1858" si="2277">MAX(P1795:R1795)</f>
        <v>163.80004899999994</v>
      </c>
      <c r="T1795">
        <f t="shared" si="2233"/>
        <v>82.895876464428639</v>
      </c>
      <c r="U1795">
        <f t="shared" ref="U1795:U1858" si="2278">(C1796-C1795)</f>
        <v>154.80004899999994</v>
      </c>
      <c r="V1795">
        <f t="shared" ref="V1795:V1858" si="2279">D1795-D1796</f>
        <v>-139.80004899999994</v>
      </c>
      <c r="W1795">
        <f t="shared" ref="W1795:W1858" si="2280">IF(AND(U1795&gt;V1795,U1795&gt;0),U1795,)</f>
        <v>154.80004899999994</v>
      </c>
      <c r="X1795">
        <f t="shared" ref="X1795:X1858" si="2281">IF(AND(V1795&gt;U1795,V1795&gt;0),V1795,)</f>
        <v>0</v>
      </c>
      <c r="Y1795">
        <f t="shared" si="2231"/>
        <v>28.044342783245611</v>
      </c>
      <c r="Z1795">
        <f t="shared" si="2232"/>
        <v>22.119808322651327</v>
      </c>
      <c r="AA1795">
        <f t="shared" si="2228"/>
        <v>33.830805559163956</v>
      </c>
      <c r="AB1795">
        <f t="shared" si="2229"/>
        <v>26.683846369780689</v>
      </c>
      <c r="AC1795">
        <f t="shared" si="2230"/>
        <v>11.81029545997408</v>
      </c>
      <c r="AD1795">
        <f t="shared" si="2238"/>
        <v>16.751086296516885</v>
      </c>
      <c r="AE1795">
        <f t="shared" si="2211"/>
        <v>3527.4699215999999</v>
      </c>
      <c r="AF1795">
        <f t="shared" si="2213"/>
        <v>3540.8999428333336</v>
      </c>
      <c r="AG1795">
        <f t="shared" si="2235"/>
        <v>3613.6699705999999</v>
      </c>
      <c r="AH1795">
        <f t="shared" si="2220"/>
        <v>3591.5549559000001</v>
      </c>
      <c r="AI1795">
        <f t="shared" si="2221"/>
        <v>3754.119953145354</v>
      </c>
      <c r="AJ1795">
        <f t="shared" si="2222"/>
        <v>3428.9899586546462</v>
      </c>
      <c r="AK1795">
        <f t="shared" si="2223"/>
        <v>0.6748375943875724</v>
      </c>
      <c r="AL1795">
        <f t="shared" ref="AL1795:AL1858" si="2282">(R1795-Q1795)/P1795</f>
        <v>0.56532249877410112</v>
      </c>
      <c r="AM1795">
        <f t="shared" ref="AM1795:AM1858" si="2283">AL1795*F1795</f>
        <v>1019914.7143908202</v>
      </c>
      <c r="AN1795">
        <f t="shared" si="2236"/>
        <v>296665.83132889401</v>
      </c>
      <c r="AO1795">
        <f t="shared" si="2237"/>
        <v>7308145</v>
      </c>
      <c r="AP1795">
        <f t="shared" si="2239"/>
        <v>4.0593862235751205E-2</v>
      </c>
      <c r="AQ1795">
        <f t="shared" si="2240"/>
        <v>3572.5527894722841</v>
      </c>
      <c r="AR1795">
        <f t="shared" si="2241"/>
        <v>3643.7088490087135</v>
      </c>
      <c r="AS1795">
        <f t="shared" si="2242"/>
        <v>3581.8305467541413</v>
      </c>
      <c r="AT1795">
        <f t="shared" si="2243"/>
        <v>3601.0061084891972</v>
      </c>
      <c r="AU1795">
        <f t="shared" si="2244"/>
        <v>3587.2839514084076</v>
      </c>
      <c r="AV1795">
        <f t="shared" si="2245"/>
        <v>3604.4082418477592</v>
      </c>
      <c r="AW1795">
        <f t="shared" si="2246"/>
        <v>-17.124290439351626</v>
      </c>
      <c r="AX1795">
        <f t="shared" si="2273"/>
        <v>-8.0019210916744576</v>
      </c>
      <c r="AY1795">
        <f t="shared" si="2247"/>
        <v>-9.1223693476771679</v>
      </c>
      <c r="AZ1795">
        <f t="shared" ref="AZ1795:AZ1858" si="2284">AVERAGE(C1795:E1795)</f>
        <v>3617.5332843333331</v>
      </c>
      <c r="BA1795">
        <f t="shared" ref="BA1795:BA1858" si="2285">AZ1795*F1795</f>
        <v>6526496706.7310123</v>
      </c>
      <c r="BB1795">
        <f t="shared" si="2208"/>
        <v>6526496706.7310123</v>
      </c>
      <c r="BC1795">
        <f t="shared" si="2209"/>
        <v>0</v>
      </c>
      <c r="BD1795">
        <f t="shared" si="2224"/>
        <v>11913194990.559622</v>
      </c>
      <c r="BE1795">
        <f t="shared" si="2225"/>
        <v>6822039464.7397394</v>
      </c>
      <c r="BF1795">
        <f t="shared" si="2226"/>
        <v>1.7462805737395584</v>
      </c>
      <c r="BG1795">
        <f t="shared" si="2227"/>
        <v>63.587114530023463</v>
      </c>
      <c r="BH1795">
        <f t="shared" si="2248"/>
        <v>99374159</v>
      </c>
      <c r="BI1795">
        <f t="shared" si="2249"/>
        <v>-0.47509297755276059</v>
      </c>
      <c r="BJ1795">
        <f t="shared" si="2210"/>
        <v>10600</v>
      </c>
      <c r="BK1795">
        <f t="shared" si="2250"/>
        <v>3.0214040481441228E-2</v>
      </c>
      <c r="BL1795">
        <f t="shared" si="2251"/>
        <v>1.0302140404814413</v>
      </c>
      <c r="BM1795">
        <f t="shared" si="2252"/>
        <v>85.6792765190567</v>
      </c>
      <c r="BN1795">
        <f t="shared" si="2253"/>
        <v>3602.0999755000003</v>
      </c>
      <c r="BO1795">
        <f t="shared" si="2212"/>
        <v>3519.0300293999999</v>
      </c>
      <c r="BP1795">
        <f t="shared" si="2254"/>
        <v>3629.1375050441175</v>
      </c>
      <c r="BQ1795">
        <f t="shared" si="2255"/>
        <v>-110.10747564411759</v>
      </c>
      <c r="BR1795">
        <f t="shared" si="2256"/>
        <v>-16.800048999999944</v>
      </c>
      <c r="BS1795">
        <f t="shared" si="2257"/>
        <v>-122.55004899999994</v>
      </c>
      <c r="BT1795">
        <f t="shared" si="2258"/>
        <v>4</v>
      </c>
      <c r="BU1795">
        <f t="shared" si="2259"/>
        <v>-97.800048999999944</v>
      </c>
      <c r="BV1795">
        <f t="shared" si="2260"/>
        <v>3553.7999183333332</v>
      </c>
      <c r="BW1795">
        <f t="shared" si="2261"/>
        <v>3550.1142110476189</v>
      </c>
      <c r="BX1795">
        <f t="shared" si="2262"/>
        <v>3566.9199438727269</v>
      </c>
      <c r="BY1795">
        <f t="shared" si="2263"/>
        <v>3598.6418653285718</v>
      </c>
      <c r="BZ1795">
        <f t="shared" si="2264"/>
        <v>3729</v>
      </c>
      <c r="CA1795">
        <f t="shared" si="2265"/>
        <v>3386.1000979999999</v>
      </c>
      <c r="CB1795">
        <f t="shared" si="2266"/>
        <v>3494.784755586667</v>
      </c>
      <c r="CC1795">
        <f t="shared" si="2267"/>
        <v>3541.9555303750003</v>
      </c>
      <c r="CD1795">
        <f t="shared" si="2268"/>
        <v>3633.5594578657547</v>
      </c>
      <c r="CE1795">
        <f t="shared" si="2269"/>
        <v>3624.7446136474923</v>
      </c>
      <c r="CF1795">
        <f t="shared" si="2270"/>
        <v>3541.3999020000001</v>
      </c>
      <c r="CG1795">
        <f t="shared" si="2271"/>
        <v>3565</v>
      </c>
      <c r="CH1795">
        <f t="shared" si="2272"/>
        <v>3434.1000979999999</v>
      </c>
    </row>
    <row r="1796" spans="1:86">
      <c r="A1796" s="1">
        <v>42122</v>
      </c>
      <c r="B1796">
        <v>3664</v>
      </c>
      <c r="C1796">
        <v>3838.8000489999999</v>
      </c>
      <c r="D1796">
        <v>3660</v>
      </c>
      <c r="E1796">
        <v>3822.6000979999999</v>
      </c>
      <c r="F1796">
        <v>1129937</v>
      </c>
      <c r="G1796">
        <f t="shared" ref="G1796:G1859" si="2286">(((E1796-D1796)-(C1796-E1796))/(C1796-D1796))*F1796</f>
        <v>925183.9908653429</v>
      </c>
      <c r="H1796">
        <f t="shared" si="2234"/>
        <v>16980453.484688111</v>
      </c>
      <c r="I1796">
        <f t="shared" ref="I1796:I1859" si="2287">AVERAGE(B1796:E1796)</f>
        <v>3746.3500367500001</v>
      </c>
      <c r="J1796">
        <f t="shared" si="2214"/>
        <v>3746.3500367500001</v>
      </c>
      <c r="K1796">
        <f t="shared" si="2215"/>
        <v>3462.0500489999999</v>
      </c>
      <c r="L1796">
        <f t="shared" si="2216"/>
        <v>1</v>
      </c>
      <c r="M1796">
        <f t="shared" si="2217"/>
        <v>5</v>
      </c>
      <c r="N1796">
        <f t="shared" si="2218"/>
        <v>90</v>
      </c>
      <c r="O1796">
        <f t="shared" si="2219"/>
        <v>50</v>
      </c>
      <c r="P1796">
        <f t="shared" si="2274"/>
        <v>178.80004899999994</v>
      </c>
      <c r="Q1796">
        <f t="shared" si="2275"/>
        <v>16.199951000000056</v>
      </c>
      <c r="R1796">
        <f t="shared" si="2276"/>
        <v>162.60009799999989</v>
      </c>
      <c r="S1796">
        <f t="shared" si="2277"/>
        <v>178.80004899999994</v>
      </c>
      <c r="T1796">
        <f t="shared" si="2233"/>
        <v>89.746174502683729</v>
      </c>
      <c r="U1796">
        <f t="shared" si="2278"/>
        <v>34.199951000000056</v>
      </c>
      <c r="V1796">
        <f t="shared" si="2279"/>
        <v>-86.649902000000111</v>
      </c>
      <c r="W1796">
        <f t="shared" si="2280"/>
        <v>34.199951000000056</v>
      </c>
      <c r="X1796">
        <f t="shared" si="2281"/>
        <v>0</v>
      </c>
      <c r="Y1796">
        <f t="shared" si="2231"/>
        <v>28.484029084442358</v>
      </c>
      <c r="Z1796">
        <f t="shared" si="2232"/>
        <v>20.539822013890518</v>
      </c>
      <c r="AA1796">
        <f t="shared" si="2228"/>
        <v>31.738432576410915</v>
      </c>
      <c r="AB1796">
        <f t="shared" si="2229"/>
        <v>22.886571074153476</v>
      </c>
      <c r="AC1796">
        <f t="shared" si="2230"/>
        <v>16.204779699206444</v>
      </c>
      <c r="AD1796">
        <f t="shared" si="2238"/>
        <v>17.425612966375684</v>
      </c>
      <c r="AE1796">
        <f t="shared" si="2211"/>
        <v>3593.9599607999999</v>
      </c>
      <c r="AF1796">
        <f t="shared" si="2213"/>
        <v>3576.6582843333331</v>
      </c>
      <c r="AG1796">
        <f t="shared" si="2235"/>
        <v>3626.7274779499994</v>
      </c>
      <c r="AH1796">
        <f t="shared" si="2220"/>
        <v>3607.2949705999999</v>
      </c>
      <c r="AI1796">
        <f t="shared" si="2221"/>
        <v>3818.528715613063</v>
      </c>
      <c r="AJ1796">
        <f t="shared" si="2222"/>
        <v>3396.0612255869369</v>
      </c>
      <c r="AK1796">
        <f t="shared" si="2223"/>
        <v>1.009637149563118</v>
      </c>
      <c r="AL1796">
        <f t="shared" si="2282"/>
        <v>0.81879254406691959</v>
      </c>
      <c r="AM1796">
        <f t="shared" si="2283"/>
        <v>925183.9908653429</v>
      </c>
      <c r="AN1796">
        <f t="shared" si="2236"/>
        <v>1440506.7398412959</v>
      </c>
      <c r="AO1796">
        <f t="shared" si="2237"/>
        <v>7948981</v>
      </c>
      <c r="AP1796">
        <f t="shared" si="2239"/>
        <v>0.18121904428269434</v>
      </c>
      <c r="AQ1796">
        <f t="shared" si="2240"/>
        <v>3657.5688743717074</v>
      </c>
      <c r="AR1796">
        <f t="shared" si="2241"/>
        <v>3678.6188130762303</v>
      </c>
      <c r="AS1796">
        <f t="shared" si="2242"/>
        <v>3625.1690659783958</v>
      </c>
      <c r="AT1796">
        <f t="shared" si="2243"/>
        <v>3620.9495675451694</v>
      </c>
      <c r="AU1796">
        <f t="shared" si="2244"/>
        <v>3622.5813733971463</v>
      </c>
      <c r="AV1796">
        <f t="shared" si="2245"/>
        <v>3619.6816717784159</v>
      </c>
      <c r="AW1796">
        <f t="shared" si="2246"/>
        <v>2.8997016187304325</v>
      </c>
      <c r="AX1796">
        <f t="shared" si="2273"/>
        <v>-5.8215965495934796</v>
      </c>
      <c r="AY1796">
        <f t="shared" si="2247"/>
        <v>8.7212981683239121</v>
      </c>
      <c r="AZ1796">
        <f t="shared" si="2284"/>
        <v>3773.8000489999999</v>
      </c>
      <c r="BA1796">
        <f t="shared" si="2285"/>
        <v>4264156305.9669127</v>
      </c>
      <c r="BB1796">
        <f t="shared" ref="BB1796:BB1859" si="2288">IF(AZ1796&gt;AZ1795,BA1796,0)</f>
        <v>4264156305.9669127</v>
      </c>
      <c r="BC1796">
        <f t="shared" ref="BC1796:BC1859" si="2289">IF(AZ1796&lt;AZ1795,BA1796,0)</f>
        <v>0</v>
      </c>
      <c r="BD1796">
        <f t="shared" si="2224"/>
        <v>16177351296.526535</v>
      </c>
      <c r="BE1796">
        <f t="shared" si="2225"/>
        <v>5715124913.5580835</v>
      </c>
      <c r="BF1796">
        <f t="shared" si="2226"/>
        <v>2.8306207722859638</v>
      </c>
      <c r="BG1796">
        <f t="shared" si="2227"/>
        <v>73.894570633698123</v>
      </c>
      <c r="BH1796">
        <f t="shared" si="2248"/>
        <v>100504096</v>
      </c>
      <c r="BI1796">
        <f t="shared" si="2249"/>
        <v>8.0109299150213836E-2</v>
      </c>
      <c r="BJ1796">
        <f t="shared" ref="BJ1796:BJ1859" si="2290">((E1796-E1795)-1)*100</f>
        <v>17320.019599999978</v>
      </c>
      <c r="BK1796">
        <f t="shared" si="2250"/>
        <v>4.7747012575158156E-2</v>
      </c>
      <c r="BL1796">
        <f t="shared" si="2251"/>
        <v>1.0477470125751582</v>
      </c>
      <c r="BM1796">
        <f t="shared" si="2252"/>
        <v>111.32995882142032</v>
      </c>
      <c r="BN1796">
        <f t="shared" si="2253"/>
        <v>3749.4000244999997</v>
      </c>
      <c r="BO1796">
        <f t="shared" si="2212"/>
        <v>3561.1850342999996</v>
      </c>
      <c r="BP1796">
        <f t="shared" si="2254"/>
        <v>3631.287504323529</v>
      </c>
      <c r="BQ1796">
        <f t="shared" si="2255"/>
        <v>-70.102470023529349</v>
      </c>
      <c r="BR1796">
        <f t="shared" si="2256"/>
        <v>142.35009799999989</v>
      </c>
      <c r="BS1796">
        <f t="shared" si="2257"/>
        <v>9.600097999999889</v>
      </c>
      <c r="BT1796">
        <f t="shared" si="2258"/>
        <v>109.80004899999994</v>
      </c>
      <c r="BU1796">
        <f t="shared" si="2259"/>
        <v>9</v>
      </c>
      <c r="BV1796">
        <f t="shared" si="2260"/>
        <v>3652.1766437999995</v>
      </c>
      <c r="BW1796">
        <f t="shared" si="2261"/>
        <v>3630.5999696666672</v>
      </c>
      <c r="BX1796">
        <f t="shared" si="2262"/>
        <v>3608.9281515272733</v>
      </c>
      <c r="BY1796">
        <f t="shared" si="2263"/>
        <v>3618.5399726999985</v>
      </c>
      <c r="BZ1796">
        <f t="shared" si="2264"/>
        <v>3838.8000489999999</v>
      </c>
      <c r="CA1796">
        <f t="shared" si="2265"/>
        <v>3386.1000979999999</v>
      </c>
      <c r="CB1796">
        <f t="shared" si="2266"/>
        <v>3514.4019447933338</v>
      </c>
      <c r="CC1796">
        <f t="shared" si="2267"/>
        <v>3508.4303437111116</v>
      </c>
      <c r="CD1796">
        <f t="shared" si="2268"/>
        <v>3624.1860963178574</v>
      </c>
      <c r="CE1796">
        <f t="shared" si="2269"/>
        <v>3637.7607395569712</v>
      </c>
      <c r="CF1796">
        <f t="shared" si="2270"/>
        <v>3648.3999020000001</v>
      </c>
      <c r="CG1796">
        <f t="shared" si="2271"/>
        <v>3684</v>
      </c>
      <c r="CH1796">
        <f t="shared" si="2272"/>
        <v>3520.1999510000001</v>
      </c>
    </row>
    <row r="1797" spans="1:86">
      <c r="A1797" s="1">
        <v>42123</v>
      </c>
      <c r="B1797">
        <v>3839</v>
      </c>
      <c r="C1797">
        <v>3873</v>
      </c>
      <c r="D1797">
        <v>3746.6499020000001</v>
      </c>
      <c r="E1797">
        <v>3766.1999510000001</v>
      </c>
      <c r="F1797">
        <v>703698</v>
      </c>
      <c r="G1797">
        <f t="shared" si="2286"/>
        <v>-485932.74933589727</v>
      </c>
      <c r="H1797">
        <f t="shared" si="2234"/>
        <v>16494520.735352213</v>
      </c>
      <c r="I1797">
        <f t="shared" si="2287"/>
        <v>3806.2124632500004</v>
      </c>
      <c r="J1797">
        <f t="shared" si="2214"/>
        <v>3806.2124632500004</v>
      </c>
      <c r="K1797">
        <f t="shared" si="2215"/>
        <v>3462.0500489999999</v>
      </c>
      <c r="L1797">
        <f t="shared" si="2216"/>
        <v>1</v>
      </c>
      <c r="M1797">
        <f t="shared" si="2217"/>
        <v>6</v>
      </c>
      <c r="N1797">
        <f t="shared" si="2218"/>
        <v>90</v>
      </c>
      <c r="O1797">
        <f t="shared" si="2219"/>
        <v>40</v>
      </c>
      <c r="P1797">
        <f t="shared" si="2274"/>
        <v>126.35009799999989</v>
      </c>
      <c r="Q1797">
        <f t="shared" si="2275"/>
        <v>106.80004899999994</v>
      </c>
      <c r="R1797">
        <f t="shared" si="2276"/>
        <v>19.550048999999944</v>
      </c>
      <c r="S1797">
        <f t="shared" si="2277"/>
        <v>126.35009799999989</v>
      </c>
      <c r="T1797">
        <f t="shared" si="2233"/>
        <v>92.360740466777742</v>
      </c>
      <c r="U1797">
        <f t="shared" si="2278"/>
        <v>-80</v>
      </c>
      <c r="V1797">
        <f t="shared" si="2279"/>
        <v>36.699951000000056</v>
      </c>
      <c r="W1797">
        <f t="shared" si="2280"/>
        <v>0</v>
      </c>
      <c r="X1797">
        <f t="shared" si="2281"/>
        <v>36.699951000000056</v>
      </c>
      <c r="Y1797">
        <f t="shared" si="2231"/>
        <v>26.44945557841076</v>
      </c>
      <c r="Z1797">
        <f t="shared" si="2232"/>
        <v>21.694116941469769</v>
      </c>
      <c r="AA1797">
        <f t="shared" si="2228"/>
        <v>28.637119456534304</v>
      </c>
      <c r="AB1797">
        <f t="shared" si="2229"/>
        <v>23.488461473815452</v>
      </c>
      <c r="AC1797">
        <f t="shared" si="2230"/>
        <v>9.8774112265501515</v>
      </c>
      <c r="AD1797">
        <f t="shared" si="2238"/>
        <v>17.691838404633135</v>
      </c>
      <c r="AE1797">
        <f t="shared" si="2211"/>
        <v>3654.6099607999995</v>
      </c>
      <c r="AF1797">
        <f t="shared" si="2213"/>
        <v>3622.666625833333</v>
      </c>
      <c r="AG1797">
        <f t="shared" si="2235"/>
        <v>3634.5349730499993</v>
      </c>
      <c r="AH1797">
        <f t="shared" si="2220"/>
        <v>3615.8899657000002</v>
      </c>
      <c r="AI1797">
        <f t="shared" si="2221"/>
        <v>3844.5721509738842</v>
      </c>
      <c r="AJ1797">
        <f t="shared" si="2222"/>
        <v>3387.2077804261162</v>
      </c>
      <c r="AK1797">
        <f t="shared" si="2223"/>
        <v>0.82864384499382693</v>
      </c>
      <c r="AL1797">
        <f t="shared" si="2282"/>
        <v>-0.69054160923563412</v>
      </c>
      <c r="AM1797">
        <f t="shared" si="2283"/>
        <v>-485932.74933589727</v>
      </c>
      <c r="AN1797">
        <f t="shared" si="2236"/>
        <v>803894.26000487839</v>
      </c>
      <c r="AO1797">
        <f t="shared" si="2237"/>
        <v>8448608</v>
      </c>
      <c r="AP1797">
        <f t="shared" si="2239"/>
        <v>9.5151089978950193E-2</v>
      </c>
      <c r="AQ1797">
        <f t="shared" si="2240"/>
        <v>3694.503440425327</v>
      </c>
      <c r="AR1797">
        <f t="shared" si="2241"/>
        <v>3692.0797292795046</v>
      </c>
      <c r="AS1797">
        <f t="shared" si="2242"/>
        <v>3650.5546252822846</v>
      </c>
      <c r="AT1797">
        <f t="shared" si="2243"/>
        <v>3634.0221020561044</v>
      </c>
      <c r="AU1797">
        <f t="shared" si="2244"/>
        <v>3644.1241600375743</v>
      </c>
      <c r="AV1797">
        <f t="shared" si="2245"/>
        <v>3629.9379513239269</v>
      </c>
      <c r="AW1797">
        <f t="shared" si="2246"/>
        <v>14.186208713647375</v>
      </c>
      <c r="AX1797">
        <f t="shared" si="2273"/>
        <v>-1.8200354969453088</v>
      </c>
      <c r="AY1797">
        <f t="shared" si="2247"/>
        <v>16.006244210592683</v>
      </c>
      <c r="AZ1797">
        <f t="shared" si="2284"/>
        <v>3795.2832843333331</v>
      </c>
      <c r="BA1797">
        <f t="shared" si="2285"/>
        <v>2670733256.6187978</v>
      </c>
      <c r="BB1797">
        <f t="shared" si="2288"/>
        <v>2670733256.6187978</v>
      </c>
      <c r="BC1797">
        <f t="shared" si="2289"/>
        <v>0</v>
      </c>
      <c r="BD1797">
        <f t="shared" si="2224"/>
        <v>17917872736.490852</v>
      </c>
      <c r="BE1797">
        <f t="shared" si="2225"/>
        <v>5715124913.5580835</v>
      </c>
      <c r="BF1797">
        <f t="shared" si="2226"/>
        <v>3.135167298615642</v>
      </c>
      <c r="BG1797">
        <f t="shared" si="2227"/>
        <v>75.817181560350008</v>
      </c>
      <c r="BH1797">
        <f t="shared" si="2248"/>
        <v>99800398</v>
      </c>
      <c r="BI1797">
        <f t="shared" si="2249"/>
        <v>0.39081132801383883</v>
      </c>
      <c r="BJ1797">
        <f t="shared" si="2290"/>
        <v>-5740.0146999999833</v>
      </c>
      <c r="BK1797">
        <f t="shared" si="2250"/>
        <v>-1.4754393751391526E-2</v>
      </c>
      <c r="BL1797">
        <f t="shared" si="2251"/>
        <v>0.98524560624860846</v>
      </c>
      <c r="BM1797">
        <f t="shared" si="2252"/>
        <v>120.52609429501771</v>
      </c>
      <c r="BN1797">
        <f t="shared" si="2253"/>
        <v>3809.8249510000001</v>
      </c>
      <c r="BO1797">
        <f t="shared" si="2212"/>
        <v>3633.7300048999996</v>
      </c>
      <c r="BP1797">
        <f t="shared" si="2254"/>
        <v>3635.7838278529412</v>
      </c>
      <c r="BQ1797">
        <f t="shared" si="2255"/>
        <v>-2.053822952941573</v>
      </c>
      <c r="BR1797">
        <f t="shared" si="2256"/>
        <v>88.300048999999944</v>
      </c>
      <c r="BS1797">
        <f t="shared" si="2257"/>
        <v>84.399902000000111</v>
      </c>
      <c r="BT1797">
        <f t="shared" si="2258"/>
        <v>154.30004899999994</v>
      </c>
      <c r="BU1797">
        <f t="shared" si="2259"/>
        <v>162.75</v>
      </c>
      <c r="BV1797">
        <f t="shared" si="2260"/>
        <v>3709.5899738666672</v>
      </c>
      <c r="BW1797">
        <f t="shared" si="2261"/>
        <v>3684.7547315714287</v>
      </c>
      <c r="BX1797">
        <f t="shared" si="2262"/>
        <v>3637.8199661454546</v>
      </c>
      <c r="BY1797">
        <f t="shared" si="2263"/>
        <v>3631.8230653714281</v>
      </c>
      <c r="BZ1797">
        <f t="shared" si="2264"/>
        <v>3873</v>
      </c>
      <c r="CA1797">
        <f t="shared" si="2265"/>
        <v>3386.1000979999999</v>
      </c>
      <c r="CB1797">
        <f t="shared" si="2266"/>
        <v>3571.02277731</v>
      </c>
      <c r="CC1797">
        <f t="shared" si="2267"/>
        <v>3532.4460582999995</v>
      </c>
      <c r="CD1797">
        <f t="shared" si="2268"/>
        <v>3607.7362212331745</v>
      </c>
      <c r="CE1797">
        <f t="shared" si="2269"/>
        <v>3644.7461685375702</v>
      </c>
      <c r="CF1797">
        <f t="shared" si="2270"/>
        <v>3822.6000979999999</v>
      </c>
      <c r="CG1797">
        <f t="shared" si="2271"/>
        <v>3838.8000489999999</v>
      </c>
      <c r="CH1797">
        <f t="shared" si="2272"/>
        <v>3660</v>
      </c>
    </row>
    <row r="1798" spans="1:86">
      <c r="A1798" s="1">
        <v>42124</v>
      </c>
      <c r="B1798">
        <v>3760</v>
      </c>
      <c r="C1798">
        <v>3793</v>
      </c>
      <c r="D1798">
        <v>3709.9499510000001</v>
      </c>
      <c r="E1798">
        <v>3725.8500979999999</v>
      </c>
      <c r="F1798">
        <v>592304</v>
      </c>
      <c r="G1798">
        <f t="shared" si="2286"/>
        <v>-365507.72998966184</v>
      </c>
      <c r="H1798">
        <f t="shared" si="2234"/>
        <v>16129013.005362552</v>
      </c>
      <c r="I1798">
        <f t="shared" si="2287"/>
        <v>3747.2000122500003</v>
      </c>
      <c r="J1798">
        <f t="shared" si="2214"/>
        <v>3806.2124632500004</v>
      </c>
      <c r="K1798">
        <f t="shared" si="2215"/>
        <v>3462.0500489999999</v>
      </c>
      <c r="L1798">
        <f t="shared" si="2216"/>
        <v>2</v>
      </c>
      <c r="M1798">
        <f t="shared" si="2217"/>
        <v>7</v>
      </c>
      <c r="N1798">
        <f t="shared" si="2218"/>
        <v>80</v>
      </c>
      <c r="O1798">
        <f t="shared" si="2219"/>
        <v>30</v>
      </c>
      <c r="P1798">
        <f t="shared" si="2274"/>
        <v>83.050048999999944</v>
      </c>
      <c r="Q1798">
        <f t="shared" si="2275"/>
        <v>67.149902000000111</v>
      </c>
      <c r="R1798">
        <f t="shared" si="2276"/>
        <v>15.900146999999833</v>
      </c>
      <c r="S1798">
        <f t="shared" si="2277"/>
        <v>83.050048999999944</v>
      </c>
      <c r="T1798">
        <f t="shared" si="2233"/>
        <v>91.695691076293613</v>
      </c>
      <c r="U1798">
        <f t="shared" si="2278"/>
        <v>47</v>
      </c>
      <c r="V1798">
        <f t="shared" si="2279"/>
        <v>-16.800048999999944</v>
      </c>
      <c r="W1798">
        <f t="shared" si="2280"/>
        <v>47</v>
      </c>
      <c r="X1798">
        <f t="shared" si="2281"/>
        <v>0</v>
      </c>
      <c r="Y1798">
        <f t="shared" si="2231"/>
        <v>27.917351608524278</v>
      </c>
      <c r="Z1798">
        <f t="shared" si="2232"/>
        <v>20.144537159936213</v>
      </c>
      <c r="AA1798">
        <f t="shared" si="2228"/>
        <v>30.44565265918132</v>
      </c>
      <c r="AB1798">
        <f t="shared" si="2229"/>
        <v>21.968902707953138</v>
      </c>
      <c r="AC1798">
        <f t="shared" si="2230"/>
        <v>16.172511417588723</v>
      </c>
      <c r="AD1798">
        <f t="shared" si="2238"/>
        <v>18.839151558079205</v>
      </c>
      <c r="AE1798">
        <f t="shared" si="2211"/>
        <v>3700.8899902000003</v>
      </c>
      <c r="AF1798">
        <f t="shared" si="2213"/>
        <v>3666.4833169999997</v>
      </c>
      <c r="AG1798">
        <f t="shared" si="2235"/>
        <v>3637.7799803999987</v>
      </c>
      <c r="AH1798">
        <f t="shared" si="2220"/>
        <v>3620.6849852999999</v>
      </c>
      <c r="AI1798">
        <f t="shared" si="2221"/>
        <v>3856.2735512534009</v>
      </c>
      <c r="AJ1798">
        <f t="shared" si="2222"/>
        <v>3385.0964193465989</v>
      </c>
      <c r="AK1798">
        <f t="shared" si="2223"/>
        <v>0.72319655513502612</v>
      </c>
      <c r="AL1798">
        <f t="shared" si="2282"/>
        <v>-0.61709481953466772</v>
      </c>
      <c r="AM1798">
        <f t="shared" si="2283"/>
        <v>-365507.72998966184</v>
      </c>
      <c r="AN1798">
        <f t="shared" si="2236"/>
        <v>340217.77565018542</v>
      </c>
      <c r="AO1798">
        <f t="shared" si="2237"/>
        <v>8888745</v>
      </c>
      <c r="AP1798">
        <f t="shared" si="2239"/>
        <v>3.8275119339140164E-2</v>
      </c>
      <c r="AQ1798">
        <f t="shared" si="2240"/>
        <v>3705.161304000716</v>
      </c>
      <c r="AR1798">
        <f t="shared" si="2241"/>
        <v>3710.7957564348458</v>
      </c>
      <c r="AS1798">
        <f t="shared" si="2242"/>
        <v>3664.1078103714735</v>
      </c>
      <c r="AT1798">
        <f t="shared" si="2243"/>
        <v>3642.2866216910547</v>
      </c>
      <c r="AU1798">
        <f t="shared" si="2244"/>
        <v>3656.3830507319381</v>
      </c>
      <c r="AV1798">
        <f t="shared" si="2245"/>
        <v>3636.651801591252</v>
      </c>
      <c r="AW1798">
        <f t="shared" si="2246"/>
        <v>19.731249140686032</v>
      </c>
      <c r="AX1798">
        <f t="shared" si="2273"/>
        <v>2.4902214305809593</v>
      </c>
      <c r="AY1798">
        <f t="shared" si="2247"/>
        <v>17.241027710105072</v>
      </c>
      <c r="AZ1798">
        <f t="shared" si="2284"/>
        <v>3742.9333496666673</v>
      </c>
      <c r="BA1798">
        <f t="shared" si="2285"/>
        <v>2216954394.7409658</v>
      </c>
      <c r="BB1798">
        <f t="shared" si="2288"/>
        <v>0</v>
      </c>
      <c r="BC1798">
        <f t="shared" si="2289"/>
        <v>2216954394.7409658</v>
      </c>
      <c r="BD1798">
        <f t="shared" si="2224"/>
        <v>17046945706.787724</v>
      </c>
      <c r="BE1798">
        <f t="shared" si="2225"/>
        <v>7932079308.2990494</v>
      </c>
      <c r="BF1798">
        <f t="shared" si="2226"/>
        <v>2.1491143802548871</v>
      </c>
      <c r="BG1798">
        <f t="shared" si="2227"/>
        <v>68.245040374841494</v>
      </c>
      <c r="BH1798">
        <f t="shared" si="2248"/>
        <v>99208094</v>
      </c>
      <c r="BI1798">
        <f t="shared" si="2249"/>
        <v>0.5425663554606035</v>
      </c>
      <c r="BJ1798">
        <f t="shared" si="2290"/>
        <v>-4134.9853000000167</v>
      </c>
      <c r="BK1798">
        <f t="shared" si="2250"/>
        <v>-1.0713677851672874E-2</v>
      </c>
      <c r="BL1798">
        <f t="shared" si="2251"/>
        <v>0.98928632214832712</v>
      </c>
      <c r="BM1798">
        <f t="shared" si="2252"/>
        <v>124.16607651759612</v>
      </c>
      <c r="BN1798">
        <f t="shared" si="2253"/>
        <v>3751.4749755000003</v>
      </c>
      <c r="BO1798">
        <f t="shared" si="2212"/>
        <v>3682.4699951000002</v>
      </c>
      <c r="BP1798">
        <f t="shared" si="2254"/>
        <v>3638.338238897059</v>
      </c>
      <c r="BQ1798">
        <f t="shared" si="2255"/>
        <v>44.131756202941233</v>
      </c>
      <c r="BR1798">
        <f t="shared" si="2256"/>
        <v>79.050048999999944</v>
      </c>
      <c r="BS1798">
        <f t="shared" si="2257"/>
        <v>73.599853000000167</v>
      </c>
      <c r="BT1798">
        <f t="shared" si="2258"/>
        <v>110.10009799999989</v>
      </c>
      <c r="BU1798">
        <f t="shared" si="2259"/>
        <v>93.850097999999889</v>
      </c>
      <c r="BV1798">
        <f t="shared" si="2260"/>
        <v>3733.3366862666667</v>
      </c>
      <c r="BW1798">
        <f t="shared" si="2261"/>
        <v>3714.2357236190473</v>
      </c>
      <c r="BX1798">
        <f t="shared" si="2262"/>
        <v>3657.8127174727274</v>
      </c>
      <c r="BY1798">
        <f t="shared" si="2263"/>
        <v>3640.5197439380959</v>
      </c>
      <c r="BZ1798">
        <f t="shared" si="2264"/>
        <v>3873</v>
      </c>
      <c r="CA1798">
        <f t="shared" si="2265"/>
        <v>3386.1000979999999</v>
      </c>
      <c r="CB1798">
        <f t="shared" si="2266"/>
        <v>3640.5279449566674</v>
      </c>
      <c r="CC1798">
        <f t="shared" si="2267"/>
        <v>3586.9328672583329</v>
      </c>
      <c r="CD1798">
        <f t="shared" si="2268"/>
        <v>3586.4055996489687</v>
      </c>
      <c r="CE1798">
        <f t="shared" si="2269"/>
        <v>3643.0592228593546</v>
      </c>
      <c r="CF1798">
        <f t="shared" si="2270"/>
        <v>3766.1999510000001</v>
      </c>
      <c r="CG1798">
        <f t="shared" si="2271"/>
        <v>3873</v>
      </c>
      <c r="CH1798">
        <f t="shared" si="2272"/>
        <v>3746.6499020000001</v>
      </c>
    </row>
    <row r="1799" spans="1:86">
      <c r="A1799" s="1">
        <v>42128</v>
      </c>
      <c r="B1799">
        <v>3797</v>
      </c>
      <c r="C1799">
        <v>3840</v>
      </c>
      <c r="D1799">
        <v>3726.75</v>
      </c>
      <c r="E1799">
        <v>3757.75</v>
      </c>
      <c r="F1799">
        <v>478823</v>
      </c>
      <c r="G1799">
        <f t="shared" si="2286"/>
        <v>-216685.90507726269</v>
      </c>
      <c r="H1799">
        <f t="shared" si="2234"/>
        <v>15912327.10028529</v>
      </c>
      <c r="I1799">
        <f t="shared" si="2287"/>
        <v>3780.375</v>
      </c>
      <c r="J1799">
        <f t="shared" si="2214"/>
        <v>3806.2124632500004</v>
      </c>
      <c r="K1799">
        <f t="shared" si="2215"/>
        <v>3462.0500489999999</v>
      </c>
      <c r="L1799">
        <f t="shared" si="2216"/>
        <v>3</v>
      </c>
      <c r="M1799">
        <f t="shared" si="2217"/>
        <v>8</v>
      </c>
      <c r="N1799">
        <f t="shared" si="2218"/>
        <v>70</v>
      </c>
      <c r="O1799">
        <f t="shared" si="2219"/>
        <v>20</v>
      </c>
      <c r="P1799">
        <f t="shared" si="2274"/>
        <v>113.25</v>
      </c>
      <c r="Q1799">
        <f t="shared" si="2275"/>
        <v>82.25</v>
      </c>
      <c r="R1799">
        <f t="shared" si="2276"/>
        <v>31</v>
      </c>
      <c r="S1799">
        <f t="shared" si="2277"/>
        <v>113.25</v>
      </c>
      <c r="T1799">
        <f t="shared" si="2233"/>
        <v>93.235284570844073</v>
      </c>
      <c r="U1799">
        <f t="shared" si="2278"/>
        <v>-35</v>
      </c>
      <c r="V1799">
        <f t="shared" si="2279"/>
        <v>-9.8000489999999445</v>
      </c>
      <c r="W1799">
        <f t="shared" si="2280"/>
        <v>0</v>
      </c>
      <c r="X1799">
        <f t="shared" si="2281"/>
        <v>0</v>
      </c>
      <c r="Y1799">
        <f t="shared" si="2231"/>
        <v>25.92325506505826</v>
      </c>
      <c r="Z1799">
        <f t="shared" si="2232"/>
        <v>18.705641648512199</v>
      </c>
      <c r="AA1799">
        <f t="shared" si="2228"/>
        <v>27.804124998793441</v>
      </c>
      <c r="AB1799">
        <f t="shared" si="2229"/>
        <v>20.062835368190321</v>
      </c>
      <c r="AC1799">
        <f t="shared" si="2230"/>
        <v>16.172511417588726</v>
      </c>
      <c r="AD1799">
        <f t="shared" si="2238"/>
        <v>19.986464711525269</v>
      </c>
      <c r="AE1799">
        <f t="shared" ref="AE1799:AE1862" si="2291">AVERAGE(E1795:E1799)</f>
        <v>3744.1600098000004</v>
      </c>
      <c r="AF1799">
        <f t="shared" si="2213"/>
        <v>3710.3666585000005</v>
      </c>
      <c r="AG1799">
        <f t="shared" si="2235"/>
        <v>3640.7999754999996</v>
      </c>
      <c r="AH1799">
        <f t="shared" si="2220"/>
        <v>3631.7799803999997</v>
      </c>
      <c r="AI1799">
        <f t="shared" si="2221"/>
        <v>3881.2824962670438</v>
      </c>
      <c r="AJ1799">
        <f t="shared" si="2222"/>
        <v>3382.2774645329555</v>
      </c>
      <c r="AK1799">
        <f t="shared" si="2223"/>
        <v>0.75244238352115</v>
      </c>
      <c r="AL1799">
        <f t="shared" si="2282"/>
        <v>-0.45253863134657835</v>
      </c>
      <c r="AM1799">
        <f t="shared" si="2283"/>
        <v>-216685.90507726269</v>
      </c>
      <c r="AN1799">
        <f t="shared" si="2236"/>
        <v>92482.671964563866</v>
      </c>
      <c r="AO1799">
        <f t="shared" si="2237"/>
        <v>9072933</v>
      </c>
      <c r="AP1799">
        <f t="shared" si="2239"/>
        <v>1.0193249742345046E-2</v>
      </c>
      <c r="AQ1799">
        <f t="shared" si="2240"/>
        <v>3723.0414606404725</v>
      </c>
      <c r="AR1799">
        <f t="shared" si="2241"/>
        <v>3734.2382298159146</v>
      </c>
      <c r="AS1799">
        <f t="shared" si="2242"/>
        <v>3680.9634045046082</v>
      </c>
      <c r="AT1799">
        <f t="shared" si="2243"/>
        <v>3652.6783257388597</v>
      </c>
      <c r="AU1799">
        <f t="shared" si="2244"/>
        <v>3671.5880931221473</v>
      </c>
      <c r="AV1799">
        <f t="shared" si="2245"/>
        <v>3645.1286754798643</v>
      </c>
      <c r="AW1799">
        <f t="shared" si="2246"/>
        <v>26.459417642282915</v>
      </c>
      <c r="AX1799">
        <f t="shared" si="2273"/>
        <v>7.2840606729213508</v>
      </c>
      <c r="AY1799">
        <f t="shared" si="2247"/>
        <v>19.175356969361566</v>
      </c>
      <c r="AZ1799">
        <f t="shared" si="2284"/>
        <v>3774.8333333333335</v>
      </c>
      <c r="BA1799">
        <f t="shared" si="2285"/>
        <v>1807477021.1666667</v>
      </c>
      <c r="BB1799">
        <f t="shared" si="2288"/>
        <v>1807477021.1666667</v>
      </c>
      <c r="BC1799">
        <f t="shared" si="2289"/>
        <v>0</v>
      </c>
      <c r="BD1799">
        <f t="shared" si="2224"/>
        <v>18117097110.811859</v>
      </c>
      <c r="BE1799">
        <f t="shared" si="2225"/>
        <v>7932079308.2990494</v>
      </c>
      <c r="BF1799">
        <f t="shared" si="2226"/>
        <v>2.2840287403400761</v>
      </c>
      <c r="BG1799">
        <f t="shared" si="2227"/>
        <v>69.549596575806902</v>
      </c>
      <c r="BH1799">
        <f t="shared" si="2248"/>
        <v>99686917</v>
      </c>
      <c r="BI1799">
        <f t="shared" si="2249"/>
        <v>0.72588432392718361</v>
      </c>
      <c r="BJ1799">
        <f t="shared" si="2290"/>
        <v>3089.9902000000111</v>
      </c>
      <c r="BK1799">
        <f t="shared" si="2250"/>
        <v>8.5617781609420279E-3</v>
      </c>
      <c r="BL1799">
        <f t="shared" si="2251"/>
        <v>1.0085617781609419</v>
      </c>
      <c r="BM1799">
        <f t="shared" si="2252"/>
        <v>131.49937201369582</v>
      </c>
      <c r="BN1799">
        <f t="shared" si="2253"/>
        <v>3783.375</v>
      </c>
      <c r="BO1799">
        <f t="shared" ref="BO1799:BO1862" si="2292">AVERAGE(BN1795:BN1799)</f>
        <v>3739.2349853000001</v>
      </c>
      <c r="BP1799">
        <f t="shared" si="2254"/>
        <v>3642.4470609852942</v>
      </c>
      <c r="BQ1799">
        <f t="shared" si="2255"/>
        <v>96.787924314705833</v>
      </c>
      <c r="BR1799">
        <f t="shared" si="2256"/>
        <v>149.69995100000006</v>
      </c>
      <c r="BS1799">
        <f t="shared" si="2257"/>
        <v>142.14990200000011</v>
      </c>
      <c r="BT1799">
        <f t="shared" si="2258"/>
        <v>191.60009799999989</v>
      </c>
      <c r="BU1799">
        <f t="shared" si="2259"/>
        <v>170</v>
      </c>
      <c r="BV1799">
        <f t="shared" si="2260"/>
        <v>3752.2900228666663</v>
      </c>
      <c r="BW1799">
        <f t="shared" si="2261"/>
        <v>3740.311918761905</v>
      </c>
      <c r="BX1799">
        <f t="shared" si="2262"/>
        <v>3682.7336292363639</v>
      </c>
      <c r="BY1799">
        <f t="shared" si="2263"/>
        <v>3651.9454600904764</v>
      </c>
      <c r="BZ1799">
        <f t="shared" si="2264"/>
        <v>3873</v>
      </c>
      <c r="CA1799">
        <f t="shared" si="2265"/>
        <v>3386.1000979999999</v>
      </c>
      <c r="CB1799">
        <f t="shared" si="2266"/>
        <v>3722.9111482100002</v>
      </c>
      <c r="CC1799">
        <f t="shared" si="2267"/>
        <v>3652.1677305472226</v>
      </c>
      <c r="CD1799">
        <f t="shared" si="2268"/>
        <v>3568.6714259598421</v>
      </c>
      <c r="CE1799">
        <f t="shared" si="2269"/>
        <v>3632.1167396621727</v>
      </c>
      <c r="CF1799">
        <f t="shared" si="2270"/>
        <v>3725.8500979999999</v>
      </c>
      <c r="CG1799">
        <f t="shared" si="2271"/>
        <v>3793</v>
      </c>
      <c r="CH1799">
        <f t="shared" si="2272"/>
        <v>3709.9499510000001</v>
      </c>
    </row>
    <row r="1800" spans="1:86">
      <c r="A1800" s="1">
        <v>42129</v>
      </c>
      <c r="B1800">
        <v>3753</v>
      </c>
      <c r="C1800">
        <v>3805</v>
      </c>
      <c r="D1800">
        <v>3736.5500489999999</v>
      </c>
      <c r="E1800">
        <v>3793.0500489999999</v>
      </c>
      <c r="F1800">
        <v>458196</v>
      </c>
      <c r="G1800">
        <f t="shared" si="2286"/>
        <v>298212.83950377052</v>
      </c>
      <c r="H1800">
        <f t="shared" si="2234"/>
        <v>16210539.939789061</v>
      </c>
      <c r="I1800">
        <f t="shared" si="2287"/>
        <v>3771.9000244999997</v>
      </c>
      <c r="J1800">
        <f t="shared" si="2214"/>
        <v>3806.2124632500004</v>
      </c>
      <c r="K1800">
        <f t="shared" si="2215"/>
        <v>3462.0500489999999</v>
      </c>
      <c r="L1800">
        <f t="shared" si="2216"/>
        <v>4</v>
      </c>
      <c r="M1800">
        <f t="shared" si="2217"/>
        <v>9</v>
      </c>
      <c r="N1800">
        <f t="shared" si="2218"/>
        <v>60</v>
      </c>
      <c r="O1800">
        <f t="shared" si="2219"/>
        <v>10</v>
      </c>
      <c r="P1800">
        <f t="shared" si="2274"/>
        <v>68.449951000000056</v>
      </c>
      <c r="Q1800">
        <f t="shared" si="2275"/>
        <v>11.949951000000056</v>
      </c>
      <c r="R1800">
        <f t="shared" si="2276"/>
        <v>56.5</v>
      </c>
      <c r="S1800">
        <f t="shared" si="2277"/>
        <v>68.449951000000056</v>
      </c>
      <c r="T1800">
        <f t="shared" si="2233"/>
        <v>91.464903601498079</v>
      </c>
      <c r="U1800">
        <f t="shared" si="2278"/>
        <v>-17</v>
      </c>
      <c r="V1800">
        <f t="shared" si="2279"/>
        <v>113</v>
      </c>
      <c r="W1800">
        <f t="shared" si="2280"/>
        <v>0</v>
      </c>
      <c r="X1800">
        <f t="shared" si="2281"/>
        <v>113</v>
      </c>
      <c r="Y1800">
        <f t="shared" si="2231"/>
        <v>24.07159398898267</v>
      </c>
      <c r="Z1800">
        <f t="shared" si="2232"/>
        <v>25.440952959332755</v>
      </c>
      <c r="AA1800">
        <f t="shared" si="2228"/>
        <v>26.317847656473571</v>
      </c>
      <c r="AB1800">
        <f t="shared" si="2229"/>
        <v>27.814989091527416</v>
      </c>
      <c r="AC1800">
        <f t="shared" si="2230"/>
        <v>2.7656807309458635</v>
      </c>
      <c r="AD1800">
        <f t="shared" si="2238"/>
        <v>19.208063600307884</v>
      </c>
      <c r="AE1800">
        <f t="shared" si="2291"/>
        <v>3773.0900392000003</v>
      </c>
      <c r="AF1800">
        <f t="shared" ref="AF1800:AF1863" si="2293">AVERAGE(E1795:E1800)</f>
        <v>3752.3083496666673</v>
      </c>
      <c r="AG1800">
        <f t="shared" si="2235"/>
        <v>3648.2174804000001</v>
      </c>
      <c r="AH1800">
        <f t="shared" si="2220"/>
        <v>3650.2799803999997</v>
      </c>
      <c r="AI1800">
        <f t="shared" si="2221"/>
        <v>3916.8516885326935</v>
      </c>
      <c r="AJ1800">
        <f t="shared" si="2222"/>
        <v>3383.7082722673058</v>
      </c>
      <c r="AK1800">
        <f t="shared" si="2223"/>
        <v>0.76778923690006207</v>
      </c>
      <c r="AL1800">
        <f t="shared" si="2282"/>
        <v>0.65084121097471503</v>
      </c>
      <c r="AM1800">
        <f t="shared" si="2283"/>
        <v>298212.83950377052</v>
      </c>
      <c r="AN1800">
        <f t="shared" si="2236"/>
        <v>691104.1209229012</v>
      </c>
      <c r="AO1800">
        <f t="shared" si="2237"/>
        <v>8836642</v>
      </c>
      <c r="AP1800">
        <f t="shared" si="2239"/>
        <v>7.8208907967857164E-2</v>
      </c>
      <c r="AQ1800">
        <f t="shared" si="2240"/>
        <v>3746.8443806827117</v>
      </c>
      <c r="AR1800">
        <f t="shared" si="2241"/>
        <v>3705.8270982833787</v>
      </c>
      <c r="AS1800">
        <f t="shared" si="2242"/>
        <v>3701.1390005137787</v>
      </c>
      <c r="AT1800">
        <f t="shared" si="2243"/>
        <v>3665.3117808323623</v>
      </c>
      <c r="AU1800">
        <f t="shared" si="2244"/>
        <v>3689.807386503825</v>
      </c>
      <c r="AV1800">
        <f t="shared" si="2245"/>
        <v>3655.4831716262738</v>
      </c>
      <c r="AW1800">
        <f t="shared" si="2246"/>
        <v>34.324214877551185</v>
      </c>
      <c r="AX1800">
        <f t="shared" si="2273"/>
        <v>12.692091513847318</v>
      </c>
      <c r="AY1800">
        <f t="shared" si="2247"/>
        <v>21.632123363703869</v>
      </c>
      <c r="AZ1800">
        <f t="shared" si="2284"/>
        <v>3778.2000326666662</v>
      </c>
      <c r="BA1800">
        <f t="shared" si="2285"/>
        <v>1731156142.1677358</v>
      </c>
      <c r="BB1800">
        <f t="shared" si="2288"/>
        <v>1731156142.1677358</v>
      </c>
      <c r="BC1800">
        <f t="shared" si="2289"/>
        <v>0</v>
      </c>
      <c r="BD1800">
        <f t="shared" si="2224"/>
        <v>19848253252.979595</v>
      </c>
      <c r="BE1800">
        <f t="shared" si="2225"/>
        <v>7131094383.370986</v>
      </c>
      <c r="BF1800">
        <f t="shared" si="2226"/>
        <v>2.7833390200617423</v>
      </c>
      <c r="BG1800">
        <f t="shared" si="2227"/>
        <v>73.568321667782214</v>
      </c>
      <c r="BH1800">
        <f t="shared" si="2248"/>
        <v>100145113</v>
      </c>
      <c r="BI1800">
        <f t="shared" si="2249"/>
        <v>0.93897887819521308</v>
      </c>
      <c r="BJ1800">
        <f t="shared" si="2290"/>
        <v>3430.0048999999944</v>
      </c>
      <c r="BK1800">
        <f t="shared" si="2250"/>
        <v>9.393932273301828E-3</v>
      </c>
      <c r="BL1800">
        <f t="shared" si="2251"/>
        <v>1.0093939322733019</v>
      </c>
      <c r="BM1800">
        <f t="shared" si="2252"/>
        <v>140.49562624349065</v>
      </c>
      <c r="BN1800">
        <f t="shared" si="2253"/>
        <v>3770.7750244999997</v>
      </c>
      <c r="BO1800">
        <f t="shared" si="2292"/>
        <v>3772.9699950999993</v>
      </c>
      <c r="BP1800">
        <f t="shared" si="2254"/>
        <v>3644.7926492205884</v>
      </c>
      <c r="BQ1800">
        <f t="shared" si="2255"/>
        <v>128.17734587941095</v>
      </c>
      <c r="BR1800">
        <f t="shared" si="2256"/>
        <v>302.90014699999983</v>
      </c>
      <c r="BS1800">
        <f t="shared" si="2257"/>
        <v>266.55004899999994</v>
      </c>
      <c r="BT1800">
        <f t="shared" si="2258"/>
        <v>197.75</v>
      </c>
      <c r="BU1800">
        <f t="shared" si="2259"/>
        <v>148</v>
      </c>
      <c r="BV1800">
        <f t="shared" si="2260"/>
        <v>3768.5867026000001</v>
      </c>
      <c r="BW1800">
        <f t="shared" si="2261"/>
        <v>3763.9357446190475</v>
      </c>
      <c r="BX1800">
        <f t="shared" si="2262"/>
        <v>3712.0554598909089</v>
      </c>
      <c r="BY1800">
        <f t="shared" si="2263"/>
        <v>3666.4454670904765</v>
      </c>
      <c r="BZ1800">
        <f t="shared" si="2264"/>
        <v>3873</v>
      </c>
      <c r="CA1800">
        <f t="shared" si="2265"/>
        <v>3386.1000979999999</v>
      </c>
      <c r="CB1800">
        <f t="shared" si="2266"/>
        <v>3785.9480494899994</v>
      </c>
      <c r="CC1800">
        <f t="shared" si="2267"/>
        <v>3727.8106817861112</v>
      </c>
      <c r="CD1800">
        <f t="shared" si="2268"/>
        <v>3555.8014316771828</v>
      </c>
      <c r="CE1800">
        <f t="shared" si="2269"/>
        <v>3630.2163141584206</v>
      </c>
      <c r="CF1800">
        <f t="shared" si="2270"/>
        <v>3757.75</v>
      </c>
      <c r="CG1800">
        <f t="shared" si="2271"/>
        <v>3840</v>
      </c>
      <c r="CH1800">
        <f t="shared" si="2272"/>
        <v>3726.75</v>
      </c>
    </row>
    <row r="1801" spans="1:86">
      <c r="A1801" s="1">
        <v>42130</v>
      </c>
      <c r="B1801">
        <v>3788</v>
      </c>
      <c r="C1801">
        <v>3788</v>
      </c>
      <c r="D1801">
        <v>3623.5500489999999</v>
      </c>
      <c r="E1801">
        <v>3634.5500489999999</v>
      </c>
      <c r="F1801">
        <v>430929</v>
      </c>
      <c r="G1801">
        <f t="shared" si="2286"/>
        <v>-373279.61827412772</v>
      </c>
      <c r="H1801">
        <f t="shared" si="2234"/>
        <v>15837260.321514932</v>
      </c>
      <c r="I1801">
        <f t="shared" si="2287"/>
        <v>3708.5250244999997</v>
      </c>
      <c r="J1801">
        <f t="shared" si="2214"/>
        <v>3806.2124632500004</v>
      </c>
      <c r="K1801">
        <f t="shared" si="2215"/>
        <v>3462.0500489999999</v>
      </c>
      <c r="L1801">
        <f t="shared" si="2216"/>
        <v>5</v>
      </c>
      <c r="M1801">
        <f t="shared" si="2217"/>
        <v>10</v>
      </c>
      <c r="N1801">
        <f t="shared" si="2218"/>
        <v>50</v>
      </c>
      <c r="O1801">
        <f t="shared" si="2219"/>
        <v>0</v>
      </c>
      <c r="P1801">
        <f t="shared" si="2274"/>
        <v>164.44995100000006</v>
      </c>
      <c r="Q1801">
        <f t="shared" si="2275"/>
        <v>153.44995100000006</v>
      </c>
      <c r="R1801">
        <f t="shared" si="2276"/>
        <v>11</v>
      </c>
      <c r="S1801">
        <f t="shared" si="2277"/>
        <v>164.44995100000006</v>
      </c>
      <c r="T1801">
        <f t="shared" si="2233"/>
        <v>96.678121272819652</v>
      </c>
      <c r="U1801">
        <f t="shared" si="2278"/>
        <v>-162</v>
      </c>
      <c r="V1801">
        <f t="shared" si="2279"/>
        <v>103.55004899999994</v>
      </c>
      <c r="W1801">
        <f t="shared" si="2280"/>
        <v>0</v>
      </c>
      <c r="X1801">
        <f t="shared" si="2281"/>
        <v>103.55004899999994</v>
      </c>
      <c r="Y1801">
        <f t="shared" si="2231"/>
        <v>22.35219441834105</v>
      </c>
      <c r="Z1801">
        <f t="shared" si="2232"/>
        <v>31.020174105094696</v>
      </c>
      <c r="AA1801">
        <f t="shared" si="2228"/>
        <v>23.120220091228859</v>
      </c>
      <c r="AB1801">
        <f t="shared" si="2229"/>
        <v>32.086033216923703</v>
      </c>
      <c r="AC1801">
        <f t="shared" si="2230"/>
        <v>16.240575276226579</v>
      </c>
      <c r="AD1801">
        <f t="shared" si="2238"/>
        <v>19.392154956610543</v>
      </c>
      <c r="AE1801">
        <f t="shared" si="2291"/>
        <v>3735.4800294000001</v>
      </c>
      <c r="AF1801">
        <f t="shared" si="2293"/>
        <v>3750.000040833334</v>
      </c>
      <c r="AG1801">
        <f t="shared" si="2235"/>
        <v>3648.4974852999999</v>
      </c>
      <c r="AH1801">
        <f t="shared" si="2220"/>
        <v>3664.7199950999993</v>
      </c>
      <c r="AI1801">
        <f t="shared" si="2221"/>
        <v>3909.8092338927881</v>
      </c>
      <c r="AJ1801">
        <f t="shared" si="2222"/>
        <v>3419.6307563072105</v>
      </c>
      <c r="AK1801">
        <f t="shared" si="2223"/>
        <v>0.43845109999809778</v>
      </c>
      <c r="AL1801">
        <f t="shared" si="2282"/>
        <v>-0.86622069592468298</v>
      </c>
      <c r="AM1801">
        <f t="shared" si="2283"/>
        <v>-373279.61827412772</v>
      </c>
      <c r="AN1801">
        <f t="shared" si="2236"/>
        <v>479841.61011845607</v>
      </c>
      <c r="AO1801">
        <f t="shared" si="2237"/>
        <v>9004800</v>
      </c>
      <c r="AP1801">
        <f t="shared" si="2239"/>
        <v>5.3287314556509424E-2</v>
      </c>
      <c r="AQ1801">
        <f t="shared" si="2240"/>
        <v>3708.6643079105897</v>
      </c>
      <c r="AR1801">
        <f t="shared" si="2241"/>
        <v>3659.592403202616</v>
      </c>
      <c r="AS1801">
        <f t="shared" si="2242"/>
        <v>3689.1529892412987</v>
      </c>
      <c r="AT1801">
        <f t="shared" si="2243"/>
        <v>3662.5432249674495</v>
      </c>
      <c r="AU1801">
        <f t="shared" si="2244"/>
        <v>3681.518785878251</v>
      </c>
      <c r="AV1801">
        <f t="shared" si="2245"/>
        <v>3654.0178530424346</v>
      </c>
      <c r="AW1801">
        <f t="shared" si="2246"/>
        <v>27.500932835816457</v>
      </c>
      <c r="AX1801">
        <f t="shared" si="2273"/>
        <v>15.653859778241145</v>
      </c>
      <c r="AY1801">
        <f t="shared" si="2247"/>
        <v>11.847073057575312</v>
      </c>
      <c r="AZ1801">
        <f t="shared" si="2284"/>
        <v>3682.0333659999997</v>
      </c>
      <c r="BA1801">
        <f t="shared" si="2285"/>
        <v>1586694956.3770139</v>
      </c>
      <c r="BB1801">
        <f t="shared" si="2288"/>
        <v>0</v>
      </c>
      <c r="BC1801">
        <f t="shared" si="2289"/>
        <v>1586694956.3770139</v>
      </c>
      <c r="BD1801">
        <f t="shared" si="2224"/>
        <v>18990017047.484459</v>
      </c>
      <c r="BE1801">
        <f t="shared" si="2225"/>
        <v>8717789339.7479992</v>
      </c>
      <c r="BF1801">
        <f t="shared" si="2226"/>
        <v>2.1783064842942621</v>
      </c>
      <c r="BG1801">
        <f t="shared" si="2227"/>
        <v>68.536703274478313</v>
      </c>
      <c r="BH1801">
        <f t="shared" si="2248"/>
        <v>99714184</v>
      </c>
      <c r="BI1801">
        <f t="shared" si="2249"/>
        <v>0.75262174247228797</v>
      </c>
      <c r="BJ1801">
        <f t="shared" si="2290"/>
        <v>-15950</v>
      </c>
      <c r="BK1801">
        <f t="shared" si="2250"/>
        <v>-4.1786951912692785E-2</v>
      </c>
      <c r="BL1801">
        <f t="shared" si="2251"/>
        <v>0.95821304808730723</v>
      </c>
      <c r="BM1801">
        <f t="shared" si="2252"/>
        <v>129.17337076367986</v>
      </c>
      <c r="BN1801">
        <f t="shared" si="2253"/>
        <v>3705.7750244999997</v>
      </c>
      <c r="BO1801">
        <f t="shared" si="2292"/>
        <v>3764.2449950999994</v>
      </c>
      <c r="BP1801">
        <f t="shared" si="2254"/>
        <v>3645.8110315735294</v>
      </c>
      <c r="BQ1801">
        <f t="shared" si="2255"/>
        <v>118.43396352647005</v>
      </c>
      <c r="BR1801">
        <f t="shared" si="2256"/>
        <v>171.60009799999989</v>
      </c>
      <c r="BS1801">
        <f t="shared" si="2257"/>
        <v>237.44995100000006</v>
      </c>
      <c r="BT1801">
        <f t="shared" si="2258"/>
        <v>279.89990200000011</v>
      </c>
      <c r="BU1801">
        <f t="shared" si="2259"/>
        <v>296.94995100000006</v>
      </c>
      <c r="BV1801">
        <f t="shared" si="2260"/>
        <v>3722.4067058666669</v>
      </c>
      <c r="BW1801">
        <f t="shared" si="2261"/>
        <v>3730.290515857143</v>
      </c>
      <c r="BX1801">
        <f t="shared" si="2262"/>
        <v>3709.1954723636359</v>
      </c>
      <c r="BY1801">
        <f t="shared" si="2263"/>
        <v>3665.1438069571427</v>
      </c>
      <c r="BZ1801">
        <f t="shared" si="2264"/>
        <v>3873</v>
      </c>
      <c r="CA1801">
        <f t="shared" si="2265"/>
        <v>3386.1000979999999</v>
      </c>
      <c r="CB1801">
        <f t="shared" si="2266"/>
        <v>3751.6701758133327</v>
      </c>
      <c r="CC1801">
        <f t="shared" si="2267"/>
        <v>3779.9567147138891</v>
      </c>
      <c r="CD1801">
        <f t="shared" si="2268"/>
        <v>3581.732565971547</v>
      </c>
      <c r="CE1801">
        <f t="shared" si="2269"/>
        <v>3630.7542491551067</v>
      </c>
      <c r="CF1801">
        <f t="shared" si="2270"/>
        <v>3793.0500489999999</v>
      </c>
      <c r="CG1801">
        <f t="shared" si="2271"/>
        <v>3805</v>
      </c>
      <c r="CH1801">
        <f t="shared" si="2272"/>
        <v>3736.5500489999999</v>
      </c>
    </row>
    <row r="1802" spans="1:86">
      <c r="A1802" s="1">
        <v>42131</v>
      </c>
      <c r="B1802">
        <v>3626</v>
      </c>
      <c r="C1802">
        <v>3626</v>
      </c>
      <c r="D1802">
        <v>3520</v>
      </c>
      <c r="E1802">
        <v>3543.6000979999999</v>
      </c>
      <c r="F1802">
        <v>469950</v>
      </c>
      <c r="G1802">
        <f t="shared" si="2286"/>
        <v>-260688.37631886889</v>
      </c>
      <c r="H1802">
        <f t="shared" si="2234"/>
        <v>15576571.945196064</v>
      </c>
      <c r="I1802">
        <f t="shared" si="2287"/>
        <v>3578.9000244999997</v>
      </c>
      <c r="J1802">
        <f t="shared" si="2214"/>
        <v>3806.2124632500004</v>
      </c>
      <c r="K1802">
        <f t="shared" si="2215"/>
        <v>3500</v>
      </c>
      <c r="L1802">
        <f t="shared" si="2216"/>
        <v>6</v>
      </c>
      <c r="M1802">
        <f t="shared" si="2217"/>
        <v>10</v>
      </c>
      <c r="N1802">
        <f t="shared" si="2218"/>
        <v>40</v>
      </c>
      <c r="O1802">
        <f t="shared" si="2219"/>
        <v>0</v>
      </c>
      <c r="P1802">
        <f t="shared" si="2274"/>
        <v>106</v>
      </c>
      <c r="Q1802">
        <f t="shared" si="2275"/>
        <v>82.399902000000111</v>
      </c>
      <c r="R1802">
        <f t="shared" si="2276"/>
        <v>23.600097999999889</v>
      </c>
      <c r="S1802">
        <f t="shared" si="2277"/>
        <v>106</v>
      </c>
      <c r="T1802">
        <f t="shared" si="2233"/>
        <v>97.34396975333253</v>
      </c>
      <c r="U1802">
        <f t="shared" si="2278"/>
        <v>-6</v>
      </c>
      <c r="V1802">
        <f t="shared" si="2279"/>
        <v>-41.449951000000056</v>
      </c>
      <c r="W1802">
        <f t="shared" si="2280"/>
        <v>0</v>
      </c>
      <c r="X1802">
        <f t="shared" si="2281"/>
        <v>0</v>
      </c>
      <c r="Y1802">
        <f t="shared" si="2231"/>
        <v>20.755609102745261</v>
      </c>
      <c r="Z1802">
        <f t="shared" si="2232"/>
        <v>28.804447383302222</v>
      </c>
      <c r="AA1802">
        <f t="shared" si="2228"/>
        <v>21.32192590392555</v>
      </c>
      <c r="AB1802">
        <f t="shared" si="2229"/>
        <v>29.590376739609091</v>
      </c>
      <c r="AC1802">
        <f t="shared" si="2230"/>
        <v>16.240575276226586</v>
      </c>
      <c r="AD1802">
        <f t="shared" si="2238"/>
        <v>20.199671780033494</v>
      </c>
      <c r="AE1802">
        <f t="shared" si="2291"/>
        <v>3690.9600588000003</v>
      </c>
      <c r="AF1802">
        <f t="shared" si="2293"/>
        <v>3703.5000408333331</v>
      </c>
      <c r="AG1802">
        <f t="shared" si="2235"/>
        <v>3645.6824951000003</v>
      </c>
      <c r="AH1802">
        <f t="shared" si="2220"/>
        <v>3672.7850098000004</v>
      </c>
      <c r="AI1802">
        <f t="shared" si="2221"/>
        <v>3895.0283643339662</v>
      </c>
      <c r="AJ1802">
        <f t="shared" si="2222"/>
        <v>3450.5416552660345</v>
      </c>
      <c r="AK1802">
        <f t="shared" si="2223"/>
        <v>0.2093615868269823</v>
      </c>
      <c r="AL1802">
        <f t="shared" si="2282"/>
        <v>-0.55471513207547374</v>
      </c>
      <c r="AM1802">
        <f t="shared" si="2283"/>
        <v>-260688.37631886889</v>
      </c>
      <c r="AN1802">
        <f t="shared" si="2236"/>
        <v>339271.968661586</v>
      </c>
      <c r="AO1802">
        <f t="shared" si="2237"/>
        <v>9168066</v>
      </c>
      <c r="AP1802">
        <f t="shared" si="2239"/>
        <v>3.700583838091763E-2</v>
      </c>
      <c r="AQ1802">
        <f t="shared" si="2240"/>
        <v>3652.5424765409894</v>
      </c>
      <c r="AR1802">
        <f t="shared" si="2241"/>
        <v>3645.6153322548703</v>
      </c>
      <c r="AS1802">
        <f t="shared" si="2242"/>
        <v>3662.9534688178651</v>
      </c>
      <c r="AT1802">
        <f t="shared" si="2243"/>
        <v>3651.8383435403789</v>
      </c>
      <c r="AU1802">
        <f t="shared" si="2244"/>
        <v>3660.8309826965133</v>
      </c>
      <c r="AV1802">
        <f t="shared" si="2245"/>
        <v>3646.2886101894642</v>
      </c>
      <c r="AW1802">
        <f t="shared" si="2246"/>
        <v>14.542372507049095</v>
      </c>
      <c r="AX1802">
        <f t="shared" si="2273"/>
        <v>15.431562324002735</v>
      </c>
      <c r="AY1802">
        <f t="shared" si="2247"/>
        <v>-0.88918981695364074</v>
      </c>
      <c r="AZ1802">
        <f t="shared" si="2284"/>
        <v>3563.2000326666662</v>
      </c>
      <c r="BA1802">
        <f t="shared" si="2285"/>
        <v>1674525855.3516998</v>
      </c>
      <c r="BB1802">
        <f t="shared" si="2288"/>
        <v>0</v>
      </c>
      <c r="BC1802">
        <f t="shared" si="2289"/>
        <v>1674525855.3516998</v>
      </c>
      <c r="BD1802">
        <f t="shared" si="2224"/>
        <v>18990017047.484459</v>
      </c>
      <c r="BE1802">
        <f t="shared" si="2225"/>
        <v>9631816522.1253128</v>
      </c>
      <c r="BF1802">
        <f t="shared" si="2226"/>
        <v>1.9715924824629247</v>
      </c>
      <c r="BG1802">
        <f t="shared" si="2227"/>
        <v>66.348010169578274</v>
      </c>
      <c r="BH1802">
        <f t="shared" si="2248"/>
        <v>99244234</v>
      </c>
      <c r="BI1802">
        <f t="shared" si="2249"/>
        <v>0.39882669919245539</v>
      </c>
      <c r="BJ1802">
        <f t="shared" si="2290"/>
        <v>-9194.9951000000056</v>
      </c>
      <c r="BK1802">
        <f t="shared" si="2250"/>
        <v>-2.5023716766542744E-2</v>
      </c>
      <c r="BL1802">
        <f t="shared" si="2251"/>
        <v>0.97497628323345731</v>
      </c>
      <c r="BM1802">
        <f t="shared" si="2252"/>
        <v>117.13253252728482</v>
      </c>
      <c r="BN1802">
        <f t="shared" si="2253"/>
        <v>3573</v>
      </c>
      <c r="BO1802">
        <f t="shared" si="2292"/>
        <v>3716.8800048999997</v>
      </c>
      <c r="BP1802">
        <f t="shared" si="2254"/>
        <v>3643.3286779117648</v>
      </c>
      <c r="BQ1802">
        <f t="shared" si="2255"/>
        <v>73.551326988234905</v>
      </c>
      <c r="BR1802">
        <f t="shared" si="2256"/>
        <v>49.150146999999833</v>
      </c>
      <c r="BS1802">
        <f t="shared" si="2257"/>
        <v>40</v>
      </c>
      <c r="BT1802">
        <f t="shared" si="2258"/>
        <v>90.449951000000056</v>
      </c>
      <c r="BU1802">
        <f t="shared" si="2259"/>
        <v>136</v>
      </c>
      <c r="BV1802">
        <f t="shared" si="2260"/>
        <v>3658.4467287333332</v>
      </c>
      <c r="BW1802">
        <f t="shared" si="2261"/>
        <v>3671.3191036190478</v>
      </c>
      <c r="BX1802">
        <f t="shared" si="2262"/>
        <v>3687.1736728909095</v>
      </c>
      <c r="BY1802">
        <f t="shared" si="2263"/>
        <v>3655.1535795952377</v>
      </c>
      <c r="BZ1802">
        <f t="shared" si="2264"/>
        <v>3873</v>
      </c>
      <c r="CA1802">
        <f t="shared" si="2265"/>
        <v>3434.1000979999999</v>
      </c>
      <c r="CB1802">
        <f t="shared" si="2266"/>
        <v>3729.0587274266668</v>
      </c>
      <c r="CC1802">
        <f t="shared" si="2267"/>
        <v>3743.6418199833329</v>
      </c>
      <c r="CD1802">
        <f t="shared" si="2268"/>
        <v>3625.4755010685317</v>
      </c>
      <c r="CE1802">
        <f t="shared" si="2269"/>
        <v>3638.3076263195371</v>
      </c>
      <c r="CF1802">
        <f t="shared" si="2270"/>
        <v>3634.5500489999999</v>
      </c>
      <c r="CG1802">
        <f t="shared" si="2271"/>
        <v>3788</v>
      </c>
      <c r="CH1802">
        <f t="shared" si="2272"/>
        <v>3623.5500489999999</v>
      </c>
    </row>
    <row r="1803" spans="1:86">
      <c r="A1803" s="1">
        <v>42132</v>
      </c>
      <c r="B1803">
        <v>3561.4499510000001</v>
      </c>
      <c r="C1803">
        <v>3620</v>
      </c>
      <c r="D1803">
        <v>3561.4499510000001</v>
      </c>
      <c r="E1803">
        <v>3610.5500489999999</v>
      </c>
      <c r="F1803">
        <v>495595</v>
      </c>
      <c r="G1803">
        <f t="shared" si="2286"/>
        <v>335617.3895339513</v>
      </c>
      <c r="H1803">
        <f t="shared" si="2234"/>
        <v>15912189.334730016</v>
      </c>
      <c r="I1803">
        <f t="shared" si="2287"/>
        <v>3588.3624877500001</v>
      </c>
      <c r="J1803">
        <f t="shared" si="2214"/>
        <v>3806.2124632500004</v>
      </c>
      <c r="K1803">
        <f t="shared" si="2215"/>
        <v>3506.625</v>
      </c>
      <c r="L1803">
        <f t="shared" si="2216"/>
        <v>7</v>
      </c>
      <c r="M1803">
        <f t="shared" si="2217"/>
        <v>10</v>
      </c>
      <c r="N1803">
        <f t="shared" si="2218"/>
        <v>30</v>
      </c>
      <c r="O1803">
        <f t="shared" si="2219"/>
        <v>0</v>
      </c>
      <c r="P1803">
        <f t="shared" si="2274"/>
        <v>58.550048999999944</v>
      </c>
      <c r="Q1803">
        <f t="shared" si="2275"/>
        <v>9.4499510000000555</v>
      </c>
      <c r="R1803">
        <f t="shared" si="2276"/>
        <v>49.100097999999889</v>
      </c>
      <c r="S1803">
        <f t="shared" si="2277"/>
        <v>58.550048999999944</v>
      </c>
      <c r="T1803">
        <f t="shared" si="2233"/>
        <v>94.572975413808777</v>
      </c>
      <c r="U1803">
        <f t="shared" si="2278"/>
        <v>54.399902000000111</v>
      </c>
      <c r="V1803">
        <f t="shared" si="2279"/>
        <v>-54.699951000000056</v>
      </c>
      <c r="W1803">
        <f t="shared" si="2280"/>
        <v>54.399902000000111</v>
      </c>
      <c r="X1803">
        <f t="shared" si="2281"/>
        <v>0</v>
      </c>
      <c r="Y1803">
        <f t="shared" si="2231"/>
        <v>23.158772881120605</v>
      </c>
      <c r="Z1803">
        <f t="shared" si="2232"/>
        <v>26.746986855923492</v>
      </c>
      <c r="AA1803">
        <f t="shared" si="2228"/>
        <v>24.487727894557867</v>
      </c>
      <c r="AB1803">
        <f t="shared" si="2229"/>
        <v>28.281849797884352</v>
      </c>
      <c r="AC1803">
        <f t="shared" si="2230"/>
        <v>7.1899796610839424</v>
      </c>
      <c r="AD1803">
        <f t="shared" si="2238"/>
        <v>20.002917737764506</v>
      </c>
      <c r="AE1803">
        <f t="shared" si="2291"/>
        <v>3667.9000489999999</v>
      </c>
      <c r="AF1803">
        <f t="shared" si="2293"/>
        <v>3677.5583905000003</v>
      </c>
      <c r="AG1803">
        <f t="shared" si="2235"/>
        <v>3644.7750000000001</v>
      </c>
      <c r="AH1803">
        <f t="shared" si="2220"/>
        <v>3684.3950196000005</v>
      </c>
      <c r="AI1803">
        <f t="shared" si="2221"/>
        <v>3878.5105990461343</v>
      </c>
      <c r="AJ1803">
        <f t="shared" si="2222"/>
        <v>3490.2794401538667</v>
      </c>
      <c r="AK1803">
        <f t="shared" si="2223"/>
        <v>0.30979123156755112</v>
      </c>
      <c r="AL1803">
        <f t="shared" si="2282"/>
        <v>0.67720091916575287</v>
      </c>
      <c r="AM1803">
        <f t="shared" si="2283"/>
        <v>335617.3895339513</v>
      </c>
      <c r="AN1803">
        <f t="shared" si="2236"/>
        <v>733572.2826594864</v>
      </c>
      <c r="AO1803">
        <f t="shared" si="2237"/>
        <v>9407630</v>
      </c>
      <c r="AP1803">
        <f t="shared" si="2239"/>
        <v>7.7976311000696921E-2</v>
      </c>
      <c r="AQ1803">
        <f t="shared" si="2240"/>
        <v>3638.265051177053</v>
      </c>
      <c r="AR1803">
        <f t="shared" si="2241"/>
        <v>3647.3494485972324</v>
      </c>
      <c r="AS1803">
        <f t="shared" si="2242"/>
        <v>3653.5208532506495</v>
      </c>
      <c r="AT1803">
        <f t="shared" si="2243"/>
        <v>3648.1223970317446</v>
      </c>
      <c r="AU1803">
        <f t="shared" si="2244"/>
        <v>3653.2888426420363</v>
      </c>
      <c r="AV1803">
        <f t="shared" si="2245"/>
        <v>3643.7869109062017</v>
      </c>
      <c r="AW1803">
        <f t="shared" si="2246"/>
        <v>9.5019317358346598</v>
      </c>
      <c r="AX1803">
        <f t="shared" si="2273"/>
        <v>14.24563620636912</v>
      </c>
      <c r="AY1803">
        <f t="shared" si="2247"/>
        <v>-4.7437044705344604</v>
      </c>
      <c r="AZ1803">
        <f t="shared" si="2284"/>
        <v>3597.3333333333335</v>
      </c>
      <c r="BA1803">
        <f t="shared" si="2285"/>
        <v>1782820413.3333335</v>
      </c>
      <c r="BB1803">
        <f t="shared" si="2288"/>
        <v>1782820413.3333335</v>
      </c>
      <c r="BC1803">
        <f t="shared" si="2289"/>
        <v>0</v>
      </c>
      <c r="BD1803">
        <f t="shared" si="2224"/>
        <v>20772837460.817791</v>
      </c>
      <c r="BE1803">
        <f t="shared" si="2225"/>
        <v>9269732170.9073982</v>
      </c>
      <c r="BF1803">
        <f t="shared" si="2226"/>
        <v>2.2409317850641175</v>
      </c>
      <c r="BG1803">
        <f t="shared" si="2227"/>
        <v>69.144676089496386</v>
      </c>
      <c r="BH1803">
        <f t="shared" si="2248"/>
        <v>99739829</v>
      </c>
      <c r="BI1803">
        <f t="shared" si="2249"/>
        <v>0.26077078512452173</v>
      </c>
      <c r="BJ1803">
        <f t="shared" si="2290"/>
        <v>6594.9951000000056</v>
      </c>
      <c r="BK1803">
        <f t="shared" si="2250"/>
        <v>1.8893201588346963E-2</v>
      </c>
      <c r="BL1803">
        <f t="shared" si="2251"/>
        <v>1.018893201588347</v>
      </c>
      <c r="BM1803">
        <f t="shared" si="2252"/>
        <v>102.30789339552149</v>
      </c>
      <c r="BN1803">
        <f t="shared" si="2253"/>
        <v>3590.7249755000003</v>
      </c>
      <c r="BO1803">
        <f t="shared" si="2292"/>
        <v>3684.7300048999996</v>
      </c>
      <c r="BP1803">
        <f t="shared" si="2254"/>
        <v>3641.4014713088236</v>
      </c>
      <c r="BQ1803">
        <f t="shared" si="2255"/>
        <v>43.328533591175983</v>
      </c>
      <c r="BR1803">
        <f t="shared" si="2256"/>
        <v>69.150146999999833</v>
      </c>
      <c r="BS1803">
        <f t="shared" si="2257"/>
        <v>127.34985300000017</v>
      </c>
      <c r="BT1803">
        <f t="shared" si="2258"/>
        <v>55</v>
      </c>
      <c r="BU1803">
        <f t="shared" si="2259"/>
        <v>75.449951000000056</v>
      </c>
      <c r="BV1803">
        <f t="shared" si="2260"/>
        <v>3631.6433921333332</v>
      </c>
      <c r="BW1803">
        <f t="shared" si="2261"/>
        <v>3644.7619630952372</v>
      </c>
      <c r="BX1803">
        <f t="shared" si="2262"/>
        <v>3675.858225472728</v>
      </c>
      <c r="BY1803">
        <f t="shared" si="2263"/>
        <v>3651.8076323476193</v>
      </c>
      <c r="BZ1803">
        <f t="shared" si="2264"/>
        <v>3873</v>
      </c>
      <c r="CA1803">
        <f t="shared" si="2265"/>
        <v>3434.1000979999999</v>
      </c>
      <c r="CB1803">
        <f t="shared" si="2266"/>
        <v>3722.3475310333329</v>
      </c>
      <c r="CC1803">
        <f t="shared" si="2267"/>
        <v>3720.475337938889</v>
      </c>
      <c r="CD1803">
        <f t="shared" si="2268"/>
        <v>3672.3404996770237</v>
      </c>
      <c r="CE1803">
        <f t="shared" si="2269"/>
        <v>3641.9496845134113</v>
      </c>
      <c r="CF1803">
        <f t="shared" si="2270"/>
        <v>3543.6000979999999</v>
      </c>
      <c r="CG1803">
        <f t="shared" si="2271"/>
        <v>3626</v>
      </c>
      <c r="CH1803">
        <f t="shared" si="2272"/>
        <v>3520</v>
      </c>
    </row>
    <row r="1804" spans="1:86">
      <c r="A1804" s="1">
        <v>42135</v>
      </c>
      <c r="B1804">
        <v>3633.8999020000001</v>
      </c>
      <c r="C1804">
        <v>3674.3999020000001</v>
      </c>
      <c r="D1804">
        <v>3616.1499020000001</v>
      </c>
      <c r="E1804">
        <v>3651.6999510000001</v>
      </c>
      <c r="F1804">
        <v>288810</v>
      </c>
      <c r="G1804">
        <f t="shared" si="2286"/>
        <v>63712.219800514467</v>
      </c>
      <c r="H1804">
        <f t="shared" si="2234"/>
        <v>15975901.554530531</v>
      </c>
      <c r="I1804">
        <f t="shared" si="2287"/>
        <v>3644.03741425</v>
      </c>
      <c r="J1804">
        <f t="shared" ref="J1804:J1867" si="2294">MAX(I1795:I1804)</f>
        <v>3806.2124632500004</v>
      </c>
      <c r="K1804">
        <f t="shared" ref="K1804:K1867" si="2295">MIN(I1795:I1804)</f>
        <v>3578.9000244999997</v>
      </c>
      <c r="L1804">
        <f t="shared" ref="L1804:L1867" si="2296">10-MATCH(J1804,I1795:I1804,0)+1</f>
        <v>8</v>
      </c>
      <c r="M1804">
        <f t="shared" ref="M1804:M1867" si="2297">10-MATCH(K1804,I1795:I1804,0)+1</f>
        <v>3</v>
      </c>
      <c r="N1804">
        <f t="shared" ref="N1804:N1867" si="2298">(100*(10-L1804)/10)</f>
        <v>20</v>
      </c>
      <c r="O1804">
        <f t="shared" ref="O1804:O1867" si="2299">100*(10-M1804)/10</f>
        <v>70</v>
      </c>
      <c r="P1804">
        <f t="shared" si="2274"/>
        <v>58.25</v>
      </c>
      <c r="Q1804">
        <f t="shared" si="2275"/>
        <v>22.699951000000056</v>
      </c>
      <c r="R1804">
        <f t="shared" si="2276"/>
        <v>35.550048999999944</v>
      </c>
      <c r="S1804">
        <f t="shared" si="2277"/>
        <v>58.25</v>
      </c>
      <c r="T1804">
        <f t="shared" si="2233"/>
        <v>91.978477169965302</v>
      </c>
      <c r="U1804">
        <f t="shared" si="2278"/>
        <v>-21.449951000000056</v>
      </c>
      <c r="V1804">
        <f t="shared" si="2279"/>
        <v>61.149902000000111</v>
      </c>
      <c r="W1804">
        <f t="shared" si="2280"/>
        <v>0</v>
      </c>
      <c r="X1804">
        <f t="shared" si="2281"/>
        <v>61.149902000000111</v>
      </c>
      <c r="Y1804">
        <f t="shared" si="2231"/>
        <v>21.504574818183418</v>
      </c>
      <c r="Z1804">
        <f t="shared" si="2232"/>
        <v>29.204337937643253</v>
      </c>
      <c r="AA1804">
        <f t="shared" si="2228"/>
        <v>23.380007453749769</v>
      </c>
      <c r="AB1804">
        <f t="shared" si="2229"/>
        <v>31.751273598145254</v>
      </c>
      <c r="AC1804">
        <f t="shared" si="2230"/>
        <v>15.184240207506914</v>
      </c>
      <c r="AD1804">
        <f t="shared" si="2238"/>
        <v>18.751606789389854</v>
      </c>
      <c r="AE1804">
        <f t="shared" si="2291"/>
        <v>3646.6900391999998</v>
      </c>
      <c r="AF1804">
        <f t="shared" si="2293"/>
        <v>3665.2000326666662</v>
      </c>
      <c r="AG1804">
        <f t="shared" si="2235"/>
        <v>3644.4</v>
      </c>
      <c r="AH1804">
        <f t="shared" ref="AH1804:AH1867" si="2300">AVERAGE(E1795:E1804)</f>
        <v>3695.4250245000003</v>
      </c>
      <c r="AI1804">
        <f t="shared" ref="AI1804:AI1867" si="2301">AH1804+(STDEVPA(E1795:E1804)*2)</f>
        <v>3867.0139509861765</v>
      </c>
      <c r="AJ1804">
        <f t="shared" ref="AJ1804:AJ1867" si="2302">AH1804-(STDEVPA(E1795:E1804)*2)</f>
        <v>3523.8360980138241</v>
      </c>
      <c r="AK1804">
        <f t="shared" ref="AK1804:AK1867" si="2303">(E1804-AJ1804)/(AI1804-AJ1804)</f>
        <v>0.37258771764761034</v>
      </c>
      <c r="AL1804">
        <f t="shared" si="2282"/>
        <v>0.22060254077253028</v>
      </c>
      <c r="AM1804">
        <f t="shared" si="2283"/>
        <v>63712.219800514467</v>
      </c>
      <c r="AN1804">
        <f t="shared" si="2236"/>
        <v>647317.9734417143</v>
      </c>
      <c r="AO1804">
        <f t="shared" si="2237"/>
        <v>9457856</v>
      </c>
      <c r="AP1804">
        <f t="shared" si="2239"/>
        <v>6.8442358758868213E-2</v>
      </c>
      <c r="AQ1804">
        <f t="shared" si="2240"/>
        <v>3642.8329171168548</v>
      </c>
      <c r="AR1804">
        <f t="shared" si="2241"/>
        <v>3627.4280917820211</v>
      </c>
      <c r="AS1804">
        <f t="shared" si="2242"/>
        <v>3653.1930908455324</v>
      </c>
      <c r="AT1804">
        <f t="shared" si="2243"/>
        <v>3648.4443768888877</v>
      </c>
      <c r="AU1804">
        <f t="shared" si="2244"/>
        <v>3653.0505088957307</v>
      </c>
      <c r="AV1804">
        <f t="shared" si="2245"/>
        <v>3644.3408237127674</v>
      </c>
      <c r="AW1804">
        <f t="shared" si="2246"/>
        <v>8.7096851829633124</v>
      </c>
      <c r="AX1804">
        <f t="shared" si="2273"/>
        <v>13.138446001687958</v>
      </c>
      <c r="AY1804">
        <f t="shared" si="2247"/>
        <v>-4.4287608187246459</v>
      </c>
      <c r="AZ1804">
        <f t="shared" si="2284"/>
        <v>3647.4165850000004</v>
      </c>
      <c r="BA1804">
        <f t="shared" si="2285"/>
        <v>1053410383.9138501</v>
      </c>
      <c r="BB1804">
        <f t="shared" si="2288"/>
        <v>1053410383.9138501</v>
      </c>
      <c r="BC1804">
        <f t="shared" si="2289"/>
        <v>0</v>
      </c>
      <c r="BD1804">
        <f t="shared" si="2224"/>
        <v>21826247844.73164</v>
      </c>
      <c r="BE1804">
        <f t="shared" si="2225"/>
        <v>8637218333.1651917</v>
      </c>
      <c r="BF1804">
        <f t="shared" si="2226"/>
        <v>2.5269996661915113</v>
      </c>
      <c r="BG1804">
        <f t="shared" si="2227"/>
        <v>71.647289633009535</v>
      </c>
      <c r="BH1804">
        <f t="shared" si="2248"/>
        <v>100028639</v>
      </c>
      <c r="BI1804">
        <f t="shared" si="2249"/>
        <v>0.23899205931266587</v>
      </c>
      <c r="BJ1804">
        <f t="shared" si="2290"/>
        <v>4014.9902000000111</v>
      </c>
      <c r="BK1804">
        <f t="shared" si="2250"/>
        <v>1.1397128260664116E-2</v>
      </c>
      <c r="BL1804">
        <f t="shared" si="2251"/>
        <v>1.0113971282606642</v>
      </c>
      <c r="BM1804">
        <f t="shared" si="2252"/>
        <v>90.435304826588663</v>
      </c>
      <c r="BN1804">
        <f t="shared" si="2253"/>
        <v>3645.2749020000001</v>
      </c>
      <c r="BO1804">
        <f t="shared" si="2292"/>
        <v>3657.1099853000001</v>
      </c>
      <c r="BP1804">
        <f t="shared" si="2254"/>
        <v>3640.9639677058826</v>
      </c>
      <c r="BQ1804">
        <f t="shared" si="2255"/>
        <v>16.146017594117438</v>
      </c>
      <c r="BR1804">
        <f t="shared" si="2256"/>
        <v>3.3000489999999445</v>
      </c>
      <c r="BS1804">
        <f t="shared" si="2257"/>
        <v>95.949951000000056</v>
      </c>
      <c r="BT1804">
        <f t="shared" si="2258"/>
        <v>-9.600097999999889</v>
      </c>
      <c r="BU1804">
        <f t="shared" si="2259"/>
        <v>70.699951000000056</v>
      </c>
      <c r="BV1804">
        <f t="shared" si="2260"/>
        <v>3626.2433594666668</v>
      </c>
      <c r="BW1804">
        <f t="shared" si="2261"/>
        <v>3637.3738375238095</v>
      </c>
      <c r="BX1804">
        <f t="shared" si="2262"/>
        <v>3669.9136675454542</v>
      </c>
      <c r="BY1804">
        <f t="shared" si="2263"/>
        <v>3652.4671514904753</v>
      </c>
      <c r="BZ1804">
        <f t="shared" si="2264"/>
        <v>3873</v>
      </c>
      <c r="CA1804">
        <f t="shared" si="2265"/>
        <v>3520</v>
      </c>
      <c r="CB1804">
        <f t="shared" si="2266"/>
        <v>3691.2088860899994</v>
      </c>
      <c r="CC1804">
        <f t="shared" si="2267"/>
        <v>3712.8229479722218</v>
      </c>
      <c r="CD1804">
        <f t="shared" si="2268"/>
        <v>3720.9558247127379</v>
      </c>
      <c r="CE1804">
        <f t="shared" si="2269"/>
        <v>3640.0533990867843</v>
      </c>
      <c r="CF1804">
        <f t="shared" si="2270"/>
        <v>3610.5500489999999</v>
      </c>
      <c r="CG1804">
        <f t="shared" si="2271"/>
        <v>3620</v>
      </c>
      <c r="CH1804">
        <f t="shared" si="2272"/>
        <v>3561.4499510000001</v>
      </c>
    </row>
    <row r="1805" spans="1:86">
      <c r="A1805" s="1">
        <v>42136</v>
      </c>
      <c r="B1805">
        <v>3650</v>
      </c>
      <c r="C1805">
        <v>3652.9499510000001</v>
      </c>
      <c r="D1805">
        <v>3555</v>
      </c>
      <c r="E1805">
        <v>3577.4499510000001</v>
      </c>
      <c r="F1805">
        <v>332314</v>
      </c>
      <c r="G1805">
        <f t="shared" si="2286"/>
        <v>-179982.46863223007</v>
      </c>
      <c r="H1805">
        <f t="shared" si="2234"/>
        <v>15795919.085898301</v>
      </c>
      <c r="I1805">
        <f t="shared" si="2287"/>
        <v>3608.8499755000003</v>
      </c>
      <c r="J1805">
        <f t="shared" si="2294"/>
        <v>3806.2124632500004</v>
      </c>
      <c r="K1805">
        <f t="shared" si="2295"/>
        <v>3578.9000244999997</v>
      </c>
      <c r="L1805">
        <f t="shared" si="2296"/>
        <v>9</v>
      </c>
      <c r="M1805">
        <f t="shared" si="2297"/>
        <v>4</v>
      </c>
      <c r="N1805">
        <f t="shared" si="2298"/>
        <v>10</v>
      </c>
      <c r="O1805">
        <f t="shared" si="2299"/>
        <v>60</v>
      </c>
      <c r="P1805">
        <f t="shared" si="2274"/>
        <v>97.949951000000056</v>
      </c>
      <c r="Q1805">
        <f t="shared" si="2275"/>
        <v>75.5</v>
      </c>
      <c r="R1805">
        <f t="shared" si="2276"/>
        <v>22.449951000000056</v>
      </c>
      <c r="S1805">
        <f t="shared" si="2277"/>
        <v>97.949951000000056</v>
      </c>
      <c r="T1805">
        <f t="shared" si="2233"/>
        <v>92.405011014967798</v>
      </c>
      <c r="U1805">
        <f t="shared" si="2278"/>
        <v>-20.949951000000056</v>
      </c>
      <c r="V1805">
        <f t="shared" si="2279"/>
        <v>10.600097999999889</v>
      </c>
      <c r="W1805">
        <f t="shared" si="2280"/>
        <v>0</v>
      </c>
      <c r="X1805">
        <f t="shared" si="2281"/>
        <v>10.600097999999889</v>
      </c>
      <c r="Y1805">
        <f t="shared" si="2231"/>
        <v>19.968533759741746</v>
      </c>
      <c r="Z1805">
        <f t="shared" si="2232"/>
        <v>27.875463656383012</v>
      </c>
      <c r="AA1805">
        <f t="shared" si="2228"/>
        <v>21.609795335133107</v>
      </c>
      <c r="AB1805">
        <f t="shared" si="2229"/>
        <v>30.166614721649388</v>
      </c>
      <c r="AC1805">
        <f t="shared" si="2230"/>
        <v>16.526482576007361</v>
      </c>
      <c r="AD1805">
        <f t="shared" si="2238"/>
        <v>16.797534383067507</v>
      </c>
      <c r="AE1805">
        <f t="shared" si="2291"/>
        <v>3603.5700195999998</v>
      </c>
      <c r="AF1805">
        <f t="shared" si="2293"/>
        <v>3635.1500244999993</v>
      </c>
      <c r="AG1805">
        <f t="shared" si="2235"/>
        <v>3639.9424926500005</v>
      </c>
      <c r="AH1805">
        <f t="shared" si="2300"/>
        <v>3688.330029400001</v>
      </c>
      <c r="AI1805">
        <f t="shared" si="2301"/>
        <v>3872.5150076127898</v>
      </c>
      <c r="AJ1805">
        <f t="shared" si="2302"/>
        <v>3504.1450511872122</v>
      </c>
      <c r="AK1805">
        <f t="shared" si="2303"/>
        <v>0.19899804132804677</v>
      </c>
      <c r="AL1805">
        <f t="shared" si="2282"/>
        <v>-0.54160362979660825</v>
      </c>
      <c r="AM1805">
        <f t="shared" si="2283"/>
        <v>-179982.46863223007</v>
      </c>
      <c r="AN1805">
        <f t="shared" si="2236"/>
        <v>425389.38772571727</v>
      </c>
      <c r="AO1805">
        <f t="shared" si="2237"/>
        <v>9588868</v>
      </c>
      <c r="AP1805">
        <f t="shared" si="2239"/>
        <v>4.436283696112172E-2</v>
      </c>
      <c r="AQ1805">
        <f t="shared" si="2240"/>
        <v>3620.6027086371241</v>
      </c>
      <c r="AR1805">
        <f t="shared" si="2241"/>
        <v>3620.7796135541448</v>
      </c>
      <c r="AS1805">
        <f t="shared" si="2242"/>
        <v>3639.5593256733364</v>
      </c>
      <c r="AT1805">
        <f t="shared" si="2243"/>
        <v>3642.054878558888</v>
      </c>
      <c r="AU1805">
        <f t="shared" si="2244"/>
        <v>3641.7104252113709</v>
      </c>
      <c r="AV1805">
        <f t="shared" si="2245"/>
        <v>3639.6584626228737</v>
      </c>
      <c r="AW1805">
        <f t="shared" si="2246"/>
        <v>2.0519625884971902</v>
      </c>
      <c r="AX1805">
        <f t="shared" si="2273"/>
        <v>10.921149319049805</v>
      </c>
      <c r="AY1805">
        <f t="shared" si="2247"/>
        <v>-8.8691867305526149</v>
      </c>
      <c r="AZ1805">
        <f t="shared" si="2284"/>
        <v>3595.1333006666669</v>
      </c>
      <c r="BA1805">
        <f t="shared" si="2285"/>
        <v>1194713127.6777427</v>
      </c>
      <c r="BB1805">
        <f t="shared" si="2288"/>
        <v>0</v>
      </c>
      <c r="BC1805">
        <f t="shared" si="2289"/>
        <v>1194713127.6777427</v>
      </c>
      <c r="BD1805">
        <f t="shared" si="2224"/>
        <v>21826247844.73164</v>
      </c>
      <c r="BE1805">
        <f t="shared" si="2225"/>
        <v>8131333884.4806099</v>
      </c>
      <c r="BF1805">
        <f t="shared" si="2226"/>
        <v>2.6842149338362575</v>
      </c>
      <c r="BG1805">
        <f t="shared" si="2227"/>
        <v>72.857175328836433</v>
      </c>
      <c r="BH1805">
        <f t="shared" si="2248"/>
        <v>99696325</v>
      </c>
      <c r="BI1805">
        <f t="shared" si="2249"/>
        <v>5.6377888463151823E-2</v>
      </c>
      <c r="BJ1805">
        <f t="shared" si="2290"/>
        <v>-7525</v>
      </c>
      <c r="BK1805">
        <f t="shared" si="2250"/>
        <v>-2.0332995863930989E-2</v>
      </c>
      <c r="BL1805">
        <f t="shared" si="2251"/>
        <v>0.979667004136069</v>
      </c>
      <c r="BM1805">
        <f t="shared" si="2252"/>
        <v>97.074006990143417</v>
      </c>
      <c r="BN1805">
        <f t="shared" si="2253"/>
        <v>3603.9749755000003</v>
      </c>
      <c r="BO1805">
        <f t="shared" si="2292"/>
        <v>3623.7499755000003</v>
      </c>
      <c r="BP1805">
        <f t="shared" si="2254"/>
        <v>3638.9779375735293</v>
      </c>
      <c r="BQ1805">
        <f t="shared" si="2255"/>
        <v>-15.227962073528943</v>
      </c>
      <c r="BR1805">
        <f t="shared" si="2256"/>
        <v>-245.15014699999983</v>
      </c>
      <c r="BS1805">
        <f t="shared" si="2257"/>
        <v>-105</v>
      </c>
      <c r="BT1805">
        <f t="shared" si="2258"/>
        <v>-185.85009799999989</v>
      </c>
      <c r="BU1805">
        <f t="shared" si="2259"/>
        <v>-14</v>
      </c>
      <c r="BV1805">
        <f t="shared" si="2260"/>
        <v>3603.1633300666663</v>
      </c>
      <c r="BW1805">
        <f t="shared" si="2261"/>
        <v>3612.3023856190475</v>
      </c>
      <c r="BX1805">
        <f t="shared" si="2262"/>
        <v>3648.4636541818186</v>
      </c>
      <c r="BY1805">
        <f t="shared" si="2263"/>
        <v>3646.0909563476198</v>
      </c>
      <c r="BZ1805">
        <f t="shared" si="2264"/>
        <v>3873</v>
      </c>
      <c r="CA1805">
        <f t="shared" si="2265"/>
        <v>3520</v>
      </c>
      <c r="CB1805">
        <f t="shared" si="2266"/>
        <v>3606.7057155033335</v>
      </c>
      <c r="CC1805">
        <f t="shared" si="2267"/>
        <v>3681.8657424916669</v>
      </c>
      <c r="CD1805">
        <f t="shared" si="2268"/>
        <v>3749.6003489508739</v>
      </c>
      <c r="CE1805">
        <f t="shared" si="2269"/>
        <v>3636.1117181433219</v>
      </c>
      <c r="CF1805">
        <f t="shared" si="2270"/>
        <v>3651.6999510000001</v>
      </c>
      <c r="CG1805">
        <f t="shared" si="2271"/>
        <v>3674.3999020000001</v>
      </c>
      <c r="CH1805">
        <f t="shared" si="2272"/>
        <v>3616.1499020000001</v>
      </c>
    </row>
    <row r="1806" spans="1:86">
      <c r="A1806" s="1">
        <v>42137</v>
      </c>
      <c r="B1806">
        <v>3620</v>
      </c>
      <c r="C1806">
        <v>3632</v>
      </c>
      <c r="D1806">
        <v>3544.3999020000001</v>
      </c>
      <c r="E1806">
        <v>3604.1000979999999</v>
      </c>
      <c r="F1806">
        <v>337505</v>
      </c>
      <c r="G1806">
        <f t="shared" si="2286"/>
        <v>122519.93401274392</v>
      </c>
      <c r="H1806">
        <f t="shared" si="2234"/>
        <v>15918439.019911045</v>
      </c>
      <c r="I1806">
        <f t="shared" si="2287"/>
        <v>3600.125</v>
      </c>
      <c r="J1806">
        <f t="shared" si="2294"/>
        <v>3806.2124632500004</v>
      </c>
      <c r="K1806">
        <f t="shared" si="2295"/>
        <v>3578.9000244999997</v>
      </c>
      <c r="L1806">
        <f t="shared" si="2296"/>
        <v>10</v>
      </c>
      <c r="M1806">
        <f t="shared" si="2297"/>
        <v>5</v>
      </c>
      <c r="N1806">
        <f t="shared" si="2298"/>
        <v>0</v>
      </c>
      <c r="O1806">
        <f t="shared" si="2299"/>
        <v>50</v>
      </c>
      <c r="P1806">
        <f t="shared" si="2274"/>
        <v>87.600097999999889</v>
      </c>
      <c r="Q1806">
        <f t="shared" si="2275"/>
        <v>27.899902000000111</v>
      </c>
      <c r="R1806">
        <f t="shared" si="2276"/>
        <v>59.700195999999778</v>
      </c>
      <c r="S1806">
        <f t="shared" si="2277"/>
        <v>87.600097999999889</v>
      </c>
      <c r="T1806">
        <f t="shared" si="2233"/>
        <v>92.061802942470095</v>
      </c>
      <c r="U1806">
        <f t="shared" si="2278"/>
        <v>21.5</v>
      </c>
      <c r="V1806">
        <f t="shared" si="2279"/>
        <v>-7.600097999999889</v>
      </c>
      <c r="W1806">
        <f t="shared" si="2280"/>
        <v>21.5</v>
      </c>
      <c r="X1806">
        <f t="shared" si="2281"/>
        <v>0</v>
      </c>
      <c r="Y1806">
        <f t="shared" si="2231"/>
        <v>20.077924205474478</v>
      </c>
      <c r="Z1806">
        <f t="shared" si="2232"/>
        <v>25.884359109498511</v>
      </c>
      <c r="AA1806">
        <f t="shared" si="2228"/>
        <v>21.809179881064548</v>
      </c>
      <c r="AB1806">
        <f t="shared" si="2229"/>
        <v>28.116285236857447</v>
      </c>
      <c r="AC1806">
        <f t="shared" si="2230"/>
        <v>12.633042758631818</v>
      </c>
      <c r="AD1806">
        <f t="shared" si="2238"/>
        <v>15.133713940142668</v>
      </c>
      <c r="AE1806">
        <f t="shared" si="2291"/>
        <v>3597.4800294000001</v>
      </c>
      <c r="AF1806">
        <f t="shared" si="2293"/>
        <v>3603.6583659999997</v>
      </c>
      <c r="AG1806">
        <f t="shared" si="2235"/>
        <v>3636.8874999999998</v>
      </c>
      <c r="AH1806">
        <f t="shared" si="2300"/>
        <v>3666.4800294000001</v>
      </c>
      <c r="AI1806">
        <f t="shared" si="2301"/>
        <v>3832.7355803088294</v>
      </c>
      <c r="AJ1806">
        <f t="shared" si="2302"/>
        <v>3500.2244784911709</v>
      </c>
      <c r="AK1806">
        <f t="shared" si="2303"/>
        <v>0.31239744760700355</v>
      </c>
      <c r="AL1806">
        <f t="shared" si="2282"/>
        <v>0.36301664868000155</v>
      </c>
      <c r="AM1806">
        <f t="shared" si="2283"/>
        <v>122519.93401274392</v>
      </c>
      <c r="AN1806">
        <f t="shared" si="2236"/>
        <v>502997.72258731927</v>
      </c>
      <c r="AO1806">
        <f t="shared" si="2237"/>
        <v>9707683</v>
      </c>
      <c r="AP1806">
        <f t="shared" si="2239"/>
        <v>5.1814395112337236E-2</v>
      </c>
      <c r="AQ1806">
        <f t="shared" si="2240"/>
        <v>3614.9918210205019</v>
      </c>
      <c r="AR1806">
        <f t="shared" si="2241"/>
        <v>3628.1099236912137</v>
      </c>
      <c r="AS1806">
        <f t="shared" si="2242"/>
        <v>3633.176664692136</v>
      </c>
      <c r="AT1806">
        <f t="shared" si="2243"/>
        <v>3638.6389483085882</v>
      </c>
      <c r="AU1806">
        <f t="shared" si="2244"/>
        <v>3636.0688761296651</v>
      </c>
      <c r="AV1806">
        <f t="shared" si="2245"/>
        <v>3637.1693770992724</v>
      </c>
      <c r="AW1806">
        <f t="shared" si="2246"/>
        <v>-1.1005009696073103</v>
      </c>
      <c r="AX1806">
        <f t="shared" si="2273"/>
        <v>8.516819261318382</v>
      </c>
      <c r="AY1806">
        <f t="shared" si="2247"/>
        <v>-9.6173202309256922</v>
      </c>
      <c r="AZ1806">
        <f t="shared" si="2284"/>
        <v>3593.5</v>
      </c>
      <c r="BA1806">
        <f t="shared" si="2285"/>
        <v>1212824217.5</v>
      </c>
      <c r="BB1806">
        <f t="shared" si="2288"/>
        <v>0</v>
      </c>
      <c r="BC1806">
        <f t="shared" si="2289"/>
        <v>1212824217.5</v>
      </c>
      <c r="BD1806">
        <f t="shared" si="2224"/>
        <v>21826247844.73164</v>
      </c>
      <c r="BE1806">
        <f t="shared" si="2225"/>
        <v>7885712551.6474228</v>
      </c>
      <c r="BF1806">
        <f t="shared" si="2226"/>
        <v>2.7678218933014325</v>
      </c>
      <c r="BG1806">
        <f t="shared" si="2227"/>
        <v>73.459467344307456</v>
      </c>
      <c r="BH1806">
        <f t="shared" si="2248"/>
        <v>100033830</v>
      </c>
      <c r="BI1806">
        <f t="shared" si="2249"/>
        <v>-3.0257072341376239E-2</v>
      </c>
      <c r="BJ1806">
        <f t="shared" si="2290"/>
        <v>2565.0146999999833</v>
      </c>
      <c r="BK1806">
        <f t="shared" si="2250"/>
        <v>7.4494814365048912E-3</v>
      </c>
      <c r="BL1806">
        <f t="shared" si="2251"/>
        <v>1.0074494814365049</v>
      </c>
      <c r="BM1806">
        <f t="shared" si="2252"/>
        <v>87.624369086333289</v>
      </c>
      <c r="BN1806">
        <f t="shared" si="2253"/>
        <v>3588.1999510000001</v>
      </c>
      <c r="BO1806">
        <f t="shared" si="2292"/>
        <v>3600.2349607999995</v>
      </c>
      <c r="BP1806">
        <f t="shared" si="2254"/>
        <v>3637.4132295294116</v>
      </c>
      <c r="BQ1806">
        <f t="shared" si="2255"/>
        <v>-37.178268729412139</v>
      </c>
      <c r="BR1806">
        <f t="shared" si="2256"/>
        <v>-162.09985300000017</v>
      </c>
      <c r="BS1806">
        <f t="shared" si="2257"/>
        <v>-202.25</v>
      </c>
      <c r="BT1806">
        <f t="shared" si="2258"/>
        <v>-241</v>
      </c>
      <c r="BU1806">
        <f t="shared" si="2259"/>
        <v>-219</v>
      </c>
      <c r="BV1806">
        <f t="shared" si="2260"/>
        <v>3603.3400228666669</v>
      </c>
      <c r="BW1806">
        <f t="shared" si="2261"/>
        <v>3603.4309780476192</v>
      </c>
      <c r="BX1806">
        <f t="shared" si="2262"/>
        <v>3633.1491211999992</v>
      </c>
      <c r="BY1806">
        <f t="shared" si="2263"/>
        <v>3642.6773949523813</v>
      </c>
      <c r="BZ1806">
        <f t="shared" si="2264"/>
        <v>3873</v>
      </c>
      <c r="CA1806">
        <f t="shared" si="2265"/>
        <v>3520</v>
      </c>
      <c r="CB1806">
        <f t="shared" si="2266"/>
        <v>3583.1860491633333</v>
      </c>
      <c r="CC1806">
        <f t="shared" si="2267"/>
        <v>3606.197823919445</v>
      </c>
      <c r="CD1806">
        <f t="shared" si="2268"/>
        <v>3717.7369833385319</v>
      </c>
      <c r="CE1806">
        <f t="shared" si="2269"/>
        <v>3631.8853348724383</v>
      </c>
      <c r="CF1806">
        <f t="shared" si="2270"/>
        <v>3577.4499510000001</v>
      </c>
      <c r="CG1806">
        <f t="shared" si="2271"/>
        <v>3652.9499510000001</v>
      </c>
      <c r="CH1806">
        <f t="shared" si="2272"/>
        <v>3555</v>
      </c>
    </row>
    <row r="1807" spans="1:86">
      <c r="A1807" s="1">
        <v>42138</v>
      </c>
      <c r="B1807">
        <v>3604.9499510000001</v>
      </c>
      <c r="C1807">
        <v>3653.5</v>
      </c>
      <c r="D1807">
        <v>3552</v>
      </c>
      <c r="E1807">
        <v>3646.5</v>
      </c>
      <c r="F1807">
        <v>287801</v>
      </c>
      <c r="G1807">
        <f t="shared" si="2286"/>
        <v>248104.31034482757</v>
      </c>
      <c r="H1807">
        <f t="shared" si="2234"/>
        <v>16166543.330255874</v>
      </c>
      <c r="I1807">
        <f t="shared" si="2287"/>
        <v>3614.2374877500001</v>
      </c>
      <c r="J1807">
        <f t="shared" si="2294"/>
        <v>3780.375</v>
      </c>
      <c r="K1807">
        <f t="shared" si="2295"/>
        <v>3578.9000244999997</v>
      </c>
      <c r="L1807">
        <f t="shared" si="2296"/>
        <v>9</v>
      </c>
      <c r="M1807">
        <f t="shared" si="2297"/>
        <v>6</v>
      </c>
      <c r="N1807">
        <f t="shared" si="2298"/>
        <v>10</v>
      </c>
      <c r="O1807">
        <f t="shared" si="2299"/>
        <v>40</v>
      </c>
      <c r="P1807">
        <f t="shared" si="2274"/>
        <v>101.5</v>
      </c>
      <c r="Q1807">
        <f t="shared" si="2275"/>
        <v>7</v>
      </c>
      <c r="R1807">
        <f t="shared" si="2276"/>
        <v>94.5</v>
      </c>
      <c r="S1807">
        <f t="shared" si="2277"/>
        <v>101.5</v>
      </c>
      <c r="T1807">
        <f t="shared" si="2233"/>
        <v>92.735959875150797</v>
      </c>
      <c r="U1807">
        <f t="shared" si="2278"/>
        <v>30.5</v>
      </c>
      <c r="V1807">
        <f t="shared" si="2279"/>
        <v>-74</v>
      </c>
      <c r="W1807">
        <f t="shared" si="2280"/>
        <v>30.5</v>
      </c>
      <c r="X1807">
        <f t="shared" si="2281"/>
        <v>0</v>
      </c>
      <c r="Y1807">
        <f t="shared" si="2231"/>
        <v>20.822358190797729</v>
      </c>
      <c r="Z1807">
        <f t="shared" si="2232"/>
        <v>24.035476315962903</v>
      </c>
      <c r="AA1807">
        <f t="shared" si="2228"/>
        <v>22.453380780045407</v>
      </c>
      <c r="AB1807">
        <f t="shared" si="2229"/>
        <v>25.918183570129159</v>
      </c>
      <c r="AC1807">
        <f t="shared" si="2230"/>
        <v>7.1628917456568626</v>
      </c>
      <c r="AD1807">
        <f t="shared" si="2238"/>
        <v>12.664679346028176</v>
      </c>
      <c r="AE1807">
        <f t="shared" si="2291"/>
        <v>3618.0600098000004</v>
      </c>
      <c r="AF1807">
        <f t="shared" si="2293"/>
        <v>3605.6500245000002</v>
      </c>
      <c r="AG1807">
        <f t="shared" si="2235"/>
        <v>3635.2</v>
      </c>
      <c r="AH1807">
        <f t="shared" si="2300"/>
        <v>3654.5100342999999</v>
      </c>
      <c r="AI1807">
        <f t="shared" si="2301"/>
        <v>3806.9890184309183</v>
      </c>
      <c r="AJ1807">
        <f t="shared" si="2302"/>
        <v>3502.0310501690815</v>
      </c>
      <c r="AK1807">
        <f t="shared" si="2303"/>
        <v>0.47373397276465817</v>
      </c>
      <c r="AL1807">
        <f t="shared" si="2282"/>
        <v>0.86206896551724133</v>
      </c>
      <c r="AM1807">
        <f t="shared" si="2283"/>
        <v>248104.31034482757</v>
      </c>
      <c r="AN1807">
        <f t="shared" si="2236"/>
        <v>807080.77974495653</v>
      </c>
      <c r="AO1807">
        <f t="shared" si="2237"/>
        <v>9762682</v>
      </c>
      <c r="AP1807">
        <f t="shared" si="2239"/>
        <v>8.2669985537269008E-2</v>
      </c>
      <c r="AQ1807">
        <f t="shared" si="2240"/>
        <v>3625.7046018735314</v>
      </c>
      <c r="AR1807">
        <f t="shared" si="2241"/>
        <v>3640.3905814742179</v>
      </c>
      <c r="AS1807">
        <f t="shared" si="2242"/>
        <v>3635.5748650475516</v>
      </c>
      <c r="AT1807">
        <f t="shared" si="2243"/>
        <v>3639.3464429608152</v>
      </c>
      <c r="AU1807">
        <f t="shared" si="2244"/>
        <v>3637.6335447102156</v>
      </c>
      <c r="AV1807">
        <f t="shared" si="2245"/>
        <v>3637.8225207023233</v>
      </c>
      <c r="AW1807">
        <f t="shared" si="2246"/>
        <v>-0.18897599210777116</v>
      </c>
      <c r="AX1807">
        <f t="shared" si="2273"/>
        <v>6.7756602106331512</v>
      </c>
      <c r="AY1807">
        <f t="shared" si="2247"/>
        <v>-6.9646362027409223</v>
      </c>
      <c r="AZ1807">
        <f t="shared" si="2284"/>
        <v>3617.3333333333335</v>
      </c>
      <c r="BA1807">
        <f t="shared" si="2285"/>
        <v>1041072150.6666667</v>
      </c>
      <c r="BB1807">
        <f t="shared" si="2288"/>
        <v>1041072150.6666667</v>
      </c>
      <c r="BC1807">
        <f t="shared" si="2289"/>
        <v>0</v>
      </c>
      <c r="BD1807">
        <f t="shared" si="2224"/>
        <v>22045381942.064972</v>
      </c>
      <c r="BE1807">
        <f t="shared" si="2225"/>
        <v>7885712551.6474228</v>
      </c>
      <c r="BF1807">
        <f t="shared" si="2226"/>
        <v>2.7956106436392258</v>
      </c>
      <c r="BG1807">
        <f t="shared" si="2227"/>
        <v>73.653778169375101</v>
      </c>
      <c r="BH1807">
        <f t="shared" si="2248"/>
        <v>100321631</v>
      </c>
      <c r="BI1807">
        <f t="shared" si="2249"/>
        <v>-5.194755682343931E-3</v>
      </c>
      <c r="BJ1807">
        <f t="shared" si="2290"/>
        <v>4139.9902000000111</v>
      </c>
      <c r="BK1807">
        <f t="shared" si="2250"/>
        <v>1.1764351945587975E-2</v>
      </c>
      <c r="BL1807">
        <f t="shared" si="2251"/>
        <v>1.0117643519455879</v>
      </c>
      <c r="BM1807">
        <f t="shared" si="2252"/>
        <v>80.363480860389117</v>
      </c>
      <c r="BN1807">
        <f t="shared" si="2253"/>
        <v>3602.75</v>
      </c>
      <c r="BO1807">
        <f t="shared" si="2292"/>
        <v>3606.1849608000002</v>
      </c>
      <c r="BP1807">
        <f t="shared" si="2254"/>
        <v>3637.1669060000004</v>
      </c>
      <c r="BQ1807">
        <f t="shared" si="2255"/>
        <v>-30.981945200000155</v>
      </c>
      <c r="BR1807">
        <f t="shared" si="2256"/>
        <v>-79.350097999999889</v>
      </c>
      <c r="BS1807">
        <f t="shared" si="2257"/>
        <v>-157.94995100000006</v>
      </c>
      <c r="BT1807">
        <f t="shared" si="2258"/>
        <v>-139.5</v>
      </c>
      <c r="BU1807">
        <f t="shared" si="2259"/>
        <v>-155.05004899999994</v>
      </c>
      <c r="BV1807">
        <f t="shared" si="2260"/>
        <v>3619.6800130666666</v>
      </c>
      <c r="BW1807">
        <f t="shared" si="2261"/>
        <v>3615.6714449047618</v>
      </c>
      <c r="BX1807">
        <f t="shared" si="2262"/>
        <v>3629.5163885818179</v>
      </c>
      <c r="BY1807">
        <f t="shared" si="2263"/>
        <v>3643.5928711428573</v>
      </c>
      <c r="BZ1807">
        <f t="shared" si="2264"/>
        <v>3840</v>
      </c>
      <c r="CA1807">
        <f t="shared" si="2265"/>
        <v>3520</v>
      </c>
      <c r="CB1807">
        <f t="shared" si="2266"/>
        <v>3616.7836776100003</v>
      </c>
      <c r="CC1807">
        <f t="shared" si="2267"/>
        <v>3586.9300450527776</v>
      </c>
      <c r="CD1807">
        <f t="shared" si="2268"/>
        <v>3696.8438958383731</v>
      </c>
      <c r="CE1807">
        <f t="shared" si="2269"/>
        <v>3623.1336114779092</v>
      </c>
      <c r="CF1807">
        <f t="shared" si="2270"/>
        <v>3604.1000979999999</v>
      </c>
      <c r="CG1807">
        <f t="shared" si="2271"/>
        <v>3632</v>
      </c>
      <c r="CH1807">
        <f t="shared" si="2272"/>
        <v>3544.3999020000001</v>
      </c>
    </row>
    <row r="1808" spans="1:86">
      <c r="A1808" s="1">
        <v>42139</v>
      </c>
      <c r="B1808">
        <v>3640</v>
      </c>
      <c r="C1808">
        <v>3684</v>
      </c>
      <c r="D1808">
        <v>3626</v>
      </c>
      <c r="E1808">
        <v>3671.1999510000001</v>
      </c>
      <c r="F1808">
        <v>208258</v>
      </c>
      <c r="G1808">
        <f t="shared" si="2286"/>
        <v>116336.87570200038</v>
      </c>
      <c r="H1808">
        <f t="shared" si="2234"/>
        <v>16282880.205957875</v>
      </c>
      <c r="I1808">
        <f t="shared" si="2287"/>
        <v>3655.2999877500001</v>
      </c>
      <c r="J1808">
        <f t="shared" si="2294"/>
        <v>3780.375</v>
      </c>
      <c r="K1808">
        <f t="shared" si="2295"/>
        <v>3578.9000244999997</v>
      </c>
      <c r="L1808">
        <f t="shared" si="2296"/>
        <v>10</v>
      </c>
      <c r="M1808">
        <f t="shared" si="2297"/>
        <v>7</v>
      </c>
      <c r="N1808">
        <f t="shared" si="2298"/>
        <v>0</v>
      </c>
      <c r="O1808">
        <f t="shared" si="2299"/>
        <v>30</v>
      </c>
      <c r="P1808">
        <f t="shared" si="2274"/>
        <v>58</v>
      </c>
      <c r="Q1808">
        <f t="shared" si="2275"/>
        <v>12.800048999999944</v>
      </c>
      <c r="R1808">
        <f t="shared" si="2276"/>
        <v>45.199951000000056</v>
      </c>
      <c r="S1808">
        <f t="shared" si="2277"/>
        <v>58</v>
      </c>
      <c r="T1808">
        <f t="shared" si="2233"/>
        <v>90.25481988406861</v>
      </c>
      <c r="U1808">
        <f t="shared" si="2278"/>
        <v>22.399902000000111</v>
      </c>
      <c r="V1808">
        <f t="shared" si="2279"/>
        <v>-26</v>
      </c>
      <c r="W1808">
        <f t="shared" si="2280"/>
        <v>22.399902000000111</v>
      </c>
      <c r="X1808">
        <f t="shared" si="2281"/>
        <v>0</v>
      </c>
      <c r="Y1808">
        <f t="shared" si="2231"/>
        <v>20.935039891455041</v>
      </c>
      <c r="Z1808">
        <f t="shared" si="2232"/>
        <v>22.31865657910841</v>
      </c>
      <c r="AA1808">
        <f t="shared" si="2228"/>
        <v>23.195481325369531</v>
      </c>
      <c r="AB1808">
        <f t="shared" si="2229"/>
        <v>24.728492736206771</v>
      </c>
      <c r="AC1808">
        <f t="shared" si="2230"/>
        <v>3.1988403317043619</v>
      </c>
      <c r="AD1808">
        <f t="shared" si="2238"/>
        <v>11.955701270349886</v>
      </c>
      <c r="AE1808">
        <f t="shared" si="2291"/>
        <v>3630.1899901999996</v>
      </c>
      <c r="AF1808">
        <f t="shared" si="2293"/>
        <v>3626.9166666666665</v>
      </c>
      <c r="AG1808">
        <f t="shared" si="2235"/>
        <v>3634.8650024499998</v>
      </c>
      <c r="AH1808">
        <f t="shared" si="2300"/>
        <v>3649.0450195999997</v>
      </c>
      <c r="AI1808">
        <f t="shared" si="2301"/>
        <v>3794.667938507685</v>
      </c>
      <c r="AJ1808">
        <f t="shared" si="2302"/>
        <v>3503.4221006923144</v>
      </c>
      <c r="AK1808">
        <f t="shared" si="2303"/>
        <v>0.57606952108289022</v>
      </c>
      <c r="AL1808">
        <f t="shared" si="2282"/>
        <v>0.55861900000000186</v>
      </c>
      <c r="AM1808">
        <f t="shared" si="2283"/>
        <v>116336.87570200038</v>
      </c>
      <c r="AN1808">
        <f t="shared" si="2236"/>
        <v>1015332.7233065371</v>
      </c>
      <c r="AO1808">
        <f t="shared" si="2237"/>
        <v>9764635</v>
      </c>
      <c r="AP1808">
        <f t="shared" si="2239"/>
        <v>0.10398061200511204</v>
      </c>
      <c r="AQ1808">
        <f t="shared" si="2240"/>
        <v>3641.1730205765307</v>
      </c>
      <c r="AR1808">
        <f t="shared" si="2241"/>
        <v>3656.6952936840657</v>
      </c>
      <c r="AS1808">
        <f t="shared" si="2242"/>
        <v>3641.9873805189923</v>
      </c>
      <c r="AT1808">
        <f t="shared" si="2243"/>
        <v>3642.2132586843418</v>
      </c>
      <c r="AU1808">
        <f t="shared" si="2244"/>
        <v>3642.668505653683</v>
      </c>
      <c r="AV1808">
        <f t="shared" si="2245"/>
        <v>3640.1589408231607</v>
      </c>
      <c r="AW1808">
        <f t="shared" si="2246"/>
        <v>2.5095648305223222</v>
      </c>
      <c r="AX1808">
        <f t="shared" si="2273"/>
        <v>5.9224411346109855</v>
      </c>
      <c r="AY1808">
        <f t="shared" si="2247"/>
        <v>-3.4128763040886634</v>
      </c>
      <c r="AZ1808">
        <f t="shared" si="2284"/>
        <v>3660.3999836666667</v>
      </c>
      <c r="BA1808">
        <f t="shared" si="2285"/>
        <v>762307579.79845262</v>
      </c>
      <c r="BB1808">
        <f t="shared" si="2288"/>
        <v>762307579.79845262</v>
      </c>
      <c r="BC1808">
        <f t="shared" si="2289"/>
        <v>0</v>
      </c>
      <c r="BD1808">
        <f t="shared" ref="BD1808:BD1871" si="2304">SUM(BB1795:BB1808)</f>
        <v>21639629960.36343</v>
      </c>
      <c r="BE1808">
        <f t="shared" ref="BE1808:BE1871" si="2305">SUM(BC1795:BC1808)</f>
        <v>7885712551.6474228</v>
      </c>
      <c r="BF1808">
        <f t="shared" ref="BF1808:BF1871" si="2306">BD1808/BE1808</f>
        <v>2.7441565766739298</v>
      </c>
      <c r="BG1808">
        <f t="shared" ref="BG1808:BG1871" si="2307">100-(100/(1+BF1808))</f>
        <v>73.291715249570672</v>
      </c>
      <c r="BH1808">
        <f t="shared" si="2248"/>
        <v>100529889</v>
      </c>
      <c r="BI1808">
        <f t="shared" si="2249"/>
        <v>6.8941078434196792E-2</v>
      </c>
      <c r="BJ1808">
        <f t="shared" si="2290"/>
        <v>2369.9951000000056</v>
      </c>
      <c r="BK1808">
        <f t="shared" si="2250"/>
        <v>6.7736051007815865E-3</v>
      </c>
      <c r="BL1808">
        <f t="shared" si="2251"/>
        <v>1.0067736051007816</v>
      </c>
      <c r="BM1808">
        <f t="shared" si="2252"/>
        <v>76.75001721171833</v>
      </c>
      <c r="BN1808">
        <f t="shared" si="2253"/>
        <v>3655</v>
      </c>
      <c r="BO1808">
        <f t="shared" si="2292"/>
        <v>3619.0399657000003</v>
      </c>
      <c r="BP1808">
        <f t="shared" si="2254"/>
        <v>3638.7544052794119</v>
      </c>
      <c r="BQ1808">
        <f t="shared" si="2255"/>
        <v>-19.714439579411646</v>
      </c>
      <c r="BR1808">
        <f t="shared" si="2256"/>
        <v>-86.550048999999944</v>
      </c>
      <c r="BS1808">
        <f t="shared" si="2257"/>
        <v>-100.75</v>
      </c>
      <c r="BT1808">
        <f t="shared" si="2258"/>
        <v>-156</v>
      </c>
      <c r="BU1808">
        <f t="shared" si="2259"/>
        <v>-157</v>
      </c>
      <c r="BV1808">
        <f t="shared" si="2260"/>
        <v>3637.3933267999996</v>
      </c>
      <c r="BW1808">
        <f t="shared" si="2261"/>
        <v>3634.3999953333328</v>
      </c>
      <c r="BX1808">
        <f t="shared" si="2262"/>
        <v>3632.5509188909091</v>
      </c>
      <c r="BY1808">
        <f t="shared" si="2263"/>
        <v>3647.0214379047611</v>
      </c>
      <c r="BZ1808">
        <f t="shared" si="2264"/>
        <v>3840</v>
      </c>
      <c r="CA1808">
        <f t="shared" si="2265"/>
        <v>3520</v>
      </c>
      <c r="CB1808">
        <f t="shared" si="2266"/>
        <v>3625.4971451066667</v>
      </c>
      <c r="CC1808">
        <f t="shared" si="2267"/>
        <v>3618.4725091194446</v>
      </c>
      <c r="CD1808">
        <f t="shared" si="2268"/>
        <v>3687.1824155328168</v>
      </c>
      <c r="CE1808">
        <f t="shared" si="2269"/>
        <v>3611.7584795515563</v>
      </c>
      <c r="CF1808">
        <f t="shared" si="2270"/>
        <v>3646.5</v>
      </c>
      <c r="CG1808">
        <f t="shared" si="2271"/>
        <v>3653.5</v>
      </c>
      <c r="CH1808">
        <f t="shared" si="2272"/>
        <v>3552</v>
      </c>
    </row>
    <row r="1809" spans="1:86">
      <c r="A1809" s="1">
        <v>42142</v>
      </c>
      <c r="B1809">
        <v>3675</v>
      </c>
      <c r="C1809">
        <v>3706.3999020000001</v>
      </c>
      <c r="D1809">
        <v>3652</v>
      </c>
      <c r="E1809">
        <v>3697.6000979999999</v>
      </c>
      <c r="F1809">
        <v>183483</v>
      </c>
      <c r="G1809">
        <f t="shared" si="2286"/>
        <v>124122.06816111408</v>
      </c>
      <c r="H1809">
        <f t="shared" si="2234"/>
        <v>16407002.274118988</v>
      </c>
      <c r="I1809">
        <f t="shared" si="2287"/>
        <v>3682.75</v>
      </c>
      <c r="J1809">
        <f t="shared" si="2294"/>
        <v>3771.9000244999997</v>
      </c>
      <c r="K1809">
        <f t="shared" si="2295"/>
        <v>3578.9000244999997</v>
      </c>
      <c r="L1809">
        <f t="shared" si="2296"/>
        <v>10</v>
      </c>
      <c r="M1809">
        <f t="shared" si="2297"/>
        <v>8</v>
      </c>
      <c r="N1809">
        <f t="shared" si="2298"/>
        <v>0</v>
      </c>
      <c r="O1809">
        <f t="shared" si="2299"/>
        <v>20</v>
      </c>
      <c r="P1809">
        <f t="shared" si="2274"/>
        <v>54.399902000000111</v>
      </c>
      <c r="Q1809">
        <f t="shared" si="2275"/>
        <v>8.799804000000222</v>
      </c>
      <c r="R1809">
        <f t="shared" si="2276"/>
        <v>45.600097999999889</v>
      </c>
      <c r="S1809">
        <f t="shared" si="2277"/>
        <v>54.399902000000111</v>
      </c>
      <c r="T1809">
        <f t="shared" si="2233"/>
        <v>87.69375432092086</v>
      </c>
      <c r="U1809">
        <f t="shared" si="2278"/>
        <v>23.5</v>
      </c>
      <c r="V1809">
        <f t="shared" si="2279"/>
        <v>-33</v>
      </c>
      <c r="W1809">
        <f t="shared" si="2280"/>
        <v>23.5</v>
      </c>
      <c r="X1809">
        <f t="shared" si="2281"/>
        <v>0</v>
      </c>
      <c r="Y1809">
        <f t="shared" si="2231"/>
        <v>21.118251327779682</v>
      </c>
      <c r="Z1809">
        <f t="shared" si="2232"/>
        <v>20.72446682345781</v>
      </c>
      <c r="AA1809">
        <f t="shared" ref="AA1809:AA1872" si="2308">(Y1809/T1809)*100</f>
        <v>24.081819157264153</v>
      </c>
      <c r="AB1809">
        <f t="shared" ref="AB1809:AB1872" si="2309">(Z1809/T1809)*100</f>
        <v>23.632774060071952</v>
      </c>
      <c r="AC1809">
        <f t="shared" ref="AC1809:AC1872" si="2310">(ABS(AA1809-AB1809)/SUM(AA1809,AB1809))*100</f>
        <v>0.94110641402062656</v>
      </c>
      <c r="AD1809">
        <f t="shared" si="2238"/>
        <v>11.179330624210353</v>
      </c>
      <c r="AE1809">
        <f t="shared" si="2291"/>
        <v>3639.3700196</v>
      </c>
      <c r="AF1809">
        <f t="shared" si="2293"/>
        <v>3641.4250081666664</v>
      </c>
      <c r="AG1809">
        <f t="shared" si="2235"/>
        <v>3637.4050048999998</v>
      </c>
      <c r="AH1809">
        <f t="shared" si="2300"/>
        <v>3643.0300293999994</v>
      </c>
      <c r="AI1809">
        <f t="shared" si="2301"/>
        <v>3774.4744786272331</v>
      </c>
      <c r="AJ1809">
        <f t="shared" si="2302"/>
        <v>3511.5855801727657</v>
      </c>
      <c r="AK1809">
        <f t="shared" si="2303"/>
        <v>0.70757844443344597</v>
      </c>
      <c r="AL1809">
        <f t="shared" si="2282"/>
        <v>0.67647721130085114</v>
      </c>
      <c r="AM1809">
        <f t="shared" si="2283"/>
        <v>124122.06816111408</v>
      </c>
      <c r="AN1809">
        <f t="shared" si="2236"/>
        <v>1194036.6902982453</v>
      </c>
      <c r="AO1809">
        <f t="shared" si="2237"/>
        <v>9849062</v>
      </c>
      <c r="AP1809">
        <f t="shared" si="2239"/>
        <v>0.12123354389466177</v>
      </c>
      <c r="AQ1809">
        <f t="shared" si="2240"/>
        <v>3660.3582269005101</v>
      </c>
      <c r="AR1809">
        <f t="shared" si="2241"/>
        <v>3670.960884984107</v>
      </c>
      <c r="AS1809">
        <f t="shared" si="2242"/>
        <v>3651.9976696655735</v>
      </c>
      <c r="AT1809">
        <f t="shared" si="2243"/>
        <v>3647.1980742227511</v>
      </c>
      <c r="AU1809">
        <f t="shared" si="2244"/>
        <v>3650.9082445056306</v>
      </c>
      <c r="AV1809">
        <f t="shared" si="2245"/>
        <v>3644.1798218255394</v>
      </c>
      <c r="AW1809">
        <f t="shared" si="2246"/>
        <v>6.7284226800911711</v>
      </c>
      <c r="AX1809">
        <f t="shared" si="2273"/>
        <v>6.0836374437070226</v>
      </c>
      <c r="AY1809">
        <f t="shared" si="2247"/>
        <v>0.64478523638414842</v>
      </c>
      <c r="AZ1809">
        <f t="shared" si="2284"/>
        <v>3685.3333333333335</v>
      </c>
      <c r="BA1809">
        <f t="shared" si="2285"/>
        <v>676196016</v>
      </c>
      <c r="BB1809">
        <f t="shared" si="2288"/>
        <v>676196016</v>
      </c>
      <c r="BC1809">
        <f t="shared" si="2289"/>
        <v>0</v>
      </c>
      <c r="BD1809">
        <f t="shared" si="2304"/>
        <v>15789329269.632416</v>
      </c>
      <c r="BE1809">
        <f t="shared" si="2305"/>
        <v>7885712551.6474228</v>
      </c>
      <c r="BF1809">
        <f t="shared" si="2306"/>
        <v>2.0022704563754141</v>
      </c>
      <c r="BG1809">
        <f t="shared" si="2307"/>
        <v>66.691874881676</v>
      </c>
      <c r="BH1809">
        <f t="shared" si="2248"/>
        <v>100713372</v>
      </c>
      <c r="BI1809">
        <f t="shared" si="2249"/>
        <v>0.18463476033190346</v>
      </c>
      <c r="BJ1809">
        <f t="shared" si="2290"/>
        <v>2540.0146999999833</v>
      </c>
      <c r="BK1809">
        <f t="shared" si="2250"/>
        <v>7.1911493114965542E-3</v>
      </c>
      <c r="BL1809">
        <f t="shared" si="2251"/>
        <v>1.0071911493114964</v>
      </c>
      <c r="BM1809">
        <f t="shared" si="2252"/>
        <v>69.277307557412428</v>
      </c>
      <c r="BN1809">
        <f t="shared" si="2253"/>
        <v>3679.1999510000001</v>
      </c>
      <c r="BO1809">
        <f t="shared" si="2292"/>
        <v>3625.8249754999997</v>
      </c>
      <c r="BP1809">
        <f t="shared" si="2254"/>
        <v>3641.0514633823532</v>
      </c>
      <c r="BQ1809">
        <f t="shared" si="2255"/>
        <v>-15.226487882353467</v>
      </c>
      <c r="BR1809">
        <f t="shared" si="2256"/>
        <v>-95.449951000000056</v>
      </c>
      <c r="BS1809">
        <f t="shared" si="2257"/>
        <v>-84.550048999999944</v>
      </c>
      <c r="BT1809">
        <f t="shared" si="2258"/>
        <v>-98.600097999999889</v>
      </c>
      <c r="BU1809">
        <f t="shared" si="2259"/>
        <v>-78</v>
      </c>
      <c r="BV1809">
        <f t="shared" si="2260"/>
        <v>3659.8633627333334</v>
      </c>
      <c r="BW1809">
        <f t="shared" si="2261"/>
        <v>3654.5952614285716</v>
      </c>
      <c r="BX1809">
        <f t="shared" si="2262"/>
        <v>3641.3791149636368</v>
      </c>
      <c r="BY1809">
        <f t="shared" si="2263"/>
        <v>3652.9962089095229</v>
      </c>
      <c r="BZ1809">
        <f t="shared" si="2264"/>
        <v>3805</v>
      </c>
      <c r="CA1809">
        <f t="shared" si="2265"/>
        <v>3520</v>
      </c>
      <c r="CB1809">
        <f t="shared" si="2266"/>
        <v>3608.3515022866659</v>
      </c>
      <c r="CC1809">
        <f t="shared" si="2267"/>
        <v>3628.1517889499996</v>
      </c>
      <c r="CD1809">
        <f t="shared" si="2268"/>
        <v>3663.4593024133728</v>
      </c>
      <c r="CE1809">
        <f t="shared" si="2269"/>
        <v>3602.8431393741398</v>
      </c>
      <c r="CF1809">
        <f t="shared" si="2270"/>
        <v>3671.1999510000001</v>
      </c>
      <c r="CG1809">
        <f t="shared" si="2271"/>
        <v>3684</v>
      </c>
      <c r="CH1809">
        <f t="shared" si="2272"/>
        <v>3626</v>
      </c>
    </row>
    <row r="1810" spans="1:86">
      <c r="A1810" s="1">
        <v>42143</v>
      </c>
      <c r="B1810">
        <v>3695</v>
      </c>
      <c r="C1810">
        <v>3729.8999020000001</v>
      </c>
      <c r="D1810">
        <v>3685</v>
      </c>
      <c r="E1810">
        <v>3706.75</v>
      </c>
      <c r="F1810">
        <v>175567</v>
      </c>
      <c r="G1810">
        <f t="shared" si="2286"/>
        <v>-5473.878193186677</v>
      </c>
      <c r="H1810">
        <f t="shared" si="2234"/>
        <v>16401528.395925801</v>
      </c>
      <c r="I1810">
        <f t="shared" si="2287"/>
        <v>3704.1624755000003</v>
      </c>
      <c r="J1810">
        <f t="shared" si="2294"/>
        <v>3708.5250244999997</v>
      </c>
      <c r="K1810">
        <f t="shared" si="2295"/>
        <v>3578.9000244999997</v>
      </c>
      <c r="L1810">
        <f t="shared" si="2296"/>
        <v>10</v>
      </c>
      <c r="M1810">
        <f t="shared" si="2297"/>
        <v>9</v>
      </c>
      <c r="N1810">
        <f t="shared" si="2298"/>
        <v>0</v>
      </c>
      <c r="O1810">
        <f t="shared" si="2299"/>
        <v>10</v>
      </c>
      <c r="P1810">
        <f t="shared" si="2274"/>
        <v>44.899902000000111</v>
      </c>
      <c r="Q1810">
        <f t="shared" si="2275"/>
        <v>23.149902000000111</v>
      </c>
      <c r="R1810">
        <f t="shared" si="2276"/>
        <v>21.75</v>
      </c>
      <c r="S1810">
        <f t="shared" si="2277"/>
        <v>44.899902000000111</v>
      </c>
      <c r="T1810">
        <f t="shared" si="2233"/>
        <v>84.637050583712238</v>
      </c>
      <c r="U1810">
        <f t="shared" si="2278"/>
        <v>20.050048999999944</v>
      </c>
      <c r="V1810">
        <f t="shared" si="2279"/>
        <v>-22</v>
      </c>
      <c r="W1810">
        <f t="shared" si="2280"/>
        <v>20.050048999999944</v>
      </c>
      <c r="X1810">
        <f t="shared" si="2281"/>
        <v>0</v>
      </c>
      <c r="Y1810">
        <f t="shared" ref="Y1810:Y1873" si="2311">((Y1809*13)+W1810)/14</f>
        <v>21.041951161509701</v>
      </c>
      <c r="Z1810">
        <f t="shared" ref="Z1810:Z1873" si="2312">((Z1809*13)+X1810)/14</f>
        <v>19.244147764639393</v>
      </c>
      <c r="AA1810">
        <f t="shared" si="2308"/>
        <v>24.861394645005582</v>
      </c>
      <c r="AB1810">
        <f t="shared" si="2309"/>
        <v>22.737261792464665</v>
      </c>
      <c r="AC1810">
        <f t="shared" si="2310"/>
        <v>4.4625899374520452</v>
      </c>
      <c r="AD1810">
        <f t="shared" si="2238"/>
        <v>10.340602784085037</v>
      </c>
      <c r="AE1810">
        <f t="shared" si="2291"/>
        <v>3665.2300294000001</v>
      </c>
      <c r="AF1810">
        <f t="shared" si="2293"/>
        <v>3650.6000163333333</v>
      </c>
      <c r="AG1810">
        <f t="shared" si="2235"/>
        <v>3642.3400024499997</v>
      </c>
      <c r="AH1810">
        <f t="shared" si="2300"/>
        <v>3634.4000244999997</v>
      </c>
      <c r="AI1810">
        <f t="shared" si="2301"/>
        <v>3732.3868942496911</v>
      </c>
      <c r="AJ1810">
        <f t="shared" si="2302"/>
        <v>3536.4131547503084</v>
      </c>
      <c r="AK1810">
        <f t="shared" si="2303"/>
        <v>0.86918199185676182</v>
      </c>
      <c r="AL1810">
        <f t="shared" si="2282"/>
        <v>-3.1178286313411276E-2</v>
      </c>
      <c r="AM1810">
        <f t="shared" si="2283"/>
        <v>-5473.878193186677</v>
      </c>
      <c r="AN1810">
        <f t="shared" si="2236"/>
        <v>1234927.2264340748</v>
      </c>
      <c r="AO1810">
        <f t="shared" si="2237"/>
        <v>9849596</v>
      </c>
      <c r="AP1810">
        <f t="shared" si="2239"/>
        <v>0.12537846490699464</v>
      </c>
      <c r="AQ1810">
        <f t="shared" si="2240"/>
        <v>3676.1314297543368</v>
      </c>
      <c r="AR1810">
        <f t="shared" si="2241"/>
        <v>3682.6285048336367</v>
      </c>
      <c r="AS1810">
        <f t="shared" si="2242"/>
        <v>3661.8530891257701</v>
      </c>
      <c r="AT1810">
        <f t="shared" si="2243"/>
        <v>3652.5577475427035</v>
      </c>
      <c r="AU1810">
        <f t="shared" si="2244"/>
        <v>3659.284507829786</v>
      </c>
      <c r="AV1810">
        <f t="shared" si="2245"/>
        <v>3648.5597342977517</v>
      </c>
      <c r="AW1810">
        <f t="shared" si="2246"/>
        <v>10.724773532034305</v>
      </c>
      <c r="AX1810">
        <f t="shared" si="2273"/>
        <v>7.0118646613724795</v>
      </c>
      <c r="AY1810">
        <f t="shared" si="2247"/>
        <v>3.7129088706618258</v>
      </c>
      <c r="AZ1810">
        <f t="shared" si="2284"/>
        <v>3707.2166340000003</v>
      </c>
      <c r="BA1810">
        <f t="shared" si="2285"/>
        <v>650864902.78147805</v>
      </c>
      <c r="BB1810">
        <f t="shared" si="2288"/>
        <v>650864902.78147805</v>
      </c>
      <c r="BC1810">
        <f t="shared" si="2289"/>
        <v>0</v>
      </c>
      <c r="BD1810">
        <f t="shared" si="2304"/>
        <v>12176037866.446981</v>
      </c>
      <c r="BE1810">
        <f t="shared" si="2305"/>
        <v>7885712551.6474228</v>
      </c>
      <c r="BF1810">
        <f t="shared" si="2306"/>
        <v>1.5440631124581452</v>
      </c>
      <c r="BG1810">
        <f t="shared" si="2307"/>
        <v>60.692799046413128</v>
      </c>
      <c r="BH1810">
        <f t="shared" si="2248"/>
        <v>100888939</v>
      </c>
      <c r="BI1810">
        <f t="shared" si="2249"/>
        <v>0.29394540073491582</v>
      </c>
      <c r="BJ1810">
        <f t="shared" si="2290"/>
        <v>814.9902000000111</v>
      </c>
      <c r="BK1810">
        <f t="shared" si="2250"/>
        <v>2.4745515354538243E-3</v>
      </c>
      <c r="BL1810">
        <f t="shared" si="2251"/>
        <v>1.0024745515354538</v>
      </c>
      <c r="BM1810">
        <f t="shared" si="2252"/>
        <v>51.643614866559091</v>
      </c>
      <c r="BN1810">
        <f t="shared" si="2253"/>
        <v>3707.4499510000001</v>
      </c>
      <c r="BO1810">
        <f t="shared" si="2292"/>
        <v>3646.5199705999999</v>
      </c>
      <c r="BP1810">
        <f t="shared" si="2254"/>
        <v>3644.7867575000005</v>
      </c>
      <c r="BQ1810">
        <f t="shared" si="2255"/>
        <v>1.7332130999993751</v>
      </c>
      <c r="BR1810">
        <f t="shared" si="2256"/>
        <v>72.199951000000056</v>
      </c>
      <c r="BS1810">
        <f t="shared" si="2257"/>
        <v>61.449951000000056</v>
      </c>
      <c r="BT1810">
        <f t="shared" si="2258"/>
        <v>-58.100097999999889</v>
      </c>
      <c r="BU1810">
        <f t="shared" si="2259"/>
        <v>-93</v>
      </c>
      <c r="BV1810">
        <f t="shared" si="2260"/>
        <v>3682.3233562</v>
      </c>
      <c r="BW1810">
        <f t="shared" si="2261"/>
        <v>3673.2595448095244</v>
      </c>
      <c r="BX1810">
        <f t="shared" si="2262"/>
        <v>3652.9645641636366</v>
      </c>
      <c r="BY1810">
        <f t="shared" si="2263"/>
        <v>3659.6004941571427</v>
      </c>
      <c r="BZ1810">
        <f t="shared" si="2264"/>
        <v>3788</v>
      </c>
      <c r="CA1810">
        <f t="shared" si="2265"/>
        <v>3520</v>
      </c>
      <c r="CB1810">
        <f t="shared" si="2266"/>
        <v>3638.0160458966666</v>
      </c>
      <c r="CC1810">
        <f t="shared" si="2267"/>
        <v>3615.392921294444</v>
      </c>
      <c r="CD1810">
        <f t="shared" si="2268"/>
        <v>3612.5182974153568</v>
      </c>
      <c r="CE1810">
        <f t="shared" si="2269"/>
        <v>3597.082131670787</v>
      </c>
      <c r="CF1810">
        <f t="shared" si="2270"/>
        <v>3697.6000979999999</v>
      </c>
      <c r="CG1810">
        <f t="shared" si="2271"/>
        <v>3706.3999020000001</v>
      </c>
      <c r="CH1810">
        <f t="shared" si="2272"/>
        <v>3652</v>
      </c>
    </row>
    <row r="1811" spans="1:86">
      <c r="A1811" s="1">
        <v>42144</v>
      </c>
      <c r="B1811">
        <v>3707.1000979999999</v>
      </c>
      <c r="C1811">
        <v>3749.9499510000001</v>
      </c>
      <c r="D1811">
        <v>3707</v>
      </c>
      <c r="E1811">
        <v>3711.8999020000001</v>
      </c>
      <c r="F1811">
        <v>218115</v>
      </c>
      <c r="G1811">
        <f t="shared" si="2286"/>
        <v>-168348.13881172892</v>
      </c>
      <c r="H1811">
        <f t="shared" si="2234"/>
        <v>16233180.257114071</v>
      </c>
      <c r="I1811">
        <f t="shared" si="2287"/>
        <v>3718.9874877499997</v>
      </c>
      <c r="J1811">
        <f t="shared" si="2294"/>
        <v>3718.9874877499997</v>
      </c>
      <c r="K1811">
        <f t="shared" si="2295"/>
        <v>3578.9000244999997</v>
      </c>
      <c r="L1811">
        <f t="shared" si="2296"/>
        <v>1</v>
      </c>
      <c r="M1811">
        <f t="shared" si="2297"/>
        <v>10</v>
      </c>
      <c r="N1811">
        <f t="shared" si="2298"/>
        <v>90</v>
      </c>
      <c r="O1811">
        <f t="shared" si="2299"/>
        <v>0</v>
      </c>
      <c r="P1811">
        <f t="shared" si="2274"/>
        <v>42.949951000000056</v>
      </c>
      <c r="Q1811">
        <f t="shared" si="2275"/>
        <v>38.050048999999944</v>
      </c>
      <c r="R1811">
        <f t="shared" si="2276"/>
        <v>4.899902000000111</v>
      </c>
      <c r="S1811">
        <f t="shared" si="2277"/>
        <v>42.949951000000056</v>
      </c>
      <c r="T1811">
        <f t="shared" ref="T1811:T1874" si="2313">((T1810*13)+S1811)/14</f>
        <v>81.65940061344709</v>
      </c>
      <c r="U1811">
        <f t="shared" si="2278"/>
        <v>-20.050048999999944</v>
      </c>
      <c r="V1811">
        <f t="shared" si="2279"/>
        <v>15.550048999999944</v>
      </c>
      <c r="W1811">
        <f t="shared" si="2280"/>
        <v>0</v>
      </c>
      <c r="X1811">
        <f t="shared" si="2281"/>
        <v>15.550048999999944</v>
      </c>
      <c r="Y1811">
        <f t="shared" si="2311"/>
        <v>19.538954649973295</v>
      </c>
      <c r="Z1811">
        <f t="shared" si="2312"/>
        <v>18.980283567165145</v>
      </c>
      <c r="AA1811">
        <f t="shared" si="2308"/>
        <v>23.927379460529323</v>
      </c>
      <c r="AB1811">
        <f t="shared" si="2309"/>
        <v>23.243231550293313</v>
      </c>
      <c r="AC1811">
        <f t="shared" si="2310"/>
        <v>1.4503689809721614</v>
      </c>
      <c r="AD1811">
        <f t="shared" si="2238"/>
        <v>9.7386711951151828</v>
      </c>
      <c r="AE1811">
        <f t="shared" si="2291"/>
        <v>3686.7899902000004</v>
      </c>
      <c r="AF1811">
        <f t="shared" si="2293"/>
        <v>3673.0083415000004</v>
      </c>
      <c r="AG1811">
        <f t="shared" si="2235"/>
        <v>3653.4275024500007</v>
      </c>
      <c r="AH1811">
        <f t="shared" si="2300"/>
        <v>3642.1350097999994</v>
      </c>
      <c r="AI1811">
        <f t="shared" si="2301"/>
        <v>3750.5997047705109</v>
      </c>
      <c r="AJ1811">
        <f t="shared" si="2302"/>
        <v>3533.6703148294878</v>
      </c>
      <c r="AK1811">
        <f t="shared" si="2303"/>
        <v>0.82160184573868866</v>
      </c>
      <c r="AL1811">
        <f t="shared" si="2282"/>
        <v>-0.77183200977341726</v>
      </c>
      <c r="AM1811">
        <f t="shared" si="2283"/>
        <v>-168348.13881172892</v>
      </c>
      <c r="AN1811">
        <f t="shared" si="2236"/>
        <v>1407607.8477393286</v>
      </c>
      <c r="AO1811">
        <f t="shared" si="2237"/>
        <v>9584925</v>
      </c>
      <c r="AP1811">
        <f t="shared" si="2239"/>
        <v>0.14685642795737355</v>
      </c>
      <c r="AQ1811">
        <f t="shared" si="2240"/>
        <v>3688.2927103178622</v>
      </c>
      <c r="AR1811">
        <f t="shared" si="2241"/>
        <v>3687.0379088860504</v>
      </c>
      <c r="AS1811">
        <f t="shared" si="2242"/>
        <v>3670.8615154431313</v>
      </c>
      <c r="AT1811">
        <f t="shared" si="2243"/>
        <v>3657.8985414438603</v>
      </c>
      <c r="AU1811">
        <f t="shared" si="2244"/>
        <v>3667.1768169553179</v>
      </c>
      <c r="AV1811">
        <f t="shared" si="2245"/>
        <v>3652.9935460369093</v>
      </c>
      <c r="AW1811">
        <f t="shared" si="2246"/>
        <v>14.183270918408653</v>
      </c>
      <c r="AX1811">
        <f t="shared" si="2273"/>
        <v>8.4461459127797145</v>
      </c>
      <c r="AY1811">
        <f t="shared" si="2247"/>
        <v>5.737125005628938</v>
      </c>
      <c r="AZ1811">
        <f t="shared" si="2284"/>
        <v>3722.9499510000001</v>
      </c>
      <c r="BA1811">
        <f t="shared" si="2285"/>
        <v>812031228.56236506</v>
      </c>
      <c r="BB1811">
        <f t="shared" si="2288"/>
        <v>812031228.56236506</v>
      </c>
      <c r="BC1811">
        <f t="shared" si="2289"/>
        <v>0</v>
      </c>
      <c r="BD1811">
        <f t="shared" si="2304"/>
        <v>10317335838.390549</v>
      </c>
      <c r="BE1811">
        <f t="shared" si="2305"/>
        <v>7885712551.6474228</v>
      </c>
      <c r="BF1811">
        <f t="shared" si="2306"/>
        <v>1.3083580933006655</v>
      </c>
      <c r="BG1811">
        <f t="shared" si="2307"/>
        <v>56.679165035000089</v>
      </c>
      <c r="BH1811">
        <f t="shared" si="2248"/>
        <v>101107054</v>
      </c>
      <c r="BI1811">
        <f t="shared" si="2249"/>
        <v>0.38826433005324962</v>
      </c>
      <c r="BJ1811">
        <f t="shared" si="2290"/>
        <v>414.9902000000111</v>
      </c>
      <c r="BK1811">
        <f t="shared" si="2250"/>
        <v>1.38933081540436E-3</v>
      </c>
      <c r="BL1811">
        <f t="shared" si="2251"/>
        <v>1.0013893308154043</v>
      </c>
      <c r="BM1811">
        <f t="shared" si="2252"/>
        <v>57.165913637028943</v>
      </c>
      <c r="BN1811">
        <f t="shared" si="2253"/>
        <v>3728.4749755000003</v>
      </c>
      <c r="BO1811">
        <f t="shared" si="2292"/>
        <v>3674.5749755000006</v>
      </c>
      <c r="BP1811">
        <f t="shared" si="2254"/>
        <v>3649.0749906323531</v>
      </c>
      <c r="BQ1811">
        <f t="shared" si="2255"/>
        <v>25.499984867647527</v>
      </c>
      <c r="BR1811">
        <f t="shared" si="2256"/>
        <v>168.29980400000022</v>
      </c>
      <c r="BS1811">
        <f t="shared" si="2257"/>
        <v>187</v>
      </c>
      <c r="BT1811">
        <f t="shared" si="2258"/>
        <v>123.94995100000006</v>
      </c>
      <c r="BU1811">
        <f t="shared" si="2259"/>
        <v>81.100097999999889</v>
      </c>
      <c r="BV1811">
        <f t="shared" si="2260"/>
        <v>3697.8799804</v>
      </c>
      <c r="BW1811">
        <f t="shared" si="2261"/>
        <v>3690.7737978571427</v>
      </c>
      <c r="BX1811">
        <f t="shared" si="2262"/>
        <v>3667.0554509818185</v>
      </c>
      <c r="BY1811">
        <f t="shared" si="2263"/>
        <v>3666.2252464952398</v>
      </c>
      <c r="BZ1811">
        <f t="shared" si="2264"/>
        <v>3749.9499510000001</v>
      </c>
      <c r="CA1811">
        <f t="shared" si="2265"/>
        <v>3520</v>
      </c>
      <c r="CB1811">
        <f t="shared" si="2266"/>
        <v>3668.8838321900002</v>
      </c>
      <c r="CC1811">
        <f t="shared" si="2267"/>
        <v>3643.848095163889</v>
      </c>
      <c r="CD1811">
        <f t="shared" si="2268"/>
        <v>3603.8450459442065</v>
      </c>
      <c r="CE1811">
        <f t="shared" si="2269"/>
        <v>3614.8270077544671</v>
      </c>
      <c r="CF1811">
        <f t="shared" si="2270"/>
        <v>3706.75</v>
      </c>
      <c r="CG1811">
        <f t="shared" si="2271"/>
        <v>3729.8999020000001</v>
      </c>
      <c r="CH1811">
        <f t="shared" si="2272"/>
        <v>3685</v>
      </c>
    </row>
    <row r="1812" spans="1:86">
      <c r="A1812" s="1">
        <v>42145</v>
      </c>
      <c r="B1812">
        <v>3711.8999020000001</v>
      </c>
      <c r="C1812">
        <v>3729.8999020000001</v>
      </c>
      <c r="D1812">
        <v>3691.4499510000001</v>
      </c>
      <c r="E1812">
        <v>3698.1000979999999</v>
      </c>
      <c r="F1812">
        <v>198709</v>
      </c>
      <c r="G1812">
        <f t="shared" si="2286"/>
        <v>-129973.20055916508</v>
      </c>
      <c r="H1812">
        <f t="shared" si="2234"/>
        <v>16103207.056554906</v>
      </c>
      <c r="I1812">
        <f t="shared" si="2287"/>
        <v>3707.8374632499999</v>
      </c>
      <c r="J1812">
        <f t="shared" si="2294"/>
        <v>3718.9874877499997</v>
      </c>
      <c r="K1812">
        <f t="shared" si="2295"/>
        <v>3588.3624877500001</v>
      </c>
      <c r="L1812">
        <f t="shared" si="2296"/>
        <v>2</v>
      </c>
      <c r="M1812">
        <f t="shared" si="2297"/>
        <v>10</v>
      </c>
      <c r="N1812">
        <f t="shared" si="2298"/>
        <v>80</v>
      </c>
      <c r="O1812">
        <f t="shared" si="2299"/>
        <v>0</v>
      </c>
      <c r="P1812">
        <f t="shared" si="2274"/>
        <v>38.449951000000056</v>
      </c>
      <c r="Q1812">
        <f t="shared" si="2275"/>
        <v>31.799804000000222</v>
      </c>
      <c r="R1812">
        <f t="shared" si="2276"/>
        <v>6.6501469999998335</v>
      </c>
      <c r="S1812">
        <f t="shared" si="2277"/>
        <v>38.449951000000056</v>
      </c>
      <c r="T1812">
        <f t="shared" si="2313"/>
        <v>78.573011355343738</v>
      </c>
      <c r="U1812">
        <f t="shared" si="2278"/>
        <v>-1.0998530000001665</v>
      </c>
      <c r="V1812">
        <f t="shared" si="2279"/>
        <v>-3.1501469999998335</v>
      </c>
      <c r="W1812">
        <f t="shared" si="2280"/>
        <v>0</v>
      </c>
      <c r="X1812">
        <f t="shared" si="2281"/>
        <v>0</v>
      </c>
      <c r="Y1812">
        <f t="shared" si="2311"/>
        <v>18.143315032118061</v>
      </c>
      <c r="Z1812">
        <f t="shared" si="2312"/>
        <v>17.624549026653348</v>
      </c>
      <c r="AA1812">
        <f t="shared" si="2308"/>
        <v>23.091026701351108</v>
      </c>
      <c r="AB1812">
        <f t="shared" si="2309"/>
        <v>22.430792358138003</v>
      </c>
      <c r="AC1812">
        <f t="shared" si="2310"/>
        <v>1.4503689809721652</v>
      </c>
      <c r="AD1812">
        <f t="shared" si="2238"/>
        <v>8.6870895924997154</v>
      </c>
      <c r="AE1812">
        <f t="shared" si="2291"/>
        <v>3697.1100097999997</v>
      </c>
      <c r="AF1812">
        <f t="shared" si="2293"/>
        <v>3688.6750081666669</v>
      </c>
      <c r="AG1812">
        <f t="shared" si="2235"/>
        <v>3665.1850098000009</v>
      </c>
      <c r="AH1812">
        <f t="shared" si="2300"/>
        <v>3657.5850098000001</v>
      </c>
      <c r="AI1812">
        <f t="shared" si="2301"/>
        <v>3748.0226400019828</v>
      </c>
      <c r="AJ1812">
        <f t="shared" si="2302"/>
        <v>3567.1473795980173</v>
      </c>
      <c r="AK1812">
        <f t="shared" si="2303"/>
        <v>0.72399463646666606</v>
      </c>
      <c r="AL1812">
        <f t="shared" si="2282"/>
        <v>-0.65408814175082697</v>
      </c>
      <c r="AM1812">
        <f t="shared" si="2283"/>
        <v>-129973.20055916508</v>
      </c>
      <c r="AN1812">
        <f t="shared" si="2236"/>
        <v>1167868.958648392</v>
      </c>
      <c r="AO1812">
        <f t="shared" si="2237"/>
        <v>9361188</v>
      </c>
      <c r="AP1812">
        <f t="shared" si="2239"/>
        <v>0.12475649016432444</v>
      </c>
      <c r="AQ1812">
        <f t="shared" si="2240"/>
        <v>3691.6272221297891</v>
      </c>
      <c r="AR1812">
        <f t="shared" si="2241"/>
        <v>3691.4588688185258</v>
      </c>
      <c r="AS1812">
        <f t="shared" si="2242"/>
        <v>3675.7644603033677</v>
      </c>
      <c r="AT1812">
        <f t="shared" si="2243"/>
        <v>3661.516681533913</v>
      </c>
      <c r="AU1812">
        <f t="shared" si="2244"/>
        <v>3671.8153091120203</v>
      </c>
      <c r="AV1812">
        <f t="shared" si="2245"/>
        <v>3656.1510046743256</v>
      </c>
      <c r="AW1812">
        <f t="shared" si="2246"/>
        <v>15.664304437694682</v>
      </c>
      <c r="AX1812">
        <f t="shared" si="2273"/>
        <v>9.8897776177627073</v>
      </c>
      <c r="AY1812">
        <f t="shared" si="2247"/>
        <v>5.7745268199319746</v>
      </c>
      <c r="AZ1812">
        <f t="shared" si="2284"/>
        <v>3706.4833169999997</v>
      </c>
      <c r="BA1812">
        <f t="shared" si="2285"/>
        <v>736511593.43775296</v>
      </c>
      <c r="BB1812">
        <f t="shared" si="2288"/>
        <v>0</v>
      </c>
      <c r="BC1812">
        <f t="shared" si="2289"/>
        <v>736511593.43775296</v>
      </c>
      <c r="BD1812">
        <f t="shared" si="2304"/>
        <v>10317335838.390549</v>
      </c>
      <c r="BE1812">
        <f t="shared" si="2305"/>
        <v>6405269750.3442097</v>
      </c>
      <c r="BF1812">
        <f t="shared" si="2306"/>
        <v>1.6107574295112412</v>
      </c>
      <c r="BG1812">
        <f t="shared" si="2307"/>
        <v>61.696939413202799</v>
      </c>
      <c r="BH1812">
        <f t="shared" si="2248"/>
        <v>100908345</v>
      </c>
      <c r="BI1812">
        <f t="shared" si="2249"/>
        <v>0.42843702072666423</v>
      </c>
      <c r="BJ1812">
        <f t="shared" si="2290"/>
        <v>-1479.9804000000222</v>
      </c>
      <c r="BK1812">
        <f t="shared" si="2250"/>
        <v>-3.7177198643112068E-3</v>
      </c>
      <c r="BL1812">
        <f t="shared" si="2251"/>
        <v>0.99628228013568876</v>
      </c>
      <c r="BM1812">
        <f t="shared" si="2252"/>
        <v>47.664816271036017</v>
      </c>
      <c r="BN1812">
        <f t="shared" si="2253"/>
        <v>3710.6749264999999</v>
      </c>
      <c r="BO1812">
        <f t="shared" si="2292"/>
        <v>3696.1599608000006</v>
      </c>
      <c r="BP1812">
        <f t="shared" si="2254"/>
        <v>3651.2352833088235</v>
      </c>
      <c r="BQ1812">
        <f t="shared" si="2255"/>
        <v>44.924677491177135</v>
      </c>
      <c r="BR1812">
        <f t="shared" si="2256"/>
        <v>87.550048999999944</v>
      </c>
      <c r="BS1812">
        <f t="shared" si="2257"/>
        <v>130</v>
      </c>
      <c r="BT1812">
        <f t="shared" si="2258"/>
        <v>109.89990200000011</v>
      </c>
      <c r="BU1812">
        <f t="shared" si="2259"/>
        <v>150.44995100000006</v>
      </c>
      <c r="BV1812">
        <f t="shared" si="2260"/>
        <v>3701.650016333333</v>
      </c>
      <c r="BW1812">
        <f t="shared" si="2261"/>
        <v>3697.9428711428577</v>
      </c>
      <c r="BX1812">
        <f t="shared" si="2262"/>
        <v>3677.2309215636369</v>
      </c>
      <c r="BY1812">
        <f t="shared" si="2263"/>
        <v>3670.4797794047622</v>
      </c>
      <c r="BZ1812">
        <f t="shared" si="2264"/>
        <v>3749.9499510000001</v>
      </c>
      <c r="CA1812">
        <f t="shared" si="2265"/>
        <v>3544.3999020000001</v>
      </c>
      <c r="CB1812">
        <f t="shared" si="2266"/>
        <v>3688.2844978766661</v>
      </c>
      <c r="CC1812">
        <f t="shared" si="2267"/>
        <v>3672.1823615194444</v>
      </c>
      <c r="CD1812">
        <f t="shared" si="2268"/>
        <v>3630.4248959814286</v>
      </c>
      <c r="CE1812">
        <f t="shared" si="2269"/>
        <v>3642.9733268695745</v>
      </c>
      <c r="CF1812">
        <f t="shared" si="2270"/>
        <v>3711.8999020000001</v>
      </c>
      <c r="CG1812">
        <f t="shared" si="2271"/>
        <v>3749.9499510000001</v>
      </c>
      <c r="CH1812">
        <f t="shared" si="2272"/>
        <v>3707</v>
      </c>
    </row>
    <row r="1813" spans="1:86">
      <c r="A1813" s="1">
        <v>42146</v>
      </c>
      <c r="B1813">
        <v>3703</v>
      </c>
      <c r="C1813">
        <v>3728.8000489999999</v>
      </c>
      <c r="D1813">
        <v>3694.6000979999999</v>
      </c>
      <c r="E1813">
        <v>3702.5500489999999</v>
      </c>
      <c r="F1813">
        <v>135158</v>
      </c>
      <c r="G1813">
        <f t="shared" si="2286"/>
        <v>-72321.683231124756</v>
      </c>
      <c r="H1813">
        <f t="shared" ref="H1813:H1876" si="2314">SUM(H1812,G1813)</f>
        <v>16030885.373323781</v>
      </c>
      <c r="I1813">
        <f t="shared" si="2287"/>
        <v>3707.2375489999999</v>
      </c>
      <c r="J1813">
        <f t="shared" si="2294"/>
        <v>3718.9874877499997</v>
      </c>
      <c r="K1813">
        <f t="shared" si="2295"/>
        <v>3600.125</v>
      </c>
      <c r="L1813">
        <f t="shared" si="2296"/>
        <v>3</v>
      </c>
      <c r="M1813">
        <f t="shared" si="2297"/>
        <v>8</v>
      </c>
      <c r="N1813">
        <f t="shared" si="2298"/>
        <v>70</v>
      </c>
      <c r="O1813">
        <f t="shared" si="2299"/>
        <v>20</v>
      </c>
      <c r="P1813">
        <f t="shared" si="2274"/>
        <v>34.199951000000056</v>
      </c>
      <c r="Q1813">
        <f t="shared" si="2275"/>
        <v>26.25</v>
      </c>
      <c r="R1813">
        <f t="shared" si="2276"/>
        <v>7.9499510000000555</v>
      </c>
      <c r="S1813">
        <f t="shared" si="2277"/>
        <v>34.199951000000056</v>
      </c>
      <c r="T1813">
        <f t="shared" si="2313"/>
        <v>75.403507044247746</v>
      </c>
      <c r="U1813">
        <f t="shared" si="2278"/>
        <v>-11.800048999999944</v>
      </c>
      <c r="V1813">
        <f t="shared" si="2279"/>
        <v>13.600097999999889</v>
      </c>
      <c r="W1813">
        <f t="shared" si="2280"/>
        <v>0</v>
      </c>
      <c r="X1813">
        <f t="shared" si="2281"/>
        <v>13.600097999999889</v>
      </c>
      <c r="Y1813">
        <f t="shared" si="2311"/>
        <v>16.847363958395341</v>
      </c>
      <c r="Z1813">
        <f t="shared" si="2312"/>
        <v>17.337088239035243</v>
      </c>
      <c r="AA1813">
        <f t="shared" si="2308"/>
        <v>22.342944802963995</v>
      </c>
      <c r="AB1813">
        <f t="shared" si="2309"/>
        <v>22.992416292867674</v>
      </c>
      <c r="AC1813">
        <f t="shared" si="2310"/>
        <v>1.4325936183254397</v>
      </c>
      <c r="AD1813">
        <f t="shared" si="2238"/>
        <v>7.6342383211237674</v>
      </c>
      <c r="AE1813">
        <f t="shared" si="2291"/>
        <v>3703.3800294000002</v>
      </c>
      <c r="AF1813">
        <f t="shared" si="2293"/>
        <v>3698.0166829999998</v>
      </c>
      <c r="AG1813">
        <f t="shared" si="2235"/>
        <v>3675.5900147000007</v>
      </c>
      <c r="AH1813">
        <f t="shared" si="2300"/>
        <v>3666.7850097999994</v>
      </c>
      <c r="AI1813">
        <f t="shared" si="2301"/>
        <v>3754.899888462392</v>
      </c>
      <c r="AJ1813">
        <f t="shared" si="2302"/>
        <v>3578.6701311376069</v>
      </c>
      <c r="AK1813">
        <f t="shared" si="2303"/>
        <v>0.70294551693722651</v>
      </c>
      <c r="AL1813">
        <f t="shared" si="2282"/>
        <v>-0.5350899186960798</v>
      </c>
      <c r="AM1813">
        <f t="shared" si="2283"/>
        <v>-72321.683231124756</v>
      </c>
      <c r="AN1813">
        <f t="shared" si="2236"/>
        <v>1208104.3478431075</v>
      </c>
      <c r="AO1813">
        <f t="shared" si="2237"/>
        <v>9261730</v>
      </c>
      <c r="AP1813">
        <f t="shared" si="2239"/>
        <v>0.130440462833953</v>
      </c>
      <c r="AQ1813">
        <f t="shared" si="2240"/>
        <v>3695.3409832656607</v>
      </c>
      <c r="AR1813">
        <f t="shared" si="2241"/>
        <v>3691.8268412052462</v>
      </c>
      <c r="AS1813">
        <f t="shared" si="2242"/>
        <v>3680.5858662687615</v>
      </c>
      <c r="AT1813">
        <f t="shared" si="2243"/>
        <v>3665.2096846058607</v>
      </c>
      <c r="AU1813">
        <f t="shared" si="2244"/>
        <v>3676.4255200952171</v>
      </c>
      <c r="AV1813">
        <f t="shared" si="2245"/>
        <v>3659.3989377771227</v>
      </c>
      <c r="AW1813">
        <f t="shared" si="2246"/>
        <v>17.02658231809437</v>
      </c>
      <c r="AX1813">
        <f t="shared" si="2273"/>
        <v>11.31713855782904</v>
      </c>
      <c r="AY1813">
        <f t="shared" si="2247"/>
        <v>5.7094437602653301</v>
      </c>
      <c r="AZ1813">
        <f t="shared" si="2284"/>
        <v>3708.6500653333333</v>
      </c>
      <c r="BA1813">
        <f t="shared" si="2285"/>
        <v>501253725.53032267</v>
      </c>
      <c r="BB1813">
        <f t="shared" si="2288"/>
        <v>501253725.53032267</v>
      </c>
      <c r="BC1813">
        <f t="shared" si="2289"/>
        <v>0</v>
      </c>
      <c r="BD1813">
        <f t="shared" si="2304"/>
        <v>9011112542.7542038</v>
      </c>
      <c r="BE1813">
        <f t="shared" si="2305"/>
        <v>6405269750.3442097</v>
      </c>
      <c r="BF1813">
        <f t="shared" si="2306"/>
        <v>1.4068279547898759</v>
      </c>
      <c r="BG1813">
        <f t="shared" si="2307"/>
        <v>58.451537925264653</v>
      </c>
      <c r="BH1813">
        <f t="shared" si="2248"/>
        <v>101043503</v>
      </c>
      <c r="BI1813">
        <f t="shared" si="2249"/>
        <v>0.46528357819432098</v>
      </c>
      <c r="BJ1813">
        <f t="shared" si="2290"/>
        <v>344.99510000000555</v>
      </c>
      <c r="BK1813">
        <f t="shared" si="2250"/>
        <v>1.2033073421692047E-3</v>
      </c>
      <c r="BL1813">
        <f t="shared" si="2251"/>
        <v>1.0012033073421691</v>
      </c>
      <c r="BM1813">
        <f t="shared" si="2252"/>
        <v>46.440618720407613</v>
      </c>
      <c r="BN1813">
        <f t="shared" si="2253"/>
        <v>3711.7000735000001</v>
      </c>
      <c r="BO1813">
        <f t="shared" si="2292"/>
        <v>3707.4999754999999</v>
      </c>
      <c r="BP1813">
        <f t="shared" si="2254"/>
        <v>3651.7624906323531</v>
      </c>
      <c r="BQ1813">
        <f t="shared" si="2255"/>
        <v>55.737484867646799</v>
      </c>
      <c r="BR1813">
        <f t="shared" si="2256"/>
        <v>50.850097999999889</v>
      </c>
      <c r="BS1813">
        <f t="shared" si="2257"/>
        <v>78.450195999999778</v>
      </c>
      <c r="BT1813">
        <f t="shared" si="2258"/>
        <v>54.400146999999833</v>
      </c>
      <c r="BU1813">
        <f t="shared" si="2259"/>
        <v>69.100097999999889</v>
      </c>
      <c r="BV1813">
        <f t="shared" si="2260"/>
        <v>3703.4633627333333</v>
      </c>
      <c r="BW1813">
        <f t="shared" si="2261"/>
        <v>3701.9071685238096</v>
      </c>
      <c r="BX1813">
        <f t="shared" si="2262"/>
        <v>3685.4063832363636</v>
      </c>
      <c r="BY1813">
        <f t="shared" si="2263"/>
        <v>3674.0383545666659</v>
      </c>
      <c r="BZ1813">
        <f t="shared" si="2264"/>
        <v>3749.9499510000001</v>
      </c>
      <c r="CA1813">
        <f t="shared" si="2265"/>
        <v>3544.3999020000001</v>
      </c>
      <c r="CB1813">
        <f t="shared" si="2266"/>
        <v>3702.4318735133334</v>
      </c>
      <c r="CC1813">
        <f t="shared" si="2267"/>
        <v>3689.9065287305552</v>
      </c>
      <c r="CD1813">
        <f t="shared" si="2268"/>
        <v>3640.7664003787695</v>
      </c>
      <c r="CE1813">
        <f t="shared" si="2269"/>
        <v>3671.9398215693341</v>
      </c>
      <c r="CF1813">
        <f t="shared" si="2270"/>
        <v>3698.1000979999999</v>
      </c>
      <c r="CG1813">
        <f t="shared" si="2271"/>
        <v>3729.8999020000001</v>
      </c>
      <c r="CH1813">
        <f t="shared" si="2272"/>
        <v>3691.4499510000001</v>
      </c>
    </row>
    <row r="1814" spans="1:86">
      <c r="A1814" s="1">
        <v>42149</v>
      </c>
      <c r="B1814">
        <v>3696.1999510000001</v>
      </c>
      <c r="C1814">
        <v>3717</v>
      </c>
      <c r="D1814">
        <v>3681</v>
      </c>
      <c r="E1814">
        <v>3692.75</v>
      </c>
      <c r="F1814">
        <v>81113</v>
      </c>
      <c r="G1814">
        <f t="shared" si="2286"/>
        <v>-28164.236111111109</v>
      </c>
      <c r="H1814">
        <f t="shared" si="2314"/>
        <v>16002721.137212669</v>
      </c>
      <c r="I1814">
        <f t="shared" si="2287"/>
        <v>3696.7374877500001</v>
      </c>
      <c r="J1814">
        <f t="shared" si="2294"/>
        <v>3718.9874877499997</v>
      </c>
      <c r="K1814">
        <f t="shared" si="2295"/>
        <v>3600.125</v>
      </c>
      <c r="L1814">
        <f t="shared" si="2296"/>
        <v>4</v>
      </c>
      <c r="M1814">
        <f t="shared" si="2297"/>
        <v>9</v>
      </c>
      <c r="N1814">
        <f t="shared" si="2298"/>
        <v>60</v>
      </c>
      <c r="O1814">
        <f t="shared" si="2299"/>
        <v>10</v>
      </c>
      <c r="P1814">
        <f t="shared" si="2274"/>
        <v>36</v>
      </c>
      <c r="Q1814">
        <f t="shared" si="2275"/>
        <v>24.25</v>
      </c>
      <c r="R1814">
        <f t="shared" si="2276"/>
        <v>11.75</v>
      </c>
      <c r="S1814">
        <f t="shared" si="2277"/>
        <v>36</v>
      </c>
      <c r="T1814">
        <f t="shared" si="2313"/>
        <v>72.588970826801486</v>
      </c>
      <c r="U1814">
        <f t="shared" si="2278"/>
        <v>13</v>
      </c>
      <c r="V1814">
        <f t="shared" si="2279"/>
        <v>9</v>
      </c>
      <c r="W1814">
        <f t="shared" si="2280"/>
        <v>13</v>
      </c>
      <c r="X1814">
        <f t="shared" si="2281"/>
        <v>0</v>
      </c>
      <c r="Y1814">
        <f t="shared" si="2311"/>
        <v>16.572552247081386</v>
      </c>
      <c r="Z1814">
        <f t="shared" si="2312"/>
        <v>16.09872479338987</v>
      </c>
      <c r="AA1814">
        <f t="shared" si="2308"/>
        <v>22.830675319290279</v>
      </c>
      <c r="AB1814">
        <f t="shared" si="2309"/>
        <v>22.177921259968954</v>
      </c>
      <c r="AC1814">
        <f t="shared" si="2310"/>
        <v>1.4502875204558707</v>
      </c>
      <c r="AD1814">
        <f t="shared" si="2238"/>
        <v>7.5402816632316254</v>
      </c>
      <c r="AE1814">
        <f t="shared" si="2291"/>
        <v>3702.4100097999994</v>
      </c>
      <c r="AF1814">
        <f t="shared" si="2293"/>
        <v>3701.6083578333332</v>
      </c>
      <c r="AG1814">
        <f t="shared" ref="AG1814:AG1877" si="2315">AVERAGE(E1795:E1814)</f>
        <v>3683.1575196000003</v>
      </c>
      <c r="AH1814">
        <f t="shared" si="2300"/>
        <v>3670.8900146999999</v>
      </c>
      <c r="AI1814">
        <f t="shared" si="2301"/>
        <v>3759.6338948697658</v>
      </c>
      <c r="AJ1814">
        <f t="shared" si="2302"/>
        <v>3582.1461345302341</v>
      </c>
      <c r="AK1814">
        <f t="shared" si="2303"/>
        <v>0.6231633395913172</v>
      </c>
      <c r="AL1814">
        <f t="shared" si="2282"/>
        <v>-0.34722222222222221</v>
      </c>
      <c r="AM1814">
        <f t="shared" si="2283"/>
        <v>-28164.236111111109</v>
      </c>
      <c r="AN1814">
        <f t="shared" ref="AN1814:AN1877" si="2316">SUM(AM1795:AM1814)</f>
        <v>967366.35778072081</v>
      </c>
      <c r="AO1814">
        <f t="shared" ref="AO1814:AO1877" si="2317">SUM(F1795:F1814)</f>
        <v>9010394</v>
      </c>
      <c r="AP1814">
        <f t="shared" si="2239"/>
        <v>0.10736116065298819</v>
      </c>
      <c r="AQ1814">
        <f t="shared" si="2240"/>
        <v>3694.4600489553359</v>
      </c>
      <c r="AR1814">
        <f t="shared" si="2241"/>
        <v>3701.6944274967509</v>
      </c>
      <c r="AS1814">
        <f t="shared" si="2242"/>
        <v>3682.7754103403845</v>
      </c>
      <c r="AT1814">
        <f t="shared" si="2243"/>
        <v>3667.6883129913331</v>
      </c>
      <c r="AU1814">
        <f t="shared" si="2244"/>
        <v>3678.8741920809343</v>
      </c>
      <c r="AV1814">
        <f t="shared" si="2245"/>
        <v>3661.7335121327242</v>
      </c>
      <c r="AW1814">
        <f t="shared" si="2246"/>
        <v>17.140679948210163</v>
      </c>
      <c r="AX1814">
        <f t="shared" si="2273"/>
        <v>12.481846835905264</v>
      </c>
      <c r="AY1814">
        <f t="shared" si="2247"/>
        <v>4.6588331123048992</v>
      </c>
      <c r="AZ1814">
        <f t="shared" si="2284"/>
        <v>3696.9166666666665</v>
      </c>
      <c r="BA1814">
        <f t="shared" si="2285"/>
        <v>299868001.58333331</v>
      </c>
      <c r="BB1814">
        <f t="shared" si="2288"/>
        <v>0</v>
      </c>
      <c r="BC1814">
        <f t="shared" si="2289"/>
        <v>299868001.58333331</v>
      </c>
      <c r="BD1814">
        <f t="shared" si="2304"/>
        <v>7279956400.5864697</v>
      </c>
      <c r="BE1814">
        <f t="shared" si="2305"/>
        <v>6705137751.9275427</v>
      </c>
      <c r="BF1814">
        <f t="shared" si="2306"/>
        <v>1.0857280894033359</v>
      </c>
      <c r="BG1814">
        <f t="shared" si="2307"/>
        <v>52.055111829746231</v>
      </c>
      <c r="BH1814">
        <f t="shared" si="2248"/>
        <v>100962390</v>
      </c>
      <c r="BI1814">
        <f t="shared" si="2249"/>
        <v>0.46810287781501658</v>
      </c>
      <c r="BJ1814">
        <f t="shared" si="2290"/>
        <v>-1080.0048999999944</v>
      </c>
      <c r="BK1814">
        <f t="shared" si="2250"/>
        <v>-2.6468376849211753E-3</v>
      </c>
      <c r="BL1814">
        <f t="shared" si="2251"/>
        <v>0.99735316231507887</v>
      </c>
      <c r="BM1814">
        <f t="shared" si="2252"/>
        <v>46.772131622925428</v>
      </c>
      <c r="BN1814">
        <f t="shared" si="2253"/>
        <v>3699</v>
      </c>
      <c r="BO1814">
        <f t="shared" si="2292"/>
        <v>3711.4599853</v>
      </c>
      <c r="BP1814">
        <f t="shared" si="2254"/>
        <v>3652.3573428529417</v>
      </c>
      <c r="BQ1814">
        <f t="shared" si="2255"/>
        <v>59.102642447058315</v>
      </c>
      <c r="BR1814">
        <f t="shared" si="2256"/>
        <v>115.30004899999994</v>
      </c>
      <c r="BS1814">
        <f t="shared" si="2257"/>
        <v>126</v>
      </c>
      <c r="BT1814">
        <f t="shared" si="2258"/>
        <v>64.050048999999944</v>
      </c>
      <c r="BU1814">
        <f t="shared" si="2259"/>
        <v>46.199951000000056</v>
      </c>
      <c r="BV1814">
        <f t="shared" si="2260"/>
        <v>3699.9200196000002</v>
      </c>
      <c r="BW1814">
        <f t="shared" si="2261"/>
        <v>3700.4024019523808</v>
      </c>
      <c r="BX1814">
        <f t="shared" si="2262"/>
        <v>3690.1272905454543</v>
      </c>
      <c r="BY1814">
        <f t="shared" si="2263"/>
        <v>3675.6726388809525</v>
      </c>
      <c r="BZ1814">
        <f t="shared" si="2264"/>
        <v>3749.9499510000001</v>
      </c>
      <c r="CA1814">
        <f t="shared" si="2265"/>
        <v>3544.3999020000001</v>
      </c>
      <c r="CB1814">
        <f t="shared" si="2266"/>
        <v>3705.7786612766663</v>
      </c>
      <c r="CC1814">
        <f t="shared" si="2267"/>
        <v>3702.2946208999997</v>
      </c>
      <c r="CD1814">
        <f t="shared" si="2268"/>
        <v>3635.5265825018259</v>
      </c>
      <c r="CE1814">
        <f t="shared" si="2269"/>
        <v>3700.3169913785919</v>
      </c>
      <c r="CF1814">
        <f t="shared" si="2270"/>
        <v>3702.5500489999999</v>
      </c>
      <c r="CG1814">
        <f t="shared" si="2271"/>
        <v>3728.8000489999999</v>
      </c>
      <c r="CH1814">
        <f t="shared" si="2272"/>
        <v>3694.6000979999999</v>
      </c>
    </row>
    <row r="1815" spans="1:86">
      <c r="A1815" s="1">
        <v>42150</v>
      </c>
      <c r="B1815">
        <v>3696</v>
      </c>
      <c r="C1815">
        <v>3730</v>
      </c>
      <c r="D1815">
        <v>3672</v>
      </c>
      <c r="E1815">
        <v>3726.4499510000001</v>
      </c>
      <c r="F1815">
        <v>252919</v>
      </c>
      <c r="G1815">
        <f t="shared" si="2286"/>
        <v>221957.79851617289</v>
      </c>
      <c r="H1815">
        <f t="shared" si="2314"/>
        <v>16224678.935728842</v>
      </c>
      <c r="I1815">
        <f t="shared" si="2287"/>
        <v>3706.1124877500001</v>
      </c>
      <c r="J1815">
        <f t="shared" si="2294"/>
        <v>3718.9874877499997</v>
      </c>
      <c r="K1815">
        <f t="shared" si="2295"/>
        <v>3600.125</v>
      </c>
      <c r="L1815">
        <f t="shared" si="2296"/>
        <v>5</v>
      </c>
      <c r="M1815">
        <f t="shared" si="2297"/>
        <v>10</v>
      </c>
      <c r="N1815">
        <f t="shared" si="2298"/>
        <v>50</v>
      </c>
      <c r="O1815">
        <f t="shared" si="2299"/>
        <v>0</v>
      </c>
      <c r="P1815">
        <f t="shared" si="2274"/>
        <v>58</v>
      </c>
      <c r="Q1815">
        <f t="shared" si="2275"/>
        <v>3.5500489999999445</v>
      </c>
      <c r="R1815">
        <f t="shared" si="2276"/>
        <v>54.449951000000056</v>
      </c>
      <c r="S1815">
        <f t="shared" si="2277"/>
        <v>58</v>
      </c>
      <c r="T1815">
        <f t="shared" si="2313"/>
        <v>71.546901482029952</v>
      </c>
      <c r="U1815">
        <f t="shared" si="2278"/>
        <v>20</v>
      </c>
      <c r="V1815">
        <f t="shared" si="2279"/>
        <v>-27</v>
      </c>
      <c r="W1815">
        <f t="shared" si="2280"/>
        <v>20</v>
      </c>
      <c r="X1815">
        <f t="shared" si="2281"/>
        <v>0</v>
      </c>
      <c r="Y1815">
        <f t="shared" si="2311"/>
        <v>16.817369943718429</v>
      </c>
      <c r="Z1815">
        <f t="shared" si="2312"/>
        <v>14.948815879576307</v>
      </c>
      <c r="AA1815">
        <f t="shared" si="2308"/>
        <v>23.505378423609802</v>
      </c>
      <c r="AB1815">
        <f t="shared" si="2309"/>
        <v>20.893729246026009</v>
      </c>
      <c r="AC1815">
        <f t="shared" si="2310"/>
        <v>5.8822109602213439</v>
      </c>
      <c r="AD1815">
        <f t="shared" si="2238"/>
        <v>6.8003984978026795</v>
      </c>
      <c r="AE1815">
        <f t="shared" si="2291"/>
        <v>3706.35</v>
      </c>
      <c r="AF1815">
        <f t="shared" si="2293"/>
        <v>3706.4166666666661</v>
      </c>
      <c r="AG1815">
        <f t="shared" si="2315"/>
        <v>3687.060022050001</v>
      </c>
      <c r="AH1815">
        <f t="shared" si="2300"/>
        <v>3685.7900147000009</v>
      </c>
      <c r="AI1815">
        <f t="shared" si="2301"/>
        <v>3754.5634156231326</v>
      </c>
      <c r="AJ1815">
        <f t="shared" si="2302"/>
        <v>3617.0166137768692</v>
      </c>
      <c r="AK1815">
        <f t="shared" si="2303"/>
        <v>0.79560800945008436</v>
      </c>
      <c r="AL1815">
        <f t="shared" si="2282"/>
        <v>0.8775845172413812</v>
      </c>
      <c r="AM1815">
        <f t="shared" si="2283"/>
        <v>221957.79851617289</v>
      </c>
      <c r="AN1815">
        <f t="shared" si="2316"/>
        <v>169409.44190607301</v>
      </c>
      <c r="AO1815">
        <f t="shared" si="2317"/>
        <v>7459184</v>
      </c>
      <c r="AP1815">
        <f t="shared" si="2239"/>
        <v>2.2711524733278199E-2</v>
      </c>
      <c r="AQ1815">
        <f t="shared" si="2240"/>
        <v>3705.3366156505217</v>
      </c>
      <c r="AR1815">
        <f t="shared" si="2241"/>
        <v>3707.452987730177</v>
      </c>
      <c r="AS1815">
        <f t="shared" si="2242"/>
        <v>3690.6368276591152</v>
      </c>
      <c r="AT1815">
        <f t="shared" si="2243"/>
        <v>3672.9768604121132</v>
      </c>
      <c r="AU1815">
        <f t="shared" si="2244"/>
        <v>3686.0105559187941</v>
      </c>
      <c r="AV1815">
        <f t="shared" si="2245"/>
        <v>3666.2636628534333</v>
      </c>
      <c r="AW1815">
        <f t="shared" si="2246"/>
        <v>19.746893065360837</v>
      </c>
      <c r="AX1815">
        <f t="shared" si="2273"/>
        <v>13.934856081796379</v>
      </c>
      <c r="AY1815">
        <f t="shared" si="2247"/>
        <v>5.8120369835644574</v>
      </c>
      <c r="AZ1815">
        <f t="shared" si="2284"/>
        <v>3709.4833170000002</v>
      </c>
      <c r="BA1815">
        <f t="shared" si="2285"/>
        <v>938198811.05232298</v>
      </c>
      <c r="BB1815">
        <f t="shared" si="2288"/>
        <v>938198811.05232298</v>
      </c>
      <c r="BC1815">
        <f t="shared" si="2289"/>
        <v>0</v>
      </c>
      <c r="BD1815">
        <f t="shared" si="2304"/>
        <v>8218155211.638793</v>
      </c>
      <c r="BE1815">
        <f t="shared" si="2305"/>
        <v>5118442795.5505285</v>
      </c>
      <c r="BF1815">
        <f t="shared" si="2306"/>
        <v>1.6055967683731565</v>
      </c>
      <c r="BG1815">
        <f t="shared" si="2307"/>
        <v>61.621076133573617</v>
      </c>
      <c r="BH1815">
        <f t="shared" si="2248"/>
        <v>101215309</v>
      </c>
      <c r="BI1815">
        <f t="shared" si="2249"/>
        <v>0.53861082784187797</v>
      </c>
      <c r="BJ1815">
        <f t="shared" si="2290"/>
        <v>3269.9951000000056</v>
      </c>
      <c r="BK1815">
        <f t="shared" si="2250"/>
        <v>9.1259768465236091E-3</v>
      </c>
      <c r="BL1815">
        <f t="shared" si="2251"/>
        <v>1.0091259768465235</v>
      </c>
      <c r="BM1815">
        <f t="shared" si="2252"/>
        <v>36.246764892152314</v>
      </c>
      <c r="BN1815">
        <f t="shared" si="2253"/>
        <v>3701</v>
      </c>
      <c r="BO1815">
        <f t="shared" si="2292"/>
        <v>3710.1699951000001</v>
      </c>
      <c r="BP1815">
        <f t="shared" si="2254"/>
        <v>3654.0058737058825</v>
      </c>
      <c r="BQ1815">
        <f t="shared" si="2255"/>
        <v>56.164121394117501</v>
      </c>
      <c r="BR1815">
        <f t="shared" si="2256"/>
        <v>122.34985300000017</v>
      </c>
      <c r="BS1815">
        <f t="shared" si="2257"/>
        <v>127.60009799999989</v>
      </c>
      <c r="BT1815">
        <f t="shared" si="2258"/>
        <v>98</v>
      </c>
      <c r="BU1815">
        <f t="shared" si="2259"/>
        <v>76</v>
      </c>
      <c r="BV1815">
        <f t="shared" si="2260"/>
        <v>3707.9333333333329</v>
      </c>
      <c r="BW1815">
        <f t="shared" si="2261"/>
        <v>3707.4999999999991</v>
      </c>
      <c r="BX1815">
        <f t="shared" si="2262"/>
        <v>3700.2290971454545</v>
      </c>
      <c r="BY1815">
        <f t="shared" si="2263"/>
        <v>3679.7957275857138</v>
      </c>
      <c r="BZ1815">
        <f t="shared" si="2264"/>
        <v>3749.9499510000001</v>
      </c>
      <c r="CA1815">
        <f t="shared" si="2265"/>
        <v>3544.3999020000001</v>
      </c>
      <c r="CB1815">
        <f t="shared" si="2266"/>
        <v>3705.7516527833332</v>
      </c>
      <c r="CC1815">
        <f t="shared" si="2267"/>
        <v>3705.8849955083333</v>
      </c>
      <c r="CD1815">
        <f t="shared" si="2268"/>
        <v>3658.6581232326198</v>
      </c>
      <c r="CE1815">
        <f t="shared" si="2269"/>
        <v>3715.6947498311756</v>
      </c>
      <c r="CF1815">
        <f t="shared" si="2270"/>
        <v>3692.75</v>
      </c>
      <c r="CG1815">
        <f t="shared" si="2271"/>
        <v>3717</v>
      </c>
      <c r="CH1815">
        <f t="shared" si="2272"/>
        <v>3681</v>
      </c>
    </row>
    <row r="1816" spans="1:86">
      <c r="A1816" s="1">
        <v>42151</v>
      </c>
      <c r="B1816">
        <v>3700</v>
      </c>
      <c r="C1816">
        <v>3750</v>
      </c>
      <c r="D1816">
        <v>3699</v>
      </c>
      <c r="E1816">
        <v>3721.8999020000001</v>
      </c>
      <c r="F1816">
        <v>283565</v>
      </c>
      <c r="G1816">
        <f t="shared" si="2286"/>
        <v>-28913.59958313602</v>
      </c>
      <c r="H1816">
        <f t="shared" si="2314"/>
        <v>16195765.336145706</v>
      </c>
      <c r="I1816">
        <f t="shared" si="2287"/>
        <v>3717.7249755000003</v>
      </c>
      <c r="J1816">
        <f t="shared" si="2294"/>
        <v>3718.9874877499997</v>
      </c>
      <c r="K1816">
        <f t="shared" si="2295"/>
        <v>3614.2374877500001</v>
      </c>
      <c r="L1816">
        <f t="shared" si="2296"/>
        <v>6</v>
      </c>
      <c r="M1816">
        <f t="shared" si="2297"/>
        <v>10</v>
      </c>
      <c r="N1816">
        <f t="shared" si="2298"/>
        <v>40</v>
      </c>
      <c r="O1816">
        <f t="shared" si="2299"/>
        <v>0</v>
      </c>
      <c r="P1816">
        <f t="shared" si="2274"/>
        <v>51</v>
      </c>
      <c r="Q1816">
        <f t="shared" si="2275"/>
        <v>28.100097999999889</v>
      </c>
      <c r="R1816">
        <f t="shared" si="2276"/>
        <v>22.899902000000111</v>
      </c>
      <c r="S1816">
        <f t="shared" si="2277"/>
        <v>51</v>
      </c>
      <c r="T1816">
        <f t="shared" si="2313"/>
        <v>70.079265661884946</v>
      </c>
      <c r="U1816">
        <f t="shared" si="2278"/>
        <v>-11.050048999999944</v>
      </c>
      <c r="V1816">
        <f t="shared" si="2279"/>
        <v>2.9499510000000555</v>
      </c>
      <c r="W1816">
        <f t="shared" si="2280"/>
        <v>0</v>
      </c>
      <c r="X1816">
        <f t="shared" si="2281"/>
        <v>2.9499510000000555</v>
      </c>
      <c r="Y1816">
        <f t="shared" si="2311"/>
        <v>15.616129233452826</v>
      </c>
      <c r="Z1816">
        <f t="shared" si="2312"/>
        <v>14.091754102463716</v>
      </c>
      <c r="AA1816">
        <f t="shared" si="2308"/>
        <v>22.283522930729287</v>
      </c>
      <c r="AB1816">
        <f t="shared" si="2309"/>
        <v>20.108307313682381</v>
      </c>
      <c r="AC1816">
        <f t="shared" si="2310"/>
        <v>5.1312142092134732</v>
      </c>
      <c r="AD1816">
        <f t="shared" si="2238"/>
        <v>6.0068727073017412</v>
      </c>
      <c r="AE1816">
        <f t="shared" si="2291"/>
        <v>3708.35</v>
      </c>
      <c r="AF1816">
        <f t="shared" si="2293"/>
        <v>3708.9416503333337</v>
      </c>
      <c r="AG1816">
        <f t="shared" si="2315"/>
        <v>3682.0250122500011</v>
      </c>
      <c r="AH1816">
        <f t="shared" si="2300"/>
        <v>3697.5699951000001</v>
      </c>
      <c r="AI1816">
        <f t="shared" si="2301"/>
        <v>3742.5920064922066</v>
      </c>
      <c r="AJ1816">
        <f t="shared" si="2302"/>
        <v>3652.5479837077937</v>
      </c>
      <c r="AK1816">
        <f t="shared" si="2303"/>
        <v>0.7702001326423592</v>
      </c>
      <c r="AL1816">
        <f t="shared" si="2282"/>
        <v>-0.10196462745097604</v>
      </c>
      <c r="AM1816">
        <f t="shared" si="2283"/>
        <v>-28913.59958313602</v>
      </c>
      <c r="AN1816">
        <f t="shared" si="2316"/>
        <v>-784688.14854240615</v>
      </c>
      <c r="AO1816">
        <f t="shared" si="2317"/>
        <v>6612812</v>
      </c>
      <c r="AP1816">
        <f t="shared" si="2239"/>
        <v>-0.11866179600182285</v>
      </c>
      <c r="AQ1816">
        <f t="shared" si="2240"/>
        <v>3710.9681330093445</v>
      </c>
      <c r="AR1816">
        <f t="shared" si="2241"/>
        <v>3707.8653582970765</v>
      </c>
      <c r="AS1816">
        <f t="shared" si="2242"/>
        <v>3696.2641810404743</v>
      </c>
      <c r="AT1816">
        <f t="shared" si="2243"/>
        <v>3677.379934155023</v>
      </c>
      <c r="AU1816">
        <f t="shared" si="2244"/>
        <v>3691.3939578309751</v>
      </c>
      <c r="AV1816">
        <f t="shared" si="2245"/>
        <v>3670.1581995936931</v>
      </c>
      <c r="AW1816">
        <f t="shared" si="2246"/>
        <v>21.235758237281971</v>
      </c>
      <c r="AX1816">
        <f t="shared" si="2273"/>
        <v>15.395036512893498</v>
      </c>
      <c r="AY1816">
        <f t="shared" si="2247"/>
        <v>5.840721724388473</v>
      </c>
      <c r="AZ1816">
        <f t="shared" si="2284"/>
        <v>3723.6333006666669</v>
      </c>
      <c r="BA1816">
        <f t="shared" si="2285"/>
        <v>1055892076.9035434</v>
      </c>
      <c r="BB1816">
        <f t="shared" si="2288"/>
        <v>1055892076.9035434</v>
      </c>
      <c r="BC1816">
        <f t="shared" si="2289"/>
        <v>0</v>
      </c>
      <c r="BD1816">
        <f t="shared" si="2304"/>
        <v>9274047288.5423355</v>
      </c>
      <c r="BE1816">
        <f t="shared" si="2305"/>
        <v>3443916940.1988292</v>
      </c>
      <c r="BF1816">
        <f t="shared" si="2306"/>
        <v>2.6928777463509075</v>
      </c>
      <c r="BG1816">
        <f t="shared" si="2307"/>
        <v>72.920847407197726</v>
      </c>
      <c r="BH1816">
        <f t="shared" si="2248"/>
        <v>100931744</v>
      </c>
      <c r="BI1816">
        <f t="shared" si="2249"/>
        <v>0.57860607315599877</v>
      </c>
      <c r="BJ1816">
        <f t="shared" si="2290"/>
        <v>-555.00489999999445</v>
      </c>
      <c r="BK1816">
        <f t="shared" si="2250"/>
        <v>-1.2210143863005405E-3</v>
      </c>
      <c r="BL1816">
        <f t="shared" si="2251"/>
        <v>0.99877898561369949</v>
      </c>
      <c r="BM1816">
        <f t="shared" si="2252"/>
        <v>23.728683473528196</v>
      </c>
      <c r="BN1816">
        <f t="shared" si="2253"/>
        <v>3724.5</v>
      </c>
      <c r="BO1816">
        <f t="shared" si="2292"/>
        <v>3709.375</v>
      </c>
      <c r="BP1816">
        <f t="shared" si="2254"/>
        <v>3657.2558737058825</v>
      </c>
      <c r="BQ1816">
        <f t="shared" si="2255"/>
        <v>52.11912629411745</v>
      </c>
      <c r="BR1816">
        <f t="shared" si="2256"/>
        <v>75.399902000000111</v>
      </c>
      <c r="BS1816">
        <f t="shared" si="2257"/>
        <v>147</v>
      </c>
      <c r="BT1816">
        <f t="shared" si="2258"/>
        <v>96.5</v>
      </c>
      <c r="BU1816">
        <f t="shared" si="2259"/>
        <v>95.050048999999944</v>
      </c>
      <c r="BV1816">
        <f t="shared" si="2260"/>
        <v>3713.1166340000004</v>
      </c>
      <c r="BW1816">
        <f t="shared" si="2261"/>
        <v>3711.9237815238102</v>
      </c>
      <c r="BX1816">
        <f t="shared" si="2262"/>
        <v>3706.7945312000002</v>
      </c>
      <c r="BY1816">
        <f t="shared" si="2263"/>
        <v>3683.1138113904767</v>
      </c>
      <c r="BZ1816">
        <f t="shared" si="2264"/>
        <v>3750</v>
      </c>
      <c r="CA1816">
        <f t="shared" si="2265"/>
        <v>3552</v>
      </c>
      <c r="CB1816">
        <f t="shared" si="2266"/>
        <v>3701.9075490000005</v>
      </c>
      <c r="CC1816">
        <f t="shared" si="2267"/>
        <v>3706.2833190416673</v>
      </c>
      <c r="CD1816">
        <f t="shared" si="2268"/>
        <v>3680.710675543492</v>
      </c>
      <c r="CE1816">
        <f t="shared" si="2269"/>
        <v>3695.4606350654503</v>
      </c>
      <c r="CF1816">
        <f t="shared" si="2270"/>
        <v>3726.4499510000001</v>
      </c>
      <c r="CG1816">
        <f t="shared" si="2271"/>
        <v>3730</v>
      </c>
      <c r="CH1816">
        <f t="shared" si="2272"/>
        <v>3672</v>
      </c>
    </row>
    <row r="1817" spans="1:86">
      <c r="A1817" s="1">
        <v>42152</v>
      </c>
      <c r="B1817">
        <v>3726</v>
      </c>
      <c r="C1817">
        <v>3738.9499510000001</v>
      </c>
      <c r="D1817">
        <v>3696.0500489999999</v>
      </c>
      <c r="E1817">
        <v>3708.8999020000001</v>
      </c>
      <c r="F1817">
        <v>317937</v>
      </c>
      <c r="G1817">
        <f t="shared" si="2286"/>
        <v>-127472.98853158022</v>
      </c>
      <c r="H1817">
        <f t="shared" si="2314"/>
        <v>16068292.347614126</v>
      </c>
      <c r="I1817">
        <f t="shared" si="2287"/>
        <v>3717.4749755000003</v>
      </c>
      <c r="J1817">
        <f t="shared" si="2294"/>
        <v>3718.9874877499997</v>
      </c>
      <c r="K1817">
        <f t="shared" si="2295"/>
        <v>3655.2999877500001</v>
      </c>
      <c r="L1817">
        <f t="shared" si="2296"/>
        <v>7</v>
      </c>
      <c r="M1817">
        <f t="shared" si="2297"/>
        <v>10</v>
      </c>
      <c r="N1817">
        <f t="shared" si="2298"/>
        <v>30</v>
      </c>
      <c r="O1817">
        <f t="shared" si="2299"/>
        <v>0</v>
      </c>
      <c r="P1817">
        <f t="shared" si="2274"/>
        <v>42.899902000000111</v>
      </c>
      <c r="Q1817">
        <f t="shared" si="2275"/>
        <v>30.050048999999944</v>
      </c>
      <c r="R1817">
        <f t="shared" si="2276"/>
        <v>12.849853000000167</v>
      </c>
      <c r="S1817">
        <f t="shared" si="2277"/>
        <v>42.899902000000111</v>
      </c>
      <c r="T1817">
        <f t="shared" si="2313"/>
        <v>68.13788254317889</v>
      </c>
      <c r="U1817">
        <f t="shared" si="2278"/>
        <v>50</v>
      </c>
      <c r="V1817">
        <f t="shared" si="2279"/>
        <v>3</v>
      </c>
      <c r="W1817">
        <f t="shared" si="2280"/>
        <v>50</v>
      </c>
      <c r="X1817">
        <f t="shared" si="2281"/>
        <v>0</v>
      </c>
      <c r="Y1817">
        <f t="shared" si="2311"/>
        <v>18.072120002491911</v>
      </c>
      <c r="Z1817">
        <f t="shared" si="2312"/>
        <v>13.08520023800202</v>
      </c>
      <c r="AA1817">
        <f t="shared" si="2308"/>
        <v>26.522867057161086</v>
      </c>
      <c r="AB1817">
        <f t="shared" si="2309"/>
        <v>19.204001870339816</v>
      </c>
      <c r="AC1817">
        <f t="shared" si="2310"/>
        <v>16.005611926819643</v>
      </c>
      <c r="AD1817">
        <f t="shared" si="2238"/>
        <v>6.6365607262828616</v>
      </c>
      <c r="AE1817">
        <f t="shared" si="2291"/>
        <v>3710.5099608000005</v>
      </c>
      <c r="AF1817">
        <f t="shared" si="2293"/>
        <v>3708.4416503333337</v>
      </c>
      <c r="AG1817">
        <f t="shared" si="2315"/>
        <v>3679.1600098000004</v>
      </c>
      <c r="AH1817">
        <f t="shared" si="2300"/>
        <v>3703.8099852999994</v>
      </c>
      <c r="AI1817">
        <f t="shared" si="2301"/>
        <v>3733.4633250004667</v>
      </c>
      <c r="AJ1817">
        <f t="shared" si="2302"/>
        <v>3674.1566455995321</v>
      </c>
      <c r="AK1817">
        <f t="shared" si="2303"/>
        <v>0.58582366693624854</v>
      </c>
      <c r="AL1817">
        <f t="shared" si="2282"/>
        <v>-0.40093788559236648</v>
      </c>
      <c r="AM1817">
        <f t="shared" si="2283"/>
        <v>-127472.98853158022</v>
      </c>
      <c r="AN1817">
        <f t="shared" si="2316"/>
        <v>-426228.38773808896</v>
      </c>
      <c r="AO1817">
        <f t="shared" si="2317"/>
        <v>6227051</v>
      </c>
      <c r="AP1817">
        <f t="shared" si="2239"/>
        <v>-6.8447871671211455E-2</v>
      </c>
      <c r="AQ1817">
        <f t="shared" si="2240"/>
        <v>3710.2649344661672</v>
      </c>
      <c r="AR1817">
        <f t="shared" si="2241"/>
        <v>3730.0482172174097</v>
      </c>
      <c r="AS1817">
        <f t="shared" si="2242"/>
        <v>3698.5386108131888</v>
      </c>
      <c r="AT1817">
        <f t="shared" si="2243"/>
        <v>3680.2167312610709</v>
      </c>
      <c r="AU1817">
        <f t="shared" si="2244"/>
        <v>3694.0198494563288</v>
      </c>
      <c r="AV1817">
        <f t="shared" si="2245"/>
        <v>3672.8701187621346</v>
      </c>
      <c r="AW1817">
        <f t="shared" si="2246"/>
        <v>21.149730694194204</v>
      </c>
      <c r="AX1817">
        <f t="shared" si="2273"/>
        <v>16.54597534915364</v>
      </c>
      <c r="AY1817">
        <f t="shared" si="2247"/>
        <v>4.6037553450405646</v>
      </c>
      <c r="AZ1817">
        <f t="shared" si="2284"/>
        <v>3714.6333006666669</v>
      </c>
      <c r="BA1817">
        <f t="shared" si="2285"/>
        <v>1181019367.7140582</v>
      </c>
      <c r="BB1817">
        <f t="shared" si="2288"/>
        <v>0</v>
      </c>
      <c r="BC1817">
        <f t="shared" si="2289"/>
        <v>1181019367.7140582</v>
      </c>
      <c r="BD1817">
        <f t="shared" si="2304"/>
        <v>7491226875.2090025</v>
      </c>
      <c r="BE1817">
        <f t="shared" si="2305"/>
        <v>4624936307.9128876</v>
      </c>
      <c r="BF1817">
        <f t="shared" si="2306"/>
        <v>1.6197470357358492</v>
      </c>
      <c r="BG1817">
        <f t="shared" si="2307"/>
        <v>61.828375550805255</v>
      </c>
      <c r="BH1817">
        <f t="shared" si="2248"/>
        <v>100613807</v>
      </c>
      <c r="BI1817">
        <f t="shared" si="2249"/>
        <v>0.57583660762069866</v>
      </c>
      <c r="BJ1817">
        <f t="shared" si="2290"/>
        <v>-1400</v>
      </c>
      <c r="BK1817">
        <f t="shared" si="2250"/>
        <v>-3.4928397706274475E-3</v>
      </c>
      <c r="BL1817">
        <f t="shared" si="2251"/>
        <v>0.99650716022937258</v>
      </c>
      <c r="BM1817">
        <f t="shared" si="2252"/>
        <v>15.628682280674132</v>
      </c>
      <c r="BN1817">
        <f t="shared" si="2253"/>
        <v>3717.5</v>
      </c>
      <c r="BO1817">
        <f t="shared" si="2292"/>
        <v>3710.7400146999998</v>
      </c>
      <c r="BP1817">
        <f t="shared" si="2254"/>
        <v>3659.6691104411766</v>
      </c>
      <c r="BQ1817">
        <f t="shared" si="2255"/>
        <v>51.070904258823248</v>
      </c>
      <c r="BR1817">
        <f t="shared" si="2256"/>
        <v>37.699951000000056</v>
      </c>
      <c r="BS1817">
        <f t="shared" si="2257"/>
        <v>70.050048999999944</v>
      </c>
      <c r="BT1817">
        <f t="shared" si="2258"/>
        <v>54.949951000000056</v>
      </c>
      <c r="BU1817">
        <f t="shared" si="2259"/>
        <v>86</v>
      </c>
      <c r="BV1817">
        <f t="shared" si="2260"/>
        <v>3713.2999346666666</v>
      </c>
      <c r="BW1817">
        <f t="shared" si="2261"/>
        <v>3711.9118534285712</v>
      </c>
      <c r="BX1817">
        <f t="shared" si="2262"/>
        <v>3708.8545142727271</v>
      </c>
      <c r="BY1817">
        <f t="shared" si="2263"/>
        <v>3685.6733247000002</v>
      </c>
      <c r="BZ1817">
        <f t="shared" si="2264"/>
        <v>3750</v>
      </c>
      <c r="CA1817">
        <f t="shared" si="2265"/>
        <v>3626</v>
      </c>
      <c r="CB1817">
        <f t="shared" si="2266"/>
        <v>3705.7745019600006</v>
      </c>
      <c r="CC1817">
        <f t="shared" si="2267"/>
        <v>3702.9965658888887</v>
      </c>
      <c r="CD1817">
        <f t="shared" si="2268"/>
        <v>3694.467040252262</v>
      </c>
      <c r="CE1817">
        <f t="shared" si="2269"/>
        <v>3682.8616774217176</v>
      </c>
      <c r="CF1817">
        <f t="shared" si="2270"/>
        <v>3721.8999020000001</v>
      </c>
      <c r="CG1817">
        <f t="shared" si="2271"/>
        <v>3750</v>
      </c>
      <c r="CH1817">
        <f t="shared" si="2272"/>
        <v>3699</v>
      </c>
    </row>
    <row r="1818" spans="1:86">
      <c r="A1818" s="1">
        <v>42153</v>
      </c>
      <c r="B1818">
        <v>3720</v>
      </c>
      <c r="C1818">
        <v>3788.9499510000001</v>
      </c>
      <c r="D1818">
        <v>3693.0500489999999</v>
      </c>
      <c r="E1818">
        <v>3785.6999510000001</v>
      </c>
      <c r="F1818">
        <v>432656</v>
      </c>
      <c r="G1818">
        <f t="shared" si="2286"/>
        <v>403331.00652920379</v>
      </c>
      <c r="H1818">
        <f t="shared" si="2314"/>
        <v>16471623.354143331</v>
      </c>
      <c r="I1818">
        <f t="shared" si="2287"/>
        <v>3746.9249877500001</v>
      </c>
      <c r="J1818">
        <f t="shared" si="2294"/>
        <v>3746.9249877500001</v>
      </c>
      <c r="K1818">
        <f t="shared" si="2295"/>
        <v>3682.75</v>
      </c>
      <c r="L1818">
        <f t="shared" si="2296"/>
        <v>1</v>
      </c>
      <c r="M1818">
        <f t="shared" si="2297"/>
        <v>10</v>
      </c>
      <c r="N1818">
        <f t="shared" si="2298"/>
        <v>90</v>
      </c>
      <c r="O1818">
        <f t="shared" si="2299"/>
        <v>0</v>
      </c>
      <c r="P1818">
        <f t="shared" si="2274"/>
        <v>95.899902000000111</v>
      </c>
      <c r="Q1818">
        <f t="shared" si="2275"/>
        <v>3.25</v>
      </c>
      <c r="R1818">
        <f t="shared" si="2276"/>
        <v>92.649902000000111</v>
      </c>
      <c r="S1818">
        <f t="shared" si="2277"/>
        <v>95.899902000000111</v>
      </c>
      <c r="T1818">
        <f t="shared" si="2313"/>
        <v>70.120883932951841</v>
      </c>
      <c r="U1818">
        <f t="shared" si="2278"/>
        <v>110</v>
      </c>
      <c r="V1818">
        <f t="shared" si="2279"/>
        <v>-81.349853000000167</v>
      </c>
      <c r="W1818">
        <f t="shared" si="2280"/>
        <v>110</v>
      </c>
      <c r="X1818">
        <f t="shared" si="2281"/>
        <v>0</v>
      </c>
      <c r="Y1818">
        <f t="shared" si="2311"/>
        <v>24.638397145171059</v>
      </c>
      <c r="Z1818">
        <f t="shared" si="2312"/>
        <v>12.150543078144734</v>
      </c>
      <c r="AA1818">
        <f t="shared" si="2308"/>
        <v>35.137031599216279</v>
      </c>
      <c r="AB1818">
        <f t="shared" si="2309"/>
        <v>17.327994738005351</v>
      </c>
      <c r="AC1818">
        <f t="shared" si="2310"/>
        <v>33.944587670160374</v>
      </c>
      <c r="AD1818">
        <f t="shared" si="2238"/>
        <v>7.9765855450438243</v>
      </c>
      <c r="AE1818">
        <f t="shared" si="2291"/>
        <v>3727.1399412000001</v>
      </c>
      <c r="AF1818">
        <f t="shared" si="2293"/>
        <v>3723.0416258333335</v>
      </c>
      <c r="AG1818">
        <f t="shared" si="2315"/>
        <v>3682.1525024500006</v>
      </c>
      <c r="AH1818">
        <f t="shared" si="2300"/>
        <v>3715.2599853000002</v>
      </c>
      <c r="AI1818">
        <f t="shared" si="2301"/>
        <v>3766.3670436529164</v>
      </c>
      <c r="AJ1818">
        <f t="shared" si="2302"/>
        <v>3664.1529269470839</v>
      </c>
      <c r="AK1818">
        <f t="shared" si="2303"/>
        <v>1.1891412651221438</v>
      </c>
      <c r="AL1818">
        <f t="shared" si="2282"/>
        <v>0.93222099434470751</v>
      </c>
      <c r="AM1818">
        <f t="shared" si="2283"/>
        <v>403331.00652920379</v>
      </c>
      <c r="AN1818">
        <f t="shared" si="2316"/>
        <v>342610.34878077667</v>
      </c>
      <c r="AO1818">
        <f t="shared" si="2317"/>
        <v>6067403</v>
      </c>
      <c r="AP1818">
        <f t="shared" si="2239"/>
        <v>5.6467379664870893E-2</v>
      </c>
      <c r="AQ1818">
        <f t="shared" si="2240"/>
        <v>3735.9128400876702</v>
      </c>
      <c r="AR1818">
        <f t="shared" si="2241"/>
        <v>3773.5967532404479</v>
      </c>
      <c r="AS1818">
        <f t="shared" si="2242"/>
        <v>3714.2276520468149</v>
      </c>
      <c r="AT1818">
        <f t="shared" si="2243"/>
        <v>3689.7102210375747</v>
      </c>
      <c r="AU1818">
        <f t="shared" si="2244"/>
        <v>3707.7718646878793</v>
      </c>
      <c r="AV1818">
        <f t="shared" si="2245"/>
        <v>3680.7682070187852</v>
      </c>
      <c r="AW1818">
        <f t="shared" si="2246"/>
        <v>27.003657669094082</v>
      </c>
      <c r="AX1818">
        <f t="shared" si="2273"/>
        <v>18.637511813141728</v>
      </c>
      <c r="AY1818">
        <f t="shared" si="2247"/>
        <v>8.3661458559523538</v>
      </c>
      <c r="AZ1818">
        <f t="shared" si="2284"/>
        <v>3755.8999836666667</v>
      </c>
      <c r="BA1818">
        <f t="shared" si="2285"/>
        <v>1625012663.3332853</v>
      </c>
      <c r="BB1818">
        <f t="shared" si="2288"/>
        <v>1625012663.3332853</v>
      </c>
      <c r="BC1818">
        <f t="shared" si="2289"/>
        <v>0</v>
      </c>
      <c r="BD1818">
        <f t="shared" si="2304"/>
        <v>8062829154.628437</v>
      </c>
      <c r="BE1818">
        <f t="shared" si="2305"/>
        <v>4624936307.9128876</v>
      </c>
      <c r="BF1818">
        <f t="shared" si="2306"/>
        <v>1.743338419781824</v>
      </c>
      <c r="BG1818">
        <f t="shared" si="2307"/>
        <v>63.548062725723447</v>
      </c>
      <c r="BH1818">
        <f t="shared" si="2248"/>
        <v>101046463</v>
      </c>
      <c r="BI1818">
        <f t="shared" si="2249"/>
        <v>0.73364189621072395</v>
      </c>
      <c r="BJ1818">
        <f t="shared" si="2290"/>
        <v>7580.0048999999944</v>
      </c>
      <c r="BK1818">
        <f t="shared" si="2250"/>
        <v>2.0706961910345982E-2</v>
      </c>
      <c r="BL1818">
        <f t="shared" si="2251"/>
        <v>1.0207069619103459</v>
      </c>
      <c r="BM1818">
        <f t="shared" si="2252"/>
        <v>26.935784817700224</v>
      </c>
      <c r="BN1818">
        <f t="shared" si="2253"/>
        <v>3741</v>
      </c>
      <c r="BO1818">
        <f t="shared" si="2292"/>
        <v>3716.6</v>
      </c>
      <c r="BP1818">
        <f t="shared" si="2254"/>
        <v>3662.4632280882347</v>
      </c>
      <c r="BQ1818">
        <f t="shared" si="2255"/>
        <v>54.136771911765209</v>
      </c>
      <c r="BR1818">
        <f t="shared" si="2256"/>
        <v>88.099853000000167</v>
      </c>
      <c r="BS1818">
        <f t="shared" si="2257"/>
        <v>41.050048999999944</v>
      </c>
      <c r="BT1818">
        <f t="shared" si="2258"/>
        <v>82.550048999999944</v>
      </c>
      <c r="BU1818">
        <f t="shared" si="2259"/>
        <v>45</v>
      </c>
      <c r="BV1818">
        <f t="shared" si="2260"/>
        <v>3738.3632647333334</v>
      </c>
      <c r="BW1818">
        <f t="shared" si="2261"/>
        <v>3733.9856536190468</v>
      </c>
      <c r="BX1818">
        <f t="shared" si="2262"/>
        <v>3723.7435989454552</v>
      </c>
      <c r="BY1818">
        <f t="shared" si="2263"/>
        <v>3695.8199857666668</v>
      </c>
      <c r="BZ1818">
        <f t="shared" si="2264"/>
        <v>3788.9499510000001</v>
      </c>
      <c r="CA1818">
        <f t="shared" si="2265"/>
        <v>3652</v>
      </c>
      <c r="CB1818">
        <f t="shared" si="2266"/>
        <v>3711.1379612900005</v>
      </c>
      <c r="CC1818">
        <f t="shared" si="2267"/>
        <v>3708.6523559388893</v>
      </c>
      <c r="CD1818">
        <f t="shared" si="2268"/>
        <v>3704.8868190001585</v>
      </c>
      <c r="CE1818">
        <f t="shared" si="2269"/>
        <v>3677.5848884176726</v>
      </c>
      <c r="CF1818">
        <f t="shared" si="2270"/>
        <v>3708.8999020000001</v>
      </c>
      <c r="CG1818">
        <f t="shared" si="2271"/>
        <v>3738.9499510000001</v>
      </c>
      <c r="CH1818">
        <f t="shared" si="2272"/>
        <v>3696.0500489999999</v>
      </c>
    </row>
    <row r="1819" spans="1:86">
      <c r="A1819" s="1">
        <v>42156</v>
      </c>
      <c r="B1819">
        <v>3785.8999020000001</v>
      </c>
      <c r="C1819">
        <v>3898.9499510000001</v>
      </c>
      <c r="D1819">
        <v>3774.3999020000001</v>
      </c>
      <c r="E1819">
        <v>3882.8500979999999</v>
      </c>
      <c r="F1819">
        <v>571376</v>
      </c>
      <c r="G1819">
        <f t="shared" si="2286"/>
        <v>423659.16357020306</v>
      </c>
      <c r="H1819">
        <f t="shared" si="2314"/>
        <v>16895282.517713536</v>
      </c>
      <c r="I1819">
        <f t="shared" si="2287"/>
        <v>3835.5249632499999</v>
      </c>
      <c r="J1819">
        <f t="shared" si="2294"/>
        <v>3835.5249632499999</v>
      </c>
      <c r="K1819">
        <f t="shared" si="2295"/>
        <v>3696.7374877500001</v>
      </c>
      <c r="L1819">
        <f t="shared" si="2296"/>
        <v>1</v>
      </c>
      <c r="M1819">
        <f t="shared" si="2297"/>
        <v>6</v>
      </c>
      <c r="N1819">
        <f t="shared" si="2298"/>
        <v>90</v>
      </c>
      <c r="O1819">
        <f t="shared" si="2299"/>
        <v>40</v>
      </c>
      <c r="P1819">
        <f t="shared" si="2274"/>
        <v>124.55004899999994</v>
      </c>
      <c r="Q1819">
        <f t="shared" si="2275"/>
        <v>16.099853000000167</v>
      </c>
      <c r="R1819">
        <f t="shared" si="2276"/>
        <v>108.45019599999978</v>
      </c>
      <c r="S1819">
        <f t="shared" si="2277"/>
        <v>124.55004899999994</v>
      </c>
      <c r="T1819">
        <f t="shared" si="2313"/>
        <v>74.008681437740989</v>
      </c>
      <c r="U1819">
        <f t="shared" si="2278"/>
        <v>-11.649902000000111</v>
      </c>
      <c r="V1819">
        <f t="shared" si="2279"/>
        <v>-40.650146999999833</v>
      </c>
      <c r="W1819">
        <f t="shared" si="2280"/>
        <v>0</v>
      </c>
      <c r="X1819">
        <f t="shared" si="2281"/>
        <v>0</v>
      </c>
      <c r="Y1819">
        <f t="shared" si="2311"/>
        <v>22.878511634801697</v>
      </c>
      <c r="Z1819">
        <f t="shared" si="2312"/>
        <v>11.282647143991539</v>
      </c>
      <c r="AA1819">
        <f t="shared" si="2308"/>
        <v>30.91328096967651</v>
      </c>
      <c r="AB1819">
        <f t="shared" si="2309"/>
        <v>15.245031967611727</v>
      </c>
      <c r="AC1819">
        <f t="shared" si="2310"/>
        <v>33.944587670160374</v>
      </c>
      <c r="AD1819">
        <f t="shared" si="2238"/>
        <v>9.2207359089118963</v>
      </c>
      <c r="AE1819">
        <f t="shared" si="2291"/>
        <v>3765.1599608000006</v>
      </c>
      <c r="AF1819">
        <f t="shared" si="2293"/>
        <v>3753.0916339999999</v>
      </c>
      <c r="AG1819">
        <f t="shared" si="2315"/>
        <v>3688.4075073499998</v>
      </c>
      <c r="AH1819">
        <f t="shared" si="2300"/>
        <v>3733.7849852999998</v>
      </c>
      <c r="AI1819">
        <f t="shared" si="2301"/>
        <v>3844.9113035851738</v>
      </c>
      <c r="AJ1819">
        <f t="shared" si="2302"/>
        <v>3622.6586670148258</v>
      </c>
      <c r="AK1819">
        <f t="shared" si="2303"/>
        <v>1.1707012119193361</v>
      </c>
      <c r="AL1819">
        <f t="shared" si="2282"/>
        <v>0.74147175164900703</v>
      </c>
      <c r="AM1819">
        <f t="shared" si="2283"/>
        <v>423659.16357020306</v>
      </c>
      <c r="AN1819">
        <f t="shared" si="2316"/>
        <v>982955.41742824251</v>
      </c>
      <c r="AO1819">
        <f t="shared" si="2317"/>
        <v>6159956</v>
      </c>
      <c r="AP1819">
        <f t="shared" si="2239"/>
        <v>0.159571824446188</v>
      </c>
      <c r="AQ1819">
        <f t="shared" si="2240"/>
        <v>3785.8715077778625</v>
      </c>
      <c r="AR1819">
        <f t="shared" si="2241"/>
        <v>3790.0706506369202</v>
      </c>
      <c r="AS1819">
        <f t="shared" si="2242"/>
        <v>3744.5796923183884</v>
      </c>
      <c r="AT1819">
        <f t="shared" si="2243"/>
        <v>3707.0928099641928</v>
      </c>
      <c r="AU1819">
        <f t="shared" si="2244"/>
        <v>3734.0335996846975</v>
      </c>
      <c r="AV1819">
        <f t="shared" si="2245"/>
        <v>3694.9139393874702</v>
      </c>
      <c r="AW1819">
        <f t="shared" si="2246"/>
        <v>39.119660297227256</v>
      </c>
      <c r="AX1819">
        <f t="shared" si="2273"/>
        <v>22.733941509958832</v>
      </c>
      <c r="AY1819">
        <f t="shared" si="2247"/>
        <v>16.385718787268424</v>
      </c>
      <c r="AZ1819">
        <f t="shared" si="2284"/>
        <v>3852.0666503333327</v>
      </c>
      <c r="BA1819">
        <f t="shared" si="2285"/>
        <v>2200978434.4008584</v>
      </c>
      <c r="BB1819">
        <f t="shared" si="2288"/>
        <v>2200978434.4008584</v>
      </c>
      <c r="BC1819">
        <f t="shared" si="2289"/>
        <v>0</v>
      </c>
      <c r="BD1819">
        <f t="shared" si="2304"/>
        <v>10263807589.029295</v>
      </c>
      <c r="BE1819">
        <f t="shared" si="2305"/>
        <v>3430223180.2351446</v>
      </c>
      <c r="BF1819">
        <f t="shared" si="2306"/>
        <v>2.9921690367463794</v>
      </c>
      <c r="BG1819">
        <f t="shared" si="2307"/>
        <v>74.950960472981365</v>
      </c>
      <c r="BH1819">
        <f t="shared" si="2248"/>
        <v>101617839</v>
      </c>
      <c r="BI1819">
        <f t="shared" si="2249"/>
        <v>1.0587434765452852</v>
      </c>
      <c r="BJ1819">
        <f t="shared" si="2290"/>
        <v>9615.0146999999833</v>
      </c>
      <c r="BK1819">
        <f t="shared" si="2250"/>
        <v>2.5662400152536503E-2</v>
      </c>
      <c r="BL1819">
        <f t="shared" si="2251"/>
        <v>1.0256624001525365</v>
      </c>
      <c r="BM1819">
        <f t="shared" si="2252"/>
        <v>58.568712294983023</v>
      </c>
      <c r="BN1819">
        <f t="shared" si="2253"/>
        <v>3836.6749264999999</v>
      </c>
      <c r="BO1819">
        <f t="shared" si="2292"/>
        <v>3744.1349853000002</v>
      </c>
      <c r="BP1819">
        <f t="shared" si="2254"/>
        <v>3667.6338141617643</v>
      </c>
      <c r="BQ1819">
        <f t="shared" si="2255"/>
        <v>76.501171138235804</v>
      </c>
      <c r="BR1819">
        <f t="shared" si="2256"/>
        <v>176.10009799999989</v>
      </c>
      <c r="BS1819">
        <f t="shared" si="2257"/>
        <v>89.399902000000111</v>
      </c>
      <c r="BT1819">
        <f t="shared" si="2258"/>
        <v>169.05004899999994</v>
      </c>
      <c r="BU1819">
        <f t="shared" si="2259"/>
        <v>90.899902000000111</v>
      </c>
      <c r="BV1819">
        <f t="shared" si="2260"/>
        <v>3790.2666503333335</v>
      </c>
      <c r="BW1819">
        <f t="shared" si="2261"/>
        <v>3779.6452170952384</v>
      </c>
      <c r="BX1819">
        <f t="shared" si="2262"/>
        <v>3754.2145285272727</v>
      </c>
      <c r="BY1819">
        <f t="shared" si="2263"/>
        <v>3714.9340424857141</v>
      </c>
      <c r="BZ1819">
        <f t="shared" si="2264"/>
        <v>3898.9499510000001</v>
      </c>
      <c r="CA1819">
        <f t="shared" si="2265"/>
        <v>3672</v>
      </c>
      <c r="CB1819">
        <f t="shared" si="2266"/>
        <v>3734.1211032933338</v>
      </c>
      <c r="CC1819">
        <f t="shared" si="2267"/>
        <v>3718.1302400749996</v>
      </c>
      <c r="CD1819">
        <f t="shared" si="2268"/>
        <v>3710.3608186278566</v>
      </c>
      <c r="CE1819">
        <f t="shared" si="2269"/>
        <v>3664.7045934654561</v>
      </c>
      <c r="CF1819">
        <f t="shared" si="2270"/>
        <v>3785.6999510000001</v>
      </c>
      <c r="CG1819">
        <f t="shared" si="2271"/>
        <v>3788.9499510000001</v>
      </c>
      <c r="CH1819">
        <f t="shared" si="2272"/>
        <v>3693.0500489999999</v>
      </c>
    </row>
    <row r="1820" spans="1:86">
      <c r="A1820" s="1">
        <v>42157</v>
      </c>
      <c r="B1820">
        <v>3880</v>
      </c>
      <c r="C1820">
        <v>3887.3000489999999</v>
      </c>
      <c r="D1820">
        <v>3815.0500489999999</v>
      </c>
      <c r="E1820">
        <v>3831.3999020000001</v>
      </c>
      <c r="F1820">
        <v>329350</v>
      </c>
      <c r="G1820">
        <f t="shared" si="2286"/>
        <v>-180289.12565951404</v>
      </c>
      <c r="H1820">
        <f t="shared" si="2314"/>
        <v>16714993.392054021</v>
      </c>
      <c r="I1820">
        <f t="shared" si="2287"/>
        <v>3853.4375</v>
      </c>
      <c r="J1820">
        <f t="shared" si="2294"/>
        <v>3853.4375</v>
      </c>
      <c r="K1820">
        <f t="shared" si="2295"/>
        <v>3696.7374877500001</v>
      </c>
      <c r="L1820">
        <f t="shared" si="2296"/>
        <v>1</v>
      </c>
      <c r="M1820">
        <f t="shared" si="2297"/>
        <v>7</v>
      </c>
      <c r="N1820">
        <f t="shared" si="2298"/>
        <v>90</v>
      </c>
      <c r="O1820">
        <f t="shared" si="2299"/>
        <v>30</v>
      </c>
      <c r="P1820">
        <f t="shared" si="2274"/>
        <v>72.25</v>
      </c>
      <c r="Q1820">
        <f t="shared" si="2275"/>
        <v>55.900146999999833</v>
      </c>
      <c r="R1820">
        <f t="shared" si="2276"/>
        <v>16.349853000000167</v>
      </c>
      <c r="S1820">
        <f t="shared" si="2277"/>
        <v>72.25</v>
      </c>
      <c r="T1820">
        <f t="shared" si="2313"/>
        <v>73.883061335045213</v>
      </c>
      <c r="U1820">
        <f t="shared" si="2278"/>
        <v>-67.300048999999944</v>
      </c>
      <c r="V1820">
        <f t="shared" si="2279"/>
        <v>63.050048999999944</v>
      </c>
      <c r="W1820">
        <f t="shared" si="2280"/>
        <v>0</v>
      </c>
      <c r="X1820">
        <f t="shared" si="2281"/>
        <v>63.050048999999944</v>
      </c>
      <c r="Y1820">
        <f t="shared" si="2311"/>
        <v>21.244332232315863</v>
      </c>
      <c r="Z1820">
        <f t="shared" si="2312"/>
        <v>14.980318705134996</v>
      </c>
      <c r="AA1820">
        <f t="shared" si="2308"/>
        <v>28.753995636397601</v>
      </c>
      <c r="AB1820">
        <f t="shared" si="2309"/>
        <v>20.275714669161022</v>
      </c>
      <c r="AC1820">
        <f t="shared" si="2310"/>
        <v>17.292129434171617</v>
      </c>
      <c r="AD1820">
        <f t="shared" si="2238"/>
        <v>9.5535278143075981</v>
      </c>
      <c r="AE1820">
        <f t="shared" si="2291"/>
        <v>3786.1499510000003</v>
      </c>
      <c r="AF1820">
        <f t="shared" si="2293"/>
        <v>3776.1999510000005</v>
      </c>
      <c r="AG1820">
        <f t="shared" si="2315"/>
        <v>3690.3249999999994</v>
      </c>
      <c r="AH1820">
        <f t="shared" si="2300"/>
        <v>3746.2499754999999</v>
      </c>
      <c r="AI1820">
        <f t="shared" si="2301"/>
        <v>3869.7273714304115</v>
      </c>
      <c r="AJ1820">
        <f t="shared" si="2302"/>
        <v>3622.7725795695883</v>
      </c>
      <c r="AK1820">
        <f t="shared" si="2303"/>
        <v>0.84479965283681691</v>
      </c>
      <c r="AL1820">
        <f t="shared" si="2282"/>
        <v>-0.54740891349480503</v>
      </c>
      <c r="AM1820">
        <f t="shared" si="2283"/>
        <v>-180289.12565951404</v>
      </c>
      <c r="AN1820">
        <f t="shared" si="2316"/>
        <v>504453.452264958</v>
      </c>
      <c r="AO1820">
        <f t="shared" si="2317"/>
        <v>6031110</v>
      </c>
      <c r="AP1820">
        <f t="shared" si="2239"/>
        <v>8.3641892166609139E-2</v>
      </c>
      <c r="AQ1820">
        <f t="shared" si="2240"/>
        <v>3801.3511618133894</v>
      </c>
      <c r="AR1820">
        <f t="shared" si="2241"/>
        <v>3786.4025012403981</v>
      </c>
      <c r="AS1820">
        <f t="shared" si="2242"/>
        <v>3760.2073300610787</v>
      </c>
      <c r="AT1820">
        <f t="shared" si="2243"/>
        <v>3718.2804482474153</v>
      </c>
      <c r="AU1820">
        <f t="shared" si="2244"/>
        <v>3748.6385450319931</v>
      </c>
      <c r="AV1820">
        <f t="shared" si="2245"/>
        <v>3704.4679567703474</v>
      </c>
      <c r="AW1820">
        <f t="shared" si="2246"/>
        <v>44.170588261645662</v>
      </c>
      <c r="AX1820">
        <f t="shared" si="2273"/>
        <v>27.021270860296198</v>
      </c>
      <c r="AY1820">
        <f t="shared" si="2247"/>
        <v>17.149317401349464</v>
      </c>
      <c r="AZ1820">
        <f t="shared" si="2284"/>
        <v>3844.5833333333335</v>
      </c>
      <c r="BA1820">
        <f t="shared" si="2285"/>
        <v>1266213520.8333335</v>
      </c>
      <c r="BB1820">
        <f t="shared" si="2288"/>
        <v>0</v>
      </c>
      <c r="BC1820">
        <f t="shared" si="2289"/>
        <v>1266213520.8333335</v>
      </c>
      <c r="BD1820">
        <f t="shared" si="2304"/>
        <v>10263807589.029295</v>
      </c>
      <c r="BE1820">
        <f t="shared" si="2305"/>
        <v>3483612483.5684781</v>
      </c>
      <c r="BF1820">
        <f t="shared" si="2306"/>
        <v>2.9463115192753722</v>
      </c>
      <c r="BG1820">
        <f t="shared" si="2307"/>
        <v>74.659881889313652</v>
      </c>
      <c r="BH1820">
        <f t="shared" si="2248"/>
        <v>101288489</v>
      </c>
      <c r="BI1820">
        <f t="shared" si="2249"/>
        <v>1.1923598416047507</v>
      </c>
      <c r="BJ1820">
        <f t="shared" si="2290"/>
        <v>-5245.0195999999778</v>
      </c>
      <c r="BK1820">
        <f t="shared" si="2250"/>
        <v>-1.325062639593041E-2</v>
      </c>
      <c r="BL1820">
        <f t="shared" si="2251"/>
        <v>0.98674937360406956</v>
      </c>
      <c r="BM1820">
        <f t="shared" si="2252"/>
        <v>65.078301781084406</v>
      </c>
      <c r="BN1820">
        <f t="shared" si="2253"/>
        <v>3851.1750489999999</v>
      </c>
      <c r="BO1820">
        <f t="shared" si="2292"/>
        <v>3774.1699951000001</v>
      </c>
      <c r="BP1820">
        <f t="shared" si="2254"/>
        <v>3673.2161685441174</v>
      </c>
      <c r="BQ1820">
        <f t="shared" si="2255"/>
        <v>100.95382655588264</v>
      </c>
      <c r="BR1820">
        <f t="shared" si="2256"/>
        <v>119.5</v>
      </c>
      <c r="BS1820">
        <f t="shared" si="2257"/>
        <v>108.05004899999994</v>
      </c>
      <c r="BT1820">
        <f t="shared" si="2258"/>
        <v>137.35009799999989</v>
      </c>
      <c r="BU1820">
        <f t="shared" si="2259"/>
        <v>172.89990200000011</v>
      </c>
      <c r="BV1820">
        <f t="shared" si="2260"/>
        <v>3812.3466307333338</v>
      </c>
      <c r="BW1820">
        <f t="shared" si="2261"/>
        <v>3802.0190079523809</v>
      </c>
      <c r="BX1820">
        <f t="shared" si="2262"/>
        <v>3771.9626952000003</v>
      </c>
      <c r="BY1820">
        <f t="shared" si="2263"/>
        <v>3728.5523657857134</v>
      </c>
      <c r="BZ1820">
        <f t="shared" si="2264"/>
        <v>3898.9499510000001</v>
      </c>
      <c r="CA1820">
        <f t="shared" si="2265"/>
        <v>3672</v>
      </c>
      <c r="CB1820">
        <f t="shared" si="2266"/>
        <v>3747.4240939833339</v>
      </c>
      <c r="CC1820">
        <f t="shared" si="2267"/>
        <v>3741.1342445777777</v>
      </c>
      <c r="CD1820">
        <f t="shared" si="2268"/>
        <v>3714.8205667966263</v>
      </c>
      <c r="CE1820">
        <f t="shared" si="2269"/>
        <v>3637.3832391259157</v>
      </c>
      <c r="CF1820">
        <f t="shared" si="2270"/>
        <v>3882.8500979999999</v>
      </c>
      <c r="CG1820">
        <f t="shared" si="2271"/>
        <v>3898.9499510000001</v>
      </c>
      <c r="CH1820">
        <f t="shared" si="2272"/>
        <v>3774.3999020000001</v>
      </c>
    </row>
    <row r="1821" spans="1:86">
      <c r="A1821" s="1">
        <v>42158</v>
      </c>
      <c r="B1821">
        <v>3805</v>
      </c>
      <c r="C1821">
        <v>3820</v>
      </c>
      <c r="D1821">
        <v>3752</v>
      </c>
      <c r="E1821">
        <v>3777.1999510000001</v>
      </c>
      <c r="F1821">
        <v>277700</v>
      </c>
      <c r="G1821">
        <f t="shared" si="2286"/>
        <v>-71875.69433235249</v>
      </c>
      <c r="H1821">
        <f t="shared" si="2314"/>
        <v>16643117.697721669</v>
      </c>
      <c r="I1821">
        <f t="shared" si="2287"/>
        <v>3788.5499877500001</v>
      </c>
      <c r="J1821">
        <f t="shared" si="2294"/>
        <v>3853.4375</v>
      </c>
      <c r="K1821">
        <f t="shared" si="2295"/>
        <v>3696.7374877500001</v>
      </c>
      <c r="L1821">
        <f t="shared" si="2296"/>
        <v>2</v>
      </c>
      <c r="M1821">
        <f t="shared" si="2297"/>
        <v>8</v>
      </c>
      <c r="N1821">
        <f t="shared" si="2298"/>
        <v>80</v>
      </c>
      <c r="O1821">
        <f t="shared" si="2299"/>
        <v>20</v>
      </c>
      <c r="P1821">
        <f t="shared" si="2274"/>
        <v>68</v>
      </c>
      <c r="Q1821">
        <f t="shared" si="2275"/>
        <v>42.800048999999944</v>
      </c>
      <c r="R1821">
        <f t="shared" si="2276"/>
        <v>25.199951000000056</v>
      </c>
      <c r="S1821">
        <f t="shared" si="2277"/>
        <v>68</v>
      </c>
      <c r="T1821">
        <f t="shared" si="2313"/>
        <v>73.462842668256272</v>
      </c>
      <c r="U1821">
        <f t="shared" si="2278"/>
        <v>-7</v>
      </c>
      <c r="V1821">
        <f t="shared" si="2279"/>
        <v>5</v>
      </c>
      <c r="W1821">
        <f t="shared" si="2280"/>
        <v>0</v>
      </c>
      <c r="X1821">
        <f t="shared" si="2281"/>
        <v>5</v>
      </c>
      <c r="Y1821">
        <f t="shared" si="2311"/>
        <v>19.726879930007588</v>
      </c>
      <c r="Z1821">
        <f t="shared" si="2312"/>
        <v>14.267438797625354</v>
      </c>
      <c r="AA1821">
        <f t="shared" si="2308"/>
        <v>26.852867672287463</v>
      </c>
      <c r="AB1821">
        <f t="shared" si="2309"/>
        <v>19.421299638586405</v>
      </c>
      <c r="AC1821">
        <f t="shared" si="2310"/>
        <v>16.05986334400172</v>
      </c>
      <c r="AD1821">
        <f t="shared" si="2238"/>
        <v>10.189025785617943</v>
      </c>
      <c r="AE1821">
        <f t="shared" si="2291"/>
        <v>3797.2099607999999</v>
      </c>
      <c r="AF1821">
        <f t="shared" si="2293"/>
        <v>3784.6582843333331</v>
      </c>
      <c r="AG1821">
        <f t="shared" si="2315"/>
        <v>3697.4574951000004</v>
      </c>
      <c r="AH1821">
        <f t="shared" si="2300"/>
        <v>3752.7799804000001</v>
      </c>
      <c r="AI1821">
        <f t="shared" si="2301"/>
        <v>3875.2025797162732</v>
      </c>
      <c r="AJ1821">
        <f t="shared" si="2302"/>
        <v>3630.357381083727</v>
      </c>
      <c r="AK1821">
        <f t="shared" si="2303"/>
        <v>0.59973636704491173</v>
      </c>
      <c r="AL1821">
        <f t="shared" si="2282"/>
        <v>-0.25882497058823367</v>
      </c>
      <c r="AM1821">
        <f t="shared" si="2283"/>
        <v>-71875.69433235249</v>
      </c>
      <c r="AN1821">
        <f t="shared" si="2316"/>
        <v>805857.37620673317</v>
      </c>
      <c r="AO1821">
        <f t="shared" si="2317"/>
        <v>5877881</v>
      </c>
      <c r="AP1821">
        <f t="shared" si="2239"/>
        <v>0.13709998147406066</v>
      </c>
      <c r="AQ1821">
        <f t="shared" si="2240"/>
        <v>3793.1397501368369</v>
      </c>
      <c r="AR1821">
        <f t="shared" si="2241"/>
        <v>3782.3120523518846</v>
      </c>
      <c r="AS1821">
        <f t="shared" si="2242"/>
        <v>3763.2660018300844</v>
      </c>
      <c r="AT1821">
        <f t="shared" si="2243"/>
        <v>3723.5832034951477</v>
      </c>
      <c r="AU1821">
        <f t="shared" si="2244"/>
        <v>3752.922755927194</v>
      </c>
      <c r="AV1821">
        <f t="shared" si="2245"/>
        <v>3709.5591963664233</v>
      </c>
      <c r="AW1821">
        <f t="shared" si="2246"/>
        <v>43.363559560770682</v>
      </c>
      <c r="AX1821">
        <f t="shared" si="2273"/>
        <v>30.289728600391093</v>
      </c>
      <c r="AY1821">
        <f t="shared" si="2247"/>
        <v>13.073830960379588</v>
      </c>
      <c r="AZ1821">
        <f t="shared" si="2284"/>
        <v>3783.0666503333337</v>
      </c>
      <c r="BA1821">
        <f t="shared" si="2285"/>
        <v>1050557608.7975668</v>
      </c>
      <c r="BB1821">
        <f t="shared" si="2288"/>
        <v>0</v>
      </c>
      <c r="BC1821">
        <f t="shared" si="2289"/>
        <v>1050557608.7975668</v>
      </c>
      <c r="BD1821">
        <f t="shared" si="2304"/>
        <v>9222735438.3626289</v>
      </c>
      <c r="BE1821">
        <f t="shared" si="2305"/>
        <v>4534170092.366045</v>
      </c>
      <c r="BF1821">
        <f t="shared" si="2306"/>
        <v>2.0340514913391727</v>
      </c>
      <c r="BG1821">
        <f t="shared" si="2307"/>
        <v>67.040770308132807</v>
      </c>
      <c r="BH1821">
        <f t="shared" si="2248"/>
        <v>101010789</v>
      </c>
      <c r="BI1821">
        <f t="shared" si="2249"/>
        <v>1.1689679895995737</v>
      </c>
      <c r="BJ1821">
        <f t="shared" si="2290"/>
        <v>-5519.9951000000056</v>
      </c>
      <c r="BK1821">
        <f t="shared" si="2250"/>
        <v>-1.4146252645595034E-2</v>
      </c>
      <c r="BL1821">
        <f t="shared" si="2251"/>
        <v>0.98585374735440501</v>
      </c>
      <c r="BM1821">
        <f t="shared" si="2252"/>
        <v>64.522375152953188</v>
      </c>
      <c r="BN1821">
        <f t="shared" si="2253"/>
        <v>3786</v>
      </c>
      <c r="BO1821">
        <f t="shared" si="2292"/>
        <v>3786.4699951000002</v>
      </c>
      <c r="BP1821">
        <f t="shared" si="2254"/>
        <v>3676.0485229264705</v>
      </c>
      <c r="BQ1821">
        <f t="shared" si="2255"/>
        <v>110.42147217352976</v>
      </c>
      <c r="BR1821">
        <f t="shared" si="2256"/>
        <v>79.099853000000167</v>
      </c>
      <c r="BS1821">
        <f t="shared" si="2257"/>
        <v>60.550048999999944</v>
      </c>
      <c r="BT1821">
        <f t="shared" si="2258"/>
        <v>90.100097999999889</v>
      </c>
      <c r="BU1821">
        <f t="shared" si="2259"/>
        <v>93.100097999999889</v>
      </c>
      <c r="BV1821">
        <f t="shared" si="2260"/>
        <v>3809.3632973999997</v>
      </c>
      <c r="BW1821">
        <f t="shared" si="2261"/>
        <v>3802.3047222380956</v>
      </c>
      <c r="BX1821">
        <f t="shared" si="2262"/>
        <v>3777.589963472727</v>
      </c>
      <c r="BY1821">
        <f t="shared" si="2263"/>
        <v>3736.8261706428571</v>
      </c>
      <c r="BZ1821">
        <f t="shared" si="2264"/>
        <v>3898.9499510000001</v>
      </c>
      <c r="CA1821">
        <f t="shared" si="2265"/>
        <v>3672</v>
      </c>
      <c r="CB1821">
        <f t="shared" si="2266"/>
        <v>3769.6211139100001</v>
      </c>
      <c r="CC1821">
        <f t="shared" si="2267"/>
        <v>3753.6297923750003</v>
      </c>
      <c r="CD1821">
        <f t="shared" si="2268"/>
        <v>3718.0204570370238</v>
      </c>
      <c r="CE1821">
        <f t="shared" si="2269"/>
        <v>3636.7033115287295</v>
      </c>
      <c r="CF1821">
        <f t="shared" si="2270"/>
        <v>3831.3999020000001</v>
      </c>
      <c r="CG1821">
        <f t="shared" si="2271"/>
        <v>3887.3000489999999</v>
      </c>
      <c r="CH1821">
        <f t="shared" si="2272"/>
        <v>3815.0500489999999</v>
      </c>
    </row>
    <row r="1822" spans="1:86">
      <c r="A1822" s="1">
        <v>42159</v>
      </c>
      <c r="B1822">
        <v>3799</v>
      </c>
      <c r="C1822">
        <v>3813</v>
      </c>
      <c r="D1822">
        <v>3747</v>
      </c>
      <c r="E1822">
        <v>3772.0500489999999</v>
      </c>
      <c r="F1822">
        <v>193996</v>
      </c>
      <c r="G1822">
        <f t="shared" si="2286"/>
        <v>-46735.111945333658</v>
      </c>
      <c r="H1822">
        <f t="shared" si="2314"/>
        <v>16596382.585776336</v>
      </c>
      <c r="I1822">
        <f t="shared" si="2287"/>
        <v>3782.7625122499999</v>
      </c>
      <c r="J1822">
        <f t="shared" si="2294"/>
        <v>3853.4375</v>
      </c>
      <c r="K1822">
        <f t="shared" si="2295"/>
        <v>3696.7374877500001</v>
      </c>
      <c r="L1822">
        <f t="shared" si="2296"/>
        <v>3</v>
      </c>
      <c r="M1822">
        <f t="shared" si="2297"/>
        <v>9</v>
      </c>
      <c r="N1822">
        <f t="shared" si="2298"/>
        <v>70</v>
      </c>
      <c r="O1822">
        <f t="shared" si="2299"/>
        <v>10</v>
      </c>
      <c r="P1822">
        <f t="shared" si="2274"/>
        <v>66</v>
      </c>
      <c r="Q1822">
        <f t="shared" si="2275"/>
        <v>40.949951000000056</v>
      </c>
      <c r="R1822">
        <f t="shared" si="2276"/>
        <v>25.050048999999944</v>
      </c>
      <c r="S1822">
        <f t="shared" si="2277"/>
        <v>66</v>
      </c>
      <c r="T1822">
        <f t="shared" si="2313"/>
        <v>72.929782477666535</v>
      </c>
      <c r="U1822">
        <f t="shared" si="2278"/>
        <v>-13.100097999999889</v>
      </c>
      <c r="V1822">
        <f t="shared" si="2279"/>
        <v>-4</v>
      </c>
      <c r="W1822">
        <f t="shared" si="2280"/>
        <v>0</v>
      </c>
      <c r="X1822">
        <f t="shared" si="2281"/>
        <v>0</v>
      </c>
      <c r="Y1822">
        <f t="shared" si="2311"/>
        <v>18.317817077864188</v>
      </c>
      <c r="Z1822">
        <f t="shared" si="2312"/>
        <v>13.248336026366401</v>
      </c>
      <c r="AA1822">
        <f t="shared" si="2308"/>
        <v>25.117059801287212</v>
      </c>
      <c r="AB1822">
        <f t="shared" si="2309"/>
        <v>18.165878981503162</v>
      </c>
      <c r="AC1822">
        <f t="shared" si="2310"/>
        <v>16.059863344001705</v>
      </c>
      <c r="AD1822">
        <f t="shared" ref="AD1822:AD1885" si="2318">AVERAGE(AC1809:AC1822)</f>
        <v>11.107670286496326</v>
      </c>
      <c r="AE1822">
        <f t="shared" si="2291"/>
        <v>3809.8399901999996</v>
      </c>
      <c r="AF1822">
        <f t="shared" si="2293"/>
        <v>3793.0166421666668</v>
      </c>
      <c r="AG1822">
        <f t="shared" si="2315"/>
        <v>3708.8799926500005</v>
      </c>
      <c r="AH1822">
        <f t="shared" si="2300"/>
        <v>3760.1749754999996</v>
      </c>
      <c r="AI1822">
        <f t="shared" si="2301"/>
        <v>3877.3121916829227</v>
      </c>
      <c r="AJ1822">
        <f t="shared" si="2302"/>
        <v>3643.0377593170765</v>
      </c>
      <c r="AK1822">
        <f t="shared" si="2303"/>
        <v>0.55068873022155507</v>
      </c>
      <c r="AL1822">
        <f t="shared" si="2282"/>
        <v>-0.24090760606060774</v>
      </c>
      <c r="AM1822">
        <f t="shared" si="2283"/>
        <v>-46735.111945333658</v>
      </c>
      <c r="AN1822">
        <f t="shared" si="2316"/>
        <v>1019810.6405802683</v>
      </c>
      <c r="AO1822">
        <f t="shared" si="2317"/>
        <v>5601927</v>
      </c>
      <c r="AP1822">
        <f t="shared" ref="AP1822:AP1885" si="2319">AN1822/AO1822</f>
        <v>0.18204639949436477</v>
      </c>
      <c r="AQ1822">
        <f t="shared" ref="AQ1822:AQ1885" si="2320">((E1822-AQ1821)*0.34)+AQ1821</f>
        <v>3785.9692517503122</v>
      </c>
      <c r="AR1822">
        <f t="shared" ref="AR1822:AR1885" si="2321">((E1823-AR1821)*0.285)+AR1821</f>
        <v>3775.7963534665973</v>
      </c>
      <c r="AS1822">
        <f t="shared" ref="AS1822:AS1885" si="2322">((E1822-AS1821)*0.18)+AS1821</f>
        <v>3764.8471303206693</v>
      </c>
      <c r="AT1822">
        <f t="shared" ref="AT1822:AT1885" si="2323">((E1822-AT1821)*0.09)+AT1821</f>
        <v>3727.9452195905842</v>
      </c>
      <c r="AU1822">
        <f t="shared" ref="AU1822:AU1885" si="2324">((E1822-AU1821)*0.15)+AU1821</f>
        <v>3755.7918498881149</v>
      </c>
      <c r="AV1822">
        <f t="shared" ref="AV1822:AV1885" si="2325">((E1822-AV1821)*0.07)+AV1821</f>
        <v>3713.9335560507739</v>
      </c>
      <c r="AW1822">
        <f t="shared" ref="AW1822:AW1885" si="2326">AU1822-AV1822</f>
        <v>41.85829383734108</v>
      </c>
      <c r="AX1822">
        <f t="shared" si="2273"/>
        <v>32.603441647781089</v>
      </c>
      <c r="AY1822">
        <f t="shared" si="2247"/>
        <v>9.2548521895599904</v>
      </c>
      <c r="AZ1822">
        <f t="shared" si="2284"/>
        <v>3777.3500163333333</v>
      </c>
      <c r="BA1822">
        <f t="shared" si="2285"/>
        <v>732790793.7686013</v>
      </c>
      <c r="BB1822">
        <f t="shared" si="2288"/>
        <v>0</v>
      </c>
      <c r="BC1822">
        <f t="shared" si="2289"/>
        <v>732790793.7686013</v>
      </c>
      <c r="BD1822">
        <f t="shared" si="2304"/>
        <v>8460427858.5641747</v>
      </c>
      <c r="BE1822">
        <f t="shared" si="2305"/>
        <v>5266960886.1346464</v>
      </c>
      <c r="BF1822">
        <f t="shared" si="2306"/>
        <v>1.6063206166646078</v>
      </c>
      <c r="BG1822">
        <f t="shared" si="2307"/>
        <v>61.63173503650782</v>
      </c>
      <c r="BH1822">
        <f t="shared" si="2248"/>
        <v>100816793</v>
      </c>
      <c r="BI1822">
        <f t="shared" si="2249"/>
        <v>1.1270609235629747</v>
      </c>
      <c r="BJ1822">
        <f t="shared" si="2290"/>
        <v>-614.9902000000111</v>
      </c>
      <c r="BK1822">
        <f t="shared" si="2250"/>
        <v>-1.3634178933621698E-3</v>
      </c>
      <c r="BL1822">
        <f t="shared" si="2251"/>
        <v>0.99863658210663786</v>
      </c>
      <c r="BM1822">
        <f t="shared" si="2252"/>
        <v>61.73673365159523</v>
      </c>
      <c r="BN1822">
        <f t="shared" si="2253"/>
        <v>3780</v>
      </c>
      <c r="BO1822">
        <f t="shared" si="2292"/>
        <v>3798.9699951000002</v>
      </c>
      <c r="BP1822">
        <f t="shared" si="2254"/>
        <v>3678.6816118823522</v>
      </c>
      <c r="BQ1822">
        <f t="shared" si="2255"/>
        <v>120.28838321764806</v>
      </c>
      <c r="BR1822">
        <f t="shared" si="2256"/>
        <v>69.5</v>
      </c>
      <c r="BS1822">
        <f t="shared" si="2257"/>
        <v>52.399902000000111</v>
      </c>
      <c r="BT1822">
        <f t="shared" si="2258"/>
        <v>84.199951000000056</v>
      </c>
      <c r="BU1822">
        <f t="shared" si="2259"/>
        <v>96</v>
      </c>
      <c r="BV1822">
        <f t="shared" si="2260"/>
        <v>3800.9766601333331</v>
      </c>
      <c r="BW1822">
        <f t="shared" si="2261"/>
        <v>3798.7023692857147</v>
      </c>
      <c r="BX1822">
        <f t="shared" si="2262"/>
        <v>3781.0936123090901</v>
      </c>
      <c r="BY1822">
        <f t="shared" si="2263"/>
        <v>3743.930223395238</v>
      </c>
      <c r="BZ1822">
        <f t="shared" si="2264"/>
        <v>3898.9499510000001</v>
      </c>
      <c r="CA1822">
        <f t="shared" si="2265"/>
        <v>3672</v>
      </c>
      <c r="CB1822">
        <f t="shared" si="2266"/>
        <v>3816.4838183066663</v>
      </c>
      <c r="CC1822">
        <f t="shared" si="2267"/>
        <v>3773.5203686194441</v>
      </c>
      <c r="CD1822">
        <f t="shared" si="2268"/>
        <v>3727.3378510968651</v>
      </c>
      <c r="CE1822">
        <f t="shared" si="2269"/>
        <v>3656.9679086669867</v>
      </c>
      <c r="CF1822">
        <f t="shared" si="2270"/>
        <v>3777.1999510000001</v>
      </c>
      <c r="CG1822">
        <f t="shared" si="2271"/>
        <v>3820</v>
      </c>
      <c r="CH1822">
        <f t="shared" si="2272"/>
        <v>3752</v>
      </c>
    </row>
    <row r="1823" spans="1:86">
      <c r="A1823" s="1">
        <v>42160</v>
      </c>
      <c r="B1823">
        <v>3769</v>
      </c>
      <c r="C1823">
        <v>3799.8999020000001</v>
      </c>
      <c r="D1823">
        <v>3751</v>
      </c>
      <c r="E1823">
        <v>3759.4499510000001</v>
      </c>
      <c r="F1823">
        <v>253728</v>
      </c>
      <c r="G1823">
        <f t="shared" si="2286"/>
        <v>-166039.10576344267</v>
      </c>
      <c r="H1823">
        <f t="shared" si="2314"/>
        <v>16430343.480012894</v>
      </c>
      <c r="I1823">
        <f t="shared" si="2287"/>
        <v>3769.8374632500004</v>
      </c>
      <c r="J1823">
        <f t="shared" si="2294"/>
        <v>3853.4375</v>
      </c>
      <c r="K1823">
        <f t="shared" si="2295"/>
        <v>3696.7374877500001</v>
      </c>
      <c r="L1823">
        <f t="shared" si="2296"/>
        <v>4</v>
      </c>
      <c r="M1823">
        <f t="shared" si="2297"/>
        <v>10</v>
      </c>
      <c r="N1823">
        <f t="shared" si="2298"/>
        <v>60</v>
      </c>
      <c r="O1823">
        <f t="shared" si="2299"/>
        <v>0</v>
      </c>
      <c r="P1823">
        <f t="shared" si="2274"/>
        <v>48.899902000000111</v>
      </c>
      <c r="Q1823">
        <f t="shared" si="2275"/>
        <v>40.449951000000056</v>
      </c>
      <c r="R1823">
        <f t="shared" si="2276"/>
        <v>8.4499510000000555</v>
      </c>
      <c r="S1823">
        <f t="shared" si="2277"/>
        <v>48.899902000000111</v>
      </c>
      <c r="T1823">
        <f t="shared" si="2313"/>
        <v>71.213362443547496</v>
      </c>
      <c r="U1823">
        <f t="shared" si="2278"/>
        <v>4.6501469999998335</v>
      </c>
      <c r="V1823">
        <f t="shared" si="2279"/>
        <v>35</v>
      </c>
      <c r="W1823">
        <f t="shared" si="2280"/>
        <v>0</v>
      </c>
      <c r="X1823">
        <f t="shared" si="2281"/>
        <v>35</v>
      </c>
      <c r="Y1823">
        <f t="shared" si="2311"/>
        <v>17.009401572302458</v>
      </c>
      <c r="Z1823">
        <f t="shared" si="2312"/>
        <v>14.802026310197373</v>
      </c>
      <c r="AA1823">
        <f t="shared" si="2308"/>
        <v>23.88512631430121</v>
      </c>
      <c r="AB1823">
        <f t="shared" si="2309"/>
        <v>20.785461888464102</v>
      </c>
      <c r="AC1823">
        <f t="shared" si="2310"/>
        <v>6.9389380139060375</v>
      </c>
      <c r="AD1823">
        <f t="shared" si="2318"/>
        <v>11.536086829345283</v>
      </c>
      <c r="AE1823">
        <f t="shared" si="2291"/>
        <v>3804.5899901999996</v>
      </c>
      <c r="AF1823">
        <f t="shared" si="2293"/>
        <v>3801.4416503333327</v>
      </c>
      <c r="AG1823">
        <f t="shared" si="2315"/>
        <v>3716.3249877499998</v>
      </c>
      <c r="AH1823">
        <f t="shared" si="2300"/>
        <v>3765.8649657000001</v>
      </c>
      <c r="AI1823">
        <f t="shared" si="2301"/>
        <v>3876.6060188994516</v>
      </c>
      <c r="AJ1823">
        <f t="shared" si="2302"/>
        <v>3655.1239125005486</v>
      </c>
      <c r="AK1823">
        <f t="shared" si="2303"/>
        <v>0.47103596852900526</v>
      </c>
      <c r="AL1823">
        <f t="shared" si="2282"/>
        <v>-0.65439803948891206</v>
      </c>
      <c r="AM1823">
        <f t="shared" si="2283"/>
        <v>-166039.10576344267</v>
      </c>
      <c r="AN1823">
        <f t="shared" si="2316"/>
        <v>518154.14528287435</v>
      </c>
      <c r="AO1823">
        <f t="shared" si="2317"/>
        <v>5360060</v>
      </c>
      <c r="AP1823">
        <f t="shared" si="2319"/>
        <v>9.6669467372170151E-2</v>
      </c>
      <c r="AQ1823">
        <f t="shared" si="2320"/>
        <v>3776.952689495206</v>
      </c>
      <c r="AR1823">
        <f t="shared" si="2321"/>
        <v>3760.8918927286172</v>
      </c>
      <c r="AS1823">
        <f t="shared" si="2322"/>
        <v>3763.875638042949</v>
      </c>
      <c r="AT1823">
        <f t="shared" si="2323"/>
        <v>3730.7806454174315</v>
      </c>
      <c r="AU1823">
        <f t="shared" si="2324"/>
        <v>3756.3405650548975</v>
      </c>
      <c r="AV1823">
        <f t="shared" si="2325"/>
        <v>3717.1197036972198</v>
      </c>
      <c r="AW1823">
        <f t="shared" si="2326"/>
        <v>39.220861357677677</v>
      </c>
      <c r="AX1823">
        <f t="shared" si="2273"/>
        <v>33.926925589760408</v>
      </c>
      <c r="AY1823">
        <f t="shared" si="2247"/>
        <v>5.2939357679172687</v>
      </c>
      <c r="AZ1823">
        <f t="shared" si="2284"/>
        <v>3770.1166176666666</v>
      </c>
      <c r="BA1823">
        <f t="shared" si="2285"/>
        <v>956584149.167328</v>
      </c>
      <c r="BB1823">
        <f t="shared" si="2288"/>
        <v>0</v>
      </c>
      <c r="BC1823">
        <f t="shared" si="2289"/>
        <v>956584149.167328</v>
      </c>
      <c r="BD1823">
        <f t="shared" si="2304"/>
        <v>7784231842.5641747</v>
      </c>
      <c r="BE1823">
        <f t="shared" si="2305"/>
        <v>6223545035.3019743</v>
      </c>
      <c r="BF1823">
        <f t="shared" si="2306"/>
        <v>1.2507713527273405</v>
      </c>
      <c r="BG1823">
        <f t="shared" si="2307"/>
        <v>55.570786930966399</v>
      </c>
      <c r="BH1823">
        <f t="shared" si="2248"/>
        <v>100563065</v>
      </c>
      <c r="BI1823">
        <f t="shared" si="2249"/>
        <v>1.0551411975962675</v>
      </c>
      <c r="BJ1823">
        <f t="shared" si="2290"/>
        <v>-1360.0097999999889</v>
      </c>
      <c r="BK1823">
        <f t="shared" si="2250"/>
        <v>-3.3403846280725446E-3</v>
      </c>
      <c r="BL1823">
        <f t="shared" si="2251"/>
        <v>0.99665961537192749</v>
      </c>
      <c r="BM1823">
        <f t="shared" si="2252"/>
        <v>58.365659766029609</v>
      </c>
      <c r="BN1823">
        <f t="shared" si="2253"/>
        <v>3775.4499510000001</v>
      </c>
      <c r="BO1823">
        <f t="shared" si="2292"/>
        <v>3805.8599853000001</v>
      </c>
      <c r="BP1823">
        <f t="shared" si="2254"/>
        <v>3682.0882280882347</v>
      </c>
      <c r="BQ1823">
        <f t="shared" si="2255"/>
        <v>123.77175721176536</v>
      </c>
      <c r="BR1823">
        <f t="shared" si="2256"/>
        <v>66.699951000000056</v>
      </c>
      <c r="BS1823">
        <f t="shared" si="2257"/>
        <v>70</v>
      </c>
      <c r="BT1823">
        <f t="shared" si="2258"/>
        <v>82.899902000000111</v>
      </c>
      <c r="BU1823">
        <f t="shared" si="2259"/>
        <v>72.800048999999944</v>
      </c>
      <c r="BV1823">
        <f t="shared" si="2260"/>
        <v>3784.1799804000007</v>
      </c>
      <c r="BW1823">
        <f t="shared" si="2261"/>
        <v>3789.1118860952388</v>
      </c>
      <c r="BX1823">
        <f t="shared" si="2262"/>
        <v>3780.9617896727273</v>
      </c>
      <c r="BY1823">
        <f t="shared" si="2263"/>
        <v>3748.7464099047615</v>
      </c>
      <c r="BZ1823">
        <f t="shared" si="2264"/>
        <v>3898.9499510000001</v>
      </c>
      <c r="CA1823">
        <f t="shared" si="2265"/>
        <v>3672</v>
      </c>
      <c r="CB1823">
        <f t="shared" si="2266"/>
        <v>3838.1846810399998</v>
      </c>
      <c r="CC1823">
        <f t="shared" si="2267"/>
        <v>3813.9767903111101</v>
      </c>
      <c r="CD1823">
        <f t="shared" si="2268"/>
        <v>3737.1396387814675</v>
      </c>
      <c r="CE1823">
        <f t="shared" si="2269"/>
        <v>3667.1192266056969</v>
      </c>
      <c r="CF1823">
        <f t="shared" si="2270"/>
        <v>3772.0500489999999</v>
      </c>
      <c r="CG1823">
        <f t="shared" si="2271"/>
        <v>3813</v>
      </c>
      <c r="CH1823">
        <f t="shared" si="2272"/>
        <v>3747</v>
      </c>
    </row>
    <row r="1824" spans="1:86">
      <c r="A1824" s="1">
        <v>42163</v>
      </c>
      <c r="B1824">
        <v>3786</v>
      </c>
      <c r="C1824">
        <v>3804.5500489999999</v>
      </c>
      <c r="D1824">
        <v>3716</v>
      </c>
      <c r="E1824">
        <v>3723.5</v>
      </c>
      <c r="F1824">
        <v>303682</v>
      </c>
      <c r="G1824">
        <f t="shared" si="2286"/>
        <v>-252239.56658022851</v>
      </c>
      <c r="H1824">
        <f t="shared" si="2314"/>
        <v>16178103.913432665</v>
      </c>
      <c r="I1824">
        <f t="shared" si="2287"/>
        <v>3757.5125122499999</v>
      </c>
      <c r="J1824">
        <f t="shared" si="2294"/>
        <v>3853.4375</v>
      </c>
      <c r="K1824">
        <f t="shared" si="2295"/>
        <v>3706.1124877500001</v>
      </c>
      <c r="L1824">
        <f t="shared" si="2296"/>
        <v>5</v>
      </c>
      <c r="M1824">
        <f t="shared" si="2297"/>
        <v>10</v>
      </c>
      <c r="N1824">
        <f t="shared" si="2298"/>
        <v>50</v>
      </c>
      <c r="O1824">
        <f t="shared" si="2299"/>
        <v>0</v>
      </c>
      <c r="P1824">
        <f t="shared" si="2274"/>
        <v>88.550048999999944</v>
      </c>
      <c r="Q1824">
        <f t="shared" si="2275"/>
        <v>81.050048999999944</v>
      </c>
      <c r="R1824">
        <f t="shared" si="2276"/>
        <v>7.5</v>
      </c>
      <c r="S1824">
        <f t="shared" si="2277"/>
        <v>88.550048999999944</v>
      </c>
      <c r="T1824">
        <f t="shared" si="2313"/>
        <v>72.451697197579819</v>
      </c>
      <c r="U1824">
        <f t="shared" si="2278"/>
        <v>-77.600097999999889</v>
      </c>
      <c r="V1824">
        <f t="shared" si="2279"/>
        <v>40.199951000000056</v>
      </c>
      <c r="W1824">
        <f t="shared" si="2280"/>
        <v>0</v>
      </c>
      <c r="X1824">
        <f t="shared" si="2281"/>
        <v>40.199951000000056</v>
      </c>
      <c r="Y1824">
        <f t="shared" si="2311"/>
        <v>15.794444317137998</v>
      </c>
      <c r="Z1824">
        <f t="shared" si="2312"/>
        <v>16.616163788040421</v>
      </c>
      <c r="AA1824">
        <f t="shared" si="2308"/>
        <v>21.799964566828116</v>
      </c>
      <c r="AB1824">
        <f t="shared" si="2309"/>
        <v>22.934126363841024</v>
      </c>
      <c r="AC1824">
        <f t="shared" si="2310"/>
        <v>2.5353411087992863</v>
      </c>
      <c r="AD1824">
        <f t="shared" si="2318"/>
        <v>11.398426198727231</v>
      </c>
      <c r="AE1824">
        <f t="shared" si="2291"/>
        <v>3772.7199706000001</v>
      </c>
      <c r="AF1824">
        <f t="shared" si="2293"/>
        <v>3791.0749918333331</v>
      </c>
      <c r="AG1824">
        <f t="shared" si="2315"/>
        <v>3719.9149902000004</v>
      </c>
      <c r="AH1824">
        <f t="shared" si="2300"/>
        <v>3768.9399657000004</v>
      </c>
      <c r="AI1824">
        <f t="shared" si="2301"/>
        <v>3872.8887762151285</v>
      </c>
      <c r="AJ1824">
        <f t="shared" si="2302"/>
        <v>3664.9911551848722</v>
      </c>
      <c r="AK1824">
        <f t="shared" si="2303"/>
        <v>0.28143104536349028</v>
      </c>
      <c r="AL1824">
        <f t="shared" si="2282"/>
        <v>-0.8306042721670317</v>
      </c>
      <c r="AM1824">
        <f t="shared" si="2283"/>
        <v>-252239.56658022851</v>
      </c>
      <c r="AN1824">
        <f t="shared" si="2316"/>
        <v>202202.35890213144</v>
      </c>
      <c r="AO1824">
        <f t="shared" si="2317"/>
        <v>5374932</v>
      </c>
      <c r="AP1824">
        <f t="shared" si="2319"/>
        <v>3.7619519447340252E-2</v>
      </c>
      <c r="AQ1824">
        <f t="shared" si="2320"/>
        <v>3758.7787750668358</v>
      </c>
      <c r="AR1824">
        <f t="shared" si="2321"/>
        <v>3741.3432172659614</v>
      </c>
      <c r="AS1824">
        <f t="shared" si="2322"/>
        <v>3756.6080231952183</v>
      </c>
      <c r="AT1824">
        <f t="shared" si="2323"/>
        <v>3730.1253873298629</v>
      </c>
      <c r="AU1824">
        <f t="shared" si="2324"/>
        <v>3751.414480296663</v>
      </c>
      <c r="AV1824">
        <f t="shared" si="2325"/>
        <v>3717.5663244384145</v>
      </c>
      <c r="AW1824">
        <f t="shared" si="2326"/>
        <v>33.848155858248447</v>
      </c>
      <c r="AX1824">
        <f t="shared" si="2273"/>
        <v>33.911171643458019</v>
      </c>
      <c r="AY1824">
        <f t="shared" si="2247"/>
        <v>-6.3015785209572073E-2</v>
      </c>
      <c r="AZ1824">
        <f t="shared" si="2284"/>
        <v>3748.0166829999998</v>
      </c>
      <c r="BA1824">
        <f t="shared" si="2285"/>
        <v>1138205202.3268058</v>
      </c>
      <c r="BB1824">
        <f t="shared" si="2288"/>
        <v>0</v>
      </c>
      <c r="BC1824">
        <f t="shared" si="2289"/>
        <v>1138205202.3268058</v>
      </c>
      <c r="BD1824">
        <f t="shared" si="2304"/>
        <v>7133366939.7826977</v>
      </c>
      <c r="BE1824">
        <f t="shared" si="2305"/>
        <v>7361750237.6287804</v>
      </c>
      <c r="BF1824">
        <f t="shared" si="2306"/>
        <v>0.96897703800398893</v>
      </c>
      <c r="BG1824">
        <f t="shared" si="2307"/>
        <v>49.212206099989366</v>
      </c>
      <c r="BH1824">
        <f t="shared" si="2248"/>
        <v>100259383</v>
      </c>
      <c r="BI1824">
        <f t="shared" si="2249"/>
        <v>0.91049231955159915</v>
      </c>
      <c r="BJ1824">
        <f t="shared" si="2290"/>
        <v>-3694.9951000000056</v>
      </c>
      <c r="BK1824">
        <f t="shared" si="2250"/>
        <v>-9.5625560836200257E-3</v>
      </c>
      <c r="BL1824">
        <f t="shared" si="2251"/>
        <v>0.99043744391638</v>
      </c>
      <c r="BM1824">
        <f t="shared" si="2252"/>
        <v>54.78583354885631</v>
      </c>
      <c r="BN1824">
        <f t="shared" si="2253"/>
        <v>3760.2750244999997</v>
      </c>
      <c r="BO1824">
        <f t="shared" si="2292"/>
        <v>3790.5800048999999</v>
      </c>
      <c r="BP1824">
        <f t="shared" si="2254"/>
        <v>3686.3169052794119</v>
      </c>
      <c r="BQ1824">
        <f t="shared" si="2255"/>
        <v>104.26309962058804</v>
      </c>
      <c r="BR1824">
        <f t="shared" si="2256"/>
        <v>-2.9499510000000555</v>
      </c>
      <c r="BS1824">
        <f t="shared" si="2257"/>
        <v>44</v>
      </c>
      <c r="BT1824">
        <f t="shared" si="2258"/>
        <v>74.550048999999944</v>
      </c>
      <c r="BU1824">
        <f t="shared" si="2259"/>
        <v>90</v>
      </c>
      <c r="BV1824">
        <f t="shared" si="2260"/>
        <v>3757.1499836666667</v>
      </c>
      <c r="BW1824">
        <f t="shared" si="2261"/>
        <v>3766.8428431428565</v>
      </c>
      <c r="BX1824">
        <f t="shared" si="2262"/>
        <v>3773.2590686363633</v>
      </c>
      <c r="BY1824">
        <f t="shared" si="2263"/>
        <v>3749.4297444047629</v>
      </c>
      <c r="BZ1824">
        <f t="shared" si="2264"/>
        <v>3898.9499510000001</v>
      </c>
      <c r="CA1824">
        <f t="shared" si="2265"/>
        <v>3672</v>
      </c>
      <c r="CB1824">
        <f t="shared" si="2266"/>
        <v>3797.3989459366667</v>
      </c>
      <c r="CC1824">
        <f t="shared" si="2267"/>
        <v>3830.3330661722216</v>
      </c>
      <c r="CD1824">
        <f t="shared" si="2268"/>
        <v>3754.188330533731</v>
      </c>
      <c r="CE1824">
        <f t="shared" si="2269"/>
        <v>3668.3287004962317</v>
      </c>
      <c r="CF1824">
        <f t="shared" si="2270"/>
        <v>3759.4499510000001</v>
      </c>
      <c r="CG1824">
        <f t="shared" si="2271"/>
        <v>3799.8999020000001</v>
      </c>
      <c r="CH1824">
        <f t="shared" si="2272"/>
        <v>3751</v>
      </c>
    </row>
    <row r="1825" spans="1:86">
      <c r="A1825" s="1">
        <v>42164</v>
      </c>
      <c r="B1825">
        <v>3710</v>
      </c>
      <c r="C1825">
        <v>3726.9499510000001</v>
      </c>
      <c r="D1825">
        <v>3675.8000489999999</v>
      </c>
      <c r="E1825">
        <v>3692.3000489999999</v>
      </c>
      <c r="F1825">
        <v>209963</v>
      </c>
      <c r="G1825">
        <f t="shared" si="2286"/>
        <v>-74502.740467147218</v>
      </c>
      <c r="H1825">
        <f t="shared" si="2314"/>
        <v>16103601.172965517</v>
      </c>
      <c r="I1825">
        <f t="shared" si="2287"/>
        <v>3701.2625122499999</v>
      </c>
      <c r="J1825">
        <f t="shared" si="2294"/>
        <v>3853.4375</v>
      </c>
      <c r="K1825">
        <f t="shared" si="2295"/>
        <v>3701.2625122499999</v>
      </c>
      <c r="L1825">
        <f t="shared" si="2296"/>
        <v>6</v>
      </c>
      <c r="M1825">
        <f t="shared" si="2297"/>
        <v>1</v>
      </c>
      <c r="N1825">
        <f t="shared" si="2298"/>
        <v>40</v>
      </c>
      <c r="O1825">
        <f t="shared" si="2299"/>
        <v>90</v>
      </c>
      <c r="P1825">
        <f t="shared" si="2274"/>
        <v>51.149902000000111</v>
      </c>
      <c r="Q1825">
        <f t="shared" si="2275"/>
        <v>34.649902000000111</v>
      </c>
      <c r="R1825">
        <f t="shared" si="2276"/>
        <v>16.5</v>
      </c>
      <c r="S1825">
        <f t="shared" si="2277"/>
        <v>51.149902000000111</v>
      </c>
      <c r="T1825">
        <f t="shared" si="2313"/>
        <v>70.930140397752695</v>
      </c>
      <c r="U1825">
        <f t="shared" si="2278"/>
        <v>21.949951000000056</v>
      </c>
      <c r="V1825">
        <f t="shared" si="2279"/>
        <v>-18.349853000000167</v>
      </c>
      <c r="W1825">
        <f t="shared" si="2280"/>
        <v>21.949951000000056</v>
      </c>
      <c r="X1825">
        <f t="shared" si="2281"/>
        <v>0</v>
      </c>
      <c r="Y1825">
        <f t="shared" si="2311"/>
        <v>16.23412336591386</v>
      </c>
      <c r="Z1825">
        <f t="shared" si="2312"/>
        <v>15.429294946037533</v>
      </c>
      <c r="AA1825">
        <f t="shared" si="2308"/>
        <v>22.887482352182417</v>
      </c>
      <c r="AB1825">
        <f t="shared" si="2309"/>
        <v>21.752804744943639</v>
      </c>
      <c r="AC1825">
        <f t="shared" si="2310"/>
        <v>2.5418241705524984</v>
      </c>
      <c r="AD1825">
        <f t="shared" si="2318"/>
        <v>11.476387283697253</v>
      </c>
      <c r="AE1825">
        <f t="shared" si="2291"/>
        <v>3744.9</v>
      </c>
      <c r="AF1825">
        <f t="shared" si="2293"/>
        <v>3759.3166503333337</v>
      </c>
      <c r="AG1825">
        <f t="shared" si="2315"/>
        <v>3725.6574951000002</v>
      </c>
      <c r="AH1825">
        <f t="shared" si="2300"/>
        <v>3765.5249754999995</v>
      </c>
      <c r="AI1825">
        <f t="shared" si="2301"/>
        <v>3876.8174584819753</v>
      </c>
      <c r="AJ1825">
        <f t="shared" si="2302"/>
        <v>3654.2324925180237</v>
      </c>
      <c r="AK1825">
        <f t="shared" si="2303"/>
        <v>0.17102483232466562</v>
      </c>
      <c r="AL1825">
        <f t="shared" si="2282"/>
        <v>-0.35483747358890483</v>
      </c>
      <c r="AM1825">
        <f t="shared" si="2283"/>
        <v>-74502.740467147218</v>
      </c>
      <c r="AN1825">
        <f t="shared" si="2316"/>
        <v>307682.08706721431</v>
      </c>
      <c r="AO1825">
        <f t="shared" si="2317"/>
        <v>5252581</v>
      </c>
      <c r="AP1825">
        <f t="shared" si="2319"/>
        <v>5.8577314098957126E-2</v>
      </c>
      <c r="AQ1825">
        <f t="shared" si="2320"/>
        <v>3736.1760082041114</v>
      </c>
      <c r="AR1825">
        <f t="shared" si="2321"/>
        <v>3741.6871643101622</v>
      </c>
      <c r="AS1825">
        <f t="shared" si="2322"/>
        <v>3745.032587840079</v>
      </c>
      <c r="AT1825">
        <f t="shared" si="2323"/>
        <v>3726.7211068801753</v>
      </c>
      <c r="AU1825">
        <f t="shared" si="2324"/>
        <v>3742.5473156021635</v>
      </c>
      <c r="AV1825">
        <f t="shared" si="2325"/>
        <v>3715.7976851577255</v>
      </c>
      <c r="AW1825">
        <f t="shared" si="2326"/>
        <v>26.749630444438026</v>
      </c>
      <c r="AX1825">
        <f t="shared" si="2273"/>
        <v>32.478863403654017</v>
      </c>
      <c r="AY1825">
        <f t="shared" si="2247"/>
        <v>-5.7292329592159916</v>
      </c>
      <c r="AZ1825">
        <f t="shared" si="2284"/>
        <v>3698.3500163333333</v>
      </c>
      <c r="BA1825">
        <f t="shared" si="2285"/>
        <v>776516664.47939563</v>
      </c>
      <c r="BB1825">
        <f t="shared" si="2288"/>
        <v>0</v>
      </c>
      <c r="BC1825">
        <f t="shared" si="2289"/>
        <v>776516664.47939563</v>
      </c>
      <c r="BD1825">
        <f t="shared" si="2304"/>
        <v>6321335711.2203331</v>
      </c>
      <c r="BE1825">
        <f t="shared" si="2305"/>
        <v>8138266902.1081762</v>
      </c>
      <c r="BF1825">
        <f t="shared" si="2306"/>
        <v>0.77674224589301977</v>
      </c>
      <c r="BG1825">
        <f t="shared" si="2307"/>
        <v>43.717216027731496</v>
      </c>
      <c r="BH1825">
        <f t="shared" si="2248"/>
        <v>100049420</v>
      </c>
      <c r="BI1825">
        <f t="shared" si="2249"/>
        <v>0.71988931343829554</v>
      </c>
      <c r="BJ1825">
        <f t="shared" si="2290"/>
        <v>-3219.9951000000056</v>
      </c>
      <c r="BK1825">
        <f t="shared" si="2250"/>
        <v>-8.3791999462871098E-3</v>
      </c>
      <c r="BL1825">
        <f t="shared" si="2251"/>
        <v>0.99162080005371289</v>
      </c>
      <c r="BM1825">
        <f t="shared" si="2252"/>
        <v>58.65628877975066</v>
      </c>
      <c r="BN1825">
        <f t="shared" si="2253"/>
        <v>3701.375</v>
      </c>
      <c r="BO1825">
        <f t="shared" si="2292"/>
        <v>3760.6199951000003</v>
      </c>
      <c r="BP1825">
        <f t="shared" si="2254"/>
        <v>3691.1036699852943</v>
      </c>
      <c r="BQ1825">
        <f t="shared" si="2255"/>
        <v>69.516325114705978</v>
      </c>
      <c r="BR1825">
        <f t="shared" si="2256"/>
        <v>-29.599853000000167</v>
      </c>
      <c r="BS1825">
        <f t="shared" si="2257"/>
        <v>-23.199951000000056</v>
      </c>
      <c r="BT1825">
        <f t="shared" si="2258"/>
        <v>-23.050048999999944</v>
      </c>
      <c r="BU1825">
        <f t="shared" si="2259"/>
        <v>10</v>
      </c>
      <c r="BV1825">
        <f t="shared" si="2260"/>
        <v>3730.3433431333337</v>
      </c>
      <c r="BW1825">
        <f t="shared" si="2261"/>
        <v>3738.6214309047623</v>
      </c>
      <c r="BX1825">
        <f t="shared" si="2262"/>
        <v>3759.3245383272729</v>
      </c>
      <c r="BY1825">
        <f t="shared" si="2263"/>
        <v>3746.7997500047618</v>
      </c>
      <c r="BZ1825">
        <f t="shared" si="2264"/>
        <v>3898.9499510000001</v>
      </c>
      <c r="CA1825">
        <f t="shared" si="2265"/>
        <v>3675.8000489999999</v>
      </c>
      <c r="CB1825">
        <f t="shared" si="2266"/>
        <v>3764.8683178166671</v>
      </c>
      <c r="CC1825">
        <f t="shared" si="2267"/>
        <v>3791.051896669444</v>
      </c>
      <c r="CD1825">
        <f t="shared" si="2268"/>
        <v>3762.3753129301585</v>
      </c>
      <c r="CE1825">
        <f t="shared" si="2269"/>
        <v>3686.2105408771786</v>
      </c>
      <c r="CF1825">
        <f t="shared" si="2270"/>
        <v>3723.5</v>
      </c>
      <c r="CG1825">
        <f t="shared" si="2271"/>
        <v>3804.5500489999999</v>
      </c>
      <c r="CH1825">
        <f t="shared" si="2272"/>
        <v>3716</v>
      </c>
    </row>
    <row r="1826" spans="1:86">
      <c r="A1826" s="1">
        <v>42165</v>
      </c>
      <c r="B1826">
        <v>3702.9499510000001</v>
      </c>
      <c r="C1826">
        <v>3748.8999020000001</v>
      </c>
      <c r="D1826">
        <v>3694.1499020000001</v>
      </c>
      <c r="E1826">
        <v>3742.5500489999999</v>
      </c>
      <c r="F1826">
        <v>239272</v>
      </c>
      <c r="G1826">
        <f t="shared" si="2286"/>
        <v>183770.92138754192</v>
      </c>
      <c r="H1826">
        <f t="shared" si="2314"/>
        <v>16287372.094353059</v>
      </c>
      <c r="I1826">
        <f t="shared" si="2287"/>
        <v>3722.1374510000001</v>
      </c>
      <c r="J1826">
        <f t="shared" si="2294"/>
        <v>3853.4375</v>
      </c>
      <c r="K1826">
        <f t="shared" si="2295"/>
        <v>3701.2625122499999</v>
      </c>
      <c r="L1826">
        <f t="shared" si="2296"/>
        <v>7</v>
      </c>
      <c r="M1826">
        <f t="shared" si="2297"/>
        <v>2</v>
      </c>
      <c r="N1826">
        <f t="shared" si="2298"/>
        <v>30</v>
      </c>
      <c r="O1826">
        <f t="shared" si="2299"/>
        <v>80</v>
      </c>
      <c r="P1826">
        <f t="shared" si="2274"/>
        <v>54.75</v>
      </c>
      <c r="Q1826">
        <f t="shared" si="2275"/>
        <v>6.3498530000001665</v>
      </c>
      <c r="R1826">
        <f t="shared" si="2276"/>
        <v>48.400146999999833</v>
      </c>
      <c r="S1826">
        <f t="shared" si="2277"/>
        <v>54.75</v>
      </c>
      <c r="T1826">
        <f t="shared" si="2313"/>
        <v>69.7744160836275</v>
      </c>
      <c r="U1826">
        <f t="shared" si="2278"/>
        <v>30.050048999999944</v>
      </c>
      <c r="V1826">
        <f t="shared" si="2279"/>
        <v>2.799804000000222</v>
      </c>
      <c r="W1826">
        <f t="shared" si="2280"/>
        <v>30.050048999999944</v>
      </c>
      <c r="X1826">
        <f t="shared" si="2281"/>
        <v>0</v>
      </c>
      <c r="Y1826">
        <f t="shared" si="2311"/>
        <v>17.220975196920008</v>
      </c>
      <c r="Z1826">
        <f t="shared" si="2312"/>
        <v>14.327202449891995</v>
      </c>
      <c r="AA1826">
        <f t="shared" si="2308"/>
        <v>24.680930581031252</v>
      </c>
      <c r="AB1826">
        <f t="shared" si="2309"/>
        <v>20.533604226397618</v>
      </c>
      <c r="AC1826">
        <f t="shared" si="2310"/>
        <v>9.1725511990719788</v>
      </c>
      <c r="AD1826">
        <f t="shared" si="2318"/>
        <v>12.027971727847241</v>
      </c>
      <c r="AE1826">
        <f t="shared" si="2291"/>
        <v>3737.9700195999999</v>
      </c>
      <c r="AF1826">
        <f t="shared" si="2293"/>
        <v>3744.5083415000004</v>
      </c>
      <c r="AG1826">
        <f t="shared" si="2315"/>
        <v>3732.5799926499994</v>
      </c>
      <c r="AH1826">
        <f t="shared" si="2300"/>
        <v>3767.5899901999996</v>
      </c>
      <c r="AI1826">
        <f t="shared" si="2301"/>
        <v>3876.3044773181305</v>
      </c>
      <c r="AJ1826">
        <f t="shared" si="2302"/>
        <v>3658.8755030818688</v>
      </c>
      <c r="AK1826">
        <f t="shared" si="2303"/>
        <v>0.38483622622994612</v>
      </c>
      <c r="AL1826">
        <f t="shared" si="2282"/>
        <v>0.76804189954337287</v>
      </c>
      <c r="AM1826">
        <f t="shared" si="2283"/>
        <v>183770.92138754192</v>
      </c>
      <c r="AN1826">
        <f t="shared" si="2316"/>
        <v>368933.07444201235</v>
      </c>
      <c r="AO1826">
        <f t="shared" si="2317"/>
        <v>5154348</v>
      </c>
      <c r="AP1826">
        <f t="shared" si="2319"/>
        <v>7.1577059686697975E-2</v>
      </c>
      <c r="AQ1826">
        <f t="shared" si="2320"/>
        <v>3738.3431820747137</v>
      </c>
      <c r="AR1826">
        <f t="shared" si="2321"/>
        <v>3730.2052945517662</v>
      </c>
      <c r="AS1826">
        <f t="shared" si="2322"/>
        <v>3744.5857308488648</v>
      </c>
      <c r="AT1826">
        <f t="shared" si="2323"/>
        <v>3728.1457116709594</v>
      </c>
      <c r="AU1826">
        <f t="shared" si="2324"/>
        <v>3742.5477256118388</v>
      </c>
      <c r="AV1826">
        <f t="shared" si="2325"/>
        <v>3717.6703506266849</v>
      </c>
      <c r="AW1826">
        <f t="shared" si="2326"/>
        <v>24.877374985153892</v>
      </c>
      <c r="AX1826">
        <f t="shared" si="2273"/>
        <v>30.958565719953992</v>
      </c>
      <c r="AY1826">
        <f t="shared" si="2247"/>
        <v>-6.0811907348000993</v>
      </c>
      <c r="AZ1826">
        <f t="shared" si="2284"/>
        <v>3728.5332843333331</v>
      </c>
      <c r="BA1826">
        <f t="shared" si="2285"/>
        <v>892133616.00900531</v>
      </c>
      <c r="BB1826">
        <f t="shared" si="2288"/>
        <v>892133616.00900531</v>
      </c>
      <c r="BC1826">
        <f t="shared" si="2289"/>
        <v>0</v>
      </c>
      <c r="BD1826">
        <f t="shared" si="2304"/>
        <v>7213469327.2293386</v>
      </c>
      <c r="BE1826">
        <f t="shared" si="2305"/>
        <v>7401755308.6704226</v>
      </c>
      <c r="BF1826">
        <f t="shared" si="2306"/>
        <v>0.97456198245022696</v>
      </c>
      <c r="BG1826">
        <f t="shared" si="2307"/>
        <v>49.35585669693166</v>
      </c>
      <c r="BH1826">
        <f t="shared" si="2248"/>
        <v>100288692</v>
      </c>
      <c r="BI1826">
        <f t="shared" si="2249"/>
        <v>0.6691657042954422</v>
      </c>
      <c r="BJ1826">
        <f t="shared" si="2290"/>
        <v>4925</v>
      </c>
      <c r="BK1826">
        <f t="shared" si="2250"/>
        <v>1.3609403172315154E-2</v>
      </c>
      <c r="BL1826">
        <f t="shared" si="2251"/>
        <v>1.0136094031723151</v>
      </c>
      <c r="BM1826">
        <f t="shared" si="2252"/>
        <v>57.297565658376428</v>
      </c>
      <c r="BN1826">
        <f t="shared" si="2253"/>
        <v>3721.5249020000001</v>
      </c>
      <c r="BO1826">
        <f t="shared" si="2292"/>
        <v>3747.7249755000003</v>
      </c>
      <c r="BP1826">
        <f t="shared" si="2254"/>
        <v>3699.1749877500001</v>
      </c>
      <c r="BQ1826">
        <f t="shared" si="2255"/>
        <v>48.549987750000128</v>
      </c>
      <c r="BR1826">
        <f t="shared" si="2256"/>
        <v>33.650146999999833</v>
      </c>
      <c r="BS1826">
        <f t="shared" si="2257"/>
        <v>-1.9001469999998335</v>
      </c>
      <c r="BT1826">
        <f t="shared" si="2258"/>
        <v>9.9499510000000555</v>
      </c>
      <c r="BU1826">
        <f t="shared" si="2259"/>
        <v>-23.050048999999944</v>
      </c>
      <c r="BV1826">
        <f t="shared" si="2260"/>
        <v>3729.5600261333329</v>
      </c>
      <c r="BW1826">
        <f t="shared" si="2261"/>
        <v>3733.8309733809529</v>
      </c>
      <c r="BX1826">
        <f t="shared" si="2262"/>
        <v>3755.1472789636359</v>
      </c>
      <c r="BY1826">
        <f t="shared" si="2263"/>
        <v>3748.4085646619046</v>
      </c>
      <c r="BZ1826">
        <f t="shared" si="2264"/>
        <v>3898.9499510000001</v>
      </c>
      <c r="CA1826">
        <f t="shared" si="2265"/>
        <v>3675.8000489999999</v>
      </c>
      <c r="CB1826">
        <f t="shared" si="2266"/>
        <v>3752.8523495033332</v>
      </c>
      <c r="CC1826">
        <f t="shared" si="2267"/>
        <v>3761.4749884305561</v>
      </c>
      <c r="CD1826">
        <f t="shared" si="2268"/>
        <v>3774.7437033876972</v>
      </c>
      <c r="CE1826">
        <f t="shared" si="2269"/>
        <v>3702.8223970765202</v>
      </c>
      <c r="CF1826">
        <f t="shared" si="2270"/>
        <v>3692.3000489999999</v>
      </c>
      <c r="CG1826">
        <f t="shared" si="2271"/>
        <v>3726.9499510000001</v>
      </c>
      <c r="CH1826">
        <f t="shared" si="2272"/>
        <v>3675.8000489999999</v>
      </c>
    </row>
    <row r="1827" spans="1:86">
      <c r="A1827" s="1">
        <v>42166</v>
      </c>
      <c r="B1827">
        <v>3752.0500489999999</v>
      </c>
      <c r="C1827">
        <v>3778.9499510000001</v>
      </c>
      <c r="D1827">
        <v>3691.3500979999999</v>
      </c>
      <c r="E1827">
        <v>3701.3999020000001</v>
      </c>
      <c r="F1827">
        <v>226654</v>
      </c>
      <c r="G1827">
        <f t="shared" si="2286"/>
        <v>-174648.70095421173</v>
      </c>
      <c r="H1827">
        <f t="shared" si="2314"/>
        <v>16112723.393398847</v>
      </c>
      <c r="I1827">
        <f t="shared" si="2287"/>
        <v>3730.9375</v>
      </c>
      <c r="J1827">
        <f t="shared" si="2294"/>
        <v>3853.4375</v>
      </c>
      <c r="K1827">
        <f t="shared" si="2295"/>
        <v>3701.2625122499999</v>
      </c>
      <c r="L1827">
        <f t="shared" si="2296"/>
        <v>8</v>
      </c>
      <c r="M1827">
        <f t="shared" si="2297"/>
        <v>3</v>
      </c>
      <c r="N1827">
        <f t="shared" si="2298"/>
        <v>20</v>
      </c>
      <c r="O1827">
        <f t="shared" si="2299"/>
        <v>70</v>
      </c>
      <c r="P1827">
        <f t="shared" si="2274"/>
        <v>87.599853000000167</v>
      </c>
      <c r="Q1827">
        <f t="shared" si="2275"/>
        <v>77.550048999999944</v>
      </c>
      <c r="R1827">
        <f t="shared" si="2276"/>
        <v>10.049804000000222</v>
      </c>
      <c r="S1827">
        <f t="shared" si="2277"/>
        <v>87.599853000000167</v>
      </c>
      <c r="T1827">
        <f t="shared" si="2313"/>
        <v>71.047661577654125</v>
      </c>
      <c r="U1827">
        <f t="shared" si="2278"/>
        <v>-23.949951000000056</v>
      </c>
      <c r="V1827">
        <f t="shared" si="2279"/>
        <v>-4.149902000000111</v>
      </c>
      <c r="W1827">
        <f t="shared" si="2280"/>
        <v>0</v>
      </c>
      <c r="X1827">
        <f t="shared" si="2281"/>
        <v>0</v>
      </c>
      <c r="Y1827">
        <f t="shared" si="2311"/>
        <v>15.990905539997149</v>
      </c>
      <c r="Z1827">
        <f t="shared" si="2312"/>
        <v>13.303830846328282</v>
      </c>
      <c r="AA1827">
        <f t="shared" si="2308"/>
        <v>22.507293252036604</v>
      </c>
      <c r="AB1827">
        <f t="shared" si="2309"/>
        <v>18.725219874812314</v>
      </c>
      <c r="AC1827">
        <f t="shared" si="2310"/>
        <v>9.1725511990719752</v>
      </c>
      <c r="AD1827">
        <f t="shared" si="2318"/>
        <v>12.580825840757708</v>
      </c>
      <c r="AE1827">
        <f t="shared" si="2291"/>
        <v>3723.8399901999996</v>
      </c>
      <c r="AF1827">
        <f t="shared" si="2293"/>
        <v>3731.875</v>
      </c>
      <c r="AG1827">
        <f t="shared" si="2315"/>
        <v>3735.3249877499998</v>
      </c>
      <c r="AH1827">
        <f t="shared" si="2300"/>
        <v>3766.8399901999996</v>
      </c>
      <c r="AI1827">
        <f t="shared" si="2301"/>
        <v>3877.253894390376</v>
      </c>
      <c r="AJ1827">
        <f t="shared" si="2302"/>
        <v>3656.4260860096233</v>
      </c>
      <c r="AK1827">
        <f t="shared" si="2303"/>
        <v>0.20366011110716939</v>
      </c>
      <c r="AL1827">
        <f t="shared" si="2282"/>
        <v>-0.77055203505877568</v>
      </c>
      <c r="AM1827">
        <f t="shared" si="2283"/>
        <v>-174648.70095421173</v>
      </c>
      <c r="AN1827">
        <f t="shared" si="2316"/>
        <v>-53819.936857026987</v>
      </c>
      <c r="AO1827">
        <f t="shared" si="2317"/>
        <v>5093201</v>
      </c>
      <c r="AP1827">
        <f t="shared" si="2319"/>
        <v>-1.0567016078302622E-2</v>
      </c>
      <c r="AQ1827">
        <f t="shared" si="2320"/>
        <v>3725.7824668493113</v>
      </c>
      <c r="AR1827">
        <f t="shared" si="2321"/>
        <v>3732.0847995695126</v>
      </c>
      <c r="AS1827">
        <f t="shared" si="2322"/>
        <v>3736.812281656069</v>
      </c>
      <c r="AT1827">
        <f t="shared" si="2323"/>
        <v>3725.7385888005729</v>
      </c>
      <c r="AU1827">
        <f t="shared" si="2324"/>
        <v>3736.3755520700629</v>
      </c>
      <c r="AV1827">
        <f t="shared" si="2325"/>
        <v>3716.531419222817</v>
      </c>
      <c r="AW1827">
        <f t="shared" si="2326"/>
        <v>19.844132847245874</v>
      </c>
      <c r="AX1827">
        <f t="shared" si="2273"/>
        <v>28.735679145412369</v>
      </c>
      <c r="AY1827">
        <f t="shared" si="2247"/>
        <v>-8.8915462981664959</v>
      </c>
      <c r="AZ1827">
        <f t="shared" si="2284"/>
        <v>3723.8999836666662</v>
      </c>
      <c r="BA1827">
        <f t="shared" si="2285"/>
        <v>844036826.89798462</v>
      </c>
      <c r="BB1827">
        <f t="shared" si="2288"/>
        <v>0</v>
      </c>
      <c r="BC1827">
        <f t="shared" si="2289"/>
        <v>844036826.89798462</v>
      </c>
      <c r="BD1827">
        <f t="shared" si="2304"/>
        <v>6712215601.6990156</v>
      </c>
      <c r="BE1827">
        <f t="shared" si="2305"/>
        <v>8245792135.5684071</v>
      </c>
      <c r="BF1827">
        <f t="shared" si="2306"/>
        <v>0.8140170757816857</v>
      </c>
      <c r="BG1827">
        <f t="shared" si="2307"/>
        <v>44.87372730110129</v>
      </c>
      <c r="BH1827">
        <f t="shared" si="2248"/>
        <v>100062038</v>
      </c>
      <c r="BI1827">
        <f t="shared" si="2249"/>
        <v>0.53394228674099531</v>
      </c>
      <c r="BJ1827">
        <f t="shared" si="2290"/>
        <v>-4215.0146999999833</v>
      </c>
      <c r="BK1827">
        <f t="shared" si="2250"/>
        <v>-1.0995216219217977E-2</v>
      </c>
      <c r="BL1827">
        <f t="shared" si="2251"/>
        <v>0.98900478378078205</v>
      </c>
      <c r="BM1827">
        <f t="shared" si="2252"/>
        <v>58.193237098883614</v>
      </c>
      <c r="BN1827">
        <f t="shared" si="2253"/>
        <v>3735.1500244999997</v>
      </c>
      <c r="BO1827">
        <f t="shared" si="2292"/>
        <v>3738.7549803999996</v>
      </c>
      <c r="BP1827">
        <f t="shared" si="2254"/>
        <v>3705.8624877500006</v>
      </c>
      <c r="BQ1827">
        <f t="shared" si="2255"/>
        <v>32.892492649998985</v>
      </c>
      <c r="BR1827">
        <f t="shared" si="2256"/>
        <v>-84.300048999999944</v>
      </c>
      <c r="BS1827">
        <f t="shared" si="2257"/>
        <v>-1.6999510000000555</v>
      </c>
      <c r="BT1827">
        <f t="shared" si="2258"/>
        <v>-10</v>
      </c>
      <c r="BU1827">
        <f t="shared" si="2259"/>
        <v>32.050048999999944</v>
      </c>
      <c r="BV1827">
        <f t="shared" si="2260"/>
        <v>3717.3699869333336</v>
      </c>
      <c r="BW1827">
        <f t="shared" si="2261"/>
        <v>3721.5142763809522</v>
      </c>
      <c r="BX1827">
        <f t="shared" si="2262"/>
        <v>3743.1127174727271</v>
      </c>
      <c r="BY1827">
        <f t="shared" si="2263"/>
        <v>3745.4390322190484</v>
      </c>
      <c r="BZ1827">
        <f t="shared" si="2264"/>
        <v>3898.9499510000001</v>
      </c>
      <c r="CA1827">
        <f t="shared" si="2265"/>
        <v>3675.8000489999999</v>
      </c>
      <c r="CB1827">
        <f t="shared" si="2266"/>
        <v>3735.8596524566665</v>
      </c>
      <c r="CC1827">
        <f t="shared" si="2267"/>
        <v>3749.356124586111</v>
      </c>
      <c r="CD1827">
        <f t="shared" si="2268"/>
        <v>3799.3175215909928</v>
      </c>
      <c r="CE1827">
        <f t="shared" si="2269"/>
        <v>3714.0112123130411</v>
      </c>
      <c r="CF1827">
        <f t="shared" si="2270"/>
        <v>3742.5500489999999</v>
      </c>
      <c r="CG1827">
        <f t="shared" si="2271"/>
        <v>3748.8999020000001</v>
      </c>
      <c r="CH1827">
        <f t="shared" si="2272"/>
        <v>3694.1499020000001</v>
      </c>
    </row>
    <row r="1828" spans="1:86">
      <c r="A1828" s="1">
        <v>42167</v>
      </c>
      <c r="B1828">
        <v>3701.1000979999999</v>
      </c>
      <c r="C1828">
        <v>3755</v>
      </c>
      <c r="D1828">
        <v>3695.5</v>
      </c>
      <c r="E1828">
        <v>3736.8000489999999</v>
      </c>
      <c r="F1828">
        <v>173412</v>
      </c>
      <c r="G1828">
        <f t="shared" si="2286"/>
        <v>67324.944443293789</v>
      </c>
      <c r="H1828">
        <f t="shared" si="2314"/>
        <v>16180048.33784214</v>
      </c>
      <c r="I1828">
        <f t="shared" si="2287"/>
        <v>3722.1000367499996</v>
      </c>
      <c r="J1828">
        <f t="shared" si="2294"/>
        <v>3853.4375</v>
      </c>
      <c r="K1828">
        <f t="shared" si="2295"/>
        <v>3701.2625122499999</v>
      </c>
      <c r="L1828">
        <f t="shared" si="2296"/>
        <v>9</v>
      </c>
      <c r="M1828">
        <f t="shared" si="2297"/>
        <v>4</v>
      </c>
      <c r="N1828">
        <f t="shared" si="2298"/>
        <v>10</v>
      </c>
      <c r="O1828">
        <f t="shared" si="2299"/>
        <v>60</v>
      </c>
      <c r="P1828">
        <f t="shared" si="2274"/>
        <v>59.5</v>
      </c>
      <c r="Q1828">
        <f t="shared" si="2275"/>
        <v>18.199951000000056</v>
      </c>
      <c r="R1828">
        <f t="shared" si="2276"/>
        <v>41.300048999999944</v>
      </c>
      <c r="S1828">
        <f t="shared" si="2277"/>
        <v>59.5</v>
      </c>
      <c r="T1828">
        <f t="shared" si="2313"/>
        <v>70.222828607821683</v>
      </c>
      <c r="U1828">
        <f t="shared" si="2278"/>
        <v>34.899902000000111</v>
      </c>
      <c r="V1828">
        <f t="shared" si="2279"/>
        <v>-35.5</v>
      </c>
      <c r="W1828">
        <f t="shared" si="2280"/>
        <v>34.899902000000111</v>
      </c>
      <c r="X1828">
        <f t="shared" si="2281"/>
        <v>0</v>
      </c>
      <c r="Y1828">
        <f t="shared" si="2311"/>
        <v>17.341548144283074</v>
      </c>
      <c r="Z1828">
        <f t="shared" si="2312"/>
        <v>12.35355721444769</v>
      </c>
      <c r="AA1828">
        <f t="shared" si="2308"/>
        <v>24.695029363074543</v>
      </c>
      <c r="AB1828">
        <f t="shared" si="2309"/>
        <v>17.591939059361252</v>
      </c>
      <c r="AC1828">
        <f t="shared" si="2310"/>
        <v>16.797350504664394</v>
      </c>
      <c r="AD1828">
        <f t="shared" si="2318"/>
        <v>13.677044625344033</v>
      </c>
      <c r="AE1828">
        <f t="shared" si="2291"/>
        <v>3719.3100098000004</v>
      </c>
      <c r="AF1828">
        <f t="shared" si="2293"/>
        <v>3726</v>
      </c>
      <c r="AG1828">
        <f t="shared" si="2315"/>
        <v>3738.6049926500004</v>
      </c>
      <c r="AH1828">
        <f t="shared" si="2300"/>
        <v>3761.95</v>
      </c>
      <c r="AI1828">
        <f t="shared" si="2301"/>
        <v>3872.919645400435</v>
      </c>
      <c r="AJ1828">
        <f t="shared" si="2302"/>
        <v>3650.9803545995646</v>
      </c>
      <c r="AK1828">
        <f t="shared" si="2303"/>
        <v>0.3866809436524466</v>
      </c>
      <c r="AL1828">
        <f t="shared" si="2282"/>
        <v>0.38823694117646873</v>
      </c>
      <c r="AM1828">
        <f t="shared" si="2283"/>
        <v>67324.944443293789</v>
      </c>
      <c r="AN1828">
        <f t="shared" si="2316"/>
        <v>-102831.8681157337</v>
      </c>
      <c r="AO1828">
        <f t="shared" si="2317"/>
        <v>5058355</v>
      </c>
      <c r="AP1828">
        <f t="shared" si="2319"/>
        <v>-2.0329112550569049E-2</v>
      </c>
      <c r="AQ1828">
        <f t="shared" si="2320"/>
        <v>3729.5284447805452</v>
      </c>
      <c r="AR1828">
        <f t="shared" si="2321"/>
        <v>3742.1496037622014</v>
      </c>
      <c r="AS1828">
        <f t="shared" si="2322"/>
        <v>3736.8100797779766</v>
      </c>
      <c r="AT1828">
        <f t="shared" si="2323"/>
        <v>3726.7341202185212</v>
      </c>
      <c r="AU1828">
        <f t="shared" si="2324"/>
        <v>3736.4392266095533</v>
      </c>
      <c r="AV1828">
        <f t="shared" si="2325"/>
        <v>3717.9502233072199</v>
      </c>
      <c r="AW1828">
        <f t="shared" si="2326"/>
        <v>18.489003302333458</v>
      </c>
      <c r="AX1828">
        <f t="shared" si="2273"/>
        <v>26.686343976796586</v>
      </c>
      <c r="AY1828">
        <f t="shared" ref="AY1828:AY1891" si="2327">AW1828-AX1828</f>
        <v>-8.1973406744631276</v>
      </c>
      <c r="AZ1828">
        <f t="shared" si="2284"/>
        <v>3729.1000163333333</v>
      </c>
      <c r="BA1828">
        <f t="shared" si="2285"/>
        <v>646670692.03239596</v>
      </c>
      <c r="BB1828">
        <f t="shared" si="2288"/>
        <v>646670692.03239596</v>
      </c>
      <c r="BC1828">
        <f t="shared" si="2289"/>
        <v>0</v>
      </c>
      <c r="BD1828">
        <f t="shared" si="2304"/>
        <v>7358886293.7314119</v>
      </c>
      <c r="BE1828">
        <f t="shared" si="2305"/>
        <v>7945924133.985075</v>
      </c>
      <c r="BF1828">
        <f t="shared" si="2306"/>
        <v>0.92612088533001768</v>
      </c>
      <c r="BG1828">
        <f t="shared" si="2307"/>
        <v>48.082178661976251</v>
      </c>
      <c r="BH1828">
        <f t="shared" ref="BH1828:BH1891" si="2328">(IF(E1828&gt;E1827,BH1827+F1828,IF(E1828&lt;E1827,BH1827-F1828,IF(E1828=E1827,BH1827))))</f>
        <v>100235450</v>
      </c>
      <c r="BI1828">
        <f t="shared" ref="BI1828:BI1891" si="2329">((AU1828-AV1828)/AV1828)*100</f>
        <v>0.49729023230136138</v>
      </c>
      <c r="BJ1828">
        <f t="shared" si="2290"/>
        <v>3440.0146999999833</v>
      </c>
      <c r="BK1828">
        <f t="shared" ref="BK1828:BK1891" si="2330">((E1828-E1827)/E1827)</f>
        <v>9.5639887440619031E-3</v>
      </c>
      <c r="BL1828">
        <f t="shared" ref="BL1828:BL1891" si="2331">E1828/E1827</f>
        <v>1.0095639887440619</v>
      </c>
      <c r="BM1828">
        <f t="shared" ref="BM1828:BM1891" si="2332">STDEV(E1819:E1828)</f>
        <v>58.486138434428121</v>
      </c>
      <c r="BN1828">
        <f t="shared" ref="BN1828:BN1891" si="2333">(C1828+D1828)/2</f>
        <v>3725.25</v>
      </c>
      <c r="BO1828">
        <f t="shared" si="2292"/>
        <v>3728.7149901999996</v>
      </c>
      <c r="BP1828">
        <f t="shared" ref="BP1828:BP1891" si="2334">AVERAGE(BN1795:BN1828)</f>
        <v>3712.5007216029417</v>
      </c>
      <c r="BQ1828">
        <f t="shared" ref="BQ1828:BQ1891" si="2335">BO1828-BP1828</f>
        <v>16.214268597057981</v>
      </c>
      <c r="BR1828">
        <f t="shared" ref="BR1828:BR1891" si="2336">(E1828-E1819)</f>
        <v>-146.05004899999994</v>
      </c>
      <c r="BS1828">
        <f t="shared" ref="BS1828:BS1891" si="2337">(D1828-D1819)</f>
        <v>-78.899902000000111</v>
      </c>
      <c r="BT1828">
        <f t="shared" ref="BT1828:BT1891" si="2338">C1828-C1819</f>
        <v>-143.94995100000006</v>
      </c>
      <c r="BU1828">
        <f t="shared" ref="BU1828:BU1891" si="2339">B1828-B1819</f>
        <v>-84.799804000000222</v>
      </c>
      <c r="BV1828">
        <f t="shared" ref="BV1828:BV1891" si="2340">(E1828*5+E1827*4+E1826*3+E1825*2+E1824)/15</f>
        <v>3721.6900065333334</v>
      </c>
      <c r="BW1828">
        <f t="shared" ref="BW1828:BW1891" si="2341">(E1828*6+E1827*5+E1826*4+E1825*3+E1824*2+E1823)/21</f>
        <v>3722.9214332380957</v>
      </c>
      <c r="BX1828">
        <f t="shared" ref="BX1828:BX1891" si="2342">(E1828*10+E1827*9+E1826*8+E1825*7+E1824*6+E1823*5+E1822*4+E1821*3+E1820*2+E1819)/55</f>
        <v>3737.6509099818172</v>
      </c>
      <c r="BY1828">
        <f t="shared" ref="BY1828:BY1891" si="2343">(E1828*20+E1827*19+E1826*18+E1825*17+E1824*16+E1823*15+E1822*14+E1821*13+E1820*12+E1819*11+E1818*10+E1817*9+E1816*8+E1815*7+E1814*6+E1813*5+E1812*4+E1811*3+E1810*2+E1809)/210</f>
        <v>3745.5795142428578</v>
      </c>
      <c r="BZ1828">
        <f t="shared" ref="BZ1828:BZ1891" si="2344">MAX(C1819:C1828)</f>
        <v>3898.9499510000001</v>
      </c>
      <c r="CA1828">
        <f t="shared" ref="CA1828:CA1891" si="2345">MIN(D1819:D1828)</f>
        <v>3675.8000489999999</v>
      </c>
      <c r="CB1828">
        <f t="shared" ref="CB1828:CB1891" si="2346">(AVERAGE(E1824:E1828)+AVERAGE(E1824:E1827)+AVERAGE(E1824:E1826)+AVERAGE(E1824:E1825)+E1824)/5</f>
        <v>3717.019513393333</v>
      </c>
      <c r="CC1828">
        <f t="shared" ref="CC1828:CC1891" si="2347">(AVERAGE(E1823:E1828)+AVERAGE(E1823:E1827)+AVERAGE(E1823:E1826)+AVERAGE(E1823:E1825)+AVERAGE(E1823:E1824)+E1823)/6</f>
        <v>3734.2163770472221</v>
      </c>
      <c r="CD1828">
        <f t="shared" ref="CD1828:CD1891" si="2348">(AVERAGE(E1819:E1828)+AVERAGE(E1819:E1827)+AVERAGE(E1819:E1826)+AVERAGE(E1819:E1825)+AVERAGE(E1819:E1824)+AVERAGE(E1819:E1823)+AVERAGE(E1819:E1822)+AVERAGE(E1819:E1821)+AVERAGE(E1819:E1820)+E1819)/10</f>
        <v>3805.8319627872625</v>
      </c>
      <c r="CE1828">
        <f t="shared" ref="CE1828:CE1891" si="2349">(AVERAGE(E1809:E1828)+AVERAGE(E1809:E1827)+AVERAGE(E1809:E1826)+AVERAGE(E1809:E1825)+AVERAGE(E1809:E1824)+AVERAGE(E1809:E1823)+AVERAGE(E1809:E1822)+AVERAGE(E1809:E1821)+AVERAGE(E1809:E1820)+AVERAGE(E1809:E1819)+AVERAGE(E1809:E1818)+AVERAGE(E1809:E1817)+AVERAGE(E1809:E1816)+AVERAGE(E1809:E1815)+AVERAGE(E1809:E1814)+AVERAGE(E1809:E1813)+AVERAGE(E1809:E1812)+AVERAGE(E1809:E1811)+AVERAGE(E1809:E1810)+E1809)/20</f>
        <v>3722.5798507831569</v>
      </c>
      <c r="CF1828">
        <f t="shared" ref="CF1828:CF1891" si="2350">E1827</f>
        <v>3701.3999020000001</v>
      </c>
      <c r="CG1828">
        <f t="shared" ref="CG1828:CG1891" si="2351">C1827</f>
        <v>3778.9499510000001</v>
      </c>
      <c r="CH1828">
        <f t="shared" ref="CH1828:CH1891" si="2352">D1827</f>
        <v>3691.3500979999999</v>
      </c>
    </row>
    <row r="1829" spans="1:86">
      <c r="A1829" s="1">
        <v>42170</v>
      </c>
      <c r="B1829">
        <v>3737.5</v>
      </c>
      <c r="C1829">
        <v>3789.8999020000001</v>
      </c>
      <c r="D1829">
        <v>3731</v>
      </c>
      <c r="E1829">
        <v>3767.3999020000001</v>
      </c>
      <c r="F1829">
        <v>175936</v>
      </c>
      <c r="G1829">
        <f t="shared" si="2286"/>
        <v>41519.477541270186</v>
      </c>
      <c r="H1829">
        <f t="shared" si="2314"/>
        <v>16221567.81538341</v>
      </c>
      <c r="I1829">
        <f t="shared" si="2287"/>
        <v>3756.4499510000005</v>
      </c>
      <c r="J1829">
        <f t="shared" si="2294"/>
        <v>3853.4375</v>
      </c>
      <c r="K1829">
        <f t="shared" si="2295"/>
        <v>3701.2625122499999</v>
      </c>
      <c r="L1829">
        <f t="shared" si="2296"/>
        <v>10</v>
      </c>
      <c r="M1829">
        <f t="shared" si="2297"/>
        <v>5</v>
      </c>
      <c r="N1829">
        <f t="shared" si="2298"/>
        <v>0</v>
      </c>
      <c r="O1829">
        <f t="shared" si="2299"/>
        <v>50</v>
      </c>
      <c r="P1829">
        <f t="shared" si="2274"/>
        <v>58.899902000000111</v>
      </c>
      <c r="Q1829">
        <f t="shared" si="2275"/>
        <v>22.5</v>
      </c>
      <c r="R1829">
        <f t="shared" si="2276"/>
        <v>36.399902000000111</v>
      </c>
      <c r="S1829">
        <f t="shared" si="2277"/>
        <v>58.899902000000111</v>
      </c>
      <c r="T1829">
        <f t="shared" si="2313"/>
        <v>69.41404813583442</v>
      </c>
      <c r="U1829">
        <f t="shared" si="2278"/>
        <v>20.650146999999833</v>
      </c>
      <c r="V1829">
        <f t="shared" si="2279"/>
        <v>-13.699951000000056</v>
      </c>
      <c r="W1829">
        <f t="shared" si="2280"/>
        <v>20.650146999999833</v>
      </c>
      <c r="X1829">
        <f t="shared" si="2281"/>
        <v>0</v>
      </c>
      <c r="Y1829">
        <f t="shared" si="2311"/>
        <v>17.57787663397713</v>
      </c>
      <c r="Z1829">
        <f t="shared" si="2312"/>
        <v>11.471160270558569</v>
      </c>
      <c r="AA1829">
        <f t="shared" si="2308"/>
        <v>25.323226502478967</v>
      </c>
      <c r="AB1829">
        <f t="shared" si="2309"/>
        <v>16.525704203435843</v>
      </c>
      <c r="AC1829">
        <f t="shared" si="2310"/>
        <v>21.022095787502895</v>
      </c>
      <c r="AD1829">
        <f t="shared" si="2318"/>
        <v>14.758464970149857</v>
      </c>
      <c r="AE1829">
        <f t="shared" si="2291"/>
        <v>3728.0899901999996</v>
      </c>
      <c r="AF1829">
        <f t="shared" si="2293"/>
        <v>3727.3249918333336</v>
      </c>
      <c r="AG1829">
        <f t="shared" si="2315"/>
        <v>3742.0949828500002</v>
      </c>
      <c r="AH1829">
        <f t="shared" si="2300"/>
        <v>3750.4049804000001</v>
      </c>
      <c r="AI1829">
        <f t="shared" si="2301"/>
        <v>3827.5169728797887</v>
      </c>
      <c r="AJ1829">
        <f t="shared" si="2302"/>
        <v>3673.2929879202115</v>
      </c>
      <c r="AK1829">
        <f t="shared" si="2303"/>
        <v>0.6101963589156022</v>
      </c>
      <c r="AL1829">
        <f t="shared" si="2282"/>
        <v>0.23599193764363283</v>
      </c>
      <c r="AM1829">
        <f t="shared" si="2283"/>
        <v>41519.477541270186</v>
      </c>
      <c r="AN1829">
        <f t="shared" si="2316"/>
        <v>-185434.45873557747</v>
      </c>
      <c r="AO1829">
        <f t="shared" si="2317"/>
        <v>5050808</v>
      </c>
      <c r="AP1829">
        <f t="shared" si="2319"/>
        <v>-3.6713820587830195E-2</v>
      </c>
      <c r="AQ1829">
        <f t="shared" si="2320"/>
        <v>3742.4047402351598</v>
      </c>
      <c r="AR1829">
        <f t="shared" si="2321"/>
        <v>3755.6729946199739</v>
      </c>
      <c r="AS1829">
        <f t="shared" si="2322"/>
        <v>3742.316247777941</v>
      </c>
      <c r="AT1829">
        <f t="shared" si="2323"/>
        <v>3730.3940405788544</v>
      </c>
      <c r="AU1829">
        <f t="shared" si="2324"/>
        <v>3741.0833279181202</v>
      </c>
      <c r="AV1829">
        <f t="shared" si="2325"/>
        <v>3721.4117008157145</v>
      </c>
      <c r="AW1829">
        <f t="shared" si="2326"/>
        <v>19.671627102405637</v>
      </c>
      <c r="AX1829">
        <f t="shared" ref="AX1829:AX1892" si="2353">((AW1829-AX1828)*0.2)+AX1828</f>
        <v>25.283400601918395</v>
      </c>
      <c r="AY1829">
        <f t="shared" si="2327"/>
        <v>-5.6117734995127577</v>
      </c>
      <c r="AZ1829">
        <f t="shared" si="2284"/>
        <v>3762.7666013333333</v>
      </c>
      <c r="BA1829">
        <f t="shared" si="2285"/>
        <v>662006104.77218127</v>
      </c>
      <c r="BB1829">
        <f t="shared" si="2288"/>
        <v>662006104.77218127</v>
      </c>
      <c r="BC1829">
        <f t="shared" si="2289"/>
        <v>0</v>
      </c>
      <c r="BD1829">
        <f t="shared" si="2304"/>
        <v>7082693587.4512711</v>
      </c>
      <c r="BE1829">
        <f t="shared" si="2305"/>
        <v>7945924133.985075</v>
      </c>
      <c r="BF1829">
        <f t="shared" si="2306"/>
        <v>0.89136184388651185</v>
      </c>
      <c r="BG1829">
        <f t="shared" si="2307"/>
        <v>47.128044100481311</v>
      </c>
      <c r="BH1829">
        <f t="shared" si="2328"/>
        <v>100411386</v>
      </c>
      <c r="BI1829">
        <f t="shared" si="2329"/>
        <v>0.52860657954328771</v>
      </c>
      <c r="BJ1829">
        <f t="shared" si="2290"/>
        <v>2959.9853000000167</v>
      </c>
      <c r="BK1829">
        <f t="shared" si="2330"/>
        <v>8.1887852169636299E-3</v>
      </c>
      <c r="BL1829">
        <f t="shared" si="2331"/>
        <v>1.0081887852169635</v>
      </c>
      <c r="BM1829">
        <f t="shared" si="2332"/>
        <v>40.641588524984535</v>
      </c>
      <c r="BN1829">
        <f t="shared" si="2333"/>
        <v>3760.4499510000001</v>
      </c>
      <c r="BO1829">
        <f t="shared" si="2292"/>
        <v>3728.7499754999999</v>
      </c>
      <c r="BP1829">
        <f t="shared" si="2334"/>
        <v>3717.1580738235302</v>
      </c>
      <c r="BQ1829">
        <f t="shared" si="2335"/>
        <v>11.591901676469661</v>
      </c>
      <c r="BR1829">
        <f t="shared" si="2336"/>
        <v>-64</v>
      </c>
      <c r="BS1829">
        <f t="shared" si="2337"/>
        <v>-84.050048999999944</v>
      </c>
      <c r="BT1829">
        <f t="shared" si="2338"/>
        <v>-97.400146999999833</v>
      </c>
      <c r="BU1829">
        <f t="shared" si="2339"/>
        <v>-142.5</v>
      </c>
      <c r="BV1829">
        <f t="shared" si="2340"/>
        <v>3737.7199706000001</v>
      </c>
      <c r="BW1829">
        <f t="shared" si="2341"/>
        <v>3734.7499766666665</v>
      </c>
      <c r="BX1829">
        <f t="shared" si="2342"/>
        <v>3738.641801254546</v>
      </c>
      <c r="BY1829">
        <f t="shared" si="2343"/>
        <v>3748.3218865619042</v>
      </c>
      <c r="BZ1829">
        <f t="shared" si="2344"/>
        <v>3887.3000489999999</v>
      </c>
      <c r="CA1829">
        <f t="shared" si="2345"/>
        <v>3675.8000489999999</v>
      </c>
      <c r="CB1829">
        <f t="shared" si="2346"/>
        <v>3713.6321867566667</v>
      </c>
      <c r="CC1829">
        <f t="shared" si="2347"/>
        <v>3718.7370931333335</v>
      </c>
      <c r="CD1829">
        <f t="shared" si="2348"/>
        <v>3775.2135669390868</v>
      </c>
      <c r="CE1829">
        <f t="shared" si="2349"/>
        <v>3727.2541242546504</v>
      </c>
      <c r="CF1829">
        <f t="shared" si="2350"/>
        <v>3736.8000489999999</v>
      </c>
      <c r="CG1829">
        <f t="shared" si="2351"/>
        <v>3755</v>
      </c>
      <c r="CH1829">
        <f t="shared" si="2352"/>
        <v>3695.5</v>
      </c>
    </row>
    <row r="1830" spans="1:86">
      <c r="A1830" s="1">
        <v>42171</v>
      </c>
      <c r="B1830">
        <v>3767.3999020000001</v>
      </c>
      <c r="C1830">
        <v>3810.5500489999999</v>
      </c>
      <c r="D1830">
        <v>3744.6999510000001</v>
      </c>
      <c r="E1830">
        <v>3789.6000979999999</v>
      </c>
      <c r="F1830">
        <v>228783</v>
      </c>
      <c r="G1830">
        <f t="shared" si="2286"/>
        <v>83210.167606249554</v>
      </c>
      <c r="H1830">
        <f t="shared" si="2314"/>
        <v>16304777.98298966</v>
      </c>
      <c r="I1830">
        <f t="shared" si="2287"/>
        <v>3778.0625</v>
      </c>
      <c r="J1830">
        <f t="shared" si="2294"/>
        <v>3788.5499877500001</v>
      </c>
      <c r="K1830">
        <f t="shared" si="2295"/>
        <v>3701.2625122499999</v>
      </c>
      <c r="L1830">
        <f t="shared" si="2296"/>
        <v>10</v>
      </c>
      <c r="M1830">
        <f t="shared" si="2297"/>
        <v>6</v>
      </c>
      <c r="N1830">
        <f t="shared" si="2298"/>
        <v>0</v>
      </c>
      <c r="O1830">
        <f t="shared" si="2299"/>
        <v>40</v>
      </c>
      <c r="P1830">
        <f t="shared" si="2274"/>
        <v>65.850097999999889</v>
      </c>
      <c r="Q1830">
        <f t="shared" si="2275"/>
        <v>20.949951000000056</v>
      </c>
      <c r="R1830">
        <f t="shared" si="2276"/>
        <v>44.900146999999833</v>
      </c>
      <c r="S1830">
        <f t="shared" si="2277"/>
        <v>65.850097999999889</v>
      </c>
      <c r="T1830">
        <f t="shared" si="2313"/>
        <v>69.1594802689891</v>
      </c>
      <c r="U1830">
        <f t="shared" si="2278"/>
        <v>14.349853000000167</v>
      </c>
      <c r="V1830">
        <f t="shared" si="2279"/>
        <v>-48.300048999999944</v>
      </c>
      <c r="W1830">
        <f t="shared" si="2280"/>
        <v>14.349853000000167</v>
      </c>
      <c r="X1830">
        <f t="shared" si="2281"/>
        <v>0</v>
      </c>
      <c r="Y1830">
        <f t="shared" si="2311"/>
        <v>17.347303517264489</v>
      </c>
      <c r="Z1830">
        <f t="shared" si="2312"/>
        <v>10.651791679804386</v>
      </c>
      <c r="AA1830">
        <f t="shared" si="2308"/>
        <v>25.083044941624539</v>
      </c>
      <c r="AB1830">
        <f t="shared" si="2309"/>
        <v>15.401780982701538</v>
      </c>
      <c r="AC1830">
        <f t="shared" si="2310"/>
        <v>23.913315020840511</v>
      </c>
      <c r="AD1830">
        <f t="shared" si="2318"/>
        <v>16.100043599551789</v>
      </c>
      <c r="AE1830">
        <f t="shared" si="2291"/>
        <v>3747.55</v>
      </c>
      <c r="AF1830">
        <f t="shared" si="2293"/>
        <v>3738.3416748333329</v>
      </c>
      <c r="AG1830">
        <f t="shared" si="2315"/>
        <v>3746.2374877499997</v>
      </c>
      <c r="AH1830">
        <f t="shared" si="2300"/>
        <v>3746.2250000000008</v>
      </c>
      <c r="AI1830">
        <f t="shared" si="2301"/>
        <v>3808.4086184784551</v>
      </c>
      <c r="AJ1830">
        <f t="shared" si="2302"/>
        <v>3684.0413815215466</v>
      </c>
      <c r="AK1830">
        <f t="shared" si="2303"/>
        <v>0.84876627527737003</v>
      </c>
      <c r="AL1830">
        <f t="shared" si="2282"/>
        <v>0.36370782622069625</v>
      </c>
      <c r="AM1830">
        <f t="shared" si="2283"/>
        <v>83210.167606249554</v>
      </c>
      <c r="AN1830">
        <f t="shared" si="2316"/>
        <v>-96750.412936141205</v>
      </c>
      <c r="AO1830">
        <f t="shared" si="2317"/>
        <v>5104024</v>
      </c>
      <c r="AP1830">
        <f t="shared" si="2319"/>
        <v>-1.8955712774105529E-2</v>
      </c>
      <c r="AQ1830">
        <f t="shared" si="2320"/>
        <v>3758.4511618752053</v>
      </c>
      <c r="AR1830">
        <f t="shared" si="2321"/>
        <v>3770.7999411532815</v>
      </c>
      <c r="AS1830">
        <f t="shared" si="2322"/>
        <v>3750.8273408179116</v>
      </c>
      <c r="AT1830">
        <f t="shared" si="2323"/>
        <v>3735.7225857467574</v>
      </c>
      <c r="AU1830">
        <f t="shared" si="2324"/>
        <v>3748.3608434304019</v>
      </c>
      <c r="AV1830">
        <f t="shared" si="2325"/>
        <v>3726.1848886186144</v>
      </c>
      <c r="AW1830">
        <f t="shared" si="2326"/>
        <v>22.175954811787506</v>
      </c>
      <c r="AX1830">
        <f t="shared" si="2353"/>
        <v>24.661911443892215</v>
      </c>
      <c r="AY1830">
        <f t="shared" si="2327"/>
        <v>-2.4859566321047097</v>
      </c>
      <c r="AZ1830">
        <f t="shared" si="2284"/>
        <v>3781.6166993333331</v>
      </c>
      <c r="BA1830">
        <f t="shared" si="2285"/>
        <v>865169613.323578</v>
      </c>
      <c r="BB1830">
        <f t="shared" si="2288"/>
        <v>865169613.323578</v>
      </c>
      <c r="BC1830">
        <f t="shared" si="2289"/>
        <v>0</v>
      </c>
      <c r="BD1830">
        <f t="shared" si="2304"/>
        <v>6891971123.8713045</v>
      </c>
      <c r="BE1830">
        <f t="shared" si="2305"/>
        <v>7945924133.985075</v>
      </c>
      <c r="BF1830">
        <f t="shared" si="2306"/>
        <v>0.86735929108535459</v>
      </c>
      <c r="BG1830">
        <f t="shared" si="2307"/>
        <v>46.448441669799081</v>
      </c>
      <c r="BH1830">
        <f t="shared" si="2328"/>
        <v>100640169</v>
      </c>
      <c r="BI1830">
        <f t="shared" si="2329"/>
        <v>0.59513833786193737</v>
      </c>
      <c r="BJ1830">
        <f t="shared" si="2290"/>
        <v>2120.0195999999778</v>
      </c>
      <c r="BK1830">
        <f t="shared" si="2330"/>
        <v>5.8927102451253868E-3</v>
      </c>
      <c r="BL1830">
        <f t="shared" si="2331"/>
        <v>1.0058927102451254</v>
      </c>
      <c r="BM1830">
        <f t="shared" si="2332"/>
        <v>32.773644590474994</v>
      </c>
      <c r="BN1830">
        <f t="shared" si="2333"/>
        <v>3777.625</v>
      </c>
      <c r="BO1830">
        <f t="shared" si="2292"/>
        <v>3743.9999754999999</v>
      </c>
      <c r="BP1830">
        <f t="shared" si="2334"/>
        <v>3717.9882201617656</v>
      </c>
      <c r="BQ1830">
        <f t="shared" si="2335"/>
        <v>26.011755338234252</v>
      </c>
      <c r="BR1830">
        <f t="shared" si="2336"/>
        <v>12.400146999999833</v>
      </c>
      <c r="BS1830">
        <f t="shared" si="2337"/>
        <v>-7.3000489999999445</v>
      </c>
      <c r="BT1830">
        <f t="shared" si="2338"/>
        <v>-9.4499510000000555</v>
      </c>
      <c r="BU1830">
        <f t="shared" si="2339"/>
        <v>-37.600097999999889</v>
      </c>
      <c r="BV1830">
        <f t="shared" si="2340"/>
        <v>3758.2233398666663</v>
      </c>
      <c r="BW1830">
        <f t="shared" si="2341"/>
        <v>3752.5428641428566</v>
      </c>
      <c r="BX1830">
        <f t="shared" si="2342"/>
        <v>3745.7681862727268</v>
      </c>
      <c r="BY1830">
        <f t="shared" si="2343"/>
        <v>3752.8461832428575</v>
      </c>
      <c r="BZ1830">
        <f t="shared" si="2344"/>
        <v>3820</v>
      </c>
      <c r="CA1830">
        <f t="shared" si="2345"/>
        <v>3675.8000489999999</v>
      </c>
      <c r="CB1830">
        <f t="shared" si="2346"/>
        <v>3735.2058333333334</v>
      </c>
      <c r="CC1830">
        <f t="shared" si="2347"/>
        <v>3717.7504347694448</v>
      </c>
      <c r="CD1830">
        <f t="shared" si="2348"/>
        <v>3753.2986718250004</v>
      </c>
      <c r="CE1830">
        <f t="shared" si="2349"/>
        <v>3730.8369981503733</v>
      </c>
      <c r="CF1830">
        <f t="shared" si="2350"/>
        <v>3767.3999020000001</v>
      </c>
      <c r="CG1830">
        <f t="shared" si="2351"/>
        <v>3789.8999020000001</v>
      </c>
      <c r="CH1830">
        <f t="shared" si="2352"/>
        <v>3731</v>
      </c>
    </row>
    <row r="1831" spans="1:86">
      <c r="A1831" s="1">
        <v>42172</v>
      </c>
      <c r="B1831">
        <v>3805</v>
      </c>
      <c r="C1831">
        <v>3824.8999020000001</v>
      </c>
      <c r="D1831">
        <v>3793</v>
      </c>
      <c r="E1831">
        <v>3808.75</v>
      </c>
      <c r="F1831">
        <v>291820</v>
      </c>
      <c r="G1831">
        <f t="shared" si="2286"/>
        <v>-3658.2996913292081</v>
      </c>
      <c r="H1831">
        <f t="shared" si="2314"/>
        <v>16301119.683298331</v>
      </c>
      <c r="I1831">
        <f t="shared" si="2287"/>
        <v>3807.9124755000003</v>
      </c>
      <c r="J1831">
        <f t="shared" si="2294"/>
        <v>3807.9124755000003</v>
      </c>
      <c r="K1831">
        <f t="shared" si="2295"/>
        <v>3701.2625122499999</v>
      </c>
      <c r="L1831">
        <f t="shared" si="2296"/>
        <v>1</v>
      </c>
      <c r="M1831">
        <f t="shared" si="2297"/>
        <v>7</v>
      </c>
      <c r="N1831">
        <f t="shared" si="2298"/>
        <v>90</v>
      </c>
      <c r="O1831">
        <f t="shared" si="2299"/>
        <v>30</v>
      </c>
      <c r="P1831">
        <f t="shared" si="2274"/>
        <v>31.899902000000111</v>
      </c>
      <c r="Q1831">
        <f t="shared" si="2275"/>
        <v>16.149902000000111</v>
      </c>
      <c r="R1831">
        <f t="shared" si="2276"/>
        <v>15.75</v>
      </c>
      <c r="S1831">
        <f t="shared" si="2277"/>
        <v>31.899902000000111</v>
      </c>
      <c r="T1831">
        <f t="shared" si="2313"/>
        <v>66.498081821204167</v>
      </c>
      <c r="U1831">
        <f t="shared" si="2278"/>
        <v>67.050048999999944</v>
      </c>
      <c r="V1831">
        <f t="shared" si="2279"/>
        <v>-19</v>
      </c>
      <c r="W1831">
        <f t="shared" si="2280"/>
        <v>67.050048999999944</v>
      </c>
      <c r="X1831">
        <f t="shared" si="2281"/>
        <v>0</v>
      </c>
      <c r="Y1831">
        <f t="shared" si="2311"/>
        <v>20.897499623174163</v>
      </c>
      <c r="Z1831">
        <f t="shared" si="2312"/>
        <v>9.8909494169612167</v>
      </c>
      <c r="AA1831">
        <f t="shared" si="2308"/>
        <v>31.425717931777399</v>
      </c>
      <c r="AB1831">
        <f t="shared" si="2309"/>
        <v>14.874037184343717</v>
      </c>
      <c r="AC1831">
        <f t="shared" si="2310"/>
        <v>35.748959591517469</v>
      </c>
      <c r="AD1831">
        <f t="shared" si="2318"/>
        <v>17.510282718458775</v>
      </c>
      <c r="AE1831">
        <f t="shared" si="2291"/>
        <v>3760.7899901999999</v>
      </c>
      <c r="AF1831">
        <f t="shared" si="2293"/>
        <v>3757.75</v>
      </c>
      <c r="AG1831">
        <f t="shared" si="2315"/>
        <v>3751.0799926499994</v>
      </c>
      <c r="AH1831">
        <f t="shared" si="2300"/>
        <v>3749.3800049000006</v>
      </c>
      <c r="AI1831">
        <f t="shared" si="2301"/>
        <v>3820.1398621469843</v>
      </c>
      <c r="AJ1831">
        <f t="shared" si="2302"/>
        <v>3678.6201476530168</v>
      </c>
      <c r="AK1831">
        <f t="shared" si="2303"/>
        <v>0.91951748780930553</v>
      </c>
      <c r="AL1831">
        <f t="shared" si="2282"/>
        <v>-1.2536151364982552E-2</v>
      </c>
      <c r="AM1831">
        <f t="shared" si="2283"/>
        <v>-3658.2996913292081</v>
      </c>
      <c r="AN1831">
        <f t="shared" si="2316"/>
        <v>67939.426184258482</v>
      </c>
      <c r="AO1831">
        <f t="shared" si="2317"/>
        <v>5177729</v>
      </c>
      <c r="AP1831">
        <f t="shared" si="2319"/>
        <v>1.312147201683566E-2</v>
      </c>
      <c r="AQ1831">
        <f t="shared" si="2320"/>
        <v>3775.5527668376353</v>
      </c>
      <c r="AR1831">
        <f t="shared" si="2321"/>
        <v>3796.5354858545961</v>
      </c>
      <c r="AS1831">
        <f t="shared" si="2322"/>
        <v>3761.2534194706877</v>
      </c>
      <c r="AT1831">
        <f t="shared" si="2323"/>
        <v>3742.2950530295493</v>
      </c>
      <c r="AU1831">
        <f t="shared" si="2324"/>
        <v>3757.4192169158418</v>
      </c>
      <c r="AV1831">
        <f t="shared" si="2325"/>
        <v>3731.9644464153116</v>
      </c>
      <c r="AW1831">
        <f t="shared" si="2326"/>
        <v>25.45477050053023</v>
      </c>
      <c r="AX1831">
        <f t="shared" si="2353"/>
        <v>24.82048325521982</v>
      </c>
      <c r="AY1831">
        <f t="shared" si="2327"/>
        <v>0.6342872453104107</v>
      </c>
      <c r="AZ1831">
        <f t="shared" si="2284"/>
        <v>3808.8833006666669</v>
      </c>
      <c r="BA1831">
        <f t="shared" si="2285"/>
        <v>1111508324.8005466</v>
      </c>
      <c r="BB1831">
        <f t="shared" si="2288"/>
        <v>1111508324.8005466</v>
      </c>
      <c r="BC1831">
        <f t="shared" si="2289"/>
        <v>0</v>
      </c>
      <c r="BD1831">
        <f t="shared" si="2304"/>
        <v>8003479448.6718512</v>
      </c>
      <c r="BE1831">
        <f t="shared" si="2305"/>
        <v>6764904766.2710161</v>
      </c>
      <c r="BF1831">
        <f t="shared" si="2306"/>
        <v>1.183088265865355</v>
      </c>
      <c r="BG1831">
        <f t="shared" si="2307"/>
        <v>54.193331729369653</v>
      </c>
      <c r="BH1831">
        <f t="shared" si="2328"/>
        <v>100931989</v>
      </c>
      <c r="BI1831">
        <f t="shared" si="2329"/>
        <v>0.68207430338679853</v>
      </c>
      <c r="BJ1831">
        <f t="shared" si="2290"/>
        <v>1814.9902000000111</v>
      </c>
      <c r="BK1831">
        <f t="shared" si="2330"/>
        <v>5.0532777878348339E-3</v>
      </c>
      <c r="BL1831">
        <f t="shared" si="2331"/>
        <v>1.0050532777878349</v>
      </c>
      <c r="BM1831">
        <f t="shared" si="2332"/>
        <v>37.293719301482291</v>
      </c>
      <c r="BN1831">
        <f t="shared" si="2333"/>
        <v>3808.9499510000001</v>
      </c>
      <c r="BO1831">
        <f t="shared" si="2292"/>
        <v>3761.4849853000001</v>
      </c>
      <c r="BP1831">
        <f t="shared" si="2334"/>
        <v>3717.9624848676481</v>
      </c>
      <c r="BQ1831">
        <f t="shared" si="2335"/>
        <v>43.52250043235199</v>
      </c>
      <c r="BR1831">
        <f t="shared" si="2336"/>
        <v>36.699951000000056</v>
      </c>
      <c r="BS1831">
        <f t="shared" si="2337"/>
        <v>46</v>
      </c>
      <c r="BT1831">
        <f t="shared" si="2338"/>
        <v>11.899902000000111</v>
      </c>
      <c r="BU1831">
        <f t="shared" si="2339"/>
        <v>6</v>
      </c>
      <c r="BV1831">
        <f t="shared" si="2340"/>
        <v>3778.6233398666664</v>
      </c>
      <c r="BW1831">
        <f t="shared" si="2341"/>
        <v>3772.6595284761902</v>
      </c>
      <c r="BX1831">
        <f t="shared" si="2342"/>
        <v>3757.1363680909089</v>
      </c>
      <c r="BY1831">
        <f t="shared" si="2343"/>
        <v>3758.7997558380948</v>
      </c>
      <c r="BZ1831">
        <f t="shared" si="2344"/>
        <v>3824.8999020000001</v>
      </c>
      <c r="CA1831">
        <f t="shared" si="2345"/>
        <v>3675.8000489999999</v>
      </c>
      <c r="CB1831">
        <f t="shared" si="2346"/>
        <v>3733.0579612900001</v>
      </c>
      <c r="CC1831">
        <f t="shared" si="2347"/>
        <v>3738.9631944444445</v>
      </c>
      <c r="CD1831">
        <f t="shared" si="2348"/>
        <v>3745.7809913498013</v>
      </c>
      <c r="CE1831">
        <f t="shared" si="2349"/>
        <v>3733.6264510151705</v>
      </c>
      <c r="CF1831">
        <f t="shared" si="2350"/>
        <v>3789.6000979999999</v>
      </c>
      <c r="CG1831">
        <f t="shared" si="2351"/>
        <v>3810.5500489999999</v>
      </c>
      <c r="CH1831">
        <f t="shared" si="2352"/>
        <v>3744.6999510000001</v>
      </c>
    </row>
    <row r="1832" spans="1:86">
      <c r="A1832" s="1">
        <v>42173</v>
      </c>
      <c r="B1832">
        <v>3813</v>
      </c>
      <c r="C1832">
        <v>3891.9499510000001</v>
      </c>
      <c r="D1832">
        <v>3812</v>
      </c>
      <c r="E1832">
        <v>3861.1000979999999</v>
      </c>
      <c r="F1832">
        <v>232645</v>
      </c>
      <c r="G1832">
        <f t="shared" si="2286"/>
        <v>53106.076925862435</v>
      </c>
      <c r="H1832">
        <f t="shared" si="2314"/>
        <v>16354225.760224193</v>
      </c>
      <c r="I1832">
        <f t="shared" si="2287"/>
        <v>3844.5125122500003</v>
      </c>
      <c r="J1832">
        <f t="shared" si="2294"/>
        <v>3844.5125122500003</v>
      </c>
      <c r="K1832">
        <f t="shared" si="2295"/>
        <v>3701.2625122499999</v>
      </c>
      <c r="L1832">
        <f t="shared" si="2296"/>
        <v>1</v>
      </c>
      <c r="M1832">
        <f t="shared" si="2297"/>
        <v>8</v>
      </c>
      <c r="N1832">
        <f t="shared" si="2298"/>
        <v>90</v>
      </c>
      <c r="O1832">
        <f t="shared" si="2299"/>
        <v>20</v>
      </c>
      <c r="P1832">
        <f t="shared" si="2274"/>
        <v>79.949951000000056</v>
      </c>
      <c r="Q1832">
        <f t="shared" si="2275"/>
        <v>30.849853000000167</v>
      </c>
      <c r="R1832">
        <f t="shared" si="2276"/>
        <v>49.100097999999889</v>
      </c>
      <c r="S1832">
        <f t="shared" si="2277"/>
        <v>79.949951000000056</v>
      </c>
      <c r="T1832">
        <f t="shared" si="2313"/>
        <v>67.458929619689584</v>
      </c>
      <c r="U1832">
        <f t="shared" si="2278"/>
        <v>57.550048999999944</v>
      </c>
      <c r="V1832">
        <f t="shared" si="2279"/>
        <v>-50</v>
      </c>
      <c r="W1832">
        <f t="shared" si="2280"/>
        <v>57.550048999999944</v>
      </c>
      <c r="X1832">
        <f t="shared" si="2281"/>
        <v>0</v>
      </c>
      <c r="Y1832">
        <f t="shared" si="2311"/>
        <v>23.515538864376005</v>
      </c>
      <c r="Z1832">
        <f t="shared" si="2312"/>
        <v>9.1844530300354155</v>
      </c>
      <c r="AA1832">
        <f t="shared" si="2308"/>
        <v>34.85904534351284</v>
      </c>
      <c r="AB1832">
        <f t="shared" si="2309"/>
        <v>13.614881056984194</v>
      </c>
      <c r="AC1832">
        <f t="shared" si="2310"/>
        <v>43.825961427194834</v>
      </c>
      <c r="AD1832">
        <f t="shared" si="2318"/>
        <v>18.216095129675523</v>
      </c>
      <c r="AE1832">
        <f t="shared" si="2291"/>
        <v>3792.7300294000001</v>
      </c>
      <c r="AF1832">
        <f t="shared" si="2293"/>
        <v>3777.5083414999995</v>
      </c>
      <c r="AG1832">
        <f t="shared" si="2315"/>
        <v>3759.2299926499991</v>
      </c>
      <c r="AH1832">
        <f t="shared" si="2300"/>
        <v>3758.2850098000004</v>
      </c>
      <c r="AI1832">
        <f t="shared" si="2301"/>
        <v>3855.6335602240847</v>
      </c>
      <c r="AJ1832">
        <f t="shared" si="2302"/>
        <v>3660.936459375916</v>
      </c>
      <c r="AK1832">
        <f t="shared" si="2303"/>
        <v>1.0280771400914601</v>
      </c>
      <c r="AL1832">
        <f t="shared" si="2282"/>
        <v>0.2282708716106619</v>
      </c>
      <c r="AM1832">
        <f t="shared" si="2283"/>
        <v>53106.076925862435</v>
      </c>
      <c r="AN1832">
        <f t="shared" si="2316"/>
        <v>251018.70366928604</v>
      </c>
      <c r="AO1832">
        <f t="shared" si="2317"/>
        <v>5211665</v>
      </c>
      <c r="AP1832">
        <f t="shared" si="2319"/>
        <v>4.8164781057356151E-2</v>
      </c>
      <c r="AQ1832">
        <f t="shared" si="2320"/>
        <v>3804.6388594328391</v>
      </c>
      <c r="AR1832">
        <f t="shared" si="2321"/>
        <v>3836.6676503160361</v>
      </c>
      <c r="AS1832">
        <f t="shared" si="2322"/>
        <v>3779.225821605964</v>
      </c>
      <c r="AT1832">
        <f t="shared" si="2323"/>
        <v>3752.9875070768899</v>
      </c>
      <c r="AU1832">
        <f t="shared" si="2324"/>
        <v>3772.9713490784657</v>
      </c>
      <c r="AV1832">
        <f t="shared" si="2325"/>
        <v>3741.0039420262397</v>
      </c>
      <c r="AW1832">
        <f t="shared" si="2326"/>
        <v>31.967407052226008</v>
      </c>
      <c r="AX1832">
        <f t="shared" si="2353"/>
        <v>26.249868014621057</v>
      </c>
      <c r="AY1832">
        <f t="shared" si="2327"/>
        <v>5.7175390376049506</v>
      </c>
      <c r="AZ1832">
        <f t="shared" si="2284"/>
        <v>3855.0166830000003</v>
      </c>
      <c r="BA1832">
        <f t="shared" si="2285"/>
        <v>896850356.21653509</v>
      </c>
      <c r="BB1832">
        <f t="shared" si="2288"/>
        <v>896850356.21653509</v>
      </c>
      <c r="BC1832">
        <f t="shared" si="2289"/>
        <v>0</v>
      </c>
      <c r="BD1832">
        <f t="shared" si="2304"/>
        <v>7275317141.5550995</v>
      </c>
      <c r="BE1832">
        <f t="shared" si="2305"/>
        <v>6764904766.2710161</v>
      </c>
      <c r="BF1832">
        <f t="shared" si="2306"/>
        <v>1.0754500459236229</v>
      </c>
      <c r="BG1832">
        <f t="shared" si="2307"/>
        <v>51.817679160040832</v>
      </c>
      <c r="BH1832">
        <f t="shared" si="2328"/>
        <v>101164634</v>
      </c>
      <c r="BI1832">
        <f t="shared" si="2329"/>
        <v>0.85451412368497803</v>
      </c>
      <c r="BJ1832">
        <f t="shared" si="2290"/>
        <v>5135.0097999999889</v>
      </c>
      <c r="BK1832">
        <f t="shared" si="2330"/>
        <v>1.3744692615687532E-2</v>
      </c>
      <c r="BL1832">
        <f t="shared" si="2331"/>
        <v>1.0137446926156874</v>
      </c>
      <c r="BM1832">
        <f t="shared" si="2332"/>
        <v>51.307191042649258</v>
      </c>
      <c r="BN1832">
        <f t="shared" si="2333"/>
        <v>3851.9749755000003</v>
      </c>
      <c r="BO1832">
        <f t="shared" si="2292"/>
        <v>3784.8499755000003</v>
      </c>
      <c r="BP1832">
        <f t="shared" si="2334"/>
        <v>3720.9183672205886</v>
      </c>
      <c r="BQ1832">
        <f t="shared" si="2335"/>
        <v>63.931608279411648</v>
      </c>
      <c r="BR1832">
        <f t="shared" si="2336"/>
        <v>101.65014699999983</v>
      </c>
      <c r="BS1832">
        <f t="shared" si="2337"/>
        <v>61</v>
      </c>
      <c r="BT1832">
        <f t="shared" si="2338"/>
        <v>92.050048999999944</v>
      </c>
      <c r="BU1832">
        <f t="shared" si="2339"/>
        <v>44</v>
      </c>
      <c r="BV1832">
        <f t="shared" si="2340"/>
        <v>3812.0600424666668</v>
      </c>
      <c r="BW1832">
        <f t="shared" si="2341"/>
        <v>3802.1881279047616</v>
      </c>
      <c r="BX1832">
        <f t="shared" si="2342"/>
        <v>3777.4491122909085</v>
      </c>
      <c r="BY1832">
        <f t="shared" si="2343"/>
        <v>3769.2778611095246</v>
      </c>
      <c r="BZ1832">
        <f t="shared" si="2344"/>
        <v>3891.9499510000001</v>
      </c>
      <c r="CA1832">
        <f t="shared" si="2345"/>
        <v>3675.8000489999999</v>
      </c>
      <c r="CB1832">
        <f t="shared" si="2346"/>
        <v>3764.3735164966674</v>
      </c>
      <c r="CC1832">
        <f t="shared" si="2347"/>
        <v>3740.4663579916669</v>
      </c>
      <c r="CD1832">
        <f t="shared" si="2348"/>
        <v>3738.1483654908725</v>
      </c>
      <c r="CE1832">
        <f t="shared" si="2349"/>
        <v>3740.0948961482854</v>
      </c>
      <c r="CF1832">
        <f t="shared" si="2350"/>
        <v>3808.75</v>
      </c>
      <c r="CG1832">
        <f t="shared" si="2351"/>
        <v>3824.8999020000001</v>
      </c>
      <c r="CH1832">
        <f t="shared" si="2352"/>
        <v>3793</v>
      </c>
    </row>
    <row r="1833" spans="1:86">
      <c r="A1833" s="1">
        <v>42174</v>
      </c>
      <c r="B1833">
        <v>3879</v>
      </c>
      <c r="C1833">
        <v>3949.5</v>
      </c>
      <c r="D1833">
        <v>3862</v>
      </c>
      <c r="E1833">
        <v>3937.3500979999999</v>
      </c>
      <c r="F1833">
        <v>309290</v>
      </c>
      <c r="G1833">
        <f t="shared" si="2286"/>
        <v>223396.44138102781</v>
      </c>
      <c r="H1833">
        <f t="shared" si="2314"/>
        <v>16577622.201605221</v>
      </c>
      <c r="I1833">
        <f t="shared" si="2287"/>
        <v>3906.9625244999997</v>
      </c>
      <c r="J1833">
        <f t="shared" si="2294"/>
        <v>3906.9625244999997</v>
      </c>
      <c r="K1833">
        <f t="shared" si="2295"/>
        <v>3701.2625122499999</v>
      </c>
      <c r="L1833">
        <f t="shared" si="2296"/>
        <v>1</v>
      </c>
      <c r="M1833">
        <f t="shared" si="2297"/>
        <v>9</v>
      </c>
      <c r="N1833">
        <f t="shared" si="2298"/>
        <v>90</v>
      </c>
      <c r="O1833">
        <f t="shared" si="2299"/>
        <v>10</v>
      </c>
      <c r="P1833">
        <f t="shared" si="2274"/>
        <v>87.5</v>
      </c>
      <c r="Q1833">
        <f t="shared" si="2275"/>
        <v>12.149902000000111</v>
      </c>
      <c r="R1833">
        <f t="shared" si="2276"/>
        <v>75.350097999999889</v>
      </c>
      <c r="S1833">
        <f t="shared" si="2277"/>
        <v>87.5</v>
      </c>
      <c r="T1833">
        <f t="shared" si="2313"/>
        <v>68.890434646854615</v>
      </c>
      <c r="U1833">
        <f t="shared" si="2278"/>
        <v>45.399902000000111</v>
      </c>
      <c r="V1833">
        <f t="shared" si="2279"/>
        <v>-93.050048999999944</v>
      </c>
      <c r="W1833">
        <f t="shared" si="2280"/>
        <v>45.399902000000111</v>
      </c>
      <c r="X1833">
        <f t="shared" si="2281"/>
        <v>0</v>
      </c>
      <c r="Y1833">
        <f t="shared" si="2311"/>
        <v>25.078707659777727</v>
      </c>
      <c r="Z1833">
        <f t="shared" si="2312"/>
        <v>8.5284206707471721</v>
      </c>
      <c r="AA1833">
        <f t="shared" si="2308"/>
        <v>36.403758792256028</v>
      </c>
      <c r="AB1833">
        <f t="shared" si="2309"/>
        <v>12.379687709136206</v>
      </c>
      <c r="AC1833">
        <f t="shared" si="2310"/>
        <v>49.246358767280199</v>
      </c>
      <c r="AD1833">
        <f t="shared" si="2318"/>
        <v>19.309078779469793</v>
      </c>
      <c r="AE1833">
        <f t="shared" si="2291"/>
        <v>3832.8400391999994</v>
      </c>
      <c r="AF1833">
        <f t="shared" si="2293"/>
        <v>3816.8333741666665</v>
      </c>
      <c r="AG1833">
        <f t="shared" si="2315"/>
        <v>3770.9699950999989</v>
      </c>
      <c r="AH1833">
        <f t="shared" si="2300"/>
        <v>3776.0750245000004</v>
      </c>
      <c r="AI1833">
        <f t="shared" si="2301"/>
        <v>3921.1128859954915</v>
      </c>
      <c r="AJ1833">
        <f t="shared" si="2302"/>
        <v>3631.0371630045092</v>
      </c>
      <c r="AK1833">
        <f t="shared" si="2303"/>
        <v>1.05597577017851</v>
      </c>
      <c r="AL1833">
        <f t="shared" si="2282"/>
        <v>0.7222879542857118</v>
      </c>
      <c r="AM1833">
        <f t="shared" si="2283"/>
        <v>223396.44138102781</v>
      </c>
      <c r="AN1833">
        <f t="shared" si="2316"/>
        <v>546736.82828143856</v>
      </c>
      <c r="AO1833">
        <f t="shared" si="2317"/>
        <v>5385797</v>
      </c>
      <c r="AP1833">
        <f t="shared" si="2319"/>
        <v>0.10151456289225876</v>
      </c>
      <c r="AQ1833">
        <f t="shared" si="2320"/>
        <v>3849.7606805456739</v>
      </c>
      <c r="AR1833">
        <f t="shared" si="2321"/>
        <v>3877.702592045966</v>
      </c>
      <c r="AS1833">
        <f t="shared" si="2322"/>
        <v>3807.6881913568905</v>
      </c>
      <c r="AT1833">
        <f t="shared" si="2323"/>
        <v>3769.58014025997</v>
      </c>
      <c r="AU1833">
        <f t="shared" si="2324"/>
        <v>3797.628161416696</v>
      </c>
      <c r="AV1833">
        <f t="shared" si="2325"/>
        <v>3754.748172944403</v>
      </c>
      <c r="AW1833">
        <f t="shared" si="2326"/>
        <v>42.879988472293007</v>
      </c>
      <c r="AX1833">
        <f t="shared" si="2353"/>
        <v>29.575892106155447</v>
      </c>
      <c r="AY1833">
        <f t="shared" si="2327"/>
        <v>13.304096366137561</v>
      </c>
      <c r="AZ1833">
        <f t="shared" si="2284"/>
        <v>3916.2833659999997</v>
      </c>
      <c r="BA1833">
        <f t="shared" si="2285"/>
        <v>1211267282.2701399</v>
      </c>
      <c r="BB1833">
        <f t="shared" si="2288"/>
        <v>1211267282.2701399</v>
      </c>
      <c r="BC1833">
        <f t="shared" si="2289"/>
        <v>0</v>
      </c>
      <c r="BD1833">
        <f t="shared" si="2304"/>
        <v>6285605989.4243813</v>
      </c>
      <c r="BE1833">
        <f t="shared" si="2305"/>
        <v>6764904766.2710161</v>
      </c>
      <c r="BF1833">
        <f t="shared" si="2306"/>
        <v>0.92914922036502867</v>
      </c>
      <c r="BG1833">
        <f t="shared" si="2307"/>
        <v>48.16367808962012</v>
      </c>
      <c r="BH1833">
        <f t="shared" si="2328"/>
        <v>101473924</v>
      </c>
      <c r="BI1833">
        <f t="shared" si="2329"/>
        <v>1.1420203565520968</v>
      </c>
      <c r="BJ1833">
        <f t="shared" si="2290"/>
        <v>7525</v>
      </c>
      <c r="BK1833">
        <f t="shared" si="2330"/>
        <v>1.9748257767131322E-2</v>
      </c>
      <c r="BL1833">
        <f t="shared" si="2331"/>
        <v>1.0197482577671313</v>
      </c>
      <c r="BM1833">
        <f t="shared" si="2332"/>
        <v>76.441664880973093</v>
      </c>
      <c r="BN1833">
        <f t="shared" si="2333"/>
        <v>3905.75</v>
      </c>
      <c r="BO1833">
        <f t="shared" si="2292"/>
        <v>3820.9499755000006</v>
      </c>
      <c r="BP1833">
        <f t="shared" si="2334"/>
        <v>3724.517631926471</v>
      </c>
      <c r="BQ1833">
        <f t="shared" si="2335"/>
        <v>96.432343573529579</v>
      </c>
      <c r="BR1833">
        <f t="shared" si="2336"/>
        <v>213.85009799999989</v>
      </c>
      <c r="BS1833">
        <f t="shared" si="2337"/>
        <v>146</v>
      </c>
      <c r="BT1833">
        <f t="shared" si="2338"/>
        <v>144.94995100000006</v>
      </c>
      <c r="BU1833">
        <f t="shared" si="2339"/>
        <v>93</v>
      </c>
      <c r="BV1833">
        <f t="shared" si="2340"/>
        <v>3860.2667319999996</v>
      </c>
      <c r="BW1833">
        <f t="shared" si="2341"/>
        <v>3847.8572011904753</v>
      </c>
      <c r="BX1833">
        <f t="shared" si="2342"/>
        <v>3810.0064010545452</v>
      </c>
      <c r="BY1833">
        <f t="shared" si="2343"/>
        <v>3786.241680666667</v>
      </c>
      <c r="BZ1833">
        <f t="shared" si="2344"/>
        <v>3949.5</v>
      </c>
      <c r="CA1833">
        <f t="shared" si="2345"/>
        <v>3675.8000489999999</v>
      </c>
      <c r="CB1833">
        <f t="shared" si="2346"/>
        <v>3794.8071598066663</v>
      </c>
      <c r="CC1833">
        <f t="shared" si="2347"/>
        <v>3773.1168261083335</v>
      </c>
      <c r="CD1833">
        <f t="shared" si="2348"/>
        <v>3732.8162096885326</v>
      </c>
      <c r="CE1833">
        <f t="shared" si="2349"/>
        <v>3747.0701361638576</v>
      </c>
      <c r="CF1833">
        <f t="shared" si="2350"/>
        <v>3861.1000979999999</v>
      </c>
      <c r="CG1833">
        <f t="shared" si="2351"/>
        <v>3891.9499510000001</v>
      </c>
      <c r="CH1833">
        <f t="shared" si="2352"/>
        <v>3812</v>
      </c>
    </row>
    <row r="1834" spans="1:86">
      <c r="A1834" s="1">
        <v>42177</v>
      </c>
      <c r="B1834">
        <v>3955.0500489999999</v>
      </c>
      <c r="C1834">
        <v>3994.8999020000001</v>
      </c>
      <c r="D1834">
        <v>3955.0500489999999</v>
      </c>
      <c r="E1834">
        <v>3980.6499020000001</v>
      </c>
      <c r="F1834">
        <v>230791</v>
      </c>
      <c r="G1834">
        <f t="shared" si="2286"/>
        <v>65732.837803015922</v>
      </c>
      <c r="H1834">
        <f t="shared" si="2314"/>
        <v>16643355.039408237</v>
      </c>
      <c r="I1834">
        <f t="shared" si="2287"/>
        <v>3971.4124755000003</v>
      </c>
      <c r="J1834">
        <f t="shared" si="2294"/>
        <v>3971.4124755000003</v>
      </c>
      <c r="K1834">
        <f t="shared" si="2295"/>
        <v>3701.2625122499999</v>
      </c>
      <c r="L1834">
        <f t="shared" si="2296"/>
        <v>1</v>
      </c>
      <c r="M1834">
        <f t="shared" si="2297"/>
        <v>10</v>
      </c>
      <c r="N1834">
        <f t="shared" si="2298"/>
        <v>90</v>
      </c>
      <c r="O1834">
        <f t="shared" si="2299"/>
        <v>0</v>
      </c>
      <c r="P1834">
        <f t="shared" si="2274"/>
        <v>39.849853000000167</v>
      </c>
      <c r="Q1834">
        <f t="shared" si="2275"/>
        <v>14.25</v>
      </c>
      <c r="R1834">
        <f t="shared" si="2276"/>
        <v>25.599853000000167</v>
      </c>
      <c r="S1834">
        <f t="shared" si="2277"/>
        <v>39.849853000000167</v>
      </c>
      <c r="T1834">
        <f t="shared" si="2313"/>
        <v>66.816107386365019</v>
      </c>
      <c r="U1834">
        <f t="shared" si="2278"/>
        <v>33.600097999999889</v>
      </c>
      <c r="V1834">
        <f t="shared" si="2279"/>
        <v>-0.25</v>
      </c>
      <c r="W1834">
        <f t="shared" si="2280"/>
        <v>33.600097999999889</v>
      </c>
      <c r="X1834">
        <f t="shared" si="2281"/>
        <v>0</v>
      </c>
      <c r="Y1834">
        <f t="shared" si="2311"/>
        <v>25.687378398365023</v>
      </c>
      <c r="Z1834">
        <f t="shared" si="2312"/>
        <v>7.919247765693803</v>
      </c>
      <c r="AA1834">
        <f t="shared" si="2308"/>
        <v>38.444889119067383</v>
      </c>
      <c r="AB1834">
        <f t="shared" si="2309"/>
        <v>11.852303397294081</v>
      </c>
      <c r="AC1834">
        <f t="shared" si="2310"/>
        <v>52.870914640261176</v>
      </c>
      <c r="AD1834">
        <f t="shared" si="2318"/>
        <v>21.85042057990476</v>
      </c>
      <c r="AE1834">
        <f t="shared" si="2291"/>
        <v>3875.4900392000004</v>
      </c>
      <c r="AF1834">
        <f t="shared" si="2293"/>
        <v>3857.4750163333333</v>
      </c>
      <c r="AG1834">
        <f t="shared" si="2315"/>
        <v>3785.3649901999997</v>
      </c>
      <c r="AH1834">
        <f t="shared" si="2300"/>
        <v>3801.7900146999991</v>
      </c>
      <c r="AI1834">
        <f t="shared" si="2301"/>
        <v>3986.2504096482335</v>
      </c>
      <c r="AJ1834">
        <f t="shared" si="2302"/>
        <v>3617.3296197517648</v>
      </c>
      <c r="AK1834">
        <f t="shared" si="2303"/>
        <v>0.98481921376725601</v>
      </c>
      <c r="AL1834">
        <f t="shared" si="2282"/>
        <v>0.28481542955754741</v>
      </c>
      <c r="AM1834">
        <f t="shared" si="2283"/>
        <v>65732.837803015922</v>
      </c>
      <c r="AN1834">
        <f t="shared" si="2316"/>
        <v>640633.90219556575</v>
      </c>
      <c r="AO1834">
        <f t="shared" si="2317"/>
        <v>5535475</v>
      </c>
      <c r="AP1834">
        <f t="shared" si="2319"/>
        <v>0.11573241721723353</v>
      </c>
      <c r="AQ1834">
        <f t="shared" si="2320"/>
        <v>3894.2630158401448</v>
      </c>
      <c r="AR1834">
        <f t="shared" si="2321"/>
        <v>3917.4450753828655</v>
      </c>
      <c r="AS1834">
        <f t="shared" si="2322"/>
        <v>3838.8212992726503</v>
      </c>
      <c r="AT1834">
        <f t="shared" si="2323"/>
        <v>3788.5764188165726</v>
      </c>
      <c r="AU1834">
        <f t="shared" si="2324"/>
        <v>3825.0814225041918</v>
      </c>
      <c r="AV1834">
        <f t="shared" si="2325"/>
        <v>3770.561293978295</v>
      </c>
      <c r="AW1834">
        <f t="shared" si="2326"/>
        <v>54.52012852589678</v>
      </c>
      <c r="AX1834">
        <f t="shared" si="2353"/>
        <v>34.564739390103711</v>
      </c>
      <c r="AY1834">
        <f t="shared" si="2327"/>
        <v>19.955389135793069</v>
      </c>
      <c r="AZ1834">
        <f t="shared" si="2284"/>
        <v>3976.8666176666666</v>
      </c>
      <c r="BA1834">
        <f t="shared" si="2285"/>
        <v>917825023.5579077</v>
      </c>
      <c r="BB1834">
        <f t="shared" si="2288"/>
        <v>917825023.5579077</v>
      </c>
      <c r="BC1834">
        <f t="shared" si="2289"/>
        <v>0</v>
      </c>
      <c r="BD1834">
        <f t="shared" si="2304"/>
        <v>7203431012.9822893</v>
      </c>
      <c r="BE1834">
        <f t="shared" si="2305"/>
        <v>5498691245.4376822</v>
      </c>
      <c r="BF1834">
        <f t="shared" si="2306"/>
        <v>1.3100264574700473</v>
      </c>
      <c r="BG1834">
        <f t="shared" si="2307"/>
        <v>56.710452524634498</v>
      </c>
      <c r="BH1834">
        <f t="shared" si="2328"/>
        <v>101704715</v>
      </c>
      <c r="BI1834">
        <f t="shared" si="2329"/>
        <v>1.445941977205546</v>
      </c>
      <c r="BJ1834">
        <f t="shared" si="2290"/>
        <v>4229.9804000000222</v>
      </c>
      <c r="BK1834">
        <f t="shared" si="2330"/>
        <v>1.0997194286074437E-2</v>
      </c>
      <c r="BL1834">
        <f t="shared" si="2331"/>
        <v>1.0109971942860745</v>
      </c>
      <c r="BM1834">
        <f t="shared" si="2332"/>
        <v>97.219164355109712</v>
      </c>
      <c r="BN1834">
        <f t="shared" si="2333"/>
        <v>3974.9749755000003</v>
      </c>
      <c r="BO1834">
        <f t="shared" si="2292"/>
        <v>3863.8549804000004</v>
      </c>
      <c r="BP1834">
        <f t="shared" si="2334"/>
        <v>3730.5235128382355</v>
      </c>
      <c r="BQ1834">
        <f t="shared" si="2335"/>
        <v>133.33146756176484</v>
      </c>
      <c r="BR1834">
        <f t="shared" si="2336"/>
        <v>288.34985300000017</v>
      </c>
      <c r="BS1834">
        <f t="shared" si="2337"/>
        <v>279.25</v>
      </c>
      <c r="BT1834">
        <f t="shared" si="2338"/>
        <v>267.94995100000006</v>
      </c>
      <c r="BU1834">
        <f t="shared" si="2339"/>
        <v>245.05004899999994</v>
      </c>
      <c r="BV1834">
        <f t="shared" si="2340"/>
        <v>3909.5366862666674</v>
      </c>
      <c r="BW1834">
        <f t="shared" si="2341"/>
        <v>3894.6619234285718</v>
      </c>
      <c r="BX1834">
        <f t="shared" si="2342"/>
        <v>3847.2018333272727</v>
      </c>
      <c r="BY1834">
        <f t="shared" si="2343"/>
        <v>3806.2111956095227</v>
      </c>
      <c r="BZ1834">
        <f t="shared" si="2344"/>
        <v>3994.8999020000001</v>
      </c>
      <c r="CA1834">
        <f t="shared" si="2345"/>
        <v>3675.8000489999999</v>
      </c>
      <c r="CB1834">
        <f t="shared" si="2346"/>
        <v>3826.6563983399997</v>
      </c>
      <c r="CC1834">
        <f t="shared" si="2347"/>
        <v>3805.2518025611116</v>
      </c>
      <c r="CD1834">
        <f t="shared" si="2348"/>
        <v>3740.1096842580546</v>
      </c>
      <c r="CE1834">
        <f t="shared" si="2349"/>
        <v>3758.7142668877923</v>
      </c>
      <c r="CF1834">
        <f t="shared" si="2350"/>
        <v>3937.3500979999999</v>
      </c>
      <c r="CG1834">
        <f t="shared" si="2351"/>
        <v>3949.5</v>
      </c>
      <c r="CH1834">
        <f t="shared" si="2352"/>
        <v>3862</v>
      </c>
    </row>
    <row r="1835" spans="1:86">
      <c r="A1835" s="1">
        <v>42178</v>
      </c>
      <c r="B1835">
        <v>3982</v>
      </c>
      <c r="C1835">
        <v>4028.5</v>
      </c>
      <c r="D1835">
        <v>3955.3000489999999</v>
      </c>
      <c r="E1835">
        <v>4017.1499020000001</v>
      </c>
      <c r="F1835">
        <v>330957</v>
      </c>
      <c r="G1835">
        <f t="shared" si="2286"/>
        <v>228323.20496410003</v>
      </c>
      <c r="H1835">
        <f t="shared" si="2314"/>
        <v>16871678.244372338</v>
      </c>
      <c r="I1835">
        <f t="shared" si="2287"/>
        <v>3995.7374877499997</v>
      </c>
      <c r="J1835">
        <f t="shared" si="2294"/>
        <v>3995.7374877499997</v>
      </c>
      <c r="K1835">
        <f t="shared" si="2295"/>
        <v>3722.1000367499996</v>
      </c>
      <c r="L1835">
        <f t="shared" si="2296"/>
        <v>1</v>
      </c>
      <c r="M1835">
        <f t="shared" si="2297"/>
        <v>8</v>
      </c>
      <c r="N1835">
        <f t="shared" si="2298"/>
        <v>90</v>
      </c>
      <c r="O1835">
        <f t="shared" si="2299"/>
        <v>20</v>
      </c>
      <c r="P1835">
        <f t="shared" si="2274"/>
        <v>73.199951000000056</v>
      </c>
      <c r="Q1835">
        <f t="shared" si="2275"/>
        <v>11.350097999999889</v>
      </c>
      <c r="R1835">
        <f t="shared" si="2276"/>
        <v>61.849853000000167</v>
      </c>
      <c r="S1835">
        <f t="shared" si="2277"/>
        <v>73.199951000000056</v>
      </c>
      <c r="T1835">
        <f t="shared" si="2313"/>
        <v>67.272096215910381</v>
      </c>
      <c r="U1835">
        <f t="shared" si="2278"/>
        <v>7.149902000000111</v>
      </c>
      <c r="V1835">
        <f t="shared" si="2279"/>
        <v>-31.75</v>
      </c>
      <c r="W1835">
        <f t="shared" si="2280"/>
        <v>7.149902000000111</v>
      </c>
      <c r="X1835">
        <f t="shared" si="2281"/>
        <v>0</v>
      </c>
      <c r="Y1835">
        <f t="shared" si="2311"/>
        <v>24.363272941338955</v>
      </c>
      <c r="Z1835">
        <f t="shared" si="2312"/>
        <v>7.3535872110013889</v>
      </c>
      <c r="AA1835">
        <f t="shared" si="2308"/>
        <v>36.216015720908743</v>
      </c>
      <c r="AB1835">
        <f t="shared" si="2309"/>
        <v>10.931110556448228</v>
      </c>
      <c r="AC1835">
        <f t="shared" si="2310"/>
        <v>53.629790744221715</v>
      </c>
      <c r="AD1835">
        <f t="shared" si="2318"/>
        <v>24.533986822777621</v>
      </c>
      <c r="AE1835">
        <f t="shared" si="2291"/>
        <v>3921</v>
      </c>
      <c r="AF1835">
        <f t="shared" si="2293"/>
        <v>3899.1000163333338</v>
      </c>
      <c r="AG1835">
        <f t="shared" si="2315"/>
        <v>3799.89998775</v>
      </c>
      <c r="AH1835">
        <f t="shared" si="2300"/>
        <v>3834.2749999999992</v>
      </c>
      <c r="AI1835">
        <f t="shared" si="2301"/>
        <v>4042.9883719057138</v>
      </c>
      <c r="AJ1835">
        <f t="shared" si="2302"/>
        <v>3625.5616280942845</v>
      </c>
      <c r="AK1835">
        <f t="shared" si="2303"/>
        <v>0.93810058821390196</v>
      </c>
      <c r="AL1835">
        <f t="shared" si="2282"/>
        <v>0.68988782519813763</v>
      </c>
      <c r="AM1835">
        <f t="shared" si="2283"/>
        <v>228323.20496410003</v>
      </c>
      <c r="AN1835">
        <f t="shared" si="2316"/>
        <v>646999.30864349275</v>
      </c>
      <c r="AO1835">
        <f t="shared" si="2317"/>
        <v>5613513</v>
      </c>
      <c r="AP1835">
        <f t="shared" si="2319"/>
        <v>0.11525747043669317</v>
      </c>
      <c r="AQ1835">
        <f t="shared" si="2320"/>
        <v>3936.0445571344958</v>
      </c>
      <c r="AR1835">
        <f t="shared" si="2321"/>
        <v>3943.6237428637487</v>
      </c>
      <c r="AS1835">
        <f t="shared" si="2322"/>
        <v>3870.9204477635731</v>
      </c>
      <c r="AT1835">
        <f t="shared" si="2323"/>
        <v>3809.148032303081</v>
      </c>
      <c r="AU1835">
        <f t="shared" si="2324"/>
        <v>3853.8916944285629</v>
      </c>
      <c r="AV1835">
        <f t="shared" si="2325"/>
        <v>3787.8224965398144</v>
      </c>
      <c r="AW1835">
        <f t="shared" si="2326"/>
        <v>66.069197888748477</v>
      </c>
      <c r="AX1835">
        <f t="shared" si="2353"/>
        <v>40.865631089832661</v>
      </c>
      <c r="AY1835">
        <f t="shared" si="2327"/>
        <v>25.203566798915816</v>
      </c>
      <c r="AZ1835">
        <f t="shared" si="2284"/>
        <v>4000.3166503333327</v>
      </c>
      <c r="BA1835">
        <f t="shared" si="2285"/>
        <v>1323932797.6443689</v>
      </c>
      <c r="BB1835">
        <f t="shared" si="2288"/>
        <v>1323932797.6443689</v>
      </c>
      <c r="BC1835">
        <f t="shared" si="2289"/>
        <v>0</v>
      </c>
      <c r="BD1835">
        <f t="shared" si="2304"/>
        <v>8527363810.6266584</v>
      </c>
      <c r="BE1835">
        <f t="shared" si="2305"/>
        <v>4448133636.6401157</v>
      </c>
      <c r="BF1835">
        <f t="shared" si="2306"/>
        <v>1.9170655621461448</v>
      </c>
      <c r="BG1835">
        <f t="shared" si="2307"/>
        <v>65.718974130143323</v>
      </c>
      <c r="BH1835">
        <f t="shared" si="2328"/>
        <v>102035672</v>
      </c>
      <c r="BI1835">
        <f t="shared" si="2329"/>
        <v>1.7442527454521128</v>
      </c>
      <c r="BJ1835">
        <f t="shared" si="2290"/>
        <v>3550</v>
      </c>
      <c r="BK1835">
        <f t="shared" si="2330"/>
        <v>9.1693569890839398E-3</v>
      </c>
      <c r="BL1835">
        <f t="shared" si="2331"/>
        <v>1.0091693569890838</v>
      </c>
      <c r="BM1835">
        <f t="shared" si="2332"/>
        <v>110.00160555930638</v>
      </c>
      <c r="BN1835">
        <f t="shared" si="2333"/>
        <v>3991.9000244999997</v>
      </c>
      <c r="BO1835">
        <f t="shared" si="2292"/>
        <v>3906.7099853</v>
      </c>
      <c r="BP1835">
        <f t="shared" si="2334"/>
        <v>3738.9389540147058</v>
      </c>
      <c r="BQ1835">
        <f t="shared" si="2335"/>
        <v>167.77103128529416</v>
      </c>
      <c r="BR1835">
        <f t="shared" si="2336"/>
        <v>274.59985300000017</v>
      </c>
      <c r="BS1835">
        <f t="shared" si="2337"/>
        <v>261.15014699999983</v>
      </c>
      <c r="BT1835">
        <f t="shared" si="2338"/>
        <v>279.60009799999989</v>
      </c>
      <c r="BU1835">
        <f t="shared" si="2339"/>
        <v>279.05004899999994</v>
      </c>
      <c r="BV1835">
        <f t="shared" si="2340"/>
        <v>3956.7566405333332</v>
      </c>
      <c r="BW1835">
        <f t="shared" si="2341"/>
        <v>3940.2833193333331</v>
      </c>
      <c r="BX1835">
        <f t="shared" si="2342"/>
        <v>3886.3581764727273</v>
      </c>
      <c r="BY1835">
        <f t="shared" si="2343"/>
        <v>3828.2859491142858</v>
      </c>
      <c r="BZ1835">
        <f t="shared" si="2344"/>
        <v>4028.5</v>
      </c>
      <c r="CA1835">
        <f t="shared" si="2345"/>
        <v>3691.3500979999999</v>
      </c>
      <c r="CB1835">
        <f t="shared" si="2346"/>
        <v>3866.1408610999997</v>
      </c>
      <c r="CC1835">
        <f t="shared" si="2347"/>
        <v>3838.7303346722219</v>
      </c>
      <c r="CD1835">
        <f t="shared" si="2348"/>
        <v>3764.7642807325392</v>
      </c>
      <c r="CE1835">
        <f t="shared" si="2349"/>
        <v>3765.8078718855895</v>
      </c>
      <c r="CF1835">
        <f t="shared" si="2350"/>
        <v>3980.6499020000001</v>
      </c>
      <c r="CG1835">
        <f t="shared" si="2351"/>
        <v>3994.8999020000001</v>
      </c>
      <c r="CH1835">
        <f t="shared" si="2352"/>
        <v>3955.0500489999999</v>
      </c>
    </row>
    <row r="1836" spans="1:86">
      <c r="A1836" s="1">
        <v>42179</v>
      </c>
      <c r="B1836">
        <v>4024</v>
      </c>
      <c r="C1836">
        <v>4035.6499020000001</v>
      </c>
      <c r="D1836">
        <v>3987.0500489999999</v>
      </c>
      <c r="E1836">
        <v>4009.3000489999999</v>
      </c>
      <c r="F1836">
        <v>306048</v>
      </c>
      <c r="G1836">
        <f t="shared" si="2286"/>
        <v>-25818.016588322742</v>
      </c>
      <c r="H1836">
        <f t="shared" si="2314"/>
        <v>16845860.227784015</v>
      </c>
      <c r="I1836">
        <f t="shared" si="2287"/>
        <v>4014</v>
      </c>
      <c r="J1836">
        <f t="shared" si="2294"/>
        <v>4014</v>
      </c>
      <c r="K1836">
        <f t="shared" si="2295"/>
        <v>3722.1000367499996</v>
      </c>
      <c r="L1836">
        <f t="shared" si="2296"/>
        <v>1</v>
      </c>
      <c r="M1836">
        <f t="shared" si="2297"/>
        <v>9</v>
      </c>
      <c r="N1836">
        <f t="shared" si="2298"/>
        <v>90</v>
      </c>
      <c r="O1836">
        <f t="shared" si="2299"/>
        <v>10</v>
      </c>
      <c r="P1836">
        <f t="shared" si="2274"/>
        <v>48.599853000000167</v>
      </c>
      <c r="Q1836">
        <f t="shared" si="2275"/>
        <v>26.349853000000167</v>
      </c>
      <c r="R1836">
        <f t="shared" si="2276"/>
        <v>22.25</v>
      </c>
      <c r="S1836">
        <f t="shared" si="2277"/>
        <v>48.599853000000167</v>
      </c>
      <c r="T1836">
        <f t="shared" si="2313"/>
        <v>65.938364557631076</v>
      </c>
      <c r="U1836">
        <f t="shared" si="2278"/>
        <v>8.0500489999999445</v>
      </c>
      <c r="V1836">
        <f t="shared" si="2279"/>
        <v>3.4499510000000555</v>
      </c>
      <c r="W1836">
        <f t="shared" si="2280"/>
        <v>8.0500489999999445</v>
      </c>
      <c r="X1836">
        <f t="shared" si="2281"/>
        <v>0</v>
      </c>
      <c r="Y1836">
        <f t="shared" si="2311"/>
        <v>23.198042659814742</v>
      </c>
      <c r="Z1836">
        <f t="shared" si="2312"/>
        <v>6.8283309816441475</v>
      </c>
      <c r="AA1836">
        <f t="shared" si="2308"/>
        <v>35.181404354576188</v>
      </c>
      <c r="AB1836">
        <f t="shared" si="2309"/>
        <v>10.355626845546174</v>
      </c>
      <c r="AC1836">
        <f t="shared" si="2310"/>
        <v>54.51777784969719</v>
      </c>
      <c r="AD1836">
        <f t="shared" si="2318"/>
        <v>27.280980716041586</v>
      </c>
      <c r="AE1836">
        <f t="shared" si="2291"/>
        <v>3961.1100098000002</v>
      </c>
      <c r="AF1836">
        <f t="shared" si="2293"/>
        <v>3935.7166748333334</v>
      </c>
      <c r="AG1836">
        <f t="shared" si="2315"/>
        <v>3814.2699951000004</v>
      </c>
      <c r="AH1836">
        <f t="shared" si="2300"/>
        <v>3860.9499999999994</v>
      </c>
      <c r="AI1836">
        <f t="shared" si="2301"/>
        <v>4083.6676902916415</v>
      </c>
      <c r="AJ1836">
        <f t="shared" si="2302"/>
        <v>3638.2323097083572</v>
      </c>
      <c r="AK1836">
        <f t="shared" si="2303"/>
        <v>0.8330450509021996</v>
      </c>
      <c r="AL1836">
        <f t="shared" si="2282"/>
        <v>-8.4359370387399171E-2</v>
      </c>
      <c r="AM1836">
        <f t="shared" si="2283"/>
        <v>-25818.016588322742</v>
      </c>
      <c r="AN1836">
        <f t="shared" si="2316"/>
        <v>650094.89163830597</v>
      </c>
      <c r="AO1836">
        <f t="shared" si="2317"/>
        <v>5635996</v>
      </c>
      <c r="AP1836">
        <f t="shared" si="2319"/>
        <v>0.11534693985558293</v>
      </c>
      <c r="AQ1836">
        <f t="shared" si="2320"/>
        <v>3960.9514243687672</v>
      </c>
      <c r="AR1836">
        <f t="shared" si="2321"/>
        <v>3968.6684761475803</v>
      </c>
      <c r="AS1836">
        <f t="shared" si="2322"/>
        <v>3895.82877598613</v>
      </c>
      <c r="AT1836">
        <f t="shared" si="2323"/>
        <v>3827.1617138058036</v>
      </c>
      <c r="AU1836">
        <f t="shared" si="2324"/>
        <v>3877.2029476142784</v>
      </c>
      <c r="AV1836">
        <f t="shared" si="2325"/>
        <v>3803.3259252120274</v>
      </c>
      <c r="AW1836">
        <f t="shared" si="2326"/>
        <v>73.877022402250986</v>
      </c>
      <c r="AX1836">
        <f t="shared" si="2353"/>
        <v>47.467909352316326</v>
      </c>
      <c r="AY1836">
        <f t="shared" si="2327"/>
        <v>26.40911304993466</v>
      </c>
      <c r="AZ1836">
        <f t="shared" si="2284"/>
        <v>4010.6666666666665</v>
      </c>
      <c r="BA1836">
        <f t="shared" si="2285"/>
        <v>1227456512</v>
      </c>
      <c r="BB1836">
        <f t="shared" si="2288"/>
        <v>1227456512</v>
      </c>
      <c r="BC1836">
        <f t="shared" si="2289"/>
        <v>0</v>
      </c>
      <c r="BD1836">
        <f t="shared" si="2304"/>
        <v>9754820322.6266594</v>
      </c>
      <c r="BE1836">
        <f t="shared" si="2305"/>
        <v>3715342842.8715143</v>
      </c>
      <c r="BF1836">
        <f t="shared" si="2306"/>
        <v>2.6255505171865523</v>
      </c>
      <c r="BG1836">
        <f t="shared" si="2307"/>
        <v>72.4179818965533</v>
      </c>
      <c r="BH1836">
        <f t="shared" si="2328"/>
        <v>101729624</v>
      </c>
      <c r="BI1836">
        <f t="shared" si="2329"/>
        <v>1.9424320674840008</v>
      </c>
      <c r="BJ1836">
        <f t="shared" si="2290"/>
        <v>-884.98530000001665</v>
      </c>
      <c r="BK1836">
        <f t="shared" si="2330"/>
        <v>-1.9540851577612268E-3</v>
      </c>
      <c r="BL1836">
        <f t="shared" si="2331"/>
        <v>0.99804591484223881</v>
      </c>
      <c r="BM1836">
        <f t="shared" si="2332"/>
        <v>117.38252942226563</v>
      </c>
      <c r="BN1836">
        <f t="shared" si="2333"/>
        <v>4011.3499755000003</v>
      </c>
      <c r="BO1836">
        <f t="shared" si="2292"/>
        <v>3947.1899902000005</v>
      </c>
      <c r="BP1836">
        <f t="shared" si="2334"/>
        <v>3751.8316003529417</v>
      </c>
      <c r="BQ1836">
        <f t="shared" si="2335"/>
        <v>195.35838984705879</v>
      </c>
      <c r="BR1836">
        <f t="shared" si="2336"/>
        <v>307.90014699999983</v>
      </c>
      <c r="BS1836">
        <f t="shared" si="2337"/>
        <v>295.69995100000006</v>
      </c>
      <c r="BT1836">
        <f t="shared" si="2338"/>
        <v>256.69995100000006</v>
      </c>
      <c r="BU1836">
        <f t="shared" si="2339"/>
        <v>271.94995100000006</v>
      </c>
      <c r="BV1836">
        <f t="shared" si="2340"/>
        <v>3986.1899902</v>
      </c>
      <c r="BW1836">
        <f t="shared" si="2341"/>
        <v>3971.7690429523814</v>
      </c>
      <c r="BX1836">
        <f t="shared" si="2342"/>
        <v>3918.1809126545454</v>
      </c>
      <c r="BY1836">
        <f t="shared" si="2343"/>
        <v>3848.2288120904755</v>
      </c>
      <c r="BZ1836">
        <f t="shared" si="2344"/>
        <v>4035.6499020000001</v>
      </c>
      <c r="CA1836">
        <f t="shared" si="2345"/>
        <v>3691.3500979999999</v>
      </c>
      <c r="CB1836">
        <f t="shared" si="2346"/>
        <v>3919.3728810266666</v>
      </c>
      <c r="CC1836">
        <f t="shared" si="2347"/>
        <v>3877.7368300555554</v>
      </c>
      <c r="CD1836">
        <f t="shared" si="2348"/>
        <v>3777.1438943440071</v>
      </c>
      <c r="CE1836">
        <f t="shared" si="2349"/>
        <v>3775.9501576942325</v>
      </c>
      <c r="CF1836">
        <f t="shared" si="2350"/>
        <v>4017.1499020000001</v>
      </c>
      <c r="CG1836">
        <f t="shared" si="2351"/>
        <v>4028.5</v>
      </c>
      <c r="CH1836">
        <f t="shared" si="2352"/>
        <v>3955.3000489999999</v>
      </c>
    </row>
    <row r="1837" spans="1:86">
      <c r="A1837" s="1">
        <v>42180</v>
      </c>
      <c r="B1837">
        <v>3984</v>
      </c>
      <c r="C1837">
        <v>4043.6999510000001</v>
      </c>
      <c r="D1837">
        <v>3983.6000979999999</v>
      </c>
      <c r="E1837">
        <v>4031.5</v>
      </c>
      <c r="F1837">
        <v>240888</v>
      </c>
      <c r="G1837">
        <f t="shared" si="2286"/>
        <v>143090.03046127234</v>
      </c>
      <c r="H1837">
        <f t="shared" si="2314"/>
        <v>16988950.258245289</v>
      </c>
      <c r="I1837">
        <f t="shared" si="2287"/>
        <v>4010.7000122500003</v>
      </c>
      <c r="J1837">
        <f t="shared" si="2294"/>
        <v>4014</v>
      </c>
      <c r="K1837">
        <f t="shared" si="2295"/>
        <v>3722.1000367499996</v>
      </c>
      <c r="L1837">
        <f t="shared" si="2296"/>
        <v>2</v>
      </c>
      <c r="M1837">
        <f t="shared" si="2297"/>
        <v>10</v>
      </c>
      <c r="N1837">
        <f t="shared" si="2298"/>
        <v>80</v>
      </c>
      <c r="O1837">
        <f t="shared" si="2299"/>
        <v>0</v>
      </c>
      <c r="P1837">
        <f t="shared" si="2274"/>
        <v>60.099853000000167</v>
      </c>
      <c r="Q1837">
        <f t="shared" si="2275"/>
        <v>12.199951000000056</v>
      </c>
      <c r="R1837">
        <f t="shared" si="2276"/>
        <v>47.899902000000111</v>
      </c>
      <c r="S1837">
        <f t="shared" si="2277"/>
        <v>60.099853000000167</v>
      </c>
      <c r="T1837">
        <f t="shared" si="2313"/>
        <v>65.5213280178003</v>
      </c>
      <c r="U1837">
        <f t="shared" si="2278"/>
        <v>33.699951000000056</v>
      </c>
      <c r="V1837">
        <f t="shared" si="2279"/>
        <v>-22.549804000000222</v>
      </c>
      <c r="W1837">
        <f t="shared" si="2280"/>
        <v>33.699951000000056</v>
      </c>
      <c r="X1837">
        <f t="shared" si="2281"/>
        <v>0</v>
      </c>
      <c r="Y1837">
        <f t="shared" si="2311"/>
        <v>23.948178969827978</v>
      </c>
      <c r="Z1837">
        <f t="shared" si="2312"/>
        <v>6.3405930543838513</v>
      </c>
      <c r="AA1837">
        <f t="shared" si="2308"/>
        <v>36.550203871511783</v>
      </c>
      <c r="AB1837">
        <f t="shared" si="2309"/>
        <v>9.6771436816135505</v>
      </c>
      <c r="AC1837">
        <f t="shared" si="2310"/>
        <v>58.132386157382719</v>
      </c>
      <c r="AD1837">
        <f t="shared" si="2318"/>
        <v>30.937655583432779</v>
      </c>
      <c r="AE1837">
        <f t="shared" si="2291"/>
        <v>3995.1899902000005</v>
      </c>
      <c r="AF1837">
        <f t="shared" si="2293"/>
        <v>3972.8416748333334</v>
      </c>
      <c r="AG1837">
        <f t="shared" si="2315"/>
        <v>3830.4</v>
      </c>
      <c r="AH1837">
        <f t="shared" si="2300"/>
        <v>3893.9600098000001</v>
      </c>
      <c r="AI1837">
        <f t="shared" si="2301"/>
        <v>4110.0547900981674</v>
      </c>
      <c r="AJ1837">
        <f t="shared" si="2302"/>
        <v>3677.8652295018333</v>
      </c>
      <c r="AK1837">
        <f t="shared" si="2303"/>
        <v>0.81823996398761312</v>
      </c>
      <c r="AL1837">
        <f t="shared" si="2282"/>
        <v>0.5940106209577577</v>
      </c>
      <c r="AM1837">
        <f t="shared" si="2283"/>
        <v>143090.03046127234</v>
      </c>
      <c r="AN1837">
        <f t="shared" si="2316"/>
        <v>920657.91063115851</v>
      </c>
      <c r="AO1837">
        <f t="shared" si="2317"/>
        <v>5558947</v>
      </c>
      <c r="AP1837">
        <f t="shared" si="2319"/>
        <v>0.16561732116373093</v>
      </c>
      <c r="AQ1837">
        <f t="shared" si="2320"/>
        <v>3984.9379400833864</v>
      </c>
      <c r="AR1837">
        <f t="shared" si="2321"/>
        <v>3997.5336964805201</v>
      </c>
      <c r="AS1837">
        <f t="shared" si="2322"/>
        <v>3920.2495963086267</v>
      </c>
      <c r="AT1837">
        <f t="shared" si="2323"/>
        <v>3845.5521595632813</v>
      </c>
      <c r="AU1837">
        <f t="shared" si="2324"/>
        <v>3900.3475054721366</v>
      </c>
      <c r="AV1837">
        <f t="shared" si="2325"/>
        <v>3819.2981104471855</v>
      </c>
      <c r="AW1837">
        <f t="shared" si="2326"/>
        <v>81.049395024951082</v>
      </c>
      <c r="AX1837">
        <f t="shared" si="2353"/>
        <v>54.18420648684328</v>
      </c>
      <c r="AY1837">
        <f t="shared" si="2327"/>
        <v>26.865188538107802</v>
      </c>
      <c r="AZ1837">
        <f t="shared" si="2284"/>
        <v>4019.6000163333333</v>
      </c>
      <c r="BA1837">
        <f t="shared" si="2285"/>
        <v>968273408.73450398</v>
      </c>
      <c r="BB1837">
        <f t="shared" si="2288"/>
        <v>968273408.73450398</v>
      </c>
      <c r="BC1837">
        <f t="shared" si="2289"/>
        <v>0</v>
      </c>
      <c r="BD1837">
        <f t="shared" si="2304"/>
        <v>10723093731.361164</v>
      </c>
      <c r="BE1837">
        <f t="shared" si="2305"/>
        <v>2758758693.704186</v>
      </c>
      <c r="BF1837">
        <f t="shared" si="2306"/>
        <v>3.8869270283887221</v>
      </c>
      <c r="BG1837">
        <f t="shared" si="2307"/>
        <v>79.537243052927025</v>
      </c>
      <c r="BH1837">
        <f t="shared" si="2328"/>
        <v>101970512</v>
      </c>
      <c r="BI1837">
        <f t="shared" si="2329"/>
        <v>2.122101828167096</v>
      </c>
      <c r="BJ1837">
        <f t="shared" si="2290"/>
        <v>2119.9951000000056</v>
      </c>
      <c r="BK1837">
        <f t="shared" si="2330"/>
        <v>5.5371138923706069E-3</v>
      </c>
      <c r="BL1837">
        <f t="shared" si="2331"/>
        <v>1.0055371138923705</v>
      </c>
      <c r="BM1837">
        <f t="shared" si="2332"/>
        <v>113.89194936930583</v>
      </c>
      <c r="BN1837">
        <f t="shared" si="2333"/>
        <v>4013.6500244999997</v>
      </c>
      <c r="BO1837">
        <f t="shared" si="2292"/>
        <v>3979.5250000000001</v>
      </c>
      <c r="BP1837">
        <f t="shared" si="2334"/>
        <v>3764.2705723823533</v>
      </c>
      <c r="BQ1837">
        <f t="shared" si="2335"/>
        <v>215.2544276176468</v>
      </c>
      <c r="BR1837">
        <f t="shared" si="2336"/>
        <v>294.69995100000006</v>
      </c>
      <c r="BS1837">
        <f t="shared" si="2337"/>
        <v>288.10009799999989</v>
      </c>
      <c r="BT1837">
        <f t="shared" si="2338"/>
        <v>288.69995100000006</v>
      </c>
      <c r="BU1837">
        <f t="shared" si="2339"/>
        <v>282.89990200000011</v>
      </c>
      <c r="BV1837">
        <f t="shared" si="2340"/>
        <v>4009.6533202666669</v>
      </c>
      <c r="BW1837">
        <f t="shared" si="2341"/>
        <v>3999.1357072857145</v>
      </c>
      <c r="BX1837">
        <f t="shared" si="2342"/>
        <v>3949.1900035636372</v>
      </c>
      <c r="BY1837">
        <f t="shared" si="2343"/>
        <v>3868.9173839857153</v>
      </c>
      <c r="BZ1837">
        <f t="shared" si="2344"/>
        <v>4043.6999510000001</v>
      </c>
      <c r="CA1837">
        <f t="shared" si="2345"/>
        <v>3695.5</v>
      </c>
      <c r="CB1837">
        <f t="shared" si="2346"/>
        <v>3971.2071753233336</v>
      </c>
      <c r="CC1837">
        <f t="shared" si="2347"/>
        <v>3928.2843466611107</v>
      </c>
      <c r="CD1837">
        <f t="shared" si="2348"/>
        <v>3811.3924496527384</v>
      </c>
      <c r="CE1837">
        <f t="shared" si="2349"/>
        <v>3793.7484110106489</v>
      </c>
      <c r="CF1837">
        <f t="shared" si="2350"/>
        <v>4009.3000489999999</v>
      </c>
      <c r="CG1837">
        <f t="shared" si="2351"/>
        <v>4035.6499020000001</v>
      </c>
      <c r="CH1837">
        <f t="shared" si="2352"/>
        <v>3987.0500489999999</v>
      </c>
    </row>
    <row r="1838" spans="1:86">
      <c r="A1838" s="1">
        <v>42181</v>
      </c>
      <c r="B1838">
        <v>4026</v>
      </c>
      <c r="C1838">
        <v>4077.3999020000001</v>
      </c>
      <c r="D1838">
        <v>4006.1499020000001</v>
      </c>
      <c r="E1838">
        <v>4069.9499510000001</v>
      </c>
      <c r="F1838">
        <v>291925</v>
      </c>
      <c r="G1838">
        <f t="shared" si="2286"/>
        <v>230877.22608631535</v>
      </c>
      <c r="H1838">
        <f t="shared" si="2314"/>
        <v>17219827.484331604</v>
      </c>
      <c r="I1838">
        <f t="shared" si="2287"/>
        <v>4044.8749387500002</v>
      </c>
      <c r="J1838">
        <f t="shared" si="2294"/>
        <v>4044.8749387500002</v>
      </c>
      <c r="K1838">
        <f t="shared" si="2295"/>
        <v>3756.4499510000005</v>
      </c>
      <c r="L1838">
        <f t="shared" si="2296"/>
        <v>1</v>
      </c>
      <c r="M1838">
        <f t="shared" si="2297"/>
        <v>10</v>
      </c>
      <c r="N1838">
        <f t="shared" si="2298"/>
        <v>90</v>
      </c>
      <c r="O1838">
        <f t="shared" si="2299"/>
        <v>0</v>
      </c>
      <c r="P1838">
        <f t="shared" si="2274"/>
        <v>71.25</v>
      </c>
      <c r="Q1838">
        <f t="shared" si="2275"/>
        <v>7.4499510000000555</v>
      </c>
      <c r="R1838">
        <f t="shared" si="2276"/>
        <v>63.800048999999944</v>
      </c>
      <c r="S1838">
        <f t="shared" si="2277"/>
        <v>71.25</v>
      </c>
      <c r="T1838">
        <f t="shared" si="2313"/>
        <v>65.930518873671716</v>
      </c>
      <c r="U1838">
        <f t="shared" si="2278"/>
        <v>-51.649902000000111</v>
      </c>
      <c r="V1838">
        <f t="shared" si="2279"/>
        <v>45.049804000000222</v>
      </c>
      <c r="W1838">
        <f t="shared" si="2280"/>
        <v>0</v>
      </c>
      <c r="X1838">
        <f t="shared" si="2281"/>
        <v>45.049804000000222</v>
      </c>
      <c r="Y1838">
        <f t="shared" si="2311"/>
        <v>22.237594757697405</v>
      </c>
      <c r="Z1838">
        <f t="shared" si="2312"/>
        <v>9.1055366933564503</v>
      </c>
      <c r="AA1838">
        <f t="shared" si="2308"/>
        <v>33.728833228669806</v>
      </c>
      <c r="AB1838">
        <f t="shared" si="2309"/>
        <v>13.810806966047707</v>
      </c>
      <c r="AC1838">
        <f t="shared" si="2310"/>
        <v>41.897721945391041</v>
      </c>
      <c r="AD1838">
        <f t="shared" si="2318"/>
        <v>33.749254214617899</v>
      </c>
      <c r="AE1838">
        <f t="shared" si="2291"/>
        <v>4021.7099607999999</v>
      </c>
      <c r="AF1838">
        <f t="shared" si="2293"/>
        <v>4007.6499836666667</v>
      </c>
      <c r="AG1838">
        <f t="shared" si="2315"/>
        <v>3844.6125000000002</v>
      </c>
      <c r="AH1838">
        <f t="shared" si="2300"/>
        <v>3927.2750000000001</v>
      </c>
      <c r="AI1838">
        <f t="shared" si="2301"/>
        <v>4138.8563844221226</v>
      </c>
      <c r="AJ1838">
        <f t="shared" si="2302"/>
        <v>3715.6936155778772</v>
      </c>
      <c r="AK1838">
        <f t="shared" si="2303"/>
        <v>0.83716328917517535</v>
      </c>
      <c r="AL1838">
        <f t="shared" si="2282"/>
        <v>0.79087856842105109</v>
      </c>
      <c r="AM1838">
        <f t="shared" si="2283"/>
        <v>230877.22608631535</v>
      </c>
      <c r="AN1838">
        <f t="shared" si="2316"/>
        <v>748204.13018827001</v>
      </c>
      <c r="AO1838">
        <f t="shared" si="2317"/>
        <v>5418216</v>
      </c>
      <c r="AP1838">
        <f t="shared" si="2319"/>
        <v>0.13809049513497987</v>
      </c>
      <c r="AQ1838">
        <f t="shared" si="2320"/>
        <v>4013.8420237950349</v>
      </c>
      <c r="AR1838">
        <f t="shared" si="2321"/>
        <v>3996.3271069485718</v>
      </c>
      <c r="AS1838">
        <f t="shared" si="2322"/>
        <v>3947.1956601530737</v>
      </c>
      <c r="AT1838">
        <f t="shared" si="2323"/>
        <v>3865.7479607925861</v>
      </c>
      <c r="AU1838">
        <f t="shared" si="2324"/>
        <v>3925.7878723013159</v>
      </c>
      <c r="AV1838">
        <f t="shared" si="2325"/>
        <v>3836.8437392858827</v>
      </c>
      <c r="AW1838">
        <f t="shared" si="2326"/>
        <v>88.944133015433181</v>
      </c>
      <c r="AX1838">
        <f t="shared" si="2353"/>
        <v>61.136191792561263</v>
      </c>
      <c r="AY1838">
        <f t="shared" si="2327"/>
        <v>27.807941222871918</v>
      </c>
      <c r="AZ1838">
        <f t="shared" si="2284"/>
        <v>4051.1665850000004</v>
      </c>
      <c r="BA1838">
        <f t="shared" si="2285"/>
        <v>1182636805.3261251</v>
      </c>
      <c r="BB1838">
        <f t="shared" si="2288"/>
        <v>1182636805.3261251</v>
      </c>
      <c r="BC1838">
        <f t="shared" si="2289"/>
        <v>0</v>
      </c>
      <c r="BD1838">
        <f t="shared" si="2304"/>
        <v>11905730536.68729</v>
      </c>
      <c r="BE1838">
        <f t="shared" si="2305"/>
        <v>1620553491.3773804</v>
      </c>
      <c r="BF1838">
        <f t="shared" si="2306"/>
        <v>7.3467062951239459</v>
      </c>
      <c r="BG1838">
        <f t="shared" si="2307"/>
        <v>88.019226211611297</v>
      </c>
      <c r="BH1838">
        <f t="shared" si="2328"/>
        <v>102262437</v>
      </c>
      <c r="BI1838">
        <f t="shared" si="2329"/>
        <v>2.3181588581448862</v>
      </c>
      <c r="BJ1838">
        <f t="shared" si="2290"/>
        <v>3744.9951000000056</v>
      </c>
      <c r="BK1838">
        <f t="shared" si="2330"/>
        <v>9.5373808756046268E-3</v>
      </c>
      <c r="BL1838">
        <f t="shared" si="2331"/>
        <v>1.0095373808756045</v>
      </c>
      <c r="BM1838">
        <f t="shared" si="2332"/>
        <v>111.51318087760502</v>
      </c>
      <c r="BN1838">
        <f t="shared" si="2333"/>
        <v>4041.7749020000001</v>
      </c>
      <c r="BO1838">
        <f t="shared" si="2292"/>
        <v>4006.7299804000004</v>
      </c>
      <c r="BP1838">
        <f t="shared" si="2334"/>
        <v>3775.9323370882357</v>
      </c>
      <c r="BQ1838">
        <f t="shared" si="2335"/>
        <v>230.79764331176466</v>
      </c>
      <c r="BR1838">
        <f t="shared" si="2336"/>
        <v>302.55004899999994</v>
      </c>
      <c r="BS1838">
        <f t="shared" si="2337"/>
        <v>275.14990200000011</v>
      </c>
      <c r="BT1838">
        <f t="shared" si="2338"/>
        <v>287.5</v>
      </c>
      <c r="BU1838">
        <f t="shared" si="2339"/>
        <v>288.5</v>
      </c>
      <c r="BV1838">
        <f t="shared" si="2340"/>
        <v>4034.5733071999998</v>
      </c>
      <c r="BW1838">
        <f t="shared" si="2341"/>
        <v>4026.8809290476179</v>
      </c>
      <c r="BX1838">
        <f t="shared" si="2342"/>
        <v>3981.1881746909089</v>
      </c>
      <c r="BY1838">
        <f t="shared" si="2343"/>
        <v>3891.7316650333337</v>
      </c>
      <c r="BZ1838">
        <f t="shared" si="2344"/>
        <v>4077.3999020000001</v>
      </c>
      <c r="CA1838">
        <f t="shared" si="2345"/>
        <v>3731</v>
      </c>
      <c r="CB1838">
        <f t="shared" si="2346"/>
        <v>4002.655269143334</v>
      </c>
      <c r="CC1838">
        <f t="shared" si="2347"/>
        <v>3977.2809767138892</v>
      </c>
      <c r="CD1838">
        <f t="shared" si="2348"/>
        <v>3844.6906263444043</v>
      </c>
      <c r="CE1838">
        <f t="shared" si="2349"/>
        <v>3801.070673308694</v>
      </c>
      <c r="CF1838">
        <f t="shared" si="2350"/>
        <v>4031.5</v>
      </c>
      <c r="CG1838">
        <f t="shared" si="2351"/>
        <v>4043.6999510000001</v>
      </c>
      <c r="CH1838">
        <f t="shared" si="2352"/>
        <v>3983.6000979999999</v>
      </c>
    </row>
    <row r="1839" spans="1:86">
      <c r="A1839" s="1">
        <v>42184</v>
      </c>
      <c r="B1839">
        <v>4020</v>
      </c>
      <c r="C1839">
        <v>4025.75</v>
      </c>
      <c r="D1839">
        <v>3961.1000979999999</v>
      </c>
      <c r="E1839">
        <v>3993.3000489999999</v>
      </c>
      <c r="F1839">
        <v>344044</v>
      </c>
      <c r="G1839">
        <f t="shared" si="2286"/>
        <v>-1330.4119161696465</v>
      </c>
      <c r="H1839">
        <f t="shared" si="2314"/>
        <v>17218497.072415434</v>
      </c>
      <c r="I1839">
        <f t="shared" si="2287"/>
        <v>4000.0375367499996</v>
      </c>
      <c r="J1839">
        <f t="shared" si="2294"/>
        <v>4044.8749387500002</v>
      </c>
      <c r="K1839">
        <f t="shared" si="2295"/>
        <v>3778.0625</v>
      </c>
      <c r="L1839">
        <f t="shared" si="2296"/>
        <v>2</v>
      </c>
      <c r="M1839">
        <f t="shared" si="2297"/>
        <v>10</v>
      </c>
      <c r="N1839">
        <f t="shared" si="2298"/>
        <v>80</v>
      </c>
      <c r="O1839">
        <f t="shared" si="2299"/>
        <v>0</v>
      </c>
      <c r="P1839">
        <f t="shared" si="2274"/>
        <v>64.649902000000111</v>
      </c>
      <c r="Q1839">
        <f t="shared" si="2275"/>
        <v>32.449951000000056</v>
      </c>
      <c r="R1839">
        <f t="shared" si="2276"/>
        <v>32.199951000000056</v>
      </c>
      <c r="S1839">
        <f t="shared" si="2277"/>
        <v>64.649902000000111</v>
      </c>
      <c r="T1839">
        <f t="shared" si="2313"/>
        <v>65.839046239838027</v>
      </c>
      <c r="U1839">
        <f t="shared" si="2278"/>
        <v>34.25</v>
      </c>
      <c r="V1839">
        <f t="shared" si="2279"/>
        <v>-24.149902000000111</v>
      </c>
      <c r="W1839">
        <f t="shared" si="2280"/>
        <v>34.25</v>
      </c>
      <c r="X1839">
        <f t="shared" si="2281"/>
        <v>0</v>
      </c>
      <c r="Y1839">
        <f t="shared" si="2311"/>
        <v>23.095623703576162</v>
      </c>
      <c r="Z1839">
        <f t="shared" si="2312"/>
        <v>8.4551412152595606</v>
      </c>
      <c r="AA1839">
        <f t="shared" si="2308"/>
        <v>35.078915966436668</v>
      </c>
      <c r="AB1839">
        <f t="shared" si="2309"/>
        <v>12.842138059623814</v>
      </c>
      <c r="AC1839">
        <f t="shared" si="2310"/>
        <v>46.402939915971011</v>
      </c>
      <c r="AD1839">
        <f t="shared" si="2318"/>
        <v>36.882191053576371</v>
      </c>
      <c r="AE1839">
        <f t="shared" si="2291"/>
        <v>4024.2399902000006</v>
      </c>
      <c r="AF1839">
        <f t="shared" si="2293"/>
        <v>4016.9749754999998</v>
      </c>
      <c r="AG1839">
        <f t="shared" si="2315"/>
        <v>3850.1349975500002</v>
      </c>
      <c r="AH1839">
        <f t="shared" si="2300"/>
        <v>3949.8650146999998</v>
      </c>
      <c r="AI1839">
        <f t="shared" si="2301"/>
        <v>4134.9194694731141</v>
      </c>
      <c r="AJ1839">
        <f t="shared" si="2302"/>
        <v>3764.8105599268852</v>
      </c>
      <c r="AK1839">
        <f t="shared" si="2303"/>
        <v>0.61735744041734564</v>
      </c>
      <c r="AL1839">
        <f t="shared" si="2282"/>
        <v>-3.8669818865309275E-3</v>
      </c>
      <c r="AM1839">
        <f t="shared" si="2283"/>
        <v>-1330.4119161696465</v>
      </c>
      <c r="AN1839">
        <f t="shared" si="2316"/>
        <v>323214.55470189755</v>
      </c>
      <c r="AO1839">
        <f t="shared" si="2317"/>
        <v>5190884</v>
      </c>
      <c r="AP1839">
        <f t="shared" si="2319"/>
        <v>6.2265801875344848E-2</v>
      </c>
      <c r="AQ1839">
        <f t="shared" si="2320"/>
        <v>4006.8577523647232</v>
      </c>
      <c r="AR1839">
        <f t="shared" si="2321"/>
        <v>4004.0286593982287</v>
      </c>
      <c r="AS1839">
        <f t="shared" si="2322"/>
        <v>3955.4944501455207</v>
      </c>
      <c r="AT1839">
        <f t="shared" si="2323"/>
        <v>3877.2276487312533</v>
      </c>
      <c r="AU1839">
        <f t="shared" si="2324"/>
        <v>3935.9146988061184</v>
      </c>
      <c r="AV1839">
        <f t="shared" si="2325"/>
        <v>3847.7956809658708</v>
      </c>
      <c r="AW1839">
        <f t="shared" si="2326"/>
        <v>88.119017840247579</v>
      </c>
      <c r="AX1839">
        <f t="shared" si="2353"/>
        <v>66.532757002098521</v>
      </c>
      <c r="AY1839">
        <f t="shared" si="2327"/>
        <v>21.586260838149059</v>
      </c>
      <c r="AZ1839">
        <f t="shared" si="2284"/>
        <v>3993.3833823333334</v>
      </c>
      <c r="BA1839">
        <f t="shared" si="2285"/>
        <v>1373899592.3914893</v>
      </c>
      <c r="BB1839">
        <f t="shared" si="2288"/>
        <v>0</v>
      </c>
      <c r="BC1839">
        <f t="shared" si="2289"/>
        <v>1373899592.3914893</v>
      </c>
      <c r="BD1839">
        <f t="shared" si="2304"/>
        <v>11905730536.68729</v>
      </c>
      <c r="BE1839">
        <f t="shared" si="2305"/>
        <v>2217936419.289474</v>
      </c>
      <c r="BF1839">
        <f t="shared" si="2306"/>
        <v>5.3679313947607863</v>
      </c>
      <c r="BG1839">
        <f t="shared" si="2307"/>
        <v>84.296313229398962</v>
      </c>
      <c r="BH1839">
        <f t="shared" si="2328"/>
        <v>101918393</v>
      </c>
      <c r="BI1839">
        <f t="shared" si="2329"/>
        <v>2.2901168655121524</v>
      </c>
      <c r="BJ1839">
        <f t="shared" si="2290"/>
        <v>-7764.9902000000111</v>
      </c>
      <c r="BK1839">
        <f t="shared" si="2330"/>
        <v>-1.8833131346287682E-2</v>
      </c>
      <c r="BL1839">
        <f t="shared" si="2331"/>
        <v>0.98116686865371228</v>
      </c>
      <c r="BM1839">
        <f t="shared" si="2332"/>
        <v>97.532261373939974</v>
      </c>
      <c r="BN1839">
        <f t="shared" si="2333"/>
        <v>3993.4250489999999</v>
      </c>
      <c r="BO1839">
        <f t="shared" si="2292"/>
        <v>4010.4199951000001</v>
      </c>
      <c r="BP1839">
        <f t="shared" si="2334"/>
        <v>3787.3867510147065</v>
      </c>
      <c r="BQ1839">
        <f t="shared" si="2335"/>
        <v>223.03324408529352</v>
      </c>
      <c r="BR1839">
        <f t="shared" si="2336"/>
        <v>203.69995100000006</v>
      </c>
      <c r="BS1839">
        <f t="shared" si="2337"/>
        <v>216.40014699999983</v>
      </c>
      <c r="BT1839">
        <f t="shared" si="2338"/>
        <v>215.19995100000006</v>
      </c>
      <c r="BU1839">
        <f t="shared" si="2339"/>
        <v>252.60009799999989</v>
      </c>
      <c r="BV1839">
        <f t="shared" si="2340"/>
        <v>4025.1033365999997</v>
      </c>
      <c r="BW1839">
        <f t="shared" si="2341"/>
        <v>4022.780947714285</v>
      </c>
      <c r="BX1839">
        <f t="shared" si="2342"/>
        <v>3993.1927290545455</v>
      </c>
      <c r="BY1839">
        <f t="shared" si="2343"/>
        <v>3905.8923839857143</v>
      </c>
      <c r="BZ1839">
        <f t="shared" si="2344"/>
        <v>4077.3999020000001</v>
      </c>
      <c r="CA1839">
        <f t="shared" si="2345"/>
        <v>3744.6999510000001</v>
      </c>
      <c r="CB1839">
        <f t="shared" si="2346"/>
        <v>4021.1812987066673</v>
      </c>
      <c r="CC1839">
        <f t="shared" si="2347"/>
        <v>4005.0418868694446</v>
      </c>
      <c r="CD1839">
        <f t="shared" si="2348"/>
        <v>3877.1553819028973</v>
      </c>
      <c r="CE1839">
        <f t="shared" si="2349"/>
        <v>3787.4388575118091</v>
      </c>
      <c r="CF1839">
        <f t="shared" si="2350"/>
        <v>4069.9499510000001</v>
      </c>
      <c r="CG1839">
        <f t="shared" si="2351"/>
        <v>4077.3999020000001</v>
      </c>
      <c r="CH1839">
        <f t="shared" si="2352"/>
        <v>4006.1499020000001</v>
      </c>
    </row>
    <row r="1840" spans="1:86">
      <c r="A1840" s="1">
        <v>42185</v>
      </c>
      <c r="B1840">
        <v>3985.25</v>
      </c>
      <c r="C1840">
        <v>4060</v>
      </c>
      <c r="D1840">
        <v>3985.25</v>
      </c>
      <c r="E1840">
        <v>4023.3500979999999</v>
      </c>
      <c r="F1840">
        <v>340789</v>
      </c>
      <c r="G1840">
        <f t="shared" si="2286"/>
        <v>6611.51631630668</v>
      </c>
      <c r="H1840">
        <f t="shared" si="2314"/>
        <v>17225108.58873174</v>
      </c>
      <c r="I1840">
        <f t="shared" si="2287"/>
        <v>4013.4625244999997</v>
      </c>
      <c r="J1840">
        <f t="shared" si="2294"/>
        <v>4044.8749387500002</v>
      </c>
      <c r="K1840">
        <f t="shared" si="2295"/>
        <v>3807.9124755000003</v>
      </c>
      <c r="L1840">
        <f t="shared" si="2296"/>
        <v>3</v>
      </c>
      <c r="M1840">
        <f t="shared" si="2297"/>
        <v>10</v>
      </c>
      <c r="N1840">
        <f t="shared" si="2298"/>
        <v>70</v>
      </c>
      <c r="O1840">
        <f t="shared" si="2299"/>
        <v>0</v>
      </c>
      <c r="P1840">
        <f t="shared" si="2274"/>
        <v>74.75</v>
      </c>
      <c r="Q1840">
        <f t="shared" si="2275"/>
        <v>36.649902000000111</v>
      </c>
      <c r="R1840">
        <f t="shared" si="2276"/>
        <v>38.100097999999889</v>
      </c>
      <c r="S1840">
        <f t="shared" si="2277"/>
        <v>74.75</v>
      </c>
      <c r="T1840">
        <f t="shared" si="2313"/>
        <v>66.475542936992454</v>
      </c>
      <c r="U1840">
        <f t="shared" si="2278"/>
        <v>29.850097999999889</v>
      </c>
      <c r="V1840">
        <f t="shared" si="2279"/>
        <v>-40.75</v>
      </c>
      <c r="W1840">
        <f t="shared" si="2280"/>
        <v>29.850097999999889</v>
      </c>
      <c r="X1840">
        <f t="shared" si="2281"/>
        <v>0</v>
      </c>
      <c r="Y1840">
        <f t="shared" si="2311"/>
        <v>23.578086153320715</v>
      </c>
      <c r="Z1840">
        <f t="shared" si="2312"/>
        <v>7.8512025570267356</v>
      </c>
      <c r="AA1840">
        <f t="shared" si="2308"/>
        <v>35.468813207992518</v>
      </c>
      <c r="AB1840">
        <f t="shared" si="2309"/>
        <v>11.810663305854222</v>
      </c>
      <c r="AC1840">
        <f t="shared" si="2310"/>
        <v>50.038942151166879</v>
      </c>
      <c r="AD1840">
        <f t="shared" si="2318"/>
        <v>39.801218978725998</v>
      </c>
      <c r="AE1840">
        <f t="shared" si="2291"/>
        <v>4025.4800294000001</v>
      </c>
      <c r="AF1840">
        <f t="shared" si="2293"/>
        <v>4024.0916748333334</v>
      </c>
      <c r="AG1840">
        <f t="shared" si="2315"/>
        <v>3859.7325073499997</v>
      </c>
      <c r="AH1840">
        <f t="shared" si="2300"/>
        <v>3973.2400146999998</v>
      </c>
      <c r="AI1840">
        <f t="shared" si="2301"/>
        <v>4127.9839137993558</v>
      </c>
      <c r="AJ1840">
        <f t="shared" si="2302"/>
        <v>3818.4961156006439</v>
      </c>
      <c r="AK1840">
        <f t="shared" si="2303"/>
        <v>0.66191295292302932</v>
      </c>
      <c r="AL1840">
        <f t="shared" si="2282"/>
        <v>1.9400615384612414E-2</v>
      </c>
      <c r="AM1840">
        <f t="shared" si="2283"/>
        <v>6611.51631630668</v>
      </c>
      <c r="AN1840">
        <f t="shared" si="2316"/>
        <v>510115.1966777182</v>
      </c>
      <c r="AO1840">
        <f t="shared" si="2317"/>
        <v>5202323</v>
      </c>
      <c r="AP1840">
        <f t="shared" si="2319"/>
        <v>9.8055271977099109E-2</v>
      </c>
      <c r="AQ1840">
        <f t="shared" si="2320"/>
        <v>4012.465149880717</v>
      </c>
      <c r="AR1840">
        <f t="shared" si="2321"/>
        <v>4011.9149775047335</v>
      </c>
      <c r="AS1840">
        <f t="shared" si="2322"/>
        <v>3967.7084667593267</v>
      </c>
      <c r="AT1840">
        <f t="shared" si="2323"/>
        <v>3890.3786691654404</v>
      </c>
      <c r="AU1840">
        <f t="shared" si="2324"/>
        <v>3949.0300086852008</v>
      </c>
      <c r="AV1840">
        <f t="shared" si="2325"/>
        <v>3860.08449015826</v>
      </c>
      <c r="AW1840">
        <f t="shared" si="2326"/>
        <v>88.945518526940759</v>
      </c>
      <c r="AX1840">
        <f t="shared" si="2353"/>
        <v>71.015309307066971</v>
      </c>
      <c r="AY1840">
        <f t="shared" si="2327"/>
        <v>17.930209219873788</v>
      </c>
      <c r="AZ1840">
        <f t="shared" si="2284"/>
        <v>4022.8666993333331</v>
      </c>
      <c r="BA1840">
        <f t="shared" si="2285"/>
        <v>1370948719.5991073</v>
      </c>
      <c r="BB1840">
        <f t="shared" si="2288"/>
        <v>1370948719.5991073</v>
      </c>
      <c r="BC1840">
        <f t="shared" si="2289"/>
        <v>0</v>
      </c>
      <c r="BD1840">
        <f t="shared" si="2304"/>
        <v>12384545640.277391</v>
      </c>
      <c r="BE1840">
        <f t="shared" si="2305"/>
        <v>2217936419.289474</v>
      </c>
      <c r="BF1840">
        <f t="shared" si="2306"/>
        <v>5.5838145460656792</v>
      </c>
      <c r="BG1840">
        <f t="shared" si="2307"/>
        <v>84.811236814111439</v>
      </c>
      <c r="BH1840">
        <f t="shared" si="2328"/>
        <v>102259182</v>
      </c>
      <c r="BI1840">
        <f t="shared" si="2329"/>
        <v>2.3042376081072273</v>
      </c>
      <c r="BJ1840">
        <f t="shared" si="2290"/>
        <v>2905.0048999999944</v>
      </c>
      <c r="BK1840">
        <f t="shared" si="2330"/>
        <v>7.5251167283372717E-3</v>
      </c>
      <c r="BL1840">
        <f t="shared" si="2331"/>
        <v>1.0075251167283372</v>
      </c>
      <c r="BM1840">
        <f t="shared" si="2332"/>
        <v>81.557195861552742</v>
      </c>
      <c r="BN1840">
        <f t="shared" si="2333"/>
        <v>4022.625</v>
      </c>
      <c r="BO1840">
        <f t="shared" si="2292"/>
        <v>4016.5649902000005</v>
      </c>
      <c r="BP1840">
        <f t="shared" si="2334"/>
        <v>3800.1639583382357</v>
      </c>
      <c r="BQ1840">
        <f t="shared" si="2335"/>
        <v>216.40103186176475</v>
      </c>
      <c r="BR1840">
        <f t="shared" si="2336"/>
        <v>214.60009799999989</v>
      </c>
      <c r="BS1840">
        <f t="shared" si="2337"/>
        <v>192.25</v>
      </c>
      <c r="BT1840">
        <f t="shared" si="2338"/>
        <v>235.10009799999989</v>
      </c>
      <c r="BU1840">
        <f t="shared" si="2339"/>
        <v>180.25</v>
      </c>
      <c r="BV1840">
        <f t="shared" si="2340"/>
        <v>4024.8067058666661</v>
      </c>
      <c r="BW1840">
        <f t="shared" si="2341"/>
        <v>4024.6024112857149</v>
      </c>
      <c r="BX1840">
        <f t="shared" si="2342"/>
        <v>4006.5536532909091</v>
      </c>
      <c r="BY1840">
        <f t="shared" si="2343"/>
        <v>3922.3890602190481</v>
      </c>
      <c r="BZ1840">
        <f t="shared" si="2344"/>
        <v>4077.3999020000001</v>
      </c>
      <c r="CA1840">
        <f t="shared" si="2345"/>
        <v>3793</v>
      </c>
      <c r="CB1840">
        <f t="shared" si="2346"/>
        <v>4023.6218563633338</v>
      </c>
      <c r="CC1840">
        <f t="shared" si="2347"/>
        <v>4021.6663613944452</v>
      </c>
      <c r="CD1840">
        <f t="shared" si="2348"/>
        <v>3912.1201979699995</v>
      </c>
      <c r="CE1840">
        <f t="shared" si="2349"/>
        <v>3780.774944999027</v>
      </c>
      <c r="CF1840">
        <f t="shared" si="2350"/>
        <v>3993.3000489999999</v>
      </c>
      <c r="CG1840">
        <f t="shared" si="2351"/>
        <v>4025.75</v>
      </c>
      <c r="CH1840">
        <f t="shared" si="2352"/>
        <v>3961.1000979999999</v>
      </c>
    </row>
    <row r="1841" spans="1:86">
      <c r="A1841" s="1">
        <v>42186</v>
      </c>
      <c r="B1841">
        <v>4034.8999020000001</v>
      </c>
      <c r="C1841">
        <v>4089.8500979999999</v>
      </c>
      <c r="D1841">
        <v>4026</v>
      </c>
      <c r="E1841">
        <v>4031.6999510000001</v>
      </c>
      <c r="F1841">
        <v>380963</v>
      </c>
      <c r="G1841">
        <f t="shared" si="2286"/>
        <v>-312945.23649357515</v>
      </c>
      <c r="H1841">
        <f t="shared" si="2314"/>
        <v>16912163.352238163</v>
      </c>
      <c r="I1841">
        <f t="shared" si="2287"/>
        <v>4045.6124877500001</v>
      </c>
      <c r="J1841">
        <f t="shared" si="2294"/>
        <v>4045.6124877500001</v>
      </c>
      <c r="K1841">
        <f t="shared" si="2295"/>
        <v>3844.5125122500003</v>
      </c>
      <c r="L1841">
        <f t="shared" si="2296"/>
        <v>1</v>
      </c>
      <c r="M1841">
        <f t="shared" si="2297"/>
        <v>10</v>
      </c>
      <c r="N1841">
        <f t="shared" si="2298"/>
        <v>90</v>
      </c>
      <c r="O1841">
        <f t="shared" si="2299"/>
        <v>0</v>
      </c>
      <c r="P1841">
        <f t="shared" si="2274"/>
        <v>63.850097999999889</v>
      </c>
      <c r="Q1841">
        <f t="shared" si="2275"/>
        <v>58.150146999999833</v>
      </c>
      <c r="R1841">
        <f t="shared" si="2276"/>
        <v>5.6999510000000555</v>
      </c>
      <c r="S1841">
        <f t="shared" si="2277"/>
        <v>63.850097999999889</v>
      </c>
      <c r="T1841">
        <f t="shared" si="2313"/>
        <v>66.288011155778705</v>
      </c>
      <c r="U1841">
        <f t="shared" si="2278"/>
        <v>-40.850097999999889</v>
      </c>
      <c r="V1841">
        <f t="shared" si="2279"/>
        <v>44.850097999999889</v>
      </c>
      <c r="W1841">
        <f t="shared" si="2280"/>
        <v>0</v>
      </c>
      <c r="X1841">
        <f t="shared" si="2281"/>
        <v>44.850097999999889</v>
      </c>
      <c r="Y1841">
        <f t="shared" si="2311"/>
        <v>21.893937142369236</v>
      </c>
      <c r="Z1841">
        <f t="shared" si="2312"/>
        <v>10.49398080295339</v>
      </c>
      <c r="AA1841">
        <f t="shared" si="2308"/>
        <v>33.028502078479718</v>
      </c>
      <c r="AB1841">
        <f t="shared" si="2309"/>
        <v>15.830887999177163</v>
      </c>
      <c r="AC1841">
        <f t="shared" si="2310"/>
        <v>35.198175932955259</v>
      </c>
      <c r="AD1841">
        <f t="shared" si="2318"/>
        <v>41.660192174003377</v>
      </c>
      <c r="AE1841">
        <f t="shared" si="2291"/>
        <v>4029.9600097999996</v>
      </c>
      <c r="AF1841">
        <f t="shared" si="2293"/>
        <v>4026.5166829999998</v>
      </c>
      <c r="AG1841">
        <f t="shared" si="2315"/>
        <v>3872.4575073500005</v>
      </c>
      <c r="AH1841">
        <f t="shared" si="2300"/>
        <v>3995.5350098000004</v>
      </c>
      <c r="AI1841">
        <f t="shared" si="2301"/>
        <v>4107.3457730069176</v>
      </c>
      <c r="AJ1841">
        <f t="shared" si="2302"/>
        <v>3883.7242465930835</v>
      </c>
      <c r="AK1841">
        <f t="shared" si="2303"/>
        <v>0.66172388132738447</v>
      </c>
      <c r="AL1841">
        <f t="shared" si="2282"/>
        <v>-0.82145834764419423</v>
      </c>
      <c r="AM1841">
        <f t="shared" si="2283"/>
        <v>-312945.23649357515</v>
      </c>
      <c r="AN1841">
        <f t="shared" si="2316"/>
        <v>269045.65451649553</v>
      </c>
      <c r="AO1841">
        <f t="shared" si="2317"/>
        <v>5305586</v>
      </c>
      <c r="AP1841">
        <f t="shared" si="2319"/>
        <v>5.0709884735917116E-2</v>
      </c>
      <c r="AQ1841">
        <f t="shared" si="2320"/>
        <v>4019.0049822612732</v>
      </c>
      <c r="AR1841">
        <f t="shared" si="2321"/>
        <v>4006.6381809858844</v>
      </c>
      <c r="AS1841">
        <f t="shared" si="2322"/>
        <v>3979.2269339226477</v>
      </c>
      <c r="AT1841">
        <f t="shared" si="2323"/>
        <v>3903.0975845305506</v>
      </c>
      <c r="AU1841">
        <f t="shared" si="2324"/>
        <v>3961.4305000324207</v>
      </c>
      <c r="AV1841">
        <f t="shared" si="2325"/>
        <v>3872.0975724171817</v>
      </c>
      <c r="AW1841">
        <f t="shared" si="2326"/>
        <v>89.332927615238987</v>
      </c>
      <c r="AX1841">
        <f t="shared" si="2353"/>
        <v>74.678832968701371</v>
      </c>
      <c r="AY1841">
        <f t="shared" si="2327"/>
        <v>14.654094646537615</v>
      </c>
      <c r="AZ1841">
        <f t="shared" si="2284"/>
        <v>4049.1833496666663</v>
      </c>
      <c r="BA1841">
        <f t="shared" si="2285"/>
        <v>1542589036.4390621</v>
      </c>
      <c r="BB1841">
        <f t="shared" si="2288"/>
        <v>1542589036.4390621</v>
      </c>
      <c r="BC1841">
        <f t="shared" si="2289"/>
        <v>0</v>
      </c>
      <c r="BD1841">
        <f t="shared" si="2304"/>
        <v>13927134676.716454</v>
      </c>
      <c r="BE1841">
        <f t="shared" si="2305"/>
        <v>1373899592.3914893</v>
      </c>
      <c r="BF1841">
        <f t="shared" si="2306"/>
        <v>10.136937774669599</v>
      </c>
      <c r="BG1841">
        <f t="shared" si="2307"/>
        <v>91.020871084738843</v>
      </c>
      <c r="BH1841">
        <f t="shared" si="2328"/>
        <v>102640145</v>
      </c>
      <c r="BI1841">
        <f t="shared" si="2329"/>
        <v>2.3070939185933876</v>
      </c>
      <c r="BJ1841">
        <f t="shared" si="2290"/>
        <v>734.98530000001665</v>
      </c>
      <c r="BK1841">
        <f t="shared" si="2330"/>
        <v>2.0753483531425376E-3</v>
      </c>
      <c r="BL1841">
        <f t="shared" si="2331"/>
        <v>1.0020753483531426</v>
      </c>
      <c r="BM1841">
        <f t="shared" si="2332"/>
        <v>58.929446442607336</v>
      </c>
      <c r="BN1841">
        <f t="shared" si="2333"/>
        <v>4057.9250489999999</v>
      </c>
      <c r="BO1841">
        <f t="shared" si="2292"/>
        <v>4025.8800048999997</v>
      </c>
      <c r="BP1841">
        <f t="shared" si="2334"/>
        <v>3813.5514597794117</v>
      </c>
      <c r="BQ1841">
        <f t="shared" si="2335"/>
        <v>212.32854512058793</v>
      </c>
      <c r="BR1841">
        <f t="shared" si="2336"/>
        <v>170.59985300000017</v>
      </c>
      <c r="BS1841">
        <f t="shared" si="2337"/>
        <v>214</v>
      </c>
      <c r="BT1841">
        <f t="shared" si="2338"/>
        <v>197.90014699999983</v>
      </c>
      <c r="BU1841">
        <f t="shared" si="2339"/>
        <v>221.89990200000011</v>
      </c>
      <c r="BV1841">
        <f t="shared" si="2340"/>
        <v>4026.8800130666664</v>
      </c>
      <c r="BW1841">
        <f t="shared" si="2341"/>
        <v>4026.7762044761903</v>
      </c>
      <c r="BX1841">
        <f t="shared" si="2342"/>
        <v>4017.1827326181815</v>
      </c>
      <c r="BY1841">
        <f t="shared" si="2343"/>
        <v>3938.7669119952384</v>
      </c>
      <c r="BZ1841">
        <f t="shared" si="2344"/>
        <v>4089.8500979999999</v>
      </c>
      <c r="CA1841">
        <f t="shared" si="2345"/>
        <v>3812</v>
      </c>
      <c r="CB1841">
        <f t="shared" si="2346"/>
        <v>4034.6586686266664</v>
      </c>
      <c r="CC1841">
        <f t="shared" si="2347"/>
        <v>4024.1043274694443</v>
      </c>
      <c r="CD1841">
        <f t="shared" si="2348"/>
        <v>3953.1009564605956</v>
      </c>
      <c r="CE1841">
        <f t="shared" si="2349"/>
        <v>3784.0179009203521</v>
      </c>
      <c r="CF1841">
        <f t="shared" si="2350"/>
        <v>4023.3500979999999</v>
      </c>
      <c r="CG1841">
        <f t="shared" si="2351"/>
        <v>4060</v>
      </c>
      <c r="CH1841">
        <f t="shared" si="2352"/>
        <v>3985.25</v>
      </c>
    </row>
    <row r="1842" spans="1:86">
      <c r="A1842" s="1">
        <v>42187</v>
      </c>
      <c r="B1842">
        <v>4031.5</v>
      </c>
      <c r="C1842">
        <v>4049</v>
      </c>
      <c r="D1842">
        <v>3981.1499020000001</v>
      </c>
      <c r="E1842">
        <v>3993.3999020000001</v>
      </c>
      <c r="F1842">
        <v>322025</v>
      </c>
      <c r="G1842">
        <f t="shared" si="2286"/>
        <v>-205744.9542438389</v>
      </c>
      <c r="H1842">
        <f t="shared" si="2314"/>
        <v>16706418.397994325</v>
      </c>
      <c r="I1842">
        <f t="shared" si="2287"/>
        <v>4013.7624510000005</v>
      </c>
      <c r="J1842">
        <f t="shared" si="2294"/>
        <v>4045.6124877500001</v>
      </c>
      <c r="K1842">
        <f t="shared" si="2295"/>
        <v>3906.9625244999997</v>
      </c>
      <c r="L1842">
        <f t="shared" si="2296"/>
        <v>2</v>
      </c>
      <c r="M1842">
        <f t="shared" si="2297"/>
        <v>10</v>
      </c>
      <c r="N1842">
        <f t="shared" si="2298"/>
        <v>80</v>
      </c>
      <c r="O1842">
        <f t="shared" si="2299"/>
        <v>0</v>
      </c>
      <c r="P1842">
        <f t="shared" si="2274"/>
        <v>67.850097999999889</v>
      </c>
      <c r="Q1842">
        <f t="shared" si="2275"/>
        <v>55.600097999999889</v>
      </c>
      <c r="R1842">
        <f t="shared" si="2276"/>
        <v>12.25</v>
      </c>
      <c r="S1842">
        <f t="shared" si="2277"/>
        <v>67.850097999999889</v>
      </c>
      <c r="T1842">
        <f t="shared" si="2313"/>
        <v>66.39958878750879</v>
      </c>
      <c r="U1842">
        <f t="shared" si="2278"/>
        <v>-29</v>
      </c>
      <c r="V1842">
        <f t="shared" si="2279"/>
        <v>4.049804000000222</v>
      </c>
      <c r="W1842">
        <f t="shared" si="2280"/>
        <v>0</v>
      </c>
      <c r="X1842">
        <f t="shared" si="2281"/>
        <v>4.049804000000222</v>
      </c>
      <c r="Y1842">
        <f t="shared" si="2311"/>
        <v>20.330084489342859</v>
      </c>
      <c r="Z1842">
        <f t="shared" si="2312"/>
        <v>10.033682459885307</v>
      </c>
      <c r="AA1842">
        <f t="shared" si="2308"/>
        <v>30.617786737208512</v>
      </c>
      <c r="AB1842">
        <f t="shared" si="2309"/>
        <v>15.111061142253432</v>
      </c>
      <c r="AC1842">
        <f t="shared" si="2310"/>
        <v>33.910160246830898</v>
      </c>
      <c r="AD1842">
        <f t="shared" si="2318"/>
        <v>42.882535727015259</v>
      </c>
      <c r="AE1842">
        <f t="shared" si="2291"/>
        <v>4022.3399901999996</v>
      </c>
      <c r="AF1842">
        <f t="shared" si="2293"/>
        <v>4023.8666584999996</v>
      </c>
      <c r="AG1842">
        <f t="shared" si="2315"/>
        <v>3883.5250000000001</v>
      </c>
      <c r="AH1842">
        <f t="shared" si="2300"/>
        <v>4008.7649901999998</v>
      </c>
      <c r="AI1842">
        <f t="shared" si="2301"/>
        <v>4076.3981367574097</v>
      </c>
      <c r="AJ1842">
        <f t="shared" si="2302"/>
        <v>3941.13184364259</v>
      </c>
      <c r="AK1842">
        <f t="shared" si="2303"/>
        <v>0.38640859562140006</v>
      </c>
      <c r="AL1842">
        <f t="shared" si="2282"/>
        <v>-0.63890988042493257</v>
      </c>
      <c r="AM1842">
        <f t="shared" si="2283"/>
        <v>-205744.9542438389</v>
      </c>
      <c r="AN1842">
        <f t="shared" si="2316"/>
        <v>110035.81221799017</v>
      </c>
      <c r="AO1842">
        <f t="shared" si="2317"/>
        <v>5433615</v>
      </c>
      <c r="AP1842">
        <f t="shared" si="2319"/>
        <v>2.0250940160094186E-2</v>
      </c>
      <c r="AQ1842">
        <f t="shared" si="2320"/>
        <v>4010.2992549724404</v>
      </c>
      <c r="AR1842">
        <f t="shared" si="2321"/>
        <v>4004.4327714749074</v>
      </c>
      <c r="AS1842">
        <f t="shared" si="2322"/>
        <v>3981.7780681765712</v>
      </c>
      <c r="AT1842">
        <f t="shared" si="2323"/>
        <v>3911.224793102801</v>
      </c>
      <c r="AU1842">
        <f t="shared" si="2324"/>
        <v>3966.2259103275578</v>
      </c>
      <c r="AV1842">
        <f t="shared" si="2325"/>
        <v>3880.5887354879792</v>
      </c>
      <c r="AW1842">
        <f t="shared" si="2326"/>
        <v>85.63717483957862</v>
      </c>
      <c r="AX1842">
        <f t="shared" si="2353"/>
        <v>76.870501342876821</v>
      </c>
      <c r="AY1842">
        <f t="shared" si="2327"/>
        <v>8.7666734967017987</v>
      </c>
      <c r="AZ1842">
        <f t="shared" si="2284"/>
        <v>4007.8499346666667</v>
      </c>
      <c r="BA1842">
        <f t="shared" si="2285"/>
        <v>1290627875.2110333</v>
      </c>
      <c r="BB1842">
        <f t="shared" si="2288"/>
        <v>0</v>
      </c>
      <c r="BC1842">
        <f t="shared" si="2289"/>
        <v>1290627875.2110333</v>
      </c>
      <c r="BD1842">
        <f t="shared" si="2304"/>
        <v>13280463984.684059</v>
      </c>
      <c r="BE1842">
        <f t="shared" si="2305"/>
        <v>2664527467.6025229</v>
      </c>
      <c r="BF1842">
        <f t="shared" si="2306"/>
        <v>4.9841722955228152</v>
      </c>
      <c r="BG1842">
        <f t="shared" si="2307"/>
        <v>83.289251201069675</v>
      </c>
      <c r="BH1842">
        <f t="shared" si="2328"/>
        <v>102318120</v>
      </c>
      <c r="BI1842">
        <f t="shared" si="2329"/>
        <v>2.2068088291971466</v>
      </c>
      <c r="BJ1842">
        <f t="shared" si="2290"/>
        <v>-3930.0048999999944</v>
      </c>
      <c r="BK1842">
        <f t="shared" si="2330"/>
        <v>-9.4997270296615748E-3</v>
      </c>
      <c r="BL1842">
        <f t="shared" si="2331"/>
        <v>0.99050027297033838</v>
      </c>
      <c r="BM1842">
        <f t="shared" si="2332"/>
        <v>35.645798074213246</v>
      </c>
      <c r="BN1842">
        <f t="shared" si="2333"/>
        <v>4015.0749510000001</v>
      </c>
      <c r="BO1842">
        <f t="shared" si="2292"/>
        <v>4026.1649901999999</v>
      </c>
      <c r="BP1842">
        <f t="shared" si="2334"/>
        <v>3824.141899514706</v>
      </c>
      <c r="BQ1842">
        <f t="shared" si="2335"/>
        <v>202.02309068529394</v>
      </c>
      <c r="BR1842">
        <f t="shared" si="2336"/>
        <v>56.049804000000222</v>
      </c>
      <c r="BS1842">
        <f t="shared" si="2337"/>
        <v>119.14990200000011</v>
      </c>
      <c r="BT1842">
        <f t="shared" si="2338"/>
        <v>99.5</v>
      </c>
      <c r="BU1842">
        <f t="shared" si="2339"/>
        <v>152.5</v>
      </c>
      <c r="BV1842">
        <f t="shared" si="2340"/>
        <v>4014.6933104666673</v>
      </c>
      <c r="BW1842">
        <f t="shared" si="2341"/>
        <v>4017.3142670476186</v>
      </c>
      <c r="BX1842">
        <f t="shared" si="2342"/>
        <v>4016.7945311999993</v>
      </c>
      <c r="BY1842">
        <f t="shared" si="2343"/>
        <v>3950.2852352952386</v>
      </c>
      <c r="BZ1842">
        <f t="shared" si="2344"/>
        <v>4089.8500979999999</v>
      </c>
      <c r="CA1842">
        <f t="shared" si="2345"/>
        <v>3862</v>
      </c>
      <c r="CB1842">
        <f t="shared" si="2346"/>
        <v>4036.4713305566665</v>
      </c>
      <c r="CC1842">
        <f t="shared" si="2347"/>
        <v>4032.8600002722219</v>
      </c>
      <c r="CD1842">
        <f t="shared" si="2348"/>
        <v>3989.6341821830561</v>
      </c>
      <c r="CE1842">
        <f t="shared" si="2349"/>
        <v>3787.9933562728484</v>
      </c>
      <c r="CF1842">
        <f t="shared" si="2350"/>
        <v>4031.6999510000001</v>
      </c>
      <c r="CG1842">
        <f t="shared" si="2351"/>
        <v>4089.8500979999999</v>
      </c>
      <c r="CH1842">
        <f t="shared" si="2352"/>
        <v>4026</v>
      </c>
    </row>
    <row r="1843" spans="1:86">
      <c r="A1843" s="1">
        <v>42188</v>
      </c>
      <c r="B1843">
        <v>3993.3999020000001</v>
      </c>
      <c r="C1843">
        <v>4020</v>
      </c>
      <c r="D1843">
        <v>3977.1000979999999</v>
      </c>
      <c r="E1843">
        <v>3998.8999020000001</v>
      </c>
      <c r="F1843">
        <v>279389</v>
      </c>
      <c r="G1843">
        <f t="shared" si="2286"/>
        <v>4556.8905876310055</v>
      </c>
      <c r="H1843">
        <f t="shared" si="2314"/>
        <v>16710975.288581956</v>
      </c>
      <c r="I1843">
        <f t="shared" si="2287"/>
        <v>3997.3499755000003</v>
      </c>
      <c r="J1843">
        <f t="shared" si="2294"/>
        <v>4045.6124877500001</v>
      </c>
      <c r="K1843">
        <f t="shared" si="2295"/>
        <v>3971.4124755000003</v>
      </c>
      <c r="L1843">
        <f t="shared" si="2296"/>
        <v>3</v>
      </c>
      <c r="M1843">
        <f t="shared" si="2297"/>
        <v>10</v>
      </c>
      <c r="N1843">
        <f t="shared" si="2298"/>
        <v>70</v>
      </c>
      <c r="O1843">
        <f t="shared" si="2299"/>
        <v>0</v>
      </c>
      <c r="P1843">
        <f t="shared" si="2274"/>
        <v>42.899902000000111</v>
      </c>
      <c r="Q1843">
        <f t="shared" si="2275"/>
        <v>21.100097999999889</v>
      </c>
      <c r="R1843">
        <f t="shared" si="2276"/>
        <v>21.799804000000222</v>
      </c>
      <c r="S1843">
        <f t="shared" si="2277"/>
        <v>42.899902000000111</v>
      </c>
      <c r="T1843">
        <f t="shared" si="2313"/>
        <v>64.721039731258173</v>
      </c>
      <c r="U1843">
        <f t="shared" si="2278"/>
        <v>-15</v>
      </c>
      <c r="V1843">
        <f t="shared" si="2279"/>
        <v>2.0500489999999445</v>
      </c>
      <c r="W1843">
        <f t="shared" si="2280"/>
        <v>0</v>
      </c>
      <c r="X1843">
        <f t="shared" si="2281"/>
        <v>2.0500489999999445</v>
      </c>
      <c r="Y1843">
        <f t="shared" si="2311"/>
        <v>18.877935597246939</v>
      </c>
      <c r="Z1843">
        <f t="shared" si="2312"/>
        <v>9.463422927036353</v>
      </c>
      <c r="AA1843">
        <f t="shared" si="2308"/>
        <v>29.168158724943204</v>
      </c>
      <c r="AB1843">
        <f t="shared" si="2309"/>
        <v>14.621864800583273</v>
      </c>
      <c r="AC1843">
        <f t="shared" si="2310"/>
        <v>33.218282963197026</v>
      </c>
      <c r="AD1843">
        <f t="shared" si="2318"/>
        <v>43.753691953850556</v>
      </c>
      <c r="AE1843">
        <f t="shared" si="2291"/>
        <v>4008.1299804</v>
      </c>
      <c r="AF1843">
        <f t="shared" si="2293"/>
        <v>4018.4333088333333</v>
      </c>
      <c r="AG1843">
        <f t="shared" si="2315"/>
        <v>3895.4974975499999</v>
      </c>
      <c r="AH1843">
        <f t="shared" si="2300"/>
        <v>4014.919970599999</v>
      </c>
      <c r="AI1843">
        <f t="shared" si="2301"/>
        <v>4064.1297321648385</v>
      </c>
      <c r="AJ1843">
        <f t="shared" si="2302"/>
        <v>3965.7102090351596</v>
      </c>
      <c r="AK1843">
        <f t="shared" si="2303"/>
        <v>0.33722671995788223</v>
      </c>
      <c r="AL1843">
        <f t="shared" si="2282"/>
        <v>1.6310200428903805E-2</v>
      </c>
      <c r="AM1843">
        <f t="shared" si="2283"/>
        <v>4556.8905876310055</v>
      </c>
      <c r="AN1843">
        <f t="shared" si="2316"/>
        <v>280631.80856906378</v>
      </c>
      <c r="AO1843">
        <f t="shared" si="2317"/>
        <v>5459276</v>
      </c>
      <c r="AP1843">
        <f t="shared" si="2319"/>
        <v>5.1404583422612039E-2</v>
      </c>
      <c r="AQ1843">
        <f t="shared" si="2320"/>
        <v>4006.4234749618108</v>
      </c>
      <c r="AR1843">
        <f t="shared" si="2321"/>
        <v>3999.7351676395588</v>
      </c>
      <c r="AS1843">
        <f t="shared" si="2322"/>
        <v>3984.8599982647884</v>
      </c>
      <c r="AT1843">
        <f t="shared" si="2323"/>
        <v>3919.1155529035491</v>
      </c>
      <c r="AU1843">
        <f t="shared" si="2324"/>
        <v>3971.1270090784242</v>
      </c>
      <c r="AV1843">
        <f t="shared" si="2325"/>
        <v>3888.8705171438205</v>
      </c>
      <c r="AW1843">
        <f t="shared" si="2326"/>
        <v>82.256491934603673</v>
      </c>
      <c r="AX1843">
        <f t="shared" si="2353"/>
        <v>77.947699461222186</v>
      </c>
      <c r="AY1843">
        <f t="shared" si="2327"/>
        <v>4.3087924733814873</v>
      </c>
      <c r="AZ1843">
        <f t="shared" si="2284"/>
        <v>3998.6666666666665</v>
      </c>
      <c r="BA1843">
        <f t="shared" si="2285"/>
        <v>1117183481.3333333</v>
      </c>
      <c r="BB1843">
        <f t="shared" si="2288"/>
        <v>0</v>
      </c>
      <c r="BC1843">
        <f t="shared" si="2289"/>
        <v>1117183481.3333333</v>
      </c>
      <c r="BD1843">
        <f t="shared" si="2304"/>
        <v>12618457879.911877</v>
      </c>
      <c r="BE1843">
        <f t="shared" si="2305"/>
        <v>3781710948.9358559</v>
      </c>
      <c r="BF1843">
        <f t="shared" si="2306"/>
        <v>3.3367060704263007</v>
      </c>
      <c r="BG1843">
        <f t="shared" si="2307"/>
        <v>76.941024276019249</v>
      </c>
      <c r="BH1843">
        <f t="shared" si="2328"/>
        <v>102597509</v>
      </c>
      <c r="BI1843">
        <f t="shared" si="2329"/>
        <v>2.1151769279018557</v>
      </c>
      <c r="BJ1843">
        <f t="shared" si="2290"/>
        <v>450</v>
      </c>
      <c r="BK1843">
        <f t="shared" si="2330"/>
        <v>1.3772725334233256E-3</v>
      </c>
      <c r="BL1843">
        <f t="shared" si="2331"/>
        <v>1.0013772725334233</v>
      </c>
      <c r="BM1843">
        <f t="shared" si="2332"/>
        <v>25.935821609822394</v>
      </c>
      <c r="BN1843">
        <f t="shared" si="2333"/>
        <v>3998.5500489999999</v>
      </c>
      <c r="BO1843">
        <f t="shared" si="2292"/>
        <v>4017.5200195999996</v>
      </c>
      <c r="BP1843">
        <f t="shared" si="2334"/>
        <v>3833.5345494558824</v>
      </c>
      <c r="BQ1843">
        <f t="shared" si="2335"/>
        <v>183.98547014411724</v>
      </c>
      <c r="BR1843">
        <f t="shared" si="2336"/>
        <v>18.25</v>
      </c>
      <c r="BS1843">
        <f t="shared" si="2337"/>
        <v>22.050048999999944</v>
      </c>
      <c r="BT1843">
        <f t="shared" si="2338"/>
        <v>25.100097999999889</v>
      </c>
      <c r="BU1843">
        <f t="shared" si="2339"/>
        <v>38.349853000000167</v>
      </c>
      <c r="BV1843">
        <f t="shared" si="2340"/>
        <v>4006.8799477333328</v>
      </c>
      <c r="BW1843">
        <f t="shared" si="2341"/>
        <v>4010.1809080476191</v>
      </c>
      <c r="BX1843">
        <f t="shared" si="2342"/>
        <v>4015.0008788000009</v>
      </c>
      <c r="BY1843">
        <f t="shared" si="2343"/>
        <v>3961.2733212000003</v>
      </c>
      <c r="BZ1843">
        <f t="shared" si="2344"/>
        <v>4089.8500979999999</v>
      </c>
      <c r="CA1843">
        <f t="shared" si="2345"/>
        <v>3955.0500489999999</v>
      </c>
      <c r="CB1843">
        <f t="shared" si="2346"/>
        <v>4007.261860446667</v>
      </c>
      <c r="CC1843">
        <f t="shared" si="2347"/>
        <v>4033.4649936027777</v>
      </c>
      <c r="CD1843">
        <f t="shared" si="2348"/>
        <v>4009.9369465074597</v>
      </c>
      <c r="CE1843">
        <f t="shared" si="2349"/>
        <v>3793.8515428259611</v>
      </c>
      <c r="CF1843">
        <f t="shared" si="2350"/>
        <v>3993.3999020000001</v>
      </c>
      <c r="CG1843">
        <f t="shared" si="2351"/>
        <v>4049</v>
      </c>
      <c r="CH1843">
        <f t="shared" si="2352"/>
        <v>3981.1499020000001</v>
      </c>
    </row>
    <row r="1844" spans="1:86">
      <c r="A1844" s="1">
        <v>42191</v>
      </c>
      <c r="B1844">
        <v>3984.8999020000001</v>
      </c>
      <c r="C1844">
        <v>4005</v>
      </c>
      <c r="D1844">
        <v>3975.0500489999999</v>
      </c>
      <c r="E1844">
        <v>3987.9499510000001</v>
      </c>
      <c r="F1844">
        <v>332811</v>
      </c>
      <c r="G1844">
        <f t="shared" si="2286"/>
        <v>-46117.423471475529</v>
      </c>
      <c r="H1844">
        <f t="shared" si="2314"/>
        <v>16664857.865110481</v>
      </c>
      <c r="I1844">
        <f t="shared" si="2287"/>
        <v>3988.2249755000003</v>
      </c>
      <c r="J1844">
        <f t="shared" si="2294"/>
        <v>4045.6124877500001</v>
      </c>
      <c r="K1844">
        <f t="shared" si="2295"/>
        <v>3988.2249755000003</v>
      </c>
      <c r="L1844">
        <f t="shared" si="2296"/>
        <v>4</v>
      </c>
      <c r="M1844">
        <f t="shared" si="2297"/>
        <v>1</v>
      </c>
      <c r="N1844">
        <f t="shared" si="2298"/>
        <v>60</v>
      </c>
      <c r="O1844">
        <f t="shared" si="2299"/>
        <v>90</v>
      </c>
      <c r="P1844">
        <f t="shared" si="2274"/>
        <v>29.949951000000056</v>
      </c>
      <c r="Q1844">
        <f t="shared" si="2275"/>
        <v>17.050048999999944</v>
      </c>
      <c r="R1844">
        <f t="shared" si="2276"/>
        <v>12.899902000000111</v>
      </c>
      <c r="S1844">
        <f t="shared" si="2277"/>
        <v>29.949951000000056</v>
      </c>
      <c r="T1844">
        <f t="shared" si="2313"/>
        <v>62.237390536168313</v>
      </c>
      <c r="U1844">
        <f t="shared" si="2278"/>
        <v>-1.1999510000000555</v>
      </c>
      <c r="V1844">
        <f t="shared" si="2279"/>
        <v>19.350097999999889</v>
      </c>
      <c r="W1844">
        <f t="shared" si="2280"/>
        <v>0</v>
      </c>
      <c r="X1844">
        <f t="shared" si="2281"/>
        <v>19.350097999999889</v>
      </c>
      <c r="Y1844">
        <f t="shared" si="2311"/>
        <v>17.529511626015015</v>
      </c>
      <c r="Z1844">
        <f t="shared" si="2312"/>
        <v>10.169614003676605</v>
      </c>
      <c r="AA1844">
        <f t="shared" si="2308"/>
        <v>28.165563297240116</v>
      </c>
      <c r="AB1844">
        <f t="shared" si="2309"/>
        <v>16.340039188768188</v>
      </c>
      <c r="AC1844">
        <f t="shared" si="2310"/>
        <v>26.570866245861168</v>
      </c>
      <c r="AD1844">
        <f t="shared" si="2318"/>
        <v>43.943517041352024</v>
      </c>
      <c r="AE1844">
        <f t="shared" si="2291"/>
        <v>4007.0599607999998</v>
      </c>
      <c r="AF1844">
        <f t="shared" si="2293"/>
        <v>4004.7666421666668</v>
      </c>
      <c r="AG1844">
        <f t="shared" si="2315"/>
        <v>3908.7199951000002</v>
      </c>
      <c r="AH1844">
        <f t="shared" si="2300"/>
        <v>4015.6499755000004</v>
      </c>
      <c r="AI1844">
        <f t="shared" si="2301"/>
        <v>4062.9854457814813</v>
      </c>
      <c r="AJ1844">
        <f t="shared" si="2302"/>
        <v>3968.3145052185196</v>
      </c>
      <c r="AK1844">
        <f t="shared" si="2303"/>
        <v>0.2074073170153175</v>
      </c>
      <c r="AL1844">
        <f t="shared" si="2282"/>
        <v>-0.13856940867782475</v>
      </c>
      <c r="AM1844">
        <f t="shared" si="2283"/>
        <v>-46117.423471475529</v>
      </c>
      <c r="AN1844">
        <f t="shared" si="2316"/>
        <v>486753.95167781686</v>
      </c>
      <c r="AO1844">
        <f t="shared" si="2317"/>
        <v>5488405</v>
      </c>
      <c r="AP1844">
        <f t="shared" si="2319"/>
        <v>8.8687688258759487E-2</v>
      </c>
      <c r="AQ1844">
        <f t="shared" si="2320"/>
        <v>4000.1424768147954</v>
      </c>
      <c r="AR1844">
        <f t="shared" si="2321"/>
        <v>3991.8733669322846</v>
      </c>
      <c r="AS1844">
        <f t="shared" si="2322"/>
        <v>3985.4161897571266</v>
      </c>
      <c r="AT1844">
        <f t="shared" si="2323"/>
        <v>3925.3106487322298</v>
      </c>
      <c r="AU1844">
        <f t="shared" si="2324"/>
        <v>3973.6504503666606</v>
      </c>
      <c r="AV1844">
        <f t="shared" si="2325"/>
        <v>3895.8060775137533</v>
      </c>
      <c r="AW1844">
        <f t="shared" si="2326"/>
        <v>77.844372852907327</v>
      </c>
      <c r="AX1844">
        <f t="shared" si="2353"/>
        <v>77.927034139559211</v>
      </c>
      <c r="AY1844">
        <f t="shared" si="2327"/>
        <v>-8.2661286651884325E-2</v>
      </c>
      <c r="AZ1844">
        <f t="shared" si="2284"/>
        <v>3989.3333333333335</v>
      </c>
      <c r="BA1844">
        <f t="shared" si="2285"/>
        <v>1327694016</v>
      </c>
      <c r="BB1844">
        <f t="shared" si="2288"/>
        <v>0</v>
      </c>
      <c r="BC1844">
        <f t="shared" si="2289"/>
        <v>1327694016</v>
      </c>
      <c r="BD1844">
        <f t="shared" si="2304"/>
        <v>11753288266.588297</v>
      </c>
      <c r="BE1844">
        <f t="shared" si="2305"/>
        <v>5109404964.9358559</v>
      </c>
      <c r="BF1844">
        <f t="shared" si="2306"/>
        <v>2.3003242740098306</v>
      </c>
      <c r="BG1844">
        <f t="shared" si="2307"/>
        <v>69.699947127164592</v>
      </c>
      <c r="BH1844">
        <f t="shared" si="2328"/>
        <v>102264698</v>
      </c>
      <c r="BI1844">
        <f t="shared" si="2329"/>
        <v>1.9981583093218662</v>
      </c>
      <c r="BJ1844">
        <f t="shared" si="2290"/>
        <v>-1194.9951000000056</v>
      </c>
      <c r="BK1844">
        <f t="shared" si="2330"/>
        <v>-2.7382408333160762E-3</v>
      </c>
      <c r="BL1844">
        <f t="shared" si="2331"/>
        <v>0.99726175916668391</v>
      </c>
      <c r="BM1844">
        <f t="shared" si="2332"/>
        <v>24.947983367435217</v>
      </c>
      <c r="BN1844">
        <f t="shared" si="2333"/>
        <v>3990.0250244999997</v>
      </c>
      <c r="BO1844">
        <f t="shared" si="2292"/>
        <v>4016.8400147000002</v>
      </c>
      <c r="BP1844">
        <f t="shared" si="2334"/>
        <v>3841.8455810294117</v>
      </c>
      <c r="BQ1844">
        <f t="shared" si="2335"/>
        <v>174.99443367058848</v>
      </c>
      <c r="BR1844">
        <f t="shared" si="2336"/>
        <v>-29.199951000000056</v>
      </c>
      <c r="BS1844">
        <f t="shared" si="2337"/>
        <v>19.75</v>
      </c>
      <c r="BT1844">
        <f t="shared" si="2338"/>
        <v>-23.5</v>
      </c>
      <c r="BU1844">
        <f t="shared" si="2339"/>
        <v>2.899902000000111</v>
      </c>
      <c r="BV1844">
        <f t="shared" si="2340"/>
        <v>4000.1532712666667</v>
      </c>
      <c r="BW1844">
        <f t="shared" si="2341"/>
        <v>4001.4713772380951</v>
      </c>
      <c r="BX1844">
        <f t="shared" si="2342"/>
        <v>4010.0972388727278</v>
      </c>
      <c r="BY1844">
        <f t="shared" si="2343"/>
        <v>3970.0783167666668</v>
      </c>
      <c r="BZ1844">
        <f t="shared" si="2344"/>
        <v>4089.8500979999999</v>
      </c>
      <c r="CA1844">
        <f t="shared" si="2345"/>
        <v>3955.3000489999999</v>
      </c>
      <c r="CB1844">
        <f t="shared" si="2346"/>
        <v>4017.1845060433325</v>
      </c>
      <c r="CC1844">
        <f t="shared" si="2347"/>
        <v>4006.845990733334</v>
      </c>
      <c r="CD1844">
        <f t="shared" si="2348"/>
        <v>4021.0760709045235</v>
      </c>
      <c r="CE1844">
        <f t="shared" si="2349"/>
        <v>3807.3242414769716</v>
      </c>
      <c r="CF1844">
        <f t="shared" si="2350"/>
        <v>3998.8999020000001</v>
      </c>
      <c r="CG1844">
        <f t="shared" si="2351"/>
        <v>4020</v>
      </c>
      <c r="CH1844">
        <f t="shared" si="2352"/>
        <v>3977.1000979999999</v>
      </c>
    </row>
    <row r="1845" spans="1:86">
      <c r="A1845" s="1">
        <v>42192</v>
      </c>
      <c r="B1845">
        <v>3989</v>
      </c>
      <c r="C1845">
        <v>4003.8000489999999</v>
      </c>
      <c r="D1845">
        <v>3955.6999510000001</v>
      </c>
      <c r="E1845">
        <v>3972.1499020000001</v>
      </c>
      <c r="F1845">
        <v>287981</v>
      </c>
      <c r="G1845">
        <f t="shared" si="2286"/>
        <v>-91005.378913696724</v>
      </c>
      <c r="H1845">
        <f t="shared" si="2314"/>
        <v>16573852.486196784</v>
      </c>
      <c r="I1845">
        <f t="shared" si="2287"/>
        <v>3980.1624755000003</v>
      </c>
      <c r="J1845">
        <f t="shared" si="2294"/>
        <v>4045.6124877500001</v>
      </c>
      <c r="K1845">
        <f t="shared" si="2295"/>
        <v>3980.1624755000003</v>
      </c>
      <c r="L1845">
        <f t="shared" si="2296"/>
        <v>5</v>
      </c>
      <c r="M1845">
        <f t="shared" si="2297"/>
        <v>1</v>
      </c>
      <c r="N1845">
        <f t="shared" si="2298"/>
        <v>50</v>
      </c>
      <c r="O1845">
        <f t="shared" si="2299"/>
        <v>90</v>
      </c>
      <c r="P1845">
        <f t="shared" si="2274"/>
        <v>48.100097999999889</v>
      </c>
      <c r="Q1845">
        <f t="shared" si="2275"/>
        <v>31.650146999999833</v>
      </c>
      <c r="R1845">
        <f t="shared" si="2276"/>
        <v>16.449951000000056</v>
      </c>
      <c r="S1845">
        <f t="shared" si="2277"/>
        <v>48.100097999999889</v>
      </c>
      <c r="T1845">
        <f t="shared" si="2313"/>
        <v>61.227583926441994</v>
      </c>
      <c r="U1845">
        <f t="shared" si="2278"/>
        <v>-34.800048999999944</v>
      </c>
      <c r="V1845">
        <f t="shared" si="2279"/>
        <v>48.699951000000056</v>
      </c>
      <c r="W1845">
        <f t="shared" si="2280"/>
        <v>0</v>
      </c>
      <c r="X1845">
        <f t="shared" si="2281"/>
        <v>48.699951000000056</v>
      </c>
      <c r="Y1845">
        <f t="shared" si="2311"/>
        <v>16.277403652728228</v>
      </c>
      <c r="Z1845">
        <f t="shared" si="2312"/>
        <v>12.921780931985422</v>
      </c>
      <c r="AA1845">
        <f t="shared" si="2308"/>
        <v>26.585082423444444</v>
      </c>
      <c r="AB1845">
        <f t="shared" si="2309"/>
        <v>21.104508953855632</v>
      </c>
      <c r="AC1845">
        <f t="shared" si="2310"/>
        <v>11.492179553875415</v>
      </c>
      <c r="AD1845">
        <f t="shared" si="2318"/>
        <v>42.210889895806183</v>
      </c>
      <c r="AE1845">
        <f t="shared" si="2291"/>
        <v>3996.8199216000003</v>
      </c>
      <c r="AF1845">
        <f t="shared" si="2293"/>
        <v>4001.2416176666666</v>
      </c>
      <c r="AG1845">
        <f t="shared" si="2315"/>
        <v>3922.7124877500005</v>
      </c>
      <c r="AH1845">
        <f t="shared" si="2300"/>
        <v>4011.1499754999995</v>
      </c>
      <c r="AI1845">
        <f t="shared" si="2301"/>
        <v>4065.1467290394075</v>
      </c>
      <c r="AJ1845">
        <f t="shared" si="2302"/>
        <v>3957.1532219605915</v>
      </c>
      <c r="AK1845">
        <f t="shared" si="2303"/>
        <v>0.13886649711693957</v>
      </c>
      <c r="AL1845">
        <f t="shared" si="2282"/>
        <v>-0.31601174700308954</v>
      </c>
      <c r="AM1845">
        <f t="shared" si="2283"/>
        <v>-91005.378913696724</v>
      </c>
      <c r="AN1845">
        <f t="shared" si="2316"/>
        <v>470251.31323126762</v>
      </c>
      <c r="AO1845">
        <f t="shared" si="2317"/>
        <v>5566423</v>
      </c>
      <c r="AP1845">
        <f t="shared" si="2319"/>
        <v>8.4479981710205571E-2</v>
      </c>
      <c r="AQ1845">
        <f t="shared" si="2320"/>
        <v>3990.6250013777649</v>
      </c>
      <c r="AR1845">
        <f t="shared" si="2321"/>
        <v>3979.6544573565834</v>
      </c>
      <c r="AS1845">
        <f t="shared" si="2322"/>
        <v>3983.0282579608438</v>
      </c>
      <c r="AT1845">
        <f t="shared" si="2323"/>
        <v>3929.5261815263293</v>
      </c>
      <c r="AU1845">
        <f t="shared" si="2324"/>
        <v>3973.4253681116616</v>
      </c>
      <c r="AV1845">
        <f t="shared" si="2325"/>
        <v>3901.1501452277907</v>
      </c>
      <c r="AW1845">
        <f t="shared" si="2326"/>
        <v>72.275222883870811</v>
      </c>
      <c r="AX1845">
        <f t="shared" si="2353"/>
        <v>76.796671888421528</v>
      </c>
      <c r="AY1845">
        <f t="shared" si="2327"/>
        <v>-4.5214490045507176</v>
      </c>
      <c r="AZ1845">
        <f t="shared" si="2284"/>
        <v>3977.2166340000003</v>
      </c>
      <c r="BA1845">
        <f t="shared" si="2285"/>
        <v>1145362823.4759541</v>
      </c>
      <c r="BB1845">
        <f t="shared" si="2288"/>
        <v>0</v>
      </c>
      <c r="BC1845">
        <f t="shared" si="2289"/>
        <v>1145362823.4759541</v>
      </c>
      <c r="BD1845">
        <f t="shared" si="2304"/>
        <v>10641779941.78775</v>
      </c>
      <c r="BE1845">
        <f t="shared" si="2305"/>
        <v>6254767788.4118099</v>
      </c>
      <c r="BF1845">
        <f t="shared" si="2306"/>
        <v>1.7013868942510935</v>
      </c>
      <c r="BG1845">
        <f t="shared" si="2307"/>
        <v>62.98197780820913</v>
      </c>
      <c r="BH1845">
        <f t="shared" si="2328"/>
        <v>101976717</v>
      </c>
      <c r="BI1845">
        <f t="shared" si="2329"/>
        <v>1.8526644756876081</v>
      </c>
      <c r="BJ1845">
        <f t="shared" si="2290"/>
        <v>-1680.0048999999944</v>
      </c>
      <c r="BK1845">
        <f t="shared" si="2330"/>
        <v>-3.9619476658773007E-3</v>
      </c>
      <c r="BL1845">
        <f t="shared" si="2331"/>
        <v>0.99603805233412268</v>
      </c>
      <c r="BM1845">
        <f t="shared" si="2332"/>
        <v>28.458787906547926</v>
      </c>
      <c r="BN1845">
        <f t="shared" si="2333"/>
        <v>3979.75</v>
      </c>
      <c r="BO1845">
        <f t="shared" si="2292"/>
        <v>4008.2650146999999</v>
      </c>
      <c r="BP1845">
        <f t="shared" si="2334"/>
        <v>3849.2360229264705</v>
      </c>
      <c r="BQ1845">
        <f t="shared" si="2335"/>
        <v>159.02899177352947</v>
      </c>
      <c r="BR1845">
        <f t="shared" si="2336"/>
        <v>-37.150146999999833</v>
      </c>
      <c r="BS1845">
        <f t="shared" si="2337"/>
        <v>-31.350097999999889</v>
      </c>
      <c r="BT1845">
        <f t="shared" si="2338"/>
        <v>-31.849853000000167</v>
      </c>
      <c r="BU1845">
        <f t="shared" si="2339"/>
        <v>-35</v>
      </c>
      <c r="BV1845">
        <f t="shared" si="2340"/>
        <v>3988.5165850000003</v>
      </c>
      <c r="BW1845">
        <f t="shared" si="2341"/>
        <v>3992.1523086190477</v>
      </c>
      <c r="BX1845">
        <f t="shared" si="2342"/>
        <v>4002.1881346000005</v>
      </c>
      <c r="BY1845">
        <f t="shared" si="2343"/>
        <v>3976.1192602809519</v>
      </c>
      <c r="BZ1845">
        <f t="shared" si="2344"/>
        <v>4089.8500979999999</v>
      </c>
      <c r="CA1845">
        <f t="shared" si="2345"/>
        <v>3955.6999510000001</v>
      </c>
      <c r="CB1845">
        <f t="shared" si="2346"/>
        <v>4010.4114287866664</v>
      </c>
      <c r="CC1845">
        <f t="shared" si="2347"/>
        <v>4014.5273579805548</v>
      </c>
      <c r="CD1845">
        <f t="shared" si="2348"/>
        <v>4021.1969959352377</v>
      </c>
      <c r="CE1845">
        <f t="shared" si="2349"/>
        <v>3830.4123111661188</v>
      </c>
      <c r="CF1845">
        <f t="shared" si="2350"/>
        <v>3987.9499510000001</v>
      </c>
      <c r="CG1845">
        <f t="shared" si="2351"/>
        <v>4005</v>
      </c>
      <c r="CH1845">
        <f t="shared" si="2352"/>
        <v>3975.0500489999999</v>
      </c>
    </row>
    <row r="1846" spans="1:86">
      <c r="A1846" s="1">
        <v>42193</v>
      </c>
      <c r="B1846">
        <v>3950</v>
      </c>
      <c r="C1846">
        <v>3969</v>
      </c>
      <c r="D1846">
        <v>3907</v>
      </c>
      <c r="E1846">
        <v>3949</v>
      </c>
      <c r="F1846">
        <v>252360</v>
      </c>
      <c r="G1846">
        <f t="shared" si="2286"/>
        <v>89547.09677419356</v>
      </c>
      <c r="H1846">
        <f t="shared" si="2314"/>
        <v>16663399.582970979</v>
      </c>
      <c r="I1846">
        <f t="shared" si="2287"/>
        <v>3943.75</v>
      </c>
      <c r="J1846">
        <f t="shared" si="2294"/>
        <v>4045.6124877500001</v>
      </c>
      <c r="K1846">
        <f t="shared" si="2295"/>
        <v>3943.75</v>
      </c>
      <c r="L1846">
        <f t="shared" si="2296"/>
        <v>6</v>
      </c>
      <c r="M1846">
        <f t="shared" si="2297"/>
        <v>1</v>
      </c>
      <c r="N1846">
        <f t="shared" si="2298"/>
        <v>40</v>
      </c>
      <c r="O1846">
        <f t="shared" si="2299"/>
        <v>90</v>
      </c>
      <c r="P1846">
        <f t="shared" si="2274"/>
        <v>62</v>
      </c>
      <c r="Q1846">
        <f t="shared" si="2275"/>
        <v>20</v>
      </c>
      <c r="R1846">
        <f t="shared" si="2276"/>
        <v>42</v>
      </c>
      <c r="S1846">
        <f t="shared" si="2277"/>
        <v>62</v>
      </c>
      <c r="T1846">
        <f t="shared" si="2313"/>
        <v>61.282756503124709</v>
      </c>
      <c r="U1846">
        <f t="shared" si="2278"/>
        <v>-1.100097999999889</v>
      </c>
      <c r="V1846">
        <f t="shared" si="2279"/>
        <v>-21.5</v>
      </c>
      <c r="W1846">
        <f t="shared" si="2280"/>
        <v>0</v>
      </c>
      <c r="X1846">
        <f t="shared" si="2281"/>
        <v>0</v>
      </c>
      <c r="Y1846">
        <f t="shared" si="2311"/>
        <v>15.114731963247641</v>
      </c>
      <c r="Z1846">
        <f t="shared" si="2312"/>
        <v>11.99879657970075</v>
      </c>
      <c r="AA1846">
        <f t="shared" si="2308"/>
        <v>24.663923142029301</v>
      </c>
      <c r="AB1846">
        <f t="shared" si="2309"/>
        <v>19.579400902256985</v>
      </c>
      <c r="AC1846">
        <f t="shared" si="2310"/>
        <v>11.49217955387542</v>
      </c>
      <c r="AD1846">
        <f t="shared" si="2318"/>
        <v>39.901334047711934</v>
      </c>
      <c r="AE1846">
        <f t="shared" si="2291"/>
        <v>3980.2799314000004</v>
      </c>
      <c r="AF1846">
        <f t="shared" si="2293"/>
        <v>3988.8499346666667</v>
      </c>
      <c r="AG1846">
        <f t="shared" si="2315"/>
        <v>3933.0349852999998</v>
      </c>
      <c r="AH1846">
        <f t="shared" si="2300"/>
        <v>4005.1199705999998</v>
      </c>
      <c r="AI1846">
        <f t="shared" si="2301"/>
        <v>4070.8001384365739</v>
      </c>
      <c r="AJ1846">
        <f t="shared" si="2302"/>
        <v>3939.4398027634256</v>
      </c>
      <c r="AK1846">
        <f t="shared" si="2303"/>
        <v>7.2778416617038197E-2</v>
      </c>
      <c r="AL1846">
        <f t="shared" si="2282"/>
        <v>0.35483870967741937</v>
      </c>
      <c r="AM1846">
        <f t="shared" si="2283"/>
        <v>89547.09677419356</v>
      </c>
      <c r="AN1846">
        <f t="shared" si="2316"/>
        <v>376027.48861791898</v>
      </c>
      <c r="AO1846">
        <f t="shared" si="2317"/>
        <v>5579511</v>
      </c>
      <c r="AP1846">
        <f t="shared" si="2319"/>
        <v>6.7394344883972626E-2</v>
      </c>
      <c r="AQ1846">
        <f t="shared" si="2320"/>
        <v>3976.4725009093249</v>
      </c>
      <c r="AR1846">
        <f t="shared" si="2321"/>
        <v>3967.1131590799573</v>
      </c>
      <c r="AS1846">
        <f t="shared" si="2322"/>
        <v>3976.903171527892</v>
      </c>
      <c r="AT1846">
        <f t="shared" si="2323"/>
        <v>3931.2788251889597</v>
      </c>
      <c r="AU1846">
        <f t="shared" si="2324"/>
        <v>3969.7615628949125</v>
      </c>
      <c r="AV1846">
        <f t="shared" si="2325"/>
        <v>3904.4996350618453</v>
      </c>
      <c r="AW1846">
        <f t="shared" si="2326"/>
        <v>65.261927833067148</v>
      </c>
      <c r="AX1846">
        <f t="shared" si="2353"/>
        <v>74.489723077350646</v>
      </c>
      <c r="AY1846">
        <f t="shared" si="2327"/>
        <v>-9.2277952442834987</v>
      </c>
      <c r="AZ1846">
        <f t="shared" si="2284"/>
        <v>3941.6666666666665</v>
      </c>
      <c r="BA1846">
        <f t="shared" si="2285"/>
        <v>994719000</v>
      </c>
      <c r="BB1846">
        <f t="shared" si="2288"/>
        <v>0</v>
      </c>
      <c r="BC1846">
        <f t="shared" si="2289"/>
        <v>994719000</v>
      </c>
      <c r="BD1846">
        <f t="shared" si="2304"/>
        <v>9744929585.5712147</v>
      </c>
      <c r="BE1846">
        <f t="shared" si="2305"/>
        <v>7249486788.4118099</v>
      </c>
      <c r="BF1846">
        <f t="shared" si="2306"/>
        <v>1.3442233733218647</v>
      </c>
      <c r="BG1846">
        <f t="shared" si="2307"/>
        <v>57.341949091525464</v>
      </c>
      <c r="BH1846">
        <f t="shared" si="2328"/>
        <v>101724357</v>
      </c>
      <c r="BI1846">
        <f t="shared" si="2329"/>
        <v>1.6714543202162042</v>
      </c>
      <c r="BJ1846">
        <f t="shared" si="2290"/>
        <v>-2414.9902000000111</v>
      </c>
      <c r="BK1846">
        <f t="shared" si="2330"/>
        <v>-5.8280534650376626E-3</v>
      </c>
      <c r="BL1846">
        <f t="shared" si="2331"/>
        <v>0.99417194653496233</v>
      </c>
      <c r="BM1846">
        <f t="shared" si="2332"/>
        <v>34.616487910941828</v>
      </c>
      <c r="BN1846">
        <f t="shared" si="2333"/>
        <v>3938</v>
      </c>
      <c r="BO1846">
        <f t="shared" si="2292"/>
        <v>3984.2800048999998</v>
      </c>
      <c r="BP1846">
        <f t="shared" si="2334"/>
        <v>3855.9220545000007</v>
      </c>
      <c r="BQ1846">
        <f t="shared" si="2335"/>
        <v>128.35795039999903</v>
      </c>
      <c r="BR1846">
        <f t="shared" si="2336"/>
        <v>-82.5</v>
      </c>
      <c r="BS1846">
        <f t="shared" si="2337"/>
        <v>-76.600097999999889</v>
      </c>
      <c r="BT1846">
        <f t="shared" si="2338"/>
        <v>-74.699951000000056</v>
      </c>
      <c r="BU1846">
        <f t="shared" si="2339"/>
        <v>-34</v>
      </c>
      <c r="BV1846">
        <f t="shared" si="2340"/>
        <v>3972.5766111333337</v>
      </c>
      <c r="BW1846">
        <f t="shared" si="2341"/>
        <v>3977.2261321428573</v>
      </c>
      <c r="BX1846">
        <f t="shared" si="2342"/>
        <v>3990.8881390545457</v>
      </c>
      <c r="BY1846">
        <f t="shared" si="2343"/>
        <v>3978.6228328761913</v>
      </c>
      <c r="BZ1846">
        <f t="shared" si="2344"/>
        <v>4089.8500979999999</v>
      </c>
      <c r="CA1846">
        <f t="shared" si="2345"/>
        <v>3907</v>
      </c>
      <c r="CB1846">
        <f t="shared" si="2346"/>
        <v>3990.2692469300005</v>
      </c>
      <c r="CC1846">
        <f t="shared" si="2347"/>
        <v>4006.8178464333328</v>
      </c>
      <c r="CD1846">
        <f t="shared" si="2348"/>
        <v>4025.0191699622219</v>
      </c>
      <c r="CE1846">
        <f t="shared" si="2349"/>
        <v>3845.5506838577408</v>
      </c>
      <c r="CF1846">
        <f t="shared" si="2350"/>
        <v>3972.1499020000001</v>
      </c>
      <c r="CG1846">
        <f t="shared" si="2351"/>
        <v>4003.8000489999999</v>
      </c>
      <c r="CH1846">
        <f t="shared" si="2352"/>
        <v>3955.6999510000001</v>
      </c>
    </row>
    <row r="1847" spans="1:86">
      <c r="A1847" s="1">
        <v>42194</v>
      </c>
      <c r="B1847">
        <v>3950</v>
      </c>
      <c r="C1847">
        <v>3967.8999020000001</v>
      </c>
      <c r="D1847">
        <v>3928.5</v>
      </c>
      <c r="E1847">
        <v>3935.6499020000001</v>
      </c>
      <c r="F1847">
        <v>128065</v>
      </c>
      <c r="G1847">
        <f t="shared" si="2286"/>
        <v>-81585.07730222214</v>
      </c>
      <c r="H1847">
        <f t="shared" si="2314"/>
        <v>16581814.505668756</v>
      </c>
      <c r="I1847">
        <f t="shared" si="2287"/>
        <v>3945.5124510000005</v>
      </c>
      <c r="J1847">
        <f t="shared" si="2294"/>
        <v>4045.6124877500001</v>
      </c>
      <c r="K1847">
        <f t="shared" si="2295"/>
        <v>3943.75</v>
      </c>
      <c r="L1847">
        <f t="shared" si="2296"/>
        <v>7</v>
      </c>
      <c r="M1847">
        <f t="shared" si="2297"/>
        <v>2</v>
      </c>
      <c r="N1847">
        <f t="shared" si="2298"/>
        <v>30</v>
      </c>
      <c r="O1847">
        <f t="shared" si="2299"/>
        <v>80</v>
      </c>
      <c r="P1847">
        <f t="shared" si="2274"/>
        <v>39.399902000000111</v>
      </c>
      <c r="Q1847">
        <f t="shared" si="2275"/>
        <v>32.25</v>
      </c>
      <c r="R1847">
        <f t="shared" si="2276"/>
        <v>7.149902000000111</v>
      </c>
      <c r="S1847">
        <f t="shared" si="2277"/>
        <v>39.399902000000111</v>
      </c>
      <c r="T1847">
        <f t="shared" si="2313"/>
        <v>59.719695467187236</v>
      </c>
      <c r="U1847">
        <f t="shared" si="2278"/>
        <v>-5.899902000000111</v>
      </c>
      <c r="V1847">
        <f t="shared" si="2279"/>
        <v>9.600097999999889</v>
      </c>
      <c r="W1847">
        <f t="shared" si="2280"/>
        <v>0</v>
      </c>
      <c r="X1847">
        <f t="shared" si="2281"/>
        <v>9.600097999999889</v>
      </c>
      <c r="Y1847">
        <f t="shared" si="2311"/>
        <v>14.035108251587094</v>
      </c>
      <c r="Z1847">
        <f t="shared" si="2312"/>
        <v>11.827460966864974</v>
      </c>
      <c r="AA1847">
        <f t="shared" si="2308"/>
        <v>23.501640692891058</v>
      </c>
      <c r="AB1847">
        <f t="shared" si="2309"/>
        <v>19.804958605931823</v>
      </c>
      <c r="AC1847">
        <f t="shared" si="2310"/>
        <v>8.5360710534011268</v>
      </c>
      <c r="AD1847">
        <f t="shared" si="2318"/>
        <v>36.993456353863436</v>
      </c>
      <c r="AE1847">
        <f t="shared" si="2291"/>
        <v>3968.7299314000002</v>
      </c>
      <c r="AF1847">
        <f t="shared" si="2293"/>
        <v>3972.8415931666673</v>
      </c>
      <c r="AG1847">
        <f t="shared" si="2315"/>
        <v>3944.7474853000008</v>
      </c>
      <c r="AH1847">
        <f t="shared" si="2300"/>
        <v>3995.5349607999997</v>
      </c>
      <c r="AI1847">
        <f t="shared" si="2301"/>
        <v>4070.3578756565926</v>
      </c>
      <c r="AJ1847">
        <f t="shared" si="2302"/>
        <v>3920.7120459434068</v>
      </c>
      <c r="AK1847">
        <f t="shared" si="2303"/>
        <v>9.9821398867068437E-2</v>
      </c>
      <c r="AL1847">
        <f t="shared" si="2282"/>
        <v>-0.63705990943834878</v>
      </c>
      <c r="AM1847">
        <f t="shared" si="2283"/>
        <v>-81585.07730222214</v>
      </c>
      <c r="AN1847">
        <f t="shared" si="2316"/>
        <v>469091.11226990889</v>
      </c>
      <c r="AO1847">
        <f t="shared" si="2317"/>
        <v>5480922</v>
      </c>
      <c r="AP1847">
        <f t="shared" si="2319"/>
        <v>8.5586168215841946E-2</v>
      </c>
      <c r="AQ1847">
        <f t="shared" si="2320"/>
        <v>3962.5928172801546</v>
      </c>
      <c r="AR1847">
        <f t="shared" si="2321"/>
        <v>3957.7898808121695</v>
      </c>
      <c r="AS1847">
        <f t="shared" si="2322"/>
        <v>3969.4775830128715</v>
      </c>
      <c r="AT1847">
        <f t="shared" si="2323"/>
        <v>3931.6722221019531</v>
      </c>
      <c r="AU1847">
        <f t="shared" si="2324"/>
        <v>3964.6448137606758</v>
      </c>
      <c r="AV1847">
        <f t="shared" si="2325"/>
        <v>3906.6801537475162</v>
      </c>
      <c r="AW1847">
        <f t="shared" si="2326"/>
        <v>57.964660013159573</v>
      </c>
      <c r="AX1847">
        <f t="shared" si="2353"/>
        <v>71.184710464512435</v>
      </c>
      <c r="AY1847">
        <f t="shared" si="2327"/>
        <v>-13.220050451352861</v>
      </c>
      <c r="AZ1847">
        <f t="shared" si="2284"/>
        <v>3944.0166013333333</v>
      </c>
      <c r="BA1847">
        <f t="shared" si="2285"/>
        <v>505090486.04975331</v>
      </c>
      <c r="BB1847">
        <f t="shared" si="2288"/>
        <v>505090486.04975331</v>
      </c>
      <c r="BC1847">
        <f t="shared" si="2289"/>
        <v>0</v>
      </c>
      <c r="BD1847">
        <f t="shared" si="2304"/>
        <v>9038752789.3508282</v>
      </c>
      <c r="BE1847">
        <f t="shared" si="2305"/>
        <v>7249486788.4118099</v>
      </c>
      <c r="BF1847">
        <f t="shared" si="2306"/>
        <v>1.2468127818094836</v>
      </c>
      <c r="BG1847">
        <f t="shared" si="2307"/>
        <v>55.492508850931308</v>
      </c>
      <c r="BH1847">
        <f t="shared" si="2328"/>
        <v>101596292</v>
      </c>
      <c r="BI1847">
        <f t="shared" si="2329"/>
        <v>1.4837319087296277</v>
      </c>
      <c r="BJ1847">
        <f t="shared" si="2290"/>
        <v>-1435.0097999999889</v>
      </c>
      <c r="BK1847">
        <f t="shared" si="2330"/>
        <v>-3.3806275006330435E-3</v>
      </c>
      <c r="BL1847">
        <f t="shared" si="2331"/>
        <v>0.99661937249936694</v>
      </c>
      <c r="BM1847">
        <f t="shared" si="2332"/>
        <v>39.435138686614067</v>
      </c>
      <c r="BN1847">
        <f t="shared" si="2333"/>
        <v>3948.1999510000001</v>
      </c>
      <c r="BO1847">
        <f t="shared" si="2292"/>
        <v>3970.9050048999998</v>
      </c>
      <c r="BP1847">
        <f t="shared" si="2334"/>
        <v>3862.8779332499998</v>
      </c>
      <c r="BQ1847">
        <f t="shared" si="2335"/>
        <v>108.02707164999993</v>
      </c>
      <c r="BR1847">
        <f t="shared" si="2336"/>
        <v>-134.30004899999994</v>
      </c>
      <c r="BS1847">
        <f t="shared" si="2337"/>
        <v>-77.649902000000111</v>
      </c>
      <c r="BT1847">
        <f t="shared" si="2338"/>
        <v>-109.5</v>
      </c>
      <c r="BU1847">
        <f t="shared" si="2339"/>
        <v>-76</v>
      </c>
      <c r="BV1847">
        <f t="shared" si="2340"/>
        <v>3957.6999346666662</v>
      </c>
      <c r="BW1847">
        <f t="shared" si="2341"/>
        <v>3962.0261228095242</v>
      </c>
      <c r="BX1847">
        <f t="shared" si="2342"/>
        <v>3978.2572174909087</v>
      </c>
      <c r="BY1847">
        <f t="shared" si="2343"/>
        <v>3978.8718725619046</v>
      </c>
      <c r="BZ1847">
        <f t="shared" si="2344"/>
        <v>4089.8500979999999</v>
      </c>
      <c r="CA1847">
        <f t="shared" si="2345"/>
        <v>3907</v>
      </c>
      <c r="CB1847">
        <f t="shared" si="2346"/>
        <v>3984.8775900633336</v>
      </c>
      <c r="CC1847">
        <f t="shared" si="2347"/>
        <v>3987.3646379694451</v>
      </c>
      <c r="CD1847">
        <f t="shared" si="2348"/>
        <v>4022.1429785317459</v>
      </c>
      <c r="CE1847">
        <f t="shared" si="2349"/>
        <v>3872.7194552705137</v>
      </c>
      <c r="CF1847">
        <f t="shared" si="2350"/>
        <v>3949</v>
      </c>
      <c r="CG1847">
        <f t="shared" si="2351"/>
        <v>3969</v>
      </c>
      <c r="CH1847">
        <f t="shared" si="2352"/>
        <v>3907</v>
      </c>
    </row>
    <row r="1848" spans="1:86">
      <c r="A1848" s="1">
        <v>42195</v>
      </c>
      <c r="B1848">
        <v>3949.6999510000001</v>
      </c>
      <c r="C1848">
        <v>3962</v>
      </c>
      <c r="D1848">
        <v>3918.8999020000001</v>
      </c>
      <c r="E1848">
        <v>3934.3999020000001</v>
      </c>
      <c r="F1848">
        <v>184572</v>
      </c>
      <c r="G1848">
        <f t="shared" si="2286"/>
        <v>-51817.499070558617</v>
      </c>
      <c r="H1848">
        <f t="shared" si="2314"/>
        <v>16529997.006598197</v>
      </c>
      <c r="I1848">
        <f t="shared" si="2287"/>
        <v>3941.2499387500002</v>
      </c>
      <c r="J1848">
        <f t="shared" si="2294"/>
        <v>4045.6124877500001</v>
      </c>
      <c r="K1848">
        <f t="shared" si="2295"/>
        <v>3941.2499387500002</v>
      </c>
      <c r="L1848">
        <f t="shared" si="2296"/>
        <v>8</v>
      </c>
      <c r="M1848">
        <f t="shared" si="2297"/>
        <v>1</v>
      </c>
      <c r="N1848">
        <f t="shared" si="2298"/>
        <v>20</v>
      </c>
      <c r="O1848">
        <f t="shared" si="2299"/>
        <v>90</v>
      </c>
      <c r="P1848">
        <f t="shared" si="2274"/>
        <v>43.100097999999889</v>
      </c>
      <c r="Q1848">
        <f t="shared" si="2275"/>
        <v>27.600097999999889</v>
      </c>
      <c r="R1848">
        <f t="shared" si="2276"/>
        <v>15.5</v>
      </c>
      <c r="S1848">
        <f t="shared" si="2277"/>
        <v>43.100097999999889</v>
      </c>
      <c r="T1848">
        <f t="shared" si="2313"/>
        <v>58.532581362388143</v>
      </c>
      <c r="U1848">
        <f t="shared" si="2278"/>
        <v>78</v>
      </c>
      <c r="V1848">
        <f t="shared" si="2279"/>
        <v>-21.100097999999889</v>
      </c>
      <c r="W1848">
        <f t="shared" si="2280"/>
        <v>78</v>
      </c>
      <c r="X1848">
        <f t="shared" si="2281"/>
        <v>0</v>
      </c>
      <c r="Y1848">
        <f t="shared" si="2311"/>
        <v>18.604029090759443</v>
      </c>
      <c r="Z1848">
        <f t="shared" si="2312"/>
        <v>10.982642326374618</v>
      </c>
      <c r="AA1848">
        <f t="shared" si="2308"/>
        <v>31.78405711440913</v>
      </c>
      <c r="AB1848">
        <f t="shared" si="2309"/>
        <v>18.76329741614957</v>
      </c>
      <c r="AC1848">
        <f t="shared" si="2310"/>
        <v>25.759527514714513</v>
      </c>
      <c r="AD1848">
        <f t="shared" si="2318"/>
        <v>35.056928702038675</v>
      </c>
      <c r="AE1848">
        <f t="shared" si="2291"/>
        <v>3955.8299314000005</v>
      </c>
      <c r="AF1848">
        <f t="shared" si="2293"/>
        <v>3963.0082598333338</v>
      </c>
      <c r="AG1848">
        <f t="shared" si="2315"/>
        <v>3954.6274779500004</v>
      </c>
      <c r="AH1848">
        <f t="shared" si="2300"/>
        <v>3981.9799558999998</v>
      </c>
      <c r="AI1848">
        <f t="shared" si="2301"/>
        <v>4046.3498076591468</v>
      </c>
      <c r="AJ1848">
        <f t="shared" si="2302"/>
        <v>3917.6101041408529</v>
      </c>
      <c r="AK1848">
        <f t="shared" si="2303"/>
        <v>0.13041662673055188</v>
      </c>
      <c r="AL1848">
        <f t="shared" si="2282"/>
        <v>-0.28074409482781038</v>
      </c>
      <c r="AM1848">
        <f t="shared" si="2283"/>
        <v>-51817.499070558617</v>
      </c>
      <c r="AN1848">
        <f t="shared" si="2316"/>
        <v>349948.66875605623</v>
      </c>
      <c r="AO1848">
        <f t="shared" si="2317"/>
        <v>5492082</v>
      </c>
      <c r="AP1848">
        <f t="shared" si="2319"/>
        <v>6.3718762530504139E-2</v>
      </c>
      <c r="AQ1848">
        <f t="shared" si="2320"/>
        <v>3953.007226084902</v>
      </c>
      <c r="AR1848">
        <f t="shared" si="2321"/>
        <v>3979.8660147807013</v>
      </c>
      <c r="AS1848">
        <f t="shared" si="2322"/>
        <v>3963.1636004305547</v>
      </c>
      <c r="AT1848">
        <f t="shared" si="2323"/>
        <v>3931.9177132927775</v>
      </c>
      <c r="AU1848">
        <f t="shared" si="2324"/>
        <v>3960.1080769965743</v>
      </c>
      <c r="AV1848">
        <f t="shared" si="2325"/>
        <v>3908.62053612519</v>
      </c>
      <c r="AW1848">
        <f t="shared" si="2326"/>
        <v>51.487540871384226</v>
      </c>
      <c r="AX1848">
        <f t="shared" si="2353"/>
        <v>67.245276545886796</v>
      </c>
      <c r="AY1848">
        <f t="shared" si="2327"/>
        <v>-15.75773567450257</v>
      </c>
      <c r="AZ1848">
        <f t="shared" si="2284"/>
        <v>3938.4332680000002</v>
      </c>
      <c r="BA1848">
        <f t="shared" si="2285"/>
        <v>726924505.14129603</v>
      </c>
      <c r="BB1848">
        <f t="shared" si="2288"/>
        <v>0</v>
      </c>
      <c r="BC1848">
        <f t="shared" si="2289"/>
        <v>726924505.14129603</v>
      </c>
      <c r="BD1848">
        <f t="shared" si="2304"/>
        <v>8120927765.7929211</v>
      </c>
      <c r="BE1848">
        <f t="shared" si="2305"/>
        <v>7976411293.5531063</v>
      </c>
      <c r="BF1848">
        <f t="shared" si="2306"/>
        <v>1.0181179814983488</v>
      </c>
      <c r="BG1848">
        <f t="shared" si="2307"/>
        <v>50.448883109522093</v>
      </c>
      <c r="BH1848">
        <f t="shared" si="2328"/>
        <v>101411720</v>
      </c>
      <c r="BI1848">
        <f t="shared" si="2329"/>
        <v>1.3172816443938145</v>
      </c>
      <c r="BJ1848">
        <f t="shared" si="2290"/>
        <v>-225</v>
      </c>
      <c r="BK1848">
        <f t="shared" si="2330"/>
        <v>-3.1760955144022866E-4</v>
      </c>
      <c r="BL1848">
        <f t="shared" si="2331"/>
        <v>0.99968239044855978</v>
      </c>
      <c r="BM1848">
        <f t="shared" si="2332"/>
        <v>33.925890701059799</v>
      </c>
      <c r="BN1848">
        <f t="shared" si="2333"/>
        <v>3940.4499510000001</v>
      </c>
      <c r="BO1848">
        <f t="shared" si="2292"/>
        <v>3959.2849852999998</v>
      </c>
      <c r="BP1848">
        <f t="shared" si="2334"/>
        <v>3869.9794023970589</v>
      </c>
      <c r="BQ1848">
        <f t="shared" si="2335"/>
        <v>89.305582902940841</v>
      </c>
      <c r="BR1848">
        <f t="shared" si="2336"/>
        <v>-58.900146999999833</v>
      </c>
      <c r="BS1848">
        <f t="shared" si="2337"/>
        <v>-42.200195999999778</v>
      </c>
      <c r="BT1848">
        <f t="shared" si="2338"/>
        <v>-63.75</v>
      </c>
      <c r="BU1848">
        <f t="shared" si="2339"/>
        <v>-70.300048999999944</v>
      </c>
      <c r="BV1848">
        <f t="shared" si="2340"/>
        <v>3946.2565915333334</v>
      </c>
      <c r="BW1848">
        <f t="shared" si="2341"/>
        <v>3951.0427824761914</v>
      </c>
      <c r="BX1848">
        <f t="shared" si="2342"/>
        <v>3967.1417522545448</v>
      </c>
      <c r="BY1848">
        <f t="shared" si="2343"/>
        <v>3977.8863884380949</v>
      </c>
      <c r="BZ1848">
        <f t="shared" si="2344"/>
        <v>4089.8500979999999</v>
      </c>
      <c r="CA1848">
        <f t="shared" si="2345"/>
        <v>3907</v>
      </c>
      <c r="CB1848">
        <f t="shared" si="2346"/>
        <v>3970.9434397300001</v>
      </c>
      <c r="CC1848">
        <f t="shared" si="2347"/>
        <v>3981.2327016916674</v>
      </c>
      <c r="CD1848">
        <f t="shared" si="2348"/>
        <v>4000.4148356087694</v>
      </c>
      <c r="CE1848">
        <f t="shared" si="2349"/>
        <v>3897.7365177815846</v>
      </c>
      <c r="CF1848">
        <f t="shared" si="2350"/>
        <v>3935.6499020000001</v>
      </c>
      <c r="CG1848">
        <f t="shared" si="2351"/>
        <v>3967.8999020000001</v>
      </c>
      <c r="CH1848">
        <f t="shared" si="2352"/>
        <v>3928.5</v>
      </c>
    </row>
    <row r="1849" spans="1:86">
      <c r="A1849" s="1">
        <v>42198</v>
      </c>
      <c r="B1849">
        <v>3958.6999510000001</v>
      </c>
      <c r="C1849">
        <v>4040</v>
      </c>
      <c r="D1849">
        <v>3940</v>
      </c>
      <c r="E1849">
        <v>4035.25</v>
      </c>
      <c r="F1849">
        <v>335198</v>
      </c>
      <c r="G1849">
        <f t="shared" si="2286"/>
        <v>303354.19</v>
      </c>
      <c r="H1849">
        <f t="shared" si="2314"/>
        <v>16833351.196598198</v>
      </c>
      <c r="I1849">
        <f t="shared" si="2287"/>
        <v>3993.4874877500001</v>
      </c>
      <c r="J1849">
        <f t="shared" si="2294"/>
        <v>4045.6124877500001</v>
      </c>
      <c r="K1849">
        <f t="shared" si="2295"/>
        <v>3941.2499387500002</v>
      </c>
      <c r="L1849">
        <f t="shared" si="2296"/>
        <v>9</v>
      </c>
      <c r="M1849">
        <f t="shared" si="2297"/>
        <v>2</v>
      </c>
      <c r="N1849">
        <f t="shared" si="2298"/>
        <v>10</v>
      </c>
      <c r="O1849">
        <f t="shared" si="2299"/>
        <v>80</v>
      </c>
      <c r="P1849">
        <f t="shared" si="2274"/>
        <v>100</v>
      </c>
      <c r="Q1849">
        <f t="shared" si="2275"/>
        <v>4.75</v>
      </c>
      <c r="R1849">
        <f t="shared" si="2276"/>
        <v>95.25</v>
      </c>
      <c r="S1849">
        <f t="shared" si="2277"/>
        <v>100</v>
      </c>
      <c r="T1849">
        <f t="shared" si="2313"/>
        <v>61.494539836503279</v>
      </c>
      <c r="U1849">
        <f t="shared" si="2278"/>
        <v>18.949951000000056</v>
      </c>
      <c r="V1849">
        <f t="shared" si="2279"/>
        <v>-80.149902000000111</v>
      </c>
      <c r="W1849">
        <f t="shared" si="2280"/>
        <v>18.949951000000056</v>
      </c>
      <c r="X1849">
        <f t="shared" si="2281"/>
        <v>0</v>
      </c>
      <c r="Y1849">
        <f t="shared" si="2311"/>
        <v>18.628737798562344</v>
      </c>
      <c r="Z1849">
        <f t="shared" si="2312"/>
        <v>10.198167874490718</v>
      </c>
      <c r="AA1849">
        <f t="shared" si="2308"/>
        <v>30.293320103038301</v>
      </c>
      <c r="AB1849">
        <f t="shared" si="2309"/>
        <v>16.583859154983163</v>
      </c>
      <c r="AC1849">
        <f t="shared" si="2310"/>
        <v>29.245490375168469</v>
      </c>
      <c r="AD1849">
        <f t="shared" si="2318"/>
        <v>33.315192961392015</v>
      </c>
      <c r="AE1849">
        <f t="shared" si="2291"/>
        <v>3965.2899411999997</v>
      </c>
      <c r="AF1849">
        <f t="shared" si="2293"/>
        <v>3969.0666095000001</v>
      </c>
      <c r="AG1849">
        <f t="shared" si="2315"/>
        <v>3968.0199828499999</v>
      </c>
      <c r="AH1849">
        <f t="shared" si="2300"/>
        <v>3986.174951</v>
      </c>
      <c r="AI1849">
        <f t="shared" si="2301"/>
        <v>4057.9865595056913</v>
      </c>
      <c r="AJ1849">
        <f t="shared" si="2302"/>
        <v>3914.3633424943087</v>
      </c>
      <c r="AK1849">
        <f t="shared" si="2303"/>
        <v>0.84169300772667333</v>
      </c>
      <c r="AL1849">
        <f t="shared" si="2282"/>
        <v>0.90500000000000003</v>
      </c>
      <c r="AM1849">
        <f t="shared" si="2283"/>
        <v>303354.19</v>
      </c>
      <c r="AN1849">
        <f t="shared" si="2316"/>
        <v>611783.38121478609</v>
      </c>
      <c r="AO1849">
        <f t="shared" si="2317"/>
        <v>5651344</v>
      </c>
      <c r="AP1849">
        <f t="shared" si="2319"/>
        <v>0.10825449330544842</v>
      </c>
      <c r="AQ1849">
        <f t="shared" si="2320"/>
        <v>3980.9697692160353</v>
      </c>
      <c r="AR1849">
        <f t="shared" si="2321"/>
        <v>4000.0394226382014</v>
      </c>
      <c r="AS1849">
        <f t="shared" si="2322"/>
        <v>3976.1391523530547</v>
      </c>
      <c r="AT1849">
        <f t="shared" si="2323"/>
        <v>3941.2176190964274</v>
      </c>
      <c r="AU1849">
        <f t="shared" si="2324"/>
        <v>3971.3793654470883</v>
      </c>
      <c r="AV1849">
        <f t="shared" si="2325"/>
        <v>3917.4845985964266</v>
      </c>
      <c r="AW1849">
        <f t="shared" si="2326"/>
        <v>53.894766850661654</v>
      </c>
      <c r="AX1849">
        <f t="shared" si="2353"/>
        <v>64.57517460684177</v>
      </c>
      <c r="AY1849">
        <f t="shared" si="2327"/>
        <v>-10.680407756180117</v>
      </c>
      <c r="AZ1849">
        <f t="shared" si="2284"/>
        <v>4005.0833333333335</v>
      </c>
      <c r="BA1849">
        <f t="shared" si="2285"/>
        <v>1342495923.1666667</v>
      </c>
      <c r="BB1849">
        <f t="shared" si="2288"/>
        <v>1342495923.1666667</v>
      </c>
      <c r="BC1849">
        <f t="shared" si="2289"/>
        <v>0</v>
      </c>
      <c r="BD1849">
        <f t="shared" si="2304"/>
        <v>8139490891.3152189</v>
      </c>
      <c r="BE1849">
        <f t="shared" si="2305"/>
        <v>7976411293.5531063</v>
      </c>
      <c r="BF1849">
        <f t="shared" si="2306"/>
        <v>1.0204452342990289</v>
      </c>
      <c r="BG1849">
        <f t="shared" si="2307"/>
        <v>50.505958636045932</v>
      </c>
      <c r="BH1849">
        <f t="shared" si="2328"/>
        <v>101746918</v>
      </c>
      <c r="BI1849">
        <f t="shared" si="2329"/>
        <v>1.3757492976480701</v>
      </c>
      <c r="BJ1849">
        <f t="shared" si="2290"/>
        <v>9985.0097999999889</v>
      </c>
      <c r="BK1849">
        <f t="shared" si="2330"/>
        <v>2.563290476617135E-2</v>
      </c>
      <c r="BL1849">
        <f t="shared" si="2331"/>
        <v>1.0256329047661714</v>
      </c>
      <c r="BM1849">
        <f t="shared" si="2332"/>
        <v>37.848040886384275</v>
      </c>
      <c r="BN1849">
        <f t="shared" si="2333"/>
        <v>3990</v>
      </c>
      <c r="BO1849">
        <f t="shared" si="2292"/>
        <v>3959.2799804000001</v>
      </c>
      <c r="BP1849">
        <f t="shared" si="2334"/>
        <v>3878.4794023970589</v>
      </c>
      <c r="BQ1849">
        <f t="shared" si="2335"/>
        <v>80.800578002941165</v>
      </c>
      <c r="BR1849">
        <f t="shared" si="2336"/>
        <v>11.899902000000111</v>
      </c>
      <c r="BS1849">
        <f t="shared" si="2337"/>
        <v>-45.25</v>
      </c>
      <c r="BT1849">
        <f t="shared" si="2338"/>
        <v>-20</v>
      </c>
      <c r="BU1849">
        <f t="shared" si="2339"/>
        <v>-26.550048999999944</v>
      </c>
      <c r="BV1849">
        <f t="shared" si="2340"/>
        <v>3972.7299477333336</v>
      </c>
      <c r="BW1849">
        <f t="shared" si="2341"/>
        <v>3971.6832796666663</v>
      </c>
      <c r="BX1849">
        <f t="shared" si="2342"/>
        <v>3976.8272148181813</v>
      </c>
      <c r="BY1849">
        <f t="shared" si="2343"/>
        <v>3985.5647238714282</v>
      </c>
      <c r="BZ1849">
        <f t="shared" si="2344"/>
        <v>4089.8500979999999</v>
      </c>
      <c r="CA1849">
        <f t="shared" si="2345"/>
        <v>3907</v>
      </c>
      <c r="CB1849">
        <f t="shared" si="2346"/>
        <v>3959.6162644066667</v>
      </c>
      <c r="CC1849">
        <f t="shared" si="2347"/>
        <v>3970.6306346916663</v>
      </c>
      <c r="CD1849">
        <f t="shared" si="2348"/>
        <v>4003.4352247089687</v>
      </c>
      <c r="CE1849">
        <f t="shared" si="2349"/>
        <v>3921.415160785948</v>
      </c>
      <c r="CF1849">
        <f t="shared" si="2350"/>
        <v>3934.3999020000001</v>
      </c>
      <c r="CG1849">
        <f t="shared" si="2351"/>
        <v>3962</v>
      </c>
      <c r="CH1849">
        <f t="shared" si="2352"/>
        <v>3918.8999020000001</v>
      </c>
    </row>
    <row r="1850" spans="1:86">
      <c r="A1850" s="1">
        <v>42199</v>
      </c>
      <c r="B1850">
        <v>4049.6999510000001</v>
      </c>
      <c r="C1850">
        <v>4058.9499510000001</v>
      </c>
      <c r="D1850">
        <v>4020.1499020000001</v>
      </c>
      <c r="E1850">
        <v>4050.6499020000001</v>
      </c>
      <c r="F1850">
        <v>251002</v>
      </c>
      <c r="G1850">
        <f t="shared" si="2286"/>
        <v>143614.04803643475</v>
      </c>
      <c r="H1850">
        <f t="shared" si="2314"/>
        <v>16976965.244634632</v>
      </c>
      <c r="I1850">
        <f t="shared" si="2287"/>
        <v>4044.8624264999999</v>
      </c>
      <c r="J1850">
        <f t="shared" si="2294"/>
        <v>4045.6124877500001</v>
      </c>
      <c r="K1850">
        <f t="shared" si="2295"/>
        <v>3941.2499387500002</v>
      </c>
      <c r="L1850">
        <f t="shared" si="2296"/>
        <v>10</v>
      </c>
      <c r="M1850">
        <f t="shared" si="2297"/>
        <v>3</v>
      </c>
      <c r="N1850">
        <f t="shared" si="2298"/>
        <v>0</v>
      </c>
      <c r="O1850">
        <f t="shared" si="2299"/>
        <v>70</v>
      </c>
      <c r="P1850">
        <f t="shared" si="2274"/>
        <v>38.800048999999944</v>
      </c>
      <c r="Q1850">
        <f t="shared" si="2275"/>
        <v>8.3000489999999445</v>
      </c>
      <c r="R1850">
        <f t="shared" si="2276"/>
        <v>30.5</v>
      </c>
      <c r="S1850">
        <f t="shared" si="2277"/>
        <v>38.800048999999944</v>
      </c>
      <c r="T1850">
        <f t="shared" si="2313"/>
        <v>59.873504776753045</v>
      </c>
      <c r="U1850">
        <f t="shared" si="2278"/>
        <v>121.00024400000029</v>
      </c>
      <c r="V1850">
        <f t="shared" si="2279"/>
        <v>-50.850097999999889</v>
      </c>
      <c r="W1850">
        <f t="shared" si="2280"/>
        <v>121.00024400000029</v>
      </c>
      <c r="X1850">
        <f t="shared" si="2281"/>
        <v>0</v>
      </c>
      <c r="Y1850">
        <f t="shared" si="2311"/>
        <v>25.940988241522199</v>
      </c>
      <c r="Z1850">
        <f t="shared" si="2312"/>
        <v>9.4697273120270946</v>
      </c>
      <c r="AA1850">
        <f t="shared" si="2308"/>
        <v>43.326323284810023</v>
      </c>
      <c r="AB1850">
        <f t="shared" si="2309"/>
        <v>15.81622346534804</v>
      </c>
      <c r="AC1850">
        <f t="shared" si="2310"/>
        <v>46.514905649355491</v>
      </c>
      <c r="AD1850">
        <f t="shared" si="2318"/>
        <v>32.74355923279618</v>
      </c>
      <c r="AE1850">
        <f t="shared" si="2291"/>
        <v>3980.9899412</v>
      </c>
      <c r="AF1850">
        <f t="shared" si="2293"/>
        <v>3979.5166013333333</v>
      </c>
      <c r="AG1850">
        <f t="shared" si="2315"/>
        <v>3981.0724730500006</v>
      </c>
      <c r="AH1850">
        <f t="shared" si="2300"/>
        <v>3988.9049313999994</v>
      </c>
      <c r="AI1850">
        <f t="shared" si="2301"/>
        <v>4067.8802886011522</v>
      </c>
      <c r="AJ1850">
        <f t="shared" si="2302"/>
        <v>3909.9295741988467</v>
      </c>
      <c r="AK1850">
        <f t="shared" si="2303"/>
        <v>0.89091289225026404</v>
      </c>
      <c r="AL1850">
        <f t="shared" si="2282"/>
        <v>0.57216296299007474</v>
      </c>
      <c r="AM1850">
        <f t="shared" si="2283"/>
        <v>143614.04803643475</v>
      </c>
      <c r="AN1850">
        <f t="shared" si="2316"/>
        <v>672187.26164497132</v>
      </c>
      <c r="AO1850">
        <f t="shared" si="2317"/>
        <v>5673563</v>
      </c>
      <c r="AP1850">
        <f t="shared" si="2319"/>
        <v>0.11847709484233652</v>
      </c>
      <c r="AQ1850">
        <f t="shared" si="2320"/>
        <v>4004.6610143625835</v>
      </c>
      <c r="AR1850">
        <f t="shared" si="2321"/>
        <v>4043.390909256314</v>
      </c>
      <c r="AS1850">
        <f t="shared" si="2322"/>
        <v>3989.5510872895047</v>
      </c>
      <c r="AT1850">
        <f t="shared" si="2323"/>
        <v>3951.0665245577488</v>
      </c>
      <c r="AU1850">
        <f t="shared" si="2324"/>
        <v>3983.2699459300252</v>
      </c>
      <c r="AV1850">
        <f t="shared" si="2325"/>
        <v>3926.8061698346769</v>
      </c>
      <c r="AW1850">
        <f t="shared" si="2326"/>
        <v>56.463776095348294</v>
      </c>
      <c r="AX1850">
        <f t="shared" si="2353"/>
        <v>62.952894904543072</v>
      </c>
      <c r="AY1850">
        <f t="shared" si="2327"/>
        <v>-6.4891188091947782</v>
      </c>
      <c r="AZ1850">
        <f t="shared" si="2284"/>
        <v>4043.2499183333334</v>
      </c>
      <c r="BA1850">
        <f t="shared" si="2285"/>
        <v>1014863816.0015033</v>
      </c>
      <c r="BB1850">
        <f t="shared" si="2288"/>
        <v>1014863816.0015033</v>
      </c>
      <c r="BC1850">
        <f t="shared" si="2289"/>
        <v>0</v>
      </c>
      <c r="BD1850">
        <f t="shared" si="2304"/>
        <v>7926898195.3167219</v>
      </c>
      <c r="BE1850">
        <f t="shared" si="2305"/>
        <v>7976411293.5531063</v>
      </c>
      <c r="BF1850">
        <f t="shared" si="2306"/>
        <v>0.99379255953408485</v>
      </c>
      <c r="BG1850">
        <f t="shared" si="2307"/>
        <v>49.844330834814485</v>
      </c>
      <c r="BH1850">
        <f t="shared" si="2328"/>
        <v>101997920</v>
      </c>
      <c r="BI1850">
        <f t="shared" si="2329"/>
        <v>1.4379058617432467</v>
      </c>
      <c r="BJ1850">
        <f t="shared" si="2290"/>
        <v>1439.9902000000111</v>
      </c>
      <c r="BK1850">
        <f t="shared" si="2330"/>
        <v>3.8163439687751962E-3</v>
      </c>
      <c r="BL1850">
        <f t="shared" si="2331"/>
        <v>1.0038163439687753</v>
      </c>
      <c r="BM1850">
        <f t="shared" si="2332"/>
        <v>41.623667963519786</v>
      </c>
      <c r="BN1850">
        <f t="shared" si="2333"/>
        <v>4039.5499264999999</v>
      </c>
      <c r="BO1850">
        <f t="shared" si="2292"/>
        <v>3971.2399657000001</v>
      </c>
      <c r="BP1850">
        <f t="shared" si="2334"/>
        <v>3887.7455767058827</v>
      </c>
      <c r="BQ1850">
        <f t="shared" si="2335"/>
        <v>83.494388994117344</v>
      </c>
      <c r="BR1850">
        <f t="shared" si="2336"/>
        <v>18.949951000000056</v>
      </c>
      <c r="BS1850">
        <f t="shared" si="2337"/>
        <v>-5.850097999999889</v>
      </c>
      <c r="BT1850">
        <f t="shared" si="2338"/>
        <v>-30.900146999999833</v>
      </c>
      <c r="BU1850">
        <f t="shared" si="2339"/>
        <v>14.800048999999944</v>
      </c>
      <c r="BV1850">
        <f t="shared" si="2340"/>
        <v>4001.1832680000002</v>
      </c>
      <c r="BW1850">
        <f t="shared" si="2341"/>
        <v>3994.9927918095241</v>
      </c>
      <c r="BX1850">
        <f t="shared" si="2342"/>
        <v>3988.5499331818182</v>
      </c>
      <c r="BY1850">
        <f t="shared" si="2343"/>
        <v>3993.434239980953</v>
      </c>
      <c r="BZ1850">
        <f t="shared" si="2344"/>
        <v>4089.8500979999999</v>
      </c>
      <c r="CA1850">
        <f t="shared" si="2345"/>
        <v>3907</v>
      </c>
      <c r="CB1850">
        <f t="shared" si="2346"/>
        <v>3955.1146222399998</v>
      </c>
      <c r="CC1850">
        <f t="shared" si="2347"/>
        <v>3962.9329872277776</v>
      </c>
      <c r="CD1850">
        <f t="shared" si="2348"/>
        <v>3996.8499995611114</v>
      </c>
      <c r="CE1850">
        <f t="shared" si="2349"/>
        <v>3945.5980557108487</v>
      </c>
      <c r="CF1850">
        <f t="shared" si="2350"/>
        <v>4035.25</v>
      </c>
      <c r="CG1850">
        <f t="shared" si="2351"/>
        <v>4040</v>
      </c>
      <c r="CH1850">
        <f t="shared" si="2352"/>
        <v>3940</v>
      </c>
    </row>
    <row r="1851" spans="1:86">
      <c r="A1851" s="1">
        <v>42200</v>
      </c>
      <c r="B1851">
        <v>4071</v>
      </c>
      <c r="C1851">
        <v>4179.9501950000003</v>
      </c>
      <c r="D1851">
        <v>4071</v>
      </c>
      <c r="E1851">
        <v>4152.1499020000001</v>
      </c>
      <c r="F1851">
        <v>551469</v>
      </c>
      <c r="G1851">
        <f t="shared" si="2286"/>
        <v>270037.65826780611</v>
      </c>
      <c r="H1851">
        <f t="shared" si="2314"/>
        <v>17247002.902902439</v>
      </c>
      <c r="I1851">
        <f t="shared" si="2287"/>
        <v>4118.5250242500006</v>
      </c>
      <c r="J1851">
        <f t="shared" si="2294"/>
        <v>4118.5250242500006</v>
      </c>
      <c r="K1851">
        <f t="shared" si="2295"/>
        <v>3941.2499387500002</v>
      </c>
      <c r="L1851">
        <f t="shared" si="2296"/>
        <v>1</v>
      </c>
      <c r="M1851">
        <f t="shared" si="2297"/>
        <v>4</v>
      </c>
      <c r="N1851">
        <f t="shared" si="2298"/>
        <v>90</v>
      </c>
      <c r="O1851">
        <f t="shared" si="2299"/>
        <v>60</v>
      </c>
      <c r="P1851">
        <f t="shared" si="2274"/>
        <v>108.95019500000035</v>
      </c>
      <c r="Q1851">
        <f t="shared" si="2275"/>
        <v>27.800293000000238</v>
      </c>
      <c r="R1851">
        <f t="shared" si="2276"/>
        <v>81.149902000000111</v>
      </c>
      <c r="S1851">
        <f t="shared" si="2277"/>
        <v>108.95019500000035</v>
      </c>
      <c r="T1851">
        <f t="shared" si="2313"/>
        <v>63.378982649842143</v>
      </c>
      <c r="U1851">
        <f t="shared" si="2278"/>
        <v>10.049804999999651</v>
      </c>
      <c r="V1851">
        <f t="shared" si="2279"/>
        <v>-85</v>
      </c>
      <c r="W1851">
        <f t="shared" si="2280"/>
        <v>10.049804999999651</v>
      </c>
      <c r="X1851">
        <f t="shared" si="2281"/>
        <v>0</v>
      </c>
      <c r="Y1851">
        <f t="shared" si="2311"/>
        <v>24.805903724270589</v>
      </c>
      <c r="Z1851">
        <f t="shared" si="2312"/>
        <v>8.7933182183108745</v>
      </c>
      <c r="AA1851">
        <f t="shared" si="2308"/>
        <v>39.13900584570581</v>
      </c>
      <c r="AB1851">
        <f t="shared" si="2309"/>
        <v>13.874186442676791</v>
      </c>
      <c r="AC1851">
        <f t="shared" si="2310"/>
        <v>47.657608064032011</v>
      </c>
      <c r="AD1851">
        <f t="shared" si="2318"/>
        <v>31.995360797556838</v>
      </c>
      <c r="AE1851">
        <f t="shared" si="2291"/>
        <v>4021.6199216</v>
      </c>
      <c r="AF1851">
        <f t="shared" si="2293"/>
        <v>4009.5166013333333</v>
      </c>
      <c r="AG1851">
        <f t="shared" si="2315"/>
        <v>3998.2424681500001</v>
      </c>
      <c r="AH1851">
        <f t="shared" si="2300"/>
        <v>4000.9499264999999</v>
      </c>
      <c r="AI1851">
        <f t="shared" si="2301"/>
        <v>4125.7849460523976</v>
      </c>
      <c r="AJ1851">
        <f t="shared" si="2302"/>
        <v>3876.1149069476023</v>
      </c>
      <c r="AK1851">
        <f t="shared" si="2303"/>
        <v>1.105599198214313</v>
      </c>
      <c r="AL1851">
        <f t="shared" si="2282"/>
        <v>0.48966969724101644</v>
      </c>
      <c r="AM1851">
        <f t="shared" si="2283"/>
        <v>270037.65826780611</v>
      </c>
      <c r="AN1851">
        <f t="shared" si="2316"/>
        <v>945883.21960410662</v>
      </c>
      <c r="AO1851">
        <f t="shared" si="2317"/>
        <v>5933212</v>
      </c>
      <c r="AP1851">
        <f t="shared" si="2319"/>
        <v>0.15942178024383868</v>
      </c>
      <c r="AQ1851">
        <f t="shared" si="2320"/>
        <v>4054.8072361593054</v>
      </c>
      <c r="AR1851">
        <f t="shared" si="2321"/>
        <v>4081.7972221882646</v>
      </c>
      <c r="AS1851">
        <f t="shared" si="2322"/>
        <v>4018.8188739373941</v>
      </c>
      <c r="AT1851">
        <f t="shared" si="2323"/>
        <v>3969.1640285275516</v>
      </c>
      <c r="AU1851">
        <f t="shared" si="2324"/>
        <v>4008.6019393405213</v>
      </c>
      <c r="AV1851">
        <f t="shared" si="2325"/>
        <v>3942.5802310862496</v>
      </c>
      <c r="AW1851">
        <f t="shared" si="2326"/>
        <v>66.021708254271743</v>
      </c>
      <c r="AX1851">
        <f t="shared" si="2353"/>
        <v>63.566657574488808</v>
      </c>
      <c r="AY1851">
        <f t="shared" si="2327"/>
        <v>2.4550506797829357</v>
      </c>
      <c r="AZ1851">
        <f t="shared" si="2284"/>
        <v>4134.3666990000011</v>
      </c>
      <c r="BA1851">
        <f t="shared" si="2285"/>
        <v>2279975069.1308317</v>
      </c>
      <c r="BB1851">
        <f t="shared" si="2288"/>
        <v>2279975069.1308317</v>
      </c>
      <c r="BC1851">
        <f t="shared" si="2289"/>
        <v>0</v>
      </c>
      <c r="BD1851">
        <f t="shared" si="2304"/>
        <v>9238599855.7130508</v>
      </c>
      <c r="BE1851">
        <f t="shared" si="2305"/>
        <v>7976411293.5531063</v>
      </c>
      <c r="BF1851">
        <f t="shared" si="2306"/>
        <v>1.1582401553415509</v>
      </c>
      <c r="BG1851">
        <f t="shared" si="2307"/>
        <v>53.665953368301331</v>
      </c>
      <c r="BH1851">
        <f t="shared" si="2328"/>
        <v>102549389</v>
      </c>
      <c r="BI1851">
        <f t="shared" si="2329"/>
        <v>1.6745812230708015</v>
      </c>
      <c r="BJ1851">
        <f t="shared" si="2290"/>
        <v>10050</v>
      </c>
      <c r="BK1851">
        <f t="shared" si="2330"/>
        <v>2.505770739403684E-2</v>
      </c>
      <c r="BL1851">
        <f t="shared" si="2331"/>
        <v>1.0250577073940368</v>
      </c>
      <c r="BM1851">
        <f t="shared" si="2332"/>
        <v>65.793832256209996</v>
      </c>
      <c r="BN1851">
        <f t="shared" si="2333"/>
        <v>4125.4750975000006</v>
      </c>
      <c r="BO1851">
        <f t="shared" si="2292"/>
        <v>4008.7349851999998</v>
      </c>
      <c r="BP1851">
        <f t="shared" si="2334"/>
        <v>3899.7448442794121</v>
      </c>
      <c r="BQ1851">
        <f t="shared" si="2335"/>
        <v>108.99014092058769</v>
      </c>
      <c r="BR1851">
        <f t="shared" si="2336"/>
        <v>158.75</v>
      </c>
      <c r="BS1851">
        <f t="shared" si="2337"/>
        <v>89.850097999999889</v>
      </c>
      <c r="BT1851">
        <f t="shared" si="2338"/>
        <v>130.95019500000035</v>
      </c>
      <c r="BU1851">
        <f t="shared" si="2339"/>
        <v>39.5</v>
      </c>
      <c r="BV1851">
        <f t="shared" si="2340"/>
        <v>4058.2365882666663</v>
      </c>
      <c r="BW1851">
        <f t="shared" si="2341"/>
        <v>4044.3165920000001</v>
      </c>
      <c r="BX1851">
        <f t="shared" si="2342"/>
        <v>4018.2308369272728</v>
      </c>
      <c r="BY1851">
        <f t="shared" si="2343"/>
        <v>4009.7273284523812</v>
      </c>
      <c r="BZ1851">
        <f t="shared" si="2344"/>
        <v>4179.9501950000003</v>
      </c>
      <c r="CA1851">
        <f t="shared" si="2345"/>
        <v>3907</v>
      </c>
      <c r="CB1851">
        <f t="shared" si="2346"/>
        <v>3969.9430840200002</v>
      </c>
      <c r="CC1851">
        <f t="shared" si="2347"/>
        <v>3964.1816187555555</v>
      </c>
      <c r="CD1851">
        <f t="shared" si="2348"/>
        <v>3985.2475039163887</v>
      </c>
      <c r="CE1851">
        <f t="shared" si="2349"/>
        <v>3972.3507114503677</v>
      </c>
      <c r="CF1851">
        <f t="shared" si="2350"/>
        <v>4050.6499020000001</v>
      </c>
      <c r="CG1851">
        <f t="shared" si="2351"/>
        <v>4058.9499510000001</v>
      </c>
      <c r="CH1851">
        <f t="shared" si="2352"/>
        <v>4020.1499020000001</v>
      </c>
    </row>
    <row r="1852" spans="1:86">
      <c r="A1852" s="1">
        <v>42201</v>
      </c>
      <c r="B1852">
        <v>4166</v>
      </c>
      <c r="C1852">
        <v>4190</v>
      </c>
      <c r="D1852">
        <v>4156</v>
      </c>
      <c r="E1852">
        <v>4178.1499020000001</v>
      </c>
      <c r="F1852">
        <v>321651</v>
      </c>
      <c r="G1852">
        <f t="shared" si="2286"/>
        <v>97439.478129531504</v>
      </c>
      <c r="H1852">
        <f t="shared" si="2314"/>
        <v>17344442.381031971</v>
      </c>
      <c r="I1852">
        <f t="shared" si="2287"/>
        <v>4172.5374755000003</v>
      </c>
      <c r="J1852">
        <f t="shared" si="2294"/>
        <v>4172.5374755000003</v>
      </c>
      <c r="K1852">
        <f t="shared" si="2295"/>
        <v>3941.2499387500002</v>
      </c>
      <c r="L1852">
        <f t="shared" si="2296"/>
        <v>1</v>
      </c>
      <c r="M1852">
        <f t="shared" si="2297"/>
        <v>5</v>
      </c>
      <c r="N1852">
        <f t="shared" si="2298"/>
        <v>90</v>
      </c>
      <c r="O1852">
        <f t="shared" si="2299"/>
        <v>50</v>
      </c>
      <c r="P1852">
        <f t="shared" si="2274"/>
        <v>34</v>
      </c>
      <c r="Q1852">
        <f t="shared" si="2275"/>
        <v>11.850097999999889</v>
      </c>
      <c r="R1852">
        <f t="shared" si="2276"/>
        <v>22.149902000000111</v>
      </c>
      <c r="S1852">
        <f t="shared" si="2277"/>
        <v>34</v>
      </c>
      <c r="T1852">
        <f t="shared" si="2313"/>
        <v>61.280483889139134</v>
      </c>
      <c r="U1852">
        <f t="shared" si="2278"/>
        <v>38.950195000000349</v>
      </c>
      <c r="V1852">
        <f t="shared" si="2279"/>
        <v>-8.100097999999889</v>
      </c>
      <c r="W1852">
        <f t="shared" si="2280"/>
        <v>38.950195000000349</v>
      </c>
      <c r="X1852">
        <f t="shared" si="2281"/>
        <v>0</v>
      </c>
      <c r="Y1852">
        <f t="shared" si="2311"/>
        <v>25.816210243965571</v>
      </c>
      <c r="Z1852">
        <f t="shared" si="2312"/>
        <v>8.1652240598600976</v>
      </c>
      <c r="AA1852">
        <f t="shared" si="2308"/>
        <v>42.127947766647829</v>
      </c>
      <c r="AB1852">
        <f t="shared" si="2309"/>
        <v>13.324346580930371</v>
      </c>
      <c r="AC1852">
        <f t="shared" si="2310"/>
        <v>51.943028732363736</v>
      </c>
      <c r="AD1852">
        <f t="shared" si="2318"/>
        <v>32.712882710912034</v>
      </c>
      <c r="AE1852">
        <f t="shared" si="2291"/>
        <v>4070.1199216</v>
      </c>
      <c r="AF1852">
        <f t="shared" si="2293"/>
        <v>4047.7082516666669</v>
      </c>
      <c r="AG1852">
        <f t="shared" si="2315"/>
        <v>4014.0949583499996</v>
      </c>
      <c r="AH1852">
        <f t="shared" si="2300"/>
        <v>4019.4249264999999</v>
      </c>
      <c r="AI1852">
        <f t="shared" si="2301"/>
        <v>4182.9963512219101</v>
      </c>
      <c r="AJ1852">
        <f t="shared" si="2302"/>
        <v>3855.8535017780891</v>
      </c>
      <c r="AK1852">
        <f t="shared" si="2303"/>
        <v>0.98518552604726195</v>
      </c>
      <c r="AL1852">
        <f t="shared" si="2282"/>
        <v>0.30293541176471239</v>
      </c>
      <c r="AM1852">
        <f t="shared" si="2283"/>
        <v>97439.478129531504</v>
      </c>
      <c r="AN1852">
        <f t="shared" si="2316"/>
        <v>990216.62080777553</v>
      </c>
      <c r="AO1852">
        <f t="shared" si="2317"/>
        <v>6022218</v>
      </c>
      <c r="AP1852">
        <f t="shared" si="2319"/>
        <v>0.16442722943735605</v>
      </c>
      <c r="AQ1852">
        <f t="shared" si="2320"/>
        <v>4096.7437425451417</v>
      </c>
      <c r="AR1852">
        <f t="shared" si="2321"/>
        <v>4113.490013864609</v>
      </c>
      <c r="AS1852">
        <f t="shared" si="2322"/>
        <v>4047.4984589886631</v>
      </c>
      <c r="AT1852">
        <f t="shared" si="2323"/>
        <v>3987.9727571400722</v>
      </c>
      <c r="AU1852">
        <f t="shared" si="2324"/>
        <v>4034.034133739443</v>
      </c>
      <c r="AV1852">
        <f t="shared" si="2325"/>
        <v>3959.0701080502122</v>
      </c>
      <c r="AW1852">
        <f t="shared" si="2326"/>
        <v>74.964025689230766</v>
      </c>
      <c r="AX1852">
        <f t="shared" si="2353"/>
        <v>65.846131197437202</v>
      </c>
      <c r="AY1852">
        <f t="shared" si="2327"/>
        <v>9.1178944917935638</v>
      </c>
      <c r="AZ1852">
        <f t="shared" si="2284"/>
        <v>4174.7166340000003</v>
      </c>
      <c r="BA1852">
        <f t="shared" si="2285"/>
        <v>1342801780.0427341</v>
      </c>
      <c r="BB1852">
        <f t="shared" si="2288"/>
        <v>1342801780.0427341</v>
      </c>
      <c r="BC1852">
        <f t="shared" si="2289"/>
        <v>0</v>
      </c>
      <c r="BD1852">
        <f t="shared" si="2304"/>
        <v>9398764830.429657</v>
      </c>
      <c r="BE1852">
        <f t="shared" si="2305"/>
        <v>7976411293.5531063</v>
      </c>
      <c r="BF1852">
        <f t="shared" si="2306"/>
        <v>1.178319984330066</v>
      </c>
      <c r="BG1852">
        <f t="shared" si="2307"/>
        <v>54.093062213376051</v>
      </c>
      <c r="BH1852">
        <f t="shared" si="2328"/>
        <v>102871040</v>
      </c>
      <c r="BI1852">
        <f t="shared" si="2329"/>
        <v>1.8934755799550496</v>
      </c>
      <c r="BJ1852">
        <f t="shared" si="2290"/>
        <v>2500</v>
      </c>
      <c r="BK1852">
        <f t="shared" si="2330"/>
        <v>6.2618163153204962E-3</v>
      </c>
      <c r="BL1852">
        <f t="shared" si="2331"/>
        <v>1.0062618163153205</v>
      </c>
      <c r="BM1852">
        <f t="shared" si="2332"/>
        <v>86.209710373331404</v>
      </c>
      <c r="BN1852">
        <f t="shared" si="2333"/>
        <v>4173</v>
      </c>
      <c r="BO1852">
        <f t="shared" si="2292"/>
        <v>4053.6949950000003</v>
      </c>
      <c r="BP1852">
        <f t="shared" si="2334"/>
        <v>3912.450726632354</v>
      </c>
      <c r="BQ1852">
        <f t="shared" si="2335"/>
        <v>141.24426836764633</v>
      </c>
      <c r="BR1852">
        <f t="shared" si="2336"/>
        <v>179.25</v>
      </c>
      <c r="BS1852">
        <f t="shared" si="2337"/>
        <v>178.89990200000011</v>
      </c>
      <c r="BT1852">
        <f t="shared" si="2338"/>
        <v>170</v>
      </c>
      <c r="BU1852">
        <f t="shared" si="2339"/>
        <v>172.60009799999989</v>
      </c>
      <c r="BV1852">
        <f t="shared" si="2340"/>
        <v>4110.4132483999992</v>
      </c>
      <c r="BW1852">
        <f t="shared" si="2341"/>
        <v>4092.4975350476188</v>
      </c>
      <c r="BX1852">
        <f t="shared" si="2342"/>
        <v>4050.449014290909</v>
      </c>
      <c r="BY1852">
        <f t="shared" si="2343"/>
        <v>4026.8613697714281</v>
      </c>
      <c r="BZ1852">
        <f t="shared" si="2344"/>
        <v>4190</v>
      </c>
      <c r="CA1852">
        <f t="shared" si="2345"/>
        <v>3907</v>
      </c>
      <c r="CB1852">
        <f t="shared" si="2346"/>
        <v>4007.8447604866669</v>
      </c>
      <c r="CC1852">
        <f t="shared" si="2347"/>
        <v>3982.9039452944448</v>
      </c>
      <c r="CD1852">
        <f t="shared" si="2348"/>
        <v>3986.4932145814682</v>
      </c>
      <c r="CE1852">
        <f t="shared" si="2349"/>
        <v>3995.5881100718761</v>
      </c>
      <c r="CF1852">
        <f t="shared" si="2350"/>
        <v>4152.1499020000001</v>
      </c>
      <c r="CG1852">
        <f t="shared" si="2351"/>
        <v>4179.9501950000003</v>
      </c>
      <c r="CH1852">
        <f t="shared" si="2352"/>
        <v>4071</v>
      </c>
    </row>
    <row r="1853" spans="1:86">
      <c r="A1853" s="1">
        <v>42202</v>
      </c>
      <c r="B1853">
        <v>4186</v>
      </c>
      <c r="C1853">
        <v>4228.9501950000003</v>
      </c>
      <c r="D1853">
        <v>4164.1000979999999</v>
      </c>
      <c r="E1853">
        <v>4193</v>
      </c>
      <c r="F1853">
        <v>241023</v>
      </c>
      <c r="G1853">
        <f t="shared" si="2286"/>
        <v>-26203.241758282111</v>
      </c>
      <c r="H1853">
        <f t="shared" si="2314"/>
        <v>17318239.139273688</v>
      </c>
      <c r="I1853">
        <f t="shared" si="2287"/>
        <v>4193.0125732500001</v>
      </c>
      <c r="J1853">
        <f t="shared" si="2294"/>
        <v>4193.0125732500001</v>
      </c>
      <c r="K1853">
        <f t="shared" si="2295"/>
        <v>3941.2499387500002</v>
      </c>
      <c r="L1853">
        <f t="shared" si="2296"/>
        <v>1</v>
      </c>
      <c r="M1853">
        <f t="shared" si="2297"/>
        <v>6</v>
      </c>
      <c r="N1853">
        <f t="shared" si="2298"/>
        <v>90</v>
      </c>
      <c r="O1853">
        <f t="shared" si="2299"/>
        <v>40</v>
      </c>
      <c r="P1853">
        <f t="shared" si="2274"/>
        <v>64.85009700000046</v>
      </c>
      <c r="Q1853">
        <f t="shared" si="2275"/>
        <v>35.950195000000349</v>
      </c>
      <c r="R1853">
        <f t="shared" si="2276"/>
        <v>28.899902000000111</v>
      </c>
      <c r="S1853">
        <f t="shared" si="2277"/>
        <v>64.85009700000046</v>
      </c>
      <c r="T1853">
        <f t="shared" si="2313"/>
        <v>61.535456254200653</v>
      </c>
      <c r="U1853">
        <f t="shared" si="2278"/>
        <v>-9.950195000000349</v>
      </c>
      <c r="V1853">
        <f t="shared" si="2279"/>
        <v>3</v>
      </c>
      <c r="W1853">
        <f t="shared" si="2280"/>
        <v>0</v>
      </c>
      <c r="X1853">
        <f t="shared" si="2281"/>
        <v>3</v>
      </c>
      <c r="Y1853">
        <f t="shared" si="2311"/>
        <v>23.972195226539458</v>
      </c>
      <c r="Z1853">
        <f t="shared" si="2312"/>
        <v>7.7962794841558045</v>
      </c>
      <c r="AA1853">
        <f t="shared" si="2308"/>
        <v>38.956719728397275</v>
      </c>
      <c r="AB1853">
        <f t="shared" si="2309"/>
        <v>12.669572891358225</v>
      </c>
      <c r="AC1853">
        <f t="shared" si="2310"/>
        <v>50.918137838508891</v>
      </c>
      <c r="AD1853">
        <f t="shared" si="2318"/>
        <v>33.035396848236161</v>
      </c>
      <c r="AE1853">
        <f t="shared" si="2291"/>
        <v>4121.8399411999999</v>
      </c>
      <c r="AF1853">
        <f t="shared" si="2293"/>
        <v>4090.5999346666667</v>
      </c>
      <c r="AG1853">
        <f t="shared" si="2315"/>
        <v>4026.8774534499998</v>
      </c>
      <c r="AH1853">
        <f t="shared" si="2300"/>
        <v>4038.8349363000002</v>
      </c>
      <c r="AI1853">
        <f t="shared" si="2301"/>
        <v>4231.5301071469148</v>
      </c>
      <c r="AJ1853">
        <f t="shared" si="2302"/>
        <v>3846.1397654530856</v>
      </c>
      <c r="AK1853">
        <f t="shared" si="2303"/>
        <v>0.90002316358637546</v>
      </c>
      <c r="AL1853">
        <f t="shared" si="2282"/>
        <v>-0.10871676876597715</v>
      </c>
      <c r="AM1853">
        <f t="shared" si="2283"/>
        <v>-26203.241758282111</v>
      </c>
      <c r="AN1853">
        <f t="shared" si="2316"/>
        <v>740616.93766846578</v>
      </c>
      <c r="AO1853">
        <f t="shared" si="2317"/>
        <v>5953951</v>
      </c>
      <c r="AP1853">
        <f t="shared" si="2319"/>
        <v>0.1243908352064815</v>
      </c>
      <c r="AQ1853">
        <f t="shared" si="2320"/>
        <v>4129.4708700797937</v>
      </c>
      <c r="AR1853">
        <f t="shared" si="2321"/>
        <v>4131.3195543381953</v>
      </c>
      <c r="AS1853">
        <f t="shared" si="2322"/>
        <v>4073.6887363707037</v>
      </c>
      <c r="AT1853">
        <f t="shared" si="2323"/>
        <v>4006.4252089974657</v>
      </c>
      <c r="AU1853">
        <f t="shared" si="2324"/>
        <v>4057.8790136785265</v>
      </c>
      <c r="AV1853">
        <f t="shared" si="2325"/>
        <v>3975.4452004866971</v>
      </c>
      <c r="AW1853">
        <f t="shared" si="2326"/>
        <v>82.433813191829358</v>
      </c>
      <c r="AX1853">
        <f t="shared" si="2353"/>
        <v>69.163667596315634</v>
      </c>
      <c r="AY1853">
        <f t="shared" si="2327"/>
        <v>13.270145595513725</v>
      </c>
      <c r="AZ1853">
        <f t="shared" si="2284"/>
        <v>4195.3500976666664</v>
      </c>
      <c r="BA1853">
        <f t="shared" si="2285"/>
        <v>1011175866.5899129</v>
      </c>
      <c r="BB1853">
        <f t="shared" si="2288"/>
        <v>1011175866.5899129</v>
      </c>
      <c r="BC1853">
        <f t="shared" si="2289"/>
        <v>0</v>
      </c>
      <c r="BD1853">
        <f t="shared" si="2304"/>
        <v>10409940697.019569</v>
      </c>
      <c r="BE1853">
        <f t="shared" si="2305"/>
        <v>6602511701.1616173</v>
      </c>
      <c r="BF1853">
        <f t="shared" si="2306"/>
        <v>1.5766637255922</v>
      </c>
      <c r="BG1853">
        <f t="shared" si="2307"/>
        <v>61.19012387733413</v>
      </c>
      <c r="BH1853">
        <f t="shared" si="2328"/>
        <v>103112063</v>
      </c>
      <c r="BI1853">
        <f t="shared" si="2329"/>
        <v>2.0735743805935831</v>
      </c>
      <c r="BJ1853">
        <f t="shared" si="2290"/>
        <v>1385.0097999999889</v>
      </c>
      <c r="BK1853">
        <f t="shared" si="2330"/>
        <v>3.5542281508117819E-3</v>
      </c>
      <c r="BL1853">
        <f t="shared" si="2331"/>
        <v>1.0035542281508119</v>
      </c>
      <c r="BM1853">
        <f t="shared" si="2332"/>
        <v>101.55927233192114</v>
      </c>
      <c r="BN1853">
        <f t="shared" si="2333"/>
        <v>4196.5251465000001</v>
      </c>
      <c r="BO1853">
        <f t="shared" si="2292"/>
        <v>4104.9100340999994</v>
      </c>
      <c r="BP1853">
        <f t="shared" si="2334"/>
        <v>3923.034556632354</v>
      </c>
      <c r="BQ1853">
        <f t="shared" si="2335"/>
        <v>181.8754774676454</v>
      </c>
      <c r="BR1853">
        <f t="shared" si="2336"/>
        <v>205.05004899999994</v>
      </c>
      <c r="BS1853">
        <f t="shared" si="2337"/>
        <v>189.05004899999994</v>
      </c>
      <c r="BT1853">
        <f t="shared" si="2338"/>
        <v>223.95019500000035</v>
      </c>
      <c r="BU1853">
        <f t="shared" si="2339"/>
        <v>201.10009799999989</v>
      </c>
      <c r="BV1853">
        <f t="shared" si="2340"/>
        <v>4151.3732745333336</v>
      </c>
      <c r="BW1853">
        <f t="shared" si="2341"/>
        <v>4134.0094631428574</v>
      </c>
      <c r="BX1853">
        <f t="shared" si="2342"/>
        <v>4082.0081185636359</v>
      </c>
      <c r="BY1853">
        <f t="shared" si="2343"/>
        <v>4043.8999451666659</v>
      </c>
      <c r="BZ1853">
        <f t="shared" si="2344"/>
        <v>4228.9501950000003</v>
      </c>
      <c r="CA1853">
        <f t="shared" si="2345"/>
        <v>3907</v>
      </c>
      <c r="CB1853">
        <f t="shared" si="2346"/>
        <v>4076.6879506733335</v>
      </c>
      <c r="CC1853">
        <f t="shared" si="2347"/>
        <v>4021.6372895166664</v>
      </c>
      <c r="CD1853">
        <f t="shared" si="2348"/>
        <v>3986.7195527424205</v>
      </c>
      <c r="CE1853">
        <f t="shared" si="2349"/>
        <v>4008.6520384327332</v>
      </c>
      <c r="CF1853">
        <f t="shared" si="2350"/>
        <v>4178.1499020000001</v>
      </c>
      <c r="CG1853">
        <f t="shared" si="2351"/>
        <v>4190</v>
      </c>
      <c r="CH1853">
        <f t="shared" si="2352"/>
        <v>4156</v>
      </c>
    </row>
    <row r="1854" spans="1:86">
      <c r="A1854" s="1">
        <v>42205</v>
      </c>
      <c r="B1854">
        <v>4208</v>
      </c>
      <c r="C1854">
        <v>4219</v>
      </c>
      <c r="D1854">
        <v>4161.1000979999999</v>
      </c>
      <c r="E1854">
        <v>4176.0498049999997</v>
      </c>
      <c r="F1854">
        <v>207897</v>
      </c>
      <c r="G1854">
        <f t="shared" si="2286"/>
        <v>-100539.33172004524</v>
      </c>
      <c r="H1854">
        <f t="shared" si="2314"/>
        <v>17217699.807553641</v>
      </c>
      <c r="I1854">
        <f t="shared" si="2287"/>
        <v>4191.0374757499994</v>
      </c>
      <c r="J1854">
        <f t="shared" si="2294"/>
        <v>4193.0125732500001</v>
      </c>
      <c r="K1854">
        <f t="shared" si="2295"/>
        <v>3941.2499387500002</v>
      </c>
      <c r="L1854">
        <f t="shared" si="2296"/>
        <v>2</v>
      </c>
      <c r="M1854">
        <f t="shared" si="2297"/>
        <v>7</v>
      </c>
      <c r="N1854">
        <f t="shared" si="2298"/>
        <v>80</v>
      </c>
      <c r="O1854">
        <f t="shared" si="2299"/>
        <v>30</v>
      </c>
      <c r="P1854">
        <f t="shared" si="2274"/>
        <v>57.899902000000111</v>
      </c>
      <c r="Q1854">
        <f t="shared" si="2275"/>
        <v>42.950195000000349</v>
      </c>
      <c r="R1854">
        <f t="shared" si="2276"/>
        <v>14.949706999999762</v>
      </c>
      <c r="S1854">
        <f t="shared" si="2277"/>
        <v>57.899902000000111</v>
      </c>
      <c r="T1854">
        <f t="shared" si="2313"/>
        <v>61.275773807472042</v>
      </c>
      <c r="U1854">
        <f t="shared" si="2278"/>
        <v>-24.049804999999651</v>
      </c>
      <c r="V1854">
        <f t="shared" si="2279"/>
        <v>19.64990299999954</v>
      </c>
      <c r="W1854">
        <f t="shared" si="2280"/>
        <v>0</v>
      </c>
      <c r="X1854">
        <f t="shared" si="2281"/>
        <v>19.64990299999954</v>
      </c>
      <c r="Y1854">
        <f t="shared" si="2311"/>
        <v>22.259895567500926</v>
      </c>
      <c r="Z1854">
        <f t="shared" si="2312"/>
        <v>8.6429668781446427</v>
      </c>
      <c r="AA1854">
        <f t="shared" si="2308"/>
        <v>36.327400185008393</v>
      </c>
      <c r="AB1854">
        <f t="shared" si="2309"/>
        <v>14.10503097896531</v>
      </c>
      <c r="AC1854">
        <f t="shared" si="2310"/>
        <v>44.063648515754252</v>
      </c>
      <c r="AD1854">
        <f t="shared" si="2318"/>
        <v>32.608590159992403</v>
      </c>
      <c r="AE1854">
        <f t="shared" si="2291"/>
        <v>4149.9999021999993</v>
      </c>
      <c r="AF1854">
        <f t="shared" si="2293"/>
        <v>4130.8749184999997</v>
      </c>
      <c r="AG1854">
        <f t="shared" si="2315"/>
        <v>4036.6474485999997</v>
      </c>
      <c r="AH1854">
        <f t="shared" si="2300"/>
        <v>4057.6449216999999</v>
      </c>
      <c r="AI1854">
        <f t="shared" si="2301"/>
        <v>4263.0995932216656</v>
      </c>
      <c r="AJ1854">
        <f t="shared" si="2302"/>
        <v>3852.1902501783343</v>
      </c>
      <c r="AK1854">
        <f t="shared" si="2303"/>
        <v>0.78815330024636032</v>
      </c>
      <c r="AL1854">
        <f t="shared" si="2282"/>
        <v>-0.48360164754683926</v>
      </c>
      <c r="AM1854">
        <f t="shared" si="2283"/>
        <v>-100539.33172004524</v>
      </c>
      <c r="AN1854">
        <f t="shared" si="2316"/>
        <v>574344.76814540452</v>
      </c>
      <c r="AO1854">
        <f t="shared" si="2317"/>
        <v>5931057</v>
      </c>
      <c r="AP1854">
        <f t="shared" si="2319"/>
        <v>9.6836831638172513E-2</v>
      </c>
      <c r="AQ1854">
        <f t="shared" si="2320"/>
        <v>4145.3077079526638</v>
      </c>
      <c r="AR1854">
        <f t="shared" si="2321"/>
        <v>4137.4557592818101</v>
      </c>
      <c r="AS1854">
        <f t="shared" si="2322"/>
        <v>4092.1137287239771</v>
      </c>
      <c r="AT1854">
        <f t="shared" si="2323"/>
        <v>4021.6914226376939</v>
      </c>
      <c r="AU1854">
        <f t="shared" si="2324"/>
        <v>4075.6046323767473</v>
      </c>
      <c r="AV1854">
        <f t="shared" si="2325"/>
        <v>3989.4875228026281</v>
      </c>
      <c r="AW1854">
        <f t="shared" si="2326"/>
        <v>86.11710957411924</v>
      </c>
      <c r="AX1854">
        <f t="shared" si="2353"/>
        <v>72.554355991876349</v>
      </c>
      <c r="AY1854">
        <f t="shared" si="2327"/>
        <v>13.562753582242891</v>
      </c>
      <c r="AZ1854">
        <f t="shared" si="2284"/>
        <v>4185.3833009999989</v>
      </c>
      <c r="BA1854">
        <f t="shared" si="2285"/>
        <v>870128632.1279968</v>
      </c>
      <c r="BB1854">
        <f t="shared" si="2288"/>
        <v>0</v>
      </c>
      <c r="BC1854">
        <f t="shared" si="2289"/>
        <v>870128632.1279968</v>
      </c>
      <c r="BD1854">
        <f t="shared" si="2304"/>
        <v>9038991977.4204636</v>
      </c>
      <c r="BE1854">
        <f t="shared" si="2305"/>
        <v>7472640333.2896137</v>
      </c>
      <c r="BF1854">
        <f t="shared" si="2306"/>
        <v>1.209611539465236</v>
      </c>
      <c r="BG1854">
        <f t="shared" si="2307"/>
        <v>54.743176248888652</v>
      </c>
      <c r="BH1854">
        <f t="shared" si="2328"/>
        <v>102904166</v>
      </c>
      <c r="BI1854">
        <f t="shared" si="2329"/>
        <v>2.1586007997744452</v>
      </c>
      <c r="BJ1854">
        <f t="shared" si="2290"/>
        <v>-1795.0195000000349</v>
      </c>
      <c r="BK1854">
        <f t="shared" si="2330"/>
        <v>-4.0424982113046381E-3</v>
      </c>
      <c r="BL1854">
        <f t="shared" si="2331"/>
        <v>0.99595750178869535</v>
      </c>
      <c r="BM1854">
        <f t="shared" si="2332"/>
        <v>108.28411965502652</v>
      </c>
      <c r="BN1854">
        <f t="shared" si="2333"/>
        <v>4190.0500489999995</v>
      </c>
      <c r="BO1854">
        <f t="shared" si="2292"/>
        <v>4144.9200438999997</v>
      </c>
      <c r="BP1854">
        <f t="shared" si="2334"/>
        <v>3933.0014683970599</v>
      </c>
      <c r="BQ1854">
        <f t="shared" si="2335"/>
        <v>211.9185755029398</v>
      </c>
      <c r="BR1854">
        <f t="shared" si="2336"/>
        <v>203.89990299999954</v>
      </c>
      <c r="BS1854">
        <f t="shared" si="2337"/>
        <v>205.40014699999983</v>
      </c>
      <c r="BT1854">
        <f t="shared" si="2338"/>
        <v>215.19995100000006</v>
      </c>
      <c r="BU1854">
        <f t="shared" si="2339"/>
        <v>219</v>
      </c>
      <c r="BV1854">
        <f t="shared" si="2340"/>
        <v>4169.4432291333333</v>
      </c>
      <c r="BW1854">
        <f t="shared" si="2341"/>
        <v>4158.4237118095234</v>
      </c>
      <c r="BX1854">
        <f t="shared" si="2342"/>
        <v>4106.9562765090914</v>
      </c>
      <c r="BY1854">
        <f t="shared" si="2343"/>
        <v>4058.1068357904765</v>
      </c>
      <c r="BZ1854">
        <f t="shared" si="2344"/>
        <v>4228.9501950000003</v>
      </c>
      <c r="CA1854">
        <f t="shared" si="2345"/>
        <v>3907</v>
      </c>
      <c r="CB1854">
        <f t="shared" si="2346"/>
        <v>4114.5040736066667</v>
      </c>
      <c r="CC1854">
        <f t="shared" si="2347"/>
        <v>4085.7191119777776</v>
      </c>
      <c r="CD1854">
        <f t="shared" si="2348"/>
        <v>3990.9835096550792</v>
      </c>
      <c r="CE1854">
        <f t="shared" si="2349"/>
        <v>4016.2139231888091</v>
      </c>
      <c r="CF1854">
        <f t="shared" si="2350"/>
        <v>4193</v>
      </c>
      <c r="CG1854">
        <f t="shared" si="2351"/>
        <v>4228.9501950000003</v>
      </c>
      <c r="CH1854">
        <f t="shared" si="2352"/>
        <v>4164.1000979999999</v>
      </c>
    </row>
    <row r="1855" spans="1:86">
      <c r="A1855" s="1">
        <v>42206</v>
      </c>
      <c r="B1855">
        <v>4176.9501950000003</v>
      </c>
      <c r="C1855">
        <v>4194.9501950000003</v>
      </c>
      <c r="D1855">
        <v>4141.4501950000003</v>
      </c>
      <c r="E1855">
        <v>4152.8500979999999</v>
      </c>
      <c r="F1855">
        <v>146004</v>
      </c>
      <c r="G1855">
        <f t="shared" si="2286"/>
        <v>-83782.264014507178</v>
      </c>
      <c r="H1855">
        <f t="shared" si="2314"/>
        <v>17133917.543539133</v>
      </c>
      <c r="I1855">
        <f t="shared" si="2287"/>
        <v>4166.5501707499998</v>
      </c>
      <c r="J1855">
        <f t="shared" si="2294"/>
        <v>4193.0125732500001</v>
      </c>
      <c r="K1855">
        <f t="shared" si="2295"/>
        <v>3941.2499387500002</v>
      </c>
      <c r="L1855">
        <f t="shared" si="2296"/>
        <v>3</v>
      </c>
      <c r="M1855">
        <f t="shared" si="2297"/>
        <v>8</v>
      </c>
      <c r="N1855">
        <f t="shared" si="2298"/>
        <v>70</v>
      </c>
      <c r="O1855">
        <f t="shared" si="2299"/>
        <v>20</v>
      </c>
      <c r="P1855">
        <f t="shared" si="2274"/>
        <v>53.5</v>
      </c>
      <c r="Q1855">
        <f t="shared" si="2275"/>
        <v>42.10009700000046</v>
      </c>
      <c r="R1855">
        <f t="shared" si="2276"/>
        <v>11.39990299999954</v>
      </c>
      <c r="S1855">
        <f t="shared" si="2277"/>
        <v>53.5</v>
      </c>
      <c r="T1855">
        <f t="shared" si="2313"/>
        <v>60.720361392652606</v>
      </c>
      <c r="U1855">
        <f t="shared" si="2278"/>
        <v>4.049804999999651</v>
      </c>
      <c r="V1855">
        <f t="shared" si="2279"/>
        <v>7.450195000000349</v>
      </c>
      <c r="W1855">
        <f t="shared" si="2280"/>
        <v>0</v>
      </c>
      <c r="X1855">
        <f t="shared" si="2281"/>
        <v>7.450195000000349</v>
      </c>
      <c r="Y1855">
        <f t="shared" si="2311"/>
        <v>20.669903026965148</v>
      </c>
      <c r="Z1855">
        <f t="shared" si="2312"/>
        <v>8.5577688868486224</v>
      </c>
      <c r="AA1855">
        <f t="shared" si="2308"/>
        <v>34.041139665328615</v>
      </c>
      <c r="AB1855">
        <f t="shared" si="2309"/>
        <v>14.093738394455842</v>
      </c>
      <c r="AC1855">
        <f t="shared" si="2310"/>
        <v>41.440639459183245</v>
      </c>
      <c r="AD1855">
        <f t="shared" si="2318"/>
        <v>33.054480411865832</v>
      </c>
      <c r="AE1855">
        <f t="shared" si="2291"/>
        <v>4170.4399414</v>
      </c>
      <c r="AF1855">
        <f t="shared" si="2293"/>
        <v>4150.4749348333326</v>
      </c>
      <c r="AG1855">
        <f t="shared" si="2315"/>
        <v>4043.4324583999996</v>
      </c>
      <c r="AH1855">
        <f t="shared" si="2300"/>
        <v>4075.7149413000006</v>
      </c>
      <c r="AI1855">
        <f t="shared" si="2301"/>
        <v>4279.6937894608027</v>
      </c>
      <c r="AJ1855">
        <f t="shared" si="2302"/>
        <v>3871.7360931391991</v>
      </c>
      <c r="AK1855">
        <f t="shared" si="2303"/>
        <v>0.68907636109208581</v>
      </c>
      <c r="AL1855">
        <f t="shared" si="2282"/>
        <v>-0.57383540186917603</v>
      </c>
      <c r="AM1855">
        <f t="shared" si="2283"/>
        <v>-83782.264014507178</v>
      </c>
      <c r="AN1855">
        <f t="shared" si="2316"/>
        <v>262239.29916679725</v>
      </c>
      <c r="AO1855">
        <f t="shared" si="2317"/>
        <v>5746104</v>
      </c>
      <c r="AP1855">
        <f t="shared" si="2319"/>
        <v>4.5637757194578667E-2</v>
      </c>
      <c r="AQ1855">
        <f t="shared" si="2320"/>
        <v>4147.872120568758</v>
      </c>
      <c r="AR1855">
        <f t="shared" si="2321"/>
        <v>4152.7585899564938</v>
      </c>
      <c r="AS1855">
        <f t="shared" si="2322"/>
        <v>4103.0462751936611</v>
      </c>
      <c r="AT1855">
        <f t="shared" si="2323"/>
        <v>4033.4957034203017</v>
      </c>
      <c r="AU1855">
        <f t="shared" si="2324"/>
        <v>4087.1914522202351</v>
      </c>
      <c r="AV1855">
        <f t="shared" si="2325"/>
        <v>4000.9229030664442</v>
      </c>
      <c r="AW1855">
        <f t="shared" si="2326"/>
        <v>86.2685491537909</v>
      </c>
      <c r="AX1855">
        <f t="shared" si="2353"/>
        <v>75.297194624259262</v>
      </c>
      <c r="AY1855">
        <f t="shared" si="2327"/>
        <v>10.971354529531638</v>
      </c>
      <c r="AZ1855">
        <f t="shared" si="2284"/>
        <v>4163.0834960000002</v>
      </c>
      <c r="BA1855">
        <f t="shared" si="2285"/>
        <v>607826842.74998403</v>
      </c>
      <c r="BB1855">
        <f t="shared" si="2288"/>
        <v>0</v>
      </c>
      <c r="BC1855">
        <f t="shared" si="2289"/>
        <v>607826842.74998403</v>
      </c>
      <c r="BD1855">
        <f t="shared" si="2304"/>
        <v>7496402940.9814014</v>
      </c>
      <c r="BE1855">
        <f t="shared" si="2305"/>
        <v>8080467176.0395975</v>
      </c>
      <c r="BF1855">
        <f t="shared" si="2306"/>
        <v>0.92771900159559118</v>
      </c>
      <c r="BG1855">
        <f t="shared" si="2307"/>
        <v>48.125219538102257</v>
      </c>
      <c r="BH1855">
        <f t="shared" si="2328"/>
        <v>102758162</v>
      </c>
      <c r="BI1855">
        <f t="shared" si="2329"/>
        <v>2.1562162342011573</v>
      </c>
      <c r="BJ1855">
        <f t="shared" si="2290"/>
        <v>-2419.9706999999762</v>
      </c>
      <c r="BK1855">
        <f t="shared" si="2330"/>
        <v>-5.5554191360990641E-3</v>
      </c>
      <c r="BL1855">
        <f t="shared" si="2331"/>
        <v>0.99444458086390097</v>
      </c>
      <c r="BM1855">
        <f t="shared" si="2332"/>
        <v>107.50629244762091</v>
      </c>
      <c r="BN1855">
        <f t="shared" si="2333"/>
        <v>4168.2001950000003</v>
      </c>
      <c r="BO1855">
        <f t="shared" si="2292"/>
        <v>4170.6500976000007</v>
      </c>
      <c r="BP1855">
        <f t="shared" si="2334"/>
        <v>3944.2426506029415</v>
      </c>
      <c r="BQ1855">
        <f t="shared" si="2335"/>
        <v>226.4074469970592</v>
      </c>
      <c r="BR1855">
        <f t="shared" si="2336"/>
        <v>203.85009799999989</v>
      </c>
      <c r="BS1855">
        <f t="shared" si="2337"/>
        <v>234.45019500000035</v>
      </c>
      <c r="BT1855">
        <f t="shared" si="2338"/>
        <v>225.95019500000035</v>
      </c>
      <c r="BU1855">
        <f t="shared" si="2339"/>
        <v>226.95019500000035</v>
      </c>
      <c r="BV1855">
        <f t="shared" si="2340"/>
        <v>4170.3932943999998</v>
      </c>
      <c r="BW1855">
        <f t="shared" si="2341"/>
        <v>4164.7023345238094</v>
      </c>
      <c r="BX1855">
        <f t="shared" si="2342"/>
        <v>4124.2663085636368</v>
      </c>
      <c r="BY1855">
        <f t="shared" si="2343"/>
        <v>4069.1737547809516</v>
      </c>
      <c r="BZ1855">
        <f t="shared" si="2344"/>
        <v>4228.9501950000003</v>
      </c>
      <c r="CA1855">
        <f t="shared" si="2345"/>
        <v>3907</v>
      </c>
      <c r="CB1855">
        <f t="shared" si="2346"/>
        <v>4167.4020831300004</v>
      </c>
      <c r="CC1855">
        <f t="shared" si="2347"/>
        <v>4120.4992171444446</v>
      </c>
      <c r="CD1855">
        <f t="shared" si="2348"/>
        <v>4001.5087283773814</v>
      </c>
      <c r="CE1855">
        <f t="shared" si="2349"/>
        <v>4017.6243557677381</v>
      </c>
      <c r="CF1855">
        <f t="shared" si="2350"/>
        <v>4176.0498049999997</v>
      </c>
      <c r="CG1855">
        <f t="shared" si="2351"/>
        <v>4219</v>
      </c>
      <c r="CH1855">
        <f t="shared" si="2352"/>
        <v>4161.1000979999999</v>
      </c>
    </row>
    <row r="1856" spans="1:86">
      <c r="A1856" s="1">
        <v>42207</v>
      </c>
      <c r="B1856">
        <v>4139.7998049999997</v>
      </c>
      <c r="C1856">
        <v>4199</v>
      </c>
      <c r="D1856">
        <v>4134</v>
      </c>
      <c r="E1856">
        <v>4191.1499020000001</v>
      </c>
      <c r="F1856">
        <v>305466</v>
      </c>
      <c r="G1856">
        <f t="shared" si="2286"/>
        <v>231683.29121021644</v>
      </c>
      <c r="H1856">
        <f t="shared" si="2314"/>
        <v>17365600.834749348</v>
      </c>
      <c r="I1856">
        <f t="shared" si="2287"/>
        <v>4165.9874267499999</v>
      </c>
      <c r="J1856">
        <f t="shared" si="2294"/>
        <v>4193.0125732500001</v>
      </c>
      <c r="K1856">
        <f t="shared" si="2295"/>
        <v>3941.2499387500002</v>
      </c>
      <c r="L1856">
        <f t="shared" si="2296"/>
        <v>4</v>
      </c>
      <c r="M1856">
        <f t="shared" si="2297"/>
        <v>9</v>
      </c>
      <c r="N1856">
        <f t="shared" si="2298"/>
        <v>60</v>
      </c>
      <c r="O1856">
        <f t="shared" si="2299"/>
        <v>10</v>
      </c>
      <c r="P1856">
        <f t="shared" si="2274"/>
        <v>65</v>
      </c>
      <c r="Q1856">
        <f t="shared" si="2275"/>
        <v>7.850097999999889</v>
      </c>
      <c r="R1856">
        <f t="shared" si="2276"/>
        <v>57.149902000000111</v>
      </c>
      <c r="S1856">
        <f t="shared" si="2277"/>
        <v>65</v>
      </c>
      <c r="T1856">
        <f t="shared" si="2313"/>
        <v>61.026049864605987</v>
      </c>
      <c r="U1856">
        <f t="shared" si="2278"/>
        <v>46.5</v>
      </c>
      <c r="V1856">
        <f t="shared" si="2279"/>
        <v>-59.049804999999651</v>
      </c>
      <c r="W1856">
        <f t="shared" si="2280"/>
        <v>46.5</v>
      </c>
      <c r="X1856">
        <f t="shared" si="2281"/>
        <v>0</v>
      </c>
      <c r="Y1856">
        <f t="shared" si="2311"/>
        <v>22.514909953610495</v>
      </c>
      <c r="Z1856">
        <f t="shared" si="2312"/>
        <v>7.9464996806451493</v>
      </c>
      <c r="AA1856">
        <f t="shared" si="2308"/>
        <v>36.893933006581072</v>
      </c>
      <c r="AB1856">
        <f t="shared" si="2309"/>
        <v>13.021487869975958</v>
      </c>
      <c r="AC1856">
        <f t="shared" si="2310"/>
        <v>47.825791543744955</v>
      </c>
      <c r="AD1856">
        <f t="shared" si="2318"/>
        <v>34.048454075931126</v>
      </c>
      <c r="AE1856">
        <f t="shared" si="2291"/>
        <v>4178.2399414000001</v>
      </c>
      <c r="AF1856">
        <f t="shared" si="2293"/>
        <v>4173.8916015000004</v>
      </c>
      <c r="AG1856">
        <f t="shared" si="2315"/>
        <v>4052.5249510499989</v>
      </c>
      <c r="AH1856">
        <f t="shared" si="2300"/>
        <v>4099.9299314999998</v>
      </c>
      <c r="AI1856">
        <f t="shared" si="2301"/>
        <v>4295.2996553999983</v>
      </c>
      <c r="AJ1856">
        <f t="shared" si="2302"/>
        <v>3904.5602076000009</v>
      </c>
      <c r="AK1856">
        <f t="shared" si="2303"/>
        <v>0.73345472542790724</v>
      </c>
      <c r="AL1856">
        <f t="shared" si="2282"/>
        <v>0.75845852307692652</v>
      </c>
      <c r="AM1856">
        <f t="shared" si="2283"/>
        <v>231683.29121021644</v>
      </c>
      <c r="AN1856">
        <f t="shared" si="2316"/>
        <v>519740.60696533648</v>
      </c>
      <c r="AO1856">
        <f t="shared" si="2317"/>
        <v>5745522</v>
      </c>
      <c r="AP1856">
        <f t="shared" si="2319"/>
        <v>9.0460119544462009E-2</v>
      </c>
      <c r="AQ1856">
        <f t="shared" si="2320"/>
        <v>4162.5865662553806</v>
      </c>
      <c r="AR1856">
        <f t="shared" si="2321"/>
        <v>4175.9265862438933</v>
      </c>
      <c r="AS1856">
        <f t="shared" si="2322"/>
        <v>4118.9049280188019</v>
      </c>
      <c r="AT1856">
        <f t="shared" si="2323"/>
        <v>4047.6845812924744</v>
      </c>
      <c r="AU1856">
        <f t="shared" si="2324"/>
        <v>4102.7852196872</v>
      </c>
      <c r="AV1856">
        <f t="shared" si="2325"/>
        <v>4014.2387929917932</v>
      </c>
      <c r="AW1856">
        <f t="shared" si="2326"/>
        <v>88.546426695406808</v>
      </c>
      <c r="AX1856">
        <f t="shared" si="2353"/>
        <v>77.947041038488777</v>
      </c>
      <c r="AY1856">
        <f t="shared" si="2327"/>
        <v>10.599385656918031</v>
      </c>
      <c r="AZ1856">
        <f t="shared" si="2284"/>
        <v>4174.7166340000003</v>
      </c>
      <c r="BA1856">
        <f t="shared" si="2285"/>
        <v>1275233991.321444</v>
      </c>
      <c r="BB1856">
        <f t="shared" si="2288"/>
        <v>1275233991.321444</v>
      </c>
      <c r="BC1856">
        <f t="shared" si="2289"/>
        <v>0</v>
      </c>
      <c r="BD1856">
        <f t="shared" si="2304"/>
        <v>8771636932.302845</v>
      </c>
      <c r="BE1856">
        <f t="shared" si="2305"/>
        <v>6789839300.8285637</v>
      </c>
      <c r="BF1856">
        <f t="shared" si="2306"/>
        <v>1.2918769566803212</v>
      </c>
      <c r="BG1856">
        <f t="shared" si="2307"/>
        <v>56.367640196162441</v>
      </c>
      <c r="BH1856">
        <f t="shared" si="2328"/>
        <v>103063628</v>
      </c>
      <c r="BI1856">
        <f t="shared" si="2329"/>
        <v>2.2058086541835635</v>
      </c>
      <c r="BJ1856">
        <f t="shared" si="2290"/>
        <v>3729.9804000000222</v>
      </c>
      <c r="BK1856">
        <f t="shared" si="2330"/>
        <v>9.2225346680452763E-3</v>
      </c>
      <c r="BL1856">
        <f t="shared" si="2331"/>
        <v>1.0092225346680452</v>
      </c>
      <c r="BM1856">
        <f t="shared" si="2332"/>
        <v>102.96888556036535</v>
      </c>
      <c r="BN1856">
        <f t="shared" si="2333"/>
        <v>4166.5</v>
      </c>
      <c r="BO1856">
        <f t="shared" si="2292"/>
        <v>4178.8550780999994</v>
      </c>
      <c r="BP1856">
        <f t="shared" si="2334"/>
        <v>3955.6102976617644</v>
      </c>
      <c r="BQ1856">
        <f t="shared" si="2335"/>
        <v>223.24478043823501</v>
      </c>
      <c r="BR1856">
        <f t="shared" si="2336"/>
        <v>255.5</v>
      </c>
      <c r="BS1856">
        <f t="shared" si="2337"/>
        <v>205.5</v>
      </c>
      <c r="BT1856">
        <f t="shared" si="2338"/>
        <v>231.10009799999989</v>
      </c>
      <c r="BU1856">
        <f t="shared" si="2339"/>
        <v>189.79980499999965</v>
      </c>
      <c r="BV1856">
        <f t="shared" si="2340"/>
        <v>4177.2966145999999</v>
      </c>
      <c r="BW1856">
        <f t="shared" si="2341"/>
        <v>4176.3237537142859</v>
      </c>
      <c r="BX1856">
        <f t="shared" si="2342"/>
        <v>4145.2544832363637</v>
      </c>
      <c r="BY1856">
        <f t="shared" si="2343"/>
        <v>4083.2420827428559</v>
      </c>
      <c r="BZ1856">
        <f t="shared" si="2344"/>
        <v>4228.9501950000003</v>
      </c>
      <c r="CA1856">
        <f t="shared" si="2345"/>
        <v>3918.8999020000001</v>
      </c>
      <c r="CB1856">
        <f t="shared" si="2346"/>
        <v>4179.8754295966664</v>
      </c>
      <c r="CC1856">
        <f t="shared" si="2347"/>
        <v>4168.4836695250006</v>
      </c>
      <c r="CD1856">
        <f t="shared" si="2348"/>
        <v>4023.7524612578172</v>
      </c>
      <c r="CE1856">
        <f t="shared" si="2349"/>
        <v>4021.975768617046</v>
      </c>
      <c r="CF1856">
        <f t="shared" si="2350"/>
        <v>4152.8500979999999</v>
      </c>
      <c r="CG1856">
        <f t="shared" si="2351"/>
        <v>4194.9501950000003</v>
      </c>
      <c r="CH1856">
        <f t="shared" si="2352"/>
        <v>4141.4501950000003</v>
      </c>
    </row>
    <row r="1857" spans="1:86">
      <c r="A1857" s="1">
        <v>42208</v>
      </c>
      <c r="B1857">
        <v>4198.8999020000001</v>
      </c>
      <c r="C1857">
        <v>4245.5</v>
      </c>
      <c r="D1857">
        <v>4193.0498049999997</v>
      </c>
      <c r="E1857">
        <v>4234.0498049999997</v>
      </c>
      <c r="F1857">
        <v>229845</v>
      </c>
      <c r="G1857">
        <f t="shared" si="2286"/>
        <v>129491.89093052705</v>
      </c>
      <c r="H1857">
        <f t="shared" si="2314"/>
        <v>17495092.725679874</v>
      </c>
      <c r="I1857">
        <f t="shared" si="2287"/>
        <v>4217.8748779999996</v>
      </c>
      <c r="J1857">
        <f t="shared" si="2294"/>
        <v>4217.8748779999996</v>
      </c>
      <c r="K1857">
        <f t="shared" si="2295"/>
        <v>3941.2499387500002</v>
      </c>
      <c r="L1857">
        <f t="shared" si="2296"/>
        <v>1</v>
      </c>
      <c r="M1857">
        <f t="shared" si="2297"/>
        <v>10</v>
      </c>
      <c r="N1857">
        <f t="shared" si="2298"/>
        <v>90</v>
      </c>
      <c r="O1857">
        <f t="shared" si="2299"/>
        <v>0</v>
      </c>
      <c r="P1857">
        <f t="shared" si="2274"/>
        <v>52.450195000000349</v>
      </c>
      <c r="Q1857">
        <f t="shared" si="2275"/>
        <v>11.450195000000349</v>
      </c>
      <c r="R1857">
        <f t="shared" si="2276"/>
        <v>41</v>
      </c>
      <c r="S1857">
        <f t="shared" si="2277"/>
        <v>52.450195000000349</v>
      </c>
      <c r="T1857">
        <f t="shared" si="2313"/>
        <v>60.413488802848441</v>
      </c>
      <c r="U1857">
        <f t="shared" si="2278"/>
        <v>16.399902000000111</v>
      </c>
      <c r="V1857">
        <f t="shared" si="2279"/>
        <v>-12.35009700000046</v>
      </c>
      <c r="W1857">
        <f t="shared" si="2280"/>
        <v>16.399902000000111</v>
      </c>
      <c r="X1857">
        <f t="shared" si="2281"/>
        <v>0</v>
      </c>
      <c r="Y1857">
        <f t="shared" si="2311"/>
        <v>22.078123671209756</v>
      </c>
      <c r="Z1857">
        <f t="shared" si="2312"/>
        <v>7.3788925605990672</v>
      </c>
      <c r="AA1857">
        <f t="shared" si="2308"/>
        <v>36.545023485167093</v>
      </c>
      <c r="AB1857">
        <f t="shared" si="2309"/>
        <v>12.213981855408356</v>
      </c>
      <c r="AC1857">
        <f t="shared" si="2310"/>
        <v>49.900611096985074</v>
      </c>
      <c r="AD1857">
        <f t="shared" si="2318"/>
        <v>35.240048942630274</v>
      </c>
      <c r="AE1857">
        <f t="shared" si="2291"/>
        <v>4189.4199219999991</v>
      </c>
      <c r="AF1857">
        <f t="shared" si="2293"/>
        <v>4187.5415853333334</v>
      </c>
      <c r="AG1857">
        <f t="shared" si="2315"/>
        <v>4062.6524412999993</v>
      </c>
      <c r="AH1857">
        <f t="shared" si="2300"/>
        <v>4129.7699217999998</v>
      </c>
      <c r="AI1857">
        <f t="shared" si="2301"/>
        <v>4305.8599950079179</v>
      </c>
      <c r="AJ1857">
        <f t="shared" si="2302"/>
        <v>3953.6798485920817</v>
      </c>
      <c r="AK1857">
        <f t="shared" si="2303"/>
        <v>0.79609813120150041</v>
      </c>
      <c r="AL1857">
        <f t="shared" si="2282"/>
        <v>0.56338789588865124</v>
      </c>
      <c r="AM1857">
        <f t="shared" si="2283"/>
        <v>129491.89093052705</v>
      </c>
      <c r="AN1857">
        <f t="shared" si="2316"/>
        <v>506142.46743459121</v>
      </c>
      <c r="AO1857">
        <f t="shared" si="2317"/>
        <v>5734479</v>
      </c>
      <c r="AP1857">
        <f t="shared" si="2319"/>
        <v>8.8263025714208951E-2</v>
      </c>
      <c r="AQ1857">
        <f t="shared" si="2320"/>
        <v>4186.8840674285511</v>
      </c>
      <c r="AR1857">
        <f t="shared" si="2321"/>
        <v>4192.5345647393842</v>
      </c>
      <c r="AS1857">
        <f t="shared" si="2322"/>
        <v>4139.6310058754179</v>
      </c>
      <c r="AT1857">
        <f t="shared" si="2323"/>
        <v>4064.4574514261517</v>
      </c>
      <c r="AU1857">
        <f t="shared" si="2324"/>
        <v>4122.4749074841202</v>
      </c>
      <c r="AV1857">
        <f t="shared" si="2325"/>
        <v>4029.6255638323678</v>
      </c>
      <c r="AW1857">
        <f t="shared" si="2326"/>
        <v>92.849343651752406</v>
      </c>
      <c r="AX1857">
        <f t="shared" si="2353"/>
        <v>80.927501561141497</v>
      </c>
      <c r="AY1857">
        <f t="shared" si="2327"/>
        <v>11.921842090610909</v>
      </c>
      <c r="AZ1857">
        <f t="shared" si="2284"/>
        <v>4224.1998699999995</v>
      </c>
      <c r="BA1857">
        <f t="shared" si="2285"/>
        <v>970911219.12014985</v>
      </c>
      <c r="BB1857">
        <f t="shared" si="2288"/>
        <v>970911219.12014985</v>
      </c>
      <c r="BC1857">
        <f t="shared" si="2289"/>
        <v>0</v>
      </c>
      <c r="BD1857">
        <f t="shared" si="2304"/>
        <v>9742548151.4229946</v>
      </c>
      <c r="BE1857">
        <f t="shared" si="2305"/>
        <v>5672655819.4952307</v>
      </c>
      <c r="BF1857">
        <f t="shared" si="2306"/>
        <v>1.7174580058146229</v>
      </c>
      <c r="BG1857">
        <f t="shared" si="2307"/>
        <v>63.200903275772021</v>
      </c>
      <c r="BH1857">
        <f t="shared" si="2328"/>
        <v>103293473</v>
      </c>
      <c r="BI1857">
        <f t="shared" si="2329"/>
        <v>2.304168022089085</v>
      </c>
      <c r="BJ1857">
        <f t="shared" si="2290"/>
        <v>4189.990299999954</v>
      </c>
      <c r="BK1857">
        <f t="shared" si="2330"/>
        <v>1.0235831216518377E-2</v>
      </c>
      <c r="BL1857">
        <f t="shared" si="2331"/>
        <v>1.0102358312165183</v>
      </c>
      <c r="BM1857">
        <f t="shared" si="2332"/>
        <v>92.807617447124997</v>
      </c>
      <c r="BN1857">
        <f t="shared" si="2333"/>
        <v>4219.2749024999994</v>
      </c>
      <c r="BO1857">
        <f t="shared" si="2292"/>
        <v>4188.1100586000002</v>
      </c>
      <c r="BP1857">
        <f t="shared" si="2334"/>
        <v>3968.6639727058828</v>
      </c>
      <c r="BQ1857">
        <f t="shared" si="2335"/>
        <v>219.44608589411746</v>
      </c>
      <c r="BR1857">
        <f t="shared" si="2336"/>
        <v>299.64990299999954</v>
      </c>
      <c r="BS1857">
        <f t="shared" si="2337"/>
        <v>274.14990299999954</v>
      </c>
      <c r="BT1857">
        <f t="shared" si="2338"/>
        <v>283.5</v>
      </c>
      <c r="BU1857">
        <f t="shared" si="2339"/>
        <v>249.19995100000006</v>
      </c>
      <c r="BV1857">
        <f t="shared" si="2340"/>
        <v>4195.8999024666664</v>
      </c>
      <c r="BW1857">
        <f t="shared" si="2341"/>
        <v>4193.5118118571436</v>
      </c>
      <c r="BX1857">
        <f t="shared" si="2342"/>
        <v>4169.6399147818174</v>
      </c>
      <c r="BY1857">
        <f t="shared" si="2343"/>
        <v>4100.5301640714279</v>
      </c>
      <c r="BZ1857">
        <f t="shared" si="2344"/>
        <v>4245.5</v>
      </c>
      <c r="CA1857">
        <f t="shared" si="2345"/>
        <v>3918.8999020000001</v>
      </c>
      <c r="CB1857">
        <f t="shared" si="2346"/>
        <v>4183.8347820166655</v>
      </c>
      <c r="CC1857">
        <f t="shared" si="2347"/>
        <v>4181.1531222194444</v>
      </c>
      <c r="CD1857">
        <f t="shared" si="2348"/>
        <v>4058.96464248861</v>
      </c>
      <c r="CE1857">
        <f t="shared" si="2349"/>
        <v>4023.2987362274316</v>
      </c>
      <c r="CF1857">
        <f t="shared" si="2350"/>
        <v>4191.1499020000001</v>
      </c>
      <c r="CG1857">
        <f t="shared" si="2351"/>
        <v>4199</v>
      </c>
      <c r="CH1857">
        <f t="shared" si="2352"/>
        <v>4134</v>
      </c>
    </row>
    <row r="1858" spans="1:86">
      <c r="A1858" s="1">
        <v>42209</v>
      </c>
      <c r="B1858">
        <v>4237.9501950000003</v>
      </c>
      <c r="C1858">
        <v>4261.8999020000001</v>
      </c>
      <c r="D1858">
        <v>4205.3999020000001</v>
      </c>
      <c r="E1858">
        <v>4234.2001950000003</v>
      </c>
      <c r="F1858">
        <v>226189</v>
      </c>
      <c r="G1858">
        <f t="shared" si="2286"/>
        <v>4406.0256062673916</v>
      </c>
      <c r="H1858">
        <f t="shared" si="2314"/>
        <v>17499498.751286142</v>
      </c>
      <c r="I1858">
        <f t="shared" si="2287"/>
        <v>4234.8625485000002</v>
      </c>
      <c r="J1858">
        <f t="shared" si="2294"/>
        <v>4234.8625485000002</v>
      </c>
      <c r="K1858">
        <f t="shared" si="2295"/>
        <v>3993.4874877500001</v>
      </c>
      <c r="L1858">
        <f t="shared" si="2296"/>
        <v>1</v>
      </c>
      <c r="M1858">
        <f t="shared" si="2297"/>
        <v>10</v>
      </c>
      <c r="N1858">
        <f t="shared" si="2298"/>
        <v>90</v>
      </c>
      <c r="O1858">
        <f t="shared" si="2299"/>
        <v>0</v>
      </c>
      <c r="P1858">
        <f t="shared" si="2274"/>
        <v>56.5</v>
      </c>
      <c r="Q1858">
        <f t="shared" si="2275"/>
        <v>27.699706999999762</v>
      </c>
      <c r="R1858">
        <f t="shared" si="2276"/>
        <v>28.800293000000238</v>
      </c>
      <c r="S1858">
        <f t="shared" si="2277"/>
        <v>56.5</v>
      </c>
      <c r="T1858">
        <f t="shared" si="2313"/>
        <v>60.133953888359265</v>
      </c>
      <c r="U1858">
        <f t="shared" si="2278"/>
        <v>-20.35009700000046</v>
      </c>
      <c r="V1858">
        <f t="shared" si="2279"/>
        <v>38.799804000000222</v>
      </c>
      <c r="W1858">
        <f t="shared" si="2280"/>
        <v>0</v>
      </c>
      <c r="X1858">
        <f t="shared" si="2281"/>
        <v>38.799804000000222</v>
      </c>
      <c r="Y1858">
        <f t="shared" si="2311"/>
        <v>20.501114837551917</v>
      </c>
      <c r="Z1858">
        <f t="shared" si="2312"/>
        <v>9.6232433776991506</v>
      </c>
      <c r="AA1858">
        <f t="shared" si="2308"/>
        <v>34.092411211830395</v>
      </c>
      <c r="AB1858">
        <f t="shared" si="2309"/>
        <v>16.003011203229757</v>
      </c>
      <c r="AC1858">
        <f t="shared" si="2310"/>
        <v>36.109886166290579</v>
      </c>
      <c r="AD1858">
        <f t="shared" si="2318"/>
        <v>35.921407508375232</v>
      </c>
      <c r="AE1858">
        <f t="shared" si="2291"/>
        <v>4197.6599609999994</v>
      </c>
      <c r="AF1858">
        <f t="shared" si="2293"/>
        <v>4196.8833008333331</v>
      </c>
      <c r="AG1858">
        <f t="shared" si="2315"/>
        <v>4070.8649534999995</v>
      </c>
      <c r="AH1858">
        <f t="shared" si="2300"/>
        <v>4159.7499510999996</v>
      </c>
      <c r="AI1858">
        <f t="shared" si="2301"/>
        <v>4288.2295221791364</v>
      </c>
      <c r="AJ1858">
        <f t="shared" si="2302"/>
        <v>4031.2703800208624</v>
      </c>
      <c r="AK1858">
        <f t="shared" si="2303"/>
        <v>0.78973572714584828</v>
      </c>
      <c r="AL1858">
        <f t="shared" si="2282"/>
        <v>1.9479398230096919E-2</v>
      </c>
      <c r="AM1858">
        <f t="shared" si="2283"/>
        <v>4406.0256062673916</v>
      </c>
      <c r="AN1858">
        <f t="shared" si="2316"/>
        <v>279671.2669545433</v>
      </c>
      <c r="AO1858">
        <f t="shared" si="2317"/>
        <v>5668743</v>
      </c>
      <c r="AP1858">
        <f t="shared" si="2319"/>
        <v>4.9335675819938092E-2</v>
      </c>
      <c r="AQ1858">
        <f t="shared" si="2320"/>
        <v>4202.9715508028439</v>
      </c>
      <c r="AR1858">
        <f t="shared" si="2321"/>
        <v>4188.4207417186599</v>
      </c>
      <c r="AS1858">
        <f t="shared" si="2322"/>
        <v>4156.6534599178431</v>
      </c>
      <c r="AT1858">
        <f t="shared" si="2323"/>
        <v>4079.7342983477979</v>
      </c>
      <c r="AU1858">
        <f t="shared" si="2324"/>
        <v>4139.2337006115022</v>
      </c>
      <c r="AV1858">
        <f t="shared" si="2325"/>
        <v>4043.9457880141022</v>
      </c>
      <c r="AW1858">
        <f t="shared" si="2326"/>
        <v>95.287912597400009</v>
      </c>
      <c r="AX1858">
        <f t="shared" si="2353"/>
        <v>83.799583768393205</v>
      </c>
      <c r="AY1858">
        <f t="shared" si="2327"/>
        <v>11.488328829006804</v>
      </c>
      <c r="AZ1858">
        <f t="shared" si="2284"/>
        <v>4233.8333329999996</v>
      </c>
      <c r="BA1858">
        <f t="shared" si="2285"/>
        <v>957646527.75793695</v>
      </c>
      <c r="BB1858">
        <f t="shared" si="2288"/>
        <v>957646527.75793695</v>
      </c>
      <c r="BC1858">
        <f t="shared" si="2289"/>
        <v>0</v>
      </c>
      <c r="BD1858">
        <f t="shared" si="2304"/>
        <v>10700194679.180931</v>
      </c>
      <c r="BE1858">
        <f t="shared" si="2305"/>
        <v>4344961803.4952307</v>
      </c>
      <c r="BF1858">
        <f t="shared" si="2306"/>
        <v>2.4626671448695685</v>
      </c>
      <c r="BG1858">
        <f t="shared" si="2307"/>
        <v>71.120527669497733</v>
      </c>
      <c r="BH1858">
        <f t="shared" si="2328"/>
        <v>103519662</v>
      </c>
      <c r="BI1858">
        <f t="shared" si="2329"/>
        <v>2.356310336301366</v>
      </c>
      <c r="BJ1858">
        <f t="shared" si="2290"/>
        <v>-84.960999999930209</v>
      </c>
      <c r="BK1858">
        <f t="shared" si="2330"/>
        <v>3.5519185396237428E-5</v>
      </c>
      <c r="BL1858">
        <f t="shared" si="2331"/>
        <v>1.0000355191853962</v>
      </c>
      <c r="BM1858">
        <f t="shared" si="2332"/>
        <v>67.714679568595088</v>
      </c>
      <c r="BN1858">
        <f t="shared" si="2333"/>
        <v>4233.6499020000001</v>
      </c>
      <c r="BO1858">
        <f t="shared" si="2292"/>
        <v>4195.5350096999991</v>
      </c>
      <c r="BP1858">
        <f t="shared" si="2334"/>
        <v>3982.5867632205882</v>
      </c>
      <c r="BQ1858">
        <f t="shared" si="2335"/>
        <v>212.94824647941095</v>
      </c>
      <c r="BR1858">
        <f t="shared" si="2336"/>
        <v>198.95019500000035</v>
      </c>
      <c r="BS1858">
        <f t="shared" si="2337"/>
        <v>265.39990200000011</v>
      </c>
      <c r="BT1858">
        <f t="shared" si="2338"/>
        <v>221.89990200000011</v>
      </c>
      <c r="BU1858">
        <f t="shared" si="2339"/>
        <v>279.25024400000029</v>
      </c>
      <c r="BV1858">
        <f t="shared" si="2340"/>
        <v>4210.8266601333335</v>
      </c>
      <c r="BW1858">
        <f t="shared" si="2341"/>
        <v>4206.8428431904767</v>
      </c>
      <c r="BX1858">
        <f t="shared" si="2342"/>
        <v>4188.6272371818186</v>
      </c>
      <c r="BY1858">
        <f t="shared" si="2343"/>
        <v>4116.8680453761908</v>
      </c>
      <c r="BZ1858">
        <f t="shared" si="2344"/>
        <v>4261.8999020000001</v>
      </c>
      <c r="CA1858">
        <f t="shared" si="2345"/>
        <v>3940</v>
      </c>
      <c r="CB1858">
        <f t="shared" si="2346"/>
        <v>4180.0069109999986</v>
      </c>
      <c r="CC1858">
        <f t="shared" si="2347"/>
        <v>4186.009535152778</v>
      </c>
      <c r="CD1858">
        <f t="shared" si="2348"/>
        <v>4110.0712743476588</v>
      </c>
      <c r="CE1858">
        <f t="shared" si="2349"/>
        <v>4015.0637895963546</v>
      </c>
      <c r="CF1858">
        <f t="shared" si="2350"/>
        <v>4234.0498049999997</v>
      </c>
      <c r="CG1858">
        <f t="shared" si="2351"/>
        <v>4245.5</v>
      </c>
      <c r="CH1858">
        <f t="shared" si="2352"/>
        <v>4193.0498049999997</v>
      </c>
    </row>
    <row r="1859" spans="1:86">
      <c r="A1859" s="1">
        <v>42212</v>
      </c>
      <c r="B1859">
        <v>4241.5498049999997</v>
      </c>
      <c r="C1859">
        <v>4241.5498049999997</v>
      </c>
      <c r="D1859">
        <v>4166.6000979999999</v>
      </c>
      <c r="E1859">
        <v>4178.1000979999999</v>
      </c>
      <c r="F1859">
        <v>220316</v>
      </c>
      <c r="G1859">
        <f t="shared" si="2286"/>
        <v>-152707.08993448078</v>
      </c>
      <c r="H1859">
        <f t="shared" si="2314"/>
        <v>17346791.661351662</v>
      </c>
      <c r="I1859">
        <f t="shared" si="2287"/>
        <v>4206.9499514999998</v>
      </c>
      <c r="J1859">
        <f t="shared" si="2294"/>
        <v>4234.8625485000002</v>
      </c>
      <c r="K1859">
        <f t="shared" si="2295"/>
        <v>4044.8624264999999</v>
      </c>
      <c r="L1859">
        <f t="shared" si="2296"/>
        <v>2</v>
      </c>
      <c r="M1859">
        <f t="shared" si="2297"/>
        <v>10</v>
      </c>
      <c r="N1859">
        <f t="shared" si="2298"/>
        <v>80</v>
      </c>
      <c r="O1859">
        <f t="shared" si="2299"/>
        <v>0</v>
      </c>
      <c r="P1859">
        <f t="shared" ref="P1859:P1922" si="2354">(C1859-D1859)</f>
        <v>74.949706999999762</v>
      </c>
      <c r="Q1859">
        <f t="shared" ref="Q1859:Q1922" si="2355">(C1859-E1859)</f>
        <v>63.449706999999762</v>
      </c>
      <c r="R1859">
        <f t="shared" ref="R1859:R1922" si="2356">(E1859-D1859)</f>
        <v>11.5</v>
      </c>
      <c r="S1859">
        <f t="shared" ref="S1859:S1922" si="2357">MAX(P1859:R1859)</f>
        <v>74.949706999999762</v>
      </c>
      <c r="T1859">
        <f t="shared" si="2313"/>
        <v>61.192221967762158</v>
      </c>
      <c r="U1859">
        <f t="shared" ref="U1859:U1922" si="2358">(C1860-C1859)</f>
        <v>0.45019500000034895</v>
      </c>
      <c r="V1859">
        <f t="shared" ref="V1859:V1922" si="2359">D1859-D1860</f>
        <v>15</v>
      </c>
      <c r="W1859">
        <f t="shared" ref="W1859:W1922" si="2360">IF(AND(U1859&gt;V1859,U1859&gt;0),U1859,)</f>
        <v>0</v>
      </c>
      <c r="X1859">
        <f t="shared" ref="X1859:X1922" si="2361">IF(AND(V1859&gt;U1859,V1859&gt;0),V1859,)</f>
        <v>15</v>
      </c>
      <c r="Y1859">
        <f t="shared" si="2311"/>
        <v>19.036749492012493</v>
      </c>
      <c r="Z1859">
        <f t="shared" si="2312"/>
        <v>10.007297422149211</v>
      </c>
      <c r="AA1859">
        <f t="shared" si="2308"/>
        <v>31.109753625291802</v>
      </c>
      <c r="AB1859">
        <f t="shared" si="2309"/>
        <v>16.353871620189484</v>
      </c>
      <c r="AC1859">
        <f t="shared" si="2310"/>
        <v>31.088822079613763</v>
      </c>
      <c r="AD1859">
        <f t="shared" si="2318"/>
        <v>37.321167688785117</v>
      </c>
      <c r="AE1859">
        <f t="shared" si="2291"/>
        <v>4198.0700195999998</v>
      </c>
      <c r="AF1859">
        <f t="shared" si="2293"/>
        <v>4194.399983833333</v>
      </c>
      <c r="AG1859">
        <f t="shared" si="2315"/>
        <v>4080.1049559499997</v>
      </c>
      <c r="AH1859">
        <f t="shared" si="2300"/>
        <v>4174.0349608999995</v>
      </c>
      <c r="AI1859">
        <f t="shared" si="2301"/>
        <v>4272.1438299775173</v>
      </c>
      <c r="AJ1859">
        <f t="shared" si="2302"/>
        <v>4075.9260918224822</v>
      </c>
      <c r="AK1859">
        <f t="shared" si="2303"/>
        <v>0.52071748017392905</v>
      </c>
      <c r="AL1859">
        <f t="shared" ref="AL1859:AL1922" si="2362">(R1859-Q1859)/P1859</f>
        <v>-0.69312755285354122</v>
      </c>
      <c r="AM1859">
        <f t="shared" ref="AM1859:AM1922" si="2363">AL1859*F1859</f>
        <v>-152707.08993448078</v>
      </c>
      <c r="AN1859">
        <f t="shared" si="2316"/>
        <v>128294.58893623221</v>
      </c>
      <c r="AO1859">
        <f t="shared" si="2317"/>
        <v>5545015</v>
      </c>
      <c r="AP1859">
        <f t="shared" si="2319"/>
        <v>2.313692369384613E-2</v>
      </c>
      <c r="AQ1859">
        <f t="shared" si="2320"/>
        <v>4194.515256849877</v>
      </c>
      <c r="AR1859">
        <f t="shared" si="2321"/>
        <v>4190.8516359038422</v>
      </c>
      <c r="AS1859">
        <f t="shared" si="2322"/>
        <v>4160.513854772631</v>
      </c>
      <c r="AT1859">
        <f t="shared" si="2323"/>
        <v>4088.5872203164959</v>
      </c>
      <c r="AU1859">
        <f t="shared" si="2324"/>
        <v>4145.0636602197765</v>
      </c>
      <c r="AV1859">
        <f t="shared" si="2325"/>
        <v>4053.3365897131148</v>
      </c>
      <c r="AW1859">
        <f t="shared" si="2326"/>
        <v>91.727070506661676</v>
      </c>
      <c r="AX1859">
        <f t="shared" si="2353"/>
        <v>85.385081116046905</v>
      </c>
      <c r="AY1859">
        <f t="shared" si="2327"/>
        <v>6.3419893906147706</v>
      </c>
      <c r="AZ1859">
        <f t="shared" ref="AZ1859:AZ1922" si="2364">AVERAGE(C1859:E1859)</f>
        <v>4195.4166670000004</v>
      </c>
      <c r="BA1859">
        <f t="shared" ref="BA1859:BA1922" si="2365">AZ1859*F1859</f>
        <v>924317418.40677214</v>
      </c>
      <c r="BB1859">
        <f t="shared" si="2288"/>
        <v>0</v>
      </c>
      <c r="BC1859">
        <f t="shared" si="2289"/>
        <v>924317418.40677214</v>
      </c>
      <c r="BD1859">
        <f t="shared" si="2304"/>
        <v>10700194679.180931</v>
      </c>
      <c r="BE1859">
        <f t="shared" si="2305"/>
        <v>4123916398.4260488</v>
      </c>
      <c r="BF1859">
        <f t="shared" si="2306"/>
        <v>2.5946681856268503</v>
      </c>
      <c r="BG1859">
        <f t="shared" si="2307"/>
        <v>72.181020657248325</v>
      </c>
      <c r="BH1859">
        <f t="shared" si="2328"/>
        <v>103299346</v>
      </c>
      <c r="BI1859">
        <f t="shared" si="2329"/>
        <v>2.2630015661530316</v>
      </c>
      <c r="BJ1859">
        <f t="shared" si="2290"/>
        <v>-5710.009700000046</v>
      </c>
      <c r="BK1859">
        <f t="shared" si="2330"/>
        <v>-1.3249278356334415E-2</v>
      </c>
      <c r="BL1859">
        <f t="shared" si="2331"/>
        <v>0.98675072164366562</v>
      </c>
      <c r="BM1859">
        <f t="shared" si="2332"/>
        <v>51.707914158023499</v>
      </c>
      <c r="BN1859">
        <f t="shared" si="2333"/>
        <v>4204.0749514999998</v>
      </c>
      <c r="BO1859">
        <f t="shared" si="2292"/>
        <v>4198.3399902000001</v>
      </c>
      <c r="BP1859">
        <f t="shared" si="2334"/>
        <v>3997.3720559117637</v>
      </c>
      <c r="BQ1859">
        <f t="shared" si="2335"/>
        <v>200.96793428823639</v>
      </c>
      <c r="BR1859">
        <f t="shared" si="2336"/>
        <v>127.45019599999978</v>
      </c>
      <c r="BS1859">
        <f t="shared" si="2337"/>
        <v>146.45019599999978</v>
      </c>
      <c r="BT1859">
        <f t="shared" si="2338"/>
        <v>182.5998539999996</v>
      </c>
      <c r="BU1859">
        <f t="shared" si="2339"/>
        <v>191.8498539999996</v>
      </c>
      <c r="BV1859">
        <f t="shared" si="2340"/>
        <v>4204.3067057999997</v>
      </c>
      <c r="BW1859">
        <f t="shared" si="2341"/>
        <v>4201.4762138095239</v>
      </c>
      <c r="BX1859">
        <f t="shared" si="2342"/>
        <v>4191.9636275272724</v>
      </c>
      <c r="BY1859">
        <f t="shared" si="2343"/>
        <v>4127.0809162809528</v>
      </c>
      <c r="BZ1859">
        <f t="shared" si="2344"/>
        <v>4261.8999020000001</v>
      </c>
      <c r="CA1859">
        <f t="shared" si="2345"/>
        <v>4020.1499020000001</v>
      </c>
      <c r="CB1859">
        <f t="shared" si="2346"/>
        <v>4183.7331771866666</v>
      </c>
      <c r="CC1859">
        <f t="shared" si="2347"/>
        <v>4182.4057564722216</v>
      </c>
      <c r="CD1859">
        <f t="shared" si="2348"/>
        <v>4139.2905351695226</v>
      </c>
      <c r="CE1859">
        <f t="shared" si="2349"/>
        <v>4022.3750830539102</v>
      </c>
      <c r="CF1859">
        <f t="shared" si="2350"/>
        <v>4234.2001950000003</v>
      </c>
      <c r="CG1859">
        <f t="shared" si="2351"/>
        <v>4261.8999020000001</v>
      </c>
      <c r="CH1859">
        <f t="shared" si="2352"/>
        <v>4205.3999020000001</v>
      </c>
    </row>
    <row r="1860" spans="1:86">
      <c r="A1860" s="1">
        <v>42213</v>
      </c>
      <c r="B1860">
        <v>4207.8999020000001</v>
      </c>
      <c r="C1860">
        <v>4242</v>
      </c>
      <c r="D1860">
        <v>4151.6000979999999</v>
      </c>
      <c r="E1860">
        <v>4196.9501950000003</v>
      </c>
      <c r="F1860">
        <v>940179</v>
      </c>
      <c r="G1860">
        <f t="shared" ref="G1860:G1923" si="2366">(((E1860-D1860)-(C1860-E1860))/(C1860-D1860))*F1860</f>
        <v>3123.1033001425176</v>
      </c>
      <c r="H1860">
        <f t="shared" si="2314"/>
        <v>17349914.764651805</v>
      </c>
      <c r="I1860">
        <f t="shared" ref="I1860:I1923" si="2367">AVERAGE(B1860:E1860)</f>
        <v>4199.6125487500003</v>
      </c>
      <c r="J1860">
        <f t="shared" si="2294"/>
        <v>4234.8625485000002</v>
      </c>
      <c r="K1860">
        <f t="shared" si="2295"/>
        <v>4118.5250242500006</v>
      </c>
      <c r="L1860">
        <f t="shared" si="2296"/>
        <v>3</v>
      </c>
      <c r="M1860">
        <f t="shared" si="2297"/>
        <v>10</v>
      </c>
      <c r="N1860">
        <f t="shared" si="2298"/>
        <v>70</v>
      </c>
      <c r="O1860">
        <f t="shared" si="2299"/>
        <v>0</v>
      </c>
      <c r="P1860">
        <f t="shared" si="2354"/>
        <v>90.399902000000111</v>
      </c>
      <c r="Q1860">
        <f t="shared" si="2355"/>
        <v>45.049804999999651</v>
      </c>
      <c r="R1860">
        <f t="shared" si="2356"/>
        <v>45.35009700000046</v>
      </c>
      <c r="S1860">
        <f t="shared" si="2357"/>
        <v>90.399902000000111</v>
      </c>
      <c r="T1860">
        <f t="shared" si="2313"/>
        <v>63.278484827207727</v>
      </c>
      <c r="U1860">
        <f t="shared" si="2358"/>
        <v>67.5</v>
      </c>
      <c r="V1860">
        <f t="shared" si="2359"/>
        <v>-19.60009700000046</v>
      </c>
      <c r="W1860">
        <f t="shared" si="2360"/>
        <v>67.5</v>
      </c>
      <c r="X1860">
        <f t="shared" si="2361"/>
        <v>0</v>
      </c>
      <c r="Y1860">
        <f t="shared" si="2311"/>
        <v>22.498410242583027</v>
      </c>
      <c r="Z1860">
        <f t="shared" si="2312"/>
        <v>9.2924904634242687</v>
      </c>
      <c r="AA1860">
        <f t="shared" si="2308"/>
        <v>35.554596959801778</v>
      </c>
      <c r="AB1860">
        <f t="shared" si="2309"/>
        <v>14.685071061355115</v>
      </c>
      <c r="AC1860">
        <f t="shared" si="2310"/>
        <v>41.539935912112519</v>
      </c>
      <c r="AD1860">
        <f t="shared" si="2318"/>
        <v>39.467436000087766</v>
      </c>
      <c r="AE1860">
        <f t="shared" si="2291"/>
        <v>4206.8900389999999</v>
      </c>
      <c r="AF1860">
        <f t="shared" si="2293"/>
        <v>4197.8833821666667</v>
      </c>
      <c r="AG1860">
        <f t="shared" si="2315"/>
        <v>4088.7849607999988</v>
      </c>
      <c r="AH1860">
        <f t="shared" si="2300"/>
        <v>4188.6649901999999</v>
      </c>
      <c r="AI1860">
        <f t="shared" si="2301"/>
        <v>4242.4208572289317</v>
      </c>
      <c r="AJ1860">
        <f t="shared" si="2302"/>
        <v>4134.9091231710681</v>
      </c>
      <c r="AK1860">
        <f t="shared" si="2303"/>
        <v>0.57706326079292214</v>
      </c>
      <c r="AL1860">
        <f t="shared" si="2362"/>
        <v>3.3218177603866047E-3</v>
      </c>
      <c r="AM1860">
        <f t="shared" si="2363"/>
        <v>3123.1033001425176</v>
      </c>
      <c r="AN1860">
        <f t="shared" si="2316"/>
        <v>124806.17592006807</v>
      </c>
      <c r="AO1860">
        <f t="shared" si="2317"/>
        <v>6144405</v>
      </c>
      <c r="AP1860">
        <f t="shared" si="2319"/>
        <v>2.0312166258582901E-2</v>
      </c>
      <c r="AQ1860">
        <f t="shared" si="2320"/>
        <v>4195.3431358209191</v>
      </c>
      <c r="AR1860">
        <f t="shared" si="2321"/>
        <v>4214.4634752462471</v>
      </c>
      <c r="AS1860">
        <f t="shared" si="2322"/>
        <v>4167.0723960135574</v>
      </c>
      <c r="AT1860">
        <f t="shared" si="2323"/>
        <v>4098.3398880380109</v>
      </c>
      <c r="AU1860">
        <f t="shared" si="2324"/>
        <v>4152.84664043681</v>
      </c>
      <c r="AV1860">
        <f t="shared" si="2325"/>
        <v>4063.3895420831968</v>
      </c>
      <c r="AW1860">
        <f t="shared" si="2326"/>
        <v>89.457098353613219</v>
      </c>
      <c r="AX1860">
        <f t="shared" si="2353"/>
        <v>86.199484563560162</v>
      </c>
      <c r="AY1860">
        <f t="shared" si="2327"/>
        <v>3.2576137900530568</v>
      </c>
      <c r="AZ1860">
        <f t="shared" si="2364"/>
        <v>4196.8500976666664</v>
      </c>
      <c r="BA1860">
        <f t="shared" si="2365"/>
        <v>3945790327.9741488</v>
      </c>
      <c r="BB1860">
        <f t="shared" ref="BB1860:BB1923" si="2368">IF(AZ1860&gt;AZ1859,BA1860,0)</f>
        <v>3945790327.9741488</v>
      </c>
      <c r="BC1860">
        <f t="shared" ref="BC1860:BC1923" si="2369">IF(AZ1860&lt;AZ1859,BA1860,0)</f>
        <v>0</v>
      </c>
      <c r="BD1860">
        <f t="shared" si="2304"/>
        <v>14645985007.155079</v>
      </c>
      <c r="BE1860">
        <f t="shared" si="2305"/>
        <v>3129197398.4260488</v>
      </c>
      <c r="BF1860">
        <f t="shared" si="2306"/>
        <v>4.6804286027215305</v>
      </c>
      <c r="BG1860">
        <f t="shared" si="2307"/>
        <v>82.395694586832875</v>
      </c>
      <c r="BH1860">
        <f t="shared" si="2328"/>
        <v>104239525</v>
      </c>
      <c r="BI1860">
        <f t="shared" si="2329"/>
        <v>2.2015388243518204</v>
      </c>
      <c r="BJ1860">
        <f t="shared" ref="BJ1860:BJ1923" si="2370">((E1860-E1859)-1)*100</f>
        <v>1785.009700000046</v>
      </c>
      <c r="BK1860">
        <f t="shared" si="2330"/>
        <v>4.5116432248771985E-3</v>
      </c>
      <c r="BL1860">
        <f t="shared" si="2331"/>
        <v>1.0045116432248773</v>
      </c>
      <c r="BM1860">
        <f t="shared" si="2332"/>
        <v>28.331829568107178</v>
      </c>
      <c r="BN1860">
        <f t="shared" si="2333"/>
        <v>4196.8000489999995</v>
      </c>
      <c r="BO1860">
        <f t="shared" si="2292"/>
        <v>4204.059960999999</v>
      </c>
      <c r="BP1860">
        <f t="shared" si="2334"/>
        <v>4011.3507367058833</v>
      </c>
      <c r="BQ1860">
        <f t="shared" si="2335"/>
        <v>192.70922429411576</v>
      </c>
      <c r="BR1860">
        <f t="shared" si="2336"/>
        <v>44.800293000000238</v>
      </c>
      <c r="BS1860">
        <f t="shared" si="2337"/>
        <v>80.600097999999889</v>
      </c>
      <c r="BT1860">
        <f t="shared" si="2338"/>
        <v>62.049804999999651</v>
      </c>
      <c r="BU1860">
        <f t="shared" si="2339"/>
        <v>136.89990200000011</v>
      </c>
      <c r="BV1860">
        <f t="shared" si="2340"/>
        <v>4203.9334309333326</v>
      </c>
      <c r="BW1860">
        <f t="shared" si="2341"/>
        <v>4202.2048455714285</v>
      </c>
      <c r="BX1860">
        <f t="shared" si="2342"/>
        <v>4196.1300337272733</v>
      </c>
      <c r="BY1860">
        <f t="shared" si="2343"/>
        <v>4138.2090342857136</v>
      </c>
      <c r="BZ1860">
        <f t="shared" si="2344"/>
        <v>4261.8999020000001</v>
      </c>
      <c r="CA1860">
        <f t="shared" si="2345"/>
        <v>4071</v>
      </c>
      <c r="CB1860">
        <f t="shared" si="2346"/>
        <v>4207.9629523666672</v>
      </c>
      <c r="CC1860">
        <f t="shared" si="2347"/>
        <v>4186.0915446833333</v>
      </c>
      <c r="CD1860">
        <f t="shared" si="2348"/>
        <v>4175.8747000935309</v>
      </c>
      <c r="CE1860">
        <f t="shared" si="2349"/>
        <v>4024.5134569106144</v>
      </c>
      <c r="CF1860">
        <f t="shared" si="2350"/>
        <v>4178.1000979999999</v>
      </c>
      <c r="CG1860">
        <f t="shared" si="2351"/>
        <v>4241.5498049999997</v>
      </c>
      <c r="CH1860">
        <f t="shared" si="2352"/>
        <v>4166.6000979999999</v>
      </c>
    </row>
    <row r="1861" spans="1:86">
      <c r="A1861" s="1">
        <v>42214</v>
      </c>
      <c r="B1861">
        <v>4224.8999020000001</v>
      </c>
      <c r="C1861">
        <v>4309.5</v>
      </c>
      <c r="D1861">
        <v>4171.2001950000003</v>
      </c>
      <c r="E1861">
        <v>4273.7001950000003</v>
      </c>
      <c r="F1861">
        <v>819323</v>
      </c>
      <c r="G1861">
        <f t="shared" si="2366"/>
        <v>395148.81360812782</v>
      </c>
      <c r="H1861">
        <f t="shared" si="2314"/>
        <v>17745063.578259934</v>
      </c>
      <c r="I1861">
        <f t="shared" si="2367"/>
        <v>4244.8250730000009</v>
      </c>
      <c r="J1861">
        <f t="shared" si="2294"/>
        <v>4244.8250730000009</v>
      </c>
      <c r="K1861">
        <f t="shared" si="2295"/>
        <v>4165.9874267499999</v>
      </c>
      <c r="L1861">
        <f t="shared" si="2296"/>
        <v>1</v>
      </c>
      <c r="M1861">
        <f t="shared" si="2297"/>
        <v>6</v>
      </c>
      <c r="N1861">
        <f t="shared" si="2298"/>
        <v>90</v>
      </c>
      <c r="O1861">
        <f t="shared" si="2299"/>
        <v>40</v>
      </c>
      <c r="P1861">
        <f t="shared" si="2354"/>
        <v>138.29980499999965</v>
      </c>
      <c r="Q1861">
        <f t="shared" si="2355"/>
        <v>35.799804999999651</v>
      </c>
      <c r="R1861">
        <f t="shared" si="2356"/>
        <v>102.5</v>
      </c>
      <c r="S1861">
        <f t="shared" si="2357"/>
        <v>138.29980499999965</v>
      </c>
      <c r="T1861">
        <f t="shared" si="2313"/>
        <v>68.637150553835724</v>
      </c>
      <c r="U1861">
        <f t="shared" si="2358"/>
        <v>8.5</v>
      </c>
      <c r="V1861">
        <f t="shared" si="2359"/>
        <v>-109.8496099999993</v>
      </c>
      <c r="W1861">
        <f t="shared" si="2360"/>
        <v>8.5</v>
      </c>
      <c r="X1861">
        <f t="shared" si="2361"/>
        <v>0</v>
      </c>
      <c r="Y1861">
        <f t="shared" si="2311"/>
        <v>21.498523796684243</v>
      </c>
      <c r="Z1861">
        <f t="shared" si="2312"/>
        <v>8.6287411446082505</v>
      </c>
      <c r="AA1861">
        <f t="shared" si="2308"/>
        <v>31.321993444092382</v>
      </c>
      <c r="AB1861">
        <f t="shared" si="2309"/>
        <v>12.57153170692929</v>
      </c>
      <c r="AC1861">
        <f t="shared" si="2310"/>
        <v>42.718058466822995</v>
      </c>
      <c r="AD1861">
        <f t="shared" si="2318"/>
        <v>41.909006529617898</v>
      </c>
      <c r="AE1861">
        <f t="shared" si="2291"/>
        <v>4223.4000976000007</v>
      </c>
      <c r="AF1861">
        <f t="shared" si="2293"/>
        <v>4218.0250650000007</v>
      </c>
      <c r="AG1861">
        <f t="shared" si="2315"/>
        <v>4100.8849729999993</v>
      </c>
      <c r="AH1861">
        <f t="shared" si="2300"/>
        <v>4200.8200194999999</v>
      </c>
      <c r="AI1861">
        <f t="shared" si="2301"/>
        <v>4269.0678622977121</v>
      </c>
      <c r="AJ1861">
        <f t="shared" si="2302"/>
        <v>4132.5721767022878</v>
      </c>
      <c r="AK1861">
        <f t="shared" si="2303"/>
        <v>1.0339375759906333</v>
      </c>
      <c r="AL1861">
        <f t="shared" si="2362"/>
        <v>0.48228697791729003</v>
      </c>
      <c r="AM1861">
        <f t="shared" si="2363"/>
        <v>395148.81360812782</v>
      </c>
      <c r="AN1861">
        <f t="shared" si="2316"/>
        <v>832900.22602177085</v>
      </c>
      <c r="AO1861">
        <f t="shared" si="2317"/>
        <v>6582765</v>
      </c>
      <c r="AP1861">
        <f t="shared" si="2319"/>
        <v>0.12652741302807724</v>
      </c>
      <c r="AQ1861">
        <f t="shared" si="2320"/>
        <v>4221.9845359418068</v>
      </c>
      <c r="AR1861">
        <f t="shared" si="2321"/>
        <v>4237.8296903760665</v>
      </c>
      <c r="AS1861">
        <f t="shared" si="2322"/>
        <v>4186.2653998311171</v>
      </c>
      <c r="AT1861">
        <f t="shared" si="2323"/>
        <v>4114.1223156645901</v>
      </c>
      <c r="AU1861">
        <f t="shared" si="2324"/>
        <v>4170.9746736212883</v>
      </c>
      <c r="AV1861">
        <f t="shared" si="2325"/>
        <v>4078.1112877873729</v>
      </c>
      <c r="AW1861">
        <f t="shared" si="2326"/>
        <v>92.863385833915345</v>
      </c>
      <c r="AX1861">
        <f t="shared" si="2353"/>
        <v>87.532264817631201</v>
      </c>
      <c r="AY1861">
        <f t="shared" si="2327"/>
        <v>5.3311210162841434</v>
      </c>
      <c r="AZ1861">
        <f t="shared" si="2364"/>
        <v>4251.4667966666675</v>
      </c>
      <c r="BA1861">
        <f t="shared" si="2365"/>
        <v>3483324530.2453241</v>
      </c>
      <c r="BB1861">
        <f t="shared" si="2368"/>
        <v>3483324530.2453241</v>
      </c>
      <c r="BC1861">
        <f t="shared" si="2369"/>
        <v>0</v>
      </c>
      <c r="BD1861">
        <f t="shared" si="2304"/>
        <v>17624219051.350651</v>
      </c>
      <c r="BE1861">
        <f t="shared" si="2305"/>
        <v>3129197398.4260488</v>
      </c>
      <c r="BF1861">
        <f t="shared" si="2306"/>
        <v>5.63218512843435</v>
      </c>
      <c r="BG1861">
        <f t="shared" si="2307"/>
        <v>84.922013173114351</v>
      </c>
      <c r="BH1861">
        <f t="shared" si="2328"/>
        <v>105058848</v>
      </c>
      <c r="BI1861">
        <f t="shared" si="2329"/>
        <v>2.2771175007413653</v>
      </c>
      <c r="BJ1861">
        <f t="shared" si="2370"/>
        <v>7575</v>
      </c>
      <c r="BK1861">
        <f t="shared" si="2330"/>
        <v>1.8287088584333318E-2</v>
      </c>
      <c r="BL1861">
        <f t="shared" si="2331"/>
        <v>1.0182870885843334</v>
      </c>
      <c r="BM1861">
        <f t="shared" si="2332"/>
        <v>35.969771438999771</v>
      </c>
      <c r="BN1861">
        <f t="shared" si="2333"/>
        <v>4240.3500975000006</v>
      </c>
      <c r="BO1861">
        <f t="shared" si="2292"/>
        <v>4218.8299804999988</v>
      </c>
      <c r="BP1861">
        <f t="shared" si="2334"/>
        <v>4026.2095623823525</v>
      </c>
      <c r="BQ1861">
        <f t="shared" si="2335"/>
        <v>192.6204181176463</v>
      </c>
      <c r="BR1861">
        <f t="shared" si="2336"/>
        <v>95.550293000000238</v>
      </c>
      <c r="BS1861">
        <f t="shared" si="2337"/>
        <v>15.200195000000349</v>
      </c>
      <c r="BT1861">
        <f t="shared" si="2338"/>
        <v>119.5</v>
      </c>
      <c r="BU1861">
        <f t="shared" si="2339"/>
        <v>58.899902000000111</v>
      </c>
      <c r="BV1861">
        <f t="shared" si="2340"/>
        <v>4226.2034829333343</v>
      </c>
      <c r="BW1861">
        <f t="shared" si="2341"/>
        <v>4223.8667920952385</v>
      </c>
      <c r="BX1861">
        <f t="shared" si="2342"/>
        <v>4211.5909800545451</v>
      </c>
      <c r="BY1861">
        <f t="shared" si="2343"/>
        <v>4155.8200089714283</v>
      </c>
      <c r="BZ1861">
        <f t="shared" si="2344"/>
        <v>4309.5</v>
      </c>
      <c r="CA1861">
        <f t="shared" si="2345"/>
        <v>4134</v>
      </c>
      <c r="CB1861">
        <f t="shared" si="2346"/>
        <v>4223.5700017033332</v>
      </c>
      <c r="CC1861">
        <f t="shared" si="2347"/>
        <v>4209.6399711388885</v>
      </c>
      <c r="CD1861">
        <f t="shared" si="2348"/>
        <v>4186.686180166389</v>
      </c>
      <c r="CE1861">
        <f t="shared" si="2349"/>
        <v>4024.2438138953066</v>
      </c>
      <c r="CF1861">
        <f t="shared" si="2350"/>
        <v>4196.9501950000003</v>
      </c>
      <c r="CG1861">
        <f t="shared" si="2351"/>
        <v>4242</v>
      </c>
      <c r="CH1861">
        <f t="shared" si="2352"/>
        <v>4151.6000979999999</v>
      </c>
    </row>
    <row r="1862" spans="1:86">
      <c r="A1862" s="1">
        <v>42215</v>
      </c>
      <c r="B1862">
        <v>4310</v>
      </c>
      <c r="C1862">
        <v>4318</v>
      </c>
      <c r="D1862">
        <v>4281.0498049999997</v>
      </c>
      <c r="E1862">
        <v>4296.4501950000003</v>
      </c>
      <c r="F1862">
        <v>294361</v>
      </c>
      <c r="G1862">
        <f t="shared" si="2366"/>
        <v>-48988.860513853171</v>
      </c>
      <c r="H1862">
        <f t="shared" si="2314"/>
        <v>17696074.717746079</v>
      </c>
      <c r="I1862">
        <f t="shared" si="2367"/>
        <v>4301.375</v>
      </c>
      <c r="J1862">
        <f t="shared" si="2294"/>
        <v>4301.375</v>
      </c>
      <c r="K1862">
        <f t="shared" si="2295"/>
        <v>4165.9874267499999</v>
      </c>
      <c r="L1862">
        <f t="shared" si="2296"/>
        <v>1</v>
      </c>
      <c r="M1862">
        <f t="shared" si="2297"/>
        <v>7</v>
      </c>
      <c r="N1862">
        <f t="shared" si="2298"/>
        <v>90</v>
      </c>
      <c r="O1862">
        <f t="shared" si="2299"/>
        <v>30</v>
      </c>
      <c r="P1862">
        <f t="shared" si="2354"/>
        <v>36.950195000000349</v>
      </c>
      <c r="Q1862">
        <f t="shared" si="2355"/>
        <v>21.549804999999651</v>
      </c>
      <c r="R1862">
        <f t="shared" si="2356"/>
        <v>15.400390000000698</v>
      </c>
      <c r="S1862">
        <f t="shared" si="2357"/>
        <v>36.950195000000349</v>
      </c>
      <c r="T1862">
        <f t="shared" si="2313"/>
        <v>66.373796585704625</v>
      </c>
      <c r="U1862">
        <f t="shared" si="2358"/>
        <v>41</v>
      </c>
      <c r="V1862">
        <f t="shared" si="2359"/>
        <v>-3.1503900000006979</v>
      </c>
      <c r="W1862">
        <f t="shared" si="2360"/>
        <v>41</v>
      </c>
      <c r="X1862">
        <f t="shared" si="2361"/>
        <v>0</v>
      </c>
      <c r="Y1862">
        <f t="shared" si="2311"/>
        <v>22.891486382635371</v>
      </c>
      <c r="Z1862">
        <f t="shared" si="2312"/>
        <v>8.0124024914219465</v>
      </c>
      <c r="AA1862">
        <f t="shared" si="2308"/>
        <v>34.48874037674932</v>
      </c>
      <c r="AB1862">
        <f t="shared" si="2309"/>
        <v>12.071635048141321</v>
      </c>
      <c r="AC1862">
        <f t="shared" si="2310"/>
        <v>48.146315668717897</v>
      </c>
      <c r="AD1862">
        <f t="shared" si="2318"/>
        <v>43.50806282633242</v>
      </c>
      <c r="AE1862">
        <f t="shared" si="2291"/>
        <v>4235.8801756000012</v>
      </c>
      <c r="AF1862">
        <f t="shared" si="2293"/>
        <v>4235.5751138333335</v>
      </c>
      <c r="AG1862">
        <f t="shared" si="2315"/>
        <v>4116.03748765</v>
      </c>
      <c r="AH1862">
        <f t="shared" si="2300"/>
        <v>4212.6500487999992</v>
      </c>
      <c r="AI1862">
        <f t="shared" si="2301"/>
        <v>4299.5433636699499</v>
      </c>
      <c r="AJ1862">
        <f t="shared" si="2302"/>
        <v>4125.7567339300485</v>
      </c>
      <c r="AK1862">
        <f t="shared" si="2303"/>
        <v>0.98220134267763293</v>
      </c>
      <c r="AL1862">
        <f t="shared" si="2362"/>
        <v>-0.16642442617688202</v>
      </c>
      <c r="AM1862">
        <f t="shared" si="2363"/>
        <v>-48988.860513853171</v>
      </c>
      <c r="AN1862">
        <f t="shared" si="2316"/>
        <v>989656.31975175673</v>
      </c>
      <c r="AO1862">
        <f t="shared" si="2317"/>
        <v>6555101</v>
      </c>
      <c r="AP1862">
        <f t="shared" si="2319"/>
        <v>0.15097499180436072</v>
      </c>
      <c r="AQ1862">
        <f t="shared" si="2320"/>
        <v>4247.302860021593</v>
      </c>
      <c r="AR1862">
        <f t="shared" si="2321"/>
        <v>4264.5115341938881</v>
      </c>
      <c r="AS1862">
        <f t="shared" si="2322"/>
        <v>4206.0986629615163</v>
      </c>
      <c r="AT1862">
        <f t="shared" si="2323"/>
        <v>4130.531824804777</v>
      </c>
      <c r="AU1862">
        <f t="shared" si="2324"/>
        <v>4189.7960018280955</v>
      </c>
      <c r="AV1862">
        <f t="shared" si="2325"/>
        <v>4093.3950112922566</v>
      </c>
      <c r="AW1862">
        <f t="shared" si="2326"/>
        <v>96.400990535838901</v>
      </c>
      <c r="AX1862">
        <f t="shared" si="2353"/>
        <v>89.306009961272736</v>
      </c>
      <c r="AY1862">
        <f t="shared" si="2327"/>
        <v>7.0949805745661649</v>
      </c>
      <c r="AZ1862">
        <f t="shared" si="2364"/>
        <v>4298.5</v>
      </c>
      <c r="BA1862">
        <f t="shared" si="2365"/>
        <v>1265310758.5</v>
      </c>
      <c r="BB1862">
        <f t="shared" si="2368"/>
        <v>1265310758.5</v>
      </c>
      <c r="BC1862">
        <f t="shared" si="2369"/>
        <v>0</v>
      </c>
      <c r="BD1862">
        <f t="shared" si="2304"/>
        <v>18889529809.850651</v>
      </c>
      <c r="BE1862">
        <f t="shared" si="2305"/>
        <v>2402272893.2847528</v>
      </c>
      <c r="BF1862">
        <f t="shared" si="2306"/>
        <v>7.8631906735716495</v>
      </c>
      <c r="BG1862">
        <f t="shared" si="2307"/>
        <v>88.717381394244285</v>
      </c>
      <c r="BH1862">
        <f t="shared" si="2328"/>
        <v>105353209</v>
      </c>
      <c r="BI1862">
        <f t="shared" si="2329"/>
        <v>2.3550375732100619</v>
      </c>
      <c r="BJ1862">
        <f t="shared" si="2370"/>
        <v>2175</v>
      </c>
      <c r="BK1862">
        <f t="shared" si="2330"/>
        <v>5.3232559519772295E-3</v>
      </c>
      <c r="BL1862">
        <f t="shared" si="2331"/>
        <v>1.0053232559519771</v>
      </c>
      <c r="BM1862">
        <f t="shared" si="2332"/>
        <v>45.796798071870228</v>
      </c>
      <c r="BN1862">
        <f t="shared" si="2333"/>
        <v>4299.5249024999994</v>
      </c>
      <c r="BO1862">
        <f t="shared" si="2292"/>
        <v>4234.8799804999999</v>
      </c>
      <c r="BP1862">
        <f t="shared" si="2334"/>
        <v>4043.1000006911772</v>
      </c>
      <c r="BQ1862">
        <f t="shared" si="2335"/>
        <v>191.77997980882265</v>
      </c>
      <c r="BR1862">
        <f t="shared" si="2336"/>
        <v>103.45019500000035</v>
      </c>
      <c r="BS1862">
        <f t="shared" si="2337"/>
        <v>116.94970699999976</v>
      </c>
      <c r="BT1862">
        <f t="shared" si="2338"/>
        <v>89.049804999999651</v>
      </c>
      <c r="BU1862">
        <f t="shared" si="2339"/>
        <v>124</v>
      </c>
      <c r="BV1862">
        <f t="shared" si="2340"/>
        <v>4250.5535153999999</v>
      </c>
      <c r="BW1862">
        <f t="shared" si="2341"/>
        <v>4246.2739720952386</v>
      </c>
      <c r="BX1862">
        <f t="shared" si="2342"/>
        <v>4228.9782846909093</v>
      </c>
      <c r="BY1862">
        <f t="shared" si="2343"/>
        <v>4174.4452682095234</v>
      </c>
      <c r="BZ1862">
        <f t="shared" si="2344"/>
        <v>4318</v>
      </c>
      <c r="CA1862">
        <f t="shared" si="2345"/>
        <v>4134</v>
      </c>
      <c r="CB1862">
        <f t="shared" si="2346"/>
        <v>4220.0103367700012</v>
      </c>
      <c r="CC1862">
        <f t="shared" si="2347"/>
        <v>4225.5708537250002</v>
      </c>
      <c r="CD1862">
        <f t="shared" si="2348"/>
        <v>4192.0789929553966</v>
      </c>
      <c r="CE1862">
        <f t="shared" si="2349"/>
        <v>4032.0130823402915</v>
      </c>
      <c r="CF1862">
        <f t="shared" si="2350"/>
        <v>4273.7001950000003</v>
      </c>
      <c r="CG1862">
        <f t="shared" si="2351"/>
        <v>4309.5</v>
      </c>
      <c r="CH1862">
        <f t="shared" si="2352"/>
        <v>4171.2001950000003</v>
      </c>
    </row>
    <row r="1863" spans="1:86">
      <c r="A1863" s="1">
        <v>42216</v>
      </c>
      <c r="B1863">
        <v>4297</v>
      </c>
      <c r="C1863">
        <v>4359</v>
      </c>
      <c r="D1863">
        <v>4284.2001950000003</v>
      </c>
      <c r="E1863">
        <v>4331.4501950000003</v>
      </c>
      <c r="F1863">
        <v>297226</v>
      </c>
      <c r="G1863">
        <f t="shared" si="2366"/>
        <v>78281.088554577538</v>
      </c>
      <c r="H1863">
        <f t="shared" si="2314"/>
        <v>17774355.806300655</v>
      </c>
      <c r="I1863">
        <f t="shared" si="2367"/>
        <v>4317.9125975000006</v>
      </c>
      <c r="J1863">
        <f t="shared" si="2294"/>
        <v>4317.9125975000006</v>
      </c>
      <c r="K1863">
        <f t="shared" si="2295"/>
        <v>4165.9874267499999</v>
      </c>
      <c r="L1863">
        <f t="shared" si="2296"/>
        <v>1</v>
      </c>
      <c r="M1863">
        <f t="shared" si="2297"/>
        <v>8</v>
      </c>
      <c r="N1863">
        <f t="shared" si="2298"/>
        <v>90</v>
      </c>
      <c r="O1863">
        <f t="shared" si="2299"/>
        <v>20</v>
      </c>
      <c r="P1863">
        <f t="shared" si="2354"/>
        <v>74.799804999999651</v>
      </c>
      <c r="Q1863">
        <f t="shared" si="2355"/>
        <v>27.549804999999651</v>
      </c>
      <c r="R1863">
        <f t="shared" si="2356"/>
        <v>47.25</v>
      </c>
      <c r="S1863">
        <f t="shared" si="2357"/>
        <v>74.799804999999651</v>
      </c>
      <c r="T1863">
        <f t="shared" si="2313"/>
        <v>66.975654329582838</v>
      </c>
      <c r="U1863">
        <f t="shared" si="2358"/>
        <v>80</v>
      </c>
      <c r="V1863">
        <f t="shared" si="2359"/>
        <v>-95.799804999999651</v>
      </c>
      <c r="W1863">
        <f t="shared" si="2360"/>
        <v>80</v>
      </c>
      <c r="X1863">
        <f t="shared" si="2361"/>
        <v>0</v>
      </c>
      <c r="Y1863">
        <f t="shared" si="2311"/>
        <v>26.970665926732842</v>
      </c>
      <c r="Z1863">
        <f t="shared" si="2312"/>
        <v>7.4400880277489501</v>
      </c>
      <c r="AA1863">
        <f t="shared" si="2308"/>
        <v>40.269357868475538</v>
      </c>
      <c r="AB1863">
        <f t="shared" si="2309"/>
        <v>11.108645525337851</v>
      </c>
      <c r="AC1863">
        <f t="shared" si="2310"/>
        <v>56.757192605598675</v>
      </c>
      <c r="AD1863">
        <f t="shared" si="2318"/>
        <v>45.473184414220292</v>
      </c>
      <c r="AE1863">
        <f t="shared" ref="AE1863:AE1926" si="2371">AVERAGE(E1859:E1863)</f>
        <v>4255.330175600001</v>
      </c>
      <c r="AF1863">
        <f t="shared" si="2293"/>
        <v>4251.8085121666672</v>
      </c>
      <c r="AG1863">
        <f t="shared" si="2315"/>
        <v>4132.6650022999993</v>
      </c>
      <c r="AH1863">
        <f t="shared" si="2300"/>
        <v>4226.4950682999997</v>
      </c>
      <c r="AI1863">
        <f t="shared" si="2301"/>
        <v>4337.2860879585169</v>
      </c>
      <c r="AJ1863">
        <f t="shared" si="2302"/>
        <v>4115.7040486414826</v>
      </c>
      <c r="AK1863">
        <f t="shared" si="2303"/>
        <v>0.97366260832103513</v>
      </c>
      <c r="AL1863">
        <f t="shared" si="2362"/>
        <v>0.26337227750794862</v>
      </c>
      <c r="AM1863">
        <f t="shared" si="2363"/>
        <v>78281.088554577538</v>
      </c>
      <c r="AN1863">
        <f t="shared" si="2316"/>
        <v>1063380.5177187033</v>
      </c>
      <c r="AO1863">
        <f t="shared" si="2317"/>
        <v>6572938</v>
      </c>
      <c r="AP1863">
        <f t="shared" si="2319"/>
        <v>0.16178161390213985</v>
      </c>
      <c r="AQ1863">
        <f t="shared" si="2320"/>
        <v>4275.9129539142514</v>
      </c>
      <c r="AR1863">
        <f t="shared" si="2321"/>
        <v>4310.8349413736296</v>
      </c>
      <c r="AS1863">
        <f t="shared" si="2322"/>
        <v>4228.6619387284436</v>
      </c>
      <c r="AT1863">
        <f t="shared" si="2323"/>
        <v>4148.6144781223475</v>
      </c>
      <c r="AU1863">
        <f t="shared" si="2324"/>
        <v>4211.0441308038817</v>
      </c>
      <c r="AV1863">
        <f t="shared" si="2325"/>
        <v>4110.0588741517986</v>
      </c>
      <c r="AW1863">
        <f t="shared" si="2326"/>
        <v>100.98525665208308</v>
      </c>
      <c r="AX1863">
        <f t="shared" si="2353"/>
        <v>91.641859299434799</v>
      </c>
      <c r="AY1863">
        <f t="shared" si="2327"/>
        <v>9.3433973526482816</v>
      </c>
      <c r="AZ1863">
        <f t="shared" si="2364"/>
        <v>4324.8834633333345</v>
      </c>
      <c r="BA1863">
        <f t="shared" si="2365"/>
        <v>1285467812.2727137</v>
      </c>
      <c r="BB1863">
        <f t="shared" si="2368"/>
        <v>1285467812.2727137</v>
      </c>
      <c r="BC1863">
        <f t="shared" si="2369"/>
        <v>0</v>
      </c>
      <c r="BD1863">
        <f t="shared" si="2304"/>
        <v>18832501698.956696</v>
      </c>
      <c r="BE1863">
        <f t="shared" si="2305"/>
        <v>2402272893.2847528</v>
      </c>
      <c r="BF1863">
        <f t="shared" si="2306"/>
        <v>7.83945144267354</v>
      </c>
      <c r="BG1863">
        <f t="shared" si="2307"/>
        <v>88.687080793584357</v>
      </c>
      <c r="BH1863">
        <f t="shared" si="2328"/>
        <v>105650435</v>
      </c>
      <c r="BI1863">
        <f t="shared" si="2329"/>
        <v>2.4570270096903082</v>
      </c>
      <c r="BJ1863">
        <f t="shared" si="2370"/>
        <v>3400</v>
      </c>
      <c r="BK1863">
        <f t="shared" si="2330"/>
        <v>8.146259914924953E-3</v>
      </c>
      <c r="BL1863">
        <f t="shared" si="2331"/>
        <v>1.0081462599149249</v>
      </c>
      <c r="BM1863">
        <f t="shared" si="2332"/>
        <v>58.39199440224548</v>
      </c>
      <c r="BN1863">
        <f t="shared" si="2333"/>
        <v>4321.6000975000006</v>
      </c>
      <c r="BO1863">
        <f t="shared" ref="BO1863:BO1926" si="2372">AVERAGE(BN1859:BN1863)</f>
        <v>4252.4700196000003</v>
      </c>
      <c r="BP1863">
        <f t="shared" si="2334"/>
        <v>4059.604416764706</v>
      </c>
      <c r="BQ1863">
        <f t="shared" si="2335"/>
        <v>192.86560283529434</v>
      </c>
      <c r="BR1863">
        <f t="shared" si="2336"/>
        <v>155.4003900000007</v>
      </c>
      <c r="BS1863">
        <f t="shared" si="2337"/>
        <v>123.10009700000046</v>
      </c>
      <c r="BT1863">
        <f t="shared" si="2338"/>
        <v>140</v>
      </c>
      <c r="BU1863">
        <f t="shared" si="2339"/>
        <v>89</v>
      </c>
      <c r="BV1863">
        <f t="shared" si="2340"/>
        <v>4282.4101885333339</v>
      </c>
      <c r="BW1863">
        <f t="shared" si="2341"/>
        <v>4273.6668524285724</v>
      </c>
      <c r="BX1863">
        <f t="shared" si="2342"/>
        <v>4250.5783112727268</v>
      </c>
      <c r="BY1863">
        <f t="shared" si="2343"/>
        <v>4194.9607641476196</v>
      </c>
      <c r="BZ1863">
        <f t="shared" si="2344"/>
        <v>4359</v>
      </c>
      <c r="CA1863">
        <f t="shared" si="2345"/>
        <v>4134</v>
      </c>
      <c r="CB1863">
        <f t="shared" si="2346"/>
        <v>4214.701150703333</v>
      </c>
      <c r="CC1863">
        <f t="shared" si="2347"/>
        <v>4225.3100326694448</v>
      </c>
      <c r="CD1863">
        <f t="shared" si="2348"/>
        <v>4193.5158581028172</v>
      </c>
      <c r="CE1863">
        <f t="shared" si="2349"/>
        <v>4039.4567543124808</v>
      </c>
      <c r="CF1863">
        <f t="shared" si="2350"/>
        <v>4296.4501950000003</v>
      </c>
      <c r="CG1863">
        <f t="shared" si="2351"/>
        <v>4318</v>
      </c>
      <c r="CH1863">
        <f t="shared" si="2352"/>
        <v>4281.0498049999997</v>
      </c>
    </row>
    <row r="1864" spans="1:86">
      <c r="A1864" s="1">
        <v>42219</v>
      </c>
      <c r="B1864">
        <v>4380</v>
      </c>
      <c r="C1864">
        <v>4439</v>
      </c>
      <c r="D1864">
        <v>4380</v>
      </c>
      <c r="E1864">
        <v>4427.0498049999997</v>
      </c>
      <c r="F1864">
        <v>341893</v>
      </c>
      <c r="G1864">
        <f t="shared" si="2366"/>
        <v>203395.10104626714</v>
      </c>
      <c r="H1864">
        <f t="shared" si="2314"/>
        <v>17977750.907346923</v>
      </c>
      <c r="I1864">
        <f t="shared" si="2367"/>
        <v>4406.5124512499997</v>
      </c>
      <c r="J1864">
        <f t="shared" si="2294"/>
        <v>4406.5124512499997</v>
      </c>
      <c r="K1864">
        <f t="shared" si="2295"/>
        <v>4165.9874267499999</v>
      </c>
      <c r="L1864">
        <f t="shared" si="2296"/>
        <v>1</v>
      </c>
      <c r="M1864">
        <f t="shared" si="2297"/>
        <v>9</v>
      </c>
      <c r="N1864">
        <f t="shared" si="2298"/>
        <v>90</v>
      </c>
      <c r="O1864">
        <f t="shared" si="2299"/>
        <v>10</v>
      </c>
      <c r="P1864">
        <f t="shared" si="2354"/>
        <v>59</v>
      </c>
      <c r="Q1864">
        <f t="shared" si="2355"/>
        <v>11.950195000000349</v>
      </c>
      <c r="R1864">
        <f t="shared" si="2356"/>
        <v>47.049804999999651</v>
      </c>
      <c r="S1864">
        <f t="shared" si="2357"/>
        <v>59</v>
      </c>
      <c r="T1864">
        <f t="shared" si="2313"/>
        <v>66.405964734612638</v>
      </c>
      <c r="U1864">
        <f t="shared" si="2358"/>
        <v>14.950195000000349</v>
      </c>
      <c r="V1864">
        <f t="shared" si="2359"/>
        <v>-31.450195000000349</v>
      </c>
      <c r="W1864">
        <f t="shared" si="2360"/>
        <v>14.950195000000349</v>
      </c>
      <c r="X1864">
        <f t="shared" si="2361"/>
        <v>0</v>
      </c>
      <c r="Y1864">
        <f t="shared" si="2311"/>
        <v>26.112060860537664</v>
      </c>
      <c r="Z1864">
        <f t="shared" si="2312"/>
        <v>6.9086531686240251</v>
      </c>
      <c r="AA1864">
        <f t="shared" si="2308"/>
        <v>39.321860566129736</v>
      </c>
      <c r="AB1864">
        <f t="shared" si="2309"/>
        <v>10.403663580875653</v>
      </c>
      <c r="AC1864">
        <f t="shared" si="2310"/>
        <v>58.15564035034032</v>
      </c>
      <c r="AD1864">
        <f t="shared" si="2318"/>
        <v>46.304665464290629</v>
      </c>
      <c r="AE1864">
        <f t="shared" si="2371"/>
        <v>4305.1201170000004</v>
      </c>
      <c r="AF1864">
        <f t="shared" ref="AF1864:AF1927" si="2373">AVERAGE(E1859:E1864)</f>
        <v>4283.9501138333335</v>
      </c>
      <c r="AG1864">
        <f t="shared" si="2315"/>
        <v>4154.619995</v>
      </c>
      <c r="AH1864">
        <f t="shared" si="2300"/>
        <v>4251.5950683000001</v>
      </c>
      <c r="AI1864">
        <f t="shared" si="2301"/>
        <v>4409.1564885979751</v>
      </c>
      <c r="AJ1864">
        <f t="shared" si="2302"/>
        <v>4094.0336480020251</v>
      </c>
      <c r="AK1864">
        <f t="shared" si="2303"/>
        <v>1.0567820357552797</v>
      </c>
      <c r="AL1864">
        <f t="shared" si="2362"/>
        <v>0.59490864406778476</v>
      </c>
      <c r="AM1864">
        <f t="shared" si="2363"/>
        <v>203395.10104626714</v>
      </c>
      <c r="AN1864">
        <f t="shared" si="2316"/>
        <v>1312893.0422364459</v>
      </c>
      <c r="AO1864">
        <f t="shared" si="2317"/>
        <v>6582020</v>
      </c>
      <c r="AP1864">
        <f t="shared" si="2319"/>
        <v>0.19946658354676011</v>
      </c>
      <c r="AQ1864">
        <f t="shared" si="2320"/>
        <v>4327.2994832834056</v>
      </c>
      <c r="AR1864">
        <f t="shared" si="2321"/>
        <v>4347.3049275071453</v>
      </c>
      <c r="AS1864">
        <f t="shared" si="2322"/>
        <v>4264.3717546573234</v>
      </c>
      <c r="AT1864">
        <f t="shared" si="2323"/>
        <v>4173.6736575413361</v>
      </c>
      <c r="AU1864">
        <f t="shared" si="2324"/>
        <v>4243.4449819332995</v>
      </c>
      <c r="AV1864">
        <f t="shared" si="2325"/>
        <v>4132.2482393111723</v>
      </c>
      <c r="AW1864">
        <f t="shared" si="2326"/>
        <v>111.1967426221272</v>
      </c>
      <c r="AX1864">
        <f t="shared" si="2353"/>
        <v>95.55283596397328</v>
      </c>
      <c r="AY1864">
        <f t="shared" si="2327"/>
        <v>15.643906658153924</v>
      </c>
      <c r="AZ1864">
        <f t="shared" si="2364"/>
        <v>4415.3499349999993</v>
      </c>
      <c r="BA1864">
        <f t="shared" si="2365"/>
        <v>1509577235.3269548</v>
      </c>
      <c r="BB1864">
        <f t="shared" si="2368"/>
        <v>1509577235.3269548</v>
      </c>
      <c r="BC1864">
        <f t="shared" si="2369"/>
        <v>0</v>
      </c>
      <c r="BD1864">
        <f t="shared" si="2304"/>
        <v>19327215118.282146</v>
      </c>
      <c r="BE1864">
        <f t="shared" si="2305"/>
        <v>2402272893.2847528</v>
      </c>
      <c r="BF1864">
        <f t="shared" si="2306"/>
        <v>8.0453870050771119</v>
      </c>
      <c r="BG1864">
        <f t="shared" si="2307"/>
        <v>88.944641070208419</v>
      </c>
      <c r="BH1864">
        <f t="shared" si="2328"/>
        <v>105992328</v>
      </c>
      <c r="BI1864">
        <f t="shared" si="2329"/>
        <v>2.6909502087576231</v>
      </c>
      <c r="BJ1864">
        <f t="shared" si="2370"/>
        <v>9459.9609999999302</v>
      </c>
      <c r="BK1864">
        <f t="shared" si="2330"/>
        <v>2.2071039881828607E-2</v>
      </c>
      <c r="BL1864">
        <f t="shared" si="2331"/>
        <v>1.0220710398818287</v>
      </c>
      <c r="BM1864">
        <f t="shared" si="2332"/>
        <v>83.042159918789054</v>
      </c>
      <c r="BN1864">
        <f t="shared" si="2333"/>
        <v>4409.5</v>
      </c>
      <c r="BO1864">
        <f t="shared" si="2372"/>
        <v>4293.5550292999997</v>
      </c>
      <c r="BP1864">
        <f t="shared" si="2334"/>
        <v>4078.1889755882353</v>
      </c>
      <c r="BQ1864">
        <f t="shared" si="2335"/>
        <v>215.36605371176438</v>
      </c>
      <c r="BR1864">
        <f t="shared" si="2336"/>
        <v>274.19970699999976</v>
      </c>
      <c r="BS1864">
        <f t="shared" si="2337"/>
        <v>238.54980499999965</v>
      </c>
      <c r="BT1864">
        <f t="shared" si="2338"/>
        <v>244.04980499999965</v>
      </c>
      <c r="BU1864">
        <f t="shared" si="2339"/>
        <v>203.04980499999965</v>
      </c>
      <c r="BV1864">
        <f t="shared" si="2340"/>
        <v>4339.6500649999998</v>
      </c>
      <c r="BW1864">
        <f t="shared" si="2341"/>
        <v>4323.7357932380955</v>
      </c>
      <c r="BX1864">
        <f t="shared" si="2342"/>
        <v>4287.0428088545459</v>
      </c>
      <c r="BY1864">
        <f t="shared" si="2343"/>
        <v>4222.9974120238094</v>
      </c>
      <c r="BZ1864">
        <f t="shared" si="2344"/>
        <v>4439</v>
      </c>
      <c r="CA1864">
        <f t="shared" si="2345"/>
        <v>4134</v>
      </c>
      <c r="CB1864">
        <f t="shared" si="2346"/>
        <v>4253.5466794000004</v>
      </c>
      <c r="CC1864">
        <f t="shared" si="2347"/>
        <v>4226.2426445583333</v>
      </c>
      <c r="CD1864">
        <f t="shared" si="2348"/>
        <v>4202.8640124759131</v>
      </c>
      <c r="CE1864">
        <f t="shared" si="2349"/>
        <v>4049.9969926588797</v>
      </c>
      <c r="CF1864">
        <f t="shared" si="2350"/>
        <v>4331.4501950000003</v>
      </c>
      <c r="CG1864">
        <f t="shared" si="2351"/>
        <v>4359</v>
      </c>
      <c r="CH1864">
        <f t="shared" si="2352"/>
        <v>4284.2001950000003</v>
      </c>
    </row>
    <row r="1865" spans="1:86">
      <c r="A1865" s="1">
        <v>42220</v>
      </c>
      <c r="B1865">
        <v>4449</v>
      </c>
      <c r="C1865">
        <v>4453.9501950000003</v>
      </c>
      <c r="D1865">
        <v>4411.4501950000003</v>
      </c>
      <c r="E1865">
        <v>4438.7998049999997</v>
      </c>
      <c r="F1865">
        <v>313075</v>
      </c>
      <c r="G1865">
        <f t="shared" si="2366"/>
        <v>89865.195329401497</v>
      </c>
      <c r="H1865">
        <f t="shared" si="2314"/>
        <v>18067616.102676325</v>
      </c>
      <c r="I1865">
        <f t="shared" si="2367"/>
        <v>4438.3000487500003</v>
      </c>
      <c r="J1865">
        <f t="shared" si="2294"/>
        <v>4438.3000487500003</v>
      </c>
      <c r="K1865">
        <f t="shared" si="2295"/>
        <v>4165.9874267499999</v>
      </c>
      <c r="L1865">
        <f t="shared" si="2296"/>
        <v>1</v>
      </c>
      <c r="M1865">
        <f t="shared" si="2297"/>
        <v>10</v>
      </c>
      <c r="N1865">
        <f t="shared" si="2298"/>
        <v>90</v>
      </c>
      <c r="O1865">
        <f t="shared" si="2299"/>
        <v>0</v>
      </c>
      <c r="P1865">
        <f t="shared" si="2354"/>
        <v>42.5</v>
      </c>
      <c r="Q1865">
        <f t="shared" si="2355"/>
        <v>15.150390000000698</v>
      </c>
      <c r="R1865">
        <f t="shared" si="2356"/>
        <v>27.349609999999302</v>
      </c>
      <c r="S1865">
        <f t="shared" si="2357"/>
        <v>42.5</v>
      </c>
      <c r="T1865">
        <f t="shared" si="2313"/>
        <v>64.698395824997448</v>
      </c>
      <c r="U1865">
        <f t="shared" si="2358"/>
        <v>30.049804999999651</v>
      </c>
      <c r="V1865">
        <f t="shared" si="2359"/>
        <v>-10.799804999999651</v>
      </c>
      <c r="W1865">
        <f t="shared" si="2360"/>
        <v>30.049804999999651</v>
      </c>
      <c r="X1865">
        <f t="shared" si="2361"/>
        <v>0</v>
      </c>
      <c r="Y1865">
        <f t="shared" si="2311"/>
        <v>26.393328299070664</v>
      </c>
      <c r="Z1865">
        <f t="shared" si="2312"/>
        <v>6.4151779422937381</v>
      </c>
      <c r="AA1865">
        <f t="shared" si="2308"/>
        <v>40.79440913877049</v>
      </c>
      <c r="AB1865">
        <f t="shared" si="2309"/>
        <v>9.9155131444775524</v>
      </c>
      <c r="AC1865">
        <f t="shared" si="2310"/>
        <v>60.893203152263055</v>
      </c>
      <c r="AD1865">
        <f t="shared" si="2318"/>
        <v>47.250065113449985</v>
      </c>
      <c r="AE1865">
        <f t="shared" si="2371"/>
        <v>4353.4900389999993</v>
      </c>
      <c r="AF1865">
        <f t="shared" si="2373"/>
        <v>4327.4000649999998</v>
      </c>
      <c r="AG1865">
        <f t="shared" si="2315"/>
        <v>4177.9524901499999</v>
      </c>
      <c r="AH1865">
        <f t="shared" si="2300"/>
        <v>4280.190039000001</v>
      </c>
      <c r="AI1865">
        <f t="shared" si="2301"/>
        <v>4458.158939323338</v>
      </c>
      <c r="AJ1865">
        <f t="shared" si="2302"/>
        <v>4102.2211386766639</v>
      </c>
      <c r="AK1865">
        <f t="shared" si="2303"/>
        <v>0.9456109064893744</v>
      </c>
      <c r="AL1865">
        <f t="shared" si="2362"/>
        <v>0.28704047058820248</v>
      </c>
      <c r="AM1865">
        <f t="shared" si="2363"/>
        <v>89865.195329401497</v>
      </c>
      <c r="AN1865">
        <f t="shared" si="2316"/>
        <v>1493763.6164795442</v>
      </c>
      <c r="AO1865">
        <f t="shared" si="2317"/>
        <v>6607114</v>
      </c>
      <c r="AP1865">
        <f t="shared" si="2319"/>
        <v>0.22608412939137182</v>
      </c>
      <c r="AQ1865">
        <f t="shared" si="2320"/>
        <v>4365.2095926670472</v>
      </c>
      <c r="AR1865">
        <f t="shared" si="2321"/>
        <v>4382.7432452376088</v>
      </c>
      <c r="AS1865">
        <f t="shared" si="2322"/>
        <v>4295.7688037190055</v>
      </c>
      <c r="AT1865">
        <f t="shared" si="2323"/>
        <v>4197.5350108126158</v>
      </c>
      <c r="AU1865">
        <f t="shared" si="2324"/>
        <v>4272.7482053933045</v>
      </c>
      <c r="AV1865">
        <f t="shared" si="2325"/>
        <v>4153.7068489093899</v>
      </c>
      <c r="AW1865">
        <f t="shared" si="2326"/>
        <v>119.04135648391457</v>
      </c>
      <c r="AX1865">
        <f t="shared" si="2353"/>
        <v>100.25054006796154</v>
      </c>
      <c r="AY1865">
        <f t="shared" si="2327"/>
        <v>18.790816415953032</v>
      </c>
      <c r="AZ1865">
        <f t="shared" si="2364"/>
        <v>4434.7333983333338</v>
      </c>
      <c r="BA1865">
        <f t="shared" si="2365"/>
        <v>1388404158.6832085</v>
      </c>
      <c r="BB1865">
        <f t="shared" si="2368"/>
        <v>1388404158.6832085</v>
      </c>
      <c r="BC1865">
        <f t="shared" si="2369"/>
        <v>0</v>
      </c>
      <c r="BD1865">
        <f t="shared" si="2304"/>
        <v>18435644207.834526</v>
      </c>
      <c r="BE1865">
        <f t="shared" si="2305"/>
        <v>2402272893.2847528</v>
      </c>
      <c r="BF1865">
        <f t="shared" si="2306"/>
        <v>7.6742506063191307</v>
      </c>
      <c r="BG1865">
        <f t="shared" si="2307"/>
        <v>88.471626594791871</v>
      </c>
      <c r="BH1865">
        <f t="shared" si="2328"/>
        <v>106305403</v>
      </c>
      <c r="BI1865">
        <f t="shared" si="2329"/>
        <v>2.8659065459848336</v>
      </c>
      <c r="BJ1865">
        <f t="shared" si="2370"/>
        <v>1075</v>
      </c>
      <c r="BK1865">
        <f t="shared" si="2330"/>
        <v>2.6541377480617705E-3</v>
      </c>
      <c r="BL1865">
        <f t="shared" si="2331"/>
        <v>1.0026541377480618</v>
      </c>
      <c r="BM1865">
        <f t="shared" si="2332"/>
        <v>93.797846282863276</v>
      </c>
      <c r="BN1865">
        <f t="shared" si="2333"/>
        <v>4432.7001950000003</v>
      </c>
      <c r="BO1865">
        <f t="shared" si="2372"/>
        <v>4340.7350585000004</v>
      </c>
      <c r="BP1865">
        <f t="shared" si="2334"/>
        <v>4096.5345710000011</v>
      </c>
      <c r="BQ1865">
        <f t="shared" si="2335"/>
        <v>244.20048749999933</v>
      </c>
      <c r="BR1865">
        <f t="shared" si="2336"/>
        <v>247.64990299999954</v>
      </c>
      <c r="BS1865">
        <f t="shared" si="2337"/>
        <v>277.45019500000035</v>
      </c>
      <c r="BT1865">
        <f t="shared" si="2338"/>
        <v>254.95019500000035</v>
      </c>
      <c r="BU1865">
        <f t="shared" si="2339"/>
        <v>309.20019500000035</v>
      </c>
      <c r="BV1865">
        <f t="shared" si="2340"/>
        <v>4384.2099609999996</v>
      </c>
      <c r="BW1865">
        <f t="shared" si="2341"/>
        <v>4367.9785621428573</v>
      </c>
      <c r="BX1865">
        <f t="shared" si="2342"/>
        <v>4321.0800337090923</v>
      </c>
      <c r="BY1865">
        <f t="shared" si="2343"/>
        <v>4250.0621558333323</v>
      </c>
      <c r="BZ1865">
        <f t="shared" si="2344"/>
        <v>4453.9501950000003</v>
      </c>
      <c r="CA1865">
        <f t="shared" si="2345"/>
        <v>4134</v>
      </c>
      <c r="CB1865">
        <f t="shared" si="2346"/>
        <v>4308.992310966667</v>
      </c>
      <c r="CC1865">
        <f t="shared" si="2347"/>
        <v>4265.8555770000012</v>
      </c>
      <c r="CD1865">
        <f t="shared" si="2348"/>
        <v>4227.1831599999996</v>
      </c>
      <c r="CE1865">
        <f t="shared" si="2349"/>
        <v>4065.0970178195521</v>
      </c>
      <c r="CF1865">
        <f t="shared" si="2350"/>
        <v>4427.0498049999997</v>
      </c>
      <c r="CG1865">
        <f t="shared" si="2351"/>
        <v>4439</v>
      </c>
      <c r="CH1865">
        <f t="shared" si="2352"/>
        <v>4380</v>
      </c>
    </row>
    <row r="1866" spans="1:86">
      <c r="A1866" s="1">
        <v>42221</v>
      </c>
      <c r="B1866">
        <v>4457</v>
      </c>
      <c r="C1866">
        <v>4484</v>
      </c>
      <c r="D1866">
        <v>4422.25</v>
      </c>
      <c r="E1866">
        <v>4471.6499020000001</v>
      </c>
      <c r="F1866">
        <v>198485</v>
      </c>
      <c r="G1866">
        <f t="shared" si="2366"/>
        <v>119090.36999093188</v>
      </c>
      <c r="H1866">
        <f t="shared" si="2314"/>
        <v>18186706.472667258</v>
      </c>
      <c r="I1866">
        <f t="shared" si="2367"/>
        <v>4458.7249755000003</v>
      </c>
      <c r="J1866">
        <f t="shared" si="2294"/>
        <v>4458.7249755000003</v>
      </c>
      <c r="K1866">
        <f t="shared" si="2295"/>
        <v>4199.6125487500003</v>
      </c>
      <c r="L1866">
        <f t="shared" si="2296"/>
        <v>1</v>
      </c>
      <c r="M1866">
        <f t="shared" si="2297"/>
        <v>7</v>
      </c>
      <c r="N1866">
        <f t="shared" si="2298"/>
        <v>90</v>
      </c>
      <c r="O1866">
        <f t="shared" si="2299"/>
        <v>30</v>
      </c>
      <c r="P1866">
        <f t="shared" si="2354"/>
        <v>61.75</v>
      </c>
      <c r="Q1866">
        <f t="shared" si="2355"/>
        <v>12.350097999999889</v>
      </c>
      <c r="R1866">
        <f t="shared" si="2356"/>
        <v>49.399902000000111</v>
      </c>
      <c r="S1866">
        <f t="shared" si="2357"/>
        <v>61.75</v>
      </c>
      <c r="T1866">
        <f t="shared" si="2313"/>
        <v>64.487796123211908</v>
      </c>
      <c r="U1866">
        <f t="shared" si="2358"/>
        <v>-5.649902000000111</v>
      </c>
      <c r="V1866">
        <f t="shared" si="2359"/>
        <v>-7.799804999999651</v>
      </c>
      <c r="W1866">
        <f t="shared" si="2360"/>
        <v>0</v>
      </c>
      <c r="X1866">
        <f t="shared" si="2361"/>
        <v>0</v>
      </c>
      <c r="Y1866">
        <f t="shared" si="2311"/>
        <v>24.508090563422762</v>
      </c>
      <c r="Z1866">
        <f t="shared" si="2312"/>
        <v>5.9569509464156143</v>
      </c>
      <c r="AA1866">
        <f t="shared" si="2308"/>
        <v>38.004230314518772</v>
      </c>
      <c r="AB1866">
        <f t="shared" si="2309"/>
        <v>9.2373306338987362</v>
      </c>
      <c r="AC1866">
        <f t="shared" si="2310"/>
        <v>60.893203152263041</v>
      </c>
      <c r="AD1866">
        <f t="shared" si="2318"/>
        <v>47.88936328629994</v>
      </c>
      <c r="AE1866">
        <f t="shared" si="2371"/>
        <v>4393.0799803999998</v>
      </c>
      <c r="AF1866">
        <f t="shared" si="2373"/>
        <v>4373.1833495000001</v>
      </c>
      <c r="AG1866">
        <f t="shared" si="2315"/>
        <v>4204.0849852500005</v>
      </c>
      <c r="AH1866">
        <f t="shared" si="2300"/>
        <v>4308.2400390000003</v>
      </c>
      <c r="AI1866">
        <f t="shared" si="2301"/>
        <v>4508.2830662204342</v>
      </c>
      <c r="AJ1866">
        <f t="shared" si="2302"/>
        <v>4108.1970117795663</v>
      </c>
      <c r="AK1866">
        <f t="shared" si="2303"/>
        <v>0.90843678800144634</v>
      </c>
      <c r="AL1866">
        <f t="shared" si="2362"/>
        <v>0.59999682591093473</v>
      </c>
      <c r="AM1866">
        <f t="shared" si="2363"/>
        <v>119090.36999093188</v>
      </c>
      <c r="AN1866">
        <f t="shared" si="2316"/>
        <v>1523306.8896962823</v>
      </c>
      <c r="AO1866">
        <f t="shared" si="2317"/>
        <v>6553239</v>
      </c>
      <c r="AP1866">
        <f t="shared" si="2319"/>
        <v>0.2324509894567072</v>
      </c>
      <c r="AQ1866">
        <f t="shared" si="2320"/>
        <v>4401.3992978402512</v>
      </c>
      <c r="AR1866">
        <f t="shared" si="2321"/>
        <v>4402.5099482748901</v>
      </c>
      <c r="AS1866">
        <f t="shared" si="2322"/>
        <v>4327.4274014095845</v>
      </c>
      <c r="AT1866">
        <f t="shared" si="2323"/>
        <v>4222.2053510194801</v>
      </c>
      <c r="AU1866">
        <f t="shared" si="2324"/>
        <v>4302.5834598843085</v>
      </c>
      <c r="AV1866">
        <f t="shared" si="2325"/>
        <v>4175.9628626257327</v>
      </c>
      <c r="AW1866">
        <f t="shared" si="2326"/>
        <v>126.6205972585758</v>
      </c>
      <c r="AX1866">
        <f t="shared" si="2353"/>
        <v>105.52455150608439</v>
      </c>
      <c r="AY1866">
        <f t="shared" si="2327"/>
        <v>21.096045752491406</v>
      </c>
      <c r="AZ1866">
        <f t="shared" si="2364"/>
        <v>4459.2999673333334</v>
      </c>
      <c r="BA1866">
        <f t="shared" si="2365"/>
        <v>885104154.01615667</v>
      </c>
      <c r="BB1866">
        <f t="shared" si="2368"/>
        <v>885104154.01615667</v>
      </c>
      <c r="BC1866">
        <f t="shared" si="2369"/>
        <v>0</v>
      </c>
      <c r="BD1866">
        <f t="shared" si="2304"/>
        <v>17977946581.807945</v>
      </c>
      <c r="BE1866">
        <f t="shared" si="2305"/>
        <v>2402272893.2847528</v>
      </c>
      <c r="BF1866">
        <f t="shared" si="2306"/>
        <v>7.4837236985285891</v>
      </c>
      <c r="BG1866">
        <f t="shared" si="2307"/>
        <v>88.212723144514484</v>
      </c>
      <c r="BH1866">
        <f t="shared" si="2328"/>
        <v>106503888</v>
      </c>
      <c r="BI1866">
        <f t="shared" si="2329"/>
        <v>3.0321293896507546</v>
      </c>
      <c r="BJ1866">
        <f t="shared" si="2370"/>
        <v>3185.009700000046</v>
      </c>
      <c r="BK1866">
        <f t="shared" si="2330"/>
        <v>7.4006710018769276E-3</v>
      </c>
      <c r="BL1866">
        <f t="shared" si="2331"/>
        <v>1.007400671001877</v>
      </c>
      <c r="BM1866">
        <f t="shared" si="2332"/>
        <v>105.43193267527225</v>
      </c>
      <c r="BN1866">
        <f t="shared" si="2333"/>
        <v>4453.125</v>
      </c>
      <c r="BO1866">
        <f t="shared" si="2372"/>
        <v>4383.2900390000004</v>
      </c>
      <c r="BP1866">
        <f t="shared" si="2334"/>
        <v>4114.2154540735301</v>
      </c>
      <c r="BQ1866">
        <f t="shared" si="2335"/>
        <v>269.07458492647038</v>
      </c>
      <c r="BR1866">
        <f t="shared" si="2336"/>
        <v>237.60009700000046</v>
      </c>
      <c r="BS1866">
        <f t="shared" si="2337"/>
        <v>229.20019500000035</v>
      </c>
      <c r="BT1866">
        <f t="shared" si="2338"/>
        <v>238.5</v>
      </c>
      <c r="BU1866">
        <f t="shared" si="2339"/>
        <v>258.10009799999989</v>
      </c>
      <c r="BV1866">
        <f t="shared" si="2340"/>
        <v>4423.5965820000001</v>
      </c>
      <c r="BW1866">
        <f t="shared" si="2341"/>
        <v>4409.1928012857134</v>
      </c>
      <c r="BX1866">
        <f t="shared" si="2342"/>
        <v>4355.890917890908</v>
      </c>
      <c r="BY1866">
        <f t="shared" si="2343"/>
        <v>4278.0333379142858</v>
      </c>
      <c r="BZ1866">
        <f t="shared" si="2344"/>
        <v>4484</v>
      </c>
      <c r="CA1866">
        <f t="shared" si="2345"/>
        <v>4151.6000979999999</v>
      </c>
      <c r="CB1866">
        <f t="shared" si="2346"/>
        <v>4345.7135870800003</v>
      </c>
      <c r="CC1866">
        <f t="shared" si="2347"/>
        <v>4319.6908173888887</v>
      </c>
      <c r="CD1866">
        <f t="shared" si="2348"/>
        <v>4247.2513938280563</v>
      </c>
      <c r="CE1866">
        <f t="shared" si="2349"/>
        <v>4087.6860470638908</v>
      </c>
      <c r="CF1866">
        <f t="shared" si="2350"/>
        <v>4438.7998049999997</v>
      </c>
      <c r="CG1866">
        <f t="shared" si="2351"/>
        <v>4453.9501950000003</v>
      </c>
      <c r="CH1866">
        <f t="shared" si="2352"/>
        <v>4411.4501950000003</v>
      </c>
    </row>
    <row r="1867" spans="1:86">
      <c r="A1867" s="1">
        <v>42222</v>
      </c>
      <c r="B1867">
        <v>4461</v>
      </c>
      <c r="C1867">
        <v>4478.3500979999999</v>
      </c>
      <c r="D1867">
        <v>4430.0498049999997</v>
      </c>
      <c r="E1867">
        <v>4452.1000979999999</v>
      </c>
      <c r="F1867">
        <v>184121</v>
      </c>
      <c r="G1867">
        <f t="shared" si="2366"/>
        <v>-16009.307698132439</v>
      </c>
      <c r="H1867">
        <f t="shared" si="2314"/>
        <v>18170697.164969128</v>
      </c>
      <c r="I1867">
        <f t="shared" si="2367"/>
        <v>4455.3750002499992</v>
      </c>
      <c r="J1867">
        <f t="shared" si="2294"/>
        <v>4458.7249755000003</v>
      </c>
      <c r="K1867">
        <f t="shared" si="2295"/>
        <v>4199.6125487500003</v>
      </c>
      <c r="L1867">
        <f t="shared" si="2296"/>
        <v>2</v>
      </c>
      <c r="M1867">
        <f t="shared" si="2297"/>
        <v>8</v>
      </c>
      <c r="N1867">
        <f t="shared" si="2298"/>
        <v>80</v>
      </c>
      <c r="O1867">
        <f t="shared" si="2299"/>
        <v>20</v>
      </c>
      <c r="P1867">
        <f t="shared" si="2354"/>
        <v>48.300293000000238</v>
      </c>
      <c r="Q1867">
        <f t="shared" si="2355"/>
        <v>26.25</v>
      </c>
      <c r="R1867">
        <f t="shared" si="2356"/>
        <v>22.050293000000238</v>
      </c>
      <c r="S1867">
        <f t="shared" si="2357"/>
        <v>48.300293000000238</v>
      </c>
      <c r="T1867">
        <f t="shared" si="2313"/>
        <v>63.331545900125363</v>
      </c>
      <c r="U1867">
        <f t="shared" si="2358"/>
        <v>-10.14990299999954</v>
      </c>
      <c r="V1867">
        <f t="shared" si="2359"/>
        <v>-5.0293000000237953E-2</v>
      </c>
      <c r="W1867">
        <f t="shared" si="2360"/>
        <v>0</v>
      </c>
      <c r="X1867">
        <f t="shared" si="2361"/>
        <v>0</v>
      </c>
      <c r="Y1867">
        <f t="shared" si="2311"/>
        <v>22.757512666035421</v>
      </c>
      <c r="Z1867">
        <f t="shared" si="2312"/>
        <v>5.5314544502430705</v>
      </c>
      <c r="AA1867">
        <f t="shared" si="2308"/>
        <v>35.933928885810403</v>
      </c>
      <c r="AB1867">
        <f t="shared" si="2309"/>
        <v>8.7341219476408209</v>
      </c>
      <c r="AC1867">
        <f t="shared" si="2310"/>
        <v>60.893203152263041</v>
      </c>
      <c r="AD1867">
        <f t="shared" si="2318"/>
        <v>48.601867951568103</v>
      </c>
      <c r="AE1867">
        <f t="shared" si="2371"/>
        <v>4424.2099609999996</v>
      </c>
      <c r="AF1867">
        <f t="shared" si="2373"/>
        <v>4402.916666666667</v>
      </c>
      <c r="AG1867">
        <f t="shared" si="2315"/>
        <v>4229.9074950499999</v>
      </c>
      <c r="AH1867">
        <f t="shared" si="2300"/>
        <v>4330.0450682999999</v>
      </c>
      <c r="AI1867">
        <f t="shared" si="2301"/>
        <v>4540.2639680931225</v>
      </c>
      <c r="AJ1867">
        <f t="shared" si="2302"/>
        <v>4119.8261685068774</v>
      </c>
      <c r="AK1867">
        <f t="shared" si="2303"/>
        <v>0.79030460586587348</v>
      </c>
      <c r="AL1867">
        <f t="shared" si="2362"/>
        <v>-8.6949928026311171E-2</v>
      </c>
      <c r="AM1867">
        <f t="shared" si="2363"/>
        <v>-16009.307698132439</v>
      </c>
      <c r="AN1867">
        <f t="shared" si="2316"/>
        <v>1588882.659300372</v>
      </c>
      <c r="AO1867">
        <f t="shared" si="2317"/>
        <v>6609295</v>
      </c>
      <c r="AP1867">
        <f t="shared" si="2319"/>
        <v>0.24040123179558062</v>
      </c>
      <c r="AQ1867">
        <f t="shared" si="2320"/>
        <v>4418.6375698945658</v>
      </c>
      <c r="AR1867">
        <f t="shared" si="2321"/>
        <v>4416.8854185915461</v>
      </c>
      <c r="AS1867">
        <f t="shared" si="2322"/>
        <v>4349.8684867958591</v>
      </c>
      <c r="AT1867">
        <f t="shared" si="2323"/>
        <v>4242.8958782477266</v>
      </c>
      <c r="AU1867">
        <f t="shared" si="2324"/>
        <v>4325.0109556016623</v>
      </c>
      <c r="AV1867">
        <f t="shared" si="2325"/>
        <v>4195.2924691019316</v>
      </c>
      <c r="AW1867">
        <f t="shared" si="2326"/>
        <v>129.71848649973072</v>
      </c>
      <c r="AX1867">
        <f t="shared" si="2353"/>
        <v>110.36333850481365</v>
      </c>
      <c r="AY1867">
        <f t="shared" si="2327"/>
        <v>19.355147994917061</v>
      </c>
      <c r="AZ1867">
        <f t="shared" si="2364"/>
        <v>4453.5000003333334</v>
      </c>
      <c r="BA1867">
        <f t="shared" si="2365"/>
        <v>819982873.56137371</v>
      </c>
      <c r="BB1867">
        <f t="shared" si="2368"/>
        <v>0</v>
      </c>
      <c r="BC1867">
        <f t="shared" si="2369"/>
        <v>819982873.56137371</v>
      </c>
      <c r="BD1867">
        <f t="shared" si="2304"/>
        <v>16966770715.218035</v>
      </c>
      <c r="BE1867">
        <f t="shared" si="2305"/>
        <v>3222255766.8461266</v>
      </c>
      <c r="BF1867">
        <f t="shared" si="2306"/>
        <v>5.2654947164001005</v>
      </c>
      <c r="BG1867">
        <f t="shared" si="2307"/>
        <v>84.039568377857321</v>
      </c>
      <c r="BH1867">
        <f t="shared" si="2328"/>
        <v>106319767</v>
      </c>
      <c r="BI1867">
        <f t="shared" si="2329"/>
        <v>3.0920010334225636</v>
      </c>
      <c r="BJ1867">
        <f t="shared" si="2370"/>
        <v>-2054.9804000000222</v>
      </c>
      <c r="BK1867">
        <f t="shared" si="2330"/>
        <v>-4.3719442327665977E-3</v>
      </c>
      <c r="BL1867">
        <f t="shared" si="2331"/>
        <v>0.99562805576723346</v>
      </c>
      <c r="BM1867">
        <f t="shared" si="2332"/>
        <v>110.79508842681857</v>
      </c>
      <c r="BN1867">
        <f t="shared" si="2333"/>
        <v>4454.1999514999998</v>
      </c>
      <c r="BO1867">
        <f t="shared" si="2372"/>
        <v>4414.2250488</v>
      </c>
      <c r="BP1867">
        <f t="shared" si="2334"/>
        <v>4130.3463350000011</v>
      </c>
      <c r="BQ1867">
        <f t="shared" si="2335"/>
        <v>283.87871379999888</v>
      </c>
      <c r="BR1867">
        <f t="shared" si="2336"/>
        <v>217.89990299999954</v>
      </c>
      <c r="BS1867">
        <f t="shared" si="2337"/>
        <v>224.64990299999954</v>
      </c>
      <c r="BT1867">
        <f t="shared" si="2338"/>
        <v>216.45019599999978</v>
      </c>
      <c r="BU1867">
        <f t="shared" si="2339"/>
        <v>223.04980499999965</v>
      </c>
      <c r="BV1867">
        <f t="shared" si="2340"/>
        <v>4443.2699545333326</v>
      </c>
      <c r="BW1867">
        <f t="shared" si="2341"/>
        <v>4431.740443714285</v>
      </c>
      <c r="BX1867">
        <f t="shared" si="2342"/>
        <v>4382.0472922545459</v>
      </c>
      <c r="BY1867">
        <f t="shared" si="2343"/>
        <v>4301.6538248428569</v>
      </c>
      <c r="BZ1867">
        <f t="shared" si="2344"/>
        <v>4484</v>
      </c>
      <c r="CA1867">
        <f t="shared" si="2345"/>
        <v>4151.6000979999999</v>
      </c>
      <c r="CB1867">
        <f t="shared" si="2346"/>
        <v>4390.2495035499996</v>
      </c>
      <c r="CC1867">
        <f t="shared" si="2347"/>
        <v>4355.2474336777786</v>
      </c>
      <c r="CD1867">
        <f t="shared" si="2348"/>
        <v>4257.2319230596431</v>
      </c>
      <c r="CE1867">
        <f t="shared" si="2349"/>
        <v>4117.8558450341197</v>
      </c>
      <c r="CF1867">
        <f t="shared" si="2350"/>
        <v>4471.6499020000001</v>
      </c>
      <c r="CG1867">
        <f t="shared" si="2351"/>
        <v>4484</v>
      </c>
      <c r="CH1867">
        <f t="shared" si="2352"/>
        <v>4422.25</v>
      </c>
    </row>
    <row r="1868" spans="1:86">
      <c r="A1868" s="1">
        <v>42223</v>
      </c>
      <c r="B1868">
        <v>4450.7001950000003</v>
      </c>
      <c r="C1868">
        <v>4468.2001950000003</v>
      </c>
      <c r="D1868">
        <v>4430.1000979999999</v>
      </c>
      <c r="E1868">
        <v>4452.9501950000003</v>
      </c>
      <c r="F1868">
        <v>144268</v>
      </c>
      <c r="G1868">
        <f t="shared" si="2366"/>
        <v>28778.162795649921</v>
      </c>
      <c r="H1868">
        <f t="shared" si="2314"/>
        <v>18199475.327764779</v>
      </c>
      <c r="I1868">
        <f t="shared" si="2367"/>
        <v>4450.4876707500007</v>
      </c>
      <c r="J1868">
        <f t="shared" ref="J1868:J1931" si="2374">MAX(I1859:I1868)</f>
        <v>4458.7249755000003</v>
      </c>
      <c r="K1868">
        <f t="shared" ref="K1868:K1931" si="2375">MIN(I1859:I1868)</f>
        <v>4199.6125487500003</v>
      </c>
      <c r="L1868">
        <f t="shared" ref="L1868:L1931" si="2376">10-MATCH(J1868,I1859:I1868,0)+1</f>
        <v>3</v>
      </c>
      <c r="M1868">
        <f t="shared" ref="M1868:M1931" si="2377">10-MATCH(K1868,I1859:I1868,0)+1</f>
        <v>9</v>
      </c>
      <c r="N1868">
        <f t="shared" ref="N1868:N1931" si="2378">(100*(10-L1868)/10)</f>
        <v>70</v>
      </c>
      <c r="O1868">
        <f t="shared" ref="O1868:O1931" si="2379">100*(10-M1868)/10</f>
        <v>10</v>
      </c>
      <c r="P1868">
        <f t="shared" si="2354"/>
        <v>38.10009700000046</v>
      </c>
      <c r="Q1868">
        <f t="shared" si="2355"/>
        <v>15.25</v>
      </c>
      <c r="R1868">
        <f t="shared" si="2356"/>
        <v>22.85009700000046</v>
      </c>
      <c r="S1868">
        <f t="shared" si="2357"/>
        <v>38.10009700000046</v>
      </c>
      <c r="T1868">
        <f t="shared" si="2313"/>
        <v>61.529299550116441</v>
      </c>
      <c r="U1868">
        <f t="shared" si="2358"/>
        <v>39.75</v>
      </c>
      <c r="V1868">
        <f t="shared" si="2359"/>
        <v>-15.899902000000111</v>
      </c>
      <c r="W1868">
        <f t="shared" si="2360"/>
        <v>39.75</v>
      </c>
      <c r="X1868">
        <f t="shared" si="2361"/>
        <v>0</v>
      </c>
      <c r="Y1868">
        <f t="shared" si="2311"/>
        <v>23.971261761318605</v>
      </c>
      <c r="Z1868">
        <f t="shared" si="2312"/>
        <v>5.1363505609399942</v>
      </c>
      <c r="AA1868">
        <f t="shared" si="2308"/>
        <v>38.959100683071632</v>
      </c>
      <c r="AB1868">
        <f t="shared" si="2309"/>
        <v>8.347812503141478</v>
      </c>
      <c r="AC1868">
        <f t="shared" si="2310"/>
        <v>64.707853711434623</v>
      </c>
      <c r="AD1868">
        <f t="shared" si="2318"/>
        <v>50.076454036973836</v>
      </c>
      <c r="AE1868">
        <f t="shared" si="2371"/>
        <v>4448.5099609999997</v>
      </c>
      <c r="AF1868">
        <f t="shared" si="2373"/>
        <v>4429</v>
      </c>
      <c r="AG1868">
        <f t="shared" si="2315"/>
        <v>4255.8350096999993</v>
      </c>
      <c r="AH1868">
        <f t="shared" ref="AH1868:AH1931" si="2380">AVERAGE(E1859:E1868)</f>
        <v>4351.9200682999999</v>
      </c>
      <c r="AI1868">
        <f t="shared" ref="AI1868:AI1931" si="2381">AH1868+(STDEVPA(E1859:E1868)*2)</f>
        <v>4563.2153486607531</v>
      </c>
      <c r="AJ1868">
        <f t="shared" ref="AJ1868:AJ1931" si="2382">AH1868-(STDEVPA(E1859:E1868)*2)</f>
        <v>4140.6247879392467</v>
      </c>
      <c r="AK1868">
        <f t="shared" ref="AK1868:AK1931" si="2383">(E1868-AJ1868)/(AI1868-AJ1868)</f>
        <v>0.73907331608994653</v>
      </c>
      <c r="AL1868">
        <f t="shared" si="2362"/>
        <v>0.19947710369347271</v>
      </c>
      <c r="AM1868">
        <f t="shared" si="2363"/>
        <v>28778.162795649921</v>
      </c>
      <c r="AN1868">
        <f t="shared" si="2316"/>
        <v>1669478.3211665805</v>
      </c>
      <c r="AO1868">
        <f t="shared" si="2317"/>
        <v>6568991</v>
      </c>
      <c r="AP1868">
        <f t="shared" si="2319"/>
        <v>0.25414532021227926</v>
      </c>
      <c r="AQ1868">
        <f t="shared" si="2320"/>
        <v>4430.3038624304136</v>
      </c>
      <c r="AR1868">
        <f t="shared" si="2321"/>
        <v>4439.7607963629553</v>
      </c>
      <c r="AS1868">
        <f t="shared" si="2322"/>
        <v>4368.4231942726046</v>
      </c>
      <c r="AT1868">
        <f t="shared" si="2323"/>
        <v>4261.8007667554311</v>
      </c>
      <c r="AU1868">
        <f t="shared" si="2324"/>
        <v>4344.2018415114126</v>
      </c>
      <c r="AV1868">
        <f t="shared" si="2325"/>
        <v>4213.3285099147961</v>
      </c>
      <c r="AW1868">
        <f t="shared" si="2326"/>
        <v>130.87333159661648</v>
      </c>
      <c r="AX1868">
        <f t="shared" si="2353"/>
        <v>114.46533712317422</v>
      </c>
      <c r="AY1868">
        <f t="shared" si="2327"/>
        <v>16.407994473442258</v>
      </c>
      <c r="AZ1868">
        <f t="shared" si="2364"/>
        <v>4450.4168293333341</v>
      </c>
      <c r="BA1868">
        <f t="shared" si="2365"/>
        <v>642052735.13426149</v>
      </c>
      <c r="BB1868">
        <f t="shared" si="2368"/>
        <v>0</v>
      </c>
      <c r="BC1868">
        <f t="shared" si="2369"/>
        <v>642052735.13426149</v>
      </c>
      <c r="BD1868">
        <f t="shared" si="2304"/>
        <v>16966770715.218035</v>
      </c>
      <c r="BE1868">
        <f t="shared" si="2305"/>
        <v>2994179869.8523917</v>
      </c>
      <c r="BF1868">
        <f t="shared" si="2306"/>
        <v>5.6665836565304506</v>
      </c>
      <c r="BG1868">
        <f t="shared" si="2307"/>
        <v>84.999813224867879</v>
      </c>
      <c r="BH1868">
        <f t="shared" si="2328"/>
        <v>106464035</v>
      </c>
      <c r="BI1868">
        <f t="shared" si="2329"/>
        <v>3.1061744008008305</v>
      </c>
      <c r="BJ1868">
        <f t="shared" si="2370"/>
        <v>-14.990299999954004</v>
      </c>
      <c r="BK1868">
        <f t="shared" si="2330"/>
        <v>1.9094292160734343E-4</v>
      </c>
      <c r="BL1868">
        <f t="shared" si="2331"/>
        <v>1.0001909429216074</v>
      </c>
      <c r="BM1868">
        <f t="shared" si="2332"/>
        <v>111.36239079729529</v>
      </c>
      <c r="BN1868">
        <f t="shared" si="2333"/>
        <v>4449.1501465000001</v>
      </c>
      <c r="BO1868">
        <f t="shared" si="2372"/>
        <v>4439.7350586000002</v>
      </c>
      <c r="BP1868">
        <f t="shared" si="2334"/>
        <v>4144.2926635588237</v>
      </c>
      <c r="BQ1868">
        <f t="shared" si="2335"/>
        <v>295.4423950411765</v>
      </c>
      <c r="BR1868">
        <f t="shared" si="2336"/>
        <v>274.85009700000046</v>
      </c>
      <c r="BS1868">
        <f t="shared" si="2337"/>
        <v>263.5</v>
      </c>
      <c r="BT1868">
        <f t="shared" si="2338"/>
        <v>226.6503900000007</v>
      </c>
      <c r="BU1868">
        <f t="shared" si="2339"/>
        <v>209.1503900000007</v>
      </c>
      <c r="BV1868">
        <f t="shared" si="2340"/>
        <v>4452.8500325333325</v>
      </c>
      <c r="BW1868">
        <f t="shared" si="2341"/>
        <v>4446.03573752381</v>
      </c>
      <c r="BX1868">
        <f t="shared" si="2342"/>
        <v>4404.393678927273</v>
      </c>
      <c r="BY1868">
        <f t="shared" si="2343"/>
        <v>4322.8959867428575</v>
      </c>
      <c r="BZ1868">
        <f t="shared" si="2344"/>
        <v>4484</v>
      </c>
      <c r="CA1868">
        <f t="shared" si="2345"/>
        <v>4151.6000979999999</v>
      </c>
      <c r="CB1868">
        <f t="shared" si="2346"/>
        <v>4440.343528833333</v>
      </c>
      <c r="CC1868">
        <f t="shared" si="2347"/>
        <v>4396.7079196250006</v>
      </c>
      <c r="CD1868">
        <f t="shared" si="2348"/>
        <v>4268.2910731352395</v>
      </c>
      <c r="CE1868">
        <f t="shared" si="2349"/>
        <v>4156.7065533995492</v>
      </c>
      <c r="CF1868">
        <f t="shared" si="2350"/>
        <v>4452.1000979999999</v>
      </c>
      <c r="CG1868">
        <f t="shared" si="2351"/>
        <v>4478.3500979999999</v>
      </c>
      <c r="CH1868">
        <f t="shared" si="2352"/>
        <v>4430.0498049999997</v>
      </c>
    </row>
    <row r="1869" spans="1:86">
      <c r="A1869" s="1">
        <v>42226</v>
      </c>
      <c r="B1869">
        <v>4470</v>
      </c>
      <c r="C1869">
        <v>4507.9501950000003</v>
      </c>
      <c r="D1869">
        <v>4446</v>
      </c>
      <c r="E1869">
        <v>4497.1499020000001</v>
      </c>
      <c r="F1869">
        <v>241899</v>
      </c>
      <c r="G1869">
        <f t="shared" si="2366"/>
        <v>157554.46883566573</v>
      </c>
      <c r="H1869">
        <f t="shared" si="2314"/>
        <v>18357029.796600446</v>
      </c>
      <c r="I1869">
        <f t="shared" si="2367"/>
        <v>4480.2750242500006</v>
      </c>
      <c r="J1869">
        <f t="shared" si="2374"/>
        <v>4480.2750242500006</v>
      </c>
      <c r="K1869">
        <f t="shared" si="2375"/>
        <v>4199.6125487500003</v>
      </c>
      <c r="L1869">
        <f t="shared" si="2376"/>
        <v>1</v>
      </c>
      <c r="M1869">
        <f t="shared" si="2377"/>
        <v>10</v>
      </c>
      <c r="N1869">
        <f t="shared" si="2378"/>
        <v>90</v>
      </c>
      <c r="O1869">
        <f t="shared" si="2379"/>
        <v>0</v>
      </c>
      <c r="P1869">
        <f t="shared" si="2354"/>
        <v>61.950195000000349</v>
      </c>
      <c r="Q1869">
        <f t="shared" si="2355"/>
        <v>10.800293000000238</v>
      </c>
      <c r="R1869">
        <f t="shared" si="2356"/>
        <v>51.149902000000111</v>
      </c>
      <c r="S1869">
        <f t="shared" si="2357"/>
        <v>61.950195000000349</v>
      </c>
      <c r="T1869">
        <f t="shared" si="2313"/>
        <v>61.559363510822436</v>
      </c>
      <c r="U1869">
        <f t="shared" si="2358"/>
        <v>26.049804999999651</v>
      </c>
      <c r="V1869">
        <f t="shared" si="2359"/>
        <v>-19.049804999999651</v>
      </c>
      <c r="W1869">
        <f t="shared" si="2360"/>
        <v>26.049804999999651</v>
      </c>
      <c r="X1869">
        <f t="shared" si="2361"/>
        <v>0</v>
      </c>
      <c r="Y1869">
        <f t="shared" si="2311"/>
        <v>24.119729135510109</v>
      </c>
      <c r="Z1869">
        <f t="shared" si="2312"/>
        <v>4.7694683780157092</v>
      </c>
      <c r="AA1869">
        <f t="shared" si="2308"/>
        <v>39.18125165681699</v>
      </c>
      <c r="AB1869">
        <f t="shared" si="2309"/>
        <v>7.7477545348194079</v>
      </c>
      <c r="AC1869">
        <f t="shared" si="2310"/>
        <v>66.980956284558189</v>
      </c>
      <c r="AD1869">
        <f t="shared" si="2318"/>
        <v>51.900762381643467</v>
      </c>
      <c r="AE1869">
        <f t="shared" si="2371"/>
        <v>4462.5299804000006</v>
      </c>
      <c r="AF1869">
        <f t="shared" si="2373"/>
        <v>4456.6166178333333</v>
      </c>
      <c r="AG1869">
        <f t="shared" si="2315"/>
        <v>4278.9300047999996</v>
      </c>
      <c r="AH1869">
        <f t="shared" si="2380"/>
        <v>4383.8250486999996</v>
      </c>
      <c r="AI1869">
        <f t="shared" si="2381"/>
        <v>4575.9846527119262</v>
      </c>
      <c r="AJ1869">
        <f t="shared" si="2382"/>
        <v>4191.665444688073</v>
      </c>
      <c r="AK1869">
        <f t="shared" si="2383"/>
        <v>0.79487168721727519</v>
      </c>
      <c r="AL1869">
        <f t="shared" si="2362"/>
        <v>0.65132335741638336</v>
      </c>
      <c r="AM1869">
        <f t="shared" si="2363"/>
        <v>157554.46883566573</v>
      </c>
      <c r="AN1869">
        <f t="shared" si="2316"/>
        <v>1523678.600002246</v>
      </c>
      <c r="AO1869">
        <f t="shared" si="2317"/>
        <v>6475692</v>
      </c>
      <c r="AP1869">
        <f t="shared" si="2319"/>
        <v>0.23529201203550848</v>
      </c>
      <c r="AQ1869">
        <f t="shared" si="2320"/>
        <v>4453.0315158840731</v>
      </c>
      <c r="AR1869">
        <f t="shared" si="2321"/>
        <v>4458.1544138245126</v>
      </c>
      <c r="AS1869">
        <f t="shared" si="2322"/>
        <v>4391.5940016635359</v>
      </c>
      <c r="AT1869">
        <f t="shared" si="2323"/>
        <v>4282.9821889274426</v>
      </c>
      <c r="AU1869">
        <f t="shared" si="2324"/>
        <v>4367.1440505847004</v>
      </c>
      <c r="AV1869">
        <f t="shared" si="2325"/>
        <v>4233.1960073607606</v>
      </c>
      <c r="AW1869">
        <f t="shared" si="2326"/>
        <v>133.94804322393975</v>
      </c>
      <c r="AX1869">
        <f t="shared" si="2353"/>
        <v>118.36187834332733</v>
      </c>
      <c r="AY1869">
        <f t="shared" si="2327"/>
        <v>15.586164880612415</v>
      </c>
      <c r="AZ1869">
        <f t="shared" si="2364"/>
        <v>4483.7000323333341</v>
      </c>
      <c r="BA1869">
        <f t="shared" si="2365"/>
        <v>1084602554.1214011</v>
      </c>
      <c r="BB1869">
        <f t="shared" si="2368"/>
        <v>1084602554.1214011</v>
      </c>
      <c r="BC1869">
        <f t="shared" si="2369"/>
        <v>0</v>
      </c>
      <c r="BD1869">
        <f t="shared" si="2304"/>
        <v>18051373269.339436</v>
      </c>
      <c r="BE1869">
        <f t="shared" si="2305"/>
        <v>2386353027.1024075</v>
      </c>
      <c r="BF1869">
        <f t="shared" si="2306"/>
        <v>7.5644186188403308</v>
      </c>
      <c r="BG1869">
        <f t="shared" si="2307"/>
        <v>88.323784199429923</v>
      </c>
      <c r="BH1869">
        <f t="shared" si="2328"/>
        <v>106705934</v>
      </c>
      <c r="BI1869">
        <f t="shared" si="2329"/>
        <v>3.1642296503877536</v>
      </c>
      <c r="BJ1869">
        <f t="shared" si="2370"/>
        <v>4319.9706999999762</v>
      </c>
      <c r="BK1869">
        <f t="shared" si="2330"/>
        <v>9.9259378758894384E-3</v>
      </c>
      <c r="BL1869">
        <f t="shared" si="2331"/>
        <v>1.0099259378758894</v>
      </c>
      <c r="BM1869">
        <f t="shared" si="2332"/>
        <v>101.27700382562627</v>
      </c>
      <c r="BN1869">
        <f t="shared" si="2333"/>
        <v>4476.9750975000006</v>
      </c>
      <c r="BO1869">
        <f t="shared" si="2372"/>
        <v>4453.2300780999994</v>
      </c>
      <c r="BP1869">
        <f t="shared" si="2334"/>
        <v>4158.5595774705889</v>
      </c>
      <c r="BQ1869">
        <f t="shared" si="2335"/>
        <v>294.67050062941053</v>
      </c>
      <c r="BR1869">
        <f t="shared" si="2336"/>
        <v>300.19970699999976</v>
      </c>
      <c r="BS1869">
        <f t="shared" si="2337"/>
        <v>294.39990200000011</v>
      </c>
      <c r="BT1869">
        <f t="shared" si="2338"/>
        <v>265.95019500000035</v>
      </c>
      <c r="BU1869">
        <f t="shared" si="2339"/>
        <v>262.10009799999989</v>
      </c>
      <c r="BV1869">
        <f t="shared" si="2340"/>
        <v>4469.0633461999996</v>
      </c>
      <c r="BW1869">
        <f t="shared" si="2341"/>
        <v>4465.5071380952386</v>
      </c>
      <c r="BX1869">
        <f t="shared" si="2342"/>
        <v>4430.7991032363643</v>
      </c>
      <c r="BY1869">
        <f t="shared" si="2343"/>
        <v>4345.878357438095</v>
      </c>
      <c r="BZ1869">
        <f t="shared" si="2344"/>
        <v>4507.9501950000003</v>
      </c>
      <c r="CA1869">
        <f t="shared" si="2345"/>
        <v>4151.6000979999999</v>
      </c>
      <c r="CB1869">
        <f t="shared" si="2346"/>
        <v>4452.9225814466663</v>
      </c>
      <c r="CC1869">
        <f t="shared" si="2347"/>
        <v>4443.0557103333331</v>
      </c>
      <c r="CD1869">
        <f t="shared" si="2348"/>
        <v>4305.9217892354764</v>
      </c>
      <c r="CE1869">
        <f t="shared" si="2349"/>
        <v>4182.3697004974301</v>
      </c>
      <c r="CF1869">
        <f t="shared" si="2350"/>
        <v>4452.9501950000003</v>
      </c>
      <c r="CG1869">
        <f t="shared" si="2351"/>
        <v>4468.2001950000003</v>
      </c>
      <c r="CH1869">
        <f t="shared" si="2352"/>
        <v>4430.1000979999999</v>
      </c>
    </row>
    <row r="1870" spans="1:86">
      <c r="A1870" s="1">
        <v>42227</v>
      </c>
      <c r="B1870">
        <v>4510</v>
      </c>
      <c r="C1870">
        <v>4534</v>
      </c>
      <c r="D1870">
        <v>4465.0498049999997</v>
      </c>
      <c r="E1870">
        <v>4504.2998049999997</v>
      </c>
      <c r="F1870">
        <v>216773</v>
      </c>
      <c r="G1870">
        <f t="shared" si="2366"/>
        <v>30023.698689538352</v>
      </c>
      <c r="H1870">
        <f t="shared" si="2314"/>
        <v>18387053.495289985</v>
      </c>
      <c r="I1870">
        <f t="shared" si="2367"/>
        <v>4503.3374024999994</v>
      </c>
      <c r="J1870">
        <f t="shared" si="2374"/>
        <v>4503.3374024999994</v>
      </c>
      <c r="K1870">
        <f t="shared" si="2375"/>
        <v>4244.8250730000009</v>
      </c>
      <c r="L1870">
        <f t="shared" si="2376"/>
        <v>1</v>
      </c>
      <c r="M1870">
        <f t="shared" si="2377"/>
        <v>10</v>
      </c>
      <c r="N1870">
        <f t="shared" si="2378"/>
        <v>90</v>
      </c>
      <c r="O1870">
        <f t="shared" si="2379"/>
        <v>0</v>
      </c>
      <c r="P1870">
        <f t="shared" si="2354"/>
        <v>68.950195000000349</v>
      </c>
      <c r="Q1870">
        <f t="shared" si="2355"/>
        <v>29.700195000000349</v>
      </c>
      <c r="R1870">
        <f t="shared" si="2356"/>
        <v>39.25</v>
      </c>
      <c r="S1870">
        <f t="shared" si="2357"/>
        <v>68.950195000000349</v>
      </c>
      <c r="T1870">
        <f t="shared" si="2313"/>
        <v>62.087280045763713</v>
      </c>
      <c r="U1870">
        <f t="shared" si="2358"/>
        <v>-11.299804999999651</v>
      </c>
      <c r="V1870">
        <f t="shared" si="2359"/>
        <v>34.89990299999954</v>
      </c>
      <c r="W1870">
        <f t="shared" si="2360"/>
        <v>0</v>
      </c>
      <c r="X1870">
        <f t="shared" si="2361"/>
        <v>34.89990299999954</v>
      </c>
      <c r="Y1870">
        <f t="shared" si="2311"/>
        <v>22.396891340116529</v>
      </c>
      <c r="Z1870">
        <f t="shared" si="2312"/>
        <v>6.9216422795859831</v>
      </c>
      <c r="AA1870">
        <f t="shared" si="2308"/>
        <v>36.073236456176012</v>
      </c>
      <c r="AB1870">
        <f t="shared" si="2309"/>
        <v>11.148245299977921</v>
      </c>
      <c r="AC1870">
        <f t="shared" si="2310"/>
        <v>52.783161877273891</v>
      </c>
      <c r="AD1870">
        <f t="shared" si="2318"/>
        <v>52.254860262609832</v>
      </c>
      <c r="AE1870">
        <f t="shared" si="2371"/>
        <v>4475.6299804</v>
      </c>
      <c r="AF1870">
        <f t="shared" si="2373"/>
        <v>4469.4916178333333</v>
      </c>
      <c r="AG1870">
        <f t="shared" si="2315"/>
        <v>4301.6124999499998</v>
      </c>
      <c r="AH1870">
        <f t="shared" si="2380"/>
        <v>4414.5600096999997</v>
      </c>
      <c r="AI1870">
        <f t="shared" si="2381"/>
        <v>4572.621847242779</v>
      </c>
      <c r="AJ1870">
        <f t="shared" si="2382"/>
        <v>4256.4981721572203</v>
      </c>
      <c r="AK1870">
        <f t="shared" si="2383"/>
        <v>0.7838755916516279</v>
      </c>
      <c r="AL1870">
        <f t="shared" si="2362"/>
        <v>0.13850294404533015</v>
      </c>
      <c r="AM1870">
        <f t="shared" si="2363"/>
        <v>30023.698689538352</v>
      </c>
      <c r="AN1870">
        <f t="shared" si="2316"/>
        <v>1410088.2506553496</v>
      </c>
      <c r="AO1870">
        <f t="shared" si="2317"/>
        <v>6441463</v>
      </c>
      <c r="AP1870">
        <f t="shared" si="2319"/>
        <v>0.21890807269332285</v>
      </c>
      <c r="AQ1870">
        <f t="shared" si="2320"/>
        <v>4470.4627341834885</v>
      </c>
      <c r="AR1870">
        <f t="shared" si="2321"/>
        <v>4468.0426838145268</v>
      </c>
      <c r="AS1870">
        <f t="shared" si="2322"/>
        <v>4411.8810462640995</v>
      </c>
      <c r="AT1870">
        <f t="shared" si="2323"/>
        <v>4302.900774373973</v>
      </c>
      <c r="AU1870">
        <f t="shared" si="2324"/>
        <v>4387.7174137469956</v>
      </c>
      <c r="AV1870">
        <f t="shared" si="2325"/>
        <v>4252.1732731955071</v>
      </c>
      <c r="AW1870">
        <f t="shared" si="2326"/>
        <v>135.54414055148845</v>
      </c>
      <c r="AX1870">
        <f t="shared" si="2353"/>
        <v>121.79833078495956</v>
      </c>
      <c r="AY1870">
        <f t="shared" si="2327"/>
        <v>13.745809766528893</v>
      </c>
      <c r="AZ1870">
        <f t="shared" si="2364"/>
        <v>4501.1165366666655</v>
      </c>
      <c r="BA1870">
        <f t="shared" si="2365"/>
        <v>975720535.00284314</v>
      </c>
      <c r="BB1870">
        <f t="shared" si="2368"/>
        <v>975720535.00284314</v>
      </c>
      <c r="BC1870">
        <f t="shared" si="2369"/>
        <v>0</v>
      </c>
      <c r="BD1870">
        <f t="shared" si="2304"/>
        <v>17751859813.020836</v>
      </c>
      <c r="BE1870">
        <f t="shared" si="2305"/>
        <v>2386353027.1024075</v>
      </c>
      <c r="BF1870">
        <f t="shared" si="2306"/>
        <v>7.4389076601024779</v>
      </c>
      <c r="BG1870">
        <f t="shared" si="2307"/>
        <v>88.150125107686549</v>
      </c>
      <c r="BH1870">
        <f t="shared" si="2328"/>
        <v>106922707</v>
      </c>
      <c r="BI1870">
        <f t="shared" si="2329"/>
        <v>3.1876438668649802</v>
      </c>
      <c r="BJ1870">
        <f t="shared" si="2370"/>
        <v>614.990299999954</v>
      </c>
      <c r="BK1870">
        <f t="shared" si="2330"/>
        <v>1.5898742883397753E-3</v>
      </c>
      <c r="BL1870">
        <f t="shared" si="2331"/>
        <v>1.0015898742883398</v>
      </c>
      <c r="BM1870">
        <f t="shared" si="2332"/>
        <v>83.305902964437337</v>
      </c>
      <c r="BN1870">
        <f t="shared" si="2333"/>
        <v>4499.5249024999994</v>
      </c>
      <c r="BO1870">
        <f t="shared" si="2372"/>
        <v>4466.5950196000003</v>
      </c>
      <c r="BP1870">
        <f t="shared" si="2334"/>
        <v>4172.9176635588237</v>
      </c>
      <c r="BQ1870">
        <f t="shared" si="2335"/>
        <v>293.67735604117661</v>
      </c>
      <c r="BR1870">
        <f t="shared" si="2336"/>
        <v>230.5996099999993</v>
      </c>
      <c r="BS1870">
        <f t="shared" si="2337"/>
        <v>293.8496099999993</v>
      </c>
      <c r="BT1870">
        <f t="shared" si="2338"/>
        <v>224.5</v>
      </c>
      <c r="BU1870">
        <f t="shared" si="2339"/>
        <v>285.10009799999989</v>
      </c>
      <c r="BV1870">
        <f t="shared" si="2340"/>
        <v>4482.9866210666669</v>
      </c>
      <c r="BW1870">
        <f t="shared" si="2341"/>
        <v>4479.1309058571424</v>
      </c>
      <c r="BX1870">
        <f t="shared" si="2342"/>
        <v>4452.703604381818</v>
      </c>
      <c r="BY1870">
        <f t="shared" si="2343"/>
        <v>4367.3421479333319</v>
      </c>
      <c r="BZ1870">
        <f t="shared" si="2344"/>
        <v>4534</v>
      </c>
      <c r="CA1870">
        <f t="shared" si="2345"/>
        <v>4171.2001950000003</v>
      </c>
      <c r="CB1870">
        <f t="shared" si="2346"/>
        <v>4467.3034943300008</v>
      </c>
      <c r="CC1870">
        <f t="shared" si="2347"/>
        <v>4455.6840875111111</v>
      </c>
      <c r="CD1870">
        <f t="shared" si="2348"/>
        <v>4351.4769804830939</v>
      </c>
      <c r="CE1870">
        <f t="shared" si="2349"/>
        <v>4212.3409217618737</v>
      </c>
      <c r="CF1870">
        <f t="shared" si="2350"/>
        <v>4497.1499020000001</v>
      </c>
      <c r="CG1870">
        <f t="shared" si="2351"/>
        <v>4507.9501950000003</v>
      </c>
      <c r="CH1870">
        <f t="shared" si="2352"/>
        <v>4446</v>
      </c>
    </row>
    <row r="1871" spans="1:86">
      <c r="A1871" s="1">
        <v>42229</v>
      </c>
      <c r="B1871">
        <v>4477</v>
      </c>
      <c r="C1871">
        <v>4522.7001950000003</v>
      </c>
      <c r="D1871">
        <v>4430.1499020000001</v>
      </c>
      <c r="E1871">
        <v>4492.8500979999999</v>
      </c>
      <c r="F1871">
        <v>261773</v>
      </c>
      <c r="G1871">
        <f t="shared" si="2366"/>
        <v>92914.551502573842</v>
      </c>
      <c r="H1871">
        <f t="shared" si="2314"/>
        <v>18479968.046792559</v>
      </c>
      <c r="I1871">
        <f t="shared" si="2367"/>
        <v>4480.6750487500003</v>
      </c>
      <c r="J1871">
        <f t="shared" si="2374"/>
        <v>4503.3374024999994</v>
      </c>
      <c r="K1871">
        <f t="shared" si="2375"/>
        <v>4301.375</v>
      </c>
      <c r="L1871">
        <f t="shared" si="2376"/>
        <v>2</v>
      </c>
      <c r="M1871">
        <f t="shared" si="2377"/>
        <v>10</v>
      </c>
      <c r="N1871">
        <f t="shared" si="2378"/>
        <v>80</v>
      </c>
      <c r="O1871">
        <f t="shared" si="2379"/>
        <v>0</v>
      </c>
      <c r="P1871">
        <f t="shared" si="2354"/>
        <v>92.550293000000238</v>
      </c>
      <c r="Q1871">
        <f t="shared" si="2355"/>
        <v>29.85009700000046</v>
      </c>
      <c r="R1871">
        <f t="shared" si="2356"/>
        <v>62.700195999999778</v>
      </c>
      <c r="S1871">
        <f t="shared" si="2357"/>
        <v>92.550293000000238</v>
      </c>
      <c r="T1871">
        <f t="shared" si="2313"/>
        <v>64.263209542494891</v>
      </c>
      <c r="U1871">
        <f t="shared" si="2358"/>
        <v>66.299804999999651</v>
      </c>
      <c r="V1871">
        <f t="shared" si="2359"/>
        <v>-60.350097999999889</v>
      </c>
      <c r="W1871">
        <f t="shared" si="2360"/>
        <v>66.299804999999651</v>
      </c>
      <c r="X1871">
        <f t="shared" si="2361"/>
        <v>0</v>
      </c>
      <c r="Y1871">
        <f t="shared" si="2311"/>
        <v>25.532813744393895</v>
      </c>
      <c r="Z1871">
        <f t="shared" si="2312"/>
        <v>6.4272392596155559</v>
      </c>
      <c r="AA1871">
        <f t="shared" si="2308"/>
        <v>39.731619267335205</v>
      </c>
      <c r="AB1871">
        <f t="shared" si="2309"/>
        <v>10.001428975260659</v>
      </c>
      <c r="AC1871">
        <f t="shared" si="2310"/>
        <v>59.779545679669269</v>
      </c>
      <c r="AD1871">
        <f t="shared" si="2318"/>
        <v>52.960498447087268</v>
      </c>
      <c r="AE1871">
        <f t="shared" si="2371"/>
        <v>4479.8700196</v>
      </c>
      <c r="AF1871">
        <f t="shared" si="2373"/>
        <v>4478.5</v>
      </c>
      <c r="AG1871">
        <f t="shared" si="2315"/>
        <v>4318.6475097499997</v>
      </c>
      <c r="AH1871">
        <f t="shared" si="2380"/>
        <v>4436.4750000000004</v>
      </c>
      <c r="AI1871">
        <f t="shared" si="2381"/>
        <v>4569.0556075541872</v>
      </c>
      <c r="AJ1871">
        <f t="shared" si="2382"/>
        <v>4303.8943924458135</v>
      </c>
      <c r="AK1871">
        <f t="shared" si="2383"/>
        <v>0.71260687758184593</v>
      </c>
      <c r="AL1871">
        <f t="shared" si="2362"/>
        <v>0.35494321989882011</v>
      </c>
      <c r="AM1871">
        <f t="shared" si="2363"/>
        <v>92914.551502573842</v>
      </c>
      <c r="AN1871">
        <f t="shared" si="2316"/>
        <v>1232965.1438901178</v>
      </c>
      <c r="AO1871">
        <f t="shared" si="2317"/>
        <v>6151767</v>
      </c>
      <c r="AP1871">
        <f t="shared" si="2319"/>
        <v>0.20042455182228419</v>
      </c>
      <c r="AQ1871">
        <f t="shared" si="2320"/>
        <v>4478.0744378811023</v>
      </c>
      <c r="AR1871">
        <f t="shared" si="2321"/>
        <v>4497.813018927387</v>
      </c>
      <c r="AS1871">
        <f t="shared" si="2322"/>
        <v>4426.4554755765612</v>
      </c>
      <c r="AT1871">
        <f t="shared" si="2323"/>
        <v>4319.9962135003152</v>
      </c>
      <c r="AU1871">
        <f t="shared" si="2324"/>
        <v>4403.4873163849461</v>
      </c>
      <c r="AV1871">
        <f t="shared" si="2325"/>
        <v>4269.0206509318214</v>
      </c>
      <c r="AW1871">
        <f t="shared" si="2326"/>
        <v>134.46666545312473</v>
      </c>
      <c r="AX1871">
        <f t="shared" si="2353"/>
        <v>124.33199771859259</v>
      </c>
      <c r="AY1871">
        <f t="shared" si="2327"/>
        <v>10.134667734532144</v>
      </c>
      <c r="AZ1871">
        <f t="shared" si="2364"/>
        <v>4481.9000650000007</v>
      </c>
      <c r="BA1871">
        <f t="shared" si="2365"/>
        <v>1173240425.7152452</v>
      </c>
      <c r="BB1871">
        <f t="shared" si="2368"/>
        <v>0</v>
      </c>
      <c r="BC1871">
        <f t="shared" si="2369"/>
        <v>1173240425.7152452</v>
      </c>
      <c r="BD1871">
        <f t="shared" si="2304"/>
        <v>16780948593.900686</v>
      </c>
      <c r="BE1871">
        <f t="shared" si="2305"/>
        <v>3559593452.8176527</v>
      </c>
      <c r="BF1871">
        <f t="shared" si="2306"/>
        <v>4.7142879703347749</v>
      </c>
      <c r="BG1871">
        <f t="shared" si="2307"/>
        <v>82.500006909147515</v>
      </c>
      <c r="BH1871">
        <f t="shared" si="2328"/>
        <v>106660934</v>
      </c>
      <c r="BI1871">
        <f t="shared" si="2329"/>
        <v>3.1498246658463458</v>
      </c>
      <c r="BJ1871">
        <f t="shared" si="2370"/>
        <v>-1244.9706999999762</v>
      </c>
      <c r="BK1871">
        <f t="shared" si="2330"/>
        <v>-2.5419504685922573E-3</v>
      </c>
      <c r="BL1871">
        <f t="shared" si="2331"/>
        <v>0.99745804953140771</v>
      </c>
      <c r="BM1871">
        <f t="shared" si="2332"/>
        <v>69.876115573354667</v>
      </c>
      <c r="BN1871">
        <f t="shared" si="2333"/>
        <v>4476.4250485000002</v>
      </c>
      <c r="BO1871">
        <f t="shared" si="2372"/>
        <v>4471.2550293000004</v>
      </c>
      <c r="BP1871">
        <f t="shared" si="2334"/>
        <v>4186.5286936764714</v>
      </c>
      <c r="BQ1871">
        <f t="shared" si="2335"/>
        <v>284.72633562352894</v>
      </c>
      <c r="BR1871">
        <f t="shared" si="2336"/>
        <v>196.39990299999954</v>
      </c>
      <c r="BS1871">
        <f t="shared" si="2337"/>
        <v>149.10009700000046</v>
      </c>
      <c r="BT1871">
        <f t="shared" si="2338"/>
        <v>204.70019500000035</v>
      </c>
      <c r="BU1871">
        <f t="shared" si="2339"/>
        <v>167</v>
      </c>
      <c r="BV1871">
        <f t="shared" si="2340"/>
        <v>4488.7266602666668</v>
      </c>
      <c r="BW1871">
        <f t="shared" si="2341"/>
        <v>4485.8047573333333</v>
      </c>
      <c r="BX1871">
        <f t="shared" si="2342"/>
        <v>4466.9381658909087</v>
      </c>
      <c r="BY1871">
        <f t="shared" si="2343"/>
        <v>4385.5552525095227</v>
      </c>
      <c r="BZ1871">
        <f t="shared" si="2344"/>
        <v>4534</v>
      </c>
      <c r="CA1871">
        <f t="shared" si="2345"/>
        <v>4281.0498049999997</v>
      </c>
      <c r="CB1871">
        <f t="shared" si="2346"/>
        <v>4465.7040658200003</v>
      </c>
      <c r="CC1871">
        <f t="shared" si="2347"/>
        <v>4469.1695786083337</v>
      </c>
      <c r="CD1871">
        <f t="shared" si="2348"/>
        <v>4382.9185027985313</v>
      </c>
      <c r="CE1871">
        <f t="shared" si="2349"/>
        <v>4226.8545589490013</v>
      </c>
      <c r="CF1871">
        <f t="shared" si="2350"/>
        <v>4504.2998049999997</v>
      </c>
      <c r="CG1871">
        <f t="shared" si="2351"/>
        <v>4534</v>
      </c>
      <c r="CH1871">
        <f t="shared" si="2352"/>
        <v>4465.0498049999997</v>
      </c>
    </row>
    <row r="1872" spans="1:86">
      <c r="A1872" s="1">
        <v>42230</v>
      </c>
      <c r="B1872">
        <v>4509.5</v>
      </c>
      <c r="C1872">
        <v>4589</v>
      </c>
      <c r="D1872">
        <v>4490.5</v>
      </c>
      <c r="E1872">
        <v>4572.5</v>
      </c>
      <c r="F1872">
        <v>181419</v>
      </c>
      <c r="G1872">
        <f t="shared" si="2366"/>
        <v>120639.03045685279</v>
      </c>
      <c r="H1872">
        <f t="shared" si="2314"/>
        <v>18600607.077249411</v>
      </c>
      <c r="I1872">
        <f t="shared" si="2367"/>
        <v>4540.375</v>
      </c>
      <c r="J1872">
        <f t="shared" si="2374"/>
        <v>4540.375</v>
      </c>
      <c r="K1872">
        <f t="shared" si="2375"/>
        <v>4317.9125975000006</v>
      </c>
      <c r="L1872">
        <f t="shared" si="2376"/>
        <v>1</v>
      </c>
      <c r="M1872">
        <f t="shared" si="2377"/>
        <v>10</v>
      </c>
      <c r="N1872">
        <f t="shared" si="2378"/>
        <v>90</v>
      </c>
      <c r="O1872">
        <f t="shared" si="2379"/>
        <v>0</v>
      </c>
      <c r="P1872">
        <f t="shared" si="2354"/>
        <v>98.5</v>
      </c>
      <c r="Q1872">
        <f t="shared" si="2355"/>
        <v>16.5</v>
      </c>
      <c r="R1872">
        <f t="shared" si="2356"/>
        <v>82</v>
      </c>
      <c r="S1872">
        <f t="shared" si="2357"/>
        <v>98.5</v>
      </c>
      <c r="T1872">
        <f t="shared" si="2313"/>
        <v>66.708694575173823</v>
      </c>
      <c r="U1872">
        <f t="shared" si="2358"/>
        <v>-2</v>
      </c>
      <c r="V1872">
        <f t="shared" si="2359"/>
        <v>-45</v>
      </c>
      <c r="W1872">
        <f t="shared" si="2360"/>
        <v>0</v>
      </c>
      <c r="X1872">
        <f t="shared" si="2361"/>
        <v>0</v>
      </c>
      <c r="Y1872">
        <f t="shared" si="2311"/>
        <v>23.709041334080045</v>
      </c>
      <c r="Z1872">
        <f t="shared" si="2312"/>
        <v>5.9681507410715877</v>
      </c>
      <c r="AA1872">
        <f t="shared" si="2308"/>
        <v>35.541156194208533</v>
      </c>
      <c r="AB1872">
        <f t="shared" si="2309"/>
        <v>8.9465860171286931</v>
      </c>
      <c r="AC1872">
        <f t="shared" si="2310"/>
        <v>59.779545679669255</v>
      </c>
      <c r="AD1872">
        <f t="shared" si="2318"/>
        <v>54.651188412328601</v>
      </c>
      <c r="AE1872">
        <f t="shared" si="2371"/>
        <v>4503.95</v>
      </c>
      <c r="AF1872">
        <f t="shared" si="2373"/>
        <v>4495.3083496666668</v>
      </c>
      <c r="AG1872">
        <f t="shared" si="2315"/>
        <v>4338.3650146499995</v>
      </c>
      <c r="AH1872">
        <f t="shared" si="2380"/>
        <v>4464.0799805000006</v>
      </c>
      <c r="AI1872">
        <f t="shared" si="2381"/>
        <v>4582.7721013409509</v>
      </c>
      <c r="AJ1872">
        <f t="shared" si="2382"/>
        <v>4345.3878596590503</v>
      </c>
      <c r="AK1872">
        <f t="shared" si="2383"/>
        <v>0.95672795604218852</v>
      </c>
      <c r="AL1872">
        <f t="shared" si="2362"/>
        <v>0.6649746192893401</v>
      </c>
      <c r="AM1872">
        <f t="shared" si="2363"/>
        <v>120639.03045685279</v>
      </c>
      <c r="AN1872">
        <f t="shared" si="2316"/>
        <v>1256164.6962174391</v>
      </c>
      <c r="AO1872">
        <f t="shared" si="2317"/>
        <v>6011535</v>
      </c>
      <c r="AP1872">
        <f t="shared" si="2319"/>
        <v>0.20895905891214792</v>
      </c>
      <c r="AQ1872">
        <f t="shared" si="2320"/>
        <v>4510.1791290015271</v>
      </c>
      <c r="AR1872">
        <f t="shared" si="2321"/>
        <v>4512.6292529580815</v>
      </c>
      <c r="AS1872">
        <f t="shared" si="2322"/>
        <v>4452.7434899727805</v>
      </c>
      <c r="AT1872">
        <f t="shared" si="2323"/>
        <v>4342.7215542852864</v>
      </c>
      <c r="AU1872">
        <f t="shared" si="2324"/>
        <v>4428.8392189272045</v>
      </c>
      <c r="AV1872">
        <f t="shared" si="2325"/>
        <v>4290.2642053665941</v>
      </c>
      <c r="AW1872">
        <f t="shared" si="2326"/>
        <v>138.57501356061039</v>
      </c>
      <c r="AX1872">
        <f t="shared" si="2353"/>
        <v>127.18060088699615</v>
      </c>
      <c r="AY1872">
        <f t="shared" si="2327"/>
        <v>11.394412673614241</v>
      </c>
      <c r="AZ1872">
        <f t="shared" si="2364"/>
        <v>4550.666666666667</v>
      </c>
      <c r="BA1872">
        <f t="shared" si="2365"/>
        <v>825577396</v>
      </c>
      <c r="BB1872">
        <f t="shared" si="2368"/>
        <v>825577396</v>
      </c>
      <c r="BC1872">
        <f t="shared" si="2369"/>
        <v>0</v>
      </c>
      <c r="BD1872">
        <f t="shared" ref="BD1872:BD1935" si="2384">SUM(BB1859:BB1872)</f>
        <v>16648879462.142752</v>
      </c>
      <c r="BE1872">
        <f t="shared" ref="BE1872:BE1935" si="2385">SUM(BC1859:BC1872)</f>
        <v>3559593452.8176527</v>
      </c>
      <c r="BF1872">
        <f t="shared" ref="BF1872:BF1935" si="2386">BD1872/BE1872</f>
        <v>4.6771856625829189</v>
      </c>
      <c r="BG1872">
        <f t="shared" ref="BG1872:BG1935" si="2387">100-(100/(1+BF1872))</f>
        <v>82.385638599230958</v>
      </c>
      <c r="BH1872">
        <f t="shared" si="2328"/>
        <v>106842353</v>
      </c>
      <c r="BI1872">
        <f t="shared" si="2329"/>
        <v>3.2299878731773686</v>
      </c>
      <c r="BJ1872">
        <f t="shared" si="2370"/>
        <v>7864.9902000000111</v>
      </c>
      <c r="BK1872">
        <f t="shared" si="2330"/>
        <v>1.7728145890168114E-2</v>
      </c>
      <c r="BL1872">
        <f t="shared" si="2331"/>
        <v>1.0177281458901681</v>
      </c>
      <c r="BM1872">
        <f t="shared" si="2332"/>
        <v>62.556240362234227</v>
      </c>
      <c r="BN1872">
        <f t="shared" si="2333"/>
        <v>4539.75</v>
      </c>
      <c r="BO1872">
        <f t="shared" si="2372"/>
        <v>4488.3650390000003</v>
      </c>
      <c r="BP1872">
        <f t="shared" si="2334"/>
        <v>4201.1750200882361</v>
      </c>
      <c r="BQ1872">
        <f t="shared" si="2335"/>
        <v>287.19001891176413</v>
      </c>
      <c r="BR1872">
        <f t="shared" si="2336"/>
        <v>241.04980499999965</v>
      </c>
      <c r="BS1872">
        <f t="shared" si="2337"/>
        <v>206.29980499999965</v>
      </c>
      <c r="BT1872">
        <f t="shared" si="2338"/>
        <v>230</v>
      </c>
      <c r="BU1872">
        <f t="shared" si="2339"/>
        <v>212.5</v>
      </c>
      <c r="BV1872">
        <f t="shared" si="2340"/>
        <v>4519.6033203999996</v>
      </c>
      <c r="BW1872">
        <f t="shared" si="2341"/>
        <v>4512.6619001904755</v>
      </c>
      <c r="BX1872">
        <f t="shared" si="2342"/>
        <v>4491.6699840727279</v>
      </c>
      <c r="BY1872">
        <f t="shared" si="2343"/>
        <v>4409.7316801523812</v>
      </c>
      <c r="BZ1872">
        <f t="shared" si="2344"/>
        <v>4589</v>
      </c>
      <c r="CA1872">
        <f t="shared" si="2345"/>
        <v>4284.2001950000003</v>
      </c>
      <c r="CB1872">
        <f t="shared" si="2346"/>
        <v>4480.7125421666669</v>
      </c>
      <c r="CC1872">
        <f t="shared" si="2347"/>
        <v>4470.6381131277776</v>
      </c>
      <c r="CD1872">
        <f t="shared" si="2348"/>
        <v>4418.2027723577376</v>
      </c>
      <c r="CE1872">
        <f t="shared" si="2349"/>
        <v>4238.7657408369914</v>
      </c>
      <c r="CF1872">
        <f t="shared" si="2350"/>
        <v>4492.8500979999999</v>
      </c>
      <c r="CG1872">
        <f t="shared" si="2351"/>
        <v>4522.7001950000003</v>
      </c>
      <c r="CH1872">
        <f t="shared" si="2352"/>
        <v>4430.1499020000001</v>
      </c>
    </row>
    <row r="1873" spans="1:86">
      <c r="A1873" s="1">
        <v>42233</v>
      </c>
      <c r="B1873">
        <v>4584.9501950000003</v>
      </c>
      <c r="C1873">
        <v>4587</v>
      </c>
      <c r="D1873">
        <v>4535.5</v>
      </c>
      <c r="E1873">
        <v>4549.7998049999997</v>
      </c>
      <c r="F1873">
        <v>157066</v>
      </c>
      <c r="G1873">
        <f t="shared" si="2366"/>
        <v>-69842.187490099212</v>
      </c>
      <c r="H1873">
        <f t="shared" si="2314"/>
        <v>18530764.889759313</v>
      </c>
      <c r="I1873">
        <f t="shared" si="2367"/>
        <v>4564.3125</v>
      </c>
      <c r="J1873">
        <f t="shared" si="2374"/>
        <v>4564.3125</v>
      </c>
      <c r="K1873">
        <f t="shared" si="2375"/>
        <v>4406.5124512499997</v>
      </c>
      <c r="L1873">
        <f t="shared" si="2376"/>
        <v>1</v>
      </c>
      <c r="M1873">
        <f t="shared" si="2377"/>
        <v>10</v>
      </c>
      <c r="N1873">
        <f t="shared" si="2378"/>
        <v>90</v>
      </c>
      <c r="O1873">
        <f t="shared" si="2379"/>
        <v>0</v>
      </c>
      <c r="P1873">
        <f t="shared" si="2354"/>
        <v>51.5</v>
      </c>
      <c r="Q1873">
        <f t="shared" si="2355"/>
        <v>37.200195000000349</v>
      </c>
      <c r="R1873">
        <f t="shared" si="2356"/>
        <v>14.299804999999651</v>
      </c>
      <c r="S1873">
        <f t="shared" si="2357"/>
        <v>51.5</v>
      </c>
      <c r="T1873">
        <f t="shared" si="2313"/>
        <v>65.622359248375702</v>
      </c>
      <c r="U1873">
        <f t="shared" si="2358"/>
        <v>61</v>
      </c>
      <c r="V1873">
        <f t="shared" si="2359"/>
        <v>-0.5</v>
      </c>
      <c r="W1873">
        <f t="shared" si="2360"/>
        <v>61</v>
      </c>
      <c r="X1873">
        <f t="shared" si="2361"/>
        <v>0</v>
      </c>
      <c r="Y1873">
        <f t="shared" si="2311"/>
        <v>26.372681238788612</v>
      </c>
      <c r="Z1873">
        <f t="shared" si="2312"/>
        <v>5.5418542595664748</v>
      </c>
      <c r="AA1873">
        <f t="shared" ref="AA1873:AA1936" si="2388">(Y1873/T1873)*100</f>
        <v>40.188560028709105</v>
      </c>
      <c r="AB1873">
        <f t="shared" ref="AB1873:AB1936" si="2389">(Z1873/T1873)*100</f>
        <v>8.4450701301228328</v>
      </c>
      <c r="AC1873">
        <f t="shared" ref="AC1873:AC1936" si="2390">(ABS(AA1873-AB1873)/SUM(AA1873,AB1873))*100</f>
        <v>65.270656940301649</v>
      </c>
      <c r="AD1873">
        <f t="shared" si="2318"/>
        <v>57.092748045234885</v>
      </c>
      <c r="AE1873">
        <f t="shared" si="2371"/>
        <v>4523.3199219999997</v>
      </c>
      <c r="AF1873">
        <f t="shared" si="2373"/>
        <v>4511.5916341666662</v>
      </c>
      <c r="AG1873">
        <f t="shared" si="2315"/>
        <v>4356.2050048999999</v>
      </c>
      <c r="AH1873">
        <f t="shared" si="2380"/>
        <v>4485.9149415000002</v>
      </c>
      <c r="AI1873">
        <f t="shared" si="2381"/>
        <v>4575.8240555343928</v>
      </c>
      <c r="AJ1873">
        <f t="shared" si="2382"/>
        <v>4396.0058274656076</v>
      </c>
      <c r="AK1873">
        <f t="shared" si="2383"/>
        <v>0.85527468035977894</v>
      </c>
      <c r="AL1873">
        <f t="shared" si="2362"/>
        <v>-0.4446677669903048</v>
      </c>
      <c r="AM1873">
        <f t="shared" si="2363"/>
        <v>-69842.187490099212</v>
      </c>
      <c r="AN1873">
        <f t="shared" si="2316"/>
        <v>1212525.7504856221</v>
      </c>
      <c r="AO1873">
        <f t="shared" si="2317"/>
        <v>5927578</v>
      </c>
      <c r="AP1873">
        <f t="shared" si="2319"/>
        <v>0.20455669254552569</v>
      </c>
      <c r="AQ1873">
        <f t="shared" si="2320"/>
        <v>4523.6501588410074</v>
      </c>
      <c r="AR1873">
        <f t="shared" si="2321"/>
        <v>4547.2199158650283</v>
      </c>
      <c r="AS1873">
        <f t="shared" si="2322"/>
        <v>4470.2136266776797</v>
      </c>
      <c r="AT1873">
        <f t="shared" si="2323"/>
        <v>4361.3585968496109</v>
      </c>
      <c r="AU1873">
        <f t="shared" si="2324"/>
        <v>4446.983306838124</v>
      </c>
      <c r="AV1873">
        <f t="shared" si="2325"/>
        <v>4308.4316973409323</v>
      </c>
      <c r="AW1873">
        <f t="shared" si="2326"/>
        <v>138.55160949719175</v>
      </c>
      <c r="AX1873">
        <f t="shared" si="2353"/>
        <v>129.45480260903526</v>
      </c>
      <c r="AY1873">
        <f t="shared" si="2327"/>
        <v>9.0968068881564932</v>
      </c>
      <c r="AZ1873">
        <f t="shared" si="2364"/>
        <v>4557.4332683333332</v>
      </c>
      <c r="BA1873">
        <f t="shared" si="2365"/>
        <v>715817813.72404337</v>
      </c>
      <c r="BB1873">
        <f t="shared" si="2368"/>
        <v>715817813.72404337</v>
      </c>
      <c r="BC1873">
        <f t="shared" si="2369"/>
        <v>0</v>
      </c>
      <c r="BD1873">
        <f t="shared" si="2384"/>
        <v>17364697275.866795</v>
      </c>
      <c r="BE1873">
        <f t="shared" si="2385"/>
        <v>2635276034.4108806</v>
      </c>
      <c r="BF1873">
        <f t="shared" si="2386"/>
        <v>6.5893276640178211</v>
      </c>
      <c r="BG1873">
        <f t="shared" si="2387"/>
        <v>86.823602244225725</v>
      </c>
      <c r="BH1873">
        <f t="shared" si="2328"/>
        <v>106685287</v>
      </c>
      <c r="BI1873">
        <f t="shared" si="2329"/>
        <v>3.2158246719497194</v>
      </c>
      <c r="BJ1873">
        <f t="shared" si="2370"/>
        <v>-2370.0195000000349</v>
      </c>
      <c r="BK1873">
        <f t="shared" si="2330"/>
        <v>-4.9645041006014983E-3</v>
      </c>
      <c r="BL1873">
        <f t="shared" si="2331"/>
        <v>0.99503549589939855</v>
      </c>
      <c r="BM1873">
        <f t="shared" si="2332"/>
        <v>47.386263792748565</v>
      </c>
      <c r="BN1873">
        <f t="shared" si="2333"/>
        <v>4561.25</v>
      </c>
      <c r="BO1873">
        <f t="shared" si="2372"/>
        <v>4510.7850097</v>
      </c>
      <c r="BP1873">
        <f t="shared" si="2334"/>
        <v>4217.8757539411772</v>
      </c>
      <c r="BQ1873">
        <f t="shared" si="2335"/>
        <v>292.90925575882284</v>
      </c>
      <c r="BR1873">
        <f t="shared" si="2336"/>
        <v>122.75</v>
      </c>
      <c r="BS1873">
        <f t="shared" si="2337"/>
        <v>155.5</v>
      </c>
      <c r="BT1873">
        <f t="shared" si="2338"/>
        <v>148</v>
      </c>
      <c r="BU1873">
        <f t="shared" si="2339"/>
        <v>204.95019500000035</v>
      </c>
      <c r="BV1873">
        <f t="shared" si="2340"/>
        <v>4534.8865887333332</v>
      </c>
      <c r="BW1873">
        <f t="shared" si="2341"/>
        <v>4528.2308874285709</v>
      </c>
      <c r="BX1873">
        <f t="shared" si="2342"/>
        <v>4507.2554067090905</v>
      </c>
      <c r="BY1873">
        <f t="shared" si="2343"/>
        <v>4429.868326852381</v>
      </c>
      <c r="BZ1873">
        <f t="shared" si="2344"/>
        <v>4589</v>
      </c>
      <c r="CA1873">
        <f t="shared" si="2345"/>
        <v>4380</v>
      </c>
      <c r="CB1873">
        <f t="shared" si="2346"/>
        <v>4507.1989127500001</v>
      </c>
      <c r="CC1873">
        <f t="shared" si="2347"/>
        <v>4485.8590575000007</v>
      </c>
      <c r="CD1873">
        <f t="shared" si="2348"/>
        <v>4455.3600529797623</v>
      </c>
      <c r="CE1873">
        <f t="shared" si="2349"/>
        <v>4249.0254473174646</v>
      </c>
      <c r="CF1873">
        <f t="shared" si="2350"/>
        <v>4572.5</v>
      </c>
      <c r="CG1873">
        <f t="shared" si="2351"/>
        <v>4589</v>
      </c>
      <c r="CH1873">
        <f t="shared" si="2352"/>
        <v>4490.5</v>
      </c>
    </row>
    <row r="1874" spans="1:86">
      <c r="A1874" s="1">
        <v>42234</v>
      </c>
      <c r="B1874">
        <v>4555</v>
      </c>
      <c r="C1874">
        <v>4648</v>
      </c>
      <c r="D1874">
        <v>4536</v>
      </c>
      <c r="E1874">
        <v>4634</v>
      </c>
      <c r="F1874">
        <v>172443</v>
      </c>
      <c r="G1874">
        <f t="shared" si="2366"/>
        <v>129332.25</v>
      </c>
      <c r="H1874">
        <f t="shared" si="2314"/>
        <v>18660097.139759313</v>
      </c>
      <c r="I1874">
        <f t="shared" si="2367"/>
        <v>4593.25</v>
      </c>
      <c r="J1874">
        <f t="shared" si="2374"/>
        <v>4593.25</v>
      </c>
      <c r="K1874">
        <f t="shared" si="2375"/>
        <v>4438.3000487500003</v>
      </c>
      <c r="L1874">
        <f t="shared" si="2376"/>
        <v>1</v>
      </c>
      <c r="M1874">
        <f t="shared" si="2377"/>
        <v>10</v>
      </c>
      <c r="N1874">
        <f t="shared" si="2378"/>
        <v>90</v>
      </c>
      <c r="O1874">
        <f t="shared" si="2379"/>
        <v>0</v>
      </c>
      <c r="P1874">
        <f t="shared" si="2354"/>
        <v>112</v>
      </c>
      <c r="Q1874">
        <f t="shared" si="2355"/>
        <v>14</v>
      </c>
      <c r="R1874">
        <f t="shared" si="2356"/>
        <v>98</v>
      </c>
      <c r="S1874">
        <f t="shared" si="2357"/>
        <v>112</v>
      </c>
      <c r="T1874">
        <f t="shared" si="2313"/>
        <v>68.935047873491726</v>
      </c>
      <c r="U1874">
        <f t="shared" si="2358"/>
        <v>39</v>
      </c>
      <c r="V1874">
        <f t="shared" si="2359"/>
        <v>-69.700195000000349</v>
      </c>
      <c r="W1874">
        <f t="shared" si="2360"/>
        <v>39</v>
      </c>
      <c r="X1874">
        <f t="shared" si="2361"/>
        <v>0</v>
      </c>
      <c r="Y1874">
        <f t="shared" ref="Y1874:Y1937" si="2391">((Y1873*13)+W1874)/14</f>
        <v>27.274632578875138</v>
      </c>
      <c r="Z1874">
        <f t="shared" ref="Z1874:Z1937" si="2392">((Z1873*13)+X1874)/14</f>
        <v>5.1460075267402985</v>
      </c>
      <c r="AA1874">
        <f t="shared" si="2388"/>
        <v>39.565697595407521</v>
      </c>
      <c r="AB1874">
        <f t="shared" si="2389"/>
        <v>7.4650089983025065</v>
      </c>
      <c r="AC1874">
        <f t="shared" si="2390"/>
        <v>68.254744446893383</v>
      </c>
      <c r="AD1874">
        <f t="shared" si="2318"/>
        <v>59.000948654862079</v>
      </c>
      <c r="AE1874">
        <f t="shared" si="2371"/>
        <v>4550.6899415999997</v>
      </c>
      <c r="AF1874">
        <f t="shared" si="2373"/>
        <v>4541.7666016666662</v>
      </c>
      <c r="AG1874">
        <f t="shared" si="2315"/>
        <v>4379.1025146499996</v>
      </c>
      <c r="AH1874">
        <f t="shared" si="2380"/>
        <v>4506.6099610000001</v>
      </c>
      <c r="AI1874">
        <f t="shared" si="2381"/>
        <v>4623.896556825488</v>
      </c>
      <c r="AJ1874">
        <f t="shared" si="2382"/>
        <v>4389.3233651745122</v>
      </c>
      <c r="AK1874">
        <f t="shared" si="2383"/>
        <v>1.0430716021016802</v>
      </c>
      <c r="AL1874">
        <f t="shared" si="2362"/>
        <v>0.75</v>
      </c>
      <c r="AM1874">
        <f t="shared" si="2363"/>
        <v>129332.25</v>
      </c>
      <c r="AN1874">
        <f t="shared" si="2316"/>
        <v>1442397.3322056672</v>
      </c>
      <c r="AO1874">
        <f t="shared" si="2317"/>
        <v>5892124</v>
      </c>
      <c r="AP1874">
        <f t="shared" si="2319"/>
        <v>0.24480091257510317</v>
      </c>
      <c r="AQ1874">
        <f t="shared" si="2320"/>
        <v>4561.1691048350649</v>
      </c>
      <c r="AR1874">
        <f t="shared" si="2321"/>
        <v>4582.7395177734952</v>
      </c>
      <c r="AS1874">
        <f t="shared" si="2322"/>
        <v>4499.695173875697</v>
      </c>
      <c r="AT1874">
        <f t="shared" si="2323"/>
        <v>4385.8963231331463</v>
      </c>
      <c r="AU1874">
        <f t="shared" si="2324"/>
        <v>4475.0358108124055</v>
      </c>
      <c r="AV1874">
        <f t="shared" si="2325"/>
        <v>4331.2214785270671</v>
      </c>
      <c r="AW1874">
        <f t="shared" si="2326"/>
        <v>143.81433228533842</v>
      </c>
      <c r="AX1874">
        <f t="shared" si="2353"/>
        <v>132.32670854429588</v>
      </c>
      <c r="AY1874">
        <f t="shared" si="2327"/>
        <v>11.48762374104254</v>
      </c>
      <c r="AZ1874">
        <f t="shared" si="2364"/>
        <v>4606</v>
      </c>
      <c r="BA1874">
        <f t="shared" si="2365"/>
        <v>794272458</v>
      </c>
      <c r="BB1874">
        <f t="shared" si="2368"/>
        <v>794272458</v>
      </c>
      <c r="BC1874">
        <f t="shared" si="2369"/>
        <v>0</v>
      </c>
      <c r="BD1874">
        <f t="shared" si="2384"/>
        <v>14213179405.892647</v>
      </c>
      <c r="BE1874">
        <f t="shared" si="2385"/>
        <v>2635276034.4108806</v>
      </c>
      <c r="BF1874">
        <f t="shared" si="2386"/>
        <v>5.3934309803982341</v>
      </c>
      <c r="BG1874">
        <f t="shared" si="2387"/>
        <v>84.358945876385889</v>
      </c>
      <c r="BH1874">
        <f t="shared" si="2328"/>
        <v>106857730</v>
      </c>
      <c r="BI1874">
        <f t="shared" si="2329"/>
        <v>3.320410489242537</v>
      </c>
      <c r="BJ1874">
        <f t="shared" si="2370"/>
        <v>8320.0195000000349</v>
      </c>
      <c r="BK1874">
        <f t="shared" si="2330"/>
        <v>1.8506351621772148E-2</v>
      </c>
      <c r="BL1874">
        <f t="shared" si="2331"/>
        <v>1.0185063516217721</v>
      </c>
      <c r="BM1874">
        <f t="shared" si="2332"/>
        <v>61.815463636006953</v>
      </c>
      <c r="BN1874">
        <f t="shared" si="2333"/>
        <v>4592</v>
      </c>
      <c r="BO1874">
        <f t="shared" si="2372"/>
        <v>4533.7899901999999</v>
      </c>
      <c r="BP1874">
        <f t="shared" si="2334"/>
        <v>4234.622077470588</v>
      </c>
      <c r="BQ1874">
        <f t="shared" si="2335"/>
        <v>299.16791272941191</v>
      </c>
      <c r="BR1874">
        <f t="shared" si="2336"/>
        <v>195.20019500000035</v>
      </c>
      <c r="BS1874">
        <f t="shared" si="2337"/>
        <v>124.54980499999965</v>
      </c>
      <c r="BT1874">
        <f t="shared" si="2338"/>
        <v>194.04980499999965</v>
      </c>
      <c r="BU1874">
        <f t="shared" si="2339"/>
        <v>106</v>
      </c>
      <c r="BV1874">
        <f t="shared" si="2340"/>
        <v>4571.7799480666663</v>
      </c>
      <c r="BW1874">
        <f t="shared" si="2341"/>
        <v>4563.2047062380952</v>
      </c>
      <c r="BX1874">
        <f t="shared" si="2342"/>
        <v>4534.1799627999999</v>
      </c>
      <c r="BY1874">
        <f t="shared" si="2343"/>
        <v>4456.3249930523816</v>
      </c>
      <c r="BZ1874">
        <f t="shared" si="2344"/>
        <v>4648</v>
      </c>
      <c r="CA1874">
        <f t="shared" si="2345"/>
        <v>4411.4501950000003</v>
      </c>
      <c r="CB1874">
        <f t="shared" si="2346"/>
        <v>4521.3287518866655</v>
      </c>
      <c r="CC1874">
        <f t="shared" si="2347"/>
        <v>4512.9601942361105</v>
      </c>
      <c r="CD1874">
        <f t="shared" si="2348"/>
        <v>4469.1286017485327</v>
      </c>
      <c r="CE1874">
        <f t="shared" si="2349"/>
        <v>4264.4337307521619</v>
      </c>
      <c r="CF1874">
        <f t="shared" si="2350"/>
        <v>4549.7998049999997</v>
      </c>
      <c r="CG1874">
        <f t="shared" si="2351"/>
        <v>4587</v>
      </c>
      <c r="CH1874">
        <f t="shared" si="2352"/>
        <v>4535.5</v>
      </c>
    </row>
    <row r="1875" spans="1:86">
      <c r="A1875" s="1">
        <v>42235</v>
      </c>
      <c r="B1875">
        <v>4627</v>
      </c>
      <c r="C1875">
        <v>4687</v>
      </c>
      <c r="D1875">
        <v>4605.7001950000003</v>
      </c>
      <c r="E1875">
        <v>4671.8500979999999</v>
      </c>
      <c r="F1875">
        <v>255128</v>
      </c>
      <c r="G1875">
        <f t="shared" si="2366"/>
        <v>160043.78184090243</v>
      </c>
      <c r="H1875">
        <f t="shared" si="2314"/>
        <v>18820140.921600215</v>
      </c>
      <c r="I1875">
        <f t="shared" si="2367"/>
        <v>4647.8875732500001</v>
      </c>
      <c r="J1875">
        <f t="shared" si="2374"/>
        <v>4647.8875732500001</v>
      </c>
      <c r="K1875">
        <f t="shared" si="2375"/>
        <v>4450.4876707500007</v>
      </c>
      <c r="L1875">
        <f t="shared" si="2376"/>
        <v>1</v>
      </c>
      <c r="M1875">
        <f t="shared" si="2377"/>
        <v>8</v>
      </c>
      <c r="N1875">
        <f t="shared" si="2378"/>
        <v>90</v>
      </c>
      <c r="O1875">
        <f t="shared" si="2379"/>
        <v>20</v>
      </c>
      <c r="P1875">
        <f t="shared" si="2354"/>
        <v>81.299804999999651</v>
      </c>
      <c r="Q1875">
        <f t="shared" si="2355"/>
        <v>15.149902000000111</v>
      </c>
      <c r="R1875">
        <f t="shared" si="2356"/>
        <v>66.14990299999954</v>
      </c>
      <c r="S1875">
        <f t="shared" si="2357"/>
        <v>81.299804999999651</v>
      </c>
      <c r="T1875">
        <f t="shared" ref="T1875:T1938" si="2393">((T1874*13)+S1875)/14</f>
        <v>69.818244811099433</v>
      </c>
      <c r="U1875">
        <f t="shared" si="2358"/>
        <v>5.399902000000111</v>
      </c>
      <c r="V1875">
        <f t="shared" si="2359"/>
        <v>4.450195000000349</v>
      </c>
      <c r="W1875">
        <f t="shared" si="2360"/>
        <v>5.399902000000111</v>
      </c>
      <c r="X1875">
        <f t="shared" si="2361"/>
        <v>0</v>
      </c>
      <c r="Y1875">
        <f t="shared" si="2391"/>
        <v>25.712151823241207</v>
      </c>
      <c r="Z1875">
        <f t="shared" si="2392"/>
        <v>4.7784355605445636</v>
      </c>
      <c r="AA1875">
        <f t="shared" si="2388"/>
        <v>36.827267561377582</v>
      </c>
      <c r="AB1875">
        <f t="shared" si="2389"/>
        <v>6.844107258028501</v>
      </c>
      <c r="AC1875">
        <f t="shared" si="2390"/>
        <v>68.656323340719695</v>
      </c>
      <c r="AD1875">
        <f t="shared" si="2318"/>
        <v>60.853681860140419</v>
      </c>
      <c r="AE1875">
        <f t="shared" si="2371"/>
        <v>4584.2000001999995</v>
      </c>
      <c r="AF1875">
        <f t="shared" si="2373"/>
        <v>4570.8833009999998</v>
      </c>
      <c r="AG1875">
        <f t="shared" si="2315"/>
        <v>4405.0525146500004</v>
      </c>
      <c r="AH1875">
        <f t="shared" si="2380"/>
        <v>4529.9149903000007</v>
      </c>
      <c r="AI1875">
        <f t="shared" si="2381"/>
        <v>4673.6720153291972</v>
      </c>
      <c r="AJ1875">
        <f t="shared" si="2382"/>
        <v>4386.1579652708042</v>
      </c>
      <c r="AK1875">
        <f t="shared" si="2383"/>
        <v>0.99366320592392876</v>
      </c>
      <c r="AL1875">
        <f t="shared" si="2362"/>
        <v>0.62730778997562964</v>
      </c>
      <c r="AM1875">
        <f t="shared" si="2363"/>
        <v>160043.78184090243</v>
      </c>
      <c r="AN1875">
        <f t="shared" si="2316"/>
        <v>1686223.3780610769</v>
      </c>
      <c r="AO1875">
        <f t="shared" si="2317"/>
        <v>6001248</v>
      </c>
      <c r="AP1875">
        <f t="shared" si="2319"/>
        <v>0.28097878608933957</v>
      </c>
      <c r="AQ1875">
        <f t="shared" si="2320"/>
        <v>4598.8006425111425</v>
      </c>
      <c r="AR1875">
        <f t="shared" si="2321"/>
        <v>4597.391477278049</v>
      </c>
      <c r="AS1875">
        <f t="shared" si="2322"/>
        <v>4530.6830602180717</v>
      </c>
      <c r="AT1875">
        <f t="shared" si="2323"/>
        <v>4411.632162871163</v>
      </c>
      <c r="AU1875">
        <f t="shared" si="2324"/>
        <v>4504.5579538905449</v>
      </c>
      <c r="AV1875">
        <f t="shared" si="2325"/>
        <v>4355.0654818901721</v>
      </c>
      <c r="AW1875">
        <f t="shared" si="2326"/>
        <v>149.4924720003728</v>
      </c>
      <c r="AX1875">
        <f t="shared" si="2353"/>
        <v>135.75986123551127</v>
      </c>
      <c r="AY1875">
        <f t="shared" si="2327"/>
        <v>13.732610764861533</v>
      </c>
      <c r="AZ1875">
        <f t="shared" si="2364"/>
        <v>4654.8500976666664</v>
      </c>
      <c r="BA1875">
        <f t="shared" si="2365"/>
        <v>1187582595.7175012</v>
      </c>
      <c r="BB1875">
        <f t="shared" si="2368"/>
        <v>1187582595.7175012</v>
      </c>
      <c r="BC1875">
        <f t="shared" si="2369"/>
        <v>0</v>
      </c>
      <c r="BD1875">
        <f t="shared" si="2384"/>
        <v>11917437471.364822</v>
      </c>
      <c r="BE1875">
        <f t="shared" si="2385"/>
        <v>2635276034.4108806</v>
      </c>
      <c r="BF1875">
        <f t="shared" si="2386"/>
        <v>4.5222729291920194</v>
      </c>
      <c r="BG1875">
        <f t="shared" si="2387"/>
        <v>81.891514366959896</v>
      </c>
      <c r="BH1875">
        <f t="shared" si="2328"/>
        <v>107112858</v>
      </c>
      <c r="BI1875">
        <f t="shared" si="2329"/>
        <v>3.4326113492899895</v>
      </c>
      <c r="BJ1875">
        <f t="shared" si="2370"/>
        <v>3685.0097999999889</v>
      </c>
      <c r="BK1875">
        <f t="shared" si="2330"/>
        <v>8.1679106603366174E-3</v>
      </c>
      <c r="BL1875">
        <f t="shared" si="2331"/>
        <v>1.0081679106603365</v>
      </c>
      <c r="BM1875">
        <f t="shared" si="2332"/>
        <v>75.766604790344644</v>
      </c>
      <c r="BN1875">
        <f t="shared" si="2333"/>
        <v>4646.3500975000006</v>
      </c>
      <c r="BO1875">
        <f t="shared" si="2372"/>
        <v>4563.1550292000002</v>
      </c>
      <c r="BP1875">
        <f t="shared" si="2334"/>
        <v>4251.9286965441179</v>
      </c>
      <c r="BQ1875">
        <f t="shared" si="2335"/>
        <v>311.22633265588229</v>
      </c>
      <c r="BR1875">
        <f t="shared" si="2336"/>
        <v>200.20019599999978</v>
      </c>
      <c r="BS1875">
        <f t="shared" si="2337"/>
        <v>183.45019500000035</v>
      </c>
      <c r="BT1875">
        <f t="shared" si="2338"/>
        <v>203</v>
      </c>
      <c r="BU1875">
        <f t="shared" si="2339"/>
        <v>170</v>
      </c>
      <c r="BV1875">
        <f t="shared" si="2340"/>
        <v>4612.1666668666667</v>
      </c>
      <c r="BW1875">
        <f t="shared" si="2341"/>
        <v>4600.3714194761906</v>
      </c>
      <c r="BX1875">
        <f t="shared" si="2342"/>
        <v>4564.223624072727</v>
      </c>
      <c r="BY1875">
        <f t="shared" si="2343"/>
        <v>4484.2057152761899</v>
      </c>
      <c r="BZ1875">
        <f t="shared" si="2344"/>
        <v>4687</v>
      </c>
      <c r="CA1875">
        <f t="shared" si="2345"/>
        <v>4422.25</v>
      </c>
      <c r="CB1875">
        <f t="shared" si="2346"/>
        <v>4542.0791847899982</v>
      </c>
      <c r="CC1875">
        <f t="shared" si="2347"/>
        <v>4529.5878434055548</v>
      </c>
      <c r="CD1875">
        <f t="shared" si="2348"/>
        <v>4485.0167931781343</v>
      </c>
      <c r="CE1875">
        <f t="shared" si="2349"/>
        <v>4288.8077283004513</v>
      </c>
      <c r="CF1875">
        <f t="shared" si="2350"/>
        <v>4634</v>
      </c>
      <c r="CG1875">
        <f t="shared" si="2351"/>
        <v>4648</v>
      </c>
      <c r="CH1875">
        <f t="shared" si="2352"/>
        <v>4536</v>
      </c>
    </row>
    <row r="1876" spans="1:86">
      <c r="A1876" s="1">
        <v>42236</v>
      </c>
      <c r="B1876">
        <v>4630</v>
      </c>
      <c r="C1876">
        <v>4692.3999020000001</v>
      </c>
      <c r="D1876">
        <v>4601.25</v>
      </c>
      <c r="E1876">
        <v>4634.1499020000001</v>
      </c>
      <c r="F1876">
        <v>279387</v>
      </c>
      <c r="G1876">
        <f t="shared" si="2366"/>
        <v>-77701.540808304548</v>
      </c>
      <c r="H1876">
        <f t="shared" si="2314"/>
        <v>18742439.38079191</v>
      </c>
      <c r="I1876">
        <f t="shared" si="2367"/>
        <v>4639.4499510000005</v>
      </c>
      <c r="J1876">
        <f t="shared" si="2374"/>
        <v>4647.8875732500001</v>
      </c>
      <c r="K1876">
        <f t="shared" si="2375"/>
        <v>4450.4876707500007</v>
      </c>
      <c r="L1876">
        <f t="shared" si="2376"/>
        <v>2</v>
      </c>
      <c r="M1876">
        <f t="shared" si="2377"/>
        <v>9</v>
      </c>
      <c r="N1876">
        <f t="shared" si="2378"/>
        <v>80</v>
      </c>
      <c r="O1876">
        <f t="shared" si="2379"/>
        <v>10</v>
      </c>
      <c r="P1876">
        <f t="shared" si="2354"/>
        <v>91.149902000000111</v>
      </c>
      <c r="Q1876">
        <f t="shared" si="2355"/>
        <v>58.25</v>
      </c>
      <c r="R1876">
        <f t="shared" si="2356"/>
        <v>32.899902000000111</v>
      </c>
      <c r="S1876">
        <f t="shared" si="2357"/>
        <v>91.149902000000111</v>
      </c>
      <c r="T1876">
        <f t="shared" si="2393"/>
        <v>71.341934610306623</v>
      </c>
      <c r="U1876">
        <f t="shared" si="2358"/>
        <v>-78.549804000000222</v>
      </c>
      <c r="V1876">
        <f t="shared" si="2359"/>
        <v>72.25</v>
      </c>
      <c r="W1876">
        <f t="shared" si="2360"/>
        <v>0</v>
      </c>
      <c r="X1876">
        <f t="shared" si="2361"/>
        <v>72.25</v>
      </c>
      <c r="Y1876">
        <f t="shared" si="2391"/>
        <v>23.875569550152552</v>
      </c>
      <c r="Z1876">
        <f t="shared" si="2392"/>
        <v>9.5978330205056661</v>
      </c>
      <c r="AA1876">
        <f t="shared" si="2388"/>
        <v>33.466389271007088</v>
      </c>
      <c r="AB1876">
        <f t="shared" si="2389"/>
        <v>13.453283924710233</v>
      </c>
      <c r="AC1876">
        <f t="shared" si="2390"/>
        <v>42.653974299470583</v>
      </c>
      <c r="AD1876">
        <f t="shared" si="2318"/>
        <v>60.461371762337059</v>
      </c>
      <c r="AE1876">
        <f t="shared" si="2371"/>
        <v>4612.4599609999996</v>
      </c>
      <c r="AF1876">
        <f t="shared" si="2373"/>
        <v>4592.524983833333</v>
      </c>
      <c r="AG1876">
        <f t="shared" si="2315"/>
        <v>4427.20251465</v>
      </c>
      <c r="AH1876">
        <f t="shared" si="2380"/>
        <v>4546.1649902999998</v>
      </c>
      <c r="AI1876">
        <f t="shared" si="2381"/>
        <v>4696.4908721908696</v>
      </c>
      <c r="AJ1876">
        <f t="shared" si="2382"/>
        <v>4395.8391084091299</v>
      </c>
      <c r="AK1876">
        <f t="shared" si="2383"/>
        <v>0.79264724940670439</v>
      </c>
      <c r="AL1876">
        <f t="shared" si="2362"/>
        <v>-0.2781143747143015</v>
      </c>
      <c r="AM1876">
        <f t="shared" si="2363"/>
        <v>-77701.540808304548</v>
      </c>
      <c r="AN1876">
        <f t="shared" si="2316"/>
        <v>1376838.5460425564</v>
      </c>
      <c r="AO1876">
        <f t="shared" si="2317"/>
        <v>5975169</v>
      </c>
      <c r="AP1876">
        <f t="shared" si="2319"/>
        <v>0.2304267119545165</v>
      </c>
      <c r="AQ1876">
        <f t="shared" si="2320"/>
        <v>4610.8193907373543</v>
      </c>
      <c r="AR1876">
        <f t="shared" si="2321"/>
        <v>4588.8296841838046</v>
      </c>
      <c r="AS1876">
        <f t="shared" si="2322"/>
        <v>4549.3070917388186</v>
      </c>
      <c r="AT1876">
        <f t="shared" si="2323"/>
        <v>4431.6587593927579</v>
      </c>
      <c r="AU1876">
        <f t="shared" si="2324"/>
        <v>4523.9967461069627</v>
      </c>
      <c r="AV1876">
        <f t="shared" si="2325"/>
        <v>4374.6013912978597</v>
      </c>
      <c r="AW1876">
        <f t="shared" si="2326"/>
        <v>149.39535480910308</v>
      </c>
      <c r="AX1876">
        <f t="shared" si="2353"/>
        <v>138.48695995022962</v>
      </c>
      <c r="AY1876">
        <f t="shared" si="2327"/>
        <v>10.908394858873464</v>
      </c>
      <c r="AZ1876">
        <f t="shared" si="2364"/>
        <v>4642.5999346666677</v>
      </c>
      <c r="BA1876">
        <f t="shared" si="2365"/>
        <v>1297082067.9467163</v>
      </c>
      <c r="BB1876">
        <f t="shared" si="2368"/>
        <v>0</v>
      </c>
      <c r="BC1876">
        <f t="shared" si="2369"/>
        <v>1297082067.9467163</v>
      </c>
      <c r="BD1876">
        <f t="shared" si="2384"/>
        <v>10652126712.864822</v>
      </c>
      <c r="BE1876">
        <f t="shared" si="2385"/>
        <v>3932358102.3575969</v>
      </c>
      <c r="BF1876">
        <f t="shared" si="2386"/>
        <v>2.7088394382186278</v>
      </c>
      <c r="BG1876">
        <f t="shared" si="2387"/>
        <v>73.037387661076409</v>
      </c>
      <c r="BH1876">
        <f t="shared" si="2328"/>
        <v>106833471</v>
      </c>
      <c r="BI1876">
        <f t="shared" si="2329"/>
        <v>3.4150621152886425</v>
      </c>
      <c r="BJ1876">
        <f t="shared" si="2370"/>
        <v>-3870.0195999999778</v>
      </c>
      <c r="BK1876">
        <f t="shared" si="2330"/>
        <v>-8.0696501833693417E-3</v>
      </c>
      <c r="BL1876">
        <f t="shared" si="2331"/>
        <v>0.99193034981663064</v>
      </c>
      <c r="BM1876">
        <f t="shared" si="2332"/>
        <v>79.228696341438891</v>
      </c>
      <c r="BN1876">
        <f t="shared" si="2333"/>
        <v>4646.8249510000005</v>
      </c>
      <c r="BO1876">
        <f t="shared" si="2372"/>
        <v>4597.2350096999999</v>
      </c>
      <c r="BP1876">
        <f t="shared" si="2334"/>
        <v>4270.5095788970584</v>
      </c>
      <c r="BQ1876">
        <f t="shared" si="2335"/>
        <v>326.72543080294145</v>
      </c>
      <c r="BR1876">
        <f t="shared" si="2336"/>
        <v>182.04980400000022</v>
      </c>
      <c r="BS1876">
        <f t="shared" si="2337"/>
        <v>171.20019500000035</v>
      </c>
      <c r="BT1876">
        <f t="shared" si="2338"/>
        <v>214.04980400000022</v>
      </c>
      <c r="BU1876">
        <f t="shared" si="2339"/>
        <v>169</v>
      </c>
      <c r="BV1876">
        <f t="shared" si="2340"/>
        <v>4628.8166341333335</v>
      </c>
      <c r="BW1876">
        <f t="shared" si="2341"/>
        <v>4618.4475911904756</v>
      </c>
      <c r="BX1876">
        <f t="shared" si="2342"/>
        <v>4583.1754262000004</v>
      </c>
      <c r="BY1876">
        <f t="shared" si="2343"/>
        <v>4506.0245140714287</v>
      </c>
      <c r="BZ1876">
        <f t="shared" si="2344"/>
        <v>4692.3999020000001</v>
      </c>
      <c r="CA1876">
        <f t="shared" si="2345"/>
        <v>4430.0498049999997</v>
      </c>
      <c r="CB1876">
        <f t="shared" si="2346"/>
        <v>4587.7161215166661</v>
      </c>
      <c r="CC1876">
        <f t="shared" si="2347"/>
        <v>4550.4868179638879</v>
      </c>
      <c r="CD1876">
        <f t="shared" si="2348"/>
        <v>4492.8931639227385</v>
      </c>
      <c r="CE1876">
        <f t="shared" si="2349"/>
        <v>4310.2690113198605</v>
      </c>
      <c r="CF1876">
        <f t="shared" si="2350"/>
        <v>4671.8500979999999</v>
      </c>
      <c r="CG1876">
        <f t="shared" si="2351"/>
        <v>4687</v>
      </c>
      <c r="CH1876">
        <f t="shared" si="2352"/>
        <v>4605.7001950000003</v>
      </c>
    </row>
    <row r="1877" spans="1:86">
      <c r="A1877" s="1">
        <v>42237</v>
      </c>
      <c r="B1877">
        <v>4611</v>
      </c>
      <c r="C1877">
        <v>4613.8500979999999</v>
      </c>
      <c r="D1877">
        <v>4529</v>
      </c>
      <c r="E1877">
        <v>4567.3500979999999</v>
      </c>
      <c r="F1877">
        <v>310480</v>
      </c>
      <c r="G1877">
        <f t="shared" si="2366"/>
        <v>-29821.787276663341</v>
      </c>
      <c r="H1877">
        <f t="shared" ref="H1877:H1940" si="2394">SUM(H1876,G1877)</f>
        <v>18712617.593515247</v>
      </c>
      <c r="I1877">
        <f t="shared" si="2367"/>
        <v>4580.3000489999995</v>
      </c>
      <c r="J1877">
        <f t="shared" si="2374"/>
        <v>4647.8875732500001</v>
      </c>
      <c r="K1877">
        <f t="shared" si="2375"/>
        <v>4450.4876707500007</v>
      </c>
      <c r="L1877">
        <f t="shared" si="2376"/>
        <v>3</v>
      </c>
      <c r="M1877">
        <f t="shared" si="2377"/>
        <v>10</v>
      </c>
      <c r="N1877">
        <f t="shared" si="2378"/>
        <v>70</v>
      </c>
      <c r="O1877">
        <f t="shared" si="2379"/>
        <v>0</v>
      </c>
      <c r="P1877">
        <f t="shared" si="2354"/>
        <v>84.850097999999889</v>
      </c>
      <c r="Q1877">
        <f t="shared" si="2355"/>
        <v>46.5</v>
      </c>
      <c r="R1877">
        <f t="shared" si="2356"/>
        <v>38.350097999999889</v>
      </c>
      <c r="S1877">
        <f t="shared" si="2357"/>
        <v>84.850097999999889</v>
      </c>
      <c r="T1877">
        <f t="shared" si="2393"/>
        <v>72.306803423856152</v>
      </c>
      <c r="U1877">
        <f t="shared" si="2358"/>
        <v>-161.30029300000024</v>
      </c>
      <c r="V1877">
        <f t="shared" si="2359"/>
        <v>321.45019500000035</v>
      </c>
      <c r="W1877">
        <f t="shared" si="2360"/>
        <v>0</v>
      </c>
      <c r="X1877">
        <f t="shared" si="2361"/>
        <v>321.45019500000035</v>
      </c>
      <c r="Y1877">
        <f t="shared" si="2391"/>
        <v>22.170171725141653</v>
      </c>
      <c r="Z1877">
        <f t="shared" si="2392"/>
        <v>31.873001733326713</v>
      </c>
      <c r="AA1877">
        <f t="shared" si="2388"/>
        <v>30.661252711148144</v>
      </c>
      <c r="AB1877">
        <f t="shared" si="2389"/>
        <v>44.080225129701788</v>
      </c>
      <c r="AC1877">
        <f t="shared" si="2390"/>
        <v>17.953849463783957</v>
      </c>
      <c r="AD1877">
        <f t="shared" si="2318"/>
        <v>57.689704395064574</v>
      </c>
      <c r="AE1877">
        <f t="shared" si="2371"/>
        <v>4611.4299805999999</v>
      </c>
      <c r="AF1877">
        <f t="shared" si="2373"/>
        <v>4604.9416504999999</v>
      </c>
      <c r="AG1877">
        <f t="shared" si="2315"/>
        <v>4443.8675292999997</v>
      </c>
      <c r="AH1877">
        <f t="shared" si="2380"/>
        <v>4557.6899902999994</v>
      </c>
      <c r="AI1877">
        <f t="shared" si="2381"/>
        <v>4694.462831888558</v>
      </c>
      <c r="AJ1877">
        <f t="shared" si="2382"/>
        <v>4420.9171487114409</v>
      </c>
      <c r="AK1877">
        <f t="shared" si="2383"/>
        <v>0.5353144220292656</v>
      </c>
      <c r="AL1877">
        <f t="shared" si="2362"/>
        <v>-9.6050590301028541E-2</v>
      </c>
      <c r="AM1877">
        <f t="shared" si="2363"/>
        <v>-29821.787276663341</v>
      </c>
      <c r="AN1877">
        <f t="shared" si="2316"/>
        <v>1217524.8678353657</v>
      </c>
      <c r="AO1877">
        <f t="shared" si="2317"/>
        <v>6055804</v>
      </c>
      <c r="AP1877">
        <f t="shared" si="2319"/>
        <v>0.20105090386600452</v>
      </c>
      <c r="AQ1877">
        <f t="shared" si="2320"/>
        <v>4596.0398312066536</v>
      </c>
      <c r="AR1877">
        <f t="shared" si="2321"/>
        <v>4489.92616861642</v>
      </c>
      <c r="AS1877">
        <f t="shared" si="2322"/>
        <v>4552.5548328658315</v>
      </c>
      <c r="AT1877">
        <f t="shared" si="2323"/>
        <v>4443.8709798674099</v>
      </c>
      <c r="AU1877">
        <f t="shared" si="2324"/>
        <v>4530.4997488909185</v>
      </c>
      <c r="AV1877">
        <f t="shared" si="2325"/>
        <v>4388.0938007670093</v>
      </c>
      <c r="AW1877">
        <f t="shared" si="2326"/>
        <v>142.40594812390918</v>
      </c>
      <c r="AX1877">
        <f t="shared" si="2353"/>
        <v>139.27075758496554</v>
      </c>
      <c r="AY1877">
        <f t="shared" si="2327"/>
        <v>3.1351905389436467</v>
      </c>
      <c r="AZ1877">
        <f t="shared" si="2364"/>
        <v>4570.0667319999993</v>
      </c>
      <c r="BA1877">
        <f t="shared" si="2365"/>
        <v>1418914318.9513597</v>
      </c>
      <c r="BB1877">
        <f t="shared" si="2368"/>
        <v>0</v>
      </c>
      <c r="BC1877">
        <f t="shared" si="2369"/>
        <v>1418914318.9513597</v>
      </c>
      <c r="BD1877">
        <f t="shared" si="2384"/>
        <v>9366658900.5921078</v>
      </c>
      <c r="BE1877">
        <f t="shared" si="2385"/>
        <v>5351272421.3089561</v>
      </c>
      <c r="BF1877">
        <f t="shared" si="2386"/>
        <v>1.7503610661445193</v>
      </c>
      <c r="BG1877">
        <f t="shared" si="2387"/>
        <v>63.641137437936138</v>
      </c>
      <c r="BH1877">
        <f t="shared" si="2328"/>
        <v>106522991</v>
      </c>
      <c r="BI1877">
        <f t="shared" si="2329"/>
        <v>3.2452804016864358</v>
      </c>
      <c r="BJ1877">
        <f t="shared" si="2370"/>
        <v>-6779.9804000000222</v>
      </c>
      <c r="BK1877">
        <f t="shared" si="2330"/>
        <v>-1.4414683472187823E-2</v>
      </c>
      <c r="BL1877">
        <f t="shared" si="2331"/>
        <v>0.98558531652781223</v>
      </c>
      <c r="BM1877">
        <f t="shared" si="2332"/>
        <v>72.085616912207939</v>
      </c>
      <c r="BN1877">
        <f t="shared" si="2333"/>
        <v>4571.4250489999995</v>
      </c>
      <c r="BO1877">
        <f t="shared" si="2372"/>
        <v>4603.5700194999999</v>
      </c>
      <c r="BP1877">
        <f t="shared" si="2334"/>
        <v>4287.3588436029413</v>
      </c>
      <c r="BQ1877">
        <f t="shared" si="2335"/>
        <v>316.21117589705864</v>
      </c>
      <c r="BR1877">
        <f t="shared" si="2336"/>
        <v>114.39990299999954</v>
      </c>
      <c r="BS1877">
        <f t="shared" si="2337"/>
        <v>98.899902000000111</v>
      </c>
      <c r="BT1877">
        <f t="shared" si="2338"/>
        <v>145.64990299999954</v>
      </c>
      <c r="BU1877">
        <f t="shared" si="2339"/>
        <v>160.29980499999965</v>
      </c>
      <c r="BV1877">
        <f t="shared" si="2340"/>
        <v>4613.7800131333333</v>
      </c>
      <c r="BW1877">
        <f t="shared" si="2341"/>
        <v>4611.2547666666669</v>
      </c>
      <c r="BX1877">
        <f t="shared" si="2342"/>
        <v>4587.027263963636</v>
      </c>
      <c r="BY1877">
        <f t="shared" si="2343"/>
        <v>4519.371902961906</v>
      </c>
      <c r="BZ1877">
        <f t="shared" si="2344"/>
        <v>4692.3999020000001</v>
      </c>
      <c r="CA1877">
        <f t="shared" si="2345"/>
        <v>4430.1000979999999</v>
      </c>
      <c r="CB1877">
        <f t="shared" si="2346"/>
        <v>4598.8259214033324</v>
      </c>
      <c r="CC1877">
        <f t="shared" si="2347"/>
        <v>4590.5870430138884</v>
      </c>
      <c r="CD1877">
        <f t="shared" si="2348"/>
        <v>4510.5464511746432</v>
      </c>
      <c r="CE1877">
        <f t="shared" si="2349"/>
        <v>4325.7077057693987</v>
      </c>
      <c r="CF1877">
        <f t="shared" si="2350"/>
        <v>4634.1499020000001</v>
      </c>
      <c r="CG1877">
        <f t="shared" si="2351"/>
        <v>4692.3999020000001</v>
      </c>
      <c r="CH1877">
        <f t="shared" si="2352"/>
        <v>4601.25</v>
      </c>
    </row>
    <row r="1878" spans="1:86">
      <c r="A1878" s="1">
        <v>42240</v>
      </c>
      <c r="B1878">
        <v>4350</v>
      </c>
      <c r="C1878">
        <v>4452.5498049999997</v>
      </c>
      <c r="D1878">
        <v>4207.5498049999997</v>
      </c>
      <c r="E1878">
        <v>4241.7998049999997</v>
      </c>
      <c r="F1878">
        <v>930804</v>
      </c>
      <c r="G1878">
        <f t="shared" si="2366"/>
        <v>-670558.79999999993</v>
      </c>
      <c r="H1878">
        <f t="shared" si="2394"/>
        <v>18042058.793515246</v>
      </c>
      <c r="I1878">
        <f t="shared" si="2367"/>
        <v>4312.9748537499991</v>
      </c>
      <c r="J1878">
        <f t="shared" si="2374"/>
        <v>4647.8875732500001</v>
      </c>
      <c r="K1878">
        <f t="shared" si="2375"/>
        <v>4312.9748537499991</v>
      </c>
      <c r="L1878">
        <f t="shared" si="2376"/>
        <v>4</v>
      </c>
      <c r="M1878">
        <f t="shared" si="2377"/>
        <v>1</v>
      </c>
      <c r="N1878">
        <f t="shared" si="2378"/>
        <v>60</v>
      </c>
      <c r="O1878">
        <f t="shared" si="2379"/>
        <v>90</v>
      </c>
      <c r="P1878">
        <f t="shared" si="2354"/>
        <v>245</v>
      </c>
      <c r="Q1878">
        <f t="shared" si="2355"/>
        <v>210.75</v>
      </c>
      <c r="R1878">
        <f t="shared" si="2356"/>
        <v>34.25</v>
      </c>
      <c r="S1878">
        <f t="shared" si="2357"/>
        <v>245</v>
      </c>
      <c r="T1878">
        <f t="shared" si="2393"/>
        <v>84.642031750723575</v>
      </c>
      <c r="U1878">
        <f t="shared" si="2358"/>
        <v>-83.549804999999651</v>
      </c>
      <c r="V1878">
        <f t="shared" si="2359"/>
        <v>145.44970699999976</v>
      </c>
      <c r="W1878">
        <f t="shared" si="2360"/>
        <v>0</v>
      </c>
      <c r="X1878">
        <f t="shared" si="2361"/>
        <v>145.44970699999976</v>
      </c>
      <c r="Y1878">
        <f t="shared" si="2391"/>
        <v>20.586588030488677</v>
      </c>
      <c r="Z1878">
        <f t="shared" si="2392"/>
        <v>39.985623538089079</v>
      </c>
      <c r="AA1878">
        <f t="shared" si="2388"/>
        <v>24.321944552462483</v>
      </c>
      <c r="AB1878">
        <f t="shared" si="2389"/>
        <v>47.240859784473756</v>
      </c>
      <c r="AC1878">
        <f t="shared" si="2390"/>
        <v>32.026295565644794</v>
      </c>
      <c r="AD1878">
        <f t="shared" si="2318"/>
        <v>55.823322624729165</v>
      </c>
      <c r="AE1878">
        <f t="shared" si="2371"/>
        <v>4549.8299805999995</v>
      </c>
      <c r="AF1878">
        <f t="shared" si="2373"/>
        <v>4549.824951333333</v>
      </c>
      <c r="AG1878">
        <f t="shared" ref="AG1878:AG1941" si="2395">AVERAGE(E1859:E1878)</f>
        <v>4444.2475098000004</v>
      </c>
      <c r="AH1878">
        <f t="shared" si="2380"/>
        <v>4536.5749513000001</v>
      </c>
      <c r="AI1878">
        <f t="shared" si="2381"/>
        <v>4765.5943925884158</v>
      </c>
      <c r="AJ1878">
        <f t="shared" si="2382"/>
        <v>4307.5555100115844</v>
      </c>
      <c r="AK1878">
        <f t="shared" si="2383"/>
        <v>-0.14355922065318302</v>
      </c>
      <c r="AL1878">
        <f t="shared" si="2362"/>
        <v>-0.7204081632653061</v>
      </c>
      <c r="AM1878">
        <f t="shared" si="2363"/>
        <v>-670558.79999999993</v>
      </c>
      <c r="AN1878">
        <f t="shared" ref="AN1878:AN1941" si="2396">SUM(AM1859:AM1878)</f>
        <v>542560.04222909815</v>
      </c>
      <c r="AO1878">
        <f t="shared" ref="AO1878:AO1941" si="2397">SUM(F1859:F1878)</f>
        <v>6760419</v>
      </c>
      <c r="AP1878">
        <f t="shared" si="2319"/>
        <v>8.0255386867159884E-2</v>
      </c>
      <c r="AQ1878">
        <f t="shared" si="2320"/>
        <v>4475.5982222963912</v>
      </c>
      <c r="AR1878">
        <f t="shared" si="2321"/>
        <v>4407.0122105607406</v>
      </c>
      <c r="AS1878">
        <f t="shared" si="2322"/>
        <v>4496.6189278499814</v>
      </c>
      <c r="AT1878">
        <f t="shared" si="2323"/>
        <v>4425.6845741293428</v>
      </c>
      <c r="AU1878">
        <f t="shared" si="2324"/>
        <v>4487.1947573072803</v>
      </c>
      <c r="AV1878">
        <f t="shared" si="2325"/>
        <v>4377.8532210633184</v>
      </c>
      <c r="AW1878">
        <f t="shared" si="2326"/>
        <v>109.34153624396185</v>
      </c>
      <c r="AX1878">
        <f t="shared" si="2353"/>
        <v>133.2849133167648</v>
      </c>
      <c r="AY1878">
        <f t="shared" si="2327"/>
        <v>-23.943377072802946</v>
      </c>
      <c r="AZ1878">
        <f t="shared" si="2364"/>
        <v>4300.6331383333336</v>
      </c>
      <c r="BA1878">
        <f t="shared" si="2365"/>
        <v>4003046527.6932201</v>
      </c>
      <c r="BB1878">
        <f t="shared" si="2368"/>
        <v>0</v>
      </c>
      <c r="BC1878">
        <f t="shared" si="2369"/>
        <v>4003046527.6932201</v>
      </c>
      <c r="BD1878">
        <f t="shared" si="2384"/>
        <v>7857081665.2651539</v>
      </c>
      <c r="BE1878">
        <f t="shared" si="2385"/>
        <v>9354318949.0021763</v>
      </c>
      <c r="BF1878">
        <f t="shared" si="2386"/>
        <v>0.83994160431137188</v>
      </c>
      <c r="BG1878">
        <f t="shared" si="2387"/>
        <v>45.650449032904703</v>
      </c>
      <c r="BH1878">
        <f t="shared" si="2328"/>
        <v>105592187</v>
      </c>
      <c r="BI1878">
        <f t="shared" si="2329"/>
        <v>2.4976062632224192</v>
      </c>
      <c r="BJ1878">
        <f t="shared" si="2370"/>
        <v>-32655.029300000024</v>
      </c>
      <c r="BK1878">
        <f t="shared" si="2330"/>
        <v>-7.1277718154900291E-2</v>
      </c>
      <c r="BL1878">
        <f t="shared" si="2331"/>
        <v>0.92872228184509975</v>
      </c>
      <c r="BM1878">
        <f t="shared" si="2332"/>
        <v>120.70384382177228</v>
      </c>
      <c r="BN1878">
        <f t="shared" si="2333"/>
        <v>4330.0498049999997</v>
      </c>
      <c r="BO1878">
        <f t="shared" si="2372"/>
        <v>4557.3299804999997</v>
      </c>
      <c r="BP1878">
        <f t="shared" si="2334"/>
        <v>4297.3595724411762</v>
      </c>
      <c r="BQ1878">
        <f t="shared" si="2335"/>
        <v>259.97040805882352</v>
      </c>
      <c r="BR1878">
        <f t="shared" si="2336"/>
        <v>-255.35009700000046</v>
      </c>
      <c r="BS1878">
        <f t="shared" si="2337"/>
        <v>-238.45019500000035</v>
      </c>
      <c r="BT1878">
        <f t="shared" si="2338"/>
        <v>-55.400390000000698</v>
      </c>
      <c r="BU1878">
        <f t="shared" si="2339"/>
        <v>-120</v>
      </c>
      <c r="BV1878">
        <f t="shared" si="2340"/>
        <v>4490.5699545999987</v>
      </c>
      <c r="BW1878">
        <f t="shared" si="2341"/>
        <v>4507.4999536666664</v>
      </c>
      <c r="BX1878">
        <f t="shared" si="2342"/>
        <v>4529.5926848181816</v>
      </c>
      <c r="BY1878">
        <f t="shared" si="2343"/>
        <v>4500.1273577904758</v>
      </c>
      <c r="BZ1878">
        <f t="shared" si="2344"/>
        <v>4692.3999020000001</v>
      </c>
      <c r="CA1878">
        <f t="shared" si="2345"/>
        <v>4207.5498049999997</v>
      </c>
      <c r="CB1878">
        <f t="shared" si="2346"/>
        <v>4622.0518441533331</v>
      </c>
      <c r="CC1878">
        <f t="shared" si="2347"/>
        <v>4590.6590930583325</v>
      </c>
      <c r="CD1878">
        <f t="shared" si="2348"/>
        <v>4531.3588771585719</v>
      </c>
      <c r="CE1878">
        <f t="shared" si="2349"/>
        <v>4341.3562020903582</v>
      </c>
      <c r="CF1878">
        <f t="shared" si="2350"/>
        <v>4567.3500979999999</v>
      </c>
      <c r="CG1878">
        <f t="shared" si="2351"/>
        <v>4613.8500979999999</v>
      </c>
      <c r="CH1878">
        <f t="shared" si="2352"/>
        <v>4529</v>
      </c>
    </row>
    <row r="1879" spans="1:86">
      <c r="A1879" s="1">
        <v>42241</v>
      </c>
      <c r="B1879">
        <v>4299</v>
      </c>
      <c r="C1879">
        <v>4369</v>
      </c>
      <c r="D1879">
        <v>4062.1000979999999</v>
      </c>
      <c r="E1879">
        <v>4199</v>
      </c>
      <c r="F1879">
        <v>915511</v>
      </c>
      <c r="G1879">
        <f t="shared" si="2366"/>
        <v>-98740.676105129183</v>
      </c>
      <c r="H1879">
        <f t="shared" si="2394"/>
        <v>17943318.117410116</v>
      </c>
      <c r="I1879">
        <f t="shared" si="2367"/>
        <v>4232.2750244999997</v>
      </c>
      <c r="J1879">
        <f t="shared" si="2374"/>
        <v>4647.8875732500001</v>
      </c>
      <c r="K1879">
        <f t="shared" si="2375"/>
        <v>4232.2750244999997</v>
      </c>
      <c r="L1879">
        <f t="shared" si="2376"/>
        <v>5</v>
      </c>
      <c r="M1879">
        <f t="shared" si="2377"/>
        <v>1</v>
      </c>
      <c r="N1879">
        <f t="shared" si="2378"/>
        <v>50</v>
      </c>
      <c r="O1879">
        <f t="shared" si="2379"/>
        <v>90</v>
      </c>
      <c r="P1879">
        <f t="shared" si="2354"/>
        <v>306.89990200000011</v>
      </c>
      <c r="Q1879">
        <f t="shared" si="2355"/>
        <v>170</v>
      </c>
      <c r="R1879">
        <f t="shared" si="2356"/>
        <v>136.89990200000011</v>
      </c>
      <c r="S1879">
        <f t="shared" si="2357"/>
        <v>306.89990200000011</v>
      </c>
      <c r="T1879">
        <f t="shared" si="2393"/>
        <v>100.51759391138619</v>
      </c>
      <c r="U1879">
        <f t="shared" si="2358"/>
        <v>-112.60009799999989</v>
      </c>
      <c r="V1879">
        <f t="shared" si="2359"/>
        <v>-49.299804000000222</v>
      </c>
      <c r="W1879">
        <f t="shared" si="2360"/>
        <v>0</v>
      </c>
      <c r="X1879">
        <f t="shared" si="2361"/>
        <v>0</v>
      </c>
      <c r="Y1879">
        <f t="shared" si="2391"/>
        <v>19.116117456882343</v>
      </c>
      <c r="Z1879">
        <f t="shared" si="2392"/>
        <v>37.129507571082719</v>
      </c>
      <c r="AA1879">
        <f t="shared" si="2388"/>
        <v>19.017683087136604</v>
      </c>
      <c r="AB1879">
        <f t="shared" si="2389"/>
        <v>36.938317090851946</v>
      </c>
      <c r="AC1879">
        <f t="shared" si="2390"/>
        <v>32.026295565644794</v>
      </c>
      <c r="AD1879">
        <f t="shared" si="2318"/>
        <v>53.761400654256441</v>
      </c>
      <c r="AE1879">
        <f t="shared" si="2371"/>
        <v>4462.8299805999995</v>
      </c>
      <c r="AF1879">
        <f t="shared" si="2373"/>
        <v>4491.358317166666</v>
      </c>
      <c r="AG1879">
        <f t="shared" si="2395"/>
        <v>4445.2925049000005</v>
      </c>
      <c r="AH1879">
        <f t="shared" si="2380"/>
        <v>4506.7599611000005</v>
      </c>
      <c r="AI1879">
        <f t="shared" si="2381"/>
        <v>4813.117881217493</v>
      </c>
      <c r="AJ1879">
        <f t="shared" si="2382"/>
        <v>4200.402040982508</v>
      </c>
      <c r="AK1879">
        <f t="shared" si="2383"/>
        <v>-2.2882401440287021E-3</v>
      </c>
      <c r="AL1879">
        <f t="shared" si="2362"/>
        <v>-0.10785307451808791</v>
      </c>
      <c r="AM1879">
        <f t="shared" si="2363"/>
        <v>-98740.676105129183</v>
      </c>
      <c r="AN1879">
        <f t="shared" si="2396"/>
        <v>596526.45605845028</v>
      </c>
      <c r="AO1879">
        <f t="shared" si="2397"/>
        <v>7455614</v>
      </c>
      <c r="AP1879">
        <f t="shared" si="2319"/>
        <v>8.0010372862443016E-2</v>
      </c>
      <c r="AQ1879">
        <f t="shared" si="2320"/>
        <v>4381.5548267156182</v>
      </c>
      <c r="AR1879">
        <f t="shared" si="2321"/>
        <v>4350.0229249759295</v>
      </c>
      <c r="AS1879">
        <f t="shared" si="2322"/>
        <v>4443.0475208369844</v>
      </c>
      <c r="AT1879">
        <f t="shared" si="2323"/>
        <v>4405.2829624577016</v>
      </c>
      <c r="AU1879">
        <f t="shared" si="2324"/>
        <v>4443.9655437111878</v>
      </c>
      <c r="AV1879">
        <f t="shared" si="2325"/>
        <v>4365.3334955888859</v>
      </c>
      <c r="AW1879">
        <f t="shared" si="2326"/>
        <v>78.632048122301967</v>
      </c>
      <c r="AX1879">
        <f t="shared" si="2353"/>
        <v>122.35434027787224</v>
      </c>
      <c r="AY1879">
        <f t="shared" si="2327"/>
        <v>-43.722292155570273</v>
      </c>
      <c r="AZ1879">
        <f t="shared" si="2364"/>
        <v>4210.0333659999997</v>
      </c>
      <c r="BA1879">
        <f t="shared" si="2365"/>
        <v>3854331856.9400258</v>
      </c>
      <c r="BB1879">
        <f t="shared" si="2368"/>
        <v>0</v>
      </c>
      <c r="BC1879">
        <f t="shared" si="2369"/>
        <v>3854331856.9400258</v>
      </c>
      <c r="BD1879">
        <f t="shared" si="2384"/>
        <v>6468677506.5819454</v>
      </c>
      <c r="BE1879">
        <f t="shared" si="2385"/>
        <v>13208650805.942202</v>
      </c>
      <c r="BF1879">
        <f t="shared" si="2386"/>
        <v>0.48973037455664048</v>
      </c>
      <c r="BG1879">
        <f t="shared" si="2387"/>
        <v>32.873759099017462</v>
      </c>
      <c r="BH1879">
        <f t="shared" si="2328"/>
        <v>104676676</v>
      </c>
      <c r="BI1879">
        <f t="shared" si="2329"/>
        <v>1.8012838698752032</v>
      </c>
      <c r="BJ1879">
        <f t="shared" si="2370"/>
        <v>-4379.9804999999651</v>
      </c>
      <c r="BK1879">
        <f t="shared" si="2330"/>
        <v>-1.0090010601054205E-2</v>
      </c>
      <c r="BL1879">
        <f t="shared" si="2331"/>
        <v>0.98990998939894581</v>
      </c>
      <c r="BM1879">
        <f t="shared" si="2332"/>
        <v>161.46480113386366</v>
      </c>
      <c r="BN1879">
        <f t="shared" si="2333"/>
        <v>4215.5500489999995</v>
      </c>
      <c r="BO1879">
        <f t="shared" si="2372"/>
        <v>4482.0399902999998</v>
      </c>
      <c r="BP1879">
        <f t="shared" si="2334"/>
        <v>4304.2948680000009</v>
      </c>
      <c r="BQ1879">
        <f t="shared" si="2335"/>
        <v>177.74512229999891</v>
      </c>
      <c r="BR1879">
        <f t="shared" si="2336"/>
        <v>-305.29980499999965</v>
      </c>
      <c r="BS1879">
        <f t="shared" si="2337"/>
        <v>-402.94970699999976</v>
      </c>
      <c r="BT1879">
        <f t="shared" si="2338"/>
        <v>-165</v>
      </c>
      <c r="BU1879">
        <f t="shared" si="2339"/>
        <v>-211</v>
      </c>
      <c r="BV1879">
        <f t="shared" si="2340"/>
        <v>4373.6266277333334</v>
      </c>
      <c r="BW1879">
        <f t="shared" si="2341"/>
        <v>4407.2642532857144</v>
      </c>
      <c r="BX1879">
        <f t="shared" si="2342"/>
        <v>4468.2154209454548</v>
      </c>
      <c r="BY1879">
        <f t="shared" si="2343"/>
        <v>4476.7704520952375</v>
      </c>
      <c r="BZ1879">
        <f t="shared" si="2344"/>
        <v>4692.3999020000001</v>
      </c>
      <c r="CA1879">
        <f t="shared" si="2345"/>
        <v>4062.1000979999999</v>
      </c>
      <c r="CB1879">
        <f t="shared" si="2346"/>
        <v>4588.1835174033331</v>
      </c>
      <c r="CC1879">
        <f t="shared" si="2347"/>
        <v>4600.2695896555551</v>
      </c>
      <c r="CD1879">
        <f t="shared" si="2348"/>
        <v>4538.3513896473805</v>
      </c>
      <c r="CE1879">
        <f t="shared" si="2349"/>
        <v>4371.5152546741265</v>
      </c>
      <c r="CF1879">
        <f t="shared" si="2350"/>
        <v>4241.7998049999997</v>
      </c>
      <c r="CG1879">
        <f t="shared" si="2351"/>
        <v>4452.5498049999997</v>
      </c>
      <c r="CH1879">
        <f t="shared" si="2352"/>
        <v>4207.5498049999997</v>
      </c>
    </row>
    <row r="1880" spans="1:86">
      <c r="A1880" s="1">
        <v>42242</v>
      </c>
      <c r="B1880">
        <v>4197</v>
      </c>
      <c r="C1880">
        <v>4256.3999020000001</v>
      </c>
      <c r="D1880">
        <v>4111.3999020000001</v>
      </c>
      <c r="E1880">
        <v>4207.0498049999997</v>
      </c>
      <c r="F1880">
        <v>612412</v>
      </c>
      <c r="G1880">
        <f t="shared" si="2366"/>
        <v>195548.66753152717</v>
      </c>
      <c r="H1880">
        <f t="shared" si="2394"/>
        <v>18138866.784941643</v>
      </c>
      <c r="I1880">
        <f t="shared" si="2367"/>
        <v>4192.9624022500002</v>
      </c>
      <c r="J1880">
        <f t="shared" si="2374"/>
        <v>4647.8875732500001</v>
      </c>
      <c r="K1880">
        <f t="shared" si="2375"/>
        <v>4192.9624022500002</v>
      </c>
      <c r="L1880">
        <f t="shared" si="2376"/>
        <v>6</v>
      </c>
      <c r="M1880">
        <f t="shared" si="2377"/>
        <v>1</v>
      </c>
      <c r="N1880">
        <f t="shared" si="2378"/>
        <v>40</v>
      </c>
      <c r="O1880">
        <f t="shared" si="2379"/>
        <v>90</v>
      </c>
      <c r="P1880">
        <f t="shared" si="2354"/>
        <v>145</v>
      </c>
      <c r="Q1880">
        <f t="shared" si="2355"/>
        <v>49.35009700000046</v>
      </c>
      <c r="R1880">
        <f t="shared" si="2356"/>
        <v>95.64990299999954</v>
      </c>
      <c r="S1880">
        <f t="shared" si="2357"/>
        <v>145</v>
      </c>
      <c r="T1880">
        <f t="shared" si="2393"/>
        <v>103.69490863200146</v>
      </c>
      <c r="U1880">
        <f t="shared" si="2358"/>
        <v>16.5</v>
      </c>
      <c r="V1880">
        <f t="shared" si="2359"/>
        <v>-74.600097999999889</v>
      </c>
      <c r="W1880">
        <f t="shared" si="2360"/>
        <v>16.5</v>
      </c>
      <c r="X1880">
        <f t="shared" si="2361"/>
        <v>0</v>
      </c>
      <c r="Y1880">
        <f t="shared" si="2391"/>
        <v>18.92925192424789</v>
      </c>
      <c r="Z1880">
        <f t="shared" si="2392"/>
        <v>34.477399887433954</v>
      </c>
      <c r="AA1880">
        <f t="shared" si="2388"/>
        <v>18.254755391535301</v>
      </c>
      <c r="AB1880">
        <f t="shared" si="2389"/>
        <v>33.248884002385651</v>
      </c>
      <c r="AC1880">
        <f t="shared" si="2390"/>
        <v>29.112755500963939</v>
      </c>
      <c r="AD1880">
        <f t="shared" si="2318"/>
        <v>51.491368679163642</v>
      </c>
      <c r="AE1880">
        <f t="shared" si="2371"/>
        <v>4369.8699219999999</v>
      </c>
      <c r="AF1880">
        <f t="shared" si="2373"/>
        <v>4420.199951333333</v>
      </c>
      <c r="AG1880">
        <f t="shared" si="2395"/>
        <v>4445.7974854000004</v>
      </c>
      <c r="AH1880">
        <f t="shared" si="2380"/>
        <v>4477.0349611000001</v>
      </c>
      <c r="AI1880">
        <f t="shared" si="2381"/>
        <v>4832.350205410341</v>
      </c>
      <c r="AJ1880">
        <f t="shared" si="2382"/>
        <v>4121.7197167896593</v>
      </c>
      <c r="AK1880">
        <f t="shared" si="2383"/>
        <v>0.12007659335861624</v>
      </c>
      <c r="AL1880">
        <f t="shared" si="2362"/>
        <v>0.3193090068965454</v>
      </c>
      <c r="AM1880">
        <f t="shared" si="2363"/>
        <v>195548.66753152717</v>
      </c>
      <c r="AN1880">
        <f t="shared" si="2396"/>
        <v>788952.02028983482</v>
      </c>
      <c r="AO1880">
        <f t="shared" si="2397"/>
        <v>7127847</v>
      </c>
      <c r="AP1880">
        <f t="shared" si="2319"/>
        <v>0.1106858803632899</v>
      </c>
      <c r="AQ1880">
        <f t="shared" si="2320"/>
        <v>4322.2231193323078</v>
      </c>
      <c r="AR1880">
        <f t="shared" si="2321"/>
        <v>4308.3351413577893</v>
      </c>
      <c r="AS1880">
        <f t="shared" si="2322"/>
        <v>4400.5679319863275</v>
      </c>
      <c r="AT1880">
        <f t="shared" si="2323"/>
        <v>4387.4419782865089</v>
      </c>
      <c r="AU1880">
        <f t="shared" si="2324"/>
        <v>4408.4281829045094</v>
      </c>
      <c r="AV1880">
        <f t="shared" si="2325"/>
        <v>4354.2536372476634</v>
      </c>
      <c r="AW1880">
        <f t="shared" si="2326"/>
        <v>54.174545656846021</v>
      </c>
      <c r="AX1880">
        <f t="shared" si="2353"/>
        <v>108.718381353667</v>
      </c>
      <c r="AY1880">
        <f t="shared" si="2327"/>
        <v>-54.543835696820977</v>
      </c>
      <c r="AZ1880">
        <f t="shared" si="2364"/>
        <v>4191.6165363333339</v>
      </c>
      <c r="BA1880">
        <f t="shared" si="2365"/>
        <v>2566996266.2489696</v>
      </c>
      <c r="BB1880">
        <f t="shared" si="2368"/>
        <v>0</v>
      </c>
      <c r="BC1880">
        <f t="shared" si="2369"/>
        <v>2566996266.2489696</v>
      </c>
      <c r="BD1880">
        <f t="shared" si="2384"/>
        <v>5583573352.5657883</v>
      </c>
      <c r="BE1880">
        <f t="shared" si="2385"/>
        <v>15775647072.191172</v>
      </c>
      <c r="BF1880">
        <f t="shared" si="2386"/>
        <v>0.35393624914494576</v>
      </c>
      <c r="BG1880">
        <f t="shared" si="2387"/>
        <v>26.141278761719235</v>
      </c>
      <c r="BH1880">
        <f t="shared" si="2328"/>
        <v>105289088</v>
      </c>
      <c r="BI1880">
        <f t="shared" si="2329"/>
        <v>1.2441752403539337</v>
      </c>
      <c r="BJ1880">
        <f t="shared" si="2370"/>
        <v>704.9804999999651</v>
      </c>
      <c r="BK1880">
        <f t="shared" si="2330"/>
        <v>1.9170766849248991E-3</v>
      </c>
      <c r="BL1880">
        <f t="shared" si="2331"/>
        <v>1.0019170766849248</v>
      </c>
      <c r="BM1880">
        <f t="shared" si="2332"/>
        <v>187.26757656663648</v>
      </c>
      <c r="BN1880">
        <f t="shared" si="2333"/>
        <v>4183.8999020000001</v>
      </c>
      <c r="BO1880">
        <f t="shared" si="2372"/>
        <v>4389.5499512000006</v>
      </c>
      <c r="BP1880">
        <f t="shared" si="2334"/>
        <v>4311.5272180588245</v>
      </c>
      <c r="BQ1880">
        <f t="shared" si="2335"/>
        <v>78.022733141176104</v>
      </c>
      <c r="BR1880">
        <f t="shared" si="2336"/>
        <v>-285.80029300000024</v>
      </c>
      <c r="BS1880">
        <f t="shared" si="2337"/>
        <v>-318.75</v>
      </c>
      <c r="BT1880">
        <f t="shared" si="2338"/>
        <v>-266.30029300000024</v>
      </c>
      <c r="BU1880">
        <f t="shared" si="2339"/>
        <v>-280</v>
      </c>
      <c r="BV1880">
        <f t="shared" si="2340"/>
        <v>4288.3665691999995</v>
      </c>
      <c r="BW1880">
        <f t="shared" si="2341"/>
        <v>4326.0332498095231</v>
      </c>
      <c r="BX1880">
        <f t="shared" si="2342"/>
        <v>4413.7226652909085</v>
      </c>
      <c r="BY1880">
        <f t="shared" si="2343"/>
        <v>4454.0806711523819</v>
      </c>
      <c r="BZ1880">
        <f t="shared" si="2344"/>
        <v>4692.3999020000001</v>
      </c>
      <c r="CA1880">
        <f t="shared" si="2345"/>
        <v>4062.1000979999999</v>
      </c>
      <c r="CB1880">
        <f t="shared" si="2346"/>
        <v>4499.2889420499996</v>
      </c>
      <c r="CC1880">
        <f t="shared" si="2347"/>
        <v>4560.1862563916666</v>
      </c>
      <c r="CD1880">
        <f t="shared" si="2348"/>
        <v>4542.1455227982533</v>
      </c>
      <c r="CE1880">
        <f t="shared" si="2349"/>
        <v>4404.3145324956613</v>
      </c>
      <c r="CF1880">
        <f t="shared" si="2350"/>
        <v>4199</v>
      </c>
      <c r="CG1880">
        <f t="shared" si="2351"/>
        <v>4369</v>
      </c>
      <c r="CH1880">
        <f t="shared" si="2352"/>
        <v>4062.1000979999999</v>
      </c>
    </row>
    <row r="1881" spans="1:86">
      <c r="A1881" s="1">
        <v>42243</v>
      </c>
      <c r="B1881">
        <v>4255</v>
      </c>
      <c r="C1881">
        <v>4272.8999020000001</v>
      </c>
      <c r="D1881">
        <v>4186</v>
      </c>
      <c r="E1881">
        <v>4203.75</v>
      </c>
      <c r="F1881">
        <v>795947</v>
      </c>
      <c r="G1881">
        <f t="shared" si="2366"/>
        <v>-470789.9186951216</v>
      </c>
      <c r="H1881">
        <f t="shared" si="2394"/>
        <v>17668076.866246521</v>
      </c>
      <c r="I1881">
        <f t="shared" si="2367"/>
        <v>4229.4124755000003</v>
      </c>
      <c r="J1881">
        <f t="shared" si="2374"/>
        <v>4647.8875732500001</v>
      </c>
      <c r="K1881">
        <f t="shared" si="2375"/>
        <v>4192.9624022500002</v>
      </c>
      <c r="L1881">
        <f t="shared" si="2376"/>
        <v>7</v>
      </c>
      <c r="M1881">
        <f t="shared" si="2377"/>
        <v>2</v>
      </c>
      <c r="N1881">
        <f t="shared" si="2378"/>
        <v>30</v>
      </c>
      <c r="O1881">
        <f t="shared" si="2379"/>
        <v>80</v>
      </c>
      <c r="P1881">
        <f t="shared" si="2354"/>
        <v>86.899902000000111</v>
      </c>
      <c r="Q1881">
        <f t="shared" si="2355"/>
        <v>69.149902000000111</v>
      </c>
      <c r="R1881">
        <f t="shared" si="2356"/>
        <v>17.75</v>
      </c>
      <c r="S1881">
        <f t="shared" si="2357"/>
        <v>86.899902000000111</v>
      </c>
      <c r="T1881">
        <f t="shared" si="2393"/>
        <v>102.49526530114422</v>
      </c>
      <c r="U1881">
        <f t="shared" si="2358"/>
        <v>19.100097999999889</v>
      </c>
      <c r="V1881">
        <f t="shared" si="2359"/>
        <v>11</v>
      </c>
      <c r="W1881">
        <f t="shared" si="2360"/>
        <v>19.100097999999889</v>
      </c>
      <c r="X1881">
        <f t="shared" si="2361"/>
        <v>0</v>
      </c>
      <c r="Y1881">
        <f t="shared" si="2391"/>
        <v>18.941455215373033</v>
      </c>
      <c r="Z1881">
        <f t="shared" si="2392"/>
        <v>32.014728466902959</v>
      </c>
      <c r="AA1881">
        <f t="shared" si="2388"/>
        <v>18.480322149243296</v>
      </c>
      <c r="AB1881">
        <f t="shared" si="2389"/>
        <v>31.235324258969023</v>
      </c>
      <c r="AC1881">
        <f t="shared" si="2390"/>
        <v>25.655911229626057</v>
      </c>
      <c r="AD1881">
        <f t="shared" si="2318"/>
        <v>48.974419256118146</v>
      </c>
      <c r="AE1881">
        <f t="shared" si="2371"/>
        <v>4283.7899416</v>
      </c>
      <c r="AF1881">
        <f t="shared" si="2373"/>
        <v>4342.1832683333332</v>
      </c>
      <c r="AG1881">
        <f t="shared" si="2395"/>
        <v>4442.2999756500012</v>
      </c>
      <c r="AH1881">
        <f t="shared" si="2380"/>
        <v>4448.1249513000002</v>
      </c>
      <c r="AI1881">
        <f t="shared" si="2381"/>
        <v>4838.8673072534439</v>
      </c>
      <c r="AJ1881">
        <f t="shared" si="2382"/>
        <v>4057.3825953465566</v>
      </c>
      <c r="AK1881">
        <f t="shared" si="2383"/>
        <v>0.18729400898489085</v>
      </c>
      <c r="AL1881">
        <f t="shared" si="2362"/>
        <v>-0.59148400420520664</v>
      </c>
      <c r="AM1881">
        <f t="shared" si="2363"/>
        <v>-470789.9186951216</v>
      </c>
      <c r="AN1881">
        <f t="shared" si="2396"/>
        <v>-76986.712013414945</v>
      </c>
      <c r="AO1881">
        <f t="shared" si="2397"/>
        <v>7104471</v>
      </c>
      <c r="AP1881">
        <f t="shared" si="2319"/>
        <v>-1.0836375011371704E-2</v>
      </c>
      <c r="AQ1881">
        <f t="shared" si="2320"/>
        <v>4281.9422587593235</v>
      </c>
      <c r="AR1881">
        <f t="shared" si="2321"/>
        <v>4279.1269040008192</v>
      </c>
      <c r="AS1881">
        <f t="shared" si="2322"/>
        <v>4365.1407042287883</v>
      </c>
      <c r="AT1881">
        <f t="shared" si="2323"/>
        <v>4370.9097002407234</v>
      </c>
      <c r="AU1881">
        <f t="shared" si="2324"/>
        <v>4377.7264554688327</v>
      </c>
      <c r="AV1881">
        <f t="shared" si="2325"/>
        <v>4343.718382640327</v>
      </c>
      <c r="AW1881">
        <f t="shared" si="2326"/>
        <v>34.008072828505647</v>
      </c>
      <c r="AX1881">
        <f t="shared" si="2353"/>
        <v>93.776319648634725</v>
      </c>
      <c r="AY1881">
        <f t="shared" si="2327"/>
        <v>-59.768246820129079</v>
      </c>
      <c r="AZ1881">
        <f t="shared" si="2364"/>
        <v>4220.8833006666673</v>
      </c>
      <c r="BA1881">
        <f t="shared" si="2365"/>
        <v>3359599400.5157318</v>
      </c>
      <c r="BB1881">
        <f t="shared" si="2368"/>
        <v>3359599400.5157318</v>
      </c>
      <c r="BC1881">
        <f t="shared" si="2369"/>
        <v>0</v>
      </c>
      <c r="BD1881">
        <f t="shared" si="2384"/>
        <v>8943172753.0815201</v>
      </c>
      <c r="BE1881">
        <f t="shared" si="2385"/>
        <v>14955664198.629799</v>
      </c>
      <c r="BF1881">
        <f t="shared" si="2386"/>
        <v>0.59797897534372768</v>
      </c>
      <c r="BG1881">
        <f t="shared" si="2387"/>
        <v>37.420953878013414</v>
      </c>
      <c r="BH1881">
        <f t="shared" si="2328"/>
        <v>104493141</v>
      </c>
      <c r="BI1881">
        <f t="shared" si="2329"/>
        <v>0.78292536100910515</v>
      </c>
      <c r="BJ1881">
        <f t="shared" si="2370"/>
        <v>-429.9804999999651</v>
      </c>
      <c r="BK1881">
        <f t="shared" si="2330"/>
        <v>-7.8435130387044495E-4</v>
      </c>
      <c r="BL1881">
        <f t="shared" si="2331"/>
        <v>0.99921564869612955</v>
      </c>
      <c r="BM1881">
        <f t="shared" si="2332"/>
        <v>205.93930385218775</v>
      </c>
      <c r="BN1881">
        <f t="shared" si="2333"/>
        <v>4229.4499510000005</v>
      </c>
      <c r="BO1881">
        <f t="shared" si="2372"/>
        <v>4306.0749511999993</v>
      </c>
      <c r="BP1881">
        <f t="shared" si="2334"/>
        <v>4319.7992768823533</v>
      </c>
      <c r="BQ1881">
        <f t="shared" si="2335"/>
        <v>-13.724325682353992</v>
      </c>
      <c r="BR1881">
        <f t="shared" si="2336"/>
        <v>-368.75</v>
      </c>
      <c r="BS1881">
        <f t="shared" si="2337"/>
        <v>-304.5</v>
      </c>
      <c r="BT1881">
        <f t="shared" si="2338"/>
        <v>-316.10009799999989</v>
      </c>
      <c r="BU1881">
        <f t="shared" si="2339"/>
        <v>-254.5</v>
      </c>
      <c r="BV1881">
        <f t="shared" si="2340"/>
        <v>4232.9932618666662</v>
      </c>
      <c r="BW1881">
        <f t="shared" si="2341"/>
        <v>4264.1904065714289</v>
      </c>
      <c r="BX1881">
        <f t="shared" si="2342"/>
        <v>4364.0344905454549</v>
      </c>
      <c r="BY1881">
        <f t="shared" si="2343"/>
        <v>4431.0285296857137</v>
      </c>
      <c r="BZ1881">
        <f t="shared" si="2344"/>
        <v>4692.3999020000001</v>
      </c>
      <c r="CA1881">
        <f t="shared" si="2345"/>
        <v>4062.1000979999999</v>
      </c>
      <c r="CB1881">
        <f t="shared" si="2346"/>
        <v>4379.1129771533324</v>
      </c>
      <c r="CC1881">
        <f t="shared" si="2347"/>
        <v>4473.1046630972223</v>
      </c>
      <c r="CD1881">
        <f t="shared" si="2348"/>
        <v>4552.8795390550004</v>
      </c>
      <c r="CE1881">
        <f t="shared" si="2349"/>
        <v>4426.819180548332</v>
      </c>
      <c r="CF1881">
        <f t="shared" si="2350"/>
        <v>4207.0498049999997</v>
      </c>
      <c r="CG1881">
        <f t="shared" si="2351"/>
        <v>4256.3999020000001</v>
      </c>
      <c r="CH1881">
        <f t="shared" si="2352"/>
        <v>4111.3999020000001</v>
      </c>
    </row>
    <row r="1882" spans="1:86">
      <c r="A1882" s="1">
        <v>42244</v>
      </c>
      <c r="B1882">
        <v>4250</v>
      </c>
      <c r="C1882">
        <v>4292</v>
      </c>
      <c r="D1882">
        <v>4175</v>
      </c>
      <c r="E1882">
        <v>4205.8500979999999</v>
      </c>
      <c r="F1882">
        <v>372560</v>
      </c>
      <c r="G1882">
        <f t="shared" si="2366"/>
        <v>-176089.70066871867</v>
      </c>
      <c r="H1882">
        <f t="shared" si="2394"/>
        <v>17491987.165577803</v>
      </c>
      <c r="I1882">
        <f t="shared" si="2367"/>
        <v>4230.7125244999997</v>
      </c>
      <c r="J1882">
        <f t="shared" si="2374"/>
        <v>4647.8875732500001</v>
      </c>
      <c r="K1882">
        <f t="shared" si="2375"/>
        <v>4192.9624022500002</v>
      </c>
      <c r="L1882">
        <f t="shared" si="2376"/>
        <v>8</v>
      </c>
      <c r="M1882">
        <f t="shared" si="2377"/>
        <v>3</v>
      </c>
      <c r="N1882">
        <f t="shared" si="2378"/>
        <v>20</v>
      </c>
      <c r="O1882">
        <f t="shared" si="2379"/>
        <v>70</v>
      </c>
      <c r="P1882">
        <f t="shared" si="2354"/>
        <v>117</v>
      </c>
      <c r="Q1882">
        <f t="shared" si="2355"/>
        <v>86.149902000000111</v>
      </c>
      <c r="R1882">
        <f t="shared" si="2356"/>
        <v>30.850097999999889</v>
      </c>
      <c r="S1882">
        <f t="shared" si="2357"/>
        <v>117</v>
      </c>
      <c r="T1882">
        <f t="shared" si="2393"/>
        <v>103.53131777963391</v>
      </c>
      <c r="U1882">
        <f t="shared" si="2358"/>
        <v>-59</v>
      </c>
      <c r="V1882">
        <f t="shared" si="2359"/>
        <v>32.649902000000111</v>
      </c>
      <c r="W1882">
        <f t="shared" si="2360"/>
        <v>0</v>
      </c>
      <c r="X1882">
        <f t="shared" si="2361"/>
        <v>32.649902000000111</v>
      </c>
      <c r="Y1882">
        <f t="shared" si="2391"/>
        <v>17.588494128560672</v>
      </c>
      <c r="Z1882">
        <f t="shared" si="2392"/>
        <v>32.060098004981327</v>
      </c>
      <c r="AA1882">
        <f t="shared" si="2388"/>
        <v>16.988573608227153</v>
      </c>
      <c r="AB1882">
        <f t="shared" si="2389"/>
        <v>30.966570012390982</v>
      </c>
      <c r="AC1882">
        <f t="shared" si="2390"/>
        <v>29.148064939073691</v>
      </c>
      <c r="AD1882">
        <f t="shared" si="2318"/>
        <v>46.43443434380665</v>
      </c>
      <c r="AE1882">
        <f t="shared" si="2371"/>
        <v>4211.4899415999989</v>
      </c>
      <c r="AF1882">
        <f t="shared" si="2373"/>
        <v>4270.7999676666668</v>
      </c>
      <c r="AG1882">
        <f t="shared" si="2395"/>
        <v>4437.7699708</v>
      </c>
      <c r="AH1882">
        <f t="shared" si="2380"/>
        <v>4411.4599610999994</v>
      </c>
      <c r="AI1882">
        <f t="shared" si="2381"/>
        <v>4817.1611854407302</v>
      </c>
      <c r="AJ1882">
        <f t="shared" si="2382"/>
        <v>4005.7587367592682</v>
      </c>
      <c r="AK1882">
        <f t="shared" si="2383"/>
        <v>0.24659940522225729</v>
      </c>
      <c r="AL1882">
        <f t="shared" si="2362"/>
        <v>-0.47264789743589936</v>
      </c>
      <c r="AM1882">
        <f t="shared" si="2363"/>
        <v>-176089.70066871867</v>
      </c>
      <c r="AN1882">
        <f t="shared" si="2396"/>
        <v>-204087.55216828047</v>
      </c>
      <c r="AO1882">
        <f t="shared" si="2397"/>
        <v>7182670</v>
      </c>
      <c r="AP1882">
        <f t="shared" si="2319"/>
        <v>-2.8413883996937138E-2</v>
      </c>
      <c r="AQ1882">
        <f t="shared" si="2320"/>
        <v>4256.0709241011537</v>
      </c>
      <c r="AR1882">
        <f t="shared" si="2321"/>
        <v>4247.2277919355856</v>
      </c>
      <c r="AS1882">
        <f t="shared" si="2322"/>
        <v>4336.4683951076067</v>
      </c>
      <c r="AT1882">
        <f t="shared" si="2323"/>
        <v>4356.0543360390584</v>
      </c>
      <c r="AU1882">
        <f t="shared" si="2324"/>
        <v>4351.9450018485077</v>
      </c>
      <c r="AV1882">
        <f t="shared" si="2325"/>
        <v>4334.0676027155041</v>
      </c>
      <c r="AW1882">
        <f t="shared" si="2326"/>
        <v>17.877399133003564</v>
      </c>
      <c r="AX1882">
        <f t="shared" si="2353"/>
        <v>78.596535545508488</v>
      </c>
      <c r="AY1882">
        <f t="shared" si="2327"/>
        <v>-60.719136412504923</v>
      </c>
      <c r="AZ1882">
        <f t="shared" si="2364"/>
        <v>4224.2833659999997</v>
      </c>
      <c r="BA1882">
        <f t="shared" si="2365"/>
        <v>1573799010.8369598</v>
      </c>
      <c r="BB1882">
        <f t="shared" si="2368"/>
        <v>1573799010.8369598</v>
      </c>
      <c r="BC1882">
        <f t="shared" si="2369"/>
        <v>0</v>
      </c>
      <c r="BD1882">
        <f t="shared" si="2384"/>
        <v>10516971763.91848</v>
      </c>
      <c r="BE1882">
        <f t="shared" si="2385"/>
        <v>14313611463.495537</v>
      </c>
      <c r="BF1882">
        <f t="shared" si="2386"/>
        <v>0.73475319563761043</v>
      </c>
      <c r="BG1882">
        <f t="shared" si="2387"/>
        <v>42.354912357867207</v>
      </c>
      <c r="BH1882">
        <f t="shared" si="2328"/>
        <v>104865701</v>
      </c>
      <c r="BI1882">
        <f t="shared" si="2329"/>
        <v>0.41248547027283339</v>
      </c>
      <c r="BJ1882">
        <f t="shared" si="2370"/>
        <v>110.0097999999889</v>
      </c>
      <c r="BK1882">
        <f t="shared" si="2330"/>
        <v>4.9957728218849573E-4</v>
      </c>
      <c r="BL1882">
        <f t="shared" si="2331"/>
        <v>1.0004995772821885</v>
      </c>
      <c r="BM1882">
        <f t="shared" si="2332"/>
        <v>213.82331973927404</v>
      </c>
      <c r="BN1882">
        <f t="shared" si="2333"/>
        <v>4233.5</v>
      </c>
      <c r="BO1882">
        <f t="shared" si="2372"/>
        <v>4238.4899414000001</v>
      </c>
      <c r="BP1882">
        <f t="shared" si="2334"/>
        <v>4328.4183959705888</v>
      </c>
      <c r="BQ1882">
        <f t="shared" si="2335"/>
        <v>-89.928454570588656</v>
      </c>
      <c r="BR1882">
        <f t="shared" si="2336"/>
        <v>-343.94970699999976</v>
      </c>
      <c r="BS1882">
        <f t="shared" si="2337"/>
        <v>-360.5</v>
      </c>
      <c r="BT1882">
        <f t="shared" si="2338"/>
        <v>-295</v>
      </c>
      <c r="BU1882">
        <f t="shared" si="2339"/>
        <v>-334.95019500000035</v>
      </c>
      <c r="BV1882">
        <f t="shared" si="2340"/>
        <v>4207.0133139999998</v>
      </c>
      <c r="BW1882">
        <f t="shared" si="2341"/>
        <v>4225.2380721904756</v>
      </c>
      <c r="BX1882">
        <f t="shared" si="2342"/>
        <v>4319.9845172181813</v>
      </c>
      <c r="BY1882">
        <f t="shared" si="2343"/>
        <v>4408.5094937190479</v>
      </c>
      <c r="BZ1882">
        <f t="shared" si="2344"/>
        <v>4692.3999020000001</v>
      </c>
      <c r="CA1882">
        <f t="shared" si="2345"/>
        <v>4062.1000979999999</v>
      </c>
      <c r="CB1882">
        <f t="shared" si="2346"/>
        <v>4220.507884319999</v>
      </c>
      <c r="CC1882">
        <f t="shared" si="2347"/>
        <v>4361.0608089055549</v>
      </c>
      <c r="CD1882">
        <f t="shared" si="2348"/>
        <v>4535.2552061162296</v>
      </c>
      <c r="CE1882">
        <f t="shared" si="2349"/>
        <v>4449.3960945946283</v>
      </c>
      <c r="CF1882">
        <f t="shared" si="2350"/>
        <v>4203.75</v>
      </c>
      <c r="CG1882">
        <f t="shared" si="2351"/>
        <v>4272.8999020000001</v>
      </c>
      <c r="CH1882">
        <f t="shared" si="2352"/>
        <v>4186</v>
      </c>
    </row>
    <row r="1883" spans="1:86">
      <c r="A1883" s="1">
        <v>42247</v>
      </c>
      <c r="B1883">
        <v>4199</v>
      </c>
      <c r="C1883">
        <v>4233</v>
      </c>
      <c r="D1883">
        <v>4142.3500979999999</v>
      </c>
      <c r="E1883">
        <v>4167.2001950000003</v>
      </c>
      <c r="F1883">
        <v>298281</v>
      </c>
      <c r="G1883">
        <f t="shared" si="2366"/>
        <v>-134743.8836938593</v>
      </c>
      <c r="H1883">
        <f t="shared" si="2394"/>
        <v>17357243.281883944</v>
      </c>
      <c r="I1883">
        <f t="shared" si="2367"/>
        <v>4185.3875732500001</v>
      </c>
      <c r="J1883">
        <f t="shared" si="2374"/>
        <v>4647.8875732500001</v>
      </c>
      <c r="K1883">
        <f t="shared" si="2375"/>
        <v>4185.3875732500001</v>
      </c>
      <c r="L1883">
        <f t="shared" si="2376"/>
        <v>9</v>
      </c>
      <c r="M1883">
        <f t="shared" si="2377"/>
        <v>1</v>
      </c>
      <c r="N1883">
        <f t="shared" si="2378"/>
        <v>10</v>
      </c>
      <c r="O1883">
        <f t="shared" si="2379"/>
        <v>90</v>
      </c>
      <c r="P1883">
        <f t="shared" si="2354"/>
        <v>90.649902000000111</v>
      </c>
      <c r="Q1883">
        <f t="shared" si="2355"/>
        <v>65.799804999999651</v>
      </c>
      <c r="R1883">
        <f t="shared" si="2356"/>
        <v>24.85009700000046</v>
      </c>
      <c r="S1883">
        <f t="shared" si="2357"/>
        <v>90.649902000000111</v>
      </c>
      <c r="T1883">
        <f t="shared" si="2393"/>
        <v>102.61121665251721</v>
      </c>
      <c r="U1883">
        <f t="shared" si="2358"/>
        <v>-33.549804999999651</v>
      </c>
      <c r="V1883">
        <f t="shared" si="2359"/>
        <v>96.150146999999833</v>
      </c>
      <c r="W1883">
        <f t="shared" si="2360"/>
        <v>0</v>
      </c>
      <c r="X1883">
        <f t="shared" si="2361"/>
        <v>96.150146999999833</v>
      </c>
      <c r="Y1883">
        <f t="shared" si="2391"/>
        <v>16.332173119377767</v>
      </c>
      <c r="Z1883">
        <f t="shared" si="2392"/>
        <v>36.637958647482655</v>
      </c>
      <c r="AA1883">
        <f t="shared" si="2388"/>
        <v>15.916557324025367</v>
      </c>
      <c r="AB1883">
        <f t="shared" si="2389"/>
        <v>35.705607868926741</v>
      </c>
      <c r="AC1883">
        <f t="shared" si="2390"/>
        <v>38.334406298020099</v>
      </c>
      <c r="AD1883">
        <f t="shared" si="2318"/>
        <v>44.388252201911079</v>
      </c>
      <c r="AE1883">
        <f t="shared" si="2371"/>
        <v>4196.5700195999998</v>
      </c>
      <c r="AF1883">
        <f t="shared" si="2373"/>
        <v>4204.108317166666</v>
      </c>
      <c r="AG1883">
        <f t="shared" si="2395"/>
        <v>4429.5574708000004</v>
      </c>
      <c r="AH1883">
        <f t="shared" si="2380"/>
        <v>4373.2000000999997</v>
      </c>
      <c r="AI1883">
        <f t="shared" si="2381"/>
        <v>4791.4680401636188</v>
      </c>
      <c r="AJ1883">
        <f t="shared" si="2382"/>
        <v>3954.9319600363806</v>
      </c>
      <c r="AK1883">
        <f t="shared" si="2383"/>
        <v>0.25374665840035676</v>
      </c>
      <c r="AL1883">
        <f t="shared" si="2362"/>
        <v>-0.45173471891893652</v>
      </c>
      <c r="AM1883">
        <f t="shared" si="2363"/>
        <v>-134743.8836938593</v>
      </c>
      <c r="AN1883">
        <f t="shared" si="2396"/>
        <v>-417112.52441671758</v>
      </c>
      <c r="AO1883">
        <f t="shared" si="2397"/>
        <v>7183725</v>
      </c>
      <c r="AP1883">
        <f t="shared" si="2319"/>
        <v>-5.8063542857879104E-2</v>
      </c>
      <c r="AQ1883">
        <f t="shared" si="2320"/>
        <v>4225.8548762067612</v>
      </c>
      <c r="AR1883">
        <f t="shared" si="2321"/>
        <v>4194.2811072689437</v>
      </c>
      <c r="AS1883">
        <f t="shared" si="2322"/>
        <v>4306.0001190882376</v>
      </c>
      <c r="AT1883">
        <f t="shared" si="2323"/>
        <v>4339.0574633455435</v>
      </c>
      <c r="AU1883">
        <f t="shared" si="2324"/>
        <v>4324.2332808212313</v>
      </c>
      <c r="AV1883">
        <f t="shared" si="2325"/>
        <v>4322.3868841754193</v>
      </c>
      <c r="AW1883">
        <f t="shared" si="2326"/>
        <v>1.8463966458120922</v>
      </c>
      <c r="AX1883">
        <f t="shared" si="2353"/>
        <v>63.246507765569206</v>
      </c>
      <c r="AY1883">
        <f t="shared" si="2327"/>
        <v>-61.400111119757113</v>
      </c>
      <c r="AZ1883">
        <f t="shared" si="2364"/>
        <v>4180.8500976666664</v>
      </c>
      <c r="BA1883">
        <f t="shared" si="2365"/>
        <v>1247068147.982111</v>
      </c>
      <c r="BB1883">
        <f t="shared" si="2368"/>
        <v>0</v>
      </c>
      <c r="BC1883">
        <f t="shared" si="2369"/>
        <v>1247068147.982111</v>
      </c>
      <c r="BD1883">
        <f t="shared" si="2384"/>
        <v>9432369209.7970791</v>
      </c>
      <c r="BE1883">
        <f t="shared" si="2385"/>
        <v>15560679611.477648</v>
      </c>
      <c r="BF1883">
        <f t="shared" si="2386"/>
        <v>0.60616691849626603</v>
      </c>
      <c r="BG1883">
        <f t="shared" si="2387"/>
        <v>37.73997033034243</v>
      </c>
      <c r="BH1883">
        <f t="shared" si="2328"/>
        <v>104567420</v>
      </c>
      <c r="BI1883">
        <f t="shared" si="2329"/>
        <v>4.2717061088906411E-2</v>
      </c>
      <c r="BJ1883">
        <f t="shared" si="2370"/>
        <v>-3964.990299999954</v>
      </c>
      <c r="BK1883">
        <f t="shared" si="2330"/>
        <v>-9.1895579013571253E-3</v>
      </c>
      <c r="BL1883">
        <f t="shared" si="2331"/>
        <v>0.99081044209864289</v>
      </c>
      <c r="BM1883">
        <f t="shared" si="2332"/>
        <v>220.44661317593099</v>
      </c>
      <c r="BN1883">
        <f t="shared" si="2333"/>
        <v>4187.6750489999995</v>
      </c>
      <c r="BO1883">
        <f t="shared" si="2372"/>
        <v>4210.0149901999994</v>
      </c>
      <c r="BP1883">
        <f t="shared" si="2334"/>
        <v>4334.232368</v>
      </c>
      <c r="BQ1883">
        <f t="shared" si="2335"/>
        <v>-124.21737780000058</v>
      </c>
      <c r="BR1883">
        <f t="shared" si="2336"/>
        <v>-466.79980499999965</v>
      </c>
      <c r="BS1883">
        <f t="shared" si="2337"/>
        <v>-393.64990200000011</v>
      </c>
      <c r="BT1883">
        <f t="shared" si="2338"/>
        <v>-415</v>
      </c>
      <c r="BU1883">
        <f t="shared" si="2339"/>
        <v>-356</v>
      </c>
      <c r="BV1883">
        <f t="shared" si="2340"/>
        <v>4192.250065133333</v>
      </c>
      <c r="BW1883">
        <f t="shared" si="2341"/>
        <v>4195.638137142857</v>
      </c>
      <c r="BX1883">
        <f t="shared" si="2342"/>
        <v>4275.5736506545454</v>
      </c>
      <c r="BY1883">
        <f t="shared" si="2343"/>
        <v>4382.740943642857</v>
      </c>
      <c r="BZ1883">
        <f t="shared" si="2344"/>
        <v>4692.3999020000001</v>
      </c>
      <c r="CA1883">
        <f t="shared" si="2345"/>
        <v>4062.1000979999999</v>
      </c>
      <c r="CB1883">
        <f t="shared" si="2346"/>
        <v>4201.1547999033328</v>
      </c>
      <c r="CC1883">
        <f t="shared" si="2347"/>
        <v>4217.774623127777</v>
      </c>
      <c r="CD1883">
        <f t="shared" si="2348"/>
        <v>4524.1517934295234</v>
      </c>
      <c r="CE1883">
        <f t="shared" si="2349"/>
        <v>4470.600524189399</v>
      </c>
      <c r="CF1883">
        <f t="shared" si="2350"/>
        <v>4205.8500979999999</v>
      </c>
      <c r="CG1883">
        <f t="shared" si="2351"/>
        <v>4292</v>
      </c>
      <c r="CH1883">
        <f t="shared" si="2352"/>
        <v>4175</v>
      </c>
    </row>
    <row r="1884" spans="1:86">
      <c r="A1884" s="1">
        <v>42248</v>
      </c>
      <c r="B1884">
        <v>4170</v>
      </c>
      <c r="C1884">
        <v>4199.4501950000003</v>
      </c>
      <c r="D1884">
        <v>4046.1999510000001</v>
      </c>
      <c r="E1884">
        <v>4061.4499510000001</v>
      </c>
      <c r="F1884">
        <v>605386</v>
      </c>
      <c r="G1884">
        <f t="shared" si="2366"/>
        <v>-484901.53930315463</v>
      </c>
      <c r="H1884">
        <f t="shared" si="2394"/>
        <v>16872341.74258079</v>
      </c>
      <c r="I1884">
        <f t="shared" si="2367"/>
        <v>4119.2750242500006</v>
      </c>
      <c r="J1884">
        <f t="shared" si="2374"/>
        <v>4647.8875732500001</v>
      </c>
      <c r="K1884">
        <f t="shared" si="2375"/>
        <v>4119.2750242500006</v>
      </c>
      <c r="L1884">
        <f t="shared" si="2376"/>
        <v>10</v>
      </c>
      <c r="M1884">
        <f t="shared" si="2377"/>
        <v>1</v>
      </c>
      <c r="N1884">
        <f t="shared" si="2378"/>
        <v>0</v>
      </c>
      <c r="O1884">
        <f t="shared" si="2379"/>
        <v>90</v>
      </c>
      <c r="P1884">
        <f t="shared" si="2354"/>
        <v>153.25024400000029</v>
      </c>
      <c r="Q1884">
        <f t="shared" si="2355"/>
        <v>138.00024400000029</v>
      </c>
      <c r="R1884">
        <f t="shared" si="2356"/>
        <v>15.25</v>
      </c>
      <c r="S1884">
        <f t="shared" si="2357"/>
        <v>153.25024400000029</v>
      </c>
      <c r="T1884">
        <f t="shared" si="2393"/>
        <v>106.2282900344803</v>
      </c>
      <c r="U1884">
        <f t="shared" si="2358"/>
        <v>-109.50024400000029</v>
      </c>
      <c r="V1884">
        <f t="shared" si="2359"/>
        <v>36.199951000000056</v>
      </c>
      <c r="W1884">
        <f t="shared" si="2360"/>
        <v>0</v>
      </c>
      <c r="X1884">
        <f t="shared" si="2361"/>
        <v>36.199951000000056</v>
      </c>
      <c r="Y1884">
        <f t="shared" si="2391"/>
        <v>15.165589325136498</v>
      </c>
      <c r="Z1884">
        <f t="shared" si="2392"/>
        <v>36.606672386948176</v>
      </c>
      <c r="AA1884">
        <f t="shared" si="2388"/>
        <v>14.276412921844027</v>
      </c>
      <c r="AB1884">
        <f t="shared" si="2389"/>
        <v>34.460379975114101</v>
      </c>
      <c r="AC1884">
        <f t="shared" si="2390"/>
        <v>41.414229073185162</v>
      </c>
      <c r="AD1884">
        <f t="shared" si="2318"/>
        <v>43.576185573047596</v>
      </c>
      <c r="AE1884">
        <f t="shared" si="2371"/>
        <v>4169.0600097999995</v>
      </c>
      <c r="AF1884">
        <f t="shared" si="2373"/>
        <v>4174.050008166666</v>
      </c>
      <c r="AG1884">
        <f t="shared" si="2395"/>
        <v>4411.2774781000007</v>
      </c>
      <c r="AH1884">
        <f t="shared" si="2380"/>
        <v>4315.9449951999995</v>
      </c>
      <c r="AI1884">
        <f t="shared" si="2381"/>
        <v>4732.4833394862062</v>
      </c>
      <c r="AJ1884">
        <f t="shared" si="2382"/>
        <v>3899.4066509137929</v>
      </c>
      <c r="AK1884">
        <f t="shared" si="2383"/>
        <v>0.19451186464464601</v>
      </c>
      <c r="AL1884">
        <f t="shared" si="2362"/>
        <v>-0.80097910969720909</v>
      </c>
      <c r="AM1884">
        <f t="shared" si="2363"/>
        <v>-484901.53930315463</v>
      </c>
      <c r="AN1884">
        <f t="shared" si="2396"/>
        <v>-1105409.1647661394</v>
      </c>
      <c r="AO1884">
        <f t="shared" si="2397"/>
        <v>7447218</v>
      </c>
      <c r="AP1884">
        <f t="shared" si="2319"/>
        <v>-0.1484324971776225</v>
      </c>
      <c r="AQ1884">
        <f t="shared" si="2320"/>
        <v>4169.9572016364627</v>
      </c>
      <c r="AR1884">
        <f t="shared" si="2321"/>
        <v>4147.460991697295</v>
      </c>
      <c r="AS1884">
        <f t="shared" si="2322"/>
        <v>4261.9810888323545</v>
      </c>
      <c r="AT1884">
        <f t="shared" si="2323"/>
        <v>4314.0727872344441</v>
      </c>
      <c r="AU1884">
        <f t="shared" si="2324"/>
        <v>4284.8157813480466</v>
      </c>
      <c r="AV1884">
        <f t="shared" si="2325"/>
        <v>4304.1212988531397</v>
      </c>
      <c r="AW1884">
        <f t="shared" si="2326"/>
        <v>-19.305517505093121</v>
      </c>
      <c r="AX1884">
        <f t="shared" si="2353"/>
        <v>46.736102711436743</v>
      </c>
      <c r="AY1884">
        <f t="shared" si="2327"/>
        <v>-66.041620216529864</v>
      </c>
      <c r="AZ1884">
        <f t="shared" si="2364"/>
        <v>4102.3666990000002</v>
      </c>
      <c r="BA1884">
        <f t="shared" si="2365"/>
        <v>2483515366.440814</v>
      </c>
      <c r="BB1884">
        <f t="shared" si="2368"/>
        <v>0</v>
      </c>
      <c r="BC1884">
        <f t="shared" si="2369"/>
        <v>2483515366.440814</v>
      </c>
      <c r="BD1884">
        <f t="shared" si="2384"/>
        <v>8456648674.7942362</v>
      </c>
      <c r="BE1884">
        <f t="shared" si="2385"/>
        <v>18044194977.918461</v>
      </c>
      <c r="BF1884">
        <f t="shared" si="2386"/>
        <v>0.46866311770311941</v>
      </c>
      <c r="BG1884">
        <f t="shared" si="2387"/>
        <v>31.910865878900395</v>
      </c>
      <c r="BH1884">
        <f t="shared" si="2328"/>
        <v>103962034</v>
      </c>
      <c r="BI1884">
        <f t="shared" si="2329"/>
        <v>-0.44853562817193832</v>
      </c>
      <c r="BJ1884">
        <f t="shared" si="2370"/>
        <v>-10675.024400000029</v>
      </c>
      <c r="BK1884">
        <f t="shared" si="2330"/>
        <v>-2.5376809140795379E-2</v>
      </c>
      <c r="BL1884">
        <f t="shared" si="2331"/>
        <v>0.97462319085920457</v>
      </c>
      <c r="BM1884">
        <f t="shared" si="2332"/>
        <v>219.53498345663277</v>
      </c>
      <c r="BN1884">
        <f t="shared" si="2333"/>
        <v>4122.825073</v>
      </c>
      <c r="BO1884">
        <f t="shared" si="2372"/>
        <v>4191.4699949999995</v>
      </c>
      <c r="BP1884">
        <f t="shared" si="2334"/>
        <v>4336.6816370147062</v>
      </c>
      <c r="BQ1884">
        <f t="shared" si="2335"/>
        <v>-145.21164201470674</v>
      </c>
      <c r="BR1884">
        <f t="shared" si="2336"/>
        <v>-610.40014699999983</v>
      </c>
      <c r="BS1884">
        <f t="shared" si="2337"/>
        <v>-559.50024400000029</v>
      </c>
      <c r="BT1884">
        <f t="shared" si="2338"/>
        <v>-487.54980499999965</v>
      </c>
      <c r="BU1884">
        <f t="shared" si="2339"/>
        <v>-457</v>
      </c>
      <c r="BV1884">
        <f t="shared" si="2340"/>
        <v>4147.2100422666672</v>
      </c>
      <c r="BW1884">
        <f t="shared" si="2341"/>
        <v>4154.8786039523811</v>
      </c>
      <c r="BX1884">
        <f t="shared" si="2342"/>
        <v>4218.8918235454557</v>
      </c>
      <c r="BY1884">
        <f t="shared" si="2343"/>
        <v>4347.6830846142857</v>
      </c>
      <c r="BZ1884">
        <f t="shared" si="2344"/>
        <v>4692.3999020000001</v>
      </c>
      <c r="CA1884">
        <f t="shared" si="2345"/>
        <v>4046.1999510000001</v>
      </c>
      <c r="CB1884">
        <f t="shared" si="2346"/>
        <v>4196.6044418933325</v>
      </c>
      <c r="CC1884">
        <f t="shared" si="2347"/>
        <v>4196.6373346138889</v>
      </c>
      <c r="CD1884">
        <f t="shared" si="2348"/>
        <v>4477.6913261347618</v>
      </c>
      <c r="CE1884">
        <f t="shared" si="2349"/>
        <v>4475.0217654401113</v>
      </c>
      <c r="CF1884">
        <f t="shared" si="2350"/>
        <v>4167.2001950000003</v>
      </c>
      <c r="CG1884">
        <f t="shared" si="2351"/>
        <v>4233</v>
      </c>
      <c r="CH1884">
        <f t="shared" si="2352"/>
        <v>4142.3500979999999</v>
      </c>
    </row>
    <row r="1885" spans="1:86">
      <c r="A1885" s="1">
        <v>42249</v>
      </c>
      <c r="B1885">
        <v>4083</v>
      </c>
      <c r="C1885">
        <v>4089.9499510000001</v>
      </c>
      <c r="D1885">
        <v>4010</v>
      </c>
      <c r="E1885">
        <v>4030</v>
      </c>
      <c r="F1885">
        <v>392078</v>
      </c>
      <c r="G1885">
        <f t="shared" si="2366"/>
        <v>-195916.27877518037</v>
      </c>
      <c r="H1885">
        <f t="shared" si="2394"/>
        <v>16676425.46380561</v>
      </c>
      <c r="I1885">
        <f t="shared" si="2367"/>
        <v>4053.2374877500001</v>
      </c>
      <c r="J1885">
        <f t="shared" si="2374"/>
        <v>4639.4499510000005</v>
      </c>
      <c r="K1885">
        <f t="shared" si="2375"/>
        <v>4053.2374877500001</v>
      </c>
      <c r="L1885">
        <f t="shared" si="2376"/>
        <v>10</v>
      </c>
      <c r="M1885">
        <f t="shared" si="2377"/>
        <v>1</v>
      </c>
      <c r="N1885">
        <f t="shared" si="2378"/>
        <v>0</v>
      </c>
      <c r="O1885">
        <f t="shared" si="2379"/>
        <v>90</v>
      </c>
      <c r="P1885">
        <f t="shared" si="2354"/>
        <v>79.949951000000056</v>
      </c>
      <c r="Q1885">
        <f t="shared" si="2355"/>
        <v>59.949951000000056</v>
      </c>
      <c r="R1885">
        <f t="shared" si="2356"/>
        <v>20</v>
      </c>
      <c r="S1885">
        <f t="shared" si="2357"/>
        <v>79.949951000000056</v>
      </c>
      <c r="T1885">
        <f t="shared" si="2393"/>
        <v>104.3512658177317</v>
      </c>
      <c r="U1885">
        <f t="shared" si="2358"/>
        <v>72.349853999999596</v>
      </c>
      <c r="V1885">
        <f t="shared" si="2359"/>
        <v>-30.050048999999944</v>
      </c>
      <c r="W1885">
        <f t="shared" si="2360"/>
        <v>72.349853999999596</v>
      </c>
      <c r="X1885">
        <f t="shared" si="2361"/>
        <v>0</v>
      </c>
      <c r="Y1885">
        <f t="shared" si="2391"/>
        <v>19.250179659055295</v>
      </c>
      <c r="Z1885">
        <f t="shared" si="2392"/>
        <v>33.991910073594731</v>
      </c>
      <c r="AA1885">
        <f t="shared" si="2388"/>
        <v>18.447480735575557</v>
      </c>
      <c r="AB1885">
        <f t="shared" si="2389"/>
        <v>32.574506698335341</v>
      </c>
      <c r="AC1885">
        <f t="shared" si="2390"/>
        <v>27.688113837311047</v>
      </c>
      <c r="AD1885">
        <f t="shared" si="2318"/>
        <v>41.283940441450575</v>
      </c>
      <c r="AE1885">
        <f t="shared" si="2371"/>
        <v>4133.6500488000001</v>
      </c>
      <c r="AF1885">
        <f t="shared" si="2373"/>
        <v>4145.8833414999999</v>
      </c>
      <c r="AG1885">
        <f t="shared" si="2395"/>
        <v>4390.8374878499999</v>
      </c>
      <c r="AH1885">
        <f t="shared" si="2380"/>
        <v>4251.7599854</v>
      </c>
      <c r="AI1885">
        <f t="shared" si="2381"/>
        <v>4624.6725348816572</v>
      </c>
      <c r="AJ1885">
        <f t="shared" si="2382"/>
        <v>3878.8474359183429</v>
      </c>
      <c r="AK1885">
        <f t="shared" si="2383"/>
        <v>0.20266489327290935</v>
      </c>
      <c r="AL1885">
        <f t="shared" si="2362"/>
        <v>-0.49968699793199406</v>
      </c>
      <c r="AM1885">
        <f t="shared" si="2363"/>
        <v>-195916.27877518037</v>
      </c>
      <c r="AN1885">
        <f t="shared" si="2396"/>
        <v>-1391190.6388707212</v>
      </c>
      <c r="AO1885">
        <f t="shared" si="2397"/>
        <v>7526221</v>
      </c>
      <c r="AP1885">
        <f t="shared" si="2319"/>
        <v>-0.18484583948182245</v>
      </c>
      <c r="AQ1885">
        <f t="shared" si="2320"/>
        <v>4122.371753080065</v>
      </c>
      <c r="AR1885">
        <f t="shared" si="2321"/>
        <v>4146.2608590635655</v>
      </c>
      <c r="AS1885">
        <f t="shared" si="2322"/>
        <v>4220.2244928425307</v>
      </c>
      <c r="AT1885">
        <f t="shared" si="2323"/>
        <v>4288.506236383344</v>
      </c>
      <c r="AU1885">
        <f t="shared" si="2324"/>
        <v>4246.5934141458392</v>
      </c>
      <c r="AV1885">
        <f t="shared" si="2325"/>
        <v>4284.93280793342</v>
      </c>
      <c r="AW1885">
        <f t="shared" si="2326"/>
        <v>-38.339393787580775</v>
      </c>
      <c r="AX1885">
        <f t="shared" si="2353"/>
        <v>29.721003411633237</v>
      </c>
      <c r="AY1885">
        <f t="shared" si="2327"/>
        <v>-68.060397199214009</v>
      </c>
      <c r="AZ1885">
        <f t="shared" si="2364"/>
        <v>4043.3166503333337</v>
      </c>
      <c r="BA1885">
        <f t="shared" si="2365"/>
        <v>1585295505.6293929</v>
      </c>
      <c r="BB1885">
        <f t="shared" si="2368"/>
        <v>0</v>
      </c>
      <c r="BC1885">
        <f t="shared" si="2369"/>
        <v>1585295505.6293929</v>
      </c>
      <c r="BD1885">
        <f t="shared" si="2384"/>
        <v>8456648674.7942362</v>
      </c>
      <c r="BE1885">
        <f t="shared" si="2385"/>
        <v>18456250057.832611</v>
      </c>
      <c r="BF1885">
        <f t="shared" si="2386"/>
        <v>0.45819972357848154</v>
      </c>
      <c r="BG1885">
        <f t="shared" si="2387"/>
        <v>31.422288467730667</v>
      </c>
      <c r="BH1885">
        <f t="shared" si="2328"/>
        <v>103569956</v>
      </c>
      <c r="BI1885">
        <f t="shared" si="2329"/>
        <v>-0.89474900788634493</v>
      </c>
      <c r="BJ1885">
        <f t="shared" si="2370"/>
        <v>-3244.9951000000056</v>
      </c>
      <c r="BK1885">
        <f t="shared" si="2330"/>
        <v>-7.7435278975323896E-3</v>
      </c>
      <c r="BL1885">
        <f t="shared" si="2331"/>
        <v>0.99225647210246759</v>
      </c>
      <c r="BM1885">
        <f t="shared" si="2332"/>
        <v>196.54217073704655</v>
      </c>
      <c r="BN1885">
        <f t="shared" si="2333"/>
        <v>4049.9749755000003</v>
      </c>
      <c r="BO1885">
        <f t="shared" si="2372"/>
        <v>4164.6850097000006</v>
      </c>
      <c r="BP1885">
        <f t="shared" si="2334"/>
        <v>4334.4610451911776</v>
      </c>
      <c r="BQ1885">
        <f t="shared" si="2335"/>
        <v>-169.77603549117703</v>
      </c>
      <c r="BR1885">
        <f t="shared" si="2336"/>
        <v>-604.14990200000011</v>
      </c>
      <c r="BS1885">
        <f t="shared" si="2337"/>
        <v>-591.25</v>
      </c>
      <c r="BT1885">
        <f t="shared" si="2338"/>
        <v>-602.44995100000006</v>
      </c>
      <c r="BU1885">
        <f t="shared" si="2339"/>
        <v>-547</v>
      </c>
      <c r="BV1885">
        <f t="shared" si="2340"/>
        <v>4100.856705666667</v>
      </c>
      <c r="BW1885">
        <f t="shared" si="2341"/>
        <v>4113.7214587619046</v>
      </c>
      <c r="BX1885">
        <f t="shared" si="2342"/>
        <v>4166.9018244181816</v>
      </c>
      <c r="BY1885">
        <f t="shared" si="2343"/>
        <v>4311.3709438428587</v>
      </c>
      <c r="BZ1885">
        <f t="shared" si="2344"/>
        <v>4692.3999020000001</v>
      </c>
      <c r="CA1885">
        <f t="shared" si="2345"/>
        <v>4010</v>
      </c>
      <c r="CB1885">
        <f t="shared" si="2346"/>
        <v>4178.8058846266667</v>
      </c>
      <c r="CC1885">
        <f t="shared" si="2347"/>
        <v>4188.1509251611105</v>
      </c>
      <c r="CD1885">
        <f t="shared" si="2348"/>
        <v>4399.2763786778969</v>
      </c>
      <c r="CE1885">
        <f t="shared" si="2349"/>
        <v>4477.8136765365434</v>
      </c>
      <c r="CF1885">
        <f t="shared" si="2350"/>
        <v>4061.4499510000001</v>
      </c>
      <c r="CG1885">
        <f t="shared" si="2351"/>
        <v>4199.4501950000003</v>
      </c>
      <c r="CH1885">
        <f t="shared" si="2352"/>
        <v>4046.1999510000001</v>
      </c>
    </row>
    <row r="1886" spans="1:86">
      <c r="A1886" s="1">
        <v>42250</v>
      </c>
      <c r="B1886">
        <v>4059</v>
      </c>
      <c r="C1886">
        <v>4162.2998049999997</v>
      </c>
      <c r="D1886">
        <v>4040.0500489999999</v>
      </c>
      <c r="E1886">
        <v>4143.25</v>
      </c>
      <c r="F1886">
        <v>514445</v>
      </c>
      <c r="G1886">
        <f t="shared" si="2366"/>
        <v>354116.22301291395</v>
      </c>
      <c r="H1886">
        <f t="shared" si="2394"/>
        <v>17030541.686818525</v>
      </c>
      <c r="I1886">
        <f t="shared" si="2367"/>
        <v>4101.1499635</v>
      </c>
      <c r="J1886">
        <f t="shared" si="2374"/>
        <v>4580.3000489999995</v>
      </c>
      <c r="K1886">
        <f t="shared" si="2375"/>
        <v>4053.2374877500001</v>
      </c>
      <c r="L1886">
        <f t="shared" si="2376"/>
        <v>10</v>
      </c>
      <c r="M1886">
        <f t="shared" si="2377"/>
        <v>2</v>
      </c>
      <c r="N1886">
        <f t="shared" si="2378"/>
        <v>0</v>
      </c>
      <c r="O1886">
        <f t="shared" si="2379"/>
        <v>80</v>
      </c>
      <c r="P1886">
        <f t="shared" si="2354"/>
        <v>122.24975599999971</v>
      </c>
      <c r="Q1886">
        <f t="shared" si="2355"/>
        <v>19.049804999999651</v>
      </c>
      <c r="R1886">
        <f t="shared" si="2356"/>
        <v>103.19995100000006</v>
      </c>
      <c r="S1886">
        <f t="shared" si="2357"/>
        <v>122.24975599999971</v>
      </c>
      <c r="T1886">
        <f t="shared" si="2393"/>
        <v>105.62972940217942</v>
      </c>
      <c r="U1886">
        <f t="shared" si="2358"/>
        <v>-22.599609999999302</v>
      </c>
      <c r="V1886">
        <f t="shared" si="2359"/>
        <v>-11.149902000000111</v>
      </c>
      <c r="W1886">
        <f t="shared" si="2360"/>
        <v>0</v>
      </c>
      <c r="X1886">
        <f t="shared" si="2361"/>
        <v>0</v>
      </c>
      <c r="Y1886">
        <f t="shared" si="2391"/>
        <v>17.87516682626563</v>
      </c>
      <c r="Z1886">
        <f t="shared" si="2392"/>
        <v>31.563916496909393</v>
      </c>
      <c r="AA1886">
        <f t="shared" si="2388"/>
        <v>16.922477154331155</v>
      </c>
      <c r="AB1886">
        <f t="shared" si="2389"/>
        <v>29.881659903464776</v>
      </c>
      <c r="AC1886">
        <f t="shared" si="2390"/>
        <v>27.688113837311047</v>
      </c>
      <c r="AD1886">
        <f t="shared" ref="AD1886:AD1949" si="2398">AVERAGE(AC1873:AC1886)</f>
        <v>38.991695309853547</v>
      </c>
      <c r="AE1886">
        <f t="shared" si="2371"/>
        <v>4121.5500488000007</v>
      </c>
      <c r="AF1886">
        <f t="shared" si="2373"/>
        <v>4135.2500406666668</v>
      </c>
      <c r="AG1886">
        <f t="shared" si="2395"/>
        <v>4374.4174927500007</v>
      </c>
      <c r="AH1886">
        <f t="shared" si="2380"/>
        <v>4202.6699951999999</v>
      </c>
      <c r="AI1886">
        <f t="shared" si="2381"/>
        <v>4477.7070989791264</v>
      </c>
      <c r="AJ1886">
        <f t="shared" si="2382"/>
        <v>3927.6328914208739</v>
      </c>
      <c r="AK1886">
        <f t="shared" si="2383"/>
        <v>0.39197821969555335</v>
      </c>
      <c r="AL1886">
        <f t="shared" si="2362"/>
        <v>0.6883461264331735</v>
      </c>
      <c r="AM1886">
        <f t="shared" si="2363"/>
        <v>354116.22301291395</v>
      </c>
      <c r="AN1886">
        <f t="shared" si="2396"/>
        <v>-1156164.7858487391</v>
      </c>
      <c r="AO1886">
        <f t="shared" si="2397"/>
        <v>7842181</v>
      </c>
      <c r="AP1886">
        <f t="shared" ref="AP1886:AP1949" si="2399">AN1886/AO1886</f>
        <v>-0.14742898510615085</v>
      </c>
      <c r="AQ1886">
        <f t="shared" ref="AQ1886:AQ1949" si="2400">((E1886-AQ1885)*0.34)+AQ1885</f>
        <v>4129.4703570328429</v>
      </c>
      <c r="AR1886">
        <f t="shared" ref="AR1886:AR1949" si="2401">((E1887-AR1885)*0.285)+AR1885</f>
        <v>4122.6170281954492</v>
      </c>
      <c r="AS1886">
        <f t="shared" ref="AS1886:AS1949" si="2402">((E1886-AS1885)*0.18)+AS1885</f>
        <v>4206.3690841308753</v>
      </c>
      <c r="AT1886">
        <f t="shared" ref="AT1886:AT1949" si="2403">((E1886-AT1885)*0.09)+AT1885</f>
        <v>4275.433175108843</v>
      </c>
      <c r="AU1886">
        <f t="shared" ref="AU1886:AU1949" si="2404">((E1886-AU1885)*0.15)+AU1885</f>
        <v>4231.0919020239635</v>
      </c>
      <c r="AV1886">
        <f t="shared" ref="AV1886:AV1949" si="2405">((E1886-AV1885)*0.07)+AV1885</f>
        <v>4275.015011378081</v>
      </c>
      <c r="AW1886">
        <f t="shared" ref="AW1886:AW1949" si="2406">AU1886-AV1886</f>
        <v>-43.923109354117514</v>
      </c>
      <c r="AX1886">
        <f t="shared" si="2353"/>
        <v>14.992180858483087</v>
      </c>
      <c r="AY1886">
        <f t="shared" si="2327"/>
        <v>-58.915290212600603</v>
      </c>
      <c r="AZ1886">
        <f t="shared" si="2364"/>
        <v>4115.199951333333</v>
      </c>
      <c r="BA1886">
        <f t="shared" si="2365"/>
        <v>2117044038.9636765</v>
      </c>
      <c r="BB1886">
        <f t="shared" si="2368"/>
        <v>2117044038.9636765</v>
      </c>
      <c r="BC1886">
        <f t="shared" si="2369"/>
        <v>0</v>
      </c>
      <c r="BD1886">
        <f t="shared" si="2384"/>
        <v>9748115317.7579117</v>
      </c>
      <c r="BE1886">
        <f t="shared" si="2385"/>
        <v>18456250057.832611</v>
      </c>
      <c r="BF1886">
        <f t="shared" si="2386"/>
        <v>0.52817421129493902</v>
      </c>
      <c r="BG1886">
        <f t="shared" si="2387"/>
        <v>34.562434530770972</v>
      </c>
      <c r="BH1886">
        <f t="shared" si="2328"/>
        <v>104084401</v>
      </c>
      <c r="BI1886">
        <f t="shared" si="2329"/>
        <v>-1.027437546703692</v>
      </c>
      <c r="BJ1886">
        <f t="shared" si="2370"/>
        <v>11225</v>
      </c>
      <c r="BK1886">
        <f t="shared" si="2330"/>
        <v>2.8101736972704714E-2</v>
      </c>
      <c r="BL1886">
        <f t="shared" si="2331"/>
        <v>1.0281017369727048</v>
      </c>
      <c r="BM1886">
        <f t="shared" si="2332"/>
        <v>144.95728149968582</v>
      </c>
      <c r="BN1886">
        <f t="shared" si="2333"/>
        <v>4101.174927</v>
      </c>
      <c r="BO1886">
        <f t="shared" si="2372"/>
        <v>4139.0300048999998</v>
      </c>
      <c r="BP1886">
        <f t="shared" si="2334"/>
        <v>4332.3485430441178</v>
      </c>
      <c r="BQ1886">
        <f t="shared" si="2335"/>
        <v>-193.31853814411807</v>
      </c>
      <c r="BR1886">
        <f t="shared" si="2336"/>
        <v>-424.10009799999989</v>
      </c>
      <c r="BS1886">
        <f t="shared" si="2337"/>
        <v>-488.94995100000006</v>
      </c>
      <c r="BT1886">
        <f t="shared" si="2338"/>
        <v>-451.55029300000024</v>
      </c>
      <c r="BU1886">
        <f t="shared" si="2339"/>
        <v>-552</v>
      </c>
      <c r="BV1886">
        <f t="shared" si="2340"/>
        <v>4104.0566894000003</v>
      </c>
      <c r="BW1886">
        <f t="shared" si="2341"/>
        <v>4112.9690754761905</v>
      </c>
      <c r="BX1886">
        <f t="shared" si="2342"/>
        <v>4147.1727361636367</v>
      </c>
      <c r="BY1886">
        <f t="shared" si="2343"/>
        <v>4287.7911830952371</v>
      </c>
      <c r="BZ1886">
        <f t="shared" si="2344"/>
        <v>4613.8500979999999</v>
      </c>
      <c r="CA1886">
        <f t="shared" si="2345"/>
        <v>4010</v>
      </c>
      <c r="CB1886">
        <f t="shared" si="2346"/>
        <v>4154.976753793334</v>
      </c>
      <c r="CC1886">
        <f t="shared" si="2347"/>
        <v>4171.5465772999996</v>
      </c>
      <c r="CD1886">
        <f t="shared" si="2348"/>
        <v>4306.5988309665081</v>
      </c>
      <c r="CE1886">
        <f t="shared" si="2349"/>
        <v>4473.4937552235115</v>
      </c>
      <c r="CF1886">
        <f t="shared" si="2350"/>
        <v>4030</v>
      </c>
      <c r="CG1886">
        <f t="shared" si="2351"/>
        <v>4089.9499510000001</v>
      </c>
      <c r="CH1886">
        <f t="shared" si="2352"/>
        <v>4010</v>
      </c>
    </row>
    <row r="1887" spans="1:86">
      <c r="A1887" s="1">
        <v>42251</v>
      </c>
      <c r="B1887">
        <v>4137</v>
      </c>
      <c r="C1887">
        <v>4139.7001950000003</v>
      </c>
      <c r="D1887">
        <v>4051.1999510000001</v>
      </c>
      <c r="E1887">
        <v>4063.3000489999999</v>
      </c>
      <c r="F1887">
        <v>316141</v>
      </c>
      <c r="G1887">
        <f t="shared" si="2366"/>
        <v>-229692.94270836242</v>
      </c>
      <c r="H1887">
        <f t="shared" si="2394"/>
        <v>16800848.744110163</v>
      </c>
      <c r="I1887">
        <f t="shared" si="2367"/>
        <v>4097.8000487500003</v>
      </c>
      <c r="J1887">
        <f t="shared" si="2374"/>
        <v>4312.9748537499991</v>
      </c>
      <c r="K1887">
        <f t="shared" si="2375"/>
        <v>4053.2374877500001</v>
      </c>
      <c r="L1887">
        <f t="shared" si="2376"/>
        <v>10</v>
      </c>
      <c r="M1887">
        <f t="shared" si="2377"/>
        <v>3</v>
      </c>
      <c r="N1887">
        <f t="shared" si="2378"/>
        <v>0</v>
      </c>
      <c r="O1887">
        <f t="shared" si="2379"/>
        <v>70</v>
      </c>
      <c r="P1887">
        <f t="shared" si="2354"/>
        <v>88.500244000000293</v>
      </c>
      <c r="Q1887">
        <f t="shared" si="2355"/>
        <v>76.400146000000404</v>
      </c>
      <c r="R1887">
        <f t="shared" si="2356"/>
        <v>12.100097999999889</v>
      </c>
      <c r="S1887">
        <f t="shared" si="2357"/>
        <v>88.500244000000293</v>
      </c>
      <c r="T1887">
        <f t="shared" si="2393"/>
        <v>104.4061947305952</v>
      </c>
      <c r="U1887">
        <f t="shared" si="2358"/>
        <v>-11.200195000000349</v>
      </c>
      <c r="V1887">
        <f t="shared" si="2359"/>
        <v>6.1999510000000555</v>
      </c>
      <c r="W1887">
        <f t="shared" si="2360"/>
        <v>0</v>
      </c>
      <c r="X1887">
        <f t="shared" si="2361"/>
        <v>6.1999510000000555</v>
      </c>
      <c r="Y1887">
        <f t="shared" si="2391"/>
        <v>16.598369195818087</v>
      </c>
      <c r="Z1887">
        <f t="shared" si="2392"/>
        <v>29.752204675701584</v>
      </c>
      <c r="AA1887">
        <f t="shared" si="2388"/>
        <v>15.897877744369223</v>
      </c>
      <c r="AB1887">
        <f t="shared" si="2389"/>
        <v>28.496589452831572</v>
      </c>
      <c r="AC1887">
        <f t="shared" si="2390"/>
        <v>28.379013205629221</v>
      </c>
      <c r="AD1887">
        <f t="shared" si="2398"/>
        <v>36.356577900234107</v>
      </c>
      <c r="AE1887">
        <f t="shared" si="2371"/>
        <v>4093.0400390000004</v>
      </c>
      <c r="AF1887">
        <f t="shared" si="2373"/>
        <v>4111.8417155000006</v>
      </c>
      <c r="AG1887">
        <f t="shared" si="2395"/>
        <v>4354.9774902999998</v>
      </c>
      <c r="AH1887">
        <f t="shared" si="2380"/>
        <v>4152.2649903000001</v>
      </c>
      <c r="AI1887">
        <f t="shared" si="2381"/>
        <v>4293.8831818912604</v>
      </c>
      <c r="AJ1887">
        <f t="shared" si="2382"/>
        <v>4010.6467987087394</v>
      </c>
      <c r="AK1887">
        <f t="shared" si="2383"/>
        <v>0.18589861125761561</v>
      </c>
      <c r="AL1887">
        <f t="shared" si="2362"/>
        <v>-0.72655221153966876</v>
      </c>
      <c r="AM1887">
        <f t="shared" si="2363"/>
        <v>-229692.94270836242</v>
      </c>
      <c r="AN1887">
        <f t="shared" si="2396"/>
        <v>-1369848.420858969</v>
      </c>
      <c r="AO1887">
        <f t="shared" si="2397"/>
        <v>7974201</v>
      </c>
      <c r="AP1887">
        <f t="shared" si="2399"/>
        <v>-0.17178503788140892</v>
      </c>
      <c r="AQ1887">
        <f t="shared" si="2400"/>
        <v>4106.9724523016766</v>
      </c>
      <c r="AR1887">
        <f t="shared" si="2401"/>
        <v>4107.5072030897463</v>
      </c>
      <c r="AS1887">
        <f t="shared" si="2402"/>
        <v>4180.616657807318</v>
      </c>
      <c r="AT1887">
        <f t="shared" si="2403"/>
        <v>4256.3411937590472</v>
      </c>
      <c r="AU1887">
        <f t="shared" si="2404"/>
        <v>4205.9231240703693</v>
      </c>
      <c r="AV1887">
        <f t="shared" si="2405"/>
        <v>4260.1949640116154</v>
      </c>
      <c r="AW1887">
        <f t="shared" si="2406"/>
        <v>-54.271839941246071</v>
      </c>
      <c r="AX1887">
        <f t="shared" si="2353"/>
        <v>1.1393766985372551</v>
      </c>
      <c r="AY1887">
        <f t="shared" si="2327"/>
        <v>-55.411216639783326</v>
      </c>
      <c r="AZ1887">
        <f t="shared" si="2364"/>
        <v>4084.7333983333333</v>
      </c>
      <c r="BA1887">
        <f t="shared" si="2365"/>
        <v>1291351701.2824984</v>
      </c>
      <c r="BB1887">
        <f t="shared" si="2368"/>
        <v>0</v>
      </c>
      <c r="BC1887">
        <f t="shared" si="2369"/>
        <v>1291351701.2824984</v>
      </c>
      <c r="BD1887">
        <f t="shared" si="2384"/>
        <v>9032297504.0338688</v>
      </c>
      <c r="BE1887">
        <f t="shared" si="2385"/>
        <v>19747601759.115108</v>
      </c>
      <c r="BF1887">
        <f t="shared" si="2386"/>
        <v>0.45738705966483933</v>
      </c>
      <c r="BG1887">
        <f t="shared" si="2387"/>
        <v>31.384048364614017</v>
      </c>
      <c r="BH1887">
        <f t="shared" si="2328"/>
        <v>103768260</v>
      </c>
      <c r="BI1887">
        <f t="shared" si="2329"/>
        <v>-1.273928550212194</v>
      </c>
      <c r="BJ1887">
        <f t="shared" si="2370"/>
        <v>-8094.9951000000056</v>
      </c>
      <c r="BK1887">
        <f t="shared" si="2330"/>
        <v>-1.9296434200205166E-2</v>
      </c>
      <c r="BL1887">
        <f t="shared" si="2331"/>
        <v>0.98070356579979479</v>
      </c>
      <c r="BM1887">
        <f t="shared" si="2332"/>
        <v>74.639340590414832</v>
      </c>
      <c r="BN1887">
        <f t="shared" si="2333"/>
        <v>4095.450073</v>
      </c>
      <c r="BO1887">
        <f t="shared" si="2372"/>
        <v>4111.4200194999994</v>
      </c>
      <c r="BP1887">
        <f t="shared" si="2334"/>
        <v>4329.3757467647047</v>
      </c>
      <c r="BQ1887">
        <f t="shared" si="2335"/>
        <v>-217.95572726470527</v>
      </c>
      <c r="BR1887">
        <f t="shared" si="2336"/>
        <v>-178.49975599999971</v>
      </c>
      <c r="BS1887">
        <f t="shared" si="2337"/>
        <v>-156.3498539999996</v>
      </c>
      <c r="BT1887">
        <f t="shared" si="2338"/>
        <v>-312.8496099999993</v>
      </c>
      <c r="BU1887">
        <f t="shared" si="2339"/>
        <v>-213</v>
      </c>
      <c r="BV1887">
        <f t="shared" si="2340"/>
        <v>4084.6400227999998</v>
      </c>
      <c r="BW1887">
        <f t="shared" si="2341"/>
        <v>4092.4119350000001</v>
      </c>
      <c r="BX1887">
        <f t="shared" si="2342"/>
        <v>4121.832745945454</v>
      </c>
      <c r="BY1887">
        <f t="shared" si="2343"/>
        <v>4258.1609503571426</v>
      </c>
      <c r="BZ1887">
        <f t="shared" si="2344"/>
        <v>4452.5498049999997</v>
      </c>
      <c r="CA1887">
        <f t="shared" si="2345"/>
        <v>4010</v>
      </c>
      <c r="CB1887">
        <f t="shared" si="2346"/>
        <v>4112.2514117666669</v>
      </c>
      <c r="CC1887">
        <f t="shared" si="2347"/>
        <v>4147.7875807444443</v>
      </c>
      <c r="CD1887">
        <f t="shared" si="2348"/>
        <v>4196.9303745165871</v>
      </c>
      <c r="CE1887">
        <f t="shared" si="2349"/>
        <v>4472.6630585611238</v>
      </c>
      <c r="CF1887">
        <f t="shared" si="2350"/>
        <v>4143.25</v>
      </c>
      <c r="CG1887">
        <f t="shared" si="2351"/>
        <v>4162.2998049999997</v>
      </c>
      <c r="CH1887">
        <f t="shared" si="2352"/>
        <v>4040.0500489999999</v>
      </c>
    </row>
    <row r="1888" spans="1:86">
      <c r="A1888" s="1">
        <v>42254</v>
      </c>
      <c r="B1888">
        <v>4067.8999020000001</v>
      </c>
      <c r="C1888">
        <v>4128.5</v>
      </c>
      <c r="D1888">
        <v>4045</v>
      </c>
      <c r="E1888">
        <v>4069.6000979999999</v>
      </c>
      <c r="F1888">
        <v>300049</v>
      </c>
      <c r="G1888">
        <f t="shared" si="2366"/>
        <v>-123252.95677121037</v>
      </c>
      <c r="H1888">
        <f t="shared" si="2394"/>
        <v>16677595.787338953</v>
      </c>
      <c r="I1888">
        <f t="shared" si="2367"/>
        <v>4077.75</v>
      </c>
      <c r="J1888">
        <f t="shared" si="2374"/>
        <v>4232.2750244999997</v>
      </c>
      <c r="K1888">
        <f t="shared" si="2375"/>
        <v>4053.2374877500001</v>
      </c>
      <c r="L1888">
        <f t="shared" si="2376"/>
        <v>10</v>
      </c>
      <c r="M1888">
        <f t="shared" si="2377"/>
        <v>4</v>
      </c>
      <c r="N1888">
        <f t="shared" si="2378"/>
        <v>0</v>
      </c>
      <c r="O1888">
        <f t="shared" si="2379"/>
        <v>60</v>
      </c>
      <c r="P1888">
        <f t="shared" si="2354"/>
        <v>83.5</v>
      </c>
      <c r="Q1888">
        <f t="shared" si="2355"/>
        <v>58.899902000000111</v>
      </c>
      <c r="R1888">
        <f t="shared" si="2356"/>
        <v>24.600097999999889</v>
      </c>
      <c r="S1888">
        <f t="shared" si="2357"/>
        <v>83.5</v>
      </c>
      <c r="T1888">
        <f t="shared" si="2393"/>
        <v>102.91289510698127</v>
      </c>
      <c r="U1888">
        <f t="shared" si="2358"/>
        <v>27.350097999999889</v>
      </c>
      <c r="V1888">
        <f t="shared" si="2359"/>
        <v>-32</v>
      </c>
      <c r="W1888">
        <f t="shared" si="2360"/>
        <v>27.350097999999889</v>
      </c>
      <c r="X1888">
        <f t="shared" si="2361"/>
        <v>0</v>
      </c>
      <c r="Y1888">
        <f t="shared" si="2391"/>
        <v>17.366349824688218</v>
      </c>
      <c r="Z1888">
        <f t="shared" si="2392"/>
        <v>27.627047198865757</v>
      </c>
      <c r="AA1888">
        <f t="shared" si="2388"/>
        <v>16.874804470941505</v>
      </c>
      <c r="AB1888">
        <f t="shared" si="2389"/>
        <v>26.845078228677323</v>
      </c>
      <c r="AC1888">
        <f t="shared" si="2390"/>
        <v>22.804895946856561</v>
      </c>
      <c r="AD1888">
        <f t="shared" si="2398"/>
        <v>33.110160150231479</v>
      </c>
      <c r="AE1888">
        <f t="shared" si="2371"/>
        <v>4073.5200195999996</v>
      </c>
      <c r="AF1888">
        <f t="shared" si="2373"/>
        <v>4089.1333821666667</v>
      </c>
      <c r="AG1888">
        <f t="shared" si="2395"/>
        <v>4335.8099854500006</v>
      </c>
      <c r="AH1888">
        <f t="shared" si="2380"/>
        <v>4135.0450196000002</v>
      </c>
      <c r="AI1888">
        <f t="shared" si="2381"/>
        <v>4270.6783605460359</v>
      </c>
      <c r="AJ1888">
        <f t="shared" si="2382"/>
        <v>3999.4116786539639</v>
      </c>
      <c r="AK1888">
        <f t="shared" si="2383"/>
        <v>0.25874323693744888</v>
      </c>
      <c r="AL1888">
        <f t="shared" si="2362"/>
        <v>-0.41077609580838587</v>
      </c>
      <c r="AM1888">
        <f t="shared" si="2363"/>
        <v>-123252.95677121037</v>
      </c>
      <c r="AN1888">
        <f t="shared" si="2396"/>
        <v>-1521879.5404258294</v>
      </c>
      <c r="AO1888">
        <f t="shared" si="2397"/>
        <v>8129982</v>
      </c>
      <c r="AP1888">
        <f t="shared" si="2399"/>
        <v>-0.18719346985341781</v>
      </c>
      <c r="AQ1888">
        <f t="shared" si="2400"/>
        <v>4094.2658518391067</v>
      </c>
      <c r="AR1888">
        <f t="shared" si="2401"/>
        <v>4116.5680946341681</v>
      </c>
      <c r="AS1888">
        <f t="shared" si="2402"/>
        <v>4160.6336770420012</v>
      </c>
      <c r="AT1888">
        <f t="shared" si="2403"/>
        <v>4239.5344951407333</v>
      </c>
      <c r="AU1888">
        <f t="shared" si="2404"/>
        <v>4185.4746701598142</v>
      </c>
      <c r="AV1888">
        <f t="shared" si="2405"/>
        <v>4246.853323390802</v>
      </c>
      <c r="AW1888">
        <f t="shared" si="2406"/>
        <v>-61.378653230987766</v>
      </c>
      <c r="AX1888">
        <f t="shared" si="2353"/>
        <v>-11.364229287367749</v>
      </c>
      <c r="AY1888">
        <f t="shared" si="2327"/>
        <v>-50.014423943620017</v>
      </c>
      <c r="AZ1888">
        <f t="shared" si="2364"/>
        <v>4081.0333659999997</v>
      </c>
      <c r="BA1888">
        <f t="shared" si="2365"/>
        <v>1224509980.4349339</v>
      </c>
      <c r="BB1888">
        <f t="shared" si="2368"/>
        <v>0</v>
      </c>
      <c r="BC1888">
        <f t="shared" si="2369"/>
        <v>1224509980.4349339</v>
      </c>
      <c r="BD1888">
        <f t="shared" si="2384"/>
        <v>8238025046.0338688</v>
      </c>
      <c r="BE1888">
        <f t="shared" si="2385"/>
        <v>20972111739.550041</v>
      </c>
      <c r="BF1888">
        <f t="shared" si="2386"/>
        <v>0.39280856159555327</v>
      </c>
      <c r="BG1888">
        <f t="shared" si="2387"/>
        <v>28.202623994898858</v>
      </c>
      <c r="BH1888">
        <f t="shared" si="2328"/>
        <v>104068309</v>
      </c>
      <c r="BI1888">
        <f t="shared" si="2329"/>
        <v>-1.4452736781119013</v>
      </c>
      <c r="BJ1888">
        <f t="shared" si="2370"/>
        <v>530.00489999999445</v>
      </c>
      <c r="BK1888">
        <f t="shared" si="2330"/>
        <v>1.5504759491119591E-3</v>
      </c>
      <c r="BL1888">
        <f t="shared" si="2331"/>
        <v>1.0015504759491121</v>
      </c>
      <c r="BM1888">
        <f t="shared" si="2332"/>
        <v>71.485047341284499</v>
      </c>
      <c r="BN1888">
        <f t="shared" si="2333"/>
        <v>4086.75</v>
      </c>
      <c r="BO1888">
        <f t="shared" si="2372"/>
        <v>4091.2350097000003</v>
      </c>
      <c r="BP1888">
        <f t="shared" si="2334"/>
        <v>4326.3375100294124</v>
      </c>
      <c r="BQ1888">
        <f t="shared" si="2335"/>
        <v>-235.10250032941212</v>
      </c>
      <c r="BR1888">
        <f t="shared" si="2336"/>
        <v>-129.39990200000011</v>
      </c>
      <c r="BS1888">
        <f t="shared" si="2337"/>
        <v>-17.100097999999889</v>
      </c>
      <c r="BT1888">
        <f t="shared" si="2338"/>
        <v>-240.5</v>
      </c>
      <c r="BU1888">
        <f t="shared" si="2339"/>
        <v>-231.10009799999989</v>
      </c>
      <c r="BV1888">
        <f t="shared" si="2340"/>
        <v>4076.8267091333332</v>
      </c>
      <c r="BW1888">
        <f t="shared" si="2341"/>
        <v>4080.3429014285716</v>
      </c>
      <c r="BX1888">
        <f t="shared" si="2342"/>
        <v>4106.8027655272726</v>
      </c>
      <c r="BY1888">
        <f t="shared" si="2343"/>
        <v>4230.9821510904767</v>
      </c>
      <c r="BZ1888">
        <f t="shared" si="2344"/>
        <v>4369</v>
      </c>
      <c r="CA1888">
        <f t="shared" si="2345"/>
        <v>4010</v>
      </c>
      <c r="CB1888">
        <f t="shared" si="2346"/>
        <v>4066.6856526199999</v>
      </c>
      <c r="CC1888">
        <f t="shared" si="2347"/>
        <v>4108.398406833333</v>
      </c>
      <c r="CD1888">
        <f t="shared" si="2348"/>
        <v>4176.2850896535319</v>
      </c>
      <c r="CE1888">
        <f t="shared" si="2349"/>
        <v>4472.7854467844218</v>
      </c>
      <c r="CF1888">
        <f t="shared" si="2350"/>
        <v>4063.3000489999999</v>
      </c>
      <c r="CG1888">
        <f t="shared" si="2351"/>
        <v>4139.7001950000003</v>
      </c>
      <c r="CH1888">
        <f t="shared" si="2352"/>
        <v>4051.1999510000001</v>
      </c>
    </row>
    <row r="1889" spans="1:86">
      <c r="A1889" s="1">
        <v>42255</v>
      </c>
      <c r="B1889">
        <v>4106</v>
      </c>
      <c r="C1889">
        <v>4155.8500979999999</v>
      </c>
      <c r="D1889">
        <v>4077</v>
      </c>
      <c r="E1889">
        <v>4139.2998049999997</v>
      </c>
      <c r="F1889">
        <v>292997</v>
      </c>
      <c r="G1889">
        <f t="shared" si="2366"/>
        <v>169999.40529514427</v>
      </c>
      <c r="H1889">
        <f t="shared" si="2394"/>
        <v>16847595.192634098</v>
      </c>
      <c r="I1889">
        <f t="shared" si="2367"/>
        <v>4119.5374757499994</v>
      </c>
      <c r="J1889">
        <f t="shared" si="2374"/>
        <v>4230.7125244999997</v>
      </c>
      <c r="K1889">
        <f t="shared" si="2375"/>
        <v>4053.2374877500001</v>
      </c>
      <c r="L1889">
        <f t="shared" si="2376"/>
        <v>8</v>
      </c>
      <c r="M1889">
        <f t="shared" si="2377"/>
        <v>5</v>
      </c>
      <c r="N1889">
        <f t="shared" si="2378"/>
        <v>20</v>
      </c>
      <c r="O1889">
        <f t="shared" si="2379"/>
        <v>50</v>
      </c>
      <c r="P1889">
        <f t="shared" si="2354"/>
        <v>78.850097999999889</v>
      </c>
      <c r="Q1889">
        <f t="shared" si="2355"/>
        <v>16.550293000000238</v>
      </c>
      <c r="R1889">
        <f t="shared" si="2356"/>
        <v>62.299804999999651</v>
      </c>
      <c r="S1889">
        <f t="shared" si="2357"/>
        <v>78.850097999999889</v>
      </c>
      <c r="T1889">
        <f t="shared" si="2393"/>
        <v>101.19412388505403</v>
      </c>
      <c r="U1889">
        <f t="shared" si="2358"/>
        <v>163.14990200000011</v>
      </c>
      <c r="V1889">
        <f t="shared" si="2359"/>
        <v>-110.64990200000011</v>
      </c>
      <c r="W1889">
        <f t="shared" si="2360"/>
        <v>163.14990200000011</v>
      </c>
      <c r="X1889">
        <f t="shared" si="2361"/>
        <v>0</v>
      </c>
      <c r="Y1889">
        <f t="shared" si="2391"/>
        <v>27.779460694353354</v>
      </c>
      <c r="Z1889">
        <f t="shared" si="2392"/>
        <v>25.653686684661061</v>
      </c>
      <c r="AA1889">
        <f t="shared" si="2388"/>
        <v>27.451653937839243</v>
      </c>
      <c r="AB1889">
        <f t="shared" si="2389"/>
        <v>25.350964759377703</v>
      </c>
      <c r="AC1889">
        <f t="shared" si="2390"/>
        <v>3.9783806756013416</v>
      </c>
      <c r="AD1889">
        <f t="shared" si="2398"/>
        <v>28.490307102723023</v>
      </c>
      <c r="AE1889">
        <f t="shared" si="2371"/>
        <v>4089.0899903999998</v>
      </c>
      <c r="AF1889">
        <f t="shared" si="2373"/>
        <v>4084.4833171666664</v>
      </c>
      <c r="AG1889">
        <f t="shared" si="2395"/>
        <v>4317.9174806000001</v>
      </c>
      <c r="AH1889">
        <f t="shared" si="2380"/>
        <v>4129.0750000999997</v>
      </c>
      <c r="AI1889">
        <f t="shared" si="2381"/>
        <v>4258.0129080913412</v>
      </c>
      <c r="AJ1889">
        <f t="shared" si="2382"/>
        <v>4000.1370921086582</v>
      </c>
      <c r="AK1889">
        <f t="shared" si="2383"/>
        <v>0.53965011166726318</v>
      </c>
      <c r="AL1889">
        <f t="shared" si="2362"/>
        <v>0.5802086891508933</v>
      </c>
      <c r="AM1889">
        <f t="shared" si="2363"/>
        <v>169999.40529514427</v>
      </c>
      <c r="AN1889">
        <f t="shared" si="2396"/>
        <v>-1509434.6039663507</v>
      </c>
      <c r="AO1889">
        <f t="shared" si="2397"/>
        <v>8181080</v>
      </c>
      <c r="AP1889">
        <f t="shared" si="2399"/>
        <v>-0.18450309787538449</v>
      </c>
      <c r="AQ1889">
        <f t="shared" si="2400"/>
        <v>4109.5773959138105</v>
      </c>
      <c r="AR1889">
        <f t="shared" si="2401"/>
        <v>4170.3139097334306</v>
      </c>
      <c r="AS1889">
        <f t="shared" si="2402"/>
        <v>4156.7935800744408</v>
      </c>
      <c r="AT1889">
        <f t="shared" si="2403"/>
        <v>4230.5133730280677</v>
      </c>
      <c r="AU1889">
        <f t="shared" si="2404"/>
        <v>4178.5484403858418</v>
      </c>
      <c r="AV1889">
        <f t="shared" si="2405"/>
        <v>4239.3245771034462</v>
      </c>
      <c r="AW1889">
        <f t="shared" si="2406"/>
        <v>-60.776136717604459</v>
      </c>
      <c r="AX1889">
        <f t="shared" si="2353"/>
        <v>-21.246610773415092</v>
      </c>
      <c r="AY1889">
        <f t="shared" si="2327"/>
        <v>-39.529525944189366</v>
      </c>
      <c r="AZ1889">
        <f t="shared" si="2364"/>
        <v>4124.0499676666659</v>
      </c>
      <c r="BA1889">
        <f t="shared" si="2365"/>
        <v>1208334268.37643</v>
      </c>
      <c r="BB1889">
        <f t="shared" si="2368"/>
        <v>1208334268.37643</v>
      </c>
      <c r="BC1889">
        <f t="shared" si="2369"/>
        <v>0</v>
      </c>
      <c r="BD1889">
        <f t="shared" si="2384"/>
        <v>8258776718.6927986</v>
      </c>
      <c r="BE1889">
        <f t="shared" si="2385"/>
        <v>20972111739.550041</v>
      </c>
      <c r="BF1889">
        <f t="shared" si="2386"/>
        <v>0.39379805053766093</v>
      </c>
      <c r="BG1889">
        <f t="shared" si="2387"/>
        <v>28.253594585367111</v>
      </c>
      <c r="BH1889">
        <f t="shared" si="2328"/>
        <v>104361306</v>
      </c>
      <c r="BI1889">
        <f t="shared" si="2329"/>
        <v>-1.4336278247213206</v>
      </c>
      <c r="BJ1889">
        <f t="shared" si="2370"/>
        <v>6869.9706999999762</v>
      </c>
      <c r="BK1889">
        <f t="shared" si="2330"/>
        <v>1.7126917957922597E-2</v>
      </c>
      <c r="BL1889">
        <f t="shared" si="2331"/>
        <v>1.0171269179579225</v>
      </c>
      <c r="BM1889">
        <f t="shared" si="2332"/>
        <v>67.956244331649145</v>
      </c>
      <c r="BN1889">
        <f t="shared" si="2333"/>
        <v>4116.4250489999995</v>
      </c>
      <c r="BO1889">
        <f t="shared" si="2372"/>
        <v>4089.9550048999999</v>
      </c>
      <c r="BP1889">
        <f t="shared" si="2334"/>
        <v>4324.8147116176469</v>
      </c>
      <c r="BQ1889">
        <f t="shared" si="2335"/>
        <v>-234.85970671764699</v>
      </c>
      <c r="BR1889">
        <f t="shared" si="2336"/>
        <v>-67.75</v>
      </c>
      <c r="BS1889">
        <f t="shared" si="2337"/>
        <v>-34.399902000000111</v>
      </c>
      <c r="BT1889">
        <f t="shared" si="2338"/>
        <v>-100.54980400000022</v>
      </c>
      <c r="BU1889">
        <f t="shared" si="2339"/>
        <v>-91</v>
      </c>
      <c r="BV1889">
        <f t="shared" si="2340"/>
        <v>4098.7533042666664</v>
      </c>
      <c r="BW1889">
        <f t="shared" si="2341"/>
        <v>4094.676165095238</v>
      </c>
      <c r="BX1889">
        <f t="shared" si="2342"/>
        <v>4107.5763628727263</v>
      </c>
      <c r="BY1889">
        <f t="shared" si="2343"/>
        <v>4212.2668958095228</v>
      </c>
      <c r="BZ1889">
        <f t="shared" si="2344"/>
        <v>4292</v>
      </c>
      <c r="CA1889">
        <f t="shared" si="2345"/>
        <v>4010</v>
      </c>
      <c r="CB1889">
        <f t="shared" si="2346"/>
        <v>4072.2205086966669</v>
      </c>
      <c r="CC1889">
        <f t="shared" si="2347"/>
        <v>4069.6519300444438</v>
      </c>
      <c r="CD1889">
        <f t="shared" si="2348"/>
        <v>4166.6657873840468</v>
      </c>
      <c r="CE1889">
        <f t="shared" si="2349"/>
        <v>4464.2638374956932</v>
      </c>
      <c r="CF1889">
        <f t="shared" si="2350"/>
        <v>4069.6000979999999</v>
      </c>
      <c r="CG1889">
        <f t="shared" si="2351"/>
        <v>4128.5</v>
      </c>
      <c r="CH1889">
        <f t="shared" si="2352"/>
        <v>4045</v>
      </c>
    </row>
    <row r="1890" spans="1:86">
      <c r="A1890" s="1">
        <v>42256</v>
      </c>
      <c r="B1890">
        <v>4210</v>
      </c>
      <c r="C1890">
        <v>4319</v>
      </c>
      <c r="D1890">
        <v>4187.6499020000001</v>
      </c>
      <c r="E1890">
        <v>4305.1499020000001</v>
      </c>
      <c r="F1890">
        <v>589734</v>
      </c>
      <c r="G1890">
        <f t="shared" si="2366"/>
        <v>465366.0121827097</v>
      </c>
      <c r="H1890">
        <f t="shared" si="2394"/>
        <v>17312961.204816807</v>
      </c>
      <c r="I1890">
        <f t="shared" si="2367"/>
        <v>4255.4499510000005</v>
      </c>
      <c r="J1890">
        <f t="shared" si="2374"/>
        <v>4255.4499510000005</v>
      </c>
      <c r="K1890">
        <f t="shared" si="2375"/>
        <v>4053.2374877500001</v>
      </c>
      <c r="L1890">
        <f t="shared" si="2376"/>
        <v>1</v>
      </c>
      <c r="M1890">
        <f t="shared" si="2377"/>
        <v>6</v>
      </c>
      <c r="N1890">
        <f t="shared" si="2378"/>
        <v>90</v>
      </c>
      <c r="O1890">
        <f t="shared" si="2379"/>
        <v>40</v>
      </c>
      <c r="P1890">
        <f t="shared" si="2354"/>
        <v>131.35009799999989</v>
      </c>
      <c r="Q1890">
        <f t="shared" si="2355"/>
        <v>13.850097999999889</v>
      </c>
      <c r="R1890">
        <f t="shared" si="2356"/>
        <v>117.5</v>
      </c>
      <c r="S1890">
        <f t="shared" si="2357"/>
        <v>131.35009799999989</v>
      </c>
      <c r="T1890">
        <f t="shared" si="2393"/>
        <v>103.34812203612159</v>
      </c>
      <c r="U1890">
        <f t="shared" si="2358"/>
        <v>-1.049804999999651</v>
      </c>
      <c r="V1890">
        <f t="shared" si="2359"/>
        <v>-37.5</v>
      </c>
      <c r="W1890">
        <f t="shared" si="2360"/>
        <v>0</v>
      </c>
      <c r="X1890">
        <f t="shared" si="2361"/>
        <v>0</v>
      </c>
      <c r="Y1890">
        <f t="shared" si="2391"/>
        <v>25.795213501899543</v>
      </c>
      <c r="Z1890">
        <f t="shared" si="2392"/>
        <v>23.821280492899554</v>
      </c>
      <c r="AA1890">
        <f t="shared" si="2388"/>
        <v>24.959537719402157</v>
      </c>
      <c r="AB1890">
        <f t="shared" si="2389"/>
        <v>23.049553318998566</v>
      </c>
      <c r="AC1890">
        <f t="shared" si="2390"/>
        <v>3.9783806756013438</v>
      </c>
      <c r="AD1890">
        <f t="shared" si="2398"/>
        <v>25.727764701018078</v>
      </c>
      <c r="AE1890">
        <f t="shared" si="2371"/>
        <v>4144.1199708000004</v>
      </c>
      <c r="AF1890">
        <f t="shared" si="2373"/>
        <v>4125.099975666667</v>
      </c>
      <c r="AG1890">
        <f t="shared" si="2395"/>
        <v>4307.9599854500002</v>
      </c>
      <c r="AH1890">
        <f t="shared" si="2380"/>
        <v>4138.8850098000003</v>
      </c>
      <c r="AI1890">
        <f t="shared" si="2381"/>
        <v>4300.7768233913594</v>
      </c>
      <c r="AJ1890">
        <f t="shared" si="2382"/>
        <v>3976.9931962086407</v>
      </c>
      <c r="AK1890">
        <f t="shared" si="2383"/>
        <v>1.0135061758579069</v>
      </c>
      <c r="AL1890">
        <f t="shared" si="2362"/>
        <v>0.78911172186563727</v>
      </c>
      <c r="AM1890">
        <f t="shared" si="2363"/>
        <v>465366.0121827097</v>
      </c>
      <c r="AN1890">
        <f t="shared" si="2396"/>
        <v>-1074092.2904731794</v>
      </c>
      <c r="AO1890">
        <f t="shared" si="2397"/>
        <v>8554041</v>
      </c>
      <c r="AP1890">
        <f t="shared" si="2399"/>
        <v>-0.12556548308257809</v>
      </c>
      <c r="AQ1890">
        <f t="shared" si="2400"/>
        <v>4176.0720479831152</v>
      </c>
      <c r="AR1890">
        <f t="shared" si="2401"/>
        <v>4207.6877510344029</v>
      </c>
      <c r="AS1890">
        <f t="shared" si="2402"/>
        <v>4183.4977180210417</v>
      </c>
      <c r="AT1890">
        <f t="shared" si="2403"/>
        <v>4237.2306606355414</v>
      </c>
      <c r="AU1890">
        <f t="shared" si="2404"/>
        <v>4197.5386596279659</v>
      </c>
      <c r="AV1890">
        <f t="shared" si="2405"/>
        <v>4243.9323498462054</v>
      </c>
      <c r="AW1890">
        <f t="shared" si="2406"/>
        <v>-46.393690218239499</v>
      </c>
      <c r="AX1890">
        <f t="shared" si="2353"/>
        <v>-26.276026662379973</v>
      </c>
      <c r="AY1890">
        <f t="shared" si="2327"/>
        <v>-20.117663555859526</v>
      </c>
      <c r="AZ1890">
        <f t="shared" si="2364"/>
        <v>4270.5999346666677</v>
      </c>
      <c r="BA1890">
        <f t="shared" si="2365"/>
        <v>2518517981.8707128</v>
      </c>
      <c r="BB1890">
        <f t="shared" si="2368"/>
        <v>2518517981.8707128</v>
      </c>
      <c r="BC1890">
        <f t="shared" si="2369"/>
        <v>0</v>
      </c>
      <c r="BD1890">
        <f t="shared" si="2384"/>
        <v>10777294700.563511</v>
      </c>
      <c r="BE1890">
        <f t="shared" si="2385"/>
        <v>19675029671.603325</v>
      </c>
      <c r="BF1890">
        <f t="shared" si="2386"/>
        <v>0.54776510533644673</v>
      </c>
      <c r="BG1890">
        <f t="shared" si="2387"/>
        <v>35.390712934917588</v>
      </c>
      <c r="BH1890">
        <f t="shared" si="2328"/>
        <v>104951040</v>
      </c>
      <c r="BI1890">
        <f t="shared" si="2329"/>
        <v>-1.09317694990875</v>
      </c>
      <c r="BJ1890">
        <f t="shared" si="2370"/>
        <v>16485.009700000046</v>
      </c>
      <c r="BK1890">
        <f t="shared" si="2330"/>
        <v>4.0067186435653816E-2</v>
      </c>
      <c r="BL1890">
        <f t="shared" si="2331"/>
        <v>1.0400671864356539</v>
      </c>
      <c r="BM1890">
        <f t="shared" si="2332"/>
        <v>85.324477580679385</v>
      </c>
      <c r="BN1890">
        <f t="shared" si="2333"/>
        <v>4253.3249510000005</v>
      </c>
      <c r="BO1890">
        <f t="shared" si="2372"/>
        <v>4130.625</v>
      </c>
      <c r="BP1890">
        <f t="shared" si="2334"/>
        <v>4327.3683866470592</v>
      </c>
      <c r="BQ1890">
        <f t="shared" si="2335"/>
        <v>-196.7433866470592</v>
      </c>
      <c r="BR1890">
        <f t="shared" si="2336"/>
        <v>101.39990200000011</v>
      </c>
      <c r="BS1890">
        <f t="shared" si="2337"/>
        <v>1.649902000000111</v>
      </c>
      <c r="BT1890">
        <f t="shared" si="2338"/>
        <v>46.100097999999889</v>
      </c>
      <c r="BU1890">
        <f t="shared" si="2339"/>
        <v>-45</v>
      </c>
      <c r="BV1890">
        <f t="shared" si="2340"/>
        <v>4170.7732748000008</v>
      </c>
      <c r="BW1890">
        <f t="shared" si="2341"/>
        <v>4157.7237607619045</v>
      </c>
      <c r="BX1890">
        <f t="shared" si="2342"/>
        <v>4139.5899813999995</v>
      </c>
      <c r="BY1890">
        <f t="shared" si="2343"/>
        <v>4211.0509359428579</v>
      </c>
      <c r="BZ1890">
        <f t="shared" si="2344"/>
        <v>4319</v>
      </c>
      <c r="CA1890">
        <f t="shared" si="2345"/>
        <v>4010</v>
      </c>
      <c r="CB1890">
        <f t="shared" si="2346"/>
        <v>4117.3115064600006</v>
      </c>
      <c r="CC1890">
        <f t="shared" si="2347"/>
        <v>4081.0337531916666</v>
      </c>
      <c r="CD1890">
        <f t="shared" si="2348"/>
        <v>4153.1597125792459</v>
      </c>
      <c r="CE1890">
        <f t="shared" si="2349"/>
        <v>4454.0008462091473</v>
      </c>
      <c r="CF1890">
        <f t="shared" si="2350"/>
        <v>4139.2998049999997</v>
      </c>
      <c r="CG1890">
        <f t="shared" si="2351"/>
        <v>4155.8500979999999</v>
      </c>
      <c r="CH1890">
        <f t="shared" si="2352"/>
        <v>4077</v>
      </c>
    </row>
    <row r="1891" spans="1:86">
      <c r="A1891" s="1">
        <v>42257</v>
      </c>
      <c r="B1891">
        <v>4255</v>
      </c>
      <c r="C1891">
        <v>4317.9501950000003</v>
      </c>
      <c r="D1891">
        <v>4225.1499020000001</v>
      </c>
      <c r="E1891">
        <v>4301.4501950000003</v>
      </c>
      <c r="F1891">
        <v>321362</v>
      </c>
      <c r="G1891">
        <f t="shared" si="2366"/>
        <v>207084.92546533258</v>
      </c>
      <c r="H1891">
        <f t="shared" si="2394"/>
        <v>17520046.130282141</v>
      </c>
      <c r="I1891">
        <f t="shared" si="2367"/>
        <v>4274.8875730000009</v>
      </c>
      <c r="J1891">
        <f t="shared" si="2374"/>
        <v>4274.8875730000009</v>
      </c>
      <c r="K1891">
        <f t="shared" si="2375"/>
        <v>4053.2374877500001</v>
      </c>
      <c r="L1891">
        <f t="shared" si="2376"/>
        <v>1</v>
      </c>
      <c r="M1891">
        <f t="shared" si="2377"/>
        <v>7</v>
      </c>
      <c r="N1891">
        <f t="shared" si="2378"/>
        <v>90</v>
      </c>
      <c r="O1891">
        <f t="shared" si="2379"/>
        <v>30</v>
      </c>
      <c r="P1891">
        <f t="shared" si="2354"/>
        <v>92.800293000000238</v>
      </c>
      <c r="Q1891">
        <f t="shared" si="2355"/>
        <v>16.5</v>
      </c>
      <c r="R1891">
        <f t="shared" si="2356"/>
        <v>76.300293000000238</v>
      </c>
      <c r="S1891">
        <f t="shared" si="2357"/>
        <v>92.800293000000238</v>
      </c>
      <c r="T1891">
        <f t="shared" si="2393"/>
        <v>102.59470567639865</v>
      </c>
      <c r="U1891">
        <f t="shared" si="2358"/>
        <v>42.049804999999651</v>
      </c>
      <c r="V1891">
        <f t="shared" si="2359"/>
        <v>-83.450195999999778</v>
      </c>
      <c r="W1891">
        <f t="shared" si="2360"/>
        <v>42.049804999999651</v>
      </c>
      <c r="X1891">
        <f t="shared" si="2361"/>
        <v>0</v>
      </c>
      <c r="Y1891">
        <f t="shared" si="2391"/>
        <v>26.956255751763837</v>
      </c>
      <c r="Z1891">
        <f t="shared" si="2392"/>
        <v>22.119760457692443</v>
      </c>
      <c r="AA1891">
        <f t="shared" si="2388"/>
        <v>26.274509560745273</v>
      </c>
      <c r="AB1891">
        <f t="shared" si="2389"/>
        <v>21.560333266574176</v>
      </c>
      <c r="AC1891">
        <f t="shared" si="2390"/>
        <v>9.8551098227477283</v>
      </c>
      <c r="AD1891">
        <f t="shared" si="2398"/>
        <v>25.149283298086917</v>
      </c>
      <c r="AE1891">
        <f t="shared" si="2371"/>
        <v>4175.7600098000003</v>
      </c>
      <c r="AF1891">
        <f t="shared" si="2373"/>
        <v>4170.3416748333339</v>
      </c>
      <c r="AG1891">
        <f t="shared" si="2395"/>
        <v>4298.3899903000001</v>
      </c>
      <c r="AH1891">
        <f t="shared" si="2380"/>
        <v>4148.6550293</v>
      </c>
      <c r="AI1891">
        <f t="shared" si="2381"/>
        <v>4334.9750099192697</v>
      </c>
      <c r="AJ1891">
        <f t="shared" si="2382"/>
        <v>3962.3350486807299</v>
      </c>
      <c r="AK1891">
        <f t="shared" si="2383"/>
        <v>0.91003430011144471</v>
      </c>
      <c r="AL1891">
        <f t="shared" si="2362"/>
        <v>0.64439767447717089</v>
      </c>
      <c r="AM1891">
        <f t="shared" si="2363"/>
        <v>207084.92546533258</v>
      </c>
      <c r="AN1891">
        <f t="shared" si="2396"/>
        <v>-959921.91651042062</v>
      </c>
      <c r="AO1891">
        <f t="shared" si="2397"/>
        <v>8613630</v>
      </c>
      <c r="AP1891">
        <f t="shared" si="2399"/>
        <v>-0.11144220456537146</v>
      </c>
      <c r="AQ1891">
        <f t="shared" si="2400"/>
        <v>4218.700617968856</v>
      </c>
      <c r="AR1891">
        <f t="shared" si="2401"/>
        <v>4239.0554919895985</v>
      </c>
      <c r="AS1891">
        <f t="shared" si="2402"/>
        <v>4204.729163877254</v>
      </c>
      <c r="AT1891">
        <f t="shared" si="2403"/>
        <v>4243.0104187283423</v>
      </c>
      <c r="AU1891">
        <f t="shared" si="2404"/>
        <v>4213.1253899337707</v>
      </c>
      <c r="AV1891">
        <f t="shared" si="2405"/>
        <v>4247.9585990069709</v>
      </c>
      <c r="AW1891">
        <f t="shared" si="2406"/>
        <v>-34.833209073200123</v>
      </c>
      <c r="AX1891">
        <f t="shared" si="2353"/>
        <v>-27.987463144544002</v>
      </c>
      <c r="AY1891">
        <f t="shared" si="2327"/>
        <v>-6.8457459286561217</v>
      </c>
      <c r="AZ1891">
        <f t="shared" si="2364"/>
        <v>4281.516764</v>
      </c>
      <c r="BA1891">
        <f t="shared" si="2365"/>
        <v>1375916790.3125679</v>
      </c>
      <c r="BB1891">
        <f t="shared" si="2368"/>
        <v>1375916790.3125679</v>
      </c>
      <c r="BC1891">
        <f t="shared" si="2369"/>
        <v>0</v>
      </c>
      <c r="BD1891">
        <f t="shared" si="2384"/>
        <v>12153211490.87608</v>
      </c>
      <c r="BE1891">
        <f t="shared" si="2385"/>
        <v>18256115352.651966</v>
      </c>
      <c r="BF1891">
        <f t="shared" si="2386"/>
        <v>0.66570632668086471</v>
      </c>
      <c r="BG1891">
        <f t="shared" si="2387"/>
        <v>39.965407828363759</v>
      </c>
      <c r="BH1891">
        <f t="shared" si="2328"/>
        <v>104629678</v>
      </c>
      <c r="BI1891">
        <f t="shared" si="2329"/>
        <v>-0.81999878909702528</v>
      </c>
      <c r="BJ1891">
        <f t="shared" si="2370"/>
        <v>-469.9706999999762</v>
      </c>
      <c r="BK1891">
        <f t="shared" si="2330"/>
        <v>-8.5936775355511467E-4</v>
      </c>
      <c r="BL1891">
        <f t="shared" si="2331"/>
        <v>0.99914063224644489</v>
      </c>
      <c r="BM1891">
        <f t="shared" si="2332"/>
        <v>98.199252059210394</v>
      </c>
      <c r="BN1891">
        <f t="shared" si="2333"/>
        <v>4271.5500485000002</v>
      </c>
      <c r="BO1891">
        <f t="shared" si="2372"/>
        <v>4164.7000243000002</v>
      </c>
      <c r="BP1891">
        <f t="shared" si="2334"/>
        <v>4328.905890941176</v>
      </c>
      <c r="BQ1891">
        <f t="shared" si="2335"/>
        <v>-164.20586664117582</v>
      </c>
      <c r="BR1891">
        <f t="shared" si="2336"/>
        <v>95.60009700000046</v>
      </c>
      <c r="BS1891">
        <f t="shared" si="2337"/>
        <v>50.149902000000111</v>
      </c>
      <c r="BT1891">
        <f t="shared" si="2338"/>
        <v>25.950195000000349</v>
      </c>
      <c r="BU1891">
        <f t="shared" si="2339"/>
        <v>5</v>
      </c>
      <c r="BV1891">
        <f t="shared" si="2340"/>
        <v>4223.2166828666668</v>
      </c>
      <c r="BW1891">
        <f t="shared" si="2341"/>
        <v>4208.1095377142856</v>
      </c>
      <c r="BX1891">
        <f t="shared" si="2342"/>
        <v>4169.1472877999995</v>
      </c>
      <c r="BY1891">
        <f t="shared" si="2343"/>
        <v>4210.4309559000003</v>
      </c>
      <c r="BZ1891">
        <f t="shared" si="2344"/>
        <v>4319</v>
      </c>
      <c r="CA1891">
        <f t="shared" si="2345"/>
        <v>4010</v>
      </c>
      <c r="CB1891">
        <f t="shared" si="2346"/>
        <v>4108.1161826266671</v>
      </c>
      <c r="CC1891">
        <f t="shared" si="2347"/>
        <v>4126.1498678555554</v>
      </c>
      <c r="CD1891">
        <f t="shared" si="2348"/>
        <v>4138.2859275647625</v>
      </c>
      <c r="CE1891">
        <f t="shared" si="2349"/>
        <v>4447.6871045950065</v>
      </c>
      <c r="CF1891">
        <f t="shared" si="2350"/>
        <v>4305.1499020000001</v>
      </c>
      <c r="CG1891">
        <f t="shared" si="2351"/>
        <v>4319</v>
      </c>
      <c r="CH1891">
        <f t="shared" si="2352"/>
        <v>4187.6499020000001</v>
      </c>
    </row>
    <row r="1892" spans="1:86">
      <c r="A1892" s="1">
        <v>42258</v>
      </c>
      <c r="B1892">
        <v>4329</v>
      </c>
      <c r="C1892">
        <v>4360</v>
      </c>
      <c r="D1892">
        <v>4308.6000979999999</v>
      </c>
      <c r="E1892">
        <v>4317.75</v>
      </c>
      <c r="F1892">
        <v>281728</v>
      </c>
      <c r="G1892">
        <f t="shared" si="2366"/>
        <v>-181424.94531106204</v>
      </c>
      <c r="H1892">
        <f t="shared" si="2394"/>
        <v>17338621.184971079</v>
      </c>
      <c r="I1892">
        <f t="shared" si="2367"/>
        <v>4328.8375244999997</v>
      </c>
      <c r="J1892">
        <f t="shared" si="2374"/>
        <v>4328.8375244999997</v>
      </c>
      <c r="K1892">
        <f t="shared" si="2375"/>
        <v>4053.2374877500001</v>
      </c>
      <c r="L1892">
        <f t="shared" si="2376"/>
        <v>1</v>
      </c>
      <c r="M1892">
        <f t="shared" si="2377"/>
        <v>8</v>
      </c>
      <c r="N1892">
        <f t="shared" si="2378"/>
        <v>90</v>
      </c>
      <c r="O1892">
        <f t="shared" si="2379"/>
        <v>20</v>
      </c>
      <c r="P1892">
        <f t="shared" si="2354"/>
        <v>51.399902000000111</v>
      </c>
      <c r="Q1892">
        <f t="shared" si="2355"/>
        <v>42.25</v>
      </c>
      <c r="R1892">
        <f t="shared" si="2356"/>
        <v>9.149902000000111</v>
      </c>
      <c r="S1892">
        <f t="shared" si="2357"/>
        <v>51.399902000000111</v>
      </c>
      <c r="T1892">
        <f t="shared" si="2393"/>
        <v>98.937933985227332</v>
      </c>
      <c r="U1892">
        <f t="shared" si="2358"/>
        <v>-13</v>
      </c>
      <c r="V1892">
        <f t="shared" si="2359"/>
        <v>23.600097999999889</v>
      </c>
      <c r="W1892">
        <f t="shared" si="2360"/>
        <v>0</v>
      </c>
      <c r="X1892">
        <f t="shared" si="2361"/>
        <v>23.600097999999889</v>
      </c>
      <c r="Y1892">
        <f t="shared" si="2391"/>
        <v>25.030808912352136</v>
      </c>
      <c r="Z1892">
        <f t="shared" si="2392"/>
        <v>22.225498853571544</v>
      </c>
      <c r="AA1892">
        <f t="shared" si="2388"/>
        <v>25.299506371428322</v>
      </c>
      <c r="AB1892">
        <f t="shared" si="2389"/>
        <v>22.464082236536381</v>
      </c>
      <c r="AC1892">
        <f t="shared" si="2390"/>
        <v>5.9363716536557014</v>
      </c>
      <c r="AD1892">
        <f t="shared" si="2398"/>
        <v>23.28571730437341</v>
      </c>
      <c r="AE1892">
        <f t="shared" si="2371"/>
        <v>4226.6499999999996</v>
      </c>
      <c r="AF1892">
        <f t="shared" si="2373"/>
        <v>4199.4250081666669</v>
      </c>
      <c r="AG1892">
        <f t="shared" si="2395"/>
        <v>4285.6524903</v>
      </c>
      <c r="AH1892">
        <f t="shared" si="2380"/>
        <v>4159.8450194999996</v>
      </c>
      <c r="AI1892">
        <f t="shared" si="2381"/>
        <v>4370.422807854432</v>
      </c>
      <c r="AJ1892">
        <f t="shared" si="2382"/>
        <v>3949.2672311455672</v>
      </c>
      <c r="AK1892">
        <f t="shared" si="2383"/>
        <v>0.87493265964552691</v>
      </c>
      <c r="AL1892">
        <f t="shared" si="2362"/>
        <v>-0.6439720060166616</v>
      </c>
      <c r="AM1892">
        <f t="shared" si="2363"/>
        <v>-181424.94531106204</v>
      </c>
      <c r="AN1892">
        <f t="shared" si="2396"/>
        <v>-1261985.8922783353</v>
      </c>
      <c r="AO1892">
        <f t="shared" si="2397"/>
        <v>8713939</v>
      </c>
      <c r="AP1892">
        <f t="shared" si="2399"/>
        <v>-0.14482381530078822</v>
      </c>
      <c r="AQ1892">
        <f t="shared" si="2400"/>
        <v>4252.3774078594452</v>
      </c>
      <c r="AR1892">
        <f t="shared" si="2401"/>
        <v>4261.9821767725625</v>
      </c>
      <c r="AS1892">
        <f t="shared" si="2402"/>
        <v>4225.0729143793487</v>
      </c>
      <c r="AT1892">
        <f t="shared" si="2403"/>
        <v>4249.7369810427917</v>
      </c>
      <c r="AU1892">
        <f t="shared" si="2404"/>
        <v>4228.8190814437048</v>
      </c>
      <c r="AV1892">
        <f t="shared" si="2405"/>
        <v>4252.843997076483</v>
      </c>
      <c r="AW1892">
        <f t="shared" si="2406"/>
        <v>-24.024915632778175</v>
      </c>
      <c r="AX1892">
        <f t="shared" si="2353"/>
        <v>-27.194953642190836</v>
      </c>
      <c r="AY1892">
        <f t="shared" ref="AY1892:AY1955" si="2407">AW1892-AX1892</f>
        <v>3.1700380094126608</v>
      </c>
      <c r="AZ1892">
        <f t="shared" si="2364"/>
        <v>4328.7833659999997</v>
      </c>
      <c r="BA1892">
        <f t="shared" si="2365"/>
        <v>1219539480.1364479</v>
      </c>
      <c r="BB1892">
        <f t="shared" si="2368"/>
        <v>1219539480.1364479</v>
      </c>
      <c r="BC1892">
        <f t="shared" si="2369"/>
        <v>0</v>
      </c>
      <c r="BD1892">
        <f t="shared" si="2384"/>
        <v>13372750971.012527</v>
      </c>
      <c r="BE1892">
        <f t="shared" si="2385"/>
        <v>14253068824.958746</v>
      </c>
      <c r="BF1892">
        <f t="shared" si="2386"/>
        <v>0.93823660962019062</v>
      </c>
      <c r="BG1892">
        <f t="shared" si="2387"/>
        <v>48.406711799961506</v>
      </c>
      <c r="BH1892">
        <f t="shared" ref="BH1892:BH1955" si="2408">(IF(E1892&gt;E1891,BH1891+F1892,IF(E1892&lt;E1891,BH1891-F1892,IF(E1892=E1891,BH1891))))</f>
        <v>104911406</v>
      </c>
      <c r="BI1892">
        <f t="shared" ref="BI1892:BI1955" si="2409">((AU1892-AV1892)/AV1892)*100</f>
        <v>-0.56491410569711786</v>
      </c>
      <c r="BJ1892">
        <f t="shared" si="2370"/>
        <v>1529.9804999999651</v>
      </c>
      <c r="BK1892">
        <f t="shared" ref="BK1892:BK1955" si="2410">((E1892-E1891)/E1891)</f>
        <v>3.7893743414596599E-3</v>
      </c>
      <c r="BL1892">
        <f t="shared" ref="BL1892:BL1955" si="2411">E1892/E1891</f>
        <v>1.0037893743414597</v>
      </c>
      <c r="BM1892">
        <f t="shared" ref="BM1892:BM1955" si="2412">STDEV(E1883:E1892)</f>
        <v>110.98423930680248</v>
      </c>
      <c r="BN1892">
        <f t="shared" ref="BN1892:BN1955" si="2413">(C1892+D1892)/2</f>
        <v>4334.3000489999995</v>
      </c>
      <c r="BO1892">
        <f t="shared" si="2372"/>
        <v>4212.4700194999996</v>
      </c>
      <c r="BP1892">
        <f t="shared" ref="BP1892:BP1955" si="2414">AVERAGE(BN1859:BN1892)</f>
        <v>4331.8661893823537</v>
      </c>
      <c r="BQ1892">
        <f t="shared" ref="BQ1892:BQ1955" si="2415">BO1892-BP1892</f>
        <v>-119.39616988235412</v>
      </c>
      <c r="BR1892">
        <f t="shared" ref="BR1892:BR1955" si="2416">(E1892-E1883)</f>
        <v>150.54980499999965</v>
      </c>
      <c r="BS1892">
        <f t="shared" ref="BS1892:BS1955" si="2417">(D1892-D1883)</f>
        <v>166.25</v>
      </c>
      <c r="BT1892">
        <f t="shared" ref="BT1892:BT1955" si="2418">C1892-C1883</f>
        <v>127</v>
      </c>
      <c r="BU1892">
        <f t="shared" ref="BU1892:BU1955" si="2419">B1892-B1883</f>
        <v>130</v>
      </c>
      <c r="BV1892">
        <f t="shared" ref="BV1892:BV1955" si="2420">(E1892*5+E1891*4+E1890*3+E1889*2+E1888)/15</f>
        <v>4270.5466796000001</v>
      </c>
      <c r="BW1892">
        <f t="shared" ref="BW1892:BW1955" si="2421">(E1892*6+E1891*5+E1890*4+E1889*3+E1888*2+E1887)/21</f>
        <v>4250.2262020476201</v>
      </c>
      <c r="BX1892">
        <f t="shared" ref="BX1892:BX1955" si="2422">(E1892*10+E1891*9+E1890*8+E1889*7+E1888*6+E1887*5+E1886*4+E1885*3+E1884*2+E1883)/55</f>
        <v>4199.891827927273</v>
      </c>
      <c r="BY1892">
        <f t="shared" ref="BY1892:BY1955" si="2423">(E1892*20+E1891*19+E1890*18+E1889*17+E1888*16+E1887*15+E1886*14+E1885*13+E1884*12+E1883*11+E1882*10+E1881*9+E1880*8+E1879*7+E1878*6+E1877*5+E1876*4+E1875*3+E1874*2+E1873)/210</f>
        <v>4212.2747663476184</v>
      </c>
      <c r="BZ1892">
        <f t="shared" ref="BZ1892:BZ1955" si="2424">MAX(C1883:C1892)</f>
        <v>4360</v>
      </c>
      <c r="CA1892">
        <f t="shared" ref="CA1892:CA1955" si="2425">MIN(D1883:D1892)</f>
        <v>4010</v>
      </c>
      <c r="CB1892">
        <f t="shared" ref="CB1892:CB1955" si="2426">(AVERAGE(E1888:E1892)+AVERAGE(E1888:E1891)+AVERAGE(E1888:E1890)+AVERAGE(E1888:E1889)+E1888)/5</f>
        <v>4155.1849968999995</v>
      </c>
      <c r="CC1892">
        <f t="shared" ref="CC1892:CC1955" si="2427">(AVERAGE(E1887:E1892)+AVERAGE(E1887:E1891)+AVERAGE(E1887:E1890)+AVERAGE(E1887:E1889)+AVERAGE(E1887:E1888)+E1887)/6</f>
        <v>4123.334320216667</v>
      </c>
      <c r="CD1892">
        <f t="shared" ref="CD1892:CD1955" si="2428">(AVERAGE(E1883:E1892)+AVERAGE(E1883:E1891)+AVERAGE(E1883:E1890)+AVERAGE(E1883:E1889)+AVERAGE(E1883:E1888)+AVERAGE(E1883:E1887)+AVERAGE(E1883:E1886)+AVERAGE(E1883:E1885)+AVERAGE(E1883:E1884)+E1883)/10</f>
        <v>4117.1241746166661</v>
      </c>
      <c r="CE1892">
        <f t="shared" ref="CE1892:CE1955" si="2429">(AVERAGE(E1873:E1892)+AVERAGE(E1873:E1891)+AVERAGE(E1873:E1890)+AVERAGE(E1873:E1889)+AVERAGE(E1873:E1888)+AVERAGE(E1873:E1887)+AVERAGE(E1873:E1886)+AVERAGE(E1873:E1885)+AVERAGE(E1873:E1884)+AVERAGE(E1873:E1883)+AVERAGE(E1873:E1882)+AVERAGE(E1873:E1881)+AVERAGE(E1873:E1880)+AVERAGE(E1873:E1879)+AVERAGE(E1873:E1878)+AVERAGE(E1873:E1877)+AVERAGE(E1873:E1876)+AVERAGE(E1873:E1875)+AVERAGE(E1873:E1874)+E1873)/20</f>
        <v>4424.6479001987464</v>
      </c>
      <c r="CF1892">
        <f t="shared" ref="CF1892:CF1955" si="2430">E1891</f>
        <v>4301.4501950000003</v>
      </c>
      <c r="CG1892">
        <f t="shared" ref="CG1892:CG1955" si="2431">C1891</f>
        <v>4317.9501950000003</v>
      </c>
      <c r="CH1892">
        <f t="shared" ref="CH1892:CH1955" si="2432">D1891</f>
        <v>4225.1499020000001</v>
      </c>
    </row>
    <row r="1893" spans="1:86">
      <c r="A1893" s="1">
        <v>42261</v>
      </c>
      <c r="B1893">
        <v>4330</v>
      </c>
      <c r="C1893">
        <v>4347</v>
      </c>
      <c r="D1893">
        <v>4285</v>
      </c>
      <c r="E1893">
        <v>4319.5</v>
      </c>
      <c r="F1893">
        <v>207396</v>
      </c>
      <c r="G1893">
        <f t="shared" si="2366"/>
        <v>23415.677419354837</v>
      </c>
      <c r="H1893">
        <f t="shared" si="2394"/>
        <v>17362036.862390433</v>
      </c>
      <c r="I1893">
        <f t="shared" si="2367"/>
        <v>4320.375</v>
      </c>
      <c r="J1893">
        <f t="shared" si="2374"/>
        <v>4328.8375244999997</v>
      </c>
      <c r="K1893">
        <f t="shared" si="2375"/>
        <v>4053.2374877500001</v>
      </c>
      <c r="L1893">
        <f t="shared" si="2376"/>
        <v>2</v>
      </c>
      <c r="M1893">
        <f t="shared" si="2377"/>
        <v>9</v>
      </c>
      <c r="N1893">
        <f t="shared" si="2378"/>
        <v>80</v>
      </c>
      <c r="O1893">
        <f t="shared" si="2379"/>
        <v>10</v>
      </c>
      <c r="P1893">
        <f t="shared" si="2354"/>
        <v>62</v>
      </c>
      <c r="Q1893">
        <f t="shared" si="2355"/>
        <v>27.5</v>
      </c>
      <c r="R1893">
        <f t="shared" si="2356"/>
        <v>34.5</v>
      </c>
      <c r="S1893">
        <f t="shared" si="2357"/>
        <v>62</v>
      </c>
      <c r="T1893">
        <f t="shared" si="2393"/>
        <v>96.299510129139662</v>
      </c>
      <c r="U1893">
        <f t="shared" si="2358"/>
        <v>72.100097999999889</v>
      </c>
      <c r="V1893">
        <f t="shared" si="2359"/>
        <v>-35</v>
      </c>
      <c r="W1893">
        <f t="shared" si="2360"/>
        <v>72.100097999999889</v>
      </c>
      <c r="X1893">
        <f t="shared" si="2361"/>
        <v>0</v>
      </c>
      <c r="Y1893">
        <f t="shared" si="2391"/>
        <v>28.392900990041259</v>
      </c>
      <c r="Z1893">
        <f t="shared" si="2392"/>
        <v>20.637963221173578</v>
      </c>
      <c r="AA1893">
        <f t="shared" si="2388"/>
        <v>29.483951633778599</v>
      </c>
      <c r="AB1893">
        <f t="shared" si="2389"/>
        <v>21.431015789693671</v>
      </c>
      <c r="AC1893">
        <f t="shared" si="2390"/>
        <v>15.816441120558295</v>
      </c>
      <c r="AD1893">
        <f t="shared" si="2398"/>
        <v>22.127870558295804</v>
      </c>
      <c r="AE1893">
        <f t="shared" si="2371"/>
        <v>4276.6299804</v>
      </c>
      <c r="AF1893">
        <f t="shared" si="2373"/>
        <v>4242.125</v>
      </c>
      <c r="AG1893">
        <f t="shared" si="2395"/>
        <v>4274.1375000500002</v>
      </c>
      <c r="AH1893">
        <f t="shared" si="2380"/>
        <v>4175.0749999999998</v>
      </c>
      <c r="AI1893">
        <f t="shared" si="2381"/>
        <v>4406.5689338316288</v>
      </c>
      <c r="AJ1893">
        <f t="shared" si="2382"/>
        <v>3943.5810661683709</v>
      </c>
      <c r="AK1893">
        <f t="shared" si="2383"/>
        <v>0.81194121938643093</v>
      </c>
      <c r="AL1893">
        <f t="shared" si="2362"/>
        <v>0.11290322580645161</v>
      </c>
      <c r="AM1893">
        <f t="shared" si="2363"/>
        <v>23415.677419354837</v>
      </c>
      <c r="AN1893">
        <f t="shared" si="2396"/>
        <v>-1168728.0273688813</v>
      </c>
      <c r="AO1893">
        <f t="shared" si="2397"/>
        <v>8764269</v>
      </c>
      <c r="AP1893">
        <f t="shared" si="2399"/>
        <v>-0.13335145548007271</v>
      </c>
      <c r="AQ1893">
        <f t="shared" si="2400"/>
        <v>4275.1990891872338</v>
      </c>
      <c r="AR1893">
        <f t="shared" si="2401"/>
        <v>4279.9422563923818</v>
      </c>
      <c r="AS1893">
        <f t="shared" si="2402"/>
        <v>4242.0697897910659</v>
      </c>
      <c r="AT1893">
        <f t="shared" si="2403"/>
        <v>4256.0156527489407</v>
      </c>
      <c r="AU1893">
        <f t="shared" si="2404"/>
        <v>4242.4212192271489</v>
      </c>
      <c r="AV1893">
        <f t="shared" si="2405"/>
        <v>4257.5099172811288</v>
      </c>
      <c r="AW1893">
        <f t="shared" si="2406"/>
        <v>-15.088698053979897</v>
      </c>
      <c r="AX1893">
        <f t="shared" ref="AX1893:AX1956" si="2433">((AW1893-AX1892)*0.2)+AX1892</f>
        <v>-24.773702524548646</v>
      </c>
      <c r="AY1893">
        <f t="shared" si="2407"/>
        <v>9.6850044705687495</v>
      </c>
      <c r="AZ1893">
        <f t="shared" si="2364"/>
        <v>4317.166666666667</v>
      </c>
      <c r="BA1893">
        <f t="shared" si="2365"/>
        <v>895363098.00000012</v>
      </c>
      <c r="BB1893">
        <f t="shared" si="2368"/>
        <v>0</v>
      </c>
      <c r="BC1893">
        <f t="shared" si="2369"/>
        <v>895363098.00000012</v>
      </c>
      <c r="BD1893">
        <f t="shared" si="2384"/>
        <v>13372750971.012527</v>
      </c>
      <c r="BE1893">
        <f t="shared" si="2385"/>
        <v>11294100066.018721</v>
      </c>
      <c r="BF1893">
        <f t="shared" si="2386"/>
        <v>1.1840475020447159</v>
      </c>
      <c r="BG1893">
        <f t="shared" si="2387"/>
        <v>54.213450070852616</v>
      </c>
      <c r="BH1893">
        <f t="shared" si="2408"/>
        <v>105118802</v>
      </c>
      <c r="BI1893">
        <f t="shared" si="2409"/>
        <v>-0.35440194731514868</v>
      </c>
      <c r="BJ1893">
        <f t="shared" si="2370"/>
        <v>75</v>
      </c>
      <c r="BK1893">
        <f t="shared" si="2410"/>
        <v>4.053036882635632E-4</v>
      </c>
      <c r="BL1893">
        <f t="shared" si="2411"/>
        <v>1.0004053036882636</v>
      </c>
      <c r="BM1893">
        <f t="shared" si="2412"/>
        <v>122.00801590337085</v>
      </c>
      <c r="BN1893">
        <f t="shared" si="2413"/>
        <v>4316</v>
      </c>
      <c r="BO1893">
        <f t="shared" si="2372"/>
        <v>4258.3200194999999</v>
      </c>
      <c r="BP1893">
        <f t="shared" si="2414"/>
        <v>4335.1581025735295</v>
      </c>
      <c r="BQ1893">
        <f t="shared" si="2415"/>
        <v>-76.83808307352956</v>
      </c>
      <c r="BR1893">
        <f t="shared" si="2416"/>
        <v>258.05004899999994</v>
      </c>
      <c r="BS1893">
        <f t="shared" si="2417"/>
        <v>238.80004899999994</v>
      </c>
      <c r="BT1893">
        <f t="shared" si="2418"/>
        <v>147.54980499999965</v>
      </c>
      <c r="BU1893">
        <f t="shared" si="2419"/>
        <v>160</v>
      </c>
      <c r="BV1893">
        <f t="shared" si="2420"/>
        <v>4301.4966795999999</v>
      </c>
      <c r="BW1893">
        <f t="shared" si="2421"/>
        <v>4284.5333425714289</v>
      </c>
      <c r="BX1893">
        <f t="shared" si="2422"/>
        <v>4228.9200062</v>
      </c>
      <c r="BY1893">
        <f t="shared" si="2423"/>
        <v>4215.4983387000002</v>
      </c>
      <c r="BZ1893">
        <f t="shared" si="2424"/>
        <v>4360</v>
      </c>
      <c r="CA1893">
        <f t="shared" si="2425"/>
        <v>4010</v>
      </c>
      <c r="CB1893">
        <f t="shared" si="2426"/>
        <v>4230.5400830133331</v>
      </c>
      <c r="CC1893">
        <f t="shared" si="2427"/>
        <v>4169.674997416666</v>
      </c>
      <c r="CD1893">
        <f t="shared" si="2428"/>
        <v>4100.7208973044453</v>
      </c>
      <c r="CE1893">
        <f t="shared" si="2429"/>
        <v>4405.9301333961066</v>
      </c>
      <c r="CF1893">
        <f t="shared" si="2430"/>
        <v>4317.75</v>
      </c>
      <c r="CG1893">
        <f t="shared" si="2431"/>
        <v>4360</v>
      </c>
      <c r="CH1893">
        <f t="shared" si="2432"/>
        <v>4308.6000979999999</v>
      </c>
    </row>
    <row r="1894" spans="1:86">
      <c r="A1894" s="1">
        <v>42262</v>
      </c>
      <c r="B1894">
        <v>4375.5</v>
      </c>
      <c r="C1894">
        <v>4419.1000979999999</v>
      </c>
      <c r="D1894">
        <v>4320</v>
      </c>
      <c r="E1894">
        <v>4325</v>
      </c>
      <c r="F1894">
        <v>734807</v>
      </c>
      <c r="G1894">
        <f t="shared" si="2366"/>
        <v>-660659.0410343085</v>
      </c>
      <c r="H1894">
        <f t="shared" si="2394"/>
        <v>16701377.821356123</v>
      </c>
      <c r="I1894">
        <f t="shared" si="2367"/>
        <v>4359.9000244999997</v>
      </c>
      <c r="J1894">
        <f t="shared" si="2374"/>
        <v>4359.9000244999997</v>
      </c>
      <c r="K1894">
        <f t="shared" si="2375"/>
        <v>4053.2374877500001</v>
      </c>
      <c r="L1894">
        <f t="shared" si="2376"/>
        <v>1</v>
      </c>
      <c r="M1894">
        <f t="shared" si="2377"/>
        <v>10</v>
      </c>
      <c r="N1894">
        <f t="shared" si="2378"/>
        <v>90</v>
      </c>
      <c r="O1894">
        <f t="shared" si="2379"/>
        <v>0</v>
      </c>
      <c r="P1894">
        <f t="shared" si="2354"/>
        <v>99.100097999999889</v>
      </c>
      <c r="Q1894">
        <f t="shared" si="2355"/>
        <v>94.100097999999889</v>
      </c>
      <c r="R1894">
        <f t="shared" si="2356"/>
        <v>5</v>
      </c>
      <c r="S1894">
        <f t="shared" si="2357"/>
        <v>99.100097999999889</v>
      </c>
      <c r="T1894">
        <f t="shared" si="2393"/>
        <v>96.499552119915393</v>
      </c>
      <c r="U1894">
        <f t="shared" si="2358"/>
        <v>-42.100097999999889</v>
      </c>
      <c r="V1894">
        <f t="shared" si="2359"/>
        <v>-10.100097999999889</v>
      </c>
      <c r="W1894">
        <f t="shared" si="2360"/>
        <v>0</v>
      </c>
      <c r="X1894">
        <f t="shared" si="2361"/>
        <v>0</v>
      </c>
      <c r="Y1894">
        <f t="shared" si="2391"/>
        <v>26.364836633609741</v>
      </c>
      <c r="Z1894">
        <f t="shared" si="2392"/>
        <v>19.163822991089749</v>
      </c>
      <c r="AA1894">
        <f t="shared" si="2388"/>
        <v>27.321201036091253</v>
      </c>
      <c r="AB1894">
        <f t="shared" si="2389"/>
        <v>19.858976098952024</v>
      </c>
      <c r="AC1894">
        <f t="shared" si="2390"/>
        <v>15.816441120558297</v>
      </c>
      <c r="AD1894">
        <f t="shared" si="2398"/>
        <v>21.178133816838258</v>
      </c>
      <c r="AE1894">
        <f t="shared" si="2371"/>
        <v>4313.7700194000008</v>
      </c>
      <c r="AF1894">
        <f t="shared" si="2373"/>
        <v>4284.6916503333332</v>
      </c>
      <c r="AG1894">
        <f t="shared" si="2395"/>
        <v>4258.6875000499995</v>
      </c>
      <c r="AH1894">
        <f t="shared" si="2380"/>
        <v>4201.4300048999994</v>
      </c>
      <c r="AI1894">
        <f t="shared" si="2381"/>
        <v>4435.1773852353408</v>
      </c>
      <c r="AJ1894">
        <f t="shared" si="2382"/>
        <v>3967.6826245646575</v>
      </c>
      <c r="AK1894">
        <f t="shared" si="2383"/>
        <v>0.76432380744272577</v>
      </c>
      <c r="AL1894">
        <f t="shared" si="2362"/>
        <v>-0.89909192622594569</v>
      </c>
      <c r="AM1894">
        <f t="shared" si="2363"/>
        <v>-660659.0410343085</v>
      </c>
      <c r="AN1894">
        <f t="shared" si="2396"/>
        <v>-1958719.3184031898</v>
      </c>
      <c r="AO1894">
        <f t="shared" si="2397"/>
        <v>9326633</v>
      </c>
      <c r="AP1894">
        <f t="shared" si="2399"/>
        <v>-0.21001355134303984</v>
      </c>
      <c r="AQ1894">
        <f t="shared" si="2400"/>
        <v>4292.1313988635738</v>
      </c>
      <c r="AR1894">
        <f t="shared" si="2401"/>
        <v>4301.5047412505528</v>
      </c>
      <c r="AS1894">
        <f t="shared" si="2402"/>
        <v>4256.9972276286744</v>
      </c>
      <c r="AT1894">
        <f t="shared" si="2403"/>
        <v>4262.2242440015361</v>
      </c>
      <c r="AU1894">
        <f t="shared" si="2404"/>
        <v>4254.8080363430763</v>
      </c>
      <c r="AV1894">
        <f t="shared" si="2405"/>
        <v>4262.2342230714494</v>
      </c>
      <c r="AW1894">
        <f t="shared" si="2406"/>
        <v>-7.426186728373068</v>
      </c>
      <c r="AX1894">
        <f t="shared" si="2433"/>
        <v>-21.304199365313529</v>
      </c>
      <c r="AY1894">
        <f t="shared" si="2407"/>
        <v>13.878012636940461</v>
      </c>
      <c r="AZ1894">
        <f t="shared" si="2364"/>
        <v>4354.7000326666666</v>
      </c>
      <c r="BA1894">
        <f t="shared" si="2365"/>
        <v>3199864066.9036951</v>
      </c>
      <c r="BB1894">
        <f t="shared" si="2368"/>
        <v>3199864066.9036951</v>
      </c>
      <c r="BC1894">
        <f t="shared" si="2369"/>
        <v>0</v>
      </c>
      <c r="BD1894">
        <f t="shared" si="2384"/>
        <v>16572615037.916222</v>
      </c>
      <c r="BE1894">
        <f t="shared" si="2385"/>
        <v>8727103799.7697506</v>
      </c>
      <c r="BF1894">
        <f t="shared" si="2386"/>
        <v>1.898982230319463</v>
      </c>
      <c r="BG1894">
        <f t="shared" si="2387"/>
        <v>65.505135231898208</v>
      </c>
      <c r="BH1894">
        <f t="shared" si="2408"/>
        <v>105853609</v>
      </c>
      <c r="BI1894">
        <f t="shared" si="2409"/>
        <v>-0.17423225331388786</v>
      </c>
      <c r="BJ1894">
        <f t="shared" si="2370"/>
        <v>450</v>
      </c>
      <c r="BK1894">
        <f t="shared" si="2410"/>
        <v>1.2732955203148513E-3</v>
      </c>
      <c r="BL1894">
        <f t="shared" si="2411"/>
        <v>1.0012732955203147</v>
      </c>
      <c r="BM1894">
        <f t="shared" si="2412"/>
        <v>123.19568649288068</v>
      </c>
      <c r="BN1894">
        <f t="shared" si="2413"/>
        <v>4369.5500489999995</v>
      </c>
      <c r="BO1894">
        <f t="shared" si="2372"/>
        <v>4308.9450194999999</v>
      </c>
      <c r="BP1894">
        <f t="shared" si="2414"/>
        <v>4340.2389849264709</v>
      </c>
      <c r="BQ1894">
        <f t="shared" si="2415"/>
        <v>-31.293965426471004</v>
      </c>
      <c r="BR1894">
        <f t="shared" si="2416"/>
        <v>295</v>
      </c>
      <c r="BS1894">
        <f t="shared" si="2417"/>
        <v>310</v>
      </c>
      <c r="BT1894">
        <f t="shared" si="2418"/>
        <v>329.15014699999983</v>
      </c>
      <c r="BU1894">
        <f t="shared" si="2419"/>
        <v>292.5</v>
      </c>
      <c r="BV1894">
        <f t="shared" si="2420"/>
        <v>4317.6200194666662</v>
      </c>
      <c r="BW1894">
        <f t="shared" si="2421"/>
        <v>4308.2119140000004</v>
      </c>
      <c r="BX1894">
        <f t="shared" si="2422"/>
        <v>4256.1790971090913</v>
      </c>
      <c r="BY1894">
        <f t="shared" si="2423"/>
        <v>4220.3423863142852</v>
      </c>
      <c r="BZ1894">
        <f t="shared" si="2424"/>
        <v>4419.1000979999999</v>
      </c>
      <c r="CA1894">
        <f t="shared" si="2425"/>
        <v>4010</v>
      </c>
      <c r="CB1894">
        <f t="shared" si="2426"/>
        <v>4308.2598386300006</v>
      </c>
      <c r="CC1894">
        <f t="shared" si="2427"/>
        <v>4239.5653442333332</v>
      </c>
      <c r="CD1894">
        <f t="shared" si="2428"/>
        <v>4119.6850399762297</v>
      </c>
      <c r="CE1894">
        <f t="shared" si="2429"/>
        <v>4367.5655911201666</v>
      </c>
      <c r="CF1894">
        <f t="shared" si="2430"/>
        <v>4319.5</v>
      </c>
      <c r="CG1894">
        <f t="shared" si="2431"/>
        <v>4347</v>
      </c>
      <c r="CH1894">
        <f t="shared" si="2432"/>
        <v>4285</v>
      </c>
    </row>
    <row r="1895" spans="1:86">
      <c r="A1895" s="1">
        <v>42263</v>
      </c>
      <c r="B1895">
        <v>4377</v>
      </c>
      <c r="C1895">
        <v>4377</v>
      </c>
      <c r="D1895">
        <v>4330.1000979999999</v>
      </c>
      <c r="E1895">
        <v>4355.6000979999999</v>
      </c>
      <c r="F1895">
        <v>418079</v>
      </c>
      <c r="G1895">
        <f t="shared" si="2366"/>
        <v>36549.433978389752</v>
      </c>
      <c r="H1895">
        <f t="shared" si="2394"/>
        <v>16737927.255334513</v>
      </c>
      <c r="I1895">
        <f t="shared" si="2367"/>
        <v>4359.9250489999995</v>
      </c>
      <c r="J1895">
        <f t="shared" si="2374"/>
        <v>4359.9250489999995</v>
      </c>
      <c r="K1895">
        <f t="shared" si="2375"/>
        <v>4077.75</v>
      </c>
      <c r="L1895">
        <f t="shared" si="2376"/>
        <v>1</v>
      </c>
      <c r="M1895">
        <f t="shared" si="2377"/>
        <v>8</v>
      </c>
      <c r="N1895">
        <f t="shared" si="2378"/>
        <v>90</v>
      </c>
      <c r="O1895">
        <f t="shared" si="2379"/>
        <v>20</v>
      </c>
      <c r="P1895">
        <f t="shared" si="2354"/>
        <v>46.899902000000111</v>
      </c>
      <c r="Q1895">
        <f t="shared" si="2355"/>
        <v>21.399902000000111</v>
      </c>
      <c r="R1895">
        <f t="shared" si="2356"/>
        <v>25.5</v>
      </c>
      <c r="S1895">
        <f t="shared" si="2357"/>
        <v>46.899902000000111</v>
      </c>
      <c r="T1895">
        <f t="shared" si="2393"/>
        <v>92.956719968492862</v>
      </c>
      <c r="U1895">
        <f t="shared" si="2358"/>
        <v>101.29980499999965</v>
      </c>
      <c r="V1895">
        <f t="shared" si="2359"/>
        <v>-25.5</v>
      </c>
      <c r="W1895">
        <f t="shared" si="2360"/>
        <v>101.29980499999965</v>
      </c>
      <c r="X1895">
        <f t="shared" si="2361"/>
        <v>0</v>
      </c>
      <c r="Y1895">
        <f t="shared" si="2391"/>
        <v>31.717334374066162</v>
      </c>
      <c r="Z1895">
        <f t="shared" si="2392"/>
        <v>17.794978491726194</v>
      </c>
      <c r="AA1895">
        <f t="shared" si="2388"/>
        <v>34.120539520775438</v>
      </c>
      <c r="AB1895">
        <f t="shared" si="2389"/>
        <v>19.143294317783262</v>
      </c>
      <c r="AC1895">
        <f t="shared" si="2390"/>
        <v>28.118977031183711</v>
      </c>
      <c r="AD1895">
        <f t="shared" si="2398"/>
        <v>21.354067088378091</v>
      </c>
      <c r="AE1895">
        <f t="shared" si="2371"/>
        <v>4323.8600586000002</v>
      </c>
      <c r="AF1895">
        <f t="shared" si="2373"/>
        <v>4320.7416991666669</v>
      </c>
      <c r="AG1895">
        <f t="shared" si="2395"/>
        <v>4242.8750000499995</v>
      </c>
      <c r="AH1895">
        <f t="shared" si="2380"/>
        <v>4233.9900146999998</v>
      </c>
      <c r="AI1895">
        <f t="shared" si="2381"/>
        <v>4453.4194777889334</v>
      </c>
      <c r="AJ1895">
        <f t="shared" si="2382"/>
        <v>4014.5605516110663</v>
      </c>
      <c r="AK1895">
        <f t="shared" si="2383"/>
        <v>0.77710518357033975</v>
      </c>
      <c r="AL1895">
        <f t="shared" si="2362"/>
        <v>8.7422314869653225E-2</v>
      </c>
      <c r="AM1895">
        <f t="shared" si="2363"/>
        <v>36549.433978389752</v>
      </c>
      <c r="AN1895">
        <f t="shared" si="2396"/>
        <v>-2082213.6662657021</v>
      </c>
      <c r="AO1895">
        <f t="shared" si="2397"/>
        <v>9489584</v>
      </c>
      <c r="AP1895">
        <f t="shared" si="2399"/>
        <v>-0.21942096368668026</v>
      </c>
      <c r="AQ1895">
        <f t="shared" si="2400"/>
        <v>4313.7107565699589</v>
      </c>
      <c r="AR1895">
        <f t="shared" si="2401"/>
        <v>4329.8181679241452</v>
      </c>
      <c r="AS1895">
        <f t="shared" si="2402"/>
        <v>4274.7457442955128</v>
      </c>
      <c r="AT1895">
        <f t="shared" si="2403"/>
        <v>4270.6280708613976</v>
      </c>
      <c r="AU1895">
        <f t="shared" si="2404"/>
        <v>4269.9268455916144</v>
      </c>
      <c r="AV1895">
        <f t="shared" si="2405"/>
        <v>4268.7698343164475</v>
      </c>
      <c r="AW1895">
        <f t="shared" si="2406"/>
        <v>1.1570112751669512</v>
      </c>
      <c r="AX1895">
        <f t="shared" si="2433"/>
        <v>-16.811957237217435</v>
      </c>
      <c r="AY1895">
        <f t="shared" si="2407"/>
        <v>17.968968512384386</v>
      </c>
      <c r="AZ1895">
        <f t="shared" si="2364"/>
        <v>4354.2333986666663</v>
      </c>
      <c r="BA1895">
        <f t="shared" si="2365"/>
        <v>1820413545.0811613</v>
      </c>
      <c r="BB1895">
        <f t="shared" si="2368"/>
        <v>0</v>
      </c>
      <c r="BC1895">
        <f t="shared" si="2369"/>
        <v>1820413545.0811613</v>
      </c>
      <c r="BD1895">
        <f t="shared" si="2384"/>
        <v>13213015637.40049</v>
      </c>
      <c r="BE1895">
        <f t="shared" si="2385"/>
        <v>10547517344.850912</v>
      </c>
      <c r="BF1895">
        <f t="shared" si="2386"/>
        <v>1.2527133357927893</v>
      </c>
      <c r="BG1895">
        <f t="shared" si="2387"/>
        <v>55.609087756029389</v>
      </c>
      <c r="BH1895">
        <f t="shared" si="2408"/>
        <v>106271688</v>
      </c>
      <c r="BI1895">
        <f t="shared" si="2409"/>
        <v>2.7104091344203898E-2</v>
      </c>
      <c r="BJ1895">
        <f t="shared" si="2370"/>
        <v>2960.0097999999889</v>
      </c>
      <c r="BK1895">
        <f t="shared" si="2410"/>
        <v>7.0751671676300325E-3</v>
      </c>
      <c r="BL1895">
        <f t="shared" si="2411"/>
        <v>1.0070751671676301</v>
      </c>
      <c r="BM1895">
        <f t="shared" si="2412"/>
        <v>115.64948151814619</v>
      </c>
      <c r="BN1895">
        <f t="shared" si="2413"/>
        <v>4353.5500489999995</v>
      </c>
      <c r="BO1895">
        <f t="shared" si="2372"/>
        <v>4328.9900390999992</v>
      </c>
      <c r="BP1895">
        <f t="shared" si="2414"/>
        <v>4343.5683952647059</v>
      </c>
      <c r="BQ1895">
        <f t="shared" si="2415"/>
        <v>-14.578356164706747</v>
      </c>
      <c r="BR1895">
        <f t="shared" si="2416"/>
        <v>212.35009799999989</v>
      </c>
      <c r="BS1895">
        <f t="shared" si="2417"/>
        <v>290.05004899999994</v>
      </c>
      <c r="BT1895">
        <f t="shared" si="2418"/>
        <v>214.70019500000035</v>
      </c>
      <c r="BU1895">
        <f t="shared" si="2419"/>
        <v>318</v>
      </c>
      <c r="BV1895">
        <f t="shared" si="2420"/>
        <v>4331.5633790000002</v>
      </c>
      <c r="BW1895">
        <f t="shared" si="2421"/>
        <v>4328.4714704761909</v>
      </c>
      <c r="BX1895">
        <f t="shared" si="2422"/>
        <v>4284.2100231272734</v>
      </c>
      <c r="BY1895">
        <f t="shared" si="2423"/>
        <v>4229.57215754762</v>
      </c>
      <c r="BZ1895">
        <f t="shared" si="2424"/>
        <v>4419.1000979999999</v>
      </c>
      <c r="CA1895">
        <f t="shared" si="2425"/>
        <v>4040.0500489999999</v>
      </c>
      <c r="CB1895">
        <f t="shared" si="2426"/>
        <v>4312.7470929700003</v>
      </c>
      <c r="CC1895">
        <f t="shared" si="2427"/>
        <v>4310.3401487194451</v>
      </c>
      <c r="CD1895">
        <f t="shared" si="2428"/>
        <v>4161.0179518180548</v>
      </c>
      <c r="CE1895">
        <f t="shared" si="2429"/>
        <v>4313.0980097353731</v>
      </c>
      <c r="CF1895">
        <f t="shared" si="2430"/>
        <v>4325</v>
      </c>
      <c r="CG1895">
        <f t="shared" si="2431"/>
        <v>4419.1000979999999</v>
      </c>
      <c r="CH1895">
        <f t="shared" si="2432"/>
        <v>4320</v>
      </c>
    </row>
    <row r="1896" spans="1:86">
      <c r="A1896" s="1">
        <v>42265</v>
      </c>
      <c r="B1896">
        <v>4379.2998049999997</v>
      </c>
      <c r="C1896">
        <v>4478.2998049999997</v>
      </c>
      <c r="D1896">
        <v>4355.6000979999999</v>
      </c>
      <c r="E1896">
        <v>4400.8500979999999</v>
      </c>
      <c r="F1896">
        <v>621252</v>
      </c>
      <c r="G1896">
        <f t="shared" si="2366"/>
        <v>-163033.25299027725</v>
      </c>
      <c r="H1896">
        <f t="shared" si="2394"/>
        <v>16574894.002344236</v>
      </c>
      <c r="I1896">
        <f t="shared" si="2367"/>
        <v>4403.5124514999998</v>
      </c>
      <c r="J1896">
        <f t="shared" si="2374"/>
        <v>4403.5124514999998</v>
      </c>
      <c r="K1896">
        <f t="shared" si="2375"/>
        <v>4077.75</v>
      </c>
      <c r="L1896">
        <f t="shared" si="2376"/>
        <v>1</v>
      </c>
      <c r="M1896">
        <f t="shared" si="2377"/>
        <v>9</v>
      </c>
      <c r="N1896">
        <f t="shared" si="2378"/>
        <v>90</v>
      </c>
      <c r="O1896">
        <f t="shared" si="2379"/>
        <v>10</v>
      </c>
      <c r="P1896">
        <f t="shared" si="2354"/>
        <v>122.69970699999976</v>
      </c>
      <c r="Q1896">
        <f t="shared" si="2355"/>
        <v>77.449706999999762</v>
      </c>
      <c r="R1896">
        <f t="shared" si="2356"/>
        <v>45.25</v>
      </c>
      <c r="S1896">
        <f t="shared" si="2357"/>
        <v>122.69970699999976</v>
      </c>
      <c r="T1896">
        <f t="shared" si="2393"/>
        <v>95.081219042171924</v>
      </c>
      <c r="U1896">
        <f t="shared" si="2358"/>
        <v>30.700195000000349</v>
      </c>
      <c r="V1896">
        <f t="shared" si="2359"/>
        <v>-31.5</v>
      </c>
      <c r="W1896">
        <f t="shared" si="2360"/>
        <v>30.700195000000349</v>
      </c>
      <c r="X1896">
        <f t="shared" si="2361"/>
        <v>0</v>
      </c>
      <c r="Y1896">
        <f t="shared" si="2391"/>
        <v>31.64468156163289</v>
      </c>
      <c r="Z1896">
        <f t="shared" si="2392"/>
        <v>16.523908599460036</v>
      </c>
      <c r="AA1896">
        <f t="shared" si="2388"/>
        <v>33.281737319330482</v>
      </c>
      <c r="AB1896">
        <f t="shared" si="2389"/>
        <v>17.378730274935887</v>
      </c>
      <c r="AC1896">
        <f t="shared" si="2390"/>
        <v>31.391354639202856</v>
      </c>
      <c r="AD1896">
        <f t="shared" si="2398"/>
        <v>21.514302066958745</v>
      </c>
      <c r="AE1896">
        <f t="shared" si="2371"/>
        <v>4343.7400392</v>
      </c>
      <c r="AF1896">
        <f t="shared" si="2373"/>
        <v>4336.6917318333335</v>
      </c>
      <c r="AG1896">
        <f t="shared" si="2395"/>
        <v>4231.2100098499996</v>
      </c>
      <c r="AH1896">
        <f t="shared" si="2380"/>
        <v>4259.7500245000001</v>
      </c>
      <c r="AI1896">
        <f t="shared" si="2381"/>
        <v>4490.7010836107111</v>
      </c>
      <c r="AJ1896">
        <f t="shared" si="2382"/>
        <v>4028.7989653892892</v>
      </c>
      <c r="AK1896">
        <f t="shared" si="2383"/>
        <v>0.80547613430159826</v>
      </c>
      <c r="AL1896">
        <f t="shared" si="2362"/>
        <v>-0.26242692657774502</v>
      </c>
      <c r="AM1896">
        <f t="shared" si="2363"/>
        <v>-163033.25299027725</v>
      </c>
      <c r="AN1896">
        <f t="shared" si="2396"/>
        <v>-2167545.3784476751</v>
      </c>
      <c r="AO1896">
        <f t="shared" si="2397"/>
        <v>9831449</v>
      </c>
      <c r="AP1896">
        <f t="shared" si="2399"/>
        <v>-0.22047059171518615</v>
      </c>
      <c r="AQ1896">
        <f t="shared" si="2400"/>
        <v>4343.338132656173</v>
      </c>
      <c r="AR1896">
        <f t="shared" si="2401"/>
        <v>4375.5412400657642</v>
      </c>
      <c r="AS1896">
        <f t="shared" si="2402"/>
        <v>4297.4445279623205</v>
      </c>
      <c r="AT1896">
        <f t="shared" si="2403"/>
        <v>4282.3480533038719</v>
      </c>
      <c r="AU1896">
        <f t="shared" si="2404"/>
        <v>4289.5653334528724</v>
      </c>
      <c r="AV1896">
        <f t="shared" si="2405"/>
        <v>4278.0154527742961</v>
      </c>
      <c r="AW1896">
        <f t="shared" si="2406"/>
        <v>11.549880678576301</v>
      </c>
      <c r="AX1896">
        <f t="shared" si="2433"/>
        <v>-11.139589654058687</v>
      </c>
      <c r="AY1896">
        <f t="shared" si="2407"/>
        <v>22.68947033263499</v>
      </c>
      <c r="AZ1896">
        <f t="shared" si="2364"/>
        <v>4411.5833336666665</v>
      </c>
      <c r="BA1896">
        <f t="shared" si="2365"/>
        <v>2740704969.2070837</v>
      </c>
      <c r="BB1896">
        <f t="shared" si="2368"/>
        <v>2740704969.2070837</v>
      </c>
      <c r="BC1896">
        <f t="shared" si="2369"/>
        <v>0</v>
      </c>
      <c r="BD1896">
        <f t="shared" si="2384"/>
        <v>14379921595.770615</v>
      </c>
      <c r="BE1896">
        <f t="shared" si="2385"/>
        <v>10547517344.850912</v>
      </c>
      <c r="BF1896">
        <f t="shared" si="2386"/>
        <v>1.3633465701566829</v>
      </c>
      <c r="BG1896">
        <f t="shared" si="2387"/>
        <v>57.687119924450904</v>
      </c>
      <c r="BH1896">
        <f t="shared" si="2408"/>
        <v>106892940</v>
      </c>
      <c r="BI1896">
        <f t="shared" si="2409"/>
        <v>0.26998221035144215</v>
      </c>
      <c r="BJ1896">
        <f t="shared" si="2370"/>
        <v>4425</v>
      </c>
      <c r="BK1896">
        <f t="shared" si="2410"/>
        <v>1.0388924369061763E-2</v>
      </c>
      <c r="BL1896">
        <f t="shared" si="2411"/>
        <v>1.0103889243690618</v>
      </c>
      <c r="BM1896">
        <f t="shared" si="2412"/>
        <v>121.72189580300191</v>
      </c>
      <c r="BN1896">
        <f t="shared" si="2413"/>
        <v>4416.9499514999998</v>
      </c>
      <c r="BO1896">
        <f t="shared" si="2372"/>
        <v>4358.0700196999996</v>
      </c>
      <c r="BP1896">
        <f t="shared" si="2414"/>
        <v>4347.0220731764703</v>
      </c>
      <c r="BQ1896">
        <f t="shared" si="2415"/>
        <v>11.04794652352939</v>
      </c>
      <c r="BR1896">
        <f t="shared" si="2416"/>
        <v>337.55004899999994</v>
      </c>
      <c r="BS1896">
        <f t="shared" si="2417"/>
        <v>304.40014699999983</v>
      </c>
      <c r="BT1896">
        <f t="shared" si="2418"/>
        <v>338.5996099999993</v>
      </c>
      <c r="BU1896">
        <f t="shared" si="2419"/>
        <v>242.29980499999965</v>
      </c>
      <c r="BV1896">
        <f t="shared" si="2420"/>
        <v>4357.2267254666667</v>
      </c>
      <c r="BW1896">
        <f t="shared" si="2421"/>
        <v>4351.3595844285719</v>
      </c>
      <c r="BX1896">
        <f t="shared" si="2422"/>
        <v>4314.5482200909091</v>
      </c>
      <c r="BY1896">
        <f t="shared" si="2423"/>
        <v>4244.61740497143</v>
      </c>
      <c r="BZ1896">
        <f t="shared" si="2424"/>
        <v>4478.2998049999997</v>
      </c>
      <c r="CA1896">
        <f t="shared" si="2425"/>
        <v>4045</v>
      </c>
      <c r="CB1896">
        <f t="shared" si="2426"/>
        <v>4326.0655127400005</v>
      </c>
      <c r="CC1896">
        <f t="shared" si="2427"/>
        <v>4316.7378661138891</v>
      </c>
      <c r="CD1896">
        <f t="shared" si="2428"/>
        <v>4169.0538018909119</v>
      </c>
      <c r="CE1896">
        <f t="shared" si="2429"/>
        <v>4253.5356887236449</v>
      </c>
      <c r="CF1896">
        <f t="shared" si="2430"/>
        <v>4355.6000979999999</v>
      </c>
      <c r="CG1896">
        <f t="shared" si="2431"/>
        <v>4377</v>
      </c>
      <c r="CH1896">
        <f t="shared" si="2432"/>
        <v>4330.1000979999999</v>
      </c>
    </row>
    <row r="1897" spans="1:86">
      <c r="A1897" s="1">
        <v>42268</v>
      </c>
      <c r="B1897">
        <v>4397.9501950000003</v>
      </c>
      <c r="C1897">
        <v>4509</v>
      </c>
      <c r="D1897">
        <v>4387.1000979999999</v>
      </c>
      <c r="E1897">
        <v>4490.25</v>
      </c>
      <c r="F1897">
        <v>642858</v>
      </c>
      <c r="G1897">
        <f t="shared" si="2366"/>
        <v>445095.94601574022</v>
      </c>
      <c r="H1897">
        <f t="shared" si="2394"/>
        <v>17019989.948359977</v>
      </c>
      <c r="I1897">
        <f t="shared" si="2367"/>
        <v>4446.0750732500001</v>
      </c>
      <c r="J1897">
        <f t="shared" si="2374"/>
        <v>4446.0750732500001</v>
      </c>
      <c r="K1897">
        <f t="shared" si="2375"/>
        <v>4077.75</v>
      </c>
      <c r="L1897">
        <f t="shared" si="2376"/>
        <v>1</v>
      </c>
      <c r="M1897">
        <f t="shared" si="2377"/>
        <v>10</v>
      </c>
      <c r="N1897">
        <f t="shared" si="2378"/>
        <v>90</v>
      </c>
      <c r="O1897">
        <f t="shared" si="2379"/>
        <v>0</v>
      </c>
      <c r="P1897">
        <f t="shared" si="2354"/>
        <v>121.89990200000011</v>
      </c>
      <c r="Q1897">
        <f t="shared" si="2355"/>
        <v>18.75</v>
      </c>
      <c r="R1897">
        <f t="shared" si="2356"/>
        <v>103.14990200000011</v>
      </c>
      <c r="S1897">
        <f t="shared" si="2357"/>
        <v>121.89990200000011</v>
      </c>
      <c r="T1897">
        <f t="shared" si="2393"/>
        <v>96.996839253445373</v>
      </c>
      <c r="U1897">
        <f t="shared" si="2358"/>
        <v>10.899902000000111</v>
      </c>
      <c r="V1897">
        <f t="shared" si="2359"/>
        <v>-53.399902000000111</v>
      </c>
      <c r="W1897">
        <f t="shared" si="2360"/>
        <v>10.899902000000111</v>
      </c>
      <c r="X1897">
        <f t="shared" si="2361"/>
        <v>0</v>
      </c>
      <c r="Y1897">
        <f t="shared" si="2391"/>
        <v>30.162911592944834</v>
      </c>
      <c r="Z1897">
        <f t="shared" si="2392"/>
        <v>15.343629413784319</v>
      </c>
      <c r="AA1897">
        <f t="shared" si="2388"/>
        <v>31.096798437041269</v>
      </c>
      <c r="AB1897">
        <f t="shared" si="2389"/>
        <v>15.818690105656517</v>
      </c>
      <c r="AC1897">
        <f t="shared" si="2390"/>
        <v>32.565169426894371</v>
      </c>
      <c r="AD1897">
        <f t="shared" si="2398"/>
        <v>21.10221371902119</v>
      </c>
      <c r="AE1897">
        <f t="shared" si="2371"/>
        <v>4378.2400392</v>
      </c>
      <c r="AF1897">
        <f t="shared" si="2373"/>
        <v>4368.1583659999997</v>
      </c>
      <c r="AG1897">
        <f t="shared" si="2395"/>
        <v>4227.3550049499991</v>
      </c>
      <c r="AH1897">
        <f t="shared" si="2380"/>
        <v>4302.4450196000007</v>
      </c>
      <c r="AI1897">
        <f t="shared" si="2381"/>
        <v>4530.1773177278801</v>
      </c>
      <c r="AJ1897">
        <f t="shared" si="2382"/>
        <v>4074.7127214721213</v>
      </c>
      <c r="AK1897">
        <f t="shared" si="2383"/>
        <v>0.91233716504836837</v>
      </c>
      <c r="AL1897">
        <f t="shared" si="2362"/>
        <v>0.69237054841930912</v>
      </c>
      <c r="AM1897">
        <f t="shared" si="2363"/>
        <v>445095.94601574022</v>
      </c>
      <c r="AN1897">
        <f t="shared" si="2396"/>
        <v>-1692627.6451552715</v>
      </c>
      <c r="AO1897">
        <f t="shared" si="2397"/>
        <v>10163827</v>
      </c>
      <c r="AP1897">
        <f t="shared" si="2399"/>
        <v>-0.16653448008857996</v>
      </c>
      <c r="AQ1897">
        <f t="shared" si="2400"/>
        <v>4393.2881675530743</v>
      </c>
      <c r="AR1897">
        <f t="shared" si="2401"/>
        <v>4403.3311810720215</v>
      </c>
      <c r="AS1897">
        <f t="shared" si="2402"/>
        <v>4332.1495129291025</v>
      </c>
      <c r="AT1897">
        <f t="shared" si="2403"/>
        <v>4301.0592285065231</v>
      </c>
      <c r="AU1897">
        <f t="shared" si="2404"/>
        <v>4319.6680334349412</v>
      </c>
      <c r="AV1897">
        <f t="shared" si="2405"/>
        <v>4292.8718710800958</v>
      </c>
      <c r="AW1897">
        <f t="shared" si="2406"/>
        <v>26.796162354845364</v>
      </c>
      <c r="AX1897">
        <f t="shared" si="2433"/>
        <v>-3.5524392522778765</v>
      </c>
      <c r="AY1897">
        <f t="shared" si="2407"/>
        <v>30.348601607123243</v>
      </c>
      <c r="AZ1897">
        <f t="shared" si="2364"/>
        <v>4462.1166993333327</v>
      </c>
      <c r="BA1897">
        <f t="shared" si="2365"/>
        <v>2868507417.1000276</v>
      </c>
      <c r="BB1897">
        <f t="shared" si="2368"/>
        <v>2868507417.1000276</v>
      </c>
      <c r="BC1897">
        <f t="shared" si="2369"/>
        <v>0</v>
      </c>
      <c r="BD1897">
        <f t="shared" si="2384"/>
        <v>17248429012.870644</v>
      </c>
      <c r="BE1897">
        <f t="shared" si="2385"/>
        <v>9300449196.8687992</v>
      </c>
      <c r="BF1897">
        <f t="shared" si="2386"/>
        <v>1.8545802087363379</v>
      </c>
      <c r="BG1897">
        <f t="shared" si="2387"/>
        <v>64.968579375015054</v>
      </c>
      <c r="BH1897">
        <f t="shared" si="2408"/>
        <v>107535798</v>
      </c>
      <c r="BI1897">
        <f t="shared" si="2409"/>
        <v>0.62420130764590909</v>
      </c>
      <c r="BJ1897">
        <f t="shared" si="2370"/>
        <v>8839.9902000000111</v>
      </c>
      <c r="BK1897">
        <f t="shared" si="2410"/>
        <v>2.031423475219676E-2</v>
      </c>
      <c r="BL1897">
        <f t="shared" si="2411"/>
        <v>1.0203142347521967</v>
      </c>
      <c r="BM1897">
        <f t="shared" si="2412"/>
        <v>120.02545981143017</v>
      </c>
      <c r="BN1897">
        <f t="shared" si="2413"/>
        <v>4448.0500489999995</v>
      </c>
      <c r="BO1897">
        <f t="shared" si="2372"/>
        <v>4380.8200196999996</v>
      </c>
      <c r="BP1897">
        <f t="shared" si="2414"/>
        <v>4350.7411893970593</v>
      </c>
      <c r="BQ1897">
        <f t="shared" si="2415"/>
        <v>30.078830302940332</v>
      </c>
      <c r="BR1897">
        <f t="shared" si="2416"/>
        <v>420.64990200000011</v>
      </c>
      <c r="BS1897">
        <f t="shared" si="2417"/>
        <v>342.10009799999989</v>
      </c>
      <c r="BT1897">
        <f t="shared" si="2418"/>
        <v>380.5</v>
      </c>
      <c r="BU1897">
        <f t="shared" si="2419"/>
        <v>330.05029300000024</v>
      </c>
      <c r="BV1897">
        <f t="shared" si="2420"/>
        <v>4406.0633790666661</v>
      </c>
      <c r="BW1897">
        <f t="shared" si="2421"/>
        <v>4395.2333753333332</v>
      </c>
      <c r="BX1897">
        <f t="shared" si="2422"/>
        <v>4356.4573065454542</v>
      </c>
      <c r="BY1897">
        <f t="shared" si="2423"/>
        <v>4269.2878802238092</v>
      </c>
      <c r="BZ1897">
        <f t="shared" si="2424"/>
        <v>4509</v>
      </c>
      <c r="CA1897">
        <f t="shared" si="2425"/>
        <v>4045</v>
      </c>
      <c r="CB1897">
        <f t="shared" si="2426"/>
        <v>4340.7188575066666</v>
      </c>
      <c r="CC1897">
        <f t="shared" si="2427"/>
        <v>4333.0809882833337</v>
      </c>
      <c r="CD1897">
        <f t="shared" si="2428"/>
        <v>4212.2705851619849</v>
      </c>
      <c r="CE1897">
        <f t="shared" si="2429"/>
        <v>4189.1588839351816</v>
      </c>
      <c r="CF1897">
        <f t="shared" si="2430"/>
        <v>4400.8500979999999</v>
      </c>
      <c r="CG1897">
        <f t="shared" si="2431"/>
        <v>4478.2998049999997</v>
      </c>
      <c r="CH1897">
        <f t="shared" si="2432"/>
        <v>4355.6000979999999</v>
      </c>
    </row>
    <row r="1898" spans="1:86">
      <c r="A1898" s="1">
        <v>42269</v>
      </c>
      <c r="B1898">
        <v>4508</v>
      </c>
      <c r="C1898">
        <v>4519.8999020000001</v>
      </c>
      <c r="D1898">
        <v>4440.5</v>
      </c>
      <c r="E1898">
        <v>4473.0498049999997</v>
      </c>
      <c r="F1898">
        <v>924289</v>
      </c>
      <c r="G1898">
        <f t="shared" si="2366"/>
        <v>-166468.75196884663</v>
      </c>
      <c r="H1898">
        <f t="shared" si="2394"/>
        <v>16853521.196391132</v>
      </c>
      <c r="I1898">
        <f t="shared" si="2367"/>
        <v>4485.3624267499999</v>
      </c>
      <c r="J1898">
        <f t="shared" si="2374"/>
        <v>4485.3624267499999</v>
      </c>
      <c r="K1898">
        <f t="shared" si="2375"/>
        <v>4119.5374757499994</v>
      </c>
      <c r="L1898">
        <f t="shared" si="2376"/>
        <v>1</v>
      </c>
      <c r="M1898">
        <f t="shared" si="2377"/>
        <v>10</v>
      </c>
      <c r="N1898">
        <f t="shared" si="2378"/>
        <v>90</v>
      </c>
      <c r="O1898">
        <f t="shared" si="2379"/>
        <v>0</v>
      </c>
      <c r="P1898">
        <f t="shared" si="2354"/>
        <v>79.399902000000111</v>
      </c>
      <c r="Q1898">
        <f t="shared" si="2355"/>
        <v>46.85009700000046</v>
      </c>
      <c r="R1898">
        <f t="shared" si="2356"/>
        <v>32.549804999999651</v>
      </c>
      <c r="S1898">
        <f t="shared" si="2357"/>
        <v>79.399902000000111</v>
      </c>
      <c r="T1898">
        <f t="shared" si="2393"/>
        <v>95.739915163913565</v>
      </c>
      <c r="U1898">
        <f t="shared" si="2358"/>
        <v>3.100097999999889</v>
      </c>
      <c r="V1898">
        <f t="shared" si="2359"/>
        <v>27.25</v>
      </c>
      <c r="W1898">
        <f t="shared" si="2360"/>
        <v>0</v>
      </c>
      <c r="X1898">
        <f t="shared" si="2361"/>
        <v>27.25</v>
      </c>
      <c r="Y1898">
        <f t="shared" si="2391"/>
        <v>28.00841790773449</v>
      </c>
      <c r="Z1898">
        <f t="shared" si="2392"/>
        <v>16.194084455656867</v>
      </c>
      <c r="AA1898">
        <f t="shared" si="2388"/>
        <v>29.254692632411551</v>
      </c>
      <c r="AB1898">
        <f t="shared" si="2389"/>
        <v>16.914663469182564</v>
      </c>
      <c r="AC1898">
        <f t="shared" si="2390"/>
        <v>26.72774802419849</v>
      </c>
      <c r="AD1898">
        <f t="shared" si="2398"/>
        <v>20.053179358379285</v>
      </c>
      <c r="AE1898">
        <f t="shared" si="2371"/>
        <v>4408.9500001999995</v>
      </c>
      <c r="AF1898">
        <f t="shared" si="2373"/>
        <v>4394.0416668333328</v>
      </c>
      <c r="AG1898">
        <f t="shared" si="2395"/>
        <v>4238.9175049499991</v>
      </c>
      <c r="AH1898">
        <f t="shared" si="2380"/>
        <v>4342.7899903000007</v>
      </c>
      <c r="AI1898">
        <f t="shared" si="2381"/>
        <v>4530.6911001478975</v>
      </c>
      <c r="AJ1898">
        <f t="shared" si="2382"/>
        <v>4154.8888804521039</v>
      </c>
      <c r="AK1898">
        <f t="shared" si="2383"/>
        <v>0.84661800243075302</v>
      </c>
      <c r="AL1898">
        <f t="shared" si="2362"/>
        <v>-0.1801046555447989</v>
      </c>
      <c r="AM1898">
        <f t="shared" si="2363"/>
        <v>-166468.75196884663</v>
      </c>
      <c r="AN1898">
        <f t="shared" si="2396"/>
        <v>-1188537.5971241184</v>
      </c>
      <c r="AO1898">
        <f t="shared" si="2397"/>
        <v>10157312</v>
      </c>
      <c r="AP1898">
        <f t="shared" si="2399"/>
        <v>-0.11701300473236603</v>
      </c>
      <c r="AQ1898">
        <f t="shared" si="2400"/>
        <v>4420.4071242850287</v>
      </c>
      <c r="AR1898">
        <f t="shared" si="2401"/>
        <v>4430.2120165364959</v>
      </c>
      <c r="AS1898">
        <f t="shared" si="2402"/>
        <v>4357.5115655018635</v>
      </c>
      <c r="AT1898">
        <f t="shared" si="2403"/>
        <v>4316.5383803909363</v>
      </c>
      <c r="AU1898">
        <f t="shared" si="2404"/>
        <v>4342.6752991697003</v>
      </c>
      <c r="AV1898">
        <f t="shared" si="2405"/>
        <v>4305.4843264544888</v>
      </c>
      <c r="AW1898">
        <f t="shared" si="2406"/>
        <v>37.190972715211501</v>
      </c>
      <c r="AX1898">
        <f t="shared" si="2433"/>
        <v>4.5962431412200004</v>
      </c>
      <c r="AY1898">
        <f t="shared" si="2407"/>
        <v>32.594729573991501</v>
      </c>
      <c r="AZ1898">
        <f t="shared" si="2364"/>
        <v>4477.8165689999996</v>
      </c>
      <c r="BA1898">
        <f t="shared" si="2365"/>
        <v>4138796598.7444406</v>
      </c>
      <c r="BB1898">
        <f t="shared" si="2368"/>
        <v>4138796598.7444406</v>
      </c>
      <c r="BC1898">
        <f t="shared" si="2369"/>
        <v>0</v>
      </c>
      <c r="BD1898">
        <f t="shared" si="2384"/>
        <v>21387225611.615086</v>
      </c>
      <c r="BE1898">
        <f t="shared" si="2385"/>
        <v>6816933830.4279861</v>
      </c>
      <c r="BF1898">
        <f t="shared" si="2386"/>
        <v>3.137367347787845</v>
      </c>
      <c r="BG1898">
        <f t="shared" si="2387"/>
        <v>75.830040797932128</v>
      </c>
      <c r="BH1898">
        <f t="shared" si="2408"/>
        <v>106611509</v>
      </c>
      <c r="BI1898">
        <f t="shared" si="2409"/>
        <v>0.86380462441115868</v>
      </c>
      <c r="BJ1898">
        <f t="shared" si="2370"/>
        <v>-1820.0195000000349</v>
      </c>
      <c r="BK1898">
        <f t="shared" si="2410"/>
        <v>-3.8305651133011187E-3</v>
      </c>
      <c r="BL1898">
        <f t="shared" si="2411"/>
        <v>0.99616943488669885</v>
      </c>
      <c r="BM1898">
        <f t="shared" si="2412"/>
        <v>99.03258033214469</v>
      </c>
      <c r="BN1898">
        <f t="shared" si="2413"/>
        <v>4480.1999510000005</v>
      </c>
      <c r="BO1898">
        <f t="shared" si="2372"/>
        <v>4413.6600099000007</v>
      </c>
      <c r="BP1898">
        <f t="shared" si="2414"/>
        <v>4352.8205997205878</v>
      </c>
      <c r="BQ1898">
        <f t="shared" si="2415"/>
        <v>60.83941017941288</v>
      </c>
      <c r="BR1898">
        <f t="shared" si="2416"/>
        <v>333.75</v>
      </c>
      <c r="BS1898">
        <f t="shared" si="2417"/>
        <v>363.5</v>
      </c>
      <c r="BT1898">
        <f t="shared" si="2418"/>
        <v>364.04980400000022</v>
      </c>
      <c r="BU1898">
        <f t="shared" si="2419"/>
        <v>402</v>
      </c>
      <c r="BV1898">
        <f t="shared" si="2420"/>
        <v>4437.6666343333336</v>
      </c>
      <c r="BW1898">
        <f t="shared" si="2421"/>
        <v>4425.2023579047618</v>
      </c>
      <c r="BX1898">
        <f t="shared" si="2422"/>
        <v>4387.4763584363636</v>
      </c>
      <c r="BY1898">
        <f t="shared" si="2423"/>
        <v>4292.6873849904759</v>
      </c>
      <c r="BZ1898">
        <f t="shared" si="2424"/>
        <v>4519.8999020000001</v>
      </c>
      <c r="CA1898">
        <f t="shared" si="2425"/>
        <v>4077</v>
      </c>
      <c r="CB1898">
        <f t="shared" si="2426"/>
        <v>4365.5316993733331</v>
      </c>
      <c r="CC1898">
        <f t="shared" si="2427"/>
        <v>4349.605992394444</v>
      </c>
      <c r="CD1898">
        <f t="shared" si="2428"/>
        <v>4271.1395174076988</v>
      </c>
      <c r="CE1898">
        <f t="shared" si="2429"/>
        <v>4181.6624220991653</v>
      </c>
      <c r="CF1898">
        <f t="shared" si="2430"/>
        <v>4490.25</v>
      </c>
      <c r="CG1898">
        <f t="shared" si="2431"/>
        <v>4509</v>
      </c>
      <c r="CH1898">
        <f t="shared" si="2432"/>
        <v>4387.1000979999999</v>
      </c>
    </row>
    <row r="1899" spans="1:86">
      <c r="A1899" s="1">
        <v>42270</v>
      </c>
      <c r="B1899">
        <v>4459</v>
      </c>
      <c r="C1899">
        <v>4523</v>
      </c>
      <c r="D1899">
        <v>4413.25</v>
      </c>
      <c r="E1899">
        <v>4497.6499020000001</v>
      </c>
      <c r="F1899">
        <v>880695</v>
      </c>
      <c r="G1899">
        <f t="shared" si="2366"/>
        <v>473848.44768820226</v>
      </c>
      <c r="H1899">
        <f t="shared" si="2394"/>
        <v>17327369.644079335</v>
      </c>
      <c r="I1899">
        <f t="shared" si="2367"/>
        <v>4473.2249755000003</v>
      </c>
      <c r="J1899">
        <f t="shared" si="2374"/>
        <v>4485.3624267499999</v>
      </c>
      <c r="K1899">
        <f t="shared" si="2375"/>
        <v>4255.4499510000005</v>
      </c>
      <c r="L1899">
        <f t="shared" si="2376"/>
        <v>2</v>
      </c>
      <c r="M1899">
        <f t="shared" si="2377"/>
        <v>10</v>
      </c>
      <c r="N1899">
        <f t="shared" si="2378"/>
        <v>80</v>
      </c>
      <c r="O1899">
        <f t="shared" si="2379"/>
        <v>0</v>
      </c>
      <c r="P1899">
        <f t="shared" si="2354"/>
        <v>109.75</v>
      </c>
      <c r="Q1899">
        <f t="shared" si="2355"/>
        <v>25.350097999999889</v>
      </c>
      <c r="R1899">
        <f t="shared" si="2356"/>
        <v>84.399902000000111</v>
      </c>
      <c r="S1899">
        <f t="shared" si="2357"/>
        <v>109.75</v>
      </c>
      <c r="T1899">
        <f t="shared" si="2393"/>
        <v>96.740635509348309</v>
      </c>
      <c r="U1899">
        <f t="shared" si="2358"/>
        <v>81</v>
      </c>
      <c r="V1899">
        <f t="shared" si="2359"/>
        <v>-71.5</v>
      </c>
      <c r="W1899">
        <f t="shared" si="2360"/>
        <v>81</v>
      </c>
      <c r="X1899">
        <f t="shared" si="2361"/>
        <v>0</v>
      </c>
      <c r="Y1899">
        <f t="shared" si="2391"/>
        <v>31.793530914324883</v>
      </c>
      <c r="Z1899">
        <f t="shared" si="2392"/>
        <v>15.037364137395661</v>
      </c>
      <c r="AA1899">
        <f t="shared" si="2388"/>
        <v>32.864711655995464</v>
      </c>
      <c r="AB1899">
        <f t="shared" si="2389"/>
        <v>15.543999745528403</v>
      </c>
      <c r="AC1899">
        <f t="shared" si="2390"/>
        <v>35.780154870889248</v>
      </c>
      <c r="AD1899">
        <f t="shared" si="2398"/>
        <v>20.631182289349159</v>
      </c>
      <c r="AE1899">
        <f t="shared" si="2371"/>
        <v>4443.4799806000001</v>
      </c>
      <c r="AF1899">
        <f t="shared" si="2373"/>
        <v>4423.733317166666</v>
      </c>
      <c r="AG1899">
        <f t="shared" si="2395"/>
        <v>4253.8500000499998</v>
      </c>
      <c r="AH1899">
        <f t="shared" si="2380"/>
        <v>4378.625</v>
      </c>
      <c r="AI1899">
        <f t="shared" si="2381"/>
        <v>4530.939050883685</v>
      </c>
      <c r="AJ1899">
        <f t="shared" si="2382"/>
        <v>4226.310949116315</v>
      </c>
      <c r="AK1899">
        <f t="shared" si="2383"/>
        <v>0.8907220026959094</v>
      </c>
      <c r="AL1899">
        <f t="shared" si="2362"/>
        <v>0.53803921640091323</v>
      </c>
      <c r="AM1899">
        <f t="shared" si="2363"/>
        <v>473848.44768820226</v>
      </c>
      <c r="AN1899">
        <f t="shared" si="2396"/>
        <v>-615948.47333078703</v>
      </c>
      <c r="AO1899">
        <f t="shared" si="2397"/>
        <v>10122496</v>
      </c>
      <c r="AP1899">
        <f t="shared" si="2399"/>
        <v>-6.0849465717821676E-2</v>
      </c>
      <c r="AQ1899">
        <f t="shared" si="2400"/>
        <v>4446.6696687081194</v>
      </c>
      <c r="AR1899">
        <f t="shared" si="2401"/>
        <v>4469.096813893595</v>
      </c>
      <c r="AS1899">
        <f t="shared" si="2402"/>
        <v>4382.7364660715284</v>
      </c>
      <c r="AT1899">
        <f t="shared" si="2403"/>
        <v>4332.8384173357517</v>
      </c>
      <c r="AU1899">
        <f t="shared" si="2404"/>
        <v>4365.921489594245</v>
      </c>
      <c r="AV1899">
        <f t="shared" si="2405"/>
        <v>4318.9359167426746</v>
      </c>
      <c r="AW1899">
        <f t="shared" si="2406"/>
        <v>46.985572851570396</v>
      </c>
      <c r="AX1899">
        <f t="shared" si="2433"/>
        <v>13.074109083290081</v>
      </c>
      <c r="AY1899">
        <f t="shared" si="2407"/>
        <v>33.911463768280314</v>
      </c>
      <c r="AZ1899">
        <f t="shared" si="2364"/>
        <v>4477.9666340000003</v>
      </c>
      <c r="BA1899">
        <f t="shared" si="2365"/>
        <v>3943722824.7306304</v>
      </c>
      <c r="BB1899">
        <f t="shared" si="2368"/>
        <v>3943722824.7306304</v>
      </c>
      <c r="BC1899">
        <f t="shared" si="2369"/>
        <v>0</v>
      </c>
      <c r="BD1899">
        <f t="shared" si="2384"/>
        <v>25330948436.345715</v>
      </c>
      <c r="BE1899">
        <f t="shared" si="2385"/>
        <v>5231638324.7985935</v>
      </c>
      <c r="BF1899">
        <f t="shared" si="2386"/>
        <v>4.8418768392826355</v>
      </c>
      <c r="BG1899">
        <f t="shared" si="2387"/>
        <v>82.882213584584974</v>
      </c>
      <c r="BH1899">
        <f t="shared" si="2408"/>
        <v>107492204</v>
      </c>
      <c r="BI1899">
        <f t="shared" si="2409"/>
        <v>1.087896967154047</v>
      </c>
      <c r="BJ1899">
        <f t="shared" si="2370"/>
        <v>2360.009700000046</v>
      </c>
      <c r="BK1899">
        <f t="shared" si="2410"/>
        <v>5.4996251042191248E-3</v>
      </c>
      <c r="BL1899">
        <f t="shared" si="2411"/>
        <v>1.0054996251042192</v>
      </c>
      <c r="BM1899">
        <f t="shared" si="2412"/>
        <v>80.276553406541737</v>
      </c>
      <c r="BN1899">
        <f t="shared" si="2413"/>
        <v>4468.125</v>
      </c>
      <c r="BO1899">
        <f t="shared" si="2372"/>
        <v>4433.3750000999999</v>
      </c>
      <c r="BP1899">
        <f t="shared" si="2414"/>
        <v>4353.8625057499994</v>
      </c>
      <c r="BQ1899">
        <f t="shared" si="2415"/>
        <v>79.512494350000452</v>
      </c>
      <c r="BR1899">
        <f t="shared" si="2416"/>
        <v>192.5</v>
      </c>
      <c r="BS1899">
        <f t="shared" si="2417"/>
        <v>225.60009799999989</v>
      </c>
      <c r="BT1899">
        <f t="shared" si="2418"/>
        <v>204</v>
      </c>
      <c r="BU1899">
        <f t="shared" si="2419"/>
        <v>249</v>
      </c>
      <c r="BV1899">
        <f t="shared" si="2420"/>
        <v>4467.2332682666665</v>
      </c>
      <c r="BW1899">
        <f t="shared" si="2421"/>
        <v>4454.8047108095243</v>
      </c>
      <c r="BX1899">
        <f t="shared" si="2422"/>
        <v>4415.632706018182</v>
      </c>
      <c r="BY1899">
        <f t="shared" si="2423"/>
        <v>4317.3285656619046</v>
      </c>
      <c r="BZ1899">
        <f t="shared" si="2424"/>
        <v>4523</v>
      </c>
      <c r="CA1899">
        <f t="shared" si="2425"/>
        <v>4187.6499020000001</v>
      </c>
      <c r="CB1899">
        <f t="shared" si="2426"/>
        <v>4404.5618817699997</v>
      </c>
      <c r="CC1899">
        <f t="shared" si="2427"/>
        <v>4375.2319690055556</v>
      </c>
      <c r="CD1899">
        <f t="shared" si="2428"/>
        <v>4329.0195445973422</v>
      </c>
      <c r="CE1899">
        <f t="shared" si="2429"/>
        <v>4182.4291225387769</v>
      </c>
      <c r="CF1899">
        <f t="shared" si="2430"/>
        <v>4473.0498049999997</v>
      </c>
      <c r="CG1899">
        <f t="shared" si="2431"/>
        <v>4519.8999020000001</v>
      </c>
      <c r="CH1899">
        <f t="shared" si="2432"/>
        <v>4440.5</v>
      </c>
    </row>
    <row r="1900" spans="1:86">
      <c r="A1900" s="1">
        <v>42271</v>
      </c>
      <c r="B1900">
        <v>4499.5</v>
      </c>
      <c r="C1900">
        <v>4604</v>
      </c>
      <c r="D1900">
        <v>4484.75</v>
      </c>
      <c r="E1900">
        <v>4566.6499020000001</v>
      </c>
      <c r="F1900">
        <v>1098076</v>
      </c>
      <c r="G1900">
        <f t="shared" si="2366"/>
        <v>410222.81406376726</v>
      </c>
      <c r="H1900">
        <f t="shared" si="2394"/>
        <v>17737592.458143104</v>
      </c>
      <c r="I1900">
        <f t="shared" si="2367"/>
        <v>4538.7249755000003</v>
      </c>
      <c r="J1900">
        <f t="shared" si="2374"/>
        <v>4538.7249755000003</v>
      </c>
      <c r="K1900">
        <f t="shared" si="2375"/>
        <v>4274.8875730000009</v>
      </c>
      <c r="L1900">
        <f t="shared" si="2376"/>
        <v>1</v>
      </c>
      <c r="M1900">
        <f t="shared" si="2377"/>
        <v>10</v>
      </c>
      <c r="N1900">
        <f t="shared" si="2378"/>
        <v>90</v>
      </c>
      <c r="O1900">
        <f t="shared" si="2379"/>
        <v>0</v>
      </c>
      <c r="P1900">
        <f t="shared" si="2354"/>
        <v>119.25</v>
      </c>
      <c r="Q1900">
        <f t="shared" si="2355"/>
        <v>37.350097999999889</v>
      </c>
      <c r="R1900">
        <f t="shared" si="2356"/>
        <v>81.899902000000111</v>
      </c>
      <c r="S1900">
        <f t="shared" si="2357"/>
        <v>119.25</v>
      </c>
      <c r="T1900">
        <f t="shared" si="2393"/>
        <v>98.348447258680579</v>
      </c>
      <c r="U1900">
        <f t="shared" si="2358"/>
        <v>11</v>
      </c>
      <c r="V1900">
        <f t="shared" si="2359"/>
        <v>-32</v>
      </c>
      <c r="W1900">
        <f t="shared" si="2360"/>
        <v>11</v>
      </c>
      <c r="X1900">
        <f t="shared" si="2361"/>
        <v>0</v>
      </c>
      <c r="Y1900">
        <f t="shared" si="2391"/>
        <v>30.30827870615882</v>
      </c>
      <c r="Z1900">
        <f t="shared" si="2392"/>
        <v>13.963266699010257</v>
      </c>
      <c r="AA1900">
        <f t="shared" si="2388"/>
        <v>30.817241706359226</v>
      </c>
      <c r="AB1900">
        <f t="shared" si="2389"/>
        <v>14.197750028816861</v>
      </c>
      <c r="AC1900">
        <f t="shared" si="2390"/>
        <v>36.919903874058441</v>
      </c>
      <c r="AD1900">
        <f t="shared" si="2398"/>
        <v>21.29059586340254</v>
      </c>
      <c r="AE1900">
        <f t="shared" si="2371"/>
        <v>4485.6899414</v>
      </c>
      <c r="AF1900">
        <f t="shared" si="2373"/>
        <v>4464.008300833334</v>
      </c>
      <c r="AG1900">
        <f t="shared" si="2395"/>
        <v>4271.8300049000009</v>
      </c>
      <c r="AH1900">
        <f t="shared" si="2380"/>
        <v>4404.7749999999996</v>
      </c>
      <c r="AI1900">
        <f t="shared" si="2381"/>
        <v>4584.9032587353304</v>
      </c>
      <c r="AJ1900">
        <f t="shared" si="2382"/>
        <v>4224.6467412646689</v>
      </c>
      <c r="AK1900">
        <f t="shared" si="2383"/>
        <v>0.94933233446132781</v>
      </c>
      <c r="AL1900">
        <f t="shared" si="2362"/>
        <v>0.3735832620545092</v>
      </c>
      <c r="AM1900">
        <f t="shared" si="2363"/>
        <v>410222.81406376726</v>
      </c>
      <c r="AN1900">
        <f t="shared" si="2396"/>
        <v>-401274.32679854688</v>
      </c>
      <c r="AO1900">
        <f t="shared" si="2397"/>
        <v>10608160</v>
      </c>
      <c r="AP1900">
        <f t="shared" si="2399"/>
        <v>-3.7826948952367503E-2</v>
      </c>
      <c r="AQ1900">
        <f t="shared" si="2400"/>
        <v>4487.4629480273588</v>
      </c>
      <c r="AR1900">
        <f t="shared" si="2401"/>
        <v>4488.2354719339201</v>
      </c>
      <c r="AS1900">
        <f t="shared" si="2402"/>
        <v>4415.840884538653</v>
      </c>
      <c r="AT1900">
        <f t="shared" si="2403"/>
        <v>4353.8814509555341</v>
      </c>
      <c r="AU1900">
        <f t="shared" si="2404"/>
        <v>4396.0307514551087</v>
      </c>
      <c r="AV1900">
        <f t="shared" si="2405"/>
        <v>4336.2758957106871</v>
      </c>
      <c r="AW1900">
        <f t="shared" si="2406"/>
        <v>59.754855744421548</v>
      </c>
      <c r="AX1900">
        <f t="shared" si="2433"/>
        <v>22.410258415516374</v>
      </c>
      <c r="AY1900">
        <f t="shared" si="2407"/>
        <v>37.344597328905174</v>
      </c>
      <c r="AZ1900">
        <f t="shared" si="2364"/>
        <v>4551.7999673333334</v>
      </c>
      <c r="BA1900">
        <f t="shared" si="2365"/>
        <v>4998222300.9295177</v>
      </c>
      <c r="BB1900">
        <f t="shared" si="2368"/>
        <v>4998222300.9295177</v>
      </c>
      <c r="BC1900">
        <f t="shared" si="2369"/>
        <v>0</v>
      </c>
      <c r="BD1900">
        <f t="shared" si="2384"/>
        <v>28212126698.311554</v>
      </c>
      <c r="BE1900">
        <f t="shared" si="2385"/>
        <v>5231638324.7985935</v>
      </c>
      <c r="BF1900">
        <f t="shared" si="2386"/>
        <v>5.3925988279011356</v>
      </c>
      <c r="BG1900">
        <f t="shared" si="2387"/>
        <v>84.356909812087693</v>
      </c>
      <c r="BH1900">
        <f t="shared" si="2408"/>
        <v>108590280</v>
      </c>
      <c r="BI1900">
        <f t="shared" si="2409"/>
        <v>1.3780224593995332</v>
      </c>
      <c r="BJ1900">
        <f t="shared" si="2370"/>
        <v>6800</v>
      </c>
      <c r="BK1900">
        <f t="shared" si="2410"/>
        <v>1.5341345258846693E-2</v>
      </c>
      <c r="BL1900">
        <f t="shared" si="2411"/>
        <v>1.0153413452588467</v>
      </c>
      <c r="BM1900">
        <f t="shared" si="2412"/>
        <v>94.935928093957457</v>
      </c>
      <c r="BN1900">
        <f t="shared" si="2413"/>
        <v>4544.375</v>
      </c>
      <c r="BO1900">
        <f t="shared" si="2372"/>
        <v>4471.5399902999998</v>
      </c>
      <c r="BP1900">
        <f t="shared" si="2414"/>
        <v>4356.5463292794111</v>
      </c>
      <c r="BQ1900">
        <f t="shared" si="2415"/>
        <v>114.99366102058866</v>
      </c>
      <c r="BR1900">
        <f t="shared" si="2416"/>
        <v>265.19970699999976</v>
      </c>
      <c r="BS1900">
        <f t="shared" si="2417"/>
        <v>259.60009799999989</v>
      </c>
      <c r="BT1900">
        <f t="shared" si="2418"/>
        <v>286.04980499999965</v>
      </c>
      <c r="BU1900">
        <f t="shared" si="2419"/>
        <v>244.5</v>
      </c>
      <c r="BV1900">
        <f t="shared" si="2420"/>
        <v>4508.2899087333335</v>
      </c>
      <c r="BW1900">
        <f t="shared" si="2421"/>
        <v>4495.638020761905</v>
      </c>
      <c r="BX1900">
        <f t="shared" si="2422"/>
        <v>4449.8190518363635</v>
      </c>
      <c r="BY1900">
        <f t="shared" si="2423"/>
        <v>4347.1190325142852</v>
      </c>
      <c r="BZ1900">
        <f t="shared" si="2424"/>
        <v>4604</v>
      </c>
      <c r="CA1900">
        <f t="shared" si="2425"/>
        <v>4225.1499020000001</v>
      </c>
      <c r="CB1900">
        <f t="shared" si="2426"/>
        <v>4450.4513347966658</v>
      </c>
      <c r="CC1900">
        <f t="shared" si="2427"/>
        <v>4414.4696182805556</v>
      </c>
      <c r="CD1900">
        <f t="shared" si="2428"/>
        <v>4342.3550998246819</v>
      </c>
      <c r="CE1900">
        <f t="shared" si="2429"/>
        <v>4181.7565416148391</v>
      </c>
      <c r="CF1900">
        <f t="shared" si="2430"/>
        <v>4497.6499020000001</v>
      </c>
      <c r="CG1900">
        <f t="shared" si="2431"/>
        <v>4523</v>
      </c>
      <c r="CH1900">
        <f t="shared" si="2432"/>
        <v>4413.25</v>
      </c>
    </row>
    <row r="1901" spans="1:86">
      <c r="A1901" s="1">
        <v>42275</v>
      </c>
      <c r="B1901">
        <v>4570</v>
      </c>
      <c r="C1901">
        <v>4615</v>
      </c>
      <c r="D1901">
        <v>4516.75</v>
      </c>
      <c r="E1901">
        <v>4536.25</v>
      </c>
      <c r="F1901">
        <v>684352</v>
      </c>
      <c r="G1901">
        <f t="shared" si="2366"/>
        <v>-412700.82442748093</v>
      </c>
      <c r="H1901">
        <f t="shared" si="2394"/>
        <v>17324891.633715622</v>
      </c>
      <c r="I1901">
        <f t="shared" si="2367"/>
        <v>4559.5</v>
      </c>
      <c r="J1901">
        <f t="shared" si="2374"/>
        <v>4559.5</v>
      </c>
      <c r="K1901">
        <f t="shared" si="2375"/>
        <v>4320.375</v>
      </c>
      <c r="L1901">
        <f t="shared" si="2376"/>
        <v>1</v>
      </c>
      <c r="M1901">
        <f t="shared" si="2377"/>
        <v>9</v>
      </c>
      <c r="N1901">
        <f t="shared" si="2378"/>
        <v>90</v>
      </c>
      <c r="O1901">
        <f t="shared" si="2379"/>
        <v>10</v>
      </c>
      <c r="P1901">
        <f t="shared" si="2354"/>
        <v>98.25</v>
      </c>
      <c r="Q1901">
        <f t="shared" si="2355"/>
        <v>78.75</v>
      </c>
      <c r="R1901">
        <f t="shared" si="2356"/>
        <v>19.5</v>
      </c>
      <c r="S1901">
        <f t="shared" si="2357"/>
        <v>98.25</v>
      </c>
      <c r="T1901">
        <f t="shared" si="2393"/>
        <v>98.341415311631962</v>
      </c>
      <c r="U1901">
        <f t="shared" si="2358"/>
        <v>125</v>
      </c>
      <c r="V1901">
        <f t="shared" si="2359"/>
        <v>49.75</v>
      </c>
      <c r="W1901">
        <f t="shared" si="2360"/>
        <v>125</v>
      </c>
      <c r="X1901">
        <f t="shared" si="2361"/>
        <v>0</v>
      </c>
      <c r="Y1901">
        <f t="shared" si="2391"/>
        <v>37.071973084290335</v>
      </c>
      <c r="Z1901">
        <f t="shared" si="2392"/>
        <v>12.965890506223811</v>
      </c>
      <c r="AA1901">
        <f t="shared" si="2388"/>
        <v>37.697213291891082</v>
      </c>
      <c r="AB1901">
        <f t="shared" si="2389"/>
        <v>13.184567727784358</v>
      </c>
      <c r="AC1901">
        <f t="shared" si="2390"/>
        <v>48.175683069403455</v>
      </c>
      <c r="AD1901">
        <f t="shared" si="2398"/>
        <v>22.704643710814992</v>
      </c>
      <c r="AE1901">
        <f t="shared" si="2371"/>
        <v>4512.7699217999998</v>
      </c>
      <c r="AF1901">
        <f t="shared" si="2373"/>
        <v>4494.1166178333333</v>
      </c>
      <c r="AG1901">
        <f t="shared" si="2395"/>
        <v>4288.4550049000009</v>
      </c>
      <c r="AH1901">
        <f t="shared" si="2380"/>
        <v>4428.2549804999999</v>
      </c>
      <c r="AI1901">
        <f t="shared" si="2381"/>
        <v>4609.5966904747793</v>
      </c>
      <c r="AJ1901">
        <f t="shared" si="2382"/>
        <v>4246.9132705252205</v>
      </c>
      <c r="AK1901">
        <f t="shared" si="2383"/>
        <v>0.79776662940649401</v>
      </c>
      <c r="AL1901">
        <f t="shared" si="2362"/>
        <v>-0.60305343511450382</v>
      </c>
      <c r="AM1901">
        <f t="shared" si="2363"/>
        <v>-412700.82442748093</v>
      </c>
      <c r="AN1901">
        <f t="shared" si="2396"/>
        <v>-343185.23253090627</v>
      </c>
      <c r="AO1901">
        <f t="shared" si="2397"/>
        <v>10496565</v>
      </c>
      <c r="AP1901">
        <f t="shared" si="2399"/>
        <v>-3.2695003797042772E-2</v>
      </c>
      <c r="AQ1901">
        <f t="shared" si="2400"/>
        <v>4504.0505456980572</v>
      </c>
      <c r="AR1901">
        <f t="shared" si="2401"/>
        <v>4543.5438068577523</v>
      </c>
      <c r="AS1901">
        <f t="shared" si="2402"/>
        <v>4437.5145253216951</v>
      </c>
      <c r="AT1901">
        <f t="shared" si="2403"/>
        <v>4370.2946203695365</v>
      </c>
      <c r="AU1901">
        <f t="shared" si="2404"/>
        <v>4417.0636387368422</v>
      </c>
      <c r="AV1901">
        <f t="shared" si="2405"/>
        <v>4350.2740830109387</v>
      </c>
      <c r="AW1901">
        <f t="shared" si="2406"/>
        <v>66.789555725903483</v>
      </c>
      <c r="AX1901">
        <f t="shared" si="2433"/>
        <v>31.286117877593796</v>
      </c>
      <c r="AY1901">
        <f t="shared" si="2407"/>
        <v>35.503437848309687</v>
      </c>
      <c r="AZ1901">
        <f t="shared" si="2364"/>
        <v>4556</v>
      </c>
      <c r="BA1901">
        <f t="shared" si="2365"/>
        <v>3117907712</v>
      </c>
      <c r="BB1901">
        <f t="shared" si="2368"/>
        <v>3117907712</v>
      </c>
      <c r="BC1901">
        <f t="shared" si="2369"/>
        <v>0</v>
      </c>
      <c r="BD1901">
        <f t="shared" si="2384"/>
        <v>31330034410.311554</v>
      </c>
      <c r="BE1901">
        <f t="shared" si="2385"/>
        <v>3940286623.5160952</v>
      </c>
      <c r="BF1901">
        <f t="shared" si="2386"/>
        <v>7.9512069561970984</v>
      </c>
      <c r="BG1901">
        <f t="shared" si="2387"/>
        <v>88.828322203994176</v>
      </c>
      <c r="BH1901">
        <f t="shared" si="2408"/>
        <v>107905928</v>
      </c>
      <c r="BI1901">
        <f t="shared" si="2409"/>
        <v>1.53529535039495</v>
      </c>
      <c r="BJ1901">
        <f t="shared" si="2370"/>
        <v>-3139.9902000000111</v>
      </c>
      <c r="BK1901">
        <f t="shared" si="2410"/>
        <v>-6.6569372849638059E-3</v>
      </c>
      <c r="BL1901">
        <f t="shared" si="2411"/>
        <v>0.99334306271503614</v>
      </c>
      <c r="BM1901">
        <f t="shared" si="2412"/>
        <v>95.575473051659571</v>
      </c>
      <c r="BN1901">
        <f t="shared" si="2413"/>
        <v>4565.875</v>
      </c>
      <c r="BO1901">
        <f t="shared" si="2372"/>
        <v>4501.3249999999998</v>
      </c>
      <c r="BP1901">
        <f t="shared" si="2414"/>
        <v>4359.8308895294103</v>
      </c>
      <c r="BQ1901">
        <f t="shared" si="2415"/>
        <v>141.49411047058948</v>
      </c>
      <c r="BR1901">
        <f t="shared" si="2416"/>
        <v>218.5</v>
      </c>
      <c r="BS1901">
        <f t="shared" si="2417"/>
        <v>208.14990200000011</v>
      </c>
      <c r="BT1901">
        <f t="shared" si="2418"/>
        <v>255</v>
      </c>
      <c r="BU1901">
        <f t="shared" si="2419"/>
        <v>241</v>
      </c>
      <c r="BV1901">
        <f t="shared" si="2420"/>
        <v>4525.1432616000002</v>
      </c>
      <c r="BW1901">
        <f t="shared" si="2421"/>
        <v>4516.2785062380954</v>
      </c>
      <c r="BX1901">
        <f t="shared" si="2422"/>
        <v>4473.7235972909093</v>
      </c>
      <c r="BY1901">
        <f t="shared" si="2423"/>
        <v>4372.3018891904767</v>
      </c>
      <c r="BZ1901">
        <f t="shared" si="2424"/>
        <v>4615</v>
      </c>
      <c r="CA1901">
        <f t="shared" si="2425"/>
        <v>4285</v>
      </c>
      <c r="CB1901">
        <f t="shared" si="2426"/>
        <v>4495.7105924433326</v>
      </c>
      <c r="CC1901">
        <f t="shared" si="2427"/>
        <v>4457.728881969445</v>
      </c>
      <c r="CD1901">
        <f t="shared" si="2428"/>
        <v>4362.35955392496</v>
      </c>
      <c r="CE1901">
        <f t="shared" si="2429"/>
        <v>4181.2757999603009</v>
      </c>
      <c r="CF1901">
        <f t="shared" si="2430"/>
        <v>4566.6499020000001</v>
      </c>
      <c r="CG1901">
        <f t="shared" si="2431"/>
        <v>4604</v>
      </c>
      <c r="CH1901">
        <f t="shared" si="2432"/>
        <v>4484.75</v>
      </c>
    </row>
    <row r="1902" spans="1:86">
      <c r="A1902" s="1">
        <v>42276</v>
      </c>
      <c r="B1902">
        <v>4509.9501950000003</v>
      </c>
      <c r="C1902">
        <v>4740</v>
      </c>
      <c r="D1902">
        <v>4467</v>
      </c>
      <c r="E1902">
        <v>4682.2998049999997</v>
      </c>
      <c r="F1902">
        <v>1222175</v>
      </c>
      <c r="G1902">
        <f t="shared" si="2366"/>
        <v>705546.89872435585</v>
      </c>
      <c r="H1902">
        <f t="shared" si="2394"/>
        <v>18030438.532439977</v>
      </c>
      <c r="I1902">
        <f t="shared" si="2367"/>
        <v>4599.8125</v>
      </c>
      <c r="J1902">
        <f t="shared" si="2374"/>
        <v>4599.8125</v>
      </c>
      <c r="K1902">
        <f t="shared" si="2375"/>
        <v>4320.375</v>
      </c>
      <c r="L1902">
        <f t="shared" si="2376"/>
        <v>1</v>
      </c>
      <c r="M1902">
        <f t="shared" si="2377"/>
        <v>10</v>
      </c>
      <c r="N1902">
        <f t="shared" si="2378"/>
        <v>90</v>
      </c>
      <c r="O1902">
        <f t="shared" si="2379"/>
        <v>0</v>
      </c>
      <c r="P1902">
        <f t="shared" si="2354"/>
        <v>273</v>
      </c>
      <c r="Q1902">
        <f t="shared" si="2355"/>
        <v>57.700195000000349</v>
      </c>
      <c r="R1902">
        <f t="shared" si="2356"/>
        <v>215.29980499999965</v>
      </c>
      <c r="S1902">
        <f t="shared" si="2357"/>
        <v>273</v>
      </c>
      <c r="T1902">
        <f t="shared" si="2393"/>
        <v>110.81702850365825</v>
      </c>
      <c r="U1902">
        <f t="shared" si="2358"/>
        <v>23.450195000000349</v>
      </c>
      <c r="V1902">
        <f t="shared" si="2359"/>
        <v>-190.54980499999965</v>
      </c>
      <c r="W1902">
        <f t="shared" si="2360"/>
        <v>23.450195000000349</v>
      </c>
      <c r="X1902">
        <f t="shared" si="2361"/>
        <v>0</v>
      </c>
      <c r="Y1902">
        <f t="shared" si="2391"/>
        <v>36.098988935412478</v>
      </c>
      <c r="Z1902">
        <f t="shared" si="2392"/>
        <v>12.039755470064966</v>
      </c>
      <c r="AA1902">
        <f t="shared" si="2388"/>
        <v>32.575308526902788</v>
      </c>
      <c r="AB1902">
        <f t="shared" si="2389"/>
        <v>10.86453556157889</v>
      </c>
      <c r="AC1902">
        <f t="shared" si="2390"/>
        <v>49.978938508853055</v>
      </c>
      <c r="AD1902">
        <f t="shared" si="2398"/>
        <v>24.645646750957599</v>
      </c>
      <c r="AE1902">
        <f t="shared" si="2371"/>
        <v>4551.1798828000001</v>
      </c>
      <c r="AF1902">
        <f t="shared" si="2373"/>
        <v>4541.0249023333336</v>
      </c>
      <c r="AG1902">
        <f t="shared" si="2395"/>
        <v>4312.2774902500005</v>
      </c>
      <c r="AH1902">
        <f t="shared" si="2380"/>
        <v>4464.7099609999996</v>
      </c>
      <c r="AI1902">
        <f t="shared" si="2381"/>
        <v>4684.936939863951</v>
      </c>
      <c r="AJ1902">
        <f t="shared" si="2382"/>
        <v>4244.4829821360481</v>
      </c>
      <c r="AK1902">
        <f t="shared" si="2383"/>
        <v>0.99401268891405792</v>
      </c>
      <c r="AL1902">
        <f t="shared" si="2362"/>
        <v>0.5772879487179462</v>
      </c>
      <c r="AM1902">
        <f t="shared" si="2363"/>
        <v>705546.89872435585</v>
      </c>
      <c r="AN1902">
        <f t="shared" si="2396"/>
        <v>538451.3668621683</v>
      </c>
      <c r="AO1902">
        <f t="shared" si="2397"/>
        <v>11346180</v>
      </c>
      <c r="AP1902">
        <f t="shared" si="2399"/>
        <v>4.7456621247165855E-2</v>
      </c>
      <c r="AQ1902">
        <f t="shared" si="2400"/>
        <v>4564.6552938607174</v>
      </c>
      <c r="AR1902">
        <f t="shared" si="2401"/>
        <v>4584.0298498332932</v>
      </c>
      <c r="AS1902">
        <f t="shared" si="2402"/>
        <v>4481.5758756637897</v>
      </c>
      <c r="AT1902">
        <f t="shared" si="2403"/>
        <v>4398.3750869862779</v>
      </c>
      <c r="AU1902">
        <f t="shared" si="2404"/>
        <v>4456.8490636763163</v>
      </c>
      <c r="AV1902">
        <f t="shared" si="2405"/>
        <v>4373.5158835501734</v>
      </c>
      <c r="AW1902">
        <f t="shared" si="2406"/>
        <v>83.333180126142906</v>
      </c>
      <c r="AX1902">
        <f t="shared" si="2433"/>
        <v>41.695530327303615</v>
      </c>
      <c r="AY1902">
        <f t="shared" si="2407"/>
        <v>41.637649798839291</v>
      </c>
      <c r="AZ1902">
        <f t="shared" si="2364"/>
        <v>4629.7666016666662</v>
      </c>
      <c r="BA1902">
        <f t="shared" si="2365"/>
        <v>5658384996.3919582</v>
      </c>
      <c r="BB1902">
        <f t="shared" si="2368"/>
        <v>5658384996.3919582</v>
      </c>
      <c r="BC1902">
        <f t="shared" si="2369"/>
        <v>0</v>
      </c>
      <c r="BD1902">
        <f t="shared" si="2384"/>
        <v>36988419406.703514</v>
      </c>
      <c r="BE1902">
        <f t="shared" si="2385"/>
        <v>2715776643.0811615</v>
      </c>
      <c r="BF1902">
        <f t="shared" si="2386"/>
        <v>13.619831181970332</v>
      </c>
      <c r="BG1902">
        <f t="shared" si="2387"/>
        <v>93.159975737385849</v>
      </c>
      <c r="BH1902">
        <f t="shared" si="2408"/>
        <v>109128103</v>
      </c>
      <c r="BI1902">
        <f t="shared" si="2409"/>
        <v>1.905404766896553</v>
      </c>
      <c r="BJ1902">
        <f t="shared" si="2370"/>
        <v>14504.980499999965</v>
      </c>
      <c r="BK1902">
        <f t="shared" si="2410"/>
        <v>3.2196154312482704E-2</v>
      </c>
      <c r="BL1902">
        <f t="shared" si="2411"/>
        <v>1.0321961543124827</v>
      </c>
      <c r="BM1902">
        <f t="shared" si="2412"/>
        <v>116.06980923798331</v>
      </c>
      <c r="BN1902">
        <f t="shared" si="2413"/>
        <v>4603.5</v>
      </c>
      <c r="BO1902">
        <f t="shared" si="2372"/>
        <v>4532.4149902000008</v>
      </c>
      <c r="BP1902">
        <f t="shared" si="2414"/>
        <v>4364.370591102941</v>
      </c>
      <c r="BQ1902">
        <f t="shared" si="2415"/>
        <v>168.0443990970598</v>
      </c>
      <c r="BR1902">
        <f t="shared" si="2416"/>
        <v>362.79980499999965</v>
      </c>
      <c r="BS1902">
        <f t="shared" si="2417"/>
        <v>182</v>
      </c>
      <c r="BT1902">
        <f t="shared" si="2418"/>
        <v>393</v>
      </c>
      <c r="BU1902">
        <f t="shared" si="2419"/>
        <v>179.95019500000035</v>
      </c>
      <c r="BV1902">
        <f t="shared" si="2420"/>
        <v>4581.6532226666659</v>
      </c>
      <c r="BW1902">
        <f t="shared" si="2421"/>
        <v>4570.0451311428578</v>
      </c>
      <c r="BX1902">
        <f t="shared" si="2422"/>
        <v>4519.9135653818184</v>
      </c>
      <c r="BY1902">
        <f t="shared" si="2423"/>
        <v>4409.8109177714286</v>
      </c>
      <c r="BZ1902">
        <f t="shared" si="2424"/>
        <v>4740</v>
      </c>
      <c r="CA1902">
        <f t="shared" si="2425"/>
        <v>4285</v>
      </c>
      <c r="CB1902">
        <f t="shared" si="2426"/>
        <v>4508.0858626433337</v>
      </c>
      <c r="CC1902">
        <f t="shared" si="2427"/>
        <v>4503.262977424999</v>
      </c>
      <c r="CD1902">
        <f t="shared" si="2428"/>
        <v>4384.0290795944038</v>
      </c>
      <c r="CE1902">
        <f t="shared" si="2429"/>
        <v>4178.6844148317286</v>
      </c>
      <c r="CF1902">
        <f t="shared" si="2430"/>
        <v>4536.25</v>
      </c>
      <c r="CG1902">
        <f t="shared" si="2431"/>
        <v>4615</v>
      </c>
      <c r="CH1902">
        <f t="shared" si="2432"/>
        <v>4516.75</v>
      </c>
    </row>
    <row r="1903" spans="1:86">
      <c r="A1903" s="1">
        <v>42277</v>
      </c>
      <c r="B1903">
        <v>4710</v>
      </c>
      <c r="C1903">
        <v>4763.4501950000003</v>
      </c>
      <c r="D1903">
        <v>4657.5498049999997</v>
      </c>
      <c r="E1903">
        <v>4685.6000979999999</v>
      </c>
      <c r="F1903">
        <v>835777</v>
      </c>
      <c r="G1903">
        <f t="shared" si="2366"/>
        <v>-393025.28336022096</v>
      </c>
      <c r="H1903">
        <f t="shared" si="2394"/>
        <v>17637413.249079756</v>
      </c>
      <c r="I1903">
        <f t="shared" si="2367"/>
        <v>4704.1500244999997</v>
      </c>
      <c r="J1903">
        <f t="shared" si="2374"/>
        <v>4704.1500244999997</v>
      </c>
      <c r="K1903">
        <f t="shared" si="2375"/>
        <v>4359.9000244999997</v>
      </c>
      <c r="L1903">
        <f t="shared" si="2376"/>
        <v>1</v>
      </c>
      <c r="M1903">
        <f t="shared" si="2377"/>
        <v>10</v>
      </c>
      <c r="N1903">
        <f t="shared" si="2378"/>
        <v>90</v>
      </c>
      <c r="O1903">
        <f t="shared" si="2379"/>
        <v>0</v>
      </c>
      <c r="P1903">
        <f t="shared" si="2354"/>
        <v>105.9003900000007</v>
      </c>
      <c r="Q1903">
        <f t="shared" si="2355"/>
        <v>77.85009700000046</v>
      </c>
      <c r="R1903">
        <f t="shared" si="2356"/>
        <v>28.050293000000238</v>
      </c>
      <c r="S1903">
        <f t="shared" si="2357"/>
        <v>105.9003900000007</v>
      </c>
      <c r="T1903">
        <f t="shared" si="2393"/>
        <v>110.46584003911128</v>
      </c>
      <c r="U1903">
        <f t="shared" si="2358"/>
        <v>-41.550293000000238</v>
      </c>
      <c r="V1903">
        <f t="shared" si="2359"/>
        <v>87.549804999999651</v>
      </c>
      <c r="W1903">
        <f t="shared" si="2360"/>
        <v>0</v>
      </c>
      <c r="X1903">
        <f t="shared" si="2361"/>
        <v>87.549804999999651</v>
      </c>
      <c r="Y1903">
        <f t="shared" si="2391"/>
        <v>33.520489725740156</v>
      </c>
      <c r="Z1903">
        <f t="shared" si="2392"/>
        <v>17.43333043648887</v>
      </c>
      <c r="AA1903">
        <f t="shared" si="2388"/>
        <v>30.344665567085688</v>
      </c>
      <c r="AB1903">
        <f t="shared" si="2389"/>
        <v>15.781648363255524</v>
      </c>
      <c r="AC1903">
        <f t="shared" si="2390"/>
        <v>31.572037656906343</v>
      </c>
      <c r="AD1903">
        <f t="shared" si="2398"/>
        <v>26.616622249622235</v>
      </c>
      <c r="AE1903">
        <f t="shared" si="2371"/>
        <v>4593.6899414</v>
      </c>
      <c r="AF1903">
        <f t="shared" si="2373"/>
        <v>4573.5832519999994</v>
      </c>
      <c r="AG1903">
        <f t="shared" si="2395"/>
        <v>4338.1974854000009</v>
      </c>
      <c r="AH1903">
        <f t="shared" si="2380"/>
        <v>4501.3199708000011</v>
      </c>
      <c r="AI1903">
        <f t="shared" si="2381"/>
        <v>4734.1747729608951</v>
      </c>
      <c r="AJ1903">
        <f t="shared" si="2382"/>
        <v>4268.4651686391071</v>
      </c>
      <c r="AK1903">
        <f t="shared" si="2383"/>
        <v>0.89569750224147859</v>
      </c>
      <c r="AL1903">
        <f t="shared" si="2362"/>
        <v>-0.47025137490050689</v>
      </c>
      <c r="AM1903">
        <f t="shared" si="2363"/>
        <v>-393025.28336022096</v>
      </c>
      <c r="AN1903">
        <f t="shared" si="2396"/>
        <v>280169.96719580656</v>
      </c>
      <c r="AO1903">
        <f t="shared" si="2397"/>
        <v>11883676</v>
      </c>
      <c r="AP1903">
        <f t="shared" si="2399"/>
        <v>2.3576035495734362E-2</v>
      </c>
      <c r="AQ1903">
        <f t="shared" si="2400"/>
        <v>4605.7765272680736</v>
      </c>
      <c r="AR1903">
        <f t="shared" si="2401"/>
        <v>4582.9811205608048</v>
      </c>
      <c r="AS1903">
        <f t="shared" si="2402"/>
        <v>4518.3002356843072</v>
      </c>
      <c r="AT1903">
        <f t="shared" si="2403"/>
        <v>4424.2253379775129</v>
      </c>
      <c r="AU1903">
        <f t="shared" si="2404"/>
        <v>4491.1617188248692</v>
      </c>
      <c r="AV1903">
        <f t="shared" si="2405"/>
        <v>4395.3617785616616</v>
      </c>
      <c r="AW1903">
        <f t="shared" si="2406"/>
        <v>95.799940263207645</v>
      </c>
      <c r="AX1903">
        <f t="shared" si="2433"/>
        <v>52.51641231448442</v>
      </c>
      <c r="AY1903">
        <f t="shared" si="2407"/>
        <v>43.283527948723226</v>
      </c>
      <c r="AZ1903">
        <f t="shared" si="2364"/>
        <v>4702.2000326666666</v>
      </c>
      <c r="BA1903">
        <f t="shared" si="2365"/>
        <v>3929990636.7020488</v>
      </c>
      <c r="BB1903">
        <f t="shared" si="2368"/>
        <v>3929990636.7020488</v>
      </c>
      <c r="BC1903">
        <f t="shared" si="2369"/>
        <v>0</v>
      </c>
      <c r="BD1903">
        <f t="shared" si="2384"/>
        <v>39710075775.029129</v>
      </c>
      <c r="BE1903">
        <f t="shared" si="2385"/>
        <v>2715776643.0811615</v>
      </c>
      <c r="BF1903">
        <f t="shared" si="2386"/>
        <v>14.621996207308269</v>
      </c>
      <c r="BG1903">
        <f t="shared" si="2387"/>
        <v>93.598769409941468</v>
      </c>
      <c r="BH1903">
        <f t="shared" si="2408"/>
        <v>109963880</v>
      </c>
      <c r="BI1903">
        <f t="shared" si="2409"/>
        <v>2.1795689431179706</v>
      </c>
      <c r="BJ1903">
        <f t="shared" si="2370"/>
        <v>230.0293000000238</v>
      </c>
      <c r="BK1903">
        <f t="shared" si="2410"/>
        <v>7.048444434241515E-4</v>
      </c>
      <c r="BL1903">
        <f t="shared" si="2411"/>
        <v>1.0007048444434241</v>
      </c>
      <c r="BM1903">
        <f t="shared" si="2412"/>
        <v>122.72525648938706</v>
      </c>
      <c r="BN1903">
        <f t="shared" si="2413"/>
        <v>4710.5</v>
      </c>
      <c r="BO1903">
        <f t="shared" si="2372"/>
        <v>4578.4750000000004</v>
      </c>
      <c r="BP1903">
        <f t="shared" si="2414"/>
        <v>4371.2389705882351</v>
      </c>
      <c r="BQ1903">
        <f t="shared" si="2415"/>
        <v>207.23602941176523</v>
      </c>
      <c r="BR1903">
        <f t="shared" si="2416"/>
        <v>360.60009799999989</v>
      </c>
      <c r="BS1903">
        <f t="shared" si="2417"/>
        <v>337.54980499999965</v>
      </c>
      <c r="BT1903">
        <f t="shared" si="2418"/>
        <v>344.35009700000046</v>
      </c>
      <c r="BU1903">
        <f t="shared" si="2419"/>
        <v>334.5</v>
      </c>
      <c r="BV1903">
        <f t="shared" si="2420"/>
        <v>4626.4599610666664</v>
      </c>
      <c r="BW1903">
        <f t="shared" si="2421"/>
        <v>4611.352329904762</v>
      </c>
      <c r="BX1903">
        <f t="shared" si="2422"/>
        <v>4560.0754084727268</v>
      </c>
      <c r="BY1903">
        <f t="shared" si="2423"/>
        <v>4445.3654518428575</v>
      </c>
      <c r="BZ1903">
        <f t="shared" si="2424"/>
        <v>4763.4501950000003</v>
      </c>
      <c r="CA1903">
        <f t="shared" si="2425"/>
        <v>4320</v>
      </c>
      <c r="CB1903">
        <f t="shared" si="2426"/>
        <v>4545.5437497966668</v>
      </c>
      <c r="CC1903">
        <f t="shared" si="2427"/>
        <v>4519.0020942027777</v>
      </c>
      <c r="CD1903">
        <f t="shared" si="2428"/>
        <v>4413.3368633712289</v>
      </c>
      <c r="CE1903">
        <f t="shared" si="2429"/>
        <v>4180.941119896991</v>
      </c>
      <c r="CF1903">
        <f t="shared" si="2430"/>
        <v>4682.2998049999997</v>
      </c>
      <c r="CG1903">
        <f t="shared" si="2431"/>
        <v>4740</v>
      </c>
      <c r="CH1903">
        <f t="shared" si="2432"/>
        <v>4467</v>
      </c>
    </row>
    <row r="1904" spans="1:86">
      <c r="A1904" s="1">
        <v>42278</v>
      </c>
      <c r="B1904">
        <v>4720</v>
      </c>
      <c r="C1904">
        <v>4721.8999020000001</v>
      </c>
      <c r="D1904">
        <v>4570</v>
      </c>
      <c r="E1904">
        <v>4580.3500979999999</v>
      </c>
      <c r="F1904">
        <v>1087189</v>
      </c>
      <c r="G1904">
        <f t="shared" si="2366"/>
        <v>-939032.05524407956</v>
      </c>
      <c r="H1904">
        <f t="shared" si="2394"/>
        <v>16698381.193835678</v>
      </c>
      <c r="I1904">
        <f t="shared" si="2367"/>
        <v>4648.0625</v>
      </c>
      <c r="J1904">
        <f t="shared" si="2374"/>
        <v>4704.1500244999997</v>
      </c>
      <c r="K1904">
        <f t="shared" si="2375"/>
        <v>4359.9250489999995</v>
      </c>
      <c r="L1904">
        <f t="shared" si="2376"/>
        <v>2</v>
      </c>
      <c r="M1904">
        <f t="shared" si="2377"/>
        <v>10</v>
      </c>
      <c r="N1904">
        <f t="shared" si="2378"/>
        <v>80</v>
      </c>
      <c r="O1904">
        <f t="shared" si="2379"/>
        <v>0</v>
      </c>
      <c r="P1904">
        <f t="shared" si="2354"/>
        <v>151.89990200000011</v>
      </c>
      <c r="Q1904">
        <f t="shared" si="2355"/>
        <v>141.54980400000022</v>
      </c>
      <c r="R1904">
        <f t="shared" si="2356"/>
        <v>10.350097999999889</v>
      </c>
      <c r="S1904">
        <f t="shared" si="2357"/>
        <v>151.89990200000011</v>
      </c>
      <c r="T1904">
        <f t="shared" si="2393"/>
        <v>113.42541589346048</v>
      </c>
      <c r="U1904">
        <f t="shared" si="2358"/>
        <v>-151.89990200000011</v>
      </c>
      <c r="V1904">
        <f t="shared" si="2359"/>
        <v>181</v>
      </c>
      <c r="W1904">
        <f t="shared" si="2360"/>
        <v>0</v>
      </c>
      <c r="X1904">
        <f t="shared" si="2361"/>
        <v>181</v>
      </c>
      <c r="Y1904">
        <f t="shared" si="2391"/>
        <v>31.12616903104443</v>
      </c>
      <c r="Z1904">
        <f t="shared" si="2392"/>
        <v>29.116663976739662</v>
      </c>
      <c r="AA1904">
        <f t="shared" si="2388"/>
        <v>27.441970378385893</v>
      </c>
      <c r="AB1904">
        <f t="shared" si="2389"/>
        <v>25.670317139580689</v>
      </c>
      <c r="AC1904">
        <f t="shared" si="2390"/>
        <v>3.3356748910615028</v>
      </c>
      <c r="AD1904">
        <f t="shared" si="2398"/>
        <v>26.570714693583678</v>
      </c>
      <c r="AE1904">
        <f t="shared" si="2371"/>
        <v>4610.2299805999992</v>
      </c>
      <c r="AF1904">
        <f t="shared" si="2373"/>
        <v>4591.4666341666662</v>
      </c>
      <c r="AG1904">
        <f t="shared" si="2395"/>
        <v>4364.1424927499993</v>
      </c>
      <c r="AH1904">
        <f t="shared" si="2380"/>
        <v>4526.854980600001</v>
      </c>
      <c r="AI1904">
        <f t="shared" si="2381"/>
        <v>4731.0020441310153</v>
      </c>
      <c r="AJ1904">
        <f t="shared" si="2382"/>
        <v>4322.7079170689867</v>
      </c>
      <c r="AK1904">
        <f t="shared" si="2383"/>
        <v>0.63102103080672489</v>
      </c>
      <c r="AL1904">
        <f t="shared" si="2362"/>
        <v>-0.86372475737344612</v>
      </c>
      <c r="AM1904">
        <f t="shared" si="2363"/>
        <v>-939032.05524407956</v>
      </c>
      <c r="AN1904">
        <f t="shared" si="2396"/>
        <v>-173960.54874511831</v>
      </c>
      <c r="AO1904">
        <f t="shared" si="2397"/>
        <v>12365479</v>
      </c>
      <c r="AP1904">
        <f t="shared" si="2399"/>
        <v>-1.4068241816198007E-2</v>
      </c>
      <c r="AQ1904">
        <f t="shared" si="2400"/>
        <v>4597.1315413169286</v>
      </c>
      <c r="AR1904">
        <f t="shared" si="2401"/>
        <v>4534.8356956259749</v>
      </c>
      <c r="AS1904">
        <f t="shared" si="2402"/>
        <v>4529.4692109011321</v>
      </c>
      <c r="AT1904">
        <f t="shared" si="2403"/>
        <v>4438.2765663795371</v>
      </c>
      <c r="AU1904">
        <f t="shared" si="2404"/>
        <v>4504.5399757011392</v>
      </c>
      <c r="AV1904">
        <f t="shared" si="2405"/>
        <v>4408.3109609223457</v>
      </c>
      <c r="AW1904">
        <f t="shared" si="2406"/>
        <v>96.229014778793498</v>
      </c>
      <c r="AX1904">
        <f t="shared" si="2433"/>
        <v>61.258932807346234</v>
      </c>
      <c r="AY1904">
        <f t="shared" si="2407"/>
        <v>34.970081971447264</v>
      </c>
      <c r="AZ1904">
        <f t="shared" si="2364"/>
        <v>4624.083333333333</v>
      </c>
      <c r="BA1904">
        <f t="shared" si="2365"/>
        <v>5027252535.083333</v>
      </c>
      <c r="BB1904">
        <f t="shared" si="2368"/>
        <v>0</v>
      </c>
      <c r="BC1904">
        <f t="shared" si="2369"/>
        <v>5027252535.083333</v>
      </c>
      <c r="BD1904">
        <f t="shared" si="2384"/>
        <v>37191557793.158417</v>
      </c>
      <c r="BE1904">
        <f t="shared" si="2385"/>
        <v>7743029178.1644945</v>
      </c>
      <c r="BF1904">
        <f t="shared" si="2386"/>
        <v>4.8032310013811381</v>
      </c>
      <c r="BG1904">
        <f t="shared" si="2387"/>
        <v>82.768219983626267</v>
      </c>
      <c r="BH1904">
        <f t="shared" si="2408"/>
        <v>108876691</v>
      </c>
      <c r="BI1904">
        <f t="shared" si="2409"/>
        <v>2.1828998823317947</v>
      </c>
      <c r="BJ1904">
        <f t="shared" si="2370"/>
        <v>-10625</v>
      </c>
      <c r="BK1904">
        <f t="shared" si="2410"/>
        <v>-2.246243763844142E-2</v>
      </c>
      <c r="BL1904">
        <f t="shared" si="2411"/>
        <v>0.97753756236155853</v>
      </c>
      <c r="BM1904">
        <f t="shared" si="2412"/>
        <v>107.59494973218978</v>
      </c>
      <c r="BN1904">
        <f t="shared" si="2413"/>
        <v>4645.9499510000005</v>
      </c>
      <c r="BO1904">
        <f t="shared" si="2372"/>
        <v>4614.0399902000008</v>
      </c>
      <c r="BP1904">
        <f t="shared" si="2414"/>
        <v>4375.5455896617641</v>
      </c>
      <c r="BQ1904">
        <f t="shared" si="2415"/>
        <v>238.49440053823673</v>
      </c>
      <c r="BR1904">
        <f t="shared" si="2416"/>
        <v>224.75</v>
      </c>
      <c r="BS1904">
        <f t="shared" si="2417"/>
        <v>239.89990200000011</v>
      </c>
      <c r="BT1904">
        <f t="shared" si="2418"/>
        <v>344.89990200000011</v>
      </c>
      <c r="BU1904">
        <f t="shared" si="2419"/>
        <v>343</v>
      </c>
      <c r="BV1904">
        <f t="shared" si="2420"/>
        <v>4622.0133465999997</v>
      </c>
      <c r="BW1904">
        <f t="shared" si="2421"/>
        <v>4613.2857144761902</v>
      </c>
      <c r="BX1904">
        <f t="shared" si="2422"/>
        <v>4574.4445225090903</v>
      </c>
      <c r="BY1904">
        <f t="shared" si="2423"/>
        <v>4468.4276054238089</v>
      </c>
      <c r="BZ1904">
        <f t="shared" si="2424"/>
        <v>4763.4501950000003</v>
      </c>
      <c r="CA1904">
        <f t="shared" si="2425"/>
        <v>4330.1000979999999</v>
      </c>
      <c r="CB1904">
        <f t="shared" si="2426"/>
        <v>4588.2192707699996</v>
      </c>
      <c r="CC1904">
        <f t="shared" si="2427"/>
        <v>4553.1975638583335</v>
      </c>
      <c r="CD1904">
        <f t="shared" si="2428"/>
        <v>4450.9237263771438</v>
      </c>
      <c r="CE1904">
        <f t="shared" si="2429"/>
        <v>4205.387189169056</v>
      </c>
      <c r="CF1904">
        <f t="shared" si="2430"/>
        <v>4685.6000979999999</v>
      </c>
      <c r="CG1904">
        <f t="shared" si="2431"/>
        <v>4763.4501950000003</v>
      </c>
      <c r="CH1904">
        <f t="shared" si="2432"/>
        <v>4657.5498049999997</v>
      </c>
    </row>
    <row r="1905" spans="1:86">
      <c r="A1905" s="1">
        <v>42282</v>
      </c>
      <c r="B1905">
        <v>4570</v>
      </c>
      <c r="C1905">
        <v>4570</v>
      </c>
      <c r="D1905">
        <v>4389</v>
      </c>
      <c r="E1905">
        <v>4414.0498049999997</v>
      </c>
      <c r="F1905">
        <v>1949365</v>
      </c>
      <c r="G1905">
        <f t="shared" si="2366"/>
        <v>-1409793.5842671345</v>
      </c>
      <c r="H1905">
        <f t="shared" si="2394"/>
        <v>15288587.609568544</v>
      </c>
      <c r="I1905">
        <f t="shared" si="2367"/>
        <v>4485.7624512499997</v>
      </c>
      <c r="J1905">
        <f t="shared" si="2374"/>
        <v>4704.1500244999997</v>
      </c>
      <c r="K1905">
        <f t="shared" si="2375"/>
        <v>4403.5124514999998</v>
      </c>
      <c r="L1905">
        <f t="shared" si="2376"/>
        <v>3</v>
      </c>
      <c r="M1905">
        <f t="shared" si="2377"/>
        <v>10</v>
      </c>
      <c r="N1905">
        <f t="shared" si="2378"/>
        <v>70</v>
      </c>
      <c r="O1905">
        <f t="shared" si="2379"/>
        <v>0</v>
      </c>
      <c r="P1905">
        <f t="shared" si="2354"/>
        <v>181</v>
      </c>
      <c r="Q1905">
        <f t="shared" si="2355"/>
        <v>155.95019500000035</v>
      </c>
      <c r="R1905">
        <f t="shared" si="2356"/>
        <v>25.049804999999651</v>
      </c>
      <c r="S1905">
        <f t="shared" si="2357"/>
        <v>181</v>
      </c>
      <c r="T1905">
        <f t="shared" si="2393"/>
        <v>118.25217190107045</v>
      </c>
      <c r="U1905">
        <f t="shared" si="2358"/>
        <v>-121</v>
      </c>
      <c r="V1905">
        <f t="shared" si="2359"/>
        <v>50.950195000000349</v>
      </c>
      <c r="W1905">
        <f t="shared" si="2360"/>
        <v>0</v>
      </c>
      <c r="X1905">
        <f t="shared" si="2361"/>
        <v>50.950195000000349</v>
      </c>
      <c r="Y1905">
        <f t="shared" si="2391"/>
        <v>28.902871243112685</v>
      </c>
      <c r="Z1905">
        <f t="shared" si="2392"/>
        <v>30.676201906972569</v>
      </c>
      <c r="AA1905">
        <f t="shared" si="2388"/>
        <v>24.441725490921868</v>
      </c>
      <c r="AB1905">
        <f t="shared" si="2389"/>
        <v>25.941343329098615</v>
      </c>
      <c r="AC1905">
        <f t="shared" si="2390"/>
        <v>2.9764321096313417</v>
      </c>
      <c r="AD1905">
        <f t="shared" si="2398"/>
        <v>26.07938057121822</v>
      </c>
      <c r="AE1905">
        <f t="shared" si="2371"/>
        <v>4579.7099611999993</v>
      </c>
      <c r="AF1905">
        <f t="shared" si="2373"/>
        <v>4577.5332846666661</v>
      </c>
      <c r="AG1905">
        <f t="shared" si="2395"/>
        <v>4383.344983</v>
      </c>
      <c r="AH1905">
        <f t="shared" si="2380"/>
        <v>4532.6999513000001</v>
      </c>
      <c r="AI1905">
        <f t="shared" si="2381"/>
        <v>4719.5102239017833</v>
      </c>
      <c r="AJ1905">
        <f t="shared" si="2382"/>
        <v>4345.8896786982168</v>
      </c>
      <c r="AK1905">
        <f t="shared" si="2383"/>
        <v>0.18243141919469635</v>
      </c>
      <c r="AL1905">
        <f t="shared" si="2362"/>
        <v>-0.72320657458563919</v>
      </c>
      <c r="AM1905">
        <f t="shared" si="2363"/>
        <v>-1409793.5842671345</v>
      </c>
      <c r="AN1905">
        <f t="shared" si="2396"/>
        <v>-1387837.8542370726</v>
      </c>
      <c r="AO1905">
        <f t="shared" si="2397"/>
        <v>13922766</v>
      </c>
      <c r="AP1905">
        <f t="shared" si="2399"/>
        <v>-9.9681187936152382E-2</v>
      </c>
      <c r="AQ1905">
        <f t="shared" si="2400"/>
        <v>4534.883750969173</v>
      </c>
      <c r="AR1905">
        <f t="shared" si="2401"/>
        <v>4483.2975223725725</v>
      </c>
      <c r="AS1905">
        <f t="shared" si="2402"/>
        <v>4508.693717838928</v>
      </c>
      <c r="AT1905">
        <f t="shared" si="2403"/>
        <v>4436.0961578553788</v>
      </c>
      <c r="AU1905">
        <f t="shared" si="2404"/>
        <v>4490.966450095968</v>
      </c>
      <c r="AV1905">
        <f t="shared" si="2405"/>
        <v>4408.7126800077813</v>
      </c>
      <c r="AW1905">
        <f t="shared" si="2406"/>
        <v>82.253770088186684</v>
      </c>
      <c r="AX1905">
        <f t="shared" si="2433"/>
        <v>65.457900263514318</v>
      </c>
      <c r="AY1905">
        <f t="shared" si="2407"/>
        <v>16.795869824672366</v>
      </c>
      <c r="AZ1905">
        <f t="shared" si="2364"/>
        <v>4457.6832683333332</v>
      </c>
      <c r="BA1905">
        <f t="shared" si="2365"/>
        <v>8689651744.374609</v>
      </c>
      <c r="BB1905">
        <f t="shared" si="2368"/>
        <v>0</v>
      </c>
      <c r="BC1905">
        <f t="shared" si="2369"/>
        <v>8689651744.374609</v>
      </c>
      <c r="BD1905">
        <f t="shared" si="2384"/>
        <v>35815641002.845848</v>
      </c>
      <c r="BE1905">
        <f t="shared" si="2385"/>
        <v>16432680922.539104</v>
      </c>
      <c r="BF1905">
        <f t="shared" si="2386"/>
        <v>2.1795372995845752</v>
      </c>
      <c r="BG1905">
        <f t="shared" si="2387"/>
        <v>68.548882878944184</v>
      </c>
      <c r="BH1905">
        <f t="shared" si="2408"/>
        <v>106927326</v>
      </c>
      <c r="BI1905">
        <f t="shared" si="2409"/>
        <v>1.8657094725447501</v>
      </c>
      <c r="BJ1905">
        <f t="shared" si="2370"/>
        <v>-16730.029300000024</v>
      </c>
      <c r="BK1905">
        <f t="shared" si="2410"/>
        <v>-3.6307332287244788E-2</v>
      </c>
      <c r="BL1905">
        <f t="shared" si="2411"/>
        <v>0.96369266771275519</v>
      </c>
      <c r="BM1905">
        <f t="shared" si="2412"/>
        <v>98.457658623090595</v>
      </c>
      <c r="BN1905">
        <f t="shared" si="2413"/>
        <v>4479.5</v>
      </c>
      <c r="BO1905">
        <f t="shared" si="2372"/>
        <v>4601.0649902000005</v>
      </c>
      <c r="BP1905">
        <f t="shared" si="2414"/>
        <v>4375.6360294117649</v>
      </c>
      <c r="BQ1905">
        <f t="shared" si="2415"/>
        <v>225.4289607882356</v>
      </c>
      <c r="BR1905">
        <f t="shared" si="2416"/>
        <v>13.199706999999762</v>
      </c>
      <c r="BS1905">
        <f t="shared" si="2417"/>
        <v>33.399902000000111</v>
      </c>
      <c r="BT1905">
        <f t="shared" si="2418"/>
        <v>91.700195000000349</v>
      </c>
      <c r="BU1905">
        <f t="shared" si="2419"/>
        <v>190.70019500000035</v>
      </c>
      <c r="BV1905">
        <f t="shared" si="2420"/>
        <v>4556.6199547333335</v>
      </c>
      <c r="BW1905">
        <f t="shared" si="2421"/>
        <v>4562.5951918571427</v>
      </c>
      <c r="BX1905">
        <f t="shared" si="2422"/>
        <v>4553.934490581818</v>
      </c>
      <c r="BY1905">
        <f t="shared" si="2423"/>
        <v>4473.1806827809523</v>
      </c>
      <c r="BZ1905">
        <f t="shared" si="2424"/>
        <v>4763.4501950000003</v>
      </c>
      <c r="CA1905">
        <f t="shared" si="2425"/>
        <v>4355.6000979999999</v>
      </c>
      <c r="CB1905">
        <f t="shared" si="2426"/>
        <v>4596.2152996566656</v>
      </c>
      <c r="CC1905">
        <f t="shared" si="2427"/>
        <v>4586.4382730861116</v>
      </c>
      <c r="CD1905">
        <f t="shared" si="2428"/>
        <v>4488.7531425541265</v>
      </c>
      <c r="CE1905">
        <f t="shared" si="2429"/>
        <v>4242.5501703422206</v>
      </c>
      <c r="CF1905">
        <f t="shared" si="2430"/>
        <v>4580.3500979999999</v>
      </c>
      <c r="CG1905">
        <f t="shared" si="2431"/>
        <v>4721.8999020000001</v>
      </c>
      <c r="CH1905">
        <f t="shared" si="2432"/>
        <v>4570</v>
      </c>
    </row>
    <row r="1906" spans="1:86">
      <c r="A1906" s="1">
        <v>42283</v>
      </c>
      <c r="B1906">
        <v>4449</v>
      </c>
      <c r="C1906">
        <v>4449</v>
      </c>
      <c r="D1906">
        <v>4338.0498049999997</v>
      </c>
      <c r="E1906">
        <v>4354</v>
      </c>
      <c r="F1906">
        <v>1159174</v>
      </c>
      <c r="G1906">
        <f t="shared" si="2366"/>
        <v>-825888.39669068903</v>
      </c>
      <c r="H1906">
        <f t="shared" si="2394"/>
        <v>14462699.212877855</v>
      </c>
      <c r="I1906">
        <f t="shared" si="2367"/>
        <v>4397.5124512499997</v>
      </c>
      <c r="J1906">
        <f t="shared" si="2374"/>
        <v>4704.1500244999997</v>
      </c>
      <c r="K1906">
        <f t="shared" si="2375"/>
        <v>4397.5124512499997</v>
      </c>
      <c r="L1906">
        <f t="shared" si="2376"/>
        <v>4</v>
      </c>
      <c r="M1906">
        <f t="shared" si="2377"/>
        <v>1</v>
      </c>
      <c r="N1906">
        <f t="shared" si="2378"/>
        <v>60</v>
      </c>
      <c r="O1906">
        <f t="shared" si="2379"/>
        <v>90</v>
      </c>
      <c r="P1906">
        <f t="shared" si="2354"/>
        <v>110.95019500000035</v>
      </c>
      <c r="Q1906">
        <f t="shared" si="2355"/>
        <v>95</v>
      </c>
      <c r="R1906">
        <f t="shared" si="2356"/>
        <v>15.950195000000349</v>
      </c>
      <c r="S1906">
        <f t="shared" si="2357"/>
        <v>110.95019500000035</v>
      </c>
      <c r="T1906">
        <f t="shared" si="2393"/>
        <v>117.7306021224226</v>
      </c>
      <c r="U1906">
        <f t="shared" si="2358"/>
        <v>-11.100097999999889</v>
      </c>
      <c r="V1906">
        <f t="shared" si="2359"/>
        <v>-7</v>
      </c>
      <c r="W1906">
        <f t="shared" si="2360"/>
        <v>0</v>
      </c>
      <c r="X1906">
        <f t="shared" si="2361"/>
        <v>0</v>
      </c>
      <c r="Y1906">
        <f t="shared" si="2391"/>
        <v>26.838380440033209</v>
      </c>
      <c r="Z1906">
        <f t="shared" si="2392"/>
        <v>28.4850446279031</v>
      </c>
      <c r="AA1906">
        <f t="shared" si="2388"/>
        <v>22.796435214121491</v>
      </c>
      <c r="AB1906">
        <f t="shared" si="2389"/>
        <v>24.19510655206097</v>
      </c>
      <c r="AC1906">
        <f t="shared" si="2390"/>
        <v>2.9764321096313449</v>
      </c>
      <c r="AD1906">
        <f t="shared" si="2398"/>
        <v>25.867956318073624</v>
      </c>
      <c r="AE1906">
        <f t="shared" si="2371"/>
        <v>4543.2599611999995</v>
      </c>
      <c r="AF1906">
        <f t="shared" si="2373"/>
        <v>4542.0916343333329</v>
      </c>
      <c r="AG1906">
        <f t="shared" si="2395"/>
        <v>4393.8824829999994</v>
      </c>
      <c r="AH1906">
        <f t="shared" si="2380"/>
        <v>4528.0149414999996</v>
      </c>
      <c r="AI1906">
        <f t="shared" si="2381"/>
        <v>4729.5837788583576</v>
      </c>
      <c r="AJ1906">
        <f t="shared" si="2382"/>
        <v>4326.4461041416416</v>
      </c>
      <c r="AK1906">
        <f t="shared" si="2383"/>
        <v>6.8348600456954164E-2</v>
      </c>
      <c r="AL1906">
        <f t="shared" si="2362"/>
        <v>-0.71248009072899243</v>
      </c>
      <c r="AM1906">
        <f t="shared" si="2363"/>
        <v>-825888.39669068903</v>
      </c>
      <c r="AN1906">
        <f t="shared" si="2396"/>
        <v>-2567842.4739406751</v>
      </c>
      <c r="AO1906">
        <f t="shared" si="2397"/>
        <v>14567495</v>
      </c>
      <c r="AP1906">
        <f t="shared" si="2399"/>
        <v>-0.17627206832339226</v>
      </c>
      <c r="AQ1906">
        <f t="shared" si="2400"/>
        <v>4473.3832756396541</v>
      </c>
      <c r="AR1906">
        <f t="shared" si="2401"/>
        <v>4449.440228496389</v>
      </c>
      <c r="AS1906">
        <f t="shared" si="2402"/>
        <v>4480.8488486279211</v>
      </c>
      <c r="AT1906">
        <f t="shared" si="2403"/>
        <v>4428.7075036483948</v>
      </c>
      <c r="AU1906">
        <f t="shared" si="2404"/>
        <v>4470.4214825815725</v>
      </c>
      <c r="AV1906">
        <f t="shared" si="2405"/>
        <v>4404.8827924072366</v>
      </c>
      <c r="AW1906">
        <f t="shared" si="2406"/>
        <v>65.538690174335898</v>
      </c>
      <c r="AX1906">
        <f t="shared" si="2433"/>
        <v>65.474058245678634</v>
      </c>
      <c r="AY1906">
        <f t="shared" si="2407"/>
        <v>6.4631928657263416E-2</v>
      </c>
      <c r="AZ1906">
        <f t="shared" si="2364"/>
        <v>4380.3499349999993</v>
      </c>
      <c r="BA1906">
        <f t="shared" si="2365"/>
        <v>5077587755.553689</v>
      </c>
      <c r="BB1906">
        <f t="shared" si="2368"/>
        <v>0</v>
      </c>
      <c r="BC1906">
        <f t="shared" si="2369"/>
        <v>5077587755.553689</v>
      </c>
      <c r="BD1906">
        <f t="shared" si="2384"/>
        <v>34596101522.709404</v>
      </c>
      <c r="BE1906">
        <f t="shared" si="2385"/>
        <v>21510268678.092793</v>
      </c>
      <c r="BF1906">
        <f t="shared" si="2386"/>
        <v>1.6083528309408763</v>
      </c>
      <c r="BG1906">
        <f t="shared" si="2387"/>
        <v>61.661628437005454</v>
      </c>
      <c r="BH1906">
        <f t="shared" si="2408"/>
        <v>105768152</v>
      </c>
      <c r="BI1906">
        <f t="shared" si="2409"/>
        <v>1.4878645644625537</v>
      </c>
      <c r="BJ1906">
        <f t="shared" si="2370"/>
        <v>-6104.9804999999651</v>
      </c>
      <c r="BK1906">
        <f t="shared" si="2410"/>
        <v>-1.3604242736903069E-2</v>
      </c>
      <c r="BL1906">
        <f t="shared" si="2411"/>
        <v>0.98639575726309692</v>
      </c>
      <c r="BM1906">
        <f t="shared" si="2412"/>
        <v>106.23610522741447</v>
      </c>
      <c r="BN1906">
        <f t="shared" si="2413"/>
        <v>4393.5249024999994</v>
      </c>
      <c r="BO1906">
        <f t="shared" si="2372"/>
        <v>4566.5949707000009</v>
      </c>
      <c r="BP1906">
        <f t="shared" si="2414"/>
        <v>4371.3352912500004</v>
      </c>
      <c r="BQ1906">
        <f t="shared" si="2415"/>
        <v>195.25967945000048</v>
      </c>
      <c r="BR1906">
        <f t="shared" si="2416"/>
        <v>-136.25</v>
      </c>
      <c r="BS1906">
        <f t="shared" si="2417"/>
        <v>-49.050293000000238</v>
      </c>
      <c r="BT1906">
        <f t="shared" si="2418"/>
        <v>-60</v>
      </c>
      <c r="BU1906">
        <f t="shared" si="2419"/>
        <v>51.049804999999651</v>
      </c>
      <c r="BV1906">
        <f t="shared" si="2420"/>
        <v>4481.3833009999989</v>
      </c>
      <c r="BW1906">
        <f t="shared" si="2421"/>
        <v>4498.7285390952384</v>
      </c>
      <c r="BX1906">
        <f t="shared" si="2422"/>
        <v>4521.4435903454541</v>
      </c>
      <c r="BY1906">
        <f t="shared" si="2423"/>
        <v>4470.3859224952375</v>
      </c>
      <c r="BZ1906">
        <f t="shared" si="2424"/>
        <v>4763.4501950000003</v>
      </c>
      <c r="CA1906">
        <f t="shared" si="2425"/>
        <v>4338.0498049999997</v>
      </c>
      <c r="CB1906">
        <f t="shared" si="2426"/>
        <v>4629.9002672400002</v>
      </c>
      <c r="CC1906">
        <f t="shared" si="2427"/>
        <v>4587.1946887694439</v>
      </c>
      <c r="CD1906">
        <f t="shared" si="2428"/>
        <v>4522.0633694014286</v>
      </c>
      <c r="CE1906">
        <f t="shared" si="2429"/>
        <v>4259.4381040057469</v>
      </c>
      <c r="CF1906">
        <f t="shared" si="2430"/>
        <v>4414.0498049999997</v>
      </c>
      <c r="CG1906">
        <f t="shared" si="2431"/>
        <v>4570</v>
      </c>
      <c r="CH1906">
        <f t="shared" si="2432"/>
        <v>4389</v>
      </c>
    </row>
    <row r="1907" spans="1:86">
      <c r="A1907" s="1">
        <v>42284</v>
      </c>
      <c r="B1907">
        <v>4352.25</v>
      </c>
      <c r="C1907">
        <v>4437.8999020000001</v>
      </c>
      <c r="D1907">
        <v>4345.0498049999997</v>
      </c>
      <c r="E1907">
        <v>4364.5</v>
      </c>
      <c r="F1907">
        <v>801302</v>
      </c>
      <c r="G1907">
        <f t="shared" si="2366"/>
        <v>-465589.26178088534</v>
      </c>
      <c r="H1907">
        <f t="shared" si="2394"/>
        <v>13997109.951096969</v>
      </c>
      <c r="I1907">
        <f t="shared" si="2367"/>
        <v>4374.9249267499999</v>
      </c>
      <c r="J1907">
        <f t="shared" si="2374"/>
        <v>4704.1500244999997</v>
      </c>
      <c r="K1907">
        <f t="shared" si="2375"/>
        <v>4374.9249267499999</v>
      </c>
      <c r="L1907">
        <f t="shared" si="2376"/>
        <v>5</v>
      </c>
      <c r="M1907">
        <f t="shared" si="2377"/>
        <v>1</v>
      </c>
      <c r="N1907">
        <f t="shared" si="2378"/>
        <v>50</v>
      </c>
      <c r="O1907">
        <f t="shared" si="2379"/>
        <v>90</v>
      </c>
      <c r="P1907">
        <f t="shared" si="2354"/>
        <v>92.85009700000046</v>
      </c>
      <c r="Q1907">
        <f t="shared" si="2355"/>
        <v>73.399902000000111</v>
      </c>
      <c r="R1907">
        <f t="shared" si="2356"/>
        <v>19.450195000000349</v>
      </c>
      <c r="S1907">
        <f t="shared" si="2357"/>
        <v>92.85009700000046</v>
      </c>
      <c r="T1907">
        <f t="shared" si="2393"/>
        <v>115.95342318510673</v>
      </c>
      <c r="U1907">
        <f t="shared" si="2358"/>
        <v>-30.899902000000111</v>
      </c>
      <c r="V1907">
        <f t="shared" si="2359"/>
        <v>12.849609999999302</v>
      </c>
      <c r="W1907">
        <f t="shared" si="2360"/>
        <v>0</v>
      </c>
      <c r="X1907">
        <f t="shared" si="2361"/>
        <v>12.849609999999302</v>
      </c>
      <c r="Y1907">
        <f t="shared" si="2391"/>
        <v>24.921353265745122</v>
      </c>
      <c r="Z1907">
        <f t="shared" si="2392"/>
        <v>27.368227868767114</v>
      </c>
      <c r="AA1907">
        <f t="shared" si="2388"/>
        <v>21.492555011472973</v>
      </c>
      <c r="AB1907">
        <f t="shared" si="2389"/>
        <v>23.602776974576063</v>
      </c>
      <c r="AC1907">
        <f t="shared" si="2390"/>
        <v>4.6794687391500318</v>
      </c>
      <c r="AD1907">
        <f t="shared" si="2398"/>
        <v>25.072458290830177</v>
      </c>
      <c r="AE1907">
        <f t="shared" si="2371"/>
        <v>4479.7000002000004</v>
      </c>
      <c r="AF1907">
        <f t="shared" si="2373"/>
        <v>4513.4666343333329</v>
      </c>
      <c r="AG1907">
        <f t="shared" si="2395"/>
        <v>4408.9424805500003</v>
      </c>
      <c r="AH1907">
        <f t="shared" si="2380"/>
        <v>4515.4399414999998</v>
      </c>
      <c r="AI1907">
        <f t="shared" si="2381"/>
        <v>4739.3190423757178</v>
      </c>
      <c r="AJ1907">
        <f t="shared" si="2382"/>
        <v>4291.5608406242818</v>
      </c>
      <c r="AK1907">
        <f t="shared" si="2383"/>
        <v>0.16289854455018762</v>
      </c>
      <c r="AL1907">
        <f t="shared" si="2362"/>
        <v>-0.58104093310747429</v>
      </c>
      <c r="AM1907">
        <f t="shared" si="2363"/>
        <v>-465589.26178088534</v>
      </c>
      <c r="AN1907">
        <f t="shared" si="2396"/>
        <v>-2803738.7930131988</v>
      </c>
      <c r="AO1907">
        <f t="shared" si="2397"/>
        <v>15052656</v>
      </c>
      <c r="AP1907">
        <f t="shared" si="2399"/>
        <v>-0.18626206518060326</v>
      </c>
      <c r="AQ1907">
        <f t="shared" si="2400"/>
        <v>4436.362961922172</v>
      </c>
      <c r="AR1907">
        <f t="shared" si="2401"/>
        <v>4422.1685133749179</v>
      </c>
      <c r="AS1907">
        <f t="shared" si="2402"/>
        <v>4459.9060558748952</v>
      </c>
      <c r="AT1907">
        <f t="shared" si="2403"/>
        <v>4422.9288283200394</v>
      </c>
      <c r="AU1907">
        <f t="shared" si="2404"/>
        <v>4454.5332601943364</v>
      </c>
      <c r="AV1907">
        <f t="shared" si="2405"/>
        <v>4402.0559969387305</v>
      </c>
      <c r="AW1907">
        <f t="shared" si="2406"/>
        <v>52.477263255605976</v>
      </c>
      <c r="AX1907">
        <f t="shared" si="2433"/>
        <v>62.874699247664104</v>
      </c>
      <c r="AY1907">
        <f t="shared" si="2407"/>
        <v>-10.397435992058128</v>
      </c>
      <c r="AZ1907">
        <f t="shared" si="2364"/>
        <v>4382.4832356666666</v>
      </c>
      <c r="BA1907">
        <f t="shared" si="2365"/>
        <v>3511692581.706171</v>
      </c>
      <c r="BB1907">
        <f t="shared" si="2368"/>
        <v>3511692581.706171</v>
      </c>
      <c r="BC1907">
        <f t="shared" si="2369"/>
        <v>0</v>
      </c>
      <c r="BD1907">
        <f t="shared" si="2384"/>
        <v>38107794104.415573</v>
      </c>
      <c r="BE1907">
        <f t="shared" si="2385"/>
        <v>20614905580.092793</v>
      </c>
      <c r="BF1907">
        <f t="shared" si="2386"/>
        <v>1.8485553550735225</v>
      </c>
      <c r="BG1907">
        <f t="shared" si="2387"/>
        <v>64.89448596394962</v>
      </c>
      <c r="BH1907">
        <f t="shared" si="2408"/>
        <v>106569454</v>
      </c>
      <c r="BI1907">
        <f t="shared" si="2409"/>
        <v>1.1921080352476121</v>
      </c>
      <c r="BJ1907">
        <f t="shared" si="2370"/>
        <v>950</v>
      </c>
      <c r="BK1907">
        <f t="shared" si="2410"/>
        <v>2.4115755627009648E-3</v>
      </c>
      <c r="BL1907">
        <f t="shared" si="2411"/>
        <v>1.002411575562701</v>
      </c>
      <c r="BM1907">
        <f t="shared" si="2412"/>
        <v>117.99464654630819</v>
      </c>
      <c r="BN1907">
        <f t="shared" si="2413"/>
        <v>4391.4748534999999</v>
      </c>
      <c r="BO1907">
        <f t="shared" si="2372"/>
        <v>4524.1899414</v>
      </c>
      <c r="BP1907">
        <f t="shared" si="2414"/>
        <v>4366.3419045882356</v>
      </c>
      <c r="BQ1907">
        <f t="shared" si="2415"/>
        <v>157.84803681176436</v>
      </c>
      <c r="BR1907">
        <f t="shared" si="2416"/>
        <v>-108.54980499999965</v>
      </c>
      <c r="BS1907">
        <f t="shared" si="2417"/>
        <v>-95.450195000000349</v>
      </c>
      <c r="BT1907">
        <f t="shared" si="2418"/>
        <v>-82</v>
      </c>
      <c r="BU1907">
        <f t="shared" si="2419"/>
        <v>-155.75</v>
      </c>
      <c r="BV1907">
        <f t="shared" si="2420"/>
        <v>4421.7966472666658</v>
      </c>
      <c r="BW1907">
        <f t="shared" si="2421"/>
        <v>4447.9880721428572</v>
      </c>
      <c r="BX1907">
        <f t="shared" si="2422"/>
        <v>4491.7136009818178</v>
      </c>
      <c r="BY1907">
        <f t="shared" si="2423"/>
        <v>4467.5875907809532</v>
      </c>
      <c r="BZ1907">
        <f t="shared" si="2424"/>
        <v>4763.4501950000003</v>
      </c>
      <c r="CA1907">
        <f t="shared" si="2425"/>
        <v>4338.0498049999997</v>
      </c>
      <c r="CB1907">
        <f t="shared" si="2426"/>
        <v>4573.3550393566666</v>
      </c>
      <c r="CC1907">
        <f t="shared" si="2427"/>
        <v>4610.4946617555552</v>
      </c>
      <c r="CD1907">
        <f t="shared" si="2428"/>
        <v>4529.0700923988497</v>
      </c>
      <c r="CE1907">
        <f t="shared" si="2429"/>
        <v>4296.3649137649827</v>
      </c>
      <c r="CF1907">
        <f t="shared" si="2430"/>
        <v>4354</v>
      </c>
      <c r="CG1907">
        <f t="shared" si="2431"/>
        <v>4449</v>
      </c>
      <c r="CH1907">
        <f t="shared" si="2432"/>
        <v>4338.0498049999997</v>
      </c>
    </row>
    <row r="1908" spans="1:86">
      <c r="A1908" s="1">
        <v>42285</v>
      </c>
      <c r="B1908">
        <v>4380</v>
      </c>
      <c r="C1908">
        <v>4407</v>
      </c>
      <c r="D1908">
        <v>4332.2001950000003</v>
      </c>
      <c r="E1908">
        <v>4353.75</v>
      </c>
      <c r="F1908">
        <v>726218</v>
      </c>
      <c r="G1908">
        <f t="shared" si="2366"/>
        <v>-307771.55384977756</v>
      </c>
      <c r="H1908">
        <f t="shared" si="2394"/>
        <v>13689338.397247192</v>
      </c>
      <c r="I1908">
        <f t="shared" si="2367"/>
        <v>4368.2375487500003</v>
      </c>
      <c r="J1908">
        <f t="shared" si="2374"/>
        <v>4704.1500244999997</v>
      </c>
      <c r="K1908">
        <f t="shared" si="2375"/>
        <v>4368.2375487500003</v>
      </c>
      <c r="L1908">
        <f t="shared" si="2376"/>
        <v>6</v>
      </c>
      <c r="M1908">
        <f t="shared" si="2377"/>
        <v>1</v>
      </c>
      <c r="N1908">
        <f t="shared" si="2378"/>
        <v>40</v>
      </c>
      <c r="O1908">
        <f t="shared" si="2379"/>
        <v>90</v>
      </c>
      <c r="P1908">
        <f t="shared" si="2354"/>
        <v>74.799804999999651</v>
      </c>
      <c r="Q1908">
        <f t="shared" si="2355"/>
        <v>53.25</v>
      </c>
      <c r="R1908">
        <f t="shared" si="2356"/>
        <v>21.549804999999651</v>
      </c>
      <c r="S1908">
        <f t="shared" si="2357"/>
        <v>74.799804999999651</v>
      </c>
      <c r="T1908">
        <f t="shared" si="2393"/>
        <v>113.01387902902765</v>
      </c>
      <c r="U1908">
        <f t="shared" si="2358"/>
        <v>-9.799804999999651</v>
      </c>
      <c r="V1908">
        <f t="shared" si="2359"/>
        <v>69.450195000000349</v>
      </c>
      <c r="W1908">
        <f t="shared" si="2360"/>
        <v>0</v>
      </c>
      <c r="X1908">
        <f t="shared" si="2361"/>
        <v>69.450195000000349</v>
      </c>
      <c r="Y1908">
        <f t="shared" si="2391"/>
        <v>23.141256603906186</v>
      </c>
      <c r="Z1908">
        <f t="shared" si="2392"/>
        <v>30.374082663855202</v>
      </c>
      <c r="AA1908">
        <f t="shared" si="2388"/>
        <v>20.476473157745826</v>
      </c>
      <c r="AB1908">
        <f t="shared" si="2389"/>
        <v>26.876418122108355</v>
      </c>
      <c r="AC1908">
        <f t="shared" si="2390"/>
        <v>13.51542596742202</v>
      </c>
      <c r="AD1908">
        <f t="shared" si="2398"/>
        <v>24.908100065606156</v>
      </c>
      <c r="AE1908">
        <f t="shared" si="2371"/>
        <v>4413.3299805999995</v>
      </c>
      <c r="AF1908">
        <f t="shared" si="2373"/>
        <v>4458.7083334999998</v>
      </c>
      <c r="AG1908">
        <f t="shared" si="2395"/>
        <v>4423.1499756499998</v>
      </c>
      <c r="AH1908">
        <f t="shared" si="2380"/>
        <v>4503.5099609999997</v>
      </c>
      <c r="AI1908">
        <f t="shared" si="2381"/>
        <v>4747.00788598895</v>
      </c>
      <c r="AJ1908">
        <f t="shared" si="2382"/>
        <v>4260.0120360110495</v>
      </c>
      <c r="AK1908">
        <f t="shared" si="2383"/>
        <v>0.19248205912474251</v>
      </c>
      <c r="AL1908">
        <f t="shared" si="2362"/>
        <v>-0.42380050322324364</v>
      </c>
      <c r="AM1908">
        <f t="shared" si="2363"/>
        <v>-307771.55384977756</v>
      </c>
      <c r="AN1908">
        <f t="shared" si="2396"/>
        <v>-2988257.3900917657</v>
      </c>
      <c r="AO1908">
        <f t="shared" si="2397"/>
        <v>15478825</v>
      </c>
      <c r="AP1908">
        <f t="shared" si="2399"/>
        <v>-0.1930545367682473</v>
      </c>
      <c r="AQ1908">
        <f t="shared" si="2400"/>
        <v>4408.2745548686335</v>
      </c>
      <c r="AR1908">
        <f t="shared" si="2401"/>
        <v>4380.6102649930663</v>
      </c>
      <c r="AS1908">
        <f t="shared" si="2402"/>
        <v>4440.7979658174145</v>
      </c>
      <c r="AT1908">
        <f t="shared" si="2403"/>
        <v>4416.7027337712361</v>
      </c>
      <c r="AU1908">
        <f t="shared" si="2404"/>
        <v>4439.415771165186</v>
      </c>
      <c r="AV1908">
        <f t="shared" si="2405"/>
        <v>4398.6745771530195</v>
      </c>
      <c r="AW1908">
        <f t="shared" si="2406"/>
        <v>40.741194012166488</v>
      </c>
      <c r="AX1908">
        <f t="shared" si="2433"/>
        <v>58.447998200564584</v>
      </c>
      <c r="AY1908">
        <f t="shared" si="2407"/>
        <v>-17.706804188398095</v>
      </c>
      <c r="AZ1908">
        <f t="shared" si="2364"/>
        <v>4364.3167316666668</v>
      </c>
      <c r="BA1908">
        <f t="shared" si="2365"/>
        <v>3169445368.2375035</v>
      </c>
      <c r="BB1908">
        <f t="shared" si="2368"/>
        <v>0</v>
      </c>
      <c r="BC1908">
        <f t="shared" si="2369"/>
        <v>3169445368.2375035</v>
      </c>
      <c r="BD1908">
        <f t="shared" si="2384"/>
        <v>34907930037.511879</v>
      </c>
      <c r="BE1908">
        <f t="shared" si="2385"/>
        <v>23784350948.330296</v>
      </c>
      <c r="BF1908">
        <f t="shared" si="2386"/>
        <v>1.467684786242295</v>
      </c>
      <c r="BG1908">
        <f t="shared" si="2387"/>
        <v>59.47618571159709</v>
      </c>
      <c r="BH1908">
        <f t="shared" si="2408"/>
        <v>105843236</v>
      </c>
      <c r="BI1908">
        <f t="shared" si="2409"/>
        <v>0.926215233647397</v>
      </c>
      <c r="BJ1908">
        <f t="shared" si="2370"/>
        <v>-1175</v>
      </c>
      <c r="BK1908">
        <f t="shared" si="2410"/>
        <v>-2.4630541871921183E-3</v>
      </c>
      <c r="BL1908">
        <f t="shared" si="2411"/>
        <v>0.99753694581280783</v>
      </c>
      <c r="BM1908">
        <f t="shared" si="2412"/>
        <v>128.33467474832165</v>
      </c>
      <c r="BN1908">
        <f t="shared" si="2413"/>
        <v>4369.6000975000006</v>
      </c>
      <c r="BO1908">
        <f t="shared" si="2372"/>
        <v>4456.0099608999999</v>
      </c>
      <c r="BP1908">
        <f t="shared" si="2414"/>
        <v>4359.8007309852937</v>
      </c>
      <c r="BQ1908">
        <f t="shared" si="2415"/>
        <v>96.209229914706157</v>
      </c>
      <c r="BR1908">
        <f t="shared" si="2416"/>
        <v>-143.89990200000011</v>
      </c>
      <c r="BS1908">
        <f t="shared" si="2417"/>
        <v>-81.049804999999651</v>
      </c>
      <c r="BT1908">
        <f t="shared" si="2418"/>
        <v>-116</v>
      </c>
      <c r="BU1908">
        <f t="shared" si="2419"/>
        <v>-79</v>
      </c>
      <c r="BV1908">
        <f t="shared" si="2420"/>
        <v>4379.8133138666662</v>
      </c>
      <c r="BW1908">
        <f t="shared" si="2421"/>
        <v>4402.3547480476191</v>
      </c>
      <c r="BX1908">
        <f t="shared" si="2422"/>
        <v>4462.3154298000009</v>
      </c>
      <c r="BY1908">
        <f t="shared" si="2423"/>
        <v>4462.331164061904</v>
      </c>
      <c r="BZ1908">
        <f t="shared" si="2424"/>
        <v>4763.4501950000003</v>
      </c>
      <c r="CA1908">
        <f t="shared" si="2425"/>
        <v>4332.2001950000003</v>
      </c>
      <c r="CB1908">
        <f t="shared" si="2426"/>
        <v>4473.7143280366663</v>
      </c>
      <c r="CC1908">
        <f t="shared" si="2427"/>
        <v>4554.2472550472221</v>
      </c>
      <c r="CD1908">
        <f t="shared" si="2428"/>
        <v>4544.8572874923802</v>
      </c>
      <c r="CE1908">
        <f t="shared" si="2429"/>
        <v>4340.7380635331083</v>
      </c>
      <c r="CF1908">
        <f t="shared" si="2430"/>
        <v>4364.5</v>
      </c>
      <c r="CG1908">
        <f t="shared" si="2431"/>
        <v>4437.8999020000001</v>
      </c>
      <c r="CH1908">
        <f t="shared" si="2432"/>
        <v>4345.0498049999997</v>
      </c>
    </row>
    <row r="1909" spans="1:86">
      <c r="A1909" s="1">
        <v>42286</v>
      </c>
      <c r="B1909">
        <v>4390</v>
      </c>
      <c r="C1909">
        <v>4397.2001950000003</v>
      </c>
      <c r="D1909">
        <v>4262.75</v>
      </c>
      <c r="E1909">
        <v>4276.3500979999999</v>
      </c>
      <c r="F1909">
        <v>816648</v>
      </c>
      <c r="G1909">
        <f t="shared" si="2366"/>
        <v>-651434.51211321971</v>
      </c>
      <c r="H1909">
        <f t="shared" si="2394"/>
        <v>13037903.885133972</v>
      </c>
      <c r="I1909">
        <f t="shared" si="2367"/>
        <v>4331.5750732500001</v>
      </c>
      <c r="J1909">
        <f t="shared" si="2374"/>
        <v>4704.1500244999997</v>
      </c>
      <c r="K1909">
        <f t="shared" si="2375"/>
        <v>4331.5750732500001</v>
      </c>
      <c r="L1909">
        <f t="shared" si="2376"/>
        <v>7</v>
      </c>
      <c r="M1909">
        <f t="shared" si="2377"/>
        <v>1</v>
      </c>
      <c r="N1909">
        <f t="shared" si="2378"/>
        <v>30</v>
      </c>
      <c r="O1909">
        <f t="shared" si="2379"/>
        <v>90</v>
      </c>
      <c r="P1909">
        <f t="shared" si="2354"/>
        <v>134.45019500000035</v>
      </c>
      <c r="Q1909">
        <f t="shared" si="2355"/>
        <v>120.85009700000046</v>
      </c>
      <c r="R1909">
        <f t="shared" si="2356"/>
        <v>13.600097999999889</v>
      </c>
      <c r="S1909">
        <f t="shared" si="2357"/>
        <v>134.45019500000035</v>
      </c>
      <c r="T1909">
        <f t="shared" si="2393"/>
        <v>114.5450444555257</v>
      </c>
      <c r="U1909">
        <f t="shared" si="2358"/>
        <v>-74.550293000000238</v>
      </c>
      <c r="V1909">
        <f t="shared" si="2359"/>
        <v>46.25</v>
      </c>
      <c r="W1909">
        <f t="shared" si="2360"/>
        <v>0</v>
      </c>
      <c r="X1909">
        <f t="shared" si="2361"/>
        <v>46.25</v>
      </c>
      <c r="Y1909">
        <f t="shared" si="2391"/>
        <v>21.488309703627174</v>
      </c>
      <c r="Z1909">
        <f t="shared" si="2392"/>
        <v>31.508076759294116</v>
      </c>
      <c r="AA1909">
        <f t="shared" si="2388"/>
        <v>18.759702618100096</v>
      </c>
      <c r="AB1909">
        <f t="shared" si="2389"/>
        <v>27.507149618792742</v>
      </c>
      <c r="AC1909">
        <f t="shared" si="2390"/>
        <v>18.906509904552134</v>
      </c>
      <c r="AD1909">
        <f t="shared" si="2398"/>
        <v>24.250066699418188</v>
      </c>
      <c r="AE1909">
        <f t="shared" si="2371"/>
        <v>4352.5299805999994</v>
      </c>
      <c r="AF1909">
        <f t="shared" si="2373"/>
        <v>4390.5000001666658</v>
      </c>
      <c r="AG1909">
        <f t="shared" si="2395"/>
        <v>4430.0024902999994</v>
      </c>
      <c r="AH1909">
        <f t="shared" si="2380"/>
        <v>4481.3799806000006</v>
      </c>
      <c r="AI1909">
        <f t="shared" si="2381"/>
        <v>4760.5917292256163</v>
      </c>
      <c r="AJ1909">
        <f t="shared" si="2382"/>
        <v>4202.168231974385</v>
      </c>
      <c r="AK1909">
        <f t="shared" si="2383"/>
        <v>0.13284159135631957</v>
      </c>
      <c r="AL1909">
        <f t="shared" si="2362"/>
        <v>-0.79769314577788675</v>
      </c>
      <c r="AM1909">
        <f t="shared" si="2363"/>
        <v>-651434.51211321971</v>
      </c>
      <c r="AN1909">
        <f t="shared" si="2396"/>
        <v>-3809691.3075001296</v>
      </c>
      <c r="AO1909">
        <f t="shared" si="2397"/>
        <v>16002476</v>
      </c>
      <c r="AP1909">
        <f t="shared" si="2399"/>
        <v>-0.23806886556181242</v>
      </c>
      <c r="AQ1909">
        <f t="shared" si="2400"/>
        <v>4363.4202395332977</v>
      </c>
      <c r="AR1909">
        <f t="shared" si="2401"/>
        <v>4338.2136174000425</v>
      </c>
      <c r="AS1909">
        <f t="shared" si="2402"/>
        <v>4411.1973496102801</v>
      </c>
      <c r="AT1909">
        <f t="shared" si="2403"/>
        <v>4404.0709965518245</v>
      </c>
      <c r="AU1909">
        <f t="shared" si="2404"/>
        <v>4414.9559201904085</v>
      </c>
      <c r="AV1909">
        <f t="shared" si="2405"/>
        <v>4390.1118636123083</v>
      </c>
      <c r="AW1909">
        <f t="shared" si="2406"/>
        <v>24.844056578100208</v>
      </c>
      <c r="AX1909">
        <f t="shared" si="2433"/>
        <v>51.727209876071711</v>
      </c>
      <c r="AY1909">
        <f t="shared" si="2407"/>
        <v>-26.883153297971504</v>
      </c>
      <c r="AZ1909">
        <f t="shared" si="2364"/>
        <v>4312.1000976666664</v>
      </c>
      <c r="BA1909">
        <f t="shared" si="2365"/>
        <v>3521467920.559288</v>
      </c>
      <c r="BB1909">
        <f t="shared" si="2368"/>
        <v>0</v>
      </c>
      <c r="BC1909">
        <f t="shared" si="2369"/>
        <v>3521467920.559288</v>
      </c>
      <c r="BD1909">
        <f t="shared" si="2384"/>
        <v>34907930037.511879</v>
      </c>
      <c r="BE1909">
        <f t="shared" si="2385"/>
        <v>25485405323.808422</v>
      </c>
      <c r="BF1909">
        <f t="shared" si="2386"/>
        <v>1.3697223800831981</v>
      </c>
      <c r="BG1909">
        <f t="shared" si="2387"/>
        <v>57.80096401145137</v>
      </c>
      <c r="BH1909">
        <f t="shared" si="2408"/>
        <v>105026588</v>
      </c>
      <c r="BI1909">
        <f t="shared" si="2409"/>
        <v>0.56590941984922039</v>
      </c>
      <c r="BJ1909">
        <f t="shared" si="2370"/>
        <v>-7839.9902000000111</v>
      </c>
      <c r="BK1909">
        <f t="shared" si="2410"/>
        <v>-1.7777755268446768E-2</v>
      </c>
      <c r="BL1909">
        <f t="shared" si="2411"/>
        <v>0.98222224473155328</v>
      </c>
      <c r="BM1909">
        <f t="shared" si="2412"/>
        <v>147.15751252255319</v>
      </c>
      <c r="BN1909">
        <f t="shared" si="2413"/>
        <v>4329.9750975000006</v>
      </c>
      <c r="BO1909">
        <f t="shared" si="2372"/>
        <v>4392.8149902000005</v>
      </c>
      <c r="BP1909">
        <f t="shared" si="2414"/>
        <v>4350.4955839264694</v>
      </c>
      <c r="BQ1909">
        <f t="shared" si="2415"/>
        <v>42.319406273531058</v>
      </c>
      <c r="BR1909">
        <f t="shared" si="2416"/>
        <v>-290.29980400000022</v>
      </c>
      <c r="BS1909">
        <f t="shared" si="2417"/>
        <v>-222</v>
      </c>
      <c r="BT1909">
        <f t="shared" si="2418"/>
        <v>-206.79980499999965</v>
      </c>
      <c r="BU1909">
        <f t="shared" si="2419"/>
        <v>-109.5</v>
      </c>
      <c r="BV1909">
        <f t="shared" si="2420"/>
        <v>4334.1533529999997</v>
      </c>
      <c r="BW1909">
        <f t="shared" si="2421"/>
        <v>4350.2523950476188</v>
      </c>
      <c r="BX1909">
        <f t="shared" si="2422"/>
        <v>4421.0136365272729</v>
      </c>
      <c r="BY1909">
        <f t="shared" si="2423"/>
        <v>4448.3502233333329</v>
      </c>
      <c r="BZ1909">
        <f t="shared" si="2424"/>
        <v>4763.4501950000003</v>
      </c>
      <c r="CA1909">
        <f t="shared" si="2425"/>
        <v>4262.75</v>
      </c>
      <c r="CB1909">
        <f t="shared" si="2426"/>
        <v>4379.9392482033327</v>
      </c>
      <c r="CC1909">
        <f t="shared" si="2427"/>
        <v>4459.8452733916665</v>
      </c>
      <c r="CD1909">
        <f t="shared" si="2428"/>
        <v>4557.2733119569048</v>
      </c>
      <c r="CE1909">
        <f t="shared" si="2429"/>
        <v>4381.8068277313751</v>
      </c>
      <c r="CF1909">
        <f t="shared" si="2430"/>
        <v>4353.75</v>
      </c>
      <c r="CG1909">
        <f t="shared" si="2431"/>
        <v>4407</v>
      </c>
      <c r="CH1909">
        <f t="shared" si="2432"/>
        <v>4332.2001950000003</v>
      </c>
    </row>
    <row r="1910" spans="1:86">
      <c r="A1910" s="1">
        <v>42289</v>
      </c>
      <c r="B1910">
        <v>4310.8999020000001</v>
      </c>
      <c r="C1910">
        <v>4322.6499020000001</v>
      </c>
      <c r="D1910">
        <v>4216.5</v>
      </c>
      <c r="E1910">
        <v>4231.8500979999999</v>
      </c>
      <c r="F1910">
        <v>837794</v>
      </c>
      <c r="G1910">
        <f t="shared" si="2366"/>
        <v>-595490.9971425524</v>
      </c>
      <c r="H1910">
        <f t="shared" si="2394"/>
        <v>12442412.887991421</v>
      </c>
      <c r="I1910">
        <f t="shared" si="2367"/>
        <v>4270.4749755000003</v>
      </c>
      <c r="J1910">
        <f t="shared" si="2374"/>
        <v>4704.1500244999997</v>
      </c>
      <c r="K1910">
        <f t="shared" si="2375"/>
        <v>4270.4749755000003</v>
      </c>
      <c r="L1910">
        <f t="shared" si="2376"/>
        <v>8</v>
      </c>
      <c r="M1910">
        <f t="shared" si="2377"/>
        <v>1</v>
      </c>
      <c r="N1910">
        <f t="shared" si="2378"/>
        <v>20</v>
      </c>
      <c r="O1910">
        <f t="shared" si="2379"/>
        <v>90</v>
      </c>
      <c r="P1910">
        <f t="shared" si="2354"/>
        <v>106.14990200000011</v>
      </c>
      <c r="Q1910">
        <f t="shared" si="2355"/>
        <v>90.799804000000222</v>
      </c>
      <c r="R1910">
        <f t="shared" si="2356"/>
        <v>15.350097999999889</v>
      </c>
      <c r="S1910">
        <f t="shared" si="2357"/>
        <v>106.14990200000011</v>
      </c>
      <c r="T1910">
        <f t="shared" si="2393"/>
        <v>113.94539142298815</v>
      </c>
      <c r="U1910">
        <f t="shared" si="2358"/>
        <v>-34.649902000000111</v>
      </c>
      <c r="V1910">
        <f t="shared" si="2359"/>
        <v>-12.649902000000111</v>
      </c>
      <c r="W1910">
        <f t="shared" si="2360"/>
        <v>0</v>
      </c>
      <c r="X1910">
        <f t="shared" si="2361"/>
        <v>0</v>
      </c>
      <c r="Y1910">
        <f t="shared" si="2391"/>
        <v>19.953430439082375</v>
      </c>
      <c r="Z1910">
        <f t="shared" si="2392"/>
        <v>29.257499847915966</v>
      </c>
      <c r="AA1910">
        <f t="shared" si="2388"/>
        <v>17.511397512349788</v>
      </c>
      <c r="AB1910">
        <f t="shared" si="2389"/>
        <v>25.676773305649768</v>
      </c>
      <c r="AC1910">
        <f t="shared" si="2390"/>
        <v>18.906509904552131</v>
      </c>
      <c r="AD1910">
        <f t="shared" si="2398"/>
        <v>23.358292075514562</v>
      </c>
      <c r="AE1910">
        <f t="shared" si="2371"/>
        <v>4316.0900391999994</v>
      </c>
      <c r="AF1910">
        <f t="shared" si="2373"/>
        <v>4332.4166668333328</v>
      </c>
      <c r="AG1910">
        <f t="shared" si="2395"/>
        <v>4426.3375000999995</v>
      </c>
      <c r="AH1910">
        <f t="shared" si="2380"/>
        <v>4447.9000002000002</v>
      </c>
      <c r="AI1910">
        <f t="shared" si="2381"/>
        <v>4756.8874519616611</v>
      </c>
      <c r="AJ1910">
        <f t="shared" si="2382"/>
        <v>4138.9125484383394</v>
      </c>
      <c r="AK1910">
        <f t="shared" si="2383"/>
        <v>0.15039049163936336</v>
      </c>
      <c r="AL1910">
        <f t="shared" si="2362"/>
        <v>-0.71078450924994974</v>
      </c>
      <c r="AM1910">
        <f t="shared" si="2363"/>
        <v>-595490.9971425524</v>
      </c>
      <c r="AN1910">
        <f t="shared" si="2396"/>
        <v>-4870548.3168253927</v>
      </c>
      <c r="AO1910">
        <f t="shared" si="2397"/>
        <v>16250536</v>
      </c>
      <c r="AP1910">
        <f t="shared" si="2399"/>
        <v>-0.2997161642437759</v>
      </c>
      <c r="AQ1910">
        <f t="shared" si="2400"/>
        <v>4318.6863914119767</v>
      </c>
      <c r="AR1910">
        <f t="shared" si="2401"/>
        <v>4319.8700143710303</v>
      </c>
      <c r="AS1910">
        <f t="shared" si="2402"/>
        <v>4378.9148443204294</v>
      </c>
      <c r="AT1910">
        <f t="shared" si="2403"/>
        <v>4388.5711156821599</v>
      </c>
      <c r="AU1910">
        <f t="shared" si="2404"/>
        <v>4387.4900468618471</v>
      </c>
      <c r="AV1910">
        <f t="shared" si="2405"/>
        <v>4379.0335400194463</v>
      </c>
      <c r="AW1910">
        <f t="shared" si="2406"/>
        <v>8.4565068424008132</v>
      </c>
      <c r="AX1910">
        <f t="shared" si="2433"/>
        <v>43.07306926933753</v>
      </c>
      <c r="AY1910">
        <f t="shared" si="2407"/>
        <v>-34.616562426936717</v>
      </c>
      <c r="AZ1910">
        <f t="shared" si="2364"/>
        <v>4257</v>
      </c>
      <c r="BA1910">
        <f t="shared" si="2365"/>
        <v>3566489058</v>
      </c>
      <c r="BB1910">
        <f t="shared" si="2368"/>
        <v>0</v>
      </c>
      <c r="BC1910">
        <f t="shared" si="2369"/>
        <v>3566489058</v>
      </c>
      <c r="BD1910">
        <f t="shared" si="2384"/>
        <v>32167225068.304794</v>
      </c>
      <c r="BE1910">
        <f t="shared" si="2385"/>
        <v>29051894381.808422</v>
      </c>
      <c r="BF1910">
        <f t="shared" si="2386"/>
        <v>1.1072333062193396</v>
      </c>
      <c r="BG1910">
        <f t="shared" si="2387"/>
        <v>52.544409911869955</v>
      </c>
      <c r="BH1910">
        <f t="shared" si="2408"/>
        <v>104188794</v>
      </c>
      <c r="BI1910">
        <f t="shared" si="2409"/>
        <v>0.19311354355059954</v>
      </c>
      <c r="BJ1910">
        <f t="shared" si="2370"/>
        <v>-4550</v>
      </c>
      <c r="BK1910">
        <f t="shared" si="2410"/>
        <v>-1.040607035911586E-2</v>
      </c>
      <c r="BL1910">
        <f t="shared" si="2411"/>
        <v>0.98959392964088411</v>
      </c>
      <c r="BM1910">
        <f t="shared" si="2412"/>
        <v>162.85068599637583</v>
      </c>
      <c r="BN1910">
        <f t="shared" si="2413"/>
        <v>4269.5749510000005</v>
      </c>
      <c r="BO1910">
        <f t="shared" si="2372"/>
        <v>4350.8299804000007</v>
      </c>
      <c r="BP1910">
        <f t="shared" si="2414"/>
        <v>4339.3999956911757</v>
      </c>
      <c r="BQ1910">
        <f t="shared" si="2415"/>
        <v>11.429984708825032</v>
      </c>
      <c r="BR1910">
        <f t="shared" si="2416"/>
        <v>-304.39990200000011</v>
      </c>
      <c r="BS1910">
        <f t="shared" si="2417"/>
        <v>-300.25</v>
      </c>
      <c r="BT1910">
        <f t="shared" si="2418"/>
        <v>-292.35009799999989</v>
      </c>
      <c r="BU1910">
        <f t="shared" si="2419"/>
        <v>-259.10009799999989</v>
      </c>
      <c r="BV1910">
        <f t="shared" si="2420"/>
        <v>4293.9267254666665</v>
      </c>
      <c r="BW1910">
        <f t="shared" si="2421"/>
        <v>4304.9238515714287</v>
      </c>
      <c r="BX1910">
        <f t="shared" si="2422"/>
        <v>4375.6445669636369</v>
      </c>
      <c r="BY1910">
        <f t="shared" si="2423"/>
        <v>4429.4785669238099</v>
      </c>
      <c r="BZ1910">
        <f t="shared" si="2424"/>
        <v>4763.4501950000003</v>
      </c>
      <c r="CA1910">
        <f t="shared" si="2425"/>
        <v>4216.5</v>
      </c>
      <c r="CB1910">
        <f t="shared" si="2426"/>
        <v>4344.7813460733332</v>
      </c>
      <c r="CC1910">
        <f t="shared" si="2427"/>
        <v>4372.0188179749994</v>
      </c>
      <c r="CD1910">
        <f t="shared" si="2428"/>
        <v>4545.604505431269</v>
      </c>
      <c r="CE1910">
        <f t="shared" si="2429"/>
        <v>4394.1088232416014</v>
      </c>
      <c r="CF1910">
        <f t="shared" si="2430"/>
        <v>4276.3500979999999</v>
      </c>
      <c r="CG1910">
        <f t="shared" si="2431"/>
        <v>4397.2001950000003</v>
      </c>
      <c r="CH1910">
        <f t="shared" si="2432"/>
        <v>4262.75</v>
      </c>
    </row>
    <row r="1911" spans="1:86">
      <c r="A1911" s="1">
        <v>42290</v>
      </c>
      <c r="B1911">
        <v>4231</v>
      </c>
      <c r="C1911">
        <v>4288</v>
      </c>
      <c r="D1911">
        <v>4229.1499020000001</v>
      </c>
      <c r="E1911">
        <v>4273.8500979999999</v>
      </c>
      <c r="F1911">
        <v>605082</v>
      </c>
      <c r="G1911">
        <f t="shared" si="2366"/>
        <v>314110.4878722179</v>
      </c>
      <c r="H1911">
        <f t="shared" si="2394"/>
        <v>12756523.37586364</v>
      </c>
      <c r="I1911">
        <f t="shared" si="2367"/>
        <v>4255.5</v>
      </c>
      <c r="J1911">
        <f t="shared" si="2374"/>
        <v>4704.1500244999997</v>
      </c>
      <c r="K1911">
        <f t="shared" si="2375"/>
        <v>4255.5</v>
      </c>
      <c r="L1911">
        <f t="shared" si="2376"/>
        <v>9</v>
      </c>
      <c r="M1911">
        <f t="shared" si="2377"/>
        <v>1</v>
      </c>
      <c r="N1911">
        <f t="shared" si="2378"/>
        <v>10</v>
      </c>
      <c r="O1911">
        <f t="shared" si="2379"/>
        <v>90</v>
      </c>
      <c r="P1911">
        <f t="shared" si="2354"/>
        <v>58.850097999999889</v>
      </c>
      <c r="Q1911">
        <f t="shared" si="2355"/>
        <v>14.149902000000111</v>
      </c>
      <c r="R1911">
        <f t="shared" si="2356"/>
        <v>44.700195999999778</v>
      </c>
      <c r="S1911">
        <f t="shared" si="2357"/>
        <v>58.850097999999889</v>
      </c>
      <c r="T1911">
        <f t="shared" si="2393"/>
        <v>110.01001332134614</v>
      </c>
      <c r="U1911">
        <f t="shared" si="2358"/>
        <v>7.600097999999889</v>
      </c>
      <c r="V1911">
        <f t="shared" si="2359"/>
        <v>-12.850097999999889</v>
      </c>
      <c r="W1911">
        <f t="shared" si="2360"/>
        <v>7.600097999999889</v>
      </c>
      <c r="X1911">
        <f t="shared" si="2361"/>
        <v>0</v>
      </c>
      <c r="Y1911">
        <f t="shared" si="2391"/>
        <v>19.071049550576483</v>
      </c>
      <c r="Z1911">
        <f t="shared" si="2392"/>
        <v>27.16767843020768</v>
      </c>
      <c r="AA1911">
        <f t="shared" si="2388"/>
        <v>17.335739697502582</v>
      </c>
      <c r="AB1911">
        <f t="shared" si="2389"/>
        <v>24.695641432975005</v>
      </c>
      <c r="AC1911">
        <f t="shared" si="2390"/>
        <v>17.510492250124155</v>
      </c>
      <c r="AD1911">
        <f t="shared" si="2398"/>
        <v>22.282957991459547</v>
      </c>
      <c r="AE1911">
        <f t="shared" si="2371"/>
        <v>4300.0600587999998</v>
      </c>
      <c r="AF1911">
        <f t="shared" si="2373"/>
        <v>4309.0500489999995</v>
      </c>
      <c r="AG1911">
        <f t="shared" si="2395"/>
        <v>4424.9574952499997</v>
      </c>
      <c r="AH1911">
        <f t="shared" si="2380"/>
        <v>4421.6600100000005</v>
      </c>
      <c r="AI1911">
        <f t="shared" si="2381"/>
        <v>4740.5865774098629</v>
      </c>
      <c r="AJ1911">
        <f t="shared" si="2382"/>
        <v>4102.7334425901381</v>
      </c>
      <c r="AK1911">
        <f t="shared" si="2383"/>
        <v>0.2682696785024411</v>
      </c>
      <c r="AL1911">
        <f t="shared" si="2362"/>
        <v>0.51912052890718596</v>
      </c>
      <c r="AM1911">
        <f t="shared" si="2363"/>
        <v>314110.4878722179</v>
      </c>
      <c r="AN1911">
        <f t="shared" si="2396"/>
        <v>-4763522.7544185072</v>
      </c>
      <c r="AO1911">
        <f t="shared" si="2397"/>
        <v>16534256</v>
      </c>
      <c r="AP1911">
        <f t="shared" si="2399"/>
        <v>-0.28810021777928846</v>
      </c>
      <c r="AQ1911">
        <f t="shared" si="2400"/>
        <v>4303.4420516519049</v>
      </c>
      <c r="AR1911">
        <f t="shared" si="2401"/>
        <v>4299.8858102752865</v>
      </c>
      <c r="AS1911">
        <f t="shared" si="2402"/>
        <v>4360.0031899827518</v>
      </c>
      <c r="AT1911">
        <f t="shared" si="2403"/>
        <v>4378.2462240907653</v>
      </c>
      <c r="AU1911">
        <f t="shared" si="2404"/>
        <v>4370.4440545325697</v>
      </c>
      <c r="AV1911">
        <f t="shared" si="2405"/>
        <v>4371.6706990780849</v>
      </c>
      <c r="AW1911">
        <f t="shared" si="2406"/>
        <v>-1.2266445455152279</v>
      </c>
      <c r="AX1911">
        <f t="shared" si="2433"/>
        <v>34.213126506366976</v>
      </c>
      <c r="AY1911">
        <f t="shared" si="2407"/>
        <v>-35.439771051882204</v>
      </c>
      <c r="AZ1911">
        <f t="shared" si="2364"/>
        <v>4263.666666666667</v>
      </c>
      <c r="BA1911">
        <f t="shared" si="2365"/>
        <v>2579867954</v>
      </c>
      <c r="BB1911">
        <f t="shared" si="2368"/>
        <v>2579867954</v>
      </c>
      <c r="BC1911">
        <f t="shared" si="2369"/>
        <v>0</v>
      </c>
      <c r="BD1911">
        <f t="shared" si="2384"/>
        <v>31878585605.204765</v>
      </c>
      <c r="BE1911">
        <f t="shared" si="2385"/>
        <v>29051894381.808422</v>
      </c>
      <c r="BF1911">
        <f t="shared" si="2386"/>
        <v>1.0972980001320103</v>
      </c>
      <c r="BG1911">
        <f t="shared" si="2387"/>
        <v>52.319603607257676</v>
      </c>
      <c r="BH1911">
        <f t="shared" si="2408"/>
        <v>104793876</v>
      </c>
      <c r="BI1911">
        <f t="shared" si="2409"/>
        <v>-2.8058941991534438E-2</v>
      </c>
      <c r="BJ1911">
        <f t="shared" si="2370"/>
        <v>4100</v>
      </c>
      <c r="BK1911">
        <f t="shared" si="2410"/>
        <v>9.9247371781551238E-3</v>
      </c>
      <c r="BL1911">
        <f t="shared" si="2411"/>
        <v>1.0099247371781552</v>
      </c>
      <c r="BM1911">
        <f t="shared" si="2412"/>
        <v>168.08905989239679</v>
      </c>
      <c r="BN1911">
        <f t="shared" si="2413"/>
        <v>4258.5749510000005</v>
      </c>
      <c r="BO1911">
        <f t="shared" si="2372"/>
        <v>4323.8399901000012</v>
      </c>
      <c r="BP1911">
        <f t="shared" si="2414"/>
        <v>4330.1985222205876</v>
      </c>
      <c r="BQ1911">
        <f t="shared" si="2415"/>
        <v>-6.3585321205864602</v>
      </c>
      <c r="BR1911">
        <f t="shared" si="2416"/>
        <v>-408.44970699999976</v>
      </c>
      <c r="BS1911">
        <f t="shared" si="2417"/>
        <v>-237.85009799999989</v>
      </c>
      <c r="BT1911">
        <f t="shared" si="2418"/>
        <v>-452</v>
      </c>
      <c r="BU1911">
        <f t="shared" si="2419"/>
        <v>-278.95019500000035</v>
      </c>
      <c r="BV1911">
        <f t="shared" si="2420"/>
        <v>4279.8467450666667</v>
      </c>
      <c r="BW1911">
        <f t="shared" si="2421"/>
        <v>4288.1905461904762</v>
      </c>
      <c r="BX1911">
        <f t="shared" si="2422"/>
        <v>4343.9991301999989</v>
      </c>
      <c r="BY1911">
        <f t="shared" si="2423"/>
        <v>4414.9559571999998</v>
      </c>
      <c r="BZ1911">
        <f t="shared" si="2424"/>
        <v>4763.4501950000003</v>
      </c>
      <c r="CA1911">
        <f t="shared" si="2425"/>
        <v>4216.5</v>
      </c>
      <c r="CB1911">
        <f t="shared" si="2426"/>
        <v>4332.3661947599994</v>
      </c>
      <c r="CC1911">
        <f t="shared" si="2427"/>
        <v>4338.8261298944444</v>
      </c>
      <c r="CD1911">
        <f t="shared" si="2428"/>
        <v>4547.7223774374597</v>
      </c>
      <c r="CE1911">
        <f t="shared" si="2429"/>
        <v>4409.1217816063927</v>
      </c>
      <c r="CF1911">
        <f t="shared" si="2430"/>
        <v>4231.8500979999999</v>
      </c>
      <c r="CG1911">
        <f t="shared" si="2431"/>
        <v>4322.6499020000001</v>
      </c>
      <c r="CH1911">
        <f t="shared" si="2432"/>
        <v>4216.5</v>
      </c>
    </row>
    <row r="1912" spans="1:86">
      <c r="A1912" s="1">
        <v>42291</v>
      </c>
      <c r="B1912">
        <v>4270.8999020000001</v>
      </c>
      <c r="C1912">
        <v>4295.6000979999999</v>
      </c>
      <c r="D1912">
        <v>4242</v>
      </c>
      <c r="E1912">
        <v>4249.75</v>
      </c>
      <c r="F1912">
        <v>656029</v>
      </c>
      <c r="G1912">
        <f t="shared" si="2366"/>
        <v>-466319.46812563622</v>
      </c>
      <c r="H1912">
        <f t="shared" si="2394"/>
        <v>12290203.907738004</v>
      </c>
      <c r="I1912">
        <f t="shared" si="2367"/>
        <v>4264.5625</v>
      </c>
      <c r="J1912">
        <f t="shared" si="2374"/>
        <v>4704.1500244999997</v>
      </c>
      <c r="K1912">
        <f t="shared" si="2375"/>
        <v>4255.5</v>
      </c>
      <c r="L1912">
        <f t="shared" si="2376"/>
        <v>10</v>
      </c>
      <c r="M1912">
        <f t="shared" si="2377"/>
        <v>2</v>
      </c>
      <c r="N1912">
        <f t="shared" si="2378"/>
        <v>0</v>
      </c>
      <c r="O1912">
        <f t="shared" si="2379"/>
        <v>80</v>
      </c>
      <c r="P1912">
        <f t="shared" si="2354"/>
        <v>53.600097999999889</v>
      </c>
      <c r="Q1912">
        <f t="shared" si="2355"/>
        <v>45.850097999999889</v>
      </c>
      <c r="R1912">
        <f t="shared" si="2356"/>
        <v>7.75</v>
      </c>
      <c r="S1912">
        <f t="shared" si="2357"/>
        <v>53.600097999999889</v>
      </c>
      <c r="T1912">
        <f t="shared" si="2393"/>
        <v>105.98073365553569</v>
      </c>
      <c r="U1912">
        <f t="shared" si="2358"/>
        <v>93.549804000000222</v>
      </c>
      <c r="V1912">
        <f t="shared" si="2359"/>
        <v>-19</v>
      </c>
      <c r="W1912">
        <f t="shared" si="2360"/>
        <v>93.549804000000222</v>
      </c>
      <c r="X1912">
        <f t="shared" si="2361"/>
        <v>0</v>
      </c>
      <c r="Y1912">
        <f t="shared" si="2391"/>
        <v>24.390960582678179</v>
      </c>
      <c r="Z1912">
        <f t="shared" si="2392"/>
        <v>25.227129970907132</v>
      </c>
      <c r="AA1912">
        <f t="shared" si="2388"/>
        <v>23.014523245286259</v>
      </c>
      <c r="AB1912">
        <f t="shared" si="2389"/>
        <v>23.803505694630982</v>
      </c>
      <c r="AC1912">
        <f t="shared" si="2390"/>
        <v>1.68521073443148</v>
      </c>
      <c r="AD1912">
        <f t="shared" si="2398"/>
        <v>20.494205327904762</v>
      </c>
      <c r="AE1912">
        <f t="shared" si="2371"/>
        <v>4277.110058799999</v>
      </c>
      <c r="AF1912">
        <f t="shared" si="2373"/>
        <v>4291.6750489999995</v>
      </c>
      <c r="AG1912">
        <f t="shared" si="2395"/>
        <v>4421.5574952500001</v>
      </c>
      <c r="AH1912">
        <f t="shared" si="2380"/>
        <v>4378.4050294999997</v>
      </c>
      <c r="AI1912">
        <f t="shared" si="2381"/>
        <v>4659.2575914748559</v>
      </c>
      <c r="AJ1912">
        <f t="shared" si="2382"/>
        <v>4097.5524675251436</v>
      </c>
      <c r="AK1912">
        <f t="shared" si="2383"/>
        <v>0.27095628290633539</v>
      </c>
      <c r="AL1912">
        <f t="shared" si="2362"/>
        <v>-0.7108214242444103</v>
      </c>
      <c r="AM1912">
        <f t="shared" si="2363"/>
        <v>-466319.46812563622</v>
      </c>
      <c r="AN1912">
        <f t="shared" si="2396"/>
        <v>-5048417.2772330809</v>
      </c>
      <c r="AO1912">
        <f t="shared" si="2397"/>
        <v>16908557</v>
      </c>
      <c r="AP1912">
        <f t="shared" si="2399"/>
        <v>-0.29857173957736788</v>
      </c>
      <c r="AQ1912">
        <f t="shared" si="2400"/>
        <v>4285.1867540902576</v>
      </c>
      <c r="AR1912">
        <f t="shared" si="2401"/>
        <v>4321.9773264168298</v>
      </c>
      <c r="AS1912">
        <f t="shared" si="2402"/>
        <v>4340.1576157858563</v>
      </c>
      <c r="AT1912">
        <f t="shared" si="2403"/>
        <v>4366.6815639225961</v>
      </c>
      <c r="AU1912">
        <f t="shared" si="2404"/>
        <v>4352.3399463526839</v>
      </c>
      <c r="AV1912">
        <f t="shared" si="2405"/>
        <v>4363.1362501426192</v>
      </c>
      <c r="AW1912">
        <f t="shared" si="2406"/>
        <v>-10.796303789935337</v>
      </c>
      <c r="AX1912">
        <f t="shared" si="2433"/>
        <v>25.211240447106512</v>
      </c>
      <c r="AY1912">
        <f t="shared" si="2407"/>
        <v>-36.007544237041849</v>
      </c>
      <c r="AZ1912">
        <f t="shared" si="2364"/>
        <v>4262.4500326666666</v>
      </c>
      <c r="BA1912">
        <f t="shared" si="2365"/>
        <v>2796290832.4802809</v>
      </c>
      <c r="BB1912">
        <f t="shared" si="2368"/>
        <v>0</v>
      </c>
      <c r="BC1912">
        <f t="shared" si="2369"/>
        <v>2796290832.4802809</v>
      </c>
      <c r="BD1912">
        <f t="shared" si="2384"/>
        <v>27739789006.460327</v>
      </c>
      <c r="BE1912">
        <f t="shared" si="2385"/>
        <v>31848185214.288704</v>
      </c>
      <c r="BF1912">
        <f t="shared" si="2386"/>
        <v>0.87100061808278029</v>
      </c>
      <c r="BG1912">
        <f t="shared" si="2387"/>
        <v>46.552663300309177</v>
      </c>
      <c r="BH1912">
        <f t="shared" si="2408"/>
        <v>104137847</v>
      </c>
      <c r="BI1912">
        <f t="shared" si="2409"/>
        <v>-0.24744365454052539</v>
      </c>
      <c r="BJ1912">
        <f t="shared" si="2370"/>
        <v>-2510.0097999999889</v>
      </c>
      <c r="BK1912">
        <f t="shared" si="2410"/>
        <v>-5.6389666102884192E-3</v>
      </c>
      <c r="BL1912">
        <f t="shared" si="2411"/>
        <v>0.9943610333897116</v>
      </c>
      <c r="BM1912">
        <f t="shared" si="2412"/>
        <v>148.02229708902618</v>
      </c>
      <c r="BN1912">
        <f t="shared" si="2413"/>
        <v>4268.8000489999995</v>
      </c>
      <c r="BO1912">
        <f t="shared" si="2372"/>
        <v>4299.3050291999998</v>
      </c>
      <c r="BP1912">
        <f t="shared" si="2414"/>
        <v>4328.3970588088232</v>
      </c>
      <c r="BQ1912">
        <f t="shared" si="2415"/>
        <v>-29.092029608823395</v>
      </c>
      <c r="BR1912">
        <f t="shared" si="2416"/>
        <v>-435.85009799999989</v>
      </c>
      <c r="BS1912">
        <f t="shared" si="2417"/>
        <v>-415.54980499999965</v>
      </c>
      <c r="BT1912">
        <f t="shared" si="2418"/>
        <v>-467.85009700000046</v>
      </c>
      <c r="BU1912">
        <f t="shared" si="2419"/>
        <v>-439.10009799999989</v>
      </c>
      <c r="BV1912">
        <f t="shared" si="2420"/>
        <v>4263.0767254666662</v>
      </c>
      <c r="BW1912">
        <f t="shared" si="2421"/>
        <v>4271.2476750476189</v>
      </c>
      <c r="BX1912">
        <f t="shared" si="2422"/>
        <v>4312.7427647454542</v>
      </c>
      <c r="BY1912">
        <f t="shared" si="2423"/>
        <v>4398.2695290809515</v>
      </c>
      <c r="BZ1912">
        <f t="shared" si="2424"/>
        <v>4763.4501950000003</v>
      </c>
      <c r="CA1912">
        <f t="shared" si="2425"/>
        <v>4216.5</v>
      </c>
      <c r="CB1912">
        <f t="shared" si="2426"/>
        <v>4303.43538266</v>
      </c>
      <c r="CC1912">
        <f t="shared" si="2427"/>
        <v>4325.5843371333331</v>
      </c>
      <c r="CD1912">
        <f t="shared" si="2428"/>
        <v>4493.6802024186118</v>
      </c>
      <c r="CE1912">
        <f t="shared" si="2429"/>
        <v>4422.8450375861157</v>
      </c>
      <c r="CF1912">
        <f t="shared" si="2430"/>
        <v>4273.8500979999999</v>
      </c>
      <c r="CG1912">
        <f t="shared" si="2431"/>
        <v>4288</v>
      </c>
      <c r="CH1912">
        <f t="shared" si="2432"/>
        <v>4229.1499020000001</v>
      </c>
    </row>
    <row r="1913" spans="1:86">
      <c r="A1913" s="1">
        <v>42292</v>
      </c>
      <c r="B1913">
        <v>4269.8999020000001</v>
      </c>
      <c r="C1913">
        <v>4389.1499020000001</v>
      </c>
      <c r="D1913">
        <v>4261</v>
      </c>
      <c r="E1913">
        <v>4377.3999020000001</v>
      </c>
      <c r="F1913">
        <v>982419</v>
      </c>
      <c r="G1913">
        <f t="shared" si="2366"/>
        <v>802263.99293647544</v>
      </c>
      <c r="H1913">
        <f t="shared" si="2394"/>
        <v>13092467.900674479</v>
      </c>
      <c r="I1913">
        <f t="shared" si="2367"/>
        <v>4324.3624264999999</v>
      </c>
      <c r="J1913">
        <f t="shared" si="2374"/>
        <v>4648.0625</v>
      </c>
      <c r="K1913">
        <f t="shared" si="2375"/>
        <v>4255.5</v>
      </c>
      <c r="L1913">
        <f t="shared" si="2376"/>
        <v>10</v>
      </c>
      <c r="M1913">
        <f t="shared" si="2377"/>
        <v>3</v>
      </c>
      <c r="N1913">
        <f t="shared" si="2378"/>
        <v>0</v>
      </c>
      <c r="O1913">
        <f t="shared" si="2379"/>
        <v>70</v>
      </c>
      <c r="P1913">
        <f t="shared" si="2354"/>
        <v>128.14990200000011</v>
      </c>
      <c r="Q1913">
        <f t="shared" si="2355"/>
        <v>11.75</v>
      </c>
      <c r="R1913">
        <f t="shared" si="2356"/>
        <v>116.39990200000011</v>
      </c>
      <c r="S1913">
        <f t="shared" si="2357"/>
        <v>128.14990200000011</v>
      </c>
      <c r="T1913">
        <f t="shared" si="2393"/>
        <v>107.56424568014029</v>
      </c>
      <c r="U1913">
        <f t="shared" si="2358"/>
        <v>71.850097999999889</v>
      </c>
      <c r="V1913">
        <f t="shared" si="2359"/>
        <v>-120.04980499999965</v>
      </c>
      <c r="W1913">
        <f t="shared" si="2360"/>
        <v>71.850097999999889</v>
      </c>
      <c r="X1913">
        <f t="shared" si="2361"/>
        <v>0</v>
      </c>
      <c r="Y1913">
        <f t="shared" si="2391"/>
        <v>27.780898969629732</v>
      </c>
      <c r="Z1913">
        <f t="shared" si="2392"/>
        <v>23.425192115842339</v>
      </c>
      <c r="AA1913">
        <f t="shared" si="2388"/>
        <v>25.827261460319011</v>
      </c>
      <c r="AB1913">
        <f t="shared" si="2389"/>
        <v>21.777861191441758</v>
      </c>
      <c r="AC1913">
        <f t="shared" si="2390"/>
        <v>8.5062279925193689</v>
      </c>
      <c r="AD1913">
        <f t="shared" si="2398"/>
        <v>18.546067693735484</v>
      </c>
      <c r="AE1913">
        <f t="shared" si="2371"/>
        <v>4281.8400392000003</v>
      </c>
      <c r="AF1913">
        <f t="shared" si="2373"/>
        <v>4293.8250326666666</v>
      </c>
      <c r="AG1913">
        <f t="shared" si="2395"/>
        <v>4424.4524903500005</v>
      </c>
      <c r="AH1913">
        <f t="shared" si="2380"/>
        <v>4347.5850098999999</v>
      </c>
      <c r="AI1913">
        <f t="shared" si="2381"/>
        <v>4540.798744410522</v>
      </c>
      <c r="AJ1913">
        <f t="shared" si="2382"/>
        <v>4154.3712753894779</v>
      </c>
      <c r="AK1913">
        <f t="shared" si="2383"/>
        <v>0.5771552089077201</v>
      </c>
      <c r="AL1913">
        <f t="shared" si="2362"/>
        <v>0.81662100685804673</v>
      </c>
      <c r="AM1913">
        <f t="shared" si="2363"/>
        <v>802263.99293647544</v>
      </c>
      <c r="AN1913">
        <f t="shared" si="2396"/>
        <v>-4269568.9617159609</v>
      </c>
      <c r="AO1913">
        <f t="shared" si="2397"/>
        <v>17683580</v>
      </c>
      <c r="AP1913">
        <f t="shared" si="2399"/>
        <v>-0.24144256772191836</v>
      </c>
      <c r="AQ1913">
        <f t="shared" si="2400"/>
        <v>4316.5392243795704</v>
      </c>
      <c r="AR1913">
        <f t="shared" si="2401"/>
        <v>4357.6087883880336</v>
      </c>
      <c r="AS1913">
        <f t="shared" si="2402"/>
        <v>4346.8612273044018</v>
      </c>
      <c r="AT1913">
        <f t="shared" si="2403"/>
        <v>4367.6462143495628</v>
      </c>
      <c r="AU1913">
        <f t="shared" si="2404"/>
        <v>4356.0989396997811</v>
      </c>
      <c r="AV1913">
        <f t="shared" si="2405"/>
        <v>4364.1347057726362</v>
      </c>
      <c r="AW1913">
        <f t="shared" si="2406"/>
        <v>-8.03576607285504</v>
      </c>
      <c r="AX1913">
        <f t="shared" si="2433"/>
        <v>18.561839143114202</v>
      </c>
      <c r="AY1913">
        <f t="shared" si="2407"/>
        <v>-26.597605215969242</v>
      </c>
      <c r="AZ1913">
        <f t="shared" si="2364"/>
        <v>4342.5166013333337</v>
      </c>
      <c r="BA1913">
        <f t="shared" si="2365"/>
        <v>4266170816.9652925</v>
      </c>
      <c r="BB1913">
        <f t="shared" si="2368"/>
        <v>4266170816.9652925</v>
      </c>
      <c r="BC1913">
        <f t="shared" si="2369"/>
        <v>0</v>
      </c>
      <c r="BD1913">
        <f t="shared" si="2384"/>
        <v>28062236998.694992</v>
      </c>
      <c r="BE1913">
        <f t="shared" si="2385"/>
        <v>31848185214.288704</v>
      </c>
      <c r="BF1913">
        <f t="shared" si="2386"/>
        <v>0.88112515077012477</v>
      </c>
      <c r="BG1913">
        <f t="shared" si="2387"/>
        <v>46.840325876744345</v>
      </c>
      <c r="BH1913">
        <f t="shared" si="2408"/>
        <v>105120266</v>
      </c>
      <c r="BI1913">
        <f t="shared" si="2409"/>
        <v>-0.18413194400772673</v>
      </c>
      <c r="BJ1913">
        <f t="shared" si="2370"/>
        <v>12664.990200000011</v>
      </c>
      <c r="BK1913">
        <f t="shared" si="2410"/>
        <v>3.0037037943408462E-2</v>
      </c>
      <c r="BL1913">
        <f t="shared" si="2411"/>
        <v>1.0300370379434085</v>
      </c>
      <c r="BM1913">
        <f t="shared" si="2412"/>
        <v>101.83257938005815</v>
      </c>
      <c r="BN1913">
        <f t="shared" si="2413"/>
        <v>4325.0749510000005</v>
      </c>
      <c r="BO1913">
        <f t="shared" si="2372"/>
        <v>4290.3999999000007</v>
      </c>
      <c r="BP1913">
        <f t="shared" si="2414"/>
        <v>4331.6183794558819</v>
      </c>
      <c r="BQ1913">
        <f t="shared" si="2415"/>
        <v>-41.218379555881256</v>
      </c>
      <c r="BR1913">
        <f t="shared" si="2416"/>
        <v>-202.95019599999978</v>
      </c>
      <c r="BS1913">
        <f t="shared" si="2417"/>
        <v>-309</v>
      </c>
      <c r="BT1913">
        <f t="shared" si="2418"/>
        <v>-332.75</v>
      </c>
      <c r="BU1913">
        <f t="shared" si="2419"/>
        <v>-450.10009799999989</v>
      </c>
      <c r="BV1913">
        <f t="shared" si="2420"/>
        <v>4296.5066732000005</v>
      </c>
      <c r="BW1913">
        <f t="shared" si="2421"/>
        <v>4295.7404901904765</v>
      </c>
      <c r="BX1913">
        <f t="shared" si="2422"/>
        <v>4312.5600142909088</v>
      </c>
      <c r="BY1913">
        <f t="shared" si="2423"/>
        <v>4394.0640440095231</v>
      </c>
      <c r="BZ1913">
        <f t="shared" si="2424"/>
        <v>4721.8999020000001</v>
      </c>
      <c r="CA1913">
        <f t="shared" si="2425"/>
        <v>4216.5</v>
      </c>
      <c r="CB1913">
        <f t="shared" si="2426"/>
        <v>4266.1847480066663</v>
      </c>
      <c r="CC1913">
        <f t="shared" si="2427"/>
        <v>4301.8336576611109</v>
      </c>
      <c r="CD1913">
        <f t="shared" si="2428"/>
        <v>4417.4852147414686</v>
      </c>
      <c r="CE1913">
        <f t="shared" si="2429"/>
        <v>4438.9278970859978</v>
      </c>
      <c r="CF1913">
        <f t="shared" si="2430"/>
        <v>4249.75</v>
      </c>
      <c r="CG1913">
        <f t="shared" si="2431"/>
        <v>4295.6000979999999</v>
      </c>
      <c r="CH1913">
        <f t="shared" si="2432"/>
        <v>4242</v>
      </c>
    </row>
    <row r="1914" spans="1:86">
      <c r="A1914" s="1">
        <v>42293</v>
      </c>
      <c r="B1914">
        <v>4410</v>
      </c>
      <c r="C1914">
        <v>4461</v>
      </c>
      <c r="D1914">
        <v>4381.0498049999997</v>
      </c>
      <c r="E1914">
        <v>4447</v>
      </c>
      <c r="F1914">
        <v>929525</v>
      </c>
      <c r="G1914">
        <f t="shared" si="2366"/>
        <v>603988.58323453891</v>
      </c>
      <c r="H1914">
        <f t="shared" si="2394"/>
        <v>13696456.483909018</v>
      </c>
      <c r="I1914">
        <f t="shared" si="2367"/>
        <v>4424.7624512499997</v>
      </c>
      <c r="J1914">
        <f t="shared" si="2374"/>
        <v>4485.7624512499997</v>
      </c>
      <c r="K1914">
        <f t="shared" si="2375"/>
        <v>4255.5</v>
      </c>
      <c r="L1914">
        <f t="shared" si="2376"/>
        <v>10</v>
      </c>
      <c r="M1914">
        <f t="shared" si="2377"/>
        <v>4</v>
      </c>
      <c r="N1914">
        <f t="shared" si="2378"/>
        <v>0</v>
      </c>
      <c r="O1914">
        <f t="shared" si="2379"/>
        <v>60</v>
      </c>
      <c r="P1914">
        <f t="shared" si="2354"/>
        <v>79.950195000000349</v>
      </c>
      <c r="Q1914">
        <f t="shared" si="2355"/>
        <v>14</v>
      </c>
      <c r="R1914">
        <f t="shared" si="2356"/>
        <v>65.950195000000349</v>
      </c>
      <c r="S1914">
        <f t="shared" si="2357"/>
        <v>79.950195000000349</v>
      </c>
      <c r="T1914">
        <f t="shared" si="2393"/>
        <v>105.59181348870172</v>
      </c>
      <c r="U1914">
        <f t="shared" si="2358"/>
        <v>17</v>
      </c>
      <c r="V1914">
        <f t="shared" si="2359"/>
        <v>-27.050293000000238</v>
      </c>
      <c r="W1914">
        <f t="shared" si="2360"/>
        <v>17</v>
      </c>
      <c r="X1914">
        <f t="shared" si="2361"/>
        <v>0</v>
      </c>
      <c r="Y1914">
        <f t="shared" si="2391"/>
        <v>27.010834757513322</v>
      </c>
      <c r="Z1914">
        <f t="shared" si="2392"/>
        <v>21.751964107567886</v>
      </c>
      <c r="AA1914">
        <f t="shared" si="2388"/>
        <v>25.580425096499997</v>
      </c>
      <c r="AB1914">
        <f t="shared" si="2389"/>
        <v>20.600047853042451</v>
      </c>
      <c r="AC1914">
        <f t="shared" si="2390"/>
        <v>10.784595577657226</v>
      </c>
      <c r="AD1914">
        <f t="shared" si="2398"/>
        <v>16.679259958278255</v>
      </c>
      <c r="AE1914">
        <f t="shared" si="2371"/>
        <v>4315.9700195999994</v>
      </c>
      <c r="AF1914">
        <f t="shared" si="2373"/>
        <v>4309.3666993333336</v>
      </c>
      <c r="AG1914">
        <f t="shared" si="2395"/>
        <v>4430.55249035</v>
      </c>
      <c r="AH1914">
        <f t="shared" si="2380"/>
        <v>4334.2500000999989</v>
      </c>
      <c r="AI1914">
        <f t="shared" si="2381"/>
        <v>4471.7336677314825</v>
      </c>
      <c r="AJ1914">
        <f t="shared" si="2382"/>
        <v>4196.7663324685154</v>
      </c>
      <c r="AK1914">
        <f t="shared" si="2383"/>
        <v>0.91004870557505224</v>
      </c>
      <c r="AL1914">
        <f t="shared" si="2362"/>
        <v>0.6497819673860723</v>
      </c>
      <c r="AM1914">
        <f t="shared" si="2363"/>
        <v>603988.58323453891</v>
      </c>
      <c r="AN1914">
        <f t="shared" si="2396"/>
        <v>-3004921.3374471129</v>
      </c>
      <c r="AO1914">
        <f t="shared" si="2397"/>
        <v>17878298</v>
      </c>
      <c r="AP1914">
        <f t="shared" si="2399"/>
        <v>-0.16807647671199535</v>
      </c>
      <c r="AQ1914">
        <f t="shared" si="2400"/>
        <v>4360.8958880905166</v>
      </c>
      <c r="AR1914">
        <f t="shared" si="2401"/>
        <v>4386.4910892724438</v>
      </c>
      <c r="AS1914">
        <f t="shared" si="2402"/>
        <v>4364.8862063896095</v>
      </c>
      <c r="AT1914">
        <f t="shared" si="2403"/>
        <v>4374.7880550581021</v>
      </c>
      <c r="AU1914">
        <f t="shared" si="2404"/>
        <v>4369.7340987448142</v>
      </c>
      <c r="AV1914">
        <f t="shared" si="2405"/>
        <v>4369.935276368552</v>
      </c>
      <c r="AW1914">
        <f t="shared" si="2406"/>
        <v>-0.20117762373774895</v>
      </c>
      <c r="AX1914">
        <f t="shared" si="2433"/>
        <v>14.809235789743813</v>
      </c>
      <c r="AY1914">
        <f t="shared" si="2407"/>
        <v>-15.010413413481562</v>
      </c>
      <c r="AZ1914">
        <f t="shared" si="2364"/>
        <v>4429.6832683333332</v>
      </c>
      <c r="BA1914">
        <f t="shared" si="2365"/>
        <v>4117501339.9975414</v>
      </c>
      <c r="BB1914">
        <f t="shared" si="2368"/>
        <v>4117501339.9975414</v>
      </c>
      <c r="BC1914">
        <f t="shared" si="2369"/>
        <v>0</v>
      </c>
      <c r="BD1914">
        <f t="shared" si="2384"/>
        <v>27181516037.763016</v>
      </c>
      <c r="BE1914">
        <f t="shared" si="2385"/>
        <v>31848185214.288704</v>
      </c>
      <c r="BF1914">
        <f t="shared" si="2386"/>
        <v>0.85347142560474731</v>
      </c>
      <c r="BG1914">
        <f t="shared" si="2387"/>
        <v>46.047185503616717</v>
      </c>
      <c r="BH1914">
        <f t="shared" si="2408"/>
        <v>106049791</v>
      </c>
      <c r="BI1914">
        <f t="shared" si="2409"/>
        <v>-4.6036751350909937E-3</v>
      </c>
      <c r="BJ1914">
        <f t="shared" si="2370"/>
        <v>6860.0097999999889</v>
      </c>
      <c r="BK1914">
        <f t="shared" si="2410"/>
        <v>1.5899871969248261E-2</v>
      </c>
      <c r="BL1914">
        <f t="shared" si="2411"/>
        <v>1.0158998719692482</v>
      </c>
      <c r="BM1914">
        <f t="shared" si="2412"/>
        <v>72.460255131508944</v>
      </c>
      <c r="BN1914">
        <f t="shared" si="2413"/>
        <v>4421.0249024999994</v>
      </c>
      <c r="BO1914">
        <f t="shared" si="2372"/>
        <v>4308.6099608999994</v>
      </c>
      <c r="BP1914">
        <f t="shared" si="2414"/>
        <v>4338.5926441764705</v>
      </c>
      <c r="BQ1914">
        <f t="shared" si="2415"/>
        <v>-29.982683276471107</v>
      </c>
      <c r="BR1914">
        <f t="shared" si="2416"/>
        <v>32.950195000000349</v>
      </c>
      <c r="BS1914">
        <f t="shared" si="2417"/>
        <v>-7.950195000000349</v>
      </c>
      <c r="BT1914">
        <f t="shared" si="2418"/>
        <v>-109</v>
      </c>
      <c r="BU1914">
        <f t="shared" si="2419"/>
        <v>-160</v>
      </c>
      <c r="BV1914">
        <f t="shared" si="2420"/>
        <v>4351.559993466667</v>
      </c>
      <c r="BW1914">
        <f t="shared" si="2421"/>
        <v>4339.5047665714283</v>
      </c>
      <c r="BX1914">
        <f t="shared" si="2422"/>
        <v>4330.6354670363635</v>
      </c>
      <c r="BY1914">
        <f t="shared" si="2423"/>
        <v>4396.2114258809524</v>
      </c>
      <c r="BZ1914">
        <f t="shared" si="2424"/>
        <v>4570</v>
      </c>
      <c r="CA1914">
        <f t="shared" si="2425"/>
        <v>4216.5</v>
      </c>
      <c r="CB1914">
        <f t="shared" si="2426"/>
        <v>4267.1398944199991</v>
      </c>
      <c r="CC1914">
        <f t="shared" si="2427"/>
        <v>4273.3817398944439</v>
      </c>
      <c r="CD1914">
        <f t="shared" si="2428"/>
        <v>4352.6897656801193</v>
      </c>
      <c r="CE1914">
        <f t="shared" si="2429"/>
        <v>4458.1317014407332</v>
      </c>
      <c r="CF1914">
        <f t="shared" si="2430"/>
        <v>4377.3999020000001</v>
      </c>
      <c r="CG1914">
        <f t="shared" si="2431"/>
        <v>4389.1499020000001</v>
      </c>
      <c r="CH1914">
        <f t="shared" si="2432"/>
        <v>4261</v>
      </c>
    </row>
    <row r="1915" spans="1:86">
      <c r="A1915" s="1">
        <v>42296</v>
      </c>
      <c r="B1915">
        <v>4465</v>
      </c>
      <c r="C1915">
        <v>4478</v>
      </c>
      <c r="D1915">
        <v>4408.1000979999999</v>
      </c>
      <c r="E1915">
        <v>4458.9501950000003</v>
      </c>
      <c r="F1915">
        <v>594941</v>
      </c>
      <c r="G1915">
        <f t="shared" si="2366"/>
        <v>270662.7188514864</v>
      </c>
      <c r="H1915">
        <f t="shared" si="2394"/>
        <v>13967119.202760505</v>
      </c>
      <c r="I1915">
        <f t="shared" si="2367"/>
        <v>4452.5125732500001</v>
      </c>
      <c r="J1915">
        <f t="shared" si="2374"/>
        <v>4452.5125732500001</v>
      </c>
      <c r="K1915">
        <f t="shared" si="2375"/>
        <v>4255.5</v>
      </c>
      <c r="L1915">
        <f t="shared" si="2376"/>
        <v>1</v>
      </c>
      <c r="M1915">
        <f t="shared" si="2377"/>
        <v>5</v>
      </c>
      <c r="N1915">
        <f t="shared" si="2378"/>
        <v>90</v>
      </c>
      <c r="O1915">
        <f t="shared" si="2379"/>
        <v>50</v>
      </c>
      <c r="P1915">
        <f t="shared" si="2354"/>
        <v>69.899902000000111</v>
      </c>
      <c r="Q1915">
        <f t="shared" si="2355"/>
        <v>19.049804999999651</v>
      </c>
      <c r="R1915">
        <f t="shared" si="2356"/>
        <v>50.85009700000046</v>
      </c>
      <c r="S1915">
        <f t="shared" si="2357"/>
        <v>69.899902000000111</v>
      </c>
      <c r="T1915">
        <f t="shared" si="2393"/>
        <v>103.04239123950875</v>
      </c>
      <c r="U1915">
        <f t="shared" si="2358"/>
        <v>38.700195000000349</v>
      </c>
      <c r="V1915">
        <f t="shared" si="2359"/>
        <v>-33.549804000000222</v>
      </c>
      <c r="W1915">
        <f t="shared" si="2360"/>
        <v>38.700195000000349</v>
      </c>
      <c r="X1915">
        <f t="shared" si="2361"/>
        <v>0</v>
      </c>
      <c r="Y1915">
        <f t="shared" si="2391"/>
        <v>27.845789060548107</v>
      </c>
      <c r="Z1915">
        <f t="shared" si="2392"/>
        <v>20.198252385598753</v>
      </c>
      <c r="AA1915">
        <f t="shared" si="2388"/>
        <v>27.023624670961066</v>
      </c>
      <c r="AB1915">
        <f t="shared" si="2389"/>
        <v>19.60188631361487</v>
      </c>
      <c r="AC1915">
        <f t="shared" si="2390"/>
        <v>15.917763045645467</v>
      </c>
      <c r="AD1915">
        <f t="shared" si="2398"/>
        <v>14.375122813724115</v>
      </c>
      <c r="AE1915">
        <f t="shared" si="2371"/>
        <v>4361.3900389999999</v>
      </c>
      <c r="AF1915">
        <f t="shared" si="2373"/>
        <v>4339.8000488333337</v>
      </c>
      <c r="AG1915">
        <f t="shared" si="2395"/>
        <v>4435.7199952000001</v>
      </c>
      <c r="AH1915">
        <f t="shared" si="2380"/>
        <v>4338.7400390999992</v>
      </c>
      <c r="AI1915">
        <f t="shared" si="2381"/>
        <v>4488.7199342957447</v>
      </c>
      <c r="AJ1915">
        <f t="shared" si="2382"/>
        <v>4188.7601439042537</v>
      </c>
      <c r="AK1915">
        <f t="shared" si="2383"/>
        <v>0.90075423356947104</v>
      </c>
      <c r="AL1915">
        <f t="shared" si="2362"/>
        <v>0.45494043754168295</v>
      </c>
      <c r="AM1915">
        <f t="shared" si="2363"/>
        <v>270662.7188514864</v>
      </c>
      <c r="AN1915">
        <f t="shared" si="2396"/>
        <v>-2770808.0525740166</v>
      </c>
      <c r="AO1915">
        <f t="shared" si="2397"/>
        <v>18055160</v>
      </c>
      <c r="AP1915">
        <f t="shared" si="2399"/>
        <v>-0.15346350032755271</v>
      </c>
      <c r="AQ1915">
        <f t="shared" si="2400"/>
        <v>4394.2343524397411</v>
      </c>
      <c r="AR1915">
        <f t="shared" si="2401"/>
        <v>4421.3348788297972</v>
      </c>
      <c r="AS1915">
        <f t="shared" si="2402"/>
        <v>4381.8177243394803</v>
      </c>
      <c r="AT1915">
        <f t="shared" si="2403"/>
        <v>4382.3626476528734</v>
      </c>
      <c r="AU1915">
        <f t="shared" si="2404"/>
        <v>4383.1165131830921</v>
      </c>
      <c r="AV1915">
        <f t="shared" si="2405"/>
        <v>4376.1663206727535</v>
      </c>
      <c r="AW1915">
        <f t="shared" si="2406"/>
        <v>6.9501925103386384</v>
      </c>
      <c r="AX1915">
        <f t="shared" si="2433"/>
        <v>13.237427133862777</v>
      </c>
      <c r="AY1915">
        <f t="shared" si="2407"/>
        <v>-6.2872346235241388</v>
      </c>
      <c r="AZ1915">
        <f t="shared" si="2364"/>
        <v>4448.3500976666664</v>
      </c>
      <c r="BA1915">
        <f t="shared" si="2365"/>
        <v>2646505855.455904</v>
      </c>
      <c r="BB1915">
        <f t="shared" si="2368"/>
        <v>2646505855.455904</v>
      </c>
      <c r="BC1915">
        <f t="shared" si="2369"/>
        <v>0</v>
      </c>
      <c r="BD1915">
        <f t="shared" si="2384"/>
        <v>26710114181.218918</v>
      </c>
      <c r="BE1915">
        <f t="shared" si="2385"/>
        <v>31848185214.288704</v>
      </c>
      <c r="BF1915">
        <f t="shared" si="2386"/>
        <v>0.83866989599254815</v>
      </c>
      <c r="BG1915">
        <f t="shared" si="2387"/>
        <v>45.612858394019582</v>
      </c>
      <c r="BH1915">
        <f t="shared" si="2408"/>
        <v>106644732</v>
      </c>
      <c r="BI1915">
        <f t="shared" si="2409"/>
        <v>0.15881920386586623</v>
      </c>
      <c r="BJ1915">
        <f t="shared" si="2370"/>
        <v>1095.0195000000349</v>
      </c>
      <c r="BK1915">
        <f t="shared" si="2410"/>
        <v>2.6872487069935572E-3</v>
      </c>
      <c r="BL1915">
        <f t="shared" si="2411"/>
        <v>1.0026872487069936</v>
      </c>
      <c r="BM1915">
        <f t="shared" si="2412"/>
        <v>79.046345341991952</v>
      </c>
      <c r="BN1915">
        <f t="shared" si="2413"/>
        <v>4443.0500489999995</v>
      </c>
      <c r="BO1915">
        <f t="shared" si="2372"/>
        <v>4343.3049805000001</v>
      </c>
      <c r="BP1915">
        <f t="shared" si="2414"/>
        <v>4344.8750000000009</v>
      </c>
      <c r="BQ1915">
        <f t="shared" si="2415"/>
        <v>-1.5700195000008534</v>
      </c>
      <c r="BR1915">
        <f t="shared" si="2416"/>
        <v>104.95019500000035</v>
      </c>
      <c r="BS1915">
        <f t="shared" si="2417"/>
        <v>70.050293000000238</v>
      </c>
      <c r="BT1915">
        <f t="shared" si="2418"/>
        <v>29</v>
      </c>
      <c r="BU1915">
        <f t="shared" si="2419"/>
        <v>16</v>
      </c>
      <c r="BV1915">
        <f t="shared" si="2420"/>
        <v>4399.2200519333328</v>
      </c>
      <c r="BW1915">
        <f t="shared" si="2421"/>
        <v>4382.2429081904766</v>
      </c>
      <c r="BX1915">
        <f t="shared" si="2422"/>
        <v>4353.3082297454548</v>
      </c>
      <c r="BY1915">
        <f t="shared" si="2423"/>
        <v>4398.9159691809518</v>
      </c>
      <c r="BZ1915">
        <f t="shared" si="2424"/>
        <v>4478</v>
      </c>
      <c r="CA1915">
        <f t="shared" si="2425"/>
        <v>4216.5</v>
      </c>
      <c r="CB1915">
        <f t="shared" si="2426"/>
        <v>4306.8747038666661</v>
      </c>
      <c r="CC1915">
        <f t="shared" si="2427"/>
        <v>4279.2499201555547</v>
      </c>
      <c r="CD1915">
        <f t="shared" si="2428"/>
        <v>4330.784006150634</v>
      </c>
      <c r="CE1915">
        <f t="shared" si="2429"/>
        <v>4476.3662315495312</v>
      </c>
      <c r="CF1915">
        <f t="shared" si="2430"/>
        <v>4447</v>
      </c>
      <c r="CG1915">
        <f t="shared" si="2431"/>
        <v>4461</v>
      </c>
      <c r="CH1915">
        <f t="shared" si="2432"/>
        <v>4381.0498049999997</v>
      </c>
    </row>
    <row r="1916" spans="1:86">
      <c r="A1916" s="1">
        <v>42297</v>
      </c>
      <c r="B1916">
        <v>4467.8999020000001</v>
      </c>
      <c r="C1916">
        <v>4516.7001950000003</v>
      </c>
      <c r="D1916">
        <v>4441.6499020000001</v>
      </c>
      <c r="E1916">
        <v>4508.75</v>
      </c>
      <c r="F1916">
        <v>675597</v>
      </c>
      <c r="G1916">
        <f t="shared" si="2366"/>
        <v>532462.90480292414</v>
      </c>
      <c r="H1916">
        <f t="shared" si="2394"/>
        <v>14499582.107563429</v>
      </c>
      <c r="I1916">
        <f t="shared" si="2367"/>
        <v>4483.7499997499999</v>
      </c>
      <c r="J1916">
        <f t="shared" si="2374"/>
        <v>4483.7499997499999</v>
      </c>
      <c r="K1916">
        <f t="shared" si="2375"/>
        <v>4255.5</v>
      </c>
      <c r="L1916">
        <f t="shared" si="2376"/>
        <v>1</v>
      </c>
      <c r="M1916">
        <f t="shared" si="2377"/>
        <v>6</v>
      </c>
      <c r="N1916">
        <f t="shared" si="2378"/>
        <v>90</v>
      </c>
      <c r="O1916">
        <f t="shared" si="2379"/>
        <v>40</v>
      </c>
      <c r="P1916">
        <f t="shared" si="2354"/>
        <v>75.050293000000238</v>
      </c>
      <c r="Q1916">
        <f t="shared" si="2355"/>
        <v>7.950195000000349</v>
      </c>
      <c r="R1916">
        <f t="shared" si="2356"/>
        <v>67.100097999999889</v>
      </c>
      <c r="S1916">
        <f t="shared" si="2357"/>
        <v>75.050293000000238</v>
      </c>
      <c r="T1916">
        <f t="shared" si="2393"/>
        <v>101.04295565097243</v>
      </c>
      <c r="U1916">
        <f t="shared" si="2358"/>
        <v>8</v>
      </c>
      <c r="V1916">
        <f t="shared" si="2359"/>
        <v>-8.350097999999889</v>
      </c>
      <c r="W1916">
        <f t="shared" si="2360"/>
        <v>8</v>
      </c>
      <c r="X1916">
        <f t="shared" si="2361"/>
        <v>0</v>
      </c>
      <c r="Y1916">
        <f t="shared" si="2391"/>
        <v>26.428232699080386</v>
      </c>
      <c r="Z1916">
        <f t="shared" si="2392"/>
        <v>18.755520072341699</v>
      </c>
      <c r="AA1916">
        <f t="shared" si="2388"/>
        <v>26.155443027983161</v>
      </c>
      <c r="AB1916">
        <f t="shared" si="2389"/>
        <v>18.561927401577545</v>
      </c>
      <c r="AC1916">
        <f t="shared" si="2390"/>
        <v>16.9811318363789</v>
      </c>
      <c r="AD1916">
        <f t="shared" si="2398"/>
        <v>12.018136622833103</v>
      </c>
      <c r="AE1916">
        <f t="shared" si="2371"/>
        <v>4408.3700194000003</v>
      </c>
      <c r="AF1916">
        <f t="shared" si="2373"/>
        <v>4385.9500324999999</v>
      </c>
      <c r="AG1916">
        <f t="shared" si="2395"/>
        <v>4441.1149903000005</v>
      </c>
      <c r="AH1916">
        <f t="shared" si="2380"/>
        <v>4354.2150390999996</v>
      </c>
      <c r="AI1916">
        <f t="shared" si="2381"/>
        <v>4535.8858254756442</v>
      </c>
      <c r="AJ1916">
        <f t="shared" si="2382"/>
        <v>4172.5442527243549</v>
      </c>
      <c r="AK1916">
        <f t="shared" si="2383"/>
        <v>0.92531593544287616</v>
      </c>
      <c r="AL1916">
        <f t="shared" si="2362"/>
        <v>0.78813686976544317</v>
      </c>
      <c r="AM1916">
        <f t="shared" si="2363"/>
        <v>532462.90480292414</v>
      </c>
      <c r="AN1916">
        <f t="shared" si="2396"/>
        <v>-2075311.8947808151</v>
      </c>
      <c r="AO1916">
        <f t="shared" si="2397"/>
        <v>18109505</v>
      </c>
      <c r="AP1916">
        <f t="shared" si="2399"/>
        <v>-0.11459793598890831</v>
      </c>
      <c r="AQ1916">
        <f t="shared" si="2400"/>
        <v>4433.1696726102291</v>
      </c>
      <c r="AR1916">
        <f t="shared" si="2401"/>
        <v>4436.543993938305</v>
      </c>
      <c r="AS1916">
        <f t="shared" si="2402"/>
        <v>4404.665533958374</v>
      </c>
      <c r="AT1916">
        <f t="shared" si="2403"/>
        <v>4393.7375093641149</v>
      </c>
      <c r="AU1916">
        <f t="shared" si="2404"/>
        <v>4401.9615362056284</v>
      </c>
      <c r="AV1916">
        <f t="shared" si="2405"/>
        <v>4385.4471782256605</v>
      </c>
      <c r="AW1916">
        <f t="shared" si="2406"/>
        <v>16.514357979967826</v>
      </c>
      <c r="AX1916">
        <f t="shared" si="2433"/>
        <v>13.892813303083788</v>
      </c>
      <c r="AY1916">
        <f t="shared" si="2407"/>
        <v>2.6215446768840387</v>
      </c>
      <c r="AZ1916">
        <f t="shared" si="2364"/>
        <v>4489.0333656666671</v>
      </c>
      <c r="BA1916">
        <f t="shared" si="2365"/>
        <v>3032777474.7443032</v>
      </c>
      <c r="BB1916">
        <f t="shared" si="2368"/>
        <v>3032777474.7443032</v>
      </c>
      <c r="BC1916">
        <f t="shared" si="2369"/>
        <v>0</v>
      </c>
      <c r="BD1916">
        <f t="shared" si="2384"/>
        <v>24084506659.571262</v>
      </c>
      <c r="BE1916">
        <f t="shared" si="2385"/>
        <v>31848185214.288704</v>
      </c>
      <c r="BF1916">
        <f t="shared" si="2386"/>
        <v>0.75622854167419673</v>
      </c>
      <c r="BG1916">
        <f t="shared" si="2387"/>
        <v>43.059802510286673</v>
      </c>
      <c r="BH1916">
        <f t="shared" si="2408"/>
        <v>107320329</v>
      </c>
      <c r="BI1916">
        <f t="shared" si="2409"/>
        <v>0.37657181374715565</v>
      </c>
      <c r="BJ1916">
        <f t="shared" si="2370"/>
        <v>4879.9804999999651</v>
      </c>
      <c r="BK1916">
        <f t="shared" si="2410"/>
        <v>1.1168504428652774E-2</v>
      </c>
      <c r="BL1916">
        <f t="shared" si="2411"/>
        <v>1.0111685044286527</v>
      </c>
      <c r="BM1916">
        <f t="shared" si="2412"/>
        <v>95.748911543486969</v>
      </c>
      <c r="BN1916">
        <f t="shared" si="2413"/>
        <v>4479.1750485000002</v>
      </c>
      <c r="BO1916">
        <f t="shared" si="2372"/>
        <v>4387.4250000000002</v>
      </c>
      <c r="BP1916">
        <f t="shared" si="2414"/>
        <v>4352.1007367205884</v>
      </c>
      <c r="BQ1916">
        <f t="shared" si="2415"/>
        <v>35.324263279411753</v>
      </c>
      <c r="BR1916">
        <f t="shared" si="2416"/>
        <v>144.25</v>
      </c>
      <c r="BS1916">
        <f t="shared" si="2417"/>
        <v>96.60009700000046</v>
      </c>
      <c r="BT1916">
        <f t="shared" si="2418"/>
        <v>78.800293000000238</v>
      </c>
      <c r="BU1916">
        <f t="shared" si="2419"/>
        <v>115.64990200000011</v>
      </c>
      <c r="BV1916">
        <f t="shared" si="2420"/>
        <v>4448.3400389333337</v>
      </c>
      <c r="BW1916">
        <f t="shared" si="2421"/>
        <v>4430.5143228095239</v>
      </c>
      <c r="BX1916">
        <f t="shared" si="2422"/>
        <v>4384.2191317272736</v>
      </c>
      <c r="BY1916">
        <f t="shared" si="2423"/>
        <v>4405.8712077333339</v>
      </c>
      <c r="BZ1916">
        <f t="shared" si="2424"/>
        <v>4516.7001950000003</v>
      </c>
      <c r="CA1916">
        <f t="shared" si="2425"/>
        <v>4216.5</v>
      </c>
      <c r="CB1916">
        <f t="shared" si="2426"/>
        <v>4342.6039923966673</v>
      </c>
      <c r="CC1916">
        <f t="shared" si="2427"/>
        <v>4320.0539253055549</v>
      </c>
      <c r="CD1916">
        <f t="shared" si="2428"/>
        <v>4327.0493280860319</v>
      </c>
      <c r="CE1916">
        <f t="shared" si="2429"/>
        <v>4491.1637958792871</v>
      </c>
      <c r="CF1916">
        <f t="shared" si="2430"/>
        <v>4458.9501950000003</v>
      </c>
      <c r="CG1916">
        <f t="shared" si="2431"/>
        <v>4478</v>
      </c>
      <c r="CH1916">
        <f t="shared" si="2432"/>
        <v>4408.1000979999999</v>
      </c>
    </row>
    <row r="1917" spans="1:86">
      <c r="A1917" s="1">
        <v>42298</v>
      </c>
      <c r="B1917">
        <v>4489</v>
      </c>
      <c r="C1917">
        <v>4524.7001950000003</v>
      </c>
      <c r="D1917">
        <v>4450</v>
      </c>
      <c r="E1917">
        <v>4474.7001950000003</v>
      </c>
      <c r="F1917">
        <v>316565</v>
      </c>
      <c r="G1917">
        <f t="shared" si="2366"/>
        <v>-107215.68758722587</v>
      </c>
      <c r="H1917">
        <f t="shared" si="2394"/>
        <v>14392366.419976203</v>
      </c>
      <c r="I1917">
        <f t="shared" si="2367"/>
        <v>4484.6000975000006</v>
      </c>
      <c r="J1917">
        <f t="shared" si="2374"/>
        <v>4484.6000975000006</v>
      </c>
      <c r="K1917">
        <f t="shared" si="2375"/>
        <v>4255.5</v>
      </c>
      <c r="L1917">
        <f t="shared" si="2376"/>
        <v>1</v>
      </c>
      <c r="M1917">
        <f t="shared" si="2377"/>
        <v>7</v>
      </c>
      <c r="N1917">
        <f t="shared" si="2378"/>
        <v>90</v>
      </c>
      <c r="O1917">
        <f t="shared" si="2379"/>
        <v>30</v>
      </c>
      <c r="P1917">
        <f t="shared" si="2354"/>
        <v>74.700195000000349</v>
      </c>
      <c r="Q1917">
        <f t="shared" si="2355"/>
        <v>50</v>
      </c>
      <c r="R1917">
        <f t="shared" si="2356"/>
        <v>24.700195000000349</v>
      </c>
      <c r="S1917">
        <f t="shared" si="2357"/>
        <v>74.700195000000349</v>
      </c>
      <c r="T1917">
        <f t="shared" si="2393"/>
        <v>99.161329890188725</v>
      </c>
      <c r="U1917">
        <f t="shared" si="2358"/>
        <v>-16.700195000000349</v>
      </c>
      <c r="V1917">
        <f t="shared" si="2359"/>
        <v>78.899902000000111</v>
      </c>
      <c r="W1917">
        <f t="shared" si="2360"/>
        <v>0</v>
      </c>
      <c r="X1917">
        <f t="shared" si="2361"/>
        <v>78.899902000000111</v>
      </c>
      <c r="Y1917">
        <f t="shared" si="2391"/>
        <v>24.540501792003216</v>
      </c>
      <c r="Z1917">
        <f t="shared" si="2392"/>
        <v>23.051547352888729</v>
      </c>
      <c r="AA1917">
        <f t="shared" si="2388"/>
        <v>24.748056343313841</v>
      </c>
      <c r="AB1917">
        <f t="shared" si="2389"/>
        <v>23.246508874392887</v>
      </c>
      <c r="AC1917">
        <f t="shared" si="2390"/>
        <v>3.1285781256895002</v>
      </c>
      <c r="AD1917">
        <f t="shared" si="2398"/>
        <v>9.9864609420319006</v>
      </c>
      <c r="AE1917">
        <f t="shared" si="2371"/>
        <v>4453.3600584000005</v>
      </c>
      <c r="AF1917">
        <f t="shared" si="2373"/>
        <v>4419.425048666667</v>
      </c>
      <c r="AG1917">
        <f t="shared" si="2395"/>
        <v>4440.33750005</v>
      </c>
      <c r="AH1917">
        <f t="shared" si="2380"/>
        <v>4365.2350585999993</v>
      </c>
      <c r="AI1917">
        <f t="shared" si="2381"/>
        <v>4560.8951420402564</v>
      </c>
      <c r="AJ1917">
        <f t="shared" si="2382"/>
        <v>4169.5749751597423</v>
      </c>
      <c r="AK1917">
        <f t="shared" si="2383"/>
        <v>0.77973292885113477</v>
      </c>
      <c r="AL1917">
        <f t="shared" si="2362"/>
        <v>-0.33868459111786164</v>
      </c>
      <c r="AM1917">
        <f t="shared" si="2363"/>
        <v>-107215.68758722587</v>
      </c>
      <c r="AN1917">
        <f t="shared" si="2396"/>
        <v>-2627623.5283837826</v>
      </c>
      <c r="AO1917">
        <f t="shared" si="2397"/>
        <v>17783212</v>
      </c>
      <c r="AP1917">
        <f t="shared" si="2399"/>
        <v>-0.14775865734400415</v>
      </c>
      <c r="AQ1917">
        <f t="shared" si="2400"/>
        <v>4447.2900502227512</v>
      </c>
      <c r="AR1917">
        <f t="shared" si="2401"/>
        <v>4420.685427735888</v>
      </c>
      <c r="AS1917">
        <f t="shared" si="2402"/>
        <v>4417.2717729458664</v>
      </c>
      <c r="AT1917">
        <f t="shared" si="2403"/>
        <v>4401.0241510713449</v>
      </c>
      <c r="AU1917">
        <f t="shared" si="2404"/>
        <v>4412.8723350247838</v>
      </c>
      <c r="AV1917">
        <f t="shared" si="2405"/>
        <v>4391.6948893998642</v>
      </c>
      <c r="AW1917">
        <f t="shared" si="2406"/>
        <v>21.177445624919528</v>
      </c>
      <c r="AX1917">
        <f t="shared" si="2433"/>
        <v>15.349739767450936</v>
      </c>
      <c r="AY1917">
        <f t="shared" si="2407"/>
        <v>5.827705857468592</v>
      </c>
      <c r="AZ1917">
        <f t="shared" si="2364"/>
        <v>4483.1334633333345</v>
      </c>
      <c r="BA1917">
        <f t="shared" si="2365"/>
        <v>1419203144.820117</v>
      </c>
      <c r="BB1917">
        <f t="shared" si="2368"/>
        <v>0</v>
      </c>
      <c r="BC1917">
        <f t="shared" si="2369"/>
        <v>1419203144.820117</v>
      </c>
      <c r="BD1917">
        <f t="shared" si="2384"/>
        <v>20154516022.869213</v>
      </c>
      <c r="BE1917">
        <f t="shared" si="2385"/>
        <v>33267388359.108822</v>
      </c>
      <c r="BF1917">
        <f t="shared" si="2386"/>
        <v>0.6058340319747636</v>
      </c>
      <c r="BG1917">
        <f t="shared" si="2387"/>
        <v>37.727063937594046</v>
      </c>
      <c r="BH1917">
        <f t="shared" si="2408"/>
        <v>107003764</v>
      </c>
      <c r="BI1917">
        <f t="shared" si="2409"/>
        <v>0.48221577678438127</v>
      </c>
      <c r="BJ1917">
        <f t="shared" si="2370"/>
        <v>-3504.9804999999651</v>
      </c>
      <c r="BK1917">
        <f t="shared" si="2410"/>
        <v>-7.5519390074853679E-3</v>
      </c>
      <c r="BL1917">
        <f t="shared" si="2411"/>
        <v>0.99244806099251459</v>
      </c>
      <c r="BM1917">
        <f t="shared" si="2412"/>
        <v>103.12191847496747</v>
      </c>
      <c r="BN1917">
        <f t="shared" si="2413"/>
        <v>4487.3500975000006</v>
      </c>
      <c r="BO1917">
        <f t="shared" si="2372"/>
        <v>4431.1350097000004</v>
      </c>
      <c r="BP1917">
        <f t="shared" si="2414"/>
        <v>4360.9147087352949</v>
      </c>
      <c r="BQ1917">
        <f t="shared" si="2415"/>
        <v>70.22030096470553</v>
      </c>
      <c r="BR1917">
        <f t="shared" si="2416"/>
        <v>120.95019500000035</v>
      </c>
      <c r="BS1917">
        <f t="shared" si="2417"/>
        <v>117.79980499999965</v>
      </c>
      <c r="BT1917">
        <f t="shared" si="2418"/>
        <v>117.70019500000035</v>
      </c>
      <c r="BU1917">
        <f t="shared" si="2419"/>
        <v>109</v>
      </c>
      <c r="BV1917">
        <f t="shared" si="2420"/>
        <v>4470.4500974666671</v>
      </c>
      <c r="BW1917">
        <f t="shared" si="2421"/>
        <v>4455.8715120952384</v>
      </c>
      <c r="BX1917">
        <f t="shared" si="2422"/>
        <v>4406.1255237090909</v>
      </c>
      <c r="BY1917">
        <f t="shared" si="2423"/>
        <v>4409.0697986571431</v>
      </c>
      <c r="BZ1917">
        <f t="shared" si="2424"/>
        <v>4524.7001950000003</v>
      </c>
      <c r="CA1917">
        <f t="shared" si="2425"/>
        <v>4216.5</v>
      </c>
      <c r="CB1917">
        <f t="shared" si="2426"/>
        <v>4423.7536602633345</v>
      </c>
      <c r="CC1917">
        <f t="shared" si="2427"/>
        <v>4355.4075017750001</v>
      </c>
      <c r="CD1917">
        <f t="shared" si="2428"/>
        <v>4317.8628989965464</v>
      </c>
      <c r="CE1917">
        <f t="shared" si="2429"/>
        <v>4490.0300873610768</v>
      </c>
      <c r="CF1917">
        <f t="shared" si="2430"/>
        <v>4508.75</v>
      </c>
      <c r="CG1917">
        <f t="shared" si="2431"/>
        <v>4516.7001950000003</v>
      </c>
      <c r="CH1917">
        <f t="shared" si="2432"/>
        <v>4441.6499020000001</v>
      </c>
    </row>
    <row r="1918" spans="1:86">
      <c r="A1918" s="1">
        <v>42300</v>
      </c>
      <c r="B1918">
        <v>4500.7998049999997</v>
      </c>
      <c r="C1918">
        <v>4508</v>
      </c>
      <c r="D1918">
        <v>4371.1000979999999</v>
      </c>
      <c r="E1918">
        <v>4380.8999020000001</v>
      </c>
      <c r="F1918">
        <v>621558</v>
      </c>
      <c r="G1918">
        <f t="shared" si="2366"/>
        <v>-532571.1346239805</v>
      </c>
      <c r="H1918">
        <f t="shared" si="2394"/>
        <v>13859795.285352223</v>
      </c>
      <c r="I1918">
        <f t="shared" si="2367"/>
        <v>4440.1999512499997</v>
      </c>
      <c r="J1918">
        <f t="shared" si="2374"/>
        <v>4484.6000975000006</v>
      </c>
      <c r="K1918">
        <f t="shared" si="2375"/>
        <v>4255.5</v>
      </c>
      <c r="L1918">
        <f t="shared" si="2376"/>
        <v>2</v>
      </c>
      <c r="M1918">
        <f t="shared" si="2377"/>
        <v>8</v>
      </c>
      <c r="N1918">
        <f t="shared" si="2378"/>
        <v>80</v>
      </c>
      <c r="O1918">
        <f t="shared" si="2379"/>
        <v>20</v>
      </c>
      <c r="P1918">
        <f t="shared" si="2354"/>
        <v>136.89990200000011</v>
      </c>
      <c r="Q1918">
        <f t="shared" si="2355"/>
        <v>127.10009799999989</v>
      </c>
      <c r="R1918">
        <f t="shared" si="2356"/>
        <v>9.799804000000222</v>
      </c>
      <c r="S1918">
        <f t="shared" si="2357"/>
        <v>136.89990200000011</v>
      </c>
      <c r="T1918">
        <f t="shared" si="2393"/>
        <v>101.85694218374668</v>
      </c>
      <c r="U1918">
        <f t="shared" si="2358"/>
        <v>-56</v>
      </c>
      <c r="V1918">
        <f t="shared" si="2359"/>
        <v>-4.699706999999762</v>
      </c>
      <c r="W1918">
        <f t="shared" si="2360"/>
        <v>0</v>
      </c>
      <c r="X1918">
        <f t="shared" si="2361"/>
        <v>0</v>
      </c>
      <c r="Y1918">
        <f t="shared" si="2391"/>
        <v>22.787608806860131</v>
      </c>
      <c r="Z1918">
        <f t="shared" si="2392"/>
        <v>21.405008256253819</v>
      </c>
      <c r="AA1918">
        <f t="shared" si="2388"/>
        <v>22.372170534780057</v>
      </c>
      <c r="AB1918">
        <f t="shared" si="2389"/>
        <v>21.014776015600255</v>
      </c>
      <c r="AC1918">
        <f t="shared" si="2390"/>
        <v>3.1285781256895207</v>
      </c>
      <c r="AD1918">
        <f t="shared" si="2398"/>
        <v>9.9716683159339023</v>
      </c>
      <c r="AE1918">
        <f t="shared" si="2371"/>
        <v>4454.0600584000003</v>
      </c>
      <c r="AF1918">
        <f t="shared" si="2373"/>
        <v>4441.2833656666671</v>
      </c>
      <c r="AG1918">
        <f t="shared" si="2395"/>
        <v>4435.7300049000005</v>
      </c>
      <c r="AH1918">
        <f t="shared" si="2380"/>
        <v>4367.9500487999994</v>
      </c>
      <c r="AI1918">
        <f t="shared" si="2381"/>
        <v>4563.6507791608528</v>
      </c>
      <c r="AJ1918">
        <f t="shared" si="2382"/>
        <v>4172.249318439146</v>
      </c>
      <c r="AK1918">
        <f t="shared" si="2383"/>
        <v>0.53308585812664677</v>
      </c>
      <c r="AL1918">
        <f t="shared" si="2362"/>
        <v>-0.85683256369313965</v>
      </c>
      <c r="AM1918">
        <f t="shared" si="2363"/>
        <v>-532571.1346239805</v>
      </c>
      <c r="AN1918">
        <f t="shared" si="2396"/>
        <v>-2993725.9110389156</v>
      </c>
      <c r="AO1918">
        <f t="shared" si="2397"/>
        <v>17480481</v>
      </c>
      <c r="AP1918">
        <f t="shared" si="2399"/>
        <v>-0.17126107176564051</v>
      </c>
      <c r="AQ1918">
        <f t="shared" si="2400"/>
        <v>4424.7173998270155</v>
      </c>
      <c r="AR1918">
        <f t="shared" si="2401"/>
        <v>4410.5578029011604</v>
      </c>
      <c r="AS1918">
        <f t="shared" si="2402"/>
        <v>4410.7248361756101</v>
      </c>
      <c r="AT1918">
        <f t="shared" si="2403"/>
        <v>4399.2129686549242</v>
      </c>
      <c r="AU1918">
        <f t="shared" si="2404"/>
        <v>4408.0764700710661</v>
      </c>
      <c r="AV1918">
        <f t="shared" si="2405"/>
        <v>4390.9392402818739</v>
      </c>
      <c r="AW1918">
        <f t="shared" si="2406"/>
        <v>17.137229789192133</v>
      </c>
      <c r="AX1918">
        <f t="shared" si="2433"/>
        <v>15.707237771799175</v>
      </c>
      <c r="AY1918">
        <f t="shared" si="2407"/>
        <v>1.4299920173929586</v>
      </c>
      <c r="AZ1918">
        <f t="shared" si="2364"/>
        <v>4420</v>
      </c>
      <c r="BA1918">
        <f t="shared" si="2365"/>
        <v>2747286360</v>
      </c>
      <c r="BB1918">
        <f t="shared" si="2368"/>
        <v>0</v>
      </c>
      <c r="BC1918">
        <f t="shared" si="2369"/>
        <v>2747286360</v>
      </c>
      <c r="BD1918">
        <f t="shared" si="2384"/>
        <v>20154516022.869213</v>
      </c>
      <c r="BE1918">
        <f t="shared" si="2385"/>
        <v>30987422184.02549</v>
      </c>
      <c r="BF1918">
        <f t="shared" si="2386"/>
        <v>0.65040957273493982</v>
      </c>
      <c r="BG1918">
        <f t="shared" si="2387"/>
        <v>39.40897965449436</v>
      </c>
      <c r="BH1918">
        <f t="shared" si="2408"/>
        <v>106382206</v>
      </c>
      <c r="BI1918">
        <f t="shared" si="2409"/>
        <v>0.39028619735790332</v>
      </c>
      <c r="BJ1918">
        <f t="shared" si="2370"/>
        <v>-9480.0293000000238</v>
      </c>
      <c r="BK1918">
        <f t="shared" si="2410"/>
        <v>-2.0962363714291304E-2</v>
      </c>
      <c r="BL1918">
        <f t="shared" si="2411"/>
        <v>0.97903763628570872</v>
      </c>
      <c r="BM1918">
        <f t="shared" si="2412"/>
        <v>103.14334128312063</v>
      </c>
      <c r="BN1918">
        <f t="shared" si="2413"/>
        <v>4439.5500489999995</v>
      </c>
      <c r="BO1918">
        <f t="shared" si="2372"/>
        <v>4454.0300292999991</v>
      </c>
      <c r="BP1918">
        <f t="shared" si="2414"/>
        <v>4370.2301492058832</v>
      </c>
      <c r="BQ1918">
        <f t="shared" si="2415"/>
        <v>83.799880094115906</v>
      </c>
      <c r="BR1918">
        <f t="shared" si="2416"/>
        <v>104.54980400000022</v>
      </c>
      <c r="BS1918">
        <f t="shared" si="2417"/>
        <v>108.35009799999989</v>
      </c>
      <c r="BT1918">
        <f t="shared" si="2418"/>
        <v>110.79980499999965</v>
      </c>
      <c r="BU1918">
        <f t="shared" si="2419"/>
        <v>110.79980499999965</v>
      </c>
      <c r="BV1918">
        <f t="shared" si="2420"/>
        <v>4446.2967120000003</v>
      </c>
      <c r="BW1918">
        <f t="shared" si="2421"/>
        <v>4444.8643273333337</v>
      </c>
      <c r="BX1918">
        <f t="shared" si="2422"/>
        <v>4408.9736770545451</v>
      </c>
      <c r="BY1918">
        <f t="shared" si="2423"/>
        <v>4403.4090750333335</v>
      </c>
      <c r="BZ1918">
        <f t="shared" si="2424"/>
        <v>4524.7001950000003</v>
      </c>
      <c r="CA1918">
        <f t="shared" si="2425"/>
        <v>4216.5</v>
      </c>
      <c r="CB1918">
        <f t="shared" si="2426"/>
        <v>4459.590397013334</v>
      </c>
      <c r="CC1918">
        <f t="shared" si="2427"/>
        <v>4426.6752778305554</v>
      </c>
      <c r="CD1918">
        <f t="shared" si="2428"/>
        <v>4305.847498340675</v>
      </c>
      <c r="CE1918">
        <f t="shared" si="2429"/>
        <v>4493.8923720192124</v>
      </c>
      <c r="CF1918">
        <f t="shared" si="2430"/>
        <v>4474.7001950000003</v>
      </c>
      <c r="CG1918">
        <f t="shared" si="2431"/>
        <v>4524.7001950000003</v>
      </c>
      <c r="CH1918">
        <f t="shared" si="2432"/>
        <v>4450</v>
      </c>
    </row>
    <row r="1919" spans="1:86">
      <c r="A1919" s="1">
        <v>42303</v>
      </c>
      <c r="B1919">
        <v>4400</v>
      </c>
      <c r="C1919">
        <v>4452</v>
      </c>
      <c r="D1919">
        <v>4375.7998049999997</v>
      </c>
      <c r="E1919">
        <v>4385.1499020000001</v>
      </c>
      <c r="F1919">
        <v>535165</v>
      </c>
      <c r="G1919">
        <f t="shared" si="2366"/>
        <v>-403830.83055318368</v>
      </c>
      <c r="H1919">
        <f t="shared" si="2394"/>
        <v>13455964.454799039</v>
      </c>
      <c r="I1919">
        <f t="shared" si="2367"/>
        <v>4403.2374267499999</v>
      </c>
      <c r="J1919">
        <f t="shared" si="2374"/>
        <v>4484.6000975000006</v>
      </c>
      <c r="K1919">
        <f t="shared" si="2375"/>
        <v>4255.5</v>
      </c>
      <c r="L1919">
        <f t="shared" si="2376"/>
        <v>3</v>
      </c>
      <c r="M1919">
        <f t="shared" si="2377"/>
        <v>9</v>
      </c>
      <c r="N1919">
        <f t="shared" si="2378"/>
        <v>70</v>
      </c>
      <c r="O1919">
        <f t="shared" si="2379"/>
        <v>10</v>
      </c>
      <c r="P1919">
        <f t="shared" si="2354"/>
        <v>76.200195000000349</v>
      </c>
      <c r="Q1919">
        <f t="shared" si="2355"/>
        <v>66.850097999999889</v>
      </c>
      <c r="R1919">
        <f t="shared" si="2356"/>
        <v>9.35009700000046</v>
      </c>
      <c r="S1919">
        <f t="shared" si="2357"/>
        <v>76.200195000000349</v>
      </c>
      <c r="T1919">
        <f t="shared" si="2393"/>
        <v>100.02431738490766</v>
      </c>
      <c r="U1919">
        <f t="shared" si="2358"/>
        <v>66</v>
      </c>
      <c r="V1919">
        <f t="shared" si="2359"/>
        <v>-0.80029300000023795</v>
      </c>
      <c r="W1919">
        <f t="shared" si="2360"/>
        <v>66</v>
      </c>
      <c r="X1919">
        <f t="shared" si="2361"/>
        <v>0</v>
      </c>
      <c r="Y1919">
        <f t="shared" si="2391"/>
        <v>25.874208177798693</v>
      </c>
      <c r="Z1919">
        <f t="shared" si="2392"/>
        <v>19.87607909509283</v>
      </c>
      <c r="AA1919">
        <f t="shared" si="2388"/>
        <v>25.867917776665344</v>
      </c>
      <c r="AB1919">
        <f t="shared" si="2389"/>
        <v>19.871246927491519</v>
      </c>
      <c r="AC1919">
        <f t="shared" si="2390"/>
        <v>13.110582337829261</v>
      </c>
      <c r="AD1919">
        <f t="shared" si="2398"/>
        <v>10.695536189376611</v>
      </c>
      <c r="AE1919">
        <f t="shared" si="2371"/>
        <v>4441.6900388000013</v>
      </c>
      <c r="AF1919">
        <f t="shared" si="2373"/>
        <v>4442.5750323333341</v>
      </c>
      <c r="AG1919">
        <f t="shared" si="2395"/>
        <v>4430.1050049000005</v>
      </c>
      <c r="AH1919">
        <f t="shared" si="2380"/>
        <v>4378.8300291999994</v>
      </c>
      <c r="AI1919">
        <f t="shared" si="2381"/>
        <v>4564.8068921565882</v>
      </c>
      <c r="AJ1919">
        <f t="shared" si="2382"/>
        <v>4192.8531662434107</v>
      </c>
      <c r="AK1919">
        <f t="shared" si="2383"/>
        <v>0.51699101893517763</v>
      </c>
      <c r="AL1919">
        <f t="shared" si="2362"/>
        <v>-0.75459125793574633</v>
      </c>
      <c r="AM1919">
        <f t="shared" si="2363"/>
        <v>-403830.83055318368</v>
      </c>
      <c r="AN1919">
        <f t="shared" si="2396"/>
        <v>-3871405.1892803027</v>
      </c>
      <c r="AO1919">
        <f t="shared" si="2397"/>
        <v>17134951</v>
      </c>
      <c r="AP1919">
        <f t="shared" si="2399"/>
        <v>-0.22593616925314247</v>
      </c>
      <c r="AQ1919">
        <f t="shared" si="2400"/>
        <v>4411.26445056583</v>
      </c>
      <c r="AR1919">
        <f t="shared" si="2401"/>
        <v>4435.1938290743301</v>
      </c>
      <c r="AS1919">
        <f t="shared" si="2402"/>
        <v>4406.1213480240003</v>
      </c>
      <c r="AT1919">
        <f t="shared" si="2403"/>
        <v>4397.9472926559811</v>
      </c>
      <c r="AU1919">
        <f t="shared" si="2404"/>
        <v>4404.6374848604064</v>
      </c>
      <c r="AV1919">
        <f t="shared" si="2405"/>
        <v>4390.5339866021432</v>
      </c>
      <c r="AW1919">
        <f t="shared" si="2406"/>
        <v>14.103498258263244</v>
      </c>
      <c r="AX1919">
        <f t="shared" si="2433"/>
        <v>15.386489869091989</v>
      </c>
      <c r="AY1919">
        <f t="shared" si="2407"/>
        <v>-1.2829916108287449</v>
      </c>
      <c r="AZ1919">
        <f t="shared" si="2364"/>
        <v>4404.3165689999996</v>
      </c>
      <c r="BA1919">
        <f t="shared" si="2365"/>
        <v>2357036076.6488848</v>
      </c>
      <c r="BB1919">
        <f t="shared" si="2368"/>
        <v>0</v>
      </c>
      <c r="BC1919">
        <f t="shared" si="2369"/>
        <v>2357036076.6488848</v>
      </c>
      <c r="BD1919">
        <f t="shared" si="2384"/>
        <v>20154516022.869213</v>
      </c>
      <c r="BE1919">
        <f t="shared" si="2385"/>
        <v>24654806516.299763</v>
      </c>
      <c r="BF1919">
        <f t="shared" si="2386"/>
        <v>0.81746802634791227</v>
      </c>
      <c r="BG1919">
        <f t="shared" si="2387"/>
        <v>44.978399316909183</v>
      </c>
      <c r="BH1919">
        <f t="shared" si="2408"/>
        <v>106917371</v>
      </c>
      <c r="BI1919">
        <f t="shared" si="2409"/>
        <v>0.32122512435390604</v>
      </c>
      <c r="BJ1919">
        <f t="shared" si="2370"/>
        <v>325</v>
      </c>
      <c r="BK1919">
        <f t="shared" si="2410"/>
        <v>9.7012031661799884E-4</v>
      </c>
      <c r="BL1919">
        <f t="shared" si="2411"/>
        <v>1.0009701203166179</v>
      </c>
      <c r="BM1919">
        <f t="shared" si="2412"/>
        <v>98.018413172639626</v>
      </c>
      <c r="BN1919">
        <f t="shared" si="2413"/>
        <v>4413.8999024999994</v>
      </c>
      <c r="BO1919">
        <f t="shared" si="2372"/>
        <v>4452.6050292999989</v>
      </c>
      <c r="BP1919">
        <f t="shared" si="2414"/>
        <v>4380.9338235294126</v>
      </c>
      <c r="BQ1919">
        <f t="shared" si="2415"/>
        <v>71.671205770586312</v>
      </c>
      <c r="BR1919">
        <f t="shared" si="2416"/>
        <v>153.29980400000022</v>
      </c>
      <c r="BS1919">
        <f t="shared" si="2417"/>
        <v>159.29980499999965</v>
      </c>
      <c r="BT1919">
        <f t="shared" si="2418"/>
        <v>129.35009799999989</v>
      </c>
      <c r="BU1919">
        <f t="shared" si="2419"/>
        <v>89.100097999999889</v>
      </c>
      <c r="BV1919">
        <f t="shared" si="2420"/>
        <v>4423.3266598666669</v>
      </c>
      <c r="BW1919">
        <f t="shared" si="2421"/>
        <v>4428.8261948571426</v>
      </c>
      <c r="BX1919">
        <f t="shared" si="2422"/>
        <v>4412.1009230909085</v>
      </c>
      <c r="BY1919">
        <f t="shared" si="2423"/>
        <v>4398.5919223761903</v>
      </c>
      <c r="BZ1919">
        <f t="shared" si="2424"/>
        <v>4524.7001950000003</v>
      </c>
      <c r="CA1919">
        <f t="shared" si="2425"/>
        <v>4216.5</v>
      </c>
      <c r="CB1919">
        <f t="shared" si="2426"/>
        <v>4464.2231068600004</v>
      </c>
      <c r="CC1919">
        <f t="shared" si="2427"/>
        <v>4456.7545029000003</v>
      </c>
      <c r="CD1919">
        <f t="shared" si="2428"/>
        <v>4317.4174438387299</v>
      </c>
      <c r="CE1919">
        <f t="shared" si="2429"/>
        <v>4495.667420421415</v>
      </c>
      <c r="CF1919">
        <f t="shared" si="2430"/>
        <v>4380.8999020000001</v>
      </c>
      <c r="CG1919">
        <f t="shared" si="2431"/>
        <v>4508</v>
      </c>
      <c r="CH1919">
        <f t="shared" si="2432"/>
        <v>4371.1000979999999</v>
      </c>
    </row>
    <row r="1920" spans="1:86">
      <c r="A1920" s="1">
        <v>42304</v>
      </c>
      <c r="B1920">
        <v>4409</v>
      </c>
      <c r="C1920">
        <v>4518</v>
      </c>
      <c r="D1920">
        <v>4376.6000979999999</v>
      </c>
      <c r="E1920">
        <v>4497</v>
      </c>
      <c r="F1920">
        <v>1290318</v>
      </c>
      <c r="G1920">
        <f t="shared" si="2366"/>
        <v>907054.96209492453</v>
      </c>
      <c r="H1920">
        <f t="shared" si="2394"/>
        <v>14363019.416893965</v>
      </c>
      <c r="I1920">
        <f t="shared" si="2367"/>
        <v>4450.1500244999997</v>
      </c>
      <c r="J1920">
        <f t="shared" si="2374"/>
        <v>4484.6000975000006</v>
      </c>
      <c r="K1920">
        <f t="shared" si="2375"/>
        <v>4255.5</v>
      </c>
      <c r="L1920">
        <f t="shared" si="2376"/>
        <v>4</v>
      </c>
      <c r="M1920">
        <f t="shared" si="2377"/>
        <v>10</v>
      </c>
      <c r="N1920">
        <f t="shared" si="2378"/>
        <v>60</v>
      </c>
      <c r="O1920">
        <f t="shared" si="2379"/>
        <v>0</v>
      </c>
      <c r="P1920">
        <f t="shared" si="2354"/>
        <v>141.39990200000011</v>
      </c>
      <c r="Q1920">
        <f t="shared" si="2355"/>
        <v>21</v>
      </c>
      <c r="R1920">
        <f t="shared" si="2356"/>
        <v>120.39990200000011</v>
      </c>
      <c r="S1920">
        <f t="shared" si="2357"/>
        <v>141.39990200000011</v>
      </c>
      <c r="T1920">
        <f t="shared" si="2393"/>
        <v>102.97971628598569</v>
      </c>
      <c r="U1920">
        <f t="shared" si="2358"/>
        <v>41</v>
      </c>
      <c r="V1920">
        <f t="shared" si="2359"/>
        <v>-95.399902000000111</v>
      </c>
      <c r="W1920">
        <f t="shared" si="2360"/>
        <v>41</v>
      </c>
      <c r="X1920">
        <f t="shared" si="2361"/>
        <v>0</v>
      </c>
      <c r="Y1920">
        <f t="shared" si="2391"/>
        <v>26.954621879384497</v>
      </c>
      <c r="Z1920">
        <f t="shared" si="2392"/>
        <v>18.456359159729057</v>
      </c>
      <c r="AA1920">
        <f t="shared" si="2388"/>
        <v>26.174690367692051</v>
      </c>
      <c r="AB1920">
        <f t="shared" si="2389"/>
        <v>17.92232473089533</v>
      </c>
      <c r="AC1920">
        <f t="shared" si="2390"/>
        <v>18.714113910764635</v>
      </c>
      <c r="AD1920">
        <f t="shared" si="2398"/>
        <v>11.81965631802899</v>
      </c>
      <c r="AE1920">
        <f t="shared" si="2371"/>
        <v>4449.2999998000005</v>
      </c>
      <c r="AF1920">
        <f t="shared" si="2373"/>
        <v>4450.9083656666671</v>
      </c>
      <c r="AG1920">
        <f t="shared" si="2395"/>
        <v>4426.6225098000004</v>
      </c>
      <c r="AH1920">
        <f t="shared" si="2380"/>
        <v>4405.3450193999997</v>
      </c>
      <c r="AI1920">
        <f t="shared" si="2381"/>
        <v>4574.8136933880842</v>
      </c>
      <c r="AJ1920">
        <f t="shared" si="2382"/>
        <v>4235.8763454119153</v>
      </c>
      <c r="AK1920">
        <f t="shared" si="2383"/>
        <v>0.77041865155103728</v>
      </c>
      <c r="AL1920">
        <f t="shared" si="2362"/>
        <v>0.70297009116739018</v>
      </c>
      <c r="AM1920">
        <f t="shared" si="2363"/>
        <v>907054.96209492453</v>
      </c>
      <c r="AN1920">
        <f t="shared" si="2396"/>
        <v>-3374573.0412491448</v>
      </c>
      <c r="AO1920">
        <f t="shared" si="2397"/>
        <v>17327193</v>
      </c>
      <c r="AP1920">
        <f t="shared" si="2399"/>
        <v>-0.19475589850295688</v>
      </c>
      <c r="AQ1920">
        <f t="shared" si="2400"/>
        <v>4440.4145373734482</v>
      </c>
      <c r="AR1920">
        <f t="shared" si="2401"/>
        <v>4452.2956433631462</v>
      </c>
      <c r="AS1920">
        <f t="shared" si="2402"/>
        <v>4422.4795053796806</v>
      </c>
      <c r="AT1920">
        <f t="shared" si="2403"/>
        <v>4406.862036316943</v>
      </c>
      <c r="AU1920">
        <f t="shared" si="2404"/>
        <v>4418.4918621313454</v>
      </c>
      <c r="AV1920">
        <f t="shared" si="2405"/>
        <v>4397.9866075399932</v>
      </c>
      <c r="AW1920">
        <f t="shared" si="2406"/>
        <v>20.505254591352241</v>
      </c>
      <c r="AX1920">
        <f t="shared" si="2433"/>
        <v>16.410242813544038</v>
      </c>
      <c r="AY1920">
        <f t="shared" si="2407"/>
        <v>4.0950117778082031</v>
      </c>
      <c r="AZ1920">
        <f t="shared" si="2364"/>
        <v>4463.8666993333327</v>
      </c>
      <c r="BA1920">
        <f t="shared" si="2365"/>
        <v>5759807551.7503872</v>
      </c>
      <c r="BB1920">
        <f t="shared" si="2368"/>
        <v>5759807551.7503872</v>
      </c>
      <c r="BC1920">
        <f t="shared" si="2369"/>
        <v>0</v>
      </c>
      <c r="BD1920">
        <f t="shared" si="2384"/>
        <v>25914323574.619598</v>
      </c>
      <c r="BE1920">
        <f t="shared" si="2385"/>
        <v>19577218760.746075</v>
      </c>
      <c r="BF1920">
        <f t="shared" si="2386"/>
        <v>1.3236979108891573</v>
      </c>
      <c r="BG1920">
        <f t="shared" si="2387"/>
        <v>56.965146144261389</v>
      </c>
      <c r="BH1920">
        <f t="shared" si="2408"/>
        <v>108207689</v>
      </c>
      <c r="BI1920">
        <f t="shared" si="2409"/>
        <v>0.4662418606777391</v>
      </c>
      <c r="BJ1920">
        <f t="shared" si="2370"/>
        <v>11085.009799999989</v>
      </c>
      <c r="BK1920">
        <f t="shared" si="2410"/>
        <v>2.5506562033144355E-2</v>
      </c>
      <c r="BL1920">
        <f t="shared" si="2411"/>
        <v>1.0255065620331443</v>
      </c>
      <c r="BM1920">
        <f t="shared" si="2412"/>
        <v>89.317833641809344</v>
      </c>
      <c r="BN1920">
        <f t="shared" si="2413"/>
        <v>4447.3000489999995</v>
      </c>
      <c r="BO1920">
        <f t="shared" si="2372"/>
        <v>4453.4550292999993</v>
      </c>
      <c r="BP1920">
        <f t="shared" si="2414"/>
        <v>4391.1139741764709</v>
      </c>
      <c r="BQ1920">
        <f t="shared" si="2415"/>
        <v>62.341055123528349</v>
      </c>
      <c r="BR1920">
        <f t="shared" si="2416"/>
        <v>223.14990200000011</v>
      </c>
      <c r="BS1920">
        <f t="shared" si="2417"/>
        <v>147.45019599999978</v>
      </c>
      <c r="BT1920">
        <f t="shared" si="2418"/>
        <v>230</v>
      </c>
      <c r="BU1920">
        <f t="shared" si="2419"/>
        <v>178</v>
      </c>
      <c r="BV1920">
        <f t="shared" si="2420"/>
        <v>4441.7633135999995</v>
      </c>
      <c r="BW1920">
        <f t="shared" si="2421"/>
        <v>4444.3761856190467</v>
      </c>
      <c r="BX1920">
        <f t="shared" si="2422"/>
        <v>4433.5863723272723</v>
      </c>
      <c r="BY1920">
        <f t="shared" si="2423"/>
        <v>4404.962874290477</v>
      </c>
      <c r="BZ1920">
        <f t="shared" si="2424"/>
        <v>4524.7001950000003</v>
      </c>
      <c r="CA1920">
        <f t="shared" si="2425"/>
        <v>4229.1499020000001</v>
      </c>
      <c r="CB1920">
        <f t="shared" si="2426"/>
        <v>4468.386692543334</v>
      </c>
      <c r="CC1920">
        <f t="shared" si="2427"/>
        <v>4462.0039833277788</v>
      </c>
      <c r="CD1920">
        <f t="shared" si="2428"/>
        <v>4351.5870867542853</v>
      </c>
      <c r="CE1920">
        <f t="shared" si="2429"/>
        <v>4484.0483819183492</v>
      </c>
      <c r="CF1920">
        <f t="shared" si="2430"/>
        <v>4385.1499020000001</v>
      </c>
      <c r="CG1920">
        <f t="shared" si="2431"/>
        <v>4452</v>
      </c>
      <c r="CH1920">
        <f t="shared" si="2432"/>
        <v>4375.7998049999997</v>
      </c>
    </row>
    <row r="1921" spans="1:86">
      <c r="A1921" s="1">
        <v>42305</v>
      </c>
      <c r="B1921">
        <v>4530</v>
      </c>
      <c r="C1921">
        <v>4559</v>
      </c>
      <c r="D1921">
        <v>4472</v>
      </c>
      <c r="E1921">
        <v>4495.2001950000003</v>
      </c>
      <c r="F1921">
        <v>989227</v>
      </c>
      <c r="G1921">
        <f t="shared" si="2366"/>
        <v>-461634.83220079663</v>
      </c>
      <c r="H1921">
        <f t="shared" si="2394"/>
        <v>13901384.584693167</v>
      </c>
      <c r="I1921">
        <f t="shared" si="2367"/>
        <v>4514.0500487500003</v>
      </c>
      <c r="J1921">
        <f t="shared" si="2374"/>
        <v>4514.0500487500003</v>
      </c>
      <c r="K1921">
        <f t="shared" si="2375"/>
        <v>4264.5625</v>
      </c>
      <c r="L1921">
        <f t="shared" si="2376"/>
        <v>1</v>
      </c>
      <c r="M1921">
        <f t="shared" si="2377"/>
        <v>10</v>
      </c>
      <c r="N1921">
        <f t="shared" si="2378"/>
        <v>90</v>
      </c>
      <c r="O1921">
        <f t="shared" si="2379"/>
        <v>0</v>
      </c>
      <c r="P1921">
        <f t="shared" si="2354"/>
        <v>87</v>
      </c>
      <c r="Q1921">
        <f t="shared" si="2355"/>
        <v>63.799804999999651</v>
      </c>
      <c r="R1921">
        <f t="shared" si="2356"/>
        <v>23.200195000000349</v>
      </c>
      <c r="S1921">
        <f t="shared" si="2357"/>
        <v>87</v>
      </c>
      <c r="T1921">
        <f t="shared" si="2393"/>
        <v>101.83830797984386</v>
      </c>
      <c r="U1921">
        <f t="shared" si="2358"/>
        <v>-46.450195000000349</v>
      </c>
      <c r="V1921">
        <f t="shared" si="2359"/>
        <v>52.75</v>
      </c>
      <c r="W1921">
        <f t="shared" si="2360"/>
        <v>0</v>
      </c>
      <c r="X1921">
        <f t="shared" si="2361"/>
        <v>52.75</v>
      </c>
      <c r="Y1921">
        <f t="shared" si="2391"/>
        <v>25.02929174514275</v>
      </c>
      <c r="Z1921">
        <f t="shared" si="2392"/>
        <v>20.905904934034123</v>
      </c>
      <c r="AA1921">
        <f t="shared" si="2388"/>
        <v>24.577481933514271</v>
      </c>
      <c r="AB1921">
        <f t="shared" si="2389"/>
        <v>20.528527377116166</v>
      </c>
      <c r="AC1921">
        <f t="shared" si="2390"/>
        <v>8.9765302190984553</v>
      </c>
      <c r="AD1921">
        <f t="shared" si="2398"/>
        <v>12.126589280882451</v>
      </c>
      <c r="AE1921">
        <f t="shared" si="2371"/>
        <v>4446.5900388</v>
      </c>
      <c r="AF1921">
        <f t="shared" si="2373"/>
        <v>4456.9500323333341</v>
      </c>
      <c r="AG1921">
        <f t="shared" si="2395"/>
        <v>4424.5700195500003</v>
      </c>
      <c r="AH1921">
        <f t="shared" si="2380"/>
        <v>4427.4800291000001</v>
      </c>
      <c r="AI1921">
        <f t="shared" si="2381"/>
        <v>4579.3780611374195</v>
      </c>
      <c r="AJ1921">
        <f t="shared" si="2382"/>
        <v>4275.5819970625807</v>
      </c>
      <c r="AK1921">
        <f t="shared" si="2383"/>
        <v>0.72291324315287264</v>
      </c>
      <c r="AL1921">
        <f t="shared" si="2362"/>
        <v>-0.46666218390803793</v>
      </c>
      <c r="AM1921">
        <f t="shared" si="2363"/>
        <v>-461634.83220079663</v>
      </c>
      <c r="AN1921">
        <f t="shared" si="2396"/>
        <v>-3423507.0490224604</v>
      </c>
      <c r="AO1921">
        <f t="shared" si="2397"/>
        <v>17632068</v>
      </c>
      <c r="AP1921">
        <f t="shared" si="2399"/>
        <v>-0.1941636709331237</v>
      </c>
      <c r="AQ1921">
        <f t="shared" si="2400"/>
        <v>4459.0416609664762</v>
      </c>
      <c r="AR1921">
        <f t="shared" si="2401"/>
        <v>4448.6630794296498</v>
      </c>
      <c r="AS1921">
        <f t="shared" si="2402"/>
        <v>4435.5692295113386</v>
      </c>
      <c r="AT1921">
        <f t="shared" si="2403"/>
        <v>4414.8124705984183</v>
      </c>
      <c r="AU1921">
        <f t="shared" si="2404"/>
        <v>4429.998112061644</v>
      </c>
      <c r="AV1921">
        <f t="shared" si="2405"/>
        <v>4404.7915586621939</v>
      </c>
      <c r="AW1921">
        <f t="shared" si="2406"/>
        <v>25.206553399450058</v>
      </c>
      <c r="AX1921">
        <f t="shared" si="2433"/>
        <v>18.169504930725243</v>
      </c>
      <c r="AY1921">
        <f t="shared" si="2407"/>
        <v>7.0370484687248158</v>
      </c>
      <c r="AZ1921">
        <f t="shared" si="2364"/>
        <v>4508.7333983333338</v>
      </c>
      <c r="BA1921">
        <f t="shared" si="2365"/>
        <v>4460160813.4330883</v>
      </c>
      <c r="BB1921">
        <f t="shared" si="2368"/>
        <v>4460160813.4330883</v>
      </c>
      <c r="BC1921">
        <f t="shared" si="2369"/>
        <v>0</v>
      </c>
      <c r="BD1921">
        <f t="shared" si="2384"/>
        <v>26862791806.346519</v>
      </c>
      <c r="BE1921">
        <f t="shared" si="2385"/>
        <v>19577218760.746075</v>
      </c>
      <c r="BF1921">
        <f t="shared" si="2386"/>
        <v>1.3721454581796171</v>
      </c>
      <c r="BG1921">
        <f t="shared" si="2387"/>
        <v>57.844069108333713</v>
      </c>
      <c r="BH1921">
        <f t="shared" si="2408"/>
        <v>107218462</v>
      </c>
      <c r="BI1921">
        <f t="shared" si="2409"/>
        <v>0.57225303544455786</v>
      </c>
      <c r="BJ1921">
        <f t="shared" si="2370"/>
        <v>-279.9804999999651</v>
      </c>
      <c r="BK1921">
        <f t="shared" si="2410"/>
        <v>-4.002234823214701E-4</v>
      </c>
      <c r="BL1921">
        <f t="shared" si="2411"/>
        <v>0.99959977651767851</v>
      </c>
      <c r="BM1921">
        <f t="shared" si="2412"/>
        <v>80.057292222578567</v>
      </c>
      <c r="BN1921">
        <f t="shared" si="2413"/>
        <v>4515.5</v>
      </c>
      <c r="BO1921">
        <f t="shared" si="2372"/>
        <v>4460.7200195999994</v>
      </c>
      <c r="BP1921">
        <f t="shared" si="2414"/>
        <v>4403.4683837941184</v>
      </c>
      <c r="BQ1921">
        <f t="shared" si="2415"/>
        <v>57.251635805881051</v>
      </c>
      <c r="BR1921">
        <f t="shared" si="2416"/>
        <v>245.45019500000035</v>
      </c>
      <c r="BS1921">
        <f t="shared" si="2417"/>
        <v>230</v>
      </c>
      <c r="BT1921">
        <f t="shared" si="2418"/>
        <v>263.39990200000011</v>
      </c>
      <c r="BU1921">
        <f t="shared" si="2419"/>
        <v>259.10009799999989</v>
      </c>
      <c r="BV1921">
        <f t="shared" si="2420"/>
        <v>4457.0633786666676</v>
      </c>
      <c r="BW1921">
        <f t="shared" si="2421"/>
        <v>4457.0309939999997</v>
      </c>
      <c r="BX1921">
        <f t="shared" si="2422"/>
        <v>4449.9236769818181</v>
      </c>
      <c r="BY1921">
        <f t="shared" si="2423"/>
        <v>4411.4940824047617</v>
      </c>
      <c r="BZ1921">
        <f t="shared" si="2424"/>
        <v>4559</v>
      </c>
      <c r="CA1921">
        <f t="shared" si="2425"/>
        <v>4242</v>
      </c>
      <c r="CB1921">
        <f t="shared" si="2426"/>
        <v>4439.4222230100004</v>
      </c>
      <c r="CC1921">
        <f t="shared" si="2427"/>
        <v>4466.480582508334</v>
      </c>
      <c r="CD1921">
        <f t="shared" si="2428"/>
        <v>4380.412707425794</v>
      </c>
      <c r="CE1921">
        <f t="shared" si="2429"/>
        <v>4481.1572714820659</v>
      </c>
      <c r="CF1921">
        <f t="shared" si="2430"/>
        <v>4497</v>
      </c>
      <c r="CG1921">
        <f t="shared" si="2431"/>
        <v>4518</v>
      </c>
      <c r="CH1921">
        <f t="shared" si="2432"/>
        <v>4376.6000979999999</v>
      </c>
    </row>
    <row r="1922" spans="1:86">
      <c r="A1922" s="1">
        <v>42306</v>
      </c>
      <c r="B1922">
        <v>4501.5</v>
      </c>
      <c r="C1922">
        <v>4512.5498049999997</v>
      </c>
      <c r="D1922">
        <v>4419.25</v>
      </c>
      <c r="E1922">
        <v>4439.5498049999997</v>
      </c>
      <c r="F1922">
        <v>907407</v>
      </c>
      <c r="G1922">
        <f t="shared" si="2366"/>
        <v>-512546.90022519865</v>
      </c>
      <c r="H1922">
        <f t="shared" si="2394"/>
        <v>13388837.684467969</v>
      </c>
      <c r="I1922">
        <f t="shared" si="2367"/>
        <v>4468.2124024999994</v>
      </c>
      <c r="J1922">
        <f t="shared" si="2374"/>
        <v>4514.0500487500003</v>
      </c>
      <c r="K1922">
        <f t="shared" si="2375"/>
        <v>4324.3624264999999</v>
      </c>
      <c r="L1922">
        <f t="shared" si="2376"/>
        <v>2</v>
      </c>
      <c r="M1922">
        <f t="shared" si="2377"/>
        <v>10</v>
      </c>
      <c r="N1922">
        <f t="shared" si="2378"/>
        <v>80</v>
      </c>
      <c r="O1922">
        <f t="shared" si="2379"/>
        <v>0</v>
      </c>
      <c r="P1922">
        <f t="shared" si="2354"/>
        <v>93.299804999999651</v>
      </c>
      <c r="Q1922">
        <f t="shared" si="2355"/>
        <v>73</v>
      </c>
      <c r="R1922">
        <f t="shared" si="2356"/>
        <v>20.299804999999651</v>
      </c>
      <c r="S1922">
        <f t="shared" si="2357"/>
        <v>93.299804999999651</v>
      </c>
      <c r="T1922">
        <f t="shared" si="2393"/>
        <v>101.22841490985499</v>
      </c>
      <c r="U1922">
        <f t="shared" si="2358"/>
        <v>-44.64990299999954</v>
      </c>
      <c r="V1922">
        <f t="shared" si="2359"/>
        <v>19.149902000000111</v>
      </c>
      <c r="W1922">
        <f t="shared" si="2360"/>
        <v>0</v>
      </c>
      <c r="X1922">
        <f t="shared" si="2361"/>
        <v>19.149902000000111</v>
      </c>
      <c r="Y1922">
        <f t="shared" si="2391"/>
        <v>23.241485191918265</v>
      </c>
      <c r="Z1922">
        <f t="shared" si="2392"/>
        <v>20.780476153031692</v>
      </c>
      <c r="AA1922">
        <f t="shared" si="2388"/>
        <v>22.959447910564499</v>
      </c>
      <c r="AB1922">
        <f t="shared" si="2389"/>
        <v>20.528303413164114</v>
      </c>
      <c r="AC1922">
        <f t="shared" si="2390"/>
        <v>5.5904120663830641</v>
      </c>
      <c r="AD1922">
        <f t="shared" si="2398"/>
        <v>11.560516859379664</v>
      </c>
      <c r="AE1922">
        <f t="shared" si="2371"/>
        <v>4439.5599607999993</v>
      </c>
      <c r="AF1922">
        <f t="shared" si="2373"/>
        <v>4445.4166665000002</v>
      </c>
      <c r="AG1922">
        <f t="shared" si="2395"/>
        <v>4412.4325195500005</v>
      </c>
      <c r="AH1922">
        <f t="shared" si="2380"/>
        <v>4446.4600096000013</v>
      </c>
      <c r="AI1922">
        <f t="shared" si="2381"/>
        <v>4541.6185089378587</v>
      </c>
      <c r="AJ1922">
        <f t="shared" si="2382"/>
        <v>4351.3015102621439</v>
      </c>
      <c r="AK1922">
        <f t="shared" si="2383"/>
        <v>0.4636910804180131</v>
      </c>
      <c r="AL1922">
        <f t="shared" si="2362"/>
        <v>-0.5648478579349715</v>
      </c>
      <c r="AM1922">
        <f t="shared" si="2363"/>
        <v>-512546.90022519865</v>
      </c>
      <c r="AN1922">
        <f t="shared" si="2396"/>
        <v>-4641600.8479720149</v>
      </c>
      <c r="AO1922">
        <f t="shared" si="2397"/>
        <v>17317300</v>
      </c>
      <c r="AP1922">
        <f t="shared" si="2399"/>
        <v>-0.26803259445594951</v>
      </c>
      <c r="AQ1922">
        <f t="shared" si="2400"/>
        <v>4452.414429937874</v>
      </c>
      <c r="AR1922">
        <f t="shared" si="2401"/>
        <v>4448.7591017921995</v>
      </c>
      <c r="AS1922">
        <f t="shared" si="2402"/>
        <v>4436.2857330992974</v>
      </c>
      <c r="AT1922">
        <f t="shared" si="2403"/>
        <v>4417.0388306945606</v>
      </c>
      <c r="AU1922">
        <f t="shared" si="2404"/>
        <v>4431.4308660023971</v>
      </c>
      <c r="AV1922">
        <f t="shared" si="2405"/>
        <v>4407.2246359058399</v>
      </c>
      <c r="AW1922">
        <f t="shared" si="2406"/>
        <v>24.206230096557192</v>
      </c>
      <c r="AX1922">
        <f t="shared" si="2433"/>
        <v>19.376849963891633</v>
      </c>
      <c r="AY1922">
        <f t="shared" si="2407"/>
        <v>4.829380132665559</v>
      </c>
      <c r="AZ1922">
        <f t="shared" si="2364"/>
        <v>4457.1165366666655</v>
      </c>
      <c r="BA1922">
        <f t="shared" si="2365"/>
        <v>4044418745.187089</v>
      </c>
      <c r="BB1922">
        <f t="shared" si="2368"/>
        <v>0</v>
      </c>
      <c r="BC1922">
        <f t="shared" si="2369"/>
        <v>4044418745.187089</v>
      </c>
      <c r="BD1922">
        <f t="shared" si="2384"/>
        <v>26862791806.346519</v>
      </c>
      <c r="BE1922">
        <f t="shared" si="2385"/>
        <v>20452192137.69566</v>
      </c>
      <c r="BF1922">
        <f t="shared" si="2386"/>
        <v>1.3134431568748766</v>
      </c>
      <c r="BG1922">
        <f t="shared" si="2387"/>
        <v>56.774386393359507</v>
      </c>
      <c r="BH1922">
        <f t="shared" si="2408"/>
        <v>106311055</v>
      </c>
      <c r="BI1922">
        <f t="shared" si="2409"/>
        <v>0.54923976189795376</v>
      </c>
      <c r="BJ1922">
        <f t="shared" si="2370"/>
        <v>-5665.0390000000698</v>
      </c>
      <c r="BK1922">
        <f t="shared" si="2410"/>
        <v>-1.2379958085493163E-2</v>
      </c>
      <c r="BL1922">
        <f t="shared" si="2411"/>
        <v>0.98762004191450681</v>
      </c>
      <c r="BM1922">
        <f t="shared" si="2412"/>
        <v>50.152932771869004</v>
      </c>
      <c r="BN1922">
        <f t="shared" si="2413"/>
        <v>4465.8999024999994</v>
      </c>
      <c r="BO1922">
        <f t="shared" si="2372"/>
        <v>4456.4299805999999</v>
      </c>
      <c r="BP1922">
        <f t="shared" si="2414"/>
        <v>4414.6198515147062</v>
      </c>
      <c r="BQ1922">
        <f t="shared" si="2415"/>
        <v>41.810129085293738</v>
      </c>
      <c r="BR1922">
        <f t="shared" si="2416"/>
        <v>62.14990299999954</v>
      </c>
      <c r="BS1922">
        <f t="shared" si="2417"/>
        <v>158.25</v>
      </c>
      <c r="BT1922">
        <f t="shared" si="2418"/>
        <v>123.39990299999954</v>
      </c>
      <c r="BU1922">
        <f t="shared" si="2419"/>
        <v>231.60009799999989</v>
      </c>
      <c r="BV1922">
        <f t="shared" si="2420"/>
        <v>4454.7166340666672</v>
      </c>
      <c r="BW1922">
        <f t="shared" si="2421"/>
        <v>4452.0595004761899</v>
      </c>
      <c r="BX1922">
        <f t="shared" si="2422"/>
        <v>4452.1181816909093</v>
      </c>
      <c r="BY1922">
        <f t="shared" si="2423"/>
        <v>4412.9207286380952</v>
      </c>
      <c r="BZ1922">
        <f t="shared" si="2424"/>
        <v>4559</v>
      </c>
      <c r="CA1922">
        <f t="shared" si="2425"/>
        <v>4261</v>
      </c>
      <c r="CB1922">
        <f t="shared" si="2426"/>
        <v>4412.8127731766672</v>
      </c>
      <c r="CC1922">
        <f t="shared" si="2427"/>
        <v>4440.4212969250002</v>
      </c>
      <c r="CD1922">
        <f t="shared" si="2428"/>
        <v>4432.8235048123024</v>
      </c>
      <c r="CE1922">
        <f t="shared" si="2429"/>
        <v>4446.1691939996836</v>
      </c>
      <c r="CF1922">
        <f t="shared" si="2430"/>
        <v>4495.2001950000003</v>
      </c>
      <c r="CG1922">
        <f t="shared" si="2431"/>
        <v>4559</v>
      </c>
      <c r="CH1922">
        <f t="shared" si="2432"/>
        <v>4472</v>
      </c>
    </row>
    <row r="1923" spans="1:86">
      <c r="A1923" s="1">
        <v>42307</v>
      </c>
      <c r="B1923">
        <v>4446</v>
      </c>
      <c r="C1923">
        <v>4467.8999020000001</v>
      </c>
      <c r="D1923">
        <v>4400.1000979999999</v>
      </c>
      <c r="E1923">
        <v>4449</v>
      </c>
      <c r="F1923">
        <v>738321</v>
      </c>
      <c r="G1923">
        <f t="shared" si="2366"/>
        <v>326691.65238294681</v>
      </c>
      <c r="H1923">
        <f t="shared" si="2394"/>
        <v>13715529.336850917</v>
      </c>
      <c r="I1923">
        <f t="shared" si="2367"/>
        <v>4440.75</v>
      </c>
      <c r="J1923">
        <f t="shared" si="2374"/>
        <v>4514.0500487500003</v>
      </c>
      <c r="K1923">
        <f t="shared" si="2375"/>
        <v>4403.2374267499999</v>
      </c>
      <c r="L1923">
        <f t="shared" si="2376"/>
        <v>3</v>
      </c>
      <c r="M1923">
        <f t="shared" si="2377"/>
        <v>5</v>
      </c>
      <c r="N1923">
        <f t="shared" si="2378"/>
        <v>70</v>
      </c>
      <c r="O1923">
        <f t="shared" si="2379"/>
        <v>50</v>
      </c>
      <c r="P1923">
        <f t="shared" ref="P1923:P1986" si="2434">(C1923-D1923)</f>
        <v>67.799804000000222</v>
      </c>
      <c r="Q1923">
        <f t="shared" ref="Q1923:Q1986" si="2435">(C1923-E1923)</f>
        <v>18.899902000000111</v>
      </c>
      <c r="R1923">
        <f t="shared" ref="R1923:R1986" si="2436">(E1923-D1923)</f>
        <v>48.899902000000111</v>
      </c>
      <c r="S1923">
        <f t="shared" ref="S1923:S1986" si="2437">MAX(P1923:R1923)</f>
        <v>67.799804000000222</v>
      </c>
      <c r="T1923">
        <f t="shared" si="2393"/>
        <v>98.840656987722497</v>
      </c>
      <c r="U1923">
        <f t="shared" ref="U1923:U1986" si="2438">(C1924-C1923)</f>
        <v>57.14990299999954</v>
      </c>
      <c r="V1923">
        <f t="shared" ref="V1923:V1986" si="2439">D1923-D1924</f>
        <v>-25.10009700000046</v>
      </c>
      <c r="W1923">
        <f t="shared" ref="W1923:W1986" si="2440">IF(AND(U1923&gt;V1923,U1923&gt;0),U1923,)</f>
        <v>57.14990299999954</v>
      </c>
      <c r="X1923">
        <f t="shared" ref="X1923:X1986" si="2441">IF(AND(V1923&gt;U1923,V1923&gt;0),V1923,)</f>
        <v>0</v>
      </c>
      <c r="Y1923">
        <f t="shared" si="2391"/>
        <v>25.663515035352642</v>
      </c>
      <c r="Z1923">
        <f t="shared" si="2392"/>
        <v>19.296156427815141</v>
      </c>
      <c r="AA1923">
        <f t="shared" si="2388"/>
        <v>25.964533034761633</v>
      </c>
      <c r="AB1923">
        <f t="shared" si="2389"/>
        <v>19.522489040326814</v>
      </c>
      <c r="AC1923">
        <f t="shared" si="2390"/>
        <v>14.162377971898247</v>
      </c>
      <c r="AD1923">
        <f t="shared" si="2398"/>
        <v>11.221650292761529</v>
      </c>
      <c r="AE1923">
        <f t="shared" si="2371"/>
        <v>4453.1799804000002</v>
      </c>
      <c r="AF1923">
        <f t="shared" si="2373"/>
        <v>4441.1333006666664</v>
      </c>
      <c r="AG1923">
        <f t="shared" si="2395"/>
        <v>4400.6025146499996</v>
      </c>
      <c r="AH1923">
        <f t="shared" si="2380"/>
        <v>4453.6200194000003</v>
      </c>
      <c r="AI1923">
        <f t="shared" si="2381"/>
        <v>4536.9563156382656</v>
      </c>
      <c r="AJ1923">
        <f t="shared" si="2382"/>
        <v>4370.283723161735</v>
      </c>
      <c r="AK1923">
        <f t="shared" si="2383"/>
        <v>0.47228086914979239</v>
      </c>
      <c r="AL1923">
        <f t="shared" ref="AL1923:AL1986" si="2442">(R1923-Q1923)/P1923</f>
        <v>0.4424791552494739</v>
      </c>
      <c r="AM1923">
        <f t="shared" ref="AM1923:AM1986" si="2443">AL1923*F1923</f>
        <v>326691.65238294681</v>
      </c>
      <c r="AN1923">
        <f t="shared" si="2396"/>
        <v>-3921883.9122288469</v>
      </c>
      <c r="AO1923">
        <f t="shared" si="2397"/>
        <v>17219844</v>
      </c>
      <c r="AP1923">
        <f t="shared" si="2399"/>
        <v>-0.2277537422655424</v>
      </c>
      <c r="AQ1923">
        <f t="shared" si="2400"/>
        <v>4451.2535237589973</v>
      </c>
      <c r="AR1923">
        <f t="shared" si="2401"/>
        <v>4462.1515077814229</v>
      </c>
      <c r="AS1923">
        <f t="shared" si="2402"/>
        <v>4438.5743011414243</v>
      </c>
      <c r="AT1923">
        <f t="shared" si="2403"/>
        <v>4419.9153359320499</v>
      </c>
      <c r="AU1923">
        <f t="shared" si="2404"/>
        <v>4434.0662361020377</v>
      </c>
      <c r="AV1923">
        <f t="shared" si="2405"/>
        <v>4410.1489113924308</v>
      </c>
      <c r="AW1923">
        <f t="shared" si="2406"/>
        <v>23.917324709606874</v>
      </c>
      <c r="AX1923">
        <f t="shared" si="2433"/>
        <v>20.284944913034682</v>
      </c>
      <c r="AY1923">
        <f t="shared" si="2407"/>
        <v>3.6323797965721916</v>
      </c>
      <c r="AZ1923">
        <f t="shared" ref="AZ1923:AZ1986" si="2444">AVERAGE(C1923:E1923)</f>
        <v>4439</v>
      </c>
      <c r="BA1923">
        <f t="shared" ref="BA1923:BA1986" si="2445">AZ1923*F1923</f>
        <v>3277406919</v>
      </c>
      <c r="BB1923">
        <f t="shared" si="2368"/>
        <v>0</v>
      </c>
      <c r="BC1923">
        <f t="shared" si="2369"/>
        <v>3277406919</v>
      </c>
      <c r="BD1923">
        <f t="shared" si="2384"/>
        <v>26862791806.346519</v>
      </c>
      <c r="BE1923">
        <f t="shared" si="2385"/>
        <v>20208131136.136372</v>
      </c>
      <c r="BF1923">
        <f t="shared" si="2386"/>
        <v>1.3293060909680174</v>
      </c>
      <c r="BG1923">
        <f t="shared" si="2387"/>
        <v>57.068759495476264</v>
      </c>
      <c r="BH1923">
        <f t="shared" si="2408"/>
        <v>107049376</v>
      </c>
      <c r="BI1923">
        <f t="shared" si="2409"/>
        <v>0.54232465139267549</v>
      </c>
      <c r="BJ1923">
        <f t="shared" si="2370"/>
        <v>845.0195000000349</v>
      </c>
      <c r="BK1923">
        <f t="shared" si="2410"/>
        <v>2.1286381311359901E-3</v>
      </c>
      <c r="BL1923">
        <f t="shared" si="2411"/>
        <v>1.0021286381311361</v>
      </c>
      <c r="BM1923">
        <f t="shared" si="2412"/>
        <v>43.922084645906708</v>
      </c>
      <c r="BN1923">
        <f t="shared" si="2413"/>
        <v>4434</v>
      </c>
      <c r="BO1923">
        <f t="shared" si="2372"/>
        <v>4455.3199708000002</v>
      </c>
      <c r="BP1923">
        <f t="shared" si="2414"/>
        <v>4423.9602912500004</v>
      </c>
      <c r="BQ1923">
        <f t="shared" si="2415"/>
        <v>31.359679549999782</v>
      </c>
      <c r="BR1923">
        <f t="shared" si="2416"/>
        <v>2</v>
      </c>
      <c r="BS1923">
        <f t="shared" si="2417"/>
        <v>19.050293000000238</v>
      </c>
      <c r="BT1923">
        <f t="shared" si="2418"/>
        <v>6.899902000000111</v>
      </c>
      <c r="BU1923">
        <f t="shared" si="2419"/>
        <v>36</v>
      </c>
      <c r="BV1923">
        <f t="shared" si="2420"/>
        <v>4457.8633137999996</v>
      </c>
      <c r="BW1923">
        <f t="shared" si="2421"/>
        <v>4453.0833100476193</v>
      </c>
      <c r="BX1923">
        <f t="shared" si="2422"/>
        <v>4452.579998127273</v>
      </c>
      <c r="BY1923">
        <f t="shared" si="2423"/>
        <v>4416.40334582381</v>
      </c>
      <c r="BZ1923">
        <f t="shared" si="2424"/>
        <v>4559</v>
      </c>
      <c r="CA1923">
        <f t="shared" si="2425"/>
        <v>4371.1000979999999</v>
      </c>
      <c r="CB1923">
        <f t="shared" si="2426"/>
        <v>4438.5493015800012</v>
      </c>
      <c r="CC1923">
        <f t="shared" si="2427"/>
        <v>4417.5328610916667</v>
      </c>
      <c r="CD1923">
        <f t="shared" si="2428"/>
        <v>4455.4586718028168</v>
      </c>
      <c r="CE1923">
        <f t="shared" si="2429"/>
        <v>4400.3322030527925</v>
      </c>
      <c r="CF1923">
        <f t="shared" si="2430"/>
        <v>4439.5498049999997</v>
      </c>
      <c r="CG1923">
        <f t="shared" si="2431"/>
        <v>4512.5498049999997</v>
      </c>
      <c r="CH1923">
        <f t="shared" si="2432"/>
        <v>4419.25</v>
      </c>
    </row>
    <row r="1924" spans="1:86">
      <c r="A1924" s="1">
        <v>42310</v>
      </c>
      <c r="B1924">
        <v>4470</v>
      </c>
      <c r="C1924">
        <v>4525.0498049999997</v>
      </c>
      <c r="D1924">
        <v>4425.2001950000003</v>
      </c>
      <c r="E1924">
        <v>4495.75</v>
      </c>
      <c r="F1924">
        <v>603730</v>
      </c>
      <c r="G1924">
        <f t="shared" ref="G1924:G1987" si="2446">(((E1924-D1924)-(C1924-E1924))/(C1924-D1924))*F1924</f>
        <v>249413.71829093949</v>
      </c>
      <c r="H1924">
        <f t="shared" si="2394"/>
        <v>13964943.055141857</v>
      </c>
      <c r="I1924">
        <f t="shared" ref="I1924:I1987" si="2447">AVERAGE(B1924:E1924)</f>
        <v>4479</v>
      </c>
      <c r="J1924">
        <f t="shared" si="2374"/>
        <v>4514.0500487500003</v>
      </c>
      <c r="K1924">
        <f t="shared" si="2375"/>
        <v>4403.2374267499999</v>
      </c>
      <c r="L1924">
        <f t="shared" si="2376"/>
        <v>4</v>
      </c>
      <c r="M1924">
        <f t="shared" si="2377"/>
        <v>6</v>
      </c>
      <c r="N1924">
        <f t="shared" si="2378"/>
        <v>60</v>
      </c>
      <c r="O1924">
        <f t="shared" si="2379"/>
        <v>40</v>
      </c>
      <c r="P1924">
        <f t="shared" si="2434"/>
        <v>99.849609999999302</v>
      </c>
      <c r="Q1924">
        <f t="shared" si="2435"/>
        <v>29.299804999999651</v>
      </c>
      <c r="R1924">
        <f t="shared" si="2436"/>
        <v>70.549804999999651</v>
      </c>
      <c r="S1924">
        <f t="shared" si="2437"/>
        <v>99.849609999999302</v>
      </c>
      <c r="T1924">
        <f t="shared" si="2393"/>
        <v>98.912725060027995</v>
      </c>
      <c r="U1924">
        <f t="shared" si="2438"/>
        <v>-3.8496099999993021</v>
      </c>
      <c r="V1924">
        <f t="shared" si="2439"/>
        <v>-39.849609999999302</v>
      </c>
      <c r="W1924">
        <f t="shared" si="2440"/>
        <v>0</v>
      </c>
      <c r="X1924">
        <f t="shared" si="2441"/>
        <v>0</v>
      </c>
      <c r="Y1924">
        <f t="shared" si="2391"/>
        <v>23.830406818541739</v>
      </c>
      <c r="Z1924">
        <f t="shared" si="2392"/>
        <v>17.917859540114058</v>
      </c>
      <c r="AA1924">
        <f t="shared" si="2388"/>
        <v>24.09235697841666</v>
      </c>
      <c r="AB1924">
        <f t="shared" si="2389"/>
        <v>18.114817410237254</v>
      </c>
      <c r="AC1924">
        <f t="shared" si="2390"/>
        <v>14.162377971898261</v>
      </c>
      <c r="AD1924">
        <f t="shared" si="2398"/>
        <v>10.882783726143392</v>
      </c>
      <c r="AE1924">
        <f t="shared" si="2371"/>
        <v>4475.3</v>
      </c>
      <c r="AF1924">
        <f t="shared" si="2373"/>
        <v>4460.2749836666671</v>
      </c>
      <c r="AG1924">
        <f t="shared" si="2395"/>
        <v>4396.3725097499992</v>
      </c>
      <c r="AH1924">
        <f t="shared" si="2380"/>
        <v>4458.4950194000003</v>
      </c>
      <c r="AI1924">
        <f t="shared" si="2381"/>
        <v>4545.3415507879281</v>
      </c>
      <c r="AJ1924">
        <f t="shared" si="2382"/>
        <v>4371.6484880120724</v>
      </c>
      <c r="AK1924">
        <f t="shared" si="2383"/>
        <v>0.71448744126341923</v>
      </c>
      <c r="AL1924">
        <f t="shared" si="2442"/>
        <v>0.41312129311271512</v>
      </c>
      <c r="AM1924">
        <f t="shared" si="2443"/>
        <v>249413.71829093949</v>
      </c>
      <c r="AN1924">
        <f t="shared" si="2396"/>
        <v>-2733438.1386938286</v>
      </c>
      <c r="AO1924">
        <f t="shared" si="2397"/>
        <v>16736385</v>
      </c>
      <c r="AP1924">
        <f t="shared" si="2399"/>
        <v>-0.16332309149758617</v>
      </c>
      <c r="AQ1924">
        <f t="shared" si="2400"/>
        <v>4466.3823256809383</v>
      </c>
      <c r="AR1924">
        <f t="shared" si="2401"/>
        <v>4467.9650224887173</v>
      </c>
      <c r="AS1924">
        <f t="shared" si="2402"/>
        <v>4448.8659269359678</v>
      </c>
      <c r="AT1924">
        <f t="shared" si="2403"/>
        <v>4426.7404556981655</v>
      </c>
      <c r="AU1924">
        <f t="shared" si="2404"/>
        <v>4443.3188006867322</v>
      </c>
      <c r="AV1924">
        <f t="shared" si="2405"/>
        <v>4416.1409875949603</v>
      </c>
      <c r="AW1924">
        <f t="shared" si="2406"/>
        <v>27.177813091771895</v>
      </c>
      <c r="AX1924">
        <f t="shared" si="2433"/>
        <v>21.663518548782125</v>
      </c>
      <c r="AY1924">
        <f t="shared" si="2407"/>
        <v>5.5142945429897701</v>
      </c>
      <c r="AZ1924">
        <f t="shared" si="2444"/>
        <v>4482</v>
      </c>
      <c r="BA1924">
        <f t="shared" si="2445"/>
        <v>2705917860</v>
      </c>
      <c r="BB1924">
        <f t="shared" ref="BB1924:BB1987" si="2448">IF(AZ1924&gt;AZ1923,BA1924,0)</f>
        <v>2705917860</v>
      </c>
      <c r="BC1924">
        <f t="shared" ref="BC1924:BC1987" si="2449">IF(AZ1924&lt;AZ1923,BA1924,0)</f>
        <v>0</v>
      </c>
      <c r="BD1924">
        <f t="shared" si="2384"/>
        <v>29568709666.346519</v>
      </c>
      <c r="BE1924">
        <f t="shared" si="2385"/>
        <v>16641642078.136372</v>
      </c>
      <c r="BF1924">
        <f t="shared" si="2386"/>
        <v>1.776790386880968</v>
      </c>
      <c r="BG1924">
        <f t="shared" si="2387"/>
        <v>63.987198863676177</v>
      </c>
      <c r="BH1924">
        <f t="shared" si="2408"/>
        <v>107653106</v>
      </c>
      <c r="BI1924">
        <f t="shared" si="2409"/>
        <v>0.61541995982725606</v>
      </c>
      <c r="BJ1924">
        <f t="shared" ref="BJ1924:BJ1987" si="2450">((E1924-E1923)-1)*100</f>
        <v>4575</v>
      </c>
      <c r="BK1924">
        <f t="shared" si="2410"/>
        <v>1.0507979321195774E-2</v>
      </c>
      <c r="BL1924">
        <f t="shared" si="2411"/>
        <v>1.0105079793211957</v>
      </c>
      <c r="BM1924">
        <f t="shared" si="2412"/>
        <v>45.772141011873963</v>
      </c>
      <c r="BN1924">
        <f t="shared" si="2413"/>
        <v>4475.125</v>
      </c>
      <c r="BO1924">
        <f t="shared" si="2372"/>
        <v>4467.5649902999994</v>
      </c>
      <c r="BP1924">
        <f t="shared" si="2414"/>
        <v>4430.4838221029413</v>
      </c>
      <c r="BQ1924">
        <f t="shared" si="2415"/>
        <v>37.081168197058105</v>
      </c>
      <c r="BR1924">
        <f t="shared" si="2416"/>
        <v>36.799804999999651</v>
      </c>
      <c r="BS1924">
        <f t="shared" si="2417"/>
        <v>17.10009700000046</v>
      </c>
      <c r="BT1924">
        <f t="shared" si="2418"/>
        <v>47.049804999999651</v>
      </c>
      <c r="BU1924">
        <f t="shared" si="2419"/>
        <v>5</v>
      </c>
      <c r="BV1924">
        <f t="shared" si="2420"/>
        <v>4472.0533203333334</v>
      </c>
      <c r="BW1924">
        <f t="shared" si="2421"/>
        <v>4468.6880812857144</v>
      </c>
      <c r="BX1924">
        <f t="shared" si="2422"/>
        <v>4460.2399945999996</v>
      </c>
      <c r="BY1924">
        <f t="shared" si="2423"/>
        <v>4425.465011095238</v>
      </c>
      <c r="BZ1924">
        <f t="shared" si="2424"/>
        <v>4559</v>
      </c>
      <c r="CA1924">
        <f t="shared" si="2425"/>
        <v>4371.1000979999999</v>
      </c>
      <c r="CB1924">
        <f t="shared" si="2426"/>
        <v>4483.1675195000007</v>
      </c>
      <c r="CC1924">
        <f t="shared" si="2427"/>
        <v>4442.1702485944452</v>
      </c>
      <c r="CD1924">
        <f t="shared" si="2428"/>
        <v>4459.713529058492</v>
      </c>
      <c r="CE1924">
        <f t="shared" si="2429"/>
        <v>4363.8558115401429</v>
      </c>
      <c r="CF1924">
        <f t="shared" si="2430"/>
        <v>4449</v>
      </c>
      <c r="CG1924">
        <f t="shared" si="2431"/>
        <v>4467.8999020000001</v>
      </c>
      <c r="CH1924">
        <f t="shared" si="2432"/>
        <v>4400.1000979999999</v>
      </c>
    </row>
    <row r="1925" spans="1:86">
      <c r="A1925" s="1">
        <v>42311</v>
      </c>
      <c r="B1925">
        <v>4519.8999020000001</v>
      </c>
      <c r="C1925">
        <v>4521.2001950000003</v>
      </c>
      <c r="D1925">
        <v>4465.0498049999997</v>
      </c>
      <c r="E1925">
        <v>4482.5498049999997</v>
      </c>
      <c r="F1925">
        <v>320901</v>
      </c>
      <c r="G1925">
        <f t="shared" si="2446"/>
        <v>-120875.05182760333</v>
      </c>
      <c r="H1925">
        <f t="shared" si="2394"/>
        <v>13844068.003314253</v>
      </c>
      <c r="I1925">
        <f t="shared" si="2447"/>
        <v>4497.1749267499999</v>
      </c>
      <c r="J1925">
        <f t="shared" si="2374"/>
        <v>4514.0500487500003</v>
      </c>
      <c r="K1925">
        <f t="shared" si="2375"/>
        <v>4403.2374267499999</v>
      </c>
      <c r="L1925">
        <f t="shared" si="2376"/>
        <v>5</v>
      </c>
      <c r="M1925">
        <f t="shared" si="2377"/>
        <v>7</v>
      </c>
      <c r="N1925">
        <f t="shared" si="2378"/>
        <v>50</v>
      </c>
      <c r="O1925">
        <f t="shared" si="2379"/>
        <v>30</v>
      </c>
      <c r="P1925">
        <f t="shared" si="2434"/>
        <v>56.150390000000698</v>
      </c>
      <c r="Q1925">
        <f t="shared" si="2435"/>
        <v>38.650390000000698</v>
      </c>
      <c r="R1925">
        <f t="shared" si="2436"/>
        <v>17.5</v>
      </c>
      <c r="S1925">
        <f t="shared" si="2437"/>
        <v>56.150390000000698</v>
      </c>
      <c r="T1925">
        <f t="shared" si="2393"/>
        <v>95.858272555740328</v>
      </c>
      <c r="U1925">
        <f t="shared" si="2438"/>
        <v>15.349609999999302</v>
      </c>
      <c r="V1925">
        <f t="shared" si="2439"/>
        <v>9.949706999999762</v>
      </c>
      <c r="W1925">
        <f t="shared" si="2440"/>
        <v>15.349609999999302</v>
      </c>
      <c r="X1925">
        <f t="shared" si="2441"/>
        <v>0</v>
      </c>
      <c r="Y1925">
        <f t="shared" si="2391"/>
        <v>23.224635617217277</v>
      </c>
      <c r="Z1925">
        <f t="shared" si="2392"/>
        <v>16.63801243010591</v>
      </c>
      <c r="AA1925">
        <f t="shared" si="2388"/>
        <v>24.228097375437741</v>
      </c>
      <c r="AB1925">
        <f t="shared" si="2389"/>
        <v>17.356887398978657</v>
      </c>
      <c r="AC1925">
        <f t="shared" si="2390"/>
        <v>16.523295640801432</v>
      </c>
      <c r="AD1925">
        <f t="shared" si="2398"/>
        <v>10.812269682620343</v>
      </c>
      <c r="AE1925">
        <f t="shared" si="2371"/>
        <v>4472.4099609999994</v>
      </c>
      <c r="AF1925">
        <f t="shared" si="2373"/>
        <v>4476.5083008333331</v>
      </c>
      <c r="AG1925">
        <f t="shared" si="2395"/>
        <v>4399.7975097500002</v>
      </c>
      <c r="AH1925">
        <f t="shared" si="2380"/>
        <v>4460.8549804000013</v>
      </c>
      <c r="AI1925">
        <f t="shared" si="2381"/>
        <v>4548.8970871477777</v>
      </c>
      <c r="AJ1925">
        <f t="shared" si="2382"/>
        <v>4372.8128736522249</v>
      </c>
      <c r="AK1925">
        <f t="shared" si="2383"/>
        <v>0.62320709602139479</v>
      </c>
      <c r="AL1925">
        <f t="shared" si="2442"/>
        <v>-0.37667396433044248</v>
      </c>
      <c r="AM1925">
        <f t="shared" si="2443"/>
        <v>-120875.05182760333</v>
      </c>
      <c r="AN1925">
        <f t="shared" si="2396"/>
        <v>-1444519.606254295</v>
      </c>
      <c r="AO1925">
        <f t="shared" si="2397"/>
        <v>15107921</v>
      </c>
      <c r="AP1925">
        <f t="shared" si="2399"/>
        <v>-9.561339420918967E-2</v>
      </c>
      <c r="AQ1925">
        <f t="shared" si="2400"/>
        <v>4471.8792686494189</v>
      </c>
      <c r="AR1925">
        <f t="shared" si="2401"/>
        <v>4482.951685504433</v>
      </c>
      <c r="AS1925">
        <f t="shared" si="2402"/>
        <v>4454.9290249874939</v>
      </c>
      <c r="AT1925">
        <f t="shared" si="2403"/>
        <v>4431.7632971353305</v>
      </c>
      <c r="AU1925">
        <f t="shared" si="2404"/>
        <v>4449.2034513337221</v>
      </c>
      <c r="AV1925">
        <f t="shared" si="2405"/>
        <v>4420.7896048133134</v>
      </c>
      <c r="AW1925">
        <f t="shared" si="2406"/>
        <v>28.413846520408697</v>
      </c>
      <c r="AX1925">
        <f t="shared" si="2433"/>
        <v>23.01358414310744</v>
      </c>
      <c r="AY1925">
        <f t="shared" si="2407"/>
        <v>5.4002623773012566</v>
      </c>
      <c r="AZ1925">
        <f t="shared" si="2444"/>
        <v>4489.5999349999993</v>
      </c>
      <c r="BA1925">
        <f t="shared" si="2445"/>
        <v>1440717108.7414348</v>
      </c>
      <c r="BB1925">
        <f t="shared" si="2448"/>
        <v>1440717108.7414348</v>
      </c>
      <c r="BC1925">
        <f t="shared" si="2449"/>
        <v>0</v>
      </c>
      <c r="BD1925">
        <f t="shared" si="2384"/>
        <v>28429558821.087955</v>
      </c>
      <c r="BE1925">
        <f t="shared" si="2385"/>
        <v>16641642078.136372</v>
      </c>
      <c r="BF1925">
        <f t="shared" si="2386"/>
        <v>1.7083385574334899</v>
      </c>
      <c r="BG1925">
        <f t="shared" si="2387"/>
        <v>63.076994297654103</v>
      </c>
      <c r="BH1925">
        <f t="shared" si="2408"/>
        <v>107332205</v>
      </c>
      <c r="BI1925">
        <f t="shared" si="2409"/>
        <v>0.64273238630203011</v>
      </c>
      <c r="BJ1925">
        <f t="shared" si="2450"/>
        <v>-1420.0195000000349</v>
      </c>
      <c r="BK1925">
        <f t="shared" si="2410"/>
        <v>-2.9361496969360725E-3</v>
      </c>
      <c r="BL1925">
        <f t="shared" si="2411"/>
        <v>0.99706385030306388</v>
      </c>
      <c r="BM1925">
        <f t="shared" si="2412"/>
        <v>46.402264553797139</v>
      </c>
      <c r="BN1925">
        <f t="shared" si="2413"/>
        <v>4493.125</v>
      </c>
      <c r="BO1925">
        <f t="shared" si="2372"/>
        <v>4476.7299805000002</v>
      </c>
      <c r="BP1925">
        <f t="shared" si="2414"/>
        <v>4437.0007324411772</v>
      </c>
      <c r="BQ1925">
        <f t="shared" si="2415"/>
        <v>39.729248058823032</v>
      </c>
      <c r="BR1925">
        <f t="shared" si="2416"/>
        <v>-26.200195000000349</v>
      </c>
      <c r="BS1925">
        <f t="shared" si="2417"/>
        <v>23.39990299999954</v>
      </c>
      <c r="BT1925">
        <f t="shared" si="2418"/>
        <v>4.5</v>
      </c>
      <c r="BU1925">
        <f t="shared" si="2419"/>
        <v>52</v>
      </c>
      <c r="BV1925">
        <f t="shared" si="2420"/>
        <v>4474.4699220000002</v>
      </c>
      <c r="BW1925">
        <f t="shared" si="2421"/>
        <v>4475.0523159523809</v>
      </c>
      <c r="BX1925">
        <f t="shared" si="2422"/>
        <v>4464.613591981818</v>
      </c>
      <c r="BY1925">
        <f t="shared" si="2423"/>
        <v>4433.6723725476195</v>
      </c>
      <c r="BZ1925">
        <f t="shared" si="2424"/>
        <v>4559</v>
      </c>
      <c r="CA1925">
        <f t="shared" si="2425"/>
        <v>4371.1000979999999</v>
      </c>
      <c r="CB1925">
        <f t="shared" si="2426"/>
        <v>4473.2220311999999</v>
      </c>
      <c r="CC1925">
        <f t="shared" si="2427"/>
        <v>4482.0576497222219</v>
      </c>
      <c r="CD1925">
        <f t="shared" si="2428"/>
        <v>4462.642845522977</v>
      </c>
      <c r="CE1925">
        <f t="shared" si="2429"/>
        <v>4354.4438136062518</v>
      </c>
      <c r="CF1925">
        <f t="shared" si="2430"/>
        <v>4495.75</v>
      </c>
      <c r="CG1925">
        <f t="shared" si="2431"/>
        <v>4525.0498049999997</v>
      </c>
      <c r="CH1925">
        <f t="shared" si="2432"/>
        <v>4425.2001950000003</v>
      </c>
    </row>
    <row r="1926" spans="1:86">
      <c r="A1926" s="1">
        <v>42312</v>
      </c>
      <c r="B1926">
        <v>4487.75</v>
      </c>
      <c r="C1926">
        <v>4536.5498049999997</v>
      </c>
      <c r="D1926">
        <v>4455.1000979999999</v>
      </c>
      <c r="E1926">
        <v>4520.5498049999997</v>
      </c>
      <c r="F1926">
        <v>660804</v>
      </c>
      <c r="G1926">
        <f t="shared" si="2446"/>
        <v>401187.00714820175</v>
      </c>
      <c r="H1926">
        <f t="shared" si="2394"/>
        <v>14245255.010462455</v>
      </c>
      <c r="I1926">
        <f t="shared" si="2447"/>
        <v>4499.9874269999991</v>
      </c>
      <c r="J1926">
        <f t="shared" si="2374"/>
        <v>4514.0500487500003</v>
      </c>
      <c r="K1926">
        <f t="shared" si="2375"/>
        <v>4403.2374267499999</v>
      </c>
      <c r="L1926">
        <f t="shared" si="2376"/>
        <v>6</v>
      </c>
      <c r="M1926">
        <f t="shared" si="2377"/>
        <v>8</v>
      </c>
      <c r="N1926">
        <f t="shared" si="2378"/>
        <v>40</v>
      </c>
      <c r="O1926">
        <f t="shared" si="2379"/>
        <v>20</v>
      </c>
      <c r="P1926">
        <f t="shared" si="2434"/>
        <v>81.449706999999762</v>
      </c>
      <c r="Q1926">
        <f t="shared" si="2435"/>
        <v>16</v>
      </c>
      <c r="R1926">
        <f t="shared" si="2436"/>
        <v>65.449706999999762</v>
      </c>
      <c r="S1926">
        <f t="shared" si="2437"/>
        <v>81.449706999999762</v>
      </c>
      <c r="T1926">
        <f t="shared" si="2393"/>
        <v>94.829089301758856</v>
      </c>
      <c r="U1926">
        <f t="shared" si="2438"/>
        <v>18.450195000000349</v>
      </c>
      <c r="V1926">
        <f t="shared" si="2439"/>
        <v>-41.299804000000222</v>
      </c>
      <c r="W1926">
        <f t="shared" si="2440"/>
        <v>18.450195000000349</v>
      </c>
      <c r="X1926">
        <f t="shared" si="2441"/>
        <v>0</v>
      </c>
      <c r="Y1926">
        <f t="shared" si="2391"/>
        <v>22.883604144558923</v>
      </c>
      <c r="Z1926">
        <f t="shared" si="2392"/>
        <v>15.44958297081263</v>
      </c>
      <c r="AA1926">
        <f t="shared" si="2388"/>
        <v>24.131418231530443</v>
      </c>
      <c r="AB1926">
        <f t="shared" si="2389"/>
        <v>16.29202925449383</v>
      </c>
      <c r="AC1926">
        <f t="shared" si="2390"/>
        <v>19.393172687082043</v>
      </c>
      <c r="AD1926">
        <f t="shared" si="2398"/>
        <v>12.077124107809668</v>
      </c>
      <c r="AE1926">
        <f t="shared" si="2371"/>
        <v>4477.4798829999991</v>
      </c>
      <c r="AF1926">
        <f t="shared" si="2373"/>
        <v>4480.4332683333332</v>
      </c>
      <c r="AG1926">
        <f t="shared" si="2395"/>
        <v>4408.125</v>
      </c>
      <c r="AH1926">
        <f t="shared" si="2380"/>
        <v>4462.0349609000004</v>
      </c>
      <c r="AI1926">
        <f t="shared" si="2381"/>
        <v>4552.8846104166651</v>
      </c>
      <c r="AJ1926">
        <f t="shared" si="2382"/>
        <v>4371.1853113833358</v>
      </c>
      <c r="AK1926">
        <f t="shared" si="2383"/>
        <v>0.82204221156222401</v>
      </c>
      <c r="AL1926">
        <f t="shared" si="2442"/>
        <v>0.60711951977924128</v>
      </c>
      <c r="AM1926">
        <f t="shared" si="2443"/>
        <v>401187.00714820175</v>
      </c>
      <c r="AN1926">
        <f t="shared" si="2396"/>
        <v>-217444.20241540478</v>
      </c>
      <c r="AO1926">
        <f t="shared" si="2397"/>
        <v>14609551</v>
      </c>
      <c r="AP1926">
        <f t="shared" si="2399"/>
        <v>-1.4883701930018573E-2</v>
      </c>
      <c r="AQ1926">
        <f t="shared" si="2400"/>
        <v>4488.4272510086166</v>
      </c>
      <c r="AR1926">
        <f t="shared" si="2401"/>
        <v>4495.3914830656695</v>
      </c>
      <c r="AS1926">
        <f t="shared" si="2402"/>
        <v>4466.7407653897453</v>
      </c>
      <c r="AT1926">
        <f t="shared" si="2403"/>
        <v>4439.7540828431511</v>
      </c>
      <c r="AU1926">
        <f t="shared" si="2404"/>
        <v>4459.9054043836641</v>
      </c>
      <c r="AV1926">
        <f t="shared" si="2405"/>
        <v>4427.7728188263818</v>
      </c>
      <c r="AW1926">
        <f t="shared" si="2406"/>
        <v>32.132585557282255</v>
      </c>
      <c r="AX1926">
        <f t="shared" si="2433"/>
        <v>24.837384425942403</v>
      </c>
      <c r="AY1926">
        <f t="shared" si="2407"/>
        <v>7.2952011313398515</v>
      </c>
      <c r="AZ1926">
        <f t="shared" si="2444"/>
        <v>4504.0665693333331</v>
      </c>
      <c r="BA1926">
        <f t="shared" si="2445"/>
        <v>2976305205.281744</v>
      </c>
      <c r="BB1926">
        <f t="shared" si="2448"/>
        <v>2976305205.281744</v>
      </c>
      <c r="BC1926">
        <f t="shared" si="2449"/>
        <v>0</v>
      </c>
      <c r="BD1926">
        <f t="shared" si="2384"/>
        <v>31405864026.369698</v>
      </c>
      <c r="BE1926">
        <f t="shared" si="2385"/>
        <v>13845351245.65609</v>
      </c>
      <c r="BF1926">
        <f t="shared" si="2386"/>
        <v>2.2683327760444598</v>
      </c>
      <c r="BG1926">
        <f t="shared" si="2387"/>
        <v>69.403360412697566</v>
      </c>
      <c r="BH1926">
        <f t="shared" si="2408"/>
        <v>107993009</v>
      </c>
      <c r="BI1926">
        <f t="shared" si="2409"/>
        <v>0.72570537992957063</v>
      </c>
      <c r="BJ1926">
        <f t="shared" si="2450"/>
        <v>3700</v>
      </c>
      <c r="BK1926">
        <f t="shared" si="2410"/>
        <v>8.477317967022566E-3</v>
      </c>
      <c r="BL1926">
        <f t="shared" si="2411"/>
        <v>1.0084773179670226</v>
      </c>
      <c r="BM1926">
        <f t="shared" si="2412"/>
        <v>47.881969516786157</v>
      </c>
      <c r="BN1926">
        <f t="shared" si="2413"/>
        <v>4495.8249514999998</v>
      </c>
      <c r="BO1926">
        <f t="shared" si="2372"/>
        <v>4472.7949707999996</v>
      </c>
      <c r="BP1926">
        <f t="shared" si="2414"/>
        <v>4441.751464867647</v>
      </c>
      <c r="BQ1926">
        <f t="shared" si="2415"/>
        <v>31.043505932352673</v>
      </c>
      <c r="BR1926">
        <f t="shared" si="2416"/>
        <v>45.849609999999302</v>
      </c>
      <c r="BS1926">
        <f t="shared" si="2417"/>
        <v>5.100097999999889</v>
      </c>
      <c r="BT1926">
        <f t="shared" si="2418"/>
        <v>11.849609999999302</v>
      </c>
      <c r="BU1926">
        <f t="shared" si="2419"/>
        <v>-1.25</v>
      </c>
      <c r="BV1926">
        <f t="shared" si="2420"/>
        <v>4490.5165366666661</v>
      </c>
      <c r="BW1926">
        <f t="shared" si="2421"/>
        <v>4487.6356028571427</v>
      </c>
      <c r="BX1926">
        <f t="shared" si="2422"/>
        <v>4475.4671964545469</v>
      </c>
      <c r="BY1926">
        <f t="shared" si="2423"/>
        <v>4445.1725911428566</v>
      </c>
      <c r="BZ1926">
        <f t="shared" si="2424"/>
        <v>4559</v>
      </c>
      <c r="CA1926">
        <f t="shared" si="2425"/>
        <v>4371.1000979999999</v>
      </c>
      <c r="CB1926">
        <f t="shared" si="2426"/>
        <v>4457.8900522666654</v>
      </c>
      <c r="CC1926">
        <f t="shared" si="2427"/>
        <v>4474.4239040555558</v>
      </c>
      <c r="CD1926">
        <f t="shared" si="2428"/>
        <v>4445.8180875166272</v>
      </c>
      <c r="CE1926">
        <f t="shared" si="2429"/>
        <v>4356.0335520450726</v>
      </c>
      <c r="CF1926">
        <f t="shared" si="2430"/>
        <v>4482.5498049999997</v>
      </c>
      <c r="CG1926">
        <f t="shared" si="2431"/>
        <v>4521.2001950000003</v>
      </c>
      <c r="CH1926">
        <f t="shared" si="2432"/>
        <v>4465.0498049999997</v>
      </c>
    </row>
    <row r="1927" spans="1:86">
      <c r="A1927" s="1">
        <v>42313</v>
      </c>
      <c r="B1927">
        <v>4518.9501950000003</v>
      </c>
      <c r="C1927">
        <v>4555</v>
      </c>
      <c r="D1927">
        <v>4496.3999020000001</v>
      </c>
      <c r="E1927">
        <v>4526.6000979999999</v>
      </c>
      <c r="F1927">
        <v>406256</v>
      </c>
      <c r="G1927">
        <f t="shared" si="2446"/>
        <v>12480.870582569096</v>
      </c>
      <c r="H1927">
        <f t="shared" si="2394"/>
        <v>14257735.881045025</v>
      </c>
      <c r="I1927">
        <f t="shared" si="2447"/>
        <v>4524.2375487500003</v>
      </c>
      <c r="J1927">
        <f t="shared" si="2374"/>
        <v>4524.2375487500003</v>
      </c>
      <c r="K1927">
        <f t="shared" si="2375"/>
        <v>4403.2374267499999</v>
      </c>
      <c r="L1927">
        <f t="shared" si="2376"/>
        <v>1</v>
      </c>
      <c r="M1927">
        <f t="shared" si="2377"/>
        <v>9</v>
      </c>
      <c r="N1927">
        <f t="shared" si="2378"/>
        <v>90</v>
      </c>
      <c r="O1927">
        <f t="shared" si="2379"/>
        <v>10</v>
      </c>
      <c r="P1927">
        <f t="shared" si="2434"/>
        <v>58.600097999999889</v>
      </c>
      <c r="Q1927">
        <f t="shared" si="2435"/>
        <v>28.399902000000111</v>
      </c>
      <c r="R1927">
        <f t="shared" si="2436"/>
        <v>30.200195999999778</v>
      </c>
      <c r="S1927">
        <f t="shared" si="2437"/>
        <v>58.600097999999889</v>
      </c>
      <c r="T1927">
        <f t="shared" si="2393"/>
        <v>92.241304208776072</v>
      </c>
      <c r="U1927">
        <f t="shared" si="2438"/>
        <v>-19.649902000000111</v>
      </c>
      <c r="V1927">
        <f t="shared" si="2439"/>
        <v>15.35009700000046</v>
      </c>
      <c r="W1927">
        <f t="shared" si="2440"/>
        <v>0</v>
      </c>
      <c r="X1927">
        <f t="shared" si="2441"/>
        <v>15.35009700000046</v>
      </c>
      <c r="Y1927">
        <f t="shared" si="2391"/>
        <v>21.249060991376144</v>
      </c>
      <c r="Z1927">
        <f t="shared" si="2392"/>
        <v>15.442476830040333</v>
      </c>
      <c r="AA1927">
        <f t="shared" si="2388"/>
        <v>23.036383942796046</v>
      </c>
      <c r="AB1927">
        <f t="shared" si="2389"/>
        <v>16.741390380916897</v>
      </c>
      <c r="AC1927">
        <f t="shared" si="2390"/>
        <v>15.825404183377046</v>
      </c>
      <c r="AD1927">
        <f t="shared" si="2398"/>
        <v>12.599922407156649</v>
      </c>
      <c r="AE1927">
        <f t="shared" ref="AE1927:AE1990" si="2451">AVERAGE(E1923:E1927)</f>
        <v>4494.8899415999995</v>
      </c>
      <c r="AF1927">
        <f t="shared" si="2373"/>
        <v>4485.6665854999992</v>
      </c>
      <c r="AG1927">
        <f t="shared" si="2395"/>
        <v>4416.2300048999987</v>
      </c>
      <c r="AH1927">
        <f t="shared" si="2380"/>
        <v>4467.2249511999999</v>
      </c>
      <c r="AI1927">
        <f t="shared" si="2381"/>
        <v>4565.963061013912</v>
      </c>
      <c r="AJ1927">
        <f t="shared" si="2382"/>
        <v>4368.4868413860877</v>
      </c>
      <c r="AK1927">
        <f t="shared" si="2383"/>
        <v>0.80066985742334973</v>
      </c>
      <c r="AL1927">
        <f t="shared" si="2442"/>
        <v>3.0721689236759817E-2</v>
      </c>
      <c r="AM1927">
        <f t="shared" si="2443"/>
        <v>12480.870582569096</v>
      </c>
      <c r="AN1927">
        <f t="shared" si="2396"/>
        <v>260625.92994804977</v>
      </c>
      <c r="AO1927">
        <f t="shared" si="2397"/>
        <v>14214505</v>
      </c>
      <c r="AP1927">
        <f t="shared" si="2399"/>
        <v>1.8335209699391557E-2</v>
      </c>
      <c r="AQ1927">
        <f t="shared" si="2400"/>
        <v>4501.4060189856873</v>
      </c>
      <c r="AR1927">
        <f t="shared" si="2401"/>
        <v>4503.2028548169537</v>
      </c>
      <c r="AS1927">
        <f t="shared" si="2402"/>
        <v>4477.5154452595907</v>
      </c>
      <c r="AT1927">
        <f t="shared" si="2403"/>
        <v>4447.5702242072675</v>
      </c>
      <c r="AU1927">
        <f t="shared" si="2404"/>
        <v>4469.9096084261146</v>
      </c>
      <c r="AV1927">
        <f t="shared" si="2405"/>
        <v>4434.690728368535</v>
      </c>
      <c r="AW1927">
        <f t="shared" si="2406"/>
        <v>35.218880057579554</v>
      </c>
      <c r="AX1927">
        <f t="shared" si="2433"/>
        <v>26.913683552269834</v>
      </c>
      <c r="AY1927">
        <f t="shared" si="2407"/>
        <v>8.3051965053097199</v>
      </c>
      <c r="AZ1927">
        <f t="shared" si="2444"/>
        <v>4526</v>
      </c>
      <c r="BA1927">
        <f t="shared" si="2445"/>
        <v>1838714656</v>
      </c>
      <c r="BB1927">
        <f t="shared" si="2448"/>
        <v>1838714656</v>
      </c>
      <c r="BC1927">
        <f t="shared" si="2449"/>
        <v>0</v>
      </c>
      <c r="BD1927">
        <f t="shared" si="2384"/>
        <v>28978407865.404404</v>
      </c>
      <c r="BE1927">
        <f t="shared" si="2385"/>
        <v>13845351245.65609</v>
      </c>
      <c r="BF1927">
        <f t="shared" si="2386"/>
        <v>2.0930063348516517</v>
      </c>
      <c r="BG1927">
        <f t="shared" si="2387"/>
        <v>67.668996059525938</v>
      </c>
      <c r="BH1927">
        <f t="shared" si="2408"/>
        <v>108399265</v>
      </c>
      <c r="BI1927">
        <f t="shared" si="2409"/>
        <v>0.79416767064016036</v>
      </c>
      <c r="BJ1927">
        <f t="shared" si="2450"/>
        <v>505.0293000000238</v>
      </c>
      <c r="BK1927">
        <f t="shared" si="2410"/>
        <v>1.3383975978559623E-3</v>
      </c>
      <c r="BL1927">
        <f t="shared" si="2411"/>
        <v>1.001338397597856</v>
      </c>
      <c r="BM1927">
        <f t="shared" si="2412"/>
        <v>52.039553145297774</v>
      </c>
      <c r="BN1927">
        <f t="shared" si="2413"/>
        <v>4525.6999510000005</v>
      </c>
      <c r="BO1927">
        <f t="shared" ref="BO1927:BO1990" si="2452">AVERAGE(BN1923:BN1927)</f>
        <v>4484.7549804999999</v>
      </c>
      <c r="BP1927">
        <f t="shared" si="2414"/>
        <v>4447.9191104852935</v>
      </c>
      <c r="BQ1927">
        <f t="shared" si="2415"/>
        <v>36.835870014706416</v>
      </c>
      <c r="BR1927">
        <f t="shared" si="2416"/>
        <v>145.70019599999978</v>
      </c>
      <c r="BS1927">
        <f t="shared" si="2417"/>
        <v>125.29980400000022</v>
      </c>
      <c r="BT1927">
        <f t="shared" si="2418"/>
        <v>47</v>
      </c>
      <c r="BU1927">
        <f t="shared" si="2419"/>
        <v>18.150390000000698</v>
      </c>
      <c r="BV1927">
        <f t="shared" si="2420"/>
        <v>4506.8899416666673</v>
      </c>
      <c r="BW1927">
        <f t="shared" si="2421"/>
        <v>4500.8261256190472</v>
      </c>
      <c r="BX1927">
        <f t="shared" si="2422"/>
        <v>4487.2063122909085</v>
      </c>
      <c r="BY1927">
        <f t="shared" si="2423"/>
        <v>4456.4559338095241</v>
      </c>
      <c r="BZ1927">
        <f t="shared" si="2424"/>
        <v>4559</v>
      </c>
      <c r="CA1927">
        <f t="shared" si="2425"/>
        <v>4371.1000979999999</v>
      </c>
      <c r="CB1927">
        <f t="shared" si="2426"/>
        <v>4475.798789153333</v>
      </c>
      <c r="CC1927">
        <f t="shared" si="2427"/>
        <v>4462.5194744722221</v>
      </c>
      <c r="CD1927">
        <f t="shared" si="2428"/>
        <v>4433.5122967827374</v>
      </c>
      <c r="CE1927">
        <f t="shared" si="2429"/>
        <v>4354.6214072430939</v>
      </c>
      <c r="CF1927">
        <f t="shared" si="2430"/>
        <v>4520.5498049999997</v>
      </c>
      <c r="CG1927">
        <f t="shared" si="2431"/>
        <v>4536.5498049999997</v>
      </c>
      <c r="CH1927">
        <f t="shared" si="2432"/>
        <v>4455.1000979999999</v>
      </c>
    </row>
    <row r="1928" spans="1:86">
      <c r="A1928" s="1">
        <v>42314</v>
      </c>
      <c r="B1928">
        <v>4532.9501950000003</v>
      </c>
      <c r="C1928">
        <v>4535.3500979999999</v>
      </c>
      <c r="D1928">
        <v>4481.0498049999997</v>
      </c>
      <c r="E1928">
        <v>4522.7998049999997</v>
      </c>
      <c r="F1928">
        <v>361975</v>
      </c>
      <c r="G1928">
        <f t="shared" si="2446"/>
        <v>194650.21931511251</v>
      </c>
      <c r="H1928">
        <f t="shared" si="2394"/>
        <v>14452386.100360136</v>
      </c>
      <c r="I1928">
        <f t="shared" si="2447"/>
        <v>4518.0374757499994</v>
      </c>
      <c r="J1928">
        <f t="shared" si="2374"/>
        <v>4524.2375487500003</v>
      </c>
      <c r="K1928">
        <f t="shared" si="2375"/>
        <v>4403.2374267499999</v>
      </c>
      <c r="L1928">
        <f t="shared" si="2376"/>
        <v>2</v>
      </c>
      <c r="M1928">
        <f t="shared" si="2377"/>
        <v>10</v>
      </c>
      <c r="N1928">
        <f t="shared" si="2378"/>
        <v>80</v>
      </c>
      <c r="O1928">
        <f t="shared" si="2379"/>
        <v>0</v>
      </c>
      <c r="P1928">
        <f t="shared" si="2434"/>
        <v>54.300293000000238</v>
      </c>
      <c r="Q1928">
        <f t="shared" si="2435"/>
        <v>12.550293000000238</v>
      </c>
      <c r="R1928">
        <f t="shared" si="2436"/>
        <v>41.75</v>
      </c>
      <c r="S1928">
        <f t="shared" si="2437"/>
        <v>54.300293000000238</v>
      </c>
      <c r="T1928">
        <f t="shared" si="2393"/>
        <v>89.531231979577797</v>
      </c>
      <c r="U1928">
        <f t="shared" si="2438"/>
        <v>103.64990200000011</v>
      </c>
      <c r="V1928">
        <f t="shared" si="2439"/>
        <v>41.049804999999651</v>
      </c>
      <c r="W1928">
        <f t="shared" si="2440"/>
        <v>103.64990200000011</v>
      </c>
      <c r="X1928">
        <f t="shared" si="2441"/>
        <v>0</v>
      </c>
      <c r="Y1928">
        <f t="shared" si="2391"/>
        <v>27.134835349134999</v>
      </c>
      <c r="Z1928">
        <f t="shared" si="2392"/>
        <v>14.339442770751736</v>
      </c>
      <c r="AA1928">
        <f t="shared" si="2388"/>
        <v>30.307675600090583</v>
      </c>
      <c r="AB1928">
        <f t="shared" si="2389"/>
        <v>16.01613476515389</v>
      </c>
      <c r="AC1928">
        <f t="shared" si="2390"/>
        <v>30.851393100553874</v>
      </c>
      <c r="AD1928">
        <f t="shared" si="2398"/>
        <v>14.033265087363551</v>
      </c>
      <c r="AE1928">
        <f t="shared" si="2451"/>
        <v>4509.6499025999992</v>
      </c>
      <c r="AF1928">
        <f t="shared" ref="AF1928:AF1991" si="2453">AVERAGE(E1923:E1928)</f>
        <v>4499.5415854999992</v>
      </c>
      <c r="AG1928">
        <f t="shared" si="2395"/>
        <v>4424.6824951500002</v>
      </c>
      <c r="AH1928">
        <f t="shared" si="2380"/>
        <v>4481.4149415000011</v>
      </c>
      <c r="AI1928">
        <f t="shared" si="2381"/>
        <v>4566.2583922369649</v>
      </c>
      <c r="AJ1928">
        <f t="shared" si="2382"/>
        <v>4396.5714907630372</v>
      </c>
      <c r="AK1928">
        <f t="shared" si="2383"/>
        <v>0.74388955859599648</v>
      </c>
      <c r="AL1928">
        <f t="shared" si="2442"/>
        <v>0.53774492524376682</v>
      </c>
      <c r="AM1928">
        <f t="shared" si="2443"/>
        <v>194650.21931511251</v>
      </c>
      <c r="AN1928">
        <f t="shared" si="2396"/>
        <v>763047.70311294007</v>
      </c>
      <c r="AO1928">
        <f t="shared" si="2397"/>
        <v>13850262</v>
      </c>
      <c r="AP1928">
        <f t="shared" si="2399"/>
        <v>5.5092654789702898E-2</v>
      </c>
      <c r="AQ1928">
        <f t="shared" si="2400"/>
        <v>4508.6799062305536</v>
      </c>
      <c r="AR1928">
        <f t="shared" si="2401"/>
        <v>4538.8270967691224</v>
      </c>
      <c r="AS1928">
        <f t="shared" si="2402"/>
        <v>4485.6666300128645</v>
      </c>
      <c r="AT1928">
        <f t="shared" si="2403"/>
        <v>4454.3408864786134</v>
      </c>
      <c r="AU1928">
        <f t="shared" si="2404"/>
        <v>4477.8431379121976</v>
      </c>
      <c r="AV1928">
        <f t="shared" si="2405"/>
        <v>4440.8583637327374</v>
      </c>
      <c r="AW1928">
        <f t="shared" si="2406"/>
        <v>36.984774179460146</v>
      </c>
      <c r="AX1928">
        <f t="shared" si="2433"/>
        <v>28.927901677707897</v>
      </c>
      <c r="AY1928">
        <f t="shared" si="2407"/>
        <v>8.0568725017522489</v>
      </c>
      <c r="AZ1928">
        <f t="shared" si="2444"/>
        <v>4513.0665693333331</v>
      </c>
      <c r="BA1928">
        <f t="shared" si="2445"/>
        <v>1633617271.4344332</v>
      </c>
      <c r="BB1928">
        <f t="shared" si="2448"/>
        <v>0</v>
      </c>
      <c r="BC1928">
        <f t="shared" si="2449"/>
        <v>1633617271.4344332</v>
      </c>
      <c r="BD1928">
        <f t="shared" si="2384"/>
        <v>24860906525.40686</v>
      </c>
      <c r="BE1928">
        <f t="shared" si="2385"/>
        <v>15478968517.090523</v>
      </c>
      <c r="BF1928">
        <f t="shared" si="2386"/>
        <v>1.6061087337930575</v>
      </c>
      <c r="BG1928">
        <f t="shared" si="2387"/>
        <v>61.628615604823544</v>
      </c>
      <c r="BH1928">
        <f t="shared" si="2408"/>
        <v>108037290</v>
      </c>
      <c r="BI1928">
        <f t="shared" si="2409"/>
        <v>0.83282940256560689</v>
      </c>
      <c r="BJ1928">
        <f t="shared" si="2450"/>
        <v>-480.0293000000238</v>
      </c>
      <c r="BK1928">
        <f t="shared" si="2410"/>
        <v>-8.3954688236748186E-4</v>
      </c>
      <c r="BL1928">
        <f t="shared" si="2411"/>
        <v>0.99916045311763246</v>
      </c>
      <c r="BM1928">
        <f t="shared" si="2412"/>
        <v>44.716424812849347</v>
      </c>
      <c r="BN1928">
        <f t="shared" si="2413"/>
        <v>4508.1999514999998</v>
      </c>
      <c r="BO1928">
        <f t="shared" si="2452"/>
        <v>4499.5949707999998</v>
      </c>
      <c r="BP1928">
        <f t="shared" si="2414"/>
        <v>4451.9970487941164</v>
      </c>
      <c r="BQ1928">
        <f t="shared" si="2415"/>
        <v>47.597922005883447</v>
      </c>
      <c r="BR1928">
        <f t="shared" si="2416"/>
        <v>137.64990299999954</v>
      </c>
      <c r="BS1928">
        <f t="shared" si="2417"/>
        <v>105.25</v>
      </c>
      <c r="BT1928">
        <f t="shared" si="2418"/>
        <v>83.350097999999889</v>
      </c>
      <c r="BU1928">
        <f t="shared" si="2419"/>
        <v>132.95019500000035</v>
      </c>
      <c r="BV1928">
        <f t="shared" si="2420"/>
        <v>4516.1932294666658</v>
      </c>
      <c r="BW1928">
        <f t="shared" si="2421"/>
        <v>4511.4356169047614</v>
      </c>
      <c r="BX1928">
        <f t="shared" si="2422"/>
        <v>4497.310831163637</v>
      </c>
      <c r="BY1928">
        <f t="shared" si="2423"/>
        <v>4466.6054385809521</v>
      </c>
      <c r="BZ1928">
        <f t="shared" si="2424"/>
        <v>4559</v>
      </c>
      <c r="CA1928">
        <f t="shared" si="2425"/>
        <v>4375.7998049999997</v>
      </c>
      <c r="CB1928">
        <f t="shared" si="2426"/>
        <v>4500.1057537533325</v>
      </c>
      <c r="CC1928">
        <f t="shared" si="2427"/>
        <v>4479.7559218777778</v>
      </c>
      <c r="CD1928">
        <f t="shared" si="2428"/>
        <v>4454.5303846400002</v>
      </c>
      <c r="CE1928">
        <f t="shared" si="2429"/>
        <v>4352.6846747679656</v>
      </c>
      <c r="CF1928">
        <f t="shared" si="2430"/>
        <v>4526.6000979999999</v>
      </c>
      <c r="CG1928">
        <f t="shared" si="2431"/>
        <v>4555</v>
      </c>
      <c r="CH1928">
        <f t="shared" si="2432"/>
        <v>4496.3999020000001</v>
      </c>
    </row>
    <row r="1929" spans="1:86">
      <c r="A1929" s="1">
        <v>42317</v>
      </c>
      <c r="B1929">
        <v>4440</v>
      </c>
      <c r="C1929">
        <v>4639</v>
      </c>
      <c r="D1929">
        <v>4440</v>
      </c>
      <c r="E1929">
        <v>4628.2001950000003</v>
      </c>
      <c r="F1929">
        <v>729714</v>
      </c>
      <c r="G1929">
        <f t="shared" si="2446"/>
        <v>650510.29240432417</v>
      </c>
      <c r="H1929">
        <f t="shared" si="2394"/>
        <v>15102896.39276446</v>
      </c>
      <c r="I1929">
        <f t="shared" si="2447"/>
        <v>4536.8000487500003</v>
      </c>
      <c r="J1929">
        <f t="shared" si="2374"/>
        <v>4536.8000487500003</v>
      </c>
      <c r="K1929">
        <f t="shared" si="2375"/>
        <v>4440.75</v>
      </c>
      <c r="L1929">
        <f t="shared" si="2376"/>
        <v>1</v>
      </c>
      <c r="M1929">
        <f t="shared" si="2377"/>
        <v>7</v>
      </c>
      <c r="N1929">
        <f t="shared" si="2378"/>
        <v>90</v>
      </c>
      <c r="O1929">
        <f t="shared" si="2379"/>
        <v>30</v>
      </c>
      <c r="P1929">
        <f t="shared" si="2434"/>
        <v>199</v>
      </c>
      <c r="Q1929">
        <f t="shared" si="2435"/>
        <v>10.799804999999651</v>
      </c>
      <c r="R1929">
        <f t="shared" si="2436"/>
        <v>188.20019500000035</v>
      </c>
      <c r="S1929">
        <f t="shared" si="2437"/>
        <v>199</v>
      </c>
      <c r="T1929">
        <f t="shared" si="2393"/>
        <v>97.350429695322234</v>
      </c>
      <c r="U1929">
        <f t="shared" si="2438"/>
        <v>90.950195000000349</v>
      </c>
      <c r="V1929">
        <f t="shared" si="2439"/>
        <v>-189.75</v>
      </c>
      <c r="W1929">
        <f t="shared" si="2440"/>
        <v>90.950195000000349</v>
      </c>
      <c r="X1929">
        <f t="shared" si="2441"/>
        <v>0</v>
      </c>
      <c r="Y1929">
        <f t="shared" si="2391"/>
        <v>31.693075324196808</v>
      </c>
      <c r="Z1929">
        <f t="shared" si="2392"/>
        <v>13.315196858555183</v>
      </c>
      <c r="AA1929">
        <f t="shared" si="2388"/>
        <v>32.555660435589928</v>
      </c>
      <c r="AB1929">
        <f t="shared" si="2389"/>
        <v>13.677594336489085</v>
      </c>
      <c r="AC1929">
        <f t="shared" si="2390"/>
        <v>40.832223887688741</v>
      </c>
      <c r="AD1929">
        <f t="shared" si="2398"/>
        <v>15.812869433223785</v>
      </c>
      <c r="AE1929">
        <f t="shared" si="2451"/>
        <v>4536.1399416000004</v>
      </c>
      <c r="AF1929">
        <f t="shared" si="2453"/>
        <v>4529.4082846666661</v>
      </c>
      <c r="AG1929">
        <f t="shared" si="2395"/>
        <v>4442.2749999999996</v>
      </c>
      <c r="AH1929">
        <f t="shared" si="2380"/>
        <v>4505.7199707999998</v>
      </c>
      <c r="AI1929">
        <f t="shared" si="2381"/>
        <v>4604.4471426522159</v>
      </c>
      <c r="AJ1929">
        <f t="shared" si="2382"/>
        <v>4406.9927989477837</v>
      </c>
      <c r="AK1929">
        <f t="shared" si="2383"/>
        <v>1.1202964285421859</v>
      </c>
      <c r="AL1929">
        <f t="shared" si="2442"/>
        <v>0.89145924623115924</v>
      </c>
      <c r="AM1929">
        <f t="shared" si="2443"/>
        <v>650510.29240432417</v>
      </c>
      <c r="AN1929">
        <f t="shared" si="2396"/>
        <v>2064992.5076304842</v>
      </c>
      <c r="AO1929">
        <f t="shared" si="2397"/>
        <v>13763328</v>
      </c>
      <c r="AP1929">
        <f t="shared" si="2399"/>
        <v>0.1500358421764332</v>
      </c>
      <c r="AQ1929">
        <f t="shared" si="2400"/>
        <v>4549.3168044121658</v>
      </c>
      <c r="AR1929">
        <f t="shared" si="2401"/>
        <v>4588.3809297649223</v>
      </c>
      <c r="AS1929">
        <f t="shared" si="2402"/>
        <v>4511.322671710549</v>
      </c>
      <c r="AT1929">
        <f t="shared" si="2403"/>
        <v>4469.9882242455378</v>
      </c>
      <c r="AU1929">
        <f t="shared" si="2404"/>
        <v>4500.3966964753681</v>
      </c>
      <c r="AV1929">
        <f t="shared" si="2405"/>
        <v>4453.9722919214455</v>
      </c>
      <c r="AW1929">
        <f t="shared" si="2406"/>
        <v>46.424404553922614</v>
      </c>
      <c r="AX1929">
        <f t="shared" si="2433"/>
        <v>32.427202252950842</v>
      </c>
      <c r="AY1929">
        <f t="shared" si="2407"/>
        <v>13.997202300971772</v>
      </c>
      <c r="AZ1929">
        <f t="shared" si="2444"/>
        <v>4569.0667316666668</v>
      </c>
      <c r="BA1929">
        <f t="shared" si="2445"/>
        <v>3334111961.0314102</v>
      </c>
      <c r="BB1929">
        <f t="shared" si="2448"/>
        <v>3334111961.0314102</v>
      </c>
      <c r="BC1929">
        <f t="shared" si="2449"/>
        <v>0</v>
      </c>
      <c r="BD1929">
        <f t="shared" si="2384"/>
        <v>25548512630.982368</v>
      </c>
      <c r="BE1929">
        <f t="shared" si="2385"/>
        <v>15478968517.090523</v>
      </c>
      <c r="BF1929">
        <f t="shared" si="2386"/>
        <v>1.6505306928413179</v>
      </c>
      <c r="BG1929">
        <f t="shared" si="2387"/>
        <v>62.271706466148515</v>
      </c>
      <c r="BH1929">
        <f t="shared" si="2408"/>
        <v>108767004</v>
      </c>
      <c r="BI1929">
        <f t="shared" si="2409"/>
        <v>1.0423146241418377</v>
      </c>
      <c r="BJ1929">
        <f t="shared" si="2450"/>
        <v>10440.03900000007</v>
      </c>
      <c r="BK1929">
        <f t="shared" si="2410"/>
        <v>2.3304235107527761E-2</v>
      </c>
      <c r="BL1929">
        <f t="shared" si="2411"/>
        <v>1.0233042351075277</v>
      </c>
      <c r="BM1929">
        <f t="shared" si="2412"/>
        <v>52.033788333298347</v>
      </c>
      <c r="BN1929">
        <f t="shared" si="2413"/>
        <v>4539.5</v>
      </c>
      <c r="BO1929">
        <f t="shared" si="2452"/>
        <v>4512.4699707999998</v>
      </c>
      <c r="BP1929">
        <f t="shared" si="2414"/>
        <v>4457.466164999998</v>
      </c>
      <c r="BQ1929">
        <f t="shared" si="2415"/>
        <v>55.003805800001828</v>
      </c>
      <c r="BR1929">
        <f t="shared" si="2416"/>
        <v>131.20019500000035</v>
      </c>
      <c r="BS1929">
        <f t="shared" si="2417"/>
        <v>63.399902000000111</v>
      </c>
      <c r="BT1929">
        <f t="shared" si="2418"/>
        <v>121</v>
      </c>
      <c r="BU1929">
        <f t="shared" si="2419"/>
        <v>31</v>
      </c>
      <c r="BV1929">
        <f t="shared" si="2420"/>
        <v>4555.7099935999995</v>
      </c>
      <c r="BW1929">
        <f t="shared" si="2421"/>
        <v>4548.1952196190468</v>
      </c>
      <c r="BX1929">
        <f t="shared" si="2422"/>
        <v>4523.9990590727266</v>
      </c>
      <c r="BY1929">
        <f t="shared" si="2423"/>
        <v>4485.9880766619062</v>
      </c>
      <c r="BZ1929">
        <f t="shared" si="2424"/>
        <v>4639</v>
      </c>
      <c r="CA1929">
        <f t="shared" si="2425"/>
        <v>4376.6000979999999</v>
      </c>
      <c r="CB1929">
        <f t="shared" si="2426"/>
        <v>4508.6528665033329</v>
      </c>
      <c r="CC1929">
        <f t="shared" si="2427"/>
        <v>4504.9895089055544</v>
      </c>
      <c r="CD1929">
        <f t="shared" si="2428"/>
        <v>4486.125183391905</v>
      </c>
      <c r="CE1929">
        <f t="shared" si="2429"/>
        <v>4365.9460325100972</v>
      </c>
      <c r="CF1929">
        <f t="shared" si="2430"/>
        <v>4522.7998049999997</v>
      </c>
      <c r="CG1929">
        <f t="shared" si="2431"/>
        <v>4535.3500979999999</v>
      </c>
      <c r="CH1929">
        <f t="shared" si="2432"/>
        <v>4481.0498049999997</v>
      </c>
    </row>
    <row r="1930" spans="1:86">
      <c r="A1930" s="1">
        <v>42318</v>
      </c>
      <c r="B1930">
        <v>4649.5</v>
      </c>
      <c r="C1930">
        <v>4729.9501950000003</v>
      </c>
      <c r="D1930">
        <v>4629.75</v>
      </c>
      <c r="E1930">
        <v>4712.7001950000003</v>
      </c>
      <c r="F1930">
        <v>909977</v>
      </c>
      <c r="G1930">
        <f t="shared" si="2446"/>
        <v>596662.17561268329</v>
      </c>
      <c r="H1930">
        <f t="shared" si="2394"/>
        <v>15699558.568377143</v>
      </c>
      <c r="I1930">
        <f t="shared" si="2447"/>
        <v>4680.4750975000006</v>
      </c>
      <c r="J1930">
        <f t="shared" si="2374"/>
        <v>4680.4750975000006</v>
      </c>
      <c r="K1930">
        <f t="shared" si="2375"/>
        <v>4440.75</v>
      </c>
      <c r="L1930">
        <f t="shared" si="2376"/>
        <v>1</v>
      </c>
      <c r="M1930">
        <f t="shared" si="2377"/>
        <v>8</v>
      </c>
      <c r="N1930">
        <f t="shared" si="2378"/>
        <v>90</v>
      </c>
      <c r="O1930">
        <f t="shared" si="2379"/>
        <v>20</v>
      </c>
      <c r="P1930">
        <f t="shared" si="2434"/>
        <v>100.20019500000035</v>
      </c>
      <c r="Q1930">
        <f t="shared" si="2435"/>
        <v>17.25</v>
      </c>
      <c r="R1930">
        <f t="shared" si="2436"/>
        <v>82.950195000000349</v>
      </c>
      <c r="S1930">
        <f t="shared" si="2437"/>
        <v>100.20019500000035</v>
      </c>
      <c r="T1930">
        <f t="shared" si="2393"/>
        <v>97.553984359942092</v>
      </c>
      <c r="U1930">
        <f t="shared" si="2438"/>
        <v>7.299804999999651</v>
      </c>
      <c r="V1930">
        <f t="shared" si="2439"/>
        <v>27.350097999999889</v>
      </c>
      <c r="W1930">
        <f t="shared" si="2440"/>
        <v>0</v>
      </c>
      <c r="X1930">
        <f t="shared" si="2441"/>
        <v>27.350097999999889</v>
      </c>
      <c r="Y1930">
        <f t="shared" si="2391"/>
        <v>29.429284229611319</v>
      </c>
      <c r="Z1930">
        <f t="shared" si="2392"/>
        <v>14.317689797229804</v>
      </c>
      <c r="AA1930">
        <f t="shared" si="2388"/>
        <v>30.16717812470575</v>
      </c>
      <c r="AB1930">
        <f t="shared" si="2389"/>
        <v>14.676683777878555</v>
      </c>
      <c r="AC1930">
        <f t="shared" si="2390"/>
        <v>34.543176456295555</v>
      </c>
      <c r="AD1930">
        <f t="shared" si="2398"/>
        <v>17.067301191789262</v>
      </c>
      <c r="AE1930">
        <f t="shared" si="2451"/>
        <v>4582.1700196000002</v>
      </c>
      <c r="AF1930">
        <f t="shared" si="2453"/>
        <v>4565.5666504999999</v>
      </c>
      <c r="AG1930">
        <f t="shared" si="2395"/>
        <v>4466.3175048499998</v>
      </c>
      <c r="AH1930">
        <f t="shared" si="2380"/>
        <v>4527.2899902999989</v>
      </c>
      <c r="AI1930">
        <f t="shared" si="2381"/>
        <v>4685.378261922875</v>
      </c>
      <c r="AJ1930">
        <f t="shared" si="2382"/>
        <v>4369.2017186771227</v>
      </c>
      <c r="AK1930">
        <f t="shared" si="2383"/>
        <v>1.0864135359209395</v>
      </c>
      <c r="AL1930">
        <f t="shared" si="2442"/>
        <v>0.65568929282023969</v>
      </c>
      <c r="AM1930">
        <f t="shared" si="2443"/>
        <v>596662.17561268329</v>
      </c>
      <c r="AN1930">
        <f t="shared" si="2396"/>
        <v>3257145.68038572</v>
      </c>
      <c r="AO1930">
        <f t="shared" si="2397"/>
        <v>13835511</v>
      </c>
      <c r="AP1930">
        <f t="shared" si="2399"/>
        <v>0.23541925414867004</v>
      </c>
      <c r="AQ1930">
        <f t="shared" si="2400"/>
        <v>4604.8671572120293</v>
      </c>
      <c r="AR1930">
        <f t="shared" si="2401"/>
        <v>4597.3353092069192</v>
      </c>
      <c r="AS1930">
        <f t="shared" si="2402"/>
        <v>4547.5706259026501</v>
      </c>
      <c r="AT1930">
        <f t="shared" si="2403"/>
        <v>4491.8323016134391</v>
      </c>
      <c r="AU1930">
        <f t="shared" si="2404"/>
        <v>4532.2422212540632</v>
      </c>
      <c r="AV1930">
        <f t="shared" si="2405"/>
        <v>4472.0832451369442</v>
      </c>
      <c r="AW1930">
        <f t="shared" si="2406"/>
        <v>60.158976117118982</v>
      </c>
      <c r="AX1930">
        <f t="shared" si="2433"/>
        <v>37.973557025784473</v>
      </c>
      <c r="AY1930">
        <f t="shared" si="2407"/>
        <v>22.185419091334509</v>
      </c>
      <c r="AZ1930">
        <f t="shared" si="2444"/>
        <v>4690.8001300000005</v>
      </c>
      <c r="BA1930">
        <f t="shared" si="2445"/>
        <v>4268520229.8970103</v>
      </c>
      <c r="BB1930">
        <f t="shared" si="2448"/>
        <v>4268520229.8970103</v>
      </c>
      <c r="BC1930">
        <f t="shared" si="2449"/>
        <v>0</v>
      </c>
      <c r="BD1930">
        <f t="shared" si="2384"/>
        <v>26784255386.135075</v>
      </c>
      <c r="BE1930">
        <f t="shared" si="2385"/>
        <v>15478968517.090523</v>
      </c>
      <c r="BF1930">
        <f t="shared" si="2386"/>
        <v>1.7303643557748853</v>
      </c>
      <c r="BG1930">
        <f t="shared" si="2387"/>
        <v>63.374851496103823</v>
      </c>
      <c r="BH1930">
        <f t="shared" si="2408"/>
        <v>109676981</v>
      </c>
      <c r="BI1930">
        <f t="shared" si="2409"/>
        <v>1.3452114555903529</v>
      </c>
      <c r="BJ1930">
        <f t="shared" si="2450"/>
        <v>8350</v>
      </c>
      <c r="BK1930">
        <f t="shared" si="2410"/>
        <v>1.8257637189352392E-2</v>
      </c>
      <c r="BL1930">
        <f t="shared" si="2411"/>
        <v>1.0182576371893524</v>
      </c>
      <c r="BM1930">
        <f t="shared" si="2412"/>
        <v>83.319834947933899</v>
      </c>
      <c r="BN1930">
        <f t="shared" si="2413"/>
        <v>4679.8500975000006</v>
      </c>
      <c r="BO1930">
        <f t="shared" si="2452"/>
        <v>4549.8149902999994</v>
      </c>
      <c r="BP1930">
        <f t="shared" si="2414"/>
        <v>4465.1985222352923</v>
      </c>
      <c r="BQ1930">
        <f t="shared" si="2415"/>
        <v>84.616468064707078</v>
      </c>
      <c r="BR1930">
        <f t="shared" si="2416"/>
        <v>217.5</v>
      </c>
      <c r="BS1930">
        <f t="shared" si="2417"/>
        <v>157.75</v>
      </c>
      <c r="BT1930">
        <f t="shared" si="2418"/>
        <v>170.95019500000035</v>
      </c>
      <c r="BU1930">
        <f t="shared" si="2419"/>
        <v>119.5</v>
      </c>
      <c r="BV1930">
        <f t="shared" si="2420"/>
        <v>4614.5634114000004</v>
      </c>
      <c r="BW1930">
        <f t="shared" si="2421"/>
        <v>4600.5643368571427</v>
      </c>
      <c r="BX1930">
        <f t="shared" si="2422"/>
        <v>4561.6318271090904</v>
      </c>
      <c r="BY1930">
        <f t="shared" si="2423"/>
        <v>4511.742857138096</v>
      </c>
      <c r="BZ1930">
        <f t="shared" si="2424"/>
        <v>4729.9501950000003</v>
      </c>
      <c r="CA1930">
        <f t="shared" si="2425"/>
        <v>4400.1000979999999</v>
      </c>
      <c r="CB1930">
        <f t="shared" si="2426"/>
        <v>4539.8297642366661</v>
      </c>
      <c r="CC1930">
        <f t="shared" si="2427"/>
        <v>4518.1384971694442</v>
      </c>
      <c r="CD1930">
        <f t="shared" si="2428"/>
        <v>4485.9050739917056</v>
      </c>
      <c r="CE1930">
        <f t="shared" si="2429"/>
        <v>4392.5291163731208</v>
      </c>
      <c r="CF1930">
        <f t="shared" si="2430"/>
        <v>4628.2001950000003</v>
      </c>
      <c r="CG1930">
        <f t="shared" si="2431"/>
        <v>4639</v>
      </c>
      <c r="CH1930">
        <f t="shared" si="2432"/>
        <v>4440</v>
      </c>
    </row>
    <row r="1931" spans="1:86">
      <c r="A1931" s="1">
        <v>42321</v>
      </c>
      <c r="B1931">
        <v>4734.4501950000003</v>
      </c>
      <c r="C1931">
        <v>4737.25</v>
      </c>
      <c r="D1931">
        <v>4602.3999020000001</v>
      </c>
      <c r="E1931">
        <v>4619.7998049999997</v>
      </c>
      <c r="F1931">
        <v>983107</v>
      </c>
      <c r="G1931">
        <f t="shared" si="2446"/>
        <v>-729403.56644935382</v>
      </c>
      <c r="H1931">
        <f t="shared" si="2394"/>
        <v>14970155.001927789</v>
      </c>
      <c r="I1931">
        <f t="shared" si="2447"/>
        <v>4673.4749755000003</v>
      </c>
      <c r="J1931">
        <f t="shared" si="2374"/>
        <v>4680.4750975000006</v>
      </c>
      <c r="K1931">
        <f t="shared" si="2375"/>
        <v>4440.75</v>
      </c>
      <c r="L1931">
        <f t="shared" si="2376"/>
        <v>2</v>
      </c>
      <c r="M1931">
        <f t="shared" si="2377"/>
        <v>9</v>
      </c>
      <c r="N1931">
        <f t="shared" si="2378"/>
        <v>80</v>
      </c>
      <c r="O1931">
        <f t="shared" si="2379"/>
        <v>10</v>
      </c>
      <c r="P1931">
        <f t="shared" si="2434"/>
        <v>134.85009799999989</v>
      </c>
      <c r="Q1931">
        <f t="shared" si="2435"/>
        <v>117.45019500000035</v>
      </c>
      <c r="R1931">
        <f t="shared" si="2436"/>
        <v>17.39990299999954</v>
      </c>
      <c r="S1931">
        <f t="shared" si="2437"/>
        <v>134.85009799999989</v>
      </c>
      <c r="T1931">
        <f t="shared" si="2393"/>
        <v>100.21799247708908</v>
      </c>
      <c r="U1931">
        <f t="shared" si="2438"/>
        <v>-73.25</v>
      </c>
      <c r="V1931">
        <f t="shared" si="2439"/>
        <v>29.5</v>
      </c>
      <c r="W1931">
        <f t="shared" si="2440"/>
        <v>0</v>
      </c>
      <c r="X1931">
        <f t="shared" si="2441"/>
        <v>29.5</v>
      </c>
      <c r="Y1931">
        <f t="shared" si="2391"/>
        <v>27.327192498924799</v>
      </c>
      <c r="Z1931">
        <f t="shared" si="2392"/>
        <v>15.402140525999103</v>
      </c>
      <c r="AA1931">
        <f t="shared" si="2388"/>
        <v>27.267750853393007</v>
      </c>
      <c r="AB1931">
        <f t="shared" si="2389"/>
        <v>15.368638051216402</v>
      </c>
      <c r="AC1931">
        <f t="shared" si="2390"/>
        <v>27.908350373664486</v>
      </c>
      <c r="AD1931">
        <f t="shared" si="2398"/>
        <v>18.837284923787475</v>
      </c>
      <c r="AE1931">
        <f t="shared" si="2451"/>
        <v>4602.0200195999996</v>
      </c>
      <c r="AF1931">
        <f t="shared" si="2453"/>
        <v>4588.4416504999999</v>
      </c>
      <c r="AG1931">
        <f t="shared" si="2395"/>
        <v>4483.6149901999997</v>
      </c>
      <c r="AH1931">
        <f t="shared" si="2380"/>
        <v>4539.7499512999993</v>
      </c>
      <c r="AI1931">
        <f t="shared" si="2381"/>
        <v>4705.2257001381895</v>
      </c>
      <c r="AJ1931">
        <f t="shared" si="2382"/>
        <v>4374.2742024618092</v>
      </c>
      <c r="AK1931">
        <f t="shared" si="2383"/>
        <v>0.7418779013300516</v>
      </c>
      <c r="AL1931">
        <f t="shared" si="2442"/>
        <v>-0.74193711004941865</v>
      </c>
      <c r="AM1931">
        <f t="shared" si="2443"/>
        <v>-729403.56644935382</v>
      </c>
      <c r="AN1931">
        <f t="shared" si="2396"/>
        <v>2213631.6260641478</v>
      </c>
      <c r="AO1931">
        <f t="shared" si="2397"/>
        <v>14213536</v>
      </c>
      <c r="AP1931">
        <f t="shared" si="2399"/>
        <v>0.15574109257992858</v>
      </c>
      <c r="AQ1931">
        <f t="shared" si="2400"/>
        <v>4609.9442574599389</v>
      </c>
      <c r="AR1931">
        <f t="shared" si="2401"/>
        <v>4611.4612181529474</v>
      </c>
      <c r="AS1931">
        <f t="shared" si="2402"/>
        <v>4560.5718781401729</v>
      </c>
      <c r="AT1931">
        <f t="shared" si="2403"/>
        <v>4503.3493769182296</v>
      </c>
      <c r="AU1931">
        <f t="shared" si="2404"/>
        <v>4545.3758588159535</v>
      </c>
      <c r="AV1931">
        <f t="shared" si="2405"/>
        <v>4482.4234043273582</v>
      </c>
      <c r="AW1931">
        <f t="shared" si="2406"/>
        <v>62.952454488595322</v>
      </c>
      <c r="AX1931">
        <f t="shared" si="2433"/>
        <v>42.969336518346644</v>
      </c>
      <c r="AY1931">
        <f t="shared" si="2407"/>
        <v>19.983117970248678</v>
      </c>
      <c r="AZ1931">
        <f t="shared" si="2444"/>
        <v>4653.1499023333336</v>
      </c>
      <c r="BA1931">
        <f t="shared" si="2445"/>
        <v>4574544241.0332165</v>
      </c>
      <c r="BB1931">
        <f t="shared" si="2448"/>
        <v>0</v>
      </c>
      <c r="BC1931">
        <f t="shared" si="2449"/>
        <v>4574544241.0332165</v>
      </c>
      <c r="BD1931">
        <f t="shared" si="2384"/>
        <v>26784255386.135075</v>
      </c>
      <c r="BE1931">
        <f t="shared" si="2385"/>
        <v>18634309613.303623</v>
      </c>
      <c r="BF1931">
        <f t="shared" si="2386"/>
        <v>1.4373623676947467</v>
      </c>
      <c r="BG1931">
        <f t="shared" si="2387"/>
        <v>58.972042349788218</v>
      </c>
      <c r="BH1931">
        <f t="shared" si="2408"/>
        <v>108693874</v>
      </c>
      <c r="BI1931">
        <f t="shared" si="2409"/>
        <v>1.4044290065909582</v>
      </c>
      <c r="BJ1931">
        <f t="shared" si="2450"/>
        <v>-9390.0390000000698</v>
      </c>
      <c r="BK1931">
        <f t="shared" si="2410"/>
        <v>-1.9712773178010467E-2</v>
      </c>
      <c r="BL1931">
        <f t="shared" si="2411"/>
        <v>0.98028722682198954</v>
      </c>
      <c r="BM1931">
        <f t="shared" si="2412"/>
        <v>87.213377308436733</v>
      </c>
      <c r="BN1931">
        <f t="shared" si="2413"/>
        <v>4669.8249510000005</v>
      </c>
      <c r="BO1931">
        <f t="shared" si="2452"/>
        <v>4584.6149902000006</v>
      </c>
      <c r="BP1931">
        <f t="shared" si="2414"/>
        <v>4471.7213134705871</v>
      </c>
      <c r="BQ1931">
        <f t="shared" si="2415"/>
        <v>112.89367672941353</v>
      </c>
      <c r="BR1931">
        <f t="shared" si="2416"/>
        <v>180.25</v>
      </c>
      <c r="BS1931">
        <f t="shared" si="2417"/>
        <v>183.14990200000011</v>
      </c>
      <c r="BT1931">
        <f t="shared" si="2418"/>
        <v>224.70019500000035</v>
      </c>
      <c r="BU1931">
        <f t="shared" si="2419"/>
        <v>232.95019500000035</v>
      </c>
      <c r="BV1931">
        <f t="shared" si="2420"/>
        <v>4627.1066731999999</v>
      </c>
      <c r="BW1931">
        <f t="shared" si="2421"/>
        <v>4616.0595238571432</v>
      </c>
      <c r="BX1931">
        <f t="shared" si="2422"/>
        <v>4578.4517934181813</v>
      </c>
      <c r="BY1931">
        <f t="shared" si="2423"/>
        <v>4526.3602190571437</v>
      </c>
      <c r="BZ1931">
        <f t="shared" si="2424"/>
        <v>4737.25</v>
      </c>
      <c r="CA1931">
        <f t="shared" si="2425"/>
        <v>4400.1000979999999</v>
      </c>
      <c r="CB1931">
        <f t="shared" si="2426"/>
        <v>4562.0190350033326</v>
      </c>
      <c r="CC1931">
        <f t="shared" si="2427"/>
        <v>4547.9317452805544</v>
      </c>
      <c r="CD1931">
        <f t="shared" si="2428"/>
        <v>4484.4818591512303</v>
      </c>
      <c r="CE1931">
        <f t="shared" si="2429"/>
        <v>4415.3721456076109</v>
      </c>
      <c r="CF1931">
        <f t="shared" si="2430"/>
        <v>4712.7001950000003</v>
      </c>
      <c r="CG1931">
        <f t="shared" si="2431"/>
        <v>4729.9501950000003</v>
      </c>
      <c r="CH1931">
        <f t="shared" si="2432"/>
        <v>4629.75</v>
      </c>
    </row>
    <row r="1932" spans="1:86">
      <c r="A1932" s="1">
        <v>42324</v>
      </c>
      <c r="B1932">
        <v>4600</v>
      </c>
      <c r="C1932">
        <v>4664</v>
      </c>
      <c r="D1932">
        <v>4572.8999020000001</v>
      </c>
      <c r="E1932">
        <v>4646.8999020000001</v>
      </c>
      <c r="F1932">
        <v>644299</v>
      </c>
      <c r="G1932">
        <f t="shared" si="2446"/>
        <v>402420.53261784761</v>
      </c>
      <c r="H1932">
        <f t="shared" si="2394"/>
        <v>15372575.534545638</v>
      </c>
      <c r="I1932">
        <f t="shared" si="2447"/>
        <v>4620.9499510000005</v>
      </c>
      <c r="J1932">
        <f t="shared" ref="J1932:J1995" si="2454">MAX(I1923:I1932)</f>
        <v>4680.4750975000006</v>
      </c>
      <c r="K1932">
        <f t="shared" ref="K1932:K1995" si="2455">MIN(I1923:I1932)</f>
        <v>4440.75</v>
      </c>
      <c r="L1932">
        <f t="shared" ref="L1932:L1995" si="2456">10-MATCH(J1932,I1923:I1932,0)+1</f>
        <v>3</v>
      </c>
      <c r="M1932">
        <f t="shared" ref="M1932:M1995" si="2457">10-MATCH(K1932,I1923:I1932,0)+1</f>
        <v>10</v>
      </c>
      <c r="N1932">
        <f t="shared" ref="N1932:N1995" si="2458">(100*(10-L1932)/10)</f>
        <v>70</v>
      </c>
      <c r="O1932">
        <f t="shared" ref="O1932:O1995" si="2459">100*(10-M1932)/10</f>
        <v>0</v>
      </c>
      <c r="P1932">
        <f t="shared" si="2434"/>
        <v>91.100097999999889</v>
      </c>
      <c r="Q1932">
        <f t="shared" si="2435"/>
        <v>17.100097999999889</v>
      </c>
      <c r="R1932">
        <f t="shared" si="2436"/>
        <v>74</v>
      </c>
      <c r="S1932">
        <f t="shared" si="2437"/>
        <v>91.100097999999889</v>
      </c>
      <c r="T1932">
        <f t="shared" si="2393"/>
        <v>99.566714300154132</v>
      </c>
      <c r="U1932">
        <f t="shared" si="2438"/>
        <v>12.149902000000111</v>
      </c>
      <c r="V1932">
        <f t="shared" si="2439"/>
        <v>-45.100097999999889</v>
      </c>
      <c r="W1932">
        <f t="shared" si="2440"/>
        <v>12.149902000000111</v>
      </c>
      <c r="X1932">
        <f t="shared" si="2441"/>
        <v>0</v>
      </c>
      <c r="Y1932">
        <f t="shared" si="2391"/>
        <v>26.24310032043018</v>
      </c>
      <c r="Z1932">
        <f t="shared" si="2392"/>
        <v>14.301987631284883</v>
      </c>
      <c r="AA1932">
        <f t="shared" si="2388"/>
        <v>26.357302744085388</v>
      </c>
      <c r="AB1932">
        <f t="shared" si="2389"/>
        <v>14.364225767428726</v>
      </c>
      <c r="AC1932">
        <f t="shared" si="2390"/>
        <v>29.451441080522283</v>
      </c>
      <c r="AD1932">
        <f t="shared" si="2398"/>
        <v>20.71748942056124</v>
      </c>
      <c r="AE1932">
        <f t="shared" si="2451"/>
        <v>4626.0799803999998</v>
      </c>
      <c r="AF1932">
        <f t="shared" si="2453"/>
        <v>4609.5</v>
      </c>
      <c r="AG1932">
        <f t="shared" si="2395"/>
        <v>4503.4724853000007</v>
      </c>
      <c r="AH1932">
        <f t="shared" ref="AH1932:AH1995" si="2460">AVERAGE(E1923:E1932)</f>
        <v>4560.4849610000001</v>
      </c>
      <c r="AI1932">
        <f t="shared" ref="AI1932:AI1995" si="2461">AH1932+(STDEVPA(E1923:E1932)*2)</f>
        <v>4722.4691515591539</v>
      </c>
      <c r="AJ1932">
        <f t="shared" ref="AJ1932:AJ1995" si="2462">AH1932-(STDEVPA(E1923:E1932)*2)</f>
        <v>4398.5007704408463</v>
      </c>
      <c r="AK1932">
        <f t="shared" ref="AK1932:AK1995" si="2463">(E1932-AJ1932)/(AI1932-AJ1932)</f>
        <v>0.76673881167570723</v>
      </c>
      <c r="AL1932">
        <f t="shared" si="2442"/>
        <v>0.62458661680034833</v>
      </c>
      <c r="AM1932">
        <f t="shared" si="2443"/>
        <v>402420.53261784761</v>
      </c>
      <c r="AN1932">
        <f t="shared" si="2396"/>
        <v>3082371.6268076319</v>
      </c>
      <c r="AO1932">
        <f t="shared" si="2397"/>
        <v>14201806</v>
      </c>
      <c r="AP1932">
        <f t="shared" si="2399"/>
        <v>0.21704082049900075</v>
      </c>
      <c r="AQ1932">
        <f t="shared" si="2400"/>
        <v>4622.5091766035594</v>
      </c>
      <c r="AR1932">
        <f t="shared" si="2401"/>
        <v>4617.3860209793575</v>
      </c>
      <c r="AS1932">
        <f t="shared" si="2402"/>
        <v>4576.110922434942</v>
      </c>
      <c r="AT1932">
        <f t="shared" si="2403"/>
        <v>4516.2689241755888</v>
      </c>
      <c r="AU1932">
        <f t="shared" si="2404"/>
        <v>4560.6044652935607</v>
      </c>
      <c r="AV1932">
        <f t="shared" si="2405"/>
        <v>4493.9367591644432</v>
      </c>
      <c r="AW1932">
        <f t="shared" si="2406"/>
        <v>66.667706129117505</v>
      </c>
      <c r="AX1932">
        <f t="shared" si="2433"/>
        <v>47.709010440500819</v>
      </c>
      <c r="AY1932">
        <f t="shared" si="2407"/>
        <v>18.958695688616686</v>
      </c>
      <c r="AZ1932">
        <f t="shared" si="2444"/>
        <v>4627.9332680000007</v>
      </c>
      <c r="BA1932">
        <f t="shared" si="2445"/>
        <v>2981772776.6391325</v>
      </c>
      <c r="BB1932">
        <f t="shared" si="2448"/>
        <v>0</v>
      </c>
      <c r="BC1932">
        <f t="shared" si="2449"/>
        <v>2981772776.6391325</v>
      </c>
      <c r="BD1932">
        <f t="shared" si="2384"/>
        <v>26784255386.135075</v>
      </c>
      <c r="BE1932">
        <f t="shared" si="2385"/>
        <v>18868796029.942757</v>
      </c>
      <c r="BF1932">
        <f t="shared" si="2386"/>
        <v>1.4194999693478765</v>
      </c>
      <c r="BG1932">
        <f t="shared" si="2387"/>
        <v>58.669145994263928</v>
      </c>
      <c r="BH1932">
        <f t="shared" si="2408"/>
        <v>109338173</v>
      </c>
      <c r="BI1932">
        <f t="shared" si="2409"/>
        <v>1.4835034336689914</v>
      </c>
      <c r="BJ1932">
        <f t="shared" si="2450"/>
        <v>2610.009700000046</v>
      </c>
      <c r="BK1932">
        <f t="shared" si="2410"/>
        <v>5.8660760517523034E-3</v>
      </c>
      <c r="BL1932">
        <f t="shared" si="2411"/>
        <v>1.0058660760517524</v>
      </c>
      <c r="BM1932">
        <f t="shared" si="2412"/>
        <v>85.373164517611428</v>
      </c>
      <c r="BN1932">
        <f t="shared" si="2413"/>
        <v>4618.4499510000005</v>
      </c>
      <c r="BO1932">
        <f t="shared" si="2452"/>
        <v>4603.1649902000008</v>
      </c>
      <c r="BP1932">
        <f t="shared" si="2414"/>
        <v>4475.7874899411754</v>
      </c>
      <c r="BQ1932">
        <f t="shared" si="2415"/>
        <v>127.37750025882542</v>
      </c>
      <c r="BR1932">
        <f t="shared" si="2416"/>
        <v>197.89990200000011</v>
      </c>
      <c r="BS1932">
        <f t="shared" si="2417"/>
        <v>172.79980400000022</v>
      </c>
      <c r="BT1932">
        <f t="shared" si="2418"/>
        <v>196.10009799999989</v>
      </c>
      <c r="BU1932">
        <f t="shared" si="2419"/>
        <v>154</v>
      </c>
      <c r="BV1932">
        <f t="shared" si="2420"/>
        <v>4642.0666340000007</v>
      </c>
      <c r="BW1932">
        <f t="shared" si="2421"/>
        <v>4632.7618814285715</v>
      </c>
      <c r="BX1932">
        <f t="shared" si="2422"/>
        <v>4597.9336026363635</v>
      </c>
      <c r="BY1932">
        <f t="shared" si="2423"/>
        <v>4541.9111630380949</v>
      </c>
      <c r="BZ1932">
        <f t="shared" si="2424"/>
        <v>4737.25</v>
      </c>
      <c r="CA1932">
        <f t="shared" si="2425"/>
        <v>4400.1000979999999</v>
      </c>
      <c r="CB1932">
        <f t="shared" si="2426"/>
        <v>4593.2976367466672</v>
      </c>
      <c r="CC1932">
        <f t="shared" si="2427"/>
        <v>4569.932529169444</v>
      </c>
      <c r="CD1932">
        <f t="shared" si="2428"/>
        <v>4505.0093917887689</v>
      </c>
      <c r="CE1932">
        <f t="shared" si="2429"/>
        <v>4451.5126180497982</v>
      </c>
      <c r="CF1932">
        <f t="shared" si="2430"/>
        <v>4619.7998049999997</v>
      </c>
      <c r="CG1932">
        <f t="shared" si="2431"/>
        <v>4737.25</v>
      </c>
      <c r="CH1932">
        <f t="shared" si="2432"/>
        <v>4602.3999020000001</v>
      </c>
    </row>
    <row r="1933" spans="1:86">
      <c r="A1933" s="1">
        <v>42325</v>
      </c>
      <c r="B1933">
        <v>4645.3999020000001</v>
      </c>
      <c r="C1933">
        <v>4676.1499020000001</v>
      </c>
      <c r="D1933">
        <v>4618</v>
      </c>
      <c r="E1933">
        <v>4632.25</v>
      </c>
      <c r="F1933">
        <v>638262</v>
      </c>
      <c r="G1933">
        <f t="shared" si="2446"/>
        <v>-325441.74795555178</v>
      </c>
      <c r="H1933">
        <f t="shared" si="2394"/>
        <v>15047133.786590086</v>
      </c>
      <c r="I1933">
        <f t="shared" si="2447"/>
        <v>4642.9499510000005</v>
      </c>
      <c r="J1933">
        <f t="shared" si="2454"/>
        <v>4680.4750975000006</v>
      </c>
      <c r="K1933">
        <f t="shared" si="2455"/>
        <v>4479</v>
      </c>
      <c r="L1933">
        <f t="shared" si="2456"/>
        <v>4</v>
      </c>
      <c r="M1933">
        <f t="shared" si="2457"/>
        <v>10</v>
      </c>
      <c r="N1933">
        <f t="shared" si="2458"/>
        <v>60</v>
      </c>
      <c r="O1933">
        <f t="shared" si="2459"/>
        <v>0</v>
      </c>
      <c r="P1933">
        <f t="shared" si="2434"/>
        <v>58.149902000000111</v>
      </c>
      <c r="Q1933">
        <f t="shared" si="2435"/>
        <v>43.899902000000111</v>
      </c>
      <c r="R1933">
        <f t="shared" si="2436"/>
        <v>14.25</v>
      </c>
      <c r="S1933">
        <f t="shared" si="2437"/>
        <v>58.149902000000111</v>
      </c>
      <c r="T1933">
        <f t="shared" si="2393"/>
        <v>96.608370564428839</v>
      </c>
      <c r="U1933">
        <f t="shared" si="2438"/>
        <v>-24.149902000000111</v>
      </c>
      <c r="V1933">
        <f t="shared" si="2439"/>
        <v>93</v>
      </c>
      <c r="W1933">
        <f t="shared" si="2440"/>
        <v>0</v>
      </c>
      <c r="X1933">
        <f t="shared" si="2441"/>
        <v>93</v>
      </c>
      <c r="Y1933">
        <f t="shared" si="2391"/>
        <v>24.368593154685165</v>
      </c>
      <c r="Z1933">
        <f t="shared" si="2392"/>
        <v>19.923274229050246</v>
      </c>
      <c r="AA1933">
        <f t="shared" si="2388"/>
        <v>25.224101195696669</v>
      </c>
      <c r="AB1933">
        <f t="shared" si="2389"/>
        <v>20.622720487520557</v>
      </c>
      <c r="AC1933">
        <f t="shared" si="2390"/>
        <v>10.036422459052384</v>
      </c>
      <c r="AD1933">
        <f t="shared" si="2398"/>
        <v>20.497906572077181</v>
      </c>
      <c r="AE1933">
        <f t="shared" si="2451"/>
        <v>4647.9700194000006</v>
      </c>
      <c r="AF1933">
        <f t="shared" si="2453"/>
        <v>4627.1083170000002</v>
      </c>
      <c r="AG1933">
        <f t="shared" si="2395"/>
        <v>4516.2149902000001</v>
      </c>
      <c r="AH1933">
        <f t="shared" si="2460"/>
        <v>4578.8099609999999</v>
      </c>
      <c r="AI1933">
        <f t="shared" si="2461"/>
        <v>4727.0806095063781</v>
      </c>
      <c r="AJ1933">
        <f t="shared" si="2462"/>
        <v>4430.5393124936218</v>
      </c>
      <c r="AK1933">
        <f t="shared" si="2463"/>
        <v>0.68021111912011778</v>
      </c>
      <c r="AL1933">
        <f t="shared" si="2442"/>
        <v>-0.5098873941352482</v>
      </c>
      <c r="AM1933">
        <f t="shared" si="2443"/>
        <v>-325441.74795555178</v>
      </c>
      <c r="AN1933">
        <f t="shared" si="2396"/>
        <v>1954665.8859156044</v>
      </c>
      <c r="AO1933">
        <f t="shared" si="2397"/>
        <v>13857649</v>
      </c>
      <c r="AP1933">
        <f t="shared" si="2399"/>
        <v>0.141053210823539</v>
      </c>
      <c r="AQ1933">
        <f t="shared" si="2400"/>
        <v>4625.8210565583495</v>
      </c>
      <c r="AR1933">
        <f t="shared" si="2401"/>
        <v>4593.4072550002402</v>
      </c>
      <c r="AS1933">
        <f t="shared" si="2402"/>
        <v>4586.2159563966525</v>
      </c>
      <c r="AT1933">
        <f t="shared" si="2403"/>
        <v>4526.7072209997859</v>
      </c>
      <c r="AU1933">
        <f t="shared" si="2404"/>
        <v>4571.3512954995267</v>
      </c>
      <c r="AV1933">
        <f t="shared" si="2405"/>
        <v>4503.6186860229318</v>
      </c>
      <c r="AW1933">
        <f t="shared" si="2406"/>
        <v>67.732609476594916</v>
      </c>
      <c r="AX1933">
        <f t="shared" si="2433"/>
        <v>51.713730247719639</v>
      </c>
      <c r="AY1933">
        <f t="shared" si="2407"/>
        <v>16.018879228875278</v>
      </c>
      <c r="AZ1933">
        <f t="shared" si="2444"/>
        <v>4642.1333006666673</v>
      </c>
      <c r="BA1933">
        <f t="shared" si="2445"/>
        <v>2962897284.7501082</v>
      </c>
      <c r="BB1933">
        <f t="shared" si="2448"/>
        <v>2962897284.7501082</v>
      </c>
      <c r="BC1933">
        <f t="shared" si="2449"/>
        <v>0</v>
      </c>
      <c r="BD1933">
        <f t="shared" si="2384"/>
        <v>29747152670.885181</v>
      </c>
      <c r="BE1933">
        <f t="shared" si="2385"/>
        <v>16511759953.293873</v>
      </c>
      <c r="BF1933">
        <f t="shared" si="2386"/>
        <v>1.8015737120106949</v>
      </c>
      <c r="BG1933">
        <f t="shared" si="2387"/>
        <v>64.305775867582014</v>
      </c>
      <c r="BH1933">
        <f t="shared" si="2408"/>
        <v>108699911</v>
      </c>
      <c r="BI1933">
        <f t="shared" si="2409"/>
        <v>1.5039596866138865</v>
      </c>
      <c r="BJ1933">
        <f t="shared" si="2450"/>
        <v>-1564.9902000000111</v>
      </c>
      <c r="BK1933">
        <f t="shared" si="2410"/>
        <v>-3.1526183711628637E-3</v>
      </c>
      <c r="BL1933">
        <f t="shared" si="2411"/>
        <v>0.99684738162883713</v>
      </c>
      <c r="BM1933">
        <f t="shared" si="2412"/>
        <v>78.145493238395161</v>
      </c>
      <c r="BN1933">
        <f t="shared" si="2413"/>
        <v>4647.0749510000005</v>
      </c>
      <c r="BO1933">
        <f t="shared" si="2452"/>
        <v>4630.9399901000015</v>
      </c>
      <c r="BP1933">
        <f t="shared" si="2414"/>
        <v>4481.0507237941156</v>
      </c>
      <c r="BQ1933">
        <f t="shared" si="2415"/>
        <v>149.88926630588594</v>
      </c>
      <c r="BR1933">
        <f t="shared" si="2416"/>
        <v>136.5</v>
      </c>
      <c r="BS1933">
        <f t="shared" si="2417"/>
        <v>192.79980499999965</v>
      </c>
      <c r="BT1933">
        <f t="shared" si="2418"/>
        <v>151.10009700000046</v>
      </c>
      <c r="BU1933">
        <f t="shared" si="2419"/>
        <v>175.39990200000011</v>
      </c>
      <c r="BV1933">
        <f t="shared" si="2420"/>
        <v>4644.1233072000005</v>
      </c>
      <c r="BW1933">
        <f t="shared" si="2421"/>
        <v>4639.2618814285715</v>
      </c>
      <c r="BX1933">
        <f t="shared" si="2422"/>
        <v>4610.9817915454541</v>
      </c>
      <c r="BY1933">
        <f t="shared" si="2423"/>
        <v>4554.1756882476184</v>
      </c>
      <c r="BZ1933">
        <f t="shared" si="2424"/>
        <v>4737.25</v>
      </c>
      <c r="CA1933">
        <f t="shared" si="2425"/>
        <v>4425.2001950000003</v>
      </c>
      <c r="CB1933">
        <f t="shared" si="2426"/>
        <v>4650.4174330633341</v>
      </c>
      <c r="CC1933">
        <f t="shared" si="2427"/>
        <v>4598.9327501222224</v>
      </c>
      <c r="CD1933">
        <f t="shared" si="2428"/>
        <v>4530.0830750107934</v>
      </c>
      <c r="CE1933">
        <f t="shared" si="2429"/>
        <v>4469.1639789511719</v>
      </c>
      <c r="CF1933">
        <f t="shared" si="2430"/>
        <v>4646.8999020000001</v>
      </c>
      <c r="CG1933">
        <f t="shared" si="2431"/>
        <v>4664</v>
      </c>
      <c r="CH1933">
        <f t="shared" si="2432"/>
        <v>4572.8999020000001</v>
      </c>
    </row>
    <row r="1934" spans="1:86">
      <c r="A1934" s="1">
        <v>42326</v>
      </c>
      <c r="B1934">
        <v>4634.5</v>
      </c>
      <c r="C1934">
        <v>4652</v>
      </c>
      <c r="D1934">
        <v>4525</v>
      </c>
      <c r="E1934">
        <v>4533.25</v>
      </c>
      <c r="F1934">
        <v>725994</v>
      </c>
      <c r="G1934">
        <f t="shared" si="2446"/>
        <v>-631671.94488188974</v>
      </c>
      <c r="H1934">
        <f t="shared" si="2394"/>
        <v>14415461.841708196</v>
      </c>
      <c r="I1934">
        <f t="shared" si="2447"/>
        <v>4586.1875</v>
      </c>
      <c r="J1934">
        <f t="shared" si="2454"/>
        <v>4680.4750975000006</v>
      </c>
      <c r="K1934">
        <f t="shared" si="2455"/>
        <v>4497.1749267499999</v>
      </c>
      <c r="L1934">
        <f t="shared" si="2456"/>
        <v>5</v>
      </c>
      <c r="M1934">
        <f t="shared" si="2457"/>
        <v>10</v>
      </c>
      <c r="N1934">
        <f t="shared" si="2458"/>
        <v>50</v>
      </c>
      <c r="O1934">
        <f t="shared" si="2459"/>
        <v>0</v>
      </c>
      <c r="P1934">
        <f t="shared" si="2434"/>
        <v>127</v>
      </c>
      <c r="Q1934">
        <f t="shared" si="2435"/>
        <v>118.75</v>
      </c>
      <c r="R1934">
        <f t="shared" si="2436"/>
        <v>8.25</v>
      </c>
      <c r="S1934">
        <f t="shared" si="2437"/>
        <v>127</v>
      </c>
      <c r="T1934">
        <f t="shared" si="2393"/>
        <v>98.779201238398201</v>
      </c>
      <c r="U1934">
        <f t="shared" si="2438"/>
        <v>9.5</v>
      </c>
      <c r="V1934">
        <f t="shared" si="2439"/>
        <v>-46.049804999999651</v>
      </c>
      <c r="W1934">
        <f t="shared" si="2440"/>
        <v>9.5</v>
      </c>
      <c r="X1934">
        <f t="shared" si="2441"/>
        <v>0</v>
      </c>
      <c r="Y1934">
        <f t="shared" si="2391"/>
        <v>23.306550786493368</v>
      </c>
      <c r="Z1934">
        <f t="shared" si="2392"/>
        <v>18.500183212689514</v>
      </c>
      <c r="AA1934">
        <f t="shared" si="2388"/>
        <v>23.594593289172568</v>
      </c>
      <c r="AB1934">
        <f t="shared" si="2389"/>
        <v>18.72882446988039</v>
      </c>
      <c r="AC1934">
        <f t="shared" si="2390"/>
        <v>11.496634905510184</v>
      </c>
      <c r="AD1934">
        <f t="shared" si="2398"/>
        <v>19.98237235741615</v>
      </c>
      <c r="AE1934">
        <f t="shared" si="2451"/>
        <v>4628.9799804000004</v>
      </c>
      <c r="AF1934">
        <f t="shared" si="2453"/>
        <v>4628.850016166667</v>
      </c>
      <c r="AG1934">
        <f t="shared" si="2395"/>
        <v>4520.527490200001</v>
      </c>
      <c r="AH1934">
        <f t="shared" si="2460"/>
        <v>4582.5599609999999</v>
      </c>
      <c r="AI1934">
        <f t="shared" si="2461"/>
        <v>4723.9764960251077</v>
      </c>
      <c r="AJ1934">
        <f t="shared" si="2462"/>
        <v>4441.1434259748921</v>
      </c>
      <c r="AK1934">
        <f t="shared" si="2463"/>
        <v>0.32565701743701614</v>
      </c>
      <c r="AL1934">
        <f t="shared" si="2442"/>
        <v>-0.87007874015748032</v>
      </c>
      <c r="AM1934">
        <f t="shared" si="2443"/>
        <v>-631671.94488188974</v>
      </c>
      <c r="AN1934">
        <f t="shared" si="2396"/>
        <v>719005.35779917566</v>
      </c>
      <c r="AO1934">
        <f t="shared" si="2397"/>
        <v>13654118</v>
      </c>
      <c r="AP1934">
        <f t="shared" si="2399"/>
        <v>5.2658498908474037E-2</v>
      </c>
      <c r="AQ1934">
        <f t="shared" si="2400"/>
        <v>4594.3468973285107</v>
      </c>
      <c r="AR1934">
        <f t="shared" si="2401"/>
        <v>4609.6359652551719</v>
      </c>
      <c r="AS1934">
        <f t="shared" si="2402"/>
        <v>4576.6820842452553</v>
      </c>
      <c r="AT1934">
        <f t="shared" si="2403"/>
        <v>4527.2960711098049</v>
      </c>
      <c r="AU1934">
        <f t="shared" si="2404"/>
        <v>4565.6361011745976</v>
      </c>
      <c r="AV1934">
        <f t="shared" si="2405"/>
        <v>4505.6928780013268</v>
      </c>
      <c r="AW1934">
        <f t="shared" si="2406"/>
        <v>59.943223173270781</v>
      </c>
      <c r="AX1934">
        <f t="shared" si="2433"/>
        <v>53.35962883282987</v>
      </c>
      <c r="AY1934">
        <f t="shared" si="2407"/>
        <v>6.5835943404409107</v>
      </c>
      <c r="AZ1934">
        <f t="shared" si="2444"/>
        <v>4570.083333333333</v>
      </c>
      <c r="BA1934">
        <f t="shared" si="2445"/>
        <v>3317853079.5</v>
      </c>
      <c r="BB1934">
        <f t="shared" si="2448"/>
        <v>0</v>
      </c>
      <c r="BC1934">
        <f t="shared" si="2449"/>
        <v>3317853079.5</v>
      </c>
      <c r="BD1934">
        <f t="shared" si="2384"/>
        <v>23987345119.134792</v>
      </c>
      <c r="BE1934">
        <f t="shared" si="2385"/>
        <v>19829613032.793873</v>
      </c>
      <c r="BF1934">
        <f t="shared" si="2386"/>
        <v>1.2096728806288319</v>
      </c>
      <c r="BG1934">
        <f t="shared" si="2387"/>
        <v>54.744432591514695</v>
      </c>
      <c r="BH1934">
        <f t="shared" si="2408"/>
        <v>107973917</v>
      </c>
      <c r="BI1934">
        <f t="shared" si="2409"/>
        <v>1.330388572775091</v>
      </c>
      <c r="BJ1934">
        <f t="shared" si="2450"/>
        <v>-10000</v>
      </c>
      <c r="BK1934">
        <f t="shared" si="2410"/>
        <v>-2.1371903502617518E-2</v>
      </c>
      <c r="BL1934">
        <f t="shared" si="2411"/>
        <v>0.97862809649738247</v>
      </c>
      <c r="BM1934">
        <f t="shared" si="2412"/>
        <v>74.533058248044171</v>
      </c>
      <c r="BN1934">
        <f t="shared" si="2413"/>
        <v>4588.5</v>
      </c>
      <c r="BO1934">
        <f t="shared" si="2452"/>
        <v>4640.7399901000008</v>
      </c>
      <c r="BP1934">
        <f t="shared" si="2414"/>
        <v>4482.3485179117633</v>
      </c>
      <c r="BQ1934">
        <f t="shared" si="2415"/>
        <v>158.39147218823746</v>
      </c>
      <c r="BR1934">
        <f t="shared" si="2416"/>
        <v>50.700195000000349</v>
      </c>
      <c r="BS1934">
        <f t="shared" si="2417"/>
        <v>59.950195000000349</v>
      </c>
      <c r="BT1934">
        <f t="shared" si="2418"/>
        <v>130.79980499999965</v>
      </c>
      <c r="BU1934">
        <f t="shared" si="2419"/>
        <v>114.60009799999989</v>
      </c>
      <c r="BV1934">
        <f t="shared" si="2420"/>
        <v>4605.8833007333333</v>
      </c>
      <c r="BW1934">
        <f t="shared" si="2421"/>
        <v>4612.4452194285714</v>
      </c>
      <c r="BX1934">
        <f t="shared" si="2422"/>
        <v>4602.6981622727271</v>
      </c>
      <c r="BY1934">
        <f t="shared" si="2423"/>
        <v>4555.7980701333336</v>
      </c>
      <c r="BZ1934">
        <f t="shared" si="2424"/>
        <v>4737.25</v>
      </c>
      <c r="CA1934">
        <f t="shared" si="2425"/>
        <v>4440</v>
      </c>
      <c r="CB1934">
        <f t="shared" si="2426"/>
        <v>4664.1285236466665</v>
      </c>
      <c r="CC1934">
        <f t="shared" si="2427"/>
        <v>4646.8228635805563</v>
      </c>
      <c r="CD1934">
        <f t="shared" si="2428"/>
        <v>4543.525648482223</v>
      </c>
      <c r="CE1934">
        <f t="shared" si="2429"/>
        <v>4475.5372739204513</v>
      </c>
      <c r="CF1934">
        <f t="shared" si="2430"/>
        <v>4632.25</v>
      </c>
      <c r="CG1934">
        <f t="shared" si="2431"/>
        <v>4676.1499020000001</v>
      </c>
      <c r="CH1934">
        <f t="shared" si="2432"/>
        <v>4618</v>
      </c>
    </row>
    <row r="1935" spans="1:86">
      <c r="A1935" s="1">
        <v>42327</v>
      </c>
      <c r="B1935">
        <v>4580.8999020000001</v>
      </c>
      <c r="C1935">
        <v>4661.5</v>
      </c>
      <c r="D1935">
        <v>4571.0498049999997</v>
      </c>
      <c r="E1935">
        <v>4650.3500979999999</v>
      </c>
      <c r="F1935">
        <v>1030684</v>
      </c>
      <c r="G1935">
        <f t="shared" si="2446"/>
        <v>776576.74035355996</v>
      </c>
      <c r="H1935">
        <f t="shared" si="2394"/>
        <v>15192038.582061756</v>
      </c>
      <c r="I1935">
        <f t="shared" si="2447"/>
        <v>4615.9499512499997</v>
      </c>
      <c r="J1935">
        <f t="shared" si="2454"/>
        <v>4680.4750975000006</v>
      </c>
      <c r="K1935">
        <f t="shared" si="2455"/>
        <v>4499.9874269999991</v>
      </c>
      <c r="L1935">
        <f t="shared" si="2456"/>
        <v>6</v>
      </c>
      <c r="M1935">
        <f t="shared" si="2457"/>
        <v>10</v>
      </c>
      <c r="N1935">
        <f t="shared" si="2458"/>
        <v>40</v>
      </c>
      <c r="O1935">
        <f t="shared" si="2459"/>
        <v>0</v>
      </c>
      <c r="P1935">
        <f t="shared" si="2434"/>
        <v>90.450195000000349</v>
      </c>
      <c r="Q1935">
        <f t="shared" si="2435"/>
        <v>11.149902000000111</v>
      </c>
      <c r="R1935">
        <f t="shared" si="2436"/>
        <v>79.300293000000238</v>
      </c>
      <c r="S1935">
        <f t="shared" si="2437"/>
        <v>90.450195000000349</v>
      </c>
      <c r="T1935">
        <f t="shared" si="2393"/>
        <v>98.184272221369795</v>
      </c>
      <c r="U1935">
        <f t="shared" si="2438"/>
        <v>104.5</v>
      </c>
      <c r="V1935">
        <f t="shared" si="2439"/>
        <v>-59.950195000000349</v>
      </c>
      <c r="W1935">
        <f t="shared" si="2440"/>
        <v>104.5</v>
      </c>
      <c r="X1935">
        <f t="shared" si="2441"/>
        <v>0</v>
      </c>
      <c r="Y1935">
        <f t="shared" si="2391"/>
        <v>29.106082873172415</v>
      </c>
      <c r="Z1935">
        <f t="shared" si="2392"/>
        <v>17.178741554640261</v>
      </c>
      <c r="AA1935">
        <f t="shared" si="2388"/>
        <v>29.644343452023346</v>
      </c>
      <c r="AB1935">
        <f t="shared" si="2389"/>
        <v>17.496429077671884</v>
      </c>
      <c r="AC1935">
        <f t="shared" si="2390"/>
        <v>25.769442719037254</v>
      </c>
      <c r="AD1935">
        <f t="shared" si="2398"/>
        <v>21.181866107411775</v>
      </c>
      <c r="AE1935">
        <f t="shared" si="2451"/>
        <v>4616.5099609999997</v>
      </c>
      <c r="AF1935">
        <f t="shared" si="2453"/>
        <v>4632.541666666667</v>
      </c>
      <c r="AG1935">
        <f t="shared" si="2395"/>
        <v>4530.0974853500011</v>
      </c>
      <c r="AH1935">
        <f t="shared" si="2460"/>
        <v>4599.3399903000009</v>
      </c>
      <c r="AI1935">
        <f t="shared" si="2461"/>
        <v>4728.6061784303884</v>
      </c>
      <c r="AJ1935">
        <f t="shared" si="2462"/>
        <v>4470.0738021696134</v>
      </c>
      <c r="AK1935">
        <f t="shared" si="2463"/>
        <v>0.69730645901210619</v>
      </c>
      <c r="AL1935">
        <f t="shared" si="2442"/>
        <v>0.75345764594537212</v>
      </c>
      <c r="AM1935">
        <f t="shared" si="2443"/>
        <v>776576.74035355996</v>
      </c>
      <c r="AN1935">
        <f t="shared" si="2396"/>
        <v>1224919.3793012495</v>
      </c>
      <c r="AO1935">
        <f t="shared" si="2397"/>
        <v>14089861</v>
      </c>
      <c r="AP1935">
        <f t="shared" si="2399"/>
        <v>8.6936228774808319E-2</v>
      </c>
      <c r="AQ1935">
        <f t="shared" si="2400"/>
        <v>4613.3879855568175</v>
      </c>
      <c r="AR1935">
        <f t="shared" si="2401"/>
        <v>4646.1911872274477</v>
      </c>
      <c r="AS1935">
        <f t="shared" si="2402"/>
        <v>4589.9423267211096</v>
      </c>
      <c r="AT1935">
        <f t="shared" si="2403"/>
        <v>4538.3709335299227</v>
      </c>
      <c r="AU1935">
        <f t="shared" si="2404"/>
        <v>4578.3432006984076</v>
      </c>
      <c r="AV1935">
        <f t="shared" si="2405"/>
        <v>4515.8188834012335</v>
      </c>
      <c r="AW1935">
        <f t="shared" si="2406"/>
        <v>62.524317297174093</v>
      </c>
      <c r="AX1935">
        <f t="shared" si="2433"/>
        <v>55.192566525698716</v>
      </c>
      <c r="AY1935">
        <f t="shared" si="2407"/>
        <v>7.3317507714753773</v>
      </c>
      <c r="AZ1935">
        <f t="shared" si="2444"/>
        <v>4627.6333009999989</v>
      </c>
      <c r="BA1935">
        <f t="shared" si="2445"/>
        <v>4769627601.2078829</v>
      </c>
      <c r="BB1935">
        <f t="shared" si="2448"/>
        <v>4769627601.2078829</v>
      </c>
      <c r="BC1935">
        <f t="shared" si="2449"/>
        <v>0</v>
      </c>
      <c r="BD1935">
        <f t="shared" si="2384"/>
        <v>24296811906.909588</v>
      </c>
      <c r="BE1935">
        <f t="shared" si="2385"/>
        <v>19829613032.793873</v>
      </c>
      <c r="BF1935">
        <f t="shared" si="2386"/>
        <v>1.2252791754800227</v>
      </c>
      <c r="BG1935">
        <f t="shared" si="2387"/>
        <v>55.061818264475221</v>
      </c>
      <c r="BH1935">
        <f t="shared" si="2408"/>
        <v>109004601</v>
      </c>
      <c r="BI1935">
        <f t="shared" si="2409"/>
        <v>1.3845621118020106</v>
      </c>
      <c r="BJ1935">
        <f t="shared" si="2450"/>
        <v>11610.009799999989</v>
      </c>
      <c r="BK1935">
        <f t="shared" si="2410"/>
        <v>2.5831378812110492E-2</v>
      </c>
      <c r="BL1935">
        <f t="shared" si="2411"/>
        <v>1.0258313788121105</v>
      </c>
      <c r="BM1935">
        <f t="shared" si="2412"/>
        <v>68.129263156645962</v>
      </c>
      <c r="BN1935">
        <f t="shared" si="2413"/>
        <v>4616.2749024999994</v>
      </c>
      <c r="BO1935">
        <f t="shared" si="2452"/>
        <v>4628.0249511000002</v>
      </c>
      <c r="BP1935">
        <f t="shared" si="2414"/>
        <v>4483.8308679852944</v>
      </c>
      <c r="BQ1935">
        <f t="shared" si="2415"/>
        <v>144.19408311470579</v>
      </c>
      <c r="BR1935">
        <f t="shared" si="2416"/>
        <v>129.80029300000024</v>
      </c>
      <c r="BS1935">
        <f t="shared" si="2417"/>
        <v>115.94970699999976</v>
      </c>
      <c r="BT1935">
        <f t="shared" si="2418"/>
        <v>124.95019500000035</v>
      </c>
      <c r="BU1935">
        <f t="shared" si="2419"/>
        <v>93.149902000000111</v>
      </c>
      <c r="BV1935">
        <f t="shared" si="2420"/>
        <v>4613.0066732666664</v>
      </c>
      <c r="BW1935">
        <f t="shared" si="2421"/>
        <v>4618.5880999523815</v>
      </c>
      <c r="BX1935">
        <f t="shared" si="2422"/>
        <v>4615.0236417272718</v>
      </c>
      <c r="BY1935">
        <f t="shared" si="2423"/>
        <v>4568.1621280190484</v>
      </c>
      <c r="BZ1935">
        <f t="shared" si="2424"/>
        <v>4737.25</v>
      </c>
      <c r="CA1935">
        <f t="shared" si="2425"/>
        <v>4440</v>
      </c>
      <c r="CB1935">
        <f t="shared" si="2426"/>
        <v>4622.1385563833328</v>
      </c>
      <c r="CC1935">
        <f t="shared" si="2427"/>
        <v>4658.8640474833337</v>
      </c>
      <c r="CD1935">
        <f t="shared" si="2428"/>
        <v>4567.86204674496</v>
      </c>
      <c r="CE1935">
        <f t="shared" si="2429"/>
        <v>4481.47054021241</v>
      </c>
      <c r="CF1935">
        <f t="shared" si="2430"/>
        <v>4533.25</v>
      </c>
      <c r="CG1935">
        <f t="shared" si="2431"/>
        <v>4652</v>
      </c>
      <c r="CH1935">
        <f t="shared" si="2432"/>
        <v>4525</v>
      </c>
    </row>
    <row r="1936" spans="1:86">
      <c r="A1936" s="1">
        <v>42328</v>
      </c>
      <c r="B1936">
        <v>4666</v>
      </c>
      <c r="C1936">
        <v>4766</v>
      </c>
      <c r="D1936">
        <v>4631</v>
      </c>
      <c r="E1936">
        <v>4737.8999020000001</v>
      </c>
      <c r="F1936">
        <v>917455</v>
      </c>
      <c r="G1936">
        <f t="shared" si="2446"/>
        <v>535520.54947274225</v>
      </c>
      <c r="H1936">
        <f t="shared" si="2394"/>
        <v>15727559.131534498</v>
      </c>
      <c r="I1936">
        <f t="shared" si="2447"/>
        <v>4700.2249755000003</v>
      </c>
      <c r="J1936">
        <f t="shared" si="2454"/>
        <v>4700.2249755000003</v>
      </c>
      <c r="K1936">
        <f t="shared" si="2455"/>
        <v>4518.0374757499994</v>
      </c>
      <c r="L1936">
        <f t="shared" si="2456"/>
        <v>1</v>
      </c>
      <c r="M1936">
        <f t="shared" si="2457"/>
        <v>9</v>
      </c>
      <c r="N1936">
        <f t="shared" si="2458"/>
        <v>90</v>
      </c>
      <c r="O1936">
        <f t="shared" si="2459"/>
        <v>10</v>
      </c>
      <c r="P1936">
        <f t="shared" si="2434"/>
        <v>135</v>
      </c>
      <c r="Q1936">
        <f t="shared" si="2435"/>
        <v>28.100097999999889</v>
      </c>
      <c r="R1936">
        <f t="shared" si="2436"/>
        <v>106.89990200000011</v>
      </c>
      <c r="S1936">
        <f t="shared" si="2437"/>
        <v>135</v>
      </c>
      <c r="T1936">
        <f t="shared" si="2393"/>
        <v>100.81396706270053</v>
      </c>
      <c r="U1936">
        <f t="shared" si="2438"/>
        <v>24</v>
      </c>
      <c r="V1936">
        <f t="shared" si="2439"/>
        <v>-71.350097999999889</v>
      </c>
      <c r="W1936">
        <f t="shared" si="2440"/>
        <v>24</v>
      </c>
      <c r="X1936">
        <f t="shared" si="2441"/>
        <v>0</v>
      </c>
      <c r="Y1936">
        <f t="shared" si="2391"/>
        <v>28.741362667945815</v>
      </c>
      <c r="Z1936">
        <f t="shared" si="2392"/>
        <v>15.95168858645167</v>
      </c>
      <c r="AA1936">
        <f t="shared" si="2388"/>
        <v>28.509306304820175</v>
      </c>
      <c r="AB1936">
        <f t="shared" si="2389"/>
        <v>15.822895429291689</v>
      </c>
      <c r="AC1936">
        <f t="shared" si="2390"/>
        <v>28.616694816144893</v>
      </c>
      <c r="AD1936">
        <f t="shared" si="2398"/>
        <v>22.826600589537623</v>
      </c>
      <c r="AE1936">
        <f t="shared" si="2451"/>
        <v>4640.1299804</v>
      </c>
      <c r="AF1936">
        <f t="shared" si="2453"/>
        <v>4636.7416178333333</v>
      </c>
      <c r="AG1936">
        <f t="shared" si="2395"/>
        <v>4541.5549804500006</v>
      </c>
      <c r="AH1936">
        <f t="shared" si="2460"/>
        <v>4621.0749999999998</v>
      </c>
      <c r="AI1936">
        <f t="shared" si="2461"/>
        <v>4762.5546350696268</v>
      </c>
      <c r="AJ1936">
        <f t="shared" si="2462"/>
        <v>4479.5953649303729</v>
      </c>
      <c r="AK1936">
        <f t="shared" si="2463"/>
        <v>0.91286826172016478</v>
      </c>
      <c r="AL1936">
        <f t="shared" si="2442"/>
        <v>0.58370225185185354</v>
      </c>
      <c r="AM1936">
        <f t="shared" si="2443"/>
        <v>535520.54947274225</v>
      </c>
      <c r="AN1936">
        <f t="shared" si="2396"/>
        <v>1227977.0239710673</v>
      </c>
      <c r="AO1936">
        <f t="shared" si="2397"/>
        <v>14331719</v>
      </c>
      <c r="AP1936">
        <f t="shared" si="2399"/>
        <v>8.5682465862683133E-2</v>
      </c>
      <c r="AQ1936">
        <f t="shared" si="2400"/>
        <v>4655.7220371474996</v>
      </c>
      <c r="AR1936">
        <f t="shared" si="2401"/>
        <v>4671.8579488676251</v>
      </c>
      <c r="AS1936">
        <f t="shared" si="2402"/>
        <v>4616.5746902713099</v>
      </c>
      <c r="AT1936">
        <f t="shared" si="2403"/>
        <v>4556.3285406922296</v>
      </c>
      <c r="AU1936">
        <f t="shared" si="2404"/>
        <v>4602.2767058936461</v>
      </c>
      <c r="AV1936">
        <f t="shared" si="2405"/>
        <v>4531.3645547031474</v>
      </c>
      <c r="AW1936">
        <f t="shared" si="2406"/>
        <v>70.912151190498662</v>
      </c>
      <c r="AX1936">
        <f t="shared" si="2433"/>
        <v>58.336483458658705</v>
      </c>
      <c r="AY1936">
        <f t="shared" si="2407"/>
        <v>12.575667731839957</v>
      </c>
      <c r="AZ1936">
        <f t="shared" si="2444"/>
        <v>4711.6333006666673</v>
      </c>
      <c r="BA1936">
        <f t="shared" si="2445"/>
        <v>4322711529.8631372</v>
      </c>
      <c r="BB1936">
        <f t="shared" si="2448"/>
        <v>4322711529.8631372</v>
      </c>
      <c r="BC1936">
        <f t="shared" si="2449"/>
        <v>0</v>
      </c>
      <c r="BD1936">
        <f t="shared" ref="BD1936:BD1999" si="2464">SUM(BB1923:BB1936)</f>
        <v>28619523436.772724</v>
      </c>
      <c r="BE1936">
        <f t="shared" ref="BE1936:BE1999" si="2465">SUM(BC1923:BC1936)</f>
        <v>15785194287.606781</v>
      </c>
      <c r="BF1936">
        <f t="shared" ref="BF1936:BF1999" si="2466">BD1936/BE1936</f>
        <v>1.8130612088343054</v>
      </c>
      <c r="BG1936">
        <f t="shared" ref="BG1936:BG1999" si="2467">100-(100/(1+BF1936))</f>
        <v>64.4515378172526</v>
      </c>
      <c r="BH1936">
        <f t="shared" si="2408"/>
        <v>109922056</v>
      </c>
      <c r="BI1936">
        <f t="shared" si="2409"/>
        <v>1.5649182566187099</v>
      </c>
      <c r="BJ1936">
        <f t="shared" si="2450"/>
        <v>8654.9804000000222</v>
      </c>
      <c r="BK1936">
        <f t="shared" si="2410"/>
        <v>1.8826497393745305E-2</v>
      </c>
      <c r="BL1936">
        <f t="shared" si="2411"/>
        <v>1.0188264973937453</v>
      </c>
      <c r="BM1936">
        <f t="shared" si="2412"/>
        <v>74.566314891562683</v>
      </c>
      <c r="BN1936">
        <f t="shared" si="2413"/>
        <v>4698.5</v>
      </c>
      <c r="BO1936">
        <f t="shared" si="2452"/>
        <v>4633.7599608999999</v>
      </c>
      <c r="BP1936">
        <f t="shared" si="2414"/>
        <v>4486.6249856323529</v>
      </c>
      <c r="BQ1936">
        <f t="shared" si="2415"/>
        <v>147.13497526764695</v>
      </c>
      <c r="BR1936">
        <f t="shared" si="2416"/>
        <v>211.29980400000022</v>
      </c>
      <c r="BS1936">
        <f t="shared" si="2417"/>
        <v>134.60009799999989</v>
      </c>
      <c r="BT1936">
        <f t="shared" si="2418"/>
        <v>211</v>
      </c>
      <c r="BU1936">
        <f t="shared" si="2419"/>
        <v>147.04980499999965</v>
      </c>
      <c r="BV1936">
        <f t="shared" si="2420"/>
        <v>4653.4699869333335</v>
      </c>
      <c r="BW1936">
        <f t="shared" si="2421"/>
        <v>4648.6904529047624</v>
      </c>
      <c r="BX1936">
        <f t="shared" si="2422"/>
        <v>4640.2163529454547</v>
      </c>
      <c r="BY1936">
        <f t="shared" si="2423"/>
        <v>4587.9528343666661</v>
      </c>
      <c r="BZ1936">
        <f t="shared" si="2424"/>
        <v>4766</v>
      </c>
      <c r="CA1936">
        <f t="shared" si="2425"/>
        <v>4440</v>
      </c>
      <c r="CB1936">
        <f t="shared" si="2426"/>
        <v>4629.2851268133345</v>
      </c>
      <c r="CC1936">
        <f t="shared" si="2427"/>
        <v>4624.5723999583324</v>
      </c>
      <c r="CD1936">
        <f t="shared" si="2428"/>
        <v>4586.4327130350002</v>
      </c>
      <c r="CE1936">
        <f t="shared" si="2429"/>
        <v>4476.564338154918</v>
      </c>
      <c r="CF1936">
        <f t="shared" si="2430"/>
        <v>4650.3500979999999</v>
      </c>
      <c r="CG1936">
        <f t="shared" si="2431"/>
        <v>4661.5</v>
      </c>
      <c r="CH1936">
        <f t="shared" si="2432"/>
        <v>4571.0498049999997</v>
      </c>
    </row>
    <row r="1937" spans="1:86">
      <c r="A1937" s="1">
        <v>42331</v>
      </c>
      <c r="B1937">
        <v>4730</v>
      </c>
      <c r="C1937">
        <v>4790</v>
      </c>
      <c r="D1937">
        <v>4702.3500979999999</v>
      </c>
      <c r="E1937">
        <v>4736.25</v>
      </c>
      <c r="F1937">
        <v>1034126</v>
      </c>
      <c r="G1937">
        <f t="shared" si="2446"/>
        <v>-234198.80656966232</v>
      </c>
      <c r="H1937">
        <f t="shared" si="2394"/>
        <v>15493360.324964836</v>
      </c>
      <c r="I1937">
        <f t="shared" si="2447"/>
        <v>4739.6500244999997</v>
      </c>
      <c r="J1937">
        <f t="shared" si="2454"/>
        <v>4739.6500244999997</v>
      </c>
      <c r="K1937">
        <f t="shared" si="2455"/>
        <v>4518.0374757499994</v>
      </c>
      <c r="L1937">
        <f t="shared" si="2456"/>
        <v>1</v>
      </c>
      <c r="M1937">
        <f t="shared" si="2457"/>
        <v>10</v>
      </c>
      <c r="N1937">
        <f t="shared" si="2458"/>
        <v>90</v>
      </c>
      <c r="O1937">
        <f t="shared" si="2459"/>
        <v>0</v>
      </c>
      <c r="P1937">
        <f t="shared" si="2434"/>
        <v>87.649902000000111</v>
      </c>
      <c r="Q1937">
        <f t="shared" si="2435"/>
        <v>53.75</v>
      </c>
      <c r="R1937">
        <f t="shared" si="2436"/>
        <v>33.899902000000111</v>
      </c>
      <c r="S1937">
        <f t="shared" si="2437"/>
        <v>87.649902000000111</v>
      </c>
      <c r="T1937">
        <f t="shared" si="2393"/>
        <v>99.873676701079063</v>
      </c>
      <c r="U1937">
        <f t="shared" si="2438"/>
        <v>-65.950195000000349</v>
      </c>
      <c r="V1937">
        <f t="shared" si="2439"/>
        <v>81.350097999999889</v>
      </c>
      <c r="W1937">
        <f t="shared" si="2440"/>
        <v>0</v>
      </c>
      <c r="X1937">
        <f t="shared" si="2441"/>
        <v>81.350097999999889</v>
      </c>
      <c r="Y1937">
        <f t="shared" si="2391"/>
        <v>26.688408191663971</v>
      </c>
      <c r="Z1937">
        <f t="shared" si="2392"/>
        <v>20.623003544562259</v>
      </c>
      <c r="AA1937">
        <f t="shared" ref="AA1937:AA2000" si="2468">(Y1937/T1937)*100</f>
        <v>26.722164511417873</v>
      </c>
      <c r="AB1937">
        <f t="shared" ref="AB1937:AB2000" si="2469">(Z1937/T1937)*100</f>
        <v>20.649088153915375</v>
      </c>
      <c r="AC1937">
        <f t="shared" ref="AC1937:AC2000" si="2470">(ABS(AA1937-AB1937)/SUM(AA1937,AB1937))*100</f>
        <v>12.820172606385045</v>
      </c>
      <c r="AD1937">
        <f t="shared" si="2398"/>
        <v>22.73072877771525</v>
      </c>
      <c r="AE1937">
        <f t="shared" si="2451"/>
        <v>4658</v>
      </c>
      <c r="AF1937">
        <f t="shared" si="2453"/>
        <v>4656.1499836666671</v>
      </c>
      <c r="AG1937">
        <f t="shared" si="2395"/>
        <v>4554.6324707000003</v>
      </c>
      <c r="AH1937">
        <f t="shared" si="2460"/>
        <v>4642.0399901999999</v>
      </c>
      <c r="AI1937">
        <f t="shared" si="2461"/>
        <v>4783.4410980101175</v>
      </c>
      <c r="AJ1937">
        <f t="shared" si="2462"/>
        <v>4500.6388823898824</v>
      </c>
      <c r="AK1937">
        <f t="shared" si="2463"/>
        <v>0.8331303808684134</v>
      </c>
      <c r="AL1937">
        <f t="shared" si="2442"/>
        <v>-0.22647028173516798</v>
      </c>
      <c r="AM1937">
        <f t="shared" si="2443"/>
        <v>-234198.80656966232</v>
      </c>
      <c r="AN1937">
        <f t="shared" si="2396"/>
        <v>1100993.9049886307</v>
      </c>
      <c r="AO1937">
        <f t="shared" si="2397"/>
        <v>15049280</v>
      </c>
      <c r="AP1937">
        <f t="shared" si="2399"/>
        <v>7.3159241172244163E-2</v>
      </c>
      <c r="AQ1937">
        <f t="shared" si="2400"/>
        <v>4683.1015445173498</v>
      </c>
      <c r="AR1937">
        <f t="shared" si="2401"/>
        <v>4662.7499055103517</v>
      </c>
      <c r="AS1937">
        <f t="shared" si="2402"/>
        <v>4638.1162460224741</v>
      </c>
      <c r="AT1937">
        <f t="shared" si="2403"/>
        <v>4572.5214720299291</v>
      </c>
      <c r="AU1937">
        <f t="shared" si="2404"/>
        <v>4622.3727000095987</v>
      </c>
      <c r="AV1937">
        <f t="shared" si="2405"/>
        <v>4545.7065358739274</v>
      </c>
      <c r="AW1937">
        <f t="shared" si="2406"/>
        <v>76.666164135671352</v>
      </c>
      <c r="AX1937">
        <f t="shared" si="2433"/>
        <v>62.002419594061237</v>
      </c>
      <c r="AY1937">
        <f t="shared" si="2407"/>
        <v>14.663744541610114</v>
      </c>
      <c r="AZ1937">
        <f t="shared" si="2444"/>
        <v>4742.8666993333327</v>
      </c>
      <c r="BA1937">
        <f t="shared" si="2445"/>
        <v>4904721768.3147821</v>
      </c>
      <c r="BB1937">
        <f t="shared" si="2448"/>
        <v>4904721768.3147821</v>
      </c>
      <c r="BC1937">
        <f t="shared" si="2449"/>
        <v>0</v>
      </c>
      <c r="BD1937">
        <f t="shared" si="2464"/>
        <v>33524245205.087505</v>
      </c>
      <c r="BE1937">
        <f t="shared" si="2465"/>
        <v>12507787368.606781</v>
      </c>
      <c r="BF1937">
        <f t="shared" si="2466"/>
        <v>2.6802698364724207</v>
      </c>
      <c r="BG1937">
        <f t="shared" si="2467"/>
        <v>72.828079341092263</v>
      </c>
      <c r="BH1937">
        <f t="shared" si="2408"/>
        <v>108887930</v>
      </c>
      <c r="BI1937">
        <f t="shared" si="2409"/>
        <v>1.686562111536134</v>
      </c>
      <c r="BJ1937">
        <f t="shared" si="2450"/>
        <v>-264.9902000000111</v>
      </c>
      <c r="BK1937">
        <f t="shared" si="2410"/>
        <v>-3.4823487919270757E-4</v>
      </c>
      <c r="BL1937">
        <f t="shared" si="2411"/>
        <v>0.99965176512080733</v>
      </c>
      <c r="BM1937">
        <f t="shared" si="2412"/>
        <v>74.524927391836897</v>
      </c>
      <c r="BN1937">
        <f t="shared" si="2413"/>
        <v>4746.1750489999995</v>
      </c>
      <c r="BO1937">
        <f t="shared" si="2452"/>
        <v>4659.3049805000001</v>
      </c>
      <c r="BP1937">
        <f t="shared" si="2414"/>
        <v>4487.6742517794119</v>
      </c>
      <c r="BQ1937">
        <f t="shared" si="2415"/>
        <v>171.63072872058819</v>
      </c>
      <c r="BR1937">
        <f t="shared" si="2416"/>
        <v>213.45019500000035</v>
      </c>
      <c r="BS1937">
        <f t="shared" si="2417"/>
        <v>221.30029300000024</v>
      </c>
      <c r="BT1937">
        <f t="shared" si="2418"/>
        <v>254.64990200000011</v>
      </c>
      <c r="BU1937">
        <f t="shared" si="2419"/>
        <v>197.04980499999965</v>
      </c>
      <c r="BV1937">
        <f t="shared" si="2420"/>
        <v>4685.5099934666669</v>
      </c>
      <c r="BW1937">
        <f t="shared" si="2421"/>
        <v>4677.1214192380958</v>
      </c>
      <c r="BX1937">
        <f t="shared" si="2422"/>
        <v>4661.157262036364</v>
      </c>
      <c r="BY1937">
        <f t="shared" si="2423"/>
        <v>4606.4952171809518</v>
      </c>
      <c r="BZ1937">
        <f t="shared" si="2424"/>
        <v>4790</v>
      </c>
      <c r="CA1937">
        <f t="shared" si="2425"/>
        <v>4440</v>
      </c>
      <c r="CB1937">
        <f t="shared" si="2426"/>
        <v>4623.3441732000001</v>
      </c>
      <c r="CC1937">
        <f t="shared" si="2427"/>
        <v>4633.7626029555558</v>
      </c>
      <c r="CD1937">
        <f t="shared" si="2428"/>
        <v>4609.9189938266672</v>
      </c>
      <c r="CE1937">
        <f t="shared" si="2429"/>
        <v>4475.7762274108582</v>
      </c>
      <c r="CF1937">
        <f t="shared" si="2430"/>
        <v>4737.8999020000001</v>
      </c>
      <c r="CG1937">
        <f t="shared" si="2431"/>
        <v>4766</v>
      </c>
      <c r="CH1937">
        <f t="shared" si="2432"/>
        <v>4631</v>
      </c>
    </row>
    <row r="1938" spans="1:86">
      <c r="A1938" s="1">
        <v>42332</v>
      </c>
      <c r="B1938">
        <v>4724.0498049999997</v>
      </c>
      <c r="C1938">
        <v>4724.0498049999997</v>
      </c>
      <c r="D1938">
        <v>4621</v>
      </c>
      <c r="E1938">
        <v>4639.8999020000001</v>
      </c>
      <c r="F1938">
        <v>1287988</v>
      </c>
      <c r="G1938">
        <f t="shared" si="2446"/>
        <v>-815539.80900776619</v>
      </c>
      <c r="H1938">
        <f t="shared" si="2394"/>
        <v>14677820.515957071</v>
      </c>
      <c r="I1938">
        <f t="shared" si="2447"/>
        <v>4677.2498779999996</v>
      </c>
      <c r="J1938">
        <f t="shared" si="2454"/>
        <v>4739.6500244999997</v>
      </c>
      <c r="K1938">
        <f t="shared" si="2455"/>
        <v>4536.8000487500003</v>
      </c>
      <c r="L1938">
        <f t="shared" si="2456"/>
        <v>2</v>
      </c>
      <c r="M1938">
        <f t="shared" si="2457"/>
        <v>10</v>
      </c>
      <c r="N1938">
        <f t="shared" si="2458"/>
        <v>80</v>
      </c>
      <c r="O1938">
        <f t="shared" si="2459"/>
        <v>0</v>
      </c>
      <c r="P1938">
        <f t="shared" si="2434"/>
        <v>103.04980499999965</v>
      </c>
      <c r="Q1938">
        <f t="shared" si="2435"/>
        <v>84.14990299999954</v>
      </c>
      <c r="R1938">
        <f t="shared" si="2436"/>
        <v>18.899902000000111</v>
      </c>
      <c r="S1938">
        <f t="shared" si="2437"/>
        <v>103.04980499999965</v>
      </c>
      <c r="T1938">
        <f t="shared" si="2393"/>
        <v>100.10054300814481</v>
      </c>
      <c r="U1938">
        <f t="shared" si="2438"/>
        <v>-64.099609999999302</v>
      </c>
      <c r="V1938">
        <f t="shared" si="2439"/>
        <v>43.049804999999651</v>
      </c>
      <c r="W1938">
        <f t="shared" si="2440"/>
        <v>0</v>
      </c>
      <c r="X1938">
        <f t="shared" si="2441"/>
        <v>43.049804999999651</v>
      </c>
      <c r="Y1938">
        <f t="shared" ref="Y1938:Y2001" si="2471">((Y1937*13)+W1938)/14</f>
        <v>24.782093320830828</v>
      </c>
      <c r="Z1938">
        <f t="shared" ref="Z1938:Z2001" si="2472">((Z1937*13)+X1938)/14</f>
        <v>22.224917934236355</v>
      </c>
      <c r="AA1938">
        <f t="shared" si="2468"/>
        <v>24.757201685523725</v>
      </c>
      <c r="AB1938">
        <f t="shared" si="2469"/>
        <v>22.202594777560794</v>
      </c>
      <c r="AC1938">
        <f t="shared" si="2470"/>
        <v>5.4399871813139749</v>
      </c>
      <c r="AD1938">
        <f t="shared" si="2398"/>
        <v>22.107700864102089</v>
      </c>
      <c r="AE1938">
        <f t="shared" si="2451"/>
        <v>4659.5299804000006</v>
      </c>
      <c r="AF1938">
        <f t="shared" si="2453"/>
        <v>4654.9833170000002</v>
      </c>
      <c r="AG1938">
        <f t="shared" si="2395"/>
        <v>4567.5824707000011</v>
      </c>
      <c r="AH1938">
        <f t="shared" si="2460"/>
        <v>4653.7499999000001</v>
      </c>
      <c r="AI1938">
        <f t="shared" si="2461"/>
        <v>4771.0543871394102</v>
      </c>
      <c r="AJ1938">
        <f t="shared" si="2462"/>
        <v>4536.4456126605901</v>
      </c>
      <c r="AK1938">
        <f t="shared" si="2463"/>
        <v>0.44096513256689646</v>
      </c>
      <c r="AL1938">
        <f t="shared" si="2442"/>
        <v>-0.63318898080398744</v>
      </c>
      <c r="AM1938">
        <f t="shared" si="2443"/>
        <v>-815539.80900776619</v>
      </c>
      <c r="AN1938">
        <f t="shared" si="2396"/>
        <v>818025.2306048451</v>
      </c>
      <c r="AO1938">
        <f t="shared" si="2397"/>
        <v>15715710</v>
      </c>
      <c r="AP1938">
        <f t="shared" si="2399"/>
        <v>5.2051433285855049E-2</v>
      </c>
      <c r="AQ1938">
        <f t="shared" si="2400"/>
        <v>4668.4129860614512</v>
      </c>
      <c r="AR1938">
        <f t="shared" si="2401"/>
        <v>4646.7328768649013</v>
      </c>
      <c r="AS1938">
        <f t="shared" si="2402"/>
        <v>4638.4373040984292</v>
      </c>
      <c r="AT1938">
        <f t="shared" si="2403"/>
        <v>4578.5855307272359</v>
      </c>
      <c r="AU1938">
        <f t="shared" si="2404"/>
        <v>4625.0017803081591</v>
      </c>
      <c r="AV1938">
        <f t="shared" si="2405"/>
        <v>4552.3000715027529</v>
      </c>
      <c r="AW1938">
        <f t="shared" si="2406"/>
        <v>72.70170880540627</v>
      </c>
      <c r="AX1938">
        <f t="shared" si="2433"/>
        <v>64.142277436330247</v>
      </c>
      <c r="AY1938">
        <f t="shared" si="2407"/>
        <v>8.5594313690760231</v>
      </c>
      <c r="AZ1938">
        <f t="shared" si="2444"/>
        <v>4661.6499023333336</v>
      </c>
      <c r="BA1938">
        <f t="shared" si="2445"/>
        <v>6004149134.4065056</v>
      </c>
      <c r="BB1938">
        <f t="shared" si="2448"/>
        <v>0</v>
      </c>
      <c r="BC1938">
        <f t="shared" si="2449"/>
        <v>6004149134.4065056</v>
      </c>
      <c r="BD1938">
        <f t="shared" si="2464"/>
        <v>30818327345.087509</v>
      </c>
      <c r="BE1938">
        <f t="shared" si="2465"/>
        <v>18511936503.013287</v>
      </c>
      <c r="BF1938">
        <f t="shared" si="2466"/>
        <v>1.6647813879477733</v>
      </c>
      <c r="BG1938">
        <f t="shared" si="2467"/>
        <v>62.473469511503545</v>
      </c>
      <c r="BH1938">
        <f t="shared" si="2408"/>
        <v>107599942</v>
      </c>
      <c r="BI1938">
        <f t="shared" si="2409"/>
        <v>1.5970324377454059</v>
      </c>
      <c r="BJ1938">
        <f t="shared" si="2450"/>
        <v>-9735.0097999999889</v>
      </c>
      <c r="BK1938">
        <f t="shared" si="2410"/>
        <v>-2.0343119134336212E-2</v>
      </c>
      <c r="BL1938">
        <f t="shared" si="2411"/>
        <v>0.97965688086566383</v>
      </c>
      <c r="BM1938">
        <f t="shared" si="2412"/>
        <v>61.824840534493404</v>
      </c>
      <c r="BN1938">
        <f t="shared" si="2413"/>
        <v>4672.5249024999994</v>
      </c>
      <c r="BO1938">
        <f t="shared" si="2452"/>
        <v>4664.3949708</v>
      </c>
      <c r="BP1938">
        <f t="shared" si="2414"/>
        <v>4488.4558680000018</v>
      </c>
      <c r="BQ1938">
        <f t="shared" si="2415"/>
        <v>175.93910279999818</v>
      </c>
      <c r="BR1938">
        <f t="shared" si="2416"/>
        <v>11.699706999999762</v>
      </c>
      <c r="BS1938">
        <f t="shared" si="2417"/>
        <v>181</v>
      </c>
      <c r="BT1938">
        <f t="shared" si="2418"/>
        <v>85.049804999999651</v>
      </c>
      <c r="BU1938">
        <f t="shared" si="2419"/>
        <v>284.04980499999965</v>
      </c>
      <c r="BV1938">
        <f t="shared" si="2420"/>
        <v>4679.4766274666663</v>
      </c>
      <c r="BW1938">
        <f t="shared" si="2421"/>
        <v>4672.4785387619049</v>
      </c>
      <c r="BX1938">
        <f t="shared" si="2422"/>
        <v>4660.7681550909092</v>
      </c>
      <c r="BY1938">
        <f t="shared" si="2423"/>
        <v>4614.615924923809</v>
      </c>
      <c r="BZ1938">
        <f t="shared" si="2424"/>
        <v>4790</v>
      </c>
      <c r="CA1938">
        <f t="shared" si="2425"/>
        <v>4440</v>
      </c>
      <c r="CB1938">
        <f t="shared" si="2426"/>
        <v>4617.90350588</v>
      </c>
      <c r="CC1938">
        <f t="shared" si="2427"/>
        <v>4628.6173638333339</v>
      </c>
      <c r="CD1938">
        <f t="shared" si="2428"/>
        <v>4646.7066299603566</v>
      </c>
      <c r="CE1938">
        <f t="shared" si="2429"/>
        <v>4495.3414373782298</v>
      </c>
      <c r="CF1938">
        <f t="shared" si="2430"/>
        <v>4736.25</v>
      </c>
      <c r="CG1938">
        <f t="shared" si="2431"/>
        <v>4790</v>
      </c>
      <c r="CH1938">
        <f t="shared" si="2432"/>
        <v>4702.3500979999999</v>
      </c>
    </row>
    <row r="1939" spans="1:86">
      <c r="A1939" s="1">
        <v>42334</v>
      </c>
      <c r="B1939">
        <v>4659.9501950000003</v>
      </c>
      <c r="C1939">
        <v>4659.9501950000003</v>
      </c>
      <c r="D1939">
        <v>4577.9501950000003</v>
      </c>
      <c r="E1939">
        <v>4606.5498049999997</v>
      </c>
      <c r="F1939">
        <v>1436728</v>
      </c>
      <c r="G1939">
        <f t="shared" si="2446"/>
        <v>-434536.28107124398</v>
      </c>
      <c r="H1939">
        <f t="shared" si="2394"/>
        <v>14243284.234885827</v>
      </c>
      <c r="I1939">
        <f t="shared" si="2447"/>
        <v>4626.1000974999997</v>
      </c>
      <c r="J1939">
        <f t="shared" si="2454"/>
        <v>4739.6500244999997</v>
      </c>
      <c r="K1939">
        <f t="shared" si="2455"/>
        <v>4586.1875</v>
      </c>
      <c r="L1939">
        <f t="shared" si="2456"/>
        <v>3</v>
      </c>
      <c r="M1939">
        <f t="shared" si="2457"/>
        <v>6</v>
      </c>
      <c r="N1939">
        <f t="shared" si="2458"/>
        <v>70</v>
      </c>
      <c r="O1939">
        <f t="shared" si="2459"/>
        <v>40</v>
      </c>
      <c r="P1939">
        <f t="shared" si="2434"/>
        <v>82</v>
      </c>
      <c r="Q1939">
        <f t="shared" si="2435"/>
        <v>53.400390000000698</v>
      </c>
      <c r="R1939">
        <f t="shared" si="2436"/>
        <v>28.599609999999302</v>
      </c>
      <c r="S1939">
        <f t="shared" si="2437"/>
        <v>82</v>
      </c>
      <c r="T1939">
        <f t="shared" ref="T1939:T2002" si="2473">((T1938*13)+S1939)/14</f>
        <v>98.807647078991607</v>
      </c>
      <c r="U1939">
        <f t="shared" si="2438"/>
        <v>20.049804999999651</v>
      </c>
      <c r="V1939">
        <f t="shared" si="2439"/>
        <v>21.550293000000238</v>
      </c>
      <c r="W1939">
        <f t="shared" si="2440"/>
        <v>0</v>
      </c>
      <c r="X1939">
        <f t="shared" si="2441"/>
        <v>21.550293000000238</v>
      </c>
      <c r="Y1939">
        <f t="shared" si="2471"/>
        <v>23.011943797914341</v>
      </c>
      <c r="Z1939">
        <f t="shared" si="2472"/>
        <v>22.176730438933777</v>
      </c>
      <c r="AA1939">
        <f t="shared" si="2468"/>
        <v>23.289638482654567</v>
      </c>
      <c r="AB1939">
        <f t="shared" si="2469"/>
        <v>22.444346257131929</v>
      </c>
      <c r="AC1939">
        <f t="shared" si="2470"/>
        <v>1.8482802894436439</v>
      </c>
      <c r="AD1939">
        <f t="shared" si="2398"/>
        <v>21.059485481862243</v>
      </c>
      <c r="AE1939">
        <f t="shared" si="2451"/>
        <v>4674.1899414</v>
      </c>
      <c r="AF1939">
        <f t="shared" si="2453"/>
        <v>4650.6999511666663</v>
      </c>
      <c r="AG1939">
        <f t="shared" si="2395"/>
        <v>4578.6524658500002</v>
      </c>
      <c r="AH1939">
        <f t="shared" si="2460"/>
        <v>4651.5849609000006</v>
      </c>
      <c r="AI1939">
        <f t="shared" si="2461"/>
        <v>4771.4665526368835</v>
      </c>
      <c r="AJ1939">
        <f t="shared" si="2462"/>
        <v>4531.7033691631177</v>
      </c>
      <c r="AK1939">
        <f t="shared" si="2463"/>
        <v>0.31216817675042013</v>
      </c>
      <c r="AL1939">
        <f t="shared" si="2442"/>
        <v>-0.3024485365853829</v>
      </c>
      <c r="AM1939">
        <f t="shared" si="2443"/>
        <v>-434536.28107124398</v>
      </c>
      <c r="AN1939">
        <f t="shared" si="2396"/>
        <v>787319.78008678486</v>
      </c>
      <c r="AO1939">
        <f t="shared" si="2397"/>
        <v>16617273</v>
      </c>
      <c r="AP1939">
        <f t="shared" si="2399"/>
        <v>4.7379601941111807E-2</v>
      </c>
      <c r="AQ1939">
        <f t="shared" si="2400"/>
        <v>4647.3795045005572</v>
      </c>
      <c r="AR1939">
        <f t="shared" si="2401"/>
        <v>4627.7282013834047</v>
      </c>
      <c r="AS1939">
        <f t="shared" si="2402"/>
        <v>4632.6975542607115</v>
      </c>
      <c r="AT1939">
        <f t="shared" si="2403"/>
        <v>4581.1023154117847</v>
      </c>
      <c r="AU1939">
        <f t="shared" si="2404"/>
        <v>4622.2339840119348</v>
      </c>
      <c r="AV1939">
        <f t="shared" si="2405"/>
        <v>4556.0975528475601</v>
      </c>
      <c r="AW1939">
        <f t="shared" si="2406"/>
        <v>66.136431164374699</v>
      </c>
      <c r="AX1939">
        <f t="shared" si="2433"/>
        <v>64.541108181939137</v>
      </c>
      <c r="AY1939">
        <f t="shared" si="2407"/>
        <v>1.5953229824355617</v>
      </c>
      <c r="AZ1939">
        <f t="shared" si="2444"/>
        <v>4614.8167316666668</v>
      </c>
      <c r="BA1939">
        <f t="shared" si="2445"/>
        <v>6630236413.2539864</v>
      </c>
      <c r="BB1939">
        <f t="shared" si="2448"/>
        <v>0</v>
      </c>
      <c r="BC1939">
        <f t="shared" si="2449"/>
        <v>6630236413.2539864</v>
      </c>
      <c r="BD1939">
        <f t="shared" si="2464"/>
        <v>29377610236.346073</v>
      </c>
      <c r="BE1939">
        <f t="shared" si="2465"/>
        <v>25142172916.267273</v>
      </c>
      <c r="BF1939">
        <f t="shared" si="2466"/>
        <v>1.168459477793919</v>
      </c>
      <c r="BG1939">
        <f t="shared" si="2467"/>
        <v>53.884312331381473</v>
      </c>
      <c r="BH1939">
        <f t="shared" si="2408"/>
        <v>106163214</v>
      </c>
      <c r="BI1939">
        <f t="shared" si="2409"/>
        <v>1.4516026137991589</v>
      </c>
      <c r="BJ1939">
        <f t="shared" si="2450"/>
        <v>-3435.009700000046</v>
      </c>
      <c r="BK1939">
        <f t="shared" si="2410"/>
        <v>-7.1876759637907505E-3</v>
      </c>
      <c r="BL1939">
        <f t="shared" si="2411"/>
        <v>0.99281232403620923</v>
      </c>
      <c r="BM1939">
        <f t="shared" si="2412"/>
        <v>63.183146569177779</v>
      </c>
      <c r="BN1939">
        <f t="shared" si="2413"/>
        <v>4618.9501950000003</v>
      </c>
      <c r="BO1939">
        <f t="shared" si="2452"/>
        <v>4670.4850098000006</v>
      </c>
      <c r="BP1939">
        <f t="shared" si="2414"/>
        <v>4492.5573443235307</v>
      </c>
      <c r="BQ1939">
        <f t="shared" si="2415"/>
        <v>177.92766547646988</v>
      </c>
      <c r="BR1939">
        <f t="shared" si="2416"/>
        <v>-106.1503900000007</v>
      </c>
      <c r="BS1939">
        <f t="shared" si="2417"/>
        <v>-51.799804999999651</v>
      </c>
      <c r="BT1939">
        <f t="shared" si="2418"/>
        <v>-70</v>
      </c>
      <c r="BU1939">
        <f t="shared" si="2419"/>
        <v>10.450195000000349</v>
      </c>
      <c r="BV1939">
        <f t="shared" si="2420"/>
        <v>4661.8165690000005</v>
      </c>
      <c r="BW1939">
        <f t="shared" si="2421"/>
        <v>4658.6403924761908</v>
      </c>
      <c r="BX1939">
        <f t="shared" si="2422"/>
        <v>4652.1863014727278</v>
      </c>
      <c r="BY1939">
        <f t="shared" si="2423"/>
        <v>4618.3270996190467</v>
      </c>
      <c r="BZ1939">
        <f t="shared" si="2424"/>
        <v>4790</v>
      </c>
      <c r="CA1939">
        <f t="shared" si="2425"/>
        <v>4525</v>
      </c>
      <c r="CB1939">
        <f t="shared" si="2426"/>
        <v>4683.586336313334</v>
      </c>
      <c r="CC1939">
        <f t="shared" si="2427"/>
        <v>4623.3695800944442</v>
      </c>
      <c r="CD1939">
        <f t="shared" si="2428"/>
        <v>4656.7625943803969</v>
      </c>
      <c r="CE1939">
        <f t="shared" si="2429"/>
        <v>4520.0537309209367</v>
      </c>
      <c r="CF1939">
        <f t="shared" si="2430"/>
        <v>4639.8999020000001</v>
      </c>
      <c r="CG1939">
        <f t="shared" si="2431"/>
        <v>4724.0498049999997</v>
      </c>
      <c r="CH1939">
        <f t="shared" si="2432"/>
        <v>4621</v>
      </c>
    </row>
    <row r="1940" spans="1:86">
      <c r="A1940" s="1">
        <v>42335</v>
      </c>
      <c r="B1940">
        <v>4680</v>
      </c>
      <c r="C1940">
        <v>4680</v>
      </c>
      <c r="D1940">
        <v>4556.3999020000001</v>
      </c>
      <c r="E1940">
        <v>4580.0498049999997</v>
      </c>
      <c r="F1940">
        <v>1231876</v>
      </c>
      <c r="G1940">
        <f t="shared" si="2446"/>
        <v>-760456.50471727841</v>
      </c>
      <c r="H1940">
        <f t="shared" si="2394"/>
        <v>13482827.730168547</v>
      </c>
      <c r="I1940">
        <f t="shared" si="2447"/>
        <v>4624.1124267499999</v>
      </c>
      <c r="J1940">
        <f t="shared" si="2454"/>
        <v>4739.6500244999997</v>
      </c>
      <c r="K1940">
        <f t="shared" si="2455"/>
        <v>4586.1875</v>
      </c>
      <c r="L1940">
        <f t="shared" si="2456"/>
        <v>4</v>
      </c>
      <c r="M1940">
        <f t="shared" si="2457"/>
        <v>7</v>
      </c>
      <c r="N1940">
        <f t="shared" si="2458"/>
        <v>60</v>
      </c>
      <c r="O1940">
        <f t="shared" si="2459"/>
        <v>30</v>
      </c>
      <c r="P1940">
        <f t="shared" si="2434"/>
        <v>123.60009799999989</v>
      </c>
      <c r="Q1940">
        <f t="shared" si="2435"/>
        <v>99.950195000000349</v>
      </c>
      <c r="R1940">
        <f t="shared" si="2436"/>
        <v>23.64990299999954</v>
      </c>
      <c r="S1940">
        <f t="shared" si="2437"/>
        <v>123.60009799999989</v>
      </c>
      <c r="T1940">
        <f t="shared" si="2473"/>
        <v>100.57853643049221</v>
      </c>
      <c r="U1940">
        <f t="shared" si="2438"/>
        <v>20</v>
      </c>
      <c r="V1940">
        <f t="shared" si="2439"/>
        <v>64.299804000000222</v>
      </c>
      <c r="W1940">
        <f t="shared" si="2440"/>
        <v>0</v>
      </c>
      <c r="X1940">
        <f t="shared" si="2441"/>
        <v>64.299804000000222</v>
      </c>
      <c r="Y1940">
        <f t="shared" si="2471"/>
        <v>21.368233526634747</v>
      </c>
      <c r="Z1940">
        <f t="shared" si="2472"/>
        <v>25.18552140758138</v>
      </c>
      <c r="AA1940">
        <f t="shared" si="2468"/>
        <v>21.245321601395446</v>
      </c>
      <c r="AB1940">
        <f t="shared" si="2469"/>
        <v>25.040652112676732</v>
      </c>
      <c r="AC1940">
        <f t="shared" si="2470"/>
        <v>8.1997421826461512</v>
      </c>
      <c r="AD1940">
        <f t="shared" si="2398"/>
        <v>20.259954731545395</v>
      </c>
      <c r="AE1940">
        <f t="shared" si="2451"/>
        <v>4660.1298827999999</v>
      </c>
      <c r="AF1940">
        <f t="shared" si="2453"/>
        <v>4658.4999186666664</v>
      </c>
      <c r="AG1940">
        <f t="shared" si="2395"/>
        <v>4582.8049560999998</v>
      </c>
      <c r="AH1940">
        <f t="shared" si="2460"/>
        <v>4638.3199218999998</v>
      </c>
      <c r="AI1940">
        <f t="shared" si="2461"/>
        <v>4757.5702203269921</v>
      </c>
      <c r="AJ1940">
        <f t="shared" si="2462"/>
        <v>4519.0696234730076</v>
      </c>
      <c r="AK1940">
        <f t="shared" si="2463"/>
        <v>0.25568146298738836</v>
      </c>
      <c r="AL1940">
        <f t="shared" si="2442"/>
        <v>-0.61731578885965666</v>
      </c>
      <c r="AM1940">
        <f t="shared" si="2443"/>
        <v>-760456.50471727841</v>
      </c>
      <c r="AN1940">
        <f t="shared" si="2396"/>
        <v>-880191.68672541785</v>
      </c>
      <c r="AO1940">
        <f t="shared" si="2397"/>
        <v>16558831</v>
      </c>
      <c r="AP1940">
        <f t="shared" si="2399"/>
        <v>-5.3155424240118029E-2</v>
      </c>
      <c r="AQ1940">
        <f t="shared" si="2400"/>
        <v>4624.4874066703678</v>
      </c>
      <c r="AR1940">
        <f t="shared" si="2401"/>
        <v>4607.0006639891344</v>
      </c>
      <c r="AS1940">
        <f t="shared" si="2402"/>
        <v>4623.2209593937832</v>
      </c>
      <c r="AT1940">
        <f t="shared" si="2403"/>
        <v>4581.0075894747242</v>
      </c>
      <c r="AU1940">
        <f t="shared" si="2404"/>
        <v>4615.9063571601446</v>
      </c>
      <c r="AV1940">
        <f t="shared" si="2405"/>
        <v>4557.7742104982308</v>
      </c>
      <c r="AW1940">
        <f t="shared" si="2406"/>
        <v>58.132146661913794</v>
      </c>
      <c r="AX1940">
        <f t="shared" si="2433"/>
        <v>63.259315877934071</v>
      </c>
      <c r="AY1940">
        <f t="shared" si="2407"/>
        <v>-5.1271692160202775</v>
      </c>
      <c r="AZ1940">
        <f t="shared" si="2444"/>
        <v>4605.4832356666666</v>
      </c>
      <c r="BA1940">
        <f t="shared" si="2445"/>
        <v>5673384266.4201107</v>
      </c>
      <c r="BB1940">
        <f t="shared" si="2448"/>
        <v>0</v>
      </c>
      <c r="BC1940">
        <f t="shared" si="2449"/>
        <v>5673384266.4201107</v>
      </c>
      <c r="BD1940">
        <f t="shared" si="2464"/>
        <v>26401305031.064331</v>
      </c>
      <c r="BE1940">
        <f t="shared" si="2465"/>
        <v>30815557182.687386</v>
      </c>
      <c r="BF1940">
        <f t="shared" si="2466"/>
        <v>0.85675247974737112</v>
      </c>
      <c r="BG1940">
        <f t="shared" si="2467"/>
        <v>46.142525139588905</v>
      </c>
      <c r="BH1940">
        <f t="shared" si="2408"/>
        <v>104931338</v>
      </c>
      <c r="BI1940">
        <f t="shared" si="2409"/>
        <v>1.2754503399491373</v>
      </c>
      <c r="BJ1940">
        <f t="shared" si="2450"/>
        <v>-2750</v>
      </c>
      <c r="BK1940">
        <f t="shared" si="2410"/>
        <v>-5.7526784951367742E-3</v>
      </c>
      <c r="BL1940">
        <f t="shared" si="2411"/>
        <v>0.99424732150486328</v>
      </c>
      <c r="BM1940">
        <f t="shared" si="2412"/>
        <v>62.850425780692312</v>
      </c>
      <c r="BN1940">
        <f t="shared" si="2413"/>
        <v>4618.1999510000005</v>
      </c>
      <c r="BO1940">
        <f t="shared" si="2452"/>
        <v>4670.8700195000001</v>
      </c>
      <c r="BP1940">
        <f t="shared" si="2414"/>
        <v>4499.1654339852957</v>
      </c>
      <c r="BQ1940">
        <f t="shared" si="2415"/>
        <v>171.70458551470438</v>
      </c>
      <c r="BR1940">
        <f t="shared" si="2416"/>
        <v>-39.75</v>
      </c>
      <c r="BS1940">
        <f t="shared" si="2417"/>
        <v>-46</v>
      </c>
      <c r="BT1940">
        <f t="shared" si="2418"/>
        <v>-57.25</v>
      </c>
      <c r="BU1940">
        <f t="shared" si="2419"/>
        <v>-54.450195000000349</v>
      </c>
      <c r="BV1940">
        <f t="shared" si="2420"/>
        <v>4630.4365235333335</v>
      </c>
      <c r="BW1940">
        <f t="shared" si="2421"/>
        <v>4638.4546364285707</v>
      </c>
      <c r="BX1940">
        <f t="shared" si="2422"/>
        <v>4639.1799094909093</v>
      </c>
      <c r="BY1940">
        <f t="shared" si="2423"/>
        <v>4618.460179538095</v>
      </c>
      <c r="BZ1940">
        <f t="shared" si="2424"/>
        <v>4790</v>
      </c>
      <c r="CA1940">
        <f t="shared" si="2425"/>
        <v>4525</v>
      </c>
      <c r="CB1940">
        <f t="shared" si="2426"/>
        <v>4703.9875812100008</v>
      </c>
      <c r="CC1940">
        <f t="shared" si="2427"/>
        <v>4679.4052667055557</v>
      </c>
      <c r="CD1940">
        <f t="shared" si="2428"/>
        <v>4633.1080753108345</v>
      </c>
      <c r="CE1940">
        <f t="shared" si="2429"/>
        <v>4524.6366099739807</v>
      </c>
      <c r="CF1940">
        <f t="shared" si="2430"/>
        <v>4606.5498049999997</v>
      </c>
      <c r="CG1940">
        <f t="shared" si="2431"/>
        <v>4659.9501950000003</v>
      </c>
      <c r="CH1940">
        <f t="shared" si="2432"/>
        <v>4577.9501950000003</v>
      </c>
    </row>
    <row r="1941" spans="1:86">
      <c r="A1941" s="1">
        <v>42338</v>
      </c>
      <c r="B1941">
        <v>4586</v>
      </c>
      <c r="C1941">
        <v>4700</v>
      </c>
      <c r="D1941">
        <v>4492.1000979999999</v>
      </c>
      <c r="E1941">
        <v>4555</v>
      </c>
      <c r="F1941">
        <v>10567769</v>
      </c>
      <c r="G1941">
        <f t="shared" si="2446"/>
        <v>-4173233.6677164971</v>
      </c>
      <c r="H1941">
        <f t="shared" ref="H1941:H2004" si="2474">SUM(H1940,G1941)</f>
        <v>9309594.0624520499</v>
      </c>
      <c r="I1941">
        <f t="shared" si="2447"/>
        <v>4583.2750244999997</v>
      </c>
      <c r="J1941">
        <f t="shared" si="2454"/>
        <v>4739.6500244999997</v>
      </c>
      <c r="K1941">
        <f t="shared" si="2455"/>
        <v>4583.2750244999997</v>
      </c>
      <c r="L1941">
        <f t="shared" si="2456"/>
        <v>5</v>
      </c>
      <c r="M1941">
        <f t="shared" si="2457"/>
        <v>1</v>
      </c>
      <c r="N1941">
        <f t="shared" si="2458"/>
        <v>50</v>
      </c>
      <c r="O1941">
        <f t="shared" si="2459"/>
        <v>90</v>
      </c>
      <c r="P1941">
        <f t="shared" si="2434"/>
        <v>207.89990200000011</v>
      </c>
      <c r="Q1941">
        <f t="shared" si="2435"/>
        <v>145</v>
      </c>
      <c r="R1941">
        <f t="shared" si="2436"/>
        <v>62.899902000000111</v>
      </c>
      <c r="S1941">
        <f t="shared" si="2437"/>
        <v>207.89990200000011</v>
      </c>
      <c r="T1941">
        <f t="shared" si="2473"/>
        <v>108.24434825688563</v>
      </c>
      <c r="U1941">
        <f t="shared" si="2438"/>
        <v>-84</v>
      </c>
      <c r="V1941">
        <f t="shared" si="2439"/>
        <v>-39.25</v>
      </c>
      <c r="W1941">
        <f t="shared" si="2440"/>
        <v>0</v>
      </c>
      <c r="X1941">
        <f t="shared" si="2441"/>
        <v>0</v>
      </c>
      <c r="Y1941">
        <f t="shared" si="2471"/>
        <v>19.841931131875121</v>
      </c>
      <c r="Z1941">
        <f t="shared" si="2472"/>
        <v>23.386555592754139</v>
      </c>
      <c r="AA1941">
        <f t="shared" si="2468"/>
        <v>18.330685575182386</v>
      </c>
      <c r="AB1941">
        <f t="shared" si="2469"/>
        <v>21.605336416505676</v>
      </c>
      <c r="AC1941">
        <f t="shared" si="2470"/>
        <v>8.1997421826461494</v>
      </c>
      <c r="AD1941">
        <f t="shared" si="2398"/>
        <v>19.715264588636046</v>
      </c>
      <c r="AE1941">
        <f t="shared" si="2451"/>
        <v>4623.5499024000001</v>
      </c>
      <c r="AF1941">
        <f t="shared" si="2453"/>
        <v>4642.6082356666666</v>
      </c>
      <c r="AG1941">
        <f t="shared" si="2395"/>
        <v>4585.7949463499999</v>
      </c>
      <c r="AH1941">
        <f t="shared" si="2460"/>
        <v>4631.8399414000005</v>
      </c>
      <c r="AI1941">
        <f t="shared" si="2461"/>
        <v>4761.0388537326689</v>
      </c>
      <c r="AJ1941">
        <f t="shared" si="2462"/>
        <v>4502.6410290673321</v>
      </c>
      <c r="AK1941">
        <f t="shared" si="2463"/>
        <v>0.20262930231893592</v>
      </c>
      <c r="AL1941">
        <f t="shared" si="2442"/>
        <v>-0.39490205243098114</v>
      </c>
      <c r="AM1941">
        <f t="shared" si="2443"/>
        <v>-4173233.6677164971</v>
      </c>
      <c r="AN1941">
        <f t="shared" si="2396"/>
        <v>-4591790.5222411184</v>
      </c>
      <c r="AO1941">
        <f t="shared" si="2397"/>
        <v>26137373</v>
      </c>
      <c r="AP1941">
        <f t="shared" si="2399"/>
        <v>-0.17567911366766348</v>
      </c>
      <c r="AQ1941">
        <f t="shared" si="2400"/>
        <v>4600.8616884024432</v>
      </c>
      <c r="AR1941">
        <f t="shared" si="2401"/>
        <v>4592.5225303272309</v>
      </c>
      <c r="AS1941">
        <f t="shared" si="2402"/>
        <v>4610.9411867029021</v>
      </c>
      <c r="AT1941">
        <f t="shared" si="2403"/>
        <v>4578.6669064219986</v>
      </c>
      <c r="AU1941">
        <f t="shared" si="2404"/>
        <v>4606.7704035861225</v>
      </c>
      <c r="AV1941">
        <f t="shared" si="2405"/>
        <v>4557.5800157633548</v>
      </c>
      <c r="AW1941">
        <f t="shared" si="2406"/>
        <v>49.190387822767661</v>
      </c>
      <c r="AX1941">
        <f t="shared" si="2433"/>
        <v>60.445530266900789</v>
      </c>
      <c r="AY1941">
        <f t="shared" si="2407"/>
        <v>-11.255142444133128</v>
      </c>
      <c r="AZ1941">
        <f t="shared" si="2444"/>
        <v>4582.3666993333327</v>
      </c>
      <c r="BA1941">
        <f t="shared" si="2445"/>
        <v>48425392751.847115</v>
      </c>
      <c r="BB1941">
        <f t="shared" si="2448"/>
        <v>0</v>
      </c>
      <c r="BC1941">
        <f t="shared" si="2449"/>
        <v>48425392751.847115</v>
      </c>
      <c r="BD1941">
        <f t="shared" si="2464"/>
        <v>24562590375.064331</v>
      </c>
      <c r="BE1941">
        <f t="shared" si="2465"/>
        <v>79240949934.5345</v>
      </c>
      <c r="BF1941">
        <f t="shared" si="2466"/>
        <v>0.30997344675141952</v>
      </c>
      <c r="BG1941">
        <f t="shared" si="2467"/>
        <v>23.662574804101354</v>
      </c>
      <c r="BH1941">
        <f t="shared" si="2408"/>
        <v>94363569</v>
      </c>
      <c r="BI1941">
        <f t="shared" si="2409"/>
        <v>1.0793093627019668</v>
      </c>
      <c r="BJ1941">
        <f t="shared" si="2450"/>
        <v>-2604.9804999999651</v>
      </c>
      <c r="BK1941">
        <f t="shared" si="2410"/>
        <v>-5.4693302620100331E-3</v>
      </c>
      <c r="BL1941">
        <f t="shared" si="2411"/>
        <v>0.99453066973798998</v>
      </c>
      <c r="BM1941">
        <f t="shared" si="2412"/>
        <v>68.093805697941917</v>
      </c>
      <c r="BN1941">
        <f t="shared" si="2413"/>
        <v>4596.0500489999995</v>
      </c>
      <c r="BO1941">
        <f t="shared" si="2452"/>
        <v>4650.3800292999995</v>
      </c>
      <c r="BP1941">
        <f t="shared" si="2414"/>
        <v>4505.1823515000015</v>
      </c>
      <c r="BQ1941">
        <f t="shared" si="2415"/>
        <v>145.19767779999802</v>
      </c>
      <c r="BR1941">
        <f t="shared" si="2416"/>
        <v>-91.899902000000111</v>
      </c>
      <c r="BS1941">
        <f t="shared" si="2417"/>
        <v>-80.799804000000222</v>
      </c>
      <c r="BT1941">
        <f t="shared" si="2418"/>
        <v>36</v>
      </c>
      <c r="BU1941">
        <f t="shared" si="2419"/>
        <v>-14</v>
      </c>
      <c r="BV1941">
        <f t="shared" si="2420"/>
        <v>4595.3932292666668</v>
      </c>
      <c r="BW1941">
        <f t="shared" si="2421"/>
        <v>4608.8832310952375</v>
      </c>
      <c r="BX1941">
        <f t="shared" si="2422"/>
        <v>4624.0308327818184</v>
      </c>
      <c r="BY1941">
        <f t="shared" si="2423"/>
        <v>4615.8120884809523</v>
      </c>
      <c r="BZ1941">
        <f t="shared" si="2424"/>
        <v>4790</v>
      </c>
      <c r="CA1941">
        <f t="shared" si="2425"/>
        <v>4492.1000979999999</v>
      </c>
      <c r="CB1941">
        <f t="shared" si="2426"/>
        <v>4669.8924267466673</v>
      </c>
      <c r="CC1941">
        <f t="shared" si="2427"/>
        <v>4693.7576902861119</v>
      </c>
      <c r="CD1941">
        <f t="shared" si="2428"/>
        <v>4637.654051635358</v>
      </c>
      <c r="CE1941">
        <f t="shared" si="2429"/>
        <v>4528.5559992004901</v>
      </c>
      <c r="CF1941">
        <f t="shared" si="2430"/>
        <v>4580.0498049999997</v>
      </c>
      <c r="CG1941">
        <f t="shared" si="2431"/>
        <v>4680</v>
      </c>
      <c r="CH1941">
        <f t="shared" si="2432"/>
        <v>4556.3999020000001</v>
      </c>
    </row>
    <row r="1942" spans="1:86">
      <c r="A1942" s="1">
        <v>42339</v>
      </c>
      <c r="B1942">
        <v>4609</v>
      </c>
      <c r="C1942">
        <v>4616</v>
      </c>
      <c r="D1942">
        <v>4531.3500979999999</v>
      </c>
      <c r="E1942">
        <v>4556.2001950000003</v>
      </c>
      <c r="F1942">
        <v>1506622</v>
      </c>
      <c r="G1942">
        <f t="shared" si="2446"/>
        <v>-622044.41732696525</v>
      </c>
      <c r="H1942">
        <f t="shared" si="2474"/>
        <v>8687549.6451250855</v>
      </c>
      <c r="I1942">
        <f t="shared" si="2447"/>
        <v>4578.1375732500001</v>
      </c>
      <c r="J1942">
        <f t="shared" si="2454"/>
        <v>4739.6500244999997</v>
      </c>
      <c r="K1942">
        <f t="shared" si="2455"/>
        <v>4578.1375732500001</v>
      </c>
      <c r="L1942">
        <f t="shared" si="2456"/>
        <v>6</v>
      </c>
      <c r="M1942">
        <f t="shared" si="2457"/>
        <v>1</v>
      </c>
      <c r="N1942">
        <f t="shared" si="2458"/>
        <v>40</v>
      </c>
      <c r="O1942">
        <f t="shared" si="2459"/>
        <v>90</v>
      </c>
      <c r="P1942">
        <f t="shared" si="2434"/>
        <v>84.649902000000111</v>
      </c>
      <c r="Q1942">
        <f t="shared" si="2435"/>
        <v>59.799804999999651</v>
      </c>
      <c r="R1942">
        <f t="shared" si="2436"/>
        <v>24.85009700000046</v>
      </c>
      <c r="S1942">
        <f t="shared" si="2437"/>
        <v>84.649902000000111</v>
      </c>
      <c r="T1942">
        <f t="shared" si="2473"/>
        <v>106.55903066710809</v>
      </c>
      <c r="U1942">
        <f t="shared" si="2438"/>
        <v>11.350097999999889</v>
      </c>
      <c r="V1942">
        <f t="shared" si="2439"/>
        <v>-24.85009700000046</v>
      </c>
      <c r="W1942">
        <f t="shared" si="2440"/>
        <v>11.350097999999889</v>
      </c>
      <c r="X1942">
        <f t="shared" si="2441"/>
        <v>0</v>
      </c>
      <c r="Y1942">
        <f t="shared" si="2471"/>
        <v>19.23537162245546</v>
      </c>
      <c r="Z1942">
        <f t="shared" si="2472"/>
        <v>21.716087336128844</v>
      </c>
      <c r="AA1942">
        <f t="shared" si="2468"/>
        <v>18.051376314173719</v>
      </c>
      <c r="AB1942">
        <f t="shared" si="2469"/>
        <v>20.379396471773664</v>
      </c>
      <c r="AC1942">
        <f t="shared" si="2470"/>
        <v>6.0576980082253495</v>
      </c>
      <c r="AD1942">
        <f t="shared" si="2398"/>
        <v>17.944286367755435</v>
      </c>
      <c r="AE1942">
        <f t="shared" si="2451"/>
        <v>4587.5399414000003</v>
      </c>
      <c r="AF1942">
        <f t="shared" si="2453"/>
        <v>4612.3249511666663</v>
      </c>
      <c r="AG1942">
        <f t="shared" ref="AG1942:AG2005" si="2475">AVERAGE(E1923:E1942)</f>
        <v>4591.6274658500006</v>
      </c>
      <c r="AH1942">
        <f t="shared" si="2460"/>
        <v>4622.7699707000002</v>
      </c>
      <c r="AI1942">
        <f t="shared" si="2461"/>
        <v>4759.0092051475249</v>
      </c>
      <c r="AJ1942">
        <f t="shared" si="2462"/>
        <v>4486.5307362524754</v>
      </c>
      <c r="AK1942">
        <f t="shared" si="2463"/>
        <v>0.25568794125292704</v>
      </c>
      <c r="AL1942">
        <f t="shared" si="2442"/>
        <v>-0.41287357899125676</v>
      </c>
      <c r="AM1942">
        <f t="shared" si="2443"/>
        <v>-622044.41732696525</v>
      </c>
      <c r="AN1942">
        <f t="shared" ref="AN1942:AN2005" si="2476">SUM(AM1923:AM1942)</f>
        <v>-4701288.0393428849</v>
      </c>
      <c r="AO1942">
        <f t="shared" ref="AO1942:AO2005" si="2477">SUM(F1923:F1942)</f>
        <v>26736588</v>
      </c>
      <c r="AP1942">
        <f t="shared" si="2399"/>
        <v>-0.1758372474207586</v>
      </c>
      <c r="AQ1942">
        <f t="shared" si="2400"/>
        <v>4585.6767806456128</v>
      </c>
      <c r="AR1942">
        <f t="shared" si="2401"/>
        <v>4600.0115536089697</v>
      </c>
      <c r="AS1942">
        <f t="shared" si="2402"/>
        <v>4601.0878081963801</v>
      </c>
      <c r="AT1942">
        <f t="shared" si="2403"/>
        <v>4576.6449023940186</v>
      </c>
      <c r="AU1942">
        <f t="shared" si="2404"/>
        <v>4599.184872298204</v>
      </c>
      <c r="AV1942">
        <f t="shared" si="2405"/>
        <v>4557.4834283099199</v>
      </c>
      <c r="AW1942">
        <f t="shared" si="2406"/>
        <v>41.701443988284154</v>
      </c>
      <c r="AX1942">
        <f t="shared" si="2433"/>
        <v>56.696713011177465</v>
      </c>
      <c r="AY1942">
        <f t="shared" si="2407"/>
        <v>-14.995269022893311</v>
      </c>
      <c r="AZ1942">
        <f t="shared" si="2444"/>
        <v>4567.8500976666664</v>
      </c>
      <c r="BA1942">
        <f t="shared" si="2445"/>
        <v>6882023449.8467484</v>
      </c>
      <c r="BB1942">
        <f t="shared" si="2448"/>
        <v>0</v>
      </c>
      <c r="BC1942">
        <f t="shared" si="2449"/>
        <v>6882023449.8467484</v>
      </c>
      <c r="BD1942">
        <f t="shared" si="2464"/>
        <v>24562590375.064331</v>
      </c>
      <c r="BE1942">
        <f t="shared" si="2465"/>
        <v>84489356112.946808</v>
      </c>
      <c r="BF1942">
        <f t="shared" si="2466"/>
        <v>0.29071816267872419</v>
      </c>
      <c r="BG1942">
        <f t="shared" si="2467"/>
        <v>22.523752363984329</v>
      </c>
      <c r="BH1942">
        <f t="shared" si="2408"/>
        <v>95870191</v>
      </c>
      <c r="BI1942">
        <f t="shared" si="2409"/>
        <v>0.91501032629642631</v>
      </c>
      <c r="BJ1942">
        <f t="shared" si="2450"/>
        <v>20.019500000034895</v>
      </c>
      <c r="BK1942">
        <f t="shared" si="2410"/>
        <v>2.6348957189908868E-4</v>
      </c>
      <c r="BL1942">
        <f t="shared" si="2411"/>
        <v>1.0002634895718991</v>
      </c>
      <c r="BM1942">
        <f t="shared" si="2412"/>
        <v>71.804381255326859</v>
      </c>
      <c r="BN1942">
        <f t="shared" si="2413"/>
        <v>4573.6750489999995</v>
      </c>
      <c r="BO1942">
        <f t="shared" si="2452"/>
        <v>4615.8800292999995</v>
      </c>
      <c r="BP1942">
        <f t="shared" si="2414"/>
        <v>4511.1845559558833</v>
      </c>
      <c r="BQ1942">
        <f t="shared" si="2415"/>
        <v>104.69547334411618</v>
      </c>
      <c r="BR1942">
        <f t="shared" si="2416"/>
        <v>-76.049804999999651</v>
      </c>
      <c r="BS1942">
        <f t="shared" si="2417"/>
        <v>-86.649902000000111</v>
      </c>
      <c r="BT1942">
        <f t="shared" si="2418"/>
        <v>-60.149902000000111</v>
      </c>
      <c r="BU1942">
        <f t="shared" si="2419"/>
        <v>-36.399902000000111</v>
      </c>
      <c r="BV1942">
        <f t="shared" si="2420"/>
        <v>4572.9433268000002</v>
      </c>
      <c r="BW1942">
        <f t="shared" si="2421"/>
        <v>4584.1952194761898</v>
      </c>
      <c r="BX1942">
        <f t="shared" si="2422"/>
        <v>4610.2781516181813</v>
      </c>
      <c r="BY1942">
        <f t="shared" si="2423"/>
        <v>4612.9935407333332</v>
      </c>
      <c r="BZ1942">
        <f t="shared" si="2424"/>
        <v>4790</v>
      </c>
      <c r="CA1942">
        <f t="shared" si="2425"/>
        <v>4492.1000979999999</v>
      </c>
      <c r="CB1942">
        <f t="shared" si="2426"/>
        <v>4610.9745491133335</v>
      </c>
      <c r="CC1942">
        <f t="shared" si="2427"/>
        <v>4660.2978474833335</v>
      </c>
      <c r="CD1942">
        <f t="shared" si="2428"/>
        <v>4631.2267449001592</v>
      </c>
      <c r="CE1942">
        <f t="shared" si="2429"/>
        <v>4545.0543906232288</v>
      </c>
      <c r="CF1942">
        <f t="shared" si="2430"/>
        <v>4555</v>
      </c>
      <c r="CG1942">
        <f t="shared" si="2431"/>
        <v>4700</v>
      </c>
      <c r="CH1942">
        <f t="shared" si="2432"/>
        <v>4492.1000979999999</v>
      </c>
    </row>
    <row r="1943" spans="1:86">
      <c r="A1943" s="1">
        <v>42340</v>
      </c>
      <c r="B1943">
        <v>4600</v>
      </c>
      <c r="C1943">
        <v>4627.3500979999999</v>
      </c>
      <c r="D1943">
        <v>4556.2001950000003</v>
      </c>
      <c r="E1943">
        <v>4618.7998049999997</v>
      </c>
      <c r="F1943">
        <v>1123497</v>
      </c>
      <c r="G1943">
        <f t="shared" si="2446"/>
        <v>853469.12562267785</v>
      </c>
      <c r="H1943">
        <f t="shared" si="2474"/>
        <v>9541018.770747764</v>
      </c>
      <c r="I1943">
        <f t="shared" si="2447"/>
        <v>4600.5875244999997</v>
      </c>
      <c r="J1943">
        <f t="shared" si="2454"/>
        <v>4739.6500244999997</v>
      </c>
      <c r="K1943">
        <f t="shared" si="2455"/>
        <v>4578.1375732500001</v>
      </c>
      <c r="L1943">
        <f t="shared" si="2456"/>
        <v>7</v>
      </c>
      <c r="M1943">
        <f t="shared" si="2457"/>
        <v>2</v>
      </c>
      <c r="N1943">
        <f t="shared" si="2458"/>
        <v>30</v>
      </c>
      <c r="O1943">
        <f t="shared" si="2459"/>
        <v>80</v>
      </c>
      <c r="P1943">
        <f t="shared" si="2434"/>
        <v>71.14990299999954</v>
      </c>
      <c r="Q1943">
        <f t="shared" si="2435"/>
        <v>8.550293000000238</v>
      </c>
      <c r="R1943">
        <f t="shared" si="2436"/>
        <v>62.599609999999302</v>
      </c>
      <c r="S1943">
        <f t="shared" si="2437"/>
        <v>71.14990299999954</v>
      </c>
      <c r="T1943">
        <f t="shared" si="2473"/>
        <v>104.02980726231462</v>
      </c>
      <c r="U1943">
        <f t="shared" si="2438"/>
        <v>17.35009700000046</v>
      </c>
      <c r="V1943">
        <f t="shared" si="2439"/>
        <v>-44.299804999999651</v>
      </c>
      <c r="W1943">
        <f t="shared" si="2440"/>
        <v>17.35009700000046</v>
      </c>
      <c r="X1943">
        <f t="shared" si="2441"/>
        <v>0</v>
      </c>
      <c r="Y1943">
        <f t="shared" si="2471"/>
        <v>19.100709149422958</v>
      </c>
      <c r="Z1943">
        <f t="shared" si="2472"/>
        <v>20.164938240691068</v>
      </c>
      <c r="AA1943">
        <f t="shared" si="2468"/>
        <v>18.360804131127423</v>
      </c>
      <c r="AB1943">
        <f t="shared" si="2469"/>
        <v>19.38380813284072</v>
      </c>
      <c r="AC1943">
        <f t="shared" si="2470"/>
        <v>2.7103311978909348</v>
      </c>
      <c r="AD1943">
        <f t="shared" si="2398"/>
        <v>15.221294032769878</v>
      </c>
      <c r="AE1943">
        <f t="shared" si="2451"/>
        <v>4583.3199219999997</v>
      </c>
      <c r="AF1943">
        <f t="shared" si="2453"/>
        <v>4592.7499186666664</v>
      </c>
      <c r="AG1943">
        <f t="shared" si="2475"/>
        <v>4600.1174560999998</v>
      </c>
      <c r="AH1943">
        <f t="shared" si="2460"/>
        <v>4621.4249511999997</v>
      </c>
      <c r="AI1943">
        <f t="shared" si="2461"/>
        <v>4757.5287689168854</v>
      </c>
      <c r="AJ1943">
        <f t="shared" si="2462"/>
        <v>4485.321133483114</v>
      </c>
      <c r="AK1943">
        <f t="shared" si="2463"/>
        <v>0.49035608903542782</v>
      </c>
      <c r="AL1943">
        <f t="shared" si="2442"/>
        <v>0.7596541206809434</v>
      </c>
      <c r="AM1943">
        <f t="shared" si="2443"/>
        <v>853469.12562267785</v>
      </c>
      <c r="AN1943">
        <f t="shared" si="2476"/>
        <v>-4174510.5661031539</v>
      </c>
      <c r="AO1943">
        <f t="shared" si="2477"/>
        <v>27121764</v>
      </c>
      <c r="AP1943">
        <f t="shared" si="2399"/>
        <v>-0.15391736931650735</v>
      </c>
      <c r="AQ1943">
        <f t="shared" si="2400"/>
        <v>4596.9386089261043</v>
      </c>
      <c r="AR1943">
        <f t="shared" si="2401"/>
        <v>4607.7174552554134</v>
      </c>
      <c r="AS1943">
        <f t="shared" si="2402"/>
        <v>4604.2759676210317</v>
      </c>
      <c r="AT1943">
        <f t="shared" si="2403"/>
        <v>4580.4388436285572</v>
      </c>
      <c r="AU1943">
        <f t="shared" si="2404"/>
        <v>4602.1271122034732</v>
      </c>
      <c r="AV1943">
        <f t="shared" si="2405"/>
        <v>4561.7755746782259</v>
      </c>
      <c r="AW1943">
        <f t="shared" si="2406"/>
        <v>40.351537525247295</v>
      </c>
      <c r="AX1943">
        <f t="shared" si="2433"/>
        <v>53.427677913991431</v>
      </c>
      <c r="AY1943">
        <f t="shared" si="2407"/>
        <v>-13.076140388744136</v>
      </c>
      <c r="AZ1943">
        <f t="shared" si="2444"/>
        <v>4600.7833659999997</v>
      </c>
      <c r="BA1943">
        <f t="shared" si="2445"/>
        <v>5168966309.3509016</v>
      </c>
      <c r="BB1943">
        <f t="shared" si="2448"/>
        <v>5168966309.3509016</v>
      </c>
      <c r="BC1943">
        <f t="shared" si="2449"/>
        <v>0</v>
      </c>
      <c r="BD1943">
        <f t="shared" si="2464"/>
        <v>26397444723.383823</v>
      </c>
      <c r="BE1943">
        <f t="shared" si="2465"/>
        <v>84489356112.946808</v>
      </c>
      <c r="BF1943">
        <f t="shared" si="2466"/>
        <v>0.31243515086202422</v>
      </c>
      <c r="BG1943">
        <f t="shared" si="2467"/>
        <v>23.805759138408689</v>
      </c>
      <c r="BH1943">
        <f t="shared" si="2408"/>
        <v>96993688</v>
      </c>
      <c r="BI1943">
        <f t="shared" si="2409"/>
        <v>0.88455770926638733</v>
      </c>
      <c r="BJ1943">
        <f t="shared" si="2450"/>
        <v>6159.9609999999302</v>
      </c>
      <c r="BK1943">
        <f t="shared" si="2410"/>
        <v>1.3739433589572395E-2</v>
      </c>
      <c r="BL1943">
        <f t="shared" si="2411"/>
        <v>1.0137394335895724</v>
      </c>
      <c r="BM1943">
        <f t="shared" si="2412"/>
        <v>71.733010371627202</v>
      </c>
      <c r="BN1943">
        <f t="shared" si="2413"/>
        <v>4591.7751465000001</v>
      </c>
      <c r="BO1943">
        <f t="shared" si="2452"/>
        <v>4599.7300780999994</v>
      </c>
      <c r="BP1943">
        <f t="shared" si="2414"/>
        <v>4518.8845573970593</v>
      </c>
      <c r="BQ1943">
        <f t="shared" si="2415"/>
        <v>80.845520702940121</v>
      </c>
      <c r="BR1943">
        <f t="shared" si="2416"/>
        <v>85.549804999999651</v>
      </c>
      <c r="BS1943">
        <f t="shared" si="2417"/>
        <v>31.200195000000349</v>
      </c>
      <c r="BT1943">
        <f t="shared" si="2418"/>
        <v>-24.649902000000111</v>
      </c>
      <c r="BU1943">
        <f t="shared" si="2419"/>
        <v>-34.5</v>
      </c>
      <c r="BV1943">
        <f t="shared" si="2420"/>
        <v>4583.3632813333334</v>
      </c>
      <c r="BW1943">
        <f t="shared" si="2421"/>
        <v>4586.0451777142862</v>
      </c>
      <c r="BX1943">
        <f t="shared" si="2422"/>
        <v>4609.5563033090903</v>
      </c>
      <c r="BY1943">
        <f t="shared" si="2423"/>
        <v>4615.581382557144</v>
      </c>
      <c r="BZ1943">
        <f t="shared" si="2424"/>
        <v>4790</v>
      </c>
      <c r="CA1943">
        <f t="shared" si="2425"/>
        <v>4492.1000979999999</v>
      </c>
      <c r="CB1943">
        <f t="shared" si="2426"/>
        <v>4587.6305373166661</v>
      </c>
      <c r="CC1943">
        <f t="shared" si="2427"/>
        <v>4607.9371107055549</v>
      </c>
      <c r="CD1943">
        <f t="shared" si="2428"/>
        <v>4625.3872328020634</v>
      </c>
      <c r="CE1943">
        <f t="shared" si="2429"/>
        <v>4563.4653583312274</v>
      </c>
      <c r="CF1943">
        <f t="shared" si="2430"/>
        <v>4556.2001950000003</v>
      </c>
      <c r="CG1943">
        <f t="shared" si="2431"/>
        <v>4616</v>
      </c>
      <c r="CH1943">
        <f t="shared" si="2432"/>
        <v>4531.3500979999999</v>
      </c>
    </row>
    <row r="1944" spans="1:86">
      <c r="A1944" s="1">
        <v>42341</v>
      </c>
      <c r="B1944">
        <v>4609</v>
      </c>
      <c r="C1944">
        <v>4644.7001950000003</v>
      </c>
      <c r="D1944">
        <v>4600.5</v>
      </c>
      <c r="E1944">
        <v>4627.0498049999997</v>
      </c>
      <c r="F1944">
        <v>567288</v>
      </c>
      <c r="G1944">
        <f t="shared" si="2446"/>
        <v>114219.66207432719</v>
      </c>
      <c r="H1944">
        <f t="shared" si="2474"/>
        <v>9655238.4328220915</v>
      </c>
      <c r="I1944">
        <f t="shared" si="2447"/>
        <v>4620.3125</v>
      </c>
      <c r="J1944">
        <f t="shared" si="2454"/>
        <v>4739.6500244999997</v>
      </c>
      <c r="K1944">
        <f t="shared" si="2455"/>
        <v>4578.1375732500001</v>
      </c>
      <c r="L1944">
        <f t="shared" si="2456"/>
        <v>8</v>
      </c>
      <c r="M1944">
        <f t="shared" si="2457"/>
        <v>3</v>
      </c>
      <c r="N1944">
        <f t="shared" si="2458"/>
        <v>20</v>
      </c>
      <c r="O1944">
        <f t="shared" si="2459"/>
        <v>70</v>
      </c>
      <c r="P1944">
        <f t="shared" si="2434"/>
        <v>44.200195000000349</v>
      </c>
      <c r="Q1944">
        <f t="shared" si="2435"/>
        <v>17.650390000000698</v>
      </c>
      <c r="R1944">
        <f t="shared" si="2436"/>
        <v>26.549804999999651</v>
      </c>
      <c r="S1944">
        <f t="shared" si="2437"/>
        <v>44.200195000000349</v>
      </c>
      <c r="T1944">
        <f t="shared" si="2473"/>
        <v>99.75626352929217</v>
      </c>
      <c r="U1944">
        <f t="shared" si="2438"/>
        <v>-10.700195000000349</v>
      </c>
      <c r="V1944">
        <f t="shared" si="2439"/>
        <v>21.350097999999889</v>
      </c>
      <c r="W1944">
        <f t="shared" si="2440"/>
        <v>0</v>
      </c>
      <c r="X1944">
        <f t="shared" si="2441"/>
        <v>21.350097999999889</v>
      </c>
      <c r="Y1944">
        <f t="shared" si="2471"/>
        <v>17.736372781607034</v>
      </c>
      <c r="Z1944">
        <f t="shared" si="2472"/>
        <v>20.249592509213127</v>
      </c>
      <c r="AA1944">
        <f t="shared" si="2468"/>
        <v>17.779708415400876</v>
      </c>
      <c r="AB1944">
        <f t="shared" si="2469"/>
        <v>20.299068742953757</v>
      </c>
      <c r="AC1944">
        <f t="shared" si="2470"/>
        <v>6.6161797083867855</v>
      </c>
      <c r="AD1944">
        <f t="shared" si="2398"/>
        <v>13.226508550776396</v>
      </c>
      <c r="AE1944">
        <f t="shared" si="2451"/>
        <v>4587.4199219999991</v>
      </c>
      <c r="AF1944">
        <f t="shared" si="2453"/>
        <v>4590.6082358333324</v>
      </c>
      <c r="AG1944">
        <f t="shared" si="2475"/>
        <v>4606.6824463499997</v>
      </c>
      <c r="AH1944">
        <f t="shared" si="2460"/>
        <v>4630.8049317000005</v>
      </c>
      <c r="AI1944">
        <f t="shared" si="2461"/>
        <v>4753.585385538584</v>
      </c>
      <c r="AJ1944">
        <f t="shared" si="2462"/>
        <v>4508.0244778614169</v>
      </c>
      <c r="AK1944">
        <f t="shared" si="2463"/>
        <v>0.48470796212833039</v>
      </c>
      <c r="AL1944">
        <f t="shared" si="2442"/>
        <v>0.20134334248975333</v>
      </c>
      <c r="AM1944">
        <f t="shared" si="2443"/>
        <v>114219.66207432719</v>
      </c>
      <c r="AN1944">
        <f t="shared" si="2476"/>
        <v>-4309704.6223197663</v>
      </c>
      <c r="AO1944">
        <f t="shared" si="2477"/>
        <v>27085322</v>
      </c>
      <c r="AP1944">
        <f t="shared" si="2399"/>
        <v>-0.159115871774379</v>
      </c>
      <c r="AQ1944">
        <f t="shared" si="2400"/>
        <v>4607.1764155912288</v>
      </c>
      <c r="AR1944">
        <f t="shared" si="2401"/>
        <v>4605.617758437621</v>
      </c>
      <c r="AS1944">
        <f t="shared" si="2402"/>
        <v>4608.375258349246</v>
      </c>
      <c r="AT1944">
        <f t="shared" si="2403"/>
        <v>4584.6338301519872</v>
      </c>
      <c r="AU1944">
        <f t="shared" si="2404"/>
        <v>4605.8655161229526</v>
      </c>
      <c r="AV1944">
        <f t="shared" si="2405"/>
        <v>4566.3447708007498</v>
      </c>
      <c r="AW1944">
        <f t="shared" si="2406"/>
        <v>39.520745322202856</v>
      </c>
      <c r="AX1944">
        <f t="shared" si="2433"/>
        <v>50.646291395633718</v>
      </c>
      <c r="AY1944">
        <f t="shared" si="2407"/>
        <v>-11.125546073430861</v>
      </c>
      <c r="AZ1944">
        <f t="shared" si="2444"/>
        <v>4624.083333333333</v>
      </c>
      <c r="BA1944">
        <f t="shared" si="2445"/>
        <v>2623186986</v>
      </c>
      <c r="BB1944">
        <f t="shared" si="2448"/>
        <v>2623186986</v>
      </c>
      <c r="BC1944">
        <f t="shared" si="2449"/>
        <v>0</v>
      </c>
      <c r="BD1944">
        <f t="shared" si="2464"/>
        <v>24752111479.486813</v>
      </c>
      <c r="BE1944">
        <f t="shared" si="2465"/>
        <v>84489356112.946808</v>
      </c>
      <c r="BF1944">
        <f t="shared" si="2466"/>
        <v>0.29296129853798114</v>
      </c>
      <c r="BG1944">
        <f t="shared" si="2467"/>
        <v>22.658164545934028</v>
      </c>
      <c r="BH1944">
        <f t="shared" si="2408"/>
        <v>97560976</v>
      </c>
      <c r="BI1944">
        <f t="shared" si="2409"/>
        <v>0.86547878677309187</v>
      </c>
      <c r="BJ1944">
        <f t="shared" si="2450"/>
        <v>725</v>
      </c>
      <c r="BK1944">
        <f t="shared" si="2410"/>
        <v>1.7861783035214276E-3</v>
      </c>
      <c r="BL1944">
        <f t="shared" si="2411"/>
        <v>1.0017861783035213</v>
      </c>
      <c r="BM1944">
        <f t="shared" si="2412"/>
        <v>64.710981046519805</v>
      </c>
      <c r="BN1944">
        <f t="shared" si="2413"/>
        <v>4622.6000975000006</v>
      </c>
      <c r="BO1944">
        <f t="shared" si="2452"/>
        <v>4600.4600585999997</v>
      </c>
      <c r="BP1944">
        <f t="shared" si="2414"/>
        <v>4529.2676499411773</v>
      </c>
      <c r="BQ1944">
        <f t="shared" si="2415"/>
        <v>71.192408658822387</v>
      </c>
      <c r="BR1944">
        <f t="shared" si="2416"/>
        <v>-23.300293000000238</v>
      </c>
      <c r="BS1944">
        <f t="shared" si="2417"/>
        <v>29.450195000000349</v>
      </c>
      <c r="BT1944">
        <f t="shared" si="2418"/>
        <v>-16.799804999999651</v>
      </c>
      <c r="BU1944">
        <f t="shared" si="2419"/>
        <v>28.100097999999889</v>
      </c>
      <c r="BV1944">
        <f t="shared" si="2420"/>
        <v>4597.9399089999988</v>
      </c>
      <c r="BW1944">
        <f t="shared" si="2421"/>
        <v>4595.8451452380959</v>
      </c>
      <c r="BX1944">
        <f t="shared" si="2422"/>
        <v>4610.5790040000002</v>
      </c>
      <c r="BY1944">
        <f t="shared" si="2423"/>
        <v>4618.1463681666664</v>
      </c>
      <c r="BZ1944">
        <f t="shared" si="2424"/>
        <v>4790</v>
      </c>
      <c r="CA1944">
        <f t="shared" si="2425"/>
        <v>4492.1000979999999</v>
      </c>
      <c r="CB1944">
        <f t="shared" si="2426"/>
        <v>4575.2514161499994</v>
      </c>
      <c r="CC1944">
        <f t="shared" si="2427"/>
        <v>4588.1268204027774</v>
      </c>
      <c r="CD1944">
        <f t="shared" si="2428"/>
        <v>4661.4947879308329</v>
      </c>
      <c r="CE1944">
        <f t="shared" si="2429"/>
        <v>4574.9651680656871</v>
      </c>
      <c r="CF1944">
        <f t="shared" si="2430"/>
        <v>4618.7998049999997</v>
      </c>
      <c r="CG1944">
        <f t="shared" si="2431"/>
        <v>4627.3500979999999</v>
      </c>
      <c r="CH1944">
        <f t="shared" si="2432"/>
        <v>4556.2001950000003</v>
      </c>
    </row>
    <row r="1945" spans="1:86">
      <c r="A1945" s="1">
        <v>42342</v>
      </c>
      <c r="B1945">
        <v>4610</v>
      </c>
      <c r="C1945">
        <v>4634</v>
      </c>
      <c r="D1945">
        <v>4579.1499020000001</v>
      </c>
      <c r="E1945">
        <v>4600.3500979999999</v>
      </c>
      <c r="F1945">
        <v>581041</v>
      </c>
      <c r="G1945">
        <f t="shared" si="2446"/>
        <v>-131882.8933349619</v>
      </c>
      <c r="H1945">
        <f t="shared" si="2474"/>
        <v>9523355.5394871291</v>
      </c>
      <c r="I1945">
        <f t="shared" si="2447"/>
        <v>4605.875</v>
      </c>
      <c r="J1945">
        <f t="shared" si="2454"/>
        <v>4739.6500244999997</v>
      </c>
      <c r="K1945">
        <f t="shared" si="2455"/>
        <v>4578.1375732500001</v>
      </c>
      <c r="L1945">
        <f t="shared" si="2456"/>
        <v>9</v>
      </c>
      <c r="M1945">
        <f t="shared" si="2457"/>
        <v>4</v>
      </c>
      <c r="N1945">
        <f t="shared" si="2458"/>
        <v>10</v>
      </c>
      <c r="O1945">
        <f t="shared" si="2459"/>
        <v>60</v>
      </c>
      <c r="P1945">
        <f t="shared" si="2434"/>
        <v>54.850097999999889</v>
      </c>
      <c r="Q1945">
        <f t="shared" si="2435"/>
        <v>33.649902000000111</v>
      </c>
      <c r="R1945">
        <f t="shared" si="2436"/>
        <v>21.200195999999778</v>
      </c>
      <c r="S1945">
        <f t="shared" si="2437"/>
        <v>54.850097999999889</v>
      </c>
      <c r="T1945">
        <f t="shared" si="2473"/>
        <v>96.548680277199864</v>
      </c>
      <c r="U1945">
        <f t="shared" si="2438"/>
        <v>6</v>
      </c>
      <c r="V1945">
        <f t="shared" si="2439"/>
        <v>21.149902000000111</v>
      </c>
      <c r="W1945">
        <f t="shared" si="2440"/>
        <v>0</v>
      </c>
      <c r="X1945">
        <f t="shared" si="2441"/>
        <v>21.149902000000111</v>
      </c>
      <c r="Y1945">
        <f t="shared" si="2471"/>
        <v>16.469489011492247</v>
      </c>
      <c r="Z1945">
        <f t="shared" si="2472"/>
        <v>20.313900329983625</v>
      </c>
      <c r="AA1945">
        <f t="shared" si="2468"/>
        <v>17.058222820039461</v>
      </c>
      <c r="AB1945">
        <f t="shared" si="2469"/>
        <v>21.040060072971073</v>
      </c>
      <c r="AC1945">
        <f t="shared" si="2470"/>
        <v>10.451487443971171</v>
      </c>
      <c r="AD1945">
        <f t="shared" si="2398"/>
        <v>11.979589770084015</v>
      </c>
      <c r="AE1945">
        <f t="shared" si="2451"/>
        <v>4591.4799805999992</v>
      </c>
      <c r="AF1945">
        <f t="shared" si="2453"/>
        <v>4589.574951333333</v>
      </c>
      <c r="AG1945">
        <f t="shared" si="2475"/>
        <v>4612.5724609999997</v>
      </c>
      <c r="AH1945">
        <f t="shared" si="2460"/>
        <v>4625.8049317000005</v>
      </c>
      <c r="AI1945">
        <f t="shared" si="2461"/>
        <v>4749.0657656774474</v>
      </c>
      <c r="AJ1945">
        <f t="shared" si="2462"/>
        <v>4502.5440977225535</v>
      </c>
      <c r="AK1945">
        <f t="shared" si="2463"/>
        <v>0.39674403101694883</v>
      </c>
      <c r="AL1945">
        <f t="shared" si="2442"/>
        <v>-0.22697691442593881</v>
      </c>
      <c r="AM1945">
        <f t="shared" si="2443"/>
        <v>-131882.8933349619</v>
      </c>
      <c r="AN1945">
        <f t="shared" si="2476"/>
        <v>-4320712.4638271257</v>
      </c>
      <c r="AO1945">
        <f t="shared" si="2477"/>
        <v>27345462</v>
      </c>
      <c r="AP1945">
        <f t="shared" si="2399"/>
        <v>-0.15800473452696195</v>
      </c>
      <c r="AQ1945">
        <f t="shared" si="2400"/>
        <v>4604.8554676102112</v>
      </c>
      <c r="AR1945">
        <f t="shared" si="2401"/>
        <v>4593.8137528578991</v>
      </c>
      <c r="AS1945">
        <f t="shared" si="2402"/>
        <v>4606.930729486382</v>
      </c>
      <c r="AT1945">
        <f t="shared" si="2403"/>
        <v>4586.0482942583085</v>
      </c>
      <c r="AU1945">
        <f t="shared" si="2404"/>
        <v>4605.0382034045097</v>
      </c>
      <c r="AV1945">
        <f t="shared" si="2405"/>
        <v>4568.7251437046971</v>
      </c>
      <c r="AW1945">
        <f t="shared" si="2406"/>
        <v>36.313059699812584</v>
      </c>
      <c r="AX1945">
        <f t="shared" si="2433"/>
        <v>47.779645056469491</v>
      </c>
      <c r="AY1945">
        <f t="shared" si="2407"/>
        <v>-11.466585356656907</v>
      </c>
      <c r="AZ1945">
        <f t="shared" si="2444"/>
        <v>4604.5</v>
      </c>
      <c r="BA1945">
        <f t="shared" si="2445"/>
        <v>2675403284.5</v>
      </c>
      <c r="BB1945">
        <f t="shared" si="2448"/>
        <v>0</v>
      </c>
      <c r="BC1945">
        <f t="shared" si="2449"/>
        <v>2675403284.5</v>
      </c>
      <c r="BD1945">
        <f t="shared" si="2464"/>
        <v>24752111479.486813</v>
      </c>
      <c r="BE1945">
        <f t="shared" si="2465"/>
        <v>82590215156.413605</v>
      </c>
      <c r="BF1945">
        <f t="shared" si="2466"/>
        <v>0.2996978689619586</v>
      </c>
      <c r="BG1945">
        <f t="shared" si="2467"/>
        <v>23.059041344841233</v>
      </c>
      <c r="BH1945">
        <f t="shared" si="2408"/>
        <v>96979935</v>
      </c>
      <c r="BI1945">
        <f t="shared" si="2409"/>
        <v>0.79481821640876771</v>
      </c>
      <c r="BJ1945">
        <f t="shared" si="2450"/>
        <v>-2769.9706999999762</v>
      </c>
      <c r="BK1945">
        <f t="shared" si="2410"/>
        <v>-5.7703521952903996E-3</v>
      </c>
      <c r="BL1945">
        <f t="shared" si="2411"/>
        <v>0.99422964780470957</v>
      </c>
      <c r="BM1945">
        <f t="shared" si="2412"/>
        <v>64.964163610095653</v>
      </c>
      <c r="BN1945">
        <f t="shared" si="2413"/>
        <v>4606.5749510000005</v>
      </c>
      <c r="BO1945">
        <f t="shared" si="2452"/>
        <v>4598.1350585999999</v>
      </c>
      <c r="BP1945">
        <f t="shared" si="2414"/>
        <v>4539.5029440588232</v>
      </c>
      <c r="BQ1945">
        <f t="shared" si="2415"/>
        <v>58.632114541176634</v>
      </c>
      <c r="BR1945">
        <f t="shared" si="2416"/>
        <v>-137.54980400000022</v>
      </c>
      <c r="BS1945">
        <f t="shared" si="2417"/>
        <v>-51.850097999999889</v>
      </c>
      <c r="BT1945">
        <f t="shared" si="2418"/>
        <v>-132</v>
      </c>
      <c r="BU1945">
        <f t="shared" si="2419"/>
        <v>-56</v>
      </c>
      <c r="BV1945">
        <f t="shared" si="2420"/>
        <v>4602.2499676666666</v>
      </c>
      <c r="BW1945">
        <f t="shared" si="2421"/>
        <v>4598.6285344285707</v>
      </c>
      <c r="BX1945">
        <f t="shared" si="2422"/>
        <v>4605.0417615090901</v>
      </c>
      <c r="BY1945">
        <f t="shared" si="2423"/>
        <v>4617.5432873714281</v>
      </c>
      <c r="BZ1945">
        <f t="shared" si="2424"/>
        <v>4790</v>
      </c>
      <c r="CA1945">
        <f t="shared" si="2425"/>
        <v>4492.1000979999999</v>
      </c>
      <c r="CB1945">
        <f t="shared" si="2426"/>
        <v>4573.6018392033338</v>
      </c>
      <c r="CC1945">
        <f t="shared" si="2427"/>
        <v>4577.6386720138889</v>
      </c>
      <c r="CD1945">
        <f t="shared" si="2428"/>
        <v>4667.6079726579364</v>
      </c>
      <c r="CE1945">
        <f t="shared" si="2429"/>
        <v>4592.220445191716</v>
      </c>
      <c r="CF1945">
        <f t="shared" si="2430"/>
        <v>4627.0498049999997</v>
      </c>
      <c r="CG1945">
        <f t="shared" si="2431"/>
        <v>4644.7001950000003</v>
      </c>
      <c r="CH1945">
        <f t="shared" si="2432"/>
        <v>4600.5</v>
      </c>
    </row>
    <row r="1946" spans="1:86">
      <c r="A1946" s="1">
        <v>42345</v>
      </c>
      <c r="B1946">
        <v>4622</v>
      </c>
      <c r="C1946">
        <v>4640</v>
      </c>
      <c r="D1946">
        <v>4558</v>
      </c>
      <c r="E1946">
        <v>4564.2001950000003</v>
      </c>
      <c r="F1946">
        <v>493623</v>
      </c>
      <c r="G1946">
        <f t="shared" si="2446"/>
        <v>-418975.22301255679</v>
      </c>
      <c r="H1946">
        <f t="shared" si="2474"/>
        <v>9104380.3164745718</v>
      </c>
      <c r="I1946">
        <f t="shared" si="2447"/>
        <v>4596.0500487500003</v>
      </c>
      <c r="J1946">
        <f t="shared" si="2454"/>
        <v>4739.6500244999997</v>
      </c>
      <c r="K1946">
        <f t="shared" si="2455"/>
        <v>4578.1375732500001</v>
      </c>
      <c r="L1946">
        <f t="shared" si="2456"/>
        <v>10</v>
      </c>
      <c r="M1946">
        <f t="shared" si="2457"/>
        <v>5</v>
      </c>
      <c r="N1946">
        <f t="shared" si="2458"/>
        <v>0</v>
      </c>
      <c r="O1946">
        <f t="shared" si="2459"/>
        <v>50</v>
      </c>
      <c r="P1946">
        <f t="shared" si="2434"/>
        <v>82</v>
      </c>
      <c r="Q1946">
        <f t="shared" si="2435"/>
        <v>75.799804999999651</v>
      </c>
      <c r="R1946">
        <f t="shared" si="2436"/>
        <v>6.200195000000349</v>
      </c>
      <c r="S1946">
        <f t="shared" si="2437"/>
        <v>82</v>
      </c>
      <c r="T1946">
        <f t="shared" si="2473"/>
        <v>95.509488828828452</v>
      </c>
      <c r="U1946">
        <f t="shared" si="2438"/>
        <v>-60.200195000000349</v>
      </c>
      <c r="V1946">
        <f t="shared" si="2439"/>
        <v>38</v>
      </c>
      <c r="W1946">
        <f t="shared" si="2440"/>
        <v>0</v>
      </c>
      <c r="X1946">
        <f t="shared" si="2441"/>
        <v>38</v>
      </c>
      <c r="Y1946">
        <f t="shared" si="2471"/>
        <v>15.293096939242801</v>
      </c>
      <c r="Z1946">
        <f t="shared" si="2472"/>
        <v>21.577193163556224</v>
      </c>
      <c r="AA1946">
        <f t="shared" si="2468"/>
        <v>16.012123116532432</v>
      </c>
      <c r="AB1946">
        <f t="shared" si="2469"/>
        <v>22.591674846283329</v>
      </c>
      <c r="AC1946">
        <f t="shared" si="2470"/>
        <v>17.043793815542454</v>
      </c>
      <c r="AD1946">
        <f t="shared" si="2398"/>
        <v>11.093329251156884</v>
      </c>
      <c r="AE1946">
        <f t="shared" si="2451"/>
        <v>4593.3200195999998</v>
      </c>
      <c r="AF1946">
        <f t="shared" si="2453"/>
        <v>4586.9333496666668</v>
      </c>
      <c r="AG1946">
        <f t="shared" si="2475"/>
        <v>4614.7549804999999</v>
      </c>
      <c r="AH1946">
        <f t="shared" si="2460"/>
        <v>4608.4349609999999</v>
      </c>
      <c r="AI1946">
        <f t="shared" si="2461"/>
        <v>4710.7985978604429</v>
      </c>
      <c r="AJ1946">
        <f t="shared" si="2462"/>
        <v>4506.071324139557</v>
      </c>
      <c r="AK1946">
        <f t="shared" si="2463"/>
        <v>0.2839332044234279</v>
      </c>
      <c r="AL1946">
        <f t="shared" si="2442"/>
        <v>-0.84877573170730858</v>
      </c>
      <c r="AM1946">
        <f t="shared" si="2443"/>
        <v>-418975.22301255679</v>
      </c>
      <c r="AN1946">
        <f t="shared" si="2476"/>
        <v>-5140874.6939878836</v>
      </c>
      <c r="AO1946">
        <f t="shared" si="2477"/>
        <v>27178281</v>
      </c>
      <c r="AP1946">
        <f t="shared" si="2399"/>
        <v>-0.18915378400818961</v>
      </c>
      <c r="AQ1946">
        <f t="shared" si="2400"/>
        <v>4591.0326749227397</v>
      </c>
      <c r="AR1946">
        <f t="shared" si="2401"/>
        <v>4579.2035277183977</v>
      </c>
      <c r="AS1946">
        <f t="shared" si="2402"/>
        <v>4599.2392332788331</v>
      </c>
      <c r="AT1946">
        <f t="shared" si="2403"/>
        <v>4584.081965325061</v>
      </c>
      <c r="AU1946">
        <f t="shared" si="2404"/>
        <v>4598.9125021438331</v>
      </c>
      <c r="AV1946">
        <f t="shared" si="2405"/>
        <v>4568.4083972953686</v>
      </c>
      <c r="AW1946">
        <f t="shared" si="2406"/>
        <v>30.504104848464522</v>
      </c>
      <c r="AX1946">
        <f t="shared" si="2433"/>
        <v>44.324537014868497</v>
      </c>
      <c r="AY1946">
        <f t="shared" si="2407"/>
        <v>-13.820432166403975</v>
      </c>
      <c r="AZ1946">
        <f t="shared" si="2444"/>
        <v>4587.4000650000007</v>
      </c>
      <c r="BA1946">
        <f t="shared" si="2445"/>
        <v>2264446182.2854953</v>
      </c>
      <c r="BB1946">
        <f t="shared" si="2448"/>
        <v>0</v>
      </c>
      <c r="BC1946">
        <f t="shared" si="2449"/>
        <v>2264446182.2854953</v>
      </c>
      <c r="BD1946">
        <f t="shared" si="2464"/>
        <v>24752111479.486813</v>
      </c>
      <c r="BE1946">
        <f t="shared" si="2465"/>
        <v>81872888562.059967</v>
      </c>
      <c r="BF1946">
        <f t="shared" si="2466"/>
        <v>0.30232366188869247</v>
      </c>
      <c r="BG1946">
        <f t="shared" si="2467"/>
        <v>23.21417253912503</v>
      </c>
      <c r="BH1946">
        <f t="shared" si="2408"/>
        <v>96486312</v>
      </c>
      <c r="BI1946">
        <f t="shared" si="2409"/>
        <v>0.66771843048278789</v>
      </c>
      <c r="BJ1946">
        <f t="shared" si="2450"/>
        <v>-3714.990299999954</v>
      </c>
      <c r="BK1946">
        <f t="shared" si="2410"/>
        <v>-7.8580765006810455E-3</v>
      </c>
      <c r="BL1946">
        <f t="shared" si="2411"/>
        <v>0.99214192349931896</v>
      </c>
      <c r="BM1946">
        <f t="shared" si="2412"/>
        <v>53.950373676233951</v>
      </c>
      <c r="BN1946">
        <f t="shared" si="2413"/>
        <v>4599</v>
      </c>
      <c r="BO1946">
        <f t="shared" si="2452"/>
        <v>4598.7250488000009</v>
      </c>
      <c r="BP1946">
        <f t="shared" si="2414"/>
        <v>4549.2147073235301</v>
      </c>
      <c r="BQ1946">
        <f t="shared" si="2415"/>
        <v>49.510341476470785</v>
      </c>
      <c r="BR1946">
        <f t="shared" si="2416"/>
        <v>-172.04980499999965</v>
      </c>
      <c r="BS1946">
        <f t="shared" si="2417"/>
        <v>-144.35009799999989</v>
      </c>
      <c r="BT1946">
        <f t="shared" si="2418"/>
        <v>-150</v>
      </c>
      <c r="BU1946">
        <f t="shared" si="2419"/>
        <v>-108</v>
      </c>
      <c r="BV1946">
        <f t="shared" si="2420"/>
        <v>4593.1567057999991</v>
      </c>
      <c r="BW1946">
        <f t="shared" si="2421"/>
        <v>4591.3786040476189</v>
      </c>
      <c r="BX1946">
        <f t="shared" si="2422"/>
        <v>4593.8409002909102</v>
      </c>
      <c r="BY1946">
        <f t="shared" si="2423"/>
        <v>4612.9364048952393</v>
      </c>
      <c r="BZ1946">
        <f t="shared" si="2424"/>
        <v>4790</v>
      </c>
      <c r="CA1946">
        <f t="shared" si="2425"/>
        <v>4492.1000979999999</v>
      </c>
      <c r="CB1946">
        <f t="shared" si="2426"/>
        <v>4587.6606917366671</v>
      </c>
      <c r="CC1946">
        <f t="shared" si="2427"/>
        <v>4575.823757613889</v>
      </c>
      <c r="CD1946">
        <f t="shared" si="2428"/>
        <v>4641.1796825810716</v>
      </c>
      <c r="CE1946">
        <f t="shared" si="2429"/>
        <v>4604.6569671898606</v>
      </c>
      <c r="CF1946">
        <f t="shared" si="2430"/>
        <v>4600.3500979999999</v>
      </c>
      <c r="CG1946">
        <f t="shared" si="2431"/>
        <v>4634</v>
      </c>
      <c r="CH1946">
        <f t="shared" si="2432"/>
        <v>4579.1499020000001</v>
      </c>
    </row>
    <row r="1947" spans="1:86">
      <c r="A1947" s="1">
        <v>42346</v>
      </c>
      <c r="B1947">
        <v>4540</v>
      </c>
      <c r="C1947">
        <v>4579.7998049999997</v>
      </c>
      <c r="D1947">
        <v>4520</v>
      </c>
      <c r="E1947">
        <v>4542.5498049999997</v>
      </c>
      <c r="F1947">
        <v>577670</v>
      </c>
      <c r="G1947">
        <f t="shared" si="2446"/>
        <v>-142004.8384045776</v>
      </c>
      <c r="H1947">
        <f t="shared" si="2474"/>
        <v>8962375.4780699946</v>
      </c>
      <c r="I1947">
        <f t="shared" si="2447"/>
        <v>4545.5874024999994</v>
      </c>
      <c r="J1947">
        <f t="shared" si="2454"/>
        <v>4677.2498779999996</v>
      </c>
      <c r="K1947">
        <f t="shared" si="2455"/>
        <v>4545.5874024999994</v>
      </c>
      <c r="L1947">
        <f t="shared" si="2456"/>
        <v>10</v>
      </c>
      <c r="M1947">
        <f t="shared" si="2457"/>
        <v>1</v>
      </c>
      <c r="N1947">
        <f t="shared" si="2458"/>
        <v>0</v>
      </c>
      <c r="O1947">
        <f t="shared" si="2459"/>
        <v>90</v>
      </c>
      <c r="P1947">
        <f t="shared" si="2434"/>
        <v>59.799804999999651</v>
      </c>
      <c r="Q1947">
        <f t="shared" si="2435"/>
        <v>37.25</v>
      </c>
      <c r="R1947">
        <f t="shared" si="2436"/>
        <v>22.549804999999651</v>
      </c>
      <c r="S1947">
        <f t="shared" si="2437"/>
        <v>59.799804999999651</v>
      </c>
      <c r="T1947">
        <f t="shared" si="2473"/>
        <v>92.958797126769255</v>
      </c>
      <c r="U1947">
        <f t="shared" si="2438"/>
        <v>-37.799804999999651</v>
      </c>
      <c r="V1947">
        <f t="shared" si="2439"/>
        <v>50</v>
      </c>
      <c r="W1947">
        <f t="shared" si="2440"/>
        <v>0</v>
      </c>
      <c r="X1947">
        <f t="shared" si="2441"/>
        <v>50</v>
      </c>
      <c r="Y1947">
        <f t="shared" si="2471"/>
        <v>14.200732872154029</v>
      </c>
      <c r="Z1947">
        <f t="shared" si="2472"/>
        <v>23.60739365187364</v>
      </c>
      <c r="AA1947">
        <f t="shared" si="2468"/>
        <v>15.276373308475888</v>
      </c>
      <c r="AB1947">
        <f t="shared" si="2469"/>
        <v>25.395545533662506</v>
      </c>
      <c r="AC1947">
        <f t="shared" si="2470"/>
        <v>24.879997092004881</v>
      </c>
      <c r="AD1947">
        <f t="shared" si="2398"/>
        <v>12.153584582082061</v>
      </c>
      <c r="AE1947">
        <f t="shared" si="2451"/>
        <v>4590.5899416000002</v>
      </c>
      <c r="AF1947">
        <f t="shared" si="2453"/>
        <v>4584.858317166666</v>
      </c>
      <c r="AG1947">
        <f t="shared" si="2475"/>
        <v>4615.5524658499999</v>
      </c>
      <c r="AH1947">
        <f t="shared" si="2460"/>
        <v>4589.0649414999998</v>
      </c>
      <c r="AI1947">
        <f t="shared" si="2461"/>
        <v>4653.71160703035</v>
      </c>
      <c r="AJ1947">
        <f t="shared" si="2462"/>
        <v>4524.4182759696496</v>
      </c>
      <c r="AK1947">
        <f t="shared" si="2463"/>
        <v>0.14023560907281213</v>
      </c>
      <c r="AL1947">
        <f t="shared" si="2442"/>
        <v>-0.24582346046112416</v>
      </c>
      <c r="AM1947">
        <f t="shared" si="2443"/>
        <v>-142004.8384045776</v>
      </c>
      <c r="AN1947">
        <f t="shared" si="2476"/>
        <v>-5295360.4029750302</v>
      </c>
      <c r="AO1947">
        <f t="shared" si="2477"/>
        <v>27349695</v>
      </c>
      <c r="AP1947">
        <f t="shared" si="2399"/>
        <v>-0.19361679912609739</v>
      </c>
      <c r="AQ1947">
        <f t="shared" si="2400"/>
        <v>4574.5484991490084</v>
      </c>
      <c r="AR1947">
        <f t="shared" si="2401"/>
        <v>4550.6740502486546</v>
      </c>
      <c r="AS1947">
        <f t="shared" si="2402"/>
        <v>4589.0351361886433</v>
      </c>
      <c r="AT1947">
        <f t="shared" si="2403"/>
        <v>4580.3440708958051</v>
      </c>
      <c r="AU1947">
        <f t="shared" si="2404"/>
        <v>4590.4580975722583</v>
      </c>
      <c r="AV1947">
        <f t="shared" si="2405"/>
        <v>4566.5982958346931</v>
      </c>
      <c r="AW1947">
        <f t="shared" si="2406"/>
        <v>23.859801737565249</v>
      </c>
      <c r="AX1947">
        <f t="shared" si="2433"/>
        <v>40.231589959407849</v>
      </c>
      <c r="AY1947">
        <f t="shared" si="2407"/>
        <v>-16.3717882218426</v>
      </c>
      <c r="AZ1947">
        <f t="shared" si="2444"/>
        <v>4547.4498699999995</v>
      </c>
      <c r="BA1947">
        <f t="shared" si="2445"/>
        <v>2626925366.4028997</v>
      </c>
      <c r="BB1947">
        <f t="shared" si="2448"/>
        <v>0</v>
      </c>
      <c r="BC1947">
        <f t="shared" si="2449"/>
        <v>2626925366.4028997</v>
      </c>
      <c r="BD1947">
        <f t="shared" si="2464"/>
        <v>21789214194.736706</v>
      </c>
      <c r="BE1947">
        <f t="shared" si="2465"/>
        <v>84499813928.46286</v>
      </c>
      <c r="BF1947">
        <f t="shared" si="2466"/>
        <v>0.25786109083249997</v>
      </c>
      <c r="BG1947">
        <f t="shared" si="2467"/>
        <v>20.499965593326181</v>
      </c>
      <c r="BH1947">
        <f t="shared" si="2408"/>
        <v>95908642</v>
      </c>
      <c r="BI1947">
        <f t="shared" si="2409"/>
        <v>0.52248523281166126</v>
      </c>
      <c r="BJ1947">
        <f t="shared" si="2450"/>
        <v>-2265.0390000000698</v>
      </c>
      <c r="BK1947">
        <f t="shared" si="2410"/>
        <v>-4.7435233063874618E-3</v>
      </c>
      <c r="BL1947">
        <f t="shared" si="2411"/>
        <v>0.9952564766936125</v>
      </c>
      <c r="BM1947">
        <f t="shared" si="2412"/>
        <v>34.07178436850058</v>
      </c>
      <c r="BN1947">
        <f t="shared" si="2413"/>
        <v>4549.8999024999994</v>
      </c>
      <c r="BO1947">
        <f t="shared" si="2452"/>
        <v>4593.9700194999996</v>
      </c>
      <c r="BP1947">
        <f t="shared" si="2414"/>
        <v>4555.8272058970588</v>
      </c>
      <c r="BQ1947">
        <f t="shared" si="2415"/>
        <v>38.142813602940805</v>
      </c>
      <c r="BR1947">
        <f t="shared" si="2416"/>
        <v>-97.35009700000046</v>
      </c>
      <c r="BS1947">
        <f t="shared" si="2417"/>
        <v>-101</v>
      </c>
      <c r="BT1947">
        <f t="shared" si="2418"/>
        <v>-144.25</v>
      </c>
      <c r="BU1947">
        <f t="shared" si="2419"/>
        <v>-184.04980499999965</v>
      </c>
      <c r="BV1947">
        <f t="shared" si="2420"/>
        <v>4576.2333009333333</v>
      </c>
      <c r="BW1947">
        <f t="shared" si="2421"/>
        <v>4578.6975912857142</v>
      </c>
      <c r="BX1947">
        <f t="shared" si="2422"/>
        <v>4581.8617810181813</v>
      </c>
      <c r="BY1947">
        <f t="shared" si="2423"/>
        <v>4606.0597215142852</v>
      </c>
      <c r="BZ1947">
        <f t="shared" si="2424"/>
        <v>4724.0498049999997</v>
      </c>
      <c r="CA1947">
        <f t="shared" si="2425"/>
        <v>4492.1000979999999</v>
      </c>
      <c r="CB1947">
        <f t="shared" si="2426"/>
        <v>4610.062886003333</v>
      </c>
      <c r="CC1947">
        <f t="shared" si="2427"/>
        <v>4587.1936293083336</v>
      </c>
      <c r="CD1947">
        <f t="shared" si="2428"/>
        <v>4602.6558225036897</v>
      </c>
      <c r="CE1947">
        <f t="shared" si="2429"/>
        <v>4618.5811488829104</v>
      </c>
      <c r="CF1947">
        <f t="shared" si="2430"/>
        <v>4564.2001950000003</v>
      </c>
      <c r="CG1947">
        <f t="shared" si="2431"/>
        <v>4640</v>
      </c>
      <c r="CH1947">
        <f t="shared" si="2432"/>
        <v>4558</v>
      </c>
    </row>
    <row r="1948" spans="1:86">
      <c r="A1948" s="1">
        <v>42347</v>
      </c>
      <c r="B1948">
        <v>4538.7998049999997</v>
      </c>
      <c r="C1948">
        <v>4542</v>
      </c>
      <c r="D1948">
        <v>4470</v>
      </c>
      <c r="E1948">
        <v>4479.1000979999999</v>
      </c>
      <c r="F1948">
        <v>607147</v>
      </c>
      <c r="G1948">
        <f t="shared" si="2446"/>
        <v>-453672.07776650187</v>
      </c>
      <c r="H1948">
        <f t="shared" si="2474"/>
        <v>8508703.4003034923</v>
      </c>
      <c r="I1948">
        <f t="shared" si="2447"/>
        <v>4507.4749757499994</v>
      </c>
      <c r="J1948">
        <f t="shared" si="2454"/>
        <v>4626.1000974999997</v>
      </c>
      <c r="K1948">
        <f t="shared" si="2455"/>
        <v>4507.4749757499994</v>
      </c>
      <c r="L1948">
        <f t="shared" si="2456"/>
        <v>10</v>
      </c>
      <c r="M1948">
        <f t="shared" si="2457"/>
        <v>1</v>
      </c>
      <c r="N1948">
        <f t="shared" si="2458"/>
        <v>0</v>
      </c>
      <c r="O1948">
        <f t="shared" si="2459"/>
        <v>90</v>
      </c>
      <c r="P1948">
        <f t="shared" si="2434"/>
        <v>72</v>
      </c>
      <c r="Q1948">
        <f t="shared" si="2435"/>
        <v>62.899902000000111</v>
      </c>
      <c r="R1948">
        <f t="shared" si="2436"/>
        <v>9.100097999999889</v>
      </c>
      <c r="S1948">
        <f t="shared" si="2437"/>
        <v>72</v>
      </c>
      <c r="T1948">
        <f t="shared" si="2473"/>
        <v>91.461740189142887</v>
      </c>
      <c r="U1948">
        <f t="shared" si="2438"/>
        <v>-22.200195000000349</v>
      </c>
      <c r="V1948">
        <f t="shared" si="2439"/>
        <v>63.950195000000349</v>
      </c>
      <c r="W1948">
        <f t="shared" si="2440"/>
        <v>0</v>
      </c>
      <c r="X1948">
        <f t="shared" si="2441"/>
        <v>63.950195000000349</v>
      </c>
      <c r="Y1948">
        <f t="shared" si="2471"/>
        <v>13.186394809857314</v>
      </c>
      <c r="Z1948">
        <f t="shared" si="2472"/>
        <v>26.489022319596977</v>
      </c>
      <c r="AA1948">
        <f t="shared" si="2468"/>
        <v>14.417388935075856</v>
      </c>
      <c r="AB1948">
        <f t="shared" si="2469"/>
        <v>28.96186128190616</v>
      </c>
      <c r="AC1948">
        <f t="shared" si="2470"/>
        <v>33.528639324283354</v>
      </c>
      <c r="AD1948">
        <f t="shared" si="2398"/>
        <v>13.727299183423002</v>
      </c>
      <c r="AE1948">
        <f t="shared" si="2451"/>
        <v>4562.6500001999993</v>
      </c>
      <c r="AF1948">
        <f t="shared" si="2453"/>
        <v>4572.0083009999998</v>
      </c>
      <c r="AG1948">
        <f t="shared" si="2475"/>
        <v>4613.3674804999991</v>
      </c>
      <c r="AH1948">
        <f t="shared" si="2460"/>
        <v>4572.9849611</v>
      </c>
      <c r="AI1948">
        <f t="shared" si="2461"/>
        <v>4656.3405711350406</v>
      </c>
      <c r="AJ1948">
        <f t="shared" si="2462"/>
        <v>4489.6293510649593</v>
      </c>
      <c r="AK1948">
        <f t="shared" si="2463"/>
        <v>-6.3158634796945348E-2</v>
      </c>
      <c r="AL1948">
        <f t="shared" si="2442"/>
        <v>-0.74721950000000303</v>
      </c>
      <c r="AM1948">
        <f t="shared" si="2443"/>
        <v>-453672.07776650187</v>
      </c>
      <c r="AN1948">
        <f t="shared" si="2476"/>
        <v>-5943682.7000566442</v>
      </c>
      <c r="AO1948">
        <f t="shared" si="2477"/>
        <v>27594867</v>
      </c>
      <c r="AP1948">
        <f t="shared" si="2399"/>
        <v>-0.21539088048718061</v>
      </c>
      <c r="AQ1948">
        <f t="shared" si="2400"/>
        <v>4542.0960427583459</v>
      </c>
      <c r="AR1948">
        <f t="shared" si="2401"/>
        <v>4535.6904738577878</v>
      </c>
      <c r="AS1948">
        <f t="shared" si="2402"/>
        <v>4569.2468293146876</v>
      </c>
      <c r="AT1948">
        <f t="shared" si="2403"/>
        <v>4571.2321133351825</v>
      </c>
      <c r="AU1948">
        <f t="shared" si="2404"/>
        <v>4573.7543976364195</v>
      </c>
      <c r="AV1948">
        <f t="shared" si="2405"/>
        <v>4560.4734219862648</v>
      </c>
      <c r="AW1948">
        <f t="shared" si="2406"/>
        <v>13.280975650154687</v>
      </c>
      <c r="AX1948">
        <f t="shared" si="2433"/>
        <v>34.841467097557214</v>
      </c>
      <c r="AY1948">
        <f t="shared" si="2407"/>
        <v>-21.560491447402526</v>
      </c>
      <c r="AZ1948">
        <f t="shared" si="2444"/>
        <v>4497.0333659999997</v>
      </c>
      <c r="BA1948">
        <f t="shared" si="2445"/>
        <v>2730360317.066802</v>
      </c>
      <c r="BB1948">
        <f t="shared" si="2448"/>
        <v>0</v>
      </c>
      <c r="BC1948">
        <f t="shared" si="2449"/>
        <v>2730360317.066802</v>
      </c>
      <c r="BD1948">
        <f t="shared" si="2464"/>
        <v>21789214194.736706</v>
      </c>
      <c r="BE1948">
        <f t="shared" si="2465"/>
        <v>83912321166.029663</v>
      </c>
      <c r="BF1948">
        <f t="shared" si="2466"/>
        <v>0.25966644578481357</v>
      </c>
      <c r="BG1948">
        <f t="shared" si="2467"/>
        <v>20.6139051058896</v>
      </c>
      <c r="BH1948">
        <f t="shared" si="2408"/>
        <v>95301495</v>
      </c>
      <c r="BI1948">
        <f t="shared" si="2409"/>
        <v>0.291219231453613</v>
      </c>
      <c r="BJ1948">
        <f t="shared" si="2450"/>
        <v>-6444.9706999999762</v>
      </c>
      <c r="BK1948">
        <f t="shared" si="2410"/>
        <v>-1.3967861602785391E-2</v>
      </c>
      <c r="BL1948">
        <f t="shared" si="2411"/>
        <v>0.9860321383972146</v>
      </c>
      <c r="BM1948">
        <f t="shared" si="2412"/>
        <v>43.93226391060854</v>
      </c>
      <c r="BN1948">
        <f t="shared" si="2413"/>
        <v>4506</v>
      </c>
      <c r="BO1948">
        <f t="shared" si="2452"/>
        <v>4576.8149902000005</v>
      </c>
      <c r="BP1948">
        <f t="shared" si="2414"/>
        <v>4558.3264734705872</v>
      </c>
      <c r="BQ1948">
        <f t="shared" si="2415"/>
        <v>18.488516729413277</v>
      </c>
      <c r="BR1948">
        <f t="shared" si="2416"/>
        <v>-127.44970699999976</v>
      </c>
      <c r="BS1948">
        <f t="shared" si="2417"/>
        <v>-107.95019500000035</v>
      </c>
      <c r="BT1948">
        <f t="shared" si="2418"/>
        <v>-117.95019500000035</v>
      </c>
      <c r="BU1948">
        <f t="shared" si="2419"/>
        <v>-121.1503900000007</v>
      </c>
      <c r="BV1948">
        <f t="shared" si="2420"/>
        <v>4539.0700197333335</v>
      </c>
      <c r="BW1948">
        <f t="shared" si="2421"/>
        <v>4548.4809572380955</v>
      </c>
      <c r="BX1948">
        <f t="shared" si="2422"/>
        <v>4561.868173109091</v>
      </c>
      <c r="BY1948">
        <f t="shared" si="2423"/>
        <v>4593.0642579095238</v>
      </c>
      <c r="BZ1948">
        <f t="shared" si="2424"/>
        <v>4700</v>
      </c>
      <c r="CA1948">
        <f t="shared" si="2425"/>
        <v>4470</v>
      </c>
      <c r="CB1948">
        <f t="shared" si="2426"/>
        <v>4596.827453023333</v>
      </c>
      <c r="CC1948">
        <f t="shared" si="2427"/>
        <v>4603.720455169444</v>
      </c>
      <c r="CD1948">
        <f t="shared" si="2428"/>
        <v>4586.5687390000803</v>
      </c>
      <c r="CE1948">
        <f t="shared" si="2429"/>
        <v>4638.7689202926958</v>
      </c>
      <c r="CF1948">
        <f t="shared" si="2430"/>
        <v>4542.5498049999997</v>
      </c>
      <c r="CG1948">
        <f t="shared" si="2431"/>
        <v>4579.7998049999997</v>
      </c>
      <c r="CH1948">
        <f t="shared" si="2432"/>
        <v>4520</v>
      </c>
    </row>
    <row r="1949" spans="1:86">
      <c r="A1949" s="1">
        <v>42348</v>
      </c>
      <c r="B1949">
        <v>4495</v>
      </c>
      <c r="C1949">
        <v>4519.7998049999997</v>
      </c>
      <c r="D1949">
        <v>4406.0498049999997</v>
      </c>
      <c r="E1949">
        <v>4498.1000979999999</v>
      </c>
      <c r="F1949">
        <v>506406</v>
      </c>
      <c r="G1949">
        <f t="shared" si="2446"/>
        <v>313195.24267179111</v>
      </c>
      <c r="H1949">
        <f t="shared" si="2474"/>
        <v>8821898.6429752838</v>
      </c>
      <c r="I1949">
        <f t="shared" si="2447"/>
        <v>4479.7374269999991</v>
      </c>
      <c r="J1949">
        <f t="shared" si="2454"/>
        <v>4624.1124267499999</v>
      </c>
      <c r="K1949">
        <f t="shared" si="2455"/>
        <v>4479.7374269999991</v>
      </c>
      <c r="L1949">
        <f t="shared" si="2456"/>
        <v>10</v>
      </c>
      <c r="M1949">
        <f t="shared" si="2457"/>
        <v>1</v>
      </c>
      <c r="N1949">
        <f t="shared" si="2458"/>
        <v>0</v>
      </c>
      <c r="O1949">
        <f t="shared" si="2459"/>
        <v>90</v>
      </c>
      <c r="P1949">
        <f t="shared" si="2434"/>
        <v>113.75</v>
      </c>
      <c r="Q1949">
        <f t="shared" si="2435"/>
        <v>21.699706999999762</v>
      </c>
      <c r="R1949">
        <f t="shared" si="2436"/>
        <v>92.050293000000238</v>
      </c>
      <c r="S1949">
        <f t="shared" si="2437"/>
        <v>113.75</v>
      </c>
      <c r="T1949">
        <f t="shared" si="2473"/>
        <v>93.053758747061252</v>
      </c>
      <c r="U1949">
        <f t="shared" si="2438"/>
        <v>8.200195000000349</v>
      </c>
      <c r="V1949">
        <f t="shared" si="2439"/>
        <v>-5.950195000000349</v>
      </c>
      <c r="W1949">
        <f t="shared" si="2440"/>
        <v>8.200195000000349</v>
      </c>
      <c r="X1949">
        <f t="shared" si="2441"/>
        <v>0</v>
      </c>
      <c r="Y1949">
        <f t="shared" si="2471"/>
        <v>12.830237680581817</v>
      </c>
      <c r="Z1949">
        <f t="shared" si="2472"/>
        <v>24.596949296768621</v>
      </c>
      <c r="AA1949">
        <f t="shared" si="2468"/>
        <v>13.787984336513448</v>
      </c>
      <c r="AB1949">
        <f t="shared" si="2469"/>
        <v>26.433052923340856</v>
      </c>
      <c r="AC1949">
        <f t="shared" si="2470"/>
        <v>31.438942027108759</v>
      </c>
      <c r="AD1949">
        <f t="shared" si="2398"/>
        <v>14.132263419713825</v>
      </c>
      <c r="AE1949">
        <f t="shared" si="2451"/>
        <v>4536.860058799999</v>
      </c>
      <c r="AF1949">
        <f t="shared" si="2453"/>
        <v>4551.8916831666656</v>
      </c>
      <c r="AG1949">
        <f t="shared" si="2475"/>
        <v>4606.8624756499994</v>
      </c>
      <c r="AH1949">
        <f t="shared" si="2460"/>
        <v>4562.1399904000009</v>
      </c>
      <c r="AI1949">
        <f t="shared" si="2461"/>
        <v>4653.0804201138753</v>
      </c>
      <c r="AJ1949">
        <f t="shared" si="2462"/>
        <v>4471.1995606861265</v>
      </c>
      <c r="AK1949">
        <f t="shared" si="2463"/>
        <v>0.14790196944588066</v>
      </c>
      <c r="AL1949">
        <f t="shared" si="2442"/>
        <v>0.6184666901098943</v>
      </c>
      <c r="AM1949">
        <f t="shared" si="2443"/>
        <v>313195.24267179111</v>
      </c>
      <c r="AN1949">
        <f t="shared" si="2476"/>
        <v>-6280997.7497891765</v>
      </c>
      <c r="AO1949">
        <f t="shared" si="2477"/>
        <v>27371559</v>
      </c>
      <c r="AP1949">
        <f t="shared" si="2399"/>
        <v>-0.22947168445133784</v>
      </c>
      <c r="AQ1949">
        <f t="shared" si="2400"/>
        <v>4527.1374215405085</v>
      </c>
      <c r="AR1949">
        <f t="shared" si="2401"/>
        <v>4520.0324388083181</v>
      </c>
      <c r="AS1949">
        <f t="shared" si="2402"/>
        <v>4556.4404176780436</v>
      </c>
      <c r="AT1949">
        <f t="shared" si="2403"/>
        <v>4564.6502319550164</v>
      </c>
      <c r="AU1949">
        <f t="shared" si="2404"/>
        <v>4562.4062526909565</v>
      </c>
      <c r="AV1949">
        <f t="shared" si="2405"/>
        <v>4556.107289307226</v>
      </c>
      <c r="AW1949">
        <f t="shared" si="2406"/>
        <v>6.2989633837305519</v>
      </c>
      <c r="AX1949">
        <f t="shared" si="2433"/>
        <v>29.132966354791883</v>
      </c>
      <c r="AY1949">
        <f t="shared" si="2407"/>
        <v>-22.834002971061331</v>
      </c>
      <c r="AZ1949">
        <f t="shared" si="2444"/>
        <v>4474.649902666667</v>
      </c>
      <c r="BA1949">
        <f t="shared" si="2445"/>
        <v>2265989558.6098161</v>
      </c>
      <c r="BB1949">
        <f t="shared" si="2448"/>
        <v>0</v>
      </c>
      <c r="BC1949">
        <f t="shared" si="2449"/>
        <v>2265989558.6098161</v>
      </c>
      <c r="BD1949">
        <f t="shared" si="2464"/>
        <v>17019586593.52882</v>
      </c>
      <c r="BE1949">
        <f t="shared" si="2465"/>
        <v>86178310724.639481</v>
      </c>
      <c r="BF1949">
        <f t="shared" si="2466"/>
        <v>0.19749269219154816</v>
      </c>
      <c r="BG1949">
        <f t="shared" si="2467"/>
        <v>16.492183499684998</v>
      </c>
      <c r="BH1949">
        <f t="shared" si="2408"/>
        <v>95807901</v>
      </c>
      <c r="BI1949">
        <f t="shared" si="2409"/>
        <v>0.13825318377628315</v>
      </c>
      <c r="BJ1949">
        <f t="shared" si="2450"/>
        <v>1800</v>
      </c>
      <c r="BK1949">
        <f t="shared" si="2410"/>
        <v>4.241923507912638E-3</v>
      </c>
      <c r="BL1949">
        <f t="shared" si="2411"/>
        <v>1.0042419235079127</v>
      </c>
      <c r="BM1949">
        <f t="shared" si="2412"/>
        <v>47.929814881736959</v>
      </c>
      <c r="BN1949">
        <f t="shared" si="2413"/>
        <v>4462.9248049999997</v>
      </c>
      <c r="BO1949">
        <f t="shared" si="2452"/>
        <v>4544.8799316999994</v>
      </c>
      <c r="BP1949">
        <f t="shared" si="2414"/>
        <v>4558.9110251176462</v>
      </c>
      <c r="BQ1949">
        <f t="shared" si="2415"/>
        <v>-14.031093417646844</v>
      </c>
      <c r="BR1949">
        <f t="shared" si="2416"/>
        <v>-81.949706999999762</v>
      </c>
      <c r="BS1949">
        <f t="shared" si="2417"/>
        <v>-150.35009700000046</v>
      </c>
      <c r="BT1949">
        <f t="shared" si="2418"/>
        <v>-160.20019500000035</v>
      </c>
      <c r="BU1949">
        <f t="shared" si="2419"/>
        <v>-185</v>
      </c>
      <c r="BV1949">
        <f t="shared" si="2420"/>
        <v>4517.5533856666671</v>
      </c>
      <c r="BW1949">
        <f t="shared" si="2421"/>
        <v>4527.3643278095242</v>
      </c>
      <c r="BX1949">
        <f t="shared" si="2422"/>
        <v>4548.2527434545455</v>
      </c>
      <c r="BY1949">
        <f t="shared" si="2423"/>
        <v>4582.0864119571434</v>
      </c>
      <c r="BZ1949">
        <f t="shared" si="2424"/>
        <v>4700</v>
      </c>
      <c r="CA1949">
        <f t="shared" si="2425"/>
        <v>4406.0498049999997</v>
      </c>
      <c r="CB1949">
        <f t="shared" si="2426"/>
        <v>4567.0137436599998</v>
      </c>
      <c r="CC1949">
        <f t="shared" si="2427"/>
        <v>4589.3381580472214</v>
      </c>
      <c r="CD1949">
        <f t="shared" si="2428"/>
        <v>4576.3702506126192</v>
      </c>
      <c r="CE1949">
        <f t="shared" si="2429"/>
        <v>4641.7279022333805</v>
      </c>
      <c r="CF1949">
        <f t="shared" si="2430"/>
        <v>4479.1000979999999</v>
      </c>
      <c r="CG1949">
        <f t="shared" si="2431"/>
        <v>4542</v>
      </c>
      <c r="CH1949">
        <f t="shared" si="2432"/>
        <v>4470</v>
      </c>
    </row>
    <row r="1950" spans="1:86">
      <c r="A1950" s="1">
        <v>42349</v>
      </c>
      <c r="B1950">
        <v>4519.75</v>
      </c>
      <c r="C1950">
        <v>4528</v>
      </c>
      <c r="D1950">
        <v>4412</v>
      </c>
      <c r="E1950">
        <v>4480.75</v>
      </c>
      <c r="F1950">
        <v>532721</v>
      </c>
      <c r="G1950">
        <f t="shared" si="2446"/>
        <v>98737.081896551725</v>
      </c>
      <c r="H1950">
        <f t="shared" si="2474"/>
        <v>8920635.7248718347</v>
      </c>
      <c r="I1950">
        <f t="shared" si="2447"/>
        <v>4485.125</v>
      </c>
      <c r="J1950">
        <f t="shared" si="2454"/>
        <v>4620.3125</v>
      </c>
      <c r="K1950">
        <f t="shared" si="2455"/>
        <v>4479.7374269999991</v>
      </c>
      <c r="L1950">
        <f t="shared" si="2456"/>
        <v>7</v>
      </c>
      <c r="M1950">
        <f t="shared" si="2457"/>
        <v>2</v>
      </c>
      <c r="N1950">
        <f t="shared" si="2458"/>
        <v>30</v>
      </c>
      <c r="O1950">
        <f t="shared" si="2459"/>
        <v>80</v>
      </c>
      <c r="P1950">
        <f t="shared" si="2434"/>
        <v>116</v>
      </c>
      <c r="Q1950">
        <f t="shared" si="2435"/>
        <v>47.25</v>
      </c>
      <c r="R1950">
        <f t="shared" si="2436"/>
        <v>68.75</v>
      </c>
      <c r="S1950">
        <f t="shared" si="2437"/>
        <v>116</v>
      </c>
      <c r="T1950">
        <f t="shared" si="2473"/>
        <v>94.692775979414023</v>
      </c>
      <c r="U1950">
        <f t="shared" si="2438"/>
        <v>62</v>
      </c>
      <c r="V1950">
        <f t="shared" si="2439"/>
        <v>-59.5</v>
      </c>
      <c r="W1950">
        <f t="shared" si="2440"/>
        <v>62</v>
      </c>
      <c r="X1950">
        <f t="shared" si="2441"/>
        <v>0</v>
      </c>
      <c r="Y1950">
        <f t="shared" si="2471"/>
        <v>16.34236356054026</v>
      </c>
      <c r="Z1950">
        <f t="shared" si="2472"/>
        <v>22.840024346999432</v>
      </c>
      <c r="AA1950">
        <f t="shared" si="2468"/>
        <v>17.258300215100938</v>
      </c>
      <c r="AB1950">
        <f t="shared" si="2469"/>
        <v>24.120133886416845</v>
      </c>
      <c r="AC1950">
        <f t="shared" si="2470"/>
        <v>16.583115867751534</v>
      </c>
      <c r="AD1950">
        <f t="shared" ref="AD1950:AD2013" si="2478">AVERAGE(AC1937:AC1950)</f>
        <v>13.272722066257158</v>
      </c>
      <c r="AE1950">
        <f t="shared" si="2451"/>
        <v>4512.9400391999998</v>
      </c>
      <c r="AF1950">
        <f t="shared" si="2453"/>
        <v>4527.5083823333325</v>
      </c>
      <c r="AG1950">
        <f t="shared" si="2475"/>
        <v>4595.2649658999999</v>
      </c>
      <c r="AH1950">
        <f t="shared" si="2460"/>
        <v>4552.2100098999999</v>
      </c>
      <c r="AI1950">
        <f t="shared" si="2461"/>
        <v>4654.1765305671561</v>
      </c>
      <c r="AJ1950">
        <f t="shared" si="2462"/>
        <v>4450.2434892328438</v>
      </c>
      <c r="AK1950">
        <f t="shared" si="2463"/>
        <v>0.14959081945502967</v>
      </c>
      <c r="AL1950">
        <f t="shared" si="2442"/>
        <v>0.18534482758620691</v>
      </c>
      <c r="AM1950">
        <f t="shared" si="2443"/>
        <v>98737.081896551725</v>
      </c>
      <c r="AN1950">
        <f t="shared" si="2476"/>
        <v>-6778922.843505309</v>
      </c>
      <c r="AO1950">
        <f t="shared" si="2477"/>
        <v>26994303</v>
      </c>
      <c r="AP1950">
        <f t="shared" ref="AP1950:AP2013" si="2479">AN1950/AO1950</f>
        <v>-0.25112420363308913</v>
      </c>
      <c r="AQ1950">
        <f t="shared" ref="AQ1950:AQ2013" si="2480">((E1950-AQ1949)*0.34)+AQ1949</f>
        <v>4511.3656982167358</v>
      </c>
      <c r="AR1950">
        <f t="shared" ref="AR1950:AR2013" si="2481">((E1951-AR1949)*0.285)+AR1949</f>
        <v>4536.2111381729474</v>
      </c>
      <c r="AS1950">
        <f t="shared" ref="AS1950:AS2013" si="2482">((E1950-AS1949)*0.18)+AS1949</f>
        <v>4542.8161424959953</v>
      </c>
      <c r="AT1950">
        <f t="shared" ref="AT1950:AT2013" si="2483">((E1950-AT1949)*0.09)+AT1949</f>
        <v>4557.0992110790648</v>
      </c>
      <c r="AU1950">
        <f t="shared" ref="AU1950:AU2013" si="2484">((E1950-AU1949)*0.15)+AU1949</f>
        <v>4550.1578147873133</v>
      </c>
      <c r="AV1950">
        <f t="shared" ref="AV1950:AV2013" si="2485">((E1950-AV1949)*0.07)+AV1949</f>
        <v>4550.8322790557204</v>
      </c>
      <c r="AW1950">
        <f t="shared" ref="AW1950:AW2013" si="2486">AU1950-AV1950</f>
        <v>-0.67446426840706408</v>
      </c>
      <c r="AX1950">
        <f t="shared" si="2433"/>
        <v>23.171480230152092</v>
      </c>
      <c r="AY1950">
        <f t="shared" si="2407"/>
        <v>-23.845944498559156</v>
      </c>
      <c r="AZ1950">
        <f t="shared" si="2444"/>
        <v>4473.583333333333</v>
      </c>
      <c r="BA1950">
        <f t="shared" si="2445"/>
        <v>2383171786.9166665</v>
      </c>
      <c r="BB1950">
        <f t="shared" si="2448"/>
        <v>0</v>
      </c>
      <c r="BC1950">
        <f t="shared" si="2449"/>
        <v>2383171786.9166665</v>
      </c>
      <c r="BD1950">
        <f t="shared" si="2464"/>
        <v>12696875063.665684</v>
      </c>
      <c r="BE1950">
        <f t="shared" si="2465"/>
        <v>88561482511.556152</v>
      </c>
      <c r="BF1950">
        <f t="shared" si="2466"/>
        <v>0.14336791462370679</v>
      </c>
      <c r="BG1950">
        <f t="shared" si="2467"/>
        <v>12.53908849374092</v>
      </c>
      <c r="BH1950">
        <f t="shared" si="2408"/>
        <v>95275180</v>
      </c>
      <c r="BI1950">
        <f t="shared" si="2409"/>
        <v>-1.482067953835936E-2</v>
      </c>
      <c r="BJ1950">
        <f t="shared" si="2450"/>
        <v>-1835.0097999999889</v>
      </c>
      <c r="BK1950">
        <f t="shared" si="2410"/>
        <v>-3.8572058473563763E-3</v>
      </c>
      <c r="BL1950">
        <f t="shared" si="2411"/>
        <v>0.99614279415264362</v>
      </c>
      <c r="BM1950">
        <f t="shared" si="2412"/>
        <v>53.741075065128491</v>
      </c>
      <c r="BN1950">
        <f t="shared" si="2413"/>
        <v>4470</v>
      </c>
      <c r="BO1950">
        <f t="shared" si="2452"/>
        <v>4517.5649414999998</v>
      </c>
      <c r="BP1950">
        <f t="shared" si="2414"/>
        <v>4558.6411707500001</v>
      </c>
      <c r="BQ1950">
        <f t="shared" si="2415"/>
        <v>-41.076229250000324</v>
      </c>
      <c r="BR1950">
        <f t="shared" si="2416"/>
        <v>-74.25</v>
      </c>
      <c r="BS1950">
        <f t="shared" si="2417"/>
        <v>-80.100097999999889</v>
      </c>
      <c r="BT1950">
        <f t="shared" si="2418"/>
        <v>-172</v>
      </c>
      <c r="BU1950">
        <f t="shared" si="2419"/>
        <v>-66.25</v>
      </c>
      <c r="BV1950">
        <f t="shared" si="2420"/>
        <v>4498.8500327333331</v>
      </c>
      <c r="BW1950">
        <f t="shared" si="2421"/>
        <v>4507.0381326190472</v>
      </c>
      <c r="BX1950">
        <f t="shared" si="2422"/>
        <v>4533.4545633818188</v>
      </c>
      <c r="BY1950">
        <f t="shared" si="2423"/>
        <v>4570.0756999904752</v>
      </c>
      <c r="BZ1950">
        <f t="shared" si="2424"/>
        <v>4700</v>
      </c>
      <c r="CA1950">
        <f t="shared" si="2425"/>
        <v>4406.0498049999997</v>
      </c>
      <c r="CB1950">
        <f t="shared" si="2426"/>
        <v>4536.0238965066665</v>
      </c>
      <c r="CC1950">
        <f t="shared" si="2427"/>
        <v>4560.4295167722221</v>
      </c>
      <c r="CD1950">
        <f t="shared" si="2428"/>
        <v>4571.5801659994049</v>
      </c>
      <c r="CE1950">
        <f t="shared" si="2429"/>
        <v>4624.7321838108655</v>
      </c>
      <c r="CF1950">
        <f t="shared" si="2430"/>
        <v>4498.1000979999999</v>
      </c>
      <c r="CG1950">
        <f t="shared" si="2431"/>
        <v>4519.7998049999997</v>
      </c>
      <c r="CH1950">
        <f t="shared" si="2432"/>
        <v>4406.0498049999997</v>
      </c>
    </row>
    <row r="1951" spans="1:86">
      <c r="A1951" s="1">
        <v>42352</v>
      </c>
      <c r="B1951">
        <v>4478.8999020000001</v>
      </c>
      <c r="C1951">
        <v>4590</v>
      </c>
      <c r="D1951">
        <v>4471.5</v>
      </c>
      <c r="E1951">
        <v>4576.7998049999997</v>
      </c>
      <c r="F1951">
        <v>484617</v>
      </c>
      <c r="G1951">
        <f t="shared" si="2446"/>
        <v>376650.09872885788</v>
      </c>
      <c r="H1951">
        <f t="shared" si="2474"/>
        <v>9297285.8236006927</v>
      </c>
      <c r="I1951">
        <f t="shared" si="2447"/>
        <v>4529.2999267499999</v>
      </c>
      <c r="J1951">
        <f t="shared" si="2454"/>
        <v>4620.3125</v>
      </c>
      <c r="K1951">
        <f t="shared" si="2455"/>
        <v>4479.7374269999991</v>
      </c>
      <c r="L1951">
        <f t="shared" si="2456"/>
        <v>8</v>
      </c>
      <c r="M1951">
        <f t="shared" si="2457"/>
        <v>3</v>
      </c>
      <c r="N1951">
        <f t="shared" si="2458"/>
        <v>20</v>
      </c>
      <c r="O1951">
        <f t="shared" si="2459"/>
        <v>70</v>
      </c>
      <c r="P1951">
        <f t="shared" si="2434"/>
        <v>118.5</v>
      </c>
      <c r="Q1951">
        <f t="shared" si="2435"/>
        <v>13.200195000000349</v>
      </c>
      <c r="R1951">
        <f t="shared" si="2436"/>
        <v>105.29980499999965</v>
      </c>
      <c r="S1951">
        <f t="shared" si="2437"/>
        <v>118.5</v>
      </c>
      <c r="T1951">
        <f t="shared" si="2473"/>
        <v>96.393291980884442</v>
      </c>
      <c r="U1951">
        <f t="shared" si="2438"/>
        <v>44</v>
      </c>
      <c r="V1951">
        <f t="shared" si="2439"/>
        <v>-91.600097999999889</v>
      </c>
      <c r="W1951">
        <f t="shared" si="2440"/>
        <v>44</v>
      </c>
      <c r="X1951">
        <f t="shared" si="2441"/>
        <v>0</v>
      </c>
      <c r="Y1951">
        <f t="shared" si="2471"/>
        <v>18.31790902050167</v>
      </c>
      <c r="Z1951">
        <f t="shared" si="2472"/>
        <v>21.208594036499473</v>
      </c>
      <c r="AA1951">
        <f t="shared" si="2468"/>
        <v>19.003302661490444</v>
      </c>
      <c r="AB1951">
        <f t="shared" si="2469"/>
        <v>22.002147245583547</v>
      </c>
      <c r="AC1951">
        <f t="shared" si="2470"/>
        <v>7.3132829682128708</v>
      </c>
      <c r="AD1951">
        <f t="shared" si="2478"/>
        <v>12.879372806387716</v>
      </c>
      <c r="AE1951">
        <f t="shared" si="2451"/>
        <v>4515.4599612000002</v>
      </c>
      <c r="AF1951">
        <f t="shared" si="2453"/>
        <v>4523.5833334999998</v>
      </c>
      <c r="AG1951">
        <f t="shared" si="2475"/>
        <v>4593.1149659000002</v>
      </c>
      <c r="AH1951">
        <f t="shared" si="2460"/>
        <v>4554.3899904</v>
      </c>
      <c r="AI1951">
        <f t="shared" si="2461"/>
        <v>4657.4283893994843</v>
      </c>
      <c r="AJ1951">
        <f t="shared" si="2462"/>
        <v>4451.3515914005156</v>
      </c>
      <c r="AK1951">
        <f t="shared" si="2463"/>
        <v>0.60874496701036573</v>
      </c>
      <c r="AL1951">
        <f t="shared" si="2442"/>
        <v>0.77721189873417129</v>
      </c>
      <c r="AM1951">
        <f t="shared" si="2443"/>
        <v>376650.09872885788</v>
      </c>
      <c r="AN1951">
        <f t="shared" si="2476"/>
        <v>-5672869.1783270957</v>
      </c>
      <c r="AO1951">
        <f t="shared" si="2477"/>
        <v>26495813</v>
      </c>
      <c r="AP1951">
        <f t="shared" si="2479"/>
        <v>-0.21410436352064743</v>
      </c>
      <c r="AQ1951">
        <f t="shared" si="2480"/>
        <v>4533.6132945230456</v>
      </c>
      <c r="AR1951">
        <f t="shared" si="2481"/>
        <v>4560.0909637936575</v>
      </c>
      <c r="AS1951">
        <f t="shared" si="2482"/>
        <v>4548.9332017467159</v>
      </c>
      <c r="AT1951">
        <f t="shared" si="2483"/>
        <v>4558.8722645319485</v>
      </c>
      <c r="AU1951">
        <f t="shared" si="2484"/>
        <v>4554.1541133192159</v>
      </c>
      <c r="AV1951">
        <f t="shared" si="2485"/>
        <v>4552.6500058718202</v>
      </c>
      <c r="AW1951">
        <f t="shared" si="2486"/>
        <v>1.5041074473956542</v>
      </c>
      <c r="AX1951">
        <f t="shared" si="2433"/>
        <v>18.838005673600804</v>
      </c>
      <c r="AY1951">
        <f t="shared" si="2407"/>
        <v>-17.33389822620515</v>
      </c>
      <c r="AZ1951">
        <f t="shared" si="2444"/>
        <v>4546.0999349999993</v>
      </c>
      <c r="BA1951">
        <f t="shared" si="2445"/>
        <v>2203117312.1998944</v>
      </c>
      <c r="BB1951">
        <f t="shared" si="2448"/>
        <v>2203117312.1998944</v>
      </c>
      <c r="BC1951">
        <f t="shared" si="2449"/>
        <v>0</v>
      </c>
      <c r="BD1951">
        <f t="shared" si="2464"/>
        <v>9995270607.5507965</v>
      </c>
      <c r="BE1951">
        <f t="shared" si="2465"/>
        <v>88561482511.556152</v>
      </c>
      <c r="BF1951">
        <f t="shared" si="2466"/>
        <v>0.11286250324735181</v>
      </c>
      <c r="BG1951">
        <f t="shared" si="2467"/>
        <v>10.141639503354369</v>
      </c>
      <c r="BH1951">
        <f t="shared" si="2408"/>
        <v>95759797</v>
      </c>
      <c r="BI1951">
        <f t="shared" si="2409"/>
        <v>3.3038064543852885E-2</v>
      </c>
      <c r="BJ1951">
        <f t="shared" si="2450"/>
        <v>9504.9804999999651</v>
      </c>
      <c r="BK1951">
        <f t="shared" si="2410"/>
        <v>2.1436099983261653E-2</v>
      </c>
      <c r="BL1951">
        <f t="shared" si="2411"/>
        <v>1.0214360999832617</v>
      </c>
      <c r="BM1951">
        <f t="shared" si="2412"/>
        <v>54.306004549282463</v>
      </c>
      <c r="BN1951">
        <f t="shared" si="2413"/>
        <v>4530.75</v>
      </c>
      <c r="BO1951">
        <f t="shared" si="2452"/>
        <v>4503.9149415000002</v>
      </c>
      <c r="BP1951">
        <f t="shared" si="2414"/>
        <v>4559.9176384705879</v>
      </c>
      <c r="BQ1951">
        <f t="shared" si="2415"/>
        <v>-56.002696970587749</v>
      </c>
      <c r="BR1951">
        <f t="shared" si="2416"/>
        <v>20.599609999999302</v>
      </c>
      <c r="BS1951">
        <f t="shared" si="2417"/>
        <v>-59.850097999999889</v>
      </c>
      <c r="BT1951">
        <f t="shared" si="2418"/>
        <v>-26</v>
      </c>
      <c r="BU1951">
        <f t="shared" si="2419"/>
        <v>-130.10009799999989</v>
      </c>
      <c r="BV1951">
        <f t="shared" si="2420"/>
        <v>4520.1366213333331</v>
      </c>
      <c r="BW1951">
        <f t="shared" si="2421"/>
        <v>4521.1213962380953</v>
      </c>
      <c r="BX1951">
        <f t="shared" si="2422"/>
        <v>4537.9254352181824</v>
      </c>
      <c r="BY1951">
        <f t="shared" si="2423"/>
        <v>4568.3171132380949</v>
      </c>
      <c r="BZ1951">
        <f t="shared" si="2424"/>
        <v>4644.7001950000003</v>
      </c>
      <c r="CA1951">
        <f t="shared" si="2425"/>
        <v>4406.0498049999997</v>
      </c>
      <c r="CB1951">
        <f t="shared" si="2426"/>
        <v>4515.1086103233329</v>
      </c>
      <c r="CC1951">
        <f t="shared" si="2427"/>
        <v>4533.950469338889</v>
      </c>
      <c r="CD1951">
        <f t="shared" si="2428"/>
        <v>4575.9995539767851</v>
      </c>
      <c r="CE1951">
        <f t="shared" si="2429"/>
        <v>4625.0183013140768</v>
      </c>
      <c r="CF1951">
        <f t="shared" si="2430"/>
        <v>4480.75</v>
      </c>
      <c r="CG1951">
        <f t="shared" si="2431"/>
        <v>4528</v>
      </c>
      <c r="CH1951">
        <f t="shared" si="2432"/>
        <v>4412</v>
      </c>
    </row>
    <row r="1952" spans="1:86">
      <c r="A1952" s="1">
        <v>42353</v>
      </c>
      <c r="B1952">
        <v>4605</v>
      </c>
      <c r="C1952">
        <v>4634</v>
      </c>
      <c r="D1952">
        <v>4563.1000979999999</v>
      </c>
      <c r="E1952">
        <v>4620</v>
      </c>
      <c r="F1952">
        <v>581111</v>
      </c>
      <c r="G1952">
        <f t="shared" si="2446"/>
        <v>351616.9169193214</v>
      </c>
      <c r="H1952">
        <f t="shared" si="2474"/>
        <v>9648902.7405200135</v>
      </c>
      <c r="I1952">
        <f t="shared" si="2447"/>
        <v>4605.5250244999997</v>
      </c>
      <c r="J1952">
        <f t="shared" si="2454"/>
        <v>4620.3125</v>
      </c>
      <c r="K1952">
        <f t="shared" si="2455"/>
        <v>4479.7374269999991</v>
      </c>
      <c r="L1952">
        <f t="shared" si="2456"/>
        <v>9</v>
      </c>
      <c r="M1952">
        <f t="shared" si="2457"/>
        <v>4</v>
      </c>
      <c r="N1952">
        <f t="shared" si="2458"/>
        <v>10</v>
      </c>
      <c r="O1952">
        <f t="shared" si="2459"/>
        <v>60</v>
      </c>
      <c r="P1952">
        <f t="shared" si="2434"/>
        <v>70.899902000000111</v>
      </c>
      <c r="Q1952">
        <f t="shared" si="2435"/>
        <v>14</v>
      </c>
      <c r="R1952">
        <f t="shared" si="2436"/>
        <v>56.899902000000111</v>
      </c>
      <c r="S1952">
        <f t="shared" si="2437"/>
        <v>70.899902000000111</v>
      </c>
      <c r="T1952">
        <f t="shared" si="2473"/>
        <v>94.572335553678414</v>
      </c>
      <c r="U1952">
        <f t="shared" si="2438"/>
        <v>23.149902000000111</v>
      </c>
      <c r="V1952">
        <f t="shared" si="2439"/>
        <v>-40.899902000000111</v>
      </c>
      <c r="W1952">
        <f t="shared" si="2440"/>
        <v>23.149902000000111</v>
      </c>
      <c r="X1952">
        <f t="shared" si="2441"/>
        <v>0</v>
      </c>
      <c r="Y1952">
        <f t="shared" si="2471"/>
        <v>18.663051376180128</v>
      </c>
      <c r="Z1952">
        <f t="shared" si="2472"/>
        <v>19.6936944624638</v>
      </c>
      <c r="AA1952">
        <f t="shared" si="2468"/>
        <v>19.734155096113859</v>
      </c>
      <c r="AB1952">
        <f t="shared" si="2469"/>
        <v>20.823948512179687</v>
      </c>
      <c r="AC1952">
        <f t="shared" si="2470"/>
        <v>2.6869930275610332</v>
      </c>
      <c r="AD1952">
        <f t="shared" si="2478"/>
        <v>12.682730366833935</v>
      </c>
      <c r="AE1952">
        <f t="shared" si="2451"/>
        <v>4530.9500002000004</v>
      </c>
      <c r="AF1952">
        <f t="shared" si="2453"/>
        <v>4532.8833009999998</v>
      </c>
      <c r="AG1952">
        <f t="shared" si="2475"/>
        <v>4591.7699708</v>
      </c>
      <c r="AH1952">
        <f t="shared" si="2460"/>
        <v>4560.7699708999999</v>
      </c>
      <c r="AI1952">
        <f t="shared" si="2461"/>
        <v>4671.1087839770198</v>
      </c>
      <c r="AJ1952">
        <f t="shared" si="2462"/>
        <v>4450.4311578229799</v>
      </c>
      <c r="AK1952">
        <f t="shared" si="2463"/>
        <v>0.768400698939256</v>
      </c>
      <c r="AL1952">
        <f t="shared" si="2442"/>
        <v>0.60507702817417219</v>
      </c>
      <c r="AM1952">
        <f t="shared" si="2443"/>
        <v>351616.9169193214</v>
      </c>
      <c r="AN1952">
        <f t="shared" si="2476"/>
        <v>-5723672.7940256223</v>
      </c>
      <c r="AO1952">
        <f t="shared" si="2477"/>
        <v>26432625</v>
      </c>
      <c r="AP1952">
        <f t="shared" si="2479"/>
        <v>-0.21653819074063294</v>
      </c>
      <c r="AQ1952">
        <f t="shared" si="2480"/>
        <v>4562.9847743852097</v>
      </c>
      <c r="AR1952">
        <f t="shared" si="2481"/>
        <v>4576.9940111824653</v>
      </c>
      <c r="AS1952">
        <f t="shared" si="2482"/>
        <v>4561.7252254323066</v>
      </c>
      <c r="AT1952">
        <f t="shared" si="2483"/>
        <v>4564.3737607240728</v>
      </c>
      <c r="AU1952">
        <f t="shared" si="2484"/>
        <v>4564.0309963213331</v>
      </c>
      <c r="AV1952">
        <f t="shared" si="2485"/>
        <v>4557.3645054607932</v>
      </c>
      <c r="AW1952">
        <f t="shared" si="2486"/>
        <v>6.6664908605398523</v>
      </c>
      <c r="AX1952">
        <f t="shared" si="2433"/>
        <v>16.403702710988615</v>
      </c>
      <c r="AY1952">
        <f t="shared" si="2407"/>
        <v>-9.7372118504487624</v>
      </c>
      <c r="AZ1952">
        <f t="shared" si="2444"/>
        <v>4605.7000326666666</v>
      </c>
      <c r="BA1952">
        <f t="shared" si="2445"/>
        <v>2676422951.6829591</v>
      </c>
      <c r="BB1952">
        <f t="shared" si="2448"/>
        <v>2676422951.6829591</v>
      </c>
      <c r="BC1952">
        <f t="shared" si="2449"/>
        <v>0</v>
      </c>
      <c r="BD1952">
        <f t="shared" si="2464"/>
        <v>12671693559.233755</v>
      </c>
      <c r="BE1952">
        <f t="shared" si="2465"/>
        <v>82557333377.149628</v>
      </c>
      <c r="BF1952">
        <f t="shared" si="2466"/>
        <v>0.15348961795247434</v>
      </c>
      <c r="BG1952">
        <f t="shared" si="2467"/>
        <v>13.306545248749543</v>
      </c>
      <c r="BH1952">
        <f t="shared" si="2408"/>
        <v>96340908</v>
      </c>
      <c r="BI1952">
        <f t="shared" si="2409"/>
        <v>0.14627951862423622</v>
      </c>
      <c r="BJ1952">
        <f t="shared" si="2450"/>
        <v>4220.0195000000349</v>
      </c>
      <c r="BK1952">
        <f t="shared" si="2410"/>
        <v>9.4389522899397064E-3</v>
      </c>
      <c r="BL1952">
        <f t="shared" si="2411"/>
        <v>1.0094389522899396</v>
      </c>
      <c r="BM1952">
        <f t="shared" si="2412"/>
        <v>58.153660607147813</v>
      </c>
      <c r="BN1952">
        <f t="shared" si="2413"/>
        <v>4598.5500489999995</v>
      </c>
      <c r="BO1952">
        <f t="shared" si="2452"/>
        <v>4513.6449708</v>
      </c>
      <c r="BP1952">
        <f t="shared" si="2414"/>
        <v>4564.594109058824</v>
      </c>
      <c r="BQ1952">
        <f t="shared" si="2415"/>
        <v>-50.94913825882395</v>
      </c>
      <c r="BR1952">
        <f t="shared" si="2416"/>
        <v>1.200195000000349</v>
      </c>
      <c r="BS1952">
        <f t="shared" si="2417"/>
        <v>6.89990299999954</v>
      </c>
      <c r="BT1952">
        <f t="shared" si="2418"/>
        <v>6.649902000000111</v>
      </c>
      <c r="BU1952">
        <f t="shared" si="2419"/>
        <v>5</v>
      </c>
      <c r="BV1952">
        <f t="shared" si="2420"/>
        <v>4554.9833009333333</v>
      </c>
      <c r="BW1952">
        <f t="shared" si="2421"/>
        <v>4548.6690152380952</v>
      </c>
      <c r="BX1952">
        <f t="shared" si="2422"/>
        <v>4549.854527872727</v>
      </c>
      <c r="BY1952">
        <f t="shared" si="2423"/>
        <v>4570.87759267619</v>
      </c>
      <c r="BZ1952">
        <f t="shared" si="2424"/>
        <v>4644.7001950000003</v>
      </c>
      <c r="CA1952">
        <f t="shared" si="2425"/>
        <v>4406.0498049999997</v>
      </c>
      <c r="CB1952">
        <f t="shared" si="2426"/>
        <v>4498.6642190233333</v>
      </c>
      <c r="CC1952">
        <f t="shared" si="2427"/>
        <v>4518.0710587694439</v>
      </c>
      <c r="CD1952">
        <f t="shared" si="2428"/>
        <v>4585.0094032757934</v>
      </c>
      <c r="CE1952">
        <f t="shared" si="2429"/>
        <v>4619.0967119646712</v>
      </c>
      <c r="CF1952">
        <f t="shared" si="2430"/>
        <v>4576.7998049999997</v>
      </c>
      <c r="CG1952">
        <f t="shared" si="2431"/>
        <v>4590</v>
      </c>
      <c r="CH1952">
        <f t="shared" si="2432"/>
        <v>4471.5</v>
      </c>
    </row>
    <row r="1953" spans="1:86">
      <c r="A1953" s="1">
        <v>42354</v>
      </c>
      <c r="B1953">
        <v>4655</v>
      </c>
      <c r="C1953">
        <v>4657.1499020000001</v>
      </c>
      <c r="D1953">
        <v>4604</v>
      </c>
      <c r="E1953">
        <v>4619.3999020000001</v>
      </c>
      <c r="F1953">
        <v>357572</v>
      </c>
      <c r="G1953">
        <f t="shared" si="2446"/>
        <v>-150362.82178010308</v>
      </c>
      <c r="H1953">
        <f t="shared" si="2474"/>
        <v>9498539.9187399112</v>
      </c>
      <c r="I1953">
        <f t="shared" si="2447"/>
        <v>4633.8874510000005</v>
      </c>
      <c r="J1953">
        <f t="shared" si="2454"/>
        <v>4633.8874510000005</v>
      </c>
      <c r="K1953">
        <f t="shared" si="2455"/>
        <v>4479.7374269999991</v>
      </c>
      <c r="L1953">
        <f t="shared" si="2456"/>
        <v>1</v>
      </c>
      <c r="M1953">
        <f t="shared" si="2457"/>
        <v>5</v>
      </c>
      <c r="N1953">
        <f t="shared" si="2458"/>
        <v>90</v>
      </c>
      <c r="O1953">
        <f t="shared" si="2459"/>
        <v>50</v>
      </c>
      <c r="P1953">
        <f t="shared" si="2434"/>
        <v>53.149902000000111</v>
      </c>
      <c r="Q1953">
        <f t="shared" si="2435"/>
        <v>37.75</v>
      </c>
      <c r="R1953">
        <f t="shared" si="2436"/>
        <v>15.399902000000111</v>
      </c>
      <c r="S1953">
        <f t="shared" si="2437"/>
        <v>53.149902000000111</v>
      </c>
      <c r="T1953">
        <f t="shared" si="2473"/>
        <v>91.613590299844262</v>
      </c>
      <c r="U1953">
        <f t="shared" si="2438"/>
        <v>21.850097999999889</v>
      </c>
      <c r="V1953">
        <f t="shared" si="2439"/>
        <v>30.149902000000111</v>
      </c>
      <c r="W1953">
        <f t="shared" si="2440"/>
        <v>0</v>
      </c>
      <c r="X1953">
        <f t="shared" si="2441"/>
        <v>30.149902000000111</v>
      </c>
      <c r="Y1953">
        <f t="shared" si="2471"/>
        <v>17.329976277881549</v>
      </c>
      <c r="Z1953">
        <f t="shared" si="2472"/>
        <v>20.440566429430678</v>
      </c>
      <c r="AA1953">
        <f t="shared" si="2468"/>
        <v>18.916381533746101</v>
      </c>
      <c r="AB1953">
        <f t="shared" si="2469"/>
        <v>22.311718558928071</v>
      </c>
      <c r="AC1953">
        <f t="shared" si="2470"/>
        <v>8.2354923402965348</v>
      </c>
      <c r="AD1953">
        <f t="shared" si="2478"/>
        <v>13.138959799037712</v>
      </c>
      <c r="AE1953">
        <f t="shared" si="2451"/>
        <v>4559.0099609999997</v>
      </c>
      <c r="AF1953">
        <f t="shared" si="2453"/>
        <v>4545.6916504999999</v>
      </c>
      <c r="AG1953">
        <f t="shared" si="2475"/>
        <v>4591.1274659000001</v>
      </c>
      <c r="AH1953">
        <f t="shared" si="2460"/>
        <v>4560.8299805999995</v>
      </c>
      <c r="AI1953">
        <f t="shared" si="2461"/>
        <v>4671.2955505150621</v>
      </c>
      <c r="AJ1953">
        <f t="shared" si="2462"/>
        <v>4450.364410684937</v>
      </c>
      <c r="AK1953">
        <f t="shared" si="2463"/>
        <v>0.76510487134151939</v>
      </c>
      <c r="AL1953">
        <f t="shared" si="2442"/>
        <v>-0.42051061542878937</v>
      </c>
      <c r="AM1953">
        <f t="shared" si="2443"/>
        <v>-150362.82178010308</v>
      </c>
      <c r="AN1953">
        <f t="shared" si="2476"/>
        <v>-5548593.8678501742</v>
      </c>
      <c r="AO1953">
        <f t="shared" si="2477"/>
        <v>26151935</v>
      </c>
      <c r="AP1953">
        <f t="shared" si="2479"/>
        <v>-0.21216762231361366</v>
      </c>
      <c r="AQ1953">
        <f t="shared" si="2480"/>
        <v>4582.1659177742386</v>
      </c>
      <c r="AR1953">
        <f t="shared" si="2481"/>
        <v>4602.5744679954623</v>
      </c>
      <c r="AS1953">
        <f t="shared" si="2482"/>
        <v>4572.1066672144916</v>
      </c>
      <c r="AT1953">
        <f t="shared" si="2483"/>
        <v>4569.3261134389058</v>
      </c>
      <c r="AU1953">
        <f t="shared" si="2484"/>
        <v>4572.3363321731331</v>
      </c>
      <c r="AV1953">
        <f t="shared" si="2485"/>
        <v>4561.706983218538</v>
      </c>
      <c r="AW1953">
        <f t="shared" si="2486"/>
        <v>10.629348954595116</v>
      </c>
      <c r="AX1953">
        <f t="shared" si="2433"/>
        <v>15.248831959709914</v>
      </c>
      <c r="AY1953">
        <f t="shared" si="2407"/>
        <v>-4.6194830051147981</v>
      </c>
      <c r="AZ1953">
        <f t="shared" si="2444"/>
        <v>4626.8499346666677</v>
      </c>
      <c r="BA1953">
        <f t="shared" si="2445"/>
        <v>1654431984.8386297</v>
      </c>
      <c r="BB1953">
        <f t="shared" si="2448"/>
        <v>1654431984.8386297</v>
      </c>
      <c r="BC1953">
        <f t="shared" si="2449"/>
        <v>0</v>
      </c>
      <c r="BD1953">
        <f t="shared" si="2464"/>
        <v>14326125544.072384</v>
      </c>
      <c r="BE1953">
        <f t="shared" si="2465"/>
        <v>75927096963.89566</v>
      </c>
      <c r="BF1953">
        <f t="shared" si="2466"/>
        <v>0.18868264581332073</v>
      </c>
      <c r="BG1953">
        <f t="shared" si="2467"/>
        <v>15.873256539740268</v>
      </c>
      <c r="BH1953">
        <f t="shared" si="2408"/>
        <v>95983336</v>
      </c>
      <c r="BI1953">
        <f t="shared" si="2409"/>
        <v>0.23301253223186025</v>
      </c>
      <c r="BJ1953">
        <f t="shared" si="2450"/>
        <v>-160.0097999999889</v>
      </c>
      <c r="BK1953">
        <f t="shared" si="2410"/>
        <v>-1.2989134199131798E-4</v>
      </c>
      <c r="BL1953">
        <f t="shared" si="2411"/>
        <v>0.99987010865800863</v>
      </c>
      <c r="BM1953">
        <f t="shared" si="2412"/>
        <v>58.220467326689516</v>
      </c>
      <c r="BN1953">
        <f t="shared" si="2413"/>
        <v>4630.5749510000005</v>
      </c>
      <c r="BO1953">
        <f t="shared" si="2452"/>
        <v>4538.5599610000008</v>
      </c>
      <c r="BP1953">
        <f t="shared" si="2414"/>
        <v>4570.9669046029403</v>
      </c>
      <c r="BQ1953">
        <f t="shared" si="2415"/>
        <v>-32.406943602939464</v>
      </c>
      <c r="BR1953">
        <f t="shared" si="2416"/>
        <v>-7.64990299999954</v>
      </c>
      <c r="BS1953">
        <f t="shared" si="2417"/>
        <v>3.5</v>
      </c>
      <c r="BT1953">
        <f t="shared" si="2418"/>
        <v>12.449706999999762</v>
      </c>
      <c r="BU1953">
        <f t="shared" si="2419"/>
        <v>46</v>
      </c>
      <c r="BV1953">
        <f t="shared" si="2420"/>
        <v>4584.4666015333332</v>
      </c>
      <c r="BW1953">
        <f t="shared" si="2421"/>
        <v>4573.388044095238</v>
      </c>
      <c r="BX1953">
        <f t="shared" si="2422"/>
        <v>4560.514515345455</v>
      </c>
      <c r="BY1953">
        <f t="shared" si="2423"/>
        <v>4573.509014695238</v>
      </c>
      <c r="BZ1953">
        <f t="shared" si="2424"/>
        <v>4657.1499020000001</v>
      </c>
      <c r="CA1953">
        <f t="shared" si="2425"/>
        <v>4406.0498049999997</v>
      </c>
      <c r="CB1953">
        <f t="shared" si="2426"/>
        <v>4521.799510283332</v>
      </c>
      <c r="CC1953">
        <f t="shared" si="2427"/>
        <v>4506.5021242694438</v>
      </c>
      <c r="CD1953">
        <f t="shared" si="2428"/>
        <v>4573.9022214010311</v>
      </c>
      <c r="CE1953">
        <f t="shared" si="2429"/>
        <v>4613.8446177898459</v>
      </c>
      <c r="CF1953">
        <f t="shared" si="2430"/>
        <v>4620</v>
      </c>
      <c r="CG1953">
        <f t="shared" si="2431"/>
        <v>4634</v>
      </c>
      <c r="CH1953">
        <f t="shared" si="2432"/>
        <v>4563.1000979999999</v>
      </c>
    </row>
    <row r="1954" spans="1:86">
      <c r="A1954" s="1">
        <v>42355</v>
      </c>
      <c r="B1954">
        <v>4650</v>
      </c>
      <c r="C1954">
        <v>4679</v>
      </c>
      <c r="D1954">
        <v>4573.8500979999999</v>
      </c>
      <c r="E1954">
        <v>4666.75</v>
      </c>
      <c r="F1954">
        <v>443534</v>
      </c>
      <c r="G1954">
        <f t="shared" si="2446"/>
        <v>340190.27077807463</v>
      </c>
      <c r="H1954">
        <f t="shared" si="2474"/>
        <v>9838730.189517986</v>
      </c>
      <c r="I1954">
        <f t="shared" si="2447"/>
        <v>4642.4000244999997</v>
      </c>
      <c r="J1954">
        <f t="shared" si="2454"/>
        <v>4642.4000244999997</v>
      </c>
      <c r="K1954">
        <f t="shared" si="2455"/>
        <v>4479.7374269999991</v>
      </c>
      <c r="L1954">
        <f t="shared" si="2456"/>
        <v>1</v>
      </c>
      <c r="M1954">
        <f t="shared" si="2457"/>
        <v>6</v>
      </c>
      <c r="N1954">
        <f t="shared" si="2458"/>
        <v>90</v>
      </c>
      <c r="O1954">
        <f t="shared" si="2459"/>
        <v>40</v>
      </c>
      <c r="P1954">
        <f t="shared" si="2434"/>
        <v>105.14990200000011</v>
      </c>
      <c r="Q1954">
        <f t="shared" si="2435"/>
        <v>12.25</v>
      </c>
      <c r="R1954">
        <f t="shared" si="2436"/>
        <v>92.899902000000111</v>
      </c>
      <c r="S1954">
        <f t="shared" si="2437"/>
        <v>105.14990200000011</v>
      </c>
      <c r="T1954">
        <f t="shared" si="2473"/>
        <v>92.580469706998244</v>
      </c>
      <c r="U1954">
        <f t="shared" si="2438"/>
        <v>23</v>
      </c>
      <c r="V1954">
        <f t="shared" si="2439"/>
        <v>-37.649902000000111</v>
      </c>
      <c r="W1954">
        <f t="shared" si="2440"/>
        <v>23</v>
      </c>
      <c r="X1954">
        <f t="shared" si="2441"/>
        <v>0</v>
      </c>
      <c r="Y1954">
        <f t="shared" si="2471"/>
        <v>17.734977972318582</v>
      </c>
      <c r="Z1954">
        <f t="shared" si="2472"/>
        <v>18.980525970185628</v>
      </c>
      <c r="AA1954">
        <f t="shared" si="2468"/>
        <v>19.156284288086709</v>
      </c>
      <c r="AB1954">
        <f t="shared" si="2469"/>
        <v>20.501652270998225</v>
      </c>
      <c r="AC1954">
        <f t="shared" si="2470"/>
        <v>3.3924306195484983</v>
      </c>
      <c r="AD1954">
        <f t="shared" si="2478"/>
        <v>12.795580401673593</v>
      </c>
      <c r="AE1954">
        <f t="shared" si="2451"/>
        <v>4592.7399414000001</v>
      </c>
      <c r="AF1954">
        <f t="shared" si="2453"/>
        <v>4576.9666341666662</v>
      </c>
      <c r="AG1954">
        <f t="shared" si="2475"/>
        <v>4597.8024659000012</v>
      </c>
      <c r="AH1954">
        <f t="shared" si="2460"/>
        <v>4564.8000000999991</v>
      </c>
      <c r="AI1954">
        <f t="shared" si="2461"/>
        <v>4686.7556972354705</v>
      </c>
      <c r="AJ1954">
        <f t="shared" si="2462"/>
        <v>4442.8443029645277</v>
      </c>
      <c r="AK1954">
        <f t="shared" si="2463"/>
        <v>0.91797965283553873</v>
      </c>
      <c r="AL1954">
        <f t="shared" si="2442"/>
        <v>0.76699930733173693</v>
      </c>
      <c r="AM1954">
        <f t="shared" si="2443"/>
        <v>340190.27077807463</v>
      </c>
      <c r="AN1954">
        <f t="shared" si="2476"/>
        <v>-4576731.6521902094</v>
      </c>
      <c r="AO1954">
        <f t="shared" si="2477"/>
        <v>25869475</v>
      </c>
      <c r="AP1954">
        <f t="shared" si="2479"/>
        <v>-0.17691629428854699</v>
      </c>
      <c r="AQ1954">
        <f t="shared" si="2480"/>
        <v>4610.9245057309972</v>
      </c>
      <c r="AR1954">
        <f t="shared" si="2481"/>
        <v>4607.6690501917556</v>
      </c>
      <c r="AS1954">
        <f t="shared" si="2482"/>
        <v>4589.1424671158829</v>
      </c>
      <c r="AT1954">
        <f t="shared" si="2483"/>
        <v>4578.0942632294045</v>
      </c>
      <c r="AU1954">
        <f t="shared" si="2484"/>
        <v>4586.498382347163</v>
      </c>
      <c r="AV1954">
        <f t="shared" si="2485"/>
        <v>4569.0599943932402</v>
      </c>
      <c r="AW1954">
        <f t="shared" si="2486"/>
        <v>17.438387953922756</v>
      </c>
      <c r="AX1954">
        <f t="shared" si="2433"/>
        <v>15.686743158552483</v>
      </c>
      <c r="AY1954">
        <f t="shared" si="2407"/>
        <v>1.7516447953702734</v>
      </c>
      <c r="AZ1954">
        <f t="shared" si="2444"/>
        <v>4639.8666993333327</v>
      </c>
      <c r="BA1954">
        <f t="shared" si="2445"/>
        <v>2057938636.6221104</v>
      </c>
      <c r="BB1954">
        <f t="shared" si="2448"/>
        <v>2057938636.6221104</v>
      </c>
      <c r="BC1954">
        <f t="shared" si="2449"/>
        <v>0</v>
      </c>
      <c r="BD1954">
        <f t="shared" si="2464"/>
        <v>16384064180.694494</v>
      </c>
      <c r="BE1954">
        <f t="shared" si="2465"/>
        <v>70253712697.47554</v>
      </c>
      <c r="BF1954">
        <f t="shared" si="2466"/>
        <v>0.23321278764649872</v>
      </c>
      <c r="BG1954">
        <f t="shared" si="2467"/>
        <v>18.910993299994004</v>
      </c>
      <c r="BH1954">
        <f t="shared" si="2408"/>
        <v>96426870</v>
      </c>
      <c r="BI1954">
        <f t="shared" si="2409"/>
        <v>0.38166248583563478</v>
      </c>
      <c r="BJ1954">
        <f t="shared" si="2450"/>
        <v>4635.0097999999889</v>
      </c>
      <c r="BK1954">
        <f t="shared" si="2410"/>
        <v>1.0250270382414682E-2</v>
      </c>
      <c r="BL1954">
        <f t="shared" si="2411"/>
        <v>1.0102502703824148</v>
      </c>
      <c r="BM1954">
        <f t="shared" si="2412"/>
        <v>64.276296096955349</v>
      </c>
      <c r="BN1954">
        <f t="shared" si="2413"/>
        <v>4626.4250489999995</v>
      </c>
      <c r="BO1954">
        <f t="shared" si="2452"/>
        <v>4571.2600097999994</v>
      </c>
      <c r="BP1954">
        <f t="shared" si="2414"/>
        <v>4576.2352869558827</v>
      </c>
      <c r="BQ1954">
        <f t="shared" si="2415"/>
        <v>-4.9752771558833047</v>
      </c>
      <c r="BR1954">
        <f t="shared" si="2416"/>
        <v>66.399902000000111</v>
      </c>
      <c r="BS1954">
        <f t="shared" si="2417"/>
        <v>-5.299804000000222</v>
      </c>
      <c r="BT1954">
        <f t="shared" si="2418"/>
        <v>45</v>
      </c>
      <c r="BU1954">
        <f t="shared" si="2419"/>
        <v>40</v>
      </c>
      <c r="BV1954">
        <f t="shared" si="2420"/>
        <v>4620.379947866666</v>
      </c>
      <c r="BW1954">
        <f t="shared" si="2421"/>
        <v>4607.97614395238</v>
      </c>
      <c r="BX1954">
        <f t="shared" si="2422"/>
        <v>4579.772700690909</v>
      </c>
      <c r="BY1954">
        <f t="shared" si="2423"/>
        <v>4580.7111608000005</v>
      </c>
      <c r="BZ1954">
        <f t="shared" si="2424"/>
        <v>4679</v>
      </c>
      <c r="CA1954">
        <f t="shared" si="2425"/>
        <v>4406.0498049999997</v>
      </c>
      <c r="CB1954">
        <f t="shared" si="2426"/>
        <v>4547.1371077966669</v>
      </c>
      <c r="CC1954">
        <f t="shared" si="2427"/>
        <v>4530.9940309305548</v>
      </c>
      <c r="CD1954">
        <f t="shared" si="2428"/>
        <v>4556.0630599584529</v>
      </c>
      <c r="CE1954">
        <f t="shared" si="2429"/>
        <v>4632.8230222315524</v>
      </c>
      <c r="CF1954">
        <f t="shared" si="2430"/>
        <v>4619.3999020000001</v>
      </c>
      <c r="CG1954">
        <f t="shared" si="2431"/>
        <v>4657.1499020000001</v>
      </c>
      <c r="CH1954">
        <f t="shared" si="2432"/>
        <v>4604</v>
      </c>
    </row>
    <row r="1955" spans="1:86">
      <c r="A1955" s="1">
        <v>42356</v>
      </c>
      <c r="B1955">
        <v>4684.7001950000003</v>
      </c>
      <c r="C1955">
        <v>4702</v>
      </c>
      <c r="D1955">
        <v>4611.5</v>
      </c>
      <c r="E1955">
        <v>4620.4501950000003</v>
      </c>
      <c r="F1955">
        <v>682206</v>
      </c>
      <c r="G1955">
        <f t="shared" si="2446"/>
        <v>-547269.49767579581</v>
      </c>
      <c r="H1955">
        <f t="shared" si="2474"/>
        <v>9291460.6918421909</v>
      </c>
      <c r="I1955">
        <f t="shared" si="2447"/>
        <v>4654.6625975000006</v>
      </c>
      <c r="J1955">
        <f t="shared" si="2454"/>
        <v>4654.6625975000006</v>
      </c>
      <c r="K1955">
        <f t="shared" si="2455"/>
        <v>4479.7374269999991</v>
      </c>
      <c r="L1955">
        <f t="shared" si="2456"/>
        <v>1</v>
      </c>
      <c r="M1955">
        <f t="shared" si="2457"/>
        <v>7</v>
      </c>
      <c r="N1955">
        <f t="shared" si="2458"/>
        <v>90</v>
      </c>
      <c r="O1955">
        <f t="shared" si="2459"/>
        <v>30</v>
      </c>
      <c r="P1955">
        <f t="shared" si="2434"/>
        <v>90.5</v>
      </c>
      <c r="Q1955">
        <f t="shared" si="2435"/>
        <v>81.549804999999651</v>
      </c>
      <c r="R1955">
        <f t="shared" si="2436"/>
        <v>8.950195000000349</v>
      </c>
      <c r="S1955">
        <f t="shared" si="2437"/>
        <v>90.5</v>
      </c>
      <c r="T1955">
        <f t="shared" si="2473"/>
        <v>92.431864727926936</v>
      </c>
      <c r="U1955">
        <f t="shared" si="2438"/>
        <v>-42</v>
      </c>
      <c r="V1955">
        <f t="shared" si="2439"/>
        <v>-4.75</v>
      </c>
      <c r="W1955">
        <f t="shared" si="2440"/>
        <v>0</v>
      </c>
      <c r="X1955">
        <f t="shared" si="2441"/>
        <v>0</v>
      </c>
      <c r="Y1955">
        <f t="shared" si="2471"/>
        <v>16.468193831438683</v>
      </c>
      <c r="Z1955">
        <f t="shared" si="2472"/>
        <v>17.624774115172368</v>
      </c>
      <c r="AA1955">
        <f t="shared" si="2468"/>
        <v>17.81657643704667</v>
      </c>
      <c r="AB1955">
        <f t="shared" si="2469"/>
        <v>19.067855189388279</v>
      </c>
      <c r="AC1955">
        <f t="shared" si="2470"/>
        <v>3.392430619548497</v>
      </c>
      <c r="AD1955">
        <f t="shared" si="2478"/>
        <v>12.452201004309474</v>
      </c>
      <c r="AE1955">
        <f t="shared" si="2451"/>
        <v>4620.6799804000002</v>
      </c>
      <c r="AF1955">
        <f t="shared" si="2453"/>
        <v>4597.3583170000002</v>
      </c>
      <c r="AG1955">
        <f t="shared" si="2475"/>
        <v>4596.3074707500009</v>
      </c>
      <c r="AH1955">
        <f t="shared" si="2460"/>
        <v>4566.8100097999995</v>
      </c>
      <c r="AI1955">
        <f t="shared" si="2461"/>
        <v>4691.671074189604</v>
      </c>
      <c r="AJ1955">
        <f t="shared" si="2462"/>
        <v>4441.948945410395</v>
      </c>
      <c r="AK1955">
        <f t="shared" si="2463"/>
        <v>0.71479948718291841</v>
      </c>
      <c r="AL1955">
        <f t="shared" si="2442"/>
        <v>-0.80220563535910827</v>
      </c>
      <c r="AM1955">
        <f t="shared" si="2443"/>
        <v>-547269.49767579581</v>
      </c>
      <c r="AN1955">
        <f t="shared" si="2476"/>
        <v>-5900577.8902195655</v>
      </c>
      <c r="AO1955">
        <f t="shared" si="2477"/>
        <v>25520997</v>
      </c>
      <c r="AP1955">
        <f t="shared" si="2479"/>
        <v>-0.23120483460029267</v>
      </c>
      <c r="AQ1955">
        <f t="shared" si="2480"/>
        <v>4614.1632400824583</v>
      </c>
      <c r="AR1955">
        <f t="shared" si="2481"/>
        <v>4616.626898817105</v>
      </c>
      <c r="AS1955">
        <f t="shared" si="2482"/>
        <v>4594.777858135024</v>
      </c>
      <c r="AT1955">
        <f t="shared" si="2483"/>
        <v>4581.906297088758</v>
      </c>
      <c r="AU1955">
        <f t="shared" si="2484"/>
        <v>4591.5911542450885</v>
      </c>
      <c r="AV1955">
        <f t="shared" si="2485"/>
        <v>4572.6573084357133</v>
      </c>
      <c r="AW1955">
        <f t="shared" si="2486"/>
        <v>18.933845809375271</v>
      </c>
      <c r="AX1955">
        <f t="shared" si="2433"/>
        <v>16.33616368871704</v>
      </c>
      <c r="AY1955">
        <f t="shared" si="2407"/>
        <v>2.5976821206582308</v>
      </c>
      <c r="AZ1955">
        <f t="shared" si="2444"/>
        <v>4644.6500650000007</v>
      </c>
      <c r="BA1955">
        <f t="shared" si="2445"/>
        <v>3168608142.2433906</v>
      </c>
      <c r="BB1955">
        <f t="shared" si="2448"/>
        <v>3168608142.2433906</v>
      </c>
      <c r="BC1955">
        <f t="shared" si="2449"/>
        <v>0</v>
      </c>
      <c r="BD1955">
        <f t="shared" si="2464"/>
        <v>19552672322.937885</v>
      </c>
      <c r="BE1955">
        <f t="shared" si="2465"/>
        <v>21828319945.628433</v>
      </c>
      <c r="BF1955">
        <f t="shared" si="2466"/>
        <v>0.89574792616385979</v>
      </c>
      <c r="BG1955">
        <f t="shared" si="2467"/>
        <v>47.250370885355537</v>
      </c>
      <c r="BH1955">
        <f t="shared" si="2408"/>
        <v>95744664</v>
      </c>
      <c r="BI1955">
        <f t="shared" si="2409"/>
        <v>0.41406658168863431</v>
      </c>
      <c r="BJ1955">
        <f t="shared" si="2450"/>
        <v>-4729.9804999999651</v>
      </c>
      <c r="BK1955">
        <f t="shared" si="2410"/>
        <v>-9.9212096212566887E-3</v>
      </c>
      <c r="BL1955">
        <f t="shared" si="2411"/>
        <v>0.99007879037874336</v>
      </c>
      <c r="BM1955">
        <f t="shared" si="2412"/>
        <v>65.807559090667098</v>
      </c>
      <c r="BN1955">
        <f t="shared" si="2413"/>
        <v>4656.75</v>
      </c>
      <c r="BO1955">
        <f t="shared" si="2452"/>
        <v>4608.6100097999997</v>
      </c>
      <c r="BP1955">
        <f t="shared" si="2414"/>
        <v>4580.3896987205881</v>
      </c>
      <c r="BQ1955">
        <f t="shared" si="2415"/>
        <v>28.220311079411658</v>
      </c>
      <c r="BR1955">
        <f t="shared" si="2416"/>
        <v>56.25</v>
      </c>
      <c r="BS1955">
        <f t="shared" si="2417"/>
        <v>53.5</v>
      </c>
      <c r="BT1955">
        <f t="shared" si="2418"/>
        <v>62</v>
      </c>
      <c r="BU1955">
        <f t="shared" si="2419"/>
        <v>62.700195000000349</v>
      </c>
      <c r="BV1955">
        <f t="shared" si="2420"/>
        <v>4629.616699066667</v>
      </c>
      <c r="BW1955">
        <f t="shared" si="2421"/>
        <v>4620.4000184761908</v>
      </c>
      <c r="BX1955">
        <f t="shared" si="2422"/>
        <v>4589.8909179454549</v>
      </c>
      <c r="BY1955">
        <f t="shared" si="2423"/>
        <v>4582.8680873809526</v>
      </c>
      <c r="BZ1955">
        <f t="shared" si="2424"/>
        <v>4702</v>
      </c>
      <c r="CA1955">
        <f t="shared" si="2425"/>
        <v>4406.0498049999997</v>
      </c>
      <c r="CB1955">
        <f t="shared" si="2426"/>
        <v>4604.4034033966664</v>
      </c>
      <c r="CC1955">
        <f t="shared" si="2427"/>
        <v>4555.5073093305555</v>
      </c>
      <c r="CD1955">
        <f t="shared" si="2428"/>
        <v>4541.6332445930548</v>
      </c>
      <c r="CE1955">
        <f t="shared" si="2429"/>
        <v>4632.8344441862027</v>
      </c>
      <c r="CF1955">
        <f t="shared" si="2430"/>
        <v>4666.75</v>
      </c>
      <c r="CG1955">
        <f t="shared" si="2431"/>
        <v>4679</v>
      </c>
      <c r="CH1955">
        <f t="shared" si="2432"/>
        <v>4573.8500979999999</v>
      </c>
    </row>
    <row r="1956" spans="1:86">
      <c r="A1956" s="1">
        <v>42359</v>
      </c>
      <c r="B1956">
        <v>4626.8999020000001</v>
      </c>
      <c r="C1956">
        <v>4660</v>
      </c>
      <c r="D1956">
        <v>4616.25</v>
      </c>
      <c r="E1956">
        <v>4639.1000979999999</v>
      </c>
      <c r="F1956">
        <v>274072</v>
      </c>
      <c r="G1956">
        <f t="shared" si="2446"/>
        <v>12217.00841398718</v>
      </c>
      <c r="H1956">
        <f t="shared" si="2474"/>
        <v>9303677.7002561782</v>
      </c>
      <c r="I1956">
        <f t="shared" si="2447"/>
        <v>4635.5625</v>
      </c>
      <c r="J1956">
        <f t="shared" si="2454"/>
        <v>4654.6625975000006</v>
      </c>
      <c r="K1956">
        <f t="shared" si="2455"/>
        <v>4479.7374269999991</v>
      </c>
      <c r="L1956">
        <f t="shared" si="2456"/>
        <v>2</v>
      </c>
      <c r="M1956">
        <f t="shared" si="2457"/>
        <v>8</v>
      </c>
      <c r="N1956">
        <f t="shared" si="2458"/>
        <v>80</v>
      </c>
      <c r="O1956">
        <f t="shared" si="2459"/>
        <v>20</v>
      </c>
      <c r="P1956">
        <f t="shared" si="2434"/>
        <v>43.75</v>
      </c>
      <c r="Q1956">
        <f t="shared" si="2435"/>
        <v>20.899902000000111</v>
      </c>
      <c r="R1956">
        <f t="shared" si="2436"/>
        <v>22.850097999999889</v>
      </c>
      <c r="S1956">
        <f t="shared" si="2437"/>
        <v>43.75</v>
      </c>
      <c r="T1956">
        <f t="shared" si="2473"/>
        <v>88.954588675932158</v>
      </c>
      <c r="U1956">
        <f t="shared" si="2438"/>
        <v>-15.049804999999651</v>
      </c>
      <c r="V1956">
        <f t="shared" si="2439"/>
        <v>14.200195000000349</v>
      </c>
      <c r="W1956">
        <f t="shared" si="2440"/>
        <v>0</v>
      </c>
      <c r="X1956">
        <f t="shared" si="2441"/>
        <v>14.200195000000349</v>
      </c>
      <c r="Y1956">
        <f t="shared" si="2471"/>
        <v>15.291894272050204</v>
      </c>
      <c r="Z1956">
        <f t="shared" si="2472"/>
        <v>17.380161321231508</v>
      </c>
      <c r="AA1956">
        <f t="shared" si="2468"/>
        <v>17.190675039552659</v>
      </c>
      <c r="AB1956">
        <f t="shared" si="2469"/>
        <v>19.538240331309563</v>
      </c>
      <c r="AC1956">
        <f t="shared" si="2470"/>
        <v>6.3915998282358055</v>
      </c>
      <c r="AD1956">
        <f t="shared" si="2478"/>
        <v>12.476051134310222</v>
      </c>
      <c r="AE1956">
        <f t="shared" si="2451"/>
        <v>4633.1400389999999</v>
      </c>
      <c r="AF1956">
        <f t="shared" si="2453"/>
        <v>4623.75</v>
      </c>
      <c r="AG1956">
        <f t="shared" si="2475"/>
        <v>4591.3674805499995</v>
      </c>
      <c r="AH1956">
        <f t="shared" si="2460"/>
        <v>4574.3000001</v>
      </c>
      <c r="AI1956">
        <f t="shared" si="2461"/>
        <v>4706.4117099109808</v>
      </c>
      <c r="AJ1956">
        <f t="shared" si="2462"/>
        <v>4442.1882902890193</v>
      </c>
      <c r="AK1956">
        <f t="shared" si="2463"/>
        <v>0.7452473667652656</v>
      </c>
      <c r="AL1956">
        <f t="shared" si="2442"/>
        <v>4.4575908571423496E-2</v>
      </c>
      <c r="AM1956">
        <f t="shared" si="2443"/>
        <v>12217.00841398718</v>
      </c>
      <c r="AN1956">
        <f t="shared" si="2476"/>
        <v>-6423881.43127832</v>
      </c>
      <c r="AO1956">
        <f t="shared" si="2477"/>
        <v>24877614</v>
      </c>
      <c r="AP1956">
        <f t="shared" si="2479"/>
        <v>-0.25821935460845724</v>
      </c>
      <c r="AQ1956">
        <f t="shared" si="2480"/>
        <v>4622.6417717744225</v>
      </c>
      <c r="AR1956">
        <f t="shared" si="2481"/>
        <v>4616.7902882292301</v>
      </c>
      <c r="AS1956">
        <f t="shared" si="2482"/>
        <v>4602.7558613107194</v>
      </c>
      <c r="AT1956">
        <f t="shared" si="2483"/>
        <v>4587.0537391707694</v>
      </c>
      <c r="AU1956">
        <f t="shared" si="2484"/>
        <v>4598.7174958083251</v>
      </c>
      <c r="AV1956">
        <f t="shared" si="2485"/>
        <v>4577.3083037052129</v>
      </c>
      <c r="AW1956">
        <f t="shared" si="2486"/>
        <v>21.409192103112218</v>
      </c>
      <c r="AX1956">
        <f t="shared" si="2433"/>
        <v>17.350769371596076</v>
      </c>
      <c r="AY1956">
        <f t="shared" ref="AY1956:AY2019" si="2487">AW1956-AX1956</f>
        <v>4.0584227315161421</v>
      </c>
      <c r="AZ1956">
        <f t="shared" si="2444"/>
        <v>4638.4500326666666</v>
      </c>
      <c r="BA1956">
        <f t="shared" si="2445"/>
        <v>1271269277.3530188</v>
      </c>
      <c r="BB1956">
        <f t="shared" si="2448"/>
        <v>0</v>
      </c>
      <c r="BC1956">
        <f t="shared" si="2449"/>
        <v>1271269277.3530188</v>
      </c>
      <c r="BD1956">
        <f t="shared" si="2464"/>
        <v>19552672322.937885</v>
      </c>
      <c r="BE1956">
        <f t="shared" si="2465"/>
        <v>16217565773.134697</v>
      </c>
      <c r="BF1956">
        <f t="shared" si="2466"/>
        <v>1.2056477893450557</v>
      </c>
      <c r="BG1956">
        <f t="shared" si="2467"/>
        <v>54.661845611490875</v>
      </c>
      <c r="BH1956">
        <f t="shared" ref="BH1956:BH2019" si="2488">(IF(E1956&gt;E1955,BH1955+F1956,IF(E1956&lt;E1955,BH1955-F1956,IF(E1956=E1955,BH1955))))</f>
        <v>96018736</v>
      </c>
      <c r="BI1956">
        <f t="shared" ref="BI1956:BI2019" si="2489">((AU1956-AV1956)/AV1956)*100</f>
        <v>0.46772449401719407</v>
      </c>
      <c r="BJ1956">
        <f t="shared" si="2450"/>
        <v>1764.990299999954</v>
      </c>
      <c r="BK1956">
        <f t="shared" ref="BK1956:BK2019" si="2490">((E1956-E1955)/E1955)</f>
        <v>4.0363822166466484E-3</v>
      </c>
      <c r="BL1956">
        <f t="shared" ref="BL1956:BL2019" si="2491">E1956/E1955</f>
        <v>1.0040363822166467</v>
      </c>
      <c r="BM1956">
        <f t="shared" ref="BM1956:BM2019" si="2492">STDEV(E1947:E1956)</f>
        <v>69.628984763642293</v>
      </c>
      <c r="BN1956">
        <f t="shared" ref="BN1956:BN2019" si="2493">(C1956+D1956)/2</f>
        <v>4638.125</v>
      </c>
      <c r="BO1956">
        <f t="shared" si="2452"/>
        <v>4630.0850097999992</v>
      </c>
      <c r="BP1956">
        <f t="shared" ref="BP1956:BP2019" si="2494">AVERAGE(BN1923:BN1956)</f>
        <v>4585.4551427647066</v>
      </c>
      <c r="BQ1956">
        <f t="shared" ref="BQ1956:BQ2019" si="2495">BO1956-BP1956</f>
        <v>44.629867035292591</v>
      </c>
      <c r="BR1956">
        <f t="shared" ref="BR1956:BR2019" si="2496">(E1956-E1947)</f>
        <v>96.550293000000238</v>
      </c>
      <c r="BS1956">
        <f t="shared" ref="BS1956:BS2019" si="2497">(D1956-D1947)</f>
        <v>96.25</v>
      </c>
      <c r="BT1956">
        <f t="shared" ref="BT1956:BT2019" si="2498">C1956-C1947</f>
        <v>80.200195000000349</v>
      </c>
      <c r="BU1956">
        <f t="shared" ref="BU1956:BU2019" si="2499">B1956-B1947</f>
        <v>86.899902000000111</v>
      </c>
      <c r="BV1956">
        <f t="shared" ref="BV1956:BV2019" si="2500">(E1956*5+E1955*4+E1954*3+E1953*2+E1952)/15</f>
        <v>4635.7567382666666</v>
      </c>
      <c r="BW1956">
        <f t="shared" ref="BW1956:BW2019" si="2501">(E1956*6+E1955*5+E1954*4+E1953*3+E1952*2+E1951)/21</f>
        <v>4632.3262416190482</v>
      </c>
      <c r="BX1956">
        <f t="shared" ref="BX1956:BX2019" si="2502">(E1956*10+E1955*9+E1954*8+E1953*7+E1952*6+E1951*5+E1950*4+E1949*3+E1948*2+E1947)/55</f>
        <v>4603.0345703454541</v>
      </c>
      <c r="BY1956">
        <f t="shared" ref="BY1956:BY2019" si="2503">(E1956*20+E1955*19+E1954*18+E1953*17+E1952*16+E1951*15+E1950*14+E1949*13+E1948*12+E1947*11+E1946*10+E1945*9+E1944*8+E1943*7+E1942*6+E1941*5+E1940*4+E1939*3+E1938*2+E1937)/210</f>
        <v>4586.943575690475</v>
      </c>
      <c r="BZ1956">
        <f t="shared" ref="BZ1956:BZ2019" si="2504">MAX(C1947:C1956)</f>
        <v>4702</v>
      </c>
      <c r="CA1956">
        <f t="shared" ref="CA1956:CA2019" si="2505">MIN(D1947:D1956)</f>
        <v>4406.0498049999997</v>
      </c>
      <c r="CB1956">
        <f t="shared" ref="CB1956:CB2019" si="2506">(AVERAGE(E1952:E1956)+AVERAGE(E1952:E1955)+AVERAGE(E1952:E1954)+AVERAGE(E1952:E1953)+E1952)/5</f>
        <v>4627.9746629833335</v>
      </c>
      <c r="CC1956">
        <f t="shared" ref="CC1956:CC2019" si="2507">(AVERAGE(E1951:E1956)+AVERAGE(E1951:E1955)+AVERAGE(E1951:E1954)+AVERAGE(E1951:E1953)+AVERAGE(E1951:E1952)+E1951)/6</f>
        <v>4607.6278361638888</v>
      </c>
      <c r="CD1956">
        <f t="shared" ref="CD1956:CD2019" si="2508">(AVERAGE(E1947:E1956)+AVERAGE(E1947:E1955)+AVERAGE(E1947:E1954)+AVERAGE(E1947:E1953)+AVERAGE(E1947:E1952)+AVERAGE(E1947:E1951)+AVERAGE(E1947:E1950)+AVERAGE(E1947:E1949)+AVERAGE(E1947:E1948)+E1947)/10</f>
        <v>4535.5500370867467</v>
      </c>
      <c r="CE1956">
        <f t="shared" ref="CE1956:CE2019" si="2509">(AVERAGE(E1937:E1956)+AVERAGE(E1937:E1955)+AVERAGE(E1937:E1954)+AVERAGE(E1937:E1953)+AVERAGE(E1937:E1952)+AVERAGE(E1937:E1951)+AVERAGE(E1937:E1950)+AVERAGE(E1937:E1949)+AVERAGE(E1937:E1948)+AVERAGE(E1937:E1947)+AVERAGE(E1937:E1946)+AVERAGE(E1937:E1945)+AVERAGE(E1937:E1944)+AVERAGE(E1937:E1943)+AVERAGE(E1937:E1942)+AVERAGE(E1937:E1941)+AVERAGE(E1937:E1940)+AVERAGE(E1937:E1939)+AVERAGE(E1937:E1938)+E1937)/20</f>
        <v>4613.8056289673041</v>
      </c>
      <c r="CF1956">
        <f t="shared" ref="CF1956:CF2019" si="2510">E1955</f>
        <v>4620.4501950000003</v>
      </c>
      <c r="CG1956">
        <f t="shared" ref="CG1956:CG2019" si="2511">C1955</f>
        <v>4702</v>
      </c>
      <c r="CH1956">
        <f t="shared" ref="CH1956:CH2019" si="2512">D1955</f>
        <v>4611.5</v>
      </c>
    </row>
    <row r="1957" spans="1:86">
      <c r="A1957" s="1">
        <v>42360</v>
      </c>
      <c r="B1957">
        <v>4630</v>
      </c>
      <c r="C1957">
        <v>4644.9501950000003</v>
      </c>
      <c r="D1957">
        <v>4602.0498049999997</v>
      </c>
      <c r="E1957">
        <v>4617.2001950000003</v>
      </c>
      <c r="F1957">
        <v>207127</v>
      </c>
      <c r="G1957">
        <f t="shared" si="2446"/>
        <v>-60832.067504976359</v>
      </c>
      <c r="H1957">
        <f t="shared" si="2474"/>
        <v>9242845.6327512022</v>
      </c>
      <c r="I1957">
        <f t="shared" si="2447"/>
        <v>4623.5500487500003</v>
      </c>
      <c r="J1957">
        <f t="shared" si="2454"/>
        <v>4654.6625975000006</v>
      </c>
      <c r="K1957">
        <f t="shared" si="2455"/>
        <v>4479.7374269999991</v>
      </c>
      <c r="L1957">
        <f t="shared" si="2456"/>
        <v>3</v>
      </c>
      <c r="M1957">
        <f t="shared" si="2457"/>
        <v>9</v>
      </c>
      <c r="N1957">
        <f t="shared" si="2458"/>
        <v>70</v>
      </c>
      <c r="O1957">
        <f t="shared" si="2459"/>
        <v>10</v>
      </c>
      <c r="P1957">
        <f t="shared" si="2434"/>
        <v>42.900390000000698</v>
      </c>
      <c r="Q1957">
        <f t="shared" si="2435"/>
        <v>27.75</v>
      </c>
      <c r="R1957">
        <f t="shared" si="2436"/>
        <v>15.150390000000698</v>
      </c>
      <c r="S1957">
        <f t="shared" si="2437"/>
        <v>42.900390000000698</v>
      </c>
      <c r="T1957">
        <f t="shared" si="2473"/>
        <v>85.665003056222773</v>
      </c>
      <c r="U1957">
        <f t="shared" si="2438"/>
        <v>11.049804999999651</v>
      </c>
      <c r="V1957">
        <f t="shared" si="2439"/>
        <v>-17.950195000000349</v>
      </c>
      <c r="W1957">
        <f t="shared" si="2440"/>
        <v>11.049804999999651</v>
      </c>
      <c r="X1957">
        <f t="shared" si="2441"/>
        <v>0</v>
      </c>
      <c r="Y1957">
        <f t="shared" si="2471"/>
        <v>14.988887895475164</v>
      </c>
      <c r="Z1957">
        <f t="shared" si="2472"/>
        <v>16.138721226857829</v>
      </c>
      <c r="AA1957">
        <f t="shared" si="2468"/>
        <v>17.497096084427628</v>
      </c>
      <c r="AB1957">
        <f t="shared" si="2469"/>
        <v>18.839340046793474</v>
      </c>
      <c r="AC1957">
        <f t="shared" si="2470"/>
        <v>3.6939339827346429</v>
      </c>
      <c r="AD1957">
        <f t="shared" si="2478"/>
        <v>12.546308476084773</v>
      </c>
      <c r="AE1957">
        <f t="shared" si="2451"/>
        <v>4632.5800780000009</v>
      </c>
      <c r="AF1957">
        <f t="shared" si="2453"/>
        <v>4630.4833983333338</v>
      </c>
      <c r="AG1957">
        <f t="shared" si="2475"/>
        <v>4585.4149902999998</v>
      </c>
      <c r="AH1957">
        <f t="shared" si="2460"/>
        <v>4581.7650391000006</v>
      </c>
      <c r="AI1957">
        <f t="shared" si="2461"/>
        <v>4714.2925357695776</v>
      </c>
      <c r="AJ1957">
        <f t="shared" si="2462"/>
        <v>4449.2375424304237</v>
      </c>
      <c r="AK1957">
        <f t="shared" si="2463"/>
        <v>0.63368982584930311</v>
      </c>
      <c r="AL1957">
        <f t="shared" si="2442"/>
        <v>-0.29369453284688313</v>
      </c>
      <c r="AM1957">
        <f t="shared" si="2443"/>
        <v>-60832.067504976359</v>
      </c>
      <c r="AN1957">
        <f t="shared" si="2476"/>
        <v>-6250514.692213634</v>
      </c>
      <c r="AO1957">
        <f t="shared" si="2477"/>
        <v>24050615</v>
      </c>
      <c r="AP1957">
        <f t="shared" si="2479"/>
        <v>-0.25989001496276226</v>
      </c>
      <c r="AQ1957">
        <f t="shared" si="2480"/>
        <v>4620.7916356711194</v>
      </c>
      <c r="AR1957">
        <f t="shared" si="2481"/>
        <v>4621.9658616588995</v>
      </c>
      <c r="AS1957">
        <f t="shared" si="2482"/>
        <v>4605.3558413747896</v>
      </c>
      <c r="AT1957">
        <f t="shared" si="2483"/>
        <v>4589.7669201954004</v>
      </c>
      <c r="AU1957">
        <f t="shared" si="2484"/>
        <v>4601.4899006870764</v>
      </c>
      <c r="AV1957">
        <f t="shared" si="2485"/>
        <v>4580.1007360958483</v>
      </c>
      <c r="AW1957">
        <f t="shared" si="2486"/>
        <v>21.389164591228109</v>
      </c>
      <c r="AX1957">
        <f t="shared" ref="AX1957:AX2020" si="2513">((AW1957-AX1956)*0.2)+AX1956</f>
        <v>18.158448415522482</v>
      </c>
      <c r="AY1957">
        <f t="shared" si="2487"/>
        <v>3.2307161757056271</v>
      </c>
      <c r="AZ1957">
        <f t="shared" si="2444"/>
        <v>4621.4000650000007</v>
      </c>
      <c r="BA1957">
        <f t="shared" si="2445"/>
        <v>957216731.26325512</v>
      </c>
      <c r="BB1957">
        <f t="shared" si="2448"/>
        <v>0</v>
      </c>
      <c r="BC1957">
        <f t="shared" si="2449"/>
        <v>957216731.26325512</v>
      </c>
      <c r="BD1957">
        <f t="shared" si="2464"/>
        <v>14383706013.586983</v>
      </c>
      <c r="BE1957">
        <f t="shared" si="2465"/>
        <v>17174782504.397953</v>
      </c>
      <c r="BF1957">
        <f t="shared" si="2466"/>
        <v>0.83748984942916982</v>
      </c>
      <c r="BG1957">
        <f t="shared" si="2467"/>
        <v>45.57793065846554</v>
      </c>
      <c r="BH1957">
        <f t="shared" si="2488"/>
        <v>95811609</v>
      </c>
      <c r="BI1957">
        <f t="shared" si="2489"/>
        <v>0.4670020557115645</v>
      </c>
      <c r="BJ1957">
        <f t="shared" si="2450"/>
        <v>-2289.990299999954</v>
      </c>
      <c r="BK1957">
        <f t="shared" si="2490"/>
        <v>-4.7207222386602488E-3</v>
      </c>
      <c r="BL1957">
        <f t="shared" si="2491"/>
        <v>0.99527927776133973</v>
      </c>
      <c r="BM1957">
        <f t="shared" si="2492"/>
        <v>69.848123679378304</v>
      </c>
      <c r="BN1957">
        <f t="shared" si="2493"/>
        <v>4623.5</v>
      </c>
      <c r="BO1957">
        <f t="shared" si="2452"/>
        <v>4635.0749999999998</v>
      </c>
      <c r="BP1957">
        <f t="shared" si="2494"/>
        <v>4591.0286721764705</v>
      </c>
      <c r="BQ1957">
        <f t="shared" si="2495"/>
        <v>44.046327823529282</v>
      </c>
      <c r="BR1957">
        <f t="shared" si="2496"/>
        <v>138.10009700000046</v>
      </c>
      <c r="BS1957">
        <f t="shared" si="2497"/>
        <v>132.04980499999965</v>
      </c>
      <c r="BT1957">
        <f t="shared" si="2498"/>
        <v>102.95019500000035</v>
      </c>
      <c r="BU1957">
        <f t="shared" si="2499"/>
        <v>91.200195000000349</v>
      </c>
      <c r="BV1957">
        <f t="shared" si="2500"/>
        <v>4630.4434569333334</v>
      </c>
      <c r="BW1957">
        <f t="shared" si="2501"/>
        <v>4630.4548687619044</v>
      </c>
      <c r="BX1957">
        <f t="shared" si="2502"/>
        <v>4610.834605781818</v>
      </c>
      <c r="BY1957">
        <f t="shared" si="2503"/>
        <v>4589.4038342095237</v>
      </c>
      <c r="BZ1957">
        <f t="shared" si="2504"/>
        <v>4702</v>
      </c>
      <c r="CA1957">
        <f t="shared" si="2505"/>
        <v>4406.0498049999997</v>
      </c>
      <c r="CB1957">
        <f t="shared" si="2506"/>
        <v>4633.4026690833334</v>
      </c>
      <c r="CC1957">
        <f t="shared" si="2507"/>
        <v>4628.3927855416669</v>
      </c>
      <c r="CD1957">
        <f t="shared" si="2508"/>
        <v>4533.1760046950803</v>
      </c>
      <c r="CE1957">
        <f t="shared" si="2509"/>
        <v>4588.9983705942377</v>
      </c>
      <c r="CF1957">
        <f t="shared" si="2510"/>
        <v>4639.1000979999999</v>
      </c>
      <c r="CG1957">
        <f t="shared" si="2511"/>
        <v>4660</v>
      </c>
      <c r="CH1957">
        <f t="shared" si="2512"/>
        <v>4616.25</v>
      </c>
    </row>
    <row r="1958" spans="1:86">
      <c r="A1958" s="1">
        <v>42361</v>
      </c>
      <c r="B1958">
        <v>4635</v>
      </c>
      <c r="C1958">
        <v>4656</v>
      </c>
      <c r="D1958">
        <v>4620</v>
      </c>
      <c r="E1958">
        <v>4634.9501950000003</v>
      </c>
      <c r="F1958">
        <v>227939</v>
      </c>
      <c r="G1958">
        <f t="shared" si="2446"/>
        <v>-38620.527883051138</v>
      </c>
      <c r="H1958">
        <f t="shared" si="2474"/>
        <v>9204225.1048681512</v>
      </c>
      <c r="I1958">
        <f t="shared" si="2447"/>
        <v>4636.4875487500003</v>
      </c>
      <c r="J1958">
        <f t="shared" si="2454"/>
        <v>4654.6625975000006</v>
      </c>
      <c r="K1958">
        <f t="shared" si="2455"/>
        <v>4479.7374269999991</v>
      </c>
      <c r="L1958">
        <f t="shared" si="2456"/>
        <v>4</v>
      </c>
      <c r="M1958">
        <f t="shared" si="2457"/>
        <v>10</v>
      </c>
      <c r="N1958">
        <f t="shared" si="2458"/>
        <v>60</v>
      </c>
      <c r="O1958">
        <f t="shared" si="2459"/>
        <v>0</v>
      </c>
      <c r="P1958">
        <f t="shared" si="2434"/>
        <v>36</v>
      </c>
      <c r="Q1958">
        <f t="shared" si="2435"/>
        <v>21.049804999999651</v>
      </c>
      <c r="R1958">
        <f t="shared" si="2436"/>
        <v>14.950195000000349</v>
      </c>
      <c r="S1958">
        <f t="shared" si="2437"/>
        <v>36</v>
      </c>
      <c r="T1958">
        <f t="shared" si="2473"/>
        <v>82.117502837921151</v>
      </c>
      <c r="U1958">
        <f t="shared" si="2438"/>
        <v>-21.649902000000111</v>
      </c>
      <c r="V1958">
        <f t="shared" si="2439"/>
        <v>33.850097999999889</v>
      </c>
      <c r="W1958">
        <f t="shared" si="2440"/>
        <v>0</v>
      </c>
      <c r="X1958">
        <f t="shared" si="2441"/>
        <v>33.850097999999889</v>
      </c>
      <c r="Y1958">
        <f t="shared" si="2471"/>
        <v>13.918253045798366</v>
      </c>
      <c r="Z1958">
        <f t="shared" si="2472"/>
        <v>17.40381956779655</v>
      </c>
      <c r="AA1958">
        <f t="shared" si="2468"/>
        <v>16.949191785908809</v>
      </c>
      <c r="AB1958">
        <f t="shared" si="2469"/>
        <v>21.193800306065345</v>
      </c>
      <c r="AC1958">
        <f t="shared" si="2470"/>
        <v>11.128147760200658</v>
      </c>
      <c r="AD1958">
        <f t="shared" si="2478"/>
        <v>12.868591908357191</v>
      </c>
      <c r="AE1958">
        <f t="shared" si="2451"/>
        <v>4635.6901366000002</v>
      </c>
      <c r="AF1958">
        <f t="shared" si="2453"/>
        <v>4632.9750975000006</v>
      </c>
      <c r="AG1958">
        <f t="shared" si="2475"/>
        <v>4585.1675049499991</v>
      </c>
      <c r="AH1958">
        <f t="shared" si="2460"/>
        <v>4597.3500488</v>
      </c>
      <c r="AI1958">
        <f t="shared" si="2461"/>
        <v>4713.5713701439963</v>
      </c>
      <c r="AJ1958">
        <f t="shared" si="2462"/>
        <v>4481.1287274560036</v>
      </c>
      <c r="AK1958">
        <f t="shared" si="2463"/>
        <v>0.66176096505007898</v>
      </c>
      <c r="AL1958">
        <f t="shared" si="2442"/>
        <v>-0.16943361111109173</v>
      </c>
      <c r="AM1958">
        <f t="shared" si="2443"/>
        <v>-38620.527883051138</v>
      </c>
      <c r="AN1958">
        <f t="shared" si="2476"/>
        <v>-5473595.4110889193</v>
      </c>
      <c r="AO1958">
        <f t="shared" si="2477"/>
        <v>22990566</v>
      </c>
      <c r="AP1958">
        <f t="shared" si="2479"/>
        <v>-0.2380800634090052</v>
      </c>
      <c r="AQ1958">
        <f t="shared" si="2480"/>
        <v>4625.6055458429391</v>
      </c>
      <c r="AR1958">
        <f t="shared" si="2481"/>
        <v>4615.2495631561133</v>
      </c>
      <c r="AS1958">
        <f t="shared" si="2482"/>
        <v>4610.6828250273275</v>
      </c>
      <c r="AT1958">
        <f t="shared" si="2483"/>
        <v>4593.8334149278144</v>
      </c>
      <c r="AU1958">
        <f t="shared" si="2484"/>
        <v>4606.508944834015</v>
      </c>
      <c r="AV1958">
        <f t="shared" si="2485"/>
        <v>4583.9401982191393</v>
      </c>
      <c r="AW1958">
        <f t="shared" si="2486"/>
        <v>22.568746614875636</v>
      </c>
      <c r="AX1958">
        <f t="shared" si="2513"/>
        <v>19.040508055393111</v>
      </c>
      <c r="AY1958">
        <f t="shared" si="2487"/>
        <v>3.5282385594825243</v>
      </c>
      <c r="AZ1958">
        <f t="shared" si="2444"/>
        <v>4636.9833983333338</v>
      </c>
      <c r="BA1958">
        <f t="shared" si="2445"/>
        <v>1056949358.8327018</v>
      </c>
      <c r="BB1958">
        <f t="shared" si="2448"/>
        <v>1056949358.8327018</v>
      </c>
      <c r="BC1958">
        <f t="shared" si="2449"/>
        <v>0</v>
      </c>
      <c r="BD1958">
        <f t="shared" si="2464"/>
        <v>12817468386.419687</v>
      </c>
      <c r="BE1958">
        <f t="shared" si="2465"/>
        <v>17174782504.397953</v>
      </c>
      <c r="BF1958">
        <f t="shared" si="2466"/>
        <v>0.74629581964939085</v>
      </c>
      <c r="BG1958">
        <f t="shared" si="2467"/>
        <v>42.735933468547557</v>
      </c>
      <c r="BH1958">
        <f t="shared" si="2488"/>
        <v>96039548</v>
      </c>
      <c r="BI1958">
        <f t="shared" si="2489"/>
        <v>0.49234382733971077</v>
      </c>
      <c r="BJ1958">
        <f t="shared" si="2450"/>
        <v>1675</v>
      </c>
      <c r="BK1958">
        <f t="shared" si="2490"/>
        <v>3.844321071289394E-3</v>
      </c>
      <c r="BL1958">
        <f t="shared" si="2491"/>
        <v>1.0038443210712893</v>
      </c>
      <c r="BM1958">
        <f t="shared" si="2492"/>
        <v>61.254014686895182</v>
      </c>
      <c r="BN1958">
        <f t="shared" si="2493"/>
        <v>4638</v>
      </c>
      <c r="BO1958">
        <f t="shared" si="2452"/>
        <v>4636.5600097999995</v>
      </c>
      <c r="BP1958">
        <f t="shared" si="2494"/>
        <v>4595.8191133529417</v>
      </c>
      <c r="BQ1958">
        <f t="shared" si="2495"/>
        <v>40.740896447057821</v>
      </c>
      <c r="BR1958">
        <f t="shared" si="2496"/>
        <v>136.85009700000046</v>
      </c>
      <c r="BS1958">
        <f t="shared" si="2497"/>
        <v>213.95019500000035</v>
      </c>
      <c r="BT1958">
        <f t="shared" si="2498"/>
        <v>136.20019500000035</v>
      </c>
      <c r="BU1958">
        <f t="shared" si="2499"/>
        <v>140</v>
      </c>
      <c r="BV1958">
        <f t="shared" si="2500"/>
        <v>4631.2334959333339</v>
      </c>
      <c r="BW1958">
        <f t="shared" si="2501"/>
        <v>4631.7310963809532</v>
      </c>
      <c r="BX1958">
        <f t="shared" si="2502"/>
        <v>4620.5046341272719</v>
      </c>
      <c r="BY1958">
        <f t="shared" si="2503"/>
        <v>4594.121472752382</v>
      </c>
      <c r="BZ1958">
        <f t="shared" si="2504"/>
        <v>4702</v>
      </c>
      <c r="CA1958">
        <f t="shared" si="2505"/>
        <v>4406.0498049999997</v>
      </c>
      <c r="CB1958">
        <f t="shared" si="2506"/>
        <v>4644.8030907533339</v>
      </c>
      <c r="CC1958">
        <f t="shared" si="2507"/>
        <v>4633.3314071527775</v>
      </c>
      <c r="CD1958">
        <f t="shared" si="2508"/>
        <v>4554.9833822839682</v>
      </c>
      <c r="CE1958">
        <f t="shared" si="2509"/>
        <v>4579.2174321137882</v>
      </c>
      <c r="CF1958">
        <f t="shared" si="2510"/>
        <v>4617.2001950000003</v>
      </c>
      <c r="CG1958">
        <f t="shared" si="2511"/>
        <v>4644.9501950000003</v>
      </c>
      <c r="CH1958">
        <f t="shared" si="2512"/>
        <v>4602.0498049999997</v>
      </c>
    </row>
    <row r="1959" spans="1:86">
      <c r="A1959" s="1">
        <v>42362</v>
      </c>
      <c r="B1959">
        <v>4633.25</v>
      </c>
      <c r="C1959">
        <v>4634.3500979999999</v>
      </c>
      <c r="D1959">
        <v>4586.1499020000001</v>
      </c>
      <c r="E1959">
        <v>4598.3999020000001</v>
      </c>
      <c r="F1959">
        <v>162732</v>
      </c>
      <c r="G1959">
        <f t="shared" si="2446"/>
        <v>-80015.863327028419</v>
      </c>
      <c r="H1959">
        <f t="shared" si="2474"/>
        <v>9124209.241541123</v>
      </c>
      <c r="I1959">
        <f t="shared" si="2447"/>
        <v>4613.0374755000003</v>
      </c>
      <c r="J1959">
        <f t="shared" si="2454"/>
        <v>4654.6625975000006</v>
      </c>
      <c r="K1959">
        <f t="shared" si="2455"/>
        <v>4485.125</v>
      </c>
      <c r="L1959">
        <f t="shared" si="2456"/>
        <v>5</v>
      </c>
      <c r="M1959">
        <f t="shared" si="2457"/>
        <v>10</v>
      </c>
      <c r="N1959">
        <f t="shared" si="2458"/>
        <v>50</v>
      </c>
      <c r="O1959">
        <f t="shared" si="2459"/>
        <v>0</v>
      </c>
      <c r="P1959">
        <f t="shared" si="2434"/>
        <v>48.200195999999778</v>
      </c>
      <c r="Q1959">
        <f t="shared" si="2435"/>
        <v>35.950195999999778</v>
      </c>
      <c r="R1959">
        <f t="shared" si="2436"/>
        <v>12.25</v>
      </c>
      <c r="S1959">
        <f t="shared" si="2437"/>
        <v>48.200195999999778</v>
      </c>
      <c r="T1959">
        <f t="shared" si="2473"/>
        <v>79.694838063783905</v>
      </c>
      <c r="U1959">
        <f t="shared" si="2438"/>
        <v>11.60009700000046</v>
      </c>
      <c r="V1959">
        <f t="shared" si="2439"/>
        <v>-1.850097999999889</v>
      </c>
      <c r="W1959">
        <f t="shared" si="2440"/>
        <v>11.60009700000046</v>
      </c>
      <c r="X1959">
        <f t="shared" si="2441"/>
        <v>0</v>
      </c>
      <c r="Y1959">
        <f t="shared" si="2471"/>
        <v>13.752670471098515</v>
      </c>
      <c r="Z1959">
        <f t="shared" si="2472"/>
        <v>16.160689598668224</v>
      </c>
      <c r="AA1959">
        <f t="shared" si="2468"/>
        <v>17.256664051555688</v>
      </c>
      <c r="AB1959">
        <f t="shared" si="2469"/>
        <v>20.278213735416575</v>
      </c>
      <c r="AC1959">
        <f t="shared" si="2470"/>
        <v>8.0499787451275964</v>
      </c>
      <c r="AD1959">
        <f t="shared" si="2478"/>
        <v>12.697055572725505</v>
      </c>
      <c r="AE1959">
        <f t="shared" si="2451"/>
        <v>4622.0201170000009</v>
      </c>
      <c r="AF1959">
        <f t="shared" si="2453"/>
        <v>4629.4750975000006</v>
      </c>
      <c r="AG1959">
        <f t="shared" si="2475"/>
        <v>4584.7600098000003</v>
      </c>
      <c r="AH1959">
        <f t="shared" si="2460"/>
        <v>4607.3800291999996</v>
      </c>
      <c r="AI1959">
        <f t="shared" si="2461"/>
        <v>4703.1151496670673</v>
      </c>
      <c r="AJ1959">
        <f t="shared" si="2462"/>
        <v>4511.644908732932</v>
      </c>
      <c r="AK1959">
        <f t="shared" si="2463"/>
        <v>0.45309909698662454</v>
      </c>
      <c r="AL1959">
        <f t="shared" si="2442"/>
        <v>-0.4917033117458669</v>
      </c>
      <c r="AM1959">
        <f t="shared" si="2443"/>
        <v>-80015.863327028419</v>
      </c>
      <c r="AN1959">
        <f t="shared" si="2476"/>
        <v>-5119074.9933447037</v>
      </c>
      <c r="AO1959">
        <f t="shared" si="2477"/>
        <v>21716570</v>
      </c>
      <c r="AP1959">
        <f t="shared" si="2479"/>
        <v>-0.23572207735129</v>
      </c>
      <c r="AQ1959">
        <f t="shared" si="2480"/>
        <v>4616.3556269363398</v>
      </c>
      <c r="AR1959">
        <f t="shared" si="2481"/>
        <v>4622.3034376566211</v>
      </c>
      <c r="AS1959">
        <f t="shared" si="2482"/>
        <v>4608.4718988824088</v>
      </c>
      <c r="AT1959">
        <f t="shared" si="2483"/>
        <v>4594.244398764311</v>
      </c>
      <c r="AU1959">
        <f t="shared" si="2484"/>
        <v>4605.2925884089127</v>
      </c>
      <c r="AV1959">
        <f t="shared" si="2485"/>
        <v>4584.9523774837999</v>
      </c>
      <c r="AW1959">
        <f t="shared" si="2486"/>
        <v>20.340210925112842</v>
      </c>
      <c r="AX1959">
        <f t="shared" si="2513"/>
        <v>19.300448629337058</v>
      </c>
      <c r="AY1959">
        <f t="shared" si="2487"/>
        <v>1.0397622957757839</v>
      </c>
      <c r="AZ1959">
        <f t="shared" si="2444"/>
        <v>4606.2999673333334</v>
      </c>
      <c r="BA1959">
        <f t="shared" si="2445"/>
        <v>749592406.28408802</v>
      </c>
      <c r="BB1959">
        <f t="shared" si="2448"/>
        <v>0</v>
      </c>
      <c r="BC1959">
        <f t="shared" si="2449"/>
        <v>749592406.28408802</v>
      </c>
      <c r="BD1959">
        <f t="shared" si="2464"/>
        <v>12817468386.419687</v>
      </c>
      <c r="BE1959">
        <f t="shared" si="2465"/>
        <v>15248971626.182041</v>
      </c>
      <c r="BF1959">
        <f t="shared" si="2466"/>
        <v>0.84054641195688673</v>
      </c>
      <c r="BG1959">
        <f t="shared" si="2467"/>
        <v>45.668308416260452</v>
      </c>
      <c r="BH1959">
        <f t="shared" si="2488"/>
        <v>95876816</v>
      </c>
      <c r="BI1959">
        <f t="shared" si="2489"/>
        <v>0.44362970976539245</v>
      </c>
      <c r="BJ1959">
        <f t="shared" si="2450"/>
        <v>-3755.0293000000238</v>
      </c>
      <c r="BK1959">
        <f t="shared" si="2490"/>
        <v>-7.8858005938077253E-3</v>
      </c>
      <c r="BL1959">
        <f t="shared" si="2491"/>
        <v>0.99211419940619228</v>
      </c>
      <c r="BM1959">
        <f t="shared" si="2492"/>
        <v>50.456838791096018</v>
      </c>
      <c r="BN1959">
        <f t="shared" si="2493"/>
        <v>4610.25</v>
      </c>
      <c r="BO1959">
        <f t="shared" si="2452"/>
        <v>4633.3249999999998</v>
      </c>
      <c r="BP1959">
        <f t="shared" si="2494"/>
        <v>4599.2639662941174</v>
      </c>
      <c r="BQ1959">
        <f t="shared" si="2495"/>
        <v>34.061033705882437</v>
      </c>
      <c r="BR1959">
        <f t="shared" si="2496"/>
        <v>117.64990200000011</v>
      </c>
      <c r="BS1959">
        <f t="shared" si="2497"/>
        <v>174.14990200000011</v>
      </c>
      <c r="BT1959">
        <f t="shared" si="2498"/>
        <v>106.35009799999989</v>
      </c>
      <c r="BU1959">
        <f t="shared" si="2499"/>
        <v>113.5</v>
      </c>
      <c r="BV1959">
        <f t="shared" si="2500"/>
        <v>4618.8034177333329</v>
      </c>
      <c r="BW1959">
        <f t="shared" si="2501"/>
        <v>4621.8524690952381</v>
      </c>
      <c r="BX1959">
        <f t="shared" si="2502"/>
        <v>4620.695516527273</v>
      </c>
      <c r="BY1959">
        <f t="shared" si="2503"/>
        <v>4595.3817010428575</v>
      </c>
      <c r="BZ1959">
        <f t="shared" si="2504"/>
        <v>4702</v>
      </c>
      <c r="CA1959">
        <f t="shared" si="2505"/>
        <v>4412</v>
      </c>
      <c r="CB1959">
        <f t="shared" si="2506"/>
        <v>4625.1508250500001</v>
      </c>
      <c r="CC1959">
        <f t="shared" si="2507"/>
        <v>4642.2484252111108</v>
      </c>
      <c r="CD1959">
        <f t="shared" si="2508"/>
        <v>4575.7179409240871</v>
      </c>
      <c r="CE1959">
        <f t="shared" si="2509"/>
        <v>4573.9438267329579</v>
      </c>
      <c r="CF1959">
        <f t="shared" si="2510"/>
        <v>4634.9501950000003</v>
      </c>
      <c r="CG1959">
        <f t="shared" si="2511"/>
        <v>4656</v>
      </c>
      <c r="CH1959">
        <f t="shared" si="2512"/>
        <v>4620</v>
      </c>
    </row>
    <row r="1960" spans="1:86">
      <c r="A1960" s="1">
        <v>42366</v>
      </c>
      <c r="B1960">
        <v>4598.3999020000001</v>
      </c>
      <c r="C1960">
        <v>4645.9501950000003</v>
      </c>
      <c r="D1960">
        <v>4588</v>
      </c>
      <c r="E1960">
        <v>4640</v>
      </c>
      <c r="F1960">
        <v>272134</v>
      </c>
      <c r="G1960">
        <f t="shared" si="2446"/>
        <v>216249.79232373298</v>
      </c>
      <c r="H1960">
        <f t="shared" si="2474"/>
        <v>9340459.0338648558</v>
      </c>
      <c r="I1960">
        <f t="shared" si="2447"/>
        <v>4618.0875242500006</v>
      </c>
      <c r="J1960">
        <f t="shared" si="2454"/>
        <v>4654.6625975000006</v>
      </c>
      <c r="K1960">
        <f t="shared" si="2455"/>
        <v>4529.2999267499999</v>
      </c>
      <c r="L1960">
        <f t="shared" si="2456"/>
        <v>6</v>
      </c>
      <c r="M1960">
        <f t="shared" si="2457"/>
        <v>10</v>
      </c>
      <c r="N1960">
        <f t="shared" si="2458"/>
        <v>40</v>
      </c>
      <c r="O1960">
        <f t="shared" si="2459"/>
        <v>0</v>
      </c>
      <c r="P1960">
        <f t="shared" si="2434"/>
        <v>57.950195000000349</v>
      </c>
      <c r="Q1960">
        <f t="shared" si="2435"/>
        <v>5.950195000000349</v>
      </c>
      <c r="R1960">
        <f t="shared" si="2436"/>
        <v>52</v>
      </c>
      <c r="S1960">
        <f t="shared" si="2437"/>
        <v>57.950195000000349</v>
      </c>
      <c r="T1960">
        <f t="shared" si="2473"/>
        <v>78.14164927351365</v>
      </c>
      <c r="U1960">
        <f t="shared" si="2438"/>
        <v>9.949706999999762</v>
      </c>
      <c r="V1960">
        <f t="shared" si="2439"/>
        <v>-24.799804999999651</v>
      </c>
      <c r="W1960">
        <f t="shared" si="2440"/>
        <v>9.949706999999762</v>
      </c>
      <c r="X1960">
        <f t="shared" si="2441"/>
        <v>0</v>
      </c>
      <c r="Y1960">
        <f t="shared" si="2471"/>
        <v>13.48103022316289</v>
      </c>
      <c r="Z1960">
        <f t="shared" si="2472"/>
        <v>15.006354627334778</v>
      </c>
      <c r="AA1960">
        <f t="shared" si="2468"/>
        <v>17.25204209086527</v>
      </c>
      <c r="AB1960">
        <f t="shared" si="2469"/>
        <v>19.204041336277793</v>
      </c>
      <c r="AC1960">
        <f t="shared" si="2470"/>
        <v>5.3543855014309596</v>
      </c>
      <c r="AD1960">
        <f t="shared" si="2478"/>
        <v>11.862097836003256</v>
      </c>
      <c r="AE1960">
        <f t="shared" si="2451"/>
        <v>4625.9300780000003</v>
      </c>
      <c r="AF1960">
        <f t="shared" si="2453"/>
        <v>4625.0167641666676</v>
      </c>
      <c r="AG1960">
        <f t="shared" si="2475"/>
        <v>4587.7575195500003</v>
      </c>
      <c r="AH1960">
        <f t="shared" si="2460"/>
        <v>4623.3050291999998</v>
      </c>
      <c r="AI1960">
        <f t="shared" si="2461"/>
        <v>4669.8061052169487</v>
      </c>
      <c r="AJ1960">
        <f t="shared" si="2462"/>
        <v>4576.8039531830509</v>
      </c>
      <c r="AK1960">
        <f t="shared" si="2463"/>
        <v>0.67951166112710104</v>
      </c>
      <c r="AL1960">
        <f t="shared" si="2442"/>
        <v>0.79464452190366874</v>
      </c>
      <c r="AM1960">
        <f t="shared" si="2443"/>
        <v>216249.79232373298</v>
      </c>
      <c r="AN1960">
        <f t="shared" si="2476"/>
        <v>-4142368.6963036926</v>
      </c>
      <c r="AO1960">
        <f t="shared" si="2477"/>
        <v>20756828</v>
      </c>
      <c r="AP1960">
        <f t="shared" si="2479"/>
        <v>-0.19956655690858413</v>
      </c>
      <c r="AQ1960">
        <f t="shared" si="2480"/>
        <v>4624.3947137779842</v>
      </c>
      <c r="AR1960">
        <f t="shared" si="2481"/>
        <v>4626.4634299944837</v>
      </c>
      <c r="AS1960">
        <f t="shared" si="2482"/>
        <v>4614.1469570835752</v>
      </c>
      <c r="AT1960">
        <f t="shared" si="2483"/>
        <v>4598.362402875523</v>
      </c>
      <c r="AU1960">
        <f t="shared" si="2484"/>
        <v>4610.4987001475756</v>
      </c>
      <c r="AV1960">
        <f t="shared" si="2485"/>
        <v>4588.8057110599339</v>
      </c>
      <c r="AW1960">
        <f t="shared" si="2486"/>
        <v>21.692989087641763</v>
      </c>
      <c r="AX1960">
        <f t="shared" si="2513"/>
        <v>19.778956720998</v>
      </c>
      <c r="AY1960">
        <f t="shared" si="2487"/>
        <v>1.9140323666437631</v>
      </c>
      <c r="AZ1960">
        <f t="shared" si="2444"/>
        <v>4624.6500650000007</v>
      </c>
      <c r="BA1960">
        <f t="shared" si="2445"/>
        <v>1258524520.7887101</v>
      </c>
      <c r="BB1960">
        <f t="shared" si="2448"/>
        <v>1258524520.7887101</v>
      </c>
      <c r="BC1960">
        <f t="shared" si="2449"/>
        <v>0</v>
      </c>
      <c r="BD1960">
        <f t="shared" si="2464"/>
        <v>14075992907.208397</v>
      </c>
      <c r="BE1960">
        <f t="shared" si="2465"/>
        <v>12984525443.896545</v>
      </c>
      <c r="BF1960">
        <f t="shared" si="2466"/>
        <v>1.0840590954230755</v>
      </c>
      <c r="BG1960">
        <f t="shared" si="2467"/>
        <v>52.016715735357089</v>
      </c>
      <c r="BH1960">
        <f t="shared" si="2488"/>
        <v>96148950</v>
      </c>
      <c r="BI1960">
        <f t="shared" si="2489"/>
        <v>0.47273714455500582</v>
      </c>
      <c r="BJ1960">
        <f t="shared" si="2450"/>
        <v>4060.0097999999889</v>
      </c>
      <c r="BK1960">
        <f t="shared" si="2490"/>
        <v>9.0466464175737726E-3</v>
      </c>
      <c r="BL1960">
        <f t="shared" si="2491"/>
        <v>1.0090466464175738</v>
      </c>
      <c r="BM1960">
        <f t="shared" si="2492"/>
        <v>24.508218977058338</v>
      </c>
      <c r="BN1960">
        <f t="shared" si="2493"/>
        <v>4616.9750975000006</v>
      </c>
      <c r="BO1960">
        <f t="shared" si="2452"/>
        <v>4625.3700195000001</v>
      </c>
      <c r="BP1960">
        <f t="shared" si="2494"/>
        <v>4602.8272058823532</v>
      </c>
      <c r="BQ1960">
        <f t="shared" si="2495"/>
        <v>22.542813617646971</v>
      </c>
      <c r="BR1960">
        <f t="shared" si="2496"/>
        <v>63.200195000000349</v>
      </c>
      <c r="BS1960">
        <f t="shared" si="2497"/>
        <v>116.5</v>
      </c>
      <c r="BT1960">
        <f t="shared" si="2498"/>
        <v>55.950195000000349</v>
      </c>
      <c r="BU1960">
        <f t="shared" si="2499"/>
        <v>119.5</v>
      </c>
      <c r="BV1960">
        <f t="shared" si="2500"/>
        <v>4624.7967120666672</v>
      </c>
      <c r="BW1960">
        <f t="shared" si="2501"/>
        <v>4624.8595840952376</v>
      </c>
      <c r="BX1960">
        <f t="shared" si="2502"/>
        <v>4626.6264203090905</v>
      </c>
      <c r="BY1960">
        <f t="shared" si="2503"/>
        <v>4600.6426524904755</v>
      </c>
      <c r="BZ1960">
        <f t="shared" si="2504"/>
        <v>4702</v>
      </c>
      <c r="CA1960">
        <f t="shared" si="2505"/>
        <v>4471.5</v>
      </c>
      <c r="CB1960">
        <f t="shared" si="2506"/>
        <v>4629.2019498666668</v>
      </c>
      <c r="CC1960">
        <f t="shared" si="2507"/>
        <v>4625.1284815694453</v>
      </c>
      <c r="CD1960">
        <f t="shared" si="2508"/>
        <v>4613.7667690949211</v>
      </c>
      <c r="CE1960">
        <f t="shared" si="2509"/>
        <v>4572.94059321042</v>
      </c>
      <c r="CF1960">
        <f t="shared" si="2510"/>
        <v>4598.3999020000001</v>
      </c>
      <c r="CG1960">
        <f t="shared" si="2511"/>
        <v>4634.3500979999999</v>
      </c>
      <c r="CH1960">
        <f t="shared" si="2512"/>
        <v>4586.1499020000001</v>
      </c>
    </row>
    <row r="1961" spans="1:86">
      <c r="A1961" s="1">
        <v>42367</v>
      </c>
      <c r="B1961">
        <v>4641.9501950000003</v>
      </c>
      <c r="C1961">
        <v>4655.8999020000001</v>
      </c>
      <c r="D1961">
        <v>4612.7998049999997</v>
      </c>
      <c r="E1961">
        <v>4636.8999020000001</v>
      </c>
      <c r="F1961">
        <v>253128</v>
      </c>
      <c r="G1961">
        <f t="shared" si="2446"/>
        <v>29953.003433289319</v>
      </c>
      <c r="H1961">
        <f t="shared" si="2474"/>
        <v>9370412.0372981448</v>
      </c>
      <c r="I1961">
        <f t="shared" si="2447"/>
        <v>4636.8874510000005</v>
      </c>
      <c r="J1961">
        <f t="shared" si="2454"/>
        <v>4654.6625975000006</v>
      </c>
      <c r="K1961">
        <f t="shared" si="2455"/>
        <v>4605.5250244999997</v>
      </c>
      <c r="L1961">
        <f t="shared" si="2456"/>
        <v>7</v>
      </c>
      <c r="M1961">
        <f t="shared" si="2457"/>
        <v>10</v>
      </c>
      <c r="N1961">
        <f t="shared" si="2458"/>
        <v>30</v>
      </c>
      <c r="O1961">
        <f t="shared" si="2459"/>
        <v>0</v>
      </c>
      <c r="P1961">
        <f t="shared" si="2434"/>
        <v>43.10009700000046</v>
      </c>
      <c r="Q1961">
        <f t="shared" si="2435"/>
        <v>19</v>
      </c>
      <c r="R1961">
        <f t="shared" si="2436"/>
        <v>24.10009700000046</v>
      </c>
      <c r="S1961">
        <f t="shared" si="2437"/>
        <v>43.10009700000046</v>
      </c>
      <c r="T1961">
        <f t="shared" si="2473"/>
        <v>75.638681253976983</v>
      </c>
      <c r="U1961">
        <f t="shared" si="2438"/>
        <v>-13</v>
      </c>
      <c r="V1961">
        <f t="shared" si="2439"/>
        <v>37.799804999999651</v>
      </c>
      <c r="W1961">
        <f t="shared" si="2440"/>
        <v>0</v>
      </c>
      <c r="X1961">
        <f t="shared" si="2441"/>
        <v>37.799804999999651</v>
      </c>
      <c r="Y1961">
        <f t="shared" si="2471"/>
        <v>12.518099492936969</v>
      </c>
      <c r="Z1961">
        <f t="shared" si="2472"/>
        <v>16.634458225382268</v>
      </c>
      <c r="AA1961">
        <f t="shared" si="2468"/>
        <v>16.549864811767566</v>
      </c>
      <c r="AB1961">
        <f t="shared" si="2469"/>
        <v>21.991999264936485</v>
      </c>
      <c r="AC1961">
        <f t="shared" si="2470"/>
        <v>14.12006031243912</v>
      </c>
      <c r="AD1961">
        <f t="shared" si="2478"/>
        <v>11.093530923177131</v>
      </c>
      <c r="AE1961">
        <f t="shared" si="2451"/>
        <v>4625.4900388000005</v>
      </c>
      <c r="AF1961">
        <f t="shared" si="2453"/>
        <v>4627.7583820000009</v>
      </c>
      <c r="AG1961">
        <f t="shared" si="2475"/>
        <v>4591.8525146499996</v>
      </c>
      <c r="AH1961">
        <f t="shared" si="2460"/>
        <v>4629.3150389000002</v>
      </c>
      <c r="AI1961">
        <f t="shared" si="2461"/>
        <v>4664.3393601610305</v>
      </c>
      <c r="AJ1961">
        <f t="shared" si="2462"/>
        <v>4594.2907176389699</v>
      </c>
      <c r="AK1961">
        <f t="shared" si="2463"/>
        <v>0.60827994414897002</v>
      </c>
      <c r="AL1961">
        <f t="shared" si="2442"/>
        <v>0.11833145062296277</v>
      </c>
      <c r="AM1961">
        <f t="shared" si="2443"/>
        <v>29953.003433289319</v>
      </c>
      <c r="AN1961">
        <f t="shared" si="2476"/>
        <v>60817.974846093181</v>
      </c>
      <c r="AO1961">
        <f t="shared" si="2477"/>
        <v>10442187</v>
      </c>
      <c r="AP1961">
        <f t="shared" si="2479"/>
        <v>5.8242564365197811E-3</v>
      </c>
      <c r="AQ1961">
        <f t="shared" si="2480"/>
        <v>4628.64647777347</v>
      </c>
      <c r="AR1961">
        <f t="shared" si="2481"/>
        <v>4615.2734080210557</v>
      </c>
      <c r="AS1961">
        <f t="shared" si="2482"/>
        <v>4618.2424871685316</v>
      </c>
      <c r="AT1961">
        <f t="shared" si="2483"/>
        <v>4601.8307777967257</v>
      </c>
      <c r="AU1961">
        <f t="shared" si="2484"/>
        <v>4614.458880425439</v>
      </c>
      <c r="AV1961">
        <f t="shared" si="2485"/>
        <v>4592.1723044257387</v>
      </c>
      <c r="AW1961">
        <f t="shared" si="2486"/>
        <v>22.28657599970029</v>
      </c>
      <c r="AX1961">
        <f t="shared" si="2513"/>
        <v>20.280480576738459</v>
      </c>
      <c r="AY1961">
        <f t="shared" si="2487"/>
        <v>2.0060954229618311</v>
      </c>
      <c r="AZ1961">
        <f t="shared" si="2444"/>
        <v>4635.1998696666669</v>
      </c>
      <c r="BA1961">
        <f t="shared" si="2445"/>
        <v>1173298872.608984</v>
      </c>
      <c r="BB1961">
        <f t="shared" si="2448"/>
        <v>1173298872.608984</v>
      </c>
      <c r="BC1961">
        <f t="shared" si="2449"/>
        <v>0</v>
      </c>
      <c r="BD1961">
        <f t="shared" si="2464"/>
        <v>15249291779.817381</v>
      </c>
      <c r="BE1961">
        <f t="shared" si="2465"/>
        <v>10357600077.493649</v>
      </c>
      <c r="BF1961">
        <f t="shared" si="2466"/>
        <v>1.4722804187963427</v>
      </c>
      <c r="BG1961">
        <f t="shared" si="2467"/>
        <v>59.551513962689512</v>
      </c>
      <c r="BH1961">
        <f t="shared" si="2488"/>
        <v>95895822</v>
      </c>
      <c r="BI1961">
        <f t="shared" si="2489"/>
        <v>0.48531663278883164</v>
      </c>
      <c r="BJ1961">
        <f t="shared" si="2450"/>
        <v>-410.0097999999889</v>
      </c>
      <c r="BK1961">
        <f t="shared" si="2490"/>
        <v>-6.6812456896549329E-4</v>
      </c>
      <c r="BL1961">
        <f t="shared" si="2491"/>
        <v>0.99933187543103452</v>
      </c>
      <c r="BM1961">
        <f t="shared" si="2492"/>
        <v>18.459438114385925</v>
      </c>
      <c r="BN1961">
        <f t="shared" si="2493"/>
        <v>4634.3498534999999</v>
      </c>
      <c r="BO1961">
        <f t="shared" si="2452"/>
        <v>4624.6149901999997</v>
      </c>
      <c r="BP1961">
        <f t="shared" si="2494"/>
        <v>4606.0227912499995</v>
      </c>
      <c r="BQ1961">
        <f t="shared" si="2495"/>
        <v>18.592198950000238</v>
      </c>
      <c r="BR1961">
        <f t="shared" si="2496"/>
        <v>16.899902000000111</v>
      </c>
      <c r="BS1961">
        <f t="shared" si="2497"/>
        <v>49.699706999999762</v>
      </c>
      <c r="BT1961">
        <f t="shared" si="2498"/>
        <v>21.899902000000111</v>
      </c>
      <c r="BU1961">
        <f t="shared" si="2499"/>
        <v>36.950195000000349</v>
      </c>
      <c r="BV1961">
        <f t="shared" si="2500"/>
        <v>4628.4533200666665</v>
      </c>
      <c r="BW1961">
        <f t="shared" si="2501"/>
        <v>4628.2547663333326</v>
      </c>
      <c r="BX1961">
        <f t="shared" si="2502"/>
        <v>4629.098215363636</v>
      </c>
      <c r="BY1961">
        <f t="shared" si="2503"/>
        <v>4605.3228793904764</v>
      </c>
      <c r="BZ1961">
        <f t="shared" si="2504"/>
        <v>4702</v>
      </c>
      <c r="CA1961">
        <f t="shared" si="2505"/>
        <v>4563.1000979999999</v>
      </c>
      <c r="CB1961">
        <f t="shared" si="2506"/>
        <v>4621.650619826667</v>
      </c>
      <c r="CC1961">
        <f t="shared" si="2507"/>
        <v>4628.9613552222227</v>
      </c>
      <c r="CD1961">
        <f t="shared" si="2508"/>
        <v>4628.6296851501193</v>
      </c>
      <c r="CE1961">
        <f t="shared" si="2509"/>
        <v>4577.6364792088871</v>
      </c>
      <c r="CF1961">
        <f t="shared" si="2510"/>
        <v>4640</v>
      </c>
      <c r="CG1961">
        <f t="shared" si="2511"/>
        <v>4645.9501950000003</v>
      </c>
      <c r="CH1961">
        <f t="shared" si="2512"/>
        <v>4588</v>
      </c>
    </row>
    <row r="1962" spans="1:86">
      <c r="A1962" s="1">
        <v>42368</v>
      </c>
      <c r="B1962">
        <v>4637</v>
      </c>
      <c r="C1962">
        <v>4642.8999020000001</v>
      </c>
      <c r="D1962">
        <v>4575</v>
      </c>
      <c r="E1962">
        <v>4587.2001950000003</v>
      </c>
      <c r="F1962">
        <v>265170</v>
      </c>
      <c r="G1962">
        <f t="shared" si="2446"/>
        <v>-169878.97268305079</v>
      </c>
      <c r="H1962">
        <f t="shared" si="2474"/>
        <v>9200533.0646150932</v>
      </c>
      <c r="I1962">
        <f t="shared" si="2447"/>
        <v>4610.5250242500006</v>
      </c>
      <c r="J1962">
        <f t="shared" si="2454"/>
        <v>4654.6625975000006</v>
      </c>
      <c r="K1962">
        <f t="shared" si="2455"/>
        <v>4610.5250242500006</v>
      </c>
      <c r="L1962">
        <f t="shared" si="2456"/>
        <v>8</v>
      </c>
      <c r="M1962">
        <f t="shared" si="2457"/>
        <v>1</v>
      </c>
      <c r="N1962">
        <f t="shared" si="2458"/>
        <v>20</v>
      </c>
      <c r="O1962">
        <f t="shared" si="2459"/>
        <v>90</v>
      </c>
      <c r="P1962">
        <f t="shared" si="2434"/>
        <v>67.899902000000111</v>
      </c>
      <c r="Q1962">
        <f t="shared" si="2435"/>
        <v>55.699706999999762</v>
      </c>
      <c r="R1962">
        <f t="shared" si="2436"/>
        <v>12.200195000000349</v>
      </c>
      <c r="S1962">
        <f t="shared" si="2437"/>
        <v>67.899902000000111</v>
      </c>
      <c r="T1962">
        <f t="shared" si="2473"/>
        <v>75.085911307264354</v>
      </c>
      <c r="U1962">
        <f t="shared" si="2438"/>
        <v>-5.899902000000111</v>
      </c>
      <c r="V1962">
        <f t="shared" si="2439"/>
        <v>8.700195000000349</v>
      </c>
      <c r="W1962">
        <f t="shared" si="2440"/>
        <v>0</v>
      </c>
      <c r="X1962">
        <f t="shared" si="2441"/>
        <v>8.700195000000349</v>
      </c>
      <c r="Y1962">
        <f t="shared" si="2471"/>
        <v>11.623949529155757</v>
      </c>
      <c r="Z1962">
        <f t="shared" si="2472"/>
        <v>16.067725137854989</v>
      </c>
      <c r="AA1962">
        <f t="shared" si="2468"/>
        <v>15.480866286071397</v>
      </c>
      <c r="AB1962">
        <f t="shared" si="2469"/>
        <v>21.399121164159702</v>
      </c>
      <c r="AC1962">
        <f t="shared" si="2470"/>
        <v>16.047334305834259</v>
      </c>
      <c r="AD1962">
        <f t="shared" si="2478"/>
        <v>9.8448662790021988</v>
      </c>
      <c r="AE1962">
        <f t="shared" si="2451"/>
        <v>4619.4900388000005</v>
      </c>
      <c r="AF1962">
        <f t="shared" si="2453"/>
        <v>4619.108398166667</v>
      </c>
      <c r="AG1962">
        <f t="shared" si="2475"/>
        <v>4593.4025146500007</v>
      </c>
      <c r="AH1962">
        <f t="shared" si="2460"/>
        <v>4626.0350583999998</v>
      </c>
      <c r="AI1962">
        <f t="shared" si="2461"/>
        <v>4669.1445242082264</v>
      </c>
      <c r="AJ1962">
        <f t="shared" si="2462"/>
        <v>4582.9255925917732</v>
      </c>
      <c r="AK1962">
        <f t="shared" si="2463"/>
        <v>4.9578466446821408E-2</v>
      </c>
      <c r="AL1962">
        <f t="shared" si="2442"/>
        <v>-0.64064174937983476</v>
      </c>
      <c r="AM1962">
        <f t="shared" si="2443"/>
        <v>-169878.97268305079</v>
      </c>
      <c r="AN1962">
        <f t="shared" si="2476"/>
        <v>512983.41949000757</v>
      </c>
      <c r="AO1962">
        <f t="shared" si="2477"/>
        <v>9200735</v>
      </c>
      <c r="AP1962">
        <f t="shared" si="2479"/>
        <v>5.5754613027112244E-2</v>
      </c>
      <c r="AQ1962">
        <f t="shared" si="2480"/>
        <v>4614.5547416304908</v>
      </c>
      <c r="AR1962">
        <f t="shared" si="2481"/>
        <v>4617.176292310055</v>
      </c>
      <c r="AS1962">
        <f t="shared" si="2482"/>
        <v>4612.6548745781956</v>
      </c>
      <c r="AT1962">
        <f t="shared" si="2483"/>
        <v>4600.5140253450199</v>
      </c>
      <c r="AU1962">
        <f t="shared" si="2484"/>
        <v>4610.3700776116229</v>
      </c>
      <c r="AV1962">
        <f t="shared" si="2485"/>
        <v>4591.8242567659372</v>
      </c>
      <c r="AW1962">
        <f t="shared" si="2486"/>
        <v>18.545820845685739</v>
      </c>
      <c r="AX1962">
        <f t="shared" si="2513"/>
        <v>19.933548630527916</v>
      </c>
      <c r="AY1962">
        <f t="shared" si="2487"/>
        <v>-1.387727784842177</v>
      </c>
      <c r="AZ1962">
        <f t="shared" si="2444"/>
        <v>4601.7000323333341</v>
      </c>
      <c r="BA1962">
        <f t="shared" si="2445"/>
        <v>1220232797.5738301</v>
      </c>
      <c r="BB1962">
        <f t="shared" si="2448"/>
        <v>0</v>
      </c>
      <c r="BC1962">
        <f t="shared" si="2449"/>
        <v>1220232797.5738301</v>
      </c>
      <c r="BD1962">
        <f t="shared" si="2464"/>
        <v>15249291779.817381</v>
      </c>
      <c r="BE1962">
        <f t="shared" si="2465"/>
        <v>8847472558.0006752</v>
      </c>
      <c r="BF1962">
        <f t="shared" si="2466"/>
        <v>1.7235760472664714</v>
      </c>
      <c r="BG1962">
        <f t="shared" si="2467"/>
        <v>63.283566067352723</v>
      </c>
      <c r="BH1962">
        <f t="shared" si="2488"/>
        <v>95630652</v>
      </c>
      <c r="BI1962">
        <f t="shared" si="2489"/>
        <v>0.40388786261492782</v>
      </c>
      <c r="BJ1962">
        <f t="shared" si="2450"/>
        <v>-5069.9706999999762</v>
      </c>
      <c r="BK1962">
        <f t="shared" si="2490"/>
        <v>-1.0718304912849887E-2</v>
      </c>
      <c r="BL1962">
        <f t="shared" si="2491"/>
        <v>0.98928169508715014</v>
      </c>
      <c r="BM1962">
        <f t="shared" si="2492"/>
        <v>22.720683444524607</v>
      </c>
      <c r="BN1962">
        <f t="shared" si="2493"/>
        <v>4608.9499510000005</v>
      </c>
      <c r="BO1962">
        <f t="shared" si="2452"/>
        <v>4621.7049804000007</v>
      </c>
      <c r="BP1962">
        <f t="shared" si="2494"/>
        <v>4608.986026529411</v>
      </c>
      <c r="BQ1962">
        <f t="shared" si="2495"/>
        <v>12.718953870589758</v>
      </c>
      <c r="BR1962">
        <f t="shared" si="2496"/>
        <v>-32.199706999999762</v>
      </c>
      <c r="BS1962">
        <f t="shared" si="2497"/>
        <v>-29</v>
      </c>
      <c r="BT1962">
        <f t="shared" si="2498"/>
        <v>-14.25</v>
      </c>
      <c r="BU1962">
        <f t="shared" si="2499"/>
        <v>-18</v>
      </c>
      <c r="BV1962">
        <f t="shared" si="2500"/>
        <v>4615.6900388000013</v>
      </c>
      <c r="BW1962">
        <f t="shared" si="2501"/>
        <v>4616.6667129047619</v>
      </c>
      <c r="BX1962">
        <f t="shared" si="2502"/>
        <v>4621.4409710181817</v>
      </c>
      <c r="BY1962">
        <f t="shared" si="2503"/>
        <v>4604.8798013285714</v>
      </c>
      <c r="BZ1962">
        <f t="shared" si="2504"/>
        <v>4702</v>
      </c>
      <c r="CA1962">
        <f t="shared" si="2505"/>
        <v>4573.8500979999999</v>
      </c>
      <c r="CB1962">
        <f t="shared" si="2506"/>
        <v>4624.6255628766676</v>
      </c>
      <c r="CC1962">
        <f t="shared" si="2507"/>
        <v>4621.2269162166676</v>
      </c>
      <c r="CD1962">
        <f t="shared" si="2508"/>
        <v>4631.3940639271032</v>
      </c>
      <c r="CE1962">
        <f t="shared" si="2509"/>
        <v>4584.5286746628435</v>
      </c>
      <c r="CF1962">
        <f t="shared" si="2510"/>
        <v>4636.8999020000001</v>
      </c>
      <c r="CG1962">
        <f t="shared" si="2511"/>
        <v>4655.8999020000001</v>
      </c>
      <c r="CH1962">
        <f t="shared" si="2512"/>
        <v>4612.7998049999997</v>
      </c>
    </row>
    <row r="1963" spans="1:86">
      <c r="A1963" s="1">
        <v>42369</v>
      </c>
      <c r="B1963">
        <v>4587</v>
      </c>
      <c r="C1963">
        <v>4637</v>
      </c>
      <c r="D1963">
        <v>4566.2998049999997</v>
      </c>
      <c r="E1963">
        <v>4621.9501950000003</v>
      </c>
      <c r="F1963">
        <v>422019</v>
      </c>
      <c r="G1963">
        <f t="shared" si="2446"/>
        <v>242350.36807345942</v>
      </c>
      <c r="H1963">
        <f t="shared" si="2474"/>
        <v>9442883.4326885529</v>
      </c>
      <c r="I1963">
        <f t="shared" si="2447"/>
        <v>4603.0625</v>
      </c>
      <c r="J1963">
        <f t="shared" si="2454"/>
        <v>4654.6625975000006</v>
      </c>
      <c r="K1963">
        <f t="shared" si="2455"/>
        <v>4603.0625</v>
      </c>
      <c r="L1963">
        <f t="shared" si="2456"/>
        <v>9</v>
      </c>
      <c r="M1963">
        <f t="shared" si="2457"/>
        <v>1</v>
      </c>
      <c r="N1963">
        <f t="shared" si="2458"/>
        <v>10</v>
      </c>
      <c r="O1963">
        <f t="shared" si="2459"/>
        <v>90</v>
      </c>
      <c r="P1963">
        <f t="shared" si="2434"/>
        <v>70.700195000000349</v>
      </c>
      <c r="Q1963">
        <f t="shared" si="2435"/>
        <v>15.049804999999651</v>
      </c>
      <c r="R1963">
        <f t="shared" si="2436"/>
        <v>55.650390000000698</v>
      </c>
      <c r="S1963">
        <f t="shared" si="2437"/>
        <v>70.700195000000349</v>
      </c>
      <c r="T1963">
        <f t="shared" si="2473"/>
        <v>74.772645856745498</v>
      </c>
      <c r="U1963">
        <f t="shared" si="2438"/>
        <v>31</v>
      </c>
      <c r="V1963">
        <f t="shared" si="2439"/>
        <v>-36.050293000000238</v>
      </c>
      <c r="W1963">
        <f t="shared" si="2440"/>
        <v>31</v>
      </c>
      <c r="X1963">
        <f t="shared" si="2441"/>
        <v>0</v>
      </c>
      <c r="Y1963">
        <f t="shared" si="2471"/>
        <v>13.007953134216061</v>
      </c>
      <c r="Z1963">
        <f t="shared" si="2472"/>
        <v>14.920030485151061</v>
      </c>
      <c r="AA1963">
        <f t="shared" si="2468"/>
        <v>17.396673589881491</v>
      </c>
      <c r="AB1963">
        <f t="shared" si="2469"/>
        <v>19.953861889193899</v>
      </c>
      <c r="AC1963">
        <f t="shared" si="2470"/>
        <v>6.8464568620308057</v>
      </c>
      <c r="AD1963">
        <f t="shared" si="2478"/>
        <v>8.0882601957823432</v>
      </c>
      <c r="AE1963">
        <f t="shared" si="2451"/>
        <v>4616.8900388000011</v>
      </c>
      <c r="AF1963">
        <f t="shared" si="2453"/>
        <v>4619.900064833334</v>
      </c>
      <c r="AG1963">
        <f t="shared" si="2475"/>
        <v>4593.5600341500003</v>
      </c>
      <c r="AH1963">
        <f t="shared" si="2460"/>
        <v>4626.2900877000002</v>
      </c>
      <c r="AI1963">
        <f t="shared" si="2461"/>
        <v>4669.269503772317</v>
      </c>
      <c r="AJ1963">
        <f t="shared" si="2462"/>
        <v>4583.3106716276834</v>
      </c>
      <c r="AK1963">
        <f t="shared" si="2463"/>
        <v>0.44951196297435064</v>
      </c>
      <c r="AL1963">
        <f t="shared" si="2442"/>
        <v>0.57426411624467011</v>
      </c>
      <c r="AM1963">
        <f t="shared" si="2443"/>
        <v>242350.36807345942</v>
      </c>
      <c r="AN1963">
        <f t="shared" si="2476"/>
        <v>-98135.338059210859</v>
      </c>
      <c r="AO1963">
        <f t="shared" si="2477"/>
        <v>8499257</v>
      </c>
      <c r="AP1963">
        <f t="shared" si="2479"/>
        <v>-1.1546343175551799E-2</v>
      </c>
      <c r="AQ1963">
        <f t="shared" si="2480"/>
        <v>4617.0691957761237</v>
      </c>
      <c r="AR1963">
        <f t="shared" si="2481"/>
        <v>4623.253549001689</v>
      </c>
      <c r="AS1963">
        <f t="shared" si="2482"/>
        <v>4614.3280322541204</v>
      </c>
      <c r="AT1963">
        <f t="shared" si="2483"/>
        <v>4602.4432806139685</v>
      </c>
      <c r="AU1963">
        <f t="shared" si="2484"/>
        <v>4612.1070952198797</v>
      </c>
      <c r="AV1963">
        <f t="shared" si="2485"/>
        <v>4593.9330724423216</v>
      </c>
      <c r="AW1963">
        <f t="shared" si="2486"/>
        <v>18.174022777558093</v>
      </c>
      <c r="AX1963">
        <f t="shared" si="2513"/>
        <v>19.58164345993395</v>
      </c>
      <c r="AY1963">
        <f t="shared" si="2487"/>
        <v>-1.4076206823758568</v>
      </c>
      <c r="AZ1963">
        <f t="shared" si="2444"/>
        <v>4608.416666666667</v>
      </c>
      <c r="BA1963">
        <f t="shared" si="2445"/>
        <v>1944839393.2500002</v>
      </c>
      <c r="BB1963">
        <f t="shared" si="2448"/>
        <v>1944839393.2500002</v>
      </c>
      <c r="BC1963">
        <f t="shared" si="2449"/>
        <v>0</v>
      </c>
      <c r="BD1963">
        <f t="shared" si="2464"/>
        <v>17194131173.067383</v>
      </c>
      <c r="BE1963">
        <f t="shared" si="2465"/>
        <v>6581482999.3908577</v>
      </c>
      <c r="BF1963">
        <f t="shared" si="2466"/>
        <v>2.6125010388477441</v>
      </c>
      <c r="BG1963">
        <f t="shared" si="2467"/>
        <v>72.318347060767536</v>
      </c>
      <c r="BH1963">
        <f t="shared" si="2488"/>
        <v>96052671</v>
      </c>
      <c r="BI1963">
        <f t="shared" si="2489"/>
        <v>0.39560921961573209</v>
      </c>
      <c r="BJ1963">
        <f t="shared" si="2450"/>
        <v>3375</v>
      </c>
      <c r="BK1963">
        <f t="shared" si="2490"/>
        <v>7.5754269538698422E-3</v>
      </c>
      <c r="BL1963">
        <f t="shared" si="2491"/>
        <v>1.0075754269538699</v>
      </c>
      <c r="BM1963">
        <f t="shared" si="2492"/>
        <v>22.652141215428415</v>
      </c>
      <c r="BN1963">
        <f t="shared" si="2493"/>
        <v>4601.6499024999994</v>
      </c>
      <c r="BO1963">
        <f t="shared" si="2452"/>
        <v>4614.4349609000001</v>
      </c>
      <c r="BP1963">
        <f t="shared" si="2494"/>
        <v>4610.8139648382348</v>
      </c>
      <c r="BQ1963">
        <f t="shared" si="2495"/>
        <v>3.6209960617652541</v>
      </c>
      <c r="BR1963">
        <f t="shared" si="2496"/>
        <v>-44.799804999999651</v>
      </c>
      <c r="BS1963">
        <f t="shared" si="2497"/>
        <v>-7.550293000000238</v>
      </c>
      <c r="BT1963">
        <f t="shared" si="2498"/>
        <v>-42</v>
      </c>
      <c r="BU1963">
        <f t="shared" si="2499"/>
        <v>-63</v>
      </c>
      <c r="BV1963">
        <f t="shared" si="2500"/>
        <v>4616.5100908666673</v>
      </c>
      <c r="BW1963">
        <f t="shared" si="2501"/>
        <v>4617.4786548571428</v>
      </c>
      <c r="BX1963">
        <f t="shared" si="2502"/>
        <v>4620.6982685818184</v>
      </c>
      <c r="BY1963">
        <f t="shared" si="2503"/>
        <v>4607.5986280285715</v>
      </c>
      <c r="BZ1963">
        <f t="shared" si="2504"/>
        <v>4702</v>
      </c>
      <c r="CA1963">
        <f t="shared" si="2505"/>
        <v>4566.2998049999997</v>
      </c>
      <c r="CB1963">
        <f t="shared" si="2506"/>
        <v>4615.042965243334</v>
      </c>
      <c r="CC1963">
        <f t="shared" si="2507"/>
        <v>4623.837979869445</v>
      </c>
      <c r="CD1963">
        <f t="shared" si="2508"/>
        <v>4636.9250402841662</v>
      </c>
      <c r="CE1963">
        <f t="shared" si="2509"/>
        <v>4579.2997165443885</v>
      </c>
      <c r="CF1963">
        <f t="shared" si="2510"/>
        <v>4587.2001950000003</v>
      </c>
      <c r="CG1963">
        <f t="shared" si="2511"/>
        <v>4642.8999020000001</v>
      </c>
      <c r="CH1963">
        <f t="shared" si="2512"/>
        <v>4575</v>
      </c>
    </row>
    <row r="1964" spans="1:86">
      <c r="A1964" s="1">
        <v>42370</v>
      </c>
      <c r="B1964">
        <v>4621</v>
      </c>
      <c r="C1964">
        <v>4668</v>
      </c>
      <c r="D1964">
        <v>4602.3500979999999</v>
      </c>
      <c r="E1964">
        <v>4638.5</v>
      </c>
      <c r="F1964">
        <v>243597</v>
      </c>
      <c r="G1964">
        <f t="shared" si="2446"/>
        <v>24674.76916407315</v>
      </c>
      <c r="H1964">
        <f t="shared" si="2474"/>
        <v>9467558.2018526252</v>
      </c>
      <c r="I1964">
        <f t="shared" si="2447"/>
        <v>4632.4625244999997</v>
      </c>
      <c r="J1964">
        <f t="shared" si="2454"/>
        <v>4654.6625975000006</v>
      </c>
      <c r="K1964">
        <f t="shared" si="2455"/>
        <v>4603.0625</v>
      </c>
      <c r="L1964">
        <f t="shared" si="2456"/>
        <v>10</v>
      </c>
      <c r="M1964">
        <f t="shared" si="2457"/>
        <v>2</v>
      </c>
      <c r="N1964">
        <f t="shared" si="2458"/>
        <v>0</v>
      </c>
      <c r="O1964">
        <f t="shared" si="2459"/>
        <v>80</v>
      </c>
      <c r="P1964">
        <f t="shared" si="2434"/>
        <v>65.649902000000111</v>
      </c>
      <c r="Q1964">
        <f t="shared" si="2435"/>
        <v>29.5</v>
      </c>
      <c r="R1964">
        <f t="shared" si="2436"/>
        <v>36.149902000000111</v>
      </c>
      <c r="S1964">
        <f t="shared" si="2437"/>
        <v>65.649902000000111</v>
      </c>
      <c r="T1964">
        <f t="shared" si="2473"/>
        <v>74.121021295549397</v>
      </c>
      <c r="U1964">
        <f t="shared" si="2438"/>
        <v>-11</v>
      </c>
      <c r="V1964">
        <f t="shared" si="2439"/>
        <v>30.600097999999889</v>
      </c>
      <c r="W1964">
        <f t="shared" si="2440"/>
        <v>0</v>
      </c>
      <c r="X1964">
        <f t="shared" si="2441"/>
        <v>30.600097999999889</v>
      </c>
      <c r="Y1964">
        <f t="shared" si="2471"/>
        <v>12.0788136246292</v>
      </c>
      <c r="Z1964">
        <f t="shared" si="2472"/>
        <v>16.040035307640263</v>
      </c>
      <c r="AA1964">
        <f t="shared" si="2468"/>
        <v>16.296070147854902</v>
      </c>
      <c r="AB1964">
        <f t="shared" si="2469"/>
        <v>21.640332293429136</v>
      </c>
      <c r="AC1964">
        <f t="shared" si="2470"/>
        <v>14.087424746839927</v>
      </c>
      <c r="AD1964">
        <f t="shared" si="2478"/>
        <v>7.9099965442886582</v>
      </c>
      <c r="AE1964">
        <f t="shared" si="2451"/>
        <v>4624.9100584000007</v>
      </c>
      <c r="AF1964">
        <f t="shared" si="2453"/>
        <v>4620.4916990000011</v>
      </c>
      <c r="AG1964">
        <f t="shared" si="2475"/>
        <v>4594.1325438999993</v>
      </c>
      <c r="AH1964">
        <f t="shared" si="2460"/>
        <v>4623.4650877000004</v>
      </c>
      <c r="AI1964">
        <f t="shared" si="2461"/>
        <v>4658.3955713487403</v>
      </c>
      <c r="AJ1964">
        <f t="shared" si="2462"/>
        <v>4588.5346040512604</v>
      </c>
      <c r="AK1964">
        <f t="shared" si="2463"/>
        <v>0.71521191133782069</v>
      </c>
      <c r="AL1964">
        <f t="shared" si="2442"/>
        <v>0.10129340330165458</v>
      </c>
      <c r="AM1964">
        <f t="shared" si="2443"/>
        <v>24674.76916407315</v>
      </c>
      <c r="AN1964">
        <f t="shared" si="2476"/>
        <v>-187680.23096946499</v>
      </c>
      <c r="AO1964">
        <f t="shared" si="2477"/>
        <v>8175566</v>
      </c>
      <c r="AP1964">
        <f t="shared" si="2479"/>
        <v>-2.2956237032330847E-2</v>
      </c>
      <c r="AQ1964">
        <f t="shared" si="2480"/>
        <v>4624.355669212242</v>
      </c>
      <c r="AR1964">
        <f t="shared" si="2481"/>
        <v>4611.1115096062076</v>
      </c>
      <c r="AS1964">
        <f t="shared" si="2482"/>
        <v>4618.678986448379</v>
      </c>
      <c r="AT1964">
        <f t="shared" si="2483"/>
        <v>4605.6883853587115</v>
      </c>
      <c r="AU1964">
        <f t="shared" si="2484"/>
        <v>4616.0660309368977</v>
      </c>
      <c r="AV1964">
        <f t="shared" si="2485"/>
        <v>4597.0527573713589</v>
      </c>
      <c r="AW1964">
        <f t="shared" si="2486"/>
        <v>19.013273565538839</v>
      </c>
      <c r="AX1964">
        <f t="shared" si="2513"/>
        <v>19.467969481054929</v>
      </c>
      <c r="AY1964">
        <f t="shared" si="2487"/>
        <v>-0.45469591551609057</v>
      </c>
      <c r="AZ1964">
        <f t="shared" si="2444"/>
        <v>4636.2833659999997</v>
      </c>
      <c r="BA1964">
        <f t="shared" si="2445"/>
        <v>1129384719.107502</v>
      </c>
      <c r="BB1964">
        <f t="shared" si="2448"/>
        <v>1129384719.107502</v>
      </c>
      <c r="BC1964">
        <f t="shared" si="2449"/>
        <v>0</v>
      </c>
      <c r="BD1964">
        <f t="shared" si="2464"/>
        <v>18323515892.174885</v>
      </c>
      <c r="BE1964">
        <f t="shared" si="2465"/>
        <v>4198311212.4741921</v>
      </c>
      <c r="BF1964">
        <f t="shared" si="2466"/>
        <v>4.364496809510289</v>
      </c>
      <c r="BG1964">
        <f t="shared" si="2467"/>
        <v>81.358922644390816</v>
      </c>
      <c r="BH1964">
        <f t="shared" si="2488"/>
        <v>96296268</v>
      </c>
      <c r="BI1964">
        <f t="shared" si="2489"/>
        <v>0.41359702768368528</v>
      </c>
      <c r="BJ1964">
        <f t="shared" si="2450"/>
        <v>1554.9804999999651</v>
      </c>
      <c r="BK1964">
        <f t="shared" si="2490"/>
        <v>3.5806973900115013E-3</v>
      </c>
      <c r="BL1964">
        <f t="shared" si="2491"/>
        <v>1.0035806973900114</v>
      </c>
      <c r="BM1964">
        <f t="shared" si="2492"/>
        <v>18.409981350196446</v>
      </c>
      <c r="BN1964">
        <f t="shared" si="2493"/>
        <v>4635.1750489999995</v>
      </c>
      <c r="BO1964">
        <f t="shared" si="2452"/>
        <v>4619.4199706999989</v>
      </c>
      <c r="BP1964">
        <f t="shared" si="2494"/>
        <v>4609.4999928235284</v>
      </c>
      <c r="BQ1964">
        <f t="shared" si="2495"/>
        <v>9.9199778764705115</v>
      </c>
      <c r="BR1964">
        <f t="shared" si="2496"/>
        <v>18.049804999999651</v>
      </c>
      <c r="BS1964">
        <f t="shared" si="2497"/>
        <v>-9.149902000000111</v>
      </c>
      <c r="BT1964">
        <f t="shared" si="2498"/>
        <v>-34</v>
      </c>
      <c r="BU1964">
        <f t="shared" si="2499"/>
        <v>-63.700195000000349</v>
      </c>
      <c r="BV1964">
        <f t="shared" si="2500"/>
        <v>4623.7134112666672</v>
      </c>
      <c r="BW1964">
        <f t="shared" si="2501"/>
        <v>4622.7929220476199</v>
      </c>
      <c r="BX1964">
        <f t="shared" si="2502"/>
        <v>4622.9182526363638</v>
      </c>
      <c r="BY1964">
        <f t="shared" si="2503"/>
        <v>4611.87862477619</v>
      </c>
      <c r="BZ1964">
        <f t="shared" si="2504"/>
        <v>4702</v>
      </c>
      <c r="CA1964">
        <f t="shared" si="2505"/>
        <v>4566.2998049999997</v>
      </c>
      <c r="CB1964">
        <f t="shared" si="2506"/>
        <v>4629.2478562800006</v>
      </c>
      <c r="CC1964">
        <f t="shared" si="2507"/>
        <v>4615.9510875361129</v>
      </c>
      <c r="CD1964">
        <f t="shared" si="2508"/>
        <v>4624.4519959541267</v>
      </c>
      <c r="CE1964">
        <f t="shared" si="2509"/>
        <v>4570.2691323694899</v>
      </c>
      <c r="CF1964">
        <f t="shared" si="2510"/>
        <v>4621.9501950000003</v>
      </c>
      <c r="CG1964">
        <f t="shared" si="2511"/>
        <v>4637</v>
      </c>
      <c r="CH1964">
        <f t="shared" si="2512"/>
        <v>4566.2998049999997</v>
      </c>
    </row>
    <row r="1965" spans="1:86">
      <c r="A1965" s="1">
        <v>42373</v>
      </c>
      <c r="B1965">
        <v>4635</v>
      </c>
      <c r="C1965">
        <v>4657</v>
      </c>
      <c r="D1965">
        <v>4571.75</v>
      </c>
      <c r="E1965">
        <v>4580.6499020000001</v>
      </c>
      <c r="F1965">
        <v>405501</v>
      </c>
      <c r="G1965">
        <f t="shared" si="2446"/>
        <v>-320834.27481754735</v>
      </c>
      <c r="H1965">
        <f t="shared" si="2474"/>
        <v>9146723.9270350784</v>
      </c>
      <c r="I1965">
        <f t="shared" si="2447"/>
        <v>4611.0999755000003</v>
      </c>
      <c r="J1965">
        <f t="shared" si="2454"/>
        <v>4636.8874510000005</v>
      </c>
      <c r="K1965">
        <f t="shared" si="2455"/>
        <v>4603.0625</v>
      </c>
      <c r="L1965">
        <f t="shared" si="2456"/>
        <v>5</v>
      </c>
      <c r="M1965">
        <f t="shared" si="2457"/>
        <v>3</v>
      </c>
      <c r="N1965">
        <f t="shared" si="2458"/>
        <v>50</v>
      </c>
      <c r="O1965">
        <f t="shared" si="2459"/>
        <v>70</v>
      </c>
      <c r="P1965">
        <f t="shared" si="2434"/>
        <v>85.25</v>
      </c>
      <c r="Q1965">
        <f t="shared" si="2435"/>
        <v>76.350097999999889</v>
      </c>
      <c r="R1965">
        <f t="shared" si="2436"/>
        <v>8.899902000000111</v>
      </c>
      <c r="S1965">
        <f t="shared" si="2437"/>
        <v>85.25</v>
      </c>
      <c r="T1965">
        <f t="shared" si="2473"/>
        <v>74.915948345867292</v>
      </c>
      <c r="U1965">
        <f t="shared" si="2438"/>
        <v>-56.25</v>
      </c>
      <c r="V1965">
        <f t="shared" si="2439"/>
        <v>14.5</v>
      </c>
      <c r="W1965">
        <f t="shared" si="2440"/>
        <v>0</v>
      </c>
      <c r="X1965">
        <f t="shared" si="2441"/>
        <v>14.5</v>
      </c>
      <c r="Y1965">
        <f t="shared" si="2471"/>
        <v>11.216041222869972</v>
      </c>
      <c r="Z1965">
        <f t="shared" si="2472"/>
        <v>15.930032785665958</v>
      </c>
      <c r="AA1965">
        <f t="shared" si="2468"/>
        <v>14.971500021715602</v>
      </c>
      <c r="AB1965">
        <f t="shared" si="2469"/>
        <v>21.263873897879758</v>
      </c>
      <c r="AC1965">
        <f t="shared" si="2470"/>
        <v>17.365279271373453</v>
      </c>
      <c r="AD1965">
        <f t="shared" si="2478"/>
        <v>8.6279962802286985</v>
      </c>
      <c r="AE1965">
        <f t="shared" si="2451"/>
        <v>4613.0400387999998</v>
      </c>
      <c r="AF1965">
        <f t="shared" si="2453"/>
        <v>4617.5333656666671</v>
      </c>
      <c r="AG1965">
        <f t="shared" si="2475"/>
        <v>4593.1475340999996</v>
      </c>
      <c r="AH1965">
        <f t="shared" si="2460"/>
        <v>4619.4850583999996</v>
      </c>
      <c r="AI1965">
        <f t="shared" si="2461"/>
        <v>4662.9177232325255</v>
      </c>
      <c r="AJ1965">
        <f t="shared" si="2462"/>
        <v>4576.0523935674737</v>
      </c>
      <c r="AK1965">
        <f t="shared" si="2463"/>
        <v>5.2926851832073428E-2</v>
      </c>
      <c r="AL1965">
        <f t="shared" si="2442"/>
        <v>-0.79120464516128775</v>
      </c>
      <c r="AM1965">
        <f t="shared" si="2443"/>
        <v>-320834.27481754735</v>
      </c>
      <c r="AN1965">
        <f t="shared" si="2476"/>
        <v>-376631.61245205032</v>
      </c>
      <c r="AO1965">
        <f t="shared" si="2477"/>
        <v>8000026</v>
      </c>
      <c r="AP1965">
        <f t="shared" si="2479"/>
        <v>-4.7078798550411E-2</v>
      </c>
      <c r="AQ1965">
        <f t="shared" si="2480"/>
        <v>4609.4957083600793</v>
      </c>
      <c r="AR1965">
        <f t="shared" si="2481"/>
        <v>4598.5255349434383</v>
      </c>
      <c r="AS1965">
        <f t="shared" si="2482"/>
        <v>4611.833751247671</v>
      </c>
      <c r="AT1965">
        <f t="shared" si="2483"/>
        <v>4603.4349218564275</v>
      </c>
      <c r="AU1965">
        <f t="shared" si="2484"/>
        <v>4610.753611596363</v>
      </c>
      <c r="AV1965">
        <f t="shared" si="2485"/>
        <v>4595.9045574953634</v>
      </c>
      <c r="AW1965">
        <f t="shared" si="2486"/>
        <v>14.849054100999638</v>
      </c>
      <c r="AX1965">
        <f t="shared" si="2513"/>
        <v>18.54418640504387</v>
      </c>
      <c r="AY1965">
        <f t="shared" si="2487"/>
        <v>-3.6951323040442325</v>
      </c>
      <c r="AZ1965">
        <f t="shared" si="2444"/>
        <v>4603.1333006666673</v>
      </c>
      <c r="BA1965">
        <f t="shared" si="2445"/>
        <v>1866575156.5536342</v>
      </c>
      <c r="BB1965">
        <f t="shared" si="2448"/>
        <v>0</v>
      </c>
      <c r="BC1965">
        <f t="shared" si="2449"/>
        <v>1866575156.5536342</v>
      </c>
      <c r="BD1965">
        <f t="shared" si="2464"/>
        <v>16120398579.974989</v>
      </c>
      <c r="BE1965">
        <f t="shared" si="2465"/>
        <v>6064886369.0278263</v>
      </c>
      <c r="BF1965">
        <f t="shared" si="2466"/>
        <v>2.6579885589116183</v>
      </c>
      <c r="BG1965">
        <f t="shared" si="2467"/>
        <v>72.662571686732235</v>
      </c>
      <c r="BH1965">
        <f t="shared" si="2488"/>
        <v>95890767</v>
      </c>
      <c r="BI1965">
        <f t="shared" si="2489"/>
        <v>0.32309317818148836</v>
      </c>
      <c r="BJ1965">
        <f t="shared" si="2450"/>
        <v>-5885.0097999999889</v>
      </c>
      <c r="BK1965">
        <f t="shared" si="2490"/>
        <v>-1.2471725342244236E-2</v>
      </c>
      <c r="BL1965">
        <f t="shared" si="2491"/>
        <v>0.98752827465775572</v>
      </c>
      <c r="BM1965">
        <f t="shared" si="2492"/>
        <v>22.891024286898237</v>
      </c>
      <c r="BN1965">
        <f t="shared" si="2493"/>
        <v>4614.375</v>
      </c>
      <c r="BO1965">
        <f t="shared" si="2452"/>
        <v>4618.8999511999991</v>
      </c>
      <c r="BP1965">
        <f t="shared" si="2494"/>
        <v>4607.8691119117648</v>
      </c>
      <c r="BQ1965">
        <f t="shared" si="2495"/>
        <v>11.030839288234347</v>
      </c>
      <c r="BR1965">
        <f t="shared" si="2496"/>
        <v>-58.450195999999778</v>
      </c>
      <c r="BS1965">
        <f t="shared" si="2497"/>
        <v>-44.5</v>
      </c>
      <c r="BT1965">
        <f t="shared" si="2498"/>
        <v>-3</v>
      </c>
      <c r="BU1965">
        <f t="shared" si="2499"/>
        <v>8.100097999999889</v>
      </c>
      <c r="BV1965">
        <f t="shared" si="2500"/>
        <v>4608.9600258</v>
      </c>
      <c r="BW1965">
        <f t="shared" si="2501"/>
        <v>4611.4095514761902</v>
      </c>
      <c r="BX1965">
        <f t="shared" si="2502"/>
        <v>4615.1336734181814</v>
      </c>
      <c r="BY1965">
        <f t="shared" si="2503"/>
        <v>4610.5945636428569</v>
      </c>
      <c r="BZ1965">
        <f t="shared" si="2504"/>
        <v>4668</v>
      </c>
      <c r="CA1965">
        <f t="shared" si="2505"/>
        <v>4566.2998049999997</v>
      </c>
      <c r="CB1965">
        <f t="shared" si="2506"/>
        <v>4619.6955319266672</v>
      </c>
      <c r="CC1965">
        <f t="shared" si="2507"/>
        <v>4627.2954411777782</v>
      </c>
      <c r="CD1965">
        <f t="shared" si="2508"/>
        <v>4626.0980206046825</v>
      </c>
      <c r="CE1965">
        <f t="shared" si="2509"/>
        <v>4563.7455346489651</v>
      </c>
      <c r="CF1965">
        <f t="shared" si="2510"/>
        <v>4638.5</v>
      </c>
      <c r="CG1965">
        <f t="shared" si="2511"/>
        <v>4668</v>
      </c>
      <c r="CH1965">
        <f t="shared" si="2512"/>
        <v>4602.3500979999999</v>
      </c>
    </row>
    <row r="1966" spans="1:86">
      <c r="A1966" s="1">
        <v>42374</v>
      </c>
      <c r="B1966">
        <v>4599.9501950000003</v>
      </c>
      <c r="C1966">
        <v>4600.75</v>
      </c>
      <c r="D1966">
        <v>4557.25</v>
      </c>
      <c r="E1966">
        <v>4566.9501950000003</v>
      </c>
      <c r="F1966">
        <v>509285</v>
      </c>
      <c r="G1966">
        <f t="shared" si="2446"/>
        <v>-282151.03169769299</v>
      </c>
      <c r="H1966">
        <f t="shared" si="2474"/>
        <v>8864572.8953373861</v>
      </c>
      <c r="I1966">
        <f t="shared" si="2447"/>
        <v>4581.2250975000006</v>
      </c>
      <c r="J1966">
        <f t="shared" si="2454"/>
        <v>4636.8874510000005</v>
      </c>
      <c r="K1966">
        <f t="shared" si="2455"/>
        <v>4581.2250975000006</v>
      </c>
      <c r="L1966">
        <f t="shared" si="2456"/>
        <v>6</v>
      </c>
      <c r="M1966">
        <f t="shared" si="2457"/>
        <v>1</v>
      </c>
      <c r="N1966">
        <f t="shared" si="2458"/>
        <v>40</v>
      </c>
      <c r="O1966">
        <f t="shared" si="2459"/>
        <v>90</v>
      </c>
      <c r="P1966">
        <f t="shared" si="2434"/>
        <v>43.5</v>
      </c>
      <c r="Q1966">
        <f t="shared" si="2435"/>
        <v>33.799804999999651</v>
      </c>
      <c r="R1966">
        <f t="shared" si="2436"/>
        <v>9.700195000000349</v>
      </c>
      <c r="S1966">
        <f t="shared" si="2437"/>
        <v>43.5</v>
      </c>
      <c r="T1966">
        <f t="shared" si="2473"/>
        <v>72.6719520354482</v>
      </c>
      <c r="U1966">
        <f t="shared" si="2438"/>
        <v>-7.75</v>
      </c>
      <c r="V1966">
        <f t="shared" si="2439"/>
        <v>89.25</v>
      </c>
      <c r="W1966">
        <f t="shared" si="2440"/>
        <v>0</v>
      </c>
      <c r="X1966">
        <f t="shared" si="2441"/>
        <v>89.25</v>
      </c>
      <c r="Y1966">
        <f t="shared" si="2471"/>
        <v>10.414895421236404</v>
      </c>
      <c r="Z1966">
        <f t="shared" si="2472"/>
        <v>21.167173300975531</v>
      </c>
      <c r="AA1966">
        <f t="shared" si="2468"/>
        <v>14.33138250663225</v>
      </c>
      <c r="AB1966">
        <f t="shared" si="2469"/>
        <v>29.127019032942069</v>
      </c>
      <c r="AC1966">
        <f t="shared" si="2470"/>
        <v>34.045514796112641</v>
      </c>
      <c r="AD1966">
        <f t="shared" si="2478"/>
        <v>10.867890692268102</v>
      </c>
      <c r="AE1966">
        <f t="shared" si="2451"/>
        <v>4599.0500974000006</v>
      </c>
      <c r="AF1966">
        <f t="shared" si="2453"/>
        <v>4605.358398166667</v>
      </c>
      <c r="AG1966">
        <f t="shared" si="2475"/>
        <v>4593.2850340999994</v>
      </c>
      <c r="AH1966">
        <f t="shared" si="2460"/>
        <v>4612.2700680999997</v>
      </c>
      <c r="AI1966">
        <f t="shared" si="2461"/>
        <v>4663.5364008333754</v>
      </c>
      <c r="AJ1966">
        <f t="shared" si="2462"/>
        <v>4561.0037353666239</v>
      </c>
      <c r="AK1966">
        <f t="shared" si="2463"/>
        <v>5.7995757803689471E-2</v>
      </c>
      <c r="AL1966">
        <f t="shared" si="2442"/>
        <v>-0.55401402298848967</v>
      </c>
      <c r="AM1966">
        <f t="shared" si="2443"/>
        <v>-282151.03169769299</v>
      </c>
      <c r="AN1966">
        <f t="shared" si="2476"/>
        <v>-239807.42113718658</v>
      </c>
      <c r="AO1966">
        <f t="shared" si="2477"/>
        <v>8015688</v>
      </c>
      <c r="AP1966">
        <f t="shared" si="2479"/>
        <v>-2.9917259895493261E-2</v>
      </c>
      <c r="AQ1966">
        <f t="shared" si="2480"/>
        <v>4595.0302338176525</v>
      </c>
      <c r="AR1966">
        <f t="shared" si="2481"/>
        <v>4564.9737019095583</v>
      </c>
      <c r="AS1966">
        <f t="shared" si="2482"/>
        <v>4603.7547111230906</v>
      </c>
      <c r="AT1966">
        <f t="shared" si="2483"/>
        <v>4600.1512964393487</v>
      </c>
      <c r="AU1966">
        <f t="shared" si="2484"/>
        <v>4604.1830991069082</v>
      </c>
      <c r="AV1966">
        <f t="shared" si="2485"/>
        <v>4593.8777521206875</v>
      </c>
      <c r="AW1966">
        <f t="shared" si="2486"/>
        <v>10.305346986220684</v>
      </c>
      <c r="AX1966">
        <f t="shared" si="2513"/>
        <v>16.896418521279234</v>
      </c>
      <c r="AY1966">
        <f t="shared" si="2487"/>
        <v>-6.5910715350585498</v>
      </c>
      <c r="AZ1966">
        <f t="shared" si="2444"/>
        <v>4574.9833983333338</v>
      </c>
      <c r="BA1966">
        <f t="shared" si="2445"/>
        <v>2329970420.0201917</v>
      </c>
      <c r="BB1966">
        <f t="shared" si="2448"/>
        <v>0</v>
      </c>
      <c r="BC1966">
        <f t="shared" si="2449"/>
        <v>2329970420.0201917</v>
      </c>
      <c r="BD1966">
        <f t="shared" si="2464"/>
        <v>13443975628.292028</v>
      </c>
      <c r="BE1966">
        <f t="shared" si="2465"/>
        <v>8394856789.0480175</v>
      </c>
      <c r="BF1966">
        <f t="shared" si="2466"/>
        <v>1.6014538384777597</v>
      </c>
      <c r="BG1966">
        <f t="shared" si="2467"/>
        <v>61.559956005786752</v>
      </c>
      <c r="BH1966">
        <f t="shared" si="2488"/>
        <v>95381482</v>
      </c>
      <c r="BI1966">
        <f t="shared" si="2489"/>
        <v>0.22432784549966295</v>
      </c>
      <c r="BJ1966">
        <f t="shared" si="2450"/>
        <v>-1469.9706999999762</v>
      </c>
      <c r="BK1966">
        <f t="shared" si="2490"/>
        <v>-2.9907780103470044E-3</v>
      </c>
      <c r="BL1966">
        <f t="shared" si="2491"/>
        <v>0.99700922198965303</v>
      </c>
      <c r="BM1966">
        <f t="shared" si="2492"/>
        <v>27.019729786943223</v>
      </c>
      <c r="BN1966">
        <f t="shared" si="2493"/>
        <v>4579</v>
      </c>
      <c r="BO1966">
        <f t="shared" si="2452"/>
        <v>4607.8299805000006</v>
      </c>
      <c r="BP1966">
        <f t="shared" si="2494"/>
        <v>4606.7088192352949</v>
      </c>
      <c r="BQ1966">
        <f t="shared" si="2495"/>
        <v>1.1211612647057336</v>
      </c>
      <c r="BR1966">
        <f t="shared" si="2496"/>
        <v>-50.25</v>
      </c>
      <c r="BS1966">
        <f t="shared" si="2497"/>
        <v>-44.799804999999651</v>
      </c>
      <c r="BT1966">
        <f t="shared" si="2498"/>
        <v>-44.200195000000349</v>
      </c>
      <c r="BU1966">
        <f t="shared" si="2499"/>
        <v>-30.049804999999651</v>
      </c>
      <c r="BV1966">
        <f t="shared" si="2500"/>
        <v>4593.5967445333345</v>
      </c>
      <c r="BW1966">
        <f t="shared" si="2501"/>
        <v>4596.957217000001</v>
      </c>
      <c r="BX1966">
        <f t="shared" si="2502"/>
        <v>4605.5818800727275</v>
      </c>
      <c r="BY1966">
        <f t="shared" si="2503"/>
        <v>4608.0995789666667</v>
      </c>
      <c r="BZ1966">
        <f t="shared" si="2504"/>
        <v>4668</v>
      </c>
      <c r="CA1966">
        <f t="shared" si="2505"/>
        <v>4557.25</v>
      </c>
      <c r="CB1966">
        <f t="shared" si="2506"/>
        <v>4602.7568047466675</v>
      </c>
      <c r="CC1966">
        <f t="shared" si="2507"/>
        <v>4617.3060096333338</v>
      </c>
      <c r="CD1966">
        <f t="shared" si="2508"/>
        <v>4619.8339117098412</v>
      </c>
      <c r="CE1966">
        <f t="shared" si="2509"/>
        <v>4562.3824949249856</v>
      </c>
      <c r="CF1966">
        <f t="shared" si="2510"/>
        <v>4580.6499020000001</v>
      </c>
      <c r="CG1966">
        <f t="shared" si="2511"/>
        <v>4657</v>
      </c>
      <c r="CH1966">
        <f t="shared" si="2512"/>
        <v>4571.75</v>
      </c>
    </row>
    <row r="1967" spans="1:86">
      <c r="A1967" s="1">
        <v>42375</v>
      </c>
      <c r="B1967">
        <v>4592</v>
      </c>
      <c r="C1967">
        <v>4593</v>
      </c>
      <c r="D1967">
        <v>4468</v>
      </c>
      <c r="E1967">
        <v>4480.7998049999997</v>
      </c>
      <c r="F1967">
        <v>593742</v>
      </c>
      <c r="G1967">
        <f t="shared" si="2446"/>
        <v>-472145.49087504332</v>
      </c>
      <c r="H1967">
        <f t="shared" si="2474"/>
        <v>8392427.4044623431</v>
      </c>
      <c r="I1967">
        <f t="shared" si="2447"/>
        <v>4533.4499512499997</v>
      </c>
      <c r="J1967">
        <f t="shared" si="2454"/>
        <v>4636.8874510000005</v>
      </c>
      <c r="K1967">
        <f t="shared" si="2455"/>
        <v>4533.4499512499997</v>
      </c>
      <c r="L1967">
        <f t="shared" si="2456"/>
        <v>7</v>
      </c>
      <c r="M1967">
        <f t="shared" si="2457"/>
        <v>1</v>
      </c>
      <c r="N1967">
        <f t="shared" si="2458"/>
        <v>30</v>
      </c>
      <c r="O1967">
        <f t="shared" si="2459"/>
        <v>90</v>
      </c>
      <c r="P1967">
        <f t="shared" si="2434"/>
        <v>125</v>
      </c>
      <c r="Q1967">
        <f t="shared" si="2435"/>
        <v>112.20019500000035</v>
      </c>
      <c r="R1967">
        <f t="shared" si="2436"/>
        <v>12.799804999999651</v>
      </c>
      <c r="S1967">
        <f t="shared" si="2437"/>
        <v>125</v>
      </c>
      <c r="T1967">
        <f t="shared" si="2473"/>
        <v>76.409669747201889</v>
      </c>
      <c r="U1967">
        <f t="shared" si="2438"/>
        <v>-143.29980499999965</v>
      </c>
      <c r="V1967">
        <f t="shared" si="2439"/>
        <v>216.14990200000011</v>
      </c>
      <c r="W1967">
        <f t="shared" si="2440"/>
        <v>0</v>
      </c>
      <c r="X1967">
        <f t="shared" si="2441"/>
        <v>216.14990200000011</v>
      </c>
      <c r="Y1967">
        <f t="shared" si="2471"/>
        <v>9.6709743197195177</v>
      </c>
      <c r="Z1967">
        <f t="shared" si="2472"/>
        <v>35.094511065191575</v>
      </c>
      <c r="AA1967">
        <f t="shared" si="2468"/>
        <v>12.656741419921747</v>
      </c>
      <c r="AB1967">
        <f t="shared" si="2469"/>
        <v>45.929410742514996</v>
      </c>
      <c r="AC1967">
        <f t="shared" si="2470"/>
        <v>56.792719942318449</v>
      </c>
      <c r="AD1967">
        <f t="shared" si="2478"/>
        <v>14.336264092412522</v>
      </c>
      <c r="AE1967">
        <f t="shared" si="2451"/>
        <v>4577.7700194000008</v>
      </c>
      <c r="AF1967">
        <f t="shared" si="2453"/>
        <v>4579.341715333333</v>
      </c>
      <c r="AG1967">
        <f t="shared" si="2475"/>
        <v>4590.1975340999998</v>
      </c>
      <c r="AH1967">
        <f t="shared" si="2460"/>
        <v>4598.6300290999998</v>
      </c>
      <c r="AI1967">
        <f t="shared" si="2461"/>
        <v>4692.3748091548223</v>
      </c>
      <c r="AJ1967">
        <f t="shared" si="2462"/>
        <v>4504.8852490451773</v>
      </c>
      <c r="AK1967">
        <f t="shared" si="2463"/>
        <v>-0.12846285431088694</v>
      </c>
      <c r="AL1967">
        <f t="shared" si="2442"/>
        <v>-0.79520312000000559</v>
      </c>
      <c r="AM1967">
        <f t="shared" si="2443"/>
        <v>-472145.49087504332</v>
      </c>
      <c r="AN1967">
        <f t="shared" si="2476"/>
        <v>-569948.07360765222</v>
      </c>
      <c r="AO1967">
        <f t="shared" si="2477"/>
        <v>8031760</v>
      </c>
      <c r="AP1967">
        <f t="shared" si="2479"/>
        <v>-7.0961790891118787E-2</v>
      </c>
      <c r="AQ1967">
        <f t="shared" si="2480"/>
        <v>4556.1918880196508</v>
      </c>
      <c r="AR1967">
        <f t="shared" si="2481"/>
        <v>4480.3076689353338</v>
      </c>
      <c r="AS1967">
        <f t="shared" si="2482"/>
        <v>4581.6228280209343</v>
      </c>
      <c r="AT1967">
        <f t="shared" si="2483"/>
        <v>4589.4096622098077</v>
      </c>
      <c r="AU1967">
        <f t="shared" si="2484"/>
        <v>4585.6756049908718</v>
      </c>
      <c r="AV1967">
        <f t="shared" si="2485"/>
        <v>4585.962295822239</v>
      </c>
      <c r="AW1967">
        <f t="shared" si="2486"/>
        <v>-0.28669083136719564</v>
      </c>
      <c r="AX1967">
        <f t="shared" si="2513"/>
        <v>13.459796650749947</v>
      </c>
      <c r="AY1967">
        <f t="shared" si="2487"/>
        <v>-13.746487482117143</v>
      </c>
      <c r="AZ1967">
        <f t="shared" si="2444"/>
        <v>4513.9332683333332</v>
      </c>
      <c r="BA1967">
        <f t="shared" si="2445"/>
        <v>2680111766.60677</v>
      </c>
      <c r="BB1967">
        <f t="shared" si="2448"/>
        <v>0</v>
      </c>
      <c r="BC1967">
        <f t="shared" si="2449"/>
        <v>2680111766.60677</v>
      </c>
      <c r="BD1967">
        <f t="shared" si="2464"/>
        <v>11789543643.4534</v>
      </c>
      <c r="BE1967">
        <f t="shared" si="2465"/>
        <v>11074968555.654787</v>
      </c>
      <c r="BF1967">
        <f t="shared" si="2466"/>
        <v>1.0645216358139236</v>
      </c>
      <c r="BG1967">
        <f t="shared" si="2467"/>
        <v>51.562629199293575</v>
      </c>
      <c r="BH1967">
        <f t="shared" si="2488"/>
        <v>94787740</v>
      </c>
      <c r="BI1967">
        <f t="shared" si="2489"/>
        <v>-6.2514868826629433E-3</v>
      </c>
      <c r="BJ1967">
        <f t="shared" si="2450"/>
        <v>-8715.0390000000698</v>
      </c>
      <c r="BK1967">
        <f t="shared" si="2490"/>
        <v>-1.8863877713034858E-2</v>
      </c>
      <c r="BL1967">
        <f t="shared" si="2491"/>
        <v>0.98113612228696512</v>
      </c>
      <c r="BM1967">
        <f t="shared" si="2492"/>
        <v>49.40783728745398</v>
      </c>
      <c r="BN1967">
        <f t="shared" si="2493"/>
        <v>4530.5</v>
      </c>
      <c r="BO1967">
        <f t="shared" si="2452"/>
        <v>4592.1399903000001</v>
      </c>
      <c r="BP1967">
        <f t="shared" si="2494"/>
        <v>4603.2801442058826</v>
      </c>
      <c r="BQ1967">
        <f t="shared" si="2495"/>
        <v>-11.140153905882471</v>
      </c>
      <c r="BR1967">
        <f t="shared" si="2496"/>
        <v>-154.1503900000007</v>
      </c>
      <c r="BS1967">
        <f t="shared" si="2497"/>
        <v>-152</v>
      </c>
      <c r="BT1967">
        <f t="shared" si="2498"/>
        <v>-63</v>
      </c>
      <c r="BU1967">
        <f t="shared" si="2499"/>
        <v>-43</v>
      </c>
      <c r="BV1967">
        <f t="shared" si="2500"/>
        <v>4554.1799804000002</v>
      </c>
      <c r="BW1967">
        <f t="shared" si="2501"/>
        <v>4561.3690475238091</v>
      </c>
      <c r="BX1967">
        <f t="shared" si="2502"/>
        <v>4581.6781958727279</v>
      </c>
      <c r="BY1967">
        <f t="shared" si="2503"/>
        <v>4597.3867000047612</v>
      </c>
      <c r="BZ1967">
        <f t="shared" si="2504"/>
        <v>4668</v>
      </c>
      <c r="CA1967">
        <f t="shared" si="2505"/>
        <v>4468</v>
      </c>
      <c r="CB1967">
        <f t="shared" si="2506"/>
        <v>4609.1315834466677</v>
      </c>
      <c r="CC1967">
        <f t="shared" si="2507"/>
        <v>4598.8542898444457</v>
      </c>
      <c r="CD1967">
        <f t="shared" si="2508"/>
        <v>4619.3256169342458</v>
      </c>
      <c r="CE1967">
        <f t="shared" si="2509"/>
        <v>4563.2547997772035</v>
      </c>
      <c r="CF1967">
        <f t="shared" si="2510"/>
        <v>4566.9501950000003</v>
      </c>
      <c r="CG1967">
        <f t="shared" si="2511"/>
        <v>4600.75</v>
      </c>
      <c r="CH1967">
        <f t="shared" si="2512"/>
        <v>4557.25</v>
      </c>
    </row>
    <row r="1968" spans="1:86">
      <c r="A1968" s="1">
        <v>42376</v>
      </c>
      <c r="B1968">
        <v>4449.7001950000003</v>
      </c>
      <c r="C1968">
        <v>4449.7001950000003</v>
      </c>
      <c r="D1968">
        <v>4251.8500979999999</v>
      </c>
      <c r="E1968">
        <v>4267.8999020000001</v>
      </c>
      <c r="F1968">
        <v>1200069</v>
      </c>
      <c r="G1968">
        <f t="shared" si="2446"/>
        <v>-1005367.3291034098</v>
      </c>
      <c r="H1968">
        <f t="shared" si="2474"/>
        <v>7387060.0753589328</v>
      </c>
      <c r="I1968">
        <f t="shared" si="2447"/>
        <v>4354.7875975000006</v>
      </c>
      <c r="J1968">
        <f t="shared" si="2454"/>
        <v>4636.8874510000005</v>
      </c>
      <c r="K1968">
        <f t="shared" si="2455"/>
        <v>4354.7875975000006</v>
      </c>
      <c r="L1968">
        <f t="shared" si="2456"/>
        <v>8</v>
      </c>
      <c r="M1968">
        <f t="shared" si="2457"/>
        <v>1</v>
      </c>
      <c r="N1968">
        <f t="shared" si="2458"/>
        <v>20</v>
      </c>
      <c r="O1968">
        <f t="shared" si="2459"/>
        <v>90</v>
      </c>
      <c r="P1968">
        <f t="shared" si="2434"/>
        <v>197.85009700000046</v>
      </c>
      <c r="Q1968">
        <f t="shared" si="2435"/>
        <v>181.80029300000024</v>
      </c>
      <c r="R1968">
        <f t="shared" si="2436"/>
        <v>16.049804000000222</v>
      </c>
      <c r="S1968">
        <f t="shared" si="2437"/>
        <v>197.85009700000046</v>
      </c>
      <c r="T1968">
        <f t="shared" si="2473"/>
        <v>85.08398597954465</v>
      </c>
      <c r="U1968">
        <f t="shared" si="2438"/>
        <v>-124.70019500000035</v>
      </c>
      <c r="V1968">
        <f t="shared" si="2439"/>
        <v>56.050293000000238</v>
      </c>
      <c r="W1968">
        <f t="shared" si="2440"/>
        <v>0</v>
      </c>
      <c r="X1968">
        <f t="shared" si="2441"/>
        <v>56.050293000000238</v>
      </c>
      <c r="Y1968">
        <f t="shared" si="2471"/>
        <v>8.9801904397395518</v>
      </c>
      <c r="Z1968">
        <f t="shared" si="2472"/>
        <v>36.591352631963623</v>
      </c>
      <c r="AA1968">
        <f t="shared" si="2468"/>
        <v>10.554501339298456</v>
      </c>
      <c r="AB1968">
        <f t="shared" si="2469"/>
        <v>43.006157046709923</v>
      </c>
      <c r="AC1968">
        <f t="shared" si="2470"/>
        <v>60.588604930011094</v>
      </c>
      <c r="AD1968">
        <f t="shared" si="2478"/>
        <v>18.421705114588427</v>
      </c>
      <c r="AE1968">
        <f t="shared" si="2451"/>
        <v>4506.9599608000008</v>
      </c>
      <c r="AF1968">
        <f t="shared" si="2453"/>
        <v>4526.1249998333342</v>
      </c>
      <c r="AG1968">
        <f t="shared" si="2475"/>
        <v>4579.6375243000002</v>
      </c>
      <c r="AH1968">
        <f t="shared" si="2460"/>
        <v>4561.9249998000005</v>
      </c>
      <c r="AI1968">
        <f t="shared" si="2461"/>
        <v>4777.8517283263118</v>
      </c>
      <c r="AJ1968">
        <f t="shared" si="2462"/>
        <v>4345.9982712736892</v>
      </c>
      <c r="AK1968">
        <f t="shared" si="2463"/>
        <v>-0.18084460827685939</v>
      </c>
      <c r="AL1968">
        <f t="shared" si="2442"/>
        <v>-0.83775793650482577</v>
      </c>
      <c r="AM1968">
        <f t="shared" si="2443"/>
        <v>-1005367.3291034098</v>
      </c>
      <c r="AN1968">
        <f t="shared" si="2476"/>
        <v>-1121643.3249445602</v>
      </c>
      <c r="AO1968">
        <f t="shared" si="2477"/>
        <v>8624682</v>
      </c>
      <c r="AP1968">
        <f t="shared" si="2479"/>
        <v>-0.13005039779374591</v>
      </c>
      <c r="AQ1968">
        <f t="shared" si="2480"/>
        <v>4458.1726127729698</v>
      </c>
      <c r="AR1968">
        <f t="shared" si="2481"/>
        <v>4404.623733288764</v>
      </c>
      <c r="AS1968">
        <f t="shared" si="2482"/>
        <v>4525.152701337166</v>
      </c>
      <c r="AT1968">
        <f t="shared" si="2483"/>
        <v>4560.4737837909252</v>
      </c>
      <c r="AU1968">
        <f t="shared" si="2484"/>
        <v>4538.0092495422414</v>
      </c>
      <c r="AV1968">
        <f t="shared" si="2485"/>
        <v>4563.6979282546827</v>
      </c>
      <c r="AW1968">
        <f t="shared" si="2486"/>
        <v>-25.688678712441288</v>
      </c>
      <c r="AX1968">
        <f t="shared" si="2513"/>
        <v>5.6301015781116988</v>
      </c>
      <c r="AY1968">
        <f t="shared" si="2487"/>
        <v>-31.318780290552986</v>
      </c>
      <c r="AZ1968">
        <f t="shared" si="2444"/>
        <v>4323.1500650000007</v>
      </c>
      <c r="BA1968">
        <f t="shared" si="2445"/>
        <v>5188078375.3544855</v>
      </c>
      <c r="BB1968">
        <f t="shared" si="2448"/>
        <v>0</v>
      </c>
      <c r="BC1968">
        <f t="shared" si="2449"/>
        <v>5188078375.3544855</v>
      </c>
      <c r="BD1968">
        <f t="shared" si="2464"/>
        <v>9731605006.8312893</v>
      </c>
      <c r="BE1968">
        <f t="shared" si="2465"/>
        <v>16263046931.009274</v>
      </c>
      <c r="BF1968">
        <f t="shared" si="2466"/>
        <v>0.59838756219018996</v>
      </c>
      <c r="BG1968">
        <f t="shared" si="2467"/>
        <v>37.436950608540123</v>
      </c>
      <c r="BH1968">
        <f t="shared" si="2488"/>
        <v>93587671</v>
      </c>
      <c r="BI1968">
        <f t="shared" si="2489"/>
        <v>-0.56289174078323656</v>
      </c>
      <c r="BJ1968">
        <f t="shared" si="2450"/>
        <v>-21389.990299999954</v>
      </c>
      <c r="BK1968">
        <f t="shared" si="2490"/>
        <v>-4.7513817234688879E-2</v>
      </c>
      <c r="BL1968">
        <f t="shared" si="2491"/>
        <v>0.95248618276531116</v>
      </c>
      <c r="BM1968">
        <f t="shared" si="2492"/>
        <v>113.8033783086661</v>
      </c>
      <c r="BN1968">
        <f t="shared" si="2493"/>
        <v>4350.7751465000001</v>
      </c>
      <c r="BO1968">
        <f t="shared" si="2452"/>
        <v>4541.9650390999996</v>
      </c>
      <c r="BP1968">
        <f t="shared" si="2494"/>
        <v>4596.2882367500006</v>
      </c>
      <c r="BQ1968">
        <f t="shared" si="2495"/>
        <v>-54.323197650001021</v>
      </c>
      <c r="BR1968">
        <f t="shared" si="2496"/>
        <v>-330.5</v>
      </c>
      <c r="BS1968">
        <f t="shared" si="2497"/>
        <v>-334.29980400000022</v>
      </c>
      <c r="BT1968">
        <f t="shared" si="2498"/>
        <v>-184.64990299999954</v>
      </c>
      <c r="BU1968">
        <f t="shared" si="2499"/>
        <v>-183.54980499999965</v>
      </c>
      <c r="BV1968">
        <f t="shared" si="2500"/>
        <v>4450.8899412666669</v>
      </c>
      <c r="BW1968">
        <f t="shared" si="2501"/>
        <v>4472.3856722857145</v>
      </c>
      <c r="BX1968">
        <f t="shared" si="2502"/>
        <v>4521.5454454909095</v>
      </c>
      <c r="BY1968">
        <f t="shared" si="2503"/>
        <v>4566.6916874238095</v>
      </c>
      <c r="BZ1968">
        <f t="shared" si="2504"/>
        <v>4668</v>
      </c>
      <c r="CA1968">
        <f t="shared" si="2505"/>
        <v>4251.8500979999999</v>
      </c>
      <c r="CB1968">
        <f t="shared" si="2506"/>
        <v>4583.4253172600002</v>
      </c>
      <c r="CC1968">
        <f t="shared" si="2507"/>
        <v>4595.297152844445</v>
      </c>
      <c r="CD1968">
        <f t="shared" si="2508"/>
        <v>4607.5844780217067</v>
      </c>
      <c r="CE1968">
        <f t="shared" si="2509"/>
        <v>4577.3576388126694</v>
      </c>
      <c r="CF1968">
        <f t="shared" si="2510"/>
        <v>4480.7998049999997</v>
      </c>
      <c r="CG1968">
        <f t="shared" si="2511"/>
        <v>4593</v>
      </c>
      <c r="CH1968">
        <f t="shared" si="2512"/>
        <v>4468</v>
      </c>
    </row>
    <row r="1969" spans="1:86">
      <c r="A1969" s="1">
        <v>42377</v>
      </c>
      <c r="B1969">
        <v>4286.2998049999997</v>
      </c>
      <c r="C1969">
        <v>4325</v>
      </c>
      <c r="D1969">
        <v>4195.7998049999997</v>
      </c>
      <c r="E1969">
        <v>4214.75</v>
      </c>
      <c r="F1969">
        <v>994652</v>
      </c>
      <c r="G1969">
        <f t="shared" si="2446"/>
        <v>-702874.58655042597</v>
      </c>
      <c r="H1969">
        <f t="shared" si="2474"/>
        <v>6684185.4888085071</v>
      </c>
      <c r="I1969">
        <f t="shared" si="2447"/>
        <v>4255.4624024999994</v>
      </c>
      <c r="J1969">
        <f t="shared" si="2454"/>
        <v>4636.8874510000005</v>
      </c>
      <c r="K1969">
        <f t="shared" si="2455"/>
        <v>4255.4624024999994</v>
      </c>
      <c r="L1969">
        <f t="shared" si="2456"/>
        <v>9</v>
      </c>
      <c r="M1969">
        <f t="shared" si="2457"/>
        <v>1</v>
      </c>
      <c r="N1969">
        <f t="shared" si="2458"/>
        <v>10</v>
      </c>
      <c r="O1969">
        <f t="shared" si="2459"/>
        <v>90</v>
      </c>
      <c r="P1969">
        <f t="shared" si="2434"/>
        <v>129.20019500000035</v>
      </c>
      <c r="Q1969">
        <f t="shared" si="2435"/>
        <v>110.25</v>
      </c>
      <c r="R1969">
        <f t="shared" si="2436"/>
        <v>18.950195000000349</v>
      </c>
      <c r="S1969">
        <f t="shared" si="2437"/>
        <v>129.20019500000035</v>
      </c>
      <c r="T1969">
        <f t="shared" si="2473"/>
        <v>88.235143766720057</v>
      </c>
      <c r="U1969">
        <f t="shared" si="2438"/>
        <v>-25</v>
      </c>
      <c r="V1969">
        <f t="shared" si="2439"/>
        <v>78.799804999999651</v>
      </c>
      <c r="W1969">
        <f t="shared" si="2440"/>
        <v>0</v>
      </c>
      <c r="X1969">
        <f t="shared" si="2441"/>
        <v>78.799804999999651</v>
      </c>
      <c r="Y1969">
        <f t="shared" si="2471"/>
        <v>8.3387482654724412</v>
      </c>
      <c r="Z1969">
        <f t="shared" si="2472"/>
        <v>39.606242086823336</v>
      </c>
      <c r="AA1969">
        <f t="shared" si="2468"/>
        <v>9.450597471137792</v>
      </c>
      <c r="AB1969">
        <f t="shared" si="2469"/>
        <v>44.887150851746846</v>
      </c>
      <c r="AC1969">
        <f t="shared" si="2470"/>
        <v>65.215351158901001</v>
      </c>
      <c r="AD1969">
        <f t="shared" si="2478"/>
        <v>22.837628010256456</v>
      </c>
      <c r="AE1969">
        <f t="shared" si="2451"/>
        <v>4422.2099608000008</v>
      </c>
      <c r="AF1969">
        <f t="shared" si="2453"/>
        <v>4458.2583006666673</v>
      </c>
      <c r="AG1969">
        <f t="shared" si="2475"/>
        <v>4565.4700193999997</v>
      </c>
      <c r="AH1969">
        <f t="shared" si="2460"/>
        <v>4523.5600095999998</v>
      </c>
      <c r="AI1969">
        <f t="shared" si="2461"/>
        <v>4820.9097817508737</v>
      </c>
      <c r="AJ1969">
        <f t="shared" si="2462"/>
        <v>4226.210237449126</v>
      </c>
      <c r="AK1969">
        <f t="shared" si="2463"/>
        <v>-1.9270634321036456E-2</v>
      </c>
      <c r="AL1969">
        <f t="shared" si="2442"/>
        <v>-0.70665377091729165</v>
      </c>
      <c r="AM1969">
        <f t="shared" si="2443"/>
        <v>-702874.58655042597</v>
      </c>
      <c r="AN1969">
        <f t="shared" si="2476"/>
        <v>-2137713.1541667776</v>
      </c>
      <c r="AO1969">
        <f t="shared" si="2477"/>
        <v>9112928</v>
      </c>
      <c r="AP1969">
        <f t="shared" si="2479"/>
        <v>-0.23458027476643925</v>
      </c>
      <c r="AQ1969">
        <f t="shared" si="2480"/>
        <v>4375.4089244301604</v>
      </c>
      <c r="AR1969">
        <f t="shared" si="2481"/>
        <v>4366.9399413714664</v>
      </c>
      <c r="AS1969">
        <f t="shared" si="2482"/>
        <v>4469.2802150964762</v>
      </c>
      <c r="AT1969">
        <f t="shared" si="2483"/>
        <v>4529.3586432497423</v>
      </c>
      <c r="AU1969">
        <f t="shared" si="2484"/>
        <v>4489.5203621109049</v>
      </c>
      <c r="AV1969">
        <f t="shared" si="2485"/>
        <v>4539.2715732768547</v>
      </c>
      <c r="AW1969">
        <f t="shared" si="2486"/>
        <v>-49.751211165949826</v>
      </c>
      <c r="AX1969">
        <f t="shared" si="2513"/>
        <v>-5.4461609707006069</v>
      </c>
      <c r="AY1969">
        <f t="shared" si="2487"/>
        <v>-44.305050195249223</v>
      </c>
      <c r="AZ1969">
        <f t="shared" si="2444"/>
        <v>4245.1832683333332</v>
      </c>
      <c r="BA1969">
        <f t="shared" si="2445"/>
        <v>4222480028.2142863</v>
      </c>
      <c r="BB1969">
        <f t="shared" si="2448"/>
        <v>0</v>
      </c>
      <c r="BC1969">
        <f t="shared" si="2449"/>
        <v>4222480028.2142863</v>
      </c>
      <c r="BD1969">
        <f t="shared" si="2464"/>
        <v>6562996864.5878983</v>
      </c>
      <c r="BE1969">
        <f t="shared" si="2465"/>
        <v>20485526959.22356</v>
      </c>
      <c r="BF1969">
        <f t="shared" si="2466"/>
        <v>0.32037237204839997</v>
      </c>
      <c r="BG1969">
        <f t="shared" si="2467"/>
        <v>24.263789430202976</v>
      </c>
      <c r="BH1969">
        <f t="shared" si="2488"/>
        <v>92593019</v>
      </c>
      <c r="BI1969">
        <f t="shared" si="2489"/>
        <v>-1.0960175077173213</v>
      </c>
      <c r="BJ1969">
        <f t="shared" si="2450"/>
        <v>-5414.9902000000111</v>
      </c>
      <c r="BK1969">
        <f t="shared" si="2490"/>
        <v>-1.2453408753821357E-2</v>
      </c>
      <c r="BL1969">
        <f t="shared" si="2491"/>
        <v>0.98754659124617861</v>
      </c>
      <c r="BM1969">
        <f t="shared" si="2492"/>
        <v>156.71709028814433</v>
      </c>
      <c r="BN1969">
        <f t="shared" si="2493"/>
        <v>4260.3999024999994</v>
      </c>
      <c r="BO1969">
        <f t="shared" si="2452"/>
        <v>4467.0100097999994</v>
      </c>
      <c r="BP1969">
        <f t="shared" si="2494"/>
        <v>4585.8213249852943</v>
      </c>
      <c r="BQ1969">
        <f t="shared" si="2495"/>
        <v>-118.81131518529492</v>
      </c>
      <c r="BR1969">
        <f t="shared" si="2496"/>
        <v>-425.25</v>
      </c>
      <c r="BS1969">
        <f t="shared" si="2497"/>
        <v>-392.20019500000035</v>
      </c>
      <c r="BT1969">
        <f t="shared" si="2498"/>
        <v>-320.95019500000035</v>
      </c>
      <c r="BU1969">
        <f t="shared" si="2499"/>
        <v>-312.10009700000046</v>
      </c>
      <c r="BV1969">
        <f t="shared" si="2500"/>
        <v>4353.486621</v>
      </c>
      <c r="BW1969">
        <f t="shared" si="2501"/>
        <v>4383.4213866190476</v>
      </c>
      <c r="BX1969">
        <f t="shared" si="2502"/>
        <v>4458.4227182545455</v>
      </c>
      <c r="BY1969">
        <f t="shared" si="2503"/>
        <v>4531.9404946333343</v>
      </c>
      <c r="BZ1969">
        <f t="shared" si="2504"/>
        <v>4668</v>
      </c>
      <c r="CA1969">
        <f t="shared" si="2505"/>
        <v>4195.7998049999997</v>
      </c>
      <c r="CB1969">
        <f t="shared" si="2506"/>
        <v>4518.7069659266672</v>
      </c>
      <c r="CC1969">
        <f t="shared" si="2507"/>
        <v>4562.5641478277785</v>
      </c>
      <c r="CD1969">
        <f t="shared" si="2508"/>
        <v>4604.9630862234135</v>
      </c>
      <c r="CE1969">
        <f t="shared" si="2509"/>
        <v>4589.2995111519203</v>
      </c>
      <c r="CF1969">
        <f t="shared" si="2510"/>
        <v>4267.8999020000001</v>
      </c>
      <c r="CG1969">
        <f t="shared" si="2511"/>
        <v>4449.7001950000003</v>
      </c>
      <c r="CH1969">
        <f t="shared" si="2512"/>
        <v>4251.8500979999999</v>
      </c>
    </row>
    <row r="1970" spans="1:86">
      <c r="A1970" s="1">
        <v>42380</v>
      </c>
      <c r="B1970">
        <v>4190</v>
      </c>
      <c r="C1970">
        <v>4300</v>
      </c>
      <c r="D1970">
        <v>4117</v>
      </c>
      <c r="E1970">
        <v>4272.3999020000001</v>
      </c>
      <c r="F1970">
        <v>865799</v>
      </c>
      <c r="G1970">
        <f t="shared" si="2446"/>
        <v>604639.03007320326</v>
      </c>
      <c r="H1970">
        <f t="shared" si="2474"/>
        <v>7288824.5188817102</v>
      </c>
      <c r="I1970">
        <f t="shared" si="2447"/>
        <v>4219.8499755000003</v>
      </c>
      <c r="J1970">
        <f t="shared" si="2454"/>
        <v>4636.8874510000005</v>
      </c>
      <c r="K1970">
        <f t="shared" si="2455"/>
        <v>4219.8499755000003</v>
      </c>
      <c r="L1970">
        <f t="shared" si="2456"/>
        <v>10</v>
      </c>
      <c r="M1970">
        <f t="shared" si="2457"/>
        <v>1</v>
      </c>
      <c r="N1970">
        <f t="shared" si="2458"/>
        <v>0</v>
      </c>
      <c r="O1970">
        <f t="shared" si="2459"/>
        <v>90</v>
      </c>
      <c r="P1970">
        <f t="shared" si="2434"/>
        <v>183</v>
      </c>
      <c r="Q1970">
        <f t="shared" si="2435"/>
        <v>27.600097999999889</v>
      </c>
      <c r="R1970">
        <f t="shared" si="2436"/>
        <v>155.39990200000011</v>
      </c>
      <c r="S1970">
        <f t="shared" si="2437"/>
        <v>183</v>
      </c>
      <c r="T1970">
        <f t="shared" si="2473"/>
        <v>95.004062069097202</v>
      </c>
      <c r="U1970">
        <f t="shared" si="2438"/>
        <v>24.799804999999651</v>
      </c>
      <c r="V1970">
        <f t="shared" si="2439"/>
        <v>-143</v>
      </c>
      <c r="W1970">
        <f t="shared" si="2440"/>
        <v>24.799804999999651</v>
      </c>
      <c r="X1970">
        <f t="shared" si="2441"/>
        <v>0</v>
      </c>
      <c r="Y1970">
        <f t="shared" si="2471"/>
        <v>9.5145380322243831</v>
      </c>
      <c r="Z1970">
        <f t="shared" si="2472"/>
        <v>36.777224794907383</v>
      </c>
      <c r="AA1970">
        <f t="shared" si="2468"/>
        <v>10.014874969561181</v>
      </c>
      <c r="AB1970">
        <f t="shared" si="2469"/>
        <v>38.711212967040318</v>
      </c>
      <c r="AC1970">
        <f t="shared" si="2470"/>
        <v>58.893170399430637</v>
      </c>
      <c r="AD1970">
        <f t="shared" si="2478"/>
        <v>26.587740193913231</v>
      </c>
      <c r="AE1970">
        <f t="shared" si="2451"/>
        <v>4360.5599608000002</v>
      </c>
      <c r="AF1970">
        <f t="shared" si="2453"/>
        <v>4397.2416176666675</v>
      </c>
      <c r="AG1970">
        <f t="shared" si="2475"/>
        <v>4555.0525145000001</v>
      </c>
      <c r="AH1970">
        <f t="shared" si="2460"/>
        <v>4486.7999997999996</v>
      </c>
      <c r="AI1970">
        <f t="shared" si="2461"/>
        <v>4807.4570518514502</v>
      </c>
      <c r="AJ1970">
        <f t="shared" si="2462"/>
        <v>4166.142947748549</v>
      </c>
      <c r="AK1970">
        <f t="shared" si="2463"/>
        <v>0.16568628940429761</v>
      </c>
      <c r="AL1970">
        <f t="shared" si="2442"/>
        <v>0.69835958469945481</v>
      </c>
      <c r="AM1970">
        <f t="shared" si="2443"/>
        <v>604639.03007320326</v>
      </c>
      <c r="AN1970">
        <f t="shared" si="2476"/>
        <v>-1631811.2059901259</v>
      </c>
      <c r="AO1970">
        <f t="shared" si="2477"/>
        <v>9446006</v>
      </c>
      <c r="AP1970">
        <f t="shared" si="2479"/>
        <v>-0.17275144711850976</v>
      </c>
      <c r="AQ1970">
        <f t="shared" si="2480"/>
        <v>4340.3858568039059</v>
      </c>
      <c r="AR1970">
        <f t="shared" si="2481"/>
        <v>4339.0270580805982</v>
      </c>
      <c r="AS1970">
        <f t="shared" si="2482"/>
        <v>4433.8417587391104</v>
      </c>
      <c r="AT1970">
        <f t="shared" si="2483"/>
        <v>4506.2323565372653</v>
      </c>
      <c r="AU1970">
        <f t="shared" si="2484"/>
        <v>4456.9522930942694</v>
      </c>
      <c r="AV1970">
        <f t="shared" si="2485"/>
        <v>4520.590556287475</v>
      </c>
      <c r="AW1970">
        <f t="shared" si="2486"/>
        <v>-63.638263193205603</v>
      </c>
      <c r="AX1970">
        <f t="shared" si="2513"/>
        <v>-17.084581415201608</v>
      </c>
      <c r="AY1970">
        <f t="shared" si="2487"/>
        <v>-46.553681778003991</v>
      </c>
      <c r="AZ1970">
        <f t="shared" si="2444"/>
        <v>4229.7999673333334</v>
      </c>
      <c r="BA1970">
        <f t="shared" si="2445"/>
        <v>3662156581.9172325</v>
      </c>
      <c r="BB1970">
        <f t="shared" si="2448"/>
        <v>0</v>
      </c>
      <c r="BC1970">
        <f t="shared" si="2449"/>
        <v>3662156581.9172325</v>
      </c>
      <c r="BD1970">
        <f t="shared" si="2464"/>
        <v>6562996864.5878983</v>
      </c>
      <c r="BE1970">
        <f t="shared" si="2465"/>
        <v>22876414263.787773</v>
      </c>
      <c r="BF1970">
        <f t="shared" si="2466"/>
        <v>0.28688922961920638</v>
      </c>
      <c r="BG1970">
        <f t="shared" si="2467"/>
        <v>22.293234181787156</v>
      </c>
      <c r="BH1970">
        <f t="shared" si="2488"/>
        <v>93458818</v>
      </c>
      <c r="BI1970">
        <f t="shared" si="2489"/>
        <v>-1.4077422496203325</v>
      </c>
      <c r="BJ1970">
        <f t="shared" si="2450"/>
        <v>5664.9902000000111</v>
      </c>
      <c r="BK1970">
        <f t="shared" si="2490"/>
        <v>1.367813084999113E-2</v>
      </c>
      <c r="BL1970">
        <f t="shared" si="2491"/>
        <v>1.0136781308499911</v>
      </c>
      <c r="BM1970">
        <f t="shared" si="2492"/>
        <v>169.00110537961947</v>
      </c>
      <c r="BN1970">
        <f t="shared" si="2493"/>
        <v>4208.5</v>
      </c>
      <c r="BO1970">
        <f t="shared" si="2452"/>
        <v>4385.8350097999992</v>
      </c>
      <c r="BP1970">
        <f t="shared" si="2494"/>
        <v>4571.4095602794123</v>
      </c>
      <c r="BQ1970">
        <f t="shared" si="2495"/>
        <v>-185.57455047941312</v>
      </c>
      <c r="BR1970">
        <f t="shared" si="2496"/>
        <v>-364.5</v>
      </c>
      <c r="BS1970">
        <f t="shared" si="2497"/>
        <v>-495.79980499999965</v>
      </c>
      <c r="BT1970">
        <f t="shared" si="2498"/>
        <v>-355.89990200000011</v>
      </c>
      <c r="BU1970">
        <f t="shared" si="2499"/>
        <v>-451.95019500000035</v>
      </c>
      <c r="BV1970">
        <f t="shared" si="2500"/>
        <v>4303.5499347333334</v>
      </c>
      <c r="BW1970">
        <f t="shared" si="2501"/>
        <v>4330.3189870000006</v>
      </c>
      <c r="BX1970">
        <f t="shared" si="2502"/>
        <v>4412.757244145454</v>
      </c>
      <c r="BY1970">
        <f t="shared" si="2503"/>
        <v>4504.0290548809526</v>
      </c>
      <c r="BZ1970">
        <f t="shared" si="2504"/>
        <v>4668</v>
      </c>
      <c r="CA1970">
        <f t="shared" si="2505"/>
        <v>4117</v>
      </c>
      <c r="CB1970">
        <f t="shared" si="2506"/>
        <v>4454.5070197266668</v>
      </c>
      <c r="CC1970">
        <f t="shared" si="2507"/>
        <v>4498.4627412166674</v>
      </c>
      <c r="CD1970">
        <f t="shared" si="2508"/>
        <v>4583.642886591746</v>
      </c>
      <c r="CE1970">
        <f t="shared" si="2509"/>
        <v>4609.3741067793217</v>
      </c>
      <c r="CF1970">
        <f t="shared" si="2510"/>
        <v>4214.75</v>
      </c>
      <c r="CG1970">
        <f t="shared" si="2511"/>
        <v>4325</v>
      </c>
      <c r="CH1970">
        <f t="shared" si="2512"/>
        <v>4195.7998049999997</v>
      </c>
    </row>
    <row r="1971" spans="1:86">
      <c r="A1971" s="1">
        <v>42381</v>
      </c>
      <c r="B1971">
        <v>4310</v>
      </c>
      <c r="C1971">
        <v>4324.7998049999997</v>
      </c>
      <c r="D1971">
        <v>4260</v>
      </c>
      <c r="E1971">
        <v>4269</v>
      </c>
      <c r="F1971">
        <v>481142</v>
      </c>
      <c r="G1971">
        <f t="shared" si="2446"/>
        <v>-347491.04225406161</v>
      </c>
      <c r="H1971">
        <f t="shared" si="2474"/>
        <v>6941333.4766276488</v>
      </c>
      <c r="I1971">
        <f t="shared" si="2447"/>
        <v>4290.9499512499997</v>
      </c>
      <c r="J1971">
        <f t="shared" si="2454"/>
        <v>4632.4625244999997</v>
      </c>
      <c r="K1971">
        <f t="shared" si="2455"/>
        <v>4219.8499755000003</v>
      </c>
      <c r="L1971">
        <f t="shared" si="2456"/>
        <v>8</v>
      </c>
      <c r="M1971">
        <f t="shared" si="2457"/>
        <v>2</v>
      </c>
      <c r="N1971">
        <f t="shared" si="2458"/>
        <v>20</v>
      </c>
      <c r="O1971">
        <f t="shared" si="2459"/>
        <v>80</v>
      </c>
      <c r="P1971">
        <f t="shared" si="2434"/>
        <v>64.799804999999651</v>
      </c>
      <c r="Q1971">
        <f t="shared" si="2435"/>
        <v>55.799804999999651</v>
      </c>
      <c r="R1971">
        <f t="shared" si="2436"/>
        <v>9</v>
      </c>
      <c r="S1971">
        <f t="shared" si="2437"/>
        <v>64.799804999999651</v>
      </c>
      <c r="T1971">
        <f t="shared" si="2473"/>
        <v>92.846615135590241</v>
      </c>
      <c r="U1971">
        <f t="shared" si="2438"/>
        <v>-14.799804999999651</v>
      </c>
      <c r="V1971">
        <f t="shared" si="2439"/>
        <v>38.649902000000111</v>
      </c>
      <c r="W1971">
        <f t="shared" si="2440"/>
        <v>0</v>
      </c>
      <c r="X1971">
        <f t="shared" si="2441"/>
        <v>38.649902000000111</v>
      </c>
      <c r="Y1971">
        <f t="shared" si="2471"/>
        <v>8.8349281727797848</v>
      </c>
      <c r="Z1971">
        <f t="shared" si="2472"/>
        <v>36.910987452414005</v>
      </c>
      <c r="AA1971">
        <f t="shared" si="2468"/>
        <v>9.5156168696915184</v>
      </c>
      <c r="AB1971">
        <f t="shared" si="2469"/>
        <v>39.754801398532813</v>
      </c>
      <c r="AC1971">
        <f t="shared" si="2470"/>
        <v>61.373914798574511</v>
      </c>
      <c r="AD1971">
        <f t="shared" si="2478"/>
        <v>30.707738823616076</v>
      </c>
      <c r="AE1971">
        <f t="shared" si="2451"/>
        <v>4300.9699218000005</v>
      </c>
      <c r="AF1971">
        <f t="shared" si="2453"/>
        <v>4345.2999673333334</v>
      </c>
      <c r="AG1971">
        <f t="shared" si="2475"/>
        <v>4539.6625242500004</v>
      </c>
      <c r="AH1971">
        <f t="shared" si="2460"/>
        <v>4450.0100096000006</v>
      </c>
      <c r="AI1971">
        <f t="shared" si="2461"/>
        <v>4777.6831321224436</v>
      </c>
      <c r="AJ1971">
        <f t="shared" si="2462"/>
        <v>4122.3368870775575</v>
      </c>
      <c r="AK1971">
        <f t="shared" si="2463"/>
        <v>0.22379484742816708</v>
      </c>
      <c r="AL1971">
        <f t="shared" si="2442"/>
        <v>-0.72222138631435551</v>
      </c>
      <c r="AM1971">
        <f t="shared" si="2443"/>
        <v>-347491.04225406161</v>
      </c>
      <c r="AN1971">
        <f t="shared" si="2476"/>
        <v>-2355952.3469730453</v>
      </c>
      <c r="AO1971">
        <f t="shared" si="2477"/>
        <v>9442531</v>
      </c>
      <c r="AP1971">
        <f t="shared" si="2479"/>
        <v>-0.2495043274915428</v>
      </c>
      <c r="AQ1971">
        <f t="shared" si="2480"/>
        <v>4316.1146654905779</v>
      </c>
      <c r="AR1971">
        <f t="shared" si="2481"/>
        <v>4325.4105965276276</v>
      </c>
      <c r="AS1971">
        <f t="shared" si="2482"/>
        <v>4404.1702421660702</v>
      </c>
      <c r="AT1971">
        <f t="shared" si="2483"/>
        <v>4484.8814444489117</v>
      </c>
      <c r="AU1971">
        <f t="shared" si="2484"/>
        <v>4428.7594491301288</v>
      </c>
      <c r="AV1971">
        <f t="shared" si="2485"/>
        <v>4502.9792173473516</v>
      </c>
      <c r="AW1971">
        <f t="shared" si="2486"/>
        <v>-74.219768217222736</v>
      </c>
      <c r="AX1971">
        <f t="shared" si="2513"/>
        <v>-28.511618775605832</v>
      </c>
      <c r="AY1971">
        <f t="shared" si="2487"/>
        <v>-45.708149441616904</v>
      </c>
      <c r="AZ1971">
        <f t="shared" si="2444"/>
        <v>4284.5999349999993</v>
      </c>
      <c r="BA1971">
        <f t="shared" si="2445"/>
        <v>2061500981.9257696</v>
      </c>
      <c r="BB1971">
        <f t="shared" si="2448"/>
        <v>2061500981.9257696</v>
      </c>
      <c r="BC1971">
        <f t="shared" si="2449"/>
        <v>0</v>
      </c>
      <c r="BD1971">
        <f t="shared" si="2464"/>
        <v>8624497846.5136681</v>
      </c>
      <c r="BE1971">
        <f t="shared" si="2465"/>
        <v>21919197532.524517</v>
      </c>
      <c r="BF1971">
        <f t="shared" si="2466"/>
        <v>0.39346777333961785</v>
      </c>
      <c r="BG1971">
        <f t="shared" si="2467"/>
        <v>28.236589382804581</v>
      </c>
      <c r="BH1971">
        <f t="shared" si="2488"/>
        <v>92977676</v>
      </c>
      <c r="BI1971">
        <f t="shared" si="2489"/>
        <v>-1.6482369701218536</v>
      </c>
      <c r="BJ1971">
        <f t="shared" si="2450"/>
        <v>-439.9902000000111</v>
      </c>
      <c r="BK1971">
        <f t="shared" si="2490"/>
        <v>-7.9578271650285952E-4</v>
      </c>
      <c r="BL1971">
        <f t="shared" si="2491"/>
        <v>0.99920421728349718</v>
      </c>
      <c r="BM1971">
        <f t="shared" si="2492"/>
        <v>172.69889919839352</v>
      </c>
      <c r="BN1971">
        <f t="shared" si="2493"/>
        <v>4292.3999024999994</v>
      </c>
      <c r="BO1971">
        <f t="shared" si="2452"/>
        <v>4328.5149903000001</v>
      </c>
      <c r="BP1971">
        <f t="shared" si="2494"/>
        <v>4558.0632324411772</v>
      </c>
      <c r="BQ1971">
        <f t="shared" si="2495"/>
        <v>-229.54824214117707</v>
      </c>
      <c r="BR1971">
        <f t="shared" si="2496"/>
        <v>-318.20019500000035</v>
      </c>
      <c r="BS1971">
        <f t="shared" si="2497"/>
        <v>-315</v>
      </c>
      <c r="BT1971">
        <f t="shared" si="2498"/>
        <v>-318.10009700000046</v>
      </c>
      <c r="BU1971">
        <f t="shared" si="2499"/>
        <v>-327</v>
      </c>
      <c r="BV1971">
        <f t="shared" si="2500"/>
        <v>4273.0299478000006</v>
      </c>
      <c r="BW1971">
        <f t="shared" si="2501"/>
        <v>4293.6785248095239</v>
      </c>
      <c r="BX1971">
        <f t="shared" si="2502"/>
        <v>4373.157244181818</v>
      </c>
      <c r="BY1971">
        <f t="shared" si="2503"/>
        <v>4476.7859582619058</v>
      </c>
      <c r="BZ1971">
        <f t="shared" si="2504"/>
        <v>4668</v>
      </c>
      <c r="CA1971">
        <f t="shared" si="2505"/>
        <v>4117</v>
      </c>
      <c r="CB1971">
        <f t="shared" si="2506"/>
        <v>4357.2463769766673</v>
      </c>
      <c r="CC1971">
        <f t="shared" si="2507"/>
        <v>4436.3058443277778</v>
      </c>
      <c r="CD1971">
        <f t="shared" si="2508"/>
        <v>4554.2945533519833</v>
      </c>
      <c r="CE1971">
        <f t="shared" si="2509"/>
        <v>4613.474417769261</v>
      </c>
      <c r="CF1971">
        <f t="shared" si="2510"/>
        <v>4272.3999020000001</v>
      </c>
      <c r="CG1971">
        <f t="shared" si="2511"/>
        <v>4300</v>
      </c>
      <c r="CH1971">
        <f t="shared" si="2512"/>
        <v>4117</v>
      </c>
    </row>
    <row r="1972" spans="1:86">
      <c r="A1972" s="1">
        <v>42382</v>
      </c>
      <c r="B1972">
        <v>4298</v>
      </c>
      <c r="C1972">
        <v>4310</v>
      </c>
      <c r="D1972">
        <v>4221.3500979999999</v>
      </c>
      <c r="E1972">
        <v>4291.25</v>
      </c>
      <c r="F1972">
        <v>431206</v>
      </c>
      <c r="G1972">
        <f t="shared" si="2446"/>
        <v>248800.55300920719</v>
      </c>
      <c r="H1972">
        <f t="shared" si="2474"/>
        <v>7190134.0296368562</v>
      </c>
      <c r="I1972">
        <f t="shared" si="2447"/>
        <v>4280.1500244999997</v>
      </c>
      <c r="J1972">
        <f t="shared" si="2454"/>
        <v>4632.4625244999997</v>
      </c>
      <c r="K1972">
        <f t="shared" si="2455"/>
        <v>4219.8499755000003</v>
      </c>
      <c r="L1972">
        <f t="shared" si="2456"/>
        <v>9</v>
      </c>
      <c r="M1972">
        <f t="shared" si="2457"/>
        <v>3</v>
      </c>
      <c r="N1972">
        <f t="shared" si="2458"/>
        <v>10</v>
      </c>
      <c r="O1972">
        <f t="shared" si="2459"/>
        <v>70</v>
      </c>
      <c r="P1972">
        <f t="shared" si="2434"/>
        <v>88.649902000000111</v>
      </c>
      <c r="Q1972">
        <f t="shared" si="2435"/>
        <v>18.75</v>
      </c>
      <c r="R1972">
        <f t="shared" si="2436"/>
        <v>69.899902000000111</v>
      </c>
      <c r="S1972">
        <f t="shared" si="2437"/>
        <v>88.649902000000111</v>
      </c>
      <c r="T1972">
        <f t="shared" si="2473"/>
        <v>92.546849911619503</v>
      </c>
      <c r="U1972">
        <f t="shared" si="2438"/>
        <v>-21</v>
      </c>
      <c r="V1972">
        <f t="shared" si="2439"/>
        <v>8.64990299999954</v>
      </c>
      <c r="W1972">
        <f t="shared" si="2440"/>
        <v>0</v>
      </c>
      <c r="X1972">
        <f t="shared" si="2441"/>
        <v>8.64990299999954</v>
      </c>
      <c r="Y1972">
        <f t="shared" si="2471"/>
        <v>8.2038618747240868</v>
      </c>
      <c r="Z1972">
        <f t="shared" si="2472"/>
        <v>34.892338562955828</v>
      </c>
      <c r="AA1972">
        <f t="shared" si="2468"/>
        <v>8.8645500982028231</v>
      </c>
      <c r="AB1972">
        <f t="shared" si="2469"/>
        <v>37.702351399617982</v>
      </c>
      <c r="AC1972">
        <f t="shared" si="2470"/>
        <v>61.927679046381648</v>
      </c>
      <c r="AD1972">
        <f t="shared" si="2478"/>
        <v>34.336276772629006</v>
      </c>
      <c r="AE1972">
        <f t="shared" si="2451"/>
        <v>4263.0599608000002</v>
      </c>
      <c r="AF1972">
        <f t="shared" si="2453"/>
        <v>4299.3499348333335</v>
      </c>
      <c r="AG1972">
        <f t="shared" si="2475"/>
        <v>4523.2250242499995</v>
      </c>
      <c r="AH1972">
        <f t="shared" si="2460"/>
        <v>4420.4149901000001</v>
      </c>
      <c r="AI1972">
        <f t="shared" si="2461"/>
        <v>4746.6352408172788</v>
      </c>
      <c r="AJ1972">
        <f t="shared" si="2462"/>
        <v>4094.1947393827209</v>
      </c>
      <c r="AK1972">
        <f t="shared" si="2463"/>
        <v>0.30202793999453215</v>
      </c>
      <c r="AL1972">
        <f t="shared" si="2442"/>
        <v>0.57698768804053557</v>
      </c>
      <c r="AM1972">
        <f t="shared" si="2443"/>
        <v>248800.55300920719</v>
      </c>
      <c r="AN1972">
        <f t="shared" si="2476"/>
        <v>-2458768.7108831592</v>
      </c>
      <c r="AO1972">
        <f t="shared" si="2477"/>
        <v>9292626</v>
      </c>
      <c r="AP1972">
        <f t="shared" si="2479"/>
        <v>-0.26459352941602937</v>
      </c>
      <c r="AQ1972">
        <f t="shared" si="2480"/>
        <v>4307.6606792237817</v>
      </c>
      <c r="AR1972">
        <f t="shared" si="2481"/>
        <v>4303.4198265172536</v>
      </c>
      <c r="AS1972">
        <f t="shared" si="2482"/>
        <v>4383.8445985761773</v>
      </c>
      <c r="AT1972">
        <f t="shared" si="2483"/>
        <v>4467.4546144485093</v>
      </c>
      <c r="AU1972">
        <f t="shared" si="2484"/>
        <v>4408.1330317606098</v>
      </c>
      <c r="AV1972">
        <f t="shared" si="2485"/>
        <v>4488.1581721330367</v>
      </c>
      <c r="AW1972">
        <f t="shared" si="2486"/>
        <v>-80.025140372426904</v>
      </c>
      <c r="AX1972">
        <f t="shared" si="2513"/>
        <v>-38.81432309497005</v>
      </c>
      <c r="AY1972">
        <f t="shared" si="2487"/>
        <v>-41.210817277456854</v>
      </c>
      <c r="AZ1972">
        <f t="shared" si="2444"/>
        <v>4274.2000326666666</v>
      </c>
      <c r="BA1972">
        <f t="shared" si="2445"/>
        <v>1843060699.2860627</v>
      </c>
      <c r="BB1972">
        <f t="shared" si="2448"/>
        <v>0</v>
      </c>
      <c r="BC1972">
        <f t="shared" si="2449"/>
        <v>1843060699.2860627</v>
      </c>
      <c r="BD1972">
        <f t="shared" si="2464"/>
        <v>7567548487.6809664</v>
      </c>
      <c r="BE1972">
        <f t="shared" si="2465"/>
        <v>23762258231.810581</v>
      </c>
      <c r="BF1972">
        <f t="shared" si="2466"/>
        <v>0.3184692470663531</v>
      </c>
      <c r="BG1972">
        <f t="shared" si="2467"/>
        <v>24.154469114464362</v>
      </c>
      <c r="BH1972">
        <f t="shared" si="2488"/>
        <v>93408882</v>
      </c>
      <c r="BI1972">
        <f t="shared" si="2489"/>
        <v>-1.7830285231323355</v>
      </c>
      <c r="BJ1972">
        <f t="shared" si="2450"/>
        <v>2125</v>
      </c>
      <c r="BK1972">
        <f t="shared" si="2490"/>
        <v>5.2119934410869055E-3</v>
      </c>
      <c r="BL1972">
        <f t="shared" si="2491"/>
        <v>1.0052119934410868</v>
      </c>
      <c r="BM1972">
        <f t="shared" si="2492"/>
        <v>171.93316852295945</v>
      </c>
      <c r="BN1972">
        <f t="shared" si="2493"/>
        <v>4265.6750489999995</v>
      </c>
      <c r="BO1972">
        <f t="shared" si="2452"/>
        <v>4275.5500000999991</v>
      </c>
      <c r="BP1972">
        <f t="shared" si="2494"/>
        <v>4546.0970602794132</v>
      </c>
      <c r="BQ1972">
        <f t="shared" si="2495"/>
        <v>-270.54706017941407</v>
      </c>
      <c r="BR1972">
        <f t="shared" si="2496"/>
        <v>-330.70019500000035</v>
      </c>
      <c r="BS1972">
        <f t="shared" si="2497"/>
        <v>-344.94970699999976</v>
      </c>
      <c r="BT1972">
        <f t="shared" si="2498"/>
        <v>-327</v>
      </c>
      <c r="BU1972">
        <f t="shared" si="2499"/>
        <v>-289</v>
      </c>
      <c r="BV1972">
        <f t="shared" si="2500"/>
        <v>4269.7899738666665</v>
      </c>
      <c r="BW1972">
        <f t="shared" si="2501"/>
        <v>4278.2356769999997</v>
      </c>
      <c r="BX1972">
        <f t="shared" si="2502"/>
        <v>4344.2917878909093</v>
      </c>
      <c r="BY1972">
        <f t="shared" si="2503"/>
        <v>4453.1276226190475</v>
      </c>
      <c r="BZ1972">
        <f t="shared" si="2504"/>
        <v>4668</v>
      </c>
      <c r="CA1972">
        <f t="shared" si="2505"/>
        <v>4117</v>
      </c>
      <c r="CB1972">
        <f t="shared" si="2506"/>
        <v>4255.996106560001</v>
      </c>
      <c r="CC1972">
        <f t="shared" si="2507"/>
        <v>4347.5969699527777</v>
      </c>
      <c r="CD1972">
        <f t="shared" si="2508"/>
        <v>4536.409490745833</v>
      </c>
      <c r="CE1972">
        <f t="shared" si="2509"/>
        <v>4609.1344046344984</v>
      </c>
      <c r="CF1972">
        <f t="shared" si="2510"/>
        <v>4269</v>
      </c>
      <c r="CG1972">
        <f t="shared" si="2511"/>
        <v>4324.7998049999997</v>
      </c>
      <c r="CH1972">
        <f t="shared" si="2512"/>
        <v>4260</v>
      </c>
    </row>
    <row r="1973" spans="1:86">
      <c r="A1973" s="1">
        <v>42383</v>
      </c>
      <c r="B1973">
        <v>4239</v>
      </c>
      <c r="C1973">
        <v>4289</v>
      </c>
      <c r="D1973">
        <v>4212.7001950000003</v>
      </c>
      <c r="E1973">
        <v>4248.25</v>
      </c>
      <c r="F1973">
        <v>402026</v>
      </c>
      <c r="G1973">
        <f t="shared" si="2446"/>
        <v>-27399.986082142015</v>
      </c>
      <c r="H1973">
        <f t="shared" si="2474"/>
        <v>7162734.0435547139</v>
      </c>
      <c r="I1973">
        <f t="shared" si="2447"/>
        <v>4247.2375487500003</v>
      </c>
      <c r="J1973">
        <f t="shared" si="2454"/>
        <v>4632.4625244999997</v>
      </c>
      <c r="K1973">
        <f t="shared" si="2455"/>
        <v>4219.8499755000003</v>
      </c>
      <c r="L1973">
        <f t="shared" si="2456"/>
        <v>10</v>
      </c>
      <c r="M1973">
        <f t="shared" si="2457"/>
        <v>4</v>
      </c>
      <c r="N1973">
        <f t="shared" si="2458"/>
        <v>0</v>
      </c>
      <c r="O1973">
        <f t="shared" si="2459"/>
        <v>60</v>
      </c>
      <c r="P1973">
        <f t="shared" si="2434"/>
        <v>76.299804999999651</v>
      </c>
      <c r="Q1973">
        <f t="shared" si="2435"/>
        <v>40.75</v>
      </c>
      <c r="R1973">
        <f t="shared" si="2436"/>
        <v>35.549804999999651</v>
      </c>
      <c r="S1973">
        <f t="shared" si="2437"/>
        <v>76.299804999999651</v>
      </c>
      <c r="T1973">
        <f t="shared" si="2473"/>
        <v>91.386346703646652</v>
      </c>
      <c r="U1973">
        <f t="shared" si="2438"/>
        <v>51</v>
      </c>
      <c r="V1973">
        <f t="shared" si="2439"/>
        <v>-41.299804999999651</v>
      </c>
      <c r="W1973">
        <f t="shared" si="2440"/>
        <v>51</v>
      </c>
      <c r="X1973">
        <f t="shared" si="2441"/>
        <v>0</v>
      </c>
      <c r="Y1973">
        <f t="shared" si="2471"/>
        <v>11.260728883672366</v>
      </c>
      <c r="Z1973">
        <f t="shared" si="2472"/>
        <v>32.400028665601845</v>
      </c>
      <c r="AA1973">
        <f t="shared" si="2468"/>
        <v>12.322112974041254</v>
      </c>
      <c r="AB1973">
        <f t="shared" si="2469"/>
        <v>35.45390513384968</v>
      </c>
      <c r="AC1973">
        <f t="shared" si="2470"/>
        <v>48.417162157739263</v>
      </c>
      <c r="AD1973">
        <f t="shared" si="2478"/>
        <v>37.219647016386986</v>
      </c>
      <c r="AE1973">
        <f t="shared" si="2451"/>
        <v>4259.1299804</v>
      </c>
      <c r="AF1973">
        <f t="shared" si="2453"/>
        <v>4260.5916340000003</v>
      </c>
      <c r="AG1973">
        <f t="shared" si="2475"/>
        <v>4504.6675291500005</v>
      </c>
      <c r="AH1973">
        <f t="shared" si="2460"/>
        <v>4383.0449705999999</v>
      </c>
      <c r="AI1973">
        <f t="shared" si="2461"/>
        <v>4693.5982132962381</v>
      </c>
      <c r="AJ1973">
        <f t="shared" si="2462"/>
        <v>4072.4917279037618</v>
      </c>
      <c r="AK1973">
        <f t="shared" si="2463"/>
        <v>0.2829760696914585</v>
      </c>
      <c r="AL1973">
        <f t="shared" si="2442"/>
        <v>-6.8154761339172129E-2</v>
      </c>
      <c r="AM1973">
        <f t="shared" si="2443"/>
        <v>-27399.986082142015</v>
      </c>
      <c r="AN1973">
        <f t="shared" si="2476"/>
        <v>-2335805.8751851982</v>
      </c>
      <c r="AO1973">
        <f t="shared" si="2477"/>
        <v>9337080</v>
      </c>
      <c r="AP1973">
        <f t="shared" si="2479"/>
        <v>-0.25016449202375884</v>
      </c>
      <c r="AQ1973">
        <f t="shared" si="2480"/>
        <v>4287.461048287696</v>
      </c>
      <c r="AR1973">
        <f t="shared" si="2481"/>
        <v>4294.8499538898359</v>
      </c>
      <c r="AS1973">
        <f t="shared" si="2482"/>
        <v>4359.4375708324651</v>
      </c>
      <c r="AT1973">
        <f t="shared" si="2483"/>
        <v>4447.7261991481437</v>
      </c>
      <c r="AU1973">
        <f t="shared" si="2484"/>
        <v>4384.1505769965188</v>
      </c>
      <c r="AV1973">
        <f t="shared" si="2485"/>
        <v>4471.3646000837243</v>
      </c>
      <c r="AW1973">
        <f t="shared" si="2486"/>
        <v>-87.214023087205533</v>
      </c>
      <c r="AX1973">
        <f t="shared" si="2513"/>
        <v>-48.494263093417146</v>
      </c>
      <c r="AY1973">
        <f t="shared" si="2487"/>
        <v>-38.719759993788387</v>
      </c>
      <c r="AZ1973">
        <f t="shared" si="2444"/>
        <v>4249.9833983333338</v>
      </c>
      <c r="BA1973">
        <f t="shared" si="2445"/>
        <v>1708603825.6983569</v>
      </c>
      <c r="BB1973">
        <f t="shared" si="2448"/>
        <v>0</v>
      </c>
      <c r="BC1973">
        <f t="shared" si="2449"/>
        <v>1708603825.6983569</v>
      </c>
      <c r="BD1973">
        <f t="shared" si="2464"/>
        <v>7567548487.6809664</v>
      </c>
      <c r="BE1973">
        <f t="shared" si="2465"/>
        <v>24721269651.22485</v>
      </c>
      <c r="BF1973">
        <f t="shared" si="2466"/>
        <v>0.30611487979566704</v>
      </c>
      <c r="BG1973">
        <f t="shared" si="2467"/>
        <v>23.437056305763591</v>
      </c>
      <c r="BH1973">
        <f t="shared" si="2488"/>
        <v>93006856</v>
      </c>
      <c r="BI1973">
        <f t="shared" si="2489"/>
        <v>-1.9505012649957572</v>
      </c>
      <c r="BJ1973">
        <f t="shared" si="2450"/>
        <v>-4400</v>
      </c>
      <c r="BK1973">
        <f t="shared" si="2490"/>
        <v>-1.002039032915817E-2</v>
      </c>
      <c r="BL1973">
        <f t="shared" si="2491"/>
        <v>0.98997960967084186</v>
      </c>
      <c r="BM1973">
        <f t="shared" si="2492"/>
        <v>163.6759302785251</v>
      </c>
      <c r="BN1973">
        <f t="shared" si="2493"/>
        <v>4250.8500975000006</v>
      </c>
      <c r="BO1973">
        <f t="shared" si="2452"/>
        <v>4255.5649902999994</v>
      </c>
      <c r="BP1973">
        <f t="shared" si="2494"/>
        <v>4535.2705868235298</v>
      </c>
      <c r="BQ1973">
        <f t="shared" si="2495"/>
        <v>-279.7055965235304</v>
      </c>
      <c r="BR1973">
        <f t="shared" si="2496"/>
        <v>-390.25</v>
      </c>
      <c r="BS1973">
        <f t="shared" si="2497"/>
        <v>-389.64990299999954</v>
      </c>
      <c r="BT1973">
        <f t="shared" si="2498"/>
        <v>-379</v>
      </c>
      <c r="BU1973">
        <f t="shared" si="2499"/>
        <v>-382</v>
      </c>
      <c r="BV1973">
        <f t="shared" si="2500"/>
        <v>4264.8533202666667</v>
      </c>
      <c r="BW1973">
        <f t="shared" si="2501"/>
        <v>4263.6356956190475</v>
      </c>
      <c r="BX1973">
        <f t="shared" si="2502"/>
        <v>4312.9890624181826</v>
      </c>
      <c r="BY1973">
        <f t="shared" si="2503"/>
        <v>4426.9395250714288</v>
      </c>
      <c r="BZ1973">
        <f t="shared" si="2504"/>
        <v>4668</v>
      </c>
      <c r="CA1973">
        <f t="shared" si="2505"/>
        <v>4117</v>
      </c>
      <c r="CB1973">
        <f t="shared" si="2506"/>
        <v>4246.2709748466677</v>
      </c>
      <c r="CC1973">
        <f t="shared" si="2507"/>
        <v>4256.7620278000013</v>
      </c>
      <c r="CD1973">
        <f t="shared" si="2508"/>
        <v>4499.9527861229371</v>
      </c>
      <c r="CE1973">
        <f t="shared" si="2509"/>
        <v>4604.9069770827273</v>
      </c>
      <c r="CF1973">
        <f t="shared" si="2510"/>
        <v>4291.25</v>
      </c>
      <c r="CG1973">
        <f t="shared" si="2511"/>
        <v>4310</v>
      </c>
      <c r="CH1973">
        <f t="shared" si="2512"/>
        <v>4221.3500979999999</v>
      </c>
    </row>
    <row r="1974" spans="1:86">
      <c r="A1974" s="1">
        <v>42384</v>
      </c>
      <c r="B1974">
        <v>4265</v>
      </c>
      <c r="C1974">
        <v>4340</v>
      </c>
      <c r="D1974">
        <v>4254</v>
      </c>
      <c r="E1974">
        <v>4273.3500979999999</v>
      </c>
      <c r="F1974">
        <v>592183</v>
      </c>
      <c r="G1974">
        <f t="shared" si="2446"/>
        <v>-325699.30037362943</v>
      </c>
      <c r="H1974">
        <f t="shared" si="2474"/>
        <v>6837034.7431810843</v>
      </c>
      <c r="I1974">
        <f t="shared" si="2447"/>
        <v>4283.0875244999997</v>
      </c>
      <c r="J1974">
        <f t="shared" si="2454"/>
        <v>4611.0999755000003</v>
      </c>
      <c r="K1974">
        <f t="shared" si="2455"/>
        <v>4219.8499755000003</v>
      </c>
      <c r="L1974">
        <f t="shared" si="2456"/>
        <v>10</v>
      </c>
      <c r="M1974">
        <f t="shared" si="2457"/>
        <v>5</v>
      </c>
      <c r="N1974">
        <f t="shared" si="2458"/>
        <v>0</v>
      </c>
      <c r="O1974">
        <f t="shared" si="2459"/>
        <v>50</v>
      </c>
      <c r="P1974">
        <f t="shared" si="2434"/>
        <v>86</v>
      </c>
      <c r="Q1974">
        <f t="shared" si="2435"/>
        <v>66.649902000000111</v>
      </c>
      <c r="R1974">
        <f t="shared" si="2436"/>
        <v>19.350097999999889</v>
      </c>
      <c r="S1974">
        <f t="shared" si="2437"/>
        <v>86</v>
      </c>
      <c r="T1974">
        <f t="shared" si="2473"/>
        <v>91.001607653386174</v>
      </c>
      <c r="U1974">
        <f t="shared" si="2438"/>
        <v>-50.75</v>
      </c>
      <c r="V1974">
        <f t="shared" si="2439"/>
        <v>81.149902000000111</v>
      </c>
      <c r="W1974">
        <f t="shared" si="2440"/>
        <v>0</v>
      </c>
      <c r="X1974">
        <f t="shared" si="2441"/>
        <v>81.149902000000111</v>
      </c>
      <c r="Y1974">
        <f t="shared" si="2471"/>
        <v>10.456391106267196</v>
      </c>
      <c r="Z1974">
        <f t="shared" si="2472"/>
        <v>35.882162475201724</v>
      </c>
      <c r="AA1974">
        <f t="shared" si="2468"/>
        <v>11.490336682945527</v>
      </c>
      <c r="AB1974">
        <f t="shared" si="2469"/>
        <v>39.430251179597207</v>
      </c>
      <c r="AC1974">
        <f t="shared" si="2470"/>
        <v>54.869583540696567</v>
      </c>
      <c r="AD1974">
        <f t="shared" si="2478"/>
        <v>40.756446876334522</v>
      </c>
      <c r="AE1974">
        <f t="shared" si="2451"/>
        <v>4270.8500000000004</v>
      </c>
      <c r="AF1974">
        <f t="shared" si="2453"/>
        <v>4261.5</v>
      </c>
      <c r="AG1974">
        <f t="shared" si="2475"/>
        <v>4484.9975340499996</v>
      </c>
      <c r="AH1974">
        <f t="shared" si="2460"/>
        <v>4346.5299804000006</v>
      </c>
      <c r="AI1974">
        <f t="shared" si="2461"/>
        <v>4610.765132723619</v>
      </c>
      <c r="AJ1974">
        <f t="shared" si="2462"/>
        <v>4082.2948280763821</v>
      </c>
      <c r="AK1974">
        <f t="shared" si="2463"/>
        <v>0.36152508143508738</v>
      </c>
      <c r="AL1974">
        <f t="shared" si="2442"/>
        <v>-0.54999772093023513</v>
      </c>
      <c r="AM1974">
        <f t="shared" si="2443"/>
        <v>-325699.30037362943</v>
      </c>
      <c r="AN1974">
        <f t="shared" si="2476"/>
        <v>-3001695.4463369027</v>
      </c>
      <c r="AO1974">
        <f t="shared" si="2477"/>
        <v>9485729</v>
      </c>
      <c r="AP1974">
        <f t="shared" si="2479"/>
        <v>-0.31644330618520755</v>
      </c>
      <c r="AQ1974">
        <f t="shared" si="2480"/>
        <v>4282.6633251898793</v>
      </c>
      <c r="AR1974">
        <f t="shared" si="2481"/>
        <v>4278.1347726062331</v>
      </c>
      <c r="AS1974">
        <f t="shared" si="2482"/>
        <v>4343.9418257226216</v>
      </c>
      <c r="AT1974">
        <f t="shared" si="2483"/>
        <v>4432.0323500448103</v>
      </c>
      <c r="AU1974">
        <f t="shared" si="2484"/>
        <v>4367.5305051470414</v>
      </c>
      <c r="AV1974">
        <f t="shared" si="2485"/>
        <v>4457.5035849378637</v>
      </c>
      <c r="AW1974">
        <f t="shared" si="2486"/>
        <v>-89.973079790822339</v>
      </c>
      <c r="AX1974">
        <f t="shared" si="2513"/>
        <v>-56.790026432898188</v>
      </c>
      <c r="AY1974">
        <f t="shared" si="2487"/>
        <v>-33.183053357924152</v>
      </c>
      <c r="AZ1974">
        <f t="shared" si="2444"/>
        <v>4289.1166993333327</v>
      </c>
      <c r="BA1974">
        <f t="shared" si="2445"/>
        <v>2539941994.361311</v>
      </c>
      <c r="BB1974">
        <f t="shared" si="2448"/>
        <v>2539941994.361311</v>
      </c>
      <c r="BC1974">
        <f t="shared" si="2449"/>
        <v>0</v>
      </c>
      <c r="BD1974">
        <f t="shared" si="2464"/>
        <v>8848965961.2535667</v>
      </c>
      <c r="BE1974">
        <f t="shared" si="2465"/>
        <v>24721269651.22485</v>
      </c>
      <c r="BF1974">
        <f t="shared" si="2466"/>
        <v>0.35794949394175363</v>
      </c>
      <c r="BG1974">
        <f t="shared" si="2467"/>
        <v>26.359558697777828</v>
      </c>
      <c r="BH1974">
        <f t="shared" si="2488"/>
        <v>93599039</v>
      </c>
      <c r="BI1974">
        <f t="shared" si="2489"/>
        <v>-2.0184634308505336</v>
      </c>
      <c r="BJ1974">
        <f t="shared" si="2450"/>
        <v>2410.0097999999889</v>
      </c>
      <c r="BK1974">
        <f t="shared" si="2490"/>
        <v>5.9083382569292981E-3</v>
      </c>
      <c r="BL1974">
        <f t="shared" si="2491"/>
        <v>1.0059083382569294</v>
      </c>
      <c r="BM1974">
        <f t="shared" si="2492"/>
        <v>139.26415320403277</v>
      </c>
      <c r="BN1974">
        <f t="shared" si="2493"/>
        <v>4297</v>
      </c>
      <c r="BO1974">
        <f t="shared" si="2452"/>
        <v>4262.8850097999994</v>
      </c>
      <c r="BP1974">
        <f t="shared" si="2494"/>
        <v>4525.823529441177</v>
      </c>
      <c r="BQ1974">
        <f t="shared" si="2495"/>
        <v>-262.93851964117766</v>
      </c>
      <c r="BR1974">
        <f t="shared" si="2496"/>
        <v>-307.29980400000022</v>
      </c>
      <c r="BS1974">
        <f t="shared" si="2497"/>
        <v>-317.75</v>
      </c>
      <c r="BT1974">
        <f t="shared" si="2498"/>
        <v>-317</v>
      </c>
      <c r="BU1974">
        <f t="shared" si="2499"/>
        <v>-370</v>
      </c>
      <c r="BV1974">
        <f t="shared" si="2500"/>
        <v>4269.5933594666667</v>
      </c>
      <c r="BW1974">
        <f t="shared" si="2501"/>
        <v>4267.2809710476186</v>
      </c>
      <c r="BX1974">
        <f t="shared" si="2502"/>
        <v>4293.0445401272727</v>
      </c>
      <c r="BY1974">
        <f t="shared" si="2503"/>
        <v>4404.9092935333338</v>
      </c>
      <c r="BZ1974">
        <f t="shared" si="2504"/>
        <v>4657</v>
      </c>
      <c r="CA1974">
        <f t="shared" si="2505"/>
        <v>4117</v>
      </c>
      <c r="CB1974">
        <f t="shared" si="2506"/>
        <v>4272.3449591666667</v>
      </c>
      <c r="CC1974">
        <f t="shared" si="2507"/>
        <v>4248.8091457055561</v>
      </c>
      <c r="CD1974">
        <f t="shared" si="2508"/>
        <v>4443.8851355965871</v>
      </c>
      <c r="CE1974">
        <f t="shared" si="2509"/>
        <v>4588.6868658575277</v>
      </c>
      <c r="CF1974">
        <f t="shared" si="2510"/>
        <v>4248.25</v>
      </c>
      <c r="CG1974">
        <f t="shared" si="2511"/>
        <v>4289</v>
      </c>
      <c r="CH1974">
        <f t="shared" si="2512"/>
        <v>4212.7001950000003</v>
      </c>
    </row>
    <row r="1975" spans="1:86">
      <c r="A1975" s="1">
        <v>42387</v>
      </c>
      <c r="B1975">
        <v>4279</v>
      </c>
      <c r="C1975">
        <v>4289.25</v>
      </c>
      <c r="D1975">
        <v>4172.8500979999999</v>
      </c>
      <c r="E1975">
        <v>4236.2001950000003</v>
      </c>
      <c r="F1975">
        <v>396124</v>
      </c>
      <c r="G1975">
        <f t="shared" si="2446"/>
        <v>35053.232847294981</v>
      </c>
      <c r="H1975">
        <f t="shared" si="2474"/>
        <v>6872087.9760283791</v>
      </c>
      <c r="I1975">
        <f t="shared" si="2447"/>
        <v>4244.3250732500001</v>
      </c>
      <c r="J1975">
        <f t="shared" si="2454"/>
        <v>4581.2250975000006</v>
      </c>
      <c r="K1975">
        <f t="shared" si="2455"/>
        <v>4219.8499755000003</v>
      </c>
      <c r="L1975">
        <f t="shared" si="2456"/>
        <v>10</v>
      </c>
      <c r="M1975">
        <f t="shared" si="2457"/>
        <v>6</v>
      </c>
      <c r="N1975">
        <f t="shared" si="2458"/>
        <v>0</v>
      </c>
      <c r="O1975">
        <f t="shared" si="2459"/>
        <v>40</v>
      </c>
      <c r="P1975">
        <f t="shared" si="2434"/>
        <v>116.39990200000011</v>
      </c>
      <c r="Q1975">
        <f t="shared" si="2435"/>
        <v>53.049804999999651</v>
      </c>
      <c r="R1975">
        <f t="shared" si="2436"/>
        <v>63.35009700000046</v>
      </c>
      <c r="S1975">
        <f t="shared" si="2437"/>
        <v>116.39990200000011</v>
      </c>
      <c r="T1975">
        <f t="shared" si="2473"/>
        <v>92.815771535287169</v>
      </c>
      <c r="U1975">
        <f t="shared" si="2438"/>
        <v>-44.299804999999651</v>
      </c>
      <c r="V1975">
        <f t="shared" si="2439"/>
        <v>7.850097999999889</v>
      </c>
      <c r="W1975">
        <f t="shared" si="2440"/>
        <v>0</v>
      </c>
      <c r="X1975">
        <f t="shared" si="2441"/>
        <v>7.850097999999889</v>
      </c>
      <c r="Y1975">
        <f t="shared" si="2471"/>
        <v>9.7095060272481106</v>
      </c>
      <c r="Z1975">
        <f t="shared" si="2472"/>
        <v>33.879872155544447</v>
      </c>
      <c r="AA1975">
        <f t="shared" si="2468"/>
        <v>10.461051895212336</v>
      </c>
      <c r="AB1975">
        <f t="shared" si="2469"/>
        <v>36.502279294918992</v>
      </c>
      <c r="AC1975">
        <f t="shared" si="2470"/>
        <v>55.450128301756521</v>
      </c>
      <c r="AD1975">
        <f t="shared" si="2478"/>
        <v>43.708594589857192</v>
      </c>
      <c r="AE1975">
        <f t="shared" si="2451"/>
        <v>4263.6100586000002</v>
      </c>
      <c r="AF1975">
        <f t="shared" si="2453"/>
        <v>4265.0750324999999</v>
      </c>
      <c r="AG1975">
        <f t="shared" si="2475"/>
        <v>4465.785034049999</v>
      </c>
      <c r="AH1975">
        <f t="shared" si="2460"/>
        <v>4312.0850097000002</v>
      </c>
      <c r="AI1975">
        <f t="shared" si="2461"/>
        <v>4531.2164799181273</v>
      </c>
      <c r="AJ1975">
        <f t="shared" si="2462"/>
        <v>4092.9535394818736</v>
      </c>
      <c r="AK1975">
        <f t="shared" si="2463"/>
        <v>0.32685094335272069</v>
      </c>
      <c r="AL1975">
        <f t="shared" si="2442"/>
        <v>8.8490555602021029E-2</v>
      </c>
      <c r="AM1975">
        <f t="shared" si="2443"/>
        <v>35053.232847294981</v>
      </c>
      <c r="AN1975">
        <f t="shared" si="2476"/>
        <v>-2419372.7158138119</v>
      </c>
      <c r="AO1975">
        <f t="shared" si="2477"/>
        <v>9199647</v>
      </c>
      <c r="AP1975">
        <f t="shared" si="2479"/>
        <v>-0.26298538583206638</v>
      </c>
      <c r="AQ1975">
        <f t="shared" si="2480"/>
        <v>4266.8658609253207</v>
      </c>
      <c r="AR1975">
        <f t="shared" si="2481"/>
        <v>4255.3390844834566</v>
      </c>
      <c r="AS1975">
        <f t="shared" si="2482"/>
        <v>4324.5483321925494</v>
      </c>
      <c r="AT1975">
        <f t="shared" si="2483"/>
        <v>4414.4074560907775</v>
      </c>
      <c r="AU1975">
        <f t="shared" si="2484"/>
        <v>4347.8309586249852</v>
      </c>
      <c r="AV1975">
        <f t="shared" si="2485"/>
        <v>4442.0123476422132</v>
      </c>
      <c r="AW1975">
        <f t="shared" si="2486"/>
        <v>-94.181389017227957</v>
      </c>
      <c r="AX1975">
        <f t="shared" si="2513"/>
        <v>-64.268298949764144</v>
      </c>
      <c r="AY1975">
        <f t="shared" si="2487"/>
        <v>-29.913090067463813</v>
      </c>
      <c r="AZ1975">
        <f t="shared" si="2444"/>
        <v>4232.7667643333334</v>
      </c>
      <c r="BA1975">
        <f t="shared" si="2445"/>
        <v>1676700501.7547774</v>
      </c>
      <c r="BB1975">
        <f t="shared" si="2448"/>
        <v>0</v>
      </c>
      <c r="BC1975">
        <f t="shared" si="2449"/>
        <v>1676700501.7547774</v>
      </c>
      <c r="BD1975">
        <f t="shared" si="2464"/>
        <v>7675667088.6445827</v>
      </c>
      <c r="BE1975">
        <f t="shared" si="2465"/>
        <v>26397970152.979626</v>
      </c>
      <c r="BF1975">
        <f t="shared" si="2466"/>
        <v>0.29076732203889566</v>
      </c>
      <c r="BG1975">
        <f t="shared" si="2467"/>
        <v>22.526703076089632</v>
      </c>
      <c r="BH1975">
        <f t="shared" si="2488"/>
        <v>93202915</v>
      </c>
      <c r="BI1975">
        <f t="shared" si="2489"/>
        <v>-2.1202414952137341</v>
      </c>
      <c r="BJ1975">
        <f t="shared" si="2450"/>
        <v>-3814.990299999954</v>
      </c>
      <c r="BK1975">
        <f t="shared" si="2490"/>
        <v>-8.6933909340557707E-3</v>
      </c>
      <c r="BL1975">
        <f t="shared" si="2491"/>
        <v>0.99130660906594426</v>
      </c>
      <c r="BM1975">
        <f t="shared" si="2492"/>
        <v>115.49242548510297</v>
      </c>
      <c r="BN1975">
        <f t="shared" si="2493"/>
        <v>4231.0500489999995</v>
      </c>
      <c r="BO1975">
        <f t="shared" si="2452"/>
        <v>4267.3950195999987</v>
      </c>
      <c r="BP1975">
        <f t="shared" si="2494"/>
        <v>4515.0882353235293</v>
      </c>
      <c r="BQ1975">
        <f t="shared" si="2495"/>
        <v>-247.69321572353056</v>
      </c>
      <c r="BR1975">
        <f t="shared" si="2496"/>
        <v>-330.75</v>
      </c>
      <c r="BS1975">
        <f t="shared" si="2497"/>
        <v>-384.39990200000011</v>
      </c>
      <c r="BT1975">
        <f t="shared" si="2498"/>
        <v>-311.5</v>
      </c>
      <c r="BU1975">
        <f t="shared" si="2499"/>
        <v>-320.95019500000035</v>
      </c>
      <c r="BV1975">
        <f t="shared" si="2500"/>
        <v>4258.0434244666667</v>
      </c>
      <c r="BW1975">
        <f t="shared" si="2501"/>
        <v>4260.0524553333335</v>
      </c>
      <c r="BX1975">
        <f t="shared" si="2502"/>
        <v>4272.9845791454545</v>
      </c>
      <c r="BY1975">
        <f t="shared" si="2503"/>
        <v>4381.214308861905</v>
      </c>
      <c r="BZ1975">
        <f t="shared" si="2504"/>
        <v>4600.75</v>
      </c>
      <c r="CA1975">
        <f t="shared" si="2505"/>
        <v>4117</v>
      </c>
      <c r="CB1975">
        <f t="shared" si="2506"/>
        <v>4270.5395166200005</v>
      </c>
      <c r="CC1975">
        <f t="shared" si="2507"/>
        <v>4271.1333047222224</v>
      </c>
      <c r="CD1975">
        <f t="shared" si="2508"/>
        <v>4391.4427750373015</v>
      </c>
      <c r="CE1975">
        <f t="shared" si="2509"/>
        <v>4579.7453066975759</v>
      </c>
      <c r="CF1975">
        <f t="shared" si="2510"/>
        <v>4273.3500979999999</v>
      </c>
      <c r="CG1975">
        <f t="shared" si="2511"/>
        <v>4340</v>
      </c>
      <c r="CH1975">
        <f t="shared" si="2512"/>
        <v>4254</v>
      </c>
    </row>
    <row r="1976" spans="1:86">
      <c r="A1976" s="1">
        <v>42388</v>
      </c>
      <c r="B1976">
        <v>4241</v>
      </c>
      <c r="C1976">
        <v>4244.9501950000003</v>
      </c>
      <c r="D1976">
        <v>4165</v>
      </c>
      <c r="E1976">
        <v>4198.1499020000001</v>
      </c>
      <c r="F1976">
        <v>499001</v>
      </c>
      <c r="G1976">
        <f t="shared" si="2446"/>
        <v>-85197.525276718006</v>
      </c>
      <c r="H1976">
        <f t="shared" si="2474"/>
        <v>6786890.4507516613</v>
      </c>
      <c r="I1976">
        <f t="shared" si="2447"/>
        <v>4212.2750242500006</v>
      </c>
      <c r="J1976">
        <f t="shared" si="2454"/>
        <v>4533.4499512499997</v>
      </c>
      <c r="K1976">
        <f t="shared" si="2455"/>
        <v>4212.2750242500006</v>
      </c>
      <c r="L1976">
        <f t="shared" si="2456"/>
        <v>10</v>
      </c>
      <c r="M1976">
        <f t="shared" si="2457"/>
        <v>1</v>
      </c>
      <c r="N1976">
        <f t="shared" si="2458"/>
        <v>0</v>
      </c>
      <c r="O1976">
        <f t="shared" si="2459"/>
        <v>90</v>
      </c>
      <c r="P1976">
        <f t="shared" si="2434"/>
        <v>79.950195000000349</v>
      </c>
      <c r="Q1976">
        <f t="shared" si="2435"/>
        <v>46.800293000000238</v>
      </c>
      <c r="R1976">
        <f t="shared" si="2436"/>
        <v>33.149902000000111</v>
      </c>
      <c r="S1976">
        <f t="shared" si="2437"/>
        <v>79.950195000000349</v>
      </c>
      <c r="T1976">
        <f t="shared" si="2473"/>
        <v>91.896801782766687</v>
      </c>
      <c r="U1976">
        <f t="shared" si="2438"/>
        <v>-55</v>
      </c>
      <c r="V1976">
        <f t="shared" si="2439"/>
        <v>136.5</v>
      </c>
      <c r="W1976">
        <f t="shared" si="2440"/>
        <v>0</v>
      </c>
      <c r="X1976">
        <f t="shared" si="2441"/>
        <v>136.5</v>
      </c>
      <c r="Y1976">
        <f t="shared" si="2471"/>
        <v>9.0159698824446739</v>
      </c>
      <c r="Z1976">
        <f t="shared" si="2472"/>
        <v>41.209881287291275</v>
      </c>
      <c r="AA1976">
        <f t="shared" si="2468"/>
        <v>9.8109724250876251</v>
      </c>
      <c r="AB1976">
        <f t="shared" si="2469"/>
        <v>44.843651234682383</v>
      </c>
      <c r="AC1976">
        <f t="shared" si="2470"/>
        <v>64.098289337195624</v>
      </c>
      <c r="AD1976">
        <f t="shared" si="2478"/>
        <v>47.14080566352586</v>
      </c>
      <c r="AE1976">
        <f t="shared" si="2451"/>
        <v>4249.4400390000001</v>
      </c>
      <c r="AF1976">
        <f t="shared" si="2453"/>
        <v>4252.7000324999999</v>
      </c>
      <c r="AG1976">
        <f t="shared" si="2475"/>
        <v>4443.7375242499993</v>
      </c>
      <c r="AH1976">
        <f t="shared" si="2460"/>
        <v>4275.2049803999998</v>
      </c>
      <c r="AI1976">
        <f t="shared" si="2461"/>
        <v>4422.8126815227661</v>
      </c>
      <c r="AJ1976">
        <f t="shared" si="2462"/>
        <v>4127.5972792772336</v>
      </c>
      <c r="AK1976">
        <f t="shared" si="2463"/>
        <v>0.23898693017408168</v>
      </c>
      <c r="AL1976">
        <f t="shared" si="2442"/>
        <v>-0.17073618144396105</v>
      </c>
      <c r="AM1976">
        <f t="shared" si="2443"/>
        <v>-85197.525276718006</v>
      </c>
      <c r="AN1976">
        <f t="shared" si="2476"/>
        <v>-2516787.2495045173</v>
      </c>
      <c r="AO1976">
        <f t="shared" si="2477"/>
        <v>9424576</v>
      </c>
      <c r="AP1976">
        <f t="shared" si="2479"/>
        <v>-0.26704514341064439</v>
      </c>
      <c r="AQ1976">
        <f t="shared" si="2480"/>
        <v>4243.5024348907118</v>
      </c>
      <c r="AR1976">
        <f t="shared" si="2481"/>
        <v>4199.3681814406718</v>
      </c>
      <c r="AS1976">
        <f t="shared" si="2482"/>
        <v>4301.7966147578909</v>
      </c>
      <c r="AT1976">
        <f t="shared" si="2483"/>
        <v>4394.9442762226072</v>
      </c>
      <c r="AU1976">
        <f t="shared" si="2484"/>
        <v>4325.3788001312378</v>
      </c>
      <c r="AV1976">
        <f t="shared" si="2485"/>
        <v>4424.9419764472586</v>
      </c>
      <c r="AW1976">
        <f t="shared" si="2486"/>
        <v>-99.563176316020872</v>
      </c>
      <c r="AX1976">
        <f t="shared" si="2513"/>
        <v>-71.327274423015496</v>
      </c>
      <c r="AY1976">
        <f t="shared" si="2487"/>
        <v>-28.235901893005376</v>
      </c>
      <c r="AZ1976">
        <f t="shared" si="2444"/>
        <v>4202.7000323333341</v>
      </c>
      <c r="BA1976">
        <f t="shared" si="2445"/>
        <v>2097151518.8343661</v>
      </c>
      <c r="BB1976">
        <f t="shared" si="2448"/>
        <v>0</v>
      </c>
      <c r="BC1976">
        <f t="shared" si="2449"/>
        <v>2097151518.8343661</v>
      </c>
      <c r="BD1976">
        <f t="shared" si="2464"/>
        <v>7675667088.6445827</v>
      </c>
      <c r="BE1976">
        <f t="shared" si="2465"/>
        <v>27274888874.240162</v>
      </c>
      <c r="BF1976">
        <f t="shared" si="2466"/>
        <v>0.28141882168744181</v>
      </c>
      <c r="BG1976">
        <f t="shared" si="2467"/>
        <v>21.96150211972494</v>
      </c>
      <c r="BH1976">
        <f t="shared" si="2488"/>
        <v>92703914</v>
      </c>
      <c r="BI1976">
        <f t="shared" si="2489"/>
        <v>-2.2500447880665577</v>
      </c>
      <c r="BJ1976">
        <f t="shared" si="2450"/>
        <v>-3905.0293000000238</v>
      </c>
      <c r="BK1976">
        <f t="shared" si="2490"/>
        <v>-8.9821753572720923E-3</v>
      </c>
      <c r="BL1976">
        <f t="shared" si="2491"/>
        <v>0.99101782464272792</v>
      </c>
      <c r="BM1976">
        <f t="shared" si="2492"/>
        <v>77.796089288235393</v>
      </c>
      <c r="BN1976">
        <f t="shared" si="2493"/>
        <v>4204.9750975000006</v>
      </c>
      <c r="BO1976">
        <f t="shared" si="2452"/>
        <v>4249.9100586000004</v>
      </c>
      <c r="BP1976">
        <f t="shared" si="2494"/>
        <v>4504.2441191029411</v>
      </c>
      <c r="BQ1976">
        <f t="shared" si="2495"/>
        <v>-254.3340605029407</v>
      </c>
      <c r="BR1976">
        <f t="shared" si="2496"/>
        <v>-282.64990299999954</v>
      </c>
      <c r="BS1976">
        <f t="shared" si="2497"/>
        <v>-303</v>
      </c>
      <c r="BT1976">
        <f t="shared" si="2498"/>
        <v>-348.04980499999965</v>
      </c>
      <c r="BU1976">
        <f t="shared" si="2499"/>
        <v>-351</v>
      </c>
      <c r="BV1976">
        <f t="shared" si="2500"/>
        <v>4236.223372266667</v>
      </c>
      <c r="BW1976">
        <f t="shared" si="2501"/>
        <v>4240.93098947619</v>
      </c>
      <c r="BX1976">
        <f t="shared" si="2502"/>
        <v>4252.269105018182</v>
      </c>
      <c r="BY1976">
        <f t="shared" si="2503"/>
        <v>4355.7252486666675</v>
      </c>
      <c r="BZ1976">
        <f t="shared" si="2504"/>
        <v>4593</v>
      </c>
      <c r="CA1976">
        <f t="shared" si="2505"/>
        <v>4117</v>
      </c>
      <c r="CB1976">
        <f t="shared" si="2506"/>
        <v>4268.730528983333</v>
      </c>
      <c r="CC1976">
        <f t="shared" si="2507"/>
        <v>4267.5662692666665</v>
      </c>
      <c r="CD1976">
        <f t="shared" si="2508"/>
        <v>4322.631586341231</v>
      </c>
      <c r="CE1976">
        <f t="shared" si="2509"/>
        <v>4564.756410385573</v>
      </c>
      <c r="CF1976">
        <f t="shared" si="2510"/>
        <v>4236.2001950000003</v>
      </c>
      <c r="CG1976">
        <f t="shared" si="2511"/>
        <v>4289.25</v>
      </c>
      <c r="CH1976">
        <f t="shared" si="2512"/>
        <v>4172.8500979999999</v>
      </c>
    </row>
    <row r="1977" spans="1:86">
      <c r="A1977" s="1">
        <v>42389</v>
      </c>
      <c r="B1977">
        <v>4169.8500979999999</v>
      </c>
      <c r="C1977">
        <v>4189.9501950000003</v>
      </c>
      <c r="D1977">
        <v>4028.5</v>
      </c>
      <c r="E1977">
        <v>4058.9499510000001</v>
      </c>
      <c r="F1977">
        <v>679992</v>
      </c>
      <c r="G1977">
        <f t="shared" si="2446"/>
        <v>-423495.27566477086</v>
      </c>
      <c r="H1977">
        <f t="shared" si="2474"/>
        <v>6363395.1750868903</v>
      </c>
      <c r="I1977">
        <f t="shared" si="2447"/>
        <v>4111.8125609999997</v>
      </c>
      <c r="J1977">
        <f t="shared" si="2454"/>
        <v>4354.7875975000006</v>
      </c>
      <c r="K1977">
        <f t="shared" si="2455"/>
        <v>4111.8125609999997</v>
      </c>
      <c r="L1977">
        <f t="shared" si="2456"/>
        <v>10</v>
      </c>
      <c r="M1977">
        <f t="shared" si="2457"/>
        <v>1</v>
      </c>
      <c r="N1977">
        <f t="shared" si="2458"/>
        <v>0</v>
      </c>
      <c r="O1977">
        <f t="shared" si="2459"/>
        <v>90</v>
      </c>
      <c r="P1977">
        <f t="shared" si="2434"/>
        <v>161.45019500000035</v>
      </c>
      <c r="Q1977">
        <f t="shared" si="2435"/>
        <v>131.00024400000029</v>
      </c>
      <c r="R1977">
        <f t="shared" si="2436"/>
        <v>30.449951000000056</v>
      </c>
      <c r="S1977">
        <f t="shared" si="2437"/>
        <v>161.45019500000035</v>
      </c>
      <c r="T1977">
        <f t="shared" si="2473"/>
        <v>96.864901298283371</v>
      </c>
      <c r="U1977">
        <f t="shared" si="2438"/>
        <v>-105.00024400000029</v>
      </c>
      <c r="V1977">
        <f t="shared" si="2439"/>
        <v>158.5</v>
      </c>
      <c r="W1977">
        <f t="shared" si="2440"/>
        <v>0</v>
      </c>
      <c r="X1977">
        <f t="shared" si="2441"/>
        <v>158.5</v>
      </c>
      <c r="Y1977">
        <f t="shared" si="2471"/>
        <v>8.3719720336986256</v>
      </c>
      <c r="Z1977">
        <f t="shared" si="2472"/>
        <v>49.587746909627619</v>
      </c>
      <c r="AA1977">
        <f t="shared" si="2468"/>
        <v>8.6429366277039641</v>
      </c>
      <c r="AB1977">
        <f t="shared" si="2469"/>
        <v>51.19268821317263</v>
      </c>
      <c r="AC1977">
        <f t="shared" si="2470"/>
        <v>71.111067526449375</v>
      </c>
      <c r="AD1977">
        <f t="shared" si="2478"/>
        <v>51.731134996698621</v>
      </c>
      <c r="AE1977">
        <f t="shared" si="2451"/>
        <v>4202.9800292</v>
      </c>
      <c r="AF1977">
        <f t="shared" si="2453"/>
        <v>4217.691691</v>
      </c>
      <c r="AG1977">
        <f t="shared" si="2475"/>
        <v>4415.8250120499997</v>
      </c>
      <c r="AH1977">
        <f t="shared" si="2460"/>
        <v>4233.0199950000006</v>
      </c>
      <c r="AI1977">
        <f t="shared" si="2461"/>
        <v>4361.349819255136</v>
      </c>
      <c r="AJ1977">
        <f t="shared" si="2462"/>
        <v>4104.6901707448651</v>
      </c>
      <c r="AK1977">
        <f t="shared" si="2463"/>
        <v>-0.17821352133206333</v>
      </c>
      <c r="AL1977">
        <f t="shared" si="2442"/>
        <v>-0.62279449708933465</v>
      </c>
      <c r="AM1977">
        <f t="shared" si="2443"/>
        <v>-423495.27566477086</v>
      </c>
      <c r="AN1977">
        <f t="shared" si="2476"/>
        <v>-2879450.4576643123</v>
      </c>
      <c r="AO1977">
        <f t="shared" si="2477"/>
        <v>9897441</v>
      </c>
      <c r="AP1977">
        <f t="shared" si="2479"/>
        <v>-0.29092878226445729</v>
      </c>
      <c r="AQ1977">
        <f t="shared" si="2480"/>
        <v>4180.7545903678702</v>
      </c>
      <c r="AR1977">
        <f t="shared" si="2481"/>
        <v>4111.68273576508</v>
      </c>
      <c r="AS1977">
        <f t="shared" si="2482"/>
        <v>4258.0842152814703</v>
      </c>
      <c r="AT1977">
        <f t="shared" si="2483"/>
        <v>4364.7047869525722</v>
      </c>
      <c r="AU1977">
        <f t="shared" si="2484"/>
        <v>4285.4144727615521</v>
      </c>
      <c r="AV1977">
        <f t="shared" si="2485"/>
        <v>4399.3225346659501</v>
      </c>
      <c r="AW1977">
        <f t="shared" si="2486"/>
        <v>-113.90806190439798</v>
      </c>
      <c r="AX1977">
        <f t="shared" si="2513"/>
        <v>-79.843431919291987</v>
      </c>
      <c r="AY1977">
        <f t="shared" si="2487"/>
        <v>-34.064629985105995</v>
      </c>
      <c r="AZ1977">
        <f t="shared" si="2444"/>
        <v>4092.4667153333339</v>
      </c>
      <c r="BA1977">
        <f t="shared" si="2445"/>
        <v>2782844626.6929445</v>
      </c>
      <c r="BB1977">
        <f t="shared" si="2448"/>
        <v>0</v>
      </c>
      <c r="BC1977">
        <f t="shared" si="2449"/>
        <v>2782844626.6929445</v>
      </c>
      <c r="BD1977">
        <f t="shared" si="2464"/>
        <v>5730827695.3945827</v>
      </c>
      <c r="BE1977">
        <f t="shared" si="2465"/>
        <v>30057733500.933105</v>
      </c>
      <c r="BF1977">
        <f t="shared" si="2466"/>
        <v>0.19066067290857697</v>
      </c>
      <c r="BG1977">
        <f t="shared" si="2467"/>
        <v>16.013015063546703</v>
      </c>
      <c r="BH1977">
        <f t="shared" si="2488"/>
        <v>92023922</v>
      </c>
      <c r="BI1977">
        <f t="shared" si="2489"/>
        <v>-2.5892182491013305</v>
      </c>
      <c r="BJ1977">
        <f t="shared" si="2450"/>
        <v>-14019.995100000006</v>
      </c>
      <c r="BK1977">
        <f t="shared" si="2490"/>
        <v>-3.3157451317706678E-2</v>
      </c>
      <c r="BL1977">
        <f t="shared" si="2491"/>
        <v>0.96684254868229336</v>
      </c>
      <c r="BM1977">
        <f t="shared" si="2492"/>
        <v>67.635756062563246</v>
      </c>
      <c r="BN1977">
        <f t="shared" si="2493"/>
        <v>4109.2250975000006</v>
      </c>
      <c r="BO1977">
        <f t="shared" si="2452"/>
        <v>4218.6200683000006</v>
      </c>
      <c r="BP1977">
        <f t="shared" si="2494"/>
        <v>4490.0514706029408</v>
      </c>
      <c r="BQ1977">
        <f t="shared" si="2495"/>
        <v>-271.43140230294011</v>
      </c>
      <c r="BR1977">
        <f t="shared" si="2496"/>
        <v>-208.94995100000006</v>
      </c>
      <c r="BS1977">
        <f t="shared" si="2497"/>
        <v>-223.35009799999989</v>
      </c>
      <c r="BT1977">
        <f t="shared" si="2498"/>
        <v>-259.75</v>
      </c>
      <c r="BU1977">
        <f t="shared" si="2499"/>
        <v>-279.85009700000046</v>
      </c>
      <c r="BV1977">
        <f t="shared" si="2500"/>
        <v>4172.7266762666668</v>
      </c>
      <c r="BW1977">
        <f t="shared" si="2501"/>
        <v>4185.5738233333332</v>
      </c>
      <c r="BX1977">
        <f t="shared" si="2502"/>
        <v>4212.950008763637</v>
      </c>
      <c r="BY1977">
        <f t="shared" si="2503"/>
        <v>4319.0788131190475</v>
      </c>
      <c r="BZ1977">
        <f t="shared" si="2504"/>
        <v>4449.7001950000003</v>
      </c>
      <c r="CA1977">
        <f t="shared" si="2505"/>
        <v>4028.5</v>
      </c>
      <c r="CB1977">
        <f t="shared" si="2506"/>
        <v>4240.7235449233322</v>
      </c>
      <c r="CC1977">
        <f t="shared" si="2507"/>
        <v>4260.2240559861111</v>
      </c>
      <c r="CD1977">
        <f t="shared" si="2508"/>
        <v>4254.7505056639293</v>
      </c>
      <c r="CE1977">
        <f t="shared" si="2509"/>
        <v>4551.8604147862916</v>
      </c>
      <c r="CF1977">
        <f t="shared" si="2510"/>
        <v>4198.1499020000001</v>
      </c>
      <c r="CG1977">
        <f t="shared" si="2511"/>
        <v>4244.9501950000003</v>
      </c>
      <c r="CH1977">
        <f t="shared" si="2512"/>
        <v>4165</v>
      </c>
    </row>
    <row r="1978" spans="1:86">
      <c r="A1978" s="1">
        <v>42390</v>
      </c>
      <c r="B1978">
        <v>4084.9499510000001</v>
      </c>
      <c r="C1978">
        <v>4084.9499510000001</v>
      </c>
      <c r="D1978">
        <v>3870</v>
      </c>
      <c r="E1978">
        <v>3891.6999510000001</v>
      </c>
      <c r="F1978">
        <v>1212801</v>
      </c>
      <c r="G1978">
        <f t="shared" si="2446"/>
        <v>-967927.97583493695</v>
      </c>
      <c r="H1978">
        <f t="shared" si="2474"/>
        <v>5395467.1992519535</v>
      </c>
      <c r="I1978">
        <f t="shared" si="2447"/>
        <v>3982.8999632500004</v>
      </c>
      <c r="J1978">
        <f t="shared" si="2454"/>
        <v>4290.9499512499997</v>
      </c>
      <c r="K1978">
        <f t="shared" si="2455"/>
        <v>3982.8999632500004</v>
      </c>
      <c r="L1978">
        <f t="shared" si="2456"/>
        <v>8</v>
      </c>
      <c r="M1978">
        <f t="shared" si="2457"/>
        <v>1</v>
      </c>
      <c r="N1978">
        <f t="shared" si="2458"/>
        <v>20</v>
      </c>
      <c r="O1978">
        <f t="shared" si="2459"/>
        <v>90</v>
      </c>
      <c r="P1978">
        <f t="shared" si="2434"/>
        <v>214.94995100000006</v>
      </c>
      <c r="Q1978">
        <f t="shared" si="2435"/>
        <v>193.25</v>
      </c>
      <c r="R1978">
        <f t="shared" si="2436"/>
        <v>21.699951000000056</v>
      </c>
      <c r="S1978">
        <f t="shared" si="2437"/>
        <v>214.94995100000006</v>
      </c>
      <c r="T1978">
        <f t="shared" si="2473"/>
        <v>105.29954770554885</v>
      </c>
      <c r="U1978">
        <f t="shared" si="2438"/>
        <v>34.949951000000056</v>
      </c>
      <c r="V1978">
        <f t="shared" si="2439"/>
        <v>-60.149902000000111</v>
      </c>
      <c r="W1978">
        <f t="shared" si="2440"/>
        <v>34.949951000000056</v>
      </c>
      <c r="X1978">
        <f t="shared" si="2441"/>
        <v>0</v>
      </c>
      <c r="Y1978">
        <f t="shared" si="2471"/>
        <v>10.270399102720157</v>
      </c>
      <c r="Z1978">
        <f t="shared" si="2472"/>
        <v>46.045764987511362</v>
      </c>
      <c r="AA1978">
        <f t="shared" si="2468"/>
        <v>9.7535073288628666</v>
      </c>
      <c r="AB1978">
        <f t="shared" si="2469"/>
        <v>43.728359704136643</v>
      </c>
      <c r="AC1978">
        <f t="shared" si="2470"/>
        <v>63.525928057654625</v>
      </c>
      <c r="AD1978">
        <f t="shared" si="2478"/>
        <v>55.262456661756808</v>
      </c>
      <c r="AE1978">
        <f t="shared" si="2451"/>
        <v>4131.6700193999995</v>
      </c>
      <c r="AF1978">
        <f t="shared" si="2453"/>
        <v>4151.1000161666661</v>
      </c>
      <c r="AG1978">
        <f t="shared" si="2475"/>
        <v>4378.6624998500001</v>
      </c>
      <c r="AH1978">
        <f t="shared" si="2460"/>
        <v>4195.3999999000007</v>
      </c>
      <c r="AI1978">
        <f t="shared" si="2461"/>
        <v>4433.9803710070419</v>
      </c>
      <c r="AJ1978">
        <f t="shared" si="2462"/>
        <v>3956.8196287929595</v>
      </c>
      <c r="AK1978">
        <f t="shared" si="2463"/>
        <v>-0.13647325111197633</v>
      </c>
      <c r="AL1978">
        <f t="shared" si="2442"/>
        <v>-0.79809298956295138</v>
      </c>
      <c r="AM1978">
        <f t="shared" si="2443"/>
        <v>-967927.97583493695</v>
      </c>
      <c r="AN1978">
        <f t="shared" si="2476"/>
        <v>-3808757.9056161973</v>
      </c>
      <c r="AO1978">
        <f t="shared" si="2477"/>
        <v>10882303</v>
      </c>
      <c r="AP1978">
        <f t="shared" si="2479"/>
        <v>-0.34999557590118535</v>
      </c>
      <c r="AQ1978">
        <f t="shared" si="2480"/>
        <v>4082.4760129827941</v>
      </c>
      <c r="AR1978">
        <f t="shared" si="2481"/>
        <v>4109.7639616470324</v>
      </c>
      <c r="AS1978">
        <f t="shared" si="2482"/>
        <v>4192.1350477108053</v>
      </c>
      <c r="AT1978">
        <f t="shared" si="2483"/>
        <v>4322.1343517168407</v>
      </c>
      <c r="AU1978">
        <f t="shared" si="2484"/>
        <v>4226.3572944973193</v>
      </c>
      <c r="AV1978">
        <f t="shared" si="2485"/>
        <v>4363.7889538093332</v>
      </c>
      <c r="AW1978">
        <f t="shared" si="2486"/>
        <v>-137.43165931201384</v>
      </c>
      <c r="AX1978">
        <f t="shared" si="2513"/>
        <v>-91.361077397836354</v>
      </c>
      <c r="AY1978">
        <f t="shared" si="2487"/>
        <v>-46.070581914177481</v>
      </c>
      <c r="AZ1978">
        <f t="shared" si="2444"/>
        <v>3948.8833006666669</v>
      </c>
      <c r="BA1978">
        <f t="shared" si="2445"/>
        <v>4789209615.9318342</v>
      </c>
      <c r="BB1978">
        <f t="shared" si="2448"/>
        <v>0</v>
      </c>
      <c r="BC1978">
        <f t="shared" si="2449"/>
        <v>4789209615.9318342</v>
      </c>
      <c r="BD1978">
        <f t="shared" si="2464"/>
        <v>4601442976.2870808</v>
      </c>
      <c r="BE1978">
        <f t="shared" si="2465"/>
        <v>34846943116.864937</v>
      </c>
      <c r="BF1978">
        <f t="shared" si="2466"/>
        <v>0.13204724904722309</v>
      </c>
      <c r="BG1978">
        <f t="shared" si="2467"/>
        <v>11.664464461033702</v>
      </c>
      <c r="BH1978">
        <f t="shared" si="2488"/>
        <v>90811121</v>
      </c>
      <c r="BI1978">
        <f t="shared" si="2489"/>
        <v>-3.149365397060369</v>
      </c>
      <c r="BJ1978">
        <f t="shared" si="2450"/>
        <v>-16825</v>
      </c>
      <c r="BK1978">
        <f t="shared" si="2490"/>
        <v>-4.1205238305240685E-2</v>
      </c>
      <c r="BL1978">
        <f t="shared" si="2491"/>
        <v>0.9587947616947593</v>
      </c>
      <c r="BM1978">
        <f t="shared" si="2492"/>
        <v>125.74289628441022</v>
      </c>
      <c r="BN1978">
        <f t="shared" si="2493"/>
        <v>3977.4749755000003</v>
      </c>
      <c r="BO1978">
        <f t="shared" si="2452"/>
        <v>4163.9450439000011</v>
      </c>
      <c r="BP1978">
        <f t="shared" si="2494"/>
        <v>4471.077202308823</v>
      </c>
      <c r="BQ1978">
        <f t="shared" si="2495"/>
        <v>-307.13215840882185</v>
      </c>
      <c r="BR1978">
        <f t="shared" si="2496"/>
        <v>-323.05004899999994</v>
      </c>
      <c r="BS1978">
        <f t="shared" si="2497"/>
        <v>-325.79980499999965</v>
      </c>
      <c r="BT1978">
        <f t="shared" si="2498"/>
        <v>-240.05004899999994</v>
      </c>
      <c r="BU1978">
        <f t="shared" si="2499"/>
        <v>-201.3498539999996</v>
      </c>
      <c r="BV1978">
        <f t="shared" si="2500"/>
        <v>4068.9666502000005</v>
      </c>
      <c r="BW1978">
        <f t="shared" si="2501"/>
        <v>4092.4333261904767</v>
      </c>
      <c r="BX1978">
        <f t="shared" si="2502"/>
        <v>4150.8918189454553</v>
      </c>
      <c r="BY1978">
        <f t="shared" si="2503"/>
        <v>4269.1621406380937</v>
      </c>
      <c r="BZ1978">
        <f t="shared" si="2504"/>
        <v>4340</v>
      </c>
      <c r="CA1978">
        <f t="shared" si="2505"/>
        <v>3870</v>
      </c>
      <c r="CB1978">
        <f t="shared" si="2506"/>
        <v>4217.4715730799999</v>
      </c>
      <c r="CC1978">
        <f t="shared" si="2507"/>
        <v>4225.7862901305552</v>
      </c>
      <c r="CD1978">
        <f t="shared" si="2508"/>
        <v>4242.5703828178976</v>
      </c>
      <c r="CE1978">
        <f t="shared" si="2509"/>
        <v>4531.755171832614</v>
      </c>
      <c r="CF1978">
        <f t="shared" si="2510"/>
        <v>4058.9499510000001</v>
      </c>
      <c r="CG1978">
        <f t="shared" si="2511"/>
        <v>4189.9501950000003</v>
      </c>
      <c r="CH1978">
        <f t="shared" si="2512"/>
        <v>4028.5</v>
      </c>
    </row>
    <row r="1979" spans="1:86">
      <c r="A1979" s="1">
        <v>42391</v>
      </c>
      <c r="B1979">
        <v>3942.9499510000001</v>
      </c>
      <c r="C1979">
        <v>4119.8999020000001</v>
      </c>
      <c r="D1979">
        <v>3930.1499020000001</v>
      </c>
      <c r="E1979">
        <v>4104.9501950000003</v>
      </c>
      <c r="F1979">
        <v>1063413</v>
      </c>
      <c r="G1979">
        <f t="shared" si="2446"/>
        <v>895848.17501986027</v>
      </c>
      <c r="H1979">
        <f t="shared" si="2474"/>
        <v>6291315.3742718138</v>
      </c>
      <c r="I1979">
        <f t="shared" si="2447"/>
        <v>4024.4874875000005</v>
      </c>
      <c r="J1979">
        <f t="shared" si="2454"/>
        <v>4290.9499512499997</v>
      </c>
      <c r="K1979">
        <f t="shared" si="2455"/>
        <v>3982.8999632500004</v>
      </c>
      <c r="L1979">
        <f t="shared" si="2456"/>
        <v>9</v>
      </c>
      <c r="M1979">
        <f t="shared" si="2457"/>
        <v>2</v>
      </c>
      <c r="N1979">
        <f t="shared" si="2458"/>
        <v>10</v>
      </c>
      <c r="O1979">
        <f t="shared" si="2459"/>
        <v>80</v>
      </c>
      <c r="P1979">
        <f t="shared" si="2434"/>
        <v>189.75</v>
      </c>
      <c r="Q1979">
        <f t="shared" si="2435"/>
        <v>14.949706999999762</v>
      </c>
      <c r="R1979">
        <f t="shared" si="2436"/>
        <v>174.80029300000024</v>
      </c>
      <c r="S1979">
        <f t="shared" si="2437"/>
        <v>189.75</v>
      </c>
      <c r="T1979">
        <f t="shared" si="2473"/>
        <v>111.33172286943821</v>
      </c>
      <c r="U1979">
        <f t="shared" si="2438"/>
        <v>52.100097999999889</v>
      </c>
      <c r="V1979">
        <f t="shared" si="2439"/>
        <v>-143.75</v>
      </c>
      <c r="W1979">
        <f t="shared" si="2440"/>
        <v>52.100097999999889</v>
      </c>
      <c r="X1979">
        <f t="shared" si="2441"/>
        <v>0</v>
      </c>
      <c r="Y1979">
        <f t="shared" si="2471"/>
        <v>13.258234738240137</v>
      </c>
      <c r="Z1979">
        <f t="shared" si="2472"/>
        <v>42.756781774117698</v>
      </c>
      <c r="AA1979">
        <f t="shared" si="2468"/>
        <v>11.908766339481188</v>
      </c>
      <c r="AB1979">
        <f t="shared" si="2469"/>
        <v>38.404850542248198</v>
      </c>
      <c r="AC1979">
        <f t="shared" si="2470"/>
        <v>52.66185546757751</v>
      </c>
      <c r="AD1979">
        <f t="shared" si="2478"/>
        <v>57.783640675771387</v>
      </c>
      <c r="AE1979">
        <f t="shared" si="2451"/>
        <v>4097.9900388000005</v>
      </c>
      <c r="AF1979">
        <f t="shared" si="2453"/>
        <v>4127.216715333333</v>
      </c>
      <c r="AG1979">
        <f t="shared" si="2475"/>
        <v>4353.9900145000001</v>
      </c>
      <c r="AH1979">
        <f t="shared" si="2460"/>
        <v>4184.4200194000005</v>
      </c>
      <c r="AI1979">
        <f t="shared" si="2461"/>
        <v>4428.4713489835349</v>
      </c>
      <c r="AJ1979">
        <f t="shared" si="2462"/>
        <v>3940.368689816466</v>
      </c>
      <c r="AK1979">
        <f t="shared" si="2463"/>
        <v>0.33718624984421769</v>
      </c>
      <c r="AL1979">
        <f t="shared" si="2442"/>
        <v>0.84242733069828968</v>
      </c>
      <c r="AM1979">
        <f t="shared" si="2443"/>
        <v>895848.17501986027</v>
      </c>
      <c r="AN1979">
        <f t="shared" si="2476"/>
        <v>-2832893.8672693088</v>
      </c>
      <c r="AO1979">
        <f t="shared" si="2477"/>
        <v>11782984</v>
      </c>
      <c r="AP1979">
        <f t="shared" si="2479"/>
        <v>-0.24042244878456159</v>
      </c>
      <c r="AQ1979">
        <f t="shared" si="2480"/>
        <v>4090.1172348686441</v>
      </c>
      <c r="AR1979">
        <f t="shared" si="2481"/>
        <v>4101.666010507628</v>
      </c>
      <c r="AS1979">
        <f t="shared" si="2482"/>
        <v>4176.4417742228607</v>
      </c>
      <c r="AT1979">
        <f t="shared" si="2483"/>
        <v>4302.5877776123252</v>
      </c>
      <c r="AU1979">
        <f t="shared" si="2484"/>
        <v>4208.1462295727215</v>
      </c>
      <c r="AV1979">
        <f t="shared" si="2485"/>
        <v>4345.6702406926797</v>
      </c>
      <c r="AW1979">
        <f t="shared" si="2486"/>
        <v>-137.52401111995823</v>
      </c>
      <c r="AX1979">
        <f t="shared" si="2513"/>
        <v>-100.59366414226074</v>
      </c>
      <c r="AY1979">
        <f t="shared" si="2487"/>
        <v>-36.930346977697496</v>
      </c>
      <c r="AZ1979">
        <f t="shared" si="2444"/>
        <v>4051.6666663333331</v>
      </c>
      <c r="BA1979">
        <f t="shared" si="2445"/>
        <v>4308595004.6455288</v>
      </c>
      <c r="BB1979">
        <f t="shared" si="2448"/>
        <v>4308595004.6455288</v>
      </c>
      <c r="BC1979">
        <f t="shared" si="2449"/>
        <v>0</v>
      </c>
      <c r="BD1979">
        <f t="shared" si="2464"/>
        <v>8910037980.9326096</v>
      </c>
      <c r="BE1979">
        <f t="shared" si="2465"/>
        <v>32980367960.31131</v>
      </c>
      <c r="BF1979">
        <f t="shared" si="2466"/>
        <v>0.27016187301654671</v>
      </c>
      <c r="BG1979">
        <f t="shared" si="2467"/>
        <v>21.269877387748295</v>
      </c>
      <c r="BH1979">
        <f t="shared" si="2488"/>
        <v>91874534</v>
      </c>
      <c r="BI1979">
        <f t="shared" si="2489"/>
        <v>-3.1646214163281186</v>
      </c>
      <c r="BJ1979">
        <f t="shared" si="2450"/>
        <v>21225.024400000031</v>
      </c>
      <c r="BK1979">
        <f t="shared" si="2490"/>
        <v>5.4796167917622769E-2</v>
      </c>
      <c r="BL1979">
        <f t="shared" si="2491"/>
        <v>1.0547961679176228</v>
      </c>
      <c r="BM1979">
        <f t="shared" si="2492"/>
        <v>128.62634457940527</v>
      </c>
      <c r="BN1979">
        <f t="shared" si="2493"/>
        <v>4025.0249020000001</v>
      </c>
      <c r="BO1979">
        <f t="shared" si="2452"/>
        <v>4109.5500243000006</v>
      </c>
      <c r="BP1979">
        <f t="shared" si="2494"/>
        <v>4453.9727891029397</v>
      </c>
      <c r="BQ1979">
        <f t="shared" si="2495"/>
        <v>-344.42276480293913</v>
      </c>
      <c r="BR1979">
        <f t="shared" si="2496"/>
        <v>-167.44970699999976</v>
      </c>
      <c r="BS1979">
        <f t="shared" si="2497"/>
        <v>-186.85009799999989</v>
      </c>
      <c r="BT1979">
        <f t="shared" si="2498"/>
        <v>-180.10009799999989</v>
      </c>
      <c r="BU1979">
        <f t="shared" si="2499"/>
        <v>-247.05004899999994</v>
      </c>
      <c r="BV1979">
        <f t="shared" si="2500"/>
        <v>4060.0600420666669</v>
      </c>
      <c r="BW1979">
        <f t="shared" si="2501"/>
        <v>4079.2476629999996</v>
      </c>
      <c r="BX1979">
        <f t="shared" si="2502"/>
        <v>4134.4463998727269</v>
      </c>
      <c r="BY1979">
        <f t="shared" si="2503"/>
        <v>4243.0943020809527</v>
      </c>
      <c r="BZ1979">
        <f t="shared" si="2504"/>
        <v>4340</v>
      </c>
      <c r="CA1979">
        <f t="shared" si="2505"/>
        <v>3870</v>
      </c>
      <c r="CB1979">
        <f t="shared" si="2506"/>
        <v>4162.4097262766672</v>
      </c>
      <c r="CC1979">
        <f t="shared" si="2507"/>
        <v>4202.4290967888892</v>
      </c>
      <c r="CD1979">
        <f t="shared" si="2508"/>
        <v>4249.0927903193651</v>
      </c>
      <c r="CE1979">
        <f t="shared" si="2509"/>
        <v>4517.1738646386102</v>
      </c>
      <c r="CF1979">
        <f t="shared" si="2510"/>
        <v>3891.6999510000001</v>
      </c>
      <c r="CG1979">
        <f t="shared" si="2511"/>
        <v>4084.9499510000001</v>
      </c>
      <c r="CH1979">
        <f t="shared" si="2512"/>
        <v>3870</v>
      </c>
    </row>
    <row r="1980" spans="1:86">
      <c r="A1980" s="1">
        <v>42394</v>
      </c>
      <c r="B1980">
        <v>4125.9501950000003</v>
      </c>
      <c r="C1980">
        <v>4172</v>
      </c>
      <c r="D1980">
        <v>4073.8999020000001</v>
      </c>
      <c r="E1980">
        <v>4081.3500979999999</v>
      </c>
      <c r="F1980">
        <v>608634</v>
      </c>
      <c r="G1980">
        <f t="shared" si="2446"/>
        <v>-516188.77956273052</v>
      </c>
      <c r="H1980">
        <f t="shared" si="2474"/>
        <v>5775126.5947090834</v>
      </c>
      <c r="I1980">
        <f t="shared" si="2447"/>
        <v>4113.3000487500003</v>
      </c>
      <c r="J1980">
        <f t="shared" si="2454"/>
        <v>4290.9499512499997</v>
      </c>
      <c r="K1980">
        <f t="shared" si="2455"/>
        <v>3982.8999632500004</v>
      </c>
      <c r="L1980">
        <f t="shared" si="2456"/>
        <v>10</v>
      </c>
      <c r="M1980">
        <f t="shared" si="2457"/>
        <v>3</v>
      </c>
      <c r="N1980">
        <f t="shared" si="2458"/>
        <v>0</v>
      </c>
      <c r="O1980">
        <f t="shared" si="2459"/>
        <v>70</v>
      </c>
      <c r="P1980">
        <f t="shared" si="2434"/>
        <v>98.100097999999889</v>
      </c>
      <c r="Q1980">
        <f t="shared" si="2435"/>
        <v>90.649902000000111</v>
      </c>
      <c r="R1980">
        <f t="shared" si="2436"/>
        <v>7.450195999999778</v>
      </c>
      <c r="S1980">
        <f t="shared" si="2437"/>
        <v>98.100097999999889</v>
      </c>
      <c r="T1980">
        <f t="shared" si="2473"/>
        <v>110.38660680733548</v>
      </c>
      <c r="U1980">
        <f t="shared" si="2438"/>
        <v>7</v>
      </c>
      <c r="V1980">
        <f t="shared" si="2439"/>
        <v>-18.100097999999889</v>
      </c>
      <c r="W1980">
        <f t="shared" si="2440"/>
        <v>7</v>
      </c>
      <c r="X1980">
        <f t="shared" si="2441"/>
        <v>0</v>
      </c>
      <c r="Y1980">
        <f t="shared" si="2471"/>
        <v>12.811217971222986</v>
      </c>
      <c r="Z1980">
        <f t="shared" si="2472"/>
        <v>39.702725933109285</v>
      </c>
      <c r="AA1980">
        <f t="shared" si="2468"/>
        <v>11.605772060358003</v>
      </c>
      <c r="AB1980">
        <f t="shared" si="2469"/>
        <v>35.966977409138856</v>
      </c>
      <c r="AC1980">
        <f t="shared" si="2470"/>
        <v>51.208319091165833</v>
      </c>
      <c r="AD1980">
        <f t="shared" si="2478"/>
        <v>59.009555268275186</v>
      </c>
      <c r="AE1980">
        <f t="shared" si="2451"/>
        <v>4067.0200193999999</v>
      </c>
      <c r="AF1980">
        <f t="shared" si="2453"/>
        <v>4095.2167153333335</v>
      </c>
      <c r="AG1980">
        <f t="shared" si="2475"/>
        <v>4326.0575194000003</v>
      </c>
      <c r="AH1980">
        <f t="shared" si="2460"/>
        <v>4165.3150390000001</v>
      </c>
      <c r="AI1980">
        <f t="shared" si="2461"/>
        <v>4408.7369565612344</v>
      </c>
      <c r="AJ1980">
        <f t="shared" si="2462"/>
        <v>3921.8931214387658</v>
      </c>
      <c r="AK1980">
        <f t="shared" si="2463"/>
        <v>0.32753208535776512</v>
      </c>
      <c r="AL1980">
        <f t="shared" si="2442"/>
        <v>-0.84811032502740646</v>
      </c>
      <c r="AM1980">
        <f t="shared" si="2443"/>
        <v>-516188.77956273052</v>
      </c>
      <c r="AN1980">
        <f t="shared" si="2476"/>
        <v>-3565332.4391557728</v>
      </c>
      <c r="AO1980">
        <f t="shared" si="2477"/>
        <v>12119484</v>
      </c>
      <c r="AP1980">
        <f t="shared" si="2479"/>
        <v>-0.29418186773923483</v>
      </c>
      <c r="AQ1980">
        <f t="shared" si="2480"/>
        <v>4087.1364083333051</v>
      </c>
      <c r="AR1980">
        <f t="shared" si="2481"/>
        <v>4104.5970030879544</v>
      </c>
      <c r="AS1980">
        <f t="shared" si="2482"/>
        <v>4159.325272502746</v>
      </c>
      <c r="AT1980">
        <f t="shared" si="2483"/>
        <v>4282.6763864472159</v>
      </c>
      <c r="AU1980">
        <f t="shared" si="2484"/>
        <v>4189.1268098368137</v>
      </c>
      <c r="AV1980">
        <f t="shared" si="2485"/>
        <v>4327.1678307041921</v>
      </c>
      <c r="AW1980">
        <f t="shared" si="2486"/>
        <v>-138.04102086737839</v>
      </c>
      <c r="AX1980">
        <f t="shared" si="2513"/>
        <v>-108.08313548728427</v>
      </c>
      <c r="AY1980">
        <f t="shared" si="2487"/>
        <v>-29.957885380094126</v>
      </c>
      <c r="AZ1980">
        <f t="shared" si="2444"/>
        <v>4109.083333333333</v>
      </c>
      <c r="BA1980">
        <f t="shared" si="2445"/>
        <v>2500927825.5</v>
      </c>
      <c r="BB1980">
        <f t="shared" si="2448"/>
        <v>2500927825.5</v>
      </c>
      <c r="BC1980">
        <f t="shared" si="2449"/>
        <v>0</v>
      </c>
      <c r="BD1980">
        <f t="shared" si="2464"/>
        <v>11410965806.43261</v>
      </c>
      <c r="BE1980">
        <f t="shared" si="2465"/>
        <v>30650397540.291115</v>
      </c>
      <c r="BF1980">
        <f t="shared" si="2466"/>
        <v>0.37229421874324664</v>
      </c>
      <c r="BG1980">
        <f t="shared" si="2467"/>
        <v>27.129329385661592</v>
      </c>
      <c r="BH1980">
        <f t="shared" si="2488"/>
        <v>91265900</v>
      </c>
      <c r="BI1980">
        <f t="shared" si="2489"/>
        <v>-3.1901009220831158</v>
      </c>
      <c r="BJ1980">
        <f t="shared" si="2450"/>
        <v>-2460.009700000046</v>
      </c>
      <c r="BK1980">
        <f t="shared" si="2490"/>
        <v>-5.7491798630702898E-3</v>
      </c>
      <c r="BL1980">
        <f t="shared" si="2491"/>
        <v>0.99425082013692967</v>
      </c>
      <c r="BM1980">
        <f t="shared" si="2492"/>
        <v>128.2946153165399</v>
      </c>
      <c r="BN1980">
        <f t="shared" si="2493"/>
        <v>4122.9499510000005</v>
      </c>
      <c r="BO1980">
        <f t="shared" si="2452"/>
        <v>4087.9300047000011</v>
      </c>
      <c r="BP1980">
        <f t="shared" si="2494"/>
        <v>4439.9713170735276</v>
      </c>
      <c r="BQ1980">
        <f t="shared" si="2495"/>
        <v>-352.04131237352658</v>
      </c>
      <c r="BR1980">
        <f t="shared" si="2496"/>
        <v>-187.64990200000011</v>
      </c>
      <c r="BS1980">
        <f t="shared" si="2497"/>
        <v>-186.10009799999989</v>
      </c>
      <c r="BT1980">
        <f t="shared" si="2498"/>
        <v>-152.79980499999965</v>
      </c>
      <c r="BU1980">
        <f t="shared" si="2499"/>
        <v>-184.04980499999965</v>
      </c>
      <c r="BV1980">
        <f t="shared" si="2500"/>
        <v>4054.5133951333328</v>
      </c>
      <c r="BW1980">
        <f t="shared" si="2501"/>
        <v>4066.1429151904763</v>
      </c>
      <c r="BX1980">
        <f t="shared" si="2502"/>
        <v>4115.7064141636374</v>
      </c>
      <c r="BY1980">
        <f t="shared" si="2503"/>
        <v>4217.1285957476184</v>
      </c>
      <c r="BZ1980">
        <f t="shared" si="2504"/>
        <v>4340</v>
      </c>
      <c r="CA1980">
        <f t="shared" si="2505"/>
        <v>3870</v>
      </c>
      <c r="CB1980">
        <f t="shared" si="2506"/>
        <v>4101.3514564633333</v>
      </c>
      <c r="CC1980">
        <f t="shared" si="2507"/>
        <v>4151.2108911194455</v>
      </c>
      <c r="CD1980">
        <f t="shared" si="2508"/>
        <v>4235.3734843042457</v>
      </c>
      <c r="CE1980">
        <f t="shared" si="2509"/>
        <v>4491.2390680380104</v>
      </c>
      <c r="CF1980">
        <f t="shared" si="2510"/>
        <v>4104.9501950000003</v>
      </c>
      <c r="CG1980">
        <f t="shared" si="2511"/>
        <v>4119.8999020000001</v>
      </c>
      <c r="CH1980">
        <f t="shared" si="2512"/>
        <v>3930.1499020000001</v>
      </c>
    </row>
    <row r="1981" spans="1:86">
      <c r="A1981" s="1">
        <v>42396</v>
      </c>
      <c r="B1981">
        <v>4131</v>
      </c>
      <c r="C1981">
        <v>4179</v>
      </c>
      <c r="D1981">
        <v>4092</v>
      </c>
      <c r="E1981">
        <v>4111.9501950000003</v>
      </c>
      <c r="F1981">
        <v>886550</v>
      </c>
      <c r="G1981">
        <f t="shared" si="2446"/>
        <v>-479955.85339654464</v>
      </c>
      <c r="H1981">
        <f t="shared" si="2474"/>
        <v>5295170.7413125392</v>
      </c>
      <c r="I1981">
        <f t="shared" si="2447"/>
        <v>4128.4875487500003</v>
      </c>
      <c r="J1981">
        <f t="shared" si="2454"/>
        <v>4283.0875244999997</v>
      </c>
      <c r="K1981">
        <f t="shared" si="2455"/>
        <v>3982.8999632500004</v>
      </c>
      <c r="L1981">
        <f t="shared" si="2456"/>
        <v>8</v>
      </c>
      <c r="M1981">
        <f t="shared" si="2457"/>
        <v>4</v>
      </c>
      <c r="N1981">
        <f t="shared" si="2458"/>
        <v>20</v>
      </c>
      <c r="O1981">
        <f t="shared" si="2459"/>
        <v>60</v>
      </c>
      <c r="P1981">
        <f t="shared" si="2434"/>
        <v>87</v>
      </c>
      <c r="Q1981">
        <f t="shared" si="2435"/>
        <v>67.049804999999651</v>
      </c>
      <c r="R1981">
        <f t="shared" si="2436"/>
        <v>19.950195000000349</v>
      </c>
      <c r="S1981">
        <f t="shared" si="2437"/>
        <v>87</v>
      </c>
      <c r="T1981">
        <f t="shared" si="2473"/>
        <v>108.7161348925258</v>
      </c>
      <c r="U1981">
        <f t="shared" si="2438"/>
        <v>-39.100097999999889</v>
      </c>
      <c r="V1981">
        <f t="shared" si="2439"/>
        <v>61</v>
      </c>
      <c r="W1981">
        <f t="shared" si="2440"/>
        <v>0</v>
      </c>
      <c r="X1981">
        <f t="shared" si="2441"/>
        <v>61</v>
      </c>
      <c r="Y1981">
        <f t="shared" si="2471"/>
        <v>11.896130973278487</v>
      </c>
      <c r="Z1981">
        <f t="shared" si="2472"/>
        <v>41.223959795030048</v>
      </c>
      <c r="AA1981">
        <f t="shared" si="2468"/>
        <v>10.942378502545846</v>
      </c>
      <c r="AB1981">
        <f t="shared" si="2469"/>
        <v>37.918897536030947</v>
      </c>
      <c r="AC1981">
        <f t="shared" si="2470"/>
        <v>55.210426784979362</v>
      </c>
      <c r="AD1981">
        <f t="shared" si="2478"/>
        <v>58.896534328465258</v>
      </c>
      <c r="AE1981">
        <f t="shared" si="2451"/>
        <v>4049.7800780000007</v>
      </c>
      <c r="AF1981">
        <f t="shared" si="2453"/>
        <v>4074.508382</v>
      </c>
      <c r="AG1981">
        <f t="shared" si="2475"/>
        <v>4299.8100340500005</v>
      </c>
      <c r="AH1981">
        <f t="shared" si="2460"/>
        <v>4149.6100585000004</v>
      </c>
      <c r="AI1981">
        <f t="shared" si="2461"/>
        <v>4384.3578773912668</v>
      </c>
      <c r="AJ1981">
        <f t="shared" si="2462"/>
        <v>3914.8622396087339</v>
      </c>
      <c r="AK1981">
        <f t="shared" si="2463"/>
        <v>0.41978655291054306</v>
      </c>
      <c r="AL1981">
        <f t="shared" si="2442"/>
        <v>-0.54137482758619893</v>
      </c>
      <c r="AM1981">
        <f t="shared" si="2443"/>
        <v>-479955.85339654464</v>
      </c>
      <c r="AN1981">
        <f t="shared" si="2476"/>
        <v>-4075241.2959856065</v>
      </c>
      <c r="AO1981">
        <f t="shared" si="2477"/>
        <v>12752906</v>
      </c>
      <c r="AP1981">
        <f t="shared" si="2479"/>
        <v>-0.31955393507845242</v>
      </c>
      <c r="AQ1981">
        <f t="shared" si="2480"/>
        <v>4095.5730957999813</v>
      </c>
      <c r="AR1981">
        <f t="shared" si="2481"/>
        <v>4104.2273016328872</v>
      </c>
      <c r="AS1981">
        <f t="shared" si="2482"/>
        <v>4150.7977585522522</v>
      </c>
      <c r="AT1981">
        <f t="shared" si="2483"/>
        <v>4267.3110292169667</v>
      </c>
      <c r="AU1981">
        <f t="shared" si="2484"/>
        <v>4177.5503176112916</v>
      </c>
      <c r="AV1981">
        <f t="shared" si="2485"/>
        <v>4312.1025962048989</v>
      </c>
      <c r="AW1981">
        <f t="shared" si="2486"/>
        <v>-134.5522785936073</v>
      </c>
      <c r="AX1981">
        <f t="shared" si="2513"/>
        <v>-113.37696410854888</v>
      </c>
      <c r="AY1981">
        <f t="shared" si="2487"/>
        <v>-21.175314485058422</v>
      </c>
      <c r="AZ1981">
        <f t="shared" si="2444"/>
        <v>4127.6500650000007</v>
      </c>
      <c r="BA1981">
        <f t="shared" si="2445"/>
        <v>3659368165.1257505</v>
      </c>
      <c r="BB1981">
        <f t="shared" si="2448"/>
        <v>3659368165.1257505</v>
      </c>
      <c r="BC1981">
        <f t="shared" si="2449"/>
        <v>0</v>
      </c>
      <c r="BD1981">
        <f t="shared" si="2464"/>
        <v>15070333971.558361</v>
      </c>
      <c r="BE1981">
        <f t="shared" si="2465"/>
        <v>27970285773.684345</v>
      </c>
      <c r="BF1981">
        <f t="shared" si="2466"/>
        <v>0.53879799775721926</v>
      </c>
      <c r="BG1981">
        <f t="shared" si="2467"/>
        <v>35.014212297033865</v>
      </c>
      <c r="BH1981">
        <f t="shared" si="2488"/>
        <v>92152450</v>
      </c>
      <c r="BI1981">
        <f t="shared" si="2489"/>
        <v>-3.1203403813264408</v>
      </c>
      <c r="BJ1981">
        <f t="shared" si="2450"/>
        <v>2960.009700000046</v>
      </c>
      <c r="BK1981">
        <f t="shared" si="2490"/>
        <v>7.4975427898223059E-3</v>
      </c>
      <c r="BL1981">
        <f t="shared" si="2491"/>
        <v>1.0074975427898223</v>
      </c>
      <c r="BM1981">
        <f t="shared" si="2492"/>
        <v>123.7229639088455</v>
      </c>
      <c r="BN1981">
        <f t="shared" si="2493"/>
        <v>4135.5</v>
      </c>
      <c r="BO1981">
        <f t="shared" si="2452"/>
        <v>4074.0349851999999</v>
      </c>
      <c r="BP1981">
        <f t="shared" si="2494"/>
        <v>4427.7830846470579</v>
      </c>
      <c r="BQ1981">
        <f t="shared" si="2495"/>
        <v>-353.74809944705794</v>
      </c>
      <c r="BR1981">
        <f t="shared" si="2496"/>
        <v>-179.29980499999965</v>
      </c>
      <c r="BS1981">
        <f t="shared" si="2497"/>
        <v>-129.35009799999989</v>
      </c>
      <c r="BT1981">
        <f t="shared" si="2498"/>
        <v>-131</v>
      </c>
      <c r="BU1981">
        <f t="shared" si="2499"/>
        <v>-167</v>
      </c>
      <c r="BV1981">
        <f t="shared" si="2500"/>
        <v>4069.4901203333334</v>
      </c>
      <c r="BW1981">
        <f t="shared" si="2501"/>
        <v>4070.9239093809529</v>
      </c>
      <c r="BX1981">
        <f t="shared" si="2502"/>
        <v>4106.0037152545456</v>
      </c>
      <c r="BY1981">
        <f t="shared" si="2503"/>
        <v>4196.737421995238</v>
      </c>
      <c r="BZ1981">
        <f t="shared" si="2504"/>
        <v>4340</v>
      </c>
      <c r="CA1981">
        <f t="shared" si="2505"/>
        <v>3870</v>
      </c>
      <c r="CB1981">
        <f t="shared" si="2506"/>
        <v>4027.3651788833331</v>
      </c>
      <c r="CC1981">
        <f t="shared" si="2507"/>
        <v>4096.8776107194444</v>
      </c>
      <c r="CD1981">
        <f t="shared" si="2508"/>
        <v>4219.8720361123023</v>
      </c>
      <c r="CE1981">
        <f t="shared" si="2509"/>
        <v>4460.8327083796548</v>
      </c>
      <c r="CF1981">
        <f t="shared" si="2510"/>
        <v>4081.3500979999999</v>
      </c>
      <c r="CG1981">
        <f t="shared" si="2511"/>
        <v>4172</v>
      </c>
      <c r="CH1981">
        <f t="shared" si="2512"/>
        <v>4073.8999020000001</v>
      </c>
    </row>
    <row r="1982" spans="1:86">
      <c r="A1982" s="1">
        <v>42397</v>
      </c>
      <c r="B1982">
        <v>4080</v>
      </c>
      <c r="C1982">
        <v>4139.8999020000001</v>
      </c>
      <c r="D1982">
        <v>4031</v>
      </c>
      <c r="E1982">
        <v>4103.2998049999997</v>
      </c>
      <c r="F1982">
        <v>1677354</v>
      </c>
      <c r="G1982">
        <f t="shared" si="2446"/>
        <v>549872.377411603</v>
      </c>
      <c r="H1982">
        <f t="shared" si="2474"/>
        <v>5845043.1187241422</v>
      </c>
      <c r="I1982">
        <f t="shared" si="2447"/>
        <v>4088.5499267499999</v>
      </c>
      <c r="J1982">
        <f t="shared" si="2454"/>
        <v>4283.0875244999997</v>
      </c>
      <c r="K1982">
        <f t="shared" si="2455"/>
        <v>3982.8999632500004</v>
      </c>
      <c r="L1982">
        <f t="shared" si="2456"/>
        <v>9</v>
      </c>
      <c r="M1982">
        <f t="shared" si="2457"/>
        <v>5</v>
      </c>
      <c r="N1982">
        <f t="shared" si="2458"/>
        <v>10</v>
      </c>
      <c r="O1982">
        <f t="shared" si="2459"/>
        <v>50</v>
      </c>
      <c r="P1982">
        <f t="shared" si="2434"/>
        <v>108.89990200000011</v>
      </c>
      <c r="Q1982">
        <f t="shared" si="2435"/>
        <v>36.60009700000046</v>
      </c>
      <c r="R1982">
        <f t="shared" si="2436"/>
        <v>72.299804999999651</v>
      </c>
      <c r="S1982">
        <f t="shared" si="2437"/>
        <v>108.89990200000011</v>
      </c>
      <c r="T1982">
        <f t="shared" si="2473"/>
        <v>108.72926111448825</v>
      </c>
      <c r="U1982">
        <f t="shared" si="2438"/>
        <v>-15.899902000000111</v>
      </c>
      <c r="V1982">
        <f t="shared" si="2439"/>
        <v>108</v>
      </c>
      <c r="W1982">
        <f t="shared" si="2440"/>
        <v>0</v>
      </c>
      <c r="X1982">
        <f t="shared" si="2441"/>
        <v>108</v>
      </c>
      <c r="Y1982">
        <f t="shared" si="2471"/>
        <v>11.046407332330023</v>
      </c>
      <c r="Z1982">
        <f t="shared" si="2472"/>
        <v>45.993676952527899</v>
      </c>
      <c r="AA1982">
        <f t="shared" si="2468"/>
        <v>10.159553388943321</v>
      </c>
      <c r="AB1982">
        <f t="shared" si="2469"/>
        <v>42.301103199899529</v>
      </c>
      <c r="AC1982">
        <f t="shared" si="2470"/>
        <v>61.267913710771126</v>
      </c>
      <c r="AD1982">
        <f t="shared" si="2478"/>
        <v>58.945056384233837</v>
      </c>
      <c r="AE1982">
        <f t="shared" si="2451"/>
        <v>4058.6500487999997</v>
      </c>
      <c r="AF1982">
        <f t="shared" si="2453"/>
        <v>4058.7000325000004</v>
      </c>
      <c r="AG1982">
        <f t="shared" si="2475"/>
        <v>4275.6150145499996</v>
      </c>
      <c r="AH1982">
        <f t="shared" si="2460"/>
        <v>4130.8150390000001</v>
      </c>
      <c r="AI1982">
        <f t="shared" si="2461"/>
        <v>4346.5153729418244</v>
      </c>
      <c r="AJ1982">
        <f t="shared" si="2462"/>
        <v>3915.1147050581758</v>
      </c>
      <c r="AK1982">
        <f t="shared" si="2463"/>
        <v>0.43621884236993941</v>
      </c>
      <c r="AL1982">
        <f t="shared" si="2442"/>
        <v>0.32782130511007396</v>
      </c>
      <c r="AM1982">
        <f t="shared" si="2443"/>
        <v>549872.377411603</v>
      </c>
      <c r="AN1982">
        <f t="shared" si="2476"/>
        <v>-3355489.9458909528</v>
      </c>
      <c r="AO1982">
        <f t="shared" si="2477"/>
        <v>14165090</v>
      </c>
      <c r="AP1982">
        <f t="shared" si="2479"/>
        <v>-0.23688447767652396</v>
      </c>
      <c r="AQ1982">
        <f t="shared" si="2480"/>
        <v>4098.2001769279877</v>
      </c>
      <c r="AR1982">
        <f t="shared" si="2481"/>
        <v>4101.8397985975143</v>
      </c>
      <c r="AS1982">
        <f t="shared" si="2482"/>
        <v>4142.2481269128466</v>
      </c>
      <c r="AT1982">
        <f t="shared" si="2483"/>
        <v>4252.5500190374396</v>
      </c>
      <c r="AU1982">
        <f t="shared" si="2484"/>
        <v>4166.4127407195974</v>
      </c>
      <c r="AV1982">
        <f t="shared" si="2485"/>
        <v>4297.4864008205559</v>
      </c>
      <c r="AW1982">
        <f t="shared" si="2486"/>
        <v>-131.07366010095848</v>
      </c>
      <c r="AX1982">
        <f t="shared" si="2513"/>
        <v>-116.9163033070308</v>
      </c>
      <c r="AY1982">
        <f t="shared" si="2487"/>
        <v>-14.157356793927676</v>
      </c>
      <c r="AZ1982">
        <f t="shared" si="2444"/>
        <v>4091.3999023333331</v>
      </c>
      <c r="BA1982">
        <f t="shared" si="2445"/>
        <v>6862725991.7784252</v>
      </c>
      <c r="BB1982">
        <f t="shared" si="2448"/>
        <v>0</v>
      </c>
      <c r="BC1982">
        <f t="shared" si="2449"/>
        <v>6862725991.7784252</v>
      </c>
      <c r="BD1982">
        <f t="shared" si="2464"/>
        <v>15070333971.558361</v>
      </c>
      <c r="BE1982">
        <f t="shared" si="2465"/>
        <v>29644933390.108284</v>
      </c>
      <c r="BF1982">
        <f t="shared" si="2466"/>
        <v>0.50836120200516033</v>
      </c>
      <c r="BG1982">
        <f t="shared" si="2467"/>
        <v>33.702882395102947</v>
      </c>
      <c r="BH1982">
        <f t="shared" si="2488"/>
        <v>90475096</v>
      </c>
      <c r="BI1982">
        <f t="shared" si="2489"/>
        <v>-3.0500075596732885</v>
      </c>
      <c r="BJ1982">
        <f t="shared" si="2450"/>
        <v>-965.03900000006979</v>
      </c>
      <c r="BK1982">
        <f t="shared" si="2490"/>
        <v>-2.1037195466324702E-3</v>
      </c>
      <c r="BL1982">
        <f t="shared" si="2491"/>
        <v>0.99789628045336753</v>
      </c>
      <c r="BM1982">
        <f t="shared" si="2492"/>
        <v>113.68405788584536</v>
      </c>
      <c r="BN1982">
        <f t="shared" si="2493"/>
        <v>4085.4499510000001</v>
      </c>
      <c r="BO1982">
        <f t="shared" si="2452"/>
        <v>4069.2799559</v>
      </c>
      <c r="BP1982">
        <f t="shared" si="2494"/>
        <v>4415.4139655588233</v>
      </c>
      <c r="BQ1982">
        <f t="shared" si="2495"/>
        <v>-346.13400965882329</v>
      </c>
      <c r="BR1982">
        <f t="shared" si="2496"/>
        <v>-144.95019500000035</v>
      </c>
      <c r="BS1982">
        <f t="shared" si="2497"/>
        <v>-181.70019500000035</v>
      </c>
      <c r="BT1982">
        <f t="shared" si="2498"/>
        <v>-149.10009799999989</v>
      </c>
      <c r="BU1982">
        <f t="shared" si="2499"/>
        <v>-159</v>
      </c>
      <c r="BV1982">
        <f t="shared" si="2500"/>
        <v>4087.3300293333336</v>
      </c>
      <c r="BW1982">
        <f t="shared" si="2501"/>
        <v>4079.150030238096</v>
      </c>
      <c r="BX1982">
        <f t="shared" si="2502"/>
        <v>4097.583669163635</v>
      </c>
      <c r="BY1982">
        <f t="shared" si="2503"/>
        <v>4178.0221620857146</v>
      </c>
      <c r="BZ1982">
        <f t="shared" si="2504"/>
        <v>4340</v>
      </c>
      <c r="CA1982">
        <f t="shared" si="2505"/>
        <v>3870</v>
      </c>
      <c r="CB1982">
        <f t="shared" si="2506"/>
        <v>4004.4325527766669</v>
      </c>
      <c r="CC1982">
        <f t="shared" si="2507"/>
        <v>4032.5876544861108</v>
      </c>
      <c r="CD1982">
        <f t="shared" si="2508"/>
        <v>4190.0524800326984</v>
      </c>
      <c r="CE1982">
        <f t="shared" si="2509"/>
        <v>4437.0841175122132</v>
      </c>
      <c r="CF1982">
        <f t="shared" si="2510"/>
        <v>4111.9501950000003</v>
      </c>
      <c r="CG1982">
        <f t="shared" si="2511"/>
        <v>4179</v>
      </c>
      <c r="CH1982">
        <f t="shared" si="2512"/>
        <v>4092</v>
      </c>
    </row>
    <row r="1983" spans="1:86">
      <c r="A1983" s="1">
        <v>42398</v>
      </c>
      <c r="B1983">
        <v>3925</v>
      </c>
      <c r="C1983">
        <v>4124</v>
      </c>
      <c r="D1983">
        <v>3923</v>
      </c>
      <c r="E1983">
        <v>4095.8500979999999</v>
      </c>
      <c r="F1983">
        <v>2147231</v>
      </c>
      <c r="G1983">
        <f t="shared" si="2446"/>
        <v>1545794.7589914205</v>
      </c>
      <c r="H1983">
        <f t="shared" si="2474"/>
        <v>7390837.8777155625</v>
      </c>
      <c r="I1983">
        <f t="shared" si="2447"/>
        <v>4016.9625244999997</v>
      </c>
      <c r="J1983">
        <f t="shared" si="2454"/>
        <v>4283.0875244999997</v>
      </c>
      <c r="K1983">
        <f t="shared" si="2455"/>
        <v>3982.8999632500004</v>
      </c>
      <c r="L1983">
        <f t="shared" si="2456"/>
        <v>10</v>
      </c>
      <c r="M1983">
        <f t="shared" si="2457"/>
        <v>6</v>
      </c>
      <c r="N1983">
        <f t="shared" si="2458"/>
        <v>0</v>
      </c>
      <c r="O1983">
        <f t="shared" si="2459"/>
        <v>40</v>
      </c>
      <c r="P1983">
        <f t="shared" si="2434"/>
        <v>201</v>
      </c>
      <c r="Q1983">
        <f t="shared" si="2435"/>
        <v>28.149902000000111</v>
      </c>
      <c r="R1983">
        <f t="shared" si="2436"/>
        <v>172.85009799999989</v>
      </c>
      <c r="S1983">
        <f t="shared" si="2437"/>
        <v>201</v>
      </c>
      <c r="T1983">
        <f t="shared" si="2473"/>
        <v>115.32002817773909</v>
      </c>
      <c r="U1983">
        <f t="shared" si="2438"/>
        <v>-5</v>
      </c>
      <c r="V1983">
        <f t="shared" si="2439"/>
        <v>-10.649902000000111</v>
      </c>
      <c r="W1983">
        <f t="shared" si="2440"/>
        <v>0</v>
      </c>
      <c r="X1983">
        <f t="shared" si="2441"/>
        <v>0</v>
      </c>
      <c r="Y1983">
        <f t="shared" si="2471"/>
        <v>10.257378237163593</v>
      </c>
      <c r="Z1983">
        <f t="shared" si="2472"/>
        <v>42.708414313061617</v>
      </c>
      <c r="AA1983">
        <f t="shared" si="2468"/>
        <v>8.8947066691262187</v>
      </c>
      <c r="AB1983">
        <f t="shared" si="2469"/>
        <v>37.034689453280826</v>
      </c>
      <c r="AC1983">
        <f t="shared" si="2470"/>
        <v>61.267913710771126</v>
      </c>
      <c r="AD1983">
        <f t="shared" si="2478"/>
        <v>58.663096566510269</v>
      </c>
      <c r="AE1983">
        <f t="shared" si="2451"/>
        <v>4099.4800782000002</v>
      </c>
      <c r="AF1983">
        <f t="shared" si="2453"/>
        <v>4064.8500569999997</v>
      </c>
      <c r="AG1983">
        <f t="shared" si="2475"/>
        <v>4249.3100096999997</v>
      </c>
      <c r="AH1983">
        <f t="shared" si="2460"/>
        <v>4115.5750488000003</v>
      </c>
      <c r="AI1983">
        <f t="shared" si="2461"/>
        <v>4316.9955931122986</v>
      </c>
      <c r="AJ1983">
        <f t="shared" si="2462"/>
        <v>3914.1545044877021</v>
      </c>
      <c r="AK1983">
        <f t="shared" si="2463"/>
        <v>0.45103540488546856</v>
      </c>
      <c r="AL1983">
        <f t="shared" si="2442"/>
        <v>0.71990147263681481</v>
      </c>
      <c r="AM1983">
        <f t="shared" si="2443"/>
        <v>1545794.7589914205</v>
      </c>
      <c r="AN1983">
        <f t="shared" si="2476"/>
        <v>-2052045.5549729911</v>
      </c>
      <c r="AO1983">
        <f t="shared" si="2477"/>
        <v>15890302</v>
      </c>
      <c r="AP1983">
        <f t="shared" si="2479"/>
        <v>-0.12913823506771557</v>
      </c>
      <c r="AQ1983">
        <f t="shared" si="2480"/>
        <v>4097.4011500924717</v>
      </c>
      <c r="AR1983">
        <f t="shared" si="2481"/>
        <v>4058.0667059972229</v>
      </c>
      <c r="AS1983">
        <f t="shared" si="2482"/>
        <v>4133.8964817085343</v>
      </c>
      <c r="AT1983">
        <f t="shared" si="2483"/>
        <v>4238.4470261440702</v>
      </c>
      <c r="AU1983">
        <f t="shared" si="2484"/>
        <v>4155.8283443116579</v>
      </c>
      <c r="AV1983">
        <f t="shared" si="2485"/>
        <v>4283.3718596231174</v>
      </c>
      <c r="AW1983">
        <f t="shared" si="2486"/>
        <v>-127.54351531145949</v>
      </c>
      <c r="AX1983">
        <f t="shared" si="2513"/>
        <v>-119.04174570791653</v>
      </c>
      <c r="AY1983">
        <f t="shared" si="2487"/>
        <v>-8.5017696035429537</v>
      </c>
      <c r="AZ1983">
        <f t="shared" si="2444"/>
        <v>4047.6166993333331</v>
      </c>
      <c r="BA1983">
        <f t="shared" si="2445"/>
        <v>8691168052.9262123</v>
      </c>
      <c r="BB1983">
        <f t="shared" si="2448"/>
        <v>0</v>
      </c>
      <c r="BC1983">
        <f t="shared" si="2449"/>
        <v>8691168052.9262123</v>
      </c>
      <c r="BD1983">
        <f t="shared" si="2464"/>
        <v>15070333971.558361</v>
      </c>
      <c r="BE1983">
        <f t="shared" si="2465"/>
        <v>34113621414.82021</v>
      </c>
      <c r="BF1983">
        <f t="shared" si="2466"/>
        <v>0.44176881100671578</v>
      </c>
      <c r="BG1983">
        <f t="shared" si="2467"/>
        <v>30.64075236155584</v>
      </c>
      <c r="BH1983">
        <f t="shared" si="2488"/>
        <v>88327865</v>
      </c>
      <c r="BI1983">
        <f t="shared" si="2489"/>
        <v>-2.9776428358634663</v>
      </c>
      <c r="BJ1983">
        <f t="shared" si="2450"/>
        <v>-844.9706999999762</v>
      </c>
      <c r="BK1983">
        <f t="shared" si="2490"/>
        <v>-1.8155405049667733E-3</v>
      </c>
      <c r="BL1983">
        <f t="shared" si="2491"/>
        <v>0.99818445949503321</v>
      </c>
      <c r="BM1983">
        <f t="shared" si="2492"/>
        <v>106.15794792961324</v>
      </c>
      <c r="BN1983">
        <f t="shared" si="2493"/>
        <v>4023.5</v>
      </c>
      <c r="BO1983">
        <f t="shared" si="2452"/>
        <v>4078.4849608000004</v>
      </c>
      <c r="BP1983">
        <f t="shared" si="2494"/>
        <v>4402.4897065882342</v>
      </c>
      <c r="BQ1983">
        <f t="shared" si="2495"/>
        <v>-324.00474578823378</v>
      </c>
      <c r="BR1983">
        <f t="shared" si="2496"/>
        <v>-177.5</v>
      </c>
      <c r="BS1983">
        <f t="shared" si="2497"/>
        <v>-331</v>
      </c>
      <c r="BT1983">
        <f t="shared" si="2498"/>
        <v>-216</v>
      </c>
      <c r="BU1983">
        <f t="shared" si="2499"/>
        <v>-340</v>
      </c>
      <c r="BV1983">
        <f t="shared" si="2500"/>
        <v>4099.7300457333331</v>
      </c>
      <c r="BW1983">
        <f t="shared" si="2501"/>
        <v>4089.7643346666669</v>
      </c>
      <c r="BX1983">
        <f t="shared" si="2502"/>
        <v>4091.2264071636355</v>
      </c>
      <c r="BY1983">
        <f t="shared" si="2503"/>
        <v>4160.9016938428567</v>
      </c>
      <c r="BZ1983">
        <f t="shared" si="2504"/>
        <v>4340</v>
      </c>
      <c r="CA1983">
        <f t="shared" si="2505"/>
        <v>3870</v>
      </c>
      <c r="CB1983">
        <f t="shared" si="2506"/>
        <v>4099.4769644566677</v>
      </c>
      <c r="CC1983">
        <f t="shared" si="2507"/>
        <v>4014.5021368138882</v>
      </c>
      <c r="CD1983">
        <f t="shared" si="2508"/>
        <v>4168.8155754086902</v>
      </c>
      <c r="CE1983">
        <f t="shared" si="2509"/>
        <v>4402.2866322327482</v>
      </c>
      <c r="CF1983">
        <f t="shared" si="2510"/>
        <v>4103.2998049999997</v>
      </c>
      <c r="CG1983">
        <f t="shared" si="2511"/>
        <v>4139.8999020000001</v>
      </c>
      <c r="CH1983">
        <f t="shared" si="2512"/>
        <v>4031</v>
      </c>
    </row>
    <row r="1984" spans="1:86">
      <c r="A1984" s="1">
        <v>42401</v>
      </c>
      <c r="B1984">
        <v>4100.8999020000001</v>
      </c>
      <c r="C1984">
        <v>4119</v>
      </c>
      <c r="D1984">
        <v>3933.6499020000001</v>
      </c>
      <c r="E1984">
        <v>3948.25</v>
      </c>
      <c r="F1984">
        <v>1904034</v>
      </c>
      <c r="G1984">
        <f t="shared" si="2446"/>
        <v>-1604071.0294346237</v>
      </c>
      <c r="H1984">
        <f t="shared" si="2474"/>
        <v>5786766.8482809383</v>
      </c>
      <c r="I1984">
        <f t="shared" si="2447"/>
        <v>4025.4499510000005</v>
      </c>
      <c r="J1984">
        <f t="shared" si="2454"/>
        <v>4244.3250732500001</v>
      </c>
      <c r="K1984">
        <f t="shared" si="2455"/>
        <v>3982.8999632500004</v>
      </c>
      <c r="L1984">
        <f t="shared" si="2456"/>
        <v>10</v>
      </c>
      <c r="M1984">
        <f t="shared" si="2457"/>
        <v>7</v>
      </c>
      <c r="N1984">
        <f t="shared" si="2458"/>
        <v>0</v>
      </c>
      <c r="O1984">
        <f t="shared" si="2459"/>
        <v>30</v>
      </c>
      <c r="P1984">
        <f t="shared" si="2434"/>
        <v>185.35009799999989</v>
      </c>
      <c r="Q1984">
        <f t="shared" si="2435"/>
        <v>170.75</v>
      </c>
      <c r="R1984">
        <f t="shared" si="2436"/>
        <v>14.600097999999889</v>
      </c>
      <c r="S1984">
        <f t="shared" si="2437"/>
        <v>185.35009799999989</v>
      </c>
      <c r="T1984">
        <f t="shared" si="2473"/>
        <v>120.3221760221863</v>
      </c>
      <c r="U1984">
        <f t="shared" si="2438"/>
        <v>-134</v>
      </c>
      <c r="V1984">
        <f t="shared" si="2439"/>
        <v>82.099853000000167</v>
      </c>
      <c r="W1984">
        <f t="shared" si="2440"/>
        <v>0</v>
      </c>
      <c r="X1984">
        <f t="shared" si="2441"/>
        <v>82.099853000000167</v>
      </c>
      <c r="Y1984">
        <f t="shared" si="2471"/>
        <v>9.5247083630804799</v>
      </c>
      <c r="Z1984">
        <f t="shared" si="2472"/>
        <v>45.522088504985796</v>
      </c>
      <c r="AA1984">
        <f t="shared" si="2468"/>
        <v>7.9160040800161493</v>
      </c>
      <c r="AB1984">
        <f t="shared" si="2469"/>
        <v>37.833498370734205</v>
      </c>
      <c r="AC1984">
        <f t="shared" si="2470"/>
        <v>65.394141330661327</v>
      </c>
      <c r="AD1984">
        <f t="shared" si="2478"/>
        <v>59.127451633026752</v>
      </c>
      <c r="AE1984">
        <f t="shared" si="2451"/>
        <v>4068.1400391999996</v>
      </c>
      <c r="AF1984">
        <f t="shared" si="2453"/>
        <v>4074.2750651666665</v>
      </c>
      <c r="AG1984">
        <f t="shared" si="2475"/>
        <v>4214.7975096999999</v>
      </c>
      <c r="AH1984">
        <f t="shared" si="2460"/>
        <v>4083.0650390000001</v>
      </c>
      <c r="AI1984">
        <f t="shared" si="2461"/>
        <v>4276.9323004048656</v>
      </c>
      <c r="AJ1984">
        <f t="shared" si="2462"/>
        <v>3889.1977775951345</v>
      </c>
      <c r="AK1984">
        <f t="shared" si="2463"/>
        <v>0.15230065658570088</v>
      </c>
      <c r="AL1984">
        <f t="shared" si="2442"/>
        <v>-0.84245923625031049</v>
      </c>
      <c r="AM1984">
        <f t="shared" si="2443"/>
        <v>-1604071.0294346237</v>
      </c>
      <c r="AN1984">
        <f t="shared" si="2476"/>
        <v>-3680791.3535716878</v>
      </c>
      <c r="AO1984">
        <f t="shared" si="2477"/>
        <v>17550739</v>
      </c>
      <c r="AP1984">
        <f t="shared" si="2479"/>
        <v>-0.20972286999263609</v>
      </c>
      <c r="AQ1984">
        <f t="shared" si="2480"/>
        <v>4046.6897590610315</v>
      </c>
      <c r="AR1984">
        <f t="shared" si="2481"/>
        <v>4005.8784308230142</v>
      </c>
      <c r="AS1984">
        <f t="shared" si="2482"/>
        <v>4100.480115000998</v>
      </c>
      <c r="AT1984">
        <f t="shared" si="2483"/>
        <v>4212.3292937911037</v>
      </c>
      <c r="AU1984">
        <f t="shared" si="2484"/>
        <v>4124.691592664909</v>
      </c>
      <c r="AV1984">
        <f t="shared" si="2485"/>
        <v>4259.9133294494995</v>
      </c>
      <c r="AW1984">
        <f t="shared" si="2486"/>
        <v>-135.22173678459058</v>
      </c>
      <c r="AX1984">
        <f t="shared" si="2513"/>
        <v>-122.27774392325134</v>
      </c>
      <c r="AY1984">
        <f t="shared" si="2487"/>
        <v>-12.94399286133924</v>
      </c>
      <c r="AZ1984">
        <f t="shared" si="2444"/>
        <v>4000.2999673333338</v>
      </c>
      <c r="BA1984">
        <f t="shared" si="2445"/>
        <v>7616707148.0015574</v>
      </c>
      <c r="BB1984">
        <f t="shared" si="2448"/>
        <v>0</v>
      </c>
      <c r="BC1984">
        <f t="shared" si="2449"/>
        <v>7616707148.0015574</v>
      </c>
      <c r="BD1984">
        <f t="shared" si="2464"/>
        <v>15070333971.558361</v>
      </c>
      <c r="BE1984">
        <f t="shared" si="2465"/>
        <v>38068171980.904541</v>
      </c>
      <c r="BF1984">
        <f t="shared" si="2466"/>
        <v>0.39587753200016601</v>
      </c>
      <c r="BG1984">
        <f t="shared" si="2467"/>
        <v>28.36047740039983</v>
      </c>
      <c r="BH1984">
        <f t="shared" si="2488"/>
        <v>86423831</v>
      </c>
      <c r="BI1984">
        <f t="shared" si="2489"/>
        <v>-3.1742837547839269</v>
      </c>
      <c r="BJ1984">
        <f t="shared" si="2450"/>
        <v>-14860.009799999989</v>
      </c>
      <c r="BK1984">
        <f t="shared" si="2490"/>
        <v>-3.6036499009588482E-2</v>
      </c>
      <c r="BL1984">
        <f t="shared" si="2491"/>
        <v>0.9639635009904115</v>
      </c>
      <c r="BM1984">
        <f t="shared" si="2492"/>
        <v>102.17701829643174</v>
      </c>
      <c r="BN1984">
        <f t="shared" si="2493"/>
        <v>4026.3249510000001</v>
      </c>
      <c r="BO1984">
        <f t="shared" si="2452"/>
        <v>4078.7449705999998</v>
      </c>
      <c r="BP1984">
        <f t="shared" si="2494"/>
        <v>4389.4404404411762</v>
      </c>
      <c r="BQ1984">
        <f t="shared" si="2495"/>
        <v>-310.69546984117642</v>
      </c>
      <c r="BR1984">
        <f t="shared" si="2496"/>
        <v>-287.95019500000035</v>
      </c>
      <c r="BS1984">
        <f t="shared" si="2497"/>
        <v>-239.20019599999978</v>
      </c>
      <c r="BT1984">
        <f t="shared" si="2498"/>
        <v>-170.25</v>
      </c>
      <c r="BU1984">
        <f t="shared" si="2499"/>
        <v>-178.10009799999989</v>
      </c>
      <c r="BV1984">
        <f t="shared" si="2500"/>
        <v>4049.3200196666667</v>
      </c>
      <c r="BW1984">
        <f t="shared" si="2501"/>
        <v>4056.4500326666666</v>
      </c>
      <c r="BX1984">
        <f t="shared" si="2502"/>
        <v>4060.8036710181823</v>
      </c>
      <c r="BY1984">
        <f t="shared" si="2503"/>
        <v>4132.2293119666656</v>
      </c>
      <c r="BZ1984">
        <f t="shared" si="2504"/>
        <v>4289.25</v>
      </c>
      <c r="CA1984">
        <f t="shared" si="2505"/>
        <v>3870</v>
      </c>
      <c r="CB1984">
        <f t="shared" si="2506"/>
        <v>4088.6239064066663</v>
      </c>
      <c r="CC1984">
        <f t="shared" si="2507"/>
        <v>4095.2766479083334</v>
      </c>
      <c r="CD1984">
        <f t="shared" si="2508"/>
        <v>4128.4300872423009</v>
      </c>
      <c r="CE1984">
        <f t="shared" si="2509"/>
        <v>4355.9846107781214</v>
      </c>
      <c r="CF1984">
        <f t="shared" si="2510"/>
        <v>4095.8500979999999</v>
      </c>
      <c r="CG1984">
        <f t="shared" si="2511"/>
        <v>4124</v>
      </c>
      <c r="CH1984">
        <f t="shared" si="2512"/>
        <v>3923</v>
      </c>
    </row>
    <row r="1985" spans="1:86">
      <c r="A1985" s="1">
        <v>42402</v>
      </c>
      <c r="B1985">
        <v>3952.6000979999999</v>
      </c>
      <c r="C1985">
        <v>3985</v>
      </c>
      <c r="D1985">
        <v>3851.5500489999999</v>
      </c>
      <c r="E1985">
        <v>3874.9499510000001</v>
      </c>
      <c r="F1985">
        <v>902619</v>
      </c>
      <c r="G1985">
        <f t="shared" si="2446"/>
        <v>-586077.91497048072</v>
      </c>
      <c r="H1985">
        <f t="shared" si="2474"/>
        <v>5200688.9333104575</v>
      </c>
      <c r="I1985">
        <f t="shared" si="2447"/>
        <v>3916.0250245000002</v>
      </c>
      <c r="J1985">
        <f t="shared" si="2454"/>
        <v>4212.2750242500006</v>
      </c>
      <c r="K1985">
        <f t="shared" si="2455"/>
        <v>3916.0250245000002</v>
      </c>
      <c r="L1985">
        <f t="shared" si="2456"/>
        <v>10</v>
      </c>
      <c r="M1985">
        <f t="shared" si="2457"/>
        <v>1</v>
      </c>
      <c r="N1985">
        <f t="shared" si="2458"/>
        <v>0</v>
      </c>
      <c r="O1985">
        <f t="shared" si="2459"/>
        <v>90</v>
      </c>
      <c r="P1985">
        <f t="shared" si="2434"/>
        <v>133.44995100000006</v>
      </c>
      <c r="Q1985">
        <f t="shared" si="2435"/>
        <v>110.05004899999994</v>
      </c>
      <c r="R1985">
        <f t="shared" si="2436"/>
        <v>23.399902000000111</v>
      </c>
      <c r="S1985">
        <f t="shared" si="2437"/>
        <v>133.44995100000006</v>
      </c>
      <c r="T1985">
        <f t="shared" si="2473"/>
        <v>121.25987423488729</v>
      </c>
      <c r="U1985">
        <f t="shared" si="2438"/>
        <v>-115</v>
      </c>
      <c r="V1985">
        <f t="shared" si="2439"/>
        <v>66.900146999999833</v>
      </c>
      <c r="W1985">
        <f t="shared" si="2440"/>
        <v>0</v>
      </c>
      <c r="X1985">
        <f t="shared" si="2441"/>
        <v>66.900146999999833</v>
      </c>
      <c r="Y1985">
        <f t="shared" si="2471"/>
        <v>8.8443720514318738</v>
      </c>
      <c r="Z1985">
        <f t="shared" si="2472"/>
        <v>47.049092683201081</v>
      </c>
      <c r="AA1985">
        <f t="shared" si="2468"/>
        <v>7.2937334854065741</v>
      </c>
      <c r="AB1985">
        <f t="shared" si="2469"/>
        <v>38.800215636100951</v>
      </c>
      <c r="AC1985">
        <f t="shared" si="2470"/>
        <v>68.352750743141229</v>
      </c>
      <c r="AD1985">
        <f t="shared" si="2478"/>
        <v>59.625939914781512</v>
      </c>
      <c r="AE1985">
        <f t="shared" si="2451"/>
        <v>4026.8600097999997</v>
      </c>
      <c r="AF1985">
        <f t="shared" si="2453"/>
        <v>4035.9416911666663</v>
      </c>
      <c r="AG1985">
        <f t="shared" si="2475"/>
        <v>4179.5125121500005</v>
      </c>
      <c r="AH1985">
        <f t="shared" si="2460"/>
        <v>4046.9400145999998</v>
      </c>
      <c r="AI1985">
        <f t="shared" si="2461"/>
        <v>4247.7111555368083</v>
      </c>
      <c r="AJ1985">
        <f t="shared" si="2462"/>
        <v>3846.1688736631918</v>
      </c>
      <c r="AK1985">
        <f t="shared" si="2463"/>
        <v>7.1676330578474348E-2</v>
      </c>
      <c r="AL1985">
        <f t="shared" si="2442"/>
        <v>-0.64930819644886795</v>
      </c>
      <c r="AM1985">
        <f t="shared" si="2443"/>
        <v>-586077.91497048072</v>
      </c>
      <c r="AN1985">
        <f t="shared" si="2476"/>
        <v>-3946034.9937246218</v>
      </c>
      <c r="AO1985">
        <f t="shared" si="2477"/>
        <v>18047857</v>
      </c>
      <c r="AP1985">
        <f t="shared" si="2479"/>
        <v>-0.21864285569885786</v>
      </c>
      <c r="AQ1985">
        <f t="shared" si="2480"/>
        <v>3988.298224320281</v>
      </c>
      <c r="AR1985">
        <f t="shared" si="2481"/>
        <v>3955.2828559684554</v>
      </c>
      <c r="AS1985">
        <f t="shared" si="2482"/>
        <v>4059.8846854808185</v>
      </c>
      <c r="AT1985">
        <f t="shared" si="2483"/>
        <v>4181.9651529399043</v>
      </c>
      <c r="AU1985">
        <f t="shared" si="2484"/>
        <v>4087.2303464151728</v>
      </c>
      <c r="AV1985">
        <f t="shared" si="2485"/>
        <v>4232.9658929580346</v>
      </c>
      <c r="AW1985">
        <f t="shared" si="2486"/>
        <v>-145.73554654286181</v>
      </c>
      <c r="AX1985">
        <f t="shared" si="2513"/>
        <v>-126.96930444717343</v>
      </c>
      <c r="AY1985">
        <f t="shared" si="2487"/>
        <v>-18.766242095688384</v>
      </c>
      <c r="AZ1985">
        <f t="shared" si="2444"/>
        <v>3903.8333333333335</v>
      </c>
      <c r="BA1985">
        <f t="shared" si="2445"/>
        <v>3523674139.5</v>
      </c>
      <c r="BB1985">
        <f t="shared" si="2448"/>
        <v>0</v>
      </c>
      <c r="BC1985">
        <f t="shared" si="2449"/>
        <v>3523674139.5</v>
      </c>
      <c r="BD1985">
        <f t="shared" si="2464"/>
        <v>13008832989.632591</v>
      </c>
      <c r="BE1985">
        <f t="shared" si="2465"/>
        <v>41591846120.404541</v>
      </c>
      <c r="BF1985">
        <f t="shared" si="2466"/>
        <v>0.31277363721661272</v>
      </c>
      <c r="BG1985">
        <f t="shared" si="2467"/>
        <v>23.825405107903151</v>
      </c>
      <c r="BH1985">
        <f t="shared" si="2488"/>
        <v>85521212</v>
      </c>
      <c r="BI1985">
        <f t="shared" si="2489"/>
        <v>-3.4428707962260594</v>
      </c>
      <c r="BJ1985">
        <f t="shared" si="2450"/>
        <v>-7430.0048999999944</v>
      </c>
      <c r="BK1985">
        <f t="shared" si="2490"/>
        <v>-1.8565199518774125E-2</v>
      </c>
      <c r="BL1985">
        <f t="shared" si="2491"/>
        <v>0.98143480048122589</v>
      </c>
      <c r="BM1985">
        <f t="shared" si="2492"/>
        <v>105.81568229849762</v>
      </c>
      <c r="BN1985">
        <f t="shared" si="2493"/>
        <v>3918.2750244999997</v>
      </c>
      <c r="BO1985">
        <f t="shared" si="2452"/>
        <v>4037.8099852999999</v>
      </c>
      <c r="BP1985">
        <f t="shared" si="2494"/>
        <v>4371.4264705735295</v>
      </c>
      <c r="BQ1985">
        <f t="shared" si="2495"/>
        <v>-333.61648527352963</v>
      </c>
      <c r="BR1985">
        <f t="shared" si="2496"/>
        <v>-323.19995100000006</v>
      </c>
      <c r="BS1985">
        <f t="shared" si="2497"/>
        <v>-313.44995100000006</v>
      </c>
      <c r="BT1985">
        <f t="shared" si="2498"/>
        <v>-259.95019500000035</v>
      </c>
      <c r="BU1985">
        <f t="shared" si="2499"/>
        <v>-288.39990200000011</v>
      </c>
      <c r="BV1985">
        <f t="shared" si="2500"/>
        <v>3984.9233235999995</v>
      </c>
      <c r="BW1985">
        <f t="shared" si="2501"/>
        <v>3999.500000047618</v>
      </c>
      <c r="BX1985">
        <f t="shared" si="2502"/>
        <v>4022.9645641090906</v>
      </c>
      <c r="BY1985">
        <f t="shared" si="2503"/>
        <v>4099.8628778047614</v>
      </c>
      <c r="BZ1985">
        <f t="shared" si="2504"/>
        <v>4244.9501950000003</v>
      </c>
      <c r="CA1985">
        <f t="shared" si="2505"/>
        <v>3851.5500489999999</v>
      </c>
      <c r="CB1985">
        <f t="shared" si="2506"/>
        <v>4082.9945523933334</v>
      </c>
      <c r="CC1985">
        <f t="shared" si="2507"/>
        <v>4079.8435371999999</v>
      </c>
      <c r="CD1985">
        <f t="shared" si="2508"/>
        <v>4085.365216738689</v>
      </c>
      <c r="CE1985">
        <f t="shared" si="2509"/>
        <v>4312.194192904115</v>
      </c>
      <c r="CF1985">
        <f t="shared" si="2510"/>
        <v>3948.25</v>
      </c>
      <c r="CG1985">
        <f t="shared" si="2511"/>
        <v>4119</v>
      </c>
      <c r="CH1985">
        <f t="shared" si="2512"/>
        <v>3933.6499020000001</v>
      </c>
    </row>
    <row r="1986" spans="1:86">
      <c r="A1986" s="1">
        <v>42403</v>
      </c>
      <c r="B1986">
        <v>3870</v>
      </c>
      <c r="C1986">
        <v>3870</v>
      </c>
      <c r="D1986">
        <v>3784.6499020000001</v>
      </c>
      <c r="E1986">
        <v>3828.3500979999999</v>
      </c>
      <c r="F1986">
        <v>1101308</v>
      </c>
      <c r="G1986">
        <f t="shared" si="2446"/>
        <v>26455.800725051729</v>
      </c>
      <c r="H1986">
        <f t="shared" si="2474"/>
        <v>5227144.7340355096</v>
      </c>
      <c r="I1986">
        <f t="shared" si="2447"/>
        <v>3838.25</v>
      </c>
      <c r="J1986">
        <f t="shared" si="2454"/>
        <v>4128.4875487500003</v>
      </c>
      <c r="K1986">
        <f t="shared" si="2455"/>
        <v>3838.25</v>
      </c>
      <c r="L1986">
        <f t="shared" si="2456"/>
        <v>6</v>
      </c>
      <c r="M1986">
        <f t="shared" si="2457"/>
        <v>1</v>
      </c>
      <c r="N1986">
        <f t="shared" si="2458"/>
        <v>40</v>
      </c>
      <c r="O1986">
        <f t="shared" si="2459"/>
        <v>90</v>
      </c>
      <c r="P1986">
        <f t="shared" si="2434"/>
        <v>85.350097999999889</v>
      </c>
      <c r="Q1986">
        <f t="shared" si="2435"/>
        <v>41.649902000000111</v>
      </c>
      <c r="R1986">
        <f t="shared" si="2436"/>
        <v>43.700195999999778</v>
      </c>
      <c r="S1986">
        <f t="shared" si="2437"/>
        <v>85.350097999999889</v>
      </c>
      <c r="T1986">
        <f t="shared" si="2473"/>
        <v>118.69489021810962</v>
      </c>
      <c r="U1986">
        <f t="shared" si="2438"/>
        <v>11.899902000000111</v>
      </c>
      <c r="V1986">
        <f t="shared" si="2439"/>
        <v>10.649902000000111</v>
      </c>
      <c r="W1986">
        <f t="shared" si="2440"/>
        <v>11.899902000000111</v>
      </c>
      <c r="X1986">
        <f t="shared" si="2441"/>
        <v>0</v>
      </c>
      <c r="Y1986">
        <f t="shared" si="2471"/>
        <v>9.0626241906153187</v>
      </c>
      <c r="Z1986">
        <f t="shared" si="2472"/>
        <v>43.688443205829572</v>
      </c>
      <c r="AA1986">
        <f t="shared" si="2468"/>
        <v>7.6352269031650435</v>
      </c>
      <c r="AB1986">
        <f t="shared" si="2469"/>
        <v>36.807349604982321</v>
      </c>
      <c r="AC1986">
        <f t="shared" si="2470"/>
        <v>65.640034835670122</v>
      </c>
      <c r="AD1986">
        <f t="shared" si="2478"/>
        <v>59.891108185444978</v>
      </c>
      <c r="AE1986">
        <f t="shared" si="2451"/>
        <v>3970.1399904</v>
      </c>
      <c r="AF1986">
        <f t="shared" si="2453"/>
        <v>3993.7750244999993</v>
      </c>
      <c r="AG1986">
        <f t="shared" si="2475"/>
        <v>4142.5825072999996</v>
      </c>
      <c r="AH1986">
        <f t="shared" si="2460"/>
        <v>4009.9600342000003</v>
      </c>
      <c r="AI1986">
        <f t="shared" si="2461"/>
        <v>4221.6338962335276</v>
      </c>
      <c r="AJ1986">
        <f t="shared" si="2462"/>
        <v>3798.2861721664726</v>
      </c>
      <c r="AK1986">
        <f t="shared" si="2463"/>
        <v>7.1014733573400227E-2</v>
      </c>
      <c r="AL1986">
        <f t="shared" si="2442"/>
        <v>2.4022163395754619E-2</v>
      </c>
      <c r="AM1986">
        <f t="shared" si="2443"/>
        <v>26455.800725051729</v>
      </c>
      <c r="AN1986">
        <f t="shared" si="2476"/>
        <v>-3637428.1613018769</v>
      </c>
      <c r="AO1986">
        <f t="shared" si="2477"/>
        <v>18639880</v>
      </c>
      <c r="AP1986">
        <f t="shared" si="2479"/>
        <v>-0.19514225205859034</v>
      </c>
      <c r="AQ1986">
        <f t="shared" si="2480"/>
        <v>3933.9158613713853</v>
      </c>
      <c r="AR1986">
        <f t="shared" si="2481"/>
        <v>3909.5024640874458</v>
      </c>
      <c r="AS1986">
        <f t="shared" si="2482"/>
        <v>4018.2084597342709</v>
      </c>
      <c r="AT1986">
        <f t="shared" si="2483"/>
        <v>4150.1397979953126</v>
      </c>
      <c r="AU1986">
        <f t="shared" si="2484"/>
        <v>4048.3983091528967</v>
      </c>
      <c r="AV1986">
        <f t="shared" si="2485"/>
        <v>4204.6427873109724</v>
      </c>
      <c r="AW1986">
        <f t="shared" si="2486"/>
        <v>-156.24447815807571</v>
      </c>
      <c r="AX1986">
        <f t="shared" si="2513"/>
        <v>-132.82433918935388</v>
      </c>
      <c r="AY1986">
        <f t="shared" si="2487"/>
        <v>-23.42013896872183</v>
      </c>
      <c r="AZ1986">
        <f t="shared" si="2444"/>
        <v>3827.6666666666665</v>
      </c>
      <c r="BA1986">
        <f t="shared" si="2445"/>
        <v>4215439921.333333</v>
      </c>
      <c r="BB1986">
        <f t="shared" si="2448"/>
        <v>0</v>
      </c>
      <c r="BC1986">
        <f t="shared" si="2449"/>
        <v>4215439921.333333</v>
      </c>
      <c r="BD1986">
        <f t="shared" si="2464"/>
        <v>13008832989.632591</v>
      </c>
      <c r="BE1986">
        <f t="shared" si="2465"/>
        <v>43964225342.451813</v>
      </c>
      <c r="BF1986">
        <f t="shared" si="2466"/>
        <v>0.29589587643822929</v>
      </c>
      <c r="BG1986">
        <f t="shared" si="2467"/>
        <v>22.833306426709171</v>
      </c>
      <c r="BH1986">
        <f t="shared" si="2488"/>
        <v>84419904</v>
      </c>
      <c r="BI1986">
        <f t="shared" si="2489"/>
        <v>-3.7159988627238407</v>
      </c>
      <c r="BJ1986">
        <f t="shared" si="2450"/>
        <v>-4759.9853000000167</v>
      </c>
      <c r="BK1986">
        <f t="shared" si="2490"/>
        <v>-1.2025923841409679E-2</v>
      </c>
      <c r="BL1986">
        <f t="shared" si="2491"/>
        <v>0.98797407615859034</v>
      </c>
      <c r="BM1986">
        <f t="shared" si="2492"/>
        <v>111.56192085836761</v>
      </c>
      <c r="BN1986">
        <f t="shared" si="2493"/>
        <v>3827.3249510000001</v>
      </c>
      <c r="BO1986">
        <f t="shared" si="2452"/>
        <v>3976.1749754999996</v>
      </c>
      <c r="BP1986">
        <f t="shared" si="2494"/>
        <v>4348.7433794558819</v>
      </c>
      <c r="BQ1986">
        <f t="shared" si="2495"/>
        <v>-372.56840395588233</v>
      </c>
      <c r="BR1986">
        <f t="shared" si="2496"/>
        <v>-230.59985300000017</v>
      </c>
      <c r="BS1986">
        <f t="shared" si="2497"/>
        <v>-243.85009799999989</v>
      </c>
      <c r="BT1986">
        <f t="shared" si="2498"/>
        <v>-319.95019500000035</v>
      </c>
      <c r="BU1986">
        <f t="shared" si="2499"/>
        <v>-299.85009799999989</v>
      </c>
      <c r="BV1986">
        <f t="shared" si="2500"/>
        <v>3918.7533530000001</v>
      </c>
      <c r="BW1986">
        <f t="shared" si="2501"/>
        <v>3940.1881162857144</v>
      </c>
      <c r="BX1986">
        <f t="shared" si="2502"/>
        <v>3983.2209429090913</v>
      </c>
      <c r="BY1986">
        <f t="shared" si="2503"/>
        <v>4066.4188383619039</v>
      </c>
      <c r="BZ1986">
        <f t="shared" si="2504"/>
        <v>4189.9501950000003</v>
      </c>
      <c r="CA1986">
        <f t="shared" si="2505"/>
        <v>3784.6499020000001</v>
      </c>
      <c r="CB1986">
        <f t="shared" si="2506"/>
        <v>4045.5471022799998</v>
      </c>
      <c r="CC1986">
        <f t="shared" si="2507"/>
        <v>4068.1246310777783</v>
      </c>
      <c r="CD1986">
        <f t="shared" si="2508"/>
        <v>4034.9169598455956</v>
      </c>
      <c r="CE1986">
        <f t="shared" si="2509"/>
        <v>4259.4174268919587</v>
      </c>
      <c r="CF1986">
        <f t="shared" si="2510"/>
        <v>3874.9499510000001</v>
      </c>
      <c r="CG1986">
        <f t="shared" si="2511"/>
        <v>3985</v>
      </c>
      <c r="CH1986">
        <f t="shared" si="2512"/>
        <v>3851.5500489999999</v>
      </c>
    </row>
    <row r="1987" spans="1:86">
      <c r="A1987" s="1">
        <v>42404</v>
      </c>
      <c r="B1987">
        <v>3864</v>
      </c>
      <c r="C1987">
        <v>3881.8999020000001</v>
      </c>
      <c r="D1987">
        <v>3774</v>
      </c>
      <c r="E1987">
        <v>3794.6499020000001</v>
      </c>
      <c r="F1987">
        <v>597800</v>
      </c>
      <c r="G1987">
        <f t="shared" si="2446"/>
        <v>-368985.86417993129</v>
      </c>
      <c r="H1987">
        <f t="shared" si="2474"/>
        <v>4858158.8698555781</v>
      </c>
      <c r="I1987">
        <f t="shared" si="2447"/>
        <v>3828.6374510000005</v>
      </c>
      <c r="J1987">
        <f t="shared" si="2454"/>
        <v>4128.4875487500003</v>
      </c>
      <c r="K1987">
        <f t="shared" si="2455"/>
        <v>3828.6374510000005</v>
      </c>
      <c r="L1987">
        <f t="shared" si="2456"/>
        <v>7</v>
      </c>
      <c r="M1987">
        <f t="shared" si="2457"/>
        <v>1</v>
      </c>
      <c r="N1987">
        <f t="shared" si="2458"/>
        <v>30</v>
      </c>
      <c r="O1987">
        <f t="shared" si="2459"/>
        <v>90</v>
      </c>
      <c r="P1987">
        <f t="shared" ref="P1987:P2050" si="2514">(C1987-D1987)</f>
        <v>107.89990200000011</v>
      </c>
      <c r="Q1987">
        <f t="shared" ref="Q1987:Q2050" si="2515">(C1987-E1987)</f>
        <v>87.25</v>
      </c>
      <c r="R1987">
        <f t="shared" ref="R1987:R2050" si="2516">(E1987-D1987)</f>
        <v>20.649902000000111</v>
      </c>
      <c r="S1987">
        <f t="shared" ref="S1987:S2050" si="2517">MAX(P1987:R1987)</f>
        <v>107.89990200000011</v>
      </c>
      <c r="T1987">
        <f t="shared" si="2473"/>
        <v>117.92381963110179</v>
      </c>
      <c r="U1987">
        <f t="shared" ref="U1987:U2050" si="2518">(C1988-C1987)</f>
        <v>-91.899902000000111</v>
      </c>
      <c r="V1987">
        <f t="shared" ref="V1987:V2050" si="2519">D1987-D1988</f>
        <v>80.699951000000056</v>
      </c>
      <c r="W1987">
        <f t="shared" ref="W1987:W2050" si="2520">IF(AND(U1987&gt;V1987,U1987&gt;0),U1987,)</f>
        <v>0</v>
      </c>
      <c r="X1987">
        <f t="shared" ref="X1987:X2050" si="2521">IF(AND(V1987&gt;U1987,V1987&gt;0),V1987,)</f>
        <v>80.699951000000056</v>
      </c>
      <c r="Y1987">
        <f t="shared" si="2471"/>
        <v>8.4152938912856534</v>
      </c>
      <c r="Z1987">
        <f t="shared" si="2472"/>
        <v>46.332122333984607</v>
      </c>
      <c r="AA1987">
        <f t="shared" si="2468"/>
        <v>7.1362121050785268</v>
      </c>
      <c r="AB1987">
        <f t="shared" si="2469"/>
        <v>39.289875852838094</v>
      </c>
      <c r="AC1987">
        <f t="shared" si="2470"/>
        <v>69.257749601701462</v>
      </c>
      <c r="AD1987">
        <f t="shared" si="2478"/>
        <v>61.379721574299417</v>
      </c>
      <c r="AE1987">
        <f t="shared" si="2451"/>
        <v>3908.4100098000004</v>
      </c>
      <c r="AF1987">
        <f t="shared" si="2453"/>
        <v>3940.8916423333335</v>
      </c>
      <c r="AG1987">
        <f t="shared" si="2475"/>
        <v>4108.2750121500003</v>
      </c>
      <c r="AH1987">
        <f t="shared" si="2460"/>
        <v>3983.5300292999991</v>
      </c>
      <c r="AI1987">
        <f t="shared" si="2461"/>
        <v>4227.6509412762689</v>
      </c>
      <c r="AJ1987">
        <f t="shared" si="2462"/>
        <v>3739.4091173237298</v>
      </c>
      <c r="AK1987">
        <f t="shared" si="2463"/>
        <v>0.11314226263754118</v>
      </c>
      <c r="AL1987">
        <f t="shared" ref="AL1987:AL2050" si="2522">(R1987-Q1987)/P1987</f>
        <v>-0.6172396523585334</v>
      </c>
      <c r="AM1987">
        <f t="shared" ref="AM1987:AM2050" si="2523">AL1987*F1987</f>
        <v>-368985.86417993129</v>
      </c>
      <c r="AN1987">
        <f t="shared" si="2476"/>
        <v>-3534268.5346067641</v>
      </c>
      <c r="AO1987">
        <f t="shared" si="2477"/>
        <v>18643938</v>
      </c>
      <c r="AP1987">
        <f t="shared" si="2479"/>
        <v>-0.18956663203915203</v>
      </c>
      <c r="AQ1987">
        <f t="shared" si="2480"/>
        <v>3886.5654351851144</v>
      </c>
      <c r="AR1987">
        <f t="shared" si="2481"/>
        <v>3856.4632338925239</v>
      </c>
      <c r="AS1987">
        <f t="shared" si="2482"/>
        <v>3977.967919342102</v>
      </c>
      <c r="AT1987">
        <f t="shared" si="2483"/>
        <v>4118.1457073557349</v>
      </c>
      <c r="AU1987">
        <f t="shared" si="2484"/>
        <v>4010.336048079962</v>
      </c>
      <c r="AV1987">
        <f t="shared" si="2485"/>
        <v>4175.9432853392045</v>
      </c>
      <c r="AW1987">
        <f t="shared" si="2486"/>
        <v>-165.60723725924254</v>
      </c>
      <c r="AX1987">
        <f t="shared" si="2513"/>
        <v>-139.38091880333161</v>
      </c>
      <c r="AY1987">
        <f t="shared" si="2487"/>
        <v>-26.226318455910928</v>
      </c>
      <c r="AZ1987">
        <f t="shared" ref="AZ1987:AZ2050" si="2524">AVERAGE(C1987:E1987)</f>
        <v>3816.8499346666667</v>
      </c>
      <c r="BA1987">
        <f t="shared" ref="BA1987:BA2050" si="2525">AZ1987*F1987</f>
        <v>2281712890.9437332</v>
      </c>
      <c r="BB1987">
        <f t="shared" si="2448"/>
        <v>0</v>
      </c>
      <c r="BC1987">
        <f t="shared" si="2449"/>
        <v>2281712890.9437332</v>
      </c>
      <c r="BD1987">
        <f t="shared" si="2464"/>
        <v>13008832989.632591</v>
      </c>
      <c r="BE1987">
        <f t="shared" si="2465"/>
        <v>44537334407.697189</v>
      </c>
      <c r="BF1987">
        <f t="shared" si="2466"/>
        <v>0.2920882707202237</v>
      </c>
      <c r="BG1987">
        <f t="shared" si="2467"/>
        <v>22.605906836180054</v>
      </c>
      <c r="BH1987">
        <f t="shared" si="2488"/>
        <v>83822104</v>
      </c>
      <c r="BI1987">
        <f t="shared" si="2489"/>
        <v>-3.9657444065548546</v>
      </c>
      <c r="BJ1987">
        <f t="shared" si="2450"/>
        <v>-3470.0195999999778</v>
      </c>
      <c r="BK1987">
        <f t="shared" si="2490"/>
        <v>-8.8027988917746512E-3</v>
      </c>
      <c r="BL1987">
        <f t="shared" si="2491"/>
        <v>0.9911972011082254</v>
      </c>
      <c r="BM1987">
        <f t="shared" si="2492"/>
        <v>128.6630177204095</v>
      </c>
      <c r="BN1987">
        <f t="shared" si="2493"/>
        <v>3827.9499510000001</v>
      </c>
      <c r="BO1987">
        <f t="shared" si="2452"/>
        <v>3924.6749755000005</v>
      </c>
      <c r="BP1987">
        <f t="shared" si="2494"/>
        <v>4325.1367618088225</v>
      </c>
      <c r="BQ1987">
        <f t="shared" si="2495"/>
        <v>-400.46178630882196</v>
      </c>
      <c r="BR1987">
        <f t="shared" si="2496"/>
        <v>-97.050048999999944</v>
      </c>
      <c r="BS1987">
        <f t="shared" si="2497"/>
        <v>-96</v>
      </c>
      <c r="BT1987">
        <f t="shared" si="2498"/>
        <v>-203.05004899999994</v>
      </c>
      <c r="BU1987">
        <f t="shared" si="2499"/>
        <v>-220.94995100000006</v>
      </c>
      <c r="BV1987">
        <f t="shared" si="2500"/>
        <v>3860.2566568666671</v>
      </c>
      <c r="BW1987">
        <f t="shared" si="2501"/>
        <v>3883.2952241428575</v>
      </c>
      <c r="BX1987">
        <f t="shared" si="2502"/>
        <v>3944.0736461454544</v>
      </c>
      <c r="BY1987">
        <f t="shared" si="2503"/>
        <v>4033.2823997619053</v>
      </c>
      <c r="BZ1987">
        <f t="shared" si="2504"/>
        <v>4179</v>
      </c>
      <c r="CA1987">
        <f t="shared" si="2505"/>
        <v>3774</v>
      </c>
      <c r="CB1987">
        <f t="shared" si="2506"/>
        <v>3987.2353753099997</v>
      </c>
      <c r="CC1987">
        <f t="shared" si="2507"/>
        <v>4028.1045256222219</v>
      </c>
      <c r="CD1987">
        <f t="shared" si="2508"/>
        <v>4014.9790002919444</v>
      </c>
      <c r="CE1987">
        <f t="shared" si="2509"/>
        <v>4209.2365667845552</v>
      </c>
      <c r="CF1987">
        <f t="shared" si="2510"/>
        <v>3828.3500979999999</v>
      </c>
      <c r="CG1987">
        <f t="shared" si="2511"/>
        <v>3870</v>
      </c>
      <c r="CH1987">
        <f t="shared" si="2512"/>
        <v>3784.6499020000001</v>
      </c>
    </row>
    <row r="1988" spans="1:86">
      <c r="A1988" s="1">
        <v>42405</v>
      </c>
      <c r="B1988">
        <v>3784.6999510000001</v>
      </c>
      <c r="C1988">
        <v>3790</v>
      </c>
      <c r="D1988">
        <v>3693.3000489999999</v>
      </c>
      <c r="E1988">
        <v>3723.3999020000001</v>
      </c>
      <c r="F1988">
        <v>1245857</v>
      </c>
      <c r="G1988">
        <f t="shared" ref="G1988:G2051" si="2526">(((E1988-D1988)-(C1988-E1988))/(C1988-D1988))*F1988</f>
        <v>-470259.65643937734</v>
      </c>
      <c r="H1988">
        <f t="shared" si="2474"/>
        <v>4387899.2134162011</v>
      </c>
      <c r="I1988">
        <f t="shared" ref="I1988:I2051" si="2527">AVERAGE(B1988:E1988)</f>
        <v>3747.8499755000003</v>
      </c>
      <c r="J1988">
        <f t="shared" si="2454"/>
        <v>4128.4875487500003</v>
      </c>
      <c r="K1988">
        <f t="shared" si="2455"/>
        <v>3747.8499755000003</v>
      </c>
      <c r="L1988">
        <f t="shared" si="2456"/>
        <v>8</v>
      </c>
      <c r="M1988">
        <f t="shared" si="2457"/>
        <v>1</v>
      </c>
      <c r="N1988">
        <f t="shared" si="2458"/>
        <v>20</v>
      </c>
      <c r="O1988">
        <f t="shared" si="2459"/>
        <v>90</v>
      </c>
      <c r="P1988">
        <f t="shared" si="2514"/>
        <v>96.699951000000056</v>
      </c>
      <c r="Q1988">
        <f t="shared" si="2515"/>
        <v>66.600097999999889</v>
      </c>
      <c r="R1988">
        <f t="shared" si="2516"/>
        <v>30.099853000000167</v>
      </c>
      <c r="S1988">
        <f t="shared" si="2517"/>
        <v>96.699951000000056</v>
      </c>
      <c r="T1988">
        <f t="shared" si="2473"/>
        <v>116.40782901459453</v>
      </c>
      <c r="U1988">
        <f t="shared" si="2518"/>
        <v>-1</v>
      </c>
      <c r="V1988">
        <f t="shared" si="2519"/>
        <v>-21.75</v>
      </c>
      <c r="W1988">
        <f t="shared" si="2520"/>
        <v>0</v>
      </c>
      <c r="X1988">
        <f t="shared" si="2521"/>
        <v>0</v>
      </c>
      <c r="Y1988">
        <f t="shared" si="2471"/>
        <v>7.8142014704795359</v>
      </c>
      <c r="Z1988">
        <f t="shared" si="2472"/>
        <v>43.02268502441428</v>
      </c>
      <c r="AA1988">
        <f t="shared" si="2468"/>
        <v>6.7127800051144648</v>
      </c>
      <c r="AB1988">
        <f t="shared" si="2469"/>
        <v>36.958583789944534</v>
      </c>
      <c r="AC1988">
        <f t="shared" si="2470"/>
        <v>69.257749601701462</v>
      </c>
      <c r="AD1988">
        <f t="shared" si="2478"/>
        <v>62.407447721514053</v>
      </c>
      <c r="AE1988">
        <f t="shared" si="2451"/>
        <v>3833.9199706000009</v>
      </c>
      <c r="AF1988">
        <f t="shared" si="2453"/>
        <v>3877.5749918333336</v>
      </c>
      <c r="AG1988">
        <f t="shared" si="2475"/>
        <v>4081.0500121500008</v>
      </c>
      <c r="AH1988">
        <f t="shared" si="2460"/>
        <v>3966.7000243999996</v>
      </c>
      <c r="AI1988">
        <f t="shared" si="2461"/>
        <v>4253.3286889536403</v>
      </c>
      <c r="AJ1988">
        <f t="shared" si="2462"/>
        <v>3680.071359846359</v>
      </c>
      <c r="AK1988">
        <f t="shared" si="2463"/>
        <v>7.5583058346790868E-2</v>
      </c>
      <c r="AL1988">
        <f t="shared" si="2522"/>
        <v>-0.37745877451375026</v>
      </c>
      <c r="AM1988">
        <f t="shared" si="2523"/>
        <v>-470259.65643937734</v>
      </c>
      <c r="AN1988">
        <f t="shared" si="2476"/>
        <v>-2999160.8619427322</v>
      </c>
      <c r="AO1988">
        <f t="shared" si="2477"/>
        <v>18689726</v>
      </c>
      <c r="AP1988">
        <f t="shared" si="2479"/>
        <v>-0.1604710985031419</v>
      </c>
      <c r="AQ1988">
        <f t="shared" si="2480"/>
        <v>3831.0891539021754</v>
      </c>
      <c r="AR1988">
        <f t="shared" si="2481"/>
        <v>3821.1479761981545</v>
      </c>
      <c r="AS1988">
        <f t="shared" si="2482"/>
        <v>3932.1456762205239</v>
      </c>
      <c r="AT1988">
        <f t="shared" si="2483"/>
        <v>4082.6185848737186</v>
      </c>
      <c r="AU1988">
        <f t="shared" si="2484"/>
        <v>3967.2956261679678</v>
      </c>
      <c r="AV1988">
        <f t="shared" si="2485"/>
        <v>4144.2652485054605</v>
      </c>
      <c r="AW1988">
        <f t="shared" si="2486"/>
        <v>-176.96962233749264</v>
      </c>
      <c r="AX1988">
        <f t="shared" si="2513"/>
        <v>-146.89865951016381</v>
      </c>
      <c r="AY1988">
        <f t="shared" si="2487"/>
        <v>-30.070962827328827</v>
      </c>
      <c r="AZ1988">
        <f t="shared" si="2524"/>
        <v>3735.5666503333327</v>
      </c>
      <c r="BA1988">
        <f t="shared" si="2525"/>
        <v>4653981860.2843351</v>
      </c>
      <c r="BB1988">
        <f t="shared" ref="BB1988:BB2051" si="2528">IF(AZ1988&gt;AZ1987,BA1988,0)</f>
        <v>0</v>
      </c>
      <c r="BC1988">
        <f t="shared" ref="BC1988:BC2051" si="2529">IF(AZ1988&lt;AZ1987,BA1988,0)</f>
        <v>4653981860.2843351</v>
      </c>
      <c r="BD1988">
        <f t="shared" si="2464"/>
        <v>10468890995.271278</v>
      </c>
      <c r="BE1988">
        <f t="shared" si="2465"/>
        <v>49191316267.981522</v>
      </c>
      <c r="BF1988">
        <f t="shared" si="2466"/>
        <v>0.21281989972050103</v>
      </c>
      <c r="BG1988">
        <f t="shared" si="2467"/>
        <v>17.547527029326133</v>
      </c>
      <c r="BH1988">
        <f t="shared" si="2488"/>
        <v>82576247</v>
      </c>
      <c r="BI1988">
        <f t="shared" si="2489"/>
        <v>-4.2702291413734415</v>
      </c>
      <c r="BJ1988">
        <f t="shared" ref="BJ1988:BJ2051" si="2530">((E1988-E1987)-1)*100</f>
        <v>-7225</v>
      </c>
      <c r="BK1988">
        <f t="shared" si="2490"/>
        <v>-1.8776435729274295E-2</v>
      </c>
      <c r="BL1988">
        <f t="shared" si="2491"/>
        <v>0.98122356427072566</v>
      </c>
      <c r="BM1988">
        <f t="shared" si="2492"/>
        <v>151.06657044698335</v>
      </c>
      <c r="BN1988">
        <f t="shared" si="2493"/>
        <v>3741.6500244999997</v>
      </c>
      <c r="BO1988">
        <f t="shared" si="2452"/>
        <v>3868.3049804000002</v>
      </c>
      <c r="BP1988">
        <f t="shared" si="2494"/>
        <v>4299.1139669705881</v>
      </c>
      <c r="BQ1988">
        <f t="shared" si="2495"/>
        <v>-430.80898657058788</v>
      </c>
      <c r="BR1988">
        <f t="shared" si="2496"/>
        <v>-381.55029300000024</v>
      </c>
      <c r="BS1988">
        <f t="shared" si="2497"/>
        <v>-236.84985300000017</v>
      </c>
      <c r="BT1988">
        <f t="shared" si="2498"/>
        <v>-329.89990200000011</v>
      </c>
      <c r="BU1988">
        <f t="shared" si="2499"/>
        <v>-158.25</v>
      </c>
      <c r="BV1988">
        <f t="shared" si="2500"/>
        <v>3798.5866209333331</v>
      </c>
      <c r="BW1988">
        <f t="shared" si="2501"/>
        <v>3821.1547269047614</v>
      </c>
      <c r="BX1988">
        <f t="shared" si="2502"/>
        <v>3896.7772593636369</v>
      </c>
      <c r="BY1988">
        <f t="shared" si="2503"/>
        <v>3996.6276273666672</v>
      </c>
      <c r="BZ1988">
        <f t="shared" si="2504"/>
        <v>4179</v>
      </c>
      <c r="CA1988">
        <f t="shared" si="2505"/>
        <v>3693.3000489999999</v>
      </c>
      <c r="CB1988">
        <f t="shared" si="2506"/>
        <v>3887.8339900366673</v>
      </c>
      <c r="CC1988">
        <f t="shared" si="2507"/>
        <v>3968.9586447305555</v>
      </c>
      <c r="CD1988">
        <f t="shared" si="2508"/>
        <v>4059.6512137040481</v>
      </c>
      <c r="CE1988">
        <f t="shared" si="2509"/>
        <v>4193.8851131154679</v>
      </c>
      <c r="CF1988">
        <f t="shared" si="2510"/>
        <v>3794.6499020000001</v>
      </c>
      <c r="CG1988">
        <f t="shared" si="2511"/>
        <v>3881.8999020000001</v>
      </c>
      <c r="CH1988">
        <f t="shared" si="2512"/>
        <v>3774</v>
      </c>
    </row>
    <row r="1989" spans="1:86">
      <c r="A1989" s="1">
        <v>42408</v>
      </c>
      <c r="B1989">
        <v>3749</v>
      </c>
      <c r="C1989">
        <v>3789</v>
      </c>
      <c r="D1989">
        <v>3715.0500489999999</v>
      </c>
      <c r="E1989">
        <v>3732.5500489999999</v>
      </c>
      <c r="F1989">
        <v>559505</v>
      </c>
      <c r="G1989">
        <f t="shared" si="2526"/>
        <v>-294695.15583931917</v>
      </c>
      <c r="H1989">
        <f t="shared" si="2474"/>
        <v>4093204.0575768817</v>
      </c>
      <c r="I1989">
        <f t="shared" si="2527"/>
        <v>3746.4000244999997</v>
      </c>
      <c r="J1989">
        <f t="shared" si="2454"/>
        <v>4128.4875487500003</v>
      </c>
      <c r="K1989">
        <f t="shared" si="2455"/>
        <v>3746.4000244999997</v>
      </c>
      <c r="L1989">
        <f t="shared" si="2456"/>
        <v>9</v>
      </c>
      <c r="M1989">
        <f t="shared" si="2457"/>
        <v>1</v>
      </c>
      <c r="N1989">
        <f t="shared" si="2458"/>
        <v>10</v>
      </c>
      <c r="O1989">
        <f t="shared" si="2459"/>
        <v>90</v>
      </c>
      <c r="P1989">
        <f t="shared" si="2514"/>
        <v>73.949951000000056</v>
      </c>
      <c r="Q1989">
        <f t="shared" si="2515"/>
        <v>56.449951000000056</v>
      </c>
      <c r="R1989">
        <f t="shared" si="2516"/>
        <v>17.5</v>
      </c>
      <c r="S1989">
        <f t="shared" si="2517"/>
        <v>73.949951000000056</v>
      </c>
      <c r="T1989">
        <f t="shared" si="2473"/>
        <v>113.3751234421235</v>
      </c>
      <c r="U1989">
        <f t="shared" si="2518"/>
        <v>-100</v>
      </c>
      <c r="V1989">
        <f t="shared" si="2519"/>
        <v>95.050048999999944</v>
      </c>
      <c r="W1989">
        <f t="shared" si="2520"/>
        <v>0</v>
      </c>
      <c r="X1989">
        <f t="shared" si="2521"/>
        <v>95.050048999999944</v>
      </c>
      <c r="Y1989">
        <f t="shared" si="2471"/>
        <v>7.2560442225881401</v>
      </c>
      <c r="Z1989">
        <f t="shared" si="2472"/>
        <v>46.738925308384687</v>
      </c>
      <c r="AA1989">
        <f t="shared" si="2468"/>
        <v>6.4000320372680832</v>
      </c>
      <c r="AB1989">
        <f t="shared" si="2469"/>
        <v>41.225027051233418</v>
      </c>
      <c r="AC1989">
        <f t="shared" si="2470"/>
        <v>73.123258386409887</v>
      </c>
      <c r="AD1989">
        <f t="shared" si="2478"/>
        <v>63.669814156132148</v>
      </c>
      <c r="AE1989">
        <f t="shared" si="2451"/>
        <v>3790.7799804000001</v>
      </c>
      <c r="AF1989">
        <f t="shared" si="2453"/>
        <v>3817.0249836666676</v>
      </c>
      <c r="AG1989">
        <f t="shared" si="2475"/>
        <v>4056.9400146000007</v>
      </c>
      <c r="AH1989">
        <f t="shared" si="2460"/>
        <v>3929.4600097999996</v>
      </c>
      <c r="AI1989">
        <f t="shared" si="2461"/>
        <v>4230.9462567794244</v>
      </c>
      <c r="AJ1989">
        <f t="shared" si="2462"/>
        <v>3627.9737628205748</v>
      </c>
      <c r="AK1989">
        <f t="shared" si="2463"/>
        <v>0.17343458818962645</v>
      </c>
      <c r="AL1989">
        <f t="shared" si="2522"/>
        <v>-0.52670692100931926</v>
      </c>
      <c r="AM1989">
        <f t="shared" si="2523"/>
        <v>-294695.15583931917</v>
      </c>
      <c r="AN1989">
        <f t="shared" si="2476"/>
        <v>-2590981.4312316254</v>
      </c>
      <c r="AO1989">
        <f t="shared" si="2477"/>
        <v>18254579</v>
      </c>
      <c r="AP1989">
        <f t="shared" si="2479"/>
        <v>-0.14193597295405308</v>
      </c>
      <c r="AQ1989">
        <f t="shared" si="2480"/>
        <v>3797.5858582354358</v>
      </c>
      <c r="AR1989">
        <f t="shared" si="2481"/>
        <v>3774.3943309116803</v>
      </c>
      <c r="AS1989">
        <f t="shared" si="2482"/>
        <v>3896.2184633208294</v>
      </c>
      <c r="AT1989">
        <f t="shared" si="2483"/>
        <v>4051.1124166450841</v>
      </c>
      <c r="AU1989">
        <f t="shared" si="2484"/>
        <v>3932.0837895927725</v>
      </c>
      <c r="AV1989">
        <f t="shared" si="2485"/>
        <v>4115.4451845400781</v>
      </c>
      <c r="AW1989">
        <f t="shared" si="2486"/>
        <v>-183.3613949473056</v>
      </c>
      <c r="AX1989">
        <f t="shared" si="2513"/>
        <v>-154.19120659759216</v>
      </c>
      <c r="AY1989">
        <f t="shared" si="2487"/>
        <v>-29.170188349713442</v>
      </c>
      <c r="AZ1989">
        <f t="shared" si="2524"/>
        <v>3745.5333659999997</v>
      </c>
      <c r="BA1989">
        <f t="shared" si="2525"/>
        <v>2095644645.9438298</v>
      </c>
      <c r="BB1989">
        <f t="shared" si="2528"/>
        <v>2095644645.9438298</v>
      </c>
      <c r="BC1989">
        <f t="shared" si="2529"/>
        <v>0</v>
      </c>
      <c r="BD1989">
        <f t="shared" si="2464"/>
        <v>12564535641.215109</v>
      </c>
      <c r="BE1989">
        <f t="shared" si="2465"/>
        <v>47514615766.226738</v>
      </c>
      <c r="BF1989">
        <f t="shared" si="2466"/>
        <v>0.26443517302198088</v>
      </c>
      <c r="BG1989">
        <f t="shared" si="2467"/>
        <v>20.913304111114286</v>
      </c>
      <c r="BH1989">
        <f t="shared" si="2488"/>
        <v>83135752</v>
      </c>
      <c r="BI1989">
        <f t="shared" si="2489"/>
        <v>-4.4554449573551338</v>
      </c>
      <c r="BJ1989">
        <f t="shared" si="2530"/>
        <v>815.01469999998335</v>
      </c>
      <c r="BK1989">
        <f t="shared" si="2490"/>
        <v>2.4574709246473611E-3</v>
      </c>
      <c r="BL1989">
        <f t="shared" si="2491"/>
        <v>1.0024574709246474</v>
      </c>
      <c r="BM1989">
        <f t="shared" si="2492"/>
        <v>158.8972039451715</v>
      </c>
      <c r="BN1989">
        <f t="shared" si="2493"/>
        <v>3752.0250244999997</v>
      </c>
      <c r="BO1989">
        <f t="shared" si="2452"/>
        <v>3813.4449950999997</v>
      </c>
      <c r="BP1989">
        <f t="shared" si="2494"/>
        <v>4272.5044088676477</v>
      </c>
      <c r="BQ1989">
        <f t="shared" si="2495"/>
        <v>-459.05941376764804</v>
      </c>
      <c r="BR1989">
        <f t="shared" si="2496"/>
        <v>-348.80004899999994</v>
      </c>
      <c r="BS1989">
        <f t="shared" si="2497"/>
        <v>-358.84985300000017</v>
      </c>
      <c r="BT1989">
        <f t="shared" si="2498"/>
        <v>-383</v>
      </c>
      <c r="BU1989">
        <f t="shared" si="2499"/>
        <v>-376.95019500000035</v>
      </c>
      <c r="BV1989">
        <f t="shared" si="2500"/>
        <v>3764.7966470666665</v>
      </c>
      <c r="BW1989">
        <f t="shared" si="2501"/>
        <v>3779.719028952381</v>
      </c>
      <c r="BX1989">
        <f t="shared" si="2502"/>
        <v>3854.2045365636359</v>
      </c>
      <c r="BY1989">
        <f t="shared" si="2503"/>
        <v>3963.4371546857137</v>
      </c>
      <c r="BZ1989">
        <f t="shared" si="2504"/>
        <v>4179</v>
      </c>
      <c r="CA1989">
        <f t="shared" si="2505"/>
        <v>3693.3000489999999</v>
      </c>
      <c r="CB1989">
        <f t="shared" si="2506"/>
        <v>3831.0734805633329</v>
      </c>
      <c r="CC1989">
        <f t="shared" si="2507"/>
        <v>3876.0324889750004</v>
      </c>
      <c r="CD1989">
        <f t="shared" si="2508"/>
        <v>4034.5977144994054</v>
      </c>
      <c r="CE1989">
        <f t="shared" si="2509"/>
        <v>4188.506174096854</v>
      </c>
      <c r="CF1989">
        <f t="shared" si="2510"/>
        <v>3723.3999020000001</v>
      </c>
      <c r="CG1989">
        <f t="shared" si="2511"/>
        <v>3790</v>
      </c>
      <c r="CH1989">
        <f t="shared" si="2512"/>
        <v>3693.3000489999999</v>
      </c>
    </row>
    <row r="1990" spans="1:86">
      <c r="A1990" s="1">
        <v>42409</v>
      </c>
      <c r="B1990">
        <v>3685</v>
      </c>
      <c r="C1990">
        <v>3689</v>
      </c>
      <c r="D1990">
        <v>3620</v>
      </c>
      <c r="E1990">
        <v>3657.1000979999999</v>
      </c>
      <c r="F1990">
        <v>657011</v>
      </c>
      <c r="G1990">
        <f t="shared" si="2526"/>
        <v>49515.738755881946</v>
      </c>
      <c r="H1990">
        <f t="shared" si="2474"/>
        <v>4142719.7963327635</v>
      </c>
      <c r="I1990">
        <f t="shared" si="2527"/>
        <v>3662.7750244999997</v>
      </c>
      <c r="J1990">
        <f t="shared" si="2454"/>
        <v>4128.4875487500003</v>
      </c>
      <c r="K1990">
        <f t="shared" si="2455"/>
        <v>3662.7750244999997</v>
      </c>
      <c r="L1990">
        <f t="shared" si="2456"/>
        <v>10</v>
      </c>
      <c r="M1990">
        <f t="shared" si="2457"/>
        <v>1</v>
      </c>
      <c r="N1990">
        <f t="shared" si="2458"/>
        <v>0</v>
      </c>
      <c r="O1990">
        <f t="shared" si="2459"/>
        <v>90</v>
      </c>
      <c r="P1990">
        <f t="shared" si="2514"/>
        <v>69</v>
      </c>
      <c r="Q1990">
        <f t="shared" si="2515"/>
        <v>31.899902000000111</v>
      </c>
      <c r="R1990">
        <f t="shared" si="2516"/>
        <v>37.100097999999889</v>
      </c>
      <c r="S1990">
        <f t="shared" si="2517"/>
        <v>69</v>
      </c>
      <c r="T1990">
        <f t="shared" si="2473"/>
        <v>110.20547176768609</v>
      </c>
      <c r="U1990">
        <f t="shared" si="2518"/>
        <v>29</v>
      </c>
      <c r="V1990">
        <f t="shared" si="2519"/>
        <v>20</v>
      </c>
      <c r="W1990">
        <f t="shared" si="2520"/>
        <v>29</v>
      </c>
      <c r="X1990">
        <f t="shared" si="2521"/>
        <v>0</v>
      </c>
      <c r="Y1990">
        <f t="shared" si="2471"/>
        <v>8.8091839209747018</v>
      </c>
      <c r="Z1990">
        <f t="shared" si="2472"/>
        <v>43.400430643500066</v>
      </c>
      <c r="AA1990">
        <f t="shared" si="2468"/>
        <v>7.9934179126282618</v>
      </c>
      <c r="AB1990">
        <f t="shared" si="2469"/>
        <v>39.381375486498968</v>
      </c>
      <c r="AC1990">
        <f t="shared" si="2470"/>
        <v>66.254552942174854</v>
      </c>
      <c r="AD1990">
        <f t="shared" si="2478"/>
        <v>63.823832985059241</v>
      </c>
      <c r="AE1990">
        <f t="shared" si="2451"/>
        <v>3747.2100098000001</v>
      </c>
      <c r="AF1990">
        <f t="shared" si="2453"/>
        <v>3768.5</v>
      </c>
      <c r="AG1990">
        <f t="shared" si="2475"/>
        <v>4026.1750244000004</v>
      </c>
      <c r="AH1990">
        <f t="shared" si="2460"/>
        <v>3887.0350098000004</v>
      </c>
      <c r="AI1990">
        <f t="shared" si="2461"/>
        <v>4209.739462329886</v>
      </c>
      <c r="AJ1990">
        <f t="shared" si="2462"/>
        <v>3564.3305572701147</v>
      </c>
      <c r="AK1990">
        <f t="shared" si="2463"/>
        <v>0.14373762122370129</v>
      </c>
      <c r="AL1990">
        <f t="shared" si="2522"/>
        <v>7.536515942028664E-2</v>
      </c>
      <c r="AM1990">
        <f t="shared" si="2523"/>
        <v>49515.738755881946</v>
      </c>
      <c r="AN1990">
        <f t="shared" si="2476"/>
        <v>-3146104.7225489472</v>
      </c>
      <c r="AO1990">
        <f t="shared" si="2477"/>
        <v>18045791</v>
      </c>
      <c r="AP1990">
        <f t="shared" si="2479"/>
        <v>-0.17434008420849756</v>
      </c>
      <c r="AQ1990">
        <f t="shared" si="2480"/>
        <v>3749.8206997553875</v>
      </c>
      <c r="AR1990">
        <f t="shared" si="2481"/>
        <v>3747.0787105668514</v>
      </c>
      <c r="AS1990">
        <f t="shared" si="2482"/>
        <v>3853.1771575630801</v>
      </c>
      <c r="AT1990">
        <f t="shared" si="2483"/>
        <v>4015.6513079670267</v>
      </c>
      <c r="AU1990">
        <f t="shared" si="2484"/>
        <v>3890.8362358538566</v>
      </c>
      <c r="AV1990">
        <f t="shared" si="2485"/>
        <v>4083.3610284822726</v>
      </c>
      <c r="AW1990">
        <f t="shared" si="2486"/>
        <v>-192.52479262841598</v>
      </c>
      <c r="AX1990">
        <f t="shared" si="2513"/>
        <v>-161.85792380375693</v>
      </c>
      <c r="AY1990">
        <f t="shared" si="2487"/>
        <v>-30.666868824659048</v>
      </c>
      <c r="AZ1990">
        <f t="shared" si="2524"/>
        <v>3655.3666993333331</v>
      </c>
      <c r="BA1990">
        <f t="shared" si="2525"/>
        <v>2401616130.4956927</v>
      </c>
      <c r="BB1990">
        <f t="shared" si="2528"/>
        <v>0</v>
      </c>
      <c r="BC1990">
        <f t="shared" si="2529"/>
        <v>2401616130.4956927</v>
      </c>
      <c r="BD1990">
        <f t="shared" si="2464"/>
        <v>12564535641.215109</v>
      </c>
      <c r="BE1990">
        <f t="shared" si="2465"/>
        <v>47819080377.888062</v>
      </c>
      <c r="BF1990">
        <f t="shared" si="2466"/>
        <v>0.26275151136166669</v>
      </c>
      <c r="BG1990">
        <f t="shared" si="2467"/>
        <v>20.807855623022235</v>
      </c>
      <c r="BH1990">
        <f t="shared" si="2488"/>
        <v>82478741</v>
      </c>
      <c r="BI1990">
        <f t="shared" si="2489"/>
        <v>-4.714860902220412</v>
      </c>
      <c r="BJ1990">
        <f t="shared" si="2530"/>
        <v>-7644.9951000000056</v>
      </c>
      <c r="BK1990">
        <f t="shared" si="2490"/>
        <v>-2.0214049378979956E-2</v>
      </c>
      <c r="BL1990">
        <f t="shared" si="2491"/>
        <v>0.97978595062102003</v>
      </c>
      <c r="BM1990">
        <f t="shared" si="2492"/>
        <v>170.08018017868952</v>
      </c>
      <c r="BN1990">
        <f t="shared" si="2493"/>
        <v>3654.5</v>
      </c>
      <c r="BO1990">
        <f t="shared" si="2452"/>
        <v>3760.6899901999996</v>
      </c>
      <c r="BP1990">
        <f t="shared" si="2494"/>
        <v>4243.5742618088243</v>
      </c>
      <c r="BQ1990">
        <f t="shared" si="2495"/>
        <v>-482.88427160882475</v>
      </c>
      <c r="BR1990">
        <f t="shared" si="2496"/>
        <v>-454.85009700000046</v>
      </c>
      <c r="BS1990">
        <f t="shared" si="2497"/>
        <v>-472</v>
      </c>
      <c r="BT1990">
        <f t="shared" si="2498"/>
        <v>-490</v>
      </c>
      <c r="BU1990">
        <f t="shared" si="2499"/>
        <v>-446</v>
      </c>
      <c r="BV1990">
        <f t="shared" si="2500"/>
        <v>3720.2366862666668</v>
      </c>
      <c r="BW1990">
        <f t="shared" si="2501"/>
        <v>3734.0262044761912</v>
      </c>
      <c r="BX1990">
        <f t="shared" si="2502"/>
        <v>3804.6845526000006</v>
      </c>
      <c r="BY1990">
        <f t="shared" si="2503"/>
        <v>3925.3571626285707</v>
      </c>
      <c r="BZ1990">
        <f t="shared" si="2504"/>
        <v>4179</v>
      </c>
      <c r="CA1990">
        <f t="shared" si="2505"/>
        <v>3620</v>
      </c>
      <c r="CB1990">
        <f t="shared" si="2506"/>
        <v>3787.7861792433332</v>
      </c>
      <c r="CC1990">
        <f t="shared" si="2507"/>
        <v>3820.6445671361107</v>
      </c>
      <c r="CD1990">
        <f t="shared" si="2508"/>
        <v>4010.8782201903568</v>
      </c>
      <c r="CE1990">
        <f t="shared" si="2509"/>
        <v>4169.7743616884554</v>
      </c>
      <c r="CF1990">
        <f t="shared" si="2510"/>
        <v>3732.5500489999999</v>
      </c>
      <c r="CG1990">
        <f t="shared" si="2511"/>
        <v>3789</v>
      </c>
      <c r="CH1990">
        <f t="shared" si="2512"/>
        <v>3715.0500489999999</v>
      </c>
    </row>
    <row r="1991" spans="1:86">
      <c r="A1991" s="1">
        <v>42410</v>
      </c>
      <c r="B1991">
        <v>3639.8500979999999</v>
      </c>
      <c r="C1991">
        <v>3718</v>
      </c>
      <c r="D1991">
        <v>3600</v>
      </c>
      <c r="E1991">
        <v>3678.5500489999999</v>
      </c>
      <c r="F1991">
        <v>795377</v>
      </c>
      <c r="G1991">
        <f t="shared" si="2526"/>
        <v>263553.54785547382</v>
      </c>
      <c r="H1991">
        <f t="shared" si="2474"/>
        <v>4406273.3441882376</v>
      </c>
      <c r="I1991">
        <f t="shared" si="2527"/>
        <v>3659.1000367499996</v>
      </c>
      <c r="J1991">
        <f t="shared" si="2454"/>
        <v>4088.5499267499999</v>
      </c>
      <c r="K1991">
        <f t="shared" si="2455"/>
        <v>3659.1000367499996</v>
      </c>
      <c r="L1991">
        <f t="shared" si="2456"/>
        <v>10</v>
      </c>
      <c r="M1991">
        <f t="shared" si="2457"/>
        <v>1</v>
      </c>
      <c r="N1991">
        <f t="shared" si="2458"/>
        <v>0</v>
      </c>
      <c r="O1991">
        <f t="shared" si="2459"/>
        <v>90</v>
      </c>
      <c r="P1991">
        <f t="shared" si="2514"/>
        <v>118</v>
      </c>
      <c r="Q1991">
        <f t="shared" si="2515"/>
        <v>39.449951000000056</v>
      </c>
      <c r="R1991">
        <f t="shared" si="2516"/>
        <v>78.550048999999944</v>
      </c>
      <c r="S1991">
        <f t="shared" si="2517"/>
        <v>118</v>
      </c>
      <c r="T1991">
        <f t="shared" si="2473"/>
        <v>110.76222378427994</v>
      </c>
      <c r="U1991">
        <f t="shared" si="2518"/>
        <v>-53.699951000000056</v>
      </c>
      <c r="V1991">
        <f t="shared" si="2519"/>
        <v>81.5</v>
      </c>
      <c r="W1991">
        <f t="shared" si="2520"/>
        <v>0</v>
      </c>
      <c r="X1991">
        <f t="shared" si="2521"/>
        <v>81.5</v>
      </c>
      <c r="Y1991">
        <f t="shared" si="2471"/>
        <v>8.1799564980479378</v>
      </c>
      <c r="Z1991">
        <f t="shared" si="2472"/>
        <v>46.121828454678628</v>
      </c>
      <c r="AA1991">
        <f t="shared" si="2468"/>
        <v>7.385150115782424</v>
      </c>
      <c r="AB1991">
        <f t="shared" si="2469"/>
        <v>41.640395866830296</v>
      </c>
      <c r="AC1991">
        <f t="shared" si="2470"/>
        <v>69.872237145909097</v>
      </c>
      <c r="AD1991">
        <f t="shared" si="2478"/>
        <v>63.735345100734939</v>
      </c>
      <c r="AE1991">
        <f t="shared" ref="AE1991:AE2054" si="2531">AVERAGE(E1987:E1991)</f>
        <v>3717.25</v>
      </c>
      <c r="AF1991">
        <f t="shared" si="2453"/>
        <v>3735.7666830000003</v>
      </c>
      <c r="AG1991">
        <f t="shared" si="2475"/>
        <v>3996.65252685</v>
      </c>
      <c r="AH1991">
        <f t="shared" si="2460"/>
        <v>3843.6949952000004</v>
      </c>
      <c r="AI1991">
        <f t="shared" si="2461"/>
        <v>4149.9243072506115</v>
      </c>
      <c r="AJ1991">
        <f t="shared" si="2462"/>
        <v>3537.4656831493894</v>
      </c>
      <c r="AK1991">
        <f t="shared" si="2463"/>
        <v>0.23035738301122083</v>
      </c>
      <c r="AL1991">
        <f t="shared" si="2522"/>
        <v>0.33135676271186348</v>
      </c>
      <c r="AM1991">
        <f t="shared" si="2523"/>
        <v>263553.54785547382</v>
      </c>
      <c r="AN1991">
        <f t="shared" si="2476"/>
        <v>-2535060.1324394122</v>
      </c>
      <c r="AO1991">
        <f t="shared" si="2477"/>
        <v>18360026</v>
      </c>
      <c r="AP1991">
        <f t="shared" si="2479"/>
        <v>-0.13807497508115796</v>
      </c>
      <c r="AQ1991">
        <f t="shared" si="2480"/>
        <v>3725.588678498556</v>
      </c>
      <c r="AR1991">
        <f t="shared" si="2481"/>
        <v>3688.4745140902987</v>
      </c>
      <c r="AS1991">
        <f t="shared" si="2482"/>
        <v>3821.7442780217257</v>
      </c>
      <c r="AT1991">
        <f t="shared" si="2483"/>
        <v>3985.3121946599945</v>
      </c>
      <c r="AU1991">
        <f t="shared" si="2484"/>
        <v>3858.9933078257782</v>
      </c>
      <c r="AV1991">
        <f t="shared" si="2485"/>
        <v>4055.0242599185135</v>
      </c>
      <c r="AW1991">
        <f t="shared" si="2486"/>
        <v>-196.03095209273533</v>
      </c>
      <c r="AX1991">
        <f t="shared" si="2513"/>
        <v>-168.69252946155262</v>
      </c>
      <c r="AY1991">
        <f t="shared" si="2487"/>
        <v>-27.338422631182709</v>
      </c>
      <c r="AZ1991">
        <f t="shared" si="2524"/>
        <v>3665.5166829999998</v>
      </c>
      <c r="BA1991">
        <f t="shared" si="2525"/>
        <v>2915467662.7744908</v>
      </c>
      <c r="BB1991">
        <f t="shared" si="2528"/>
        <v>2915467662.7744908</v>
      </c>
      <c r="BC1991">
        <f t="shared" si="2529"/>
        <v>0</v>
      </c>
      <c r="BD1991">
        <f t="shared" si="2464"/>
        <v>15480003303.989599</v>
      </c>
      <c r="BE1991">
        <f t="shared" si="2465"/>
        <v>45036235751.195114</v>
      </c>
      <c r="BF1991">
        <f t="shared" si="2466"/>
        <v>0.34372329404947682</v>
      </c>
      <c r="BG1991">
        <f t="shared" si="2467"/>
        <v>25.579916309527093</v>
      </c>
      <c r="BH1991">
        <f t="shared" si="2488"/>
        <v>83274118</v>
      </c>
      <c r="BI1991">
        <f t="shared" si="2489"/>
        <v>-4.8342732256964256</v>
      </c>
      <c r="BJ1991">
        <f t="shared" si="2530"/>
        <v>2044.9951000000056</v>
      </c>
      <c r="BK1991">
        <f t="shared" si="2490"/>
        <v>5.8652895532530364E-3</v>
      </c>
      <c r="BL1991">
        <f t="shared" si="2491"/>
        <v>1.0058652895532529</v>
      </c>
      <c r="BM1991">
        <f t="shared" si="2492"/>
        <v>161.39701873106515</v>
      </c>
      <c r="BN1991">
        <f t="shared" si="2493"/>
        <v>3659</v>
      </c>
      <c r="BO1991">
        <f t="shared" ref="BO1991:BO2054" si="2532">AVERAGE(BN1987:BN1991)</f>
        <v>3727.0250000000001</v>
      </c>
      <c r="BP1991">
        <f t="shared" si="2494"/>
        <v>4215.2066147500009</v>
      </c>
      <c r="BQ1991">
        <f t="shared" si="2495"/>
        <v>-488.18161475000079</v>
      </c>
      <c r="BR1991">
        <f t="shared" si="2496"/>
        <v>-424.74975599999971</v>
      </c>
      <c r="BS1991">
        <f t="shared" si="2497"/>
        <v>-431</v>
      </c>
      <c r="BT1991">
        <f t="shared" si="2498"/>
        <v>-421.89990200000011</v>
      </c>
      <c r="BU1991">
        <f t="shared" si="2499"/>
        <v>-440.14990200000011</v>
      </c>
      <c r="BV1991">
        <f t="shared" si="2500"/>
        <v>3697.3500326666667</v>
      </c>
      <c r="BW1991">
        <f t="shared" si="2501"/>
        <v>3708.3262184761898</v>
      </c>
      <c r="BX1991">
        <f t="shared" si="2502"/>
        <v>3766.7781960909092</v>
      </c>
      <c r="BY1991">
        <f t="shared" si="2503"/>
        <v>3892.2500221142855</v>
      </c>
      <c r="BZ1991">
        <f t="shared" si="2504"/>
        <v>4139.8999020000001</v>
      </c>
      <c r="CA1991">
        <f t="shared" si="2505"/>
        <v>3600</v>
      </c>
      <c r="CB1991">
        <f t="shared" si="2506"/>
        <v>3749.6099485500004</v>
      </c>
      <c r="CC1991">
        <f t="shared" si="2507"/>
        <v>3779.1162632027776</v>
      </c>
      <c r="CD1991">
        <f t="shared" si="2508"/>
        <v>3967.185045193929</v>
      </c>
      <c r="CE1991">
        <f t="shared" si="2509"/>
        <v>4148.7756117494291</v>
      </c>
      <c r="CF1991">
        <f t="shared" si="2510"/>
        <v>3657.1000979999999</v>
      </c>
      <c r="CG1991">
        <f t="shared" si="2511"/>
        <v>3689</v>
      </c>
      <c r="CH1991">
        <f t="shared" si="2512"/>
        <v>3620</v>
      </c>
    </row>
    <row r="1992" spans="1:86">
      <c r="A1992" s="1">
        <v>42411</v>
      </c>
      <c r="B1992">
        <v>3651.1000979999999</v>
      </c>
      <c r="C1992">
        <v>3664.3000489999999</v>
      </c>
      <c r="D1992">
        <v>3518.5</v>
      </c>
      <c r="E1992">
        <v>3541.4499510000001</v>
      </c>
      <c r="F1992">
        <v>1066224</v>
      </c>
      <c r="G1992">
        <f t="shared" si="2526"/>
        <v>-730561.71836353675</v>
      </c>
      <c r="H1992">
        <f t="shared" si="2474"/>
        <v>3675711.625824701</v>
      </c>
      <c r="I1992">
        <f t="shared" si="2527"/>
        <v>3593.8375245000002</v>
      </c>
      <c r="J1992">
        <f t="shared" si="2454"/>
        <v>4025.4499510000005</v>
      </c>
      <c r="K1992">
        <f t="shared" si="2455"/>
        <v>3593.8375245000002</v>
      </c>
      <c r="L1992">
        <f t="shared" si="2456"/>
        <v>9</v>
      </c>
      <c r="M1992">
        <f t="shared" si="2457"/>
        <v>1</v>
      </c>
      <c r="N1992">
        <f t="shared" si="2458"/>
        <v>10</v>
      </c>
      <c r="O1992">
        <f t="shared" si="2459"/>
        <v>90</v>
      </c>
      <c r="P1992">
        <f t="shared" si="2514"/>
        <v>145.80004899999994</v>
      </c>
      <c r="Q1992">
        <f t="shared" si="2515"/>
        <v>122.85009799999989</v>
      </c>
      <c r="R1992">
        <f t="shared" si="2516"/>
        <v>22.949951000000056</v>
      </c>
      <c r="S1992">
        <f t="shared" si="2517"/>
        <v>145.80004899999994</v>
      </c>
      <c r="T1992">
        <f t="shared" si="2473"/>
        <v>113.26492558540279</v>
      </c>
      <c r="U1992">
        <f t="shared" si="2518"/>
        <v>-76.300048999999944</v>
      </c>
      <c r="V1992">
        <f t="shared" si="2519"/>
        <v>57.5</v>
      </c>
      <c r="W1992">
        <f t="shared" si="2520"/>
        <v>0</v>
      </c>
      <c r="X1992">
        <f t="shared" si="2521"/>
        <v>57.5</v>
      </c>
      <c r="Y1992">
        <f t="shared" si="2471"/>
        <v>7.5956738910445134</v>
      </c>
      <c r="Z1992">
        <f t="shared" si="2472"/>
        <v>46.934554993630158</v>
      </c>
      <c r="AA1992">
        <f t="shared" si="2468"/>
        <v>6.706112992867598</v>
      </c>
      <c r="AB1992">
        <f t="shared" si="2469"/>
        <v>41.437854438213591</v>
      </c>
      <c r="AC1992">
        <f t="shared" si="2470"/>
        <v>72.141419369031041</v>
      </c>
      <c r="AD1992">
        <f t="shared" si="2478"/>
        <v>64.350737337261833</v>
      </c>
      <c r="AE1992">
        <f t="shared" si="2531"/>
        <v>3666.6100098000002</v>
      </c>
      <c r="AF1992">
        <f t="shared" ref="AF1992:AF2055" si="2533">AVERAGE(E1987:E1992)</f>
        <v>3687.9499918333331</v>
      </c>
      <c r="AG1992">
        <f t="shared" si="2475"/>
        <v>3959.1625244000002</v>
      </c>
      <c r="AH1992">
        <f t="shared" si="2460"/>
        <v>3787.5100098000003</v>
      </c>
      <c r="AI1992">
        <f t="shared" si="2461"/>
        <v>4088.7281118627106</v>
      </c>
      <c r="AJ1992">
        <f t="shared" si="2462"/>
        <v>3486.2919077372899</v>
      </c>
      <c r="AK1992">
        <f t="shared" si="2463"/>
        <v>9.1558314199899682E-2</v>
      </c>
      <c r="AL1992">
        <f t="shared" si="2522"/>
        <v>-0.68518596314051905</v>
      </c>
      <c r="AM1992">
        <f t="shared" si="2523"/>
        <v>-730561.71836353675</v>
      </c>
      <c r="AN1992">
        <f t="shared" si="2476"/>
        <v>-3514422.4038121551</v>
      </c>
      <c r="AO1992">
        <f t="shared" si="2477"/>
        <v>18995044</v>
      </c>
      <c r="AP1992">
        <f t="shared" si="2479"/>
        <v>-0.1850178606489227</v>
      </c>
      <c r="AQ1992">
        <f t="shared" si="2480"/>
        <v>3662.981511149047</v>
      </c>
      <c r="AR1992">
        <f t="shared" si="2481"/>
        <v>3648.9094996445638</v>
      </c>
      <c r="AS1992">
        <f t="shared" si="2482"/>
        <v>3771.291299157815</v>
      </c>
      <c r="AT1992">
        <f t="shared" si="2483"/>
        <v>3945.3645927305952</v>
      </c>
      <c r="AU1992">
        <f t="shared" si="2484"/>
        <v>3811.3618043019114</v>
      </c>
      <c r="AV1992">
        <f t="shared" si="2485"/>
        <v>4019.0740582942176</v>
      </c>
      <c r="AW1992">
        <f t="shared" si="2486"/>
        <v>-207.71225399230616</v>
      </c>
      <c r="AX1992">
        <f t="shared" si="2513"/>
        <v>-176.49647436770334</v>
      </c>
      <c r="AY1992">
        <f t="shared" si="2487"/>
        <v>-31.215779624602817</v>
      </c>
      <c r="AZ1992">
        <f t="shared" si="2524"/>
        <v>3574.75</v>
      </c>
      <c r="BA1992">
        <f t="shared" si="2525"/>
        <v>3811484244</v>
      </c>
      <c r="BB1992">
        <f t="shared" si="2528"/>
        <v>0</v>
      </c>
      <c r="BC1992">
        <f t="shared" si="2529"/>
        <v>3811484244</v>
      </c>
      <c r="BD1992">
        <f t="shared" si="2464"/>
        <v>15480003303.989599</v>
      </c>
      <c r="BE1992">
        <f t="shared" si="2465"/>
        <v>44058510379.263283</v>
      </c>
      <c r="BF1992">
        <f t="shared" si="2466"/>
        <v>0.35135103685383484</v>
      </c>
      <c r="BG1992">
        <f t="shared" si="2467"/>
        <v>25.999982778111985</v>
      </c>
      <c r="BH1992">
        <f t="shared" si="2488"/>
        <v>82207894</v>
      </c>
      <c r="BI1992">
        <f t="shared" si="2489"/>
        <v>-5.168161894495265</v>
      </c>
      <c r="BJ1992">
        <f t="shared" si="2530"/>
        <v>-13810.009799999989</v>
      </c>
      <c r="BK1992">
        <f t="shared" si="2490"/>
        <v>-3.7270146164592767E-2</v>
      </c>
      <c r="BL1992">
        <f t="shared" si="2491"/>
        <v>0.96272985383540721</v>
      </c>
      <c r="BM1992">
        <f t="shared" si="2492"/>
        <v>158.75587916520058</v>
      </c>
      <c r="BN1992">
        <f t="shared" si="2493"/>
        <v>3591.4000244999997</v>
      </c>
      <c r="BO1992">
        <f t="shared" si="2532"/>
        <v>3679.7150147000002</v>
      </c>
      <c r="BP1992">
        <f t="shared" si="2494"/>
        <v>4184.4242625294128</v>
      </c>
      <c r="BQ1992">
        <f t="shared" si="2495"/>
        <v>-504.70924782941256</v>
      </c>
      <c r="BR1992">
        <f t="shared" si="2496"/>
        <v>-554.40014699999983</v>
      </c>
      <c r="BS1992">
        <f t="shared" si="2497"/>
        <v>-404.5</v>
      </c>
      <c r="BT1992">
        <f t="shared" si="2498"/>
        <v>-459.69995100000006</v>
      </c>
      <c r="BU1992">
        <f t="shared" si="2499"/>
        <v>-273.89990200000011</v>
      </c>
      <c r="BV1992">
        <f t="shared" si="2500"/>
        <v>3638.7500163333334</v>
      </c>
      <c r="BW1992">
        <f t="shared" si="2501"/>
        <v>3652.8071521904762</v>
      </c>
      <c r="BX1992">
        <f t="shared" si="2502"/>
        <v>3711.8245516909092</v>
      </c>
      <c r="BY1992">
        <f t="shared" si="2503"/>
        <v>3848.8973958428578</v>
      </c>
      <c r="BZ1992">
        <f t="shared" si="2504"/>
        <v>4124</v>
      </c>
      <c r="CA1992">
        <f t="shared" si="2505"/>
        <v>3518.5</v>
      </c>
      <c r="CB1992">
        <f t="shared" si="2506"/>
        <v>3704.0469856266673</v>
      </c>
      <c r="CC1992">
        <f t="shared" si="2507"/>
        <v>3739.333289097222</v>
      </c>
      <c r="CD1992">
        <f t="shared" si="2508"/>
        <v>3910.4856549623814</v>
      </c>
      <c r="CE1992">
        <f t="shared" si="2509"/>
        <v>4117.9726214134935</v>
      </c>
      <c r="CF1992">
        <f t="shared" si="2510"/>
        <v>3678.5500489999999</v>
      </c>
      <c r="CG1992">
        <f t="shared" si="2511"/>
        <v>3718</v>
      </c>
      <c r="CH1992">
        <f t="shared" si="2512"/>
        <v>3600</v>
      </c>
    </row>
    <row r="1993" spans="1:86">
      <c r="A1993" s="1">
        <v>42412</v>
      </c>
      <c r="B1993">
        <v>3570</v>
      </c>
      <c r="C1993">
        <v>3588</v>
      </c>
      <c r="D1993">
        <v>3461</v>
      </c>
      <c r="E1993">
        <v>3549.6499020000001</v>
      </c>
      <c r="F1993">
        <v>1211696</v>
      </c>
      <c r="G1993">
        <f t="shared" si="2526"/>
        <v>479906.07328806509</v>
      </c>
      <c r="H1993">
        <f t="shared" si="2474"/>
        <v>4155617.699112766</v>
      </c>
      <c r="I1993">
        <f t="shared" si="2527"/>
        <v>3542.1624755000003</v>
      </c>
      <c r="J1993">
        <f t="shared" si="2454"/>
        <v>4025.4499510000005</v>
      </c>
      <c r="K1993">
        <f t="shared" si="2455"/>
        <v>3542.1624755000003</v>
      </c>
      <c r="L1993">
        <f t="shared" si="2456"/>
        <v>10</v>
      </c>
      <c r="M1993">
        <f t="shared" si="2457"/>
        <v>1</v>
      </c>
      <c r="N1993">
        <f t="shared" si="2458"/>
        <v>0</v>
      </c>
      <c r="O1993">
        <f t="shared" si="2459"/>
        <v>90</v>
      </c>
      <c r="P1993">
        <f t="shared" si="2514"/>
        <v>127</v>
      </c>
      <c r="Q1993">
        <f t="shared" si="2515"/>
        <v>38.350097999999889</v>
      </c>
      <c r="R1993">
        <f t="shared" si="2516"/>
        <v>88.649902000000111</v>
      </c>
      <c r="S1993">
        <f t="shared" si="2517"/>
        <v>127</v>
      </c>
      <c r="T1993">
        <f t="shared" si="2473"/>
        <v>114.24600232930258</v>
      </c>
      <c r="U1993">
        <f t="shared" si="2518"/>
        <v>136.89990200000011</v>
      </c>
      <c r="V1993">
        <f t="shared" si="2519"/>
        <v>-143.39990200000011</v>
      </c>
      <c r="W1993">
        <f t="shared" si="2520"/>
        <v>136.89990200000011</v>
      </c>
      <c r="X1993">
        <f t="shared" si="2521"/>
        <v>0</v>
      </c>
      <c r="Y1993">
        <f t="shared" si="2471"/>
        <v>16.83169018454134</v>
      </c>
      <c r="Z1993">
        <f t="shared" si="2472"/>
        <v>43.582086779799432</v>
      </c>
      <c r="AA1993">
        <f t="shared" si="2468"/>
        <v>14.732848275973534</v>
      </c>
      <c r="AB1993">
        <f t="shared" si="2469"/>
        <v>38.14758143937366</v>
      </c>
      <c r="AC1993">
        <f t="shared" si="2470"/>
        <v>44.278636330000545</v>
      </c>
      <c r="AD1993">
        <f t="shared" si="2478"/>
        <v>63.751935970292038</v>
      </c>
      <c r="AE1993">
        <f t="shared" si="2531"/>
        <v>3631.8600098000002</v>
      </c>
      <c r="AF1993">
        <f t="shared" si="2533"/>
        <v>3647.1166585000005</v>
      </c>
      <c r="AG1993">
        <f t="shared" si="2475"/>
        <v>3924.2325195000003</v>
      </c>
      <c r="AH1993">
        <f t="shared" si="2460"/>
        <v>3732.8899902000003</v>
      </c>
      <c r="AI1993">
        <f t="shared" si="2461"/>
        <v>3984.6845239024319</v>
      </c>
      <c r="AJ1993">
        <f t="shared" si="2462"/>
        <v>3481.0954564975686</v>
      </c>
      <c r="AK1993">
        <f t="shared" si="2463"/>
        <v>0.13613171917276101</v>
      </c>
      <c r="AL1993">
        <f t="shared" si="2522"/>
        <v>0.39606144881889938</v>
      </c>
      <c r="AM1993">
        <f t="shared" si="2523"/>
        <v>479906.07328806509</v>
      </c>
      <c r="AN1993">
        <f t="shared" si="2476"/>
        <v>-3007116.3444419489</v>
      </c>
      <c r="AO1993">
        <f t="shared" si="2477"/>
        <v>19804714</v>
      </c>
      <c r="AP1993">
        <f t="shared" si="2479"/>
        <v>-0.15183841303852957</v>
      </c>
      <c r="AQ1993">
        <f t="shared" si="2480"/>
        <v>3624.4487640383709</v>
      </c>
      <c r="AR1993">
        <f t="shared" si="2481"/>
        <v>3666.6765422458629</v>
      </c>
      <c r="AS1993">
        <f t="shared" si="2482"/>
        <v>3731.3958476694083</v>
      </c>
      <c r="AT1993">
        <f t="shared" si="2483"/>
        <v>3909.7502705648417</v>
      </c>
      <c r="AU1993">
        <f t="shared" si="2484"/>
        <v>3772.1050189566249</v>
      </c>
      <c r="AV1993">
        <f t="shared" si="2485"/>
        <v>3986.2143673536225</v>
      </c>
      <c r="AW1993">
        <f t="shared" si="2486"/>
        <v>-214.10934839699758</v>
      </c>
      <c r="AX1993">
        <f t="shared" si="2513"/>
        <v>-184.01904917356219</v>
      </c>
      <c r="AY1993">
        <f t="shared" si="2487"/>
        <v>-30.09029922343538</v>
      </c>
      <c r="AZ1993">
        <f t="shared" si="2524"/>
        <v>3532.8833006666669</v>
      </c>
      <c r="BA1993">
        <f t="shared" si="2525"/>
        <v>4280780563.8845978</v>
      </c>
      <c r="BB1993">
        <f t="shared" si="2528"/>
        <v>0</v>
      </c>
      <c r="BC1993">
        <f t="shared" si="2529"/>
        <v>4280780563.8845978</v>
      </c>
      <c r="BD1993">
        <f t="shared" si="2464"/>
        <v>11171408299.34407</v>
      </c>
      <c r="BE1993">
        <f t="shared" si="2465"/>
        <v>48339290943.147881</v>
      </c>
      <c r="BF1993">
        <f t="shared" si="2466"/>
        <v>0.23110409940606758</v>
      </c>
      <c r="BG1993">
        <f t="shared" si="2467"/>
        <v>18.772100549219289</v>
      </c>
      <c r="BH1993">
        <f t="shared" si="2488"/>
        <v>83419590</v>
      </c>
      <c r="BI1993">
        <f t="shared" si="2489"/>
        <v>-5.3712452132658637</v>
      </c>
      <c r="BJ1993">
        <f t="shared" si="2530"/>
        <v>719.99510000000555</v>
      </c>
      <c r="BK1993">
        <f t="shared" si="2490"/>
        <v>2.3154219637311641E-3</v>
      </c>
      <c r="BL1993">
        <f t="shared" si="2491"/>
        <v>1.0023154219637311</v>
      </c>
      <c r="BM1993">
        <f t="shared" si="2492"/>
        <v>132.70737147995729</v>
      </c>
      <c r="BN1993">
        <f t="shared" si="2493"/>
        <v>3524.5</v>
      </c>
      <c r="BO1993">
        <f t="shared" si="2532"/>
        <v>3636.2850097999994</v>
      </c>
      <c r="BP1993">
        <f t="shared" si="2494"/>
        <v>4152.4904390000011</v>
      </c>
      <c r="BQ1993">
        <f t="shared" si="2495"/>
        <v>-516.20542920000162</v>
      </c>
      <c r="BR1993">
        <f t="shared" si="2496"/>
        <v>-398.60009799999989</v>
      </c>
      <c r="BS1993">
        <f t="shared" si="2497"/>
        <v>-472.64990200000011</v>
      </c>
      <c r="BT1993">
        <f t="shared" si="2498"/>
        <v>-531</v>
      </c>
      <c r="BU1993">
        <f t="shared" si="2499"/>
        <v>-530.89990200000011</v>
      </c>
      <c r="BV1993">
        <f t="shared" si="2500"/>
        <v>3599.7633137333332</v>
      </c>
      <c r="BW1993">
        <f t="shared" si="2501"/>
        <v>3613.292840809524</v>
      </c>
      <c r="BX1993">
        <f t="shared" si="2502"/>
        <v>3668.5772593636357</v>
      </c>
      <c r="BY1993">
        <f t="shared" si="2503"/>
        <v>3809.8961937095237</v>
      </c>
      <c r="BZ1993">
        <f t="shared" si="2504"/>
        <v>4119</v>
      </c>
      <c r="CA1993">
        <f t="shared" si="2505"/>
        <v>3461</v>
      </c>
      <c r="CB1993">
        <f t="shared" si="2506"/>
        <v>3680.2095468766665</v>
      </c>
      <c r="CC1993">
        <f t="shared" si="2507"/>
        <v>3694.5585977722226</v>
      </c>
      <c r="CD1993">
        <f t="shared" si="2508"/>
        <v>3831.6238501603575</v>
      </c>
      <c r="CE1993">
        <f t="shared" si="2509"/>
        <v>4090.9113768002121</v>
      </c>
      <c r="CF1993">
        <f t="shared" si="2510"/>
        <v>3541.4499510000001</v>
      </c>
      <c r="CG1993">
        <f t="shared" si="2511"/>
        <v>3664.3000489999999</v>
      </c>
      <c r="CH1993">
        <f t="shared" si="2512"/>
        <v>3518.5</v>
      </c>
    </row>
    <row r="1994" spans="1:86">
      <c r="A1994" s="1">
        <v>42415</v>
      </c>
      <c r="B1994">
        <v>3605.9499510000001</v>
      </c>
      <c r="C1994">
        <v>3724.8999020000001</v>
      </c>
      <c r="D1994">
        <v>3604.3999020000001</v>
      </c>
      <c r="E1994">
        <v>3711.25</v>
      </c>
      <c r="F1994">
        <v>1182286</v>
      </c>
      <c r="G1994">
        <f t="shared" si="2526"/>
        <v>914433.91641540034</v>
      </c>
      <c r="H1994">
        <f t="shared" si="2474"/>
        <v>5070051.6155281663</v>
      </c>
      <c r="I1994">
        <f t="shared" si="2527"/>
        <v>3661.6249387500002</v>
      </c>
      <c r="J1994">
        <f t="shared" si="2454"/>
        <v>3916.0250245000002</v>
      </c>
      <c r="K1994">
        <f t="shared" si="2455"/>
        <v>3542.1624755000003</v>
      </c>
      <c r="L1994">
        <f t="shared" si="2456"/>
        <v>10</v>
      </c>
      <c r="M1994">
        <f t="shared" si="2457"/>
        <v>2</v>
      </c>
      <c r="N1994">
        <f t="shared" si="2458"/>
        <v>0</v>
      </c>
      <c r="O1994">
        <f t="shared" si="2459"/>
        <v>80</v>
      </c>
      <c r="P1994">
        <f t="shared" si="2514"/>
        <v>120.5</v>
      </c>
      <c r="Q1994">
        <f t="shared" si="2515"/>
        <v>13.649902000000111</v>
      </c>
      <c r="R1994">
        <f t="shared" si="2516"/>
        <v>106.85009799999989</v>
      </c>
      <c r="S1994">
        <f t="shared" si="2517"/>
        <v>120.5</v>
      </c>
      <c r="T1994">
        <f t="shared" si="2473"/>
        <v>114.69271644863811</v>
      </c>
      <c r="U1994">
        <f t="shared" si="2518"/>
        <v>24.050048999999944</v>
      </c>
      <c r="V1994">
        <f t="shared" si="2519"/>
        <v>-46.800048999999944</v>
      </c>
      <c r="W1994">
        <f t="shared" si="2520"/>
        <v>24.050048999999944</v>
      </c>
      <c r="X1994">
        <f t="shared" si="2521"/>
        <v>0</v>
      </c>
      <c r="Y1994">
        <f t="shared" si="2471"/>
        <v>17.347287242788383</v>
      </c>
      <c r="Z1994">
        <f t="shared" si="2472"/>
        <v>40.469080581242331</v>
      </c>
      <c r="AA1994">
        <f t="shared" si="2468"/>
        <v>15.125012101842469</v>
      </c>
      <c r="AB1994">
        <f t="shared" si="2469"/>
        <v>35.284786893477467</v>
      </c>
      <c r="AC1994">
        <f t="shared" si="2470"/>
        <v>39.991777776195143</v>
      </c>
      <c r="AD1994">
        <f t="shared" si="2478"/>
        <v>62.950754447794125</v>
      </c>
      <c r="AE1994">
        <f t="shared" si="2531"/>
        <v>3627.6</v>
      </c>
      <c r="AF1994">
        <f t="shared" si="2533"/>
        <v>3645.0916748333334</v>
      </c>
      <c r="AG1994">
        <f t="shared" si="2475"/>
        <v>3896.1275146000007</v>
      </c>
      <c r="AH1994">
        <f t="shared" si="2460"/>
        <v>3709.1899901999996</v>
      </c>
      <c r="AI1994">
        <f t="shared" si="2461"/>
        <v>3916.0451795097615</v>
      </c>
      <c r="AJ1994">
        <f t="shared" si="2462"/>
        <v>3502.3348008902376</v>
      </c>
      <c r="AK1994">
        <f t="shared" si="2463"/>
        <v>0.50497935248053072</v>
      </c>
      <c r="AL1994">
        <f t="shared" si="2522"/>
        <v>0.77344560995850442</v>
      </c>
      <c r="AM1994">
        <f t="shared" si="2523"/>
        <v>914433.91641540034</v>
      </c>
      <c r="AN1994">
        <f t="shared" si="2476"/>
        <v>-1766983.1276529189</v>
      </c>
      <c r="AO1994">
        <f t="shared" si="2477"/>
        <v>20394817</v>
      </c>
      <c r="AP1994">
        <f t="shared" si="2479"/>
        <v>-8.6638832192165241E-2</v>
      </c>
      <c r="AQ1994">
        <f t="shared" si="2480"/>
        <v>3653.9611842653248</v>
      </c>
      <c r="AR1994">
        <f t="shared" si="2481"/>
        <v>3677.6557137407922</v>
      </c>
      <c r="AS1994">
        <f t="shared" si="2482"/>
        <v>3727.7695950889147</v>
      </c>
      <c r="AT1994">
        <f t="shared" si="2483"/>
        <v>3891.8852462140057</v>
      </c>
      <c r="AU1994">
        <f t="shared" si="2484"/>
        <v>3762.9767661131314</v>
      </c>
      <c r="AV1994">
        <f t="shared" si="2485"/>
        <v>3966.966861638869</v>
      </c>
      <c r="AW1994">
        <f t="shared" si="2486"/>
        <v>-203.99009552573762</v>
      </c>
      <c r="AX1994">
        <f t="shared" si="2513"/>
        <v>-188.01325844399727</v>
      </c>
      <c r="AY1994">
        <f t="shared" si="2487"/>
        <v>-15.976837081740342</v>
      </c>
      <c r="AZ1994">
        <f t="shared" si="2524"/>
        <v>3680.1832680000002</v>
      </c>
      <c r="BA1994">
        <f t="shared" si="2525"/>
        <v>4351029155.1906481</v>
      </c>
      <c r="BB1994">
        <f t="shared" si="2528"/>
        <v>4351029155.1906481</v>
      </c>
      <c r="BC1994">
        <f t="shared" si="2529"/>
        <v>0</v>
      </c>
      <c r="BD1994">
        <f t="shared" si="2464"/>
        <v>13021509629.034718</v>
      </c>
      <c r="BE1994">
        <f t="shared" si="2465"/>
        <v>48339290943.147881</v>
      </c>
      <c r="BF1994">
        <f t="shared" si="2466"/>
        <v>0.26937734035754457</v>
      </c>
      <c r="BG1994">
        <f t="shared" si="2467"/>
        <v>21.22121860798849</v>
      </c>
      <c r="BH1994">
        <f t="shared" si="2488"/>
        <v>84601876</v>
      </c>
      <c r="BI1994">
        <f t="shared" si="2489"/>
        <v>-5.142218290209347</v>
      </c>
      <c r="BJ1994">
        <f t="shared" si="2530"/>
        <v>16060.009799999989</v>
      </c>
      <c r="BK1994">
        <f t="shared" si="2490"/>
        <v>4.5525644066742636E-2</v>
      </c>
      <c r="BL1994">
        <f t="shared" si="2491"/>
        <v>1.0455256440667426</v>
      </c>
      <c r="BM1994">
        <f t="shared" si="2492"/>
        <v>109.0222573406936</v>
      </c>
      <c r="BN1994">
        <f t="shared" si="2493"/>
        <v>3664.6499020000001</v>
      </c>
      <c r="BO1994">
        <f t="shared" si="2532"/>
        <v>3618.8099852999999</v>
      </c>
      <c r="BP1994">
        <f t="shared" si="2494"/>
        <v>4124.4808744264719</v>
      </c>
      <c r="BQ1994">
        <f t="shared" si="2495"/>
        <v>-505.67088912647205</v>
      </c>
      <c r="BR1994">
        <f t="shared" si="2496"/>
        <v>-163.69995100000006</v>
      </c>
      <c r="BS1994">
        <f t="shared" si="2497"/>
        <v>-247.15014699999983</v>
      </c>
      <c r="BT1994">
        <f t="shared" si="2498"/>
        <v>-260.10009799999989</v>
      </c>
      <c r="BU1994">
        <f t="shared" si="2499"/>
        <v>-346.65014699999983</v>
      </c>
      <c r="BV1994">
        <f t="shared" si="2500"/>
        <v>3626.2266438000001</v>
      </c>
      <c r="BW1994">
        <f t="shared" si="2501"/>
        <v>3631.6166526666666</v>
      </c>
      <c r="BX1994">
        <f t="shared" si="2502"/>
        <v>3664.6427156909085</v>
      </c>
      <c r="BY1994">
        <f t="shared" si="2503"/>
        <v>3789.6121442333342</v>
      </c>
      <c r="BZ1994">
        <f t="shared" si="2504"/>
        <v>3985</v>
      </c>
      <c r="CA1994">
        <f t="shared" si="2505"/>
        <v>3461</v>
      </c>
      <c r="CB1994">
        <f t="shared" si="2506"/>
        <v>3636.9825408333336</v>
      </c>
      <c r="CC1994">
        <f t="shared" si="2507"/>
        <v>3674.3565682027784</v>
      </c>
      <c r="CD1994">
        <f t="shared" si="2508"/>
        <v>3782.654350023889</v>
      </c>
      <c r="CE1994">
        <f t="shared" si="2509"/>
        <v>4052.4276534506907</v>
      </c>
      <c r="CF1994">
        <f t="shared" si="2510"/>
        <v>3549.6499020000001</v>
      </c>
      <c r="CG1994">
        <f t="shared" si="2511"/>
        <v>3588</v>
      </c>
      <c r="CH1994">
        <f t="shared" si="2512"/>
        <v>3461</v>
      </c>
    </row>
    <row r="1995" spans="1:86">
      <c r="A1995" s="1">
        <v>42416</v>
      </c>
      <c r="B1995">
        <v>3725.25</v>
      </c>
      <c r="C1995">
        <v>3748.9499510000001</v>
      </c>
      <c r="D1995">
        <v>3651.1999510000001</v>
      </c>
      <c r="E1995">
        <v>3705.1999510000001</v>
      </c>
      <c r="F1995">
        <v>753873</v>
      </c>
      <c r="G1995">
        <f t="shared" si="2526"/>
        <v>79050.621483375959</v>
      </c>
      <c r="H1995">
        <f t="shared" si="2474"/>
        <v>5149102.2370115425</v>
      </c>
      <c r="I1995">
        <f t="shared" si="2527"/>
        <v>3707.6499632500004</v>
      </c>
      <c r="J1995">
        <f t="shared" si="2454"/>
        <v>3838.25</v>
      </c>
      <c r="K1995">
        <f t="shared" si="2455"/>
        <v>3542.1624755000003</v>
      </c>
      <c r="L1995">
        <f t="shared" si="2456"/>
        <v>10</v>
      </c>
      <c r="M1995">
        <f t="shared" si="2457"/>
        <v>3</v>
      </c>
      <c r="N1995">
        <f t="shared" si="2458"/>
        <v>0</v>
      </c>
      <c r="O1995">
        <f t="shared" si="2459"/>
        <v>70</v>
      </c>
      <c r="P1995">
        <f t="shared" si="2514"/>
        <v>97.75</v>
      </c>
      <c r="Q1995">
        <f t="shared" si="2515"/>
        <v>43.75</v>
      </c>
      <c r="R1995">
        <f t="shared" si="2516"/>
        <v>54</v>
      </c>
      <c r="S1995">
        <f t="shared" si="2517"/>
        <v>97.75</v>
      </c>
      <c r="T1995">
        <f t="shared" si="2473"/>
        <v>113.48252241659252</v>
      </c>
      <c r="U1995">
        <f t="shared" si="2518"/>
        <v>6.0500489999999445</v>
      </c>
      <c r="V1995">
        <f t="shared" si="2519"/>
        <v>-10.300048999999944</v>
      </c>
      <c r="W1995">
        <f t="shared" si="2520"/>
        <v>6.0500489999999445</v>
      </c>
      <c r="X1995">
        <f t="shared" si="2521"/>
        <v>0</v>
      </c>
      <c r="Y1995">
        <f t="shared" si="2471"/>
        <v>16.54034165401778</v>
      </c>
      <c r="Z1995">
        <f t="shared" si="2472"/>
        <v>37.578431968296449</v>
      </c>
      <c r="AA1995">
        <f t="shared" si="2468"/>
        <v>14.575232645339387</v>
      </c>
      <c r="AB1995">
        <f t="shared" si="2469"/>
        <v>33.113849752428507</v>
      </c>
      <c r="AC1995">
        <f t="shared" si="2470"/>
        <v>38.873922866582198</v>
      </c>
      <c r="AD1995">
        <f t="shared" si="2478"/>
        <v>61.783861310765765</v>
      </c>
      <c r="AE1995">
        <f t="shared" si="2531"/>
        <v>3637.2199706000001</v>
      </c>
      <c r="AF1995">
        <f t="shared" si="2533"/>
        <v>3640.5333251666666</v>
      </c>
      <c r="AG1995">
        <f t="shared" si="2475"/>
        <v>3869.5775024000004</v>
      </c>
      <c r="AH1995">
        <f t="shared" si="2460"/>
        <v>3692.2149902000006</v>
      </c>
      <c r="AI1995">
        <f t="shared" si="2461"/>
        <v>3867.292941889295</v>
      </c>
      <c r="AJ1995">
        <f t="shared" si="2462"/>
        <v>3517.1370385107061</v>
      </c>
      <c r="AK1995">
        <f t="shared" si="2463"/>
        <v>0.53708336964966186</v>
      </c>
      <c r="AL1995">
        <f t="shared" si="2522"/>
        <v>0.10485933503836317</v>
      </c>
      <c r="AM1995">
        <f t="shared" si="2523"/>
        <v>79050.621483375959</v>
      </c>
      <c r="AN1995">
        <f t="shared" si="2476"/>
        <v>-1722985.7390168377</v>
      </c>
      <c r="AO1995">
        <f t="shared" si="2477"/>
        <v>20752566</v>
      </c>
      <c r="AP1995">
        <f t="shared" si="2479"/>
        <v>-8.3025190186930983E-2</v>
      </c>
      <c r="AQ1995">
        <f t="shared" si="2480"/>
        <v>3671.3823649551146</v>
      </c>
      <c r="AR1995">
        <f t="shared" si="2481"/>
        <v>3698.0315573946664</v>
      </c>
      <c r="AS1995">
        <f t="shared" si="2482"/>
        <v>3723.70705915291</v>
      </c>
      <c r="AT1995">
        <f t="shared" si="2483"/>
        <v>3875.0835696447452</v>
      </c>
      <c r="AU1995">
        <f t="shared" si="2484"/>
        <v>3754.3102438461615</v>
      </c>
      <c r="AV1995">
        <f t="shared" si="2485"/>
        <v>3948.6431778941483</v>
      </c>
      <c r="AW1995">
        <f t="shared" si="2486"/>
        <v>-194.33293404798678</v>
      </c>
      <c r="AX1995">
        <f t="shared" si="2513"/>
        <v>-189.27719356479517</v>
      </c>
      <c r="AY1995">
        <f t="shared" si="2487"/>
        <v>-5.0557404831916131</v>
      </c>
      <c r="AZ1995">
        <f t="shared" si="2524"/>
        <v>3701.7832843333331</v>
      </c>
      <c r="BA1995">
        <f t="shared" si="2525"/>
        <v>2790674469.910223</v>
      </c>
      <c r="BB1995">
        <f t="shared" si="2528"/>
        <v>2790674469.910223</v>
      </c>
      <c r="BC1995">
        <f t="shared" si="2529"/>
        <v>0</v>
      </c>
      <c r="BD1995">
        <f t="shared" si="2464"/>
        <v>12152815933.819193</v>
      </c>
      <c r="BE1995">
        <f t="shared" si="2465"/>
        <v>48339290943.147881</v>
      </c>
      <c r="BF1995">
        <f t="shared" si="2466"/>
        <v>0.25140658244474851</v>
      </c>
      <c r="BG1995">
        <f t="shared" si="2467"/>
        <v>20.089920092445126</v>
      </c>
      <c r="BH1995">
        <f t="shared" si="2488"/>
        <v>83848003</v>
      </c>
      <c r="BI1995">
        <f t="shared" si="2489"/>
        <v>-4.9215116507849803</v>
      </c>
      <c r="BJ1995">
        <f t="shared" si="2530"/>
        <v>-705.00489999999445</v>
      </c>
      <c r="BK1995">
        <f t="shared" si="2490"/>
        <v>-1.6301917143819319E-3</v>
      </c>
      <c r="BL1995">
        <f t="shared" si="2491"/>
        <v>0.99836980828561805</v>
      </c>
      <c r="BM1995">
        <f t="shared" si="2492"/>
        <v>92.27418256917521</v>
      </c>
      <c r="BN1995">
        <f t="shared" si="2493"/>
        <v>3700.0749510000001</v>
      </c>
      <c r="BO1995">
        <f t="shared" si="2532"/>
        <v>3627.9249754999996</v>
      </c>
      <c r="BP1995">
        <f t="shared" si="2494"/>
        <v>4097.0022008235301</v>
      </c>
      <c r="BQ1995">
        <f t="shared" si="2495"/>
        <v>-469.07722532353046</v>
      </c>
      <c r="BR1995">
        <f t="shared" si="2496"/>
        <v>-123.15014699999983</v>
      </c>
      <c r="BS1995">
        <f t="shared" si="2497"/>
        <v>-133.44995100000006</v>
      </c>
      <c r="BT1995">
        <f t="shared" si="2498"/>
        <v>-121.05004899999994</v>
      </c>
      <c r="BU1995">
        <f t="shared" si="2499"/>
        <v>-144.75</v>
      </c>
      <c r="BV1995">
        <f t="shared" si="2500"/>
        <v>3652.0932941333326</v>
      </c>
      <c r="BW1995">
        <f t="shared" si="2501"/>
        <v>3648.790445857142</v>
      </c>
      <c r="BX1995">
        <f t="shared" si="2502"/>
        <v>3663.9172540181821</v>
      </c>
      <c r="BY1995">
        <f t="shared" si="2503"/>
        <v>3771.4285667476192</v>
      </c>
      <c r="BZ1995">
        <f t="shared" si="2504"/>
        <v>3881.8999020000001</v>
      </c>
      <c r="CA1995">
        <f t="shared" si="2505"/>
        <v>3461</v>
      </c>
      <c r="CB1995">
        <f t="shared" si="2506"/>
        <v>3627.1756591533331</v>
      </c>
      <c r="CC1995">
        <f t="shared" si="2507"/>
        <v>3637.5743382222222</v>
      </c>
      <c r="CD1995">
        <f t="shared" si="2508"/>
        <v>3745.3904429926597</v>
      </c>
      <c r="CE1995">
        <f t="shared" si="2509"/>
        <v>4013.0980958211462</v>
      </c>
      <c r="CF1995">
        <f t="shared" si="2510"/>
        <v>3711.25</v>
      </c>
      <c r="CG1995">
        <f t="shared" si="2511"/>
        <v>3724.8999020000001</v>
      </c>
      <c r="CH1995">
        <f t="shared" si="2512"/>
        <v>3604.3999020000001</v>
      </c>
    </row>
    <row r="1996" spans="1:86">
      <c r="A1996" s="1">
        <v>42417</v>
      </c>
      <c r="B1996">
        <v>3679.8999020000001</v>
      </c>
      <c r="C1996">
        <v>3755</v>
      </c>
      <c r="D1996">
        <v>3661.5</v>
      </c>
      <c r="E1996">
        <v>3749.1499020000001</v>
      </c>
      <c r="F1996">
        <v>652019</v>
      </c>
      <c r="G1996">
        <f t="shared" si="2526"/>
        <v>570428.08988530631</v>
      </c>
      <c r="H1996">
        <f t="shared" si="2474"/>
        <v>5719530.3268968491</v>
      </c>
      <c r="I1996">
        <f t="shared" si="2527"/>
        <v>3711.3874510000005</v>
      </c>
      <c r="J1996">
        <f t="shared" ref="J1996:J2059" si="2534">MAX(I1987:I1996)</f>
        <v>3828.6374510000005</v>
      </c>
      <c r="K1996">
        <f t="shared" ref="K1996:K2059" si="2535">MIN(I1987:I1996)</f>
        <v>3542.1624755000003</v>
      </c>
      <c r="L1996">
        <f t="shared" ref="L1996:L2059" si="2536">10-MATCH(J1996,I1987:I1996,0)+1</f>
        <v>10</v>
      </c>
      <c r="M1996">
        <f t="shared" ref="M1996:M2059" si="2537">10-MATCH(K1996,I1987:I1996,0)+1</f>
        <v>4</v>
      </c>
      <c r="N1996">
        <f t="shared" ref="N1996:N2059" si="2538">(100*(10-L1996)/10)</f>
        <v>0</v>
      </c>
      <c r="O1996">
        <f t="shared" ref="O1996:O2059" si="2539">100*(10-M1996)/10</f>
        <v>60</v>
      </c>
      <c r="P1996">
        <f t="shared" si="2514"/>
        <v>93.5</v>
      </c>
      <c r="Q1996">
        <f t="shared" si="2515"/>
        <v>5.850097999999889</v>
      </c>
      <c r="R1996">
        <f t="shared" si="2516"/>
        <v>87.649902000000111</v>
      </c>
      <c r="S1996">
        <f t="shared" si="2517"/>
        <v>93.5</v>
      </c>
      <c r="T1996">
        <f t="shared" si="2473"/>
        <v>112.05519938683589</v>
      </c>
      <c r="U1996">
        <f t="shared" si="2518"/>
        <v>41.850097999999889</v>
      </c>
      <c r="V1996">
        <f t="shared" si="2519"/>
        <v>39.399902000000111</v>
      </c>
      <c r="W1996">
        <f t="shared" si="2520"/>
        <v>41.850097999999889</v>
      </c>
      <c r="X1996">
        <f t="shared" si="2521"/>
        <v>0</v>
      </c>
      <c r="Y1996">
        <f t="shared" si="2471"/>
        <v>18.3481813930165</v>
      </c>
      <c r="Z1996">
        <f t="shared" si="2472"/>
        <v>34.894258256275272</v>
      </c>
      <c r="AA1996">
        <f t="shared" si="2468"/>
        <v>16.374234746283463</v>
      </c>
      <c r="AB1996">
        <f t="shared" si="2469"/>
        <v>31.14024020948251</v>
      </c>
      <c r="AC1996">
        <f t="shared" si="2470"/>
        <v>31.076857056603469</v>
      </c>
      <c r="AD1996">
        <f t="shared" si="2478"/>
        <v>59.627357264039496</v>
      </c>
      <c r="AE1996">
        <f t="shared" si="2531"/>
        <v>3651.3399411999999</v>
      </c>
      <c r="AF1996">
        <f t="shared" si="2533"/>
        <v>3655.8749591666669</v>
      </c>
      <c r="AG1996">
        <f t="shared" si="2475"/>
        <v>3847.1275024000001</v>
      </c>
      <c r="AH1996">
        <f t="shared" ref="AH1996:AH2059" si="2540">AVERAGE(E1987:E1996)</f>
        <v>3684.2949705999999</v>
      </c>
      <c r="AI1996">
        <f t="shared" ref="AI1996:AI2059" si="2541">AH1996+(STDEVPA(E1987:E1996)*2)</f>
        <v>3840.1311312567882</v>
      </c>
      <c r="AJ1996">
        <f t="shared" ref="AJ1996:AJ2059" si="2542">AH1996-(STDEVPA(E1987:E1996)*2)</f>
        <v>3528.4588099432117</v>
      </c>
      <c r="AK1996">
        <f t="shared" ref="AK1996:AK2059" si="2543">(E1996-AJ1996)/(AI1996-AJ1996)</f>
        <v>0.70808691361062182</v>
      </c>
      <c r="AL1996">
        <f t="shared" si="2522"/>
        <v>0.87486421390374569</v>
      </c>
      <c r="AM1996">
        <f t="shared" si="2523"/>
        <v>570428.08988530631</v>
      </c>
      <c r="AN1996">
        <f t="shared" si="2476"/>
        <v>-1067360.1238548136</v>
      </c>
      <c r="AO1996">
        <f t="shared" si="2477"/>
        <v>20905584</v>
      </c>
      <c r="AP1996">
        <f t="shared" si="2479"/>
        <v>-5.1056221335639973E-2</v>
      </c>
      <c r="AQ1996">
        <f t="shared" si="2480"/>
        <v>3697.8233275503758</v>
      </c>
      <c r="AR1996">
        <f t="shared" si="2481"/>
        <v>3685.2688135371864</v>
      </c>
      <c r="AS1996">
        <f t="shared" si="2482"/>
        <v>3728.2867708653862</v>
      </c>
      <c r="AT1996">
        <f t="shared" si="2483"/>
        <v>3863.749539556718</v>
      </c>
      <c r="AU1996">
        <f t="shared" si="2484"/>
        <v>3753.5361925692373</v>
      </c>
      <c r="AV1996">
        <f t="shared" si="2485"/>
        <v>3934.6786485815578</v>
      </c>
      <c r="AW1996">
        <f t="shared" si="2486"/>
        <v>-181.14245601232051</v>
      </c>
      <c r="AX1996">
        <f t="shared" si="2513"/>
        <v>-187.65024605430023</v>
      </c>
      <c r="AY1996">
        <f t="shared" si="2487"/>
        <v>6.5077900419797174</v>
      </c>
      <c r="AZ1996">
        <f t="shared" si="2524"/>
        <v>3721.8833006666669</v>
      </c>
      <c r="BA1996">
        <f t="shared" si="2525"/>
        <v>2426738627.8173795</v>
      </c>
      <c r="BB1996">
        <f t="shared" si="2528"/>
        <v>2426738627.8173795</v>
      </c>
      <c r="BC1996">
        <f t="shared" si="2529"/>
        <v>0</v>
      </c>
      <c r="BD1996">
        <f t="shared" si="2464"/>
        <v>14579554561.636572</v>
      </c>
      <c r="BE1996">
        <f t="shared" si="2465"/>
        <v>41476564951.369461</v>
      </c>
      <c r="BF1996">
        <f t="shared" si="2466"/>
        <v>0.35151306716770886</v>
      </c>
      <c r="BG1996">
        <f t="shared" si="2467"/>
        <v>26.008854498488532</v>
      </c>
      <c r="BH1996">
        <f t="shared" si="2488"/>
        <v>84500022</v>
      </c>
      <c r="BI1996">
        <f t="shared" si="2489"/>
        <v>-4.6037420636021178</v>
      </c>
      <c r="BJ1996">
        <f t="shared" si="2530"/>
        <v>4294.9951000000056</v>
      </c>
      <c r="BK1996">
        <f t="shared" si="2490"/>
        <v>1.1861694802230136E-2</v>
      </c>
      <c r="BL1996">
        <f t="shared" si="2491"/>
        <v>1.0118616948022301</v>
      </c>
      <c r="BM1996">
        <f t="shared" si="2492"/>
        <v>82.132868248558054</v>
      </c>
      <c r="BN1996">
        <f t="shared" si="2493"/>
        <v>3708.25</v>
      </c>
      <c r="BO1996">
        <f t="shared" si="2532"/>
        <v>3637.7749754999995</v>
      </c>
      <c r="BP1996">
        <f t="shared" si="2494"/>
        <v>4070.5110257941183</v>
      </c>
      <c r="BQ1996">
        <f t="shared" si="2495"/>
        <v>-432.73605029411874</v>
      </c>
      <c r="BR1996">
        <f t="shared" si="2496"/>
        <v>-45.5</v>
      </c>
      <c r="BS1996">
        <f t="shared" si="2497"/>
        <v>-112.5</v>
      </c>
      <c r="BT1996">
        <f t="shared" si="2498"/>
        <v>-126.89990200000011</v>
      </c>
      <c r="BU1996">
        <f t="shared" si="2499"/>
        <v>-184.10009799999989</v>
      </c>
      <c r="BV1996">
        <f t="shared" si="2500"/>
        <v>3689.4032712666672</v>
      </c>
      <c r="BW1996">
        <f t="shared" si="2501"/>
        <v>3679.8237535238095</v>
      </c>
      <c r="BX1996">
        <f t="shared" si="2502"/>
        <v>3674.2690561636368</v>
      </c>
      <c r="BY1996">
        <f t="shared" si="2503"/>
        <v>3759.9592714714286</v>
      </c>
      <c r="BZ1996">
        <f t="shared" si="2504"/>
        <v>3881.8999020000001</v>
      </c>
      <c r="CA1996">
        <f t="shared" si="2505"/>
        <v>3461</v>
      </c>
      <c r="CB1996">
        <f t="shared" si="2506"/>
        <v>3593.2021108066665</v>
      </c>
      <c r="CC1996">
        <f t="shared" si="2507"/>
        <v>3631.958875822223</v>
      </c>
      <c r="CD1996">
        <f t="shared" si="2508"/>
        <v>3713.9151390062298</v>
      </c>
      <c r="CE1996">
        <f t="shared" si="2509"/>
        <v>3970.8748858325644</v>
      </c>
      <c r="CF1996">
        <f t="shared" si="2510"/>
        <v>3705.1999510000001</v>
      </c>
      <c r="CG1996">
        <f t="shared" si="2511"/>
        <v>3748.9499510000001</v>
      </c>
      <c r="CH1996">
        <f t="shared" si="2512"/>
        <v>3651.1999510000001</v>
      </c>
    </row>
    <row r="1997" spans="1:86">
      <c r="A1997" s="1">
        <v>42418</v>
      </c>
      <c r="B1997">
        <v>3781.25</v>
      </c>
      <c r="C1997">
        <v>3796.8500979999999</v>
      </c>
      <c r="D1997">
        <v>3622.1000979999999</v>
      </c>
      <c r="E1997">
        <v>3653.25</v>
      </c>
      <c r="F1997">
        <v>1243826</v>
      </c>
      <c r="G1997">
        <f t="shared" si="2526"/>
        <v>-800391.85974189255</v>
      </c>
      <c r="H1997">
        <f t="shared" si="2474"/>
        <v>4919138.4671549564</v>
      </c>
      <c r="I1997">
        <f t="shared" si="2527"/>
        <v>3713.3625489999999</v>
      </c>
      <c r="J1997">
        <f t="shared" si="2534"/>
        <v>3747.8499755000003</v>
      </c>
      <c r="K1997">
        <f t="shared" si="2535"/>
        <v>3542.1624755000003</v>
      </c>
      <c r="L1997">
        <f t="shared" si="2536"/>
        <v>10</v>
      </c>
      <c r="M1997">
        <f t="shared" si="2537"/>
        <v>5</v>
      </c>
      <c r="N1997">
        <f t="shared" si="2538"/>
        <v>0</v>
      </c>
      <c r="O1997">
        <f t="shared" si="2539"/>
        <v>50</v>
      </c>
      <c r="P1997">
        <f t="shared" si="2514"/>
        <v>174.75</v>
      </c>
      <c r="Q1997">
        <f t="shared" si="2515"/>
        <v>143.60009799999989</v>
      </c>
      <c r="R1997">
        <f t="shared" si="2516"/>
        <v>31.149902000000111</v>
      </c>
      <c r="S1997">
        <f t="shared" si="2517"/>
        <v>174.75</v>
      </c>
      <c r="T1997">
        <f t="shared" si="2473"/>
        <v>116.53339943063334</v>
      </c>
      <c r="U1997">
        <f t="shared" si="2518"/>
        <v>-156.85009799999989</v>
      </c>
      <c r="V1997">
        <f t="shared" si="2519"/>
        <v>63.100097999999889</v>
      </c>
      <c r="W1997">
        <f t="shared" si="2520"/>
        <v>0</v>
      </c>
      <c r="X1997">
        <f t="shared" si="2521"/>
        <v>63.100097999999889</v>
      </c>
      <c r="Y1997">
        <f t="shared" si="2471"/>
        <v>17.037597007801036</v>
      </c>
      <c r="Z1997">
        <f t="shared" si="2472"/>
        <v>36.908961095112737</v>
      </c>
      <c r="AA1997">
        <f t="shared" si="2468"/>
        <v>14.620355272432164</v>
      </c>
      <c r="AB1997">
        <f t="shared" si="2469"/>
        <v>31.672431487835251</v>
      </c>
      <c r="AC1997">
        <f t="shared" si="2470"/>
        <v>36.835276959473724</v>
      </c>
      <c r="AD1997">
        <f t="shared" si="2478"/>
        <v>57.882168924661109</v>
      </c>
      <c r="AE1997">
        <f t="shared" si="2531"/>
        <v>3673.6999510000001</v>
      </c>
      <c r="AF1997">
        <f t="shared" si="2533"/>
        <v>3651.6582843333331</v>
      </c>
      <c r="AG1997">
        <f t="shared" si="2475"/>
        <v>3826.8425048499994</v>
      </c>
      <c r="AH1997">
        <f t="shared" si="2540"/>
        <v>3670.1549804000001</v>
      </c>
      <c r="AI1997">
        <f t="shared" si="2541"/>
        <v>3807.9932312700334</v>
      </c>
      <c r="AJ1997">
        <f t="shared" si="2542"/>
        <v>3532.3167295299668</v>
      </c>
      <c r="AK1997">
        <f t="shared" si="2543"/>
        <v>0.43867819602579078</v>
      </c>
      <c r="AL1997">
        <f t="shared" si="2522"/>
        <v>-0.64349182260371829</v>
      </c>
      <c r="AM1997">
        <f t="shared" si="2523"/>
        <v>-800391.85974189255</v>
      </c>
      <c r="AN1997">
        <f t="shared" si="2476"/>
        <v>-1444256.7079319353</v>
      </c>
      <c r="AO1997">
        <f t="shared" si="2477"/>
        <v>21469418</v>
      </c>
      <c r="AP1997">
        <f t="shared" si="2479"/>
        <v>-6.7270417294587839E-2</v>
      </c>
      <c r="AQ1997">
        <f t="shared" si="2480"/>
        <v>3682.6683961832482</v>
      </c>
      <c r="AR1997">
        <f t="shared" si="2481"/>
        <v>3655.0249237490884</v>
      </c>
      <c r="AS1997">
        <f t="shared" si="2482"/>
        <v>3714.7801521096167</v>
      </c>
      <c r="AT1997">
        <f t="shared" si="2483"/>
        <v>3844.8045809966134</v>
      </c>
      <c r="AU1997">
        <f t="shared" si="2484"/>
        <v>3738.4932636838516</v>
      </c>
      <c r="AV1997">
        <f t="shared" si="2485"/>
        <v>3914.9786431808488</v>
      </c>
      <c r="AW1997">
        <f t="shared" si="2486"/>
        <v>-176.48537949699721</v>
      </c>
      <c r="AX1997">
        <f t="shared" si="2513"/>
        <v>-185.41727274283963</v>
      </c>
      <c r="AY1997">
        <f t="shared" si="2487"/>
        <v>8.9318932458424172</v>
      </c>
      <c r="AZ1997">
        <f t="shared" si="2524"/>
        <v>3690.7333986666667</v>
      </c>
      <c r="BA1997">
        <f t="shared" si="2525"/>
        <v>4590630160.3299656</v>
      </c>
      <c r="BB1997">
        <f t="shared" si="2528"/>
        <v>0</v>
      </c>
      <c r="BC1997">
        <f t="shared" si="2529"/>
        <v>4590630160.3299656</v>
      </c>
      <c r="BD1997">
        <f t="shared" si="2464"/>
        <v>14579554561.636572</v>
      </c>
      <c r="BE1997">
        <f t="shared" si="2465"/>
        <v>37376027058.773216</v>
      </c>
      <c r="BF1997">
        <f t="shared" si="2466"/>
        <v>0.39007769709473</v>
      </c>
      <c r="BG1997">
        <f t="shared" si="2467"/>
        <v>28.061575112671363</v>
      </c>
      <c r="BH1997">
        <f t="shared" si="2488"/>
        <v>83256196</v>
      </c>
      <c r="BI1997">
        <f t="shared" si="2489"/>
        <v>-4.5079525479507101</v>
      </c>
      <c r="BJ1997">
        <f t="shared" si="2530"/>
        <v>-9689.9902000000111</v>
      </c>
      <c r="BK1997">
        <f t="shared" si="2490"/>
        <v>-2.5579105799115126E-2</v>
      </c>
      <c r="BL1997">
        <f t="shared" si="2491"/>
        <v>0.97442089420088485</v>
      </c>
      <c r="BM1997">
        <f t="shared" si="2492"/>
        <v>72.647136907183395</v>
      </c>
      <c r="BN1997">
        <f t="shared" si="2493"/>
        <v>3709.4750979999999</v>
      </c>
      <c r="BO1997">
        <f t="shared" si="2532"/>
        <v>3661.3899901999998</v>
      </c>
      <c r="BP1997">
        <f t="shared" si="2494"/>
        <v>4044.2705903676474</v>
      </c>
      <c r="BQ1997">
        <f t="shared" si="2495"/>
        <v>-382.88060016764757</v>
      </c>
      <c r="BR1997">
        <f t="shared" si="2496"/>
        <v>-70.149902000000111</v>
      </c>
      <c r="BS1997">
        <f t="shared" si="2497"/>
        <v>-71.199951000000056</v>
      </c>
      <c r="BT1997">
        <f t="shared" si="2498"/>
        <v>6.850097999999889</v>
      </c>
      <c r="BU1997">
        <f t="shared" si="2499"/>
        <v>-3.4499510000000555</v>
      </c>
      <c r="BV1997">
        <f t="shared" si="2500"/>
        <v>3690.0399575333336</v>
      </c>
      <c r="BW1997">
        <f t="shared" si="2501"/>
        <v>3679.073765190476</v>
      </c>
      <c r="BX1997">
        <f t="shared" si="2502"/>
        <v>3668.6245160545454</v>
      </c>
      <c r="BY1997">
        <f t="shared" si="2503"/>
        <v>3741.4947474333335</v>
      </c>
      <c r="BZ1997">
        <f t="shared" si="2504"/>
        <v>3796.8500979999999</v>
      </c>
      <c r="CA1997">
        <f t="shared" si="2505"/>
        <v>3461</v>
      </c>
      <c r="CB1997">
        <f t="shared" si="2506"/>
        <v>3637.5957720833335</v>
      </c>
      <c r="CC1997">
        <f t="shared" si="2507"/>
        <v>3602.9448063944442</v>
      </c>
      <c r="CD1997">
        <f t="shared" si="2508"/>
        <v>3682.8212180767455</v>
      </c>
      <c r="CE1997">
        <f t="shared" si="2509"/>
        <v>3947.965169911291</v>
      </c>
      <c r="CF1997">
        <f t="shared" si="2510"/>
        <v>3749.1499020000001</v>
      </c>
      <c r="CG1997">
        <f t="shared" si="2511"/>
        <v>3755</v>
      </c>
      <c r="CH1997">
        <f t="shared" si="2512"/>
        <v>3661.5</v>
      </c>
    </row>
    <row r="1998" spans="1:86">
      <c r="A1998" s="1">
        <v>42419</v>
      </c>
      <c r="B1998">
        <v>3640</v>
      </c>
      <c r="C1998">
        <v>3640</v>
      </c>
      <c r="D1998">
        <v>3559</v>
      </c>
      <c r="E1998">
        <v>3579.1499020000001</v>
      </c>
      <c r="F1998">
        <v>718677</v>
      </c>
      <c r="G1998">
        <f t="shared" si="2526"/>
        <v>-361114.75013199804</v>
      </c>
      <c r="H1998">
        <f t="shared" si="2474"/>
        <v>4558023.7170229582</v>
      </c>
      <c r="I1998">
        <f t="shared" si="2527"/>
        <v>3604.5374755000003</v>
      </c>
      <c r="J1998">
        <f t="shared" si="2534"/>
        <v>3746.4000244999997</v>
      </c>
      <c r="K1998">
        <f t="shared" si="2535"/>
        <v>3542.1624755000003</v>
      </c>
      <c r="L1998">
        <f t="shared" si="2536"/>
        <v>10</v>
      </c>
      <c r="M1998">
        <f t="shared" si="2537"/>
        <v>6</v>
      </c>
      <c r="N1998">
        <f t="shared" si="2538"/>
        <v>0</v>
      </c>
      <c r="O1998">
        <f t="shared" si="2539"/>
        <v>40</v>
      </c>
      <c r="P1998">
        <f t="shared" si="2514"/>
        <v>81</v>
      </c>
      <c r="Q1998">
        <f t="shared" si="2515"/>
        <v>60.850097999999889</v>
      </c>
      <c r="R1998">
        <f t="shared" si="2516"/>
        <v>20.149902000000111</v>
      </c>
      <c r="S1998">
        <f t="shared" si="2517"/>
        <v>81</v>
      </c>
      <c r="T1998">
        <f t="shared" si="2473"/>
        <v>113.99529947130239</v>
      </c>
      <c r="U1998">
        <f t="shared" si="2518"/>
        <v>-95</v>
      </c>
      <c r="V1998">
        <f t="shared" si="2519"/>
        <v>67.449951000000056</v>
      </c>
      <c r="W1998">
        <f t="shared" si="2520"/>
        <v>0</v>
      </c>
      <c r="X1998">
        <f t="shared" si="2521"/>
        <v>67.449951000000056</v>
      </c>
      <c r="Y1998">
        <f t="shared" si="2471"/>
        <v>15.820625792958106</v>
      </c>
      <c r="Z1998">
        <f t="shared" si="2472"/>
        <v>39.090460374033263</v>
      </c>
      <c r="AA1998">
        <f t="shared" si="2468"/>
        <v>13.878314164121171</v>
      </c>
      <c r="AB1998">
        <f t="shared" si="2469"/>
        <v>34.291291443884532</v>
      </c>
      <c r="AC1998">
        <f t="shared" si="2470"/>
        <v>42.377297929071602</v>
      </c>
      <c r="AD1998">
        <f t="shared" si="2478"/>
        <v>56.238108681690413</v>
      </c>
      <c r="AE1998">
        <f t="shared" si="2531"/>
        <v>3679.5999510000001</v>
      </c>
      <c r="AF1998">
        <f t="shared" si="2533"/>
        <v>3657.9416095000001</v>
      </c>
      <c r="AG1998">
        <f t="shared" si="2475"/>
        <v>3811.2150024000002</v>
      </c>
      <c r="AH1998">
        <f t="shared" si="2540"/>
        <v>3655.7299804000004</v>
      </c>
      <c r="AI1998">
        <f t="shared" si="2541"/>
        <v>3798.36876176844</v>
      </c>
      <c r="AJ1998">
        <f t="shared" si="2542"/>
        <v>3513.0911990315608</v>
      </c>
      <c r="AK1998">
        <f t="shared" si="2543"/>
        <v>0.2315594059858378</v>
      </c>
      <c r="AL1998">
        <f t="shared" si="2522"/>
        <v>-0.50247155555555278</v>
      </c>
      <c r="AM1998">
        <f t="shared" si="2523"/>
        <v>-361114.75013199804</v>
      </c>
      <c r="AN1998">
        <f t="shared" si="2476"/>
        <v>-837443.48222899577</v>
      </c>
      <c r="AO1998">
        <f t="shared" si="2477"/>
        <v>20975294</v>
      </c>
      <c r="AP1998">
        <f t="shared" si="2479"/>
        <v>-3.992523214353972E-2</v>
      </c>
      <c r="AQ1998">
        <f t="shared" si="2480"/>
        <v>3647.4721081609437</v>
      </c>
      <c r="AR1998">
        <f t="shared" si="2481"/>
        <v>3616.7708344455982</v>
      </c>
      <c r="AS1998">
        <f t="shared" si="2482"/>
        <v>3690.3667070898855</v>
      </c>
      <c r="AT1998">
        <f t="shared" si="2483"/>
        <v>3820.8956598869181</v>
      </c>
      <c r="AU1998">
        <f t="shared" si="2484"/>
        <v>3714.5917594312741</v>
      </c>
      <c r="AV1998">
        <f t="shared" si="2485"/>
        <v>3891.4706312981893</v>
      </c>
      <c r="AW1998">
        <f t="shared" si="2486"/>
        <v>-176.87887186691523</v>
      </c>
      <c r="AX1998">
        <f t="shared" si="2513"/>
        <v>-183.70959256765474</v>
      </c>
      <c r="AY1998">
        <f t="shared" si="2487"/>
        <v>6.830720700739505</v>
      </c>
      <c r="AZ1998">
        <f t="shared" si="2524"/>
        <v>3592.7166340000003</v>
      </c>
      <c r="BA1998">
        <f t="shared" si="2525"/>
        <v>2582002812.3732181</v>
      </c>
      <c r="BB1998">
        <f t="shared" si="2528"/>
        <v>0</v>
      </c>
      <c r="BC1998">
        <f t="shared" si="2529"/>
        <v>2582002812.3732181</v>
      </c>
      <c r="BD1998">
        <f t="shared" si="2464"/>
        <v>14579554561.636572</v>
      </c>
      <c r="BE1998">
        <f t="shared" si="2465"/>
        <v>32341322723.144878</v>
      </c>
      <c r="BF1998">
        <f t="shared" si="2466"/>
        <v>0.45080266773389571</v>
      </c>
      <c r="BG1998">
        <f t="shared" si="2467"/>
        <v>31.072638461441073</v>
      </c>
      <c r="BH1998">
        <f t="shared" si="2488"/>
        <v>82537519</v>
      </c>
      <c r="BI1998">
        <f t="shared" si="2489"/>
        <v>-4.5452963320426933</v>
      </c>
      <c r="BJ1998">
        <f t="shared" si="2530"/>
        <v>-7510.0097999999889</v>
      </c>
      <c r="BK1998">
        <f t="shared" si="2490"/>
        <v>-2.0283336207486454E-2</v>
      </c>
      <c r="BL1998">
        <f t="shared" si="2491"/>
        <v>0.97971666379251354</v>
      </c>
      <c r="BM1998">
        <f t="shared" si="2492"/>
        <v>75.177238632511902</v>
      </c>
      <c r="BN1998">
        <f t="shared" si="2493"/>
        <v>3599.5</v>
      </c>
      <c r="BO1998">
        <f t="shared" si="2532"/>
        <v>3676.3899901999998</v>
      </c>
      <c r="BP1998">
        <f t="shared" si="2494"/>
        <v>4013.8095595147065</v>
      </c>
      <c r="BQ1998">
        <f t="shared" si="2495"/>
        <v>-337.41956931470668</v>
      </c>
      <c r="BR1998">
        <f t="shared" si="2496"/>
        <v>-153.40014699999983</v>
      </c>
      <c r="BS1998">
        <f t="shared" si="2497"/>
        <v>-156.05004899999994</v>
      </c>
      <c r="BT1998">
        <f t="shared" si="2498"/>
        <v>-149</v>
      </c>
      <c r="BU1998">
        <f t="shared" si="2499"/>
        <v>-109</v>
      </c>
      <c r="BV1998">
        <f t="shared" si="2500"/>
        <v>3658.5232745333333</v>
      </c>
      <c r="BW1998">
        <f t="shared" si="2501"/>
        <v>3658.35708452381</v>
      </c>
      <c r="BX1998">
        <f t="shared" si="2502"/>
        <v>3652.0781381636366</v>
      </c>
      <c r="BY1998">
        <f t="shared" si="2503"/>
        <v>3717.9049757333328</v>
      </c>
      <c r="BZ1998">
        <f t="shared" si="2504"/>
        <v>3796.8500979999999</v>
      </c>
      <c r="CA1998">
        <f t="shared" si="2505"/>
        <v>3461</v>
      </c>
      <c r="CB1998">
        <f t="shared" si="2506"/>
        <v>3705.130801483333</v>
      </c>
      <c r="CC1998">
        <f t="shared" si="2507"/>
        <v>3640.9867449861108</v>
      </c>
      <c r="CD1998">
        <f t="shared" si="2508"/>
        <v>3668.5399326795232</v>
      </c>
      <c r="CE1998">
        <f t="shared" si="2509"/>
        <v>3962.4722187213365</v>
      </c>
      <c r="CF1998">
        <f t="shared" si="2510"/>
        <v>3653.25</v>
      </c>
      <c r="CG1998">
        <f t="shared" si="2511"/>
        <v>3796.8500979999999</v>
      </c>
      <c r="CH1998">
        <f t="shared" si="2512"/>
        <v>3622.1000979999999</v>
      </c>
    </row>
    <row r="1999" spans="1:86">
      <c r="A1999" s="1">
        <v>42422</v>
      </c>
      <c r="B1999">
        <v>3539</v>
      </c>
      <c r="C1999">
        <v>3545</v>
      </c>
      <c r="D1999">
        <v>3491.5500489999999</v>
      </c>
      <c r="E1999">
        <v>3520.8000489999999</v>
      </c>
      <c r="F1999">
        <v>1291463</v>
      </c>
      <c r="G1999">
        <f t="shared" si="2526"/>
        <v>122019.78317411219</v>
      </c>
      <c r="H1999">
        <f t="shared" si="2474"/>
        <v>4680043.5001970707</v>
      </c>
      <c r="I1999">
        <f t="shared" si="2527"/>
        <v>3524.0875244999997</v>
      </c>
      <c r="J1999">
        <f t="shared" si="2534"/>
        <v>3713.3625489999999</v>
      </c>
      <c r="K1999">
        <f t="shared" si="2535"/>
        <v>3524.0875244999997</v>
      </c>
      <c r="L1999">
        <f t="shared" si="2536"/>
        <v>3</v>
      </c>
      <c r="M1999">
        <f t="shared" si="2537"/>
        <v>1</v>
      </c>
      <c r="N1999">
        <f t="shared" si="2538"/>
        <v>70</v>
      </c>
      <c r="O1999">
        <f t="shared" si="2539"/>
        <v>90</v>
      </c>
      <c r="P1999">
        <f t="shared" si="2514"/>
        <v>53.449951000000056</v>
      </c>
      <c r="Q1999">
        <f t="shared" si="2515"/>
        <v>24.199951000000056</v>
      </c>
      <c r="R1999">
        <f t="shared" si="2516"/>
        <v>29.25</v>
      </c>
      <c r="S1999">
        <f t="shared" si="2517"/>
        <v>53.449951000000056</v>
      </c>
      <c r="T1999">
        <f t="shared" si="2473"/>
        <v>109.67063172335223</v>
      </c>
      <c r="U1999">
        <f t="shared" si="2518"/>
        <v>23.449951000000056</v>
      </c>
      <c r="V1999">
        <f t="shared" si="2519"/>
        <v>11.550048999999944</v>
      </c>
      <c r="W1999">
        <f t="shared" si="2520"/>
        <v>23.449951000000056</v>
      </c>
      <c r="X1999">
        <f t="shared" si="2521"/>
        <v>0</v>
      </c>
      <c r="Y1999">
        <f t="shared" si="2471"/>
        <v>16.365577593461104</v>
      </c>
      <c r="Z1999">
        <f t="shared" si="2472"/>
        <v>36.298284633030889</v>
      </c>
      <c r="AA1999">
        <f t="shared" si="2468"/>
        <v>14.922479551995115</v>
      </c>
      <c r="AB1999">
        <f t="shared" si="2469"/>
        <v>33.097543127675699</v>
      </c>
      <c r="AC1999">
        <f t="shared" si="2470"/>
        <v>37.848927512845506</v>
      </c>
      <c r="AD1999">
        <f t="shared" si="2478"/>
        <v>54.05926416524072</v>
      </c>
      <c r="AE1999">
        <f t="shared" si="2531"/>
        <v>3641.5099608000005</v>
      </c>
      <c r="AF1999">
        <f t="shared" si="2533"/>
        <v>3653.1333006666669</v>
      </c>
      <c r="AG1999">
        <f t="shared" si="2475"/>
        <v>3782.0074950999997</v>
      </c>
      <c r="AH1999">
        <f t="shared" si="2540"/>
        <v>3634.5549803999993</v>
      </c>
      <c r="AI1999">
        <f t="shared" si="2541"/>
        <v>3787.7679198974661</v>
      </c>
      <c r="AJ1999">
        <f t="shared" si="2542"/>
        <v>3481.3420409025325</v>
      </c>
      <c r="AK1999">
        <f t="shared" si="2543"/>
        <v>0.12876852381687978</v>
      </c>
      <c r="AL1999">
        <f t="shared" si="2522"/>
        <v>9.4481826559577931E-2</v>
      </c>
      <c r="AM1999">
        <f t="shared" si="2523"/>
        <v>122019.78317411219</v>
      </c>
      <c r="AN1999">
        <f t="shared" si="2476"/>
        <v>-1611271.8740747445</v>
      </c>
      <c r="AO1999">
        <f t="shared" si="2477"/>
        <v>21203344</v>
      </c>
      <c r="AP1999">
        <f t="shared" si="2479"/>
        <v>-7.5991403717958095E-2</v>
      </c>
      <c r="AQ1999">
        <f t="shared" si="2480"/>
        <v>3604.4036080462229</v>
      </c>
      <c r="AR1999">
        <f t="shared" si="2481"/>
        <v>3579.9001186986029</v>
      </c>
      <c r="AS1999">
        <f t="shared" si="2482"/>
        <v>3659.844708633706</v>
      </c>
      <c r="AT1999">
        <f t="shared" si="2483"/>
        <v>3793.8870549070953</v>
      </c>
      <c r="AU1999">
        <f t="shared" si="2484"/>
        <v>3685.5230028665828</v>
      </c>
      <c r="AV1999">
        <f t="shared" si="2485"/>
        <v>3865.5236905373163</v>
      </c>
      <c r="AW1999">
        <f t="shared" si="2486"/>
        <v>-180.00068767073344</v>
      </c>
      <c r="AX1999">
        <f t="shared" si="2513"/>
        <v>-182.96781158827048</v>
      </c>
      <c r="AY1999">
        <f t="shared" si="2487"/>
        <v>2.9671239175370374</v>
      </c>
      <c r="AZ1999">
        <f t="shared" si="2524"/>
        <v>3519.1166993333331</v>
      </c>
      <c r="BA1999">
        <f t="shared" si="2525"/>
        <v>4544809009.8711243</v>
      </c>
      <c r="BB1999">
        <f t="shared" si="2528"/>
        <v>0</v>
      </c>
      <c r="BC1999">
        <f t="shared" si="2529"/>
        <v>4544809009.8711243</v>
      </c>
      <c r="BD1999">
        <f t="shared" si="2464"/>
        <v>14579554561.636572</v>
      </c>
      <c r="BE1999">
        <f t="shared" si="2465"/>
        <v>33362457593.516003</v>
      </c>
      <c r="BF1999">
        <f t="shared" si="2466"/>
        <v>0.4370048135923329</v>
      </c>
      <c r="BG1999">
        <f t="shared" si="2467"/>
        <v>30.410810698669508</v>
      </c>
      <c r="BH1999">
        <f t="shared" si="2488"/>
        <v>81246056</v>
      </c>
      <c r="BI1999">
        <f t="shared" si="2489"/>
        <v>-4.6565666667978167</v>
      </c>
      <c r="BJ1999">
        <f t="shared" si="2530"/>
        <v>-5934.9853000000167</v>
      </c>
      <c r="BK1999">
        <f t="shared" si="2490"/>
        <v>-1.6302712822224837E-2</v>
      </c>
      <c r="BL1999">
        <f t="shared" si="2491"/>
        <v>0.98369728717777516</v>
      </c>
      <c r="BM1999">
        <f t="shared" si="2492"/>
        <v>80.75030930359479</v>
      </c>
      <c r="BN1999">
        <f t="shared" si="2493"/>
        <v>3518.2750244999997</v>
      </c>
      <c r="BO1999">
        <f t="shared" si="2532"/>
        <v>3647.1150146999998</v>
      </c>
      <c r="BP1999">
        <f t="shared" si="2494"/>
        <v>3981.5713249411774</v>
      </c>
      <c r="BQ1999">
        <f t="shared" si="2495"/>
        <v>-334.45631024117756</v>
      </c>
      <c r="BR1999">
        <f t="shared" si="2496"/>
        <v>-136.30004899999994</v>
      </c>
      <c r="BS1999">
        <f t="shared" si="2497"/>
        <v>-128.44995100000006</v>
      </c>
      <c r="BT1999">
        <f t="shared" si="2498"/>
        <v>-144</v>
      </c>
      <c r="BU1999">
        <f t="shared" si="2499"/>
        <v>-146</v>
      </c>
      <c r="BV1999">
        <f t="shared" si="2500"/>
        <v>3605.5899738666672</v>
      </c>
      <c r="BW1999">
        <f t="shared" si="2501"/>
        <v>3619.1737815238093</v>
      </c>
      <c r="BX1999">
        <f t="shared" si="2502"/>
        <v>3627.545423363636</v>
      </c>
      <c r="BY1999">
        <f t="shared" si="2503"/>
        <v>3690.246408742858</v>
      </c>
      <c r="BZ1999">
        <f t="shared" si="2504"/>
        <v>3796.8500979999999</v>
      </c>
      <c r="CA1999">
        <f t="shared" si="2505"/>
        <v>3461</v>
      </c>
      <c r="CB1999">
        <f t="shared" si="2506"/>
        <v>3689.6211122766667</v>
      </c>
      <c r="CC1999">
        <f t="shared" si="2507"/>
        <v>3696.4645513472224</v>
      </c>
      <c r="CD1999">
        <f t="shared" si="2508"/>
        <v>3641.8945387580557</v>
      </c>
      <c r="CE1999">
        <f t="shared" si="2509"/>
        <v>3934.2757875657107</v>
      </c>
      <c r="CF1999">
        <f t="shared" si="2510"/>
        <v>3579.1499020000001</v>
      </c>
      <c r="CG1999">
        <f t="shared" si="2511"/>
        <v>3640</v>
      </c>
      <c r="CH1999">
        <f t="shared" si="2512"/>
        <v>3559</v>
      </c>
    </row>
    <row r="2000" spans="1:86">
      <c r="A2000" s="1">
        <v>42423</v>
      </c>
      <c r="B2000">
        <v>3530</v>
      </c>
      <c r="C2000">
        <v>3568.4499510000001</v>
      </c>
      <c r="D2000">
        <v>3480</v>
      </c>
      <c r="E2000">
        <v>3487.3999020000001</v>
      </c>
      <c r="F2000">
        <v>796836</v>
      </c>
      <c r="G2000">
        <f t="shared" si="2526"/>
        <v>-663506.17350700207</v>
      </c>
      <c r="H2000">
        <f t="shared" si="2474"/>
        <v>4016537.3266900685</v>
      </c>
      <c r="I2000">
        <f t="shared" si="2527"/>
        <v>3516.4624632499999</v>
      </c>
      <c r="J2000">
        <f t="shared" si="2534"/>
        <v>3713.3625489999999</v>
      </c>
      <c r="K2000">
        <f t="shared" si="2535"/>
        <v>3516.4624632499999</v>
      </c>
      <c r="L2000">
        <f t="shared" si="2536"/>
        <v>4</v>
      </c>
      <c r="M2000">
        <f t="shared" si="2537"/>
        <v>1</v>
      </c>
      <c r="N2000">
        <f t="shared" si="2538"/>
        <v>60</v>
      </c>
      <c r="O2000">
        <f t="shared" si="2539"/>
        <v>90</v>
      </c>
      <c r="P2000">
        <f t="shared" si="2514"/>
        <v>88.449951000000056</v>
      </c>
      <c r="Q2000">
        <f t="shared" si="2515"/>
        <v>81.050048999999944</v>
      </c>
      <c r="R2000">
        <f t="shared" si="2516"/>
        <v>7.399902000000111</v>
      </c>
      <c r="S2000">
        <f t="shared" si="2517"/>
        <v>88.449951000000056</v>
      </c>
      <c r="T2000">
        <f t="shared" si="2473"/>
        <v>108.15486881454136</v>
      </c>
      <c r="U2000">
        <f t="shared" si="2518"/>
        <v>-38.449951000000056</v>
      </c>
      <c r="V2000">
        <f t="shared" si="2519"/>
        <v>0</v>
      </c>
      <c r="W2000">
        <f t="shared" si="2520"/>
        <v>0</v>
      </c>
      <c r="X2000">
        <f t="shared" si="2521"/>
        <v>0</v>
      </c>
      <c r="Y2000">
        <f t="shared" si="2471"/>
        <v>15.19660776535674</v>
      </c>
      <c r="Z2000">
        <f t="shared" si="2472"/>
        <v>33.705550016385828</v>
      </c>
      <c r="AA2000">
        <f t="shared" si="2468"/>
        <v>14.050784705231473</v>
      </c>
      <c r="AB2000">
        <f t="shared" si="2469"/>
        <v>31.164154129928672</v>
      </c>
      <c r="AC2000">
        <f t="shared" si="2470"/>
        <v>37.848927512845506</v>
      </c>
      <c r="AD2000">
        <f t="shared" si="2478"/>
        <v>52.074185070753252</v>
      </c>
      <c r="AE2000">
        <f t="shared" si="2531"/>
        <v>3597.9499510000001</v>
      </c>
      <c r="AF2000">
        <f t="shared" si="2533"/>
        <v>3615.8249510000005</v>
      </c>
      <c r="AG2000">
        <f t="shared" si="2475"/>
        <v>3752.3099852999999</v>
      </c>
      <c r="AH2000">
        <f t="shared" si="2540"/>
        <v>3617.5849608000003</v>
      </c>
      <c r="AI2000">
        <f t="shared" si="2541"/>
        <v>3793.0295745020576</v>
      </c>
      <c r="AJ2000">
        <f t="shared" si="2542"/>
        <v>3442.140347097943</v>
      </c>
      <c r="AK2000">
        <f t="shared" si="2543"/>
        <v>0.12898530751966411</v>
      </c>
      <c r="AL2000">
        <f t="shared" si="2522"/>
        <v>-0.83267595026705876</v>
      </c>
      <c r="AM2000">
        <f t="shared" si="2523"/>
        <v>-663506.17350700207</v>
      </c>
      <c r="AN2000">
        <f t="shared" si="2476"/>
        <v>-1758589.268019015</v>
      </c>
      <c r="AO2000">
        <f t="shared" si="2477"/>
        <v>21391546</v>
      </c>
      <c r="AP2000">
        <f t="shared" si="2479"/>
        <v>-8.2209545210945242E-2</v>
      </c>
      <c r="AQ2000">
        <f t="shared" si="2480"/>
        <v>3564.622347990507</v>
      </c>
      <c r="AR2000">
        <f t="shared" si="2481"/>
        <v>3554.1930709045009</v>
      </c>
      <c r="AS2000">
        <f t="shared" si="2482"/>
        <v>3628.8046434396388</v>
      </c>
      <c r="AT2000">
        <f t="shared" si="2483"/>
        <v>3766.3032111454568</v>
      </c>
      <c r="AU2000">
        <f t="shared" si="2484"/>
        <v>3655.8045377365952</v>
      </c>
      <c r="AV2000">
        <f t="shared" si="2485"/>
        <v>3839.0550253397041</v>
      </c>
      <c r="AW2000">
        <f t="shared" si="2486"/>
        <v>-183.25048760310892</v>
      </c>
      <c r="AX2000">
        <f t="shared" si="2513"/>
        <v>-183.02434679123817</v>
      </c>
      <c r="AY2000">
        <f t="shared" si="2487"/>
        <v>-0.2261408118707493</v>
      </c>
      <c r="AZ2000">
        <f t="shared" si="2524"/>
        <v>3511.9499510000001</v>
      </c>
      <c r="BA2000">
        <f t="shared" si="2525"/>
        <v>2798448151.155036</v>
      </c>
      <c r="BB2000">
        <f t="shared" si="2528"/>
        <v>0</v>
      </c>
      <c r="BC2000">
        <f t="shared" si="2529"/>
        <v>2798448151.155036</v>
      </c>
      <c r="BD2000">
        <f t="shared" ref="BD2000:BD2063" si="2544">SUM(BB1987:BB2000)</f>
        <v>14579554561.636572</v>
      </c>
      <c r="BE2000">
        <f t="shared" ref="BE2000:BE2063" si="2545">SUM(BC1987:BC2000)</f>
        <v>31945465823.337704</v>
      </c>
      <c r="BF2000">
        <f t="shared" ref="BF2000:BF2063" si="2546">BD2000/BE2000</f>
        <v>0.45638885475213525</v>
      </c>
      <c r="BG2000">
        <f t="shared" ref="BG2000:BG2063" si="2547">100-(100/(1+BF2000))</f>
        <v>31.337019180211229</v>
      </c>
      <c r="BH2000">
        <f t="shared" si="2488"/>
        <v>80449220</v>
      </c>
      <c r="BI2000">
        <f t="shared" si="2489"/>
        <v>-4.7733227680656585</v>
      </c>
      <c r="BJ2000">
        <f t="shared" si="2530"/>
        <v>-3440.0146999999833</v>
      </c>
      <c r="BK2000">
        <f t="shared" si="2490"/>
        <v>-9.4865219652238864E-3</v>
      </c>
      <c r="BL2000">
        <f t="shared" si="2491"/>
        <v>0.99051347803477607</v>
      </c>
      <c r="BM2000">
        <f t="shared" si="2492"/>
        <v>92.467430417814512</v>
      </c>
      <c r="BN2000">
        <f t="shared" si="2493"/>
        <v>3524.2249755000003</v>
      </c>
      <c r="BO2000">
        <f t="shared" si="2532"/>
        <v>3611.9450195999998</v>
      </c>
      <c r="BP2000">
        <f t="shared" si="2494"/>
        <v>3950.5485301029421</v>
      </c>
      <c r="BQ2000">
        <f t="shared" si="2495"/>
        <v>-338.6035105029423</v>
      </c>
      <c r="BR2000">
        <f t="shared" si="2496"/>
        <v>-191.15014699999983</v>
      </c>
      <c r="BS2000">
        <f t="shared" si="2497"/>
        <v>-120</v>
      </c>
      <c r="BT2000">
        <f t="shared" si="2498"/>
        <v>-149.55004899999994</v>
      </c>
      <c r="BU2000">
        <f t="shared" si="2499"/>
        <v>-109.85009799999989</v>
      </c>
      <c r="BV2000">
        <f t="shared" si="2500"/>
        <v>3554.2199542666663</v>
      </c>
      <c r="BW2000">
        <f t="shared" si="2501"/>
        <v>3571.8213819047619</v>
      </c>
      <c r="BX2000">
        <f t="shared" si="2502"/>
        <v>3600.7899545636374</v>
      </c>
      <c r="BY2000">
        <f t="shared" si="2503"/>
        <v>3662.1885427333336</v>
      </c>
      <c r="BZ2000">
        <f t="shared" si="2504"/>
        <v>3796.8500979999999</v>
      </c>
      <c r="CA2000">
        <f t="shared" si="2505"/>
        <v>3461</v>
      </c>
      <c r="CB2000">
        <f t="shared" si="2506"/>
        <v>3666.8807737166667</v>
      </c>
      <c r="CC2000">
        <f t="shared" si="2507"/>
        <v>3677.3217520638882</v>
      </c>
      <c r="CD2000">
        <f t="shared" si="2508"/>
        <v>3634.2844355191673</v>
      </c>
      <c r="CE2000">
        <f t="shared" si="2509"/>
        <v>3907.0626752201183</v>
      </c>
      <c r="CF2000">
        <f t="shared" si="2510"/>
        <v>3520.8000489999999</v>
      </c>
      <c r="CG2000">
        <f t="shared" si="2511"/>
        <v>3545</v>
      </c>
      <c r="CH2000">
        <f t="shared" si="2512"/>
        <v>3491.5500489999999</v>
      </c>
    </row>
    <row r="2001" spans="1:86">
      <c r="A2001" s="1">
        <v>42424</v>
      </c>
      <c r="B2001">
        <v>3499.9499510000001</v>
      </c>
      <c r="C2001">
        <v>3530</v>
      </c>
      <c r="D2001">
        <v>3480</v>
      </c>
      <c r="E2001">
        <v>3489.6999510000001</v>
      </c>
      <c r="F2001">
        <v>605914</v>
      </c>
      <c r="G2001">
        <f t="shared" si="2526"/>
        <v>-370820.55559143861</v>
      </c>
      <c r="H2001">
        <f t="shared" si="2474"/>
        <v>3645716.77109863</v>
      </c>
      <c r="I2001">
        <f t="shared" si="2527"/>
        <v>3499.9124755000003</v>
      </c>
      <c r="J2001">
        <f t="shared" si="2534"/>
        <v>3713.3625489999999</v>
      </c>
      <c r="K2001">
        <f t="shared" si="2535"/>
        <v>3499.9124755000003</v>
      </c>
      <c r="L2001">
        <f t="shared" si="2536"/>
        <v>5</v>
      </c>
      <c r="M2001">
        <f t="shared" si="2537"/>
        <v>1</v>
      </c>
      <c r="N2001">
        <f t="shared" si="2538"/>
        <v>50</v>
      </c>
      <c r="O2001">
        <f t="shared" si="2539"/>
        <v>90</v>
      </c>
      <c r="P2001">
        <f t="shared" si="2514"/>
        <v>50</v>
      </c>
      <c r="Q2001">
        <f t="shared" si="2515"/>
        <v>40.300048999999944</v>
      </c>
      <c r="R2001">
        <f t="shared" si="2516"/>
        <v>9.6999510000000555</v>
      </c>
      <c r="S2001">
        <f t="shared" si="2517"/>
        <v>50</v>
      </c>
      <c r="T2001">
        <f t="shared" si="2473"/>
        <v>104.0009496135027</v>
      </c>
      <c r="U2001">
        <f t="shared" si="2518"/>
        <v>-20</v>
      </c>
      <c r="V2001">
        <f t="shared" si="2519"/>
        <v>79</v>
      </c>
      <c r="W2001">
        <f t="shared" si="2520"/>
        <v>0</v>
      </c>
      <c r="X2001">
        <f t="shared" si="2521"/>
        <v>79</v>
      </c>
      <c r="Y2001">
        <f t="shared" si="2471"/>
        <v>14.111135782116973</v>
      </c>
      <c r="Z2001">
        <f t="shared" si="2472"/>
        <v>36.940867872358275</v>
      </c>
      <c r="AA2001">
        <f t="shared" ref="AA2001:AA2064" si="2548">(Y2001/T2001)*100</f>
        <v>13.568275899939369</v>
      </c>
      <c r="AB2001">
        <f t="shared" ref="AB2001:AB2064" si="2549">(Z2001/T2001)*100</f>
        <v>35.519740934713688</v>
      </c>
      <c r="AC2001">
        <f t="shared" ref="AC2001:AC2064" si="2550">(ABS(AA2001-AB2001)/SUM(AA2001,AB2001))*100</f>
        <v>44.71858194784101</v>
      </c>
      <c r="AD2001">
        <f t="shared" si="2478"/>
        <v>50.321387381191791</v>
      </c>
      <c r="AE2001">
        <f t="shared" si="2531"/>
        <v>3546.0599607999998</v>
      </c>
      <c r="AF2001">
        <f t="shared" si="2533"/>
        <v>3579.9082843333331</v>
      </c>
      <c r="AG2001">
        <f t="shared" si="2475"/>
        <v>3721.1974731</v>
      </c>
      <c r="AH2001">
        <f t="shared" si="2540"/>
        <v>3598.6999510000001</v>
      </c>
      <c r="AI2001">
        <f t="shared" si="2541"/>
        <v>3784.1975833229071</v>
      </c>
      <c r="AJ2001">
        <f t="shared" si="2542"/>
        <v>3413.202318677093</v>
      </c>
      <c r="AK2001">
        <f t="shared" si="2543"/>
        <v>0.20619571086962168</v>
      </c>
      <c r="AL2001">
        <f t="shared" si="2522"/>
        <v>-0.61200195999999774</v>
      </c>
      <c r="AM2001">
        <f t="shared" si="2523"/>
        <v>-370820.55559143861</v>
      </c>
      <c r="AN2001">
        <f t="shared" si="2476"/>
        <v>-1649453.9702139094</v>
      </c>
      <c r="AO2001">
        <f t="shared" si="2477"/>
        <v>21110910</v>
      </c>
      <c r="AP2001">
        <f t="shared" si="2479"/>
        <v>-7.813277448551055E-2</v>
      </c>
      <c r="AQ2001">
        <f t="shared" si="2480"/>
        <v>3539.1487330137347</v>
      </c>
      <c r="AR2001">
        <f t="shared" si="2481"/>
        <v>3514.2807677667183</v>
      </c>
      <c r="AS2001">
        <f t="shared" si="2482"/>
        <v>3603.7657988005039</v>
      </c>
      <c r="AT2001">
        <f t="shared" si="2483"/>
        <v>3741.4089177323658</v>
      </c>
      <c r="AU2001">
        <f t="shared" si="2484"/>
        <v>3630.8888497261059</v>
      </c>
      <c r="AV2001">
        <f t="shared" si="2485"/>
        <v>3814.6001701359251</v>
      </c>
      <c r="AW2001">
        <f t="shared" si="2486"/>
        <v>-183.71132040981911</v>
      </c>
      <c r="AX2001">
        <f t="shared" si="2513"/>
        <v>-183.16174151495437</v>
      </c>
      <c r="AY2001">
        <f t="shared" si="2487"/>
        <v>-0.54957889486473732</v>
      </c>
      <c r="AZ2001">
        <f t="shared" si="2524"/>
        <v>3499.8999836666667</v>
      </c>
      <c r="BA2001">
        <f t="shared" si="2525"/>
        <v>2120638398.7034047</v>
      </c>
      <c r="BB2001">
        <f t="shared" si="2528"/>
        <v>0</v>
      </c>
      <c r="BC2001">
        <f t="shared" si="2529"/>
        <v>2120638398.7034047</v>
      </c>
      <c r="BD2001">
        <f t="shared" si="2544"/>
        <v>14579554561.636572</v>
      </c>
      <c r="BE2001">
        <f t="shared" si="2545"/>
        <v>31784391331.097374</v>
      </c>
      <c r="BF2001">
        <f t="shared" si="2546"/>
        <v>0.45870170706626534</v>
      </c>
      <c r="BG2001">
        <f t="shared" si="2547"/>
        <v>31.445888137664852</v>
      </c>
      <c r="BH2001">
        <f t="shared" si="2488"/>
        <v>81055134</v>
      </c>
      <c r="BI2001">
        <f t="shared" si="2489"/>
        <v>-4.8160046195162041</v>
      </c>
      <c r="BJ2001">
        <f t="shared" si="2530"/>
        <v>130.00489999999445</v>
      </c>
      <c r="BK2001">
        <f t="shared" si="2490"/>
        <v>6.5953118788610455E-4</v>
      </c>
      <c r="BL2001">
        <f t="shared" si="2491"/>
        <v>1.0006595311878861</v>
      </c>
      <c r="BM2001">
        <f t="shared" si="2492"/>
        <v>97.765836451474541</v>
      </c>
      <c r="BN2001">
        <f t="shared" si="2493"/>
        <v>3505</v>
      </c>
      <c r="BO2001">
        <f t="shared" si="2532"/>
        <v>3571.2950195999997</v>
      </c>
      <c r="BP2001">
        <f t="shared" si="2494"/>
        <v>3920.3867653970597</v>
      </c>
      <c r="BQ2001">
        <f t="shared" si="2495"/>
        <v>-349.09174579705996</v>
      </c>
      <c r="BR2001">
        <f t="shared" si="2496"/>
        <v>-51.75</v>
      </c>
      <c r="BS2001">
        <f t="shared" si="2497"/>
        <v>-38.5</v>
      </c>
      <c r="BT2001">
        <f t="shared" si="2498"/>
        <v>-134.30004899999994</v>
      </c>
      <c r="BU2001">
        <f t="shared" si="2499"/>
        <v>-151.15014699999983</v>
      </c>
      <c r="BV2001">
        <f t="shared" si="2500"/>
        <v>3518.1366209333337</v>
      </c>
      <c r="BW2001">
        <f t="shared" si="2501"/>
        <v>3535.7856676190477</v>
      </c>
      <c r="BX2001">
        <f t="shared" si="2502"/>
        <v>3577.5381345999999</v>
      </c>
      <c r="BY2001">
        <f t="shared" si="2503"/>
        <v>3637.1780632761893</v>
      </c>
      <c r="BZ2001">
        <f t="shared" si="2504"/>
        <v>3796.8500979999999</v>
      </c>
      <c r="CA2001">
        <f t="shared" si="2505"/>
        <v>3461</v>
      </c>
      <c r="CB2001">
        <f t="shared" si="2506"/>
        <v>3592.0119717433336</v>
      </c>
      <c r="CC2001">
        <f t="shared" si="2507"/>
        <v>3652.3853588194447</v>
      </c>
      <c r="CD2001">
        <f t="shared" si="2508"/>
        <v>3609.4717252602777</v>
      </c>
      <c r="CE2001">
        <f t="shared" si="2509"/>
        <v>3868.2350580119319</v>
      </c>
      <c r="CF2001">
        <f t="shared" si="2510"/>
        <v>3487.3999020000001</v>
      </c>
      <c r="CG2001">
        <f t="shared" si="2511"/>
        <v>3568.4499510000001</v>
      </c>
      <c r="CH2001">
        <f t="shared" si="2512"/>
        <v>3480</v>
      </c>
    </row>
    <row r="2002" spans="1:86">
      <c r="A2002" s="1">
        <v>42425</v>
      </c>
      <c r="B2002">
        <v>3509.6499020000001</v>
      </c>
      <c r="C2002">
        <v>3510</v>
      </c>
      <c r="D2002">
        <v>3401</v>
      </c>
      <c r="E2002">
        <v>3414.1499020000001</v>
      </c>
      <c r="F2002">
        <v>840542</v>
      </c>
      <c r="G2002">
        <f t="shared" si="2526"/>
        <v>-637733.83620396152</v>
      </c>
      <c r="H2002">
        <f t="shared" si="2474"/>
        <v>3007982.9348946684</v>
      </c>
      <c r="I2002">
        <f t="shared" si="2527"/>
        <v>3458.6999510000005</v>
      </c>
      <c r="J2002">
        <f t="shared" si="2534"/>
        <v>3713.3625489999999</v>
      </c>
      <c r="K2002">
        <f t="shared" si="2535"/>
        <v>3458.6999510000005</v>
      </c>
      <c r="L2002">
        <f t="shared" si="2536"/>
        <v>6</v>
      </c>
      <c r="M2002">
        <f t="shared" si="2537"/>
        <v>1</v>
      </c>
      <c r="N2002">
        <f t="shared" si="2538"/>
        <v>40</v>
      </c>
      <c r="O2002">
        <f t="shared" si="2539"/>
        <v>90</v>
      </c>
      <c r="P2002">
        <f t="shared" si="2514"/>
        <v>109</v>
      </c>
      <c r="Q2002">
        <f t="shared" si="2515"/>
        <v>95.850097999999889</v>
      </c>
      <c r="R2002">
        <f t="shared" si="2516"/>
        <v>13.149902000000111</v>
      </c>
      <c r="S2002">
        <f t="shared" si="2517"/>
        <v>109</v>
      </c>
      <c r="T2002">
        <f t="shared" si="2473"/>
        <v>104.35802464110965</v>
      </c>
      <c r="U2002">
        <f t="shared" si="2518"/>
        <v>-50.899902000000111</v>
      </c>
      <c r="V2002">
        <f t="shared" si="2519"/>
        <v>25.899902000000111</v>
      </c>
      <c r="W2002">
        <f t="shared" si="2520"/>
        <v>0</v>
      </c>
      <c r="X2002">
        <f t="shared" si="2521"/>
        <v>25.899902000000111</v>
      </c>
      <c r="Y2002">
        <f t="shared" ref="Y2002:Y2065" si="2551">((Y2001*13)+W2002)/14</f>
        <v>13.10319751196576</v>
      </c>
      <c r="Z2002">
        <f t="shared" ref="Z2002:Z2065" si="2552">((Z2001*13)+X2002)/14</f>
        <v>36.152227452904121</v>
      </c>
      <c r="AA2002">
        <f t="shared" si="2548"/>
        <v>12.556003773574718</v>
      </c>
      <c r="AB2002">
        <f t="shared" si="2549"/>
        <v>34.642498818114568</v>
      </c>
      <c r="AC2002">
        <f t="shared" si="2550"/>
        <v>46.794906261345766</v>
      </c>
      <c r="AD2002">
        <f t="shared" si="2478"/>
        <v>48.716898571166382</v>
      </c>
      <c r="AE2002">
        <f t="shared" si="2531"/>
        <v>3498.2399412</v>
      </c>
      <c r="AF2002">
        <f t="shared" si="2533"/>
        <v>3524.0749510000001</v>
      </c>
      <c r="AG2002">
        <f t="shared" si="2475"/>
        <v>3686.7399779500001</v>
      </c>
      <c r="AH2002">
        <f t="shared" si="2540"/>
        <v>3585.9699461000005</v>
      </c>
      <c r="AI2002">
        <f t="shared" si="2541"/>
        <v>3800.6176172561168</v>
      </c>
      <c r="AJ2002">
        <f t="shared" si="2542"/>
        <v>3371.3222749438842</v>
      </c>
      <c r="AK2002">
        <f t="shared" si="2543"/>
        <v>9.9762617561703709E-2</v>
      </c>
      <c r="AL2002">
        <f t="shared" si="2522"/>
        <v>-0.75871739449541076</v>
      </c>
      <c r="AM2002">
        <f t="shared" si="2523"/>
        <v>-637733.83620396152</v>
      </c>
      <c r="AN2002">
        <f t="shared" si="2476"/>
        <v>-2837060.1838294733</v>
      </c>
      <c r="AO2002">
        <f t="shared" si="2477"/>
        <v>20274098</v>
      </c>
      <c r="AP2002">
        <f t="shared" si="2479"/>
        <v>-0.1399352111166412</v>
      </c>
      <c r="AQ2002">
        <f t="shared" si="2480"/>
        <v>3496.6491304690649</v>
      </c>
      <c r="AR2002">
        <f t="shared" si="2481"/>
        <v>3484.3327349882038</v>
      </c>
      <c r="AS2002">
        <f t="shared" si="2482"/>
        <v>3569.6349373764133</v>
      </c>
      <c r="AT2002">
        <f t="shared" si="2483"/>
        <v>3711.9556063164528</v>
      </c>
      <c r="AU2002">
        <f t="shared" si="2484"/>
        <v>3598.3780075671903</v>
      </c>
      <c r="AV2002">
        <f t="shared" si="2485"/>
        <v>3786.5686513664104</v>
      </c>
      <c r="AW2002">
        <f t="shared" si="2486"/>
        <v>-188.1906437992202</v>
      </c>
      <c r="AX2002">
        <f t="shared" si="2513"/>
        <v>-184.16752197180753</v>
      </c>
      <c r="AY2002">
        <f t="shared" si="2487"/>
        <v>-4.0231218274126661</v>
      </c>
      <c r="AZ2002">
        <f t="shared" si="2524"/>
        <v>3441.7166340000003</v>
      </c>
      <c r="BA2002">
        <f t="shared" si="2525"/>
        <v>2892907382.9756284</v>
      </c>
      <c r="BB2002">
        <f t="shared" si="2528"/>
        <v>0</v>
      </c>
      <c r="BC2002">
        <f t="shared" si="2529"/>
        <v>2892907382.9756284</v>
      </c>
      <c r="BD2002">
        <f t="shared" si="2544"/>
        <v>14579554561.636572</v>
      </c>
      <c r="BE2002">
        <f t="shared" si="2545"/>
        <v>30023316853.788666</v>
      </c>
      <c r="BF2002">
        <f t="shared" si="2546"/>
        <v>0.48560772391131618</v>
      </c>
      <c r="BG2002">
        <f t="shared" si="2547"/>
        <v>32.687479749553631</v>
      </c>
      <c r="BH2002">
        <f t="shared" si="2488"/>
        <v>80214592</v>
      </c>
      <c r="BI2002">
        <f t="shared" si="2489"/>
        <v>-4.9699519836068538</v>
      </c>
      <c r="BJ2002">
        <f t="shared" si="2530"/>
        <v>-7655.0048999999944</v>
      </c>
      <c r="BK2002">
        <f t="shared" si="2490"/>
        <v>-2.1649439797352923E-2</v>
      </c>
      <c r="BL2002">
        <f t="shared" si="2491"/>
        <v>0.9783505602026471</v>
      </c>
      <c r="BM2002">
        <f t="shared" si="2492"/>
        <v>113.12925588402877</v>
      </c>
      <c r="BN2002">
        <f t="shared" si="2493"/>
        <v>3455.5</v>
      </c>
      <c r="BO2002">
        <f t="shared" si="2532"/>
        <v>3520.5</v>
      </c>
      <c r="BP2002">
        <f t="shared" si="2494"/>
        <v>3894.0551434411773</v>
      </c>
      <c r="BQ2002">
        <f t="shared" si="2495"/>
        <v>-373.55514344117728</v>
      </c>
      <c r="BR2002">
        <f t="shared" si="2496"/>
        <v>-135.5</v>
      </c>
      <c r="BS2002">
        <f t="shared" si="2497"/>
        <v>-60</v>
      </c>
      <c r="BT2002">
        <f t="shared" si="2498"/>
        <v>-78</v>
      </c>
      <c r="BU2002">
        <f t="shared" si="2499"/>
        <v>-60.350097999999889</v>
      </c>
      <c r="BV2002">
        <f t="shared" si="2500"/>
        <v>3474.1666013333333</v>
      </c>
      <c r="BW2002">
        <f t="shared" si="2501"/>
        <v>3488.4261298095239</v>
      </c>
      <c r="BX2002">
        <f t="shared" si="2502"/>
        <v>3543.9835802363632</v>
      </c>
      <c r="BY2002">
        <f t="shared" si="2503"/>
        <v>3607.9354374571431</v>
      </c>
      <c r="BZ2002">
        <f t="shared" si="2504"/>
        <v>3796.8500979999999</v>
      </c>
      <c r="CA2002">
        <f t="shared" si="2505"/>
        <v>3401</v>
      </c>
      <c r="CB2002">
        <f t="shared" si="2506"/>
        <v>3535.1487774733337</v>
      </c>
      <c r="CC2002">
        <f t="shared" si="2507"/>
        <v>3580.6891349527777</v>
      </c>
      <c r="CD2002">
        <f t="shared" si="2508"/>
        <v>3629.4782637127778</v>
      </c>
      <c r="CE2002">
        <f t="shared" si="2509"/>
        <v>3823.0394438877543</v>
      </c>
      <c r="CF2002">
        <f t="shared" si="2510"/>
        <v>3489.6999510000001</v>
      </c>
      <c r="CG2002">
        <f t="shared" si="2511"/>
        <v>3530</v>
      </c>
      <c r="CH2002">
        <f t="shared" si="2512"/>
        <v>3480</v>
      </c>
    </row>
    <row r="2003" spans="1:86">
      <c r="A2003" s="1">
        <v>42426</v>
      </c>
      <c r="B2003">
        <v>3452</v>
      </c>
      <c r="C2003">
        <v>3459.1000979999999</v>
      </c>
      <c r="D2003">
        <v>3375.1000979999999</v>
      </c>
      <c r="E2003">
        <v>3409.1999510000001</v>
      </c>
      <c r="F2003">
        <v>831491</v>
      </c>
      <c r="G2003">
        <f t="shared" si="2526"/>
        <v>-156402.40783754434</v>
      </c>
      <c r="H2003">
        <f t="shared" si="2474"/>
        <v>2851580.5270571243</v>
      </c>
      <c r="I2003">
        <f t="shared" si="2527"/>
        <v>3423.8500367500001</v>
      </c>
      <c r="J2003">
        <f t="shared" si="2534"/>
        <v>3713.3625489999999</v>
      </c>
      <c r="K2003">
        <f t="shared" si="2535"/>
        <v>3423.8500367500001</v>
      </c>
      <c r="L2003">
        <f t="shared" si="2536"/>
        <v>7</v>
      </c>
      <c r="M2003">
        <f t="shared" si="2537"/>
        <v>1</v>
      </c>
      <c r="N2003">
        <f t="shared" si="2538"/>
        <v>30</v>
      </c>
      <c r="O2003">
        <f t="shared" si="2539"/>
        <v>90</v>
      </c>
      <c r="P2003">
        <f t="shared" si="2514"/>
        <v>84</v>
      </c>
      <c r="Q2003">
        <f t="shared" si="2515"/>
        <v>49.900146999999833</v>
      </c>
      <c r="R2003">
        <f t="shared" si="2516"/>
        <v>34.099853000000167</v>
      </c>
      <c r="S2003">
        <f t="shared" si="2517"/>
        <v>84</v>
      </c>
      <c r="T2003">
        <f t="shared" ref="T2003:T2066" si="2553">((T2002*13)+S2003)/14</f>
        <v>102.90388002388752</v>
      </c>
      <c r="U2003">
        <f t="shared" si="2518"/>
        <v>-24.150146999999833</v>
      </c>
      <c r="V2003">
        <f t="shared" si="2519"/>
        <v>181.85009799999989</v>
      </c>
      <c r="W2003">
        <f t="shared" si="2520"/>
        <v>0</v>
      </c>
      <c r="X2003">
        <f t="shared" si="2521"/>
        <v>181.85009799999989</v>
      </c>
      <c r="Y2003">
        <f t="shared" si="2551"/>
        <v>12.167254832539635</v>
      </c>
      <c r="Z2003">
        <f t="shared" si="2552"/>
        <v>46.559218206268106</v>
      </c>
      <c r="AA2003">
        <f t="shared" si="2548"/>
        <v>11.823902878798348</v>
      </c>
      <c r="AB2003">
        <f t="shared" si="2549"/>
        <v>45.245347595698156</v>
      </c>
      <c r="AC2003">
        <f t="shared" si="2550"/>
        <v>58.562964186528802</v>
      </c>
      <c r="AD2003">
        <f t="shared" si="2478"/>
        <v>47.676877556889167</v>
      </c>
      <c r="AE2003">
        <f t="shared" si="2531"/>
        <v>3464.2499510000002</v>
      </c>
      <c r="AF2003">
        <f t="shared" si="2533"/>
        <v>3483.3999428333332</v>
      </c>
      <c r="AG2003">
        <f t="shared" si="2475"/>
        <v>3652.4074706000001</v>
      </c>
      <c r="AH2003">
        <f t="shared" si="2540"/>
        <v>3571.924951</v>
      </c>
      <c r="AI2003">
        <f t="shared" si="2541"/>
        <v>3811.2071471805934</v>
      </c>
      <c r="AJ2003">
        <f t="shared" si="2542"/>
        <v>3332.6427548194065</v>
      </c>
      <c r="AK2003">
        <f t="shared" si="2543"/>
        <v>0.15997261267782234</v>
      </c>
      <c r="AL2003">
        <f t="shared" si="2522"/>
        <v>-0.18809873809523414</v>
      </c>
      <c r="AM2003">
        <f t="shared" si="2523"/>
        <v>-156402.40783754434</v>
      </c>
      <c r="AN2003">
        <f t="shared" si="2476"/>
        <v>-4539257.3506584391</v>
      </c>
      <c r="AO2003">
        <f t="shared" si="2477"/>
        <v>18958358</v>
      </c>
      <c r="AP2003">
        <f t="shared" si="2479"/>
        <v>-0.23943304323393613</v>
      </c>
      <c r="AQ2003">
        <f t="shared" si="2480"/>
        <v>3466.9164094495827</v>
      </c>
      <c r="AR2003">
        <f t="shared" si="2481"/>
        <v>3413.7004055165658</v>
      </c>
      <c r="AS2003">
        <f t="shared" si="2482"/>
        <v>3540.756639828659</v>
      </c>
      <c r="AT2003">
        <f t="shared" si="2483"/>
        <v>3684.7075973379719</v>
      </c>
      <c r="AU2003">
        <f t="shared" si="2484"/>
        <v>3570.0012990821119</v>
      </c>
      <c r="AV2003">
        <f t="shared" si="2485"/>
        <v>3760.1528423407617</v>
      </c>
      <c r="AW2003">
        <f t="shared" si="2486"/>
        <v>-190.15154325864978</v>
      </c>
      <c r="AX2003">
        <f t="shared" si="2513"/>
        <v>-185.36432622917599</v>
      </c>
      <c r="AY2003">
        <f t="shared" si="2487"/>
        <v>-4.7872170294737941</v>
      </c>
      <c r="AZ2003">
        <f t="shared" si="2524"/>
        <v>3414.4667156666669</v>
      </c>
      <c r="BA2003">
        <f t="shared" si="2525"/>
        <v>2839098343.8763924</v>
      </c>
      <c r="BB2003">
        <f t="shared" si="2528"/>
        <v>0</v>
      </c>
      <c r="BC2003">
        <f t="shared" si="2529"/>
        <v>2839098343.8763924</v>
      </c>
      <c r="BD2003">
        <f t="shared" si="2544"/>
        <v>12483909915.692741</v>
      </c>
      <c r="BE2003">
        <f t="shared" si="2545"/>
        <v>32862415197.665058</v>
      </c>
      <c r="BF2003">
        <f t="shared" si="2546"/>
        <v>0.37988412721958881</v>
      </c>
      <c r="BG2003">
        <f t="shared" si="2547"/>
        <v>27.530146896104966</v>
      </c>
      <c r="BH2003">
        <f t="shared" si="2488"/>
        <v>79383101</v>
      </c>
      <c r="BI2003">
        <f t="shared" si="2489"/>
        <v>-5.0570163296946484</v>
      </c>
      <c r="BJ2003">
        <f t="shared" si="2530"/>
        <v>-594.99510000000555</v>
      </c>
      <c r="BK2003">
        <f t="shared" si="2490"/>
        <v>-1.4498341145186353E-3</v>
      </c>
      <c r="BL2003">
        <f t="shared" si="2491"/>
        <v>0.9985501658854814</v>
      </c>
      <c r="BM2003">
        <f t="shared" si="2492"/>
        <v>126.1127905763184</v>
      </c>
      <c r="BN2003">
        <f t="shared" si="2493"/>
        <v>3417.1000979999999</v>
      </c>
      <c r="BO2003">
        <f t="shared" si="2532"/>
        <v>3484.0200195999996</v>
      </c>
      <c r="BP2003">
        <f t="shared" si="2494"/>
        <v>3869.2522080147069</v>
      </c>
      <c r="BQ2003">
        <f t="shared" si="2495"/>
        <v>-385.23218841470725</v>
      </c>
      <c r="BR2003">
        <f t="shared" si="2496"/>
        <v>-302.05004899999994</v>
      </c>
      <c r="BS2003">
        <f t="shared" si="2497"/>
        <v>-229.29980400000022</v>
      </c>
      <c r="BT2003">
        <f t="shared" si="2498"/>
        <v>-265.79980400000022</v>
      </c>
      <c r="BU2003">
        <f t="shared" si="2499"/>
        <v>-153.94995100000006</v>
      </c>
      <c r="BV2003">
        <f t="shared" si="2500"/>
        <v>3444.4866046000002</v>
      </c>
      <c r="BW2003">
        <f t="shared" si="2501"/>
        <v>3455.6047012380955</v>
      </c>
      <c r="BX2003">
        <f t="shared" si="2502"/>
        <v>3511.8435811272734</v>
      </c>
      <c r="BY2003">
        <f t="shared" si="2503"/>
        <v>3581.5030539380946</v>
      </c>
      <c r="BZ2003">
        <f t="shared" si="2504"/>
        <v>3796.8500979999999</v>
      </c>
      <c r="CA2003">
        <f t="shared" si="2505"/>
        <v>3375.1000979999999</v>
      </c>
      <c r="CB2003">
        <f t="shared" si="2506"/>
        <v>3493.292478766667</v>
      </c>
      <c r="CC2003">
        <f t="shared" si="2507"/>
        <v>3526.5239717000004</v>
      </c>
      <c r="CD2003">
        <f t="shared" si="2508"/>
        <v>3658.2162323621037</v>
      </c>
      <c r="CE2003">
        <f t="shared" si="2509"/>
        <v>3766.8152248994165</v>
      </c>
      <c r="CF2003">
        <f t="shared" si="2510"/>
        <v>3414.1499020000001</v>
      </c>
      <c r="CG2003">
        <f t="shared" si="2511"/>
        <v>3510</v>
      </c>
      <c r="CH2003">
        <f t="shared" si="2512"/>
        <v>3401</v>
      </c>
    </row>
    <row r="2004" spans="1:86">
      <c r="A2004" s="1">
        <v>42429</v>
      </c>
      <c r="B2004">
        <v>3425</v>
      </c>
      <c r="C2004">
        <v>3434.9499510000001</v>
      </c>
      <c r="D2004">
        <v>3193.25</v>
      </c>
      <c r="E2004">
        <v>3236.5</v>
      </c>
      <c r="F2004">
        <v>2218323</v>
      </c>
      <c r="G2004">
        <f t="shared" si="2526"/>
        <v>-1424425.6959000088</v>
      </c>
      <c r="H2004">
        <f t="shared" si="2474"/>
        <v>1427154.8311571155</v>
      </c>
      <c r="I2004">
        <f t="shared" si="2527"/>
        <v>3322.4249877500001</v>
      </c>
      <c r="J2004">
        <f t="shared" si="2534"/>
        <v>3713.3625489999999</v>
      </c>
      <c r="K2004">
        <f t="shared" si="2535"/>
        <v>3322.4249877500001</v>
      </c>
      <c r="L2004">
        <f t="shared" si="2536"/>
        <v>8</v>
      </c>
      <c r="M2004">
        <f t="shared" si="2537"/>
        <v>1</v>
      </c>
      <c r="N2004">
        <f t="shared" si="2538"/>
        <v>20</v>
      </c>
      <c r="O2004">
        <f t="shared" si="2539"/>
        <v>90</v>
      </c>
      <c r="P2004">
        <f t="shared" si="2514"/>
        <v>241.69995100000006</v>
      </c>
      <c r="Q2004">
        <f t="shared" si="2515"/>
        <v>198.44995100000006</v>
      </c>
      <c r="R2004">
        <f t="shared" si="2516"/>
        <v>43.25</v>
      </c>
      <c r="S2004">
        <f t="shared" si="2517"/>
        <v>241.69995100000006</v>
      </c>
      <c r="T2004">
        <f t="shared" si="2553"/>
        <v>112.81788509360986</v>
      </c>
      <c r="U2004">
        <f t="shared" si="2518"/>
        <v>75.050048999999944</v>
      </c>
      <c r="V2004">
        <f t="shared" si="2519"/>
        <v>-7.649902000000111</v>
      </c>
      <c r="W2004">
        <f t="shared" si="2520"/>
        <v>75.050048999999944</v>
      </c>
      <c r="X2004">
        <f t="shared" si="2521"/>
        <v>0</v>
      </c>
      <c r="Y2004">
        <f t="shared" si="2551"/>
        <v>16.658882987358229</v>
      </c>
      <c r="Z2004">
        <f t="shared" si="2552"/>
        <v>43.233559762963239</v>
      </c>
      <c r="AA2004">
        <f t="shared" si="2548"/>
        <v>14.766172024529297</v>
      </c>
      <c r="AB2004">
        <f t="shared" si="2549"/>
        <v>38.321547799881635</v>
      </c>
      <c r="AC2004">
        <f t="shared" si="2550"/>
        <v>44.37066774248806</v>
      </c>
      <c r="AD2004">
        <f t="shared" si="2478"/>
        <v>46.113742899768681</v>
      </c>
      <c r="AE2004">
        <f t="shared" si="2531"/>
        <v>3407.3899412000001</v>
      </c>
      <c r="AF2004">
        <f t="shared" si="2533"/>
        <v>3426.2916258333335</v>
      </c>
      <c r="AG2004">
        <f t="shared" si="2475"/>
        <v>3616.8199706</v>
      </c>
      <c r="AH2004">
        <f t="shared" si="2540"/>
        <v>3524.4499510000001</v>
      </c>
      <c r="AI2004">
        <f t="shared" si="2541"/>
        <v>3816.8193035299764</v>
      </c>
      <c r="AJ2004">
        <f t="shared" si="2542"/>
        <v>3232.0805984700237</v>
      </c>
      <c r="AK2004">
        <f t="shared" si="2543"/>
        <v>7.5579083302228043E-3</v>
      </c>
      <c r="AL2004">
        <f t="shared" si="2522"/>
        <v>-0.64211825595281158</v>
      </c>
      <c r="AM2004">
        <f t="shared" si="2523"/>
        <v>-1424425.6959000088</v>
      </c>
      <c r="AN2004">
        <f t="shared" si="2476"/>
        <v>-4359612.017123824</v>
      </c>
      <c r="AO2004">
        <f t="shared" si="2477"/>
        <v>19272647</v>
      </c>
      <c r="AP2004">
        <f t="shared" si="2479"/>
        <v>-0.22620722608180516</v>
      </c>
      <c r="AQ2004">
        <f t="shared" si="2480"/>
        <v>3388.5748302367247</v>
      </c>
      <c r="AR2004">
        <f t="shared" si="2481"/>
        <v>3436.6997620143447</v>
      </c>
      <c r="AS2004">
        <f t="shared" si="2482"/>
        <v>3485.9904446595006</v>
      </c>
      <c r="AT2004">
        <f t="shared" si="2483"/>
        <v>3644.3689135775544</v>
      </c>
      <c r="AU2004">
        <f t="shared" si="2484"/>
        <v>3519.9761042197952</v>
      </c>
      <c r="AV2004">
        <f t="shared" si="2485"/>
        <v>3723.4971433769083</v>
      </c>
      <c r="AW2004">
        <f t="shared" si="2486"/>
        <v>-203.52103915711314</v>
      </c>
      <c r="AX2004">
        <f t="shared" si="2513"/>
        <v>-188.99566881476341</v>
      </c>
      <c r="AY2004">
        <f t="shared" si="2487"/>
        <v>-14.525370342349731</v>
      </c>
      <c r="AZ2004">
        <f t="shared" si="2524"/>
        <v>3288.2333170000002</v>
      </c>
      <c r="BA2004">
        <f t="shared" si="2525"/>
        <v>7294363596.467391</v>
      </c>
      <c r="BB2004">
        <f t="shared" si="2528"/>
        <v>0</v>
      </c>
      <c r="BC2004">
        <f t="shared" si="2529"/>
        <v>7294363596.467391</v>
      </c>
      <c r="BD2004">
        <f t="shared" si="2544"/>
        <v>12483909915.692741</v>
      </c>
      <c r="BE2004">
        <f t="shared" si="2545"/>
        <v>37755162663.636757</v>
      </c>
      <c r="BF2004">
        <f t="shared" si="2546"/>
        <v>0.33065438035356176</v>
      </c>
      <c r="BG2004">
        <f t="shared" si="2547"/>
        <v>24.849005514542796</v>
      </c>
      <c r="BH2004">
        <f t="shared" si="2488"/>
        <v>77164778</v>
      </c>
      <c r="BI2004">
        <f t="shared" si="2489"/>
        <v>-5.4658572659071831</v>
      </c>
      <c r="BJ2004">
        <f t="shared" si="2530"/>
        <v>-17369.995100000007</v>
      </c>
      <c r="BK2004">
        <f t="shared" si="2490"/>
        <v>-5.0657031996419868E-2</v>
      </c>
      <c r="BL2004">
        <f t="shared" si="2491"/>
        <v>0.94934296800358009</v>
      </c>
      <c r="BM2004">
        <f t="shared" si="2492"/>
        <v>154.09217867057296</v>
      </c>
      <c r="BN2004">
        <f t="shared" si="2493"/>
        <v>3314.0999755000003</v>
      </c>
      <c r="BO2004">
        <f t="shared" si="2532"/>
        <v>3443.1850098000004</v>
      </c>
      <c r="BP2004">
        <f t="shared" si="2494"/>
        <v>3842.9463249411765</v>
      </c>
      <c r="BQ2004">
        <f t="shared" si="2495"/>
        <v>-399.76131514117606</v>
      </c>
      <c r="BR2004">
        <f t="shared" si="2496"/>
        <v>-468.69995100000006</v>
      </c>
      <c r="BS2004">
        <f t="shared" si="2497"/>
        <v>-457.94995100000006</v>
      </c>
      <c r="BT2004">
        <f t="shared" si="2498"/>
        <v>-314</v>
      </c>
      <c r="BU2004">
        <f t="shared" si="2499"/>
        <v>-300.25</v>
      </c>
      <c r="BV2004">
        <f t="shared" si="2500"/>
        <v>3368.5699542666666</v>
      </c>
      <c r="BW2004">
        <f t="shared" si="2501"/>
        <v>3385.0618604285714</v>
      </c>
      <c r="BX2004">
        <f t="shared" si="2502"/>
        <v>3450.8572263999995</v>
      </c>
      <c r="BY2004">
        <f t="shared" si="2503"/>
        <v>3541.8928186428584</v>
      </c>
      <c r="BZ2004">
        <f t="shared" si="2504"/>
        <v>3796.8500979999999</v>
      </c>
      <c r="CA2004">
        <f t="shared" si="2505"/>
        <v>3193.25</v>
      </c>
      <c r="CB2004">
        <f t="shared" si="2506"/>
        <v>3459.4404229066668</v>
      </c>
      <c r="CC2004">
        <f t="shared" si="2507"/>
        <v>3482.1256699444452</v>
      </c>
      <c r="CD2004">
        <f t="shared" si="2508"/>
        <v>3631.7481892115479</v>
      </c>
      <c r="CE2004">
        <f t="shared" si="2509"/>
        <v>3729.0480826343701</v>
      </c>
      <c r="CF2004">
        <f t="shared" si="2510"/>
        <v>3409.1999510000001</v>
      </c>
      <c r="CG2004">
        <f t="shared" si="2511"/>
        <v>3459.1000979999999</v>
      </c>
      <c r="CH2004">
        <f t="shared" si="2512"/>
        <v>3375.1000979999999</v>
      </c>
    </row>
    <row r="2005" spans="1:86">
      <c r="A2005" s="1">
        <v>42430</v>
      </c>
      <c r="B2005">
        <v>3200.8999020000001</v>
      </c>
      <c r="C2005">
        <v>3510</v>
      </c>
      <c r="D2005">
        <v>3200.8999020000001</v>
      </c>
      <c r="E2005">
        <v>3494.3999020000001</v>
      </c>
      <c r="F2005">
        <v>1924803</v>
      </c>
      <c r="G2005">
        <f t="shared" si="2526"/>
        <v>1730515.676087901</v>
      </c>
      <c r="H2005">
        <f t="shared" ref="H2005:H2068" si="2554">SUM(H2004,G2005)</f>
        <v>3157670.5072450163</v>
      </c>
      <c r="I2005">
        <f t="shared" si="2527"/>
        <v>3351.5499264999999</v>
      </c>
      <c r="J2005">
        <f t="shared" si="2534"/>
        <v>3713.3625489999999</v>
      </c>
      <c r="K2005">
        <f t="shared" si="2535"/>
        <v>3322.4249877500001</v>
      </c>
      <c r="L2005">
        <f t="shared" si="2536"/>
        <v>9</v>
      </c>
      <c r="M2005">
        <f t="shared" si="2537"/>
        <v>2</v>
      </c>
      <c r="N2005">
        <f t="shared" si="2538"/>
        <v>10</v>
      </c>
      <c r="O2005">
        <f t="shared" si="2539"/>
        <v>80</v>
      </c>
      <c r="P2005">
        <f t="shared" si="2514"/>
        <v>309.10009799999989</v>
      </c>
      <c r="Q2005">
        <f t="shared" si="2515"/>
        <v>15.600097999999889</v>
      </c>
      <c r="R2005">
        <f t="shared" si="2516"/>
        <v>293.5</v>
      </c>
      <c r="S2005">
        <f t="shared" si="2517"/>
        <v>309.10009799999989</v>
      </c>
      <c r="T2005">
        <f t="shared" si="2553"/>
        <v>126.83804315835201</v>
      </c>
      <c r="U2005">
        <f t="shared" si="2518"/>
        <v>117.69995100000006</v>
      </c>
      <c r="V2005">
        <f t="shared" si="2519"/>
        <v>-339.15014699999983</v>
      </c>
      <c r="W2005">
        <f t="shared" si="2520"/>
        <v>117.69995100000006</v>
      </c>
      <c r="X2005">
        <f t="shared" si="2521"/>
        <v>0</v>
      </c>
      <c r="Y2005">
        <f t="shared" si="2551"/>
        <v>23.876102131118362</v>
      </c>
      <c r="Z2005">
        <f t="shared" si="2552"/>
        <v>40.145448351323012</v>
      </c>
      <c r="AA2005">
        <f t="shared" si="2548"/>
        <v>18.824085847264328</v>
      </c>
      <c r="AB2005">
        <f t="shared" si="2549"/>
        <v>31.650952152583351</v>
      </c>
      <c r="AC2005">
        <f t="shared" si="2550"/>
        <v>25.41229648080251</v>
      </c>
      <c r="AD2005">
        <f t="shared" si="2478"/>
        <v>42.938032852261074</v>
      </c>
      <c r="AE2005">
        <f t="shared" si="2531"/>
        <v>3408.7899411999997</v>
      </c>
      <c r="AF2005">
        <f t="shared" si="2533"/>
        <v>3421.8916013333333</v>
      </c>
      <c r="AG2005">
        <f t="shared" si="2475"/>
        <v>3597.7924681499999</v>
      </c>
      <c r="AH2005">
        <f t="shared" si="2540"/>
        <v>3503.3699460999997</v>
      </c>
      <c r="AI2005">
        <f t="shared" si="2541"/>
        <v>3769.8194704952321</v>
      </c>
      <c r="AJ2005">
        <f t="shared" si="2542"/>
        <v>3236.9204217047673</v>
      </c>
      <c r="AK2005">
        <f t="shared" si="2543"/>
        <v>0.48316746085330969</v>
      </c>
      <c r="AL2005">
        <f t="shared" si="2522"/>
        <v>0.89906119020382913</v>
      </c>
      <c r="AM2005">
        <f t="shared" si="2523"/>
        <v>1730515.676087901</v>
      </c>
      <c r="AN2005">
        <f t="shared" si="2476"/>
        <v>-2043018.4260654422</v>
      </c>
      <c r="AO2005">
        <f t="shared" si="2477"/>
        <v>20294831</v>
      </c>
      <c r="AP2005">
        <f t="shared" si="2479"/>
        <v>-0.10066693465274199</v>
      </c>
      <c r="AQ2005">
        <f t="shared" si="2480"/>
        <v>3424.5553546362385</v>
      </c>
      <c r="AR2005">
        <f t="shared" si="2481"/>
        <v>3486.8455519102563</v>
      </c>
      <c r="AS2005">
        <f t="shared" si="2482"/>
        <v>3487.5041469807907</v>
      </c>
      <c r="AT2005">
        <f t="shared" si="2483"/>
        <v>3630.8717025355745</v>
      </c>
      <c r="AU2005">
        <f t="shared" si="2484"/>
        <v>3516.1396738868261</v>
      </c>
      <c r="AV2005">
        <f t="shared" si="2485"/>
        <v>3707.4603364805248</v>
      </c>
      <c r="AW2005">
        <f t="shared" si="2486"/>
        <v>-191.32066259369867</v>
      </c>
      <c r="AX2005">
        <f t="shared" si="2513"/>
        <v>-189.46066757055047</v>
      </c>
      <c r="AY2005">
        <f t="shared" si="2487"/>
        <v>-1.8599950231482012</v>
      </c>
      <c r="AZ2005">
        <f t="shared" si="2524"/>
        <v>3401.7666013333333</v>
      </c>
      <c r="BA2005">
        <f t="shared" si="2525"/>
        <v>6547730559.5462036</v>
      </c>
      <c r="BB2005">
        <f t="shared" si="2528"/>
        <v>6547730559.5462036</v>
      </c>
      <c r="BC2005">
        <f t="shared" si="2529"/>
        <v>0</v>
      </c>
      <c r="BD2005">
        <f t="shared" si="2544"/>
        <v>16116172812.464455</v>
      </c>
      <c r="BE2005">
        <f t="shared" si="2545"/>
        <v>37755162663.636757</v>
      </c>
      <c r="BF2005">
        <f t="shared" si="2546"/>
        <v>0.42686010800812874</v>
      </c>
      <c r="BG2005">
        <f t="shared" si="2547"/>
        <v>29.916044720320741</v>
      </c>
      <c r="BH2005">
        <f t="shared" si="2488"/>
        <v>79089581</v>
      </c>
      <c r="BI2005">
        <f t="shared" si="2489"/>
        <v>-5.1604237194704154</v>
      </c>
      <c r="BJ2005">
        <f t="shared" si="2530"/>
        <v>25689.990200000011</v>
      </c>
      <c r="BK2005">
        <f t="shared" si="2490"/>
        <v>7.9684814460064923E-2</v>
      </c>
      <c r="BL2005">
        <f t="shared" si="2491"/>
        <v>1.0796848144600648</v>
      </c>
      <c r="BM2005">
        <f t="shared" si="2492"/>
        <v>140.43122975958767</v>
      </c>
      <c r="BN2005">
        <f t="shared" si="2493"/>
        <v>3355.4499510000001</v>
      </c>
      <c r="BO2005">
        <f t="shared" si="2532"/>
        <v>3409.4300048999999</v>
      </c>
      <c r="BP2005">
        <f t="shared" si="2494"/>
        <v>3815.3889734264708</v>
      </c>
      <c r="BQ2005">
        <f t="shared" si="2495"/>
        <v>-405.95896852647093</v>
      </c>
      <c r="BR2005">
        <f t="shared" si="2496"/>
        <v>-254.75</v>
      </c>
      <c r="BS2005">
        <f t="shared" si="2497"/>
        <v>-460.60009799999989</v>
      </c>
      <c r="BT2005">
        <f t="shared" si="2498"/>
        <v>-245</v>
      </c>
      <c r="BU2005">
        <f t="shared" si="2499"/>
        <v>-479</v>
      </c>
      <c r="BV2005">
        <f t="shared" si="2500"/>
        <v>3397.5732745333339</v>
      </c>
      <c r="BW2005">
        <f t="shared" si="2501"/>
        <v>3404.521367904762</v>
      </c>
      <c r="BX2005">
        <f t="shared" si="2502"/>
        <v>3445.3935811272722</v>
      </c>
      <c r="BY2005">
        <f t="shared" si="2503"/>
        <v>3530.2337644904756</v>
      </c>
      <c r="BZ2005">
        <f t="shared" si="2504"/>
        <v>3796.8500979999999</v>
      </c>
      <c r="CA2005">
        <f t="shared" si="2505"/>
        <v>3193.25</v>
      </c>
      <c r="CB2005">
        <f t="shared" si="2506"/>
        <v>3435.0971075399998</v>
      </c>
      <c r="CC2005">
        <f t="shared" si="2507"/>
        <v>3453.1822859777781</v>
      </c>
      <c r="CD2005">
        <f t="shared" si="2508"/>
        <v>3601.6127176986897</v>
      </c>
      <c r="CE2005">
        <f t="shared" si="2509"/>
        <v>3698.7417567627185</v>
      </c>
      <c r="CF2005">
        <f t="shared" si="2510"/>
        <v>3236.5</v>
      </c>
      <c r="CG2005">
        <f t="shared" si="2511"/>
        <v>3434.9499510000001</v>
      </c>
      <c r="CH2005">
        <f t="shared" si="2512"/>
        <v>3193.25</v>
      </c>
    </row>
    <row r="2006" spans="1:86">
      <c r="A2006" s="1">
        <v>42431</v>
      </c>
      <c r="B2006">
        <v>3542.9499510000001</v>
      </c>
      <c r="C2006">
        <v>3627.6999510000001</v>
      </c>
      <c r="D2006">
        <v>3540.0500489999999</v>
      </c>
      <c r="E2006">
        <v>3612.6499020000001</v>
      </c>
      <c r="F2006">
        <v>1236996</v>
      </c>
      <c r="G2006">
        <f t="shared" si="2526"/>
        <v>812195.74379882577</v>
      </c>
      <c r="H2006">
        <f t="shared" si="2554"/>
        <v>3969866.2510438422</v>
      </c>
      <c r="I2006">
        <f t="shared" si="2527"/>
        <v>3580.8374632499999</v>
      </c>
      <c r="J2006">
        <f t="shared" si="2534"/>
        <v>3713.3625489999999</v>
      </c>
      <c r="K2006">
        <f t="shared" si="2535"/>
        <v>3322.4249877500001</v>
      </c>
      <c r="L2006">
        <f t="shared" si="2536"/>
        <v>10</v>
      </c>
      <c r="M2006">
        <f t="shared" si="2537"/>
        <v>3</v>
      </c>
      <c r="N2006">
        <f t="shared" si="2538"/>
        <v>0</v>
      </c>
      <c r="O2006">
        <f t="shared" si="2539"/>
        <v>70</v>
      </c>
      <c r="P2006">
        <f t="shared" si="2514"/>
        <v>87.649902000000111</v>
      </c>
      <c r="Q2006">
        <f t="shared" si="2515"/>
        <v>15.050048999999944</v>
      </c>
      <c r="R2006">
        <f t="shared" si="2516"/>
        <v>72.599853000000167</v>
      </c>
      <c r="S2006">
        <f t="shared" si="2517"/>
        <v>87.649902000000111</v>
      </c>
      <c r="T2006">
        <f t="shared" si="2553"/>
        <v>124.03889021846973</v>
      </c>
      <c r="U2006">
        <f t="shared" si="2518"/>
        <v>19.300048999999944</v>
      </c>
      <c r="V2006">
        <f t="shared" si="2519"/>
        <v>-37.949951000000056</v>
      </c>
      <c r="W2006">
        <f t="shared" si="2520"/>
        <v>19.300048999999944</v>
      </c>
      <c r="X2006">
        <f t="shared" si="2521"/>
        <v>0</v>
      </c>
      <c r="Y2006">
        <f t="shared" si="2551"/>
        <v>23.549241193181331</v>
      </c>
      <c r="Z2006">
        <f t="shared" si="2552"/>
        <v>37.277916326228514</v>
      </c>
      <c r="AA2006">
        <f t="shared" si="2548"/>
        <v>18.985369146486271</v>
      </c>
      <c r="AB2006">
        <f t="shared" si="2549"/>
        <v>30.053410072091836</v>
      </c>
      <c r="AC2006">
        <f t="shared" si="2550"/>
        <v>22.56997645939051</v>
      </c>
      <c r="AD2006">
        <f t="shared" si="2478"/>
        <v>39.397215501572461</v>
      </c>
      <c r="AE2006">
        <f t="shared" si="2531"/>
        <v>3433.3799314000003</v>
      </c>
      <c r="AF2006">
        <f t="shared" si="2533"/>
        <v>3442.7666013333333</v>
      </c>
      <c r="AG2006">
        <f t="shared" ref="AG2006:AG2069" si="2555">AVERAGE(E1987:E2006)</f>
        <v>3587.00745835</v>
      </c>
      <c r="AH2006">
        <f t="shared" si="2540"/>
        <v>3489.7199460999996</v>
      </c>
      <c r="AI2006">
        <f t="shared" si="2541"/>
        <v>3715.2499615439615</v>
      </c>
      <c r="AJ2006">
        <f t="shared" si="2542"/>
        <v>3264.1899306560376</v>
      </c>
      <c r="AK2006">
        <f t="shared" si="2543"/>
        <v>0.77253568811674489</v>
      </c>
      <c r="AL2006">
        <f t="shared" si="2522"/>
        <v>0.65658720302961837</v>
      </c>
      <c r="AM2006">
        <f t="shared" si="2523"/>
        <v>812195.74379882577</v>
      </c>
      <c r="AN2006">
        <f t="shared" ref="AN2006:AN2069" si="2556">SUM(AM1987:AM2006)</f>
        <v>-1257278.4829916675</v>
      </c>
      <c r="AO2006">
        <f t="shared" ref="AO2006:AO2069" si="2557">SUM(F1987:F2006)</f>
        <v>20430519</v>
      </c>
      <c r="AP2006">
        <f t="shared" si="2479"/>
        <v>-6.1539233682299868E-2</v>
      </c>
      <c r="AQ2006">
        <f t="shared" si="2480"/>
        <v>3488.5075007399173</v>
      </c>
      <c r="AR2006">
        <f t="shared" si="2481"/>
        <v>3521.5597916858333</v>
      </c>
      <c r="AS2006">
        <f t="shared" si="2482"/>
        <v>3510.0303828842484</v>
      </c>
      <c r="AT2006">
        <f t="shared" si="2483"/>
        <v>3629.2317404873729</v>
      </c>
      <c r="AU2006">
        <f t="shared" si="2484"/>
        <v>3530.6162081038024</v>
      </c>
      <c r="AV2006">
        <f t="shared" si="2485"/>
        <v>3700.8236060668883</v>
      </c>
      <c r="AW2006">
        <f t="shared" si="2486"/>
        <v>-170.2073979630859</v>
      </c>
      <c r="AX2006">
        <f t="shared" si="2513"/>
        <v>-185.61001364905755</v>
      </c>
      <c r="AY2006">
        <f t="shared" si="2487"/>
        <v>15.402615685971654</v>
      </c>
      <c r="AZ2006">
        <f t="shared" si="2524"/>
        <v>3593.4666340000003</v>
      </c>
      <c r="BA2006">
        <f t="shared" si="2525"/>
        <v>4445103852.3914642</v>
      </c>
      <c r="BB2006">
        <f t="shared" si="2528"/>
        <v>4445103852.3914642</v>
      </c>
      <c r="BC2006">
        <f t="shared" si="2529"/>
        <v>0</v>
      </c>
      <c r="BD2006">
        <f t="shared" si="2544"/>
        <v>20561276664.855919</v>
      </c>
      <c r="BE2006">
        <f t="shared" si="2545"/>
        <v>33943678419.636757</v>
      </c>
      <c r="BF2006">
        <f t="shared" si="2546"/>
        <v>0.60574686133489342</v>
      </c>
      <c r="BG2006">
        <f t="shared" si="2547"/>
        <v>37.723683347655587</v>
      </c>
      <c r="BH2006">
        <f t="shared" si="2488"/>
        <v>80326577</v>
      </c>
      <c r="BI2006">
        <f t="shared" si="2489"/>
        <v>-4.5991761856484867</v>
      </c>
      <c r="BJ2006">
        <f t="shared" si="2530"/>
        <v>11725</v>
      </c>
      <c r="BK2006">
        <f t="shared" si="2490"/>
        <v>3.3839859007642567E-2</v>
      </c>
      <c r="BL2006">
        <f t="shared" si="2491"/>
        <v>1.0338398590076425</v>
      </c>
      <c r="BM2006">
        <f t="shared" si="2492"/>
        <v>118.86475492264925</v>
      </c>
      <c r="BN2006">
        <f t="shared" si="2493"/>
        <v>3583.875</v>
      </c>
      <c r="BO2006">
        <f t="shared" si="2532"/>
        <v>3425.2050048999999</v>
      </c>
      <c r="BP2006">
        <f t="shared" si="2494"/>
        <v>3795.336030808824</v>
      </c>
      <c r="BQ2006">
        <f t="shared" si="2495"/>
        <v>-370.13102590882409</v>
      </c>
      <c r="BR2006">
        <f t="shared" si="2496"/>
        <v>-40.600097999999889</v>
      </c>
      <c r="BS2006">
        <f t="shared" si="2497"/>
        <v>-82.050048999999944</v>
      </c>
      <c r="BT2006">
        <f t="shared" si="2498"/>
        <v>-169.15014699999983</v>
      </c>
      <c r="BU2006">
        <f t="shared" si="2499"/>
        <v>-238.30004899999994</v>
      </c>
      <c r="BV2006">
        <f t="shared" si="2500"/>
        <v>3465.5265947999997</v>
      </c>
      <c r="BW2006">
        <f t="shared" si="2501"/>
        <v>3459.0237395238096</v>
      </c>
      <c r="BX2006">
        <f t="shared" si="2502"/>
        <v>3465.262664018182</v>
      </c>
      <c r="BY2006">
        <f t="shared" si="2503"/>
        <v>3531.6487581904748</v>
      </c>
      <c r="BZ2006">
        <f t="shared" si="2504"/>
        <v>3796.8500979999999</v>
      </c>
      <c r="CA2006">
        <f t="shared" si="2505"/>
        <v>3193.25</v>
      </c>
      <c r="CB2006">
        <f t="shared" si="2506"/>
        <v>3400.2100965966665</v>
      </c>
      <c r="CC2006">
        <f t="shared" si="2507"/>
        <v>3436.3753565055554</v>
      </c>
      <c r="CD2006">
        <f t="shared" si="2508"/>
        <v>3543.1348761767063</v>
      </c>
      <c r="CE2006">
        <f t="shared" si="2509"/>
        <v>3672.0511981767704</v>
      </c>
      <c r="CF2006">
        <f t="shared" si="2510"/>
        <v>3494.3999020000001</v>
      </c>
      <c r="CG2006">
        <f t="shared" si="2511"/>
        <v>3510</v>
      </c>
      <c r="CH2006">
        <f t="shared" si="2512"/>
        <v>3200.8999020000001</v>
      </c>
    </row>
    <row r="2007" spans="1:86">
      <c r="A2007" s="1">
        <v>42432</v>
      </c>
      <c r="B2007">
        <v>3625.8000489999999</v>
      </c>
      <c r="C2007">
        <v>3647</v>
      </c>
      <c r="D2007">
        <v>3578</v>
      </c>
      <c r="E2007">
        <v>3608.6499020000001</v>
      </c>
      <c r="F2007">
        <v>742263</v>
      </c>
      <c r="G2007">
        <f t="shared" si="2526"/>
        <v>-82834.356283301953</v>
      </c>
      <c r="H2007">
        <f t="shared" si="2554"/>
        <v>3887031.8947605402</v>
      </c>
      <c r="I2007">
        <f t="shared" si="2527"/>
        <v>3614.8624877499997</v>
      </c>
      <c r="J2007">
        <f t="shared" si="2534"/>
        <v>3614.8624877499997</v>
      </c>
      <c r="K2007">
        <f t="shared" si="2535"/>
        <v>3322.4249877500001</v>
      </c>
      <c r="L2007">
        <f t="shared" si="2536"/>
        <v>1</v>
      </c>
      <c r="M2007">
        <f t="shared" si="2537"/>
        <v>4</v>
      </c>
      <c r="N2007">
        <f t="shared" si="2538"/>
        <v>90</v>
      </c>
      <c r="O2007">
        <f t="shared" si="2539"/>
        <v>60</v>
      </c>
      <c r="P2007">
        <f t="shared" si="2514"/>
        <v>69</v>
      </c>
      <c r="Q2007">
        <f t="shared" si="2515"/>
        <v>38.350097999999889</v>
      </c>
      <c r="R2007">
        <f t="shared" si="2516"/>
        <v>30.649902000000111</v>
      </c>
      <c r="S2007">
        <f t="shared" si="2517"/>
        <v>69</v>
      </c>
      <c r="T2007">
        <f t="shared" si="2553"/>
        <v>120.10754091715046</v>
      </c>
      <c r="U2007">
        <f t="shared" si="2518"/>
        <v>-28</v>
      </c>
      <c r="V2007">
        <f t="shared" si="2519"/>
        <v>52</v>
      </c>
      <c r="W2007">
        <f t="shared" si="2520"/>
        <v>0</v>
      </c>
      <c r="X2007">
        <f t="shared" si="2521"/>
        <v>52</v>
      </c>
      <c r="Y2007">
        <f t="shared" si="2551"/>
        <v>21.86715253652552</v>
      </c>
      <c r="Z2007">
        <f t="shared" si="2552"/>
        <v>38.329493731497905</v>
      </c>
      <c r="AA2007">
        <f t="shared" si="2548"/>
        <v>18.206311085504087</v>
      </c>
      <c r="AB2007">
        <f t="shared" si="2549"/>
        <v>31.912645483215236</v>
      </c>
      <c r="AC2007">
        <f t="shared" si="2550"/>
        <v>27.34760524975826</v>
      </c>
      <c r="AD2007">
        <f t="shared" si="2478"/>
        <v>38.18785613869801</v>
      </c>
      <c r="AE2007">
        <f t="shared" si="2531"/>
        <v>3472.2799314000004</v>
      </c>
      <c r="AF2007">
        <f t="shared" si="2533"/>
        <v>3462.5915931666673</v>
      </c>
      <c r="AG2007">
        <f t="shared" si="2555"/>
        <v>3577.7074583499998</v>
      </c>
      <c r="AH2007">
        <f t="shared" si="2540"/>
        <v>3485.2599362999999</v>
      </c>
      <c r="AI2007">
        <f t="shared" si="2541"/>
        <v>3699.1410328682082</v>
      </c>
      <c r="AJ2007">
        <f t="shared" si="2542"/>
        <v>3271.3788397317917</v>
      </c>
      <c r="AK2007">
        <f t="shared" si="2543"/>
        <v>0.78845458453279016</v>
      </c>
      <c r="AL2007">
        <f t="shared" si="2522"/>
        <v>-0.11159704347825765</v>
      </c>
      <c r="AM2007">
        <f t="shared" si="2523"/>
        <v>-82834.356283301953</v>
      </c>
      <c r="AN2007">
        <f t="shared" si="2556"/>
        <v>-971126.97509503842</v>
      </c>
      <c r="AO2007">
        <f t="shared" si="2557"/>
        <v>20574982</v>
      </c>
      <c r="AP2007">
        <f t="shared" si="2479"/>
        <v>-4.7199408247114792E-2</v>
      </c>
      <c r="AQ2007">
        <f t="shared" si="2480"/>
        <v>3529.3559171683455</v>
      </c>
      <c r="AR2007">
        <f t="shared" si="2481"/>
        <v>3531.1187789853707</v>
      </c>
      <c r="AS2007">
        <f t="shared" si="2482"/>
        <v>3527.7818963250838</v>
      </c>
      <c r="AT2007">
        <f t="shared" si="2483"/>
        <v>3627.3793750235095</v>
      </c>
      <c r="AU2007">
        <f t="shared" si="2484"/>
        <v>3542.3212621882321</v>
      </c>
      <c r="AV2007">
        <f t="shared" si="2485"/>
        <v>3694.371446782206</v>
      </c>
      <c r="AW2007">
        <f t="shared" si="2486"/>
        <v>-152.05018459397388</v>
      </c>
      <c r="AX2007">
        <f t="shared" si="2513"/>
        <v>-178.89804783804081</v>
      </c>
      <c r="AY2007">
        <f t="shared" si="2487"/>
        <v>26.847863244066929</v>
      </c>
      <c r="AZ2007">
        <f t="shared" si="2524"/>
        <v>3611.2166340000003</v>
      </c>
      <c r="BA2007">
        <f t="shared" si="2525"/>
        <v>2680472492.4027424</v>
      </c>
      <c r="BB2007">
        <f t="shared" si="2528"/>
        <v>2680472492.4027424</v>
      </c>
      <c r="BC2007">
        <f t="shared" si="2529"/>
        <v>0</v>
      </c>
      <c r="BD2007">
        <f t="shared" si="2544"/>
        <v>23241749157.258659</v>
      </c>
      <c r="BE2007">
        <f t="shared" si="2545"/>
        <v>29662897855.752163</v>
      </c>
      <c r="BF2007">
        <f t="shared" si="2546"/>
        <v>0.78352928531396571</v>
      </c>
      <c r="BG2007">
        <f t="shared" si="2547"/>
        <v>43.931394441669411</v>
      </c>
      <c r="BH2007">
        <f t="shared" si="2488"/>
        <v>79584314</v>
      </c>
      <c r="BI2007">
        <f t="shared" si="2489"/>
        <v>-4.1157254159272325</v>
      </c>
      <c r="BJ2007">
        <f t="shared" si="2530"/>
        <v>-500</v>
      </c>
      <c r="BK2007">
        <f t="shared" si="2490"/>
        <v>-1.1072204914695882E-3</v>
      </c>
      <c r="BL2007">
        <f t="shared" si="2491"/>
        <v>0.99889277950853039</v>
      </c>
      <c r="BM2007">
        <f t="shared" si="2492"/>
        <v>112.72523560166304</v>
      </c>
      <c r="BN2007">
        <f t="shared" si="2493"/>
        <v>3612.5</v>
      </c>
      <c r="BO2007">
        <f t="shared" si="2532"/>
        <v>3456.6050048999996</v>
      </c>
      <c r="BP2007">
        <f t="shared" si="2494"/>
        <v>3776.5610279411767</v>
      </c>
      <c r="BQ2007">
        <f t="shared" si="2495"/>
        <v>-319.9560230411771</v>
      </c>
      <c r="BR2007">
        <f t="shared" si="2496"/>
        <v>29.5</v>
      </c>
      <c r="BS2007">
        <f t="shared" si="2497"/>
        <v>19</v>
      </c>
      <c r="BT2007">
        <f t="shared" si="2498"/>
        <v>7</v>
      </c>
      <c r="BU2007">
        <f t="shared" si="2499"/>
        <v>-14.199951000000056</v>
      </c>
      <c r="BV2007">
        <f t="shared" si="2500"/>
        <v>3523.9499183333332</v>
      </c>
      <c r="BW2007">
        <f t="shared" si="2501"/>
        <v>3506.4189682857145</v>
      </c>
      <c r="BX2007">
        <f t="shared" si="2502"/>
        <v>3486.8862923636366</v>
      </c>
      <c r="BY2007">
        <f t="shared" si="2503"/>
        <v>3533.7099432999998</v>
      </c>
      <c r="BZ2007">
        <f t="shared" si="2504"/>
        <v>3647</v>
      </c>
      <c r="CA2007">
        <f t="shared" si="2505"/>
        <v>3193.25</v>
      </c>
      <c r="CB2007">
        <f t="shared" si="2506"/>
        <v>3404.5101161966668</v>
      </c>
      <c r="CC2007">
        <f t="shared" si="2507"/>
        <v>3410.607012691667</v>
      </c>
      <c r="CD2007">
        <f t="shared" si="2508"/>
        <v>3501.7994673914682</v>
      </c>
      <c r="CE2007">
        <f t="shared" si="2509"/>
        <v>3646.2203565309974</v>
      </c>
      <c r="CF2007">
        <f t="shared" si="2510"/>
        <v>3612.6499020000001</v>
      </c>
      <c r="CG2007">
        <f t="shared" si="2511"/>
        <v>3627.6999510000001</v>
      </c>
      <c r="CH2007">
        <f t="shared" si="2512"/>
        <v>3540.0500489999999</v>
      </c>
    </row>
    <row r="2008" spans="1:86">
      <c r="A2008" s="1">
        <v>42433</v>
      </c>
      <c r="B2008">
        <v>3619</v>
      </c>
      <c r="C2008">
        <v>3619</v>
      </c>
      <c r="D2008">
        <v>3526</v>
      </c>
      <c r="E2008">
        <v>3555.1000979999999</v>
      </c>
      <c r="F2008">
        <v>610234</v>
      </c>
      <c r="G2008">
        <f t="shared" si="2526"/>
        <v>-228344.33972189392</v>
      </c>
      <c r="H2008">
        <f t="shared" si="2554"/>
        <v>3658687.5550386463</v>
      </c>
      <c r="I2008">
        <f t="shared" si="2527"/>
        <v>3579.7750244999997</v>
      </c>
      <c r="J2008">
        <f t="shared" si="2534"/>
        <v>3614.8624877499997</v>
      </c>
      <c r="K2008">
        <f t="shared" si="2535"/>
        <v>3322.4249877500001</v>
      </c>
      <c r="L2008">
        <f t="shared" si="2536"/>
        <v>2</v>
      </c>
      <c r="M2008">
        <f t="shared" si="2537"/>
        <v>5</v>
      </c>
      <c r="N2008">
        <f t="shared" si="2538"/>
        <v>80</v>
      </c>
      <c r="O2008">
        <f t="shared" si="2539"/>
        <v>50</v>
      </c>
      <c r="P2008">
        <f t="shared" si="2514"/>
        <v>93</v>
      </c>
      <c r="Q2008">
        <f t="shared" si="2515"/>
        <v>63.899902000000111</v>
      </c>
      <c r="R2008">
        <f t="shared" si="2516"/>
        <v>29.100097999999889</v>
      </c>
      <c r="S2008">
        <f t="shared" si="2517"/>
        <v>93</v>
      </c>
      <c r="T2008">
        <f t="shared" si="2553"/>
        <v>118.17128799449685</v>
      </c>
      <c r="U2008">
        <f t="shared" si="2518"/>
        <v>-20.050048999999944</v>
      </c>
      <c r="V2008">
        <f t="shared" si="2519"/>
        <v>75.399902000000111</v>
      </c>
      <c r="W2008">
        <f t="shared" si="2520"/>
        <v>0</v>
      </c>
      <c r="X2008">
        <f t="shared" si="2521"/>
        <v>75.399902000000111</v>
      </c>
      <c r="Y2008">
        <f t="shared" si="2551"/>
        <v>20.305213069630838</v>
      </c>
      <c r="Z2008">
        <f t="shared" si="2552"/>
        <v>40.977380036390919</v>
      </c>
      <c r="AA2008">
        <f t="shared" si="2548"/>
        <v>17.182865156362208</v>
      </c>
      <c r="AB2008">
        <f t="shared" si="2549"/>
        <v>34.676257432600046</v>
      </c>
      <c r="AC2008">
        <f t="shared" si="2550"/>
        <v>33.732526512049297</v>
      </c>
      <c r="AD2008">
        <f t="shared" si="2478"/>
        <v>37.740766762687592</v>
      </c>
      <c r="AE2008">
        <f t="shared" si="2531"/>
        <v>3501.4599607999999</v>
      </c>
      <c r="AF2008">
        <f t="shared" si="2533"/>
        <v>3486.0832925</v>
      </c>
      <c r="AG2008">
        <f t="shared" si="2555"/>
        <v>3569.2924681499994</v>
      </c>
      <c r="AH2008">
        <f t="shared" si="2540"/>
        <v>3482.8549559000007</v>
      </c>
      <c r="AI2008">
        <f t="shared" si="2541"/>
        <v>3692.9666327700975</v>
      </c>
      <c r="AJ2008">
        <f t="shared" si="2542"/>
        <v>3272.743279029904</v>
      </c>
      <c r="AK2008">
        <f t="shared" si="2543"/>
        <v>0.671920816530024</v>
      </c>
      <c r="AL2008">
        <f t="shared" si="2522"/>
        <v>-0.37419144086021744</v>
      </c>
      <c r="AM2008">
        <f t="shared" si="2523"/>
        <v>-228344.33972189392</v>
      </c>
      <c r="AN2008">
        <f t="shared" si="2556"/>
        <v>-729211.65837755532</v>
      </c>
      <c r="AO2008">
        <f t="shared" si="2557"/>
        <v>19939359</v>
      </c>
      <c r="AP2008">
        <f t="shared" si="2479"/>
        <v>-3.6571469442801811E-2</v>
      </c>
      <c r="AQ2008">
        <f t="shared" si="2480"/>
        <v>3538.108938651108</v>
      </c>
      <c r="AR2008">
        <f t="shared" si="2481"/>
        <v>3511.6051490445402</v>
      </c>
      <c r="AS2008">
        <f t="shared" si="2482"/>
        <v>3532.6991726265687</v>
      </c>
      <c r="AT2008">
        <f t="shared" si="2483"/>
        <v>3620.8742400913939</v>
      </c>
      <c r="AU2008">
        <f t="shared" si="2484"/>
        <v>3544.2380875599974</v>
      </c>
      <c r="AV2008">
        <f t="shared" si="2485"/>
        <v>3684.6224523674514</v>
      </c>
      <c r="AW2008">
        <f t="shared" si="2486"/>
        <v>-140.38436480745395</v>
      </c>
      <c r="AX2008">
        <f t="shared" si="2513"/>
        <v>-171.19531123192343</v>
      </c>
      <c r="AY2008">
        <f t="shared" si="2487"/>
        <v>30.810946424469478</v>
      </c>
      <c r="AZ2008">
        <f t="shared" si="2524"/>
        <v>3566.7000326666662</v>
      </c>
      <c r="BA2008">
        <f t="shared" si="2525"/>
        <v>2176521627.7343102</v>
      </c>
      <c r="BB2008">
        <f t="shared" si="2528"/>
        <v>0</v>
      </c>
      <c r="BC2008">
        <f t="shared" si="2529"/>
        <v>2176521627.7343102</v>
      </c>
      <c r="BD2008">
        <f t="shared" si="2544"/>
        <v>18890720002.068012</v>
      </c>
      <c r="BE2008">
        <f t="shared" si="2545"/>
        <v>31839419483.486473</v>
      </c>
      <c r="BF2008">
        <f t="shared" si="2546"/>
        <v>0.59331232505246179</v>
      </c>
      <c r="BG2008">
        <f t="shared" si="2547"/>
        <v>37.237666195353526</v>
      </c>
      <c r="BH2008">
        <f t="shared" si="2488"/>
        <v>78974080</v>
      </c>
      <c r="BI2008">
        <f t="shared" si="2489"/>
        <v>-3.8100067679187561</v>
      </c>
      <c r="BJ2008">
        <f t="shared" si="2530"/>
        <v>-5454.9804000000222</v>
      </c>
      <c r="BK2008">
        <f t="shared" si="2490"/>
        <v>-1.4839290442201567E-2</v>
      </c>
      <c r="BL2008">
        <f t="shared" si="2491"/>
        <v>0.98516070955779844</v>
      </c>
      <c r="BM2008">
        <f t="shared" si="2492"/>
        <v>110.73857698447375</v>
      </c>
      <c r="BN2008">
        <f t="shared" si="2493"/>
        <v>3572.5</v>
      </c>
      <c r="BO2008">
        <f t="shared" si="2532"/>
        <v>3487.6849852999999</v>
      </c>
      <c r="BP2008">
        <f t="shared" si="2494"/>
        <v>3755.252204411765</v>
      </c>
      <c r="BQ2008">
        <f t="shared" si="2495"/>
        <v>-267.5672191117651</v>
      </c>
      <c r="BR2008">
        <f t="shared" si="2496"/>
        <v>34.300048999999944</v>
      </c>
      <c r="BS2008">
        <f t="shared" si="2497"/>
        <v>34.449951000000056</v>
      </c>
      <c r="BT2008">
        <f t="shared" si="2498"/>
        <v>74</v>
      </c>
      <c r="BU2008">
        <f t="shared" si="2499"/>
        <v>80</v>
      </c>
      <c r="BV2008">
        <f t="shared" si="2500"/>
        <v>3551.5566405333329</v>
      </c>
      <c r="BW2008">
        <f t="shared" si="2501"/>
        <v>3532.8499696666668</v>
      </c>
      <c r="BX2008">
        <f t="shared" si="2502"/>
        <v>3499.5845035818184</v>
      </c>
      <c r="BY2008">
        <f t="shared" si="2503"/>
        <v>3531.5568613619043</v>
      </c>
      <c r="BZ2008">
        <f t="shared" si="2504"/>
        <v>3647</v>
      </c>
      <c r="CA2008">
        <f t="shared" si="2505"/>
        <v>3193.25</v>
      </c>
      <c r="CB2008">
        <f t="shared" si="2506"/>
        <v>3407.8619545933338</v>
      </c>
      <c r="CC2008">
        <f t="shared" si="2507"/>
        <v>3418.1056455805551</v>
      </c>
      <c r="CD2008">
        <f t="shared" si="2508"/>
        <v>3474.4558017901982</v>
      </c>
      <c r="CE2008">
        <f t="shared" si="2509"/>
        <v>3630.8993749666129</v>
      </c>
      <c r="CF2008">
        <f t="shared" si="2510"/>
        <v>3608.6499020000001</v>
      </c>
      <c r="CG2008">
        <f t="shared" si="2511"/>
        <v>3647</v>
      </c>
      <c r="CH2008">
        <f t="shared" si="2512"/>
        <v>3578</v>
      </c>
    </row>
    <row r="2009" spans="1:86">
      <c r="A2009" s="1">
        <v>42437</v>
      </c>
      <c r="B2009">
        <v>3552.9499510000001</v>
      </c>
      <c r="C2009">
        <v>3598.9499510000001</v>
      </c>
      <c r="D2009">
        <v>3450.6000979999999</v>
      </c>
      <c r="E2009">
        <v>3462.6499020000001</v>
      </c>
      <c r="F2009">
        <v>1100041</v>
      </c>
      <c r="G2009">
        <f t="shared" si="2526"/>
        <v>-921338.04648963513</v>
      </c>
      <c r="H2009">
        <f t="shared" si="2554"/>
        <v>2737349.5085490113</v>
      </c>
      <c r="I2009">
        <f t="shared" si="2527"/>
        <v>3516.2874755000003</v>
      </c>
      <c r="J2009">
        <f t="shared" si="2534"/>
        <v>3614.8624877499997</v>
      </c>
      <c r="K2009">
        <f t="shared" si="2535"/>
        <v>3322.4249877500001</v>
      </c>
      <c r="L2009">
        <f t="shared" si="2536"/>
        <v>3</v>
      </c>
      <c r="M2009">
        <f t="shared" si="2537"/>
        <v>6</v>
      </c>
      <c r="N2009">
        <f t="shared" si="2538"/>
        <v>70</v>
      </c>
      <c r="O2009">
        <f t="shared" si="2539"/>
        <v>40</v>
      </c>
      <c r="P2009">
        <f t="shared" si="2514"/>
        <v>148.34985300000017</v>
      </c>
      <c r="Q2009">
        <f t="shared" si="2515"/>
        <v>136.30004899999994</v>
      </c>
      <c r="R2009">
        <f t="shared" si="2516"/>
        <v>12.049804000000222</v>
      </c>
      <c r="S2009">
        <f t="shared" si="2517"/>
        <v>148.34985300000017</v>
      </c>
      <c r="T2009">
        <f t="shared" si="2553"/>
        <v>120.32689978060422</v>
      </c>
      <c r="U2009">
        <f t="shared" si="2518"/>
        <v>1.0500489999999445</v>
      </c>
      <c r="V2009">
        <f t="shared" si="2519"/>
        <v>9.5</v>
      </c>
      <c r="W2009">
        <f t="shared" si="2520"/>
        <v>0</v>
      </c>
      <c r="X2009">
        <f t="shared" si="2521"/>
        <v>9.5</v>
      </c>
      <c r="Y2009">
        <f t="shared" si="2551"/>
        <v>18.854840707514349</v>
      </c>
      <c r="Z2009">
        <f t="shared" si="2552"/>
        <v>38.728995748077281</v>
      </c>
      <c r="AA2009">
        <f t="shared" si="2548"/>
        <v>15.669680463714236</v>
      </c>
      <c r="AB2009">
        <f t="shared" si="2549"/>
        <v>32.186481841294892</v>
      </c>
      <c r="AC2009">
        <f t="shared" si="2550"/>
        <v>34.513426447176343</v>
      </c>
      <c r="AD2009">
        <f t="shared" si="2478"/>
        <v>37.429302732730022</v>
      </c>
      <c r="AE2009">
        <f t="shared" si="2531"/>
        <v>3546.6899411999998</v>
      </c>
      <c r="AF2009">
        <f t="shared" si="2533"/>
        <v>3494.9916176666666</v>
      </c>
      <c r="AG2009">
        <f t="shared" si="2555"/>
        <v>3555.7974607999995</v>
      </c>
      <c r="AH2009">
        <f t="shared" si="2540"/>
        <v>3477.0399411999997</v>
      </c>
      <c r="AI2009">
        <f t="shared" si="2541"/>
        <v>3685.8437362288246</v>
      </c>
      <c r="AJ2009">
        <f t="shared" si="2542"/>
        <v>3268.2361461711748</v>
      </c>
      <c r="AK2009">
        <f t="shared" si="2543"/>
        <v>0.4655417201636276</v>
      </c>
      <c r="AL2009">
        <f t="shared" si="2522"/>
        <v>-0.83754882453439017</v>
      </c>
      <c r="AM2009">
        <f t="shared" si="2523"/>
        <v>-921338.04648963513</v>
      </c>
      <c r="AN2009">
        <f t="shared" si="2556"/>
        <v>-1355854.5490278716</v>
      </c>
      <c r="AO2009">
        <f t="shared" si="2557"/>
        <v>20479895</v>
      </c>
      <c r="AP2009">
        <f t="shared" si="2479"/>
        <v>-6.6204174827452555E-2</v>
      </c>
      <c r="AQ2009">
        <f t="shared" si="2480"/>
        <v>3512.4528661897311</v>
      </c>
      <c r="AR2009">
        <f t="shared" si="2481"/>
        <v>3530.0716536368463</v>
      </c>
      <c r="AS2009">
        <f t="shared" si="2482"/>
        <v>3520.0903039137866</v>
      </c>
      <c r="AT2009">
        <f t="shared" si="2483"/>
        <v>3606.6340496631683</v>
      </c>
      <c r="AU2009">
        <f t="shared" si="2484"/>
        <v>3531.9998597259978</v>
      </c>
      <c r="AV2009">
        <f t="shared" si="2485"/>
        <v>3669.0843738417298</v>
      </c>
      <c r="AW2009">
        <f t="shared" si="2486"/>
        <v>-137.08451411573196</v>
      </c>
      <c r="AX2009">
        <f t="shared" si="2513"/>
        <v>-164.37315180868512</v>
      </c>
      <c r="AY2009">
        <f t="shared" si="2487"/>
        <v>27.288637692953159</v>
      </c>
      <c r="AZ2009">
        <f t="shared" si="2524"/>
        <v>3504.0666503333327</v>
      </c>
      <c r="BA2009">
        <f t="shared" si="2525"/>
        <v>3854616982.0993295</v>
      </c>
      <c r="BB2009">
        <f t="shared" si="2528"/>
        <v>0</v>
      </c>
      <c r="BC2009">
        <f t="shared" si="2529"/>
        <v>3854616982.0993295</v>
      </c>
      <c r="BD2009">
        <f t="shared" si="2544"/>
        <v>16100045532.157789</v>
      </c>
      <c r="BE2009">
        <f t="shared" si="2545"/>
        <v>35694036465.5858</v>
      </c>
      <c r="BF2009">
        <f t="shared" si="2546"/>
        <v>0.45105701473915832</v>
      </c>
      <c r="BG2009">
        <f t="shared" si="2547"/>
        <v>31.084720321636723</v>
      </c>
      <c r="BH2009">
        <f t="shared" si="2488"/>
        <v>77874039</v>
      </c>
      <c r="BI2009">
        <f t="shared" si="2489"/>
        <v>-3.736205007795911</v>
      </c>
      <c r="BJ2009">
        <f t="shared" si="2530"/>
        <v>-9345.0195999999778</v>
      </c>
      <c r="BK2009">
        <f t="shared" si="2490"/>
        <v>-2.600494879230255E-2</v>
      </c>
      <c r="BL2009">
        <f t="shared" si="2491"/>
        <v>0.97399505120769747</v>
      </c>
      <c r="BM2009">
        <f t="shared" si="2492"/>
        <v>110.04926272967016</v>
      </c>
      <c r="BN2009">
        <f t="shared" si="2493"/>
        <v>3524.7750244999997</v>
      </c>
      <c r="BO2009">
        <f t="shared" si="2532"/>
        <v>3529.8199951000001</v>
      </c>
      <c r="BP2009">
        <f t="shared" si="2494"/>
        <v>3734.4794095735297</v>
      </c>
      <c r="BQ2009">
        <f t="shared" si="2495"/>
        <v>-204.65941447352952</v>
      </c>
      <c r="BR2009">
        <f t="shared" si="2496"/>
        <v>-24.75</v>
      </c>
      <c r="BS2009">
        <f t="shared" si="2497"/>
        <v>-29.399902000000111</v>
      </c>
      <c r="BT2009">
        <f t="shared" si="2498"/>
        <v>30.5</v>
      </c>
      <c r="BU2009">
        <f t="shared" si="2499"/>
        <v>22.949951000000056</v>
      </c>
      <c r="BV2009">
        <f t="shared" si="2500"/>
        <v>3538.6199542666668</v>
      </c>
      <c r="BW2009">
        <f t="shared" si="2501"/>
        <v>3526.1547152380945</v>
      </c>
      <c r="BX2009">
        <f t="shared" si="2502"/>
        <v>3495.9108574181828</v>
      </c>
      <c r="BY2009">
        <f t="shared" si="2503"/>
        <v>3521.4004264904761</v>
      </c>
      <c r="BZ2009">
        <f t="shared" si="2504"/>
        <v>3647</v>
      </c>
      <c r="CA2009">
        <f t="shared" si="2505"/>
        <v>3193.25</v>
      </c>
      <c r="CB2009">
        <f t="shared" si="2506"/>
        <v>3546.8429196400002</v>
      </c>
      <c r="CC2009">
        <f t="shared" si="2507"/>
        <v>3422.3835651055556</v>
      </c>
      <c r="CD2009">
        <f t="shared" si="2508"/>
        <v>3459.2996455153966</v>
      </c>
      <c r="CE2009">
        <f t="shared" si="2509"/>
        <v>3608.8347881573254</v>
      </c>
      <c r="CF2009">
        <f t="shared" si="2510"/>
        <v>3555.1000979999999</v>
      </c>
      <c r="CG2009">
        <f t="shared" si="2511"/>
        <v>3619</v>
      </c>
      <c r="CH2009">
        <f t="shared" si="2512"/>
        <v>3526</v>
      </c>
    </row>
    <row r="2010" spans="1:86">
      <c r="A2010" s="1">
        <v>42438</v>
      </c>
      <c r="B2010">
        <v>3454.8500979999999</v>
      </c>
      <c r="C2010">
        <v>3600</v>
      </c>
      <c r="D2010">
        <v>3441.1000979999999</v>
      </c>
      <c r="E2010">
        <v>3576.3999020000001</v>
      </c>
      <c r="F2010">
        <v>752948</v>
      </c>
      <c r="G2010">
        <f t="shared" si="2526"/>
        <v>529289.62934972858</v>
      </c>
      <c r="H2010">
        <f t="shared" si="2554"/>
        <v>3266639.1378987399</v>
      </c>
      <c r="I2010">
        <f t="shared" si="2527"/>
        <v>3518.0875244999997</v>
      </c>
      <c r="J2010">
        <f t="shared" si="2534"/>
        <v>3614.8624877499997</v>
      </c>
      <c r="K2010">
        <f t="shared" si="2535"/>
        <v>3322.4249877500001</v>
      </c>
      <c r="L2010">
        <f t="shared" si="2536"/>
        <v>4</v>
      </c>
      <c r="M2010">
        <f t="shared" si="2537"/>
        <v>7</v>
      </c>
      <c r="N2010">
        <f t="shared" si="2538"/>
        <v>60</v>
      </c>
      <c r="O2010">
        <f t="shared" si="2539"/>
        <v>30</v>
      </c>
      <c r="P2010">
        <f t="shared" si="2514"/>
        <v>158.89990200000011</v>
      </c>
      <c r="Q2010">
        <f t="shared" si="2515"/>
        <v>23.600097999999889</v>
      </c>
      <c r="R2010">
        <f t="shared" si="2516"/>
        <v>135.29980400000022</v>
      </c>
      <c r="S2010">
        <f t="shared" si="2517"/>
        <v>158.89990200000011</v>
      </c>
      <c r="T2010">
        <f t="shared" si="2553"/>
        <v>123.08211422484679</v>
      </c>
      <c r="U2010">
        <f t="shared" si="2518"/>
        <v>34.699951000000056</v>
      </c>
      <c r="V2010">
        <f t="shared" si="2519"/>
        <v>-132.29980400000022</v>
      </c>
      <c r="W2010">
        <f t="shared" si="2520"/>
        <v>34.699951000000056</v>
      </c>
      <c r="X2010">
        <f t="shared" si="2521"/>
        <v>0</v>
      </c>
      <c r="Y2010">
        <f t="shared" si="2551"/>
        <v>19.986634299834755</v>
      </c>
      <c r="Z2010">
        <f t="shared" si="2552"/>
        <v>35.962638908928902</v>
      </c>
      <c r="AA2010">
        <f t="shared" si="2548"/>
        <v>16.238455461792856</v>
      </c>
      <c r="AB2010">
        <f t="shared" si="2549"/>
        <v>29.218411737088168</v>
      </c>
      <c r="AC2010">
        <f t="shared" si="2550"/>
        <v>28.554445290974272</v>
      </c>
      <c r="AD2010">
        <f t="shared" si="2478"/>
        <v>37.249130463756515</v>
      </c>
      <c r="AE2010">
        <f t="shared" si="2531"/>
        <v>3563.0899412000008</v>
      </c>
      <c r="AF2010">
        <f t="shared" si="2533"/>
        <v>3551.6416013333333</v>
      </c>
      <c r="AG2010">
        <f t="shared" si="2555"/>
        <v>3551.7624510000001</v>
      </c>
      <c r="AH2010">
        <f t="shared" si="2540"/>
        <v>3485.9399411999998</v>
      </c>
      <c r="AI2010">
        <f t="shared" si="2541"/>
        <v>3703.1684246624482</v>
      </c>
      <c r="AJ2010">
        <f t="shared" si="2542"/>
        <v>3268.7114577375514</v>
      </c>
      <c r="AK2010">
        <f t="shared" si="2543"/>
        <v>0.70821385703693374</v>
      </c>
      <c r="AL2010">
        <f t="shared" si="2522"/>
        <v>0.70295641843756618</v>
      </c>
      <c r="AM2010">
        <f t="shared" si="2523"/>
        <v>529289.62934972858</v>
      </c>
      <c r="AN2010">
        <f t="shared" si="2556"/>
        <v>-876080.65843402478</v>
      </c>
      <c r="AO2010">
        <f t="shared" si="2557"/>
        <v>20575832</v>
      </c>
      <c r="AP2010">
        <f t="shared" si="2479"/>
        <v>-4.2578140141989143E-2</v>
      </c>
      <c r="AQ2010">
        <f t="shared" si="2480"/>
        <v>3534.1948583652224</v>
      </c>
      <c r="AR2010">
        <f t="shared" si="2481"/>
        <v>3557.753218385345</v>
      </c>
      <c r="AS2010">
        <f t="shared" si="2482"/>
        <v>3530.2260315693052</v>
      </c>
      <c r="AT2010">
        <f t="shared" si="2483"/>
        <v>3603.9129763734832</v>
      </c>
      <c r="AU2010">
        <f t="shared" si="2484"/>
        <v>3538.6598660670979</v>
      </c>
      <c r="AV2010">
        <f t="shared" si="2485"/>
        <v>3662.5964608128088</v>
      </c>
      <c r="AW2010">
        <f t="shared" si="2486"/>
        <v>-123.93659474571086</v>
      </c>
      <c r="AX2010">
        <f t="shared" si="2513"/>
        <v>-156.28584039609026</v>
      </c>
      <c r="AY2010">
        <f t="shared" si="2487"/>
        <v>32.349245650379402</v>
      </c>
      <c r="AZ2010">
        <f t="shared" si="2524"/>
        <v>3539.1666666666665</v>
      </c>
      <c r="BA2010">
        <f t="shared" si="2525"/>
        <v>2664808463.333333</v>
      </c>
      <c r="BB2010">
        <f t="shared" si="2528"/>
        <v>2664808463.333333</v>
      </c>
      <c r="BC2010">
        <f t="shared" si="2529"/>
        <v>0</v>
      </c>
      <c r="BD2010">
        <f t="shared" si="2544"/>
        <v>16338115367.673744</v>
      </c>
      <c r="BE2010">
        <f t="shared" si="2545"/>
        <v>35694036465.5858</v>
      </c>
      <c r="BF2010">
        <f t="shared" si="2546"/>
        <v>0.45772675173417399</v>
      </c>
      <c r="BG2010">
        <f t="shared" si="2547"/>
        <v>31.400037845888662</v>
      </c>
      <c r="BH2010">
        <f t="shared" si="2488"/>
        <v>78626987</v>
      </c>
      <c r="BI2010">
        <f t="shared" si="2489"/>
        <v>-3.3838452057644011</v>
      </c>
      <c r="BJ2010">
        <f t="shared" si="2530"/>
        <v>11275</v>
      </c>
      <c r="BK2010">
        <f t="shared" si="2490"/>
        <v>3.2850563360245826E-2</v>
      </c>
      <c r="BL2010">
        <f t="shared" si="2491"/>
        <v>1.0328505633602458</v>
      </c>
      <c r="BM2010">
        <f t="shared" si="2492"/>
        <v>114.48946340092328</v>
      </c>
      <c r="BN2010">
        <f t="shared" si="2493"/>
        <v>3520.5500489999999</v>
      </c>
      <c r="BO2010">
        <f t="shared" si="2532"/>
        <v>3562.8400147000002</v>
      </c>
      <c r="BP2010">
        <f t="shared" si="2494"/>
        <v>3714.3492610882349</v>
      </c>
      <c r="BQ2010">
        <f t="shared" si="2495"/>
        <v>-151.50924638823471</v>
      </c>
      <c r="BR2010">
        <f t="shared" si="2496"/>
        <v>86.699951000000056</v>
      </c>
      <c r="BS2010">
        <f t="shared" si="2497"/>
        <v>-38.899902000000111</v>
      </c>
      <c r="BT2010">
        <f t="shared" si="2498"/>
        <v>70</v>
      </c>
      <c r="BU2010">
        <f t="shared" si="2499"/>
        <v>-45.099853000000167</v>
      </c>
      <c r="BV2010">
        <f t="shared" si="2500"/>
        <v>3548.5232745333333</v>
      </c>
      <c r="BW2010">
        <f t="shared" si="2501"/>
        <v>3549.4142250476193</v>
      </c>
      <c r="BX2010">
        <f t="shared" si="2502"/>
        <v>3513.9763048363634</v>
      </c>
      <c r="BY2010">
        <f t="shared" si="2503"/>
        <v>3523.3625637476193</v>
      </c>
      <c r="BZ2010">
        <f t="shared" si="2504"/>
        <v>3647</v>
      </c>
      <c r="CA2010">
        <f t="shared" si="2505"/>
        <v>3193.25</v>
      </c>
      <c r="CB2010">
        <f t="shared" si="2506"/>
        <v>3587.6570993733339</v>
      </c>
      <c r="CC2010">
        <f t="shared" si="2507"/>
        <v>3547.6426999222222</v>
      </c>
      <c r="CD2010">
        <f t="shared" si="2508"/>
        <v>3452.4088831392064</v>
      </c>
      <c r="CE2010">
        <f t="shared" si="2509"/>
        <v>3598.9803926933919</v>
      </c>
      <c r="CF2010">
        <f t="shared" si="2510"/>
        <v>3462.6499020000001</v>
      </c>
      <c r="CG2010">
        <f t="shared" si="2511"/>
        <v>3598.9499510000001</v>
      </c>
      <c r="CH2010">
        <f t="shared" si="2512"/>
        <v>3450.6000979999999</v>
      </c>
    </row>
    <row r="2011" spans="1:86">
      <c r="A2011" s="1">
        <v>42439</v>
      </c>
      <c r="B2011">
        <v>3600</v>
      </c>
      <c r="C2011">
        <v>3634.6999510000001</v>
      </c>
      <c r="D2011">
        <v>3573.3999020000001</v>
      </c>
      <c r="E2011">
        <v>3627.1999510000001</v>
      </c>
      <c r="F2011">
        <v>1016572</v>
      </c>
      <c r="G2011">
        <f t="shared" si="2526"/>
        <v>767818.85463138844</v>
      </c>
      <c r="H2011">
        <f t="shared" si="2554"/>
        <v>4034457.9925301285</v>
      </c>
      <c r="I2011">
        <f t="shared" si="2527"/>
        <v>3608.8249510000001</v>
      </c>
      <c r="J2011">
        <f t="shared" si="2534"/>
        <v>3614.8624877499997</v>
      </c>
      <c r="K2011">
        <f t="shared" si="2535"/>
        <v>3322.4249877500001</v>
      </c>
      <c r="L2011">
        <f t="shared" si="2536"/>
        <v>5</v>
      </c>
      <c r="M2011">
        <f t="shared" si="2537"/>
        <v>8</v>
      </c>
      <c r="N2011">
        <f t="shared" si="2538"/>
        <v>50</v>
      </c>
      <c r="O2011">
        <f t="shared" si="2539"/>
        <v>20</v>
      </c>
      <c r="P2011">
        <f t="shared" si="2514"/>
        <v>61.300048999999944</v>
      </c>
      <c r="Q2011">
        <f t="shared" si="2515"/>
        <v>7.5</v>
      </c>
      <c r="R2011">
        <f t="shared" si="2516"/>
        <v>53.800048999999944</v>
      </c>
      <c r="S2011">
        <f t="shared" si="2517"/>
        <v>61.300048999999944</v>
      </c>
      <c r="T2011">
        <f t="shared" si="2553"/>
        <v>118.66910956592916</v>
      </c>
      <c r="U2011">
        <f t="shared" si="2518"/>
        <v>55.300048999999944</v>
      </c>
      <c r="V2011">
        <f t="shared" si="2519"/>
        <v>-42.650146999999833</v>
      </c>
      <c r="W2011">
        <f t="shared" si="2520"/>
        <v>55.300048999999944</v>
      </c>
      <c r="X2011">
        <f t="shared" si="2521"/>
        <v>0</v>
      </c>
      <c r="Y2011">
        <f t="shared" si="2551"/>
        <v>22.50902106413227</v>
      </c>
      <c r="Z2011">
        <f t="shared" si="2552"/>
        <v>33.393878986862553</v>
      </c>
      <c r="AA2011">
        <f t="shared" si="2548"/>
        <v>18.967885700386841</v>
      </c>
      <c r="AB2011">
        <f t="shared" si="2549"/>
        <v>28.140329955294618</v>
      </c>
      <c r="AC2011">
        <f t="shared" si="2550"/>
        <v>19.471007609267279</v>
      </c>
      <c r="AD2011">
        <f t="shared" si="2478"/>
        <v>36.008825510170347</v>
      </c>
      <c r="AE2011">
        <f t="shared" si="2531"/>
        <v>3565.9999510000002</v>
      </c>
      <c r="AF2011">
        <f t="shared" si="2533"/>
        <v>3573.7749428333336</v>
      </c>
      <c r="AG2011">
        <f t="shared" si="2555"/>
        <v>3549.1949460999995</v>
      </c>
      <c r="AH2011">
        <f t="shared" si="2540"/>
        <v>3499.6899412000007</v>
      </c>
      <c r="AI2011">
        <f t="shared" si="2541"/>
        <v>3732.9453057800497</v>
      </c>
      <c r="AJ2011">
        <f t="shared" si="2542"/>
        <v>3266.4345766199517</v>
      </c>
      <c r="AK2011">
        <f t="shared" si="2543"/>
        <v>0.77332706801742224</v>
      </c>
      <c r="AL2011">
        <f t="shared" si="2522"/>
        <v>0.75530199005224263</v>
      </c>
      <c r="AM2011">
        <f t="shared" si="2523"/>
        <v>767818.85463138844</v>
      </c>
      <c r="AN2011">
        <f t="shared" si="2556"/>
        <v>-371815.35165810992</v>
      </c>
      <c r="AO2011">
        <f t="shared" si="2557"/>
        <v>20797027</v>
      </c>
      <c r="AP2011">
        <f t="shared" si="2479"/>
        <v>-1.7878293453103173E-2</v>
      </c>
      <c r="AQ2011">
        <f t="shared" si="2480"/>
        <v>3565.8165898610469</v>
      </c>
      <c r="AR2011">
        <f t="shared" si="2481"/>
        <v>3581.5355371805217</v>
      </c>
      <c r="AS2011">
        <f t="shared" si="2482"/>
        <v>3547.6813370668301</v>
      </c>
      <c r="AT2011">
        <f t="shared" si="2483"/>
        <v>3606.0088040898695</v>
      </c>
      <c r="AU2011">
        <f t="shared" si="2484"/>
        <v>3551.9408788070332</v>
      </c>
      <c r="AV2011">
        <f t="shared" si="2485"/>
        <v>3660.1187051259121</v>
      </c>
      <c r="AW2011">
        <f t="shared" si="2486"/>
        <v>-108.17782631887894</v>
      </c>
      <c r="AX2011">
        <f t="shared" si="2513"/>
        <v>-146.66423758064801</v>
      </c>
      <c r="AY2011">
        <f t="shared" si="2487"/>
        <v>38.486411261769064</v>
      </c>
      <c r="AZ2011">
        <f t="shared" si="2524"/>
        <v>3611.7666013333333</v>
      </c>
      <c r="BA2011">
        <f t="shared" si="2525"/>
        <v>3671620797.4506292</v>
      </c>
      <c r="BB2011">
        <f t="shared" si="2528"/>
        <v>3671620797.4506292</v>
      </c>
      <c r="BC2011">
        <f t="shared" si="2529"/>
        <v>0</v>
      </c>
      <c r="BD2011">
        <f t="shared" si="2544"/>
        <v>20009736165.124374</v>
      </c>
      <c r="BE2011">
        <f t="shared" si="2545"/>
        <v>31103406305.255836</v>
      </c>
      <c r="BF2011">
        <f t="shared" si="2546"/>
        <v>0.64332941442954239</v>
      </c>
      <c r="BG2011">
        <f t="shared" si="2547"/>
        <v>39.147927906643396</v>
      </c>
      <c r="BH2011">
        <f t="shared" si="2488"/>
        <v>79643559</v>
      </c>
      <c r="BI2011">
        <f t="shared" si="2489"/>
        <v>-2.9555824560383352</v>
      </c>
      <c r="BJ2011">
        <f t="shared" si="2530"/>
        <v>4980.0048999999944</v>
      </c>
      <c r="BK2011">
        <f t="shared" si="2490"/>
        <v>1.420424180517158E-2</v>
      </c>
      <c r="BL2011">
        <f t="shared" si="2491"/>
        <v>1.0142042418051715</v>
      </c>
      <c r="BM2011">
        <f t="shared" si="2492"/>
        <v>122.9363714209811</v>
      </c>
      <c r="BN2011">
        <f t="shared" si="2493"/>
        <v>3604.0499264999999</v>
      </c>
      <c r="BO2011">
        <f t="shared" si="2532"/>
        <v>3566.875</v>
      </c>
      <c r="BP2011">
        <f t="shared" si="2494"/>
        <v>3699.4911678235289</v>
      </c>
      <c r="BQ2011">
        <f t="shared" si="2495"/>
        <v>-132.61616782352894</v>
      </c>
      <c r="BR2011">
        <f t="shared" si="2496"/>
        <v>213.05004899999994</v>
      </c>
      <c r="BS2011">
        <f t="shared" si="2497"/>
        <v>172.39990200000011</v>
      </c>
      <c r="BT2011">
        <f t="shared" si="2498"/>
        <v>124.69995100000006</v>
      </c>
      <c r="BU2011">
        <f t="shared" si="2499"/>
        <v>90.350097999999889</v>
      </c>
      <c r="BV2011">
        <f t="shared" si="2500"/>
        <v>3569.8932777999999</v>
      </c>
      <c r="BW2011">
        <f t="shared" si="2501"/>
        <v>3571.0023249523811</v>
      </c>
      <c r="BX2011">
        <f t="shared" si="2502"/>
        <v>3539.6599429818184</v>
      </c>
      <c r="BY2011">
        <f t="shared" si="2503"/>
        <v>3530.5470875571423</v>
      </c>
      <c r="BZ2011">
        <f t="shared" si="2504"/>
        <v>3647</v>
      </c>
      <c r="CA2011">
        <f t="shared" si="2505"/>
        <v>3193.25</v>
      </c>
      <c r="CB2011">
        <f t="shared" si="2506"/>
        <v>3569.8716209333334</v>
      </c>
      <c r="CC2011">
        <f t="shared" si="2507"/>
        <v>3585.3434066166669</v>
      </c>
      <c r="CD2011">
        <f t="shared" si="2508"/>
        <v>3439.8823718415479</v>
      </c>
      <c r="CE2011">
        <f t="shared" si="2509"/>
        <v>3580.0939477872753</v>
      </c>
      <c r="CF2011">
        <f t="shared" si="2510"/>
        <v>3576.3999020000001</v>
      </c>
      <c r="CG2011">
        <f t="shared" si="2511"/>
        <v>3600</v>
      </c>
      <c r="CH2011">
        <f t="shared" si="2512"/>
        <v>3441.1000979999999</v>
      </c>
    </row>
    <row r="2012" spans="1:86">
      <c r="A2012" s="1">
        <v>42440</v>
      </c>
      <c r="B2012">
        <v>3633.6999510000001</v>
      </c>
      <c r="C2012">
        <v>3690</v>
      </c>
      <c r="D2012">
        <v>3616.0500489999999</v>
      </c>
      <c r="E2012">
        <v>3641.1999510000001</v>
      </c>
      <c r="F2012">
        <v>1002559</v>
      </c>
      <c r="G2012">
        <f t="shared" si="2526"/>
        <v>-320631.2838012944</v>
      </c>
      <c r="H2012">
        <f t="shared" si="2554"/>
        <v>3713826.7087288341</v>
      </c>
      <c r="I2012">
        <f t="shared" si="2527"/>
        <v>3645.2374877500001</v>
      </c>
      <c r="J2012">
        <f t="shared" si="2534"/>
        <v>3645.2374877500001</v>
      </c>
      <c r="K2012">
        <f t="shared" si="2535"/>
        <v>3322.4249877500001</v>
      </c>
      <c r="L2012">
        <f t="shared" si="2536"/>
        <v>1</v>
      </c>
      <c r="M2012">
        <f t="shared" si="2537"/>
        <v>9</v>
      </c>
      <c r="N2012">
        <f t="shared" si="2538"/>
        <v>90</v>
      </c>
      <c r="O2012">
        <f t="shared" si="2539"/>
        <v>10</v>
      </c>
      <c r="P2012">
        <f t="shared" si="2514"/>
        <v>73.949951000000056</v>
      </c>
      <c r="Q2012">
        <f t="shared" si="2515"/>
        <v>48.800048999999944</v>
      </c>
      <c r="R2012">
        <f t="shared" si="2516"/>
        <v>25.149902000000111</v>
      </c>
      <c r="S2012">
        <f t="shared" si="2517"/>
        <v>73.949951000000056</v>
      </c>
      <c r="T2012">
        <f t="shared" si="2553"/>
        <v>115.47488395407709</v>
      </c>
      <c r="U2012">
        <f t="shared" si="2518"/>
        <v>-6</v>
      </c>
      <c r="V2012">
        <f t="shared" si="2519"/>
        <v>-11</v>
      </c>
      <c r="W2012">
        <f t="shared" si="2520"/>
        <v>0</v>
      </c>
      <c r="X2012">
        <f t="shared" si="2521"/>
        <v>0</v>
      </c>
      <c r="Y2012">
        <f t="shared" si="2551"/>
        <v>20.901233845265683</v>
      </c>
      <c r="Z2012">
        <f t="shared" si="2552"/>
        <v>31.008601916372374</v>
      </c>
      <c r="AA2012">
        <f t="shared" si="2548"/>
        <v>18.100242346706182</v>
      </c>
      <c r="AB2012">
        <f t="shared" si="2549"/>
        <v>26.853113728786344</v>
      </c>
      <c r="AC2012">
        <f t="shared" si="2550"/>
        <v>19.471007609267275</v>
      </c>
      <c r="AD2012">
        <f t="shared" si="2478"/>
        <v>34.372661915898604</v>
      </c>
      <c r="AE2012">
        <f t="shared" si="2531"/>
        <v>3572.5099608000005</v>
      </c>
      <c r="AF2012">
        <f t="shared" si="2533"/>
        <v>3578.5332843333331</v>
      </c>
      <c r="AG2012">
        <f t="shared" si="2555"/>
        <v>3554.1824460999997</v>
      </c>
      <c r="AH2012">
        <f t="shared" si="2540"/>
        <v>3522.3949461000002</v>
      </c>
      <c r="AI2012">
        <f t="shared" si="2541"/>
        <v>3762.0388276038598</v>
      </c>
      <c r="AJ2012">
        <f t="shared" si="2542"/>
        <v>3282.7510645961406</v>
      </c>
      <c r="AK2012">
        <f t="shared" si="2543"/>
        <v>0.74787823530993514</v>
      </c>
      <c r="AL2012">
        <f t="shared" si="2522"/>
        <v>-0.31981288263463237</v>
      </c>
      <c r="AM2012">
        <f t="shared" si="2523"/>
        <v>-320631.2838012944</v>
      </c>
      <c r="AN2012">
        <f t="shared" si="2556"/>
        <v>38115.082904132665</v>
      </c>
      <c r="AO2012">
        <f t="shared" si="2557"/>
        <v>20733362</v>
      </c>
      <c r="AP2012">
        <f t="shared" si="2479"/>
        <v>1.8383455082746668E-3</v>
      </c>
      <c r="AQ2012">
        <f t="shared" si="2480"/>
        <v>3591.4469326482908</v>
      </c>
      <c r="AR2012">
        <f t="shared" si="2481"/>
        <v>3600.5206311540733</v>
      </c>
      <c r="AS2012">
        <f t="shared" si="2482"/>
        <v>3564.5146875748005</v>
      </c>
      <c r="AT2012">
        <f t="shared" si="2483"/>
        <v>3609.1760073117812</v>
      </c>
      <c r="AU2012">
        <f t="shared" si="2484"/>
        <v>3565.3297396359781</v>
      </c>
      <c r="AV2012">
        <f t="shared" si="2485"/>
        <v>3658.7943923370981</v>
      </c>
      <c r="AW2012">
        <f t="shared" si="2486"/>
        <v>-93.464652701120031</v>
      </c>
      <c r="AX2012">
        <f t="shared" si="2513"/>
        <v>-136.0243206047424</v>
      </c>
      <c r="AY2012">
        <f t="shared" si="2487"/>
        <v>42.559667903622369</v>
      </c>
      <c r="AZ2012">
        <f t="shared" si="2524"/>
        <v>3649.0833333333335</v>
      </c>
      <c r="BA2012">
        <f t="shared" si="2525"/>
        <v>3658421337.5833335</v>
      </c>
      <c r="BB2012">
        <f t="shared" si="2528"/>
        <v>3658421337.5833335</v>
      </c>
      <c r="BC2012">
        <f t="shared" si="2529"/>
        <v>0</v>
      </c>
      <c r="BD2012">
        <f t="shared" si="2544"/>
        <v>23668157502.707706</v>
      </c>
      <c r="BE2012">
        <f t="shared" si="2545"/>
        <v>28521403492.882618</v>
      </c>
      <c r="BF2012">
        <f t="shared" si="2546"/>
        <v>0.82983845828673841</v>
      </c>
      <c r="BG2012">
        <f t="shared" si="2547"/>
        <v>45.350367106378826</v>
      </c>
      <c r="BH2012">
        <f t="shared" si="2488"/>
        <v>80646118</v>
      </c>
      <c r="BI2012">
        <f t="shared" si="2489"/>
        <v>-2.5545204971580375</v>
      </c>
      <c r="BJ2012">
        <f t="shared" si="2530"/>
        <v>1300</v>
      </c>
      <c r="BK2012">
        <f t="shared" si="2490"/>
        <v>3.8597265629484456E-3</v>
      </c>
      <c r="BL2012">
        <f t="shared" si="2491"/>
        <v>1.0038597265629485</v>
      </c>
      <c r="BM2012">
        <f t="shared" si="2492"/>
        <v>126.30341547928754</v>
      </c>
      <c r="BN2012">
        <f t="shared" si="2493"/>
        <v>3653.0250244999997</v>
      </c>
      <c r="BO2012">
        <f t="shared" si="2532"/>
        <v>3574.9800048999996</v>
      </c>
      <c r="BP2012">
        <f t="shared" si="2494"/>
        <v>3689.948522205882</v>
      </c>
      <c r="BQ2012">
        <f t="shared" si="2495"/>
        <v>-114.96851730588241</v>
      </c>
      <c r="BR2012">
        <f t="shared" si="2496"/>
        <v>232</v>
      </c>
      <c r="BS2012">
        <f t="shared" si="2497"/>
        <v>240.94995100000006</v>
      </c>
      <c r="BT2012">
        <f t="shared" si="2498"/>
        <v>230.89990200000011</v>
      </c>
      <c r="BU2012">
        <f t="shared" si="2499"/>
        <v>181.69995100000006</v>
      </c>
      <c r="BV2012">
        <f t="shared" si="2500"/>
        <v>3594.9599444666669</v>
      </c>
      <c r="BW2012">
        <f t="shared" si="2501"/>
        <v>3590.2666130000007</v>
      </c>
      <c r="BX2012">
        <f t="shared" si="2502"/>
        <v>3565.3890356727275</v>
      </c>
      <c r="BY2012">
        <f t="shared" si="2503"/>
        <v>3539.3094689761906</v>
      </c>
      <c r="BZ2012">
        <f t="shared" si="2504"/>
        <v>3690</v>
      </c>
      <c r="CA2012">
        <f t="shared" si="2505"/>
        <v>3193.25</v>
      </c>
      <c r="CB2012">
        <f t="shared" si="2506"/>
        <v>3544.6411645433336</v>
      </c>
      <c r="CC2012">
        <f t="shared" si="2507"/>
        <v>3571.3152315000002</v>
      </c>
      <c r="CD2012">
        <f t="shared" si="2508"/>
        <v>3451.7402569744054</v>
      </c>
      <c r="CE2012">
        <f t="shared" si="2509"/>
        <v>3588.9057874544196</v>
      </c>
      <c r="CF2012">
        <f t="shared" si="2510"/>
        <v>3627.1999510000001</v>
      </c>
      <c r="CG2012">
        <f t="shared" si="2511"/>
        <v>3634.6999510000001</v>
      </c>
      <c r="CH2012">
        <f t="shared" si="2512"/>
        <v>3573.3999020000001</v>
      </c>
    </row>
    <row r="2013" spans="1:86">
      <c r="A2013" s="1">
        <v>42443</v>
      </c>
      <c r="B2013">
        <v>3660</v>
      </c>
      <c r="C2013">
        <v>3684</v>
      </c>
      <c r="D2013">
        <v>3627.0500489999999</v>
      </c>
      <c r="E2013">
        <v>3648.1499020000001</v>
      </c>
      <c r="F2013">
        <v>483295</v>
      </c>
      <c r="G2013">
        <f t="shared" si="2526"/>
        <v>-125175.1675304314</v>
      </c>
      <c r="H2013">
        <f t="shared" si="2554"/>
        <v>3588651.5411984026</v>
      </c>
      <c r="I2013">
        <f t="shared" si="2527"/>
        <v>3654.7999877499997</v>
      </c>
      <c r="J2013">
        <f t="shared" si="2534"/>
        <v>3654.7999877499997</v>
      </c>
      <c r="K2013">
        <f t="shared" si="2535"/>
        <v>3322.4249877500001</v>
      </c>
      <c r="L2013">
        <f t="shared" si="2536"/>
        <v>1</v>
      </c>
      <c r="M2013">
        <f t="shared" si="2537"/>
        <v>10</v>
      </c>
      <c r="N2013">
        <f t="shared" si="2538"/>
        <v>90</v>
      </c>
      <c r="O2013">
        <f t="shared" si="2539"/>
        <v>0</v>
      </c>
      <c r="P2013">
        <f t="shared" si="2514"/>
        <v>56.949951000000056</v>
      </c>
      <c r="Q2013">
        <f t="shared" si="2515"/>
        <v>35.850097999999889</v>
      </c>
      <c r="R2013">
        <f t="shared" si="2516"/>
        <v>21.099853000000167</v>
      </c>
      <c r="S2013">
        <f t="shared" si="2517"/>
        <v>56.949951000000056</v>
      </c>
      <c r="T2013">
        <f t="shared" si="2553"/>
        <v>111.29453160021444</v>
      </c>
      <c r="U2013">
        <f t="shared" si="2518"/>
        <v>-4.100097999999889</v>
      </c>
      <c r="V2013">
        <f t="shared" si="2519"/>
        <v>11.550048999999944</v>
      </c>
      <c r="W2013">
        <f t="shared" si="2520"/>
        <v>0</v>
      </c>
      <c r="X2013">
        <f t="shared" si="2521"/>
        <v>11.550048999999944</v>
      </c>
      <c r="Y2013">
        <f t="shared" si="2551"/>
        <v>19.408288570603847</v>
      </c>
      <c r="Z2013">
        <f t="shared" si="2552"/>
        <v>29.61870527948863</v>
      </c>
      <c r="AA2013">
        <f t="shared" si="2548"/>
        <v>17.43867222544333</v>
      </c>
      <c r="AB2013">
        <f t="shared" si="2549"/>
        <v>26.612902587058969</v>
      </c>
      <c r="AC2013">
        <f t="shared" si="2550"/>
        <v>20.826112121221819</v>
      </c>
      <c r="AD2013">
        <f t="shared" si="2478"/>
        <v>33.15674653078262</v>
      </c>
      <c r="AE2013">
        <f t="shared" si="2531"/>
        <v>3591.1199216</v>
      </c>
      <c r="AF2013">
        <f t="shared" si="2533"/>
        <v>3585.116617666667</v>
      </c>
      <c r="AG2013">
        <f t="shared" si="2555"/>
        <v>3559.1074460999998</v>
      </c>
      <c r="AH2013">
        <f t="shared" si="2540"/>
        <v>3546.2899411999997</v>
      </c>
      <c r="AI2013">
        <f t="shared" si="2541"/>
        <v>3783.6626177784783</v>
      </c>
      <c r="AJ2013">
        <f t="shared" si="2542"/>
        <v>3308.9172646215211</v>
      </c>
      <c r="AK2013">
        <f t="shared" si="2543"/>
        <v>0.71455704647271001</v>
      </c>
      <c r="AL2013">
        <f t="shared" si="2522"/>
        <v>-0.25900364690392286</v>
      </c>
      <c r="AM2013">
        <f t="shared" si="2523"/>
        <v>-125175.1675304314</v>
      </c>
      <c r="AN2013">
        <f t="shared" si="2556"/>
        <v>-566966.15791436413</v>
      </c>
      <c r="AO2013">
        <f t="shared" si="2557"/>
        <v>20004961</v>
      </c>
      <c r="AP2013">
        <f t="shared" si="2479"/>
        <v>-2.834127784174956E-2</v>
      </c>
      <c r="AQ2013">
        <f t="shared" si="2480"/>
        <v>3610.7259422278721</v>
      </c>
      <c r="AR2013">
        <f t="shared" si="2481"/>
        <v>3615.9190152401625</v>
      </c>
      <c r="AS2013">
        <f t="shared" si="2482"/>
        <v>3579.5690261713366</v>
      </c>
      <c r="AT2013">
        <f t="shared" si="2483"/>
        <v>3612.6836578337211</v>
      </c>
      <c r="AU2013">
        <f t="shared" si="2484"/>
        <v>3577.7527639905816</v>
      </c>
      <c r="AV2013">
        <f t="shared" si="2485"/>
        <v>3658.0492780135014</v>
      </c>
      <c r="AW2013">
        <f t="shared" si="2486"/>
        <v>-80.296514022919837</v>
      </c>
      <c r="AX2013">
        <f t="shared" si="2513"/>
        <v>-124.87875928837789</v>
      </c>
      <c r="AY2013">
        <f t="shared" si="2487"/>
        <v>44.582245265458056</v>
      </c>
      <c r="AZ2013">
        <f t="shared" si="2524"/>
        <v>3653.0666503333327</v>
      </c>
      <c r="BA2013">
        <f t="shared" si="2525"/>
        <v>1765508846.7728481</v>
      </c>
      <c r="BB2013">
        <f t="shared" si="2528"/>
        <v>1765508846.7728481</v>
      </c>
      <c r="BC2013">
        <f t="shared" si="2529"/>
        <v>0</v>
      </c>
      <c r="BD2013">
        <f t="shared" si="2544"/>
        <v>25433666349.480553</v>
      </c>
      <c r="BE2013">
        <f t="shared" si="2545"/>
        <v>23976594483.011494</v>
      </c>
      <c r="BF2013">
        <f t="shared" si="2546"/>
        <v>1.0607705930673959</v>
      </c>
      <c r="BG2013">
        <f t="shared" si="2547"/>
        <v>51.474462836179661</v>
      </c>
      <c r="BH2013">
        <f t="shared" si="2488"/>
        <v>81129413</v>
      </c>
      <c r="BI2013">
        <f t="shared" si="2489"/>
        <v>-2.1950637599536313</v>
      </c>
      <c r="BJ2013">
        <f t="shared" si="2530"/>
        <v>594.99510000000555</v>
      </c>
      <c r="BK2013">
        <f t="shared" si="2490"/>
        <v>1.9086979824031243E-3</v>
      </c>
      <c r="BL2013">
        <f t="shared" si="2491"/>
        <v>1.0019086979824032</v>
      </c>
      <c r="BM2013">
        <f t="shared" si="2492"/>
        <v>125.10638537975207</v>
      </c>
      <c r="BN2013">
        <f t="shared" si="2493"/>
        <v>3655.5250244999997</v>
      </c>
      <c r="BO2013">
        <f t="shared" si="2532"/>
        <v>3591.5850097999996</v>
      </c>
      <c r="BP2013">
        <f t="shared" si="2494"/>
        <v>3679.08087875</v>
      </c>
      <c r="BQ2013">
        <f t="shared" si="2495"/>
        <v>-87.495868950000386</v>
      </c>
      <c r="BR2013">
        <f t="shared" si="2496"/>
        <v>411.64990200000011</v>
      </c>
      <c r="BS2013">
        <f t="shared" si="2497"/>
        <v>433.80004899999994</v>
      </c>
      <c r="BT2013">
        <f t="shared" si="2498"/>
        <v>249.05004899999994</v>
      </c>
      <c r="BU2013">
        <f t="shared" si="2499"/>
        <v>235</v>
      </c>
      <c r="BV2013">
        <f t="shared" si="2500"/>
        <v>3620.1732582</v>
      </c>
      <c r="BW2013">
        <f t="shared" si="2501"/>
        <v>3610.157075190476</v>
      </c>
      <c r="BX2013">
        <f t="shared" si="2502"/>
        <v>3588.2535731090911</v>
      </c>
      <c r="BY2013">
        <f t="shared" si="2503"/>
        <v>3548.2587504904754</v>
      </c>
      <c r="BZ2013">
        <f t="shared" si="2504"/>
        <v>3690</v>
      </c>
      <c r="CA2013">
        <f t="shared" si="2505"/>
        <v>3193.25</v>
      </c>
      <c r="CB2013">
        <f t="shared" si="2506"/>
        <v>3541.1147474200006</v>
      </c>
      <c r="CC2013">
        <f t="shared" si="2507"/>
        <v>3551.3870733972221</v>
      </c>
      <c r="CD2013">
        <f t="shared" si="2508"/>
        <v>3464.3878567057532</v>
      </c>
      <c r="CE2013">
        <f t="shared" si="2509"/>
        <v>3602.6017335532606</v>
      </c>
      <c r="CF2013">
        <f t="shared" si="2510"/>
        <v>3641.1999510000001</v>
      </c>
      <c r="CG2013">
        <f t="shared" si="2511"/>
        <v>3690</v>
      </c>
      <c r="CH2013">
        <f t="shared" si="2512"/>
        <v>3616.0500489999999</v>
      </c>
    </row>
    <row r="2014" spans="1:86">
      <c r="A2014" s="1">
        <v>42444</v>
      </c>
      <c r="B2014">
        <v>3670</v>
      </c>
      <c r="C2014">
        <v>3679.8999020000001</v>
      </c>
      <c r="D2014">
        <v>3615.5</v>
      </c>
      <c r="E2014">
        <v>3654.5500489999999</v>
      </c>
      <c r="F2014">
        <v>688839</v>
      </c>
      <c r="G2014">
        <f t="shared" si="2526"/>
        <v>146541.05083023</v>
      </c>
      <c r="H2014">
        <f t="shared" si="2554"/>
        <v>3735192.5920286328</v>
      </c>
      <c r="I2014">
        <f t="shared" si="2527"/>
        <v>3654.9874877500001</v>
      </c>
      <c r="J2014">
        <f t="shared" si="2534"/>
        <v>3654.9874877500001</v>
      </c>
      <c r="K2014">
        <f t="shared" si="2535"/>
        <v>3351.5499264999999</v>
      </c>
      <c r="L2014">
        <f t="shared" si="2536"/>
        <v>1</v>
      </c>
      <c r="M2014">
        <f t="shared" si="2537"/>
        <v>10</v>
      </c>
      <c r="N2014">
        <f t="shared" si="2538"/>
        <v>90</v>
      </c>
      <c r="O2014">
        <f t="shared" si="2539"/>
        <v>0</v>
      </c>
      <c r="P2014">
        <f t="shared" si="2514"/>
        <v>64.399902000000111</v>
      </c>
      <c r="Q2014">
        <f t="shared" si="2515"/>
        <v>25.349853000000167</v>
      </c>
      <c r="R2014">
        <f t="shared" si="2516"/>
        <v>39.050048999999944</v>
      </c>
      <c r="S2014">
        <f t="shared" si="2517"/>
        <v>64.399902000000111</v>
      </c>
      <c r="T2014">
        <f t="shared" si="2553"/>
        <v>107.94491520019913</v>
      </c>
      <c r="U2014">
        <f t="shared" si="2518"/>
        <v>-4.899902000000111</v>
      </c>
      <c r="V2014">
        <f t="shared" si="2519"/>
        <v>-22</v>
      </c>
      <c r="W2014">
        <f t="shared" si="2520"/>
        <v>0</v>
      </c>
      <c r="X2014">
        <f t="shared" si="2521"/>
        <v>0</v>
      </c>
      <c r="Y2014">
        <f t="shared" si="2551"/>
        <v>18.021982244132143</v>
      </c>
      <c r="Z2014">
        <f t="shared" si="2552"/>
        <v>27.503083473810872</v>
      </c>
      <c r="AA2014">
        <f t="shared" si="2548"/>
        <v>16.695536061803214</v>
      </c>
      <c r="AB2014">
        <f t="shared" si="2549"/>
        <v>25.478813358463903</v>
      </c>
      <c r="AC2014">
        <f t="shared" si="2550"/>
        <v>20.826112121221804</v>
      </c>
      <c r="AD2014">
        <f t="shared" ref="AD2014:AD2077" si="2558">AVERAGE(AC2001:AC2014)</f>
        <v>31.940831145666646</v>
      </c>
      <c r="AE2014">
        <f t="shared" si="2531"/>
        <v>3629.4999510000002</v>
      </c>
      <c r="AF2014">
        <f t="shared" si="2533"/>
        <v>3601.6916095000001</v>
      </c>
      <c r="AG2014">
        <f t="shared" si="2555"/>
        <v>3556.2724485499994</v>
      </c>
      <c r="AH2014">
        <f t="shared" si="2540"/>
        <v>3588.0949460999996</v>
      </c>
      <c r="AI2014">
        <f t="shared" si="2541"/>
        <v>3713.2162119030154</v>
      </c>
      <c r="AJ2014">
        <f t="shared" si="2542"/>
        <v>3462.9736802969837</v>
      </c>
      <c r="AK2014">
        <f t="shared" si="2543"/>
        <v>0.76556278212779483</v>
      </c>
      <c r="AL2014">
        <f t="shared" si="2522"/>
        <v>0.21273628646204701</v>
      </c>
      <c r="AM2014">
        <f t="shared" si="2523"/>
        <v>146541.05083023</v>
      </c>
      <c r="AN2014">
        <f t="shared" si="2556"/>
        <v>-1334859.0234995345</v>
      </c>
      <c r="AO2014">
        <f t="shared" si="2557"/>
        <v>19511514</v>
      </c>
      <c r="AP2014">
        <f t="shared" ref="AP2014:AP2077" si="2559">AN2014/AO2014</f>
        <v>-6.8413913113023139E-2</v>
      </c>
      <c r="AQ2014">
        <f t="shared" ref="AQ2014:AQ2077" si="2560">((E2014-AQ2013)*0.34)+AQ2013</f>
        <v>3625.6261385303956</v>
      </c>
      <c r="AR2014">
        <f t="shared" ref="AR2014:AR2077" si="2561">((E2015-AR2013)*0.285)+AR2013</f>
        <v>3630.5768738267161</v>
      </c>
      <c r="AS2014">
        <f t="shared" ref="AS2014:AS2077" si="2562">((E2014-AS2013)*0.18)+AS2013</f>
        <v>3593.065610280496</v>
      </c>
      <c r="AT2014">
        <f t="shared" ref="AT2014:AT2077" si="2563">((E2014-AT2013)*0.09)+AT2013</f>
        <v>3616.4516330386864</v>
      </c>
      <c r="AU2014">
        <f t="shared" ref="AU2014:AU2077" si="2564">((E2014-AU2013)*0.15)+AU2013</f>
        <v>3589.2723567419944</v>
      </c>
      <c r="AV2014">
        <f t="shared" ref="AV2014:AV2077" si="2565">((E2014-AV2013)*0.07)+AV2013</f>
        <v>3657.8043319825565</v>
      </c>
      <c r="AW2014">
        <f t="shared" ref="AW2014:AW2077" si="2566">AU2014-AV2014</f>
        <v>-68.531975240562133</v>
      </c>
      <c r="AX2014">
        <f t="shared" si="2513"/>
        <v>-113.60940247881474</v>
      </c>
      <c r="AY2014">
        <f t="shared" si="2487"/>
        <v>45.077427238252611</v>
      </c>
      <c r="AZ2014">
        <f t="shared" si="2524"/>
        <v>3649.9833170000002</v>
      </c>
      <c r="BA2014">
        <f t="shared" si="2525"/>
        <v>2514250858.0989633</v>
      </c>
      <c r="BB2014">
        <f t="shared" si="2528"/>
        <v>0</v>
      </c>
      <c r="BC2014">
        <f t="shared" si="2529"/>
        <v>2514250858.0989633</v>
      </c>
      <c r="BD2014">
        <f t="shared" si="2544"/>
        <v>25433666349.480553</v>
      </c>
      <c r="BE2014">
        <f t="shared" si="2545"/>
        <v>23692397189.955421</v>
      </c>
      <c r="BF2014">
        <f t="shared" si="2546"/>
        <v>1.0734948492364189</v>
      </c>
      <c r="BG2014">
        <f t="shared" si="2547"/>
        <v>51.772245763318011</v>
      </c>
      <c r="BH2014">
        <f t="shared" si="2488"/>
        <v>81818252</v>
      </c>
      <c r="BI2014">
        <f t="shared" si="2489"/>
        <v>-1.8735823193532417</v>
      </c>
      <c r="BJ2014">
        <f t="shared" si="2530"/>
        <v>540.01469999998335</v>
      </c>
      <c r="BK2014">
        <f t="shared" si="2490"/>
        <v>1.7543541718203863E-3</v>
      </c>
      <c r="BL2014">
        <f t="shared" si="2491"/>
        <v>1.0017543541718203</v>
      </c>
      <c r="BM2014">
        <f t="shared" si="2492"/>
        <v>65.944697276806053</v>
      </c>
      <c r="BN2014">
        <f t="shared" si="2493"/>
        <v>3647.6999510000001</v>
      </c>
      <c r="BO2014">
        <f t="shared" si="2532"/>
        <v>3616.1699950999996</v>
      </c>
      <c r="BP2014">
        <f t="shared" si="2494"/>
        <v>3665.1029375735293</v>
      </c>
      <c r="BQ2014">
        <f t="shared" si="2495"/>
        <v>-48.932942473529693</v>
      </c>
      <c r="BR2014">
        <f t="shared" si="2496"/>
        <v>160.15014699999983</v>
      </c>
      <c r="BS2014">
        <f t="shared" si="2497"/>
        <v>414.60009799999989</v>
      </c>
      <c r="BT2014">
        <f t="shared" si="2498"/>
        <v>169.89990200000011</v>
      </c>
      <c r="BU2014">
        <f t="shared" si="2499"/>
        <v>469.10009799999989</v>
      </c>
      <c r="BV2014">
        <f t="shared" si="2500"/>
        <v>3641.3166339999998</v>
      </c>
      <c r="BW2014">
        <f t="shared" si="2501"/>
        <v>3629.9951984285717</v>
      </c>
      <c r="BX2014">
        <f t="shared" si="2502"/>
        <v>3607.9372290727274</v>
      </c>
      <c r="BY2014">
        <f t="shared" si="2503"/>
        <v>3557.3485221952383</v>
      </c>
      <c r="BZ2014">
        <f t="shared" si="2504"/>
        <v>3690</v>
      </c>
      <c r="CA2014">
        <f t="shared" si="2505"/>
        <v>3200.8999020000001</v>
      </c>
      <c r="CB2014">
        <f t="shared" si="2506"/>
        <v>3609.1740947999997</v>
      </c>
      <c r="CC2014">
        <f t="shared" si="2507"/>
        <v>3551.2108911</v>
      </c>
      <c r="CD2014">
        <f t="shared" si="2508"/>
        <v>3558.937903144682</v>
      </c>
      <c r="CE2014">
        <f t="shared" si="2509"/>
        <v>3585.0192361772411</v>
      </c>
      <c r="CF2014">
        <f t="shared" si="2510"/>
        <v>3648.1499020000001</v>
      </c>
      <c r="CG2014">
        <f t="shared" si="2511"/>
        <v>3684</v>
      </c>
      <c r="CH2014">
        <f t="shared" si="2512"/>
        <v>3627.0500489999999</v>
      </c>
    </row>
    <row r="2015" spans="1:86">
      <c r="A2015" s="1">
        <v>42445</v>
      </c>
      <c r="B2015">
        <v>3650</v>
      </c>
      <c r="C2015">
        <v>3675</v>
      </c>
      <c r="D2015">
        <v>3637.5</v>
      </c>
      <c r="E2015">
        <v>3667.3500979999999</v>
      </c>
      <c r="F2015">
        <v>459188</v>
      </c>
      <c r="G2015">
        <f t="shared" si="2526"/>
        <v>271841.69602261065</v>
      </c>
      <c r="H2015">
        <f t="shared" si="2554"/>
        <v>4007034.2880512434</v>
      </c>
      <c r="I2015">
        <f t="shared" si="2527"/>
        <v>3657.4625244999997</v>
      </c>
      <c r="J2015">
        <f t="shared" si="2534"/>
        <v>3657.4625244999997</v>
      </c>
      <c r="K2015">
        <f t="shared" si="2535"/>
        <v>3516.2874755000003</v>
      </c>
      <c r="L2015">
        <f t="shared" si="2536"/>
        <v>1</v>
      </c>
      <c r="M2015">
        <f t="shared" si="2537"/>
        <v>7</v>
      </c>
      <c r="N2015">
        <f t="shared" si="2538"/>
        <v>90</v>
      </c>
      <c r="O2015">
        <f t="shared" si="2539"/>
        <v>30</v>
      </c>
      <c r="P2015">
        <f t="shared" si="2514"/>
        <v>37.5</v>
      </c>
      <c r="Q2015">
        <f t="shared" si="2515"/>
        <v>7.649902000000111</v>
      </c>
      <c r="R2015">
        <f t="shared" si="2516"/>
        <v>29.850097999999889</v>
      </c>
      <c r="S2015">
        <f t="shared" si="2517"/>
        <v>37.5</v>
      </c>
      <c r="T2015">
        <f t="shared" si="2553"/>
        <v>102.91313554304205</v>
      </c>
      <c r="U2015">
        <f t="shared" si="2518"/>
        <v>75</v>
      </c>
      <c r="V2015">
        <f t="shared" si="2519"/>
        <v>17.5</v>
      </c>
      <c r="W2015">
        <f t="shared" si="2520"/>
        <v>75</v>
      </c>
      <c r="X2015">
        <f t="shared" si="2521"/>
        <v>0</v>
      </c>
      <c r="Y2015">
        <f t="shared" si="2551"/>
        <v>22.091840655265564</v>
      </c>
      <c r="Z2015">
        <f t="shared" si="2552"/>
        <v>25.538577511395808</v>
      </c>
      <c r="AA2015">
        <f t="shared" si="2548"/>
        <v>21.466492628655693</v>
      </c>
      <c r="AB2015">
        <f t="shared" si="2549"/>
        <v>24.815663594969021</v>
      </c>
      <c r="AC2015">
        <f t="shared" si="2550"/>
        <v>7.2364194747775041</v>
      </c>
      <c r="AD2015">
        <f t="shared" si="2558"/>
        <v>29.26353382616211</v>
      </c>
      <c r="AE2015">
        <f t="shared" si="2531"/>
        <v>3647.6899901999996</v>
      </c>
      <c r="AF2015">
        <f t="shared" si="2533"/>
        <v>3635.8083088333333</v>
      </c>
      <c r="AG2015">
        <f t="shared" si="2555"/>
        <v>3554.379955899999</v>
      </c>
      <c r="AH2015">
        <f t="shared" si="2540"/>
        <v>3605.3899657000002</v>
      </c>
      <c r="AI2015">
        <f t="shared" si="2541"/>
        <v>3721.4068070196859</v>
      </c>
      <c r="AJ2015">
        <f t="shared" si="2542"/>
        <v>3489.3731243803145</v>
      </c>
      <c r="AK2015">
        <f t="shared" si="2543"/>
        <v>0.76703076723692165</v>
      </c>
      <c r="AL2015">
        <f t="shared" si="2522"/>
        <v>0.59200522666666078</v>
      </c>
      <c r="AM2015">
        <f t="shared" si="2523"/>
        <v>271841.69602261065</v>
      </c>
      <c r="AN2015">
        <f t="shared" si="2556"/>
        <v>-1142067.9489602991</v>
      </c>
      <c r="AO2015">
        <f t="shared" si="2557"/>
        <v>19216829</v>
      </c>
      <c r="AP2015">
        <f t="shared" si="2559"/>
        <v>-5.9430614122668167E-2</v>
      </c>
      <c r="AQ2015">
        <f t="shared" si="2560"/>
        <v>3639.8122847500608</v>
      </c>
      <c r="AR2015">
        <f t="shared" si="2561"/>
        <v>3631.965700821102</v>
      </c>
      <c r="AS2015">
        <f t="shared" si="2562"/>
        <v>3606.4368180700067</v>
      </c>
      <c r="AT2015">
        <f t="shared" si="2563"/>
        <v>3621.0324948852044</v>
      </c>
      <c r="AU2015">
        <f t="shared" si="2564"/>
        <v>3600.9840179306952</v>
      </c>
      <c r="AV2015">
        <f t="shared" si="2565"/>
        <v>3658.4725356037775</v>
      </c>
      <c r="AW2015">
        <f t="shared" si="2566"/>
        <v>-57.488517673082242</v>
      </c>
      <c r="AX2015">
        <f t="shared" si="2513"/>
        <v>-102.38522551766825</v>
      </c>
      <c r="AY2015">
        <f t="shared" si="2487"/>
        <v>44.896707844586004</v>
      </c>
      <c r="AZ2015">
        <f t="shared" si="2524"/>
        <v>3659.9500326666662</v>
      </c>
      <c r="BA2015">
        <f t="shared" si="2525"/>
        <v>1680605135.600141</v>
      </c>
      <c r="BB2015">
        <f t="shared" si="2528"/>
        <v>1680605135.600141</v>
      </c>
      <c r="BC2015">
        <f t="shared" si="2529"/>
        <v>0</v>
      </c>
      <c r="BD2015">
        <f t="shared" si="2544"/>
        <v>27114271485.080692</v>
      </c>
      <c r="BE2015">
        <f t="shared" si="2545"/>
        <v>21571758791.252018</v>
      </c>
      <c r="BF2015">
        <f t="shared" si="2546"/>
        <v>1.2569337413542898</v>
      </c>
      <c r="BG2015">
        <f t="shared" si="2547"/>
        <v>55.69209757128526</v>
      </c>
      <c r="BH2015">
        <f t="shared" si="2488"/>
        <v>82277440</v>
      </c>
      <c r="BI2015">
        <f t="shared" si="2489"/>
        <v>-1.5713803264507658</v>
      </c>
      <c r="BJ2015">
        <f t="shared" si="2530"/>
        <v>1180.0048999999944</v>
      </c>
      <c r="BK2015">
        <f t="shared" si="2490"/>
        <v>3.5024965668488907E-3</v>
      </c>
      <c r="BL2015">
        <f t="shared" si="2491"/>
        <v>1.0035024965668489</v>
      </c>
      <c r="BM2015">
        <f t="shared" si="2492"/>
        <v>61.146244251437189</v>
      </c>
      <c r="BN2015">
        <f t="shared" si="2493"/>
        <v>3656.25</v>
      </c>
      <c r="BO2015">
        <f t="shared" si="2532"/>
        <v>3643.3099852999999</v>
      </c>
      <c r="BP2015">
        <f t="shared" si="2494"/>
        <v>3651.0073493382351</v>
      </c>
      <c r="BQ2015">
        <f t="shared" si="2495"/>
        <v>-7.6973640382352642</v>
      </c>
      <c r="BR2015">
        <f t="shared" si="2496"/>
        <v>54.700195999999778</v>
      </c>
      <c r="BS2015">
        <f t="shared" si="2497"/>
        <v>97.449951000000056</v>
      </c>
      <c r="BT2015">
        <f t="shared" si="2498"/>
        <v>47.300048999999944</v>
      </c>
      <c r="BU2015">
        <f t="shared" si="2499"/>
        <v>107.05004899999994</v>
      </c>
      <c r="BV2015">
        <f t="shared" si="2500"/>
        <v>3653.9333496666663</v>
      </c>
      <c r="BW2015">
        <f t="shared" si="2501"/>
        <v>3648.7547665714296</v>
      </c>
      <c r="BX2015">
        <f t="shared" si="2502"/>
        <v>3622.3472566909086</v>
      </c>
      <c r="BY2015">
        <f t="shared" si="2503"/>
        <v>3567.9273459523811</v>
      </c>
      <c r="BZ2015">
        <f t="shared" si="2504"/>
        <v>3690</v>
      </c>
      <c r="CA2015">
        <f t="shared" si="2505"/>
        <v>3441.1000979999999</v>
      </c>
      <c r="CB2015">
        <f t="shared" si="2506"/>
        <v>3638.1429580233334</v>
      </c>
      <c r="CC2015">
        <f t="shared" si="2507"/>
        <v>3613.6131304722226</v>
      </c>
      <c r="CD2015">
        <f t="shared" si="2508"/>
        <v>3589.0862937562706</v>
      </c>
      <c r="CE2015">
        <f t="shared" si="2509"/>
        <v>3566.4372642097396</v>
      </c>
      <c r="CF2015">
        <f t="shared" si="2510"/>
        <v>3654.5500489999999</v>
      </c>
      <c r="CG2015">
        <f t="shared" si="2511"/>
        <v>3679.8999020000001</v>
      </c>
      <c r="CH2015">
        <f t="shared" si="2512"/>
        <v>3615.5</v>
      </c>
    </row>
    <row r="2016" spans="1:86">
      <c r="A2016" s="1">
        <v>42446</v>
      </c>
      <c r="B2016">
        <v>3686.3500979999999</v>
      </c>
      <c r="C2016">
        <v>3750</v>
      </c>
      <c r="D2016">
        <v>3620</v>
      </c>
      <c r="E2016">
        <v>3635.4499510000001</v>
      </c>
      <c r="F2016">
        <v>710449</v>
      </c>
      <c r="G2016">
        <f t="shared" si="2526"/>
        <v>-541581.27326155326</v>
      </c>
      <c r="H2016">
        <f t="shared" si="2554"/>
        <v>3465453.0147896903</v>
      </c>
      <c r="I2016">
        <f t="shared" si="2527"/>
        <v>3672.9500122499999</v>
      </c>
      <c r="J2016">
        <f t="shared" si="2534"/>
        <v>3672.9500122499999</v>
      </c>
      <c r="K2016">
        <f t="shared" si="2535"/>
        <v>3516.2874755000003</v>
      </c>
      <c r="L2016">
        <f t="shared" si="2536"/>
        <v>1</v>
      </c>
      <c r="M2016">
        <f t="shared" si="2537"/>
        <v>8</v>
      </c>
      <c r="N2016">
        <f t="shared" si="2538"/>
        <v>90</v>
      </c>
      <c r="O2016">
        <f t="shared" si="2539"/>
        <v>20</v>
      </c>
      <c r="P2016">
        <f t="shared" si="2514"/>
        <v>130</v>
      </c>
      <c r="Q2016">
        <f t="shared" si="2515"/>
        <v>114.55004899999994</v>
      </c>
      <c r="R2016">
        <f t="shared" si="2516"/>
        <v>15.449951000000056</v>
      </c>
      <c r="S2016">
        <f t="shared" si="2517"/>
        <v>130</v>
      </c>
      <c r="T2016">
        <f t="shared" si="2553"/>
        <v>104.84791157568191</v>
      </c>
      <c r="U2016">
        <f t="shared" si="2518"/>
        <v>-100.30004899999994</v>
      </c>
      <c r="V2016">
        <f t="shared" si="2519"/>
        <v>62.949951000000056</v>
      </c>
      <c r="W2016">
        <f t="shared" si="2520"/>
        <v>0</v>
      </c>
      <c r="X2016">
        <f t="shared" si="2521"/>
        <v>62.949951000000056</v>
      </c>
      <c r="Y2016">
        <f t="shared" si="2551"/>
        <v>20.513852037032308</v>
      </c>
      <c r="Z2016">
        <f t="shared" si="2552"/>
        <v>28.210818474867541</v>
      </c>
      <c r="AA2016">
        <f t="shared" si="2548"/>
        <v>19.565341577857641</v>
      </c>
      <c r="AB2016">
        <f t="shared" si="2549"/>
        <v>26.906419070163594</v>
      </c>
      <c r="AC2016">
        <f t="shared" si="2550"/>
        <v>15.796856822162464</v>
      </c>
      <c r="AD2016">
        <f t="shared" si="2558"/>
        <v>27.049387437649017</v>
      </c>
      <c r="AE2016">
        <f t="shared" si="2531"/>
        <v>3649.3399901999996</v>
      </c>
      <c r="AF2016">
        <f t="shared" si="2533"/>
        <v>3645.6499836666662</v>
      </c>
      <c r="AG2016">
        <f t="shared" si="2555"/>
        <v>3548.69495835</v>
      </c>
      <c r="AH2016">
        <f t="shared" si="2540"/>
        <v>3607.6699705999999</v>
      </c>
      <c r="AI2016">
        <f t="shared" si="2541"/>
        <v>3725.0559671962451</v>
      </c>
      <c r="AJ2016">
        <f t="shared" si="2542"/>
        <v>3490.2839740037548</v>
      </c>
      <c r="AK2016">
        <f t="shared" si="2543"/>
        <v>0.61832748882113553</v>
      </c>
      <c r="AL2016">
        <f t="shared" si="2522"/>
        <v>-0.7623084461538453</v>
      </c>
      <c r="AM2016">
        <f t="shared" si="2523"/>
        <v>-541581.27326155326</v>
      </c>
      <c r="AN2016">
        <f t="shared" si="2556"/>
        <v>-2254077.3121071588</v>
      </c>
      <c r="AO2016">
        <f t="shared" si="2557"/>
        <v>19275259</v>
      </c>
      <c r="AP2016">
        <f t="shared" si="2559"/>
        <v>-0.11694147985804802</v>
      </c>
      <c r="AQ2016">
        <f t="shared" si="2560"/>
        <v>3638.3290912750404</v>
      </c>
      <c r="AR2016">
        <f t="shared" si="2561"/>
        <v>3628.9544481570879</v>
      </c>
      <c r="AS2016">
        <f t="shared" si="2562"/>
        <v>3611.6591819974055</v>
      </c>
      <c r="AT2016">
        <f t="shared" si="2563"/>
        <v>3622.3300659355359</v>
      </c>
      <c r="AU2016">
        <f t="shared" si="2564"/>
        <v>3606.153907891091</v>
      </c>
      <c r="AV2016">
        <f t="shared" si="2565"/>
        <v>3656.8609546815132</v>
      </c>
      <c r="AW2016">
        <f t="shared" si="2566"/>
        <v>-50.707046790422282</v>
      </c>
      <c r="AX2016">
        <f t="shared" si="2513"/>
        <v>-92.049589772219051</v>
      </c>
      <c r="AY2016">
        <f t="shared" si="2487"/>
        <v>41.342542981796768</v>
      </c>
      <c r="AZ2016">
        <f t="shared" si="2524"/>
        <v>3668.4833170000002</v>
      </c>
      <c r="BA2016">
        <f t="shared" si="2525"/>
        <v>2606270304.0793333</v>
      </c>
      <c r="BB2016">
        <f t="shared" si="2528"/>
        <v>2606270304.0793333</v>
      </c>
      <c r="BC2016">
        <f t="shared" si="2529"/>
        <v>0</v>
      </c>
      <c r="BD2016">
        <f t="shared" si="2544"/>
        <v>29720541789.160027</v>
      </c>
      <c r="BE2016">
        <f t="shared" si="2545"/>
        <v>18678851408.276386</v>
      </c>
      <c r="BF2016">
        <f t="shared" si="2546"/>
        <v>1.5911332629366703</v>
      </c>
      <c r="BG2016">
        <f t="shared" si="2547"/>
        <v>61.40684794935455</v>
      </c>
      <c r="BH2016">
        <f t="shared" si="2488"/>
        <v>81566991</v>
      </c>
      <c r="BI2016">
        <f t="shared" si="2489"/>
        <v>-1.3866276956882138</v>
      </c>
      <c r="BJ2016">
        <f t="shared" si="2530"/>
        <v>-3290.0146999999833</v>
      </c>
      <c r="BK2016">
        <f t="shared" si="2490"/>
        <v>-8.6984187894678152E-3</v>
      </c>
      <c r="BL2016">
        <f t="shared" si="2491"/>
        <v>0.99130158121053213</v>
      </c>
      <c r="BM2016">
        <f t="shared" si="2492"/>
        <v>61.867852442153954</v>
      </c>
      <c r="BN2016">
        <f t="shared" si="2493"/>
        <v>3685</v>
      </c>
      <c r="BO2016">
        <f t="shared" si="2532"/>
        <v>3659.5</v>
      </c>
      <c r="BP2016">
        <f t="shared" si="2494"/>
        <v>3639.2294096029409</v>
      </c>
      <c r="BQ2016">
        <f t="shared" si="2495"/>
        <v>20.270590397059095</v>
      </c>
      <c r="BR2016">
        <f t="shared" si="2496"/>
        <v>26.800048999999944</v>
      </c>
      <c r="BS2016">
        <f t="shared" si="2497"/>
        <v>42</v>
      </c>
      <c r="BT2016">
        <f t="shared" si="2498"/>
        <v>103</v>
      </c>
      <c r="BU2016">
        <f t="shared" si="2499"/>
        <v>60.550048999999944</v>
      </c>
      <c r="BV2016">
        <f t="shared" si="2500"/>
        <v>3649.8533366000001</v>
      </c>
      <c r="BW2016">
        <f t="shared" si="2501"/>
        <v>3648.6523786190478</v>
      </c>
      <c r="BX2016">
        <f t="shared" si="2502"/>
        <v>3627.8127085636365</v>
      </c>
      <c r="BY2016">
        <f t="shared" si="2503"/>
        <v>3575.6482978666663</v>
      </c>
      <c r="BZ2016">
        <f t="shared" si="2504"/>
        <v>3750</v>
      </c>
      <c r="CA2016">
        <f t="shared" si="2505"/>
        <v>3441.1000979999999</v>
      </c>
      <c r="CB2016">
        <f t="shared" si="2506"/>
        <v>3647.1988003400002</v>
      </c>
      <c r="CC2016">
        <f t="shared" si="2507"/>
        <v>3639.3941289638883</v>
      </c>
      <c r="CD2016">
        <f t="shared" si="2508"/>
        <v>3582.5360638264683</v>
      </c>
      <c r="CE2016">
        <f t="shared" si="2509"/>
        <v>3532.2290867263532</v>
      </c>
      <c r="CF2016">
        <f t="shared" si="2510"/>
        <v>3667.3500979999999</v>
      </c>
      <c r="CG2016">
        <f t="shared" si="2511"/>
        <v>3675</v>
      </c>
      <c r="CH2016">
        <f t="shared" si="2512"/>
        <v>3637.5</v>
      </c>
    </row>
    <row r="2017" spans="1:86">
      <c r="A2017" s="1">
        <v>42447</v>
      </c>
      <c r="B2017">
        <v>3640</v>
      </c>
      <c r="C2017">
        <v>3649.6999510000001</v>
      </c>
      <c r="D2017">
        <v>3557.0500489999999</v>
      </c>
      <c r="E2017">
        <v>3621.3999020000001</v>
      </c>
      <c r="F2017">
        <v>1073782</v>
      </c>
      <c r="G2017">
        <f t="shared" si="2526"/>
        <v>417805.41374699125</v>
      </c>
      <c r="H2017">
        <f t="shared" si="2554"/>
        <v>3883258.4285366815</v>
      </c>
      <c r="I2017">
        <f t="shared" si="2527"/>
        <v>3617.0374755000003</v>
      </c>
      <c r="J2017">
        <f t="shared" si="2534"/>
        <v>3672.9500122499999</v>
      </c>
      <c r="K2017">
        <f t="shared" si="2535"/>
        <v>3516.2874755000003</v>
      </c>
      <c r="L2017">
        <f t="shared" si="2536"/>
        <v>2</v>
      </c>
      <c r="M2017">
        <f t="shared" si="2537"/>
        <v>9</v>
      </c>
      <c r="N2017">
        <f t="shared" si="2538"/>
        <v>80</v>
      </c>
      <c r="O2017">
        <f t="shared" si="2539"/>
        <v>10</v>
      </c>
      <c r="P2017">
        <f t="shared" si="2514"/>
        <v>92.649902000000111</v>
      </c>
      <c r="Q2017">
        <f t="shared" si="2515"/>
        <v>28.300048999999944</v>
      </c>
      <c r="R2017">
        <f t="shared" si="2516"/>
        <v>64.349853000000167</v>
      </c>
      <c r="S2017">
        <f t="shared" si="2517"/>
        <v>92.649902000000111</v>
      </c>
      <c r="T2017">
        <f t="shared" si="2553"/>
        <v>103.97662517741891</v>
      </c>
      <c r="U2017">
        <f t="shared" si="2518"/>
        <v>29.100097999999889</v>
      </c>
      <c r="V2017">
        <f t="shared" si="2519"/>
        <v>-47.949951000000056</v>
      </c>
      <c r="W2017">
        <f t="shared" si="2520"/>
        <v>29.100097999999889</v>
      </c>
      <c r="X2017">
        <f t="shared" si="2521"/>
        <v>0</v>
      </c>
      <c r="Y2017">
        <f t="shared" si="2551"/>
        <v>21.127155320101419</v>
      </c>
      <c r="Z2017">
        <f t="shared" si="2552"/>
        <v>26.195760012377004</v>
      </c>
      <c r="AA2017">
        <f t="shared" si="2548"/>
        <v>20.319139310447348</v>
      </c>
      <c r="AB2017">
        <f t="shared" si="2549"/>
        <v>25.193893307922117</v>
      </c>
      <c r="AC2017">
        <f t="shared" si="2550"/>
        <v>10.710677177567982</v>
      </c>
      <c r="AD2017">
        <f t="shared" si="2558"/>
        <v>23.631366937008952</v>
      </c>
      <c r="AE2017">
        <f t="shared" si="2531"/>
        <v>3645.3799804</v>
      </c>
      <c r="AF2017">
        <f t="shared" si="2533"/>
        <v>3644.6833088333333</v>
      </c>
      <c r="AG2017">
        <f t="shared" si="2555"/>
        <v>3547.1024534500002</v>
      </c>
      <c r="AH2017">
        <f t="shared" si="2540"/>
        <v>3608.9449706</v>
      </c>
      <c r="AI2017">
        <f t="shared" si="2541"/>
        <v>3726.6224535658466</v>
      </c>
      <c r="AJ2017">
        <f t="shared" si="2542"/>
        <v>3491.2674876341534</v>
      </c>
      <c r="AK2017">
        <f t="shared" si="2543"/>
        <v>0.55291977312097529</v>
      </c>
      <c r="AL2017">
        <f t="shared" si="2522"/>
        <v>0.38909705484632007</v>
      </c>
      <c r="AM2017">
        <f t="shared" si="2523"/>
        <v>417805.41374699125</v>
      </c>
      <c r="AN2017">
        <f t="shared" si="2556"/>
        <v>-1035880.0386182754</v>
      </c>
      <c r="AO2017">
        <f t="shared" si="2557"/>
        <v>19105215</v>
      </c>
      <c r="AP2017">
        <f t="shared" si="2559"/>
        <v>-5.421975301603648E-2</v>
      </c>
      <c r="AQ2017">
        <f t="shared" si="2560"/>
        <v>3632.5731669215265</v>
      </c>
      <c r="AR2017">
        <f t="shared" si="2561"/>
        <v>3640.5241943973178</v>
      </c>
      <c r="AS2017">
        <f t="shared" si="2562"/>
        <v>3613.4125115978727</v>
      </c>
      <c r="AT2017">
        <f t="shared" si="2563"/>
        <v>3622.2463511813376</v>
      </c>
      <c r="AU2017">
        <f t="shared" si="2564"/>
        <v>3608.4408070074273</v>
      </c>
      <c r="AV2017">
        <f t="shared" si="2565"/>
        <v>3654.3786809938074</v>
      </c>
      <c r="AW2017">
        <f t="shared" si="2566"/>
        <v>-45.937873986380055</v>
      </c>
      <c r="AX2017">
        <f t="shared" si="2513"/>
        <v>-82.827246615051251</v>
      </c>
      <c r="AY2017">
        <f t="shared" si="2487"/>
        <v>36.889372628671197</v>
      </c>
      <c r="AZ2017">
        <f t="shared" si="2524"/>
        <v>3609.3833006666669</v>
      </c>
      <c r="BA2017">
        <f t="shared" si="2525"/>
        <v>3875690819.3564548</v>
      </c>
      <c r="BB2017">
        <f t="shared" si="2528"/>
        <v>0</v>
      </c>
      <c r="BC2017">
        <f t="shared" si="2529"/>
        <v>3875690819.3564548</v>
      </c>
      <c r="BD2017">
        <f t="shared" si="2544"/>
        <v>29720541789.160027</v>
      </c>
      <c r="BE2017">
        <f t="shared" si="2545"/>
        <v>19715443883.756447</v>
      </c>
      <c r="BF2017">
        <f t="shared" si="2546"/>
        <v>1.5074751532044774</v>
      </c>
      <c r="BG2017">
        <f t="shared" si="2547"/>
        <v>60.119245898726845</v>
      </c>
      <c r="BH2017">
        <f t="shared" si="2488"/>
        <v>80493209</v>
      </c>
      <c r="BI2017">
        <f t="shared" si="2489"/>
        <v>-1.2570638676637436</v>
      </c>
      <c r="BJ2017">
        <f t="shared" si="2530"/>
        <v>-1505.0048999999944</v>
      </c>
      <c r="BK2017">
        <f t="shared" si="2490"/>
        <v>-3.8647345416308672E-3</v>
      </c>
      <c r="BL2017">
        <f t="shared" si="2491"/>
        <v>0.99613526545836917</v>
      </c>
      <c r="BM2017">
        <f t="shared" si="2492"/>
        <v>62.021479247946289</v>
      </c>
      <c r="BN2017">
        <f t="shared" si="2493"/>
        <v>3603.375</v>
      </c>
      <c r="BO2017">
        <f t="shared" si="2532"/>
        <v>3649.5699951000001</v>
      </c>
      <c r="BP2017">
        <f t="shared" si="2494"/>
        <v>3626.8727919558828</v>
      </c>
      <c r="BQ2017">
        <f t="shared" si="2495"/>
        <v>22.697203144117339</v>
      </c>
      <c r="BR2017">
        <f t="shared" si="2496"/>
        <v>66.299804000000222</v>
      </c>
      <c r="BS2017">
        <f t="shared" si="2497"/>
        <v>31.050048999999944</v>
      </c>
      <c r="BT2017">
        <f t="shared" si="2498"/>
        <v>30.699951000000056</v>
      </c>
      <c r="BU2017">
        <f t="shared" si="2499"/>
        <v>21</v>
      </c>
      <c r="BV2017">
        <f t="shared" si="2500"/>
        <v>3640.539973866667</v>
      </c>
      <c r="BW2017">
        <f t="shared" si="2501"/>
        <v>3641.7237838571418</v>
      </c>
      <c r="BX2017">
        <f t="shared" si="2502"/>
        <v>3630.3090597272731</v>
      </c>
      <c r="BY2017">
        <f t="shared" si="2503"/>
        <v>3582.5725782142858</v>
      </c>
      <c r="BZ2017">
        <f t="shared" si="2504"/>
        <v>3750</v>
      </c>
      <c r="CA2017">
        <f t="shared" si="2505"/>
        <v>3441.1000979999999</v>
      </c>
      <c r="CB2017">
        <f t="shared" si="2506"/>
        <v>3650.5876415133339</v>
      </c>
      <c r="CC2017">
        <f t="shared" si="2507"/>
        <v>3646.7795517555551</v>
      </c>
      <c r="CD2017">
        <f t="shared" si="2508"/>
        <v>3572.393916122739</v>
      </c>
      <c r="CE2017">
        <f t="shared" si="2509"/>
        <v>3509.7928846482246</v>
      </c>
      <c r="CF2017">
        <f t="shared" si="2510"/>
        <v>3635.4499510000001</v>
      </c>
      <c r="CG2017">
        <f t="shared" si="2511"/>
        <v>3750</v>
      </c>
      <c r="CH2017">
        <f t="shared" si="2512"/>
        <v>3620</v>
      </c>
    </row>
    <row r="2018" spans="1:86">
      <c r="A2018" s="1">
        <v>42450</v>
      </c>
      <c r="B2018">
        <v>3630.1000979999999</v>
      </c>
      <c r="C2018">
        <v>3678.8000489999999</v>
      </c>
      <c r="D2018">
        <v>3605</v>
      </c>
      <c r="E2018">
        <v>3669.5500489999999</v>
      </c>
      <c r="F2018">
        <v>474712</v>
      </c>
      <c r="G2018">
        <f t="shared" si="2526"/>
        <v>355712.45841432974</v>
      </c>
      <c r="H2018">
        <f t="shared" si="2554"/>
        <v>4238970.8869510116</v>
      </c>
      <c r="I2018">
        <f t="shared" si="2527"/>
        <v>3645.8625489999999</v>
      </c>
      <c r="J2018">
        <f t="shared" si="2534"/>
        <v>3672.9500122499999</v>
      </c>
      <c r="K2018">
        <f t="shared" si="2535"/>
        <v>3516.2874755000003</v>
      </c>
      <c r="L2018">
        <f t="shared" si="2536"/>
        <v>3</v>
      </c>
      <c r="M2018">
        <f t="shared" si="2537"/>
        <v>10</v>
      </c>
      <c r="N2018">
        <f t="shared" si="2538"/>
        <v>70</v>
      </c>
      <c r="O2018">
        <f t="shared" si="2539"/>
        <v>0</v>
      </c>
      <c r="P2018">
        <f t="shared" si="2514"/>
        <v>73.800048999999944</v>
      </c>
      <c r="Q2018">
        <f t="shared" si="2515"/>
        <v>9.25</v>
      </c>
      <c r="R2018">
        <f t="shared" si="2516"/>
        <v>64.550048999999944</v>
      </c>
      <c r="S2018">
        <f t="shared" si="2517"/>
        <v>73.800048999999944</v>
      </c>
      <c r="T2018">
        <f t="shared" si="2553"/>
        <v>101.82115545046041</v>
      </c>
      <c r="U2018">
        <f t="shared" si="2518"/>
        <v>57.149902000000111</v>
      </c>
      <c r="V2018">
        <f t="shared" si="2519"/>
        <v>-47</v>
      </c>
      <c r="W2018">
        <f t="shared" si="2520"/>
        <v>57.149902000000111</v>
      </c>
      <c r="X2018">
        <f t="shared" si="2521"/>
        <v>0</v>
      </c>
      <c r="Y2018">
        <f t="shared" si="2551"/>
        <v>23.7002086543799</v>
      </c>
      <c r="Z2018">
        <f t="shared" si="2552"/>
        <v>24.324634297207218</v>
      </c>
      <c r="AA2018">
        <f t="shared" si="2548"/>
        <v>23.276310850657051</v>
      </c>
      <c r="AB2018">
        <f t="shared" si="2549"/>
        <v>23.88956812520362</v>
      </c>
      <c r="AC2018">
        <f t="shared" si="2550"/>
        <v>1.3002138152888709</v>
      </c>
      <c r="AD2018">
        <f t="shared" si="2558"/>
        <v>20.554905942209011</v>
      </c>
      <c r="AE2018">
        <f t="shared" si="2531"/>
        <v>3649.6600098000004</v>
      </c>
      <c r="AF2018">
        <f t="shared" si="2533"/>
        <v>3649.4083251666671</v>
      </c>
      <c r="AG2018">
        <f t="shared" si="2555"/>
        <v>3551.6224608000002</v>
      </c>
      <c r="AH2018">
        <f t="shared" si="2540"/>
        <v>3620.3899657000002</v>
      </c>
      <c r="AI2018">
        <f t="shared" si="2541"/>
        <v>3737.152632827971</v>
      </c>
      <c r="AJ2018">
        <f t="shared" si="2542"/>
        <v>3503.6272985720293</v>
      </c>
      <c r="AK2018">
        <f t="shared" si="2543"/>
        <v>0.71051284845232565</v>
      </c>
      <c r="AL2018">
        <f t="shared" si="2522"/>
        <v>0.74932265966381661</v>
      </c>
      <c r="AM2018">
        <f t="shared" si="2523"/>
        <v>355712.45841432974</v>
      </c>
      <c r="AN2018">
        <f t="shared" si="2556"/>
        <v>-319052.83007194748</v>
      </c>
      <c r="AO2018">
        <f t="shared" si="2557"/>
        <v>18861250</v>
      </c>
      <c r="AP2018">
        <f t="shared" si="2559"/>
        <v>-1.6915783952386371E-2</v>
      </c>
      <c r="AQ2018">
        <f t="shared" si="2560"/>
        <v>3645.1453068282076</v>
      </c>
      <c r="AR2018">
        <f t="shared" si="2561"/>
        <v>3657.3465629590823</v>
      </c>
      <c r="AS2018">
        <f t="shared" si="2562"/>
        <v>3623.5172683302558</v>
      </c>
      <c r="AT2018">
        <f t="shared" si="2563"/>
        <v>3626.5036839850172</v>
      </c>
      <c r="AU2018">
        <f t="shared" si="2564"/>
        <v>3617.6071933063131</v>
      </c>
      <c r="AV2018">
        <f t="shared" si="2565"/>
        <v>3655.4406767542409</v>
      </c>
      <c r="AW2018">
        <f t="shared" si="2566"/>
        <v>-37.833483447927847</v>
      </c>
      <c r="AX2018">
        <f t="shared" si="2513"/>
        <v>-73.828493981626565</v>
      </c>
      <c r="AY2018">
        <f t="shared" si="2487"/>
        <v>35.995010533698718</v>
      </c>
      <c r="AZ2018">
        <f t="shared" si="2524"/>
        <v>3651.1166993333331</v>
      </c>
      <c r="BA2018">
        <f t="shared" si="2525"/>
        <v>1733228910.5739253</v>
      </c>
      <c r="BB2018">
        <f t="shared" si="2528"/>
        <v>1733228910.5739253</v>
      </c>
      <c r="BC2018">
        <f t="shared" si="2529"/>
        <v>0</v>
      </c>
      <c r="BD2018">
        <f t="shared" si="2544"/>
        <v>31453770699.733952</v>
      </c>
      <c r="BE2018">
        <f t="shared" si="2545"/>
        <v>12421080287.289057</v>
      </c>
      <c r="BF2018">
        <f t="shared" si="2546"/>
        <v>2.5322894605167106</v>
      </c>
      <c r="BG2018">
        <f t="shared" si="2547"/>
        <v>71.689749348749075</v>
      </c>
      <c r="BH2018">
        <f t="shared" si="2488"/>
        <v>80967921</v>
      </c>
      <c r="BI2018">
        <f t="shared" si="2489"/>
        <v>-1.0349910392068287</v>
      </c>
      <c r="BJ2018">
        <f t="shared" si="2530"/>
        <v>4715.0146999999833</v>
      </c>
      <c r="BK2018">
        <f t="shared" si="2490"/>
        <v>1.3296003839125258E-2</v>
      </c>
      <c r="BL2018">
        <f t="shared" si="2491"/>
        <v>1.0132960038391252</v>
      </c>
      <c r="BM2018">
        <f t="shared" si="2492"/>
        <v>61.539328966745899</v>
      </c>
      <c r="BN2018">
        <f t="shared" si="2493"/>
        <v>3641.9000244999997</v>
      </c>
      <c r="BO2018">
        <f t="shared" si="2532"/>
        <v>3646.8449951000002</v>
      </c>
      <c r="BP2018">
        <f t="shared" si="2494"/>
        <v>3615.5661764705887</v>
      </c>
      <c r="BQ2018">
        <f t="shared" si="2495"/>
        <v>31.278818629411489</v>
      </c>
      <c r="BR2018">
        <f t="shared" si="2496"/>
        <v>206.90014699999983</v>
      </c>
      <c r="BS2018">
        <f t="shared" si="2497"/>
        <v>154.39990200000011</v>
      </c>
      <c r="BT2018">
        <f t="shared" si="2498"/>
        <v>79.850097999999889</v>
      </c>
      <c r="BU2018">
        <f t="shared" si="2499"/>
        <v>77.150146999999833</v>
      </c>
      <c r="BV2018">
        <f t="shared" si="2500"/>
        <v>3648.5966633999997</v>
      </c>
      <c r="BW2018">
        <f t="shared" si="2501"/>
        <v>3648.8285667619048</v>
      </c>
      <c r="BX2018">
        <f t="shared" si="2502"/>
        <v>3641.3281648909092</v>
      </c>
      <c r="BY2018">
        <f t="shared" si="2503"/>
        <v>3594.2342539809524</v>
      </c>
      <c r="BZ2018">
        <f t="shared" si="2504"/>
        <v>3750</v>
      </c>
      <c r="CA2018">
        <f t="shared" si="2505"/>
        <v>3441.1000979999999</v>
      </c>
      <c r="CB2018">
        <f t="shared" si="2506"/>
        <v>3652.4595329933336</v>
      </c>
      <c r="CC2018">
        <f t="shared" si="2507"/>
        <v>3650.3910887888892</v>
      </c>
      <c r="CD2018">
        <f t="shared" si="2508"/>
        <v>3576.7773153343646</v>
      </c>
      <c r="CE2018">
        <f t="shared" si="2509"/>
        <v>3497.2050746619157</v>
      </c>
      <c r="CF2018">
        <f t="shared" si="2510"/>
        <v>3621.3999020000001</v>
      </c>
      <c r="CG2018">
        <f t="shared" si="2511"/>
        <v>3649.6999510000001</v>
      </c>
      <c r="CH2018">
        <f t="shared" si="2512"/>
        <v>3557.0500489999999</v>
      </c>
    </row>
    <row r="2019" spans="1:86">
      <c r="A2019" s="1">
        <v>42451</v>
      </c>
      <c r="B2019">
        <v>3669</v>
      </c>
      <c r="C2019">
        <v>3735.9499510000001</v>
      </c>
      <c r="D2019">
        <v>3652</v>
      </c>
      <c r="E2019">
        <v>3699.5500489999999</v>
      </c>
      <c r="F2019">
        <v>713115</v>
      </c>
      <c r="G2019">
        <f t="shared" si="2526"/>
        <v>94715.208087552965</v>
      </c>
      <c r="H2019">
        <f t="shared" si="2554"/>
        <v>4333686.0950385649</v>
      </c>
      <c r="I2019">
        <f t="shared" si="2527"/>
        <v>3689.125</v>
      </c>
      <c r="J2019">
        <f t="shared" si="2534"/>
        <v>3689.125</v>
      </c>
      <c r="K2019">
        <f t="shared" si="2535"/>
        <v>3518.0875244999997</v>
      </c>
      <c r="L2019">
        <f t="shared" si="2536"/>
        <v>1</v>
      </c>
      <c r="M2019">
        <f t="shared" si="2537"/>
        <v>10</v>
      </c>
      <c r="N2019">
        <f t="shared" si="2538"/>
        <v>90</v>
      </c>
      <c r="O2019">
        <f t="shared" si="2539"/>
        <v>0</v>
      </c>
      <c r="P2019">
        <f t="shared" si="2514"/>
        <v>83.949951000000056</v>
      </c>
      <c r="Q2019">
        <f t="shared" si="2515"/>
        <v>36.399902000000111</v>
      </c>
      <c r="R2019">
        <f t="shared" si="2516"/>
        <v>47.550048999999944</v>
      </c>
      <c r="S2019">
        <f t="shared" si="2517"/>
        <v>83.949951000000056</v>
      </c>
      <c r="T2019">
        <f t="shared" si="2553"/>
        <v>100.5446408468561</v>
      </c>
      <c r="U2019">
        <f t="shared" si="2518"/>
        <v>8.0500489999999445</v>
      </c>
      <c r="V2019">
        <f t="shared" si="2519"/>
        <v>-14.449951000000056</v>
      </c>
      <c r="W2019">
        <f t="shared" si="2520"/>
        <v>8.0500489999999445</v>
      </c>
      <c r="X2019">
        <f t="shared" si="2521"/>
        <v>0</v>
      </c>
      <c r="Y2019">
        <f t="shared" si="2551"/>
        <v>22.582340107638476</v>
      </c>
      <c r="Z2019">
        <f t="shared" si="2552"/>
        <v>22.587160418835275</v>
      </c>
      <c r="AA2019">
        <f t="shared" si="2548"/>
        <v>22.4600136988252</v>
      </c>
      <c r="AB2019">
        <f t="shared" si="2549"/>
        <v>22.464807898850381</v>
      </c>
      <c r="AC2019">
        <f t="shared" si="2550"/>
        <v>1.067160615152867E-2</v>
      </c>
      <c r="AD2019">
        <f t="shared" si="2558"/>
        <v>18.740504165448225</v>
      </c>
      <c r="AE2019">
        <f t="shared" si="2531"/>
        <v>3658.6600097999994</v>
      </c>
      <c r="AF2019">
        <f t="shared" si="2533"/>
        <v>3657.9750163333338</v>
      </c>
      <c r="AG2019">
        <f t="shared" si="2555"/>
        <v>3560.5599607999998</v>
      </c>
      <c r="AH2019">
        <f t="shared" si="2540"/>
        <v>3644.0799804000003</v>
      </c>
      <c r="AI2019">
        <f t="shared" si="2541"/>
        <v>3706.8685915145011</v>
      </c>
      <c r="AJ2019">
        <f t="shared" si="2542"/>
        <v>3581.2913692854995</v>
      </c>
      <c r="AK2019">
        <f t="shared" si="2543"/>
        <v>0.94172078037245399</v>
      </c>
      <c r="AL2019">
        <f t="shared" si="2522"/>
        <v>0.13281898163347142</v>
      </c>
      <c r="AM2019">
        <f t="shared" si="2523"/>
        <v>94715.208087552965</v>
      </c>
      <c r="AN2019">
        <f t="shared" si="2556"/>
        <v>-346357.40515850694</v>
      </c>
      <c r="AO2019">
        <f t="shared" si="2557"/>
        <v>18282902</v>
      </c>
      <c r="AP2019">
        <f t="shared" si="2559"/>
        <v>-1.8944334174000765E-2</v>
      </c>
      <c r="AQ2019">
        <f t="shared" si="2560"/>
        <v>3663.642919166617</v>
      </c>
      <c r="AR2019">
        <f t="shared" si="2561"/>
        <v>3679.762792515744</v>
      </c>
      <c r="AS2019">
        <f t="shared" si="2562"/>
        <v>3637.2031688508096</v>
      </c>
      <c r="AT2019">
        <f t="shared" si="2563"/>
        <v>3633.0778568363658</v>
      </c>
      <c r="AU2019">
        <f t="shared" si="2564"/>
        <v>3629.8986216603662</v>
      </c>
      <c r="AV2019">
        <f t="shared" si="2565"/>
        <v>3658.5283328114442</v>
      </c>
      <c r="AW2019">
        <f t="shared" si="2566"/>
        <v>-28.629711151078027</v>
      </c>
      <c r="AX2019">
        <f t="shared" si="2513"/>
        <v>-64.788737415516863</v>
      </c>
      <c r="AY2019">
        <f t="shared" si="2487"/>
        <v>36.159026264438836</v>
      </c>
      <c r="AZ2019">
        <f t="shared" si="2524"/>
        <v>3695.8333333333335</v>
      </c>
      <c r="BA2019">
        <f t="shared" si="2525"/>
        <v>2635554187.5</v>
      </c>
      <c r="BB2019">
        <f t="shared" si="2528"/>
        <v>2635554187.5</v>
      </c>
      <c r="BC2019">
        <f t="shared" si="2529"/>
        <v>0</v>
      </c>
      <c r="BD2019">
        <f t="shared" si="2544"/>
        <v>27541594327.687752</v>
      </c>
      <c r="BE2019">
        <f t="shared" si="2545"/>
        <v>12421080287.289057</v>
      </c>
      <c r="BF2019">
        <f t="shared" si="2546"/>
        <v>2.217326809800277</v>
      </c>
      <c r="BG2019">
        <f t="shared" si="2547"/>
        <v>68.918295867429237</v>
      </c>
      <c r="BH2019">
        <f t="shared" si="2488"/>
        <v>81681036</v>
      </c>
      <c r="BI2019">
        <f t="shared" si="2489"/>
        <v>-0.78254720331978822</v>
      </c>
      <c r="BJ2019">
        <f t="shared" si="2530"/>
        <v>2900</v>
      </c>
      <c r="BK2019">
        <f t="shared" si="2490"/>
        <v>8.1753892437508493E-3</v>
      </c>
      <c r="BL2019">
        <f t="shared" si="2491"/>
        <v>1.0081753892437508</v>
      </c>
      <c r="BM2019">
        <f t="shared" si="2492"/>
        <v>33.092503706736004</v>
      </c>
      <c r="BN2019">
        <f t="shared" si="2493"/>
        <v>3693.9749755000003</v>
      </c>
      <c r="BO2019">
        <f t="shared" si="2532"/>
        <v>3656.1</v>
      </c>
      <c r="BP2019">
        <f t="shared" si="2494"/>
        <v>3608.969116205883</v>
      </c>
      <c r="BQ2019">
        <f t="shared" si="2495"/>
        <v>47.130883794116926</v>
      </c>
      <c r="BR2019">
        <f t="shared" si="2496"/>
        <v>123.15014699999983</v>
      </c>
      <c r="BS2019">
        <f t="shared" si="2497"/>
        <v>210.89990200000011</v>
      </c>
      <c r="BT2019">
        <f t="shared" si="2498"/>
        <v>135.94995100000006</v>
      </c>
      <c r="BU2019">
        <f t="shared" si="2499"/>
        <v>214.14990200000011</v>
      </c>
      <c r="BV2019">
        <f t="shared" si="2500"/>
        <v>3665.2266764666665</v>
      </c>
      <c r="BW2019">
        <f t="shared" si="2501"/>
        <v>3663.1547735714289</v>
      </c>
      <c r="BX2019">
        <f t="shared" si="2502"/>
        <v>3655.7209073090912</v>
      </c>
      <c r="BY2019">
        <f t="shared" si="2503"/>
        <v>3608.3225957142849</v>
      </c>
      <c r="BZ2019">
        <f t="shared" si="2504"/>
        <v>3750</v>
      </c>
      <c r="CA2019">
        <f t="shared" si="2505"/>
        <v>3441.1000979999999</v>
      </c>
      <c r="CB2019">
        <f t="shared" si="2506"/>
        <v>3653.4495231933324</v>
      </c>
      <c r="CC2019">
        <f t="shared" si="2507"/>
        <v>3653.3787802166667</v>
      </c>
      <c r="CD2019">
        <f t="shared" si="2508"/>
        <v>3623.3394980784919</v>
      </c>
      <c r="CE2019">
        <f t="shared" si="2509"/>
        <v>3493.5997277388938</v>
      </c>
      <c r="CF2019">
        <f t="shared" si="2510"/>
        <v>3669.5500489999999</v>
      </c>
      <c r="CG2019">
        <f t="shared" si="2511"/>
        <v>3678.8000489999999</v>
      </c>
      <c r="CH2019">
        <f t="shared" si="2512"/>
        <v>3605</v>
      </c>
    </row>
    <row r="2020" spans="1:86">
      <c r="A2020" s="1">
        <v>42452</v>
      </c>
      <c r="B2020">
        <v>3711.8500979999999</v>
      </c>
      <c r="C2020">
        <v>3744</v>
      </c>
      <c r="D2020">
        <v>3666.4499510000001</v>
      </c>
      <c r="E2020">
        <v>3736</v>
      </c>
      <c r="F2020">
        <v>586282</v>
      </c>
      <c r="G2020">
        <f t="shared" si="2526"/>
        <v>465321.25115508301</v>
      </c>
      <c r="H2020">
        <f t="shared" si="2554"/>
        <v>4799007.3461936479</v>
      </c>
      <c r="I2020">
        <f t="shared" si="2527"/>
        <v>3714.5750122499999</v>
      </c>
      <c r="J2020">
        <f t="shared" si="2534"/>
        <v>3714.5750122499999</v>
      </c>
      <c r="K2020">
        <f t="shared" si="2535"/>
        <v>3608.8249510000001</v>
      </c>
      <c r="L2020">
        <f t="shared" si="2536"/>
        <v>1</v>
      </c>
      <c r="M2020">
        <f t="shared" si="2537"/>
        <v>10</v>
      </c>
      <c r="N2020">
        <f t="shared" si="2538"/>
        <v>90</v>
      </c>
      <c r="O2020">
        <f t="shared" si="2539"/>
        <v>0</v>
      </c>
      <c r="P2020">
        <f t="shared" si="2514"/>
        <v>77.550048999999944</v>
      </c>
      <c r="Q2020">
        <f t="shared" si="2515"/>
        <v>8</v>
      </c>
      <c r="R2020">
        <f t="shared" si="2516"/>
        <v>69.550048999999944</v>
      </c>
      <c r="S2020">
        <f t="shared" si="2517"/>
        <v>77.550048999999944</v>
      </c>
      <c r="T2020">
        <f t="shared" si="2553"/>
        <v>98.902170000652077</v>
      </c>
      <c r="U2020">
        <f t="shared" si="2518"/>
        <v>33.800048999999944</v>
      </c>
      <c r="V2020">
        <f t="shared" si="2519"/>
        <v>36.5</v>
      </c>
      <c r="W2020">
        <f t="shared" si="2520"/>
        <v>0</v>
      </c>
      <c r="X2020">
        <f t="shared" si="2521"/>
        <v>36.5</v>
      </c>
      <c r="Y2020">
        <f t="shared" si="2551"/>
        <v>20.969315814235728</v>
      </c>
      <c r="Z2020">
        <f t="shared" si="2552"/>
        <v>23.580934674632754</v>
      </c>
      <c r="AA2020">
        <f t="shared" si="2548"/>
        <v>21.202078593520724</v>
      </c>
      <c r="AB2020">
        <f t="shared" si="2549"/>
        <v>23.842686843450736</v>
      </c>
      <c r="AC2020">
        <f t="shared" si="2550"/>
        <v>5.8621867031916546</v>
      </c>
      <c r="AD2020">
        <f t="shared" si="2558"/>
        <v>17.547090611434026</v>
      </c>
      <c r="AE2020">
        <f t="shared" si="2531"/>
        <v>3672.3899901999998</v>
      </c>
      <c r="AF2020">
        <f t="shared" si="2533"/>
        <v>3671.5500081666664</v>
      </c>
      <c r="AG2020">
        <f t="shared" si="2555"/>
        <v>3572.9899657000001</v>
      </c>
      <c r="AH2020">
        <f t="shared" si="2540"/>
        <v>3660.0399901999999</v>
      </c>
      <c r="AI2020">
        <f t="shared" si="2541"/>
        <v>3726.9055331263912</v>
      </c>
      <c r="AJ2020">
        <f t="shared" si="2542"/>
        <v>3593.1744472736086</v>
      </c>
      <c r="AK2020">
        <f t="shared" si="2543"/>
        <v>1.0680056309691555</v>
      </c>
      <c r="AL2020">
        <f t="shared" si="2522"/>
        <v>0.79368162617150617</v>
      </c>
      <c r="AM2020">
        <f t="shared" si="2523"/>
        <v>465321.25115508301</v>
      </c>
      <c r="AN2020">
        <f t="shared" si="2556"/>
        <v>782470.01950357819</v>
      </c>
      <c r="AO2020">
        <f t="shared" si="2557"/>
        <v>18072348</v>
      </c>
      <c r="AP2020">
        <f t="shared" si="2559"/>
        <v>4.3296533439018452E-2</v>
      </c>
      <c r="AQ2020">
        <f t="shared" si="2560"/>
        <v>3688.2443266499672</v>
      </c>
      <c r="AR2020">
        <f t="shared" si="2561"/>
        <v>3668.1311326837567</v>
      </c>
      <c r="AS2020">
        <f t="shared" si="2562"/>
        <v>3654.9865984576641</v>
      </c>
      <c r="AT2020">
        <f t="shared" si="2563"/>
        <v>3642.340849721093</v>
      </c>
      <c r="AU2020">
        <f t="shared" si="2564"/>
        <v>3645.8138284113111</v>
      </c>
      <c r="AV2020">
        <f t="shared" si="2565"/>
        <v>3663.951349514643</v>
      </c>
      <c r="AW2020">
        <f t="shared" si="2566"/>
        <v>-18.137521103331892</v>
      </c>
      <c r="AX2020">
        <f t="shared" si="2513"/>
        <v>-55.458494153079869</v>
      </c>
      <c r="AY2020">
        <f t="shared" ref="AY2020:AY2083" si="2567">AW2020-AX2020</f>
        <v>37.320973049747977</v>
      </c>
      <c r="AZ2020">
        <f t="shared" si="2524"/>
        <v>3715.4833170000002</v>
      </c>
      <c r="BA2020">
        <f t="shared" si="2525"/>
        <v>2178320990.057394</v>
      </c>
      <c r="BB2020">
        <f t="shared" si="2528"/>
        <v>2178320990.057394</v>
      </c>
      <c r="BC2020">
        <f t="shared" si="2529"/>
        <v>0</v>
      </c>
      <c r="BD2020">
        <f t="shared" si="2544"/>
        <v>25274811465.353683</v>
      </c>
      <c r="BE2020">
        <f t="shared" si="2545"/>
        <v>12421080287.289057</v>
      </c>
      <c r="BF2020">
        <f t="shared" si="2546"/>
        <v>2.0348319856863268</v>
      </c>
      <c r="BG2020">
        <f t="shared" si="2547"/>
        <v>67.049246722175624</v>
      </c>
      <c r="BH2020">
        <f t="shared" ref="BH2020:BH2083" si="2568">(IF(E2020&gt;E2019,BH2019+F2020,IF(E2020&lt;E2019,BH2019-F2020,IF(E2020=E2019,BH2019))))</f>
        <v>82267318</v>
      </c>
      <c r="BI2020">
        <f t="shared" ref="BI2020:BI2083" si="2569">((AU2020-AV2020)/AV2020)*100</f>
        <v>-0.49502625371198056</v>
      </c>
      <c r="BJ2020">
        <f t="shared" si="2530"/>
        <v>3544.9951000000056</v>
      </c>
      <c r="BK2020">
        <f t="shared" ref="BK2020:BK2083" si="2570">((E2020-E2019)/E2019)</f>
        <v>9.852536259065502E-3</v>
      </c>
      <c r="BL2020">
        <f t="shared" ref="BL2020:BL2083" si="2571">E2020/E2019</f>
        <v>1.0098525362590656</v>
      </c>
      <c r="BM2020">
        <f t="shared" ref="BM2020:BM2083" si="2572">STDEV(E2011:E2020)</f>
        <v>35.241235438526118</v>
      </c>
      <c r="BN2020">
        <f t="shared" ref="BN2020:BN2083" si="2573">(C2020+D2020)/2</f>
        <v>3705.2249755000003</v>
      </c>
      <c r="BO2020">
        <f t="shared" si="2532"/>
        <v>3665.8949951000004</v>
      </c>
      <c r="BP2020">
        <f t="shared" ref="BP2020:BP2083" si="2574">AVERAGE(BN1987:BN2020)</f>
        <v>3605.3779404558827</v>
      </c>
      <c r="BQ2020">
        <f t="shared" ref="BQ2020:BQ2083" si="2575">BO2020-BP2020</f>
        <v>60.517054644117707</v>
      </c>
      <c r="BR2020">
        <f t="shared" ref="BR2020:BR2083" si="2576">(E2020-E2011)</f>
        <v>108.80004899999994</v>
      </c>
      <c r="BS2020">
        <f t="shared" ref="BS2020:BS2083" si="2577">(D2020-D2011)</f>
        <v>93.050048999999944</v>
      </c>
      <c r="BT2020">
        <f t="shared" ref="BT2020:BT2083" si="2578">C2020-C2011</f>
        <v>109.30004899999994</v>
      </c>
      <c r="BU2020">
        <f t="shared" ref="BU2020:BU2083" si="2579">B2020-B2011</f>
        <v>111.85009799999989</v>
      </c>
      <c r="BV2020">
        <f t="shared" ref="BV2020:BV2083" si="2580">(E2020*5+E2019*4+E2018*3+E2017*2+E2016)/15</f>
        <v>3691.0066732</v>
      </c>
      <c r="BW2020">
        <f t="shared" ref="BW2020:BW2083" si="2581">(E2020*6+E2019*5+E2018*4+E2017*3+E2016*2+E2015)/21</f>
        <v>3685.4476260476195</v>
      </c>
      <c r="BX2020">
        <f t="shared" ref="BX2020:BX2083" si="2582">(E2020*10+E2019*9+E2018*8+E2017*7+E2016*6+E2015*5+E2014*4+E2013*3+E2012*2+E2011)/55</f>
        <v>3672.4336381454546</v>
      </c>
      <c r="BY2020">
        <f t="shared" ref="BY2020:BY2083" si="2583">(E2020*20+E2019*19+E2018*18+E2017*17+E2016*16+E2015*15+E2014*14+E2013*13+E2012*12+E2011*11+E2010*10+E2009*9+E2008*8+E2007*7+E2006*6+E2005*5+E2004*4+E2003*3+E2002*2+E2001)/210</f>
        <v>3625.0311708761901</v>
      </c>
      <c r="BZ2020">
        <f t="shared" ref="BZ2020:BZ2083" si="2584">MAX(C2011:C2020)</f>
        <v>3750</v>
      </c>
      <c r="CA2020">
        <f t="shared" ref="CA2020:CA2083" si="2585">MIN(D2011:D2020)</f>
        <v>3557.0500489999999</v>
      </c>
      <c r="CB2020">
        <f t="shared" ref="CB2020:CB2083" si="2586">(AVERAGE(E2016:E2020)+AVERAGE(E2016:E2019)+AVERAGE(E2016:E2018)+AVERAGE(E2016:E2017)+E2016)/5</f>
        <v>3646.9771312233329</v>
      </c>
      <c r="CC2020">
        <f t="shared" ref="CC2020:CC2083" si="2587">(AVERAGE(E2015:E2020)+AVERAGE(E2015:E2019)+AVERAGE(E2015:E2018)+AVERAGE(E2015:E2017)+AVERAGE(E2015:E2016)+E2015)/6</f>
        <v>3656.4662706888885</v>
      </c>
      <c r="CD2020">
        <f t="shared" ref="CD2020:CD2083" si="2588">(AVERAGE(E2011:E2020)+AVERAGE(E2011:E2019)+AVERAGE(E2011:E2018)+AVERAGE(E2011:E2017)+AVERAGE(E2011:E2016)+AVERAGE(E2011:E2015)+AVERAGE(E2011:E2014)+AVERAGE(E2011:E2013)+AVERAGE(E2011:E2012)+E2011)/10</f>
        <v>3643.5796671005164</v>
      </c>
      <c r="CE2020">
        <f t="shared" ref="CE2020:CE2083" si="2589">(AVERAGE(E2001:E2020)+AVERAGE(E2001:E2019)+AVERAGE(E2001:E2018)+AVERAGE(E2001:E2017)+AVERAGE(E2001:E2016)+AVERAGE(E2001:E2015)+AVERAGE(E2001:E2014)+AVERAGE(E2001:E2013)+AVERAGE(E2001:E2012)+AVERAGE(E2001:E2011)+AVERAGE(E2001:E2010)+AVERAGE(E2001:E2009)+AVERAGE(E2001:E2008)+AVERAGE(E2001:E2007)+AVERAGE(E2001:E2006)+AVERAGE(E2001:E2005)+AVERAGE(E2001:E2004)+AVERAGE(E2001:E2003)+AVERAGE(E2001:E2002)+E2001)/20</f>
        <v>3495.7882396708965</v>
      </c>
      <c r="CF2020">
        <f t="shared" ref="CF2020:CF2083" si="2590">E2019</f>
        <v>3699.5500489999999</v>
      </c>
      <c r="CG2020">
        <f t="shared" ref="CG2020:CG2083" si="2591">C2019</f>
        <v>3735.9499510000001</v>
      </c>
      <c r="CH2020">
        <f t="shared" ref="CH2020:CH2083" si="2592">D2019</f>
        <v>3652</v>
      </c>
    </row>
    <row r="2021" spans="1:86">
      <c r="A2021" s="1">
        <v>42457</v>
      </c>
      <c r="B2021">
        <v>3759</v>
      </c>
      <c r="C2021">
        <v>3777.8000489999999</v>
      </c>
      <c r="D2021">
        <v>3629.9499510000001</v>
      </c>
      <c r="E2021">
        <v>3638.9499510000001</v>
      </c>
      <c r="F2021">
        <v>743468</v>
      </c>
      <c r="G2021">
        <f t="shared" si="2526"/>
        <v>-652954.53953546914</v>
      </c>
      <c r="H2021">
        <f t="shared" si="2554"/>
        <v>4146052.8066581786</v>
      </c>
      <c r="I2021">
        <f t="shared" si="2527"/>
        <v>3701.4249877500001</v>
      </c>
      <c r="J2021">
        <f t="shared" si="2534"/>
        <v>3714.5750122499999</v>
      </c>
      <c r="K2021">
        <f t="shared" si="2535"/>
        <v>3617.0374755000003</v>
      </c>
      <c r="L2021">
        <f t="shared" si="2536"/>
        <v>2</v>
      </c>
      <c r="M2021">
        <f t="shared" si="2537"/>
        <v>5</v>
      </c>
      <c r="N2021">
        <f t="shared" si="2538"/>
        <v>80</v>
      </c>
      <c r="O2021">
        <f t="shared" si="2539"/>
        <v>50</v>
      </c>
      <c r="P2021">
        <f t="shared" si="2514"/>
        <v>147.85009799999989</v>
      </c>
      <c r="Q2021">
        <f t="shared" si="2515"/>
        <v>138.85009799999989</v>
      </c>
      <c r="R2021">
        <f t="shared" si="2516"/>
        <v>9</v>
      </c>
      <c r="S2021">
        <f t="shared" si="2517"/>
        <v>147.85009799999989</v>
      </c>
      <c r="T2021">
        <f t="shared" si="2553"/>
        <v>102.39845057203406</v>
      </c>
      <c r="U2021">
        <f t="shared" si="2518"/>
        <v>-8.8000489999999445</v>
      </c>
      <c r="V2021">
        <f t="shared" si="2519"/>
        <v>-15.050048999999944</v>
      </c>
      <c r="W2021">
        <f t="shared" si="2520"/>
        <v>0</v>
      </c>
      <c r="X2021">
        <f t="shared" si="2521"/>
        <v>0</v>
      </c>
      <c r="Y2021">
        <f t="shared" si="2551"/>
        <v>19.47150754179032</v>
      </c>
      <c r="Z2021">
        <f t="shared" si="2552"/>
        <v>21.896582197873272</v>
      </c>
      <c r="AA2021">
        <f t="shared" si="2548"/>
        <v>19.015431808797469</v>
      </c>
      <c r="AB2021">
        <f t="shared" si="2549"/>
        <v>21.383704612278017</v>
      </c>
      <c r="AC2021">
        <f t="shared" si="2550"/>
        <v>5.8621867031916626</v>
      </c>
      <c r="AD2021">
        <f t="shared" si="2558"/>
        <v>16.012417858107842</v>
      </c>
      <c r="AE2021">
        <f t="shared" si="2531"/>
        <v>3673.0899901999996</v>
      </c>
      <c r="AF2021">
        <f t="shared" si="2533"/>
        <v>3666.8166503333327</v>
      </c>
      <c r="AG2021">
        <f t="shared" si="2555"/>
        <v>3580.4524657000002</v>
      </c>
      <c r="AH2021">
        <f t="shared" si="2540"/>
        <v>3661.2149902000006</v>
      </c>
      <c r="AI2021">
        <f t="shared" si="2541"/>
        <v>3726.114966797431</v>
      </c>
      <c r="AJ2021">
        <f t="shared" si="2542"/>
        <v>3596.3150136025702</v>
      </c>
      <c r="AK2021">
        <f t="shared" si="2543"/>
        <v>0.3284665082538562</v>
      </c>
      <c r="AL2021">
        <f t="shared" si="2522"/>
        <v>-0.87825506886035332</v>
      </c>
      <c r="AM2021">
        <f t="shared" si="2523"/>
        <v>-652954.53953546914</v>
      </c>
      <c r="AN2021">
        <f t="shared" si="2556"/>
        <v>500336.03555954737</v>
      </c>
      <c r="AO2021">
        <f t="shared" si="2557"/>
        <v>18209902</v>
      </c>
      <c r="AP2021">
        <f t="shared" si="2559"/>
        <v>2.7476042186253796E-2</v>
      </c>
      <c r="AQ2021">
        <f t="shared" si="2560"/>
        <v>3671.4842389289784</v>
      </c>
      <c r="AR2021">
        <f t="shared" si="2561"/>
        <v>3685.7494959038859</v>
      </c>
      <c r="AS2021">
        <f t="shared" si="2562"/>
        <v>3652.1000019152843</v>
      </c>
      <c r="AT2021">
        <f t="shared" si="2563"/>
        <v>3642.0356688361949</v>
      </c>
      <c r="AU2021">
        <f t="shared" si="2564"/>
        <v>3644.7842467996143</v>
      </c>
      <c r="AV2021">
        <f t="shared" si="2565"/>
        <v>3662.2012516186178</v>
      </c>
      <c r="AW2021">
        <f t="shared" si="2566"/>
        <v>-17.417004819003523</v>
      </c>
      <c r="AX2021">
        <f t="shared" ref="AX2021:AX2084" si="2593">((AW2021-AX2020)*0.2)+AX2020</f>
        <v>-47.850196286264598</v>
      </c>
      <c r="AY2021">
        <f t="shared" si="2567"/>
        <v>30.433191467261075</v>
      </c>
      <c r="AZ2021">
        <f t="shared" si="2524"/>
        <v>3682.2333170000002</v>
      </c>
      <c r="BA2021">
        <f t="shared" si="2525"/>
        <v>2737622639.7233562</v>
      </c>
      <c r="BB2021">
        <f t="shared" si="2528"/>
        <v>0</v>
      </c>
      <c r="BC2021">
        <f t="shared" si="2529"/>
        <v>2737622639.7233562</v>
      </c>
      <c r="BD2021">
        <f t="shared" si="2544"/>
        <v>22594338972.950935</v>
      </c>
      <c r="BE2021">
        <f t="shared" si="2545"/>
        <v>15158702927.012413</v>
      </c>
      <c r="BF2021">
        <f t="shared" si="2546"/>
        <v>1.4905192800294551</v>
      </c>
      <c r="BG2021">
        <f t="shared" si="2547"/>
        <v>59.847731032695592</v>
      </c>
      <c r="BH2021">
        <f t="shared" si="2568"/>
        <v>81523850</v>
      </c>
      <c r="BI2021">
        <f t="shared" si="2569"/>
        <v>-0.47558841315194145</v>
      </c>
      <c r="BJ2021">
        <f t="shared" si="2530"/>
        <v>-9805.0048999999944</v>
      </c>
      <c r="BK2021">
        <f t="shared" si="2570"/>
        <v>-2.5976993843683068E-2</v>
      </c>
      <c r="BL2021">
        <f t="shared" si="2571"/>
        <v>0.97402300615631698</v>
      </c>
      <c r="BM2021">
        <f t="shared" si="2572"/>
        <v>34.205291023226664</v>
      </c>
      <c r="BN2021">
        <f t="shared" si="2573"/>
        <v>3703.875</v>
      </c>
      <c r="BO2021">
        <f t="shared" si="2532"/>
        <v>3669.6699951000001</v>
      </c>
      <c r="BP2021">
        <f t="shared" si="2574"/>
        <v>3601.7286771911772</v>
      </c>
      <c r="BQ2021">
        <f t="shared" si="2575"/>
        <v>67.941317908822839</v>
      </c>
      <c r="BR2021">
        <f t="shared" si="2576"/>
        <v>-2.25</v>
      </c>
      <c r="BS2021">
        <f t="shared" si="2577"/>
        <v>13.899902000000111</v>
      </c>
      <c r="BT2021">
        <f t="shared" si="2578"/>
        <v>87.800048999999944</v>
      </c>
      <c r="BU2021">
        <f t="shared" si="2579"/>
        <v>125.30004899999994</v>
      </c>
      <c r="BV2021">
        <f t="shared" si="2580"/>
        <v>3679.8599934666663</v>
      </c>
      <c r="BW2021">
        <f t="shared" si="2581"/>
        <v>3676.1333239999999</v>
      </c>
      <c r="BX2021">
        <f t="shared" si="2582"/>
        <v>3668.599085563636</v>
      </c>
      <c r="BY2021">
        <f t="shared" si="2583"/>
        <v>3631.3130742380954</v>
      </c>
      <c r="BZ2021">
        <f t="shared" si="2584"/>
        <v>3777.8000489999999</v>
      </c>
      <c r="CA2021">
        <f t="shared" si="2585"/>
        <v>3557.0500489999999</v>
      </c>
      <c r="CB2021">
        <f t="shared" si="2586"/>
        <v>3657.0179735400002</v>
      </c>
      <c r="CC2021">
        <f t="shared" si="2587"/>
        <v>3650.2837177416664</v>
      </c>
      <c r="CD2021">
        <f t="shared" si="2588"/>
        <v>3650.84668783385</v>
      </c>
      <c r="CE2021">
        <f t="shared" si="2589"/>
        <v>3495.1728986832977</v>
      </c>
      <c r="CF2021">
        <f t="shared" si="2590"/>
        <v>3736</v>
      </c>
      <c r="CG2021">
        <f t="shared" si="2591"/>
        <v>3744</v>
      </c>
      <c r="CH2021">
        <f t="shared" si="2592"/>
        <v>3666.4499510000001</v>
      </c>
    </row>
    <row r="2022" spans="1:86">
      <c r="A2022" s="1">
        <v>42458</v>
      </c>
      <c r="B2022">
        <v>3649</v>
      </c>
      <c r="C2022">
        <v>3769</v>
      </c>
      <c r="D2022">
        <v>3645</v>
      </c>
      <c r="E2022">
        <v>3729.9499510000001</v>
      </c>
      <c r="F2022">
        <v>686482</v>
      </c>
      <c r="G2022">
        <f t="shared" si="2526"/>
        <v>254108.52036100061</v>
      </c>
      <c r="H2022">
        <f t="shared" si="2554"/>
        <v>4400161.3270191792</v>
      </c>
      <c r="I2022">
        <f t="shared" si="2527"/>
        <v>3698.2374877500001</v>
      </c>
      <c r="J2022">
        <f t="shared" si="2534"/>
        <v>3714.5750122499999</v>
      </c>
      <c r="K2022">
        <f t="shared" si="2535"/>
        <v>3617.0374755000003</v>
      </c>
      <c r="L2022">
        <f t="shared" si="2536"/>
        <v>3</v>
      </c>
      <c r="M2022">
        <f t="shared" si="2537"/>
        <v>6</v>
      </c>
      <c r="N2022">
        <f t="shared" si="2538"/>
        <v>70</v>
      </c>
      <c r="O2022">
        <f t="shared" si="2539"/>
        <v>40</v>
      </c>
      <c r="P2022">
        <f t="shared" si="2514"/>
        <v>124</v>
      </c>
      <c r="Q2022">
        <f t="shared" si="2515"/>
        <v>39.050048999999944</v>
      </c>
      <c r="R2022">
        <f t="shared" si="2516"/>
        <v>84.949951000000056</v>
      </c>
      <c r="S2022">
        <f t="shared" si="2517"/>
        <v>124</v>
      </c>
      <c r="T2022">
        <f t="shared" si="2553"/>
        <v>103.94141838831736</v>
      </c>
      <c r="U2022">
        <f t="shared" si="2518"/>
        <v>-19.100097999999889</v>
      </c>
      <c r="V2022">
        <f t="shared" si="2519"/>
        <v>-39</v>
      </c>
      <c r="W2022">
        <f t="shared" si="2520"/>
        <v>0</v>
      </c>
      <c r="X2022">
        <f t="shared" si="2521"/>
        <v>0</v>
      </c>
      <c r="Y2022">
        <f t="shared" si="2551"/>
        <v>18.080685574519585</v>
      </c>
      <c r="Z2022">
        <f t="shared" si="2552"/>
        <v>20.332540612310897</v>
      </c>
      <c r="AA2022">
        <f t="shared" si="2548"/>
        <v>17.395072969825655</v>
      </c>
      <c r="AB2022">
        <f t="shared" si="2549"/>
        <v>19.561538535437382</v>
      </c>
      <c r="AC2022">
        <f t="shared" si="2550"/>
        <v>5.8621867031916537</v>
      </c>
      <c r="AD2022">
        <f t="shared" si="2558"/>
        <v>14.021679300332295</v>
      </c>
      <c r="AE2022">
        <f t="shared" si="2531"/>
        <v>3694.8</v>
      </c>
      <c r="AF2022">
        <f t="shared" si="2533"/>
        <v>3682.5666503333327</v>
      </c>
      <c r="AG2022">
        <f t="shared" si="2555"/>
        <v>3596.2424681500001</v>
      </c>
      <c r="AH2022">
        <f t="shared" si="2540"/>
        <v>3670.0899902000006</v>
      </c>
      <c r="AI2022">
        <f t="shared" si="2541"/>
        <v>3745.1000007262223</v>
      </c>
      <c r="AJ2022">
        <f t="shared" si="2542"/>
        <v>3595.0799796737788</v>
      </c>
      <c r="AK2022">
        <f t="shared" si="2543"/>
        <v>0.89901314757897433</v>
      </c>
      <c r="AL2022">
        <f t="shared" si="2522"/>
        <v>0.37016050000000089</v>
      </c>
      <c r="AM2022">
        <f t="shared" si="2523"/>
        <v>254108.52036100061</v>
      </c>
      <c r="AN2022">
        <f t="shared" si="2556"/>
        <v>1392178.3921245099</v>
      </c>
      <c r="AO2022">
        <f t="shared" si="2557"/>
        <v>18055842</v>
      </c>
      <c r="AP2022">
        <f t="shared" si="2559"/>
        <v>7.710404156862416E-2</v>
      </c>
      <c r="AQ2022">
        <f t="shared" si="2560"/>
        <v>3691.3625810331259</v>
      </c>
      <c r="AR2022">
        <f t="shared" si="2561"/>
        <v>3697.6341256062783</v>
      </c>
      <c r="AS2022">
        <f t="shared" si="2562"/>
        <v>3666.1129927505331</v>
      </c>
      <c r="AT2022">
        <f t="shared" si="2563"/>
        <v>3649.9479542309373</v>
      </c>
      <c r="AU2022">
        <f t="shared" si="2564"/>
        <v>3657.5591024296723</v>
      </c>
      <c r="AV2022">
        <f t="shared" si="2565"/>
        <v>3666.9436605753144</v>
      </c>
      <c r="AW2022">
        <f t="shared" si="2566"/>
        <v>-9.3845581456421314</v>
      </c>
      <c r="AX2022">
        <f t="shared" si="2593"/>
        <v>-40.157068658140105</v>
      </c>
      <c r="AY2022">
        <f t="shared" si="2567"/>
        <v>30.772510512497973</v>
      </c>
      <c r="AZ2022">
        <f t="shared" si="2524"/>
        <v>3714.6499836666667</v>
      </c>
      <c r="BA2022">
        <f t="shared" si="2525"/>
        <v>2550040350.0874605</v>
      </c>
      <c r="BB2022">
        <f t="shared" si="2528"/>
        <v>2550040350.0874605</v>
      </c>
      <c r="BC2022">
        <f t="shared" si="2529"/>
        <v>0</v>
      </c>
      <c r="BD2022">
        <f t="shared" si="2544"/>
        <v>25144379323.038395</v>
      </c>
      <c r="BE2022">
        <f t="shared" si="2545"/>
        <v>12982181299.278105</v>
      </c>
      <c r="BF2022">
        <f t="shared" si="2546"/>
        <v>1.936837788918923</v>
      </c>
      <c r="BG2022">
        <f t="shared" si="2547"/>
        <v>65.949770744127164</v>
      </c>
      <c r="BH2022">
        <f t="shared" si="2568"/>
        <v>82210332</v>
      </c>
      <c r="BI2022">
        <f t="shared" si="2569"/>
        <v>-0.2559231614747462</v>
      </c>
      <c r="BJ2022">
        <f t="shared" si="2530"/>
        <v>9000</v>
      </c>
      <c r="BK2022">
        <f t="shared" si="2570"/>
        <v>2.5007213956045968E-2</v>
      </c>
      <c r="BL2022">
        <f t="shared" si="2571"/>
        <v>1.025007213956046</v>
      </c>
      <c r="BM2022">
        <f t="shared" si="2572"/>
        <v>39.533746762686079</v>
      </c>
      <c r="BN2022">
        <f t="shared" si="2573"/>
        <v>3707</v>
      </c>
      <c r="BO2022">
        <f t="shared" si="2532"/>
        <v>3690.3949951000004</v>
      </c>
      <c r="BP2022">
        <f t="shared" si="2574"/>
        <v>3600.7095588235297</v>
      </c>
      <c r="BQ2022">
        <f t="shared" si="2575"/>
        <v>89.685436276470682</v>
      </c>
      <c r="BR2022">
        <f t="shared" si="2576"/>
        <v>81.800048999999944</v>
      </c>
      <c r="BS2022">
        <f t="shared" si="2577"/>
        <v>17.949951000000056</v>
      </c>
      <c r="BT2022">
        <f t="shared" si="2578"/>
        <v>85</v>
      </c>
      <c r="BU2022">
        <f t="shared" si="2579"/>
        <v>-11</v>
      </c>
      <c r="BV2022">
        <f t="shared" si="2580"/>
        <v>3698.8133137333334</v>
      </c>
      <c r="BW2022">
        <f t="shared" si="2581"/>
        <v>3694.1714099047613</v>
      </c>
      <c r="BX2022">
        <f t="shared" si="2582"/>
        <v>3681.0963511636364</v>
      </c>
      <c r="BY2022">
        <f t="shared" si="2583"/>
        <v>3645.5509299809523</v>
      </c>
      <c r="BZ2022">
        <f t="shared" si="2584"/>
        <v>3777.8000489999999</v>
      </c>
      <c r="CA2022">
        <f t="shared" si="2585"/>
        <v>3557.0500489999999</v>
      </c>
      <c r="CB2022">
        <f t="shared" si="2586"/>
        <v>3687.3225285833332</v>
      </c>
      <c r="CC2022">
        <f t="shared" si="2587"/>
        <v>3661.2760863388889</v>
      </c>
      <c r="CD2022">
        <f t="shared" si="2588"/>
        <v>3655.8946834949211</v>
      </c>
      <c r="CE2022">
        <f t="shared" si="2589"/>
        <v>3509.5348273566606</v>
      </c>
      <c r="CF2022">
        <f t="shared" si="2590"/>
        <v>3638.9499510000001</v>
      </c>
      <c r="CG2022">
        <f t="shared" si="2591"/>
        <v>3777.8000489999999</v>
      </c>
      <c r="CH2022">
        <f t="shared" si="2592"/>
        <v>3629.9499510000001</v>
      </c>
    </row>
    <row r="2023" spans="1:86">
      <c r="A2023" s="1">
        <v>42459</v>
      </c>
      <c r="B2023">
        <v>3745</v>
      </c>
      <c r="C2023">
        <v>3749.8999020000001</v>
      </c>
      <c r="D2023">
        <v>3684</v>
      </c>
      <c r="E2023">
        <v>3727.4499510000001</v>
      </c>
      <c r="F2023">
        <v>872340</v>
      </c>
      <c r="G2023">
        <f t="shared" si="2526"/>
        <v>277984.32841372007</v>
      </c>
      <c r="H2023">
        <f t="shared" si="2554"/>
        <v>4678145.6554328995</v>
      </c>
      <c r="I2023">
        <f t="shared" si="2527"/>
        <v>3726.5874632500004</v>
      </c>
      <c r="J2023">
        <f t="shared" si="2534"/>
        <v>3726.5874632500004</v>
      </c>
      <c r="K2023">
        <f t="shared" si="2535"/>
        <v>3617.0374755000003</v>
      </c>
      <c r="L2023">
        <f t="shared" si="2536"/>
        <v>1</v>
      </c>
      <c r="M2023">
        <f t="shared" si="2537"/>
        <v>7</v>
      </c>
      <c r="N2023">
        <f t="shared" si="2538"/>
        <v>90</v>
      </c>
      <c r="O2023">
        <f t="shared" si="2539"/>
        <v>30</v>
      </c>
      <c r="P2023">
        <f t="shared" si="2514"/>
        <v>65.899902000000111</v>
      </c>
      <c r="Q2023">
        <f t="shared" si="2515"/>
        <v>22.449951000000056</v>
      </c>
      <c r="R2023">
        <f t="shared" si="2516"/>
        <v>43.449951000000056</v>
      </c>
      <c r="S2023">
        <f t="shared" si="2517"/>
        <v>65.899902000000111</v>
      </c>
      <c r="T2023">
        <f t="shared" si="2553"/>
        <v>101.22416721772326</v>
      </c>
      <c r="U2023">
        <f t="shared" si="2518"/>
        <v>-1.149902000000111</v>
      </c>
      <c r="V2023">
        <f t="shared" si="2519"/>
        <v>20</v>
      </c>
      <c r="W2023">
        <f t="shared" si="2520"/>
        <v>0</v>
      </c>
      <c r="X2023">
        <f t="shared" si="2521"/>
        <v>20</v>
      </c>
      <c r="Y2023">
        <f t="shared" si="2551"/>
        <v>16.78920803348247</v>
      </c>
      <c r="Z2023">
        <f t="shared" si="2552"/>
        <v>20.308787711431545</v>
      </c>
      <c r="AA2023">
        <f t="shared" si="2548"/>
        <v>16.586165631148667</v>
      </c>
      <c r="AB2023">
        <f t="shared" si="2549"/>
        <v>20.063180828891714</v>
      </c>
      <c r="AC2023">
        <f t="shared" si="2550"/>
        <v>9.4872502065872197</v>
      </c>
      <c r="AD2023">
        <f t="shared" si="2558"/>
        <v>12.234095283147356</v>
      </c>
      <c r="AE2023">
        <f t="shared" si="2531"/>
        <v>3706.3799804</v>
      </c>
      <c r="AF2023">
        <f t="shared" si="2533"/>
        <v>3700.2416584999996</v>
      </c>
      <c r="AG2023">
        <f t="shared" si="2555"/>
        <v>3612.1549681500001</v>
      </c>
      <c r="AH2023">
        <f t="shared" si="2540"/>
        <v>3678.0199951000004</v>
      </c>
      <c r="AI2023">
        <f t="shared" si="2541"/>
        <v>3758.633150486638</v>
      </c>
      <c r="AJ2023">
        <f t="shared" si="2542"/>
        <v>3597.4068397133628</v>
      </c>
      <c r="AK2023">
        <f t="shared" si="2543"/>
        <v>0.80658740290541431</v>
      </c>
      <c r="AL2023">
        <f t="shared" si="2522"/>
        <v>0.31866511728651681</v>
      </c>
      <c r="AM2023">
        <f t="shared" si="2523"/>
        <v>277984.32841372007</v>
      </c>
      <c r="AN2023">
        <f t="shared" si="2556"/>
        <v>1826565.128375774</v>
      </c>
      <c r="AO2023">
        <f t="shared" si="2557"/>
        <v>18096691</v>
      </c>
      <c r="AP2023">
        <f t="shared" si="2559"/>
        <v>0.1009336529189659</v>
      </c>
      <c r="AQ2023">
        <f t="shared" si="2560"/>
        <v>3703.6322868218631</v>
      </c>
      <c r="AR2023">
        <f t="shared" si="2561"/>
        <v>3702.9539137734891</v>
      </c>
      <c r="AS2023">
        <f t="shared" si="2562"/>
        <v>3677.1536452354371</v>
      </c>
      <c r="AT2023">
        <f t="shared" si="2563"/>
        <v>3656.9231339401531</v>
      </c>
      <c r="AU2023">
        <f t="shared" si="2564"/>
        <v>3668.0427297152214</v>
      </c>
      <c r="AV2023">
        <f t="shared" si="2565"/>
        <v>3671.1791009050426</v>
      </c>
      <c r="AW2023">
        <f t="shared" si="2566"/>
        <v>-3.1363711898211477</v>
      </c>
      <c r="AX2023">
        <f t="shared" si="2593"/>
        <v>-32.752929164476313</v>
      </c>
      <c r="AY2023">
        <f t="shared" si="2567"/>
        <v>29.616557974655166</v>
      </c>
      <c r="AZ2023">
        <f t="shared" si="2524"/>
        <v>3720.4499510000001</v>
      </c>
      <c r="BA2023">
        <f t="shared" si="2525"/>
        <v>3245497310.2553401</v>
      </c>
      <c r="BB2023">
        <f t="shared" si="2528"/>
        <v>3245497310.2553401</v>
      </c>
      <c r="BC2023">
        <f t="shared" si="2529"/>
        <v>0</v>
      </c>
      <c r="BD2023">
        <f t="shared" si="2544"/>
        <v>28389876633.293736</v>
      </c>
      <c r="BE2023">
        <f t="shared" si="2545"/>
        <v>9127564317.1787739</v>
      </c>
      <c r="BF2023">
        <f t="shared" si="2546"/>
        <v>3.1103452845423196</v>
      </c>
      <c r="BG2023">
        <f t="shared" si="2547"/>
        <v>75.671143644290012</v>
      </c>
      <c r="BH2023">
        <f t="shared" si="2568"/>
        <v>81337992</v>
      </c>
      <c r="BI2023">
        <f t="shared" si="2569"/>
        <v>-8.5432257692030056E-2</v>
      </c>
      <c r="BJ2023">
        <f t="shared" si="2530"/>
        <v>-350</v>
      </c>
      <c r="BK2023">
        <f t="shared" si="2570"/>
        <v>-6.7025028025637437E-4</v>
      </c>
      <c r="BL2023">
        <f t="shared" si="2571"/>
        <v>0.99932974971974364</v>
      </c>
      <c r="BM2023">
        <f t="shared" si="2572"/>
        <v>42.486863399117588</v>
      </c>
      <c r="BN2023">
        <f t="shared" si="2573"/>
        <v>3716.9499510000001</v>
      </c>
      <c r="BO2023">
        <f t="shared" si="2532"/>
        <v>3705.4049804000001</v>
      </c>
      <c r="BP2023">
        <f t="shared" si="2574"/>
        <v>3599.6779390147062</v>
      </c>
      <c r="BQ2023">
        <f t="shared" si="2575"/>
        <v>105.72704138529389</v>
      </c>
      <c r="BR2023">
        <f t="shared" si="2576"/>
        <v>72.899902000000111</v>
      </c>
      <c r="BS2023">
        <f t="shared" si="2577"/>
        <v>68.5</v>
      </c>
      <c r="BT2023">
        <f t="shared" si="2578"/>
        <v>70</v>
      </c>
      <c r="BU2023">
        <f t="shared" si="2579"/>
        <v>75</v>
      </c>
      <c r="BV2023">
        <f t="shared" si="2580"/>
        <v>3709.6966307333332</v>
      </c>
      <c r="BW2023">
        <f t="shared" si="2581"/>
        <v>3706.9952100952373</v>
      </c>
      <c r="BX2023">
        <f t="shared" si="2582"/>
        <v>3691.5254349454544</v>
      </c>
      <c r="BY2023">
        <f t="shared" si="2583"/>
        <v>3658.0468807285711</v>
      </c>
      <c r="BZ2023">
        <f t="shared" si="2584"/>
        <v>3777.8000489999999</v>
      </c>
      <c r="CA2023">
        <f t="shared" si="2585"/>
        <v>3557.0500489999999</v>
      </c>
      <c r="CB2023">
        <f t="shared" si="2586"/>
        <v>3703.2635083300001</v>
      </c>
      <c r="CC2023">
        <f t="shared" si="2587"/>
        <v>3689.475716902778</v>
      </c>
      <c r="CD2023">
        <f t="shared" si="2588"/>
        <v>3660.5291902874205</v>
      </c>
      <c r="CE2023">
        <f t="shared" si="2589"/>
        <v>3524.6917825513351</v>
      </c>
      <c r="CF2023">
        <f t="shared" si="2590"/>
        <v>3729.9499510000001</v>
      </c>
      <c r="CG2023">
        <f t="shared" si="2591"/>
        <v>3769</v>
      </c>
      <c r="CH2023">
        <f t="shared" si="2592"/>
        <v>3645</v>
      </c>
    </row>
    <row r="2024" spans="1:86">
      <c r="A2024" s="1">
        <v>42460</v>
      </c>
      <c r="B2024">
        <v>3739.5</v>
      </c>
      <c r="C2024">
        <v>3748.75</v>
      </c>
      <c r="D2024">
        <v>3664</v>
      </c>
      <c r="E2024">
        <v>3716.3000489999999</v>
      </c>
      <c r="F2024">
        <v>1223191</v>
      </c>
      <c r="G2024">
        <f t="shared" si="2526"/>
        <v>286495.11767218716</v>
      </c>
      <c r="H2024">
        <f t="shared" si="2554"/>
        <v>4964640.7731050868</v>
      </c>
      <c r="I2024">
        <f t="shared" si="2527"/>
        <v>3717.1375122499999</v>
      </c>
      <c r="J2024">
        <f t="shared" si="2534"/>
        <v>3726.5874632500004</v>
      </c>
      <c r="K2024">
        <f t="shared" si="2535"/>
        <v>3617.0374755000003</v>
      </c>
      <c r="L2024">
        <f t="shared" si="2536"/>
        <v>2</v>
      </c>
      <c r="M2024">
        <f t="shared" si="2537"/>
        <v>8</v>
      </c>
      <c r="N2024">
        <f t="shared" si="2538"/>
        <v>80</v>
      </c>
      <c r="O2024">
        <f t="shared" si="2539"/>
        <v>20</v>
      </c>
      <c r="P2024">
        <f t="shared" si="2514"/>
        <v>84.75</v>
      </c>
      <c r="Q2024">
        <f t="shared" si="2515"/>
        <v>32.449951000000056</v>
      </c>
      <c r="R2024">
        <f t="shared" si="2516"/>
        <v>52.300048999999944</v>
      </c>
      <c r="S2024">
        <f t="shared" si="2517"/>
        <v>84.75</v>
      </c>
      <c r="T2024">
        <f t="shared" si="2553"/>
        <v>100.04744098788589</v>
      </c>
      <c r="U2024">
        <f t="shared" si="2518"/>
        <v>16.199951000000056</v>
      </c>
      <c r="V2024">
        <f t="shared" si="2519"/>
        <v>-18</v>
      </c>
      <c r="W2024">
        <f t="shared" si="2520"/>
        <v>16.199951000000056</v>
      </c>
      <c r="X2024">
        <f t="shared" si="2521"/>
        <v>0</v>
      </c>
      <c r="Y2024">
        <f t="shared" si="2551"/>
        <v>16.747118245376583</v>
      </c>
      <c r="Z2024">
        <f t="shared" si="2552"/>
        <v>18.858160017757861</v>
      </c>
      <c r="AA2024">
        <f t="shared" si="2548"/>
        <v>16.739177014436965</v>
      </c>
      <c r="AB2024">
        <f t="shared" si="2549"/>
        <v>18.8492177626425</v>
      </c>
      <c r="AC2024">
        <f t="shared" si="2550"/>
        <v>5.9290135490024864</v>
      </c>
      <c r="AD2024">
        <f t="shared" si="2558"/>
        <v>10.617993015863659</v>
      </c>
      <c r="AE2024">
        <f t="shared" si="2531"/>
        <v>3709.7299804000004</v>
      </c>
      <c r="AF2024">
        <f t="shared" si="2533"/>
        <v>3708.0333251666671</v>
      </c>
      <c r="AG2024">
        <f t="shared" si="2555"/>
        <v>3636.1449705999999</v>
      </c>
      <c r="AH2024">
        <f t="shared" si="2540"/>
        <v>3684.1949950999997</v>
      </c>
      <c r="AI2024">
        <f t="shared" si="2541"/>
        <v>3766.1203756854784</v>
      </c>
      <c r="AJ2024">
        <f t="shared" si="2542"/>
        <v>3602.269614514521</v>
      </c>
      <c r="AK2024">
        <f t="shared" si="2543"/>
        <v>0.69594082853544226</v>
      </c>
      <c r="AL2024">
        <f t="shared" si="2522"/>
        <v>0.2342194454277273</v>
      </c>
      <c r="AM2024">
        <f t="shared" si="2523"/>
        <v>286495.11767218716</v>
      </c>
      <c r="AN2024">
        <f t="shared" si="2556"/>
        <v>3537485.9419479705</v>
      </c>
      <c r="AO2024">
        <f t="shared" si="2557"/>
        <v>17101559</v>
      </c>
      <c r="AP2024">
        <f t="shared" si="2559"/>
        <v>0.20685166433937224</v>
      </c>
      <c r="AQ2024">
        <f t="shared" si="2560"/>
        <v>3707.9393259624294</v>
      </c>
      <c r="AR2024">
        <f t="shared" si="2561"/>
        <v>3708.7240343830449</v>
      </c>
      <c r="AS2024">
        <f t="shared" si="2562"/>
        <v>3684.1999979130583</v>
      </c>
      <c r="AT2024">
        <f t="shared" si="2563"/>
        <v>3662.2670562955395</v>
      </c>
      <c r="AU2024">
        <f t="shared" si="2564"/>
        <v>3675.2813276079382</v>
      </c>
      <c r="AV2024">
        <f t="shared" si="2565"/>
        <v>3674.3375672716897</v>
      </c>
      <c r="AW2024">
        <f t="shared" si="2566"/>
        <v>0.94376033624848787</v>
      </c>
      <c r="AX2024">
        <f t="shared" si="2593"/>
        <v>-26.013591264331353</v>
      </c>
      <c r="AY2024">
        <f t="shared" si="2567"/>
        <v>26.957351600579841</v>
      </c>
      <c r="AZ2024">
        <f t="shared" si="2524"/>
        <v>3709.6833496666663</v>
      </c>
      <c r="BA2024">
        <f t="shared" si="2525"/>
        <v>4537651286.1621189</v>
      </c>
      <c r="BB2024">
        <f t="shared" si="2528"/>
        <v>0</v>
      </c>
      <c r="BC2024">
        <f t="shared" si="2529"/>
        <v>4537651286.1621189</v>
      </c>
      <c r="BD2024">
        <f t="shared" si="2544"/>
        <v>25725068169.960407</v>
      </c>
      <c r="BE2024">
        <f t="shared" si="2545"/>
        <v>13665215603.340893</v>
      </c>
      <c r="BF2024">
        <f t="shared" si="2546"/>
        <v>1.8825219386711398</v>
      </c>
      <c r="BG2024">
        <f t="shared" si="2547"/>
        <v>65.308156493649932</v>
      </c>
      <c r="BH2024">
        <f t="shared" si="2568"/>
        <v>80114801</v>
      </c>
      <c r="BI2024">
        <f t="shared" si="2569"/>
        <v>2.5685183219277791E-2</v>
      </c>
      <c r="BJ2024">
        <f t="shared" si="2530"/>
        <v>-1214.9902000000111</v>
      </c>
      <c r="BK2024">
        <f t="shared" si="2570"/>
        <v>-2.9912948923724158E-3</v>
      </c>
      <c r="BL2024">
        <f t="shared" si="2571"/>
        <v>0.99700870510762762</v>
      </c>
      <c r="BM2024">
        <f t="shared" si="2572"/>
        <v>43.178466804352304</v>
      </c>
      <c r="BN2024">
        <f t="shared" si="2573"/>
        <v>3706.375</v>
      </c>
      <c r="BO2024">
        <f t="shared" si="2532"/>
        <v>3707.8849853000006</v>
      </c>
      <c r="BP2024">
        <f t="shared" si="2574"/>
        <v>3601.2036743088238</v>
      </c>
      <c r="BQ2024">
        <f t="shared" si="2575"/>
        <v>106.68131099117682</v>
      </c>
      <c r="BR2024">
        <f t="shared" si="2576"/>
        <v>48.949951000000056</v>
      </c>
      <c r="BS2024">
        <f t="shared" si="2577"/>
        <v>26.5</v>
      </c>
      <c r="BT2024">
        <f t="shared" si="2578"/>
        <v>73.75</v>
      </c>
      <c r="BU2024">
        <f t="shared" si="2579"/>
        <v>89.5</v>
      </c>
      <c r="BV2024">
        <f t="shared" si="2580"/>
        <v>3713.0033202666664</v>
      </c>
      <c r="BW2024">
        <f t="shared" si="2581"/>
        <v>3711.5833216666665</v>
      </c>
      <c r="BX2024">
        <f t="shared" si="2582"/>
        <v>3698.4854447454541</v>
      </c>
      <c r="BY2024">
        <f t="shared" si="2583"/>
        <v>3667.9654598571428</v>
      </c>
      <c r="BZ2024">
        <f t="shared" si="2584"/>
        <v>3777.8000489999999</v>
      </c>
      <c r="CA2024">
        <f t="shared" si="2585"/>
        <v>3557.0500489999999</v>
      </c>
      <c r="CB2024">
        <f t="shared" si="2586"/>
        <v>3708.5851439633334</v>
      </c>
      <c r="CC2024">
        <f t="shared" si="2587"/>
        <v>3704.0584778027783</v>
      </c>
      <c r="CD2024">
        <f t="shared" si="2588"/>
        <v>3664.5288237140076</v>
      </c>
      <c r="CE2024">
        <f t="shared" si="2589"/>
        <v>3586.7647803018822</v>
      </c>
      <c r="CF2024">
        <f t="shared" si="2590"/>
        <v>3727.4499510000001</v>
      </c>
      <c r="CG2024">
        <f t="shared" si="2591"/>
        <v>3749.8999020000001</v>
      </c>
      <c r="CH2024">
        <f t="shared" si="2592"/>
        <v>3684</v>
      </c>
    </row>
    <row r="2025" spans="1:86">
      <c r="A2025" s="1">
        <v>42461</v>
      </c>
      <c r="B2025">
        <v>3700.4499510000001</v>
      </c>
      <c r="C2025">
        <v>3764.9499510000001</v>
      </c>
      <c r="D2025">
        <v>3682</v>
      </c>
      <c r="E2025">
        <v>3723.1999510000001</v>
      </c>
      <c r="F2025">
        <v>769731</v>
      </c>
      <c r="G2025">
        <f t="shared" si="2526"/>
        <v>-5104.1593360188608</v>
      </c>
      <c r="H2025">
        <f t="shared" si="2554"/>
        <v>4959536.6137690675</v>
      </c>
      <c r="I2025">
        <f t="shared" si="2527"/>
        <v>3717.6499632500004</v>
      </c>
      <c r="J2025">
        <f t="shared" si="2534"/>
        <v>3726.5874632500004</v>
      </c>
      <c r="K2025">
        <f t="shared" si="2535"/>
        <v>3617.0374755000003</v>
      </c>
      <c r="L2025">
        <f t="shared" si="2536"/>
        <v>3</v>
      </c>
      <c r="M2025">
        <f t="shared" si="2537"/>
        <v>9</v>
      </c>
      <c r="N2025">
        <f t="shared" si="2538"/>
        <v>70</v>
      </c>
      <c r="O2025">
        <f t="shared" si="2539"/>
        <v>10</v>
      </c>
      <c r="P2025">
        <f t="shared" si="2514"/>
        <v>82.949951000000056</v>
      </c>
      <c r="Q2025">
        <f t="shared" si="2515"/>
        <v>41.75</v>
      </c>
      <c r="R2025">
        <f t="shared" si="2516"/>
        <v>41.199951000000056</v>
      </c>
      <c r="S2025">
        <f t="shared" si="2517"/>
        <v>82.949951000000056</v>
      </c>
      <c r="T2025">
        <f t="shared" si="2553"/>
        <v>98.826191703036898</v>
      </c>
      <c r="U2025">
        <f t="shared" si="2518"/>
        <v>-13.449951000000056</v>
      </c>
      <c r="V2025">
        <f t="shared" si="2519"/>
        <v>6</v>
      </c>
      <c r="W2025">
        <f t="shared" si="2520"/>
        <v>0</v>
      </c>
      <c r="X2025">
        <f t="shared" si="2521"/>
        <v>6</v>
      </c>
      <c r="Y2025">
        <f t="shared" si="2551"/>
        <v>15.550895513563971</v>
      </c>
      <c r="Z2025">
        <f t="shared" si="2552"/>
        <v>17.939720016489442</v>
      </c>
      <c r="AA2025">
        <f t="shared" si="2548"/>
        <v>15.735601307285926</v>
      </c>
      <c r="AB2025">
        <f t="shared" si="2549"/>
        <v>18.152799078200399</v>
      </c>
      <c r="AC2025">
        <f t="shared" si="2550"/>
        <v>7.1328175523731936</v>
      </c>
      <c r="AD2025">
        <f t="shared" si="2558"/>
        <v>9.7366937260855089</v>
      </c>
      <c r="AE2025">
        <f t="shared" si="2531"/>
        <v>3707.1699705999999</v>
      </c>
      <c r="AF2025">
        <f t="shared" si="2533"/>
        <v>3711.9749754999998</v>
      </c>
      <c r="AG2025">
        <f t="shared" si="2555"/>
        <v>3647.5849730500004</v>
      </c>
      <c r="AH2025">
        <f t="shared" si="2540"/>
        <v>3689.7799803999997</v>
      </c>
      <c r="AI2025">
        <f t="shared" si="2541"/>
        <v>3773.9349217370336</v>
      </c>
      <c r="AJ2025">
        <f t="shared" si="2542"/>
        <v>3605.6250390629657</v>
      </c>
      <c r="AK2025">
        <f t="shared" si="2543"/>
        <v>0.69856214067190681</v>
      </c>
      <c r="AL2025">
        <f t="shared" si="2522"/>
        <v>-6.631094935787776E-3</v>
      </c>
      <c r="AM2025">
        <f t="shared" si="2523"/>
        <v>-5104.1593360188608</v>
      </c>
      <c r="AN2025">
        <f t="shared" si="2556"/>
        <v>1801866.1065240502</v>
      </c>
      <c r="AO2025">
        <f t="shared" si="2557"/>
        <v>15946487</v>
      </c>
      <c r="AP2025">
        <f t="shared" si="2559"/>
        <v>0.11299454898900618</v>
      </c>
      <c r="AQ2025">
        <f t="shared" si="2560"/>
        <v>3713.1279384752033</v>
      </c>
      <c r="AR2025">
        <f t="shared" si="2561"/>
        <v>3701.4639345838773</v>
      </c>
      <c r="AS2025">
        <f t="shared" si="2562"/>
        <v>3691.2199894687078</v>
      </c>
      <c r="AT2025">
        <f t="shared" si="2563"/>
        <v>3667.751016818941</v>
      </c>
      <c r="AU2025">
        <f t="shared" si="2564"/>
        <v>3682.4691211167474</v>
      </c>
      <c r="AV2025">
        <f t="shared" si="2565"/>
        <v>3677.7579341326714</v>
      </c>
      <c r="AW2025">
        <f t="shared" si="2566"/>
        <v>4.7111869840759937</v>
      </c>
      <c r="AX2025">
        <f t="shared" si="2593"/>
        <v>-19.868635614649882</v>
      </c>
      <c r="AY2025">
        <f t="shared" si="2567"/>
        <v>24.579822598725876</v>
      </c>
      <c r="AZ2025">
        <f t="shared" si="2524"/>
        <v>3723.3833006666669</v>
      </c>
      <c r="BA2025">
        <f t="shared" si="2525"/>
        <v>2866003551.4054542</v>
      </c>
      <c r="BB2025">
        <f t="shared" si="2528"/>
        <v>2866003551.4054542</v>
      </c>
      <c r="BC2025">
        <f t="shared" si="2529"/>
        <v>0</v>
      </c>
      <c r="BD2025">
        <f t="shared" si="2544"/>
        <v>24919450923.91523</v>
      </c>
      <c r="BE2025">
        <f t="shared" si="2545"/>
        <v>13665215603.340893</v>
      </c>
      <c r="BF2025">
        <f t="shared" si="2546"/>
        <v>1.82356807585406</v>
      </c>
      <c r="BG2025">
        <f t="shared" si="2547"/>
        <v>64.583818305938138</v>
      </c>
      <c r="BH2025">
        <f t="shared" si="2568"/>
        <v>80884532</v>
      </c>
      <c r="BI2025">
        <f t="shared" si="2569"/>
        <v>0.12809943091556505</v>
      </c>
      <c r="BJ2025">
        <f t="shared" si="2530"/>
        <v>589.9902000000111</v>
      </c>
      <c r="BK2025">
        <f t="shared" si="2570"/>
        <v>1.8566590181158193E-3</v>
      </c>
      <c r="BL2025">
        <f t="shared" si="2571"/>
        <v>1.0018566590181157</v>
      </c>
      <c r="BM2025">
        <f t="shared" si="2572"/>
        <v>44.353548497147287</v>
      </c>
      <c r="BN2025">
        <f t="shared" si="2573"/>
        <v>3723.4749755000003</v>
      </c>
      <c r="BO2025">
        <f t="shared" si="2532"/>
        <v>3711.5349852999998</v>
      </c>
      <c r="BP2025">
        <f t="shared" si="2574"/>
        <v>3603.099997117647</v>
      </c>
      <c r="BQ2025">
        <f t="shared" si="2575"/>
        <v>108.43498818235275</v>
      </c>
      <c r="BR2025">
        <f t="shared" si="2576"/>
        <v>87.75</v>
      </c>
      <c r="BS2025">
        <f t="shared" si="2577"/>
        <v>62</v>
      </c>
      <c r="BT2025">
        <f t="shared" si="2578"/>
        <v>14.949951000000056</v>
      </c>
      <c r="BU2025">
        <f t="shared" si="2579"/>
        <v>14.099853000000167</v>
      </c>
      <c r="BV2025">
        <f t="shared" si="2580"/>
        <v>3717.4933104666666</v>
      </c>
      <c r="BW2025">
        <f t="shared" si="2581"/>
        <v>3715.9166433333339</v>
      </c>
      <c r="BX2025">
        <f t="shared" si="2582"/>
        <v>3705.5772549090912</v>
      </c>
      <c r="BY2025">
        <f t="shared" si="2583"/>
        <v>3676.2564103714285</v>
      </c>
      <c r="BZ2025">
        <f t="shared" si="2584"/>
        <v>3777.8000489999999</v>
      </c>
      <c r="CA2025">
        <f t="shared" si="2585"/>
        <v>3557.0500489999999</v>
      </c>
      <c r="CB2025">
        <f t="shared" si="2586"/>
        <v>3686.5031264866666</v>
      </c>
      <c r="CC2025">
        <f t="shared" si="2587"/>
        <v>3709.1501158861115</v>
      </c>
      <c r="CD2025">
        <f t="shared" si="2588"/>
        <v>3663.5672105969047</v>
      </c>
      <c r="CE2025">
        <f t="shared" si="2589"/>
        <v>3608.1687683185496</v>
      </c>
      <c r="CF2025">
        <f t="shared" si="2590"/>
        <v>3716.3000489999999</v>
      </c>
      <c r="CG2025">
        <f t="shared" si="2591"/>
        <v>3748.75</v>
      </c>
      <c r="CH2025">
        <f t="shared" si="2592"/>
        <v>3664</v>
      </c>
    </row>
    <row r="2026" spans="1:86">
      <c r="A2026" s="1">
        <v>42464</v>
      </c>
      <c r="B2026">
        <v>3735</v>
      </c>
      <c r="C2026">
        <v>3751.5</v>
      </c>
      <c r="D2026">
        <v>3676</v>
      </c>
      <c r="E2026">
        <v>3683.25</v>
      </c>
      <c r="F2026">
        <v>299849</v>
      </c>
      <c r="G2026">
        <f t="shared" si="2526"/>
        <v>-242262.10596026492</v>
      </c>
      <c r="H2026">
        <f t="shared" si="2554"/>
        <v>4717274.5078088026</v>
      </c>
      <c r="I2026">
        <f t="shared" si="2527"/>
        <v>3711.4375</v>
      </c>
      <c r="J2026">
        <f t="shared" si="2534"/>
        <v>3726.5874632500004</v>
      </c>
      <c r="K2026">
        <f t="shared" si="2535"/>
        <v>3617.0374755000003</v>
      </c>
      <c r="L2026">
        <f t="shared" si="2536"/>
        <v>4</v>
      </c>
      <c r="M2026">
        <f t="shared" si="2537"/>
        <v>10</v>
      </c>
      <c r="N2026">
        <f t="shared" si="2538"/>
        <v>60</v>
      </c>
      <c r="O2026">
        <f t="shared" si="2539"/>
        <v>0</v>
      </c>
      <c r="P2026">
        <f t="shared" si="2514"/>
        <v>75.5</v>
      </c>
      <c r="Q2026">
        <f t="shared" si="2515"/>
        <v>68.25</v>
      </c>
      <c r="R2026">
        <f t="shared" si="2516"/>
        <v>7.25</v>
      </c>
      <c r="S2026">
        <f t="shared" si="2517"/>
        <v>75.5</v>
      </c>
      <c r="T2026">
        <f t="shared" si="2553"/>
        <v>97.160035152819972</v>
      </c>
      <c r="U2026">
        <f t="shared" si="2518"/>
        <v>-54.600097999999889</v>
      </c>
      <c r="V2026">
        <f t="shared" si="2519"/>
        <v>139.5</v>
      </c>
      <c r="W2026">
        <f t="shared" si="2520"/>
        <v>0</v>
      </c>
      <c r="X2026">
        <f t="shared" si="2521"/>
        <v>139.5</v>
      </c>
      <c r="Y2026">
        <f t="shared" si="2551"/>
        <v>14.440117262595114</v>
      </c>
      <c r="Z2026">
        <f t="shared" si="2552"/>
        <v>26.622597158168766</v>
      </c>
      <c r="AA2026">
        <f t="shared" si="2548"/>
        <v>14.86219847479749</v>
      </c>
      <c r="AB2026">
        <f t="shared" si="2549"/>
        <v>27.400769376312923</v>
      </c>
      <c r="AC2026">
        <f t="shared" si="2550"/>
        <v>29.667984855412836</v>
      </c>
      <c r="AD2026">
        <f t="shared" si="2558"/>
        <v>10.465049243667336</v>
      </c>
      <c r="AE2026">
        <f t="shared" si="2531"/>
        <v>3716.0299804000001</v>
      </c>
      <c r="AF2026">
        <f t="shared" si="2533"/>
        <v>3703.1833088333333</v>
      </c>
      <c r="AG2026">
        <f t="shared" si="2555"/>
        <v>3651.1149779500001</v>
      </c>
      <c r="AH2026">
        <f t="shared" si="2540"/>
        <v>3694.5599852999999</v>
      </c>
      <c r="AI2026">
        <f t="shared" si="2541"/>
        <v>3770.8948776089264</v>
      </c>
      <c r="AJ2026">
        <f t="shared" si="2542"/>
        <v>3618.2250929910733</v>
      </c>
      <c r="AK2026">
        <f t="shared" si="2543"/>
        <v>0.42591863983885325</v>
      </c>
      <c r="AL2026">
        <f t="shared" si="2522"/>
        <v>-0.80794701986754969</v>
      </c>
      <c r="AM2026">
        <f t="shared" si="2523"/>
        <v>-242262.10596026492</v>
      </c>
      <c r="AN2026">
        <f t="shared" si="2556"/>
        <v>747408.25676495966</v>
      </c>
      <c r="AO2026">
        <f t="shared" si="2557"/>
        <v>15009340</v>
      </c>
      <c r="AP2026">
        <f t="shared" si="2559"/>
        <v>4.9796210677149004E-2</v>
      </c>
      <c r="AQ2026">
        <f t="shared" si="2560"/>
        <v>3702.9694393936343</v>
      </c>
      <c r="AR2026">
        <f t="shared" si="2561"/>
        <v>3659.6789911574724</v>
      </c>
      <c r="AS2026">
        <f t="shared" si="2562"/>
        <v>3689.7853913643403</v>
      </c>
      <c r="AT2026">
        <f t="shared" si="2563"/>
        <v>3669.1459253052362</v>
      </c>
      <c r="AU2026">
        <f t="shared" si="2564"/>
        <v>3682.5862529492351</v>
      </c>
      <c r="AV2026">
        <f t="shared" si="2565"/>
        <v>3678.1423787433846</v>
      </c>
      <c r="AW2026">
        <f t="shared" si="2566"/>
        <v>4.4438742058505341</v>
      </c>
      <c r="AX2026">
        <f t="shared" si="2593"/>
        <v>-15.006133650549799</v>
      </c>
      <c r="AY2026">
        <f t="shared" si="2567"/>
        <v>19.450007856400333</v>
      </c>
      <c r="AZ2026">
        <f t="shared" si="2524"/>
        <v>3703.5833333333335</v>
      </c>
      <c r="BA2026">
        <f t="shared" si="2525"/>
        <v>1110515758.9166667</v>
      </c>
      <c r="BB2026">
        <f t="shared" si="2528"/>
        <v>0</v>
      </c>
      <c r="BC2026">
        <f t="shared" si="2529"/>
        <v>1110515758.9166667</v>
      </c>
      <c r="BD2026">
        <f t="shared" si="2544"/>
        <v>21261029586.331894</v>
      </c>
      <c r="BE2026">
        <f t="shared" si="2545"/>
        <v>14775731362.257559</v>
      </c>
      <c r="BF2026">
        <f t="shared" si="2546"/>
        <v>1.4389155477366136</v>
      </c>
      <c r="BG2026">
        <f t="shared" si="2547"/>
        <v>58.998170275800248</v>
      </c>
      <c r="BH2026">
        <f t="shared" si="2568"/>
        <v>80584683</v>
      </c>
      <c r="BI2026">
        <f t="shared" si="2569"/>
        <v>0.12081843899062866</v>
      </c>
      <c r="BJ2026">
        <f t="shared" si="2530"/>
        <v>-4094.9951000000056</v>
      </c>
      <c r="BK2026">
        <f t="shared" si="2570"/>
        <v>-1.0730004170007053E-2</v>
      </c>
      <c r="BL2026">
        <f t="shared" si="2571"/>
        <v>0.98926999582999298</v>
      </c>
      <c r="BM2026">
        <f t="shared" si="2572"/>
        <v>40.232020773337503</v>
      </c>
      <c r="BN2026">
        <f t="shared" si="2573"/>
        <v>3713.75</v>
      </c>
      <c r="BO2026">
        <f t="shared" si="2532"/>
        <v>3713.5099853000002</v>
      </c>
      <c r="BP2026">
        <f t="shared" si="2574"/>
        <v>3606.6985258088239</v>
      </c>
      <c r="BQ2026">
        <f t="shared" si="2575"/>
        <v>106.81145949117627</v>
      </c>
      <c r="BR2026">
        <f t="shared" si="2576"/>
        <v>61.850097999999889</v>
      </c>
      <c r="BS2026">
        <f t="shared" si="2577"/>
        <v>118.94995100000006</v>
      </c>
      <c r="BT2026">
        <f t="shared" si="2578"/>
        <v>101.80004899999994</v>
      </c>
      <c r="BU2026">
        <f t="shared" si="2579"/>
        <v>95</v>
      </c>
      <c r="BV2026">
        <f t="shared" si="2580"/>
        <v>3709.5199869333333</v>
      </c>
      <c r="BW2026">
        <f t="shared" si="2581"/>
        <v>3707.7095074761905</v>
      </c>
      <c r="BX2026">
        <f t="shared" si="2582"/>
        <v>3704.3899857454549</v>
      </c>
      <c r="BY2026">
        <f t="shared" si="2583"/>
        <v>3679.6530796047614</v>
      </c>
      <c r="BZ2026">
        <f t="shared" si="2584"/>
        <v>3777.8000489999999</v>
      </c>
      <c r="CA2026">
        <f t="shared" si="2585"/>
        <v>3557.0500489999999</v>
      </c>
      <c r="CB2026">
        <f t="shared" si="2586"/>
        <v>3724.6943016466671</v>
      </c>
      <c r="CC2026">
        <f t="shared" si="2587"/>
        <v>3689.2831568777769</v>
      </c>
      <c r="CD2026">
        <f t="shared" si="2588"/>
        <v>3673.9405441845238</v>
      </c>
      <c r="CE2026">
        <f t="shared" si="2589"/>
        <v>3607.4924926133003</v>
      </c>
      <c r="CF2026">
        <f t="shared" si="2590"/>
        <v>3723.1999510000001</v>
      </c>
      <c r="CG2026">
        <f t="shared" si="2591"/>
        <v>3764.9499510000001</v>
      </c>
      <c r="CH2026">
        <f t="shared" si="2592"/>
        <v>3682</v>
      </c>
    </row>
    <row r="2027" spans="1:86">
      <c r="A2027" s="1">
        <v>42465</v>
      </c>
      <c r="B2027">
        <v>3676</v>
      </c>
      <c r="C2027">
        <v>3696.8999020000001</v>
      </c>
      <c r="D2027">
        <v>3536.5</v>
      </c>
      <c r="E2027">
        <v>3554.8500979999999</v>
      </c>
      <c r="F2027">
        <v>826024</v>
      </c>
      <c r="G2027">
        <f t="shared" si="2526"/>
        <v>-637026.11207919696</v>
      </c>
      <c r="H2027">
        <f t="shared" si="2554"/>
        <v>4080248.3957296056</v>
      </c>
      <c r="I2027">
        <f t="shared" si="2527"/>
        <v>3616.0625</v>
      </c>
      <c r="J2027">
        <f t="shared" si="2534"/>
        <v>3726.5874632500004</v>
      </c>
      <c r="K2027">
        <f t="shared" si="2535"/>
        <v>3616.0625</v>
      </c>
      <c r="L2027">
        <f t="shared" si="2536"/>
        <v>5</v>
      </c>
      <c r="M2027">
        <f t="shared" si="2537"/>
        <v>1</v>
      </c>
      <c r="N2027">
        <f t="shared" si="2538"/>
        <v>50</v>
      </c>
      <c r="O2027">
        <f t="shared" si="2539"/>
        <v>90</v>
      </c>
      <c r="P2027">
        <f t="shared" si="2514"/>
        <v>160.39990200000011</v>
      </c>
      <c r="Q2027">
        <f t="shared" si="2515"/>
        <v>142.04980400000022</v>
      </c>
      <c r="R2027">
        <f t="shared" si="2516"/>
        <v>18.350097999999889</v>
      </c>
      <c r="S2027">
        <f t="shared" si="2517"/>
        <v>160.39990200000011</v>
      </c>
      <c r="T2027">
        <f t="shared" si="2553"/>
        <v>101.67716849904711</v>
      </c>
      <c r="U2027">
        <f t="shared" si="2518"/>
        <v>-89.599853000000167</v>
      </c>
      <c r="V2027">
        <f t="shared" si="2519"/>
        <v>-9.5</v>
      </c>
      <c r="W2027">
        <f t="shared" si="2520"/>
        <v>0</v>
      </c>
      <c r="X2027">
        <f t="shared" si="2521"/>
        <v>0</v>
      </c>
      <c r="Y2027">
        <f t="shared" si="2551"/>
        <v>13.408680315266892</v>
      </c>
      <c r="Z2027">
        <f t="shared" si="2552"/>
        <v>24.720983075442426</v>
      </c>
      <c r="AA2027">
        <f t="shared" si="2548"/>
        <v>13.187503658102512</v>
      </c>
      <c r="AB2027">
        <f t="shared" si="2549"/>
        <v>24.313209583205598</v>
      </c>
      <c r="AC2027">
        <f t="shared" si="2550"/>
        <v>29.667984855412833</v>
      </c>
      <c r="AD2027">
        <f t="shared" si="2558"/>
        <v>11.096611581823836</v>
      </c>
      <c r="AE2027">
        <f t="shared" si="2531"/>
        <v>3681.0100098000003</v>
      </c>
      <c r="AF2027">
        <f t="shared" si="2533"/>
        <v>3689.1666666666665</v>
      </c>
      <c r="AG2027">
        <f t="shared" si="2555"/>
        <v>3648.4249877499997</v>
      </c>
      <c r="AH2027">
        <f t="shared" si="2540"/>
        <v>3687.9050049000007</v>
      </c>
      <c r="AI2027">
        <f t="shared" si="2541"/>
        <v>3794.2837746601263</v>
      </c>
      <c r="AJ2027">
        <f t="shared" si="2542"/>
        <v>3581.5262351398751</v>
      </c>
      <c r="AK2027">
        <f t="shared" si="2543"/>
        <v>-0.12538280523466977</v>
      </c>
      <c r="AL2027">
        <f t="shared" si="2522"/>
        <v>-0.77119564574297716</v>
      </c>
      <c r="AM2027">
        <f t="shared" si="2523"/>
        <v>-637026.11207919696</v>
      </c>
      <c r="AN2027">
        <f t="shared" si="2556"/>
        <v>193216.50096906442</v>
      </c>
      <c r="AO2027">
        <f t="shared" si="2557"/>
        <v>15093101</v>
      </c>
      <c r="AP2027">
        <f t="shared" si="2559"/>
        <v>1.2801643676078523E-2</v>
      </c>
      <c r="AQ2027">
        <f t="shared" si="2560"/>
        <v>3652.6088633197987</v>
      </c>
      <c r="AR2027">
        <f t="shared" si="2561"/>
        <v>3634.9897426425928</v>
      </c>
      <c r="AS2027">
        <f t="shared" si="2562"/>
        <v>3665.497038558759</v>
      </c>
      <c r="AT2027">
        <f t="shared" si="2563"/>
        <v>3658.8593008477651</v>
      </c>
      <c r="AU2027">
        <f t="shared" si="2564"/>
        <v>3663.42582970685</v>
      </c>
      <c r="AV2027">
        <f t="shared" si="2565"/>
        <v>3669.5119190913479</v>
      </c>
      <c r="AW2027">
        <f t="shared" si="2566"/>
        <v>-6.0860893844978818</v>
      </c>
      <c r="AX2027">
        <f t="shared" si="2593"/>
        <v>-13.222124797339415</v>
      </c>
      <c r="AY2027">
        <f t="shared" si="2567"/>
        <v>7.1360354128415331</v>
      </c>
      <c r="AZ2027">
        <f t="shared" si="2524"/>
        <v>3596.0833333333335</v>
      </c>
      <c r="BA2027">
        <f t="shared" si="2525"/>
        <v>2970451139.3333335</v>
      </c>
      <c r="BB2027">
        <f t="shared" si="2528"/>
        <v>0</v>
      </c>
      <c r="BC2027">
        <f t="shared" si="2529"/>
        <v>2970451139.3333335</v>
      </c>
      <c r="BD2027">
        <f t="shared" si="2544"/>
        <v>19495520739.559048</v>
      </c>
      <c r="BE2027">
        <f t="shared" si="2545"/>
        <v>17746182501.590893</v>
      </c>
      <c r="BF2027">
        <f t="shared" si="2546"/>
        <v>1.0985754675864137</v>
      </c>
      <c r="BG2027">
        <f t="shared" si="2547"/>
        <v>52.348628131534049</v>
      </c>
      <c r="BH2027">
        <f t="shared" si="2568"/>
        <v>79758659</v>
      </c>
      <c r="BI2027">
        <f t="shared" si="2569"/>
        <v>-0.16585555568940438</v>
      </c>
      <c r="BJ2027">
        <f t="shared" si="2530"/>
        <v>-12939.990200000011</v>
      </c>
      <c r="BK2027">
        <f t="shared" si="2570"/>
        <v>-3.4860490599334854E-2</v>
      </c>
      <c r="BL2027">
        <f t="shared" si="2571"/>
        <v>0.96513950940066517</v>
      </c>
      <c r="BM2027">
        <f t="shared" si="2572"/>
        <v>56.066534521451892</v>
      </c>
      <c r="BN2027">
        <f t="shared" si="2573"/>
        <v>3616.6999510000001</v>
      </c>
      <c r="BO2027">
        <f t="shared" si="2532"/>
        <v>3695.4499754999997</v>
      </c>
      <c r="BP2027">
        <f t="shared" si="2574"/>
        <v>3609.4102890735294</v>
      </c>
      <c r="BQ2027">
        <f t="shared" si="2575"/>
        <v>86.039686426470325</v>
      </c>
      <c r="BR2027">
        <f t="shared" si="2576"/>
        <v>-114.69995100000006</v>
      </c>
      <c r="BS2027">
        <f t="shared" si="2577"/>
        <v>-68.5</v>
      </c>
      <c r="BT2027">
        <f t="shared" si="2578"/>
        <v>18.099853000000167</v>
      </c>
      <c r="BU2027">
        <f t="shared" si="2579"/>
        <v>45.899902000000111</v>
      </c>
      <c r="BV2027">
        <f t="shared" si="2580"/>
        <v>3655.793359466667</v>
      </c>
      <c r="BW2027">
        <f t="shared" si="2581"/>
        <v>3665.3285900952387</v>
      </c>
      <c r="BX2027">
        <f t="shared" si="2582"/>
        <v>3678.9881880545454</v>
      </c>
      <c r="BY2027">
        <f t="shared" si="2583"/>
        <v>3670.4849957999991</v>
      </c>
      <c r="BZ2027">
        <f t="shared" si="2584"/>
        <v>3777.8000489999999</v>
      </c>
      <c r="CA2027">
        <f t="shared" si="2585"/>
        <v>3536.5</v>
      </c>
      <c r="CB2027">
        <f t="shared" si="2586"/>
        <v>3713.0403197766668</v>
      </c>
      <c r="CC2027">
        <f t="shared" si="2587"/>
        <v>3718.7730291499997</v>
      </c>
      <c r="CD2027">
        <f t="shared" si="2588"/>
        <v>3693.5102647921822</v>
      </c>
      <c r="CE2027">
        <f t="shared" si="2589"/>
        <v>3605.1472236010077</v>
      </c>
      <c r="CF2027">
        <f t="shared" si="2590"/>
        <v>3683.25</v>
      </c>
      <c r="CG2027">
        <f t="shared" si="2591"/>
        <v>3751.5</v>
      </c>
      <c r="CH2027">
        <f t="shared" si="2592"/>
        <v>3676</v>
      </c>
    </row>
    <row r="2028" spans="1:86">
      <c r="A2028" s="1">
        <v>42466</v>
      </c>
      <c r="B2028">
        <v>3568</v>
      </c>
      <c r="C2028">
        <v>3607.3000489999999</v>
      </c>
      <c r="D2028">
        <v>3546</v>
      </c>
      <c r="E2028">
        <v>3573.0500489999999</v>
      </c>
      <c r="F2028">
        <v>664480</v>
      </c>
      <c r="G2028">
        <f t="shared" si="2526"/>
        <v>-78045.997002058532</v>
      </c>
      <c r="H2028">
        <f t="shared" si="2554"/>
        <v>4002202.3987275469</v>
      </c>
      <c r="I2028">
        <f t="shared" si="2527"/>
        <v>3573.5875244999997</v>
      </c>
      <c r="J2028">
        <f t="shared" si="2534"/>
        <v>3726.5874632500004</v>
      </c>
      <c r="K2028">
        <f t="shared" si="2535"/>
        <v>3573.5875244999997</v>
      </c>
      <c r="L2028">
        <f t="shared" si="2536"/>
        <v>6</v>
      </c>
      <c r="M2028">
        <f t="shared" si="2537"/>
        <v>1</v>
      </c>
      <c r="N2028">
        <f t="shared" si="2538"/>
        <v>40</v>
      </c>
      <c r="O2028">
        <f t="shared" si="2539"/>
        <v>90</v>
      </c>
      <c r="P2028">
        <f t="shared" si="2514"/>
        <v>61.300048999999944</v>
      </c>
      <c r="Q2028">
        <f t="shared" si="2515"/>
        <v>34.25</v>
      </c>
      <c r="R2028">
        <f t="shared" si="2516"/>
        <v>27.050048999999944</v>
      </c>
      <c r="S2028">
        <f t="shared" si="2517"/>
        <v>61.300048999999944</v>
      </c>
      <c r="T2028">
        <f t="shared" si="2553"/>
        <v>98.793088534829465</v>
      </c>
      <c r="U2028">
        <f t="shared" si="2518"/>
        <v>-50.800048999999944</v>
      </c>
      <c r="V2028">
        <f t="shared" si="2519"/>
        <v>96</v>
      </c>
      <c r="W2028">
        <f t="shared" si="2520"/>
        <v>0</v>
      </c>
      <c r="X2028">
        <f t="shared" si="2521"/>
        <v>96</v>
      </c>
      <c r="Y2028">
        <f t="shared" si="2551"/>
        <v>12.450917435604973</v>
      </c>
      <c r="Z2028">
        <f t="shared" si="2552"/>
        <v>29.812341427196539</v>
      </c>
      <c r="AA2028">
        <f t="shared" si="2548"/>
        <v>12.603024786714109</v>
      </c>
      <c r="AB2028">
        <f t="shared" si="2549"/>
        <v>30.176545616028804</v>
      </c>
      <c r="AC2028">
        <f t="shared" si="2550"/>
        <v>41.079236336108529</v>
      </c>
      <c r="AD2028">
        <f t="shared" si="2558"/>
        <v>12.543263311458601</v>
      </c>
      <c r="AE2028">
        <f t="shared" si="2531"/>
        <v>3650.1300294000002</v>
      </c>
      <c r="AF2028">
        <f t="shared" si="2533"/>
        <v>3663.0166830000003</v>
      </c>
      <c r="AG2028">
        <f t="shared" si="2555"/>
        <v>3649.3224853000002</v>
      </c>
      <c r="AH2028">
        <f t="shared" si="2540"/>
        <v>3678.2550048999997</v>
      </c>
      <c r="AI2028">
        <f t="shared" si="2541"/>
        <v>3805.0850299381909</v>
      </c>
      <c r="AJ2028">
        <f t="shared" si="2542"/>
        <v>3551.4249798618084</v>
      </c>
      <c r="AK2028">
        <f t="shared" si="2543"/>
        <v>8.5252167740563586E-2</v>
      </c>
      <c r="AL2028">
        <f t="shared" si="2522"/>
        <v>-0.11745424542809194</v>
      </c>
      <c r="AM2028">
        <f t="shared" si="2523"/>
        <v>-78045.997002058532</v>
      </c>
      <c r="AN2028">
        <f t="shared" si="2556"/>
        <v>343514.84368889988</v>
      </c>
      <c r="AO2028">
        <f t="shared" si="2557"/>
        <v>15147347</v>
      </c>
      <c r="AP2028">
        <f t="shared" si="2559"/>
        <v>2.2678218415997195E-2</v>
      </c>
      <c r="AQ2028">
        <f t="shared" si="2560"/>
        <v>3625.5588664510669</v>
      </c>
      <c r="AR2028">
        <f t="shared" si="2561"/>
        <v>3588.2526659894538</v>
      </c>
      <c r="AS2028">
        <f t="shared" si="2562"/>
        <v>3648.8565804381824</v>
      </c>
      <c r="AT2028">
        <f t="shared" si="2563"/>
        <v>3651.1364681814662</v>
      </c>
      <c r="AU2028">
        <f t="shared" si="2564"/>
        <v>3649.8694626008223</v>
      </c>
      <c r="AV2028">
        <f t="shared" si="2565"/>
        <v>3662.7595881849534</v>
      </c>
      <c r="AW2028">
        <f t="shared" si="2566"/>
        <v>-12.890125584131056</v>
      </c>
      <c r="AX2028">
        <f t="shared" si="2593"/>
        <v>-13.155724954697742</v>
      </c>
      <c r="AY2028">
        <f t="shared" si="2567"/>
        <v>0.26559937056668659</v>
      </c>
      <c r="AZ2028">
        <f t="shared" si="2524"/>
        <v>3575.4500326666662</v>
      </c>
      <c r="BA2028">
        <f t="shared" si="2525"/>
        <v>2375815037.7063465</v>
      </c>
      <c r="BB2028">
        <f t="shared" si="2528"/>
        <v>0</v>
      </c>
      <c r="BC2028">
        <f t="shared" si="2529"/>
        <v>2375815037.7063465</v>
      </c>
      <c r="BD2028">
        <f t="shared" si="2544"/>
        <v>19495520739.559048</v>
      </c>
      <c r="BE2028">
        <f t="shared" si="2545"/>
        <v>17607746681.198277</v>
      </c>
      <c r="BF2028">
        <f t="shared" si="2546"/>
        <v>1.1072126997588256</v>
      </c>
      <c r="BG2028">
        <f t="shared" si="2547"/>
        <v>52.543945843034649</v>
      </c>
      <c r="BH2028">
        <f t="shared" si="2568"/>
        <v>80423139</v>
      </c>
      <c r="BI2028">
        <f t="shared" si="2569"/>
        <v>-0.35192387798836228</v>
      </c>
      <c r="BJ2028">
        <f t="shared" si="2530"/>
        <v>1719.9951000000056</v>
      </c>
      <c r="BK2028">
        <f t="shared" si="2570"/>
        <v>5.1197520284299919E-3</v>
      </c>
      <c r="BL2028">
        <f t="shared" si="2571"/>
        <v>1.0051197520284301</v>
      </c>
      <c r="BM2028">
        <f t="shared" si="2572"/>
        <v>66.845292469488101</v>
      </c>
      <c r="BN2028">
        <f t="shared" si="2573"/>
        <v>3576.6500244999997</v>
      </c>
      <c r="BO2028">
        <f t="shared" si="2532"/>
        <v>3667.3899902000003</v>
      </c>
      <c r="BP2028">
        <f t="shared" si="2574"/>
        <v>3606.8220573823528</v>
      </c>
      <c r="BQ2028">
        <f t="shared" si="2575"/>
        <v>60.567932817647488</v>
      </c>
      <c r="BR2028">
        <f t="shared" si="2576"/>
        <v>-126.5</v>
      </c>
      <c r="BS2028">
        <f t="shared" si="2577"/>
        <v>-106</v>
      </c>
      <c r="BT2028">
        <f t="shared" si="2578"/>
        <v>-128.64990200000011</v>
      </c>
      <c r="BU2028">
        <f t="shared" si="2579"/>
        <v>-101</v>
      </c>
      <c r="BV2028">
        <f t="shared" si="2580"/>
        <v>3619.8067058666661</v>
      </c>
      <c r="BW2028">
        <f t="shared" si="2581"/>
        <v>3632.1524136190474</v>
      </c>
      <c r="BX2028">
        <f t="shared" si="2582"/>
        <v>3658.1054687999999</v>
      </c>
      <c r="BY2028">
        <f t="shared" si="2583"/>
        <v>3663.3064302047615</v>
      </c>
      <c r="BZ2028">
        <f t="shared" si="2584"/>
        <v>3777.8000489999999</v>
      </c>
      <c r="CA2028">
        <f t="shared" si="2585"/>
        <v>3536.5</v>
      </c>
      <c r="CB2028">
        <f t="shared" si="2586"/>
        <v>3692.632687246667</v>
      </c>
      <c r="CC2028">
        <f t="shared" si="2587"/>
        <v>3704.7030469805559</v>
      </c>
      <c r="CD2028">
        <f t="shared" si="2588"/>
        <v>3700.958153991111</v>
      </c>
      <c r="CE2028">
        <f t="shared" si="2589"/>
        <v>3611.6690763021725</v>
      </c>
      <c r="CF2028">
        <f t="shared" si="2590"/>
        <v>3554.8500979999999</v>
      </c>
      <c r="CG2028">
        <f t="shared" si="2591"/>
        <v>3696.8999020000001</v>
      </c>
      <c r="CH2028">
        <f t="shared" si="2592"/>
        <v>3536.5</v>
      </c>
    </row>
    <row r="2029" spans="1:86">
      <c r="A2029" s="1">
        <v>42467</v>
      </c>
      <c r="B2029">
        <v>3556.5</v>
      </c>
      <c r="C2029">
        <v>3556.5</v>
      </c>
      <c r="D2029">
        <v>3450</v>
      </c>
      <c r="E2029">
        <v>3471</v>
      </c>
      <c r="F2029">
        <v>1221608</v>
      </c>
      <c r="G2029">
        <f t="shared" si="2526"/>
        <v>-739847.09859154921</v>
      </c>
      <c r="H2029">
        <f t="shared" si="2554"/>
        <v>3262355.3001359976</v>
      </c>
      <c r="I2029">
        <f t="shared" si="2527"/>
        <v>3508.5</v>
      </c>
      <c r="J2029">
        <f t="shared" si="2534"/>
        <v>3726.5874632500004</v>
      </c>
      <c r="K2029">
        <f t="shared" si="2535"/>
        <v>3508.5</v>
      </c>
      <c r="L2029">
        <f t="shared" si="2536"/>
        <v>7</v>
      </c>
      <c r="M2029">
        <f t="shared" si="2537"/>
        <v>1</v>
      </c>
      <c r="N2029">
        <f t="shared" si="2538"/>
        <v>30</v>
      </c>
      <c r="O2029">
        <f t="shared" si="2539"/>
        <v>90</v>
      </c>
      <c r="P2029">
        <f t="shared" si="2514"/>
        <v>106.5</v>
      </c>
      <c r="Q2029">
        <f t="shared" si="2515"/>
        <v>85.5</v>
      </c>
      <c r="R2029">
        <f t="shared" si="2516"/>
        <v>21</v>
      </c>
      <c r="S2029">
        <f t="shared" si="2517"/>
        <v>106.5</v>
      </c>
      <c r="T2029">
        <f t="shared" si="2553"/>
        <v>99.34358221091307</v>
      </c>
      <c r="U2029">
        <f t="shared" si="2518"/>
        <v>-82.5</v>
      </c>
      <c r="V2029">
        <f t="shared" si="2519"/>
        <v>31.5</v>
      </c>
      <c r="W2029">
        <f t="shared" si="2520"/>
        <v>0</v>
      </c>
      <c r="X2029">
        <f t="shared" si="2521"/>
        <v>31.5</v>
      </c>
      <c r="Y2029">
        <f t="shared" si="2551"/>
        <v>11.561566190204617</v>
      </c>
      <c r="Z2029">
        <f t="shared" si="2552"/>
        <v>29.93288846811107</v>
      </c>
      <c r="AA2029">
        <f t="shared" si="2548"/>
        <v>11.637959828807702</v>
      </c>
      <c r="AB2029">
        <f t="shared" si="2549"/>
        <v>30.130671556177173</v>
      </c>
      <c r="AC2029">
        <f t="shared" si="2550"/>
        <v>44.274162485528059</v>
      </c>
      <c r="AD2029">
        <f t="shared" si="2558"/>
        <v>15.188816383655068</v>
      </c>
      <c r="AE2029">
        <f t="shared" si="2531"/>
        <v>3601.0700196000007</v>
      </c>
      <c r="AF2029">
        <f t="shared" si="2533"/>
        <v>3620.2750245000002</v>
      </c>
      <c r="AG2029">
        <f t="shared" si="2555"/>
        <v>3649.7399902000006</v>
      </c>
      <c r="AH2029">
        <f t="shared" si="2540"/>
        <v>3655.4</v>
      </c>
      <c r="AI2029">
        <f t="shared" si="2541"/>
        <v>3831.459403373995</v>
      </c>
      <c r="AJ2029">
        <f t="shared" si="2542"/>
        <v>3479.3405966260052</v>
      </c>
      <c r="AK2029">
        <f t="shared" si="2543"/>
        <v>-2.368688200166072E-2</v>
      </c>
      <c r="AL2029">
        <f t="shared" si="2522"/>
        <v>-0.60563380281690138</v>
      </c>
      <c r="AM2029">
        <f t="shared" si="2523"/>
        <v>-739847.09859154921</v>
      </c>
      <c r="AN2029">
        <f t="shared" si="2556"/>
        <v>525005.79158698616</v>
      </c>
      <c r="AO2029">
        <f t="shared" si="2557"/>
        <v>15268914</v>
      </c>
      <c r="AP2029">
        <f t="shared" si="2559"/>
        <v>3.4383964150101712E-2</v>
      </c>
      <c r="AQ2029">
        <f t="shared" si="2560"/>
        <v>3573.008851857704</v>
      </c>
      <c r="AR2029">
        <f t="shared" si="2561"/>
        <v>3543.3358782524597</v>
      </c>
      <c r="AS2029">
        <f t="shared" si="2562"/>
        <v>3616.8423959593097</v>
      </c>
      <c r="AT2029">
        <f t="shared" si="2563"/>
        <v>3634.9241860451343</v>
      </c>
      <c r="AU2029">
        <f t="shared" si="2564"/>
        <v>3623.0390432106988</v>
      </c>
      <c r="AV2029">
        <f t="shared" si="2565"/>
        <v>3649.3364170120067</v>
      </c>
      <c r="AW2029">
        <f t="shared" si="2566"/>
        <v>-26.297373801307913</v>
      </c>
      <c r="AX2029">
        <f t="shared" si="2593"/>
        <v>-15.784054724019777</v>
      </c>
      <c r="AY2029">
        <f t="shared" si="2567"/>
        <v>-10.513319077288136</v>
      </c>
      <c r="AZ2029">
        <f t="shared" si="2524"/>
        <v>3492.5</v>
      </c>
      <c r="BA2029">
        <f t="shared" si="2525"/>
        <v>4266465940</v>
      </c>
      <c r="BB2029">
        <f t="shared" si="2528"/>
        <v>0</v>
      </c>
      <c r="BC2029">
        <f t="shared" si="2529"/>
        <v>4266465940</v>
      </c>
      <c r="BD2029">
        <f t="shared" si="2544"/>
        <v>17814915603.958904</v>
      </c>
      <c r="BE2029">
        <f t="shared" si="2545"/>
        <v>21874212621.198277</v>
      </c>
      <c r="BF2029">
        <f t="shared" si="2546"/>
        <v>0.81442545669938715</v>
      </c>
      <c r="BG2029">
        <f t="shared" si="2547"/>
        <v>44.886134819829117</v>
      </c>
      <c r="BH2029">
        <f t="shared" si="2568"/>
        <v>79201531</v>
      </c>
      <c r="BI2029">
        <f t="shared" si="2569"/>
        <v>-0.72060700347378781</v>
      </c>
      <c r="BJ2029">
        <f t="shared" si="2530"/>
        <v>-10305.004899999994</v>
      </c>
      <c r="BK2029">
        <f t="shared" si="2570"/>
        <v>-2.8561046612980132E-2</v>
      </c>
      <c r="BL2029">
        <f t="shared" si="2571"/>
        <v>0.97143895338701991</v>
      </c>
      <c r="BM2029">
        <f t="shared" si="2572"/>
        <v>92.791453025370231</v>
      </c>
      <c r="BN2029">
        <f t="shared" si="2573"/>
        <v>3503.25</v>
      </c>
      <c r="BO2029">
        <f t="shared" si="2532"/>
        <v>3626.7649901999998</v>
      </c>
      <c r="BP2029">
        <f t="shared" si="2574"/>
        <v>3601.0330882352941</v>
      </c>
      <c r="BQ2029">
        <f t="shared" si="2575"/>
        <v>25.731901964705685</v>
      </c>
      <c r="BR2029">
        <f t="shared" si="2576"/>
        <v>-265</v>
      </c>
      <c r="BS2029">
        <f t="shared" si="2577"/>
        <v>-216.44995100000006</v>
      </c>
      <c r="BT2029">
        <f t="shared" si="2578"/>
        <v>-187.5</v>
      </c>
      <c r="BU2029">
        <f t="shared" si="2579"/>
        <v>-155.35009799999989</v>
      </c>
      <c r="BV2029">
        <f t="shared" si="2580"/>
        <v>3560.0966960666669</v>
      </c>
      <c r="BW2029">
        <f t="shared" si="2581"/>
        <v>3577.2905041904764</v>
      </c>
      <c r="BX2029">
        <f t="shared" si="2582"/>
        <v>3620.4227406363639</v>
      </c>
      <c r="BY2029">
        <f t="shared" si="2583"/>
        <v>3646.3233363666673</v>
      </c>
      <c r="BZ2029">
        <f t="shared" si="2584"/>
        <v>3777.8000489999999</v>
      </c>
      <c r="CA2029">
        <f t="shared" si="2585"/>
        <v>3450</v>
      </c>
      <c r="CB2029">
        <f t="shared" si="2586"/>
        <v>3662.9698307200001</v>
      </c>
      <c r="CC2029">
        <f t="shared" si="2587"/>
        <v>3680.5730767888895</v>
      </c>
      <c r="CD2029">
        <f t="shared" si="2588"/>
        <v>3698.2804735651989</v>
      </c>
      <c r="CE2029">
        <f t="shared" si="2589"/>
        <v>3641.7771000434027</v>
      </c>
      <c r="CF2029">
        <f t="shared" si="2590"/>
        <v>3573.0500489999999</v>
      </c>
      <c r="CG2029">
        <f t="shared" si="2591"/>
        <v>3607.3000489999999</v>
      </c>
      <c r="CH2029">
        <f t="shared" si="2592"/>
        <v>3546</v>
      </c>
    </row>
    <row r="2030" spans="1:86">
      <c r="A2030" s="1">
        <v>42468</v>
      </c>
      <c r="B2030">
        <v>3460</v>
      </c>
      <c r="C2030">
        <v>3474</v>
      </c>
      <c r="D2030">
        <v>3418.5</v>
      </c>
      <c r="E2030">
        <v>3430.6499020000001</v>
      </c>
      <c r="F2030">
        <v>1631533</v>
      </c>
      <c r="G2030">
        <f t="shared" si="2526"/>
        <v>-917191.88072914665</v>
      </c>
      <c r="H2030">
        <f t="shared" si="2554"/>
        <v>2345163.4194068508</v>
      </c>
      <c r="I2030">
        <f t="shared" si="2527"/>
        <v>3445.7874755000003</v>
      </c>
      <c r="J2030">
        <f t="shared" si="2534"/>
        <v>3726.5874632500004</v>
      </c>
      <c r="K2030">
        <f t="shared" si="2535"/>
        <v>3445.7874755000003</v>
      </c>
      <c r="L2030">
        <f t="shared" si="2536"/>
        <v>8</v>
      </c>
      <c r="M2030">
        <f t="shared" si="2537"/>
        <v>1</v>
      </c>
      <c r="N2030">
        <f t="shared" si="2538"/>
        <v>20</v>
      </c>
      <c r="O2030">
        <f t="shared" si="2539"/>
        <v>90</v>
      </c>
      <c r="P2030">
        <f t="shared" si="2514"/>
        <v>55.5</v>
      </c>
      <c r="Q2030">
        <f t="shared" si="2515"/>
        <v>43.350097999999889</v>
      </c>
      <c r="R2030">
        <f t="shared" si="2516"/>
        <v>12.149902000000111</v>
      </c>
      <c r="S2030">
        <f t="shared" si="2517"/>
        <v>55.5</v>
      </c>
      <c r="T2030">
        <f t="shared" si="2553"/>
        <v>96.211897767276426</v>
      </c>
      <c r="U2030">
        <f t="shared" si="2518"/>
        <v>14</v>
      </c>
      <c r="V2030">
        <f t="shared" si="2519"/>
        <v>-4.5</v>
      </c>
      <c r="W2030">
        <f t="shared" si="2520"/>
        <v>14</v>
      </c>
      <c r="X2030">
        <f t="shared" si="2521"/>
        <v>0</v>
      </c>
      <c r="Y2030">
        <f t="shared" si="2551"/>
        <v>11.735740033761431</v>
      </c>
      <c r="Z2030">
        <f t="shared" si="2552"/>
        <v>27.794825006103135</v>
      </c>
      <c r="AA2030">
        <f t="shared" si="2548"/>
        <v>12.197805371377871</v>
      </c>
      <c r="AB2030">
        <f t="shared" si="2549"/>
        <v>28.889176547930756</v>
      </c>
      <c r="AC2030">
        <f t="shared" si="2550"/>
        <v>40.62447616457527</v>
      </c>
      <c r="AD2030">
        <f t="shared" si="2558"/>
        <v>16.962217765255982</v>
      </c>
      <c r="AE2030">
        <f t="shared" si="2531"/>
        <v>3542.5600098000004</v>
      </c>
      <c r="AF2030">
        <f t="shared" si="2533"/>
        <v>3572.6666666666674</v>
      </c>
      <c r="AG2030">
        <f t="shared" si="2555"/>
        <v>3642.4524902000003</v>
      </c>
      <c r="AH2030">
        <f t="shared" si="2540"/>
        <v>3624.8649901999997</v>
      </c>
      <c r="AI2030">
        <f t="shared" si="2541"/>
        <v>3836.6995125113599</v>
      </c>
      <c r="AJ2030">
        <f t="shared" si="2542"/>
        <v>3413.0304678886396</v>
      </c>
      <c r="AK2030">
        <f t="shared" si="2543"/>
        <v>4.158773064728092E-2</v>
      </c>
      <c r="AL2030">
        <f t="shared" si="2522"/>
        <v>-0.56216569369368974</v>
      </c>
      <c r="AM2030">
        <f t="shared" si="2523"/>
        <v>-917191.88072914665</v>
      </c>
      <c r="AN2030">
        <f t="shared" si="2556"/>
        <v>-921475.71849188907</v>
      </c>
      <c r="AO2030">
        <f t="shared" si="2557"/>
        <v>16147499</v>
      </c>
      <c r="AP2030">
        <f t="shared" si="2559"/>
        <v>-5.7066157334450932E-2</v>
      </c>
      <c r="AQ2030">
        <f t="shared" si="2560"/>
        <v>3524.6068089060846</v>
      </c>
      <c r="AR2030">
        <f t="shared" si="2561"/>
        <v>3524.9003750205088</v>
      </c>
      <c r="AS2030">
        <f t="shared" si="2562"/>
        <v>3583.3277470466342</v>
      </c>
      <c r="AT2030">
        <f t="shared" si="2563"/>
        <v>3616.5395004810721</v>
      </c>
      <c r="AU2030">
        <f t="shared" si="2564"/>
        <v>3594.1806720290938</v>
      </c>
      <c r="AV2030">
        <f t="shared" si="2565"/>
        <v>3634.0283609611661</v>
      </c>
      <c r="AW2030">
        <f t="shared" si="2566"/>
        <v>-39.847688932072288</v>
      </c>
      <c r="AX2030">
        <f t="shared" si="2593"/>
        <v>-20.59678156563028</v>
      </c>
      <c r="AY2030">
        <f t="shared" si="2567"/>
        <v>-19.250907366442007</v>
      </c>
      <c r="AZ2030">
        <f t="shared" si="2524"/>
        <v>3441.0499673333338</v>
      </c>
      <c r="BA2030">
        <f t="shared" si="2525"/>
        <v>5614186576.3532562</v>
      </c>
      <c r="BB2030">
        <f t="shared" si="2528"/>
        <v>0</v>
      </c>
      <c r="BC2030">
        <f t="shared" si="2529"/>
        <v>5614186576.3532562</v>
      </c>
      <c r="BD2030">
        <f t="shared" si="2544"/>
        <v>15208645299.879576</v>
      </c>
      <c r="BE2030">
        <f t="shared" si="2545"/>
        <v>27488399197.551533</v>
      </c>
      <c r="BF2030">
        <f t="shared" si="2546"/>
        <v>0.55327504488636248</v>
      </c>
      <c r="BG2030">
        <f t="shared" si="2547"/>
        <v>35.619901749393009</v>
      </c>
      <c r="BH2030">
        <f t="shared" si="2568"/>
        <v>77569998</v>
      </c>
      <c r="BI2030">
        <f t="shared" si="2569"/>
        <v>-1.0965156287754714</v>
      </c>
      <c r="BJ2030">
        <f t="shared" si="2530"/>
        <v>-4135.0097999999889</v>
      </c>
      <c r="BK2030">
        <f t="shared" si="2570"/>
        <v>-1.1624920195908928E-2</v>
      </c>
      <c r="BL2030">
        <f t="shared" si="2571"/>
        <v>0.98837507980409112</v>
      </c>
      <c r="BM2030">
        <f t="shared" si="2572"/>
        <v>111.6465962596061</v>
      </c>
      <c r="BN2030">
        <f t="shared" si="2573"/>
        <v>3446.25</v>
      </c>
      <c r="BO2030">
        <f t="shared" si="2532"/>
        <v>3571.3199951000001</v>
      </c>
      <c r="BP2030">
        <f t="shared" si="2574"/>
        <v>3593.3272058823532</v>
      </c>
      <c r="BQ2030">
        <f t="shared" si="2575"/>
        <v>-22.007210782353013</v>
      </c>
      <c r="BR2030">
        <f t="shared" si="2576"/>
        <v>-208.30004899999994</v>
      </c>
      <c r="BS2030">
        <f t="shared" si="2577"/>
        <v>-211.44995100000006</v>
      </c>
      <c r="BT2030">
        <f t="shared" si="2578"/>
        <v>-303.80004899999994</v>
      </c>
      <c r="BU2030">
        <f t="shared" si="2579"/>
        <v>-299</v>
      </c>
      <c r="BV2030">
        <f t="shared" si="2580"/>
        <v>3503.2899901999999</v>
      </c>
      <c r="BW2030">
        <f t="shared" si="2581"/>
        <v>3523.1118977619053</v>
      </c>
      <c r="BX2030">
        <f t="shared" si="2582"/>
        <v>3579.5590864545447</v>
      </c>
      <c r="BY2030">
        <f t="shared" si="2583"/>
        <v>3625.4576136809537</v>
      </c>
      <c r="BZ2030">
        <f t="shared" si="2584"/>
        <v>3777.8000489999999</v>
      </c>
      <c r="CA2030">
        <f t="shared" si="2585"/>
        <v>3418.5</v>
      </c>
      <c r="CB2030">
        <f t="shared" si="2586"/>
        <v>3603.8228622433335</v>
      </c>
      <c r="CC2030">
        <f t="shared" si="2587"/>
        <v>3647.9193033777779</v>
      </c>
      <c r="CD2030">
        <f t="shared" si="2588"/>
        <v>3675.7376226053975</v>
      </c>
      <c r="CE2030">
        <f t="shared" si="2589"/>
        <v>3654.010709904926</v>
      </c>
      <c r="CF2030">
        <f t="shared" si="2590"/>
        <v>3471</v>
      </c>
      <c r="CG2030">
        <f t="shared" si="2591"/>
        <v>3556.5</v>
      </c>
      <c r="CH2030">
        <f t="shared" si="2592"/>
        <v>3450</v>
      </c>
    </row>
    <row r="2031" spans="1:86">
      <c r="A2031" s="1">
        <v>42471</v>
      </c>
      <c r="B2031">
        <v>3437</v>
      </c>
      <c r="C2031">
        <v>3488</v>
      </c>
      <c r="D2031">
        <v>3423</v>
      </c>
      <c r="E2031">
        <v>3478.6499020000001</v>
      </c>
      <c r="F2031">
        <v>970375</v>
      </c>
      <c r="G2031">
        <f t="shared" si="2526"/>
        <v>691202.650869234</v>
      </c>
      <c r="H2031">
        <f t="shared" si="2554"/>
        <v>3036366.0702760848</v>
      </c>
      <c r="I2031">
        <f t="shared" si="2527"/>
        <v>3456.6624755000003</v>
      </c>
      <c r="J2031">
        <f t="shared" si="2534"/>
        <v>3726.5874632500004</v>
      </c>
      <c r="K2031">
        <f t="shared" si="2535"/>
        <v>3445.7874755000003</v>
      </c>
      <c r="L2031">
        <f t="shared" si="2536"/>
        <v>9</v>
      </c>
      <c r="M2031">
        <f t="shared" si="2537"/>
        <v>2</v>
      </c>
      <c r="N2031">
        <f t="shared" si="2538"/>
        <v>10</v>
      </c>
      <c r="O2031">
        <f t="shared" si="2539"/>
        <v>80</v>
      </c>
      <c r="P2031">
        <f t="shared" si="2514"/>
        <v>65</v>
      </c>
      <c r="Q2031">
        <f t="shared" si="2515"/>
        <v>9.350097999999889</v>
      </c>
      <c r="R2031">
        <f t="shared" si="2516"/>
        <v>55.649902000000111</v>
      </c>
      <c r="S2031">
        <f t="shared" si="2517"/>
        <v>65</v>
      </c>
      <c r="T2031">
        <f t="shared" si="2553"/>
        <v>93.982476498185264</v>
      </c>
      <c r="U2031">
        <f t="shared" si="2518"/>
        <v>121.85009799999989</v>
      </c>
      <c r="V2031">
        <f t="shared" si="2519"/>
        <v>-42.050048999999944</v>
      </c>
      <c r="W2031">
        <f t="shared" si="2520"/>
        <v>121.85009799999989</v>
      </c>
      <c r="X2031">
        <f t="shared" si="2521"/>
        <v>0</v>
      </c>
      <c r="Y2031">
        <f t="shared" si="2551"/>
        <v>19.601051317064179</v>
      </c>
      <c r="Z2031">
        <f t="shared" si="2552"/>
        <v>25.809480362810056</v>
      </c>
      <c r="AA2031">
        <f t="shared" si="2548"/>
        <v>20.856070245651232</v>
      </c>
      <c r="AB2031">
        <f t="shared" si="2549"/>
        <v>27.462013477915132</v>
      </c>
      <c r="AC2031">
        <f t="shared" si="2550"/>
        <v>13.67178232907022</v>
      </c>
      <c r="AD2031">
        <f t="shared" si="2558"/>
        <v>17.173725276077572</v>
      </c>
      <c r="AE2031">
        <f t="shared" si="2531"/>
        <v>3501.6399902000003</v>
      </c>
      <c r="AF2031">
        <f t="shared" si="2533"/>
        <v>3531.9083251666671</v>
      </c>
      <c r="AG2031">
        <f t="shared" si="2555"/>
        <v>3635.0249877500014</v>
      </c>
      <c r="AH2031">
        <f t="shared" si="2540"/>
        <v>3608.8349853</v>
      </c>
      <c r="AI2031">
        <f t="shared" si="2541"/>
        <v>3837.5667211241803</v>
      </c>
      <c r="AJ2031">
        <f t="shared" si="2542"/>
        <v>3380.1032494758197</v>
      </c>
      <c r="AK2031">
        <f t="shared" si="2543"/>
        <v>0.21541971901951223</v>
      </c>
      <c r="AL2031">
        <f t="shared" si="2522"/>
        <v>0.7123046769230803</v>
      </c>
      <c r="AM2031">
        <f t="shared" si="2523"/>
        <v>691202.650869234</v>
      </c>
      <c r="AN2031">
        <f t="shared" si="2556"/>
        <v>-998091.92225404386</v>
      </c>
      <c r="AO2031">
        <f t="shared" si="2557"/>
        <v>16101302</v>
      </c>
      <c r="AP2031">
        <f t="shared" si="2559"/>
        <v>-6.1988274131746852E-2</v>
      </c>
      <c r="AQ2031">
        <f t="shared" si="2560"/>
        <v>3508.9814605580159</v>
      </c>
      <c r="AR2031">
        <f t="shared" si="2561"/>
        <v>3538.8082541746639</v>
      </c>
      <c r="AS2031">
        <f t="shared" si="2562"/>
        <v>3564.4857349382401</v>
      </c>
      <c r="AT2031">
        <f t="shared" si="2563"/>
        <v>3604.1294366177758</v>
      </c>
      <c r="AU2031">
        <f t="shared" si="2564"/>
        <v>3576.8510565247298</v>
      </c>
      <c r="AV2031">
        <f t="shared" si="2565"/>
        <v>3623.1518688338842</v>
      </c>
      <c r="AW2031">
        <f t="shared" si="2566"/>
        <v>-46.30081230915448</v>
      </c>
      <c r="AX2031">
        <f t="shared" si="2593"/>
        <v>-25.73758771433512</v>
      </c>
      <c r="AY2031">
        <f t="shared" si="2567"/>
        <v>-20.56322459481936</v>
      </c>
      <c r="AZ2031">
        <f t="shared" si="2524"/>
        <v>3463.2166340000003</v>
      </c>
      <c r="BA2031">
        <f t="shared" si="2525"/>
        <v>3360618841.2177505</v>
      </c>
      <c r="BB2031">
        <f t="shared" si="2528"/>
        <v>3360618841.2177505</v>
      </c>
      <c r="BC2031">
        <f t="shared" si="2529"/>
        <v>0</v>
      </c>
      <c r="BD2031">
        <f t="shared" si="2544"/>
        <v>18569264141.097328</v>
      </c>
      <c r="BE2031">
        <f t="shared" si="2545"/>
        <v>23612708378.195076</v>
      </c>
      <c r="BF2031">
        <f t="shared" si="2546"/>
        <v>0.78640975205728336</v>
      </c>
      <c r="BG2031">
        <f t="shared" si="2547"/>
        <v>44.021801333743852</v>
      </c>
      <c r="BH2031">
        <f t="shared" si="2568"/>
        <v>78540373</v>
      </c>
      <c r="BI2031">
        <f t="shared" si="2569"/>
        <v>-1.2779153064885589</v>
      </c>
      <c r="BJ2031">
        <f t="shared" si="2530"/>
        <v>4700</v>
      </c>
      <c r="BK2031">
        <f t="shared" si="2570"/>
        <v>1.3991518042111194E-2</v>
      </c>
      <c r="BL2031">
        <f t="shared" si="2571"/>
        <v>1.0139915180421113</v>
      </c>
      <c r="BM2031">
        <f t="shared" si="2572"/>
        <v>120.55220972805543</v>
      </c>
      <c r="BN2031">
        <f t="shared" si="2573"/>
        <v>3455.5</v>
      </c>
      <c r="BO2031">
        <f t="shared" si="2532"/>
        <v>3519.6699951000001</v>
      </c>
      <c r="BP2031">
        <f t="shared" si="2574"/>
        <v>3585.8573500588232</v>
      </c>
      <c r="BQ2031">
        <f t="shared" si="2575"/>
        <v>-66.187354958823107</v>
      </c>
      <c r="BR2031">
        <f t="shared" si="2576"/>
        <v>-251.30004899999994</v>
      </c>
      <c r="BS2031">
        <f t="shared" si="2577"/>
        <v>-222</v>
      </c>
      <c r="BT2031">
        <f t="shared" si="2578"/>
        <v>-281</v>
      </c>
      <c r="BU2031">
        <f t="shared" si="2579"/>
        <v>-212</v>
      </c>
      <c r="BV2031">
        <f t="shared" si="2580"/>
        <v>3481.9866209333336</v>
      </c>
      <c r="BW2031">
        <f t="shared" si="2581"/>
        <v>3496.2499650000004</v>
      </c>
      <c r="BX2031">
        <f t="shared" si="2582"/>
        <v>3552.9745249636367</v>
      </c>
      <c r="BY2031">
        <f t="shared" si="2583"/>
        <v>3609.8573671857139</v>
      </c>
      <c r="BZ2031">
        <f t="shared" si="2584"/>
        <v>3769</v>
      </c>
      <c r="CA2031">
        <f t="shared" si="2585"/>
        <v>3418.5</v>
      </c>
      <c r="CB2031">
        <f t="shared" si="2586"/>
        <v>3532.1588779233339</v>
      </c>
      <c r="CC2031">
        <f t="shared" si="2587"/>
        <v>3591.8371060638892</v>
      </c>
      <c r="CD2031">
        <f t="shared" si="2588"/>
        <v>3686.4732989309132</v>
      </c>
      <c r="CE2031">
        <f t="shared" si="2589"/>
        <v>3657.6934988290086</v>
      </c>
      <c r="CF2031">
        <f t="shared" si="2590"/>
        <v>3430.6499020000001</v>
      </c>
      <c r="CG2031">
        <f t="shared" si="2591"/>
        <v>3474</v>
      </c>
      <c r="CH2031">
        <f t="shared" si="2592"/>
        <v>3418.5</v>
      </c>
    </row>
    <row r="2032" spans="1:86">
      <c r="A2032" s="1">
        <v>42472</v>
      </c>
      <c r="B2032">
        <v>3470.1999510000001</v>
      </c>
      <c r="C2032">
        <v>3609.8500979999999</v>
      </c>
      <c r="D2032">
        <v>3465.0500489999999</v>
      </c>
      <c r="E2032">
        <v>3573.6999510000001</v>
      </c>
      <c r="F2032">
        <v>1404427</v>
      </c>
      <c r="G2032">
        <f t="shared" si="2526"/>
        <v>703180.79391938203</v>
      </c>
      <c r="H2032">
        <f t="shared" si="2554"/>
        <v>3739546.864195467</v>
      </c>
      <c r="I2032">
        <f t="shared" si="2527"/>
        <v>3529.7000122499999</v>
      </c>
      <c r="J2032">
        <f t="shared" si="2534"/>
        <v>3726.5874632500004</v>
      </c>
      <c r="K2032">
        <f t="shared" si="2535"/>
        <v>3445.7874755000003</v>
      </c>
      <c r="L2032">
        <f t="shared" si="2536"/>
        <v>10</v>
      </c>
      <c r="M2032">
        <f t="shared" si="2537"/>
        <v>3</v>
      </c>
      <c r="N2032">
        <f t="shared" si="2538"/>
        <v>0</v>
      </c>
      <c r="O2032">
        <f t="shared" si="2539"/>
        <v>70</v>
      </c>
      <c r="P2032">
        <f t="shared" si="2514"/>
        <v>144.80004899999994</v>
      </c>
      <c r="Q2032">
        <f t="shared" si="2515"/>
        <v>36.150146999999833</v>
      </c>
      <c r="R2032">
        <f t="shared" si="2516"/>
        <v>108.64990200000011</v>
      </c>
      <c r="S2032">
        <f t="shared" si="2517"/>
        <v>144.80004899999994</v>
      </c>
      <c r="T2032">
        <f t="shared" si="2553"/>
        <v>97.612303105457741</v>
      </c>
      <c r="U2032">
        <f t="shared" si="2518"/>
        <v>135.5</v>
      </c>
      <c r="V2032">
        <f t="shared" si="2519"/>
        <v>-141.55004899999994</v>
      </c>
      <c r="W2032">
        <f t="shared" si="2520"/>
        <v>135.5</v>
      </c>
      <c r="X2032">
        <f t="shared" si="2521"/>
        <v>0</v>
      </c>
      <c r="Y2032">
        <f t="shared" si="2551"/>
        <v>27.879547651559594</v>
      </c>
      <c r="Z2032">
        <f t="shared" si="2552"/>
        <v>23.965946051180765</v>
      </c>
      <c r="AA2032">
        <f t="shared" si="2548"/>
        <v>28.561509937368523</v>
      </c>
      <c r="AB2032">
        <f t="shared" si="2549"/>
        <v>24.552177634092491</v>
      </c>
      <c r="AC2032">
        <f t="shared" si="2550"/>
        <v>7.5485858478226282</v>
      </c>
      <c r="AD2032">
        <f t="shared" si="2558"/>
        <v>17.620037564115698</v>
      </c>
      <c r="AE2032">
        <f t="shared" si="2531"/>
        <v>3505.4099607999997</v>
      </c>
      <c r="AF2032">
        <f t="shared" si="2533"/>
        <v>3513.6499836666667</v>
      </c>
      <c r="AG2032">
        <f t="shared" si="2555"/>
        <v>3631.6499877500005</v>
      </c>
      <c r="AH2032">
        <f t="shared" si="2540"/>
        <v>3593.2099853000009</v>
      </c>
      <c r="AI2032">
        <f t="shared" si="2541"/>
        <v>3807.6112417342747</v>
      </c>
      <c r="AJ2032">
        <f t="shared" si="2542"/>
        <v>3378.8087288657271</v>
      </c>
      <c r="AK2032">
        <f t="shared" si="2543"/>
        <v>0.45450111947925603</v>
      </c>
      <c r="AL2032">
        <f t="shared" si="2522"/>
        <v>0.50068874631389315</v>
      </c>
      <c r="AM2032">
        <f t="shared" si="2523"/>
        <v>703180.79391938203</v>
      </c>
      <c r="AN2032">
        <f t="shared" si="2556"/>
        <v>25720.155466632801</v>
      </c>
      <c r="AO2032">
        <f t="shared" si="2557"/>
        <v>16503170</v>
      </c>
      <c r="AP2032">
        <f t="shared" si="2559"/>
        <v>1.5584978805061574E-3</v>
      </c>
      <c r="AQ2032">
        <f t="shared" si="2560"/>
        <v>3530.9857473082907</v>
      </c>
      <c r="AR2032">
        <f t="shared" si="2561"/>
        <v>3593.7539296648847</v>
      </c>
      <c r="AS2032">
        <f t="shared" si="2562"/>
        <v>3566.1442938293567</v>
      </c>
      <c r="AT2032">
        <f t="shared" si="2563"/>
        <v>3601.3907829121758</v>
      </c>
      <c r="AU2032">
        <f t="shared" si="2564"/>
        <v>3576.3783906960202</v>
      </c>
      <c r="AV2032">
        <f t="shared" si="2565"/>
        <v>3619.6902345855124</v>
      </c>
      <c r="AW2032">
        <f t="shared" si="2566"/>
        <v>-43.311843889492138</v>
      </c>
      <c r="AX2032">
        <f t="shared" si="2593"/>
        <v>-29.252438949366525</v>
      </c>
      <c r="AY2032">
        <f t="shared" si="2567"/>
        <v>-14.059404940125614</v>
      </c>
      <c r="AZ2032">
        <f t="shared" si="2524"/>
        <v>3549.5333660000001</v>
      </c>
      <c r="BA2032">
        <f t="shared" si="2525"/>
        <v>4985060496.6112823</v>
      </c>
      <c r="BB2032">
        <f t="shared" si="2528"/>
        <v>4985060496.6112823</v>
      </c>
      <c r="BC2032">
        <f t="shared" si="2529"/>
        <v>0</v>
      </c>
      <c r="BD2032">
        <f t="shared" si="2544"/>
        <v>21821095727.134682</v>
      </c>
      <c r="BE2032">
        <f t="shared" si="2545"/>
        <v>23612708378.195076</v>
      </c>
      <c r="BF2032">
        <f t="shared" si="2546"/>
        <v>0.92412506763879565</v>
      </c>
      <c r="BG2032">
        <f t="shared" si="2547"/>
        <v>48.028326390074142</v>
      </c>
      <c r="BH2032">
        <f t="shared" si="2568"/>
        <v>79944800</v>
      </c>
      <c r="BI2032">
        <f t="shared" si="2569"/>
        <v>-1.1965621664432768</v>
      </c>
      <c r="BJ2032">
        <f t="shared" si="2530"/>
        <v>9405.0048999999944</v>
      </c>
      <c r="BK2032">
        <f t="shared" si="2570"/>
        <v>2.7323833003531708E-2</v>
      </c>
      <c r="BL2032">
        <f t="shared" si="2571"/>
        <v>1.0273238330035317</v>
      </c>
      <c r="BM2032">
        <f t="shared" si="2572"/>
        <v>112.99938392236051</v>
      </c>
      <c r="BN2032">
        <f t="shared" si="2573"/>
        <v>3537.4500735000001</v>
      </c>
      <c r="BO2032">
        <f t="shared" si="2532"/>
        <v>3503.8200195999998</v>
      </c>
      <c r="BP2032">
        <f t="shared" si="2574"/>
        <v>3584.0323522205881</v>
      </c>
      <c r="BQ2032">
        <f t="shared" si="2575"/>
        <v>-80.212332620588313</v>
      </c>
      <c r="BR2032">
        <f t="shared" si="2576"/>
        <v>-153.75</v>
      </c>
      <c r="BS2032">
        <f t="shared" si="2577"/>
        <v>-218.94995100000006</v>
      </c>
      <c r="BT2032">
        <f t="shared" si="2578"/>
        <v>-140.04980400000022</v>
      </c>
      <c r="BU2032">
        <f t="shared" si="2579"/>
        <v>-274.80004899999994</v>
      </c>
      <c r="BV2032">
        <f t="shared" si="2580"/>
        <v>3506.0066078666664</v>
      </c>
      <c r="BW2032">
        <f t="shared" si="2581"/>
        <v>3508.1904295238091</v>
      </c>
      <c r="BX2032">
        <f t="shared" si="2582"/>
        <v>3546.5863369090907</v>
      </c>
      <c r="BY2032">
        <f t="shared" si="2583"/>
        <v>3604.0168874952378</v>
      </c>
      <c r="BZ2032">
        <f t="shared" si="2584"/>
        <v>3764.9499510000001</v>
      </c>
      <c r="CA2032">
        <f t="shared" si="2585"/>
        <v>3418.5</v>
      </c>
      <c r="CB2032">
        <f t="shared" si="2586"/>
        <v>3516.0778295766663</v>
      </c>
      <c r="CC2032">
        <f t="shared" si="2587"/>
        <v>3529.0740622138892</v>
      </c>
      <c r="CD2032">
        <f t="shared" si="2588"/>
        <v>3666.2360512357945</v>
      </c>
      <c r="CE2032">
        <f t="shared" si="2589"/>
        <v>3659.2052586385776</v>
      </c>
      <c r="CF2032">
        <f t="shared" si="2590"/>
        <v>3478.6499020000001</v>
      </c>
      <c r="CG2032">
        <f t="shared" si="2591"/>
        <v>3488</v>
      </c>
      <c r="CH2032">
        <f t="shared" si="2592"/>
        <v>3423</v>
      </c>
    </row>
    <row r="2033" spans="1:86">
      <c r="A2033" s="1">
        <v>42473</v>
      </c>
      <c r="B2033">
        <v>3613</v>
      </c>
      <c r="C2033">
        <v>3745.3500979999999</v>
      </c>
      <c r="D2033">
        <v>3606.6000979999999</v>
      </c>
      <c r="E2033">
        <v>3731.6000979999999</v>
      </c>
      <c r="F2033">
        <v>1107727</v>
      </c>
      <c r="G2033">
        <f t="shared" si="2526"/>
        <v>888177.5045045045</v>
      </c>
      <c r="H2033">
        <f t="shared" si="2554"/>
        <v>4627724.3686999716</v>
      </c>
      <c r="I2033">
        <f t="shared" si="2527"/>
        <v>3674.1375735000001</v>
      </c>
      <c r="J2033">
        <f t="shared" si="2534"/>
        <v>3717.6499632500004</v>
      </c>
      <c r="K2033">
        <f t="shared" si="2535"/>
        <v>3445.7874755000003</v>
      </c>
      <c r="L2033">
        <f t="shared" si="2536"/>
        <v>9</v>
      </c>
      <c r="M2033">
        <f t="shared" si="2537"/>
        <v>4</v>
      </c>
      <c r="N2033">
        <f t="shared" si="2538"/>
        <v>10</v>
      </c>
      <c r="O2033">
        <f t="shared" si="2539"/>
        <v>60</v>
      </c>
      <c r="P2033">
        <f t="shared" si="2514"/>
        <v>138.75</v>
      </c>
      <c r="Q2033">
        <f t="shared" si="2515"/>
        <v>13.75</v>
      </c>
      <c r="R2033">
        <f t="shared" si="2516"/>
        <v>125</v>
      </c>
      <c r="S2033">
        <f t="shared" si="2517"/>
        <v>138.75</v>
      </c>
      <c r="T2033">
        <f t="shared" si="2553"/>
        <v>100.55071002649647</v>
      </c>
      <c r="U2033">
        <f t="shared" si="2518"/>
        <v>4.649902000000111</v>
      </c>
      <c r="V2033">
        <f t="shared" si="2519"/>
        <v>-73.399902000000111</v>
      </c>
      <c r="W2033">
        <f t="shared" si="2520"/>
        <v>4.649902000000111</v>
      </c>
      <c r="X2033">
        <f t="shared" si="2521"/>
        <v>0</v>
      </c>
      <c r="Y2033">
        <f t="shared" si="2551"/>
        <v>26.220287247876772</v>
      </c>
      <c r="Z2033">
        <f t="shared" si="2552"/>
        <v>22.25409276181071</v>
      </c>
      <c r="AA2033">
        <f t="shared" si="2548"/>
        <v>26.076680354586628</v>
      </c>
      <c r="AB2033">
        <f t="shared" si="2549"/>
        <v>22.132208470677586</v>
      </c>
      <c r="AC2033">
        <f t="shared" si="2550"/>
        <v>8.1820427311776438</v>
      </c>
      <c r="AD2033">
        <f t="shared" si="2558"/>
        <v>18.203706930188993</v>
      </c>
      <c r="AE2033">
        <f t="shared" si="2531"/>
        <v>3537.1199705999998</v>
      </c>
      <c r="AF2033">
        <f t="shared" si="2533"/>
        <v>3543.1083169999997</v>
      </c>
      <c r="AG2033">
        <f t="shared" si="2555"/>
        <v>3635.8224975499993</v>
      </c>
      <c r="AH2033">
        <f t="shared" si="2540"/>
        <v>3593.625</v>
      </c>
      <c r="AI2033">
        <f t="shared" si="2541"/>
        <v>3809.0775278863384</v>
      </c>
      <c r="AJ2033">
        <f t="shared" si="2542"/>
        <v>3378.1724721136616</v>
      </c>
      <c r="AK2033">
        <f t="shared" si="2543"/>
        <v>0.82019837352010183</v>
      </c>
      <c r="AL2033">
        <f t="shared" si="2522"/>
        <v>0.80180180180180183</v>
      </c>
      <c r="AM2033">
        <f t="shared" si="2523"/>
        <v>888177.5045045045</v>
      </c>
      <c r="AN2033">
        <f t="shared" si="2556"/>
        <v>1039072.8275015687</v>
      </c>
      <c r="AO2033">
        <f t="shared" si="2557"/>
        <v>17127602</v>
      </c>
      <c r="AP2033">
        <f t="shared" si="2559"/>
        <v>6.0666567771808844E-2</v>
      </c>
      <c r="AQ2033">
        <f t="shared" si="2560"/>
        <v>3599.1946265434717</v>
      </c>
      <c r="AR2033">
        <f t="shared" si="2561"/>
        <v>3629.4347957453924</v>
      </c>
      <c r="AS2033">
        <f t="shared" si="2562"/>
        <v>3595.9263385800723</v>
      </c>
      <c r="AT2033">
        <f t="shared" si="2563"/>
        <v>3613.10962127008</v>
      </c>
      <c r="AU2033">
        <f t="shared" si="2564"/>
        <v>3599.6616467916174</v>
      </c>
      <c r="AV2033">
        <f t="shared" si="2565"/>
        <v>3627.5239250245263</v>
      </c>
      <c r="AW2033">
        <f t="shared" si="2566"/>
        <v>-27.86227823290892</v>
      </c>
      <c r="AX2033">
        <f t="shared" si="2593"/>
        <v>-28.974406806075002</v>
      </c>
      <c r="AY2033">
        <f t="shared" si="2567"/>
        <v>1.1121285731660819</v>
      </c>
      <c r="AZ2033">
        <f t="shared" si="2524"/>
        <v>3694.5167646666669</v>
      </c>
      <c r="BA2033">
        <f t="shared" si="2525"/>
        <v>4092515972.173913</v>
      </c>
      <c r="BB2033">
        <f t="shared" si="2528"/>
        <v>4092515972.173913</v>
      </c>
      <c r="BC2033">
        <f t="shared" si="2529"/>
        <v>0</v>
      </c>
      <c r="BD2033">
        <f t="shared" si="2544"/>
        <v>23278057511.808594</v>
      </c>
      <c r="BE2033">
        <f t="shared" si="2545"/>
        <v>23612708378.195076</v>
      </c>
      <c r="BF2033">
        <f t="shared" si="2546"/>
        <v>0.98582751029545124</v>
      </c>
      <c r="BG2033">
        <f t="shared" si="2547"/>
        <v>49.643159095362712</v>
      </c>
      <c r="BH2033">
        <f t="shared" si="2568"/>
        <v>81052527</v>
      </c>
      <c r="BI2033">
        <f t="shared" si="2569"/>
        <v>-0.76807979240882718</v>
      </c>
      <c r="BJ2033">
        <f t="shared" si="2530"/>
        <v>15690.014699999983</v>
      </c>
      <c r="BK2033">
        <f t="shared" si="2570"/>
        <v>4.4183940779867627E-2</v>
      </c>
      <c r="BL2033">
        <f t="shared" si="2571"/>
        <v>1.0441839407798676</v>
      </c>
      <c r="BM2033">
        <f t="shared" si="2572"/>
        <v>113.55345262696515</v>
      </c>
      <c r="BN2033">
        <f t="shared" si="2573"/>
        <v>3675.9750979999999</v>
      </c>
      <c r="BO2033">
        <f t="shared" si="2532"/>
        <v>3523.6850342999996</v>
      </c>
      <c r="BP2033">
        <f t="shared" si="2574"/>
        <v>3588.6705896764706</v>
      </c>
      <c r="BQ2033">
        <f t="shared" si="2575"/>
        <v>-64.985555376470984</v>
      </c>
      <c r="BR2033">
        <f t="shared" si="2576"/>
        <v>15.300048999999944</v>
      </c>
      <c r="BS2033">
        <f t="shared" si="2577"/>
        <v>-57.399902000000111</v>
      </c>
      <c r="BT2033">
        <f t="shared" si="2578"/>
        <v>-3.399902000000111</v>
      </c>
      <c r="BU2033">
        <f t="shared" si="2579"/>
        <v>-126.5</v>
      </c>
      <c r="BV2033">
        <f t="shared" si="2580"/>
        <v>3581.4033202666669</v>
      </c>
      <c r="BW2033">
        <f t="shared" si="2581"/>
        <v>3570.4618907619047</v>
      </c>
      <c r="BX2033">
        <f t="shared" si="2582"/>
        <v>3571.7481755818189</v>
      </c>
      <c r="BY2033">
        <f t="shared" si="2583"/>
        <v>3613.5359456142855</v>
      </c>
      <c r="BZ2033">
        <f t="shared" si="2584"/>
        <v>3764.9499510000001</v>
      </c>
      <c r="CA2033">
        <f t="shared" si="2585"/>
        <v>3418.5</v>
      </c>
      <c r="CB2033">
        <f t="shared" si="2586"/>
        <v>3481.5089590033335</v>
      </c>
      <c r="CC2033">
        <f t="shared" si="2587"/>
        <v>3520.5829108138892</v>
      </c>
      <c r="CD2033">
        <f t="shared" si="2588"/>
        <v>3642.74123594496</v>
      </c>
      <c r="CE2033">
        <f t="shared" si="2589"/>
        <v>3660.0450198225371</v>
      </c>
      <c r="CF2033">
        <f t="shared" si="2590"/>
        <v>3573.6999510000001</v>
      </c>
      <c r="CG2033">
        <f t="shared" si="2591"/>
        <v>3609.8500979999999</v>
      </c>
      <c r="CH2033">
        <f t="shared" si="2592"/>
        <v>3465.0500489999999</v>
      </c>
    </row>
    <row r="2034" spans="1:86">
      <c r="A2034" s="1">
        <v>42478</v>
      </c>
      <c r="B2034">
        <v>3720.8000489999999</v>
      </c>
      <c r="C2034">
        <v>3750</v>
      </c>
      <c r="D2034">
        <v>3680</v>
      </c>
      <c r="E2034">
        <v>3718.9499510000001</v>
      </c>
      <c r="F2034">
        <v>999621</v>
      </c>
      <c r="G2034">
        <f t="shared" si="2526"/>
        <v>112812.9705306016</v>
      </c>
      <c r="H2034">
        <f t="shared" si="2554"/>
        <v>4740537.3392305728</v>
      </c>
      <c r="I2034">
        <f t="shared" si="2527"/>
        <v>3717.4375</v>
      </c>
      <c r="J2034">
        <f t="shared" si="2534"/>
        <v>3717.6499632500004</v>
      </c>
      <c r="K2034">
        <f t="shared" si="2535"/>
        <v>3445.7874755000003</v>
      </c>
      <c r="L2034">
        <f t="shared" si="2536"/>
        <v>10</v>
      </c>
      <c r="M2034">
        <f t="shared" si="2537"/>
        <v>5</v>
      </c>
      <c r="N2034">
        <f t="shared" si="2538"/>
        <v>0</v>
      </c>
      <c r="O2034">
        <f t="shared" si="2539"/>
        <v>50</v>
      </c>
      <c r="P2034">
        <f t="shared" si="2514"/>
        <v>70</v>
      </c>
      <c r="Q2034">
        <f t="shared" si="2515"/>
        <v>31.050048999999944</v>
      </c>
      <c r="R2034">
        <f t="shared" si="2516"/>
        <v>38.949951000000056</v>
      </c>
      <c r="S2034">
        <f t="shared" si="2517"/>
        <v>70</v>
      </c>
      <c r="T2034">
        <f t="shared" si="2553"/>
        <v>98.368516453175303</v>
      </c>
      <c r="U2034">
        <f t="shared" si="2518"/>
        <v>-25.649902000000111</v>
      </c>
      <c r="V2034">
        <f t="shared" si="2519"/>
        <v>29</v>
      </c>
      <c r="W2034">
        <f t="shared" si="2520"/>
        <v>0</v>
      </c>
      <c r="X2034">
        <f t="shared" si="2521"/>
        <v>29</v>
      </c>
      <c r="Y2034">
        <f t="shared" si="2551"/>
        <v>24.347409587314143</v>
      </c>
      <c r="Z2034">
        <f t="shared" si="2552"/>
        <v>22.735943278824234</v>
      </c>
      <c r="AA2034">
        <f t="shared" si="2548"/>
        <v>24.751221696937787</v>
      </c>
      <c r="AB2034">
        <f t="shared" si="2549"/>
        <v>23.113028536571292</v>
      </c>
      <c r="AC2034">
        <f t="shared" si="2550"/>
        <v>3.4225818901883032</v>
      </c>
      <c r="AD2034">
        <f t="shared" si="2558"/>
        <v>18.029449443545893</v>
      </c>
      <c r="AE2034">
        <f t="shared" si="2531"/>
        <v>3586.7099607999999</v>
      </c>
      <c r="AF2034">
        <f t="shared" si="2533"/>
        <v>3567.4249673333329</v>
      </c>
      <c r="AG2034">
        <f t="shared" si="2555"/>
        <v>3639.0424926499995</v>
      </c>
      <c r="AH2034">
        <f t="shared" si="2540"/>
        <v>3593.8899902000003</v>
      </c>
      <c r="AI2034">
        <f t="shared" si="2541"/>
        <v>3809.9510490972011</v>
      </c>
      <c r="AJ2034">
        <f t="shared" si="2542"/>
        <v>3377.8289313027994</v>
      </c>
      <c r="AK2034">
        <f t="shared" si="2543"/>
        <v>0.78940883988609378</v>
      </c>
      <c r="AL2034">
        <f t="shared" si="2522"/>
        <v>0.11285574285714445</v>
      </c>
      <c r="AM2034">
        <f t="shared" si="2523"/>
        <v>112812.9705306016</v>
      </c>
      <c r="AN2034">
        <f t="shared" si="2556"/>
        <v>1005344.7472019402</v>
      </c>
      <c r="AO2034">
        <f t="shared" si="2557"/>
        <v>17438384</v>
      </c>
      <c r="AP2034">
        <f t="shared" si="2559"/>
        <v>5.7651256400933722E-2</v>
      </c>
      <c r="AQ2034">
        <f t="shared" si="2560"/>
        <v>3639.9114368586916</v>
      </c>
      <c r="AR2034">
        <f t="shared" si="2561"/>
        <v>3641.0101429229558</v>
      </c>
      <c r="AS2034">
        <f t="shared" si="2562"/>
        <v>3618.0705888156594</v>
      </c>
      <c r="AT2034">
        <f t="shared" si="2563"/>
        <v>3622.6352509457729</v>
      </c>
      <c r="AU2034">
        <f t="shared" si="2564"/>
        <v>3617.5548924228747</v>
      </c>
      <c r="AV2034">
        <f t="shared" si="2565"/>
        <v>3633.9237468428096</v>
      </c>
      <c r="AW2034">
        <f t="shared" si="2566"/>
        <v>-16.368854419934905</v>
      </c>
      <c r="AX2034">
        <f t="shared" si="2593"/>
        <v>-26.453296328846982</v>
      </c>
      <c r="AY2034">
        <f t="shared" si="2567"/>
        <v>10.084441908912076</v>
      </c>
      <c r="AZ2034">
        <f t="shared" si="2524"/>
        <v>3716.3166503333337</v>
      </c>
      <c r="BA2034">
        <f t="shared" si="2525"/>
        <v>3714908166.3228574</v>
      </c>
      <c r="BB2034">
        <f t="shared" si="2528"/>
        <v>3714908166.3228574</v>
      </c>
      <c r="BC2034">
        <f t="shared" si="2529"/>
        <v>0</v>
      </c>
      <c r="BD2034">
        <f t="shared" si="2544"/>
        <v>24814644688.074059</v>
      </c>
      <c r="BE2034">
        <f t="shared" si="2545"/>
        <v>23612708378.195076</v>
      </c>
      <c r="BF2034">
        <f t="shared" si="2546"/>
        <v>1.0509020943564822</v>
      </c>
      <c r="BG2034">
        <f t="shared" si="2547"/>
        <v>51.240968413278992</v>
      </c>
      <c r="BH2034">
        <f t="shared" si="2568"/>
        <v>80052906</v>
      </c>
      <c r="BI2034">
        <f t="shared" si="2569"/>
        <v>-0.45044573194900783</v>
      </c>
      <c r="BJ2034">
        <f t="shared" si="2530"/>
        <v>-1365.0146999999833</v>
      </c>
      <c r="BK2034">
        <f t="shared" si="2570"/>
        <v>-3.3900060745469069E-3</v>
      </c>
      <c r="BL2034">
        <f t="shared" si="2571"/>
        <v>0.99660999392545313</v>
      </c>
      <c r="BM2034">
        <f t="shared" si="2572"/>
        <v>113.87417663048456</v>
      </c>
      <c r="BN2034">
        <f t="shared" si="2573"/>
        <v>3715</v>
      </c>
      <c r="BO2034">
        <f t="shared" si="2532"/>
        <v>3566.0350343</v>
      </c>
      <c r="BP2034">
        <f t="shared" si="2574"/>
        <v>3594.2816198088231</v>
      </c>
      <c r="BQ2034">
        <f t="shared" si="2575"/>
        <v>-28.246585508823046</v>
      </c>
      <c r="BR2034">
        <f t="shared" si="2576"/>
        <v>-4.25</v>
      </c>
      <c r="BS2034">
        <f t="shared" si="2577"/>
        <v>-2</v>
      </c>
      <c r="BT2034">
        <f t="shared" si="2578"/>
        <v>-14.949951000000056</v>
      </c>
      <c r="BU2034">
        <f t="shared" si="2579"/>
        <v>20.350097999999889</v>
      </c>
      <c r="BV2034">
        <f t="shared" si="2580"/>
        <v>3642.0133137333332</v>
      </c>
      <c r="BW2034">
        <f t="shared" si="2581"/>
        <v>3620.7023576190472</v>
      </c>
      <c r="BX2034">
        <f t="shared" si="2582"/>
        <v>3594.5345303090912</v>
      </c>
      <c r="BY2034">
        <f t="shared" si="2583"/>
        <v>3621.4528459428575</v>
      </c>
      <c r="BZ2034">
        <f t="shared" si="2584"/>
        <v>3764.9499510000001</v>
      </c>
      <c r="CA2034">
        <f t="shared" si="2585"/>
        <v>3418.5</v>
      </c>
      <c r="CB2034">
        <f t="shared" si="2586"/>
        <v>3503.9985959433338</v>
      </c>
      <c r="CC2034">
        <f t="shared" si="2587"/>
        <v>3495.8282937250001</v>
      </c>
      <c r="CD2034">
        <f t="shared" si="2588"/>
        <v>3618.1679681377382</v>
      </c>
      <c r="CE2034">
        <f t="shared" si="2589"/>
        <v>3660.112236502232</v>
      </c>
      <c r="CF2034">
        <f t="shared" si="2590"/>
        <v>3731.6000979999999</v>
      </c>
      <c r="CG2034">
        <f t="shared" si="2591"/>
        <v>3745.3500979999999</v>
      </c>
      <c r="CH2034">
        <f t="shared" si="2592"/>
        <v>3606.6000979999999</v>
      </c>
    </row>
    <row r="2035" spans="1:86">
      <c r="A2035" s="1">
        <v>42480</v>
      </c>
      <c r="B2035">
        <v>3724.3500979999999</v>
      </c>
      <c r="C2035">
        <v>3724.3500979999999</v>
      </c>
      <c r="D2035">
        <v>3651</v>
      </c>
      <c r="E2035">
        <v>3670.0500489999999</v>
      </c>
      <c r="F2035">
        <v>1830988</v>
      </c>
      <c r="G2035">
        <f t="shared" si="2526"/>
        <v>-879921.48285882454</v>
      </c>
      <c r="H2035">
        <f t="shared" si="2554"/>
        <v>3860615.8563717483</v>
      </c>
      <c r="I2035">
        <f t="shared" si="2527"/>
        <v>3692.4375612499998</v>
      </c>
      <c r="J2035">
        <f t="shared" si="2534"/>
        <v>3717.4375</v>
      </c>
      <c r="K2035">
        <f t="shared" si="2535"/>
        <v>3445.7874755000003</v>
      </c>
      <c r="L2035">
        <f t="shared" si="2536"/>
        <v>2</v>
      </c>
      <c r="M2035">
        <f t="shared" si="2537"/>
        <v>6</v>
      </c>
      <c r="N2035">
        <f t="shared" si="2538"/>
        <v>80</v>
      </c>
      <c r="O2035">
        <f t="shared" si="2539"/>
        <v>40</v>
      </c>
      <c r="P2035">
        <f t="shared" si="2514"/>
        <v>73.350097999999889</v>
      </c>
      <c r="Q2035">
        <f t="shared" si="2515"/>
        <v>54.300048999999944</v>
      </c>
      <c r="R2035">
        <f t="shared" si="2516"/>
        <v>19.050048999999944</v>
      </c>
      <c r="S2035">
        <f t="shared" si="2517"/>
        <v>73.350097999999889</v>
      </c>
      <c r="T2035">
        <f t="shared" si="2553"/>
        <v>96.581486563662779</v>
      </c>
      <c r="U2035">
        <f t="shared" si="2518"/>
        <v>12.899902000000111</v>
      </c>
      <c r="V2035">
        <f t="shared" si="2519"/>
        <v>-23</v>
      </c>
      <c r="W2035">
        <f t="shared" si="2520"/>
        <v>12.899902000000111</v>
      </c>
      <c r="X2035">
        <f t="shared" si="2521"/>
        <v>0</v>
      </c>
      <c r="Y2035">
        <f t="shared" si="2551"/>
        <v>23.529730473934567</v>
      </c>
      <c r="Z2035">
        <f t="shared" si="2552"/>
        <v>21.11194733033679</v>
      </c>
      <c r="AA2035">
        <f t="shared" si="2548"/>
        <v>24.362568139210282</v>
      </c>
      <c r="AB2035">
        <f t="shared" si="2549"/>
        <v>21.859207267865578</v>
      </c>
      <c r="AC2035">
        <f t="shared" si="2550"/>
        <v>5.4159773165300722</v>
      </c>
      <c r="AD2035">
        <f t="shared" si="2558"/>
        <v>17.997577344498637</v>
      </c>
      <c r="AE2035">
        <f t="shared" si="2531"/>
        <v>3634.5899901999996</v>
      </c>
      <c r="AF2035">
        <f t="shared" si="2533"/>
        <v>3600.5999754999998</v>
      </c>
      <c r="AG2035">
        <f t="shared" si="2555"/>
        <v>3639.1774901999997</v>
      </c>
      <c r="AH2035">
        <f t="shared" si="2540"/>
        <v>3588.5749999999998</v>
      </c>
      <c r="AI2035">
        <f t="shared" si="2541"/>
        <v>3794.0040634896113</v>
      </c>
      <c r="AJ2035">
        <f t="shared" si="2542"/>
        <v>3383.1459365103883</v>
      </c>
      <c r="AK2035">
        <f t="shared" si="2543"/>
        <v>0.69830458167892173</v>
      </c>
      <c r="AL2035">
        <f t="shared" si="2522"/>
        <v>-0.48057195506405531</v>
      </c>
      <c r="AM2035">
        <f t="shared" si="2523"/>
        <v>-879921.48285882454</v>
      </c>
      <c r="AN2035">
        <f t="shared" si="2556"/>
        <v>-146418.43167949503</v>
      </c>
      <c r="AO2035">
        <f t="shared" si="2557"/>
        <v>18810184</v>
      </c>
      <c r="AP2035">
        <f t="shared" si="2559"/>
        <v>-7.7839978428438034E-3</v>
      </c>
      <c r="AQ2035">
        <f t="shared" si="2560"/>
        <v>3650.1585649867366</v>
      </c>
      <c r="AR2035">
        <f t="shared" si="2561"/>
        <v>3659.3327661549133</v>
      </c>
      <c r="AS2035">
        <f t="shared" si="2562"/>
        <v>3627.4268916488409</v>
      </c>
      <c r="AT2035">
        <f t="shared" si="2563"/>
        <v>3626.9025827706532</v>
      </c>
      <c r="AU2035">
        <f t="shared" si="2564"/>
        <v>3625.4291659094433</v>
      </c>
      <c r="AV2035">
        <f t="shared" si="2565"/>
        <v>3636.4525879938128</v>
      </c>
      <c r="AW2035">
        <f t="shared" si="2566"/>
        <v>-11.023422084369486</v>
      </c>
      <c r="AX2035">
        <f t="shared" si="2593"/>
        <v>-23.367321479951482</v>
      </c>
      <c r="AY2035">
        <f t="shared" si="2567"/>
        <v>12.343899395581996</v>
      </c>
      <c r="AZ2035">
        <f t="shared" si="2524"/>
        <v>3681.8000489999999</v>
      </c>
      <c r="BA2035">
        <f t="shared" si="2525"/>
        <v>6741331708.118412</v>
      </c>
      <c r="BB2035">
        <f t="shared" si="2528"/>
        <v>0</v>
      </c>
      <c r="BC2035">
        <f t="shared" si="2529"/>
        <v>6741331708.118412</v>
      </c>
      <c r="BD2035">
        <f t="shared" si="2544"/>
        <v>24814644688.074059</v>
      </c>
      <c r="BE2035">
        <f t="shared" si="2545"/>
        <v>27616417446.590134</v>
      </c>
      <c r="BF2035">
        <f t="shared" si="2546"/>
        <v>0.89854684214798408</v>
      </c>
      <c r="BG2035">
        <f t="shared" si="2547"/>
        <v>47.328136562139456</v>
      </c>
      <c r="BH2035">
        <f t="shared" si="2568"/>
        <v>78221918</v>
      </c>
      <c r="BI2035">
        <f t="shared" si="2569"/>
        <v>-0.3031366920818559</v>
      </c>
      <c r="BJ2035">
        <f t="shared" si="2530"/>
        <v>-4989.9902000000111</v>
      </c>
      <c r="BK2035">
        <f t="shared" si="2570"/>
        <v>-1.3148846487393912E-2</v>
      </c>
      <c r="BL2035">
        <f t="shared" si="2571"/>
        <v>0.98685115351260611</v>
      </c>
      <c r="BM2035">
        <f t="shared" si="2572"/>
        <v>108.27062303708497</v>
      </c>
      <c r="BN2035">
        <f t="shared" si="2573"/>
        <v>3687.6750489999999</v>
      </c>
      <c r="BO2035">
        <f t="shared" si="2532"/>
        <v>3614.3200440999999</v>
      </c>
      <c r="BP2035">
        <f t="shared" si="2574"/>
        <v>3599.6544153676473</v>
      </c>
      <c r="BQ2035">
        <f t="shared" si="2575"/>
        <v>14.665628732352616</v>
      </c>
      <c r="BR2035">
        <f t="shared" si="2576"/>
        <v>-13.199951000000056</v>
      </c>
      <c r="BS2035">
        <f t="shared" si="2577"/>
        <v>-25</v>
      </c>
      <c r="BT2035">
        <f t="shared" si="2578"/>
        <v>-27.149902000000111</v>
      </c>
      <c r="BU2035">
        <f t="shared" si="2579"/>
        <v>-10.649902000000111</v>
      </c>
      <c r="BV2035">
        <f t="shared" si="2580"/>
        <v>3669.7933431333327</v>
      </c>
      <c r="BW2035">
        <f t="shared" si="2581"/>
        <v>3650.0238095238087</v>
      </c>
      <c r="BX2035">
        <f t="shared" si="2582"/>
        <v>3608.3818137272729</v>
      </c>
      <c r="BY2035">
        <f t="shared" si="2583"/>
        <v>3624.4059465476194</v>
      </c>
      <c r="BZ2035">
        <f t="shared" si="2584"/>
        <v>3751.5</v>
      </c>
      <c r="CA2035">
        <f t="shared" si="2585"/>
        <v>3418.5</v>
      </c>
      <c r="CB2035">
        <f t="shared" si="2586"/>
        <v>3571.9579555733335</v>
      </c>
      <c r="CC2035">
        <f t="shared" si="2587"/>
        <v>3520.0988258694447</v>
      </c>
      <c r="CD2035">
        <f t="shared" si="2588"/>
        <v>3581.909216058968</v>
      </c>
      <c r="CE2035">
        <f t="shared" si="2589"/>
        <v>3656.837890191252</v>
      </c>
      <c r="CF2035">
        <f t="shared" si="2590"/>
        <v>3718.9499510000001</v>
      </c>
      <c r="CG2035">
        <f t="shared" si="2591"/>
        <v>3750</v>
      </c>
      <c r="CH2035">
        <f t="shared" si="2592"/>
        <v>3680</v>
      </c>
    </row>
    <row r="2036" spans="1:86">
      <c r="A2036" s="1">
        <v>42481</v>
      </c>
      <c r="B2036">
        <v>3695</v>
      </c>
      <c r="C2036">
        <v>3737.25</v>
      </c>
      <c r="D2036">
        <v>3674</v>
      </c>
      <c r="E2036">
        <v>3705.3000489999999</v>
      </c>
      <c r="F2036">
        <v>1928958</v>
      </c>
      <c r="G2036">
        <f t="shared" si="2526"/>
        <v>-19820.295053220776</v>
      </c>
      <c r="H2036">
        <f t="shared" si="2554"/>
        <v>3840795.5613185274</v>
      </c>
      <c r="I2036">
        <f t="shared" si="2527"/>
        <v>3702.8875122499999</v>
      </c>
      <c r="J2036">
        <f t="shared" si="2534"/>
        <v>3717.4375</v>
      </c>
      <c r="K2036">
        <f t="shared" si="2535"/>
        <v>3445.7874755000003</v>
      </c>
      <c r="L2036">
        <f t="shared" si="2536"/>
        <v>3</v>
      </c>
      <c r="M2036">
        <f t="shared" si="2537"/>
        <v>7</v>
      </c>
      <c r="N2036">
        <f t="shared" si="2538"/>
        <v>70</v>
      </c>
      <c r="O2036">
        <f t="shared" si="2539"/>
        <v>30</v>
      </c>
      <c r="P2036">
        <f t="shared" si="2514"/>
        <v>63.25</v>
      </c>
      <c r="Q2036">
        <f t="shared" si="2515"/>
        <v>31.949951000000056</v>
      </c>
      <c r="R2036">
        <f t="shared" si="2516"/>
        <v>31.300048999999944</v>
      </c>
      <c r="S2036">
        <f t="shared" si="2517"/>
        <v>63.25</v>
      </c>
      <c r="T2036">
        <f t="shared" si="2553"/>
        <v>94.200666094829714</v>
      </c>
      <c r="U2036">
        <f t="shared" si="2518"/>
        <v>95.75</v>
      </c>
      <c r="V2036">
        <f t="shared" si="2519"/>
        <v>-6.100097999999889</v>
      </c>
      <c r="W2036">
        <f t="shared" si="2520"/>
        <v>95.75</v>
      </c>
      <c r="X2036">
        <f t="shared" si="2521"/>
        <v>0</v>
      </c>
      <c r="Y2036">
        <f t="shared" si="2551"/>
        <v>28.688321154367809</v>
      </c>
      <c r="Z2036">
        <f t="shared" si="2552"/>
        <v>19.603951092455588</v>
      </c>
      <c r="AA2036">
        <f t="shared" si="2548"/>
        <v>30.454478024059739</v>
      </c>
      <c r="AB2036">
        <f t="shared" si="2549"/>
        <v>20.810841265942564</v>
      </c>
      <c r="AC2036">
        <f t="shared" si="2550"/>
        <v>18.811229290437414</v>
      </c>
      <c r="AD2036">
        <f t="shared" si="2558"/>
        <v>18.922508957873337</v>
      </c>
      <c r="AE2036">
        <f t="shared" si="2531"/>
        <v>3679.9200195999997</v>
      </c>
      <c r="AF2036">
        <f t="shared" si="2533"/>
        <v>3646.375</v>
      </c>
      <c r="AG2036">
        <f t="shared" si="2555"/>
        <v>3642.6699951000001</v>
      </c>
      <c r="AH2036">
        <f t="shared" si="2540"/>
        <v>3590.7800048999998</v>
      </c>
      <c r="AI2036">
        <f t="shared" si="2541"/>
        <v>3800.651881327999</v>
      </c>
      <c r="AJ2036">
        <f t="shared" si="2542"/>
        <v>3380.9081284720005</v>
      </c>
      <c r="AK2036">
        <f t="shared" si="2543"/>
        <v>0.77283323056219155</v>
      </c>
      <c r="AL2036">
        <f t="shared" si="2522"/>
        <v>-1.0275130434784363E-2</v>
      </c>
      <c r="AM2036">
        <f t="shared" si="2523"/>
        <v>-19820.295053220776</v>
      </c>
      <c r="AN2036">
        <f t="shared" si="2556"/>
        <v>375342.54652883747</v>
      </c>
      <c r="AO2036">
        <f t="shared" si="2557"/>
        <v>20028693</v>
      </c>
      <c r="AP2036">
        <f t="shared" si="2559"/>
        <v>1.8740241638774805E-2</v>
      </c>
      <c r="AQ2036">
        <f t="shared" si="2560"/>
        <v>3668.9066695512461</v>
      </c>
      <c r="AR2036">
        <f t="shared" si="2561"/>
        <v>3703.9971917657631</v>
      </c>
      <c r="AS2036">
        <f t="shared" si="2562"/>
        <v>3641.4440599720497</v>
      </c>
      <c r="AT2036">
        <f t="shared" si="2563"/>
        <v>3633.9583547312945</v>
      </c>
      <c r="AU2036">
        <f t="shared" si="2564"/>
        <v>3637.4097983730267</v>
      </c>
      <c r="AV2036">
        <f t="shared" si="2565"/>
        <v>3641.2719102642459</v>
      </c>
      <c r="AW2036">
        <f t="shared" si="2566"/>
        <v>-3.8621118912192287</v>
      </c>
      <c r="AX2036">
        <f t="shared" si="2593"/>
        <v>-19.466279562205031</v>
      </c>
      <c r="AY2036">
        <f t="shared" si="2567"/>
        <v>15.604167670985802</v>
      </c>
      <c r="AZ2036">
        <f t="shared" si="2524"/>
        <v>3705.5166829999998</v>
      </c>
      <c r="BA2036">
        <f t="shared" si="2525"/>
        <v>7147786049.8063135</v>
      </c>
      <c r="BB2036">
        <f t="shared" si="2528"/>
        <v>7147786049.8063135</v>
      </c>
      <c r="BC2036">
        <f t="shared" si="2529"/>
        <v>0</v>
      </c>
      <c r="BD2036">
        <f t="shared" si="2544"/>
        <v>29412390387.792908</v>
      </c>
      <c r="BE2036">
        <f t="shared" si="2545"/>
        <v>27616417446.590134</v>
      </c>
      <c r="BF2036">
        <f t="shared" si="2546"/>
        <v>1.0650327995901774</v>
      </c>
      <c r="BG2036">
        <f t="shared" si="2547"/>
        <v>51.574619047287868</v>
      </c>
      <c r="BH2036">
        <f t="shared" si="2568"/>
        <v>80150876</v>
      </c>
      <c r="BI2036">
        <f t="shared" si="2569"/>
        <v>-0.10606491320608233</v>
      </c>
      <c r="BJ2036">
        <f t="shared" si="2530"/>
        <v>3425</v>
      </c>
      <c r="BK2036">
        <f t="shared" si="2570"/>
        <v>9.6047736486876457E-3</v>
      </c>
      <c r="BL2036">
        <f t="shared" si="2571"/>
        <v>1.0096047736486877</v>
      </c>
      <c r="BM2036">
        <f t="shared" si="2572"/>
        <v>110.61219105431356</v>
      </c>
      <c r="BN2036">
        <f t="shared" si="2573"/>
        <v>3705.625</v>
      </c>
      <c r="BO2036">
        <f t="shared" si="2532"/>
        <v>3664.3450440999995</v>
      </c>
      <c r="BP2036">
        <f t="shared" si="2574"/>
        <v>3607.0110330147058</v>
      </c>
      <c r="BQ2036">
        <f t="shared" si="2575"/>
        <v>57.334011085293696</v>
      </c>
      <c r="BR2036">
        <f t="shared" si="2576"/>
        <v>150.44995100000006</v>
      </c>
      <c r="BS2036">
        <f t="shared" si="2577"/>
        <v>137.5</v>
      </c>
      <c r="BT2036">
        <f t="shared" si="2578"/>
        <v>40.350097999999889</v>
      </c>
      <c r="BU2036">
        <f t="shared" si="2579"/>
        <v>19</v>
      </c>
      <c r="BV2036">
        <f t="shared" si="2580"/>
        <v>3693.3633627333334</v>
      </c>
      <c r="BW2036">
        <f t="shared" si="2581"/>
        <v>3679.9381162380964</v>
      </c>
      <c r="BX2036">
        <f t="shared" si="2582"/>
        <v>3629.6045499090906</v>
      </c>
      <c r="BY2036">
        <f t="shared" si="2583"/>
        <v>3630.7033330999998</v>
      </c>
      <c r="BZ2036">
        <f t="shared" si="2584"/>
        <v>3750</v>
      </c>
      <c r="CA2036">
        <f t="shared" si="2585"/>
        <v>3418.5</v>
      </c>
      <c r="CB2036">
        <f t="shared" si="2586"/>
        <v>3650.9190014699998</v>
      </c>
      <c r="CC2036">
        <f t="shared" si="2587"/>
        <v>3584.3607963111112</v>
      </c>
      <c r="CD2036">
        <f t="shared" si="2588"/>
        <v>3545.4621891899601</v>
      </c>
      <c r="CE2036">
        <f t="shared" si="2589"/>
        <v>3660.0990474161649</v>
      </c>
      <c r="CF2036">
        <f t="shared" si="2590"/>
        <v>3670.0500489999999</v>
      </c>
      <c r="CG2036">
        <f t="shared" si="2591"/>
        <v>3724.3500979999999</v>
      </c>
      <c r="CH2036">
        <f t="shared" si="2592"/>
        <v>3651</v>
      </c>
    </row>
    <row r="2037" spans="1:86">
      <c r="A2037" s="1">
        <v>42482</v>
      </c>
      <c r="B2037">
        <v>3703</v>
      </c>
      <c r="C2037">
        <v>3833</v>
      </c>
      <c r="D2037">
        <v>3680.1000979999999</v>
      </c>
      <c r="E2037">
        <v>3816.0500489999999</v>
      </c>
      <c r="F2037">
        <v>1165761</v>
      </c>
      <c r="G2037">
        <f t="shared" si="2526"/>
        <v>907296.58544843213</v>
      </c>
      <c r="H2037">
        <f t="shared" si="2554"/>
        <v>4748092.1467669597</v>
      </c>
      <c r="I2037">
        <f t="shared" si="2527"/>
        <v>3758.0375367499996</v>
      </c>
      <c r="J2037">
        <f t="shared" si="2534"/>
        <v>3758.0375367499996</v>
      </c>
      <c r="K2037">
        <f t="shared" si="2535"/>
        <v>3445.7874755000003</v>
      </c>
      <c r="L2037">
        <f t="shared" si="2536"/>
        <v>1</v>
      </c>
      <c r="M2037">
        <f t="shared" si="2537"/>
        <v>8</v>
      </c>
      <c r="N2037">
        <f t="shared" si="2538"/>
        <v>90</v>
      </c>
      <c r="O2037">
        <f t="shared" si="2539"/>
        <v>20</v>
      </c>
      <c r="P2037">
        <f t="shared" si="2514"/>
        <v>152.89990200000011</v>
      </c>
      <c r="Q2037">
        <f t="shared" si="2515"/>
        <v>16.949951000000056</v>
      </c>
      <c r="R2037">
        <f t="shared" si="2516"/>
        <v>135.94995100000006</v>
      </c>
      <c r="S2037">
        <f t="shared" si="2517"/>
        <v>152.89990200000011</v>
      </c>
      <c r="T2037">
        <f t="shared" si="2553"/>
        <v>98.393468659484739</v>
      </c>
      <c r="U2037">
        <f t="shared" si="2518"/>
        <v>9</v>
      </c>
      <c r="V2037">
        <f t="shared" si="2519"/>
        <v>-35.049804000000222</v>
      </c>
      <c r="W2037">
        <f t="shared" si="2520"/>
        <v>9</v>
      </c>
      <c r="X2037">
        <f t="shared" si="2521"/>
        <v>0</v>
      </c>
      <c r="Y2037">
        <f t="shared" si="2551"/>
        <v>27.282012500484395</v>
      </c>
      <c r="Z2037">
        <f t="shared" si="2552"/>
        <v>18.203668871565903</v>
      </c>
      <c r="AA2037">
        <f t="shared" si="2548"/>
        <v>27.727462881607153</v>
      </c>
      <c r="AB2037">
        <f t="shared" si="2549"/>
        <v>18.500891491654045</v>
      </c>
      <c r="AC2037">
        <f t="shared" si="2550"/>
        <v>19.958684480643811</v>
      </c>
      <c r="AD2037">
        <f t="shared" si="2558"/>
        <v>19.670468548877377</v>
      </c>
      <c r="AE2037">
        <f t="shared" si="2531"/>
        <v>3728.3900391999996</v>
      </c>
      <c r="AF2037">
        <f t="shared" si="2533"/>
        <v>3702.6083578333332</v>
      </c>
      <c r="AG2037">
        <f t="shared" si="2555"/>
        <v>3652.4025024499997</v>
      </c>
      <c r="AH2037">
        <f t="shared" si="2540"/>
        <v>3616.9</v>
      </c>
      <c r="AI2037">
        <f t="shared" si="2541"/>
        <v>3864.0830126907908</v>
      </c>
      <c r="AJ2037">
        <f t="shared" si="2542"/>
        <v>3369.7169873092093</v>
      </c>
      <c r="AK2037">
        <f t="shared" si="2543"/>
        <v>0.9028392704500352</v>
      </c>
      <c r="AL2037">
        <f t="shared" si="2522"/>
        <v>0.77828696057633784</v>
      </c>
      <c r="AM2037">
        <f t="shared" si="2523"/>
        <v>907296.58544843213</v>
      </c>
      <c r="AN2037">
        <f t="shared" si="2556"/>
        <v>864833.71823027823</v>
      </c>
      <c r="AO2037">
        <f t="shared" si="2557"/>
        <v>20120672</v>
      </c>
      <c r="AP2037">
        <f t="shared" si="2559"/>
        <v>4.2982347618920391E-2</v>
      </c>
      <c r="AQ2037">
        <f t="shared" si="2560"/>
        <v>3718.9354185638222</v>
      </c>
      <c r="AR2037">
        <f t="shared" si="2561"/>
        <v>3710.8237281475208</v>
      </c>
      <c r="AS2037">
        <f t="shared" si="2562"/>
        <v>3672.8731379970809</v>
      </c>
      <c r="AT2037">
        <f t="shared" si="2563"/>
        <v>3650.3466072154779</v>
      </c>
      <c r="AU2037">
        <f t="shared" si="2564"/>
        <v>3664.2058359670727</v>
      </c>
      <c r="AV2037">
        <f t="shared" si="2565"/>
        <v>3653.5063799757486</v>
      </c>
      <c r="AW2037">
        <f t="shared" si="2566"/>
        <v>10.699455991324157</v>
      </c>
      <c r="AX2037">
        <f t="shared" si="2593"/>
        <v>-13.433132451499194</v>
      </c>
      <c r="AY2037">
        <f t="shared" si="2567"/>
        <v>24.132588442823351</v>
      </c>
      <c r="AZ2037">
        <f t="shared" si="2524"/>
        <v>3776.3833823333334</v>
      </c>
      <c r="BA2037">
        <f t="shared" si="2525"/>
        <v>4402360468.1722889</v>
      </c>
      <c r="BB2037">
        <f t="shared" si="2528"/>
        <v>4402360468.1722889</v>
      </c>
      <c r="BC2037">
        <f t="shared" si="2529"/>
        <v>0</v>
      </c>
      <c r="BD2037">
        <f t="shared" si="2544"/>
        <v>30569253545.709862</v>
      </c>
      <c r="BE2037">
        <f t="shared" si="2545"/>
        <v>27616417446.590134</v>
      </c>
      <c r="BF2037">
        <f t="shared" si="2546"/>
        <v>1.106923213513501</v>
      </c>
      <c r="BG2037">
        <f t="shared" si="2547"/>
        <v>52.537425493907683</v>
      </c>
      <c r="BH2037">
        <f t="shared" si="2568"/>
        <v>81316637</v>
      </c>
      <c r="BI2037">
        <f t="shared" si="2569"/>
        <v>0.29285444935763816</v>
      </c>
      <c r="BJ2037">
        <f t="shared" si="2530"/>
        <v>10975</v>
      </c>
      <c r="BK2037">
        <f t="shared" si="2570"/>
        <v>2.9889617179555978E-2</v>
      </c>
      <c r="BL2037">
        <f t="shared" si="2571"/>
        <v>1.029889617179556</v>
      </c>
      <c r="BM2037">
        <f t="shared" si="2572"/>
        <v>130.27688650086611</v>
      </c>
      <c r="BN2037">
        <f t="shared" si="2573"/>
        <v>3756.5500489999999</v>
      </c>
      <c r="BO2037">
        <f t="shared" si="2532"/>
        <v>3708.1650392000001</v>
      </c>
      <c r="BP2037">
        <f t="shared" si="2574"/>
        <v>3616.9948551029411</v>
      </c>
      <c r="BQ2037">
        <f t="shared" si="2575"/>
        <v>91.170184097059064</v>
      </c>
      <c r="BR2037">
        <f t="shared" si="2576"/>
        <v>243</v>
      </c>
      <c r="BS2037">
        <f t="shared" si="2577"/>
        <v>134.10009799999989</v>
      </c>
      <c r="BT2037">
        <f t="shared" si="2578"/>
        <v>225.69995100000006</v>
      </c>
      <c r="BU2037">
        <f t="shared" si="2579"/>
        <v>135</v>
      </c>
      <c r="BV2037">
        <f t="shared" si="2580"/>
        <v>3738.7400392</v>
      </c>
      <c r="BW2037">
        <f t="shared" si="2581"/>
        <v>3728.416701666667</v>
      </c>
      <c r="BX2037">
        <f t="shared" si="2582"/>
        <v>3670.5627397454546</v>
      </c>
      <c r="BY2037">
        <f t="shared" si="2583"/>
        <v>3647.2157191857141</v>
      </c>
      <c r="BZ2037">
        <f t="shared" si="2584"/>
        <v>3833</v>
      </c>
      <c r="CA2037">
        <f t="shared" si="2585"/>
        <v>3418.5</v>
      </c>
      <c r="CB2037">
        <f t="shared" si="2586"/>
        <v>3719.7213795566663</v>
      </c>
      <c r="CC2037">
        <f t="shared" si="2587"/>
        <v>3659.5338941972218</v>
      </c>
      <c r="CD2037">
        <f t="shared" si="2588"/>
        <v>3548.4354469839682</v>
      </c>
      <c r="CE2037">
        <f t="shared" si="2589"/>
        <v>3669.1088363377503</v>
      </c>
      <c r="CF2037">
        <f t="shared" si="2590"/>
        <v>3705.3000489999999</v>
      </c>
      <c r="CG2037">
        <f t="shared" si="2591"/>
        <v>3737.25</v>
      </c>
      <c r="CH2037">
        <f t="shared" si="2592"/>
        <v>3674</v>
      </c>
    </row>
    <row r="2038" spans="1:86">
      <c r="A2038" s="1">
        <v>42485</v>
      </c>
      <c r="B2038">
        <v>3806.1000979999999</v>
      </c>
      <c r="C2038">
        <v>3842</v>
      </c>
      <c r="D2038">
        <v>3715.1499020000001</v>
      </c>
      <c r="E2038">
        <v>3727.9499510000001</v>
      </c>
      <c r="F2038">
        <v>838216</v>
      </c>
      <c r="G2038">
        <f t="shared" si="2526"/>
        <v>-669052.45906865655</v>
      </c>
      <c r="H2038">
        <f t="shared" si="2554"/>
        <v>4079039.6876983033</v>
      </c>
      <c r="I2038">
        <f t="shared" si="2527"/>
        <v>3772.7999877500001</v>
      </c>
      <c r="J2038">
        <f t="shared" si="2534"/>
        <v>3772.7999877500001</v>
      </c>
      <c r="K2038">
        <f t="shared" si="2535"/>
        <v>3445.7874755000003</v>
      </c>
      <c r="L2038">
        <f t="shared" si="2536"/>
        <v>1</v>
      </c>
      <c r="M2038">
        <f t="shared" si="2537"/>
        <v>9</v>
      </c>
      <c r="N2038">
        <f t="shared" si="2538"/>
        <v>90</v>
      </c>
      <c r="O2038">
        <f t="shared" si="2539"/>
        <v>10</v>
      </c>
      <c r="P2038">
        <f t="shared" si="2514"/>
        <v>126.85009799999989</v>
      </c>
      <c r="Q2038">
        <f t="shared" si="2515"/>
        <v>114.05004899999994</v>
      </c>
      <c r="R2038">
        <f t="shared" si="2516"/>
        <v>12.800048999999944</v>
      </c>
      <c r="S2038">
        <f t="shared" si="2517"/>
        <v>126.85009799999989</v>
      </c>
      <c r="T2038">
        <f t="shared" si="2553"/>
        <v>100.4260850409501</v>
      </c>
      <c r="U2038">
        <f t="shared" si="2518"/>
        <v>52</v>
      </c>
      <c r="V2038">
        <f t="shared" si="2519"/>
        <v>23.25</v>
      </c>
      <c r="W2038">
        <f t="shared" si="2520"/>
        <v>52</v>
      </c>
      <c r="X2038">
        <f t="shared" si="2521"/>
        <v>0</v>
      </c>
      <c r="Y2038">
        <f t="shared" si="2551"/>
        <v>29.047583036164081</v>
      </c>
      <c r="Z2038">
        <f t="shared" si="2552"/>
        <v>16.903406809311196</v>
      </c>
      <c r="AA2038">
        <f t="shared" si="2548"/>
        <v>28.924340747047477</v>
      </c>
      <c r="AB2038">
        <f t="shared" si="2549"/>
        <v>16.831689498220111</v>
      </c>
      <c r="AC2038">
        <f t="shared" si="2550"/>
        <v>26.428541077551355</v>
      </c>
      <c r="AD2038">
        <f t="shared" si="2558"/>
        <v>21.134720515202297</v>
      </c>
      <c r="AE2038">
        <f t="shared" si="2531"/>
        <v>3727.6600097999994</v>
      </c>
      <c r="AF2038">
        <f t="shared" si="2533"/>
        <v>3728.3166911666663</v>
      </c>
      <c r="AG2038">
        <f t="shared" si="2555"/>
        <v>3655.3224975500002</v>
      </c>
      <c r="AH2038">
        <f t="shared" si="2540"/>
        <v>3632.3899902000003</v>
      </c>
      <c r="AI2038">
        <f t="shared" si="2541"/>
        <v>3885.9711250327473</v>
      </c>
      <c r="AJ2038">
        <f t="shared" si="2542"/>
        <v>3378.8088553672533</v>
      </c>
      <c r="AK2038">
        <f t="shared" si="2543"/>
        <v>0.68842087930363527</v>
      </c>
      <c r="AL2038">
        <f t="shared" si="2522"/>
        <v>-0.79818621819275293</v>
      </c>
      <c r="AM2038">
        <f t="shared" si="2523"/>
        <v>-669052.45906865655</v>
      </c>
      <c r="AN2038">
        <f t="shared" si="2556"/>
        <v>-159931.19925270794</v>
      </c>
      <c r="AO2038">
        <f t="shared" si="2557"/>
        <v>20484176</v>
      </c>
      <c r="AP2038">
        <f t="shared" si="2559"/>
        <v>-7.8075485805583758E-3</v>
      </c>
      <c r="AQ2038">
        <f t="shared" si="2560"/>
        <v>3722.0003595921225</v>
      </c>
      <c r="AR2038">
        <f t="shared" si="2561"/>
        <v>3756.6307295904771</v>
      </c>
      <c r="AS2038">
        <f t="shared" si="2562"/>
        <v>3682.7869643376062</v>
      </c>
      <c r="AT2038">
        <f t="shared" si="2563"/>
        <v>3657.3309081560847</v>
      </c>
      <c r="AU2038">
        <f t="shared" si="2564"/>
        <v>3673.7674532220117</v>
      </c>
      <c r="AV2038">
        <f t="shared" si="2565"/>
        <v>3658.7174299474464</v>
      </c>
      <c r="AW2038">
        <f t="shared" si="2566"/>
        <v>15.050023274565319</v>
      </c>
      <c r="AX2038">
        <f t="shared" si="2593"/>
        <v>-7.7365013062862911</v>
      </c>
      <c r="AY2038">
        <f t="shared" si="2567"/>
        <v>22.786524580851612</v>
      </c>
      <c r="AZ2038">
        <f t="shared" si="2524"/>
        <v>3761.6999510000001</v>
      </c>
      <c r="BA2038">
        <f t="shared" si="2525"/>
        <v>3153117086.1274161</v>
      </c>
      <c r="BB2038">
        <f t="shared" si="2528"/>
        <v>0</v>
      </c>
      <c r="BC2038">
        <f t="shared" si="2529"/>
        <v>3153117086.1274161</v>
      </c>
      <c r="BD2038">
        <f t="shared" si="2544"/>
        <v>30569253545.709862</v>
      </c>
      <c r="BE2038">
        <f t="shared" si="2545"/>
        <v>26231883246.555431</v>
      </c>
      <c r="BF2038">
        <f t="shared" si="2546"/>
        <v>1.1653472706624668</v>
      </c>
      <c r="BG2038">
        <f t="shared" si="2547"/>
        <v>53.818031243826319</v>
      </c>
      <c r="BH2038">
        <f t="shared" si="2568"/>
        <v>80478421</v>
      </c>
      <c r="BI2038">
        <f t="shared" si="2569"/>
        <v>0.41134696960681927</v>
      </c>
      <c r="BJ2038">
        <f t="shared" si="2530"/>
        <v>-8910.0097999999889</v>
      </c>
      <c r="BK2038">
        <f t="shared" si="2570"/>
        <v>-2.3086724982311648E-2</v>
      </c>
      <c r="BL2038">
        <f t="shared" si="2571"/>
        <v>0.97691327501768832</v>
      </c>
      <c r="BM2038">
        <f t="shared" si="2572"/>
        <v>133.64899295362102</v>
      </c>
      <c r="BN2038">
        <f t="shared" si="2573"/>
        <v>3778.5749510000001</v>
      </c>
      <c r="BO2038">
        <f t="shared" si="2532"/>
        <v>3728.6850097999995</v>
      </c>
      <c r="BP2038">
        <f t="shared" si="2574"/>
        <v>3630.6558837941175</v>
      </c>
      <c r="BQ2038">
        <f t="shared" si="2575"/>
        <v>98.029126005882063</v>
      </c>
      <c r="BR2038">
        <f t="shared" si="2576"/>
        <v>256.94995100000006</v>
      </c>
      <c r="BS2038">
        <f t="shared" si="2577"/>
        <v>265.14990200000011</v>
      </c>
      <c r="BT2038">
        <f t="shared" si="2578"/>
        <v>285.5</v>
      </c>
      <c r="BU2038">
        <f t="shared" si="2579"/>
        <v>249.60009799999989</v>
      </c>
      <c r="BV2038">
        <f t="shared" si="2580"/>
        <v>3738.5933431333337</v>
      </c>
      <c r="BW2038">
        <f t="shared" si="2581"/>
        <v>3735.657156857143</v>
      </c>
      <c r="BX2038">
        <f t="shared" si="2582"/>
        <v>3690.7536399272726</v>
      </c>
      <c r="BY2038">
        <f t="shared" si="2583"/>
        <v>3654.4107142857138</v>
      </c>
      <c r="BZ2038">
        <f t="shared" si="2584"/>
        <v>3842</v>
      </c>
      <c r="CA2038">
        <f t="shared" si="2585"/>
        <v>3418.5</v>
      </c>
      <c r="CB2038">
        <f t="shared" si="2586"/>
        <v>3713.3595003266664</v>
      </c>
      <c r="CC2038">
        <f t="shared" si="2587"/>
        <v>3721.1539314916663</v>
      </c>
      <c r="CD2038">
        <f t="shared" si="2588"/>
        <v>3540.8705150363485</v>
      </c>
      <c r="CE2038">
        <f t="shared" si="2589"/>
        <v>3670.85182072713</v>
      </c>
      <c r="CF2038">
        <f t="shared" si="2590"/>
        <v>3816.0500489999999</v>
      </c>
      <c r="CG2038">
        <f t="shared" si="2591"/>
        <v>3833</v>
      </c>
      <c r="CH2038">
        <f t="shared" si="2592"/>
        <v>3680.1000979999999</v>
      </c>
    </row>
    <row r="2039" spans="1:86">
      <c r="A2039" s="1">
        <v>42486</v>
      </c>
      <c r="B2039">
        <v>3704.0500489999999</v>
      </c>
      <c r="C2039">
        <v>3894</v>
      </c>
      <c r="D2039">
        <v>3691.8999020000001</v>
      </c>
      <c r="E2039">
        <v>3871.5500489999999</v>
      </c>
      <c r="F2039">
        <v>2782566</v>
      </c>
      <c r="G2039">
        <f t="shared" si="2526"/>
        <v>2164372.6297596139</v>
      </c>
      <c r="H2039">
        <f t="shared" si="2554"/>
        <v>6243412.3174579171</v>
      </c>
      <c r="I2039">
        <f t="shared" si="2527"/>
        <v>3790.3749999999995</v>
      </c>
      <c r="J2039">
        <f t="shared" si="2534"/>
        <v>3790.3749999999995</v>
      </c>
      <c r="K2039">
        <f t="shared" si="2535"/>
        <v>3445.7874755000003</v>
      </c>
      <c r="L2039">
        <f t="shared" si="2536"/>
        <v>1</v>
      </c>
      <c r="M2039">
        <f t="shared" si="2537"/>
        <v>10</v>
      </c>
      <c r="N2039">
        <f t="shared" si="2538"/>
        <v>90</v>
      </c>
      <c r="O2039">
        <f t="shared" si="2539"/>
        <v>0</v>
      </c>
      <c r="P2039">
        <f t="shared" si="2514"/>
        <v>202.10009799999989</v>
      </c>
      <c r="Q2039">
        <f t="shared" si="2515"/>
        <v>22.449951000000056</v>
      </c>
      <c r="R2039">
        <f t="shared" si="2516"/>
        <v>179.65014699999983</v>
      </c>
      <c r="S2039">
        <f t="shared" si="2517"/>
        <v>202.10009799999989</v>
      </c>
      <c r="T2039">
        <f t="shared" si="2553"/>
        <v>107.68851453802507</v>
      </c>
      <c r="U2039">
        <f t="shared" si="2518"/>
        <v>38.75</v>
      </c>
      <c r="V2039">
        <f t="shared" si="2519"/>
        <v>-138.35009799999989</v>
      </c>
      <c r="W2039">
        <f t="shared" si="2520"/>
        <v>38.75</v>
      </c>
      <c r="X2039">
        <f t="shared" si="2521"/>
        <v>0</v>
      </c>
      <c r="Y2039">
        <f t="shared" si="2551"/>
        <v>29.740612819295219</v>
      </c>
      <c r="Z2039">
        <f t="shared" si="2552"/>
        <v>15.69602060864611</v>
      </c>
      <c r="AA2039">
        <f t="shared" si="2548"/>
        <v>27.617256071253298</v>
      </c>
      <c r="AB2039">
        <f t="shared" si="2549"/>
        <v>14.575389655972836</v>
      </c>
      <c r="AC2039">
        <f t="shared" si="2550"/>
        <v>30.910283511481207</v>
      </c>
      <c r="AD2039">
        <f t="shared" si="2558"/>
        <v>22.833110940852869</v>
      </c>
      <c r="AE2039">
        <f t="shared" si="2531"/>
        <v>3758.1800294</v>
      </c>
      <c r="AF2039">
        <f t="shared" si="2533"/>
        <v>3751.6416829999998</v>
      </c>
      <c r="AG2039">
        <f t="shared" si="2555"/>
        <v>3663.9224975500001</v>
      </c>
      <c r="AH2039">
        <f t="shared" si="2540"/>
        <v>3672.4449951000001</v>
      </c>
      <c r="AI2039">
        <f t="shared" si="2541"/>
        <v>3937.6733876003004</v>
      </c>
      <c r="AJ2039">
        <f t="shared" si="2542"/>
        <v>3407.2166025996999</v>
      </c>
      <c r="AK2039">
        <f t="shared" si="2543"/>
        <v>0.8753464175215977</v>
      </c>
      <c r="AL2039">
        <f t="shared" si="2522"/>
        <v>0.77783334870030529</v>
      </c>
      <c r="AM2039">
        <f t="shared" si="2523"/>
        <v>2164372.6297596139</v>
      </c>
      <c r="AN2039">
        <f t="shared" si="2556"/>
        <v>1909726.2224193527</v>
      </c>
      <c r="AO2039">
        <f t="shared" si="2557"/>
        <v>22553627</v>
      </c>
      <c r="AP2039">
        <f t="shared" si="2559"/>
        <v>8.4674904946302101E-2</v>
      </c>
      <c r="AQ2039">
        <f t="shared" si="2560"/>
        <v>3772.8472539908007</v>
      </c>
      <c r="AR2039">
        <f t="shared" si="2561"/>
        <v>3785.9199437271914</v>
      </c>
      <c r="AS2039">
        <f t="shared" si="2562"/>
        <v>3716.7643195768369</v>
      </c>
      <c r="AT2039">
        <f t="shared" si="2563"/>
        <v>3676.6106308320373</v>
      </c>
      <c r="AU2039">
        <f t="shared" si="2564"/>
        <v>3703.4348425887101</v>
      </c>
      <c r="AV2039">
        <f t="shared" si="2565"/>
        <v>3673.615713281125</v>
      </c>
      <c r="AW2039">
        <f t="shared" si="2566"/>
        <v>29.819129307585172</v>
      </c>
      <c r="AX2039">
        <f t="shared" si="2593"/>
        <v>-0.22537518351199815</v>
      </c>
      <c r="AY2039">
        <f t="shared" si="2567"/>
        <v>30.044504491097172</v>
      </c>
      <c r="AZ2039">
        <f t="shared" si="2524"/>
        <v>3819.1499836666667</v>
      </c>
      <c r="BA2039">
        <f t="shared" si="2525"/>
        <v>10627036893.451422</v>
      </c>
      <c r="BB2039">
        <f t="shared" si="2528"/>
        <v>10627036893.451422</v>
      </c>
      <c r="BC2039">
        <f t="shared" si="2529"/>
        <v>0</v>
      </c>
      <c r="BD2039">
        <f t="shared" si="2544"/>
        <v>38330286887.755829</v>
      </c>
      <c r="BE2039">
        <f t="shared" si="2545"/>
        <v>26231883246.555431</v>
      </c>
      <c r="BF2039">
        <f t="shared" si="2546"/>
        <v>1.4612098768314343</v>
      </c>
      <c r="BG2039">
        <f t="shared" si="2547"/>
        <v>59.369576344809666</v>
      </c>
      <c r="BH2039">
        <f t="shared" si="2568"/>
        <v>83260987</v>
      </c>
      <c r="BI2039">
        <f t="shared" si="2569"/>
        <v>0.81171063156608536</v>
      </c>
      <c r="BJ2039">
        <f t="shared" si="2530"/>
        <v>14260.009799999989</v>
      </c>
      <c r="BK2039">
        <f t="shared" si="2570"/>
        <v>3.8519856727550761E-2</v>
      </c>
      <c r="BL2039">
        <f t="shared" si="2571"/>
        <v>1.0385198567275509</v>
      </c>
      <c r="BM2039">
        <f t="shared" si="2572"/>
        <v>139.78763674100944</v>
      </c>
      <c r="BN2039">
        <f t="shared" si="2573"/>
        <v>3792.9499510000001</v>
      </c>
      <c r="BO2039">
        <f t="shared" si="2532"/>
        <v>3744.2750000000001</v>
      </c>
      <c r="BP2039">
        <f t="shared" si="2574"/>
        <v>3643.5235308529413</v>
      </c>
      <c r="BQ2039">
        <f t="shared" si="2575"/>
        <v>100.75146914705874</v>
      </c>
      <c r="BR2039">
        <f t="shared" si="2576"/>
        <v>440.90014699999983</v>
      </c>
      <c r="BS2039">
        <f t="shared" si="2577"/>
        <v>273.39990200000011</v>
      </c>
      <c r="BT2039">
        <f t="shared" si="2578"/>
        <v>420</v>
      </c>
      <c r="BU2039">
        <f t="shared" si="2579"/>
        <v>244.05004899999994</v>
      </c>
      <c r="BV2039">
        <f t="shared" si="2580"/>
        <v>3786.5566895333332</v>
      </c>
      <c r="BW2039">
        <f t="shared" si="2581"/>
        <v>3776.5809733809519</v>
      </c>
      <c r="BX2039">
        <f t="shared" si="2582"/>
        <v>3734.2372869818182</v>
      </c>
      <c r="BY2039">
        <f t="shared" si="2583"/>
        <v>3675.0038144238092</v>
      </c>
      <c r="BZ2039">
        <f t="shared" si="2584"/>
        <v>3894</v>
      </c>
      <c r="CA2039">
        <f t="shared" si="2585"/>
        <v>3418.5</v>
      </c>
      <c r="CB2039">
        <f t="shared" si="2586"/>
        <v>3715.2418735133333</v>
      </c>
      <c r="CC2039">
        <f t="shared" si="2587"/>
        <v>3719.7398641055552</v>
      </c>
      <c r="CD2039">
        <f t="shared" si="2588"/>
        <v>3569.9536034382145</v>
      </c>
      <c r="CE2039">
        <f t="shared" si="2589"/>
        <v>3667.8184537618326</v>
      </c>
      <c r="CF2039">
        <f t="shared" si="2590"/>
        <v>3727.9499510000001</v>
      </c>
      <c r="CG2039">
        <f t="shared" si="2591"/>
        <v>3842</v>
      </c>
      <c r="CH2039">
        <f t="shared" si="2592"/>
        <v>3715.1499020000001</v>
      </c>
    </row>
    <row r="2040" spans="1:86">
      <c r="A2040" s="1">
        <v>42487</v>
      </c>
      <c r="B2040">
        <v>3841.1000979999999</v>
      </c>
      <c r="C2040">
        <v>3932.75</v>
      </c>
      <c r="D2040">
        <v>3830.25</v>
      </c>
      <c r="E2040">
        <v>3859.3999020000001</v>
      </c>
      <c r="F2040">
        <v>1388262</v>
      </c>
      <c r="G2040">
        <f t="shared" si="2526"/>
        <v>-598648.31706684583</v>
      </c>
      <c r="H2040">
        <f t="shared" si="2554"/>
        <v>5644764.0003910717</v>
      </c>
      <c r="I2040">
        <f t="shared" si="2527"/>
        <v>3865.875</v>
      </c>
      <c r="J2040">
        <f t="shared" si="2534"/>
        <v>3865.875</v>
      </c>
      <c r="K2040">
        <f t="shared" si="2535"/>
        <v>3456.6624755000003</v>
      </c>
      <c r="L2040">
        <f t="shared" si="2536"/>
        <v>1</v>
      </c>
      <c r="M2040">
        <f t="shared" si="2537"/>
        <v>10</v>
      </c>
      <c r="N2040">
        <f t="shared" si="2538"/>
        <v>90</v>
      </c>
      <c r="O2040">
        <f t="shared" si="2539"/>
        <v>0</v>
      </c>
      <c r="P2040">
        <f t="shared" si="2514"/>
        <v>102.5</v>
      </c>
      <c r="Q2040">
        <f t="shared" si="2515"/>
        <v>73.350097999999889</v>
      </c>
      <c r="R2040">
        <f t="shared" si="2516"/>
        <v>29.149902000000111</v>
      </c>
      <c r="S2040">
        <f t="shared" si="2517"/>
        <v>102.5</v>
      </c>
      <c r="T2040">
        <f t="shared" si="2553"/>
        <v>107.31790635673757</v>
      </c>
      <c r="U2040">
        <f t="shared" si="2518"/>
        <v>-78.75</v>
      </c>
      <c r="V2040">
        <f t="shared" si="2519"/>
        <v>95.149902000000111</v>
      </c>
      <c r="W2040">
        <f t="shared" si="2520"/>
        <v>0</v>
      </c>
      <c r="X2040">
        <f t="shared" si="2521"/>
        <v>95.149902000000111</v>
      </c>
      <c r="Y2040">
        <f t="shared" si="2551"/>
        <v>27.616283332202702</v>
      </c>
      <c r="Z2040">
        <f t="shared" si="2552"/>
        <v>21.371297850885679</v>
      </c>
      <c r="AA2040">
        <f t="shared" si="2548"/>
        <v>25.733155136667378</v>
      </c>
      <c r="AB2040">
        <f t="shared" si="2549"/>
        <v>19.914009298546066</v>
      </c>
      <c r="AC2040">
        <f t="shared" si="2550"/>
        <v>12.748099274337985</v>
      </c>
      <c r="AD2040">
        <f t="shared" si="2558"/>
        <v>21.624547685061806</v>
      </c>
      <c r="AE2040">
        <f t="shared" si="2531"/>
        <v>3796.05</v>
      </c>
      <c r="AF2040">
        <f t="shared" si="2533"/>
        <v>3775.0500081666669</v>
      </c>
      <c r="AG2040">
        <f t="shared" si="2555"/>
        <v>3670.0924926499997</v>
      </c>
      <c r="AH2040">
        <f t="shared" si="2540"/>
        <v>3715.3199950999997</v>
      </c>
      <c r="AI2040">
        <f t="shared" si="2541"/>
        <v>3946.8106984878773</v>
      </c>
      <c r="AJ2040">
        <f t="shared" si="2542"/>
        <v>3483.8292917121221</v>
      </c>
      <c r="AK2040">
        <f t="shared" si="2543"/>
        <v>0.8112002011125804</v>
      </c>
      <c r="AL2040">
        <f t="shared" si="2522"/>
        <v>-0.43122142439024175</v>
      </c>
      <c r="AM2040">
        <f t="shared" si="2523"/>
        <v>-598648.31706684583</v>
      </c>
      <c r="AN2040">
        <f t="shared" si="2556"/>
        <v>845756.65419742384</v>
      </c>
      <c r="AO2040">
        <f t="shared" si="2557"/>
        <v>23355607</v>
      </c>
      <c r="AP2040">
        <f t="shared" si="2559"/>
        <v>3.6212146153916012E-2</v>
      </c>
      <c r="AQ2040">
        <f t="shared" si="2560"/>
        <v>3802.2751543139284</v>
      </c>
      <c r="AR2040">
        <f t="shared" si="2561"/>
        <v>3775.0984957999417</v>
      </c>
      <c r="AS2040">
        <f t="shared" si="2562"/>
        <v>3742.4387244130062</v>
      </c>
      <c r="AT2040">
        <f t="shared" si="2563"/>
        <v>3693.0616652371541</v>
      </c>
      <c r="AU2040">
        <f t="shared" si="2564"/>
        <v>3726.8296015004034</v>
      </c>
      <c r="AV2040">
        <f t="shared" si="2565"/>
        <v>3686.6206064914463</v>
      </c>
      <c r="AW2040">
        <f t="shared" si="2566"/>
        <v>40.208995008957118</v>
      </c>
      <c r="AX2040">
        <f t="shared" si="2593"/>
        <v>7.861498854981825</v>
      </c>
      <c r="AY2040">
        <f t="shared" si="2567"/>
        <v>32.347496153975293</v>
      </c>
      <c r="AZ2040">
        <f t="shared" si="2524"/>
        <v>3874.1333006666669</v>
      </c>
      <c r="BA2040">
        <f t="shared" si="2525"/>
        <v>5378312044.2501087</v>
      </c>
      <c r="BB2040">
        <f t="shared" si="2528"/>
        <v>5378312044.2501087</v>
      </c>
      <c r="BC2040">
        <f t="shared" si="2529"/>
        <v>0</v>
      </c>
      <c r="BD2040">
        <f t="shared" si="2544"/>
        <v>43708598932.005936</v>
      </c>
      <c r="BE2040">
        <f t="shared" si="2545"/>
        <v>25121367487.638763</v>
      </c>
      <c r="BF2040">
        <f t="shared" si="2546"/>
        <v>1.7398972788210363</v>
      </c>
      <c r="BG2040">
        <f t="shared" si="2547"/>
        <v>63.502281354493157</v>
      </c>
      <c r="BH2040">
        <f t="shared" si="2568"/>
        <v>81872725</v>
      </c>
      <c r="BI2040">
        <f t="shared" si="2569"/>
        <v>1.0906735273533879</v>
      </c>
      <c r="BJ2040">
        <f t="shared" si="2530"/>
        <v>-1315.0146999999833</v>
      </c>
      <c r="BK2040">
        <f t="shared" si="2570"/>
        <v>-3.1383158802604527E-3</v>
      </c>
      <c r="BL2040">
        <f t="shared" si="2571"/>
        <v>0.99686168411973952</v>
      </c>
      <c r="BM2040">
        <f t="shared" si="2572"/>
        <v>122.00631331002781</v>
      </c>
      <c r="BN2040">
        <f t="shared" si="2573"/>
        <v>3881.5</v>
      </c>
      <c r="BO2040">
        <f t="shared" si="2532"/>
        <v>3783.0399902000004</v>
      </c>
      <c r="BP2040">
        <f t="shared" si="2574"/>
        <v>3652.2772073235296</v>
      </c>
      <c r="BQ2040">
        <f t="shared" si="2575"/>
        <v>130.76278287647074</v>
      </c>
      <c r="BR2040">
        <f t="shared" si="2576"/>
        <v>380.75</v>
      </c>
      <c r="BS2040">
        <f t="shared" si="2577"/>
        <v>407.25</v>
      </c>
      <c r="BT2040">
        <f t="shared" si="2578"/>
        <v>444.75</v>
      </c>
      <c r="BU2040">
        <f t="shared" si="2579"/>
        <v>404.10009799999989</v>
      </c>
      <c r="BV2040">
        <f t="shared" si="2580"/>
        <v>3820.2966470666665</v>
      </c>
      <c r="BW2040">
        <f t="shared" si="2581"/>
        <v>3807.3690359523807</v>
      </c>
      <c r="BX2040">
        <f t="shared" si="2582"/>
        <v>3768.2290882363641</v>
      </c>
      <c r="BY2040">
        <f t="shared" si="2583"/>
        <v>3693.6207100857146</v>
      </c>
      <c r="BZ2040">
        <f t="shared" si="2584"/>
        <v>3932.75</v>
      </c>
      <c r="CA2040">
        <f t="shared" si="2585"/>
        <v>3423</v>
      </c>
      <c r="CB2040">
        <f t="shared" si="2586"/>
        <v>3758.4008610999999</v>
      </c>
      <c r="CC2040">
        <f t="shared" si="2587"/>
        <v>3725.2098959555565</v>
      </c>
      <c r="CD2040">
        <f t="shared" si="2588"/>
        <v>3626.9191432236503</v>
      </c>
      <c r="CE2040">
        <f t="shared" si="2589"/>
        <v>3655.1857091396496</v>
      </c>
      <c r="CF2040">
        <f t="shared" si="2590"/>
        <v>3871.5500489999999</v>
      </c>
      <c r="CG2040">
        <f t="shared" si="2591"/>
        <v>3894</v>
      </c>
      <c r="CH2040">
        <f t="shared" si="2592"/>
        <v>3691.8999020000001</v>
      </c>
    </row>
    <row r="2041" spans="1:86">
      <c r="A2041" s="1">
        <v>42488</v>
      </c>
      <c r="B2041">
        <v>3819</v>
      </c>
      <c r="C2041">
        <v>3854</v>
      </c>
      <c r="D2041">
        <v>3735.1000979999999</v>
      </c>
      <c r="E2041">
        <v>3747.9499510000001</v>
      </c>
      <c r="F2041">
        <v>1821236</v>
      </c>
      <c r="G2041">
        <f t="shared" si="2526"/>
        <v>-1427583.6170349023</v>
      </c>
      <c r="H2041">
        <f t="shared" si="2554"/>
        <v>4217180.3833561689</v>
      </c>
      <c r="I2041">
        <f t="shared" si="2527"/>
        <v>3789.0125122499999</v>
      </c>
      <c r="J2041">
        <f t="shared" si="2534"/>
        <v>3865.875</v>
      </c>
      <c r="K2041">
        <f t="shared" si="2535"/>
        <v>3529.7000122499999</v>
      </c>
      <c r="L2041">
        <f t="shared" si="2536"/>
        <v>2</v>
      </c>
      <c r="M2041">
        <f t="shared" si="2537"/>
        <v>10</v>
      </c>
      <c r="N2041">
        <f t="shared" si="2538"/>
        <v>80</v>
      </c>
      <c r="O2041">
        <f t="shared" si="2539"/>
        <v>0</v>
      </c>
      <c r="P2041">
        <f t="shared" si="2514"/>
        <v>118.89990200000011</v>
      </c>
      <c r="Q2041">
        <f t="shared" si="2515"/>
        <v>106.05004899999994</v>
      </c>
      <c r="R2041">
        <f t="shared" si="2516"/>
        <v>12.849853000000167</v>
      </c>
      <c r="S2041">
        <f t="shared" si="2517"/>
        <v>118.89990200000011</v>
      </c>
      <c r="T2041">
        <f t="shared" si="2553"/>
        <v>108.14519175982775</v>
      </c>
      <c r="U2041">
        <f t="shared" si="2518"/>
        <v>-34</v>
      </c>
      <c r="V2041">
        <f t="shared" si="2519"/>
        <v>10.100097999999889</v>
      </c>
      <c r="W2041">
        <f t="shared" si="2520"/>
        <v>0</v>
      </c>
      <c r="X2041">
        <f t="shared" si="2521"/>
        <v>10.100097999999889</v>
      </c>
      <c r="Y2041">
        <f t="shared" si="2551"/>
        <v>25.643691665616792</v>
      </c>
      <c r="Z2041">
        <f t="shared" si="2552"/>
        <v>20.56621214725098</v>
      </c>
      <c r="AA2041">
        <f t="shared" si="2548"/>
        <v>23.712280914501598</v>
      </c>
      <c r="AB2041">
        <f t="shared" si="2549"/>
        <v>19.017222876561235</v>
      </c>
      <c r="AC2041">
        <f t="shared" si="2550"/>
        <v>10.987859959474575</v>
      </c>
      <c r="AD2041">
        <f t="shared" si="2558"/>
        <v>20.290253049637645</v>
      </c>
      <c r="AE2041">
        <f t="shared" si="2531"/>
        <v>3804.5799803999994</v>
      </c>
      <c r="AF2041">
        <f t="shared" si="2533"/>
        <v>3788.0333251666666</v>
      </c>
      <c r="AG2041">
        <f t="shared" si="2555"/>
        <v>3675.5424926500004</v>
      </c>
      <c r="AH2041">
        <f t="shared" si="2540"/>
        <v>3742.25</v>
      </c>
      <c r="AI2041">
        <f t="shared" si="2541"/>
        <v>3911.6838735937158</v>
      </c>
      <c r="AJ2041">
        <f t="shared" si="2542"/>
        <v>3572.8161264062842</v>
      </c>
      <c r="AK2041">
        <f t="shared" si="2543"/>
        <v>0.51682057689853655</v>
      </c>
      <c r="AL2041">
        <f t="shared" si="2522"/>
        <v>-0.78385427096482962</v>
      </c>
      <c r="AM2041">
        <f t="shared" si="2523"/>
        <v>-1427583.6170349023</v>
      </c>
      <c r="AN2041">
        <f t="shared" si="2556"/>
        <v>71127.576697990764</v>
      </c>
      <c r="AO2041">
        <f t="shared" si="2557"/>
        <v>24433375</v>
      </c>
      <c r="AP2041">
        <f t="shared" si="2559"/>
        <v>2.9110827586443038E-3</v>
      </c>
      <c r="AQ2041">
        <f t="shared" si="2560"/>
        <v>3783.804585187193</v>
      </c>
      <c r="AR2041">
        <f t="shared" si="2561"/>
        <v>3780.6706465669586</v>
      </c>
      <c r="AS2041">
        <f t="shared" si="2562"/>
        <v>3743.4307451986651</v>
      </c>
      <c r="AT2041">
        <f t="shared" si="2563"/>
        <v>3698.0016109558101</v>
      </c>
      <c r="AU2041">
        <f t="shared" si="2564"/>
        <v>3729.997653925343</v>
      </c>
      <c r="AV2041">
        <f t="shared" si="2565"/>
        <v>3690.9136606070451</v>
      </c>
      <c r="AW2041">
        <f t="shared" si="2566"/>
        <v>39.083993318297871</v>
      </c>
      <c r="AX2041">
        <f t="shared" si="2593"/>
        <v>14.105997747645034</v>
      </c>
      <c r="AY2041">
        <f t="shared" si="2567"/>
        <v>24.977995570652837</v>
      </c>
      <c r="AZ2041">
        <f t="shared" si="2524"/>
        <v>3779.0166829999998</v>
      </c>
      <c r="BA2041">
        <f t="shared" si="2525"/>
        <v>6882481227.6801872</v>
      </c>
      <c r="BB2041">
        <f t="shared" si="2528"/>
        <v>0</v>
      </c>
      <c r="BC2041">
        <f t="shared" si="2529"/>
        <v>6882481227.6801872</v>
      </c>
      <c r="BD2041">
        <f t="shared" si="2544"/>
        <v>43708598932.005936</v>
      </c>
      <c r="BE2041">
        <f t="shared" si="2545"/>
        <v>29033397575.985619</v>
      </c>
      <c r="BF2041">
        <f t="shared" si="2546"/>
        <v>1.5054593186213456</v>
      </c>
      <c r="BG2041">
        <f t="shared" si="2547"/>
        <v>60.087158766949756</v>
      </c>
      <c r="BH2041">
        <f t="shared" si="2568"/>
        <v>80051489</v>
      </c>
      <c r="BI2041">
        <f t="shared" si="2569"/>
        <v>1.0589246162932382</v>
      </c>
      <c r="BJ2041">
        <f t="shared" si="2530"/>
        <v>-11244.995100000006</v>
      </c>
      <c r="BK2041">
        <f t="shared" si="2570"/>
        <v>-2.8877533769497424E-2</v>
      </c>
      <c r="BL2041">
        <f t="shared" si="2571"/>
        <v>0.97112246623050258</v>
      </c>
      <c r="BM2041">
        <f t="shared" si="2572"/>
        <v>89.299492223529768</v>
      </c>
      <c r="BN2041">
        <f t="shared" si="2573"/>
        <v>3794.5500489999999</v>
      </c>
      <c r="BO2041">
        <f t="shared" si="2532"/>
        <v>3800.8249999999998</v>
      </c>
      <c r="BP2041">
        <f t="shared" si="2574"/>
        <v>3657.631620529412</v>
      </c>
      <c r="BQ2041">
        <f t="shared" si="2575"/>
        <v>143.19337947058784</v>
      </c>
      <c r="BR2041">
        <f t="shared" si="2576"/>
        <v>174.25</v>
      </c>
      <c r="BS2041">
        <f t="shared" si="2577"/>
        <v>270.05004899999994</v>
      </c>
      <c r="BT2041">
        <f t="shared" si="2578"/>
        <v>244.14990200000011</v>
      </c>
      <c r="BU2041">
        <f t="shared" si="2579"/>
        <v>348.80004899999994</v>
      </c>
      <c r="BV2041">
        <f t="shared" si="2580"/>
        <v>3804.2632973999998</v>
      </c>
      <c r="BW2041">
        <f t="shared" si="2581"/>
        <v>3799.6261624761896</v>
      </c>
      <c r="BX2041">
        <f t="shared" si="2582"/>
        <v>3774.1618074909084</v>
      </c>
      <c r="BY2041">
        <f t="shared" si="2583"/>
        <v>3701.035706119048</v>
      </c>
      <c r="BZ2041">
        <f t="shared" si="2584"/>
        <v>3932.75</v>
      </c>
      <c r="CA2041">
        <f t="shared" si="2585"/>
        <v>3465.0500489999999</v>
      </c>
      <c r="CB2041">
        <f t="shared" si="2586"/>
        <v>3803.310173363333</v>
      </c>
      <c r="CC2041">
        <f t="shared" si="2587"/>
        <v>3763.3396051111108</v>
      </c>
      <c r="CD2041">
        <f t="shared" si="2588"/>
        <v>3687.4192391098018</v>
      </c>
      <c r="CE2041">
        <f t="shared" si="2589"/>
        <v>3663.5968750975458</v>
      </c>
      <c r="CF2041">
        <f t="shared" si="2590"/>
        <v>3859.3999020000001</v>
      </c>
      <c r="CG2041">
        <f t="shared" si="2591"/>
        <v>3932.75</v>
      </c>
      <c r="CH2041">
        <f t="shared" si="2592"/>
        <v>3830.25</v>
      </c>
    </row>
    <row r="2042" spans="1:86">
      <c r="A2042" s="1">
        <v>42489</v>
      </c>
      <c r="B2042">
        <v>3742</v>
      </c>
      <c r="C2042">
        <v>3820</v>
      </c>
      <c r="D2042">
        <v>3725</v>
      </c>
      <c r="E2042">
        <v>3794.6499020000001</v>
      </c>
      <c r="F2042">
        <v>962848</v>
      </c>
      <c r="G2042">
        <f t="shared" si="2526"/>
        <v>448989.23875570751</v>
      </c>
      <c r="H2042">
        <f t="shared" si="2554"/>
        <v>4666169.6221118765</v>
      </c>
      <c r="I2042">
        <f t="shared" si="2527"/>
        <v>3770.4124755000003</v>
      </c>
      <c r="J2042">
        <f t="shared" si="2534"/>
        <v>3865.875</v>
      </c>
      <c r="K2042">
        <f t="shared" si="2535"/>
        <v>3674.1375735000001</v>
      </c>
      <c r="L2042">
        <f t="shared" si="2536"/>
        <v>3</v>
      </c>
      <c r="M2042">
        <f t="shared" si="2537"/>
        <v>10</v>
      </c>
      <c r="N2042">
        <f t="shared" si="2538"/>
        <v>70</v>
      </c>
      <c r="O2042">
        <f t="shared" si="2539"/>
        <v>0</v>
      </c>
      <c r="P2042">
        <f t="shared" si="2514"/>
        <v>95</v>
      </c>
      <c r="Q2042">
        <f t="shared" si="2515"/>
        <v>25.350097999999889</v>
      </c>
      <c r="R2042">
        <f t="shared" si="2516"/>
        <v>69.649902000000111</v>
      </c>
      <c r="S2042">
        <f t="shared" si="2517"/>
        <v>95</v>
      </c>
      <c r="T2042">
        <f t="shared" si="2553"/>
        <v>107.20624949126864</v>
      </c>
      <c r="U2042">
        <f t="shared" si="2518"/>
        <v>20</v>
      </c>
      <c r="V2042">
        <f t="shared" si="2519"/>
        <v>-26.600097999999889</v>
      </c>
      <c r="W2042">
        <f t="shared" si="2520"/>
        <v>20</v>
      </c>
      <c r="X2042">
        <f t="shared" si="2521"/>
        <v>0</v>
      </c>
      <c r="Y2042">
        <f t="shared" si="2551"/>
        <v>25.240570832358451</v>
      </c>
      <c r="Z2042">
        <f t="shared" si="2552"/>
        <v>19.097196993875912</v>
      </c>
      <c r="AA2042">
        <f t="shared" si="2548"/>
        <v>23.543936059822855</v>
      </c>
      <c r="AB2042">
        <f t="shared" si="2549"/>
        <v>17.813510951552573</v>
      </c>
      <c r="AC2042">
        <f t="shared" si="2550"/>
        <v>13.855848274904686</v>
      </c>
      <c r="AD2042">
        <f t="shared" si="2558"/>
        <v>18.34572533098023</v>
      </c>
      <c r="AE2042">
        <f t="shared" si="2531"/>
        <v>3800.299951</v>
      </c>
      <c r="AF2042">
        <f t="shared" si="2533"/>
        <v>3802.9249673333329</v>
      </c>
      <c r="AG2042">
        <f t="shared" si="2555"/>
        <v>3678.7774902000006</v>
      </c>
      <c r="AH2042">
        <f t="shared" si="2540"/>
        <v>3764.3449950999993</v>
      </c>
      <c r="AI2042">
        <f t="shared" si="2541"/>
        <v>3892.7573565446464</v>
      </c>
      <c r="AJ2042">
        <f t="shared" si="2542"/>
        <v>3635.9326336553522</v>
      </c>
      <c r="AK2042">
        <f t="shared" si="2543"/>
        <v>0.61799840201935663</v>
      </c>
      <c r="AL2042">
        <f t="shared" si="2522"/>
        <v>0.46631372631579182</v>
      </c>
      <c r="AM2042">
        <f t="shared" si="2523"/>
        <v>448989.23875570751</v>
      </c>
      <c r="AN2042">
        <f t="shared" si="2556"/>
        <v>266008.2950926976</v>
      </c>
      <c r="AO2042">
        <f t="shared" si="2557"/>
        <v>24709741</v>
      </c>
      <c r="AP2042">
        <f t="shared" si="2559"/>
        <v>1.0765321056691675E-2</v>
      </c>
      <c r="AQ2042">
        <f t="shared" si="2560"/>
        <v>3787.4919929035473</v>
      </c>
      <c r="AR2042">
        <f t="shared" si="2561"/>
        <v>3794.9717902253751</v>
      </c>
      <c r="AS2042">
        <f t="shared" si="2562"/>
        <v>3752.6501934229054</v>
      </c>
      <c r="AT2042">
        <f t="shared" si="2563"/>
        <v>3706.6999571497872</v>
      </c>
      <c r="AU2042">
        <f t="shared" si="2564"/>
        <v>3739.6954911365415</v>
      </c>
      <c r="AV2042">
        <f t="shared" si="2565"/>
        <v>3698.1751975045518</v>
      </c>
      <c r="AW2042">
        <f t="shared" si="2566"/>
        <v>41.520293631989716</v>
      </c>
      <c r="AX2042">
        <f t="shared" si="2593"/>
        <v>19.588856924513969</v>
      </c>
      <c r="AY2042">
        <f t="shared" si="2567"/>
        <v>21.931436707475747</v>
      </c>
      <c r="AZ2042">
        <f t="shared" si="2524"/>
        <v>3779.8833006666669</v>
      </c>
      <c r="BA2042">
        <f t="shared" si="2525"/>
        <v>3639453076.2802987</v>
      </c>
      <c r="BB2042">
        <f t="shared" si="2528"/>
        <v>3639453076.2802987</v>
      </c>
      <c r="BC2042">
        <f t="shared" si="2529"/>
        <v>0</v>
      </c>
      <c r="BD2042">
        <f t="shared" si="2544"/>
        <v>47348052008.286232</v>
      </c>
      <c r="BE2042">
        <f t="shared" si="2545"/>
        <v>26657582538.27927</v>
      </c>
      <c r="BF2042">
        <f t="shared" si="2546"/>
        <v>1.7761570067464385</v>
      </c>
      <c r="BG2042">
        <f t="shared" si="2547"/>
        <v>63.978982544219789</v>
      </c>
      <c r="BH2042">
        <f t="shared" si="2568"/>
        <v>81014337</v>
      </c>
      <c r="BI2042">
        <f t="shared" si="2569"/>
        <v>1.1227238141666924</v>
      </c>
      <c r="BJ2042">
        <f t="shared" si="2530"/>
        <v>4569.9951000000056</v>
      </c>
      <c r="BK2042">
        <f t="shared" si="2570"/>
        <v>1.2460131968288404E-2</v>
      </c>
      <c r="BL2042">
        <f t="shared" si="2571"/>
        <v>1.0124601319682884</v>
      </c>
      <c r="BM2042">
        <f t="shared" si="2572"/>
        <v>67.679256980979147</v>
      </c>
      <c r="BN2042">
        <f t="shared" si="2573"/>
        <v>3772.5</v>
      </c>
      <c r="BO2042">
        <f t="shared" si="2532"/>
        <v>3804.0149902000003</v>
      </c>
      <c r="BP2042">
        <f t="shared" si="2574"/>
        <v>3663.5139734705886</v>
      </c>
      <c r="BQ2042">
        <f t="shared" si="2575"/>
        <v>140.50101672941173</v>
      </c>
      <c r="BR2042">
        <f t="shared" si="2576"/>
        <v>63.049804000000222</v>
      </c>
      <c r="BS2042">
        <f t="shared" si="2577"/>
        <v>118.39990200000011</v>
      </c>
      <c r="BT2042">
        <f t="shared" si="2578"/>
        <v>74.649902000000111</v>
      </c>
      <c r="BU2042">
        <f t="shared" si="2579"/>
        <v>129</v>
      </c>
      <c r="BV2042">
        <f t="shared" si="2580"/>
        <v>3800.9532712666673</v>
      </c>
      <c r="BW2042">
        <f t="shared" si="2581"/>
        <v>3801.5166129999998</v>
      </c>
      <c r="BX2042">
        <f t="shared" si="2582"/>
        <v>3783.6890623999998</v>
      </c>
      <c r="BY2042">
        <f t="shared" si="2583"/>
        <v>3712.3792689142861</v>
      </c>
      <c r="BZ2042">
        <f t="shared" si="2584"/>
        <v>3932.75</v>
      </c>
      <c r="CA2042">
        <f t="shared" si="2585"/>
        <v>3606.6000979999999</v>
      </c>
      <c r="CB2042">
        <f t="shared" si="2586"/>
        <v>3789.8691331833334</v>
      </c>
      <c r="CC2042">
        <f t="shared" si="2587"/>
        <v>3803.2459723583329</v>
      </c>
      <c r="CD2042">
        <f t="shared" si="2588"/>
        <v>3736.363122895079</v>
      </c>
      <c r="CE2042">
        <f t="shared" si="2589"/>
        <v>3654.3874216810009</v>
      </c>
      <c r="CF2042">
        <f t="shared" si="2590"/>
        <v>3747.9499510000001</v>
      </c>
      <c r="CG2042">
        <f t="shared" si="2591"/>
        <v>3854</v>
      </c>
      <c r="CH2042">
        <f t="shared" si="2592"/>
        <v>3735.1000979999999</v>
      </c>
    </row>
    <row r="2043" spans="1:86">
      <c r="A2043" s="1">
        <v>42492</v>
      </c>
      <c r="B2043">
        <v>3799.8999020000001</v>
      </c>
      <c r="C2043">
        <v>3840</v>
      </c>
      <c r="D2043">
        <v>3751.6000979999999</v>
      </c>
      <c r="E2043">
        <v>3830.8500979999999</v>
      </c>
      <c r="F2043">
        <v>762337</v>
      </c>
      <c r="G2043">
        <f t="shared" si="2526"/>
        <v>604524.40783278074</v>
      </c>
      <c r="H2043">
        <f t="shared" si="2554"/>
        <v>5270694.0299446573</v>
      </c>
      <c r="I2043">
        <f t="shared" si="2527"/>
        <v>3805.5875244999997</v>
      </c>
      <c r="J2043">
        <f t="shared" si="2534"/>
        <v>3865.875</v>
      </c>
      <c r="K2043">
        <f t="shared" si="2535"/>
        <v>3692.4375612499998</v>
      </c>
      <c r="L2043">
        <f t="shared" si="2536"/>
        <v>4</v>
      </c>
      <c r="M2043">
        <f t="shared" si="2537"/>
        <v>9</v>
      </c>
      <c r="N2043">
        <f t="shared" si="2538"/>
        <v>60</v>
      </c>
      <c r="O2043">
        <f t="shared" si="2539"/>
        <v>10</v>
      </c>
      <c r="P2043">
        <f t="shared" si="2514"/>
        <v>88.399902000000111</v>
      </c>
      <c r="Q2043">
        <f t="shared" si="2515"/>
        <v>9.149902000000111</v>
      </c>
      <c r="R2043">
        <f t="shared" si="2516"/>
        <v>79.25</v>
      </c>
      <c r="S2043">
        <f t="shared" si="2517"/>
        <v>88.399902000000111</v>
      </c>
      <c r="T2043">
        <f t="shared" si="2553"/>
        <v>105.86293895617803</v>
      </c>
      <c r="U2043">
        <f t="shared" si="2518"/>
        <v>39</v>
      </c>
      <c r="V2043">
        <f t="shared" si="2519"/>
        <v>-44.099853000000167</v>
      </c>
      <c r="W2043">
        <f t="shared" si="2520"/>
        <v>39</v>
      </c>
      <c r="X2043">
        <f t="shared" si="2521"/>
        <v>0</v>
      </c>
      <c r="Y2043">
        <f t="shared" si="2551"/>
        <v>26.223387201475703</v>
      </c>
      <c r="Z2043">
        <f t="shared" si="2552"/>
        <v>17.733111494313345</v>
      </c>
      <c r="AA2043">
        <f t="shared" si="2548"/>
        <v>24.77107423999524</v>
      </c>
      <c r="AB2043">
        <f t="shared" si="2549"/>
        <v>16.751010003277887</v>
      </c>
      <c r="AC2043">
        <f t="shared" si="2550"/>
        <v>19.315177411925465</v>
      </c>
      <c r="AD2043">
        <f t="shared" si="2558"/>
        <v>16.562940682865758</v>
      </c>
      <c r="AE2043">
        <f t="shared" si="2531"/>
        <v>3820.8799804</v>
      </c>
      <c r="AF2043">
        <f t="shared" si="2533"/>
        <v>3805.3916421666668</v>
      </c>
      <c r="AG2043">
        <f t="shared" si="2555"/>
        <v>3683.9474975499993</v>
      </c>
      <c r="AH2043">
        <f t="shared" si="2540"/>
        <v>3774.2699951000004</v>
      </c>
      <c r="AI2043">
        <f t="shared" si="2541"/>
        <v>3906.3154124458179</v>
      </c>
      <c r="AJ2043">
        <f t="shared" si="2542"/>
        <v>3642.224577754183</v>
      </c>
      <c r="AK2043">
        <f t="shared" si="2543"/>
        <v>0.71424485619148848</v>
      </c>
      <c r="AL2043">
        <f t="shared" si="2522"/>
        <v>0.79298841304145107</v>
      </c>
      <c r="AM2043">
        <f t="shared" si="2523"/>
        <v>604524.40783278074</v>
      </c>
      <c r="AN2043">
        <f t="shared" si="2556"/>
        <v>592548.37451175821</v>
      </c>
      <c r="AO2043">
        <f t="shared" si="2557"/>
        <v>24599738</v>
      </c>
      <c r="AP2043">
        <f t="shared" si="2559"/>
        <v>2.4087588839838792E-2</v>
      </c>
      <c r="AQ2043">
        <f t="shared" si="2560"/>
        <v>3802.2337486363413</v>
      </c>
      <c r="AR2043">
        <f t="shared" si="2561"/>
        <v>3802.0905660461431</v>
      </c>
      <c r="AS2043">
        <f t="shared" si="2562"/>
        <v>3766.7261762467824</v>
      </c>
      <c r="AT2043">
        <f t="shared" si="2563"/>
        <v>3717.8734698263065</v>
      </c>
      <c r="AU2043">
        <f t="shared" si="2564"/>
        <v>3753.3686821660604</v>
      </c>
      <c r="AV2043">
        <f t="shared" si="2565"/>
        <v>3707.4624405392333</v>
      </c>
      <c r="AW2043">
        <f t="shared" si="2566"/>
        <v>45.906241626827068</v>
      </c>
      <c r="AX2043">
        <f t="shared" si="2593"/>
        <v>24.85233386497659</v>
      </c>
      <c r="AY2043">
        <f t="shared" si="2567"/>
        <v>21.053907761850478</v>
      </c>
      <c r="AZ2043">
        <f t="shared" si="2524"/>
        <v>3807.4833986666667</v>
      </c>
      <c r="BA2043">
        <f t="shared" si="2525"/>
        <v>2902585471.6893506</v>
      </c>
      <c r="BB2043">
        <f t="shared" si="2528"/>
        <v>2902585471.6893506</v>
      </c>
      <c r="BC2043">
        <f t="shared" si="2529"/>
        <v>0</v>
      </c>
      <c r="BD2043">
        <f t="shared" si="2544"/>
        <v>50250637479.975586</v>
      </c>
      <c r="BE2043">
        <f t="shared" si="2545"/>
        <v>22391116598.279274</v>
      </c>
      <c r="BF2043">
        <f t="shared" si="2546"/>
        <v>2.2442220449085277</v>
      </c>
      <c r="BG2043">
        <f t="shared" si="2547"/>
        <v>69.175969272220527</v>
      </c>
      <c r="BH2043">
        <f t="shared" si="2568"/>
        <v>81776674</v>
      </c>
      <c r="BI2043">
        <f t="shared" si="2569"/>
        <v>1.2382119134873883</v>
      </c>
      <c r="BJ2043">
        <f t="shared" si="2530"/>
        <v>3520.0195999999778</v>
      </c>
      <c r="BK2043">
        <f t="shared" si="2570"/>
        <v>9.5397986467526761E-3</v>
      </c>
      <c r="BL2043">
        <f t="shared" si="2571"/>
        <v>1.0095397986467527</v>
      </c>
      <c r="BM2043">
        <f t="shared" si="2572"/>
        <v>69.594045566729051</v>
      </c>
      <c r="BN2043">
        <f t="shared" si="2573"/>
        <v>3795.8000489999999</v>
      </c>
      <c r="BO2043">
        <f t="shared" si="2532"/>
        <v>3807.4600098000001</v>
      </c>
      <c r="BP2043">
        <f t="shared" si="2574"/>
        <v>3671.4852977205883</v>
      </c>
      <c r="BQ2043">
        <f t="shared" si="2575"/>
        <v>135.9747120794118</v>
      </c>
      <c r="BR2043">
        <f t="shared" si="2576"/>
        <v>111.90014699999983</v>
      </c>
      <c r="BS2043">
        <f t="shared" si="2577"/>
        <v>71.600097999999889</v>
      </c>
      <c r="BT2043">
        <f t="shared" si="2578"/>
        <v>90</v>
      </c>
      <c r="BU2043">
        <f t="shared" si="2579"/>
        <v>79.099853000000167</v>
      </c>
      <c r="BV2043">
        <f t="shared" si="2580"/>
        <v>3811.1366535999996</v>
      </c>
      <c r="BW2043">
        <f t="shared" si="2581"/>
        <v>3809.4952217619048</v>
      </c>
      <c r="BX2043">
        <f t="shared" si="2582"/>
        <v>3795.7808992909086</v>
      </c>
      <c r="BY2043">
        <f t="shared" si="2583"/>
        <v>3726.8623744190472</v>
      </c>
      <c r="BZ2043">
        <f t="shared" si="2584"/>
        <v>3932.75</v>
      </c>
      <c r="CA2043">
        <f t="shared" si="2585"/>
        <v>3651</v>
      </c>
      <c r="CB2043">
        <f t="shared" si="2586"/>
        <v>3840.5184846466668</v>
      </c>
      <c r="CC2043">
        <f t="shared" si="2587"/>
        <v>3792.4562180138887</v>
      </c>
      <c r="CD2043">
        <f t="shared" si="2588"/>
        <v>3739.2378204894048</v>
      </c>
      <c r="CE2043">
        <f t="shared" si="2589"/>
        <v>3643.9258027566257</v>
      </c>
      <c r="CF2043">
        <f t="shared" si="2590"/>
        <v>3794.6499020000001</v>
      </c>
      <c r="CG2043">
        <f t="shared" si="2591"/>
        <v>3820</v>
      </c>
      <c r="CH2043">
        <f t="shared" si="2592"/>
        <v>3725</v>
      </c>
    </row>
    <row r="2044" spans="1:86">
      <c r="A2044" s="1">
        <v>42493</v>
      </c>
      <c r="B2044">
        <v>3840.8000489999999</v>
      </c>
      <c r="C2044">
        <v>3879</v>
      </c>
      <c r="D2044">
        <v>3795.6999510000001</v>
      </c>
      <c r="E2044">
        <v>3819.9499510000001</v>
      </c>
      <c r="F2044">
        <v>795697</v>
      </c>
      <c r="G2044">
        <f t="shared" si="2526"/>
        <v>-332416.30613150029</v>
      </c>
      <c r="H2044">
        <f t="shared" si="2554"/>
        <v>4938277.7238131575</v>
      </c>
      <c r="I2044">
        <f t="shared" si="2527"/>
        <v>3833.8624877500001</v>
      </c>
      <c r="J2044">
        <f t="shared" si="2534"/>
        <v>3865.875</v>
      </c>
      <c r="K2044">
        <f t="shared" si="2535"/>
        <v>3692.4375612499998</v>
      </c>
      <c r="L2044">
        <f t="shared" si="2536"/>
        <v>5</v>
      </c>
      <c r="M2044">
        <f t="shared" si="2537"/>
        <v>10</v>
      </c>
      <c r="N2044">
        <f t="shared" si="2538"/>
        <v>50</v>
      </c>
      <c r="O2044">
        <f t="shared" si="2539"/>
        <v>0</v>
      </c>
      <c r="P2044">
        <f t="shared" si="2514"/>
        <v>83.300048999999944</v>
      </c>
      <c r="Q2044">
        <f t="shared" si="2515"/>
        <v>59.050048999999944</v>
      </c>
      <c r="R2044">
        <f t="shared" si="2516"/>
        <v>24.25</v>
      </c>
      <c r="S2044">
        <f t="shared" si="2517"/>
        <v>83.300048999999944</v>
      </c>
      <c r="T2044">
        <f t="shared" si="2553"/>
        <v>104.25130395930816</v>
      </c>
      <c r="U2044">
        <f t="shared" si="2518"/>
        <v>-35</v>
      </c>
      <c r="V2044">
        <f t="shared" si="2519"/>
        <v>-0.350097999999889</v>
      </c>
      <c r="W2044">
        <f t="shared" si="2520"/>
        <v>0</v>
      </c>
      <c r="X2044">
        <f t="shared" si="2521"/>
        <v>0</v>
      </c>
      <c r="Y2044">
        <f t="shared" si="2551"/>
        <v>24.35028811565601</v>
      </c>
      <c r="Z2044">
        <f t="shared" si="2552"/>
        <v>16.466460673290964</v>
      </c>
      <c r="AA2044">
        <f t="shared" si="2548"/>
        <v>23.357298365457879</v>
      </c>
      <c r="AB2044">
        <f t="shared" si="2549"/>
        <v>15.794968549955238</v>
      </c>
      <c r="AC2044">
        <f t="shared" si="2550"/>
        <v>19.315177411925465</v>
      </c>
      <c r="AD2044">
        <f t="shared" si="2558"/>
        <v>15.040847914819347</v>
      </c>
      <c r="AE2044">
        <f t="shared" si="2531"/>
        <v>3810.5599607999998</v>
      </c>
      <c r="AF2044">
        <f t="shared" si="2533"/>
        <v>3820.7249754999998</v>
      </c>
      <c r="AG2044">
        <f t="shared" si="2555"/>
        <v>3689.1299926499996</v>
      </c>
      <c r="AH2044">
        <f t="shared" si="2540"/>
        <v>3784.3699951000003</v>
      </c>
      <c r="AI2044">
        <f t="shared" si="2541"/>
        <v>3913.3602764345128</v>
      </c>
      <c r="AJ2044">
        <f t="shared" si="2542"/>
        <v>3655.3797137654878</v>
      </c>
      <c r="AK2044">
        <f t="shared" si="2543"/>
        <v>0.63791719628756249</v>
      </c>
      <c r="AL2044">
        <f t="shared" si="2522"/>
        <v>-0.4177674493324724</v>
      </c>
      <c r="AM2044">
        <f t="shared" si="2523"/>
        <v>-332416.30613150029</v>
      </c>
      <c r="AN2044">
        <f t="shared" si="2556"/>
        <v>-26363.049291928881</v>
      </c>
      <c r="AO2044">
        <f t="shared" si="2557"/>
        <v>24172244</v>
      </c>
      <c r="AP2044">
        <f t="shared" si="2559"/>
        <v>-1.0906330952115525E-3</v>
      </c>
      <c r="AQ2044">
        <f t="shared" si="2560"/>
        <v>3808.2572574399851</v>
      </c>
      <c r="AR2044">
        <f t="shared" si="2561"/>
        <v>3804.7865186879922</v>
      </c>
      <c r="AS2044">
        <f t="shared" si="2562"/>
        <v>3776.3064557023617</v>
      </c>
      <c r="AT2044">
        <f t="shared" si="2563"/>
        <v>3727.0603531319389</v>
      </c>
      <c r="AU2044">
        <f t="shared" si="2564"/>
        <v>3763.3558724911513</v>
      </c>
      <c r="AV2044">
        <f t="shared" si="2565"/>
        <v>3715.3365662714868</v>
      </c>
      <c r="AW2044">
        <f t="shared" si="2566"/>
        <v>48.019306219664486</v>
      </c>
      <c r="AX2044">
        <f t="shared" si="2593"/>
        <v>29.485728335914168</v>
      </c>
      <c r="AY2044">
        <f t="shared" si="2567"/>
        <v>18.533577883750318</v>
      </c>
      <c r="AZ2044">
        <f t="shared" si="2524"/>
        <v>3831.5499673333338</v>
      </c>
      <c r="BA2044">
        <f t="shared" si="2525"/>
        <v>3048752814.3572316</v>
      </c>
      <c r="BB2044">
        <f t="shared" si="2528"/>
        <v>3048752814.3572316</v>
      </c>
      <c r="BC2044">
        <f t="shared" si="2529"/>
        <v>0</v>
      </c>
      <c r="BD2044">
        <f t="shared" si="2544"/>
        <v>53299390294.332817</v>
      </c>
      <c r="BE2044">
        <f t="shared" si="2545"/>
        <v>16776930021.926016</v>
      </c>
      <c r="BF2044">
        <f t="shared" si="2546"/>
        <v>3.1769453782470967</v>
      </c>
      <c r="BG2044">
        <f t="shared" si="2547"/>
        <v>76.059059684911148</v>
      </c>
      <c r="BH2044">
        <f t="shared" si="2568"/>
        <v>80980977</v>
      </c>
      <c r="BI2044">
        <f t="shared" si="2569"/>
        <v>1.2924618096673297</v>
      </c>
      <c r="BJ2044">
        <f t="shared" si="2530"/>
        <v>-1190.0146999999833</v>
      </c>
      <c r="BK2044">
        <f t="shared" si="2570"/>
        <v>-2.8453598342807916E-3</v>
      </c>
      <c r="BL2044">
        <f t="shared" si="2571"/>
        <v>0.9971546401657192</v>
      </c>
      <c r="BM2044">
        <f t="shared" si="2572"/>
        <v>67.983847507170339</v>
      </c>
      <c r="BN2044">
        <f t="shared" si="2573"/>
        <v>3837.3499755000003</v>
      </c>
      <c r="BO2044">
        <f t="shared" si="2532"/>
        <v>3816.3400147000002</v>
      </c>
      <c r="BP2044">
        <f t="shared" si="2574"/>
        <v>3680.8029426176472</v>
      </c>
      <c r="BQ2044">
        <f t="shared" si="2575"/>
        <v>135.53707208235301</v>
      </c>
      <c r="BR2044">
        <f t="shared" si="2576"/>
        <v>149.89990200000011</v>
      </c>
      <c r="BS2044">
        <f t="shared" si="2577"/>
        <v>144.69995100000006</v>
      </c>
      <c r="BT2044">
        <f t="shared" si="2578"/>
        <v>154.64990200000011</v>
      </c>
      <c r="BU2044">
        <f t="shared" si="2579"/>
        <v>116.44995100000006</v>
      </c>
      <c r="BV2044">
        <f t="shared" si="2580"/>
        <v>3810.8266437999996</v>
      </c>
      <c r="BW2044">
        <f t="shared" si="2581"/>
        <v>3813.6547385714284</v>
      </c>
      <c r="BX2044">
        <f t="shared" si="2582"/>
        <v>3804.0863458181825</v>
      </c>
      <c r="BY2044">
        <f t="shared" si="2583"/>
        <v>3739.8149890333329</v>
      </c>
      <c r="BZ2044">
        <f t="shared" si="2584"/>
        <v>3932.75</v>
      </c>
      <c r="CA2044">
        <f t="shared" si="2585"/>
        <v>3651</v>
      </c>
      <c r="CB2044">
        <f t="shared" si="2586"/>
        <v>3816.50276751</v>
      </c>
      <c r="CC2044">
        <f t="shared" si="2587"/>
        <v>3837.2195664555561</v>
      </c>
      <c r="CD2044">
        <f t="shared" si="2588"/>
        <v>3746.1337096678567</v>
      </c>
      <c r="CE2044">
        <f t="shared" si="2589"/>
        <v>3633.6443546065734</v>
      </c>
      <c r="CF2044">
        <f t="shared" si="2590"/>
        <v>3830.8500979999999</v>
      </c>
      <c r="CG2044">
        <f t="shared" si="2591"/>
        <v>3840</v>
      </c>
      <c r="CH2044">
        <f t="shared" si="2592"/>
        <v>3751.6000979999999</v>
      </c>
    </row>
    <row r="2045" spans="1:86">
      <c r="A2045" s="1">
        <v>42494</v>
      </c>
      <c r="B2045">
        <v>3800</v>
      </c>
      <c r="C2045">
        <v>3844</v>
      </c>
      <c r="D2045">
        <v>3796.0500489999999</v>
      </c>
      <c r="E2045">
        <v>3811.5500489999999</v>
      </c>
      <c r="F2045">
        <v>557609</v>
      </c>
      <c r="G2045">
        <f t="shared" si="2526"/>
        <v>-197110.63369301503</v>
      </c>
      <c r="H2045">
        <f t="shared" si="2554"/>
        <v>4741167.0901201423</v>
      </c>
      <c r="I2045">
        <f t="shared" si="2527"/>
        <v>3812.9000244999997</v>
      </c>
      <c r="J2045">
        <f t="shared" si="2534"/>
        <v>3865.875</v>
      </c>
      <c r="K2045">
        <f t="shared" si="2535"/>
        <v>3702.8875122499999</v>
      </c>
      <c r="L2045">
        <f t="shared" si="2536"/>
        <v>6</v>
      </c>
      <c r="M2045">
        <f t="shared" si="2537"/>
        <v>10</v>
      </c>
      <c r="N2045">
        <f t="shared" si="2538"/>
        <v>40</v>
      </c>
      <c r="O2045">
        <f t="shared" si="2539"/>
        <v>0</v>
      </c>
      <c r="P2045">
        <f t="shared" si="2514"/>
        <v>47.949951000000056</v>
      </c>
      <c r="Q2045">
        <f t="shared" si="2515"/>
        <v>32.449951000000056</v>
      </c>
      <c r="R2045">
        <f t="shared" si="2516"/>
        <v>15.5</v>
      </c>
      <c r="S2045">
        <f t="shared" si="2517"/>
        <v>47.949951000000056</v>
      </c>
      <c r="T2045">
        <f t="shared" si="2553"/>
        <v>100.229778747929</v>
      </c>
      <c r="U2045">
        <f t="shared" si="2518"/>
        <v>6</v>
      </c>
      <c r="V2045">
        <f t="shared" si="2519"/>
        <v>-5.9499510000000555</v>
      </c>
      <c r="W2045">
        <f t="shared" si="2520"/>
        <v>6</v>
      </c>
      <c r="X2045">
        <f t="shared" si="2521"/>
        <v>0</v>
      </c>
      <c r="Y2045">
        <f t="shared" si="2551"/>
        <v>23.039553250252009</v>
      </c>
      <c r="Z2045">
        <f t="shared" si="2552"/>
        <v>15.290284910913039</v>
      </c>
      <c r="AA2045">
        <f t="shared" si="2548"/>
        <v>22.986734619254122</v>
      </c>
      <c r="AB2045">
        <f t="shared" si="2549"/>
        <v>15.255231630678399</v>
      </c>
      <c r="AC2045">
        <f t="shared" si="2550"/>
        <v>20.217326007888957</v>
      </c>
      <c r="AD2045">
        <f t="shared" si="2558"/>
        <v>15.508386749020685</v>
      </c>
      <c r="AE2045">
        <f t="shared" si="2531"/>
        <v>3800.9899901999997</v>
      </c>
      <c r="AF2045">
        <f t="shared" si="2533"/>
        <v>3810.7249754999998</v>
      </c>
      <c r="AG2045">
        <f t="shared" si="2555"/>
        <v>3693.5474975499992</v>
      </c>
      <c r="AH2045">
        <f t="shared" si="2540"/>
        <v>3798.5199950999995</v>
      </c>
      <c r="AI2045">
        <f t="shared" si="2541"/>
        <v>3902.949324219047</v>
      </c>
      <c r="AJ2045">
        <f t="shared" si="2542"/>
        <v>3694.0906659809521</v>
      </c>
      <c r="AK2045">
        <f t="shared" si="2543"/>
        <v>0.56238694632015884</v>
      </c>
      <c r="AL2045">
        <f t="shared" si="2522"/>
        <v>-0.35349256144182578</v>
      </c>
      <c r="AM2045">
        <f t="shared" si="2523"/>
        <v>-197110.63369301503</v>
      </c>
      <c r="AN2045">
        <f t="shared" si="2556"/>
        <v>-218369.52364892507</v>
      </c>
      <c r="AO2045">
        <f t="shared" si="2557"/>
        <v>23960122</v>
      </c>
      <c r="AP2045">
        <f t="shared" si="2559"/>
        <v>-9.1138736125352393E-3</v>
      </c>
      <c r="AQ2045">
        <f t="shared" si="2560"/>
        <v>3809.3768065703903</v>
      </c>
      <c r="AR2045">
        <f t="shared" si="2561"/>
        <v>3813.9246387919143</v>
      </c>
      <c r="AS2045">
        <f t="shared" si="2562"/>
        <v>3782.6503024959366</v>
      </c>
      <c r="AT2045">
        <f t="shared" si="2563"/>
        <v>3734.6644257600642</v>
      </c>
      <c r="AU2045">
        <f t="shared" si="2564"/>
        <v>3770.5849989674784</v>
      </c>
      <c r="AV2045">
        <f t="shared" si="2565"/>
        <v>3722.071510062483</v>
      </c>
      <c r="AW2045">
        <f t="shared" si="2566"/>
        <v>48.513488904995484</v>
      </c>
      <c r="AX2045">
        <f t="shared" si="2593"/>
        <v>33.291280449730429</v>
      </c>
      <c r="AY2045">
        <f t="shared" si="2567"/>
        <v>15.222208455265054</v>
      </c>
      <c r="AZ2045">
        <f t="shared" si="2524"/>
        <v>3817.2000326666662</v>
      </c>
      <c r="BA2045">
        <f t="shared" si="2525"/>
        <v>2128505093.0152271</v>
      </c>
      <c r="BB2045">
        <f t="shared" si="2528"/>
        <v>0</v>
      </c>
      <c r="BC2045">
        <f t="shared" si="2529"/>
        <v>2128505093.0152271</v>
      </c>
      <c r="BD2045">
        <f t="shared" si="2544"/>
        <v>49938771453.115067</v>
      </c>
      <c r="BE2045">
        <f t="shared" si="2545"/>
        <v>18905435114.941242</v>
      </c>
      <c r="BF2045">
        <f t="shared" si="2546"/>
        <v>2.6415034168479794</v>
      </c>
      <c r="BG2045">
        <f t="shared" si="2547"/>
        <v>72.538814727638453</v>
      </c>
      <c r="BH2045">
        <f t="shared" si="2568"/>
        <v>80423368</v>
      </c>
      <c r="BI2045">
        <f t="shared" si="2569"/>
        <v>1.3034002375784843</v>
      </c>
      <c r="BJ2045">
        <f t="shared" si="2530"/>
        <v>-939.9902000000111</v>
      </c>
      <c r="BK2045">
        <f t="shared" si="2570"/>
        <v>-2.1989560354844844E-3</v>
      </c>
      <c r="BL2045">
        <f t="shared" si="2571"/>
        <v>0.99780104396451552</v>
      </c>
      <c r="BM2045">
        <f t="shared" si="2572"/>
        <v>55.039089089916558</v>
      </c>
      <c r="BN2045">
        <f t="shared" si="2573"/>
        <v>3820.0250244999997</v>
      </c>
      <c r="BO2045">
        <f t="shared" si="2532"/>
        <v>3804.0450195999997</v>
      </c>
      <c r="BP2045">
        <f t="shared" si="2574"/>
        <v>3687.1551513823529</v>
      </c>
      <c r="BQ2045">
        <f t="shared" si="2575"/>
        <v>116.88986821764684</v>
      </c>
      <c r="BR2045">
        <f t="shared" si="2576"/>
        <v>106.25</v>
      </c>
      <c r="BS2045">
        <f t="shared" si="2577"/>
        <v>122.05004899999994</v>
      </c>
      <c r="BT2045">
        <f t="shared" si="2578"/>
        <v>106.75</v>
      </c>
      <c r="BU2045">
        <f t="shared" si="2579"/>
        <v>105</v>
      </c>
      <c r="BV2045">
        <f t="shared" si="2580"/>
        <v>3811.1566732000001</v>
      </c>
      <c r="BW2045">
        <f t="shared" si="2581"/>
        <v>3811.0333310000001</v>
      </c>
      <c r="BX2045">
        <f t="shared" si="2582"/>
        <v>3809.0281738000003</v>
      </c>
      <c r="BY2045">
        <f t="shared" si="2583"/>
        <v>3751.4740420190469</v>
      </c>
      <c r="BZ2045">
        <f t="shared" si="2584"/>
        <v>3932.75</v>
      </c>
      <c r="CA2045">
        <f t="shared" si="2585"/>
        <v>3674</v>
      </c>
      <c r="CB2045">
        <f t="shared" si="2586"/>
        <v>3781.9479653733333</v>
      </c>
      <c r="CC2045">
        <f t="shared" si="2587"/>
        <v>3815.5398021750002</v>
      </c>
      <c r="CD2045">
        <f t="shared" si="2588"/>
        <v>3775.8820881403562</v>
      </c>
      <c r="CE2045">
        <f t="shared" si="2589"/>
        <v>3617.8845809895947</v>
      </c>
      <c r="CF2045">
        <f t="shared" si="2590"/>
        <v>3819.9499510000001</v>
      </c>
      <c r="CG2045">
        <f t="shared" si="2591"/>
        <v>3879</v>
      </c>
      <c r="CH2045">
        <f t="shared" si="2592"/>
        <v>3795.6999510000001</v>
      </c>
    </row>
    <row r="2046" spans="1:86">
      <c r="A2046" s="1">
        <v>42495</v>
      </c>
      <c r="B2046">
        <v>3825</v>
      </c>
      <c r="C2046">
        <v>3850</v>
      </c>
      <c r="D2046">
        <v>3802</v>
      </c>
      <c r="E2046">
        <v>3836.8500979999999</v>
      </c>
      <c r="F2046">
        <v>485772</v>
      </c>
      <c r="G2046">
        <f t="shared" si="2526"/>
        <v>219611.40856899775</v>
      </c>
      <c r="H2046">
        <f t="shared" si="2554"/>
        <v>4960778.4986891402</v>
      </c>
      <c r="I2046">
        <f t="shared" si="2527"/>
        <v>3828.4625244999997</v>
      </c>
      <c r="J2046">
        <f t="shared" si="2534"/>
        <v>3865.875</v>
      </c>
      <c r="K2046">
        <f t="shared" si="2535"/>
        <v>3758.0375367499996</v>
      </c>
      <c r="L2046">
        <f t="shared" si="2536"/>
        <v>7</v>
      </c>
      <c r="M2046">
        <f t="shared" si="2537"/>
        <v>10</v>
      </c>
      <c r="N2046">
        <f t="shared" si="2538"/>
        <v>30</v>
      </c>
      <c r="O2046">
        <f t="shared" si="2539"/>
        <v>0</v>
      </c>
      <c r="P2046">
        <f t="shared" si="2514"/>
        <v>48</v>
      </c>
      <c r="Q2046">
        <f t="shared" si="2515"/>
        <v>13.149902000000111</v>
      </c>
      <c r="R2046">
        <f t="shared" si="2516"/>
        <v>34.850097999999889</v>
      </c>
      <c r="S2046">
        <f t="shared" si="2517"/>
        <v>48</v>
      </c>
      <c r="T2046">
        <f t="shared" si="2553"/>
        <v>96.499080265934069</v>
      </c>
      <c r="U2046">
        <f t="shared" si="2518"/>
        <v>-15</v>
      </c>
      <c r="V2046">
        <f t="shared" si="2519"/>
        <v>0</v>
      </c>
      <c r="W2046">
        <f t="shared" si="2520"/>
        <v>0</v>
      </c>
      <c r="X2046">
        <f t="shared" si="2521"/>
        <v>0</v>
      </c>
      <c r="Y2046">
        <f t="shared" si="2551"/>
        <v>21.393870875234008</v>
      </c>
      <c r="Z2046">
        <f t="shared" si="2552"/>
        <v>14.198121702990679</v>
      </c>
      <c r="AA2046">
        <f t="shared" si="2548"/>
        <v>22.170025679287676</v>
      </c>
      <c r="AB2046">
        <f t="shared" si="2549"/>
        <v>14.71321971552808</v>
      </c>
      <c r="AC2046">
        <f t="shared" si="2550"/>
        <v>20.217326007888968</v>
      </c>
      <c r="AD2046">
        <f t="shared" si="2558"/>
        <v>16.413296760453992</v>
      </c>
      <c r="AE2046">
        <f t="shared" si="2531"/>
        <v>3818.7700195999996</v>
      </c>
      <c r="AF2046">
        <f t="shared" si="2533"/>
        <v>3806.9666748333329</v>
      </c>
      <c r="AG2046">
        <f t="shared" si="2555"/>
        <v>3701.2275024499991</v>
      </c>
      <c r="AH2046">
        <f t="shared" si="2540"/>
        <v>3811.6750000000002</v>
      </c>
      <c r="AI2046">
        <f t="shared" si="2541"/>
        <v>3897.2610008385905</v>
      </c>
      <c r="AJ2046">
        <f t="shared" si="2542"/>
        <v>3726.0889991614099</v>
      </c>
      <c r="AK2046">
        <f t="shared" si="2543"/>
        <v>0.64707485893328709</v>
      </c>
      <c r="AL2046">
        <f t="shared" si="2522"/>
        <v>0.45208741666666202</v>
      </c>
      <c r="AM2046">
        <f t="shared" si="2523"/>
        <v>219611.40856899775</v>
      </c>
      <c r="AN2046">
        <f t="shared" si="2556"/>
        <v>243503.99088033749</v>
      </c>
      <c r="AO2046">
        <f t="shared" si="2557"/>
        <v>24146045</v>
      </c>
      <c r="AP2046">
        <f t="shared" si="2559"/>
        <v>1.0084632530103273E-2</v>
      </c>
      <c r="AQ2046">
        <f t="shared" si="2560"/>
        <v>3818.7177256564573</v>
      </c>
      <c r="AR2046">
        <f t="shared" si="2561"/>
        <v>3815.3568527712187</v>
      </c>
      <c r="AS2046">
        <f t="shared" si="2562"/>
        <v>3792.4062656866681</v>
      </c>
      <c r="AT2046">
        <f t="shared" si="2563"/>
        <v>3743.8611362616584</v>
      </c>
      <c r="AU2046">
        <f t="shared" si="2564"/>
        <v>3780.5247638223568</v>
      </c>
      <c r="AV2046">
        <f t="shared" si="2565"/>
        <v>3730.106011218109</v>
      </c>
      <c r="AW2046">
        <f t="shared" si="2566"/>
        <v>50.418752604247857</v>
      </c>
      <c r="AX2046">
        <f t="shared" si="2593"/>
        <v>36.716774880633913</v>
      </c>
      <c r="AY2046">
        <f t="shared" si="2567"/>
        <v>13.701977723613943</v>
      </c>
      <c r="AZ2046">
        <f t="shared" si="2524"/>
        <v>3829.6166993333331</v>
      </c>
      <c r="BA2046">
        <f t="shared" si="2525"/>
        <v>1860320563.2685518</v>
      </c>
      <c r="BB2046">
        <f t="shared" si="2528"/>
        <v>1860320563.2685518</v>
      </c>
      <c r="BC2046">
        <f t="shared" si="2529"/>
        <v>0</v>
      </c>
      <c r="BD2046">
        <f t="shared" si="2544"/>
        <v>46814031519.772339</v>
      </c>
      <c r="BE2046">
        <f t="shared" si="2545"/>
        <v>18905435114.941242</v>
      </c>
      <c r="BF2046">
        <f t="shared" si="2546"/>
        <v>2.4762207923357726</v>
      </c>
      <c r="BG2046">
        <f t="shared" si="2547"/>
        <v>71.233127590607637</v>
      </c>
      <c r="BH2046">
        <f t="shared" si="2568"/>
        <v>80909140</v>
      </c>
      <c r="BI2046">
        <f t="shared" si="2569"/>
        <v>1.3516707689437233</v>
      </c>
      <c r="BJ2046">
        <f t="shared" si="2530"/>
        <v>2430.0048999999944</v>
      </c>
      <c r="BK2046">
        <f t="shared" si="2570"/>
        <v>6.6377323332374128E-3</v>
      </c>
      <c r="BL2046">
        <f t="shared" si="2571"/>
        <v>1.0066377323332374</v>
      </c>
      <c r="BM2046">
        <f t="shared" si="2572"/>
        <v>45.107783079163625</v>
      </c>
      <c r="BN2046">
        <f t="shared" si="2573"/>
        <v>3826</v>
      </c>
      <c r="BO2046">
        <f t="shared" si="2532"/>
        <v>3810.3350097999996</v>
      </c>
      <c r="BP2046">
        <f t="shared" si="2574"/>
        <v>3692.2426506617649</v>
      </c>
      <c r="BQ2046">
        <f t="shared" si="2575"/>
        <v>118.09235913823477</v>
      </c>
      <c r="BR2046">
        <f t="shared" si="2576"/>
        <v>20.800048999999944</v>
      </c>
      <c r="BS2046">
        <f t="shared" si="2577"/>
        <v>121.89990200000011</v>
      </c>
      <c r="BT2046">
        <f t="shared" si="2578"/>
        <v>17</v>
      </c>
      <c r="BU2046">
        <f t="shared" si="2579"/>
        <v>122</v>
      </c>
      <c r="BV2046">
        <f t="shared" si="2580"/>
        <v>3823.1100424666661</v>
      </c>
      <c r="BW2046">
        <f t="shared" si="2581"/>
        <v>3818.4976517142854</v>
      </c>
      <c r="BX2046">
        <f t="shared" si="2582"/>
        <v>3815.9972834181817</v>
      </c>
      <c r="BY2046">
        <f t="shared" si="2583"/>
        <v>3765.1219087285722</v>
      </c>
      <c r="BZ2046">
        <f t="shared" si="2584"/>
        <v>3932.75</v>
      </c>
      <c r="CA2046">
        <f t="shared" si="2585"/>
        <v>3680.1000979999999</v>
      </c>
      <c r="CB2046">
        <f t="shared" si="2586"/>
        <v>3811.1139810533336</v>
      </c>
      <c r="CC2046">
        <f t="shared" si="2587"/>
        <v>3786.1177502833325</v>
      </c>
      <c r="CD2046">
        <f t="shared" si="2588"/>
        <v>3805.5486604378166</v>
      </c>
      <c r="CE2046">
        <f t="shared" si="2589"/>
        <v>3603.9035548592205</v>
      </c>
      <c r="CF2046">
        <f t="shared" si="2590"/>
        <v>3811.5500489999999</v>
      </c>
      <c r="CG2046">
        <f t="shared" si="2591"/>
        <v>3844</v>
      </c>
      <c r="CH2046">
        <f t="shared" si="2592"/>
        <v>3796.0500489999999</v>
      </c>
    </row>
    <row r="2047" spans="1:86">
      <c r="A2047" s="1">
        <v>42496</v>
      </c>
      <c r="B2047">
        <v>3829.9499510000001</v>
      </c>
      <c r="C2047">
        <v>3835</v>
      </c>
      <c r="D2047">
        <v>3802</v>
      </c>
      <c r="E2047">
        <v>3818.9499510000001</v>
      </c>
      <c r="F2047">
        <v>411877</v>
      </c>
      <c r="G2047">
        <f t="shared" si="2526"/>
        <v>11231.785941031689</v>
      </c>
      <c r="H2047">
        <f t="shared" si="2554"/>
        <v>4972010.284630172</v>
      </c>
      <c r="I2047">
        <f t="shared" si="2527"/>
        <v>3821.4749755000003</v>
      </c>
      <c r="J2047">
        <f t="shared" si="2534"/>
        <v>3865.875</v>
      </c>
      <c r="K2047">
        <f t="shared" si="2535"/>
        <v>3770.4124755000003</v>
      </c>
      <c r="L2047">
        <f t="shared" si="2536"/>
        <v>8</v>
      </c>
      <c r="M2047">
        <f t="shared" si="2537"/>
        <v>6</v>
      </c>
      <c r="N2047">
        <f t="shared" si="2538"/>
        <v>20</v>
      </c>
      <c r="O2047">
        <f t="shared" si="2539"/>
        <v>40</v>
      </c>
      <c r="P2047">
        <f t="shared" si="2514"/>
        <v>33</v>
      </c>
      <c r="Q2047">
        <f t="shared" si="2515"/>
        <v>16.050048999999944</v>
      </c>
      <c r="R2047">
        <f t="shared" si="2516"/>
        <v>16.949951000000056</v>
      </c>
      <c r="S2047">
        <f t="shared" si="2517"/>
        <v>33</v>
      </c>
      <c r="T2047">
        <f t="shared" si="2553"/>
        <v>91.963431675510193</v>
      </c>
      <c r="U2047">
        <f t="shared" si="2518"/>
        <v>43</v>
      </c>
      <c r="V2047">
        <f t="shared" si="2519"/>
        <v>-23</v>
      </c>
      <c r="W2047">
        <f t="shared" si="2520"/>
        <v>43</v>
      </c>
      <c r="X2047">
        <f t="shared" si="2521"/>
        <v>0</v>
      </c>
      <c r="Y2047">
        <f t="shared" si="2551"/>
        <v>22.937165812717293</v>
      </c>
      <c r="Z2047">
        <f t="shared" si="2552"/>
        <v>13.183970152777061</v>
      </c>
      <c r="AA2047">
        <f t="shared" si="2548"/>
        <v>24.941615808390331</v>
      </c>
      <c r="AB2047">
        <f t="shared" si="2549"/>
        <v>14.3361006789049</v>
      </c>
      <c r="AC2047">
        <f t="shared" si="2550"/>
        <v>27.001353637541254</v>
      </c>
      <c r="AD2047">
        <f t="shared" si="2558"/>
        <v>17.757533253765683</v>
      </c>
      <c r="AE2047">
        <f t="shared" si="2531"/>
        <v>3823.6300293999993</v>
      </c>
      <c r="AF2047">
        <f t="shared" si="2533"/>
        <v>3818.8000081666664</v>
      </c>
      <c r="AG2047">
        <f t="shared" si="2555"/>
        <v>3714.4324951000003</v>
      </c>
      <c r="AH2047">
        <f t="shared" si="2540"/>
        <v>3811.9649902000006</v>
      </c>
      <c r="AI2047">
        <f t="shared" si="2541"/>
        <v>3897.6279384657792</v>
      </c>
      <c r="AJ2047">
        <f t="shared" si="2542"/>
        <v>3726.302041934222</v>
      </c>
      <c r="AK2047">
        <f t="shared" si="2543"/>
        <v>0.54077002333802415</v>
      </c>
      <c r="AL2047">
        <f t="shared" si="2522"/>
        <v>2.7269757575760941E-2</v>
      </c>
      <c r="AM2047">
        <f t="shared" si="2523"/>
        <v>11231.785941031689</v>
      </c>
      <c r="AN2047">
        <f t="shared" si="2556"/>
        <v>891761.88890056615</v>
      </c>
      <c r="AO2047">
        <f t="shared" si="2557"/>
        <v>23731898</v>
      </c>
      <c r="AP2047">
        <f t="shared" si="2559"/>
        <v>3.7576509426282136E-2</v>
      </c>
      <c r="AQ2047">
        <f t="shared" si="2560"/>
        <v>3818.7966822732619</v>
      </c>
      <c r="AR2047">
        <f t="shared" si="2561"/>
        <v>3824.2326497314211</v>
      </c>
      <c r="AS2047">
        <f t="shared" si="2562"/>
        <v>3797.184129043068</v>
      </c>
      <c r="AT2047">
        <f t="shared" si="2563"/>
        <v>3750.619129588109</v>
      </c>
      <c r="AU2047">
        <f t="shared" si="2564"/>
        <v>3786.2885418990031</v>
      </c>
      <c r="AV2047">
        <f t="shared" si="2565"/>
        <v>3736.3250870028414</v>
      </c>
      <c r="AW2047">
        <f t="shared" si="2566"/>
        <v>49.963454896161693</v>
      </c>
      <c r="AX2047">
        <f t="shared" si="2593"/>
        <v>39.366110883739466</v>
      </c>
      <c r="AY2047">
        <f t="shared" si="2567"/>
        <v>10.597344012422226</v>
      </c>
      <c r="AZ2047">
        <f t="shared" si="2524"/>
        <v>3818.6499836666667</v>
      </c>
      <c r="BA2047">
        <f t="shared" si="2525"/>
        <v>1572814099.3226757</v>
      </c>
      <c r="BB2047">
        <f t="shared" si="2528"/>
        <v>0</v>
      </c>
      <c r="BC2047">
        <f t="shared" si="2529"/>
        <v>1572814099.3226757</v>
      </c>
      <c r="BD2047">
        <f t="shared" si="2544"/>
        <v>42721515547.598427</v>
      </c>
      <c r="BE2047">
        <f t="shared" si="2545"/>
        <v>20478249214.263916</v>
      </c>
      <c r="BF2047">
        <f t="shared" si="2546"/>
        <v>2.0861898446787723</v>
      </c>
      <c r="BG2047">
        <f t="shared" si="2547"/>
        <v>67.597586333705095</v>
      </c>
      <c r="BH2047">
        <f t="shared" si="2568"/>
        <v>80497263</v>
      </c>
      <c r="BI2047">
        <f t="shared" si="2569"/>
        <v>1.3372352172985233</v>
      </c>
      <c r="BJ2047">
        <f t="shared" si="2530"/>
        <v>-1890.0146999999833</v>
      </c>
      <c r="BK2047">
        <f t="shared" si="2570"/>
        <v>-4.6653235187192957E-3</v>
      </c>
      <c r="BL2047">
        <f t="shared" si="2571"/>
        <v>0.99533467648128071</v>
      </c>
      <c r="BM2047">
        <f t="shared" si="2572"/>
        <v>45.148337934171941</v>
      </c>
      <c r="BN2047">
        <f t="shared" si="2573"/>
        <v>3818.5</v>
      </c>
      <c r="BO2047">
        <f t="shared" si="2532"/>
        <v>3819.5350098000004</v>
      </c>
      <c r="BP2047">
        <f t="shared" si="2574"/>
        <v>3697.0360322941174</v>
      </c>
      <c r="BQ2047">
        <f t="shared" si="2575"/>
        <v>122.49897750588298</v>
      </c>
      <c r="BR2047">
        <f t="shared" si="2576"/>
        <v>91</v>
      </c>
      <c r="BS2047">
        <f t="shared" si="2577"/>
        <v>86.850097999999889</v>
      </c>
      <c r="BT2047">
        <f t="shared" si="2578"/>
        <v>-7</v>
      </c>
      <c r="BU2047">
        <f t="shared" si="2579"/>
        <v>23.849853000000167</v>
      </c>
      <c r="BV2047">
        <f t="shared" si="2580"/>
        <v>3823.1700196000002</v>
      </c>
      <c r="BW2047">
        <f t="shared" si="2581"/>
        <v>3821.9214449047627</v>
      </c>
      <c r="BX2047">
        <f t="shared" si="2582"/>
        <v>3817.3200017818181</v>
      </c>
      <c r="BY2047">
        <f t="shared" si="2583"/>
        <v>3776.3335704952383</v>
      </c>
      <c r="BZ2047">
        <f t="shared" si="2584"/>
        <v>3932.75</v>
      </c>
      <c r="CA2047">
        <f t="shared" si="2585"/>
        <v>3691.8999020000001</v>
      </c>
      <c r="CB2047">
        <f t="shared" si="2586"/>
        <v>3825.0927133799996</v>
      </c>
      <c r="CC2047">
        <f t="shared" si="2587"/>
        <v>3812.3949855722221</v>
      </c>
      <c r="CD2047">
        <f t="shared" si="2588"/>
        <v>3799.3343813924212</v>
      </c>
      <c r="CE2047">
        <f t="shared" si="2589"/>
        <v>3613.9145205762716</v>
      </c>
      <c r="CF2047">
        <f t="shared" si="2590"/>
        <v>3836.8500979999999</v>
      </c>
      <c r="CG2047">
        <f t="shared" si="2591"/>
        <v>3850</v>
      </c>
      <c r="CH2047">
        <f t="shared" si="2592"/>
        <v>3802</v>
      </c>
    </row>
    <row r="2048" spans="1:86">
      <c r="A2048" s="1">
        <v>42499</v>
      </c>
      <c r="B2048">
        <v>3830</v>
      </c>
      <c r="C2048">
        <v>3878</v>
      </c>
      <c r="D2048">
        <v>3825</v>
      </c>
      <c r="E2048">
        <v>3846.5</v>
      </c>
      <c r="F2048">
        <v>771389</v>
      </c>
      <c r="G2048">
        <f t="shared" si="2526"/>
        <v>-145545.09433962265</v>
      </c>
      <c r="H2048">
        <f t="shared" si="2554"/>
        <v>4826465.1902905498</v>
      </c>
      <c r="I2048">
        <f t="shared" si="2527"/>
        <v>3844.875</v>
      </c>
      <c r="J2048">
        <f t="shared" si="2534"/>
        <v>3865.875</v>
      </c>
      <c r="K2048">
        <f t="shared" si="2535"/>
        <v>3770.4124755000003</v>
      </c>
      <c r="L2048">
        <f t="shared" si="2536"/>
        <v>9</v>
      </c>
      <c r="M2048">
        <f t="shared" si="2537"/>
        <v>7</v>
      </c>
      <c r="N2048">
        <f t="shared" si="2538"/>
        <v>10</v>
      </c>
      <c r="O2048">
        <f t="shared" si="2539"/>
        <v>30</v>
      </c>
      <c r="P2048">
        <f t="shared" si="2514"/>
        <v>53</v>
      </c>
      <c r="Q2048">
        <f t="shared" si="2515"/>
        <v>31.5</v>
      </c>
      <c r="R2048">
        <f t="shared" si="2516"/>
        <v>21.5</v>
      </c>
      <c r="S2048">
        <f t="shared" si="2517"/>
        <v>53</v>
      </c>
      <c r="T2048">
        <f t="shared" si="2553"/>
        <v>89.180329412973748</v>
      </c>
      <c r="U2048">
        <f t="shared" si="2518"/>
        <v>19.050048999999944</v>
      </c>
      <c r="V2048">
        <f t="shared" si="2519"/>
        <v>-10.100097999999889</v>
      </c>
      <c r="W2048">
        <f t="shared" si="2520"/>
        <v>19.050048999999944</v>
      </c>
      <c r="X2048">
        <f t="shared" si="2521"/>
        <v>0</v>
      </c>
      <c r="Y2048">
        <f t="shared" si="2551"/>
        <v>22.659514611808909</v>
      </c>
      <c r="Z2048">
        <f t="shared" si="2552"/>
        <v>12.24225799900727</v>
      </c>
      <c r="AA2048">
        <f t="shared" si="2548"/>
        <v>25.408646459330587</v>
      </c>
      <c r="AB2048">
        <f t="shared" si="2549"/>
        <v>13.727531709729584</v>
      </c>
      <c r="AC2048">
        <f t="shared" si="2550"/>
        <v>29.847356834745103</v>
      </c>
      <c r="AD2048">
        <f t="shared" si="2558"/>
        <v>19.645017178376882</v>
      </c>
      <c r="AE2048">
        <f t="shared" si="2531"/>
        <v>3826.7600097999994</v>
      </c>
      <c r="AF2048">
        <f t="shared" si="2533"/>
        <v>3827.4416911666663</v>
      </c>
      <c r="AG2048">
        <f t="shared" si="2555"/>
        <v>3728.1049926500004</v>
      </c>
      <c r="AH2048">
        <f t="shared" si="2540"/>
        <v>3823.8199951000001</v>
      </c>
      <c r="AI2048">
        <f t="shared" si="2541"/>
        <v>3890.3754770448722</v>
      </c>
      <c r="AJ2048">
        <f t="shared" si="2542"/>
        <v>3757.264513155128</v>
      </c>
      <c r="AK2048">
        <f t="shared" si="2543"/>
        <v>0.6703841985457013</v>
      </c>
      <c r="AL2048">
        <f t="shared" si="2522"/>
        <v>-0.18867924528301888</v>
      </c>
      <c r="AM2048">
        <f t="shared" si="2523"/>
        <v>-145545.09433962265</v>
      </c>
      <c r="AN2048">
        <f t="shared" si="2556"/>
        <v>824262.79156300169</v>
      </c>
      <c r="AO2048">
        <f t="shared" si="2557"/>
        <v>23838807</v>
      </c>
      <c r="AP2048">
        <f t="shared" si="2559"/>
        <v>3.4576511801240793E-2</v>
      </c>
      <c r="AQ2048">
        <f t="shared" si="2560"/>
        <v>3828.215810300353</v>
      </c>
      <c r="AR2048">
        <f t="shared" si="2561"/>
        <v>3830.0943585229661</v>
      </c>
      <c r="AS2048">
        <f t="shared" si="2562"/>
        <v>3806.0609858153157</v>
      </c>
      <c r="AT2048">
        <f t="shared" si="2563"/>
        <v>3759.248407925179</v>
      </c>
      <c r="AU2048">
        <f t="shared" si="2564"/>
        <v>3795.3202606141526</v>
      </c>
      <c r="AV2048">
        <f t="shared" si="2565"/>
        <v>3744.0373309126426</v>
      </c>
      <c r="AW2048">
        <f t="shared" si="2566"/>
        <v>51.282929701510056</v>
      </c>
      <c r="AX2048">
        <f t="shared" si="2593"/>
        <v>41.749474647293582</v>
      </c>
      <c r="AY2048">
        <f t="shared" si="2567"/>
        <v>9.5334550542164749</v>
      </c>
      <c r="AZ2048">
        <f t="shared" si="2524"/>
        <v>3849.8333333333335</v>
      </c>
      <c r="BA2048">
        <f t="shared" si="2525"/>
        <v>2969719085.166667</v>
      </c>
      <c r="BB2048">
        <f t="shared" si="2528"/>
        <v>2969719085.166667</v>
      </c>
      <c r="BC2048">
        <f t="shared" si="2529"/>
        <v>0</v>
      </c>
      <c r="BD2048">
        <f t="shared" si="2544"/>
        <v>41976326466.44223</v>
      </c>
      <c r="BE2048">
        <f t="shared" si="2545"/>
        <v>20478249214.263916</v>
      </c>
      <c r="BF2048">
        <f t="shared" si="2546"/>
        <v>2.0498005482423785</v>
      </c>
      <c r="BG2048">
        <f t="shared" si="2547"/>
        <v>67.210970547686898</v>
      </c>
      <c r="BH2048">
        <f t="shared" si="2568"/>
        <v>81268652</v>
      </c>
      <c r="BI2048">
        <f t="shared" si="2569"/>
        <v>1.3697227129145473</v>
      </c>
      <c r="BJ2048">
        <f t="shared" si="2530"/>
        <v>2655.0048999999944</v>
      </c>
      <c r="BK2048">
        <f t="shared" si="2570"/>
        <v>7.2140377207053751E-3</v>
      </c>
      <c r="BL2048">
        <f t="shared" si="2571"/>
        <v>1.0072140377207053</v>
      </c>
      <c r="BM2048">
        <f t="shared" si="2572"/>
        <v>35.077818952658795</v>
      </c>
      <c r="BN2048">
        <f t="shared" si="2573"/>
        <v>3851.5</v>
      </c>
      <c r="BO2048">
        <f t="shared" si="2532"/>
        <v>3830.6750000000002</v>
      </c>
      <c r="BP2048">
        <f t="shared" si="2574"/>
        <v>3703.0301513823529</v>
      </c>
      <c r="BQ2048">
        <f t="shared" si="2575"/>
        <v>127.64484861764731</v>
      </c>
      <c r="BR2048">
        <f t="shared" si="2576"/>
        <v>-25.050048999999944</v>
      </c>
      <c r="BS2048">
        <f t="shared" si="2577"/>
        <v>133.10009799999989</v>
      </c>
      <c r="BT2048">
        <f t="shared" si="2578"/>
        <v>-16</v>
      </c>
      <c r="BU2048">
        <f t="shared" si="2579"/>
        <v>125.94995100000006</v>
      </c>
      <c r="BV2048">
        <f t="shared" si="2580"/>
        <v>3830.793343133334</v>
      </c>
      <c r="BW2048">
        <f t="shared" si="2581"/>
        <v>3829.8357282857137</v>
      </c>
      <c r="BX2048">
        <f t="shared" si="2582"/>
        <v>3823.5990944727273</v>
      </c>
      <c r="BY2048">
        <f t="shared" si="2583"/>
        <v>3788.9114281047623</v>
      </c>
      <c r="BZ2048">
        <f t="shared" si="2584"/>
        <v>3932.75</v>
      </c>
      <c r="CA2048">
        <f t="shared" si="2585"/>
        <v>3691.8999020000001</v>
      </c>
      <c r="CB2048">
        <f t="shared" si="2586"/>
        <v>3821.4136678099994</v>
      </c>
      <c r="CC2048">
        <f t="shared" si="2587"/>
        <v>3825.4842096777775</v>
      </c>
      <c r="CD2048">
        <f t="shared" si="2588"/>
        <v>3830.9445410103172</v>
      </c>
      <c r="CE2048">
        <f t="shared" si="2589"/>
        <v>3618.5419912242824</v>
      </c>
      <c r="CF2048">
        <f t="shared" si="2590"/>
        <v>3818.9499510000001</v>
      </c>
      <c r="CG2048">
        <f t="shared" si="2591"/>
        <v>3835</v>
      </c>
      <c r="CH2048">
        <f t="shared" si="2592"/>
        <v>3802</v>
      </c>
    </row>
    <row r="2049" spans="1:86">
      <c r="A2049" s="1">
        <v>42500</v>
      </c>
      <c r="B2049">
        <v>3850.5</v>
      </c>
      <c r="C2049">
        <v>3897.0500489999999</v>
      </c>
      <c r="D2049">
        <v>3835.1000979999999</v>
      </c>
      <c r="E2049">
        <v>3844.8000489999999</v>
      </c>
      <c r="F2049">
        <v>1094666</v>
      </c>
      <c r="G2049">
        <f t="shared" si="2526"/>
        <v>-751866.4855543453</v>
      </c>
      <c r="H2049">
        <f t="shared" si="2554"/>
        <v>4074598.7047362044</v>
      </c>
      <c r="I2049">
        <f t="shared" si="2527"/>
        <v>3856.8625489999999</v>
      </c>
      <c r="J2049">
        <f t="shared" si="2534"/>
        <v>3865.875</v>
      </c>
      <c r="K2049">
        <f t="shared" si="2535"/>
        <v>3770.4124755000003</v>
      </c>
      <c r="L2049">
        <f t="shared" si="2536"/>
        <v>10</v>
      </c>
      <c r="M2049">
        <f t="shared" si="2537"/>
        <v>8</v>
      </c>
      <c r="N2049">
        <f t="shared" si="2538"/>
        <v>0</v>
      </c>
      <c r="O2049">
        <f t="shared" si="2539"/>
        <v>20</v>
      </c>
      <c r="P2049">
        <f t="shared" si="2514"/>
        <v>61.949951000000056</v>
      </c>
      <c r="Q2049">
        <f t="shared" si="2515"/>
        <v>52.25</v>
      </c>
      <c r="R2049">
        <f t="shared" si="2516"/>
        <v>9.6999510000000555</v>
      </c>
      <c r="S2049">
        <f t="shared" si="2517"/>
        <v>61.949951000000056</v>
      </c>
      <c r="T2049">
        <f t="shared" si="2553"/>
        <v>87.235302383475627</v>
      </c>
      <c r="U2049">
        <f t="shared" si="2518"/>
        <v>0.9499510000000555</v>
      </c>
      <c r="V2049">
        <f t="shared" si="2519"/>
        <v>45.100097999999889</v>
      </c>
      <c r="W2049">
        <f t="shared" si="2520"/>
        <v>0</v>
      </c>
      <c r="X2049">
        <f t="shared" si="2521"/>
        <v>45.100097999999889</v>
      </c>
      <c r="Y2049">
        <f t="shared" si="2551"/>
        <v>21.040977853822561</v>
      </c>
      <c r="Z2049">
        <f t="shared" si="2552"/>
        <v>14.589246570506743</v>
      </c>
      <c r="AA2049">
        <f t="shared" si="2548"/>
        <v>24.119797007556663</v>
      </c>
      <c r="AB2049">
        <f t="shared" si="2549"/>
        <v>16.72401673622247</v>
      </c>
      <c r="AC2049">
        <f t="shared" si="2550"/>
        <v>18.107467431247485</v>
      </c>
      <c r="AD2049">
        <f t="shared" si="2558"/>
        <v>20.55155218657098</v>
      </c>
      <c r="AE2049">
        <f t="shared" si="2531"/>
        <v>3831.7300294000001</v>
      </c>
      <c r="AF2049">
        <f t="shared" si="2533"/>
        <v>3829.7666829999998</v>
      </c>
      <c r="AG2049">
        <f t="shared" si="2555"/>
        <v>3746.7949951000001</v>
      </c>
      <c r="AH2049">
        <f t="shared" si="2540"/>
        <v>3821.1449950999995</v>
      </c>
      <c r="AI2049">
        <f t="shared" si="2541"/>
        <v>3881.690940657697</v>
      </c>
      <c r="AJ2049">
        <f t="shared" si="2542"/>
        <v>3760.5990495423021</v>
      </c>
      <c r="AK2049">
        <f t="shared" si="2543"/>
        <v>0.69534795998402799</v>
      </c>
      <c r="AL2049">
        <f t="shared" si="2522"/>
        <v>-0.68684556344523839</v>
      </c>
      <c r="AM2049">
        <f t="shared" si="2523"/>
        <v>-751866.4855543453</v>
      </c>
      <c r="AN2049">
        <f t="shared" si="2556"/>
        <v>812243.40460020641</v>
      </c>
      <c r="AO2049">
        <f t="shared" si="2557"/>
        <v>23711865</v>
      </c>
      <c r="AP2049">
        <f t="shared" si="2559"/>
        <v>3.4254724569332963E-2</v>
      </c>
      <c r="AQ2049">
        <f t="shared" si="2560"/>
        <v>3833.8544514582331</v>
      </c>
      <c r="AR2049">
        <f t="shared" si="2561"/>
        <v>3847.1817303089206</v>
      </c>
      <c r="AS2049">
        <f t="shared" si="2562"/>
        <v>3813.0340171885587</v>
      </c>
      <c r="AT2049">
        <f t="shared" si="2563"/>
        <v>3766.9480556219128</v>
      </c>
      <c r="AU2049">
        <f t="shared" si="2564"/>
        <v>3802.74222887203</v>
      </c>
      <c r="AV2049">
        <f t="shared" si="2565"/>
        <v>3751.0907211787576</v>
      </c>
      <c r="AW2049">
        <f t="shared" si="2566"/>
        <v>51.651507693272379</v>
      </c>
      <c r="AX2049">
        <f t="shared" si="2593"/>
        <v>43.729881256489342</v>
      </c>
      <c r="AY2049">
        <f t="shared" si="2567"/>
        <v>7.9216264367830362</v>
      </c>
      <c r="AZ2049">
        <f t="shared" si="2524"/>
        <v>3858.9833986666667</v>
      </c>
      <c r="BA2049">
        <f t="shared" si="2525"/>
        <v>4224297921.0848455</v>
      </c>
      <c r="BB2049">
        <f t="shared" si="2528"/>
        <v>4224297921.0848455</v>
      </c>
      <c r="BC2049">
        <f t="shared" si="2529"/>
        <v>0</v>
      </c>
      <c r="BD2049">
        <f t="shared" si="2544"/>
        <v>46200624387.527077</v>
      </c>
      <c r="BE2049">
        <f t="shared" si="2545"/>
        <v>13736917506.145506</v>
      </c>
      <c r="BF2049">
        <f t="shared" si="2546"/>
        <v>3.3632453836064919</v>
      </c>
      <c r="BG2049">
        <f t="shared" si="2547"/>
        <v>77.081279825398269</v>
      </c>
      <c r="BH2049">
        <f t="shared" si="2568"/>
        <v>80173986</v>
      </c>
      <c r="BI2049">
        <f t="shared" si="2569"/>
        <v>1.3769730335138683</v>
      </c>
      <c r="BJ2049">
        <f t="shared" si="2530"/>
        <v>-269.99510000000555</v>
      </c>
      <c r="BK2049">
        <f t="shared" si="2570"/>
        <v>-4.4194748472638906E-4</v>
      </c>
      <c r="BL2049">
        <f t="shared" si="2571"/>
        <v>0.99955805251527363</v>
      </c>
      <c r="BM2049">
        <f t="shared" si="2572"/>
        <v>31.910515175135814</v>
      </c>
      <c r="BN2049">
        <f t="shared" si="2573"/>
        <v>3866.0750735000001</v>
      </c>
      <c r="BO2049">
        <f t="shared" si="2532"/>
        <v>3836.4200195999997</v>
      </c>
      <c r="BP2049">
        <f t="shared" si="2574"/>
        <v>3709.2014770735295</v>
      </c>
      <c r="BQ2049">
        <f t="shared" si="2575"/>
        <v>127.21854252647017</v>
      </c>
      <c r="BR2049">
        <f t="shared" si="2576"/>
        <v>-14.599853000000167</v>
      </c>
      <c r="BS2049">
        <f t="shared" si="2577"/>
        <v>4.850097999999889</v>
      </c>
      <c r="BT2049">
        <f t="shared" si="2578"/>
        <v>-35.699951000000056</v>
      </c>
      <c r="BU2049">
        <f t="shared" si="2579"/>
        <v>9.399902000000111</v>
      </c>
      <c r="BV2049">
        <f t="shared" si="2580"/>
        <v>3836.8066895333332</v>
      </c>
      <c r="BW2049">
        <f t="shared" si="2581"/>
        <v>3834.7952590952386</v>
      </c>
      <c r="BX2049">
        <f t="shared" si="2582"/>
        <v>3827.413649727273</v>
      </c>
      <c r="BY2049">
        <f t="shared" si="2583"/>
        <v>3800.0252429952375</v>
      </c>
      <c r="BZ2049">
        <f t="shared" si="2584"/>
        <v>3932.75</v>
      </c>
      <c r="CA2049">
        <f t="shared" si="2585"/>
        <v>3725</v>
      </c>
      <c r="CB2049">
        <f t="shared" si="2586"/>
        <v>3823.678541813334</v>
      </c>
      <c r="CC2049">
        <f t="shared" si="2587"/>
        <v>3822.8058370083327</v>
      </c>
      <c r="CD2049">
        <f t="shared" si="2588"/>
        <v>3816.2376337534915</v>
      </c>
      <c r="CE2049">
        <f t="shared" si="2589"/>
        <v>3644.725534656558</v>
      </c>
      <c r="CF2049">
        <f t="shared" si="2590"/>
        <v>3846.5</v>
      </c>
      <c r="CG2049">
        <f t="shared" si="2591"/>
        <v>3878</v>
      </c>
      <c r="CH2049">
        <f t="shared" si="2592"/>
        <v>3825</v>
      </c>
    </row>
    <row r="2050" spans="1:86">
      <c r="A2050" s="1">
        <v>42501</v>
      </c>
      <c r="B2050">
        <v>3800</v>
      </c>
      <c r="C2050">
        <v>3898</v>
      </c>
      <c r="D2050">
        <v>3790</v>
      </c>
      <c r="E2050">
        <v>3890.0500489999999</v>
      </c>
      <c r="F2050">
        <v>679706</v>
      </c>
      <c r="G2050">
        <f t="shared" si="2526"/>
        <v>579638.78899248084</v>
      </c>
      <c r="H2050">
        <f t="shared" si="2554"/>
        <v>4654237.4937286852</v>
      </c>
      <c r="I2050">
        <f t="shared" si="2527"/>
        <v>3844.5125122499999</v>
      </c>
      <c r="J2050">
        <f t="shared" si="2534"/>
        <v>3856.8625489999999</v>
      </c>
      <c r="K2050">
        <f t="shared" si="2535"/>
        <v>3770.4124755000003</v>
      </c>
      <c r="L2050">
        <f t="shared" si="2536"/>
        <v>2</v>
      </c>
      <c r="M2050">
        <f t="shared" si="2537"/>
        <v>9</v>
      </c>
      <c r="N2050">
        <f t="shared" si="2538"/>
        <v>80</v>
      </c>
      <c r="O2050">
        <f t="shared" si="2539"/>
        <v>10</v>
      </c>
      <c r="P2050">
        <f t="shared" si="2514"/>
        <v>108</v>
      </c>
      <c r="Q2050">
        <f t="shared" si="2515"/>
        <v>7.9499510000000555</v>
      </c>
      <c r="R2050">
        <f t="shared" si="2516"/>
        <v>100.05004899999994</v>
      </c>
      <c r="S2050">
        <f t="shared" si="2517"/>
        <v>108</v>
      </c>
      <c r="T2050">
        <f t="shared" si="2553"/>
        <v>88.718495070370224</v>
      </c>
      <c r="U2050">
        <f t="shared" si="2518"/>
        <v>11.800048999999944</v>
      </c>
      <c r="V2050">
        <f t="shared" si="2519"/>
        <v>-51.5</v>
      </c>
      <c r="W2050">
        <f t="shared" si="2520"/>
        <v>11.800048999999944</v>
      </c>
      <c r="X2050">
        <f t="shared" si="2521"/>
        <v>0</v>
      </c>
      <c r="Y2050">
        <f t="shared" si="2551"/>
        <v>20.380911507120945</v>
      </c>
      <c r="Z2050">
        <f t="shared" si="2552"/>
        <v>13.547157529756262</v>
      </c>
      <c r="AA2050">
        <f t="shared" si="2548"/>
        <v>22.97256224979369</v>
      </c>
      <c r="AB2050">
        <f t="shared" si="2549"/>
        <v>15.269823410564904</v>
      </c>
      <c r="AC2050">
        <f t="shared" si="2550"/>
        <v>20.141888917807012</v>
      </c>
      <c r="AD2050">
        <f t="shared" si="2558"/>
        <v>20.646599302811669</v>
      </c>
      <c r="AE2050">
        <f t="shared" si="2531"/>
        <v>3847.4300294</v>
      </c>
      <c r="AF2050">
        <f t="shared" si="2533"/>
        <v>3841.4500326666671</v>
      </c>
      <c r="AG2050">
        <f t="shared" si="2555"/>
        <v>3769.7650024499999</v>
      </c>
      <c r="AH2050">
        <f t="shared" si="2540"/>
        <v>3824.2100097999996</v>
      </c>
      <c r="AI2050">
        <f t="shared" si="2541"/>
        <v>3894.5095239053258</v>
      </c>
      <c r="AJ2050">
        <f t="shared" si="2542"/>
        <v>3753.9104956946735</v>
      </c>
      <c r="AK2050">
        <f t="shared" si="2543"/>
        <v>0.96828232056736263</v>
      </c>
      <c r="AL2050">
        <f t="shared" si="2522"/>
        <v>0.85277868518518418</v>
      </c>
      <c r="AM2050">
        <f t="shared" si="2523"/>
        <v>579638.78899248084</v>
      </c>
      <c r="AN2050">
        <f t="shared" si="2556"/>
        <v>2309074.0743218339</v>
      </c>
      <c r="AO2050">
        <f t="shared" si="2557"/>
        <v>22760038</v>
      </c>
      <c r="AP2050">
        <f t="shared" si="2559"/>
        <v>0.10145299732460174</v>
      </c>
      <c r="AQ2050">
        <f t="shared" si="2560"/>
        <v>3852.9609546224337</v>
      </c>
      <c r="AR2050">
        <f t="shared" si="2561"/>
        <v>3849.1819232058783</v>
      </c>
      <c r="AS2050">
        <f t="shared" si="2562"/>
        <v>3826.8969029146183</v>
      </c>
      <c r="AT2050">
        <f t="shared" si="2563"/>
        <v>3778.0272350259406</v>
      </c>
      <c r="AU2050">
        <f t="shared" si="2564"/>
        <v>3815.8384018912257</v>
      </c>
      <c r="AV2050">
        <f t="shared" si="2565"/>
        <v>3760.8178741262445</v>
      </c>
      <c r="AW2050">
        <f t="shared" si="2566"/>
        <v>55.020527764981125</v>
      </c>
      <c r="AX2050">
        <f t="shared" si="2593"/>
        <v>45.988010558187696</v>
      </c>
      <c r="AY2050">
        <f t="shared" si="2567"/>
        <v>9.032517206793429</v>
      </c>
      <c r="AZ2050">
        <f t="shared" si="2524"/>
        <v>3859.3500163333333</v>
      </c>
      <c r="BA2050">
        <f t="shared" si="2525"/>
        <v>2623223362.2018647</v>
      </c>
      <c r="BB2050">
        <f t="shared" si="2528"/>
        <v>2623223362.2018647</v>
      </c>
      <c r="BC2050">
        <f t="shared" si="2529"/>
        <v>0</v>
      </c>
      <c r="BD2050">
        <f t="shared" si="2544"/>
        <v>41676061699.92263</v>
      </c>
      <c r="BE2050">
        <f t="shared" si="2545"/>
        <v>13736917506.145506</v>
      </c>
      <c r="BF2050">
        <f t="shared" si="2546"/>
        <v>3.0338728962504105</v>
      </c>
      <c r="BG2050">
        <f t="shared" si="2547"/>
        <v>75.209927885196237</v>
      </c>
      <c r="BH2050">
        <f t="shared" si="2568"/>
        <v>80853692</v>
      </c>
      <c r="BI2050">
        <f t="shared" si="2569"/>
        <v>1.4629936786759212</v>
      </c>
      <c r="BJ2050">
        <f t="shared" si="2530"/>
        <v>4425</v>
      </c>
      <c r="BK2050">
        <f t="shared" si="2570"/>
        <v>1.1769142588252188E-2</v>
      </c>
      <c r="BL2050">
        <f t="shared" si="2571"/>
        <v>1.0117691425882522</v>
      </c>
      <c r="BM2050">
        <f t="shared" si="2572"/>
        <v>37.051097162651956</v>
      </c>
      <c r="BN2050">
        <f t="shared" si="2573"/>
        <v>3844</v>
      </c>
      <c r="BO2050">
        <f t="shared" si="2532"/>
        <v>3841.2150147000002</v>
      </c>
      <c r="BP2050">
        <f t="shared" si="2574"/>
        <v>3713.8779476617651</v>
      </c>
      <c r="BQ2050">
        <f t="shared" si="2575"/>
        <v>127.33706703823509</v>
      </c>
      <c r="BR2050">
        <f t="shared" si="2576"/>
        <v>142.10009799999989</v>
      </c>
      <c r="BS2050">
        <f t="shared" si="2577"/>
        <v>54.899902000000111</v>
      </c>
      <c r="BT2050">
        <f t="shared" si="2578"/>
        <v>44</v>
      </c>
      <c r="BU2050">
        <f t="shared" si="2579"/>
        <v>-19</v>
      </c>
      <c r="BV2050">
        <f t="shared" si="2580"/>
        <v>3856.2466960666666</v>
      </c>
      <c r="BW2050">
        <f t="shared" si="2581"/>
        <v>3852.0190779523814</v>
      </c>
      <c r="BX2050">
        <f t="shared" si="2582"/>
        <v>3839.941841345455</v>
      </c>
      <c r="BY2050">
        <f t="shared" si="2583"/>
        <v>3813.6685814619041</v>
      </c>
      <c r="BZ2050">
        <f t="shared" si="2584"/>
        <v>3898</v>
      </c>
      <c r="CA2050">
        <f t="shared" si="2585"/>
        <v>3725</v>
      </c>
      <c r="CB2050">
        <f t="shared" si="2586"/>
        <v>3836.6110385466664</v>
      </c>
      <c r="CC2050">
        <f t="shared" si="2587"/>
        <v>3826.6404569555561</v>
      </c>
      <c r="CD2050">
        <f t="shared" si="2588"/>
        <v>3797.9895782817462</v>
      </c>
      <c r="CE2050">
        <f t="shared" si="2589"/>
        <v>3686.1714430801958</v>
      </c>
      <c r="CF2050">
        <f t="shared" si="2590"/>
        <v>3844.8000489999999</v>
      </c>
      <c r="CG2050">
        <f t="shared" si="2591"/>
        <v>3897.0500489999999</v>
      </c>
      <c r="CH2050">
        <f t="shared" si="2592"/>
        <v>3835.1000979999999</v>
      </c>
    </row>
    <row r="2051" spans="1:86">
      <c r="A2051" s="1">
        <v>42502</v>
      </c>
      <c r="B2051">
        <v>3884.8500979999999</v>
      </c>
      <c r="C2051">
        <v>3909.8000489999999</v>
      </c>
      <c r="D2051">
        <v>3841.5</v>
      </c>
      <c r="E2051">
        <v>3854.1999510000001</v>
      </c>
      <c r="F2051">
        <v>857976</v>
      </c>
      <c r="G2051">
        <f t="shared" si="2526"/>
        <v>-538905.8582150049</v>
      </c>
      <c r="H2051">
        <f t="shared" si="2554"/>
        <v>4115331.6355136801</v>
      </c>
      <c r="I2051">
        <f t="shared" si="2527"/>
        <v>3872.5875245000002</v>
      </c>
      <c r="J2051">
        <f t="shared" si="2534"/>
        <v>3872.5875245000002</v>
      </c>
      <c r="K2051">
        <f t="shared" si="2535"/>
        <v>3770.4124755000003</v>
      </c>
      <c r="L2051">
        <f t="shared" si="2536"/>
        <v>1</v>
      </c>
      <c r="M2051">
        <f t="shared" si="2537"/>
        <v>10</v>
      </c>
      <c r="N2051">
        <f t="shared" si="2538"/>
        <v>90</v>
      </c>
      <c r="O2051">
        <f t="shared" si="2539"/>
        <v>0</v>
      </c>
      <c r="P2051">
        <f t="shared" ref="P2051:P2114" si="2594">(C2051-D2051)</f>
        <v>68.300048999999944</v>
      </c>
      <c r="Q2051">
        <f t="shared" ref="Q2051:Q2114" si="2595">(C2051-E2051)</f>
        <v>55.600097999999889</v>
      </c>
      <c r="R2051">
        <f t="shared" ref="R2051:R2114" si="2596">(E2051-D2051)</f>
        <v>12.699951000000056</v>
      </c>
      <c r="S2051">
        <f t="shared" ref="S2051:S2114" si="2597">MAX(P2051:R2051)</f>
        <v>68.300048999999944</v>
      </c>
      <c r="T2051">
        <f t="shared" si="2553"/>
        <v>87.260034636772346</v>
      </c>
      <c r="U2051">
        <f t="shared" ref="U2051:U2114" si="2598">(C2052-C2051)</f>
        <v>-31.900146999999833</v>
      </c>
      <c r="V2051">
        <f t="shared" ref="V2051:V2114" si="2599">D2051-D2052</f>
        <v>13.5</v>
      </c>
      <c r="W2051">
        <f t="shared" ref="W2051:W2114" si="2600">IF(AND(U2051&gt;V2051,U2051&gt;0),U2051,)</f>
        <v>0</v>
      </c>
      <c r="X2051">
        <f t="shared" ref="X2051:X2114" si="2601">IF(AND(V2051&gt;U2051,V2051&gt;0),V2051,)</f>
        <v>13.5</v>
      </c>
      <c r="Y2051">
        <f t="shared" si="2551"/>
        <v>18.925132113755161</v>
      </c>
      <c r="Z2051">
        <f t="shared" si="2552"/>
        <v>13.543789134773672</v>
      </c>
      <c r="AA2051">
        <f t="shared" si="2548"/>
        <v>21.688201468785458</v>
      </c>
      <c r="AB2051">
        <f t="shared" si="2549"/>
        <v>15.521182395985628</v>
      </c>
      <c r="AC2051">
        <f t="shared" si="2550"/>
        <v>16.573827438832197</v>
      </c>
      <c r="AD2051">
        <f t="shared" si="2558"/>
        <v>20.404823799825124</v>
      </c>
      <c r="AE2051">
        <f t="shared" si="2531"/>
        <v>3850.9</v>
      </c>
      <c r="AF2051">
        <f t="shared" si="2533"/>
        <v>3848.5583496666663</v>
      </c>
      <c r="AG2051">
        <f t="shared" si="2555"/>
        <v>3788.5425049000005</v>
      </c>
      <c r="AH2051">
        <f t="shared" si="2540"/>
        <v>3834.8350098000001</v>
      </c>
      <c r="AI2051">
        <f t="shared" si="2541"/>
        <v>3885.0742293939543</v>
      </c>
      <c r="AJ2051">
        <f t="shared" si="2542"/>
        <v>3784.5957902060459</v>
      </c>
      <c r="AK2051">
        <f t="shared" si="2543"/>
        <v>0.69272732893257716</v>
      </c>
      <c r="AL2051">
        <f t="shared" ref="AL2051:AL2114" si="2602">(R2051-Q2051)/P2051</f>
        <v>-0.62811297543871258</v>
      </c>
      <c r="AM2051">
        <f t="shared" ref="AM2051:AM2114" si="2603">AL2051*F2051</f>
        <v>-538905.8582150049</v>
      </c>
      <c r="AN2051">
        <f t="shared" si="2556"/>
        <v>1078965.5652375945</v>
      </c>
      <c r="AO2051">
        <f t="shared" si="2557"/>
        <v>22647639</v>
      </c>
      <c r="AP2051">
        <f t="shared" si="2559"/>
        <v>4.7641414861725524E-2</v>
      </c>
      <c r="AQ2051">
        <f t="shared" si="2560"/>
        <v>3853.3822133908061</v>
      </c>
      <c r="AR2051">
        <f t="shared" si="2561"/>
        <v>3848.3463250922032</v>
      </c>
      <c r="AS2051">
        <f t="shared" si="2562"/>
        <v>3831.8114515699872</v>
      </c>
      <c r="AT2051">
        <f t="shared" si="2563"/>
        <v>3784.8827794636059</v>
      </c>
      <c r="AU2051">
        <f t="shared" si="2564"/>
        <v>3821.5926342575417</v>
      </c>
      <c r="AV2051">
        <f t="shared" si="2565"/>
        <v>3767.3546195074073</v>
      </c>
      <c r="AW2051">
        <f t="shared" si="2566"/>
        <v>54.238014750134425</v>
      </c>
      <c r="AX2051">
        <f t="shared" si="2593"/>
        <v>47.638011396577042</v>
      </c>
      <c r="AY2051">
        <f t="shared" si="2567"/>
        <v>6.6000033535573834</v>
      </c>
      <c r="AZ2051">
        <f t="shared" ref="AZ2051:AZ2114" si="2604">AVERAGE(C2051:E2051)</f>
        <v>3868.5</v>
      </c>
      <c r="BA2051">
        <f t="shared" ref="BA2051:BA2114" si="2605">AZ2051*F2051</f>
        <v>3319080156</v>
      </c>
      <c r="BB2051">
        <f t="shared" si="2528"/>
        <v>3319080156</v>
      </c>
      <c r="BC2051">
        <f t="shared" si="2529"/>
        <v>0</v>
      </c>
      <c r="BD2051">
        <f t="shared" si="2544"/>
        <v>40592781387.750343</v>
      </c>
      <c r="BE2051">
        <f t="shared" si="2545"/>
        <v>13736917506.145506</v>
      </c>
      <c r="BF2051">
        <f t="shared" si="2546"/>
        <v>2.95501384277734</v>
      </c>
      <c r="BG2051">
        <f t="shared" si="2547"/>
        <v>74.715638433827394</v>
      </c>
      <c r="BH2051">
        <f t="shared" si="2568"/>
        <v>79995716</v>
      </c>
      <c r="BI2051">
        <f t="shared" si="2569"/>
        <v>1.4396843469231524</v>
      </c>
      <c r="BJ2051">
        <f t="shared" si="2530"/>
        <v>-3685.0097999999889</v>
      </c>
      <c r="BK2051">
        <f t="shared" si="2570"/>
        <v>-9.2158449244671634E-3</v>
      </c>
      <c r="BL2051">
        <f t="shared" si="2571"/>
        <v>0.99078415507553286</v>
      </c>
      <c r="BM2051">
        <f t="shared" si="2572"/>
        <v>26.478393631067462</v>
      </c>
      <c r="BN2051">
        <f t="shared" si="2573"/>
        <v>3875.6500244999997</v>
      </c>
      <c r="BO2051">
        <f t="shared" si="2532"/>
        <v>3851.1450195999996</v>
      </c>
      <c r="BP2051">
        <f t="shared" si="2574"/>
        <v>3721.8860366176473</v>
      </c>
      <c r="BQ2051">
        <f t="shared" si="2575"/>
        <v>129.25898298235234</v>
      </c>
      <c r="BR2051">
        <f t="shared" si="2576"/>
        <v>59.550048999999944</v>
      </c>
      <c r="BS2051">
        <f t="shared" si="2577"/>
        <v>116.5</v>
      </c>
      <c r="BT2051">
        <f t="shared" si="2578"/>
        <v>89.800048999999944</v>
      </c>
      <c r="BU2051">
        <f t="shared" si="2579"/>
        <v>142.85009799999989</v>
      </c>
      <c r="BV2051">
        <f t="shared" si="2580"/>
        <v>3858.5033366000002</v>
      </c>
      <c r="BW2051">
        <f t="shared" si="2581"/>
        <v>3855.6619117619052</v>
      </c>
      <c r="BX2051">
        <f t="shared" si="2582"/>
        <v>3845.3945579272727</v>
      </c>
      <c r="BY2051">
        <f t="shared" si="2583"/>
        <v>3821.7100051333337</v>
      </c>
      <c r="BZ2051">
        <f t="shared" si="2584"/>
        <v>3909.8000489999999</v>
      </c>
      <c r="CA2051">
        <f t="shared" si="2585"/>
        <v>3725</v>
      </c>
      <c r="CB2051">
        <f t="shared" si="2586"/>
        <v>3837.8799877500001</v>
      </c>
      <c r="CC2051">
        <f t="shared" si="2587"/>
        <v>3838.6022570666664</v>
      </c>
      <c r="CD2051">
        <f t="shared" si="2588"/>
        <v>3819.0157935007132</v>
      </c>
      <c r="CE2051">
        <f t="shared" si="2589"/>
        <v>3728.2049182582405</v>
      </c>
      <c r="CF2051">
        <f t="shared" si="2590"/>
        <v>3890.0500489999999</v>
      </c>
      <c r="CG2051">
        <f t="shared" si="2591"/>
        <v>3898</v>
      </c>
      <c r="CH2051">
        <f t="shared" si="2592"/>
        <v>3790</v>
      </c>
    </row>
    <row r="2052" spans="1:86">
      <c r="A2052" s="1">
        <v>42503</v>
      </c>
      <c r="B2052">
        <v>3856</v>
      </c>
      <c r="C2052">
        <v>3877.8999020000001</v>
      </c>
      <c r="D2052">
        <v>3828</v>
      </c>
      <c r="E2052">
        <v>3846.25</v>
      </c>
      <c r="F2052">
        <v>435056</v>
      </c>
      <c r="G2052">
        <f t="shared" ref="G2052:G2115" si="2606">(((E2052-D2052)-(C2052-E2052))/(C2052-D2052))*F2052</f>
        <v>-116828.04035390761</v>
      </c>
      <c r="H2052">
        <f t="shared" si="2554"/>
        <v>3998503.5951597723</v>
      </c>
      <c r="I2052">
        <f t="shared" ref="I2052:I2115" si="2607">AVERAGE(B2052:E2052)</f>
        <v>3852.0374755000003</v>
      </c>
      <c r="J2052">
        <f t="shared" si="2534"/>
        <v>3872.5875245000002</v>
      </c>
      <c r="K2052">
        <f t="shared" si="2535"/>
        <v>3805.5875244999997</v>
      </c>
      <c r="L2052">
        <f t="shared" si="2536"/>
        <v>2</v>
      </c>
      <c r="M2052">
        <f t="shared" si="2537"/>
        <v>10</v>
      </c>
      <c r="N2052">
        <f t="shared" si="2538"/>
        <v>80</v>
      </c>
      <c r="O2052">
        <f t="shared" si="2539"/>
        <v>0</v>
      </c>
      <c r="P2052">
        <f t="shared" si="2594"/>
        <v>49.899902000000111</v>
      </c>
      <c r="Q2052">
        <f t="shared" si="2595"/>
        <v>31.649902000000111</v>
      </c>
      <c r="R2052">
        <f t="shared" si="2596"/>
        <v>18.25</v>
      </c>
      <c r="S2052">
        <f t="shared" si="2597"/>
        <v>49.899902000000111</v>
      </c>
      <c r="T2052">
        <f t="shared" si="2553"/>
        <v>84.591453734145759</v>
      </c>
      <c r="U2052">
        <f t="shared" si="2598"/>
        <v>17.100097999999889</v>
      </c>
      <c r="V2052">
        <f t="shared" si="2599"/>
        <v>-12</v>
      </c>
      <c r="W2052">
        <f t="shared" si="2600"/>
        <v>17.100097999999889</v>
      </c>
      <c r="X2052">
        <f t="shared" si="2601"/>
        <v>0</v>
      </c>
      <c r="Y2052">
        <f t="shared" si="2551"/>
        <v>18.794772534201211</v>
      </c>
      <c r="Z2052">
        <f t="shared" si="2552"/>
        <v>12.57637562514698</v>
      </c>
      <c r="AA2052">
        <f t="shared" si="2548"/>
        <v>22.218287669188747</v>
      </c>
      <c r="AB2052">
        <f t="shared" si="2549"/>
        <v>14.867194107660151</v>
      </c>
      <c r="AC2052">
        <f t="shared" si="2550"/>
        <v>19.82202524902242</v>
      </c>
      <c r="AD2052">
        <f t="shared" si="2558"/>
        <v>19.932929812073059</v>
      </c>
      <c r="AE2052">
        <f t="shared" si="2531"/>
        <v>3856.3600097999997</v>
      </c>
      <c r="AF2052">
        <f t="shared" si="2533"/>
        <v>3850.125</v>
      </c>
      <c r="AG2052">
        <f t="shared" si="2555"/>
        <v>3802.1700073500006</v>
      </c>
      <c r="AH2052">
        <f t="shared" si="2540"/>
        <v>3839.9950196</v>
      </c>
      <c r="AI2052">
        <f t="shared" si="2541"/>
        <v>3882.6993522355133</v>
      </c>
      <c r="AJ2052">
        <f t="shared" si="2542"/>
        <v>3797.2906869644867</v>
      </c>
      <c r="AK2052">
        <f t="shared" si="2543"/>
        <v>0.57323589919302853</v>
      </c>
      <c r="AL2052">
        <f t="shared" si="2602"/>
        <v>-0.26853563760506144</v>
      </c>
      <c r="AM2052">
        <f t="shared" si="2603"/>
        <v>-116828.04035390761</v>
      </c>
      <c r="AN2052">
        <f t="shared" si="2556"/>
        <v>258956.73096430488</v>
      </c>
      <c r="AO2052">
        <f t="shared" si="2557"/>
        <v>21678268</v>
      </c>
      <c r="AP2052">
        <f t="shared" si="2559"/>
        <v>1.1945452974578268E-2</v>
      </c>
      <c r="AQ2052">
        <f t="shared" si="2560"/>
        <v>3850.9572608379322</v>
      </c>
      <c r="AR2052">
        <f t="shared" si="2561"/>
        <v>3857.8236503709254</v>
      </c>
      <c r="AS2052">
        <f t="shared" si="2562"/>
        <v>3834.4103902873894</v>
      </c>
      <c r="AT2052">
        <f t="shared" si="2563"/>
        <v>3790.4058293118815</v>
      </c>
      <c r="AU2052">
        <f t="shared" si="2564"/>
        <v>3825.2912391189107</v>
      </c>
      <c r="AV2052">
        <f t="shared" si="2565"/>
        <v>3772.8772961418886</v>
      </c>
      <c r="AW2052">
        <f t="shared" si="2566"/>
        <v>52.413942977022089</v>
      </c>
      <c r="AX2052">
        <f t="shared" si="2593"/>
        <v>48.593197712666054</v>
      </c>
      <c r="AY2052">
        <f t="shared" si="2567"/>
        <v>3.8207452643560345</v>
      </c>
      <c r="AZ2052">
        <f t="shared" si="2604"/>
        <v>3850.7166340000003</v>
      </c>
      <c r="BA2052">
        <f t="shared" si="2605"/>
        <v>1675277375.9215043</v>
      </c>
      <c r="BB2052">
        <f t="shared" ref="BB2052:BB2115" si="2608">IF(AZ2052&gt;AZ2051,BA2052,0)</f>
        <v>0</v>
      </c>
      <c r="BC2052">
        <f t="shared" ref="BC2052:BC2115" si="2609">IF(AZ2052&lt;AZ2051,BA2052,0)</f>
        <v>1675277375.9215043</v>
      </c>
      <c r="BD2052">
        <f t="shared" si="2544"/>
        <v>40592781387.750343</v>
      </c>
      <c r="BE2052">
        <f t="shared" si="2545"/>
        <v>12259077795.939594</v>
      </c>
      <c r="BF2052">
        <f t="shared" si="2546"/>
        <v>3.3112426614337442</v>
      </c>
      <c r="BG2052">
        <f t="shared" si="2547"/>
        <v>76.804831494512982</v>
      </c>
      <c r="BH2052">
        <f t="shared" si="2568"/>
        <v>79560660</v>
      </c>
      <c r="BI2052">
        <f t="shared" si="2569"/>
        <v>1.3892299924680862</v>
      </c>
      <c r="BJ2052">
        <f t="shared" ref="BJ2052:BJ2115" si="2610">((E2052-E2051)-1)*100</f>
        <v>-894.99510000000555</v>
      </c>
      <c r="BK2052">
        <f t="shared" si="2570"/>
        <v>-2.062672176086086E-3</v>
      </c>
      <c r="BL2052">
        <f t="shared" si="2571"/>
        <v>0.99793732782391387</v>
      </c>
      <c r="BM2052">
        <f t="shared" si="2572"/>
        <v>22.507159514221723</v>
      </c>
      <c r="BN2052">
        <f t="shared" si="2573"/>
        <v>3852.9499510000001</v>
      </c>
      <c r="BO2052">
        <f t="shared" si="2532"/>
        <v>3858.0350097999994</v>
      </c>
      <c r="BP2052">
        <f t="shared" si="2574"/>
        <v>3728.0933873970589</v>
      </c>
      <c r="BQ2052">
        <f t="shared" si="2575"/>
        <v>129.94162240294054</v>
      </c>
      <c r="BR2052">
        <f t="shared" si="2576"/>
        <v>15.399902000000111</v>
      </c>
      <c r="BS2052">
        <f t="shared" si="2577"/>
        <v>76.399902000000111</v>
      </c>
      <c r="BT2052">
        <f t="shared" si="2578"/>
        <v>37.899902000000111</v>
      </c>
      <c r="BU2052">
        <f t="shared" si="2579"/>
        <v>56.100097999999889</v>
      </c>
      <c r="BV2052">
        <f t="shared" si="2580"/>
        <v>3856.9533366000005</v>
      </c>
      <c r="BW2052">
        <f t="shared" si="2581"/>
        <v>3855.0023832857141</v>
      </c>
      <c r="BX2052">
        <f t="shared" si="2582"/>
        <v>3847.4700106909095</v>
      </c>
      <c r="BY2052">
        <f t="shared" si="2583"/>
        <v>3827.205957047619</v>
      </c>
      <c r="BZ2052">
        <f t="shared" si="2584"/>
        <v>3909.8000489999999</v>
      </c>
      <c r="CA2052">
        <f t="shared" si="2585"/>
        <v>3751.6000979999999</v>
      </c>
      <c r="CB2052">
        <f t="shared" si="2586"/>
        <v>3853.5695158433327</v>
      </c>
      <c r="CC2052">
        <f t="shared" si="2587"/>
        <v>3839.9208231249995</v>
      </c>
      <c r="CD2052">
        <f t="shared" si="2588"/>
        <v>3829.9559286640879</v>
      </c>
      <c r="CE2052">
        <f t="shared" si="2589"/>
        <v>3761.4920328168892</v>
      </c>
      <c r="CF2052">
        <f t="shared" si="2590"/>
        <v>3854.1999510000001</v>
      </c>
      <c r="CG2052">
        <f t="shared" si="2591"/>
        <v>3909.8000489999999</v>
      </c>
      <c r="CH2052">
        <f t="shared" si="2592"/>
        <v>3841.5</v>
      </c>
    </row>
    <row r="2053" spans="1:86">
      <c r="A2053" s="1">
        <v>42506</v>
      </c>
      <c r="B2053">
        <v>3870</v>
      </c>
      <c r="C2053">
        <v>3895</v>
      </c>
      <c r="D2053">
        <v>3840</v>
      </c>
      <c r="E2053">
        <v>3881.6000979999999</v>
      </c>
      <c r="F2053">
        <v>878812</v>
      </c>
      <c r="G2053">
        <f t="shared" si="2606"/>
        <v>450594.01176639646</v>
      </c>
      <c r="H2053">
        <f t="shared" si="2554"/>
        <v>4449097.6069261692</v>
      </c>
      <c r="I2053">
        <f t="shared" si="2607"/>
        <v>3871.6500244999997</v>
      </c>
      <c r="J2053">
        <f t="shared" si="2534"/>
        <v>3872.5875245000002</v>
      </c>
      <c r="K2053">
        <f t="shared" si="2535"/>
        <v>3812.9000244999997</v>
      </c>
      <c r="L2053">
        <f t="shared" si="2536"/>
        <v>3</v>
      </c>
      <c r="M2053">
        <f t="shared" si="2537"/>
        <v>9</v>
      </c>
      <c r="N2053">
        <f t="shared" si="2538"/>
        <v>70</v>
      </c>
      <c r="O2053">
        <f t="shared" si="2539"/>
        <v>10</v>
      </c>
      <c r="P2053">
        <f t="shared" si="2594"/>
        <v>55</v>
      </c>
      <c r="Q2053">
        <f t="shared" si="2595"/>
        <v>13.399902000000111</v>
      </c>
      <c r="R2053">
        <f t="shared" si="2596"/>
        <v>41.600097999999889</v>
      </c>
      <c r="S2053">
        <f t="shared" si="2597"/>
        <v>55</v>
      </c>
      <c r="T2053">
        <f t="shared" si="2553"/>
        <v>82.477778467421061</v>
      </c>
      <c r="U2053">
        <f t="shared" si="2598"/>
        <v>74</v>
      </c>
      <c r="V2053">
        <f t="shared" si="2599"/>
        <v>-46.25</v>
      </c>
      <c r="W2053">
        <f t="shared" si="2600"/>
        <v>74</v>
      </c>
      <c r="X2053">
        <f t="shared" si="2601"/>
        <v>0</v>
      </c>
      <c r="Y2053">
        <f t="shared" si="2551"/>
        <v>22.738003067472555</v>
      </c>
      <c r="Z2053">
        <f t="shared" si="2552"/>
        <v>11.678063080493624</v>
      </c>
      <c r="AA2053">
        <f t="shared" si="2548"/>
        <v>27.568641505607626</v>
      </c>
      <c r="AB2053">
        <f t="shared" si="2549"/>
        <v>14.159041741293372</v>
      </c>
      <c r="AC2053">
        <f t="shared" si="2550"/>
        <v>32.135979572530303</v>
      </c>
      <c r="AD2053">
        <f t="shared" si="2558"/>
        <v>20.020479530719424</v>
      </c>
      <c r="AE2053">
        <f t="shared" si="2531"/>
        <v>3863.3800294000002</v>
      </c>
      <c r="AF2053">
        <f t="shared" si="2533"/>
        <v>3860.5666911666663</v>
      </c>
      <c r="AG2053">
        <f t="shared" si="2555"/>
        <v>3809.6700073499997</v>
      </c>
      <c r="AH2053">
        <f t="shared" si="2540"/>
        <v>3845.0700195999998</v>
      </c>
      <c r="AI2053">
        <f t="shared" si="2541"/>
        <v>3893.8509452664689</v>
      </c>
      <c r="AJ2053">
        <f t="shared" si="2542"/>
        <v>3796.2890939335307</v>
      </c>
      <c r="AK2053">
        <f t="shared" si="2543"/>
        <v>0.8744299426559472</v>
      </c>
      <c r="AL2053">
        <f t="shared" si="2602"/>
        <v>0.51273083636363237</v>
      </c>
      <c r="AM2053">
        <f t="shared" si="2603"/>
        <v>450594.01176639646</v>
      </c>
      <c r="AN2053">
        <f t="shared" si="2556"/>
        <v>-178626.76177380339</v>
      </c>
      <c r="AO2053">
        <f t="shared" si="2557"/>
        <v>21449353</v>
      </c>
      <c r="AP2053">
        <f t="shared" si="2559"/>
        <v>-8.3278391555122143E-3</v>
      </c>
      <c r="AQ2053">
        <f t="shared" si="2560"/>
        <v>3861.3758254730351</v>
      </c>
      <c r="AR2053">
        <f t="shared" si="2561"/>
        <v>3884.2933960502119</v>
      </c>
      <c r="AS2053">
        <f t="shared" si="2562"/>
        <v>3842.9045376756594</v>
      </c>
      <c r="AT2053">
        <f t="shared" si="2563"/>
        <v>3798.6133134938123</v>
      </c>
      <c r="AU2053">
        <f t="shared" si="2564"/>
        <v>3833.7375679510742</v>
      </c>
      <c r="AV2053">
        <f t="shared" si="2565"/>
        <v>3780.4878922719563</v>
      </c>
      <c r="AW2053">
        <f t="shared" si="2566"/>
        <v>53.2496756791179</v>
      </c>
      <c r="AX2053">
        <f t="shared" si="2593"/>
        <v>49.524493305956426</v>
      </c>
      <c r="AY2053">
        <f t="shared" si="2567"/>
        <v>3.7251823731614735</v>
      </c>
      <c r="AZ2053">
        <f t="shared" si="2604"/>
        <v>3872.2000326666662</v>
      </c>
      <c r="BA2053">
        <f t="shared" si="2605"/>
        <v>3402935855.1078582</v>
      </c>
      <c r="BB2053">
        <f t="shared" si="2608"/>
        <v>3402935855.1078582</v>
      </c>
      <c r="BC2053">
        <f t="shared" si="2609"/>
        <v>0</v>
      </c>
      <c r="BD2053">
        <f t="shared" si="2544"/>
        <v>33368680349.406776</v>
      </c>
      <c r="BE2053">
        <f t="shared" si="2545"/>
        <v>12259077795.939594</v>
      </c>
      <c r="BF2053">
        <f t="shared" si="2546"/>
        <v>2.7219568147661994</v>
      </c>
      <c r="BG2053">
        <f t="shared" si="2547"/>
        <v>73.13241260530809</v>
      </c>
      <c r="BH2053">
        <f t="shared" si="2568"/>
        <v>80439472</v>
      </c>
      <c r="BI2053">
        <f t="shared" si="2569"/>
        <v>1.4085397757249922</v>
      </c>
      <c r="BJ2053">
        <f t="shared" si="2610"/>
        <v>3435.0097999999889</v>
      </c>
      <c r="BK2053">
        <f t="shared" si="2570"/>
        <v>9.1907957101072177E-3</v>
      </c>
      <c r="BL2053">
        <f t="shared" si="2571"/>
        <v>1.0091907957101072</v>
      </c>
      <c r="BM2053">
        <f t="shared" si="2572"/>
        <v>25.709805246221933</v>
      </c>
      <c r="BN2053">
        <f t="shared" si="2573"/>
        <v>3867.5</v>
      </c>
      <c r="BO2053">
        <f t="shared" si="2532"/>
        <v>3861.2350097999997</v>
      </c>
      <c r="BP2053">
        <f t="shared" si="2574"/>
        <v>3733.1970645882357</v>
      </c>
      <c r="BQ2053">
        <f t="shared" si="2575"/>
        <v>128.03794521176405</v>
      </c>
      <c r="BR2053">
        <f t="shared" si="2576"/>
        <v>61.650146999999833</v>
      </c>
      <c r="BS2053">
        <f t="shared" si="2577"/>
        <v>44.300048999999944</v>
      </c>
      <c r="BT2053">
        <f t="shared" si="2578"/>
        <v>16</v>
      </c>
      <c r="BU2053">
        <f t="shared" si="2579"/>
        <v>29.199951000000056</v>
      </c>
      <c r="BV2053">
        <f t="shared" si="2580"/>
        <v>3865.3666993333331</v>
      </c>
      <c r="BW2053">
        <f t="shared" si="2581"/>
        <v>3863.9952684285713</v>
      </c>
      <c r="BX2053">
        <f t="shared" si="2582"/>
        <v>3855.0345704000006</v>
      </c>
      <c r="BY2053">
        <f t="shared" si="2583"/>
        <v>3834.7707275857147</v>
      </c>
      <c r="BZ2053">
        <f t="shared" si="2584"/>
        <v>3909.8000489999999</v>
      </c>
      <c r="CA2053">
        <f t="shared" si="2585"/>
        <v>3790</v>
      </c>
      <c r="CB2053">
        <f t="shared" si="2586"/>
        <v>3859.4893645299999</v>
      </c>
      <c r="CC2053">
        <f t="shared" si="2587"/>
        <v>3854.7357117305551</v>
      </c>
      <c r="CD2053">
        <f t="shared" si="2588"/>
        <v>3830.1651018328571</v>
      </c>
      <c r="CE2053">
        <f t="shared" si="2589"/>
        <v>3766.600912307315</v>
      </c>
      <c r="CF2053">
        <f t="shared" si="2590"/>
        <v>3846.25</v>
      </c>
      <c r="CG2053">
        <f t="shared" si="2591"/>
        <v>3877.8999020000001</v>
      </c>
      <c r="CH2053">
        <f t="shared" si="2592"/>
        <v>3828</v>
      </c>
    </row>
    <row r="2054" spans="1:86">
      <c r="A2054" s="1">
        <v>42507</v>
      </c>
      <c r="B2054">
        <v>3891.0500489999999</v>
      </c>
      <c r="C2054">
        <v>3969</v>
      </c>
      <c r="D2054">
        <v>3886.25</v>
      </c>
      <c r="E2054">
        <v>3950.6999510000001</v>
      </c>
      <c r="F2054">
        <v>865028</v>
      </c>
      <c r="G2054">
        <f t="shared" si="2606"/>
        <v>482428.4885469015</v>
      </c>
      <c r="H2054">
        <f t="shared" si="2554"/>
        <v>4931526.0954730706</v>
      </c>
      <c r="I2054">
        <f t="shared" si="2607"/>
        <v>3924.25</v>
      </c>
      <c r="J2054">
        <f t="shared" si="2534"/>
        <v>3924.25</v>
      </c>
      <c r="K2054">
        <f t="shared" si="2535"/>
        <v>3812.9000244999997</v>
      </c>
      <c r="L2054">
        <f t="shared" si="2536"/>
        <v>1</v>
      </c>
      <c r="M2054">
        <f t="shared" si="2537"/>
        <v>10</v>
      </c>
      <c r="N2054">
        <f t="shared" si="2538"/>
        <v>90</v>
      </c>
      <c r="O2054">
        <f t="shared" si="2539"/>
        <v>0</v>
      </c>
      <c r="P2054">
        <f t="shared" si="2594"/>
        <v>82.75</v>
      </c>
      <c r="Q2054">
        <f t="shared" si="2595"/>
        <v>18.300048999999944</v>
      </c>
      <c r="R2054">
        <f t="shared" si="2596"/>
        <v>64.449951000000056</v>
      </c>
      <c r="S2054">
        <f t="shared" si="2597"/>
        <v>82.75</v>
      </c>
      <c r="T2054">
        <f t="shared" si="2553"/>
        <v>82.497222862605284</v>
      </c>
      <c r="U2054">
        <f t="shared" si="2598"/>
        <v>-30</v>
      </c>
      <c r="V2054">
        <f t="shared" si="2599"/>
        <v>81.199951000000056</v>
      </c>
      <c r="W2054">
        <f t="shared" si="2600"/>
        <v>0</v>
      </c>
      <c r="X2054">
        <f t="shared" si="2601"/>
        <v>81.199951000000056</v>
      </c>
      <c r="Y2054">
        <f t="shared" si="2551"/>
        <v>21.113859991224512</v>
      </c>
      <c r="Z2054">
        <f t="shared" si="2552"/>
        <v>16.643912217601226</v>
      </c>
      <c r="AA2054">
        <f t="shared" si="2548"/>
        <v>25.593419097741648</v>
      </c>
      <c r="AB2054">
        <f t="shared" si="2549"/>
        <v>20.175118191942985</v>
      </c>
      <c r="AC2054">
        <f t="shared" si="2550"/>
        <v>11.838483872675228</v>
      </c>
      <c r="AD2054">
        <f t="shared" si="2558"/>
        <v>19.955507002029226</v>
      </c>
      <c r="AE2054">
        <f t="shared" si="2531"/>
        <v>3884.5600097999995</v>
      </c>
      <c r="AF2054">
        <f t="shared" si="2533"/>
        <v>3877.9333496666663</v>
      </c>
      <c r="AG2054">
        <f t="shared" si="2555"/>
        <v>3821.2575073499997</v>
      </c>
      <c r="AH2054">
        <f t="shared" si="2540"/>
        <v>3858.1450196000005</v>
      </c>
      <c r="AI2054">
        <f t="shared" si="2541"/>
        <v>3934.9982695852837</v>
      </c>
      <c r="AJ2054">
        <f t="shared" si="2542"/>
        <v>3781.2917696147174</v>
      </c>
      <c r="AK2054">
        <f t="shared" si="2543"/>
        <v>1.1021536591993388</v>
      </c>
      <c r="AL2054">
        <f t="shared" si="2602"/>
        <v>0.55770274320241831</v>
      </c>
      <c r="AM2054">
        <f t="shared" si="2603"/>
        <v>482428.4885469015</v>
      </c>
      <c r="AN2054">
        <f t="shared" si="2556"/>
        <v>190988.75624249666</v>
      </c>
      <c r="AO2054">
        <f t="shared" si="2557"/>
        <v>21314760</v>
      </c>
      <c r="AP2054">
        <f t="shared" si="2559"/>
        <v>8.9603990963302727E-3</v>
      </c>
      <c r="AQ2054">
        <f t="shared" si="2560"/>
        <v>3891.7460281522031</v>
      </c>
      <c r="AR2054">
        <f t="shared" si="2561"/>
        <v>3893.0162502459016</v>
      </c>
      <c r="AS2054">
        <f t="shared" si="2562"/>
        <v>3862.3077120740409</v>
      </c>
      <c r="AT2054">
        <f t="shared" si="2563"/>
        <v>3812.301110869369</v>
      </c>
      <c r="AU2054">
        <f t="shared" si="2564"/>
        <v>3851.2819254084129</v>
      </c>
      <c r="AV2054">
        <f t="shared" si="2565"/>
        <v>3792.4027363829196</v>
      </c>
      <c r="AW2054">
        <f t="shared" si="2566"/>
        <v>58.879189025493361</v>
      </c>
      <c r="AX2054">
        <f t="shared" si="2593"/>
        <v>51.395432449863812</v>
      </c>
      <c r="AY2054">
        <f t="shared" si="2567"/>
        <v>7.483756575629549</v>
      </c>
      <c r="AZ2054">
        <f t="shared" si="2604"/>
        <v>3935.3166503333337</v>
      </c>
      <c r="BA2054">
        <f t="shared" si="2605"/>
        <v>3404159091.4045429</v>
      </c>
      <c r="BB2054">
        <f t="shared" si="2608"/>
        <v>3404159091.4045429</v>
      </c>
      <c r="BC2054">
        <f t="shared" si="2609"/>
        <v>0</v>
      </c>
      <c r="BD2054">
        <f t="shared" si="2544"/>
        <v>31394527396.561211</v>
      </c>
      <c r="BE2054">
        <f t="shared" si="2545"/>
        <v>12259077795.939594</v>
      </c>
      <c r="BF2054">
        <f t="shared" si="2546"/>
        <v>2.560920806535675</v>
      </c>
      <c r="BG2054">
        <f t="shared" si="2547"/>
        <v>71.917376029126757</v>
      </c>
      <c r="BH2054">
        <f t="shared" si="2568"/>
        <v>81304500</v>
      </c>
      <c r="BI2054">
        <f t="shared" si="2569"/>
        <v>1.5525563374540376</v>
      </c>
      <c r="BJ2054">
        <f t="shared" si="2610"/>
        <v>6809.9853000000167</v>
      </c>
      <c r="BK2054">
        <f t="shared" si="2570"/>
        <v>1.7801899024993319E-2</v>
      </c>
      <c r="BL2054">
        <f t="shared" si="2571"/>
        <v>1.0178018990249933</v>
      </c>
      <c r="BM2054">
        <f t="shared" si="2572"/>
        <v>40.505219256624528</v>
      </c>
      <c r="BN2054">
        <f t="shared" si="2573"/>
        <v>3927.625</v>
      </c>
      <c r="BO2054">
        <f t="shared" si="2532"/>
        <v>3873.5449951000001</v>
      </c>
      <c r="BP2054">
        <f t="shared" si="2574"/>
        <v>3739.7382417794115</v>
      </c>
      <c r="BQ2054">
        <f t="shared" si="2575"/>
        <v>133.80675332058854</v>
      </c>
      <c r="BR2054">
        <f t="shared" si="2576"/>
        <v>139.14990200000011</v>
      </c>
      <c r="BS2054">
        <f t="shared" si="2577"/>
        <v>90.199951000000056</v>
      </c>
      <c r="BT2054">
        <f t="shared" si="2578"/>
        <v>125</v>
      </c>
      <c r="BU2054">
        <f t="shared" si="2579"/>
        <v>91.050048999999944</v>
      </c>
      <c r="BV2054">
        <f t="shared" si="2580"/>
        <v>3894.4733398666663</v>
      </c>
      <c r="BW2054">
        <f t="shared" si="2581"/>
        <v>3889.7476283809519</v>
      </c>
      <c r="BX2054">
        <f t="shared" si="2582"/>
        <v>3874.2400124727278</v>
      </c>
      <c r="BY2054">
        <f t="shared" si="2583"/>
        <v>3848.202150790476</v>
      </c>
      <c r="BZ2054">
        <f t="shared" si="2584"/>
        <v>3969</v>
      </c>
      <c r="CA2054">
        <f t="shared" si="2585"/>
        <v>3790</v>
      </c>
      <c r="CB2054">
        <f t="shared" si="2586"/>
        <v>3875.6520166599998</v>
      </c>
      <c r="CC2054">
        <f t="shared" si="2587"/>
        <v>3862.5633620527783</v>
      </c>
      <c r="CD2054">
        <f t="shared" si="2588"/>
        <v>3835.2764117613101</v>
      </c>
      <c r="CE2054">
        <f t="shared" si="2589"/>
        <v>3774.5141635197224</v>
      </c>
      <c r="CF2054">
        <f t="shared" si="2590"/>
        <v>3881.6000979999999</v>
      </c>
      <c r="CG2054">
        <f t="shared" si="2591"/>
        <v>3895</v>
      </c>
      <c r="CH2054">
        <f t="shared" si="2592"/>
        <v>3840</v>
      </c>
    </row>
    <row r="2055" spans="1:86">
      <c r="A2055" s="1">
        <v>42508</v>
      </c>
      <c r="B2055">
        <v>3928.8000489999999</v>
      </c>
      <c r="C2055">
        <v>3939</v>
      </c>
      <c r="D2055">
        <v>3805.0500489999999</v>
      </c>
      <c r="E2055">
        <v>3914.8999020000001</v>
      </c>
      <c r="F2055">
        <v>1921044</v>
      </c>
      <c r="G2055">
        <f t="shared" si="2606"/>
        <v>1229780.6092084383</v>
      </c>
      <c r="H2055">
        <f t="shared" si="2554"/>
        <v>6161306.7046815092</v>
      </c>
      <c r="I2055">
        <f t="shared" si="2607"/>
        <v>3896.9375</v>
      </c>
      <c r="J2055">
        <f t="shared" si="2534"/>
        <v>3924.25</v>
      </c>
      <c r="K2055">
        <f t="shared" si="2535"/>
        <v>3821.4749755000003</v>
      </c>
      <c r="L2055">
        <f t="shared" si="2536"/>
        <v>2</v>
      </c>
      <c r="M2055">
        <f t="shared" si="2537"/>
        <v>9</v>
      </c>
      <c r="N2055">
        <f t="shared" si="2538"/>
        <v>80</v>
      </c>
      <c r="O2055">
        <f t="shared" si="2539"/>
        <v>10</v>
      </c>
      <c r="P2055">
        <f t="shared" si="2594"/>
        <v>133.94995100000006</v>
      </c>
      <c r="Q2055">
        <f t="shared" si="2595"/>
        <v>24.100097999999889</v>
      </c>
      <c r="R2055">
        <f t="shared" si="2596"/>
        <v>109.84985300000017</v>
      </c>
      <c r="S2055">
        <f t="shared" si="2597"/>
        <v>133.94995100000006</v>
      </c>
      <c r="T2055">
        <f t="shared" si="2553"/>
        <v>86.172417729562056</v>
      </c>
      <c r="U2055">
        <f t="shared" si="2598"/>
        <v>1</v>
      </c>
      <c r="V2055">
        <f t="shared" si="2599"/>
        <v>-75.949951000000056</v>
      </c>
      <c r="W2055">
        <f t="shared" si="2600"/>
        <v>1</v>
      </c>
      <c r="X2055">
        <f t="shared" si="2601"/>
        <v>0</v>
      </c>
      <c r="Y2055">
        <f t="shared" si="2551"/>
        <v>19.677155706137047</v>
      </c>
      <c r="Z2055">
        <f t="shared" si="2552"/>
        <v>15.455061344915423</v>
      </c>
      <c r="AA2055">
        <f t="shared" si="2548"/>
        <v>22.834633429794856</v>
      </c>
      <c r="AB2055">
        <f t="shared" si="2549"/>
        <v>17.935044358878947</v>
      </c>
      <c r="AC2055">
        <f t="shared" si="2550"/>
        <v>12.017728215347976</v>
      </c>
      <c r="AD2055">
        <f t="shared" si="2558"/>
        <v>20.029069020305894</v>
      </c>
      <c r="AE2055">
        <f t="shared" ref="AE2055:AE2118" si="2611">AVERAGE(E2051:E2055)</f>
        <v>3889.5299804000001</v>
      </c>
      <c r="AF2055">
        <f t="shared" si="2533"/>
        <v>3889.6166584999996</v>
      </c>
      <c r="AG2055">
        <f t="shared" si="2555"/>
        <v>3833.5</v>
      </c>
      <c r="AH2055">
        <f t="shared" si="2540"/>
        <v>3868.4800048999996</v>
      </c>
      <c r="AI2055">
        <f t="shared" si="2541"/>
        <v>3945.2861537757822</v>
      </c>
      <c r="AJ2055">
        <f t="shared" si="2542"/>
        <v>3791.673856024217</v>
      </c>
      <c r="AK2055">
        <f t="shared" si="2543"/>
        <v>0.80218867746562006</v>
      </c>
      <c r="AL2055">
        <f t="shared" si="2602"/>
        <v>0.64016264552422453</v>
      </c>
      <c r="AM2055">
        <f t="shared" si="2603"/>
        <v>1229780.6092084383</v>
      </c>
      <c r="AN2055">
        <f t="shared" si="2556"/>
        <v>2300690.84830976</v>
      </c>
      <c r="AO2055">
        <f t="shared" si="2557"/>
        <v>21404816</v>
      </c>
      <c r="AP2055">
        <f t="shared" si="2559"/>
        <v>0.1074847290586268</v>
      </c>
      <c r="AQ2055">
        <f t="shared" si="2560"/>
        <v>3899.6183452604541</v>
      </c>
      <c r="AR2055">
        <f t="shared" si="2561"/>
        <v>3902.5876468558195</v>
      </c>
      <c r="AS2055">
        <f t="shared" si="2562"/>
        <v>3871.7743062607137</v>
      </c>
      <c r="AT2055">
        <f t="shared" si="2563"/>
        <v>3821.5350020711257</v>
      </c>
      <c r="AU2055">
        <f t="shared" si="2564"/>
        <v>3860.8246218971508</v>
      </c>
      <c r="AV2055">
        <f t="shared" si="2565"/>
        <v>3800.9775379761154</v>
      </c>
      <c r="AW2055">
        <f t="shared" si="2566"/>
        <v>59.847083921035392</v>
      </c>
      <c r="AX2055">
        <f t="shared" si="2593"/>
        <v>53.085762744098126</v>
      </c>
      <c r="AY2055">
        <f t="shared" si="2567"/>
        <v>6.7613211769372654</v>
      </c>
      <c r="AZ2055">
        <f t="shared" si="2604"/>
        <v>3886.3166503333327</v>
      </c>
      <c r="BA2055">
        <f t="shared" si="2605"/>
        <v>7465785283.2229471</v>
      </c>
      <c r="BB2055">
        <f t="shared" si="2608"/>
        <v>0</v>
      </c>
      <c r="BC2055">
        <f t="shared" si="2609"/>
        <v>7465785283.2229471</v>
      </c>
      <c r="BD2055">
        <f t="shared" si="2544"/>
        <v>31394527396.561211</v>
      </c>
      <c r="BE2055">
        <f t="shared" si="2545"/>
        <v>12842381851.482353</v>
      </c>
      <c r="BF2055">
        <f t="shared" si="2546"/>
        <v>2.4446031709404004</v>
      </c>
      <c r="BG2055">
        <f t="shared" si="2547"/>
        <v>70.969079735039756</v>
      </c>
      <c r="BH2055">
        <f t="shared" si="2568"/>
        <v>79383456</v>
      </c>
      <c r="BI2055">
        <f t="shared" si="2569"/>
        <v>1.5745182212495217</v>
      </c>
      <c r="BJ2055">
        <f t="shared" si="2610"/>
        <v>-3680.0048999999944</v>
      </c>
      <c r="BK2055">
        <f t="shared" si="2570"/>
        <v>-9.0616977862209569E-3</v>
      </c>
      <c r="BL2055">
        <f t="shared" si="2571"/>
        <v>0.99093830221377899</v>
      </c>
      <c r="BM2055">
        <f t="shared" si="2572"/>
        <v>40.480394792242265</v>
      </c>
      <c r="BN2055">
        <f t="shared" si="2573"/>
        <v>3872.0250244999997</v>
      </c>
      <c r="BO2055">
        <f t="shared" ref="BO2055:BO2118" si="2612">AVERAGE(BN2051:BN2055)</f>
        <v>3879.15</v>
      </c>
      <c r="BP2055">
        <f t="shared" si="2574"/>
        <v>3744.6838307352941</v>
      </c>
      <c r="BQ2055">
        <f t="shared" si="2575"/>
        <v>134.46616926470597</v>
      </c>
      <c r="BR2055">
        <f t="shared" si="2576"/>
        <v>78.049804000000222</v>
      </c>
      <c r="BS2055">
        <f t="shared" si="2577"/>
        <v>3.0500489999999445</v>
      </c>
      <c r="BT2055">
        <f t="shared" si="2578"/>
        <v>89</v>
      </c>
      <c r="BU2055">
        <f t="shared" si="2579"/>
        <v>103.80004899999994</v>
      </c>
      <c r="BV2055">
        <f t="shared" si="2580"/>
        <v>3904.5866372666669</v>
      </c>
      <c r="BW2055">
        <f t="shared" si="2581"/>
        <v>3900.3095004761904</v>
      </c>
      <c r="BX2055">
        <f t="shared" si="2582"/>
        <v>3884.5590819999998</v>
      </c>
      <c r="BY2055">
        <f t="shared" si="2583"/>
        <v>3857.1204740904759</v>
      </c>
      <c r="BZ2055">
        <f t="shared" si="2584"/>
        <v>3969</v>
      </c>
      <c r="CA2055">
        <f t="shared" si="2585"/>
        <v>3790</v>
      </c>
      <c r="CB2055">
        <f t="shared" si="2586"/>
        <v>3867.5651513133334</v>
      </c>
      <c r="CC2055">
        <f t="shared" si="2587"/>
        <v>3877.9794569666665</v>
      </c>
      <c r="CD2055">
        <f t="shared" si="2588"/>
        <v>3846.4044395784126</v>
      </c>
      <c r="CE2055">
        <f t="shared" si="2589"/>
        <v>3795.8350648140317</v>
      </c>
      <c r="CF2055">
        <f t="shared" si="2590"/>
        <v>3950.6999510000001</v>
      </c>
      <c r="CG2055">
        <f t="shared" si="2591"/>
        <v>3969</v>
      </c>
      <c r="CH2055">
        <f t="shared" si="2592"/>
        <v>3886.25</v>
      </c>
    </row>
    <row r="2056" spans="1:86">
      <c r="A2056" s="1">
        <v>42509</v>
      </c>
      <c r="B2056">
        <v>3900</v>
      </c>
      <c r="C2056">
        <v>3940</v>
      </c>
      <c r="D2056">
        <v>3881</v>
      </c>
      <c r="E2056">
        <v>3926.6000979999999</v>
      </c>
      <c r="F2056">
        <v>679821</v>
      </c>
      <c r="G2056">
        <f t="shared" si="2606"/>
        <v>371023.21093077713</v>
      </c>
      <c r="H2056">
        <f t="shared" si="2554"/>
        <v>6532329.915612286</v>
      </c>
      <c r="I2056">
        <f t="shared" si="2607"/>
        <v>3911.9000244999997</v>
      </c>
      <c r="J2056">
        <f t="shared" si="2534"/>
        <v>3924.25</v>
      </c>
      <c r="K2056">
        <f t="shared" si="2535"/>
        <v>3821.4749755000003</v>
      </c>
      <c r="L2056">
        <f t="shared" si="2536"/>
        <v>3</v>
      </c>
      <c r="M2056">
        <f t="shared" si="2537"/>
        <v>10</v>
      </c>
      <c r="N2056">
        <f t="shared" si="2538"/>
        <v>70</v>
      </c>
      <c r="O2056">
        <f t="shared" si="2539"/>
        <v>0</v>
      </c>
      <c r="P2056">
        <f t="shared" si="2594"/>
        <v>59</v>
      </c>
      <c r="Q2056">
        <f t="shared" si="2595"/>
        <v>13.399902000000111</v>
      </c>
      <c r="R2056">
        <f t="shared" si="2596"/>
        <v>45.600097999999889</v>
      </c>
      <c r="S2056">
        <f t="shared" si="2597"/>
        <v>59</v>
      </c>
      <c r="T2056">
        <f t="shared" si="2553"/>
        <v>84.231530748879052</v>
      </c>
      <c r="U2056">
        <f t="shared" si="2598"/>
        <v>19</v>
      </c>
      <c r="V2056">
        <f t="shared" si="2599"/>
        <v>-0.100097999999889</v>
      </c>
      <c r="W2056">
        <f t="shared" si="2600"/>
        <v>19</v>
      </c>
      <c r="X2056">
        <f t="shared" si="2601"/>
        <v>0</v>
      </c>
      <c r="Y2056">
        <f t="shared" si="2551"/>
        <v>19.628787441412971</v>
      </c>
      <c r="Z2056">
        <f t="shared" si="2552"/>
        <v>14.351128391707178</v>
      </c>
      <c r="AA2056">
        <f t="shared" si="2548"/>
        <v>23.303372581382405</v>
      </c>
      <c r="AB2056">
        <f t="shared" si="2549"/>
        <v>17.037715287986931</v>
      </c>
      <c r="AC2056">
        <f t="shared" si="2550"/>
        <v>15.531701360371439</v>
      </c>
      <c r="AD2056">
        <f t="shared" si="2558"/>
        <v>20.148772812124946</v>
      </c>
      <c r="AE2056">
        <f t="shared" si="2611"/>
        <v>3904.0100097999994</v>
      </c>
      <c r="AF2056">
        <f t="shared" ref="AF2056:AF2119" si="2613">AVERAGE(E2051:E2056)</f>
        <v>3895.7083333333335</v>
      </c>
      <c r="AG2056">
        <f t="shared" si="2555"/>
        <v>3844.5650024500001</v>
      </c>
      <c r="AH2056">
        <f t="shared" si="2540"/>
        <v>3877.4550048999999</v>
      </c>
      <c r="AI2056">
        <f t="shared" si="2541"/>
        <v>3958.250918718225</v>
      </c>
      <c r="AJ2056">
        <f t="shared" si="2542"/>
        <v>3796.6590910817749</v>
      </c>
      <c r="AK2056">
        <f t="shared" si="2543"/>
        <v>0.80413105550465569</v>
      </c>
      <c r="AL2056">
        <f t="shared" si="2602"/>
        <v>0.54576603389830136</v>
      </c>
      <c r="AM2056">
        <f t="shared" si="2603"/>
        <v>371023.21093077713</v>
      </c>
      <c r="AN2056">
        <f t="shared" si="2556"/>
        <v>2691534.3542937576</v>
      </c>
      <c r="AO2056">
        <f t="shared" si="2557"/>
        <v>20155679</v>
      </c>
      <c r="AP2056">
        <f t="shared" si="2559"/>
        <v>0.13353727027969425</v>
      </c>
      <c r="AQ2056">
        <f t="shared" si="2560"/>
        <v>3908.7921411918996</v>
      </c>
      <c r="AR2056">
        <f t="shared" si="2561"/>
        <v>3914.6609035369111</v>
      </c>
      <c r="AS2056">
        <f t="shared" si="2562"/>
        <v>3881.6429487737851</v>
      </c>
      <c r="AT2056">
        <f t="shared" si="2563"/>
        <v>3830.9908607047246</v>
      </c>
      <c r="AU2056">
        <f t="shared" si="2564"/>
        <v>3870.6909433125784</v>
      </c>
      <c r="AV2056">
        <f t="shared" si="2565"/>
        <v>3809.7711171777873</v>
      </c>
      <c r="AW2056">
        <f t="shared" si="2566"/>
        <v>60.919826134791037</v>
      </c>
      <c r="AX2056">
        <f t="shared" si="2593"/>
        <v>54.652575422236708</v>
      </c>
      <c r="AY2056">
        <f t="shared" si="2567"/>
        <v>6.2672507125543291</v>
      </c>
      <c r="AZ2056">
        <f t="shared" si="2604"/>
        <v>3915.8666993333331</v>
      </c>
      <c r="BA2056">
        <f t="shared" si="2605"/>
        <v>2662088415.407486</v>
      </c>
      <c r="BB2056">
        <f t="shared" si="2608"/>
        <v>2662088415.407486</v>
      </c>
      <c r="BC2056">
        <f t="shared" si="2609"/>
        <v>0</v>
      </c>
      <c r="BD2056">
        <f t="shared" si="2544"/>
        <v>30417162735.6884</v>
      </c>
      <c r="BE2056">
        <f t="shared" si="2545"/>
        <v>12842381851.482353</v>
      </c>
      <c r="BF2056">
        <f t="shared" si="2546"/>
        <v>2.3684985454763945</v>
      </c>
      <c r="BG2056">
        <f t="shared" si="2547"/>
        <v>70.31318296565945</v>
      </c>
      <c r="BH2056">
        <f t="shared" si="2568"/>
        <v>80063277</v>
      </c>
      <c r="BI2056">
        <f t="shared" si="2569"/>
        <v>1.5990416290393685</v>
      </c>
      <c r="BJ2056">
        <f t="shared" si="2610"/>
        <v>1070.0195999999778</v>
      </c>
      <c r="BK2056">
        <f t="shared" si="2570"/>
        <v>2.9886322237824047E-3</v>
      </c>
      <c r="BL2056">
        <f t="shared" si="2571"/>
        <v>1.0029886322237824</v>
      </c>
      <c r="BM2056">
        <f t="shared" si="2572"/>
        <v>42.583185550028276</v>
      </c>
      <c r="BN2056">
        <f t="shared" si="2573"/>
        <v>3910.5</v>
      </c>
      <c r="BO2056">
        <f t="shared" si="2612"/>
        <v>3886.1199951000003</v>
      </c>
      <c r="BP2056">
        <f t="shared" si="2574"/>
        <v>3750.6691248529414</v>
      </c>
      <c r="BQ2056">
        <f t="shared" si="2575"/>
        <v>135.4508702470589</v>
      </c>
      <c r="BR2056">
        <f t="shared" si="2576"/>
        <v>107.65014699999983</v>
      </c>
      <c r="BS2056">
        <f t="shared" si="2577"/>
        <v>79</v>
      </c>
      <c r="BT2056">
        <f t="shared" si="2578"/>
        <v>105</v>
      </c>
      <c r="BU2056">
        <f t="shared" si="2579"/>
        <v>70.050048999999944</v>
      </c>
      <c r="BV2056">
        <f t="shared" si="2580"/>
        <v>3916.9433431333327</v>
      </c>
      <c r="BW2056">
        <f t="shared" si="2581"/>
        <v>3910.876197476191</v>
      </c>
      <c r="BX2056">
        <f t="shared" si="2582"/>
        <v>3895.1263716545454</v>
      </c>
      <c r="BY2056">
        <f t="shared" si="2583"/>
        <v>3865.9871500904765</v>
      </c>
      <c r="BZ2056">
        <f t="shared" si="2584"/>
        <v>3969</v>
      </c>
      <c r="CA2056">
        <f t="shared" si="2585"/>
        <v>3790</v>
      </c>
      <c r="CB2056">
        <f t="shared" si="2586"/>
        <v>3881.0795125766663</v>
      </c>
      <c r="CC2056">
        <f t="shared" si="2587"/>
        <v>3872.25568165</v>
      </c>
      <c r="CD2056">
        <f t="shared" si="2588"/>
        <v>3851.0227081346429</v>
      </c>
      <c r="CE2056">
        <f t="shared" si="2589"/>
        <v>3816.2114606825699</v>
      </c>
      <c r="CF2056">
        <f t="shared" si="2590"/>
        <v>3914.8999020000001</v>
      </c>
      <c r="CG2056">
        <f t="shared" si="2591"/>
        <v>3939</v>
      </c>
      <c r="CH2056">
        <f t="shared" si="2592"/>
        <v>3805.0500489999999</v>
      </c>
    </row>
    <row r="2057" spans="1:86">
      <c r="A2057" s="1">
        <v>42510</v>
      </c>
      <c r="B2057">
        <v>3883.8000489999999</v>
      </c>
      <c r="C2057">
        <v>3959</v>
      </c>
      <c r="D2057">
        <v>3881.1000979999999</v>
      </c>
      <c r="E2057">
        <v>3944.9499510000001</v>
      </c>
      <c r="F2057">
        <v>485214</v>
      </c>
      <c r="G2057">
        <f t="shared" si="2606"/>
        <v>310187.32344561967</v>
      </c>
      <c r="H2057">
        <f t="shared" si="2554"/>
        <v>6842517.239057906</v>
      </c>
      <c r="I2057">
        <f t="shared" si="2607"/>
        <v>3917.2125245000002</v>
      </c>
      <c r="J2057">
        <f t="shared" si="2534"/>
        <v>3924.25</v>
      </c>
      <c r="K2057">
        <f t="shared" si="2535"/>
        <v>3844.5125122499999</v>
      </c>
      <c r="L2057">
        <f t="shared" si="2536"/>
        <v>4</v>
      </c>
      <c r="M2057">
        <f t="shared" si="2537"/>
        <v>8</v>
      </c>
      <c r="N2057">
        <f t="shared" si="2538"/>
        <v>60</v>
      </c>
      <c r="O2057">
        <f t="shared" si="2539"/>
        <v>20</v>
      </c>
      <c r="P2057">
        <f t="shared" si="2594"/>
        <v>77.899902000000111</v>
      </c>
      <c r="Q2057">
        <f t="shared" si="2595"/>
        <v>14.050048999999944</v>
      </c>
      <c r="R2057">
        <f t="shared" si="2596"/>
        <v>63.849853000000167</v>
      </c>
      <c r="S2057">
        <f t="shared" si="2597"/>
        <v>77.899902000000111</v>
      </c>
      <c r="T2057">
        <f t="shared" si="2553"/>
        <v>83.77927155253056</v>
      </c>
      <c r="U2057">
        <f t="shared" si="2598"/>
        <v>9.3000489999999445</v>
      </c>
      <c r="V2057">
        <f t="shared" si="2599"/>
        <v>-18.899902000000111</v>
      </c>
      <c r="W2057">
        <f t="shared" si="2600"/>
        <v>9.3000489999999445</v>
      </c>
      <c r="X2057">
        <f t="shared" si="2601"/>
        <v>0</v>
      </c>
      <c r="Y2057">
        <f t="shared" si="2551"/>
        <v>18.89102040988347</v>
      </c>
      <c r="Z2057">
        <f t="shared" si="2552"/>
        <v>13.326047792299521</v>
      </c>
      <c r="AA2057">
        <f t="shared" si="2548"/>
        <v>22.548561308555403</v>
      </c>
      <c r="AB2057">
        <f t="shared" si="2549"/>
        <v>15.90613948456682</v>
      </c>
      <c r="AC2057">
        <f t="shared" si="2550"/>
        <v>17.2733675909308</v>
      </c>
      <c r="AD2057">
        <f t="shared" si="2558"/>
        <v>20.002929253482471</v>
      </c>
      <c r="AE2057">
        <f t="shared" si="2611"/>
        <v>3923.7499999999991</v>
      </c>
      <c r="AF2057">
        <f t="shared" si="2613"/>
        <v>3910.8333333333326</v>
      </c>
      <c r="AG2057">
        <f t="shared" si="2555"/>
        <v>3851.0099975500002</v>
      </c>
      <c r="AH2057">
        <f t="shared" si="2540"/>
        <v>3890.0550048999999</v>
      </c>
      <c r="AI2057">
        <f t="shared" si="2541"/>
        <v>3969.7169798729792</v>
      </c>
      <c r="AJ2057">
        <f t="shared" si="2542"/>
        <v>3810.3930299270205</v>
      </c>
      <c r="AK2057">
        <f t="shared" si="2543"/>
        <v>0.84454924145817423</v>
      </c>
      <c r="AL2057">
        <f t="shared" si="2602"/>
        <v>0.63927941783546982</v>
      </c>
      <c r="AM2057">
        <f t="shared" si="2603"/>
        <v>310187.32344561967</v>
      </c>
      <c r="AN2057">
        <f t="shared" si="2556"/>
        <v>2094425.0922909449</v>
      </c>
      <c r="AO2057">
        <f t="shared" si="2557"/>
        <v>19475132</v>
      </c>
      <c r="AP2057">
        <f t="shared" si="2559"/>
        <v>0.10754356336536999</v>
      </c>
      <c r="AQ2057">
        <f t="shared" si="2560"/>
        <v>3921.0857965266537</v>
      </c>
      <c r="AR2057">
        <f t="shared" si="2561"/>
        <v>3914.4298239588916</v>
      </c>
      <c r="AS2057">
        <f t="shared" si="2562"/>
        <v>3893.0382091745037</v>
      </c>
      <c r="AT2057">
        <f t="shared" si="2563"/>
        <v>3841.2471788312992</v>
      </c>
      <c r="AU2057">
        <f t="shared" si="2564"/>
        <v>3881.8297944656915</v>
      </c>
      <c r="AV2057">
        <f t="shared" si="2565"/>
        <v>3819.2336355453422</v>
      </c>
      <c r="AW2057">
        <f t="shared" si="2566"/>
        <v>62.596158920349353</v>
      </c>
      <c r="AX2057">
        <f t="shared" si="2593"/>
        <v>56.241292121859239</v>
      </c>
      <c r="AY2057">
        <f t="shared" si="2567"/>
        <v>6.3548667984901144</v>
      </c>
      <c r="AZ2057">
        <f t="shared" si="2604"/>
        <v>3928.3500163333333</v>
      </c>
      <c r="BA2057">
        <f t="shared" si="2605"/>
        <v>1906090424.8251619</v>
      </c>
      <c r="BB2057">
        <f t="shared" si="2608"/>
        <v>1906090424.8251619</v>
      </c>
      <c r="BC2057">
        <f t="shared" si="2609"/>
        <v>0</v>
      </c>
      <c r="BD2057">
        <f t="shared" si="2544"/>
        <v>29420667688.824207</v>
      </c>
      <c r="BE2057">
        <f t="shared" si="2545"/>
        <v>12842381851.482353</v>
      </c>
      <c r="BF2057">
        <f t="shared" si="2546"/>
        <v>2.2909042908912007</v>
      </c>
      <c r="BG2057">
        <f t="shared" si="2547"/>
        <v>69.613215347287024</v>
      </c>
      <c r="BH2057">
        <f t="shared" si="2568"/>
        <v>80548491</v>
      </c>
      <c r="BI2057">
        <f t="shared" si="2569"/>
        <v>1.6389717124862762</v>
      </c>
      <c r="BJ2057">
        <f t="shared" si="2610"/>
        <v>1734.9853000000167</v>
      </c>
      <c r="BK2057">
        <f t="shared" si="2570"/>
        <v>4.6732166612399872E-3</v>
      </c>
      <c r="BL2057">
        <f t="shared" si="2571"/>
        <v>1.00467321666124</v>
      </c>
      <c r="BM2057">
        <f t="shared" si="2572"/>
        <v>41.985547303689145</v>
      </c>
      <c r="BN2057">
        <f t="shared" si="2573"/>
        <v>3920.0500489999999</v>
      </c>
      <c r="BO2057">
        <f t="shared" si="2612"/>
        <v>3899.5400147</v>
      </c>
      <c r="BP2057">
        <f t="shared" si="2574"/>
        <v>3756.6426571470593</v>
      </c>
      <c r="BQ2057">
        <f t="shared" si="2575"/>
        <v>142.89735755294078</v>
      </c>
      <c r="BR2057">
        <f t="shared" si="2576"/>
        <v>98.449951000000056</v>
      </c>
      <c r="BS2057">
        <f t="shared" si="2577"/>
        <v>56.100097999999889</v>
      </c>
      <c r="BT2057">
        <f t="shared" si="2578"/>
        <v>81</v>
      </c>
      <c r="BU2057">
        <f t="shared" si="2579"/>
        <v>53.800048999999944</v>
      </c>
      <c r="BV2057">
        <f t="shared" si="2580"/>
        <v>3930.5899902000001</v>
      </c>
      <c r="BW2057">
        <f t="shared" si="2581"/>
        <v>3924.9452310952383</v>
      </c>
      <c r="BX2057">
        <f t="shared" si="2582"/>
        <v>3907.3981800363645</v>
      </c>
      <c r="BY2057">
        <f t="shared" si="2583"/>
        <v>3875.5476213809525</v>
      </c>
      <c r="BZ2057">
        <f t="shared" si="2584"/>
        <v>3969</v>
      </c>
      <c r="CA2057">
        <f t="shared" si="2585"/>
        <v>3790</v>
      </c>
      <c r="CB2057">
        <f t="shared" si="2586"/>
        <v>3911.1366903499993</v>
      </c>
      <c r="CC2057">
        <f t="shared" si="2587"/>
        <v>3886.0384827027779</v>
      </c>
      <c r="CD2057">
        <f t="shared" si="2588"/>
        <v>3865.4492712870633</v>
      </c>
      <c r="CE2057">
        <f t="shared" si="2589"/>
        <v>3815.3726801209027</v>
      </c>
      <c r="CF2057">
        <f t="shared" si="2590"/>
        <v>3926.6000979999999</v>
      </c>
      <c r="CG2057">
        <f t="shared" si="2591"/>
        <v>3940</v>
      </c>
      <c r="CH2057">
        <f t="shared" si="2592"/>
        <v>3881</v>
      </c>
    </row>
    <row r="2058" spans="1:86">
      <c r="A2058" s="1">
        <v>42513</v>
      </c>
      <c r="B2058">
        <v>3964</v>
      </c>
      <c r="C2058">
        <v>3968.3000489999999</v>
      </c>
      <c r="D2058">
        <v>3900</v>
      </c>
      <c r="E2058">
        <v>3913.8500979999999</v>
      </c>
      <c r="F2058">
        <v>348354</v>
      </c>
      <c r="G2058">
        <f t="shared" si="2606"/>
        <v>-207073.36816057144</v>
      </c>
      <c r="H2058">
        <f t="shared" si="2554"/>
        <v>6635443.8708973341</v>
      </c>
      <c r="I2058">
        <f t="shared" si="2607"/>
        <v>3936.5375367500001</v>
      </c>
      <c r="J2058">
        <f t="shared" si="2534"/>
        <v>3936.5375367500001</v>
      </c>
      <c r="K2058">
        <f t="shared" si="2535"/>
        <v>3844.5125122499999</v>
      </c>
      <c r="L2058">
        <f t="shared" si="2536"/>
        <v>1</v>
      </c>
      <c r="M2058">
        <f t="shared" si="2537"/>
        <v>9</v>
      </c>
      <c r="N2058">
        <f t="shared" si="2538"/>
        <v>90</v>
      </c>
      <c r="O2058">
        <f t="shared" si="2539"/>
        <v>10</v>
      </c>
      <c r="P2058">
        <f t="shared" si="2594"/>
        <v>68.300048999999944</v>
      </c>
      <c r="Q2058">
        <f t="shared" si="2595"/>
        <v>54.449951000000056</v>
      </c>
      <c r="R2058">
        <f t="shared" si="2596"/>
        <v>13.850097999999889</v>
      </c>
      <c r="S2058">
        <f t="shared" si="2597"/>
        <v>68.300048999999944</v>
      </c>
      <c r="T2058">
        <f t="shared" si="2553"/>
        <v>82.673612798778365</v>
      </c>
      <c r="U2058">
        <f t="shared" si="2598"/>
        <v>-30.350097999999889</v>
      </c>
      <c r="V2058">
        <f t="shared" si="2599"/>
        <v>6.850097999999889</v>
      </c>
      <c r="W2058">
        <f t="shared" si="2600"/>
        <v>0</v>
      </c>
      <c r="X2058">
        <f t="shared" si="2601"/>
        <v>6.850097999999889</v>
      </c>
      <c r="Y2058">
        <f t="shared" si="2551"/>
        <v>17.541661809177509</v>
      </c>
      <c r="Z2058">
        <f t="shared" si="2552"/>
        <v>12.863479949992405</v>
      </c>
      <c r="AA2058">
        <f t="shared" si="2548"/>
        <v>21.217969331850362</v>
      </c>
      <c r="AB2058">
        <f t="shared" si="2549"/>
        <v>15.559353842804949</v>
      </c>
      <c r="AC2058">
        <f t="shared" si="2550"/>
        <v>15.386153750703061</v>
      </c>
      <c r="AD2058">
        <f t="shared" si="2558"/>
        <v>19.722284706252299</v>
      </c>
      <c r="AE2058">
        <f t="shared" si="2611"/>
        <v>3930.2</v>
      </c>
      <c r="AF2058">
        <f t="shared" si="2613"/>
        <v>3922.1000163333324</v>
      </c>
      <c r="AG2058">
        <f t="shared" si="2555"/>
        <v>3860.3050048999999</v>
      </c>
      <c r="AH2058">
        <f t="shared" si="2540"/>
        <v>3896.7900147</v>
      </c>
      <c r="AI2058">
        <f t="shared" si="2541"/>
        <v>3971.8383726438828</v>
      </c>
      <c r="AJ2058">
        <f t="shared" si="2542"/>
        <v>3821.7416567561172</v>
      </c>
      <c r="AK2058">
        <f t="shared" si="2543"/>
        <v>0.61366060342557049</v>
      </c>
      <c r="AL2058">
        <f t="shared" si="2602"/>
        <v>-0.59443373166540769</v>
      </c>
      <c r="AM2058">
        <f t="shared" si="2603"/>
        <v>-207073.36816057144</v>
      </c>
      <c r="AN2058">
        <f t="shared" si="2556"/>
        <v>2556404.1831990299</v>
      </c>
      <c r="AO2058">
        <f t="shared" si="2557"/>
        <v>18985270</v>
      </c>
      <c r="AP2058">
        <f t="shared" si="2559"/>
        <v>0.13465197930811781</v>
      </c>
      <c r="AQ2058">
        <f t="shared" si="2560"/>
        <v>3918.6256590275916</v>
      </c>
      <c r="AR2058">
        <f t="shared" si="2561"/>
        <v>3917.2143101656075</v>
      </c>
      <c r="AS2058">
        <f t="shared" si="2562"/>
        <v>3896.7843491630929</v>
      </c>
      <c r="AT2058">
        <f t="shared" si="2563"/>
        <v>3847.7814415564822</v>
      </c>
      <c r="AU2058">
        <f t="shared" si="2564"/>
        <v>3886.6328399958379</v>
      </c>
      <c r="AV2058">
        <f t="shared" si="2565"/>
        <v>3825.8567879171683</v>
      </c>
      <c r="AW2058">
        <f t="shared" si="2566"/>
        <v>60.776052078669636</v>
      </c>
      <c r="AX2058">
        <f t="shared" si="2593"/>
        <v>57.148244113221317</v>
      </c>
      <c r="AY2058">
        <f t="shared" si="2567"/>
        <v>3.6278079654483193</v>
      </c>
      <c r="AZ2058">
        <f t="shared" si="2604"/>
        <v>3927.3833823333334</v>
      </c>
      <c r="BA2058">
        <f t="shared" si="2605"/>
        <v>1368119710.769346</v>
      </c>
      <c r="BB2058">
        <f t="shared" si="2608"/>
        <v>0</v>
      </c>
      <c r="BC2058">
        <f t="shared" si="2609"/>
        <v>1368119710.769346</v>
      </c>
      <c r="BD2058">
        <f t="shared" si="2544"/>
        <v>26371914874.466976</v>
      </c>
      <c r="BE2058">
        <f t="shared" si="2545"/>
        <v>14210501562.251699</v>
      </c>
      <c r="BF2058">
        <f t="shared" si="2546"/>
        <v>1.8558046497472298</v>
      </c>
      <c r="BG2058">
        <f t="shared" si="2547"/>
        <v>64.983599277754834</v>
      </c>
      <c r="BH2058">
        <f t="shared" si="2568"/>
        <v>80200137</v>
      </c>
      <c r="BI2058">
        <f t="shared" si="2569"/>
        <v>1.5885605616658922</v>
      </c>
      <c r="BJ2058">
        <f t="shared" si="2610"/>
        <v>-3209.9853000000167</v>
      </c>
      <c r="BK2058">
        <f t="shared" si="2570"/>
        <v>-7.8834594573542575E-3</v>
      </c>
      <c r="BL2058">
        <f t="shared" si="2571"/>
        <v>0.99211654054264575</v>
      </c>
      <c r="BM2058">
        <f t="shared" si="2572"/>
        <v>39.553957626368444</v>
      </c>
      <c r="BN2058">
        <f t="shared" si="2573"/>
        <v>3934.1500244999997</v>
      </c>
      <c r="BO2058">
        <f t="shared" si="2612"/>
        <v>3912.8700196</v>
      </c>
      <c r="BP2058">
        <f t="shared" si="2574"/>
        <v>3763.3419225735302</v>
      </c>
      <c r="BQ2058">
        <f t="shared" si="2575"/>
        <v>149.52809702646982</v>
      </c>
      <c r="BR2058">
        <f t="shared" si="2576"/>
        <v>69.050048999999944</v>
      </c>
      <c r="BS2058">
        <f t="shared" si="2577"/>
        <v>64.899902000000111</v>
      </c>
      <c r="BT2058">
        <f t="shared" si="2578"/>
        <v>71.25</v>
      </c>
      <c r="BU2058">
        <f t="shared" si="2579"/>
        <v>113.5</v>
      </c>
      <c r="BV2058">
        <f t="shared" si="2580"/>
        <v>3927.2900228666672</v>
      </c>
      <c r="BW2058">
        <f t="shared" si="2581"/>
        <v>3925.8071638571428</v>
      </c>
      <c r="BX2058">
        <f t="shared" si="2582"/>
        <v>3911.7245605999997</v>
      </c>
      <c r="BY2058">
        <f t="shared" si="2583"/>
        <v>3881.5323928523803</v>
      </c>
      <c r="BZ2058">
        <f t="shared" si="2584"/>
        <v>3969</v>
      </c>
      <c r="CA2058">
        <f t="shared" si="2585"/>
        <v>3790</v>
      </c>
      <c r="CB2058">
        <f t="shared" si="2586"/>
        <v>3935.7441339999996</v>
      </c>
      <c r="CC2058">
        <f t="shared" si="2587"/>
        <v>3912.9639113472217</v>
      </c>
      <c r="CD2058">
        <f t="shared" si="2588"/>
        <v>3873.8916434869834</v>
      </c>
      <c r="CE2058">
        <f t="shared" si="2589"/>
        <v>3836.6381135787115</v>
      </c>
      <c r="CF2058">
        <f t="shared" si="2590"/>
        <v>3944.9499510000001</v>
      </c>
      <c r="CG2058">
        <f t="shared" si="2591"/>
        <v>3959</v>
      </c>
      <c r="CH2058">
        <f t="shared" si="2592"/>
        <v>3881.1000979999999</v>
      </c>
    </row>
    <row r="2059" spans="1:86">
      <c r="A2059" s="1">
        <v>42514</v>
      </c>
      <c r="B2059">
        <v>3913.8000489999999</v>
      </c>
      <c r="C2059">
        <v>3937.9499510000001</v>
      </c>
      <c r="D2059">
        <v>3893.1499020000001</v>
      </c>
      <c r="E2059">
        <v>3924.1999510000001</v>
      </c>
      <c r="F2059">
        <v>283533</v>
      </c>
      <c r="G2059">
        <f t="shared" si="2606"/>
        <v>109489.49616365353</v>
      </c>
      <c r="H2059">
        <f t="shared" si="2554"/>
        <v>6744933.3670609873</v>
      </c>
      <c r="I2059">
        <f t="shared" si="2607"/>
        <v>3917.2749632500004</v>
      </c>
      <c r="J2059">
        <f t="shared" si="2534"/>
        <v>3936.5375367500001</v>
      </c>
      <c r="K2059">
        <f t="shared" si="2535"/>
        <v>3844.5125122499999</v>
      </c>
      <c r="L2059">
        <f t="shared" si="2536"/>
        <v>2</v>
      </c>
      <c r="M2059">
        <f t="shared" si="2537"/>
        <v>10</v>
      </c>
      <c r="N2059">
        <f t="shared" si="2538"/>
        <v>80</v>
      </c>
      <c r="O2059">
        <f t="shared" si="2539"/>
        <v>0</v>
      </c>
      <c r="P2059">
        <f t="shared" si="2594"/>
        <v>44.800048999999944</v>
      </c>
      <c r="Q2059">
        <f t="shared" si="2595"/>
        <v>13.75</v>
      </c>
      <c r="R2059">
        <f t="shared" si="2596"/>
        <v>31.050048999999944</v>
      </c>
      <c r="S2059">
        <f t="shared" si="2597"/>
        <v>44.800048999999944</v>
      </c>
      <c r="T2059">
        <f t="shared" si="2553"/>
        <v>79.968358241722754</v>
      </c>
      <c r="U2059">
        <f t="shared" si="2598"/>
        <v>134.05004899999994</v>
      </c>
      <c r="V2059">
        <f t="shared" si="2599"/>
        <v>-46.850097999999889</v>
      </c>
      <c r="W2059">
        <f t="shared" si="2600"/>
        <v>134.05004899999994</v>
      </c>
      <c r="X2059">
        <f t="shared" si="2601"/>
        <v>0</v>
      </c>
      <c r="Y2059">
        <f t="shared" si="2551"/>
        <v>25.863689465664827</v>
      </c>
      <c r="Z2059">
        <f t="shared" si="2552"/>
        <v>11.944659953564377</v>
      </c>
      <c r="AA2059">
        <f t="shared" si="2548"/>
        <v>32.342403963685086</v>
      </c>
      <c r="AB2059">
        <f t="shared" si="2549"/>
        <v>14.936732748043791</v>
      </c>
      <c r="AC2059">
        <f t="shared" si="2550"/>
        <v>36.814697615498851</v>
      </c>
      <c r="AD2059">
        <f t="shared" si="2558"/>
        <v>20.907811249653008</v>
      </c>
      <c r="AE2059">
        <f t="shared" si="2611"/>
        <v>3924.9</v>
      </c>
      <c r="AF2059">
        <f t="shared" si="2613"/>
        <v>3929.1999918333331</v>
      </c>
      <c r="AG2059">
        <f t="shared" si="2555"/>
        <v>3862.9375</v>
      </c>
      <c r="AH2059">
        <f t="shared" si="2540"/>
        <v>3904.7300048999996</v>
      </c>
      <c r="AI2059">
        <f t="shared" si="2541"/>
        <v>3972.5490397086155</v>
      </c>
      <c r="AJ2059">
        <f t="shared" si="2542"/>
        <v>3836.9109700913837</v>
      </c>
      <c r="AK2059">
        <f t="shared" si="2543"/>
        <v>0.64354337358931979</v>
      </c>
      <c r="AL2059">
        <f t="shared" si="2602"/>
        <v>0.38616138567169794</v>
      </c>
      <c r="AM2059">
        <f t="shared" si="2603"/>
        <v>109489.49616365353</v>
      </c>
      <c r="AN2059">
        <f t="shared" si="2556"/>
        <v>501521.04960306932</v>
      </c>
      <c r="AO2059">
        <f t="shared" si="2557"/>
        <v>16486237</v>
      </c>
      <c r="AP2059">
        <f t="shared" si="2559"/>
        <v>3.0420589586518096E-2</v>
      </c>
      <c r="AQ2059">
        <f t="shared" si="2560"/>
        <v>3920.5209182982103</v>
      </c>
      <c r="AR2059">
        <f t="shared" si="2561"/>
        <v>3958.1789678034093</v>
      </c>
      <c r="AS2059">
        <f t="shared" si="2562"/>
        <v>3901.719157493736</v>
      </c>
      <c r="AT2059">
        <f t="shared" si="2563"/>
        <v>3854.6591074063986</v>
      </c>
      <c r="AU2059">
        <f t="shared" si="2564"/>
        <v>3892.2679066464621</v>
      </c>
      <c r="AV2059">
        <f t="shared" si="2565"/>
        <v>3832.7408093329664</v>
      </c>
      <c r="AW2059">
        <f t="shared" si="2566"/>
        <v>59.527097313495688</v>
      </c>
      <c r="AX2059">
        <f t="shared" si="2593"/>
        <v>57.624014753276192</v>
      </c>
      <c r="AY2059">
        <f t="shared" si="2567"/>
        <v>1.9030825602194952</v>
      </c>
      <c r="AZ2059">
        <f t="shared" si="2604"/>
        <v>3918.4332680000002</v>
      </c>
      <c r="BA2059">
        <f t="shared" si="2605"/>
        <v>1111005139.7758441</v>
      </c>
      <c r="BB2059">
        <f t="shared" si="2608"/>
        <v>0</v>
      </c>
      <c r="BC2059">
        <f t="shared" si="2609"/>
        <v>1111005139.7758441</v>
      </c>
      <c r="BD2059">
        <f t="shared" si="2544"/>
        <v>26371914874.466976</v>
      </c>
      <c r="BE2059">
        <f t="shared" si="2545"/>
        <v>13193001609.012318</v>
      </c>
      <c r="BF2059">
        <f t="shared" si="2546"/>
        <v>1.9989321350837981</v>
      </c>
      <c r="BG2059">
        <f t="shared" si="2547"/>
        <v>66.654797275962466</v>
      </c>
      <c r="BH2059">
        <f t="shared" si="2568"/>
        <v>80483670</v>
      </c>
      <c r="BI2059">
        <f t="shared" si="2569"/>
        <v>1.5531208676710786</v>
      </c>
      <c r="BJ2059">
        <f t="shared" si="2610"/>
        <v>934.98530000001665</v>
      </c>
      <c r="BK2059">
        <f t="shared" si="2570"/>
        <v>2.6444173233126636E-3</v>
      </c>
      <c r="BL2059">
        <f t="shared" si="2571"/>
        <v>1.0026444173233127</v>
      </c>
      <c r="BM2059">
        <f t="shared" si="2572"/>
        <v>35.743769784911407</v>
      </c>
      <c r="BN2059">
        <f t="shared" si="2573"/>
        <v>3915.5499264999999</v>
      </c>
      <c r="BO2059">
        <f t="shared" si="2612"/>
        <v>3910.4550048999999</v>
      </c>
      <c r="BP2059">
        <f t="shared" si="2574"/>
        <v>3768.9911858382361</v>
      </c>
      <c r="BQ2059">
        <f t="shared" si="2575"/>
        <v>141.46381906176384</v>
      </c>
      <c r="BR2059">
        <f t="shared" si="2576"/>
        <v>34.149902000000111</v>
      </c>
      <c r="BS2059">
        <f t="shared" si="2577"/>
        <v>103.14990200000011</v>
      </c>
      <c r="BT2059">
        <f t="shared" si="2578"/>
        <v>39.949951000000056</v>
      </c>
      <c r="BU2059">
        <f t="shared" si="2579"/>
        <v>113.80004899999994</v>
      </c>
      <c r="BV2059">
        <f t="shared" si="2580"/>
        <v>3925.2900065333329</v>
      </c>
      <c r="BW2059">
        <f t="shared" si="2581"/>
        <v>3926.4071451904761</v>
      </c>
      <c r="BX2059">
        <f t="shared" si="2582"/>
        <v>3916.708185381819</v>
      </c>
      <c r="BY2059">
        <f t="shared" si="2583"/>
        <v>3887.6176258142855</v>
      </c>
      <c r="BZ2059">
        <f t="shared" si="2584"/>
        <v>3969</v>
      </c>
      <c r="CA2059">
        <f t="shared" si="2585"/>
        <v>3790</v>
      </c>
      <c r="CB2059">
        <f t="shared" si="2586"/>
        <v>3922.888312916667</v>
      </c>
      <c r="CC2059">
        <f t="shared" si="2587"/>
        <v>3934.6534436388883</v>
      </c>
      <c r="CD2059">
        <f t="shared" si="2588"/>
        <v>3887.122968125555</v>
      </c>
      <c r="CE2059">
        <f t="shared" si="2589"/>
        <v>3830.2430864319658</v>
      </c>
      <c r="CF2059">
        <f t="shared" si="2590"/>
        <v>3913.8500979999999</v>
      </c>
      <c r="CG2059">
        <f t="shared" si="2591"/>
        <v>3968.3000489999999</v>
      </c>
      <c r="CH2059">
        <f t="shared" si="2592"/>
        <v>3900</v>
      </c>
    </row>
    <row r="2060" spans="1:86">
      <c r="A2060" s="1">
        <v>42515</v>
      </c>
      <c r="B2060">
        <v>3948</v>
      </c>
      <c r="C2060">
        <v>4072</v>
      </c>
      <c r="D2060">
        <v>3940</v>
      </c>
      <c r="E2060">
        <v>4060.9499510000001</v>
      </c>
      <c r="F2060">
        <v>842663</v>
      </c>
      <c r="G2060">
        <f t="shared" si="2606"/>
        <v>701580.15999262198</v>
      </c>
      <c r="H2060">
        <f t="shared" si="2554"/>
        <v>7446513.5270536095</v>
      </c>
      <c r="I2060">
        <f t="shared" si="2607"/>
        <v>4005.2374877500001</v>
      </c>
      <c r="J2060">
        <f t="shared" ref="J2060:J2123" si="2614">MAX(I2051:I2060)</f>
        <v>4005.2374877500001</v>
      </c>
      <c r="K2060">
        <f t="shared" ref="K2060:K2123" si="2615">MIN(I2051:I2060)</f>
        <v>3852.0374755000003</v>
      </c>
      <c r="L2060">
        <f t="shared" ref="L2060:L2123" si="2616">10-MATCH(J2060,I2051:I2060,0)+1</f>
        <v>1</v>
      </c>
      <c r="M2060">
        <f t="shared" ref="M2060:M2123" si="2617">10-MATCH(K2060,I2051:I2060,0)+1</f>
        <v>9</v>
      </c>
      <c r="N2060">
        <f t="shared" ref="N2060:N2123" si="2618">(100*(10-L2060)/10)</f>
        <v>90</v>
      </c>
      <c r="O2060">
        <f t="shared" ref="O2060:O2123" si="2619">100*(10-M2060)/10</f>
        <v>10</v>
      </c>
      <c r="P2060">
        <f t="shared" si="2594"/>
        <v>132</v>
      </c>
      <c r="Q2060">
        <f t="shared" si="2595"/>
        <v>11.050048999999944</v>
      </c>
      <c r="R2060">
        <f t="shared" si="2596"/>
        <v>120.94995100000006</v>
      </c>
      <c r="S2060">
        <f t="shared" si="2597"/>
        <v>132</v>
      </c>
      <c r="T2060">
        <f t="shared" si="2553"/>
        <v>83.684904081599697</v>
      </c>
      <c r="U2060">
        <f t="shared" si="2598"/>
        <v>53</v>
      </c>
      <c r="V2060">
        <f t="shared" si="2599"/>
        <v>-87.199951000000056</v>
      </c>
      <c r="W2060">
        <f t="shared" si="2600"/>
        <v>53</v>
      </c>
      <c r="X2060">
        <f t="shared" si="2601"/>
        <v>0</v>
      </c>
      <c r="Y2060">
        <f t="shared" si="2551"/>
        <v>27.801997360974479</v>
      </c>
      <c r="Z2060">
        <f t="shared" si="2552"/>
        <v>11.091469956881209</v>
      </c>
      <c r="AA2060">
        <f t="shared" si="2548"/>
        <v>33.222237231538479</v>
      </c>
      <c r="AB2060">
        <f t="shared" si="2549"/>
        <v>13.253847965298625</v>
      </c>
      <c r="AC2060">
        <f t="shared" si="2550"/>
        <v>42.96486931218292</v>
      </c>
      <c r="AD2060">
        <f t="shared" si="2558"/>
        <v>22.532635771388293</v>
      </c>
      <c r="AE2060">
        <f t="shared" si="2611"/>
        <v>3954.1100098000002</v>
      </c>
      <c r="AF2060">
        <f t="shared" si="2613"/>
        <v>3947.5749918333331</v>
      </c>
      <c r="AG2060">
        <f t="shared" si="2555"/>
        <v>3873.0150024499999</v>
      </c>
      <c r="AH2060">
        <f t="shared" ref="AH2060:AH2123" si="2620">AVERAGE(E2051:E2060)</f>
        <v>3921.8199951000001</v>
      </c>
      <c r="AI2060">
        <f t="shared" ref="AI2060:AI2123" si="2621">AH2060+(STDEVPA(E2051:E2060)*2)</f>
        <v>4036.3050098570247</v>
      </c>
      <c r="AJ2060">
        <f t="shared" ref="AJ2060:AJ2123" si="2622">AH2060-(STDEVPA(E2051:E2060)*2)</f>
        <v>3807.3349803429755</v>
      </c>
      <c r="AK2060">
        <f t="shared" ref="AK2060:AK2123" si="2623">(E2060-AJ2060)/(AI2060-AJ2060)</f>
        <v>1.1076339169597003</v>
      </c>
      <c r="AL2060">
        <f t="shared" si="2602"/>
        <v>0.832575015151516</v>
      </c>
      <c r="AM2060">
        <f t="shared" si="2603"/>
        <v>701580.15999262198</v>
      </c>
      <c r="AN2060">
        <f t="shared" si="2556"/>
        <v>1801749.5266625378</v>
      </c>
      <c r="AO2060">
        <f t="shared" si="2557"/>
        <v>15940638</v>
      </c>
      <c r="AP2060">
        <f t="shared" si="2559"/>
        <v>0.11302869600718227</v>
      </c>
      <c r="AQ2060">
        <f t="shared" si="2560"/>
        <v>3968.2667894168189</v>
      </c>
      <c r="AR2060">
        <f t="shared" si="2561"/>
        <v>4003.7279619794376</v>
      </c>
      <c r="AS2060">
        <f t="shared" si="2562"/>
        <v>3930.3807003248635</v>
      </c>
      <c r="AT2060">
        <f t="shared" si="2563"/>
        <v>3873.2252833298226</v>
      </c>
      <c r="AU2060">
        <f t="shared" si="2564"/>
        <v>3917.5702132994929</v>
      </c>
      <c r="AV2060">
        <f t="shared" si="2565"/>
        <v>3848.7154492496588</v>
      </c>
      <c r="AW2060">
        <f t="shared" si="2566"/>
        <v>68.854764049834102</v>
      </c>
      <c r="AX2060">
        <f t="shared" si="2593"/>
        <v>59.870164612587772</v>
      </c>
      <c r="AY2060">
        <f t="shared" si="2567"/>
        <v>8.9845994372463309</v>
      </c>
      <c r="AZ2060">
        <f t="shared" si="2604"/>
        <v>4024.3166503333337</v>
      </c>
      <c r="BA2060">
        <f t="shared" si="2605"/>
        <v>3391142741.5198379</v>
      </c>
      <c r="BB2060">
        <f t="shared" si="2608"/>
        <v>3391142741.5198379</v>
      </c>
      <c r="BC2060">
        <f t="shared" si="2609"/>
        <v>0</v>
      </c>
      <c r="BD2060">
        <f t="shared" si="2544"/>
        <v>27902737052.718262</v>
      </c>
      <c r="BE2060">
        <f t="shared" si="2545"/>
        <v>13193001609.012318</v>
      </c>
      <c r="BF2060">
        <f t="shared" si="2546"/>
        <v>2.1149650306763794</v>
      </c>
      <c r="BG2060">
        <f t="shared" si="2547"/>
        <v>67.896910875340978</v>
      </c>
      <c r="BH2060">
        <f t="shared" si="2568"/>
        <v>81326333</v>
      </c>
      <c r="BI2060">
        <f t="shared" si="2569"/>
        <v>1.7890323396929215</v>
      </c>
      <c r="BJ2060">
        <f t="shared" si="2610"/>
        <v>13575</v>
      </c>
      <c r="BK2060">
        <f t="shared" si="2570"/>
        <v>3.4847867516320651E-2</v>
      </c>
      <c r="BL2060">
        <f t="shared" si="2571"/>
        <v>1.0348478675163206</v>
      </c>
      <c r="BM2060">
        <f t="shared" si="2572"/>
        <v>60.338900765042062</v>
      </c>
      <c r="BN2060">
        <f t="shared" si="2573"/>
        <v>4006</v>
      </c>
      <c r="BO2060">
        <f t="shared" si="2612"/>
        <v>3937.25</v>
      </c>
      <c r="BP2060">
        <f t="shared" si="2574"/>
        <v>3777.5867740735303</v>
      </c>
      <c r="BQ2060">
        <f t="shared" si="2575"/>
        <v>159.66322592646975</v>
      </c>
      <c r="BR2060">
        <f t="shared" si="2576"/>
        <v>206.75</v>
      </c>
      <c r="BS2060">
        <f t="shared" si="2577"/>
        <v>98.5</v>
      </c>
      <c r="BT2060">
        <f t="shared" si="2578"/>
        <v>162.19995100000006</v>
      </c>
      <c r="BU2060">
        <f t="shared" si="2579"/>
        <v>63.149902000000111</v>
      </c>
      <c r="BV2060">
        <f t="shared" si="2580"/>
        <v>3970.6399901999998</v>
      </c>
      <c r="BW2060">
        <f t="shared" si="2581"/>
        <v>3964.0499906666664</v>
      </c>
      <c r="BX2060">
        <f t="shared" si="2582"/>
        <v>3945.1118119454541</v>
      </c>
      <c r="BY2060">
        <f t="shared" si="2583"/>
        <v>3906.4759544809522</v>
      </c>
      <c r="BZ2060">
        <f t="shared" si="2584"/>
        <v>4072</v>
      </c>
      <c r="CA2060">
        <f t="shared" si="2585"/>
        <v>3805.0500489999999</v>
      </c>
      <c r="CB2060">
        <f t="shared" si="2586"/>
        <v>3934.4703744933331</v>
      </c>
      <c r="CC2060">
        <f t="shared" si="2587"/>
        <v>3927.0027594027779</v>
      </c>
      <c r="CD2060">
        <f t="shared" si="2588"/>
        <v>3886.8589302378969</v>
      </c>
      <c r="CE2060">
        <f t="shared" si="2589"/>
        <v>3822.9243587850115</v>
      </c>
      <c r="CF2060">
        <f t="shared" si="2590"/>
        <v>3924.1999510000001</v>
      </c>
      <c r="CG2060">
        <f t="shared" si="2591"/>
        <v>3937.9499510000001</v>
      </c>
      <c r="CH2060">
        <f t="shared" si="2592"/>
        <v>3893.1499020000001</v>
      </c>
    </row>
    <row r="2061" spans="1:86">
      <c r="A2061" s="1">
        <v>42516</v>
      </c>
      <c r="B2061">
        <v>4064</v>
      </c>
      <c r="C2061">
        <v>4125</v>
      </c>
      <c r="D2061">
        <v>4027.1999510000001</v>
      </c>
      <c r="E2061">
        <v>4118</v>
      </c>
      <c r="F2061">
        <v>1074664</v>
      </c>
      <c r="G2061">
        <f t="shared" si="2606"/>
        <v>920826.69466286257</v>
      </c>
      <c r="H2061">
        <f t="shared" si="2554"/>
        <v>8367340.2217164719</v>
      </c>
      <c r="I2061">
        <f t="shared" si="2607"/>
        <v>4083.5499877500001</v>
      </c>
      <c r="J2061">
        <f t="shared" si="2614"/>
        <v>4083.5499877500001</v>
      </c>
      <c r="K2061">
        <f t="shared" si="2615"/>
        <v>3852.0374755000003</v>
      </c>
      <c r="L2061">
        <f t="shared" si="2616"/>
        <v>1</v>
      </c>
      <c r="M2061">
        <f t="shared" si="2617"/>
        <v>10</v>
      </c>
      <c r="N2061">
        <f t="shared" si="2618"/>
        <v>90</v>
      </c>
      <c r="O2061">
        <f t="shared" si="2619"/>
        <v>0</v>
      </c>
      <c r="P2061">
        <f t="shared" si="2594"/>
        <v>97.800048999999944</v>
      </c>
      <c r="Q2061">
        <f t="shared" si="2595"/>
        <v>7</v>
      </c>
      <c r="R2061">
        <f t="shared" si="2596"/>
        <v>90.800048999999944</v>
      </c>
      <c r="S2061">
        <f t="shared" si="2597"/>
        <v>97.800048999999944</v>
      </c>
      <c r="T2061">
        <f t="shared" si="2553"/>
        <v>84.693128718628287</v>
      </c>
      <c r="U2061">
        <f t="shared" si="2598"/>
        <v>37</v>
      </c>
      <c r="V2061">
        <f t="shared" si="2599"/>
        <v>-63.850097999999889</v>
      </c>
      <c r="W2061">
        <f t="shared" si="2600"/>
        <v>37</v>
      </c>
      <c r="X2061">
        <f t="shared" si="2601"/>
        <v>0</v>
      </c>
      <c r="Y2061">
        <f t="shared" si="2551"/>
        <v>28.458997549476301</v>
      </c>
      <c r="Z2061">
        <f t="shared" si="2552"/>
        <v>10.299222102818264</v>
      </c>
      <c r="AA2061">
        <f t="shared" si="2548"/>
        <v>33.602486978635767</v>
      </c>
      <c r="AB2061">
        <f t="shared" si="2549"/>
        <v>12.16063482202299</v>
      </c>
      <c r="AC2061">
        <f t="shared" si="2550"/>
        <v>46.853997963714356</v>
      </c>
      <c r="AD2061">
        <f t="shared" si="2558"/>
        <v>23.950681794686368</v>
      </c>
      <c r="AE2061">
        <f t="shared" si="2611"/>
        <v>3992.3899902000003</v>
      </c>
      <c r="AF2061">
        <f t="shared" si="2613"/>
        <v>3981.4250081666669</v>
      </c>
      <c r="AG2061">
        <f t="shared" si="2555"/>
        <v>3891.5175049000004</v>
      </c>
      <c r="AH2061">
        <f t="shared" si="2620"/>
        <v>3948.1999999999994</v>
      </c>
      <c r="AI2061">
        <f t="shared" si="2621"/>
        <v>4102.7601810080514</v>
      </c>
      <c r="AJ2061">
        <f t="shared" si="2622"/>
        <v>3793.6398189919478</v>
      </c>
      <c r="AK2061">
        <f t="shared" si="2623"/>
        <v>1.0493005989400164</v>
      </c>
      <c r="AL2061">
        <f t="shared" si="2602"/>
        <v>0.85685078746739685</v>
      </c>
      <c r="AM2061">
        <f t="shared" si="2603"/>
        <v>920826.69466286257</v>
      </c>
      <c r="AN2061">
        <f t="shared" si="2556"/>
        <v>4150159.8383603022</v>
      </c>
      <c r="AO2061">
        <f t="shared" si="2557"/>
        <v>15194066</v>
      </c>
      <c r="AP2061">
        <f t="shared" si="2559"/>
        <v>0.27314346524230593</v>
      </c>
      <c r="AQ2061">
        <f t="shared" si="2560"/>
        <v>4019.1760810151004</v>
      </c>
      <c r="AR2061">
        <f t="shared" si="2561"/>
        <v>4044.4465207452977</v>
      </c>
      <c r="AS2061">
        <f t="shared" si="2562"/>
        <v>3964.1521742663881</v>
      </c>
      <c r="AT2061">
        <f t="shared" si="2563"/>
        <v>3895.2550078301383</v>
      </c>
      <c r="AU2061">
        <f t="shared" si="2564"/>
        <v>3947.6346813045689</v>
      </c>
      <c r="AV2061">
        <f t="shared" si="2565"/>
        <v>3867.5653678021827</v>
      </c>
      <c r="AW2061">
        <f t="shared" si="2566"/>
        <v>80.069313502386194</v>
      </c>
      <c r="AX2061">
        <f t="shared" si="2593"/>
        <v>63.909994390547453</v>
      </c>
      <c r="AY2061">
        <f t="shared" si="2567"/>
        <v>16.159319111838741</v>
      </c>
      <c r="AZ2061">
        <f t="shared" si="2604"/>
        <v>4090.0666503333337</v>
      </c>
      <c r="BA2061">
        <f t="shared" si="2605"/>
        <v>4395447386.7138214</v>
      </c>
      <c r="BB2061">
        <f t="shared" si="2608"/>
        <v>4395447386.7138214</v>
      </c>
      <c r="BC2061">
        <f t="shared" si="2609"/>
        <v>0</v>
      </c>
      <c r="BD2061">
        <f t="shared" si="2544"/>
        <v>32298184439.432083</v>
      </c>
      <c r="BE2061">
        <f t="shared" si="2545"/>
        <v>11620187509.689642</v>
      </c>
      <c r="BF2061">
        <f t="shared" si="2546"/>
        <v>2.7794890927964655</v>
      </c>
      <c r="BG2061">
        <f t="shared" si="2547"/>
        <v>73.541397383420033</v>
      </c>
      <c r="BH2061">
        <f t="shared" si="2568"/>
        <v>82400997</v>
      </c>
      <c r="BI2061">
        <f t="shared" si="2569"/>
        <v>2.070276928451428</v>
      </c>
      <c r="BJ2061">
        <f t="shared" si="2610"/>
        <v>5605.0048999999944</v>
      </c>
      <c r="BK2061">
        <f t="shared" si="2570"/>
        <v>1.4048449177747561E-2</v>
      </c>
      <c r="BL2061">
        <f t="shared" si="2571"/>
        <v>1.0140484491777475</v>
      </c>
      <c r="BM2061">
        <f t="shared" si="2572"/>
        <v>81.460367925553129</v>
      </c>
      <c r="BN2061">
        <f t="shared" si="2573"/>
        <v>4076.0999755000003</v>
      </c>
      <c r="BO2061">
        <f t="shared" si="2612"/>
        <v>3970.3699951000003</v>
      </c>
      <c r="BP2061">
        <f t="shared" si="2574"/>
        <v>3791.0985395000002</v>
      </c>
      <c r="BQ2061">
        <f t="shared" si="2575"/>
        <v>179.27145560000008</v>
      </c>
      <c r="BR2061">
        <f t="shared" si="2576"/>
        <v>271.75</v>
      </c>
      <c r="BS2061">
        <f t="shared" si="2577"/>
        <v>199.19995100000006</v>
      </c>
      <c r="BT2061">
        <f t="shared" si="2578"/>
        <v>247.10009799999989</v>
      </c>
      <c r="BU2061">
        <f t="shared" si="2579"/>
        <v>208</v>
      </c>
      <c r="BV2061">
        <f t="shared" si="2580"/>
        <v>4025.2699869333333</v>
      </c>
      <c r="BW2061">
        <f t="shared" si="2581"/>
        <v>4012.7428501428567</v>
      </c>
      <c r="BX2061">
        <f t="shared" si="2582"/>
        <v>3980.7809037454545</v>
      </c>
      <c r="BY2061">
        <f t="shared" si="2583"/>
        <v>3929.8078590095247</v>
      </c>
      <c r="BZ2061">
        <f t="shared" si="2584"/>
        <v>4125</v>
      </c>
      <c r="CA2061">
        <f t="shared" si="2585"/>
        <v>3805.0500489999999</v>
      </c>
      <c r="CB2061">
        <f t="shared" si="2586"/>
        <v>3951.0788240233328</v>
      </c>
      <c r="CC2061">
        <f t="shared" si="2587"/>
        <v>3942.2961467722221</v>
      </c>
      <c r="CD2061">
        <f t="shared" si="2588"/>
        <v>3901.7909785389284</v>
      </c>
      <c r="CE2061">
        <f t="shared" si="2589"/>
        <v>3839.7546776940326</v>
      </c>
      <c r="CF2061">
        <f t="shared" si="2590"/>
        <v>4060.9499510000001</v>
      </c>
      <c r="CG2061">
        <f t="shared" si="2591"/>
        <v>4072</v>
      </c>
      <c r="CH2061">
        <f t="shared" si="2592"/>
        <v>3940</v>
      </c>
    </row>
    <row r="2062" spans="1:86">
      <c r="A2062" s="1">
        <v>42517</v>
      </c>
      <c r="B2062">
        <v>4114.7001950000003</v>
      </c>
      <c r="C2062">
        <v>4162</v>
      </c>
      <c r="D2062">
        <v>4091.0500489999999</v>
      </c>
      <c r="E2062">
        <v>4146.6000979999999</v>
      </c>
      <c r="F2062">
        <v>880888</v>
      </c>
      <c r="G2062">
        <f t="shared" si="2606"/>
        <v>498489.17711776611</v>
      </c>
      <c r="H2062">
        <f t="shared" si="2554"/>
        <v>8865829.3988342378</v>
      </c>
      <c r="I2062">
        <f t="shared" si="2607"/>
        <v>4128.5875855000004</v>
      </c>
      <c r="J2062">
        <f t="shared" si="2614"/>
        <v>4128.5875855000004</v>
      </c>
      <c r="K2062">
        <f t="shared" si="2615"/>
        <v>3871.6500244999997</v>
      </c>
      <c r="L2062">
        <f t="shared" si="2616"/>
        <v>1</v>
      </c>
      <c r="M2062">
        <f t="shared" si="2617"/>
        <v>10</v>
      </c>
      <c r="N2062">
        <f t="shared" si="2618"/>
        <v>90</v>
      </c>
      <c r="O2062">
        <f t="shared" si="2619"/>
        <v>0</v>
      </c>
      <c r="P2062">
        <f t="shared" si="2594"/>
        <v>70.949951000000056</v>
      </c>
      <c r="Q2062">
        <f t="shared" si="2595"/>
        <v>15.399902000000111</v>
      </c>
      <c r="R2062">
        <f t="shared" si="2596"/>
        <v>55.550048999999944</v>
      </c>
      <c r="S2062">
        <f t="shared" si="2597"/>
        <v>70.949951000000056</v>
      </c>
      <c r="T2062">
        <f t="shared" si="2553"/>
        <v>83.711473167297711</v>
      </c>
      <c r="U2062">
        <f t="shared" si="2598"/>
        <v>-6.799804999999651</v>
      </c>
      <c r="V2062">
        <f t="shared" si="2599"/>
        <v>37.050048999999944</v>
      </c>
      <c r="W2062">
        <f t="shared" si="2600"/>
        <v>0</v>
      </c>
      <c r="X2062">
        <f t="shared" si="2601"/>
        <v>37.050048999999944</v>
      </c>
      <c r="Y2062">
        <f t="shared" si="2551"/>
        <v>26.426212010227996</v>
      </c>
      <c r="Z2062">
        <f t="shared" si="2552"/>
        <v>12.209995452616955</v>
      </c>
      <c r="AA2062">
        <f t="shared" si="2548"/>
        <v>31.568208048871753</v>
      </c>
      <c r="AB2062">
        <f t="shared" si="2549"/>
        <v>14.585808839148285</v>
      </c>
      <c r="AC2062">
        <f t="shared" si="2550"/>
        <v>36.79506217395241</v>
      </c>
      <c r="AD2062">
        <f t="shared" si="2558"/>
        <v>24.446946461772605</v>
      </c>
      <c r="AE2062">
        <f t="shared" si="2611"/>
        <v>4032.7200195999999</v>
      </c>
      <c r="AF2062">
        <f t="shared" si="2613"/>
        <v>4018.0916748333334</v>
      </c>
      <c r="AG2062">
        <f t="shared" si="2555"/>
        <v>3909.1150146999998</v>
      </c>
      <c r="AH2062">
        <f t="shared" si="2620"/>
        <v>3978.2350097999997</v>
      </c>
      <c r="AI2062">
        <f t="shared" si="2621"/>
        <v>4156.7510058705257</v>
      </c>
      <c r="AJ2062">
        <f t="shared" si="2622"/>
        <v>3799.7190137294733</v>
      </c>
      <c r="AK2062">
        <f t="shared" si="2623"/>
        <v>0.97156863224034151</v>
      </c>
      <c r="AL2062">
        <f t="shared" si="2602"/>
        <v>0.56589393557156653</v>
      </c>
      <c r="AM2062">
        <f t="shared" si="2603"/>
        <v>498489.17711776611</v>
      </c>
      <c r="AN2062">
        <f t="shared" si="2556"/>
        <v>4199659.7767223604</v>
      </c>
      <c r="AO2062">
        <f t="shared" si="2557"/>
        <v>15112106</v>
      </c>
      <c r="AP2062">
        <f t="shared" si="2559"/>
        <v>0.27790036522522804</v>
      </c>
      <c r="AQ2062">
        <f t="shared" si="2560"/>
        <v>4062.5002467899662</v>
      </c>
      <c r="AR2062">
        <f t="shared" si="2561"/>
        <v>4052.2280123328878</v>
      </c>
      <c r="AS2062">
        <f t="shared" si="2562"/>
        <v>3996.9928005384381</v>
      </c>
      <c r="AT2062">
        <f t="shared" si="2563"/>
        <v>3917.876065945426</v>
      </c>
      <c r="AU2062">
        <f t="shared" si="2564"/>
        <v>3977.4794938088835</v>
      </c>
      <c r="AV2062">
        <f t="shared" si="2565"/>
        <v>3887.0977989160297</v>
      </c>
      <c r="AW2062">
        <f t="shared" si="2566"/>
        <v>90.38169489285383</v>
      </c>
      <c r="AX2062">
        <f t="shared" si="2593"/>
        <v>69.204334491008723</v>
      </c>
      <c r="AY2062">
        <f t="shared" si="2567"/>
        <v>21.177360401845107</v>
      </c>
      <c r="AZ2062">
        <f t="shared" si="2604"/>
        <v>4133.2167156666665</v>
      </c>
      <c r="BA2062">
        <f t="shared" si="2605"/>
        <v>3640901006.2301784</v>
      </c>
      <c r="BB2062">
        <f t="shared" si="2608"/>
        <v>3640901006.2301784</v>
      </c>
      <c r="BC2062">
        <f t="shared" si="2609"/>
        <v>0</v>
      </c>
      <c r="BD2062">
        <f t="shared" si="2544"/>
        <v>32969366360.495594</v>
      </c>
      <c r="BE2062">
        <f t="shared" si="2545"/>
        <v>11620187509.689642</v>
      </c>
      <c r="BF2062">
        <f t="shared" si="2546"/>
        <v>2.83724908337354</v>
      </c>
      <c r="BG2062">
        <f t="shared" si="2547"/>
        <v>73.939664111644163</v>
      </c>
      <c r="BH2062">
        <f t="shared" si="2568"/>
        <v>83281885</v>
      </c>
      <c r="BI2062">
        <f t="shared" si="2569"/>
        <v>2.3251716207927156</v>
      </c>
      <c r="BJ2062">
        <f t="shared" si="2610"/>
        <v>2760.0097999999889</v>
      </c>
      <c r="BK2062">
        <f t="shared" si="2570"/>
        <v>6.9451427877610218E-3</v>
      </c>
      <c r="BL2062">
        <f t="shared" si="2571"/>
        <v>1.0069451427877609</v>
      </c>
      <c r="BM2062">
        <f t="shared" si="2572"/>
        <v>94.086191059421893</v>
      </c>
      <c r="BN2062">
        <f t="shared" si="2573"/>
        <v>4126.5250244999997</v>
      </c>
      <c r="BO2062">
        <f t="shared" si="2612"/>
        <v>4011.6649901999999</v>
      </c>
      <c r="BP2062">
        <f t="shared" si="2574"/>
        <v>3807.271333617648</v>
      </c>
      <c r="BQ2062">
        <f t="shared" si="2575"/>
        <v>204.39365658235192</v>
      </c>
      <c r="BR2062">
        <f t="shared" si="2576"/>
        <v>265</v>
      </c>
      <c r="BS2062">
        <f t="shared" si="2577"/>
        <v>251.05004899999994</v>
      </c>
      <c r="BT2062">
        <f t="shared" si="2578"/>
        <v>267</v>
      </c>
      <c r="BU2062">
        <f t="shared" si="2579"/>
        <v>244.70019500000035</v>
      </c>
      <c r="BV2062">
        <f t="shared" si="2580"/>
        <v>4076.6733561999999</v>
      </c>
      <c r="BW2062">
        <f t="shared" si="2581"/>
        <v>4059.9357329523814</v>
      </c>
      <c r="BX2062">
        <f t="shared" si="2582"/>
        <v>4016.8536488363634</v>
      </c>
      <c r="BY2062">
        <f t="shared" si="2583"/>
        <v>3954.1014393047612</v>
      </c>
      <c r="BZ2062">
        <f t="shared" si="2584"/>
        <v>4162</v>
      </c>
      <c r="CA2062">
        <f t="shared" si="2585"/>
        <v>3805.0500489999999</v>
      </c>
      <c r="CB2062">
        <f t="shared" si="2586"/>
        <v>3967.2356950866661</v>
      </c>
      <c r="CC2062">
        <f t="shared" si="2587"/>
        <v>3962.2476324916665</v>
      </c>
      <c r="CD2062">
        <f t="shared" si="2588"/>
        <v>3927.7665012661114</v>
      </c>
      <c r="CE2062">
        <f t="shared" si="2589"/>
        <v>3850.9289821674297</v>
      </c>
      <c r="CF2062">
        <f t="shared" si="2590"/>
        <v>4118</v>
      </c>
      <c r="CG2062">
        <f t="shared" si="2591"/>
        <v>4125</v>
      </c>
      <c r="CH2062">
        <f t="shared" si="2592"/>
        <v>4027.1999510000001</v>
      </c>
    </row>
    <row r="2063" spans="1:86">
      <c r="A2063" s="1">
        <v>42520</v>
      </c>
      <c r="B2063">
        <v>4132</v>
      </c>
      <c r="C2063">
        <v>4155.2001950000003</v>
      </c>
      <c r="D2063">
        <v>4054</v>
      </c>
      <c r="E2063">
        <v>4071.75</v>
      </c>
      <c r="F2063">
        <v>555311</v>
      </c>
      <c r="G2063">
        <f t="shared" si="2606"/>
        <v>-360513.5443231613</v>
      </c>
      <c r="H2063">
        <f t="shared" si="2554"/>
        <v>8505315.8545110766</v>
      </c>
      <c r="I2063">
        <f t="shared" si="2607"/>
        <v>4103.2375487500003</v>
      </c>
      <c r="J2063">
        <f t="shared" si="2614"/>
        <v>4128.5875855000004</v>
      </c>
      <c r="K2063">
        <f t="shared" si="2615"/>
        <v>3896.9375</v>
      </c>
      <c r="L2063">
        <f t="shared" si="2616"/>
        <v>2</v>
      </c>
      <c r="M2063">
        <f t="shared" si="2617"/>
        <v>9</v>
      </c>
      <c r="N2063">
        <f t="shared" si="2618"/>
        <v>80</v>
      </c>
      <c r="O2063">
        <f t="shared" si="2619"/>
        <v>10</v>
      </c>
      <c r="P2063">
        <f t="shared" si="2594"/>
        <v>101.20019500000035</v>
      </c>
      <c r="Q2063">
        <f t="shared" si="2595"/>
        <v>83.450195000000349</v>
      </c>
      <c r="R2063">
        <f t="shared" si="2596"/>
        <v>17.75</v>
      </c>
      <c r="S2063">
        <f t="shared" si="2597"/>
        <v>101.20019500000035</v>
      </c>
      <c r="T2063">
        <f t="shared" si="2553"/>
        <v>84.960667583919331</v>
      </c>
      <c r="U2063">
        <f t="shared" si="2598"/>
        <v>24.799804999999651</v>
      </c>
      <c r="V2063">
        <f t="shared" si="2599"/>
        <v>-1.0500489999999445</v>
      </c>
      <c r="W2063">
        <f t="shared" si="2600"/>
        <v>24.799804999999651</v>
      </c>
      <c r="X2063">
        <f t="shared" si="2601"/>
        <v>0</v>
      </c>
      <c r="Y2063">
        <f t="shared" si="2551"/>
        <v>26.310040080925972</v>
      </c>
      <c r="Z2063">
        <f t="shared" si="2552"/>
        <v>11.337852920287173</v>
      </c>
      <c r="AA2063">
        <f t="shared" si="2548"/>
        <v>30.967317970916842</v>
      </c>
      <c r="AB2063">
        <f t="shared" si="2549"/>
        <v>13.344825603080723</v>
      </c>
      <c r="AC2063">
        <f t="shared" si="2550"/>
        <v>39.768990950320493</v>
      </c>
      <c r="AD2063">
        <f t="shared" si="2558"/>
        <v>25.994198141706391</v>
      </c>
      <c r="AE2063">
        <f t="shared" si="2611"/>
        <v>4064.3</v>
      </c>
      <c r="AF2063">
        <f t="shared" si="2613"/>
        <v>4039.2250163333333</v>
      </c>
      <c r="AG2063">
        <f t="shared" si="2555"/>
        <v>3921.1600098000004</v>
      </c>
      <c r="AH2063">
        <f t="shared" si="2620"/>
        <v>3997.25</v>
      </c>
      <c r="AI2063">
        <f t="shared" si="2621"/>
        <v>4170.9865256048006</v>
      </c>
      <c r="AJ2063">
        <f t="shared" si="2622"/>
        <v>3823.5134743951999</v>
      </c>
      <c r="AK2063">
        <f t="shared" si="2623"/>
        <v>0.71440511642746163</v>
      </c>
      <c r="AL2063">
        <f t="shared" si="2602"/>
        <v>-0.64921016209504456</v>
      </c>
      <c r="AM2063">
        <f t="shared" si="2603"/>
        <v>-360513.5443231613</v>
      </c>
      <c r="AN2063">
        <f t="shared" si="2556"/>
        <v>3234621.8245664192</v>
      </c>
      <c r="AO2063">
        <f t="shared" si="2557"/>
        <v>14905080</v>
      </c>
      <c r="AP2063">
        <f t="shared" si="2559"/>
        <v>0.21701472414548725</v>
      </c>
      <c r="AQ2063">
        <f t="shared" si="2560"/>
        <v>4065.6451628813779</v>
      </c>
      <c r="AR2063">
        <f t="shared" si="2561"/>
        <v>4083.3990567480146</v>
      </c>
      <c r="AS2063">
        <f t="shared" si="2562"/>
        <v>4010.4490964415195</v>
      </c>
      <c r="AT2063">
        <f t="shared" si="2563"/>
        <v>3931.7247200103375</v>
      </c>
      <c r="AU2063">
        <f t="shared" si="2564"/>
        <v>3991.6200697375511</v>
      </c>
      <c r="AV2063">
        <f t="shared" si="2565"/>
        <v>3900.0234529919076</v>
      </c>
      <c r="AW2063">
        <f t="shared" si="2566"/>
        <v>91.596616745643587</v>
      </c>
      <c r="AX2063">
        <f t="shared" si="2593"/>
        <v>73.682790941935693</v>
      </c>
      <c r="AY2063">
        <f t="shared" si="2567"/>
        <v>17.913825803707894</v>
      </c>
      <c r="AZ2063">
        <f t="shared" si="2604"/>
        <v>4093.6500650000003</v>
      </c>
      <c r="BA2063">
        <f t="shared" si="2605"/>
        <v>2273248911.2452149</v>
      </c>
      <c r="BB2063">
        <f t="shared" si="2608"/>
        <v>0</v>
      </c>
      <c r="BC2063">
        <f t="shared" si="2609"/>
        <v>2273248911.2452149</v>
      </c>
      <c r="BD2063">
        <f t="shared" si="2544"/>
        <v>28745068439.410751</v>
      </c>
      <c r="BE2063">
        <f t="shared" si="2545"/>
        <v>13893436420.934856</v>
      </c>
      <c r="BF2063">
        <f t="shared" si="2546"/>
        <v>2.0689675015244764</v>
      </c>
      <c r="BG2063">
        <f t="shared" si="2547"/>
        <v>67.41575140488581</v>
      </c>
      <c r="BH2063">
        <f t="shared" si="2568"/>
        <v>82726574</v>
      </c>
      <c r="BI2063">
        <f t="shared" si="2569"/>
        <v>2.3486170749915654</v>
      </c>
      <c r="BJ2063">
        <f t="shared" si="2610"/>
        <v>-7585.0097999999889</v>
      </c>
      <c r="BK2063">
        <f t="shared" si="2570"/>
        <v>-1.8050956501954891E-2</v>
      </c>
      <c r="BL2063">
        <f t="shared" si="2571"/>
        <v>0.98194904349804513</v>
      </c>
      <c r="BM2063">
        <f t="shared" si="2572"/>
        <v>91.567188945888631</v>
      </c>
      <c r="BN2063">
        <f t="shared" si="2573"/>
        <v>4104.6000975000006</v>
      </c>
      <c r="BO2063">
        <f t="shared" si="2612"/>
        <v>4045.7550048000003</v>
      </c>
      <c r="BP2063">
        <f t="shared" si="2574"/>
        <v>3824.9581011911769</v>
      </c>
      <c r="BQ2063">
        <f t="shared" si="2575"/>
        <v>220.79690360882341</v>
      </c>
      <c r="BR2063">
        <f t="shared" si="2576"/>
        <v>121.05004899999994</v>
      </c>
      <c r="BS2063">
        <f t="shared" si="2577"/>
        <v>167.75</v>
      </c>
      <c r="BT2063">
        <f t="shared" si="2578"/>
        <v>186.20019500000035</v>
      </c>
      <c r="BU2063">
        <f t="shared" si="2579"/>
        <v>240.94995100000006</v>
      </c>
      <c r="BV2063">
        <f t="shared" si="2580"/>
        <v>4089.6833496666663</v>
      </c>
      <c r="BW2063">
        <f t="shared" si="2581"/>
        <v>4075.2666829999998</v>
      </c>
      <c r="BX2063">
        <f t="shared" si="2582"/>
        <v>4033.8563743272734</v>
      </c>
      <c r="BY2063">
        <f t="shared" si="2583"/>
        <v>3969.5904855238091</v>
      </c>
      <c r="BZ2063">
        <f t="shared" si="2584"/>
        <v>4162</v>
      </c>
      <c r="CA2063">
        <f t="shared" si="2585"/>
        <v>3805.0500489999999</v>
      </c>
      <c r="CB2063">
        <f t="shared" si="2586"/>
        <v>4015.5791405333339</v>
      </c>
      <c r="CC2063">
        <f t="shared" si="2587"/>
        <v>3979.2339152944442</v>
      </c>
      <c r="CD2063">
        <f t="shared" si="2588"/>
        <v>3951.1433036376984</v>
      </c>
      <c r="CE2063">
        <f t="shared" si="2589"/>
        <v>3856.1802756884617</v>
      </c>
      <c r="CF2063">
        <f t="shared" si="2590"/>
        <v>4146.6000979999999</v>
      </c>
      <c r="CG2063">
        <f t="shared" si="2591"/>
        <v>4162</v>
      </c>
      <c r="CH2063">
        <f t="shared" si="2592"/>
        <v>4091.0500489999999</v>
      </c>
    </row>
    <row r="2064" spans="1:86">
      <c r="A2064" s="1">
        <v>42521</v>
      </c>
      <c r="B2064">
        <v>4060</v>
      </c>
      <c r="C2064">
        <v>4180</v>
      </c>
      <c r="D2064">
        <v>4055.0500489999999</v>
      </c>
      <c r="E2064">
        <v>4161.6000979999999</v>
      </c>
      <c r="F2064">
        <v>775477</v>
      </c>
      <c r="G2064">
        <f t="shared" si="2606"/>
        <v>547086.34135533858</v>
      </c>
      <c r="H2064">
        <f t="shared" si="2554"/>
        <v>9052402.1958664153</v>
      </c>
      <c r="I2064">
        <f t="shared" si="2607"/>
        <v>4114.1625367500001</v>
      </c>
      <c r="J2064">
        <f t="shared" si="2614"/>
        <v>4128.5875855000004</v>
      </c>
      <c r="K2064">
        <f t="shared" si="2615"/>
        <v>3896.9375</v>
      </c>
      <c r="L2064">
        <f t="shared" si="2616"/>
        <v>3</v>
      </c>
      <c r="M2064">
        <f t="shared" si="2617"/>
        <v>10</v>
      </c>
      <c r="N2064">
        <f t="shared" si="2618"/>
        <v>70</v>
      </c>
      <c r="O2064">
        <f t="shared" si="2619"/>
        <v>0</v>
      </c>
      <c r="P2064">
        <f t="shared" si="2594"/>
        <v>124.94995100000006</v>
      </c>
      <c r="Q2064">
        <f t="shared" si="2595"/>
        <v>18.399902000000111</v>
      </c>
      <c r="R2064">
        <f t="shared" si="2596"/>
        <v>106.55004899999994</v>
      </c>
      <c r="S2064">
        <f t="shared" si="2597"/>
        <v>124.94995100000006</v>
      </c>
      <c r="T2064">
        <f t="shared" si="2553"/>
        <v>87.817044970782248</v>
      </c>
      <c r="U2064">
        <f t="shared" si="2598"/>
        <v>19.950195000000349</v>
      </c>
      <c r="V2064">
        <f t="shared" si="2599"/>
        <v>-94.949951000000056</v>
      </c>
      <c r="W2064">
        <f t="shared" si="2600"/>
        <v>19.950195000000349</v>
      </c>
      <c r="X2064">
        <f t="shared" si="2601"/>
        <v>0</v>
      </c>
      <c r="Y2064">
        <f t="shared" si="2551"/>
        <v>25.855765432288429</v>
      </c>
      <c r="Z2064">
        <f t="shared" si="2552"/>
        <v>10.528006283123803</v>
      </c>
      <c r="AA2064">
        <f t="shared" si="2548"/>
        <v>29.442764147769878</v>
      </c>
      <c r="AB2064">
        <f t="shared" si="2549"/>
        <v>11.988568149414037</v>
      </c>
      <c r="AC2064">
        <f t="shared" si="2550"/>
        <v>42.128010446678786</v>
      </c>
      <c r="AD2064">
        <f t="shared" si="2558"/>
        <v>27.564635393768661</v>
      </c>
      <c r="AE2064">
        <f t="shared" si="2611"/>
        <v>4111.7800293999999</v>
      </c>
      <c r="AF2064">
        <f t="shared" si="2613"/>
        <v>4080.5166829999998</v>
      </c>
      <c r="AG2064">
        <f t="shared" si="2555"/>
        <v>3938.2425171499999</v>
      </c>
      <c r="AH2064">
        <f t="shared" si="2620"/>
        <v>4018.3400147000002</v>
      </c>
      <c r="AI2064">
        <f t="shared" si="2621"/>
        <v>4214.1533046200311</v>
      </c>
      <c r="AJ2064">
        <f t="shared" si="2622"/>
        <v>3822.5267247799698</v>
      </c>
      <c r="AK2064">
        <f t="shared" si="2623"/>
        <v>0.86580786564207735</v>
      </c>
      <c r="AL2064">
        <f t="shared" si="2602"/>
        <v>0.70548364600799074</v>
      </c>
      <c r="AM2064">
        <f t="shared" si="2603"/>
        <v>547086.34135533858</v>
      </c>
      <c r="AN2064">
        <f t="shared" si="2556"/>
        <v>4114124.4720532577</v>
      </c>
      <c r="AO2064">
        <f t="shared" si="2557"/>
        <v>14884860</v>
      </c>
      <c r="AP2064">
        <f t="shared" si="2559"/>
        <v>0.27639658498993325</v>
      </c>
      <c r="AQ2064">
        <f t="shared" si="2560"/>
        <v>4098.2698408217093</v>
      </c>
      <c r="AR2064">
        <f t="shared" si="2561"/>
        <v>4106.75510350483</v>
      </c>
      <c r="AS2064">
        <f t="shared" si="2562"/>
        <v>4037.6562767220457</v>
      </c>
      <c r="AT2064">
        <f t="shared" si="2563"/>
        <v>3952.4135040294072</v>
      </c>
      <c r="AU2064">
        <f t="shared" si="2564"/>
        <v>4017.1170739769186</v>
      </c>
      <c r="AV2064">
        <f t="shared" si="2565"/>
        <v>3918.3338181424742</v>
      </c>
      <c r="AW2064">
        <f t="shared" si="2566"/>
        <v>98.78325583444439</v>
      </c>
      <c r="AX2064">
        <f t="shared" si="2593"/>
        <v>78.702883920437429</v>
      </c>
      <c r="AY2064">
        <f t="shared" si="2567"/>
        <v>20.08037191400696</v>
      </c>
      <c r="AZ2064">
        <f t="shared" si="2604"/>
        <v>4132.2167156666665</v>
      </c>
      <c r="BA2064">
        <f t="shared" si="2605"/>
        <v>3204439022.0150394</v>
      </c>
      <c r="BB2064">
        <f t="shared" si="2608"/>
        <v>3204439022.0150394</v>
      </c>
      <c r="BC2064">
        <f t="shared" si="2609"/>
        <v>0</v>
      </c>
      <c r="BD2064">
        <f t="shared" ref="BD2064:BD2127" si="2624">SUM(BB2051:BB2064)</f>
        <v>29326284099.223923</v>
      </c>
      <c r="BE2064">
        <f t="shared" ref="BE2064:BE2127" si="2625">SUM(BC2051:BC2064)</f>
        <v>13893436420.934856</v>
      </c>
      <c r="BF2064">
        <f t="shared" ref="BF2064:BF2127" si="2626">BD2064/BE2064</f>
        <v>2.1108013317018242</v>
      </c>
      <c r="BG2064">
        <f t="shared" ref="BG2064:BG2127" si="2627">100-(100/(1+BF2064))</f>
        <v>67.853942011368162</v>
      </c>
      <c r="BH2064">
        <f t="shared" si="2568"/>
        <v>83502051</v>
      </c>
      <c r="BI2064">
        <f t="shared" si="2569"/>
        <v>2.5210525804887545</v>
      </c>
      <c r="BJ2064">
        <f t="shared" si="2610"/>
        <v>8885.0097999999889</v>
      </c>
      <c r="BK2064">
        <f t="shared" si="2570"/>
        <v>2.2066703014674251E-2</v>
      </c>
      <c r="BL2064">
        <f t="shared" si="2571"/>
        <v>1.0220667030146742</v>
      </c>
      <c r="BM2064">
        <f t="shared" si="2572"/>
        <v>103.20266537969459</v>
      </c>
      <c r="BN2064">
        <f t="shared" si="2573"/>
        <v>4117.5250244999997</v>
      </c>
      <c r="BO2064">
        <f t="shared" si="2612"/>
        <v>4086.1500244000003</v>
      </c>
      <c r="BP2064">
        <f t="shared" si="2574"/>
        <v>3844.7014842647068</v>
      </c>
      <c r="BQ2064">
        <f t="shared" si="2575"/>
        <v>241.44854013529357</v>
      </c>
      <c r="BR2064">
        <f t="shared" si="2576"/>
        <v>246.70019599999978</v>
      </c>
      <c r="BS2064">
        <f t="shared" si="2577"/>
        <v>250</v>
      </c>
      <c r="BT2064">
        <f t="shared" si="2578"/>
        <v>241</v>
      </c>
      <c r="BU2064">
        <f t="shared" si="2579"/>
        <v>131.19995100000006</v>
      </c>
      <c r="BV2064">
        <f t="shared" si="2580"/>
        <v>4122.116715666667</v>
      </c>
      <c r="BW2064">
        <f t="shared" si="2581"/>
        <v>4110.2309920476191</v>
      </c>
      <c r="BX2064">
        <f t="shared" si="2582"/>
        <v>4063.738210327273</v>
      </c>
      <c r="BY2064">
        <f t="shared" si="2583"/>
        <v>3992.4895415428559</v>
      </c>
      <c r="BZ2064">
        <f t="shared" si="2584"/>
        <v>4180</v>
      </c>
      <c r="CA2064">
        <f t="shared" si="2585"/>
        <v>3805.0500489999999</v>
      </c>
      <c r="CB2064">
        <f t="shared" si="2586"/>
        <v>4094.0093302300002</v>
      </c>
      <c r="CC2064">
        <f t="shared" si="2587"/>
        <v>4026.4020642777778</v>
      </c>
      <c r="CD2064">
        <f t="shared" si="2588"/>
        <v>3954.845647647976</v>
      </c>
      <c r="CE2064">
        <f t="shared" si="2589"/>
        <v>3864.829385236193</v>
      </c>
      <c r="CF2064">
        <f t="shared" si="2590"/>
        <v>4071.75</v>
      </c>
      <c r="CG2064">
        <f t="shared" si="2591"/>
        <v>4155.2001950000003</v>
      </c>
      <c r="CH2064">
        <f t="shared" si="2592"/>
        <v>4054</v>
      </c>
    </row>
    <row r="2065" spans="1:86">
      <c r="A2065" s="1">
        <v>42522</v>
      </c>
      <c r="B2065">
        <v>4170.7001950000003</v>
      </c>
      <c r="C2065">
        <v>4199.9501950000003</v>
      </c>
      <c r="D2065">
        <v>4150</v>
      </c>
      <c r="E2065">
        <v>4165.3500979999999</v>
      </c>
      <c r="F2065">
        <v>647041</v>
      </c>
      <c r="G2065">
        <f t="shared" si="2606"/>
        <v>-249359.15871718383</v>
      </c>
      <c r="H2065">
        <f t="shared" si="2554"/>
        <v>8803043.0371492319</v>
      </c>
      <c r="I2065">
        <f t="shared" si="2607"/>
        <v>4171.5001220000004</v>
      </c>
      <c r="J2065">
        <f t="shared" si="2614"/>
        <v>4171.5001220000004</v>
      </c>
      <c r="K2065">
        <f t="shared" si="2615"/>
        <v>3911.9000244999997</v>
      </c>
      <c r="L2065">
        <f t="shared" si="2616"/>
        <v>1</v>
      </c>
      <c r="M2065">
        <f t="shared" si="2617"/>
        <v>10</v>
      </c>
      <c r="N2065">
        <f t="shared" si="2618"/>
        <v>90</v>
      </c>
      <c r="O2065">
        <f t="shared" si="2619"/>
        <v>0</v>
      </c>
      <c r="P2065">
        <f t="shared" si="2594"/>
        <v>49.950195000000349</v>
      </c>
      <c r="Q2065">
        <f t="shared" si="2595"/>
        <v>34.60009700000046</v>
      </c>
      <c r="R2065">
        <f t="shared" si="2596"/>
        <v>15.350097999999889</v>
      </c>
      <c r="S2065">
        <f t="shared" si="2597"/>
        <v>49.950195000000349</v>
      </c>
      <c r="T2065">
        <f t="shared" si="2553"/>
        <v>85.112269972869257</v>
      </c>
      <c r="U2065">
        <f t="shared" si="2598"/>
        <v>-5</v>
      </c>
      <c r="V2065">
        <f t="shared" si="2599"/>
        <v>26</v>
      </c>
      <c r="W2065">
        <f t="shared" si="2600"/>
        <v>0</v>
      </c>
      <c r="X2065">
        <f t="shared" si="2601"/>
        <v>26</v>
      </c>
      <c r="Y2065">
        <f t="shared" si="2551"/>
        <v>24.00892504426783</v>
      </c>
      <c r="Z2065">
        <f t="shared" si="2552"/>
        <v>11.633148691472103</v>
      </c>
      <c r="AA2065">
        <f t="shared" ref="AA2065:AA2128" si="2628">(Y2065/T2065)*100</f>
        <v>28.208535681072792</v>
      </c>
      <c r="AB2065">
        <f t="shared" ref="AB2065:AB2128" si="2629">(Z2065/T2065)*100</f>
        <v>13.668004266811746</v>
      </c>
      <c r="AC2065">
        <f t="shared" ref="AC2065:AC2128" si="2630">(ABS(AA2065-AB2065)/SUM(AA2065,AB2065))*100</f>
        <v>34.722380197496676</v>
      </c>
      <c r="AD2065">
        <f t="shared" si="2558"/>
        <v>28.860960590816124</v>
      </c>
      <c r="AE2065">
        <f t="shared" si="2611"/>
        <v>4132.6600587999992</v>
      </c>
      <c r="AF2065">
        <f t="shared" si="2613"/>
        <v>4120.7083741666665</v>
      </c>
      <c r="AG2065">
        <f t="shared" si="2555"/>
        <v>3955.9325196</v>
      </c>
      <c r="AH2065">
        <f t="shared" si="2620"/>
        <v>4043.3850343000004</v>
      </c>
      <c r="AI2065">
        <f t="shared" si="2621"/>
        <v>4243.8811079593761</v>
      </c>
      <c r="AJ2065">
        <f t="shared" si="2622"/>
        <v>3842.8889606406242</v>
      </c>
      <c r="AK2065">
        <f t="shared" si="2623"/>
        <v>0.80415823480714876</v>
      </c>
      <c r="AL2065">
        <f t="shared" si="2602"/>
        <v>-0.38538386086381515</v>
      </c>
      <c r="AM2065">
        <f t="shared" si="2603"/>
        <v>-249359.15871718383</v>
      </c>
      <c r="AN2065">
        <f t="shared" si="2556"/>
        <v>4061875.9470290891</v>
      </c>
      <c r="AO2065">
        <f t="shared" si="2557"/>
        <v>14974292</v>
      </c>
      <c r="AP2065">
        <f t="shared" si="2559"/>
        <v>0.27125662749391349</v>
      </c>
      <c r="AQ2065">
        <f t="shared" si="2560"/>
        <v>4121.0771282623282</v>
      </c>
      <c r="AR2065">
        <f t="shared" si="2561"/>
        <v>4129.5251210759534</v>
      </c>
      <c r="AS2065">
        <f t="shared" si="2562"/>
        <v>4060.6411645520775</v>
      </c>
      <c r="AT2065">
        <f t="shared" si="2563"/>
        <v>3971.5777974867606</v>
      </c>
      <c r="AU2065">
        <f t="shared" si="2564"/>
        <v>4039.3520275803808</v>
      </c>
      <c r="AV2065">
        <f t="shared" si="2565"/>
        <v>3935.6249577325011</v>
      </c>
      <c r="AW2065">
        <f t="shared" si="2566"/>
        <v>103.72706984787965</v>
      </c>
      <c r="AX2065">
        <f t="shared" si="2593"/>
        <v>83.70772110592587</v>
      </c>
      <c r="AY2065">
        <f t="shared" si="2567"/>
        <v>20.019348741953777</v>
      </c>
      <c r="AZ2065">
        <f t="shared" si="2604"/>
        <v>4171.7667643333334</v>
      </c>
      <c r="BA2065">
        <f t="shared" si="2605"/>
        <v>2699304138.9610043</v>
      </c>
      <c r="BB2065">
        <f t="shared" si="2608"/>
        <v>2699304138.9610043</v>
      </c>
      <c r="BC2065">
        <f t="shared" si="2609"/>
        <v>0</v>
      </c>
      <c r="BD2065">
        <f t="shared" si="2624"/>
        <v>28706508082.184929</v>
      </c>
      <c r="BE2065">
        <f t="shared" si="2625"/>
        <v>13893436420.934856</v>
      </c>
      <c r="BF2065">
        <f t="shared" si="2626"/>
        <v>2.0661920645441971</v>
      </c>
      <c r="BG2065">
        <f t="shared" si="2627"/>
        <v>67.386256994026411</v>
      </c>
      <c r="BH2065">
        <f t="shared" si="2568"/>
        <v>84149092</v>
      </c>
      <c r="BI2065">
        <f t="shared" si="2569"/>
        <v>2.6355933545975301</v>
      </c>
      <c r="BJ2065">
        <f t="shared" si="2610"/>
        <v>275</v>
      </c>
      <c r="BK2065">
        <f t="shared" si="2570"/>
        <v>9.0109571119103725E-4</v>
      </c>
      <c r="BL2065">
        <f t="shared" si="2571"/>
        <v>1.000901095711191</v>
      </c>
      <c r="BM2065">
        <f t="shared" si="2572"/>
        <v>105.67070911409583</v>
      </c>
      <c r="BN2065">
        <f t="shared" si="2573"/>
        <v>4174.9750975000006</v>
      </c>
      <c r="BO2065">
        <f t="shared" si="2612"/>
        <v>4119.9450439000011</v>
      </c>
      <c r="BP2065">
        <f t="shared" si="2574"/>
        <v>3865.8625165441181</v>
      </c>
      <c r="BQ2065">
        <f t="shared" si="2575"/>
        <v>254.08252735588303</v>
      </c>
      <c r="BR2065">
        <f t="shared" si="2576"/>
        <v>238.75</v>
      </c>
      <c r="BS2065">
        <f t="shared" si="2577"/>
        <v>269</v>
      </c>
      <c r="BT2065">
        <f t="shared" si="2578"/>
        <v>259.95019500000035</v>
      </c>
      <c r="BU2065">
        <f t="shared" si="2579"/>
        <v>270.70019500000035</v>
      </c>
      <c r="BV2065">
        <f t="shared" si="2580"/>
        <v>4139.9734052000003</v>
      </c>
      <c r="BW2065">
        <f t="shared" si="2581"/>
        <v>4134.4691106190476</v>
      </c>
      <c r="BX2065">
        <f t="shared" si="2582"/>
        <v>4090.4673163818184</v>
      </c>
      <c r="BY2065">
        <f t="shared" si="2583"/>
        <v>4014.118834957143</v>
      </c>
      <c r="BZ2065">
        <f t="shared" si="2584"/>
        <v>4199.9501950000003</v>
      </c>
      <c r="CA2065">
        <f t="shared" si="2585"/>
        <v>3881</v>
      </c>
      <c r="CB2065">
        <f t="shared" si="2586"/>
        <v>4123.9128712266656</v>
      </c>
      <c r="CC2065">
        <f t="shared" si="2587"/>
        <v>4098.4591708861108</v>
      </c>
      <c r="CD2065">
        <f t="shared" si="2588"/>
        <v>3974.5379243435318</v>
      </c>
      <c r="CE2065">
        <f t="shared" si="2589"/>
        <v>3877.5708621711915</v>
      </c>
      <c r="CF2065">
        <f t="shared" si="2590"/>
        <v>4161.6000979999999</v>
      </c>
      <c r="CG2065">
        <f t="shared" si="2591"/>
        <v>4180</v>
      </c>
      <c r="CH2065">
        <f t="shared" si="2592"/>
        <v>4055.0500489999999</v>
      </c>
    </row>
    <row r="2066" spans="1:86">
      <c r="A2066" s="1">
        <v>42523</v>
      </c>
      <c r="B2066">
        <v>4150</v>
      </c>
      <c r="C2066">
        <v>4194.9501950000003</v>
      </c>
      <c r="D2066">
        <v>4124</v>
      </c>
      <c r="E2066">
        <v>4186.6499020000001</v>
      </c>
      <c r="F2066">
        <v>411143</v>
      </c>
      <c r="G2066">
        <f t="shared" si="2606"/>
        <v>314945.73472401081</v>
      </c>
      <c r="H2066">
        <f t="shared" si="2554"/>
        <v>9117988.7718732432</v>
      </c>
      <c r="I2066">
        <f t="shared" si="2607"/>
        <v>4163.9000242500006</v>
      </c>
      <c r="J2066">
        <f t="shared" si="2614"/>
        <v>4171.5001220000004</v>
      </c>
      <c r="K2066">
        <f t="shared" si="2615"/>
        <v>3917.2125245000002</v>
      </c>
      <c r="L2066">
        <f t="shared" si="2616"/>
        <v>2</v>
      </c>
      <c r="M2066">
        <f t="shared" si="2617"/>
        <v>10</v>
      </c>
      <c r="N2066">
        <f t="shared" si="2618"/>
        <v>80</v>
      </c>
      <c r="O2066">
        <f t="shared" si="2619"/>
        <v>0</v>
      </c>
      <c r="P2066">
        <f t="shared" si="2594"/>
        <v>70.950195000000349</v>
      </c>
      <c r="Q2066">
        <f t="shared" si="2595"/>
        <v>8.300293000000238</v>
      </c>
      <c r="R2066">
        <f t="shared" si="2596"/>
        <v>62.649902000000111</v>
      </c>
      <c r="S2066">
        <f t="shared" si="2597"/>
        <v>70.950195000000349</v>
      </c>
      <c r="T2066">
        <f t="shared" si="2553"/>
        <v>84.100693189092908</v>
      </c>
      <c r="U2066">
        <f t="shared" si="2598"/>
        <v>40.049804999999651</v>
      </c>
      <c r="V2066">
        <f t="shared" si="2599"/>
        <v>-56</v>
      </c>
      <c r="W2066">
        <f t="shared" si="2600"/>
        <v>40.049804999999651</v>
      </c>
      <c r="X2066">
        <f t="shared" si="2601"/>
        <v>0</v>
      </c>
      <c r="Y2066">
        <f t="shared" ref="Y2066:Y2129" si="2631">((Y2065*13)+W2066)/14</f>
        <v>25.154702183962961</v>
      </c>
      <c r="Z2066">
        <f t="shared" ref="Z2066:Z2129" si="2632">((Z2065*13)+X2066)/14</f>
        <v>10.802209499224094</v>
      </c>
      <c r="AA2066">
        <f t="shared" si="2628"/>
        <v>29.910219797362259</v>
      </c>
      <c r="AB2066">
        <f t="shared" si="2629"/>
        <v>12.844376294183796</v>
      </c>
      <c r="AC2066">
        <f t="shared" si="2630"/>
        <v>39.915810376589953</v>
      </c>
      <c r="AD2066">
        <f t="shared" si="2558"/>
        <v>30.296230957070946</v>
      </c>
      <c r="AE2066">
        <f t="shared" si="2611"/>
        <v>4146.3900391999996</v>
      </c>
      <c r="AF2066">
        <f t="shared" si="2613"/>
        <v>4141.6583659999997</v>
      </c>
      <c r="AG2066">
        <f t="shared" si="2555"/>
        <v>3973.4225098000002</v>
      </c>
      <c r="AH2066">
        <f t="shared" si="2620"/>
        <v>4069.3900146999999</v>
      </c>
      <c r="AI2066">
        <f t="shared" si="2621"/>
        <v>4270.0092558476081</v>
      </c>
      <c r="AJ2066">
        <f t="shared" si="2622"/>
        <v>3868.7707735523923</v>
      </c>
      <c r="AK2066">
        <f t="shared" si="2623"/>
        <v>0.79224486801274618</v>
      </c>
      <c r="AL2066">
        <f t="shared" si="2602"/>
        <v>0.7660248009184415</v>
      </c>
      <c r="AM2066">
        <f t="shared" si="2603"/>
        <v>314945.73472401081</v>
      </c>
      <c r="AN2066">
        <f t="shared" si="2556"/>
        <v>4157210.273184102</v>
      </c>
      <c r="AO2066">
        <f t="shared" si="2557"/>
        <v>14899663</v>
      </c>
      <c r="AP2066">
        <f t="shared" si="2559"/>
        <v>0.27901371146341375</v>
      </c>
      <c r="AQ2066">
        <f t="shared" si="2560"/>
        <v>4143.3718713331364</v>
      </c>
      <c r="AR2066">
        <f t="shared" si="2561"/>
        <v>4154.7262671443068</v>
      </c>
      <c r="AS2066">
        <f t="shared" si="2562"/>
        <v>4083.3227372927036</v>
      </c>
      <c r="AT2066">
        <f t="shared" si="2563"/>
        <v>3990.9342868929521</v>
      </c>
      <c r="AU2066">
        <f t="shared" si="2564"/>
        <v>4061.4467087433236</v>
      </c>
      <c r="AV2066">
        <f t="shared" si="2565"/>
        <v>3953.1967038312259</v>
      </c>
      <c r="AW2066">
        <f t="shared" si="2566"/>
        <v>108.25000491209767</v>
      </c>
      <c r="AX2066">
        <f t="shared" si="2593"/>
        <v>88.616177867160232</v>
      </c>
      <c r="AY2066">
        <f t="shared" si="2567"/>
        <v>19.633827044937433</v>
      </c>
      <c r="AZ2066">
        <f t="shared" si="2604"/>
        <v>4168.5333656666671</v>
      </c>
      <c r="BA2066">
        <f t="shared" si="2605"/>
        <v>1713863313.5602906</v>
      </c>
      <c r="BB2066">
        <f t="shared" si="2608"/>
        <v>0</v>
      </c>
      <c r="BC2066">
        <f t="shared" si="2609"/>
        <v>1713863313.5602906</v>
      </c>
      <c r="BD2066">
        <f t="shared" si="2624"/>
        <v>28706508082.184929</v>
      </c>
      <c r="BE2066">
        <f t="shared" si="2625"/>
        <v>13932022358.573643</v>
      </c>
      <c r="BF2066">
        <f t="shared" si="2626"/>
        <v>2.0604695674005433</v>
      </c>
      <c r="BG2066">
        <f t="shared" si="2627"/>
        <v>67.325275485442404</v>
      </c>
      <c r="BH2066">
        <f t="shared" si="2568"/>
        <v>84560235</v>
      </c>
      <c r="BI2066">
        <f t="shared" si="2569"/>
        <v>2.7382903766763635</v>
      </c>
      <c r="BJ2066">
        <f t="shared" si="2610"/>
        <v>2029.9804000000222</v>
      </c>
      <c r="BK2066">
        <f t="shared" si="2570"/>
        <v>5.1135687274467901E-3</v>
      </c>
      <c r="BL2066">
        <f t="shared" si="2571"/>
        <v>1.0051135687274468</v>
      </c>
      <c r="BM2066">
        <f t="shared" si="2572"/>
        <v>105.73562408017514</v>
      </c>
      <c r="BN2066">
        <f t="shared" si="2573"/>
        <v>4159.4750975000006</v>
      </c>
      <c r="BO2066">
        <f t="shared" si="2612"/>
        <v>4136.6200683000006</v>
      </c>
      <c r="BP2066">
        <f t="shared" si="2574"/>
        <v>3884.1573701911771</v>
      </c>
      <c r="BQ2066">
        <f t="shared" si="2575"/>
        <v>252.46269810882359</v>
      </c>
      <c r="BR2066">
        <f t="shared" si="2576"/>
        <v>241.69995100000006</v>
      </c>
      <c r="BS2066">
        <f t="shared" si="2577"/>
        <v>242.89990200000011</v>
      </c>
      <c r="BT2066">
        <f t="shared" si="2578"/>
        <v>235.95019500000035</v>
      </c>
      <c r="BU2066">
        <f t="shared" si="2579"/>
        <v>266.19995100000006</v>
      </c>
      <c r="BV2066">
        <f t="shared" si="2580"/>
        <v>4157.9700196000003</v>
      </c>
      <c r="BW2066">
        <f t="shared" si="2581"/>
        <v>4153.3095471428578</v>
      </c>
      <c r="BX2066">
        <f t="shared" si="2582"/>
        <v>4116.5154741454544</v>
      </c>
      <c r="BY2066">
        <f t="shared" si="2583"/>
        <v>4036.0919189952388</v>
      </c>
      <c r="BZ2066">
        <f t="shared" si="2584"/>
        <v>4199.9501950000003</v>
      </c>
      <c r="CA2066">
        <f t="shared" si="2585"/>
        <v>3881.1000979999999</v>
      </c>
      <c r="CB2066">
        <f t="shared" si="2586"/>
        <v>4133.0280650066652</v>
      </c>
      <c r="CC2066">
        <f t="shared" si="2587"/>
        <v>4126.8704536888881</v>
      </c>
      <c r="CD2066">
        <f t="shared" si="2588"/>
        <v>3996.7731616215483</v>
      </c>
      <c r="CE2066">
        <f t="shared" si="2589"/>
        <v>3887.0655840240056</v>
      </c>
      <c r="CF2066">
        <f t="shared" si="2590"/>
        <v>4165.3500979999999</v>
      </c>
      <c r="CG2066">
        <f t="shared" si="2591"/>
        <v>4199.9501950000003</v>
      </c>
      <c r="CH2066">
        <f t="shared" si="2592"/>
        <v>4150</v>
      </c>
    </row>
    <row r="2067" spans="1:86">
      <c r="A2067" s="1">
        <v>42524</v>
      </c>
      <c r="B2067">
        <v>4192.1499020000001</v>
      </c>
      <c r="C2067">
        <v>4235</v>
      </c>
      <c r="D2067">
        <v>4180</v>
      </c>
      <c r="E2067">
        <v>4217.9501950000003</v>
      </c>
      <c r="F2067">
        <v>591630</v>
      </c>
      <c r="G2067">
        <f t="shared" si="2606"/>
        <v>224823.59519455297</v>
      </c>
      <c r="H2067">
        <f t="shared" si="2554"/>
        <v>9342812.3670677952</v>
      </c>
      <c r="I2067">
        <f t="shared" si="2607"/>
        <v>4206.2750242500006</v>
      </c>
      <c r="J2067">
        <f t="shared" si="2614"/>
        <v>4206.2750242500006</v>
      </c>
      <c r="K2067">
        <f t="shared" si="2615"/>
        <v>3917.2749632500004</v>
      </c>
      <c r="L2067">
        <f t="shared" si="2616"/>
        <v>1</v>
      </c>
      <c r="M2067">
        <f t="shared" si="2617"/>
        <v>9</v>
      </c>
      <c r="N2067">
        <f t="shared" si="2618"/>
        <v>90</v>
      </c>
      <c r="O2067">
        <f t="shared" si="2619"/>
        <v>10</v>
      </c>
      <c r="P2067">
        <f t="shared" si="2594"/>
        <v>55</v>
      </c>
      <c r="Q2067">
        <f t="shared" si="2595"/>
        <v>17.049804999999651</v>
      </c>
      <c r="R2067">
        <f t="shared" si="2596"/>
        <v>37.950195000000349</v>
      </c>
      <c r="S2067">
        <f t="shared" si="2597"/>
        <v>55</v>
      </c>
      <c r="T2067">
        <f t="shared" ref="T2067:T2130" si="2633">((T2066*13)+S2067)/14</f>
        <v>82.022072247014847</v>
      </c>
      <c r="U2067">
        <f t="shared" si="2598"/>
        <v>-18</v>
      </c>
      <c r="V2067">
        <f t="shared" si="2599"/>
        <v>62</v>
      </c>
      <c r="W2067">
        <f t="shared" si="2600"/>
        <v>0</v>
      </c>
      <c r="X2067">
        <f t="shared" si="2601"/>
        <v>62</v>
      </c>
      <c r="Y2067">
        <f t="shared" si="2631"/>
        <v>23.35793774225132</v>
      </c>
      <c r="Z2067">
        <f t="shared" si="2632"/>
        <v>14.459194534993802</v>
      </c>
      <c r="AA2067">
        <f t="shared" si="2628"/>
        <v>28.477624500765302</v>
      </c>
      <c r="AB2067">
        <f t="shared" si="2629"/>
        <v>17.628418959532002</v>
      </c>
      <c r="AC2067">
        <f t="shared" si="2630"/>
        <v>23.530983634663286</v>
      </c>
      <c r="AD2067">
        <f t="shared" si="2558"/>
        <v>29.681588390080442</v>
      </c>
      <c r="AE2067">
        <f t="shared" si="2611"/>
        <v>4160.6600586000004</v>
      </c>
      <c r="AF2067">
        <f t="shared" si="2613"/>
        <v>4158.3167318333335</v>
      </c>
      <c r="AG2067">
        <f t="shared" si="2555"/>
        <v>3993.3725220000001</v>
      </c>
      <c r="AH2067">
        <f t="shared" si="2620"/>
        <v>4096.6900390999999</v>
      </c>
      <c r="AI2067">
        <f t="shared" si="2621"/>
        <v>4296.4419694449616</v>
      </c>
      <c r="AJ2067">
        <f t="shared" si="2622"/>
        <v>3896.9381087550382</v>
      </c>
      <c r="AK2067">
        <f t="shared" si="2623"/>
        <v>0.80352686877816437</v>
      </c>
      <c r="AL2067">
        <f t="shared" si="2602"/>
        <v>0.38000709090910362</v>
      </c>
      <c r="AM2067">
        <f t="shared" si="2603"/>
        <v>224823.59519455297</v>
      </c>
      <c r="AN2067">
        <f t="shared" si="2556"/>
        <v>4370802.0824376233</v>
      </c>
      <c r="AO2067">
        <f t="shared" si="2557"/>
        <v>15079416</v>
      </c>
      <c r="AP2067">
        <f t="shared" si="2559"/>
        <v>0.28985221194492039</v>
      </c>
      <c r="AQ2067">
        <f t="shared" si="2560"/>
        <v>4168.7285013798701</v>
      </c>
      <c r="AR2067">
        <f t="shared" si="2561"/>
        <v>4151.0992810081798</v>
      </c>
      <c r="AS2067">
        <f t="shared" si="2562"/>
        <v>4107.5556796800174</v>
      </c>
      <c r="AT2067">
        <f t="shared" si="2563"/>
        <v>4011.3657186225864</v>
      </c>
      <c r="AU2067">
        <f t="shared" si="2564"/>
        <v>4084.922231681825</v>
      </c>
      <c r="AV2067">
        <f t="shared" si="2565"/>
        <v>3971.7294482130401</v>
      </c>
      <c r="AW2067">
        <f t="shared" si="2566"/>
        <v>113.19278346878491</v>
      </c>
      <c r="AX2067">
        <f t="shared" si="2593"/>
        <v>93.531498987485165</v>
      </c>
      <c r="AY2067">
        <f t="shared" si="2567"/>
        <v>19.661284481299745</v>
      </c>
      <c r="AZ2067">
        <f t="shared" si="2604"/>
        <v>4210.9833983333338</v>
      </c>
      <c r="BA2067">
        <f t="shared" si="2605"/>
        <v>2491344107.9559503</v>
      </c>
      <c r="BB2067">
        <f t="shared" si="2608"/>
        <v>2491344107.9559503</v>
      </c>
      <c r="BC2067">
        <f t="shared" si="2609"/>
        <v>0</v>
      </c>
      <c r="BD2067">
        <f t="shared" si="2624"/>
        <v>27794916335.033024</v>
      </c>
      <c r="BE2067">
        <f t="shared" si="2625"/>
        <v>13932022358.573643</v>
      </c>
      <c r="BF2067">
        <f t="shared" si="2626"/>
        <v>1.9950381660081302</v>
      </c>
      <c r="BG2067">
        <f t="shared" si="2627"/>
        <v>66.611443842372552</v>
      </c>
      <c r="BH2067">
        <f t="shared" si="2568"/>
        <v>85151865</v>
      </c>
      <c r="BI2067">
        <f t="shared" si="2569"/>
        <v>2.8499620869118512</v>
      </c>
      <c r="BJ2067">
        <f t="shared" si="2610"/>
        <v>3030.0293000000238</v>
      </c>
      <c r="BK2067">
        <f t="shared" si="2570"/>
        <v>7.476214570759262E-3</v>
      </c>
      <c r="BL2067">
        <f t="shared" si="2571"/>
        <v>1.0074762145707592</v>
      </c>
      <c r="BM2067">
        <f t="shared" si="2572"/>
        <v>105.27851115090029</v>
      </c>
      <c r="BN2067">
        <f t="shared" si="2573"/>
        <v>4207.5</v>
      </c>
      <c r="BO2067">
        <f t="shared" si="2612"/>
        <v>4152.8150634000003</v>
      </c>
      <c r="BP2067">
        <f t="shared" si="2574"/>
        <v>3899.7904555441191</v>
      </c>
      <c r="BQ2067">
        <f t="shared" si="2575"/>
        <v>253.02460785588119</v>
      </c>
      <c r="BR2067">
        <f t="shared" si="2576"/>
        <v>304.10009700000046</v>
      </c>
      <c r="BS2067">
        <f t="shared" si="2577"/>
        <v>280</v>
      </c>
      <c r="BT2067">
        <f t="shared" si="2578"/>
        <v>266.69995100000006</v>
      </c>
      <c r="BU2067">
        <f t="shared" si="2579"/>
        <v>228.14990200000011</v>
      </c>
      <c r="BV2067">
        <f t="shared" si="2580"/>
        <v>4181.8234048666673</v>
      </c>
      <c r="BW2067">
        <f t="shared" si="2581"/>
        <v>4175.107212571429</v>
      </c>
      <c r="BX2067">
        <f t="shared" si="2582"/>
        <v>4143.5264160181823</v>
      </c>
      <c r="BY2067">
        <f t="shared" si="2583"/>
        <v>4059.3802699666662</v>
      </c>
      <c r="BZ2067">
        <f t="shared" si="2584"/>
        <v>4235</v>
      </c>
      <c r="CA2067">
        <f t="shared" si="2585"/>
        <v>3893.1499020000001</v>
      </c>
      <c r="CB2067">
        <f t="shared" si="2586"/>
        <v>4125.6645394866664</v>
      </c>
      <c r="CC2067">
        <f t="shared" si="2587"/>
        <v>4137.2428428111107</v>
      </c>
      <c r="CD2067">
        <f t="shared" si="2588"/>
        <v>4018.230492691825</v>
      </c>
      <c r="CE2067">
        <f t="shared" si="2589"/>
        <v>3902.9648932418299</v>
      </c>
      <c r="CF2067">
        <f t="shared" si="2590"/>
        <v>4186.6499020000001</v>
      </c>
      <c r="CG2067">
        <f t="shared" si="2591"/>
        <v>4194.9501950000003</v>
      </c>
      <c r="CH2067">
        <f t="shared" si="2592"/>
        <v>4124</v>
      </c>
    </row>
    <row r="2068" spans="1:86">
      <c r="A2068" s="1">
        <v>42527</v>
      </c>
      <c r="B2068">
        <v>4216</v>
      </c>
      <c r="C2068">
        <v>4217</v>
      </c>
      <c r="D2068">
        <v>4118</v>
      </c>
      <c r="E2068">
        <v>4142</v>
      </c>
      <c r="F2068">
        <v>443085</v>
      </c>
      <c r="G2068">
        <f t="shared" si="2606"/>
        <v>-228255.90909090909</v>
      </c>
      <c r="H2068">
        <f t="shared" si="2554"/>
        <v>9114556.457976887</v>
      </c>
      <c r="I2068">
        <f t="shared" si="2607"/>
        <v>4173.25</v>
      </c>
      <c r="J2068">
        <f t="shared" si="2614"/>
        <v>4206.2750242500006</v>
      </c>
      <c r="K2068">
        <f t="shared" si="2615"/>
        <v>3917.2749632500004</v>
      </c>
      <c r="L2068">
        <f t="shared" si="2616"/>
        <v>2</v>
      </c>
      <c r="M2068">
        <f t="shared" si="2617"/>
        <v>10</v>
      </c>
      <c r="N2068">
        <f t="shared" si="2618"/>
        <v>80</v>
      </c>
      <c r="O2068">
        <f t="shared" si="2619"/>
        <v>0</v>
      </c>
      <c r="P2068">
        <f t="shared" si="2594"/>
        <v>99</v>
      </c>
      <c r="Q2068">
        <f t="shared" si="2595"/>
        <v>75</v>
      </c>
      <c r="R2068">
        <f t="shared" si="2596"/>
        <v>24</v>
      </c>
      <c r="S2068">
        <f t="shared" si="2597"/>
        <v>99</v>
      </c>
      <c r="T2068">
        <f t="shared" si="2633"/>
        <v>83.23478137222807</v>
      </c>
      <c r="U2068">
        <f t="shared" si="2598"/>
        <v>-28.049804999999651</v>
      </c>
      <c r="V2068">
        <f t="shared" si="2599"/>
        <v>0</v>
      </c>
      <c r="W2068">
        <f t="shared" si="2600"/>
        <v>0</v>
      </c>
      <c r="X2068">
        <f t="shared" si="2601"/>
        <v>0</v>
      </c>
      <c r="Y2068">
        <f t="shared" si="2631"/>
        <v>21.689513617804799</v>
      </c>
      <c r="Z2068">
        <f t="shared" si="2632"/>
        <v>13.426394925351389</v>
      </c>
      <c r="AA2068">
        <f t="shared" si="2628"/>
        <v>26.058233421445227</v>
      </c>
      <c r="AB2068">
        <f t="shared" si="2629"/>
        <v>16.130750515590599</v>
      </c>
      <c r="AC2068">
        <f t="shared" si="2630"/>
        <v>23.530983634663297</v>
      </c>
      <c r="AD2068">
        <f t="shared" si="2558"/>
        <v>30.516766944508166</v>
      </c>
      <c r="AE2068">
        <f t="shared" si="2611"/>
        <v>4174.7100585999997</v>
      </c>
      <c r="AF2068">
        <f t="shared" si="2613"/>
        <v>4157.5500488333337</v>
      </c>
      <c r="AG2068">
        <f t="shared" si="2555"/>
        <v>4008.1475220000007</v>
      </c>
      <c r="AH2068">
        <f t="shared" si="2620"/>
        <v>4119.5050292999995</v>
      </c>
      <c r="AI2068">
        <f t="shared" si="2621"/>
        <v>4278.4633822209835</v>
      </c>
      <c r="AJ2068">
        <f t="shared" si="2622"/>
        <v>3960.546676379015</v>
      </c>
      <c r="AK2068">
        <f t="shared" si="2623"/>
        <v>0.57075743516033617</v>
      </c>
      <c r="AL2068">
        <f t="shared" si="2602"/>
        <v>-0.51515151515151514</v>
      </c>
      <c r="AM2068">
        <f t="shared" si="2603"/>
        <v>-228255.90909090909</v>
      </c>
      <c r="AN2068">
        <f t="shared" si="2556"/>
        <v>4288091.2676863372</v>
      </c>
      <c r="AO2068">
        <f t="shared" si="2557"/>
        <v>14751112</v>
      </c>
      <c r="AP2068">
        <f t="shared" si="2559"/>
        <v>0.29069613651407006</v>
      </c>
      <c r="AQ2068">
        <f t="shared" si="2560"/>
        <v>4159.6408109107142</v>
      </c>
      <c r="AR2068">
        <f t="shared" si="2561"/>
        <v>4146.696207990849</v>
      </c>
      <c r="AS2068">
        <f t="shared" si="2562"/>
        <v>4113.7556573376141</v>
      </c>
      <c r="AT2068">
        <f t="shared" si="2563"/>
        <v>4023.1228039465536</v>
      </c>
      <c r="AU2068">
        <f t="shared" si="2564"/>
        <v>4093.4838969295511</v>
      </c>
      <c r="AV2068">
        <f t="shared" si="2565"/>
        <v>3983.6483868381274</v>
      </c>
      <c r="AW2068">
        <f t="shared" si="2566"/>
        <v>109.83551009142366</v>
      </c>
      <c r="AX2068">
        <f t="shared" si="2593"/>
        <v>96.79230120827286</v>
      </c>
      <c r="AY2068">
        <f t="shared" si="2567"/>
        <v>13.043208883150797</v>
      </c>
      <c r="AZ2068">
        <f t="shared" si="2604"/>
        <v>4159</v>
      </c>
      <c r="BA2068">
        <f t="shared" si="2605"/>
        <v>1842790515</v>
      </c>
      <c r="BB2068">
        <f t="shared" si="2608"/>
        <v>0</v>
      </c>
      <c r="BC2068">
        <f t="shared" si="2609"/>
        <v>1842790515</v>
      </c>
      <c r="BD2068">
        <f t="shared" si="2624"/>
        <v>24390757243.628483</v>
      </c>
      <c r="BE2068">
        <f t="shared" si="2625"/>
        <v>15774812873.573643</v>
      </c>
      <c r="BF2068">
        <f t="shared" si="2626"/>
        <v>1.5461836180946706</v>
      </c>
      <c r="BG2068">
        <f t="shared" si="2627"/>
        <v>60.72553476138112</v>
      </c>
      <c r="BH2068">
        <f t="shared" si="2568"/>
        <v>84708780</v>
      </c>
      <c r="BI2068">
        <f t="shared" si="2569"/>
        <v>2.7571587506145718</v>
      </c>
      <c r="BJ2068">
        <f t="shared" si="2610"/>
        <v>-7695.0195000000349</v>
      </c>
      <c r="BK2068">
        <f t="shared" si="2570"/>
        <v>-1.8006422904194661E-2</v>
      </c>
      <c r="BL2068">
        <f t="shared" si="2571"/>
        <v>0.98199357709580537</v>
      </c>
      <c r="BM2068">
        <f t="shared" si="2572"/>
        <v>83.778408056523716</v>
      </c>
      <c r="BN2068">
        <f t="shared" si="2573"/>
        <v>4167.5</v>
      </c>
      <c r="BO2068">
        <f t="shared" si="2612"/>
        <v>4165.3950439000009</v>
      </c>
      <c r="BP2068">
        <f t="shared" si="2574"/>
        <v>3913.0992790735299</v>
      </c>
      <c r="BQ2068">
        <f t="shared" si="2575"/>
        <v>252.29576482647099</v>
      </c>
      <c r="BR2068">
        <f t="shared" si="2576"/>
        <v>217.80004899999994</v>
      </c>
      <c r="BS2068">
        <f t="shared" si="2577"/>
        <v>224.85009799999989</v>
      </c>
      <c r="BT2068">
        <f t="shared" si="2578"/>
        <v>279.05004899999994</v>
      </c>
      <c r="BU2068">
        <f t="shared" si="2579"/>
        <v>302.19995100000006</v>
      </c>
      <c r="BV2068">
        <f t="shared" si="2580"/>
        <v>4175.6033853333338</v>
      </c>
      <c r="BW2068">
        <f t="shared" si="2581"/>
        <v>4170.4452891904766</v>
      </c>
      <c r="BX2068">
        <f t="shared" si="2582"/>
        <v>4151.7645907272727</v>
      </c>
      <c r="BY2068">
        <f t="shared" si="2583"/>
        <v>4073.535267871428</v>
      </c>
      <c r="BZ2068">
        <f t="shared" si="2584"/>
        <v>4235</v>
      </c>
      <c r="CA2068">
        <f t="shared" si="2585"/>
        <v>3893.1499020000001</v>
      </c>
      <c r="CB2068">
        <f t="shared" si="2586"/>
        <v>4170.7745721033334</v>
      </c>
      <c r="CC2068">
        <f t="shared" si="2587"/>
        <v>4130.9787910444438</v>
      </c>
      <c r="CD2068">
        <f t="shared" si="2588"/>
        <v>4059.194625761349</v>
      </c>
      <c r="CE2068">
        <f t="shared" si="2589"/>
        <v>3915.8832461307734</v>
      </c>
      <c r="CF2068">
        <f t="shared" si="2590"/>
        <v>4217.9501950000003</v>
      </c>
      <c r="CG2068">
        <f t="shared" si="2591"/>
        <v>4235</v>
      </c>
      <c r="CH2068">
        <f t="shared" si="2592"/>
        <v>4180</v>
      </c>
    </row>
    <row r="2069" spans="1:86">
      <c r="A2069" s="1">
        <v>42528</v>
      </c>
      <c r="B2069">
        <v>4175</v>
      </c>
      <c r="C2069">
        <v>4188.9501950000003</v>
      </c>
      <c r="D2069">
        <v>4118</v>
      </c>
      <c r="E2069">
        <v>4135.6499020000001</v>
      </c>
      <c r="F2069">
        <v>471388</v>
      </c>
      <c r="G2069">
        <f t="shared" si="2606"/>
        <v>-236858.63742457618</v>
      </c>
      <c r="H2069">
        <f t="shared" ref="H2069:H2132" si="2634">SUM(H2068,G2069)</f>
        <v>8877697.82055231</v>
      </c>
      <c r="I2069">
        <f t="shared" si="2607"/>
        <v>4154.4000242500006</v>
      </c>
      <c r="J2069">
        <f t="shared" si="2614"/>
        <v>4206.2750242500006</v>
      </c>
      <c r="K2069">
        <f t="shared" si="2615"/>
        <v>4005.2374877500001</v>
      </c>
      <c r="L2069">
        <f t="shared" si="2616"/>
        <v>3</v>
      </c>
      <c r="M2069">
        <f t="shared" si="2617"/>
        <v>10</v>
      </c>
      <c r="N2069">
        <f t="shared" si="2618"/>
        <v>70</v>
      </c>
      <c r="O2069">
        <f t="shared" si="2619"/>
        <v>0</v>
      </c>
      <c r="P2069">
        <f t="shared" si="2594"/>
        <v>70.950195000000349</v>
      </c>
      <c r="Q2069">
        <f t="shared" si="2595"/>
        <v>53.300293000000238</v>
      </c>
      <c r="R2069">
        <f t="shared" si="2596"/>
        <v>17.649902000000111</v>
      </c>
      <c r="S2069">
        <f t="shared" si="2597"/>
        <v>70.950195000000349</v>
      </c>
      <c r="T2069">
        <f t="shared" si="2633"/>
        <v>82.357310917068943</v>
      </c>
      <c r="U2069">
        <f t="shared" si="2598"/>
        <v>-19.150390000000698</v>
      </c>
      <c r="V2069">
        <f t="shared" si="2599"/>
        <v>-6.700195000000349</v>
      </c>
      <c r="W2069">
        <f t="shared" si="2600"/>
        <v>0</v>
      </c>
      <c r="X2069">
        <f t="shared" si="2601"/>
        <v>0</v>
      </c>
      <c r="Y2069">
        <f t="shared" si="2631"/>
        <v>20.140262645104457</v>
      </c>
      <c r="Z2069">
        <f t="shared" si="2632"/>
        <v>12.467366716397718</v>
      </c>
      <c r="AA2069">
        <f t="shared" si="2628"/>
        <v>24.45473561586418</v>
      </c>
      <c r="AB2069">
        <f t="shared" si="2629"/>
        <v>15.138142051471229</v>
      </c>
      <c r="AC2069">
        <f t="shared" si="2630"/>
        <v>23.53098363466329</v>
      </c>
      <c r="AD2069">
        <f t="shared" si="2558"/>
        <v>31.339142331602115</v>
      </c>
      <c r="AE2069">
        <f t="shared" si="2611"/>
        <v>4169.5200194000008</v>
      </c>
      <c r="AF2069">
        <f t="shared" si="2613"/>
        <v>4168.2000324999999</v>
      </c>
      <c r="AG2069">
        <f t="shared" si="2555"/>
        <v>4022.6900146500002</v>
      </c>
      <c r="AH2069">
        <f t="shared" si="2620"/>
        <v>4140.6500243999999</v>
      </c>
      <c r="AI2069">
        <f t="shared" si="2621"/>
        <v>4231.8966572919389</v>
      </c>
      <c r="AJ2069">
        <f t="shared" si="2622"/>
        <v>4049.4033915080608</v>
      </c>
      <c r="AK2069">
        <f t="shared" si="2623"/>
        <v>0.4726010580252244</v>
      </c>
      <c r="AL2069">
        <f t="shared" si="2602"/>
        <v>-0.50247065564795068</v>
      </c>
      <c r="AM2069">
        <f t="shared" si="2603"/>
        <v>-236858.63742457618</v>
      </c>
      <c r="AN2069">
        <f t="shared" si="2556"/>
        <v>4803099.1158161061</v>
      </c>
      <c r="AO2069">
        <f t="shared" si="2557"/>
        <v>14127834</v>
      </c>
      <c r="AP2069">
        <f t="shared" si="2559"/>
        <v>0.33997420381752125</v>
      </c>
      <c r="AQ2069">
        <f t="shared" si="2560"/>
        <v>4151.4839018810717</v>
      </c>
      <c r="AR2069">
        <f t="shared" si="2561"/>
        <v>4150.5163166434568</v>
      </c>
      <c r="AS2069">
        <f t="shared" si="2562"/>
        <v>4117.6966213768437</v>
      </c>
      <c r="AT2069">
        <f t="shared" si="2563"/>
        <v>4033.2502427713639</v>
      </c>
      <c r="AU2069">
        <f t="shared" si="2564"/>
        <v>4099.8087976901188</v>
      </c>
      <c r="AV2069">
        <f t="shared" si="2565"/>
        <v>3994.2884928994586</v>
      </c>
      <c r="AW2069">
        <f t="shared" si="2566"/>
        <v>105.52030479066025</v>
      </c>
      <c r="AX2069">
        <f t="shared" si="2593"/>
        <v>98.537901924750344</v>
      </c>
      <c r="AY2069">
        <f t="shared" si="2567"/>
        <v>6.9824028659099042</v>
      </c>
      <c r="AZ2069">
        <f t="shared" si="2604"/>
        <v>4147.5333656666671</v>
      </c>
      <c r="BA2069">
        <f t="shared" si="2605"/>
        <v>1955097458.1748788</v>
      </c>
      <c r="BB2069">
        <f t="shared" si="2608"/>
        <v>0</v>
      </c>
      <c r="BC2069">
        <f t="shared" si="2609"/>
        <v>1955097458.1748788</v>
      </c>
      <c r="BD2069">
        <f t="shared" si="2624"/>
        <v>24390757243.628483</v>
      </c>
      <c r="BE2069">
        <f t="shared" si="2625"/>
        <v>10264125048.525574</v>
      </c>
      <c r="BF2069">
        <f t="shared" si="2626"/>
        <v>2.376311388288491</v>
      </c>
      <c r="BG2069">
        <f t="shared" si="2627"/>
        <v>70.381878772534762</v>
      </c>
      <c r="BH2069">
        <f t="shared" si="2568"/>
        <v>84237392</v>
      </c>
      <c r="BI2069">
        <f t="shared" si="2569"/>
        <v>2.6417797557247282</v>
      </c>
      <c r="BJ2069">
        <f t="shared" si="2610"/>
        <v>-735.0097999999889</v>
      </c>
      <c r="BK2069">
        <f t="shared" si="2570"/>
        <v>-1.5330994688555984E-3</v>
      </c>
      <c r="BL2069">
        <f t="shared" si="2571"/>
        <v>0.9984669005311444</v>
      </c>
      <c r="BM2069">
        <f t="shared" si="2572"/>
        <v>48.091198126627333</v>
      </c>
      <c r="BN2069">
        <f t="shared" si="2573"/>
        <v>4153.4750975000006</v>
      </c>
      <c r="BO2069">
        <f t="shared" si="2612"/>
        <v>4172.5850585000007</v>
      </c>
      <c r="BP2069">
        <f t="shared" si="2574"/>
        <v>3926.7992805000008</v>
      </c>
      <c r="BQ2069">
        <f t="shared" si="2575"/>
        <v>245.78577799999994</v>
      </c>
      <c r="BR2069">
        <f t="shared" si="2576"/>
        <v>74.699951000000056</v>
      </c>
      <c r="BS2069">
        <f t="shared" si="2577"/>
        <v>178</v>
      </c>
      <c r="BT2069">
        <f t="shared" si="2578"/>
        <v>116.95019500000035</v>
      </c>
      <c r="BU2069">
        <f t="shared" si="2579"/>
        <v>227</v>
      </c>
      <c r="BV2069">
        <f t="shared" si="2580"/>
        <v>4162.5833331333333</v>
      </c>
      <c r="BW2069">
        <f t="shared" si="2581"/>
        <v>4164.1881043809526</v>
      </c>
      <c r="BX2069">
        <f t="shared" si="2582"/>
        <v>4154.7000221272729</v>
      </c>
      <c r="BY2069">
        <f t="shared" si="2583"/>
        <v>4085.6783516809523</v>
      </c>
      <c r="BZ2069">
        <f t="shared" si="2584"/>
        <v>4235</v>
      </c>
      <c r="CA2069">
        <f t="shared" si="2585"/>
        <v>3940</v>
      </c>
      <c r="CB2069">
        <f t="shared" si="2586"/>
        <v>4175.7682128966671</v>
      </c>
      <c r="CC2069">
        <f t="shared" si="2587"/>
        <v>4170.345482169444</v>
      </c>
      <c r="CD2069">
        <f t="shared" si="2588"/>
        <v>4114.3845528450793</v>
      </c>
      <c r="CE2069">
        <f t="shared" si="2589"/>
        <v>3932.1999638529078</v>
      </c>
      <c r="CF2069">
        <f t="shared" si="2590"/>
        <v>4142</v>
      </c>
      <c r="CG2069">
        <f t="shared" si="2591"/>
        <v>4217</v>
      </c>
      <c r="CH2069">
        <f t="shared" si="2592"/>
        <v>4118</v>
      </c>
    </row>
    <row r="2070" spans="1:86">
      <c r="A2070" s="1">
        <v>42529</v>
      </c>
      <c r="B2070">
        <v>4131</v>
      </c>
      <c r="C2070">
        <v>4169.7998049999997</v>
      </c>
      <c r="D2070">
        <v>4124.7001950000003</v>
      </c>
      <c r="E2070">
        <v>4160.1000979999999</v>
      </c>
      <c r="F2070">
        <v>417715</v>
      </c>
      <c r="G2070">
        <f t="shared" si="2606"/>
        <v>238036.5899425754</v>
      </c>
      <c r="H2070">
        <f t="shared" si="2634"/>
        <v>9115734.4104948845</v>
      </c>
      <c r="I2070">
        <f t="shared" si="2607"/>
        <v>4146.4000244999997</v>
      </c>
      <c r="J2070">
        <f t="shared" si="2614"/>
        <v>4206.2750242500006</v>
      </c>
      <c r="K2070">
        <f t="shared" si="2615"/>
        <v>4083.5499877500001</v>
      </c>
      <c r="L2070">
        <f t="shared" si="2616"/>
        <v>4</v>
      </c>
      <c r="M2070">
        <f t="shared" si="2617"/>
        <v>10</v>
      </c>
      <c r="N2070">
        <f t="shared" si="2618"/>
        <v>60</v>
      </c>
      <c r="O2070">
        <f t="shared" si="2619"/>
        <v>0</v>
      </c>
      <c r="P2070">
        <f t="shared" si="2594"/>
        <v>45.099609999999302</v>
      </c>
      <c r="Q2070">
        <f t="shared" si="2595"/>
        <v>9.699706999999762</v>
      </c>
      <c r="R2070">
        <f t="shared" si="2596"/>
        <v>35.39990299999954</v>
      </c>
      <c r="S2070">
        <f t="shared" si="2597"/>
        <v>45.099609999999302</v>
      </c>
      <c r="T2070">
        <f t="shared" si="2633"/>
        <v>79.696046565849684</v>
      </c>
      <c r="U2070">
        <f t="shared" si="2598"/>
        <v>19.950195000000349</v>
      </c>
      <c r="V2070">
        <f t="shared" si="2599"/>
        <v>-15.299804999999651</v>
      </c>
      <c r="W2070">
        <f t="shared" si="2600"/>
        <v>19.950195000000349</v>
      </c>
      <c r="X2070">
        <f t="shared" si="2601"/>
        <v>0</v>
      </c>
      <c r="Y2070">
        <f t="shared" si="2631"/>
        <v>20.12668638473988</v>
      </c>
      <c r="Z2070">
        <f t="shared" si="2632"/>
        <v>11.576840522369309</v>
      </c>
      <c r="AA2070">
        <f t="shared" si="2628"/>
        <v>25.254309657769529</v>
      </c>
      <c r="AB2070">
        <f t="shared" si="2629"/>
        <v>14.526241916910928</v>
      </c>
      <c r="AC2070">
        <f t="shared" si="2630"/>
        <v>26.968122150641083</v>
      </c>
      <c r="AD2070">
        <f t="shared" si="2558"/>
        <v>32.156029530907098</v>
      </c>
      <c r="AE2070">
        <f t="shared" si="2611"/>
        <v>4168.4700193999997</v>
      </c>
      <c r="AF2070">
        <f t="shared" si="2613"/>
        <v>4167.9500324999999</v>
      </c>
      <c r="AG2070">
        <f t="shared" ref="AG2070:AG2133" si="2635">AVERAGE(E2051:E2070)</f>
        <v>4036.1925171000003</v>
      </c>
      <c r="AH2070">
        <f t="shared" si="2620"/>
        <v>4150.5650390999999</v>
      </c>
      <c r="AI2070">
        <f t="shared" si="2621"/>
        <v>4225.0177046892031</v>
      </c>
      <c r="AJ2070">
        <f t="shared" si="2622"/>
        <v>4076.1123735107967</v>
      </c>
      <c r="AK2070">
        <f t="shared" si="2623"/>
        <v>0.56403436884724989</v>
      </c>
      <c r="AL2070">
        <f t="shared" si="2602"/>
        <v>0.56985406303957342</v>
      </c>
      <c r="AM2070">
        <f t="shared" si="2603"/>
        <v>238036.5899425754</v>
      </c>
      <c r="AN2070">
        <f t="shared" ref="AN2070:AN2133" si="2636">SUM(AM2051:AM2070)</f>
        <v>4461496.9167662002</v>
      </c>
      <c r="AO2070">
        <f t="shared" ref="AO2070:AO2133" si="2637">SUM(F2051:F2070)</f>
        <v>13865843</v>
      </c>
      <c r="AP2070">
        <f t="shared" si="2559"/>
        <v>0.32176167844726067</v>
      </c>
      <c r="AQ2070">
        <f t="shared" si="2560"/>
        <v>4154.4134085615069</v>
      </c>
      <c r="AR2070">
        <f t="shared" si="2561"/>
        <v>4155.8268884700719</v>
      </c>
      <c r="AS2070">
        <f t="shared" si="2562"/>
        <v>4125.329247169012</v>
      </c>
      <c r="AT2070">
        <f t="shared" si="2563"/>
        <v>4044.6667297419413</v>
      </c>
      <c r="AU2070">
        <f t="shared" si="2564"/>
        <v>4108.8524927366007</v>
      </c>
      <c r="AV2070">
        <f t="shared" si="2565"/>
        <v>4005.8953052564966</v>
      </c>
      <c r="AW2070">
        <f t="shared" si="2566"/>
        <v>102.95718748010404</v>
      </c>
      <c r="AX2070">
        <f t="shared" si="2593"/>
        <v>99.421759035821083</v>
      </c>
      <c r="AY2070">
        <f t="shared" si="2567"/>
        <v>3.5354284442829567</v>
      </c>
      <c r="AZ2070">
        <f t="shared" si="2604"/>
        <v>4151.5333659999997</v>
      </c>
      <c r="BA2070">
        <f t="shared" si="2605"/>
        <v>1734157759.9786899</v>
      </c>
      <c r="BB2070">
        <f t="shared" si="2608"/>
        <v>1734157759.9786899</v>
      </c>
      <c r="BC2070">
        <f t="shared" si="2609"/>
        <v>0</v>
      </c>
      <c r="BD2070">
        <f t="shared" si="2624"/>
        <v>23462826588.199688</v>
      </c>
      <c r="BE2070">
        <f t="shared" si="2625"/>
        <v>10264125048.525574</v>
      </c>
      <c r="BF2070">
        <f t="shared" si="2626"/>
        <v>2.2859061515009591</v>
      </c>
      <c r="BG2070">
        <f t="shared" si="2627"/>
        <v>69.566994494251972</v>
      </c>
      <c r="BH2070">
        <f t="shared" si="2568"/>
        <v>84655107</v>
      </c>
      <c r="BI2070">
        <f t="shared" si="2569"/>
        <v>2.5701417444685744</v>
      </c>
      <c r="BJ2070">
        <f t="shared" si="2610"/>
        <v>2345.0195999999778</v>
      </c>
      <c r="BK2070">
        <f t="shared" si="2570"/>
        <v>5.9120565278447928E-3</v>
      </c>
      <c r="BL2070">
        <f t="shared" si="2571"/>
        <v>1.0059120565278448</v>
      </c>
      <c r="BM2070">
        <f t="shared" si="2572"/>
        <v>39.240000188778893</v>
      </c>
      <c r="BN2070">
        <f t="shared" si="2573"/>
        <v>4147.25</v>
      </c>
      <c r="BO2070">
        <f t="shared" si="2612"/>
        <v>4167.0400390000004</v>
      </c>
      <c r="BP2070">
        <f t="shared" si="2574"/>
        <v>3939.7882510882364</v>
      </c>
      <c r="BQ2070">
        <f t="shared" si="2575"/>
        <v>227.25178791176404</v>
      </c>
      <c r="BR2070">
        <f t="shared" si="2576"/>
        <v>42.100097999999889</v>
      </c>
      <c r="BS2070">
        <f t="shared" si="2577"/>
        <v>97.500244000000293</v>
      </c>
      <c r="BT2070">
        <f t="shared" si="2578"/>
        <v>44.799804999999651</v>
      </c>
      <c r="BU2070">
        <f t="shared" si="2579"/>
        <v>67</v>
      </c>
      <c r="BV2070">
        <f t="shared" si="2580"/>
        <v>4159.4433593333333</v>
      </c>
      <c r="BW2070">
        <f t="shared" si="2581"/>
        <v>4161.873837380952</v>
      </c>
      <c r="BX2070">
        <f t="shared" si="2582"/>
        <v>4158.2363991454549</v>
      </c>
      <c r="BY2070">
        <f t="shared" si="2583"/>
        <v>4098.7650262857142</v>
      </c>
      <c r="BZ2070">
        <f t="shared" si="2584"/>
        <v>4235</v>
      </c>
      <c r="CA2070">
        <f t="shared" si="2585"/>
        <v>4027.1999510000001</v>
      </c>
      <c r="CB2070">
        <f t="shared" si="2586"/>
        <v>4182.0365003966672</v>
      </c>
      <c r="CC2070">
        <f t="shared" si="2587"/>
        <v>4174.465182830555</v>
      </c>
      <c r="CD2070">
        <f t="shared" si="2588"/>
        <v>4136.5088096933723</v>
      </c>
      <c r="CE2070">
        <f t="shared" si="2589"/>
        <v>3940.6719622213182</v>
      </c>
      <c r="CF2070">
        <f t="shared" si="2590"/>
        <v>4135.6499020000001</v>
      </c>
      <c r="CG2070">
        <f t="shared" si="2591"/>
        <v>4188.9501950000003</v>
      </c>
      <c r="CH2070">
        <f t="shared" si="2592"/>
        <v>4118</v>
      </c>
    </row>
    <row r="2071" spans="1:86">
      <c r="A2071" s="1">
        <v>42530</v>
      </c>
      <c r="B2071">
        <v>4152.0498049999997</v>
      </c>
      <c r="C2071">
        <v>4189.75</v>
      </c>
      <c r="D2071">
        <v>4140</v>
      </c>
      <c r="E2071">
        <v>4169.1499020000001</v>
      </c>
      <c r="F2071">
        <v>305434</v>
      </c>
      <c r="G2071">
        <f t="shared" si="2606"/>
        <v>52490.469043941055</v>
      </c>
      <c r="H2071">
        <f t="shared" si="2634"/>
        <v>9168224.8795388248</v>
      </c>
      <c r="I2071">
        <f t="shared" si="2607"/>
        <v>4162.7374267499999</v>
      </c>
      <c r="J2071">
        <f t="shared" si="2614"/>
        <v>4206.2750242500006</v>
      </c>
      <c r="K2071">
        <f t="shared" si="2615"/>
        <v>4103.2375487500003</v>
      </c>
      <c r="L2071">
        <f t="shared" si="2616"/>
        <v>5</v>
      </c>
      <c r="M2071">
        <f t="shared" si="2617"/>
        <v>9</v>
      </c>
      <c r="N2071">
        <f t="shared" si="2618"/>
        <v>50</v>
      </c>
      <c r="O2071">
        <f t="shared" si="2619"/>
        <v>10</v>
      </c>
      <c r="P2071">
        <f t="shared" si="2594"/>
        <v>49.75</v>
      </c>
      <c r="Q2071">
        <f t="shared" si="2595"/>
        <v>20.600097999999889</v>
      </c>
      <c r="R2071">
        <f t="shared" si="2596"/>
        <v>29.149902000000111</v>
      </c>
      <c r="S2071">
        <f t="shared" si="2597"/>
        <v>49.75</v>
      </c>
      <c r="T2071">
        <f t="shared" si="2633"/>
        <v>77.557043239717572</v>
      </c>
      <c r="U2071">
        <f t="shared" si="2598"/>
        <v>7.25</v>
      </c>
      <c r="V2071">
        <f t="shared" si="2599"/>
        <v>40</v>
      </c>
      <c r="W2071">
        <f t="shared" si="2600"/>
        <v>0</v>
      </c>
      <c r="X2071">
        <f t="shared" si="2601"/>
        <v>40</v>
      </c>
      <c r="Y2071">
        <f t="shared" si="2631"/>
        <v>18.689065928687032</v>
      </c>
      <c r="Z2071">
        <f t="shared" si="2632"/>
        <v>13.607066199342929</v>
      </c>
      <c r="AA2071">
        <f t="shared" si="2628"/>
        <v>24.097187241810961</v>
      </c>
      <c r="AB2071">
        <f t="shared" si="2629"/>
        <v>17.544591220794043</v>
      </c>
      <c r="AC2071">
        <f t="shared" si="2630"/>
        <v>15.735629607897886</v>
      </c>
      <c r="AD2071">
        <f t="shared" si="2558"/>
        <v>32.046191103547592</v>
      </c>
      <c r="AE2071">
        <f t="shared" si="2611"/>
        <v>4164.9700194000006</v>
      </c>
      <c r="AF2071">
        <f t="shared" si="2613"/>
        <v>4168.5833331666663</v>
      </c>
      <c r="AG2071">
        <f t="shared" si="2635"/>
        <v>4051.9400146500002</v>
      </c>
      <c r="AH2071">
        <f t="shared" si="2620"/>
        <v>4155.6800292999997</v>
      </c>
      <c r="AI2071">
        <f t="shared" si="2621"/>
        <v>4227.4610369365446</v>
      </c>
      <c r="AJ2071">
        <f t="shared" si="2622"/>
        <v>4083.8990216634547</v>
      </c>
      <c r="AK2071">
        <f t="shared" si="2623"/>
        <v>0.5938261605925319</v>
      </c>
      <c r="AL2071">
        <f t="shared" si="2602"/>
        <v>0.17185535678392405</v>
      </c>
      <c r="AM2071">
        <f t="shared" si="2603"/>
        <v>52490.469043941055</v>
      </c>
      <c r="AN2071">
        <f t="shared" si="2636"/>
        <v>5052893.2440251475</v>
      </c>
      <c r="AO2071">
        <f t="shared" si="2637"/>
        <v>13313301</v>
      </c>
      <c r="AP2071">
        <f t="shared" si="2559"/>
        <v>0.37953721950890673</v>
      </c>
      <c r="AQ2071">
        <f t="shared" si="2560"/>
        <v>4159.4238163305945</v>
      </c>
      <c r="AR2071">
        <f t="shared" si="2561"/>
        <v>4143.1937252561011</v>
      </c>
      <c r="AS2071">
        <f t="shared" si="2562"/>
        <v>4133.2169650385895</v>
      </c>
      <c r="AT2071">
        <f t="shared" si="2563"/>
        <v>4055.8702152451665</v>
      </c>
      <c r="AU2071">
        <f t="shared" si="2564"/>
        <v>4117.8971041261102</v>
      </c>
      <c r="AV2071">
        <f t="shared" si="2565"/>
        <v>4017.3231270285419</v>
      </c>
      <c r="AW2071">
        <f t="shared" si="2566"/>
        <v>100.57397709756833</v>
      </c>
      <c r="AX2071">
        <f t="shared" si="2593"/>
        <v>99.65220264817053</v>
      </c>
      <c r="AY2071">
        <f t="shared" si="2567"/>
        <v>0.92177444939780173</v>
      </c>
      <c r="AZ2071">
        <f t="shared" si="2604"/>
        <v>4166.2999673333334</v>
      </c>
      <c r="BA2071">
        <f t="shared" si="2605"/>
        <v>1272529664.2224894</v>
      </c>
      <c r="BB2071">
        <f t="shared" si="2608"/>
        <v>1272529664.2224894</v>
      </c>
      <c r="BC2071">
        <f t="shared" si="2609"/>
        <v>0</v>
      </c>
      <c r="BD2071">
        <f t="shared" si="2624"/>
        <v>22829265827.597012</v>
      </c>
      <c r="BE2071">
        <f t="shared" si="2625"/>
        <v>10264125048.525574</v>
      </c>
      <c r="BF2071">
        <f t="shared" si="2626"/>
        <v>2.2241804069677036</v>
      </c>
      <c r="BG2071">
        <f t="shared" si="2627"/>
        <v>68.98436583018362</v>
      </c>
      <c r="BH2071">
        <f t="shared" si="2568"/>
        <v>84960541</v>
      </c>
      <c r="BI2071">
        <f t="shared" si="2569"/>
        <v>2.5035072837658197</v>
      </c>
      <c r="BJ2071">
        <f t="shared" si="2610"/>
        <v>804.9804000000222</v>
      </c>
      <c r="BK2071">
        <f t="shared" si="2570"/>
        <v>2.1753813097792969E-3</v>
      </c>
      <c r="BL2071">
        <f t="shared" si="2571"/>
        <v>1.0021753813097793</v>
      </c>
      <c r="BM2071">
        <f t="shared" si="2572"/>
        <v>37.831912812272037</v>
      </c>
      <c r="BN2071">
        <f t="shared" si="2573"/>
        <v>4164.875</v>
      </c>
      <c r="BO2071">
        <f t="shared" si="2612"/>
        <v>4168.1200195000001</v>
      </c>
      <c r="BP2071">
        <f t="shared" si="2574"/>
        <v>3951.7978084705896</v>
      </c>
      <c r="BQ2071">
        <f t="shared" si="2575"/>
        <v>216.32221102941048</v>
      </c>
      <c r="BR2071">
        <f t="shared" si="2576"/>
        <v>22.549804000000222</v>
      </c>
      <c r="BS2071">
        <f t="shared" si="2577"/>
        <v>48.949951000000056</v>
      </c>
      <c r="BT2071">
        <f t="shared" si="2578"/>
        <v>27.75</v>
      </c>
      <c r="BU2071">
        <f t="shared" si="2579"/>
        <v>37.349609999999302</v>
      </c>
      <c r="BV2071">
        <f t="shared" si="2580"/>
        <v>4159.6699868666665</v>
      </c>
      <c r="BW2071">
        <f t="shared" si="2581"/>
        <v>4162.2166572380947</v>
      </c>
      <c r="BX2071">
        <f t="shared" si="2582"/>
        <v>4161.6154651272727</v>
      </c>
      <c r="BY2071">
        <f t="shared" si="2583"/>
        <v>4111.42763437143</v>
      </c>
      <c r="BZ2071">
        <f t="shared" si="2584"/>
        <v>4235</v>
      </c>
      <c r="CA2071">
        <f t="shared" si="2585"/>
        <v>4054</v>
      </c>
      <c r="CB2071">
        <f t="shared" si="2586"/>
        <v>4178.4040785966672</v>
      </c>
      <c r="CC2071">
        <f t="shared" si="2587"/>
        <v>4179.7943058583332</v>
      </c>
      <c r="CD2071">
        <f t="shared" si="2588"/>
        <v>4144.2750019712303</v>
      </c>
      <c r="CE2071">
        <f t="shared" si="2589"/>
        <v>3958.1326327012712</v>
      </c>
      <c r="CF2071">
        <f t="shared" si="2590"/>
        <v>4160.1000979999999</v>
      </c>
      <c r="CG2071">
        <f t="shared" si="2591"/>
        <v>4169.7998049999997</v>
      </c>
      <c r="CH2071">
        <f t="shared" si="2592"/>
        <v>4124.7001950000003</v>
      </c>
    </row>
    <row r="2072" spans="1:86">
      <c r="A2072" s="1">
        <v>42531</v>
      </c>
      <c r="B2072">
        <v>4165.1000979999999</v>
      </c>
      <c r="C2072">
        <v>4197</v>
      </c>
      <c r="D2072">
        <v>4100</v>
      </c>
      <c r="E2072">
        <v>4111.5</v>
      </c>
      <c r="F2072">
        <v>464892</v>
      </c>
      <c r="G2072">
        <f t="shared" si="2606"/>
        <v>-354659.87628865975</v>
      </c>
      <c r="H2072">
        <f t="shared" si="2634"/>
        <v>8813565.0032501649</v>
      </c>
      <c r="I2072">
        <f t="shared" si="2607"/>
        <v>4143.4000244999997</v>
      </c>
      <c r="J2072">
        <f t="shared" si="2614"/>
        <v>4206.2750242500006</v>
      </c>
      <c r="K2072">
        <f t="shared" si="2615"/>
        <v>4103.2375487500003</v>
      </c>
      <c r="L2072">
        <f t="shared" si="2616"/>
        <v>6</v>
      </c>
      <c r="M2072">
        <f t="shared" si="2617"/>
        <v>10</v>
      </c>
      <c r="N2072">
        <f t="shared" si="2618"/>
        <v>40</v>
      </c>
      <c r="O2072">
        <f t="shared" si="2619"/>
        <v>0</v>
      </c>
      <c r="P2072">
        <f t="shared" si="2594"/>
        <v>97</v>
      </c>
      <c r="Q2072">
        <f t="shared" si="2595"/>
        <v>85.5</v>
      </c>
      <c r="R2072">
        <f t="shared" si="2596"/>
        <v>11.5</v>
      </c>
      <c r="S2072">
        <f t="shared" si="2597"/>
        <v>97</v>
      </c>
      <c r="T2072">
        <f t="shared" si="2633"/>
        <v>78.945825865452022</v>
      </c>
      <c r="U2072">
        <f t="shared" si="2598"/>
        <v>-47</v>
      </c>
      <c r="V2072">
        <f t="shared" si="2599"/>
        <v>38</v>
      </c>
      <c r="W2072">
        <f t="shared" si="2600"/>
        <v>0</v>
      </c>
      <c r="X2072">
        <f t="shared" si="2601"/>
        <v>38</v>
      </c>
      <c r="Y2072">
        <f t="shared" si="2631"/>
        <v>17.354132648066532</v>
      </c>
      <c r="Z2072">
        <f t="shared" si="2632"/>
        <v>15.349418613675578</v>
      </c>
      <c r="AA2072">
        <f t="shared" si="2628"/>
        <v>21.982330867807136</v>
      </c>
      <c r="AB2072">
        <f t="shared" si="2629"/>
        <v>19.442976807710785</v>
      </c>
      <c r="AC2072">
        <f t="shared" si="2630"/>
        <v>6.129958237092568</v>
      </c>
      <c r="AD2072">
        <f t="shared" si="2558"/>
        <v>31.385034281146851</v>
      </c>
      <c r="AE2072">
        <f t="shared" si="2611"/>
        <v>4143.6799804000002</v>
      </c>
      <c r="AF2072">
        <f t="shared" si="2613"/>
        <v>4156.0583495000001</v>
      </c>
      <c r="AG2072">
        <f t="shared" si="2635"/>
        <v>4065.2025146499996</v>
      </c>
      <c r="AH2072">
        <f t="shared" si="2620"/>
        <v>4152.1700194999994</v>
      </c>
      <c r="AI2072">
        <f t="shared" si="2621"/>
        <v>4228.6618773461096</v>
      </c>
      <c r="AJ2072">
        <f t="shared" si="2622"/>
        <v>4075.6781616538888</v>
      </c>
      <c r="AK2072">
        <f t="shared" si="2623"/>
        <v>0.23415458425770716</v>
      </c>
      <c r="AL2072">
        <f t="shared" si="2602"/>
        <v>-0.76288659793814428</v>
      </c>
      <c r="AM2072">
        <f t="shared" si="2603"/>
        <v>-354659.87628865975</v>
      </c>
      <c r="AN2072">
        <f t="shared" si="2636"/>
        <v>4815061.4080903949</v>
      </c>
      <c r="AO2072">
        <f t="shared" si="2637"/>
        <v>13343137</v>
      </c>
      <c r="AP2072">
        <f t="shared" si="2559"/>
        <v>0.36086427112982461</v>
      </c>
      <c r="AQ2072">
        <f t="shared" si="2560"/>
        <v>4143.129718778192</v>
      </c>
      <c r="AR2072">
        <f t="shared" si="2561"/>
        <v>4140.7872635581125</v>
      </c>
      <c r="AS2072">
        <f t="shared" si="2562"/>
        <v>4129.3079113316435</v>
      </c>
      <c r="AT2072">
        <f t="shared" si="2563"/>
        <v>4060.8768958731016</v>
      </c>
      <c r="AU2072">
        <f t="shared" si="2564"/>
        <v>4116.9375385071935</v>
      </c>
      <c r="AV2072">
        <f t="shared" si="2565"/>
        <v>4023.9155081365438</v>
      </c>
      <c r="AW2072">
        <f t="shared" si="2566"/>
        <v>93.022030370649645</v>
      </c>
      <c r="AX2072">
        <f t="shared" si="2593"/>
        <v>98.326168192666358</v>
      </c>
      <c r="AY2072">
        <f t="shared" si="2567"/>
        <v>-5.3041378220167132</v>
      </c>
      <c r="AZ2072">
        <f t="shared" si="2604"/>
        <v>4136.166666666667</v>
      </c>
      <c r="BA2072">
        <f t="shared" si="2605"/>
        <v>1922870794.0000002</v>
      </c>
      <c r="BB2072">
        <f t="shared" si="2608"/>
        <v>0</v>
      </c>
      <c r="BC2072">
        <f t="shared" si="2609"/>
        <v>1922870794.0000002</v>
      </c>
      <c r="BD2072">
        <f t="shared" si="2624"/>
        <v>22829265827.597012</v>
      </c>
      <c r="BE2072">
        <f t="shared" si="2625"/>
        <v>10818876131.756227</v>
      </c>
      <c r="BF2072">
        <f t="shared" si="2626"/>
        <v>2.1101328409322622</v>
      </c>
      <c r="BG2072">
        <f t="shared" si="2627"/>
        <v>67.847032549894237</v>
      </c>
      <c r="BH2072">
        <f t="shared" si="2568"/>
        <v>84495649</v>
      </c>
      <c r="BI2072">
        <f t="shared" si="2569"/>
        <v>2.3117292145561898</v>
      </c>
      <c r="BJ2072">
        <f t="shared" si="2610"/>
        <v>-5864.9902000000111</v>
      </c>
      <c r="BK2072">
        <f t="shared" si="2570"/>
        <v>-1.3827735474885333E-2</v>
      </c>
      <c r="BL2072">
        <f t="shared" si="2571"/>
        <v>0.98617226452511464</v>
      </c>
      <c r="BM2072">
        <f t="shared" si="2572"/>
        <v>40.314748875246877</v>
      </c>
      <c r="BN2072">
        <f t="shared" si="2573"/>
        <v>4148.5</v>
      </c>
      <c r="BO2072">
        <f t="shared" si="2612"/>
        <v>4156.3200194999999</v>
      </c>
      <c r="BP2072">
        <f t="shared" si="2574"/>
        <v>3962.6779569705891</v>
      </c>
      <c r="BQ2072">
        <f t="shared" si="2575"/>
        <v>193.64206252941085</v>
      </c>
      <c r="BR2072">
        <f t="shared" si="2576"/>
        <v>39.75</v>
      </c>
      <c r="BS2072">
        <f t="shared" si="2577"/>
        <v>46</v>
      </c>
      <c r="BT2072">
        <f t="shared" si="2578"/>
        <v>41.799804999999651</v>
      </c>
      <c r="BU2072">
        <f t="shared" si="2579"/>
        <v>33.100097999999889</v>
      </c>
      <c r="BV2072">
        <f t="shared" si="2580"/>
        <v>4141.8466470666672</v>
      </c>
      <c r="BW2072">
        <f t="shared" si="2581"/>
        <v>4145.9071334761902</v>
      </c>
      <c r="BX2072">
        <f t="shared" si="2582"/>
        <v>4153.5827325272721</v>
      </c>
      <c r="BY2072">
        <f t="shared" si="2583"/>
        <v>4117.1000139285725</v>
      </c>
      <c r="BZ2072">
        <f t="shared" si="2584"/>
        <v>4235</v>
      </c>
      <c r="CA2072">
        <f t="shared" si="2585"/>
        <v>4054</v>
      </c>
      <c r="CB2072">
        <f t="shared" si="2586"/>
        <v>4144.429314713334</v>
      </c>
      <c r="CC2072">
        <f t="shared" si="2587"/>
        <v>4174.6797904138894</v>
      </c>
      <c r="CD2072">
        <f t="shared" si="2588"/>
        <v>4140.428441937579</v>
      </c>
      <c r="CE2072">
        <f t="shared" si="2589"/>
        <v>3981.3014378058156</v>
      </c>
      <c r="CF2072">
        <f t="shared" si="2590"/>
        <v>4169.1499020000001</v>
      </c>
      <c r="CG2072">
        <f t="shared" si="2591"/>
        <v>4189.75</v>
      </c>
      <c r="CH2072">
        <f t="shared" si="2592"/>
        <v>4140</v>
      </c>
    </row>
    <row r="2073" spans="1:86">
      <c r="A2073" s="1">
        <v>42534</v>
      </c>
      <c r="B2073">
        <v>4074</v>
      </c>
      <c r="C2073">
        <v>4150</v>
      </c>
      <c r="D2073">
        <v>4062</v>
      </c>
      <c r="E2073">
        <v>4134.75</v>
      </c>
      <c r="F2073">
        <v>385639</v>
      </c>
      <c r="G2073">
        <f t="shared" si="2606"/>
        <v>251980.02840909091</v>
      </c>
      <c r="H2073">
        <f t="shared" si="2634"/>
        <v>9065545.0316592567</v>
      </c>
      <c r="I2073">
        <f t="shared" si="2607"/>
        <v>4105.1875</v>
      </c>
      <c r="J2073">
        <f t="shared" si="2614"/>
        <v>4206.2750242500006</v>
      </c>
      <c r="K2073">
        <f t="shared" si="2615"/>
        <v>4105.1875</v>
      </c>
      <c r="L2073">
        <f t="shared" si="2616"/>
        <v>7</v>
      </c>
      <c r="M2073">
        <f t="shared" si="2617"/>
        <v>1</v>
      </c>
      <c r="N2073">
        <f t="shared" si="2618"/>
        <v>30</v>
      </c>
      <c r="O2073">
        <f t="shared" si="2619"/>
        <v>90</v>
      </c>
      <c r="P2073">
        <f t="shared" si="2594"/>
        <v>88</v>
      </c>
      <c r="Q2073">
        <f t="shared" si="2595"/>
        <v>15.25</v>
      </c>
      <c r="R2073">
        <f t="shared" si="2596"/>
        <v>72.75</v>
      </c>
      <c r="S2073">
        <f t="shared" si="2597"/>
        <v>88</v>
      </c>
      <c r="T2073">
        <f t="shared" si="2633"/>
        <v>79.592552589348301</v>
      </c>
      <c r="U2073">
        <f t="shared" si="2598"/>
        <v>5.899902000000111</v>
      </c>
      <c r="V2073">
        <f t="shared" si="2599"/>
        <v>-34</v>
      </c>
      <c r="W2073">
        <f t="shared" si="2600"/>
        <v>5.899902000000111</v>
      </c>
      <c r="X2073">
        <f t="shared" si="2601"/>
        <v>0</v>
      </c>
      <c r="Y2073">
        <f t="shared" si="2631"/>
        <v>16.535973316061789</v>
      </c>
      <c r="Z2073">
        <f t="shared" si="2632"/>
        <v>14.253031569841609</v>
      </c>
      <c r="AA2073">
        <f t="shared" si="2628"/>
        <v>20.775779615183197</v>
      </c>
      <c r="AB2073">
        <f t="shared" si="2629"/>
        <v>17.907493988010454</v>
      </c>
      <c r="AC2073">
        <f t="shared" si="2630"/>
        <v>7.4147954917030061</v>
      </c>
      <c r="AD2073">
        <f t="shared" si="2558"/>
        <v>29.285041272304287</v>
      </c>
      <c r="AE2073">
        <f t="shared" si="2611"/>
        <v>4142.2299804000004</v>
      </c>
      <c r="AF2073">
        <f t="shared" si="2613"/>
        <v>4142.1916503333332</v>
      </c>
      <c r="AG2073">
        <f t="shared" si="2635"/>
        <v>4077.8600097499998</v>
      </c>
      <c r="AH2073">
        <f t="shared" si="2620"/>
        <v>4158.4700194999996</v>
      </c>
      <c r="AI2073">
        <f t="shared" si="2621"/>
        <v>4215.2738515358551</v>
      </c>
      <c r="AJ2073">
        <f t="shared" si="2622"/>
        <v>4101.6661874641441</v>
      </c>
      <c r="AK2073">
        <f t="shared" si="2623"/>
        <v>0.29121109747466412</v>
      </c>
      <c r="AL2073">
        <f t="shared" si="2602"/>
        <v>0.65340909090909094</v>
      </c>
      <c r="AM2073">
        <f t="shared" si="2603"/>
        <v>251980.02840909091</v>
      </c>
      <c r="AN2073">
        <f t="shared" si="2636"/>
        <v>4616447.4247330893</v>
      </c>
      <c r="AO2073">
        <f t="shared" si="2637"/>
        <v>12849964</v>
      </c>
      <c r="AP2073">
        <f t="shared" si="2559"/>
        <v>0.35925761540912404</v>
      </c>
      <c r="AQ2073">
        <f t="shared" si="2560"/>
        <v>4140.2806143936068</v>
      </c>
      <c r="AR2073">
        <f t="shared" si="2561"/>
        <v>4130.4453934440508</v>
      </c>
      <c r="AS2073">
        <f t="shared" si="2562"/>
        <v>4130.2874872919474</v>
      </c>
      <c r="AT2073">
        <f t="shared" si="2563"/>
        <v>4067.5254752445226</v>
      </c>
      <c r="AU2073">
        <f t="shared" si="2564"/>
        <v>4119.6094077311145</v>
      </c>
      <c r="AV2073">
        <f t="shared" si="2565"/>
        <v>4031.6739225669858</v>
      </c>
      <c r="AW2073">
        <f t="shared" si="2566"/>
        <v>87.93548516412875</v>
      </c>
      <c r="AX2073">
        <f t="shared" si="2593"/>
        <v>96.248031586958831</v>
      </c>
      <c r="AY2073">
        <f t="shared" si="2567"/>
        <v>-8.3125464228300814</v>
      </c>
      <c r="AZ2073">
        <f t="shared" si="2604"/>
        <v>4115.583333333333</v>
      </c>
      <c r="BA2073">
        <f t="shared" si="2605"/>
        <v>1587129441.0833333</v>
      </c>
      <c r="BB2073">
        <f t="shared" si="2608"/>
        <v>0</v>
      </c>
      <c r="BC2073">
        <f t="shared" si="2609"/>
        <v>1587129441.0833333</v>
      </c>
      <c r="BD2073">
        <f t="shared" si="2624"/>
        <v>22829265827.597012</v>
      </c>
      <c r="BE2073">
        <f t="shared" si="2625"/>
        <v>11295000433.063719</v>
      </c>
      <c r="BF2073">
        <f t="shared" si="2626"/>
        <v>2.021183262708798</v>
      </c>
      <c r="BG2073">
        <f t="shared" si="2627"/>
        <v>66.900385940063813</v>
      </c>
      <c r="BH2073">
        <f t="shared" si="2568"/>
        <v>84881288</v>
      </c>
      <c r="BI2073">
        <f t="shared" si="2569"/>
        <v>2.1811160042461921</v>
      </c>
      <c r="BJ2073">
        <f t="shared" si="2610"/>
        <v>2225</v>
      </c>
      <c r="BK2073">
        <f t="shared" si="2570"/>
        <v>5.6548704852243704E-3</v>
      </c>
      <c r="BL2073">
        <f t="shared" si="2571"/>
        <v>1.0056548704852244</v>
      </c>
      <c r="BM2073">
        <f t="shared" si="2572"/>
        <v>29.93824817652359</v>
      </c>
      <c r="BN2073">
        <f t="shared" si="2573"/>
        <v>4106</v>
      </c>
      <c r="BO2073">
        <f t="shared" si="2612"/>
        <v>4144.0200194999998</v>
      </c>
      <c r="BP2073">
        <f t="shared" si="2574"/>
        <v>3971.8853113529417</v>
      </c>
      <c r="BQ2073">
        <f t="shared" si="2575"/>
        <v>172.13470814705806</v>
      </c>
      <c r="BR2073">
        <f t="shared" si="2576"/>
        <v>-26.850097999999889</v>
      </c>
      <c r="BS2073">
        <f t="shared" si="2577"/>
        <v>6.9499510000000555</v>
      </c>
      <c r="BT2073">
        <f t="shared" si="2578"/>
        <v>-30</v>
      </c>
      <c r="BU2073">
        <f t="shared" si="2579"/>
        <v>14</v>
      </c>
      <c r="BV2073">
        <f t="shared" si="2580"/>
        <v>4138.8699869333332</v>
      </c>
      <c r="BW2073">
        <f t="shared" si="2581"/>
        <v>4139.8190336190473</v>
      </c>
      <c r="BX2073">
        <f t="shared" si="2582"/>
        <v>4150.4154562545446</v>
      </c>
      <c r="BY2073">
        <f t="shared" si="2583"/>
        <v>4123.7235839619043</v>
      </c>
      <c r="BZ2073">
        <f t="shared" si="2584"/>
        <v>4235</v>
      </c>
      <c r="CA2073">
        <f t="shared" si="2585"/>
        <v>4055.0500489999999</v>
      </c>
      <c r="CB2073">
        <f t="shared" si="2586"/>
        <v>4144.9642983800004</v>
      </c>
      <c r="CC2073">
        <f t="shared" si="2587"/>
        <v>4144.0563706500006</v>
      </c>
      <c r="CD2073">
        <f t="shared" si="2588"/>
        <v>4167.5997663113894</v>
      </c>
      <c r="CE2073">
        <f t="shared" si="2589"/>
        <v>4002.3370236649071</v>
      </c>
      <c r="CF2073">
        <f t="shared" si="2590"/>
        <v>4111.5</v>
      </c>
      <c r="CG2073">
        <f t="shared" si="2591"/>
        <v>4197</v>
      </c>
      <c r="CH2073">
        <f t="shared" si="2592"/>
        <v>4100</v>
      </c>
    </row>
    <row r="2074" spans="1:86">
      <c r="A2074" s="1">
        <v>42535</v>
      </c>
      <c r="B2074">
        <v>4145</v>
      </c>
      <c r="C2074">
        <v>4155.8999020000001</v>
      </c>
      <c r="D2074">
        <v>4096</v>
      </c>
      <c r="E2074">
        <v>4104.5</v>
      </c>
      <c r="F2074">
        <v>403193</v>
      </c>
      <c r="G2074">
        <f t="shared" si="2606"/>
        <v>-288764.08156871464</v>
      </c>
      <c r="H2074">
        <f t="shared" si="2634"/>
        <v>8776780.9500905424</v>
      </c>
      <c r="I2074">
        <f t="shared" si="2607"/>
        <v>4125.3499755000003</v>
      </c>
      <c r="J2074">
        <f t="shared" si="2614"/>
        <v>4206.2750242500006</v>
      </c>
      <c r="K2074">
        <f t="shared" si="2615"/>
        <v>4105.1875</v>
      </c>
      <c r="L2074">
        <f t="shared" si="2616"/>
        <v>8</v>
      </c>
      <c r="M2074">
        <f t="shared" si="2617"/>
        <v>2</v>
      </c>
      <c r="N2074">
        <f t="shared" si="2618"/>
        <v>20</v>
      </c>
      <c r="O2074">
        <f t="shared" si="2619"/>
        <v>80</v>
      </c>
      <c r="P2074">
        <f t="shared" si="2594"/>
        <v>59.899902000000111</v>
      </c>
      <c r="Q2074">
        <f t="shared" si="2595"/>
        <v>51.399902000000111</v>
      </c>
      <c r="R2074">
        <f t="shared" si="2596"/>
        <v>8.5</v>
      </c>
      <c r="S2074">
        <f t="shared" si="2597"/>
        <v>59.899902000000111</v>
      </c>
      <c r="T2074">
        <f t="shared" si="2633"/>
        <v>78.185934690109136</v>
      </c>
      <c r="U2074">
        <f t="shared" si="2598"/>
        <v>59.100097999999889</v>
      </c>
      <c r="V2074">
        <f t="shared" si="2599"/>
        <v>-16.100097999999889</v>
      </c>
      <c r="W2074">
        <f t="shared" si="2600"/>
        <v>59.100097999999889</v>
      </c>
      <c r="X2074">
        <f t="shared" si="2601"/>
        <v>0</v>
      </c>
      <c r="Y2074">
        <f t="shared" si="2631"/>
        <v>19.576267936343079</v>
      </c>
      <c r="Z2074">
        <f t="shared" si="2632"/>
        <v>13.234957886281494</v>
      </c>
      <c r="AA2074">
        <f t="shared" si="2628"/>
        <v>25.038094145620747</v>
      </c>
      <c r="AB2074">
        <f t="shared" si="2629"/>
        <v>16.92754321955529</v>
      </c>
      <c r="AC2074">
        <f t="shared" si="2630"/>
        <v>19.326647789211851</v>
      </c>
      <c r="AD2074">
        <f t="shared" si="2558"/>
        <v>27.596596877806352</v>
      </c>
      <c r="AE2074">
        <f t="shared" si="2611"/>
        <v>4136</v>
      </c>
      <c r="AF2074">
        <f t="shared" si="2613"/>
        <v>4135.9416503333332</v>
      </c>
      <c r="AG2074">
        <f t="shared" si="2635"/>
        <v>4085.5500121999999</v>
      </c>
      <c r="AH2074">
        <f t="shared" si="2620"/>
        <v>4152.7600097000004</v>
      </c>
      <c r="AI2074">
        <f t="shared" si="2621"/>
        <v>4218.0091072543355</v>
      </c>
      <c r="AJ2074">
        <f t="shared" si="2622"/>
        <v>4087.5109121456653</v>
      </c>
      <c r="AK2074">
        <f t="shared" si="2623"/>
        <v>0.13018638181307646</v>
      </c>
      <c r="AL2074">
        <f t="shared" si="2602"/>
        <v>-0.71619319176849461</v>
      </c>
      <c r="AM2074">
        <f t="shared" si="2603"/>
        <v>-288764.08156871464</v>
      </c>
      <c r="AN2074">
        <f t="shared" si="2636"/>
        <v>3845254.8546174723</v>
      </c>
      <c r="AO2074">
        <f t="shared" si="2637"/>
        <v>12388129</v>
      </c>
      <c r="AP2074">
        <f t="shared" si="2559"/>
        <v>0.31039835431302598</v>
      </c>
      <c r="AQ2074">
        <f t="shared" si="2560"/>
        <v>4128.1152054997801</v>
      </c>
      <c r="AR2074">
        <f t="shared" si="2561"/>
        <v>4153.0044842424959</v>
      </c>
      <c r="AS2074">
        <f t="shared" si="2562"/>
        <v>4125.6457395793968</v>
      </c>
      <c r="AT2074">
        <f t="shared" si="2563"/>
        <v>4070.8531824725155</v>
      </c>
      <c r="AU2074">
        <f t="shared" si="2564"/>
        <v>4117.3429965714477</v>
      </c>
      <c r="AV2074">
        <f t="shared" si="2565"/>
        <v>4036.7717479872967</v>
      </c>
      <c r="AW2074">
        <f t="shared" si="2566"/>
        <v>80.571248584150908</v>
      </c>
      <c r="AX2074">
        <f t="shared" si="2593"/>
        <v>93.112674986397252</v>
      </c>
      <c r="AY2074">
        <f t="shared" si="2567"/>
        <v>-12.541426402246344</v>
      </c>
      <c r="AZ2074">
        <f t="shared" si="2604"/>
        <v>4118.7999673333334</v>
      </c>
      <c r="BA2074">
        <f t="shared" si="2605"/>
        <v>1660671315.2290287</v>
      </c>
      <c r="BB2074">
        <f t="shared" si="2608"/>
        <v>1660671315.2290287</v>
      </c>
      <c r="BC2074">
        <f t="shared" si="2609"/>
        <v>0</v>
      </c>
      <c r="BD2074">
        <f t="shared" si="2624"/>
        <v>21098794401.306198</v>
      </c>
      <c r="BE2074">
        <f t="shared" si="2625"/>
        <v>11295000433.063719</v>
      </c>
      <c r="BF2074">
        <f t="shared" si="2626"/>
        <v>1.8679764136656385</v>
      </c>
      <c r="BG2074">
        <f t="shared" si="2627"/>
        <v>65.132209761729769</v>
      </c>
      <c r="BH2074">
        <f t="shared" si="2568"/>
        <v>84478095</v>
      </c>
      <c r="BI2074">
        <f t="shared" si="2569"/>
        <v>1.9959327307599968</v>
      </c>
      <c r="BJ2074">
        <f t="shared" si="2610"/>
        <v>-3125</v>
      </c>
      <c r="BK2074">
        <f t="shared" si="2570"/>
        <v>-7.3160408730878531E-3</v>
      </c>
      <c r="BL2074">
        <f t="shared" si="2571"/>
        <v>0.9926839591269121</v>
      </c>
      <c r="BM2074">
        <f t="shared" si="2572"/>
        <v>34.38929392369382</v>
      </c>
      <c r="BN2074">
        <f t="shared" si="2573"/>
        <v>4125.9499510000005</v>
      </c>
      <c r="BO2074">
        <f t="shared" si="2612"/>
        <v>4138.5149902000003</v>
      </c>
      <c r="BP2074">
        <f t="shared" si="2574"/>
        <v>3979.0750157941179</v>
      </c>
      <c r="BQ2074">
        <f t="shared" si="2575"/>
        <v>159.43997440588237</v>
      </c>
      <c r="BR2074">
        <f t="shared" si="2576"/>
        <v>-60.850097999999889</v>
      </c>
      <c r="BS2074">
        <f t="shared" si="2577"/>
        <v>-54</v>
      </c>
      <c r="BT2074">
        <f t="shared" si="2578"/>
        <v>-44.050293000000238</v>
      </c>
      <c r="BU2074">
        <f t="shared" si="2579"/>
        <v>-25.700195000000349</v>
      </c>
      <c r="BV2074">
        <f t="shared" si="2580"/>
        <v>4126.2933268000006</v>
      </c>
      <c r="BW2074">
        <f t="shared" si="2581"/>
        <v>4129.0499906666673</v>
      </c>
      <c r="BX2074">
        <f t="shared" si="2582"/>
        <v>4140.6027254363635</v>
      </c>
      <c r="BY2074">
        <f t="shared" si="2583"/>
        <v>4126.2607258904754</v>
      </c>
      <c r="BZ2074">
        <f t="shared" si="2584"/>
        <v>4235</v>
      </c>
      <c r="CA2074">
        <f t="shared" si="2585"/>
        <v>4062</v>
      </c>
      <c r="CB2074">
        <f t="shared" si="2586"/>
        <v>4150.3033529333334</v>
      </c>
      <c r="CC2074">
        <f t="shared" si="2587"/>
        <v>4143.4605237055557</v>
      </c>
      <c r="CD2074">
        <f t="shared" si="2588"/>
        <v>4168.6838544236907</v>
      </c>
      <c r="CE2074">
        <f t="shared" si="2589"/>
        <v>4011.0869872782168</v>
      </c>
      <c r="CF2074">
        <f t="shared" si="2590"/>
        <v>4134.75</v>
      </c>
      <c r="CG2074">
        <f t="shared" si="2591"/>
        <v>4150</v>
      </c>
      <c r="CH2074">
        <f t="shared" si="2592"/>
        <v>4062</v>
      </c>
    </row>
    <row r="2075" spans="1:86">
      <c r="A2075" s="1">
        <v>42536</v>
      </c>
      <c r="B2075">
        <v>4125</v>
      </c>
      <c r="C2075">
        <v>4215</v>
      </c>
      <c r="D2075">
        <v>4112.1000979999999</v>
      </c>
      <c r="E2075">
        <v>4209.6000979999999</v>
      </c>
      <c r="F2075">
        <v>510807</v>
      </c>
      <c r="G2075">
        <f t="shared" si="2606"/>
        <v>457195.52540570829</v>
      </c>
      <c r="H2075">
        <f t="shared" si="2634"/>
        <v>9233976.4754962511</v>
      </c>
      <c r="I2075">
        <f t="shared" si="2607"/>
        <v>4165.4250489999995</v>
      </c>
      <c r="J2075">
        <f t="shared" si="2614"/>
        <v>4206.2750242500006</v>
      </c>
      <c r="K2075">
        <f t="shared" si="2615"/>
        <v>4105.1875</v>
      </c>
      <c r="L2075">
        <f t="shared" si="2616"/>
        <v>9</v>
      </c>
      <c r="M2075">
        <f t="shared" si="2617"/>
        <v>3</v>
      </c>
      <c r="N2075">
        <f t="shared" si="2618"/>
        <v>10</v>
      </c>
      <c r="O2075">
        <f t="shared" si="2619"/>
        <v>70</v>
      </c>
      <c r="P2075">
        <f t="shared" si="2594"/>
        <v>102.89990200000011</v>
      </c>
      <c r="Q2075">
        <f t="shared" si="2595"/>
        <v>5.399902000000111</v>
      </c>
      <c r="R2075">
        <f t="shared" si="2596"/>
        <v>97.5</v>
      </c>
      <c r="S2075">
        <f t="shared" si="2597"/>
        <v>102.89990200000011</v>
      </c>
      <c r="T2075">
        <f t="shared" si="2633"/>
        <v>79.951218069387068</v>
      </c>
      <c r="U2075">
        <f t="shared" si="2598"/>
        <v>-51</v>
      </c>
      <c r="V2075">
        <f t="shared" si="2599"/>
        <v>50.100097999999889</v>
      </c>
      <c r="W2075">
        <f t="shared" si="2600"/>
        <v>0</v>
      </c>
      <c r="X2075">
        <f t="shared" si="2601"/>
        <v>50.100097999999889</v>
      </c>
      <c r="Y2075">
        <f t="shared" si="2631"/>
        <v>18.177963083747144</v>
      </c>
      <c r="Z2075">
        <f t="shared" si="2632"/>
        <v>15.868182180118522</v>
      </c>
      <c r="AA2075">
        <f t="shared" si="2628"/>
        <v>22.736317873194977</v>
      </c>
      <c r="AB2075">
        <f t="shared" si="2629"/>
        <v>19.847330113653854</v>
      </c>
      <c r="AC2075">
        <f t="shared" si="2630"/>
        <v>6.7842655482060472</v>
      </c>
      <c r="AD2075">
        <f t="shared" si="2558"/>
        <v>24.734473133841473</v>
      </c>
      <c r="AE2075">
        <f t="shared" si="2611"/>
        <v>4145.8999999999996</v>
      </c>
      <c r="AF2075">
        <f t="shared" si="2613"/>
        <v>4148.2666829999998</v>
      </c>
      <c r="AG2075">
        <f t="shared" si="2635"/>
        <v>4100.2850219999991</v>
      </c>
      <c r="AH2075">
        <f t="shared" si="2620"/>
        <v>4157.1850097000006</v>
      </c>
      <c r="AI2075">
        <f t="shared" si="2621"/>
        <v>4230.7243621411908</v>
      </c>
      <c r="AJ2075">
        <f t="shared" si="2622"/>
        <v>4083.6456572588104</v>
      </c>
      <c r="AK2075">
        <f t="shared" si="2623"/>
        <v>0.85637442104154993</v>
      </c>
      <c r="AL2075">
        <f t="shared" si="2602"/>
        <v>0.89504553658369657</v>
      </c>
      <c r="AM2075">
        <f t="shared" si="2603"/>
        <v>457195.52540570829</v>
      </c>
      <c r="AN2075">
        <f t="shared" si="2636"/>
        <v>3072669.7708147429</v>
      </c>
      <c r="AO2075">
        <f t="shared" si="2637"/>
        <v>10977892</v>
      </c>
      <c r="AP2075">
        <f t="shared" si="2559"/>
        <v>0.27989615591178552</v>
      </c>
      <c r="AQ2075">
        <f t="shared" si="2560"/>
        <v>4155.8200689498544</v>
      </c>
      <c r="AR2075">
        <f t="shared" si="2561"/>
        <v>4133.3667341633845</v>
      </c>
      <c r="AS2075">
        <f t="shared" si="2562"/>
        <v>4140.7575240951055</v>
      </c>
      <c r="AT2075">
        <f t="shared" si="2563"/>
        <v>4083.340404869989</v>
      </c>
      <c r="AU2075">
        <f t="shared" si="2564"/>
        <v>4131.1815617857301</v>
      </c>
      <c r="AV2075">
        <f t="shared" si="2565"/>
        <v>4048.8697324881859</v>
      </c>
      <c r="AW2075">
        <f t="shared" si="2566"/>
        <v>82.311829297544136</v>
      </c>
      <c r="AX2075">
        <f t="shared" si="2593"/>
        <v>90.952505848626629</v>
      </c>
      <c r="AY2075">
        <f t="shared" si="2567"/>
        <v>-8.6406765510824926</v>
      </c>
      <c r="AZ2075">
        <f t="shared" si="2604"/>
        <v>4178.9000653333323</v>
      </c>
      <c r="BA2075">
        <f t="shared" si="2605"/>
        <v>2134611405.6727235</v>
      </c>
      <c r="BB2075">
        <f t="shared" si="2608"/>
        <v>2134611405.6727235</v>
      </c>
      <c r="BC2075">
        <f t="shared" si="2609"/>
        <v>0</v>
      </c>
      <c r="BD2075">
        <f t="shared" si="2624"/>
        <v>18837958420.265102</v>
      </c>
      <c r="BE2075">
        <f t="shared" si="2625"/>
        <v>11295000433.063719</v>
      </c>
      <c r="BF2075">
        <f t="shared" si="2626"/>
        <v>1.6678138732178331</v>
      </c>
      <c r="BG2075">
        <f t="shared" si="2627"/>
        <v>62.516125654829452</v>
      </c>
      <c r="BH2075">
        <f t="shared" si="2568"/>
        <v>84988902</v>
      </c>
      <c r="BI2075">
        <f t="shared" si="2569"/>
        <v>2.0329582015709939</v>
      </c>
      <c r="BJ2075">
        <f t="shared" si="2610"/>
        <v>10410.009799999989</v>
      </c>
      <c r="BK2075">
        <f t="shared" si="2570"/>
        <v>2.5606066025094382E-2</v>
      </c>
      <c r="BL2075">
        <f t="shared" si="2571"/>
        <v>1.0256060660250943</v>
      </c>
      <c r="BM2075">
        <f t="shared" si="2572"/>
        <v>38.758641894687777</v>
      </c>
      <c r="BN2075">
        <f t="shared" si="2573"/>
        <v>4163.5500489999995</v>
      </c>
      <c r="BO2075">
        <f t="shared" si="2612"/>
        <v>4141.7749999999996</v>
      </c>
      <c r="BP2075">
        <f t="shared" si="2574"/>
        <v>3989.9279569705891</v>
      </c>
      <c r="BQ2075">
        <f t="shared" si="2575"/>
        <v>151.84704302941054</v>
      </c>
      <c r="BR2075">
        <f t="shared" si="2576"/>
        <v>22.950195999999778</v>
      </c>
      <c r="BS2075">
        <f t="shared" si="2577"/>
        <v>-11.899902000000111</v>
      </c>
      <c r="BT2075">
        <f t="shared" si="2578"/>
        <v>20.049804999999651</v>
      </c>
      <c r="BU2075">
        <f t="shared" si="2579"/>
        <v>-25</v>
      </c>
      <c r="BV2075">
        <f t="shared" si="2580"/>
        <v>4150.8266927999994</v>
      </c>
      <c r="BW2075">
        <f t="shared" si="2581"/>
        <v>4150.0952614285707</v>
      </c>
      <c r="BX2075">
        <f t="shared" si="2582"/>
        <v>4150.9372869454546</v>
      </c>
      <c r="BY2075">
        <f t="shared" si="2583"/>
        <v>4138.0750197761899</v>
      </c>
      <c r="BZ2075">
        <f t="shared" si="2584"/>
        <v>4235</v>
      </c>
      <c r="CA2075">
        <f t="shared" si="2585"/>
        <v>4062</v>
      </c>
      <c r="CB2075">
        <f t="shared" si="2586"/>
        <v>4144.7632925000007</v>
      </c>
      <c r="CC2075">
        <f t="shared" si="2587"/>
        <v>4149.9639079444441</v>
      </c>
      <c r="CD2075">
        <f t="shared" si="2588"/>
        <v>4170.4959277010712</v>
      </c>
      <c r="CE2075">
        <f t="shared" si="2589"/>
        <v>4029.1294108774177</v>
      </c>
      <c r="CF2075">
        <f t="shared" si="2590"/>
        <v>4104.5</v>
      </c>
      <c r="CG2075">
        <f t="shared" si="2591"/>
        <v>4155.8999020000001</v>
      </c>
      <c r="CH2075">
        <f t="shared" si="2592"/>
        <v>4096</v>
      </c>
    </row>
    <row r="2076" spans="1:86">
      <c r="A2076" s="1">
        <v>42537</v>
      </c>
      <c r="B2076">
        <v>4160</v>
      </c>
      <c r="C2076">
        <v>4164</v>
      </c>
      <c r="D2076">
        <v>4062</v>
      </c>
      <c r="E2076">
        <v>4084.1000979999999</v>
      </c>
      <c r="F2076">
        <v>1118517</v>
      </c>
      <c r="G2076">
        <f t="shared" si="2606"/>
        <v>-633824.15069282602</v>
      </c>
      <c r="H2076">
        <f t="shared" si="2634"/>
        <v>8600152.324803425</v>
      </c>
      <c r="I2076">
        <f t="shared" si="2607"/>
        <v>4117.5250244999997</v>
      </c>
      <c r="J2076">
        <f t="shared" si="2614"/>
        <v>4206.2750242500006</v>
      </c>
      <c r="K2076">
        <f t="shared" si="2615"/>
        <v>4105.1875</v>
      </c>
      <c r="L2076">
        <f t="shared" si="2616"/>
        <v>10</v>
      </c>
      <c r="M2076">
        <f t="shared" si="2617"/>
        <v>4</v>
      </c>
      <c r="N2076">
        <f t="shared" si="2618"/>
        <v>0</v>
      </c>
      <c r="O2076">
        <f t="shared" si="2619"/>
        <v>60</v>
      </c>
      <c r="P2076">
        <f t="shared" si="2594"/>
        <v>102</v>
      </c>
      <c r="Q2076">
        <f t="shared" si="2595"/>
        <v>79.899902000000111</v>
      </c>
      <c r="R2076">
        <f t="shared" si="2596"/>
        <v>22.100097999999889</v>
      </c>
      <c r="S2076">
        <f t="shared" si="2597"/>
        <v>102</v>
      </c>
      <c r="T2076">
        <f t="shared" si="2633"/>
        <v>81.526131064430842</v>
      </c>
      <c r="U2076">
        <f t="shared" si="2598"/>
        <v>-6</v>
      </c>
      <c r="V2076">
        <f t="shared" si="2599"/>
        <v>-31.449951000000056</v>
      </c>
      <c r="W2076">
        <f t="shared" si="2600"/>
        <v>0</v>
      </c>
      <c r="X2076">
        <f t="shared" si="2601"/>
        <v>0</v>
      </c>
      <c r="Y2076">
        <f t="shared" si="2631"/>
        <v>16.879537149193776</v>
      </c>
      <c r="Z2076">
        <f t="shared" si="2632"/>
        <v>14.734740595824343</v>
      </c>
      <c r="AA2076">
        <f t="shared" si="2628"/>
        <v>20.704450130049377</v>
      </c>
      <c r="AB2076">
        <f t="shared" si="2629"/>
        <v>18.073641424464686</v>
      </c>
      <c r="AC2076">
        <f t="shared" si="2630"/>
        <v>6.7842655482060339</v>
      </c>
      <c r="AD2076">
        <f t="shared" si="2558"/>
        <v>22.590844803431018</v>
      </c>
      <c r="AE2076">
        <f t="shared" si="2611"/>
        <v>4128.8900391999996</v>
      </c>
      <c r="AF2076">
        <f t="shared" si="2613"/>
        <v>4135.6000163333329</v>
      </c>
      <c r="AG2076">
        <f t="shared" si="2635"/>
        <v>4108.1600219999991</v>
      </c>
      <c r="AH2076">
        <f t="shared" si="2620"/>
        <v>4146.9300293000006</v>
      </c>
      <c r="AI2076">
        <f t="shared" si="2621"/>
        <v>4229.2505470426649</v>
      </c>
      <c r="AJ2076">
        <f t="shared" si="2622"/>
        <v>4064.6095115573357</v>
      </c>
      <c r="AK2076">
        <f t="shared" si="2623"/>
        <v>0.11838231207189483</v>
      </c>
      <c r="AL2076">
        <f t="shared" si="2602"/>
        <v>-0.56666474509804143</v>
      </c>
      <c r="AM2076">
        <f t="shared" si="2603"/>
        <v>-633824.15069282602</v>
      </c>
      <c r="AN2076">
        <f t="shared" si="2636"/>
        <v>2067822.40919114</v>
      </c>
      <c r="AO2076">
        <f t="shared" si="2637"/>
        <v>11416588</v>
      </c>
      <c r="AP2076">
        <f t="shared" si="2559"/>
        <v>0.18112437877158569</v>
      </c>
      <c r="AQ2076">
        <f t="shared" si="2560"/>
        <v>4131.4352788269043</v>
      </c>
      <c r="AR2076">
        <f t="shared" si="2561"/>
        <v>4127.9897149268199</v>
      </c>
      <c r="AS2076">
        <f t="shared" si="2562"/>
        <v>4130.5591873979865</v>
      </c>
      <c r="AT2076">
        <f t="shared" si="2563"/>
        <v>4083.40877725169</v>
      </c>
      <c r="AU2076">
        <f t="shared" si="2564"/>
        <v>4124.1193422178703</v>
      </c>
      <c r="AV2076">
        <f t="shared" si="2565"/>
        <v>4051.3358580740128</v>
      </c>
      <c r="AW2076">
        <f t="shared" si="2566"/>
        <v>72.783484143857549</v>
      </c>
      <c r="AX2076">
        <f t="shared" si="2593"/>
        <v>87.318701507672813</v>
      </c>
      <c r="AY2076">
        <f t="shared" si="2567"/>
        <v>-14.535217363815264</v>
      </c>
      <c r="AZ2076">
        <f t="shared" si="2604"/>
        <v>4103.3666993333327</v>
      </c>
      <c r="BA2076">
        <f t="shared" si="2605"/>
        <v>4589685410.438221</v>
      </c>
      <c r="BB2076">
        <f t="shared" si="2608"/>
        <v>0</v>
      </c>
      <c r="BC2076">
        <f t="shared" si="2609"/>
        <v>4589685410.438221</v>
      </c>
      <c r="BD2076">
        <f t="shared" si="2624"/>
        <v>15197057414.034924</v>
      </c>
      <c r="BE2076">
        <f t="shared" si="2625"/>
        <v>15884685843.50194</v>
      </c>
      <c r="BF2076">
        <f t="shared" si="2626"/>
        <v>0.95671123519585943</v>
      </c>
      <c r="BG2076">
        <f t="shared" si="2627"/>
        <v>48.893838701758987</v>
      </c>
      <c r="BH2076">
        <f t="shared" si="2568"/>
        <v>83870385</v>
      </c>
      <c r="BI2076">
        <f t="shared" si="2569"/>
        <v>1.7965304949676155</v>
      </c>
      <c r="BJ2076">
        <f t="shared" si="2610"/>
        <v>-12650</v>
      </c>
      <c r="BK2076">
        <f t="shared" si="2570"/>
        <v>-2.9812808123894148E-2</v>
      </c>
      <c r="BL2076">
        <f t="shared" si="2571"/>
        <v>0.9701871918761058</v>
      </c>
      <c r="BM2076">
        <f t="shared" si="2572"/>
        <v>43.386722371869119</v>
      </c>
      <c r="BN2076">
        <f t="shared" si="2573"/>
        <v>4113</v>
      </c>
      <c r="BO2076">
        <f t="shared" si="2612"/>
        <v>4131.3999999999996</v>
      </c>
      <c r="BP2076">
        <f t="shared" si="2574"/>
        <v>3999.9426628529422</v>
      </c>
      <c r="BQ2076">
        <f t="shared" si="2575"/>
        <v>131.45733714705739</v>
      </c>
      <c r="BR2076">
        <f t="shared" si="2576"/>
        <v>-133.85009700000046</v>
      </c>
      <c r="BS2076">
        <f t="shared" si="2577"/>
        <v>-118</v>
      </c>
      <c r="BT2076">
        <f t="shared" si="2578"/>
        <v>-71</v>
      </c>
      <c r="BU2076">
        <f t="shared" si="2579"/>
        <v>-32.149902000000111</v>
      </c>
      <c r="BV2076">
        <f t="shared" si="2580"/>
        <v>4130.2267254666667</v>
      </c>
      <c r="BW2076">
        <f t="shared" si="2581"/>
        <v>4131.7619514285716</v>
      </c>
      <c r="BX2076">
        <f t="shared" si="2582"/>
        <v>4137.6491211818184</v>
      </c>
      <c r="BY2076">
        <f t="shared" si="2583"/>
        <v>4136.5335984428575</v>
      </c>
      <c r="BZ2076">
        <f t="shared" si="2584"/>
        <v>4235</v>
      </c>
      <c r="CA2076">
        <f t="shared" si="2585"/>
        <v>4062</v>
      </c>
      <c r="CB2076">
        <f t="shared" si="2586"/>
        <v>4124.1038460733334</v>
      </c>
      <c r="CC2076">
        <f t="shared" si="2587"/>
        <v>4143.2360798055552</v>
      </c>
      <c r="CD2076">
        <f t="shared" si="2588"/>
        <v>4164.8884216257538</v>
      </c>
      <c r="CE2076">
        <f t="shared" si="2589"/>
        <v>4047.7379843810245</v>
      </c>
      <c r="CF2076">
        <f t="shared" si="2590"/>
        <v>4209.6000979999999</v>
      </c>
      <c r="CG2076">
        <f t="shared" si="2591"/>
        <v>4215</v>
      </c>
      <c r="CH2076">
        <f t="shared" si="2592"/>
        <v>4112.1000979999999</v>
      </c>
    </row>
    <row r="2077" spans="1:86">
      <c r="A2077" s="1">
        <v>42538</v>
      </c>
      <c r="B2077">
        <v>4115</v>
      </c>
      <c r="C2077">
        <v>4158</v>
      </c>
      <c r="D2077">
        <v>4093.4499510000001</v>
      </c>
      <c r="E2077">
        <v>4114.5</v>
      </c>
      <c r="F2077">
        <v>951658</v>
      </c>
      <c r="G2077">
        <f t="shared" si="2606"/>
        <v>-330978.45469889685</v>
      </c>
      <c r="H2077">
        <f t="shared" si="2634"/>
        <v>8269173.870104528</v>
      </c>
      <c r="I2077">
        <f t="shared" si="2607"/>
        <v>4120.2374877500006</v>
      </c>
      <c r="J2077">
        <f t="shared" si="2614"/>
        <v>4173.25</v>
      </c>
      <c r="K2077">
        <f t="shared" si="2615"/>
        <v>4105.1875</v>
      </c>
      <c r="L2077">
        <f t="shared" si="2616"/>
        <v>10</v>
      </c>
      <c r="M2077">
        <f t="shared" si="2617"/>
        <v>5</v>
      </c>
      <c r="N2077">
        <f t="shared" si="2618"/>
        <v>0</v>
      </c>
      <c r="O2077">
        <f t="shared" si="2619"/>
        <v>50</v>
      </c>
      <c r="P2077">
        <f t="shared" si="2594"/>
        <v>64.550048999999944</v>
      </c>
      <c r="Q2077">
        <f t="shared" si="2595"/>
        <v>43.5</v>
      </c>
      <c r="R2077">
        <f t="shared" si="2596"/>
        <v>21.050048999999944</v>
      </c>
      <c r="S2077">
        <f t="shared" si="2597"/>
        <v>64.550048999999944</v>
      </c>
      <c r="T2077">
        <f t="shared" si="2633"/>
        <v>80.313553774114354</v>
      </c>
      <c r="U2077">
        <f t="shared" si="2598"/>
        <v>-13.200195000000349</v>
      </c>
      <c r="V2077">
        <f t="shared" si="2599"/>
        <v>27.75</v>
      </c>
      <c r="W2077">
        <f t="shared" si="2600"/>
        <v>0</v>
      </c>
      <c r="X2077">
        <f t="shared" si="2601"/>
        <v>27.75</v>
      </c>
      <c r="Y2077">
        <f t="shared" si="2631"/>
        <v>15.673855924251365</v>
      </c>
      <c r="Z2077">
        <f t="shared" si="2632"/>
        <v>15.664401981836891</v>
      </c>
      <c r="AA2077">
        <f t="shared" si="2628"/>
        <v>19.51582913182353</v>
      </c>
      <c r="AB2077">
        <f t="shared" si="2629"/>
        <v>19.50405784046583</v>
      </c>
      <c r="AC2077">
        <f t="shared" si="2630"/>
        <v>3.0167415313272817E-2</v>
      </c>
      <c r="AD2077">
        <f t="shared" si="2558"/>
        <v>19.752357408073358</v>
      </c>
      <c r="AE2077">
        <f t="shared" si="2611"/>
        <v>4129.4900392</v>
      </c>
      <c r="AF2077">
        <f t="shared" si="2613"/>
        <v>4126.4916993333327</v>
      </c>
      <c r="AG2077">
        <f t="shared" si="2635"/>
        <v>4116.6375244499995</v>
      </c>
      <c r="AH2077">
        <f t="shared" si="2620"/>
        <v>4136.5850098000001</v>
      </c>
      <c r="AI2077">
        <f t="shared" si="2621"/>
        <v>4205.5177819286846</v>
      </c>
      <c r="AJ2077">
        <f t="shared" si="2622"/>
        <v>4067.6522376713151</v>
      </c>
      <c r="AK2077">
        <f t="shared" si="2623"/>
        <v>0.33980761894522954</v>
      </c>
      <c r="AL2077">
        <f t="shared" si="2602"/>
        <v>-0.3477913858748593</v>
      </c>
      <c r="AM2077">
        <f t="shared" si="2603"/>
        <v>-330978.45469889685</v>
      </c>
      <c r="AN2077">
        <f t="shared" si="2636"/>
        <v>1426656.631046623</v>
      </c>
      <c r="AO2077">
        <f t="shared" si="2637"/>
        <v>11883032</v>
      </c>
      <c r="AP2077">
        <f t="shared" si="2559"/>
        <v>0.12005830086518517</v>
      </c>
      <c r="AQ2077">
        <f t="shared" si="2560"/>
        <v>4125.6772840257572</v>
      </c>
      <c r="AR2077">
        <f t="shared" si="2561"/>
        <v>4129.4747017476766</v>
      </c>
      <c r="AS2077">
        <f t="shared" si="2562"/>
        <v>4127.6685336663486</v>
      </c>
      <c r="AT2077">
        <f t="shared" si="2563"/>
        <v>4086.2069872990378</v>
      </c>
      <c r="AU2077">
        <f t="shared" si="2564"/>
        <v>4122.6764408851895</v>
      </c>
      <c r="AV2077">
        <f t="shared" si="2565"/>
        <v>4055.7573480088317</v>
      </c>
      <c r="AW2077">
        <f t="shared" si="2566"/>
        <v>66.919092876357809</v>
      </c>
      <c r="AX2077">
        <f t="shared" si="2593"/>
        <v>83.238779781409818</v>
      </c>
      <c r="AY2077">
        <f t="shared" si="2567"/>
        <v>-16.319686905052009</v>
      </c>
      <c r="AZ2077">
        <f t="shared" si="2604"/>
        <v>4121.9833170000002</v>
      </c>
      <c r="BA2077">
        <f t="shared" si="2605"/>
        <v>3922718399.4895864</v>
      </c>
      <c r="BB2077">
        <f t="shared" si="2608"/>
        <v>3922718399.4895864</v>
      </c>
      <c r="BC2077">
        <f t="shared" si="2609"/>
        <v>0</v>
      </c>
      <c r="BD2077">
        <f t="shared" si="2624"/>
        <v>19119775813.524509</v>
      </c>
      <c r="BE2077">
        <f t="shared" si="2625"/>
        <v>13611436932.256723</v>
      </c>
      <c r="BF2077">
        <f t="shared" si="2626"/>
        <v>1.4046845978629918</v>
      </c>
      <c r="BG2077">
        <f t="shared" si="2627"/>
        <v>58.414504717638003</v>
      </c>
      <c r="BH2077">
        <f t="shared" si="2568"/>
        <v>84822043</v>
      </c>
      <c r="BI2077">
        <f t="shared" si="2569"/>
        <v>1.6499777263354189</v>
      </c>
      <c r="BJ2077">
        <f t="shared" si="2610"/>
        <v>2939.9902000000111</v>
      </c>
      <c r="BK2077">
        <f t="shared" si="2570"/>
        <v>7.4434762299011876E-3</v>
      </c>
      <c r="BL2077">
        <f t="shared" si="2571"/>
        <v>1.0074434762299012</v>
      </c>
      <c r="BM2077">
        <f t="shared" si="2572"/>
        <v>36.33076089267869</v>
      </c>
      <c r="BN2077">
        <f t="shared" si="2573"/>
        <v>4125.7249755000003</v>
      </c>
      <c r="BO2077">
        <f t="shared" si="2612"/>
        <v>4126.8449951000002</v>
      </c>
      <c r="BP2077">
        <f t="shared" si="2574"/>
        <v>4009.6463371617651</v>
      </c>
      <c r="BQ2077">
        <f t="shared" si="2575"/>
        <v>117.1986579382351</v>
      </c>
      <c r="BR2077">
        <f t="shared" si="2576"/>
        <v>-27.5</v>
      </c>
      <c r="BS2077">
        <f t="shared" si="2577"/>
        <v>-24.550048999999944</v>
      </c>
      <c r="BT2077">
        <f t="shared" si="2578"/>
        <v>-59</v>
      </c>
      <c r="BU2077">
        <f t="shared" si="2579"/>
        <v>-101</v>
      </c>
      <c r="BV2077">
        <f t="shared" si="2580"/>
        <v>4125.4300457333329</v>
      </c>
      <c r="BW2077">
        <f t="shared" si="2581"/>
        <v>4125.7333753333332</v>
      </c>
      <c r="BX2077">
        <f t="shared" si="2582"/>
        <v>4131.7527522181817</v>
      </c>
      <c r="BY2077">
        <f t="shared" si="2583"/>
        <v>4137.1374058714282</v>
      </c>
      <c r="BZ2077">
        <f t="shared" si="2584"/>
        <v>4217</v>
      </c>
      <c r="CA2077">
        <f t="shared" si="2585"/>
        <v>4062</v>
      </c>
      <c r="CB2077">
        <f t="shared" si="2586"/>
        <v>4133.3438575066666</v>
      </c>
      <c r="CC2077">
        <f t="shared" si="2587"/>
        <v>4124.5018216166663</v>
      </c>
      <c r="CD2077">
        <f t="shared" si="2588"/>
        <v>4142.2675512334927</v>
      </c>
      <c r="CE2077">
        <f t="shared" si="2589"/>
        <v>4064.9278856125538</v>
      </c>
      <c r="CF2077">
        <f t="shared" si="2590"/>
        <v>4084.1000979999999</v>
      </c>
      <c r="CG2077">
        <f t="shared" si="2591"/>
        <v>4164</v>
      </c>
      <c r="CH2077">
        <f t="shared" si="2592"/>
        <v>4062</v>
      </c>
    </row>
    <row r="2078" spans="1:86">
      <c r="A2078" s="1">
        <v>42541</v>
      </c>
      <c r="B2078">
        <v>4076.5500489999999</v>
      </c>
      <c r="C2078">
        <v>4144.7998049999997</v>
      </c>
      <c r="D2078">
        <v>4065.6999510000001</v>
      </c>
      <c r="E2078">
        <v>4133.2001950000003</v>
      </c>
      <c r="F2078">
        <v>667114</v>
      </c>
      <c r="G2078">
        <f t="shared" si="2606"/>
        <v>471455.93404352997</v>
      </c>
      <c r="H2078">
        <f t="shared" si="2634"/>
        <v>8740629.8041480575</v>
      </c>
      <c r="I2078">
        <f t="shared" si="2607"/>
        <v>4105.0625</v>
      </c>
      <c r="J2078">
        <f t="shared" si="2614"/>
        <v>4165.4250489999995</v>
      </c>
      <c r="K2078">
        <f t="shared" si="2615"/>
        <v>4105.0625</v>
      </c>
      <c r="L2078">
        <f t="shared" si="2616"/>
        <v>4</v>
      </c>
      <c r="M2078">
        <f t="shared" si="2617"/>
        <v>1</v>
      </c>
      <c r="N2078">
        <f t="shared" si="2618"/>
        <v>60</v>
      </c>
      <c r="O2078">
        <f t="shared" si="2619"/>
        <v>90</v>
      </c>
      <c r="P2078">
        <f t="shared" si="2594"/>
        <v>79.099853999999596</v>
      </c>
      <c r="Q2078">
        <f t="shared" si="2595"/>
        <v>11.599609999999302</v>
      </c>
      <c r="R2078">
        <f t="shared" si="2596"/>
        <v>67.500244000000293</v>
      </c>
      <c r="S2078">
        <f t="shared" si="2597"/>
        <v>79.099853999999596</v>
      </c>
      <c r="T2078">
        <f t="shared" si="2633"/>
        <v>80.226860933106167</v>
      </c>
      <c r="U2078">
        <f t="shared" si="2598"/>
        <v>23.300293000000238</v>
      </c>
      <c r="V2078">
        <f t="shared" si="2599"/>
        <v>-43.300048999999944</v>
      </c>
      <c r="W2078">
        <f t="shared" si="2600"/>
        <v>23.300293000000238</v>
      </c>
      <c r="X2078">
        <f t="shared" si="2601"/>
        <v>0</v>
      </c>
      <c r="Y2078">
        <f t="shared" si="2631"/>
        <v>16.218601429661998</v>
      </c>
      <c r="Z2078">
        <f t="shared" si="2632"/>
        <v>14.545516125991398</v>
      </c>
      <c r="AA2078">
        <f t="shared" si="2628"/>
        <v>20.215924244107224</v>
      </c>
      <c r="AB2078">
        <f t="shared" si="2629"/>
        <v>18.130481433293983</v>
      </c>
      <c r="AC2078">
        <f t="shared" si="2630"/>
        <v>5.4384309923531129</v>
      </c>
      <c r="AD2078">
        <f t="shared" ref="AD2078:AD2141" si="2638">AVERAGE(AC2065:AC2078)</f>
        <v>17.131673161335815</v>
      </c>
      <c r="AE2078">
        <f t="shared" si="2611"/>
        <v>4129.1800782</v>
      </c>
      <c r="AF2078">
        <f t="shared" si="2613"/>
        <v>4130.1083984999996</v>
      </c>
      <c r="AG2078">
        <f t="shared" si="2635"/>
        <v>4127.6050292999989</v>
      </c>
      <c r="AH2078">
        <f t="shared" si="2620"/>
        <v>4135.7050293000002</v>
      </c>
      <c r="AI2078">
        <f t="shared" si="2621"/>
        <v>4204.5634605308851</v>
      </c>
      <c r="AJ2078">
        <f t="shared" si="2622"/>
        <v>4066.8465980691153</v>
      </c>
      <c r="AK2078">
        <f t="shared" si="2623"/>
        <v>0.48181170950873792</v>
      </c>
      <c r="AL2078">
        <f t="shared" si="2602"/>
        <v>0.70670969885736168</v>
      </c>
      <c r="AM2078">
        <f t="shared" si="2603"/>
        <v>471455.93404352997</v>
      </c>
      <c r="AN2078">
        <f t="shared" si="2636"/>
        <v>2105185.9332507243</v>
      </c>
      <c r="AO2078">
        <f t="shared" si="2637"/>
        <v>12201792</v>
      </c>
      <c r="AP2078">
        <f t="shared" ref="AP2078:AP2141" si="2639">AN2078/AO2078</f>
        <v>0.17253088179594639</v>
      </c>
      <c r="AQ2078">
        <f t="shared" ref="AQ2078:AQ2141" si="2640">((E2078-AQ2077)*0.34)+AQ2077</f>
        <v>4128.2350737569996</v>
      </c>
      <c r="AR2078">
        <f t="shared" ref="AR2078:AR2141" si="2641">((E2079-AR2077)*0.285)+AR2077</f>
        <v>4137.4333838195889</v>
      </c>
      <c r="AS2078">
        <f t="shared" ref="AS2078:AS2141" si="2642">((E2078-AS2077)*0.18)+AS2077</f>
        <v>4128.6642327064055</v>
      </c>
      <c r="AT2078">
        <f t="shared" ref="AT2078:AT2141" si="2643">((E2078-AT2077)*0.09)+AT2077</f>
        <v>4090.4363759921243</v>
      </c>
      <c r="AU2078">
        <f t="shared" ref="AU2078:AU2141" si="2644">((E2078-AU2077)*0.15)+AU2077</f>
        <v>4124.2550040024107</v>
      </c>
      <c r="AV2078">
        <f t="shared" ref="AV2078:AV2141" si="2645">((E2078-AV2077)*0.07)+AV2077</f>
        <v>4061.1783472982133</v>
      </c>
      <c r="AW2078">
        <f t="shared" ref="AW2078:AW2141" si="2646">AU2078-AV2078</f>
        <v>63.076656704197376</v>
      </c>
      <c r="AX2078">
        <f t="shared" si="2593"/>
        <v>79.206355165967324</v>
      </c>
      <c r="AY2078">
        <f t="shared" si="2567"/>
        <v>-16.129698461769948</v>
      </c>
      <c r="AZ2078">
        <f t="shared" si="2604"/>
        <v>4114.5666503333332</v>
      </c>
      <c r="BA2078">
        <f t="shared" si="2605"/>
        <v>2744885016.3704715</v>
      </c>
      <c r="BB2078">
        <f t="shared" si="2608"/>
        <v>0</v>
      </c>
      <c r="BC2078">
        <f t="shared" si="2609"/>
        <v>2744885016.3704715</v>
      </c>
      <c r="BD2078">
        <f t="shared" si="2624"/>
        <v>15915336791.509472</v>
      </c>
      <c r="BE2078">
        <f t="shared" si="2625"/>
        <v>16356321948.627195</v>
      </c>
      <c r="BF2078">
        <f t="shared" si="2626"/>
        <v>0.97303885564842796</v>
      </c>
      <c r="BG2078">
        <f t="shared" si="2627"/>
        <v>49.316760937718293</v>
      </c>
      <c r="BH2078">
        <f t="shared" si="2568"/>
        <v>85489157</v>
      </c>
      <c r="BI2078">
        <f t="shared" si="2569"/>
        <v>1.5531614548807118</v>
      </c>
      <c r="BJ2078">
        <f t="shared" si="2610"/>
        <v>1770.0195000000349</v>
      </c>
      <c r="BK2078">
        <f t="shared" si="2570"/>
        <v>4.5449495685989426E-3</v>
      </c>
      <c r="BL2078">
        <f t="shared" si="2571"/>
        <v>1.004544949568599</v>
      </c>
      <c r="BM2078">
        <f t="shared" si="2572"/>
        <v>36.291579799305431</v>
      </c>
      <c r="BN2078">
        <f t="shared" si="2573"/>
        <v>4105.2498779999996</v>
      </c>
      <c r="BO2078">
        <f t="shared" si="2612"/>
        <v>4126.6949707000003</v>
      </c>
      <c r="BP2078">
        <f t="shared" si="2574"/>
        <v>4017.5257460588241</v>
      </c>
      <c r="BQ2078">
        <f t="shared" si="2575"/>
        <v>109.16922464117624</v>
      </c>
      <c r="BR2078">
        <f t="shared" si="2576"/>
        <v>-2.449706999999762</v>
      </c>
      <c r="BS2078">
        <f t="shared" si="2577"/>
        <v>-52.300048999999944</v>
      </c>
      <c r="BT2078">
        <f t="shared" si="2578"/>
        <v>-44.150390000000698</v>
      </c>
      <c r="BU2078">
        <f t="shared" si="2579"/>
        <v>-98.449951000000056</v>
      </c>
      <c r="BV2078">
        <f t="shared" si="2580"/>
        <v>4126.666764333333</v>
      </c>
      <c r="BW2078">
        <f t="shared" si="2581"/>
        <v>4127.6500883809522</v>
      </c>
      <c r="BX2078">
        <f t="shared" si="2582"/>
        <v>4131.1373313454542</v>
      </c>
      <c r="BY2078">
        <f t="shared" si="2583"/>
        <v>4138.7148030666676</v>
      </c>
      <c r="BZ2078">
        <f t="shared" si="2584"/>
        <v>4215</v>
      </c>
      <c r="CA2078">
        <f t="shared" si="2585"/>
        <v>4062</v>
      </c>
      <c r="CB2078">
        <f t="shared" si="2586"/>
        <v>4130.3277149733331</v>
      </c>
      <c r="CC2078">
        <f t="shared" si="2587"/>
        <v>4132.8046143388883</v>
      </c>
      <c r="CD2078">
        <f t="shared" si="2588"/>
        <v>4141.7584563719847</v>
      </c>
      <c r="CE2078">
        <f t="shared" si="2589"/>
        <v>4092.8832744301289</v>
      </c>
      <c r="CF2078">
        <f t="shared" si="2590"/>
        <v>4114.5</v>
      </c>
      <c r="CG2078">
        <f t="shared" si="2591"/>
        <v>4158</v>
      </c>
      <c r="CH2078">
        <f t="shared" si="2592"/>
        <v>4093.4499510000001</v>
      </c>
    </row>
    <row r="2079" spans="1:86">
      <c r="A2079" s="1">
        <v>42542</v>
      </c>
      <c r="B2079">
        <v>4146</v>
      </c>
      <c r="C2079">
        <v>4168.1000979999999</v>
      </c>
      <c r="D2079">
        <v>4109</v>
      </c>
      <c r="E2079">
        <v>4157.3999020000001</v>
      </c>
      <c r="F2079">
        <v>512383</v>
      </c>
      <c r="G2079">
        <f t="shared" si="2606"/>
        <v>326846.97848382936</v>
      </c>
      <c r="H2079">
        <f t="shared" si="2634"/>
        <v>9067476.7826318871</v>
      </c>
      <c r="I2079">
        <f t="shared" si="2607"/>
        <v>4145.125</v>
      </c>
      <c r="J2079">
        <f t="shared" si="2614"/>
        <v>4165.4250489999995</v>
      </c>
      <c r="K2079">
        <f t="shared" si="2615"/>
        <v>4105.0625</v>
      </c>
      <c r="L2079">
        <f t="shared" si="2616"/>
        <v>5</v>
      </c>
      <c r="M2079">
        <f t="shared" si="2617"/>
        <v>2</v>
      </c>
      <c r="N2079">
        <f t="shared" si="2618"/>
        <v>50</v>
      </c>
      <c r="O2079">
        <f t="shared" si="2619"/>
        <v>80</v>
      </c>
      <c r="P2079">
        <f t="shared" si="2594"/>
        <v>59.100097999999889</v>
      </c>
      <c r="Q2079">
        <f t="shared" si="2595"/>
        <v>10.700195999999778</v>
      </c>
      <c r="R2079">
        <f t="shared" si="2596"/>
        <v>48.399902000000111</v>
      </c>
      <c r="S2079">
        <f t="shared" si="2597"/>
        <v>59.100097999999889</v>
      </c>
      <c r="T2079">
        <f t="shared" si="2633"/>
        <v>78.717806437884292</v>
      </c>
      <c r="U2079">
        <f t="shared" si="2598"/>
        <v>12.399902000000111</v>
      </c>
      <c r="V2079">
        <f t="shared" si="2599"/>
        <v>-16.049804999999651</v>
      </c>
      <c r="W2079">
        <f t="shared" si="2600"/>
        <v>12.399902000000111</v>
      </c>
      <c r="X2079">
        <f t="shared" si="2601"/>
        <v>0</v>
      </c>
      <c r="Y2079">
        <f t="shared" si="2631"/>
        <v>15.94583718468615</v>
      </c>
      <c r="Z2079">
        <f t="shared" si="2632"/>
        <v>13.506550688420585</v>
      </c>
      <c r="AA2079">
        <f t="shared" si="2628"/>
        <v>20.256963330487245</v>
      </c>
      <c r="AB2079">
        <f t="shared" si="2629"/>
        <v>17.158189867852219</v>
      </c>
      <c r="AC2079">
        <f t="shared" si="2630"/>
        <v>8.2821349045620209</v>
      </c>
      <c r="AD2079">
        <f t="shared" si="2638"/>
        <v>15.243084211840481</v>
      </c>
      <c r="AE2079">
        <f t="shared" si="2611"/>
        <v>4139.7600585999999</v>
      </c>
      <c r="AF2079">
        <f t="shared" si="2613"/>
        <v>4133.8833821666667</v>
      </c>
      <c r="AG2079">
        <f t="shared" si="2635"/>
        <v>4139.2650268499992</v>
      </c>
      <c r="AH2079">
        <f t="shared" si="2620"/>
        <v>4137.8800292999995</v>
      </c>
      <c r="AI2079">
        <f t="shared" si="2621"/>
        <v>4207.9573211753705</v>
      </c>
      <c r="AJ2079">
        <f t="shared" si="2622"/>
        <v>4067.802737424628</v>
      </c>
      <c r="AK2079">
        <f t="shared" si="2623"/>
        <v>0.63927388015161835</v>
      </c>
      <c r="AL2079">
        <f t="shared" si="2602"/>
        <v>0.63789582886986762</v>
      </c>
      <c r="AM2079">
        <f t="shared" si="2603"/>
        <v>326846.97848382936</v>
      </c>
      <c r="AN2079">
        <f t="shared" si="2636"/>
        <v>2322543.4155708998</v>
      </c>
      <c r="AO2079">
        <f t="shared" si="2637"/>
        <v>12430642</v>
      </c>
      <c r="AP2079">
        <f t="shared" si="2639"/>
        <v>0.18684018215397885</v>
      </c>
      <c r="AQ2079">
        <f t="shared" si="2640"/>
        <v>4138.1511153596193</v>
      </c>
      <c r="AR2079">
        <f t="shared" si="2641"/>
        <v>4141.3996473610059</v>
      </c>
      <c r="AS2079">
        <f t="shared" si="2642"/>
        <v>4133.8366531792526</v>
      </c>
      <c r="AT2079">
        <f t="shared" si="2643"/>
        <v>4096.4630933328335</v>
      </c>
      <c r="AU2079">
        <f t="shared" si="2644"/>
        <v>4129.2267387020493</v>
      </c>
      <c r="AV2079">
        <f t="shared" si="2645"/>
        <v>4067.9138561273385</v>
      </c>
      <c r="AW2079">
        <f t="shared" si="2646"/>
        <v>61.312882574710784</v>
      </c>
      <c r="AX2079">
        <f t="shared" si="2593"/>
        <v>75.627660647716013</v>
      </c>
      <c r="AY2079">
        <f t="shared" si="2567"/>
        <v>-14.314778073005229</v>
      </c>
      <c r="AZ2079">
        <f t="shared" si="2604"/>
        <v>4144.833333333333</v>
      </c>
      <c r="BA2079">
        <f t="shared" si="2605"/>
        <v>2123742137.8333333</v>
      </c>
      <c r="BB2079">
        <f t="shared" si="2608"/>
        <v>2123742137.8333333</v>
      </c>
      <c r="BC2079">
        <f t="shared" si="2609"/>
        <v>0</v>
      </c>
      <c r="BD2079">
        <f t="shared" si="2624"/>
        <v>15339774790.381802</v>
      </c>
      <c r="BE2079">
        <f t="shared" si="2625"/>
        <v>16356321948.627195</v>
      </c>
      <c r="BF2079">
        <f t="shared" si="2626"/>
        <v>0.9378498930604191</v>
      </c>
      <c r="BG2079">
        <f t="shared" si="2627"/>
        <v>48.396415863732663</v>
      </c>
      <c r="BH2079">
        <f t="shared" si="2568"/>
        <v>86001540</v>
      </c>
      <c r="BI2079">
        <f t="shared" si="2569"/>
        <v>1.5072315870789055</v>
      </c>
      <c r="BJ2079">
        <f t="shared" si="2610"/>
        <v>2319.9706999999762</v>
      </c>
      <c r="BK2079">
        <f t="shared" si="2570"/>
        <v>5.854956415920657E-3</v>
      </c>
      <c r="BL2079">
        <f t="shared" si="2571"/>
        <v>1.0058549564159207</v>
      </c>
      <c r="BM2079">
        <f t="shared" si="2572"/>
        <v>36.933975763764359</v>
      </c>
      <c r="BN2079">
        <f t="shared" si="2573"/>
        <v>4138.5500489999995</v>
      </c>
      <c r="BO2079">
        <f t="shared" si="2612"/>
        <v>4129.2149903</v>
      </c>
      <c r="BP2079">
        <f t="shared" si="2574"/>
        <v>4026.8941291323536</v>
      </c>
      <c r="BQ2079">
        <f t="shared" si="2575"/>
        <v>102.3208611676464</v>
      </c>
      <c r="BR2079">
        <f t="shared" si="2576"/>
        <v>-2.700195999999778</v>
      </c>
      <c r="BS2079">
        <f t="shared" si="2577"/>
        <v>-15.700195000000349</v>
      </c>
      <c r="BT2079">
        <f t="shared" si="2578"/>
        <v>-1.699706999999762</v>
      </c>
      <c r="BU2079">
        <f t="shared" si="2579"/>
        <v>15</v>
      </c>
      <c r="BV2079">
        <f t="shared" si="2580"/>
        <v>4136.0733722666664</v>
      </c>
      <c r="BW2079">
        <f t="shared" si="2581"/>
        <v>4135.4476608095238</v>
      </c>
      <c r="BX2079">
        <f t="shared" si="2582"/>
        <v>4135.0818536545457</v>
      </c>
      <c r="BY2079">
        <f t="shared" si="2583"/>
        <v>4141.552409990476</v>
      </c>
      <c r="BZ2079">
        <f t="shared" si="2584"/>
        <v>4215</v>
      </c>
      <c r="CA2079">
        <f t="shared" si="2585"/>
        <v>4062</v>
      </c>
      <c r="CB2079">
        <f t="shared" si="2586"/>
        <v>4153.5254168699994</v>
      </c>
      <c r="CC2079">
        <f t="shared" si="2587"/>
        <v>4130.9203261722214</v>
      </c>
      <c r="CD2079">
        <f t="shared" si="2588"/>
        <v>4144.8499684022227</v>
      </c>
      <c r="CE2079">
        <f t="shared" si="2589"/>
        <v>4127.6682673673777</v>
      </c>
      <c r="CF2079">
        <f t="shared" si="2590"/>
        <v>4133.2001950000003</v>
      </c>
      <c r="CG2079">
        <f t="shared" si="2591"/>
        <v>4144.7998049999997</v>
      </c>
      <c r="CH2079">
        <f t="shared" si="2592"/>
        <v>4065.6999510000001</v>
      </c>
    </row>
    <row r="2080" spans="1:86">
      <c r="A2080" s="1">
        <v>42543</v>
      </c>
      <c r="B2080">
        <v>4145</v>
      </c>
      <c r="C2080">
        <v>4180.5</v>
      </c>
      <c r="D2080">
        <v>4125.0498049999997</v>
      </c>
      <c r="E2080">
        <v>4151.3500979999999</v>
      </c>
      <c r="F2080">
        <v>417540</v>
      </c>
      <c r="G2080">
        <f t="shared" si="2606"/>
        <v>-21457.55739650581</v>
      </c>
      <c r="H2080">
        <f t="shared" si="2634"/>
        <v>9046019.2252353821</v>
      </c>
      <c r="I2080">
        <f t="shared" si="2607"/>
        <v>4150.4749757499994</v>
      </c>
      <c r="J2080">
        <f t="shared" si="2614"/>
        <v>4165.4250489999995</v>
      </c>
      <c r="K2080">
        <f t="shared" si="2615"/>
        <v>4105.0625</v>
      </c>
      <c r="L2080">
        <f t="shared" si="2616"/>
        <v>6</v>
      </c>
      <c r="M2080">
        <f t="shared" si="2617"/>
        <v>3</v>
      </c>
      <c r="N2080">
        <f t="shared" si="2618"/>
        <v>40</v>
      </c>
      <c r="O2080">
        <f t="shared" si="2619"/>
        <v>70</v>
      </c>
      <c r="P2080">
        <f t="shared" si="2594"/>
        <v>55.450195000000349</v>
      </c>
      <c r="Q2080">
        <f t="shared" si="2595"/>
        <v>29.149902000000111</v>
      </c>
      <c r="R2080">
        <f t="shared" si="2596"/>
        <v>26.300293000000238</v>
      </c>
      <c r="S2080">
        <f t="shared" si="2597"/>
        <v>55.450195000000349</v>
      </c>
      <c r="T2080">
        <f t="shared" si="2633"/>
        <v>77.055834192321157</v>
      </c>
      <c r="U2080">
        <f t="shared" si="2598"/>
        <v>-5.5</v>
      </c>
      <c r="V2080">
        <f t="shared" si="2599"/>
        <v>4.5996099999993021</v>
      </c>
      <c r="W2080">
        <f t="shared" si="2600"/>
        <v>0</v>
      </c>
      <c r="X2080">
        <f t="shared" si="2601"/>
        <v>4.5996099999993021</v>
      </c>
      <c r="Y2080">
        <f t="shared" si="2631"/>
        <v>14.806848814351426</v>
      </c>
      <c r="Z2080">
        <f t="shared" si="2632"/>
        <v>12.870340639247635</v>
      </c>
      <c r="AA2080">
        <f t="shared" si="2628"/>
        <v>19.21574007932416</v>
      </c>
      <c r="AB2080">
        <f t="shared" si="2629"/>
        <v>16.702616711831279</v>
      </c>
      <c r="AC2080">
        <f t="shared" si="2630"/>
        <v>6.9967659770886677</v>
      </c>
      <c r="AD2080">
        <f t="shared" si="2638"/>
        <v>12.891723897590387</v>
      </c>
      <c r="AE2080">
        <f t="shared" si="2611"/>
        <v>4128.1100586000002</v>
      </c>
      <c r="AF2080">
        <f t="shared" si="2613"/>
        <v>4141.6917318333335</v>
      </c>
      <c r="AG2080">
        <f t="shared" si="2635"/>
        <v>4143.7850342000002</v>
      </c>
      <c r="AH2080">
        <f t="shared" si="2620"/>
        <v>4137.0050293000004</v>
      </c>
      <c r="AI2080">
        <f t="shared" si="2621"/>
        <v>4206.1631731129855</v>
      </c>
      <c r="AJ2080">
        <f t="shared" si="2622"/>
        <v>4067.8468854870148</v>
      </c>
      <c r="AK2080">
        <f t="shared" si="2623"/>
        <v>0.60371207141411343</v>
      </c>
      <c r="AL2080">
        <f t="shared" si="2602"/>
        <v>-5.1390423424116996E-2</v>
      </c>
      <c r="AM2080">
        <f t="shared" si="2603"/>
        <v>-21457.55739650581</v>
      </c>
      <c r="AN2080">
        <f t="shared" si="2636"/>
        <v>1599505.6981817728</v>
      </c>
      <c r="AO2080">
        <f t="shared" si="2637"/>
        <v>12005519</v>
      </c>
      <c r="AP2080">
        <f t="shared" si="2639"/>
        <v>0.13323086641916712</v>
      </c>
      <c r="AQ2080">
        <f t="shared" si="2640"/>
        <v>4142.6387694573486</v>
      </c>
      <c r="AR2080">
        <f t="shared" si="2641"/>
        <v>4149.1517757931188</v>
      </c>
      <c r="AS2080">
        <f t="shared" si="2642"/>
        <v>4136.9890732469867</v>
      </c>
      <c r="AT2080">
        <f t="shared" si="2643"/>
        <v>4101.4029237528785</v>
      </c>
      <c r="AU2080">
        <f t="shared" si="2644"/>
        <v>4132.5452425967414</v>
      </c>
      <c r="AV2080">
        <f t="shared" si="2645"/>
        <v>4073.7543930584247</v>
      </c>
      <c r="AW2080">
        <f t="shared" si="2646"/>
        <v>58.790849538316706</v>
      </c>
      <c r="AX2080">
        <f t="shared" si="2593"/>
        <v>72.260298425836154</v>
      </c>
      <c r="AY2080">
        <f t="shared" si="2567"/>
        <v>-13.469448887519448</v>
      </c>
      <c r="AZ2080">
        <f t="shared" si="2604"/>
        <v>4152.2999676666659</v>
      </c>
      <c r="BA2080">
        <f t="shared" si="2605"/>
        <v>1733751328.4995396</v>
      </c>
      <c r="BB2080">
        <f t="shared" si="2608"/>
        <v>1733751328.4995396</v>
      </c>
      <c r="BC2080">
        <f t="shared" si="2609"/>
        <v>0</v>
      </c>
      <c r="BD2080">
        <f t="shared" si="2624"/>
        <v>17073526118.881342</v>
      </c>
      <c r="BE2080">
        <f t="shared" si="2625"/>
        <v>14642458635.066906</v>
      </c>
      <c r="BF2080">
        <f t="shared" si="2626"/>
        <v>1.1660286393428714</v>
      </c>
      <c r="BG2080">
        <f t="shared" si="2627"/>
        <v>53.832558728153316</v>
      </c>
      <c r="BH2080">
        <f t="shared" si="2568"/>
        <v>85584000</v>
      </c>
      <c r="BI2080">
        <f t="shared" si="2569"/>
        <v>1.4431613658028781</v>
      </c>
      <c r="BJ2080">
        <f t="shared" si="2610"/>
        <v>-704.9804000000222</v>
      </c>
      <c r="BK2080">
        <f t="shared" si="2570"/>
        <v>-1.4551893353078309E-3</v>
      </c>
      <c r="BL2080">
        <f t="shared" si="2571"/>
        <v>0.99854481066469214</v>
      </c>
      <c r="BM2080">
        <f t="shared" si="2572"/>
        <v>36.449542199770818</v>
      </c>
      <c r="BN2080">
        <f t="shared" si="2573"/>
        <v>4152.7749024999994</v>
      </c>
      <c r="BO2080">
        <f t="shared" si="2612"/>
        <v>4127.0599610000008</v>
      </c>
      <c r="BP2080">
        <f t="shared" si="2574"/>
        <v>4036.5051556764715</v>
      </c>
      <c r="BQ2080">
        <f t="shared" si="2575"/>
        <v>90.554805323529308</v>
      </c>
      <c r="BR2080">
        <f t="shared" si="2576"/>
        <v>-17.799804000000222</v>
      </c>
      <c r="BS2080">
        <f t="shared" si="2577"/>
        <v>-14.950195000000349</v>
      </c>
      <c r="BT2080">
        <f t="shared" si="2578"/>
        <v>-9.25</v>
      </c>
      <c r="BU2080">
        <f t="shared" si="2579"/>
        <v>-7.049804999999651</v>
      </c>
      <c r="BV2080">
        <f t="shared" si="2580"/>
        <v>4139.9367187333328</v>
      </c>
      <c r="BW2080">
        <f t="shared" si="2581"/>
        <v>4140.4381510476187</v>
      </c>
      <c r="BX2080">
        <f t="shared" si="2582"/>
        <v>4137.530957054546</v>
      </c>
      <c r="BY2080">
        <f t="shared" si="2583"/>
        <v>4142.703369147619</v>
      </c>
      <c r="BZ2080">
        <f t="shared" si="2584"/>
        <v>4215</v>
      </c>
      <c r="CA2080">
        <f t="shared" si="2585"/>
        <v>4062</v>
      </c>
      <c r="CB2080">
        <f t="shared" si="2586"/>
        <v>4108.8820704033333</v>
      </c>
      <c r="CC2080">
        <f t="shared" si="2587"/>
        <v>4151.5531360305549</v>
      </c>
      <c r="CD2080">
        <f t="shared" si="2588"/>
        <v>4139.7080905821822</v>
      </c>
      <c r="CE2080">
        <f t="shared" si="2589"/>
        <v>4141.2780771801172</v>
      </c>
      <c r="CF2080">
        <f t="shared" si="2590"/>
        <v>4157.3999020000001</v>
      </c>
      <c r="CG2080">
        <f t="shared" si="2591"/>
        <v>4168.1000979999999</v>
      </c>
      <c r="CH2080">
        <f t="shared" si="2592"/>
        <v>4109</v>
      </c>
    </row>
    <row r="2081" spans="1:86">
      <c r="A2081" s="1">
        <v>42544</v>
      </c>
      <c r="B2081">
        <v>4151.8999020000001</v>
      </c>
      <c r="C2081">
        <v>4175</v>
      </c>
      <c r="D2081">
        <v>4120.4501950000003</v>
      </c>
      <c r="E2081">
        <v>4168.6000979999999</v>
      </c>
      <c r="F2081">
        <v>341093</v>
      </c>
      <c r="G2081">
        <f t="shared" si="2606"/>
        <v>261057.45182944092</v>
      </c>
      <c r="H2081">
        <f t="shared" si="2634"/>
        <v>9307076.677064823</v>
      </c>
      <c r="I2081">
        <f t="shared" si="2607"/>
        <v>4153.9875487500003</v>
      </c>
      <c r="J2081">
        <f t="shared" si="2614"/>
        <v>4165.4250489999995</v>
      </c>
      <c r="K2081">
        <f t="shared" si="2615"/>
        <v>4105.0625</v>
      </c>
      <c r="L2081">
        <f t="shared" si="2616"/>
        <v>7</v>
      </c>
      <c r="M2081">
        <f t="shared" si="2617"/>
        <v>4</v>
      </c>
      <c r="N2081">
        <f t="shared" si="2618"/>
        <v>30</v>
      </c>
      <c r="O2081">
        <f t="shared" si="2619"/>
        <v>60</v>
      </c>
      <c r="P2081">
        <f t="shared" si="2594"/>
        <v>54.549804999999651</v>
      </c>
      <c r="Q2081">
        <f t="shared" si="2595"/>
        <v>6.399902000000111</v>
      </c>
      <c r="R2081">
        <f t="shared" si="2596"/>
        <v>48.14990299999954</v>
      </c>
      <c r="S2081">
        <f t="shared" si="2597"/>
        <v>54.549804999999651</v>
      </c>
      <c r="T2081">
        <f t="shared" si="2633"/>
        <v>75.448260678583907</v>
      </c>
      <c r="U2081">
        <f t="shared" si="2598"/>
        <v>-82.899902000000111</v>
      </c>
      <c r="V2081">
        <f t="shared" si="2599"/>
        <v>253.85009700000046</v>
      </c>
      <c r="W2081">
        <f t="shared" si="2600"/>
        <v>0</v>
      </c>
      <c r="X2081">
        <f t="shared" si="2601"/>
        <v>253.85009700000046</v>
      </c>
      <c r="Y2081">
        <f t="shared" si="2631"/>
        <v>13.749216756183468</v>
      </c>
      <c r="Z2081">
        <f t="shared" si="2632"/>
        <v>30.083180379301407</v>
      </c>
      <c r="AA2081">
        <f t="shared" si="2628"/>
        <v>18.223371397196704</v>
      </c>
      <c r="AB2081">
        <f t="shared" si="2629"/>
        <v>39.872596278207588</v>
      </c>
      <c r="AC2081">
        <f t="shared" si="2630"/>
        <v>37.264591239739985</v>
      </c>
      <c r="AD2081">
        <f t="shared" si="2638"/>
        <v>13.872695869381582</v>
      </c>
      <c r="AE2081">
        <f t="shared" si="2611"/>
        <v>4145.0100585999999</v>
      </c>
      <c r="AF2081">
        <f t="shared" si="2613"/>
        <v>4134.8583984999996</v>
      </c>
      <c r="AG2081">
        <f t="shared" si="2635"/>
        <v>4146.3150390999999</v>
      </c>
      <c r="AH2081">
        <f t="shared" si="2620"/>
        <v>4136.9500489000002</v>
      </c>
      <c r="AI2081">
        <f t="shared" si="2621"/>
        <v>4206.0066848908373</v>
      </c>
      <c r="AJ2081">
        <f t="shared" si="2622"/>
        <v>4067.8934129091631</v>
      </c>
      <c r="AK2081">
        <f t="shared" si="2623"/>
        <v>0.72916008466006976</v>
      </c>
      <c r="AL2081">
        <f t="shared" si="2602"/>
        <v>0.76535564150962032</v>
      </c>
      <c r="AM2081">
        <f t="shared" si="2603"/>
        <v>261057.45182944092</v>
      </c>
      <c r="AN2081">
        <f t="shared" si="2636"/>
        <v>939736.45534835081</v>
      </c>
      <c r="AO2081">
        <f t="shared" si="2637"/>
        <v>11271948</v>
      </c>
      <c r="AP2081">
        <f t="shared" si="2639"/>
        <v>8.3369481064706014E-2</v>
      </c>
      <c r="AQ2081">
        <f t="shared" si="2640"/>
        <v>4151.4656211618503</v>
      </c>
      <c r="AR2081">
        <f t="shared" si="2641"/>
        <v>4126.6077836570803</v>
      </c>
      <c r="AS2081">
        <f t="shared" si="2642"/>
        <v>4142.6790577025295</v>
      </c>
      <c r="AT2081">
        <f t="shared" si="2643"/>
        <v>4107.4506694351194</v>
      </c>
      <c r="AU2081">
        <f t="shared" si="2644"/>
        <v>4137.9534709072304</v>
      </c>
      <c r="AV2081">
        <f t="shared" si="2645"/>
        <v>4080.3935924043349</v>
      </c>
      <c r="AW2081">
        <f t="shared" si="2646"/>
        <v>57.559878502895572</v>
      </c>
      <c r="AX2081">
        <f t="shared" si="2593"/>
        <v>69.320214441248041</v>
      </c>
      <c r="AY2081">
        <f t="shared" si="2567"/>
        <v>-11.760335938352469</v>
      </c>
      <c r="AZ2081">
        <f t="shared" si="2604"/>
        <v>4154.6834310000004</v>
      </c>
      <c r="BA2081">
        <f t="shared" si="2605"/>
        <v>1417133435.5300832</v>
      </c>
      <c r="BB2081">
        <f t="shared" si="2608"/>
        <v>1417133435.5300832</v>
      </c>
      <c r="BC2081">
        <f t="shared" si="2609"/>
        <v>0</v>
      </c>
      <c r="BD2081">
        <f t="shared" si="2624"/>
        <v>15999315446.455475</v>
      </c>
      <c r="BE2081">
        <f t="shared" si="2625"/>
        <v>14642458635.066906</v>
      </c>
      <c r="BF2081">
        <f t="shared" si="2626"/>
        <v>1.0926659139155128</v>
      </c>
      <c r="BG2081">
        <f t="shared" si="2627"/>
        <v>52.214063728455557</v>
      </c>
      <c r="BH2081">
        <f t="shared" si="2568"/>
        <v>85925093</v>
      </c>
      <c r="BI2081">
        <f t="shared" si="2569"/>
        <v>1.4106452527041378</v>
      </c>
      <c r="BJ2081">
        <f t="shared" si="2610"/>
        <v>1625</v>
      </c>
      <c r="BK2081">
        <f t="shared" si="2570"/>
        <v>4.1552746920358631E-3</v>
      </c>
      <c r="BL2081">
        <f t="shared" si="2571"/>
        <v>1.0041552746920359</v>
      </c>
      <c r="BM2081">
        <f t="shared" si="2572"/>
        <v>36.396042880006597</v>
      </c>
      <c r="BN2081">
        <f t="shared" si="2573"/>
        <v>4147.7250975000006</v>
      </c>
      <c r="BO2081">
        <f t="shared" si="2612"/>
        <v>4134.0049804999999</v>
      </c>
      <c r="BP2081">
        <f t="shared" si="2574"/>
        <v>4046.1882467794117</v>
      </c>
      <c r="BQ2081">
        <f t="shared" si="2575"/>
        <v>87.816733720588218</v>
      </c>
      <c r="BR2081">
        <f t="shared" si="2576"/>
        <v>57.100097999999889</v>
      </c>
      <c r="BS2081">
        <f t="shared" si="2577"/>
        <v>20.450195000000349</v>
      </c>
      <c r="BT2081">
        <f t="shared" si="2578"/>
        <v>-22</v>
      </c>
      <c r="BU2081">
        <f t="shared" si="2579"/>
        <v>-13.200195999999778</v>
      </c>
      <c r="BV2081">
        <f t="shared" si="2580"/>
        <v>4153.4333985333333</v>
      </c>
      <c r="BW2081">
        <f t="shared" si="2581"/>
        <v>4148.126255666667</v>
      </c>
      <c r="BX2081">
        <f t="shared" si="2582"/>
        <v>4143.2755150000003</v>
      </c>
      <c r="BY2081">
        <f t="shared" si="2583"/>
        <v>4145.0667085571431</v>
      </c>
      <c r="BZ2081">
        <f t="shared" si="2584"/>
        <v>4215</v>
      </c>
      <c r="CA2081">
        <f t="shared" si="2585"/>
        <v>4062</v>
      </c>
      <c r="CB2081">
        <f t="shared" si="2586"/>
        <v>4131.501214103334</v>
      </c>
      <c r="CC2081">
        <f t="shared" si="2587"/>
        <v>4113.2114584194442</v>
      </c>
      <c r="CD2081">
        <f t="shared" si="2588"/>
        <v>4127.6038197859916</v>
      </c>
      <c r="CE2081">
        <f t="shared" si="2589"/>
        <v>4145.7211167769474</v>
      </c>
      <c r="CF2081">
        <f t="shared" si="2590"/>
        <v>4151.3500979999999</v>
      </c>
      <c r="CG2081">
        <f t="shared" si="2591"/>
        <v>4180.5</v>
      </c>
      <c r="CH2081">
        <f t="shared" si="2592"/>
        <v>4125.0498049999997</v>
      </c>
    </row>
    <row r="2082" spans="1:86">
      <c r="A2082" s="1">
        <v>42545</v>
      </c>
      <c r="B2082">
        <v>4053</v>
      </c>
      <c r="C2082">
        <v>4092.1000979999999</v>
      </c>
      <c r="D2082">
        <v>3866.6000979999999</v>
      </c>
      <c r="E2082">
        <v>4070.0500489999999</v>
      </c>
      <c r="F2082">
        <v>1559787</v>
      </c>
      <c r="G2082">
        <f t="shared" si="2606"/>
        <v>1254745.9376535441</v>
      </c>
      <c r="H2082">
        <f t="shared" si="2634"/>
        <v>10561822.614718366</v>
      </c>
      <c r="I2082">
        <f t="shared" si="2607"/>
        <v>4020.4375612499998</v>
      </c>
      <c r="J2082">
        <f t="shared" si="2614"/>
        <v>4165.4250489999995</v>
      </c>
      <c r="K2082">
        <f t="shared" si="2615"/>
        <v>4020.4375612499998</v>
      </c>
      <c r="L2082">
        <f t="shared" si="2616"/>
        <v>8</v>
      </c>
      <c r="M2082">
        <f t="shared" si="2617"/>
        <v>1</v>
      </c>
      <c r="N2082">
        <f t="shared" si="2618"/>
        <v>20</v>
      </c>
      <c r="O2082">
        <f t="shared" si="2619"/>
        <v>90</v>
      </c>
      <c r="P2082">
        <f t="shared" si="2594"/>
        <v>225.5</v>
      </c>
      <c r="Q2082">
        <f t="shared" si="2595"/>
        <v>22.050048999999944</v>
      </c>
      <c r="R2082">
        <f t="shared" si="2596"/>
        <v>203.44995100000006</v>
      </c>
      <c r="S2082">
        <f t="shared" si="2597"/>
        <v>225.5</v>
      </c>
      <c r="T2082">
        <f t="shared" si="2633"/>
        <v>86.166242058685057</v>
      </c>
      <c r="U2082">
        <f t="shared" si="2598"/>
        <v>-31.100097999999889</v>
      </c>
      <c r="V2082">
        <f t="shared" si="2599"/>
        <v>-137.5</v>
      </c>
      <c r="W2082">
        <f t="shared" si="2600"/>
        <v>0</v>
      </c>
      <c r="X2082">
        <f t="shared" si="2601"/>
        <v>0</v>
      </c>
      <c r="Y2082">
        <f t="shared" si="2631"/>
        <v>12.767129845027506</v>
      </c>
      <c r="Z2082">
        <f t="shared" si="2632"/>
        <v>27.93438178077988</v>
      </c>
      <c r="AA2082">
        <f t="shared" si="2628"/>
        <v>14.816858133759883</v>
      </c>
      <c r="AB2082">
        <f t="shared" si="2629"/>
        <v>32.419171491492769</v>
      </c>
      <c r="AC2082">
        <f t="shared" si="2630"/>
        <v>37.264591239739985</v>
      </c>
      <c r="AD2082">
        <f t="shared" si="2638"/>
        <v>14.853667841172774</v>
      </c>
      <c r="AE2082">
        <f t="shared" si="2611"/>
        <v>4136.1200684000005</v>
      </c>
      <c r="AF2082">
        <f t="shared" si="2613"/>
        <v>4132.5167236666666</v>
      </c>
      <c r="AG2082">
        <f t="shared" si="2635"/>
        <v>4142.48753665</v>
      </c>
      <c r="AH2082">
        <f t="shared" si="2620"/>
        <v>4132.8050538000007</v>
      </c>
      <c r="AI2082">
        <f t="shared" si="2621"/>
        <v>4211.7433653850248</v>
      </c>
      <c r="AJ2082">
        <f t="shared" si="2622"/>
        <v>4053.8667422149765</v>
      </c>
      <c r="AK2082">
        <f t="shared" si="2623"/>
        <v>0.10250603578968402</v>
      </c>
      <c r="AL2082">
        <f t="shared" si="2602"/>
        <v>0.80443415521064354</v>
      </c>
      <c r="AM2082">
        <f t="shared" si="2603"/>
        <v>1254745.9376535441</v>
      </c>
      <c r="AN2082">
        <f t="shared" si="2636"/>
        <v>1695993.2158841288</v>
      </c>
      <c r="AO2082">
        <f t="shared" si="2637"/>
        <v>11950847</v>
      </c>
      <c r="AP2082">
        <f t="shared" si="2639"/>
        <v>0.14191405980547897</v>
      </c>
      <c r="AQ2082">
        <f t="shared" si="2640"/>
        <v>4123.784326626821</v>
      </c>
      <c r="AR2082">
        <f t="shared" si="2641"/>
        <v>4097.6780932448128</v>
      </c>
      <c r="AS2082">
        <f t="shared" si="2642"/>
        <v>4129.6058361360738</v>
      </c>
      <c r="AT2082">
        <f t="shared" si="2643"/>
        <v>4104.0846135959582</v>
      </c>
      <c r="AU2082">
        <f t="shared" si="2644"/>
        <v>4127.7679576211458</v>
      </c>
      <c r="AV2082">
        <f t="shared" si="2645"/>
        <v>4079.6695443660315</v>
      </c>
      <c r="AW2082">
        <f t="shared" si="2646"/>
        <v>48.098413255114338</v>
      </c>
      <c r="AX2082">
        <f t="shared" si="2593"/>
        <v>65.075854204021297</v>
      </c>
      <c r="AY2082">
        <f t="shared" si="2567"/>
        <v>-16.97744094890696</v>
      </c>
      <c r="AZ2082">
        <f t="shared" si="2604"/>
        <v>4009.5834149999996</v>
      </c>
      <c r="BA2082">
        <f t="shared" si="2605"/>
        <v>6254096086.1326046</v>
      </c>
      <c r="BB2082">
        <f t="shared" si="2608"/>
        <v>0</v>
      </c>
      <c r="BC2082">
        <f t="shared" si="2609"/>
        <v>6254096086.1326046</v>
      </c>
      <c r="BD2082">
        <f t="shared" si="2624"/>
        <v>15999315446.455475</v>
      </c>
      <c r="BE2082">
        <f t="shared" si="2625"/>
        <v>19053764206.199509</v>
      </c>
      <c r="BF2082">
        <f t="shared" si="2626"/>
        <v>0.83969315843899184</v>
      </c>
      <c r="BG2082">
        <f t="shared" si="2627"/>
        <v>45.643109264562597</v>
      </c>
      <c r="BH2082">
        <f t="shared" si="2568"/>
        <v>84365306</v>
      </c>
      <c r="BI2082">
        <f t="shared" si="2569"/>
        <v>1.1789781680121028</v>
      </c>
      <c r="BJ2082">
        <f t="shared" si="2610"/>
        <v>-9955.0048999999944</v>
      </c>
      <c r="BK2082">
        <f t="shared" si="2570"/>
        <v>-2.3641041760585773E-2</v>
      </c>
      <c r="BL2082">
        <f t="shared" si="2571"/>
        <v>0.97635895823941421</v>
      </c>
      <c r="BM2082">
        <f t="shared" si="2572"/>
        <v>41.604143209471481</v>
      </c>
      <c r="BN2082">
        <f t="shared" si="2573"/>
        <v>3979.3500979999999</v>
      </c>
      <c r="BO2082">
        <f t="shared" si="2612"/>
        <v>4104.7300049999994</v>
      </c>
      <c r="BP2082">
        <f t="shared" si="2574"/>
        <v>4049.9485437794115</v>
      </c>
      <c r="BQ2082">
        <f t="shared" si="2575"/>
        <v>54.781461220587971</v>
      </c>
      <c r="BR2082">
        <f t="shared" si="2576"/>
        <v>-64.699951000000056</v>
      </c>
      <c r="BS2082">
        <f t="shared" si="2577"/>
        <v>-195.39990200000011</v>
      </c>
      <c r="BT2082">
        <f t="shared" si="2578"/>
        <v>-57.899902000000111</v>
      </c>
      <c r="BU2082">
        <f t="shared" si="2579"/>
        <v>-21</v>
      </c>
      <c r="BV2082">
        <f t="shared" si="2580"/>
        <v>4128.4467286666668</v>
      </c>
      <c r="BW2082">
        <f t="shared" si="2581"/>
        <v>4129.6095843809526</v>
      </c>
      <c r="BX2082">
        <f t="shared" si="2582"/>
        <v>4131.1118786545449</v>
      </c>
      <c r="BY2082">
        <f t="shared" si="2583"/>
        <v>4137.8033761666666</v>
      </c>
      <c r="BZ2082">
        <f t="shared" si="2584"/>
        <v>4215</v>
      </c>
      <c r="CA2082">
        <f t="shared" si="2585"/>
        <v>3866.6000979999999</v>
      </c>
      <c r="CB2082">
        <f t="shared" si="2586"/>
        <v>4142.9149233633343</v>
      </c>
      <c r="CC2082">
        <f t="shared" si="2587"/>
        <v>4131.6704656972224</v>
      </c>
      <c r="CD2082">
        <f t="shared" si="2588"/>
        <v>4133.959280553373</v>
      </c>
      <c r="CE2082">
        <f t="shared" si="2589"/>
        <v>4143.350252174555</v>
      </c>
      <c r="CF2082">
        <f t="shared" si="2590"/>
        <v>4168.6000979999999</v>
      </c>
      <c r="CG2082">
        <f t="shared" si="2591"/>
        <v>4175</v>
      </c>
      <c r="CH2082">
        <f t="shared" si="2592"/>
        <v>4120.4501950000003</v>
      </c>
    </row>
    <row r="2083" spans="1:86">
      <c r="A2083" s="1">
        <v>42548</v>
      </c>
      <c r="B2083">
        <v>4061</v>
      </c>
      <c r="C2083">
        <v>4061</v>
      </c>
      <c r="D2083">
        <v>4004.1000979999999</v>
      </c>
      <c r="E2083">
        <v>4025.1000979999999</v>
      </c>
      <c r="F2083">
        <v>836629</v>
      </c>
      <c r="G2083">
        <f t="shared" si="2606"/>
        <v>-219081.04710546019</v>
      </c>
      <c r="H2083">
        <f t="shared" si="2634"/>
        <v>10342741.567612907</v>
      </c>
      <c r="I2083">
        <f t="shared" si="2607"/>
        <v>4037.8000489999995</v>
      </c>
      <c r="J2083">
        <f t="shared" si="2614"/>
        <v>4165.4250489999995</v>
      </c>
      <c r="K2083">
        <f t="shared" si="2615"/>
        <v>4020.4375612499998</v>
      </c>
      <c r="L2083">
        <f t="shared" si="2616"/>
        <v>9</v>
      </c>
      <c r="M2083">
        <f t="shared" si="2617"/>
        <v>2</v>
      </c>
      <c r="N2083">
        <f t="shared" si="2618"/>
        <v>10</v>
      </c>
      <c r="O2083">
        <f t="shared" si="2619"/>
        <v>80</v>
      </c>
      <c r="P2083">
        <f t="shared" si="2594"/>
        <v>56.899902000000111</v>
      </c>
      <c r="Q2083">
        <f t="shared" si="2595"/>
        <v>35.899902000000111</v>
      </c>
      <c r="R2083">
        <f t="shared" si="2596"/>
        <v>21</v>
      </c>
      <c r="S2083">
        <f t="shared" si="2597"/>
        <v>56.899902000000111</v>
      </c>
      <c r="T2083">
        <f t="shared" si="2633"/>
        <v>84.075789197350417</v>
      </c>
      <c r="U2083">
        <f t="shared" si="2598"/>
        <v>20.949951000000056</v>
      </c>
      <c r="V2083">
        <f t="shared" si="2599"/>
        <v>-35.899902000000111</v>
      </c>
      <c r="W2083">
        <f t="shared" si="2600"/>
        <v>20.949951000000056</v>
      </c>
      <c r="X2083">
        <f t="shared" si="2601"/>
        <v>0</v>
      </c>
      <c r="Y2083">
        <f t="shared" si="2631"/>
        <v>13.351617070382689</v>
      </c>
      <c r="Z2083">
        <f t="shared" si="2632"/>
        <v>25.939068796438459</v>
      </c>
      <c r="AA2083">
        <f t="shared" si="2628"/>
        <v>15.880454049670051</v>
      </c>
      <c r="AB2083">
        <f t="shared" si="2629"/>
        <v>30.852007509024855</v>
      </c>
      <c r="AC2083">
        <f t="shared" si="2630"/>
        <v>32.036731984577514</v>
      </c>
      <c r="AD2083">
        <f t="shared" si="2638"/>
        <v>15.461221294738076</v>
      </c>
      <c r="AE2083">
        <f t="shared" si="2611"/>
        <v>4114.5000490000002</v>
      </c>
      <c r="AF2083">
        <f t="shared" si="2613"/>
        <v>4117.6167400000004</v>
      </c>
      <c r="AG2083">
        <f t="shared" si="2635"/>
        <v>4140.1550415499996</v>
      </c>
      <c r="AH2083">
        <f t="shared" si="2620"/>
        <v>4121.8400635999997</v>
      </c>
      <c r="AI2083">
        <f t="shared" si="2621"/>
        <v>4223.7663255291309</v>
      </c>
      <c r="AJ2083">
        <f t="shared" si="2622"/>
        <v>4019.9138016708689</v>
      </c>
      <c r="AK2083">
        <f t="shared" si="2623"/>
        <v>2.5441413385379513E-2</v>
      </c>
      <c r="AL2083">
        <f t="shared" si="2602"/>
        <v>-0.26186164608860102</v>
      </c>
      <c r="AM2083">
        <f t="shared" si="2603"/>
        <v>-219081.04710546019</v>
      </c>
      <c r="AN2083">
        <f t="shared" si="2636"/>
        <v>1837425.7131018299</v>
      </c>
      <c r="AO2083">
        <f t="shared" si="2637"/>
        <v>12232165</v>
      </c>
      <c r="AP2083">
        <f t="shared" si="2639"/>
        <v>0.15021263309494515</v>
      </c>
      <c r="AQ2083">
        <f t="shared" si="2640"/>
        <v>4090.2316888937016</v>
      </c>
      <c r="AR2083">
        <f t="shared" si="2641"/>
        <v>4092.2693227050413</v>
      </c>
      <c r="AS2083">
        <f t="shared" si="2642"/>
        <v>4110.7948032715803</v>
      </c>
      <c r="AT2083">
        <f t="shared" si="2643"/>
        <v>4096.976007192322</v>
      </c>
      <c r="AU2083">
        <f t="shared" si="2644"/>
        <v>4112.3677786779735</v>
      </c>
      <c r="AV2083">
        <f t="shared" si="2645"/>
        <v>4075.8496831204093</v>
      </c>
      <c r="AW2083">
        <f t="shared" si="2646"/>
        <v>36.518095557564266</v>
      </c>
      <c r="AX2083">
        <f t="shared" si="2593"/>
        <v>59.36430247472989</v>
      </c>
      <c r="AY2083">
        <f t="shared" si="2567"/>
        <v>-22.846206917165624</v>
      </c>
      <c r="AZ2083">
        <f t="shared" si="2604"/>
        <v>4030.0667319999998</v>
      </c>
      <c r="BA2083">
        <f t="shared" si="2605"/>
        <v>3371670699.9264278</v>
      </c>
      <c r="BB2083">
        <f t="shared" si="2608"/>
        <v>3371670699.9264278</v>
      </c>
      <c r="BC2083">
        <f t="shared" si="2609"/>
        <v>0</v>
      </c>
      <c r="BD2083">
        <f t="shared" si="2624"/>
        <v>19370986146.381905</v>
      </c>
      <c r="BE2083">
        <f t="shared" si="2625"/>
        <v>17098666748.024632</v>
      </c>
      <c r="BF2083">
        <f t="shared" si="2626"/>
        <v>1.1328945368573715</v>
      </c>
      <c r="BG2083">
        <f t="shared" si="2627"/>
        <v>53.115356492336922</v>
      </c>
      <c r="BH2083">
        <f t="shared" si="2568"/>
        <v>83528677</v>
      </c>
      <c r="BI2083">
        <f t="shared" si="2569"/>
        <v>0.895962765967526</v>
      </c>
      <c r="BJ2083">
        <f t="shared" si="2610"/>
        <v>-4594.9951000000056</v>
      </c>
      <c r="BK2083">
        <f t="shared" si="2570"/>
        <v>-1.1044078195314609E-2</v>
      </c>
      <c r="BL2083">
        <f t="shared" si="2571"/>
        <v>0.98895592180468539</v>
      </c>
      <c r="BM2083">
        <f t="shared" si="2572"/>
        <v>53.71985684716639</v>
      </c>
      <c r="BN2083">
        <f t="shared" si="2573"/>
        <v>4032.5500489999999</v>
      </c>
      <c r="BO2083">
        <f t="shared" si="2612"/>
        <v>4090.1900392000002</v>
      </c>
      <c r="BP2083">
        <f t="shared" si="2574"/>
        <v>4054.8448665882356</v>
      </c>
      <c r="BQ2083">
        <f t="shared" si="2575"/>
        <v>35.34517261176461</v>
      </c>
      <c r="BR2083">
        <f t="shared" si="2576"/>
        <v>-79.399902000000111</v>
      </c>
      <c r="BS2083">
        <f t="shared" si="2577"/>
        <v>-91.899902000000111</v>
      </c>
      <c r="BT2083">
        <f t="shared" si="2578"/>
        <v>-94.899902000000111</v>
      </c>
      <c r="BU2083">
        <f t="shared" si="2579"/>
        <v>-84</v>
      </c>
      <c r="BV2083">
        <f t="shared" si="2580"/>
        <v>4091.4400718666661</v>
      </c>
      <c r="BW2083">
        <f t="shared" si="2581"/>
        <v>4098.9191199047618</v>
      </c>
      <c r="BX2083">
        <f t="shared" si="2582"/>
        <v>4111.5291594181817</v>
      </c>
      <c r="BY2083">
        <f t="shared" si="2583"/>
        <v>4126.6236201047623</v>
      </c>
      <c r="BZ2083">
        <f t="shared" si="2584"/>
        <v>4215</v>
      </c>
      <c r="CA2083">
        <f t="shared" si="2585"/>
        <v>3866.6000979999999</v>
      </c>
      <c r="CB2083">
        <f t="shared" si="2586"/>
        <v>4144.4483374166666</v>
      </c>
      <c r="CC2083">
        <f t="shared" si="2587"/>
        <v>4138.6985594694452</v>
      </c>
      <c r="CD2083">
        <f t="shared" si="2588"/>
        <v>4131.6735907710708</v>
      </c>
      <c r="CE2083">
        <f t="shared" si="2589"/>
        <v>4158.7138699566212</v>
      </c>
      <c r="CF2083">
        <f t="shared" si="2590"/>
        <v>4070.0500489999999</v>
      </c>
      <c r="CG2083">
        <f t="shared" si="2591"/>
        <v>4092.1000979999999</v>
      </c>
      <c r="CH2083">
        <f t="shared" si="2592"/>
        <v>3866.6000979999999</v>
      </c>
    </row>
    <row r="2084" spans="1:86">
      <c r="A2084" s="1">
        <v>42549</v>
      </c>
      <c r="B2084">
        <v>4041.1000979999999</v>
      </c>
      <c r="C2084">
        <v>4081.9499510000001</v>
      </c>
      <c r="D2084">
        <v>4040</v>
      </c>
      <c r="E2084">
        <v>4078.6999510000001</v>
      </c>
      <c r="F2084">
        <v>626447</v>
      </c>
      <c r="G2084">
        <f t="shared" si="2606"/>
        <v>529381.20128190389</v>
      </c>
      <c r="H2084">
        <f t="shared" si="2634"/>
        <v>10872122.76889481</v>
      </c>
      <c r="I2084">
        <f t="shared" si="2607"/>
        <v>4060.4375</v>
      </c>
      <c r="J2084">
        <f t="shared" si="2614"/>
        <v>4165.4250489999995</v>
      </c>
      <c r="K2084">
        <f t="shared" si="2615"/>
        <v>4020.4375612499998</v>
      </c>
      <c r="L2084">
        <f t="shared" si="2616"/>
        <v>10</v>
      </c>
      <c r="M2084">
        <f t="shared" si="2617"/>
        <v>3</v>
      </c>
      <c r="N2084">
        <f t="shared" si="2618"/>
        <v>0</v>
      </c>
      <c r="O2084">
        <f t="shared" si="2619"/>
        <v>70</v>
      </c>
      <c r="P2084">
        <f t="shared" si="2594"/>
        <v>41.949951000000056</v>
      </c>
      <c r="Q2084">
        <f t="shared" si="2595"/>
        <v>3.25</v>
      </c>
      <c r="R2084">
        <f t="shared" si="2596"/>
        <v>38.699951000000056</v>
      </c>
      <c r="S2084">
        <f t="shared" si="2597"/>
        <v>41.949951000000056</v>
      </c>
      <c r="T2084">
        <f t="shared" si="2633"/>
        <v>81.066800754682532</v>
      </c>
      <c r="U2084">
        <f t="shared" si="2598"/>
        <v>59.050048999999944</v>
      </c>
      <c r="V2084">
        <f t="shared" si="2599"/>
        <v>-49.199951000000056</v>
      </c>
      <c r="W2084">
        <f t="shared" si="2600"/>
        <v>59.050048999999944</v>
      </c>
      <c r="X2084">
        <f t="shared" si="2601"/>
        <v>0</v>
      </c>
      <c r="Y2084">
        <f t="shared" si="2631"/>
        <v>16.615790779641063</v>
      </c>
      <c r="Z2084">
        <f t="shared" si="2632"/>
        <v>24.086278168121424</v>
      </c>
      <c r="AA2084">
        <f t="shared" si="2628"/>
        <v>20.496418539967255</v>
      </c>
      <c r="AB2084">
        <f t="shared" si="2629"/>
        <v>29.711642674797634</v>
      </c>
      <c r="AC2084">
        <f t="shared" si="2630"/>
        <v>18.354072855775637</v>
      </c>
      <c r="AD2084">
        <f t="shared" si="2638"/>
        <v>14.845932059390544</v>
      </c>
      <c r="AE2084">
        <f t="shared" si="2611"/>
        <v>4098.7600587999996</v>
      </c>
      <c r="AF2084">
        <f t="shared" si="2613"/>
        <v>4108.5333659999997</v>
      </c>
      <c r="AG2084">
        <f t="shared" si="2635"/>
        <v>4136.0100341999996</v>
      </c>
      <c r="AH2084">
        <f t="shared" si="2620"/>
        <v>4119.2600586999997</v>
      </c>
      <c r="AI2084">
        <f t="shared" si="2621"/>
        <v>4224.0765353317247</v>
      </c>
      <c r="AJ2084">
        <f t="shared" si="2622"/>
        <v>4014.4435820682743</v>
      </c>
      <c r="AK2084">
        <f t="shared" si="2623"/>
        <v>0.30651845490614904</v>
      </c>
      <c r="AL2084">
        <f t="shared" si="2602"/>
        <v>0.84505345429366552</v>
      </c>
      <c r="AM2084">
        <f t="shared" si="2603"/>
        <v>529381.20128190389</v>
      </c>
      <c r="AN2084">
        <f t="shared" si="2636"/>
        <v>1819720.5730283954</v>
      </c>
      <c r="AO2084">
        <f t="shared" si="2637"/>
        <v>12083135</v>
      </c>
      <c r="AP2084">
        <f t="shared" si="2639"/>
        <v>0.15060003658226076</v>
      </c>
      <c r="AQ2084">
        <f t="shared" si="2640"/>
        <v>4086.3108980098432</v>
      </c>
      <c r="AR2084">
        <f t="shared" si="2641"/>
        <v>4103.3788157341041</v>
      </c>
      <c r="AS2084">
        <f t="shared" si="2642"/>
        <v>4105.0177298626959</v>
      </c>
      <c r="AT2084">
        <f t="shared" si="2643"/>
        <v>4095.3311621350131</v>
      </c>
      <c r="AU2084">
        <f t="shared" si="2644"/>
        <v>4107.3176045262771</v>
      </c>
      <c r="AV2084">
        <f t="shared" si="2645"/>
        <v>4076.0492018719806</v>
      </c>
      <c r="AW2084">
        <f t="shared" si="2646"/>
        <v>31.268402654296551</v>
      </c>
      <c r="AX2084">
        <f t="shared" si="2593"/>
        <v>53.74512251064322</v>
      </c>
      <c r="AY2084">
        <f t="shared" ref="AY2084:AY2147" si="2647">AW2084-AX2084</f>
        <v>-22.476719856346669</v>
      </c>
      <c r="AZ2084">
        <f t="shared" si="2604"/>
        <v>4066.8833006666669</v>
      </c>
      <c r="BA2084">
        <f t="shared" si="2605"/>
        <v>2547686843.0527315</v>
      </c>
      <c r="BB2084">
        <f t="shared" si="2608"/>
        <v>2547686843.0527315</v>
      </c>
      <c r="BC2084">
        <f t="shared" si="2609"/>
        <v>0</v>
      </c>
      <c r="BD2084">
        <f t="shared" si="2624"/>
        <v>20184515229.455944</v>
      </c>
      <c r="BE2084">
        <f t="shared" si="2625"/>
        <v>17098666748.024632</v>
      </c>
      <c r="BF2084">
        <f t="shared" si="2626"/>
        <v>1.180473046636096</v>
      </c>
      <c r="BG2084">
        <f t="shared" si="2627"/>
        <v>54.138392054754334</v>
      </c>
      <c r="BH2084">
        <f t="shared" ref="BH2084:BH2147" si="2648">(IF(E2084&gt;E2083,BH2083+F2084,IF(E2084&lt;E2083,BH2083-F2084,IF(E2084=E2083,BH2083))))</f>
        <v>84155124</v>
      </c>
      <c r="BI2084">
        <f t="shared" ref="BI2084:BI2147" si="2649">((AU2084-AV2084)/AV2084)*100</f>
        <v>0.76712525059648728</v>
      </c>
      <c r="BJ2084">
        <f t="shared" si="2610"/>
        <v>5259.9853000000167</v>
      </c>
      <c r="BK2084">
        <f t="shared" ref="BK2084:BK2147" si="2650">((E2084-E2083)/E2083)</f>
        <v>1.3316402498072774E-2</v>
      </c>
      <c r="BL2084">
        <f t="shared" ref="BL2084:BL2147" si="2651">E2084/E2083</f>
        <v>1.0133164024980728</v>
      </c>
      <c r="BM2084">
        <f t="shared" ref="BM2084:BM2147" si="2652">STDEV(E2075:E2084)</f>
        <v>55.24313374499895</v>
      </c>
      <c r="BN2084">
        <f t="shared" ref="BN2084:BN2147" si="2653">(C2084+D2084)/2</f>
        <v>4060.9749755000003</v>
      </c>
      <c r="BO2084">
        <f t="shared" si="2612"/>
        <v>4074.6750244999994</v>
      </c>
      <c r="BP2084">
        <f t="shared" ref="BP2084:BP2147" si="2654">AVERAGE(BN2051:BN2084)</f>
        <v>4061.2264835147053</v>
      </c>
      <c r="BQ2084">
        <f t="shared" ref="BQ2084:BQ2147" si="2655">BO2084-BP2084</f>
        <v>13.44854098529413</v>
      </c>
      <c r="BR2084">
        <f t="shared" ref="BR2084:BR2147" si="2656">(E2084-E2075)</f>
        <v>-130.90014699999983</v>
      </c>
      <c r="BS2084">
        <f t="shared" ref="BS2084:BS2147" si="2657">(D2084-D2075)</f>
        <v>-72.100097999999889</v>
      </c>
      <c r="BT2084">
        <f t="shared" ref="BT2084:BT2147" si="2658">C2084-C2075</f>
        <v>-133.05004899999994</v>
      </c>
      <c r="BU2084">
        <f t="shared" ref="BU2084:BU2147" si="2659">B2084-B2075</f>
        <v>-83.899902000000111</v>
      </c>
      <c r="BV2084">
        <f t="shared" ref="BV2084:BV2147" si="2660">(E2084*5+E2083*4+E2082*3+E2081*2+E2080)/15</f>
        <v>4079.5067058666668</v>
      </c>
      <c r="BW2084">
        <f t="shared" ref="BW2084:BW2147" si="2661">(E2084*6+E2083*5+E2082*4+E2081*3+E2080*2+E2079)/21</f>
        <v>4087.8000373333334</v>
      </c>
      <c r="BX2084">
        <f t="shared" ref="BX2084:BX2147" si="2662">(E2084*10+E2083*9+E2082*8+E2081*7+E2080*6+E2079*5+E2078*4+E2077*3+E2076*2+E2075)/55</f>
        <v>4103.6855025818177</v>
      </c>
      <c r="BY2084">
        <f t="shared" ref="BY2084:BY2147" si="2663">(E2084*20+E2083*19+E2082*18+E2081*17+E2080*16+E2079*15+E2078*14+E2077*13+E2076*12+E2075*11+E2074*10+E2073*9+E2072*8+E2071*7+E2070*6+E2069*5+E2068*4+E2067*3+E2066*2+E2065)/210</f>
        <v>4120.7707543380948</v>
      </c>
      <c r="BZ2084">
        <f t="shared" ref="BZ2084:BZ2147" si="2664">MAX(C2075:C2084)</f>
        <v>4215</v>
      </c>
      <c r="CA2084">
        <f t="shared" ref="CA2084:CA2147" si="2665">MIN(D2075:D2084)</f>
        <v>3866.6000979999999</v>
      </c>
      <c r="CB2084">
        <f t="shared" ref="CB2084:CB2147" si="2666">(AVERAGE(E2080:E2084)+AVERAGE(E2080:E2083)+AVERAGE(E2080:E2082)+AVERAGE(E2080:E2081)+E2080)/5</f>
        <v>4128.7720844433325</v>
      </c>
      <c r="CC2084">
        <f t="shared" ref="CC2084:CC2147" si="2667">(AVERAGE(E2079:E2084)+AVERAGE(E2079:E2083)+AVERAGE(E2079:E2082)+AVERAGE(E2079:E2081)+AVERAGE(E2079:E2080)+E2079)/6</f>
        <v>4138.4625088472221</v>
      </c>
      <c r="CD2084">
        <f t="shared" ref="CD2084:CD2147" si="2668">(AVERAGE(E2075:E2084)+AVERAGE(E2075:E2083)+AVERAGE(E2075:E2082)+AVERAGE(E2075:E2081)+AVERAGE(E2075:E2080)+AVERAGE(E2075:E2079)+AVERAGE(E2075:E2078)+AVERAGE(E2075:E2077)+AVERAGE(E2075:E2076)+E2075)/10</f>
        <v>4143.3981463609534</v>
      </c>
      <c r="CE2084">
        <f t="shared" ref="CE2084:CE2147" si="2669">(AVERAGE(E2065:E2084)+AVERAGE(E2065:E2083)+AVERAGE(E2065:E2082)+AVERAGE(E2065:E2081)+AVERAGE(E2065:E2080)+AVERAGE(E2065:E2079)+AVERAGE(E2065:E2078)+AVERAGE(E2065:E2077)+AVERAGE(E2065:E2076)+AVERAGE(E2065:E2075)+AVERAGE(E2065:E2074)+AVERAGE(E2065:E2073)+AVERAGE(E2065:E2072)+AVERAGE(E2065:E2071)+AVERAGE(E2065:E2070)+AVERAGE(E2065:E2069)+AVERAGE(E2065:E2068)+AVERAGE(E2065:E2067)+AVERAGE(E2065:E2066)+E2065)/20</f>
        <v>4158.0223864626896</v>
      </c>
      <c r="CF2084">
        <f t="shared" ref="CF2084:CF2147" si="2670">E2083</f>
        <v>4025.1000979999999</v>
      </c>
      <c r="CG2084">
        <f t="shared" ref="CG2084:CG2147" si="2671">C2083</f>
        <v>4061</v>
      </c>
      <c r="CH2084">
        <f t="shared" ref="CH2084:CH2147" si="2672">D2083</f>
        <v>4004.1000979999999</v>
      </c>
    </row>
    <row r="2085" spans="1:86">
      <c r="A2085" s="1">
        <v>42550</v>
      </c>
      <c r="B2085">
        <v>4100</v>
      </c>
      <c r="C2085">
        <v>4141</v>
      </c>
      <c r="D2085">
        <v>4089.1999510000001</v>
      </c>
      <c r="E2085">
        <v>4131.25</v>
      </c>
      <c r="F2085">
        <v>646945</v>
      </c>
      <c r="G2085">
        <f t="shared" si="2606"/>
        <v>403404.15894789959</v>
      </c>
      <c r="H2085">
        <f t="shared" si="2634"/>
        <v>11275526.92784271</v>
      </c>
      <c r="I2085">
        <f t="shared" si="2607"/>
        <v>4115.3624877500006</v>
      </c>
      <c r="J2085">
        <f t="shared" si="2614"/>
        <v>4153.9875487500003</v>
      </c>
      <c r="K2085">
        <f t="shared" si="2615"/>
        <v>4020.4375612499998</v>
      </c>
      <c r="L2085">
        <f t="shared" si="2616"/>
        <v>5</v>
      </c>
      <c r="M2085">
        <f t="shared" si="2617"/>
        <v>4</v>
      </c>
      <c r="N2085">
        <f t="shared" si="2618"/>
        <v>50</v>
      </c>
      <c r="O2085">
        <f t="shared" si="2619"/>
        <v>60</v>
      </c>
      <c r="P2085">
        <f t="shared" si="2594"/>
        <v>51.800048999999944</v>
      </c>
      <c r="Q2085">
        <f t="shared" si="2595"/>
        <v>9.75</v>
      </c>
      <c r="R2085">
        <f t="shared" si="2596"/>
        <v>42.050048999999944</v>
      </c>
      <c r="S2085">
        <f t="shared" si="2597"/>
        <v>51.800048999999944</v>
      </c>
      <c r="T2085">
        <f t="shared" si="2633"/>
        <v>78.976318486490911</v>
      </c>
      <c r="U2085">
        <f t="shared" si="2598"/>
        <v>59</v>
      </c>
      <c r="V2085">
        <f t="shared" si="2599"/>
        <v>-56.349853999999596</v>
      </c>
      <c r="W2085">
        <f t="shared" si="2600"/>
        <v>59</v>
      </c>
      <c r="X2085">
        <f t="shared" si="2601"/>
        <v>0</v>
      </c>
      <c r="Y2085">
        <f t="shared" si="2631"/>
        <v>19.643234295380985</v>
      </c>
      <c r="Z2085">
        <f t="shared" si="2632"/>
        <v>22.365829727541325</v>
      </c>
      <c r="AA2085">
        <f t="shared" si="2628"/>
        <v>24.872309411005283</v>
      </c>
      <c r="AB2085">
        <f t="shared" si="2629"/>
        <v>28.319666143170569</v>
      </c>
      <c r="AC2085">
        <f t="shared" si="2630"/>
        <v>6.4809714176796538</v>
      </c>
      <c r="AD2085">
        <f t="shared" si="2638"/>
        <v>14.184885045803524</v>
      </c>
      <c r="AE2085">
        <f t="shared" si="2611"/>
        <v>4094.7400391999995</v>
      </c>
      <c r="AF2085">
        <f t="shared" si="2613"/>
        <v>4104.1750489999995</v>
      </c>
      <c r="AG2085">
        <f t="shared" si="2635"/>
        <v>4134.3050292999997</v>
      </c>
      <c r="AH2085">
        <f t="shared" si="2620"/>
        <v>4111.4250489000005</v>
      </c>
      <c r="AI2085">
        <f t="shared" si="2621"/>
        <v>4198.2231978196196</v>
      </c>
      <c r="AJ2085">
        <f t="shared" si="2622"/>
        <v>4024.6268999803815</v>
      </c>
      <c r="AK2085">
        <f t="shared" si="2623"/>
        <v>0.61420146251251684</v>
      </c>
      <c r="AL2085">
        <f t="shared" si="2602"/>
        <v>0.62355247965112892</v>
      </c>
      <c r="AM2085">
        <f t="shared" si="2603"/>
        <v>403404.15894789959</v>
      </c>
      <c r="AN2085">
        <f t="shared" si="2636"/>
        <v>2472483.8906934788</v>
      </c>
      <c r="AO2085">
        <f t="shared" si="2637"/>
        <v>12083039</v>
      </c>
      <c r="AP2085">
        <f t="shared" si="2639"/>
        <v>0.20462434083788678</v>
      </c>
      <c r="AQ2085">
        <f t="shared" si="2640"/>
        <v>4101.5901926864963</v>
      </c>
      <c r="AR2085">
        <f t="shared" si="2641"/>
        <v>4127.2679088248842</v>
      </c>
      <c r="AS2085">
        <f t="shared" si="2642"/>
        <v>4109.7395384874108</v>
      </c>
      <c r="AT2085">
        <f t="shared" si="2643"/>
        <v>4098.563857542862</v>
      </c>
      <c r="AU2085">
        <f t="shared" si="2644"/>
        <v>4110.9074638473357</v>
      </c>
      <c r="AV2085">
        <f t="shared" si="2645"/>
        <v>4079.9132577409418</v>
      </c>
      <c r="AW2085">
        <f t="shared" si="2646"/>
        <v>30.994206106393904</v>
      </c>
      <c r="AX2085">
        <f t="shared" ref="AX2085:AX2148" si="2673">((AW2085-AX2084)*0.2)+AX2084</f>
        <v>49.194939229793356</v>
      </c>
      <c r="AY2085">
        <f t="shared" si="2647"/>
        <v>-18.200733123399452</v>
      </c>
      <c r="AZ2085">
        <f t="shared" si="2604"/>
        <v>4120.4833170000002</v>
      </c>
      <c r="BA2085">
        <f t="shared" si="2605"/>
        <v>2665726079.5165653</v>
      </c>
      <c r="BB2085">
        <f t="shared" si="2608"/>
        <v>2665726079.5165653</v>
      </c>
      <c r="BC2085">
        <f t="shared" si="2609"/>
        <v>0</v>
      </c>
      <c r="BD2085">
        <f t="shared" si="2624"/>
        <v>21577711644.750023</v>
      </c>
      <c r="BE2085">
        <f t="shared" si="2625"/>
        <v>17098666748.024632</v>
      </c>
      <c r="BF2085">
        <f t="shared" si="2626"/>
        <v>1.2619528740299499</v>
      </c>
      <c r="BG2085">
        <f t="shared" si="2627"/>
        <v>55.79041404968018</v>
      </c>
      <c r="BH2085">
        <f t="shared" si="2648"/>
        <v>84802069</v>
      </c>
      <c r="BI2085">
        <f t="shared" si="2649"/>
        <v>0.75967806539974025</v>
      </c>
      <c r="BJ2085">
        <f t="shared" si="2610"/>
        <v>5155.0048999999944</v>
      </c>
      <c r="BK2085">
        <f t="shared" si="2650"/>
        <v>1.288401932755949E-2</v>
      </c>
      <c r="BL2085">
        <f t="shared" si="2651"/>
        <v>1.0128840193275594</v>
      </c>
      <c r="BM2085">
        <f t="shared" si="2652"/>
        <v>45.746641212079851</v>
      </c>
      <c r="BN2085">
        <f t="shared" si="2653"/>
        <v>4115.0999755000003</v>
      </c>
      <c r="BO2085">
        <f t="shared" si="2612"/>
        <v>4067.1400391000002</v>
      </c>
      <c r="BP2085">
        <f t="shared" si="2654"/>
        <v>4068.2691291323531</v>
      </c>
      <c r="BQ2085">
        <f t="shared" si="2655"/>
        <v>-1.1290900323529058</v>
      </c>
      <c r="BR2085">
        <f t="shared" si="2656"/>
        <v>47.149902000000111</v>
      </c>
      <c r="BS2085">
        <f t="shared" si="2657"/>
        <v>27.199951000000056</v>
      </c>
      <c r="BT2085">
        <f t="shared" si="2658"/>
        <v>-23</v>
      </c>
      <c r="BU2085">
        <f t="shared" si="2659"/>
        <v>-60</v>
      </c>
      <c r="BV2085">
        <f t="shared" si="2660"/>
        <v>4090.3366862666671</v>
      </c>
      <c r="BW2085">
        <f t="shared" si="2661"/>
        <v>4094.2905041904755</v>
      </c>
      <c r="BX2085">
        <f t="shared" si="2662"/>
        <v>4105.8654919090905</v>
      </c>
      <c r="BY2085">
        <f t="shared" si="2663"/>
        <v>4120.3174177476185</v>
      </c>
      <c r="BZ2085">
        <f t="shared" si="2664"/>
        <v>4180.5</v>
      </c>
      <c r="CA2085">
        <f t="shared" si="2665"/>
        <v>3866.6000979999999</v>
      </c>
      <c r="CB2085">
        <f t="shared" si="2666"/>
        <v>4111.2389016066663</v>
      </c>
      <c r="CC2085">
        <f t="shared" si="2667"/>
        <v>4124.6725785361104</v>
      </c>
      <c r="CD2085">
        <f t="shared" si="2668"/>
        <v>4113.8553706079365</v>
      </c>
      <c r="CE2085">
        <f t="shared" si="2669"/>
        <v>4157.1755175216113</v>
      </c>
      <c r="CF2085">
        <f t="shared" si="2670"/>
        <v>4078.6999510000001</v>
      </c>
      <c r="CG2085">
        <f t="shared" si="2671"/>
        <v>4081.9499510000001</v>
      </c>
      <c r="CH2085">
        <f t="shared" si="2672"/>
        <v>4040</v>
      </c>
    </row>
    <row r="2086" spans="1:86">
      <c r="A2086" s="1">
        <v>42551</v>
      </c>
      <c r="B2086">
        <v>4179.8999020000001</v>
      </c>
      <c r="C2086">
        <v>4200</v>
      </c>
      <c r="D2086">
        <v>4145.5498049999997</v>
      </c>
      <c r="E2086">
        <v>4187.2001950000003</v>
      </c>
      <c r="F2086">
        <v>770542</v>
      </c>
      <c r="G2086">
        <f t="shared" si="2606"/>
        <v>408273.78978295054</v>
      </c>
      <c r="H2086">
        <f t="shared" si="2634"/>
        <v>11683800.717625661</v>
      </c>
      <c r="I2086">
        <f t="shared" si="2607"/>
        <v>4178.1624755000003</v>
      </c>
      <c r="J2086">
        <f t="shared" si="2614"/>
        <v>4178.1624755000003</v>
      </c>
      <c r="K2086">
        <f t="shared" si="2615"/>
        <v>4020.4375612499998</v>
      </c>
      <c r="L2086">
        <f t="shared" si="2616"/>
        <v>1</v>
      </c>
      <c r="M2086">
        <f t="shared" si="2617"/>
        <v>5</v>
      </c>
      <c r="N2086">
        <f t="shared" si="2618"/>
        <v>90</v>
      </c>
      <c r="O2086">
        <f t="shared" si="2619"/>
        <v>50</v>
      </c>
      <c r="P2086">
        <f t="shared" si="2594"/>
        <v>54.450195000000349</v>
      </c>
      <c r="Q2086">
        <f t="shared" si="2595"/>
        <v>12.799804999999651</v>
      </c>
      <c r="R2086">
        <f t="shared" si="2596"/>
        <v>41.650390000000698</v>
      </c>
      <c r="S2086">
        <f t="shared" si="2597"/>
        <v>54.450195000000349</v>
      </c>
      <c r="T2086">
        <f t="shared" si="2633"/>
        <v>77.224452523170157</v>
      </c>
      <c r="U2086">
        <f t="shared" si="2598"/>
        <v>14.200195000000349</v>
      </c>
      <c r="V2086">
        <f t="shared" si="2599"/>
        <v>13.549804999999651</v>
      </c>
      <c r="W2086">
        <f t="shared" si="2600"/>
        <v>14.200195000000349</v>
      </c>
      <c r="X2086">
        <f t="shared" si="2601"/>
        <v>0</v>
      </c>
      <c r="Y2086">
        <f t="shared" si="2631"/>
        <v>19.254445774282367</v>
      </c>
      <c r="Z2086">
        <f t="shared" si="2632"/>
        <v>20.768270461288374</v>
      </c>
      <c r="AA2086">
        <f t="shared" si="2628"/>
        <v>24.933094564193031</v>
      </c>
      <c r="AB2086">
        <f t="shared" si="2629"/>
        <v>26.893386463383646</v>
      </c>
      <c r="AC2086">
        <f t="shared" si="2630"/>
        <v>3.782413662520423</v>
      </c>
      <c r="AD2086">
        <f t="shared" si="2638"/>
        <v>14.017203290476941</v>
      </c>
      <c r="AE2086">
        <f t="shared" si="2611"/>
        <v>4098.4600585999997</v>
      </c>
      <c r="AF2086">
        <f t="shared" si="2613"/>
        <v>4110.1500651666665</v>
      </c>
      <c r="AG2086">
        <f t="shared" si="2635"/>
        <v>4134.3325439500004</v>
      </c>
      <c r="AH2086">
        <f t="shared" si="2620"/>
        <v>4121.7350586000002</v>
      </c>
      <c r="AI2086">
        <f t="shared" si="2621"/>
        <v>4217.1647258201365</v>
      </c>
      <c r="AJ2086">
        <f t="shared" si="2622"/>
        <v>4026.3053913798635</v>
      </c>
      <c r="AK2086">
        <f t="shared" si="2623"/>
        <v>0.84300201555238496</v>
      </c>
      <c r="AL2086">
        <f t="shared" si="2602"/>
        <v>0.52985273973767888</v>
      </c>
      <c r="AM2086">
        <f t="shared" si="2603"/>
        <v>408273.78978295054</v>
      </c>
      <c r="AN2086">
        <f t="shared" si="2636"/>
        <v>2565811.9457524186</v>
      </c>
      <c r="AO2086">
        <f t="shared" si="2637"/>
        <v>12442438</v>
      </c>
      <c r="AP2086">
        <f t="shared" si="2639"/>
        <v>0.20621456548567238</v>
      </c>
      <c r="AQ2086">
        <f t="shared" si="2640"/>
        <v>4130.6975934730881</v>
      </c>
      <c r="AR2086">
        <f t="shared" si="2641"/>
        <v>4138.1355268797925</v>
      </c>
      <c r="AS2086">
        <f t="shared" si="2642"/>
        <v>4123.682456659677</v>
      </c>
      <c r="AT2086">
        <f t="shared" si="2643"/>
        <v>4106.5411279140044</v>
      </c>
      <c r="AU2086">
        <f t="shared" si="2644"/>
        <v>4122.351373520235</v>
      </c>
      <c r="AV2086">
        <f t="shared" si="2645"/>
        <v>4087.4233433490758</v>
      </c>
      <c r="AW2086">
        <f t="shared" si="2646"/>
        <v>34.928030171159207</v>
      </c>
      <c r="AX2086">
        <f t="shared" si="2673"/>
        <v>46.341557418066529</v>
      </c>
      <c r="AY2086">
        <f t="shared" si="2647"/>
        <v>-11.413527246907321</v>
      </c>
      <c r="AZ2086">
        <f t="shared" si="2604"/>
        <v>4177.583333333333</v>
      </c>
      <c r="BA2086">
        <f t="shared" si="2605"/>
        <v>3219003416.833333</v>
      </c>
      <c r="BB2086">
        <f t="shared" si="2608"/>
        <v>3219003416.833333</v>
      </c>
      <c r="BC2086">
        <f t="shared" si="2609"/>
        <v>0</v>
      </c>
      <c r="BD2086">
        <f t="shared" si="2624"/>
        <v>24796715061.583355</v>
      </c>
      <c r="BE2086">
        <f t="shared" si="2625"/>
        <v>15175795954.02463</v>
      </c>
      <c r="BF2086">
        <f t="shared" si="2626"/>
        <v>1.6339647117492544</v>
      </c>
      <c r="BG2086">
        <f t="shared" si="2627"/>
        <v>62.034419233510327</v>
      </c>
      <c r="BH2086">
        <f t="shared" si="2648"/>
        <v>85572611</v>
      </c>
      <c r="BI2086">
        <f t="shared" si="2649"/>
        <v>0.85452440907529148</v>
      </c>
      <c r="BJ2086">
        <f t="shared" si="2610"/>
        <v>5495.0195000000349</v>
      </c>
      <c r="BK2086">
        <f t="shared" si="2650"/>
        <v>1.3543163691376786E-2</v>
      </c>
      <c r="BL2086">
        <f t="shared" si="2651"/>
        <v>1.0135431636913768</v>
      </c>
      <c r="BM2086">
        <f t="shared" si="2652"/>
        <v>50.295850794576907</v>
      </c>
      <c r="BN2086">
        <f t="shared" si="2653"/>
        <v>4172.7749024999994</v>
      </c>
      <c r="BO2086">
        <f t="shared" si="2612"/>
        <v>4072.1500001000009</v>
      </c>
      <c r="BP2086">
        <f t="shared" si="2654"/>
        <v>4077.6757453529408</v>
      </c>
      <c r="BQ2086">
        <f t="shared" si="2655"/>
        <v>-5.5257452529399416</v>
      </c>
      <c r="BR2086">
        <f t="shared" si="2656"/>
        <v>72.700195000000349</v>
      </c>
      <c r="BS2086">
        <f t="shared" si="2657"/>
        <v>52.099853999999596</v>
      </c>
      <c r="BT2086">
        <f t="shared" si="2658"/>
        <v>42</v>
      </c>
      <c r="BU2086">
        <f t="shared" si="2659"/>
        <v>64.899902000000111</v>
      </c>
      <c r="BV2086">
        <f t="shared" si="2660"/>
        <v>4121.1567382000003</v>
      </c>
      <c r="BW2086">
        <f t="shared" si="2661"/>
        <v>4118.0119744761905</v>
      </c>
      <c r="BX2086">
        <f t="shared" si="2662"/>
        <v>4119.6427912000008</v>
      </c>
      <c r="BY2086">
        <f t="shared" si="2663"/>
        <v>4125.3550525761912</v>
      </c>
      <c r="BZ2086">
        <f t="shared" si="2664"/>
        <v>4200</v>
      </c>
      <c r="CA2086">
        <f t="shared" si="2665"/>
        <v>3866.6000979999999</v>
      </c>
      <c r="CB2086">
        <f t="shared" si="2666"/>
        <v>4070.062047653334</v>
      </c>
      <c r="CC2086">
        <f t="shared" si="2667"/>
        <v>4111.0574288666667</v>
      </c>
      <c r="CD2086">
        <f t="shared" si="2668"/>
        <v>4125.5753047642465</v>
      </c>
      <c r="CE2086">
        <f t="shared" si="2669"/>
        <v>4152.2385710482822</v>
      </c>
      <c r="CF2086">
        <f t="shared" si="2670"/>
        <v>4131.25</v>
      </c>
      <c r="CG2086">
        <f t="shared" si="2671"/>
        <v>4141</v>
      </c>
      <c r="CH2086">
        <f t="shared" si="2672"/>
        <v>4089.1999510000001</v>
      </c>
    </row>
    <row r="2087" spans="1:86">
      <c r="A2087" s="1">
        <v>42552</v>
      </c>
      <c r="B2087">
        <v>4188.6000979999999</v>
      </c>
      <c r="C2087">
        <v>4214.2001950000003</v>
      </c>
      <c r="D2087">
        <v>4132</v>
      </c>
      <c r="E2087">
        <v>4165.3999020000001</v>
      </c>
      <c r="F2087">
        <v>804652</v>
      </c>
      <c r="G2087">
        <f t="shared" si="2606"/>
        <v>-150753.35793220502</v>
      </c>
      <c r="H2087">
        <f t="shared" si="2634"/>
        <v>11533047.359693456</v>
      </c>
      <c r="I2087">
        <f t="shared" si="2607"/>
        <v>4175.0500487500003</v>
      </c>
      <c r="J2087">
        <f t="shared" si="2614"/>
        <v>4178.1624755000003</v>
      </c>
      <c r="K2087">
        <f t="shared" si="2615"/>
        <v>4020.4375612499998</v>
      </c>
      <c r="L2087">
        <f t="shared" si="2616"/>
        <v>2</v>
      </c>
      <c r="M2087">
        <f t="shared" si="2617"/>
        <v>6</v>
      </c>
      <c r="N2087">
        <f t="shared" si="2618"/>
        <v>80</v>
      </c>
      <c r="O2087">
        <f t="shared" si="2619"/>
        <v>40</v>
      </c>
      <c r="P2087">
        <f t="shared" si="2594"/>
        <v>82.200195000000349</v>
      </c>
      <c r="Q2087">
        <f t="shared" si="2595"/>
        <v>48.800293000000238</v>
      </c>
      <c r="R2087">
        <f t="shared" si="2596"/>
        <v>33.399902000000111</v>
      </c>
      <c r="S2087">
        <f t="shared" si="2597"/>
        <v>82.200195000000349</v>
      </c>
      <c r="T2087">
        <f t="shared" si="2633"/>
        <v>77.579862700086593</v>
      </c>
      <c r="U2087">
        <f t="shared" si="2598"/>
        <v>-23.700195000000349</v>
      </c>
      <c r="V2087">
        <f t="shared" si="2599"/>
        <v>-23.75</v>
      </c>
      <c r="W2087">
        <f t="shared" si="2600"/>
        <v>0</v>
      </c>
      <c r="X2087">
        <f t="shared" si="2601"/>
        <v>0</v>
      </c>
      <c r="Y2087">
        <f t="shared" si="2631"/>
        <v>17.879128218976483</v>
      </c>
      <c r="Z2087">
        <f t="shared" si="2632"/>
        <v>19.284822571196347</v>
      </c>
      <c r="AA2087">
        <f t="shared" si="2628"/>
        <v>23.046094175359407</v>
      </c>
      <c r="AB2087">
        <f t="shared" si="2629"/>
        <v>24.858026168142242</v>
      </c>
      <c r="AC2087">
        <f t="shared" si="2630"/>
        <v>3.7824136625204301</v>
      </c>
      <c r="AD2087">
        <f t="shared" si="2638"/>
        <v>13.75774744553533</v>
      </c>
      <c r="AE2087">
        <f t="shared" si="2611"/>
        <v>4117.5300292000002</v>
      </c>
      <c r="AF2087">
        <f t="shared" si="2613"/>
        <v>4109.6166991666669</v>
      </c>
      <c r="AG2087">
        <f t="shared" si="2635"/>
        <v>4131.7050293000002</v>
      </c>
      <c r="AH2087">
        <f t="shared" si="2620"/>
        <v>4126.8250487999994</v>
      </c>
      <c r="AI2087">
        <f t="shared" si="2621"/>
        <v>4225.541300629634</v>
      </c>
      <c r="AJ2087">
        <f t="shared" si="2622"/>
        <v>4028.1087969703649</v>
      </c>
      <c r="AK2087">
        <f t="shared" si="2623"/>
        <v>0.69538248507739919</v>
      </c>
      <c r="AL2087">
        <f t="shared" si="2602"/>
        <v>-0.18735224411572335</v>
      </c>
      <c r="AM2087">
        <f t="shared" si="2603"/>
        <v>-150753.35793220502</v>
      </c>
      <c r="AN2087">
        <f t="shared" si="2636"/>
        <v>2190234.9926256607</v>
      </c>
      <c r="AO2087">
        <f t="shared" si="2637"/>
        <v>12655460</v>
      </c>
      <c r="AP2087">
        <f t="shared" si="2639"/>
        <v>0.17306640711800761</v>
      </c>
      <c r="AQ2087">
        <f t="shared" si="2640"/>
        <v>4142.4963783722378</v>
      </c>
      <c r="AR2087">
        <f t="shared" si="2641"/>
        <v>4148.2998461440511</v>
      </c>
      <c r="AS2087">
        <f t="shared" si="2642"/>
        <v>4131.191596820935</v>
      </c>
      <c r="AT2087">
        <f t="shared" si="2643"/>
        <v>4111.8384175817437</v>
      </c>
      <c r="AU2087">
        <f t="shared" si="2644"/>
        <v>4128.8086527921996</v>
      </c>
      <c r="AV2087">
        <f t="shared" si="2645"/>
        <v>4092.8817024546406</v>
      </c>
      <c r="AW2087">
        <f t="shared" si="2646"/>
        <v>35.926950337558992</v>
      </c>
      <c r="AX2087">
        <f t="shared" si="2673"/>
        <v>44.258636001965023</v>
      </c>
      <c r="AY2087">
        <f t="shared" si="2647"/>
        <v>-8.3316856644060309</v>
      </c>
      <c r="AZ2087">
        <f t="shared" si="2604"/>
        <v>4170.5333656666671</v>
      </c>
      <c r="BA2087">
        <f t="shared" si="2605"/>
        <v>3355828013.7504148</v>
      </c>
      <c r="BB2087">
        <f t="shared" si="2608"/>
        <v>0</v>
      </c>
      <c r="BC2087">
        <f t="shared" si="2609"/>
        <v>3355828013.7504148</v>
      </c>
      <c r="BD2087">
        <f t="shared" si="2624"/>
        <v>24796715061.583355</v>
      </c>
      <c r="BE2087">
        <f t="shared" si="2625"/>
        <v>16944494526.691711</v>
      </c>
      <c r="BF2087">
        <f t="shared" si="2626"/>
        <v>1.4634083668015285</v>
      </c>
      <c r="BG2087">
        <f t="shared" si="2627"/>
        <v>59.40583731562166</v>
      </c>
      <c r="BH2087">
        <f t="shared" si="2648"/>
        <v>84767959</v>
      </c>
      <c r="BI2087">
        <f t="shared" si="2649"/>
        <v>0.87779107605314799</v>
      </c>
      <c r="BJ2087">
        <f t="shared" si="2610"/>
        <v>-2280.0293000000238</v>
      </c>
      <c r="BK2087">
        <f t="shared" si="2650"/>
        <v>-5.2064128736983486E-3</v>
      </c>
      <c r="BL2087">
        <f t="shared" si="2651"/>
        <v>0.99479358712630161</v>
      </c>
      <c r="BM2087">
        <f t="shared" si="2652"/>
        <v>52.028032976080929</v>
      </c>
      <c r="BN2087">
        <f t="shared" si="2653"/>
        <v>4173.1000975000006</v>
      </c>
      <c r="BO2087">
        <f t="shared" si="2612"/>
        <v>4110.8999999999996</v>
      </c>
      <c r="BP2087">
        <f t="shared" si="2654"/>
        <v>4086.6639835147043</v>
      </c>
      <c r="BQ2087">
        <f t="shared" si="2655"/>
        <v>24.236016485295295</v>
      </c>
      <c r="BR2087">
        <f t="shared" si="2656"/>
        <v>32.199706999999762</v>
      </c>
      <c r="BS2087">
        <f t="shared" si="2657"/>
        <v>66.300048999999944</v>
      </c>
      <c r="BT2087">
        <f t="shared" si="2658"/>
        <v>69.400390000000698</v>
      </c>
      <c r="BU2087">
        <f t="shared" si="2659"/>
        <v>112.05004899999994</v>
      </c>
      <c r="BV2087">
        <f t="shared" si="2660"/>
        <v>4143.4700193333329</v>
      </c>
      <c r="BW2087">
        <f t="shared" si="2661"/>
        <v>4133.7976421428566</v>
      </c>
      <c r="BX2087">
        <f t="shared" si="2662"/>
        <v>4127.581853636364</v>
      </c>
      <c r="BY2087">
        <f t="shared" si="2663"/>
        <v>4128.3138485809523</v>
      </c>
      <c r="BZ2087">
        <f t="shared" si="2664"/>
        <v>4214.2001950000003</v>
      </c>
      <c r="CA2087">
        <f t="shared" si="2665"/>
        <v>3866.6000979999999</v>
      </c>
      <c r="CB2087">
        <f t="shared" si="2666"/>
        <v>4075.6885458066668</v>
      </c>
      <c r="CC2087">
        <f t="shared" si="2667"/>
        <v>4076.6544895722222</v>
      </c>
      <c r="CD2087">
        <f t="shared" si="2668"/>
        <v>4130.8068857205953</v>
      </c>
      <c r="CE2087">
        <f t="shared" si="2669"/>
        <v>4137.8998638851645</v>
      </c>
      <c r="CF2087">
        <f t="shared" si="2670"/>
        <v>4187.2001950000003</v>
      </c>
      <c r="CG2087">
        <f t="shared" si="2671"/>
        <v>4200</v>
      </c>
      <c r="CH2087">
        <f t="shared" si="2672"/>
        <v>4145.5498049999997</v>
      </c>
    </row>
    <row r="2088" spans="1:86">
      <c r="A2088" s="1">
        <v>42555</v>
      </c>
      <c r="B2088">
        <v>4171</v>
      </c>
      <c r="C2088">
        <v>4190.5</v>
      </c>
      <c r="D2088">
        <v>4155.75</v>
      </c>
      <c r="E2088">
        <v>4173.7998049999997</v>
      </c>
      <c r="F2088">
        <v>343648</v>
      </c>
      <c r="G2088">
        <f t="shared" si="2606"/>
        <v>13346.497187906767</v>
      </c>
      <c r="H2088">
        <f t="shared" si="2634"/>
        <v>11546393.856881363</v>
      </c>
      <c r="I2088">
        <f t="shared" si="2607"/>
        <v>4172.7624512499997</v>
      </c>
      <c r="J2088">
        <f t="shared" si="2614"/>
        <v>4178.1624755000003</v>
      </c>
      <c r="K2088">
        <f t="shared" si="2615"/>
        <v>4020.4375612499998</v>
      </c>
      <c r="L2088">
        <f t="shared" si="2616"/>
        <v>3</v>
      </c>
      <c r="M2088">
        <f t="shared" si="2617"/>
        <v>7</v>
      </c>
      <c r="N2088">
        <f t="shared" si="2618"/>
        <v>70</v>
      </c>
      <c r="O2088">
        <f t="shared" si="2619"/>
        <v>30</v>
      </c>
      <c r="P2088">
        <f t="shared" si="2594"/>
        <v>34.75</v>
      </c>
      <c r="Q2088">
        <f t="shared" si="2595"/>
        <v>16.700195000000349</v>
      </c>
      <c r="R2088">
        <f t="shared" si="2596"/>
        <v>18.049804999999651</v>
      </c>
      <c r="S2088">
        <f t="shared" si="2597"/>
        <v>34.75</v>
      </c>
      <c r="T2088">
        <f t="shared" si="2633"/>
        <v>74.520586792937564</v>
      </c>
      <c r="U2088">
        <f t="shared" si="2598"/>
        <v>11.5</v>
      </c>
      <c r="V2088">
        <f t="shared" si="2599"/>
        <v>5.75</v>
      </c>
      <c r="W2088">
        <f t="shared" si="2600"/>
        <v>11.5</v>
      </c>
      <c r="X2088">
        <f t="shared" si="2601"/>
        <v>0</v>
      </c>
      <c r="Y2088">
        <f t="shared" si="2631"/>
        <v>17.423476203335305</v>
      </c>
      <c r="Z2088">
        <f t="shared" si="2632"/>
        <v>17.907335244682322</v>
      </c>
      <c r="AA2088">
        <f t="shared" si="2628"/>
        <v>23.380755510887301</v>
      </c>
      <c r="AB2088">
        <f t="shared" si="2629"/>
        <v>24.030051312450791</v>
      </c>
      <c r="AC2088">
        <f t="shared" si="2630"/>
        <v>1.369510128741096</v>
      </c>
      <c r="AD2088">
        <f t="shared" si="2638"/>
        <v>12.475094755501704</v>
      </c>
      <c r="AE2088">
        <f t="shared" si="2611"/>
        <v>4147.2699706000003</v>
      </c>
      <c r="AF2088">
        <f t="shared" si="2613"/>
        <v>4126.9083251666661</v>
      </c>
      <c r="AG2088">
        <f t="shared" si="2635"/>
        <v>4133.2950195499998</v>
      </c>
      <c r="AH2088">
        <f t="shared" si="2620"/>
        <v>4130.8850097999994</v>
      </c>
      <c r="AI2088">
        <f t="shared" si="2621"/>
        <v>4233.5756098294651</v>
      </c>
      <c r="AJ2088">
        <f t="shared" si="2622"/>
        <v>4028.1944097705341</v>
      </c>
      <c r="AK2088">
        <f t="shared" si="2623"/>
        <v>0.7089519156947488</v>
      </c>
      <c r="AL2088">
        <f t="shared" si="2602"/>
        <v>3.8837697841706535E-2</v>
      </c>
      <c r="AM2088">
        <f t="shared" si="2603"/>
        <v>13346.497187906767</v>
      </c>
      <c r="AN2088">
        <f t="shared" si="2636"/>
        <v>2431837.3989044768</v>
      </c>
      <c r="AO2088">
        <f t="shared" si="2637"/>
        <v>12556023</v>
      </c>
      <c r="AP2088">
        <f t="shared" si="2639"/>
        <v>0.19367895382992503</v>
      </c>
      <c r="AQ2088">
        <f t="shared" si="2640"/>
        <v>4153.1395434256765</v>
      </c>
      <c r="AR2088">
        <f t="shared" si="2641"/>
        <v>4155.4391679229966</v>
      </c>
      <c r="AS2088">
        <f t="shared" si="2642"/>
        <v>4138.8610742931669</v>
      </c>
      <c r="AT2088">
        <f t="shared" si="2643"/>
        <v>4117.4149424493871</v>
      </c>
      <c r="AU2088">
        <f t="shared" si="2644"/>
        <v>4135.5573256233693</v>
      </c>
      <c r="AV2088">
        <f t="shared" si="2645"/>
        <v>4098.5459696328162</v>
      </c>
      <c r="AW2088">
        <f t="shared" si="2646"/>
        <v>37.011355990553056</v>
      </c>
      <c r="AX2088">
        <f t="shared" si="2673"/>
        <v>42.809179999682627</v>
      </c>
      <c r="AY2088">
        <f t="shared" si="2647"/>
        <v>-5.7978240091295703</v>
      </c>
      <c r="AZ2088">
        <f t="shared" si="2604"/>
        <v>4173.3499349999993</v>
      </c>
      <c r="BA2088">
        <f t="shared" si="2605"/>
        <v>1434163358.4628797</v>
      </c>
      <c r="BB2088">
        <f t="shared" si="2608"/>
        <v>1434163358.4628797</v>
      </c>
      <c r="BC2088">
        <f t="shared" si="2609"/>
        <v>0</v>
      </c>
      <c r="BD2088">
        <f t="shared" si="2624"/>
        <v>24570207104.8172</v>
      </c>
      <c r="BE2088">
        <f t="shared" si="2625"/>
        <v>16944494526.691711</v>
      </c>
      <c r="BF2088">
        <f t="shared" si="2626"/>
        <v>1.4500407236175226</v>
      </c>
      <c r="BG2088">
        <f t="shared" si="2627"/>
        <v>59.18435190238452</v>
      </c>
      <c r="BH2088">
        <f t="shared" si="2648"/>
        <v>85111607</v>
      </c>
      <c r="BI2088">
        <f t="shared" si="2649"/>
        <v>0.90303625394907694</v>
      </c>
      <c r="BJ2088">
        <f t="shared" si="2610"/>
        <v>739.990299999954</v>
      </c>
      <c r="BK2088">
        <f t="shared" si="2650"/>
        <v>2.0165898107325445E-3</v>
      </c>
      <c r="BL2088">
        <f t="shared" si="2651"/>
        <v>1.0020165898107325</v>
      </c>
      <c r="BM2088">
        <f t="shared" si="2652"/>
        <v>54.122698397071289</v>
      </c>
      <c r="BN2088">
        <f t="shared" si="2653"/>
        <v>4173.125</v>
      </c>
      <c r="BO2088">
        <f t="shared" si="2612"/>
        <v>4139.0149902000003</v>
      </c>
      <c r="BP2088">
        <f t="shared" si="2654"/>
        <v>4093.8845717499985</v>
      </c>
      <c r="BQ2088">
        <f t="shared" si="2655"/>
        <v>45.130418450001798</v>
      </c>
      <c r="BR2088">
        <f t="shared" si="2656"/>
        <v>16.39990299999954</v>
      </c>
      <c r="BS2088">
        <f t="shared" si="2657"/>
        <v>46.75</v>
      </c>
      <c r="BT2088">
        <f t="shared" si="2658"/>
        <v>22.399902000000111</v>
      </c>
      <c r="BU2088">
        <f t="shared" si="2659"/>
        <v>25</v>
      </c>
      <c r="BV2088">
        <f t="shared" si="2660"/>
        <v>4162.2266112666666</v>
      </c>
      <c r="BW2088">
        <f t="shared" si="2661"/>
        <v>4152.1356723809522</v>
      </c>
      <c r="BX2088">
        <f t="shared" si="2662"/>
        <v>4136.1227183999999</v>
      </c>
      <c r="BY2088">
        <f t="shared" si="2663"/>
        <v>4132.3228748380952</v>
      </c>
      <c r="BZ2088">
        <f t="shared" si="2664"/>
        <v>4214.2001950000003</v>
      </c>
      <c r="CA2088">
        <f t="shared" si="2665"/>
        <v>3866.6000979999999</v>
      </c>
      <c r="CB2088">
        <f t="shared" si="2666"/>
        <v>4120.7931582199999</v>
      </c>
      <c r="CC2088">
        <f t="shared" si="2667"/>
        <v>4084.2251756999995</v>
      </c>
      <c r="CD2088">
        <f t="shared" si="2668"/>
        <v>4132.0761660409125</v>
      </c>
      <c r="CE2088">
        <f t="shared" si="2669"/>
        <v>4137.2471563681502</v>
      </c>
      <c r="CF2088">
        <f t="shared" si="2670"/>
        <v>4165.3999020000001</v>
      </c>
      <c r="CG2088">
        <f t="shared" si="2671"/>
        <v>4214.2001950000003</v>
      </c>
      <c r="CH2088">
        <f t="shared" si="2672"/>
        <v>4132</v>
      </c>
    </row>
    <row r="2089" spans="1:86">
      <c r="A2089" s="1">
        <v>42556</v>
      </c>
      <c r="B2089">
        <v>4180</v>
      </c>
      <c r="C2089">
        <v>4202</v>
      </c>
      <c r="D2089">
        <v>4150</v>
      </c>
      <c r="E2089">
        <v>4173.3500979999999</v>
      </c>
      <c r="F2089">
        <v>282439</v>
      </c>
      <c r="G2089">
        <f t="shared" si="2606"/>
        <v>-28785.987345308899</v>
      </c>
      <c r="H2089">
        <f t="shared" si="2634"/>
        <v>11517607.869536055</v>
      </c>
      <c r="I2089">
        <f t="shared" si="2607"/>
        <v>4176.3375244999997</v>
      </c>
      <c r="J2089">
        <f t="shared" si="2614"/>
        <v>4178.1624755000003</v>
      </c>
      <c r="K2089">
        <f t="shared" si="2615"/>
        <v>4020.4375612499998</v>
      </c>
      <c r="L2089">
        <f t="shared" si="2616"/>
        <v>4</v>
      </c>
      <c r="M2089">
        <f t="shared" si="2617"/>
        <v>8</v>
      </c>
      <c r="N2089">
        <f t="shared" si="2618"/>
        <v>60</v>
      </c>
      <c r="O2089">
        <f t="shared" si="2619"/>
        <v>20</v>
      </c>
      <c r="P2089">
        <f t="shared" si="2594"/>
        <v>52</v>
      </c>
      <c r="Q2089">
        <f t="shared" si="2595"/>
        <v>28.649902000000111</v>
      </c>
      <c r="R2089">
        <f t="shared" si="2596"/>
        <v>23.350097999999889</v>
      </c>
      <c r="S2089">
        <f t="shared" si="2597"/>
        <v>52</v>
      </c>
      <c r="T2089">
        <f t="shared" si="2633"/>
        <v>72.911973450584881</v>
      </c>
      <c r="U2089">
        <f t="shared" si="2598"/>
        <v>-12.100097999999889</v>
      </c>
      <c r="V2089">
        <f t="shared" si="2599"/>
        <v>25</v>
      </c>
      <c r="W2089">
        <f t="shared" si="2600"/>
        <v>0</v>
      </c>
      <c r="X2089">
        <f t="shared" si="2601"/>
        <v>25</v>
      </c>
      <c r="Y2089">
        <f t="shared" si="2631"/>
        <v>16.178942188811355</v>
      </c>
      <c r="Z2089">
        <f t="shared" si="2632"/>
        <v>18.413954155776441</v>
      </c>
      <c r="AA2089">
        <f t="shared" si="2628"/>
        <v>22.189691792907539</v>
      </c>
      <c r="AB2089">
        <f t="shared" si="2629"/>
        <v>25.255048360824102</v>
      </c>
      <c r="AC2089">
        <f t="shared" si="2630"/>
        <v>6.4608986327759768</v>
      </c>
      <c r="AD2089">
        <f t="shared" si="2638"/>
        <v>12.451997118685272</v>
      </c>
      <c r="AE2089">
        <f t="shared" si="2611"/>
        <v>4166.2</v>
      </c>
      <c r="AF2089">
        <f t="shared" si="2613"/>
        <v>4151.6166585000001</v>
      </c>
      <c r="AG2089">
        <f t="shared" si="2635"/>
        <v>4135.18002935</v>
      </c>
      <c r="AH2089">
        <f t="shared" si="2620"/>
        <v>4132.4800293999997</v>
      </c>
      <c r="AI2089">
        <f t="shared" si="2621"/>
        <v>4237.2430031420445</v>
      </c>
      <c r="AJ2089">
        <f t="shared" si="2622"/>
        <v>4027.7170556579549</v>
      </c>
      <c r="AK2089">
        <f t="shared" si="2623"/>
        <v>0.69505970067551504</v>
      </c>
      <c r="AL2089">
        <f t="shared" si="2602"/>
        <v>-0.10191930769231196</v>
      </c>
      <c r="AM2089">
        <f t="shared" si="2603"/>
        <v>-28785.987345308899</v>
      </c>
      <c r="AN2089">
        <f t="shared" si="2636"/>
        <v>2639910.0489837439</v>
      </c>
      <c r="AO2089">
        <f t="shared" si="2637"/>
        <v>12367074</v>
      </c>
      <c r="AP2089">
        <f t="shared" si="2639"/>
        <v>0.2134627842433662</v>
      </c>
      <c r="AQ2089">
        <f t="shared" si="2640"/>
        <v>4160.0111319809466</v>
      </c>
      <c r="AR2089">
        <f t="shared" si="2641"/>
        <v>4151.3525329949425</v>
      </c>
      <c r="AS2089">
        <f t="shared" si="2642"/>
        <v>4145.0690985603969</v>
      </c>
      <c r="AT2089">
        <f t="shared" si="2643"/>
        <v>4122.4491064489421</v>
      </c>
      <c r="AU2089">
        <f t="shared" si="2644"/>
        <v>4141.2262414798643</v>
      </c>
      <c r="AV2089">
        <f t="shared" si="2645"/>
        <v>4103.7822586185193</v>
      </c>
      <c r="AW2089">
        <f t="shared" si="2646"/>
        <v>37.443982861344921</v>
      </c>
      <c r="AX2089">
        <f t="shared" si="2673"/>
        <v>41.736140572015088</v>
      </c>
      <c r="AY2089">
        <f t="shared" si="2647"/>
        <v>-4.2921577106701676</v>
      </c>
      <c r="AZ2089">
        <f t="shared" si="2604"/>
        <v>4175.1166993333327</v>
      </c>
      <c r="BA2089">
        <f t="shared" si="2605"/>
        <v>1179215785.4430072</v>
      </c>
      <c r="BB2089">
        <f t="shared" si="2608"/>
        <v>1179215785.4430072</v>
      </c>
      <c r="BC2089">
        <f t="shared" si="2609"/>
        <v>0</v>
      </c>
      <c r="BD2089">
        <f t="shared" si="2624"/>
        <v>23614811484.587486</v>
      </c>
      <c r="BE2089">
        <f t="shared" si="2625"/>
        <v>16944494526.691711</v>
      </c>
      <c r="BF2089">
        <f t="shared" si="2626"/>
        <v>1.3936568864529064</v>
      </c>
      <c r="BG2089">
        <f t="shared" si="2627"/>
        <v>58.222918010531068</v>
      </c>
      <c r="BH2089">
        <f t="shared" si="2648"/>
        <v>84829168</v>
      </c>
      <c r="BI2089">
        <f t="shared" si="2649"/>
        <v>0.91242615961671203</v>
      </c>
      <c r="BJ2089">
        <f t="shared" si="2610"/>
        <v>-144.9706999999762</v>
      </c>
      <c r="BK2089">
        <f t="shared" si="2650"/>
        <v>-1.077452252168482E-4</v>
      </c>
      <c r="BL2089">
        <f t="shared" si="2651"/>
        <v>0.99989225477478316</v>
      </c>
      <c r="BM2089">
        <f t="shared" si="2652"/>
        <v>55.214935246194507</v>
      </c>
      <c r="BN2089">
        <f t="shared" si="2653"/>
        <v>4176</v>
      </c>
      <c r="BO2089">
        <f t="shared" si="2612"/>
        <v>4162.0199951000004</v>
      </c>
      <c r="BP2089">
        <f t="shared" si="2654"/>
        <v>4102.8250122058816</v>
      </c>
      <c r="BQ2089">
        <f t="shared" si="2655"/>
        <v>59.194982894118766</v>
      </c>
      <c r="BR2089">
        <f t="shared" si="2656"/>
        <v>22</v>
      </c>
      <c r="BS2089">
        <f t="shared" si="2657"/>
        <v>24.950195000000349</v>
      </c>
      <c r="BT2089">
        <f t="shared" si="2658"/>
        <v>21.5</v>
      </c>
      <c r="BU2089">
        <f t="shared" si="2659"/>
        <v>35</v>
      </c>
      <c r="BV2089">
        <f t="shared" si="2660"/>
        <v>4170.9199870666671</v>
      </c>
      <c r="BW2089">
        <f t="shared" si="2661"/>
        <v>4165.4047503333331</v>
      </c>
      <c r="BX2089">
        <f t="shared" si="2662"/>
        <v>4143.8436435272724</v>
      </c>
      <c r="BY2089">
        <f t="shared" si="2663"/>
        <v>4136.1376442142864</v>
      </c>
      <c r="BZ2089">
        <f t="shared" si="2664"/>
        <v>4214.2001950000003</v>
      </c>
      <c r="CA2089">
        <f t="shared" si="2665"/>
        <v>3866.6000979999999</v>
      </c>
      <c r="CB2089">
        <f t="shared" si="2666"/>
        <v>4156.4741877333336</v>
      </c>
      <c r="CC2089">
        <f t="shared" si="2667"/>
        <v>4125.9304082666667</v>
      </c>
      <c r="CD2089">
        <f t="shared" si="2668"/>
        <v>4124.6696494301195</v>
      </c>
      <c r="CE2089">
        <f t="shared" si="2669"/>
        <v>4138.5797610439222</v>
      </c>
      <c r="CF2089">
        <f t="shared" si="2670"/>
        <v>4173.7998049999997</v>
      </c>
      <c r="CG2089">
        <f t="shared" si="2671"/>
        <v>4190.5</v>
      </c>
      <c r="CH2089">
        <f t="shared" si="2672"/>
        <v>4155.75</v>
      </c>
    </row>
    <row r="2090" spans="1:86">
      <c r="A2090" s="1">
        <v>42558</v>
      </c>
      <c r="B2090">
        <v>4181.1000979999999</v>
      </c>
      <c r="C2090">
        <v>4189.8999020000001</v>
      </c>
      <c r="D2090">
        <v>4125</v>
      </c>
      <c r="E2090">
        <v>4141.1000979999999</v>
      </c>
      <c r="F2090">
        <v>325843</v>
      </c>
      <c r="G2090">
        <f t="shared" si="2606"/>
        <v>-164175.44516720672</v>
      </c>
      <c r="H2090">
        <f t="shared" si="2634"/>
        <v>11353432.424368849</v>
      </c>
      <c r="I2090">
        <f t="shared" si="2607"/>
        <v>4159.2750244999997</v>
      </c>
      <c r="J2090">
        <f t="shared" si="2614"/>
        <v>4178.1624755000003</v>
      </c>
      <c r="K2090">
        <f t="shared" si="2615"/>
        <v>4020.4375612499998</v>
      </c>
      <c r="L2090">
        <f t="shared" si="2616"/>
        <v>5</v>
      </c>
      <c r="M2090">
        <f t="shared" si="2617"/>
        <v>9</v>
      </c>
      <c r="N2090">
        <f t="shared" si="2618"/>
        <v>50</v>
      </c>
      <c r="O2090">
        <f t="shared" si="2619"/>
        <v>10</v>
      </c>
      <c r="P2090">
        <f t="shared" si="2594"/>
        <v>64.899902000000111</v>
      </c>
      <c r="Q2090">
        <f t="shared" si="2595"/>
        <v>48.799804000000222</v>
      </c>
      <c r="R2090">
        <f t="shared" si="2596"/>
        <v>16.100097999999889</v>
      </c>
      <c r="S2090">
        <f t="shared" si="2597"/>
        <v>64.899902000000111</v>
      </c>
      <c r="T2090">
        <f t="shared" si="2633"/>
        <v>72.339682632685964</v>
      </c>
      <c r="U2090">
        <f t="shared" si="2598"/>
        <v>-14.25</v>
      </c>
      <c r="V2090">
        <f t="shared" si="2599"/>
        <v>-1</v>
      </c>
      <c r="W2090">
        <f t="shared" si="2600"/>
        <v>0</v>
      </c>
      <c r="X2090">
        <f t="shared" si="2601"/>
        <v>0</v>
      </c>
      <c r="Y2090">
        <f t="shared" si="2631"/>
        <v>15.023303461039117</v>
      </c>
      <c r="Z2090">
        <f t="shared" si="2632"/>
        <v>17.098671716078123</v>
      </c>
      <c r="AA2090">
        <f t="shared" si="2628"/>
        <v>20.767720999443515</v>
      </c>
      <c r="AB2090">
        <f t="shared" si="2629"/>
        <v>23.636641873173296</v>
      </c>
      <c r="AC2090">
        <f t="shared" si="2630"/>
        <v>6.4608986327759714</v>
      </c>
      <c r="AD2090">
        <f t="shared" si="2638"/>
        <v>12.428899481868839</v>
      </c>
      <c r="AE2090">
        <f t="shared" si="2611"/>
        <v>4168.1700196000002</v>
      </c>
      <c r="AF2090">
        <f t="shared" si="2613"/>
        <v>4162.0166829999998</v>
      </c>
      <c r="AG2090">
        <f t="shared" si="2635"/>
        <v>4134.2300293500002</v>
      </c>
      <c r="AH2090">
        <f t="shared" si="2620"/>
        <v>4131.455029400001</v>
      </c>
      <c r="AI2090">
        <f t="shared" si="2621"/>
        <v>4235.6585255253058</v>
      </c>
      <c r="AJ2090">
        <f t="shared" si="2622"/>
        <v>4027.2515332746966</v>
      </c>
      <c r="AK2090">
        <f t="shared" si="2623"/>
        <v>0.54627996640535226</v>
      </c>
      <c r="AL2090">
        <f t="shared" si="2602"/>
        <v>-0.50384831089575877</v>
      </c>
      <c r="AM2090">
        <f t="shared" si="2603"/>
        <v>-164175.44516720672</v>
      </c>
      <c r="AN2090">
        <f t="shared" si="2636"/>
        <v>2237698.0138739618</v>
      </c>
      <c r="AO2090">
        <f t="shared" si="2637"/>
        <v>12275202</v>
      </c>
      <c r="AP2090">
        <f t="shared" si="2639"/>
        <v>0.18229419066781644</v>
      </c>
      <c r="AQ2090">
        <f t="shared" si="2640"/>
        <v>4153.5813804274248</v>
      </c>
      <c r="AR2090">
        <f t="shared" si="2641"/>
        <v>4154.3300055163836</v>
      </c>
      <c r="AS2090">
        <f t="shared" si="2642"/>
        <v>4144.3546784595255</v>
      </c>
      <c r="AT2090">
        <f t="shared" si="2643"/>
        <v>4124.1276956885376</v>
      </c>
      <c r="AU2090">
        <f t="shared" si="2644"/>
        <v>4141.2073199578845</v>
      </c>
      <c r="AV2090">
        <f t="shared" si="2645"/>
        <v>4106.3945073752229</v>
      </c>
      <c r="AW2090">
        <f t="shared" si="2646"/>
        <v>34.812812582661536</v>
      </c>
      <c r="AX2090">
        <f t="shared" si="2673"/>
        <v>40.351474974144381</v>
      </c>
      <c r="AY2090">
        <f t="shared" si="2647"/>
        <v>-5.5386623914828448</v>
      </c>
      <c r="AZ2090">
        <f t="shared" si="2604"/>
        <v>4152</v>
      </c>
      <c r="BA2090">
        <f t="shared" si="2605"/>
        <v>1352900136</v>
      </c>
      <c r="BB2090">
        <f t="shared" si="2608"/>
        <v>0</v>
      </c>
      <c r="BC2090">
        <f t="shared" si="2609"/>
        <v>1352900136</v>
      </c>
      <c r="BD2090">
        <f t="shared" si="2624"/>
        <v>23614811484.587486</v>
      </c>
      <c r="BE2090">
        <f t="shared" si="2625"/>
        <v>13707709252.25349</v>
      </c>
      <c r="BF2090">
        <f t="shared" si="2626"/>
        <v>1.7227394490224768</v>
      </c>
      <c r="BG2090">
        <f t="shared" si="2627"/>
        <v>63.272284450169408</v>
      </c>
      <c r="BH2090">
        <f t="shared" si="2648"/>
        <v>84503325</v>
      </c>
      <c r="BI2090">
        <f t="shared" si="2649"/>
        <v>0.84777077604542261</v>
      </c>
      <c r="BJ2090">
        <f t="shared" si="2610"/>
        <v>-3325</v>
      </c>
      <c r="BK2090">
        <f t="shared" si="2650"/>
        <v>-7.7276047402433864E-3</v>
      </c>
      <c r="BL2090">
        <f t="shared" si="2651"/>
        <v>0.99227239525975663</v>
      </c>
      <c r="BM2090">
        <f t="shared" si="2652"/>
        <v>54.920064651403337</v>
      </c>
      <c r="BN2090">
        <f t="shared" si="2653"/>
        <v>4157.4499510000005</v>
      </c>
      <c r="BO2090">
        <f t="shared" si="2612"/>
        <v>4170.4899902000006</v>
      </c>
      <c r="BP2090">
        <f t="shared" si="2654"/>
        <v>4110.0882460588227</v>
      </c>
      <c r="BQ2090">
        <f t="shared" si="2655"/>
        <v>60.401744141177915</v>
      </c>
      <c r="BR2090">
        <f t="shared" si="2656"/>
        <v>-27.5</v>
      </c>
      <c r="BS2090">
        <f t="shared" si="2657"/>
        <v>4.549804999999651</v>
      </c>
      <c r="BT2090">
        <f t="shared" si="2658"/>
        <v>14.899902000000111</v>
      </c>
      <c r="BU2090">
        <f t="shared" si="2659"/>
        <v>29.200195999999778</v>
      </c>
      <c r="BV2090">
        <f t="shared" si="2660"/>
        <v>4162.5533530666671</v>
      </c>
      <c r="BW2090">
        <f t="shared" si="2661"/>
        <v>4162.4000187619049</v>
      </c>
      <c r="BX2090">
        <f t="shared" si="2662"/>
        <v>4145.4109287272722</v>
      </c>
      <c r="BY2090">
        <f t="shared" si="2663"/>
        <v>4136.701460276191</v>
      </c>
      <c r="BZ2090">
        <f t="shared" si="2664"/>
        <v>4214.2001950000003</v>
      </c>
      <c r="CA2090">
        <f t="shared" si="2665"/>
        <v>3866.6000979999999</v>
      </c>
      <c r="CB2090">
        <f t="shared" si="2666"/>
        <v>4176.41487942</v>
      </c>
      <c r="CC2090">
        <f t="shared" si="2667"/>
        <v>4157.3979369444451</v>
      </c>
      <c r="CD2090">
        <f t="shared" si="2668"/>
        <v>4117.1238368961112</v>
      </c>
      <c r="CE2090">
        <f t="shared" si="2669"/>
        <v>4134.8918360114285</v>
      </c>
      <c r="CF2090">
        <f t="shared" si="2670"/>
        <v>4173.3500979999999</v>
      </c>
      <c r="CG2090">
        <f t="shared" si="2671"/>
        <v>4202</v>
      </c>
      <c r="CH2090">
        <f t="shared" si="2672"/>
        <v>4150</v>
      </c>
    </row>
    <row r="2091" spans="1:86">
      <c r="A2091" s="1">
        <v>42559</v>
      </c>
      <c r="B2091">
        <v>4142</v>
      </c>
      <c r="C2091">
        <v>4175.6499020000001</v>
      </c>
      <c r="D2091">
        <v>4126</v>
      </c>
      <c r="E2091">
        <v>4161.7998049999997</v>
      </c>
      <c r="F2091">
        <v>261295</v>
      </c>
      <c r="G2091">
        <f t="shared" si="2606"/>
        <v>115515.81616132446</v>
      </c>
      <c r="H2091">
        <f t="shared" si="2634"/>
        <v>11468948.240530174</v>
      </c>
      <c r="I2091">
        <f t="shared" si="2607"/>
        <v>4151.3624267499999</v>
      </c>
      <c r="J2091">
        <f t="shared" si="2614"/>
        <v>4178.1624755000003</v>
      </c>
      <c r="K2091">
        <f t="shared" si="2615"/>
        <v>4020.4375612499998</v>
      </c>
      <c r="L2091">
        <f t="shared" si="2616"/>
        <v>6</v>
      </c>
      <c r="M2091">
        <f t="shared" si="2617"/>
        <v>10</v>
      </c>
      <c r="N2091">
        <f t="shared" si="2618"/>
        <v>40</v>
      </c>
      <c r="O2091">
        <f t="shared" si="2619"/>
        <v>0</v>
      </c>
      <c r="P2091">
        <f t="shared" si="2594"/>
        <v>49.649902000000111</v>
      </c>
      <c r="Q2091">
        <f t="shared" si="2595"/>
        <v>13.85009700000046</v>
      </c>
      <c r="R2091">
        <f t="shared" si="2596"/>
        <v>35.799804999999651</v>
      </c>
      <c r="S2091">
        <f t="shared" si="2597"/>
        <v>49.649902000000111</v>
      </c>
      <c r="T2091">
        <f t="shared" si="2633"/>
        <v>70.718984016065548</v>
      </c>
      <c r="U2091">
        <f t="shared" si="2598"/>
        <v>110.25</v>
      </c>
      <c r="V2091">
        <f t="shared" si="2599"/>
        <v>-63.950195000000349</v>
      </c>
      <c r="W2091">
        <f t="shared" si="2600"/>
        <v>110.25</v>
      </c>
      <c r="X2091">
        <f t="shared" si="2601"/>
        <v>0</v>
      </c>
      <c r="Y2091">
        <f t="shared" si="2631"/>
        <v>21.825210356679179</v>
      </c>
      <c r="Z2091">
        <f t="shared" si="2632"/>
        <v>15.877338022072541</v>
      </c>
      <c r="AA2091">
        <f t="shared" si="2628"/>
        <v>30.861883354717101</v>
      </c>
      <c r="AB2091">
        <f t="shared" si="2629"/>
        <v>22.451309564155526</v>
      </c>
      <c r="AC2091">
        <f t="shared" si="2630"/>
        <v>15.775783310071208</v>
      </c>
      <c r="AD2091">
        <f t="shared" si="2638"/>
        <v>13.553586331494406</v>
      </c>
      <c r="AE2091">
        <f t="shared" si="2611"/>
        <v>4163.0899415999993</v>
      </c>
      <c r="AF2091">
        <f t="shared" si="2613"/>
        <v>4167.108317166666</v>
      </c>
      <c r="AG2091">
        <f t="shared" si="2635"/>
        <v>4133.8625245000003</v>
      </c>
      <c r="AH2091">
        <f t="shared" si="2620"/>
        <v>4130.7750001000004</v>
      </c>
      <c r="AI2091">
        <f t="shared" si="2621"/>
        <v>4234.084915206503</v>
      </c>
      <c r="AJ2091">
        <f t="shared" si="2622"/>
        <v>4027.4650849934974</v>
      </c>
      <c r="AK2091">
        <f t="shared" si="2623"/>
        <v>0.65015405282259608</v>
      </c>
      <c r="AL2091">
        <f t="shared" si="2602"/>
        <v>0.4420896540742244</v>
      </c>
      <c r="AM2091">
        <f t="shared" si="2603"/>
        <v>115515.81616132446</v>
      </c>
      <c r="AN2091">
        <f t="shared" si="2636"/>
        <v>2300723.3609913448</v>
      </c>
      <c r="AO2091">
        <f t="shared" si="2637"/>
        <v>12231063</v>
      </c>
      <c r="AP2091">
        <f t="shared" si="2639"/>
        <v>0.18810493912028289</v>
      </c>
      <c r="AQ2091">
        <f t="shared" si="2640"/>
        <v>4156.3756447821006</v>
      </c>
      <c r="AR2091">
        <f t="shared" si="2641"/>
        <v>4187.8801483692141</v>
      </c>
      <c r="AS2091">
        <f t="shared" si="2642"/>
        <v>4147.4948012368113</v>
      </c>
      <c r="AT2091">
        <f t="shared" si="2643"/>
        <v>4127.5181855265691</v>
      </c>
      <c r="AU2091">
        <f t="shared" si="2644"/>
        <v>4144.2961927142014</v>
      </c>
      <c r="AV2091">
        <f t="shared" si="2645"/>
        <v>4110.2728782089571</v>
      </c>
      <c r="AW2091">
        <f t="shared" si="2646"/>
        <v>34.023314505244343</v>
      </c>
      <c r="AX2091">
        <f t="shared" si="2673"/>
        <v>39.085842880364375</v>
      </c>
      <c r="AY2091">
        <f t="shared" si="2647"/>
        <v>-5.0625283751200314</v>
      </c>
      <c r="AZ2091">
        <f t="shared" si="2604"/>
        <v>4154.4832356666666</v>
      </c>
      <c r="BA2091">
        <f t="shared" si="2605"/>
        <v>1085545697.0635216</v>
      </c>
      <c r="BB2091">
        <f t="shared" si="2608"/>
        <v>1085545697.0635216</v>
      </c>
      <c r="BC2091">
        <f t="shared" si="2609"/>
        <v>0</v>
      </c>
      <c r="BD2091">
        <f t="shared" si="2624"/>
        <v>20777638782.161423</v>
      </c>
      <c r="BE2091">
        <f t="shared" si="2625"/>
        <v>13707709252.25349</v>
      </c>
      <c r="BF2091">
        <f t="shared" si="2626"/>
        <v>1.5157630206334924</v>
      </c>
      <c r="BG2091">
        <f t="shared" si="2627"/>
        <v>60.25062806797316</v>
      </c>
      <c r="BH2091">
        <f t="shared" si="2648"/>
        <v>84764620</v>
      </c>
      <c r="BI2091">
        <f t="shared" si="2649"/>
        <v>0.82776291291078308</v>
      </c>
      <c r="BJ2091">
        <f t="shared" si="2610"/>
        <v>1969.9706999999762</v>
      </c>
      <c r="BK2091">
        <f t="shared" si="2650"/>
        <v>4.9986009780340649E-3</v>
      </c>
      <c r="BL2091">
        <f t="shared" si="2651"/>
        <v>1.0049986009780341</v>
      </c>
      <c r="BM2091">
        <f t="shared" si="2652"/>
        <v>54.449106102512701</v>
      </c>
      <c r="BN2091">
        <f t="shared" si="2653"/>
        <v>4150.8249510000005</v>
      </c>
      <c r="BO2091">
        <f t="shared" si="2612"/>
        <v>4166.0999999000005</v>
      </c>
      <c r="BP2091">
        <f t="shared" si="2654"/>
        <v>4116.8757431764689</v>
      </c>
      <c r="BQ2091">
        <f t="shared" si="2655"/>
        <v>49.224256723531653</v>
      </c>
      <c r="BR2091">
        <f t="shared" si="2656"/>
        <v>91.749755999999707</v>
      </c>
      <c r="BS2091">
        <f t="shared" si="2657"/>
        <v>259.39990200000011</v>
      </c>
      <c r="BT2091">
        <f t="shared" si="2658"/>
        <v>83.549804000000222</v>
      </c>
      <c r="BU2091">
        <f t="shared" si="2659"/>
        <v>89</v>
      </c>
      <c r="BV2091">
        <f t="shared" si="2660"/>
        <v>4160.4299481999997</v>
      </c>
      <c r="BW2091">
        <f t="shared" si="2661"/>
        <v>4162.3380536190471</v>
      </c>
      <c r="BX2091">
        <f t="shared" si="2662"/>
        <v>4150.9281606545455</v>
      </c>
      <c r="BY2091">
        <f t="shared" si="2663"/>
        <v>4139.3271531952378</v>
      </c>
      <c r="BZ2091">
        <f t="shared" si="2664"/>
        <v>4214.2001950000003</v>
      </c>
      <c r="CA2091">
        <f t="shared" si="2665"/>
        <v>3866.6000979999999</v>
      </c>
      <c r="CB2091">
        <f t="shared" si="2666"/>
        <v>4166.4704215699994</v>
      </c>
      <c r="CC2091">
        <f t="shared" si="2667"/>
        <v>4174.8637857111116</v>
      </c>
      <c r="CD2091">
        <f t="shared" si="2668"/>
        <v>4096.2421713624599</v>
      </c>
      <c r="CE2091">
        <f t="shared" si="2669"/>
        <v>4127.2873997731695</v>
      </c>
      <c r="CF2091">
        <f t="shared" si="2670"/>
        <v>4141.1000979999999</v>
      </c>
      <c r="CG2091">
        <f t="shared" si="2671"/>
        <v>4189.8999020000001</v>
      </c>
      <c r="CH2091">
        <f t="shared" si="2672"/>
        <v>4125</v>
      </c>
    </row>
    <row r="2092" spans="1:86">
      <c r="A2092" s="1">
        <v>42562</v>
      </c>
      <c r="B2092">
        <v>4190</v>
      </c>
      <c r="C2092">
        <v>4285.8999020000001</v>
      </c>
      <c r="D2092">
        <v>4189.9501950000003</v>
      </c>
      <c r="E2092">
        <v>4272.0498049999997</v>
      </c>
      <c r="F2092">
        <v>518428</v>
      </c>
      <c r="G2092">
        <f t="shared" si="2606"/>
        <v>368760.4645375674</v>
      </c>
      <c r="H2092">
        <f t="shared" si="2634"/>
        <v>11837708.705067741</v>
      </c>
      <c r="I2092">
        <f t="shared" si="2607"/>
        <v>4234.4749755000003</v>
      </c>
      <c r="J2092">
        <f t="shared" si="2614"/>
        <v>4234.4749755000003</v>
      </c>
      <c r="K2092">
        <f t="shared" si="2615"/>
        <v>4037.8000489999995</v>
      </c>
      <c r="L2092">
        <f t="shared" si="2616"/>
        <v>1</v>
      </c>
      <c r="M2092">
        <f t="shared" si="2617"/>
        <v>10</v>
      </c>
      <c r="N2092">
        <f t="shared" si="2618"/>
        <v>90</v>
      </c>
      <c r="O2092">
        <f t="shared" si="2619"/>
        <v>0</v>
      </c>
      <c r="P2092">
        <f t="shared" si="2594"/>
        <v>95.949706999999762</v>
      </c>
      <c r="Q2092">
        <f t="shared" si="2595"/>
        <v>13.85009700000046</v>
      </c>
      <c r="R2092">
        <f t="shared" si="2596"/>
        <v>82.099609999999302</v>
      </c>
      <c r="S2092">
        <f t="shared" si="2597"/>
        <v>95.949706999999762</v>
      </c>
      <c r="T2092">
        <f t="shared" si="2633"/>
        <v>72.521178514917992</v>
      </c>
      <c r="U2092">
        <f t="shared" si="2598"/>
        <v>96.100097999999889</v>
      </c>
      <c r="V2092">
        <f t="shared" si="2599"/>
        <v>-101.04980499999965</v>
      </c>
      <c r="W2092">
        <f t="shared" si="2600"/>
        <v>96.100097999999889</v>
      </c>
      <c r="X2092">
        <f t="shared" si="2601"/>
        <v>0</v>
      </c>
      <c r="Y2092">
        <f t="shared" si="2631"/>
        <v>27.130559474059229</v>
      </c>
      <c r="Z2092">
        <f t="shared" si="2632"/>
        <v>14.743242449067358</v>
      </c>
      <c r="AA2092">
        <f t="shared" si="2628"/>
        <v>37.410533074112038</v>
      </c>
      <c r="AB2092">
        <f t="shared" si="2629"/>
        <v>20.329568204734283</v>
      </c>
      <c r="AC2092">
        <f t="shared" si="2630"/>
        <v>29.582498975691163</v>
      </c>
      <c r="AD2092">
        <f t="shared" si="2638"/>
        <v>15.278162616018552</v>
      </c>
      <c r="AE2092">
        <f t="shared" si="2611"/>
        <v>4184.4199221999997</v>
      </c>
      <c r="AF2092">
        <f t="shared" si="2613"/>
        <v>4181.2499188333322</v>
      </c>
      <c r="AG2092">
        <f t="shared" si="2635"/>
        <v>4141.8900147499999</v>
      </c>
      <c r="AH2092">
        <f t="shared" si="2620"/>
        <v>4150.9749757000009</v>
      </c>
      <c r="AI2092">
        <f t="shared" si="2621"/>
        <v>4275.6714184227249</v>
      </c>
      <c r="AJ2092">
        <f t="shared" si="2622"/>
        <v>4026.2785329772769</v>
      </c>
      <c r="AK2092">
        <f t="shared" si="2623"/>
        <v>0.98547828092105938</v>
      </c>
      <c r="AL2092">
        <f t="shared" si="2602"/>
        <v>0.71130506943600158</v>
      </c>
      <c r="AM2092">
        <f t="shared" si="2603"/>
        <v>368760.4645375674</v>
      </c>
      <c r="AN2092">
        <f t="shared" si="2636"/>
        <v>3024143.7018175721</v>
      </c>
      <c r="AO2092">
        <f t="shared" si="2637"/>
        <v>12284599</v>
      </c>
      <c r="AP2092">
        <f t="shared" si="2639"/>
        <v>0.24617357895178932</v>
      </c>
      <c r="AQ2092">
        <f t="shared" si="2640"/>
        <v>4195.704859256186</v>
      </c>
      <c r="AR2092">
        <f t="shared" si="2641"/>
        <v>4239.898278153988</v>
      </c>
      <c r="AS2092">
        <f t="shared" si="2642"/>
        <v>4169.9147019141856</v>
      </c>
      <c r="AT2092">
        <f t="shared" si="2643"/>
        <v>4140.5260312791779</v>
      </c>
      <c r="AU2092">
        <f t="shared" si="2644"/>
        <v>4163.4592345570709</v>
      </c>
      <c r="AV2092">
        <f t="shared" si="2645"/>
        <v>4121.5972630843298</v>
      </c>
      <c r="AW2092">
        <f t="shared" si="2646"/>
        <v>41.861971472741061</v>
      </c>
      <c r="AX2092">
        <f t="shared" si="2673"/>
        <v>39.641068598839709</v>
      </c>
      <c r="AY2092">
        <f t="shared" si="2647"/>
        <v>2.2209028739013519</v>
      </c>
      <c r="AZ2092">
        <f t="shared" si="2604"/>
        <v>4249.2999673333334</v>
      </c>
      <c r="BA2092">
        <f t="shared" si="2605"/>
        <v>2202956083.4646854</v>
      </c>
      <c r="BB2092">
        <f t="shared" si="2608"/>
        <v>2202956083.4646854</v>
      </c>
      <c r="BC2092">
        <f t="shared" si="2609"/>
        <v>0</v>
      </c>
      <c r="BD2092">
        <f t="shared" si="2624"/>
        <v>22980594865.626106</v>
      </c>
      <c r="BE2092">
        <f t="shared" si="2625"/>
        <v>10962824235.883018</v>
      </c>
      <c r="BF2092">
        <f t="shared" si="2626"/>
        <v>2.0962294360614728</v>
      </c>
      <c r="BG2092">
        <f t="shared" si="2627"/>
        <v>67.702651865746759</v>
      </c>
      <c r="BH2092">
        <f t="shared" si="2648"/>
        <v>85283048</v>
      </c>
      <c r="BI2092">
        <f t="shared" si="2649"/>
        <v>1.0156735071542224</v>
      </c>
      <c r="BJ2092">
        <f t="shared" si="2610"/>
        <v>10925</v>
      </c>
      <c r="BK2092">
        <f t="shared" si="2650"/>
        <v>2.6490942660803939E-2</v>
      </c>
      <c r="BL2092">
        <f t="shared" si="2651"/>
        <v>1.026490942660804</v>
      </c>
      <c r="BM2092">
        <f t="shared" si="2652"/>
        <v>65.72079585409432</v>
      </c>
      <c r="BN2092">
        <f t="shared" si="2653"/>
        <v>4237.9250485000002</v>
      </c>
      <c r="BO2092">
        <f t="shared" si="2612"/>
        <v>4179.0649901000006</v>
      </c>
      <c r="BP2092">
        <f t="shared" si="2654"/>
        <v>4125.8103027058814</v>
      </c>
      <c r="BQ2092">
        <f t="shared" si="2655"/>
        <v>53.254687394119173</v>
      </c>
      <c r="BR2092">
        <f t="shared" si="2656"/>
        <v>246.94970699999976</v>
      </c>
      <c r="BS2092">
        <f t="shared" si="2657"/>
        <v>185.85009700000046</v>
      </c>
      <c r="BT2092">
        <f t="shared" si="2658"/>
        <v>224.89990200000011</v>
      </c>
      <c r="BU2092">
        <f t="shared" si="2659"/>
        <v>129</v>
      </c>
      <c r="BV2092">
        <f t="shared" si="2660"/>
        <v>4196.7499026666665</v>
      </c>
      <c r="BW2092">
        <f t="shared" si="2661"/>
        <v>4192.3213358571429</v>
      </c>
      <c r="BX2092">
        <f t="shared" si="2662"/>
        <v>4176.6144888181807</v>
      </c>
      <c r="BY2092">
        <f t="shared" si="2663"/>
        <v>4152.4878465761894</v>
      </c>
      <c r="BZ2092">
        <f t="shared" si="2664"/>
        <v>4285.8999020000001</v>
      </c>
      <c r="CA2092">
        <f t="shared" si="2665"/>
        <v>4004.1000979999999</v>
      </c>
      <c r="CB2092">
        <f t="shared" si="2666"/>
        <v>4171.4114261066661</v>
      </c>
      <c r="CC2092">
        <f t="shared" si="2667"/>
        <v>4168.9336711138885</v>
      </c>
      <c r="CD2092">
        <f t="shared" si="2668"/>
        <v>4106.1878629306748</v>
      </c>
      <c r="CE2092">
        <f t="shared" si="2669"/>
        <v>4131.4542860349047</v>
      </c>
      <c r="CF2092">
        <f t="shared" si="2670"/>
        <v>4161.7998049999997</v>
      </c>
      <c r="CG2092">
        <f t="shared" si="2671"/>
        <v>4175.6499020000001</v>
      </c>
      <c r="CH2092">
        <f t="shared" si="2672"/>
        <v>4126</v>
      </c>
    </row>
    <row r="2093" spans="1:86">
      <c r="A2093" s="1">
        <v>42563</v>
      </c>
      <c r="B2093">
        <v>4300</v>
      </c>
      <c r="C2093">
        <v>4382</v>
      </c>
      <c r="D2093">
        <v>4291</v>
      </c>
      <c r="E2093">
        <v>4370.3999020000001</v>
      </c>
      <c r="F2093">
        <v>688921</v>
      </c>
      <c r="G2093">
        <f t="shared" si="2606"/>
        <v>513282.51397235331</v>
      </c>
      <c r="H2093">
        <f t="shared" si="2634"/>
        <v>12350991.219040094</v>
      </c>
      <c r="I2093">
        <f t="shared" si="2607"/>
        <v>4335.8499755000003</v>
      </c>
      <c r="J2093">
        <f t="shared" si="2614"/>
        <v>4335.8499755000003</v>
      </c>
      <c r="K2093">
        <f t="shared" si="2615"/>
        <v>4060.4375</v>
      </c>
      <c r="L2093">
        <f t="shared" si="2616"/>
        <v>1</v>
      </c>
      <c r="M2093">
        <f t="shared" si="2617"/>
        <v>10</v>
      </c>
      <c r="N2093">
        <f t="shared" si="2618"/>
        <v>90</v>
      </c>
      <c r="O2093">
        <f t="shared" si="2619"/>
        <v>0</v>
      </c>
      <c r="P2093">
        <f t="shared" si="2594"/>
        <v>91</v>
      </c>
      <c r="Q2093">
        <f t="shared" si="2595"/>
        <v>11.600097999999889</v>
      </c>
      <c r="R2093">
        <f t="shared" si="2596"/>
        <v>79.399902000000111</v>
      </c>
      <c r="S2093">
        <f t="shared" si="2597"/>
        <v>91</v>
      </c>
      <c r="T2093">
        <f t="shared" si="2633"/>
        <v>73.841094335280985</v>
      </c>
      <c r="U2093">
        <f t="shared" si="2598"/>
        <v>-22</v>
      </c>
      <c r="V2093">
        <f t="shared" si="2599"/>
        <v>-10</v>
      </c>
      <c r="W2093">
        <f t="shared" si="2600"/>
        <v>0</v>
      </c>
      <c r="X2093">
        <f t="shared" si="2601"/>
        <v>0</v>
      </c>
      <c r="Y2093">
        <f t="shared" si="2631"/>
        <v>25.192662368769284</v>
      </c>
      <c r="Z2093">
        <f t="shared" si="2632"/>
        <v>13.690153702705404</v>
      </c>
      <c r="AA2093">
        <f t="shared" si="2628"/>
        <v>34.11740115115321</v>
      </c>
      <c r="AB2093">
        <f t="shared" si="2629"/>
        <v>18.540020060569855</v>
      </c>
      <c r="AC2093">
        <f t="shared" si="2630"/>
        <v>29.582498975691163</v>
      </c>
      <c r="AD2093">
        <f t="shared" si="2638"/>
        <v>16.799617192527776</v>
      </c>
      <c r="AE2093">
        <f t="shared" si="2611"/>
        <v>4223.7399415999998</v>
      </c>
      <c r="AF2093">
        <f t="shared" si="2613"/>
        <v>4215.4165855000001</v>
      </c>
      <c r="AG2093">
        <f t="shared" si="2635"/>
        <v>4153.6725098500001</v>
      </c>
      <c r="AH2093">
        <f t="shared" si="2620"/>
        <v>4185.5049560999996</v>
      </c>
      <c r="AI2093">
        <f t="shared" si="2621"/>
        <v>4339.4564095531641</v>
      </c>
      <c r="AJ2093">
        <f t="shared" si="2622"/>
        <v>4031.5535026468351</v>
      </c>
      <c r="AK2093">
        <f t="shared" si="2623"/>
        <v>1.1004975651504638</v>
      </c>
      <c r="AL2093">
        <f t="shared" si="2602"/>
        <v>0.74505279120879364</v>
      </c>
      <c r="AM2093">
        <f t="shared" si="2603"/>
        <v>513282.51397235331</v>
      </c>
      <c r="AN2093">
        <f t="shared" si="2636"/>
        <v>3285446.1873808345</v>
      </c>
      <c r="AO2093">
        <f t="shared" si="2637"/>
        <v>12587881</v>
      </c>
      <c r="AP2093">
        <f t="shared" si="2639"/>
        <v>0.261000734546254</v>
      </c>
      <c r="AQ2093">
        <f t="shared" si="2640"/>
        <v>4255.1011737890831</v>
      </c>
      <c r="AR2093">
        <f t="shared" si="2641"/>
        <v>4263.1262409501014</v>
      </c>
      <c r="AS2093">
        <f t="shared" si="2642"/>
        <v>4206.002037929632</v>
      </c>
      <c r="AT2093">
        <f t="shared" si="2643"/>
        <v>4161.214679644052</v>
      </c>
      <c r="AU2093">
        <f t="shared" si="2644"/>
        <v>4194.5003346735102</v>
      </c>
      <c r="AV2093">
        <f t="shared" si="2645"/>
        <v>4139.0134478084265</v>
      </c>
      <c r="AW2093">
        <f t="shared" si="2646"/>
        <v>55.486886865083761</v>
      </c>
      <c r="AX2093">
        <f t="shared" si="2673"/>
        <v>42.810232252088518</v>
      </c>
      <c r="AY2093">
        <f t="shared" si="2647"/>
        <v>12.676654612995243</v>
      </c>
      <c r="AZ2093">
        <f t="shared" si="2604"/>
        <v>4347.7999673333334</v>
      </c>
      <c r="BA2093">
        <f t="shared" si="2605"/>
        <v>2995290701.2952476</v>
      </c>
      <c r="BB2093">
        <f t="shared" si="2608"/>
        <v>2995290701.2952476</v>
      </c>
      <c r="BC2093">
        <f t="shared" si="2609"/>
        <v>0</v>
      </c>
      <c r="BD2093">
        <f t="shared" si="2624"/>
        <v>23852143429.088024</v>
      </c>
      <c r="BE2093">
        <f t="shared" si="2625"/>
        <v>10962824235.883018</v>
      </c>
      <c r="BF2093">
        <f t="shared" si="2626"/>
        <v>2.1757298042794733</v>
      </c>
      <c r="BG2093">
        <f t="shared" si="2627"/>
        <v>68.511175017079722</v>
      </c>
      <c r="BH2093">
        <f t="shared" si="2648"/>
        <v>85971969</v>
      </c>
      <c r="BI2093">
        <f t="shared" si="2649"/>
        <v>1.3405824253715246</v>
      </c>
      <c r="BJ2093">
        <f t="shared" si="2610"/>
        <v>9735.009700000046</v>
      </c>
      <c r="BK2093">
        <f t="shared" si="2650"/>
        <v>2.3021758052748281E-2</v>
      </c>
      <c r="BL2093">
        <f t="shared" si="2651"/>
        <v>1.0230217580527483</v>
      </c>
      <c r="BM2093">
        <f t="shared" si="2652"/>
        <v>81.139540334224193</v>
      </c>
      <c r="BN2093">
        <f t="shared" si="2653"/>
        <v>4336.5</v>
      </c>
      <c r="BO2093">
        <f t="shared" si="2612"/>
        <v>4211.7399901000008</v>
      </c>
      <c r="BP2093">
        <f t="shared" si="2654"/>
        <v>4138.1911872205883</v>
      </c>
      <c r="BQ2093">
        <f t="shared" si="2655"/>
        <v>73.548802879412506</v>
      </c>
      <c r="BR2093">
        <f t="shared" si="2656"/>
        <v>291.69995100000006</v>
      </c>
      <c r="BS2093">
        <f t="shared" si="2657"/>
        <v>251</v>
      </c>
      <c r="BT2093">
        <f t="shared" si="2658"/>
        <v>300.05004899999994</v>
      </c>
      <c r="BU2093">
        <f t="shared" si="2659"/>
        <v>258.89990200000011</v>
      </c>
      <c r="BV2093">
        <f t="shared" si="2660"/>
        <v>4258.7432292666672</v>
      </c>
      <c r="BW2093">
        <f t="shared" si="2661"/>
        <v>4246.3641881904759</v>
      </c>
      <c r="BX2093">
        <f t="shared" si="2662"/>
        <v>4216.5099299636358</v>
      </c>
      <c r="BY2093">
        <f t="shared" si="2663"/>
        <v>4174.2506929809524</v>
      </c>
      <c r="BZ2093">
        <f t="shared" si="2664"/>
        <v>4382</v>
      </c>
      <c r="CA2093">
        <f t="shared" si="2665"/>
        <v>4040</v>
      </c>
      <c r="CB2093">
        <f t="shared" si="2666"/>
        <v>4180.028017886666</v>
      </c>
      <c r="CC2093">
        <f t="shared" si="2667"/>
        <v>4178.7456193388889</v>
      </c>
      <c r="CD2093">
        <f t="shared" si="2668"/>
        <v>4140.7737753386518</v>
      </c>
      <c r="CE2093">
        <f t="shared" si="2669"/>
        <v>4131.6483267756439</v>
      </c>
      <c r="CF2093">
        <f t="shared" si="2670"/>
        <v>4272.0498049999997</v>
      </c>
      <c r="CG2093">
        <f t="shared" si="2671"/>
        <v>4285.8999020000001</v>
      </c>
      <c r="CH2093">
        <f t="shared" si="2672"/>
        <v>4189.9501950000003</v>
      </c>
    </row>
    <row r="2094" spans="1:86">
      <c r="A2094" s="1">
        <v>42564</v>
      </c>
      <c r="B2094">
        <v>4350</v>
      </c>
      <c r="C2094">
        <v>4360</v>
      </c>
      <c r="D2094">
        <v>4301</v>
      </c>
      <c r="E2094">
        <v>4321.3999020000001</v>
      </c>
      <c r="F2094">
        <v>416940</v>
      </c>
      <c r="G2094">
        <f t="shared" si="2606"/>
        <v>-128616.77491932047</v>
      </c>
      <c r="H2094">
        <f t="shared" si="2634"/>
        <v>12222374.444120774</v>
      </c>
      <c r="I2094">
        <f t="shared" si="2607"/>
        <v>4333.0999755000003</v>
      </c>
      <c r="J2094">
        <f t="shared" si="2614"/>
        <v>4335.8499755000003</v>
      </c>
      <c r="K2094">
        <f t="shared" si="2615"/>
        <v>4115.3624877500006</v>
      </c>
      <c r="L2094">
        <f t="shared" si="2616"/>
        <v>2</v>
      </c>
      <c r="M2094">
        <f t="shared" si="2617"/>
        <v>10</v>
      </c>
      <c r="N2094">
        <f t="shared" si="2618"/>
        <v>80</v>
      </c>
      <c r="O2094">
        <f t="shared" si="2619"/>
        <v>0</v>
      </c>
      <c r="P2094">
        <f t="shared" si="2594"/>
        <v>59</v>
      </c>
      <c r="Q2094">
        <f t="shared" si="2595"/>
        <v>38.600097999999889</v>
      </c>
      <c r="R2094">
        <f t="shared" si="2596"/>
        <v>20.399902000000111</v>
      </c>
      <c r="S2094">
        <f t="shared" si="2597"/>
        <v>59</v>
      </c>
      <c r="T2094">
        <f t="shared" si="2633"/>
        <v>72.781016168475205</v>
      </c>
      <c r="U2094">
        <f t="shared" si="2598"/>
        <v>79</v>
      </c>
      <c r="V2094">
        <f t="shared" si="2599"/>
        <v>-25</v>
      </c>
      <c r="W2094">
        <f t="shared" si="2600"/>
        <v>79</v>
      </c>
      <c r="X2094">
        <f t="shared" si="2601"/>
        <v>0</v>
      </c>
      <c r="Y2094">
        <f t="shared" si="2631"/>
        <v>29.03604362814291</v>
      </c>
      <c r="Z2094">
        <f t="shared" si="2632"/>
        <v>12.71228558108359</v>
      </c>
      <c r="AA2094">
        <f t="shared" si="2628"/>
        <v>39.895078630022965</v>
      </c>
      <c r="AB2094">
        <f t="shared" si="2629"/>
        <v>17.466485424793866</v>
      </c>
      <c r="AC2094">
        <f t="shared" si="2630"/>
        <v>39.100386425648203</v>
      </c>
      <c r="AD2094">
        <f t="shared" si="2638"/>
        <v>19.092732938853459</v>
      </c>
      <c r="AE2094">
        <f t="shared" si="2611"/>
        <v>4253.3499024000002</v>
      </c>
      <c r="AF2094">
        <f t="shared" si="2613"/>
        <v>4240.0166016666672</v>
      </c>
      <c r="AG2094">
        <f t="shared" si="2635"/>
        <v>4164.5175049500012</v>
      </c>
      <c r="AH2094">
        <f t="shared" si="2620"/>
        <v>4209.7749511999991</v>
      </c>
      <c r="AI2094">
        <f t="shared" si="2621"/>
        <v>4365.2386776909088</v>
      </c>
      <c r="AJ2094">
        <f t="shared" si="2622"/>
        <v>4054.3112247090899</v>
      </c>
      <c r="AK2094">
        <f t="shared" si="2623"/>
        <v>0.85900641686511958</v>
      </c>
      <c r="AL2094">
        <f t="shared" si="2602"/>
        <v>-0.30847789830508099</v>
      </c>
      <c r="AM2094">
        <f t="shared" si="2603"/>
        <v>-128616.77491932047</v>
      </c>
      <c r="AN2094">
        <f t="shared" si="2636"/>
        <v>3445593.4940302288</v>
      </c>
      <c r="AO2094">
        <f t="shared" si="2637"/>
        <v>12601628</v>
      </c>
      <c r="AP2094">
        <f t="shared" si="2639"/>
        <v>0.27342447293557853</v>
      </c>
      <c r="AQ2094">
        <f t="shared" si="2640"/>
        <v>4277.6427413807951</v>
      </c>
      <c r="AR2094">
        <f t="shared" si="2641"/>
        <v>4310.2007067043223</v>
      </c>
      <c r="AS2094">
        <f t="shared" si="2642"/>
        <v>4226.7736534622982</v>
      </c>
      <c r="AT2094">
        <f t="shared" si="2643"/>
        <v>4175.631349656087</v>
      </c>
      <c r="AU2094">
        <f t="shared" si="2644"/>
        <v>4213.5352697724838</v>
      </c>
      <c r="AV2094">
        <f t="shared" si="2645"/>
        <v>4151.7804996018367</v>
      </c>
      <c r="AW2094">
        <f t="shared" si="2646"/>
        <v>61.754770170647134</v>
      </c>
      <c r="AX2094">
        <f t="shared" si="2673"/>
        <v>46.599139835800244</v>
      </c>
      <c r="AY2094">
        <f t="shared" si="2647"/>
        <v>15.15563033484689</v>
      </c>
      <c r="AZ2094">
        <f t="shared" si="2604"/>
        <v>4327.4666340000003</v>
      </c>
      <c r="BA2094">
        <f t="shared" si="2605"/>
        <v>1804293938.3799601</v>
      </c>
      <c r="BB2094">
        <f t="shared" si="2608"/>
        <v>0</v>
      </c>
      <c r="BC2094">
        <f t="shared" si="2609"/>
        <v>1804293938.3799601</v>
      </c>
      <c r="BD2094">
        <f t="shared" si="2624"/>
        <v>22118392100.588478</v>
      </c>
      <c r="BE2094">
        <f t="shared" si="2625"/>
        <v>12767118174.262978</v>
      </c>
      <c r="BF2094">
        <f t="shared" si="2626"/>
        <v>1.7324498605469618</v>
      </c>
      <c r="BG2094">
        <f t="shared" si="2627"/>
        <v>63.402805136932052</v>
      </c>
      <c r="BH2094">
        <f t="shared" si="2648"/>
        <v>85555029</v>
      </c>
      <c r="BI2094">
        <f t="shared" si="2649"/>
        <v>1.4874285906147862</v>
      </c>
      <c r="BJ2094">
        <f t="shared" si="2610"/>
        <v>-5000</v>
      </c>
      <c r="BK2094">
        <f t="shared" si="2650"/>
        <v>-1.1211788646063354E-2</v>
      </c>
      <c r="BL2094">
        <f t="shared" si="2651"/>
        <v>0.98878821135393669</v>
      </c>
      <c r="BM2094">
        <f t="shared" si="2652"/>
        <v>81.93657820812976</v>
      </c>
      <c r="BN2094">
        <f t="shared" si="2653"/>
        <v>4330.5</v>
      </c>
      <c r="BO2094">
        <f t="shared" si="2612"/>
        <v>4242.6399901000004</v>
      </c>
      <c r="BP2094">
        <f t="shared" si="2654"/>
        <v>4147.7353048676468</v>
      </c>
      <c r="BQ2094">
        <f t="shared" si="2655"/>
        <v>94.904685232353586</v>
      </c>
      <c r="BR2094">
        <f t="shared" si="2656"/>
        <v>190.14990200000011</v>
      </c>
      <c r="BS2094">
        <f t="shared" si="2657"/>
        <v>211.80004899999994</v>
      </c>
      <c r="BT2094">
        <f t="shared" si="2658"/>
        <v>219</v>
      </c>
      <c r="BU2094">
        <f t="shared" si="2659"/>
        <v>250</v>
      </c>
      <c r="BV2094">
        <f t="shared" si="2660"/>
        <v>4291.2965494</v>
      </c>
      <c r="BW2094">
        <f t="shared" si="2661"/>
        <v>4276.6451357619044</v>
      </c>
      <c r="BX2094">
        <f t="shared" si="2662"/>
        <v>4241.2181019454547</v>
      </c>
      <c r="BY2094">
        <f t="shared" si="2663"/>
        <v>4190.2247303285722</v>
      </c>
      <c r="BZ2094">
        <f t="shared" si="2664"/>
        <v>4382</v>
      </c>
      <c r="CA2094">
        <f t="shared" si="2665"/>
        <v>4089.1999510000001</v>
      </c>
      <c r="CB2094">
        <f t="shared" si="2666"/>
        <v>4194.7774514133325</v>
      </c>
      <c r="CC2094">
        <f t="shared" si="2667"/>
        <v>4190.0261151833329</v>
      </c>
      <c r="CD2094">
        <f t="shared" si="2668"/>
        <v>4168.9264165684126</v>
      </c>
      <c r="CE2094">
        <f t="shared" si="2669"/>
        <v>4140.6783162567499</v>
      </c>
      <c r="CF2094">
        <f t="shared" si="2670"/>
        <v>4370.3999020000001</v>
      </c>
      <c r="CG2094">
        <f t="shared" si="2671"/>
        <v>4382</v>
      </c>
      <c r="CH2094">
        <f t="shared" si="2672"/>
        <v>4291</v>
      </c>
    </row>
    <row r="2095" spans="1:86">
      <c r="A2095" s="1">
        <v>42565</v>
      </c>
      <c r="B2095">
        <v>4326</v>
      </c>
      <c r="C2095">
        <v>4439</v>
      </c>
      <c r="D2095">
        <v>4326</v>
      </c>
      <c r="E2095">
        <v>4428.2998049999997</v>
      </c>
      <c r="F2095">
        <v>637580</v>
      </c>
      <c r="G2095">
        <f t="shared" si="2606"/>
        <v>516832.56056459784</v>
      </c>
      <c r="H2095">
        <f t="shared" si="2634"/>
        <v>12739207.004685372</v>
      </c>
      <c r="I2095">
        <f t="shared" si="2607"/>
        <v>4379.8249512499997</v>
      </c>
      <c r="J2095">
        <f t="shared" si="2614"/>
        <v>4379.8249512499997</v>
      </c>
      <c r="K2095">
        <f t="shared" si="2615"/>
        <v>4151.3624267499999</v>
      </c>
      <c r="L2095">
        <f t="shared" si="2616"/>
        <v>1</v>
      </c>
      <c r="M2095">
        <f t="shared" si="2617"/>
        <v>5</v>
      </c>
      <c r="N2095">
        <f t="shared" si="2618"/>
        <v>90</v>
      </c>
      <c r="O2095">
        <f t="shared" si="2619"/>
        <v>50</v>
      </c>
      <c r="P2095">
        <f t="shared" si="2594"/>
        <v>113</v>
      </c>
      <c r="Q2095">
        <f t="shared" si="2595"/>
        <v>10.700195000000349</v>
      </c>
      <c r="R2095">
        <f t="shared" si="2596"/>
        <v>102.29980499999965</v>
      </c>
      <c r="S2095">
        <f t="shared" si="2597"/>
        <v>113</v>
      </c>
      <c r="T2095">
        <f t="shared" si="2633"/>
        <v>75.653800727869822</v>
      </c>
      <c r="U2095">
        <f t="shared" si="2598"/>
        <v>54.549804999999651</v>
      </c>
      <c r="V2095">
        <f t="shared" si="2599"/>
        <v>-78.5</v>
      </c>
      <c r="W2095">
        <f t="shared" si="2600"/>
        <v>54.549804999999651</v>
      </c>
      <c r="X2095">
        <f t="shared" si="2601"/>
        <v>0</v>
      </c>
      <c r="Y2095">
        <f t="shared" si="2631"/>
        <v>30.858455154704107</v>
      </c>
      <c r="Z2095">
        <f t="shared" si="2632"/>
        <v>11.804265182434762</v>
      </c>
      <c r="AA2095">
        <f t="shared" si="2628"/>
        <v>40.78903486383107</v>
      </c>
      <c r="AB2095">
        <f t="shared" si="2629"/>
        <v>15.603003509229158</v>
      </c>
      <c r="AC2095">
        <f t="shared" si="2630"/>
        <v>44.662388665549386</v>
      </c>
      <c r="AD2095">
        <f t="shared" si="2638"/>
        <v>19.621147040696986</v>
      </c>
      <c r="AE2095">
        <f t="shared" si="2611"/>
        <v>4310.7898437999993</v>
      </c>
      <c r="AF2095">
        <f t="shared" si="2613"/>
        <v>4282.5082195000005</v>
      </c>
      <c r="AG2095">
        <f t="shared" si="2635"/>
        <v>4175.452490300001</v>
      </c>
      <c r="AH2095">
        <f t="shared" si="2620"/>
        <v>4239.4799316999997</v>
      </c>
      <c r="AI2095">
        <f t="shared" si="2621"/>
        <v>4432.5452167601543</v>
      </c>
      <c r="AJ2095">
        <f t="shared" si="2622"/>
        <v>4046.4146466398452</v>
      </c>
      <c r="AK2095">
        <f t="shared" si="2623"/>
        <v>0.98900524307404136</v>
      </c>
      <c r="AL2095">
        <f t="shared" si="2602"/>
        <v>0.81061601769910885</v>
      </c>
      <c r="AM2095">
        <f t="shared" si="2603"/>
        <v>516832.56056459784</v>
      </c>
      <c r="AN2095">
        <f t="shared" si="2636"/>
        <v>3505230.5291891182</v>
      </c>
      <c r="AO2095">
        <f t="shared" si="2637"/>
        <v>12728401</v>
      </c>
      <c r="AP2095">
        <f t="shared" si="2639"/>
        <v>0.27538655713228377</v>
      </c>
      <c r="AQ2095">
        <f t="shared" si="2640"/>
        <v>4328.8661430113243</v>
      </c>
      <c r="AR2095">
        <f t="shared" si="2641"/>
        <v>4356.3276997185903</v>
      </c>
      <c r="AS2095">
        <f t="shared" si="2642"/>
        <v>4263.0483607390843</v>
      </c>
      <c r="AT2095">
        <f t="shared" si="2643"/>
        <v>4198.3715106370391</v>
      </c>
      <c r="AU2095">
        <f t="shared" si="2644"/>
        <v>4245.7499500566109</v>
      </c>
      <c r="AV2095">
        <f t="shared" si="2645"/>
        <v>4171.1368509797085</v>
      </c>
      <c r="AW2095">
        <f t="shared" si="2646"/>
        <v>74.613099076902472</v>
      </c>
      <c r="AX2095">
        <f t="shared" si="2673"/>
        <v>52.201931684020693</v>
      </c>
      <c r="AY2095">
        <f t="shared" si="2647"/>
        <v>22.411167392881779</v>
      </c>
      <c r="AZ2095">
        <f t="shared" si="2604"/>
        <v>4397.7666016666662</v>
      </c>
      <c r="BA2095">
        <f t="shared" si="2605"/>
        <v>2803928029.8906331</v>
      </c>
      <c r="BB2095">
        <f t="shared" si="2608"/>
        <v>2803928029.8906331</v>
      </c>
      <c r="BC2095">
        <f t="shared" si="2609"/>
        <v>0</v>
      </c>
      <c r="BD2095">
        <f t="shared" si="2624"/>
        <v>23505186694.949032</v>
      </c>
      <c r="BE2095">
        <f t="shared" si="2625"/>
        <v>12767118174.262978</v>
      </c>
      <c r="BF2095">
        <f t="shared" si="2626"/>
        <v>1.8410722274297382</v>
      </c>
      <c r="BG2095">
        <f t="shared" si="2627"/>
        <v>64.802021210679314</v>
      </c>
      <c r="BH2095">
        <f t="shared" si="2648"/>
        <v>86192609</v>
      </c>
      <c r="BI2095">
        <f t="shared" si="2649"/>
        <v>1.7887952791426034</v>
      </c>
      <c r="BJ2095">
        <f t="shared" si="2610"/>
        <v>10589.990299999954</v>
      </c>
      <c r="BK2095">
        <f t="shared" si="2650"/>
        <v>2.4737331749955582E-2</v>
      </c>
      <c r="BL2095">
        <f t="shared" si="2651"/>
        <v>1.0247373317499555</v>
      </c>
      <c r="BM2095">
        <f t="shared" si="2652"/>
        <v>101.75433964994799</v>
      </c>
      <c r="BN2095">
        <f t="shared" si="2653"/>
        <v>4382.5</v>
      </c>
      <c r="BO2095">
        <f t="shared" si="2612"/>
        <v>4287.6499998999998</v>
      </c>
      <c r="BP2095">
        <f t="shared" si="2654"/>
        <v>4156.7470702941164</v>
      </c>
      <c r="BQ2095">
        <f t="shared" si="2655"/>
        <v>130.9029296058834</v>
      </c>
      <c r="BR2095">
        <f t="shared" si="2656"/>
        <v>241.0996099999993</v>
      </c>
      <c r="BS2095">
        <f t="shared" si="2657"/>
        <v>180.45019500000035</v>
      </c>
      <c r="BT2095">
        <f t="shared" si="2658"/>
        <v>239</v>
      </c>
      <c r="BU2095">
        <f t="shared" si="2659"/>
        <v>146.10009799999989</v>
      </c>
      <c r="BV2095">
        <f t="shared" si="2660"/>
        <v>4349.6131836000004</v>
      </c>
      <c r="BW2095">
        <f t="shared" si="2661"/>
        <v>4330.440336714285</v>
      </c>
      <c r="BX2095">
        <f t="shared" si="2662"/>
        <v>4280.9498935454549</v>
      </c>
      <c r="BY2095">
        <f t="shared" si="2663"/>
        <v>4215.3468541428574</v>
      </c>
      <c r="BZ2095">
        <f t="shared" si="2664"/>
        <v>4439</v>
      </c>
      <c r="CA2095">
        <f t="shared" si="2665"/>
        <v>4125</v>
      </c>
      <c r="CB2095">
        <f t="shared" si="2666"/>
        <v>4247.8019955933323</v>
      </c>
      <c r="CC2095">
        <f t="shared" si="2667"/>
        <v>4209.3992460944446</v>
      </c>
      <c r="CD2095">
        <f t="shared" si="2668"/>
        <v>4189.4900001280166</v>
      </c>
      <c r="CE2095">
        <f t="shared" si="2669"/>
        <v>4126.4473771957837</v>
      </c>
      <c r="CF2095">
        <f t="shared" si="2670"/>
        <v>4321.3999020000001</v>
      </c>
      <c r="CG2095">
        <f t="shared" si="2671"/>
        <v>4360</v>
      </c>
      <c r="CH2095">
        <f t="shared" si="2672"/>
        <v>4301</v>
      </c>
    </row>
    <row r="2096" spans="1:86">
      <c r="A2096" s="1">
        <v>42566</v>
      </c>
      <c r="B2096">
        <v>4450</v>
      </c>
      <c r="C2096">
        <v>4493.5498049999997</v>
      </c>
      <c r="D2096">
        <v>4404.5</v>
      </c>
      <c r="E2096">
        <v>4472.0498049999997</v>
      </c>
      <c r="F2096">
        <v>654076</v>
      </c>
      <c r="G2096">
        <f t="shared" si="2606"/>
        <v>338238.49760456959</v>
      </c>
      <c r="H2096">
        <f t="shared" si="2634"/>
        <v>13077445.502289942</v>
      </c>
      <c r="I2096">
        <f t="shared" si="2607"/>
        <v>4455.0249024999994</v>
      </c>
      <c r="J2096">
        <f t="shared" si="2614"/>
        <v>4455.0249024999994</v>
      </c>
      <c r="K2096">
        <f t="shared" si="2615"/>
        <v>4151.3624267499999</v>
      </c>
      <c r="L2096">
        <f t="shared" si="2616"/>
        <v>1</v>
      </c>
      <c r="M2096">
        <f t="shared" si="2617"/>
        <v>6</v>
      </c>
      <c r="N2096">
        <f t="shared" si="2618"/>
        <v>90</v>
      </c>
      <c r="O2096">
        <f t="shared" si="2619"/>
        <v>40</v>
      </c>
      <c r="P2096">
        <f t="shared" si="2594"/>
        <v>89.049804999999651</v>
      </c>
      <c r="Q2096">
        <f t="shared" si="2595"/>
        <v>21.5</v>
      </c>
      <c r="R2096">
        <f t="shared" si="2596"/>
        <v>67.549804999999651</v>
      </c>
      <c r="S2096">
        <f t="shared" si="2597"/>
        <v>89.049804999999651</v>
      </c>
      <c r="T2096">
        <f t="shared" si="2633"/>
        <v>76.610658175879081</v>
      </c>
      <c r="U2096">
        <f t="shared" si="2598"/>
        <v>70.85009700000046</v>
      </c>
      <c r="V2096">
        <f t="shared" si="2599"/>
        <v>-27.899902000000111</v>
      </c>
      <c r="W2096">
        <f t="shared" si="2600"/>
        <v>70.85009700000046</v>
      </c>
      <c r="X2096">
        <f t="shared" si="2601"/>
        <v>0</v>
      </c>
      <c r="Y2096">
        <f t="shared" si="2631"/>
        <v>33.715001000796704</v>
      </c>
      <c r="Z2096">
        <f t="shared" si="2632"/>
        <v>10.961103383689421</v>
      </c>
      <c r="AA2096">
        <f t="shared" si="2628"/>
        <v>44.008238283758658</v>
      </c>
      <c r="AB2096">
        <f t="shared" si="2629"/>
        <v>14.307543682140732</v>
      </c>
      <c r="AC2096">
        <f t="shared" si="2630"/>
        <v>50.930800548958842</v>
      </c>
      <c r="AD2096">
        <f t="shared" si="2638"/>
        <v>20.597304848498336</v>
      </c>
      <c r="AE2096">
        <f t="shared" si="2611"/>
        <v>4372.8398437999995</v>
      </c>
      <c r="AF2096">
        <f t="shared" si="2613"/>
        <v>4337.6665039999998</v>
      </c>
      <c r="AG2096">
        <f t="shared" si="2635"/>
        <v>4194.8499756500005</v>
      </c>
      <c r="AH2096">
        <f t="shared" si="2620"/>
        <v>4267.9648926999998</v>
      </c>
      <c r="AI2096">
        <f t="shared" si="2621"/>
        <v>4501.5689644145059</v>
      </c>
      <c r="AJ2096">
        <f t="shared" si="2622"/>
        <v>4034.3608209854938</v>
      </c>
      <c r="AK2096">
        <f t="shared" si="2623"/>
        <v>0.93681796897234215</v>
      </c>
      <c r="AL2096">
        <f t="shared" si="2602"/>
        <v>0.51712415316350024</v>
      </c>
      <c r="AM2096">
        <f t="shared" si="2603"/>
        <v>338238.49760456959</v>
      </c>
      <c r="AN2096">
        <f t="shared" si="2636"/>
        <v>4477293.1774865137</v>
      </c>
      <c r="AO2096">
        <f t="shared" si="2637"/>
        <v>12263960</v>
      </c>
      <c r="AP2096">
        <f t="shared" si="2639"/>
        <v>0.36507728152134494</v>
      </c>
      <c r="AQ2096">
        <f t="shared" si="2640"/>
        <v>4377.5485880874739</v>
      </c>
      <c r="AR2096">
        <f t="shared" si="2641"/>
        <v>4384.3780552987919</v>
      </c>
      <c r="AS2096">
        <f t="shared" si="2642"/>
        <v>4300.6686207060493</v>
      </c>
      <c r="AT2096">
        <f t="shared" si="2643"/>
        <v>4223.0025571297056</v>
      </c>
      <c r="AU2096">
        <f t="shared" si="2644"/>
        <v>4279.6949282981195</v>
      </c>
      <c r="AV2096">
        <f t="shared" si="2645"/>
        <v>4192.2007577611284</v>
      </c>
      <c r="AW2096">
        <f t="shared" si="2646"/>
        <v>87.494170536991078</v>
      </c>
      <c r="AX2096">
        <f t="shared" si="2673"/>
        <v>59.260379454614771</v>
      </c>
      <c r="AY2096">
        <f t="shared" si="2647"/>
        <v>28.233791082376307</v>
      </c>
      <c r="AZ2096">
        <f t="shared" si="2604"/>
        <v>4456.6998699999995</v>
      </c>
      <c r="BA2096">
        <f t="shared" si="2605"/>
        <v>2915020424.1701198</v>
      </c>
      <c r="BB2096">
        <f t="shared" si="2608"/>
        <v>2915020424.1701198</v>
      </c>
      <c r="BC2096">
        <f t="shared" si="2609"/>
        <v>0</v>
      </c>
      <c r="BD2096">
        <f t="shared" si="2624"/>
        <v>26420207119.119152</v>
      </c>
      <c r="BE2096">
        <f t="shared" si="2625"/>
        <v>6513022088.1303749</v>
      </c>
      <c r="BF2096">
        <f t="shared" si="2626"/>
        <v>4.0565204234864378</v>
      </c>
      <c r="BG2096">
        <f t="shared" si="2627"/>
        <v>80.223554613658479</v>
      </c>
      <c r="BH2096">
        <f t="shared" si="2648"/>
        <v>86846685</v>
      </c>
      <c r="BI2096">
        <f t="shared" si="2649"/>
        <v>2.0870701474639755</v>
      </c>
      <c r="BJ2096">
        <f t="shared" si="2610"/>
        <v>4275</v>
      </c>
      <c r="BK2096">
        <f t="shared" si="2650"/>
        <v>9.8796382193007369E-3</v>
      </c>
      <c r="BL2096">
        <f t="shared" si="2651"/>
        <v>1.0098796382193007</v>
      </c>
      <c r="BM2096">
        <f t="shared" si="2652"/>
        <v>123.12015621785378</v>
      </c>
      <c r="BN2096">
        <f t="shared" si="2653"/>
        <v>4449.0249024999994</v>
      </c>
      <c r="BO2096">
        <f t="shared" si="2612"/>
        <v>4347.2899902000008</v>
      </c>
      <c r="BP2096">
        <f t="shared" si="2654"/>
        <v>4166.2323608235292</v>
      </c>
      <c r="BQ2096">
        <f t="shared" si="2655"/>
        <v>181.0576293764716</v>
      </c>
      <c r="BR2096">
        <f t="shared" si="2656"/>
        <v>306.64990299999954</v>
      </c>
      <c r="BS2096">
        <f t="shared" si="2657"/>
        <v>272.5</v>
      </c>
      <c r="BT2096">
        <f t="shared" si="2658"/>
        <v>279.3496099999993</v>
      </c>
      <c r="BU2096">
        <f t="shared" si="2659"/>
        <v>261.39990200000011</v>
      </c>
      <c r="BV2096">
        <f t="shared" si="2660"/>
        <v>4403.3665039999996</v>
      </c>
      <c r="BW2096">
        <f t="shared" si="2661"/>
        <v>4384.5950754285714</v>
      </c>
      <c r="BX2096">
        <f t="shared" si="2662"/>
        <v>4323.2353250545457</v>
      </c>
      <c r="BY2096">
        <f t="shared" si="2663"/>
        <v>4243.5942174476186</v>
      </c>
      <c r="BZ2096">
        <f t="shared" si="2664"/>
        <v>4493.5498049999997</v>
      </c>
      <c r="CA2096">
        <f t="shared" si="2665"/>
        <v>4125</v>
      </c>
      <c r="CB2096">
        <f t="shared" si="2666"/>
        <v>4327.0870117599998</v>
      </c>
      <c r="CC2096">
        <f t="shared" si="2667"/>
        <v>4262.7794136611101</v>
      </c>
      <c r="CD2096">
        <f t="shared" si="2668"/>
        <v>4195.7539470341662</v>
      </c>
      <c r="CE2096">
        <f t="shared" si="2669"/>
        <v>4137.8207074732036</v>
      </c>
      <c r="CF2096">
        <f t="shared" si="2670"/>
        <v>4428.2998049999997</v>
      </c>
      <c r="CG2096">
        <f t="shared" si="2671"/>
        <v>4439</v>
      </c>
      <c r="CH2096">
        <f t="shared" si="2672"/>
        <v>4326</v>
      </c>
    </row>
    <row r="2097" spans="1:86">
      <c r="A2097" s="1">
        <v>42569</v>
      </c>
      <c r="B2097">
        <v>4477</v>
      </c>
      <c r="C2097">
        <v>4564.3999020000001</v>
      </c>
      <c r="D2097">
        <v>4432.3999020000001</v>
      </c>
      <c r="E2097">
        <v>4454.75</v>
      </c>
      <c r="F2097">
        <v>684924</v>
      </c>
      <c r="G2097">
        <f t="shared" si="2606"/>
        <v>-452982.81026436482</v>
      </c>
      <c r="H2097">
        <f t="shared" si="2634"/>
        <v>12624462.692025576</v>
      </c>
      <c r="I2097">
        <f t="shared" si="2607"/>
        <v>4482.1374510000005</v>
      </c>
      <c r="J2097">
        <f t="shared" si="2614"/>
        <v>4482.1374510000005</v>
      </c>
      <c r="K2097">
        <f t="shared" si="2615"/>
        <v>4151.3624267499999</v>
      </c>
      <c r="L2097">
        <f t="shared" si="2616"/>
        <v>1</v>
      </c>
      <c r="M2097">
        <f t="shared" si="2617"/>
        <v>7</v>
      </c>
      <c r="N2097">
        <f t="shared" si="2618"/>
        <v>90</v>
      </c>
      <c r="O2097">
        <f t="shared" si="2619"/>
        <v>30</v>
      </c>
      <c r="P2097">
        <f t="shared" si="2594"/>
        <v>132</v>
      </c>
      <c r="Q2097">
        <f t="shared" si="2595"/>
        <v>109.64990200000011</v>
      </c>
      <c r="R2097">
        <f t="shared" si="2596"/>
        <v>22.350097999999889</v>
      </c>
      <c r="S2097">
        <f t="shared" si="2597"/>
        <v>132</v>
      </c>
      <c r="T2097">
        <f t="shared" si="2633"/>
        <v>80.567039734744867</v>
      </c>
      <c r="U2097">
        <f t="shared" si="2598"/>
        <v>-65.399902000000111</v>
      </c>
      <c r="V2097">
        <f t="shared" si="2599"/>
        <v>-7.600097999999889</v>
      </c>
      <c r="W2097">
        <f t="shared" si="2600"/>
        <v>0</v>
      </c>
      <c r="X2097">
        <f t="shared" si="2601"/>
        <v>0</v>
      </c>
      <c r="Y2097">
        <f t="shared" si="2631"/>
        <v>31.30678664359694</v>
      </c>
      <c r="Z2097">
        <f t="shared" si="2632"/>
        <v>10.178167427711605</v>
      </c>
      <c r="AA2097">
        <f t="shared" si="2628"/>
        <v>38.858057521624147</v>
      </c>
      <c r="AB2097">
        <f t="shared" si="2629"/>
        <v>12.63316544981884</v>
      </c>
      <c r="AC2097">
        <f t="shared" si="2630"/>
        <v>50.930800548958842</v>
      </c>
      <c r="AD2097">
        <f t="shared" si="2638"/>
        <v>21.946881174525572</v>
      </c>
      <c r="AE2097">
        <f t="shared" si="2611"/>
        <v>4409.3798827999999</v>
      </c>
      <c r="AF2097">
        <f t="shared" si="2613"/>
        <v>4386.4915364999997</v>
      </c>
      <c r="AG2097">
        <f t="shared" si="2635"/>
        <v>4211.8624756500012</v>
      </c>
      <c r="AH2097">
        <f t="shared" si="2620"/>
        <v>4296.8999025000003</v>
      </c>
      <c r="AI2097">
        <f t="shared" si="2621"/>
        <v>4543.8200571042689</v>
      </c>
      <c r="AJ2097">
        <f t="shared" si="2622"/>
        <v>4049.9797478957316</v>
      </c>
      <c r="AK2097">
        <f t="shared" si="2623"/>
        <v>0.81963793671071772</v>
      </c>
      <c r="AL2097">
        <f t="shared" si="2602"/>
        <v>-0.66136215151515321</v>
      </c>
      <c r="AM2097">
        <f t="shared" si="2603"/>
        <v>-452982.81026436482</v>
      </c>
      <c r="AN2097">
        <f t="shared" si="2636"/>
        <v>4355288.8219210459</v>
      </c>
      <c r="AO2097">
        <f t="shared" si="2637"/>
        <v>11997226</v>
      </c>
      <c r="AP2097">
        <f t="shared" si="2639"/>
        <v>0.36302465435935322</v>
      </c>
      <c r="AQ2097">
        <f t="shared" si="2640"/>
        <v>4403.7970681377328</v>
      </c>
      <c r="AR2097">
        <f t="shared" si="2641"/>
        <v>4413.2548651136367</v>
      </c>
      <c r="AS2097">
        <f t="shared" si="2642"/>
        <v>4328.4032689789601</v>
      </c>
      <c r="AT2097">
        <f t="shared" si="2643"/>
        <v>4243.8598269880322</v>
      </c>
      <c r="AU2097">
        <f t="shared" si="2644"/>
        <v>4305.9531890534017</v>
      </c>
      <c r="AV2097">
        <f t="shared" si="2645"/>
        <v>4210.5792047178493</v>
      </c>
      <c r="AW2097">
        <f t="shared" si="2646"/>
        <v>95.37398433555245</v>
      </c>
      <c r="AX2097">
        <f t="shared" si="2673"/>
        <v>66.48310043080231</v>
      </c>
      <c r="AY2097">
        <f t="shared" si="2647"/>
        <v>28.89088390475014</v>
      </c>
      <c r="AZ2097">
        <f t="shared" si="2604"/>
        <v>4483.8499346666667</v>
      </c>
      <c r="BA2097">
        <f t="shared" si="2605"/>
        <v>3071096432.6516318</v>
      </c>
      <c r="BB2097">
        <f t="shared" si="2608"/>
        <v>3071096432.6516318</v>
      </c>
      <c r="BC2097">
        <f t="shared" si="2609"/>
        <v>0</v>
      </c>
      <c r="BD2097">
        <f t="shared" si="2624"/>
        <v>26119632851.844353</v>
      </c>
      <c r="BE2097">
        <f t="shared" si="2625"/>
        <v>6513022088.1303749</v>
      </c>
      <c r="BF2097">
        <f t="shared" si="2626"/>
        <v>4.0103706848232479</v>
      </c>
      <c r="BG2097">
        <f t="shared" si="2627"/>
        <v>80.041396876501224</v>
      </c>
      <c r="BH2097">
        <f t="shared" si="2648"/>
        <v>86161761</v>
      </c>
      <c r="BI2097">
        <f t="shared" si="2649"/>
        <v>2.2651036757291796</v>
      </c>
      <c r="BJ2097">
        <f t="shared" si="2610"/>
        <v>-1829.9804999999651</v>
      </c>
      <c r="BK2097">
        <f t="shared" si="2650"/>
        <v>-3.8684285180942105E-3</v>
      </c>
      <c r="BL2097">
        <f t="shared" si="2651"/>
        <v>0.99613157148190579</v>
      </c>
      <c r="BM2097">
        <f t="shared" si="2652"/>
        <v>130.13834812506175</v>
      </c>
      <c r="BN2097">
        <f t="shared" si="2653"/>
        <v>4498.3999020000001</v>
      </c>
      <c r="BO2097">
        <f t="shared" si="2612"/>
        <v>4399.3849609000008</v>
      </c>
      <c r="BP2097">
        <f t="shared" si="2654"/>
        <v>4177.8147080147055</v>
      </c>
      <c r="BQ2097">
        <f t="shared" si="2655"/>
        <v>221.5702528852953</v>
      </c>
      <c r="BR2097">
        <f t="shared" si="2656"/>
        <v>280.95019500000035</v>
      </c>
      <c r="BS2097">
        <f t="shared" si="2657"/>
        <v>276.64990200000011</v>
      </c>
      <c r="BT2097">
        <f t="shared" si="2658"/>
        <v>373.89990200000011</v>
      </c>
      <c r="BU2097">
        <f t="shared" si="2659"/>
        <v>306</v>
      </c>
      <c r="BV2097">
        <f t="shared" si="2660"/>
        <v>4430.6698894000001</v>
      </c>
      <c r="BW2097">
        <f t="shared" si="2661"/>
        <v>4418.0475028571427</v>
      </c>
      <c r="BX2097">
        <f t="shared" si="2662"/>
        <v>4357.1962536545452</v>
      </c>
      <c r="BY2097">
        <f t="shared" si="2663"/>
        <v>4268.3466007190473</v>
      </c>
      <c r="BZ2097">
        <f t="shared" si="2664"/>
        <v>4564.3999020000001</v>
      </c>
      <c r="CA2097">
        <f t="shared" si="2665"/>
        <v>4125</v>
      </c>
      <c r="CB2097">
        <f t="shared" si="2666"/>
        <v>4379.4167153266671</v>
      </c>
      <c r="CC2097">
        <f t="shared" si="2667"/>
        <v>4336.9877658833329</v>
      </c>
      <c r="CD2097">
        <f t="shared" si="2668"/>
        <v>4213.456658309683</v>
      </c>
      <c r="CE2097">
        <f t="shared" si="2669"/>
        <v>4145.8190812038765</v>
      </c>
      <c r="CF2097">
        <f t="shared" si="2670"/>
        <v>4472.0498049999997</v>
      </c>
      <c r="CG2097">
        <f t="shared" si="2671"/>
        <v>4493.5498049999997</v>
      </c>
      <c r="CH2097">
        <f t="shared" si="2672"/>
        <v>4404.5</v>
      </c>
    </row>
    <row r="2098" spans="1:86">
      <c r="A2098" s="1">
        <v>42570</v>
      </c>
      <c r="B2098">
        <v>4455.2001950000003</v>
      </c>
      <c r="C2098">
        <v>4499</v>
      </c>
      <c r="D2098">
        <v>4440</v>
      </c>
      <c r="E2098">
        <v>4485.7001950000003</v>
      </c>
      <c r="F2098">
        <v>378788</v>
      </c>
      <c r="G2098">
        <f t="shared" si="2606"/>
        <v>208014.8970732248</v>
      </c>
      <c r="H2098">
        <f t="shared" si="2634"/>
        <v>12832477.5890988</v>
      </c>
      <c r="I2098">
        <f t="shared" si="2607"/>
        <v>4469.9750975000006</v>
      </c>
      <c r="J2098">
        <f t="shared" si="2614"/>
        <v>4482.1374510000005</v>
      </c>
      <c r="K2098">
        <f t="shared" si="2615"/>
        <v>4151.3624267499999</v>
      </c>
      <c r="L2098">
        <f t="shared" si="2616"/>
        <v>2</v>
      </c>
      <c r="M2098">
        <f t="shared" si="2617"/>
        <v>8</v>
      </c>
      <c r="N2098">
        <f t="shared" si="2618"/>
        <v>80</v>
      </c>
      <c r="O2098">
        <f t="shared" si="2619"/>
        <v>20</v>
      </c>
      <c r="P2098">
        <f t="shared" si="2594"/>
        <v>59</v>
      </c>
      <c r="Q2098">
        <f t="shared" si="2595"/>
        <v>13.299804999999651</v>
      </c>
      <c r="R2098">
        <f t="shared" si="2596"/>
        <v>45.700195000000349</v>
      </c>
      <c r="S2098">
        <f t="shared" si="2597"/>
        <v>59</v>
      </c>
      <c r="T2098">
        <f t="shared" si="2633"/>
        <v>79.026536896548805</v>
      </c>
      <c r="U2098">
        <f t="shared" si="2598"/>
        <v>11</v>
      </c>
      <c r="V2098">
        <f t="shared" si="2599"/>
        <v>-12.049804999999651</v>
      </c>
      <c r="W2098">
        <f t="shared" si="2600"/>
        <v>11</v>
      </c>
      <c r="X2098">
        <f t="shared" si="2601"/>
        <v>0</v>
      </c>
      <c r="Y2098">
        <f t="shared" si="2631"/>
        <v>29.856301883340016</v>
      </c>
      <c r="Z2098">
        <f t="shared" si="2632"/>
        <v>9.4511554685893469</v>
      </c>
      <c r="AA2098">
        <f t="shared" si="2628"/>
        <v>37.78009647876128</v>
      </c>
      <c r="AB2098">
        <f t="shared" si="2629"/>
        <v>11.959470628153126</v>
      </c>
      <c r="AC2098">
        <f t="shared" si="2630"/>
        <v>51.911641681776452</v>
      </c>
      <c r="AD2098">
        <f t="shared" si="2638"/>
        <v>24.343850376382772</v>
      </c>
      <c r="AE2098">
        <f t="shared" si="2611"/>
        <v>4432.4399414</v>
      </c>
      <c r="AF2098">
        <f t="shared" si="2613"/>
        <v>4422.0999348333335</v>
      </c>
      <c r="AG2098">
        <f t="shared" si="2635"/>
        <v>4229.4874756500003</v>
      </c>
      <c r="AH2098">
        <f t="shared" si="2620"/>
        <v>4328.0899415000004</v>
      </c>
      <c r="AI2098">
        <f t="shared" si="2621"/>
        <v>4583.5797753407251</v>
      </c>
      <c r="AJ2098">
        <f t="shared" si="2622"/>
        <v>4072.6001076592756</v>
      </c>
      <c r="AK2098">
        <f t="shared" si="2623"/>
        <v>0.80844721124648744</v>
      </c>
      <c r="AL2098">
        <f t="shared" si="2602"/>
        <v>0.54915915254238468</v>
      </c>
      <c r="AM2098">
        <f t="shared" si="2603"/>
        <v>208014.8970732248</v>
      </c>
      <c r="AN2098">
        <f t="shared" si="2636"/>
        <v>4091847.7849507402</v>
      </c>
      <c r="AO2098">
        <f t="shared" si="2637"/>
        <v>11708900</v>
      </c>
      <c r="AP2098">
        <f t="shared" si="2639"/>
        <v>0.34946474775177344</v>
      </c>
      <c r="AQ2098">
        <f t="shared" si="2640"/>
        <v>4431.6441312709039</v>
      </c>
      <c r="AR2098">
        <f t="shared" si="2641"/>
        <v>4429.1849506262506</v>
      </c>
      <c r="AS2098">
        <f t="shared" si="2642"/>
        <v>4356.7167156627474</v>
      </c>
      <c r="AT2098">
        <f t="shared" si="2643"/>
        <v>4265.6254601091096</v>
      </c>
      <c r="AU2098">
        <f t="shared" si="2644"/>
        <v>4332.9152399453915</v>
      </c>
      <c r="AV2098">
        <f t="shared" si="2645"/>
        <v>4229.8376740375998</v>
      </c>
      <c r="AW2098">
        <f t="shared" si="2646"/>
        <v>103.07756590779172</v>
      </c>
      <c r="AX2098">
        <f t="shared" si="2673"/>
        <v>73.801993526200192</v>
      </c>
      <c r="AY2098">
        <f t="shared" si="2647"/>
        <v>29.27557238159153</v>
      </c>
      <c r="AZ2098">
        <f t="shared" si="2604"/>
        <v>4474.9000650000007</v>
      </c>
      <c r="BA2098">
        <f t="shared" si="2605"/>
        <v>1695038445.8212202</v>
      </c>
      <c r="BB2098">
        <f t="shared" si="2608"/>
        <v>0</v>
      </c>
      <c r="BC2098">
        <f t="shared" si="2609"/>
        <v>1695038445.8212202</v>
      </c>
      <c r="BD2098">
        <f t="shared" si="2624"/>
        <v>23571946008.791626</v>
      </c>
      <c r="BE2098">
        <f t="shared" si="2625"/>
        <v>8208060533.9515953</v>
      </c>
      <c r="BF2098">
        <f t="shared" si="2626"/>
        <v>2.8718046012562017</v>
      </c>
      <c r="BG2098">
        <f t="shared" si="2627"/>
        <v>74.17225033320247</v>
      </c>
      <c r="BH2098">
        <f t="shared" si="2648"/>
        <v>86540549</v>
      </c>
      <c r="BI2098">
        <f t="shared" si="2649"/>
        <v>2.4369154055360909</v>
      </c>
      <c r="BJ2098">
        <f t="shared" si="2610"/>
        <v>2995.0195000000349</v>
      </c>
      <c r="BK2098">
        <f t="shared" si="2650"/>
        <v>6.9476839328807116E-3</v>
      </c>
      <c r="BL2098">
        <f t="shared" si="2651"/>
        <v>1.0069476839328808</v>
      </c>
      <c r="BM2098">
        <f t="shared" si="2652"/>
        <v>134.6549656591115</v>
      </c>
      <c r="BN2098">
        <f t="shared" si="2653"/>
        <v>4469.5</v>
      </c>
      <c r="BO2098">
        <f t="shared" si="2612"/>
        <v>4425.9849608999994</v>
      </c>
      <c r="BP2098">
        <f t="shared" si="2654"/>
        <v>4188.1669131764711</v>
      </c>
      <c r="BQ2098">
        <f t="shared" si="2655"/>
        <v>237.81804772352825</v>
      </c>
      <c r="BR2098">
        <f t="shared" si="2656"/>
        <v>312.35009700000046</v>
      </c>
      <c r="BS2098">
        <f t="shared" si="2657"/>
        <v>290</v>
      </c>
      <c r="BT2098">
        <f t="shared" si="2658"/>
        <v>297</v>
      </c>
      <c r="BU2098">
        <f t="shared" si="2659"/>
        <v>275.20019500000035</v>
      </c>
      <c r="BV2098">
        <f t="shared" si="2660"/>
        <v>4456.1099934666672</v>
      </c>
      <c r="BW2098">
        <f t="shared" si="2661"/>
        <v>4446.3928338571423</v>
      </c>
      <c r="BX2098">
        <f t="shared" si="2662"/>
        <v>4391.5235795636363</v>
      </c>
      <c r="BY2098">
        <f t="shared" si="2663"/>
        <v>4294.4263835142856</v>
      </c>
      <c r="BZ2098">
        <f t="shared" si="2664"/>
        <v>4564.3999020000001</v>
      </c>
      <c r="CA2098">
        <f t="shared" si="2665"/>
        <v>4125</v>
      </c>
      <c r="CB2098">
        <f t="shared" si="2666"/>
        <v>4391.0128824466665</v>
      </c>
      <c r="CC2098">
        <f t="shared" si="2667"/>
        <v>4386.5305852444444</v>
      </c>
      <c r="CD2098">
        <f t="shared" si="2668"/>
        <v>4233.8294678353977</v>
      </c>
      <c r="CE2098">
        <f t="shared" si="2669"/>
        <v>4152.1904395677338</v>
      </c>
      <c r="CF2098">
        <f t="shared" si="2670"/>
        <v>4454.75</v>
      </c>
      <c r="CG2098">
        <f t="shared" si="2671"/>
        <v>4564.3999020000001</v>
      </c>
      <c r="CH2098">
        <f t="shared" si="2672"/>
        <v>4432.3999020000001</v>
      </c>
    </row>
    <row r="2099" spans="1:86">
      <c r="A2099" s="1">
        <v>42571</v>
      </c>
      <c r="B2099">
        <v>4471.8500979999999</v>
      </c>
      <c r="C2099">
        <v>4510</v>
      </c>
      <c r="D2099">
        <v>4452.0498049999997</v>
      </c>
      <c r="E2099">
        <v>4469.1499020000001</v>
      </c>
      <c r="F2099">
        <v>357560</v>
      </c>
      <c r="G2099">
        <f t="shared" si="2606"/>
        <v>-146540.49667235365</v>
      </c>
      <c r="H2099">
        <f t="shared" si="2634"/>
        <v>12685937.092426447</v>
      </c>
      <c r="I2099">
        <f t="shared" si="2607"/>
        <v>4475.7624512499997</v>
      </c>
      <c r="J2099">
        <f t="shared" si="2614"/>
        <v>4482.1374510000005</v>
      </c>
      <c r="K2099">
        <f t="shared" si="2615"/>
        <v>4151.3624267499999</v>
      </c>
      <c r="L2099">
        <f t="shared" si="2616"/>
        <v>3</v>
      </c>
      <c r="M2099">
        <f t="shared" si="2617"/>
        <v>9</v>
      </c>
      <c r="N2099">
        <f t="shared" si="2618"/>
        <v>70</v>
      </c>
      <c r="O2099">
        <f t="shared" si="2619"/>
        <v>10</v>
      </c>
      <c r="P2099">
        <f t="shared" si="2594"/>
        <v>57.950195000000349</v>
      </c>
      <c r="Q2099">
        <f t="shared" si="2595"/>
        <v>40.850097999999889</v>
      </c>
      <c r="R2099">
        <f t="shared" si="2596"/>
        <v>17.10009700000046</v>
      </c>
      <c r="S2099">
        <f t="shared" si="2597"/>
        <v>57.950195000000349</v>
      </c>
      <c r="T2099">
        <f t="shared" si="2633"/>
        <v>77.521083903938205</v>
      </c>
      <c r="U2099">
        <f t="shared" si="2598"/>
        <v>-16.950195000000349</v>
      </c>
      <c r="V2099">
        <f t="shared" si="2599"/>
        <v>46.799804999999651</v>
      </c>
      <c r="W2099">
        <f t="shared" si="2600"/>
        <v>0</v>
      </c>
      <c r="X2099">
        <f t="shared" si="2601"/>
        <v>46.799804999999651</v>
      </c>
      <c r="Y2099">
        <f t="shared" si="2631"/>
        <v>27.723708891672874</v>
      </c>
      <c r="Z2099">
        <f t="shared" si="2632"/>
        <v>12.118916149404368</v>
      </c>
      <c r="AA2099">
        <f t="shared" si="2628"/>
        <v>35.762798319522027</v>
      </c>
      <c r="AB2099">
        <f t="shared" si="2629"/>
        <v>15.633058181206245</v>
      </c>
      <c r="AC2099">
        <f t="shared" si="2630"/>
        <v>39.166075845103485</v>
      </c>
      <c r="AD2099">
        <f t="shared" si="2638"/>
        <v>26.678500692627331</v>
      </c>
      <c r="AE2099">
        <f t="shared" si="2611"/>
        <v>4461.9899414000001</v>
      </c>
      <c r="AF2099">
        <f t="shared" si="2613"/>
        <v>4438.5582681666665</v>
      </c>
      <c r="AG2099">
        <f t="shared" si="2635"/>
        <v>4245.0749756499999</v>
      </c>
      <c r="AH2099">
        <f t="shared" si="2620"/>
        <v>4357.6699218999993</v>
      </c>
      <c r="AI2099">
        <f t="shared" si="2621"/>
        <v>4602.9382475151588</v>
      </c>
      <c r="AJ2099">
        <f t="shared" si="2622"/>
        <v>4112.4015962848398</v>
      </c>
      <c r="AK2099">
        <f t="shared" si="2623"/>
        <v>0.72726126543326985</v>
      </c>
      <c r="AL2099">
        <f t="shared" si="2602"/>
        <v>-0.40983470374861181</v>
      </c>
      <c r="AM2099">
        <f t="shared" si="2603"/>
        <v>-146540.49667235365</v>
      </c>
      <c r="AN2099">
        <f t="shared" si="2636"/>
        <v>3618460.3097945577</v>
      </c>
      <c r="AO2099">
        <f t="shared" si="2637"/>
        <v>11554077</v>
      </c>
      <c r="AP2099">
        <f t="shared" si="2639"/>
        <v>0.31317605982672242</v>
      </c>
      <c r="AQ2099">
        <f t="shared" si="2640"/>
        <v>4444.3960933187964</v>
      </c>
      <c r="AR2099">
        <f t="shared" si="2641"/>
        <v>4424.7717952727689</v>
      </c>
      <c r="AS2099">
        <f t="shared" si="2642"/>
        <v>4376.9546892034532</v>
      </c>
      <c r="AT2099">
        <f t="shared" si="2643"/>
        <v>4283.9426598792897</v>
      </c>
      <c r="AU2099">
        <f t="shared" si="2644"/>
        <v>4353.3504392535824</v>
      </c>
      <c r="AV2099">
        <f t="shared" si="2645"/>
        <v>4246.589529994968</v>
      </c>
      <c r="AW2099">
        <f t="shared" si="2646"/>
        <v>106.76090925861445</v>
      </c>
      <c r="AX2099">
        <f t="shared" si="2673"/>
        <v>80.393776672683046</v>
      </c>
      <c r="AY2099">
        <f t="shared" si="2647"/>
        <v>26.367132585931401</v>
      </c>
      <c r="AZ2099">
        <f t="shared" si="2604"/>
        <v>4477.0665689999996</v>
      </c>
      <c r="BA2099">
        <f t="shared" si="2605"/>
        <v>1600819922.4116399</v>
      </c>
      <c r="BB2099">
        <f t="shared" si="2608"/>
        <v>1600819922.4116399</v>
      </c>
      <c r="BC2099">
        <f t="shared" si="2609"/>
        <v>0</v>
      </c>
      <c r="BD2099">
        <f t="shared" si="2624"/>
        <v>22507039851.686699</v>
      </c>
      <c r="BE2099">
        <f t="shared" si="2625"/>
        <v>8208060533.9515953</v>
      </c>
      <c r="BF2099">
        <f t="shared" si="2626"/>
        <v>2.7420655291940403</v>
      </c>
      <c r="BG2099">
        <f t="shared" si="2627"/>
        <v>73.276790793789814</v>
      </c>
      <c r="BH2099">
        <f t="shared" si="2648"/>
        <v>86182989</v>
      </c>
      <c r="BI2099">
        <f t="shared" si="2649"/>
        <v>2.5140388187869185</v>
      </c>
      <c r="BJ2099">
        <f t="shared" si="2610"/>
        <v>-1755.0293000000238</v>
      </c>
      <c r="BK2099">
        <f t="shared" si="2650"/>
        <v>-3.6895673541553387E-3</v>
      </c>
      <c r="BL2099">
        <f t="shared" si="2651"/>
        <v>0.99631043264584462</v>
      </c>
      <c r="BM2099">
        <f t="shared" si="2652"/>
        <v>129.26775780662322</v>
      </c>
      <c r="BN2099">
        <f t="shared" si="2653"/>
        <v>4481.0249024999994</v>
      </c>
      <c r="BO2099">
        <f t="shared" si="2612"/>
        <v>4456.0899413999996</v>
      </c>
      <c r="BP2099">
        <f t="shared" si="2654"/>
        <v>4197.1683780294115</v>
      </c>
      <c r="BQ2099">
        <f t="shared" si="2655"/>
        <v>258.92156337058805</v>
      </c>
      <c r="BR2099">
        <f t="shared" si="2656"/>
        <v>328.04980400000022</v>
      </c>
      <c r="BS2099">
        <f t="shared" si="2657"/>
        <v>327.04980499999965</v>
      </c>
      <c r="BT2099">
        <f t="shared" si="2658"/>
        <v>320.10009799999989</v>
      </c>
      <c r="BU2099">
        <f t="shared" si="2659"/>
        <v>290.75</v>
      </c>
      <c r="BV2099">
        <f t="shared" si="2660"/>
        <v>4468.3466469999994</v>
      </c>
      <c r="BW2099">
        <f t="shared" si="2661"/>
        <v>4459.835681619048</v>
      </c>
      <c r="BX2099">
        <f t="shared" si="2662"/>
        <v>4417.1708451090908</v>
      </c>
      <c r="BY2099">
        <f t="shared" si="2663"/>
        <v>4317.2513765000003</v>
      </c>
      <c r="BZ2099">
        <f t="shared" si="2664"/>
        <v>4564.3999020000001</v>
      </c>
      <c r="CA2099">
        <f t="shared" si="2665"/>
        <v>4125</v>
      </c>
      <c r="CB2099">
        <f t="shared" si="2666"/>
        <v>4450.4728745299999</v>
      </c>
      <c r="CC2099">
        <f t="shared" si="2667"/>
        <v>4398.9371134000003</v>
      </c>
      <c r="CD2099">
        <f t="shared" si="2668"/>
        <v>4259.6665385018259</v>
      </c>
      <c r="CE2099">
        <f t="shared" si="2669"/>
        <v>4154.4210650130572</v>
      </c>
      <c r="CF2099">
        <f t="shared" si="2670"/>
        <v>4485.7001950000003</v>
      </c>
      <c r="CG2099">
        <f t="shared" si="2671"/>
        <v>4499</v>
      </c>
      <c r="CH2099">
        <f t="shared" si="2672"/>
        <v>4440</v>
      </c>
    </row>
    <row r="2100" spans="1:86">
      <c r="A2100" s="1">
        <v>42572</v>
      </c>
      <c r="B2100">
        <v>4489</v>
      </c>
      <c r="C2100">
        <v>4493.0498049999997</v>
      </c>
      <c r="D2100">
        <v>4405.25</v>
      </c>
      <c r="E2100">
        <v>4413.7001950000003</v>
      </c>
      <c r="F2100">
        <v>252227</v>
      </c>
      <c r="G2100">
        <f t="shared" si="2606"/>
        <v>-203676.38341799058</v>
      </c>
      <c r="H2100">
        <f t="shared" si="2634"/>
        <v>12482260.709008457</v>
      </c>
      <c r="I2100">
        <f t="shared" si="2607"/>
        <v>4450.25</v>
      </c>
      <c r="J2100">
        <f t="shared" si="2614"/>
        <v>4482.1374510000005</v>
      </c>
      <c r="K2100">
        <f t="shared" si="2615"/>
        <v>4151.3624267499999</v>
      </c>
      <c r="L2100">
        <f t="shared" si="2616"/>
        <v>4</v>
      </c>
      <c r="M2100">
        <f t="shared" si="2617"/>
        <v>10</v>
      </c>
      <c r="N2100">
        <f t="shared" si="2618"/>
        <v>60</v>
      </c>
      <c r="O2100">
        <f t="shared" si="2619"/>
        <v>0</v>
      </c>
      <c r="P2100">
        <f t="shared" si="2594"/>
        <v>87.799804999999651</v>
      </c>
      <c r="Q2100">
        <f t="shared" si="2595"/>
        <v>79.349609999999302</v>
      </c>
      <c r="R2100">
        <f t="shared" si="2596"/>
        <v>8.450195000000349</v>
      </c>
      <c r="S2100">
        <f t="shared" si="2597"/>
        <v>87.799804999999651</v>
      </c>
      <c r="T2100">
        <f t="shared" si="2633"/>
        <v>78.255278267942586</v>
      </c>
      <c r="U2100">
        <f t="shared" si="2598"/>
        <v>-44.049804999999651</v>
      </c>
      <c r="V2100">
        <f t="shared" si="2599"/>
        <v>0.25</v>
      </c>
      <c r="W2100">
        <f t="shared" si="2600"/>
        <v>0</v>
      </c>
      <c r="X2100">
        <f t="shared" si="2601"/>
        <v>0.25</v>
      </c>
      <c r="Y2100">
        <f t="shared" si="2631"/>
        <v>25.743443970839099</v>
      </c>
      <c r="Z2100">
        <f t="shared" si="2632"/>
        <v>11.271136424446913</v>
      </c>
      <c r="AA2100">
        <f t="shared" si="2628"/>
        <v>32.896750916525647</v>
      </c>
      <c r="AB2100">
        <f t="shared" si="2629"/>
        <v>14.403036669111371</v>
      </c>
      <c r="AC2100">
        <f t="shared" si="2630"/>
        <v>39.098937207553227</v>
      </c>
      <c r="AD2100">
        <f t="shared" si="2638"/>
        <v>29.201109517272531</v>
      </c>
      <c r="AE2100">
        <f t="shared" si="2611"/>
        <v>4459.0700194000001</v>
      </c>
      <c r="AF2100">
        <f t="shared" si="2613"/>
        <v>4453.9416503333332</v>
      </c>
      <c r="AG2100">
        <f t="shared" si="2635"/>
        <v>4258.1924804999999</v>
      </c>
      <c r="AH2100">
        <f t="shared" si="2620"/>
        <v>4384.9299315999988</v>
      </c>
      <c r="AI2100">
        <f t="shared" si="2621"/>
        <v>4584.1255143485596</v>
      </c>
      <c r="AJ2100">
        <f t="shared" si="2622"/>
        <v>4185.734348851438</v>
      </c>
      <c r="AK2100">
        <f t="shared" si="2623"/>
        <v>0.57221611795558114</v>
      </c>
      <c r="AL2100">
        <f t="shared" si="2602"/>
        <v>-0.80751221486197189</v>
      </c>
      <c r="AM2100">
        <f t="shared" si="2603"/>
        <v>-203676.38341799058</v>
      </c>
      <c r="AN2100">
        <f t="shared" si="2636"/>
        <v>3436241.4837730723</v>
      </c>
      <c r="AO2100">
        <f t="shared" si="2637"/>
        <v>11388764</v>
      </c>
      <c r="AP2100">
        <f t="shared" si="2639"/>
        <v>0.30172207306895393</v>
      </c>
      <c r="AQ2100">
        <f t="shared" si="2640"/>
        <v>4433.9594878904054</v>
      </c>
      <c r="AR2100">
        <f t="shared" si="2641"/>
        <v>4421.9013891950299</v>
      </c>
      <c r="AS2100">
        <f t="shared" si="2642"/>
        <v>4383.5688802468321</v>
      </c>
      <c r="AT2100">
        <f t="shared" si="2643"/>
        <v>4295.620838040154</v>
      </c>
      <c r="AU2100">
        <f t="shared" si="2644"/>
        <v>4362.4029026155449</v>
      </c>
      <c r="AV2100">
        <f t="shared" si="2645"/>
        <v>4258.2872765453203</v>
      </c>
      <c r="AW2100">
        <f t="shared" si="2646"/>
        <v>104.11562607022461</v>
      </c>
      <c r="AX2100">
        <f t="shared" si="2673"/>
        <v>85.138146552191358</v>
      </c>
      <c r="AY2100">
        <f t="shared" si="2647"/>
        <v>18.977479518033249</v>
      </c>
      <c r="AZ2100">
        <f t="shared" si="2604"/>
        <v>4437.333333333333</v>
      </c>
      <c r="BA2100">
        <f t="shared" si="2605"/>
        <v>1119215274.6666665</v>
      </c>
      <c r="BB2100">
        <f t="shared" si="2608"/>
        <v>0</v>
      </c>
      <c r="BC2100">
        <f t="shared" si="2609"/>
        <v>1119215274.6666665</v>
      </c>
      <c r="BD2100">
        <f t="shared" si="2624"/>
        <v>19288036434.853367</v>
      </c>
      <c r="BE2100">
        <f t="shared" si="2625"/>
        <v>9327275808.6182613</v>
      </c>
      <c r="BF2100">
        <f t="shared" si="2626"/>
        <v>2.0679174531358355</v>
      </c>
      <c r="BG2100">
        <f t="shared" si="2627"/>
        <v>67.404598876092251</v>
      </c>
      <c r="BH2100">
        <f t="shared" si="2648"/>
        <v>85930762</v>
      </c>
      <c r="BI2100">
        <f t="shared" si="2649"/>
        <v>2.4450117925038617</v>
      </c>
      <c r="BJ2100">
        <f t="shared" si="2610"/>
        <v>-5644.9706999999762</v>
      </c>
      <c r="BK2100">
        <f t="shared" si="2650"/>
        <v>-1.2407215738094918E-2</v>
      </c>
      <c r="BL2100">
        <f t="shared" si="2651"/>
        <v>0.98759278426190511</v>
      </c>
      <c r="BM2100">
        <f t="shared" si="2652"/>
        <v>104.98529022167536</v>
      </c>
      <c r="BN2100">
        <f t="shared" si="2653"/>
        <v>4449.1499024999994</v>
      </c>
      <c r="BO2100">
        <f t="shared" si="2612"/>
        <v>4469.4199219000002</v>
      </c>
      <c r="BP2100">
        <f t="shared" si="2654"/>
        <v>4205.6882252352934</v>
      </c>
      <c r="BQ2100">
        <f t="shared" si="2655"/>
        <v>263.73169666470676</v>
      </c>
      <c r="BR2100">
        <f t="shared" si="2656"/>
        <v>251.9003900000007</v>
      </c>
      <c r="BS2100">
        <f t="shared" si="2657"/>
        <v>279.25</v>
      </c>
      <c r="BT2100">
        <f t="shared" si="2658"/>
        <v>317.39990299999954</v>
      </c>
      <c r="BU2100">
        <f t="shared" si="2659"/>
        <v>347</v>
      </c>
      <c r="BV2100">
        <f t="shared" si="2660"/>
        <v>4452.2500648666664</v>
      </c>
      <c r="BW2100">
        <f t="shared" si="2661"/>
        <v>4452.7333750000007</v>
      </c>
      <c r="BX2100">
        <f t="shared" si="2662"/>
        <v>4427.3581674909083</v>
      </c>
      <c r="BY2100">
        <f t="shared" si="2663"/>
        <v>4333.3109211999999</v>
      </c>
      <c r="BZ2100">
        <f t="shared" si="2664"/>
        <v>4564.3999020000001</v>
      </c>
      <c r="CA2100">
        <f t="shared" si="2665"/>
        <v>4126</v>
      </c>
      <c r="CB2100">
        <f t="shared" si="2666"/>
        <v>4467.1531071466661</v>
      </c>
      <c r="CC2100">
        <f t="shared" si="2667"/>
        <v>4451.0510038305556</v>
      </c>
      <c r="CD2100">
        <f t="shared" si="2668"/>
        <v>4306.8538519322619</v>
      </c>
      <c r="CE2100">
        <f t="shared" si="2669"/>
        <v>4157.8870385477394</v>
      </c>
      <c r="CF2100">
        <f t="shared" si="2670"/>
        <v>4469.1499020000001</v>
      </c>
      <c r="CG2100">
        <f t="shared" si="2671"/>
        <v>4510</v>
      </c>
      <c r="CH2100">
        <f t="shared" si="2672"/>
        <v>4452.0498049999997</v>
      </c>
    </row>
    <row r="2101" spans="1:86">
      <c r="A2101" s="1">
        <v>42573</v>
      </c>
      <c r="B2101">
        <v>4421</v>
      </c>
      <c r="C2101">
        <v>4449</v>
      </c>
      <c r="D2101">
        <v>4405</v>
      </c>
      <c r="E2101">
        <v>4414.7001950000003</v>
      </c>
      <c r="F2101">
        <v>339886</v>
      </c>
      <c r="G2101">
        <f t="shared" si="2606"/>
        <v>-190024.16010135823</v>
      </c>
      <c r="H2101">
        <f t="shared" si="2634"/>
        <v>12292236.548907099</v>
      </c>
      <c r="I2101">
        <f t="shared" si="2607"/>
        <v>4422.4250487500003</v>
      </c>
      <c r="J2101">
        <f t="shared" si="2614"/>
        <v>4482.1374510000005</v>
      </c>
      <c r="K2101">
        <f t="shared" si="2615"/>
        <v>4234.4749755000003</v>
      </c>
      <c r="L2101">
        <f t="shared" si="2616"/>
        <v>5</v>
      </c>
      <c r="M2101">
        <f t="shared" si="2617"/>
        <v>10</v>
      </c>
      <c r="N2101">
        <f t="shared" si="2618"/>
        <v>50</v>
      </c>
      <c r="O2101">
        <f t="shared" si="2619"/>
        <v>0</v>
      </c>
      <c r="P2101">
        <f t="shared" si="2594"/>
        <v>44</v>
      </c>
      <c r="Q2101">
        <f t="shared" si="2595"/>
        <v>34.299804999999651</v>
      </c>
      <c r="R2101">
        <f t="shared" si="2596"/>
        <v>9.700195000000349</v>
      </c>
      <c r="S2101">
        <f t="shared" si="2597"/>
        <v>44</v>
      </c>
      <c r="T2101">
        <f t="shared" si="2633"/>
        <v>75.808472677375249</v>
      </c>
      <c r="U2101">
        <f t="shared" si="2598"/>
        <v>116</v>
      </c>
      <c r="V2101">
        <f t="shared" si="2599"/>
        <v>-16</v>
      </c>
      <c r="W2101">
        <f t="shared" si="2600"/>
        <v>116</v>
      </c>
      <c r="X2101">
        <f t="shared" si="2601"/>
        <v>0</v>
      </c>
      <c r="Y2101">
        <f t="shared" si="2631"/>
        <v>32.190340830064876</v>
      </c>
      <c r="Z2101">
        <f t="shared" si="2632"/>
        <v>10.466055251272135</v>
      </c>
      <c r="AA2101">
        <f t="shared" si="2628"/>
        <v>42.462721768660508</v>
      </c>
      <c r="AB2101">
        <f t="shared" si="2629"/>
        <v>13.805917573110122</v>
      </c>
      <c r="AC2101">
        <f t="shared" si="2630"/>
        <v>50.92855368599114</v>
      </c>
      <c r="AD2101">
        <f t="shared" si="2638"/>
        <v>32.568690947520437</v>
      </c>
      <c r="AE2101">
        <f t="shared" si="2611"/>
        <v>4447.6000974000008</v>
      </c>
      <c r="AF2101">
        <f t="shared" si="2613"/>
        <v>4451.675048666667</v>
      </c>
      <c r="AG2101">
        <f t="shared" si="2635"/>
        <v>4270.4974853500007</v>
      </c>
      <c r="AH2101">
        <f t="shared" si="2620"/>
        <v>4410.2199705999992</v>
      </c>
      <c r="AI2101">
        <f t="shared" si="2621"/>
        <v>4542.7349583206205</v>
      </c>
      <c r="AJ2101">
        <f t="shared" si="2622"/>
        <v>4277.7049828793779</v>
      </c>
      <c r="AK2101">
        <f t="shared" si="2623"/>
        <v>0.51690459500870456</v>
      </c>
      <c r="AL2101">
        <f t="shared" si="2602"/>
        <v>-0.55908204545452955</v>
      </c>
      <c r="AM2101">
        <f t="shared" si="2603"/>
        <v>-190024.16010135823</v>
      </c>
      <c r="AN2101">
        <f t="shared" si="2636"/>
        <v>2985159.871842273</v>
      </c>
      <c r="AO2101">
        <f t="shared" si="2637"/>
        <v>11387557</v>
      </c>
      <c r="AP2101">
        <f t="shared" si="2639"/>
        <v>0.26214225508089867</v>
      </c>
      <c r="AQ2101">
        <f t="shared" si="2640"/>
        <v>4427.4113283076676</v>
      </c>
      <c r="AR2101">
        <f t="shared" si="2641"/>
        <v>4458.5661876994463</v>
      </c>
      <c r="AS2101">
        <f t="shared" si="2642"/>
        <v>4389.1725169024021</v>
      </c>
      <c r="AT2101">
        <f t="shared" si="2643"/>
        <v>4306.3379801665405</v>
      </c>
      <c r="AU2101">
        <f t="shared" si="2644"/>
        <v>4370.2474964732137</v>
      </c>
      <c r="AV2101">
        <f t="shared" si="2645"/>
        <v>4269.2361808371479</v>
      </c>
      <c r="AW2101">
        <f t="shared" si="2646"/>
        <v>101.01131563606577</v>
      </c>
      <c r="AX2101">
        <f t="shared" si="2673"/>
        <v>88.312780368966244</v>
      </c>
      <c r="AY2101">
        <f t="shared" si="2647"/>
        <v>12.69853526709953</v>
      </c>
      <c r="AZ2101">
        <f t="shared" si="2604"/>
        <v>4422.9000650000007</v>
      </c>
      <c r="BA2101">
        <f t="shared" si="2605"/>
        <v>1503281811.4925902</v>
      </c>
      <c r="BB2101">
        <f t="shared" si="2608"/>
        <v>0</v>
      </c>
      <c r="BC2101">
        <f t="shared" si="2609"/>
        <v>1503281811.4925902</v>
      </c>
      <c r="BD2101">
        <f t="shared" si="2624"/>
        <v>19288036434.853367</v>
      </c>
      <c r="BE2101">
        <f t="shared" si="2625"/>
        <v>7474729606.3604374</v>
      </c>
      <c r="BF2101">
        <f t="shared" si="2626"/>
        <v>2.5804326645395554</v>
      </c>
      <c r="BG2101">
        <f t="shared" si="2627"/>
        <v>72.070414564587253</v>
      </c>
      <c r="BH2101">
        <f t="shared" si="2648"/>
        <v>86270648</v>
      </c>
      <c r="BI2101">
        <f t="shared" si="2649"/>
        <v>2.3660278175628746</v>
      </c>
      <c r="BJ2101">
        <f t="shared" si="2610"/>
        <v>0</v>
      </c>
      <c r="BK2101">
        <f t="shared" si="2650"/>
        <v>2.2656726914366233E-4</v>
      </c>
      <c r="BL2101">
        <f t="shared" si="2651"/>
        <v>1.0002265672691437</v>
      </c>
      <c r="BM2101">
        <f t="shared" si="2652"/>
        <v>69.841530884396363</v>
      </c>
      <c r="BN2101">
        <f t="shared" si="2653"/>
        <v>4427</v>
      </c>
      <c r="BO2101">
        <f t="shared" si="2612"/>
        <v>4465.0149413999998</v>
      </c>
      <c r="BP2101">
        <f t="shared" si="2654"/>
        <v>4212.1441075882358</v>
      </c>
      <c r="BQ2101">
        <f t="shared" si="2655"/>
        <v>252.87083381176399</v>
      </c>
      <c r="BR2101">
        <f t="shared" si="2656"/>
        <v>142.6503900000007</v>
      </c>
      <c r="BS2101">
        <f t="shared" si="2657"/>
        <v>215.04980499999965</v>
      </c>
      <c r="BT2101">
        <f t="shared" si="2658"/>
        <v>163.10009799999989</v>
      </c>
      <c r="BU2101">
        <f t="shared" si="2659"/>
        <v>231</v>
      </c>
      <c r="BV2101">
        <f t="shared" si="2660"/>
        <v>4437.4601234000002</v>
      </c>
      <c r="BW2101">
        <f t="shared" si="2661"/>
        <v>4441.5215306190485</v>
      </c>
      <c r="BX2101">
        <f t="shared" si="2662"/>
        <v>4432.7709426545462</v>
      </c>
      <c r="BY2101">
        <f t="shared" si="2663"/>
        <v>4348.2164178190469</v>
      </c>
      <c r="BZ2101">
        <f t="shared" si="2664"/>
        <v>4564.3999020000001</v>
      </c>
      <c r="CA2101">
        <f t="shared" si="2665"/>
        <v>4189.9501950000003</v>
      </c>
      <c r="CB2101">
        <f t="shared" si="2666"/>
        <v>4459.6533933800001</v>
      </c>
      <c r="CC2101">
        <f t="shared" si="2667"/>
        <v>4464.5734307333323</v>
      </c>
      <c r="CD2101">
        <f t="shared" si="2668"/>
        <v>4365.1757850288895</v>
      </c>
      <c r="CE2101">
        <f t="shared" si="2669"/>
        <v>4155.2059306215388</v>
      </c>
      <c r="CF2101">
        <f t="shared" si="2670"/>
        <v>4413.7001950000003</v>
      </c>
      <c r="CG2101">
        <f t="shared" si="2671"/>
        <v>4493.0498049999997</v>
      </c>
      <c r="CH2101">
        <f t="shared" si="2672"/>
        <v>4405.25</v>
      </c>
    </row>
    <row r="2102" spans="1:86">
      <c r="A2102" s="1">
        <v>42576</v>
      </c>
      <c r="B2102">
        <v>4427</v>
      </c>
      <c r="C2102">
        <v>4565</v>
      </c>
      <c r="D2102">
        <v>4421</v>
      </c>
      <c r="E2102">
        <v>4550.5498049999997</v>
      </c>
      <c r="F2102">
        <v>499616</v>
      </c>
      <c r="G2102">
        <f t="shared" si="2606"/>
        <v>399344.49131777533</v>
      </c>
      <c r="H2102">
        <f t="shared" si="2634"/>
        <v>12691581.040224874</v>
      </c>
      <c r="I2102">
        <f t="shared" si="2607"/>
        <v>4490.8874512499997</v>
      </c>
      <c r="J2102">
        <f t="shared" si="2614"/>
        <v>4490.8874512499997</v>
      </c>
      <c r="K2102">
        <f t="shared" si="2615"/>
        <v>4333.0999755000003</v>
      </c>
      <c r="L2102">
        <f t="shared" si="2616"/>
        <v>1</v>
      </c>
      <c r="M2102">
        <f t="shared" si="2617"/>
        <v>9</v>
      </c>
      <c r="N2102">
        <f t="shared" si="2618"/>
        <v>90</v>
      </c>
      <c r="O2102">
        <f t="shared" si="2619"/>
        <v>10</v>
      </c>
      <c r="P2102">
        <f t="shared" si="2594"/>
        <v>144</v>
      </c>
      <c r="Q2102">
        <f t="shared" si="2595"/>
        <v>14.450195000000349</v>
      </c>
      <c r="R2102">
        <f t="shared" si="2596"/>
        <v>129.54980499999965</v>
      </c>
      <c r="S2102">
        <f t="shared" si="2597"/>
        <v>144</v>
      </c>
      <c r="T2102">
        <f t="shared" si="2633"/>
        <v>80.679296057562723</v>
      </c>
      <c r="U2102">
        <f t="shared" si="2598"/>
        <v>19</v>
      </c>
      <c r="V2102">
        <f t="shared" si="2599"/>
        <v>-30.149902000000111</v>
      </c>
      <c r="W2102">
        <f t="shared" si="2600"/>
        <v>19</v>
      </c>
      <c r="X2102">
        <f t="shared" si="2601"/>
        <v>0</v>
      </c>
      <c r="Y2102">
        <f t="shared" si="2631"/>
        <v>31.248173627917385</v>
      </c>
      <c r="Z2102">
        <f t="shared" si="2632"/>
        <v>9.7184798761812665</v>
      </c>
      <c r="AA2102">
        <f t="shared" si="2628"/>
        <v>38.73134144058789</v>
      </c>
      <c r="AB2102">
        <f t="shared" si="2629"/>
        <v>12.045816400340636</v>
      </c>
      <c r="AC2102">
        <f t="shared" si="2630"/>
        <v>52.554192032263771</v>
      </c>
      <c r="AD2102">
        <f t="shared" si="2638"/>
        <v>36.224739654914913</v>
      </c>
      <c r="AE2102">
        <f t="shared" si="2611"/>
        <v>4466.7600584000002</v>
      </c>
      <c r="AF2102">
        <f t="shared" si="2613"/>
        <v>4464.7583820000009</v>
      </c>
      <c r="AG2102">
        <f t="shared" si="2635"/>
        <v>4294.5224731500002</v>
      </c>
      <c r="AH2102">
        <f t="shared" si="2620"/>
        <v>4438.0699705999996</v>
      </c>
      <c r="AI2102">
        <f t="shared" si="2621"/>
        <v>4559.3065949133161</v>
      </c>
      <c r="AJ2102">
        <f t="shared" si="2622"/>
        <v>4316.8333462866831</v>
      </c>
      <c r="AK2102">
        <f t="shared" si="2623"/>
        <v>0.96388554216634281</v>
      </c>
      <c r="AL2102">
        <f t="shared" si="2602"/>
        <v>0.79930284722221734</v>
      </c>
      <c r="AM2102">
        <f t="shared" si="2603"/>
        <v>399344.49131777533</v>
      </c>
      <c r="AN2102">
        <f t="shared" si="2636"/>
        <v>2129758.4255065052</v>
      </c>
      <c r="AO2102">
        <f t="shared" si="2637"/>
        <v>10327386</v>
      </c>
      <c r="AP2102">
        <f t="shared" si="2639"/>
        <v>0.20622434617109356</v>
      </c>
      <c r="AQ2102">
        <f t="shared" si="2640"/>
        <v>4469.2784103830609</v>
      </c>
      <c r="AR2102">
        <f t="shared" si="2641"/>
        <v>4462.1952686301038</v>
      </c>
      <c r="AS2102">
        <f t="shared" si="2642"/>
        <v>4418.2204287599698</v>
      </c>
      <c r="AT2102">
        <f t="shared" si="2643"/>
        <v>4328.3170444015523</v>
      </c>
      <c r="AU2102">
        <f t="shared" si="2644"/>
        <v>4397.292842752232</v>
      </c>
      <c r="AV2102">
        <f t="shared" si="2645"/>
        <v>4288.9281345285472</v>
      </c>
      <c r="AW2102">
        <f t="shared" si="2646"/>
        <v>108.36470822368483</v>
      </c>
      <c r="AX2102">
        <f t="shared" si="2673"/>
        <v>92.323165939909956</v>
      </c>
      <c r="AY2102">
        <f t="shared" si="2647"/>
        <v>16.041542283774874</v>
      </c>
      <c r="AZ2102">
        <f t="shared" si="2604"/>
        <v>4512.1832683333332</v>
      </c>
      <c r="BA2102">
        <f t="shared" si="2605"/>
        <v>2254358955.7916265</v>
      </c>
      <c r="BB2102">
        <f t="shared" si="2608"/>
        <v>2254358955.7916265</v>
      </c>
      <c r="BC2102">
        <f t="shared" si="2609"/>
        <v>0</v>
      </c>
      <c r="BD2102">
        <f t="shared" si="2624"/>
        <v>20108232032.182114</v>
      </c>
      <c r="BE2102">
        <f t="shared" si="2625"/>
        <v>7474729606.3604374</v>
      </c>
      <c r="BF2102">
        <f t="shared" si="2626"/>
        <v>2.6901617973005347</v>
      </c>
      <c r="BG2102">
        <f t="shared" si="2627"/>
        <v>72.900917224509499</v>
      </c>
      <c r="BH2102">
        <f t="shared" si="2648"/>
        <v>86770264</v>
      </c>
      <c r="BI2102">
        <f t="shared" si="2649"/>
        <v>2.5266151547581628</v>
      </c>
      <c r="BJ2102">
        <f t="shared" si="2610"/>
        <v>13484.96099999993</v>
      </c>
      <c r="BK2102">
        <f t="shared" si="2650"/>
        <v>3.0772103200543448E-2</v>
      </c>
      <c r="BL2102">
        <f t="shared" si="2651"/>
        <v>1.0307721032005435</v>
      </c>
      <c r="BM2102">
        <f t="shared" si="2652"/>
        <v>63.89731144335564</v>
      </c>
      <c r="BN2102">
        <f t="shared" si="2653"/>
        <v>4493</v>
      </c>
      <c r="BO2102">
        <f t="shared" si="2612"/>
        <v>4463.9349609999999</v>
      </c>
      <c r="BP2102">
        <f t="shared" si="2654"/>
        <v>4221.7176369999997</v>
      </c>
      <c r="BQ2102">
        <f t="shared" si="2655"/>
        <v>242.21732400000019</v>
      </c>
      <c r="BR2102">
        <f t="shared" si="2656"/>
        <v>180.14990299999954</v>
      </c>
      <c r="BS2102">
        <f t="shared" si="2657"/>
        <v>130</v>
      </c>
      <c r="BT2102">
        <f t="shared" si="2658"/>
        <v>183</v>
      </c>
      <c r="BU2102">
        <f t="shared" si="2659"/>
        <v>127</v>
      </c>
      <c r="BV2102">
        <f t="shared" si="2660"/>
        <v>4471.7766926000004</v>
      </c>
      <c r="BW2102">
        <f t="shared" si="2661"/>
        <v>4469.7714610000003</v>
      </c>
      <c r="BX2102">
        <f t="shared" si="2662"/>
        <v>4458.2854580000003</v>
      </c>
      <c r="BY2102">
        <f t="shared" si="2663"/>
        <v>4374.8880673095236</v>
      </c>
      <c r="BZ2102">
        <f t="shared" si="2664"/>
        <v>4565</v>
      </c>
      <c r="CA2102">
        <f t="shared" si="2665"/>
        <v>4291</v>
      </c>
      <c r="CB2102">
        <f t="shared" si="2666"/>
        <v>4466.376270863334</v>
      </c>
      <c r="CC2102">
        <f t="shared" si="2667"/>
        <v>4460.5042248166674</v>
      </c>
      <c r="CD2102">
        <f t="shared" si="2668"/>
        <v>4403.8578265253173</v>
      </c>
      <c r="CE2102">
        <f t="shared" si="2669"/>
        <v>4172.2227613261848</v>
      </c>
      <c r="CF2102">
        <f t="shared" si="2670"/>
        <v>4414.7001950000003</v>
      </c>
      <c r="CG2102">
        <f t="shared" si="2671"/>
        <v>4449</v>
      </c>
      <c r="CH2102">
        <f t="shared" si="2672"/>
        <v>4405</v>
      </c>
    </row>
    <row r="2103" spans="1:86">
      <c r="A2103" s="1">
        <v>42577</v>
      </c>
      <c r="B2103">
        <v>4575.1499020000001</v>
      </c>
      <c r="C2103">
        <v>4584</v>
      </c>
      <c r="D2103">
        <v>4451.1499020000001</v>
      </c>
      <c r="E2103">
        <v>4471.2998049999997</v>
      </c>
      <c r="F2103">
        <v>1828186</v>
      </c>
      <c r="G2103">
        <f t="shared" si="2606"/>
        <v>-1273609.509345741</v>
      </c>
      <c r="H2103">
        <f t="shared" si="2634"/>
        <v>11417971.530879132</v>
      </c>
      <c r="I2103">
        <f t="shared" si="2607"/>
        <v>4520.3999022500002</v>
      </c>
      <c r="J2103">
        <f t="shared" si="2614"/>
        <v>4520.3999022500002</v>
      </c>
      <c r="K2103">
        <f t="shared" si="2615"/>
        <v>4333.0999755000003</v>
      </c>
      <c r="L2103">
        <f t="shared" si="2616"/>
        <v>1</v>
      </c>
      <c r="M2103">
        <f t="shared" si="2617"/>
        <v>10</v>
      </c>
      <c r="N2103">
        <f t="shared" si="2618"/>
        <v>90</v>
      </c>
      <c r="O2103">
        <f t="shared" si="2619"/>
        <v>0</v>
      </c>
      <c r="P2103">
        <f t="shared" si="2594"/>
        <v>132.85009799999989</v>
      </c>
      <c r="Q2103">
        <f t="shared" si="2595"/>
        <v>112.70019500000035</v>
      </c>
      <c r="R2103">
        <f t="shared" si="2596"/>
        <v>20.14990299999954</v>
      </c>
      <c r="S2103">
        <f t="shared" si="2597"/>
        <v>132.85009799999989</v>
      </c>
      <c r="T2103">
        <f t="shared" si="2633"/>
        <v>84.405781910593959</v>
      </c>
      <c r="U2103">
        <f t="shared" si="2598"/>
        <v>44</v>
      </c>
      <c r="V2103">
        <f t="shared" si="2599"/>
        <v>-58.850097999999889</v>
      </c>
      <c r="W2103">
        <f t="shared" si="2600"/>
        <v>44</v>
      </c>
      <c r="X2103">
        <f t="shared" si="2601"/>
        <v>0</v>
      </c>
      <c r="Y2103">
        <f t="shared" si="2631"/>
        <v>32.15901836878043</v>
      </c>
      <c r="Z2103">
        <f t="shared" si="2632"/>
        <v>9.0243027421683184</v>
      </c>
      <c r="AA2103">
        <f t="shared" si="2628"/>
        <v>38.10049221846505</v>
      </c>
      <c r="AB2103">
        <f t="shared" si="2629"/>
        <v>10.691569390029734</v>
      </c>
      <c r="AC2103">
        <f t="shared" si="2630"/>
        <v>56.174963559365921</v>
      </c>
      <c r="AD2103">
        <f t="shared" si="2638"/>
        <v>39.775744292528479</v>
      </c>
      <c r="AE2103">
        <f t="shared" si="2611"/>
        <v>4463.8799803999991</v>
      </c>
      <c r="AF2103">
        <f t="shared" si="2613"/>
        <v>4467.5166828333331</v>
      </c>
      <c r="AG2103">
        <f t="shared" si="2635"/>
        <v>4316.8324585</v>
      </c>
      <c r="AH2103">
        <f t="shared" si="2620"/>
        <v>4448.1599609000004</v>
      </c>
      <c r="AI2103">
        <f t="shared" si="2621"/>
        <v>4561.7428862973511</v>
      </c>
      <c r="AJ2103">
        <f t="shared" si="2622"/>
        <v>4334.5770355026498</v>
      </c>
      <c r="AK2103">
        <f t="shared" si="2623"/>
        <v>0.60186321587971248</v>
      </c>
      <c r="AL2103">
        <f t="shared" si="2602"/>
        <v>-0.69665204161159811</v>
      </c>
      <c r="AM2103">
        <f t="shared" si="2603"/>
        <v>-1273609.509345741</v>
      </c>
      <c r="AN2103">
        <f t="shared" si="2636"/>
        <v>1075229.9632662237</v>
      </c>
      <c r="AO2103">
        <f t="shared" si="2637"/>
        <v>11318943</v>
      </c>
      <c r="AP2103">
        <f t="shared" si="2639"/>
        <v>9.4993849095823146E-2</v>
      </c>
      <c r="AQ2103">
        <f t="shared" si="2640"/>
        <v>4469.9656845528198</v>
      </c>
      <c r="AR2103">
        <f t="shared" si="2641"/>
        <v>4489.5423391405238</v>
      </c>
      <c r="AS2103">
        <f t="shared" si="2642"/>
        <v>4427.7747164831753</v>
      </c>
      <c r="AT2103">
        <f t="shared" si="2643"/>
        <v>4341.1854928554121</v>
      </c>
      <c r="AU2103">
        <f t="shared" si="2644"/>
        <v>4408.3938870893971</v>
      </c>
      <c r="AV2103">
        <f t="shared" si="2645"/>
        <v>4301.6941514615492</v>
      </c>
      <c r="AW2103">
        <f t="shared" si="2646"/>
        <v>106.69973562784799</v>
      </c>
      <c r="AX2103">
        <f t="shared" si="2673"/>
        <v>95.198479877497562</v>
      </c>
      <c r="AY2103">
        <f t="shared" si="2647"/>
        <v>11.501255750350424</v>
      </c>
      <c r="AZ2103">
        <f t="shared" si="2604"/>
        <v>4502.1499023333336</v>
      </c>
      <c r="BA2103">
        <f t="shared" si="2605"/>
        <v>8230767421.347168</v>
      </c>
      <c r="BB2103">
        <f t="shared" si="2608"/>
        <v>0</v>
      </c>
      <c r="BC2103">
        <f t="shared" si="2609"/>
        <v>8230767421.347168</v>
      </c>
      <c r="BD2103">
        <f t="shared" si="2624"/>
        <v>18929016246.739105</v>
      </c>
      <c r="BE2103">
        <f t="shared" si="2625"/>
        <v>15705497027.707605</v>
      </c>
      <c r="BF2103">
        <f t="shared" si="2626"/>
        <v>1.2052478322299875</v>
      </c>
      <c r="BG2103">
        <f t="shared" si="2627"/>
        <v>54.653622808971022</v>
      </c>
      <c r="BH2103">
        <f t="shared" si="2648"/>
        <v>84942078</v>
      </c>
      <c r="BI2103">
        <f t="shared" si="2649"/>
        <v>2.480411946339689</v>
      </c>
      <c r="BJ2103">
        <f t="shared" si="2610"/>
        <v>-8025</v>
      </c>
      <c r="BK2103">
        <f t="shared" si="2650"/>
        <v>-1.7415477996290167E-2</v>
      </c>
      <c r="BL2103">
        <f t="shared" si="2651"/>
        <v>0.98258452200370983</v>
      </c>
      <c r="BM2103">
        <f t="shared" si="2652"/>
        <v>59.863457926768987</v>
      </c>
      <c r="BN2103">
        <f t="shared" si="2653"/>
        <v>4517.5749510000005</v>
      </c>
      <c r="BO2103">
        <f t="shared" si="2612"/>
        <v>4473.5499511999997</v>
      </c>
      <c r="BP2103">
        <f t="shared" si="2654"/>
        <v>4232.4264562205872</v>
      </c>
      <c r="BQ2103">
        <f t="shared" si="2655"/>
        <v>241.1234949794125</v>
      </c>
      <c r="BR2103">
        <f t="shared" si="2656"/>
        <v>149.89990299999954</v>
      </c>
      <c r="BS2103">
        <f t="shared" si="2657"/>
        <v>150.14990200000011</v>
      </c>
      <c r="BT2103">
        <f t="shared" si="2658"/>
        <v>224</v>
      </c>
      <c r="BU2103">
        <f t="shared" si="2659"/>
        <v>225.14990200000011</v>
      </c>
      <c r="BV2103">
        <f t="shared" si="2660"/>
        <v>4473.2899414666663</v>
      </c>
      <c r="BW2103">
        <f t="shared" si="2661"/>
        <v>4471.6404389999998</v>
      </c>
      <c r="BX2103">
        <f t="shared" si="2662"/>
        <v>4464.3272460727276</v>
      </c>
      <c r="BY2103">
        <f t="shared" si="2663"/>
        <v>4391.7240036761905</v>
      </c>
      <c r="BZ2103">
        <f t="shared" si="2664"/>
        <v>4584</v>
      </c>
      <c r="CA2103">
        <f t="shared" si="2665"/>
        <v>4301</v>
      </c>
      <c r="CB2103">
        <f t="shared" si="2666"/>
        <v>4453.79934383</v>
      </c>
      <c r="CC2103">
        <f t="shared" si="2667"/>
        <v>4466.5663395250003</v>
      </c>
      <c r="CD2103">
        <f t="shared" si="2668"/>
        <v>4415.4847373143257</v>
      </c>
      <c r="CE2103">
        <f t="shared" si="2669"/>
        <v>4203.4424497725186</v>
      </c>
      <c r="CF2103">
        <f t="shared" si="2670"/>
        <v>4550.5498049999997</v>
      </c>
      <c r="CG2103">
        <f t="shared" si="2671"/>
        <v>4565</v>
      </c>
      <c r="CH2103">
        <f t="shared" si="2672"/>
        <v>4421</v>
      </c>
    </row>
    <row r="2104" spans="1:86">
      <c r="A2104" s="1">
        <v>42578</v>
      </c>
      <c r="B2104">
        <v>4510.2998049999997</v>
      </c>
      <c r="C2104">
        <v>4628</v>
      </c>
      <c r="D2104">
        <v>4510</v>
      </c>
      <c r="E2104">
        <v>4558.1499020000001</v>
      </c>
      <c r="F2104">
        <v>1212744</v>
      </c>
      <c r="G2104">
        <f t="shared" si="2606"/>
        <v>-223023.58049003163</v>
      </c>
      <c r="H2104">
        <f t="shared" si="2634"/>
        <v>11194947.9503891</v>
      </c>
      <c r="I2104">
        <f t="shared" si="2607"/>
        <v>4551.6124267499999</v>
      </c>
      <c r="J2104">
        <f t="shared" si="2614"/>
        <v>4551.6124267499999</v>
      </c>
      <c r="K2104">
        <f t="shared" si="2615"/>
        <v>4379.8249512499997</v>
      </c>
      <c r="L2104">
        <f t="shared" si="2616"/>
        <v>1</v>
      </c>
      <c r="M2104">
        <f t="shared" si="2617"/>
        <v>10</v>
      </c>
      <c r="N2104">
        <f t="shared" si="2618"/>
        <v>90</v>
      </c>
      <c r="O2104">
        <f t="shared" si="2619"/>
        <v>0</v>
      </c>
      <c r="P2104">
        <f t="shared" si="2594"/>
        <v>118</v>
      </c>
      <c r="Q2104">
        <f t="shared" si="2595"/>
        <v>69.850097999999889</v>
      </c>
      <c r="R2104">
        <f t="shared" si="2596"/>
        <v>48.149902000000111</v>
      </c>
      <c r="S2104">
        <f t="shared" si="2597"/>
        <v>118</v>
      </c>
      <c r="T2104">
        <f t="shared" si="2633"/>
        <v>86.8053689169801</v>
      </c>
      <c r="U2104">
        <f t="shared" si="2598"/>
        <v>156</v>
      </c>
      <c r="V2104">
        <f t="shared" si="2599"/>
        <v>-60.549804999999651</v>
      </c>
      <c r="W2104">
        <f t="shared" si="2600"/>
        <v>156</v>
      </c>
      <c r="X2104">
        <f t="shared" si="2601"/>
        <v>0</v>
      </c>
      <c r="Y2104">
        <f t="shared" si="2631"/>
        <v>41.004802771010404</v>
      </c>
      <c r="Z2104">
        <f t="shared" si="2632"/>
        <v>8.3797096891562965</v>
      </c>
      <c r="AA2104">
        <f t="shared" si="2628"/>
        <v>47.237634356726296</v>
      </c>
      <c r="AB2104">
        <f t="shared" si="2629"/>
        <v>9.6534463175550567</v>
      </c>
      <c r="AC2104">
        <f t="shared" si="2630"/>
        <v>66.063410281045776</v>
      </c>
      <c r="AD2104">
        <f t="shared" si="2638"/>
        <v>44.033066553119177</v>
      </c>
      <c r="AE2104">
        <f t="shared" si="2611"/>
        <v>4481.6799804000002</v>
      </c>
      <c r="AF2104">
        <f t="shared" si="2613"/>
        <v>4479.5916339999994</v>
      </c>
      <c r="AG2104">
        <f t="shared" si="2635"/>
        <v>4340.8049560500003</v>
      </c>
      <c r="AH2104">
        <f t="shared" si="2620"/>
        <v>4471.8349609000006</v>
      </c>
      <c r="AI2104">
        <f t="shared" si="2621"/>
        <v>4567.0763819633748</v>
      </c>
      <c r="AJ2104">
        <f t="shared" si="2622"/>
        <v>4376.5935398366264</v>
      </c>
      <c r="AK2104">
        <f t="shared" si="2623"/>
        <v>0.95313761668132291</v>
      </c>
      <c r="AL2104">
        <f t="shared" si="2602"/>
        <v>-0.18389996610169304</v>
      </c>
      <c r="AM2104">
        <f t="shared" si="2603"/>
        <v>-223023.58049003163</v>
      </c>
      <c r="AN2104">
        <f t="shared" si="2636"/>
        <v>322825.18149428873</v>
      </c>
      <c r="AO2104">
        <f t="shared" si="2637"/>
        <v>11905240</v>
      </c>
      <c r="AP2104">
        <f t="shared" si="2639"/>
        <v>2.7116226257873736E-2</v>
      </c>
      <c r="AQ2104">
        <f t="shared" si="2640"/>
        <v>4499.9483184848614</v>
      </c>
      <c r="AR2104">
        <f t="shared" si="2641"/>
        <v>4567.6202724854747</v>
      </c>
      <c r="AS2104">
        <f t="shared" si="2642"/>
        <v>4451.2422498762035</v>
      </c>
      <c r="AT2104">
        <f t="shared" si="2643"/>
        <v>4360.7122896784249</v>
      </c>
      <c r="AU2104">
        <f t="shared" si="2644"/>
        <v>4430.8572893259879</v>
      </c>
      <c r="AV2104">
        <f t="shared" si="2645"/>
        <v>4319.6460539992404</v>
      </c>
      <c r="AW2104">
        <f t="shared" si="2646"/>
        <v>111.21123532674756</v>
      </c>
      <c r="AX2104">
        <f t="shared" si="2673"/>
        <v>98.401030967347566</v>
      </c>
      <c r="AY2104">
        <f t="shared" si="2647"/>
        <v>12.810204359399989</v>
      </c>
      <c r="AZ2104">
        <f t="shared" si="2604"/>
        <v>4565.3833006666673</v>
      </c>
      <c r="BA2104">
        <f t="shared" si="2605"/>
        <v>5536641205.5836964</v>
      </c>
      <c r="BB2104">
        <f t="shared" si="2608"/>
        <v>5536641205.5836964</v>
      </c>
      <c r="BC2104">
        <f t="shared" si="2609"/>
        <v>0</v>
      </c>
      <c r="BD2104">
        <f t="shared" si="2624"/>
        <v>24465657452.3228</v>
      </c>
      <c r="BE2104">
        <f t="shared" si="2625"/>
        <v>14352596891.707605</v>
      </c>
      <c r="BF2104">
        <f t="shared" si="2626"/>
        <v>1.7046153833288624</v>
      </c>
      <c r="BG2104">
        <f t="shared" si="2627"/>
        <v>63.026166080250867</v>
      </c>
      <c r="BH2104">
        <f t="shared" si="2648"/>
        <v>86154822</v>
      </c>
      <c r="BI2104">
        <f t="shared" si="2649"/>
        <v>2.5745450885677381</v>
      </c>
      <c r="BJ2104">
        <f t="shared" si="2610"/>
        <v>8585.009700000046</v>
      </c>
      <c r="BK2104">
        <f t="shared" si="2650"/>
        <v>1.9423903738881688E-2</v>
      </c>
      <c r="BL2104">
        <f t="shared" si="2651"/>
        <v>1.0194239037388817</v>
      </c>
      <c r="BM2104">
        <f t="shared" si="2652"/>
        <v>50.196636358566451</v>
      </c>
      <c r="BN2104">
        <f t="shared" si="2653"/>
        <v>4569</v>
      </c>
      <c r="BO2104">
        <f t="shared" si="2612"/>
        <v>4491.1449707000002</v>
      </c>
      <c r="BP2104">
        <f t="shared" si="2654"/>
        <v>4244.8308679852935</v>
      </c>
      <c r="BQ2104">
        <f t="shared" si="2655"/>
        <v>246.31410271470668</v>
      </c>
      <c r="BR2104">
        <f t="shared" si="2656"/>
        <v>129.85009700000046</v>
      </c>
      <c r="BS2104">
        <f t="shared" si="2657"/>
        <v>184</v>
      </c>
      <c r="BT2104">
        <f t="shared" si="2658"/>
        <v>189</v>
      </c>
      <c r="BU2104">
        <f t="shared" si="2659"/>
        <v>184.29980499999965</v>
      </c>
      <c r="BV2104">
        <f t="shared" si="2660"/>
        <v>4504.7132486666669</v>
      </c>
      <c r="BW2104">
        <f t="shared" si="2661"/>
        <v>4497.5356444761901</v>
      </c>
      <c r="BX2104">
        <f t="shared" si="2662"/>
        <v>4484.325417181818</v>
      </c>
      <c r="BY2104">
        <f t="shared" si="2663"/>
        <v>4414.7066173428566</v>
      </c>
      <c r="BZ2104">
        <f t="shared" si="2664"/>
        <v>4628</v>
      </c>
      <c r="CA2104">
        <f t="shared" si="2665"/>
        <v>4326</v>
      </c>
      <c r="CB2104">
        <f t="shared" si="2666"/>
        <v>4446.3585870800007</v>
      </c>
      <c r="CC2104">
        <f t="shared" si="2667"/>
        <v>4458.0980588583334</v>
      </c>
      <c r="CD2104">
        <f t="shared" si="2668"/>
        <v>4454.9833611665081</v>
      </c>
      <c r="CE2104">
        <f t="shared" si="2669"/>
        <v>4230.5258250380084</v>
      </c>
      <c r="CF2104">
        <f t="shared" si="2670"/>
        <v>4471.2998049999997</v>
      </c>
      <c r="CG2104">
        <f t="shared" si="2671"/>
        <v>4584</v>
      </c>
      <c r="CH2104">
        <f t="shared" si="2672"/>
        <v>4451.1499020000001</v>
      </c>
    </row>
    <row r="2105" spans="1:86">
      <c r="A2105" s="1">
        <v>42579</v>
      </c>
      <c r="B2105">
        <v>4579</v>
      </c>
      <c r="C2105">
        <v>4784</v>
      </c>
      <c r="D2105">
        <v>4570.5498049999997</v>
      </c>
      <c r="E2105">
        <v>4763.5</v>
      </c>
      <c r="F2105">
        <v>1879461</v>
      </c>
      <c r="G2105">
        <f t="shared" si="2606"/>
        <v>1518449.8470235416</v>
      </c>
      <c r="H2105">
        <f t="shared" si="2634"/>
        <v>12713397.797412641</v>
      </c>
      <c r="I2105">
        <f t="shared" si="2607"/>
        <v>4674.2624512499997</v>
      </c>
      <c r="J2105">
        <f t="shared" si="2614"/>
        <v>4674.2624512499997</v>
      </c>
      <c r="K2105">
        <f t="shared" si="2615"/>
        <v>4422.4250487500003</v>
      </c>
      <c r="L2105">
        <f t="shared" si="2616"/>
        <v>1</v>
      </c>
      <c r="M2105">
        <f t="shared" si="2617"/>
        <v>5</v>
      </c>
      <c r="N2105">
        <f t="shared" si="2618"/>
        <v>90</v>
      </c>
      <c r="O2105">
        <f t="shared" si="2619"/>
        <v>50</v>
      </c>
      <c r="P2105">
        <f t="shared" si="2594"/>
        <v>213.45019500000035</v>
      </c>
      <c r="Q2105">
        <f t="shared" si="2595"/>
        <v>20.5</v>
      </c>
      <c r="R2105">
        <f t="shared" si="2596"/>
        <v>192.95019500000035</v>
      </c>
      <c r="S2105">
        <f t="shared" si="2597"/>
        <v>213.45019500000035</v>
      </c>
      <c r="T2105">
        <f t="shared" si="2633"/>
        <v>95.851427922910119</v>
      </c>
      <c r="U2105">
        <f t="shared" si="2598"/>
        <v>40</v>
      </c>
      <c r="V2105">
        <f t="shared" si="2599"/>
        <v>-150</v>
      </c>
      <c r="W2105">
        <f t="shared" si="2600"/>
        <v>40</v>
      </c>
      <c r="X2105">
        <f t="shared" si="2601"/>
        <v>0</v>
      </c>
      <c r="Y2105">
        <f t="shared" si="2631"/>
        <v>40.933031144509656</v>
      </c>
      <c r="Z2105">
        <f t="shared" si="2632"/>
        <v>7.7811589970737041</v>
      </c>
      <c r="AA2105">
        <f t="shared" si="2628"/>
        <v>42.704664950250539</v>
      </c>
      <c r="AB2105">
        <f t="shared" si="2629"/>
        <v>8.1179374848038908</v>
      </c>
      <c r="AC2105">
        <f t="shared" si="2630"/>
        <v>68.053830005349681</v>
      </c>
      <c r="AD2105">
        <f t="shared" si="2638"/>
        <v>47.767212745639078</v>
      </c>
      <c r="AE2105">
        <f t="shared" si="2611"/>
        <v>4551.6399413999998</v>
      </c>
      <c r="AF2105">
        <f t="shared" si="2613"/>
        <v>4528.6499836666671</v>
      </c>
      <c r="AG2105">
        <f t="shared" si="2635"/>
        <v>4372.4174560500005</v>
      </c>
      <c r="AH2105">
        <f t="shared" si="2620"/>
        <v>4505.3549804000004</v>
      </c>
      <c r="AI2105">
        <f t="shared" si="2621"/>
        <v>4699.8950419571047</v>
      </c>
      <c r="AJ2105">
        <f t="shared" si="2622"/>
        <v>4310.8149188428961</v>
      </c>
      <c r="AK2105">
        <f t="shared" si="2623"/>
        <v>1.1634752182501624</v>
      </c>
      <c r="AL2105">
        <f t="shared" si="2602"/>
        <v>0.80791772057177114</v>
      </c>
      <c r="AM2105">
        <f t="shared" si="2603"/>
        <v>1518449.8470235416</v>
      </c>
      <c r="AN2105">
        <f t="shared" si="2636"/>
        <v>1437870.8695699307</v>
      </c>
      <c r="AO2105">
        <f t="shared" si="2637"/>
        <v>13137756</v>
      </c>
      <c r="AP2105">
        <f t="shared" si="2639"/>
        <v>0.10944569754301502</v>
      </c>
      <c r="AQ2105">
        <f t="shared" si="2640"/>
        <v>4589.5558902000084</v>
      </c>
      <c r="AR2105">
        <f t="shared" si="2641"/>
        <v>4621.7645227571147</v>
      </c>
      <c r="AS2105">
        <f t="shared" si="2642"/>
        <v>4507.4486448984871</v>
      </c>
      <c r="AT2105">
        <f t="shared" si="2643"/>
        <v>4396.9631836073668</v>
      </c>
      <c r="AU2105">
        <f t="shared" si="2644"/>
        <v>4480.7536959270901</v>
      </c>
      <c r="AV2105">
        <f t="shared" si="2645"/>
        <v>4350.7158302192938</v>
      </c>
      <c r="AW2105">
        <f t="shared" si="2646"/>
        <v>130.0378657077963</v>
      </c>
      <c r="AX2105">
        <f t="shared" si="2673"/>
        <v>104.72839791543731</v>
      </c>
      <c r="AY2105">
        <f t="shared" si="2647"/>
        <v>25.309467792358987</v>
      </c>
      <c r="AZ2105">
        <f t="shared" si="2604"/>
        <v>4706.0166016666662</v>
      </c>
      <c r="BA2105">
        <f t="shared" si="2605"/>
        <v>8844774668.1850338</v>
      </c>
      <c r="BB2105">
        <f t="shared" si="2608"/>
        <v>8844774668.1850338</v>
      </c>
      <c r="BC2105">
        <f t="shared" si="2609"/>
        <v>0</v>
      </c>
      <c r="BD2105">
        <f t="shared" si="2624"/>
        <v>32224886423.444321</v>
      </c>
      <c r="BE2105">
        <f t="shared" si="2625"/>
        <v>14352596891.707605</v>
      </c>
      <c r="BF2105">
        <f t="shared" si="2626"/>
        <v>2.2452303695690539</v>
      </c>
      <c r="BG2105">
        <f t="shared" si="2627"/>
        <v>69.185546598567242</v>
      </c>
      <c r="BH2105">
        <f t="shared" si="2648"/>
        <v>88034283</v>
      </c>
      <c r="BI2105">
        <f t="shared" si="2649"/>
        <v>2.988884376326685</v>
      </c>
      <c r="BJ2105">
        <f t="shared" si="2610"/>
        <v>20435.009799999989</v>
      </c>
      <c r="BK2105">
        <f t="shared" si="2650"/>
        <v>4.5051194544939714E-2</v>
      </c>
      <c r="BL2105">
        <f t="shared" si="2651"/>
        <v>1.0450511945449397</v>
      </c>
      <c r="BM2105">
        <f t="shared" si="2652"/>
        <v>102.53161511163549</v>
      </c>
      <c r="BN2105">
        <f t="shared" si="2653"/>
        <v>4677.2749024999994</v>
      </c>
      <c r="BO2105">
        <f t="shared" si="2612"/>
        <v>4536.7699707000011</v>
      </c>
      <c r="BP2105">
        <f t="shared" si="2654"/>
        <v>4259.9014533529407</v>
      </c>
      <c r="BQ2105">
        <f t="shared" si="2655"/>
        <v>276.86851734706033</v>
      </c>
      <c r="BR2105">
        <f t="shared" si="2656"/>
        <v>291.45019500000035</v>
      </c>
      <c r="BS2105">
        <f t="shared" si="2657"/>
        <v>166.04980499999965</v>
      </c>
      <c r="BT2105">
        <f t="shared" si="2658"/>
        <v>290.45019500000035</v>
      </c>
      <c r="BU2105">
        <f t="shared" si="2659"/>
        <v>129</v>
      </c>
      <c r="BV2105">
        <f t="shared" si="2660"/>
        <v>4598.6532551999999</v>
      </c>
      <c r="BW2105">
        <f t="shared" si="2661"/>
        <v>4578.6523204761897</v>
      </c>
      <c r="BX2105">
        <f t="shared" si="2662"/>
        <v>4537.3554242909086</v>
      </c>
      <c r="BY2105">
        <f t="shared" si="2663"/>
        <v>4454.9632881952375</v>
      </c>
      <c r="BZ2105">
        <f t="shared" si="2664"/>
        <v>4784</v>
      </c>
      <c r="CA2105">
        <f t="shared" si="2665"/>
        <v>4404.5</v>
      </c>
      <c r="CB2105">
        <f t="shared" si="2666"/>
        <v>4485.29799963</v>
      </c>
      <c r="CC2105">
        <f t="shared" si="2667"/>
        <v>4460.0738198444451</v>
      </c>
      <c r="CD2105">
        <f t="shared" si="2668"/>
        <v>4470.1755266851596</v>
      </c>
      <c r="CE2105">
        <f t="shared" si="2669"/>
        <v>4252.9838246686249</v>
      </c>
      <c r="CF2105">
        <f t="shared" si="2670"/>
        <v>4558.1499020000001</v>
      </c>
      <c r="CG2105">
        <f t="shared" si="2671"/>
        <v>4628</v>
      </c>
      <c r="CH2105">
        <f t="shared" si="2672"/>
        <v>4510</v>
      </c>
    </row>
    <row r="2106" spans="1:86">
      <c r="A2106" s="1">
        <v>42580</v>
      </c>
      <c r="B2106">
        <v>4751</v>
      </c>
      <c r="C2106">
        <v>4824</v>
      </c>
      <c r="D2106">
        <v>4720.5498049999997</v>
      </c>
      <c r="E2106">
        <v>4757.6000979999999</v>
      </c>
      <c r="F2106">
        <v>799265</v>
      </c>
      <c r="G2106">
        <f t="shared" si="2606"/>
        <v>-226757.5738971282</v>
      </c>
      <c r="H2106">
        <f t="shared" si="2634"/>
        <v>12486640.223515512</v>
      </c>
      <c r="I2106">
        <f t="shared" si="2607"/>
        <v>4763.2874757499994</v>
      </c>
      <c r="J2106">
        <f t="shared" si="2614"/>
        <v>4763.2874757499994</v>
      </c>
      <c r="K2106">
        <f t="shared" si="2615"/>
        <v>4422.4250487500003</v>
      </c>
      <c r="L2106">
        <f t="shared" si="2616"/>
        <v>1</v>
      </c>
      <c r="M2106">
        <f t="shared" si="2617"/>
        <v>6</v>
      </c>
      <c r="N2106">
        <f t="shared" si="2618"/>
        <v>90</v>
      </c>
      <c r="O2106">
        <f t="shared" si="2619"/>
        <v>40</v>
      </c>
      <c r="P2106">
        <f t="shared" si="2594"/>
        <v>103.45019500000035</v>
      </c>
      <c r="Q2106">
        <f t="shared" si="2595"/>
        <v>66.399902000000111</v>
      </c>
      <c r="R2106">
        <f t="shared" si="2596"/>
        <v>37.050293000000238</v>
      </c>
      <c r="S2106">
        <f t="shared" si="2597"/>
        <v>103.45019500000035</v>
      </c>
      <c r="T2106">
        <f t="shared" si="2633"/>
        <v>96.394196999845136</v>
      </c>
      <c r="U2106">
        <f t="shared" si="2598"/>
        <v>61</v>
      </c>
      <c r="V2106">
        <f t="shared" si="2599"/>
        <v>-51.700195000000349</v>
      </c>
      <c r="W2106">
        <f t="shared" si="2600"/>
        <v>61</v>
      </c>
      <c r="X2106">
        <f t="shared" si="2601"/>
        <v>0</v>
      </c>
      <c r="Y2106">
        <f t="shared" si="2631"/>
        <v>42.36638606275897</v>
      </c>
      <c r="Z2106">
        <f t="shared" si="2632"/>
        <v>7.2253619258541537</v>
      </c>
      <c r="AA2106">
        <f t="shared" si="2628"/>
        <v>43.951178993510403</v>
      </c>
      <c r="AB2106">
        <f t="shared" si="2629"/>
        <v>7.4956399355303116</v>
      </c>
      <c r="AC2106">
        <f t="shared" si="2630"/>
        <v>70.86062815324361</v>
      </c>
      <c r="AD2106">
        <f t="shared" si="2638"/>
        <v>50.715650544035675</v>
      </c>
      <c r="AE2106">
        <f t="shared" si="2611"/>
        <v>4620.2199219999993</v>
      </c>
      <c r="AF2106">
        <f t="shared" si="2613"/>
        <v>4585.9666341666662</v>
      </c>
      <c r="AG2106">
        <f t="shared" si="2635"/>
        <v>4400.9374511999995</v>
      </c>
      <c r="AH2106">
        <f t="shared" si="2620"/>
        <v>4533.9100097</v>
      </c>
      <c r="AI2106">
        <f t="shared" si="2621"/>
        <v>4778.0239638590674</v>
      </c>
      <c r="AJ2106">
        <f t="shared" si="2622"/>
        <v>4289.7960555409327</v>
      </c>
      <c r="AK2106">
        <f t="shared" si="2623"/>
        <v>0.95816735276476839</v>
      </c>
      <c r="AL2106">
        <f t="shared" si="2602"/>
        <v>-0.28370762375073122</v>
      </c>
      <c r="AM2106">
        <f t="shared" si="2603"/>
        <v>-226757.5738971282</v>
      </c>
      <c r="AN2106">
        <f t="shared" si="2636"/>
        <v>802839.50588985183</v>
      </c>
      <c r="AO2106">
        <f t="shared" si="2637"/>
        <v>13166479</v>
      </c>
      <c r="AP2106">
        <f t="shared" si="2639"/>
        <v>6.0976021447332412E-2</v>
      </c>
      <c r="AQ2106">
        <f t="shared" si="2640"/>
        <v>4646.6909208520055</v>
      </c>
      <c r="AR2106">
        <f t="shared" si="2641"/>
        <v>4691.4428837713367</v>
      </c>
      <c r="AS2106">
        <f t="shared" si="2642"/>
        <v>4552.4759064567597</v>
      </c>
      <c r="AT2106">
        <f t="shared" si="2643"/>
        <v>4429.4205059027036</v>
      </c>
      <c r="AU2106">
        <f t="shared" si="2644"/>
        <v>4522.2806562380265</v>
      </c>
      <c r="AV2106">
        <f t="shared" si="2645"/>
        <v>4379.1977289639435</v>
      </c>
      <c r="AW2106">
        <f t="shared" si="2646"/>
        <v>143.08292727408298</v>
      </c>
      <c r="AX2106">
        <f t="shared" si="2673"/>
        <v>112.39930378716645</v>
      </c>
      <c r="AY2106">
        <f t="shared" si="2647"/>
        <v>30.683623486916531</v>
      </c>
      <c r="AZ2106">
        <f t="shared" si="2604"/>
        <v>4767.3833009999989</v>
      </c>
      <c r="BA2106">
        <f t="shared" si="2605"/>
        <v>3810402614.0737643</v>
      </c>
      <c r="BB2106">
        <f t="shared" si="2608"/>
        <v>3810402614.0737643</v>
      </c>
      <c r="BC2106">
        <f t="shared" si="2609"/>
        <v>0</v>
      </c>
      <c r="BD2106">
        <f t="shared" si="2624"/>
        <v>33832332954.053394</v>
      </c>
      <c r="BE2106">
        <f t="shared" si="2625"/>
        <v>14352596891.707605</v>
      </c>
      <c r="BF2106">
        <f t="shared" si="2626"/>
        <v>2.3572272815381901</v>
      </c>
      <c r="BG2106">
        <f t="shared" si="2627"/>
        <v>70.213515018803633</v>
      </c>
      <c r="BH2106">
        <f t="shared" si="2648"/>
        <v>87235018</v>
      </c>
      <c r="BI2106">
        <f t="shared" si="2649"/>
        <v>3.2673319664863447</v>
      </c>
      <c r="BJ2106">
        <f t="shared" si="2610"/>
        <v>-689.9902000000111</v>
      </c>
      <c r="BK2106">
        <f t="shared" si="2650"/>
        <v>-1.2385645008922243E-3</v>
      </c>
      <c r="BL2106">
        <f t="shared" si="2651"/>
        <v>0.99876143549910779</v>
      </c>
      <c r="BM2106">
        <f t="shared" si="2652"/>
        <v>128.65935062875928</v>
      </c>
      <c r="BN2106">
        <f t="shared" si="2653"/>
        <v>4772.2749024999994</v>
      </c>
      <c r="BO2106">
        <f t="shared" si="2612"/>
        <v>4605.8249511999993</v>
      </c>
      <c r="BP2106">
        <f t="shared" si="2654"/>
        <v>4278.247774014706</v>
      </c>
      <c r="BQ2106">
        <f t="shared" si="2655"/>
        <v>327.57717718529329</v>
      </c>
      <c r="BR2106">
        <f t="shared" si="2656"/>
        <v>302.85009799999989</v>
      </c>
      <c r="BS2106">
        <f t="shared" si="2657"/>
        <v>288.14990299999954</v>
      </c>
      <c r="BT2106">
        <f t="shared" si="2658"/>
        <v>259.60009799999989</v>
      </c>
      <c r="BU2106">
        <f t="shared" si="2659"/>
        <v>274</v>
      </c>
      <c r="BV2106">
        <f t="shared" si="2660"/>
        <v>4667.3066407333336</v>
      </c>
      <c r="BW2106">
        <f t="shared" si="2661"/>
        <v>4644.0666388571435</v>
      </c>
      <c r="BX2106">
        <f t="shared" si="2662"/>
        <v>4583.2181729454542</v>
      </c>
      <c r="BY2106">
        <f t="shared" si="2663"/>
        <v>4491.6473493333333</v>
      </c>
      <c r="BZ2106">
        <f t="shared" si="2664"/>
        <v>4824</v>
      </c>
      <c r="CA2106">
        <f t="shared" si="2665"/>
        <v>4405</v>
      </c>
      <c r="CB2106">
        <f t="shared" si="2666"/>
        <v>4558.8471827999992</v>
      </c>
      <c r="CC2106">
        <f t="shared" si="2667"/>
        <v>4502.0761053861106</v>
      </c>
      <c r="CD2106">
        <f t="shared" si="2668"/>
        <v>4474.8933784919445</v>
      </c>
      <c r="CE2106">
        <f t="shared" si="2669"/>
        <v>4267.1714161177097</v>
      </c>
      <c r="CF2106">
        <f t="shared" si="2670"/>
        <v>4763.5</v>
      </c>
      <c r="CG2106">
        <f t="shared" si="2671"/>
        <v>4784</v>
      </c>
      <c r="CH2106">
        <f t="shared" si="2672"/>
        <v>4570.5498049999997</v>
      </c>
    </row>
    <row r="2107" spans="1:86">
      <c r="A2107" s="1">
        <v>42583</v>
      </c>
      <c r="B2107">
        <v>4798.9501950000003</v>
      </c>
      <c r="C2107">
        <v>4885</v>
      </c>
      <c r="D2107">
        <v>4772.25</v>
      </c>
      <c r="E2107">
        <v>4866.25</v>
      </c>
      <c r="F2107">
        <v>1206974</v>
      </c>
      <c r="G2107">
        <f t="shared" si="2606"/>
        <v>805541.40576496674</v>
      </c>
      <c r="H2107">
        <f t="shared" si="2634"/>
        <v>13292181.62928048</v>
      </c>
      <c r="I2107">
        <f t="shared" si="2607"/>
        <v>4830.6125487500003</v>
      </c>
      <c r="J2107">
        <f t="shared" si="2614"/>
        <v>4830.6125487500003</v>
      </c>
      <c r="K2107">
        <f t="shared" si="2615"/>
        <v>4422.4250487500003</v>
      </c>
      <c r="L2107">
        <f t="shared" si="2616"/>
        <v>1</v>
      </c>
      <c r="M2107">
        <f t="shared" si="2617"/>
        <v>7</v>
      </c>
      <c r="N2107">
        <f t="shared" si="2618"/>
        <v>90</v>
      </c>
      <c r="O2107">
        <f t="shared" si="2619"/>
        <v>30</v>
      </c>
      <c r="P2107">
        <f t="shared" si="2594"/>
        <v>112.75</v>
      </c>
      <c r="Q2107">
        <f t="shared" si="2595"/>
        <v>18.75</v>
      </c>
      <c r="R2107">
        <f t="shared" si="2596"/>
        <v>94</v>
      </c>
      <c r="S2107">
        <f t="shared" si="2597"/>
        <v>112.75</v>
      </c>
      <c r="T2107">
        <f t="shared" si="2633"/>
        <v>97.562468642713341</v>
      </c>
      <c r="U2107">
        <f t="shared" si="2598"/>
        <v>154</v>
      </c>
      <c r="V2107">
        <f t="shared" si="2599"/>
        <v>-107.75</v>
      </c>
      <c r="W2107">
        <f t="shared" si="2600"/>
        <v>154</v>
      </c>
      <c r="X2107">
        <f t="shared" si="2601"/>
        <v>0</v>
      </c>
      <c r="Y2107">
        <f t="shared" si="2631"/>
        <v>50.340215629704758</v>
      </c>
      <c r="Z2107">
        <f t="shared" si="2632"/>
        <v>6.7092646454359999</v>
      </c>
      <c r="AA2107">
        <f t="shared" si="2628"/>
        <v>51.597931386973492</v>
      </c>
      <c r="AB2107">
        <f t="shared" si="2629"/>
        <v>6.8768910204662967</v>
      </c>
      <c r="AC2107">
        <f t="shared" si="2630"/>
        <v>76.479138414308906</v>
      </c>
      <c r="AD2107">
        <f t="shared" si="2638"/>
        <v>54.065410503936945</v>
      </c>
      <c r="AE2107">
        <f t="shared" si="2611"/>
        <v>4683.3599610000001</v>
      </c>
      <c r="AF2107">
        <f t="shared" si="2613"/>
        <v>4661.2249349999993</v>
      </c>
      <c r="AG2107">
        <f t="shared" si="2635"/>
        <v>4435.9799561</v>
      </c>
      <c r="AH2107">
        <f t="shared" si="2620"/>
        <v>4575.0600097000006</v>
      </c>
      <c r="AI2107">
        <f t="shared" si="2621"/>
        <v>4882.4551258322372</v>
      </c>
      <c r="AJ2107">
        <f t="shared" si="2622"/>
        <v>4267.664893567764</v>
      </c>
      <c r="AK2107">
        <f t="shared" si="2623"/>
        <v>0.97364121129161663</v>
      </c>
      <c r="AL2107">
        <f t="shared" si="2602"/>
        <v>0.66740576496674053</v>
      </c>
      <c r="AM2107">
        <f t="shared" si="2603"/>
        <v>805541.40576496674</v>
      </c>
      <c r="AN2107">
        <f t="shared" si="2636"/>
        <v>1759134.2695870239</v>
      </c>
      <c r="AO2107">
        <f t="shared" si="2637"/>
        <v>13568801</v>
      </c>
      <c r="AP2107">
        <f t="shared" si="2639"/>
        <v>0.12964552060178522</v>
      </c>
      <c r="AQ2107">
        <f t="shared" si="2640"/>
        <v>4721.3410077623239</v>
      </c>
      <c r="AR2107">
        <f t="shared" si="2641"/>
        <v>4775.4058563215058</v>
      </c>
      <c r="AS2107">
        <f t="shared" si="2642"/>
        <v>4608.9552432945429</v>
      </c>
      <c r="AT2107">
        <f t="shared" si="2643"/>
        <v>4468.7351603714606</v>
      </c>
      <c r="AU2107">
        <f t="shared" si="2644"/>
        <v>4573.876057802323</v>
      </c>
      <c r="AV2107">
        <f t="shared" si="2645"/>
        <v>4413.2913879364678</v>
      </c>
      <c r="AW2107">
        <f t="shared" si="2646"/>
        <v>160.58466986585518</v>
      </c>
      <c r="AX2107">
        <f t="shared" si="2673"/>
        <v>122.03637700290419</v>
      </c>
      <c r="AY2107">
        <f t="shared" si="2647"/>
        <v>38.548292862950987</v>
      </c>
      <c r="AZ2107">
        <f t="shared" si="2604"/>
        <v>4841.166666666667</v>
      </c>
      <c r="BA2107">
        <f t="shared" si="2605"/>
        <v>5843162296.333334</v>
      </c>
      <c r="BB2107">
        <f t="shared" si="2608"/>
        <v>5843162296.333334</v>
      </c>
      <c r="BC2107">
        <f t="shared" si="2609"/>
        <v>0</v>
      </c>
      <c r="BD2107">
        <f t="shared" si="2624"/>
        <v>36680204549.091476</v>
      </c>
      <c r="BE2107">
        <f t="shared" si="2625"/>
        <v>14352596891.707605</v>
      </c>
      <c r="BF2107">
        <f t="shared" si="2626"/>
        <v>2.5556493243591292</v>
      </c>
      <c r="BG2107">
        <f t="shared" si="2627"/>
        <v>71.875741706327005</v>
      </c>
      <c r="BH2107">
        <f t="shared" si="2648"/>
        <v>88441992</v>
      </c>
      <c r="BI2107">
        <f t="shared" si="2649"/>
        <v>3.6386600328454657</v>
      </c>
      <c r="BJ2107">
        <f t="shared" si="2610"/>
        <v>10764.990200000011</v>
      </c>
      <c r="BK2107">
        <f t="shared" si="2650"/>
        <v>2.2837123709845718E-2</v>
      </c>
      <c r="BL2107">
        <f t="shared" si="2651"/>
        <v>1.0228371237098457</v>
      </c>
      <c r="BM2107">
        <f t="shared" si="2652"/>
        <v>162.01145143164558</v>
      </c>
      <c r="BN2107">
        <f t="shared" si="2653"/>
        <v>4828.625</v>
      </c>
      <c r="BO2107">
        <f t="shared" si="2612"/>
        <v>4672.9499511999993</v>
      </c>
      <c r="BP2107">
        <f t="shared" si="2654"/>
        <v>4299.5014504852952</v>
      </c>
      <c r="BQ2107">
        <f t="shared" si="2655"/>
        <v>373.4485007147041</v>
      </c>
      <c r="BR2107">
        <f t="shared" si="2656"/>
        <v>380.54980499999965</v>
      </c>
      <c r="BS2107">
        <f t="shared" si="2657"/>
        <v>332.25</v>
      </c>
      <c r="BT2107">
        <f t="shared" si="2658"/>
        <v>386</v>
      </c>
      <c r="BU2107">
        <f t="shared" si="2659"/>
        <v>343.75</v>
      </c>
      <c r="BV2107">
        <f t="shared" si="2660"/>
        <v>4749.3166667333326</v>
      </c>
      <c r="BW2107">
        <f t="shared" si="2661"/>
        <v>4724.1476005238101</v>
      </c>
      <c r="BX2107">
        <f t="shared" si="2662"/>
        <v>4643.6436257272726</v>
      </c>
      <c r="BY2107">
        <f t="shared" si="2663"/>
        <v>4535.9628301714274</v>
      </c>
      <c r="BZ2107">
        <f t="shared" si="2664"/>
        <v>4885</v>
      </c>
      <c r="CA2107">
        <f t="shared" si="2665"/>
        <v>4405</v>
      </c>
      <c r="CB2107">
        <f t="shared" si="2666"/>
        <v>4580.9343946166664</v>
      </c>
      <c r="CC2107">
        <f t="shared" si="2667"/>
        <v>4575.9101414999996</v>
      </c>
      <c r="CD2107">
        <f t="shared" si="2668"/>
        <v>4491.3471648629757</v>
      </c>
      <c r="CE2107">
        <f t="shared" si="2669"/>
        <v>4288.9565197346337</v>
      </c>
      <c r="CF2107">
        <f t="shared" si="2670"/>
        <v>4757.6000979999999</v>
      </c>
      <c r="CG2107">
        <f t="shared" si="2671"/>
        <v>4824</v>
      </c>
      <c r="CH2107">
        <f t="shared" si="2672"/>
        <v>4720.5498049999997</v>
      </c>
    </row>
    <row r="2108" spans="1:86">
      <c r="A2108" s="1">
        <v>42584</v>
      </c>
      <c r="B2108">
        <v>4900</v>
      </c>
      <c r="C2108">
        <v>5039</v>
      </c>
      <c r="D2108">
        <v>4880</v>
      </c>
      <c r="E2108">
        <v>4986.0498049999997</v>
      </c>
      <c r="F2108">
        <v>1611134</v>
      </c>
      <c r="G2108">
        <f t="shared" si="2606"/>
        <v>538054.00665244577</v>
      </c>
      <c r="H2108">
        <f t="shared" si="2634"/>
        <v>13830235.635932926</v>
      </c>
      <c r="I2108">
        <f t="shared" si="2607"/>
        <v>4951.2624512499997</v>
      </c>
      <c r="J2108">
        <f t="shared" si="2614"/>
        <v>4951.2624512499997</v>
      </c>
      <c r="K2108">
        <f t="shared" si="2615"/>
        <v>4422.4250487500003</v>
      </c>
      <c r="L2108">
        <f t="shared" si="2616"/>
        <v>1</v>
      </c>
      <c r="M2108">
        <f t="shared" si="2617"/>
        <v>8</v>
      </c>
      <c r="N2108">
        <f t="shared" si="2618"/>
        <v>90</v>
      </c>
      <c r="O2108">
        <f t="shared" si="2619"/>
        <v>20</v>
      </c>
      <c r="P2108">
        <f t="shared" si="2594"/>
        <v>159</v>
      </c>
      <c r="Q2108">
        <f t="shared" si="2595"/>
        <v>52.950195000000349</v>
      </c>
      <c r="R2108">
        <f t="shared" si="2596"/>
        <v>106.04980499999965</v>
      </c>
      <c r="S2108">
        <f t="shared" si="2597"/>
        <v>159</v>
      </c>
      <c r="T2108">
        <f t="shared" si="2633"/>
        <v>101.9508637396624</v>
      </c>
      <c r="U2108">
        <f t="shared" si="2598"/>
        <v>-19</v>
      </c>
      <c r="V2108">
        <f t="shared" si="2599"/>
        <v>26.850097999999889</v>
      </c>
      <c r="W2108">
        <f t="shared" si="2600"/>
        <v>0</v>
      </c>
      <c r="X2108">
        <f t="shared" si="2601"/>
        <v>26.850097999999889</v>
      </c>
      <c r="Y2108">
        <f t="shared" si="2631"/>
        <v>46.74448594186871</v>
      </c>
      <c r="Z2108">
        <f t="shared" si="2632"/>
        <v>8.1478955993334203</v>
      </c>
      <c r="AA2108">
        <f t="shared" si="2628"/>
        <v>45.850014631787268</v>
      </c>
      <c r="AB2108">
        <f t="shared" si="2629"/>
        <v>7.9919829028026257</v>
      </c>
      <c r="AC2108">
        <f t="shared" si="2630"/>
        <v>70.313200591533359</v>
      </c>
      <c r="AD2108">
        <f t="shared" si="2638"/>
        <v>56.294897230071591</v>
      </c>
      <c r="AE2108">
        <f t="shared" si="2611"/>
        <v>4786.3099609999999</v>
      </c>
      <c r="AF2108">
        <f t="shared" si="2613"/>
        <v>4733.8082683333332</v>
      </c>
      <c r="AG2108">
        <f t="shared" si="2635"/>
        <v>4476.5924561000002</v>
      </c>
      <c r="AH2108">
        <f t="shared" si="2620"/>
        <v>4625.0949707</v>
      </c>
      <c r="AI2108">
        <f t="shared" si="2621"/>
        <v>5010.9041751986697</v>
      </c>
      <c r="AJ2108">
        <f t="shared" si="2622"/>
        <v>4239.2857662013303</v>
      </c>
      <c r="AK2108">
        <f t="shared" si="2623"/>
        <v>0.96778929855889984</v>
      </c>
      <c r="AL2108">
        <f t="shared" si="2602"/>
        <v>0.33395981132075031</v>
      </c>
      <c r="AM2108">
        <f t="shared" si="2603"/>
        <v>538054.00665244577</v>
      </c>
      <c r="AN2108">
        <f t="shared" si="2636"/>
        <v>2283841.7790515628</v>
      </c>
      <c r="AO2108">
        <f t="shared" si="2637"/>
        <v>14836287</v>
      </c>
      <c r="AP2108">
        <f t="shared" si="2639"/>
        <v>0.15393620917764417</v>
      </c>
      <c r="AQ2108">
        <f t="shared" si="2640"/>
        <v>4811.3419988231335</v>
      </c>
      <c r="AR2108">
        <f t="shared" si="2641"/>
        <v>4803.4624651998765</v>
      </c>
      <c r="AS2108">
        <f t="shared" si="2642"/>
        <v>4676.8322644015252</v>
      </c>
      <c r="AT2108">
        <f t="shared" si="2643"/>
        <v>4515.2934783880291</v>
      </c>
      <c r="AU2108">
        <f t="shared" si="2644"/>
        <v>4635.7021198819748</v>
      </c>
      <c r="AV2108">
        <f t="shared" si="2645"/>
        <v>4453.384477130915</v>
      </c>
      <c r="AW2108">
        <f t="shared" si="2646"/>
        <v>182.31764275105979</v>
      </c>
      <c r="AX2108">
        <f t="shared" si="2673"/>
        <v>134.09263015253532</v>
      </c>
      <c r="AY2108">
        <f t="shared" si="2647"/>
        <v>48.225012598524472</v>
      </c>
      <c r="AZ2108">
        <f t="shared" si="2604"/>
        <v>4968.3499349999993</v>
      </c>
      <c r="BA2108">
        <f t="shared" si="2605"/>
        <v>8004677504.1762886</v>
      </c>
      <c r="BB2108">
        <f t="shared" si="2608"/>
        <v>8004677504.1762886</v>
      </c>
      <c r="BC2108">
        <f t="shared" si="2609"/>
        <v>0</v>
      </c>
      <c r="BD2108">
        <f t="shared" si="2624"/>
        <v>44684882053.267761</v>
      </c>
      <c r="BE2108">
        <f t="shared" si="2625"/>
        <v>12548302953.327644</v>
      </c>
      <c r="BF2108">
        <f t="shared" si="2626"/>
        <v>3.5610299033637789</v>
      </c>
      <c r="BG2108">
        <f t="shared" si="2627"/>
        <v>78.075127302662594</v>
      </c>
      <c r="BH2108">
        <f t="shared" si="2648"/>
        <v>90053126</v>
      </c>
      <c r="BI2108">
        <f t="shared" si="2649"/>
        <v>4.093912027746538</v>
      </c>
      <c r="BJ2108">
        <f t="shared" si="2610"/>
        <v>11879.980499999965</v>
      </c>
      <c r="BK2108">
        <f t="shared" si="2650"/>
        <v>2.4618506036475654E-2</v>
      </c>
      <c r="BL2108">
        <f t="shared" si="2651"/>
        <v>1.0246185060364756</v>
      </c>
      <c r="BM2108">
        <f t="shared" si="2652"/>
        <v>203.33930474557769</v>
      </c>
      <c r="BN2108">
        <f t="shared" si="2653"/>
        <v>4959.5</v>
      </c>
      <c r="BO2108">
        <f t="shared" si="2612"/>
        <v>4761.3349609999996</v>
      </c>
      <c r="BP2108">
        <f t="shared" si="2654"/>
        <v>4324.0176283970586</v>
      </c>
      <c r="BQ2108">
        <f t="shared" si="2655"/>
        <v>437.31733260294095</v>
      </c>
      <c r="BR2108">
        <f t="shared" si="2656"/>
        <v>516.89990299999954</v>
      </c>
      <c r="BS2108">
        <f t="shared" si="2657"/>
        <v>427.95019500000035</v>
      </c>
      <c r="BT2108">
        <f t="shared" si="2658"/>
        <v>529</v>
      </c>
      <c r="BU2108">
        <f t="shared" si="2659"/>
        <v>428.14990200000011</v>
      </c>
      <c r="BV2108">
        <f t="shared" si="2660"/>
        <v>4850.2132814000006</v>
      </c>
      <c r="BW2108">
        <f t="shared" si="2661"/>
        <v>4816.9547062380952</v>
      </c>
      <c r="BX2108">
        <f t="shared" si="2662"/>
        <v>4718.3690430545457</v>
      </c>
      <c r="BY2108">
        <f t="shared" si="2663"/>
        <v>4588.3504348285715</v>
      </c>
      <c r="BZ2108">
        <f t="shared" si="2664"/>
        <v>5039</v>
      </c>
      <c r="CA2108">
        <f t="shared" si="2665"/>
        <v>4405</v>
      </c>
      <c r="CB2108">
        <f t="shared" si="2666"/>
        <v>4686.9486294666658</v>
      </c>
      <c r="CC2108">
        <f t="shared" si="2667"/>
        <v>4606.413373569444</v>
      </c>
      <c r="CD2108">
        <f t="shared" si="2668"/>
        <v>4502.8653411599998</v>
      </c>
      <c r="CE2108">
        <f t="shared" si="2669"/>
        <v>4313.1587884664023</v>
      </c>
      <c r="CF2108">
        <f t="shared" si="2670"/>
        <v>4866.25</v>
      </c>
      <c r="CG2108">
        <f t="shared" si="2671"/>
        <v>4885</v>
      </c>
      <c r="CH2108">
        <f t="shared" si="2672"/>
        <v>4772.25</v>
      </c>
    </row>
    <row r="2109" spans="1:86">
      <c r="A2109" s="1">
        <v>42585</v>
      </c>
      <c r="B2109">
        <v>5014.8999020000001</v>
      </c>
      <c r="C2109">
        <v>5020</v>
      </c>
      <c r="D2109">
        <v>4853.1499020000001</v>
      </c>
      <c r="E2109">
        <v>4873.8500979999999</v>
      </c>
      <c r="F2109">
        <v>1019631</v>
      </c>
      <c r="G2109">
        <f t="shared" si="2606"/>
        <v>-766630.71051049919</v>
      </c>
      <c r="H2109">
        <f t="shared" si="2634"/>
        <v>13063604.925422426</v>
      </c>
      <c r="I2109">
        <f t="shared" si="2607"/>
        <v>4940.4749755000003</v>
      </c>
      <c r="J2109">
        <f t="shared" si="2614"/>
        <v>4951.2624512499997</v>
      </c>
      <c r="K2109">
        <f t="shared" si="2615"/>
        <v>4422.4250487500003</v>
      </c>
      <c r="L2109">
        <f t="shared" si="2616"/>
        <v>2</v>
      </c>
      <c r="M2109">
        <f t="shared" si="2617"/>
        <v>9</v>
      </c>
      <c r="N2109">
        <f t="shared" si="2618"/>
        <v>80</v>
      </c>
      <c r="O2109">
        <f t="shared" si="2619"/>
        <v>10</v>
      </c>
      <c r="P2109">
        <f t="shared" si="2594"/>
        <v>166.85009799999989</v>
      </c>
      <c r="Q2109">
        <f t="shared" si="2595"/>
        <v>146.14990200000011</v>
      </c>
      <c r="R2109">
        <f t="shared" si="2596"/>
        <v>20.700195999999778</v>
      </c>
      <c r="S2109">
        <f t="shared" si="2597"/>
        <v>166.85009799999989</v>
      </c>
      <c r="T2109">
        <f t="shared" si="2633"/>
        <v>106.58652332968651</v>
      </c>
      <c r="U2109">
        <f t="shared" si="2598"/>
        <v>-75</v>
      </c>
      <c r="V2109">
        <f t="shared" si="2599"/>
        <v>-16.200195999999778</v>
      </c>
      <c r="W2109">
        <f t="shared" si="2600"/>
        <v>0</v>
      </c>
      <c r="X2109">
        <f t="shared" si="2601"/>
        <v>0</v>
      </c>
      <c r="Y2109">
        <f t="shared" si="2631"/>
        <v>43.40559408887809</v>
      </c>
      <c r="Z2109">
        <f t="shared" si="2632"/>
        <v>7.5659030565238909</v>
      </c>
      <c r="AA2109">
        <f t="shared" si="2628"/>
        <v>40.723341687971867</v>
      </c>
      <c r="AB2109">
        <f t="shared" si="2629"/>
        <v>7.0983674297373707</v>
      </c>
      <c r="AC2109">
        <f t="shared" si="2630"/>
        <v>70.313200591533359</v>
      </c>
      <c r="AD2109">
        <f t="shared" si="2638"/>
        <v>58.127098081927599</v>
      </c>
      <c r="AE2109">
        <f t="shared" si="2611"/>
        <v>4849.4500001999995</v>
      </c>
      <c r="AF2109">
        <f t="shared" si="2613"/>
        <v>4800.899983833333</v>
      </c>
      <c r="AG2109">
        <f t="shared" si="2635"/>
        <v>4511.6174560999989</v>
      </c>
      <c r="AH2109">
        <f t="shared" si="2620"/>
        <v>4665.5649903000003</v>
      </c>
      <c r="AI2109">
        <f t="shared" si="2621"/>
        <v>5062.2027997592395</v>
      </c>
      <c r="AJ2109">
        <f t="shared" si="2622"/>
        <v>4268.9271808407611</v>
      </c>
      <c r="AK2109">
        <f t="shared" si="2623"/>
        <v>0.76256335469375391</v>
      </c>
      <c r="AL2109">
        <f t="shared" si="2602"/>
        <v>-0.7518707360903103</v>
      </c>
      <c r="AM2109">
        <f t="shared" si="2603"/>
        <v>-766630.71051049919</v>
      </c>
      <c r="AN2109">
        <f t="shared" si="2636"/>
        <v>1545997.0558863725</v>
      </c>
      <c r="AO2109">
        <f t="shared" si="2637"/>
        <v>15573479</v>
      </c>
      <c r="AP2109">
        <f t="shared" si="2639"/>
        <v>9.9271142683428182E-2</v>
      </c>
      <c r="AQ2109">
        <f t="shared" si="2640"/>
        <v>4832.5947525432684</v>
      </c>
      <c r="AR2109">
        <f t="shared" si="2641"/>
        <v>4828.0258846879115</v>
      </c>
      <c r="AS2109">
        <f t="shared" si="2642"/>
        <v>4712.2954744492508</v>
      </c>
      <c r="AT2109">
        <f t="shared" si="2643"/>
        <v>4547.5635741531069</v>
      </c>
      <c r="AU2109">
        <f t="shared" si="2644"/>
        <v>4671.4243165996786</v>
      </c>
      <c r="AV2109">
        <f t="shared" si="2645"/>
        <v>4482.817070591751</v>
      </c>
      <c r="AW2109">
        <f t="shared" si="2646"/>
        <v>188.60724600792764</v>
      </c>
      <c r="AX2109">
        <f t="shared" si="2673"/>
        <v>144.99555332361379</v>
      </c>
      <c r="AY2109">
        <f t="shared" si="2647"/>
        <v>43.611692684313851</v>
      </c>
      <c r="AZ2109">
        <f t="shared" si="2604"/>
        <v>4915.666666666667</v>
      </c>
      <c r="BA2109">
        <f t="shared" si="2605"/>
        <v>5012166119</v>
      </c>
      <c r="BB2109">
        <f t="shared" si="2608"/>
        <v>0</v>
      </c>
      <c r="BC2109">
        <f t="shared" si="2609"/>
        <v>5012166119</v>
      </c>
      <c r="BD2109">
        <f t="shared" si="2624"/>
        <v>41880954023.377136</v>
      </c>
      <c r="BE2109">
        <f t="shared" si="2625"/>
        <v>17560469072.327644</v>
      </c>
      <c r="BF2109">
        <f t="shared" si="2626"/>
        <v>2.3849564525229283</v>
      </c>
      <c r="BG2109">
        <f t="shared" si="2627"/>
        <v>70.457522451886661</v>
      </c>
      <c r="BH2109">
        <f t="shared" si="2648"/>
        <v>89033495</v>
      </c>
      <c r="BI2109">
        <f t="shared" si="2649"/>
        <v>4.2073375522109071</v>
      </c>
      <c r="BJ2109">
        <f t="shared" si="2610"/>
        <v>-11319.970699999976</v>
      </c>
      <c r="BK2109">
        <f t="shared" si="2650"/>
        <v>-2.2502724880021484E-2</v>
      </c>
      <c r="BL2109">
        <f t="shared" si="2651"/>
        <v>0.97749727511997853</v>
      </c>
      <c r="BM2109">
        <f t="shared" si="2652"/>
        <v>209.04648067184743</v>
      </c>
      <c r="BN2109">
        <f t="shared" si="2653"/>
        <v>4936.5749510000005</v>
      </c>
      <c r="BO2109">
        <f t="shared" si="2612"/>
        <v>4834.8499511999999</v>
      </c>
      <c r="BP2109">
        <f t="shared" si="2654"/>
        <v>4346.7536549264696</v>
      </c>
      <c r="BQ2109">
        <f t="shared" si="2655"/>
        <v>488.09629627353024</v>
      </c>
      <c r="BR2109">
        <f t="shared" si="2656"/>
        <v>460.14990299999954</v>
      </c>
      <c r="BS2109">
        <f t="shared" si="2657"/>
        <v>447.89990200000011</v>
      </c>
      <c r="BT2109">
        <f t="shared" si="2658"/>
        <v>526.95019500000035</v>
      </c>
      <c r="BU2109">
        <f t="shared" si="2659"/>
        <v>525.89990200000011</v>
      </c>
      <c r="BV2109">
        <f t="shared" si="2660"/>
        <v>4879.3933270666666</v>
      </c>
      <c r="BW2109">
        <f t="shared" si="2661"/>
        <v>4856.9666575714291</v>
      </c>
      <c r="BX2109">
        <f t="shared" si="2662"/>
        <v>4763.5972480181817</v>
      </c>
      <c r="BY2109">
        <f t="shared" si="2663"/>
        <v>4626.1844959619048</v>
      </c>
      <c r="BZ2109">
        <f t="shared" si="2664"/>
        <v>5039</v>
      </c>
      <c r="CA2109">
        <f t="shared" si="2665"/>
        <v>4405</v>
      </c>
      <c r="CB2109">
        <f t="shared" si="2666"/>
        <v>4802.5266781899991</v>
      </c>
      <c r="CC2109">
        <f t="shared" si="2667"/>
        <v>4705.9405218611109</v>
      </c>
      <c r="CD2109">
        <f t="shared" si="2668"/>
        <v>4522.9256002779357</v>
      </c>
      <c r="CE2109">
        <f t="shared" si="2669"/>
        <v>4341.3502460444661</v>
      </c>
      <c r="CF2109">
        <f t="shared" si="2670"/>
        <v>4986.0498049999997</v>
      </c>
      <c r="CG2109">
        <f t="shared" si="2671"/>
        <v>5039</v>
      </c>
      <c r="CH2109">
        <f t="shared" si="2672"/>
        <v>4880</v>
      </c>
    </row>
    <row r="2110" spans="1:86">
      <c r="A2110" s="1">
        <v>42586</v>
      </c>
      <c r="B2110">
        <v>4945</v>
      </c>
      <c r="C2110">
        <v>4945</v>
      </c>
      <c r="D2110">
        <v>4869.3500979999999</v>
      </c>
      <c r="E2110">
        <v>4889.6499020000001</v>
      </c>
      <c r="F2110">
        <v>727097</v>
      </c>
      <c r="G2110">
        <f t="shared" si="2606"/>
        <v>-336880.32558875915</v>
      </c>
      <c r="H2110">
        <f t="shared" si="2634"/>
        <v>12726724.599833667</v>
      </c>
      <c r="I2110">
        <f t="shared" si="2607"/>
        <v>4912.25</v>
      </c>
      <c r="J2110">
        <f t="shared" si="2614"/>
        <v>4951.2624512499997</v>
      </c>
      <c r="K2110">
        <f t="shared" si="2615"/>
        <v>4422.4250487500003</v>
      </c>
      <c r="L2110">
        <f t="shared" si="2616"/>
        <v>3</v>
      </c>
      <c r="M2110">
        <f t="shared" si="2617"/>
        <v>10</v>
      </c>
      <c r="N2110">
        <f t="shared" si="2618"/>
        <v>70</v>
      </c>
      <c r="O2110">
        <f t="shared" si="2619"/>
        <v>0</v>
      </c>
      <c r="P2110">
        <f t="shared" si="2594"/>
        <v>75.649902000000111</v>
      </c>
      <c r="Q2110">
        <f t="shared" si="2595"/>
        <v>55.350097999999889</v>
      </c>
      <c r="R2110">
        <f t="shared" si="2596"/>
        <v>20.299804000000222</v>
      </c>
      <c r="S2110">
        <f t="shared" si="2597"/>
        <v>75.649902000000111</v>
      </c>
      <c r="T2110">
        <f t="shared" si="2633"/>
        <v>104.37676466328034</v>
      </c>
      <c r="U2110">
        <f t="shared" si="2598"/>
        <v>20</v>
      </c>
      <c r="V2110">
        <f t="shared" si="2599"/>
        <v>-30.649902000000111</v>
      </c>
      <c r="W2110">
        <f t="shared" si="2600"/>
        <v>20</v>
      </c>
      <c r="X2110">
        <f t="shared" si="2601"/>
        <v>0</v>
      </c>
      <c r="Y2110">
        <f t="shared" si="2631"/>
        <v>41.733765939672516</v>
      </c>
      <c r="Z2110">
        <f t="shared" si="2632"/>
        <v>7.0254814096293279</v>
      </c>
      <c r="AA2110">
        <f t="shared" si="2628"/>
        <v>39.983770405516715</v>
      </c>
      <c r="AB2110">
        <f t="shared" si="2629"/>
        <v>6.7308863541551096</v>
      </c>
      <c r="AC2110">
        <f t="shared" si="2630"/>
        <v>71.182978443862609</v>
      </c>
      <c r="AD2110">
        <f t="shared" si="2638"/>
        <v>59.573682217277863</v>
      </c>
      <c r="AE2110">
        <f t="shared" si="2611"/>
        <v>4874.6799805999999</v>
      </c>
      <c r="AF2110">
        <f t="shared" si="2613"/>
        <v>4856.149983833333</v>
      </c>
      <c r="AG2110">
        <f t="shared" si="2635"/>
        <v>4549.0449462999986</v>
      </c>
      <c r="AH2110">
        <f t="shared" si="2620"/>
        <v>4713.1599609999994</v>
      </c>
      <c r="AI2110">
        <f t="shared" si="2621"/>
        <v>5091.2759431601899</v>
      </c>
      <c r="AJ2110">
        <f t="shared" si="2622"/>
        <v>4335.0439788398089</v>
      </c>
      <c r="AK2110">
        <f t="shared" si="2623"/>
        <v>0.7333806944521456</v>
      </c>
      <c r="AL2110">
        <f t="shared" si="2602"/>
        <v>-0.46332239795895064</v>
      </c>
      <c r="AM2110">
        <f t="shared" si="2603"/>
        <v>-336880.32558875915</v>
      </c>
      <c r="AN2110">
        <f t="shared" si="2636"/>
        <v>1373292.1754648201</v>
      </c>
      <c r="AO2110">
        <f t="shared" si="2637"/>
        <v>15974733</v>
      </c>
      <c r="AP2110">
        <f t="shared" si="2639"/>
        <v>8.5966518217538923E-2</v>
      </c>
      <c r="AQ2110">
        <f t="shared" si="2640"/>
        <v>4851.9935033585571</v>
      </c>
      <c r="AR2110">
        <f t="shared" si="2641"/>
        <v>4860.4087296218568</v>
      </c>
      <c r="AS2110">
        <f t="shared" si="2642"/>
        <v>4744.2192714083858</v>
      </c>
      <c r="AT2110">
        <f t="shared" si="2643"/>
        <v>4578.3513436593275</v>
      </c>
      <c r="AU2110">
        <f t="shared" si="2644"/>
        <v>4704.1581544097271</v>
      </c>
      <c r="AV2110">
        <f t="shared" si="2645"/>
        <v>4511.2953687903282</v>
      </c>
      <c r="AW2110">
        <f t="shared" si="2646"/>
        <v>192.86278561939889</v>
      </c>
      <c r="AX2110">
        <f t="shared" si="2673"/>
        <v>154.56899978277082</v>
      </c>
      <c r="AY2110">
        <f t="shared" si="2647"/>
        <v>38.293785836628075</v>
      </c>
      <c r="AZ2110">
        <f t="shared" si="2604"/>
        <v>4901.333333333333</v>
      </c>
      <c r="BA2110">
        <f t="shared" si="2605"/>
        <v>3563744762.6666665</v>
      </c>
      <c r="BB2110">
        <f t="shared" si="2608"/>
        <v>0</v>
      </c>
      <c r="BC2110">
        <f t="shared" si="2609"/>
        <v>3563744762.6666665</v>
      </c>
      <c r="BD2110">
        <f t="shared" si="2624"/>
        <v>38965933599.207016</v>
      </c>
      <c r="BE2110">
        <f t="shared" si="2625"/>
        <v>21124213834.994312</v>
      </c>
      <c r="BF2110">
        <f t="shared" si="2626"/>
        <v>1.8446098824589705</v>
      </c>
      <c r="BG2110">
        <f t="shared" si="2627"/>
        <v>64.845794631931454</v>
      </c>
      <c r="BH2110">
        <f t="shared" si="2648"/>
        <v>89760592</v>
      </c>
      <c r="BI2110">
        <f t="shared" si="2649"/>
        <v>4.2751088069658731</v>
      </c>
      <c r="BJ2110">
        <f t="shared" si="2610"/>
        <v>1479.9804000000222</v>
      </c>
      <c r="BK2110">
        <f t="shared" si="2650"/>
        <v>3.2417500912643418E-3</v>
      </c>
      <c r="BL2110">
        <f t="shared" si="2651"/>
        <v>1.0032417500912643</v>
      </c>
      <c r="BM2110">
        <f t="shared" si="2652"/>
        <v>199.28462055629288</v>
      </c>
      <c r="BN2110">
        <f t="shared" si="2653"/>
        <v>4907.1750489999995</v>
      </c>
      <c r="BO2110">
        <f t="shared" si="2612"/>
        <v>4880.8299805000006</v>
      </c>
      <c r="BP2110">
        <f t="shared" si="2654"/>
        <v>4370.1117446029402</v>
      </c>
      <c r="BQ2110">
        <f t="shared" si="2655"/>
        <v>510.71823589706037</v>
      </c>
      <c r="BR2110">
        <f t="shared" si="2656"/>
        <v>474.94970699999976</v>
      </c>
      <c r="BS2110">
        <f t="shared" si="2657"/>
        <v>464.35009799999989</v>
      </c>
      <c r="BT2110">
        <f t="shared" si="2658"/>
        <v>496</v>
      </c>
      <c r="BU2110">
        <f t="shared" si="2659"/>
        <v>524</v>
      </c>
      <c r="BV2110">
        <f t="shared" si="2660"/>
        <v>4892.7932943333326</v>
      </c>
      <c r="BW2110">
        <f t="shared" si="2661"/>
        <v>4882.3237770476189</v>
      </c>
      <c r="BX2110">
        <f t="shared" si="2662"/>
        <v>4804.3399592363639</v>
      </c>
      <c r="BY2110">
        <f t="shared" si="2663"/>
        <v>4662.1875860476193</v>
      </c>
      <c r="BZ2110">
        <f t="shared" si="2664"/>
        <v>5039</v>
      </c>
      <c r="CA2110">
        <f t="shared" si="2665"/>
        <v>4405</v>
      </c>
      <c r="CB2110">
        <f t="shared" si="2666"/>
        <v>4837.0218524366664</v>
      </c>
      <c r="CC2110">
        <f t="shared" si="2667"/>
        <v>4811.4638957972211</v>
      </c>
      <c r="CD2110">
        <f t="shared" si="2668"/>
        <v>4571.6186127122219</v>
      </c>
      <c r="CE2110">
        <f t="shared" si="2669"/>
        <v>4382.9338116413928</v>
      </c>
      <c r="CF2110">
        <f t="shared" si="2670"/>
        <v>4873.8500979999999</v>
      </c>
      <c r="CG2110">
        <f t="shared" si="2671"/>
        <v>5020</v>
      </c>
      <c r="CH2110">
        <f t="shared" si="2672"/>
        <v>4853.1499020000001</v>
      </c>
    </row>
    <row r="2111" spans="1:86">
      <c r="A2111" s="1">
        <v>42587</v>
      </c>
      <c r="B2111">
        <v>4919</v>
      </c>
      <c r="C2111">
        <v>4965</v>
      </c>
      <c r="D2111">
        <v>4900</v>
      </c>
      <c r="E2111">
        <v>4941.6499020000001</v>
      </c>
      <c r="F2111">
        <v>598288</v>
      </c>
      <c r="G2111">
        <f t="shared" si="2606"/>
        <v>168439.27900849434</v>
      </c>
      <c r="H2111">
        <f t="shared" si="2634"/>
        <v>12895163.878842162</v>
      </c>
      <c r="I2111">
        <f t="shared" si="2607"/>
        <v>4931.4124755000003</v>
      </c>
      <c r="J2111">
        <f t="shared" si="2614"/>
        <v>4951.2624512499997</v>
      </c>
      <c r="K2111">
        <f t="shared" si="2615"/>
        <v>4490.8874512499997</v>
      </c>
      <c r="L2111">
        <f t="shared" si="2616"/>
        <v>4</v>
      </c>
      <c r="M2111">
        <f t="shared" si="2617"/>
        <v>10</v>
      </c>
      <c r="N2111">
        <f t="shared" si="2618"/>
        <v>60</v>
      </c>
      <c r="O2111">
        <f t="shared" si="2619"/>
        <v>0</v>
      </c>
      <c r="P2111">
        <f t="shared" si="2594"/>
        <v>65</v>
      </c>
      <c r="Q2111">
        <f t="shared" si="2595"/>
        <v>23.350097999999889</v>
      </c>
      <c r="R2111">
        <f t="shared" si="2596"/>
        <v>41.649902000000111</v>
      </c>
      <c r="S2111">
        <f t="shared" si="2597"/>
        <v>65</v>
      </c>
      <c r="T2111">
        <f t="shared" si="2633"/>
        <v>101.56413861590318</v>
      </c>
      <c r="U2111">
        <f t="shared" si="2598"/>
        <v>45</v>
      </c>
      <c r="V2111">
        <f t="shared" si="2599"/>
        <v>-60.049804999999651</v>
      </c>
      <c r="W2111">
        <f t="shared" si="2600"/>
        <v>45</v>
      </c>
      <c r="X2111">
        <f t="shared" si="2601"/>
        <v>0</v>
      </c>
      <c r="Y2111">
        <f t="shared" si="2631"/>
        <v>41.967068372553051</v>
      </c>
      <c r="Z2111">
        <f t="shared" si="2632"/>
        <v>6.5236613089415192</v>
      </c>
      <c r="AA2111">
        <f t="shared" si="2628"/>
        <v>41.320754495112446</v>
      </c>
      <c r="AB2111">
        <f t="shared" si="2629"/>
        <v>6.4231936565846359</v>
      </c>
      <c r="AC2111">
        <f t="shared" si="2630"/>
        <v>73.093160891612101</v>
      </c>
      <c r="AD2111">
        <f t="shared" si="2638"/>
        <v>61.156707956038815</v>
      </c>
      <c r="AE2111">
        <f t="shared" si="2611"/>
        <v>4911.4899414000001</v>
      </c>
      <c r="AF2111">
        <f t="shared" si="2613"/>
        <v>4885.8416341666662</v>
      </c>
      <c r="AG2111">
        <f t="shared" si="2635"/>
        <v>4588.0374511499995</v>
      </c>
      <c r="AH2111">
        <f t="shared" si="2620"/>
        <v>4765.8549316999997</v>
      </c>
      <c r="AI2111">
        <f t="shared" si="2621"/>
        <v>5108.0777022802695</v>
      </c>
      <c r="AJ2111">
        <f t="shared" si="2622"/>
        <v>4423.63216111973</v>
      </c>
      <c r="AK2111">
        <f t="shared" si="2623"/>
        <v>0.75684288921208265</v>
      </c>
      <c r="AL2111">
        <f t="shared" si="2602"/>
        <v>0.28153544615384957</v>
      </c>
      <c r="AM2111">
        <f t="shared" si="2603"/>
        <v>168439.27900849434</v>
      </c>
      <c r="AN2111">
        <f t="shared" si="2636"/>
        <v>1426215.6383119896</v>
      </c>
      <c r="AO2111">
        <f t="shared" si="2637"/>
        <v>16311726</v>
      </c>
      <c r="AP2111">
        <f t="shared" si="2639"/>
        <v>8.7434992367575917E-2</v>
      </c>
      <c r="AQ2111">
        <f t="shared" si="2640"/>
        <v>4882.4766788966481</v>
      </c>
      <c r="AR2111">
        <f t="shared" si="2641"/>
        <v>4897.8409916796272</v>
      </c>
      <c r="AS2111">
        <f t="shared" si="2642"/>
        <v>4779.7567849148763</v>
      </c>
      <c r="AT2111">
        <f t="shared" si="2643"/>
        <v>4611.0482139099877</v>
      </c>
      <c r="AU2111">
        <f t="shared" si="2644"/>
        <v>4739.7819165482679</v>
      </c>
      <c r="AV2111">
        <f t="shared" si="2645"/>
        <v>4541.420186115005</v>
      </c>
      <c r="AW2111">
        <f t="shared" si="2646"/>
        <v>198.36173043326289</v>
      </c>
      <c r="AX2111">
        <f t="shared" si="2673"/>
        <v>163.32754591286923</v>
      </c>
      <c r="AY2111">
        <f t="shared" si="2647"/>
        <v>35.034184520393666</v>
      </c>
      <c r="AZ2111">
        <f t="shared" si="2604"/>
        <v>4935.5499673333334</v>
      </c>
      <c r="BA2111">
        <f t="shared" si="2605"/>
        <v>2952880318.8559256</v>
      </c>
      <c r="BB2111">
        <f t="shared" si="2608"/>
        <v>2952880318.8559256</v>
      </c>
      <c r="BC2111">
        <f t="shared" si="2609"/>
        <v>0</v>
      </c>
      <c r="BD2111">
        <f t="shared" si="2624"/>
        <v>38847717485.411316</v>
      </c>
      <c r="BE2111">
        <f t="shared" si="2625"/>
        <v>21124213834.994312</v>
      </c>
      <c r="BF2111">
        <f t="shared" si="2626"/>
        <v>1.839013645140076</v>
      </c>
      <c r="BG2111">
        <f t="shared" si="2627"/>
        <v>64.776498988941626</v>
      </c>
      <c r="BH2111">
        <f t="shared" si="2648"/>
        <v>90358880</v>
      </c>
      <c r="BI2111">
        <f t="shared" si="2649"/>
        <v>4.3678347808409477</v>
      </c>
      <c r="BJ2111">
        <f t="shared" si="2610"/>
        <v>5100</v>
      </c>
      <c r="BK2111">
        <f t="shared" si="2650"/>
        <v>1.0634708218829855E-2</v>
      </c>
      <c r="BL2111">
        <f t="shared" si="2651"/>
        <v>1.0106347082188298</v>
      </c>
      <c r="BM2111">
        <f t="shared" si="2652"/>
        <v>180.36723703448425</v>
      </c>
      <c r="BN2111">
        <f t="shared" si="2653"/>
        <v>4932.5</v>
      </c>
      <c r="BO2111">
        <f t="shared" si="2612"/>
        <v>4912.875</v>
      </c>
      <c r="BP2111">
        <f t="shared" si="2654"/>
        <v>4393.8404217941179</v>
      </c>
      <c r="BQ2111">
        <f t="shared" si="2655"/>
        <v>519.0345782058821</v>
      </c>
      <c r="BR2111">
        <f t="shared" si="2656"/>
        <v>391.10009700000046</v>
      </c>
      <c r="BS2111">
        <f t="shared" si="2657"/>
        <v>479</v>
      </c>
      <c r="BT2111">
        <f t="shared" si="2658"/>
        <v>400</v>
      </c>
      <c r="BU2111">
        <f t="shared" si="2659"/>
        <v>492</v>
      </c>
      <c r="BV2111">
        <f t="shared" si="2660"/>
        <v>4915.1166014666669</v>
      </c>
      <c r="BW2111">
        <f t="shared" si="2661"/>
        <v>4906.7523250952381</v>
      </c>
      <c r="BX2111">
        <f t="shared" si="2662"/>
        <v>4845.8835848727276</v>
      </c>
      <c r="BY2111">
        <f t="shared" si="2663"/>
        <v>4699.5785342095242</v>
      </c>
      <c r="BZ2111">
        <f t="shared" si="2664"/>
        <v>5039</v>
      </c>
      <c r="CA2111">
        <f t="shared" si="2665"/>
        <v>4421</v>
      </c>
      <c r="CB2111">
        <f t="shared" si="2666"/>
        <v>4903.311285896666</v>
      </c>
      <c r="CC2111">
        <f t="shared" si="2667"/>
        <v>4845.158482724999</v>
      </c>
      <c r="CD2111">
        <f t="shared" si="2668"/>
        <v>4640.3672614904372</v>
      </c>
      <c r="CE2111">
        <f t="shared" si="2669"/>
        <v>4431.2793699525282</v>
      </c>
      <c r="CF2111">
        <f t="shared" si="2670"/>
        <v>4889.6499020000001</v>
      </c>
      <c r="CG2111">
        <f t="shared" si="2671"/>
        <v>4945</v>
      </c>
      <c r="CH2111">
        <f t="shared" si="2672"/>
        <v>4869.3500979999999</v>
      </c>
    </row>
    <row r="2112" spans="1:86">
      <c r="A2112" s="1">
        <v>42590</v>
      </c>
      <c r="B2112">
        <v>4980</v>
      </c>
      <c r="C2112">
        <v>5010</v>
      </c>
      <c r="D2112">
        <v>4960.0498049999997</v>
      </c>
      <c r="E2112">
        <v>4991.75</v>
      </c>
      <c r="F2112">
        <v>474502</v>
      </c>
      <c r="G2112">
        <f t="shared" si="2606"/>
        <v>127770.1604145914</v>
      </c>
      <c r="H2112">
        <f t="shared" si="2634"/>
        <v>13022934.039256753</v>
      </c>
      <c r="I2112">
        <f t="shared" si="2607"/>
        <v>4985.4499512499997</v>
      </c>
      <c r="J2112">
        <f t="shared" si="2614"/>
        <v>4985.4499512499997</v>
      </c>
      <c r="K2112">
        <f t="shared" si="2615"/>
        <v>4520.3999022500002</v>
      </c>
      <c r="L2112">
        <f t="shared" si="2616"/>
        <v>1</v>
      </c>
      <c r="M2112">
        <f t="shared" si="2617"/>
        <v>10</v>
      </c>
      <c r="N2112">
        <f t="shared" si="2618"/>
        <v>90</v>
      </c>
      <c r="O2112">
        <f t="shared" si="2619"/>
        <v>0</v>
      </c>
      <c r="P2112">
        <f t="shared" si="2594"/>
        <v>49.950195000000349</v>
      </c>
      <c r="Q2112">
        <f t="shared" si="2595"/>
        <v>18.25</v>
      </c>
      <c r="R2112">
        <f t="shared" si="2596"/>
        <v>31.700195000000349</v>
      </c>
      <c r="S2112">
        <f t="shared" si="2597"/>
        <v>49.950195000000349</v>
      </c>
      <c r="T2112">
        <f t="shared" si="2633"/>
        <v>97.877428357624396</v>
      </c>
      <c r="U2112">
        <f t="shared" si="2598"/>
        <v>11.75</v>
      </c>
      <c r="V2112">
        <f t="shared" si="2599"/>
        <v>44.64990299999954</v>
      </c>
      <c r="W2112">
        <f t="shared" si="2600"/>
        <v>0</v>
      </c>
      <c r="X2112">
        <f t="shared" si="2601"/>
        <v>44.64990299999954</v>
      </c>
      <c r="Y2112">
        <f t="shared" si="2631"/>
        <v>38.969420631656405</v>
      </c>
      <c r="Z2112">
        <f t="shared" si="2632"/>
        <v>9.2469642868742348</v>
      </c>
      <c r="AA2112">
        <f t="shared" si="2628"/>
        <v>39.814512176668551</v>
      </c>
      <c r="AB2112">
        <f t="shared" si="2629"/>
        <v>9.4474941179366603</v>
      </c>
      <c r="AC2112">
        <f t="shared" si="2630"/>
        <v>61.643892205944205</v>
      </c>
      <c r="AD2112">
        <f t="shared" si="2638"/>
        <v>61.851868707765085</v>
      </c>
      <c r="AE2112">
        <f t="shared" si="2611"/>
        <v>4936.5899413999996</v>
      </c>
      <c r="AF2112">
        <f t="shared" si="2613"/>
        <v>4924.8666178333333</v>
      </c>
      <c r="AG2112">
        <f t="shared" si="2635"/>
        <v>4624.0224609000006</v>
      </c>
      <c r="AH2112">
        <f t="shared" si="2620"/>
        <v>4809.9749511999999</v>
      </c>
      <c r="AI2112">
        <f t="shared" si="2621"/>
        <v>5143.4401426975619</v>
      </c>
      <c r="AJ2112">
        <f t="shared" si="2622"/>
        <v>4476.5097597024378</v>
      </c>
      <c r="AK2112">
        <f t="shared" si="2623"/>
        <v>0.77255475749007685</v>
      </c>
      <c r="AL2112">
        <f t="shared" si="2602"/>
        <v>0.26927212196069017</v>
      </c>
      <c r="AM2112">
        <f t="shared" si="2603"/>
        <v>127770.1604145914</v>
      </c>
      <c r="AN2112">
        <f t="shared" si="2636"/>
        <v>1185225.334189014</v>
      </c>
      <c r="AO2112">
        <f t="shared" si="2637"/>
        <v>16267800</v>
      </c>
      <c r="AP2112">
        <f t="shared" si="2639"/>
        <v>7.2857137055349463E-2</v>
      </c>
      <c r="AQ2112">
        <f t="shared" si="2640"/>
        <v>4919.6296080717875</v>
      </c>
      <c r="AR2112">
        <f t="shared" si="2641"/>
        <v>4915.7985869809336</v>
      </c>
      <c r="AS2112">
        <f t="shared" si="2642"/>
        <v>4817.9155636301984</v>
      </c>
      <c r="AT2112">
        <f t="shared" si="2643"/>
        <v>4645.3113746580884</v>
      </c>
      <c r="AU2112">
        <f t="shared" si="2644"/>
        <v>4777.5771290660277</v>
      </c>
      <c r="AV2112">
        <f t="shared" si="2645"/>
        <v>4572.9432730869548</v>
      </c>
      <c r="AW2112">
        <f t="shared" si="2646"/>
        <v>204.63385597907291</v>
      </c>
      <c r="AX2112">
        <f t="shared" si="2673"/>
        <v>171.58880792610995</v>
      </c>
      <c r="AY2112">
        <f t="shared" si="2647"/>
        <v>33.045048052962954</v>
      </c>
      <c r="AZ2112">
        <f t="shared" si="2604"/>
        <v>4987.2666016666662</v>
      </c>
      <c r="BA2112">
        <f t="shared" si="2605"/>
        <v>2366467977.0240364</v>
      </c>
      <c r="BB2112">
        <f t="shared" si="2608"/>
        <v>2366467977.0240364</v>
      </c>
      <c r="BC2112">
        <f t="shared" si="2609"/>
        <v>0</v>
      </c>
      <c r="BD2112">
        <f t="shared" si="2624"/>
        <v>41214185462.435349</v>
      </c>
      <c r="BE2112">
        <f t="shared" si="2625"/>
        <v>19429175389.173092</v>
      </c>
      <c r="BF2112">
        <f t="shared" si="2626"/>
        <v>2.1212524276970579</v>
      </c>
      <c r="BG2112">
        <f t="shared" si="2627"/>
        <v>67.961578784006704</v>
      </c>
      <c r="BH2112">
        <f t="shared" si="2648"/>
        <v>90833382</v>
      </c>
      <c r="BI2112">
        <f t="shared" si="2649"/>
        <v>4.4748828874261388</v>
      </c>
      <c r="BJ2112">
        <f t="shared" si="2610"/>
        <v>4910.0097999999889</v>
      </c>
      <c r="BK2112">
        <f t="shared" si="2650"/>
        <v>1.0138334158339144E-2</v>
      </c>
      <c r="BL2112">
        <f t="shared" si="2651"/>
        <v>1.0101383341583392</v>
      </c>
      <c r="BM2112">
        <f t="shared" si="2652"/>
        <v>175.75158758608538</v>
      </c>
      <c r="BN2112">
        <f t="shared" si="2653"/>
        <v>4985.0249024999994</v>
      </c>
      <c r="BO2112">
        <f t="shared" si="2612"/>
        <v>4944.1549805000004</v>
      </c>
      <c r="BP2112">
        <f t="shared" si="2654"/>
        <v>4419.7161578088235</v>
      </c>
      <c r="BQ2112">
        <f t="shared" si="2655"/>
        <v>524.43882269117694</v>
      </c>
      <c r="BR2112">
        <f t="shared" si="2656"/>
        <v>520.45019500000035</v>
      </c>
      <c r="BS2112">
        <f t="shared" si="2657"/>
        <v>508.89990299999954</v>
      </c>
      <c r="BT2112">
        <f t="shared" si="2658"/>
        <v>426</v>
      </c>
      <c r="BU2112">
        <f t="shared" si="2659"/>
        <v>404.85009799999989</v>
      </c>
      <c r="BV2112">
        <f t="shared" si="2660"/>
        <v>4941.8699543333341</v>
      </c>
      <c r="BW2112">
        <f t="shared" si="2661"/>
        <v>4937.0118581904762</v>
      </c>
      <c r="BX2112">
        <f t="shared" si="2662"/>
        <v>4886.9554154727266</v>
      </c>
      <c r="BY2112">
        <f t="shared" si="2663"/>
        <v>4738.0273483857145</v>
      </c>
      <c r="BZ2112">
        <f t="shared" si="2664"/>
        <v>5039</v>
      </c>
      <c r="CA2112">
        <f t="shared" si="2665"/>
        <v>4451.1499020000001</v>
      </c>
      <c r="CB2112">
        <f t="shared" si="2666"/>
        <v>4938.3812452633329</v>
      </c>
      <c r="CC2112">
        <f t="shared" si="2667"/>
        <v>4906.903841219445</v>
      </c>
      <c r="CD2112">
        <f t="shared" si="2668"/>
        <v>4676.284086142221</v>
      </c>
      <c r="CE2112">
        <f t="shared" si="2669"/>
        <v>4467.6012875127553</v>
      </c>
      <c r="CF2112">
        <f t="shared" si="2670"/>
        <v>4941.6499020000001</v>
      </c>
      <c r="CG2112">
        <f t="shared" si="2671"/>
        <v>4965</v>
      </c>
      <c r="CH2112">
        <f t="shared" si="2672"/>
        <v>4900</v>
      </c>
    </row>
    <row r="2113" spans="1:86">
      <c r="A2113" s="1">
        <v>42591</v>
      </c>
      <c r="B2113">
        <v>5009.8999020000001</v>
      </c>
      <c r="C2113">
        <v>5021.75</v>
      </c>
      <c r="D2113">
        <v>4915.3999020000001</v>
      </c>
      <c r="E2113">
        <v>4960.8500979999999</v>
      </c>
      <c r="F2113">
        <v>508711</v>
      </c>
      <c r="G2113">
        <f t="shared" si="2606"/>
        <v>-73901.534053745563</v>
      </c>
      <c r="H2113">
        <f t="shared" si="2634"/>
        <v>12949032.505203009</v>
      </c>
      <c r="I2113">
        <f t="shared" si="2607"/>
        <v>4976.9749755000003</v>
      </c>
      <c r="J2113">
        <f t="shared" si="2614"/>
        <v>4985.4499512499997</v>
      </c>
      <c r="K2113">
        <f t="shared" si="2615"/>
        <v>4551.6124267499999</v>
      </c>
      <c r="L2113">
        <f t="shared" si="2616"/>
        <v>2</v>
      </c>
      <c r="M2113">
        <f t="shared" si="2617"/>
        <v>10</v>
      </c>
      <c r="N2113">
        <f t="shared" si="2618"/>
        <v>80</v>
      </c>
      <c r="O2113">
        <f t="shared" si="2619"/>
        <v>0</v>
      </c>
      <c r="P2113">
        <f t="shared" si="2594"/>
        <v>106.35009799999989</v>
      </c>
      <c r="Q2113">
        <f t="shared" si="2595"/>
        <v>60.899902000000111</v>
      </c>
      <c r="R2113">
        <f t="shared" si="2596"/>
        <v>45.450195999999778</v>
      </c>
      <c r="S2113">
        <f t="shared" si="2597"/>
        <v>106.35009799999989</v>
      </c>
      <c r="T2113">
        <f t="shared" si="2633"/>
        <v>98.4826190463655</v>
      </c>
      <c r="U2113">
        <f t="shared" si="2598"/>
        <v>-41.75</v>
      </c>
      <c r="V2113">
        <f t="shared" si="2599"/>
        <v>65.399902000000111</v>
      </c>
      <c r="W2113">
        <f t="shared" si="2600"/>
        <v>0</v>
      </c>
      <c r="X2113">
        <f t="shared" si="2601"/>
        <v>65.399902000000111</v>
      </c>
      <c r="Y2113">
        <f t="shared" si="2631"/>
        <v>36.185890586538093</v>
      </c>
      <c r="Z2113">
        <f t="shared" si="2632"/>
        <v>13.257888409240369</v>
      </c>
      <c r="AA2113">
        <f t="shared" si="2628"/>
        <v>36.743428370341995</v>
      </c>
      <c r="AB2113">
        <f t="shared" si="2629"/>
        <v>13.462160671213031</v>
      </c>
      <c r="AC2113">
        <f t="shared" si="2630"/>
        <v>46.371864454889916</v>
      </c>
      <c r="AD2113">
        <f t="shared" si="2638"/>
        <v>62.366567894178402</v>
      </c>
      <c r="AE2113">
        <f t="shared" si="2611"/>
        <v>4931.55</v>
      </c>
      <c r="AF2113">
        <f t="shared" si="2613"/>
        <v>4940.6333008333331</v>
      </c>
      <c r="AG2113">
        <f t="shared" si="2635"/>
        <v>4653.5449706999998</v>
      </c>
      <c r="AH2113">
        <f t="shared" si="2620"/>
        <v>4858.9299804999991</v>
      </c>
      <c r="AI2113">
        <f t="shared" si="2621"/>
        <v>5113.5623360104064</v>
      </c>
      <c r="AJ2113">
        <f t="shared" si="2622"/>
        <v>4604.2976249895919</v>
      </c>
      <c r="AK2113">
        <f t="shared" si="2623"/>
        <v>0.70013190644155021</v>
      </c>
      <c r="AL2113">
        <f t="shared" si="2602"/>
        <v>-0.14527213693776145</v>
      </c>
      <c r="AM2113">
        <f t="shared" si="2603"/>
        <v>-73901.534053745563</v>
      </c>
      <c r="AN2113">
        <f t="shared" si="2636"/>
        <v>598041.28616291494</v>
      </c>
      <c r="AO2113">
        <f t="shared" si="2637"/>
        <v>16087590</v>
      </c>
      <c r="AP2113">
        <f t="shared" si="2639"/>
        <v>3.7174075555314059E-2</v>
      </c>
      <c r="AQ2113">
        <f t="shared" si="2640"/>
        <v>4933.6445746473801</v>
      </c>
      <c r="AR2113">
        <f t="shared" si="2641"/>
        <v>4900.3520176213678</v>
      </c>
      <c r="AS2113">
        <f t="shared" si="2642"/>
        <v>4843.6437798167626</v>
      </c>
      <c r="AT2113">
        <f t="shared" si="2643"/>
        <v>4673.7098597588601</v>
      </c>
      <c r="AU2113">
        <f t="shared" si="2644"/>
        <v>4805.0680744061237</v>
      </c>
      <c r="AV2113">
        <f t="shared" si="2645"/>
        <v>4600.0967508308677</v>
      </c>
      <c r="AW2113">
        <f t="shared" si="2646"/>
        <v>204.97132357525606</v>
      </c>
      <c r="AX2113">
        <f t="shared" si="2673"/>
        <v>178.26531105593918</v>
      </c>
      <c r="AY2113">
        <f t="shared" si="2647"/>
        <v>26.706012519316886</v>
      </c>
      <c r="AZ2113">
        <f t="shared" si="2604"/>
        <v>4966</v>
      </c>
      <c r="BA2113">
        <f t="shared" si="2605"/>
        <v>2526258826</v>
      </c>
      <c r="BB2113">
        <f t="shared" si="2608"/>
        <v>0</v>
      </c>
      <c r="BC2113">
        <f t="shared" si="2609"/>
        <v>2526258826</v>
      </c>
      <c r="BD2113">
        <f t="shared" si="2624"/>
        <v>39613365540.023697</v>
      </c>
      <c r="BE2113">
        <f t="shared" si="2625"/>
        <v>21955434215.173092</v>
      </c>
      <c r="BF2113">
        <f t="shared" si="2626"/>
        <v>1.8042624505530143</v>
      </c>
      <c r="BG2113">
        <f t="shared" si="2627"/>
        <v>64.339999638664523</v>
      </c>
      <c r="BH2113">
        <f t="shared" si="2648"/>
        <v>90324671</v>
      </c>
      <c r="BI2113">
        <f t="shared" si="2649"/>
        <v>4.4558046205926916</v>
      </c>
      <c r="BJ2113">
        <f t="shared" si="2610"/>
        <v>-3189.9902000000111</v>
      </c>
      <c r="BK2113">
        <f t="shared" si="2650"/>
        <v>-6.1901942204637874E-3</v>
      </c>
      <c r="BL2113">
        <f t="shared" si="2651"/>
        <v>0.99380980577953626</v>
      </c>
      <c r="BM2113">
        <f t="shared" si="2652"/>
        <v>134.2030348977639</v>
      </c>
      <c r="BN2113">
        <f t="shared" si="2653"/>
        <v>4968.5749510000005</v>
      </c>
      <c r="BO2113">
        <f t="shared" si="2612"/>
        <v>4945.9699707000009</v>
      </c>
      <c r="BP2113">
        <f t="shared" si="2654"/>
        <v>4444.1286549264696</v>
      </c>
      <c r="BQ2113">
        <f t="shared" si="2655"/>
        <v>501.84131577353128</v>
      </c>
      <c r="BR2113">
        <f t="shared" si="2656"/>
        <v>402.70019599999978</v>
      </c>
      <c r="BS2113">
        <f t="shared" si="2657"/>
        <v>405.39990200000011</v>
      </c>
      <c r="BT2113">
        <f t="shared" si="2658"/>
        <v>393.75</v>
      </c>
      <c r="BU2113">
        <f t="shared" si="2659"/>
        <v>499.60009700000046</v>
      </c>
      <c r="BV2113">
        <f t="shared" si="2660"/>
        <v>4949.9566731999994</v>
      </c>
      <c r="BW2113">
        <f t="shared" si="2661"/>
        <v>4947.2928525238103</v>
      </c>
      <c r="BX2113">
        <f t="shared" si="2662"/>
        <v>4914.3872603454538</v>
      </c>
      <c r="BY2113">
        <f t="shared" si="2663"/>
        <v>4770.1061709666656</v>
      </c>
      <c r="BZ2113">
        <f t="shared" si="2664"/>
        <v>5039</v>
      </c>
      <c r="CA2113">
        <f t="shared" si="2665"/>
        <v>4510</v>
      </c>
      <c r="CB2113">
        <f t="shared" si="2666"/>
        <v>4902.6183414999996</v>
      </c>
      <c r="CC2113">
        <f t="shared" si="2667"/>
        <v>4938.7565878583328</v>
      </c>
      <c r="CD2113">
        <f t="shared" si="2668"/>
        <v>4758.5344641613092</v>
      </c>
      <c r="CE2113">
        <f t="shared" si="2669"/>
        <v>4489.016910773973</v>
      </c>
      <c r="CF2113">
        <f t="shared" si="2670"/>
        <v>4991.75</v>
      </c>
      <c r="CG2113">
        <f t="shared" si="2671"/>
        <v>5010</v>
      </c>
      <c r="CH2113">
        <f t="shared" si="2672"/>
        <v>4960.0498049999997</v>
      </c>
    </row>
    <row r="2114" spans="1:86">
      <c r="A2114" s="1">
        <v>42592</v>
      </c>
      <c r="B2114">
        <v>4975</v>
      </c>
      <c r="C2114">
        <v>4980</v>
      </c>
      <c r="D2114">
        <v>4850</v>
      </c>
      <c r="E2114">
        <v>4861.6000979999999</v>
      </c>
      <c r="F2114">
        <v>512317</v>
      </c>
      <c r="G2114">
        <f t="shared" si="2606"/>
        <v>-420887.34758360084</v>
      </c>
      <c r="H2114">
        <f t="shared" si="2634"/>
        <v>12528145.157619407</v>
      </c>
      <c r="I2114">
        <f t="shared" si="2607"/>
        <v>4916.6500244999997</v>
      </c>
      <c r="J2114">
        <f t="shared" si="2614"/>
        <v>4985.4499512499997</v>
      </c>
      <c r="K2114">
        <f t="shared" si="2615"/>
        <v>4674.2624512499997</v>
      </c>
      <c r="L2114">
        <f t="shared" si="2616"/>
        <v>3</v>
      </c>
      <c r="M2114">
        <f t="shared" si="2617"/>
        <v>10</v>
      </c>
      <c r="N2114">
        <f t="shared" si="2618"/>
        <v>70</v>
      </c>
      <c r="O2114">
        <f t="shared" si="2619"/>
        <v>0</v>
      </c>
      <c r="P2114">
        <f t="shared" si="2594"/>
        <v>130</v>
      </c>
      <c r="Q2114">
        <f t="shared" si="2595"/>
        <v>118.39990200000011</v>
      </c>
      <c r="R2114">
        <f t="shared" si="2596"/>
        <v>11.600097999999889</v>
      </c>
      <c r="S2114">
        <f t="shared" si="2597"/>
        <v>130</v>
      </c>
      <c r="T2114">
        <f t="shared" si="2633"/>
        <v>100.73386054305368</v>
      </c>
      <c r="U2114">
        <f t="shared" si="2598"/>
        <v>-56.5</v>
      </c>
      <c r="V2114">
        <f t="shared" si="2599"/>
        <v>45</v>
      </c>
      <c r="W2114">
        <f t="shared" si="2600"/>
        <v>0</v>
      </c>
      <c r="X2114">
        <f t="shared" si="2601"/>
        <v>45</v>
      </c>
      <c r="Y2114">
        <f t="shared" si="2631"/>
        <v>33.601184116071089</v>
      </c>
      <c r="Z2114">
        <f t="shared" si="2632"/>
        <v>15.52518209429463</v>
      </c>
      <c r="AA2114">
        <f t="shared" si="2628"/>
        <v>33.356394696805978</v>
      </c>
      <c r="AB2114">
        <f t="shared" si="2629"/>
        <v>15.412078928176454</v>
      </c>
      <c r="AC2114">
        <f t="shared" si="2630"/>
        <v>36.79490956927809</v>
      </c>
      <c r="AD2114">
        <f t="shared" si="2638"/>
        <v>62.201994491444459</v>
      </c>
      <c r="AE2114">
        <f t="shared" si="2611"/>
        <v>4929.1000000000004</v>
      </c>
      <c r="AF2114">
        <f t="shared" si="2613"/>
        <v>4919.8916829999998</v>
      </c>
      <c r="AG2114">
        <f t="shared" si="2635"/>
        <v>4680.5549805000001</v>
      </c>
      <c r="AH2114">
        <f t="shared" si="2620"/>
        <v>4889.2750001000004</v>
      </c>
      <c r="AI2114">
        <f t="shared" si="2621"/>
        <v>5047.2931799928801</v>
      </c>
      <c r="AJ2114">
        <f t="shared" si="2622"/>
        <v>4731.2568202071207</v>
      </c>
      <c r="AK2114">
        <f t="shared" si="2623"/>
        <v>0.4124312717727755</v>
      </c>
      <c r="AL2114">
        <f t="shared" si="2602"/>
        <v>-0.82153695384615555</v>
      </c>
      <c r="AM2114">
        <f t="shared" si="2603"/>
        <v>-420887.34758360084</v>
      </c>
      <c r="AN2114">
        <f t="shared" si="2636"/>
        <v>305770.71349863469</v>
      </c>
      <c r="AO2114">
        <f t="shared" si="2637"/>
        <v>16182967</v>
      </c>
      <c r="AP2114">
        <f t="shared" si="2639"/>
        <v>1.8894601558455546E-2</v>
      </c>
      <c r="AQ2114">
        <f t="shared" si="2640"/>
        <v>4909.1494525872704</v>
      </c>
      <c r="AR2114">
        <f t="shared" si="2641"/>
        <v>4894.1669146692784</v>
      </c>
      <c r="AS2114">
        <f t="shared" si="2642"/>
        <v>4846.8759170897456</v>
      </c>
      <c r="AT2114">
        <f t="shared" si="2643"/>
        <v>4690.6199812005625</v>
      </c>
      <c r="AU2114">
        <f t="shared" si="2644"/>
        <v>4813.5478779452051</v>
      </c>
      <c r="AV2114">
        <f t="shared" si="2645"/>
        <v>4618.4019851327066</v>
      </c>
      <c r="AW2114">
        <f t="shared" si="2646"/>
        <v>195.14589281249846</v>
      </c>
      <c r="AX2114">
        <f t="shared" si="2673"/>
        <v>181.64142740725103</v>
      </c>
      <c r="AY2114">
        <f t="shared" si="2647"/>
        <v>13.50446540524743</v>
      </c>
      <c r="AZ2114">
        <f t="shared" si="2604"/>
        <v>4897.2000326666666</v>
      </c>
      <c r="BA2114">
        <f t="shared" si="2605"/>
        <v>2508918829.1356888</v>
      </c>
      <c r="BB2114">
        <f t="shared" si="2608"/>
        <v>0</v>
      </c>
      <c r="BC2114">
        <f t="shared" si="2609"/>
        <v>2508918829.1356888</v>
      </c>
      <c r="BD2114">
        <f t="shared" si="2624"/>
        <v>39613365540.023697</v>
      </c>
      <c r="BE2114">
        <f t="shared" si="2625"/>
        <v>23345137769.642113</v>
      </c>
      <c r="BF2114">
        <f t="shared" si="2626"/>
        <v>1.696857218445577</v>
      </c>
      <c r="BG2114">
        <f t="shared" si="2627"/>
        <v>62.919801865655195</v>
      </c>
      <c r="BH2114">
        <f t="shared" si="2648"/>
        <v>89812354</v>
      </c>
      <c r="BI2114">
        <f t="shared" si="2649"/>
        <v>4.2253985997905961</v>
      </c>
      <c r="BJ2114">
        <f t="shared" si="2610"/>
        <v>-10025</v>
      </c>
      <c r="BK2114">
        <f t="shared" si="2650"/>
        <v>-2.0006651690607082E-2</v>
      </c>
      <c r="BL2114">
        <f t="shared" si="2651"/>
        <v>0.97999334830939289</v>
      </c>
      <c r="BM2114">
        <f t="shared" si="2652"/>
        <v>83.282893362624478</v>
      </c>
      <c r="BN2114">
        <f t="shared" si="2653"/>
        <v>4915</v>
      </c>
      <c r="BO2114">
        <f t="shared" si="2612"/>
        <v>4941.6549805000004</v>
      </c>
      <c r="BP2114">
        <f t="shared" si="2654"/>
        <v>4466.5470401470593</v>
      </c>
      <c r="BQ2114">
        <f t="shared" si="2655"/>
        <v>475.10794035294111</v>
      </c>
      <c r="BR2114">
        <f t="shared" si="2656"/>
        <v>98.100097999999889</v>
      </c>
      <c r="BS2114">
        <f t="shared" si="2657"/>
        <v>279.45019500000035</v>
      </c>
      <c r="BT2114">
        <f t="shared" si="2658"/>
        <v>196</v>
      </c>
      <c r="BU2114">
        <f t="shared" si="2659"/>
        <v>396</v>
      </c>
      <c r="BV2114">
        <f t="shared" si="2660"/>
        <v>4926.6400392000005</v>
      </c>
      <c r="BW2114">
        <f t="shared" si="2661"/>
        <v>4924.7119374285712</v>
      </c>
      <c r="BX2114">
        <f t="shared" si="2662"/>
        <v>4914.872736254546</v>
      </c>
      <c r="BY2114">
        <f t="shared" si="2663"/>
        <v>4789.9209449952386</v>
      </c>
      <c r="BZ2114">
        <f t="shared" si="2664"/>
        <v>5039</v>
      </c>
      <c r="CA2114">
        <f t="shared" si="2665"/>
        <v>4570.5498049999997</v>
      </c>
      <c r="CB2114">
        <f t="shared" si="2666"/>
        <v>4924.2782761666667</v>
      </c>
      <c r="CC2114">
        <f t="shared" si="2667"/>
        <v>4905.4972317500005</v>
      </c>
      <c r="CD2114">
        <f t="shared" si="2668"/>
        <v>4840.2560097587684</v>
      </c>
      <c r="CE2114">
        <f t="shared" si="2669"/>
        <v>4527.3994907487568</v>
      </c>
      <c r="CF2114">
        <f t="shared" si="2670"/>
        <v>4960.8500979999999</v>
      </c>
      <c r="CG2114">
        <f t="shared" si="2671"/>
        <v>5021.75</v>
      </c>
      <c r="CH2114">
        <f t="shared" si="2672"/>
        <v>4915.3999020000001</v>
      </c>
    </row>
    <row r="2115" spans="1:86">
      <c r="A2115" s="1">
        <v>42593</v>
      </c>
      <c r="B2115">
        <v>4862.1000979999999</v>
      </c>
      <c r="C2115">
        <v>4923.5</v>
      </c>
      <c r="D2115">
        <v>4805</v>
      </c>
      <c r="E2115">
        <v>4878.6499020000001</v>
      </c>
      <c r="F2115">
        <v>623156</v>
      </c>
      <c r="G2115">
        <f t="shared" si="2606"/>
        <v>151449.54144661719</v>
      </c>
      <c r="H2115">
        <f t="shared" si="2634"/>
        <v>12679594.699066024</v>
      </c>
      <c r="I2115">
        <f t="shared" si="2607"/>
        <v>4867.3125</v>
      </c>
      <c r="J2115">
        <f t="shared" si="2614"/>
        <v>4985.4499512499997</v>
      </c>
      <c r="K2115">
        <f t="shared" si="2615"/>
        <v>4763.2874757499994</v>
      </c>
      <c r="L2115">
        <f t="shared" si="2616"/>
        <v>4</v>
      </c>
      <c r="M2115">
        <f t="shared" si="2617"/>
        <v>10</v>
      </c>
      <c r="N2115">
        <f t="shared" si="2618"/>
        <v>60</v>
      </c>
      <c r="O2115">
        <f t="shared" si="2619"/>
        <v>0</v>
      </c>
      <c r="P2115">
        <f t="shared" ref="P2115:P2178" si="2674">(C2115-D2115)</f>
        <v>118.5</v>
      </c>
      <c r="Q2115">
        <f t="shared" ref="Q2115:Q2178" si="2675">(C2115-E2115)</f>
        <v>44.850097999999889</v>
      </c>
      <c r="R2115">
        <f t="shared" ref="R2115:R2178" si="2676">(E2115-D2115)</f>
        <v>73.649902000000111</v>
      </c>
      <c r="S2115">
        <f t="shared" ref="S2115:S2178" si="2677">MAX(P2115:R2115)</f>
        <v>118.5</v>
      </c>
      <c r="T2115">
        <f t="shared" si="2633"/>
        <v>102.00287050426414</v>
      </c>
      <c r="U2115">
        <f t="shared" ref="U2115:U2178" si="2678">(C2116-C2115)</f>
        <v>16.5</v>
      </c>
      <c r="V2115">
        <f t="shared" ref="V2115:V2178" si="2679">D2115-D2116</f>
        <v>-42.100097999999889</v>
      </c>
      <c r="W2115">
        <f t="shared" ref="W2115:W2178" si="2680">IF(AND(U2115&gt;V2115,U2115&gt;0),U2115,)</f>
        <v>16.5</v>
      </c>
      <c r="X2115">
        <f t="shared" ref="X2115:X2178" si="2681">IF(AND(V2115&gt;U2115,V2115&gt;0),V2115,)</f>
        <v>0</v>
      </c>
      <c r="Y2115">
        <f t="shared" si="2631"/>
        <v>32.379670964923157</v>
      </c>
      <c r="Z2115">
        <f t="shared" si="2632"/>
        <v>14.416240516130728</v>
      </c>
      <c r="AA2115">
        <f t="shared" si="2628"/>
        <v>31.743882113170095</v>
      </c>
      <c r="AB2115">
        <f t="shared" si="2629"/>
        <v>14.133171394944291</v>
      </c>
      <c r="AC2115">
        <f t="shared" si="2630"/>
        <v>38.386751919695442</v>
      </c>
      <c r="AD2115">
        <f t="shared" si="2638"/>
        <v>61.306151508137624</v>
      </c>
      <c r="AE2115">
        <f t="shared" si="2611"/>
        <v>4926.8999999999996</v>
      </c>
      <c r="AF2115">
        <f t="shared" si="2613"/>
        <v>4920.6916503333332</v>
      </c>
      <c r="AG2115">
        <f t="shared" si="2635"/>
        <v>4703.0724853500005</v>
      </c>
      <c r="AH2115">
        <f t="shared" si="2620"/>
        <v>4900.7899903000007</v>
      </c>
      <c r="AI2115">
        <f t="shared" si="2621"/>
        <v>5035.5370941769006</v>
      </c>
      <c r="AJ2115">
        <f t="shared" si="2622"/>
        <v>4766.0428864231008</v>
      </c>
      <c r="AK2115">
        <f t="shared" si="2623"/>
        <v>0.41784577307046633</v>
      </c>
      <c r="AL2115">
        <f t="shared" ref="AL2115:AL2178" si="2682">(R2115-Q2115)/P2115</f>
        <v>0.24303632067510736</v>
      </c>
      <c r="AM2115">
        <f t="shared" ref="AM2115:AM2178" si="2683">AL2115*F2115</f>
        <v>151449.54144661719</v>
      </c>
      <c r="AN2115">
        <f t="shared" si="2636"/>
        <v>-59612.305619345949</v>
      </c>
      <c r="AO2115">
        <f t="shared" si="2637"/>
        <v>16168543</v>
      </c>
      <c r="AP2115">
        <f t="shared" si="2639"/>
        <v>-3.6869311983983928E-3</v>
      </c>
      <c r="AQ2115">
        <f t="shared" si="2640"/>
        <v>4898.7796053875982</v>
      </c>
      <c r="AR2115">
        <f t="shared" si="2641"/>
        <v>4895.4303719185336</v>
      </c>
      <c r="AS2115">
        <f t="shared" si="2642"/>
        <v>4852.5952343735917</v>
      </c>
      <c r="AT2115">
        <f t="shared" si="2643"/>
        <v>4707.5426740725115</v>
      </c>
      <c r="AU2115">
        <f t="shared" si="2644"/>
        <v>4823.3131815534243</v>
      </c>
      <c r="AV2115">
        <f t="shared" si="2645"/>
        <v>4636.6193393134172</v>
      </c>
      <c r="AW2115">
        <f t="shared" si="2646"/>
        <v>186.69384224000714</v>
      </c>
      <c r="AX2115">
        <f t="shared" si="2673"/>
        <v>182.65191037380225</v>
      </c>
      <c r="AY2115">
        <f t="shared" si="2647"/>
        <v>4.0419318662048909</v>
      </c>
      <c r="AZ2115">
        <f t="shared" ref="AZ2115:AZ2178" si="2684">AVERAGE(C2115:E2115)</f>
        <v>4869.0499673333334</v>
      </c>
      <c r="BA2115">
        <f t="shared" ref="BA2115:BA2178" si="2685">AZ2115*F2115</f>
        <v>3034177701.4435706</v>
      </c>
      <c r="BB2115">
        <f t="shared" si="2608"/>
        <v>0</v>
      </c>
      <c r="BC2115">
        <f t="shared" si="2609"/>
        <v>3034177701.4435706</v>
      </c>
      <c r="BD2115">
        <f t="shared" si="2624"/>
        <v>39613365540.023697</v>
      </c>
      <c r="BE2115">
        <f t="shared" si="2625"/>
        <v>24876033659.59309</v>
      </c>
      <c r="BF2115">
        <f t="shared" si="2626"/>
        <v>1.592430935015533</v>
      </c>
      <c r="BG2115">
        <f t="shared" si="2627"/>
        <v>61.426166209746746</v>
      </c>
      <c r="BH2115">
        <f t="shared" si="2648"/>
        <v>90435510</v>
      </c>
      <c r="BI2115">
        <f t="shared" si="2649"/>
        <v>4.026507862248887</v>
      </c>
      <c r="BJ2115">
        <f t="shared" si="2610"/>
        <v>1604.9804000000222</v>
      </c>
      <c r="BK2115">
        <f t="shared" si="2650"/>
        <v>3.5070354731591958E-3</v>
      </c>
      <c r="BL2115">
        <f t="shared" si="2651"/>
        <v>1.0035070354731592</v>
      </c>
      <c r="BM2115">
        <f t="shared" si="2652"/>
        <v>71.017959393717945</v>
      </c>
      <c r="BN2115">
        <f t="shared" si="2653"/>
        <v>4864.25</v>
      </c>
      <c r="BO2115">
        <f t="shared" si="2612"/>
        <v>4933.0699707000003</v>
      </c>
      <c r="BP2115">
        <f t="shared" si="2654"/>
        <v>4487.6213019852939</v>
      </c>
      <c r="BQ2115">
        <f t="shared" si="2655"/>
        <v>445.4486687147064</v>
      </c>
      <c r="BR2115">
        <f t="shared" si="2656"/>
        <v>121.04980400000022</v>
      </c>
      <c r="BS2115">
        <f t="shared" si="2657"/>
        <v>84.450195000000349</v>
      </c>
      <c r="BT2115">
        <f t="shared" si="2658"/>
        <v>99.5</v>
      </c>
      <c r="BU2115">
        <f t="shared" si="2659"/>
        <v>111.10009799999989</v>
      </c>
      <c r="BV2115">
        <f t="shared" si="2660"/>
        <v>4909.8233398666671</v>
      </c>
      <c r="BW2115">
        <f t="shared" si="2661"/>
        <v>4912.9285714285716</v>
      </c>
      <c r="BX2115">
        <f t="shared" si="2662"/>
        <v>4912.9409002363636</v>
      </c>
      <c r="BY2115">
        <f t="shared" si="2663"/>
        <v>4808.7871279952378</v>
      </c>
      <c r="BZ2115">
        <f t="shared" si="2664"/>
        <v>5039</v>
      </c>
      <c r="CA2115">
        <f t="shared" si="2665"/>
        <v>4720.5498049999997</v>
      </c>
      <c r="CB2115">
        <f t="shared" si="2666"/>
        <v>4947.7924755000004</v>
      </c>
      <c r="CC2115">
        <f t="shared" si="2667"/>
        <v>4923.6805051944448</v>
      </c>
      <c r="CD2115">
        <f t="shared" si="2668"/>
        <v>4868.4418525350393</v>
      </c>
      <c r="CE2115">
        <f t="shared" si="2669"/>
        <v>4550.5983335615711</v>
      </c>
      <c r="CF2115">
        <f t="shared" si="2670"/>
        <v>4861.6000979999999</v>
      </c>
      <c r="CG2115">
        <f t="shared" si="2671"/>
        <v>4980</v>
      </c>
      <c r="CH2115">
        <f t="shared" si="2672"/>
        <v>4850</v>
      </c>
    </row>
    <row r="2116" spans="1:86">
      <c r="A2116" s="1">
        <v>42594</v>
      </c>
      <c r="B2116">
        <v>4882</v>
      </c>
      <c r="C2116">
        <v>4940</v>
      </c>
      <c r="D2116">
        <v>4847.1000979999999</v>
      </c>
      <c r="E2116">
        <v>4898.6000979999999</v>
      </c>
      <c r="F2116">
        <v>686072</v>
      </c>
      <c r="G2116">
        <f t="shared" ref="G2116:G2179" si="2686">(((E2116-D2116)-(C2116-E2116))/(C2116-D2116))*F2116</f>
        <v>74589.900375308425</v>
      </c>
      <c r="H2116">
        <f t="shared" si="2634"/>
        <v>12754184.599441333</v>
      </c>
      <c r="I2116">
        <f t="shared" ref="I2116:I2179" si="2687">AVERAGE(B2116:E2116)</f>
        <v>4891.9250489999995</v>
      </c>
      <c r="J2116">
        <f t="shared" si="2614"/>
        <v>4985.4499512499997</v>
      </c>
      <c r="K2116">
        <f t="shared" si="2615"/>
        <v>4830.6125487500003</v>
      </c>
      <c r="L2116">
        <f t="shared" si="2616"/>
        <v>5</v>
      </c>
      <c r="M2116">
        <f t="shared" si="2617"/>
        <v>10</v>
      </c>
      <c r="N2116">
        <f t="shared" si="2618"/>
        <v>50</v>
      </c>
      <c r="O2116">
        <f t="shared" si="2619"/>
        <v>0</v>
      </c>
      <c r="P2116">
        <f t="shared" si="2674"/>
        <v>92.899902000000111</v>
      </c>
      <c r="Q2116">
        <f t="shared" si="2675"/>
        <v>41.399902000000111</v>
      </c>
      <c r="R2116">
        <f t="shared" si="2676"/>
        <v>51.5</v>
      </c>
      <c r="S2116">
        <f t="shared" si="2677"/>
        <v>92.899902000000111</v>
      </c>
      <c r="T2116">
        <f t="shared" si="2633"/>
        <v>101.35265846824528</v>
      </c>
      <c r="U2116">
        <f t="shared" si="2678"/>
        <v>8</v>
      </c>
      <c r="V2116">
        <f t="shared" si="2679"/>
        <v>-4.899902000000111</v>
      </c>
      <c r="W2116">
        <f t="shared" si="2680"/>
        <v>8</v>
      </c>
      <c r="X2116">
        <f t="shared" si="2681"/>
        <v>0</v>
      </c>
      <c r="Y2116">
        <f t="shared" si="2631"/>
        <v>30.638265896000075</v>
      </c>
      <c r="Z2116">
        <f t="shared" si="2632"/>
        <v>13.386509050692819</v>
      </c>
      <c r="AA2116">
        <f t="shared" si="2628"/>
        <v>30.229365819347819</v>
      </c>
      <c r="AB2116">
        <f t="shared" si="2629"/>
        <v>13.20785192318062</v>
      </c>
      <c r="AC2116">
        <f t="shared" si="2630"/>
        <v>39.186473675780121</v>
      </c>
      <c r="AD2116">
        <f t="shared" si="2638"/>
        <v>60.35131448267451</v>
      </c>
      <c r="AE2116">
        <f t="shared" si="2611"/>
        <v>4918.2900391999992</v>
      </c>
      <c r="AF2116">
        <f t="shared" si="2613"/>
        <v>4922.1833496666668</v>
      </c>
      <c r="AG2116">
        <f t="shared" si="2635"/>
        <v>4724.3999999999996</v>
      </c>
      <c r="AH2116">
        <f t="shared" si="2620"/>
        <v>4914.8899903000001</v>
      </c>
      <c r="AI2116">
        <f t="shared" si="2621"/>
        <v>5010.6089651784187</v>
      </c>
      <c r="AJ2116">
        <f t="shared" si="2622"/>
        <v>4819.1710154215816</v>
      </c>
      <c r="AK2116">
        <f t="shared" si="2623"/>
        <v>0.41490771646535318</v>
      </c>
      <c r="AL2116">
        <f t="shared" si="2682"/>
        <v>0.10872022233134193</v>
      </c>
      <c r="AM2116">
        <f t="shared" si="2683"/>
        <v>74589.900375308425</v>
      </c>
      <c r="AN2116">
        <f t="shared" si="2636"/>
        <v>-323260.90284860745</v>
      </c>
      <c r="AO2116">
        <f t="shared" si="2637"/>
        <v>16200539</v>
      </c>
      <c r="AP2116">
        <f t="shared" si="2639"/>
        <v>-1.995371282699961E-2</v>
      </c>
      <c r="AQ2116">
        <f t="shared" si="2640"/>
        <v>4898.718572875815</v>
      </c>
      <c r="AR2116">
        <f t="shared" si="2641"/>
        <v>4886.5297714967519</v>
      </c>
      <c r="AS2116">
        <f t="shared" si="2642"/>
        <v>4860.8761098263449</v>
      </c>
      <c r="AT2116">
        <f t="shared" si="2643"/>
        <v>4724.7378422259853</v>
      </c>
      <c r="AU2116">
        <f t="shared" si="2644"/>
        <v>4834.6062190204102</v>
      </c>
      <c r="AV2116">
        <f t="shared" si="2645"/>
        <v>4654.9579924214777</v>
      </c>
      <c r="AW2116">
        <f t="shared" si="2646"/>
        <v>179.64822659893252</v>
      </c>
      <c r="AX2116">
        <f t="shared" si="2673"/>
        <v>182.0511736188283</v>
      </c>
      <c r="AY2116">
        <f t="shared" si="2647"/>
        <v>-2.4029470198957767</v>
      </c>
      <c r="AZ2116">
        <f t="shared" si="2684"/>
        <v>4895.2333986666663</v>
      </c>
      <c r="BA2116">
        <f t="shared" si="2685"/>
        <v>3358482568.2900372</v>
      </c>
      <c r="BB2116">
        <f t="shared" ref="BB2116:BB2179" si="2688">IF(AZ2116&gt;AZ2115,BA2116,0)</f>
        <v>3358482568.2900372</v>
      </c>
      <c r="BC2116">
        <f t="shared" ref="BC2116:BC2179" si="2689">IF(AZ2116&lt;AZ2115,BA2116,0)</f>
        <v>0</v>
      </c>
      <c r="BD2116">
        <f t="shared" si="2624"/>
        <v>40717489152.52211</v>
      </c>
      <c r="BE2116">
        <f t="shared" si="2625"/>
        <v>24876033659.59309</v>
      </c>
      <c r="BF2116">
        <f t="shared" si="2626"/>
        <v>1.6368159695273603</v>
      </c>
      <c r="BG2116">
        <f t="shared" si="2627"/>
        <v>62.075472404725822</v>
      </c>
      <c r="BH2116">
        <f t="shared" si="2648"/>
        <v>91121582</v>
      </c>
      <c r="BI2116">
        <f t="shared" si="2649"/>
        <v>3.8592878150868279</v>
      </c>
      <c r="BJ2116">
        <f t="shared" ref="BJ2116:BJ2179" si="2690">((E2116-E2115)-1)*100</f>
        <v>1895.0195999999778</v>
      </c>
      <c r="BK2116">
        <f t="shared" si="2650"/>
        <v>4.0892862576224634E-3</v>
      </c>
      <c r="BL2116">
        <f t="shared" si="2651"/>
        <v>1.0040892862576225</v>
      </c>
      <c r="BM2116">
        <f t="shared" si="2652"/>
        <v>50.4483293186873</v>
      </c>
      <c r="BN2116">
        <f t="shared" si="2653"/>
        <v>4893.5500489999995</v>
      </c>
      <c r="BO2116">
        <f t="shared" si="2612"/>
        <v>4925.2799805000004</v>
      </c>
      <c r="BP2116">
        <f t="shared" si="2654"/>
        <v>4514.5095358382341</v>
      </c>
      <c r="BQ2116">
        <f t="shared" si="2655"/>
        <v>410.77044466176631</v>
      </c>
      <c r="BR2116">
        <f t="shared" si="2656"/>
        <v>32.350097999999889</v>
      </c>
      <c r="BS2116">
        <f t="shared" si="2657"/>
        <v>74.850097999999889</v>
      </c>
      <c r="BT2116">
        <f t="shared" si="2658"/>
        <v>55</v>
      </c>
      <c r="BU2116">
        <f t="shared" si="2659"/>
        <v>83.049804999999651</v>
      </c>
      <c r="BV2116">
        <f t="shared" si="2660"/>
        <v>4900.3900392000005</v>
      </c>
      <c r="BW2116">
        <f t="shared" si="2661"/>
        <v>4906.6166993333336</v>
      </c>
      <c r="BX2116">
        <f t="shared" si="2662"/>
        <v>4912.5427379999983</v>
      </c>
      <c r="BY2116">
        <f t="shared" si="2663"/>
        <v>4827.4088053904761</v>
      </c>
      <c r="BZ2116">
        <f t="shared" si="2664"/>
        <v>5039</v>
      </c>
      <c r="CA2116">
        <f t="shared" si="2665"/>
        <v>4772.25</v>
      </c>
      <c r="CB2116">
        <f t="shared" si="2666"/>
        <v>4949.5238689399994</v>
      </c>
      <c r="CC2116">
        <f t="shared" si="2667"/>
        <v>4943.5242878611116</v>
      </c>
      <c r="CD2116">
        <f t="shared" si="2668"/>
        <v>4912.4476368824999</v>
      </c>
      <c r="CE2116">
        <f t="shared" si="2669"/>
        <v>4567.7730646815944</v>
      </c>
      <c r="CF2116">
        <f t="shared" si="2670"/>
        <v>4878.6499020000001</v>
      </c>
      <c r="CG2116">
        <f t="shared" si="2671"/>
        <v>4923.5</v>
      </c>
      <c r="CH2116">
        <f t="shared" si="2672"/>
        <v>4805</v>
      </c>
    </row>
    <row r="2117" spans="1:86">
      <c r="A2117" s="1">
        <v>42598</v>
      </c>
      <c r="B2117">
        <v>4948</v>
      </c>
      <c r="C2117">
        <v>4948</v>
      </c>
      <c r="D2117">
        <v>4852</v>
      </c>
      <c r="E2117">
        <v>4864.2001950000003</v>
      </c>
      <c r="F2117">
        <v>793106</v>
      </c>
      <c r="G2117">
        <f t="shared" si="2686"/>
        <v>-591521.66967353586</v>
      </c>
      <c r="H2117">
        <f t="shared" si="2634"/>
        <v>12162662.929767797</v>
      </c>
      <c r="I2117">
        <f t="shared" si="2687"/>
        <v>4903.0500487500003</v>
      </c>
      <c r="J2117">
        <f t="shared" si="2614"/>
        <v>4985.4499512499997</v>
      </c>
      <c r="K2117">
        <f t="shared" si="2615"/>
        <v>4867.3125</v>
      </c>
      <c r="L2117">
        <f t="shared" si="2616"/>
        <v>6</v>
      </c>
      <c r="M2117">
        <f t="shared" si="2617"/>
        <v>3</v>
      </c>
      <c r="N2117">
        <f t="shared" si="2618"/>
        <v>40</v>
      </c>
      <c r="O2117">
        <f t="shared" si="2619"/>
        <v>70</v>
      </c>
      <c r="P2117">
        <f t="shared" si="2674"/>
        <v>96</v>
      </c>
      <c r="Q2117">
        <f t="shared" si="2675"/>
        <v>83.799804999999651</v>
      </c>
      <c r="R2117">
        <f t="shared" si="2676"/>
        <v>12.200195000000349</v>
      </c>
      <c r="S2117">
        <f t="shared" si="2677"/>
        <v>96</v>
      </c>
      <c r="T2117">
        <f t="shared" si="2633"/>
        <v>100.97032572051349</v>
      </c>
      <c r="U2117">
        <f t="shared" si="2678"/>
        <v>-36.700195000000349</v>
      </c>
      <c r="V2117">
        <f t="shared" si="2679"/>
        <v>2.899902000000111</v>
      </c>
      <c r="W2117">
        <f t="shared" si="2680"/>
        <v>0</v>
      </c>
      <c r="X2117">
        <f t="shared" si="2681"/>
        <v>2.899902000000111</v>
      </c>
      <c r="Y2117">
        <f t="shared" si="2631"/>
        <v>28.449818332000067</v>
      </c>
      <c r="Z2117">
        <f t="shared" si="2632"/>
        <v>12.637465689929055</v>
      </c>
      <c r="AA2117">
        <f t="shared" si="2628"/>
        <v>28.176415326963834</v>
      </c>
      <c r="AB2117">
        <f t="shared" si="2629"/>
        <v>12.51601953321379</v>
      </c>
      <c r="AC2117">
        <f t="shared" si="2630"/>
        <v>38.484784327997041</v>
      </c>
      <c r="AD2117">
        <f t="shared" si="2638"/>
        <v>59.087730251862446</v>
      </c>
      <c r="AE2117">
        <f t="shared" si="2611"/>
        <v>4892.7800781999995</v>
      </c>
      <c r="AF2117">
        <f t="shared" si="2613"/>
        <v>4909.2750651666665</v>
      </c>
      <c r="AG2117">
        <f t="shared" si="2635"/>
        <v>4744.8725097500001</v>
      </c>
      <c r="AH2117">
        <f t="shared" si="2620"/>
        <v>4914.6850097999995</v>
      </c>
      <c r="AI2117">
        <f t="shared" si="2621"/>
        <v>5010.8275953707798</v>
      </c>
      <c r="AJ2117">
        <f t="shared" si="2622"/>
        <v>4818.5424242292193</v>
      </c>
      <c r="AK2117">
        <f t="shared" si="2623"/>
        <v>0.23744821558375812</v>
      </c>
      <c r="AL2117">
        <f t="shared" si="2682"/>
        <v>-0.74582927083332606</v>
      </c>
      <c r="AM2117">
        <f t="shared" si="2683"/>
        <v>-591521.66967353586</v>
      </c>
      <c r="AN2117">
        <f t="shared" si="2636"/>
        <v>-461799.76225777844</v>
      </c>
      <c r="AO2117">
        <f t="shared" si="2637"/>
        <v>16308721</v>
      </c>
      <c r="AP2117">
        <f t="shared" si="2639"/>
        <v>-2.8316123763339775E-2</v>
      </c>
      <c r="AQ2117">
        <f t="shared" si="2640"/>
        <v>4886.9823243980381</v>
      </c>
      <c r="AR2117">
        <f t="shared" si="2641"/>
        <v>4887.4760645501774</v>
      </c>
      <c r="AS2117">
        <f t="shared" si="2642"/>
        <v>4861.4744451576025</v>
      </c>
      <c r="AT2117">
        <f t="shared" si="2643"/>
        <v>4737.2894539756471</v>
      </c>
      <c r="AU2117">
        <f t="shared" si="2644"/>
        <v>4839.0453154173483</v>
      </c>
      <c r="AV2117">
        <f t="shared" si="2645"/>
        <v>4669.604946601974</v>
      </c>
      <c r="AW2117">
        <f t="shared" si="2646"/>
        <v>169.44036881537431</v>
      </c>
      <c r="AX2117">
        <f t="shared" si="2673"/>
        <v>179.5290126581375</v>
      </c>
      <c r="AY2117">
        <f t="shared" si="2647"/>
        <v>-10.08864384276319</v>
      </c>
      <c r="AZ2117">
        <f t="shared" si="2684"/>
        <v>4888.0667316666668</v>
      </c>
      <c r="BA2117">
        <f t="shared" si="2685"/>
        <v>3876755053.2852235</v>
      </c>
      <c r="BB2117">
        <f t="shared" si="2688"/>
        <v>0</v>
      </c>
      <c r="BC2117">
        <f t="shared" si="2689"/>
        <v>3876755053.2852235</v>
      </c>
      <c r="BD2117">
        <f t="shared" si="2624"/>
        <v>40717489152.52211</v>
      </c>
      <c r="BE2117">
        <f t="shared" si="2625"/>
        <v>20522021291.531151</v>
      </c>
      <c r="BF2117">
        <f t="shared" si="2626"/>
        <v>1.9840876575508208</v>
      </c>
      <c r="BG2117">
        <f t="shared" si="2627"/>
        <v>66.48892007345566</v>
      </c>
      <c r="BH2117">
        <f t="shared" si="2648"/>
        <v>90328476</v>
      </c>
      <c r="BI2117">
        <f t="shared" si="2649"/>
        <v>3.6285803778470473</v>
      </c>
      <c r="BJ2117">
        <f t="shared" si="2690"/>
        <v>-3539.990299999954</v>
      </c>
      <c r="BK2117">
        <f t="shared" si="2650"/>
        <v>-7.0223946253633422E-3</v>
      </c>
      <c r="BL2117">
        <f t="shared" si="2651"/>
        <v>0.99297760537463664</v>
      </c>
      <c r="BM2117">
        <f t="shared" si="2652"/>
        <v>50.671591756923483</v>
      </c>
      <c r="BN2117">
        <f t="shared" si="2653"/>
        <v>4900</v>
      </c>
      <c r="BO2117">
        <f t="shared" si="2612"/>
        <v>4908.2749999999996</v>
      </c>
      <c r="BP2117">
        <f t="shared" si="2654"/>
        <v>4540.0227696911761</v>
      </c>
      <c r="BQ2117">
        <f t="shared" si="2655"/>
        <v>368.25223030882353</v>
      </c>
      <c r="BR2117">
        <f t="shared" si="2656"/>
        <v>-121.8496099999993</v>
      </c>
      <c r="BS2117">
        <f t="shared" si="2657"/>
        <v>-28</v>
      </c>
      <c r="BT2117">
        <f t="shared" si="2658"/>
        <v>-91</v>
      </c>
      <c r="BU2117">
        <f t="shared" si="2659"/>
        <v>48</v>
      </c>
      <c r="BV2117">
        <f t="shared" si="2660"/>
        <v>4882.3600911333333</v>
      </c>
      <c r="BW2117">
        <f t="shared" si="2661"/>
        <v>4890.0500837142854</v>
      </c>
      <c r="BX2117">
        <f t="shared" si="2662"/>
        <v>4903.3264115818183</v>
      </c>
      <c r="BY2117">
        <f t="shared" si="2663"/>
        <v>4840.7231096761907</v>
      </c>
      <c r="BZ2117">
        <f t="shared" si="2664"/>
        <v>5039</v>
      </c>
      <c r="CA2117">
        <f t="shared" si="2665"/>
        <v>4805</v>
      </c>
      <c r="CB2117">
        <f t="shared" si="2666"/>
        <v>4913.0294045066657</v>
      </c>
      <c r="CC2117">
        <f t="shared" si="2667"/>
        <v>4942.8157349777766</v>
      </c>
      <c r="CD2117">
        <f t="shared" si="2668"/>
        <v>4931.9868039527373</v>
      </c>
      <c r="CE2117">
        <f t="shared" si="2669"/>
        <v>4591.5101600717835</v>
      </c>
      <c r="CF2117">
        <f t="shared" si="2670"/>
        <v>4898.6000979999999</v>
      </c>
      <c r="CG2117">
        <f t="shared" si="2671"/>
        <v>4940</v>
      </c>
      <c r="CH2117">
        <f t="shared" si="2672"/>
        <v>4847.1000979999999</v>
      </c>
    </row>
    <row r="2118" spans="1:86">
      <c r="A2118" s="1">
        <v>42599</v>
      </c>
      <c r="B2118">
        <v>4860</v>
      </c>
      <c r="C2118">
        <v>4911.2998049999997</v>
      </c>
      <c r="D2118">
        <v>4849.1000979999999</v>
      </c>
      <c r="E2118">
        <v>4889.8500979999999</v>
      </c>
      <c r="F2118">
        <v>498247</v>
      </c>
      <c r="G2118">
        <f t="shared" si="2686"/>
        <v>154603.83256099833</v>
      </c>
      <c r="H2118">
        <f t="shared" si="2634"/>
        <v>12317266.762328794</v>
      </c>
      <c r="I2118">
        <f t="shared" si="2687"/>
        <v>4877.5625002499992</v>
      </c>
      <c r="J2118">
        <f t="shared" si="2614"/>
        <v>4985.4499512499997</v>
      </c>
      <c r="K2118">
        <f t="shared" si="2615"/>
        <v>4867.3125</v>
      </c>
      <c r="L2118">
        <f t="shared" si="2616"/>
        <v>7</v>
      </c>
      <c r="M2118">
        <f t="shared" si="2617"/>
        <v>4</v>
      </c>
      <c r="N2118">
        <f t="shared" si="2618"/>
        <v>30</v>
      </c>
      <c r="O2118">
        <f t="shared" si="2619"/>
        <v>60</v>
      </c>
      <c r="P2118">
        <f t="shared" si="2674"/>
        <v>62.199706999999762</v>
      </c>
      <c r="Q2118">
        <f t="shared" si="2675"/>
        <v>21.449706999999762</v>
      </c>
      <c r="R2118">
        <f t="shared" si="2676"/>
        <v>40.75</v>
      </c>
      <c r="S2118">
        <f t="shared" si="2677"/>
        <v>62.199706999999762</v>
      </c>
      <c r="T2118">
        <f t="shared" si="2633"/>
        <v>98.200995811905372</v>
      </c>
      <c r="U2118">
        <f t="shared" si="2678"/>
        <v>38.700195000000349</v>
      </c>
      <c r="V2118">
        <f t="shared" si="2679"/>
        <v>-51.899902000000111</v>
      </c>
      <c r="W2118">
        <f t="shared" si="2680"/>
        <v>38.700195000000349</v>
      </c>
      <c r="X2118">
        <f t="shared" si="2681"/>
        <v>0</v>
      </c>
      <c r="Y2118">
        <f t="shared" si="2631"/>
        <v>29.181988094000086</v>
      </c>
      <c r="Z2118">
        <f t="shared" si="2632"/>
        <v>11.734789569219837</v>
      </c>
      <c r="AA2118">
        <f t="shared" si="2628"/>
        <v>29.7165908071802</v>
      </c>
      <c r="AB2118">
        <f t="shared" si="2629"/>
        <v>11.949766366622907</v>
      </c>
      <c r="AC2118">
        <f t="shared" si="2630"/>
        <v>42.640695385119557</v>
      </c>
      <c r="AD2118">
        <f t="shared" si="2638"/>
        <v>57.414679187867712</v>
      </c>
      <c r="AE2118">
        <f t="shared" si="2611"/>
        <v>4878.5800781999997</v>
      </c>
      <c r="AF2118">
        <f t="shared" si="2613"/>
        <v>4892.2917481666664</v>
      </c>
      <c r="AG2118">
        <f t="shared" si="2635"/>
        <v>4765.080004899999</v>
      </c>
      <c r="AH2118">
        <f t="shared" si="2620"/>
        <v>4905.0650390999999</v>
      </c>
      <c r="AI2118">
        <f t="shared" si="2621"/>
        <v>4989.2241559870254</v>
      </c>
      <c r="AJ2118">
        <f t="shared" si="2622"/>
        <v>4820.9059222129745</v>
      </c>
      <c r="AK2118">
        <f t="shared" si="2623"/>
        <v>0.40960610292272642</v>
      </c>
      <c r="AL2118">
        <f t="shared" si="2682"/>
        <v>0.31029556136012526</v>
      </c>
      <c r="AM2118">
        <f t="shared" si="2683"/>
        <v>154603.83256099833</v>
      </c>
      <c r="AN2118">
        <f t="shared" si="2636"/>
        <v>-515210.82677000487</v>
      </c>
      <c r="AO2118">
        <f t="shared" si="2637"/>
        <v>16428180</v>
      </c>
      <c r="AP2118">
        <f t="shared" si="2639"/>
        <v>-3.1361406240375068E-2</v>
      </c>
      <c r="AQ2118">
        <f t="shared" si="2640"/>
        <v>4887.9573674227049</v>
      </c>
      <c r="AR2118">
        <f t="shared" si="2641"/>
        <v>4895.5626640833771</v>
      </c>
      <c r="AS2118">
        <f t="shared" si="2642"/>
        <v>4866.5820626692339</v>
      </c>
      <c r="AT2118">
        <f t="shared" si="2643"/>
        <v>4751.0199119378385</v>
      </c>
      <c r="AU2118">
        <f t="shared" si="2644"/>
        <v>4846.6660328047465</v>
      </c>
      <c r="AV2118">
        <f t="shared" si="2645"/>
        <v>4685.0221071998358</v>
      </c>
      <c r="AW2118">
        <f t="shared" si="2646"/>
        <v>161.64392560491069</v>
      </c>
      <c r="AX2118">
        <f t="shared" si="2673"/>
        <v>175.95199524749214</v>
      </c>
      <c r="AY2118">
        <f t="shared" si="2647"/>
        <v>-14.308069642581444</v>
      </c>
      <c r="AZ2118">
        <f t="shared" si="2684"/>
        <v>4883.4166670000004</v>
      </c>
      <c r="BA2118">
        <f t="shared" si="2685"/>
        <v>2433147704.0827494</v>
      </c>
      <c r="BB2118">
        <f t="shared" si="2688"/>
        <v>0</v>
      </c>
      <c r="BC2118">
        <f t="shared" si="2689"/>
        <v>2433147704.0827494</v>
      </c>
      <c r="BD2118">
        <f t="shared" si="2624"/>
        <v>35180847946.938423</v>
      </c>
      <c r="BE2118">
        <f t="shared" si="2625"/>
        <v>22955168995.613899</v>
      </c>
      <c r="BF2118">
        <f t="shared" si="2626"/>
        <v>1.532589368157582</v>
      </c>
      <c r="BG2118">
        <f t="shared" si="2627"/>
        <v>60.51472012900836</v>
      </c>
      <c r="BH2118">
        <f t="shared" si="2648"/>
        <v>90826723</v>
      </c>
      <c r="BI2118">
        <f t="shared" si="2649"/>
        <v>3.4502275956499755</v>
      </c>
      <c r="BJ2118">
        <f t="shared" si="2690"/>
        <v>2464.990299999954</v>
      </c>
      <c r="BK2118">
        <f t="shared" si="2650"/>
        <v>5.2732005204813607E-3</v>
      </c>
      <c r="BL2118">
        <f t="shared" si="2651"/>
        <v>1.0052732005204814</v>
      </c>
      <c r="BM2118">
        <f t="shared" si="2652"/>
        <v>44.355749205230786</v>
      </c>
      <c r="BN2118">
        <f t="shared" si="2653"/>
        <v>4880.1999514999998</v>
      </c>
      <c r="BO2118">
        <f t="shared" si="2612"/>
        <v>4890.6000000999993</v>
      </c>
      <c r="BP2118">
        <f t="shared" si="2654"/>
        <v>4564.1176219264707</v>
      </c>
      <c r="BQ2118">
        <f t="shared" si="2655"/>
        <v>326.48237817352856</v>
      </c>
      <c r="BR2118">
        <f t="shared" si="2656"/>
        <v>16</v>
      </c>
      <c r="BS2118">
        <f t="shared" si="2657"/>
        <v>-4.049804000000222</v>
      </c>
      <c r="BT2118">
        <f t="shared" si="2658"/>
        <v>-108.70019500000035</v>
      </c>
      <c r="BU2118">
        <f t="shared" si="2659"/>
        <v>-154.89990200000011</v>
      </c>
      <c r="BV2118">
        <f t="shared" si="2660"/>
        <v>4881.3834310666662</v>
      </c>
      <c r="BW2118">
        <f t="shared" si="2661"/>
        <v>4884.5000930952383</v>
      </c>
      <c r="BX2118">
        <f t="shared" si="2662"/>
        <v>4898.8109730727283</v>
      </c>
      <c r="BY2118">
        <f t="shared" si="2663"/>
        <v>4854.5304990333325</v>
      </c>
      <c r="BZ2118">
        <f t="shared" si="2664"/>
        <v>5021.75</v>
      </c>
      <c r="CA2118">
        <f t="shared" si="2665"/>
        <v>4805</v>
      </c>
      <c r="CB2118">
        <f t="shared" si="2666"/>
        <v>4873.1368897566663</v>
      </c>
      <c r="CC2118">
        <f t="shared" si="2667"/>
        <v>4909.5731284499989</v>
      </c>
      <c r="CD2118">
        <f t="shared" si="2668"/>
        <v>4907.0879029961106</v>
      </c>
      <c r="CE2118">
        <f t="shared" si="2669"/>
        <v>4611.3452893950507</v>
      </c>
      <c r="CF2118">
        <f t="shared" si="2670"/>
        <v>4864.2001950000003</v>
      </c>
      <c r="CG2118">
        <f t="shared" si="2671"/>
        <v>4948</v>
      </c>
      <c r="CH2118">
        <f t="shared" si="2672"/>
        <v>4852</v>
      </c>
    </row>
    <row r="2119" spans="1:86">
      <c r="A2119" s="1">
        <v>42600</v>
      </c>
      <c r="B2119">
        <v>4920.8500979999999</v>
      </c>
      <c r="C2119">
        <v>4950</v>
      </c>
      <c r="D2119">
        <v>4901</v>
      </c>
      <c r="E2119">
        <v>4915.8500979999999</v>
      </c>
      <c r="F2119">
        <v>479572</v>
      </c>
      <c r="G2119">
        <f t="shared" si="2686"/>
        <v>-188890.72660996136</v>
      </c>
      <c r="H2119">
        <f t="shared" si="2634"/>
        <v>12128376.035718832</v>
      </c>
      <c r="I2119">
        <f t="shared" si="2687"/>
        <v>4921.9250489999995</v>
      </c>
      <c r="J2119">
        <f t="shared" si="2614"/>
        <v>4985.4499512499997</v>
      </c>
      <c r="K2119">
        <f t="shared" si="2615"/>
        <v>4867.3125</v>
      </c>
      <c r="L2119">
        <f t="shared" si="2616"/>
        <v>8</v>
      </c>
      <c r="M2119">
        <f t="shared" si="2617"/>
        <v>5</v>
      </c>
      <c r="N2119">
        <f t="shared" si="2618"/>
        <v>20</v>
      </c>
      <c r="O2119">
        <f t="shared" si="2619"/>
        <v>50</v>
      </c>
      <c r="P2119">
        <f t="shared" si="2674"/>
        <v>49</v>
      </c>
      <c r="Q2119">
        <f t="shared" si="2675"/>
        <v>34.149902000000111</v>
      </c>
      <c r="R2119">
        <f t="shared" si="2676"/>
        <v>14.850097999999889</v>
      </c>
      <c r="S2119">
        <f t="shared" si="2677"/>
        <v>49</v>
      </c>
      <c r="T2119">
        <f t="shared" si="2633"/>
        <v>94.68663896819784</v>
      </c>
      <c r="U2119">
        <f t="shared" si="2678"/>
        <v>-16.799804999999651</v>
      </c>
      <c r="V2119">
        <f t="shared" si="2679"/>
        <v>11.950195000000349</v>
      </c>
      <c r="W2119">
        <f t="shared" si="2680"/>
        <v>0</v>
      </c>
      <c r="X2119">
        <f t="shared" si="2681"/>
        <v>11.950195000000349</v>
      </c>
      <c r="Y2119">
        <f t="shared" si="2631"/>
        <v>27.097560373000078</v>
      </c>
      <c r="Z2119">
        <f t="shared" si="2632"/>
        <v>11.750175671418445</v>
      </c>
      <c r="AA2119">
        <f t="shared" si="2628"/>
        <v>28.618145778837146</v>
      </c>
      <c r="AB2119">
        <f t="shared" si="2629"/>
        <v>12.409539296631857</v>
      </c>
      <c r="AC2119">
        <f t="shared" si="2630"/>
        <v>39.50650993930104</v>
      </c>
      <c r="AD2119">
        <f t="shared" si="2638"/>
        <v>55.375584897435672</v>
      </c>
      <c r="AE2119">
        <f t="shared" ref="AE2119:AE2182" si="2691">AVERAGE(E2115:E2119)</f>
        <v>4889.4300782</v>
      </c>
      <c r="AF2119">
        <f t="shared" si="2613"/>
        <v>4884.7917481666664</v>
      </c>
      <c r="AG2119">
        <f t="shared" si="2635"/>
        <v>4787.4150146999991</v>
      </c>
      <c r="AH2119">
        <f t="shared" si="2620"/>
        <v>4909.2650391000006</v>
      </c>
      <c r="AI2119">
        <f t="shared" si="2621"/>
        <v>4990.9288311637702</v>
      </c>
      <c r="AJ2119">
        <f t="shared" si="2622"/>
        <v>4827.6012470362311</v>
      </c>
      <c r="AK2119">
        <f t="shared" si="2623"/>
        <v>0.54031810630871213</v>
      </c>
      <c r="AL2119">
        <f t="shared" si="2682"/>
        <v>-0.39387355102041272</v>
      </c>
      <c r="AM2119">
        <f t="shared" si="2683"/>
        <v>-188890.72660996136</v>
      </c>
      <c r="AN2119">
        <f t="shared" si="2636"/>
        <v>-557561.05670761247</v>
      </c>
      <c r="AO2119">
        <f t="shared" si="2637"/>
        <v>16550192</v>
      </c>
      <c r="AP2119">
        <f t="shared" si="2639"/>
        <v>-3.3689098997015408E-2</v>
      </c>
      <c r="AQ2119">
        <f t="shared" si="2640"/>
        <v>4897.4408958189852</v>
      </c>
      <c r="AR2119">
        <f t="shared" si="2641"/>
        <v>4896.8558327496148</v>
      </c>
      <c r="AS2119">
        <f t="shared" si="2642"/>
        <v>4875.4503090287717</v>
      </c>
      <c r="AT2119">
        <f t="shared" si="2643"/>
        <v>4765.8546286834335</v>
      </c>
      <c r="AU2119">
        <f t="shared" si="2644"/>
        <v>4857.0436425840344</v>
      </c>
      <c r="AV2119">
        <f t="shared" si="2645"/>
        <v>4701.1800665558476</v>
      </c>
      <c r="AW2119">
        <f t="shared" si="2646"/>
        <v>155.8635760281868</v>
      </c>
      <c r="AX2119">
        <f t="shared" si="2673"/>
        <v>171.93431140363106</v>
      </c>
      <c r="AY2119">
        <f t="shared" si="2647"/>
        <v>-16.070735375444258</v>
      </c>
      <c r="AZ2119">
        <f t="shared" si="2684"/>
        <v>4922.2833659999997</v>
      </c>
      <c r="BA2119">
        <f t="shared" si="2685"/>
        <v>2360589278.3993521</v>
      </c>
      <c r="BB2119">
        <f t="shared" si="2688"/>
        <v>2360589278.3993521</v>
      </c>
      <c r="BC2119">
        <f t="shared" si="2689"/>
        <v>0</v>
      </c>
      <c r="BD2119">
        <f t="shared" si="2624"/>
        <v>28696662557.15274</v>
      </c>
      <c r="BE2119">
        <f t="shared" si="2625"/>
        <v>22955168995.613899</v>
      </c>
      <c r="BF2119">
        <f t="shared" si="2626"/>
        <v>1.2501176777498733</v>
      </c>
      <c r="BG2119">
        <f t="shared" si="2627"/>
        <v>55.557879932750723</v>
      </c>
      <c r="BH2119">
        <f t="shared" si="2648"/>
        <v>91306295</v>
      </c>
      <c r="BI2119">
        <f t="shared" si="2649"/>
        <v>3.3154138710192975</v>
      </c>
      <c r="BJ2119">
        <f t="shared" si="2690"/>
        <v>2500</v>
      </c>
      <c r="BK2119">
        <f t="shared" si="2650"/>
        <v>5.3171364109166194E-3</v>
      </c>
      <c r="BL2119">
        <f t="shared" si="2651"/>
        <v>1.0053171364109166</v>
      </c>
      <c r="BM2119">
        <f t="shared" si="2652"/>
        <v>43.040597548013238</v>
      </c>
      <c r="BN2119">
        <f t="shared" si="2653"/>
        <v>4925.5</v>
      </c>
      <c r="BO2119">
        <f t="shared" ref="BO2119:BO2182" si="2692">AVERAGE(BN2115:BN2119)</f>
        <v>4892.7000000999997</v>
      </c>
      <c r="BP2119">
        <f t="shared" si="2654"/>
        <v>4587.9529167647052</v>
      </c>
      <c r="BQ2119">
        <f t="shared" si="2655"/>
        <v>304.74708333529452</v>
      </c>
      <c r="BR2119">
        <f t="shared" si="2656"/>
        <v>26.200195999999778</v>
      </c>
      <c r="BS2119">
        <f t="shared" si="2657"/>
        <v>31.649902000000111</v>
      </c>
      <c r="BT2119">
        <f t="shared" si="2658"/>
        <v>5</v>
      </c>
      <c r="BU2119">
        <f t="shared" si="2659"/>
        <v>-24.149902000000111</v>
      </c>
      <c r="BV2119">
        <f t="shared" si="2660"/>
        <v>4893.8067710000005</v>
      </c>
      <c r="BW2119">
        <f t="shared" si="2661"/>
        <v>4891.2310501904758</v>
      </c>
      <c r="BX2119">
        <f t="shared" si="2662"/>
        <v>4900.7718928727272</v>
      </c>
      <c r="BY2119">
        <f t="shared" si="2663"/>
        <v>4868.8895555190475</v>
      </c>
      <c r="BZ2119">
        <f t="shared" si="2664"/>
        <v>5021.75</v>
      </c>
      <c r="CA2119">
        <f t="shared" si="2665"/>
        <v>4805</v>
      </c>
      <c r="CB2119">
        <f t="shared" si="2666"/>
        <v>4884.0026903566668</v>
      </c>
      <c r="CC2119">
        <f t="shared" si="2667"/>
        <v>4875.079366158333</v>
      </c>
      <c r="CD2119">
        <f t="shared" si="2668"/>
        <v>4918.8285924816273</v>
      </c>
      <c r="CE2119">
        <f t="shared" si="2669"/>
        <v>4636.1937669215895</v>
      </c>
      <c r="CF2119">
        <f t="shared" si="2670"/>
        <v>4889.8500979999999</v>
      </c>
      <c r="CG2119">
        <f t="shared" si="2671"/>
        <v>4911.2998049999997</v>
      </c>
      <c r="CH2119">
        <f t="shared" si="2672"/>
        <v>4849.1000979999999</v>
      </c>
    </row>
    <row r="2120" spans="1:86">
      <c r="A2120" s="1">
        <v>42601</v>
      </c>
      <c r="B2120">
        <v>4916</v>
      </c>
      <c r="C2120">
        <v>4933.2001950000003</v>
      </c>
      <c r="D2120">
        <v>4889.0498049999997</v>
      </c>
      <c r="E2120">
        <v>4900.1000979999999</v>
      </c>
      <c r="F2120">
        <v>426426</v>
      </c>
      <c r="G2120">
        <f t="shared" si="2686"/>
        <v>-212967.76133809795</v>
      </c>
      <c r="H2120">
        <f t="shared" si="2634"/>
        <v>11915408.274380734</v>
      </c>
      <c r="I2120">
        <f t="shared" si="2687"/>
        <v>4909.5875244999997</v>
      </c>
      <c r="J2120">
        <f t="shared" si="2614"/>
        <v>4985.4499512499997</v>
      </c>
      <c r="K2120">
        <f t="shared" si="2615"/>
        <v>4867.3125</v>
      </c>
      <c r="L2120">
        <f t="shared" si="2616"/>
        <v>9</v>
      </c>
      <c r="M2120">
        <f t="shared" si="2617"/>
        <v>6</v>
      </c>
      <c r="N2120">
        <f t="shared" si="2618"/>
        <v>10</v>
      </c>
      <c r="O2120">
        <f t="shared" si="2619"/>
        <v>40</v>
      </c>
      <c r="P2120">
        <f t="shared" si="2674"/>
        <v>44.150390000000698</v>
      </c>
      <c r="Q2120">
        <f t="shared" si="2675"/>
        <v>33.10009700000046</v>
      </c>
      <c r="R2120">
        <f t="shared" si="2676"/>
        <v>11.050293000000238</v>
      </c>
      <c r="S2120">
        <f t="shared" si="2677"/>
        <v>44.150390000000698</v>
      </c>
      <c r="T2120">
        <f t="shared" si="2633"/>
        <v>91.076906899040893</v>
      </c>
      <c r="U2120">
        <f t="shared" si="2678"/>
        <v>-36.200195000000349</v>
      </c>
      <c r="V2120">
        <f t="shared" si="2679"/>
        <v>61.049804999999651</v>
      </c>
      <c r="W2120">
        <f t="shared" si="2680"/>
        <v>0</v>
      </c>
      <c r="X2120">
        <f t="shared" si="2681"/>
        <v>61.049804999999651</v>
      </c>
      <c r="Y2120">
        <f t="shared" si="2631"/>
        <v>25.162020346357217</v>
      </c>
      <c r="Z2120">
        <f t="shared" si="2632"/>
        <v>15.271577766317103</v>
      </c>
      <c r="AA2120">
        <f t="shared" si="2628"/>
        <v>27.627223193086053</v>
      </c>
      <c r="AB2120">
        <f t="shared" si="2629"/>
        <v>16.767782620511813</v>
      </c>
      <c r="AC2120">
        <f t="shared" si="2630"/>
        <v>24.460950896526459</v>
      </c>
      <c r="AD2120">
        <f t="shared" si="2638"/>
        <v>52.061322236241601</v>
      </c>
      <c r="AE2120">
        <f t="shared" si="2691"/>
        <v>4893.7201173999993</v>
      </c>
      <c r="AF2120">
        <f t="shared" ref="AF2120:AF2183" si="2693">AVERAGE(E2115:E2120)</f>
        <v>4891.2084148333333</v>
      </c>
      <c r="AG2120">
        <f t="shared" si="2635"/>
        <v>4811.7350098499992</v>
      </c>
      <c r="AH2120">
        <f t="shared" si="2620"/>
        <v>4910.3100587000008</v>
      </c>
      <c r="AI2120">
        <f t="shared" si="2621"/>
        <v>4991.2069293881414</v>
      </c>
      <c r="AJ2120">
        <f t="shared" si="2622"/>
        <v>4829.4131880118603</v>
      </c>
      <c r="AK2120">
        <f t="shared" si="2623"/>
        <v>0.43689520612385258</v>
      </c>
      <c r="AL2120">
        <f t="shared" si="2682"/>
        <v>-0.49942489749240887</v>
      </c>
      <c r="AM2120">
        <f t="shared" si="2683"/>
        <v>-212967.76133809795</v>
      </c>
      <c r="AN2120">
        <f t="shared" si="2636"/>
        <v>-566852.43462771981</v>
      </c>
      <c r="AO2120">
        <f t="shared" si="2637"/>
        <v>16724391</v>
      </c>
      <c r="AP2120">
        <f t="shared" si="2639"/>
        <v>-3.3893756408094014E-2</v>
      </c>
      <c r="AQ2120">
        <f t="shared" si="2640"/>
        <v>4898.34502456053</v>
      </c>
      <c r="AR2120">
        <f t="shared" si="2641"/>
        <v>4880.0106704159743</v>
      </c>
      <c r="AS2120">
        <f t="shared" si="2642"/>
        <v>4879.8872710435926</v>
      </c>
      <c r="AT2120">
        <f t="shared" si="2643"/>
        <v>4777.9367209219245</v>
      </c>
      <c r="AU2120">
        <f t="shared" si="2644"/>
        <v>4863.5021108964293</v>
      </c>
      <c r="AV2120">
        <f t="shared" si="2645"/>
        <v>4715.1044687569383</v>
      </c>
      <c r="AW2120">
        <f t="shared" si="2646"/>
        <v>148.39764213949093</v>
      </c>
      <c r="AX2120">
        <f t="shared" si="2673"/>
        <v>167.22697755080304</v>
      </c>
      <c r="AY2120">
        <f t="shared" si="2647"/>
        <v>-18.829335411312115</v>
      </c>
      <c r="AZ2120">
        <f t="shared" si="2684"/>
        <v>4907.4500326666666</v>
      </c>
      <c r="BA2120">
        <f t="shared" si="2685"/>
        <v>2092664287.629916</v>
      </c>
      <c r="BB2120">
        <f t="shared" si="2688"/>
        <v>0</v>
      </c>
      <c r="BC2120">
        <f t="shared" si="2689"/>
        <v>2092664287.629916</v>
      </c>
      <c r="BD2120">
        <f t="shared" si="2624"/>
        <v>24886259943.078972</v>
      </c>
      <c r="BE2120">
        <f t="shared" si="2625"/>
        <v>25047833283.243816</v>
      </c>
      <c r="BF2120">
        <f t="shared" si="2626"/>
        <v>0.99354940851219531</v>
      </c>
      <c r="BG2120">
        <f t="shared" si="2627"/>
        <v>49.838213403182749</v>
      </c>
      <c r="BH2120">
        <f t="shared" si="2648"/>
        <v>90879869</v>
      </c>
      <c r="BI2120">
        <f t="shared" si="2649"/>
        <v>3.1472821678246632</v>
      </c>
      <c r="BJ2120">
        <f t="shared" si="2690"/>
        <v>-1675</v>
      </c>
      <c r="BK2120">
        <f t="shared" si="2650"/>
        <v>-3.2039219435124446E-3</v>
      </c>
      <c r="BL2120">
        <f t="shared" si="2651"/>
        <v>0.99679607805648751</v>
      </c>
      <c r="BM2120">
        <f t="shared" si="2652"/>
        <v>42.636394492470757</v>
      </c>
      <c r="BN2120">
        <f t="shared" si="2653"/>
        <v>4911.125</v>
      </c>
      <c r="BO2120">
        <f t="shared" si="2692"/>
        <v>4902.0750000999997</v>
      </c>
      <c r="BP2120">
        <f t="shared" si="2654"/>
        <v>4609.6690961029417</v>
      </c>
      <c r="BQ2120">
        <f t="shared" si="2655"/>
        <v>292.40590399705798</v>
      </c>
      <c r="BR2120">
        <f t="shared" si="2656"/>
        <v>-41.549804000000222</v>
      </c>
      <c r="BS2120">
        <f t="shared" si="2657"/>
        <v>-10.950195000000349</v>
      </c>
      <c r="BT2120">
        <f t="shared" si="2658"/>
        <v>-31.799804999999651</v>
      </c>
      <c r="BU2120">
        <f t="shared" si="2659"/>
        <v>-3</v>
      </c>
      <c r="BV2120">
        <f t="shared" si="2660"/>
        <v>4897.3634442666662</v>
      </c>
      <c r="BW2120">
        <f t="shared" si="2661"/>
        <v>4895.604864428572</v>
      </c>
      <c r="BX2120">
        <f t="shared" si="2662"/>
        <v>4899.1055399454535</v>
      </c>
      <c r="BY2120">
        <f t="shared" si="2663"/>
        <v>4879.6214682142854</v>
      </c>
      <c r="BZ2120">
        <f t="shared" si="2664"/>
        <v>5021.75</v>
      </c>
      <c r="CA2120">
        <f t="shared" si="2665"/>
        <v>4805</v>
      </c>
      <c r="CB2120">
        <f t="shared" si="2666"/>
        <v>4890.0124562299998</v>
      </c>
      <c r="CC2120">
        <f t="shared" si="2667"/>
        <v>4885.203644436112</v>
      </c>
      <c r="CD2120">
        <f t="shared" si="2668"/>
        <v>4930.7694125376593</v>
      </c>
      <c r="CE2120">
        <f t="shared" si="2669"/>
        <v>4677.3028806465572</v>
      </c>
      <c r="CF2120">
        <f t="shared" si="2670"/>
        <v>4915.8500979999999</v>
      </c>
      <c r="CG2120">
        <f t="shared" si="2671"/>
        <v>4950</v>
      </c>
      <c r="CH2120">
        <f t="shared" si="2672"/>
        <v>4901</v>
      </c>
    </row>
    <row r="2121" spans="1:86">
      <c r="A2121" s="1">
        <v>42604</v>
      </c>
      <c r="B2121">
        <v>4896</v>
      </c>
      <c r="C2121">
        <v>4897</v>
      </c>
      <c r="D2121">
        <v>4828</v>
      </c>
      <c r="E2121">
        <v>4837.75</v>
      </c>
      <c r="F2121">
        <v>292890</v>
      </c>
      <c r="G2121">
        <f t="shared" si="2686"/>
        <v>-210116.73913043478</v>
      </c>
      <c r="H2121">
        <f t="shared" si="2634"/>
        <v>11705291.535250299</v>
      </c>
      <c r="I2121">
        <f t="shared" si="2687"/>
        <v>4864.6875</v>
      </c>
      <c r="J2121">
        <f t="shared" si="2614"/>
        <v>4985.4499512499997</v>
      </c>
      <c r="K2121">
        <f t="shared" si="2615"/>
        <v>4864.6875</v>
      </c>
      <c r="L2121">
        <f t="shared" si="2616"/>
        <v>10</v>
      </c>
      <c r="M2121">
        <f t="shared" si="2617"/>
        <v>1</v>
      </c>
      <c r="N2121">
        <f t="shared" si="2618"/>
        <v>0</v>
      </c>
      <c r="O2121">
        <f t="shared" si="2619"/>
        <v>90</v>
      </c>
      <c r="P2121">
        <f t="shared" si="2674"/>
        <v>69</v>
      </c>
      <c r="Q2121">
        <f t="shared" si="2675"/>
        <v>59.25</v>
      </c>
      <c r="R2121">
        <f t="shared" si="2676"/>
        <v>9.75</v>
      </c>
      <c r="S2121">
        <f t="shared" si="2677"/>
        <v>69</v>
      </c>
      <c r="T2121">
        <f t="shared" si="2633"/>
        <v>89.499984977680825</v>
      </c>
      <c r="U2121">
        <f t="shared" si="2678"/>
        <v>-41.799804999999651</v>
      </c>
      <c r="V2121">
        <f t="shared" si="2679"/>
        <v>28</v>
      </c>
      <c r="W2121">
        <f t="shared" si="2680"/>
        <v>0</v>
      </c>
      <c r="X2121">
        <f t="shared" si="2681"/>
        <v>28</v>
      </c>
      <c r="Y2121">
        <f t="shared" si="2631"/>
        <v>23.364733178760272</v>
      </c>
      <c r="Z2121">
        <f t="shared" si="2632"/>
        <v>16.18075078300874</v>
      </c>
      <c r="AA2121">
        <f t="shared" si="2628"/>
        <v>26.105851508899004</v>
      </c>
      <c r="AB2121">
        <f t="shared" si="2629"/>
        <v>18.079054188717279</v>
      </c>
      <c r="AC2121">
        <f t="shared" si="2630"/>
        <v>18.166378751861316</v>
      </c>
      <c r="AD2121">
        <f t="shared" si="2638"/>
        <v>47.896125117495338</v>
      </c>
      <c r="AE2121">
        <f t="shared" si="2691"/>
        <v>4881.5500978</v>
      </c>
      <c r="AF2121">
        <f t="shared" si="2693"/>
        <v>4884.3917644999992</v>
      </c>
      <c r="AG2121">
        <f t="shared" si="2635"/>
        <v>4832.8875000999997</v>
      </c>
      <c r="AH2121">
        <f t="shared" si="2620"/>
        <v>4899.9200685000005</v>
      </c>
      <c r="AI2121">
        <f t="shared" si="2621"/>
        <v>4988.3825274185529</v>
      </c>
      <c r="AJ2121">
        <f t="shared" si="2622"/>
        <v>4811.4576095814482</v>
      </c>
      <c r="AK2121">
        <f t="shared" si="2623"/>
        <v>0.14860761694833338</v>
      </c>
      <c r="AL2121">
        <f t="shared" si="2682"/>
        <v>-0.71739130434782605</v>
      </c>
      <c r="AM2121">
        <f t="shared" si="2683"/>
        <v>-210116.73913043478</v>
      </c>
      <c r="AN2121">
        <f t="shared" si="2636"/>
        <v>-586945.01365679642</v>
      </c>
      <c r="AO2121">
        <f t="shared" si="2637"/>
        <v>16677395</v>
      </c>
      <c r="AP2121">
        <f t="shared" si="2639"/>
        <v>-3.519404641173255E-2</v>
      </c>
      <c r="AQ2121">
        <f t="shared" si="2640"/>
        <v>4877.7427162099502</v>
      </c>
      <c r="AR2121">
        <f t="shared" si="2641"/>
        <v>4866.8405737724215</v>
      </c>
      <c r="AS2121">
        <f t="shared" si="2642"/>
        <v>4872.3025622557461</v>
      </c>
      <c r="AT2121">
        <f t="shared" si="2643"/>
        <v>4783.3199160389513</v>
      </c>
      <c r="AU2121">
        <f t="shared" si="2644"/>
        <v>4859.639294261965</v>
      </c>
      <c r="AV2121">
        <f t="shared" si="2645"/>
        <v>4723.6896559439529</v>
      </c>
      <c r="AW2121">
        <f t="shared" si="2646"/>
        <v>135.94963831801215</v>
      </c>
      <c r="AX2121">
        <f t="shared" si="2673"/>
        <v>160.97150970424485</v>
      </c>
      <c r="AY2121">
        <f t="shared" si="2647"/>
        <v>-25.021871386232704</v>
      </c>
      <c r="AZ2121">
        <f t="shared" si="2684"/>
        <v>4854.25</v>
      </c>
      <c r="BA2121">
        <f t="shared" si="2685"/>
        <v>1421761282.5</v>
      </c>
      <c r="BB2121">
        <f t="shared" si="2688"/>
        <v>0</v>
      </c>
      <c r="BC2121">
        <f t="shared" si="2689"/>
        <v>1421761282.5</v>
      </c>
      <c r="BD2121">
        <f t="shared" si="2624"/>
        <v>19043097646.74564</v>
      </c>
      <c r="BE2121">
        <f t="shared" si="2625"/>
        <v>26469594565.743816</v>
      </c>
      <c r="BF2121">
        <f t="shared" si="2626"/>
        <v>0.71943291762355388</v>
      </c>
      <c r="BG2121">
        <f t="shared" si="2627"/>
        <v>41.84129024457026</v>
      </c>
      <c r="BH2121">
        <f t="shared" si="2648"/>
        <v>90586979</v>
      </c>
      <c r="BI2121">
        <f t="shared" si="2649"/>
        <v>2.8780391647224932</v>
      </c>
      <c r="BJ2121">
        <f t="shared" si="2690"/>
        <v>-6335.0097999999889</v>
      </c>
      <c r="BK2121">
        <f t="shared" si="2650"/>
        <v>-1.2724249862864717E-2</v>
      </c>
      <c r="BL2121">
        <f t="shared" si="2651"/>
        <v>0.98727575013713531</v>
      </c>
      <c r="BM2121">
        <f t="shared" si="2652"/>
        <v>46.62380960032614</v>
      </c>
      <c r="BN2121">
        <f t="shared" si="2653"/>
        <v>4862.5</v>
      </c>
      <c r="BO2121">
        <f t="shared" si="2692"/>
        <v>4895.8649902999996</v>
      </c>
      <c r="BP2121">
        <f t="shared" si="2654"/>
        <v>4629.9455638235295</v>
      </c>
      <c r="BQ2121">
        <f t="shared" si="2655"/>
        <v>265.91942647647011</v>
      </c>
      <c r="BR2121">
        <f t="shared" si="2656"/>
        <v>-154</v>
      </c>
      <c r="BS2121">
        <f t="shared" si="2657"/>
        <v>-132.04980499999965</v>
      </c>
      <c r="BT2121">
        <f t="shared" si="2658"/>
        <v>-113</v>
      </c>
      <c r="BU2121">
        <f t="shared" si="2659"/>
        <v>-84</v>
      </c>
      <c r="BV2121">
        <f t="shared" si="2660"/>
        <v>4878.706738466667</v>
      </c>
      <c r="BW2121">
        <f t="shared" si="2661"/>
        <v>4880.3310316190473</v>
      </c>
      <c r="BX2121">
        <f t="shared" si="2662"/>
        <v>4885.9128019999998</v>
      </c>
      <c r="BY2121">
        <f t="shared" si="2663"/>
        <v>4882.0990863238094</v>
      </c>
      <c r="BZ2121">
        <f t="shared" si="2664"/>
        <v>5021.75</v>
      </c>
      <c r="CA2121">
        <f t="shared" si="2665"/>
        <v>4805</v>
      </c>
      <c r="CB2121">
        <f t="shared" si="2666"/>
        <v>4881.0484717099998</v>
      </c>
      <c r="CC2121">
        <f t="shared" si="2667"/>
        <v>4889.0756742749991</v>
      </c>
      <c r="CD2121">
        <f t="shared" si="2668"/>
        <v>4927.7811225487694</v>
      </c>
      <c r="CE2121">
        <f t="shared" si="2669"/>
        <v>4728.0938549441962</v>
      </c>
      <c r="CF2121">
        <f t="shared" si="2670"/>
        <v>4900.1000979999999</v>
      </c>
      <c r="CG2121">
        <f t="shared" si="2671"/>
        <v>4933.2001950000003</v>
      </c>
      <c r="CH2121">
        <f t="shared" si="2672"/>
        <v>4889.0498049999997</v>
      </c>
    </row>
    <row r="2122" spans="1:86">
      <c r="A2122" s="1">
        <v>42605</v>
      </c>
      <c r="B2122">
        <v>4835.0498049999997</v>
      </c>
      <c r="C2122">
        <v>4855.2001950000003</v>
      </c>
      <c r="D2122">
        <v>4800</v>
      </c>
      <c r="E2122">
        <v>4833.7998049999997</v>
      </c>
      <c r="F2122">
        <v>270869</v>
      </c>
      <c r="G2122">
        <f t="shared" si="2686"/>
        <v>60844.298496313197</v>
      </c>
      <c r="H2122">
        <f t="shared" si="2634"/>
        <v>11766135.833746612</v>
      </c>
      <c r="I2122">
        <f t="shared" si="2687"/>
        <v>4831.0124512499997</v>
      </c>
      <c r="J2122">
        <f t="shared" si="2614"/>
        <v>4976.9749755000003</v>
      </c>
      <c r="K2122">
        <f t="shared" si="2615"/>
        <v>4831.0124512499997</v>
      </c>
      <c r="L2122">
        <f t="shared" si="2616"/>
        <v>10</v>
      </c>
      <c r="M2122">
        <f t="shared" si="2617"/>
        <v>1</v>
      </c>
      <c r="N2122">
        <f t="shared" si="2618"/>
        <v>0</v>
      </c>
      <c r="O2122">
        <f t="shared" si="2619"/>
        <v>90</v>
      </c>
      <c r="P2122">
        <f t="shared" si="2674"/>
        <v>55.200195000000349</v>
      </c>
      <c r="Q2122">
        <f t="shared" si="2675"/>
        <v>21.400390000000698</v>
      </c>
      <c r="R2122">
        <f t="shared" si="2676"/>
        <v>33.799804999999651</v>
      </c>
      <c r="S2122">
        <f t="shared" si="2677"/>
        <v>55.200195000000349</v>
      </c>
      <c r="T2122">
        <f t="shared" si="2633"/>
        <v>87.049999979275071</v>
      </c>
      <c r="U2122">
        <f t="shared" si="2678"/>
        <v>128.5996099999993</v>
      </c>
      <c r="V2122">
        <f t="shared" si="2679"/>
        <v>-86.450195000000349</v>
      </c>
      <c r="W2122">
        <f t="shared" si="2680"/>
        <v>128.5996099999993</v>
      </c>
      <c r="X2122">
        <f t="shared" si="2681"/>
        <v>0</v>
      </c>
      <c r="Y2122">
        <f t="shared" si="2631"/>
        <v>30.881510094563058</v>
      </c>
      <c r="Z2122">
        <f t="shared" si="2632"/>
        <v>15.024982869936688</v>
      </c>
      <c r="AA2122">
        <f t="shared" si="2628"/>
        <v>35.475600346829808</v>
      </c>
      <c r="AB2122">
        <f t="shared" si="2629"/>
        <v>17.26017561575399</v>
      </c>
      <c r="AC2122">
        <f t="shared" si="2630"/>
        <v>34.540924824922875</v>
      </c>
      <c r="AD2122">
        <f t="shared" si="2638"/>
        <v>45.340962562737445</v>
      </c>
      <c r="AE2122">
        <f t="shared" si="2691"/>
        <v>4875.4700198</v>
      </c>
      <c r="AF2122">
        <f t="shared" si="2693"/>
        <v>4873.5917156666665</v>
      </c>
      <c r="AG2122">
        <f t="shared" si="2635"/>
        <v>4847.0500000999991</v>
      </c>
      <c r="AH2122">
        <f t="shared" si="2620"/>
        <v>4884.1250490000002</v>
      </c>
      <c r="AI2122">
        <f t="shared" si="2621"/>
        <v>4956.2592104238356</v>
      </c>
      <c r="AJ2122">
        <f t="shared" si="2622"/>
        <v>4811.9908875761648</v>
      </c>
      <c r="AK2122">
        <f t="shared" si="2623"/>
        <v>0.1511691339675606</v>
      </c>
      <c r="AL2122">
        <f t="shared" si="2682"/>
        <v>0.22462628981652827</v>
      </c>
      <c r="AM2122">
        <f t="shared" si="2683"/>
        <v>60844.298496313197</v>
      </c>
      <c r="AN2122">
        <f t="shared" si="2636"/>
        <v>-925445.20647825883</v>
      </c>
      <c r="AO2122">
        <f t="shared" si="2637"/>
        <v>16448648</v>
      </c>
      <c r="AP2122">
        <f t="shared" si="2639"/>
        <v>-5.6262691406507019E-2</v>
      </c>
      <c r="AQ2122">
        <f t="shared" si="2640"/>
        <v>4862.8021263985675</v>
      </c>
      <c r="AR2122">
        <f t="shared" si="2641"/>
        <v>4890.1277046722817</v>
      </c>
      <c r="AS2122">
        <f t="shared" si="2642"/>
        <v>4865.3720659497121</v>
      </c>
      <c r="AT2122">
        <f t="shared" si="2643"/>
        <v>4787.8631060454454</v>
      </c>
      <c r="AU2122">
        <f t="shared" si="2644"/>
        <v>4855.7633708726698</v>
      </c>
      <c r="AV2122">
        <f t="shared" si="2645"/>
        <v>4731.3973663778761</v>
      </c>
      <c r="AW2122">
        <f t="shared" si="2646"/>
        <v>124.36600449479374</v>
      </c>
      <c r="AX2122">
        <f t="shared" si="2673"/>
        <v>153.65040866235464</v>
      </c>
      <c r="AY2122">
        <f t="shared" si="2647"/>
        <v>-29.284404167560893</v>
      </c>
      <c r="AZ2122">
        <f t="shared" si="2684"/>
        <v>4829.666666666667</v>
      </c>
      <c r="BA2122">
        <f t="shared" si="2685"/>
        <v>1308206980.3333335</v>
      </c>
      <c r="BB2122">
        <f t="shared" si="2688"/>
        <v>0</v>
      </c>
      <c r="BC2122">
        <f t="shared" si="2689"/>
        <v>1308206980.3333335</v>
      </c>
      <c r="BD2122">
        <f t="shared" si="2624"/>
        <v>11038420142.569351</v>
      </c>
      <c r="BE2122">
        <f t="shared" si="2625"/>
        <v>27777801546.077148</v>
      </c>
      <c r="BF2122">
        <f t="shared" si="2626"/>
        <v>0.39738278510842862</v>
      </c>
      <c r="BG2122">
        <f t="shared" si="2627"/>
        <v>28.437647103087372</v>
      </c>
      <c r="BH2122">
        <f t="shared" si="2648"/>
        <v>90316110</v>
      </c>
      <c r="BI2122">
        <f t="shared" si="2649"/>
        <v>2.6285258849438429</v>
      </c>
      <c r="BJ2122">
        <f t="shared" si="2690"/>
        <v>-495.0195000000349</v>
      </c>
      <c r="BK2122">
        <f t="shared" si="2650"/>
        <v>-8.1653557955668418E-4</v>
      </c>
      <c r="BL2122">
        <f t="shared" si="2651"/>
        <v>0.99918346442044337</v>
      </c>
      <c r="BM2122">
        <f t="shared" si="2652"/>
        <v>38.018041200885413</v>
      </c>
      <c r="BN2122">
        <f t="shared" si="2653"/>
        <v>4827.6000975000006</v>
      </c>
      <c r="BO2122">
        <f t="shared" si="2692"/>
        <v>4881.3850097999994</v>
      </c>
      <c r="BP2122">
        <f t="shared" si="2654"/>
        <v>4649.1948313970579</v>
      </c>
      <c r="BQ2122">
        <f t="shared" si="2655"/>
        <v>232.19017840294146</v>
      </c>
      <c r="BR2122">
        <f t="shared" si="2656"/>
        <v>-127.05029300000024</v>
      </c>
      <c r="BS2122">
        <f t="shared" si="2657"/>
        <v>-115.39990200000011</v>
      </c>
      <c r="BT2122">
        <f t="shared" si="2658"/>
        <v>-166.54980499999965</v>
      </c>
      <c r="BU2122">
        <f t="shared" si="2659"/>
        <v>-174.85009700000046</v>
      </c>
      <c r="BV2122">
        <f t="shared" si="2660"/>
        <v>4862.7899742</v>
      </c>
      <c r="BW2122">
        <f t="shared" si="2661"/>
        <v>4865.8761860476188</v>
      </c>
      <c r="BX2122">
        <f t="shared" si="2662"/>
        <v>4873.8909359090912</v>
      </c>
      <c r="BY2122">
        <f t="shared" si="2663"/>
        <v>4882.1859725047616</v>
      </c>
      <c r="BZ2122">
        <f t="shared" si="2664"/>
        <v>5021.75</v>
      </c>
      <c r="CA2122">
        <f t="shared" si="2665"/>
        <v>4800</v>
      </c>
      <c r="CB2122">
        <f t="shared" si="2666"/>
        <v>4891.1982441266664</v>
      </c>
      <c r="CC2122">
        <f t="shared" si="2667"/>
        <v>4879.8056790361115</v>
      </c>
      <c r="CD2122">
        <f t="shared" si="2668"/>
        <v>4902.3150374817069</v>
      </c>
      <c r="CE2122">
        <f t="shared" si="2669"/>
        <v>4757.3333870651686</v>
      </c>
      <c r="CF2122">
        <f t="shared" si="2670"/>
        <v>4837.75</v>
      </c>
      <c r="CG2122">
        <f t="shared" si="2671"/>
        <v>4897</v>
      </c>
      <c r="CH2122">
        <f t="shared" si="2672"/>
        <v>4828</v>
      </c>
    </row>
    <row r="2123" spans="1:86">
      <c r="A2123" s="1">
        <v>42606</v>
      </c>
      <c r="B2123">
        <v>4890</v>
      </c>
      <c r="C2123">
        <v>4983.7998049999997</v>
      </c>
      <c r="D2123">
        <v>4886.4501950000003</v>
      </c>
      <c r="E2123">
        <v>4948.5498049999997</v>
      </c>
      <c r="F2123">
        <v>952400</v>
      </c>
      <c r="G2123">
        <f t="shared" si="2686"/>
        <v>262677.66829265695</v>
      </c>
      <c r="H2123">
        <f t="shared" si="2634"/>
        <v>12028813.502039269</v>
      </c>
      <c r="I2123">
        <f t="shared" si="2687"/>
        <v>4927.1999512499997</v>
      </c>
      <c r="J2123">
        <f t="shared" si="2614"/>
        <v>4927.1999512499997</v>
      </c>
      <c r="K2123">
        <f t="shared" si="2615"/>
        <v>4831.0124512499997</v>
      </c>
      <c r="L2123">
        <f t="shared" si="2616"/>
        <v>1</v>
      </c>
      <c r="M2123">
        <f t="shared" si="2617"/>
        <v>2</v>
      </c>
      <c r="N2123">
        <f t="shared" si="2618"/>
        <v>90</v>
      </c>
      <c r="O2123">
        <f t="shared" si="2619"/>
        <v>80</v>
      </c>
      <c r="P2123">
        <f t="shared" si="2674"/>
        <v>97.349609999999302</v>
      </c>
      <c r="Q2123">
        <f t="shared" si="2675"/>
        <v>35.25</v>
      </c>
      <c r="R2123">
        <f t="shared" si="2676"/>
        <v>62.099609999999302</v>
      </c>
      <c r="S2123">
        <f t="shared" si="2677"/>
        <v>97.349609999999302</v>
      </c>
      <c r="T2123">
        <f t="shared" si="2633"/>
        <v>87.7856864093268</v>
      </c>
      <c r="U2123">
        <f t="shared" si="2678"/>
        <v>-1</v>
      </c>
      <c r="V2123">
        <f t="shared" si="2679"/>
        <v>-19.799804999999651</v>
      </c>
      <c r="W2123">
        <f t="shared" si="2680"/>
        <v>0</v>
      </c>
      <c r="X2123">
        <f t="shared" si="2681"/>
        <v>0</v>
      </c>
      <c r="Y2123">
        <f t="shared" si="2631"/>
        <v>28.675687944951413</v>
      </c>
      <c r="Z2123">
        <f t="shared" si="2632"/>
        <v>13.951769807798353</v>
      </c>
      <c r="AA2123">
        <f t="shared" si="2628"/>
        <v>32.665562141010682</v>
      </c>
      <c r="AB2123">
        <f t="shared" si="2629"/>
        <v>15.892989368157457</v>
      </c>
      <c r="AC2123">
        <f t="shared" si="2630"/>
        <v>34.540924824922882</v>
      </c>
      <c r="AD2123">
        <f t="shared" si="2638"/>
        <v>42.785800007979546</v>
      </c>
      <c r="AE2123">
        <f t="shared" si="2691"/>
        <v>4887.2099612000002</v>
      </c>
      <c r="AF2123">
        <f t="shared" si="2693"/>
        <v>4887.6499839999997</v>
      </c>
      <c r="AG2123">
        <f t="shared" si="2635"/>
        <v>4870.9125000999993</v>
      </c>
      <c r="AH2123">
        <f t="shared" si="2620"/>
        <v>4882.8950197000004</v>
      </c>
      <c r="AI2123">
        <f t="shared" si="2621"/>
        <v>4949.9980134678908</v>
      </c>
      <c r="AJ2123">
        <f t="shared" si="2622"/>
        <v>4815.7920259321099</v>
      </c>
      <c r="AK2123">
        <f t="shared" si="2623"/>
        <v>0.98920906217015803</v>
      </c>
      <c r="AL2123">
        <f t="shared" si="2682"/>
        <v>0.27580603558657807</v>
      </c>
      <c r="AM2123">
        <f t="shared" si="2683"/>
        <v>262677.66829265695</v>
      </c>
      <c r="AN2123">
        <f t="shared" si="2636"/>
        <v>610841.97116013896</v>
      </c>
      <c r="AO2123">
        <f t="shared" si="2637"/>
        <v>15572862</v>
      </c>
      <c r="AP2123">
        <f t="shared" si="2639"/>
        <v>3.9224772630755925E-2</v>
      </c>
      <c r="AQ2123">
        <f t="shared" si="2640"/>
        <v>4891.9563371230543</v>
      </c>
      <c r="AR2123">
        <f t="shared" si="2641"/>
        <v>4902.5458644156815</v>
      </c>
      <c r="AS2123">
        <f t="shared" si="2642"/>
        <v>4880.3440589787642</v>
      </c>
      <c r="AT2123">
        <f t="shared" si="2643"/>
        <v>4802.3249089513556</v>
      </c>
      <c r="AU2123">
        <f t="shared" si="2644"/>
        <v>4869.6813359917696</v>
      </c>
      <c r="AV2123">
        <f t="shared" si="2645"/>
        <v>4746.598037081425</v>
      </c>
      <c r="AW2123">
        <f t="shared" si="2646"/>
        <v>123.08329891034464</v>
      </c>
      <c r="AX2123">
        <f t="shared" si="2673"/>
        <v>147.53698671195264</v>
      </c>
      <c r="AY2123">
        <f t="shared" si="2647"/>
        <v>-24.453687801607998</v>
      </c>
      <c r="AZ2123">
        <f t="shared" si="2684"/>
        <v>4939.5999349999993</v>
      </c>
      <c r="BA2123">
        <f t="shared" si="2685"/>
        <v>4704474978.0939989</v>
      </c>
      <c r="BB2123">
        <f t="shared" si="2688"/>
        <v>4704474978.0939989</v>
      </c>
      <c r="BC2123">
        <f t="shared" si="2689"/>
        <v>0</v>
      </c>
      <c r="BD2123">
        <f t="shared" si="2624"/>
        <v>15742895120.663349</v>
      </c>
      <c r="BE2123">
        <f t="shared" si="2625"/>
        <v>22765635427.077148</v>
      </c>
      <c r="BF2123">
        <f t="shared" si="2626"/>
        <v>0.69152012782999051</v>
      </c>
      <c r="BG2123">
        <f t="shared" si="2627"/>
        <v>40.881578436617517</v>
      </c>
      <c r="BH2123">
        <f t="shared" si="2648"/>
        <v>91268510</v>
      </c>
      <c r="BI2123">
        <f t="shared" si="2649"/>
        <v>2.5930845196663368</v>
      </c>
      <c r="BJ2123">
        <f t="shared" si="2690"/>
        <v>11375</v>
      </c>
      <c r="BK2123">
        <f t="shared" si="2650"/>
        <v>2.373908821819732E-2</v>
      </c>
      <c r="BL2123">
        <f t="shared" si="2651"/>
        <v>1.0237390882181974</v>
      </c>
      <c r="BM2123">
        <f t="shared" si="2652"/>
        <v>35.36638302046434</v>
      </c>
      <c r="BN2123">
        <f t="shared" si="2653"/>
        <v>4935.125</v>
      </c>
      <c r="BO2123">
        <f t="shared" si="2692"/>
        <v>4892.3700195000001</v>
      </c>
      <c r="BP2123">
        <f t="shared" si="2654"/>
        <v>4671.5220372794111</v>
      </c>
      <c r="BQ2123">
        <f t="shared" si="2655"/>
        <v>220.84798222058907</v>
      </c>
      <c r="BR2123">
        <f t="shared" si="2656"/>
        <v>86.949706999999762</v>
      </c>
      <c r="BS2123">
        <f t="shared" si="2657"/>
        <v>36.450195000000349</v>
      </c>
      <c r="BT2123">
        <f t="shared" si="2658"/>
        <v>3.799804999999651</v>
      </c>
      <c r="BU2123">
        <f t="shared" si="2659"/>
        <v>-85</v>
      </c>
      <c r="BV2123">
        <f t="shared" si="2660"/>
        <v>4887.1499025999992</v>
      </c>
      <c r="BW2123">
        <f t="shared" si="2661"/>
        <v>4887.2927829999999</v>
      </c>
      <c r="BX2123">
        <f t="shared" si="2662"/>
        <v>4885.6045279090913</v>
      </c>
      <c r="BY2123">
        <f t="shared" si="2663"/>
        <v>4891.8526205904773</v>
      </c>
      <c r="BZ2123">
        <f t="shared" si="2664"/>
        <v>4983.7998049999997</v>
      </c>
      <c r="CA2123">
        <f t="shared" si="2665"/>
        <v>4800</v>
      </c>
      <c r="CB2123">
        <f t="shared" si="2666"/>
        <v>4893.4953778899999</v>
      </c>
      <c r="CC2123">
        <f t="shared" si="2667"/>
        <v>4890.6068674388889</v>
      </c>
      <c r="CD2123">
        <f t="shared" si="2668"/>
        <v>4877.6774988866273</v>
      </c>
      <c r="CE2123">
        <f t="shared" si="2669"/>
        <v>4812.1871929484778</v>
      </c>
      <c r="CF2123">
        <f t="shared" si="2670"/>
        <v>4833.7998049999997</v>
      </c>
      <c r="CG2123">
        <f t="shared" si="2671"/>
        <v>4855.2001950000003</v>
      </c>
      <c r="CH2123">
        <f t="shared" si="2672"/>
        <v>4800</v>
      </c>
    </row>
    <row r="2124" spans="1:86">
      <c r="A2124" s="1">
        <v>42607</v>
      </c>
      <c r="B2124">
        <v>4973.7998049999997</v>
      </c>
      <c r="C2124">
        <v>4982.7998049999997</v>
      </c>
      <c r="D2124">
        <v>4906.25</v>
      </c>
      <c r="E2124">
        <v>4933.7001950000003</v>
      </c>
      <c r="F2124">
        <v>914319</v>
      </c>
      <c r="G2124">
        <f t="shared" si="2686"/>
        <v>-258582.91178382665</v>
      </c>
      <c r="H2124">
        <f t="shared" si="2634"/>
        <v>11770230.590255441</v>
      </c>
      <c r="I2124">
        <f t="shared" si="2687"/>
        <v>4949.1374512499997</v>
      </c>
      <c r="J2124">
        <f t="shared" ref="J2124:J2187" si="2694">MAX(I2115:I2124)</f>
        <v>4949.1374512499997</v>
      </c>
      <c r="K2124">
        <f t="shared" ref="K2124:K2187" si="2695">MIN(I2115:I2124)</f>
        <v>4831.0124512499997</v>
      </c>
      <c r="L2124">
        <f t="shared" ref="L2124:L2187" si="2696">10-MATCH(J2124,I2115:I2124,0)+1</f>
        <v>1</v>
      </c>
      <c r="M2124">
        <f t="shared" ref="M2124:M2187" si="2697">10-MATCH(K2124,I2115:I2124,0)+1</f>
        <v>3</v>
      </c>
      <c r="N2124">
        <f t="shared" ref="N2124:N2187" si="2698">(100*(10-L2124)/10)</f>
        <v>90</v>
      </c>
      <c r="O2124">
        <f t="shared" ref="O2124:O2187" si="2699">100*(10-M2124)/10</f>
        <v>70</v>
      </c>
      <c r="P2124">
        <f t="shared" si="2674"/>
        <v>76.549804999999651</v>
      </c>
      <c r="Q2124">
        <f t="shared" si="2675"/>
        <v>49.099609999999302</v>
      </c>
      <c r="R2124">
        <f t="shared" si="2676"/>
        <v>27.450195000000349</v>
      </c>
      <c r="S2124">
        <f t="shared" si="2677"/>
        <v>76.549804999999651</v>
      </c>
      <c r="T2124">
        <f t="shared" si="2633"/>
        <v>86.983123451517713</v>
      </c>
      <c r="U2124">
        <f t="shared" si="2678"/>
        <v>-17.89990299999954</v>
      </c>
      <c r="V2124">
        <f t="shared" si="2679"/>
        <v>-3.850097999999889</v>
      </c>
      <c r="W2124">
        <f t="shared" si="2680"/>
        <v>0</v>
      </c>
      <c r="X2124">
        <f t="shared" si="2681"/>
        <v>0</v>
      </c>
      <c r="Y2124">
        <f t="shared" si="2631"/>
        <v>26.627424520312026</v>
      </c>
      <c r="Z2124">
        <f t="shared" si="2632"/>
        <v>12.955214821527042</v>
      </c>
      <c r="AA2124">
        <f t="shared" si="2628"/>
        <v>30.612173331707854</v>
      </c>
      <c r="AB2124">
        <f t="shared" si="2629"/>
        <v>14.893940694999261</v>
      </c>
      <c r="AC2124">
        <f t="shared" si="2630"/>
        <v>34.54092482492289</v>
      </c>
      <c r="AD2124">
        <f t="shared" si="2638"/>
        <v>40.168510463769564</v>
      </c>
      <c r="AE2124">
        <f t="shared" si="2691"/>
        <v>4890.7799805999994</v>
      </c>
      <c r="AF2124">
        <f t="shared" si="2693"/>
        <v>4894.9583334999998</v>
      </c>
      <c r="AG2124">
        <f t="shared" si="2635"/>
        <v>4889.69001475</v>
      </c>
      <c r="AH2124">
        <f t="shared" ref="AH2124:AH2187" si="2700">AVERAGE(E2115:E2124)</f>
        <v>4890.1050293999997</v>
      </c>
      <c r="AI2124">
        <f t="shared" ref="AI2124:AI2187" si="2701">AH2124+(STDEVPA(E2115:E2124)*2)</f>
        <v>4961.8403182889542</v>
      </c>
      <c r="AJ2124">
        <f t="shared" ref="AJ2124:AJ2187" si="2702">AH2124-(STDEVPA(E2115:E2124)*2)</f>
        <v>4818.3697405110452</v>
      </c>
      <c r="AK2124">
        <f t="shared" ref="AK2124:AK2187" si="2703">(E2124-AJ2124)/(AI2124-AJ2124)</f>
        <v>0.8038613649934937</v>
      </c>
      <c r="AL2124">
        <f t="shared" si="2682"/>
        <v>-0.28281476353857532</v>
      </c>
      <c r="AM2124">
        <f t="shared" si="2683"/>
        <v>-258582.91178382665</v>
      </c>
      <c r="AN2124">
        <f t="shared" si="2636"/>
        <v>575282.63986634405</v>
      </c>
      <c r="AO2124">
        <f t="shared" si="2637"/>
        <v>15274437</v>
      </c>
      <c r="AP2124">
        <f t="shared" si="2639"/>
        <v>3.7663099456061395E-2</v>
      </c>
      <c r="AQ2124">
        <f t="shared" si="2640"/>
        <v>4906.1492488012163</v>
      </c>
      <c r="AR2124">
        <f t="shared" si="2641"/>
        <v>4907.7767651272125</v>
      </c>
      <c r="AS2124">
        <f t="shared" si="2642"/>
        <v>4889.9481634625863</v>
      </c>
      <c r="AT2124">
        <f t="shared" si="2643"/>
        <v>4814.1486846957332</v>
      </c>
      <c r="AU2124">
        <f t="shared" si="2644"/>
        <v>4879.284164843004</v>
      </c>
      <c r="AV2124">
        <f t="shared" si="2645"/>
        <v>4759.6951881357254</v>
      </c>
      <c r="AW2124">
        <f t="shared" si="2646"/>
        <v>119.58897670727856</v>
      </c>
      <c r="AX2124">
        <f t="shared" si="2673"/>
        <v>141.94738471101783</v>
      </c>
      <c r="AY2124">
        <f t="shared" si="2647"/>
        <v>-22.358408003739271</v>
      </c>
      <c r="AZ2124">
        <f t="shared" si="2684"/>
        <v>4940.916666666667</v>
      </c>
      <c r="BA2124">
        <f t="shared" si="2685"/>
        <v>4517573985.75</v>
      </c>
      <c r="BB2124">
        <f t="shared" si="2688"/>
        <v>4517573985.75</v>
      </c>
      <c r="BC2124">
        <f t="shared" si="2689"/>
        <v>0</v>
      </c>
      <c r="BD2124">
        <f t="shared" si="2624"/>
        <v>20260469106.413349</v>
      </c>
      <c r="BE2124">
        <f t="shared" si="2625"/>
        <v>19201890664.41048</v>
      </c>
      <c r="BF2124">
        <f t="shared" si="2626"/>
        <v>1.0551288651989295</v>
      </c>
      <c r="BG2124">
        <f t="shared" si="2627"/>
        <v>51.341250812357039</v>
      </c>
      <c r="BH2124">
        <f t="shared" si="2648"/>
        <v>90354191</v>
      </c>
      <c r="BI2124">
        <f t="shared" si="2649"/>
        <v>2.5125343531529611</v>
      </c>
      <c r="BJ2124">
        <f t="shared" si="2690"/>
        <v>-1584.9609999999302</v>
      </c>
      <c r="BK2124">
        <f t="shared" si="2650"/>
        <v>-3.0008003526599452E-3</v>
      </c>
      <c r="BL2124">
        <f t="shared" si="2651"/>
        <v>0.99699919964734007</v>
      </c>
      <c r="BM2124">
        <f t="shared" si="2652"/>
        <v>37.807816916500698</v>
      </c>
      <c r="BN2124">
        <f t="shared" si="2653"/>
        <v>4944.5249024999994</v>
      </c>
      <c r="BO2124">
        <f t="shared" si="2692"/>
        <v>4896.1750000000002</v>
      </c>
      <c r="BP2124">
        <f t="shared" si="2654"/>
        <v>4694.6713005588235</v>
      </c>
      <c r="BQ2124">
        <f t="shared" si="2655"/>
        <v>201.50369944117665</v>
      </c>
      <c r="BR2124">
        <f t="shared" si="2656"/>
        <v>55.050293000000238</v>
      </c>
      <c r="BS2124">
        <f t="shared" si="2657"/>
        <v>101.25</v>
      </c>
      <c r="BT2124">
        <f t="shared" si="2658"/>
        <v>59.299804999999651</v>
      </c>
      <c r="BU2124">
        <f t="shared" si="2659"/>
        <v>111.69970699999976</v>
      </c>
      <c r="BV2124">
        <f t="shared" si="2660"/>
        <v>4902.6466472000002</v>
      </c>
      <c r="BW2124">
        <f t="shared" si="2661"/>
        <v>4900.4499861428567</v>
      </c>
      <c r="BX2124">
        <f t="shared" si="2662"/>
        <v>4894.8418325090906</v>
      </c>
      <c r="BY2124">
        <f t="shared" si="2663"/>
        <v>4897.8324010571423</v>
      </c>
      <c r="BZ2124">
        <f t="shared" si="2664"/>
        <v>4983.7998049999997</v>
      </c>
      <c r="CA2124">
        <f t="shared" si="2665"/>
        <v>4800</v>
      </c>
      <c r="CB2124">
        <f t="shared" si="2666"/>
        <v>4879.4143377866658</v>
      </c>
      <c r="CC2124">
        <f t="shared" si="2667"/>
        <v>4893.739203825</v>
      </c>
      <c r="CD2124">
        <f t="shared" si="2668"/>
        <v>4884.7509553306354</v>
      </c>
      <c r="CE2124">
        <f t="shared" si="2669"/>
        <v>4864.1003061329084</v>
      </c>
      <c r="CF2124">
        <f t="shared" si="2670"/>
        <v>4948.5498049999997</v>
      </c>
      <c r="CG2124">
        <f t="shared" si="2671"/>
        <v>4983.7998049999997</v>
      </c>
      <c r="CH2124">
        <f t="shared" si="2672"/>
        <v>4886.4501950000003</v>
      </c>
    </row>
    <row r="2125" spans="1:86">
      <c r="A2125" s="1">
        <v>42608</v>
      </c>
      <c r="B2125">
        <v>4934.7998049999997</v>
      </c>
      <c r="C2125">
        <v>4964.8999020000001</v>
      </c>
      <c r="D2125">
        <v>4910.1000979999999</v>
      </c>
      <c r="E2125">
        <v>4920.8999020000001</v>
      </c>
      <c r="F2125">
        <v>337715</v>
      </c>
      <c r="G2125">
        <f t="shared" si="2686"/>
        <v>-204602.99807166972</v>
      </c>
      <c r="H2125">
        <f t="shared" si="2634"/>
        <v>11565627.592183771</v>
      </c>
      <c r="I2125">
        <f t="shared" si="2687"/>
        <v>4932.6749267499999</v>
      </c>
      <c r="J2125">
        <f t="shared" si="2694"/>
        <v>4949.1374512499997</v>
      </c>
      <c r="K2125">
        <f t="shared" si="2695"/>
        <v>4831.0124512499997</v>
      </c>
      <c r="L2125">
        <f t="shared" si="2696"/>
        <v>2</v>
      </c>
      <c r="M2125">
        <f t="shared" si="2697"/>
        <v>4</v>
      </c>
      <c r="N2125">
        <f t="shared" si="2698"/>
        <v>80</v>
      </c>
      <c r="O2125">
        <f t="shared" si="2699"/>
        <v>60</v>
      </c>
      <c r="P2125">
        <f t="shared" si="2674"/>
        <v>54.799804000000222</v>
      </c>
      <c r="Q2125">
        <f t="shared" si="2675"/>
        <v>44</v>
      </c>
      <c r="R2125">
        <f t="shared" si="2676"/>
        <v>10.799804000000222</v>
      </c>
      <c r="S2125">
        <f t="shared" si="2677"/>
        <v>54.799804000000222</v>
      </c>
      <c r="T2125">
        <f t="shared" si="2633"/>
        <v>84.68431491926647</v>
      </c>
      <c r="U2125">
        <f t="shared" si="2678"/>
        <v>-9.899902000000111</v>
      </c>
      <c r="V2125">
        <f t="shared" si="2679"/>
        <v>-10.799804000000222</v>
      </c>
      <c r="W2125">
        <f t="shared" si="2680"/>
        <v>0</v>
      </c>
      <c r="X2125">
        <f t="shared" si="2681"/>
        <v>0</v>
      </c>
      <c r="Y2125">
        <f t="shared" si="2631"/>
        <v>24.725465626004024</v>
      </c>
      <c r="Z2125">
        <f t="shared" si="2632"/>
        <v>12.029842334275111</v>
      </c>
      <c r="AA2125">
        <f t="shared" si="2628"/>
        <v>29.197219874277746</v>
      </c>
      <c r="AB2125">
        <f t="shared" si="2629"/>
        <v>14.205514144790241</v>
      </c>
      <c r="AC2125">
        <f t="shared" si="2630"/>
        <v>34.54092482492289</v>
      </c>
      <c r="AD2125">
        <f t="shared" si="2638"/>
        <v>37.414779316148909</v>
      </c>
      <c r="AE2125">
        <f t="shared" si="2691"/>
        <v>4894.9399414</v>
      </c>
      <c r="AF2125">
        <f t="shared" si="2693"/>
        <v>4895.7999675000001</v>
      </c>
      <c r="AG2125">
        <f t="shared" si="2635"/>
        <v>4897.5600098500008</v>
      </c>
      <c r="AH2125">
        <f t="shared" si="2700"/>
        <v>4894.3300293999991</v>
      </c>
      <c r="AI2125">
        <f t="shared" si="2701"/>
        <v>4967.8241847178142</v>
      </c>
      <c r="AJ2125">
        <f t="shared" si="2702"/>
        <v>4820.8358740821841</v>
      </c>
      <c r="AK2125">
        <f t="shared" si="2703"/>
        <v>0.68076180673893938</v>
      </c>
      <c r="AL2125">
        <f t="shared" si="2682"/>
        <v>-0.60584515959217011</v>
      </c>
      <c r="AM2125">
        <f t="shared" si="2683"/>
        <v>-204602.99807166972</v>
      </c>
      <c r="AN2125">
        <f t="shared" si="2636"/>
        <v>-1147770.205228867</v>
      </c>
      <c r="AO2125">
        <f t="shared" si="2637"/>
        <v>13732691</v>
      </c>
      <c r="AP2125">
        <f t="shared" si="2639"/>
        <v>-8.3579409543902722E-2</v>
      </c>
      <c r="AQ2125">
        <f t="shared" si="2640"/>
        <v>4911.1644708888025</v>
      </c>
      <c r="AR2125">
        <f t="shared" si="2641"/>
        <v>4913.369359135957</v>
      </c>
      <c r="AS2125">
        <f t="shared" si="2642"/>
        <v>4895.5194763993204</v>
      </c>
      <c r="AT2125">
        <f t="shared" si="2643"/>
        <v>4823.7562942531176</v>
      </c>
      <c r="AU2125">
        <f t="shared" si="2644"/>
        <v>4885.5265254165533</v>
      </c>
      <c r="AV2125">
        <f t="shared" si="2645"/>
        <v>4770.9795181062245</v>
      </c>
      <c r="AW2125">
        <f t="shared" si="2646"/>
        <v>114.54700731032881</v>
      </c>
      <c r="AX2125">
        <f t="shared" si="2673"/>
        <v>136.46730923088003</v>
      </c>
      <c r="AY2125">
        <f t="shared" si="2647"/>
        <v>-21.920301920551225</v>
      </c>
      <c r="AZ2125">
        <f t="shared" si="2684"/>
        <v>4931.9666340000003</v>
      </c>
      <c r="BA2125">
        <f t="shared" si="2685"/>
        <v>1665599111.8013101</v>
      </c>
      <c r="BB2125">
        <f t="shared" si="2688"/>
        <v>0</v>
      </c>
      <c r="BC2125">
        <f t="shared" si="2689"/>
        <v>1665599111.8013101</v>
      </c>
      <c r="BD2125">
        <f t="shared" si="2624"/>
        <v>17307588787.557426</v>
      </c>
      <c r="BE2125">
        <f t="shared" si="2625"/>
        <v>20867489776.211792</v>
      </c>
      <c r="BF2125">
        <f t="shared" si="2626"/>
        <v>0.82940444553553694</v>
      </c>
      <c r="BG2125">
        <f t="shared" si="2627"/>
        <v>45.337401882870054</v>
      </c>
      <c r="BH2125">
        <f t="shared" si="2648"/>
        <v>90016476</v>
      </c>
      <c r="BI2125">
        <f t="shared" si="2649"/>
        <v>2.4009117388916543</v>
      </c>
      <c r="BJ2125">
        <f t="shared" si="2690"/>
        <v>-1380.0293000000238</v>
      </c>
      <c r="BK2125">
        <f t="shared" si="2650"/>
        <v>-2.5944610523704992E-3</v>
      </c>
      <c r="BL2125">
        <f t="shared" si="2651"/>
        <v>0.99740553894762951</v>
      </c>
      <c r="BM2125">
        <f t="shared" si="2652"/>
        <v>38.734820919104024</v>
      </c>
      <c r="BN2125">
        <f t="shared" si="2653"/>
        <v>4937.5</v>
      </c>
      <c r="BO2125">
        <f t="shared" si="2692"/>
        <v>4901.45</v>
      </c>
      <c r="BP2125">
        <f t="shared" si="2654"/>
        <v>4717.8088020000005</v>
      </c>
      <c r="BQ2125">
        <f t="shared" si="2655"/>
        <v>183.64119799999935</v>
      </c>
      <c r="BR2125">
        <f t="shared" si="2656"/>
        <v>22.299804000000222</v>
      </c>
      <c r="BS2125">
        <f t="shared" si="2657"/>
        <v>63</v>
      </c>
      <c r="BT2125">
        <f t="shared" si="2658"/>
        <v>24.899902000000111</v>
      </c>
      <c r="BU2125">
        <f t="shared" si="2659"/>
        <v>52.799804999999651</v>
      </c>
      <c r="BV2125">
        <f t="shared" si="2660"/>
        <v>4912.6866209999998</v>
      </c>
      <c r="BW2125">
        <f t="shared" si="2661"/>
        <v>4907.861862857143</v>
      </c>
      <c r="BX2125">
        <f t="shared" si="2662"/>
        <v>4900.4409002545472</v>
      </c>
      <c r="BY2125">
        <f t="shared" si="2663"/>
        <v>4900.8047712714288</v>
      </c>
      <c r="BZ2125">
        <f t="shared" si="2664"/>
        <v>4983.7998049999997</v>
      </c>
      <c r="CA2125">
        <f t="shared" si="2665"/>
        <v>4800</v>
      </c>
      <c r="CB2125">
        <f t="shared" si="2666"/>
        <v>4866.0562663633336</v>
      </c>
      <c r="CC2125">
        <f t="shared" si="2667"/>
        <v>4882.1452760722223</v>
      </c>
      <c r="CD2125">
        <f t="shared" si="2668"/>
        <v>4888.3413762722621</v>
      </c>
      <c r="CE2125">
        <f t="shared" si="2669"/>
        <v>4882.5065237131275</v>
      </c>
      <c r="CF2125">
        <f t="shared" si="2670"/>
        <v>4933.7001950000003</v>
      </c>
      <c r="CG2125">
        <f t="shared" si="2671"/>
        <v>4982.7998049999997</v>
      </c>
      <c r="CH2125">
        <f t="shared" si="2672"/>
        <v>4906.25</v>
      </c>
    </row>
    <row r="2126" spans="1:86">
      <c r="A2126" s="1">
        <v>42611</v>
      </c>
      <c r="B2126">
        <v>4925</v>
      </c>
      <c r="C2126">
        <v>4955</v>
      </c>
      <c r="D2126">
        <v>4920.8999020000001</v>
      </c>
      <c r="E2126">
        <v>4927.3999020000001</v>
      </c>
      <c r="F2126">
        <v>299611</v>
      </c>
      <c r="G2126">
        <f t="shared" si="2686"/>
        <v>-185390.12591336208</v>
      </c>
      <c r="H2126">
        <f t="shared" si="2634"/>
        <v>11380237.466270408</v>
      </c>
      <c r="I2126">
        <f t="shared" si="2687"/>
        <v>4932.0749510000005</v>
      </c>
      <c r="J2126">
        <f t="shared" si="2694"/>
        <v>4949.1374512499997</v>
      </c>
      <c r="K2126">
        <f t="shared" si="2695"/>
        <v>4831.0124512499997</v>
      </c>
      <c r="L2126">
        <f t="shared" si="2696"/>
        <v>3</v>
      </c>
      <c r="M2126">
        <f t="shared" si="2697"/>
        <v>5</v>
      </c>
      <c r="N2126">
        <f t="shared" si="2698"/>
        <v>70</v>
      </c>
      <c r="O2126">
        <f t="shared" si="2699"/>
        <v>50</v>
      </c>
      <c r="P2126">
        <f t="shared" si="2674"/>
        <v>34.100097999999889</v>
      </c>
      <c r="Q2126">
        <f t="shared" si="2675"/>
        <v>27.600097999999889</v>
      </c>
      <c r="R2126">
        <f t="shared" si="2676"/>
        <v>6.5</v>
      </c>
      <c r="S2126">
        <f t="shared" si="2677"/>
        <v>34.100097999999889</v>
      </c>
      <c r="T2126">
        <f t="shared" si="2633"/>
        <v>81.071156567890284</v>
      </c>
      <c r="U2126">
        <f t="shared" si="2678"/>
        <v>148.89990200000011</v>
      </c>
      <c r="V2126">
        <f t="shared" si="2679"/>
        <v>-30.100097999999889</v>
      </c>
      <c r="W2126">
        <f t="shared" si="2680"/>
        <v>148.89990200000011</v>
      </c>
      <c r="X2126">
        <f t="shared" si="2681"/>
        <v>0</v>
      </c>
      <c r="Y2126">
        <f t="shared" si="2631"/>
        <v>33.595068224146601</v>
      </c>
      <c r="Z2126">
        <f t="shared" si="2632"/>
        <v>11.170567881826889</v>
      </c>
      <c r="AA2126">
        <f t="shared" si="2628"/>
        <v>41.438989705313446</v>
      </c>
      <c r="AB2126">
        <f t="shared" si="2629"/>
        <v>13.778720268376185</v>
      </c>
      <c r="AC2126">
        <f t="shared" si="2630"/>
        <v>50.093112246264738</v>
      </c>
      <c r="AD2126">
        <f t="shared" si="2638"/>
        <v>36.589723604743234</v>
      </c>
      <c r="AE2126">
        <f t="shared" si="2691"/>
        <v>4912.8699218000002</v>
      </c>
      <c r="AF2126">
        <f t="shared" si="2693"/>
        <v>4900.3499348333335</v>
      </c>
      <c r="AG2126">
        <f t="shared" si="2635"/>
        <v>4906.0500000500015</v>
      </c>
      <c r="AH2126">
        <f t="shared" si="2700"/>
        <v>4897.2100097999992</v>
      </c>
      <c r="AI2126">
        <f t="shared" si="2701"/>
        <v>4973.3570183600932</v>
      </c>
      <c r="AJ2126">
        <f t="shared" si="2702"/>
        <v>4821.0630012399051</v>
      </c>
      <c r="AK2126">
        <f t="shared" si="2703"/>
        <v>0.69823426271680489</v>
      </c>
      <c r="AL2126">
        <f t="shared" si="2682"/>
        <v>-0.61876942406441049</v>
      </c>
      <c r="AM2126">
        <f t="shared" si="2683"/>
        <v>-185390.12591336208</v>
      </c>
      <c r="AN2126">
        <f t="shared" si="2636"/>
        <v>-1106402.7572451008</v>
      </c>
      <c r="AO2126">
        <f t="shared" si="2637"/>
        <v>13233037</v>
      </c>
      <c r="AP2126">
        <f t="shared" si="2639"/>
        <v>-8.3609133507682384E-2</v>
      </c>
      <c r="AQ2126">
        <f t="shared" si="2640"/>
        <v>4916.6845174666096</v>
      </c>
      <c r="AR2126">
        <f t="shared" si="2641"/>
        <v>4957.3393138522097</v>
      </c>
      <c r="AS2126">
        <f t="shared" si="2642"/>
        <v>4901.2579530074427</v>
      </c>
      <c r="AT2126">
        <f t="shared" si="2643"/>
        <v>4833.0842189503373</v>
      </c>
      <c r="AU2126">
        <f t="shared" si="2644"/>
        <v>4891.8075319040699</v>
      </c>
      <c r="AV2126">
        <f t="shared" si="2645"/>
        <v>4781.9289449787884</v>
      </c>
      <c r="AW2126">
        <f t="shared" si="2646"/>
        <v>109.87858692528152</v>
      </c>
      <c r="AX2126">
        <f t="shared" si="2673"/>
        <v>131.14956476976033</v>
      </c>
      <c r="AY2126">
        <f t="shared" si="2647"/>
        <v>-21.270977844478807</v>
      </c>
      <c r="AZ2126">
        <f t="shared" si="2684"/>
        <v>4934.4332680000007</v>
      </c>
      <c r="BA2126">
        <f t="shared" si="2685"/>
        <v>1478410485.8587482</v>
      </c>
      <c r="BB2126">
        <f t="shared" si="2688"/>
        <v>1478410485.8587482</v>
      </c>
      <c r="BC2126">
        <f t="shared" si="2689"/>
        <v>0</v>
      </c>
      <c r="BD2126">
        <f t="shared" si="2624"/>
        <v>16419531296.392136</v>
      </c>
      <c r="BE2126">
        <f t="shared" si="2625"/>
        <v>20867489776.211792</v>
      </c>
      <c r="BF2126">
        <f t="shared" si="2626"/>
        <v>0.78684745853379201</v>
      </c>
      <c r="BG2126">
        <f t="shared" si="2627"/>
        <v>44.03551376341013</v>
      </c>
      <c r="BH2126">
        <f t="shared" si="2648"/>
        <v>90316087</v>
      </c>
      <c r="BI2126">
        <f t="shared" si="2649"/>
        <v>2.2977879468631235</v>
      </c>
      <c r="BJ2126">
        <f t="shared" si="2690"/>
        <v>550</v>
      </c>
      <c r="BK2126">
        <f t="shared" si="2650"/>
        <v>1.3208966102639492E-3</v>
      </c>
      <c r="BL2126">
        <f t="shared" si="2651"/>
        <v>1.001320896610264</v>
      </c>
      <c r="BM2126">
        <f t="shared" si="2652"/>
        <v>40.132997343039378</v>
      </c>
      <c r="BN2126">
        <f t="shared" si="2653"/>
        <v>4937.9499510000005</v>
      </c>
      <c r="BO2126">
        <f t="shared" si="2692"/>
        <v>4916.5399902000008</v>
      </c>
      <c r="BP2126">
        <f t="shared" si="2654"/>
        <v>4738.3977697205883</v>
      </c>
      <c r="BQ2126">
        <f t="shared" si="2655"/>
        <v>178.14222047941257</v>
      </c>
      <c r="BR2126">
        <f t="shared" si="2656"/>
        <v>63.199706999999762</v>
      </c>
      <c r="BS2126">
        <f t="shared" si="2657"/>
        <v>68.899902000000111</v>
      </c>
      <c r="BT2126">
        <f t="shared" si="2658"/>
        <v>7</v>
      </c>
      <c r="BU2126">
        <f t="shared" si="2659"/>
        <v>-23</v>
      </c>
      <c r="BV2126">
        <f t="shared" si="2660"/>
        <v>4923.5066078666669</v>
      </c>
      <c r="BW2126">
        <f t="shared" si="2661"/>
        <v>4916.890415571429</v>
      </c>
      <c r="BX2126">
        <f t="shared" si="2662"/>
        <v>4906.4536043636363</v>
      </c>
      <c r="BY2126">
        <f t="shared" si="2663"/>
        <v>4903.6466657619048</v>
      </c>
      <c r="BZ2126">
        <f t="shared" si="2664"/>
        <v>4983.7998049999997</v>
      </c>
      <c r="CA2126">
        <f t="shared" si="2665"/>
        <v>4800</v>
      </c>
      <c r="CB2126">
        <f t="shared" si="2666"/>
        <v>4890.4863787099994</v>
      </c>
      <c r="CC2126">
        <f t="shared" si="2667"/>
        <v>4871.7718777749988</v>
      </c>
      <c r="CD2126">
        <f t="shared" si="2668"/>
        <v>4884.467471224285</v>
      </c>
      <c r="CE2126">
        <f t="shared" si="2669"/>
        <v>4909.0728958486579</v>
      </c>
      <c r="CF2126">
        <f t="shared" si="2670"/>
        <v>4920.8999020000001</v>
      </c>
      <c r="CG2126">
        <f t="shared" si="2671"/>
        <v>4964.8999020000001</v>
      </c>
      <c r="CH2126">
        <f t="shared" si="2672"/>
        <v>4910.1000979999999</v>
      </c>
    </row>
    <row r="2127" spans="1:86">
      <c r="A2127" s="1">
        <v>42612</v>
      </c>
      <c r="B2127">
        <v>4955</v>
      </c>
      <c r="C2127">
        <v>5103.8999020000001</v>
      </c>
      <c r="D2127">
        <v>4951</v>
      </c>
      <c r="E2127">
        <v>5067.6499020000001</v>
      </c>
      <c r="F2127">
        <v>996156</v>
      </c>
      <c r="G2127">
        <f t="shared" si="2686"/>
        <v>523812.27017864306</v>
      </c>
      <c r="H2127">
        <f t="shared" si="2634"/>
        <v>11904049.736449052</v>
      </c>
      <c r="I2127">
        <f t="shared" si="2687"/>
        <v>5019.3874510000005</v>
      </c>
      <c r="J2127">
        <f t="shared" si="2694"/>
        <v>5019.3874510000005</v>
      </c>
      <c r="K2127">
        <f t="shared" si="2695"/>
        <v>4831.0124512499997</v>
      </c>
      <c r="L2127">
        <f t="shared" si="2696"/>
        <v>1</v>
      </c>
      <c r="M2127">
        <f t="shared" si="2697"/>
        <v>6</v>
      </c>
      <c r="N2127">
        <f t="shared" si="2698"/>
        <v>90</v>
      </c>
      <c r="O2127">
        <f t="shared" si="2699"/>
        <v>40</v>
      </c>
      <c r="P2127">
        <f t="shared" si="2674"/>
        <v>152.89990200000011</v>
      </c>
      <c r="Q2127">
        <f t="shared" si="2675"/>
        <v>36.25</v>
      </c>
      <c r="R2127">
        <f t="shared" si="2676"/>
        <v>116.64990200000011</v>
      </c>
      <c r="S2127">
        <f t="shared" si="2677"/>
        <v>152.89990200000011</v>
      </c>
      <c r="T2127">
        <f t="shared" si="2633"/>
        <v>86.201781241612409</v>
      </c>
      <c r="U2127">
        <f t="shared" si="2678"/>
        <v>-4.9804000000222004E-2</v>
      </c>
      <c r="V2127">
        <f t="shared" si="2679"/>
        <v>-85.299804999999651</v>
      </c>
      <c r="W2127">
        <f t="shared" si="2680"/>
        <v>0</v>
      </c>
      <c r="X2127">
        <f t="shared" si="2681"/>
        <v>0</v>
      </c>
      <c r="Y2127">
        <f t="shared" si="2631"/>
        <v>31.195420493850413</v>
      </c>
      <c r="Z2127">
        <f t="shared" si="2632"/>
        <v>10.37267017598211</v>
      </c>
      <c r="AA2127">
        <f t="shared" si="2628"/>
        <v>36.188835131392125</v>
      </c>
      <c r="AB2127">
        <f t="shared" si="2629"/>
        <v>12.033011414124797</v>
      </c>
      <c r="AC2127">
        <f t="shared" si="2630"/>
        <v>50.093112246264738</v>
      </c>
      <c r="AD2127">
        <f t="shared" si="2638"/>
        <v>36.855527018412872</v>
      </c>
      <c r="AE2127">
        <f t="shared" si="2691"/>
        <v>4959.639941200001</v>
      </c>
      <c r="AF2127">
        <f t="shared" si="2693"/>
        <v>4938.6665851666667</v>
      </c>
      <c r="AG2127">
        <f t="shared" si="2635"/>
        <v>4916.1199951500012</v>
      </c>
      <c r="AH2127">
        <f t="shared" si="2700"/>
        <v>4917.5549804999991</v>
      </c>
      <c r="AI2127">
        <f t="shared" si="2701"/>
        <v>5041.3561887878295</v>
      </c>
      <c r="AJ2127">
        <f t="shared" si="2702"/>
        <v>4793.7537722121688</v>
      </c>
      <c r="AK2127">
        <f t="shared" si="2703"/>
        <v>1.1061932818581193</v>
      </c>
      <c r="AL2127">
        <f t="shared" si="2682"/>
        <v>0.52583357443878576</v>
      </c>
      <c r="AM2127">
        <f t="shared" si="2683"/>
        <v>523812.27017864306</v>
      </c>
      <c r="AN2127">
        <f t="shared" si="2636"/>
        <v>-1388131.8928314243</v>
      </c>
      <c r="AO2127">
        <f t="shared" si="2637"/>
        <v>13022219</v>
      </c>
      <c r="AP2127">
        <f t="shared" si="2639"/>
        <v>-0.10659718538226275</v>
      </c>
      <c r="AQ2127">
        <f t="shared" si="2640"/>
        <v>4968.0127482079624</v>
      </c>
      <c r="AR2127">
        <f t="shared" si="2641"/>
        <v>4984.7878314743302</v>
      </c>
      <c r="AS2127">
        <f t="shared" si="2642"/>
        <v>4931.208503826103</v>
      </c>
      <c r="AT2127">
        <f t="shared" si="2643"/>
        <v>4854.1951304248068</v>
      </c>
      <c r="AU2127">
        <f t="shared" si="2644"/>
        <v>4918.1838874184596</v>
      </c>
      <c r="AV2127">
        <f t="shared" si="2645"/>
        <v>4801.9294119702736</v>
      </c>
      <c r="AW2127">
        <f t="shared" si="2646"/>
        <v>116.25447544818599</v>
      </c>
      <c r="AX2127">
        <f t="shared" si="2673"/>
        <v>128.17054690544546</v>
      </c>
      <c r="AY2127">
        <f t="shared" si="2647"/>
        <v>-11.916071457259477</v>
      </c>
      <c r="AZ2127">
        <f t="shared" si="2684"/>
        <v>5040.8499346666677</v>
      </c>
      <c r="BA2127">
        <f t="shared" si="2685"/>
        <v>5021472907.5178089</v>
      </c>
      <c r="BB2127">
        <f t="shared" si="2688"/>
        <v>5021472907.5178089</v>
      </c>
      <c r="BC2127">
        <f t="shared" si="2689"/>
        <v>0</v>
      </c>
      <c r="BD2127">
        <f t="shared" si="2624"/>
        <v>21441004203.909943</v>
      </c>
      <c r="BE2127">
        <f t="shared" si="2625"/>
        <v>18341230950.211792</v>
      </c>
      <c r="BF2127">
        <f t="shared" si="2626"/>
        <v>1.1690057369711249</v>
      </c>
      <c r="BG2127">
        <f t="shared" si="2627"/>
        <v>53.895926462765615</v>
      </c>
      <c r="BH2127">
        <f t="shared" si="2648"/>
        <v>91312243</v>
      </c>
      <c r="BI2127">
        <f t="shared" si="2649"/>
        <v>2.4209950933136639</v>
      </c>
      <c r="BJ2127">
        <f t="shared" si="2690"/>
        <v>13925</v>
      </c>
      <c r="BK2127">
        <f t="shared" si="2650"/>
        <v>2.8463287492268168E-2</v>
      </c>
      <c r="BL2127">
        <f t="shared" si="2651"/>
        <v>1.0284632874922681</v>
      </c>
      <c r="BM2127">
        <f t="shared" si="2652"/>
        <v>65.248965878419895</v>
      </c>
      <c r="BN2127">
        <f t="shared" si="2653"/>
        <v>5027.4499510000005</v>
      </c>
      <c r="BO2127">
        <f t="shared" si="2692"/>
        <v>4956.5099608999999</v>
      </c>
      <c r="BP2127">
        <f t="shared" si="2654"/>
        <v>4758.7198271029411</v>
      </c>
      <c r="BQ2127">
        <f t="shared" si="2655"/>
        <v>197.79013379705884</v>
      </c>
      <c r="BR2127">
        <f t="shared" si="2656"/>
        <v>177.79980400000022</v>
      </c>
      <c r="BS2127">
        <f t="shared" si="2657"/>
        <v>101.89990200000011</v>
      </c>
      <c r="BT2127">
        <f t="shared" si="2658"/>
        <v>192.60009700000046</v>
      </c>
      <c r="BU2127">
        <f t="shared" si="2659"/>
        <v>95</v>
      </c>
      <c r="BV2127">
        <f t="shared" si="2660"/>
        <v>4975.0999345999999</v>
      </c>
      <c r="BW2127">
        <f t="shared" si="2661"/>
        <v>4964.6904061904761</v>
      </c>
      <c r="BX2127">
        <f t="shared" si="2662"/>
        <v>4937.442675672728</v>
      </c>
      <c r="BY2127">
        <f t="shared" si="2663"/>
        <v>4919.0371326142867</v>
      </c>
      <c r="BZ2127">
        <f t="shared" si="2664"/>
        <v>5103.8999020000001</v>
      </c>
      <c r="CA2127">
        <f t="shared" si="2665"/>
        <v>4800</v>
      </c>
      <c r="CB2127">
        <f t="shared" si="2666"/>
        <v>4943.2670995733333</v>
      </c>
      <c r="CC2127">
        <f t="shared" si="2667"/>
        <v>4898.5164131194442</v>
      </c>
      <c r="CD2127">
        <f t="shared" si="2668"/>
        <v>4895.3865037829764</v>
      </c>
      <c r="CE2127">
        <f t="shared" si="2669"/>
        <v>4920.3484549353325</v>
      </c>
      <c r="CF2127">
        <f t="shared" si="2670"/>
        <v>4927.3999020000001</v>
      </c>
      <c r="CG2127">
        <f t="shared" si="2671"/>
        <v>4955</v>
      </c>
      <c r="CH2127">
        <f t="shared" si="2672"/>
        <v>4920.8999020000001</v>
      </c>
    </row>
    <row r="2128" spans="1:86">
      <c r="A2128" s="1">
        <v>42613</v>
      </c>
      <c r="B2128">
        <v>5063.8999020000001</v>
      </c>
      <c r="C2128">
        <v>5103.8500979999999</v>
      </c>
      <c r="D2128">
        <v>5036.2998049999997</v>
      </c>
      <c r="E2128">
        <v>5053.6499020000001</v>
      </c>
      <c r="F2128">
        <v>804288</v>
      </c>
      <c r="G2128">
        <f t="shared" si="2686"/>
        <v>-391129.91596515145</v>
      </c>
      <c r="H2128">
        <f t="shared" si="2634"/>
        <v>11512919.820483901</v>
      </c>
      <c r="I2128">
        <f t="shared" si="2687"/>
        <v>5064.4249267499999</v>
      </c>
      <c r="J2128">
        <f t="shared" si="2694"/>
        <v>5064.4249267499999</v>
      </c>
      <c r="K2128">
        <f t="shared" si="2695"/>
        <v>4831.0124512499997</v>
      </c>
      <c r="L2128">
        <f t="shared" si="2696"/>
        <v>1</v>
      </c>
      <c r="M2128">
        <f t="shared" si="2697"/>
        <v>7</v>
      </c>
      <c r="N2128">
        <f t="shared" si="2698"/>
        <v>90</v>
      </c>
      <c r="O2128">
        <f t="shared" si="2699"/>
        <v>30</v>
      </c>
      <c r="P2128">
        <f t="shared" si="2674"/>
        <v>67.550293000000238</v>
      </c>
      <c r="Q2128">
        <f t="shared" si="2675"/>
        <v>50.200195999999778</v>
      </c>
      <c r="R2128">
        <f t="shared" si="2676"/>
        <v>17.35009700000046</v>
      </c>
      <c r="S2128">
        <f t="shared" si="2677"/>
        <v>67.550293000000238</v>
      </c>
      <c r="T2128">
        <f t="shared" si="2633"/>
        <v>84.869532081497255</v>
      </c>
      <c r="U2128">
        <f t="shared" si="2678"/>
        <v>-3.850097999999889</v>
      </c>
      <c r="V2128">
        <f t="shared" si="2679"/>
        <v>17</v>
      </c>
      <c r="W2128">
        <f t="shared" si="2680"/>
        <v>0</v>
      </c>
      <c r="X2128">
        <f t="shared" si="2681"/>
        <v>17</v>
      </c>
      <c r="Y2128">
        <f t="shared" si="2631"/>
        <v>28.967176172861098</v>
      </c>
      <c r="Z2128">
        <f t="shared" si="2632"/>
        <v>10.846050877697675</v>
      </c>
      <c r="AA2128">
        <f t="shared" si="2628"/>
        <v>34.131419677258179</v>
      </c>
      <c r="AB2128">
        <f t="shared" si="2629"/>
        <v>12.779675593453948</v>
      </c>
      <c r="AC2128">
        <f t="shared" si="2630"/>
        <v>45.51533909108003</v>
      </c>
      <c r="AD2128">
        <f t="shared" si="2638"/>
        <v>37.478414841398717</v>
      </c>
      <c r="AE2128">
        <f t="shared" si="2691"/>
        <v>4980.6599606</v>
      </c>
      <c r="AF2128">
        <f t="shared" si="2693"/>
        <v>4975.3082680000007</v>
      </c>
      <c r="AG2128">
        <f t="shared" si="2635"/>
        <v>4919.5000000000018</v>
      </c>
      <c r="AH2128">
        <f t="shared" si="2700"/>
        <v>4933.9349608999992</v>
      </c>
      <c r="AI2128">
        <f t="shared" si="2701"/>
        <v>5080.0692518771466</v>
      </c>
      <c r="AJ2128">
        <f t="shared" si="2702"/>
        <v>4787.8006699228517</v>
      </c>
      <c r="AK2128">
        <f t="shared" si="2703"/>
        <v>0.90960591897873588</v>
      </c>
      <c r="AL2128">
        <f t="shared" si="2682"/>
        <v>-0.48630579589046641</v>
      </c>
      <c r="AM2128">
        <f t="shared" si="2683"/>
        <v>-391129.91596515145</v>
      </c>
      <c r="AN2128">
        <f t="shared" si="2636"/>
        <v>-2317315.8154490218</v>
      </c>
      <c r="AO2128">
        <f t="shared" si="2637"/>
        <v>12215373</v>
      </c>
      <c r="AP2128">
        <f t="shared" si="2639"/>
        <v>-0.18970487560625629</v>
      </c>
      <c r="AQ2128">
        <f t="shared" si="2640"/>
        <v>4997.1293804972556</v>
      </c>
      <c r="AR2128">
        <f t="shared" si="2641"/>
        <v>5006.4370495041458</v>
      </c>
      <c r="AS2128">
        <f t="shared" si="2642"/>
        <v>4953.2479554974043</v>
      </c>
      <c r="AT2128">
        <f t="shared" si="2643"/>
        <v>4872.1460598665744</v>
      </c>
      <c r="AU2128">
        <f t="shared" si="2644"/>
        <v>4938.5037896056911</v>
      </c>
      <c r="AV2128">
        <f t="shared" si="2645"/>
        <v>4819.5498462723544</v>
      </c>
      <c r="AW2128">
        <f t="shared" si="2646"/>
        <v>118.95394333333661</v>
      </c>
      <c r="AX2128">
        <f t="shared" si="2673"/>
        <v>126.3272261910237</v>
      </c>
      <c r="AY2128">
        <f t="shared" si="2647"/>
        <v>-7.3732828576870872</v>
      </c>
      <c r="AZ2128">
        <f t="shared" si="2684"/>
        <v>5064.5999349999993</v>
      </c>
      <c r="BA2128">
        <f t="shared" si="2685"/>
        <v>4073396952.5212793</v>
      </c>
      <c r="BB2128">
        <f t="shared" si="2688"/>
        <v>4073396952.5212793</v>
      </c>
      <c r="BC2128">
        <f t="shared" si="2689"/>
        <v>0</v>
      </c>
      <c r="BD2128">
        <f t="shared" ref="BD2128:BD2191" si="2704">SUM(BB2115:BB2128)</f>
        <v>25514401156.431221</v>
      </c>
      <c r="BE2128">
        <f t="shared" ref="BE2128:BE2191" si="2705">SUM(BC2115:BC2128)</f>
        <v>15832312121.076101</v>
      </c>
      <c r="BF2128">
        <f t="shared" ref="BF2128:BF2191" si="2706">BD2128/BE2128</f>
        <v>1.6115398029872241</v>
      </c>
      <c r="BG2128">
        <f t="shared" ref="BG2128:BG2191" si="2707">100-(100/(1+BF2128))</f>
        <v>61.708414367028041</v>
      </c>
      <c r="BH2128">
        <f t="shared" si="2648"/>
        <v>90507955</v>
      </c>
      <c r="BI2128">
        <f t="shared" si="2649"/>
        <v>2.4681546436404358</v>
      </c>
      <c r="BJ2128">
        <f t="shared" si="2690"/>
        <v>-1500</v>
      </c>
      <c r="BK2128">
        <f t="shared" si="2650"/>
        <v>-2.7626217814444437E-3</v>
      </c>
      <c r="BL2128">
        <f t="shared" si="2651"/>
        <v>0.99723737821855551</v>
      </c>
      <c r="BM2128">
        <f t="shared" si="2652"/>
        <v>77.019533956916689</v>
      </c>
      <c r="BN2128">
        <f t="shared" si="2653"/>
        <v>5070.0749514999998</v>
      </c>
      <c r="BO2128">
        <f t="shared" si="2692"/>
        <v>4983.4999511999995</v>
      </c>
      <c r="BP2128">
        <f t="shared" si="2654"/>
        <v>4780.4720315588229</v>
      </c>
      <c r="BQ2128">
        <f t="shared" si="2655"/>
        <v>203.0279196411766</v>
      </c>
      <c r="BR2128">
        <f t="shared" si="2656"/>
        <v>137.79980400000022</v>
      </c>
      <c r="BS2128">
        <f t="shared" si="2657"/>
        <v>135.29980499999965</v>
      </c>
      <c r="BT2128">
        <f t="shared" si="2658"/>
        <v>153.85009799999989</v>
      </c>
      <c r="BU2128">
        <f t="shared" si="2659"/>
        <v>143.04980400000022</v>
      </c>
      <c r="BV2128">
        <f t="shared" si="2660"/>
        <v>5006.4365881999993</v>
      </c>
      <c r="BW2128">
        <f t="shared" si="2661"/>
        <v>4997.5427824285707</v>
      </c>
      <c r="BX2128">
        <f t="shared" si="2662"/>
        <v>4962.1872068545463</v>
      </c>
      <c r="BY2128">
        <f t="shared" si="2663"/>
        <v>4932.1352189809531</v>
      </c>
      <c r="BZ2128">
        <f t="shared" si="2664"/>
        <v>5103.8999020000001</v>
      </c>
      <c r="CA2128">
        <f t="shared" si="2665"/>
        <v>4800</v>
      </c>
      <c r="CB2128">
        <f t="shared" si="2666"/>
        <v>4946.2812024700006</v>
      </c>
      <c r="CC2128">
        <f t="shared" si="2667"/>
        <v>4948.6072943111112</v>
      </c>
      <c r="CD2128">
        <f t="shared" si="2668"/>
        <v>4901.7923982109924</v>
      </c>
      <c r="CE2128">
        <f t="shared" si="2669"/>
        <v>4905.8482682848262</v>
      </c>
      <c r="CF2128">
        <f t="shared" si="2670"/>
        <v>5067.6499020000001</v>
      </c>
      <c r="CG2128">
        <f t="shared" si="2671"/>
        <v>5103.8999020000001</v>
      </c>
      <c r="CH2128">
        <f t="shared" si="2672"/>
        <v>4951</v>
      </c>
    </row>
    <row r="2129" spans="1:86">
      <c r="A2129" s="1">
        <v>42614</v>
      </c>
      <c r="B2129">
        <v>5074</v>
      </c>
      <c r="C2129">
        <v>5100</v>
      </c>
      <c r="D2129">
        <v>5019.2998049999997</v>
      </c>
      <c r="E2129">
        <v>5060.75</v>
      </c>
      <c r="F2129">
        <v>870402</v>
      </c>
      <c r="G2129">
        <f t="shared" si="2686"/>
        <v>23730.477087326686</v>
      </c>
      <c r="H2129">
        <f t="shared" si="2634"/>
        <v>11536650.297571227</v>
      </c>
      <c r="I2129">
        <f t="shared" si="2687"/>
        <v>5063.5124512499997</v>
      </c>
      <c r="J2129">
        <f t="shared" si="2694"/>
        <v>5064.4249267499999</v>
      </c>
      <c r="K2129">
        <f t="shared" si="2695"/>
        <v>4831.0124512499997</v>
      </c>
      <c r="L2129">
        <f t="shared" si="2696"/>
        <v>2</v>
      </c>
      <c r="M2129">
        <f t="shared" si="2697"/>
        <v>8</v>
      </c>
      <c r="N2129">
        <f t="shared" si="2698"/>
        <v>80</v>
      </c>
      <c r="O2129">
        <f t="shared" si="2699"/>
        <v>20</v>
      </c>
      <c r="P2129">
        <f t="shared" si="2674"/>
        <v>80.700195000000349</v>
      </c>
      <c r="Q2129">
        <f t="shared" si="2675"/>
        <v>39.25</v>
      </c>
      <c r="R2129">
        <f t="shared" si="2676"/>
        <v>41.450195000000349</v>
      </c>
      <c r="S2129">
        <f t="shared" si="2677"/>
        <v>80.700195000000349</v>
      </c>
      <c r="T2129">
        <f t="shared" si="2633"/>
        <v>84.571722289961755</v>
      </c>
      <c r="U2129">
        <f t="shared" si="2678"/>
        <v>88.649902000000111</v>
      </c>
      <c r="V2129">
        <f t="shared" si="2679"/>
        <v>-55.700195000000349</v>
      </c>
      <c r="W2129">
        <f t="shared" si="2680"/>
        <v>88.649902000000111</v>
      </c>
      <c r="X2129">
        <f t="shared" si="2681"/>
        <v>0</v>
      </c>
      <c r="Y2129">
        <f t="shared" si="2631"/>
        <v>33.230228017656742</v>
      </c>
      <c r="Z2129">
        <f t="shared" si="2632"/>
        <v>10.071332957862126</v>
      </c>
      <c r="AA2129">
        <f t="shared" ref="AA2129:AA2192" si="2708">(Y2129/T2129)*100</f>
        <v>39.292362881914499</v>
      </c>
      <c r="AB2129">
        <f t="shared" ref="AB2129:AB2192" si="2709">(Z2129/T2129)*100</f>
        <v>11.908629368255804</v>
      </c>
      <c r="AC2129">
        <f t="shared" ref="AC2129:AC2192" si="2710">(ABS(AA2129-AB2129)/SUM(AA2129,AB2129))*100</f>
        <v>53.48281802794088</v>
      </c>
      <c r="AD2129">
        <f t="shared" si="2638"/>
        <v>38.556705277701965</v>
      </c>
      <c r="AE2129">
        <f t="shared" si="2691"/>
        <v>5006.0699216000003</v>
      </c>
      <c r="AF2129">
        <f t="shared" si="2693"/>
        <v>4994.0083005000006</v>
      </c>
      <c r="AG2129">
        <f t="shared" si="2635"/>
        <v>4928.8449951000011</v>
      </c>
      <c r="AH2129">
        <f t="shared" si="2700"/>
        <v>4948.4249510999998</v>
      </c>
      <c r="AI2129">
        <f t="shared" si="2701"/>
        <v>5112.1851064667917</v>
      </c>
      <c r="AJ2129">
        <f t="shared" si="2702"/>
        <v>4784.6647957332079</v>
      </c>
      <c r="AK2129">
        <f t="shared" si="2703"/>
        <v>0.84295597927473032</v>
      </c>
      <c r="AL2129">
        <f t="shared" si="2682"/>
        <v>2.7263812683480375E-2</v>
      </c>
      <c r="AM2129">
        <f t="shared" si="2683"/>
        <v>23730.477087326686</v>
      </c>
      <c r="AN2129">
        <f t="shared" si="2636"/>
        <v>-1526954.6278511959</v>
      </c>
      <c r="AO2129">
        <f t="shared" si="2637"/>
        <v>12066144</v>
      </c>
      <c r="AP2129">
        <f t="shared" si="2639"/>
        <v>-0.12654868264883926</v>
      </c>
      <c r="AQ2129">
        <f t="shared" si="2640"/>
        <v>5018.7603911281885</v>
      </c>
      <c r="AR2129">
        <f t="shared" si="2641"/>
        <v>5050.3307959704644</v>
      </c>
      <c r="AS2129">
        <f t="shared" si="2642"/>
        <v>4972.5983235078711</v>
      </c>
      <c r="AT2129">
        <f t="shared" si="2643"/>
        <v>4889.1204144785825</v>
      </c>
      <c r="AU2129">
        <f t="shared" si="2644"/>
        <v>4956.8407211648373</v>
      </c>
      <c r="AV2129">
        <f t="shared" si="2645"/>
        <v>4836.4338570332893</v>
      </c>
      <c r="AW2129">
        <f t="shared" si="2646"/>
        <v>120.40686413154799</v>
      </c>
      <c r="AX2129">
        <f t="shared" si="2673"/>
        <v>125.14315377912855</v>
      </c>
      <c r="AY2129">
        <f t="shared" si="2647"/>
        <v>-4.7362896475805627</v>
      </c>
      <c r="AZ2129">
        <f t="shared" si="2684"/>
        <v>5060.0166016666662</v>
      </c>
      <c r="BA2129">
        <f t="shared" si="2685"/>
        <v>4404248570.1238699</v>
      </c>
      <c r="BB2129">
        <f t="shared" si="2688"/>
        <v>0</v>
      </c>
      <c r="BC2129">
        <f t="shared" si="2689"/>
        <v>4404248570.1238699</v>
      </c>
      <c r="BD2129">
        <f t="shared" si="2704"/>
        <v>25514401156.431221</v>
      </c>
      <c r="BE2129">
        <f t="shared" si="2705"/>
        <v>17202382989.756405</v>
      </c>
      <c r="BF2129">
        <f t="shared" si="2706"/>
        <v>1.4831899261645562</v>
      </c>
      <c r="BG2129">
        <f t="shared" si="2707"/>
        <v>59.729218072958147</v>
      </c>
      <c r="BH2129">
        <f t="shared" si="2648"/>
        <v>91378357</v>
      </c>
      <c r="BI2129">
        <f t="shared" si="2649"/>
        <v>2.4895794647630436</v>
      </c>
      <c r="BJ2129">
        <f t="shared" si="2690"/>
        <v>610.0097999999889</v>
      </c>
      <c r="BK2129">
        <f t="shared" si="2650"/>
        <v>1.404944572276366E-3</v>
      </c>
      <c r="BL2129">
        <f t="shared" si="2651"/>
        <v>1.0014049445722764</v>
      </c>
      <c r="BM2129">
        <f t="shared" si="2652"/>
        <v>86.309180157014481</v>
      </c>
      <c r="BN2129">
        <f t="shared" si="2653"/>
        <v>5059.6499024999994</v>
      </c>
      <c r="BO2129">
        <f t="shared" si="2692"/>
        <v>5006.5249511999991</v>
      </c>
      <c r="BP2129">
        <f t="shared" si="2654"/>
        <v>4800.3882051617647</v>
      </c>
      <c r="BQ2129">
        <f t="shared" si="2655"/>
        <v>206.13674603823438</v>
      </c>
      <c r="BR2129">
        <f t="shared" si="2656"/>
        <v>160.64990200000011</v>
      </c>
      <c r="BS2129">
        <f t="shared" si="2657"/>
        <v>130.25</v>
      </c>
      <c r="BT2129">
        <f t="shared" si="2658"/>
        <v>166.79980499999965</v>
      </c>
      <c r="BU2129">
        <f t="shared" si="2659"/>
        <v>158</v>
      </c>
      <c r="BV2129">
        <f t="shared" si="2660"/>
        <v>5033.1332680000005</v>
      </c>
      <c r="BW2129">
        <f t="shared" si="2661"/>
        <v>5021.9547058571425</v>
      </c>
      <c r="BX2129">
        <f t="shared" si="2662"/>
        <v>4985.2444866909091</v>
      </c>
      <c r="BY2129">
        <f t="shared" si="2663"/>
        <v>4945.587599933333</v>
      </c>
      <c r="BZ2129">
        <f t="shared" si="2664"/>
        <v>5103.8999020000001</v>
      </c>
      <c r="CA2129">
        <f t="shared" si="2665"/>
        <v>4800</v>
      </c>
      <c r="CB2129">
        <f t="shared" si="2666"/>
        <v>4963.1005725866671</v>
      </c>
      <c r="CC2129">
        <f t="shared" si="2667"/>
        <v>4954.2357188083333</v>
      </c>
      <c r="CD2129">
        <f t="shared" si="2668"/>
        <v>4899.8786442626579</v>
      </c>
      <c r="CE2129">
        <f t="shared" si="2669"/>
        <v>4913.7830295209988</v>
      </c>
      <c r="CF2129">
        <f t="shared" si="2670"/>
        <v>5053.6499020000001</v>
      </c>
      <c r="CG2129">
        <f t="shared" si="2671"/>
        <v>5103.8500979999999</v>
      </c>
      <c r="CH2129">
        <f t="shared" si="2672"/>
        <v>5036.2998049999997</v>
      </c>
    </row>
    <row r="2130" spans="1:86">
      <c r="A2130" s="1">
        <v>42615</v>
      </c>
      <c r="B2130">
        <v>5078</v>
      </c>
      <c r="C2130">
        <v>5188.6499020000001</v>
      </c>
      <c r="D2130">
        <v>5075</v>
      </c>
      <c r="E2130">
        <v>5160.4501950000003</v>
      </c>
      <c r="F2130">
        <v>956049</v>
      </c>
      <c r="G2130">
        <f t="shared" si="2686"/>
        <v>481604.21468654246</v>
      </c>
      <c r="H2130">
        <f t="shared" si="2634"/>
        <v>12018254.51225777</v>
      </c>
      <c r="I2130">
        <f t="shared" si="2687"/>
        <v>5125.5250242500006</v>
      </c>
      <c r="J2130">
        <f t="shared" si="2694"/>
        <v>5125.5250242500006</v>
      </c>
      <c r="K2130">
        <f t="shared" si="2695"/>
        <v>4831.0124512499997</v>
      </c>
      <c r="L2130">
        <f t="shared" si="2696"/>
        <v>1</v>
      </c>
      <c r="M2130">
        <f t="shared" si="2697"/>
        <v>9</v>
      </c>
      <c r="N2130">
        <f t="shared" si="2698"/>
        <v>90</v>
      </c>
      <c r="O2130">
        <f t="shared" si="2699"/>
        <v>10</v>
      </c>
      <c r="P2130">
        <f t="shared" si="2674"/>
        <v>113.64990200000011</v>
      </c>
      <c r="Q2130">
        <f t="shared" si="2675"/>
        <v>28.199706999999762</v>
      </c>
      <c r="R2130">
        <f t="shared" si="2676"/>
        <v>85.450195000000349</v>
      </c>
      <c r="S2130">
        <f t="shared" si="2677"/>
        <v>113.64990200000011</v>
      </c>
      <c r="T2130">
        <f t="shared" si="2633"/>
        <v>86.648735126393063</v>
      </c>
      <c r="U2130">
        <f t="shared" si="2678"/>
        <v>146.35009799999989</v>
      </c>
      <c r="V2130">
        <f t="shared" si="2679"/>
        <v>-126</v>
      </c>
      <c r="W2130">
        <f t="shared" si="2680"/>
        <v>146.35009799999989</v>
      </c>
      <c r="X2130">
        <f t="shared" si="2681"/>
        <v>0</v>
      </c>
      <c r="Y2130">
        <f t="shared" ref="Y2130:Y2193" si="2711">((Y2129*13)+W2130)/14</f>
        <v>41.31021873068125</v>
      </c>
      <c r="Z2130">
        <f t="shared" ref="Z2130:Z2193" si="2712">((Z2129*13)+X2130)/14</f>
        <v>9.3519520323005452</v>
      </c>
      <c r="AA2130">
        <f t="shared" si="2708"/>
        <v>47.67550117197063</v>
      </c>
      <c r="AB2130">
        <f t="shared" si="2709"/>
        <v>10.792946969922882</v>
      </c>
      <c r="AC2130">
        <f t="shared" si="2710"/>
        <v>63.081123878197907</v>
      </c>
      <c r="AD2130">
        <f t="shared" si="2638"/>
        <v>40.263466006446095</v>
      </c>
      <c r="AE2130">
        <f t="shared" si="2691"/>
        <v>5053.9799801999998</v>
      </c>
      <c r="AF2130">
        <f t="shared" si="2693"/>
        <v>5031.7999671666666</v>
      </c>
      <c r="AG2130">
        <f t="shared" si="2635"/>
        <v>4942.3850097500017</v>
      </c>
      <c r="AH2130">
        <f t="shared" si="2700"/>
        <v>4974.4599607999999</v>
      </c>
      <c r="AI2130">
        <f t="shared" si="2701"/>
        <v>5177.3241188341262</v>
      </c>
      <c r="AJ2130">
        <f t="shared" si="2702"/>
        <v>4771.5958027658735</v>
      </c>
      <c r="AK2130">
        <f t="shared" si="2703"/>
        <v>0.95841078089485054</v>
      </c>
      <c r="AL2130">
        <f t="shared" si="2682"/>
        <v>0.50374427951552947</v>
      </c>
      <c r="AM2130">
        <f t="shared" si="2683"/>
        <v>481604.21468654246</v>
      </c>
      <c r="AN2130">
        <f t="shared" si="2636"/>
        <v>-708470.08757589431</v>
      </c>
      <c r="AO2130">
        <f t="shared" si="2637"/>
        <v>12295096</v>
      </c>
      <c r="AP2130">
        <f t="shared" si="2639"/>
        <v>-5.7622168023404967E-2</v>
      </c>
      <c r="AQ2130">
        <f t="shared" si="2640"/>
        <v>5066.9349244446048</v>
      </c>
      <c r="AR2130">
        <f t="shared" si="2641"/>
        <v>5127.1010746938819</v>
      </c>
      <c r="AS2130">
        <f t="shared" si="2642"/>
        <v>5006.4116603764542</v>
      </c>
      <c r="AT2130">
        <f t="shared" si="2643"/>
        <v>4913.5400947255102</v>
      </c>
      <c r="AU2130">
        <f t="shared" si="2644"/>
        <v>4987.3821422401115</v>
      </c>
      <c r="AV2130">
        <f t="shared" si="2645"/>
        <v>4859.1150006909593</v>
      </c>
      <c r="AW2130">
        <f t="shared" si="2646"/>
        <v>128.26714154915226</v>
      </c>
      <c r="AX2130">
        <f t="shared" si="2673"/>
        <v>125.7679513331333</v>
      </c>
      <c r="AY2130">
        <f t="shared" si="2647"/>
        <v>2.4991902160189596</v>
      </c>
      <c r="AZ2130">
        <f t="shared" si="2684"/>
        <v>5141.3666990000011</v>
      </c>
      <c r="BA2130">
        <f t="shared" si="2685"/>
        <v>4915398491.2122517</v>
      </c>
      <c r="BB2130">
        <f t="shared" si="2688"/>
        <v>4915398491.2122517</v>
      </c>
      <c r="BC2130">
        <f t="shared" si="2689"/>
        <v>0</v>
      </c>
      <c r="BD2130">
        <f t="shared" si="2704"/>
        <v>27071317079.353439</v>
      </c>
      <c r="BE2130">
        <f t="shared" si="2705"/>
        <v>17202382989.756405</v>
      </c>
      <c r="BF2130">
        <f t="shared" si="2706"/>
        <v>1.573695754563408</v>
      </c>
      <c r="BG2130">
        <f t="shared" si="2707"/>
        <v>61.145368553104824</v>
      </c>
      <c r="BH2130">
        <f t="shared" si="2648"/>
        <v>92334406</v>
      </c>
      <c r="BI2130">
        <f t="shared" si="2649"/>
        <v>2.6397222854555378</v>
      </c>
      <c r="BJ2130">
        <f t="shared" si="2690"/>
        <v>9870.0195000000349</v>
      </c>
      <c r="BK2130">
        <f t="shared" si="2650"/>
        <v>1.9700675789161754E-2</v>
      </c>
      <c r="BL2130">
        <f t="shared" si="2651"/>
        <v>1.0197006757891618</v>
      </c>
      <c r="BM2130">
        <f t="shared" si="2652"/>
        <v>106.91879916670669</v>
      </c>
      <c r="BN2130">
        <f t="shared" si="2653"/>
        <v>5131.8249510000005</v>
      </c>
      <c r="BO2130">
        <f t="shared" si="2692"/>
        <v>5045.3899413999998</v>
      </c>
      <c r="BP2130">
        <f t="shared" si="2654"/>
        <v>4820.4705595294108</v>
      </c>
      <c r="BQ2130">
        <f t="shared" si="2655"/>
        <v>224.91938187058895</v>
      </c>
      <c r="BR2130">
        <f t="shared" si="2656"/>
        <v>322.70019500000035</v>
      </c>
      <c r="BS2130">
        <f t="shared" si="2657"/>
        <v>247</v>
      </c>
      <c r="BT2130">
        <f t="shared" si="2658"/>
        <v>291.64990200000011</v>
      </c>
      <c r="BU2130">
        <f t="shared" si="2659"/>
        <v>182</v>
      </c>
      <c r="BV2130">
        <f t="shared" si="2660"/>
        <v>5084.5933591333333</v>
      </c>
      <c r="BW2130">
        <f t="shared" si="2661"/>
        <v>5069.5095328571433</v>
      </c>
      <c r="BX2130">
        <f t="shared" si="2662"/>
        <v>5023.794531036363</v>
      </c>
      <c r="BY2130">
        <f t="shared" si="2663"/>
        <v>4967.6452380190476</v>
      </c>
      <c r="BZ2130">
        <f t="shared" si="2664"/>
        <v>5188.6499020000001</v>
      </c>
      <c r="CA2130">
        <f t="shared" si="2665"/>
        <v>4800</v>
      </c>
      <c r="CB2130">
        <f t="shared" si="2666"/>
        <v>5004.5000892066664</v>
      </c>
      <c r="CC2130">
        <f t="shared" si="2667"/>
        <v>4974.5504716833339</v>
      </c>
      <c r="CD2130">
        <f t="shared" si="2668"/>
        <v>4902.3560463440081</v>
      </c>
      <c r="CE2130">
        <f t="shared" si="2669"/>
        <v>4921.9971672617976</v>
      </c>
      <c r="CF2130">
        <f t="shared" si="2670"/>
        <v>5060.75</v>
      </c>
      <c r="CG2130">
        <f t="shared" si="2671"/>
        <v>5100</v>
      </c>
      <c r="CH2130">
        <f t="shared" si="2672"/>
        <v>5019.2998049999997</v>
      </c>
    </row>
    <row r="2131" spans="1:86">
      <c r="A2131" s="1">
        <v>42619</v>
      </c>
      <c r="B2131">
        <v>5201</v>
      </c>
      <c r="C2131">
        <v>5335</v>
      </c>
      <c r="D2131">
        <v>5201</v>
      </c>
      <c r="E2131">
        <v>5319.7001950000003</v>
      </c>
      <c r="F2131">
        <v>970024</v>
      </c>
      <c r="G2131">
        <f t="shared" si="2686"/>
        <v>748513.87992060208</v>
      </c>
      <c r="H2131">
        <f t="shared" si="2634"/>
        <v>12766768.392178372</v>
      </c>
      <c r="I2131">
        <f t="shared" si="2687"/>
        <v>5264.1750487500003</v>
      </c>
      <c r="J2131">
        <f t="shared" si="2694"/>
        <v>5264.1750487500003</v>
      </c>
      <c r="K2131">
        <f t="shared" si="2695"/>
        <v>4831.0124512499997</v>
      </c>
      <c r="L2131">
        <f t="shared" si="2696"/>
        <v>1</v>
      </c>
      <c r="M2131">
        <f t="shared" si="2697"/>
        <v>10</v>
      </c>
      <c r="N2131">
        <f t="shared" si="2698"/>
        <v>90</v>
      </c>
      <c r="O2131">
        <f t="shared" si="2699"/>
        <v>0</v>
      </c>
      <c r="P2131">
        <f t="shared" si="2674"/>
        <v>134</v>
      </c>
      <c r="Q2131">
        <f t="shared" si="2675"/>
        <v>15.299804999999651</v>
      </c>
      <c r="R2131">
        <f t="shared" si="2676"/>
        <v>118.70019500000035</v>
      </c>
      <c r="S2131">
        <f t="shared" si="2677"/>
        <v>134</v>
      </c>
      <c r="T2131">
        <f t="shared" ref="T2131:T2194" si="2713">((T2130*13)+S2131)/14</f>
        <v>90.030968331650698</v>
      </c>
      <c r="U2131">
        <f t="shared" si="2678"/>
        <v>27</v>
      </c>
      <c r="V2131">
        <f t="shared" si="2679"/>
        <v>-89.100097999999889</v>
      </c>
      <c r="W2131">
        <f t="shared" si="2680"/>
        <v>27</v>
      </c>
      <c r="X2131">
        <f t="shared" si="2681"/>
        <v>0</v>
      </c>
      <c r="Y2131">
        <f t="shared" si="2711"/>
        <v>40.288060249918303</v>
      </c>
      <c r="Z2131">
        <f t="shared" si="2712"/>
        <v>8.6839554585647925</v>
      </c>
      <c r="AA2131">
        <f t="shared" si="2708"/>
        <v>44.749113551136709</v>
      </c>
      <c r="AB2131">
        <f t="shared" si="2709"/>
        <v>9.6455204464483337</v>
      </c>
      <c r="AC2131">
        <f t="shared" si="2710"/>
        <v>64.535029514578341</v>
      </c>
      <c r="AD2131">
        <f t="shared" si="2638"/>
        <v>42.124197805487611</v>
      </c>
      <c r="AE2131">
        <f t="shared" si="2691"/>
        <v>5132.4400388000004</v>
      </c>
      <c r="AF2131">
        <f t="shared" si="2693"/>
        <v>5098.2666826666673</v>
      </c>
      <c r="AG2131">
        <f t="shared" si="2635"/>
        <v>4961.2875244000006</v>
      </c>
      <c r="AH2131">
        <f t="shared" si="2700"/>
        <v>5022.6549802999998</v>
      </c>
      <c r="AI2131">
        <f t="shared" si="2701"/>
        <v>5291.1010817206088</v>
      </c>
      <c r="AJ2131">
        <f t="shared" si="2702"/>
        <v>4754.2088788793908</v>
      </c>
      <c r="AK2131">
        <f t="shared" si="2703"/>
        <v>1.0532678871625363</v>
      </c>
      <c r="AL2131">
        <f t="shared" si="2682"/>
        <v>0.7716447014925425</v>
      </c>
      <c r="AM2131">
        <f t="shared" si="2683"/>
        <v>748513.87992060208</v>
      </c>
      <c r="AN2131">
        <f t="shared" si="2636"/>
        <v>-128395.48666378646</v>
      </c>
      <c r="AO2131">
        <f t="shared" si="2637"/>
        <v>12666832</v>
      </c>
      <c r="AP2131">
        <f t="shared" si="2639"/>
        <v>-1.0136353483158731E-2</v>
      </c>
      <c r="AQ2131">
        <f t="shared" si="2640"/>
        <v>5152.875116433439</v>
      </c>
      <c r="AR2131">
        <f t="shared" si="2641"/>
        <v>5186.6514628311252</v>
      </c>
      <c r="AS2131">
        <f t="shared" si="2642"/>
        <v>5062.8035966086927</v>
      </c>
      <c r="AT2131">
        <f t="shared" si="2643"/>
        <v>4950.0945037502142</v>
      </c>
      <c r="AU2131">
        <f t="shared" si="2644"/>
        <v>5037.2298501540945</v>
      </c>
      <c r="AV2131">
        <f t="shared" si="2645"/>
        <v>4891.355964292592</v>
      </c>
      <c r="AW2131">
        <f t="shared" si="2646"/>
        <v>145.87388586150246</v>
      </c>
      <c r="AX2131">
        <f t="shared" si="2673"/>
        <v>129.78913823880714</v>
      </c>
      <c r="AY2131">
        <f t="shared" si="2647"/>
        <v>16.084747622695318</v>
      </c>
      <c r="AZ2131">
        <f t="shared" si="2684"/>
        <v>5285.2333983333338</v>
      </c>
      <c r="BA2131">
        <f t="shared" si="2685"/>
        <v>5126803241.9848938</v>
      </c>
      <c r="BB2131">
        <f t="shared" si="2688"/>
        <v>5126803241.9848938</v>
      </c>
      <c r="BC2131">
        <f t="shared" si="2689"/>
        <v>0</v>
      </c>
      <c r="BD2131">
        <f t="shared" si="2704"/>
        <v>32198120321.338333</v>
      </c>
      <c r="BE2131">
        <f t="shared" si="2705"/>
        <v>13325627936.47118</v>
      </c>
      <c r="BF2131">
        <f t="shared" si="2706"/>
        <v>2.4162553896026653</v>
      </c>
      <c r="BG2131">
        <f t="shared" si="2707"/>
        <v>70.728183758056005</v>
      </c>
      <c r="BH2131">
        <f t="shared" si="2648"/>
        <v>93304430</v>
      </c>
      <c r="BI2131">
        <f t="shared" si="2649"/>
        <v>2.9822790842947642</v>
      </c>
      <c r="BJ2131">
        <f t="shared" si="2690"/>
        <v>15825</v>
      </c>
      <c r="BK2131">
        <f t="shared" si="2650"/>
        <v>3.0859710680726758E-2</v>
      </c>
      <c r="BL2131">
        <f t="shared" si="2651"/>
        <v>1.0308597106807267</v>
      </c>
      <c r="BM2131">
        <f t="shared" si="2652"/>
        <v>141.48351824694299</v>
      </c>
      <c r="BN2131">
        <f t="shared" si="2653"/>
        <v>5268</v>
      </c>
      <c r="BO2131">
        <f t="shared" si="2692"/>
        <v>5111.3999512</v>
      </c>
      <c r="BP2131">
        <f t="shared" si="2654"/>
        <v>4843.1058565294106</v>
      </c>
      <c r="BQ2131">
        <f t="shared" si="2655"/>
        <v>268.2940946705894</v>
      </c>
      <c r="BR2131">
        <f t="shared" si="2656"/>
        <v>485.9003900000007</v>
      </c>
      <c r="BS2131">
        <f t="shared" si="2657"/>
        <v>401</v>
      </c>
      <c r="BT2131">
        <f t="shared" si="2658"/>
        <v>479.79980499999965</v>
      </c>
      <c r="BU2131">
        <f t="shared" si="2659"/>
        <v>365.95019500000035</v>
      </c>
      <c r="BV2131">
        <f t="shared" si="2660"/>
        <v>5173.1667640666674</v>
      </c>
      <c r="BW2131">
        <f t="shared" si="2661"/>
        <v>5151.766740809524</v>
      </c>
      <c r="BX2131">
        <f t="shared" si="2662"/>
        <v>5086.5654827090902</v>
      </c>
      <c r="BY2131">
        <f t="shared" si="2663"/>
        <v>5003.5800175666673</v>
      </c>
      <c r="BZ2131">
        <f t="shared" si="2664"/>
        <v>5335</v>
      </c>
      <c r="CA2131">
        <f t="shared" si="2665"/>
        <v>4800</v>
      </c>
      <c r="CB2131">
        <f t="shared" si="2666"/>
        <v>5081.4096221100008</v>
      </c>
      <c r="CC2131">
        <f t="shared" si="2667"/>
        <v>5020.1278547833335</v>
      </c>
      <c r="CD2131">
        <f t="shared" si="2668"/>
        <v>4932.6796115371826</v>
      </c>
      <c r="CE2131">
        <f t="shared" si="2669"/>
        <v>4922.4642725580379</v>
      </c>
      <c r="CF2131">
        <f t="shared" si="2670"/>
        <v>5160.4501950000003</v>
      </c>
      <c r="CG2131">
        <f t="shared" si="2671"/>
        <v>5188.6499020000001</v>
      </c>
      <c r="CH2131">
        <f t="shared" si="2672"/>
        <v>5075</v>
      </c>
    </row>
    <row r="2132" spans="1:86">
      <c r="A2132" s="1">
        <v>42620</v>
      </c>
      <c r="B2132">
        <v>5319</v>
      </c>
      <c r="C2132">
        <v>5362</v>
      </c>
      <c r="D2132">
        <v>5290.1000979999999</v>
      </c>
      <c r="E2132">
        <v>5336.0498049999997</v>
      </c>
      <c r="F2132">
        <v>734051</v>
      </c>
      <c r="G2132">
        <f t="shared" si="2686"/>
        <v>204181.94426901371</v>
      </c>
      <c r="H2132">
        <f t="shared" si="2634"/>
        <v>12970950.336447386</v>
      </c>
      <c r="I2132">
        <f t="shared" si="2687"/>
        <v>5326.7874757499994</v>
      </c>
      <c r="J2132">
        <f t="shared" si="2694"/>
        <v>5326.7874757499994</v>
      </c>
      <c r="K2132">
        <f t="shared" si="2695"/>
        <v>4927.1999512499997</v>
      </c>
      <c r="L2132">
        <f t="shared" si="2696"/>
        <v>1</v>
      </c>
      <c r="M2132">
        <f t="shared" si="2697"/>
        <v>10</v>
      </c>
      <c r="N2132">
        <f t="shared" si="2698"/>
        <v>90</v>
      </c>
      <c r="O2132">
        <f t="shared" si="2699"/>
        <v>0</v>
      </c>
      <c r="P2132">
        <f t="shared" si="2674"/>
        <v>71.899902000000111</v>
      </c>
      <c r="Q2132">
        <f t="shared" si="2675"/>
        <v>25.950195000000349</v>
      </c>
      <c r="R2132">
        <f t="shared" si="2676"/>
        <v>45.949706999999762</v>
      </c>
      <c r="S2132">
        <f t="shared" si="2677"/>
        <v>71.899902000000111</v>
      </c>
      <c r="T2132">
        <f t="shared" si="2713"/>
        <v>88.735892165104232</v>
      </c>
      <c r="U2132">
        <f t="shared" si="2678"/>
        <v>137</v>
      </c>
      <c r="V2132">
        <f t="shared" si="2679"/>
        <v>-28.899902000000111</v>
      </c>
      <c r="W2132">
        <f t="shared" si="2680"/>
        <v>137</v>
      </c>
      <c r="X2132">
        <f t="shared" si="2681"/>
        <v>0</v>
      </c>
      <c r="Y2132">
        <f t="shared" si="2711"/>
        <v>47.196055946352708</v>
      </c>
      <c r="Z2132">
        <f t="shared" si="2712"/>
        <v>8.0636729258101649</v>
      </c>
      <c r="AA2132">
        <f t="shared" si="2708"/>
        <v>53.187109291174458</v>
      </c>
      <c r="AB2132">
        <f t="shared" si="2709"/>
        <v>9.087273175556394</v>
      </c>
      <c r="AC2132">
        <f t="shared" si="2710"/>
        <v>70.81537282072243</v>
      </c>
      <c r="AD2132">
        <f t="shared" si="2638"/>
        <v>44.136674765173531</v>
      </c>
      <c r="AE2132">
        <f t="shared" si="2691"/>
        <v>5186.1200194000003</v>
      </c>
      <c r="AF2132">
        <f t="shared" si="2693"/>
        <v>5166.3749998333333</v>
      </c>
      <c r="AG2132">
        <f t="shared" si="2635"/>
        <v>4978.5025146500002</v>
      </c>
      <c r="AH2132">
        <f t="shared" si="2700"/>
        <v>5072.8799803000002</v>
      </c>
      <c r="AI2132">
        <f t="shared" si="2701"/>
        <v>5367.8259455755851</v>
      </c>
      <c r="AJ2132">
        <f t="shared" si="2702"/>
        <v>4777.9340150244152</v>
      </c>
      <c r="AK2132">
        <f t="shared" si="2703"/>
        <v>0.94613226774284709</v>
      </c>
      <c r="AL2132">
        <f t="shared" si="2682"/>
        <v>0.27815770875458751</v>
      </c>
      <c r="AM2132">
        <f t="shared" si="2683"/>
        <v>204181.94426901371</v>
      </c>
      <c r="AN2132">
        <f t="shared" si="2636"/>
        <v>-51983.702809364186</v>
      </c>
      <c r="AO2132">
        <f t="shared" si="2637"/>
        <v>12926381</v>
      </c>
      <c r="AP2132">
        <f t="shared" si="2639"/>
        <v>-4.0215202390649161E-3</v>
      </c>
      <c r="AQ2132">
        <f t="shared" si="2640"/>
        <v>5215.15451054607</v>
      </c>
      <c r="AR2132">
        <f t="shared" si="2641"/>
        <v>5272.9347679942548</v>
      </c>
      <c r="AS2132">
        <f t="shared" si="2642"/>
        <v>5111.9879141191277</v>
      </c>
      <c r="AT2132">
        <f t="shared" si="2643"/>
        <v>4984.8304808626954</v>
      </c>
      <c r="AU2132">
        <f t="shared" si="2644"/>
        <v>5082.0528433809804</v>
      </c>
      <c r="AV2132">
        <f t="shared" si="2645"/>
        <v>4922.4845331421102</v>
      </c>
      <c r="AW2132">
        <f t="shared" si="2646"/>
        <v>159.56831023887025</v>
      </c>
      <c r="AX2132">
        <f t="shared" si="2673"/>
        <v>135.74497263881977</v>
      </c>
      <c r="AY2132">
        <f t="shared" si="2647"/>
        <v>23.823337600050479</v>
      </c>
      <c r="AZ2132">
        <f t="shared" si="2684"/>
        <v>5329.3833009999989</v>
      </c>
      <c r="BA2132">
        <f t="shared" si="2685"/>
        <v>3912039141.4823503</v>
      </c>
      <c r="BB2132">
        <f t="shared" si="2688"/>
        <v>3912039141.4823503</v>
      </c>
      <c r="BC2132">
        <f t="shared" si="2689"/>
        <v>0</v>
      </c>
      <c r="BD2132">
        <f t="shared" si="2704"/>
        <v>36110159462.820686</v>
      </c>
      <c r="BE2132">
        <f t="shared" si="2705"/>
        <v>10892480232.388428</v>
      </c>
      <c r="BF2132">
        <f t="shared" si="2706"/>
        <v>3.3151457420549937</v>
      </c>
      <c r="BG2132">
        <f t="shared" si="2707"/>
        <v>76.825811692659727</v>
      </c>
      <c r="BH2132">
        <f t="shared" si="2648"/>
        <v>94038481</v>
      </c>
      <c r="BI2132">
        <f t="shared" si="2649"/>
        <v>3.2416213634502768</v>
      </c>
      <c r="BJ2132">
        <f t="shared" si="2690"/>
        <v>1534.9609999999302</v>
      </c>
      <c r="BK2132">
        <f t="shared" si="2650"/>
        <v>3.0734081622431171E-3</v>
      </c>
      <c r="BL2132">
        <f t="shared" si="2651"/>
        <v>1.0030734081622432</v>
      </c>
      <c r="BM2132">
        <f t="shared" si="2652"/>
        <v>155.45017282462356</v>
      </c>
      <c r="BN2132">
        <f t="shared" si="2653"/>
        <v>5326.0500489999995</v>
      </c>
      <c r="BO2132">
        <f t="shared" si="2692"/>
        <v>5171.1199708000004</v>
      </c>
      <c r="BP2132">
        <f t="shared" si="2654"/>
        <v>4868.2985050294119</v>
      </c>
      <c r="BQ2132">
        <f t="shared" si="2655"/>
        <v>302.82146577058847</v>
      </c>
      <c r="BR2132">
        <f t="shared" si="2656"/>
        <v>387.5</v>
      </c>
      <c r="BS2132">
        <f t="shared" si="2657"/>
        <v>403.64990299999954</v>
      </c>
      <c r="BT2132">
        <f t="shared" si="2658"/>
        <v>378.20019500000035</v>
      </c>
      <c r="BU2132">
        <f t="shared" si="2659"/>
        <v>429</v>
      </c>
      <c r="BV2132">
        <f t="shared" si="2660"/>
        <v>5241.0366861333332</v>
      </c>
      <c r="BW2132">
        <f t="shared" si="2661"/>
        <v>5219.7047757619048</v>
      </c>
      <c r="BX2132">
        <f t="shared" si="2662"/>
        <v>5143.5463599272725</v>
      </c>
      <c r="BY2132">
        <f t="shared" si="2663"/>
        <v>5039.271663338096</v>
      </c>
      <c r="BZ2132">
        <f t="shared" si="2664"/>
        <v>5362</v>
      </c>
      <c r="CA2132">
        <f t="shared" si="2665"/>
        <v>4886.4501950000003</v>
      </c>
      <c r="CB2132">
        <f t="shared" si="2666"/>
        <v>5107.4448288800013</v>
      </c>
      <c r="CC2132">
        <f t="shared" si="2667"/>
        <v>5095.5705183972223</v>
      </c>
      <c r="CD2132">
        <f t="shared" si="2668"/>
        <v>4980.4808089922626</v>
      </c>
      <c r="CE2132">
        <f t="shared" si="2669"/>
        <v>4911.6324351965613</v>
      </c>
      <c r="CF2132">
        <f t="shared" si="2670"/>
        <v>5319.7001950000003</v>
      </c>
      <c r="CG2132">
        <f t="shared" si="2671"/>
        <v>5335</v>
      </c>
      <c r="CH2132">
        <f t="shared" si="2672"/>
        <v>5201</v>
      </c>
    </row>
    <row r="2133" spans="1:86">
      <c r="A2133" s="1">
        <v>42621</v>
      </c>
      <c r="B2133">
        <v>5321</v>
      </c>
      <c r="C2133">
        <v>5499</v>
      </c>
      <c r="D2133">
        <v>5319</v>
      </c>
      <c r="E2133">
        <v>5489.3999020000001</v>
      </c>
      <c r="F2133">
        <v>942300</v>
      </c>
      <c r="G2133">
        <f t="shared" si="2686"/>
        <v>841786.97394000122</v>
      </c>
      <c r="H2133">
        <f t="shared" ref="H2133:H2196" si="2714">SUM(H2132,G2133)</f>
        <v>13812737.310387388</v>
      </c>
      <c r="I2133">
        <f t="shared" si="2687"/>
        <v>5407.0999755000003</v>
      </c>
      <c r="J2133">
        <f t="shared" si="2694"/>
        <v>5407.0999755000003</v>
      </c>
      <c r="K2133">
        <f t="shared" si="2695"/>
        <v>4932.0749510000005</v>
      </c>
      <c r="L2133">
        <f t="shared" si="2696"/>
        <v>1</v>
      </c>
      <c r="M2133">
        <f t="shared" si="2697"/>
        <v>8</v>
      </c>
      <c r="N2133">
        <f t="shared" si="2698"/>
        <v>90</v>
      </c>
      <c r="O2133">
        <f t="shared" si="2699"/>
        <v>20</v>
      </c>
      <c r="P2133">
        <f t="shared" si="2674"/>
        <v>180</v>
      </c>
      <c r="Q2133">
        <f t="shared" si="2675"/>
        <v>9.600097999999889</v>
      </c>
      <c r="R2133">
        <f t="shared" si="2676"/>
        <v>170.39990200000011</v>
      </c>
      <c r="S2133">
        <f t="shared" si="2677"/>
        <v>180</v>
      </c>
      <c r="T2133">
        <f t="shared" si="2713"/>
        <v>95.254757010453929</v>
      </c>
      <c r="U2133">
        <f t="shared" si="2678"/>
        <v>-9.049804999999651</v>
      </c>
      <c r="V2133">
        <f t="shared" si="2679"/>
        <v>-58.049804999999651</v>
      </c>
      <c r="W2133">
        <f t="shared" si="2680"/>
        <v>0</v>
      </c>
      <c r="X2133">
        <f t="shared" si="2681"/>
        <v>0</v>
      </c>
      <c r="Y2133">
        <f t="shared" si="2711"/>
        <v>43.824909093041803</v>
      </c>
      <c r="Z2133">
        <f t="shared" si="2712"/>
        <v>7.4876962882522955</v>
      </c>
      <c r="AA2133">
        <f t="shared" si="2708"/>
        <v>46.008105493599807</v>
      </c>
      <c r="AB2133">
        <f t="shared" si="2709"/>
        <v>7.8607058830988814</v>
      </c>
      <c r="AC2133">
        <f t="shared" si="2710"/>
        <v>70.815372820722459</v>
      </c>
      <c r="AD2133">
        <f t="shared" si="2638"/>
        <v>46.373022113846488</v>
      </c>
      <c r="AE2133">
        <f t="shared" si="2691"/>
        <v>5273.2700194000008</v>
      </c>
      <c r="AF2133">
        <f t="shared" si="2693"/>
        <v>5236.6666665000002</v>
      </c>
      <c r="AG2133">
        <f t="shared" si="2635"/>
        <v>5004.9300048499999</v>
      </c>
      <c r="AH2133">
        <f t="shared" si="2700"/>
        <v>5126.9649899999995</v>
      </c>
      <c r="AI2133">
        <f t="shared" si="2701"/>
        <v>5499.1271998070897</v>
      </c>
      <c r="AJ2133">
        <f t="shared" si="2702"/>
        <v>4754.8027801929093</v>
      </c>
      <c r="AK2133">
        <f t="shared" si="2703"/>
        <v>0.98693137353718463</v>
      </c>
      <c r="AL2133">
        <f t="shared" si="2682"/>
        <v>0.8933322444444457</v>
      </c>
      <c r="AM2133">
        <f t="shared" si="2683"/>
        <v>841786.97394000122</v>
      </c>
      <c r="AN2133">
        <f t="shared" si="2636"/>
        <v>863704.80518438271</v>
      </c>
      <c r="AO2133">
        <f t="shared" si="2637"/>
        <v>13359970</v>
      </c>
      <c r="AP2133">
        <f t="shared" si="2639"/>
        <v>6.4648708431559551E-2</v>
      </c>
      <c r="AQ2133">
        <f t="shared" si="2640"/>
        <v>5308.3979436404061</v>
      </c>
      <c r="AR2133">
        <f t="shared" si="2641"/>
        <v>5310.0033591158917</v>
      </c>
      <c r="AS2133">
        <f t="shared" si="2642"/>
        <v>5179.9220719376844</v>
      </c>
      <c r="AT2133">
        <f t="shared" si="2643"/>
        <v>5030.2417287650524</v>
      </c>
      <c r="AU2133">
        <f t="shared" si="2644"/>
        <v>5143.1549021738338</v>
      </c>
      <c r="AV2133">
        <f t="shared" si="2645"/>
        <v>4962.1686089621626</v>
      </c>
      <c r="AW2133">
        <f t="shared" si="2646"/>
        <v>180.98629321167118</v>
      </c>
      <c r="AX2133">
        <f t="shared" si="2673"/>
        <v>144.79323675339006</v>
      </c>
      <c r="AY2133">
        <f t="shared" si="2647"/>
        <v>36.19305645828112</v>
      </c>
      <c r="AZ2133">
        <f t="shared" si="2684"/>
        <v>5435.7999673333334</v>
      </c>
      <c r="BA2133">
        <f t="shared" si="2685"/>
        <v>5122154309.2181997</v>
      </c>
      <c r="BB2133">
        <f t="shared" si="2688"/>
        <v>5122154309.2181997</v>
      </c>
      <c r="BC2133">
        <f t="shared" si="2689"/>
        <v>0</v>
      </c>
      <c r="BD2133">
        <f t="shared" si="2704"/>
        <v>38871724493.639526</v>
      </c>
      <c r="BE2133">
        <f t="shared" si="2705"/>
        <v>10892480232.388428</v>
      </c>
      <c r="BF2133">
        <f t="shared" si="2706"/>
        <v>3.568675238726231</v>
      </c>
      <c r="BG2133">
        <f t="shared" si="2707"/>
        <v>78.111816932761343</v>
      </c>
      <c r="BH2133">
        <f t="shared" si="2648"/>
        <v>94980781</v>
      </c>
      <c r="BI2133">
        <f t="shared" si="2649"/>
        <v>3.647322521141104</v>
      </c>
      <c r="BJ2133">
        <f t="shared" si="2690"/>
        <v>15235.009700000046</v>
      </c>
      <c r="BK2133">
        <f t="shared" si="2650"/>
        <v>2.8738505561981063E-2</v>
      </c>
      <c r="BL2133">
        <f t="shared" si="2651"/>
        <v>1.0287385055619811</v>
      </c>
      <c r="BM2133">
        <f t="shared" si="2652"/>
        <v>196.14670700530993</v>
      </c>
      <c r="BN2133">
        <f t="shared" si="2653"/>
        <v>5409</v>
      </c>
      <c r="BO2133">
        <f t="shared" si="2692"/>
        <v>5238.9049805000004</v>
      </c>
      <c r="BP2133">
        <f t="shared" si="2654"/>
        <v>4895.5918902499998</v>
      </c>
      <c r="BQ2133">
        <f t="shared" si="2655"/>
        <v>343.31309025000064</v>
      </c>
      <c r="BR2133">
        <f t="shared" si="2656"/>
        <v>555.69970699999976</v>
      </c>
      <c r="BS2133">
        <f t="shared" si="2657"/>
        <v>412.75</v>
      </c>
      <c r="BT2133">
        <f t="shared" si="2658"/>
        <v>516.20019500000035</v>
      </c>
      <c r="BU2133">
        <f t="shared" si="2659"/>
        <v>347.20019500000035</v>
      </c>
      <c r="BV2133">
        <f t="shared" si="2660"/>
        <v>5342.1299803333341</v>
      </c>
      <c r="BW2133">
        <f t="shared" si="2661"/>
        <v>5311.9976049523812</v>
      </c>
      <c r="BX2133">
        <f t="shared" si="2662"/>
        <v>5219.2772547818176</v>
      </c>
      <c r="BY2133">
        <f t="shared" si="2663"/>
        <v>5087.9285573714278</v>
      </c>
      <c r="BZ2133">
        <f t="shared" si="2664"/>
        <v>5499</v>
      </c>
      <c r="CA2133">
        <f t="shared" si="2665"/>
        <v>4906.25</v>
      </c>
      <c r="CB2133">
        <f t="shared" si="2666"/>
        <v>5168.8315591300006</v>
      </c>
      <c r="CC2133">
        <f t="shared" si="2667"/>
        <v>5128.9818018166679</v>
      </c>
      <c r="CD2133">
        <f t="shared" si="2668"/>
        <v>5001.2384485197226</v>
      </c>
      <c r="CE2133">
        <f t="shared" si="2669"/>
        <v>4903.7906983380244</v>
      </c>
      <c r="CF2133">
        <f t="shared" si="2670"/>
        <v>5336.0498049999997</v>
      </c>
      <c r="CG2133">
        <f t="shared" si="2671"/>
        <v>5362</v>
      </c>
      <c r="CH2133">
        <f t="shared" si="2672"/>
        <v>5290.1000979999999</v>
      </c>
    </row>
    <row r="2134" spans="1:86">
      <c r="A2134" s="1">
        <v>42622</v>
      </c>
      <c r="B2134">
        <v>5489.7001950000003</v>
      </c>
      <c r="C2134">
        <v>5489.9501950000003</v>
      </c>
      <c r="D2134">
        <v>5377.0498049999997</v>
      </c>
      <c r="E2134">
        <v>5403</v>
      </c>
      <c r="F2134">
        <v>547599</v>
      </c>
      <c r="G2134">
        <f t="shared" si="2686"/>
        <v>-295867.34819959255</v>
      </c>
      <c r="H2134">
        <f t="shared" si="2714"/>
        <v>13516869.962187795</v>
      </c>
      <c r="I2134">
        <f t="shared" si="2687"/>
        <v>5439.9250487500003</v>
      </c>
      <c r="J2134">
        <f t="shared" si="2694"/>
        <v>5439.9250487500003</v>
      </c>
      <c r="K2134">
        <f t="shared" si="2695"/>
        <v>4932.0749510000005</v>
      </c>
      <c r="L2134">
        <f t="shared" si="2696"/>
        <v>1</v>
      </c>
      <c r="M2134">
        <f t="shared" si="2697"/>
        <v>9</v>
      </c>
      <c r="N2134">
        <f t="shared" si="2698"/>
        <v>90</v>
      </c>
      <c r="O2134">
        <f t="shared" si="2699"/>
        <v>10</v>
      </c>
      <c r="P2134">
        <f t="shared" si="2674"/>
        <v>112.9003900000007</v>
      </c>
      <c r="Q2134">
        <f t="shared" si="2675"/>
        <v>86.950195000000349</v>
      </c>
      <c r="R2134">
        <f t="shared" si="2676"/>
        <v>25.950195000000349</v>
      </c>
      <c r="S2134">
        <f t="shared" si="2677"/>
        <v>112.9003900000007</v>
      </c>
      <c r="T2134">
        <f t="shared" si="2713"/>
        <v>96.515159366850114</v>
      </c>
      <c r="U2134">
        <f t="shared" si="2678"/>
        <v>-139.95019500000035</v>
      </c>
      <c r="V2134">
        <f t="shared" si="2679"/>
        <v>126.04980499999965</v>
      </c>
      <c r="W2134">
        <f t="shared" si="2680"/>
        <v>0</v>
      </c>
      <c r="X2134">
        <f t="shared" si="2681"/>
        <v>126.04980499999965</v>
      </c>
      <c r="Y2134">
        <f t="shared" si="2711"/>
        <v>40.694558443538817</v>
      </c>
      <c r="Z2134">
        <f t="shared" si="2712"/>
        <v>15.956418339091394</v>
      </c>
      <c r="AA2134">
        <f t="shared" si="2708"/>
        <v>42.163903277474255</v>
      </c>
      <c r="AB2134">
        <f t="shared" si="2709"/>
        <v>16.532551408262936</v>
      </c>
      <c r="AC2134">
        <f t="shared" si="2710"/>
        <v>43.667632068141835</v>
      </c>
      <c r="AD2134">
        <f t="shared" si="2638"/>
        <v>47.744927911819026</v>
      </c>
      <c r="AE2134">
        <f t="shared" si="2691"/>
        <v>5341.7200194000006</v>
      </c>
      <c r="AF2134">
        <f t="shared" si="2693"/>
        <v>5294.891682833334</v>
      </c>
      <c r="AG2134">
        <f t="shared" ref="AG2134:AG2197" si="2715">AVERAGE(E2115:E2134)</f>
        <v>5031.9999999499996</v>
      </c>
      <c r="AH2134">
        <f t="shared" si="2700"/>
        <v>5173.8949704999995</v>
      </c>
      <c r="AI2134">
        <f t="shared" si="2701"/>
        <v>5554.9889699716468</v>
      </c>
      <c r="AJ2134">
        <f t="shared" si="2702"/>
        <v>4792.8009710283523</v>
      </c>
      <c r="AK2134">
        <f t="shared" si="2703"/>
        <v>0.80058860782068741</v>
      </c>
      <c r="AL2134">
        <f t="shared" si="2682"/>
        <v>-0.54029928506003944</v>
      </c>
      <c r="AM2134">
        <f t="shared" si="2683"/>
        <v>-295867.34819959255</v>
      </c>
      <c r="AN2134">
        <f t="shared" ref="AN2134:AN2197" si="2716">SUM(AM2115:AM2134)</f>
        <v>988724.80456839071</v>
      </c>
      <c r="AO2134">
        <f t="shared" ref="AO2134:AO2197" si="2717">SUM(F2115:F2134)</f>
        <v>13395252</v>
      </c>
      <c r="AP2134">
        <f t="shared" si="2639"/>
        <v>7.381158671508313E-2</v>
      </c>
      <c r="AQ2134">
        <f t="shared" si="2640"/>
        <v>5340.5626428026681</v>
      </c>
      <c r="AR2134">
        <f t="shared" si="2641"/>
        <v>5315.4174017678624</v>
      </c>
      <c r="AS2134">
        <f t="shared" si="2642"/>
        <v>5220.0760989889013</v>
      </c>
      <c r="AT2134">
        <f t="shared" si="2643"/>
        <v>5063.7899731761972</v>
      </c>
      <c r="AU2134">
        <f t="shared" si="2644"/>
        <v>5182.1316668477584</v>
      </c>
      <c r="AV2134">
        <f t="shared" si="2645"/>
        <v>4993.0268063348112</v>
      </c>
      <c r="AW2134">
        <f t="shared" si="2646"/>
        <v>189.1048605129472</v>
      </c>
      <c r="AX2134">
        <f t="shared" si="2673"/>
        <v>153.65556150530148</v>
      </c>
      <c r="AY2134">
        <f t="shared" si="2647"/>
        <v>35.44929900764572</v>
      </c>
      <c r="AZ2134">
        <f t="shared" si="2684"/>
        <v>5423.333333333333</v>
      </c>
      <c r="BA2134">
        <f t="shared" si="2685"/>
        <v>2969811910</v>
      </c>
      <c r="BB2134">
        <f t="shared" si="2688"/>
        <v>0</v>
      </c>
      <c r="BC2134">
        <f t="shared" si="2689"/>
        <v>2969811910</v>
      </c>
      <c r="BD2134">
        <f t="shared" si="2704"/>
        <v>38871724493.639526</v>
      </c>
      <c r="BE2134">
        <f t="shared" si="2705"/>
        <v>11769627854.758514</v>
      </c>
      <c r="BF2134">
        <f t="shared" si="2706"/>
        <v>3.3027148329013234</v>
      </c>
      <c r="BG2134">
        <f t="shared" si="2707"/>
        <v>76.758859491376057</v>
      </c>
      <c r="BH2134">
        <f t="shared" si="2648"/>
        <v>94433182</v>
      </c>
      <c r="BI2134">
        <f t="shared" si="2649"/>
        <v>3.7873792360382255</v>
      </c>
      <c r="BJ2134">
        <f t="shared" si="2690"/>
        <v>-8739.9902000000111</v>
      </c>
      <c r="BK2134">
        <f t="shared" si="2650"/>
        <v>-1.5739407502179118E-2</v>
      </c>
      <c r="BL2134">
        <f t="shared" si="2651"/>
        <v>0.98426059249782083</v>
      </c>
      <c r="BM2134">
        <f t="shared" si="2652"/>
        <v>200.85417349223198</v>
      </c>
      <c r="BN2134">
        <f t="shared" si="2653"/>
        <v>5433.5</v>
      </c>
      <c r="BO2134">
        <f t="shared" si="2692"/>
        <v>5313.6750000000002</v>
      </c>
      <c r="BP2134">
        <f t="shared" si="2654"/>
        <v>4924.5433637058823</v>
      </c>
      <c r="BQ2134">
        <f t="shared" si="2655"/>
        <v>389.13163629411792</v>
      </c>
      <c r="BR2134">
        <f t="shared" si="2656"/>
        <v>482.10009799999989</v>
      </c>
      <c r="BS2134">
        <f t="shared" si="2657"/>
        <v>466.94970699999976</v>
      </c>
      <c r="BT2134">
        <f t="shared" si="2658"/>
        <v>525.05029300000024</v>
      </c>
      <c r="BU2134">
        <f t="shared" si="2659"/>
        <v>554.9003900000007</v>
      </c>
      <c r="BV2134">
        <f t="shared" si="2660"/>
        <v>5385.3733072000005</v>
      </c>
      <c r="BW2134">
        <f t="shared" si="2661"/>
        <v>5359.5214145238097</v>
      </c>
      <c r="BX2134">
        <f t="shared" si="2662"/>
        <v>5269.4654384181813</v>
      </c>
      <c r="BY2134">
        <f t="shared" si="2663"/>
        <v>5125.8399854809531</v>
      </c>
      <c r="BZ2134">
        <f t="shared" si="2664"/>
        <v>5499</v>
      </c>
      <c r="CA2134">
        <f t="shared" si="2665"/>
        <v>4910.1000979999999</v>
      </c>
      <c r="CB2134">
        <f t="shared" si="2666"/>
        <v>5268.1424330633336</v>
      </c>
      <c r="CC2134">
        <f t="shared" si="2667"/>
        <v>5189.8415797472226</v>
      </c>
      <c r="CD2134">
        <f t="shared" si="2668"/>
        <v>5034.8383953228958</v>
      </c>
      <c r="CE2134">
        <f t="shared" si="2669"/>
        <v>4916.618141518371</v>
      </c>
      <c r="CF2134">
        <f t="shared" si="2670"/>
        <v>5489.3999020000001</v>
      </c>
      <c r="CG2134">
        <f t="shared" si="2671"/>
        <v>5499</v>
      </c>
      <c r="CH2134">
        <f t="shared" si="2672"/>
        <v>5319</v>
      </c>
    </row>
    <row r="2135" spans="1:86">
      <c r="A2135" s="1">
        <v>42625</v>
      </c>
      <c r="B2135">
        <v>5305</v>
      </c>
      <c r="C2135">
        <v>5350</v>
      </c>
      <c r="D2135">
        <v>5251</v>
      </c>
      <c r="E2135">
        <v>5329</v>
      </c>
      <c r="F2135">
        <v>795632</v>
      </c>
      <c r="G2135">
        <f t="shared" si="2686"/>
        <v>458091.15151515155</v>
      </c>
      <c r="H2135">
        <f t="shared" si="2714"/>
        <v>13974961.113702947</v>
      </c>
      <c r="I2135">
        <f t="shared" si="2687"/>
        <v>5308.75</v>
      </c>
      <c r="J2135">
        <f t="shared" si="2694"/>
        <v>5439.9250487500003</v>
      </c>
      <c r="K2135">
        <f t="shared" si="2695"/>
        <v>4932.0749510000005</v>
      </c>
      <c r="L2135">
        <f t="shared" si="2696"/>
        <v>2</v>
      </c>
      <c r="M2135">
        <f t="shared" si="2697"/>
        <v>10</v>
      </c>
      <c r="N2135">
        <f t="shared" si="2698"/>
        <v>80</v>
      </c>
      <c r="O2135">
        <f t="shared" si="2699"/>
        <v>0</v>
      </c>
      <c r="P2135">
        <f t="shared" si="2674"/>
        <v>99</v>
      </c>
      <c r="Q2135">
        <f t="shared" si="2675"/>
        <v>21</v>
      </c>
      <c r="R2135">
        <f t="shared" si="2676"/>
        <v>78</v>
      </c>
      <c r="S2135">
        <f t="shared" si="2677"/>
        <v>99</v>
      </c>
      <c r="T2135">
        <f t="shared" si="2713"/>
        <v>96.692647983503676</v>
      </c>
      <c r="U2135">
        <f t="shared" si="2678"/>
        <v>34.75</v>
      </c>
      <c r="V2135">
        <f t="shared" si="2679"/>
        <v>-79.049804999999651</v>
      </c>
      <c r="W2135">
        <f t="shared" si="2680"/>
        <v>34.75</v>
      </c>
      <c r="X2135">
        <f t="shared" si="2681"/>
        <v>0</v>
      </c>
      <c r="Y2135">
        <f t="shared" si="2711"/>
        <v>40.269947126143187</v>
      </c>
      <c r="Z2135">
        <f t="shared" si="2712"/>
        <v>14.816674172013437</v>
      </c>
      <c r="AA2135">
        <f t="shared" si="2708"/>
        <v>41.647372334878526</v>
      </c>
      <c r="AB2135">
        <f t="shared" si="2709"/>
        <v>15.323475446179991</v>
      </c>
      <c r="AC2135">
        <f t="shared" si="2710"/>
        <v>46.205906904988375</v>
      </c>
      <c r="AD2135">
        <f t="shared" si="2638"/>
        <v>49.747751351328098</v>
      </c>
      <c r="AE2135">
        <f t="shared" si="2691"/>
        <v>5375.4299804000002</v>
      </c>
      <c r="AF2135">
        <f t="shared" si="2693"/>
        <v>5339.600016166667</v>
      </c>
      <c r="AG2135">
        <f t="shared" si="2715"/>
        <v>5054.5175048499996</v>
      </c>
      <c r="AH2135">
        <f t="shared" si="2700"/>
        <v>5214.7049803</v>
      </c>
      <c r="AI2135">
        <f t="shared" si="2701"/>
        <v>5564.8352917986422</v>
      </c>
      <c r="AJ2135">
        <f t="shared" si="2702"/>
        <v>4864.5746688013578</v>
      </c>
      <c r="AK2135">
        <f t="shared" si="2703"/>
        <v>0.66321783054256256</v>
      </c>
      <c r="AL2135">
        <f t="shared" si="2682"/>
        <v>0.5757575757575758</v>
      </c>
      <c r="AM2135">
        <f t="shared" si="2683"/>
        <v>458091.15151515155</v>
      </c>
      <c r="AN2135">
        <f t="shared" si="2716"/>
        <v>1295366.4146369251</v>
      </c>
      <c r="AO2135">
        <f t="shared" si="2717"/>
        <v>13567728</v>
      </c>
      <c r="AP2135">
        <f t="shared" si="2639"/>
        <v>9.5474084875295628E-2</v>
      </c>
      <c r="AQ2135">
        <f t="shared" si="2640"/>
        <v>5336.6313442497612</v>
      </c>
      <c r="AR2135">
        <f t="shared" si="2641"/>
        <v>5329.2349143340216</v>
      </c>
      <c r="AS2135">
        <f t="shared" si="2642"/>
        <v>5239.6824011708995</v>
      </c>
      <c r="AT2135">
        <f t="shared" si="2643"/>
        <v>5087.6588755903394</v>
      </c>
      <c r="AU2135">
        <f t="shared" si="2644"/>
        <v>5204.1619168205943</v>
      </c>
      <c r="AV2135">
        <f t="shared" si="2645"/>
        <v>5016.5449298913745</v>
      </c>
      <c r="AW2135">
        <f t="shared" si="2646"/>
        <v>187.61698692921982</v>
      </c>
      <c r="AX2135">
        <f t="shared" si="2673"/>
        <v>160.44784659008513</v>
      </c>
      <c r="AY2135">
        <f t="shared" si="2647"/>
        <v>27.169140339134685</v>
      </c>
      <c r="AZ2135">
        <f t="shared" si="2684"/>
        <v>5310</v>
      </c>
      <c r="BA2135">
        <f t="shared" si="2685"/>
        <v>4224805920</v>
      </c>
      <c r="BB2135">
        <f t="shared" si="2688"/>
        <v>0</v>
      </c>
      <c r="BC2135">
        <f t="shared" si="2689"/>
        <v>4224805920</v>
      </c>
      <c r="BD2135">
        <f t="shared" si="2704"/>
        <v>38871724493.639526</v>
      </c>
      <c r="BE2135">
        <f t="shared" si="2705"/>
        <v>14572672492.258514</v>
      </c>
      <c r="BF2135">
        <f t="shared" si="2706"/>
        <v>2.6674396555806403</v>
      </c>
      <c r="BG2135">
        <f t="shared" si="2707"/>
        <v>72.733021019764351</v>
      </c>
      <c r="BH2135">
        <f t="shared" si="2648"/>
        <v>93637550</v>
      </c>
      <c r="BI2135">
        <f t="shared" si="2649"/>
        <v>3.7399642493241334</v>
      </c>
      <c r="BJ2135">
        <f t="shared" si="2690"/>
        <v>-7500</v>
      </c>
      <c r="BK2135">
        <f t="shared" si="2650"/>
        <v>-1.3696094762169165E-2</v>
      </c>
      <c r="BL2135">
        <f t="shared" si="2651"/>
        <v>0.98630390523783085</v>
      </c>
      <c r="BM2135">
        <f t="shared" si="2652"/>
        <v>184.53487703331808</v>
      </c>
      <c r="BN2135">
        <f t="shared" si="2653"/>
        <v>5300.5</v>
      </c>
      <c r="BO2135">
        <f t="shared" si="2692"/>
        <v>5347.4100097999999</v>
      </c>
      <c r="BP2135">
        <f t="shared" si="2654"/>
        <v>4950.2345401764705</v>
      </c>
      <c r="BQ2135">
        <f t="shared" si="2655"/>
        <v>397.17546962352935</v>
      </c>
      <c r="BR2135">
        <f t="shared" si="2656"/>
        <v>401.60009799999989</v>
      </c>
      <c r="BS2135">
        <f t="shared" si="2657"/>
        <v>330.10009799999989</v>
      </c>
      <c r="BT2135">
        <f t="shared" si="2658"/>
        <v>395</v>
      </c>
      <c r="BU2135">
        <f t="shared" si="2659"/>
        <v>380</v>
      </c>
      <c r="BV2135">
        <f t="shared" si="2660"/>
        <v>5381.1333007333333</v>
      </c>
      <c r="BW2135">
        <f t="shared" si="2661"/>
        <v>5369.2666479999998</v>
      </c>
      <c r="BX2135">
        <f t="shared" si="2662"/>
        <v>5297.6663528727277</v>
      </c>
      <c r="BY2135">
        <f t="shared" si="2663"/>
        <v>5154.1256997714281</v>
      </c>
      <c r="BZ2135">
        <f t="shared" si="2664"/>
        <v>5499</v>
      </c>
      <c r="CA2135">
        <f t="shared" si="2665"/>
        <v>4920.8999020000001</v>
      </c>
      <c r="CB2135">
        <f t="shared" si="2666"/>
        <v>5358.3518569800008</v>
      </c>
      <c r="CC2135">
        <f t="shared" si="2667"/>
        <v>5280.0520302472223</v>
      </c>
      <c r="CD2135">
        <f t="shared" si="2668"/>
        <v>5084.6594568184519</v>
      </c>
      <c r="CE2135">
        <f t="shared" si="2669"/>
        <v>4928.6110593239118</v>
      </c>
      <c r="CF2135">
        <f t="shared" si="2670"/>
        <v>5403</v>
      </c>
      <c r="CG2135">
        <f t="shared" si="2671"/>
        <v>5489.9501950000003</v>
      </c>
      <c r="CH2135">
        <f t="shared" si="2672"/>
        <v>5377.0498049999997</v>
      </c>
    </row>
    <row r="2136" spans="1:86">
      <c r="A2136" s="1">
        <v>42627</v>
      </c>
      <c r="B2136">
        <v>5330.0498049999997</v>
      </c>
      <c r="C2136">
        <v>5384.75</v>
      </c>
      <c r="D2136">
        <v>5330.0498049999997</v>
      </c>
      <c r="E2136">
        <v>5363.8999020000001</v>
      </c>
      <c r="F2136">
        <v>539702</v>
      </c>
      <c r="G2136">
        <f t="shared" si="2686"/>
        <v>128265.09046811009</v>
      </c>
      <c r="H2136">
        <f t="shared" si="2714"/>
        <v>14103226.204171058</v>
      </c>
      <c r="I2136">
        <f t="shared" si="2687"/>
        <v>5352.1873779999996</v>
      </c>
      <c r="J2136">
        <f t="shared" si="2694"/>
        <v>5439.9250487500003</v>
      </c>
      <c r="K2136">
        <f t="shared" si="2695"/>
        <v>5019.3874510000005</v>
      </c>
      <c r="L2136">
        <f t="shared" si="2696"/>
        <v>3</v>
      </c>
      <c r="M2136">
        <f t="shared" si="2697"/>
        <v>10</v>
      </c>
      <c r="N2136">
        <f t="shared" si="2698"/>
        <v>70</v>
      </c>
      <c r="O2136">
        <f t="shared" si="2699"/>
        <v>0</v>
      </c>
      <c r="P2136">
        <f t="shared" si="2674"/>
        <v>54.700195000000349</v>
      </c>
      <c r="Q2136">
        <f t="shared" si="2675"/>
        <v>20.850097999999889</v>
      </c>
      <c r="R2136">
        <f t="shared" si="2676"/>
        <v>33.85009700000046</v>
      </c>
      <c r="S2136">
        <f t="shared" si="2677"/>
        <v>54.700195000000349</v>
      </c>
      <c r="T2136">
        <f t="shared" si="2713"/>
        <v>93.693187056110574</v>
      </c>
      <c r="U2136">
        <f t="shared" si="2678"/>
        <v>76.25</v>
      </c>
      <c r="V2136">
        <f t="shared" si="2679"/>
        <v>-19.5</v>
      </c>
      <c r="W2136">
        <f t="shared" si="2680"/>
        <v>76.25</v>
      </c>
      <c r="X2136">
        <f t="shared" si="2681"/>
        <v>0</v>
      </c>
      <c r="Y2136">
        <f t="shared" si="2711"/>
        <v>42.839950902847242</v>
      </c>
      <c r="Z2136">
        <f t="shared" si="2712"/>
        <v>13.758340302583905</v>
      </c>
      <c r="AA2136">
        <f t="shared" si="2708"/>
        <v>45.723656381964503</v>
      </c>
      <c r="AB2136">
        <f t="shared" si="2709"/>
        <v>14.684461842827879</v>
      </c>
      <c r="AC2136">
        <f t="shared" si="2710"/>
        <v>51.382488730459542</v>
      </c>
      <c r="AD2136">
        <f t="shared" si="2638"/>
        <v>50.95072020172357</v>
      </c>
      <c r="AE2136">
        <f t="shared" si="2691"/>
        <v>5384.2699217999998</v>
      </c>
      <c r="AF2136">
        <f t="shared" si="2693"/>
        <v>5373.5083006666673</v>
      </c>
      <c r="AG2136">
        <f t="shared" si="2715"/>
        <v>5077.7824950499999</v>
      </c>
      <c r="AH2136">
        <f t="shared" si="2700"/>
        <v>5258.3549802999996</v>
      </c>
      <c r="AI2136">
        <f t="shared" si="2701"/>
        <v>5559.778124215316</v>
      </c>
      <c r="AJ2136">
        <f t="shared" si="2702"/>
        <v>4956.9318363846833</v>
      </c>
      <c r="AK2136">
        <f t="shared" si="2703"/>
        <v>0.67507766711114414</v>
      </c>
      <c r="AL2136">
        <f t="shared" si="2682"/>
        <v>0.23765909792461412</v>
      </c>
      <c r="AM2136">
        <f t="shared" si="2683"/>
        <v>128265.09046811009</v>
      </c>
      <c r="AN2136">
        <f t="shared" si="2716"/>
        <v>1349041.6047297267</v>
      </c>
      <c r="AO2136">
        <f t="shared" si="2717"/>
        <v>13421358</v>
      </c>
      <c r="AP2136">
        <f t="shared" si="2639"/>
        <v>0.10051453844906952</v>
      </c>
      <c r="AQ2136">
        <f t="shared" si="2640"/>
        <v>5345.902653884842</v>
      </c>
      <c r="AR2136">
        <f t="shared" si="2641"/>
        <v>5364.3369358188256</v>
      </c>
      <c r="AS2136">
        <f t="shared" si="2642"/>
        <v>5262.0415513201378</v>
      </c>
      <c r="AT2136">
        <f t="shared" si="2643"/>
        <v>5112.520567967209</v>
      </c>
      <c r="AU2136">
        <f t="shared" si="2644"/>
        <v>5228.1226145975052</v>
      </c>
      <c r="AV2136">
        <f t="shared" si="2645"/>
        <v>5040.8597779389784</v>
      </c>
      <c r="AW2136">
        <f t="shared" si="2646"/>
        <v>187.26283665852679</v>
      </c>
      <c r="AX2136">
        <f t="shared" si="2673"/>
        <v>165.81084460377346</v>
      </c>
      <c r="AY2136">
        <f t="shared" si="2647"/>
        <v>21.451992054753333</v>
      </c>
      <c r="AZ2136">
        <f t="shared" si="2684"/>
        <v>5359.5665689999996</v>
      </c>
      <c r="BA2136">
        <f t="shared" si="2685"/>
        <v>2892568796.4224377</v>
      </c>
      <c r="BB2136">
        <f t="shared" si="2688"/>
        <v>2892568796.4224377</v>
      </c>
      <c r="BC2136">
        <f t="shared" si="2689"/>
        <v>0</v>
      </c>
      <c r="BD2136">
        <f t="shared" si="2704"/>
        <v>41764293290.061966</v>
      </c>
      <c r="BE2136">
        <f t="shared" si="2705"/>
        <v>13264465511.92518</v>
      </c>
      <c r="BF2136">
        <f t="shared" si="2706"/>
        <v>3.1485847094641337</v>
      </c>
      <c r="BG2136">
        <f t="shared" si="2707"/>
        <v>75.895393970895469</v>
      </c>
      <c r="BH2136">
        <f t="shared" si="2648"/>
        <v>94177252</v>
      </c>
      <c r="BI2136">
        <f t="shared" si="2649"/>
        <v>3.7148987456082674</v>
      </c>
      <c r="BJ2136">
        <f t="shared" si="2690"/>
        <v>3389.9902000000111</v>
      </c>
      <c r="BK2136">
        <f t="shared" si="2650"/>
        <v>6.5490527303434251E-3</v>
      </c>
      <c r="BL2136">
        <f t="shared" si="2651"/>
        <v>1.0065490527303433</v>
      </c>
      <c r="BM2136">
        <f t="shared" si="2652"/>
        <v>158.86394571019574</v>
      </c>
      <c r="BN2136">
        <f t="shared" si="2653"/>
        <v>5357.3999024999994</v>
      </c>
      <c r="BO2136">
        <f t="shared" si="2692"/>
        <v>5365.2899902999998</v>
      </c>
      <c r="BP2136">
        <f t="shared" si="2654"/>
        <v>4975.658066720589</v>
      </c>
      <c r="BQ2136">
        <f t="shared" si="2655"/>
        <v>389.6319235794108</v>
      </c>
      <c r="BR2136">
        <f t="shared" si="2656"/>
        <v>296.25</v>
      </c>
      <c r="BS2136">
        <f t="shared" si="2657"/>
        <v>379.04980499999965</v>
      </c>
      <c r="BT2136">
        <f t="shared" si="2658"/>
        <v>280.85009799999989</v>
      </c>
      <c r="BU2136">
        <f t="shared" si="2659"/>
        <v>375.04980499999965</v>
      </c>
      <c r="BV2136">
        <f t="shared" si="2660"/>
        <v>5377.2899412666675</v>
      </c>
      <c r="BW2136">
        <f t="shared" si="2661"/>
        <v>5376.2094725238094</v>
      </c>
      <c r="BX2136">
        <f t="shared" si="2662"/>
        <v>5324.7927022727272</v>
      </c>
      <c r="BY2136">
        <f t="shared" si="2663"/>
        <v>5183.5906899761894</v>
      </c>
      <c r="BZ2136">
        <f t="shared" si="2664"/>
        <v>5499</v>
      </c>
      <c r="CA2136">
        <f t="shared" si="2665"/>
        <v>4951</v>
      </c>
      <c r="CB2136">
        <f t="shared" si="2666"/>
        <v>5386.3780485433326</v>
      </c>
      <c r="CC2136">
        <f t="shared" si="2667"/>
        <v>5360.8779309277788</v>
      </c>
      <c r="CD2136">
        <f t="shared" si="2668"/>
        <v>5152.7258509514677</v>
      </c>
      <c r="CE2136">
        <f t="shared" si="2669"/>
        <v>4937.8527237136814</v>
      </c>
      <c r="CF2136">
        <f t="shared" si="2670"/>
        <v>5329</v>
      </c>
      <c r="CG2136">
        <f t="shared" si="2671"/>
        <v>5350</v>
      </c>
      <c r="CH2136">
        <f t="shared" si="2672"/>
        <v>5251</v>
      </c>
    </row>
    <row r="2137" spans="1:86">
      <c r="A2137" s="1">
        <v>42628</v>
      </c>
      <c r="B2137">
        <v>5356</v>
      </c>
      <c r="C2137">
        <v>5461</v>
      </c>
      <c r="D2137">
        <v>5349.5498049999997</v>
      </c>
      <c r="E2137">
        <v>5452.3999020000001</v>
      </c>
      <c r="F2137">
        <v>704384</v>
      </c>
      <c r="G2137">
        <f t="shared" si="2686"/>
        <v>595675.86486157507</v>
      </c>
      <c r="H2137">
        <f t="shared" si="2714"/>
        <v>14698902.069032634</v>
      </c>
      <c r="I2137">
        <f t="shared" si="2687"/>
        <v>5404.7374267499999</v>
      </c>
      <c r="J2137">
        <f t="shared" si="2694"/>
        <v>5439.9250487500003</v>
      </c>
      <c r="K2137">
        <f t="shared" si="2695"/>
        <v>5063.5124512499997</v>
      </c>
      <c r="L2137">
        <f t="shared" si="2696"/>
        <v>4</v>
      </c>
      <c r="M2137">
        <f t="shared" si="2697"/>
        <v>9</v>
      </c>
      <c r="N2137">
        <f t="shared" si="2698"/>
        <v>60</v>
      </c>
      <c r="O2137">
        <f t="shared" si="2699"/>
        <v>10</v>
      </c>
      <c r="P2137">
        <f t="shared" si="2674"/>
        <v>111.45019500000035</v>
      </c>
      <c r="Q2137">
        <f t="shared" si="2675"/>
        <v>8.600097999999889</v>
      </c>
      <c r="R2137">
        <f t="shared" si="2676"/>
        <v>102.85009700000046</v>
      </c>
      <c r="S2137">
        <f t="shared" si="2677"/>
        <v>111.45019500000035</v>
      </c>
      <c r="T2137">
        <f t="shared" si="2713"/>
        <v>94.961544766388414</v>
      </c>
      <c r="U2137">
        <f t="shared" si="2678"/>
        <v>158.89990200000011</v>
      </c>
      <c r="V2137">
        <f t="shared" si="2679"/>
        <v>-123.45019500000035</v>
      </c>
      <c r="W2137">
        <f t="shared" si="2680"/>
        <v>158.89990200000011</v>
      </c>
      <c r="X2137">
        <f t="shared" si="2681"/>
        <v>0</v>
      </c>
      <c r="Y2137">
        <f t="shared" si="2711"/>
        <v>51.12994740978673</v>
      </c>
      <c r="Z2137">
        <f t="shared" si="2712"/>
        <v>12.775601709542197</v>
      </c>
      <c r="AA2137">
        <f t="shared" si="2708"/>
        <v>53.842792401460748</v>
      </c>
      <c r="AB2137">
        <f t="shared" si="2709"/>
        <v>13.453447646593167</v>
      </c>
      <c r="AC2137">
        <f t="shared" si="2710"/>
        <v>60.017238297454576</v>
      </c>
      <c r="AD2137">
        <f t="shared" si="2638"/>
        <v>52.770456878332979</v>
      </c>
      <c r="AE2137">
        <f t="shared" si="2691"/>
        <v>5407.5399412000006</v>
      </c>
      <c r="AF2137">
        <f t="shared" si="2693"/>
        <v>5395.6249185000006</v>
      </c>
      <c r="AG2137">
        <f t="shared" si="2715"/>
        <v>5107.1924804</v>
      </c>
      <c r="AH2137">
        <f t="shared" si="2700"/>
        <v>5296.8299803</v>
      </c>
      <c r="AI2137">
        <f t="shared" si="2701"/>
        <v>5589.1459242494129</v>
      </c>
      <c r="AJ2137">
        <f t="shared" si="2702"/>
        <v>5004.514036350587</v>
      </c>
      <c r="AK2137">
        <f t="shared" si="2703"/>
        <v>0.76609893322637657</v>
      </c>
      <c r="AL2137">
        <f t="shared" si="2682"/>
        <v>0.84566921574251419</v>
      </c>
      <c r="AM2137">
        <f t="shared" si="2683"/>
        <v>595675.86486157507</v>
      </c>
      <c r="AN2137">
        <f t="shared" si="2716"/>
        <v>2536239.1392648378</v>
      </c>
      <c r="AO2137">
        <f t="shared" si="2717"/>
        <v>13332636</v>
      </c>
      <c r="AP2137">
        <f t="shared" si="2639"/>
        <v>0.19022788436321503</v>
      </c>
      <c r="AQ2137">
        <f t="shared" si="2640"/>
        <v>5382.1117182439957</v>
      </c>
      <c r="AR2137">
        <f t="shared" si="2641"/>
        <v>5423.8913535354604</v>
      </c>
      <c r="AS2137">
        <f t="shared" si="2642"/>
        <v>5296.3060544425134</v>
      </c>
      <c r="AT2137">
        <f t="shared" si="2643"/>
        <v>5143.1097080301606</v>
      </c>
      <c r="AU2137">
        <f t="shared" si="2644"/>
        <v>5261.764207707879</v>
      </c>
      <c r="AV2137">
        <f t="shared" si="2645"/>
        <v>5069.6675866232499</v>
      </c>
      <c r="AW2137">
        <f t="shared" si="2646"/>
        <v>192.09662108462908</v>
      </c>
      <c r="AX2137">
        <f t="shared" si="2673"/>
        <v>171.0679998999446</v>
      </c>
      <c r="AY2137">
        <f t="shared" si="2647"/>
        <v>21.028621184684482</v>
      </c>
      <c r="AZ2137">
        <f t="shared" si="2684"/>
        <v>5420.9832356666666</v>
      </c>
      <c r="BA2137">
        <f t="shared" si="2685"/>
        <v>3818453855.4718294</v>
      </c>
      <c r="BB2137">
        <f t="shared" si="2688"/>
        <v>3818453855.4718294</v>
      </c>
      <c r="BC2137">
        <f t="shared" si="2689"/>
        <v>0</v>
      </c>
      <c r="BD2137">
        <f t="shared" si="2704"/>
        <v>40878272167.439796</v>
      </c>
      <c r="BE2137">
        <f t="shared" si="2705"/>
        <v>13264465511.92518</v>
      </c>
      <c r="BF2137">
        <f t="shared" si="2706"/>
        <v>3.0817881150724782</v>
      </c>
      <c r="BG2137">
        <f t="shared" si="2707"/>
        <v>75.50093312518149</v>
      </c>
      <c r="BH2137">
        <f t="shared" si="2648"/>
        <v>94881636</v>
      </c>
      <c r="BI2137">
        <f t="shared" si="2649"/>
        <v>3.7891364236876677</v>
      </c>
      <c r="BJ2137">
        <f t="shared" si="2690"/>
        <v>8750</v>
      </c>
      <c r="BK2137">
        <f t="shared" si="2650"/>
        <v>1.6499189324357379E-2</v>
      </c>
      <c r="BL2137">
        <f t="shared" si="2651"/>
        <v>1.0164991893243573</v>
      </c>
      <c r="BM2137">
        <f t="shared" si="2652"/>
        <v>154.06402987704325</v>
      </c>
      <c r="BN2137">
        <f t="shared" si="2653"/>
        <v>5405.2749024999994</v>
      </c>
      <c r="BO2137">
        <f t="shared" si="2692"/>
        <v>5381.1349610000007</v>
      </c>
      <c r="BP2137">
        <f t="shared" si="2654"/>
        <v>5001.7668888235303</v>
      </c>
      <c r="BQ2137">
        <f t="shared" si="2655"/>
        <v>379.36807217647038</v>
      </c>
      <c r="BR2137">
        <f t="shared" si="2656"/>
        <v>398.75</v>
      </c>
      <c r="BS2137">
        <f t="shared" si="2657"/>
        <v>313.25</v>
      </c>
      <c r="BT2137">
        <f t="shared" si="2658"/>
        <v>357.14990200000011</v>
      </c>
      <c r="BU2137">
        <f t="shared" si="2659"/>
        <v>292.10009799999989</v>
      </c>
      <c r="BV2137">
        <f t="shared" si="2660"/>
        <v>5399.9999346666673</v>
      </c>
      <c r="BW2137">
        <f t="shared" si="2661"/>
        <v>5398.7499300476184</v>
      </c>
      <c r="BX2137">
        <f t="shared" si="2662"/>
        <v>5360.0735971272725</v>
      </c>
      <c r="BY2137">
        <f t="shared" si="2663"/>
        <v>5219.2685382571426</v>
      </c>
      <c r="BZ2137">
        <f t="shared" si="2664"/>
        <v>5499</v>
      </c>
      <c r="CA2137">
        <f t="shared" si="2665"/>
        <v>5019.2998049999997</v>
      </c>
      <c r="CB2137">
        <f t="shared" si="2666"/>
        <v>5429.3196091733344</v>
      </c>
      <c r="CC2137">
        <f t="shared" si="2667"/>
        <v>5387.9191935361114</v>
      </c>
      <c r="CD2137">
        <f t="shared" si="2668"/>
        <v>5187.969379580516</v>
      </c>
      <c r="CE2137">
        <f t="shared" si="2669"/>
        <v>4956.9464368293102</v>
      </c>
      <c r="CF2137">
        <f t="shared" si="2670"/>
        <v>5363.8999020000001</v>
      </c>
      <c r="CG2137">
        <f t="shared" si="2671"/>
        <v>5384.75</v>
      </c>
      <c r="CH2137">
        <f t="shared" si="2672"/>
        <v>5330.0498049999997</v>
      </c>
    </row>
    <row r="2138" spans="1:86">
      <c r="A2138" s="1">
        <v>42629</v>
      </c>
      <c r="B2138">
        <v>5473</v>
      </c>
      <c r="C2138">
        <v>5619.8999020000001</v>
      </c>
      <c r="D2138">
        <v>5473</v>
      </c>
      <c r="E2138">
        <v>5573.2998049999997</v>
      </c>
      <c r="F2138">
        <v>1669960</v>
      </c>
      <c r="G2138">
        <f t="shared" si="2686"/>
        <v>610458.98023593356</v>
      </c>
      <c r="H2138">
        <f t="shared" si="2714"/>
        <v>15309361.049268568</v>
      </c>
      <c r="I2138">
        <f t="shared" si="2687"/>
        <v>5534.7999267499999</v>
      </c>
      <c r="J2138">
        <f t="shared" si="2694"/>
        <v>5534.7999267499999</v>
      </c>
      <c r="K2138">
        <f t="shared" si="2695"/>
        <v>5063.5124512499997</v>
      </c>
      <c r="L2138">
        <f t="shared" si="2696"/>
        <v>1</v>
      </c>
      <c r="M2138">
        <f t="shared" si="2697"/>
        <v>10</v>
      </c>
      <c r="N2138">
        <f t="shared" si="2698"/>
        <v>90</v>
      </c>
      <c r="O2138">
        <f t="shared" si="2699"/>
        <v>0</v>
      </c>
      <c r="P2138">
        <f t="shared" si="2674"/>
        <v>146.89990200000011</v>
      </c>
      <c r="Q2138">
        <f t="shared" si="2675"/>
        <v>46.60009700000046</v>
      </c>
      <c r="R2138">
        <f t="shared" si="2676"/>
        <v>100.29980499999965</v>
      </c>
      <c r="S2138">
        <f t="shared" si="2677"/>
        <v>146.89990200000011</v>
      </c>
      <c r="T2138">
        <f t="shared" si="2713"/>
        <v>98.671427425932094</v>
      </c>
      <c r="U2138">
        <f t="shared" si="2678"/>
        <v>-50.899902000000111</v>
      </c>
      <c r="V2138">
        <f t="shared" si="2679"/>
        <v>-12</v>
      </c>
      <c r="W2138">
        <f t="shared" si="2680"/>
        <v>0</v>
      </c>
      <c r="X2138">
        <f t="shared" si="2681"/>
        <v>0</v>
      </c>
      <c r="Y2138">
        <f t="shared" si="2711"/>
        <v>47.477808309087678</v>
      </c>
      <c r="Z2138">
        <f t="shared" si="2712"/>
        <v>11.863058730289183</v>
      </c>
      <c r="AA2138">
        <f t="shared" si="2708"/>
        <v>48.117078619063243</v>
      </c>
      <c r="AB2138">
        <f t="shared" si="2709"/>
        <v>12.02279022384085</v>
      </c>
      <c r="AC2138">
        <f t="shared" si="2710"/>
        <v>60.01723829745459</v>
      </c>
      <c r="AD2138">
        <f t="shared" si="2638"/>
        <v>54.590193554942381</v>
      </c>
      <c r="AE2138">
        <f t="shared" si="2691"/>
        <v>5424.3199218</v>
      </c>
      <c r="AF2138">
        <f t="shared" si="2693"/>
        <v>5435.1665851666667</v>
      </c>
      <c r="AG2138">
        <f t="shared" si="2715"/>
        <v>5141.36496575</v>
      </c>
      <c r="AH2138">
        <f t="shared" si="2700"/>
        <v>5348.7949705999999</v>
      </c>
      <c r="AI2138">
        <f t="shared" si="2701"/>
        <v>5634.3939475144261</v>
      </c>
      <c r="AJ2138">
        <f t="shared" si="2702"/>
        <v>5063.1959936855737</v>
      </c>
      <c r="AK2138">
        <f t="shared" si="2703"/>
        <v>0.89304208443867761</v>
      </c>
      <c r="AL2138">
        <f t="shared" si="2682"/>
        <v>0.3655530553042789</v>
      </c>
      <c r="AM2138">
        <f t="shared" si="2683"/>
        <v>610458.98023593356</v>
      </c>
      <c r="AN2138">
        <f t="shared" si="2716"/>
        <v>2992094.2869397728</v>
      </c>
      <c r="AO2138">
        <f t="shared" si="2717"/>
        <v>14504349</v>
      </c>
      <c r="AP2138">
        <f t="shared" si="2639"/>
        <v>0.20628945752337957</v>
      </c>
      <c r="AQ2138">
        <f t="shared" si="2640"/>
        <v>5447.1156677410372</v>
      </c>
      <c r="AR2138">
        <f t="shared" si="2641"/>
        <v>5443.2737898478545</v>
      </c>
      <c r="AS2138">
        <f t="shared" si="2642"/>
        <v>5346.1649295428606</v>
      </c>
      <c r="AT2138">
        <f t="shared" si="2643"/>
        <v>5181.8268167574461</v>
      </c>
      <c r="AU2138">
        <f t="shared" si="2644"/>
        <v>5308.4945473016969</v>
      </c>
      <c r="AV2138">
        <f t="shared" si="2645"/>
        <v>5104.9218419096223</v>
      </c>
      <c r="AW2138">
        <f t="shared" si="2646"/>
        <v>203.57270539207457</v>
      </c>
      <c r="AX2138">
        <f t="shared" si="2673"/>
        <v>177.56894099837058</v>
      </c>
      <c r="AY2138">
        <f t="shared" si="2647"/>
        <v>26.003764393703989</v>
      </c>
      <c r="AZ2138">
        <f t="shared" si="2684"/>
        <v>5555.3999023333336</v>
      </c>
      <c r="BA2138">
        <f t="shared" si="2685"/>
        <v>9277295620.9005737</v>
      </c>
      <c r="BB2138">
        <f t="shared" si="2688"/>
        <v>9277295620.9005737</v>
      </c>
      <c r="BC2138">
        <f t="shared" si="2689"/>
        <v>0</v>
      </c>
      <c r="BD2138">
        <f t="shared" si="2704"/>
        <v>45637993802.590378</v>
      </c>
      <c r="BE2138">
        <f t="shared" si="2705"/>
        <v>13264465511.92518</v>
      </c>
      <c r="BF2138">
        <f t="shared" si="2706"/>
        <v>3.4406206387705827</v>
      </c>
      <c r="BG2138">
        <f t="shared" si="2707"/>
        <v>77.480625314643916</v>
      </c>
      <c r="BH2138">
        <f t="shared" si="2648"/>
        <v>96551596</v>
      </c>
      <c r="BI2138">
        <f t="shared" si="2649"/>
        <v>3.9877732058660307</v>
      </c>
      <c r="BJ2138">
        <f t="shared" si="2690"/>
        <v>11989.990299999954</v>
      </c>
      <c r="BK2138">
        <f t="shared" si="2650"/>
        <v>2.2173704272067815E-2</v>
      </c>
      <c r="BL2138">
        <f t="shared" si="2651"/>
        <v>1.0221737042720678</v>
      </c>
      <c r="BM2138">
        <f t="shared" si="2652"/>
        <v>150.52387741057672</v>
      </c>
      <c r="BN2138">
        <f t="shared" si="2653"/>
        <v>5546.4499510000005</v>
      </c>
      <c r="BO2138">
        <f t="shared" si="2692"/>
        <v>5408.6249511999995</v>
      </c>
      <c r="BP2138">
        <f t="shared" si="2654"/>
        <v>5030.5154167941182</v>
      </c>
      <c r="BQ2138">
        <f t="shared" si="2655"/>
        <v>378.10953440588128</v>
      </c>
      <c r="BR2138">
        <f t="shared" si="2656"/>
        <v>512.54980499999965</v>
      </c>
      <c r="BS2138">
        <f t="shared" si="2657"/>
        <v>453.70019500000035</v>
      </c>
      <c r="BT2138">
        <f t="shared" si="2658"/>
        <v>519.89990200000011</v>
      </c>
      <c r="BU2138">
        <f t="shared" si="2659"/>
        <v>399</v>
      </c>
      <c r="BV2138">
        <f t="shared" si="2660"/>
        <v>5455.2532226000003</v>
      </c>
      <c r="BW2138">
        <f t="shared" si="2661"/>
        <v>5449.5141833333337</v>
      </c>
      <c r="BX2138">
        <f t="shared" si="2662"/>
        <v>5410.3408379818184</v>
      </c>
      <c r="BY2138">
        <f t="shared" si="2663"/>
        <v>5263.6597120285724</v>
      </c>
      <c r="BZ2138">
        <f t="shared" si="2664"/>
        <v>5619.8999020000001</v>
      </c>
      <c r="CA2138">
        <f t="shared" si="2665"/>
        <v>5019.2998049999997</v>
      </c>
      <c r="CB2138">
        <f t="shared" si="2666"/>
        <v>5389.1389680266666</v>
      </c>
      <c r="CC2138">
        <f t="shared" si="2667"/>
        <v>5430.2941051722219</v>
      </c>
      <c r="CD2138">
        <f t="shared" si="2668"/>
        <v>5241.9239987529772</v>
      </c>
      <c r="CE2138">
        <f t="shared" si="2669"/>
        <v>4974.7000758187414</v>
      </c>
      <c r="CF2138">
        <f t="shared" si="2670"/>
        <v>5452.3999020000001</v>
      </c>
      <c r="CG2138">
        <f t="shared" si="2671"/>
        <v>5461</v>
      </c>
      <c r="CH2138">
        <f t="shared" si="2672"/>
        <v>5349.5498049999997</v>
      </c>
    </row>
    <row r="2139" spans="1:86">
      <c r="A2139" s="1">
        <v>42632</v>
      </c>
      <c r="B2139">
        <v>5569</v>
      </c>
      <c r="C2139">
        <v>5569</v>
      </c>
      <c r="D2139">
        <v>5485</v>
      </c>
      <c r="E2139">
        <v>5491.8999020000001</v>
      </c>
      <c r="F2139">
        <v>632835</v>
      </c>
      <c r="G2139">
        <f t="shared" si="2686"/>
        <v>-528870.7266149983</v>
      </c>
      <c r="H2139">
        <f t="shared" si="2714"/>
        <v>14780490.322653569</v>
      </c>
      <c r="I2139">
        <f t="shared" si="2687"/>
        <v>5528.7249755000003</v>
      </c>
      <c r="J2139">
        <f t="shared" si="2694"/>
        <v>5534.7999267499999</v>
      </c>
      <c r="K2139">
        <f t="shared" si="2695"/>
        <v>5125.5250242500006</v>
      </c>
      <c r="L2139">
        <f t="shared" si="2696"/>
        <v>2</v>
      </c>
      <c r="M2139">
        <f t="shared" si="2697"/>
        <v>10</v>
      </c>
      <c r="N2139">
        <f t="shared" si="2698"/>
        <v>80</v>
      </c>
      <c r="O2139">
        <f t="shared" si="2699"/>
        <v>0</v>
      </c>
      <c r="P2139">
        <f t="shared" si="2674"/>
        <v>84</v>
      </c>
      <c r="Q2139">
        <f t="shared" si="2675"/>
        <v>77.100097999999889</v>
      </c>
      <c r="R2139">
        <f t="shared" si="2676"/>
        <v>6.899902000000111</v>
      </c>
      <c r="S2139">
        <f t="shared" si="2677"/>
        <v>84</v>
      </c>
      <c r="T2139">
        <f t="shared" si="2713"/>
        <v>97.623468324079795</v>
      </c>
      <c r="U2139">
        <f t="shared" si="2678"/>
        <v>-9</v>
      </c>
      <c r="V2139">
        <f t="shared" si="2679"/>
        <v>-13.350097999999889</v>
      </c>
      <c r="W2139">
        <f t="shared" si="2680"/>
        <v>0</v>
      </c>
      <c r="X2139">
        <f t="shared" si="2681"/>
        <v>0</v>
      </c>
      <c r="Y2139">
        <f t="shared" si="2711"/>
        <v>44.086536287009991</v>
      </c>
      <c r="Z2139">
        <f t="shared" si="2712"/>
        <v>11.015697392411385</v>
      </c>
      <c r="AA2139">
        <f t="shared" si="2708"/>
        <v>45.159772587321214</v>
      </c>
      <c r="AB2139">
        <f t="shared" si="2709"/>
        <v>11.283861945820925</v>
      </c>
      <c r="AC2139">
        <f t="shared" si="2710"/>
        <v>60.017238297454597</v>
      </c>
      <c r="AD2139">
        <f t="shared" si="2638"/>
        <v>56.40993023155179</v>
      </c>
      <c r="AE2139">
        <f t="shared" si="2691"/>
        <v>5442.0999022000005</v>
      </c>
      <c r="AF2139">
        <f t="shared" si="2693"/>
        <v>5435.5832518333336</v>
      </c>
      <c r="AG2139">
        <f t="shared" si="2715"/>
        <v>5170.1674559500007</v>
      </c>
      <c r="AH2139">
        <f t="shared" si="2700"/>
        <v>5391.9099607999997</v>
      </c>
      <c r="AI2139">
        <f t="shared" si="2701"/>
        <v>5613.5736985110289</v>
      </c>
      <c r="AJ2139">
        <f t="shared" si="2702"/>
        <v>5170.2462230889705</v>
      </c>
      <c r="AK2139">
        <f t="shared" si="2703"/>
        <v>0.72554420094267247</v>
      </c>
      <c r="AL2139">
        <f t="shared" si="2682"/>
        <v>-0.8357166190476164</v>
      </c>
      <c r="AM2139">
        <f t="shared" si="2683"/>
        <v>-528870.7266149983</v>
      </c>
      <c r="AN2139">
        <f t="shared" si="2716"/>
        <v>2652114.2869347367</v>
      </c>
      <c r="AO2139">
        <f t="shared" si="2717"/>
        <v>14657612</v>
      </c>
      <c r="AP2139">
        <f t="shared" si="2639"/>
        <v>0.1809376784523111</v>
      </c>
      <c r="AQ2139">
        <f t="shared" si="2640"/>
        <v>5462.3423073890845</v>
      </c>
      <c r="AR2139">
        <f t="shared" si="2641"/>
        <v>5463.6730376712158</v>
      </c>
      <c r="AS2139">
        <f t="shared" si="2642"/>
        <v>5372.3972245851455</v>
      </c>
      <c r="AT2139">
        <f t="shared" si="2643"/>
        <v>5209.7333944292759</v>
      </c>
      <c r="AU2139">
        <f t="shared" si="2644"/>
        <v>5336.0053505064425</v>
      </c>
      <c r="AV2139">
        <f t="shared" si="2645"/>
        <v>5132.0103061159489</v>
      </c>
      <c r="AW2139">
        <f t="shared" si="2646"/>
        <v>203.9950443904936</v>
      </c>
      <c r="AX2139">
        <f t="shared" si="2673"/>
        <v>182.85416167679517</v>
      </c>
      <c r="AY2139">
        <f t="shared" si="2647"/>
        <v>21.140882713698431</v>
      </c>
      <c r="AZ2139">
        <f t="shared" si="2684"/>
        <v>5515.2999673333334</v>
      </c>
      <c r="BA2139">
        <f t="shared" si="2685"/>
        <v>3490274854.8273902</v>
      </c>
      <c r="BB2139">
        <f t="shared" si="2688"/>
        <v>0</v>
      </c>
      <c r="BC2139">
        <f t="shared" si="2689"/>
        <v>3490274854.8273902</v>
      </c>
      <c r="BD2139">
        <f t="shared" si="2704"/>
        <v>45637993802.590378</v>
      </c>
      <c r="BE2139">
        <f t="shared" si="2705"/>
        <v>15089141254.951262</v>
      </c>
      <c r="BF2139">
        <f t="shared" si="2706"/>
        <v>3.0245587228242692</v>
      </c>
      <c r="BG2139">
        <f t="shared" si="2707"/>
        <v>75.15255537635089</v>
      </c>
      <c r="BH2139">
        <f t="shared" si="2648"/>
        <v>95918761</v>
      </c>
      <c r="BI2139">
        <f t="shared" si="2649"/>
        <v>3.974953911284774</v>
      </c>
      <c r="BJ2139">
        <f t="shared" si="2690"/>
        <v>-8239.990299999954</v>
      </c>
      <c r="BK2139">
        <f t="shared" si="2650"/>
        <v>-1.4605333617074194E-2</v>
      </c>
      <c r="BL2139">
        <f t="shared" si="2651"/>
        <v>0.98539466638292583</v>
      </c>
      <c r="BM2139">
        <f t="shared" si="2652"/>
        <v>116.82704763882387</v>
      </c>
      <c r="BN2139">
        <f t="shared" si="2653"/>
        <v>5527</v>
      </c>
      <c r="BO2139">
        <f t="shared" si="2692"/>
        <v>5427.3249511999993</v>
      </c>
      <c r="BP2139">
        <f t="shared" si="2654"/>
        <v>5055.507331426471</v>
      </c>
      <c r="BQ2139">
        <f t="shared" si="2655"/>
        <v>371.81761977352835</v>
      </c>
      <c r="BR2139">
        <f t="shared" si="2656"/>
        <v>331.44970699999976</v>
      </c>
      <c r="BS2139">
        <f t="shared" si="2657"/>
        <v>410</v>
      </c>
      <c r="BT2139">
        <f t="shared" si="2658"/>
        <v>380.35009799999989</v>
      </c>
      <c r="BU2139">
        <f t="shared" si="2659"/>
        <v>491</v>
      </c>
      <c r="BV2139">
        <f t="shared" si="2660"/>
        <v>5477.7798826666667</v>
      </c>
      <c r="BW2139">
        <f t="shared" si="2661"/>
        <v>5465.7237024285714</v>
      </c>
      <c r="BX2139">
        <f t="shared" si="2662"/>
        <v>5436.3599164181824</v>
      </c>
      <c r="BY2139">
        <f t="shared" si="2663"/>
        <v>5297.0439916714304</v>
      </c>
      <c r="BZ2139">
        <f t="shared" si="2664"/>
        <v>5619.8999020000001</v>
      </c>
      <c r="CA2139">
        <f t="shared" si="2665"/>
        <v>5075</v>
      </c>
      <c r="CB2139">
        <f t="shared" si="2666"/>
        <v>5385.793271356667</v>
      </c>
      <c r="CC2139">
        <f t="shared" si="2667"/>
        <v>5396.8796819944446</v>
      </c>
      <c r="CD2139">
        <f t="shared" si="2668"/>
        <v>5315.283102567023</v>
      </c>
      <c r="CE2139">
        <f t="shared" si="2669"/>
        <v>4989.0956625128847</v>
      </c>
      <c r="CF2139">
        <f t="shared" si="2670"/>
        <v>5573.2998049999997</v>
      </c>
      <c r="CG2139">
        <f t="shared" si="2671"/>
        <v>5619.8999020000001</v>
      </c>
      <c r="CH2139">
        <f t="shared" si="2672"/>
        <v>5473</v>
      </c>
    </row>
    <row r="2140" spans="1:86">
      <c r="A2140" s="1">
        <v>42633</v>
      </c>
      <c r="B2140">
        <v>5525</v>
      </c>
      <c r="C2140">
        <v>5560</v>
      </c>
      <c r="D2140">
        <v>5498.3500979999999</v>
      </c>
      <c r="E2140">
        <v>5514.8500979999999</v>
      </c>
      <c r="F2140">
        <v>423083</v>
      </c>
      <c r="G2140">
        <f t="shared" si="2686"/>
        <v>-196614.85411389664</v>
      </c>
      <c r="H2140">
        <f t="shared" si="2714"/>
        <v>14583875.468539672</v>
      </c>
      <c r="I2140">
        <f t="shared" si="2687"/>
        <v>5524.5500489999995</v>
      </c>
      <c r="J2140">
        <f t="shared" si="2694"/>
        <v>5534.7999267499999</v>
      </c>
      <c r="K2140">
        <f t="shared" si="2695"/>
        <v>5264.1750487500003</v>
      </c>
      <c r="L2140">
        <f t="shared" si="2696"/>
        <v>3</v>
      </c>
      <c r="M2140">
        <f t="shared" si="2697"/>
        <v>10</v>
      </c>
      <c r="N2140">
        <f t="shared" si="2698"/>
        <v>70</v>
      </c>
      <c r="O2140">
        <f t="shared" si="2699"/>
        <v>0</v>
      </c>
      <c r="P2140">
        <f t="shared" si="2674"/>
        <v>61.649902000000111</v>
      </c>
      <c r="Q2140">
        <f t="shared" si="2675"/>
        <v>45.149902000000111</v>
      </c>
      <c r="R2140">
        <f t="shared" si="2676"/>
        <v>16.5</v>
      </c>
      <c r="S2140">
        <f t="shared" si="2677"/>
        <v>61.649902000000111</v>
      </c>
      <c r="T2140">
        <f t="shared" si="2713"/>
        <v>95.053927872359822</v>
      </c>
      <c r="U2140">
        <f t="shared" si="2678"/>
        <v>-17.5</v>
      </c>
      <c r="V2140">
        <f t="shared" si="2679"/>
        <v>36.25</v>
      </c>
      <c r="W2140">
        <f t="shared" si="2680"/>
        <v>0</v>
      </c>
      <c r="X2140">
        <f t="shared" si="2681"/>
        <v>36.25</v>
      </c>
      <c r="Y2140">
        <f t="shared" si="2711"/>
        <v>40.937497980794994</v>
      </c>
      <c r="Z2140">
        <f t="shared" si="2712"/>
        <v>12.818147578667714</v>
      </c>
      <c r="AA2140">
        <f t="shared" si="2708"/>
        <v>43.067655274347658</v>
      </c>
      <c r="AB2140">
        <f t="shared" si="2709"/>
        <v>13.485131930455479</v>
      </c>
      <c r="AC2140">
        <f t="shared" si="2710"/>
        <v>52.309576249107806</v>
      </c>
      <c r="AD2140">
        <f t="shared" si="2638"/>
        <v>56.568249088897723</v>
      </c>
      <c r="AE2140">
        <f t="shared" si="2691"/>
        <v>5479.2699217999998</v>
      </c>
      <c r="AF2140">
        <f t="shared" si="2693"/>
        <v>5454.2249348333335</v>
      </c>
      <c r="AG2140">
        <f t="shared" si="2715"/>
        <v>5200.9049559499999</v>
      </c>
      <c r="AH2140">
        <f t="shared" si="2700"/>
        <v>5427.3499511</v>
      </c>
      <c r="AI2140">
        <f t="shared" si="2701"/>
        <v>5596.8406665576967</v>
      </c>
      <c r="AJ2140">
        <f t="shared" si="2702"/>
        <v>5257.8592356423032</v>
      </c>
      <c r="AK2140">
        <f t="shared" si="2703"/>
        <v>0.75812666689060937</v>
      </c>
      <c r="AL2140">
        <f t="shared" si="2682"/>
        <v>-0.46471934375499996</v>
      </c>
      <c r="AM2140">
        <f t="shared" si="2683"/>
        <v>-196614.85411389664</v>
      </c>
      <c r="AN2140">
        <f t="shared" si="2716"/>
        <v>2668467.1941589378</v>
      </c>
      <c r="AO2140">
        <f t="shared" si="2717"/>
        <v>14654269</v>
      </c>
      <c r="AP2140">
        <f t="shared" si="2639"/>
        <v>0.18209486902137104</v>
      </c>
      <c r="AQ2140">
        <f t="shared" si="2640"/>
        <v>5480.1949561967958</v>
      </c>
      <c r="AR2140">
        <f t="shared" si="2641"/>
        <v>5474.3824719349195</v>
      </c>
      <c r="AS2140">
        <f t="shared" si="2642"/>
        <v>5398.038741799819</v>
      </c>
      <c r="AT2140">
        <f t="shared" si="2643"/>
        <v>5237.1938977506406</v>
      </c>
      <c r="AU2140">
        <f t="shared" si="2644"/>
        <v>5362.8320626304758</v>
      </c>
      <c r="AV2140">
        <f t="shared" si="2645"/>
        <v>5158.8090915478324</v>
      </c>
      <c r="AW2140">
        <f t="shared" si="2646"/>
        <v>204.02297108264338</v>
      </c>
      <c r="AX2140">
        <f t="shared" si="2673"/>
        <v>187.08792355796481</v>
      </c>
      <c r="AY2140">
        <f t="shared" si="2647"/>
        <v>16.935047524678566</v>
      </c>
      <c r="AZ2140">
        <f t="shared" si="2684"/>
        <v>5524.4000653333323</v>
      </c>
      <c r="BA2140">
        <f t="shared" si="2685"/>
        <v>2337279752.8414221</v>
      </c>
      <c r="BB2140">
        <f t="shared" si="2688"/>
        <v>2337279752.8414221</v>
      </c>
      <c r="BC2140">
        <f t="shared" si="2689"/>
        <v>0</v>
      </c>
      <c r="BD2140">
        <f t="shared" si="2704"/>
        <v>46496863069.573051</v>
      </c>
      <c r="BE2140">
        <f t="shared" si="2705"/>
        <v>15089141254.951262</v>
      </c>
      <c r="BF2140">
        <f t="shared" si="2706"/>
        <v>3.081478414440308</v>
      </c>
      <c r="BG2140">
        <f t="shared" si="2707"/>
        <v>75.499074147691417</v>
      </c>
      <c r="BH2140">
        <f t="shared" si="2648"/>
        <v>96341844</v>
      </c>
      <c r="BI2140">
        <f t="shared" si="2649"/>
        <v>3.9548463116596739</v>
      </c>
      <c r="BJ2140">
        <f t="shared" si="2690"/>
        <v>2195.0195999999778</v>
      </c>
      <c r="BK2140">
        <f t="shared" si="2650"/>
        <v>4.1789173891610704E-3</v>
      </c>
      <c r="BL2140">
        <f t="shared" si="2651"/>
        <v>1.0041789173891611</v>
      </c>
      <c r="BM2140">
        <f t="shared" si="2652"/>
        <v>89.329450516319682</v>
      </c>
      <c r="BN2140">
        <f t="shared" si="2653"/>
        <v>5529.1750489999995</v>
      </c>
      <c r="BO2140">
        <f t="shared" si="2692"/>
        <v>5473.059960999999</v>
      </c>
      <c r="BP2140">
        <f t="shared" si="2654"/>
        <v>5077.7691004411772</v>
      </c>
      <c r="BQ2140">
        <f t="shared" si="2655"/>
        <v>395.29086055882181</v>
      </c>
      <c r="BR2140">
        <f t="shared" si="2656"/>
        <v>195.14990299999954</v>
      </c>
      <c r="BS2140">
        <f t="shared" si="2657"/>
        <v>297.35009799999989</v>
      </c>
      <c r="BT2140">
        <f t="shared" si="2658"/>
        <v>225</v>
      </c>
      <c r="BU2140">
        <f t="shared" si="2659"/>
        <v>324</v>
      </c>
      <c r="BV2140">
        <f t="shared" si="2660"/>
        <v>5502.0299479333326</v>
      </c>
      <c r="BW2140">
        <f t="shared" si="2661"/>
        <v>5488.3713727619051</v>
      </c>
      <c r="BX2140">
        <f t="shared" si="2662"/>
        <v>5458.7126686363617</v>
      </c>
      <c r="BY2140">
        <f t="shared" si="2663"/>
        <v>5329.8709099619055</v>
      </c>
      <c r="BZ2140">
        <f t="shared" si="2664"/>
        <v>5619.8999020000001</v>
      </c>
      <c r="CA2140">
        <f t="shared" si="2665"/>
        <v>5201</v>
      </c>
      <c r="CB2140">
        <f t="shared" si="2666"/>
        <v>5436.9788946433346</v>
      </c>
      <c r="CC2140">
        <f t="shared" si="2667"/>
        <v>5397.1985486027779</v>
      </c>
      <c r="CD2140">
        <f t="shared" si="2668"/>
        <v>5380.3367467525795</v>
      </c>
      <c r="CE2140">
        <f t="shared" si="2669"/>
        <v>5007.5883966276142</v>
      </c>
      <c r="CF2140">
        <f t="shared" si="2670"/>
        <v>5491.8999020000001</v>
      </c>
      <c r="CG2140">
        <f t="shared" si="2671"/>
        <v>5569</v>
      </c>
      <c r="CH2140">
        <f t="shared" si="2672"/>
        <v>5485</v>
      </c>
    </row>
    <row r="2141" spans="1:86">
      <c r="A2141" s="1">
        <v>42634</v>
      </c>
      <c r="B2141">
        <v>5526</v>
      </c>
      <c r="C2141">
        <v>5542.5</v>
      </c>
      <c r="D2141">
        <v>5462.1000979999999</v>
      </c>
      <c r="E2141">
        <v>5501.25</v>
      </c>
      <c r="F2141">
        <v>549370</v>
      </c>
      <c r="G2141">
        <f t="shared" si="2686"/>
        <v>-14349.903539185128</v>
      </c>
      <c r="H2141">
        <f t="shared" si="2714"/>
        <v>14569525.565000487</v>
      </c>
      <c r="I2141">
        <f t="shared" si="2687"/>
        <v>5507.9625244999997</v>
      </c>
      <c r="J2141">
        <f t="shared" si="2694"/>
        <v>5534.7999267499999</v>
      </c>
      <c r="K2141">
        <f t="shared" si="2695"/>
        <v>5308.75</v>
      </c>
      <c r="L2141">
        <f t="shared" si="2696"/>
        <v>4</v>
      </c>
      <c r="M2141">
        <f t="shared" si="2697"/>
        <v>7</v>
      </c>
      <c r="N2141">
        <f t="shared" si="2698"/>
        <v>60</v>
      </c>
      <c r="O2141">
        <f t="shared" si="2699"/>
        <v>30</v>
      </c>
      <c r="P2141">
        <f t="shared" si="2674"/>
        <v>80.399902000000111</v>
      </c>
      <c r="Q2141">
        <f t="shared" si="2675"/>
        <v>41.25</v>
      </c>
      <c r="R2141">
        <f t="shared" si="2676"/>
        <v>39.149902000000111</v>
      </c>
      <c r="S2141">
        <f t="shared" si="2677"/>
        <v>80.399902000000111</v>
      </c>
      <c r="T2141">
        <f t="shared" si="2713"/>
        <v>94.007211738619844</v>
      </c>
      <c r="U2141">
        <f t="shared" si="2678"/>
        <v>91.600097999999889</v>
      </c>
      <c r="V2141">
        <f t="shared" si="2679"/>
        <v>-102.85009700000046</v>
      </c>
      <c r="W2141">
        <f t="shared" si="2680"/>
        <v>91.600097999999889</v>
      </c>
      <c r="X2141">
        <f t="shared" si="2681"/>
        <v>0</v>
      </c>
      <c r="Y2141">
        <f t="shared" si="2711"/>
        <v>44.556255125023917</v>
      </c>
      <c r="Z2141">
        <f t="shared" si="2712"/>
        <v>11.902565608762879</v>
      </c>
      <c r="AA2141">
        <f t="shared" si="2708"/>
        <v>47.396635110196989</v>
      </c>
      <c r="AB2141">
        <f t="shared" si="2709"/>
        <v>12.661332453787791</v>
      </c>
      <c r="AC2141">
        <f t="shared" si="2710"/>
        <v>57.836293942852414</v>
      </c>
      <c r="AD2141">
        <f t="shared" si="2638"/>
        <v>57.121333495796833</v>
      </c>
      <c r="AE2141">
        <f t="shared" si="2691"/>
        <v>5506.7399414000001</v>
      </c>
      <c r="AF2141">
        <f t="shared" si="2693"/>
        <v>5482.9332681666665</v>
      </c>
      <c r="AG2141">
        <f t="shared" si="2715"/>
        <v>5234.0799559500001</v>
      </c>
      <c r="AH2141">
        <f t="shared" si="2700"/>
        <v>5445.5049316000004</v>
      </c>
      <c r="AI2141">
        <f t="shared" si="2701"/>
        <v>5603.4852729533714</v>
      </c>
      <c r="AJ2141">
        <f t="shared" si="2702"/>
        <v>5287.5245902466295</v>
      </c>
      <c r="AK2141">
        <f t="shared" si="2703"/>
        <v>0.67643039609374189</v>
      </c>
      <c r="AL2141">
        <f t="shared" si="2682"/>
        <v>-2.6120653729153627E-2</v>
      </c>
      <c r="AM2141">
        <f t="shared" si="2683"/>
        <v>-14349.903539185128</v>
      </c>
      <c r="AN2141">
        <f t="shared" si="2716"/>
        <v>2864234.0297501874</v>
      </c>
      <c r="AO2141">
        <f t="shared" si="2717"/>
        <v>14910749</v>
      </c>
      <c r="AP2141">
        <f t="shared" si="2639"/>
        <v>0.1920918948974453</v>
      </c>
      <c r="AQ2141">
        <f t="shared" si="2640"/>
        <v>5487.3536710898852</v>
      </c>
      <c r="AR2141">
        <f t="shared" si="2641"/>
        <v>5509.3569953634678</v>
      </c>
      <c r="AS2141">
        <f t="shared" si="2642"/>
        <v>5416.6167682758514</v>
      </c>
      <c r="AT2141">
        <f t="shared" si="2643"/>
        <v>5260.9589469530829</v>
      </c>
      <c r="AU2141">
        <f t="shared" si="2644"/>
        <v>5383.5947532359041</v>
      </c>
      <c r="AV2141">
        <f t="shared" si="2645"/>
        <v>5182.7799551394837</v>
      </c>
      <c r="AW2141">
        <f t="shared" si="2646"/>
        <v>200.81479809642042</v>
      </c>
      <c r="AX2141">
        <f t="shared" si="2673"/>
        <v>189.83329846565593</v>
      </c>
      <c r="AY2141">
        <f t="shared" si="2647"/>
        <v>10.981499630764489</v>
      </c>
      <c r="AZ2141">
        <f t="shared" si="2684"/>
        <v>5501.9500326666666</v>
      </c>
      <c r="BA2141">
        <f t="shared" si="2685"/>
        <v>3022606289.4460869</v>
      </c>
      <c r="BB2141">
        <f t="shared" si="2688"/>
        <v>0</v>
      </c>
      <c r="BC2141">
        <f t="shared" si="2689"/>
        <v>3022606289.4460869</v>
      </c>
      <c r="BD2141">
        <f t="shared" si="2704"/>
        <v>41475390162.055244</v>
      </c>
      <c r="BE2141">
        <f t="shared" si="2705"/>
        <v>18111747544.397346</v>
      </c>
      <c r="BF2141">
        <f t="shared" si="2706"/>
        <v>2.2899717468116521</v>
      </c>
      <c r="BG2141">
        <f t="shared" si="2707"/>
        <v>69.604602198510946</v>
      </c>
      <c r="BH2141">
        <f t="shared" si="2648"/>
        <v>95792474</v>
      </c>
      <c r="BI2141">
        <f t="shared" si="2649"/>
        <v>3.8746541399521162</v>
      </c>
      <c r="BJ2141">
        <f t="shared" si="2690"/>
        <v>-1460.0097999999889</v>
      </c>
      <c r="BK2141">
        <f t="shared" si="2650"/>
        <v>-2.4660866131124876E-3</v>
      </c>
      <c r="BL2141">
        <f t="shared" si="2651"/>
        <v>0.99753391338688746</v>
      </c>
      <c r="BM2141">
        <f t="shared" si="2652"/>
        <v>83.262950701280317</v>
      </c>
      <c r="BN2141">
        <f t="shared" si="2653"/>
        <v>5502.3000489999995</v>
      </c>
      <c r="BO2141">
        <f t="shared" si="2692"/>
        <v>5502.0399902999998</v>
      </c>
      <c r="BP2141">
        <f t="shared" si="2654"/>
        <v>5097.5830724705893</v>
      </c>
      <c r="BQ2141">
        <f t="shared" si="2655"/>
        <v>404.45691782941049</v>
      </c>
      <c r="BR2141">
        <f t="shared" si="2656"/>
        <v>165.20019500000035</v>
      </c>
      <c r="BS2141">
        <f t="shared" si="2657"/>
        <v>172</v>
      </c>
      <c r="BT2141">
        <f t="shared" si="2658"/>
        <v>180.5</v>
      </c>
      <c r="BU2141">
        <f t="shared" si="2659"/>
        <v>207</v>
      </c>
      <c r="BV2141">
        <f t="shared" si="2660"/>
        <v>5509.3566406666669</v>
      </c>
      <c r="BW2141">
        <f t="shared" si="2661"/>
        <v>5501.8071056666658</v>
      </c>
      <c r="BX2141">
        <f t="shared" si="2662"/>
        <v>5472.1490411636369</v>
      </c>
      <c r="BY2141">
        <f t="shared" si="2663"/>
        <v>5358.4751998714282</v>
      </c>
      <c r="BZ2141">
        <f t="shared" si="2664"/>
        <v>5619.8999020000001</v>
      </c>
      <c r="CA2141">
        <f t="shared" si="2665"/>
        <v>5251</v>
      </c>
      <c r="CB2141">
        <f t="shared" si="2666"/>
        <v>5497.1937319966673</v>
      </c>
      <c r="CC2141">
        <f t="shared" si="2667"/>
        <v>5444.6379568972225</v>
      </c>
      <c r="CD2141">
        <f t="shared" si="2668"/>
        <v>5406.320682532064</v>
      </c>
      <c r="CE2141">
        <f t="shared" si="2669"/>
        <v>5042.7545601641887</v>
      </c>
      <c r="CF2141">
        <f t="shared" si="2670"/>
        <v>5514.8500979999999</v>
      </c>
      <c r="CG2141">
        <f t="shared" si="2671"/>
        <v>5560</v>
      </c>
      <c r="CH2141">
        <f t="shared" si="2672"/>
        <v>5498.3500979999999</v>
      </c>
    </row>
    <row r="2142" spans="1:86">
      <c r="A2142" s="1">
        <v>42635</v>
      </c>
      <c r="B2142">
        <v>5565.3500979999999</v>
      </c>
      <c r="C2142">
        <v>5634.1000979999999</v>
      </c>
      <c r="D2142">
        <v>5564.9501950000003</v>
      </c>
      <c r="E2142">
        <v>5597.1000979999999</v>
      </c>
      <c r="F2142">
        <v>526494</v>
      </c>
      <c r="G2142">
        <f t="shared" si="2686"/>
        <v>-36927.701401378094</v>
      </c>
      <c r="H2142">
        <f t="shared" si="2714"/>
        <v>14532597.863599109</v>
      </c>
      <c r="I2142">
        <f t="shared" si="2687"/>
        <v>5590.3751222499995</v>
      </c>
      <c r="J2142">
        <f t="shared" si="2694"/>
        <v>5590.3751222499995</v>
      </c>
      <c r="K2142">
        <f t="shared" si="2695"/>
        <v>5308.75</v>
      </c>
      <c r="L2142">
        <f t="shared" si="2696"/>
        <v>1</v>
      </c>
      <c r="M2142">
        <f t="shared" si="2697"/>
        <v>8</v>
      </c>
      <c r="N2142">
        <f t="shared" si="2698"/>
        <v>90</v>
      </c>
      <c r="O2142">
        <f t="shared" si="2699"/>
        <v>20</v>
      </c>
      <c r="P2142">
        <f t="shared" si="2674"/>
        <v>69.14990299999954</v>
      </c>
      <c r="Q2142">
        <f t="shared" si="2675"/>
        <v>37</v>
      </c>
      <c r="R2142">
        <f t="shared" si="2676"/>
        <v>32.14990299999954</v>
      </c>
      <c r="S2142">
        <f t="shared" si="2677"/>
        <v>69.14990299999954</v>
      </c>
      <c r="T2142">
        <f t="shared" si="2713"/>
        <v>92.231689685861255</v>
      </c>
      <c r="U2142">
        <f t="shared" si="2678"/>
        <v>-4.100097999999889</v>
      </c>
      <c r="V2142">
        <f t="shared" si="2679"/>
        <v>-0.64990299999954004</v>
      </c>
      <c r="W2142">
        <f t="shared" si="2680"/>
        <v>0</v>
      </c>
      <c r="X2142">
        <f t="shared" si="2681"/>
        <v>0</v>
      </c>
      <c r="Y2142">
        <f t="shared" si="2711"/>
        <v>41.373665473236493</v>
      </c>
      <c r="Z2142">
        <f t="shared" si="2712"/>
        <v>11.052382350994103</v>
      </c>
      <c r="AA2142">
        <f t="shared" si="2708"/>
        <v>44.858405624090949</v>
      </c>
      <c r="AB2142">
        <f t="shared" si="2709"/>
        <v>11.983280788455932</v>
      </c>
      <c r="AC2142">
        <f t="shared" si="2710"/>
        <v>57.836293942852421</v>
      </c>
      <c r="AD2142">
        <f t="shared" ref="AD2142:AD2205" si="2718">AVERAGE(AC2129:AC2142)</f>
        <v>58.001401699494863</v>
      </c>
      <c r="AE2142">
        <f t="shared" si="2691"/>
        <v>5535.6799805999999</v>
      </c>
      <c r="AF2142">
        <f t="shared" si="2693"/>
        <v>5521.7999675000001</v>
      </c>
      <c r="AG2142">
        <f t="shared" si="2715"/>
        <v>5272.2449706000007</v>
      </c>
      <c r="AH2142">
        <f t="shared" si="2700"/>
        <v>5471.6099609000003</v>
      </c>
      <c r="AI2142">
        <f t="shared" si="2701"/>
        <v>5634.8036063947056</v>
      </c>
      <c r="AJ2142">
        <f t="shared" si="2702"/>
        <v>5308.4163154052949</v>
      </c>
      <c r="AK2142">
        <f t="shared" si="2703"/>
        <v>0.8844823023580014</v>
      </c>
      <c r="AL2142">
        <f t="shared" si="2682"/>
        <v>-7.013888363661902E-2</v>
      </c>
      <c r="AM2142">
        <f t="shared" si="2683"/>
        <v>-36927.701401378094</v>
      </c>
      <c r="AN2142">
        <f t="shared" si="2716"/>
        <v>2766462.029852496</v>
      </c>
      <c r="AO2142">
        <f t="shared" si="2717"/>
        <v>15166374</v>
      </c>
      <c r="AP2142">
        <f t="shared" ref="AP2142:AP2205" si="2719">AN2142/AO2142</f>
        <v>0.18240760974590867</v>
      </c>
      <c r="AQ2142">
        <f t="shared" ref="AQ2142:AQ2205" si="2720">((E2142-AQ2141)*0.34)+AQ2141</f>
        <v>5524.6674562393246</v>
      </c>
      <c r="AR2142">
        <f t="shared" ref="AR2142:AR2205" si="2721">((E2143-AR2141)*0.285)+AR2141</f>
        <v>5535.7031961098792</v>
      </c>
      <c r="AS2142">
        <f t="shared" ref="AS2142:AS2205" si="2722">((E2142-AS2141)*0.18)+AS2141</f>
        <v>5449.1037676261985</v>
      </c>
      <c r="AT2142">
        <f t="shared" ref="AT2142:AT2205" si="2723">((E2142-AT2141)*0.09)+AT2141</f>
        <v>5291.211650547305</v>
      </c>
      <c r="AU2142">
        <f t="shared" ref="AU2142:AU2205" si="2724">((E2142-AU2141)*0.15)+AU2141</f>
        <v>5415.6205549505185</v>
      </c>
      <c r="AV2142">
        <f t="shared" ref="AV2142:AV2205" si="2725">((E2142-AV2141)*0.07)+AV2141</f>
        <v>5211.7823651397202</v>
      </c>
      <c r="AW2142">
        <f t="shared" ref="AW2142:AW2205" si="2726">AU2142-AV2142</f>
        <v>203.83818981079821</v>
      </c>
      <c r="AX2142">
        <f t="shared" si="2673"/>
        <v>192.63427673468439</v>
      </c>
      <c r="AY2142">
        <f t="shared" si="2647"/>
        <v>11.203913076113821</v>
      </c>
      <c r="AZ2142">
        <f t="shared" si="2684"/>
        <v>5598.716797</v>
      </c>
      <c r="BA2142">
        <f t="shared" si="2685"/>
        <v>2947690801.3197179</v>
      </c>
      <c r="BB2142">
        <f t="shared" si="2688"/>
        <v>2947690801.3197179</v>
      </c>
      <c r="BC2142">
        <f t="shared" si="2689"/>
        <v>0</v>
      </c>
      <c r="BD2142">
        <f t="shared" si="2704"/>
        <v>40349684010.853676</v>
      </c>
      <c r="BE2142">
        <f t="shared" si="2705"/>
        <v>18111747544.397346</v>
      </c>
      <c r="BF2142">
        <f t="shared" si="2706"/>
        <v>2.2278183765506037</v>
      </c>
      <c r="BG2142">
        <f t="shared" si="2707"/>
        <v>69.019322547241757</v>
      </c>
      <c r="BH2142">
        <f t="shared" si="2648"/>
        <v>96318968</v>
      </c>
      <c r="BI2142">
        <f t="shared" si="2649"/>
        <v>3.9111032566175394</v>
      </c>
      <c r="BJ2142">
        <f t="shared" si="2690"/>
        <v>9485.0097999999889</v>
      </c>
      <c r="BK2142">
        <f t="shared" si="2650"/>
        <v>1.7423330697568715E-2</v>
      </c>
      <c r="BL2142">
        <f t="shared" si="2651"/>
        <v>1.0174233306975686</v>
      </c>
      <c r="BM2142">
        <f t="shared" si="2652"/>
        <v>86.010603238208688</v>
      </c>
      <c r="BN2142">
        <f t="shared" si="2653"/>
        <v>5599.5251465000001</v>
      </c>
      <c r="BO2142">
        <f t="shared" si="2692"/>
        <v>5540.8900390999997</v>
      </c>
      <c r="BP2142">
        <f t="shared" si="2654"/>
        <v>5116.4073414852955</v>
      </c>
      <c r="BQ2142">
        <f t="shared" si="2655"/>
        <v>424.48269761470419</v>
      </c>
      <c r="BR2142">
        <f t="shared" si="2656"/>
        <v>107.70019599999978</v>
      </c>
      <c r="BS2142">
        <f t="shared" si="2657"/>
        <v>245.95019500000035</v>
      </c>
      <c r="BT2142">
        <f t="shared" si="2658"/>
        <v>135.10009799999989</v>
      </c>
      <c r="BU2142">
        <f t="shared" si="2659"/>
        <v>244.35009799999989</v>
      </c>
      <c r="BV2142">
        <f t="shared" si="2660"/>
        <v>5539.4766928666659</v>
      </c>
      <c r="BW2142">
        <f t="shared" si="2661"/>
        <v>5534.4261999047621</v>
      </c>
      <c r="BX2142">
        <f t="shared" si="2662"/>
        <v>5499.7117986909088</v>
      </c>
      <c r="BY2142">
        <f t="shared" si="2663"/>
        <v>5393.0485467333338</v>
      </c>
      <c r="BZ2142">
        <f t="shared" si="2664"/>
        <v>5634.1000979999999</v>
      </c>
      <c r="CA2142">
        <f t="shared" si="2665"/>
        <v>5251</v>
      </c>
      <c r="CB2142">
        <f t="shared" si="2666"/>
        <v>5537.7175717366663</v>
      </c>
      <c r="CC2142">
        <f t="shared" si="2667"/>
        <v>5501.2947712472223</v>
      </c>
      <c r="CD2142">
        <f t="shared" si="2668"/>
        <v>5440.6531237855952</v>
      </c>
      <c r="CE2142">
        <f t="shared" si="2669"/>
        <v>5087.6696889060086</v>
      </c>
      <c r="CF2142">
        <f t="shared" si="2670"/>
        <v>5501.25</v>
      </c>
      <c r="CG2142">
        <f t="shared" si="2671"/>
        <v>5542.5</v>
      </c>
      <c r="CH2142">
        <f t="shared" si="2672"/>
        <v>5462.1000979999999</v>
      </c>
    </row>
    <row r="2143" spans="1:86">
      <c r="A2143" s="1">
        <v>42636</v>
      </c>
      <c r="B2143">
        <v>5630</v>
      </c>
      <c r="C2143">
        <v>5630</v>
      </c>
      <c r="D2143">
        <v>5565.6000979999999</v>
      </c>
      <c r="E2143">
        <v>5601.7998049999997</v>
      </c>
      <c r="F2143">
        <v>559592</v>
      </c>
      <c r="G2143">
        <f t="shared" si="2686"/>
        <v>69510.39955159658</v>
      </c>
      <c r="H2143">
        <f t="shared" si="2714"/>
        <v>14602108.263150705</v>
      </c>
      <c r="I2143">
        <f t="shared" si="2687"/>
        <v>5606.8499757499994</v>
      </c>
      <c r="J2143">
        <f t="shared" si="2694"/>
        <v>5606.8499757499994</v>
      </c>
      <c r="K2143">
        <f t="shared" si="2695"/>
        <v>5308.75</v>
      </c>
      <c r="L2143">
        <f t="shared" si="2696"/>
        <v>1</v>
      </c>
      <c r="M2143">
        <f t="shared" si="2697"/>
        <v>9</v>
      </c>
      <c r="N2143">
        <f t="shared" si="2698"/>
        <v>90</v>
      </c>
      <c r="O2143">
        <f t="shared" si="2699"/>
        <v>10</v>
      </c>
      <c r="P2143">
        <f t="shared" si="2674"/>
        <v>64.399902000000111</v>
      </c>
      <c r="Q2143">
        <f t="shared" si="2675"/>
        <v>28.200195000000349</v>
      </c>
      <c r="R2143">
        <f t="shared" si="2676"/>
        <v>36.199706999999762</v>
      </c>
      <c r="S2143">
        <f t="shared" si="2677"/>
        <v>64.399902000000111</v>
      </c>
      <c r="T2143">
        <f t="shared" si="2713"/>
        <v>90.243704851156878</v>
      </c>
      <c r="U2143">
        <f t="shared" si="2678"/>
        <v>-5</v>
      </c>
      <c r="V2143">
        <f t="shared" si="2679"/>
        <v>10.050293000000238</v>
      </c>
      <c r="W2143">
        <f t="shared" si="2680"/>
        <v>0</v>
      </c>
      <c r="X2143">
        <f t="shared" si="2681"/>
        <v>10.050293000000238</v>
      </c>
      <c r="Y2143">
        <f t="shared" si="2711"/>
        <v>38.418403653719601</v>
      </c>
      <c r="Z2143">
        <f t="shared" si="2712"/>
        <v>10.980804540208826</v>
      </c>
      <c r="AA2143">
        <f t="shared" si="2708"/>
        <v>42.571837799749964</v>
      </c>
      <c r="AB2143">
        <f t="shared" si="2709"/>
        <v>12.167945186115725</v>
      </c>
      <c r="AC2143">
        <f t="shared" si="2710"/>
        <v>55.542588872675658</v>
      </c>
      <c r="AD2143">
        <f t="shared" si="2718"/>
        <v>58.148528188404498</v>
      </c>
      <c r="AE2143">
        <f t="shared" si="2691"/>
        <v>5541.3799805999997</v>
      </c>
      <c r="AF2143">
        <f t="shared" si="2693"/>
        <v>5546.699951333333</v>
      </c>
      <c r="AG2143">
        <f t="shared" si="2715"/>
        <v>5304.9074706000001</v>
      </c>
      <c r="AH2143">
        <f t="shared" si="2700"/>
        <v>5482.8499512000008</v>
      </c>
      <c r="AI2143">
        <f t="shared" si="2701"/>
        <v>5663.902379526814</v>
      </c>
      <c r="AJ2143">
        <f t="shared" si="2702"/>
        <v>5301.7975228731875</v>
      </c>
      <c r="AK2143">
        <f t="shared" si="2703"/>
        <v>0.82849560455849136</v>
      </c>
      <c r="AL2143">
        <f t="shared" si="2682"/>
        <v>0.12421621386938445</v>
      </c>
      <c r="AM2143">
        <f t="shared" si="2683"/>
        <v>69510.39955159658</v>
      </c>
      <c r="AN2143">
        <f t="shared" si="2716"/>
        <v>2573294.7611114359</v>
      </c>
      <c r="AO2143">
        <f t="shared" si="2717"/>
        <v>14773566</v>
      </c>
      <c r="AP2143">
        <f t="shared" si="2719"/>
        <v>0.17418237148102469</v>
      </c>
      <c r="AQ2143">
        <f t="shared" si="2720"/>
        <v>5550.8924548179539</v>
      </c>
      <c r="AR2143">
        <f t="shared" si="2721"/>
        <v>5545.1642572885639</v>
      </c>
      <c r="AS2143">
        <f t="shared" si="2722"/>
        <v>5476.5890543534824</v>
      </c>
      <c r="AT2143">
        <f t="shared" si="2723"/>
        <v>5319.1645844480472</v>
      </c>
      <c r="AU2143">
        <f t="shared" si="2724"/>
        <v>5443.5474424579406</v>
      </c>
      <c r="AV2143">
        <f t="shared" si="2725"/>
        <v>5239.0835859299395</v>
      </c>
      <c r="AW2143">
        <f t="shared" si="2726"/>
        <v>204.46385652800109</v>
      </c>
      <c r="AX2143">
        <f t="shared" si="2673"/>
        <v>195.00019269334774</v>
      </c>
      <c r="AY2143">
        <f t="shared" si="2647"/>
        <v>9.4636638346533459</v>
      </c>
      <c r="AZ2143">
        <f t="shared" si="2684"/>
        <v>5599.1333009999989</v>
      </c>
      <c r="BA2143">
        <f t="shared" si="2685"/>
        <v>3133230202.1731915</v>
      </c>
      <c r="BB2143">
        <f t="shared" si="2688"/>
        <v>3133230202.1731915</v>
      </c>
      <c r="BC2143">
        <f t="shared" si="2689"/>
        <v>0</v>
      </c>
      <c r="BD2143">
        <f t="shared" si="2704"/>
        <v>43482914213.026871</v>
      </c>
      <c r="BE2143">
        <f t="shared" si="2705"/>
        <v>13707498974.273478</v>
      </c>
      <c r="BF2143">
        <f t="shared" si="2706"/>
        <v>3.1721989762418747</v>
      </c>
      <c r="BG2143">
        <f t="shared" si="2707"/>
        <v>76.031823848901041</v>
      </c>
      <c r="BH2143">
        <f t="shared" si="2648"/>
        <v>96878560</v>
      </c>
      <c r="BI2143">
        <f t="shared" si="2649"/>
        <v>3.9026645247101679</v>
      </c>
      <c r="BJ2143">
        <f t="shared" si="2690"/>
        <v>369.9706999999762</v>
      </c>
      <c r="BK2143">
        <f t="shared" si="2650"/>
        <v>8.3966820634119056E-4</v>
      </c>
      <c r="BL2143">
        <f t="shared" si="2651"/>
        <v>1.0008396682063412</v>
      </c>
      <c r="BM2143">
        <f t="shared" si="2652"/>
        <v>95.423008236186206</v>
      </c>
      <c r="BN2143">
        <f t="shared" si="2653"/>
        <v>5597.8000489999995</v>
      </c>
      <c r="BO2143">
        <f t="shared" si="2692"/>
        <v>5551.1600586999994</v>
      </c>
      <c r="BP2143">
        <f t="shared" si="2654"/>
        <v>5135.8551384852954</v>
      </c>
      <c r="BQ2143">
        <f t="shared" si="2655"/>
        <v>415.304920214704</v>
      </c>
      <c r="BR2143">
        <f t="shared" si="2656"/>
        <v>198.79980499999965</v>
      </c>
      <c r="BS2143">
        <f t="shared" si="2657"/>
        <v>188.55029300000024</v>
      </c>
      <c r="BT2143">
        <f t="shared" si="2658"/>
        <v>140.04980499999965</v>
      </c>
      <c r="BU2143">
        <f t="shared" si="2659"/>
        <v>140.29980499999965</v>
      </c>
      <c r="BV2143">
        <f t="shared" si="2660"/>
        <v>5561.516634333334</v>
      </c>
      <c r="BW2143">
        <f t="shared" si="2661"/>
        <v>5557.2832963333331</v>
      </c>
      <c r="BX2143">
        <f t="shared" si="2662"/>
        <v>5523.3826794363631</v>
      </c>
      <c r="BY2143">
        <f t="shared" si="2663"/>
        <v>5424.4347214380941</v>
      </c>
      <c r="BZ2143">
        <f t="shared" si="2664"/>
        <v>5634.1000979999999</v>
      </c>
      <c r="CA2143">
        <f t="shared" si="2665"/>
        <v>5251</v>
      </c>
      <c r="CB2143">
        <f t="shared" si="2666"/>
        <v>5513.1193147533331</v>
      </c>
      <c r="CC2143">
        <f t="shared" si="2667"/>
        <v>5539.2146350027788</v>
      </c>
      <c r="CD2143">
        <f t="shared" si="2668"/>
        <v>5423.4368382069451</v>
      </c>
      <c r="CE2143">
        <f t="shared" si="2669"/>
        <v>5115.4175382923331</v>
      </c>
      <c r="CF2143">
        <f t="shared" si="2670"/>
        <v>5597.1000979999999</v>
      </c>
      <c r="CG2143">
        <f t="shared" si="2671"/>
        <v>5634.1000979999999</v>
      </c>
      <c r="CH2143">
        <f t="shared" si="2672"/>
        <v>5564.9501950000003</v>
      </c>
    </row>
    <row r="2144" spans="1:86">
      <c r="A2144" s="1">
        <v>42639</v>
      </c>
      <c r="B2144">
        <v>5586</v>
      </c>
      <c r="C2144">
        <v>5625</v>
      </c>
      <c r="D2144">
        <v>5555.5498049999997</v>
      </c>
      <c r="E2144">
        <v>5568.8999020000001</v>
      </c>
      <c r="F2144">
        <v>418297</v>
      </c>
      <c r="G2144">
        <f t="shared" si="2686"/>
        <v>-257482.31762771396</v>
      </c>
      <c r="H2144">
        <f t="shared" si="2714"/>
        <v>14344625.945522992</v>
      </c>
      <c r="I2144">
        <f t="shared" si="2687"/>
        <v>5583.8624267499999</v>
      </c>
      <c r="J2144">
        <f t="shared" si="2694"/>
        <v>5606.8499757499994</v>
      </c>
      <c r="K2144">
        <f t="shared" si="2695"/>
        <v>5308.75</v>
      </c>
      <c r="L2144">
        <f t="shared" si="2696"/>
        <v>2</v>
      </c>
      <c r="M2144">
        <f t="shared" si="2697"/>
        <v>10</v>
      </c>
      <c r="N2144">
        <f t="shared" si="2698"/>
        <v>80</v>
      </c>
      <c r="O2144">
        <f t="shared" si="2699"/>
        <v>0</v>
      </c>
      <c r="P2144">
        <f t="shared" si="2674"/>
        <v>69.450195000000349</v>
      </c>
      <c r="Q2144">
        <f t="shared" si="2675"/>
        <v>56.100097999999889</v>
      </c>
      <c r="R2144">
        <f t="shared" si="2676"/>
        <v>13.35009700000046</v>
      </c>
      <c r="S2144">
        <f t="shared" si="2677"/>
        <v>69.450195000000349</v>
      </c>
      <c r="T2144">
        <f t="shared" si="2713"/>
        <v>88.758454147502832</v>
      </c>
      <c r="U2144">
        <f t="shared" si="2678"/>
        <v>-25.049804999999651</v>
      </c>
      <c r="V2144">
        <f t="shared" si="2679"/>
        <v>55.549804999999651</v>
      </c>
      <c r="W2144">
        <f t="shared" si="2680"/>
        <v>0</v>
      </c>
      <c r="X2144">
        <f t="shared" si="2681"/>
        <v>55.549804999999651</v>
      </c>
      <c r="Y2144">
        <f t="shared" si="2711"/>
        <v>35.6742319641682</v>
      </c>
      <c r="Z2144">
        <f t="shared" si="2712"/>
        <v>14.164304573051028</v>
      </c>
      <c r="AA2144">
        <f t="shared" si="2708"/>
        <v>40.192489049981809</v>
      </c>
      <c r="AB2144">
        <f t="shared" si="2709"/>
        <v>15.95825964872275</v>
      </c>
      <c r="AC2144">
        <f t="shared" si="2710"/>
        <v>43.159227548853963</v>
      </c>
      <c r="AD2144">
        <f t="shared" si="2718"/>
        <v>56.725535593451369</v>
      </c>
      <c r="AE2144">
        <f t="shared" si="2691"/>
        <v>5556.7799805999994</v>
      </c>
      <c r="AF2144">
        <f t="shared" si="2693"/>
        <v>5545.9666341666662</v>
      </c>
      <c r="AG2144">
        <f t="shared" si="2715"/>
        <v>5336.6674559500007</v>
      </c>
      <c r="AH2144">
        <f t="shared" si="2700"/>
        <v>5499.4399414</v>
      </c>
      <c r="AI2144">
        <f t="shared" si="2701"/>
        <v>5678.5781629891944</v>
      </c>
      <c r="AJ2144">
        <f t="shared" si="2702"/>
        <v>5320.3017198108055</v>
      </c>
      <c r="AK2144">
        <f t="shared" si="2703"/>
        <v>0.69387253033941576</v>
      </c>
      <c r="AL2144">
        <f t="shared" si="2682"/>
        <v>-0.61554904201491756</v>
      </c>
      <c r="AM2144">
        <f t="shared" si="2683"/>
        <v>-257482.31762771396</v>
      </c>
      <c r="AN2144">
        <f t="shared" si="2716"/>
        <v>2574395.3552675485</v>
      </c>
      <c r="AO2144">
        <f t="shared" si="2717"/>
        <v>14277544</v>
      </c>
      <c r="AP2144">
        <f t="shared" si="2719"/>
        <v>0.18031079822044663</v>
      </c>
      <c r="AQ2144">
        <f t="shared" si="2720"/>
        <v>5557.0149868598492</v>
      </c>
      <c r="AR2144">
        <f t="shared" si="2721"/>
        <v>5535.541416031323</v>
      </c>
      <c r="AS2144">
        <f t="shared" si="2722"/>
        <v>5493.2050069298557</v>
      </c>
      <c r="AT2144">
        <f t="shared" si="2723"/>
        <v>5341.6407630277226</v>
      </c>
      <c r="AU2144">
        <f t="shared" si="2724"/>
        <v>5462.3503113892493</v>
      </c>
      <c r="AV2144">
        <f t="shared" si="2725"/>
        <v>5262.1707280548435</v>
      </c>
      <c r="AW2144">
        <f t="shared" si="2726"/>
        <v>200.17958333440583</v>
      </c>
      <c r="AX2144">
        <f t="shared" si="2673"/>
        <v>196.03607082155935</v>
      </c>
      <c r="AY2144">
        <f t="shared" si="2647"/>
        <v>4.1435125128464847</v>
      </c>
      <c r="AZ2144">
        <f t="shared" si="2684"/>
        <v>5583.1499023333336</v>
      </c>
      <c r="BA2144">
        <f t="shared" si="2685"/>
        <v>2335414854.6963263</v>
      </c>
      <c r="BB2144">
        <f t="shared" si="2688"/>
        <v>0</v>
      </c>
      <c r="BC2144">
        <f t="shared" si="2689"/>
        <v>2335414854.6963263</v>
      </c>
      <c r="BD2144">
        <f t="shared" si="2704"/>
        <v>38567515721.814621</v>
      </c>
      <c r="BE2144">
        <f t="shared" si="2705"/>
        <v>16042913828.969803</v>
      </c>
      <c r="BF2144">
        <f t="shared" si="2706"/>
        <v>2.4040218711497769</v>
      </c>
      <c r="BG2144">
        <f t="shared" si="2707"/>
        <v>70.622985460953288</v>
      </c>
      <c r="BH2144">
        <f t="shared" si="2648"/>
        <v>96460263</v>
      </c>
      <c r="BI2144">
        <f t="shared" si="2649"/>
        <v>3.8041255915009438</v>
      </c>
      <c r="BJ2144">
        <f t="shared" si="2690"/>
        <v>-3389.990299999954</v>
      </c>
      <c r="BK2144">
        <f t="shared" si="2650"/>
        <v>-5.8730951025122435E-3</v>
      </c>
      <c r="BL2144">
        <f t="shared" si="2651"/>
        <v>0.99412690489748778</v>
      </c>
      <c r="BM2144">
        <f t="shared" si="2652"/>
        <v>94.414132702328345</v>
      </c>
      <c r="BN2144">
        <f t="shared" si="2653"/>
        <v>5590.2749024999994</v>
      </c>
      <c r="BO2144">
        <f t="shared" si="2692"/>
        <v>5563.8150391999998</v>
      </c>
      <c r="BP2144">
        <f t="shared" si="2654"/>
        <v>5155.9463106470594</v>
      </c>
      <c r="BQ2144">
        <f t="shared" si="2655"/>
        <v>407.86872855294041</v>
      </c>
      <c r="BR2144">
        <f t="shared" si="2656"/>
        <v>239.89990200000011</v>
      </c>
      <c r="BS2144">
        <f t="shared" si="2657"/>
        <v>304.54980499999965</v>
      </c>
      <c r="BT2144">
        <f t="shared" si="2658"/>
        <v>275</v>
      </c>
      <c r="BU2144">
        <f t="shared" si="2659"/>
        <v>281</v>
      </c>
      <c r="BV2144">
        <f t="shared" si="2660"/>
        <v>5570.6899414666668</v>
      </c>
      <c r="BW2144">
        <f t="shared" si="2661"/>
        <v>5563.6261393809527</v>
      </c>
      <c r="BX2144">
        <f t="shared" si="2662"/>
        <v>5539.0281250363632</v>
      </c>
      <c r="BY2144">
        <f t="shared" si="2663"/>
        <v>5449.5768577619056</v>
      </c>
      <c r="BZ2144">
        <f t="shared" si="2664"/>
        <v>5634.1000979999999</v>
      </c>
      <c r="CA2144">
        <f t="shared" si="2665"/>
        <v>5251</v>
      </c>
      <c r="CB2144">
        <f t="shared" si="2666"/>
        <v>5534.2327053033332</v>
      </c>
      <c r="CC2144">
        <f t="shared" si="2667"/>
        <v>5518.5938679888886</v>
      </c>
      <c r="CD2144">
        <f t="shared" si="2668"/>
        <v>5431.3258665677386</v>
      </c>
      <c r="CE2144">
        <f t="shared" si="2669"/>
        <v>5150.6210678765301</v>
      </c>
      <c r="CF2144">
        <f t="shared" si="2670"/>
        <v>5601.7998049999997</v>
      </c>
      <c r="CG2144">
        <f t="shared" si="2671"/>
        <v>5630</v>
      </c>
      <c r="CH2144">
        <f t="shared" si="2672"/>
        <v>5565.6000979999999</v>
      </c>
    </row>
    <row r="2145" spans="1:86">
      <c r="A2145" s="1">
        <v>42640</v>
      </c>
      <c r="B2145">
        <v>5598.9501950000003</v>
      </c>
      <c r="C2145">
        <v>5599.9501950000003</v>
      </c>
      <c r="D2145">
        <v>5500</v>
      </c>
      <c r="E2145">
        <v>5511.3999020000001</v>
      </c>
      <c r="F2145">
        <v>427991</v>
      </c>
      <c r="G2145">
        <f t="shared" si="2686"/>
        <v>-330361.26637352671</v>
      </c>
      <c r="H2145">
        <f t="shared" si="2714"/>
        <v>14014264.679149466</v>
      </c>
      <c r="I2145">
        <f t="shared" si="2687"/>
        <v>5552.5750730000009</v>
      </c>
      <c r="J2145">
        <f t="shared" si="2694"/>
        <v>5606.8499757499994</v>
      </c>
      <c r="K2145">
        <f t="shared" si="2695"/>
        <v>5352.1873779999996</v>
      </c>
      <c r="L2145">
        <f t="shared" si="2696"/>
        <v>3</v>
      </c>
      <c r="M2145">
        <f t="shared" si="2697"/>
        <v>10</v>
      </c>
      <c r="N2145">
        <f t="shared" si="2698"/>
        <v>70</v>
      </c>
      <c r="O2145">
        <f t="shared" si="2699"/>
        <v>0</v>
      </c>
      <c r="P2145">
        <f t="shared" si="2674"/>
        <v>99.950195000000349</v>
      </c>
      <c r="Q2145">
        <f t="shared" si="2675"/>
        <v>88.550293000000238</v>
      </c>
      <c r="R2145">
        <f t="shared" si="2676"/>
        <v>11.399902000000111</v>
      </c>
      <c r="S2145">
        <f t="shared" si="2677"/>
        <v>99.950195000000349</v>
      </c>
      <c r="T2145">
        <f t="shared" si="2713"/>
        <v>89.5578642083955</v>
      </c>
      <c r="U2145">
        <f t="shared" si="2678"/>
        <v>-44.950195000000349</v>
      </c>
      <c r="V2145">
        <f t="shared" si="2679"/>
        <v>-6</v>
      </c>
      <c r="W2145">
        <f t="shared" si="2680"/>
        <v>0</v>
      </c>
      <c r="X2145">
        <f t="shared" si="2681"/>
        <v>0</v>
      </c>
      <c r="Y2145">
        <f t="shared" si="2711"/>
        <v>33.126072538156187</v>
      </c>
      <c r="Z2145">
        <f t="shared" si="2712"/>
        <v>13.152568532118812</v>
      </c>
      <c r="AA2145">
        <f t="shared" si="2708"/>
        <v>36.988457497237661</v>
      </c>
      <c r="AB2145">
        <f t="shared" si="2709"/>
        <v>14.686112323439977</v>
      </c>
      <c r="AC2145">
        <f t="shared" si="2710"/>
        <v>43.15922754885397</v>
      </c>
      <c r="AD2145">
        <f t="shared" si="2718"/>
        <v>55.198692595899622</v>
      </c>
      <c r="AE2145">
        <f t="shared" si="2691"/>
        <v>5556.0899413999996</v>
      </c>
      <c r="AF2145">
        <f t="shared" si="2693"/>
        <v>5549.2166341666662</v>
      </c>
      <c r="AG2145">
        <f t="shared" si="2715"/>
        <v>5366.1924559500003</v>
      </c>
      <c r="AH2145">
        <f t="shared" si="2700"/>
        <v>5517.6799315999997</v>
      </c>
      <c r="AI2145">
        <f t="shared" si="2701"/>
        <v>5656.2332436406141</v>
      </c>
      <c r="AJ2145">
        <f t="shared" si="2702"/>
        <v>5379.1266195593853</v>
      </c>
      <c r="AK2145">
        <f t="shared" si="2703"/>
        <v>0.47733713648736631</v>
      </c>
      <c r="AL2145">
        <f t="shared" si="2682"/>
        <v>-0.77188834899221415</v>
      </c>
      <c r="AM2145">
        <f t="shared" si="2683"/>
        <v>-330361.26637352671</v>
      </c>
      <c r="AN2145">
        <f t="shared" si="2716"/>
        <v>2448637.0869656913</v>
      </c>
      <c r="AO2145">
        <f t="shared" si="2717"/>
        <v>14367820</v>
      </c>
      <c r="AP2145">
        <f t="shared" si="2719"/>
        <v>0.1704250948971863</v>
      </c>
      <c r="AQ2145">
        <f t="shared" si="2720"/>
        <v>5541.5058580075001</v>
      </c>
      <c r="AR2145">
        <f t="shared" si="2721"/>
        <v>5531.6250568873957</v>
      </c>
      <c r="AS2145">
        <f t="shared" si="2722"/>
        <v>5496.4800880424818</v>
      </c>
      <c r="AT2145">
        <f t="shared" si="2723"/>
        <v>5356.9190855352272</v>
      </c>
      <c r="AU2145">
        <f t="shared" si="2724"/>
        <v>5469.707749980862</v>
      </c>
      <c r="AV2145">
        <f t="shared" si="2725"/>
        <v>5279.616770231004</v>
      </c>
      <c r="AW2145">
        <f t="shared" si="2726"/>
        <v>190.09097974985798</v>
      </c>
      <c r="AX2145">
        <f t="shared" si="2673"/>
        <v>194.84705260721907</v>
      </c>
      <c r="AY2145">
        <f t="shared" si="2647"/>
        <v>-4.7560728573610902</v>
      </c>
      <c r="AZ2145">
        <f t="shared" si="2684"/>
        <v>5537.1166990000011</v>
      </c>
      <c r="BA2145">
        <f t="shared" si="2685"/>
        <v>2369836113.1217093</v>
      </c>
      <c r="BB2145">
        <f t="shared" si="2688"/>
        <v>0</v>
      </c>
      <c r="BC2145">
        <f t="shared" si="2689"/>
        <v>2369836113.1217093</v>
      </c>
      <c r="BD2145">
        <f t="shared" si="2704"/>
        <v>33440712479.829723</v>
      </c>
      <c r="BE2145">
        <f t="shared" si="2705"/>
        <v>18412749942.091511</v>
      </c>
      <c r="BF2145">
        <f t="shared" si="2706"/>
        <v>1.8161715433599801</v>
      </c>
      <c r="BG2145">
        <f t="shared" si="2707"/>
        <v>64.49079949132296</v>
      </c>
      <c r="BH2145">
        <f t="shared" si="2648"/>
        <v>96032272</v>
      </c>
      <c r="BI2145">
        <f t="shared" si="2649"/>
        <v>3.6004692768930036</v>
      </c>
      <c r="BJ2145">
        <f t="shared" si="2690"/>
        <v>-5850</v>
      </c>
      <c r="BK2145">
        <f t="shared" si="2650"/>
        <v>-1.0325199054008782E-2</v>
      </c>
      <c r="BL2145">
        <f t="shared" si="2651"/>
        <v>0.98967480094599125</v>
      </c>
      <c r="BM2145">
        <f t="shared" si="2652"/>
        <v>73.024007234737965</v>
      </c>
      <c r="BN2145">
        <f t="shared" si="2653"/>
        <v>5549.9750975000006</v>
      </c>
      <c r="BO2145">
        <f t="shared" si="2692"/>
        <v>5567.9750488999998</v>
      </c>
      <c r="BP2145">
        <f t="shared" si="2654"/>
        <v>5174.1073429264716</v>
      </c>
      <c r="BQ2145">
        <f t="shared" si="2655"/>
        <v>393.86770597352825</v>
      </c>
      <c r="BR2145">
        <f t="shared" si="2656"/>
        <v>147.5</v>
      </c>
      <c r="BS2145">
        <f t="shared" si="2657"/>
        <v>169.95019500000035</v>
      </c>
      <c r="BT2145">
        <f t="shared" si="2658"/>
        <v>215.20019500000035</v>
      </c>
      <c r="BU2145">
        <f t="shared" si="2659"/>
        <v>268.9003900000007</v>
      </c>
      <c r="BV2145">
        <f t="shared" si="2660"/>
        <v>5555.5632486000004</v>
      </c>
      <c r="BW2145">
        <f t="shared" si="2661"/>
        <v>5553.7499301904763</v>
      </c>
      <c r="BX2145">
        <f t="shared" si="2662"/>
        <v>5541.2026633272717</v>
      </c>
      <c r="BY2145">
        <f t="shared" si="2663"/>
        <v>5466.2180430999997</v>
      </c>
      <c r="BZ2145">
        <f t="shared" si="2664"/>
        <v>5634.1000979999999</v>
      </c>
      <c r="CA2145">
        <f t="shared" si="2665"/>
        <v>5330.0498049999997</v>
      </c>
      <c r="CB2145">
        <f t="shared" si="2666"/>
        <v>5548.0988151966667</v>
      </c>
      <c r="CC2145">
        <f t="shared" si="2667"/>
        <v>5536.7300267805558</v>
      </c>
      <c r="CD2145">
        <f t="shared" si="2668"/>
        <v>5471.5190639935709</v>
      </c>
      <c r="CE2145">
        <f t="shared" si="2669"/>
        <v>5195.1634883578563</v>
      </c>
      <c r="CF2145">
        <f t="shared" si="2670"/>
        <v>5568.8999020000001</v>
      </c>
      <c r="CG2145">
        <f t="shared" si="2671"/>
        <v>5625</v>
      </c>
      <c r="CH2145">
        <f t="shared" si="2672"/>
        <v>5555.5498049999997</v>
      </c>
    </row>
    <row r="2146" spans="1:86">
      <c r="A2146" s="1">
        <v>42641</v>
      </c>
      <c r="B2146">
        <v>5510.6000979999999</v>
      </c>
      <c r="C2146">
        <v>5555</v>
      </c>
      <c r="D2146">
        <v>5506</v>
      </c>
      <c r="E2146">
        <v>5521.7998049999997</v>
      </c>
      <c r="F2146">
        <v>449876</v>
      </c>
      <c r="G2146">
        <f t="shared" si="2686"/>
        <v>-159755.46636000642</v>
      </c>
      <c r="H2146">
        <f t="shared" si="2714"/>
        <v>13854509.212789459</v>
      </c>
      <c r="I2146">
        <f t="shared" si="2687"/>
        <v>5523.3499757499994</v>
      </c>
      <c r="J2146">
        <f t="shared" si="2694"/>
        <v>5606.8499757499994</v>
      </c>
      <c r="K2146">
        <f t="shared" si="2695"/>
        <v>5404.7374267499999</v>
      </c>
      <c r="L2146">
        <f t="shared" si="2696"/>
        <v>4</v>
      </c>
      <c r="M2146">
        <f t="shared" si="2697"/>
        <v>10</v>
      </c>
      <c r="N2146">
        <f t="shared" si="2698"/>
        <v>60</v>
      </c>
      <c r="O2146">
        <f t="shared" si="2699"/>
        <v>0</v>
      </c>
      <c r="P2146">
        <f t="shared" si="2674"/>
        <v>49</v>
      </c>
      <c r="Q2146">
        <f t="shared" si="2675"/>
        <v>33.200195000000349</v>
      </c>
      <c r="R2146">
        <f t="shared" si="2676"/>
        <v>15.799804999999651</v>
      </c>
      <c r="S2146">
        <f t="shared" si="2677"/>
        <v>49</v>
      </c>
      <c r="T2146">
        <f t="shared" si="2713"/>
        <v>86.660873907795818</v>
      </c>
      <c r="U2146">
        <f t="shared" si="2678"/>
        <v>22</v>
      </c>
      <c r="V2146">
        <f t="shared" si="2679"/>
        <v>111</v>
      </c>
      <c r="W2146">
        <f t="shared" si="2680"/>
        <v>0</v>
      </c>
      <c r="X2146">
        <f t="shared" si="2681"/>
        <v>111</v>
      </c>
      <c r="Y2146">
        <f t="shared" si="2711"/>
        <v>30.759924499716458</v>
      </c>
      <c r="Z2146">
        <f t="shared" si="2712"/>
        <v>20.141670779824608</v>
      </c>
      <c r="AA2146">
        <f t="shared" si="2708"/>
        <v>35.494593018348688</v>
      </c>
      <c r="AB2146">
        <f t="shared" si="2709"/>
        <v>23.241942841765766</v>
      </c>
      <c r="AC2146">
        <f t="shared" si="2710"/>
        <v>20.860355479191934</v>
      </c>
      <c r="AD2146">
        <f t="shared" si="2718"/>
        <v>51.630477071504586</v>
      </c>
      <c r="AE2146">
        <f t="shared" si="2691"/>
        <v>5560.1999023999997</v>
      </c>
      <c r="AF2146">
        <f t="shared" si="2693"/>
        <v>5550.3749186666673</v>
      </c>
      <c r="AG2146">
        <f t="shared" si="2715"/>
        <v>5395.9124511</v>
      </c>
      <c r="AH2146">
        <f t="shared" si="2700"/>
        <v>5533.4699219000004</v>
      </c>
      <c r="AI2146">
        <f t="shared" si="2701"/>
        <v>5626.9963643850879</v>
      </c>
      <c r="AJ2146">
        <f t="shared" si="2702"/>
        <v>5439.9434794149129</v>
      </c>
      <c r="AK2146">
        <f t="shared" si="2703"/>
        <v>0.43761060193291601</v>
      </c>
      <c r="AL2146">
        <f t="shared" si="2682"/>
        <v>-0.35511000000001425</v>
      </c>
      <c r="AM2146">
        <f t="shared" si="2683"/>
        <v>-159755.46636000642</v>
      </c>
      <c r="AN2146">
        <f t="shared" si="2716"/>
        <v>2474271.7465190468</v>
      </c>
      <c r="AO2146">
        <f t="shared" si="2717"/>
        <v>14518085</v>
      </c>
      <c r="AP2146">
        <f t="shared" si="2719"/>
        <v>0.17042686735330775</v>
      </c>
      <c r="AQ2146">
        <f t="shared" si="2720"/>
        <v>5534.8057999849498</v>
      </c>
      <c r="AR2146">
        <f t="shared" si="2721"/>
        <v>5505.1129436044876</v>
      </c>
      <c r="AS2146">
        <f t="shared" si="2722"/>
        <v>5501.0376370948352</v>
      </c>
      <c r="AT2146">
        <f t="shared" si="2723"/>
        <v>5371.7583502870566</v>
      </c>
      <c r="AU2146">
        <f t="shared" si="2724"/>
        <v>5477.5215582337323</v>
      </c>
      <c r="AV2146">
        <f t="shared" si="2725"/>
        <v>5296.5695826648334</v>
      </c>
      <c r="AW2146">
        <f t="shared" si="2726"/>
        <v>180.95197556889889</v>
      </c>
      <c r="AX2146">
        <f t="shared" si="2673"/>
        <v>192.06803719955502</v>
      </c>
      <c r="AY2146">
        <f t="shared" si="2647"/>
        <v>-11.116061630656134</v>
      </c>
      <c r="AZ2146">
        <f t="shared" si="2684"/>
        <v>5527.5999349999993</v>
      </c>
      <c r="BA2146">
        <f t="shared" si="2685"/>
        <v>2486734548.3580599</v>
      </c>
      <c r="BB2146">
        <f t="shared" si="2688"/>
        <v>0</v>
      </c>
      <c r="BC2146">
        <f t="shared" si="2689"/>
        <v>2486734548.3580599</v>
      </c>
      <c r="BD2146">
        <f t="shared" si="2704"/>
        <v>29528673338.34737</v>
      </c>
      <c r="BE2146">
        <f t="shared" si="2705"/>
        <v>20899484490.44957</v>
      </c>
      <c r="BF2146">
        <f t="shared" si="2706"/>
        <v>1.4128900333326919</v>
      </c>
      <c r="BG2146">
        <f t="shared" si="2707"/>
        <v>58.555923138411885</v>
      </c>
      <c r="BH2146">
        <f t="shared" si="2648"/>
        <v>96482148</v>
      </c>
      <c r="BI2146">
        <f t="shared" si="2649"/>
        <v>3.4163994779024036</v>
      </c>
      <c r="BJ2146">
        <f t="shared" si="2690"/>
        <v>939.990299999954</v>
      </c>
      <c r="BK2146">
        <f t="shared" si="2650"/>
        <v>1.8869802926522496E-3</v>
      </c>
      <c r="BL2146">
        <f t="shared" si="2651"/>
        <v>1.0018869802926522</v>
      </c>
      <c r="BM2146">
        <f t="shared" si="2652"/>
        <v>49.292763284269</v>
      </c>
      <c r="BN2146">
        <f t="shared" si="2653"/>
        <v>5530.5</v>
      </c>
      <c r="BO2146">
        <f t="shared" si="2692"/>
        <v>5573.6150391000001</v>
      </c>
      <c r="BP2146">
        <f t="shared" si="2654"/>
        <v>5190.1507281470595</v>
      </c>
      <c r="BQ2146">
        <f t="shared" si="2655"/>
        <v>383.46431095294065</v>
      </c>
      <c r="BR2146">
        <f t="shared" si="2656"/>
        <v>69.39990299999954</v>
      </c>
      <c r="BS2146">
        <f t="shared" si="2657"/>
        <v>156.45019500000035</v>
      </c>
      <c r="BT2146">
        <f t="shared" si="2658"/>
        <v>94</v>
      </c>
      <c r="BU2146">
        <f t="shared" si="2659"/>
        <v>154.60009799999989</v>
      </c>
      <c r="BV2146">
        <f t="shared" si="2660"/>
        <v>5544.1332031333332</v>
      </c>
      <c r="BW2146">
        <f t="shared" si="2661"/>
        <v>5545.9165504285711</v>
      </c>
      <c r="BX2146">
        <f t="shared" si="2662"/>
        <v>5541.9517312181806</v>
      </c>
      <c r="BY2146">
        <f t="shared" si="2663"/>
        <v>5481.0377906285703</v>
      </c>
      <c r="BZ2146">
        <f t="shared" si="2664"/>
        <v>5634.1000979999999</v>
      </c>
      <c r="CA2146">
        <f t="shared" si="2665"/>
        <v>5349.5498049999997</v>
      </c>
      <c r="CB2146">
        <f t="shared" si="2666"/>
        <v>5583.1632960633324</v>
      </c>
      <c r="CC2146">
        <f t="shared" si="2667"/>
        <v>5548.478165775</v>
      </c>
      <c r="CD2146">
        <f t="shared" si="2668"/>
        <v>5514.6921105653173</v>
      </c>
      <c r="CE2146">
        <f t="shared" si="2669"/>
        <v>5249.3374511231777</v>
      </c>
      <c r="CF2146">
        <f t="shared" si="2670"/>
        <v>5511.3999020000001</v>
      </c>
      <c r="CG2146">
        <f t="shared" si="2671"/>
        <v>5599.9501950000003</v>
      </c>
      <c r="CH2146">
        <f t="shared" si="2672"/>
        <v>5500</v>
      </c>
    </row>
    <row r="2147" spans="1:86">
      <c r="A2147" s="1">
        <v>42642</v>
      </c>
      <c r="B2147">
        <v>5575</v>
      </c>
      <c r="C2147">
        <v>5577</v>
      </c>
      <c r="D2147">
        <v>5395</v>
      </c>
      <c r="E2147">
        <v>5438.6000979999999</v>
      </c>
      <c r="F2147">
        <v>693217</v>
      </c>
      <c r="G2147">
        <f t="shared" si="2686"/>
        <v>-361081.51499707776</v>
      </c>
      <c r="H2147">
        <f t="shared" si="2714"/>
        <v>13493427.697792381</v>
      </c>
      <c r="I2147">
        <f t="shared" si="2687"/>
        <v>5496.4000244999997</v>
      </c>
      <c r="J2147">
        <f t="shared" si="2694"/>
        <v>5606.8499757499994</v>
      </c>
      <c r="K2147">
        <f t="shared" si="2695"/>
        <v>5496.4000244999997</v>
      </c>
      <c r="L2147">
        <f t="shared" si="2696"/>
        <v>5</v>
      </c>
      <c r="M2147">
        <f t="shared" si="2697"/>
        <v>1</v>
      </c>
      <c r="N2147">
        <f t="shared" si="2698"/>
        <v>50</v>
      </c>
      <c r="O2147">
        <f t="shared" si="2699"/>
        <v>90</v>
      </c>
      <c r="P2147">
        <f t="shared" si="2674"/>
        <v>182</v>
      </c>
      <c r="Q2147">
        <f t="shared" si="2675"/>
        <v>138.39990200000011</v>
      </c>
      <c r="R2147">
        <f t="shared" si="2676"/>
        <v>43.600097999999889</v>
      </c>
      <c r="S2147">
        <f t="shared" si="2677"/>
        <v>182</v>
      </c>
      <c r="T2147">
        <f t="shared" si="2713"/>
        <v>93.470811485810401</v>
      </c>
      <c r="U2147">
        <f t="shared" si="2678"/>
        <v>-79.5</v>
      </c>
      <c r="V2147">
        <f t="shared" si="2679"/>
        <v>12.399902000000111</v>
      </c>
      <c r="W2147">
        <f t="shared" si="2680"/>
        <v>0</v>
      </c>
      <c r="X2147">
        <f t="shared" si="2681"/>
        <v>12.399902000000111</v>
      </c>
      <c r="Y2147">
        <f t="shared" si="2711"/>
        <v>28.562787035450999</v>
      </c>
      <c r="Z2147">
        <f t="shared" si="2712"/>
        <v>19.588687295551431</v>
      </c>
      <c r="AA2147">
        <f t="shared" si="2708"/>
        <v>30.557974817397465</v>
      </c>
      <c r="AB2147">
        <f t="shared" si="2709"/>
        <v>20.957009984368376</v>
      </c>
      <c r="AC2147">
        <f t="shared" si="2710"/>
        <v>18.637227342635235</v>
      </c>
      <c r="AD2147">
        <f t="shared" si="2718"/>
        <v>47.903466680212652</v>
      </c>
      <c r="AE2147">
        <f t="shared" si="2691"/>
        <v>5528.4999023999999</v>
      </c>
      <c r="AF2147">
        <f t="shared" si="2693"/>
        <v>5539.9332683333332</v>
      </c>
      <c r="AG2147">
        <f t="shared" si="2715"/>
        <v>5414.4599609000006</v>
      </c>
      <c r="AH2147">
        <f t="shared" si="2700"/>
        <v>5532.0899415000004</v>
      </c>
      <c r="AI2147">
        <f t="shared" si="2701"/>
        <v>5630.6330904471406</v>
      </c>
      <c r="AJ2147">
        <f t="shared" si="2702"/>
        <v>5433.5467925528601</v>
      </c>
      <c r="AK2147">
        <f t="shared" si="2703"/>
        <v>2.5640064789539282E-2</v>
      </c>
      <c r="AL2147">
        <f t="shared" si="2682"/>
        <v>-0.5208780439560452</v>
      </c>
      <c r="AM2147">
        <f t="shared" si="2683"/>
        <v>-361081.51499707776</v>
      </c>
      <c r="AN2147">
        <f t="shared" si="2716"/>
        <v>1589377.9613433261</v>
      </c>
      <c r="AO2147">
        <f t="shared" si="2717"/>
        <v>14215146</v>
      </c>
      <c r="AP2147">
        <f t="shared" si="2719"/>
        <v>0.11180876801007363</v>
      </c>
      <c r="AQ2147">
        <f t="shared" si="2720"/>
        <v>5502.0958613100665</v>
      </c>
      <c r="AR2147">
        <f t="shared" si="2721"/>
        <v>5497.1861991022088</v>
      </c>
      <c r="AS2147">
        <f t="shared" si="2722"/>
        <v>5489.798880057765</v>
      </c>
      <c r="AT2147">
        <f t="shared" si="2723"/>
        <v>5377.7741075812219</v>
      </c>
      <c r="AU2147">
        <f t="shared" si="2724"/>
        <v>5471.6833391986729</v>
      </c>
      <c r="AV2147">
        <f t="shared" si="2725"/>
        <v>5306.5117187382948</v>
      </c>
      <c r="AW2147">
        <f t="shared" si="2726"/>
        <v>165.17162046037811</v>
      </c>
      <c r="AX2147">
        <f t="shared" si="2673"/>
        <v>186.68875385171964</v>
      </c>
      <c r="AY2147">
        <f t="shared" si="2647"/>
        <v>-21.517133391341531</v>
      </c>
      <c r="AZ2147">
        <f t="shared" si="2684"/>
        <v>5470.2000326666666</v>
      </c>
      <c r="BA2147">
        <f t="shared" si="2685"/>
        <v>3792035656.0450888</v>
      </c>
      <c r="BB2147">
        <f t="shared" si="2688"/>
        <v>0</v>
      </c>
      <c r="BC2147">
        <f t="shared" si="2689"/>
        <v>3792035656.0450888</v>
      </c>
      <c r="BD2147">
        <f t="shared" si="2704"/>
        <v>24406519029.129173</v>
      </c>
      <c r="BE2147">
        <f t="shared" si="2705"/>
        <v>24691520146.494659</v>
      </c>
      <c r="BF2147">
        <f t="shared" si="2706"/>
        <v>0.98845753053377938</v>
      </c>
      <c r="BG2147">
        <f t="shared" si="2707"/>
        <v>49.709763238867815</v>
      </c>
      <c r="BH2147">
        <f t="shared" si="2648"/>
        <v>95788931</v>
      </c>
      <c r="BI2147">
        <f t="shared" si="2649"/>
        <v>3.1126214209068066</v>
      </c>
      <c r="BJ2147">
        <f t="shared" si="2690"/>
        <v>-8419.9706999999762</v>
      </c>
      <c r="BK2147">
        <f t="shared" si="2650"/>
        <v>-1.5067497906146882E-2</v>
      </c>
      <c r="BL2147">
        <f t="shared" si="2651"/>
        <v>0.98493250209385308</v>
      </c>
      <c r="BM2147">
        <f t="shared" si="2652"/>
        <v>51.93679974636423</v>
      </c>
      <c r="BN2147">
        <f t="shared" si="2653"/>
        <v>5486</v>
      </c>
      <c r="BO2147">
        <f t="shared" si="2692"/>
        <v>5550.9100097999999</v>
      </c>
      <c r="BP2147">
        <f t="shared" si="2654"/>
        <v>5205.3691119411769</v>
      </c>
      <c r="BQ2147">
        <f t="shared" si="2655"/>
        <v>345.54089785882297</v>
      </c>
      <c r="BR2147">
        <f t="shared" si="2656"/>
        <v>-134.69970699999976</v>
      </c>
      <c r="BS2147">
        <f t="shared" si="2657"/>
        <v>-78</v>
      </c>
      <c r="BT2147">
        <f t="shared" si="2658"/>
        <v>-42.899902000000111</v>
      </c>
      <c r="BU2147">
        <f t="shared" si="2659"/>
        <v>102</v>
      </c>
      <c r="BV2147">
        <f t="shared" si="2660"/>
        <v>5503.5999350000002</v>
      </c>
      <c r="BW2147">
        <f t="shared" si="2661"/>
        <v>5513.9808873809525</v>
      </c>
      <c r="BX2147">
        <f t="shared" si="2662"/>
        <v>5524.7026723272738</v>
      </c>
      <c r="BY2147">
        <f t="shared" si="2663"/>
        <v>5485.1032808095224</v>
      </c>
      <c r="BZ2147">
        <f t="shared" si="2664"/>
        <v>5634.1000979999999</v>
      </c>
      <c r="CA2147">
        <f t="shared" si="2665"/>
        <v>5395</v>
      </c>
      <c r="CB2147">
        <f t="shared" si="2666"/>
        <v>5565.4648568133325</v>
      </c>
      <c r="CC2147">
        <f t="shared" si="2667"/>
        <v>5575.9582914416669</v>
      </c>
      <c r="CD2147">
        <f t="shared" si="2668"/>
        <v>5540.4789265262689</v>
      </c>
      <c r="CE2147">
        <f t="shared" si="2669"/>
        <v>5282.557367795449</v>
      </c>
      <c r="CF2147">
        <f t="shared" si="2670"/>
        <v>5521.7998049999997</v>
      </c>
      <c r="CG2147">
        <f t="shared" si="2671"/>
        <v>5555</v>
      </c>
      <c r="CH2147">
        <f t="shared" si="2672"/>
        <v>5506</v>
      </c>
    </row>
    <row r="2148" spans="1:86">
      <c r="A2148" s="1">
        <v>42643</v>
      </c>
      <c r="B2148">
        <v>5420</v>
      </c>
      <c r="C2148">
        <v>5497.5</v>
      </c>
      <c r="D2148">
        <v>5382.6000979999999</v>
      </c>
      <c r="E2148">
        <v>5477.2998049999997</v>
      </c>
      <c r="F2148">
        <v>646631</v>
      </c>
      <c r="G2148">
        <f t="shared" si="2686"/>
        <v>419266.62343081523</v>
      </c>
      <c r="H2148">
        <f t="shared" si="2714"/>
        <v>13912694.321223196</v>
      </c>
      <c r="I2148">
        <f t="shared" si="2687"/>
        <v>5444.3499757499994</v>
      </c>
      <c r="J2148">
        <f t="shared" si="2694"/>
        <v>5606.8499757499994</v>
      </c>
      <c r="K2148">
        <f t="shared" si="2695"/>
        <v>5444.3499757499994</v>
      </c>
      <c r="L2148">
        <f t="shared" si="2696"/>
        <v>6</v>
      </c>
      <c r="M2148">
        <f t="shared" si="2697"/>
        <v>1</v>
      </c>
      <c r="N2148">
        <f t="shared" si="2698"/>
        <v>40</v>
      </c>
      <c r="O2148">
        <f t="shared" si="2699"/>
        <v>90</v>
      </c>
      <c r="P2148">
        <f t="shared" si="2674"/>
        <v>114.89990200000011</v>
      </c>
      <c r="Q2148">
        <f t="shared" si="2675"/>
        <v>20.200195000000349</v>
      </c>
      <c r="R2148">
        <f t="shared" si="2676"/>
        <v>94.699706999999762</v>
      </c>
      <c r="S2148">
        <f t="shared" si="2677"/>
        <v>114.89990200000011</v>
      </c>
      <c r="T2148">
        <f t="shared" si="2713"/>
        <v>95.001460808252531</v>
      </c>
      <c r="U2148">
        <f t="shared" si="2678"/>
        <v>222.5</v>
      </c>
      <c r="V2148">
        <f t="shared" si="2679"/>
        <v>-249.19970699999976</v>
      </c>
      <c r="W2148">
        <f t="shared" si="2680"/>
        <v>222.5</v>
      </c>
      <c r="X2148">
        <f t="shared" si="2681"/>
        <v>0</v>
      </c>
      <c r="Y2148">
        <f t="shared" si="2711"/>
        <v>42.415445104347363</v>
      </c>
      <c r="Z2148">
        <f t="shared" si="2712"/>
        <v>18.189495345869187</v>
      </c>
      <c r="AA2148">
        <f t="shared" si="2708"/>
        <v>44.647150415883758</v>
      </c>
      <c r="AB2148">
        <f t="shared" si="2709"/>
        <v>19.146542791149493</v>
      </c>
      <c r="AC2148">
        <f t="shared" si="2710"/>
        <v>39.97355591559139</v>
      </c>
      <c r="AD2148">
        <f t="shared" si="2718"/>
        <v>47.639604097887613</v>
      </c>
      <c r="AE2148">
        <f t="shared" si="2691"/>
        <v>5503.5999023999993</v>
      </c>
      <c r="AF2148">
        <f t="shared" si="2693"/>
        <v>5519.9665528333326</v>
      </c>
      <c r="AG2148">
        <f t="shared" si="2715"/>
        <v>5435.64245605</v>
      </c>
      <c r="AH2148">
        <f t="shared" si="2700"/>
        <v>5522.4899415</v>
      </c>
      <c r="AI2148">
        <f t="shared" si="2701"/>
        <v>5621.8055731377963</v>
      </c>
      <c r="AJ2148">
        <f t="shared" si="2702"/>
        <v>5423.1743098622037</v>
      </c>
      <c r="AK2148">
        <f t="shared" si="2703"/>
        <v>0.27249232696415515</v>
      </c>
      <c r="AL2148">
        <f t="shared" si="2682"/>
        <v>0.64838621011181841</v>
      </c>
      <c r="AM2148">
        <f t="shared" si="2683"/>
        <v>419266.62343081523</v>
      </c>
      <c r="AN2148">
        <f t="shared" si="2716"/>
        <v>2399774.5007392922</v>
      </c>
      <c r="AO2148">
        <f t="shared" si="2717"/>
        <v>14057489</v>
      </c>
      <c r="AP2148">
        <f t="shared" si="2719"/>
        <v>0.1707114621067313</v>
      </c>
      <c r="AQ2148">
        <f t="shared" si="2720"/>
        <v>5493.6652021646441</v>
      </c>
      <c r="AR2148">
        <f t="shared" si="2721"/>
        <v>5549.5731323580794</v>
      </c>
      <c r="AS2148">
        <f t="shared" si="2722"/>
        <v>5487.5490465473677</v>
      </c>
      <c r="AT2148">
        <f t="shared" si="2723"/>
        <v>5386.7314203489123</v>
      </c>
      <c r="AU2148">
        <f t="shared" si="2724"/>
        <v>5472.5258090688721</v>
      </c>
      <c r="AV2148">
        <f t="shared" si="2725"/>
        <v>5318.4668847766143</v>
      </c>
      <c r="AW2148">
        <f t="shared" si="2726"/>
        <v>154.05892429225787</v>
      </c>
      <c r="AX2148">
        <f t="shared" si="2673"/>
        <v>180.1627879398273</v>
      </c>
      <c r="AY2148">
        <f t="shared" ref="AY2148:AY2211" si="2727">AW2148-AX2148</f>
        <v>-26.103863647569426</v>
      </c>
      <c r="AZ2148">
        <f t="shared" si="2684"/>
        <v>5452.4666343333329</v>
      </c>
      <c r="BA2148">
        <f t="shared" si="2685"/>
        <v>3525733952.2255974</v>
      </c>
      <c r="BB2148">
        <f t="shared" si="2688"/>
        <v>0</v>
      </c>
      <c r="BC2148">
        <f t="shared" si="2689"/>
        <v>3525733952.2255974</v>
      </c>
      <c r="BD2148">
        <f t="shared" si="2704"/>
        <v>24406519029.129173</v>
      </c>
      <c r="BE2148">
        <f t="shared" si="2705"/>
        <v>25247442188.720261</v>
      </c>
      <c r="BF2148">
        <f t="shared" si="2706"/>
        <v>0.96669273848394888</v>
      </c>
      <c r="BG2148">
        <f t="shared" si="2707"/>
        <v>49.153216441381517</v>
      </c>
      <c r="BH2148">
        <f t="shared" ref="BH2148:BH2211" si="2728">(IF(E2148&gt;E2147,BH2147+F2148,IF(E2148&lt;E2147,BH2147-F2148,IF(E2148=E2147,BH2147))))</f>
        <v>96435562</v>
      </c>
      <c r="BI2148">
        <f t="shared" ref="BI2148:BI2211" si="2729">((AU2148-AV2148)/AV2148)*100</f>
        <v>2.8966792053031392</v>
      </c>
      <c r="BJ2148">
        <f t="shared" si="2690"/>
        <v>3769.9706999999762</v>
      </c>
      <c r="BK2148">
        <f t="shared" ref="BK2148:BK2211" si="2730">((E2148-E2147)/E2147)</f>
        <v>7.1157478583930558E-3</v>
      </c>
      <c r="BL2148">
        <f t="shared" ref="BL2148:BL2211" si="2731">E2148/E2147</f>
        <v>1.007115747858393</v>
      </c>
      <c r="BM2148">
        <f t="shared" ref="BM2148:BM2211" si="2732">STDEV(E2139:E2148)</f>
        <v>52.343933872260543</v>
      </c>
      <c r="BN2148">
        <f t="shared" ref="BN2148:BN2211" si="2733">(C2148+D2148)/2</f>
        <v>5440.0500489999995</v>
      </c>
      <c r="BO2148">
        <f t="shared" si="2692"/>
        <v>5519.3600097999997</v>
      </c>
      <c r="BP2148">
        <f t="shared" ref="BP2148:BP2211" si="2734">AVERAGE(BN2115:BN2148)</f>
        <v>5220.8117604411773</v>
      </c>
      <c r="BQ2148">
        <f t="shared" ref="BQ2148:BQ2211" si="2735">BO2148-BP2148</f>
        <v>298.54824935882243</v>
      </c>
      <c r="BR2148">
        <f t="shared" ref="BR2148:BR2211" si="2736">(E2148-E2139)</f>
        <v>-14.60009700000046</v>
      </c>
      <c r="BS2148">
        <f t="shared" ref="BS2148:BS2211" si="2737">(D2148-D2139)</f>
        <v>-102.39990200000011</v>
      </c>
      <c r="BT2148">
        <f t="shared" ref="BT2148:BT2211" si="2738">C2148-C2139</f>
        <v>-71.5</v>
      </c>
      <c r="BU2148">
        <f t="shared" ref="BU2148:BU2211" si="2739">B2148-B2139</f>
        <v>-149</v>
      </c>
      <c r="BV2148">
        <f t="shared" ref="BV2148:BV2211" si="2740">(E2148*5+E2147*4+E2146*3+E2145*2+E2144)/15</f>
        <v>5486.5332358666665</v>
      </c>
      <c r="BW2148">
        <f t="shared" ref="BW2148:BW2211" si="2741">(E2148*6+E2147*5+E2146*4+E2145*3+E2144*2+E2143)/21</f>
        <v>5496.0856121428569</v>
      </c>
      <c r="BX2148">
        <f t="shared" ref="BX2148:BX2211" si="2742">(E2148*10+E2147*9+E2146*8+E2145*7+E2144*6+E2143*5+E2142*4+E2141*3+E2140*2+E2139)/55</f>
        <v>5514.740829327272</v>
      </c>
      <c r="BY2148">
        <f t="shared" ref="BY2148:BY2211" si="2743">(E2148*20+E2147*19+E2146*18+E2145*17+E2144*16+E2143*15+E2142*14+E2141*13+E2140*12+E2139*11+E2138*10+E2137*9+E2136*8+E2135*7+E2134*6+E2133*5+E2132*4+E2131*3+E2130*2+E2129)/210</f>
        <v>5491.0880278666655</v>
      </c>
      <c r="BZ2148">
        <f t="shared" ref="BZ2148:BZ2211" si="2744">MAX(C2139:C2148)</f>
        <v>5634.1000979999999</v>
      </c>
      <c r="CA2148">
        <f t="shared" ref="CA2148:CA2211" si="2745">MIN(D2139:D2148)</f>
        <v>5382.6000979999999</v>
      </c>
      <c r="CB2148">
        <f t="shared" ref="CB2148:CB2211" si="2746">(AVERAGE(E2144:E2148)+AVERAGE(E2144:E2147)+AVERAGE(E2144:E2146)+AVERAGE(E2144:E2145)+E2144)/5</f>
        <v>5531.3715672300004</v>
      </c>
      <c r="CC2148">
        <f t="shared" ref="CC2148:CC2211" si="2747">(AVERAGE(E2143:E2148)+AVERAGE(E2143:E2147)+AVERAGE(E2143:E2146)+AVERAGE(E2143:E2145)+AVERAGE(E2143:E2144)+E2143)/6</f>
        <v>5557.8818061499996</v>
      </c>
      <c r="CD2148">
        <f t="shared" ref="CD2148:CD2211" si="2748">(AVERAGE(E2139:E2148)+AVERAGE(E2139:E2147)+AVERAGE(E2139:E2146)+AVERAGE(E2139:E2145)+AVERAGE(E2139:E2144)+AVERAGE(E2139:E2143)+AVERAGE(E2139:E2142)+AVERAGE(E2139:E2141)+AVERAGE(E2139:E2140)+E2139)/10</f>
        <v>5524.1217685782531</v>
      </c>
      <c r="CE2148">
        <f t="shared" ref="CE2148:CE2211" si="2749">(AVERAGE(E2129:E2148)+AVERAGE(E2129:E2147)+AVERAGE(E2129:E2146)+AVERAGE(E2129:E2145)+AVERAGE(E2129:E2144)+AVERAGE(E2129:E2143)+AVERAGE(E2129:E2142)+AVERAGE(E2129:E2141)+AVERAGE(E2129:E2140)+AVERAGE(E2129:E2139)+AVERAGE(E2129:E2138)+AVERAGE(E2129:E2137)+AVERAGE(E2129:E2136)+AVERAGE(E2129:E2135)+AVERAGE(E2129:E2134)+AVERAGE(E2129:E2133)+AVERAGE(E2129:E2132)+AVERAGE(E2129:E2131)+AVERAGE(E2129:E2130)+E2129)/20</f>
        <v>5325.2670368242098</v>
      </c>
      <c r="CF2148">
        <f t="shared" ref="CF2148:CF2211" si="2750">E2147</f>
        <v>5438.6000979999999</v>
      </c>
      <c r="CG2148">
        <f t="shared" ref="CG2148:CG2211" si="2751">C2147</f>
        <v>5577</v>
      </c>
      <c r="CH2148">
        <f t="shared" ref="CH2148:CH2211" si="2752">D2147</f>
        <v>5395</v>
      </c>
    </row>
    <row r="2149" spans="1:86">
      <c r="A2149" s="1">
        <v>42646</v>
      </c>
      <c r="B2149">
        <v>5661</v>
      </c>
      <c r="C2149">
        <v>5720</v>
      </c>
      <c r="D2149">
        <v>5631.7998049999997</v>
      </c>
      <c r="E2149">
        <v>5681</v>
      </c>
      <c r="F2149">
        <v>840940</v>
      </c>
      <c r="G2149">
        <f t="shared" si="2686"/>
        <v>97253.20883134396</v>
      </c>
      <c r="H2149">
        <f t="shared" si="2714"/>
        <v>14009947.530054539</v>
      </c>
      <c r="I2149">
        <f t="shared" si="2687"/>
        <v>5673.4499512499997</v>
      </c>
      <c r="J2149">
        <f t="shared" si="2694"/>
        <v>5673.4499512499997</v>
      </c>
      <c r="K2149">
        <f t="shared" si="2695"/>
        <v>5444.3499757499994</v>
      </c>
      <c r="L2149">
        <f t="shared" si="2696"/>
        <v>1</v>
      </c>
      <c r="M2149">
        <f t="shared" si="2697"/>
        <v>2</v>
      </c>
      <c r="N2149">
        <f t="shared" si="2698"/>
        <v>90</v>
      </c>
      <c r="O2149">
        <f t="shared" si="2699"/>
        <v>80</v>
      </c>
      <c r="P2149">
        <f t="shared" si="2674"/>
        <v>88.200195000000349</v>
      </c>
      <c r="Q2149">
        <f t="shared" si="2675"/>
        <v>39</v>
      </c>
      <c r="R2149">
        <f t="shared" si="2676"/>
        <v>49.200195000000349</v>
      </c>
      <c r="S2149">
        <f t="shared" si="2677"/>
        <v>88.200195000000349</v>
      </c>
      <c r="T2149">
        <f t="shared" si="2713"/>
        <v>94.515656107663091</v>
      </c>
      <c r="U2149">
        <f t="shared" si="2678"/>
        <v>-2.049804999999651</v>
      </c>
      <c r="V2149">
        <f t="shared" si="2679"/>
        <v>-18.200195000000349</v>
      </c>
      <c r="W2149">
        <f t="shared" si="2680"/>
        <v>0</v>
      </c>
      <c r="X2149">
        <f t="shared" si="2681"/>
        <v>0</v>
      </c>
      <c r="Y2149">
        <f t="shared" si="2711"/>
        <v>39.385770454036837</v>
      </c>
      <c r="Z2149">
        <f t="shared" si="2712"/>
        <v>16.890245678307103</v>
      </c>
      <c r="AA2149">
        <f t="shared" si="2708"/>
        <v>41.671160182364261</v>
      </c>
      <c r="AB2149">
        <f t="shared" si="2709"/>
        <v>17.870315219594275</v>
      </c>
      <c r="AC2149">
        <f t="shared" si="2710"/>
        <v>39.973555915591383</v>
      </c>
      <c r="AD2149">
        <f t="shared" si="2718"/>
        <v>47.194436170073537</v>
      </c>
      <c r="AE2149">
        <f t="shared" si="2691"/>
        <v>5526.0199219999995</v>
      </c>
      <c r="AF2149">
        <f t="shared" si="2693"/>
        <v>5533.1665853333325</v>
      </c>
      <c r="AG2149">
        <f t="shared" si="2715"/>
        <v>5466.6549560500007</v>
      </c>
      <c r="AH2149">
        <f t="shared" si="2700"/>
        <v>5541.3999512999999</v>
      </c>
      <c r="AI2149">
        <f t="shared" si="2701"/>
        <v>5675.9700670637576</v>
      </c>
      <c r="AJ2149">
        <f t="shared" si="2702"/>
        <v>5406.8298355362422</v>
      </c>
      <c r="AK2149">
        <f t="shared" si="2703"/>
        <v>1.018688892803929</v>
      </c>
      <c r="AL2149">
        <f t="shared" si="2682"/>
        <v>0.11564821370293239</v>
      </c>
      <c r="AM2149">
        <f t="shared" si="2683"/>
        <v>97253.20883134396</v>
      </c>
      <c r="AN2149">
        <f t="shared" si="2716"/>
        <v>2473297.2324833097</v>
      </c>
      <c r="AO2149">
        <f t="shared" si="2717"/>
        <v>14028027</v>
      </c>
      <c r="AP2149">
        <f t="shared" si="2719"/>
        <v>0.17631112575441363</v>
      </c>
      <c r="AQ2149">
        <f t="shared" si="2720"/>
        <v>5557.3590334286655</v>
      </c>
      <c r="AR2149">
        <f t="shared" si="2721"/>
        <v>5586.7447896360263</v>
      </c>
      <c r="AS2149">
        <f t="shared" si="2722"/>
        <v>5522.3702181688413</v>
      </c>
      <c r="AT2149">
        <f t="shared" si="2723"/>
        <v>5413.2155925175102</v>
      </c>
      <c r="AU2149">
        <f t="shared" si="2724"/>
        <v>5503.796937708541</v>
      </c>
      <c r="AV2149">
        <f t="shared" si="2725"/>
        <v>5343.8442028422514</v>
      </c>
      <c r="AW2149">
        <f t="shared" si="2726"/>
        <v>159.95273486628957</v>
      </c>
      <c r="AX2149">
        <f t="shared" ref="AX2149:AX2212" si="2753">((AW2149-AX2148)*0.2)+AX2148</f>
        <v>176.12077732511975</v>
      </c>
      <c r="AY2149">
        <f t="shared" si="2727"/>
        <v>-16.168042458830172</v>
      </c>
      <c r="AZ2149">
        <f t="shared" si="2684"/>
        <v>5677.5999349999993</v>
      </c>
      <c r="BA2149">
        <f t="shared" si="2685"/>
        <v>4774520889.3388996</v>
      </c>
      <c r="BB2149">
        <f t="shared" si="2688"/>
        <v>4774520889.3388996</v>
      </c>
      <c r="BC2149">
        <f t="shared" si="2689"/>
        <v>0</v>
      </c>
      <c r="BD2149">
        <f t="shared" si="2704"/>
        <v>29181039918.468071</v>
      </c>
      <c r="BE2149">
        <f t="shared" si="2705"/>
        <v>21022636268.720261</v>
      </c>
      <c r="BF2149">
        <f t="shared" si="2706"/>
        <v>1.3880770967762384</v>
      </c>
      <c r="BG2149">
        <f t="shared" si="2707"/>
        <v>58.125305026795814</v>
      </c>
      <c r="BH2149">
        <f t="shared" si="2728"/>
        <v>97276502</v>
      </c>
      <c r="BI2149">
        <f t="shared" si="2729"/>
        <v>2.9932147868610182</v>
      </c>
      <c r="BJ2149">
        <f t="shared" si="2690"/>
        <v>20270.019500000035</v>
      </c>
      <c r="BK2149">
        <f t="shared" si="2730"/>
        <v>3.7189893241566019E-2</v>
      </c>
      <c r="BL2149">
        <f t="shared" si="2731"/>
        <v>1.037189893241566</v>
      </c>
      <c r="BM2149">
        <f t="shared" si="2732"/>
        <v>70.924678467685936</v>
      </c>
      <c r="BN2149">
        <f t="shared" si="2733"/>
        <v>5675.8999024999994</v>
      </c>
      <c r="BO2149">
        <f t="shared" si="2692"/>
        <v>5536.4850097999997</v>
      </c>
      <c r="BP2149">
        <f t="shared" si="2734"/>
        <v>5244.6838163970606</v>
      </c>
      <c r="BQ2149">
        <f t="shared" si="2735"/>
        <v>291.80119340293913</v>
      </c>
      <c r="BR2149">
        <f t="shared" si="2736"/>
        <v>166.14990200000011</v>
      </c>
      <c r="BS2149">
        <f t="shared" si="2737"/>
        <v>133.44970699999976</v>
      </c>
      <c r="BT2149">
        <f t="shared" si="2738"/>
        <v>160</v>
      </c>
      <c r="BU2149">
        <f t="shared" si="2739"/>
        <v>136</v>
      </c>
      <c r="BV2149">
        <f t="shared" si="2740"/>
        <v>5545.6666017333337</v>
      </c>
      <c r="BW2149">
        <f t="shared" si="2741"/>
        <v>5542.0951684761903</v>
      </c>
      <c r="BX2149">
        <f t="shared" si="2742"/>
        <v>5543.5608399636367</v>
      </c>
      <c r="BY2149">
        <f t="shared" si="2743"/>
        <v>5514.4554130047627</v>
      </c>
      <c r="BZ2149">
        <f t="shared" si="2744"/>
        <v>5720</v>
      </c>
      <c r="CA2149">
        <f t="shared" si="2745"/>
        <v>5382.6000979999999</v>
      </c>
      <c r="CB2149">
        <f t="shared" si="2746"/>
        <v>5506.3789029999998</v>
      </c>
      <c r="CC2149">
        <f t="shared" si="2747"/>
        <v>5531.6707369138885</v>
      </c>
      <c r="CD2149">
        <f t="shared" si="2748"/>
        <v>5536.4931354546825</v>
      </c>
      <c r="CE2149">
        <f t="shared" si="2749"/>
        <v>5377.995837568471</v>
      </c>
      <c r="CF2149">
        <f t="shared" si="2750"/>
        <v>5477.2998049999997</v>
      </c>
      <c r="CG2149">
        <f t="shared" si="2751"/>
        <v>5497.5</v>
      </c>
      <c r="CH2149">
        <f t="shared" si="2752"/>
        <v>5382.6000979999999</v>
      </c>
    </row>
    <row r="2150" spans="1:86">
      <c r="A2150" s="1">
        <v>42647</v>
      </c>
      <c r="B2150">
        <v>5715.1499020000001</v>
      </c>
      <c r="C2150">
        <v>5717.9501950000003</v>
      </c>
      <c r="D2150">
        <v>5650</v>
      </c>
      <c r="E2150">
        <v>5680</v>
      </c>
      <c r="F2150">
        <v>464913</v>
      </c>
      <c r="G2150">
        <f t="shared" si="2686"/>
        <v>-54394.972789042673</v>
      </c>
      <c r="H2150">
        <f t="shared" si="2714"/>
        <v>13955552.557265496</v>
      </c>
      <c r="I2150">
        <f t="shared" si="2687"/>
        <v>5690.7750242500006</v>
      </c>
      <c r="J2150">
        <f t="shared" si="2694"/>
        <v>5690.7750242500006</v>
      </c>
      <c r="K2150">
        <f t="shared" si="2695"/>
        <v>5444.3499757499994</v>
      </c>
      <c r="L2150">
        <f t="shared" si="2696"/>
        <v>1</v>
      </c>
      <c r="M2150">
        <f t="shared" si="2697"/>
        <v>3</v>
      </c>
      <c r="N2150">
        <f t="shared" si="2698"/>
        <v>90</v>
      </c>
      <c r="O2150">
        <f t="shared" si="2699"/>
        <v>70</v>
      </c>
      <c r="P2150">
        <f t="shared" si="2674"/>
        <v>67.950195000000349</v>
      </c>
      <c r="Q2150">
        <f t="shared" si="2675"/>
        <v>37.950195000000349</v>
      </c>
      <c r="R2150">
        <f t="shared" si="2676"/>
        <v>30</v>
      </c>
      <c r="S2150">
        <f t="shared" si="2677"/>
        <v>67.950195000000349</v>
      </c>
      <c r="T2150">
        <f t="shared" si="2713"/>
        <v>92.618123171401479</v>
      </c>
      <c r="U2150">
        <f t="shared" si="2678"/>
        <v>49.049804999999651</v>
      </c>
      <c r="V2150">
        <f t="shared" si="2679"/>
        <v>-23</v>
      </c>
      <c r="W2150">
        <f t="shared" si="2680"/>
        <v>49.049804999999651</v>
      </c>
      <c r="X2150">
        <f t="shared" si="2681"/>
        <v>0</v>
      </c>
      <c r="Y2150">
        <f t="shared" si="2711"/>
        <v>40.076058635891329</v>
      </c>
      <c r="Z2150">
        <f t="shared" si="2712"/>
        <v>15.683799558428024</v>
      </c>
      <c r="AA2150">
        <f t="shared" si="2708"/>
        <v>43.270212420225299</v>
      </c>
      <c r="AB2150">
        <f t="shared" si="2709"/>
        <v>16.933834352703499</v>
      </c>
      <c r="AC2150">
        <f t="shared" si="2710"/>
        <v>43.745195679045537</v>
      </c>
      <c r="AD2150">
        <f t="shared" si="2718"/>
        <v>46.648915237829677</v>
      </c>
      <c r="AE2150">
        <f t="shared" si="2691"/>
        <v>5559.7399415999998</v>
      </c>
      <c r="AF2150">
        <f t="shared" si="2693"/>
        <v>5551.6832683333332</v>
      </c>
      <c r="AG2150">
        <f t="shared" si="2715"/>
        <v>5492.6324463000001</v>
      </c>
      <c r="AH2150">
        <f t="shared" si="2700"/>
        <v>5557.9149415000011</v>
      </c>
      <c r="AI2150">
        <f t="shared" si="2701"/>
        <v>5714.1844777736651</v>
      </c>
      <c r="AJ2150">
        <f t="shared" si="2702"/>
        <v>5401.6454052263371</v>
      </c>
      <c r="AK2150">
        <f t="shared" si="2703"/>
        <v>0.89062334672254939</v>
      </c>
      <c r="AL2150">
        <f t="shared" si="2682"/>
        <v>-0.11700032648913382</v>
      </c>
      <c r="AM2150">
        <f t="shared" si="2683"/>
        <v>-54394.972789042673</v>
      </c>
      <c r="AN2150">
        <f t="shared" si="2716"/>
        <v>1937298.0450077248</v>
      </c>
      <c r="AO2150">
        <f t="shared" si="2717"/>
        <v>13536891</v>
      </c>
      <c r="AP2150">
        <f t="shared" si="2719"/>
        <v>0.14311248018527481</v>
      </c>
      <c r="AQ2150">
        <f t="shared" si="2720"/>
        <v>5599.0569620629194</v>
      </c>
      <c r="AR2150">
        <f t="shared" si="2721"/>
        <v>5615.9445801647589</v>
      </c>
      <c r="AS2150">
        <f t="shared" si="2722"/>
        <v>5550.7435788984503</v>
      </c>
      <c r="AT2150">
        <f t="shared" si="2723"/>
        <v>5437.2261891909347</v>
      </c>
      <c r="AU2150">
        <f t="shared" si="2724"/>
        <v>5530.2273970522601</v>
      </c>
      <c r="AV2150">
        <f t="shared" si="2725"/>
        <v>5367.375108643294</v>
      </c>
      <c r="AW2150">
        <f t="shared" si="2726"/>
        <v>162.85228840896616</v>
      </c>
      <c r="AX2150">
        <f t="shared" si="2753"/>
        <v>173.46707954188903</v>
      </c>
      <c r="AY2150">
        <f t="shared" si="2727"/>
        <v>-10.614791132922875</v>
      </c>
      <c r="AZ2150">
        <f t="shared" si="2684"/>
        <v>5682.6500650000007</v>
      </c>
      <c r="BA2150">
        <f t="shared" si="2685"/>
        <v>2641937889.6693454</v>
      </c>
      <c r="BB2150">
        <f t="shared" si="2688"/>
        <v>2641937889.6693454</v>
      </c>
      <c r="BC2150">
        <f t="shared" si="2689"/>
        <v>0</v>
      </c>
      <c r="BD2150">
        <f t="shared" si="2704"/>
        <v>28930409011.714977</v>
      </c>
      <c r="BE2150">
        <f t="shared" si="2705"/>
        <v>21022636268.720261</v>
      </c>
      <c r="BF2150">
        <f t="shared" si="2706"/>
        <v>1.3761551425765166</v>
      </c>
      <c r="BG2150">
        <f t="shared" si="2707"/>
        <v>57.915205868431713</v>
      </c>
      <c r="BH2150">
        <f t="shared" si="2728"/>
        <v>96811589</v>
      </c>
      <c r="BI2150">
        <f t="shared" si="2729"/>
        <v>3.0341141640486193</v>
      </c>
      <c r="BJ2150">
        <f t="shared" si="2690"/>
        <v>-200</v>
      </c>
      <c r="BK2150">
        <f t="shared" si="2730"/>
        <v>-1.7602534765006161E-4</v>
      </c>
      <c r="BL2150">
        <f t="shared" si="2731"/>
        <v>0.99982397465234996</v>
      </c>
      <c r="BM2150">
        <f t="shared" si="2732"/>
        <v>82.361277253830536</v>
      </c>
      <c r="BN2150">
        <f t="shared" si="2733"/>
        <v>5683.9750975000006</v>
      </c>
      <c r="BO2150">
        <f t="shared" si="2692"/>
        <v>5563.2850097999999</v>
      </c>
      <c r="BP2150">
        <f t="shared" si="2734"/>
        <v>5267.931611941176</v>
      </c>
      <c r="BQ2150">
        <f t="shared" si="2735"/>
        <v>295.35339785882388</v>
      </c>
      <c r="BR2150">
        <f t="shared" si="2736"/>
        <v>178.75</v>
      </c>
      <c r="BS2150">
        <f t="shared" si="2737"/>
        <v>187.89990200000011</v>
      </c>
      <c r="BT2150">
        <f t="shared" si="2738"/>
        <v>175.45019500000035</v>
      </c>
      <c r="BU2150">
        <f t="shared" si="2739"/>
        <v>189.14990200000011</v>
      </c>
      <c r="BV2150">
        <f t="shared" si="2740"/>
        <v>5596.9932944000002</v>
      </c>
      <c r="BW2150">
        <f t="shared" si="2741"/>
        <v>5584.0475726666673</v>
      </c>
      <c r="BX2150">
        <f t="shared" si="2742"/>
        <v>5568.7608488181813</v>
      </c>
      <c r="BY2150">
        <f t="shared" si="2743"/>
        <v>5534.7739886190484</v>
      </c>
      <c r="BZ2150">
        <f t="shared" si="2744"/>
        <v>5720</v>
      </c>
      <c r="CA2150">
        <f t="shared" si="2745"/>
        <v>5382.6000979999999</v>
      </c>
      <c r="CB2150">
        <f t="shared" si="2746"/>
        <v>5514.1295722199993</v>
      </c>
      <c r="CC2150">
        <f t="shared" si="2747"/>
        <v>5513.9296305555554</v>
      </c>
      <c r="CD2150">
        <f t="shared" si="2748"/>
        <v>5545.4809635167858</v>
      </c>
      <c r="CE2150">
        <f t="shared" si="2749"/>
        <v>5423.7133897972481</v>
      </c>
      <c r="CF2150">
        <f t="shared" si="2750"/>
        <v>5681</v>
      </c>
      <c r="CG2150">
        <f t="shared" si="2751"/>
        <v>5720</v>
      </c>
      <c r="CH2150">
        <f t="shared" si="2752"/>
        <v>5631.7998049999997</v>
      </c>
    </row>
    <row r="2151" spans="1:86">
      <c r="A2151" s="1">
        <v>42648</v>
      </c>
      <c r="B2151">
        <v>5707</v>
      </c>
      <c r="C2151">
        <v>5767</v>
      </c>
      <c r="D2151">
        <v>5673</v>
      </c>
      <c r="E2151">
        <v>5689.2001950000003</v>
      </c>
      <c r="F2151">
        <v>644731</v>
      </c>
      <c r="G2151">
        <f t="shared" si="2686"/>
        <v>-422501.89526499517</v>
      </c>
      <c r="H2151">
        <f t="shared" si="2714"/>
        <v>13533050.662000502</v>
      </c>
      <c r="I2151">
        <f t="shared" si="2687"/>
        <v>5709.0500487500003</v>
      </c>
      <c r="J2151">
        <f t="shared" si="2694"/>
        <v>5709.0500487500003</v>
      </c>
      <c r="K2151">
        <f t="shared" si="2695"/>
        <v>5444.3499757499994</v>
      </c>
      <c r="L2151">
        <f t="shared" si="2696"/>
        <v>1</v>
      </c>
      <c r="M2151">
        <f t="shared" si="2697"/>
        <v>4</v>
      </c>
      <c r="N2151">
        <f t="shared" si="2698"/>
        <v>90</v>
      </c>
      <c r="O2151">
        <f t="shared" si="2699"/>
        <v>60</v>
      </c>
      <c r="P2151">
        <f t="shared" si="2674"/>
        <v>94</v>
      </c>
      <c r="Q2151">
        <f t="shared" si="2675"/>
        <v>77.799804999999651</v>
      </c>
      <c r="R2151">
        <f t="shared" si="2676"/>
        <v>16.200195000000349</v>
      </c>
      <c r="S2151">
        <f t="shared" si="2677"/>
        <v>94</v>
      </c>
      <c r="T2151">
        <f t="shared" si="2713"/>
        <v>92.716828659158523</v>
      </c>
      <c r="U2151">
        <f t="shared" si="2678"/>
        <v>-21.399902000000111</v>
      </c>
      <c r="V2151">
        <f t="shared" si="2679"/>
        <v>-27</v>
      </c>
      <c r="W2151">
        <f t="shared" si="2680"/>
        <v>0</v>
      </c>
      <c r="X2151">
        <f t="shared" si="2681"/>
        <v>0</v>
      </c>
      <c r="Y2151">
        <f t="shared" si="2711"/>
        <v>37.213483019041952</v>
      </c>
      <c r="Z2151">
        <f t="shared" si="2712"/>
        <v>14.563528161397452</v>
      </c>
      <c r="AA2151">
        <f t="shared" si="2708"/>
        <v>40.136708251578042</v>
      </c>
      <c r="AB2151">
        <f t="shared" si="2709"/>
        <v>15.707534836998411</v>
      </c>
      <c r="AC2151">
        <f t="shared" si="2710"/>
        <v>43.74519567904553</v>
      </c>
      <c r="AD2151">
        <f t="shared" si="2718"/>
        <v>45.486626479371886</v>
      </c>
      <c r="AE2151">
        <f t="shared" si="2691"/>
        <v>5593.2200195999994</v>
      </c>
      <c r="AF2151">
        <f t="shared" si="2693"/>
        <v>5581.3166504999999</v>
      </c>
      <c r="AG2151">
        <f t="shared" si="2715"/>
        <v>5511.1074463000004</v>
      </c>
      <c r="AH2151">
        <f t="shared" si="2700"/>
        <v>5576.7099609999996</v>
      </c>
      <c r="AI2151">
        <f t="shared" si="2701"/>
        <v>5745.8759085536876</v>
      </c>
      <c r="AJ2151">
        <f t="shared" si="2702"/>
        <v>5407.5440134463115</v>
      </c>
      <c r="AK2151">
        <f t="shared" si="2703"/>
        <v>0.83248486361092222</v>
      </c>
      <c r="AL2151">
        <f t="shared" si="2682"/>
        <v>-0.65531499999999254</v>
      </c>
      <c r="AM2151">
        <f t="shared" si="2683"/>
        <v>-422501.89526499517</v>
      </c>
      <c r="AN2151">
        <f t="shared" si="2716"/>
        <v>766282.26982212754</v>
      </c>
      <c r="AO2151">
        <f t="shared" si="2717"/>
        <v>13211598</v>
      </c>
      <c r="AP2151">
        <f t="shared" si="2719"/>
        <v>5.8000725561141622E-2</v>
      </c>
      <c r="AQ2151">
        <f t="shared" si="2720"/>
        <v>5629.705661261527</v>
      </c>
      <c r="AR2151">
        <f t="shared" si="2721"/>
        <v>5642.8786803928024</v>
      </c>
      <c r="AS2151">
        <f t="shared" si="2722"/>
        <v>5575.6657697967294</v>
      </c>
      <c r="AT2151">
        <f t="shared" si="2723"/>
        <v>5459.9038497137508</v>
      </c>
      <c r="AU2151">
        <f t="shared" si="2724"/>
        <v>5554.0733167444214</v>
      </c>
      <c r="AV2151">
        <f t="shared" si="2725"/>
        <v>5389.9028646882634</v>
      </c>
      <c r="AW2151">
        <f t="shared" si="2726"/>
        <v>164.17045205615796</v>
      </c>
      <c r="AX2151">
        <f t="shared" si="2753"/>
        <v>171.60775404474282</v>
      </c>
      <c r="AY2151">
        <f t="shared" si="2727"/>
        <v>-7.4373019885848635</v>
      </c>
      <c r="AZ2151">
        <f t="shared" si="2684"/>
        <v>5709.7333983333338</v>
      </c>
      <c r="BA2151">
        <f t="shared" si="2685"/>
        <v>3681242123.6408486</v>
      </c>
      <c r="BB2151">
        <f t="shared" si="2688"/>
        <v>3681242123.6408486</v>
      </c>
      <c r="BC2151">
        <f t="shared" si="2689"/>
        <v>0</v>
      </c>
      <c r="BD2151">
        <f t="shared" si="2704"/>
        <v>28793197279.884003</v>
      </c>
      <c r="BE2151">
        <f t="shared" si="2705"/>
        <v>21022636268.720261</v>
      </c>
      <c r="BF2151">
        <f t="shared" si="2706"/>
        <v>1.3696282859978708</v>
      </c>
      <c r="BG2151">
        <f t="shared" si="2707"/>
        <v>57.799288356363817</v>
      </c>
      <c r="BH2151">
        <f t="shared" si="2728"/>
        <v>97456320</v>
      </c>
      <c r="BI2151">
        <f t="shared" si="2729"/>
        <v>3.0458888810726852</v>
      </c>
      <c r="BJ2151">
        <f t="shared" si="2690"/>
        <v>820.0195000000349</v>
      </c>
      <c r="BK2151">
        <f t="shared" si="2730"/>
        <v>1.6197526408451319E-3</v>
      </c>
      <c r="BL2151">
        <f t="shared" si="2731"/>
        <v>1.0016197526408452</v>
      </c>
      <c r="BM2151">
        <f t="shared" si="2732"/>
        <v>89.158282801692266</v>
      </c>
      <c r="BN2151">
        <f t="shared" si="2733"/>
        <v>5720</v>
      </c>
      <c r="BO2151">
        <f t="shared" si="2692"/>
        <v>5601.1850097999995</v>
      </c>
      <c r="BP2151">
        <f t="shared" si="2734"/>
        <v>5292.0492590000003</v>
      </c>
      <c r="BQ2151">
        <f t="shared" si="2735"/>
        <v>309.13575079999919</v>
      </c>
      <c r="BR2151">
        <f t="shared" si="2736"/>
        <v>92.10009700000046</v>
      </c>
      <c r="BS2151">
        <f t="shared" si="2737"/>
        <v>108.04980499999965</v>
      </c>
      <c r="BT2151">
        <f t="shared" si="2738"/>
        <v>132.89990200000011</v>
      </c>
      <c r="BU2151">
        <f t="shared" si="2739"/>
        <v>141.64990200000011</v>
      </c>
      <c r="BV2151">
        <f t="shared" si="2740"/>
        <v>5640.1467122000004</v>
      </c>
      <c r="BW2151">
        <f t="shared" si="2741"/>
        <v>5623.3381231428575</v>
      </c>
      <c r="BX2151">
        <f t="shared" si="2742"/>
        <v>5592.6308949090908</v>
      </c>
      <c r="BY2151">
        <f t="shared" si="2743"/>
        <v>5553.4947265904766</v>
      </c>
      <c r="BZ2151">
        <f t="shared" si="2744"/>
        <v>5767</v>
      </c>
      <c r="CA2151">
        <f t="shared" si="2745"/>
        <v>5382.6000979999999</v>
      </c>
      <c r="CB2151">
        <f t="shared" si="2746"/>
        <v>5518.2590025033332</v>
      </c>
      <c r="CC2151">
        <f t="shared" si="2747"/>
        <v>5525.3274186000008</v>
      </c>
      <c r="CD2151">
        <f t="shared" si="2748"/>
        <v>5567.73938133504</v>
      </c>
      <c r="CE2151">
        <f t="shared" si="2749"/>
        <v>5445.1690573801816</v>
      </c>
      <c r="CF2151">
        <f t="shared" si="2750"/>
        <v>5680</v>
      </c>
      <c r="CG2151">
        <f t="shared" si="2751"/>
        <v>5717.9501950000003</v>
      </c>
      <c r="CH2151">
        <f t="shared" si="2752"/>
        <v>5650</v>
      </c>
    </row>
    <row r="2152" spans="1:86">
      <c r="A2152" s="1">
        <v>42649</v>
      </c>
      <c r="B2152">
        <v>5700</v>
      </c>
      <c r="C2152">
        <v>5745.6000979999999</v>
      </c>
      <c r="D2152">
        <v>5700</v>
      </c>
      <c r="E2152">
        <v>5710.4501950000003</v>
      </c>
      <c r="F2152">
        <v>416860</v>
      </c>
      <c r="G2152">
        <f t="shared" si="2686"/>
        <v>-225796.01203663394</v>
      </c>
      <c r="H2152">
        <f t="shared" si="2714"/>
        <v>13307254.649963867</v>
      </c>
      <c r="I2152">
        <f t="shared" si="2687"/>
        <v>5714.0125732500001</v>
      </c>
      <c r="J2152">
        <f t="shared" si="2694"/>
        <v>5714.0125732500001</v>
      </c>
      <c r="K2152">
        <f t="shared" si="2695"/>
        <v>5444.3499757499994</v>
      </c>
      <c r="L2152">
        <f t="shared" si="2696"/>
        <v>1</v>
      </c>
      <c r="M2152">
        <f t="shared" si="2697"/>
        <v>5</v>
      </c>
      <c r="N2152">
        <f t="shared" si="2698"/>
        <v>90</v>
      </c>
      <c r="O2152">
        <f t="shared" si="2699"/>
        <v>50</v>
      </c>
      <c r="P2152">
        <f t="shared" si="2674"/>
        <v>45.600097999999889</v>
      </c>
      <c r="Q2152">
        <f t="shared" si="2675"/>
        <v>35.14990299999954</v>
      </c>
      <c r="R2152">
        <f t="shared" si="2676"/>
        <v>10.450195000000349</v>
      </c>
      <c r="S2152">
        <f t="shared" si="2677"/>
        <v>45.600097999999889</v>
      </c>
      <c r="T2152">
        <f t="shared" si="2713"/>
        <v>89.351347897790063</v>
      </c>
      <c r="U2152">
        <f t="shared" si="2678"/>
        <v>-28.350097999999889</v>
      </c>
      <c r="V2152">
        <f t="shared" si="2679"/>
        <v>32.700195000000349</v>
      </c>
      <c r="W2152">
        <f t="shared" si="2680"/>
        <v>0</v>
      </c>
      <c r="X2152">
        <f t="shared" si="2681"/>
        <v>32.700195000000349</v>
      </c>
      <c r="Y2152">
        <f t="shared" si="2711"/>
        <v>34.555377089110387</v>
      </c>
      <c r="Z2152">
        <f t="shared" si="2712"/>
        <v>15.859004364154801</v>
      </c>
      <c r="AA2152">
        <f t="shared" si="2708"/>
        <v>38.673593518296606</v>
      </c>
      <c r="AB2152">
        <f t="shared" si="2709"/>
        <v>17.749037633205131</v>
      </c>
      <c r="AC2152">
        <f t="shared" si="2710"/>
        <v>37.085395448692317</v>
      </c>
      <c r="AD2152">
        <f t="shared" si="2718"/>
        <v>43.848637704460295</v>
      </c>
      <c r="AE2152">
        <f t="shared" si="2691"/>
        <v>5647.5900390000006</v>
      </c>
      <c r="AF2152">
        <f t="shared" si="2693"/>
        <v>5612.7583821666667</v>
      </c>
      <c r="AG2152">
        <f t="shared" si="2715"/>
        <v>5529.8274658</v>
      </c>
      <c r="AH2152">
        <f t="shared" si="2700"/>
        <v>5588.0449706999989</v>
      </c>
      <c r="AI2152">
        <f t="shared" si="2701"/>
        <v>5775.3721311269037</v>
      </c>
      <c r="AJ2152">
        <f t="shared" si="2702"/>
        <v>5400.7178102730941</v>
      </c>
      <c r="AK2152">
        <f t="shared" si="2703"/>
        <v>0.82671510105915491</v>
      </c>
      <c r="AL2152">
        <f t="shared" si="2682"/>
        <v>-0.54165909906595489</v>
      </c>
      <c r="AM2152">
        <f t="shared" si="2683"/>
        <v>-225796.01203663394</v>
      </c>
      <c r="AN2152">
        <f t="shared" si="2716"/>
        <v>336304.31351647992</v>
      </c>
      <c r="AO2152">
        <f t="shared" si="2717"/>
        <v>12894407</v>
      </c>
      <c r="AP2152">
        <f t="shared" si="2719"/>
        <v>2.6081409832687918E-2</v>
      </c>
      <c r="AQ2152">
        <f t="shared" si="2720"/>
        <v>5657.1588027326079</v>
      </c>
      <c r="AR2152">
        <f t="shared" si="2721"/>
        <v>5654.5412009058537</v>
      </c>
      <c r="AS2152">
        <f t="shared" si="2722"/>
        <v>5599.926966333318</v>
      </c>
      <c r="AT2152">
        <f t="shared" si="2723"/>
        <v>5482.4530207895132</v>
      </c>
      <c r="AU2152">
        <f t="shared" si="2724"/>
        <v>5577.5298484827581</v>
      </c>
      <c r="AV2152">
        <f t="shared" si="2725"/>
        <v>5412.3411778100854</v>
      </c>
      <c r="AW2152">
        <f t="shared" si="2726"/>
        <v>165.18867067267274</v>
      </c>
      <c r="AX2152">
        <f t="shared" si="2753"/>
        <v>170.32393737032879</v>
      </c>
      <c r="AY2152">
        <f t="shared" si="2727"/>
        <v>-5.1352666976560499</v>
      </c>
      <c r="AZ2152">
        <f t="shared" si="2684"/>
        <v>5718.6834310000004</v>
      </c>
      <c r="BA2152">
        <f t="shared" si="2685"/>
        <v>2383890375.0466599</v>
      </c>
      <c r="BB2152">
        <f t="shared" si="2688"/>
        <v>2383890375.0466599</v>
      </c>
      <c r="BC2152">
        <f t="shared" si="2689"/>
        <v>0</v>
      </c>
      <c r="BD2152">
        <f t="shared" si="2704"/>
        <v>21899792034.030087</v>
      </c>
      <c r="BE2152">
        <f t="shared" si="2705"/>
        <v>21022636268.720261</v>
      </c>
      <c r="BF2152">
        <f t="shared" si="2706"/>
        <v>1.0417243467516466</v>
      </c>
      <c r="BG2152">
        <f t="shared" si="2707"/>
        <v>51.021791869652461</v>
      </c>
      <c r="BH2152">
        <f t="shared" si="2728"/>
        <v>97873180</v>
      </c>
      <c r="BI2152">
        <f t="shared" si="2729"/>
        <v>3.0520742363752937</v>
      </c>
      <c r="BJ2152">
        <f t="shared" si="2690"/>
        <v>2025</v>
      </c>
      <c r="BK2152">
        <f t="shared" si="2730"/>
        <v>3.735147168608293E-3</v>
      </c>
      <c r="BL2152">
        <f t="shared" si="2731"/>
        <v>1.0037351471686082</v>
      </c>
      <c r="BM2152">
        <f t="shared" si="2732"/>
        <v>98.730082426790034</v>
      </c>
      <c r="BN2152">
        <f t="shared" si="2733"/>
        <v>5722.8000489999995</v>
      </c>
      <c r="BO2152">
        <f t="shared" si="2692"/>
        <v>5648.5450195999993</v>
      </c>
      <c r="BP2152">
        <f t="shared" si="2734"/>
        <v>5316.8316148088243</v>
      </c>
      <c r="BQ2152">
        <f t="shared" si="2735"/>
        <v>331.71340479117498</v>
      </c>
      <c r="BR2152">
        <f t="shared" si="2736"/>
        <v>108.6503900000007</v>
      </c>
      <c r="BS2152">
        <f t="shared" si="2737"/>
        <v>134.39990200000011</v>
      </c>
      <c r="BT2152">
        <f t="shared" si="2738"/>
        <v>115.60009799999989</v>
      </c>
      <c r="BU2152">
        <f t="shared" si="2739"/>
        <v>70</v>
      </c>
      <c r="BV2152">
        <f t="shared" si="2740"/>
        <v>5679.223437333334</v>
      </c>
      <c r="BW2152">
        <f t="shared" si="2741"/>
        <v>5660.2334215714291</v>
      </c>
      <c r="BX2152">
        <f t="shared" si="2742"/>
        <v>5616.9473010909096</v>
      </c>
      <c r="BY2152">
        <f t="shared" si="2743"/>
        <v>5572.4797502761903</v>
      </c>
      <c r="BZ2152">
        <f t="shared" si="2744"/>
        <v>5767</v>
      </c>
      <c r="CA2152">
        <f t="shared" si="2745"/>
        <v>5382.6000979999999</v>
      </c>
      <c r="CB2152">
        <f t="shared" si="2746"/>
        <v>5589.736269633333</v>
      </c>
      <c r="CC2152">
        <f t="shared" si="2747"/>
        <v>5534.0088991138882</v>
      </c>
      <c r="CD2152">
        <f t="shared" si="2748"/>
        <v>5561.2851443447216</v>
      </c>
      <c r="CE2152">
        <f t="shared" si="2749"/>
        <v>5470.4698188690154</v>
      </c>
      <c r="CF2152">
        <f t="shared" si="2750"/>
        <v>5689.2001950000003</v>
      </c>
      <c r="CG2152">
        <f t="shared" si="2751"/>
        <v>5767</v>
      </c>
      <c r="CH2152">
        <f t="shared" si="2752"/>
        <v>5673</v>
      </c>
    </row>
    <row r="2153" spans="1:86">
      <c r="A2153" s="1">
        <v>42650</v>
      </c>
      <c r="B2153">
        <v>5709.4501950000003</v>
      </c>
      <c r="C2153">
        <v>5717.25</v>
      </c>
      <c r="D2153">
        <v>5667.2998049999997</v>
      </c>
      <c r="E2153">
        <v>5683.7998049999997</v>
      </c>
      <c r="F2153">
        <v>309473</v>
      </c>
      <c r="G2153">
        <f t="shared" si="2686"/>
        <v>-105017.16153931075</v>
      </c>
      <c r="H2153">
        <f t="shared" si="2714"/>
        <v>13202237.488424556</v>
      </c>
      <c r="I2153">
        <f t="shared" si="2687"/>
        <v>5694.4499512499997</v>
      </c>
      <c r="J2153">
        <f t="shared" si="2694"/>
        <v>5714.0125732500001</v>
      </c>
      <c r="K2153">
        <f t="shared" si="2695"/>
        <v>5444.3499757499994</v>
      </c>
      <c r="L2153">
        <f t="shared" si="2696"/>
        <v>2</v>
      </c>
      <c r="M2153">
        <f t="shared" si="2697"/>
        <v>6</v>
      </c>
      <c r="N2153">
        <f t="shared" si="2698"/>
        <v>80</v>
      </c>
      <c r="O2153">
        <f t="shared" si="2699"/>
        <v>40</v>
      </c>
      <c r="P2153">
        <f t="shared" si="2674"/>
        <v>49.950195000000349</v>
      </c>
      <c r="Q2153">
        <f t="shared" si="2675"/>
        <v>33.450195000000349</v>
      </c>
      <c r="R2153">
        <f t="shared" si="2676"/>
        <v>16.5</v>
      </c>
      <c r="S2153">
        <f t="shared" si="2677"/>
        <v>49.950195000000349</v>
      </c>
      <c r="T2153">
        <f t="shared" si="2713"/>
        <v>86.53697983366223</v>
      </c>
      <c r="U2153">
        <f t="shared" si="2678"/>
        <v>17.149902000000111</v>
      </c>
      <c r="V2153">
        <f t="shared" si="2679"/>
        <v>-28.650390000000698</v>
      </c>
      <c r="W2153">
        <f t="shared" si="2680"/>
        <v>17.149902000000111</v>
      </c>
      <c r="X2153">
        <f t="shared" si="2681"/>
        <v>0</v>
      </c>
      <c r="Y2153">
        <f t="shared" si="2711"/>
        <v>33.312128868459652</v>
      </c>
      <c r="Z2153">
        <f t="shared" si="2712"/>
        <v>14.726218338143743</v>
      </c>
      <c r="AA2153">
        <f t="shared" si="2708"/>
        <v>38.494674684153338</v>
      </c>
      <c r="AB2153">
        <f t="shared" si="2709"/>
        <v>17.017254781077252</v>
      </c>
      <c r="AC2153">
        <f t="shared" si="2710"/>
        <v>38.68973770138593</v>
      </c>
      <c r="AD2153">
        <f t="shared" si="2718"/>
        <v>42.325244804741104</v>
      </c>
      <c r="AE2153">
        <f t="shared" si="2691"/>
        <v>5688.8900389999999</v>
      </c>
      <c r="AF2153">
        <f t="shared" si="2693"/>
        <v>5653.625</v>
      </c>
      <c r="AG2153">
        <f t="shared" si="2715"/>
        <v>5539.5474609499997</v>
      </c>
      <c r="AH2153">
        <f t="shared" si="2700"/>
        <v>5596.2449706999996</v>
      </c>
      <c r="AI2153">
        <f t="shared" si="2701"/>
        <v>5792.2409455659599</v>
      </c>
      <c r="AJ2153">
        <f t="shared" si="2702"/>
        <v>5400.2489958340393</v>
      </c>
      <c r="AK2153">
        <f t="shared" si="2703"/>
        <v>0.72335875611700173</v>
      </c>
      <c r="AL2153">
        <f t="shared" si="2682"/>
        <v>-0.33934191848500755</v>
      </c>
      <c r="AM2153">
        <f t="shared" si="2683"/>
        <v>-105017.16153931075</v>
      </c>
      <c r="AN2153">
        <f t="shared" si="2716"/>
        <v>-610499.82196283201</v>
      </c>
      <c r="AO2153">
        <f t="shared" si="2717"/>
        <v>12261580</v>
      </c>
      <c r="AP2153">
        <f t="shared" si="2719"/>
        <v>-4.9789653695757968E-2</v>
      </c>
      <c r="AQ2153">
        <f t="shared" si="2720"/>
        <v>5666.2167435035208</v>
      </c>
      <c r="AR2153">
        <f t="shared" si="2721"/>
        <v>5671.0167365776852</v>
      </c>
      <c r="AS2153">
        <f t="shared" si="2722"/>
        <v>5615.0240772933203</v>
      </c>
      <c r="AT2153">
        <f t="shared" si="2723"/>
        <v>5500.5742313684568</v>
      </c>
      <c r="AU2153">
        <f t="shared" si="2724"/>
        <v>5593.4703419603447</v>
      </c>
      <c r="AV2153">
        <f t="shared" si="2725"/>
        <v>5431.3432817133789</v>
      </c>
      <c r="AW2153">
        <f t="shared" si="2726"/>
        <v>162.12706024696581</v>
      </c>
      <c r="AX2153">
        <f t="shared" si="2753"/>
        <v>168.68456194565618</v>
      </c>
      <c r="AY2153">
        <f t="shared" si="2727"/>
        <v>-6.5575016986903734</v>
      </c>
      <c r="AZ2153">
        <f t="shared" si="2684"/>
        <v>5689.4498699999995</v>
      </c>
      <c r="BA2153">
        <f t="shared" si="2685"/>
        <v>1760731119.6185098</v>
      </c>
      <c r="BB2153">
        <f t="shared" si="2688"/>
        <v>0</v>
      </c>
      <c r="BC2153">
        <f t="shared" si="2689"/>
        <v>1760731119.6185098</v>
      </c>
      <c r="BD2153">
        <f t="shared" si="2704"/>
        <v>21899792034.030087</v>
      </c>
      <c r="BE2153">
        <f t="shared" si="2705"/>
        <v>19293092533.511379</v>
      </c>
      <c r="BF2153">
        <f t="shared" si="2706"/>
        <v>1.1351105063115707</v>
      </c>
      <c r="BG2153">
        <f t="shared" si="2707"/>
        <v>53.16401670808542</v>
      </c>
      <c r="BH2153">
        <f t="shared" si="2728"/>
        <v>97563707</v>
      </c>
      <c r="BI2153">
        <f t="shared" si="2729"/>
        <v>2.9850269415454989</v>
      </c>
      <c r="BJ2153">
        <f t="shared" si="2690"/>
        <v>-2765.0390000000698</v>
      </c>
      <c r="BK2153">
        <f t="shared" si="2730"/>
        <v>-4.6669507814524761E-3</v>
      </c>
      <c r="BL2153">
        <f t="shared" si="2731"/>
        <v>0.99533304921854748</v>
      </c>
      <c r="BM2153">
        <f t="shared" si="2732"/>
        <v>103.29894880028388</v>
      </c>
      <c r="BN2153">
        <f t="shared" si="2733"/>
        <v>5692.2749024999994</v>
      </c>
      <c r="BO2153">
        <f t="shared" si="2692"/>
        <v>5698.9899902999996</v>
      </c>
      <c r="BP2153">
        <f t="shared" si="2734"/>
        <v>5339.3838178235301</v>
      </c>
      <c r="BQ2153">
        <f t="shared" si="2735"/>
        <v>359.60617247646951</v>
      </c>
      <c r="BR2153">
        <f t="shared" si="2736"/>
        <v>114.89990299999954</v>
      </c>
      <c r="BS2153">
        <f t="shared" si="2737"/>
        <v>111.75</v>
      </c>
      <c r="BT2153">
        <f t="shared" si="2738"/>
        <v>92.25</v>
      </c>
      <c r="BU2153">
        <f t="shared" si="2739"/>
        <v>123.45019500000035</v>
      </c>
      <c r="BV2153">
        <f t="shared" si="2740"/>
        <v>5691.2933593333328</v>
      </c>
      <c r="BW2153">
        <f t="shared" si="2741"/>
        <v>5680.5309709523817</v>
      </c>
      <c r="BX2153">
        <f t="shared" si="2742"/>
        <v>5634.3572709636364</v>
      </c>
      <c r="BY2153">
        <f t="shared" si="2743"/>
        <v>5587.1437825809517</v>
      </c>
      <c r="BZ2153">
        <f t="shared" si="2744"/>
        <v>5767</v>
      </c>
      <c r="CA2153">
        <f t="shared" si="2745"/>
        <v>5382.6000979999999</v>
      </c>
      <c r="CB2153">
        <f t="shared" si="2746"/>
        <v>5684.7905403000004</v>
      </c>
      <c r="CC2153">
        <f t="shared" si="2747"/>
        <v>5600.3843913611117</v>
      </c>
      <c r="CD2153">
        <f t="shared" si="2748"/>
        <v>5549.7953798764665</v>
      </c>
      <c r="CE2153">
        <f t="shared" si="2749"/>
        <v>5464.9996105646997</v>
      </c>
      <c r="CF2153">
        <f t="shared" si="2750"/>
        <v>5710.4501950000003</v>
      </c>
      <c r="CG2153">
        <f t="shared" si="2751"/>
        <v>5745.6000979999999</v>
      </c>
      <c r="CH2153">
        <f t="shared" si="2752"/>
        <v>5700</v>
      </c>
    </row>
    <row r="2154" spans="1:86">
      <c r="A2154" s="1">
        <v>42653</v>
      </c>
      <c r="B2154">
        <v>5724.8999020000001</v>
      </c>
      <c r="C2154">
        <v>5734.3999020000001</v>
      </c>
      <c r="D2154">
        <v>5695.9501950000003</v>
      </c>
      <c r="E2154">
        <v>5712.3500979999999</v>
      </c>
      <c r="F2154">
        <v>205840</v>
      </c>
      <c r="G2154">
        <f t="shared" si="2686"/>
        <v>-30246.670588156823</v>
      </c>
      <c r="H2154">
        <f t="shared" si="2714"/>
        <v>13171990.8178364</v>
      </c>
      <c r="I2154">
        <f t="shared" si="2687"/>
        <v>5716.9000242499997</v>
      </c>
      <c r="J2154">
        <f t="shared" si="2694"/>
        <v>5716.9000242499997</v>
      </c>
      <c r="K2154">
        <f t="shared" si="2695"/>
        <v>5444.3499757499994</v>
      </c>
      <c r="L2154">
        <f t="shared" si="2696"/>
        <v>1</v>
      </c>
      <c r="M2154">
        <f t="shared" si="2697"/>
        <v>7</v>
      </c>
      <c r="N2154">
        <f t="shared" si="2698"/>
        <v>90</v>
      </c>
      <c r="O2154">
        <f t="shared" si="2699"/>
        <v>30</v>
      </c>
      <c r="P2154">
        <f t="shared" si="2674"/>
        <v>38.449706999999762</v>
      </c>
      <c r="Q2154">
        <f t="shared" si="2675"/>
        <v>22.049804000000222</v>
      </c>
      <c r="R2154">
        <f t="shared" si="2676"/>
        <v>16.39990299999954</v>
      </c>
      <c r="S2154">
        <f t="shared" si="2677"/>
        <v>38.449706999999762</v>
      </c>
      <c r="T2154">
        <f t="shared" si="2713"/>
        <v>83.102174631257768</v>
      </c>
      <c r="U2154">
        <f t="shared" si="2678"/>
        <v>18.39990299999954</v>
      </c>
      <c r="V2154">
        <f t="shared" si="2679"/>
        <v>43.35009700000046</v>
      </c>
      <c r="W2154">
        <f t="shared" si="2680"/>
        <v>0</v>
      </c>
      <c r="X2154">
        <f t="shared" si="2681"/>
        <v>43.35009700000046</v>
      </c>
      <c r="Y2154">
        <f t="shared" si="2711"/>
        <v>30.932691092141106</v>
      </c>
      <c r="Z2154">
        <f t="shared" si="2712"/>
        <v>16.770781099704937</v>
      </c>
      <c r="AA2154">
        <f t="shared" si="2708"/>
        <v>37.22248091508569</v>
      </c>
      <c r="AB2154">
        <f t="shared" si="2709"/>
        <v>20.18091725531913</v>
      </c>
      <c r="AC2154">
        <f t="shared" si="2710"/>
        <v>29.687377756239858</v>
      </c>
      <c r="AD2154">
        <f t="shared" si="2718"/>
        <v>40.709373483821956</v>
      </c>
      <c r="AE2154">
        <f t="shared" si="2691"/>
        <v>5695.1600586000004</v>
      </c>
      <c r="AF2154">
        <f t="shared" si="2693"/>
        <v>5692.8000488333337</v>
      </c>
      <c r="AG2154">
        <f t="shared" si="2715"/>
        <v>5555.0149658499995</v>
      </c>
      <c r="AH2154">
        <f t="shared" si="2700"/>
        <v>5610.5899903</v>
      </c>
      <c r="AI2154">
        <f t="shared" si="2701"/>
        <v>5817.1919335038338</v>
      </c>
      <c r="AJ2154">
        <f t="shared" si="2702"/>
        <v>5403.9880470961662</v>
      </c>
      <c r="AK2154">
        <f t="shared" si="2703"/>
        <v>0.74627093560200264</v>
      </c>
      <c r="AL2154">
        <f t="shared" si="2682"/>
        <v>-0.14694262819741946</v>
      </c>
      <c r="AM2154">
        <f t="shared" si="2683"/>
        <v>-30246.670588156823</v>
      </c>
      <c r="AN2154">
        <f t="shared" si="2716"/>
        <v>-344879.14435139642</v>
      </c>
      <c r="AO2154">
        <f t="shared" si="2717"/>
        <v>11919821</v>
      </c>
      <c r="AP2154">
        <f t="shared" si="2719"/>
        <v>-2.8933248607625604E-2</v>
      </c>
      <c r="AQ2154">
        <f t="shared" si="2720"/>
        <v>5681.9020840323237</v>
      </c>
      <c r="AR2154">
        <f t="shared" si="2721"/>
        <v>5684.5636610780448</v>
      </c>
      <c r="AS2154">
        <f t="shared" si="2722"/>
        <v>5632.5427610205224</v>
      </c>
      <c r="AT2154">
        <f t="shared" si="2723"/>
        <v>5519.6340593652958</v>
      </c>
      <c r="AU2154">
        <f t="shared" si="2724"/>
        <v>5611.3023053662928</v>
      </c>
      <c r="AV2154">
        <f t="shared" si="2725"/>
        <v>5451.0137588534426</v>
      </c>
      <c r="AW2154">
        <f t="shared" si="2726"/>
        <v>160.28854651285019</v>
      </c>
      <c r="AX2154">
        <f t="shared" si="2753"/>
        <v>167.005358859095</v>
      </c>
      <c r="AY2154">
        <f t="shared" si="2727"/>
        <v>-6.7168123462448079</v>
      </c>
      <c r="AZ2154">
        <f t="shared" si="2684"/>
        <v>5714.2333983333338</v>
      </c>
      <c r="BA2154">
        <f t="shared" si="2685"/>
        <v>1176217802.7129333</v>
      </c>
      <c r="BB2154">
        <f t="shared" si="2688"/>
        <v>1176217802.7129333</v>
      </c>
      <c r="BC2154">
        <f t="shared" si="2689"/>
        <v>0</v>
      </c>
      <c r="BD2154">
        <f t="shared" si="2704"/>
        <v>20738730083.901596</v>
      </c>
      <c r="BE2154">
        <f t="shared" si="2705"/>
        <v>19293092533.511379</v>
      </c>
      <c r="BF2154">
        <f t="shared" si="2706"/>
        <v>1.0749303175672433</v>
      </c>
      <c r="BG2154">
        <f t="shared" si="2707"/>
        <v>51.805610456718746</v>
      </c>
      <c r="BH2154">
        <f t="shared" si="2728"/>
        <v>97769547</v>
      </c>
      <c r="BI2154">
        <f t="shared" si="2729"/>
        <v>2.9405272781143195</v>
      </c>
      <c r="BJ2154">
        <f t="shared" si="2690"/>
        <v>2755.0293000000238</v>
      </c>
      <c r="BK2154">
        <f t="shared" si="2730"/>
        <v>5.0230996832233152E-3</v>
      </c>
      <c r="BL2154">
        <f t="shared" si="2731"/>
        <v>1.0050230996832232</v>
      </c>
      <c r="BM2154">
        <f t="shared" si="2732"/>
        <v>108.88878492346464</v>
      </c>
      <c r="BN2154">
        <f t="shared" si="2733"/>
        <v>5715.1750485000002</v>
      </c>
      <c r="BO2154">
        <f t="shared" si="2692"/>
        <v>5706.8450194999996</v>
      </c>
      <c r="BP2154">
        <f t="shared" si="2734"/>
        <v>5363.0323486617654</v>
      </c>
      <c r="BQ2154">
        <f t="shared" si="2735"/>
        <v>343.81267083823423</v>
      </c>
      <c r="BR2154">
        <f t="shared" si="2736"/>
        <v>200.95019599999978</v>
      </c>
      <c r="BS2154">
        <f t="shared" si="2737"/>
        <v>195.95019500000035</v>
      </c>
      <c r="BT2154">
        <f t="shared" si="2738"/>
        <v>134.44970699999976</v>
      </c>
      <c r="BU2154">
        <f t="shared" si="2739"/>
        <v>125.94970699999976</v>
      </c>
      <c r="BV2154">
        <f t="shared" si="2740"/>
        <v>5699.1133789999994</v>
      </c>
      <c r="BW2154">
        <f t="shared" si="2741"/>
        <v>5697.3095703809522</v>
      </c>
      <c r="BX2154">
        <f t="shared" si="2742"/>
        <v>5655.4672941090903</v>
      </c>
      <c r="BY2154">
        <f t="shared" si="2743"/>
        <v>5603.6011765857129</v>
      </c>
      <c r="BZ2154">
        <f t="shared" si="2744"/>
        <v>5767</v>
      </c>
      <c r="CA2154">
        <f t="shared" si="2745"/>
        <v>5382.6000979999999</v>
      </c>
      <c r="CB2154">
        <f t="shared" si="2746"/>
        <v>5688.7679003033336</v>
      </c>
      <c r="CC2154">
        <f t="shared" si="2747"/>
        <v>5686.1254583888885</v>
      </c>
      <c r="CD2154">
        <f t="shared" si="2748"/>
        <v>5545.3498378871427</v>
      </c>
      <c r="CE2154">
        <f t="shared" si="2749"/>
        <v>5475.3345380259298</v>
      </c>
      <c r="CF2154">
        <f t="shared" si="2750"/>
        <v>5683.7998049999997</v>
      </c>
      <c r="CG2154">
        <f t="shared" si="2751"/>
        <v>5717.25</v>
      </c>
      <c r="CH2154">
        <f t="shared" si="2752"/>
        <v>5667.2998049999997</v>
      </c>
    </row>
    <row r="2155" spans="1:86">
      <c r="A2155" s="1">
        <v>42656</v>
      </c>
      <c r="B2155">
        <v>5690</v>
      </c>
      <c r="C2155">
        <v>5752.7998049999997</v>
      </c>
      <c r="D2155">
        <v>5652.6000979999999</v>
      </c>
      <c r="E2155">
        <v>5718.5498049999997</v>
      </c>
      <c r="F2155">
        <v>441169</v>
      </c>
      <c r="G2155">
        <f t="shared" si="2686"/>
        <v>139570.5482200954</v>
      </c>
      <c r="H2155">
        <f t="shared" si="2714"/>
        <v>13311561.366056496</v>
      </c>
      <c r="I2155">
        <f t="shared" si="2687"/>
        <v>5703.4874269999991</v>
      </c>
      <c r="J2155">
        <f t="shared" si="2694"/>
        <v>5716.9000242499997</v>
      </c>
      <c r="K2155">
        <f t="shared" si="2695"/>
        <v>5444.3499757499994</v>
      </c>
      <c r="L2155">
        <f t="shared" si="2696"/>
        <v>2</v>
      </c>
      <c r="M2155">
        <f t="shared" si="2697"/>
        <v>8</v>
      </c>
      <c r="N2155">
        <f t="shared" si="2698"/>
        <v>80</v>
      </c>
      <c r="O2155">
        <f t="shared" si="2699"/>
        <v>20</v>
      </c>
      <c r="P2155">
        <f t="shared" si="2674"/>
        <v>100.19970699999976</v>
      </c>
      <c r="Q2155">
        <f t="shared" si="2675"/>
        <v>34.25</v>
      </c>
      <c r="R2155">
        <f t="shared" si="2676"/>
        <v>65.949706999999762</v>
      </c>
      <c r="S2155">
        <f t="shared" si="2677"/>
        <v>100.19970699999976</v>
      </c>
      <c r="T2155">
        <f t="shared" si="2713"/>
        <v>84.323426943310764</v>
      </c>
      <c r="U2155">
        <f t="shared" si="2678"/>
        <v>14.150390000000698</v>
      </c>
      <c r="V2155">
        <f t="shared" si="2679"/>
        <v>-16.5</v>
      </c>
      <c r="W2155">
        <f t="shared" si="2680"/>
        <v>14.150390000000698</v>
      </c>
      <c r="X2155">
        <f t="shared" si="2681"/>
        <v>0</v>
      </c>
      <c r="Y2155">
        <f t="shared" si="2711"/>
        <v>29.733955299845359</v>
      </c>
      <c r="Z2155">
        <f t="shared" si="2712"/>
        <v>15.572868164011727</v>
      </c>
      <c r="AA2155">
        <f t="shared" si="2708"/>
        <v>35.261796605864944</v>
      </c>
      <c r="AB2155">
        <f t="shared" si="2709"/>
        <v>18.468020962289764</v>
      </c>
      <c r="AC2155">
        <f t="shared" si="2710"/>
        <v>31.25596996913821</v>
      </c>
      <c r="AD2155">
        <f t="shared" si="2718"/>
        <v>38.810778914270948</v>
      </c>
      <c r="AE2155">
        <f t="shared" si="2691"/>
        <v>5702.8700196</v>
      </c>
      <c r="AF2155">
        <f t="shared" si="2693"/>
        <v>5699.0583496666668</v>
      </c>
      <c r="AG2155">
        <f t="shared" si="2715"/>
        <v>5574.4924560999998</v>
      </c>
      <c r="AH2155">
        <f t="shared" si="2700"/>
        <v>5631.3049805999999</v>
      </c>
      <c r="AI2155">
        <f t="shared" si="2701"/>
        <v>5835.4974849489181</v>
      </c>
      <c r="AJ2155">
        <f t="shared" si="2702"/>
        <v>5427.1124762510817</v>
      </c>
      <c r="AK2155">
        <f t="shared" si="2703"/>
        <v>0.71363375868812096</v>
      </c>
      <c r="AL2155">
        <f t="shared" si="2682"/>
        <v>0.31636526641739421</v>
      </c>
      <c r="AM2155">
        <f t="shared" si="2683"/>
        <v>139570.5482200954</v>
      </c>
      <c r="AN2155">
        <f t="shared" si="2716"/>
        <v>-663399.74764645239</v>
      </c>
      <c r="AO2155">
        <f t="shared" si="2717"/>
        <v>11565358</v>
      </c>
      <c r="AP2155">
        <f t="shared" si="2719"/>
        <v>-5.7360934927085903E-2</v>
      </c>
      <c r="AQ2155">
        <f t="shared" si="2720"/>
        <v>5694.3623091613335</v>
      </c>
      <c r="AR2155">
        <f t="shared" si="2721"/>
        <v>5686.2413232458021</v>
      </c>
      <c r="AS2155">
        <f t="shared" si="2722"/>
        <v>5648.0240289368285</v>
      </c>
      <c r="AT2155">
        <f t="shared" si="2723"/>
        <v>5537.5364764724191</v>
      </c>
      <c r="AU2155">
        <f t="shared" si="2724"/>
        <v>5627.3894303113484</v>
      </c>
      <c r="AV2155">
        <f t="shared" si="2725"/>
        <v>5469.7412820837017</v>
      </c>
      <c r="AW2155">
        <f t="shared" si="2726"/>
        <v>157.64814822764674</v>
      </c>
      <c r="AX2155">
        <f t="shared" si="2753"/>
        <v>165.13391673280535</v>
      </c>
      <c r="AY2155">
        <f t="shared" si="2727"/>
        <v>-7.4857685051586031</v>
      </c>
      <c r="AZ2155">
        <f t="shared" si="2684"/>
        <v>5707.983236</v>
      </c>
      <c r="BA2155">
        <f t="shared" si="2685"/>
        <v>2518185256.2428842</v>
      </c>
      <c r="BB2155">
        <f t="shared" si="2688"/>
        <v>0</v>
      </c>
      <c r="BC2155">
        <f t="shared" si="2689"/>
        <v>2518185256.2428842</v>
      </c>
      <c r="BD2155">
        <f t="shared" si="2704"/>
        <v>20738730083.901596</v>
      </c>
      <c r="BE2155">
        <f t="shared" si="2705"/>
        <v>18788671500.308174</v>
      </c>
      <c r="BF2155">
        <f t="shared" si="2706"/>
        <v>1.1037890615928558</v>
      </c>
      <c r="BG2155">
        <f t="shared" si="2707"/>
        <v>52.466717397852463</v>
      </c>
      <c r="BH2155">
        <f t="shared" si="2728"/>
        <v>98210716</v>
      </c>
      <c r="BI2155">
        <f t="shared" si="2729"/>
        <v>2.8821865623521883</v>
      </c>
      <c r="BJ2155">
        <f t="shared" si="2690"/>
        <v>519.9706999999762</v>
      </c>
      <c r="BK2155">
        <f t="shared" si="2730"/>
        <v>1.0853163573028191E-3</v>
      </c>
      <c r="BL2155">
        <f t="shared" si="2731"/>
        <v>1.0010853163573028</v>
      </c>
      <c r="BM2155">
        <f t="shared" si="2732"/>
        <v>107.61889914608214</v>
      </c>
      <c r="BN2155">
        <f t="shared" si="2733"/>
        <v>5702.6999514999998</v>
      </c>
      <c r="BO2155">
        <f t="shared" si="2692"/>
        <v>5710.5899903</v>
      </c>
      <c r="BP2155">
        <f t="shared" si="2734"/>
        <v>5387.7441119411769</v>
      </c>
      <c r="BQ2155">
        <f t="shared" si="2735"/>
        <v>322.84587835882303</v>
      </c>
      <c r="BR2155">
        <f t="shared" si="2736"/>
        <v>196.75</v>
      </c>
      <c r="BS2155">
        <f t="shared" si="2737"/>
        <v>146.60009799999989</v>
      </c>
      <c r="BT2155">
        <f t="shared" si="2738"/>
        <v>197.79980499999965</v>
      </c>
      <c r="BU2155">
        <f t="shared" si="2739"/>
        <v>179.39990200000011</v>
      </c>
      <c r="BV2155">
        <f t="shared" si="2740"/>
        <v>5706.9099611333331</v>
      </c>
      <c r="BW2155">
        <f t="shared" si="2741"/>
        <v>5704.6666435714287</v>
      </c>
      <c r="BX2155">
        <f t="shared" si="2742"/>
        <v>5675.0963513272727</v>
      </c>
      <c r="BY2155">
        <f t="shared" si="2743"/>
        <v>5619.1759231714295</v>
      </c>
      <c r="BZ2155">
        <f t="shared" si="2744"/>
        <v>5767</v>
      </c>
      <c r="CA2155">
        <f t="shared" si="2745"/>
        <v>5382.6000979999999</v>
      </c>
      <c r="CB2155">
        <f t="shared" si="2746"/>
        <v>5697.0657762366673</v>
      </c>
      <c r="CC2155">
        <f t="shared" si="2747"/>
        <v>5690.482975197222</v>
      </c>
      <c r="CD2155">
        <f t="shared" si="2748"/>
        <v>5561.4913641011508</v>
      </c>
      <c r="CE2155">
        <f t="shared" si="2749"/>
        <v>5504.9774768077423</v>
      </c>
      <c r="CF2155">
        <f t="shared" si="2750"/>
        <v>5712.3500979999999</v>
      </c>
      <c r="CG2155">
        <f t="shared" si="2751"/>
        <v>5734.3999020000001</v>
      </c>
      <c r="CH2155">
        <f t="shared" si="2752"/>
        <v>5695.9501950000003</v>
      </c>
    </row>
    <row r="2156" spans="1:86">
      <c r="A2156" s="1">
        <v>42657</v>
      </c>
      <c r="B2156">
        <v>5760.2001950000003</v>
      </c>
      <c r="C2156">
        <v>5766.9501950000003</v>
      </c>
      <c r="D2156">
        <v>5669.1000979999999</v>
      </c>
      <c r="E2156">
        <v>5690.4501950000003</v>
      </c>
      <c r="F2156">
        <v>352350</v>
      </c>
      <c r="G2156">
        <f t="shared" si="2686"/>
        <v>-198590.17944611487</v>
      </c>
      <c r="H2156">
        <f t="shared" si="2714"/>
        <v>13112971.186610382</v>
      </c>
      <c r="I2156">
        <f t="shared" si="2687"/>
        <v>5721.6751707500007</v>
      </c>
      <c r="J2156">
        <f t="shared" si="2694"/>
        <v>5721.6751707500007</v>
      </c>
      <c r="K2156">
        <f t="shared" si="2695"/>
        <v>5444.3499757499994</v>
      </c>
      <c r="L2156">
        <f t="shared" si="2696"/>
        <v>1</v>
      </c>
      <c r="M2156">
        <f t="shared" si="2697"/>
        <v>9</v>
      </c>
      <c r="N2156">
        <f t="shared" si="2698"/>
        <v>90</v>
      </c>
      <c r="O2156">
        <f t="shared" si="2699"/>
        <v>10</v>
      </c>
      <c r="P2156">
        <f t="shared" si="2674"/>
        <v>97.85009700000046</v>
      </c>
      <c r="Q2156">
        <f t="shared" si="2675"/>
        <v>76.5</v>
      </c>
      <c r="R2156">
        <f t="shared" si="2676"/>
        <v>21.35009700000046</v>
      </c>
      <c r="S2156">
        <f t="shared" si="2677"/>
        <v>97.85009700000046</v>
      </c>
      <c r="T2156">
        <f t="shared" si="2713"/>
        <v>85.289617661645735</v>
      </c>
      <c r="U2156">
        <f t="shared" si="2678"/>
        <v>-67.950195000000349</v>
      </c>
      <c r="V2156">
        <f t="shared" si="2679"/>
        <v>94.5</v>
      </c>
      <c r="W2156">
        <f t="shared" si="2680"/>
        <v>0</v>
      </c>
      <c r="X2156">
        <f t="shared" si="2681"/>
        <v>94.5</v>
      </c>
      <c r="Y2156">
        <f t="shared" si="2711"/>
        <v>27.610101349856404</v>
      </c>
      <c r="Z2156">
        <f t="shared" si="2712"/>
        <v>21.210520438010889</v>
      </c>
      <c r="AA2156">
        <f t="shared" si="2708"/>
        <v>32.372171557139609</v>
      </c>
      <c r="AB2156">
        <f t="shared" si="2709"/>
        <v>24.868818760749516</v>
      </c>
      <c r="AC2156">
        <f t="shared" si="2710"/>
        <v>13.108356013269606</v>
      </c>
      <c r="AD2156">
        <f t="shared" si="2718"/>
        <v>35.615926205015043</v>
      </c>
      <c r="AE2156">
        <f t="shared" si="2691"/>
        <v>5703.1200196</v>
      </c>
      <c r="AF2156">
        <f t="shared" si="2693"/>
        <v>5700.8000488333337</v>
      </c>
      <c r="AG2156">
        <f t="shared" si="2715"/>
        <v>5590.8199707499998</v>
      </c>
      <c r="AH2156">
        <f t="shared" si="2700"/>
        <v>5648.1700196000002</v>
      </c>
      <c r="AI2156">
        <f t="shared" si="2701"/>
        <v>5840.9381959977018</v>
      </c>
      <c r="AJ2156">
        <f t="shared" si="2702"/>
        <v>5455.4018432022986</v>
      </c>
      <c r="AK2156">
        <f t="shared" si="2703"/>
        <v>0.60966585924631977</v>
      </c>
      <c r="AL2156">
        <f t="shared" si="2682"/>
        <v>-0.56361623228640523</v>
      </c>
      <c r="AM2156">
        <f t="shared" si="2683"/>
        <v>-198590.17944611487</v>
      </c>
      <c r="AN2156">
        <f t="shared" si="2716"/>
        <v>-990255.01756067714</v>
      </c>
      <c r="AO2156">
        <f t="shared" si="2717"/>
        <v>11378006</v>
      </c>
      <c r="AP2156">
        <f t="shared" si="2719"/>
        <v>-8.7032386655506874E-2</v>
      </c>
      <c r="AQ2156">
        <f t="shared" si="2720"/>
        <v>5693.0321903464801</v>
      </c>
      <c r="AR2156">
        <f t="shared" si="2721"/>
        <v>5661.4060740507484</v>
      </c>
      <c r="AS2156">
        <f t="shared" si="2722"/>
        <v>5655.6607388281991</v>
      </c>
      <c r="AT2156">
        <f t="shared" si="2723"/>
        <v>5551.2987111399016</v>
      </c>
      <c r="AU2156">
        <f t="shared" si="2724"/>
        <v>5636.8485450146463</v>
      </c>
      <c r="AV2156">
        <f t="shared" si="2725"/>
        <v>5485.1909059878426</v>
      </c>
      <c r="AW2156">
        <f t="shared" si="2726"/>
        <v>151.65763902680374</v>
      </c>
      <c r="AX2156">
        <f t="shared" si="2753"/>
        <v>162.43866119160504</v>
      </c>
      <c r="AY2156">
        <f t="shared" si="2727"/>
        <v>-10.7810221648013</v>
      </c>
      <c r="AZ2156">
        <f t="shared" si="2684"/>
        <v>5708.8334960000002</v>
      </c>
      <c r="BA2156">
        <f t="shared" si="2685"/>
        <v>2011507482.3156002</v>
      </c>
      <c r="BB2156">
        <f t="shared" si="2688"/>
        <v>2011507482.3156002</v>
      </c>
      <c r="BC2156">
        <f t="shared" si="2689"/>
        <v>0</v>
      </c>
      <c r="BD2156">
        <f t="shared" si="2704"/>
        <v>19802546764.89748</v>
      </c>
      <c r="BE2156">
        <f t="shared" si="2705"/>
        <v>18788671500.308174</v>
      </c>
      <c r="BF2156">
        <f t="shared" si="2706"/>
        <v>1.0539620517912975</v>
      </c>
      <c r="BG2156">
        <f t="shared" si="2707"/>
        <v>51.31360878221281</v>
      </c>
      <c r="BH2156">
        <f t="shared" si="2728"/>
        <v>97858366</v>
      </c>
      <c r="BI2156">
        <f t="shared" si="2729"/>
        <v>2.7648561668336558</v>
      </c>
      <c r="BJ2156">
        <f t="shared" si="2690"/>
        <v>-2909.9609999999302</v>
      </c>
      <c r="BK2156">
        <f t="shared" si="2730"/>
        <v>-4.9137650205355347E-3</v>
      </c>
      <c r="BL2156">
        <f t="shared" si="2731"/>
        <v>0.99508623497946447</v>
      </c>
      <c r="BM2156">
        <f t="shared" si="2732"/>
        <v>101.59774963565478</v>
      </c>
      <c r="BN2156">
        <f t="shared" si="2733"/>
        <v>5718.0251465000001</v>
      </c>
      <c r="BO2156">
        <f t="shared" si="2692"/>
        <v>5710.1950195999998</v>
      </c>
      <c r="BP2156">
        <f t="shared" si="2734"/>
        <v>5413.933083970589</v>
      </c>
      <c r="BQ2156">
        <f t="shared" si="2735"/>
        <v>296.2619356294108</v>
      </c>
      <c r="BR2156">
        <f t="shared" si="2736"/>
        <v>251.85009700000046</v>
      </c>
      <c r="BS2156">
        <f t="shared" si="2737"/>
        <v>274.10009799999989</v>
      </c>
      <c r="BT2156">
        <f t="shared" si="2738"/>
        <v>189.95019500000035</v>
      </c>
      <c r="BU2156">
        <f t="shared" si="2739"/>
        <v>185.20019500000035</v>
      </c>
      <c r="BV2156">
        <f t="shared" si="2740"/>
        <v>5702.7700195999996</v>
      </c>
      <c r="BW2156">
        <f t="shared" si="2741"/>
        <v>5702.2071708095227</v>
      </c>
      <c r="BX2156">
        <f t="shared" si="2742"/>
        <v>5685.8500266727278</v>
      </c>
      <c r="BY2156">
        <f t="shared" si="2743"/>
        <v>5630.2195173523824</v>
      </c>
      <c r="BZ2156">
        <f t="shared" si="2744"/>
        <v>5767</v>
      </c>
      <c r="CA2156">
        <f t="shared" si="2745"/>
        <v>5382.6000979999999</v>
      </c>
      <c r="CB2156">
        <f t="shared" si="2746"/>
        <v>5703.8365446033331</v>
      </c>
      <c r="CC2156">
        <f t="shared" si="2747"/>
        <v>5697.6881550027783</v>
      </c>
      <c r="CD2156">
        <f t="shared" si="2748"/>
        <v>5575.2690317973811</v>
      </c>
      <c r="CE2156">
        <f t="shared" si="2749"/>
        <v>5535.5503589231739</v>
      </c>
      <c r="CF2156">
        <f t="shared" si="2750"/>
        <v>5718.5498049999997</v>
      </c>
      <c r="CG2156">
        <f t="shared" si="2751"/>
        <v>5752.7998049999997</v>
      </c>
      <c r="CH2156">
        <f t="shared" si="2752"/>
        <v>5652.6000979999999</v>
      </c>
    </row>
    <row r="2157" spans="1:86">
      <c r="A2157" s="1">
        <v>42660</v>
      </c>
      <c r="B2157">
        <v>5699</v>
      </c>
      <c r="C2157">
        <v>5699</v>
      </c>
      <c r="D2157">
        <v>5574.6000979999999</v>
      </c>
      <c r="E2157">
        <v>5599.1000979999999</v>
      </c>
      <c r="F2157">
        <v>400595</v>
      </c>
      <c r="G2157">
        <f t="shared" si="2686"/>
        <v>-242804.24064715111</v>
      </c>
      <c r="H2157">
        <f t="shared" si="2714"/>
        <v>12870166.945963232</v>
      </c>
      <c r="I2157">
        <f t="shared" si="2687"/>
        <v>5642.9250489999995</v>
      </c>
      <c r="J2157">
        <f t="shared" si="2694"/>
        <v>5721.6751707500007</v>
      </c>
      <c r="K2157">
        <f t="shared" si="2695"/>
        <v>5444.3499757499994</v>
      </c>
      <c r="L2157">
        <f t="shared" si="2696"/>
        <v>2</v>
      </c>
      <c r="M2157">
        <f t="shared" si="2697"/>
        <v>10</v>
      </c>
      <c r="N2157">
        <f t="shared" si="2698"/>
        <v>80</v>
      </c>
      <c r="O2157">
        <f t="shared" si="2699"/>
        <v>0</v>
      </c>
      <c r="P2157">
        <f t="shared" si="2674"/>
        <v>124.39990200000011</v>
      </c>
      <c r="Q2157">
        <f t="shared" si="2675"/>
        <v>99.899902000000111</v>
      </c>
      <c r="R2157">
        <f t="shared" si="2676"/>
        <v>24.5</v>
      </c>
      <c r="S2157">
        <f t="shared" si="2677"/>
        <v>124.39990200000011</v>
      </c>
      <c r="T2157">
        <f t="shared" si="2713"/>
        <v>88.083209400099619</v>
      </c>
      <c r="U2157">
        <f t="shared" si="2678"/>
        <v>-53.649902000000111</v>
      </c>
      <c r="V2157">
        <f t="shared" si="2679"/>
        <v>-5.5</v>
      </c>
      <c r="W2157">
        <f t="shared" si="2680"/>
        <v>0</v>
      </c>
      <c r="X2157">
        <f t="shared" si="2681"/>
        <v>0</v>
      </c>
      <c r="Y2157">
        <f t="shared" si="2711"/>
        <v>25.637951253438086</v>
      </c>
      <c r="Z2157">
        <f t="shared" si="2712"/>
        <v>19.695483263867256</v>
      </c>
      <c r="AA2157">
        <f t="shared" si="2708"/>
        <v>29.10651352062234</v>
      </c>
      <c r="AB2157">
        <f t="shared" si="2709"/>
        <v>22.360088146203474</v>
      </c>
      <c r="AC2157">
        <f t="shared" si="2710"/>
        <v>13.108356013269587</v>
      </c>
      <c r="AD2157">
        <f t="shared" si="2718"/>
        <v>32.584909572200317</v>
      </c>
      <c r="AE2157">
        <f t="shared" si="2691"/>
        <v>5680.8500002000001</v>
      </c>
      <c r="AF2157">
        <f t="shared" si="2693"/>
        <v>5685.7833659999997</v>
      </c>
      <c r="AG2157">
        <f t="shared" si="2715"/>
        <v>5598.1549805499999</v>
      </c>
      <c r="AH2157">
        <f t="shared" si="2700"/>
        <v>5664.2200196000003</v>
      </c>
      <c r="AI2157">
        <f t="shared" si="2701"/>
        <v>5803.9500517987035</v>
      </c>
      <c r="AJ2157">
        <f t="shared" si="2702"/>
        <v>5524.4899874012972</v>
      </c>
      <c r="AK2157">
        <f t="shared" si="2703"/>
        <v>0.26697950835867323</v>
      </c>
      <c r="AL2157">
        <f t="shared" si="2682"/>
        <v>-0.60610901445887022</v>
      </c>
      <c r="AM2157">
        <f t="shared" si="2683"/>
        <v>-242804.24064715111</v>
      </c>
      <c r="AN2157">
        <f t="shared" si="2716"/>
        <v>-1828735.1230694039</v>
      </c>
      <c r="AO2157">
        <f t="shared" si="2717"/>
        <v>11074217</v>
      </c>
      <c r="AP2157">
        <f t="shared" si="2719"/>
        <v>-0.16513448518025284</v>
      </c>
      <c r="AQ2157">
        <f t="shared" si="2720"/>
        <v>5661.0952789486764</v>
      </c>
      <c r="AR2157">
        <f t="shared" si="2721"/>
        <v>5651.5148985212854</v>
      </c>
      <c r="AS2157">
        <f t="shared" si="2722"/>
        <v>5645.4798234791233</v>
      </c>
      <c r="AT2157">
        <f t="shared" si="2723"/>
        <v>5555.6008359573107</v>
      </c>
      <c r="AU2157">
        <f t="shared" si="2724"/>
        <v>5631.1862779624498</v>
      </c>
      <c r="AV2157">
        <f t="shared" si="2725"/>
        <v>5493.164549428694</v>
      </c>
      <c r="AW2157">
        <f t="shared" si="2726"/>
        <v>138.02172853375578</v>
      </c>
      <c r="AX2157">
        <f t="shared" si="2753"/>
        <v>157.5552746600352</v>
      </c>
      <c r="AY2157">
        <f t="shared" si="2727"/>
        <v>-19.533546126279418</v>
      </c>
      <c r="AZ2157">
        <f t="shared" si="2684"/>
        <v>5624.2333986666663</v>
      </c>
      <c r="BA2157">
        <f t="shared" si="2685"/>
        <v>2253039778.3388734</v>
      </c>
      <c r="BB2157">
        <f t="shared" si="2688"/>
        <v>0</v>
      </c>
      <c r="BC2157">
        <f t="shared" si="2689"/>
        <v>2253039778.3388734</v>
      </c>
      <c r="BD2157">
        <f t="shared" si="2704"/>
        <v>16669316562.724285</v>
      </c>
      <c r="BE2157">
        <f t="shared" si="2705"/>
        <v>21041711278.647049</v>
      </c>
      <c r="BF2157">
        <f t="shared" si="2706"/>
        <v>0.79220346396636321</v>
      </c>
      <c r="BG2157">
        <f t="shared" si="2707"/>
        <v>44.202763798543337</v>
      </c>
      <c r="BH2157">
        <f t="shared" si="2728"/>
        <v>97457771</v>
      </c>
      <c r="BI2157">
        <f t="shared" si="2729"/>
        <v>2.512608666494625</v>
      </c>
      <c r="BJ2157">
        <f t="shared" si="2690"/>
        <v>-9235.009700000046</v>
      </c>
      <c r="BK2157">
        <f t="shared" si="2730"/>
        <v>-1.6053228456382344E-2</v>
      </c>
      <c r="BL2157">
        <f t="shared" si="2731"/>
        <v>0.98394677154361765</v>
      </c>
      <c r="BM2157">
        <f t="shared" si="2732"/>
        <v>73.644193212734166</v>
      </c>
      <c r="BN2157">
        <f t="shared" si="2733"/>
        <v>5636.8000489999995</v>
      </c>
      <c r="BO2157">
        <f t="shared" si="2692"/>
        <v>5692.9950195999991</v>
      </c>
      <c r="BP2157">
        <f t="shared" si="2734"/>
        <v>5434.570585411765</v>
      </c>
      <c r="BQ2157">
        <f t="shared" si="2735"/>
        <v>258.42443418823404</v>
      </c>
      <c r="BR2157">
        <f t="shared" si="2736"/>
        <v>121.80029300000024</v>
      </c>
      <c r="BS2157">
        <f t="shared" si="2737"/>
        <v>192</v>
      </c>
      <c r="BT2157">
        <f t="shared" si="2738"/>
        <v>201.5</v>
      </c>
      <c r="BU2157">
        <f t="shared" si="2739"/>
        <v>279</v>
      </c>
      <c r="BV2157">
        <f t="shared" si="2740"/>
        <v>5668.0967123999999</v>
      </c>
      <c r="BW2157">
        <f t="shared" si="2741"/>
        <v>5673.1500420000002</v>
      </c>
      <c r="BX2157">
        <f t="shared" si="2742"/>
        <v>5676.9282227454551</v>
      </c>
      <c r="BY2157">
        <f t="shared" si="2743"/>
        <v>5631.0081008999996</v>
      </c>
      <c r="BZ2157">
        <f t="shared" si="2744"/>
        <v>5767</v>
      </c>
      <c r="CA2157">
        <f t="shared" si="2745"/>
        <v>5382.6000979999999</v>
      </c>
      <c r="CB2157">
        <f t="shared" si="2746"/>
        <v>5693.7824270233332</v>
      </c>
      <c r="CC2157">
        <f t="shared" si="2747"/>
        <v>5700.8276815027775</v>
      </c>
      <c r="CD2157">
        <f t="shared" si="2748"/>
        <v>5626.9077471800401</v>
      </c>
      <c r="CE2157">
        <f t="shared" si="2749"/>
        <v>5555.3109046694999</v>
      </c>
      <c r="CF2157">
        <f t="shared" si="2750"/>
        <v>5690.4501950000003</v>
      </c>
      <c r="CG2157">
        <f t="shared" si="2751"/>
        <v>5766.9501950000003</v>
      </c>
      <c r="CH2157">
        <f t="shared" si="2752"/>
        <v>5669.1000979999999</v>
      </c>
    </row>
    <row r="2158" spans="1:86">
      <c r="A2158" s="1">
        <v>42661</v>
      </c>
      <c r="B2158">
        <v>5621</v>
      </c>
      <c r="C2158">
        <v>5645.3500979999999</v>
      </c>
      <c r="D2158">
        <v>5580.1000979999999</v>
      </c>
      <c r="E2158">
        <v>5626.7001950000003</v>
      </c>
      <c r="F2158">
        <v>487798</v>
      </c>
      <c r="G2158">
        <f t="shared" si="2686"/>
        <v>208950.93843390726</v>
      </c>
      <c r="H2158">
        <f t="shared" si="2714"/>
        <v>13079117.88439714</v>
      </c>
      <c r="I2158">
        <f t="shared" si="2687"/>
        <v>5618.2875977499998</v>
      </c>
      <c r="J2158">
        <f t="shared" si="2694"/>
        <v>5721.6751707500007</v>
      </c>
      <c r="K2158">
        <f t="shared" si="2695"/>
        <v>5618.2875977499998</v>
      </c>
      <c r="L2158">
        <f t="shared" si="2696"/>
        <v>3</v>
      </c>
      <c r="M2158">
        <f t="shared" si="2697"/>
        <v>1</v>
      </c>
      <c r="N2158">
        <f t="shared" si="2698"/>
        <v>70</v>
      </c>
      <c r="O2158">
        <f t="shared" si="2699"/>
        <v>90</v>
      </c>
      <c r="P2158">
        <f t="shared" si="2674"/>
        <v>65.25</v>
      </c>
      <c r="Q2158">
        <f t="shared" si="2675"/>
        <v>18.64990299999954</v>
      </c>
      <c r="R2158">
        <f t="shared" si="2676"/>
        <v>46.60009700000046</v>
      </c>
      <c r="S2158">
        <f t="shared" si="2677"/>
        <v>65.25</v>
      </c>
      <c r="T2158">
        <f t="shared" si="2713"/>
        <v>86.452265871521064</v>
      </c>
      <c r="U2158">
        <f t="shared" si="2678"/>
        <v>2.549804000000222</v>
      </c>
      <c r="V2158">
        <f t="shared" si="2679"/>
        <v>-12.949706999999762</v>
      </c>
      <c r="W2158">
        <f t="shared" si="2680"/>
        <v>2.549804000000222</v>
      </c>
      <c r="X2158">
        <f t="shared" si="2681"/>
        <v>0</v>
      </c>
      <c r="Y2158">
        <f t="shared" si="2711"/>
        <v>23.988797878192521</v>
      </c>
      <c r="Z2158">
        <f t="shared" si="2712"/>
        <v>18.288663030733883</v>
      </c>
      <c r="AA2158">
        <f t="shared" si="2708"/>
        <v>27.748026771030954</v>
      </c>
      <c r="AB2158">
        <f t="shared" si="2709"/>
        <v>21.154637008488749</v>
      </c>
      <c r="AC2158">
        <f t="shared" si="2710"/>
        <v>13.482680191551241</v>
      </c>
      <c r="AD2158">
        <f t="shared" si="2718"/>
        <v>30.46515618953584</v>
      </c>
      <c r="AE2158">
        <f t="shared" si="2691"/>
        <v>5669.4300782</v>
      </c>
      <c r="AF2158">
        <f t="shared" si="2693"/>
        <v>5671.8250326666666</v>
      </c>
      <c r="AG2158">
        <f t="shared" si="2715"/>
        <v>5600.8250000499993</v>
      </c>
      <c r="AH2158">
        <f t="shared" si="2700"/>
        <v>5679.1600586000004</v>
      </c>
      <c r="AI2158">
        <f t="shared" si="2701"/>
        <v>5751.4033356694526</v>
      </c>
      <c r="AJ2158">
        <f t="shared" si="2702"/>
        <v>5606.9167815305482</v>
      </c>
      <c r="AK2158">
        <f t="shared" si="2703"/>
        <v>0.13692217651223842</v>
      </c>
      <c r="AL2158">
        <f t="shared" si="2682"/>
        <v>0.42835546360154664</v>
      </c>
      <c r="AM2158">
        <f t="shared" si="2683"/>
        <v>208950.93843390726</v>
      </c>
      <c r="AN2158">
        <f t="shared" si="2716"/>
        <v>-2230243.1648714296</v>
      </c>
      <c r="AO2158">
        <f t="shared" si="2717"/>
        <v>9892055</v>
      </c>
      <c r="AP2158">
        <f t="shared" si="2719"/>
        <v>-0.22545802311768684</v>
      </c>
      <c r="AQ2158">
        <f t="shared" si="2720"/>
        <v>5649.4009504061269</v>
      </c>
      <c r="AR2158">
        <f t="shared" si="2721"/>
        <v>5638.1441803727193</v>
      </c>
      <c r="AS2158">
        <f t="shared" si="2722"/>
        <v>5642.0994903528808</v>
      </c>
      <c r="AT2158">
        <f t="shared" si="2723"/>
        <v>5561.9997782711525</v>
      </c>
      <c r="AU2158">
        <f t="shared" si="2724"/>
        <v>5630.5133655180825</v>
      </c>
      <c r="AV2158">
        <f t="shared" si="2725"/>
        <v>5502.5120446186856</v>
      </c>
      <c r="AW2158">
        <f t="shared" si="2726"/>
        <v>128.00132089939689</v>
      </c>
      <c r="AX2158">
        <f t="shared" si="2753"/>
        <v>151.64448390790753</v>
      </c>
      <c r="AY2158">
        <f t="shared" si="2727"/>
        <v>-23.643163008510641</v>
      </c>
      <c r="AZ2158">
        <f t="shared" si="2684"/>
        <v>5617.3834636666661</v>
      </c>
      <c r="BA2158">
        <f t="shared" si="2685"/>
        <v>2740148418.8096724</v>
      </c>
      <c r="BB2158">
        <f t="shared" si="2688"/>
        <v>0</v>
      </c>
      <c r="BC2158">
        <f t="shared" si="2689"/>
        <v>2740148418.8096724</v>
      </c>
      <c r="BD2158">
        <f t="shared" si="2704"/>
        <v>16669316562.724285</v>
      </c>
      <c r="BE2158">
        <f t="shared" si="2705"/>
        <v>21446444842.760395</v>
      </c>
      <c r="BF2158">
        <f t="shared" si="2706"/>
        <v>0.77725313845438071</v>
      </c>
      <c r="BG2158">
        <f t="shared" si="2707"/>
        <v>43.733395183667113</v>
      </c>
      <c r="BH2158">
        <f t="shared" si="2728"/>
        <v>97945569</v>
      </c>
      <c r="BI2158">
        <f t="shared" si="2729"/>
        <v>2.326234270119933</v>
      </c>
      <c r="BJ2158">
        <f t="shared" si="2690"/>
        <v>2660.009700000046</v>
      </c>
      <c r="BK2158">
        <f t="shared" si="2730"/>
        <v>4.9293808856639698E-3</v>
      </c>
      <c r="BL2158">
        <f t="shared" si="2731"/>
        <v>1.0049293808856641</v>
      </c>
      <c r="BM2158">
        <f t="shared" si="2732"/>
        <v>38.07555019569817</v>
      </c>
      <c r="BN2158">
        <f t="shared" si="2733"/>
        <v>5612.7250979999999</v>
      </c>
      <c r="BO2158">
        <f t="shared" si="2692"/>
        <v>5677.0850587000004</v>
      </c>
      <c r="BP2158">
        <f t="shared" si="2734"/>
        <v>5454.2235323382356</v>
      </c>
      <c r="BQ2158">
        <f t="shared" si="2735"/>
        <v>222.86152636176485</v>
      </c>
      <c r="BR2158">
        <f t="shared" si="2736"/>
        <v>-54.299804999999651</v>
      </c>
      <c r="BS2158">
        <f t="shared" si="2737"/>
        <v>-51.699706999999762</v>
      </c>
      <c r="BT2158">
        <f t="shared" si="2738"/>
        <v>-74.649902000000111</v>
      </c>
      <c r="BU2158">
        <f t="shared" si="2739"/>
        <v>-40</v>
      </c>
      <c r="BV2158">
        <f t="shared" si="2740"/>
        <v>5650.046777333333</v>
      </c>
      <c r="BW2158">
        <f t="shared" si="2741"/>
        <v>5656.2691360000008</v>
      </c>
      <c r="BX2158">
        <f t="shared" si="2742"/>
        <v>5670.1064364545464</v>
      </c>
      <c r="BY2158">
        <f t="shared" si="2743"/>
        <v>5633.7266927523815</v>
      </c>
      <c r="BZ2158">
        <f t="shared" si="2744"/>
        <v>5767</v>
      </c>
      <c r="CA2158">
        <f t="shared" si="2745"/>
        <v>5574.6000979999999</v>
      </c>
      <c r="CB2158">
        <f t="shared" si="2746"/>
        <v>5696.8918752066656</v>
      </c>
      <c r="CC2158">
        <f t="shared" si="2747"/>
        <v>5690.1228612972227</v>
      </c>
      <c r="CD2158">
        <f t="shared" si="2748"/>
        <v>5687.3105363320237</v>
      </c>
      <c r="CE2158">
        <f t="shared" si="2749"/>
        <v>5550.7589353486383</v>
      </c>
      <c r="CF2158">
        <f t="shared" si="2750"/>
        <v>5599.1000979999999</v>
      </c>
      <c r="CG2158">
        <f t="shared" si="2751"/>
        <v>5699</v>
      </c>
      <c r="CH2158">
        <f t="shared" si="2752"/>
        <v>5574.6000979999999</v>
      </c>
    </row>
    <row r="2159" spans="1:86">
      <c r="A2159" s="1">
        <v>42662</v>
      </c>
      <c r="B2159">
        <v>5633.7001950000003</v>
      </c>
      <c r="C2159">
        <v>5647.8999020000001</v>
      </c>
      <c r="D2159">
        <v>5593.0498049999997</v>
      </c>
      <c r="E2159">
        <v>5604.6000979999999</v>
      </c>
      <c r="F2159">
        <v>384608</v>
      </c>
      <c r="G2159">
        <f t="shared" si="2686"/>
        <v>-222627.06165657088</v>
      </c>
      <c r="H2159">
        <f t="shared" si="2714"/>
        <v>12856490.82274057</v>
      </c>
      <c r="I2159">
        <f t="shared" si="2687"/>
        <v>5619.8125</v>
      </c>
      <c r="J2159">
        <f t="shared" si="2694"/>
        <v>5721.6751707500007</v>
      </c>
      <c r="K2159">
        <f t="shared" si="2695"/>
        <v>5618.2875977499998</v>
      </c>
      <c r="L2159">
        <f t="shared" si="2696"/>
        <v>4</v>
      </c>
      <c r="M2159">
        <f t="shared" si="2697"/>
        <v>2</v>
      </c>
      <c r="N2159">
        <f t="shared" si="2698"/>
        <v>60</v>
      </c>
      <c r="O2159">
        <f t="shared" si="2699"/>
        <v>80</v>
      </c>
      <c r="P2159">
        <f t="shared" si="2674"/>
        <v>54.85009700000046</v>
      </c>
      <c r="Q2159">
        <f t="shared" si="2675"/>
        <v>43.299804000000222</v>
      </c>
      <c r="R2159">
        <f t="shared" si="2676"/>
        <v>11.550293000000238</v>
      </c>
      <c r="S2159">
        <f t="shared" si="2677"/>
        <v>54.85009700000046</v>
      </c>
      <c r="T2159">
        <f t="shared" si="2713"/>
        <v>84.194968094983878</v>
      </c>
      <c r="U2159">
        <f t="shared" si="2678"/>
        <v>35.600097999999889</v>
      </c>
      <c r="V2159">
        <f t="shared" si="2679"/>
        <v>-21.950195000000349</v>
      </c>
      <c r="W2159">
        <f t="shared" si="2680"/>
        <v>35.600097999999889</v>
      </c>
      <c r="X2159">
        <f t="shared" si="2681"/>
        <v>0</v>
      </c>
      <c r="Y2159">
        <f t="shared" si="2711"/>
        <v>24.81817645832162</v>
      </c>
      <c r="Z2159">
        <f t="shared" si="2712"/>
        <v>16.982329957110032</v>
      </c>
      <c r="AA2159">
        <f t="shared" si="2708"/>
        <v>29.47703053978617</v>
      </c>
      <c r="AB2159">
        <f t="shared" si="2709"/>
        <v>20.170243354628454</v>
      </c>
      <c r="AC2159">
        <f t="shared" si="2710"/>
        <v>18.745817151915649</v>
      </c>
      <c r="AD2159">
        <f t="shared" si="2718"/>
        <v>28.721341161183108</v>
      </c>
      <c r="AE2159">
        <f t="shared" si="2691"/>
        <v>5647.8800781999998</v>
      </c>
      <c r="AF2159">
        <f t="shared" si="2693"/>
        <v>5658.6250814999994</v>
      </c>
      <c r="AG2159">
        <f t="shared" si="2715"/>
        <v>5606.4600098499996</v>
      </c>
      <c r="AH2159">
        <f t="shared" si="2700"/>
        <v>5671.5200684000001</v>
      </c>
      <c r="AI2159">
        <f t="shared" si="2701"/>
        <v>5756.4196220904796</v>
      </c>
      <c r="AJ2159">
        <f t="shared" si="2702"/>
        <v>5586.6205147095206</v>
      </c>
      <c r="AK2159">
        <f t="shared" si="2703"/>
        <v>0.10588738402576224</v>
      </c>
      <c r="AL2159">
        <f t="shared" si="2682"/>
        <v>-0.57884147406338626</v>
      </c>
      <c r="AM2159">
        <f t="shared" si="2683"/>
        <v>-222627.06165657088</v>
      </c>
      <c r="AN2159">
        <f t="shared" si="2716"/>
        <v>-1923999.4999130028</v>
      </c>
      <c r="AO2159">
        <f t="shared" si="2717"/>
        <v>9643828</v>
      </c>
      <c r="AP2159">
        <f t="shared" si="2719"/>
        <v>-0.19950578752679982</v>
      </c>
      <c r="AQ2159">
        <f t="shared" si="2720"/>
        <v>5634.1686605880441</v>
      </c>
      <c r="AR2159">
        <f t="shared" si="2721"/>
        <v>5639.9555889664944</v>
      </c>
      <c r="AS2159">
        <f t="shared" si="2722"/>
        <v>5635.3495997293621</v>
      </c>
      <c r="AT2159">
        <f t="shared" si="2723"/>
        <v>5565.8338070467489</v>
      </c>
      <c r="AU2159">
        <f t="shared" si="2724"/>
        <v>5626.6263753903704</v>
      </c>
      <c r="AV2159">
        <f t="shared" si="2725"/>
        <v>5509.6582083553776</v>
      </c>
      <c r="AW2159">
        <f t="shared" si="2726"/>
        <v>116.9681670349928</v>
      </c>
      <c r="AX2159">
        <f t="shared" si="2753"/>
        <v>144.70922053332458</v>
      </c>
      <c r="AY2159">
        <f t="shared" si="2727"/>
        <v>-27.74105349833178</v>
      </c>
      <c r="AZ2159">
        <f t="shared" si="2684"/>
        <v>5615.1832683333332</v>
      </c>
      <c r="BA2159">
        <f t="shared" si="2685"/>
        <v>2159644406.4671464</v>
      </c>
      <c r="BB2159">
        <f t="shared" si="2688"/>
        <v>0</v>
      </c>
      <c r="BC2159">
        <f t="shared" si="2689"/>
        <v>2159644406.4671464</v>
      </c>
      <c r="BD2159">
        <f t="shared" si="2704"/>
        <v>16669316562.724285</v>
      </c>
      <c r="BE2159">
        <f t="shared" si="2705"/>
        <v>21236253136.105831</v>
      </c>
      <c r="BF2159">
        <f t="shared" si="2706"/>
        <v>0.78494621701335576</v>
      </c>
      <c r="BG2159">
        <f t="shared" si="2707"/>
        <v>43.975903000974427</v>
      </c>
      <c r="BH2159">
        <f t="shared" si="2728"/>
        <v>97560961</v>
      </c>
      <c r="BI2159">
        <f t="shared" si="2729"/>
        <v>2.1229659374806769</v>
      </c>
      <c r="BJ2159">
        <f t="shared" si="2690"/>
        <v>-2310.009700000046</v>
      </c>
      <c r="BK2159">
        <f t="shared" si="2730"/>
        <v>-3.9277189532221837E-3</v>
      </c>
      <c r="BL2159">
        <f t="shared" si="2731"/>
        <v>0.99607228104677781</v>
      </c>
      <c r="BM2159">
        <f t="shared" si="2732"/>
        <v>44.745993665582056</v>
      </c>
      <c r="BN2159">
        <f t="shared" si="2733"/>
        <v>5620.4748534999999</v>
      </c>
      <c r="BO2159">
        <f t="shared" si="2692"/>
        <v>5658.1450196999995</v>
      </c>
      <c r="BP2159">
        <f t="shared" si="2734"/>
        <v>5474.3110280294122</v>
      </c>
      <c r="BQ2159">
        <f t="shared" si="2735"/>
        <v>183.83399167058724</v>
      </c>
      <c r="BR2159">
        <f t="shared" si="2736"/>
        <v>-75.399902000000111</v>
      </c>
      <c r="BS2159">
        <f t="shared" si="2737"/>
        <v>-56.950195000000349</v>
      </c>
      <c r="BT2159">
        <f t="shared" si="2738"/>
        <v>-70.050293000000238</v>
      </c>
      <c r="BU2159">
        <f t="shared" si="2739"/>
        <v>-81.449706999999762</v>
      </c>
      <c r="BV2159">
        <f t="shared" si="2740"/>
        <v>5628.4367839333327</v>
      </c>
      <c r="BW2159">
        <f t="shared" si="2741"/>
        <v>5637.062011809523</v>
      </c>
      <c r="BX2159">
        <f t="shared" si="2742"/>
        <v>5656.5500799818183</v>
      </c>
      <c r="BY2159">
        <f t="shared" si="2743"/>
        <v>5634.0862258904754</v>
      </c>
      <c r="BZ2159">
        <f t="shared" si="2744"/>
        <v>5767</v>
      </c>
      <c r="CA2159">
        <f t="shared" si="2745"/>
        <v>5574.6000979999999</v>
      </c>
      <c r="CB2159">
        <f t="shared" si="2746"/>
        <v>5679.7993311566661</v>
      </c>
      <c r="CC2159">
        <f t="shared" si="2747"/>
        <v>5690.5140762555557</v>
      </c>
      <c r="CD2159">
        <f t="shared" si="2748"/>
        <v>5687.6689702410713</v>
      </c>
      <c r="CE2159">
        <f t="shared" si="2749"/>
        <v>5563.1089914418226</v>
      </c>
      <c r="CF2159">
        <f t="shared" si="2750"/>
        <v>5626.7001950000003</v>
      </c>
      <c r="CG2159">
        <f t="shared" si="2751"/>
        <v>5645.3500979999999</v>
      </c>
      <c r="CH2159">
        <f t="shared" si="2752"/>
        <v>5580.1000979999999</v>
      </c>
    </row>
    <row r="2160" spans="1:86">
      <c r="A2160" s="1">
        <v>42663</v>
      </c>
      <c r="B2160">
        <v>5615</v>
      </c>
      <c r="C2160">
        <v>5683.5</v>
      </c>
      <c r="D2160">
        <v>5615</v>
      </c>
      <c r="E2160">
        <v>5644.5</v>
      </c>
      <c r="F2160">
        <v>311728</v>
      </c>
      <c r="G2160">
        <f t="shared" si="2686"/>
        <v>-43232.350364963502</v>
      </c>
      <c r="H2160">
        <f t="shared" si="2714"/>
        <v>12813258.472375607</v>
      </c>
      <c r="I2160">
        <f t="shared" si="2687"/>
        <v>5639.5</v>
      </c>
      <c r="J2160">
        <f t="shared" si="2694"/>
        <v>5721.6751707500007</v>
      </c>
      <c r="K2160">
        <f t="shared" si="2695"/>
        <v>5618.2875977499998</v>
      </c>
      <c r="L2160">
        <f t="shared" si="2696"/>
        <v>5</v>
      </c>
      <c r="M2160">
        <f t="shared" si="2697"/>
        <v>3</v>
      </c>
      <c r="N2160">
        <f t="shared" si="2698"/>
        <v>50</v>
      </c>
      <c r="O2160">
        <f t="shared" si="2699"/>
        <v>70</v>
      </c>
      <c r="P2160">
        <f t="shared" si="2674"/>
        <v>68.5</v>
      </c>
      <c r="Q2160">
        <f t="shared" si="2675"/>
        <v>39</v>
      </c>
      <c r="R2160">
        <f t="shared" si="2676"/>
        <v>29.5</v>
      </c>
      <c r="S2160">
        <f t="shared" si="2677"/>
        <v>68.5</v>
      </c>
      <c r="T2160">
        <f t="shared" si="2713"/>
        <v>83.073898945342179</v>
      </c>
      <c r="U2160">
        <f t="shared" si="2678"/>
        <v>-13.5</v>
      </c>
      <c r="V2160">
        <f t="shared" si="2679"/>
        <v>-1</v>
      </c>
      <c r="W2160">
        <f t="shared" si="2680"/>
        <v>0</v>
      </c>
      <c r="X2160">
        <f t="shared" si="2681"/>
        <v>0</v>
      </c>
      <c r="Y2160">
        <f t="shared" si="2711"/>
        <v>23.045449568441505</v>
      </c>
      <c r="Z2160">
        <f t="shared" si="2712"/>
        <v>15.769306388745031</v>
      </c>
      <c r="AA2160">
        <f t="shared" si="2708"/>
        <v>27.740902811849576</v>
      </c>
      <c r="AB2160">
        <f t="shared" si="2709"/>
        <v>18.982263489426831</v>
      </c>
      <c r="AC2160">
        <f t="shared" si="2710"/>
        <v>18.745817151915649</v>
      </c>
      <c r="AD2160">
        <f t="shared" si="2718"/>
        <v>28.570302709234802</v>
      </c>
      <c r="AE2160">
        <f t="shared" si="2691"/>
        <v>5633.0701171999999</v>
      </c>
      <c r="AF2160">
        <f t="shared" si="2693"/>
        <v>5647.3167318333335</v>
      </c>
      <c r="AG2160">
        <f t="shared" si="2715"/>
        <v>5612.9425049499996</v>
      </c>
      <c r="AH2160">
        <f t="shared" si="2700"/>
        <v>5667.9700683999999</v>
      </c>
      <c r="AI2160">
        <f t="shared" si="2701"/>
        <v>5754.1140998787532</v>
      </c>
      <c r="AJ2160">
        <f t="shared" si="2702"/>
        <v>5581.8260369212467</v>
      </c>
      <c r="AK2160">
        <f t="shared" si="2703"/>
        <v>0.3637742627253947</v>
      </c>
      <c r="AL2160">
        <f t="shared" si="2682"/>
        <v>-0.13868613138686131</v>
      </c>
      <c r="AM2160">
        <f t="shared" si="2683"/>
        <v>-43232.350364963502</v>
      </c>
      <c r="AN2160">
        <f t="shared" si="2716"/>
        <v>-1770616.9961640695</v>
      </c>
      <c r="AO2160">
        <f t="shared" si="2717"/>
        <v>9532473</v>
      </c>
      <c r="AP2160">
        <f t="shared" si="2719"/>
        <v>-0.18574581812758029</v>
      </c>
      <c r="AQ2160">
        <f t="shared" si="2720"/>
        <v>5637.6813159881094</v>
      </c>
      <c r="AR2160">
        <f t="shared" si="2721"/>
        <v>5642.8753016860437</v>
      </c>
      <c r="AS2160">
        <f t="shared" si="2722"/>
        <v>5636.9966717780771</v>
      </c>
      <c r="AT2160">
        <f t="shared" si="2723"/>
        <v>5572.9137644125412</v>
      </c>
      <c r="AU2160">
        <f t="shared" si="2724"/>
        <v>5629.3074190818152</v>
      </c>
      <c r="AV2160">
        <f t="shared" si="2725"/>
        <v>5519.0971337705014</v>
      </c>
      <c r="AW2160">
        <f t="shared" si="2726"/>
        <v>110.21028531131378</v>
      </c>
      <c r="AX2160">
        <f t="shared" si="2753"/>
        <v>137.80943348892242</v>
      </c>
      <c r="AY2160">
        <f t="shared" si="2727"/>
        <v>-27.59914817760864</v>
      </c>
      <c r="AZ2160">
        <f t="shared" si="2684"/>
        <v>5647.666666666667</v>
      </c>
      <c r="BA2160">
        <f t="shared" si="2685"/>
        <v>1760535834.6666667</v>
      </c>
      <c r="BB2160">
        <f t="shared" si="2688"/>
        <v>1760535834.6666667</v>
      </c>
      <c r="BC2160">
        <f t="shared" si="2689"/>
        <v>0</v>
      </c>
      <c r="BD2160">
        <f t="shared" si="2704"/>
        <v>18429852397.390953</v>
      </c>
      <c r="BE2160">
        <f t="shared" si="2705"/>
        <v>18749518587.747772</v>
      </c>
      <c r="BF2160">
        <f t="shared" si="2706"/>
        <v>0.98295069876803609</v>
      </c>
      <c r="BG2160">
        <f t="shared" si="2707"/>
        <v>49.570102745303849</v>
      </c>
      <c r="BH2160">
        <f t="shared" si="2728"/>
        <v>97872689</v>
      </c>
      <c r="BI2160">
        <f t="shared" si="2729"/>
        <v>1.9968897564232762</v>
      </c>
      <c r="BJ2160">
        <f t="shared" si="2690"/>
        <v>3889.9902000000111</v>
      </c>
      <c r="BK2160">
        <f t="shared" si="2730"/>
        <v>7.1191345149207667E-3</v>
      </c>
      <c r="BL2160">
        <f t="shared" si="2731"/>
        <v>1.0071191345149209</v>
      </c>
      <c r="BM2160">
        <f t="shared" si="2732"/>
        <v>45.401891050350365</v>
      </c>
      <c r="BN2160">
        <f t="shared" si="2733"/>
        <v>5649.25</v>
      </c>
      <c r="BO2160">
        <f t="shared" si="2692"/>
        <v>5647.4550294000001</v>
      </c>
      <c r="BP2160">
        <f t="shared" si="2734"/>
        <v>5495.2316177058829</v>
      </c>
      <c r="BQ2160">
        <f t="shared" si="2735"/>
        <v>152.2234116941172</v>
      </c>
      <c r="BR2160">
        <f t="shared" si="2736"/>
        <v>-44.700195000000349</v>
      </c>
      <c r="BS2160">
        <f t="shared" si="2737"/>
        <v>-58</v>
      </c>
      <c r="BT2160">
        <f t="shared" si="2738"/>
        <v>-83.5</v>
      </c>
      <c r="BU2160">
        <f t="shared" si="2739"/>
        <v>-92</v>
      </c>
      <c r="BV2160">
        <f t="shared" si="2740"/>
        <v>5627.3100911999991</v>
      </c>
      <c r="BW2160">
        <f t="shared" si="2741"/>
        <v>5633.0262742380946</v>
      </c>
      <c r="BX2160">
        <f t="shared" si="2742"/>
        <v>5651.6373402727268</v>
      </c>
      <c r="BY2160">
        <f t="shared" si="2743"/>
        <v>5637.709082095239</v>
      </c>
      <c r="BZ2160">
        <f t="shared" si="2744"/>
        <v>5767</v>
      </c>
      <c r="CA2160">
        <f t="shared" si="2745"/>
        <v>5574.6000979999999</v>
      </c>
      <c r="CB2160">
        <f t="shared" si="2746"/>
        <v>5647.4516535733337</v>
      </c>
      <c r="CC2160">
        <f t="shared" si="2747"/>
        <v>5674.3855646027778</v>
      </c>
      <c r="CD2160">
        <f t="shared" si="2748"/>
        <v>5688.9773409873014</v>
      </c>
      <c r="CE2160">
        <f t="shared" si="2749"/>
        <v>5572.9121171497136</v>
      </c>
      <c r="CF2160">
        <f t="shared" si="2750"/>
        <v>5604.6000979999999</v>
      </c>
      <c r="CG2160">
        <f t="shared" si="2751"/>
        <v>5647.8999020000001</v>
      </c>
      <c r="CH2160">
        <f t="shared" si="2752"/>
        <v>5593.0498049999997</v>
      </c>
    </row>
    <row r="2161" spans="1:86">
      <c r="A2161" s="1">
        <v>42664</v>
      </c>
      <c r="B2161">
        <v>5650.5</v>
      </c>
      <c r="C2161">
        <v>5670</v>
      </c>
      <c r="D2161">
        <v>5616</v>
      </c>
      <c r="E2161">
        <v>5650.2001950000003</v>
      </c>
      <c r="F2161">
        <v>224567</v>
      </c>
      <c r="G2161">
        <f t="shared" si="2686"/>
        <v>59886.15520611401</v>
      </c>
      <c r="H2161">
        <f t="shared" si="2714"/>
        <v>12873144.627581721</v>
      </c>
      <c r="I2161">
        <f t="shared" si="2687"/>
        <v>5646.6750487500003</v>
      </c>
      <c r="J2161">
        <f t="shared" si="2694"/>
        <v>5721.6751707500007</v>
      </c>
      <c r="K2161">
        <f t="shared" si="2695"/>
        <v>5618.2875977499998</v>
      </c>
      <c r="L2161">
        <f t="shared" si="2696"/>
        <v>6</v>
      </c>
      <c r="M2161">
        <f t="shared" si="2697"/>
        <v>4</v>
      </c>
      <c r="N2161">
        <f t="shared" si="2698"/>
        <v>40</v>
      </c>
      <c r="O2161">
        <f t="shared" si="2699"/>
        <v>60</v>
      </c>
      <c r="P2161">
        <f t="shared" si="2674"/>
        <v>54</v>
      </c>
      <c r="Q2161">
        <f t="shared" si="2675"/>
        <v>19.799804999999651</v>
      </c>
      <c r="R2161">
        <f t="shared" si="2676"/>
        <v>34.200195000000349</v>
      </c>
      <c r="S2161">
        <f t="shared" si="2677"/>
        <v>54</v>
      </c>
      <c r="T2161">
        <f t="shared" si="2713"/>
        <v>80.997191877817741</v>
      </c>
      <c r="U2161">
        <f t="shared" si="2678"/>
        <v>78</v>
      </c>
      <c r="V2161">
        <f t="shared" si="2679"/>
        <v>-50</v>
      </c>
      <c r="W2161">
        <f t="shared" si="2680"/>
        <v>78</v>
      </c>
      <c r="X2161">
        <f t="shared" si="2681"/>
        <v>0</v>
      </c>
      <c r="Y2161">
        <f t="shared" si="2711"/>
        <v>26.970774599267113</v>
      </c>
      <c r="Z2161">
        <f t="shared" si="2712"/>
        <v>14.642927360977529</v>
      </c>
      <c r="AA2161">
        <f t="shared" si="2708"/>
        <v>33.298406986691411</v>
      </c>
      <c r="AB2161">
        <f t="shared" si="2709"/>
        <v>18.07831484215653</v>
      </c>
      <c r="AC2161">
        <f t="shared" si="2710"/>
        <v>29.624490630674739</v>
      </c>
      <c r="AD2161">
        <f t="shared" si="2718"/>
        <v>29.35510722980905</v>
      </c>
      <c r="AE2161">
        <f t="shared" si="2691"/>
        <v>5625.0201171999997</v>
      </c>
      <c r="AF2161">
        <f t="shared" si="2693"/>
        <v>5635.9251301666663</v>
      </c>
      <c r="AG2161">
        <f t="shared" si="2715"/>
        <v>5620.3900146999986</v>
      </c>
      <c r="AH2161">
        <f t="shared" si="2700"/>
        <v>5664.0700683999994</v>
      </c>
      <c r="AI2161">
        <f t="shared" si="2701"/>
        <v>5749.5450601197963</v>
      </c>
      <c r="AJ2161">
        <f t="shared" si="2702"/>
        <v>5578.5950766802025</v>
      </c>
      <c r="AK2161">
        <f t="shared" si="2703"/>
        <v>0.41886589796073276</v>
      </c>
      <c r="AL2161">
        <f t="shared" si="2682"/>
        <v>0.26667388888890181</v>
      </c>
      <c r="AM2161">
        <f t="shared" si="2683"/>
        <v>59886.15520611401</v>
      </c>
      <c r="AN2161">
        <f t="shared" si="2716"/>
        <v>-1696380.9374187705</v>
      </c>
      <c r="AO2161">
        <f t="shared" si="2717"/>
        <v>9207670</v>
      </c>
      <c r="AP2161">
        <f t="shared" si="2719"/>
        <v>-0.18423563587951897</v>
      </c>
      <c r="AQ2161">
        <f t="shared" si="2720"/>
        <v>5641.9377348521521</v>
      </c>
      <c r="AR2161">
        <f t="shared" si="2721"/>
        <v>5663.117312775521</v>
      </c>
      <c r="AS2161">
        <f t="shared" si="2722"/>
        <v>5639.3733059580236</v>
      </c>
      <c r="AT2161">
        <f t="shared" si="2723"/>
        <v>5579.8695431654123</v>
      </c>
      <c r="AU2161">
        <f t="shared" si="2724"/>
        <v>5632.4413354695425</v>
      </c>
      <c r="AV2161">
        <f t="shared" si="2725"/>
        <v>5528.2743480565659</v>
      </c>
      <c r="AW2161">
        <f t="shared" si="2726"/>
        <v>104.1669874129766</v>
      </c>
      <c r="AX2161">
        <f t="shared" si="2753"/>
        <v>131.08094427373325</v>
      </c>
      <c r="AY2161">
        <f t="shared" si="2727"/>
        <v>-26.913956860756656</v>
      </c>
      <c r="AZ2161">
        <f t="shared" si="2684"/>
        <v>5645.4000650000007</v>
      </c>
      <c r="BA2161">
        <f t="shared" si="2685"/>
        <v>1267770556.3968551</v>
      </c>
      <c r="BB2161">
        <f t="shared" si="2688"/>
        <v>0</v>
      </c>
      <c r="BC2161">
        <f t="shared" si="2689"/>
        <v>1267770556.3968551</v>
      </c>
      <c r="BD2161">
        <f t="shared" si="2704"/>
        <v>18429852397.390953</v>
      </c>
      <c r="BE2161">
        <f t="shared" si="2705"/>
        <v>16225253488.099535</v>
      </c>
      <c r="BF2161">
        <f t="shared" si="2706"/>
        <v>1.1358745434028743</v>
      </c>
      <c r="BG2161">
        <f t="shared" si="2707"/>
        <v>53.180770701691095</v>
      </c>
      <c r="BH2161">
        <f t="shared" si="2728"/>
        <v>98097256</v>
      </c>
      <c r="BI2161">
        <f t="shared" si="2729"/>
        <v>1.8842586466352909</v>
      </c>
      <c r="BJ2161">
        <f t="shared" si="2690"/>
        <v>470.0195000000349</v>
      </c>
      <c r="BK2161">
        <f t="shared" si="2730"/>
        <v>1.0098671272921161E-3</v>
      </c>
      <c r="BL2161">
        <f t="shared" si="2731"/>
        <v>1.001009867127292</v>
      </c>
      <c r="BM2161">
        <f t="shared" si="2732"/>
        <v>45.049276136431857</v>
      </c>
      <c r="BN2161">
        <f t="shared" si="2733"/>
        <v>5643</v>
      </c>
      <c r="BO2161">
        <f t="shared" si="2692"/>
        <v>5632.4500000999997</v>
      </c>
      <c r="BP2161">
        <f t="shared" si="2734"/>
        <v>5513.3360309117652</v>
      </c>
      <c r="BQ2161">
        <f t="shared" si="2735"/>
        <v>119.11396918823448</v>
      </c>
      <c r="BR2161">
        <f t="shared" si="2736"/>
        <v>-60.25</v>
      </c>
      <c r="BS2161">
        <f t="shared" si="2737"/>
        <v>-84</v>
      </c>
      <c r="BT2161">
        <f t="shared" si="2738"/>
        <v>-75.600097999999889</v>
      </c>
      <c r="BU2161">
        <f t="shared" si="2739"/>
        <v>-49.5</v>
      </c>
      <c r="BV2161">
        <f t="shared" si="2740"/>
        <v>5633.0201171333329</v>
      </c>
      <c r="BW2161">
        <f t="shared" si="2741"/>
        <v>5633.8501208571433</v>
      </c>
      <c r="BX2161">
        <f t="shared" si="2742"/>
        <v>5648.4064541999987</v>
      </c>
      <c r="BY2161">
        <f t="shared" si="2743"/>
        <v>5641.2574335285699</v>
      </c>
      <c r="BZ2161">
        <f t="shared" si="2744"/>
        <v>5766.9501950000003</v>
      </c>
      <c r="CA2161">
        <f t="shared" si="2745"/>
        <v>5574.6000979999999</v>
      </c>
      <c r="CB2161">
        <f t="shared" si="2746"/>
        <v>5613.1757846233322</v>
      </c>
      <c r="CC2161">
        <f t="shared" si="2747"/>
        <v>5645.530566338889</v>
      </c>
      <c r="CD2161">
        <f t="shared" si="2748"/>
        <v>5688.0240296986103</v>
      </c>
      <c r="CE2161">
        <f t="shared" si="2749"/>
        <v>5589.6827072215492</v>
      </c>
      <c r="CF2161">
        <f t="shared" si="2750"/>
        <v>5644.5</v>
      </c>
      <c r="CG2161">
        <f t="shared" si="2751"/>
        <v>5683.5</v>
      </c>
      <c r="CH2161">
        <f t="shared" si="2752"/>
        <v>5615</v>
      </c>
    </row>
    <row r="2162" spans="1:86">
      <c r="A2162" s="1">
        <v>42667</v>
      </c>
      <c r="B2162">
        <v>5666</v>
      </c>
      <c r="C2162">
        <v>5748</v>
      </c>
      <c r="D2162">
        <v>5666</v>
      </c>
      <c r="E2162">
        <v>5713.8999020000001</v>
      </c>
      <c r="F2162">
        <v>412403</v>
      </c>
      <c r="G2162">
        <f t="shared" si="2686"/>
        <v>69403.421573318192</v>
      </c>
      <c r="H2162">
        <f t="shared" si="2714"/>
        <v>12942548.04915504</v>
      </c>
      <c r="I2162">
        <f t="shared" si="2687"/>
        <v>5698.4749755000003</v>
      </c>
      <c r="J2162">
        <f t="shared" si="2694"/>
        <v>5721.6751707500007</v>
      </c>
      <c r="K2162">
        <f t="shared" si="2695"/>
        <v>5618.2875977499998</v>
      </c>
      <c r="L2162">
        <f t="shared" si="2696"/>
        <v>7</v>
      </c>
      <c r="M2162">
        <f t="shared" si="2697"/>
        <v>5</v>
      </c>
      <c r="N2162">
        <f t="shared" si="2698"/>
        <v>30</v>
      </c>
      <c r="O2162">
        <f t="shared" si="2699"/>
        <v>50</v>
      </c>
      <c r="P2162">
        <f t="shared" si="2674"/>
        <v>82</v>
      </c>
      <c r="Q2162">
        <f t="shared" si="2675"/>
        <v>34.100097999999889</v>
      </c>
      <c r="R2162">
        <f t="shared" si="2676"/>
        <v>47.899902000000111</v>
      </c>
      <c r="S2162">
        <f t="shared" si="2677"/>
        <v>82</v>
      </c>
      <c r="T2162">
        <f t="shared" si="2713"/>
        <v>81.068821029402187</v>
      </c>
      <c r="U2162">
        <f t="shared" si="2678"/>
        <v>51</v>
      </c>
      <c r="V2162">
        <f t="shared" si="2679"/>
        <v>-59.649902000000111</v>
      </c>
      <c r="W2162">
        <f t="shared" si="2680"/>
        <v>51</v>
      </c>
      <c r="X2162">
        <f t="shared" si="2681"/>
        <v>0</v>
      </c>
      <c r="Y2162">
        <f t="shared" si="2711"/>
        <v>28.687147842176607</v>
      </c>
      <c r="Z2162">
        <f t="shared" si="2712"/>
        <v>13.597003978050562</v>
      </c>
      <c r="AA2162">
        <f t="shared" si="2708"/>
        <v>35.386166318827186</v>
      </c>
      <c r="AB2162">
        <f t="shared" si="2709"/>
        <v>16.772174314856727</v>
      </c>
      <c r="AC2162">
        <f t="shared" si="2710"/>
        <v>35.687469689075044</v>
      </c>
      <c r="AD2162">
        <f t="shared" si="2718"/>
        <v>29.048958213629312</v>
      </c>
      <c r="AE2162">
        <f t="shared" si="2691"/>
        <v>5647.9800780000005</v>
      </c>
      <c r="AF2162">
        <f t="shared" si="2693"/>
        <v>5639.8334146666666</v>
      </c>
      <c r="AG2162">
        <f t="shared" si="2715"/>
        <v>5626.2300048999987</v>
      </c>
      <c r="AH2162">
        <f t="shared" si="2700"/>
        <v>5664.4150390999994</v>
      </c>
      <c r="AI2162">
        <f t="shared" si="2701"/>
        <v>5750.66036743528</v>
      </c>
      <c r="AJ2162">
        <f t="shared" si="2702"/>
        <v>5578.1697107647187</v>
      </c>
      <c r="AK2162">
        <f t="shared" si="2703"/>
        <v>0.78688430930210629</v>
      </c>
      <c r="AL2162">
        <f t="shared" si="2682"/>
        <v>0.16829029268292953</v>
      </c>
      <c r="AM2162">
        <f t="shared" si="2683"/>
        <v>69403.421573318192</v>
      </c>
      <c r="AN2162">
        <f t="shared" si="2716"/>
        <v>-1590049.8144440744</v>
      </c>
      <c r="AO2162">
        <f t="shared" si="2717"/>
        <v>9093579</v>
      </c>
      <c r="AP2162">
        <f t="shared" si="2719"/>
        <v>-0.17485412668038341</v>
      </c>
      <c r="AQ2162">
        <f t="shared" si="2720"/>
        <v>5666.40487168242</v>
      </c>
      <c r="AR2162">
        <f t="shared" si="2721"/>
        <v>5696.8421842094976</v>
      </c>
      <c r="AS2162">
        <f t="shared" si="2722"/>
        <v>5652.7880932455791</v>
      </c>
      <c r="AT2162">
        <f t="shared" si="2723"/>
        <v>5591.9322754605255</v>
      </c>
      <c r="AU2162">
        <f t="shared" si="2724"/>
        <v>5644.6601204491108</v>
      </c>
      <c r="AV2162">
        <f t="shared" si="2725"/>
        <v>5541.2681368326066</v>
      </c>
      <c r="AW2162">
        <f t="shared" si="2726"/>
        <v>103.39198361650415</v>
      </c>
      <c r="AX2162">
        <f t="shared" si="2753"/>
        <v>125.54315214228743</v>
      </c>
      <c r="AY2162">
        <f t="shared" si="2727"/>
        <v>-22.151168525783277</v>
      </c>
      <c r="AZ2162">
        <f t="shared" si="2684"/>
        <v>5709.2999673333334</v>
      </c>
      <c r="BA2162">
        <f t="shared" si="2685"/>
        <v>2354532434.4281688</v>
      </c>
      <c r="BB2162">
        <f t="shared" si="2688"/>
        <v>2354532434.4281688</v>
      </c>
      <c r="BC2162">
        <f t="shared" si="2689"/>
        <v>0</v>
      </c>
      <c r="BD2162">
        <f t="shared" si="2704"/>
        <v>20784384831.819122</v>
      </c>
      <c r="BE2162">
        <f t="shared" si="2705"/>
        <v>12699519535.873941</v>
      </c>
      <c r="BF2162">
        <f t="shared" si="2706"/>
        <v>1.6366276513931757</v>
      </c>
      <c r="BG2162">
        <f t="shared" si="2707"/>
        <v>62.072763688433326</v>
      </c>
      <c r="BH2162">
        <f t="shared" si="2728"/>
        <v>98509659</v>
      </c>
      <c r="BI2162">
        <f t="shared" si="2729"/>
        <v>1.865854188308655</v>
      </c>
      <c r="BJ2162">
        <f t="shared" si="2690"/>
        <v>6269.9706999999762</v>
      </c>
      <c r="BK2162">
        <f t="shared" si="2730"/>
        <v>1.1273884960106225E-2</v>
      </c>
      <c r="BL2162">
        <f t="shared" si="2731"/>
        <v>1.0112738849601062</v>
      </c>
      <c r="BM2162">
        <f t="shared" si="2732"/>
        <v>45.455279181394943</v>
      </c>
      <c r="BN2162">
        <f t="shared" si="2733"/>
        <v>5707</v>
      </c>
      <c r="BO2162">
        <f t="shared" si="2692"/>
        <v>5646.4899902999996</v>
      </c>
      <c r="BP2162">
        <f t="shared" si="2734"/>
        <v>5532.0691205735302</v>
      </c>
      <c r="BQ2162">
        <f t="shared" si="2735"/>
        <v>114.42086972646939</v>
      </c>
      <c r="BR2162">
        <f t="shared" si="2736"/>
        <v>30.10009700000046</v>
      </c>
      <c r="BS2162">
        <f t="shared" si="2737"/>
        <v>-1.299804999999651</v>
      </c>
      <c r="BT2162">
        <f t="shared" si="2738"/>
        <v>30.75</v>
      </c>
      <c r="BU2162">
        <f t="shared" si="2739"/>
        <v>-43.450195000000349</v>
      </c>
      <c r="BV2162">
        <f t="shared" si="2740"/>
        <v>5662.6467120666666</v>
      </c>
      <c r="BW2162">
        <f t="shared" si="2741"/>
        <v>5656.1286270952378</v>
      </c>
      <c r="BX2162">
        <f t="shared" si="2742"/>
        <v>5657.4664239454551</v>
      </c>
      <c r="BY2162">
        <f t="shared" si="2743"/>
        <v>5650.1631370809528</v>
      </c>
      <c r="BZ2162">
        <f t="shared" si="2744"/>
        <v>5766.9501950000003</v>
      </c>
      <c r="CA2162">
        <f t="shared" si="2745"/>
        <v>5574.6000979999999</v>
      </c>
      <c r="CB2162">
        <f t="shared" si="2746"/>
        <v>5629.4194611666671</v>
      </c>
      <c r="CC2162">
        <f t="shared" si="2747"/>
        <v>5617.618722963889</v>
      </c>
      <c r="CD2162">
        <f t="shared" si="2748"/>
        <v>5678.6296685204761</v>
      </c>
      <c r="CE2162">
        <f t="shared" si="2749"/>
        <v>5588.8150228933937</v>
      </c>
      <c r="CF2162">
        <f t="shared" si="2750"/>
        <v>5650.2001950000003</v>
      </c>
      <c r="CG2162">
        <f t="shared" si="2751"/>
        <v>5670</v>
      </c>
      <c r="CH2162">
        <f t="shared" si="2752"/>
        <v>5616</v>
      </c>
    </row>
    <row r="2163" spans="1:86">
      <c r="A2163" s="1">
        <v>42668</v>
      </c>
      <c r="B2163">
        <v>5734</v>
      </c>
      <c r="C2163">
        <v>5799</v>
      </c>
      <c r="D2163">
        <v>5725.6499020000001</v>
      </c>
      <c r="E2163">
        <v>5781.4501950000003</v>
      </c>
      <c r="F2163">
        <v>339506</v>
      </c>
      <c r="G2163">
        <f t="shared" si="2686"/>
        <v>177045.02833695215</v>
      </c>
      <c r="H2163">
        <f t="shared" si="2714"/>
        <v>13119593.077491991</v>
      </c>
      <c r="I2163">
        <f t="shared" si="2687"/>
        <v>5760.0250242500006</v>
      </c>
      <c r="J2163">
        <f t="shared" si="2694"/>
        <v>5760.0250242500006</v>
      </c>
      <c r="K2163">
        <f t="shared" si="2695"/>
        <v>5618.2875977499998</v>
      </c>
      <c r="L2163">
        <f t="shared" si="2696"/>
        <v>1</v>
      </c>
      <c r="M2163">
        <f t="shared" si="2697"/>
        <v>6</v>
      </c>
      <c r="N2163">
        <f t="shared" si="2698"/>
        <v>90</v>
      </c>
      <c r="O2163">
        <f t="shared" si="2699"/>
        <v>40</v>
      </c>
      <c r="P2163">
        <f t="shared" si="2674"/>
        <v>73.350097999999889</v>
      </c>
      <c r="Q2163">
        <f t="shared" si="2675"/>
        <v>17.549804999999651</v>
      </c>
      <c r="R2163">
        <f t="shared" si="2676"/>
        <v>55.800293000000238</v>
      </c>
      <c r="S2163">
        <f t="shared" si="2677"/>
        <v>73.350097999999889</v>
      </c>
      <c r="T2163">
        <f t="shared" si="2713"/>
        <v>80.517483670159166</v>
      </c>
      <c r="U2163">
        <f t="shared" si="2678"/>
        <v>99</v>
      </c>
      <c r="V2163">
        <f t="shared" si="2679"/>
        <v>-59.350097999999889</v>
      </c>
      <c r="W2163">
        <f t="shared" si="2680"/>
        <v>99</v>
      </c>
      <c r="X2163">
        <f t="shared" si="2681"/>
        <v>0</v>
      </c>
      <c r="Y2163">
        <f t="shared" si="2711"/>
        <v>33.70949442487828</v>
      </c>
      <c r="Z2163">
        <f t="shared" si="2712"/>
        <v>12.625789408189807</v>
      </c>
      <c r="AA2163">
        <f t="shared" si="2708"/>
        <v>41.86605553021208</v>
      </c>
      <c r="AB2163">
        <f t="shared" si="2709"/>
        <v>15.680804755289552</v>
      </c>
      <c r="AC2163">
        <f t="shared" si="2710"/>
        <v>45.502483793229025</v>
      </c>
      <c r="AD2163">
        <f t="shared" si="2718"/>
        <v>29.44388163346057</v>
      </c>
      <c r="AE2163">
        <f t="shared" si="2691"/>
        <v>5678.9300780000003</v>
      </c>
      <c r="AF2163">
        <f t="shared" si="2693"/>
        <v>5670.2250974999997</v>
      </c>
      <c r="AG2163">
        <f t="shared" si="2715"/>
        <v>5635.212524399999</v>
      </c>
      <c r="AH2163">
        <f t="shared" si="2700"/>
        <v>5674.1800780999993</v>
      </c>
      <c r="AI2163">
        <f t="shared" si="2701"/>
        <v>5785.4698626268028</v>
      </c>
      <c r="AJ2163">
        <f t="shared" si="2702"/>
        <v>5562.8902935731958</v>
      </c>
      <c r="AK2163">
        <f t="shared" si="2703"/>
        <v>0.98194053639382195</v>
      </c>
      <c r="AL2163">
        <f t="shared" si="2682"/>
        <v>0.52147834894509126</v>
      </c>
      <c r="AM2163">
        <f t="shared" si="2683"/>
        <v>177045.02833695215</v>
      </c>
      <c r="AN2163">
        <f t="shared" si="2716"/>
        <v>-1482515.1856587187</v>
      </c>
      <c r="AO2163">
        <f t="shared" si="2717"/>
        <v>8873493</v>
      </c>
      <c r="AP2163">
        <f t="shared" si="2719"/>
        <v>-0.16707233393419241</v>
      </c>
      <c r="AQ2163">
        <f t="shared" si="2720"/>
        <v>5705.5202816103974</v>
      </c>
      <c r="AR2163">
        <f t="shared" si="2721"/>
        <v>5745.9356896397912</v>
      </c>
      <c r="AS2163">
        <f t="shared" si="2722"/>
        <v>5675.9472715613747</v>
      </c>
      <c r="AT2163">
        <f t="shared" si="2723"/>
        <v>5608.988888219078</v>
      </c>
      <c r="AU2163">
        <f t="shared" si="2724"/>
        <v>5665.1786316317439</v>
      </c>
      <c r="AV2163">
        <f t="shared" si="2725"/>
        <v>5558.0808809043237</v>
      </c>
      <c r="AW2163">
        <f t="shared" si="2726"/>
        <v>107.09775072742013</v>
      </c>
      <c r="AX2163">
        <f t="shared" si="2753"/>
        <v>121.85407185931396</v>
      </c>
      <c r="AY2163">
        <f t="shared" si="2727"/>
        <v>-14.756321131893827</v>
      </c>
      <c r="AZ2163">
        <f t="shared" si="2684"/>
        <v>5768.7000323333341</v>
      </c>
      <c r="BA2163">
        <f t="shared" si="2685"/>
        <v>1958508273.177361</v>
      </c>
      <c r="BB2163">
        <f t="shared" si="2688"/>
        <v>1958508273.177361</v>
      </c>
      <c r="BC2163">
        <f t="shared" si="2689"/>
        <v>0</v>
      </c>
      <c r="BD2163">
        <f t="shared" si="2704"/>
        <v>17968372215.657581</v>
      </c>
      <c r="BE2163">
        <f t="shared" si="2705"/>
        <v>12699519535.873941</v>
      </c>
      <c r="BF2163">
        <f t="shared" si="2706"/>
        <v>1.4148859856390665</v>
      </c>
      <c r="BG2163">
        <f t="shared" si="2707"/>
        <v>58.590177509545498</v>
      </c>
      <c r="BH2163">
        <f t="shared" si="2728"/>
        <v>98849165</v>
      </c>
      <c r="BI2163">
        <f t="shared" si="2729"/>
        <v>1.9268836316393236</v>
      </c>
      <c r="BJ2163">
        <f t="shared" si="2690"/>
        <v>6655.0293000000238</v>
      </c>
      <c r="BK2163">
        <f t="shared" si="2730"/>
        <v>1.1822099469463236E-2</v>
      </c>
      <c r="BL2163">
        <f t="shared" si="2731"/>
        <v>1.0118220994694633</v>
      </c>
      <c r="BM2163">
        <f t="shared" si="2732"/>
        <v>58.654866568976502</v>
      </c>
      <c r="BN2163">
        <f t="shared" si="2733"/>
        <v>5762.3249510000005</v>
      </c>
      <c r="BO2163">
        <f t="shared" si="2692"/>
        <v>5676.4099608999995</v>
      </c>
      <c r="BP2163">
        <f t="shared" si="2734"/>
        <v>5552.7360337647051</v>
      </c>
      <c r="BQ2163">
        <f t="shared" si="2735"/>
        <v>123.67392713529443</v>
      </c>
      <c r="BR2163">
        <f t="shared" si="2736"/>
        <v>69.10009700000046</v>
      </c>
      <c r="BS2163">
        <f t="shared" si="2737"/>
        <v>29.699706999999762</v>
      </c>
      <c r="BT2163">
        <f t="shared" si="2738"/>
        <v>64.600097999999889</v>
      </c>
      <c r="BU2163">
        <f t="shared" si="2739"/>
        <v>9.100097999999889</v>
      </c>
      <c r="BV2163">
        <f t="shared" si="2740"/>
        <v>5707.136751066666</v>
      </c>
      <c r="BW2163">
        <f t="shared" si="2741"/>
        <v>5696.5905643333335</v>
      </c>
      <c r="BX2163">
        <f t="shared" si="2742"/>
        <v>5678.7455431999997</v>
      </c>
      <c r="BY2163">
        <f t="shared" si="2743"/>
        <v>5664.9460123285726</v>
      </c>
      <c r="BZ2163">
        <f t="shared" si="2744"/>
        <v>5799</v>
      </c>
      <c r="CA2163">
        <f t="shared" si="2745"/>
        <v>5574.6000979999999</v>
      </c>
      <c r="CB2163">
        <f t="shared" si="2746"/>
        <v>5638.8960742833333</v>
      </c>
      <c r="CC2163">
        <f t="shared" si="2747"/>
        <v>5636.220400555555</v>
      </c>
      <c r="CD2163">
        <f t="shared" si="2748"/>
        <v>5679.193926006983</v>
      </c>
      <c r="CE2163">
        <f t="shared" si="2749"/>
        <v>5585.486334334656</v>
      </c>
      <c r="CF2163">
        <f t="shared" si="2750"/>
        <v>5713.8999020000001</v>
      </c>
      <c r="CG2163">
        <f t="shared" si="2751"/>
        <v>5748</v>
      </c>
      <c r="CH2163">
        <f t="shared" si="2752"/>
        <v>5666</v>
      </c>
    </row>
    <row r="2164" spans="1:86">
      <c r="A2164" s="1">
        <v>42669</v>
      </c>
      <c r="B2164">
        <v>5796.6000979999999</v>
      </c>
      <c r="C2164">
        <v>5898</v>
      </c>
      <c r="D2164">
        <v>5785</v>
      </c>
      <c r="E2164">
        <v>5869.1000979999999</v>
      </c>
      <c r="F2164">
        <v>590811</v>
      </c>
      <c r="G2164">
        <f t="shared" si="2686"/>
        <v>288609.58406155638</v>
      </c>
      <c r="H2164">
        <f t="shared" si="2714"/>
        <v>13408202.661553547</v>
      </c>
      <c r="I2164">
        <f t="shared" si="2687"/>
        <v>5837.1750489999995</v>
      </c>
      <c r="J2164">
        <f t="shared" si="2694"/>
        <v>5837.1750489999995</v>
      </c>
      <c r="K2164">
        <f t="shared" si="2695"/>
        <v>5618.2875977499998</v>
      </c>
      <c r="L2164">
        <f t="shared" si="2696"/>
        <v>1</v>
      </c>
      <c r="M2164">
        <f t="shared" si="2697"/>
        <v>7</v>
      </c>
      <c r="N2164">
        <f t="shared" si="2698"/>
        <v>90</v>
      </c>
      <c r="O2164">
        <f t="shared" si="2699"/>
        <v>30</v>
      </c>
      <c r="P2164">
        <f t="shared" si="2674"/>
        <v>113</v>
      </c>
      <c r="Q2164">
        <f t="shared" si="2675"/>
        <v>28.899902000000111</v>
      </c>
      <c r="R2164">
        <f t="shared" si="2676"/>
        <v>84.100097999999889</v>
      </c>
      <c r="S2164">
        <f t="shared" si="2677"/>
        <v>113</v>
      </c>
      <c r="T2164">
        <f t="shared" si="2713"/>
        <v>82.837663408004943</v>
      </c>
      <c r="U2164">
        <f t="shared" si="2678"/>
        <v>50</v>
      </c>
      <c r="V2164">
        <f t="shared" si="2679"/>
        <v>-4.100097999999889</v>
      </c>
      <c r="W2164">
        <f t="shared" si="2680"/>
        <v>50</v>
      </c>
      <c r="X2164">
        <f t="shared" si="2681"/>
        <v>0</v>
      </c>
      <c r="Y2164">
        <f t="shared" si="2711"/>
        <v>34.873101965958405</v>
      </c>
      <c r="Z2164">
        <f t="shared" si="2712"/>
        <v>11.723947307604821</v>
      </c>
      <c r="AA2164">
        <f t="shared" si="2708"/>
        <v>42.098123644791841</v>
      </c>
      <c r="AB2164">
        <f t="shared" si="2709"/>
        <v>14.152918884083213</v>
      </c>
      <c r="AC2164">
        <f t="shared" si="2710"/>
        <v>49.6794432678535</v>
      </c>
      <c r="AD2164">
        <f t="shared" si="2718"/>
        <v>29.86775646123257</v>
      </c>
      <c r="AE2164">
        <f t="shared" si="2691"/>
        <v>5731.8300780000009</v>
      </c>
      <c r="AF2164">
        <f t="shared" si="2693"/>
        <v>5710.6250813333345</v>
      </c>
      <c r="AG2164">
        <f t="shared" si="2715"/>
        <v>5650.2225341999992</v>
      </c>
      <c r="AH2164">
        <f t="shared" si="2700"/>
        <v>5689.8550780999994</v>
      </c>
      <c r="AI2164">
        <f t="shared" si="2701"/>
        <v>5851.1539904813853</v>
      </c>
      <c r="AJ2164">
        <f t="shared" si="2702"/>
        <v>5528.5561657186136</v>
      </c>
      <c r="AK2164">
        <f t="shared" si="2703"/>
        <v>1.0556299706354546</v>
      </c>
      <c r="AL2164">
        <f t="shared" si="2682"/>
        <v>0.48849730973451133</v>
      </c>
      <c r="AM2164">
        <f t="shared" si="2683"/>
        <v>288609.58406155638</v>
      </c>
      <c r="AN2164">
        <f t="shared" si="2716"/>
        <v>-936423.2839694483</v>
      </c>
      <c r="AO2164">
        <f t="shared" si="2717"/>
        <v>9046007</v>
      </c>
      <c r="AP2164">
        <f t="shared" si="2719"/>
        <v>-0.10351785975507738</v>
      </c>
      <c r="AQ2164">
        <f t="shared" si="2720"/>
        <v>5761.1374191828627</v>
      </c>
      <c r="AR2164">
        <f t="shared" si="2721"/>
        <v>5778.4867401624506</v>
      </c>
      <c r="AS2164">
        <f t="shared" si="2722"/>
        <v>5710.714780320327</v>
      </c>
      <c r="AT2164">
        <f t="shared" si="2723"/>
        <v>5632.3988970993614</v>
      </c>
      <c r="AU2164">
        <f t="shared" si="2724"/>
        <v>5695.7668515869827</v>
      </c>
      <c r="AV2164">
        <f t="shared" si="2725"/>
        <v>5579.8522261010212</v>
      </c>
      <c r="AW2164">
        <f t="shared" si="2726"/>
        <v>115.91462548596155</v>
      </c>
      <c r="AX2164">
        <f t="shared" si="2753"/>
        <v>120.66618258464348</v>
      </c>
      <c r="AY2164">
        <f t="shared" si="2727"/>
        <v>-4.7515570986819284</v>
      </c>
      <c r="AZ2164">
        <f t="shared" si="2684"/>
        <v>5850.7000326666666</v>
      </c>
      <c r="BA2164">
        <f t="shared" si="2685"/>
        <v>3456657936.999826</v>
      </c>
      <c r="BB2164">
        <f t="shared" si="2688"/>
        <v>3456657936.999826</v>
      </c>
      <c r="BC2164">
        <f t="shared" si="2689"/>
        <v>0</v>
      </c>
      <c r="BD2164">
        <f t="shared" si="2704"/>
        <v>18783092262.988064</v>
      </c>
      <c r="BE2164">
        <f t="shared" si="2705"/>
        <v>12699519535.873941</v>
      </c>
      <c r="BF2164">
        <f t="shared" si="2706"/>
        <v>1.4790395975161961</v>
      </c>
      <c r="BG2164">
        <f t="shared" si="2707"/>
        <v>59.661798020413954</v>
      </c>
      <c r="BH2164">
        <f t="shared" si="2728"/>
        <v>99439976</v>
      </c>
      <c r="BI2164">
        <f t="shared" si="2729"/>
        <v>2.0773780521237581</v>
      </c>
      <c r="BJ2164">
        <f t="shared" si="2690"/>
        <v>8664.990299999954</v>
      </c>
      <c r="BK2164">
        <f t="shared" si="2730"/>
        <v>1.5160539318630165E-2</v>
      </c>
      <c r="BL2164">
        <f t="shared" si="2731"/>
        <v>1.0151605393186303</v>
      </c>
      <c r="BM2164">
        <f t="shared" si="2732"/>
        <v>85.011991205542174</v>
      </c>
      <c r="BN2164">
        <f t="shared" si="2733"/>
        <v>5841.5</v>
      </c>
      <c r="BO2164">
        <f t="shared" si="2692"/>
        <v>5720.6149902000006</v>
      </c>
      <c r="BP2164">
        <f t="shared" si="2734"/>
        <v>5573.6088293235289</v>
      </c>
      <c r="BQ2164">
        <f t="shared" si="2735"/>
        <v>147.00616087647177</v>
      </c>
      <c r="BR2164">
        <f t="shared" si="2736"/>
        <v>150.55029300000024</v>
      </c>
      <c r="BS2164">
        <f t="shared" si="2737"/>
        <v>132.39990200000011</v>
      </c>
      <c r="BT2164">
        <f t="shared" si="2738"/>
        <v>145.20019500000035</v>
      </c>
      <c r="BU2164">
        <f t="shared" si="2739"/>
        <v>106.60009799999989</v>
      </c>
      <c r="BV2164">
        <f t="shared" si="2740"/>
        <v>5770.5267577333325</v>
      </c>
      <c r="BW2164">
        <f t="shared" si="2741"/>
        <v>5753.411993047619</v>
      </c>
      <c r="BX2164">
        <f t="shared" si="2742"/>
        <v>5714.185546818183</v>
      </c>
      <c r="BY2164">
        <f t="shared" si="2743"/>
        <v>5687.2210193380961</v>
      </c>
      <c r="BZ2164">
        <f t="shared" si="2744"/>
        <v>5898</v>
      </c>
      <c r="CA2164">
        <f t="shared" si="2745"/>
        <v>5574.6000979999999</v>
      </c>
      <c r="CB2164">
        <f t="shared" si="2746"/>
        <v>5678.1452228333337</v>
      </c>
      <c r="CC2164">
        <f t="shared" si="2747"/>
        <v>5650.8509087916673</v>
      </c>
      <c r="CD2164">
        <f t="shared" si="2748"/>
        <v>5670.9836146637299</v>
      </c>
      <c r="CE2164">
        <f t="shared" si="2749"/>
        <v>5587.0798245563356</v>
      </c>
      <c r="CF2164">
        <f t="shared" si="2750"/>
        <v>5781.4501950000003</v>
      </c>
      <c r="CG2164">
        <f t="shared" si="2751"/>
        <v>5799</v>
      </c>
      <c r="CH2164">
        <f t="shared" si="2752"/>
        <v>5725.6499020000001</v>
      </c>
    </row>
    <row r="2165" spans="1:86">
      <c r="A2165" s="1">
        <v>42670</v>
      </c>
      <c r="B2165">
        <v>5897</v>
      </c>
      <c r="C2165">
        <v>5948</v>
      </c>
      <c r="D2165">
        <v>5789.1000979999999</v>
      </c>
      <c r="E2165">
        <v>5860.1499020000001</v>
      </c>
      <c r="F2165">
        <v>1864862</v>
      </c>
      <c r="G2165">
        <f t="shared" si="2686"/>
        <v>-197169.59843957209</v>
      </c>
      <c r="H2165">
        <f t="shared" si="2714"/>
        <v>13211033.063113974</v>
      </c>
      <c r="I2165">
        <f t="shared" si="2687"/>
        <v>5873.5625</v>
      </c>
      <c r="J2165">
        <f t="shared" si="2694"/>
        <v>5873.5625</v>
      </c>
      <c r="K2165">
        <f t="shared" si="2695"/>
        <v>5618.2875977499998</v>
      </c>
      <c r="L2165">
        <f t="shared" si="2696"/>
        <v>1</v>
      </c>
      <c r="M2165">
        <f t="shared" si="2697"/>
        <v>8</v>
      </c>
      <c r="N2165">
        <f t="shared" si="2698"/>
        <v>90</v>
      </c>
      <c r="O2165">
        <f t="shared" si="2699"/>
        <v>20</v>
      </c>
      <c r="P2165">
        <f t="shared" si="2674"/>
        <v>158.89990200000011</v>
      </c>
      <c r="Q2165">
        <f t="shared" si="2675"/>
        <v>87.850097999999889</v>
      </c>
      <c r="R2165">
        <f t="shared" si="2676"/>
        <v>71.049804000000222</v>
      </c>
      <c r="S2165">
        <f t="shared" si="2677"/>
        <v>158.89990200000011</v>
      </c>
      <c r="T2165">
        <f t="shared" si="2713"/>
        <v>88.270680450290314</v>
      </c>
      <c r="U2165">
        <f t="shared" si="2678"/>
        <v>-19.450195000000349</v>
      </c>
      <c r="V2165">
        <f t="shared" si="2679"/>
        <v>-76.649902000000111</v>
      </c>
      <c r="W2165">
        <f t="shared" si="2680"/>
        <v>0</v>
      </c>
      <c r="X2165">
        <f t="shared" si="2681"/>
        <v>0</v>
      </c>
      <c r="Y2165">
        <f t="shared" si="2711"/>
        <v>32.382166111247088</v>
      </c>
      <c r="Z2165">
        <f t="shared" si="2712"/>
        <v>10.886522499918764</v>
      </c>
      <c r="AA2165">
        <f t="shared" si="2708"/>
        <v>36.685075889364107</v>
      </c>
      <c r="AB2165">
        <f t="shared" si="2709"/>
        <v>12.333112698785092</v>
      </c>
      <c r="AC2165">
        <f t="shared" si="2710"/>
        <v>49.679443267853486</v>
      </c>
      <c r="AD2165">
        <f t="shared" si="2718"/>
        <v>30.291631289004563</v>
      </c>
      <c r="AE2165">
        <f t="shared" si="2691"/>
        <v>5774.9600584</v>
      </c>
      <c r="AF2165">
        <f t="shared" si="2693"/>
        <v>5753.216715333333</v>
      </c>
      <c r="AG2165">
        <f t="shared" si="2715"/>
        <v>5667.6600342000002</v>
      </c>
      <c r="AH2165">
        <f t="shared" si="2700"/>
        <v>5704.0150877999995</v>
      </c>
      <c r="AI2165">
        <f t="shared" si="2701"/>
        <v>5895.0284159075954</v>
      </c>
      <c r="AJ2165">
        <f t="shared" si="2702"/>
        <v>5513.0017596924035</v>
      </c>
      <c r="AK2165">
        <f t="shared" si="2703"/>
        <v>0.90870136065073792</v>
      </c>
      <c r="AL2165">
        <f t="shared" si="2682"/>
        <v>-0.10572878767414001</v>
      </c>
      <c r="AM2165">
        <f t="shared" si="2683"/>
        <v>-197169.59843957209</v>
      </c>
      <c r="AN2165">
        <f t="shared" si="2716"/>
        <v>-803231.61603549356</v>
      </c>
      <c r="AO2165">
        <f t="shared" si="2717"/>
        <v>10482878</v>
      </c>
      <c r="AP2165">
        <f t="shared" si="2719"/>
        <v>-7.6623196037909971E-2</v>
      </c>
      <c r="AQ2165">
        <f t="shared" si="2720"/>
        <v>5794.8016633406896</v>
      </c>
      <c r="AR2165">
        <f t="shared" si="2721"/>
        <v>5806.320741286152</v>
      </c>
      <c r="AS2165">
        <f t="shared" si="2722"/>
        <v>5737.6131022226682</v>
      </c>
      <c r="AT2165">
        <f t="shared" si="2723"/>
        <v>5652.896487540419</v>
      </c>
      <c r="AU2165">
        <f t="shared" si="2724"/>
        <v>5720.4243091489352</v>
      </c>
      <c r="AV2165">
        <f t="shared" si="2725"/>
        <v>5599.4730634139496</v>
      </c>
      <c r="AW2165">
        <f t="shared" si="2726"/>
        <v>120.9512457349856</v>
      </c>
      <c r="AX2165">
        <f t="shared" si="2753"/>
        <v>120.72319521471191</v>
      </c>
      <c r="AY2165">
        <f t="shared" si="2727"/>
        <v>0.22805052027369754</v>
      </c>
      <c r="AZ2165">
        <f t="shared" si="2684"/>
        <v>5865.75</v>
      </c>
      <c r="BA2165">
        <f t="shared" si="2685"/>
        <v>10938814276.5</v>
      </c>
      <c r="BB2165">
        <f t="shared" si="2688"/>
        <v>10938814276.5</v>
      </c>
      <c r="BC2165">
        <f t="shared" si="2689"/>
        <v>0</v>
      </c>
      <c r="BD2165">
        <f t="shared" si="2704"/>
        <v>26040664415.847214</v>
      </c>
      <c r="BE2165">
        <f t="shared" si="2705"/>
        <v>12699519535.873941</v>
      </c>
      <c r="BF2165">
        <f t="shared" si="2706"/>
        <v>2.0505235920372304</v>
      </c>
      <c r="BG2165">
        <f t="shared" si="2707"/>
        <v>67.218742296886475</v>
      </c>
      <c r="BH2165">
        <f t="shared" si="2728"/>
        <v>97575114</v>
      </c>
      <c r="BI2165">
        <f t="shared" si="2729"/>
        <v>2.1600469252234014</v>
      </c>
      <c r="BJ2165">
        <f t="shared" si="2690"/>
        <v>-995.0195999999778</v>
      </c>
      <c r="BK2165">
        <f t="shared" si="2730"/>
        <v>-1.52496904986332E-3</v>
      </c>
      <c r="BL2165">
        <f t="shared" si="2731"/>
        <v>0.99847503095013668</v>
      </c>
      <c r="BM2165">
        <f t="shared" si="2732"/>
        <v>100.67286337819681</v>
      </c>
      <c r="BN2165">
        <f t="shared" si="2733"/>
        <v>5868.5500489999995</v>
      </c>
      <c r="BO2165">
        <f t="shared" si="2692"/>
        <v>5764.4750000000004</v>
      </c>
      <c r="BP2165">
        <f t="shared" si="2734"/>
        <v>5591.2720660588229</v>
      </c>
      <c r="BQ2165">
        <f t="shared" si="2735"/>
        <v>173.20293394117743</v>
      </c>
      <c r="BR2165">
        <f t="shared" si="2736"/>
        <v>169.69970699999976</v>
      </c>
      <c r="BS2165">
        <f t="shared" si="2737"/>
        <v>120</v>
      </c>
      <c r="BT2165">
        <f t="shared" si="2738"/>
        <v>181.04980499999965</v>
      </c>
      <c r="BU2165">
        <f t="shared" si="2739"/>
        <v>136.79980499999965</v>
      </c>
      <c r="BV2165">
        <f t="shared" si="2740"/>
        <v>5813.3000324000004</v>
      </c>
      <c r="BW2165">
        <f t="shared" si="2741"/>
        <v>5796.1333703809523</v>
      </c>
      <c r="BX2165">
        <f t="shared" si="2742"/>
        <v>5745.148242072727</v>
      </c>
      <c r="BY2165">
        <f t="shared" si="2743"/>
        <v>5707.2141019857154</v>
      </c>
      <c r="BZ2165">
        <f t="shared" si="2744"/>
        <v>5948</v>
      </c>
      <c r="CA2165">
        <f t="shared" si="2745"/>
        <v>5574.6000979999999</v>
      </c>
      <c r="CB2165">
        <f t="shared" si="2746"/>
        <v>5715.2112660133334</v>
      </c>
      <c r="CC2165">
        <f t="shared" si="2747"/>
        <v>5690.6571382500006</v>
      </c>
      <c r="CD2165">
        <f t="shared" si="2748"/>
        <v>5657.4792253980149</v>
      </c>
      <c r="CE2165">
        <f t="shared" si="2749"/>
        <v>5601.1425277753897</v>
      </c>
      <c r="CF2165">
        <f t="shared" si="2750"/>
        <v>5869.1000979999999</v>
      </c>
      <c r="CG2165">
        <f t="shared" si="2751"/>
        <v>5898</v>
      </c>
      <c r="CH2165">
        <f t="shared" si="2752"/>
        <v>5785</v>
      </c>
    </row>
    <row r="2166" spans="1:86">
      <c r="A2166" s="1">
        <v>42671</v>
      </c>
      <c r="B2166">
        <v>5922</v>
      </c>
      <c r="C2166">
        <v>5928.5498049999997</v>
      </c>
      <c r="D2166">
        <v>5865.75</v>
      </c>
      <c r="E2166">
        <v>5876.1499020000001</v>
      </c>
      <c r="F2166">
        <v>935542</v>
      </c>
      <c r="G2166">
        <f t="shared" si="2686"/>
        <v>-625682.9131163971</v>
      </c>
      <c r="H2166">
        <f t="shared" si="2714"/>
        <v>12585350.149997577</v>
      </c>
      <c r="I2166">
        <f t="shared" si="2687"/>
        <v>5898.1124267499999</v>
      </c>
      <c r="J2166">
        <f t="shared" si="2694"/>
        <v>5898.1124267499999</v>
      </c>
      <c r="K2166">
        <f t="shared" si="2695"/>
        <v>5618.2875977499998</v>
      </c>
      <c r="L2166">
        <f t="shared" si="2696"/>
        <v>1</v>
      </c>
      <c r="M2166">
        <f t="shared" si="2697"/>
        <v>9</v>
      </c>
      <c r="N2166">
        <f t="shared" si="2698"/>
        <v>90</v>
      </c>
      <c r="O2166">
        <f t="shared" si="2699"/>
        <v>10</v>
      </c>
      <c r="P2166">
        <f t="shared" si="2674"/>
        <v>62.799804999999651</v>
      </c>
      <c r="Q2166">
        <f t="shared" si="2675"/>
        <v>52.39990299999954</v>
      </c>
      <c r="R2166">
        <f t="shared" si="2676"/>
        <v>10.399902000000111</v>
      </c>
      <c r="S2166">
        <f t="shared" si="2677"/>
        <v>62.799804999999651</v>
      </c>
      <c r="T2166">
        <f t="shared" si="2713"/>
        <v>86.451332203840977</v>
      </c>
      <c r="U2166">
        <f t="shared" si="2678"/>
        <v>45.450195000000349</v>
      </c>
      <c r="V2166">
        <f t="shared" si="2679"/>
        <v>10.549804999999651</v>
      </c>
      <c r="W2166">
        <f t="shared" si="2680"/>
        <v>45.450195000000349</v>
      </c>
      <c r="X2166">
        <f t="shared" si="2681"/>
        <v>0</v>
      </c>
      <c r="Y2166">
        <f t="shared" si="2711"/>
        <v>33.315596746158036</v>
      </c>
      <c r="Z2166">
        <f t="shared" si="2712"/>
        <v>10.108913749924566</v>
      </c>
      <c r="AA2166">
        <f t="shared" si="2708"/>
        <v>38.536822853815835</v>
      </c>
      <c r="AB2166">
        <f t="shared" si="2709"/>
        <v>11.693184468330765</v>
      </c>
      <c r="AC2166">
        <f t="shared" si="2710"/>
        <v>53.441438328537949</v>
      </c>
      <c r="AD2166">
        <f t="shared" si="2718"/>
        <v>31.459920066136394</v>
      </c>
      <c r="AE2166">
        <f t="shared" si="2691"/>
        <v>5820.1499998000008</v>
      </c>
      <c r="AF2166">
        <f t="shared" si="2693"/>
        <v>5791.8250323333332</v>
      </c>
      <c r="AG2166">
        <f t="shared" si="2715"/>
        <v>5685.3775390500005</v>
      </c>
      <c r="AH2166">
        <f t="shared" si="2700"/>
        <v>5722.5850584999989</v>
      </c>
      <c r="AI2166">
        <f t="shared" si="2701"/>
        <v>5939.1151290323833</v>
      </c>
      <c r="AJ2166">
        <f t="shared" si="2702"/>
        <v>5506.0549879676146</v>
      </c>
      <c r="AK2166">
        <f t="shared" si="2703"/>
        <v>0.85460396591205556</v>
      </c>
      <c r="AL2166">
        <f t="shared" si="2682"/>
        <v>-0.66879190150351042</v>
      </c>
      <c r="AM2166">
        <f t="shared" si="2683"/>
        <v>-625682.9131163971</v>
      </c>
      <c r="AN2166">
        <f t="shared" si="2716"/>
        <v>-1269159.0627918839</v>
      </c>
      <c r="AO2166">
        <f t="shared" si="2717"/>
        <v>10968544</v>
      </c>
      <c r="AP2166">
        <f t="shared" si="2719"/>
        <v>-0.11570898223063006</v>
      </c>
      <c r="AQ2166">
        <f t="shared" si="2720"/>
        <v>5822.4600644848551</v>
      </c>
      <c r="AR2166">
        <f t="shared" si="2721"/>
        <v>5826.7778579495989</v>
      </c>
      <c r="AS2166">
        <f t="shared" si="2722"/>
        <v>5762.5497261825876</v>
      </c>
      <c r="AT2166">
        <f t="shared" si="2723"/>
        <v>5672.989294841781</v>
      </c>
      <c r="AU2166">
        <f t="shared" si="2724"/>
        <v>5743.7831480765954</v>
      </c>
      <c r="AV2166">
        <f t="shared" si="2725"/>
        <v>5618.8404421149735</v>
      </c>
      <c r="AW2166">
        <f t="shared" si="2726"/>
        <v>124.94270596162187</v>
      </c>
      <c r="AX2166">
        <f t="shared" si="2753"/>
        <v>121.5670973640939</v>
      </c>
      <c r="AY2166">
        <f t="shared" si="2727"/>
        <v>3.3756085975279717</v>
      </c>
      <c r="AZ2166">
        <f t="shared" si="2684"/>
        <v>5890.1499023333336</v>
      </c>
      <c r="BA2166">
        <f t="shared" si="2685"/>
        <v>5510482619.9287319</v>
      </c>
      <c r="BB2166">
        <f t="shared" si="2688"/>
        <v>5510482619.9287319</v>
      </c>
      <c r="BC2166">
        <f t="shared" si="2689"/>
        <v>0</v>
      </c>
      <c r="BD2166">
        <f t="shared" si="2704"/>
        <v>29167256660.729286</v>
      </c>
      <c r="BE2166">
        <f t="shared" si="2705"/>
        <v>12699519535.873941</v>
      </c>
      <c r="BF2166">
        <f t="shared" si="2706"/>
        <v>2.2967212718825181</v>
      </c>
      <c r="BG2166">
        <f t="shared" si="2707"/>
        <v>69.666832057386131</v>
      </c>
      <c r="BH2166">
        <f t="shared" si="2728"/>
        <v>98510656</v>
      </c>
      <c r="BI2166">
        <f t="shared" si="2729"/>
        <v>2.2236386181237155</v>
      </c>
      <c r="BJ2166">
        <f t="shared" si="2690"/>
        <v>1500</v>
      </c>
      <c r="BK2166">
        <f t="shared" si="2730"/>
        <v>2.7303055839133718E-3</v>
      </c>
      <c r="BL2166">
        <f t="shared" si="2731"/>
        <v>1.0027303055839134</v>
      </c>
      <c r="BM2166">
        <f t="shared" si="2732"/>
        <v>114.12136746655787</v>
      </c>
      <c r="BN2166">
        <f t="shared" si="2733"/>
        <v>5897.1499024999994</v>
      </c>
      <c r="BO2166">
        <f t="shared" si="2692"/>
        <v>5815.3049805000001</v>
      </c>
      <c r="BP2166">
        <f t="shared" si="2734"/>
        <v>5608.0691205735293</v>
      </c>
      <c r="BQ2166">
        <f t="shared" si="2735"/>
        <v>207.23585992647077</v>
      </c>
      <c r="BR2166">
        <f t="shared" si="2736"/>
        <v>277.04980400000022</v>
      </c>
      <c r="BS2166">
        <f t="shared" si="2737"/>
        <v>291.14990200000011</v>
      </c>
      <c r="BT2166">
        <f t="shared" si="2738"/>
        <v>229.54980499999965</v>
      </c>
      <c r="BU2166">
        <f t="shared" si="2739"/>
        <v>223</v>
      </c>
      <c r="BV2166">
        <f t="shared" si="2740"/>
        <v>5847.0299802666668</v>
      </c>
      <c r="BW2166">
        <f t="shared" si="2741"/>
        <v>5831.2571379999999</v>
      </c>
      <c r="BX2166">
        <f t="shared" si="2742"/>
        <v>5776.4454810181824</v>
      </c>
      <c r="BY2166">
        <f t="shared" si="2743"/>
        <v>5727.0702798714283</v>
      </c>
      <c r="BZ2166">
        <f t="shared" si="2744"/>
        <v>5948</v>
      </c>
      <c r="CA2166">
        <f t="shared" si="2745"/>
        <v>5574.6000979999999</v>
      </c>
      <c r="CB2166">
        <f t="shared" si="2746"/>
        <v>5775.2050079100009</v>
      </c>
      <c r="CC2166">
        <f t="shared" si="2747"/>
        <v>5727.9802270666669</v>
      </c>
      <c r="CD2166">
        <f t="shared" si="2748"/>
        <v>5648.007792530515</v>
      </c>
      <c r="CE2166">
        <f t="shared" si="2749"/>
        <v>5614.1094741890365</v>
      </c>
      <c r="CF2166">
        <f t="shared" si="2750"/>
        <v>5860.1499020000001</v>
      </c>
      <c r="CG2166">
        <f t="shared" si="2751"/>
        <v>5948</v>
      </c>
      <c r="CH2166">
        <f t="shared" si="2752"/>
        <v>5789.1000979999999</v>
      </c>
    </row>
    <row r="2167" spans="1:86">
      <c r="A2167" s="1">
        <v>42675</v>
      </c>
      <c r="B2167">
        <v>5919</v>
      </c>
      <c r="C2167">
        <v>5974</v>
      </c>
      <c r="D2167">
        <v>5855.2001950000003</v>
      </c>
      <c r="E2167">
        <v>5878.1000979999999</v>
      </c>
      <c r="F2167">
        <v>1163831</v>
      </c>
      <c r="G2167">
        <f t="shared" si="2686"/>
        <v>-715149.84251169371</v>
      </c>
      <c r="H2167">
        <f t="shared" si="2714"/>
        <v>11870200.307485884</v>
      </c>
      <c r="I2167">
        <f t="shared" si="2687"/>
        <v>5906.5750732500001</v>
      </c>
      <c r="J2167">
        <f t="shared" si="2694"/>
        <v>5906.5750732500001</v>
      </c>
      <c r="K2167">
        <f t="shared" si="2695"/>
        <v>5618.2875977499998</v>
      </c>
      <c r="L2167">
        <f t="shared" si="2696"/>
        <v>1</v>
      </c>
      <c r="M2167">
        <f t="shared" si="2697"/>
        <v>10</v>
      </c>
      <c r="N2167">
        <f t="shared" si="2698"/>
        <v>90</v>
      </c>
      <c r="O2167">
        <f t="shared" si="2699"/>
        <v>0</v>
      </c>
      <c r="P2167">
        <f t="shared" si="2674"/>
        <v>118.79980499999965</v>
      </c>
      <c r="Q2167">
        <f t="shared" si="2675"/>
        <v>95.899902000000111</v>
      </c>
      <c r="R2167">
        <f t="shared" si="2676"/>
        <v>22.89990299999954</v>
      </c>
      <c r="S2167">
        <f t="shared" si="2677"/>
        <v>118.79980499999965</v>
      </c>
      <c r="T2167">
        <f t="shared" si="2713"/>
        <v>88.761937403566591</v>
      </c>
      <c r="U2167">
        <f t="shared" si="2678"/>
        <v>-109.10009799999989</v>
      </c>
      <c r="V2167">
        <f t="shared" si="2679"/>
        <v>70.200195000000349</v>
      </c>
      <c r="W2167">
        <f t="shared" si="2680"/>
        <v>0</v>
      </c>
      <c r="X2167">
        <f t="shared" si="2681"/>
        <v>70.200195000000349</v>
      </c>
      <c r="Y2167">
        <f t="shared" si="2711"/>
        <v>30.935911264289604</v>
      </c>
      <c r="Z2167">
        <f t="shared" si="2712"/>
        <v>14.401148124929978</v>
      </c>
      <c r="AA2167">
        <f t="shared" si="2708"/>
        <v>34.852676912217277</v>
      </c>
      <c r="AB2167">
        <f t="shared" si="2709"/>
        <v>16.224463487602193</v>
      </c>
      <c r="AC2167">
        <f t="shared" si="2710"/>
        <v>36.470744600809567</v>
      </c>
      <c r="AD2167">
        <f t="shared" si="2718"/>
        <v>31.301420558952366</v>
      </c>
      <c r="AE2167">
        <f t="shared" si="2691"/>
        <v>5852.9900390000003</v>
      </c>
      <c r="AF2167">
        <f t="shared" si="2693"/>
        <v>5829.8083495000001</v>
      </c>
      <c r="AG2167">
        <f t="shared" si="2715"/>
        <v>5707.3525390499999</v>
      </c>
      <c r="AH2167">
        <f t="shared" si="2700"/>
        <v>5750.4850585000004</v>
      </c>
      <c r="AI2167">
        <f t="shared" si="2701"/>
        <v>5968.0768512246077</v>
      </c>
      <c r="AJ2167">
        <f t="shared" si="2702"/>
        <v>5532.893265775393</v>
      </c>
      <c r="AK2167">
        <f t="shared" si="2703"/>
        <v>0.7932441474516323</v>
      </c>
      <c r="AL2167">
        <f t="shared" si="2682"/>
        <v>-0.61447911467532113</v>
      </c>
      <c r="AM2167">
        <f t="shared" si="2683"/>
        <v>-715149.84251169371</v>
      </c>
      <c r="AN2167">
        <f t="shared" si="2716"/>
        <v>-1623227.3903065</v>
      </c>
      <c r="AO2167">
        <f t="shared" si="2717"/>
        <v>11439158</v>
      </c>
      <c r="AP2167">
        <f t="shared" si="2719"/>
        <v>-0.14190095025407465</v>
      </c>
      <c r="AQ2167">
        <f t="shared" si="2720"/>
        <v>5841.3776758800041</v>
      </c>
      <c r="AR2167">
        <f t="shared" si="2721"/>
        <v>5817.6071963639633</v>
      </c>
      <c r="AS2167">
        <f t="shared" si="2722"/>
        <v>5783.3487931097216</v>
      </c>
      <c r="AT2167">
        <f t="shared" si="2723"/>
        <v>5691.4492671260205</v>
      </c>
      <c r="AU2167">
        <f t="shared" si="2724"/>
        <v>5763.9306905651065</v>
      </c>
      <c r="AV2167">
        <f t="shared" si="2725"/>
        <v>5636.988618026925</v>
      </c>
      <c r="AW2167">
        <f t="shared" si="2726"/>
        <v>126.94207253818149</v>
      </c>
      <c r="AX2167">
        <f t="shared" si="2753"/>
        <v>122.64209239891142</v>
      </c>
      <c r="AY2167">
        <f t="shared" si="2727"/>
        <v>4.2999801392700761</v>
      </c>
      <c r="AZ2167">
        <f t="shared" si="2684"/>
        <v>5902.4334310000004</v>
      </c>
      <c r="BA2167">
        <f t="shared" si="2685"/>
        <v>6869435002.4341612</v>
      </c>
      <c r="BB2167">
        <f t="shared" si="2688"/>
        <v>6869435002.4341612</v>
      </c>
      <c r="BC2167">
        <f t="shared" si="2689"/>
        <v>0</v>
      </c>
      <c r="BD2167">
        <f t="shared" si="2704"/>
        <v>36036691663.163445</v>
      </c>
      <c r="BE2167">
        <f t="shared" si="2705"/>
        <v>10938788416.25543</v>
      </c>
      <c r="BF2167">
        <f t="shared" si="2706"/>
        <v>3.2943951644234781</v>
      </c>
      <c r="BG2167">
        <f t="shared" si="2707"/>
        <v>76.713833689912661</v>
      </c>
      <c r="BH2167">
        <f t="shared" si="2728"/>
        <v>99674487</v>
      </c>
      <c r="BI2167">
        <f t="shared" si="2729"/>
        <v>2.2519483564721852</v>
      </c>
      <c r="BJ2167">
        <f t="shared" si="2690"/>
        <v>95.0195999999778</v>
      </c>
      <c r="BK2167">
        <f t="shared" si="2730"/>
        <v>3.3188329646526059E-4</v>
      </c>
      <c r="BL2167">
        <f t="shared" si="2731"/>
        <v>1.0003318832964652</v>
      </c>
      <c r="BM2167">
        <f t="shared" si="2732"/>
        <v>114.68094419482983</v>
      </c>
      <c r="BN2167">
        <f t="shared" si="2733"/>
        <v>5914.6000975000006</v>
      </c>
      <c r="BO2167">
        <f t="shared" si="2692"/>
        <v>5856.8249999999998</v>
      </c>
      <c r="BP2167">
        <f t="shared" si="2734"/>
        <v>5622.9397116764694</v>
      </c>
      <c r="BQ2167">
        <f t="shared" si="2735"/>
        <v>233.8852883235304</v>
      </c>
      <c r="BR2167">
        <f t="shared" si="2736"/>
        <v>251.39990299999954</v>
      </c>
      <c r="BS2167">
        <f t="shared" si="2737"/>
        <v>275.10009700000046</v>
      </c>
      <c r="BT2167">
        <f t="shared" si="2738"/>
        <v>328.64990200000011</v>
      </c>
      <c r="BU2167">
        <f t="shared" si="2739"/>
        <v>298</v>
      </c>
      <c r="BV2167">
        <f t="shared" si="2740"/>
        <v>5866.3466796666662</v>
      </c>
      <c r="BW2167">
        <f t="shared" si="2741"/>
        <v>5855.9071567619048</v>
      </c>
      <c r="BX2167">
        <f t="shared" si="2742"/>
        <v>5804.7209427454536</v>
      </c>
      <c r="BY2167">
        <f t="shared" si="2743"/>
        <v>5745.4248092952375</v>
      </c>
      <c r="BZ2167">
        <f t="shared" si="2744"/>
        <v>5974</v>
      </c>
      <c r="CA2167">
        <f t="shared" si="2745"/>
        <v>5580.1000979999999</v>
      </c>
      <c r="CB2167">
        <f t="shared" si="2746"/>
        <v>5828.6655939500006</v>
      </c>
      <c r="CC2167">
        <f t="shared" si="2747"/>
        <v>5784.3055648416666</v>
      </c>
      <c r="CD2167">
        <f t="shared" si="2748"/>
        <v>5672.1573956482143</v>
      </c>
      <c r="CE2167">
        <f t="shared" si="2749"/>
        <v>5649.699553887539</v>
      </c>
      <c r="CF2167">
        <f t="shared" si="2750"/>
        <v>5876.1499020000001</v>
      </c>
      <c r="CG2167">
        <f t="shared" si="2751"/>
        <v>5928.5498049999997</v>
      </c>
      <c r="CH2167">
        <f t="shared" si="2752"/>
        <v>5865.75</v>
      </c>
    </row>
    <row r="2168" spans="1:86">
      <c r="A2168" s="1">
        <v>42676</v>
      </c>
      <c r="B2168">
        <v>5805</v>
      </c>
      <c r="C2168">
        <v>5864.8999020000001</v>
      </c>
      <c r="D2168">
        <v>5785</v>
      </c>
      <c r="E2168">
        <v>5794.6000979999999</v>
      </c>
      <c r="F2168">
        <v>522312</v>
      </c>
      <c r="G2168">
        <f t="shared" si="2686"/>
        <v>-396798.79507577035</v>
      </c>
      <c r="H2168">
        <f t="shared" si="2714"/>
        <v>11473401.512410114</v>
      </c>
      <c r="I2168">
        <f t="shared" si="2687"/>
        <v>5812.375</v>
      </c>
      <c r="J2168">
        <f t="shared" si="2694"/>
        <v>5906.5750732500001</v>
      </c>
      <c r="K2168">
        <f t="shared" si="2695"/>
        <v>5619.8125</v>
      </c>
      <c r="L2168">
        <f t="shared" si="2696"/>
        <v>2</v>
      </c>
      <c r="M2168">
        <f t="shared" si="2697"/>
        <v>10</v>
      </c>
      <c r="N2168">
        <f t="shared" si="2698"/>
        <v>80</v>
      </c>
      <c r="O2168">
        <f t="shared" si="2699"/>
        <v>0</v>
      </c>
      <c r="P2168">
        <f t="shared" si="2674"/>
        <v>79.899902000000111</v>
      </c>
      <c r="Q2168">
        <f t="shared" si="2675"/>
        <v>70.299804000000222</v>
      </c>
      <c r="R2168">
        <f t="shared" si="2676"/>
        <v>9.600097999999889</v>
      </c>
      <c r="S2168">
        <f t="shared" si="2677"/>
        <v>79.899902000000111</v>
      </c>
      <c r="T2168">
        <f t="shared" si="2713"/>
        <v>88.128934874740409</v>
      </c>
      <c r="U2168">
        <f t="shared" si="2678"/>
        <v>-5</v>
      </c>
      <c r="V2168">
        <f t="shared" si="2679"/>
        <v>5</v>
      </c>
      <c r="W2168">
        <f t="shared" si="2680"/>
        <v>0</v>
      </c>
      <c r="X2168">
        <f t="shared" si="2681"/>
        <v>5</v>
      </c>
      <c r="Y2168">
        <f t="shared" si="2711"/>
        <v>28.726203316840348</v>
      </c>
      <c r="Z2168">
        <f t="shared" si="2712"/>
        <v>13.729637544577837</v>
      </c>
      <c r="AA2168">
        <f t="shared" si="2708"/>
        <v>32.5956547162059</v>
      </c>
      <c r="AB2168">
        <f t="shared" si="2709"/>
        <v>15.579034926601659</v>
      </c>
      <c r="AC2168">
        <f t="shared" si="2710"/>
        <v>35.322738798681208</v>
      </c>
      <c r="AD2168">
        <f t="shared" si="2718"/>
        <v>31.703946347698178</v>
      </c>
      <c r="AE2168">
        <f t="shared" si="2691"/>
        <v>5855.6200196</v>
      </c>
      <c r="AF2168">
        <f t="shared" si="2693"/>
        <v>5843.2583821666667</v>
      </c>
      <c r="AG2168">
        <f t="shared" si="2715"/>
        <v>5723.2175537000003</v>
      </c>
      <c r="AH2168">
        <f t="shared" si="2700"/>
        <v>5767.2750488000001</v>
      </c>
      <c r="AI2168">
        <f t="shared" si="2701"/>
        <v>5969.4332810720462</v>
      </c>
      <c r="AJ2168">
        <f t="shared" si="2702"/>
        <v>5565.1168165279541</v>
      </c>
      <c r="AK2168">
        <f t="shared" si="2703"/>
        <v>0.56758332048340276</v>
      </c>
      <c r="AL2168">
        <f t="shared" si="2682"/>
        <v>-0.75969687672458286</v>
      </c>
      <c r="AM2168">
        <f t="shared" si="2683"/>
        <v>-396798.79507577035</v>
      </c>
      <c r="AN2168">
        <f t="shared" si="2716"/>
        <v>-2439292.8088130858</v>
      </c>
      <c r="AO2168">
        <f t="shared" si="2717"/>
        <v>11314839</v>
      </c>
      <c r="AP2168">
        <f t="shared" si="2719"/>
        <v>-0.21558351902427297</v>
      </c>
      <c r="AQ2168">
        <f t="shared" si="2720"/>
        <v>5825.4732994008027</v>
      </c>
      <c r="AR2168">
        <f t="shared" si="2721"/>
        <v>5814.170839825234</v>
      </c>
      <c r="AS2168">
        <f t="shared" si="2722"/>
        <v>5785.3740279899721</v>
      </c>
      <c r="AT2168">
        <f t="shared" si="2723"/>
        <v>5700.7328419046789</v>
      </c>
      <c r="AU2168">
        <f t="shared" si="2724"/>
        <v>5768.5311016803407</v>
      </c>
      <c r="AV2168">
        <f t="shared" si="2725"/>
        <v>5648.0214216250406</v>
      </c>
      <c r="AW2168">
        <f t="shared" si="2726"/>
        <v>120.50968005530012</v>
      </c>
      <c r="AX2168">
        <f t="shared" si="2753"/>
        <v>122.21560993018916</v>
      </c>
      <c r="AY2168">
        <f t="shared" si="2727"/>
        <v>-1.705929874889037</v>
      </c>
      <c r="AZ2168">
        <f t="shared" si="2684"/>
        <v>5814.833333333333</v>
      </c>
      <c r="BA2168">
        <f t="shared" si="2685"/>
        <v>3037157228</v>
      </c>
      <c r="BB2168">
        <f t="shared" si="2688"/>
        <v>0</v>
      </c>
      <c r="BC2168">
        <f t="shared" si="2689"/>
        <v>3037157228</v>
      </c>
      <c r="BD2168">
        <f t="shared" si="2704"/>
        <v>34860473860.450516</v>
      </c>
      <c r="BE2168">
        <f t="shared" si="2705"/>
        <v>13975945644.25543</v>
      </c>
      <c r="BF2168">
        <f t="shared" si="2706"/>
        <v>2.4943195078022722</v>
      </c>
      <c r="BG2168">
        <f t="shared" si="2707"/>
        <v>71.382124680723805</v>
      </c>
      <c r="BH2168">
        <f t="shared" si="2728"/>
        <v>99152175</v>
      </c>
      <c r="BI2168">
        <f t="shared" si="2729"/>
        <v>2.1336618801390319</v>
      </c>
      <c r="BJ2168">
        <f t="shared" si="2690"/>
        <v>-8450</v>
      </c>
      <c r="BK2168">
        <f t="shared" si="2730"/>
        <v>-1.4205270173675767E-2</v>
      </c>
      <c r="BL2168">
        <f t="shared" si="2731"/>
        <v>0.98579472982632421</v>
      </c>
      <c r="BM2168">
        <f t="shared" si="2732"/>
        <v>106.54674362216412</v>
      </c>
      <c r="BN2168">
        <f t="shared" si="2733"/>
        <v>5824.9499510000005</v>
      </c>
      <c r="BO2168">
        <f t="shared" si="2692"/>
        <v>5869.35</v>
      </c>
      <c r="BP2168">
        <f t="shared" si="2734"/>
        <v>5634.4529455294105</v>
      </c>
      <c r="BQ2168">
        <f t="shared" si="2735"/>
        <v>234.89705447058986</v>
      </c>
      <c r="BR2168">
        <f t="shared" si="2736"/>
        <v>190</v>
      </c>
      <c r="BS2168">
        <f t="shared" si="2737"/>
        <v>191.95019500000035</v>
      </c>
      <c r="BT2168">
        <f t="shared" si="2738"/>
        <v>217</v>
      </c>
      <c r="BU2168">
        <f t="shared" si="2739"/>
        <v>171.29980499999965</v>
      </c>
      <c r="BV2168">
        <f t="shared" si="2740"/>
        <v>5846.8833659999991</v>
      </c>
      <c r="BW2168">
        <f t="shared" si="2741"/>
        <v>5845.8476563333334</v>
      </c>
      <c r="BX2168">
        <f t="shared" si="2742"/>
        <v>5812.7418590181824</v>
      </c>
      <c r="BY2168">
        <f t="shared" si="2743"/>
        <v>5753.7341006238084</v>
      </c>
      <c r="BZ2168">
        <f t="shared" si="2744"/>
        <v>5974</v>
      </c>
      <c r="CA2168">
        <f t="shared" si="2745"/>
        <v>5593.0498049999997</v>
      </c>
      <c r="CB2168">
        <f t="shared" si="2746"/>
        <v>5865.7373503199997</v>
      </c>
      <c r="CC2168">
        <f t="shared" si="2747"/>
        <v>5831.0977253194442</v>
      </c>
      <c r="CD2168">
        <f t="shared" si="2748"/>
        <v>5691.8611490272233</v>
      </c>
      <c r="CE2168">
        <f t="shared" si="2749"/>
        <v>5689.0064010123688</v>
      </c>
      <c r="CF2168">
        <f t="shared" si="2750"/>
        <v>5878.1000979999999</v>
      </c>
      <c r="CG2168">
        <f t="shared" si="2751"/>
        <v>5974</v>
      </c>
      <c r="CH2168">
        <f t="shared" si="2752"/>
        <v>5855.2001950000003</v>
      </c>
    </row>
    <row r="2169" spans="1:86">
      <c r="A2169" s="1">
        <v>42677</v>
      </c>
      <c r="B2169">
        <v>5799.8999020000001</v>
      </c>
      <c r="C2169">
        <v>5859.8999020000001</v>
      </c>
      <c r="D2169">
        <v>5780</v>
      </c>
      <c r="E2169">
        <v>5805.5498049999997</v>
      </c>
      <c r="F2169">
        <v>585730</v>
      </c>
      <c r="G2169">
        <f t="shared" si="2686"/>
        <v>-211129.10793257857</v>
      </c>
      <c r="H2169">
        <f t="shared" si="2714"/>
        <v>11262272.404477535</v>
      </c>
      <c r="I2169">
        <f t="shared" si="2687"/>
        <v>5811.3374022500002</v>
      </c>
      <c r="J2169">
        <f t="shared" si="2694"/>
        <v>5906.5750732500001</v>
      </c>
      <c r="K2169">
        <f t="shared" si="2695"/>
        <v>5639.5</v>
      </c>
      <c r="L2169">
        <f t="shared" si="2696"/>
        <v>3</v>
      </c>
      <c r="M2169">
        <f t="shared" si="2697"/>
        <v>10</v>
      </c>
      <c r="N2169">
        <f t="shared" si="2698"/>
        <v>70</v>
      </c>
      <c r="O2169">
        <f t="shared" si="2699"/>
        <v>0</v>
      </c>
      <c r="P2169">
        <f t="shared" si="2674"/>
        <v>79.899902000000111</v>
      </c>
      <c r="Q2169">
        <f t="shared" si="2675"/>
        <v>54.35009700000046</v>
      </c>
      <c r="R2169">
        <f t="shared" si="2676"/>
        <v>25.549804999999651</v>
      </c>
      <c r="S2169">
        <f t="shared" si="2677"/>
        <v>79.899902000000111</v>
      </c>
      <c r="T2169">
        <f t="shared" si="2713"/>
        <v>87.541146812258958</v>
      </c>
      <c r="U2169">
        <f t="shared" si="2678"/>
        <v>-70.899902000000111</v>
      </c>
      <c r="V2169">
        <f t="shared" si="2679"/>
        <v>112.70019500000035</v>
      </c>
      <c r="W2169">
        <f t="shared" si="2680"/>
        <v>0</v>
      </c>
      <c r="X2169">
        <f t="shared" si="2681"/>
        <v>112.70019500000035</v>
      </c>
      <c r="Y2169">
        <f t="shared" si="2711"/>
        <v>26.674331651351753</v>
      </c>
      <c r="Z2169">
        <f t="shared" si="2712"/>
        <v>20.798963077108017</v>
      </c>
      <c r="AA2169">
        <f t="shared" si="2708"/>
        <v>30.470621670695742</v>
      </c>
      <c r="AB2169">
        <f t="shared" si="2709"/>
        <v>23.759070830672968</v>
      </c>
      <c r="AC2169">
        <f t="shared" si="2710"/>
        <v>12.376155073815658</v>
      </c>
      <c r="AD2169">
        <f t="shared" si="2718"/>
        <v>30.355388140889421</v>
      </c>
      <c r="AE2169">
        <f t="shared" si="2691"/>
        <v>5842.9099609999994</v>
      </c>
      <c r="AF2169">
        <f t="shared" si="2693"/>
        <v>5847.274983833333</v>
      </c>
      <c r="AG2169">
        <f t="shared" si="2715"/>
        <v>5729.4450439500006</v>
      </c>
      <c r="AH2169">
        <f t="shared" si="2700"/>
        <v>5787.3700195000001</v>
      </c>
      <c r="AI2169">
        <f t="shared" si="2701"/>
        <v>5958.4064086789085</v>
      </c>
      <c r="AJ2169">
        <f t="shared" si="2702"/>
        <v>5616.3336303210917</v>
      </c>
      <c r="AK2169">
        <f t="shared" si="2703"/>
        <v>0.55314595796624022</v>
      </c>
      <c r="AL2169">
        <f t="shared" si="2682"/>
        <v>-0.36045465988182024</v>
      </c>
      <c r="AM2169">
        <f t="shared" si="2683"/>
        <v>-211129.10793257857</v>
      </c>
      <c r="AN2169">
        <f t="shared" si="2716"/>
        <v>-2747675.1255770084</v>
      </c>
      <c r="AO2169">
        <f t="shared" si="2717"/>
        <v>11059629</v>
      </c>
      <c r="AP2169">
        <f t="shared" si="2719"/>
        <v>-0.24844188946817369</v>
      </c>
      <c r="AQ2169">
        <f t="shared" si="2720"/>
        <v>5818.6993113045301</v>
      </c>
      <c r="AR2169">
        <f t="shared" si="2721"/>
        <v>5783.0144284050421</v>
      </c>
      <c r="AS2169">
        <f t="shared" si="2722"/>
        <v>5789.0056678517767</v>
      </c>
      <c r="AT2169">
        <f t="shared" si="2723"/>
        <v>5710.1663685832582</v>
      </c>
      <c r="AU2169">
        <f t="shared" si="2724"/>
        <v>5774.0839071782893</v>
      </c>
      <c r="AV2169">
        <f t="shared" si="2725"/>
        <v>5659.0484084612881</v>
      </c>
      <c r="AW2169">
        <f t="shared" si="2726"/>
        <v>115.03549871700125</v>
      </c>
      <c r="AX2169">
        <f t="shared" si="2753"/>
        <v>120.77958768755158</v>
      </c>
      <c r="AY2169">
        <f t="shared" si="2727"/>
        <v>-5.7440889705503366</v>
      </c>
      <c r="AZ2169">
        <f t="shared" si="2684"/>
        <v>5815.1499023333336</v>
      </c>
      <c r="BA2169">
        <f t="shared" si="2685"/>
        <v>3406107752.2937036</v>
      </c>
      <c r="BB2169">
        <f t="shared" si="2688"/>
        <v>3406107752.2937036</v>
      </c>
      <c r="BC2169">
        <f t="shared" si="2689"/>
        <v>0</v>
      </c>
      <c r="BD2169">
        <f t="shared" si="2704"/>
        <v>38266581612.744217</v>
      </c>
      <c r="BE2169">
        <f t="shared" si="2705"/>
        <v>11457760388.012547</v>
      </c>
      <c r="BF2169">
        <f t="shared" si="2706"/>
        <v>3.3397959388974363</v>
      </c>
      <c r="BG2169">
        <f t="shared" si="2707"/>
        <v>76.957441914790607</v>
      </c>
      <c r="BH2169">
        <f t="shared" si="2728"/>
        <v>99737905</v>
      </c>
      <c r="BI2169">
        <f t="shared" si="2729"/>
        <v>2.0327710670402221</v>
      </c>
      <c r="BJ2169">
        <f t="shared" si="2690"/>
        <v>994.9706999999762</v>
      </c>
      <c r="BK2169">
        <f t="shared" si="2730"/>
        <v>1.8896398051315123E-3</v>
      </c>
      <c r="BL2169">
        <f t="shared" si="2731"/>
        <v>1.0018896398051316</v>
      </c>
      <c r="BM2169">
        <f t="shared" si="2732"/>
        <v>90.14409209602492</v>
      </c>
      <c r="BN2169">
        <f t="shared" si="2733"/>
        <v>5819.9499510000005</v>
      </c>
      <c r="BO2169">
        <f t="shared" si="2692"/>
        <v>5865.0399902000008</v>
      </c>
      <c r="BP2169">
        <f t="shared" si="2734"/>
        <v>5649.7308852647038</v>
      </c>
      <c r="BQ2169">
        <f t="shared" si="2735"/>
        <v>215.309104935297</v>
      </c>
      <c r="BR2169">
        <f t="shared" si="2736"/>
        <v>161.04980499999965</v>
      </c>
      <c r="BS2169">
        <f t="shared" si="2737"/>
        <v>165</v>
      </c>
      <c r="BT2169">
        <f t="shared" si="2738"/>
        <v>176.39990200000011</v>
      </c>
      <c r="BU2169">
        <f t="shared" si="2739"/>
        <v>184.89990200000011</v>
      </c>
      <c r="BV2169">
        <f t="shared" si="2740"/>
        <v>5830.193294466666</v>
      </c>
      <c r="BW2169">
        <f t="shared" si="2741"/>
        <v>5835.0737771428567</v>
      </c>
      <c r="BX2169">
        <f t="shared" si="2742"/>
        <v>5819.7009055999997</v>
      </c>
      <c r="BY2169">
        <f t="shared" si="2743"/>
        <v>5761.5752674142859</v>
      </c>
      <c r="BZ2169">
        <f t="shared" si="2744"/>
        <v>5974</v>
      </c>
      <c r="CA2169">
        <f t="shared" si="2745"/>
        <v>5615</v>
      </c>
      <c r="CB2169">
        <f t="shared" si="2746"/>
        <v>5858.9852798000011</v>
      </c>
      <c r="CC2169">
        <f t="shared" si="2747"/>
        <v>5862.6602892388883</v>
      </c>
      <c r="CD2169">
        <f t="shared" si="2748"/>
        <v>5727.1635277976193</v>
      </c>
      <c r="CE2169">
        <f t="shared" si="2749"/>
        <v>5692.2953016176489</v>
      </c>
      <c r="CF2169">
        <f t="shared" si="2750"/>
        <v>5794.6000979999999</v>
      </c>
      <c r="CG2169">
        <f t="shared" si="2751"/>
        <v>5864.8999020000001</v>
      </c>
      <c r="CH2169">
        <f t="shared" si="2752"/>
        <v>5785</v>
      </c>
    </row>
    <row r="2170" spans="1:86">
      <c r="A2170" s="1">
        <v>42678</v>
      </c>
      <c r="B2170">
        <v>5789</v>
      </c>
      <c r="C2170">
        <v>5789</v>
      </c>
      <c r="D2170">
        <v>5667.2998049999997</v>
      </c>
      <c r="E2170">
        <v>5704.8500979999999</v>
      </c>
      <c r="F2170">
        <v>679821</v>
      </c>
      <c r="G2170">
        <f t="shared" si="2686"/>
        <v>-260306.83673094216</v>
      </c>
      <c r="H2170">
        <f t="shared" si="2714"/>
        <v>11001965.567746593</v>
      </c>
      <c r="I2170">
        <f t="shared" si="2687"/>
        <v>5737.5374757499994</v>
      </c>
      <c r="J2170">
        <f t="shared" si="2694"/>
        <v>5906.5750732500001</v>
      </c>
      <c r="K2170">
        <f t="shared" si="2695"/>
        <v>5646.6750487500003</v>
      </c>
      <c r="L2170">
        <f t="shared" si="2696"/>
        <v>4</v>
      </c>
      <c r="M2170">
        <f t="shared" si="2697"/>
        <v>10</v>
      </c>
      <c r="N2170">
        <f t="shared" si="2698"/>
        <v>60</v>
      </c>
      <c r="O2170">
        <f t="shared" si="2699"/>
        <v>0</v>
      </c>
      <c r="P2170">
        <f t="shared" si="2674"/>
        <v>121.70019500000035</v>
      </c>
      <c r="Q2170">
        <f t="shared" si="2675"/>
        <v>84.149902000000111</v>
      </c>
      <c r="R2170">
        <f t="shared" si="2676"/>
        <v>37.550293000000238</v>
      </c>
      <c r="S2170">
        <f t="shared" si="2677"/>
        <v>121.70019500000035</v>
      </c>
      <c r="T2170">
        <f t="shared" si="2713"/>
        <v>89.981078825669059</v>
      </c>
      <c r="U2170">
        <f t="shared" si="2678"/>
        <v>-4.149902000000111</v>
      </c>
      <c r="V2170">
        <f t="shared" si="2679"/>
        <v>-40.700195000000349</v>
      </c>
      <c r="W2170">
        <f t="shared" si="2680"/>
        <v>0</v>
      </c>
      <c r="X2170">
        <f t="shared" si="2681"/>
        <v>0</v>
      </c>
      <c r="Y2170">
        <f t="shared" si="2711"/>
        <v>24.769022247683772</v>
      </c>
      <c r="Z2170">
        <f t="shared" si="2712"/>
        <v>19.313322857314585</v>
      </c>
      <c r="AA2170">
        <f t="shared" si="2708"/>
        <v>27.526922960850154</v>
      </c>
      <c r="AB2170">
        <f t="shared" si="2709"/>
        <v>21.46376005863695</v>
      </c>
      <c r="AC2170">
        <f t="shared" si="2710"/>
        <v>12.376155073815665</v>
      </c>
      <c r="AD2170">
        <f t="shared" si="2718"/>
        <v>30.303088073785567</v>
      </c>
      <c r="AE2170">
        <f t="shared" si="2691"/>
        <v>5811.8500001999992</v>
      </c>
      <c r="AF2170">
        <f t="shared" si="2693"/>
        <v>5819.899983833333</v>
      </c>
      <c r="AG2170">
        <f t="shared" si="2715"/>
        <v>5730.6875488499991</v>
      </c>
      <c r="AH2170">
        <f t="shared" si="2700"/>
        <v>5793.4050293000009</v>
      </c>
      <c r="AI2170">
        <f t="shared" si="2701"/>
        <v>5947.2453329891614</v>
      </c>
      <c r="AJ2170">
        <f t="shared" si="2702"/>
        <v>5639.5647256108405</v>
      </c>
      <c r="AK2170">
        <f t="shared" si="2703"/>
        <v>0.21218552883602831</v>
      </c>
      <c r="AL2170">
        <f t="shared" si="2682"/>
        <v>-0.38290496576443234</v>
      </c>
      <c r="AM2170">
        <f t="shared" si="2683"/>
        <v>-260306.83673094216</v>
      </c>
      <c r="AN2170">
        <f t="shared" si="2716"/>
        <v>-2953586.9895189079</v>
      </c>
      <c r="AO2170">
        <f t="shared" si="2717"/>
        <v>11274537</v>
      </c>
      <c r="AP2170">
        <f t="shared" si="2719"/>
        <v>-0.26196969237130607</v>
      </c>
      <c r="AQ2170">
        <f t="shared" si="2720"/>
        <v>5779.9905787809894</v>
      </c>
      <c r="AR2170">
        <f t="shared" si="2721"/>
        <v>5763.9011218846053</v>
      </c>
      <c r="AS2170">
        <f t="shared" si="2722"/>
        <v>5773.8576652784568</v>
      </c>
      <c r="AT2170">
        <f t="shared" si="2723"/>
        <v>5709.6879042307646</v>
      </c>
      <c r="AU2170">
        <f t="shared" si="2724"/>
        <v>5763.698835801546</v>
      </c>
      <c r="AV2170">
        <f t="shared" si="2725"/>
        <v>5662.2545267289979</v>
      </c>
      <c r="AW2170">
        <f t="shared" si="2726"/>
        <v>101.44430907254809</v>
      </c>
      <c r="AX2170">
        <f t="shared" si="2753"/>
        <v>116.91253196455088</v>
      </c>
      <c r="AY2170">
        <f t="shared" si="2727"/>
        <v>-15.468222892002785</v>
      </c>
      <c r="AZ2170">
        <f t="shared" si="2684"/>
        <v>5720.3833009999989</v>
      </c>
      <c r="BA2170">
        <f t="shared" si="2685"/>
        <v>3888836696.0691204</v>
      </c>
      <c r="BB2170">
        <f t="shared" si="2688"/>
        <v>0</v>
      </c>
      <c r="BC2170">
        <f t="shared" si="2689"/>
        <v>3888836696.0691204</v>
      </c>
      <c r="BD2170">
        <f t="shared" si="2704"/>
        <v>36255074130.428619</v>
      </c>
      <c r="BE2170">
        <f t="shared" si="2705"/>
        <v>15346597084.081667</v>
      </c>
      <c r="BF2170">
        <f t="shared" si="2706"/>
        <v>2.3624178006233301</v>
      </c>
      <c r="BG2170">
        <f t="shared" si="2707"/>
        <v>70.259496014605361</v>
      </c>
      <c r="BH2170">
        <f t="shared" si="2728"/>
        <v>99058084</v>
      </c>
      <c r="BI2170">
        <f t="shared" si="2729"/>
        <v>1.7915886435990187</v>
      </c>
      <c r="BJ2170">
        <f t="shared" si="2690"/>
        <v>-10169.970699999976</v>
      </c>
      <c r="BK2170">
        <f t="shared" si="2730"/>
        <v>-1.7345421257651199E-2</v>
      </c>
      <c r="BL2170">
        <f t="shared" si="2731"/>
        <v>0.98265457874234885</v>
      </c>
      <c r="BM2170">
        <f t="shared" si="2732"/>
        <v>81.080959264974894</v>
      </c>
      <c r="BN2170">
        <f t="shared" si="2733"/>
        <v>5728.1499024999994</v>
      </c>
      <c r="BO2170">
        <f t="shared" si="2692"/>
        <v>5836.9599609000015</v>
      </c>
      <c r="BP2170">
        <f t="shared" si="2734"/>
        <v>5660.6352970294101</v>
      </c>
      <c r="BQ2170">
        <f t="shared" si="2735"/>
        <v>176.32466387059139</v>
      </c>
      <c r="BR2170">
        <f t="shared" si="2736"/>
        <v>54.64990299999954</v>
      </c>
      <c r="BS2170">
        <f t="shared" si="2737"/>
        <v>51.299804999999651</v>
      </c>
      <c r="BT2170">
        <f t="shared" si="2738"/>
        <v>119</v>
      </c>
      <c r="BU2170">
        <f t="shared" si="2739"/>
        <v>138.5</v>
      </c>
      <c r="BV2170">
        <f t="shared" si="2740"/>
        <v>5784.173340133334</v>
      </c>
      <c r="BW2170">
        <f t="shared" si="2741"/>
        <v>5794.3809526190471</v>
      </c>
      <c r="BX2170">
        <f t="shared" si="2742"/>
        <v>5804.6972835090901</v>
      </c>
      <c r="BY2170">
        <f t="shared" si="2743"/>
        <v>5759.2328916095248</v>
      </c>
      <c r="BZ2170">
        <f t="shared" si="2744"/>
        <v>5974</v>
      </c>
      <c r="CA2170">
        <f t="shared" si="2745"/>
        <v>5616</v>
      </c>
      <c r="CB2170">
        <f t="shared" si="2746"/>
        <v>5850.6683154566663</v>
      </c>
      <c r="CC2170">
        <f t="shared" si="2747"/>
        <v>5852.4710638055549</v>
      </c>
      <c r="CD2170">
        <f t="shared" si="2748"/>
        <v>5757.1637198275394</v>
      </c>
      <c r="CE2170">
        <f t="shared" si="2749"/>
        <v>5696.5278020122696</v>
      </c>
      <c r="CF2170">
        <f t="shared" si="2750"/>
        <v>5805.5498049999997</v>
      </c>
      <c r="CG2170">
        <f t="shared" si="2751"/>
        <v>5859.8999020000001</v>
      </c>
      <c r="CH2170">
        <f t="shared" si="2752"/>
        <v>5780</v>
      </c>
    </row>
    <row r="2171" spans="1:86">
      <c r="A2171" s="1">
        <v>42681</v>
      </c>
      <c r="B2171">
        <v>5763</v>
      </c>
      <c r="C2171">
        <v>5784.8500979999999</v>
      </c>
      <c r="D2171">
        <v>5708</v>
      </c>
      <c r="E2171">
        <v>5715.9501950000003</v>
      </c>
      <c r="F2171">
        <v>532212</v>
      </c>
      <c r="G2171">
        <f t="shared" si="2686"/>
        <v>-422096.61195351521</v>
      </c>
      <c r="H2171">
        <f t="shared" si="2714"/>
        <v>10579868.955793077</v>
      </c>
      <c r="I2171">
        <f t="shared" si="2687"/>
        <v>5742.9500732500001</v>
      </c>
      <c r="J2171">
        <f t="shared" si="2694"/>
        <v>5906.5750732500001</v>
      </c>
      <c r="K2171">
        <f t="shared" si="2695"/>
        <v>5698.4749755000003</v>
      </c>
      <c r="L2171">
        <f t="shared" si="2696"/>
        <v>5</v>
      </c>
      <c r="M2171">
        <f t="shared" si="2697"/>
        <v>10</v>
      </c>
      <c r="N2171">
        <f t="shared" si="2698"/>
        <v>50</v>
      </c>
      <c r="O2171">
        <f t="shared" si="2699"/>
        <v>0</v>
      </c>
      <c r="P2171">
        <f t="shared" si="2674"/>
        <v>76.850097999999889</v>
      </c>
      <c r="Q2171">
        <f t="shared" si="2675"/>
        <v>68.89990299999954</v>
      </c>
      <c r="R2171">
        <f t="shared" si="2676"/>
        <v>7.950195000000349</v>
      </c>
      <c r="S2171">
        <f t="shared" si="2677"/>
        <v>76.850097999999889</v>
      </c>
      <c r="T2171">
        <f t="shared" si="2713"/>
        <v>89.043151623835556</v>
      </c>
      <c r="U2171">
        <f t="shared" si="2678"/>
        <v>-53.850097999999889</v>
      </c>
      <c r="V2171">
        <f t="shared" si="2679"/>
        <v>126.5</v>
      </c>
      <c r="W2171">
        <f t="shared" si="2680"/>
        <v>0</v>
      </c>
      <c r="X2171">
        <f t="shared" si="2681"/>
        <v>126.5</v>
      </c>
      <c r="Y2171">
        <f t="shared" si="2711"/>
        <v>22.999806372849214</v>
      </c>
      <c r="Z2171">
        <f t="shared" si="2712"/>
        <v>26.969514081792113</v>
      </c>
      <c r="AA2171">
        <f t="shared" si="2708"/>
        <v>25.829955424323163</v>
      </c>
      <c r="AB2171">
        <f t="shared" si="2709"/>
        <v>30.288139615414021</v>
      </c>
      <c r="AC2171">
        <f t="shared" si="2710"/>
        <v>7.9442899619704148</v>
      </c>
      <c r="AD2171">
        <f t="shared" si="2718"/>
        <v>29.93422621297848</v>
      </c>
      <c r="AE2171">
        <f t="shared" si="2691"/>
        <v>5779.8100587999998</v>
      </c>
      <c r="AF2171">
        <f t="shared" si="2693"/>
        <v>5795.8666993333327</v>
      </c>
      <c r="AG2171">
        <f t="shared" si="2715"/>
        <v>5732.0250488499996</v>
      </c>
      <c r="AH2171">
        <f t="shared" si="2700"/>
        <v>5799.9800293000008</v>
      </c>
      <c r="AI2171">
        <f t="shared" si="2701"/>
        <v>5932.9859211057374</v>
      </c>
      <c r="AJ2171">
        <f t="shared" si="2702"/>
        <v>5666.9741374942641</v>
      </c>
      <c r="AK2171">
        <f t="shared" si="2703"/>
        <v>0.18411236089175956</v>
      </c>
      <c r="AL2171">
        <f t="shared" si="2682"/>
        <v>-0.79309863729775953</v>
      </c>
      <c r="AM2171">
        <f t="shared" si="2683"/>
        <v>-422096.61195351521</v>
      </c>
      <c r="AN2171">
        <f t="shared" si="2716"/>
        <v>-2953181.7062074277</v>
      </c>
      <c r="AO2171">
        <f t="shared" si="2717"/>
        <v>11162018</v>
      </c>
      <c r="AP2171">
        <f t="shared" si="2719"/>
        <v>-0.26457417522596971</v>
      </c>
      <c r="AQ2171">
        <f t="shared" si="2720"/>
        <v>5758.216848295453</v>
      </c>
      <c r="AR2171">
        <f t="shared" si="2721"/>
        <v>5736.8543021474925</v>
      </c>
      <c r="AS2171">
        <f t="shared" si="2722"/>
        <v>5763.4343206283347</v>
      </c>
      <c r="AT2171">
        <f t="shared" si="2723"/>
        <v>5710.2515103999958</v>
      </c>
      <c r="AU2171">
        <f t="shared" si="2724"/>
        <v>5756.536539681314</v>
      </c>
      <c r="AV2171">
        <f t="shared" si="2725"/>
        <v>5666.0132235079682</v>
      </c>
      <c r="AW2171">
        <f t="shared" si="2726"/>
        <v>90.523316173345847</v>
      </c>
      <c r="AX2171">
        <f t="shared" si="2753"/>
        <v>111.63468880630987</v>
      </c>
      <c r="AY2171">
        <f t="shared" si="2727"/>
        <v>-21.11137263296402</v>
      </c>
      <c r="AZ2171">
        <f t="shared" si="2684"/>
        <v>5736.2667643333334</v>
      </c>
      <c r="BA2171">
        <f t="shared" si="2685"/>
        <v>3052910007.1793718</v>
      </c>
      <c r="BB2171">
        <f t="shared" si="2688"/>
        <v>3052910007.1793718</v>
      </c>
      <c r="BC2171">
        <f t="shared" si="2689"/>
        <v>0</v>
      </c>
      <c r="BD2171">
        <f t="shared" si="2704"/>
        <v>39307984137.607994</v>
      </c>
      <c r="BE2171">
        <f t="shared" si="2705"/>
        <v>13093557305.742796</v>
      </c>
      <c r="BF2171">
        <f t="shared" si="2706"/>
        <v>3.0020859281967343</v>
      </c>
      <c r="BG2171">
        <f t="shared" si="2707"/>
        <v>75.013030256184891</v>
      </c>
      <c r="BH2171">
        <f t="shared" si="2728"/>
        <v>99590296</v>
      </c>
      <c r="BI2171">
        <f t="shared" si="2729"/>
        <v>1.5976545165438325</v>
      </c>
      <c r="BJ2171">
        <f t="shared" si="2690"/>
        <v>1010.009700000046</v>
      </c>
      <c r="BK2171">
        <f t="shared" si="2730"/>
        <v>1.9457298280093143E-3</v>
      </c>
      <c r="BL2171">
        <f t="shared" si="2731"/>
        <v>1.0019457298280092</v>
      </c>
      <c r="BM2171">
        <f t="shared" si="2732"/>
        <v>70.100260054684824</v>
      </c>
      <c r="BN2171">
        <f t="shared" si="2733"/>
        <v>5746.4250489999995</v>
      </c>
      <c r="BO2171">
        <f t="shared" si="2692"/>
        <v>5806.8149902000005</v>
      </c>
      <c r="BP2171">
        <f t="shared" si="2734"/>
        <v>5670.6691248676461</v>
      </c>
      <c r="BQ2171">
        <f t="shared" si="2735"/>
        <v>136.14586533235433</v>
      </c>
      <c r="BR2171">
        <f t="shared" si="2736"/>
        <v>2.050293000000238</v>
      </c>
      <c r="BS2171">
        <f t="shared" si="2737"/>
        <v>42</v>
      </c>
      <c r="BT2171">
        <f t="shared" si="2738"/>
        <v>36.850097999999889</v>
      </c>
      <c r="BU2171">
        <f t="shared" si="2739"/>
        <v>97</v>
      </c>
      <c r="BV2171">
        <f t="shared" si="2740"/>
        <v>5752.2067384000002</v>
      </c>
      <c r="BW2171">
        <f t="shared" si="2741"/>
        <v>5764.6810129523819</v>
      </c>
      <c r="BX2171">
        <f t="shared" si="2742"/>
        <v>5790.6145863636366</v>
      </c>
      <c r="BY2171">
        <f t="shared" si="2743"/>
        <v>5757.8293340999999</v>
      </c>
      <c r="BZ2171">
        <f t="shared" si="2744"/>
        <v>5974</v>
      </c>
      <c r="CA2171">
        <f t="shared" si="2745"/>
        <v>5666</v>
      </c>
      <c r="CB2171">
        <f t="shared" si="2746"/>
        <v>5823.2237226433326</v>
      </c>
      <c r="CC2171">
        <f t="shared" si="2747"/>
        <v>5841.534712769444</v>
      </c>
      <c r="CD2171">
        <f t="shared" si="2748"/>
        <v>5796.2283695191281</v>
      </c>
      <c r="CE2171">
        <f t="shared" si="2749"/>
        <v>5699.8049800530371</v>
      </c>
      <c r="CF2171">
        <f t="shared" si="2750"/>
        <v>5704.8500979999999</v>
      </c>
      <c r="CG2171">
        <f t="shared" si="2751"/>
        <v>5789</v>
      </c>
      <c r="CH2171">
        <f t="shared" si="2752"/>
        <v>5667.2998049999997</v>
      </c>
    </row>
    <row r="2172" spans="1:86">
      <c r="A2172" s="1">
        <v>42682</v>
      </c>
      <c r="B2172">
        <v>5727.7998049999997</v>
      </c>
      <c r="C2172">
        <v>5731</v>
      </c>
      <c r="D2172">
        <v>5581.5</v>
      </c>
      <c r="E2172">
        <v>5669</v>
      </c>
      <c r="F2172">
        <v>684050</v>
      </c>
      <c r="G2172">
        <f t="shared" si="2686"/>
        <v>116677.42474916388</v>
      </c>
      <c r="H2172">
        <f t="shared" si="2714"/>
        <v>10696546.380542241</v>
      </c>
      <c r="I2172">
        <f t="shared" si="2687"/>
        <v>5677.3249512499997</v>
      </c>
      <c r="J2172">
        <f t="shared" si="2694"/>
        <v>5906.5750732500001</v>
      </c>
      <c r="K2172">
        <f t="shared" si="2695"/>
        <v>5677.3249512499997</v>
      </c>
      <c r="L2172">
        <f t="shared" si="2696"/>
        <v>6</v>
      </c>
      <c r="M2172">
        <f t="shared" si="2697"/>
        <v>1</v>
      </c>
      <c r="N2172">
        <f t="shared" si="2698"/>
        <v>40</v>
      </c>
      <c r="O2172">
        <f t="shared" si="2699"/>
        <v>90</v>
      </c>
      <c r="P2172">
        <f t="shared" si="2674"/>
        <v>149.5</v>
      </c>
      <c r="Q2172">
        <f t="shared" si="2675"/>
        <v>62</v>
      </c>
      <c r="R2172">
        <f t="shared" si="2676"/>
        <v>87.5</v>
      </c>
      <c r="S2172">
        <f t="shared" si="2677"/>
        <v>149.5</v>
      </c>
      <c r="T2172">
        <f t="shared" si="2713"/>
        <v>93.361497936418729</v>
      </c>
      <c r="U2172">
        <f t="shared" si="2678"/>
        <v>-178</v>
      </c>
      <c r="V2172">
        <f t="shared" si="2679"/>
        <v>276.5</v>
      </c>
      <c r="W2172">
        <f t="shared" si="2680"/>
        <v>0</v>
      </c>
      <c r="X2172">
        <f t="shared" si="2681"/>
        <v>276.5</v>
      </c>
      <c r="Y2172">
        <f t="shared" si="2711"/>
        <v>21.356963060502842</v>
      </c>
      <c r="Z2172">
        <f t="shared" si="2712"/>
        <v>44.793120218806962</v>
      </c>
      <c r="AA2172">
        <f t="shared" si="2708"/>
        <v>22.875557411308257</v>
      </c>
      <c r="AB2172">
        <f t="shared" si="2709"/>
        <v>47.978150746158846</v>
      </c>
      <c r="AC2172">
        <f t="shared" si="2710"/>
        <v>35.428764404344143</v>
      </c>
      <c r="AD2172">
        <f t="shared" si="2718"/>
        <v>31.501803656749399</v>
      </c>
      <c r="AE2172">
        <f t="shared" si="2691"/>
        <v>5737.9900392</v>
      </c>
      <c r="AF2172">
        <f t="shared" si="2693"/>
        <v>5761.3417156666665</v>
      </c>
      <c r="AG2172">
        <f t="shared" si="2715"/>
        <v>5729.9525390999997</v>
      </c>
      <c r="AH2172">
        <f t="shared" si="2700"/>
        <v>5795.4900391000001</v>
      </c>
      <c r="AI2172">
        <f t="shared" si="2701"/>
        <v>5942.1471872749635</v>
      </c>
      <c r="AJ2172">
        <f t="shared" si="2702"/>
        <v>5648.8328909250367</v>
      </c>
      <c r="AK2172">
        <f t="shared" si="2703"/>
        <v>6.8755970390559182E-2</v>
      </c>
      <c r="AL2172">
        <f t="shared" si="2682"/>
        <v>0.1705685618729097</v>
      </c>
      <c r="AM2172">
        <f t="shared" si="2683"/>
        <v>116677.42474916388</v>
      </c>
      <c r="AN2172">
        <f t="shared" si="2716"/>
        <v>-2610708.2694216301</v>
      </c>
      <c r="AO2172">
        <f t="shared" si="2717"/>
        <v>11429208</v>
      </c>
      <c r="AP2172">
        <f t="shared" si="2719"/>
        <v>-0.22842425034364849</v>
      </c>
      <c r="AQ2172">
        <f t="shared" si="2720"/>
        <v>5727.8831198749986</v>
      </c>
      <c r="AR2172">
        <f t="shared" si="2721"/>
        <v>5638.8416316104576</v>
      </c>
      <c r="AS2172">
        <f t="shared" si="2722"/>
        <v>5746.4361429152341</v>
      </c>
      <c r="AT2172">
        <f t="shared" si="2723"/>
        <v>5706.5388744639959</v>
      </c>
      <c r="AU2172">
        <f t="shared" si="2724"/>
        <v>5743.4060587291169</v>
      </c>
      <c r="AV2172">
        <f t="shared" si="2725"/>
        <v>5666.2222978624104</v>
      </c>
      <c r="AW2172">
        <f t="shared" si="2726"/>
        <v>77.183760866706507</v>
      </c>
      <c r="AX2172">
        <f t="shared" si="2753"/>
        <v>104.7445032183892</v>
      </c>
      <c r="AY2172">
        <f t="shared" si="2727"/>
        <v>-27.560742351682691</v>
      </c>
      <c r="AZ2172">
        <f t="shared" si="2684"/>
        <v>5660.5</v>
      </c>
      <c r="BA2172">
        <f t="shared" si="2685"/>
        <v>3872065025</v>
      </c>
      <c r="BB2172">
        <f t="shared" si="2688"/>
        <v>0</v>
      </c>
      <c r="BC2172">
        <f t="shared" si="2689"/>
        <v>3872065025</v>
      </c>
      <c r="BD2172">
        <f t="shared" si="2704"/>
        <v>39307984137.607994</v>
      </c>
      <c r="BE2172">
        <f t="shared" si="2705"/>
        <v>14225473911.933121</v>
      </c>
      <c r="BF2172">
        <f t="shared" si="2706"/>
        <v>2.7632108695257078</v>
      </c>
      <c r="BG2172">
        <f t="shared" si="2707"/>
        <v>73.426947501189744</v>
      </c>
      <c r="BH2172">
        <f t="shared" si="2728"/>
        <v>98906246</v>
      </c>
      <c r="BI2172">
        <f t="shared" si="2729"/>
        <v>1.3621731871660627</v>
      </c>
      <c r="BJ2172">
        <f t="shared" si="2690"/>
        <v>-4795.0195000000349</v>
      </c>
      <c r="BK2172">
        <f t="shared" si="2730"/>
        <v>-8.2138915487874279E-3</v>
      </c>
      <c r="BL2172">
        <f t="shared" si="2731"/>
        <v>0.99178610845121262</v>
      </c>
      <c r="BM2172">
        <f t="shared" si="2732"/>
        <v>77.295103896298841</v>
      </c>
      <c r="BN2172">
        <f t="shared" si="2733"/>
        <v>5656.25</v>
      </c>
      <c r="BO2172">
        <f t="shared" si="2692"/>
        <v>5755.1449706999992</v>
      </c>
      <c r="BP2172">
        <f t="shared" si="2734"/>
        <v>5673.8985380735294</v>
      </c>
      <c r="BQ2172">
        <f t="shared" si="2735"/>
        <v>81.246432626469868</v>
      </c>
      <c r="BR2172">
        <f t="shared" si="2736"/>
        <v>-112.45019500000035</v>
      </c>
      <c r="BS2172">
        <f t="shared" si="2737"/>
        <v>-144.14990200000011</v>
      </c>
      <c r="BT2172">
        <f t="shared" si="2738"/>
        <v>-68</v>
      </c>
      <c r="BU2172">
        <f t="shared" si="2739"/>
        <v>-6.200195000000349</v>
      </c>
      <c r="BV2172">
        <f t="shared" si="2740"/>
        <v>5715.2700521333336</v>
      </c>
      <c r="BW2172">
        <f t="shared" si="2741"/>
        <v>5728.4333845714291</v>
      </c>
      <c r="BX2172">
        <f t="shared" si="2742"/>
        <v>5766.8000355818167</v>
      </c>
      <c r="BY2172">
        <f t="shared" si="2743"/>
        <v>5751.8269484952389</v>
      </c>
      <c r="BZ2172">
        <f t="shared" si="2744"/>
        <v>5974</v>
      </c>
      <c r="CA2172">
        <f t="shared" si="2745"/>
        <v>5581.5</v>
      </c>
      <c r="CB2172">
        <f t="shared" si="2746"/>
        <v>5771.2471942733328</v>
      </c>
      <c r="CC2172">
        <f t="shared" si="2747"/>
        <v>5812.9100548138886</v>
      </c>
      <c r="CD2172">
        <f t="shared" si="2748"/>
        <v>5825.073609597699</v>
      </c>
      <c r="CE2172">
        <f t="shared" si="2749"/>
        <v>5698.2559193347806</v>
      </c>
      <c r="CF2172">
        <f t="shared" si="2750"/>
        <v>5715.9501950000003</v>
      </c>
      <c r="CG2172">
        <f t="shared" si="2751"/>
        <v>5784.8500979999999</v>
      </c>
      <c r="CH2172">
        <f t="shared" si="2752"/>
        <v>5708</v>
      </c>
    </row>
    <row r="2173" spans="1:86">
      <c r="A2173" s="1">
        <v>42683</v>
      </c>
      <c r="B2173">
        <v>5305</v>
      </c>
      <c r="C2173">
        <v>5553</v>
      </c>
      <c r="D2173">
        <v>5305</v>
      </c>
      <c r="E2173">
        <v>5392.9501950000003</v>
      </c>
      <c r="F2173">
        <v>1299603</v>
      </c>
      <c r="G2173">
        <f t="shared" si="2686"/>
        <v>-377826.08651140763</v>
      </c>
      <c r="H2173">
        <f t="shared" si="2714"/>
        <v>10318720.294030834</v>
      </c>
      <c r="I2173">
        <f t="shared" si="2687"/>
        <v>5388.9875487500003</v>
      </c>
      <c r="J2173">
        <f t="shared" si="2694"/>
        <v>5906.5750732500001</v>
      </c>
      <c r="K2173">
        <f t="shared" si="2695"/>
        <v>5388.9875487500003</v>
      </c>
      <c r="L2173">
        <f t="shared" si="2696"/>
        <v>7</v>
      </c>
      <c r="M2173">
        <f t="shared" si="2697"/>
        <v>1</v>
      </c>
      <c r="N2173">
        <f t="shared" si="2698"/>
        <v>30</v>
      </c>
      <c r="O2173">
        <f t="shared" si="2699"/>
        <v>90</v>
      </c>
      <c r="P2173">
        <f t="shared" si="2674"/>
        <v>248</v>
      </c>
      <c r="Q2173">
        <f t="shared" si="2675"/>
        <v>160.04980499999965</v>
      </c>
      <c r="R2173">
        <f t="shared" si="2676"/>
        <v>87.950195000000349</v>
      </c>
      <c r="S2173">
        <f t="shared" si="2677"/>
        <v>248</v>
      </c>
      <c r="T2173">
        <f t="shared" si="2713"/>
        <v>104.40710522667453</v>
      </c>
      <c r="U2173">
        <f t="shared" si="2678"/>
        <v>-35.75</v>
      </c>
      <c r="V2173">
        <f t="shared" si="2679"/>
        <v>0</v>
      </c>
      <c r="W2173">
        <f t="shared" si="2680"/>
        <v>0</v>
      </c>
      <c r="X2173">
        <f t="shared" si="2681"/>
        <v>0</v>
      </c>
      <c r="Y2173">
        <f t="shared" si="2711"/>
        <v>19.831465699038354</v>
      </c>
      <c r="Z2173">
        <f t="shared" si="2712"/>
        <v>41.593611631749319</v>
      </c>
      <c r="AA2173">
        <f t="shared" si="2708"/>
        <v>18.994364086604037</v>
      </c>
      <c r="AB2173">
        <f t="shared" si="2709"/>
        <v>39.837912890551763</v>
      </c>
      <c r="AC2173">
        <f t="shared" si="2710"/>
        <v>35.428764404344136</v>
      </c>
      <c r="AD2173">
        <f t="shared" si="2718"/>
        <v>32.693442746208582</v>
      </c>
      <c r="AE2173">
        <f t="shared" si="2691"/>
        <v>5657.6600586000004</v>
      </c>
      <c r="AF2173">
        <f t="shared" si="2693"/>
        <v>5680.4833985000005</v>
      </c>
      <c r="AG2173">
        <f t="shared" si="2715"/>
        <v>5715.4100585999995</v>
      </c>
      <c r="AH2173">
        <f t="shared" si="2700"/>
        <v>5756.6400390999997</v>
      </c>
      <c r="AI2173">
        <f t="shared" si="2701"/>
        <v>6039.8493480168263</v>
      </c>
      <c r="AJ2173">
        <f t="shared" si="2702"/>
        <v>5473.4307301831732</v>
      </c>
      <c r="AK2173">
        <f t="shared" si="2703"/>
        <v>-0.14208666991028976</v>
      </c>
      <c r="AL2173">
        <f t="shared" si="2682"/>
        <v>-0.29072423387096491</v>
      </c>
      <c r="AM2173">
        <f t="shared" si="2683"/>
        <v>-377826.08651140763</v>
      </c>
      <c r="AN2173">
        <f t="shared" si="2716"/>
        <v>-2883517.1943937265</v>
      </c>
      <c r="AO2173">
        <f t="shared" si="2717"/>
        <v>12419338</v>
      </c>
      <c r="AP2173">
        <f t="shared" si="2719"/>
        <v>-0.23217962136095552</v>
      </c>
      <c r="AQ2173">
        <f t="shared" si="2720"/>
        <v>5614.0059254174994</v>
      </c>
      <c r="AR2173">
        <f t="shared" si="2721"/>
        <v>5550.3942666014773</v>
      </c>
      <c r="AS2173">
        <f t="shared" si="2722"/>
        <v>5682.8086722904918</v>
      </c>
      <c r="AT2173">
        <f t="shared" si="2723"/>
        <v>5678.3158933122359</v>
      </c>
      <c r="AU2173">
        <f t="shared" si="2724"/>
        <v>5690.8376791697492</v>
      </c>
      <c r="AV2173">
        <f t="shared" si="2725"/>
        <v>5647.093250662042</v>
      </c>
      <c r="AW2173">
        <f t="shared" si="2726"/>
        <v>43.744428507707198</v>
      </c>
      <c r="AX2173">
        <f t="shared" si="2753"/>
        <v>92.544488276252793</v>
      </c>
      <c r="AY2173">
        <f t="shared" si="2727"/>
        <v>-48.800059768545594</v>
      </c>
      <c r="AZ2173">
        <f t="shared" si="2684"/>
        <v>5416.9833983333338</v>
      </c>
      <c r="BA2173">
        <f t="shared" si="2685"/>
        <v>7039927875.4241953</v>
      </c>
      <c r="BB2173">
        <f t="shared" si="2688"/>
        <v>0</v>
      </c>
      <c r="BC2173">
        <f t="shared" si="2689"/>
        <v>7039927875.4241953</v>
      </c>
      <c r="BD2173">
        <f t="shared" si="2704"/>
        <v>39307984137.607994</v>
      </c>
      <c r="BE2173">
        <f t="shared" si="2705"/>
        <v>19105757380.890171</v>
      </c>
      <c r="BF2173">
        <f t="shared" si="2706"/>
        <v>2.0573894744902579</v>
      </c>
      <c r="BG2173">
        <f t="shared" si="2707"/>
        <v>67.292358126315435</v>
      </c>
      <c r="BH2173">
        <f t="shared" si="2728"/>
        <v>97606643</v>
      </c>
      <c r="BI2173">
        <f t="shared" si="2729"/>
        <v>0.77463619894321356</v>
      </c>
      <c r="BJ2173">
        <f t="shared" si="2690"/>
        <v>-27704.980499999965</v>
      </c>
      <c r="BK2173">
        <f t="shared" si="2730"/>
        <v>-4.86946207443993E-2</v>
      </c>
      <c r="BL2173">
        <f t="shared" si="2731"/>
        <v>0.95130537925560066</v>
      </c>
      <c r="BM2173">
        <f t="shared" si="2732"/>
        <v>149.26441178989654</v>
      </c>
      <c r="BN2173">
        <f t="shared" si="2733"/>
        <v>5429</v>
      </c>
      <c r="BO2173">
        <f t="shared" si="2692"/>
        <v>5675.9549805000006</v>
      </c>
      <c r="BP2173">
        <f t="shared" si="2734"/>
        <v>5671.0161851323528</v>
      </c>
      <c r="BQ2173">
        <f t="shared" si="2735"/>
        <v>4.9387953676477991</v>
      </c>
      <c r="BR2173">
        <f t="shared" si="2736"/>
        <v>-476.14990299999954</v>
      </c>
      <c r="BS2173">
        <f t="shared" si="2737"/>
        <v>-480</v>
      </c>
      <c r="BT2173">
        <f t="shared" si="2738"/>
        <v>-345</v>
      </c>
      <c r="BU2173">
        <f t="shared" si="2739"/>
        <v>-491.60009799999989</v>
      </c>
      <c r="BV2173">
        <f t="shared" si="2740"/>
        <v>5600.2567707333346</v>
      </c>
      <c r="BW2173">
        <f t="shared" si="2741"/>
        <v>5623.1786643809528</v>
      </c>
      <c r="BX2173">
        <f t="shared" si="2742"/>
        <v>5693.6109730181824</v>
      </c>
      <c r="BY2173">
        <f t="shared" si="2743"/>
        <v>5719.7314871523795</v>
      </c>
      <c r="BZ2173">
        <f t="shared" si="2744"/>
        <v>5974</v>
      </c>
      <c r="CA2173">
        <f t="shared" si="2745"/>
        <v>5305</v>
      </c>
      <c r="CB2173">
        <f t="shared" si="2746"/>
        <v>5736.8728077866663</v>
      </c>
      <c r="CC2173">
        <f t="shared" si="2747"/>
        <v>5756.1198949777781</v>
      </c>
      <c r="CD2173">
        <f t="shared" si="2748"/>
        <v>5836.9636642382548</v>
      </c>
      <c r="CE2173">
        <f t="shared" si="2749"/>
        <v>5701.6838033362965</v>
      </c>
      <c r="CF2173">
        <f t="shared" si="2750"/>
        <v>5669</v>
      </c>
      <c r="CG2173">
        <f t="shared" si="2751"/>
        <v>5731</v>
      </c>
      <c r="CH2173">
        <f t="shared" si="2752"/>
        <v>5581.5</v>
      </c>
    </row>
    <row r="2174" spans="1:86">
      <c r="A2174" s="1">
        <v>42684</v>
      </c>
      <c r="B2174">
        <v>5505.5</v>
      </c>
      <c r="C2174">
        <v>5517.25</v>
      </c>
      <c r="D2174">
        <v>5305</v>
      </c>
      <c r="E2174">
        <v>5328.5</v>
      </c>
      <c r="F2174">
        <v>942971</v>
      </c>
      <c r="G2174">
        <f t="shared" si="2686"/>
        <v>-734162.34511189628</v>
      </c>
      <c r="H2174">
        <f t="shared" si="2714"/>
        <v>9584557.9489189386</v>
      </c>
      <c r="I2174">
        <f t="shared" si="2687"/>
        <v>5414.0625</v>
      </c>
      <c r="J2174">
        <f t="shared" si="2694"/>
        <v>5906.5750732500001</v>
      </c>
      <c r="K2174">
        <f t="shared" si="2695"/>
        <v>5388.9875487500003</v>
      </c>
      <c r="L2174">
        <f t="shared" si="2696"/>
        <v>8</v>
      </c>
      <c r="M2174">
        <f t="shared" si="2697"/>
        <v>2</v>
      </c>
      <c r="N2174">
        <f t="shared" si="2698"/>
        <v>20</v>
      </c>
      <c r="O2174">
        <f t="shared" si="2699"/>
        <v>80</v>
      </c>
      <c r="P2174">
        <f t="shared" si="2674"/>
        <v>212.25</v>
      </c>
      <c r="Q2174">
        <f t="shared" si="2675"/>
        <v>188.75</v>
      </c>
      <c r="R2174">
        <f t="shared" si="2676"/>
        <v>23.5</v>
      </c>
      <c r="S2174">
        <f t="shared" si="2677"/>
        <v>212.25</v>
      </c>
      <c r="T2174">
        <f t="shared" si="2713"/>
        <v>112.11016913905493</v>
      </c>
      <c r="U2174">
        <f t="shared" si="2678"/>
        <v>-224.29980499999965</v>
      </c>
      <c r="V2174">
        <f t="shared" si="2679"/>
        <v>202</v>
      </c>
      <c r="W2174">
        <f t="shared" si="2680"/>
        <v>0</v>
      </c>
      <c r="X2174">
        <f t="shared" si="2681"/>
        <v>202</v>
      </c>
      <c r="Y2174">
        <f t="shared" si="2711"/>
        <v>18.414932434821331</v>
      </c>
      <c r="Z2174">
        <f t="shared" si="2712"/>
        <v>53.051210800910084</v>
      </c>
      <c r="AA2174">
        <f t="shared" si="2708"/>
        <v>16.4257467241714</v>
      </c>
      <c r="AB2174">
        <f t="shared" si="2709"/>
        <v>47.32060544401503</v>
      </c>
      <c r="AC2174">
        <f t="shared" si="2710"/>
        <v>48.465296709577323</v>
      </c>
      <c r="AD2174">
        <f t="shared" si="2718"/>
        <v>34.816262714612982</v>
      </c>
      <c r="AE2174">
        <f t="shared" si="2691"/>
        <v>5562.2500976000001</v>
      </c>
      <c r="AF2174">
        <f t="shared" si="2693"/>
        <v>5602.8000488333337</v>
      </c>
      <c r="AG2174">
        <f t="shared" si="2715"/>
        <v>5696.2175536999985</v>
      </c>
      <c r="AH2174">
        <f t="shared" si="2700"/>
        <v>5702.5800292999993</v>
      </c>
      <c r="AI2174">
        <f t="shared" si="2701"/>
        <v>6072.4181361953633</v>
      </c>
      <c r="AJ2174">
        <f t="shared" si="2702"/>
        <v>5332.7419224046353</v>
      </c>
      <c r="AK2174">
        <f t="shared" si="2703"/>
        <v>-5.7348368455652429E-3</v>
      </c>
      <c r="AL2174">
        <f t="shared" si="2682"/>
        <v>-0.7785630153121319</v>
      </c>
      <c r="AM2174">
        <f t="shared" si="2683"/>
        <v>-734162.34511189628</v>
      </c>
      <c r="AN2174">
        <f t="shared" si="2716"/>
        <v>-3587432.8689174661</v>
      </c>
      <c r="AO2174">
        <f t="shared" si="2717"/>
        <v>13156469</v>
      </c>
      <c r="AP2174">
        <f t="shared" si="2719"/>
        <v>-0.27267444394977602</v>
      </c>
      <c r="AQ2174">
        <f t="shared" si="2720"/>
        <v>5516.9339107755495</v>
      </c>
      <c r="AR2174">
        <f t="shared" si="2721"/>
        <v>5431.7931506200566</v>
      </c>
      <c r="AS2174">
        <f t="shared" si="2722"/>
        <v>5619.0331112782033</v>
      </c>
      <c r="AT2174">
        <f t="shared" si="2723"/>
        <v>5646.8324629141343</v>
      </c>
      <c r="AU2174">
        <f t="shared" si="2724"/>
        <v>5636.4870272942871</v>
      </c>
      <c r="AV2174">
        <f t="shared" si="2725"/>
        <v>5624.7917231156989</v>
      </c>
      <c r="AW2174">
        <f t="shared" si="2726"/>
        <v>11.695304178588231</v>
      </c>
      <c r="AX2174">
        <f t="shared" si="2753"/>
        <v>76.374651456719874</v>
      </c>
      <c r="AY2174">
        <f t="shared" si="2727"/>
        <v>-64.679347278131644</v>
      </c>
      <c r="AZ2174">
        <f t="shared" si="2684"/>
        <v>5383.583333333333</v>
      </c>
      <c r="BA2174">
        <f t="shared" si="2685"/>
        <v>5076562959.416666</v>
      </c>
      <c r="BB2174">
        <f t="shared" si="2688"/>
        <v>0</v>
      </c>
      <c r="BC2174">
        <f t="shared" si="2689"/>
        <v>5076562959.416666</v>
      </c>
      <c r="BD2174">
        <f t="shared" si="2704"/>
        <v>37547448302.94133</v>
      </c>
      <c r="BE2174">
        <f t="shared" si="2705"/>
        <v>24182320340.306839</v>
      </c>
      <c r="BF2174">
        <f t="shared" si="2706"/>
        <v>1.5526817846489955</v>
      </c>
      <c r="BG2174">
        <f t="shared" si="2707"/>
        <v>60.825512760200766</v>
      </c>
      <c r="BH2174">
        <f t="shared" si="2728"/>
        <v>96663672</v>
      </c>
      <c r="BI2174">
        <f t="shared" si="2729"/>
        <v>0.20792421754080412</v>
      </c>
      <c r="BJ2174">
        <f t="shared" si="2690"/>
        <v>-6545.0195000000349</v>
      </c>
      <c r="BK2174">
        <f t="shared" si="2730"/>
        <v>-1.1950823328528875E-2</v>
      </c>
      <c r="BL2174">
        <f t="shared" si="2731"/>
        <v>0.98804917667147107</v>
      </c>
      <c r="BM2174">
        <f t="shared" si="2732"/>
        <v>194.92179721902923</v>
      </c>
      <c r="BN2174">
        <f t="shared" si="2733"/>
        <v>5411.125</v>
      </c>
      <c r="BO2174">
        <f t="shared" si="2692"/>
        <v>5594.1899902999994</v>
      </c>
      <c r="BP2174">
        <f t="shared" si="2734"/>
        <v>5667.5441248676461</v>
      </c>
      <c r="BQ2174">
        <f t="shared" si="2735"/>
        <v>-73.354134567646724</v>
      </c>
      <c r="BR2174">
        <f t="shared" si="2736"/>
        <v>-531.64990200000011</v>
      </c>
      <c r="BS2174">
        <f t="shared" si="2737"/>
        <v>-484.10009799999989</v>
      </c>
      <c r="BT2174">
        <f t="shared" si="2738"/>
        <v>-430.75</v>
      </c>
      <c r="BU2174">
        <f t="shared" si="2739"/>
        <v>-391.5</v>
      </c>
      <c r="BV2174">
        <f t="shared" si="2740"/>
        <v>5490.5367511999993</v>
      </c>
      <c r="BW2174">
        <f t="shared" si="2741"/>
        <v>5522.6119790952389</v>
      </c>
      <c r="BX2174">
        <f t="shared" si="2742"/>
        <v>5615.7673295454542</v>
      </c>
      <c r="BY2174">
        <f t="shared" si="2743"/>
        <v>5682.8829101428564</v>
      </c>
      <c r="BZ2174">
        <f t="shared" si="2744"/>
        <v>5974</v>
      </c>
      <c r="CA2174">
        <f t="shared" si="2745"/>
        <v>5305</v>
      </c>
      <c r="CB2174">
        <f t="shared" si="2746"/>
        <v>5658.9576123533334</v>
      </c>
      <c r="CC2174">
        <f t="shared" si="2747"/>
        <v>5714.5273479611105</v>
      </c>
      <c r="CD2174">
        <f t="shared" si="2748"/>
        <v>5815.464466538333</v>
      </c>
      <c r="CE2174">
        <f t="shared" si="2749"/>
        <v>5698.241462605085</v>
      </c>
      <c r="CF2174">
        <f t="shared" si="2750"/>
        <v>5392.9501950000003</v>
      </c>
      <c r="CG2174">
        <f t="shared" si="2751"/>
        <v>5553</v>
      </c>
      <c r="CH2174">
        <f t="shared" si="2752"/>
        <v>5305</v>
      </c>
    </row>
    <row r="2175" spans="1:86">
      <c r="A2175" s="1">
        <v>42685</v>
      </c>
      <c r="B2175">
        <v>5290</v>
      </c>
      <c r="C2175">
        <v>5292.9501950000003</v>
      </c>
      <c r="D2175">
        <v>5103</v>
      </c>
      <c r="E2175">
        <v>5134.25</v>
      </c>
      <c r="F2175">
        <v>1058491</v>
      </c>
      <c r="G2175">
        <f t="shared" si="2686"/>
        <v>-710211.87609596876</v>
      </c>
      <c r="H2175">
        <f t="shared" si="2714"/>
        <v>8874346.0728229694</v>
      </c>
      <c r="I2175">
        <f t="shared" si="2687"/>
        <v>5205.0500487500003</v>
      </c>
      <c r="J2175">
        <f t="shared" si="2694"/>
        <v>5906.5750732500001</v>
      </c>
      <c r="K2175">
        <f t="shared" si="2695"/>
        <v>5205.0500487500003</v>
      </c>
      <c r="L2175">
        <f t="shared" si="2696"/>
        <v>9</v>
      </c>
      <c r="M2175">
        <f t="shared" si="2697"/>
        <v>1</v>
      </c>
      <c r="N2175">
        <f t="shared" si="2698"/>
        <v>10</v>
      </c>
      <c r="O2175">
        <f t="shared" si="2699"/>
        <v>90</v>
      </c>
      <c r="P2175">
        <f t="shared" si="2674"/>
        <v>189.95019500000035</v>
      </c>
      <c r="Q2175">
        <f t="shared" si="2675"/>
        <v>158.70019500000035</v>
      </c>
      <c r="R2175">
        <f t="shared" si="2676"/>
        <v>31.25</v>
      </c>
      <c r="S2175">
        <f t="shared" si="2677"/>
        <v>189.95019500000035</v>
      </c>
      <c r="T2175">
        <f t="shared" si="2713"/>
        <v>117.67017098626532</v>
      </c>
      <c r="U2175">
        <f t="shared" si="2678"/>
        <v>-173.9003900000007</v>
      </c>
      <c r="V2175">
        <f t="shared" si="2679"/>
        <v>296.60009799999989</v>
      </c>
      <c r="W2175">
        <f t="shared" si="2680"/>
        <v>0</v>
      </c>
      <c r="X2175">
        <f t="shared" si="2681"/>
        <v>296.60009799999989</v>
      </c>
      <c r="Y2175">
        <f t="shared" si="2711"/>
        <v>17.09958011804838</v>
      </c>
      <c r="Z2175">
        <f t="shared" si="2712"/>
        <v>70.447559886559347</v>
      </c>
      <c r="AA2175">
        <f t="shared" si="2708"/>
        <v>14.531788281368499</v>
      </c>
      <c r="AB2175">
        <f t="shared" si="2709"/>
        <v>59.868664501883082</v>
      </c>
      <c r="AC2175">
        <f t="shared" si="2710"/>
        <v>60.936290740854801</v>
      </c>
      <c r="AD2175">
        <f t="shared" si="2718"/>
        <v>37.052819865340133</v>
      </c>
      <c r="AE2175">
        <f t="shared" si="2691"/>
        <v>5448.1300780000001</v>
      </c>
      <c r="AF2175">
        <f t="shared" si="2693"/>
        <v>5490.9167480000006</v>
      </c>
      <c r="AG2175">
        <f t="shared" si="2715"/>
        <v>5667.0025634499989</v>
      </c>
      <c r="AH2175">
        <f t="shared" si="2700"/>
        <v>5629.9900390999992</v>
      </c>
      <c r="AI2175">
        <f t="shared" si="2701"/>
        <v>6114.7284237690692</v>
      </c>
      <c r="AJ2175">
        <f t="shared" si="2702"/>
        <v>5145.2516544309292</v>
      </c>
      <c r="AK2175">
        <f t="shared" si="2703"/>
        <v>-1.1348033061627667E-2</v>
      </c>
      <c r="AL2175">
        <f t="shared" si="2682"/>
        <v>-0.67096638147699772</v>
      </c>
      <c r="AM2175">
        <f t="shared" si="2683"/>
        <v>-710211.87609596876</v>
      </c>
      <c r="AN2175">
        <f t="shared" si="2716"/>
        <v>-4437215.2932335306</v>
      </c>
      <c r="AO2175">
        <f t="shared" si="2717"/>
        <v>13773791</v>
      </c>
      <c r="AP2175">
        <f t="shared" si="2719"/>
        <v>-0.32214916672058774</v>
      </c>
      <c r="AQ2175">
        <f t="shared" si="2720"/>
        <v>5386.821381111863</v>
      </c>
      <c r="AR2175">
        <f t="shared" si="2721"/>
        <v>5265.0131306233407</v>
      </c>
      <c r="AS2175">
        <f t="shared" si="2722"/>
        <v>5531.7721512481266</v>
      </c>
      <c r="AT2175">
        <f t="shared" si="2723"/>
        <v>5600.7000412518619</v>
      </c>
      <c r="AU2175">
        <f t="shared" si="2724"/>
        <v>5561.1514732001442</v>
      </c>
      <c r="AV2175">
        <f t="shared" si="2725"/>
        <v>5590.4538024976</v>
      </c>
      <c r="AW2175">
        <f t="shared" si="2726"/>
        <v>-29.302329297455799</v>
      </c>
      <c r="AX2175">
        <f t="shared" si="2753"/>
        <v>55.23925530588474</v>
      </c>
      <c r="AY2175">
        <f t="shared" si="2727"/>
        <v>-84.541584603340539</v>
      </c>
      <c r="AZ2175">
        <f t="shared" si="2684"/>
        <v>5176.7333983333338</v>
      </c>
      <c r="BA2175">
        <f t="shared" si="2685"/>
        <v>5479525711.5352488</v>
      </c>
      <c r="BB2175">
        <f t="shared" si="2688"/>
        <v>0</v>
      </c>
      <c r="BC2175">
        <f t="shared" si="2689"/>
        <v>5479525711.5352488</v>
      </c>
      <c r="BD2175">
        <f t="shared" si="2704"/>
        <v>37547448302.94133</v>
      </c>
      <c r="BE2175">
        <f t="shared" si="2705"/>
        <v>28394075495.445229</v>
      </c>
      <c r="BF2175">
        <f t="shared" si="2706"/>
        <v>1.3223691086179024</v>
      </c>
      <c r="BG2175">
        <f t="shared" si="2707"/>
        <v>56.940522663293429</v>
      </c>
      <c r="BH2175">
        <f t="shared" si="2728"/>
        <v>95605181</v>
      </c>
      <c r="BI2175">
        <f t="shared" si="2729"/>
        <v>-0.52414938630500163</v>
      </c>
      <c r="BJ2175">
        <f t="shared" si="2690"/>
        <v>-19525</v>
      </c>
      <c r="BK2175">
        <f t="shared" si="2730"/>
        <v>-3.645491226423947E-2</v>
      </c>
      <c r="BL2175">
        <f t="shared" si="2731"/>
        <v>0.96354508773576053</v>
      </c>
      <c r="BM2175">
        <f t="shared" si="2732"/>
        <v>255.47956081085351</v>
      </c>
      <c r="BN2175">
        <f t="shared" si="2733"/>
        <v>5197.9750975000006</v>
      </c>
      <c r="BO2175">
        <f t="shared" si="2692"/>
        <v>5488.1550292999991</v>
      </c>
      <c r="BP2175">
        <f t="shared" si="2734"/>
        <v>5658.5933909999994</v>
      </c>
      <c r="BQ2175">
        <f t="shared" si="2735"/>
        <v>-170.43836170000031</v>
      </c>
      <c r="BR2175">
        <f t="shared" si="2736"/>
        <v>-741.89990200000011</v>
      </c>
      <c r="BS2175">
        <f t="shared" si="2737"/>
        <v>-762.75</v>
      </c>
      <c r="BT2175">
        <f t="shared" si="2738"/>
        <v>-635.5996099999993</v>
      </c>
      <c r="BU2175">
        <f t="shared" si="2739"/>
        <v>-632</v>
      </c>
      <c r="BV2175">
        <f t="shared" si="2740"/>
        <v>5347.8700520000002</v>
      </c>
      <c r="BW2175">
        <f t="shared" si="2741"/>
        <v>5388.7405365714285</v>
      </c>
      <c r="BX2175">
        <f t="shared" si="2742"/>
        <v>5512.4345969454544</v>
      </c>
      <c r="BY2175">
        <f t="shared" si="2743"/>
        <v>5629.3621907428569</v>
      </c>
      <c r="BZ2175">
        <f t="shared" si="2744"/>
        <v>5974</v>
      </c>
      <c r="CA2175">
        <f t="shared" si="2745"/>
        <v>5103</v>
      </c>
      <c r="CB2175">
        <f t="shared" si="2746"/>
        <v>5595.1577862666682</v>
      </c>
      <c r="CC2175">
        <f t="shared" si="2747"/>
        <v>5630.9508016277787</v>
      </c>
      <c r="CD2175">
        <f t="shared" si="2748"/>
        <v>5787.1657265401172</v>
      </c>
      <c r="CE2175">
        <f t="shared" si="2749"/>
        <v>5689.8824764289257</v>
      </c>
      <c r="CF2175">
        <f t="shared" si="2750"/>
        <v>5328.5</v>
      </c>
      <c r="CG2175">
        <f t="shared" si="2751"/>
        <v>5517.25</v>
      </c>
      <c r="CH2175">
        <f t="shared" si="2752"/>
        <v>5305</v>
      </c>
    </row>
    <row r="2176" spans="1:86">
      <c r="A2176" s="1">
        <v>42689</v>
      </c>
      <c r="B2176">
        <v>5101.8999020000001</v>
      </c>
      <c r="C2176">
        <v>5119.0498049999997</v>
      </c>
      <c r="D2176">
        <v>4806.3999020000001</v>
      </c>
      <c r="E2176">
        <v>4846.6000979999999</v>
      </c>
      <c r="F2176">
        <v>2793900</v>
      </c>
      <c r="G2176">
        <f t="shared" si="2686"/>
        <v>-2075426.5475748475</v>
      </c>
      <c r="H2176">
        <f t="shared" si="2714"/>
        <v>6798919.5252481215</v>
      </c>
      <c r="I2176">
        <f t="shared" si="2687"/>
        <v>4968.4874267499999</v>
      </c>
      <c r="J2176">
        <f t="shared" si="2694"/>
        <v>5906.5750732500001</v>
      </c>
      <c r="K2176">
        <f t="shared" si="2695"/>
        <v>4968.4874267499999</v>
      </c>
      <c r="L2176">
        <f t="shared" si="2696"/>
        <v>10</v>
      </c>
      <c r="M2176">
        <f t="shared" si="2697"/>
        <v>1</v>
      </c>
      <c r="N2176">
        <f t="shared" si="2698"/>
        <v>0</v>
      </c>
      <c r="O2176">
        <f t="shared" si="2699"/>
        <v>90</v>
      </c>
      <c r="P2176">
        <f t="shared" si="2674"/>
        <v>312.64990299999954</v>
      </c>
      <c r="Q2176">
        <f t="shared" si="2675"/>
        <v>272.44970699999976</v>
      </c>
      <c r="R2176">
        <f t="shared" si="2676"/>
        <v>40.200195999999778</v>
      </c>
      <c r="S2176">
        <f t="shared" si="2677"/>
        <v>312.64990299999954</v>
      </c>
      <c r="T2176">
        <f t="shared" si="2713"/>
        <v>131.59729470153204</v>
      </c>
      <c r="U2176">
        <f t="shared" si="2678"/>
        <v>-109.64990299999954</v>
      </c>
      <c r="V2176">
        <f t="shared" si="2679"/>
        <v>-95.14990299999954</v>
      </c>
      <c r="W2176">
        <f t="shared" si="2680"/>
        <v>0</v>
      </c>
      <c r="X2176">
        <f t="shared" si="2681"/>
        <v>0</v>
      </c>
      <c r="Y2176">
        <f t="shared" si="2711"/>
        <v>15.87818153818778</v>
      </c>
      <c r="Z2176">
        <f t="shared" si="2712"/>
        <v>65.41559132323367</v>
      </c>
      <c r="AA2176">
        <f t="shared" si="2708"/>
        <v>12.065735526098873</v>
      </c>
      <c r="AB2176">
        <f t="shared" si="2709"/>
        <v>49.708918007470345</v>
      </c>
      <c r="AC2176">
        <f t="shared" si="2710"/>
        <v>60.936290740854794</v>
      </c>
      <c r="AD2176">
        <f t="shared" si="2718"/>
        <v>38.856307083324403</v>
      </c>
      <c r="AE2176">
        <f t="shared" si="2691"/>
        <v>5274.2600585999999</v>
      </c>
      <c r="AF2176">
        <f t="shared" si="2693"/>
        <v>5347.8750813333336</v>
      </c>
      <c r="AG2176">
        <f t="shared" si="2715"/>
        <v>5624.8100585999991</v>
      </c>
      <c r="AH2176">
        <f t="shared" si="2700"/>
        <v>5527.0350587000003</v>
      </c>
      <c r="AI2176">
        <f t="shared" si="2701"/>
        <v>6170.3191625766322</v>
      </c>
      <c r="AJ2176">
        <f t="shared" si="2702"/>
        <v>4883.7509548233684</v>
      </c>
      <c r="AK2176">
        <f t="shared" si="2703"/>
        <v>-2.8875932577445768E-2</v>
      </c>
      <c r="AL2176">
        <f t="shared" si="2682"/>
        <v>-0.74284210156943609</v>
      </c>
      <c r="AM2176">
        <f t="shared" si="2683"/>
        <v>-2075426.5475748475</v>
      </c>
      <c r="AN2176">
        <f t="shared" si="2716"/>
        <v>-6314051.6613622624</v>
      </c>
      <c r="AO2176">
        <f t="shared" si="2717"/>
        <v>16215341</v>
      </c>
      <c r="AP2176">
        <f t="shared" si="2719"/>
        <v>-0.3893875350115833</v>
      </c>
      <c r="AQ2176">
        <f t="shared" si="2720"/>
        <v>5203.1461448538294</v>
      </c>
      <c r="AR2176">
        <f t="shared" si="2721"/>
        <v>5186.8623328206886</v>
      </c>
      <c r="AS2176">
        <f t="shared" si="2722"/>
        <v>5408.4411816634638</v>
      </c>
      <c r="AT2176">
        <f t="shared" si="2723"/>
        <v>5532.8310463591943</v>
      </c>
      <c r="AU2176">
        <f t="shared" si="2724"/>
        <v>5453.968766920123</v>
      </c>
      <c r="AV2176">
        <f t="shared" si="2725"/>
        <v>5538.3840431827684</v>
      </c>
      <c r="AW2176">
        <f t="shared" si="2726"/>
        <v>-84.415276262645421</v>
      </c>
      <c r="AX2176">
        <f t="shared" si="2753"/>
        <v>27.308348992178708</v>
      </c>
      <c r="AY2176">
        <f t="shared" si="2727"/>
        <v>-111.72362525482413</v>
      </c>
      <c r="AZ2176">
        <f t="shared" si="2684"/>
        <v>4924.0166016666662</v>
      </c>
      <c r="BA2176">
        <f t="shared" si="2685"/>
        <v>13757209983.3965</v>
      </c>
      <c r="BB2176">
        <f t="shared" si="2688"/>
        <v>0</v>
      </c>
      <c r="BC2176">
        <f t="shared" si="2689"/>
        <v>13757209983.3965</v>
      </c>
      <c r="BD2176">
        <f t="shared" si="2704"/>
        <v>35192915868.513161</v>
      </c>
      <c r="BE2176">
        <f t="shared" si="2705"/>
        <v>42151285478.841728</v>
      </c>
      <c r="BF2176">
        <f t="shared" si="2706"/>
        <v>0.83491916008536937</v>
      </c>
      <c r="BG2176">
        <f t="shared" si="2707"/>
        <v>45.501686300257767</v>
      </c>
      <c r="BH2176">
        <f t="shared" si="2728"/>
        <v>92811281</v>
      </c>
      <c r="BI2176">
        <f t="shared" si="2729"/>
        <v>-1.524186037018374</v>
      </c>
      <c r="BJ2176">
        <f t="shared" si="2690"/>
        <v>-28864.990200000011</v>
      </c>
      <c r="BK2176">
        <f t="shared" si="2730"/>
        <v>-5.6025690607196789E-2</v>
      </c>
      <c r="BL2176">
        <f t="shared" si="2731"/>
        <v>0.94397430939280325</v>
      </c>
      <c r="BM2176">
        <f t="shared" si="2732"/>
        <v>339.04049180507894</v>
      </c>
      <c r="BN2176">
        <f t="shared" si="2733"/>
        <v>4962.7248534999999</v>
      </c>
      <c r="BO2176">
        <f t="shared" si="2692"/>
        <v>5331.4149901999999</v>
      </c>
      <c r="BP2176">
        <f t="shared" si="2734"/>
        <v>5639.8639706176464</v>
      </c>
      <c r="BQ2176">
        <f t="shared" si="2735"/>
        <v>-308.44898041764645</v>
      </c>
      <c r="BR2176">
        <f t="shared" si="2736"/>
        <v>-1031.5</v>
      </c>
      <c r="BS2176">
        <f t="shared" si="2737"/>
        <v>-1048.8002930000002</v>
      </c>
      <c r="BT2176">
        <f t="shared" si="2738"/>
        <v>-854.95019500000035</v>
      </c>
      <c r="BU2176">
        <f t="shared" si="2739"/>
        <v>-817.10009799999989</v>
      </c>
      <c r="BV2176">
        <f t="shared" si="2740"/>
        <v>5147.3600586666671</v>
      </c>
      <c r="BW2176">
        <f t="shared" si="2741"/>
        <v>5204.6500651428578</v>
      </c>
      <c r="BX2176">
        <f t="shared" si="2742"/>
        <v>5370.0000622000007</v>
      </c>
      <c r="BY2176">
        <f t="shared" si="2743"/>
        <v>5551.2286226047627</v>
      </c>
      <c r="BZ2176">
        <f t="shared" si="2744"/>
        <v>5974</v>
      </c>
      <c r="CA2176">
        <f t="shared" si="2745"/>
        <v>4806.3999020000001</v>
      </c>
      <c r="CB2176">
        <f t="shared" si="2746"/>
        <v>5463.7787206366675</v>
      </c>
      <c r="CC2176">
        <f t="shared" si="2747"/>
        <v>5553.9440021111113</v>
      </c>
      <c r="CD2176">
        <f t="shared" si="2748"/>
        <v>5737.7036247501992</v>
      </c>
      <c r="CE2176">
        <f t="shared" si="2749"/>
        <v>5681.4920320276869</v>
      </c>
      <c r="CF2176">
        <f t="shared" si="2750"/>
        <v>5134.25</v>
      </c>
      <c r="CG2176">
        <f t="shared" si="2751"/>
        <v>5292.9501950000003</v>
      </c>
      <c r="CH2176">
        <f t="shared" si="2752"/>
        <v>5103</v>
      </c>
    </row>
    <row r="2177" spans="1:86">
      <c r="A2177" s="1">
        <v>42690</v>
      </c>
      <c r="B2177">
        <v>4924</v>
      </c>
      <c r="C2177">
        <v>5009.3999020000001</v>
      </c>
      <c r="D2177">
        <v>4901.5498049999997</v>
      </c>
      <c r="E2177">
        <v>4990.7998049999997</v>
      </c>
      <c r="F2177">
        <v>1952224</v>
      </c>
      <c r="G2177">
        <f t="shared" si="2686"/>
        <v>1278853.1496107094</v>
      </c>
      <c r="H2177">
        <f t="shared" si="2714"/>
        <v>8077772.6748588309</v>
      </c>
      <c r="I2177">
        <f t="shared" si="2687"/>
        <v>4956.4373779999996</v>
      </c>
      <c r="J2177">
        <f t="shared" si="2694"/>
        <v>5812.375</v>
      </c>
      <c r="K2177">
        <f t="shared" si="2695"/>
        <v>4956.4373779999996</v>
      </c>
      <c r="L2177">
        <f t="shared" si="2696"/>
        <v>10</v>
      </c>
      <c r="M2177">
        <f t="shared" si="2697"/>
        <v>1</v>
      </c>
      <c r="N2177">
        <f t="shared" si="2698"/>
        <v>0</v>
      </c>
      <c r="O2177">
        <f t="shared" si="2699"/>
        <v>90</v>
      </c>
      <c r="P2177">
        <f t="shared" si="2674"/>
        <v>107.85009700000046</v>
      </c>
      <c r="Q2177">
        <f t="shared" si="2675"/>
        <v>18.60009700000046</v>
      </c>
      <c r="R2177">
        <f t="shared" si="2676"/>
        <v>89.25</v>
      </c>
      <c r="S2177">
        <f t="shared" si="2677"/>
        <v>107.85009700000046</v>
      </c>
      <c r="T2177">
        <f t="shared" si="2713"/>
        <v>129.90106629427979</v>
      </c>
      <c r="U2177">
        <f t="shared" si="2678"/>
        <v>38.600097999999889</v>
      </c>
      <c r="V2177">
        <f t="shared" si="2679"/>
        <v>-14.75</v>
      </c>
      <c r="W2177">
        <f t="shared" si="2680"/>
        <v>38.600097999999889</v>
      </c>
      <c r="X2177">
        <f t="shared" si="2681"/>
        <v>0</v>
      </c>
      <c r="Y2177">
        <f t="shared" si="2711"/>
        <v>17.501175571174361</v>
      </c>
      <c r="Z2177">
        <f t="shared" si="2712"/>
        <v>60.74304908585983</v>
      </c>
      <c r="AA2177">
        <f t="shared" si="2708"/>
        <v>13.472695852647536</v>
      </c>
      <c r="AB2177">
        <f t="shared" si="2709"/>
        <v>46.761008834409132</v>
      </c>
      <c r="AC2177">
        <f t="shared" si="2710"/>
        <v>55.265259134749442</v>
      </c>
      <c r="AD2177">
        <f t="shared" si="2718"/>
        <v>39.553648179147288</v>
      </c>
      <c r="AE2177">
        <f t="shared" si="2691"/>
        <v>5138.6200196</v>
      </c>
      <c r="AF2177">
        <f t="shared" si="2693"/>
        <v>5227.0166829999998</v>
      </c>
      <c r="AG2177">
        <f t="shared" si="2715"/>
        <v>5594.3950439499995</v>
      </c>
      <c r="AH2177">
        <f t="shared" si="2700"/>
        <v>5438.3050294000004</v>
      </c>
      <c r="AI2177">
        <f t="shared" si="2701"/>
        <v>6107.665171699211</v>
      </c>
      <c r="AJ2177">
        <f t="shared" si="2702"/>
        <v>4768.9448871007899</v>
      </c>
      <c r="AK2177">
        <f t="shared" si="2703"/>
        <v>0.16572163763527353</v>
      </c>
      <c r="AL2177">
        <f t="shared" si="2682"/>
        <v>0.65507500656211037</v>
      </c>
      <c r="AM2177">
        <f t="shared" si="2683"/>
        <v>1278853.1496107094</v>
      </c>
      <c r="AN2177">
        <f t="shared" si="2716"/>
        <v>-4792394.2711044028</v>
      </c>
      <c r="AO2177">
        <f t="shared" si="2717"/>
        <v>17766970</v>
      </c>
      <c r="AP2177">
        <f t="shared" si="2719"/>
        <v>-0.26973616047668247</v>
      </c>
      <c r="AQ2177">
        <f t="shared" si="2720"/>
        <v>5130.9483893035276</v>
      </c>
      <c r="AR2177">
        <f t="shared" si="2721"/>
        <v>5112.3882623917925</v>
      </c>
      <c r="AS2177">
        <f t="shared" si="2722"/>
        <v>5333.2657338640402</v>
      </c>
      <c r="AT2177">
        <f t="shared" si="2723"/>
        <v>5484.0482346368672</v>
      </c>
      <c r="AU2177">
        <f t="shared" si="2724"/>
        <v>5384.4934226321047</v>
      </c>
      <c r="AV2177">
        <f t="shared" si="2725"/>
        <v>5500.0531465099748</v>
      </c>
      <c r="AW2177">
        <f t="shared" si="2726"/>
        <v>-115.55972387787006</v>
      </c>
      <c r="AX2177">
        <f t="shared" si="2753"/>
        <v>-1.265265581831045</v>
      </c>
      <c r="AY2177">
        <f t="shared" si="2727"/>
        <v>-114.29445829603901</v>
      </c>
      <c r="AZ2177">
        <f t="shared" si="2684"/>
        <v>4967.2498373333328</v>
      </c>
      <c r="BA2177">
        <f t="shared" si="2685"/>
        <v>9697184346.4382286</v>
      </c>
      <c r="BB2177">
        <f t="shared" si="2688"/>
        <v>9697184346.4382286</v>
      </c>
      <c r="BC2177">
        <f t="shared" si="2689"/>
        <v>0</v>
      </c>
      <c r="BD2177">
        <f t="shared" si="2704"/>
        <v>42931591941.774025</v>
      </c>
      <c r="BE2177">
        <f t="shared" si="2705"/>
        <v>42151285478.841728</v>
      </c>
      <c r="BF2177">
        <f t="shared" si="2706"/>
        <v>1.0185120442726232</v>
      </c>
      <c r="BG2177">
        <f t="shared" si="2707"/>
        <v>50.458556695887687</v>
      </c>
      <c r="BH2177">
        <f t="shared" si="2728"/>
        <v>94763505</v>
      </c>
      <c r="BI2177">
        <f t="shared" si="2729"/>
        <v>-2.1010655860879779</v>
      </c>
      <c r="BJ2177">
        <f t="shared" si="2690"/>
        <v>14319.970699999976</v>
      </c>
      <c r="BK2177">
        <f t="shared" si="2730"/>
        <v>2.9752755351015091E-2</v>
      </c>
      <c r="BL2177">
        <f t="shared" si="2731"/>
        <v>1.0297527553510151</v>
      </c>
      <c r="BM2177">
        <f t="shared" si="2732"/>
        <v>352.78377076665549</v>
      </c>
      <c r="BN2177">
        <f t="shared" si="2733"/>
        <v>4955.4748534999999</v>
      </c>
      <c r="BO2177">
        <f t="shared" si="2692"/>
        <v>5191.2599609000008</v>
      </c>
      <c r="BP2177">
        <f t="shared" si="2734"/>
        <v>5620.9720531029398</v>
      </c>
      <c r="BQ2177">
        <f t="shared" si="2735"/>
        <v>-429.71209220293895</v>
      </c>
      <c r="BR2177">
        <f t="shared" si="2736"/>
        <v>-803.80029300000024</v>
      </c>
      <c r="BS2177">
        <f t="shared" si="2737"/>
        <v>-883.45019500000035</v>
      </c>
      <c r="BT2177">
        <f t="shared" si="2738"/>
        <v>-855.5</v>
      </c>
      <c r="BU2177">
        <f t="shared" si="2739"/>
        <v>-881</v>
      </c>
      <c r="BV2177">
        <f t="shared" si="2740"/>
        <v>5052.8733074666661</v>
      </c>
      <c r="BW2177">
        <f t="shared" si="2741"/>
        <v>5102.6285576190467</v>
      </c>
      <c r="BX2177">
        <f t="shared" si="2742"/>
        <v>5272.5027433454543</v>
      </c>
      <c r="BY2177">
        <f t="shared" si="2743"/>
        <v>5490.8466936904761</v>
      </c>
      <c r="BZ2177">
        <f t="shared" si="2744"/>
        <v>5864.8999020000001</v>
      </c>
      <c r="CA2177">
        <f t="shared" si="2745"/>
        <v>4806.3999020000001</v>
      </c>
      <c r="CB2177">
        <f t="shared" si="2746"/>
        <v>5270.6207567366673</v>
      </c>
      <c r="CC2177">
        <f t="shared" si="2747"/>
        <v>5424.3183810305554</v>
      </c>
      <c r="CD2177">
        <f t="shared" si="2748"/>
        <v>5666.1458586109929</v>
      </c>
      <c r="CE2177">
        <f t="shared" si="2749"/>
        <v>5690.1403640295694</v>
      </c>
      <c r="CF2177">
        <f t="shared" si="2750"/>
        <v>4846.6000979999999</v>
      </c>
      <c r="CG2177">
        <f t="shared" si="2751"/>
        <v>5119.0498049999997</v>
      </c>
      <c r="CH2177">
        <f t="shared" si="2752"/>
        <v>4806.3999020000001</v>
      </c>
    </row>
    <row r="2178" spans="1:86">
      <c r="A2178" s="1">
        <v>42691</v>
      </c>
      <c r="B2178">
        <v>5030</v>
      </c>
      <c r="C2178">
        <v>5048</v>
      </c>
      <c r="D2178">
        <v>4916.2998049999997</v>
      </c>
      <c r="E2178">
        <v>4925.5498049999997</v>
      </c>
      <c r="F2178">
        <v>668715</v>
      </c>
      <c r="G2178">
        <f t="shared" si="2686"/>
        <v>-574780.23019954551</v>
      </c>
      <c r="H2178">
        <f t="shared" si="2714"/>
        <v>7502992.4446592852</v>
      </c>
      <c r="I2178">
        <f t="shared" si="2687"/>
        <v>4979.9624024999994</v>
      </c>
      <c r="J2178">
        <f t="shared" si="2694"/>
        <v>5811.3374022500002</v>
      </c>
      <c r="K2178">
        <f t="shared" si="2695"/>
        <v>4956.4373779999996</v>
      </c>
      <c r="L2178">
        <f t="shared" si="2696"/>
        <v>10</v>
      </c>
      <c r="M2178">
        <f t="shared" si="2697"/>
        <v>2</v>
      </c>
      <c r="N2178">
        <f t="shared" si="2698"/>
        <v>0</v>
      </c>
      <c r="O2178">
        <f t="shared" si="2699"/>
        <v>80</v>
      </c>
      <c r="P2178">
        <f t="shared" si="2674"/>
        <v>131.70019500000035</v>
      </c>
      <c r="Q2178">
        <f t="shared" si="2675"/>
        <v>122.45019500000035</v>
      </c>
      <c r="R2178">
        <f t="shared" si="2676"/>
        <v>9.25</v>
      </c>
      <c r="S2178">
        <f t="shared" si="2677"/>
        <v>131.70019500000035</v>
      </c>
      <c r="T2178">
        <f t="shared" si="2713"/>
        <v>130.02957548754554</v>
      </c>
      <c r="U2178">
        <f t="shared" si="2678"/>
        <v>-58.100097999999889</v>
      </c>
      <c r="V2178">
        <f t="shared" si="2679"/>
        <v>28.39990299999954</v>
      </c>
      <c r="W2178">
        <f t="shared" si="2680"/>
        <v>0</v>
      </c>
      <c r="X2178">
        <f t="shared" si="2681"/>
        <v>28.39990299999954</v>
      </c>
      <c r="Y2178">
        <f t="shared" si="2711"/>
        <v>16.251091601804763</v>
      </c>
      <c r="Z2178">
        <f t="shared" si="2712"/>
        <v>58.432824365441242</v>
      </c>
      <c r="AA2178">
        <f t="shared" si="2708"/>
        <v>12.497996352653878</v>
      </c>
      <c r="AB2178">
        <f t="shared" si="2709"/>
        <v>44.938102848023249</v>
      </c>
      <c r="AC2178">
        <f t="shared" si="2710"/>
        <v>56.480344150855785</v>
      </c>
      <c r="AD2178">
        <f t="shared" si="2718"/>
        <v>40.039426813647459</v>
      </c>
      <c r="AE2178">
        <f t="shared" si="2691"/>
        <v>5045.1399415999995</v>
      </c>
      <c r="AF2178">
        <f t="shared" si="2693"/>
        <v>5103.108317166666</v>
      </c>
      <c r="AG2178">
        <f t="shared" si="2715"/>
        <v>5559.3375244500003</v>
      </c>
      <c r="AH2178">
        <f t="shared" si="2700"/>
        <v>5351.4000001000004</v>
      </c>
      <c r="AI2178">
        <f t="shared" si="2701"/>
        <v>6038.5839356839278</v>
      </c>
      <c r="AJ2178">
        <f t="shared" si="2702"/>
        <v>4664.2160645160729</v>
      </c>
      <c r="AK2178">
        <f t="shared" si="2703"/>
        <v>0.19014831906821356</v>
      </c>
      <c r="AL2178">
        <f t="shared" si="2682"/>
        <v>-0.85952944109156448</v>
      </c>
      <c r="AM2178">
        <f t="shared" si="2683"/>
        <v>-574780.23019954551</v>
      </c>
      <c r="AN2178">
        <f t="shared" si="2716"/>
        <v>-5576125.4397378564</v>
      </c>
      <c r="AO2178">
        <f t="shared" si="2717"/>
        <v>17947887</v>
      </c>
      <c r="AP2178">
        <f t="shared" si="2719"/>
        <v>-0.31068422927656364</v>
      </c>
      <c r="AQ2178">
        <f t="shared" si="2720"/>
        <v>5061.1128706403279</v>
      </c>
      <c r="AR2178">
        <f t="shared" si="2721"/>
        <v>5066.3640796801319</v>
      </c>
      <c r="AS2178">
        <f t="shared" si="2722"/>
        <v>5259.8768666685128</v>
      </c>
      <c r="AT2178">
        <f t="shared" si="2723"/>
        <v>5433.7833759695495</v>
      </c>
      <c r="AU2178">
        <f t="shared" si="2724"/>
        <v>5315.6518799872892</v>
      </c>
      <c r="AV2178">
        <f t="shared" si="2725"/>
        <v>5459.8379126042764</v>
      </c>
      <c r="AW2178">
        <f t="shared" si="2726"/>
        <v>-144.18603261698718</v>
      </c>
      <c r="AX2178">
        <f t="shared" si="2753"/>
        <v>-29.849418988862272</v>
      </c>
      <c r="AY2178">
        <f t="shared" si="2727"/>
        <v>-114.33661362812491</v>
      </c>
      <c r="AZ2178">
        <f t="shared" si="2684"/>
        <v>4963.2832033333325</v>
      </c>
      <c r="BA2178">
        <f t="shared" si="2685"/>
        <v>3319021927.3170495</v>
      </c>
      <c r="BB2178">
        <f t="shared" si="2688"/>
        <v>0</v>
      </c>
      <c r="BC2178">
        <f t="shared" si="2689"/>
        <v>3319021927.3170495</v>
      </c>
      <c r="BD2178">
        <f t="shared" si="2704"/>
        <v>39474934004.7742</v>
      </c>
      <c r="BE2178">
        <f t="shared" si="2705"/>
        <v>45470307406.158775</v>
      </c>
      <c r="BF2178">
        <f t="shared" si="2706"/>
        <v>0.86814750672715868</v>
      </c>
      <c r="BG2178">
        <f t="shared" si="2707"/>
        <v>46.471036339527707</v>
      </c>
      <c r="BH2178">
        <f t="shared" si="2728"/>
        <v>94094790</v>
      </c>
      <c r="BI2178">
        <f t="shared" si="2729"/>
        <v>-2.6408482252582512</v>
      </c>
      <c r="BJ2178">
        <f t="shared" si="2690"/>
        <v>-6625</v>
      </c>
      <c r="BK2178">
        <f t="shared" si="2730"/>
        <v>-1.3074056774353025E-2</v>
      </c>
      <c r="BL2178">
        <f t="shared" si="2731"/>
        <v>0.98692594322564697</v>
      </c>
      <c r="BM2178">
        <f t="shared" si="2732"/>
        <v>362.17773465394191</v>
      </c>
      <c r="BN2178">
        <f t="shared" si="2733"/>
        <v>4982.1499024999994</v>
      </c>
      <c r="BO2178">
        <f t="shared" si="2692"/>
        <v>5101.8899413999998</v>
      </c>
      <c r="BP2178">
        <f t="shared" si="2734"/>
        <v>5603.0860236911758</v>
      </c>
      <c r="BQ2178">
        <f t="shared" si="2735"/>
        <v>-501.19608229117603</v>
      </c>
      <c r="BR2178">
        <f t="shared" si="2736"/>
        <v>-880</v>
      </c>
      <c r="BS2178">
        <f t="shared" si="2737"/>
        <v>-863.70019500000035</v>
      </c>
      <c r="BT2178">
        <f t="shared" si="2738"/>
        <v>-811.89990200000011</v>
      </c>
      <c r="BU2178">
        <f t="shared" si="2739"/>
        <v>-769.89990200000011</v>
      </c>
      <c r="BV2178">
        <f t="shared" si="2740"/>
        <v>4981.8499026</v>
      </c>
      <c r="BW2178">
        <f t="shared" si="2741"/>
        <v>5016.4951639047613</v>
      </c>
      <c r="BX2178">
        <f t="shared" si="2742"/>
        <v>5179.2745207272728</v>
      </c>
      <c r="BY2178">
        <f t="shared" si="2743"/>
        <v>5427.1471471238083</v>
      </c>
      <c r="BZ2178">
        <f t="shared" si="2744"/>
        <v>5859.8999020000001</v>
      </c>
      <c r="CA2178">
        <f t="shared" si="2745"/>
        <v>4806.3999020000001</v>
      </c>
      <c r="CB2178">
        <f t="shared" si="2746"/>
        <v>5156.633823336666</v>
      </c>
      <c r="CC2178">
        <f t="shared" si="2747"/>
        <v>5242.7020168083336</v>
      </c>
      <c r="CD2178">
        <f t="shared" si="2748"/>
        <v>5602.2851402757542</v>
      </c>
      <c r="CE2178">
        <f t="shared" si="2749"/>
        <v>5692.8724900801972</v>
      </c>
      <c r="CF2178">
        <f t="shared" si="2750"/>
        <v>4990.7998049999997</v>
      </c>
      <c r="CG2178">
        <f t="shared" si="2751"/>
        <v>5009.3999020000001</v>
      </c>
      <c r="CH2178">
        <f t="shared" si="2752"/>
        <v>4901.5498049999997</v>
      </c>
    </row>
    <row r="2179" spans="1:86">
      <c r="A2179" s="1">
        <v>42692</v>
      </c>
      <c r="B2179">
        <v>4935</v>
      </c>
      <c r="C2179">
        <v>4989.8999020000001</v>
      </c>
      <c r="D2179">
        <v>4887.8999020000001</v>
      </c>
      <c r="E2179">
        <v>4950.8999020000001</v>
      </c>
      <c r="F2179">
        <v>699355</v>
      </c>
      <c r="G2179">
        <f t="shared" si="2686"/>
        <v>164554.11764705883</v>
      </c>
      <c r="H2179">
        <f t="shared" si="2714"/>
        <v>7667546.5623063445</v>
      </c>
      <c r="I2179">
        <f t="shared" si="2687"/>
        <v>4940.9249265000008</v>
      </c>
      <c r="J2179">
        <f t="shared" si="2694"/>
        <v>5742.9500732500001</v>
      </c>
      <c r="K2179">
        <f t="shared" si="2695"/>
        <v>4940.9249265000008</v>
      </c>
      <c r="L2179">
        <f t="shared" si="2696"/>
        <v>9</v>
      </c>
      <c r="M2179">
        <f t="shared" si="2697"/>
        <v>1</v>
      </c>
      <c r="N2179">
        <f t="shared" si="2698"/>
        <v>10</v>
      </c>
      <c r="O2179">
        <f t="shared" si="2699"/>
        <v>90</v>
      </c>
      <c r="P2179">
        <f t="shared" ref="P2179:P2242" si="2754">(C2179-D2179)</f>
        <v>102</v>
      </c>
      <c r="Q2179">
        <f t="shared" ref="Q2179:Q2242" si="2755">(C2179-E2179)</f>
        <v>39</v>
      </c>
      <c r="R2179">
        <f t="shared" ref="R2179:R2242" si="2756">(E2179-D2179)</f>
        <v>63</v>
      </c>
      <c r="S2179">
        <f t="shared" ref="S2179:S2242" si="2757">MAX(P2179:R2179)</f>
        <v>102</v>
      </c>
      <c r="T2179">
        <f t="shared" si="2713"/>
        <v>128.02746295272087</v>
      </c>
      <c r="U2179">
        <f t="shared" ref="U2179:U2242" si="2758">(C2180-C2179)</f>
        <v>0.100097999999889</v>
      </c>
      <c r="V2179">
        <f t="shared" ref="V2179:V2242" si="2759">D2179-D2180</f>
        <v>122.60009700000046</v>
      </c>
      <c r="W2179">
        <f t="shared" ref="W2179:W2242" si="2760">IF(AND(U2179&gt;V2179,U2179&gt;0),U2179,)</f>
        <v>0</v>
      </c>
      <c r="X2179">
        <f t="shared" ref="X2179:X2242" si="2761">IF(AND(V2179&gt;U2179,V2179&gt;0),V2179,)</f>
        <v>122.60009700000046</v>
      </c>
      <c r="Y2179">
        <f t="shared" si="2711"/>
        <v>15.090299344532994</v>
      </c>
      <c r="Z2179">
        <f t="shared" si="2712"/>
        <v>63.016200982195471</v>
      </c>
      <c r="AA2179">
        <f t="shared" si="2708"/>
        <v>11.786767461060816</v>
      </c>
      <c r="AB2179">
        <f t="shared" si="2709"/>
        <v>49.220846472187503</v>
      </c>
      <c r="AC2179">
        <f t="shared" si="2710"/>
        <v>61.359683812720988</v>
      </c>
      <c r="AD2179">
        <f t="shared" si="2718"/>
        <v>40.873729709709423</v>
      </c>
      <c r="AE2179">
        <f t="shared" si="2691"/>
        <v>4969.6199219999999</v>
      </c>
      <c r="AF2179">
        <f t="shared" si="2693"/>
        <v>5029.4332683333332</v>
      </c>
      <c r="AG2179">
        <f t="shared" si="2715"/>
        <v>5526.6525146500007</v>
      </c>
      <c r="AH2179">
        <f t="shared" si="2700"/>
        <v>5265.9350098000014</v>
      </c>
      <c r="AI2179">
        <f t="shared" si="2701"/>
        <v>5917.5975116916106</v>
      </c>
      <c r="AJ2179">
        <f t="shared" si="2702"/>
        <v>4614.2725079083921</v>
      </c>
      <c r="AK2179">
        <f t="shared" si="2703"/>
        <v>0.25828353872937676</v>
      </c>
      <c r="AL2179">
        <f t="shared" ref="AL2179:AL2242" si="2762">(R2179-Q2179)/P2179</f>
        <v>0.23529411764705882</v>
      </c>
      <c r="AM2179">
        <f t="shared" ref="AM2179:AM2242" si="2763">AL2179*F2179</f>
        <v>164554.11764705883</v>
      </c>
      <c r="AN2179">
        <f t="shared" si="2716"/>
        <v>-5188944.2604342252</v>
      </c>
      <c r="AO2179">
        <f t="shared" si="2717"/>
        <v>18262634</v>
      </c>
      <c r="AP2179">
        <f t="shared" si="2719"/>
        <v>-0.28412901777663752</v>
      </c>
      <c r="AQ2179">
        <f t="shared" si="2720"/>
        <v>5023.6404613026161</v>
      </c>
      <c r="AR2179">
        <f t="shared" si="2721"/>
        <v>4986.8736225462944</v>
      </c>
      <c r="AS2179">
        <f t="shared" si="2722"/>
        <v>5204.2610130281801</v>
      </c>
      <c r="AT2179">
        <f t="shared" si="2723"/>
        <v>5390.3238633122901</v>
      </c>
      <c r="AU2179">
        <f t="shared" si="2724"/>
        <v>5260.9390832891959</v>
      </c>
      <c r="AV2179">
        <f t="shared" si="2725"/>
        <v>5424.2122518619772</v>
      </c>
      <c r="AW2179">
        <f t="shared" si="2726"/>
        <v>-163.27316857278129</v>
      </c>
      <c r="AX2179">
        <f t="shared" si="2753"/>
        <v>-56.534168905646069</v>
      </c>
      <c r="AY2179">
        <f t="shared" si="2727"/>
        <v>-106.73899966713522</v>
      </c>
      <c r="AZ2179">
        <f t="shared" ref="AZ2179:AZ2242" si="2764">AVERAGE(C2179:E2179)</f>
        <v>4942.8999020000001</v>
      </c>
      <c r="BA2179">
        <f t="shared" ref="BA2179:BA2242" si="2765">AZ2179*F2179</f>
        <v>3456841760.9632101</v>
      </c>
      <c r="BB2179">
        <f t="shared" si="2688"/>
        <v>0</v>
      </c>
      <c r="BC2179">
        <f t="shared" si="2689"/>
        <v>3456841760.9632101</v>
      </c>
      <c r="BD2179">
        <f t="shared" si="2704"/>
        <v>28536119728.274197</v>
      </c>
      <c r="BE2179">
        <f t="shared" si="2705"/>
        <v>48927149167.121986</v>
      </c>
      <c r="BF2179">
        <f t="shared" si="2706"/>
        <v>0.5832369188485208</v>
      </c>
      <c r="BG2179">
        <f t="shared" si="2707"/>
        <v>36.838259132606993</v>
      </c>
      <c r="BH2179">
        <f t="shared" si="2728"/>
        <v>94794145</v>
      </c>
      <c r="BI2179">
        <f t="shared" si="2729"/>
        <v>-3.0100807452129894</v>
      </c>
      <c r="BJ2179">
        <f t="shared" si="2690"/>
        <v>2435.009700000046</v>
      </c>
      <c r="BK2179">
        <f t="shared" si="2730"/>
        <v>5.146653267878277E-3</v>
      </c>
      <c r="BL2179">
        <f t="shared" si="2731"/>
        <v>1.0051466532678783</v>
      </c>
      <c r="BM2179">
        <f t="shared" si="2732"/>
        <v>343.45629528354505</v>
      </c>
      <c r="BN2179">
        <f t="shared" si="2733"/>
        <v>4938.8999020000001</v>
      </c>
      <c r="BO2179">
        <f t="shared" si="2692"/>
        <v>5007.4449218</v>
      </c>
      <c r="BP2179">
        <f t="shared" si="2734"/>
        <v>5585.1132238235296</v>
      </c>
      <c r="BQ2179">
        <f t="shared" si="2735"/>
        <v>-577.66830202352958</v>
      </c>
      <c r="BR2179">
        <f t="shared" si="2736"/>
        <v>-753.95019599999978</v>
      </c>
      <c r="BS2179">
        <f t="shared" si="2737"/>
        <v>-779.39990299999954</v>
      </c>
      <c r="BT2179">
        <f t="shared" si="2738"/>
        <v>-799.10009799999989</v>
      </c>
      <c r="BU2179">
        <f t="shared" si="2739"/>
        <v>-854</v>
      </c>
      <c r="BV2179">
        <f t="shared" si="2740"/>
        <v>4950.4365560666665</v>
      </c>
      <c r="BW2179">
        <f t="shared" si="2741"/>
        <v>4973.0070452857135</v>
      </c>
      <c r="BX2179">
        <f t="shared" si="2742"/>
        <v>5106.4563210727274</v>
      </c>
      <c r="BY2179">
        <f t="shared" si="2743"/>
        <v>5369.2007068904759</v>
      </c>
      <c r="BZ2179">
        <f t="shared" si="2744"/>
        <v>5789</v>
      </c>
      <c r="CA2179">
        <f t="shared" si="2745"/>
        <v>4806.3999020000001</v>
      </c>
      <c r="CB2179">
        <f t="shared" si="2746"/>
        <v>5011.8289731333325</v>
      </c>
      <c r="CC2179">
        <f t="shared" si="2747"/>
        <v>5135.433730836111</v>
      </c>
      <c r="CD2179">
        <f t="shared" si="2748"/>
        <v>5509.9312791394059</v>
      </c>
      <c r="CE2179">
        <f t="shared" si="2749"/>
        <v>5701.1893042010252</v>
      </c>
      <c r="CF2179">
        <f t="shared" si="2750"/>
        <v>4925.5498049999997</v>
      </c>
      <c r="CG2179">
        <f t="shared" si="2751"/>
        <v>5048</v>
      </c>
      <c r="CH2179">
        <f t="shared" si="2752"/>
        <v>4916.2998049999997</v>
      </c>
    </row>
    <row r="2180" spans="1:86">
      <c r="A2180" s="1">
        <v>42695</v>
      </c>
      <c r="B2180">
        <v>4990</v>
      </c>
      <c r="C2180">
        <v>4990</v>
      </c>
      <c r="D2180">
        <v>4765.2998049999997</v>
      </c>
      <c r="E2180">
        <v>4787.4501950000003</v>
      </c>
      <c r="F2180">
        <v>864696</v>
      </c>
      <c r="G2180">
        <f t="shared" ref="G2180:G2243" si="2766">(((E2180-D2180)-(C2180-E2180))/(C2180-D2180))*F2180</f>
        <v>-694216.80988233606</v>
      </c>
      <c r="H2180">
        <f t="shared" si="2714"/>
        <v>6973329.7524240082</v>
      </c>
      <c r="I2180">
        <f t="shared" ref="I2180:I2243" si="2767">AVERAGE(B2180:E2180)</f>
        <v>4883.1875</v>
      </c>
      <c r="J2180">
        <f t="shared" si="2694"/>
        <v>5742.9500732500001</v>
      </c>
      <c r="K2180">
        <f t="shared" si="2695"/>
        <v>4883.1875</v>
      </c>
      <c r="L2180">
        <f t="shared" si="2696"/>
        <v>10</v>
      </c>
      <c r="M2180">
        <f t="shared" si="2697"/>
        <v>1</v>
      </c>
      <c r="N2180">
        <f t="shared" si="2698"/>
        <v>0</v>
      </c>
      <c r="O2180">
        <f t="shared" si="2699"/>
        <v>90</v>
      </c>
      <c r="P2180">
        <f t="shared" si="2754"/>
        <v>224.70019500000035</v>
      </c>
      <c r="Q2180">
        <f t="shared" si="2755"/>
        <v>202.54980499999965</v>
      </c>
      <c r="R2180">
        <f t="shared" si="2756"/>
        <v>22.150390000000698</v>
      </c>
      <c r="S2180">
        <f t="shared" si="2757"/>
        <v>224.70019500000035</v>
      </c>
      <c r="T2180">
        <f t="shared" si="2713"/>
        <v>134.9326580989551</v>
      </c>
      <c r="U2180">
        <f t="shared" si="2758"/>
        <v>-34</v>
      </c>
      <c r="V2180">
        <f t="shared" si="2759"/>
        <v>-60.25</v>
      </c>
      <c r="W2180">
        <f t="shared" si="2760"/>
        <v>0</v>
      </c>
      <c r="X2180">
        <f t="shared" si="2761"/>
        <v>0</v>
      </c>
      <c r="Y2180">
        <f t="shared" si="2711"/>
        <v>14.012420819923493</v>
      </c>
      <c r="Z2180">
        <f t="shared" si="2712"/>
        <v>58.515043769181503</v>
      </c>
      <c r="AA2180">
        <f t="shared" si="2708"/>
        <v>10.384751191699827</v>
      </c>
      <c r="AB2180">
        <f t="shared" si="2709"/>
        <v>43.366109134430985</v>
      </c>
      <c r="AC2180">
        <f t="shared" si="2710"/>
        <v>61.359683812720988</v>
      </c>
      <c r="AD2180">
        <f t="shared" si="2718"/>
        <v>41.439318672865348</v>
      </c>
      <c r="AE2180">
        <f t="shared" si="2691"/>
        <v>4900.2599610000007</v>
      </c>
      <c r="AF2180">
        <f t="shared" si="2693"/>
        <v>4939.2583008333331</v>
      </c>
      <c r="AG2180">
        <f t="shared" si="2715"/>
        <v>5483.8000244000004</v>
      </c>
      <c r="AH2180">
        <f t="shared" si="2700"/>
        <v>5174.1950194999999</v>
      </c>
      <c r="AI2180">
        <f t="shared" si="2701"/>
        <v>5810.9992424983675</v>
      </c>
      <c r="AJ2180">
        <f t="shared" si="2702"/>
        <v>4537.3907965016324</v>
      </c>
      <c r="AK2180">
        <f t="shared" si="2703"/>
        <v>0.19633930607508626</v>
      </c>
      <c r="AL2180">
        <f t="shared" si="2762"/>
        <v>-0.80284494190135736</v>
      </c>
      <c r="AM2180">
        <f t="shared" si="2763"/>
        <v>-694216.80988233606</v>
      </c>
      <c r="AN2180">
        <f t="shared" si="2716"/>
        <v>-5839928.719951598</v>
      </c>
      <c r="AO2180">
        <f t="shared" si="2717"/>
        <v>18815602</v>
      </c>
      <c r="AP2180">
        <f t="shared" si="2719"/>
        <v>-0.31037692655018945</v>
      </c>
      <c r="AQ2180">
        <f t="shared" si="2720"/>
        <v>4943.335770759727</v>
      </c>
      <c r="AR2180">
        <f t="shared" si="2721"/>
        <v>4971.9613345456</v>
      </c>
      <c r="AS2180">
        <f t="shared" si="2722"/>
        <v>5129.2350657831075</v>
      </c>
      <c r="AT2180">
        <f t="shared" si="2723"/>
        <v>5336.0652331641841</v>
      </c>
      <c r="AU2180">
        <f t="shared" si="2724"/>
        <v>5189.9157500458168</v>
      </c>
      <c r="AV2180">
        <f t="shared" si="2725"/>
        <v>5379.6389078816392</v>
      </c>
      <c r="AW2180">
        <f t="shared" si="2726"/>
        <v>-189.72315783582235</v>
      </c>
      <c r="AX2180">
        <f t="shared" si="2753"/>
        <v>-83.17196669168132</v>
      </c>
      <c r="AY2180">
        <f t="shared" si="2727"/>
        <v>-106.55119114414103</v>
      </c>
      <c r="AZ2180">
        <f t="shared" si="2764"/>
        <v>4847.583333333333</v>
      </c>
      <c r="BA2180">
        <f t="shared" si="2765"/>
        <v>4191685917.9999995</v>
      </c>
      <c r="BB2180">
        <f t="shared" ref="BB2180:BB2243" si="2768">IF(AZ2180&gt;AZ2179,BA2180,0)</f>
        <v>0</v>
      </c>
      <c r="BC2180">
        <f t="shared" ref="BC2180:BC2243" si="2769">IF(AZ2180&lt;AZ2179,BA2180,0)</f>
        <v>4191685917.9999995</v>
      </c>
      <c r="BD2180">
        <f t="shared" si="2704"/>
        <v>23025637108.345467</v>
      </c>
      <c r="BE2180">
        <f t="shared" si="2705"/>
        <v>53118835085.121986</v>
      </c>
      <c r="BF2180">
        <f t="shared" si="2706"/>
        <v>0.4334740600287505</v>
      </c>
      <c r="BG2180">
        <f t="shared" si="2707"/>
        <v>30.239407333262562</v>
      </c>
      <c r="BH2180">
        <f t="shared" si="2728"/>
        <v>93929449</v>
      </c>
      <c r="BI2180">
        <f t="shared" si="2729"/>
        <v>-3.5266894504361885</v>
      </c>
      <c r="BJ2180">
        <f t="shared" ref="BJ2180:BJ2243" si="2770">((E2180-E2179)-1)*100</f>
        <v>-16444.970699999976</v>
      </c>
      <c r="BK2180">
        <f t="shared" si="2730"/>
        <v>-3.3014140910821381E-2</v>
      </c>
      <c r="BL2180">
        <f t="shared" si="2731"/>
        <v>0.96698585908917867</v>
      </c>
      <c r="BM2180">
        <f t="shared" si="2732"/>
        <v>335.6252947147691</v>
      </c>
      <c r="BN2180">
        <f t="shared" si="2733"/>
        <v>4877.6499024999994</v>
      </c>
      <c r="BO2180">
        <f t="shared" si="2692"/>
        <v>4943.3798827999999</v>
      </c>
      <c r="BP2180">
        <f t="shared" si="2734"/>
        <v>5565.9117503676471</v>
      </c>
      <c r="BQ2180">
        <f t="shared" si="2735"/>
        <v>-622.53186756764717</v>
      </c>
      <c r="BR2180">
        <f t="shared" si="2736"/>
        <v>-928.5</v>
      </c>
      <c r="BS2180">
        <f t="shared" si="2737"/>
        <v>-942.70019500000035</v>
      </c>
      <c r="BT2180">
        <f t="shared" si="2738"/>
        <v>-794.85009799999989</v>
      </c>
      <c r="BU2180">
        <f t="shared" si="2739"/>
        <v>-773</v>
      </c>
      <c r="BV2180">
        <f t="shared" si="2740"/>
        <v>4889.7133137333331</v>
      </c>
      <c r="BW2180">
        <f t="shared" si="2741"/>
        <v>4903.869024333334</v>
      </c>
      <c r="BX2180">
        <f t="shared" si="2742"/>
        <v>5019.459082018182</v>
      </c>
      <c r="BY2180">
        <f t="shared" si="2743"/>
        <v>5298.8004859714283</v>
      </c>
      <c r="BZ2180">
        <f t="shared" si="2744"/>
        <v>5784.8500979999999</v>
      </c>
      <c r="CA2180">
        <f t="shared" si="2745"/>
        <v>4765.2998049999997</v>
      </c>
      <c r="CB2180">
        <f t="shared" si="2746"/>
        <v>4903.0011297999999</v>
      </c>
      <c r="CC2180">
        <f t="shared" si="2747"/>
        <v>4999.7338610833331</v>
      </c>
      <c r="CD2180">
        <f t="shared" si="2748"/>
        <v>5426.2340038654756</v>
      </c>
      <c r="CE2180">
        <f t="shared" si="2749"/>
        <v>5702.4382965216573</v>
      </c>
      <c r="CF2180">
        <f t="shared" si="2750"/>
        <v>4950.8999020000001</v>
      </c>
      <c r="CG2180">
        <f t="shared" si="2751"/>
        <v>4989.8999020000001</v>
      </c>
      <c r="CH2180">
        <f t="shared" si="2752"/>
        <v>4887.8999020000001</v>
      </c>
    </row>
    <row r="2181" spans="1:86">
      <c r="A2181" s="1">
        <v>42696</v>
      </c>
      <c r="B2181">
        <v>4830</v>
      </c>
      <c r="C2181">
        <v>4956</v>
      </c>
      <c r="D2181">
        <v>4825.5498049999997</v>
      </c>
      <c r="E2181">
        <v>4934.5498049999997</v>
      </c>
      <c r="F2181">
        <v>845997</v>
      </c>
      <c r="G2181">
        <f t="shared" si="2766"/>
        <v>567778.93187959201</v>
      </c>
      <c r="H2181">
        <f t="shared" si="2714"/>
        <v>7541108.6843036003</v>
      </c>
      <c r="I2181">
        <f t="shared" si="2767"/>
        <v>4886.5249024999994</v>
      </c>
      <c r="J2181">
        <f t="shared" si="2694"/>
        <v>5677.3249512499997</v>
      </c>
      <c r="K2181">
        <f t="shared" si="2695"/>
        <v>4883.1875</v>
      </c>
      <c r="L2181">
        <f t="shared" si="2696"/>
        <v>10</v>
      </c>
      <c r="M2181">
        <f t="shared" si="2697"/>
        <v>2</v>
      </c>
      <c r="N2181">
        <f t="shared" si="2698"/>
        <v>0</v>
      </c>
      <c r="O2181">
        <f t="shared" si="2699"/>
        <v>80</v>
      </c>
      <c r="P2181">
        <f t="shared" si="2754"/>
        <v>130.45019500000035</v>
      </c>
      <c r="Q2181">
        <f t="shared" si="2755"/>
        <v>21.450195000000349</v>
      </c>
      <c r="R2181">
        <f t="shared" si="2756"/>
        <v>109</v>
      </c>
      <c r="S2181">
        <f t="shared" si="2757"/>
        <v>130.45019500000035</v>
      </c>
      <c r="T2181">
        <f t="shared" si="2713"/>
        <v>134.61248216331549</v>
      </c>
      <c r="U2181">
        <f t="shared" si="2758"/>
        <v>-11</v>
      </c>
      <c r="V2181">
        <f t="shared" si="2759"/>
        <v>-34.450195000000349</v>
      </c>
      <c r="W2181">
        <f t="shared" si="2760"/>
        <v>0</v>
      </c>
      <c r="X2181">
        <f t="shared" si="2761"/>
        <v>0</v>
      </c>
      <c r="Y2181">
        <f t="shared" si="2711"/>
        <v>13.011533618500385</v>
      </c>
      <c r="Z2181">
        <f t="shared" si="2712"/>
        <v>54.33539778566854</v>
      </c>
      <c r="AA2181">
        <f t="shared" si="2708"/>
        <v>9.6659190956113878</v>
      </c>
      <c r="AB2181">
        <f t="shared" si="2709"/>
        <v>40.364308652853879</v>
      </c>
      <c r="AC2181">
        <f t="shared" si="2710"/>
        <v>61.359683812721002</v>
      </c>
      <c r="AD2181">
        <f t="shared" si="2718"/>
        <v>43.217100045144733</v>
      </c>
      <c r="AE2181">
        <f t="shared" si="2691"/>
        <v>4917.8499023999993</v>
      </c>
      <c r="AF2181">
        <f t="shared" si="2693"/>
        <v>4905.9749350000002</v>
      </c>
      <c r="AG2181">
        <f t="shared" si="2715"/>
        <v>5448.0175049000009</v>
      </c>
      <c r="AH2181">
        <f t="shared" si="2700"/>
        <v>5096.0549804999991</v>
      </c>
      <c r="AI2181">
        <f t="shared" si="2701"/>
        <v>5631.4694172773179</v>
      </c>
      <c r="AJ2181">
        <f t="shared" si="2702"/>
        <v>4560.6405437226804</v>
      </c>
      <c r="AK2181">
        <f t="shared" si="2703"/>
        <v>0.34917741808373182</v>
      </c>
      <c r="AL2181">
        <f t="shared" si="2762"/>
        <v>0.67113586913380552</v>
      </c>
      <c r="AM2181">
        <f t="shared" si="2763"/>
        <v>567778.93187959201</v>
      </c>
      <c r="AN2181">
        <f t="shared" si="2716"/>
        <v>-5332035.9432781199</v>
      </c>
      <c r="AO2181">
        <f t="shared" si="2717"/>
        <v>19437032</v>
      </c>
      <c r="AP2181">
        <f t="shared" si="2719"/>
        <v>-0.27432356664732144</v>
      </c>
      <c r="AQ2181">
        <f t="shared" si="2720"/>
        <v>4940.3485424014198</v>
      </c>
      <c r="AR2181">
        <f t="shared" si="2721"/>
        <v>4945.994632130104</v>
      </c>
      <c r="AS2181">
        <f t="shared" si="2722"/>
        <v>5094.1917188421485</v>
      </c>
      <c r="AT2181">
        <f t="shared" si="2723"/>
        <v>5299.9288446294076</v>
      </c>
      <c r="AU2181">
        <f t="shared" si="2724"/>
        <v>5151.6108582889447</v>
      </c>
      <c r="AV2181">
        <f t="shared" si="2725"/>
        <v>5348.482670679924</v>
      </c>
      <c r="AW2181">
        <f t="shared" si="2726"/>
        <v>-196.87181239097936</v>
      </c>
      <c r="AX2181">
        <f t="shared" si="2753"/>
        <v>-105.91193583154093</v>
      </c>
      <c r="AY2181">
        <f t="shared" si="2727"/>
        <v>-90.959876559438428</v>
      </c>
      <c r="AZ2181">
        <f t="shared" si="2764"/>
        <v>4905.3665366666655</v>
      </c>
      <c r="BA2181">
        <f t="shared" si="2765"/>
        <v>4149925373.9203892</v>
      </c>
      <c r="BB2181">
        <f t="shared" si="2768"/>
        <v>4149925373.9203892</v>
      </c>
      <c r="BC2181">
        <f t="shared" si="2769"/>
        <v>0</v>
      </c>
      <c r="BD2181">
        <f t="shared" si="2704"/>
        <v>20306127479.831696</v>
      </c>
      <c r="BE2181">
        <f t="shared" si="2705"/>
        <v>53118835085.121986</v>
      </c>
      <c r="BF2181">
        <f t="shared" si="2706"/>
        <v>0.38227734940518721</v>
      </c>
      <c r="BG2181">
        <f t="shared" si="2707"/>
        <v>27.655618430677919</v>
      </c>
      <c r="BH2181">
        <f t="shared" si="2728"/>
        <v>94775446</v>
      </c>
      <c r="BI2181">
        <f t="shared" si="2729"/>
        <v>-3.6808909089342174</v>
      </c>
      <c r="BJ2181">
        <f t="shared" si="2770"/>
        <v>14609.96099999993</v>
      </c>
      <c r="BK2181">
        <f t="shared" si="2730"/>
        <v>3.0726086749399445E-2</v>
      </c>
      <c r="BL2181">
        <f t="shared" si="2731"/>
        <v>1.0307260867493995</v>
      </c>
      <c r="BM2181">
        <f t="shared" si="2732"/>
        <v>282.18818539209047</v>
      </c>
      <c r="BN2181">
        <f t="shared" si="2733"/>
        <v>4890.7749024999994</v>
      </c>
      <c r="BO2181">
        <f t="shared" si="2692"/>
        <v>4928.9898925999996</v>
      </c>
      <c r="BP2181">
        <f t="shared" si="2734"/>
        <v>5548.4051298529421</v>
      </c>
      <c r="BQ2181">
        <f t="shared" si="2735"/>
        <v>-619.41523725294246</v>
      </c>
      <c r="BR2181">
        <f t="shared" si="2736"/>
        <v>-734.45019500000035</v>
      </c>
      <c r="BS2181">
        <f t="shared" si="2737"/>
        <v>-755.95019500000035</v>
      </c>
      <c r="BT2181">
        <f t="shared" si="2738"/>
        <v>-775</v>
      </c>
      <c r="BU2181">
        <f t="shared" si="2739"/>
        <v>-897.79980499999965</v>
      </c>
      <c r="BV2181">
        <f t="shared" si="2740"/>
        <v>4901.1432617333339</v>
      </c>
      <c r="BW2181">
        <f t="shared" si="2741"/>
        <v>4902.5237398095242</v>
      </c>
      <c r="BX2181">
        <f t="shared" si="2742"/>
        <v>4975.8872248363641</v>
      </c>
      <c r="BY2181">
        <f t="shared" si="2743"/>
        <v>5246.4909412666675</v>
      </c>
      <c r="BZ2181">
        <f t="shared" si="2744"/>
        <v>5731</v>
      </c>
      <c r="CA2181">
        <f t="shared" si="2745"/>
        <v>4765.2998049999997</v>
      </c>
      <c r="CB2181">
        <f t="shared" si="2746"/>
        <v>4947.2498552966663</v>
      </c>
      <c r="CC2181">
        <f t="shared" si="2747"/>
        <v>4903.4967640000004</v>
      </c>
      <c r="CD2181">
        <f t="shared" si="2748"/>
        <v>5309.4733978451177</v>
      </c>
      <c r="CE2181">
        <f t="shared" si="2749"/>
        <v>5705.0315729054255</v>
      </c>
      <c r="CF2181">
        <f t="shared" si="2750"/>
        <v>4787.4501950000003</v>
      </c>
      <c r="CG2181">
        <f t="shared" si="2751"/>
        <v>4990</v>
      </c>
      <c r="CH2181">
        <f t="shared" si="2752"/>
        <v>4765.2998049999997</v>
      </c>
    </row>
    <row r="2182" spans="1:86">
      <c r="A2182" s="1">
        <v>42697</v>
      </c>
      <c r="B2182">
        <v>4945</v>
      </c>
      <c r="C2182">
        <v>4945</v>
      </c>
      <c r="D2182">
        <v>4860</v>
      </c>
      <c r="E2182">
        <v>4880.8500979999999</v>
      </c>
      <c r="F2182">
        <v>757744</v>
      </c>
      <c r="G2182">
        <f t="shared" si="2766"/>
        <v>-386001.96096677845</v>
      </c>
      <c r="H2182">
        <f t="shared" si="2714"/>
        <v>7155106.7233368214</v>
      </c>
      <c r="I2182">
        <f t="shared" si="2767"/>
        <v>4907.7125244999997</v>
      </c>
      <c r="J2182">
        <f t="shared" si="2694"/>
        <v>5414.0625</v>
      </c>
      <c r="K2182">
        <f t="shared" si="2695"/>
        <v>4883.1875</v>
      </c>
      <c r="L2182">
        <f t="shared" si="2696"/>
        <v>9</v>
      </c>
      <c r="M2182">
        <f t="shared" si="2697"/>
        <v>3</v>
      </c>
      <c r="N2182">
        <f t="shared" si="2698"/>
        <v>10</v>
      </c>
      <c r="O2182">
        <f t="shared" si="2699"/>
        <v>70</v>
      </c>
      <c r="P2182">
        <f t="shared" si="2754"/>
        <v>85</v>
      </c>
      <c r="Q2182">
        <f t="shared" si="2755"/>
        <v>64.149902000000111</v>
      </c>
      <c r="R2182">
        <f t="shared" si="2756"/>
        <v>20.850097999999889</v>
      </c>
      <c r="S2182">
        <f t="shared" si="2757"/>
        <v>85</v>
      </c>
      <c r="T2182">
        <f t="shared" si="2713"/>
        <v>131.06873343736439</v>
      </c>
      <c r="U2182">
        <f t="shared" si="2758"/>
        <v>-61.100097999999889</v>
      </c>
      <c r="V2182">
        <f t="shared" si="2759"/>
        <v>56</v>
      </c>
      <c r="W2182">
        <f t="shared" si="2760"/>
        <v>0</v>
      </c>
      <c r="X2182">
        <f t="shared" si="2761"/>
        <v>56</v>
      </c>
      <c r="Y2182">
        <f t="shared" si="2711"/>
        <v>12.082138360036071</v>
      </c>
      <c r="Z2182">
        <f t="shared" si="2712"/>
        <v>54.454297943835073</v>
      </c>
      <c r="AA2182">
        <f t="shared" si="2708"/>
        <v>9.2181697672465326</v>
      </c>
      <c r="AB2182">
        <f t="shared" si="2709"/>
        <v>41.546367707793479</v>
      </c>
      <c r="AC2182">
        <f t="shared" si="2710"/>
        <v>63.682640576489291</v>
      </c>
      <c r="AD2182">
        <f t="shared" si="2718"/>
        <v>45.242807314988177</v>
      </c>
      <c r="AE2182">
        <f t="shared" si="2691"/>
        <v>4895.8599610000001</v>
      </c>
      <c r="AF2182">
        <f t="shared" si="2693"/>
        <v>4911.6832683333332</v>
      </c>
      <c r="AG2182">
        <f t="shared" si="2715"/>
        <v>5406.3650146999998</v>
      </c>
      <c r="AH2182">
        <f t="shared" si="2700"/>
        <v>5017.2399902999996</v>
      </c>
      <c r="AI2182">
        <f t="shared" si="2701"/>
        <v>5403.297326483942</v>
      </c>
      <c r="AJ2182">
        <f t="shared" si="2702"/>
        <v>4631.1826541160572</v>
      </c>
      <c r="AK2182">
        <f t="shared" si="2703"/>
        <v>0.32335539372445077</v>
      </c>
      <c r="AL2182">
        <f t="shared" si="2762"/>
        <v>-0.50940945882353206</v>
      </c>
      <c r="AM2182">
        <f t="shared" si="2763"/>
        <v>-386001.96096677845</v>
      </c>
      <c r="AN2182">
        <f t="shared" si="2716"/>
        <v>-5787441.3258182164</v>
      </c>
      <c r="AO2182">
        <f t="shared" si="2717"/>
        <v>19782373</v>
      </c>
      <c r="AP2182">
        <f t="shared" si="2719"/>
        <v>-0.29255546469668814</v>
      </c>
      <c r="AQ2182">
        <f t="shared" si="2720"/>
        <v>4920.1190713049373</v>
      </c>
      <c r="AR2182">
        <f t="shared" si="2721"/>
        <v>4912.9788840430247</v>
      </c>
      <c r="AS2182">
        <f t="shared" si="2722"/>
        <v>5055.7902270905615</v>
      </c>
      <c r="AT2182">
        <f t="shared" si="2723"/>
        <v>5262.2117574327613</v>
      </c>
      <c r="AU2182">
        <f t="shared" si="2724"/>
        <v>5110.9967442456027</v>
      </c>
      <c r="AV2182">
        <f t="shared" si="2725"/>
        <v>5315.7483905923291</v>
      </c>
      <c r="AW2182">
        <f t="shared" si="2726"/>
        <v>-204.75164634672637</v>
      </c>
      <c r="AX2182">
        <f t="shared" si="2753"/>
        <v>-125.67987793457802</v>
      </c>
      <c r="AY2182">
        <f t="shared" si="2727"/>
        <v>-79.071768412148359</v>
      </c>
      <c r="AZ2182">
        <f t="shared" si="2764"/>
        <v>4895.2833659999997</v>
      </c>
      <c r="BA2182">
        <f t="shared" si="2765"/>
        <v>3709371598.8863039</v>
      </c>
      <c r="BB2182">
        <f t="shared" si="2768"/>
        <v>0</v>
      </c>
      <c r="BC2182">
        <f t="shared" si="2769"/>
        <v>3709371598.8863039</v>
      </c>
      <c r="BD2182">
        <f t="shared" si="2704"/>
        <v>20306127479.831696</v>
      </c>
      <c r="BE2182">
        <f t="shared" si="2705"/>
        <v>53791049456.008293</v>
      </c>
      <c r="BF2182">
        <f t="shared" si="2706"/>
        <v>0.37750011730926669</v>
      </c>
      <c r="BG2182">
        <f t="shared" si="2707"/>
        <v>27.404724875570594</v>
      </c>
      <c r="BH2182">
        <f t="shared" si="2728"/>
        <v>94017702</v>
      </c>
      <c r="BI2182">
        <f t="shared" si="2729"/>
        <v>-3.8517934127411002</v>
      </c>
      <c r="BJ2182">
        <f t="shared" si="2770"/>
        <v>-5469.9706999999762</v>
      </c>
      <c r="BK2182">
        <f t="shared" si="2730"/>
        <v>-1.0882392340145762E-2</v>
      </c>
      <c r="BL2182">
        <f t="shared" si="2731"/>
        <v>0.98911760765985424</v>
      </c>
      <c r="BM2182">
        <f t="shared" si="2732"/>
        <v>203.47008162643417</v>
      </c>
      <c r="BN2182">
        <f t="shared" si="2733"/>
        <v>4902.5</v>
      </c>
      <c r="BO2182">
        <f t="shared" si="2692"/>
        <v>4918.3949218999996</v>
      </c>
      <c r="BP2182">
        <f t="shared" si="2734"/>
        <v>5532.5948342941183</v>
      </c>
      <c r="BQ2182">
        <f t="shared" si="2735"/>
        <v>-614.19991239411866</v>
      </c>
      <c r="BR2182">
        <f t="shared" si="2736"/>
        <v>-512.10009700000046</v>
      </c>
      <c r="BS2182">
        <f t="shared" si="2737"/>
        <v>-445</v>
      </c>
      <c r="BT2182">
        <f t="shared" si="2738"/>
        <v>-608</v>
      </c>
      <c r="BU2182">
        <f t="shared" si="2739"/>
        <v>-360</v>
      </c>
      <c r="BV2182">
        <f t="shared" si="2740"/>
        <v>4888.8099936000008</v>
      </c>
      <c r="BW2182">
        <f t="shared" si="2741"/>
        <v>4895.3452149523819</v>
      </c>
      <c r="BX2182">
        <f t="shared" si="2742"/>
        <v>4936.7590643818185</v>
      </c>
      <c r="BY2182">
        <f t="shared" si="2743"/>
        <v>5192.4749977523807</v>
      </c>
      <c r="BZ2182">
        <f t="shared" si="2744"/>
        <v>5553</v>
      </c>
      <c r="CA2182">
        <f t="shared" si="2745"/>
        <v>4765.2998049999997</v>
      </c>
      <c r="CB2182">
        <f t="shared" si="2746"/>
        <v>4909.4427360499994</v>
      </c>
      <c r="CC2182">
        <f t="shared" si="2747"/>
        <v>4941.322090802777</v>
      </c>
      <c r="CD2182">
        <f t="shared" si="2748"/>
        <v>5163.1835771784909</v>
      </c>
      <c r="CE2182">
        <f t="shared" si="2749"/>
        <v>5697.2375131320869</v>
      </c>
      <c r="CF2182">
        <f t="shared" si="2750"/>
        <v>4934.5498049999997</v>
      </c>
      <c r="CG2182">
        <f t="shared" si="2751"/>
        <v>4956</v>
      </c>
      <c r="CH2182">
        <f t="shared" si="2752"/>
        <v>4825.5498049999997</v>
      </c>
    </row>
    <row r="2183" spans="1:86">
      <c r="A2183" s="1">
        <v>42698</v>
      </c>
      <c r="B2183">
        <v>4862</v>
      </c>
      <c r="C2183">
        <v>4883.8999020000001</v>
      </c>
      <c r="D2183">
        <v>4804</v>
      </c>
      <c r="E2183">
        <v>4830.1499020000001</v>
      </c>
      <c r="F2183">
        <v>550368</v>
      </c>
      <c r="G2183">
        <f t="shared" si="2766"/>
        <v>-190115.51148165262</v>
      </c>
      <c r="H2183">
        <f t="shared" si="2714"/>
        <v>6964991.2118551685</v>
      </c>
      <c r="I2183">
        <f t="shared" si="2767"/>
        <v>4845.0124510000005</v>
      </c>
      <c r="J2183">
        <f t="shared" si="2694"/>
        <v>5414.0625</v>
      </c>
      <c r="K2183">
        <f t="shared" si="2695"/>
        <v>4845.0124510000005</v>
      </c>
      <c r="L2183">
        <f t="shared" si="2696"/>
        <v>10</v>
      </c>
      <c r="M2183">
        <f t="shared" si="2697"/>
        <v>1</v>
      </c>
      <c r="N2183">
        <f t="shared" si="2698"/>
        <v>0</v>
      </c>
      <c r="O2183">
        <f t="shared" si="2699"/>
        <v>90</v>
      </c>
      <c r="P2183">
        <f t="shared" si="2754"/>
        <v>79.899902000000111</v>
      </c>
      <c r="Q2183">
        <f t="shared" si="2755"/>
        <v>53.75</v>
      </c>
      <c r="R2183">
        <f t="shared" si="2756"/>
        <v>26.149902000000111</v>
      </c>
      <c r="S2183">
        <f t="shared" si="2757"/>
        <v>79.899902000000111</v>
      </c>
      <c r="T2183">
        <f t="shared" si="2713"/>
        <v>127.41381690612408</v>
      </c>
      <c r="U2183">
        <f t="shared" si="2758"/>
        <v>21.100097999999889</v>
      </c>
      <c r="V2183">
        <f t="shared" si="2759"/>
        <v>11.549804999999651</v>
      </c>
      <c r="W2183">
        <f t="shared" si="2760"/>
        <v>21.100097999999889</v>
      </c>
      <c r="X2183">
        <f t="shared" si="2761"/>
        <v>0</v>
      </c>
      <c r="Y2183">
        <f t="shared" si="2711"/>
        <v>12.726278334319201</v>
      </c>
      <c r="Z2183">
        <f t="shared" si="2712"/>
        <v>50.564705233561142</v>
      </c>
      <c r="AA2183">
        <f t="shared" si="2708"/>
        <v>9.9881462178435996</v>
      </c>
      <c r="AB2183">
        <f t="shared" si="2709"/>
        <v>39.685417532712478</v>
      </c>
      <c r="AC2183">
        <f t="shared" si="2710"/>
        <v>59.784861549291257</v>
      </c>
      <c r="AD2183">
        <f t="shared" si="2718"/>
        <v>48.629143491807859</v>
      </c>
      <c r="AE2183">
        <f t="shared" ref="AE2183:AE2246" si="2771">AVERAGE(E2179:E2183)</f>
        <v>4876.7799804000006</v>
      </c>
      <c r="AF2183">
        <f t="shared" si="2693"/>
        <v>4884.9082845000003</v>
      </c>
      <c r="AG2183">
        <f t="shared" si="2715"/>
        <v>5358.8000000500006</v>
      </c>
      <c r="AH2183">
        <f t="shared" si="2700"/>
        <v>4960.9599609999996</v>
      </c>
      <c r="AI2183">
        <f t="shared" si="2701"/>
        <v>5267.4046008930218</v>
      </c>
      <c r="AJ2183">
        <f t="shared" si="2702"/>
        <v>4654.5153211069774</v>
      </c>
      <c r="AK2183">
        <f t="shared" si="2703"/>
        <v>0.28656820519741449</v>
      </c>
      <c r="AL2183">
        <f t="shared" si="2762"/>
        <v>-0.34543343995590697</v>
      </c>
      <c r="AM2183">
        <f t="shared" si="2763"/>
        <v>-190115.51148165262</v>
      </c>
      <c r="AN2183">
        <f t="shared" si="2716"/>
        <v>-6154601.8656368228</v>
      </c>
      <c r="AO2183">
        <f t="shared" si="2717"/>
        <v>19993235</v>
      </c>
      <c r="AP2183">
        <f t="shared" si="2719"/>
        <v>-0.30783421820614937</v>
      </c>
      <c r="AQ2183">
        <f t="shared" si="2720"/>
        <v>4889.5295537412585</v>
      </c>
      <c r="AR2183">
        <f t="shared" si="2721"/>
        <v>4901.7559300207622</v>
      </c>
      <c r="AS2183">
        <f t="shared" si="2722"/>
        <v>5015.1749685742607</v>
      </c>
      <c r="AT2183">
        <f t="shared" si="2723"/>
        <v>5223.3261904438132</v>
      </c>
      <c r="AU2183">
        <f t="shared" si="2724"/>
        <v>5068.8697179087621</v>
      </c>
      <c r="AV2183">
        <f t="shared" si="2725"/>
        <v>5281.7564963908662</v>
      </c>
      <c r="AW2183">
        <f t="shared" si="2726"/>
        <v>-212.88677848210409</v>
      </c>
      <c r="AX2183">
        <f t="shared" si="2753"/>
        <v>-143.12125804408322</v>
      </c>
      <c r="AY2183">
        <f t="shared" si="2727"/>
        <v>-69.765520438020872</v>
      </c>
      <c r="AZ2183">
        <f t="shared" si="2764"/>
        <v>4839.3499346666677</v>
      </c>
      <c r="BA2183">
        <f t="shared" si="2765"/>
        <v>2663423344.8426247</v>
      </c>
      <c r="BB2183">
        <f t="shared" si="2768"/>
        <v>0</v>
      </c>
      <c r="BC2183">
        <f t="shared" si="2769"/>
        <v>2663423344.8426247</v>
      </c>
      <c r="BD2183">
        <f t="shared" si="2704"/>
        <v>16900019727.537989</v>
      </c>
      <c r="BE2183">
        <f t="shared" si="2705"/>
        <v>56454472800.850922</v>
      </c>
      <c r="BF2183">
        <f t="shared" si="2706"/>
        <v>0.29935661231227118</v>
      </c>
      <c r="BG2183">
        <f t="shared" si="2707"/>
        <v>23.038833948714881</v>
      </c>
      <c r="BH2183">
        <f t="shared" si="2728"/>
        <v>93467334</v>
      </c>
      <c r="BI2183">
        <f t="shared" si="2729"/>
        <v>-4.0306057014853689</v>
      </c>
      <c r="BJ2183">
        <f t="shared" si="2770"/>
        <v>-5170.0195999999778</v>
      </c>
      <c r="BK2183">
        <f t="shared" si="2730"/>
        <v>-1.0387574906423561E-2</v>
      </c>
      <c r="BL2183">
        <f t="shared" si="2731"/>
        <v>0.98961242509357639</v>
      </c>
      <c r="BM2183">
        <f t="shared" si="2732"/>
        <v>161.51050646866662</v>
      </c>
      <c r="BN2183">
        <f t="shared" si="2733"/>
        <v>4843.9499510000005</v>
      </c>
      <c r="BO2183">
        <f t="shared" ref="BO2183:BO2246" si="2772">AVERAGE(BN2179:BN2183)</f>
        <v>4890.7549316000004</v>
      </c>
      <c r="BP2183">
        <f t="shared" si="2734"/>
        <v>5508.1257180735302</v>
      </c>
      <c r="BQ2183">
        <f t="shared" si="2735"/>
        <v>-617.37078647352973</v>
      </c>
      <c r="BR2183">
        <f t="shared" si="2736"/>
        <v>-498.35009799999989</v>
      </c>
      <c r="BS2183">
        <f t="shared" si="2737"/>
        <v>-501</v>
      </c>
      <c r="BT2183">
        <f t="shared" si="2738"/>
        <v>-633.35009799999989</v>
      </c>
      <c r="BU2183">
        <f t="shared" si="2739"/>
        <v>-643.5</v>
      </c>
      <c r="BV2183">
        <f t="shared" si="2740"/>
        <v>4866.9066406000011</v>
      </c>
      <c r="BW2183">
        <f t="shared" si="2741"/>
        <v>4872.0499674285711</v>
      </c>
      <c r="BX2183">
        <f t="shared" si="2742"/>
        <v>4902.7426846909093</v>
      </c>
      <c r="BY2183">
        <f t="shared" si="2743"/>
        <v>5137.597367971427</v>
      </c>
      <c r="BZ2183">
        <f t="shared" si="2744"/>
        <v>5517.25</v>
      </c>
      <c r="CA2183">
        <f t="shared" si="2745"/>
        <v>4765.2998049999997</v>
      </c>
      <c r="CB2183">
        <f t="shared" si="2746"/>
        <v>4895.2518129800001</v>
      </c>
      <c r="CC2183">
        <f t="shared" si="2747"/>
        <v>4905.3536607916658</v>
      </c>
      <c r="CD2183">
        <f t="shared" si="2748"/>
        <v>5073.1245967123805</v>
      </c>
      <c r="CE2183">
        <f t="shared" si="2749"/>
        <v>5676.5349273129741</v>
      </c>
      <c r="CF2183">
        <f t="shared" si="2750"/>
        <v>4880.8500979999999</v>
      </c>
      <c r="CG2183">
        <f t="shared" si="2751"/>
        <v>4945</v>
      </c>
      <c r="CH2183">
        <f t="shared" si="2752"/>
        <v>4860</v>
      </c>
    </row>
    <row r="2184" spans="1:86">
      <c r="A2184" s="1">
        <v>42699</v>
      </c>
      <c r="B2184">
        <v>4849</v>
      </c>
      <c r="C2184">
        <v>4905</v>
      </c>
      <c r="D2184">
        <v>4792.4501950000003</v>
      </c>
      <c r="E2184">
        <v>4873.6000979999999</v>
      </c>
      <c r="F2184">
        <v>669501</v>
      </c>
      <c r="G2184">
        <f t="shared" si="2766"/>
        <v>295937.2112595017</v>
      </c>
      <c r="H2184">
        <f t="shared" si="2714"/>
        <v>7260928.4231146704</v>
      </c>
      <c r="I2184">
        <f t="shared" si="2767"/>
        <v>4855.0125732500001</v>
      </c>
      <c r="J2184">
        <f t="shared" si="2694"/>
        <v>5205.0500487500003</v>
      </c>
      <c r="K2184">
        <f t="shared" si="2695"/>
        <v>4845.0124510000005</v>
      </c>
      <c r="L2184">
        <f t="shared" si="2696"/>
        <v>10</v>
      </c>
      <c r="M2184">
        <f t="shared" si="2697"/>
        <v>2</v>
      </c>
      <c r="N2184">
        <f t="shared" si="2698"/>
        <v>0</v>
      </c>
      <c r="O2184">
        <f t="shared" si="2699"/>
        <v>80</v>
      </c>
      <c r="P2184">
        <f t="shared" si="2754"/>
        <v>112.54980499999965</v>
      </c>
      <c r="Q2184">
        <f t="shared" si="2755"/>
        <v>31.399902000000111</v>
      </c>
      <c r="R2184">
        <f t="shared" si="2756"/>
        <v>81.14990299999954</v>
      </c>
      <c r="S2184">
        <f t="shared" si="2757"/>
        <v>112.54980499999965</v>
      </c>
      <c r="T2184">
        <f t="shared" si="2713"/>
        <v>126.35210176997234</v>
      </c>
      <c r="U2184">
        <f t="shared" si="2758"/>
        <v>8</v>
      </c>
      <c r="V2184">
        <f t="shared" si="2759"/>
        <v>-40.549804999999651</v>
      </c>
      <c r="W2184">
        <f t="shared" si="2760"/>
        <v>8</v>
      </c>
      <c r="X2184">
        <f t="shared" si="2761"/>
        <v>0</v>
      </c>
      <c r="Y2184">
        <f t="shared" si="2711"/>
        <v>12.388687024724971</v>
      </c>
      <c r="Z2184">
        <f t="shared" si="2712"/>
        <v>46.952940574021063</v>
      </c>
      <c r="AA2184">
        <f t="shared" si="2708"/>
        <v>9.8048919259601526</v>
      </c>
      <c r="AB2184">
        <f t="shared" si="2709"/>
        <v>37.160395368412829</v>
      </c>
      <c r="AC2184">
        <f t="shared" si="2710"/>
        <v>58.246217618113448</v>
      </c>
      <c r="AD2184">
        <f t="shared" si="2718"/>
        <v>51.905576530686254</v>
      </c>
      <c r="AE2184">
        <f t="shared" si="2771"/>
        <v>4861.3200195999998</v>
      </c>
      <c r="AF2184">
        <f t="shared" ref="AF2184:AF2247" si="2773">AVERAGE(E2179:E2184)</f>
        <v>4876.25</v>
      </c>
      <c r="AG2184">
        <f t="shared" si="2715"/>
        <v>5309.02500005</v>
      </c>
      <c r="AH2184">
        <f t="shared" si="2700"/>
        <v>4915.4699707999998</v>
      </c>
      <c r="AI2184">
        <f t="shared" si="2701"/>
        <v>5101.6134279604858</v>
      </c>
      <c r="AJ2184">
        <f t="shared" si="2702"/>
        <v>4729.3265136395139</v>
      </c>
      <c r="AK2184">
        <f t="shared" si="2703"/>
        <v>0.38753332123862594</v>
      </c>
      <c r="AL2184">
        <f t="shared" si="2762"/>
        <v>0.44202654104997857</v>
      </c>
      <c r="AM2184">
        <f t="shared" si="2763"/>
        <v>295937.2112595017</v>
      </c>
      <c r="AN2184">
        <f t="shared" si="2716"/>
        <v>-6147274.2384388763</v>
      </c>
      <c r="AO2184">
        <f t="shared" si="2717"/>
        <v>20071925</v>
      </c>
      <c r="AP2184">
        <f t="shared" si="2719"/>
        <v>-0.30626231606778503</v>
      </c>
      <c r="AQ2184">
        <f t="shared" si="2720"/>
        <v>4884.1135387892309</v>
      </c>
      <c r="AR2184">
        <f t="shared" si="2721"/>
        <v>4899.4742399648449</v>
      </c>
      <c r="AS2184">
        <f t="shared" si="2722"/>
        <v>4989.6914918708935</v>
      </c>
      <c r="AT2184">
        <f t="shared" si="2723"/>
        <v>5191.8508421238703</v>
      </c>
      <c r="AU2184">
        <f t="shared" si="2724"/>
        <v>5039.5792749224474</v>
      </c>
      <c r="AV2184">
        <f t="shared" si="2725"/>
        <v>5253.1855485035057</v>
      </c>
      <c r="AW2184">
        <f t="shared" si="2726"/>
        <v>-213.6062735810583</v>
      </c>
      <c r="AX2184">
        <f t="shared" si="2753"/>
        <v>-157.21826115147823</v>
      </c>
      <c r="AY2184">
        <f t="shared" si="2727"/>
        <v>-56.388012429580073</v>
      </c>
      <c r="AZ2184">
        <f t="shared" si="2764"/>
        <v>4857.0167643333334</v>
      </c>
      <c r="BA2184">
        <f t="shared" si="2765"/>
        <v>3251777580.7379313</v>
      </c>
      <c r="BB2184">
        <f t="shared" si="2768"/>
        <v>3251777580.7379313</v>
      </c>
      <c r="BC2184">
        <f t="shared" si="2769"/>
        <v>0</v>
      </c>
      <c r="BD2184">
        <f t="shared" si="2704"/>
        <v>20151797308.275921</v>
      </c>
      <c r="BE2184">
        <f t="shared" si="2705"/>
        <v>52565636104.781799</v>
      </c>
      <c r="BF2184">
        <f t="shared" si="2706"/>
        <v>0.38336447157428671</v>
      </c>
      <c r="BG2184">
        <f t="shared" si="2707"/>
        <v>27.712470534826807</v>
      </c>
      <c r="BH2184">
        <f t="shared" si="2728"/>
        <v>94136835</v>
      </c>
      <c r="BI2184">
        <f t="shared" si="2729"/>
        <v>-4.066223658174593</v>
      </c>
      <c r="BJ2184">
        <f t="shared" si="2770"/>
        <v>4245.0195999999778</v>
      </c>
      <c r="BK2184">
        <f t="shared" si="2730"/>
        <v>8.9956206083808155E-3</v>
      </c>
      <c r="BL2184">
        <f t="shared" si="2731"/>
        <v>1.0089956206083808</v>
      </c>
      <c r="BM2184">
        <f t="shared" si="2732"/>
        <v>98.106216027539361</v>
      </c>
      <c r="BN2184">
        <f t="shared" si="2733"/>
        <v>4848.7250975000006</v>
      </c>
      <c r="BO2184">
        <f t="shared" si="2772"/>
        <v>4872.7199706999991</v>
      </c>
      <c r="BP2184">
        <f t="shared" si="2734"/>
        <v>5483.559541602941</v>
      </c>
      <c r="BQ2184">
        <f t="shared" si="2735"/>
        <v>-610.83957090294189</v>
      </c>
      <c r="BR2184">
        <f t="shared" si="2736"/>
        <v>-260.64990200000011</v>
      </c>
      <c r="BS2184">
        <f t="shared" si="2737"/>
        <v>-310.54980499999965</v>
      </c>
      <c r="BT2184">
        <f t="shared" si="2738"/>
        <v>-387.95019500000035</v>
      </c>
      <c r="BU2184">
        <f t="shared" si="2739"/>
        <v>-441</v>
      </c>
      <c r="BV2184">
        <f t="shared" si="2740"/>
        <v>4865.8466797999999</v>
      </c>
      <c r="BW2184">
        <f t="shared" si="2741"/>
        <v>4868.8190569999997</v>
      </c>
      <c r="BX2184">
        <f t="shared" si="2742"/>
        <v>4886.8590732363637</v>
      </c>
      <c r="BY2184">
        <f t="shared" si="2743"/>
        <v>5091.387853490477</v>
      </c>
      <c r="BZ2184">
        <f t="shared" si="2744"/>
        <v>5292.9501950000003</v>
      </c>
      <c r="CA2184">
        <f t="shared" si="2745"/>
        <v>4765.2998049999997</v>
      </c>
      <c r="CB2184">
        <f t="shared" si="2746"/>
        <v>4847.1273827866662</v>
      </c>
      <c r="CC2184">
        <f t="shared" si="2747"/>
        <v>4892.0848441500002</v>
      </c>
      <c r="CD2184">
        <f t="shared" si="2748"/>
        <v>4970.3949688260309</v>
      </c>
      <c r="CE2184">
        <f t="shared" si="2749"/>
        <v>5634.2793146018903</v>
      </c>
      <c r="CF2184">
        <f t="shared" si="2750"/>
        <v>4830.1499020000001</v>
      </c>
      <c r="CG2184">
        <f t="shared" si="2751"/>
        <v>4883.8999020000001</v>
      </c>
      <c r="CH2184">
        <f t="shared" si="2752"/>
        <v>4804</v>
      </c>
    </row>
    <row r="2185" spans="1:86">
      <c r="A2185" s="1">
        <v>42702</v>
      </c>
      <c r="B2185">
        <v>4866</v>
      </c>
      <c r="C2185">
        <v>4913</v>
      </c>
      <c r="D2185">
        <v>4833</v>
      </c>
      <c r="E2185">
        <v>4893.75</v>
      </c>
      <c r="F2185">
        <v>1387068</v>
      </c>
      <c r="G2185">
        <f t="shared" si="2766"/>
        <v>719541.52500000002</v>
      </c>
      <c r="H2185">
        <f t="shared" si="2714"/>
        <v>7980469.9481146708</v>
      </c>
      <c r="I2185">
        <f t="shared" si="2767"/>
        <v>4876.4375</v>
      </c>
      <c r="J2185">
        <f t="shared" si="2694"/>
        <v>4979.9624024999994</v>
      </c>
      <c r="K2185">
        <f t="shared" si="2695"/>
        <v>4845.0124510000005</v>
      </c>
      <c r="L2185">
        <f t="shared" si="2696"/>
        <v>8</v>
      </c>
      <c r="M2185">
        <f t="shared" si="2697"/>
        <v>3</v>
      </c>
      <c r="N2185">
        <f t="shared" si="2698"/>
        <v>20</v>
      </c>
      <c r="O2185">
        <f t="shared" si="2699"/>
        <v>70</v>
      </c>
      <c r="P2185">
        <f t="shared" si="2754"/>
        <v>80</v>
      </c>
      <c r="Q2185">
        <f t="shared" si="2755"/>
        <v>19.25</v>
      </c>
      <c r="R2185">
        <f t="shared" si="2756"/>
        <v>60.75</v>
      </c>
      <c r="S2185">
        <f t="shared" si="2757"/>
        <v>80</v>
      </c>
      <c r="T2185">
        <f t="shared" si="2713"/>
        <v>123.04123735783146</v>
      </c>
      <c r="U2185">
        <f t="shared" si="2758"/>
        <v>206</v>
      </c>
      <c r="V2185">
        <f t="shared" si="2759"/>
        <v>-63</v>
      </c>
      <c r="W2185">
        <f t="shared" si="2760"/>
        <v>206</v>
      </c>
      <c r="X2185">
        <f t="shared" si="2761"/>
        <v>0</v>
      </c>
      <c r="Y2185">
        <f t="shared" si="2711"/>
        <v>26.218066522958903</v>
      </c>
      <c r="Z2185">
        <f t="shared" si="2712"/>
        <v>43.599159104448127</v>
      </c>
      <c r="AA2185">
        <f t="shared" si="2708"/>
        <v>21.308357332843539</v>
      </c>
      <c r="AB2185">
        <f t="shared" si="2709"/>
        <v>35.434590906829079</v>
      </c>
      <c r="AC2185">
        <f t="shared" si="2710"/>
        <v>24.895135011876224</v>
      </c>
      <c r="AD2185">
        <f t="shared" si="2718"/>
        <v>53.116351177108115</v>
      </c>
      <c r="AE2185">
        <f t="shared" si="2771"/>
        <v>4882.5799805999995</v>
      </c>
      <c r="AF2185">
        <f t="shared" si="2773"/>
        <v>4866.7250163333329</v>
      </c>
      <c r="AG2185">
        <f t="shared" si="2715"/>
        <v>5260.7050049500003</v>
      </c>
      <c r="AH2185">
        <f t="shared" si="2700"/>
        <v>4891.4199707999996</v>
      </c>
      <c r="AI2185">
        <f t="shared" si="2701"/>
        <v>5007.0858647600335</v>
      </c>
      <c r="AJ2185">
        <f t="shared" si="2702"/>
        <v>4775.7540768399658</v>
      </c>
      <c r="AK2185">
        <f t="shared" si="2703"/>
        <v>0.5100722396214975</v>
      </c>
      <c r="AL2185">
        <f t="shared" si="2762"/>
        <v>0.51875000000000004</v>
      </c>
      <c r="AM2185">
        <f t="shared" si="2763"/>
        <v>719541.52500000002</v>
      </c>
      <c r="AN2185">
        <f t="shared" si="2716"/>
        <v>-5230563.1149993036</v>
      </c>
      <c r="AO2185">
        <f t="shared" si="2717"/>
        <v>19594131</v>
      </c>
      <c r="AP2185">
        <f t="shared" si="2719"/>
        <v>-0.26694539885434593</v>
      </c>
      <c r="AQ2185">
        <f t="shared" si="2720"/>
        <v>4887.3899356008924</v>
      </c>
      <c r="AR2185">
        <f t="shared" si="2721"/>
        <v>4953.2468036448645</v>
      </c>
      <c r="AS2185">
        <f t="shared" si="2722"/>
        <v>4972.422023334133</v>
      </c>
      <c r="AT2185">
        <f t="shared" si="2723"/>
        <v>5165.0217663327221</v>
      </c>
      <c r="AU2185">
        <f t="shared" si="2724"/>
        <v>5017.7048836840804</v>
      </c>
      <c r="AV2185">
        <f t="shared" si="2725"/>
        <v>5228.0250601082607</v>
      </c>
      <c r="AW2185">
        <f t="shared" si="2726"/>
        <v>-210.32017642418032</v>
      </c>
      <c r="AX2185">
        <f t="shared" si="2753"/>
        <v>-167.83864420601864</v>
      </c>
      <c r="AY2185">
        <f t="shared" si="2727"/>
        <v>-42.481532218161675</v>
      </c>
      <c r="AZ2185">
        <f t="shared" si="2764"/>
        <v>4879.916666666667</v>
      </c>
      <c r="BA2185">
        <f t="shared" si="2765"/>
        <v>6768776251</v>
      </c>
      <c r="BB2185">
        <f t="shared" si="2768"/>
        <v>6768776251</v>
      </c>
      <c r="BC2185">
        <f t="shared" si="2769"/>
        <v>0</v>
      </c>
      <c r="BD2185">
        <f t="shared" si="2704"/>
        <v>23867663552.09655</v>
      </c>
      <c r="BE2185">
        <f t="shared" si="2705"/>
        <v>52565636104.781799</v>
      </c>
      <c r="BF2185">
        <f t="shared" si="2706"/>
        <v>0.45405449873221171</v>
      </c>
      <c r="BG2185">
        <f t="shared" si="2707"/>
        <v>31.226786831449658</v>
      </c>
      <c r="BH2185">
        <f t="shared" si="2728"/>
        <v>95523903</v>
      </c>
      <c r="BI2185">
        <f t="shared" si="2729"/>
        <v>-4.0229374191221847</v>
      </c>
      <c r="BJ2185">
        <f t="shared" si="2770"/>
        <v>1914.9902000000111</v>
      </c>
      <c r="BK2185">
        <f t="shared" si="2730"/>
        <v>4.1345004913860518E-3</v>
      </c>
      <c r="BL2185">
        <f t="shared" si="2731"/>
        <v>1.004134500491386</v>
      </c>
      <c r="BM2185">
        <f t="shared" si="2732"/>
        <v>60.961278752224864</v>
      </c>
      <c r="BN2185">
        <f t="shared" si="2733"/>
        <v>4873</v>
      </c>
      <c r="BO2185">
        <f t="shared" si="2772"/>
        <v>4871.7899902000008</v>
      </c>
      <c r="BP2185">
        <f t="shared" si="2734"/>
        <v>5458.6477768970581</v>
      </c>
      <c r="BQ2185">
        <f t="shared" si="2735"/>
        <v>-586.85778669705724</v>
      </c>
      <c r="BR2185">
        <f t="shared" si="2736"/>
        <v>47.149902000000111</v>
      </c>
      <c r="BS2185">
        <f t="shared" si="2737"/>
        <v>26.600097999999889</v>
      </c>
      <c r="BT2185">
        <f t="shared" si="2738"/>
        <v>-206.04980499999965</v>
      </c>
      <c r="BU2185">
        <f t="shared" si="2739"/>
        <v>-235.89990200000011</v>
      </c>
      <c r="BV2185">
        <f t="shared" si="2740"/>
        <v>4876.656673266667</v>
      </c>
      <c r="BW2185">
        <f t="shared" si="2741"/>
        <v>4873.8190569999997</v>
      </c>
      <c r="BX2185">
        <f t="shared" si="2742"/>
        <v>4882.9099876363634</v>
      </c>
      <c r="BY2185">
        <f t="shared" si="2743"/>
        <v>5051.8378534857147</v>
      </c>
      <c r="BZ2185">
        <f t="shared" si="2744"/>
        <v>5119.0498049999997</v>
      </c>
      <c r="CA2185">
        <f t="shared" si="2745"/>
        <v>4765.2998049999997</v>
      </c>
      <c r="CB2185">
        <f t="shared" si="2746"/>
        <v>4897.2934295699988</v>
      </c>
      <c r="CC2185">
        <f t="shared" si="2747"/>
        <v>4850.3936550444441</v>
      </c>
      <c r="CD2185">
        <f t="shared" si="2748"/>
        <v>4899.9303507288096</v>
      </c>
      <c r="CE2185">
        <f t="shared" si="2749"/>
        <v>5587.8369166868997</v>
      </c>
      <c r="CF2185">
        <f t="shared" si="2750"/>
        <v>4873.6000979999999</v>
      </c>
      <c r="CG2185">
        <f t="shared" si="2751"/>
        <v>4905</v>
      </c>
      <c r="CH2185">
        <f t="shared" si="2752"/>
        <v>4792.4501950000003</v>
      </c>
    </row>
    <row r="2186" spans="1:86">
      <c r="A2186" s="1">
        <v>42703</v>
      </c>
      <c r="B2186">
        <v>4898</v>
      </c>
      <c r="C2186">
        <v>5119</v>
      </c>
      <c r="D2186">
        <v>4896</v>
      </c>
      <c r="E2186">
        <v>5088.1499020000001</v>
      </c>
      <c r="F2186">
        <v>874897</v>
      </c>
      <c r="G2186">
        <f t="shared" si="2766"/>
        <v>632828.31668245827</v>
      </c>
      <c r="H2186">
        <f t="shared" si="2714"/>
        <v>8613298.2647971287</v>
      </c>
      <c r="I2186">
        <f t="shared" si="2767"/>
        <v>5000.2874755000003</v>
      </c>
      <c r="J2186">
        <f t="shared" si="2694"/>
        <v>5000.2874755000003</v>
      </c>
      <c r="K2186">
        <f t="shared" si="2695"/>
        <v>4845.0124510000005</v>
      </c>
      <c r="L2186">
        <f t="shared" si="2696"/>
        <v>1</v>
      </c>
      <c r="M2186">
        <f t="shared" si="2697"/>
        <v>4</v>
      </c>
      <c r="N2186">
        <f t="shared" si="2698"/>
        <v>90</v>
      </c>
      <c r="O2186">
        <f t="shared" si="2699"/>
        <v>60</v>
      </c>
      <c r="P2186">
        <f t="shared" si="2754"/>
        <v>223</v>
      </c>
      <c r="Q2186">
        <f t="shared" si="2755"/>
        <v>30.850097999999889</v>
      </c>
      <c r="R2186">
        <f t="shared" si="2756"/>
        <v>192.14990200000011</v>
      </c>
      <c r="S2186">
        <f t="shared" si="2757"/>
        <v>223</v>
      </c>
      <c r="T2186">
        <f t="shared" si="2713"/>
        <v>130.18114897512922</v>
      </c>
      <c r="U2186">
        <f t="shared" si="2758"/>
        <v>163</v>
      </c>
      <c r="V2186">
        <f t="shared" si="2759"/>
        <v>-204.10009799999989</v>
      </c>
      <c r="W2186">
        <f t="shared" si="2760"/>
        <v>163</v>
      </c>
      <c r="X2186">
        <f t="shared" si="2761"/>
        <v>0</v>
      </c>
      <c r="Y2186">
        <f t="shared" si="2711"/>
        <v>35.988204628461837</v>
      </c>
      <c r="Z2186">
        <f t="shared" si="2712"/>
        <v>40.484933454130399</v>
      </c>
      <c r="AA2186">
        <f t="shared" si="2708"/>
        <v>27.644712703632145</v>
      </c>
      <c r="AB2186">
        <f t="shared" si="2709"/>
        <v>31.098921597216002</v>
      </c>
      <c r="AC2186">
        <f t="shared" si="2710"/>
        <v>5.8801416267396061</v>
      </c>
      <c r="AD2186">
        <f t="shared" si="2718"/>
        <v>51.005735264422071</v>
      </c>
      <c r="AE2186">
        <f t="shared" si="2771"/>
        <v>4913.3</v>
      </c>
      <c r="AF2186">
        <f t="shared" si="2773"/>
        <v>4916.8416341666662</v>
      </c>
      <c r="AG2186">
        <f t="shared" si="2715"/>
        <v>5221.3050049499998</v>
      </c>
      <c r="AH2186">
        <f t="shared" si="2700"/>
        <v>4915.5749511999993</v>
      </c>
      <c r="AI2186">
        <f t="shared" si="2701"/>
        <v>5075.9566354596363</v>
      </c>
      <c r="AJ2186">
        <f t="shared" si="2702"/>
        <v>4755.1932669403623</v>
      </c>
      <c r="AK2186">
        <f t="shared" si="2703"/>
        <v>1.0380132762561105</v>
      </c>
      <c r="AL2186">
        <f t="shared" si="2762"/>
        <v>0.72331750672645845</v>
      </c>
      <c r="AM2186">
        <f t="shared" si="2763"/>
        <v>632828.31668245827</v>
      </c>
      <c r="AN2186">
        <f t="shared" si="2716"/>
        <v>-3972051.8852004479</v>
      </c>
      <c r="AO2186">
        <f t="shared" si="2717"/>
        <v>19533486</v>
      </c>
      <c r="AP2186">
        <f t="shared" si="2719"/>
        <v>-0.20334577684702299</v>
      </c>
      <c r="AQ2186">
        <f t="shared" si="2720"/>
        <v>4955.6483241765891</v>
      </c>
      <c r="AR2186">
        <f t="shared" si="2721"/>
        <v>5042.3814646060782</v>
      </c>
      <c r="AS2186">
        <f t="shared" si="2722"/>
        <v>4993.2530414939893</v>
      </c>
      <c r="AT2186">
        <f t="shared" si="2723"/>
        <v>5158.1032985427773</v>
      </c>
      <c r="AU2186">
        <f t="shared" si="2724"/>
        <v>5028.2716364314683</v>
      </c>
      <c r="AV2186">
        <f t="shared" si="2725"/>
        <v>5218.2337990406822</v>
      </c>
      <c r="AW2186">
        <f t="shared" si="2726"/>
        <v>-189.96216260921392</v>
      </c>
      <c r="AX2186">
        <f t="shared" si="2753"/>
        <v>-172.2633478866577</v>
      </c>
      <c r="AY2186">
        <f t="shared" si="2727"/>
        <v>-17.698814722556222</v>
      </c>
      <c r="AZ2186">
        <f t="shared" si="2764"/>
        <v>5034.3833006666673</v>
      </c>
      <c r="BA2186">
        <f t="shared" si="2765"/>
        <v>4404566846.6033649</v>
      </c>
      <c r="BB2186">
        <f t="shared" si="2768"/>
        <v>4404566846.6033649</v>
      </c>
      <c r="BC2186">
        <f t="shared" si="2769"/>
        <v>0</v>
      </c>
      <c r="BD2186">
        <f t="shared" si="2704"/>
        <v>28272230398.699913</v>
      </c>
      <c r="BE2186">
        <f t="shared" si="2705"/>
        <v>48693571079.781799</v>
      </c>
      <c r="BF2186">
        <f t="shared" si="2706"/>
        <v>0.58061525929937208</v>
      </c>
      <c r="BG2186">
        <f t="shared" si="2707"/>
        <v>36.733497028033071</v>
      </c>
      <c r="BH2186">
        <f t="shared" si="2728"/>
        <v>96398800</v>
      </c>
      <c r="BI2186">
        <f t="shared" si="2729"/>
        <v>-3.6403536124452009</v>
      </c>
      <c r="BJ2186">
        <f t="shared" si="2770"/>
        <v>19339.990200000011</v>
      </c>
      <c r="BK2186">
        <f t="shared" si="2730"/>
        <v>3.972411790549172E-2</v>
      </c>
      <c r="BL2186">
        <f t="shared" si="2731"/>
        <v>1.0397241179054917</v>
      </c>
      <c r="BM2186">
        <f t="shared" si="2732"/>
        <v>84.528569539079371</v>
      </c>
      <c r="BN2186">
        <f t="shared" si="2733"/>
        <v>5007.5</v>
      </c>
      <c r="BO2186">
        <f t="shared" si="2772"/>
        <v>4895.1350097000004</v>
      </c>
      <c r="BP2186">
        <f t="shared" si="2734"/>
        <v>5437.6095401617649</v>
      </c>
      <c r="BQ2186">
        <f t="shared" si="2735"/>
        <v>-542.47453046176452</v>
      </c>
      <c r="BR2186">
        <f t="shared" si="2736"/>
        <v>97.35009700000046</v>
      </c>
      <c r="BS2186">
        <f t="shared" si="2737"/>
        <v>-5.549804999999651</v>
      </c>
      <c r="BT2186">
        <f t="shared" si="2738"/>
        <v>109.60009799999989</v>
      </c>
      <c r="BU2186">
        <f t="shared" si="2739"/>
        <v>-26</v>
      </c>
      <c r="BV2186">
        <f t="shared" si="2740"/>
        <v>4945.1799804000002</v>
      </c>
      <c r="BW2186">
        <f t="shared" si="2741"/>
        <v>4937.0833100476193</v>
      </c>
      <c r="BX2186">
        <f t="shared" si="2742"/>
        <v>4918.6790660363631</v>
      </c>
      <c r="BY2186">
        <f t="shared" si="2743"/>
        <v>5035.4040341571426</v>
      </c>
      <c r="BZ2186">
        <f t="shared" si="2744"/>
        <v>5119</v>
      </c>
      <c r="CA2186">
        <f t="shared" si="2745"/>
        <v>4765.2998049999997</v>
      </c>
      <c r="CB2186">
        <f t="shared" si="2746"/>
        <v>4876.1541976999997</v>
      </c>
      <c r="CC2186">
        <f t="shared" si="2747"/>
        <v>4900.5514636694434</v>
      </c>
      <c r="CD2186">
        <f t="shared" si="2748"/>
        <v>4925.6674298504759</v>
      </c>
      <c r="CE2186">
        <f t="shared" si="2749"/>
        <v>5531.0082734138705</v>
      </c>
      <c r="CF2186">
        <f t="shared" si="2750"/>
        <v>4893.75</v>
      </c>
      <c r="CG2186">
        <f t="shared" si="2751"/>
        <v>4913</v>
      </c>
      <c r="CH2186">
        <f t="shared" si="2752"/>
        <v>4833</v>
      </c>
    </row>
    <row r="2187" spans="1:86">
      <c r="A2187" s="1">
        <v>42704</v>
      </c>
      <c r="B2187">
        <v>5110.5498049999997</v>
      </c>
      <c r="C2187">
        <v>5282</v>
      </c>
      <c r="D2187">
        <v>5100.1000979999999</v>
      </c>
      <c r="E2187">
        <v>5266</v>
      </c>
      <c r="F2187">
        <v>1270618</v>
      </c>
      <c r="G2187">
        <f t="shared" si="2766"/>
        <v>1047089.6992535819</v>
      </c>
      <c r="H2187">
        <f t="shared" si="2714"/>
        <v>9660387.9640507102</v>
      </c>
      <c r="I2187">
        <f t="shared" si="2767"/>
        <v>5189.6624757499994</v>
      </c>
      <c r="J2187">
        <f t="shared" si="2694"/>
        <v>5189.6624757499994</v>
      </c>
      <c r="K2187">
        <f t="shared" si="2695"/>
        <v>4845.0124510000005</v>
      </c>
      <c r="L2187">
        <f t="shared" si="2696"/>
        <v>1</v>
      </c>
      <c r="M2187">
        <f t="shared" si="2697"/>
        <v>5</v>
      </c>
      <c r="N2187">
        <f t="shared" si="2698"/>
        <v>90</v>
      </c>
      <c r="O2187">
        <f t="shared" si="2699"/>
        <v>50</v>
      </c>
      <c r="P2187">
        <f t="shared" si="2754"/>
        <v>181.89990200000011</v>
      </c>
      <c r="Q2187">
        <f t="shared" si="2755"/>
        <v>16</v>
      </c>
      <c r="R2187">
        <f t="shared" si="2756"/>
        <v>165.89990200000011</v>
      </c>
      <c r="S2187">
        <f t="shared" si="2757"/>
        <v>181.89990200000011</v>
      </c>
      <c r="T2187">
        <f t="shared" si="2713"/>
        <v>133.87534561976287</v>
      </c>
      <c r="U2187">
        <f t="shared" si="2758"/>
        <v>25.5</v>
      </c>
      <c r="V2187">
        <f t="shared" si="2759"/>
        <v>-104.14990200000011</v>
      </c>
      <c r="W2187">
        <f t="shared" si="2760"/>
        <v>25.5</v>
      </c>
      <c r="X2187">
        <f t="shared" si="2761"/>
        <v>0</v>
      </c>
      <c r="Y2187">
        <f t="shared" si="2711"/>
        <v>35.239047155000279</v>
      </c>
      <c r="Z2187">
        <f t="shared" si="2712"/>
        <v>37.593152493121082</v>
      </c>
      <c r="AA2187">
        <f t="shared" si="2708"/>
        <v>26.322282860869223</v>
      </c>
      <c r="AB2187">
        <f t="shared" si="2709"/>
        <v>28.080713681139159</v>
      </c>
      <c r="AC2187">
        <f t="shared" si="2710"/>
        <v>3.232231553480934</v>
      </c>
      <c r="AD2187">
        <f t="shared" si="2718"/>
        <v>48.705982917931848</v>
      </c>
      <c r="AE2187">
        <f t="shared" si="2771"/>
        <v>4990.3299803999998</v>
      </c>
      <c r="AF2187">
        <f t="shared" si="2773"/>
        <v>4972.083333333333</v>
      </c>
      <c r="AG2187">
        <f t="shared" si="2715"/>
        <v>5190.7000000500002</v>
      </c>
      <c r="AH2187">
        <f t="shared" si="2700"/>
        <v>4943.0949707</v>
      </c>
      <c r="AI2187">
        <f t="shared" si="2701"/>
        <v>5206.8153780099674</v>
      </c>
      <c r="AJ2187">
        <f t="shared" si="2702"/>
        <v>4679.3745633900326</v>
      </c>
      <c r="AK2187">
        <f t="shared" si="2703"/>
        <v>1.1122109255664638</v>
      </c>
      <c r="AL2187">
        <f t="shared" si="2762"/>
        <v>0.82407906959729982</v>
      </c>
      <c r="AM2187">
        <f t="shared" si="2763"/>
        <v>1047089.6992535819</v>
      </c>
      <c r="AN2187">
        <f t="shared" si="2716"/>
        <v>-2209812.3434351734</v>
      </c>
      <c r="AO2187">
        <f t="shared" si="2717"/>
        <v>19640273</v>
      </c>
      <c r="AP2187">
        <f t="shared" si="2719"/>
        <v>-0.11251433946132894</v>
      </c>
      <c r="AQ2187">
        <f t="shared" si="2720"/>
        <v>5061.1678939565491</v>
      </c>
      <c r="AR2187">
        <f t="shared" si="2721"/>
        <v>5102.1512751233458</v>
      </c>
      <c r="AS2187">
        <f t="shared" si="2722"/>
        <v>5042.3474940250708</v>
      </c>
      <c r="AT2187">
        <f t="shared" si="2723"/>
        <v>5167.8140016739271</v>
      </c>
      <c r="AU2187">
        <f t="shared" si="2724"/>
        <v>5063.9308909667479</v>
      </c>
      <c r="AV2187">
        <f t="shared" si="2725"/>
        <v>5221.5774331078346</v>
      </c>
      <c r="AW2187">
        <f t="shared" si="2726"/>
        <v>-157.64654214108668</v>
      </c>
      <c r="AX2187">
        <f t="shared" si="2753"/>
        <v>-169.33998673754348</v>
      </c>
      <c r="AY2187">
        <f t="shared" si="2727"/>
        <v>11.6934445964568</v>
      </c>
      <c r="AZ2187">
        <f t="shared" si="2764"/>
        <v>5216.0333659999997</v>
      </c>
      <c r="BA2187">
        <f t="shared" si="2765"/>
        <v>6627585883.4401875</v>
      </c>
      <c r="BB2187">
        <f t="shared" si="2768"/>
        <v>6627585883.4401875</v>
      </c>
      <c r="BC2187">
        <f t="shared" si="2769"/>
        <v>0</v>
      </c>
      <c r="BD2187">
        <f t="shared" si="2704"/>
        <v>34899816282.140099</v>
      </c>
      <c r="BE2187">
        <f t="shared" si="2705"/>
        <v>41653643204.357605</v>
      </c>
      <c r="BF2187">
        <f t="shared" si="2706"/>
        <v>0.83785747409698474</v>
      </c>
      <c r="BG2187">
        <f t="shared" si="2707"/>
        <v>45.588816646876211</v>
      </c>
      <c r="BH2187">
        <f t="shared" si="2728"/>
        <v>97669418</v>
      </c>
      <c r="BI2187">
        <f t="shared" si="2729"/>
        <v>-3.0191363464518601</v>
      </c>
      <c r="BJ2187">
        <f t="shared" si="2770"/>
        <v>17685.009799999989</v>
      </c>
      <c r="BK2187">
        <f t="shared" si="2730"/>
        <v>3.4953785054581889E-2</v>
      </c>
      <c r="BL2187">
        <f t="shared" si="2731"/>
        <v>1.0349537850545818</v>
      </c>
      <c r="BM2187">
        <f t="shared" si="2732"/>
        <v>138.99285876114084</v>
      </c>
      <c r="BN2187">
        <f t="shared" si="2733"/>
        <v>5191.0500489999995</v>
      </c>
      <c r="BO2187">
        <f t="shared" si="2772"/>
        <v>4952.8450194999996</v>
      </c>
      <c r="BP2187">
        <f t="shared" si="2734"/>
        <v>5422.8676327058838</v>
      </c>
      <c r="BQ2187">
        <f t="shared" si="2735"/>
        <v>-470.02261320588423</v>
      </c>
      <c r="BR2187">
        <f t="shared" si="2736"/>
        <v>340.45019500000035</v>
      </c>
      <c r="BS2187">
        <f t="shared" si="2737"/>
        <v>183.80029300000024</v>
      </c>
      <c r="BT2187">
        <f t="shared" si="2738"/>
        <v>234</v>
      </c>
      <c r="BU2187">
        <f t="shared" si="2739"/>
        <v>80.549804999999651</v>
      </c>
      <c r="BV2187">
        <f t="shared" si="2740"/>
        <v>5062.7466470666677</v>
      </c>
      <c r="BW2187">
        <f t="shared" si="2741"/>
        <v>5036.8428431428565</v>
      </c>
      <c r="BX2187">
        <f t="shared" si="2742"/>
        <v>4982.3927112727279</v>
      </c>
      <c r="BY2187">
        <f t="shared" si="2743"/>
        <v>5039.6607003523804</v>
      </c>
      <c r="BZ2187">
        <f t="shared" si="2744"/>
        <v>5282</v>
      </c>
      <c r="CA2187">
        <f t="shared" si="2745"/>
        <v>4765.2998049999997</v>
      </c>
      <c r="CB2187">
        <f t="shared" si="2746"/>
        <v>4891.9201382466663</v>
      </c>
      <c r="CC2187">
        <f t="shared" si="2747"/>
        <v>4892.1423869722221</v>
      </c>
      <c r="CD2187">
        <f t="shared" si="2748"/>
        <v>4905.0326374471824</v>
      </c>
      <c r="CE2187">
        <f t="shared" si="2749"/>
        <v>5463.5748571690328</v>
      </c>
      <c r="CF2187">
        <f t="shared" si="2750"/>
        <v>5088.1499020000001</v>
      </c>
      <c r="CG2187">
        <f t="shared" si="2751"/>
        <v>5119</v>
      </c>
      <c r="CH2187">
        <f t="shared" si="2752"/>
        <v>4896</v>
      </c>
    </row>
    <row r="2188" spans="1:86">
      <c r="A2188" s="1">
        <v>42705</v>
      </c>
      <c r="B2188">
        <v>5266</v>
      </c>
      <c r="C2188">
        <v>5307.5</v>
      </c>
      <c r="D2188">
        <v>5204.25</v>
      </c>
      <c r="E2188">
        <v>5252.1000979999999</v>
      </c>
      <c r="F2188">
        <v>1221883</v>
      </c>
      <c r="G2188">
        <f t="shared" si="2766"/>
        <v>-89346.025771741115</v>
      </c>
      <c r="H2188">
        <f t="shared" si="2714"/>
        <v>9571041.9382789694</v>
      </c>
      <c r="I2188">
        <f t="shared" si="2767"/>
        <v>5257.4625244999997</v>
      </c>
      <c r="J2188">
        <f t="shared" ref="J2188:J2251" si="2774">MAX(I2179:I2188)</f>
        <v>5257.4625244999997</v>
      </c>
      <c r="K2188">
        <f t="shared" ref="K2188:K2251" si="2775">MIN(I2179:I2188)</f>
        <v>4845.0124510000005</v>
      </c>
      <c r="L2188">
        <f t="shared" ref="L2188:L2251" si="2776">10-MATCH(J2188,I2179:I2188,0)+1</f>
        <v>1</v>
      </c>
      <c r="M2188">
        <f t="shared" ref="M2188:M2251" si="2777">10-MATCH(K2188,I2179:I2188,0)+1</f>
        <v>6</v>
      </c>
      <c r="N2188">
        <f t="shared" ref="N2188:N2251" si="2778">(100*(10-L2188)/10)</f>
        <v>90</v>
      </c>
      <c r="O2188">
        <f t="shared" ref="O2188:O2251" si="2779">100*(10-M2188)/10</f>
        <v>40</v>
      </c>
      <c r="P2188">
        <f t="shared" si="2754"/>
        <v>103.25</v>
      </c>
      <c r="Q2188">
        <f t="shared" si="2755"/>
        <v>55.399902000000111</v>
      </c>
      <c r="R2188">
        <f t="shared" si="2756"/>
        <v>47.850097999999889</v>
      </c>
      <c r="S2188">
        <f t="shared" si="2757"/>
        <v>103.25</v>
      </c>
      <c r="T2188">
        <f t="shared" si="2713"/>
        <v>131.68782093263695</v>
      </c>
      <c r="U2188">
        <f t="shared" si="2758"/>
        <v>-71.299804999999651</v>
      </c>
      <c r="V2188">
        <f t="shared" si="2759"/>
        <v>158.25</v>
      </c>
      <c r="W2188">
        <f t="shared" si="2760"/>
        <v>0</v>
      </c>
      <c r="X2188">
        <f t="shared" si="2761"/>
        <v>158.25</v>
      </c>
      <c r="Y2188">
        <f t="shared" si="2711"/>
        <v>32.721972358214543</v>
      </c>
      <c r="Z2188">
        <f t="shared" si="2712"/>
        <v>46.211498743612431</v>
      </c>
      <c r="AA2188">
        <f t="shared" si="2708"/>
        <v>24.848138671041575</v>
      </c>
      <c r="AB2188">
        <f t="shared" si="2709"/>
        <v>35.091702798583988</v>
      </c>
      <c r="AC2188">
        <f t="shared" si="2710"/>
        <v>17.089741775065132</v>
      </c>
      <c r="AD2188">
        <f t="shared" si="2718"/>
        <v>46.46487185118098</v>
      </c>
      <c r="AE2188">
        <f t="shared" si="2771"/>
        <v>5074.7200195999994</v>
      </c>
      <c r="AF2188">
        <f t="shared" si="2773"/>
        <v>5033.958333333333</v>
      </c>
      <c r="AG2188">
        <f t="shared" si="2715"/>
        <v>5163.5750000499993</v>
      </c>
      <c r="AH2188">
        <f t="shared" ref="AH2188:AH2251" si="2780">AVERAGE(E2179:E2188)</f>
        <v>4975.75</v>
      </c>
      <c r="AI2188">
        <f t="shared" ref="AI2188:AI2251" si="2781">AH2188+(STDEVPA(E2179:E2188)*2)</f>
        <v>5297.236521989189</v>
      </c>
      <c r="AJ2188">
        <f t="shared" ref="AJ2188:AJ2251" si="2782">AH2188-(STDEVPA(E2179:E2188)*2)</f>
        <v>4654.263478010811</v>
      </c>
      <c r="AK2188">
        <f t="shared" ref="AK2188:AK2251" si="2783">(E2188-AJ2188)/(AI2188-AJ2188)</f>
        <v>0.92980044122859529</v>
      </c>
      <c r="AL2188">
        <f t="shared" si="2762"/>
        <v>-7.3121588377726116E-2</v>
      </c>
      <c r="AM2188">
        <f t="shared" si="2763"/>
        <v>-89346.025771741115</v>
      </c>
      <c r="AN2188">
        <f t="shared" si="2716"/>
        <v>-1902359.574131144</v>
      </c>
      <c r="AO2188">
        <f t="shared" si="2717"/>
        <v>20339844</v>
      </c>
      <c r="AP2188">
        <f t="shared" si="2719"/>
        <v>-9.3528719990730702E-2</v>
      </c>
      <c r="AQ2188">
        <f t="shared" si="2720"/>
        <v>5126.0848433313222</v>
      </c>
      <c r="AR2188">
        <f t="shared" si="2721"/>
        <v>5092.4466896431923</v>
      </c>
      <c r="AS2188">
        <f t="shared" si="2722"/>
        <v>5080.1029627405578</v>
      </c>
      <c r="AT2188">
        <f t="shared" si="2723"/>
        <v>5175.3997503432738</v>
      </c>
      <c r="AU2188">
        <f t="shared" si="2724"/>
        <v>5092.1562720217353</v>
      </c>
      <c r="AV2188">
        <f t="shared" si="2725"/>
        <v>5223.714019650286</v>
      </c>
      <c r="AW2188">
        <f t="shared" si="2726"/>
        <v>-131.55774762855071</v>
      </c>
      <c r="AX2188">
        <f t="shared" si="2753"/>
        <v>-161.78353891574494</v>
      </c>
      <c r="AY2188">
        <f t="shared" si="2727"/>
        <v>30.225791287194227</v>
      </c>
      <c r="AZ2188">
        <f t="shared" si="2764"/>
        <v>5254.6166993333327</v>
      </c>
      <c r="BA2188">
        <f t="shared" si="2765"/>
        <v>6420526816.4315109</v>
      </c>
      <c r="BB2188">
        <f t="shared" si="2768"/>
        <v>6420526816.4315109</v>
      </c>
      <c r="BC2188">
        <f t="shared" si="2769"/>
        <v>0</v>
      </c>
      <c r="BD2188">
        <f t="shared" si="2704"/>
        <v>41320343098.571609</v>
      </c>
      <c r="BE2188">
        <f t="shared" si="2705"/>
        <v>36577080244.940933</v>
      </c>
      <c r="BF2188">
        <f t="shared" si="2706"/>
        <v>1.1296785533964737</v>
      </c>
      <c r="BG2188">
        <f t="shared" si="2707"/>
        <v>53.044556963529978</v>
      </c>
      <c r="BH2188">
        <f t="shared" si="2728"/>
        <v>96447535</v>
      </c>
      <c r="BI2188">
        <f t="shared" si="2729"/>
        <v>-2.5184714770690713</v>
      </c>
      <c r="BJ2188">
        <f t="shared" si="2770"/>
        <v>-1489.9902000000111</v>
      </c>
      <c r="BK2188">
        <f t="shared" si="2730"/>
        <v>-2.6395560197493566E-3</v>
      </c>
      <c r="BL2188">
        <f t="shared" si="2731"/>
        <v>0.99736044398025059</v>
      </c>
      <c r="BM2188">
        <f t="shared" si="2732"/>
        <v>169.43827442193665</v>
      </c>
      <c r="BN2188">
        <f t="shared" si="2733"/>
        <v>5255.875</v>
      </c>
      <c r="BO2188">
        <f t="shared" si="2772"/>
        <v>5035.2300292999998</v>
      </c>
      <c r="BP2188">
        <f t="shared" si="2734"/>
        <v>5409.3588077499999</v>
      </c>
      <c r="BQ2188">
        <f t="shared" si="2735"/>
        <v>-374.12877845000003</v>
      </c>
      <c r="BR2188">
        <f t="shared" si="2736"/>
        <v>301.20019599999978</v>
      </c>
      <c r="BS2188">
        <f t="shared" si="2737"/>
        <v>316.35009799999989</v>
      </c>
      <c r="BT2188">
        <f t="shared" si="2738"/>
        <v>317.60009799999989</v>
      </c>
      <c r="BU2188">
        <f t="shared" si="2739"/>
        <v>331</v>
      </c>
      <c r="BV2188">
        <f t="shared" si="2740"/>
        <v>5150.0033529333323</v>
      </c>
      <c r="BW2188">
        <f t="shared" si="2741"/>
        <v>5116.8476330476196</v>
      </c>
      <c r="BX2188">
        <f t="shared" si="2742"/>
        <v>5038.5754616909089</v>
      </c>
      <c r="BY2188">
        <f t="shared" si="2743"/>
        <v>5045.5083287285706</v>
      </c>
      <c r="BZ2188">
        <f t="shared" si="2744"/>
        <v>5307.5</v>
      </c>
      <c r="CA2188">
        <f t="shared" si="2745"/>
        <v>4765.2998049999997</v>
      </c>
      <c r="CB2188">
        <f t="shared" si="2746"/>
        <v>4962.8406999866656</v>
      </c>
      <c r="CC2188">
        <f t="shared" si="2747"/>
        <v>4915.5931707611117</v>
      </c>
      <c r="CD2188">
        <f t="shared" si="2748"/>
        <v>4905.6978486205553</v>
      </c>
      <c r="CE2188">
        <f t="shared" si="2749"/>
        <v>5403.5895779384273</v>
      </c>
      <c r="CF2188">
        <f t="shared" si="2750"/>
        <v>5266</v>
      </c>
      <c r="CG2188">
        <f t="shared" si="2751"/>
        <v>5282</v>
      </c>
      <c r="CH2188">
        <f t="shared" si="2752"/>
        <v>5100.1000979999999</v>
      </c>
    </row>
    <row r="2189" spans="1:86">
      <c r="A2189" s="1">
        <v>42706</v>
      </c>
      <c r="B2189">
        <v>5220</v>
      </c>
      <c r="C2189">
        <v>5236.2001950000003</v>
      </c>
      <c r="D2189">
        <v>5046</v>
      </c>
      <c r="E2189">
        <v>5068.1000979999999</v>
      </c>
      <c r="F2189">
        <v>772281</v>
      </c>
      <c r="G2189">
        <f t="shared" si="2766"/>
        <v>-592812.35346640542</v>
      </c>
      <c r="H2189">
        <f t="shared" si="2714"/>
        <v>8978229.5848125648</v>
      </c>
      <c r="I2189">
        <f t="shared" si="2767"/>
        <v>5142.5750732500001</v>
      </c>
      <c r="J2189">
        <f t="shared" si="2774"/>
        <v>5257.4625244999997</v>
      </c>
      <c r="K2189">
        <f t="shared" si="2775"/>
        <v>4845.0124510000005</v>
      </c>
      <c r="L2189">
        <f t="shared" si="2776"/>
        <v>2</v>
      </c>
      <c r="M2189">
        <f t="shared" si="2777"/>
        <v>7</v>
      </c>
      <c r="N2189">
        <f t="shared" si="2778"/>
        <v>80</v>
      </c>
      <c r="O2189">
        <f t="shared" si="2779"/>
        <v>30</v>
      </c>
      <c r="P2189">
        <f t="shared" si="2754"/>
        <v>190.20019500000035</v>
      </c>
      <c r="Q2189">
        <f t="shared" si="2755"/>
        <v>168.10009700000046</v>
      </c>
      <c r="R2189">
        <f t="shared" si="2756"/>
        <v>22.100097999999889</v>
      </c>
      <c r="S2189">
        <f t="shared" si="2757"/>
        <v>190.20019500000035</v>
      </c>
      <c r="T2189">
        <f t="shared" si="2713"/>
        <v>135.86727622316292</v>
      </c>
      <c r="U2189">
        <f t="shared" si="2758"/>
        <v>-16.300293000000238</v>
      </c>
      <c r="V2189">
        <f t="shared" si="2759"/>
        <v>-9</v>
      </c>
      <c r="W2189">
        <f t="shared" si="2760"/>
        <v>0</v>
      </c>
      <c r="X2189">
        <f t="shared" si="2761"/>
        <v>0</v>
      </c>
      <c r="Y2189">
        <f t="shared" si="2711"/>
        <v>30.384688618342075</v>
      </c>
      <c r="Z2189">
        <f t="shared" si="2712"/>
        <v>42.910677404782973</v>
      </c>
      <c r="AA2189">
        <f t="shared" si="2708"/>
        <v>22.363507581056545</v>
      </c>
      <c r="AB2189">
        <f t="shared" si="2709"/>
        <v>31.582790645115971</v>
      </c>
      <c r="AC2189">
        <f t="shared" si="2710"/>
        <v>17.089741775065136</v>
      </c>
      <c r="AD2189">
        <f t="shared" si="2718"/>
        <v>43.332975496481716</v>
      </c>
      <c r="AE2189">
        <f t="shared" si="2771"/>
        <v>5113.6200196</v>
      </c>
      <c r="AF2189">
        <f t="shared" si="2773"/>
        <v>5073.6166993333327</v>
      </c>
      <c r="AG2189">
        <f t="shared" si="2715"/>
        <v>5126.7025147000004</v>
      </c>
      <c r="AH2189">
        <f t="shared" si="2780"/>
        <v>4987.4700196000003</v>
      </c>
      <c r="AI2189">
        <f t="shared" si="2781"/>
        <v>5312.9981346299701</v>
      </c>
      <c r="AJ2189">
        <f t="shared" si="2782"/>
        <v>4661.9419045700306</v>
      </c>
      <c r="AK2189">
        <f t="shared" si="2783"/>
        <v>0.62384503008684267</v>
      </c>
      <c r="AL2189">
        <f t="shared" si="2762"/>
        <v>-0.7676122466646278</v>
      </c>
      <c r="AM2189">
        <f t="shared" si="2763"/>
        <v>-592812.35346640542</v>
      </c>
      <c r="AN2189">
        <f t="shared" si="2716"/>
        <v>-2284042.81966497</v>
      </c>
      <c r="AO2189">
        <f t="shared" si="2717"/>
        <v>20526395</v>
      </c>
      <c r="AP2189">
        <f t="shared" si="2719"/>
        <v>-0.1112734515566406</v>
      </c>
      <c r="AQ2189">
        <f t="shared" si="2720"/>
        <v>5106.370029918673</v>
      </c>
      <c r="AR2189">
        <f t="shared" si="2721"/>
        <v>5123.9401886698824</v>
      </c>
      <c r="AS2189">
        <f t="shared" si="2722"/>
        <v>5077.9424470872573</v>
      </c>
      <c r="AT2189">
        <f t="shared" si="2723"/>
        <v>5165.7427816323789</v>
      </c>
      <c r="AU2189">
        <f t="shared" si="2724"/>
        <v>5088.5478459184751</v>
      </c>
      <c r="AV2189">
        <f t="shared" si="2725"/>
        <v>5212.8210451347659</v>
      </c>
      <c r="AW2189">
        <f t="shared" si="2726"/>
        <v>-124.27319921629078</v>
      </c>
      <c r="AX2189">
        <f t="shared" si="2753"/>
        <v>-154.28147097585412</v>
      </c>
      <c r="AY2189">
        <f t="shared" si="2727"/>
        <v>30.008271759563343</v>
      </c>
      <c r="AZ2189">
        <f t="shared" si="2764"/>
        <v>5116.7667643333334</v>
      </c>
      <c r="BA2189">
        <f t="shared" si="2765"/>
        <v>3951581753.5261111</v>
      </c>
      <c r="BB2189">
        <f t="shared" si="2768"/>
        <v>0</v>
      </c>
      <c r="BC2189">
        <f t="shared" si="2769"/>
        <v>3951581753.5261111</v>
      </c>
      <c r="BD2189">
        <f t="shared" si="2704"/>
        <v>41320343098.571609</v>
      </c>
      <c r="BE2189">
        <f t="shared" si="2705"/>
        <v>35049136286.931793</v>
      </c>
      <c r="BF2189">
        <f t="shared" si="2706"/>
        <v>1.178926144150892</v>
      </c>
      <c r="BG2189">
        <f t="shared" si="2707"/>
        <v>54.105833156190286</v>
      </c>
      <c r="BH2189">
        <f t="shared" si="2728"/>
        <v>95675254</v>
      </c>
      <c r="BI2189">
        <f t="shared" si="2729"/>
        <v>-2.3839912811178801</v>
      </c>
      <c r="BJ2189">
        <f t="shared" si="2770"/>
        <v>-18500</v>
      </c>
      <c r="BK2189">
        <f t="shared" si="2730"/>
        <v>-3.5033604951677753E-2</v>
      </c>
      <c r="BL2189">
        <f t="shared" si="2731"/>
        <v>0.96496639504832227</v>
      </c>
      <c r="BM2189">
        <f t="shared" si="2732"/>
        <v>171.56838098600483</v>
      </c>
      <c r="BN2189">
        <f t="shared" si="2733"/>
        <v>5141.1000975000006</v>
      </c>
      <c r="BO2189">
        <f t="shared" si="2772"/>
        <v>5093.7050292999993</v>
      </c>
      <c r="BP2189">
        <f t="shared" si="2734"/>
        <v>5392.8411649852942</v>
      </c>
      <c r="BQ2189">
        <f t="shared" si="2735"/>
        <v>-299.1361356852949</v>
      </c>
      <c r="BR2189">
        <f t="shared" si="2736"/>
        <v>280.64990299999954</v>
      </c>
      <c r="BS2189">
        <f t="shared" si="2737"/>
        <v>280.70019500000035</v>
      </c>
      <c r="BT2189">
        <f t="shared" si="2738"/>
        <v>246.20019500000035</v>
      </c>
      <c r="BU2189">
        <f t="shared" si="2739"/>
        <v>230</v>
      </c>
      <c r="BV2189">
        <f t="shared" si="2740"/>
        <v>5147.7967123999997</v>
      </c>
      <c r="BW2189">
        <f t="shared" si="2741"/>
        <v>5126.6024229523809</v>
      </c>
      <c r="BX2189">
        <f t="shared" si="2742"/>
        <v>5055.3663885999986</v>
      </c>
      <c r="BY2189">
        <f t="shared" si="2743"/>
        <v>5036.4154809142847</v>
      </c>
      <c r="BZ2189">
        <f t="shared" si="2744"/>
        <v>5307.5</v>
      </c>
      <c r="CA2189">
        <f t="shared" si="2745"/>
        <v>4765.2998049999997</v>
      </c>
      <c r="CB2189">
        <f t="shared" si="2746"/>
        <v>5041.1906542533343</v>
      </c>
      <c r="CC2189">
        <f t="shared" si="2747"/>
        <v>4981.3033665444436</v>
      </c>
      <c r="CD2189">
        <f t="shared" si="2748"/>
        <v>4891.1012714723811</v>
      </c>
      <c r="CE2189">
        <f t="shared" si="2749"/>
        <v>5329.2509533349612</v>
      </c>
      <c r="CF2189">
        <f t="shared" si="2750"/>
        <v>5252.1000979999999</v>
      </c>
      <c r="CG2189">
        <f t="shared" si="2751"/>
        <v>5307.5</v>
      </c>
      <c r="CH2189">
        <f t="shared" si="2752"/>
        <v>5204.25</v>
      </c>
    </row>
    <row r="2190" spans="1:86">
      <c r="A2190" s="1">
        <v>42709</v>
      </c>
      <c r="B2190">
        <v>5063.8999020000001</v>
      </c>
      <c r="C2190">
        <v>5219.8999020000001</v>
      </c>
      <c r="D2190">
        <v>5055</v>
      </c>
      <c r="E2190">
        <v>5202.9501950000003</v>
      </c>
      <c r="F2190">
        <v>578935</v>
      </c>
      <c r="G2190">
        <f t="shared" si="2766"/>
        <v>459920.02784986666</v>
      </c>
      <c r="H2190">
        <f t="shared" si="2714"/>
        <v>9438149.6126624309</v>
      </c>
      <c r="I2190">
        <f t="shared" si="2767"/>
        <v>5135.4374997499999</v>
      </c>
      <c r="J2190">
        <f t="shared" si="2774"/>
        <v>5257.4625244999997</v>
      </c>
      <c r="K2190">
        <f t="shared" si="2775"/>
        <v>4845.0124510000005</v>
      </c>
      <c r="L2190">
        <f t="shared" si="2776"/>
        <v>3</v>
      </c>
      <c r="M2190">
        <f t="shared" si="2777"/>
        <v>8</v>
      </c>
      <c r="N2190">
        <f t="shared" si="2778"/>
        <v>70</v>
      </c>
      <c r="O2190">
        <f t="shared" si="2779"/>
        <v>20</v>
      </c>
      <c r="P2190">
        <f t="shared" si="2754"/>
        <v>164.89990200000011</v>
      </c>
      <c r="Q2190">
        <f t="shared" si="2755"/>
        <v>16.949706999999762</v>
      </c>
      <c r="R2190">
        <f t="shared" si="2756"/>
        <v>147.95019500000035</v>
      </c>
      <c r="S2190">
        <f t="shared" si="2757"/>
        <v>164.89990200000011</v>
      </c>
      <c r="T2190">
        <f t="shared" si="2713"/>
        <v>137.94103520722271</v>
      </c>
      <c r="U2190">
        <f t="shared" si="2758"/>
        <v>41.100097999999889</v>
      </c>
      <c r="V2190">
        <f t="shared" si="2759"/>
        <v>-63.049804999999651</v>
      </c>
      <c r="W2190">
        <f t="shared" si="2760"/>
        <v>41.100097999999889</v>
      </c>
      <c r="X2190">
        <f t="shared" si="2761"/>
        <v>0</v>
      </c>
      <c r="Y2190">
        <f t="shared" si="2711"/>
        <v>31.150075002746206</v>
      </c>
      <c r="Z2190">
        <f t="shared" si="2712"/>
        <v>39.845629018727045</v>
      </c>
      <c r="AA2190">
        <f t="shared" si="2708"/>
        <v>22.582167051270005</v>
      </c>
      <c r="AB2190">
        <f t="shared" si="2709"/>
        <v>28.885986652825039</v>
      </c>
      <c r="AC2190">
        <f t="shared" si="2710"/>
        <v>12.248000264003005</v>
      </c>
      <c r="AD2190">
        <f t="shared" si="2718"/>
        <v>39.855240462420873</v>
      </c>
      <c r="AE2190">
        <f t="shared" si="2771"/>
        <v>5175.4600585999997</v>
      </c>
      <c r="AF2190">
        <f t="shared" si="2773"/>
        <v>5128.5083821666667</v>
      </c>
      <c r="AG2190">
        <f t="shared" si="2715"/>
        <v>5101.6075195499998</v>
      </c>
      <c r="AH2190">
        <f t="shared" si="2780"/>
        <v>5029.0200196000005</v>
      </c>
      <c r="AI2190">
        <f t="shared" si="2781"/>
        <v>5347.8184731375422</v>
      </c>
      <c r="AJ2190">
        <f t="shared" si="2782"/>
        <v>4710.2215660624588</v>
      </c>
      <c r="AK2190">
        <f t="shared" si="2783"/>
        <v>0.77279018055135862</v>
      </c>
      <c r="AL2190">
        <f t="shared" si="2762"/>
        <v>0.79442429262329395</v>
      </c>
      <c r="AM2190">
        <f t="shared" si="2763"/>
        <v>459920.02784986666</v>
      </c>
      <c r="AN2190">
        <f t="shared" si="2716"/>
        <v>-1563815.9550841614</v>
      </c>
      <c r="AO2190">
        <f t="shared" si="2717"/>
        <v>20425509</v>
      </c>
      <c r="AP2190">
        <f t="shared" si="2719"/>
        <v>-7.656190869388671E-2</v>
      </c>
      <c r="AQ2190">
        <f t="shared" si="2720"/>
        <v>5139.207286046324</v>
      </c>
      <c r="AR2190">
        <f t="shared" si="2721"/>
        <v>5127.1492904739662</v>
      </c>
      <c r="AS2190">
        <f t="shared" si="2722"/>
        <v>5100.4438417115507</v>
      </c>
      <c r="AT2190">
        <f t="shared" si="2723"/>
        <v>5169.0914488354647</v>
      </c>
      <c r="AU2190">
        <f t="shared" si="2724"/>
        <v>5105.708198280704</v>
      </c>
      <c r="AV2190">
        <f t="shared" si="2725"/>
        <v>5212.130085625332</v>
      </c>
      <c r="AW2190">
        <f t="shared" si="2726"/>
        <v>-106.42188734462798</v>
      </c>
      <c r="AX2190">
        <f t="shared" si="2753"/>
        <v>-144.70955424960889</v>
      </c>
      <c r="AY2190">
        <f t="shared" si="2727"/>
        <v>38.28766690498091</v>
      </c>
      <c r="AZ2190">
        <f t="shared" si="2764"/>
        <v>5159.2833656666671</v>
      </c>
      <c r="BA2190">
        <f t="shared" si="2765"/>
        <v>2986889715.3022318</v>
      </c>
      <c r="BB2190">
        <f t="shared" si="2768"/>
        <v>2986889715.3022318</v>
      </c>
      <c r="BC2190">
        <f t="shared" si="2769"/>
        <v>0</v>
      </c>
      <c r="BD2190">
        <f t="shared" si="2704"/>
        <v>44307232813.87384</v>
      </c>
      <c r="BE2190">
        <f t="shared" si="2705"/>
        <v>21291926303.535301</v>
      </c>
      <c r="BF2190">
        <f t="shared" si="2706"/>
        <v>2.0809405491187092</v>
      </c>
      <c r="BG2190">
        <f t="shared" si="2707"/>
        <v>67.54237921643616</v>
      </c>
      <c r="BH2190">
        <f t="shared" si="2728"/>
        <v>96254189</v>
      </c>
      <c r="BI2190">
        <f t="shared" si="2729"/>
        <v>-2.0418118043164664</v>
      </c>
      <c r="BJ2190">
        <f t="shared" si="2770"/>
        <v>13385.009700000046</v>
      </c>
      <c r="BK2190">
        <f t="shared" si="2730"/>
        <v>2.6607623052515419E-2</v>
      </c>
      <c r="BL2190">
        <f t="shared" si="2731"/>
        <v>1.0266076230525154</v>
      </c>
      <c r="BM2190">
        <f t="shared" si="2732"/>
        <v>168.02153795300117</v>
      </c>
      <c r="BN2190">
        <f t="shared" si="2733"/>
        <v>5137.4499510000005</v>
      </c>
      <c r="BO2190">
        <f t="shared" si="2772"/>
        <v>5146.5950194999996</v>
      </c>
      <c r="BP2190">
        <f t="shared" si="2734"/>
        <v>5375.7654239411759</v>
      </c>
      <c r="BQ2190">
        <f t="shared" si="2735"/>
        <v>-229.17040444117629</v>
      </c>
      <c r="BR2190">
        <f t="shared" si="2736"/>
        <v>268.4003900000007</v>
      </c>
      <c r="BS2190">
        <f t="shared" si="2737"/>
        <v>229.45019500000035</v>
      </c>
      <c r="BT2190">
        <f t="shared" si="2738"/>
        <v>263.89990200000011</v>
      </c>
      <c r="BU2190">
        <f t="shared" si="2739"/>
        <v>233.89990200000011</v>
      </c>
      <c r="BV2190">
        <f t="shared" si="2740"/>
        <v>5177.5734375333332</v>
      </c>
      <c r="BW2190">
        <f t="shared" si="2741"/>
        <v>5163.5548502857146</v>
      </c>
      <c r="BX2190">
        <f t="shared" si="2742"/>
        <v>5094.5446023090908</v>
      </c>
      <c r="BY2190">
        <f t="shared" si="2743"/>
        <v>5043.677164752381</v>
      </c>
      <c r="BZ2190">
        <f t="shared" si="2744"/>
        <v>5307.5</v>
      </c>
      <c r="CA2190">
        <f t="shared" si="2745"/>
        <v>4792.4501950000003</v>
      </c>
      <c r="CB2190">
        <f t="shared" si="2746"/>
        <v>5162.2711538866661</v>
      </c>
      <c r="CC2190">
        <f t="shared" si="2747"/>
        <v>5055.7436089055554</v>
      </c>
      <c r="CD2190">
        <f t="shared" si="2748"/>
        <v>4941.1138384761507</v>
      </c>
      <c r="CE2190">
        <f t="shared" si="2749"/>
        <v>5264.0249986440931</v>
      </c>
      <c r="CF2190">
        <f t="shared" si="2750"/>
        <v>5068.1000979999999</v>
      </c>
      <c r="CG2190">
        <f t="shared" si="2751"/>
        <v>5236.2001950000003</v>
      </c>
      <c r="CH2190">
        <f t="shared" si="2752"/>
        <v>5046</v>
      </c>
    </row>
    <row r="2191" spans="1:86">
      <c r="A2191" s="1">
        <v>42710</v>
      </c>
      <c r="B2191">
        <v>5220</v>
      </c>
      <c r="C2191">
        <v>5261</v>
      </c>
      <c r="D2191">
        <v>5118.0498049999997</v>
      </c>
      <c r="E2191">
        <v>5135.2001950000003</v>
      </c>
      <c r="F2191">
        <v>646660</v>
      </c>
      <c r="G2191">
        <f t="shared" si="2766"/>
        <v>-491494.47263012937</v>
      </c>
      <c r="H2191">
        <f t="shared" si="2714"/>
        <v>8946655.1400323007</v>
      </c>
      <c r="I2191">
        <f t="shared" si="2767"/>
        <v>5183.5625</v>
      </c>
      <c r="J2191">
        <f t="shared" si="2774"/>
        <v>5257.4625244999997</v>
      </c>
      <c r="K2191">
        <f t="shared" si="2775"/>
        <v>4845.0124510000005</v>
      </c>
      <c r="L2191">
        <f t="shared" si="2776"/>
        <v>4</v>
      </c>
      <c r="M2191">
        <f t="shared" si="2777"/>
        <v>9</v>
      </c>
      <c r="N2191">
        <f t="shared" si="2778"/>
        <v>60</v>
      </c>
      <c r="O2191">
        <f t="shared" si="2779"/>
        <v>10</v>
      </c>
      <c r="P2191">
        <f t="shared" si="2754"/>
        <v>142.95019500000035</v>
      </c>
      <c r="Q2191">
        <f t="shared" si="2755"/>
        <v>125.79980499999965</v>
      </c>
      <c r="R2191">
        <f t="shared" si="2756"/>
        <v>17.150390000000698</v>
      </c>
      <c r="S2191">
        <f t="shared" si="2757"/>
        <v>142.95019500000035</v>
      </c>
      <c r="T2191">
        <f t="shared" si="2713"/>
        <v>138.29883233527826</v>
      </c>
      <c r="U2191">
        <f t="shared" si="2758"/>
        <v>-51.25</v>
      </c>
      <c r="V2191">
        <f t="shared" si="2759"/>
        <v>83</v>
      </c>
      <c r="W2191">
        <f t="shared" si="2760"/>
        <v>0</v>
      </c>
      <c r="X2191">
        <f t="shared" si="2761"/>
        <v>83</v>
      </c>
      <c r="Y2191">
        <f t="shared" si="2711"/>
        <v>28.925069645407195</v>
      </c>
      <c r="Z2191">
        <f t="shared" si="2712"/>
        <v>42.928084088817968</v>
      </c>
      <c r="AA2191">
        <f t="shared" si="2708"/>
        <v>20.914905178146455</v>
      </c>
      <c r="AB2191">
        <f t="shared" si="2709"/>
        <v>31.040091491696248</v>
      </c>
      <c r="AC2191">
        <f t="shared" si="2710"/>
        <v>19.488378332294193</v>
      </c>
      <c r="AD2191">
        <f t="shared" si="2718"/>
        <v>37.299748976531212</v>
      </c>
      <c r="AE2191">
        <f t="shared" si="2771"/>
        <v>5184.8701172000001</v>
      </c>
      <c r="AF2191">
        <f t="shared" si="2773"/>
        <v>5168.7500813333336</v>
      </c>
      <c r="AG2191">
        <f t="shared" si="2715"/>
        <v>5072.5700195499994</v>
      </c>
      <c r="AH2191">
        <f t="shared" si="2780"/>
        <v>5049.0850585999997</v>
      </c>
      <c r="AI2191">
        <f t="shared" si="2781"/>
        <v>5366.8300414057467</v>
      </c>
      <c r="AJ2191">
        <f t="shared" si="2782"/>
        <v>4731.3400757942527</v>
      </c>
      <c r="AK2191">
        <f t="shared" si="2783"/>
        <v>0.63550982873055628</v>
      </c>
      <c r="AL2191">
        <f t="shared" si="2762"/>
        <v>-0.76005083448818445</v>
      </c>
      <c r="AM2191">
        <f t="shared" si="2763"/>
        <v>-491494.47263012937</v>
      </c>
      <c r="AN2191">
        <f t="shared" si="2716"/>
        <v>-1633213.8157607762</v>
      </c>
      <c r="AO2191">
        <f t="shared" si="2717"/>
        <v>20539957</v>
      </c>
      <c r="AP2191">
        <f t="shared" si="2719"/>
        <v>-7.9513984170501248E-2</v>
      </c>
      <c r="AQ2191">
        <f t="shared" si="2720"/>
        <v>5137.8448750905736</v>
      </c>
      <c r="AR2191">
        <f t="shared" si="2721"/>
        <v>5124.1569647588858</v>
      </c>
      <c r="AS2191">
        <f t="shared" si="2722"/>
        <v>5106.6999853034713</v>
      </c>
      <c r="AT2191">
        <f t="shared" si="2723"/>
        <v>5166.041235990273</v>
      </c>
      <c r="AU2191">
        <f t="shared" si="2724"/>
        <v>5110.1319977885987</v>
      </c>
      <c r="AV2191">
        <f t="shared" si="2725"/>
        <v>5206.7449932815589</v>
      </c>
      <c r="AW2191">
        <f t="shared" si="2726"/>
        <v>-96.612995492960181</v>
      </c>
      <c r="AX2191">
        <f t="shared" si="2753"/>
        <v>-135.09024249827914</v>
      </c>
      <c r="AY2191">
        <f t="shared" si="2727"/>
        <v>38.477247005318958</v>
      </c>
      <c r="AZ2191">
        <f t="shared" si="2764"/>
        <v>5171.416666666667</v>
      </c>
      <c r="BA2191">
        <f t="shared" si="2765"/>
        <v>3344148301.666667</v>
      </c>
      <c r="BB2191">
        <f t="shared" si="2768"/>
        <v>3344148301.666667</v>
      </c>
      <c r="BC2191">
        <f t="shared" si="2769"/>
        <v>0</v>
      </c>
      <c r="BD2191">
        <f t="shared" si="2704"/>
        <v>37954196769.10228</v>
      </c>
      <c r="BE2191">
        <f t="shared" si="2705"/>
        <v>21291926303.535301</v>
      </c>
      <c r="BF2191">
        <f t="shared" si="2706"/>
        <v>1.7825628469698573</v>
      </c>
      <c r="BG2191">
        <f t="shared" si="2707"/>
        <v>64.061907852720182</v>
      </c>
      <c r="BH2191">
        <f t="shared" si="2728"/>
        <v>95607529</v>
      </c>
      <c r="BI2191">
        <f t="shared" si="2729"/>
        <v>-1.8555353799278289</v>
      </c>
      <c r="BJ2191">
        <f t="shared" si="2770"/>
        <v>-6875</v>
      </c>
      <c r="BK2191">
        <f t="shared" si="2730"/>
        <v>-1.3021458491973897E-2</v>
      </c>
      <c r="BL2191">
        <f t="shared" si="2731"/>
        <v>0.98697854150802611</v>
      </c>
      <c r="BM2191">
        <f t="shared" si="2732"/>
        <v>167.46631012619414</v>
      </c>
      <c r="BN2191">
        <f t="shared" si="2733"/>
        <v>5189.5249024999994</v>
      </c>
      <c r="BO2191">
        <f t="shared" si="2772"/>
        <v>5183</v>
      </c>
      <c r="BP2191">
        <f t="shared" si="2734"/>
        <v>5362.6102725735282</v>
      </c>
      <c r="BQ2191">
        <f t="shared" si="2735"/>
        <v>-179.61027257352816</v>
      </c>
      <c r="BR2191">
        <f t="shared" si="2736"/>
        <v>254.35009700000046</v>
      </c>
      <c r="BS2191">
        <f t="shared" si="2737"/>
        <v>258.04980499999965</v>
      </c>
      <c r="BT2191">
        <f t="shared" si="2738"/>
        <v>316</v>
      </c>
      <c r="BU2191">
        <f t="shared" si="2739"/>
        <v>275</v>
      </c>
      <c r="BV2191">
        <f t="shared" si="2740"/>
        <v>5164.153483000001</v>
      </c>
      <c r="BW2191">
        <f t="shared" si="2741"/>
        <v>5165.4667968095237</v>
      </c>
      <c r="BX2191">
        <f t="shared" si="2742"/>
        <v>5113.8500887454547</v>
      </c>
      <c r="BY2191">
        <f t="shared" si="2743"/>
        <v>5046.876467176191</v>
      </c>
      <c r="BZ2191">
        <f t="shared" si="2744"/>
        <v>5307.5</v>
      </c>
      <c r="CA2191">
        <f t="shared" si="2745"/>
        <v>4792.4501950000003</v>
      </c>
      <c r="CB2191">
        <f t="shared" si="2746"/>
        <v>5220.5215658566667</v>
      </c>
      <c r="CC2191">
        <f t="shared" si="2747"/>
        <v>5163.350975127777</v>
      </c>
      <c r="CD2191">
        <f t="shared" si="2748"/>
        <v>4947.2629343330154</v>
      </c>
      <c r="CE2191">
        <f t="shared" si="2749"/>
        <v>5182.5172286180259</v>
      </c>
      <c r="CF2191">
        <f t="shared" si="2750"/>
        <v>5202.9501950000003</v>
      </c>
      <c r="CG2191">
        <f t="shared" si="2751"/>
        <v>5219.8999020000001</v>
      </c>
      <c r="CH2191">
        <f t="shared" si="2752"/>
        <v>5055</v>
      </c>
    </row>
    <row r="2192" spans="1:86">
      <c r="A2192" s="1">
        <v>42711</v>
      </c>
      <c r="B2192">
        <v>5150.9501950000003</v>
      </c>
      <c r="C2192">
        <v>5209.75</v>
      </c>
      <c r="D2192">
        <v>5035.0498049999997</v>
      </c>
      <c r="E2192">
        <v>5116.6499020000001</v>
      </c>
      <c r="F2192">
        <v>590462</v>
      </c>
      <c r="G2192">
        <f t="shared" si="2766"/>
        <v>-38868.380143832408</v>
      </c>
      <c r="H2192">
        <f t="shared" si="2714"/>
        <v>8907786.7598884683</v>
      </c>
      <c r="I2192">
        <f t="shared" si="2767"/>
        <v>5128.0999755000003</v>
      </c>
      <c r="J2192">
        <f t="shared" si="2774"/>
        <v>5257.4625244999997</v>
      </c>
      <c r="K2192">
        <f t="shared" si="2775"/>
        <v>4845.0124510000005</v>
      </c>
      <c r="L2192">
        <f t="shared" si="2776"/>
        <v>5</v>
      </c>
      <c r="M2192">
        <f t="shared" si="2777"/>
        <v>10</v>
      </c>
      <c r="N2192">
        <f t="shared" si="2778"/>
        <v>50</v>
      </c>
      <c r="O2192">
        <f t="shared" si="2779"/>
        <v>0</v>
      </c>
      <c r="P2192">
        <f t="shared" si="2754"/>
        <v>174.70019500000035</v>
      </c>
      <c r="Q2192">
        <f t="shared" si="2755"/>
        <v>93.100097999999889</v>
      </c>
      <c r="R2192">
        <f t="shared" si="2756"/>
        <v>81.60009700000046</v>
      </c>
      <c r="S2192">
        <f t="shared" si="2757"/>
        <v>174.70019500000035</v>
      </c>
      <c r="T2192">
        <f t="shared" si="2713"/>
        <v>140.8989296684727</v>
      </c>
      <c r="U2192">
        <f t="shared" si="2758"/>
        <v>60.149902000000111</v>
      </c>
      <c r="V2192">
        <f t="shared" si="2759"/>
        <v>-134.95019500000035</v>
      </c>
      <c r="W2192">
        <f t="shared" si="2760"/>
        <v>60.149902000000111</v>
      </c>
      <c r="X2192">
        <f t="shared" si="2761"/>
        <v>0</v>
      </c>
      <c r="Y2192">
        <f t="shared" si="2711"/>
        <v>31.155414813592404</v>
      </c>
      <c r="Z2192">
        <f t="shared" si="2712"/>
        <v>39.861792368188112</v>
      </c>
      <c r="AA2192">
        <f t="shared" si="2708"/>
        <v>22.111888917040996</v>
      </c>
      <c r="AB2192">
        <f t="shared" si="2709"/>
        <v>28.291054064059022</v>
      </c>
      <c r="AC2192">
        <f t="shared" si="2710"/>
        <v>12.259532443046183</v>
      </c>
      <c r="AD2192">
        <f t="shared" si="2718"/>
        <v>34.141119568830526</v>
      </c>
      <c r="AE2192">
        <f t="shared" si="2771"/>
        <v>5155.0000976000001</v>
      </c>
      <c r="AF2192">
        <f t="shared" si="2773"/>
        <v>5173.5000813333336</v>
      </c>
      <c r="AG2192">
        <f t="shared" si="2715"/>
        <v>5044.95251465</v>
      </c>
      <c r="AH2192">
        <f t="shared" si="2780"/>
        <v>5072.6650389999995</v>
      </c>
      <c r="AI2192">
        <f t="shared" si="2781"/>
        <v>5371.4000631164017</v>
      </c>
      <c r="AJ2192">
        <f t="shared" si="2782"/>
        <v>4773.9300148835973</v>
      </c>
      <c r="AK2192">
        <f t="shared" si="2783"/>
        <v>0.57361852385755385</v>
      </c>
      <c r="AL2192">
        <f t="shared" si="2762"/>
        <v>-6.5827064474652738E-2</v>
      </c>
      <c r="AM2192">
        <f t="shared" si="2763"/>
        <v>-38868.380143832408</v>
      </c>
      <c r="AN2192">
        <f t="shared" si="2716"/>
        <v>-1788759.6206537725</v>
      </c>
      <c r="AO2192">
        <f t="shared" si="2717"/>
        <v>20446369</v>
      </c>
      <c r="AP2192">
        <f t="shared" si="2719"/>
        <v>-8.7485441579078047E-2</v>
      </c>
      <c r="AQ2192">
        <f t="shared" si="2720"/>
        <v>5130.6385842397785</v>
      </c>
      <c r="AR2192">
        <f t="shared" si="2721"/>
        <v>5155.6332577326029</v>
      </c>
      <c r="AS2192">
        <f t="shared" si="2722"/>
        <v>5108.490970308846</v>
      </c>
      <c r="AT2192">
        <f t="shared" si="2723"/>
        <v>5161.596015931148</v>
      </c>
      <c r="AU2192">
        <f t="shared" si="2724"/>
        <v>5111.109683420309</v>
      </c>
      <c r="AV2192">
        <f t="shared" si="2725"/>
        <v>5200.4383368918498</v>
      </c>
      <c r="AW2192">
        <f t="shared" si="2726"/>
        <v>-89.328653471540747</v>
      </c>
      <c r="AX2192">
        <f t="shared" si="2753"/>
        <v>-125.93792469293146</v>
      </c>
      <c r="AY2192">
        <f t="shared" si="2727"/>
        <v>36.609271221390713</v>
      </c>
      <c r="AZ2192">
        <f t="shared" si="2764"/>
        <v>5120.4832356666666</v>
      </c>
      <c r="BA2192">
        <f t="shared" si="2765"/>
        <v>3023450772.2982111</v>
      </c>
      <c r="BB2192">
        <f t="shared" si="2768"/>
        <v>0</v>
      </c>
      <c r="BC2192">
        <f t="shared" si="2769"/>
        <v>3023450772.2982111</v>
      </c>
      <c r="BD2192">
        <f t="shared" ref="BD2192:BD2255" si="2784">SUM(BB2179:BB2192)</f>
        <v>37954196769.10228</v>
      </c>
      <c r="BE2192">
        <f t="shared" ref="BE2192:BE2255" si="2785">SUM(BC2179:BC2192)</f>
        <v>20996355148.51646</v>
      </c>
      <c r="BF2192">
        <f t="shared" ref="BF2192:BF2255" si="2786">BD2192/BE2192</f>
        <v>1.8076564480185033</v>
      </c>
      <c r="BG2192">
        <f t="shared" ref="BG2192:BG2255" si="2787">100-(100/(1+BF2192))</f>
        <v>64.383106747061333</v>
      </c>
      <c r="BH2192">
        <f t="shared" si="2728"/>
        <v>95017067</v>
      </c>
      <c r="BI2192">
        <f t="shared" si="2729"/>
        <v>-1.717713924955985</v>
      </c>
      <c r="BJ2192">
        <f t="shared" si="2770"/>
        <v>-1955.0293000000238</v>
      </c>
      <c r="BK2192">
        <f t="shared" si="2730"/>
        <v>-3.6123797117125316E-3</v>
      </c>
      <c r="BL2192">
        <f t="shared" si="2731"/>
        <v>0.99638762028828742</v>
      </c>
      <c r="BM2192">
        <f t="shared" si="2732"/>
        <v>157.44718217885574</v>
      </c>
      <c r="BN2192">
        <f t="shared" si="2733"/>
        <v>5122.3999024999994</v>
      </c>
      <c r="BO2192">
        <f t="shared" si="2772"/>
        <v>5169.2699707000011</v>
      </c>
      <c r="BP2192">
        <f t="shared" si="2734"/>
        <v>5348.1889432941171</v>
      </c>
      <c r="BQ2192">
        <f t="shared" si="2735"/>
        <v>-178.91897259411598</v>
      </c>
      <c r="BR2192">
        <f t="shared" si="2736"/>
        <v>286.5</v>
      </c>
      <c r="BS2192">
        <f t="shared" si="2737"/>
        <v>231.04980499999965</v>
      </c>
      <c r="BT2192">
        <f t="shared" si="2738"/>
        <v>325.85009799999989</v>
      </c>
      <c r="BU2192">
        <f t="shared" si="2739"/>
        <v>288.95019500000035</v>
      </c>
      <c r="BV2192">
        <f t="shared" si="2740"/>
        <v>5141.4134112666661</v>
      </c>
      <c r="BW2192">
        <f t="shared" si="2741"/>
        <v>5150.5810312857147</v>
      </c>
      <c r="BX2192">
        <f t="shared" si="2742"/>
        <v>5126.1346057272722</v>
      </c>
      <c r="BY2192">
        <f t="shared" si="2743"/>
        <v>5051.0745512190479</v>
      </c>
      <c r="BZ2192">
        <f t="shared" si="2744"/>
        <v>5307.5</v>
      </c>
      <c r="CA2192">
        <f t="shared" si="2745"/>
        <v>4792.4501950000003</v>
      </c>
      <c r="CB2192">
        <f t="shared" si="2746"/>
        <v>5181.2342807533332</v>
      </c>
      <c r="CC2192">
        <f t="shared" si="2747"/>
        <v>5212.6846517694439</v>
      </c>
      <c r="CD2192">
        <f t="shared" si="2748"/>
        <v>4973.2187660477375</v>
      </c>
      <c r="CE2192">
        <f t="shared" si="2749"/>
        <v>5088.6953090848856</v>
      </c>
      <c r="CF2192">
        <f t="shared" si="2750"/>
        <v>5135.2001950000003</v>
      </c>
      <c r="CG2192">
        <f t="shared" si="2751"/>
        <v>5261</v>
      </c>
      <c r="CH2192">
        <f t="shared" si="2752"/>
        <v>5118.0498049999997</v>
      </c>
    </row>
    <row r="2193" spans="1:86">
      <c r="A2193" s="1">
        <v>42712</v>
      </c>
      <c r="B2193">
        <v>5172</v>
      </c>
      <c r="C2193">
        <v>5269.8999020000001</v>
      </c>
      <c r="D2193">
        <v>5170</v>
      </c>
      <c r="E2193">
        <v>5234.6000979999999</v>
      </c>
      <c r="F2193">
        <v>845955</v>
      </c>
      <c r="G2193">
        <f t="shared" si="2766"/>
        <v>248115.66092196657</v>
      </c>
      <c r="H2193">
        <f t="shared" si="2714"/>
        <v>9155902.420810435</v>
      </c>
      <c r="I2193">
        <f t="shared" si="2767"/>
        <v>5211.625</v>
      </c>
      <c r="J2193">
        <f t="shared" si="2774"/>
        <v>5257.4625244999997</v>
      </c>
      <c r="K2193">
        <f t="shared" si="2775"/>
        <v>4855.0125732500001</v>
      </c>
      <c r="L2193">
        <f t="shared" si="2776"/>
        <v>6</v>
      </c>
      <c r="M2193">
        <f t="shared" si="2777"/>
        <v>10</v>
      </c>
      <c r="N2193">
        <f t="shared" si="2778"/>
        <v>40</v>
      </c>
      <c r="O2193">
        <f t="shared" si="2779"/>
        <v>0</v>
      </c>
      <c r="P2193">
        <f t="shared" si="2754"/>
        <v>99.899902000000111</v>
      </c>
      <c r="Q2193">
        <f t="shared" si="2755"/>
        <v>35.299804000000222</v>
      </c>
      <c r="R2193">
        <f t="shared" si="2756"/>
        <v>64.600097999999889</v>
      </c>
      <c r="S2193">
        <f t="shared" si="2757"/>
        <v>99.899902000000111</v>
      </c>
      <c r="T2193">
        <f t="shared" si="2713"/>
        <v>137.97042769215324</v>
      </c>
      <c r="U2193">
        <f t="shared" si="2758"/>
        <v>42.600097999999889</v>
      </c>
      <c r="V2193">
        <f t="shared" si="2759"/>
        <v>-31.200195000000349</v>
      </c>
      <c r="W2193">
        <f t="shared" si="2760"/>
        <v>42.600097999999889</v>
      </c>
      <c r="X2193">
        <f t="shared" si="2761"/>
        <v>0</v>
      </c>
      <c r="Y2193">
        <f t="shared" si="2711"/>
        <v>31.972892184050085</v>
      </c>
      <c r="Z2193">
        <f t="shared" si="2712"/>
        <v>37.014521484746105</v>
      </c>
      <c r="AA2193">
        <f t="shared" ref="AA2193:AA2256" si="2788">(Y2193/T2193)*100</f>
        <v>23.173728398805618</v>
      </c>
      <c r="AB2193">
        <f t="shared" ref="AB2193:AB2256" si="2789">(Z2193/T2193)*100</f>
        <v>26.827866017299606</v>
      </c>
      <c r="AC2193">
        <f t="shared" ref="AC2193:AC2256" si="2790">(ABS(AA2193-AB2193)/SUM(AA2193,AB2193))*100</f>
        <v>7.3080421957844823</v>
      </c>
      <c r="AD2193">
        <f t="shared" si="2718"/>
        <v>30.280288024763628</v>
      </c>
      <c r="AE2193">
        <f t="shared" si="2771"/>
        <v>5151.5000976000001</v>
      </c>
      <c r="AF2193">
        <f t="shared" si="2773"/>
        <v>5168.2667643333334</v>
      </c>
      <c r="AG2193">
        <f t="shared" si="2715"/>
        <v>5037.0350097999999</v>
      </c>
      <c r="AH2193">
        <f t="shared" si="2780"/>
        <v>5113.1100585999993</v>
      </c>
      <c r="AI2193">
        <f t="shared" si="2781"/>
        <v>5377.0478635005993</v>
      </c>
      <c r="AJ2193">
        <f t="shared" si="2782"/>
        <v>4849.1722536993993</v>
      </c>
      <c r="AK2193">
        <f t="shared" si="2783"/>
        <v>0.73014899181599657</v>
      </c>
      <c r="AL2193">
        <f t="shared" si="2762"/>
        <v>0.29329652395454436</v>
      </c>
      <c r="AM2193">
        <f t="shared" si="2763"/>
        <v>248115.66092196657</v>
      </c>
      <c r="AN2193">
        <f t="shared" si="2716"/>
        <v>-1162817.8732203976</v>
      </c>
      <c r="AO2193">
        <f t="shared" si="2717"/>
        <v>19992721</v>
      </c>
      <c r="AP2193">
        <f t="shared" si="2719"/>
        <v>-5.8162061743391391E-2</v>
      </c>
      <c r="AQ2193">
        <f t="shared" si="2720"/>
        <v>5165.9854989182541</v>
      </c>
      <c r="AR2193">
        <f t="shared" si="2721"/>
        <v>5178.2527792788114</v>
      </c>
      <c r="AS2193">
        <f t="shared" si="2722"/>
        <v>5131.1906132932536</v>
      </c>
      <c r="AT2193">
        <f t="shared" si="2723"/>
        <v>5168.1663833173443</v>
      </c>
      <c r="AU2193">
        <f t="shared" si="2724"/>
        <v>5129.6332456072623</v>
      </c>
      <c r="AV2193">
        <f t="shared" si="2725"/>
        <v>5202.8296601694201</v>
      </c>
      <c r="AW2193">
        <f t="shared" si="2726"/>
        <v>-73.19641456215777</v>
      </c>
      <c r="AX2193">
        <f t="shared" si="2753"/>
        <v>-115.38962266677672</v>
      </c>
      <c r="AY2193">
        <f t="shared" si="2727"/>
        <v>42.193208104618947</v>
      </c>
      <c r="AZ2193">
        <f t="shared" si="2764"/>
        <v>5224.833333333333</v>
      </c>
      <c r="BA2193">
        <f t="shared" si="2765"/>
        <v>4419973882.5</v>
      </c>
      <c r="BB2193">
        <f t="shared" si="2768"/>
        <v>4419973882.5</v>
      </c>
      <c r="BC2193">
        <f t="shared" si="2769"/>
        <v>0</v>
      </c>
      <c r="BD2193">
        <f t="shared" si="2784"/>
        <v>42374170651.60228</v>
      </c>
      <c r="BE2193">
        <f t="shared" si="2785"/>
        <v>17539513387.553249</v>
      </c>
      <c r="BF2193">
        <f t="shared" si="2786"/>
        <v>2.4159262412418299</v>
      </c>
      <c r="BG2193">
        <f t="shared" si="2787"/>
        <v>70.725363214035355</v>
      </c>
      <c r="BH2193">
        <f t="shared" si="2728"/>
        <v>95863022</v>
      </c>
      <c r="BI2193">
        <f t="shared" si="2729"/>
        <v>-1.4068577936063789</v>
      </c>
      <c r="BJ2193">
        <f t="shared" si="2770"/>
        <v>11695.019599999978</v>
      </c>
      <c r="BK2193">
        <f t="shared" si="2730"/>
        <v>2.3052231100254741E-2</v>
      </c>
      <c r="BL2193">
        <f t="shared" si="2731"/>
        <v>1.0230522311002548</v>
      </c>
      <c r="BM2193">
        <f t="shared" si="2732"/>
        <v>139.10743735183652</v>
      </c>
      <c r="BN2193">
        <f t="shared" si="2733"/>
        <v>5219.9499510000005</v>
      </c>
      <c r="BO2193">
        <f t="shared" si="2772"/>
        <v>5162.0849608999997</v>
      </c>
      <c r="BP2193">
        <f t="shared" si="2734"/>
        <v>5336.408799102941</v>
      </c>
      <c r="BQ2193">
        <f t="shared" si="2735"/>
        <v>-174.32383820294126</v>
      </c>
      <c r="BR2193">
        <f t="shared" si="2736"/>
        <v>361</v>
      </c>
      <c r="BS2193">
        <f t="shared" si="2737"/>
        <v>377.54980499999965</v>
      </c>
      <c r="BT2193">
        <f t="shared" si="2738"/>
        <v>364.89990200000011</v>
      </c>
      <c r="BU2193">
        <f t="shared" si="2739"/>
        <v>323</v>
      </c>
      <c r="BV2193">
        <f t="shared" si="2740"/>
        <v>5167.9467447333327</v>
      </c>
      <c r="BW2193">
        <f t="shared" si="2741"/>
        <v>5168.0381789047615</v>
      </c>
      <c r="BX2193">
        <f t="shared" si="2742"/>
        <v>5155.5773437272737</v>
      </c>
      <c r="BY2193">
        <f t="shared" si="2743"/>
        <v>5069.1362258238096</v>
      </c>
      <c r="BZ2193">
        <f t="shared" si="2744"/>
        <v>5307.5</v>
      </c>
      <c r="CA2193">
        <f t="shared" si="2745"/>
        <v>4792.4501950000003</v>
      </c>
      <c r="CB2193">
        <f t="shared" si="2746"/>
        <v>5124.2534537866668</v>
      </c>
      <c r="CC2193">
        <f t="shared" si="2747"/>
        <v>5179.0730280166663</v>
      </c>
      <c r="CD2193">
        <f t="shared" si="2748"/>
        <v>5029.0115659450003</v>
      </c>
      <c r="CE2193">
        <f t="shared" si="2749"/>
        <v>5033.7169995026343</v>
      </c>
      <c r="CF2193">
        <f t="shared" si="2750"/>
        <v>5116.6499020000001</v>
      </c>
      <c r="CG2193">
        <f t="shared" si="2751"/>
        <v>5209.75</v>
      </c>
      <c r="CH2193">
        <f t="shared" si="2752"/>
        <v>5035.0498049999997</v>
      </c>
    </row>
    <row r="2194" spans="1:86">
      <c r="A2194" s="1">
        <v>42713</v>
      </c>
      <c r="B2194">
        <v>5290</v>
      </c>
      <c r="C2194">
        <v>5312.5</v>
      </c>
      <c r="D2194">
        <v>5201.2001950000003</v>
      </c>
      <c r="E2194">
        <v>5235</v>
      </c>
      <c r="F2194">
        <v>562518</v>
      </c>
      <c r="G2194">
        <f t="shared" si="2766"/>
        <v>-220864.2350362633</v>
      </c>
      <c r="H2194">
        <f t="shared" si="2714"/>
        <v>8935038.1857741717</v>
      </c>
      <c r="I2194">
        <f t="shared" si="2767"/>
        <v>5259.6750487500003</v>
      </c>
      <c r="J2194">
        <f t="shared" si="2774"/>
        <v>5259.6750487500003</v>
      </c>
      <c r="K2194">
        <f t="shared" si="2775"/>
        <v>4876.4375</v>
      </c>
      <c r="L2194">
        <f t="shared" si="2776"/>
        <v>1</v>
      </c>
      <c r="M2194">
        <f t="shared" si="2777"/>
        <v>10</v>
      </c>
      <c r="N2194">
        <f t="shared" si="2778"/>
        <v>90</v>
      </c>
      <c r="O2194">
        <f t="shared" si="2779"/>
        <v>0</v>
      </c>
      <c r="P2194">
        <f t="shared" si="2754"/>
        <v>111.29980499999965</v>
      </c>
      <c r="Q2194">
        <f t="shared" si="2755"/>
        <v>77.5</v>
      </c>
      <c r="R2194">
        <f t="shared" si="2756"/>
        <v>33.799804999999651</v>
      </c>
      <c r="S2194">
        <f t="shared" si="2757"/>
        <v>111.29980499999965</v>
      </c>
      <c r="T2194">
        <f t="shared" si="2713"/>
        <v>136.06538321414226</v>
      </c>
      <c r="U2194">
        <f t="shared" si="2758"/>
        <v>-84.5</v>
      </c>
      <c r="V2194">
        <f t="shared" si="2759"/>
        <v>81.150390000000698</v>
      </c>
      <c r="W2194">
        <f t="shared" si="2760"/>
        <v>0</v>
      </c>
      <c r="X2194">
        <f t="shared" si="2761"/>
        <v>81.150390000000698</v>
      </c>
      <c r="Y2194">
        <f t="shared" ref="Y2194:Y2257" si="2791">((Y2193*13)+W2194)/14</f>
        <v>29.68911417090365</v>
      </c>
      <c r="Z2194">
        <f t="shared" ref="Z2194:Z2257" si="2792">((Z2193*13)+X2194)/14</f>
        <v>40.167083521550005</v>
      </c>
      <c r="AA2194">
        <f t="shared" si="2788"/>
        <v>21.81974097274864</v>
      </c>
      <c r="AB2194">
        <f t="shared" si="2789"/>
        <v>29.520428027115681</v>
      </c>
      <c r="AC2194">
        <f t="shared" si="2790"/>
        <v>14.99934107031746</v>
      </c>
      <c r="AD2194">
        <f t="shared" si="2718"/>
        <v>26.968834971734811</v>
      </c>
      <c r="AE2194">
        <f t="shared" si="2771"/>
        <v>5184.8800780000001</v>
      </c>
      <c r="AF2194">
        <f t="shared" si="2773"/>
        <v>5165.4167480000006</v>
      </c>
      <c r="AG2194">
        <f t="shared" si="2715"/>
        <v>5032.3600097999997</v>
      </c>
      <c r="AH2194">
        <f t="shared" si="2780"/>
        <v>5149.2500487999996</v>
      </c>
      <c r="AI2194">
        <f t="shared" si="2781"/>
        <v>5367.0472570562952</v>
      </c>
      <c r="AJ2194">
        <f t="shared" si="2782"/>
        <v>4931.452840543704</v>
      </c>
      <c r="AK2194">
        <f t="shared" si="2783"/>
        <v>0.69685732403670919</v>
      </c>
      <c r="AL2194">
        <f t="shared" si="2762"/>
        <v>-0.39263496463448866</v>
      </c>
      <c r="AM2194">
        <f t="shared" si="2763"/>
        <v>-220864.2350362633</v>
      </c>
      <c r="AN2194">
        <f t="shared" si="2716"/>
        <v>-649519.76314476505</v>
      </c>
      <c r="AO2194">
        <f t="shared" si="2717"/>
        <v>19612268</v>
      </c>
      <c r="AP2194">
        <f t="shared" si="2719"/>
        <v>-3.3118034239832186E-2</v>
      </c>
      <c r="AQ2194">
        <f t="shared" si="2720"/>
        <v>5189.4504292860474</v>
      </c>
      <c r="AR2194">
        <f t="shared" si="2721"/>
        <v>5168.6047092543504</v>
      </c>
      <c r="AS2194">
        <f t="shared" si="2722"/>
        <v>5149.8763029004676</v>
      </c>
      <c r="AT2194">
        <f t="shared" si="2723"/>
        <v>5174.181408818783</v>
      </c>
      <c r="AU2194">
        <f t="shared" si="2724"/>
        <v>5145.438258766173</v>
      </c>
      <c r="AV2194">
        <f t="shared" si="2725"/>
        <v>5205.0815839575607</v>
      </c>
      <c r="AW2194">
        <f t="shared" si="2726"/>
        <v>-59.643325191387703</v>
      </c>
      <c r="AX2194">
        <f t="shared" si="2753"/>
        <v>-104.24036317169892</v>
      </c>
      <c r="AY2194">
        <f t="shared" si="2727"/>
        <v>44.597037980311214</v>
      </c>
      <c r="AZ2194">
        <f t="shared" si="2764"/>
        <v>5249.5667316666668</v>
      </c>
      <c r="BA2194">
        <f t="shared" si="2765"/>
        <v>2952975778.76367</v>
      </c>
      <c r="BB2194">
        <f t="shared" si="2768"/>
        <v>2952975778.76367</v>
      </c>
      <c r="BC2194">
        <f t="shared" si="2769"/>
        <v>0</v>
      </c>
      <c r="BD2194">
        <f t="shared" si="2784"/>
        <v>45327146430.365952</v>
      </c>
      <c r="BE2194">
        <f t="shared" si="2785"/>
        <v>13347827469.553249</v>
      </c>
      <c r="BF2194">
        <f t="shared" si="2786"/>
        <v>3.395844494825722</v>
      </c>
      <c r="BG2194">
        <f t="shared" si="2787"/>
        <v>77.25124259565861</v>
      </c>
      <c r="BH2194">
        <f t="shared" si="2728"/>
        <v>96425540</v>
      </c>
      <c r="BI2194">
        <f t="shared" si="2729"/>
        <v>-1.1458672497125262</v>
      </c>
      <c r="BJ2194">
        <f t="shared" si="2770"/>
        <v>-60.0097999999889</v>
      </c>
      <c r="BK2194">
        <f t="shared" si="2730"/>
        <v>7.6395902745828248E-5</v>
      </c>
      <c r="BL2194">
        <f t="shared" si="2731"/>
        <v>1.0000763959027459</v>
      </c>
      <c r="BM2194">
        <f t="shared" si="2732"/>
        <v>114.78920768599606</v>
      </c>
      <c r="BN2194">
        <f t="shared" si="2733"/>
        <v>5256.8500975000006</v>
      </c>
      <c r="BO2194">
        <f t="shared" si="2772"/>
        <v>5185.2349608999994</v>
      </c>
      <c r="BP2194">
        <f t="shared" si="2734"/>
        <v>5324.8676254999991</v>
      </c>
      <c r="BQ2194">
        <f t="shared" si="2735"/>
        <v>-139.63266459999977</v>
      </c>
      <c r="BR2194">
        <f t="shared" si="2736"/>
        <v>341.25</v>
      </c>
      <c r="BS2194">
        <f t="shared" si="2737"/>
        <v>368.20019500000035</v>
      </c>
      <c r="BT2194">
        <f t="shared" si="2738"/>
        <v>399.5</v>
      </c>
      <c r="BU2194">
        <f t="shared" si="2739"/>
        <v>424</v>
      </c>
      <c r="BV2194">
        <f t="shared" si="2740"/>
        <v>5195.7800455333327</v>
      </c>
      <c r="BW2194">
        <f t="shared" si="2741"/>
        <v>5187.1048176666663</v>
      </c>
      <c r="BX2194">
        <f t="shared" si="2742"/>
        <v>5177.7391512545446</v>
      </c>
      <c r="BY2194">
        <f t="shared" si="2743"/>
        <v>5087.9900344142852</v>
      </c>
      <c r="BZ2194">
        <f t="shared" si="2744"/>
        <v>5312.5</v>
      </c>
      <c r="CA2194">
        <f t="shared" si="2745"/>
        <v>4833</v>
      </c>
      <c r="CB2194">
        <f t="shared" si="2746"/>
        <v>5176.1711325666674</v>
      </c>
      <c r="CC2194">
        <f t="shared" si="2747"/>
        <v>5131.1140028222226</v>
      </c>
      <c r="CD2194">
        <f t="shared" si="2748"/>
        <v>5088.0760882856357</v>
      </c>
      <c r="CE2194">
        <f t="shared" si="2749"/>
        <v>4975.9631498940134</v>
      </c>
      <c r="CF2194">
        <f t="shared" si="2750"/>
        <v>5234.6000979999999</v>
      </c>
      <c r="CG2194">
        <f t="shared" si="2751"/>
        <v>5269.8999020000001</v>
      </c>
      <c r="CH2194">
        <f t="shared" si="2752"/>
        <v>5170</v>
      </c>
    </row>
    <row r="2195" spans="1:86">
      <c r="A2195" s="1">
        <v>42716</v>
      </c>
      <c r="B2195">
        <v>5228</v>
      </c>
      <c r="C2195">
        <v>5228</v>
      </c>
      <c r="D2195">
        <v>5120.0498049999997</v>
      </c>
      <c r="E2195">
        <v>5144.3999020000001</v>
      </c>
      <c r="F2195">
        <v>357439</v>
      </c>
      <c r="G2195">
        <f t="shared" si="2766"/>
        <v>-196185.48264260872</v>
      </c>
      <c r="H2195">
        <f t="shared" si="2714"/>
        <v>8738852.7031315621</v>
      </c>
      <c r="I2195">
        <f t="shared" si="2767"/>
        <v>5180.1124267499999</v>
      </c>
      <c r="J2195">
        <f t="shared" si="2774"/>
        <v>5259.6750487500003</v>
      </c>
      <c r="K2195">
        <f t="shared" si="2775"/>
        <v>5000.2874755000003</v>
      </c>
      <c r="L2195">
        <f t="shared" si="2776"/>
        <v>2</v>
      </c>
      <c r="M2195">
        <f t="shared" si="2777"/>
        <v>10</v>
      </c>
      <c r="N2195">
        <f t="shared" si="2778"/>
        <v>80</v>
      </c>
      <c r="O2195">
        <f t="shared" si="2779"/>
        <v>0</v>
      </c>
      <c r="P2195">
        <f t="shared" si="2754"/>
        <v>107.95019500000035</v>
      </c>
      <c r="Q2195">
        <f t="shared" si="2755"/>
        <v>83.600097999999889</v>
      </c>
      <c r="R2195">
        <f t="shared" si="2756"/>
        <v>24.35009700000046</v>
      </c>
      <c r="S2195">
        <f t="shared" si="2757"/>
        <v>107.95019500000035</v>
      </c>
      <c r="T2195">
        <f t="shared" ref="T2195:T2258" si="2793">((T2194*13)+S2195)/14</f>
        <v>134.0571554845607</v>
      </c>
      <c r="U2195">
        <f t="shared" si="2758"/>
        <v>-21</v>
      </c>
      <c r="V2195">
        <f t="shared" si="2759"/>
        <v>-14</v>
      </c>
      <c r="W2195">
        <f t="shared" si="2760"/>
        <v>0</v>
      </c>
      <c r="X2195">
        <f t="shared" si="2761"/>
        <v>0</v>
      </c>
      <c r="Y2195">
        <f t="shared" si="2791"/>
        <v>27.568463158696243</v>
      </c>
      <c r="Z2195">
        <f t="shared" si="2792"/>
        <v>37.298006127153577</v>
      </c>
      <c r="AA2195">
        <f t="shared" si="2788"/>
        <v>20.564708432793275</v>
      </c>
      <c r="AB2195">
        <f t="shared" si="2789"/>
        <v>27.822465717952049</v>
      </c>
      <c r="AC2195">
        <f t="shared" si="2790"/>
        <v>14.999341070317454</v>
      </c>
      <c r="AD2195">
        <f t="shared" si="2718"/>
        <v>23.657381918705987</v>
      </c>
      <c r="AE2195">
        <f t="shared" si="2771"/>
        <v>5173.1700194000005</v>
      </c>
      <c r="AF2195">
        <f t="shared" si="2773"/>
        <v>5178.133382</v>
      </c>
      <c r="AG2195">
        <f t="shared" si="2715"/>
        <v>5032.8675048999994</v>
      </c>
      <c r="AH2195">
        <f t="shared" si="2780"/>
        <v>5174.3150390000001</v>
      </c>
      <c r="AI2195">
        <f t="shared" si="2781"/>
        <v>5311.5007109348389</v>
      </c>
      <c r="AJ2195">
        <f t="shared" si="2782"/>
        <v>5037.1293670651612</v>
      </c>
      <c r="AK2195">
        <f t="shared" si="2783"/>
        <v>0.39096843504834383</v>
      </c>
      <c r="AL2195">
        <f t="shared" si="2762"/>
        <v>-0.54886423317715394</v>
      </c>
      <c r="AM2195">
        <f t="shared" si="2763"/>
        <v>-196185.48264260872</v>
      </c>
      <c r="AN2195">
        <f t="shared" si="2716"/>
        <v>-135493.36969140507</v>
      </c>
      <c r="AO2195">
        <f t="shared" si="2717"/>
        <v>18911216</v>
      </c>
      <c r="AP2195">
        <f t="shared" si="2719"/>
        <v>-7.1647095401694456E-3</v>
      </c>
      <c r="AQ2195">
        <f t="shared" si="2720"/>
        <v>5174.133250008791</v>
      </c>
      <c r="AR2195">
        <f t="shared" si="2721"/>
        <v>5167.0500891868605</v>
      </c>
      <c r="AS2195">
        <f t="shared" si="2722"/>
        <v>5148.8905507383834</v>
      </c>
      <c r="AT2195">
        <f t="shared" si="2723"/>
        <v>5171.5010732050923</v>
      </c>
      <c r="AU2195">
        <f t="shared" si="2724"/>
        <v>5145.2825052512471</v>
      </c>
      <c r="AV2195">
        <f t="shared" si="2725"/>
        <v>5200.8338662205315</v>
      </c>
      <c r="AW2195">
        <f t="shared" si="2726"/>
        <v>-55.55136096928436</v>
      </c>
      <c r="AX2195">
        <f t="shared" si="2753"/>
        <v>-94.502562731216003</v>
      </c>
      <c r="AY2195">
        <f t="shared" si="2727"/>
        <v>38.951201761931642</v>
      </c>
      <c r="AZ2195">
        <f t="shared" si="2764"/>
        <v>5164.1499023333336</v>
      </c>
      <c r="BA2195">
        <f t="shared" si="2765"/>
        <v>1845868576.9401245</v>
      </c>
      <c r="BB2195">
        <f t="shared" si="2768"/>
        <v>0</v>
      </c>
      <c r="BC2195">
        <f t="shared" si="2769"/>
        <v>1845868576.9401245</v>
      </c>
      <c r="BD2195">
        <f t="shared" si="2784"/>
        <v>41177221056.445564</v>
      </c>
      <c r="BE2195">
        <f t="shared" si="2785"/>
        <v>15193696046.493374</v>
      </c>
      <c r="BF2195">
        <f t="shared" si="2786"/>
        <v>2.7101516925467948</v>
      </c>
      <c r="BG2195">
        <f t="shared" si="2787"/>
        <v>73.046924145746715</v>
      </c>
      <c r="BH2195">
        <f t="shared" si="2728"/>
        <v>96068101</v>
      </c>
      <c r="BI2195">
        <f t="shared" si="2729"/>
        <v>-1.0681241200587277</v>
      </c>
      <c r="BJ2195">
        <f t="shared" si="2770"/>
        <v>-9160.0097999999889</v>
      </c>
      <c r="BK2195">
        <f t="shared" si="2730"/>
        <v>-1.7306608978032451E-2</v>
      </c>
      <c r="BL2195">
        <f t="shared" si="2731"/>
        <v>0.98269339102196751</v>
      </c>
      <c r="BM2195">
        <f t="shared" si="2732"/>
        <v>72.30319760909866</v>
      </c>
      <c r="BN2195">
        <f t="shared" si="2733"/>
        <v>5174.0249024999994</v>
      </c>
      <c r="BO2195">
        <f t="shared" si="2772"/>
        <v>5192.5499511999997</v>
      </c>
      <c r="BP2195">
        <f t="shared" si="2734"/>
        <v>5311.0742402794112</v>
      </c>
      <c r="BQ2195">
        <f t="shared" si="2735"/>
        <v>-118.52428907941157</v>
      </c>
      <c r="BR2195">
        <f t="shared" si="2736"/>
        <v>56.25</v>
      </c>
      <c r="BS2195">
        <f t="shared" si="2737"/>
        <v>224.04980499999965</v>
      </c>
      <c r="BT2195">
        <f t="shared" si="2738"/>
        <v>109</v>
      </c>
      <c r="BU2195">
        <f t="shared" si="2739"/>
        <v>330</v>
      </c>
      <c r="BV2195">
        <f t="shared" si="2740"/>
        <v>5182.2866535333333</v>
      </c>
      <c r="BW2195">
        <f t="shared" si="2741"/>
        <v>5181.1000045238088</v>
      </c>
      <c r="BX2195">
        <f t="shared" si="2742"/>
        <v>5176.8573063818185</v>
      </c>
      <c r="BY2195">
        <f t="shared" si="2743"/>
        <v>5098.6605003380937</v>
      </c>
      <c r="BZ2195">
        <f t="shared" si="2744"/>
        <v>5312.5</v>
      </c>
      <c r="CA2195">
        <f t="shared" si="2745"/>
        <v>4896</v>
      </c>
      <c r="CB2195">
        <f t="shared" si="2746"/>
        <v>5155.361575330001</v>
      </c>
      <c r="CC2195">
        <f t="shared" si="2747"/>
        <v>5176.4981741388892</v>
      </c>
      <c r="CD2195">
        <f t="shared" si="2748"/>
        <v>5166.3835842449207</v>
      </c>
      <c r="CE2195">
        <f t="shared" si="2749"/>
        <v>4942.0367348578557</v>
      </c>
      <c r="CF2195">
        <f t="shared" si="2750"/>
        <v>5235</v>
      </c>
      <c r="CG2195">
        <f t="shared" si="2751"/>
        <v>5312.5</v>
      </c>
      <c r="CH2195">
        <f t="shared" si="2752"/>
        <v>5201.2001950000003</v>
      </c>
    </row>
    <row r="2196" spans="1:86">
      <c r="A2196" s="1">
        <v>42717</v>
      </c>
      <c r="B2196">
        <v>5178.75</v>
      </c>
      <c r="C2196">
        <v>5207</v>
      </c>
      <c r="D2196">
        <v>5134.0498049999997</v>
      </c>
      <c r="E2196">
        <v>5163.1499020000001</v>
      </c>
      <c r="F2196">
        <v>484291</v>
      </c>
      <c r="G2196">
        <f t="shared" si="2766"/>
        <v>-97920.132143453346</v>
      </c>
      <c r="H2196">
        <f t="shared" si="2714"/>
        <v>8640932.5709881093</v>
      </c>
      <c r="I2196">
        <f t="shared" si="2767"/>
        <v>5170.7374267499999</v>
      </c>
      <c r="J2196">
        <f t="shared" si="2774"/>
        <v>5259.6750487500003</v>
      </c>
      <c r="K2196">
        <f t="shared" si="2775"/>
        <v>5128.0999755000003</v>
      </c>
      <c r="L2196">
        <f t="shared" si="2776"/>
        <v>3</v>
      </c>
      <c r="M2196">
        <f t="shared" si="2777"/>
        <v>5</v>
      </c>
      <c r="N2196">
        <f t="shared" si="2778"/>
        <v>70</v>
      </c>
      <c r="O2196">
        <f t="shared" si="2779"/>
        <v>50</v>
      </c>
      <c r="P2196">
        <f t="shared" si="2754"/>
        <v>72.950195000000349</v>
      </c>
      <c r="Q2196">
        <f t="shared" si="2755"/>
        <v>43.850097999999889</v>
      </c>
      <c r="R2196">
        <f t="shared" si="2756"/>
        <v>29.10009700000046</v>
      </c>
      <c r="S2196">
        <f t="shared" si="2757"/>
        <v>72.950195000000349</v>
      </c>
      <c r="T2196">
        <f t="shared" si="2793"/>
        <v>129.69237259280638</v>
      </c>
      <c r="U2196">
        <f t="shared" si="2758"/>
        <v>7.75</v>
      </c>
      <c r="V2196">
        <f t="shared" si="2759"/>
        <v>3.8496099999993021</v>
      </c>
      <c r="W2196">
        <f t="shared" si="2760"/>
        <v>7.75</v>
      </c>
      <c r="X2196">
        <f t="shared" si="2761"/>
        <v>0</v>
      </c>
      <c r="Y2196">
        <f t="shared" si="2791"/>
        <v>26.152858647360798</v>
      </c>
      <c r="Z2196">
        <f t="shared" si="2792"/>
        <v>34.63386283235689</v>
      </c>
      <c r="AA2196">
        <f t="shared" si="2788"/>
        <v>20.165302033198685</v>
      </c>
      <c r="AB2196">
        <f t="shared" si="2789"/>
        <v>26.704625831078303</v>
      </c>
      <c r="AC2196">
        <f t="shared" si="2790"/>
        <v>13.952067126742298</v>
      </c>
      <c r="AD2196">
        <f t="shared" si="2718"/>
        <v>20.105198100866915</v>
      </c>
      <c r="AE2196">
        <f t="shared" si="2771"/>
        <v>5178.7599608</v>
      </c>
      <c r="AF2196">
        <f t="shared" si="2773"/>
        <v>5171.4999998333342</v>
      </c>
      <c r="AG2196">
        <f t="shared" si="2715"/>
        <v>5048.6949951000006</v>
      </c>
      <c r="AH2196">
        <f t="shared" si="2780"/>
        <v>5181.8150389999992</v>
      </c>
      <c r="AI2196">
        <f t="shared" si="2781"/>
        <v>5307.0148807101477</v>
      </c>
      <c r="AJ2196">
        <f t="shared" si="2782"/>
        <v>5056.6151972898506</v>
      </c>
      <c r="AK2196">
        <f t="shared" si="2783"/>
        <v>0.42545862380876287</v>
      </c>
      <c r="AL2196">
        <f t="shared" si="2762"/>
        <v>-0.20219275630448086</v>
      </c>
      <c r="AM2196">
        <f t="shared" si="2763"/>
        <v>-97920.132143453346</v>
      </c>
      <c r="AN2196">
        <f t="shared" si="2716"/>
        <v>1842013.0457399893</v>
      </c>
      <c r="AO2196">
        <f t="shared" si="2717"/>
        <v>16601607</v>
      </c>
      <c r="AP2196">
        <f t="shared" si="2719"/>
        <v>0.11095390017002506</v>
      </c>
      <c r="AQ2196">
        <f t="shared" si="2720"/>
        <v>5170.398911685802</v>
      </c>
      <c r="AR2196">
        <f t="shared" si="2721"/>
        <v>5159.6400081936054</v>
      </c>
      <c r="AS2196">
        <f t="shared" si="2722"/>
        <v>5151.4572339654742</v>
      </c>
      <c r="AT2196">
        <f t="shared" si="2723"/>
        <v>5170.7494677966342</v>
      </c>
      <c r="AU2196">
        <f t="shared" si="2724"/>
        <v>5147.9626147635599</v>
      </c>
      <c r="AV2196">
        <f t="shared" si="2725"/>
        <v>5198.1959887250941</v>
      </c>
      <c r="AW2196">
        <f t="shared" si="2726"/>
        <v>-50.233373961534198</v>
      </c>
      <c r="AX2196">
        <f t="shared" si="2753"/>
        <v>-85.648724977279642</v>
      </c>
      <c r="AY2196">
        <f t="shared" si="2727"/>
        <v>35.415351015745443</v>
      </c>
      <c r="AZ2196">
        <f t="shared" si="2764"/>
        <v>5168.0665689999996</v>
      </c>
      <c r="BA2196">
        <f t="shared" si="2765"/>
        <v>2502848126.7675786</v>
      </c>
      <c r="BB2196">
        <f t="shared" si="2768"/>
        <v>2502848126.7675786</v>
      </c>
      <c r="BC2196">
        <f t="shared" si="2769"/>
        <v>0</v>
      </c>
      <c r="BD2196">
        <f t="shared" si="2784"/>
        <v>43680069183.213142</v>
      </c>
      <c r="BE2196">
        <f t="shared" si="2785"/>
        <v>11484324447.607071</v>
      </c>
      <c r="BF2196">
        <f t="shared" si="2786"/>
        <v>3.8034513377331942</v>
      </c>
      <c r="BG2196">
        <f t="shared" si="2787"/>
        <v>79.181635667992168</v>
      </c>
      <c r="BH2196">
        <f t="shared" si="2728"/>
        <v>96552392</v>
      </c>
      <c r="BI2196">
        <f t="shared" si="2729"/>
        <v>-0.96636167759912417</v>
      </c>
      <c r="BJ2196">
        <f t="shared" si="2770"/>
        <v>1775</v>
      </c>
      <c r="BK2196">
        <f t="shared" si="2730"/>
        <v>3.6447399807916408E-3</v>
      </c>
      <c r="BL2196">
        <f t="shared" si="2731"/>
        <v>1.0036447399807917</v>
      </c>
      <c r="BM2196">
        <f t="shared" si="2732"/>
        <v>65.986110416123651</v>
      </c>
      <c r="BN2196">
        <f t="shared" si="2733"/>
        <v>5170.5249024999994</v>
      </c>
      <c r="BO2196">
        <f t="shared" si="2772"/>
        <v>5188.7499511999995</v>
      </c>
      <c r="BP2196">
        <f t="shared" si="2734"/>
        <v>5295.2955609411765</v>
      </c>
      <c r="BQ2196">
        <f t="shared" si="2735"/>
        <v>-106.54560974117703</v>
      </c>
      <c r="BR2196">
        <f t="shared" si="2736"/>
        <v>-102.85009799999989</v>
      </c>
      <c r="BS2196">
        <f t="shared" si="2737"/>
        <v>33.949706999999762</v>
      </c>
      <c r="BT2196">
        <f t="shared" si="2738"/>
        <v>-75</v>
      </c>
      <c r="BU2196">
        <f t="shared" si="2739"/>
        <v>68.200195000000349</v>
      </c>
      <c r="BV2196">
        <f t="shared" si="2740"/>
        <v>5178.9466144000007</v>
      </c>
      <c r="BW2196">
        <f t="shared" si="2741"/>
        <v>5176.819010238095</v>
      </c>
      <c r="BX2196">
        <f t="shared" si="2742"/>
        <v>5174.827281472727</v>
      </c>
      <c r="BY2196">
        <f t="shared" si="2743"/>
        <v>5111.0683476809527</v>
      </c>
      <c r="BZ2196">
        <f t="shared" si="2744"/>
        <v>5312.5</v>
      </c>
      <c r="CA2196">
        <f t="shared" si="2745"/>
        <v>5035.0498049999997</v>
      </c>
      <c r="CB2196">
        <f t="shared" si="2746"/>
        <v>5169.8228009933337</v>
      </c>
      <c r="CC2196">
        <f t="shared" si="2747"/>
        <v>5158.0513127472232</v>
      </c>
      <c r="CD2196">
        <f t="shared" si="2748"/>
        <v>5201.2865621120636</v>
      </c>
      <c r="CE2196">
        <f t="shared" si="2749"/>
        <v>4966.2268521905362</v>
      </c>
      <c r="CF2196">
        <f t="shared" si="2750"/>
        <v>5144.3999020000001</v>
      </c>
      <c r="CG2196">
        <f t="shared" si="2751"/>
        <v>5228</v>
      </c>
      <c r="CH2196">
        <f t="shared" si="2752"/>
        <v>5120.0498049999997</v>
      </c>
    </row>
    <row r="2197" spans="1:86">
      <c r="A2197" s="1">
        <v>42718</v>
      </c>
      <c r="B2197">
        <v>5179.9501950000003</v>
      </c>
      <c r="C2197">
        <v>5214.75</v>
      </c>
      <c r="D2197">
        <v>5130.2001950000003</v>
      </c>
      <c r="E2197">
        <v>5141.0498049999997</v>
      </c>
      <c r="F2197">
        <v>371699</v>
      </c>
      <c r="G2197">
        <f t="shared" si="2766"/>
        <v>-276304.59459859767</v>
      </c>
      <c r="H2197">
        <f t="shared" ref="H2197:H2260" si="2794">SUM(H2196,G2197)</f>
        <v>8364627.9763895115</v>
      </c>
      <c r="I2197">
        <f t="shared" si="2767"/>
        <v>5166.4875487500003</v>
      </c>
      <c r="J2197">
        <f t="shared" si="2774"/>
        <v>5259.6750487500003</v>
      </c>
      <c r="K2197">
        <f t="shared" si="2775"/>
        <v>5128.0999755000003</v>
      </c>
      <c r="L2197">
        <f t="shared" si="2776"/>
        <v>4</v>
      </c>
      <c r="M2197">
        <f t="shared" si="2777"/>
        <v>6</v>
      </c>
      <c r="N2197">
        <f t="shared" si="2778"/>
        <v>60</v>
      </c>
      <c r="O2197">
        <f t="shared" si="2779"/>
        <v>40</v>
      </c>
      <c r="P2197">
        <f t="shared" si="2754"/>
        <v>84.549804999999651</v>
      </c>
      <c r="Q2197">
        <f t="shared" si="2755"/>
        <v>73.700195000000349</v>
      </c>
      <c r="R2197">
        <f t="shared" si="2756"/>
        <v>10.849609999999302</v>
      </c>
      <c r="S2197">
        <f t="shared" si="2757"/>
        <v>84.549804999999651</v>
      </c>
      <c r="T2197">
        <f t="shared" si="2793"/>
        <v>126.46790347903448</v>
      </c>
      <c r="U2197">
        <f t="shared" si="2758"/>
        <v>-17.75</v>
      </c>
      <c r="V2197">
        <f t="shared" si="2759"/>
        <v>50.200195000000349</v>
      </c>
      <c r="W2197">
        <f t="shared" si="2760"/>
        <v>0</v>
      </c>
      <c r="X2197">
        <f t="shared" si="2761"/>
        <v>50.200195000000349</v>
      </c>
      <c r="Y2197">
        <f t="shared" si="2791"/>
        <v>24.284797315406454</v>
      </c>
      <c r="Z2197">
        <f t="shared" si="2792"/>
        <v>35.745743701474275</v>
      </c>
      <c r="AA2197">
        <f t="shared" si="2788"/>
        <v>19.202340394163585</v>
      </c>
      <c r="AB2197">
        <f t="shared" si="2789"/>
        <v>28.264676426299829</v>
      </c>
      <c r="AC2197">
        <f t="shared" si="2790"/>
        <v>19.091859230195816</v>
      </c>
      <c r="AD2197">
        <f t="shared" si="2718"/>
        <v>17.198555078074381</v>
      </c>
      <c r="AE2197">
        <f t="shared" si="2771"/>
        <v>5183.6399413999998</v>
      </c>
      <c r="AF2197">
        <f t="shared" si="2773"/>
        <v>5172.4749348333335</v>
      </c>
      <c r="AG2197">
        <f t="shared" si="2715"/>
        <v>5056.2074951000013</v>
      </c>
      <c r="AH2197">
        <f t="shared" si="2780"/>
        <v>5169.3200194999999</v>
      </c>
      <c r="AI2197">
        <f t="shared" si="2781"/>
        <v>5282.8117679789484</v>
      </c>
      <c r="AJ2197">
        <f t="shared" si="2782"/>
        <v>5055.8282710210515</v>
      </c>
      <c r="AK2197">
        <f t="shared" si="2783"/>
        <v>0.37545255545497158</v>
      </c>
      <c r="AL2197">
        <f t="shared" si="2762"/>
        <v>-0.74335576527942682</v>
      </c>
      <c r="AM2197">
        <f t="shared" si="2763"/>
        <v>-276304.59459859767</v>
      </c>
      <c r="AN2197">
        <f t="shared" si="2716"/>
        <v>286855.30153068231</v>
      </c>
      <c r="AO2197">
        <f t="shared" si="2717"/>
        <v>15021082</v>
      </c>
      <c r="AP2197">
        <f t="shared" si="2719"/>
        <v>1.9096846787114423E-2</v>
      </c>
      <c r="AQ2197">
        <f t="shared" si="2720"/>
        <v>5160.4202154126287</v>
      </c>
      <c r="AR2197">
        <f t="shared" si="2721"/>
        <v>5157.476800283428</v>
      </c>
      <c r="AS2197">
        <f t="shared" si="2722"/>
        <v>5149.5838967516884</v>
      </c>
      <c r="AT2197">
        <f t="shared" si="2723"/>
        <v>5168.0764981449374</v>
      </c>
      <c r="AU2197">
        <f t="shared" si="2724"/>
        <v>5146.9256932990256</v>
      </c>
      <c r="AV2197">
        <f t="shared" si="2725"/>
        <v>5194.1957558643371</v>
      </c>
      <c r="AW2197">
        <f t="shared" si="2726"/>
        <v>-47.270062565311491</v>
      </c>
      <c r="AX2197">
        <f t="shared" si="2753"/>
        <v>-77.972992494886014</v>
      </c>
      <c r="AY2197">
        <f t="shared" si="2727"/>
        <v>30.702929929574523</v>
      </c>
      <c r="AZ2197">
        <f t="shared" si="2764"/>
        <v>5162</v>
      </c>
      <c r="BA2197">
        <f t="shared" si="2765"/>
        <v>1918710238</v>
      </c>
      <c r="BB2197">
        <f t="shared" si="2768"/>
        <v>0</v>
      </c>
      <c r="BC2197">
        <f t="shared" si="2769"/>
        <v>1918710238</v>
      </c>
      <c r="BD2197">
        <f t="shared" si="2784"/>
        <v>43680069183.213142</v>
      </c>
      <c r="BE2197">
        <f t="shared" si="2785"/>
        <v>10739611340.764446</v>
      </c>
      <c r="BF2197">
        <f t="shared" si="2786"/>
        <v>4.0671927313995324</v>
      </c>
      <c r="BG2197">
        <f t="shared" si="2787"/>
        <v>80.265206929995628</v>
      </c>
      <c r="BH2197">
        <f t="shared" si="2728"/>
        <v>96180693</v>
      </c>
      <c r="BI2197">
        <f t="shared" si="2729"/>
        <v>-0.91005546935620918</v>
      </c>
      <c r="BJ2197">
        <f t="shared" si="2770"/>
        <v>-2310.009700000046</v>
      </c>
      <c r="BK2197">
        <f t="shared" si="2730"/>
        <v>-4.280351610833487E-3</v>
      </c>
      <c r="BL2197">
        <f t="shared" si="2731"/>
        <v>0.99571964838916649</v>
      </c>
      <c r="BM2197">
        <f t="shared" si="2732"/>
        <v>59.815403471398881</v>
      </c>
      <c r="BN2197">
        <f t="shared" si="2733"/>
        <v>5172.4750975000006</v>
      </c>
      <c r="BO2197">
        <f t="shared" si="2772"/>
        <v>5198.7649902000003</v>
      </c>
      <c r="BP2197">
        <f t="shared" si="2734"/>
        <v>5277.9470358382341</v>
      </c>
      <c r="BQ2197">
        <f t="shared" si="2735"/>
        <v>-79.182045638233831</v>
      </c>
      <c r="BR2197">
        <f t="shared" si="2736"/>
        <v>-111.05029300000024</v>
      </c>
      <c r="BS2197">
        <f t="shared" si="2737"/>
        <v>-74.049804999999651</v>
      </c>
      <c r="BT2197">
        <f t="shared" si="2738"/>
        <v>-92.75</v>
      </c>
      <c r="BU2197">
        <f t="shared" si="2739"/>
        <v>-86.049804999999651</v>
      </c>
      <c r="BV2197">
        <f t="shared" si="2740"/>
        <v>5166.3765624666667</v>
      </c>
      <c r="BW2197">
        <f t="shared" si="2741"/>
        <v>5168.1189545714287</v>
      </c>
      <c r="BX2197">
        <f t="shared" si="2742"/>
        <v>5167.415420745454</v>
      </c>
      <c r="BY2197">
        <f t="shared" si="2743"/>
        <v>5119.8640438619041</v>
      </c>
      <c r="BZ2197">
        <f t="shared" si="2744"/>
        <v>5312.5</v>
      </c>
      <c r="CA2197">
        <f t="shared" si="2745"/>
        <v>5035.0498049999997</v>
      </c>
      <c r="CB2197">
        <f t="shared" si="2746"/>
        <v>5210.3988461133331</v>
      </c>
      <c r="CC2197">
        <f t="shared" si="2747"/>
        <v>5170.2648233000009</v>
      </c>
      <c r="CD2197">
        <f t="shared" si="2748"/>
        <v>5176.7644486758736</v>
      </c>
      <c r="CE2197">
        <f t="shared" si="2749"/>
        <v>4961.9064047941929</v>
      </c>
      <c r="CF2197">
        <f t="shared" si="2750"/>
        <v>5163.1499020000001</v>
      </c>
      <c r="CG2197">
        <f t="shared" si="2751"/>
        <v>5207</v>
      </c>
      <c r="CH2197">
        <f t="shared" si="2752"/>
        <v>5134.0498049999997</v>
      </c>
    </row>
    <row r="2198" spans="1:86">
      <c r="A2198" s="1">
        <v>42719</v>
      </c>
      <c r="B2198">
        <v>5099.9501950000003</v>
      </c>
      <c r="C2198">
        <v>5197</v>
      </c>
      <c r="D2198">
        <v>5080</v>
      </c>
      <c r="E2198">
        <v>5152.0498049999997</v>
      </c>
      <c r="F2198">
        <v>457317</v>
      </c>
      <c r="G2198">
        <f t="shared" si="2766"/>
        <v>105924.03714845881</v>
      </c>
      <c r="H2198">
        <f t="shared" si="2794"/>
        <v>8470552.0135379694</v>
      </c>
      <c r="I2198">
        <f t="shared" si="2767"/>
        <v>5132.25</v>
      </c>
      <c r="J2198">
        <f t="shared" si="2774"/>
        <v>5259.6750487500003</v>
      </c>
      <c r="K2198">
        <f t="shared" si="2775"/>
        <v>5128.0999755000003</v>
      </c>
      <c r="L2198">
        <f t="shared" si="2776"/>
        <v>5</v>
      </c>
      <c r="M2198">
        <f t="shared" si="2777"/>
        <v>7</v>
      </c>
      <c r="N2198">
        <f t="shared" si="2778"/>
        <v>50</v>
      </c>
      <c r="O2198">
        <f t="shared" si="2779"/>
        <v>30</v>
      </c>
      <c r="P2198">
        <f t="shared" si="2754"/>
        <v>117</v>
      </c>
      <c r="Q2198">
        <f t="shared" si="2755"/>
        <v>44.950195000000349</v>
      </c>
      <c r="R2198">
        <f t="shared" si="2756"/>
        <v>72.049804999999651</v>
      </c>
      <c r="S2198">
        <f t="shared" si="2757"/>
        <v>117</v>
      </c>
      <c r="T2198">
        <f t="shared" si="2793"/>
        <v>125.79162465910345</v>
      </c>
      <c r="U2198">
        <f t="shared" si="2758"/>
        <v>10</v>
      </c>
      <c r="V2198">
        <f t="shared" si="2759"/>
        <v>-71.200195000000349</v>
      </c>
      <c r="W2198">
        <f t="shared" si="2760"/>
        <v>10</v>
      </c>
      <c r="X2198">
        <f t="shared" si="2761"/>
        <v>0</v>
      </c>
      <c r="Y2198">
        <f t="shared" si="2791"/>
        <v>23.264454650020276</v>
      </c>
      <c r="Z2198">
        <f t="shared" si="2792"/>
        <v>33.192476294226111</v>
      </c>
      <c r="AA2198">
        <f t="shared" si="2788"/>
        <v>18.494438491487156</v>
      </c>
      <c r="AB2198">
        <f t="shared" si="2789"/>
        <v>26.386873040377729</v>
      </c>
      <c r="AC2198">
        <f t="shared" si="2790"/>
        <v>17.585124586404064</v>
      </c>
      <c r="AD2198">
        <f t="shared" si="2718"/>
        <v>14.294191290095142</v>
      </c>
      <c r="AE2198">
        <f t="shared" si="2771"/>
        <v>5167.1298827999999</v>
      </c>
      <c r="AF2198">
        <f t="shared" si="2773"/>
        <v>5178.3749186666664</v>
      </c>
      <c r="AG2198">
        <f t="shared" ref="AG2198:AG2261" si="2795">AVERAGE(E2179:E2198)</f>
        <v>5067.5324951000002</v>
      </c>
      <c r="AH2198">
        <f t="shared" si="2780"/>
        <v>5159.3149902000005</v>
      </c>
      <c r="AI2198">
        <f t="shared" si="2781"/>
        <v>5258.6037715024877</v>
      </c>
      <c r="AJ2198">
        <f t="shared" si="2782"/>
        <v>5060.0262088975132</v>
      </c>
      <c r="AK2198">
        <f t="shared" si="2783"/>
        <v>0.46341386657840455</v>
      </c>
      <c r="AL2198">
        <f t="shared" si="2762"/>
        <v>0.23162059829059234</v>
      </c>
      <c r="AM2198">
        <f t="shared" si="2763"/>
        <v>105924.03714845881</v>
      </c>
      <c r="AN2198">
        <f t="shared" ref="AN2198:AN2261" si="2796">SUM(AM2179:AM2198)</f>
        <v>967559.56887868664</v>
      </c>
      <c r="AO2198">
        <f t="shared" ref="AO2198:AO2261" si="2797">SUM(F2179:F2198)</f>
        <v>14809684</v>
      </c>
      <c r="AP2198">
        <f t="shared" si="2719"/>
        <v>6.5332897641751611E-2</v>
      </c>
      <c r="AQ2198">
        <f t="shared" si="2720"/>
        <v>5157.5742758723345</v>
      </c>
      <c r="AR2198">
        <f t="shared" si="2721"/>
        <v>5166.3611342726508</v>
      </c>
      <c r="AS2198">
        <f t="shared" si="2722"/>
        <v>5150.027760236384</v>
      </c>
      <c r="AT2198">
        <f t="shared" si="2723"/>
        <v>5166.6340957618931</v>
      </c>
      <c r="AU2198">
        <f t="shared" si="2724"/>
        <v>5147.6943100541721</v>
      </c>
      <c r="AV2198">
        <f t="shared" si="2725"/>
        <v>5191.2455393038335</v>
      </c>
      <c r="AW2198">
        <f t="shared" si="2726"/>
        <v>-43.551229249661446</v>
      </c>
      <c r="AX2198">
        <f t="shared" si="2753"/>
        <v>-71.088639845841101</v>
      </c>
      <c r="AY2198">
        <f t="shared" si="2727"/>
        <v>27.537410596179654</v>
      </c>
      <c r="AZ2198">
        <f t="shared" si="2764"/>
        <v>5143.0166016666662</v>
      </c>
      <c r="BA2198">
        <f t="shared" si="2765"/>
        <v>2351988923.2243948</v>
      </c>
      <c r="BB2198">
        <f t="shared" si="2768"/>
        <v>0</v>
      </c>
      <c r="BC2198">
        <f t="shared" si="2769"/>
        <v>2351988923.2243948</v>
      </c>
      <c r="BD2198">
        <f t="shared" si="2784"/>
        <v>40428291602.475212</v>
      </c>
      <c r="BE2198">
        <f t="shared" si="2785"/>
        <v>13091600263.988842</v>
      </c>
      <c r="BF2198">
        <f t="shared" si="2786"/>
        <v>3.0881092293721801</v>
      </c>
      <c r="BG2198">
        <f t="shared" si="2787"/>
        <v>75.538814060661196</v>
      </c>
      <c r="BH2198">
        <f t="shared" si="2728"/>
        <v>96638010</v>
      </c>
      <c r="BI2198">
        <f t="shared" si="2729"/>
        <v>-0.83893603028266395</v>
      </c>
      <c r="BJ2198">
        <f t="shared" si="2770"/>
        <v>1000</v>
      </c>
      <c r="BK2198">
        <f t="shared" si="2730"/>
        <v>2.1396408160259013E-3</v>
      </c>
      <c r="BL2198">
        <f t="shared" si="2731"/>
        <v>1.0021396408160259</v>
      </c>
      <c r="BM2198">
        <f t="shared" si="2732"/>
        <v>52.329782503058453</v>
      </c>
      <c r="BN2198">
        <f t="shared" si="2733"/>
        <v>5138.5</v>
      </c>
      <c r="BO2198">
        <f t="shared" si="2772"/>
        <v>5182.4750000000004</v>
      </c>
      <c r="BP2198">
        <f t="shared" si="2734"/>
        <v>5257.270565249999</v>
      </c>
      <c r="BQ2198">
        <f t="shared" si="2735"/>
        <v>-74.795565249998617</v>
      </c>
      <c r="BR2198">
        <f t="shared" si="2736"/>
        <v>83.949706999999762</v>
      </c>
      <c r="BS2198">
        <f t="shared" si="2737"/>
        <v>34</v>
      </c>
      <c r="BT2198">
        <f t="shared" si="2738"/>
        <v>-39.200195000000349</v>
      </c>
      <c r="BU2198">
        <f t="shared" si="2739"/>
        <v>-120.04980499999965</v>
      </c>
      <c r="BV2198">
        <f t="shared" si="2740"/>
        <v>5155.846516999999</v>
      </c>
      <c r="BW2198">
        <f t="shared" si="2741"/>
        <v>5162.2832031904763</v>
      </c>
      <c r="BX2198">
        <f t="shared" si="2742"/>
        <v>5164.275381745455</v>
      </c>
      <c r="BY2198">
        <f t="shared" si="2743"/>
        <v>5128.9918829000007</v>
      </c>
      <c r="BZ2198">
        <f t="shared" si="2744"/>
        <v>5312.5</v>
      </c>
      <c r="CA2198">
        <f t="shared" si="2745"/>
        <v>5035.0498049999997</v>
      </c>
      <c r="CB2198">
        <f t="shared" si="2746"/>
        <v>5188.7159341433335</v>
      </c>
      <c r="CC2198">
        <f t="shared" si="2747"/>
        <v>5205.0615248722224</v>
      </c>
      <c r="CD2198">
        <f t="shared" si="2748"/>
        <v>5143.1041868061911</v>
      </c>
      <c r="CE2198">
        <f t="shared" si="2749"/>
        <v>4969.9658810079527</v>
      </c>
      <c r="CF2198">
        <f t="shared" si="2750"/>
        <v>5141.0498049999997</v>
      </c>
      <c r="CG2198">
        <f t="shared" si="2751"/>
        <v>5214.75</v>
      </c>
      <c r="CH2198">
        <f t="shared" si="2752"/>
        <v>5130.2001950000003</v>
      </c>
    </row>
    <row r="2199" spans="1:86">
      <c r="A2199" s="1">
        <v>42720</v>
      </c>
      <c r="B2199">
        <v>5174.5</v>
      </c>
      <c r="C2199">
        <v>5207</v>
      </c>
      <c r="D2199">
        <v>5151.2001950000003</v>
      </c>
      <c r="E2199">
        <v>5188.6499020000001</v>
      </c>
      <c r="F2199">
        <v>1170505</v>
      </c>
      <c r="G2199">
        <f t="shared" si="2766"/>
        <v>400649.9275856787</v>
      </c>
      <c r="H2199">
        <f t="shared" si="2794"/>
        <v>8871201.9411236476</v>
      </c>
      <c r="I2199">
        <f t="shared" si="2767"/>
        <v>5180.3375242500006</v>
      </c>
      <c r="J2199">
        <f t="shared" si="2774"/>
        <v>5259.6750487500003</v>
      </c>
      <c r="K2199">
        <f t="shared" si="2775"/>
        <v>5128.0999755000003</v>
      </c>
      <c r="L2199">
        <f t="shared" si="2776"/>
        <v>6</v>
      </c>
      <c r="M2199">
        <f t="shared" si="2777"/>
        <v>8</v>
      </c>
      <c r="N2199">
        <f t="shared" si="2778"/>
        <v>40</v>
      </c>
      <c r="O2199">
        <f t="shared" si="2779"/>
        <v>20</v>
      </c>
      <c r="P2199">
        <f t="shared" si="2754"/>
        <v>55.799804999999651</v>
      </c>
      <c r="Q2199">
        <f t="shared" si="2755"/>
        <v>18.350097999999889</v>
      </c>
      <c r="R2199">
        <f t="shared" si="2756"/>
        <v>37.449706999999762</v>
      </c>
      <c r="S2199">
        <f t="shared" si="2757"/>
        <v>55.799804999999651</v>
      </c>
      <c r="T2199">
        <f t="shared" si="2793"/>
        <v>120.79220896916748</v>
      </c>
      <c r="U2199">
        <f t="shared" si="2758"/>
        <v>-11.549804999999651</v>
      </c>
      <c r="V2199">
        <f t="shared" si="2759"/>
        <v>47.150390000000698</v>
      </c>
      <c r="W2199">
        <f t="shared" si="2760"/>
        <v>0</v>
      </c>
      <c r="X2199">
        <f t="shared" si="2761"/>
        <v>47.150390000000698</v>
      </c>
      <c r="Y2199">
        <f t="shared" si="2791"/>
        <v>21.602707889304543</v>
      </c>
      <c r="Z2199">
        <f t="shared" si="2792"/>
        <v>34.189470130352866</v>
      </c>
      <c r="AA2199">
        <f t="shared" si="2788"/>
        <v>17.884189778182375</v>
      </c>
      <c r="AB2199">
        <f t="shared" si="2789"/>
        <v>28.304366996947472</v>
      </c>
      <c r="AC2199">
        <f t="shared" si="2790"/>
        <v>22.560084025781521</v>
      </c>
      <c r="AD2199">
        <f t="shared" si="2718"/>
        <v>14.127401933945521</v>
      </c>
      <c r="AE2199">
        <f t="shared" si="2771"/>
        <v>5157.8598632000003</v>
      </c>
      <c r="AF2199">
        <f t="shared" si="2773"/>
        <v>5170.7165526666668</v>
      </c>
      <c r="AG2199">
        <f t="shared" si="2795"/>
        <v>5079.419995100001</v>
      </c>
      <c r="AH2199">
        <f t="shared" si="2780"/>
        <v>5171.3699705999998</v>
      </c>
      <c r="AI2199">
        <f t="shared" si="2781"/>
        <v>5250.6991838779832</v>
      </c>
      <c r="AJ2199">
        <f t="shared" si="2782"/>
        <v>5092.0407573220164</v>
      </c>
      <c r="AK2199">
        <f t="shared" si="2783"/>
        <v>0.60891278689130857</v>
      </c>
      <c r="AL2199">
        <f t="shared" si="2762"/>
        <v>0.34228809580965369</v>
      </c>
      <c r="AM2199">
        <f t="shared" si="2763"/>
        <v>400649.9275856787</v>
      </c>
      <c r="AN2199">
        <f t="shared" si="2796"/>
        <v>1203655.3788173061</v>
      </c>
      <c r="AO2199">
        <f t="shared" si="2797"/>
        <v>15280834</v>
      </c>
      <c r="AP2199">
        <f t="shared" si="2719"/>
        <v>7.8768958475519471E-2</v>
      </c>
      <c r="AQ2199">
        <f t="shared" si="2720"/>
        <v>5168.1399887557409</v>
      </c>
      <c r="AR2199">
        <f t="shared" si="2721"/>
        <v>5151.7374054299453</v>
      </c>
      <c r="AS2199">
        <f t="shared" si="2722"/>
        <v>5156.9797457538352</v>
      </c>
      <c r="AT2199">
        <f t="shared" si="2723"/>
        <v>5168.6155183233232</v>
      </c>
      <c r="AU2199">
        <f t="shared" si="2724"/>
        <v>5153.8376488460462</v>
      </c>
      <c r="AV2199">
        <f t="shared" si="2725"/>
        <v>5191.063844692565</v>
      </c>
      <c r="AW2199">
        <f t="shared" si="2726"/>
        <v>-37.226195846518749</v>
      </c>
      <c r="AX2199">
        <f t="shared" si="2753"/>
        <v>-64.316151045976625</v>
      </c>
      <c r="AY2199">
        <f t="shared" si="2727"/>
        <v>27.089955199457876</v>
      </c>
      <c r="AZ2199">
        <f t="shared" si="2764"/>
        <v>5182.2833656666671</v>
      </c>
      <c r="BA2199">
        <f t="shared" si="2765"/>
        <v>6065888590.9296618</v>
      </c>
      <c r="BB2199">
        <f t="shared" si="2768"/>
        <v>6065888590.9296618</v>
      </c>
      <c r="BC2199">
        <f t="shared" si="2769"/>
        <v>0</v>
      </c>
      <c r="BD2199">
        <f t="shared" si="2784"/>
        <v>39725403942.404877</v>
      </c>
      <c r="BE2199">
        <f t="shared" si="2785"/>
        <v>13091600263.988842</v>
      </c>
      <c r="BF2199">
        <f t="shared" si="2786"/>
        <v>3.0344192567258435</v>
      </c>
      <c r="BG2199">
        <f t="shared" si="2787"/>
        <v>75.213285076089107</v>
      </c>
      <c r="BH2199">
        <f t="shared" si="2728"/>
        <v>97808515</v>
      </c>
      <c r="BI2199">
        <f t="shared" si="2729"/>
        <v>-0.71712074750495447</v>
      </c>
      <c r="BJ2199">
        <f t="shared" si="2770"/>
        <v>3560.009700000046</v>
      </c>
      <c r="BK2199">
        <f t="shared" si="2730"/>
        <v>7.1039874196248114E-3</v>
      </c>
      <c r="BL2199">
        <f t="shared" si="2731"/>
        <v>1.0071039874196248</v>
      </c>
      <c r="BM2199">
        <f t="shared" si="2732"/>
        <v>41.810166491267317</v>
      </c>
      <c r="BN2199">
        <f t="shared" si="2733"/>
        <v>5179.1000975000006</v>
      </c>
      <c r="BO2199">
        <f t="shared" si="2772"/>
        <v>5166.9250000000002</v>
      </c>
      <c r="BP2199">
        <f t="shared" si="2734"/>
        <v>5236.9926254999991</v>
      </c>
      <c r="BQ2199">
        <f t="shared" si="2735"/>
        <v>-70.06762549999894</v>
      </c>
      <c r="BR2199">
        <f t="shared" si="2736"/>
        <v>-14.300293000000238</v>
      </c>
      <c r="BS2199">
        <f t="shared" si="2737"/>
        <v>96.200195000000349</v>
      </c>
      <c r="BT2199">
        <f t="shared" si="2738"/>
        <v>-12.899902000000111</v>
      </c>
      <c r="BU2199">
        <f t="shared" si="2739"/>
        <v>110.60009799999989</v>
      </c>
      <c r="BV2199">
        <f t="shared" si="2740"/>
        <v>5163.0198567333337</v>
      </c>
      <c r="BW2199">
        <f t="shared" si="2741"/>
        <v>5165.2189127142847</v>
      </c>
      <c r="BX2199">
        <f t="shared" si="2742"/>
        <v>5169.609002072727</v>
      </c>
      <c r="BY2199">
        <f t="shared" si="2743"/>
        <v>5140.5268740333331</v>
      </c>
      <c r="BZ2199">
        <f t="shared" si="2744"/>
        <v>5312.5</v>
      </c>
      <c r="CA2199">
        <f t="shared" si="2745"/>
        <v>5035.0498049999997</v>
      </c>
      <c r="CB2199">
        <f t="shared" si="2746"/>
        <v>5151.1460447400004</v>
      </c>
      <c r="CC2199">
        <f t="shared" si="2747"/>
        <v>5185.7160372305561</v>
      </c>
      <c r="CD2199">
        <f t="shared" si="2748"/>
        <v>5174.7426878387696</v>
      </c>
      <c r="CE2199">
        <f t="shared" si="2749"/>
        <v>4970.0597720146288</v>
      </c>
      <c r="CF2199">
        <f t="shared" si="2750"/>
        <v>5152.0498049999997</v>
      </c>
      <c r="CG2199">
        <f t="shared" si="2751"/>
        <v>5197</v>
      </c>
      <c r="CH2199">
        <f t="shared" si="2752"/>
        <v>5080</v>
      </c>
    </row>
    <row r="2200" spans="1:86">
      <c r="A2200" s="1">
        <v>42723</v>
      </c>
      <c r="B2200">
        <v>5175</v>
      </c>
      <c r="C2200">
        <v>5195.4501950000003</v>
      </c>
      <c r="D2200">
        <v>5104.0498049999997</v>
      </c>
      <c r="E2200">
        <v>5115.0498049999997</v>
      </c>
      <c r="F2200">
        <v>369118</v>
      </c>
      <c r="G2200">
        <f t="shared" si="2766"/>
        <v>-280271.5957341108</v>
      </c>
      <c r="H2200">
        <f t="shared" si="2794"/>
        <v>8590930.3453895375</v>
      </c>
      <c r="I2200">
        <f t="shared" si="2767"/>
        <v>5147.3874512499997</v>
      </c>
      <c r="J2200">
        <f t="shared" si="2774"/>
        <v>5259.6750487500003</v>
      </c>
      <c r="K2200">
        <f t="shared" si="2775"/>
        <v>5128.0999755000003</v>
      </c>
      <c r="L2200">
        <f t="shared" si="2776"/>
        <v>7</v>
      </c>
      <c r="M2200">
        <f t="shared" si="2777"/>
        <v>9</v>
      </c>
      <c r="N2200">
        <f t="shared" si="2778"/>
        <v>30</v>
      </c>
      <c r="O2200">
        <f t="shared" si="2779"/>
        <v>10</v>
      </c>
      <c r="P2200">
        <f t="shared" si="2754"/>
        <v>91.400390000000698</v>
      </c>
      <c r="Q2200">
        <f t="shared" si="2755"/>
        <v>80.400390000000698</v>
      </c>
      <c r="R2200">
        <f t="shared" si="2756"/>
        <v>11</v>
      </c>
      <c r="S2200">
        <f t="shared" si="2757"/>
        <v>91.400390000000698</v>
      </c>
      <c r="T2200">
        <f t="shared" si="2793"/>
        <v>118.69279332851271</v>
      </c>
      <c r="U2200">
        <f t="shared" si="2758"/>
        <v>-47.950195000000349</v>
      </c>
      <c r="V2200">
        <f t="shared" si="2759"/>
        <v>32.049804999999651</v>
      </c>
      <c r="W2200">
        <f t="shared" si="2760"/>
        <v>0</v>
      </c>
      <c r="X2200">
        <f t="shared" si="2761"/>
        <v>32.049804999999651</v>
      </c>
      <c r="Y2200">
        <f t="shared" si="2791"/>
        <v>20.059657325782791</v>
      </c>
      <c r="Z2200">
        <f t="shared" si="2792"/>
        <v>34.036636906756208</v>
      </c>
      <c r="AA2200">
        <f t="shared" si="2788"/>
        <v>16.900484657280369</v>
      </c>
      <c r="AB2200">
        <f t="shared" si="2789"/>
        <v>28.676245585147779</v>
      </c>
      <c r="AC2200">
        <f t="shared" si="2790"/>
        <v>25.837221900804884</v>
      </c>
      <c r="AD2200">
        <f t="shared" si="2718"/>
        <v>15.552907667807327</v>
      </c>
      <c r="AE2200">
        <f t="shared" si="2771"/>
        <v>5151.9898438</v>
      </c>
      <c r="AF2200">
        <f t="shared" si="2773"/>
        <v>5150.7248534999999</v>
      </c>
      <c r="AG2200">
        <f t="shared" si="2795"/>
        <v>5095.7999756000008</v>
      </c>
      <c r="AH2200">
        <f t="shared" si="2780"/>
        <v>5162.5799316000002</v>
      </c>
      <c r="AI2200">
        <f t="shared" si="2781"/>
        <v>5245.3683675607208</v>
      </c>
      <c r="AJ2200">
        <f t="shared" si="2782"/>
        <v>5079.7914956392797</v>
      </c>
      <c r="AK2200">
        <f t="shared" si="2783"/>
        <v>0.21294223614423927</v>
      </c>
      <c r="AL2200">
        <f t="shared" si="2762"/>
        <v>-0.75930080823506518</v>
      </c>
      <c r="AM2200">
        <f t="shared" si="2763"/>
        <v>-280271.5957341108</v>
      </c>
      <c r="AN2200">
        <f t="shared" si="2796"/>
        <v>1617600.5929655312</v>
      </c>
      <c r="AO2200">
        <f t="shared" si="2797"/>
        <v>14785256</v>
      </c>
      <c r="AP2200">
        <f t="shared" si="2719"/>
        <v>0.109406329722362</v>
      </c>
      <c r="AQ2200">
        <f t="shared" si="2720"/>
        <v>5150.0893262787886</v>
      </c>
      <c r="AR2200">
        <f t="shared" si="2721"/>
        <v>5139.2722448824106</v>
      </c>
      <c r="AS2200">
        <f t="shared" si="2722"/>
        <v>5149.432356418145</v>
      </c>
      <c r="AT2200">
        <f t="shared" si="2723"/>
        <v>5163.794604124224</v>
      </c>
      <c r="AU2200">
        <f t="shared" si="2724"/>
        <v>5148.0194722691394</v>
      </c>
      <c r="AV2200">
        <f t="shared" si="2725"/>
        <v>5185.7428619140856</v>
      </c>
      <c r="AW2200">
        <f t="shared" si="2726"/>
        <v>-37.72338964494611</v>
      </c>
      <c r="AX2200">
        <f t="shared" si="2753"/>
        <v>-58.997598765770519</v>
      </c>
      <c r="AY2200">
        <f t="shared" si="2727"/>
        <v>21.274209120824409</v>
      </c>
      <c r="AZ2200">
        <f t="shared" si="2764"/>
        <v>5138.1832683333332</v>
      </c>
      <c r="BA2200">
        <f t="shared" si="2765"/>
        <v>1896595931.6406634</v>
      </c>
      <c r="BB2200">
        <f t="shared" si="2768"/>
        <v>0</v>
      </c>
      <c r="BC2200">
        <f t="shared" si="2769"/>
        <v>1896595931.6406634</v>
      </c>
      <c r="BD2200">
        <f t="shared" si="2784"/>
        <v>35320837095.801514</v>
      </c>
      <c r="BE2200">
        <f t="shared" si="2785"/>
        <v>14988196195.629505</v>
      </c>
      <c r="BF2200">
        <f t="shared" si="2786"/>
        <v>2.3565769112430566</v>
      </c>
      <c r="BG2200">
        <f t="shared" si="2787"/>
        <v>70.207743589892431</v>
      </c>
      <c r="BH2200">
        <f t="shared" si="2728"/>
        <v>97439397</v>
      </c>
      <c r="BI2200">
        <f t="shared" si="2729"/>
        <v>-0.72744427653750277</v>
      </c>
      <c r="BJ2200">
        <f t="shared" si="2770"/>
        <v>-7460.009700000046</v>
      </c>
      <c r="BK2200">
        <f t="shared" si="2730"/>
        <v>-1.4184826186023999E-2</v>
      </c>
      <c r="BL2200">
        <f t="shared" si="2731"/>
        <v>0.98581517381397599</v>
      </c>
      <c r="BM2200">
        <f t="shared" si="2732"/>
        <v>43.633336926462668</v>
      </c>
      <c r="BN2200">
        <f t="shared" si="2733"/>
        <v>5149.75</v>
      </c>
      <c r="BO2200">
        <f t="shared" si="2772"/>
        <v>5162.0700194999999</v>
      </c>
      <c r="BP2200">
        <f t="shared" si="2734"/>
        <v>5215.0102754264699</v>
      </c>
      <c r="BQ2200">
        <f t="shared" si="2735"/>
        <v>-52.940255926469945</v>
      </c>
      <c r="BR2200">
        <f t="shared" si="2736"/>
        <v>-20.150390000000698</v>
      </c>
      <c r="BS2200">
        <f t="shared" si="2737"/>
        <v>-14</v>
      </c>
      <c r="BT2200">
        <f t="shared" si="2738"/>
        <v>-65.549804999999651</v>
      </c>
      <c r="BU2200">
        <f t="shared" si="2739"/>
        <v>-45</v>
      </c>
      <c r="BV2200">
        <f t="shared" si="2740"/>
        <v>5148.7498373333337</v>
      </c>
      <c r="BW2200">
        <f t="shared" si="2741"/>
        <v>5149.3141276666674</v>
      </c>
      <c r="BX2200">
        <f t="shared" si="2742"/>
        <v>5159.3689719636368</v>
      </c>
      <c r="BY2200">
        <f t="shared" si="2743"/>
        <v>5143.9201892619039</v>
      </c>
      <c r="BZ2200">
        <f t="shared" si="2744"/>
        <v>5312.5</v>
      </c>
      <c r="CA2200">
        <f t="shared" si="2745"/>
        <v>5035.0498049999997</v>
      </c>
      <c r="CB2200">
        <f t="shared" si="2746"/>
        <v>5156.1095246933337</v>
      </c>
      <c r="CC2200">
        <f t="shared" si="2747"/>
        <v>5151.0758462000003</v>
      </c>
      <c r="CD2200">
        <f t="shared" si="2748"/>
        <v>5161.1161287986115</v>
      </c>
      <c r="CE2200">
        <f t="shared" si="2749"/>
        <v>5007.628059476534</v>
      </c>
      <c r="CF2200">
        <f t="shared" si="2750"/>
        <v>5188.6499020000001</v>
      </c>
      <c r="CG2200">
        <f t="shared" si="2751"/>
        <v>5207</v>
      </c>
      <c r="CH2200">
        <f t="shared" si="2752"/>
        <v>5151.2001950000003</v>
      </c>
    </row>
    <row r="2201" spans="1:86">
      <c r="A2201" s="1">
        <v>42724</v>
      </c>
      <c r="B2201">
        <v>5135.8999020000001</v>
      </c>
      <c r="C2201">
        <v>5147.5</v>
      </c>
      <c r="D2201">
        <v>5072</v>
      </c>
      <c r="E2201">
        <v>5108</v>
      </c>
      <c r="F2201">
        <v>377676</v>
      </c>
      <c r="G2201">
        <f t="shared" si="2766"/>
        <v>-17508.158940397352</v>
      </c>
      <c r="H2201">
        <f t="shared" si="2794"/>
        <v>8573422.1864491403</v>
      </c>
      <c r="I2201">
        <f t="shared" si="2767"/>
        <v>5115.8499755000003</v>
      </c>
      <c r="J2201">
        <f t="shared" si="2774"/>
        <v>5259.6750487500003</v>
      </c>
      <c r="K2201">
        <f t="shared" si="2775"/>
        <v>5115.8499755000003</v>
      </c>
      <c r="L2201">
        <f t="shared" si="2776"/>
        <v>8</v>
      </c>
      <c r="M2201">
        <f t="shared" si="2777"/>
        <v>1</v>
      </c>
      <c r="N2201">
        <f t="shared" si="2778"/>
        <v>20</v>
      </c>
      <c r="O2201">
        <f t="shared" si="2779"/>
        <v>90</v>
      </c>
      <c r="P2201">
        <f t="shared" si="2754"/>
        <v>75.5</v>
      </c>
      <c r="Q2201">
        <f t="shared" si="2755"/>
        <v>39.5</v>
      </c>
      <c r="R2201">
        <f t="shared" si="2756"/>
        <v>36</v>
      </c>
      <c r="S2201">
        <f t="shared" si="2757"/>
        <v>75.5</v>
      </c>
      <c r="T2201">
        <f t="shared" si="2793"/>
        <v>115.60759380504751</v>
      </c>
      <c r="U2201">
        <f t="shared" si="2758"/>
        <v>12.5</v>
      </c>
      <c r="V2201">
        <f t="shared" si="2759"/>
        <v>-1.549804999999651</v>
      </c>
      <c r="W2201">
        <f t="shared" si="2760"/>
        <v>12.5</v>
      </c>
      <c r="X2201">
        <f t="shared" si="2761"/>
        <v>0</v>
      </c>
      <c r="Y2201">
        <f t="shared" si="2791"/>
        <v>19.51968180251259</v>
      </c>
      <c r="Z2201">
        <f t="shared" si="2792"/>
        <v>31.605448556273622</v>
      </c>
      <c r="AA2201">
        <f t="shared" si="2788"/>
        <v>16.884428747327103</v>
      </c>
      <c r="AB2201">
        <f t="shared" si="2789"/>
        <v>27.338557542829601</v>
      </c>
      <c r="AC2201">
        <f t="shared" si="2790"/>
        <v>23.639581295823554</v>
      </c>
      <c r="AD2201">
        <f t="shared" si="2718"/>
        <v>17.010575506546083</v>
      </c>
      <c r="AE2201">
        <f t="shared" si="2771"/>
        <v>5140.9598633999994</v>
      </c>
      <c r="AF2201">
        <f t="shared" si="2773"/>
        <v>5144.6582031666667</v>
      </c>
      <c r="AG2201">
        <f t="shared" si="2795"/>
        <v>5104.4724853500011</v>
      </c>
      <c r="AH2201">
        <f t="shared" si="2780"/>
        <v>5159.8599120999997</v>
      </c>
      <c r="AI2201">
        <f t="shared" si="2781"/>
        <v>5247.7010111788577</v>
      </c>
      <c r="AJ2201">
        <f t="shared" si="2782"/>
        <v>5072.0188130211418</v>
      </c>
      <c r="AK2201">
        <f t="shared" si="2783"/>
        <v>0.20480838329764445</v>
      </c>
      <c r="AL2201">
        <f t="shared" si="2762"/>
        <v>-4.6357615894039736E-2</v>
      </c>
      <c r="AM2201">
        <f t="shared" si="2763"/>
        <v>-17508.158940397352</v>
      </c>
      <c r="AN2201">
        <f t="shared" si="2796"/>
        <v>1032313.5021455422</v>
      </c>
      <c r="AO2201">
        <f t="shared" si="2797"/>
        <v>14316935</v>
      </c>
      <c r="AP2201">
        <f t="shared" si="2719"/>
        <v>7.2104364666427709E-2</v>
      </c>
      <c r="AQ2201">
        <f t="shared" si="2720"/>
        <v>5135.7789553440007</v>
      </c>
      <c r="AR2201">
        <f t="shared" si="2721"/>
        <v>5138.8669330209232</v>
      </c>
      <c r="AS2201">
        <f t="shared" si="2722"/>
        <v>5141.9745322628787</v>
      </c>
      <c r="AT2201">
        <f t="shared" si="2723"/>
        <v>5158.7730897530437</v>
      </c>
      <c r="AU2201">
        <f t="shared" si="2724"/>
        <v>5142.0165514287683</v>
      </c>
      <c r="AV2201">
        <f t="shared" si="2725"/>
        <v>5180.3008615801</v>
      </c>
      <c r="AW2201">
        <f t="shared" si="2726"/>
        <v>-38.284310151331738</v>
      </c>
      <c r="AX2201">
        <f t="shared" si="2753"/>
        <v>-54.854941042882764</v>
      </c>
      <c r="AY2201">
        <f t="shared" si="2727"/>
        <v>16.570630891551026</v>
      </c>
      <c r="AZ2201">
        <f t="shared" si="2764"/>
        <v>5109.166666666667</v>
      </c>
      <c r="BA2201">
        <f t="shared" si="2765"/>
        <v>1929609630</v>
      </c>
      <c r="BB2201">
        <f t="shared" si="2768"/>
        <v>0</v>
      </c>
      <c r="BC2201">
        <f t="shared" si="2769"/>
        <v>1929609630</v>
      </c>
      <c r="BD2201">
        <f t="shared" si="2784"/>
        <v>28693251212.361317</v>
      </c>
      <c r="BE2201">
        <f t="shared" si="2785"/>
        <v>16917805825.629505</v>
      </c>
      <c r="BF2201">
        <f t="shared" si="2786"/>
        <v>1.6960385707284031</v>
      </c>
      <c r="BG2201">
        <f t="shared" si="2787"/>
        <v>62.90854252393634</v>
      </c>
      <c r="BH2201">
        <f t="shared" si="2728"/>
        <v>97061721</v>
      </c>
      <c r="BI2201">
        <f t="shared" si="2729"/>
        <v>-0.73903642229100619</v>
      </c>
      <c r="BJ2201">
        <f t="shared" si="2770"/>
        <v>-804.9804999999651</v>
      </c>
      <c r="BK2201">
        <f t="shared" si="2730"/>
        <v>-1.3782475770047074E-3</v>
      </c>
      <c r="BL2201">
        <f t="shared" si="2731"/>
        <v>0.99862175242299533</v>
      </c>
      <c r="BM2201">
        <f t="shared" si="2732"/>
        <v>46.296324210270662</v>
      </c>
      <c r="BN2201">
        <f t="shared" si="2733"/>
        <v>5109.75</v>
      </c>
      <c r="BO2201">
        <f t="shared" si="2772"/>
        <v>5149.9150390000004</v>
      </c>
      <c r="BP2201">
        <f t="shared" si="2734"/>
        <v>5191.3382137352937</v>
      </c>
      <c r="BQ2201">
        <f t="shared" si="2735"/>
        <v>-41.423174735293287</v>
      </c>
      <c r="BR2201">
        <f t="shared" si="2736"/>
        <v>-8.649902000000111</v>
      </c>
      <c r="BS2201">
        <f t="shared" si="2737"/>
        <v>36.950195000000349</v>
      </c>
      <c r="BT2201">
        <f t="shared" si="2738"/>
        <v>-62.25</v>
      </c>
      <c r="BU2201">
        <f t="shared" si="2739"/>
        <v>-15.050293000000238</v>
      </c>
      <c r="BV2201">
        <f t="shared" si="2740"/>
        <v>5134.0865560666671</v>
      </c>
      <c r="BW2201">
        <f t="shared" si="2741"/>
        <v>5137.1070266666675</v>
      </c>
      <c r="BX2201">
        <f t="shared" si="2742"/>
        <v>5149.4453480363618</v>
      </c>
      <c r="BY2201">
        <f t="shared" si="2743"/>
        <v>5145.0820963476172</v>
      </c>
      <c r="BZ2201">
        <f t="shared" si="2744"/>
        <v>5312.5</v>
      </c>
      <c r="CA2201">
        <f t="shared" si="2745"/>
        <v>5035.0498049999997</v>
      </c>
      <c r="CB2201">
        <f t="shared" si="2746"/>
        <v>5147.6684946633322</v>
      </c>
      <c r="CC2201">
        <f t="shared" si="2747"/>
        <v>5154.2009711055553</v>
      </c>
      <c r="CD2201">
        <f t="shared" si="2748"/>
        <v>5168.857170009841</v>
      </c>
      <c r="CE2201">
        <f t="shared" si="2749"/>
        <v>5018.3470647739541</v>
      </c>
      <c r="CF2201">
        <f t="shared" si="2750"/>
        <v>5115.0498049999997</v>
      </c>
      <c r="CG2201">
        <f t="shared" si="2751"/>
        <v>5195.4501950000003</v>
      </c>
      <c r="CH2201">
        <f t="shared" si="2752"/>
        <v>5104.0498049999997</v>
      </c>
    </row>
    <row r="2202" spans="1:86">
      <c r="A2202" s="1">
        <v>42725</v>
      </c>
      <c r="B2202">
        <v>5119.3999020000001</v>
      </c>
      <c r="C2202">
        <v>5160</v>
      </c>
      <c r="D2202">
        <v>5073.5498049999997</v>
      </c>
      <c r="E2202">
        <v>5137.8500979999999</v>
      </c>
      <c r="F2202">
        <v>413072</v>
      </c>
      <c r="G2202">
        <f t="shared" si="2766"/>
        <v>201400.89112756751</v>
      </c>
      <c r="H2202">
        <f t="shared" si="2794"/>
        <v>8774823.077576708</v>
      </c>
      <c r="I2202">
        <f t="shared" si="2767"/>
        <v>5122.6999512499997</v>
      </c>
      <c r="J2202">
        <f t="shared" si="2774"/>
        <v>5259.6750487500003</v>
      </c>
      <c r="K2202">
        <f t="shared" si="2775"/>
        <v>5115.8499755000003</v>
      </c>
      <c r="L2202">
        <f t="shared" si="2776"/>
        <v>9</v>
      </c>
      <c r="M2202">
        <f t="shared" si="2777"/>
        <v>2</v>
      </c>
      <c r="N2202">
        <f t="shared" si="2778"/>
        <v>10</v>
      </c>
      <c r="O2202">
        <f t="shared" si="2779"/>
        <v>80</v>
      </c>
      <c r="P2202">
        <f t="shared" si="2754"/>
        <v>86.450195000000349</v>
      </c>
      <c r="Q2202">
        <f t="shared" si="2755"/>
        <v>22.149902000000111</v>
      </c>
      <c r="R2202">
        <f t="shared" si="2756"/>
        <v>64.300293000000238</v>
      </c>
      <c r="S2202">
        <f t="shared" si="2757"/>
        <v>86.450195000000349</v>
      </c>
      <c r="T2202">
        <f t="shared" si="2793"/>
        <v>113.52492246182986</v>
      </c>
      <c r="U2202">
        <f t="shared" si="2758"/>
        <v>-16</v>
      </c>
      <c r="V2202">
        <f t="shared" si="2759"/>
        <v>20.549804999999651</v>
      </c>
      <c r="W2202">
        <f t="shared" si="2760"/>
        <v>0</v>
      </c>
      <c r="X2202">
        <f t="shared" si="2761"/>
        <v>20.549804999999651</v>
      </c>
      <c r="Y2202">
        <f t="shared" si="2791"/>
        <v>18.125418816618833</v>
      </c>
      <c r="Z2202">
        <f t="shared" si="2792"/>
        <v>30.81575973082548</v>
      </c>
      <c r="AA2202">
        <f t="shared" si="2788"/>
        <v>15.966026158452639</v>
      </c>
      <c r="AB2202">
        <f t="shared" si="2789"/>
        <v>27.144488683695485</v>
      </c>
      <c r="AC2202">
        <f t="shared" si="2790"/>
        <v>25.929782017620283</v>
      </c>
      <c r="AD2202">
        <f t="shared" si="2718"/>
        <v>17.642006952442877</v>
      </c>
      <c r="AE2202">
        <f t="shared" si="2771"/>
        <v>5140.3199219999997</v>
      </c>
      <c r="AF2202">
        <f t="shared" si="2773"/>
        <v>5140.4415691666663</v>
      </c>
      <c r="AG2202">
        <f t="shared" si="2795"/>
        <v>5117.3224853500005</v>
      </c>
      <c r="AH2202">
        <f t="shared" si="2780"/>
        <v>5161.9799317000006</v>
      </c>
      <c r="AI2202">
        <f t="shared" si="2781"/>
        <v>5246.5081017529328</v>
      </c>
      <c r="AJ2202">
        <f t="shared" si="2782"/>
        <v>5077.4517616470685</v>
      </c>
      <c r="AK2202">
        <f t="shared" si="2783"/>
        <v>0.35726750215407205</v>
      </c>
      <c r="AL2202">
        <f t="shared" si="2762"/>
        <v>0.48756848957946197</v>
      </c>
      <c r="AM2202">
        <f t="shared" si="2763"/>
        <v>201400.89112756751</v>
      </c>
      <c r="AN2202">
        <f t="shared" si="2796"/>
        <v>1619716.3542398876</v>
      </c>
      <c r="AO2202">
        <f t="shared" si="2797"/>
        <v>13972263</v>
      </c>
      <c r="AP2202">
        <f t="shared" si="2719"/>
        <v>0.11592369498340302</v>
      </c>
      <c r="AQ2202">
        <f t="shared" si="2720"/>
        <v>5136.4831438470401</v>
      </c>
      <c r="AR2202">
        <f t="shared" si="2721"/>
        <v>5123.3438291799603</v>
      </c>
      <c r="AS2202">
        <f t="shared" si="2722"/>
        <v>5141.2321340955605</v>
      </c>
      <c r="AT2202">
        <f t="shared" si="2723"/>
        <v>5156.8900204952697</v>
      </c>
      <c r="AU2202">
        <f t="shared" si="2724"/>
        <v>5141.3915834144527</v>
      </c>
      <c r="AV2202">
        <f t="shared" si="2725"/>
        <v>5177.3293081294933</v>
      </c>
      <c r="AW2202">
        <f t="shared" si="2726"/>
        <v>-35.937724715040531</v>
      </c>
      <c r="AX2202">
        <f t="shared" si="2753"/>
        <v>-51.07149777731432</v>
      </c>
      <c r="AY2202">
        <f t="shared" si="2727"/>
        <v>15.133773062273789</v>
      </c>
      <c r="AZ2202">
        <f t="shared" si="2764"/>
        <v>5123.7999676666659</v>
      </c>
      <c r="BA2202">
        <f t="shared" si="2765"/>
        <v>2116498300.244005</v>
      </c>
      <c r="BB2202">
        <f t="shared" si="2768"/>
        <v>2116498300.244005</v>
      </c>
      <c r="BC2202">
        <f t="shared" si="2769"/>
        <v>0</v>
      </c>
      <c r="BD2202">
        <f t="shared" si="2784"/>
        <v>24389222696.173813</v>
      </c>
      <c r="BE2202">
        <f t="shared" si="2785"/>
        <v>16917805825.629505</v>
      </c>
      <c r="BF2202">
        <f t="shared" si="2786"/>
        <v>1.441630371429464</v>
      </c>
      <c r="BG2202">
        <f t="shared" si="2787"/>
        <v>59.04375978848325</v>
      </c>
      <c r="BH2202">
        <f t="shared" si="2728"/>
        <v>97474793</v>
      </c>
      <c r="BI2202">
        <f t="shared" si="2729"/>
        <v>-0.69413635054294809</v>
      </c>
      <c r="BJ2202">
        <f t="shared" si="2770"/>
        <v>2885.0097999999889</v>
      </c>
      <c r="BK2202">
        <f t="shared" si="2730"/>
        <v>5.8437936570085924E-3</v>
      </c>
      <c r="BL2202">
        <f t="shared" si="2731"/>
        <v>1.0058437936570086</v>
      </c>
      <c r="BM2202">
        <f t="shared" si="2732"/>
        <v>44.550257302216828</v>
      </c>
      <c r="BN2202">
        <f t="shared" si="2733"/>
        <v>5116.7749024999994</v>
      </c>
      <c r="BO2202">
        <f t="shared" si="2772"/>
        <v>5138.7749999999996</v>
      </c>
      <c r="BP2202">
        <f t="shared" si="2734"/>
        <v>5170.509535838235</v>
      </c>
      <c r="BQ2202">
        <f t="shared" si="2735"/>
        <v>-31.734535838235388</v>
      </c>
      <c r="BR2202">
        <f t="shared" si="2736"/>
        <v>-96.75</v>
      </c>
      <c r="BS2202">
        <f t="shared" si="2737"/>
        <v>-96.450195000000349</v>
      </c>
      <c r="BT2202">
        <f t="shared" si="2738"/>
        <v>-109.89990200000011</v>
      </c>
      <c r="BU2202">
        <f t="shared" si="2739"/>
        <v>-52.600097999999889</v>
      </c>
      <c r="BV2202">
        <f t="shared" si="2740"/>
        <v>5133.0499675999999</v>
      </c>
      <c r="BW2202">
        <f t="shared" si="2741"/>
        <v>5135.1618537619051</v>
      </c>
      <c r="BX2202">
        <f t="shared" si="2742"/>
        <v>5145.4435636545459</v>
      </c>
      <c r="BY2202">
        <f t="shared" si="2743"/>
        <v>5148.2609166000002</v>
      </c>
      <c r="BZ2202">
        <f t="shared" si="2744"/>
        <v>5312.5</v>
      </c>
      <c r="CA2202">
        <f t="shared" si="2745"/>
        <v>5072</v>
      </c>
      <c r="CB2202">
        <f t="shared" si="2746"/>
        <v>5151.1146924999994</v>
      </c>
      <c r="CC2202">
        <f t="shared" si="2747"/>
        <v>5146.4640070805544</v>
      </c>
      <c r="CD2202">
        <f t="shared" si="2748"/>
        <v>5190.8596531070234</v>
      </c>
      <c r="CE2202">
        <f t="shared" si="2749"/>
        <v>5040.9413690703414</v>
      </c>
      <c r="CF2202">
        <f t="shared" si="2750"/>
        <v>5108</v>
      </c>
      <c r="CG2202">
        <f t="shared" si="2751"/>
        <v>5147.5</v>
      </c>
      <c r="CH2202">
        <f t="shared" si="2752"/>
        <v>5072</v>
      </c>
    </row>
    <row r="2203" spans="1:86">
      <c r="A2203" s="1">
        <v>42726</v>
      </c>
      <c r="B2203">
        <v>5144</v>
      </c>
      <c r="C2203">
        <v>5144</v>
      </c>
      <c r="D2203">
        <v>5053</v>
      </c>
      <c r="E2203">
        <v>5084.3999020000001</v>
      </c>
      <c r="F2203">
        <v>399573</v>
      </c>
      <c r="G2203">
        <f t="shared" si="2766"/>
        <v>-123824.58149788913</v>
      </c>
      <c r="H2203">
        <f t="shared" si="2794"/>
        <v>8650998.496078819</v>
      </c>
      <c r="I2203">
        <f t="shared" si="2767"/>
        <v>5106.3499755000003</v>
      </c>
      <c r="J2203">
        <f t="shared" si="2774"/>
        <v>5259.6750487500003</v>
      </c>
      <c r="K2203">
        <f t="shared" si="2775"/>
        <v>5106.3499755000003</v>
      </c>
      <c r="L2203">
        <f t="shared" si="2776"/>
        <v>10</v>
      </c>
      <c r="M2203">
        <f t="shared" si="2777"/>
        <v>1</v>
      </c>
      <c r="N2203">
        <f t="shared" si="2778"/>
        <v>0</v>
      </c>
      <c r="O2203">
        <f t="shared" si="2779"/>
        <v>90</v>
      </c>
      <c r="P2203">
        <f t="shared" si="2754"/>
        <v>91</v>
      </c>
      <c r="Q2203">
        <f t="shared" si="2755"/>
        <v>59.600097999999889</v>
      </c>
      <c r="R2203">
        <f t="shared" si="2756"/>
        <v>31.399902000000111</v>
      </c>
      <c r="S2203">
        <f t="shared" si="2757"/>
        <v>91</v>
      </c>
      <c r="T2203">
        <f t="shared" si="2793"/>
        <v>111.91599942884201</v>
      </c>
      <c r="U2203">
        <f t="shared" si="2758"/>
        <v>70</v>
      </c>
      <c r="V2203">
        <f t="shared" si="2759"/>
        <v>12</v>
      </c>
      <c r="W2203">
        <f t="shared" si="2760"/>
        <v>70</v>
      </c>
      <c r="X2203">
        <f t="shared" si="2761"/>
        <v>0</v>
      </c>
      <c r="Y2203">
        <f t="shared" si="2791"/>
        <v>21.830746044003202</v>
      </c>
      <c r="Z2203">
        <f t="shared" si="2792"/>
        <v>28.614634035766517</v>
      </c>
      <c r="AA2203">
        <f t="shared" si="2788"/>
        <v>19.506367414324473</v>
      </c>
      <c r="AB2203">
        <f t="shared" si="2789"/>
        <v>25.567956486829356</v>
      </c>
      <c r="AC2203">
        <f t="shared" si="2790"/>
        <v>13.447986675957033</v>
      </c>
      <c r="AD2203">
        <f t="shared" si="2718"/>
        <v>17.381881588220871</v>
      </c>
      <c r="AE2203">
        <f t="shared" si="2771"/>
        <v>5126.7899414000003</v>
      </c>
      <c r="AF2203">
        <f t="shared" si="2773"/>
        <v>5130.9999186666664</v>
      </c>
      <c r="AG2203">
        <f t="shared" si="2795"/>
        <v>5130.0349853500002</v>
      </c>
      <c r="AH2203">
        <f t="shared" si="2780"/>
        <v>5146.9599121000001</v>
      </c>
      <c r="AI2203">
        <f t="shared" si="2781"/>
        <v>5227.8338668647802</v>
      </c>
      <c r="AJ2203">
        <f t="shared" si="2782"/>
        <v>5066.08595733522</v>
      </c>
      <c r="AK2203">
        <f t="shared" si="2783"/>
        <v>0.11322523251178816</v>
      </c>
      <c r="AL2203">
        <f t="shared" si="2762"/>
        <v>-0.30989226373626128</v>
      </c>
      <c r="AM2203">
        <f t="shared" si="2763"/>
        <v>-123824.58149788913</v>
      </c>
      <c r="AN2203">
        <f t="shared" si="2796"/>
        <v>1686007.284223651</v>
      </c>
      <c r="AO2203">
        <f t="shared" si="2797"/>
        <v>13821468</v>
      </c>
      <c r="AP2203">
        <f t="shared" si="2719"/>
        <v>0.12198467516067403</v>
      </c>
      <c r="AQ2203">
        <f t="shared" si="2720"/>
        <v>5118.7748416190461</v>
      </c>
      <c r="AR2203">
        <f t="shared" si="2721"/>
        <v>5144.3785599336716</v>
      </c>
      <c r="AS2203">
        <f t="shared" si="2722"/>
        <v>5131.0023323183595</v>
      </c>
      <c r="AT2203">
        <f t="shared" si="2723"/>
        <v>5150.3659098306953</v>
      </c>
      <c r="AU2203">
        <f t="shared" si="2724"/>
        <v>5132.8428312022852</v>
      </c>
      <c r="AV2203">
        <f t="shared" si="2725"/>
        <v>5170.8242497004285</v>
      </c>
      <c r="AW2203">
        <f t="shared" si="2726"/>
        <v>-37.981418498143285</v>
      </c>
      <c r="AX2203">
        <f t="shared" si="2753"/>
        <v>-48.453481921480112</v>
      </c>
      <c r="AY2203">
        <f t="shared" si="2727"/>
        <v>10.472063423336827</v>
      </c>
      <c r="AZ2203">
        <f t="shared" si="2764"/>
        <v>5093.7999673333334</v>
      </c>
      <c r="BA2203">
        <f t="shared" si="2765"/>
        <v>2035344934.3472819</v>
      </c>
      <c r="BB2203">
        <f t="shared" si="2768"/>
        <v>0</v>
      </c>
      <c r="BC2203">
        <f t="shared" si="2769"/>
        <v>2035344934.3472819</v>
      </c>
      <c r="BD2203">
        <f t="shared" si="2784"/>
        <v>24389222696.173813</v>
      </c>
      <c r="BE2203">
        <f t="shared" si="2785"/>
        <v>15001569006.450676</v>
      </c>
      <c r="BF2203">
        <f t="shared" si="2786"/>
        <v>1.6257781226541335</v>
      </c>
      <c r="BG2203">
        <f t="shared" si="2787"/>
        <v>61.916051041311853</v>
      </c>
      <c r="BH2203">
        <f t="shared" si="2728"/>
        <v>97075220</v>
      </c>
      <c r="BI2203">
        <f t="shared" si="2729"/>
        <v>-0.73453315494804794</v>
      </c>
      <c r="BJ2203">
        <f t="shared" si="2770"/>
        <v>-5445.0195999999778</v>
      </c>
      <c r="BK2203">
        <f t="shared" si="2730"/>
        <v>-1.0403222161114865E-2</v>
      </c>
      <c r="BL2203">
        <f t="shared" si="2731"/>
        <v>0.98959677783888511</v>
      </c>
      <c r="BM2203">
        <f t="shared" si="2732"/>
        <v>42.624316740362985</v>
      </c>
      <c r="BN2203">
        <f t="shared" si="2733"/>
        <v>5098.5</v>
      </c>
      <c r="BO2203">
        <f t="shared" si="2772"/>
        <v>5130.7749999999996</v>
      </c>
      <c r="BP2203">
        <f t="shared" si="2734"/>
        <v>5149.2904196323534</v>
      </c>
      <c r="BQ2203">
        <f t="shared" si="2735"/>
        <v>-18.515419632353769</v>
      </c>
      <c r="BR2203">
        <f t="shared" si="2736"/>
        <v>-150.60009799999989</v>
      </c>
      <c r="BS2203">
        <f t="shared" si="2737"/>
        <v>-148.20019500000035</v>
      </c>
      <c r="BT2203">
        <f t="shared" si="2738"/>
        <v>-168.5</v>
      </c>
      <c r="BU2203">
        <f t="shared" si="2739"/>
        <v>-146</v>
      </c>
      <c r="BV2203">
        <f t="shared" si="2740"/>
        <v>5114.4099609333343</v>
      </c>
      <c r="BW2203">
        <f t="shared" si="2741"/>
        <v>5119.1499488571426</v>
      </c>
      <c r="BX2203">
        <f t="shared" si="2742"/>
        <v>5131.3381037090912</v>
      </c>
      <c r="BY2203">
        <f t="shared" si="2743"/>
        <v>5145.1254324714291</v>
      </c>
      <c r="BZ2203">
        <f t="shared" si="2744"/>
        <v>5312.5</v>
      </c>
      <c r="CA2203">
        <f t="shared" si="2745"/>
        <v>5053</v>
      </c>
      <c r="CB2203">
        <f t="shared" si="2746"/>
        <v>5148.3820767633333</v>
      </c>
      <c r="CC2203">
        <f t="shared" si="2747"/>
        <v>5147.7622301944439</v>
      </c>
      <c r="CD2203">
        <f t="shared" si="2748"/>
        <v>5173.3849960084526</v>
      </c>
      <c r="CE2203">
        <f t="shared" si="2749"/>
        <v>5079.6269190178682</v>
      </c>
      <c r="CF2203">
        <f t="shared" si="2750"/>
        <v>5137.8500979999999</v>
      </c>
      <c r="CG2203">
        <f t="shared" si="2751"/>
        <v>5160</v>
      </c>
      <c r="CH2203">
        <f t="shared" si="2752"/>
        <v>5073.5498049999997</v>
      </c>
    </row>
    <row r="2204" spans="1:86">
      <c r="A2204" s="1">
        <v>42727</v>
      </c>
      <c r="B2204">
        <v>5050</v>
      </c>
      <c r="C2204">
        <v>5214</v>
      </c>
      <c r="D2204">
        <v>5041</v>
      </c>
      <c r="E2204">
        <v>5197.1499020000001</v>
      </c>
      <c r="F2204">
        <v>589006</v>
      </c>
      <c r="G2204">
        <f t="shared" si="2766"/>
        <v>474268.32575042848</v>
      </c>
      <c r="H2204">
        <f t="shared" si="2794"/>
        <v>9125266.8218292482</v>
      </c>
      <c r="I2204">
        <f t="shared" si="2767"/>
        <v>5125.5374755000003</v>
      </c>
      <c r="J2204">
        <f t="shared" si="2774"/>
        <v>5180.3375242500006</v>
      </c>
      <c r="K2204">
        <f t="shared" si="2775"/>
        <v>5106.3499755000003</v>
      </c>
      <c r="L2204">
        <f t="shared" si="2776"/>
        <v>6</v>
      </c>
      <c r="M2204">
        <f t="shared" si="2777"/>
        <v>2</v>
      </c>
      <c r="N2204">
        <f t="shared" si="2778"/>
        <v>40</v>
      </c>
      <c r="O2204">
        <f t="shared" si="2779"/>
        <v>80</v>
      </c>
      <c r="P2204">
        <f t="shared" si="2754"/>
        <v>173</v>
      </c>
      <c r="Q2204">
        <f t="shared" si="2755"/>
        <v>16.850097999999889</v>
      </c>
      <c r="R2204">
        <f t="shared" si="2756"/>
        <v>156.14990200000011</v>
      </c>
      <c r="S2204">
        <f t="shared" si="2757"/>
        <v>173</v>
      </c>
      <c r="T2204">
        <f t="shared" si="2793"/>
        <v>116.27914232678187</v>
      </c>
      <c r="U2204">
        <f t="shared" si="2758"/>
        <v>43.799804999999651</v>
      </c>
      <c r="V2204">
        <f t="shared" si="2759"/>
        <v>-110.10009799999989</v>
      </c>
      <c r="W2204">
        <f t="shared" si="2760"/>
        <v>43.799804999999651</v>
      </c>
      <c r="X2204">
        <f t="shared" si="2761"/>
        <v>0</v>
      </c>
      <c r="Y2204">
        <f t="shared" si="2791"/>
        <v>23.39996454086009</v>
      </c>
      <c r="Z2204">
        <f t="shared" si="2792"/>
        <v>26.57073160464034</v>
      </c>
      <c r="AA2204">
        <f t="shared" si="2788"/>
        <v>20.12395694758278</v>
      </c>
      <c r="AB2204">
        <f t="shared" si="2789"/>
        <v>22.850814920846268</v>
      </c>
      <c r="AC2204">
        <f t="shared" si="2790"/>
        <v>6.3452529349358686</v>
      </c>
      <c r="AD2204">
        <f t="shared" si="2718"/>
        <v>16.960256779001789</v>
      </c>
      <c r="AE2204">
        <f t="shared" si="2771"/>
        <v>5128.4899414000001</v>
      </c>
      <c r="AF2204">
        <f t="shared" si="2773"/>
        <v>5138.5166015000004</v>
      </c>
      <c r="AG2204">
        <f t="shared" si="2795"/>
        <v>5146.2124755499999</v>
      </c>
      <c r="AH2204">
        <f t="shared" si="2780"/>
        <v>5143.1749022999993</v>
      </c>
      <c r="AI2204">
        <f t="shared" si="2781"/>
        <v>5209.4356189128721</v>
      </c>
      <c r="AJ2204">
        <f t="shared" si="2782"/>
        <v>5076.9141856871265</v>
      </c>
      <c r="AK2204">
        <f t="shared" si="2783"/>
        <v>0.907292604571038</v>
      </c>
      <c r="AL2204">
        <f t="shared" si="2762"/>
        <v>0.80520117919075274</v>
      </c>
      <c r="AM2204">
        <f t="shared" si="2763"/>
        <v>474268.32575042848</v>
      </c>
      <c r="AN2204">
        <f t="shared" si="2796"/>
        <v>1864338.398714578</v>
      </c>
      <c r="AO2204">
        <f t="shared" si="2797"/>
        <v>13740973</v>
      </c>
      <c r="AP2204">
        <f t="shared" si="2719"/>
        <v>0.1356773205736288</v>
      </c>
      <c r="AQ2204">
        <f t="shared" si="2720"/>
        <v>5145.4223621485708</v>
      </c>
      <c r="AR2204">
        <f t="shared" si="2721"/>
        <v>5150.9254482825754</v>
      </c>
      <c r="AS2204">
        <f t="shared" si="2722"/>
        <v>5142.9088948610552</v>
      </c>
      <c r="AT2204">
        <f t="shared" si="2723"/>
        <v>5154.5764691259328</v>
      </c>
      <c r="AU2204">
        <f t="shared" si="2724"/>
        <v>5142.4888918219422</v>
      </c>
      <c r="AV2204">
        <f t="shared" si="2725"/>
        <v>5172.6670453613988</v>
      </c>
      <c r="AW2204">
        <f t="shared" si="2726"/>
        <v>-30.178153539456616</v>
      </c>
      <c r="AX2204">
        <f t="shared" si="2753"/>
        <v>-44.798416245075416</v>
      </c>
      <c r="AY2204">
        <f t="shared" si="2727"/>
        <v>14.620262705618799</v>
      </c>
      <c r="AZ2204">
        <f t="shared" si="2764"/>
        <v>5150.7166340000003</v>
      </c>
      <c r="BA2204">
        <f t="shared" si="2765"/>
        <v>3033803001.7258043</v>
      </c>
      <c r="BB2204">
        <f t="shared" si="2768"/>
        <v>3033803001.7258043</v>
      </c>
      <c r="BC2204">
        <f t="shared" si="2769"/>
        <v>0</v>
      </c>
      <c r="BD2204">
        <f t="shared" si="2784"/>
        <v>24436135982.597382</v>
      </c>
      <c r="BE2204">
        <f t="shared" si="2785"/>
        <v>15001569006.450676</v>
      </c>
      <c r="BF2204">
        <f t="shared" si="2786"/>
        <v>1.628905347973258</v>
      </c>
      <c r="BG2204">
        <f t="shared" si="2787"/>
        <v>61.961353961604388</v>
      </c>
      <c r="BH2204">
        <f t="shared" si="2728"/>
        <v>97664226</v>
      </c>
      <c r="BI2204">
        <f t="shared" si="2729"/>
        <v>-0.58341573650132661</v>
      </c>
      <c r="BJ2204">
        <f t="shared" si="2770"/>
        <v>11175</v>
      </c>
      <c r="BK2204">
        <f t="shared" si="2730"/>
        <v>2.2175675039968562E-2</v>
      </c>
      <c r="BL2204">
        <f t="shared" si="2731"/>
        <v>1.0221756750399686</v>
      </c>
      <c r="BM2204">
        <f t="shared" si="2732"/>
        <v>34.922463981967873</v>
      </c>
      <c r="BN2204">
        <f t="shared" si="2733"/>
        <v>5127.5</v>
      </c>
      <c r="BO2204">
        <f t="shared" si="2772"/>
        <v>5120.4549805000006</v>
      </c>
      <c r="BP2204">
        <f t="shared" si="2734"/>
        <v>5131.6242460294116</v>
      </c>
      <c r="BQ2204">
        <f t="shared" si="2735"/>
        <v>-11.16926552941095</v>
      </c>
      <c r="BR2204">
        <f t="shared" si="2736"/>
        <v>52.75</v>
      </c>
      <c r="BS2204">
        <f t="shared" si="2737"/>
        <v>-79.049804999999651</v>
      </c>
      <c r="BT2204">
        <f t="shared" si="2738"/>
        <v>-14</v>
      </c>
      <c r="BU2204">
        <f t="shared" si="2739"/>
        <v>-178</v>
      </c>
      <c r="BV2204">
        <f t="shared" si="2740"/>
        <v>5137.8632811333337</v>
      </c>
      <c r="BW2204">
        <f t="shared" si="2741"/>
        <v>5138.049944095239</v>
      </c>
      <c r="BX2204">
        <f t="shared" si="2742"/>
        <v>5140.4635564181817</v>
      </c>
      <c r="BY2204">
        <f t="shared" si="2743"/>
        <v>5151.5173292952386</v>
      </c>
      <c r="BZ2204">
        <f t="shared" si="2744"/>
        <v>5228</v>
      </c>
      <c r="CA2204">
        <f t="shared" si="2745"/>
        <v>5041</v>
      </c>
      <c r="CB2204">
        <f t="shared" si="2746"/>
        <v>5117.3379135633331</v>
      </c>
      <c r="CC2204">
        <f t="shared" si="2747"/>
        <v>5146.7378308861116</v>
      </c>
      <c r="CD2204">
        <f t="shared" si="2748"/>
        <v>5147.5203864986106</v>
      </c>
      <c r="CE2204">
        <f t="shared" si="2749"/>
        <v>5118.2114083016413</v>
      </c>
      <c r="CF2204">
        <f t="shared" si="2750"/>
        <v>5084.3999020000001</v>
      </c>
      <c r="CG2204">
        <f t="shared" si="2751"/>
        <v>5144</v>
      </c>
      <c r="CH2204">
        <f t="shared" si="2752"/>
        <v>5053</v>
      </c>
    </row>
    <row r="2205" spans="1:86">
      <c r="A2205" s="1">
        <v>42730</v>
      </c>
      <c r="B2205">
        <v>5179</v>
      </c>
      <c r="C2205">
        <v>5257.7998049999997</v>
      </c>
      <c r="D2205">
        <v>5151.1000979999999</v>
      </c>
      <c r="E2205">
        <v>5167.3500979999999</v>
      </c>
      <c r="F2205">
        <v>510998</v>
      </c>
      <c r="G2205">
        <f t="shared" si="2766"/>
        <v>-355351.50886202487</v>
      </c>
      <c r="H2205">
        <f t="shared" si="2794"/>
        <v>8769915.312967224</v>
      </c>
      <c r="I2205">
        <f t="shared" si="2767"/>
        <v>5188.8125002499992</v>
      </c>
      <c r="J2205">
        <f t="shared" si="2774"/>
        <v>5188.8125002499992</v>
      </c>
      <c r="K2205">
        <f t="shared" si="2775"/>
        <v>5106.3499755000003</v>
      </c>
      <c r="L2205">
        <f t="shared" si="2776"/>
        <v>1</v>
      </c>
      <c r="M2205">
        <f t="shared" si="2777"/>
        <v>3</v>
      </c>
      <c r="N2205">
        <f t="shared" si="2778"/>
        <v>90</v>
      </c>
      <c r="O2205">
        <f t="shared" si="2779"/>
        <v>70</v>
      </c>
      <c r="P2205">
        <f t="shared" si="2754"/>
        <v>106.69970699999976</v>
      </c>
      <c r="Q2205">
        <f t="shared" si="2755"/>
        <v>90.449706999999762</v>
      </c>
      <c r="R2205">
        <f t="shared" si="2756"/>
        <v>16.25</v>
      </c>
      <c r="S2205">
        <f t="shared" si="2757"/>
        <v>106.69970699999976</v>
      </c>
      <c r="T2205">
        <f t="shared" si="2793"/>
        <v>115.59489694629744</v>
      </c>
      <c r="U2205">
        <f t="shared" si="2758"/>
        <v>-20.39990299999954</v>
      </c>
      <c r="V2205">
        <f t="shared" si="2759"/>
        <v>33.89990299999954</v>
      </c>
      <c r="W2205">
        <f t="shared" si="2760"/>
        <v>0</v>
      </c>
      <c r="X2205">
        <f t="shared" si="2761"/>
        <v>33.89990299999954</v>
      </c>
      <c r="Y2205">
        <f t="shared" si="2791"/>
        <v>21.728538502227227</v>
      </c>
      <c r="Z2205">
        <f t="shared" si="2792"/>
        <v>27.094243847165995</v>
      </c>
      <c r="AA2205">
        <f t="shared" si="2788"/>
        <v>18.797143365525706</v>
      </c>
      <c r="AB2205">
        <f t="shared" si="2789"/>
        <v>23.43896189444532</v>
      </c>
      <c r="AC2205">
        <f t="shared" si="2790"/>
        <v>10.990167062868048</v>
      </c>
      <c r="AD2205">
        <f t="shared" si="2718"/>
        <v>16.353241688328495</v>
      </c>
      <c r="AE2205">
        <f t="shared" si="2771"/>
        <v>5138.95</v>
      </c>
      <c r="AF2205">
        <f t="shared" si="2773"/>
        <v>5134.9666341666662</v>
      </c>
      <c r="AG2205">
        <f t="shared" si="2795"/>
        <v>5159.8924804500002</v>
      </c>
      <c r="AH2205">
        <f t="shared" si="2780"/>
        <v>5145.4699218999995</v>
      </c>
      <c r="AI2205">
        <f t="shared" si="2781"/>
        <v>5213.3123119771226</v>
      </c>
      <c r="AJ2205">
        <f t="shared" si="2782"/>
        <v>5077.6275318228763</v>
      </c>
      <c r="AK2205">
        <f t="shared" si="2783"/>
        <v>0.66125740908543373</v>
      </c>
      <c r="AL2205">
        <f t="shared" si="2762"/>
        <v>-0.69540684868047409</v>
      </c>
      <c r="AM2205">
        <f t="shared" si="2763"/>
        <v>-355351.50886202487</v>
      </c>
      <c r="AN2205">
        <f t="shared" si="2796"/>
        <v>789445.3648525537</v>
      </c>
      <c r="AO2205">
        <f t="shared" si="2797"/>
        <v>12864903</v>
      </c>
      <c r="AP2205">
        <f t="shared" si="2719"/>
        <v>6.1364268728069979E-2</v>
      </c>
      <c r="AQ2205">
        <f t="shared" si="2720"/>
        <v>5152.8777923380567</v>
      </c>
      <c r="AR2205">
        <f t="shared" si="2721"/>
        <v>5171.7516955220417</v>
      </c>
      <c r="AS2205">
        <f t="shared" si="2722"/>
        <v>5147.3083114260653</v>
      </c>
      <c r="AT2205">
        <f t="shared" si="2723"/>
        <v>5155.726095724599</v>
      </c>
      <c r="AU2205">
        <f t="shared" si="2724"/>
        <v>5146.2180727486511</v>
      </c>
      <c r="AV2205">
        <f t="shared" si="2725"/>
        <v>5172.294859046101</v>
      </c>
      <c r="AW2205">
        <f t="shared" si="2726"/>
        <v>-26.076786297449871</v>
      </c>
      <c r="AX2205">
        <f t="shared" si="2753"/>
        <v>-41.054090255550307</v>
      </c>
      <c r="AY2205">
        <f t="shared" si="2727"/>
        <v>14.977303958100435</v>
      </c>
      <c r="AZ2205">
        <f t="shared" si="2764"/>
        <v>5192.0833336666665</v>
      </c>
      <c r="BA2205">
        <f t="shared" si="2765"/>
        <v>2653144199.3369994</v>
      </c>
      <c r="BB2205">
        <f t="shared" si="2768"/>
        <v>2653144199.3369994</v>
      </c>
      <c r="BC2205">
        <f t="shared" si="2769"/>
        <v>0</v>
      </c>
      <c r="BD2205">
        <f t="shared" si="2784"/>
        <v>23745131880.267715</v>
      </c>
      <c r="BE2205">
        <f t="shared" si="2785"/>
        <v>15001569006.450676</v>
      </c>
      <c r="BF2205">
        <f t="shared" si="2786"/>
        <v>1.5828432259357208</v>
      </c>
      <c r="BG2205">
        <f t="shared" si="2787"/>
        <v>61.282977226087084</v>
      </c>
      <c r="BH2205">
        <f t="shared" si="2728"/>
        <v>97153228</v>
      </c>
      <c r="BI2205">
        <f t="shared" si="2729"/>
        <v>-0.50416279442852718</v>
      </c>
      <c r="BJ2205">
        <f t="shared" si="2770"/>
        <v>-3079.9804000000222</v>
      </c>
      <c r="BK2205">
        <f t="shared" si="2730"/>
        <v>-5.7338742506796801E-3</v>
      </c>
      <c r="BL2205">
        <f t="shared" si="2731"/>
        <v>0.99426612574932027</v>
      </c>
      <c r="BM2205">
        <f t="shared" si="2732"/>
        <v>35.75607909216351</v>
      </c>
      <c r="BN2205">
        <f t="shared" si="2733"/>
        <v>5204.4499514999998</v>
      </c>
      <c r="BO2205">
        <f t="shared" si="2772"/>
        <v>5131.3949708</v>
      </c>
      <c r="BP2205">
        <f t="shared" si="2734"/>
        <v>5115.6838019852939</v>
      </c>
      <c r="BQ2205">
        <f t="shared" si="2735"/>
        <v>15.71116881470607</v>
      </c>
      <c r="BR2205">
        <f t="shared" si="2736"/>
        <v>4.200195999999778</v>
      </c>
      <c r="BS2205">
        <f t="shared" si="2737"/>
        <v>17.050293000000238</v>
      </c>
      <c r="BT2205">
        <f t="shared" si="2738"/>
        <v>50.799804999999651</v>
      </c>
      <c r="BU2205">
        <f t="shared" si="2739"/>
        <v>0.25</v>
      </c>
      <c r="BV2205">
        <f t="shared" si="2740"/>
        <v>5150.8166666666666</v>
      </c>
      <c r="BW2205">
        <f t="shared" si="2741"/>
        <v>5146.2880859523812</v>
      </c>
      <c r="BX2205">
        <f t="shared" si="2742"/>
        <v>5144.8590465454536</v>
      </c>
      <c r="BY2205">
        <f t="shared" si="2743"/>
        <v>5153.5304361952376</v>
      </c>
      <c r="BZ2205">
        <f t="shared" si="2744"/>
        <v>5257.7998049999997</v>
      </c>
      <c r="CA2205">
        <f t="shared" si="2745"/>
        <v>5041</v>
      </c>
      <c r="CB2205">
        <f t="shared" si="2746"/>
        <v>5122.3616715666667</v>
      </c>
      <c r="CC2205">
        <f t="shared" si="2747"/>
        <v>5120.2760336638885</v>
      </c>
      <c r="CD2205">
        <f t="shared" si="2748"/>
        <v>5149.3675058844829</v>
      </c>
      <c r="CE2205">
        <f t="shared" si="2749"/>
        <v>5165.803934700939</v>
      </c>
      <c r="CF2205">
        <f t="shared" si="2750"/>
        <v>5197.1499020000001</v>
      </c>
      <c r="CG2205">
        <f t="shared" si="2751"/>
        <v>5214</v>
      </c>
      <c r="CH2205">
        <f t="shared" si="2752"/>
        <v>5041</v>
      </c>
    </row>
    <row r="2206" spans="1:86">
      <c r="A2206" s="1">
        <v>42731</v>
      </c>
      <c r="B2206">
        <v>5185</v>
      </c>
      <c r="C2206">
        <v>5237.3999020000001</v>
      </c>
      <c r="D2206">
        <v>5117.2001950000003</v>
      </c>
      <c r="E2206">
        <v>5224</v>
      </c>
      <c r="F2206">
        <v>486703</v>
      </c>
      <c r="G2206">
        <f t="shared" si="2766"/>
        <v>378187.38601258706</v>
      </c>
      <c r="H2206">
        <f t="shared" si="2794"/>
        <v>9148102.6989798117</v>
      </c>
      <c r="I2206">
        <f t="shared" si="2767"/>
        <v>5190.9000242500006</v>
      </c>
      <c r="J2206">
        <f t="shared" si="2774"/>
        <v>5190.9000242500006</v>
      </c>
      <c r="K2206">
        <f t="shared" si="2775"/>
        <v>5106.3499755000003</v>
      </c>
      <c r="L2206">
        <f t="shared" si="2776"/>
        <v>1</v>
      </c>
      <c r="M2206">
        <f t="shared" si="2777"/>
        <v>4</v>
      </c>
      <c r="N2206">
        <f t="shared" si="2778"/>
        <v>90</v>
      </c>
      <c r="O2206">
        <f t="shared" si="2779"/>
        <v>60</v>
      </c>
      <c r="P2206">
        <f t="shared" si="2754"/>
        <v>120.19970699999976</v>
      </c>
      <c r="Q2206">
        <f t="shared" si="2755"/>
        <v>13.399902000000111</v>
      </c>
      <c r="R2206">
        <f t="shared" si="2756"/>
        <v>106.79980499999965</v>
      </c>
      <c r="S2206">
        <f t="shared" si="2757"/>
        <v>120.19970699999976</v>
      </c>
      <c r="T2206">
        <f t="shared" si="2793"/>
        <v>115.92381195013331</v>
      </c>
      <c r="U2206">
        <f t="shared" si="2758"/>
        <v>40.600097999999889</v>
      </c>
      <c r="V2206">
        <f t="shared" si="2759"/>
        <v>-102.25</v>
      </c>
      <c r="W2206">
        <f t="shared" si="2760"/>
        <v>40.600097999999889</v>
      </c>
      <c r="X2206">
        <f t="shared" si="2761"/>
        <v>0</v>
      </c>
      <c r="Y2206">
        <f t="shared" si="2791"/>
        <v>23.076507037782417</v>
      </c>
      <c r="Z2206">
        <f t="shared" si="2792"/>
        <v>25.158940715225565</v>
      </c>
      <c r="AA2206">
        <f t="shared" si="2788"/>
        <v>19.906615085871387</v>
      </c>
      <c r="AB2206">
        <f t="shared" si="2789"/>
        <v>21.702996383562791</v>
      </c>
      <c r="AC2206">
        <f t="shared" si="2790"/>
        <v>4.3172267998969422</v>
      </c>
      <c r="AD2206">
        <f t="shared" ref="AD2206:AD2269" si="2798">AVERAGE(AC2193:AC2206)</f>
        <v>15.785934142389264</v>
      </c>
      <c r="AE2206">
        <f t="shared" si="2771"/>
        <v>5162.1499999999996</v>
      </c>
      <c r="AF2206">
        <f t="shared" si="2773"/>
        <v>5153.125</v>
      </c>
      <c r="AG2206">
        <f t="shared" si="2795"/>
        <v>5166.6849853500007</v>
      </c>
      <c r="AH2206">
        <f t="shared" si="2780"/>
        <v>5151.5549316999995</v>
      </c>
      <c r="AI2206">
        <f t="shared" si="2781"/>
        <v>5233.9942251364355</v>
      </c>
      <c r="AJ2206">
        <f t="shared" si="2782"/>
        <v>5069.1156382635636</v>
      </c>
      <c r="AK2206">
        <f t="shared" si="2783"/>
        <v>0.93938433531007004</v>
      </c>
      <c r="AL2206">
        <f t="shared" si="2762"/>
        <v>0.77703935667663249</v>
      </c>
      <c r="AM2206">
        <f t="shared" si="2763"/>
        <v>378187.38601258706</v>
      </c>
      <c r="AN2206">
        <f t="shared" si="2796"/>
        <v>534804.43418268231</v>
      </c>
      <c r="AO2206">
        <f t="shared" si="2797"/>
        <v>12476709</v>
      </c>
      <c r="AP2206">
        <f t="shared" ref="AP2206:AP2269" si="2799">AN2206/AO2206</f>
        <v>4.2864222783642894E-2</v>
      </c>
      <c r="AQ2206">
        <f t="shared" ref="AQ2206:AQ2269" si="2800">((E2206-AQ2205)*0.34)+AQ2205</f>
        <v>5177.0593429431174</v>
      </c>
      <c r="AR2206">
        <f t="shared" ref="AR2206:AR2269" si="2801">((E2207-AR2205)*0.285)+AR2205</f>
        <v>5188.7087122982603</v>
      </c>
      <c r="AS2206">
        <f t="shared" ref="AS2206:AS2269" si="2802">((E2206-AS2205)*0.18)+AS2205</f>
        <v>5161.1128153693735</v>
      </c>
      <c r="AT2206">
        <f t="shared" ref="AT2206:AT2269" si="2803">((E2206-AT2205)*0.09)+AT2205</f>
        <v>5161.8707471093849</v>
      </c>
      <c r="AU2206">
        <f t="shared" ref="AU2206:AU2269" si="2804">((E2206-AU2205)*0.15)+AU2205</f>
        <v>5157.8853618363537</v>
      </c>
      <c r="AV2206">
        <f t="shared" ref="AV2206:AV2269" si="2805">((E2206-AV2205)*0.07)+AV2205</f>
        <v>5175.9142189128743</v>
      </c>
      <c r="AW2206">
        <f t="shared" ref="AW2206:AW2269" si="2806">AU2206-AV2206</f>
        <v>-18.02885707652058</v>
      </c>
      <c r="AX2206">
        <f t="shared" si="2753"/>
        <v>-36.449043619744359</v>
      </c>
      <c r="AY2206">
        <f t="shared" si="2727"/>
        <v>18.420186543223778</v>
      </c>
      <c r="AZ2206">
        <f t="shared" si="2764"/>
        <v>5192.8666990000002</v>
      </c>
      <c r="BA2206">
        <f t="shared" si="2765"/>
        <v>2527383801.003397</v>
      </c>
      <c r="BB2206">
        <f t="shared" si="2768"/>
        <v>2527383801.003397</v>
      </c>
      <c r="BC2206">
        <f t="shared" si="2769"/>
        <v>0</v>
      </c>
      <c r="BD2206">
        <f t="shared" si="2784"/>
        <v>26272515681.271111</v>
      </c>
      <c r="BE2206">
        <f t="shared" si="2785"/>
        <v>11978118234.152466</v>
      </c>
      <c r="BF2206">
        <f t="shared" si="2786"/>
        <v>2.1933758849000102</v>
      </c>
      <c r="BG2206">
        <f t="shared" si="2787"/>
        <v>68.685177190429258</v>
      </c>
      <c r="BH2206">
        <f t="shared" si="2728"/>
        <v>97639931</v>
      </c>
      <c r="BI2206">
        <f t="shared" si="2729"/>
        <v>-0.34832217679811706</v>
      </c>
      <c r="BJ2206">
        <f t="shared" si="2770"/>
        <v>5564.9902000000111</v>
      </c>
      <c r="BK2206">
        <f t="shared" si="2730"/>
        <v>1.0963047001968419E-2</v>
      </c>
      <c r="BL2206">
        <f t="shared" si="2731"/>
        <v>1.0109630470019684</v>
      </c>
      <c r="BM2206">
        <f t="shared" si="2732"/>
        <v>43.44932265904054</v>
      </c>
      <c r="BN2206">
        <f t="shared" si="2733"/>
        <v>5177.3000485000002</v>
      </c>
      <c r="BO2206">
        <f t="shared" si="2772"/>
        <v>5144.9049805000004</v>
      </c>
      <c r="BP2206">
        <f t="shared" si="2734"/>
        <v>5101.5970387058824</v>
      </c>
      <c r="BQ2206">
        <f t="shared" si="2735"/>
        <v>43.307941794118051</v>
      </c>
      <c r="BR2206">
        <f t="shared" si="2736"/>
        <v>82.950195000000349</v>
      </c>
      <c r="BS2206">
        <f t="shared" si="2737"/>
        <v>-13</v>
      </c>
      <c r="BT2206">
        <f t="shared" si="2738"/>
        <v>22.649902000000111</v>
      </c>
      <c r="BU2206">
        <f t="shared" si="2739"/>
        <v>5.049804999999651</v>
      </c>
      <c r="BV2206">
        <f t="shared" si="2740"/>
        <v>5179.1666666666661</v>
      </c>
      <c r="BW2206">
        <f t="shared" si="2741"/>
        <v>5171.7261904761908</v>
      </c>
      <c r="BX2206">
        <f t="shared" si="2742"/>
        <v>5159.1372425636364</v>
      </c>
      <c r="BY2206">
        <f t="shared" si="2743"/>
        <v>5159.6359142476194</v>
      </c>
      <c r="BZ2206">
        <f t="shared" si="2744"/>
        <v>5257.7998049999997</v>
      </c>
      <c r="CA2206">
        <f t="shared" si="2745"/>
        <v>5041</v>
      </c>
      <c r="CB2206">
        <f t="shared" si="2746"/>
        <v>5139.5225130666668</v>
      </c>
      <c r="CC2206">
        <f t="shared" si="2747"/>
        <v>5127.4888929722219</v>
      </c>
      <c r="CD2206">
        <f t="shared" si="2748"/>
        <v>5144.680497293929</v>
      </c>
      <c r="CE2206">
        <f t="shared" si="2749"/>
        <v>5185.3060121638364</v>
      </c>
      <c r="CF2206">
        <f t="shared" si="2750"/>
        <v>5167.3500979999999</v>
      </c>
      <c r="CG2206">
        <f t="shared" si="2751"/>
        <v>5257.7998049999997</v>
      </c>
      <c r="CH2206">
        <f t="shared" si="2752"/>
        <v>5151.1000979999999</v>
      </c>
    </row>
    <row r="2207" spans="1:86">
      <c r="A2207" s="1">
        <v>42732</v>
      </c>
      <c r="B2207">
        <v>5250</v>
      </c>
      <c r="C2207">
        <v>5278</v>
      </c>
      <c r="D2207">
        <v>5219.4501950000003</v>
      </c>
      <c r="E2207">
        <v>5231.25</v>
      </c>
      <c r="F2207">
        <v>595514</v>
      </c>
      <c r="G2207">
        <f t="shared" si="2766"/>
        <v>-355480.78128066065</v>
      </c>
      <c r="H2207">
        <f t="shared" si="2794"/>
        <v>8792621.9176991507</v>
      </c>
      <c r="I2207">
        <f t="shared" si="2767"/>
        <v>5244.6750487500003</v>
      </c>
      <c r="J2207">
        <f t="shared" si="2774"/>
        <v>5244.6750487500003</v>
      </c>
      <c r="K2207">
        <f t="shared" si="2775"/>
        <v>5106.3499755000003</v>
      </c>
      <c r="L2207">
        <f t="shared" si="2776"/>
        <v>1</v>
      </c>
      <c r="M2207">
        <f t="shared" si="2777"/>
        <v>5</v>
      </c>
      <c r="N2207">
        <f t="shared" si="2778"/>
        <v>90</v>
      </c>
      <c r="O2207">
        <f t="shared" si="2779"/>
        <v>50</v>
      </c>
      <c r="P2207">
        <f t="shared" si="2754"/>
        <v>58.549804999999651</v>
      </c>
      <c r="Q2207">
        <f t="shared" si="2755"/>
        <v>46.75</v>
      </c>
      <c r="R2207">
        <f t="shared" si="2756"/>
        <v>11.799804999999651</v>
      </c>
      <c r="S2207">
        <f t="shared" si="2757"/>
        <v>58.549804999999651</v>
      </c>
      <c r="T2207">
        <f t="shared" si="2793"/>
        <v>111.82566859655233</v>
      </c>
      <c r="U2207">
        <f t="shared" si="2758"/>
        <v>71</v>
      </c>
      <c r="V2207">
        <f t="shared" si="2759"/>
        <v>2.25</v>
      </c>
      <c r="W2207">
        <f t="shared" si="2760"/>
        <v>71</v>
      </c>
      <c r="X2207">
        <f t="shared" si="2761"/>
        <v>0</v>
      </c>
      <c r="Y2207">
        <f t="shared" si="2791"/>
        <v>26.499613677940818</v>
      </c>
      <c r="Z2207">
        <f t="shared" si="2792"/>
        <v>23.361873521280881</v>
      </c>
      <c r="AA2207">
        <f t="shared" si="2788"/>
        <v>23.697254852592781</v>
      </c>
      <c r="AB2207">
        <f t="shared" si="2789"/>
        <v>20.891333639655201</v>
      </c>
      <c r="AC2207">
        <f t="shared" si="2790"/>
        <v>6.2929132942286525</v>
      </c>
      <c r="AD2207">
        <f t="shared" si="2798"/>
        <v>15.713424935135274</v>
      </c>
      <c r="AE2207">
        <f t="shared" si="2771"/>
        <v>5180.8299803999998</v>
      </c>
      <c r="AF2207">
        <f t="shared" si="2773"/>
        <v>5173.666666666667</v>
      </c>
      <c r="AG2207">
        <f t="shared" si="2795"/>
        <v>5164.9474853499996</v>
      </c>
      <c r="AH2207">
        <f t="shared" si="2780"/>
        <v>5160.5749512000002</v>
      </c>
      <c r="AI2207">
        <f t="shared" si="2781"/>
        <v>5255.2701072793698</v>
      </c>
      <c r="AJ2207">
        <f t="shared" si="2782"/>
        <v>5065.8797951206307</v>
      </c>
      <c r="AK2207">
        <f t="shared" si="2783"/>
        <v>0.87317140456879805</v>
      </c>
      <c r="AL2207">
        <f t="shared" si="2762"/>
        <v>-0.59693102308369017</v>
      </c>
      <c r="AM2207">
        <f t="shared" si="2763"/>
        <v>-355480.78128066065</v>
      </c>
      <c r="AN2207">
        <f t="shared" si="2796"/>
        <v>-867766.04635156062</v>
      </c>
      <c r="AO2207">
        <f t="shared" si="2797"/>
        <v>11801605</v>
      </c>
      <c r="AP2207">
        <f t="shared" si="2799"/>
        <v>-7.3529494196048817E-2</v>
      </c>
      <c r="AQ2207">
        <f t="shared" si="2800"/>
        <v>5195.4841663424577</v>
      </c>
      <c r="AR2207">
        <f t="shared" si="2801"/>
        <v>5224.6446737182559</v>
      </c>
      <c r="AS2207">
        <f t="shared" si="2802"/>
        <v>5173.737508602886</v>
      </c>
      <c r="AT2207">
        <f t="shared" si="2803"/>
        <v>5168.1148798695403</v>
      </c>
      <c r="AU2207">
        <f t="shared" si="2804"/>
        <v>5168.8900575609005</v>
      </c>
      <c r="AV2207">
        <f t="shared" si="2805"/>
        <v>5179.7877235889728</v>
      </c>
      <c r="AW2207">
        <f t="shared" si="2806"/>
        <v>-10.897666028072308</v>
      </c>
      <c r="AX2207">
        <f t="shared" si="2753"/>
        <v>-31.338768101409947</v>
      </c>
      <c r="AY2207">
        <f t="shared" si="2727"/>
        <v>20.441102073337639</v>
      </c>
      <c r="AZ2207">
        <f t="shared" si="2764"/>
        <v>5242.9000650000007</v>
      </c>
      <c r="BA2207">
        <f t="shared" si="2765"/>
        <v>3122220389.3084106</v>
      </c>
      <c r="BB2207">
        <f t="shared" si="2768"/>
        <v>3122220389.3084106</v>
      </c>
      <c r="BC2207">
        <f t="shared" si="2769"/>
        <v>0</v>
      </c>
      <c r="BD2207">
        <f t="shared" si="2784"/>
        <v>24974762188.079529</v>
      </c>
      <c r="BE2207">
        <f t="shared" si="2785"/>
        <v>11978118234.152466</v>
      </c>
      <c r="BF2207">
        <f t="shared" si="2786"/>
        <v>2.0850321978681543</v>
      </c>
      <c r="BG2207">
        <f t="shared" si="2787"/>
        <v>67.585427448989719</v>
      </c>
      <c r="BH2207">
        <f t="shared" si="2728"/>
        <v>98235445</v>
      </c>
      <c r="BI2207">
        <f t="shared" si="2729"/>
        <v>-0.21038827476353664</v>
      </c>
      <c r="BJ2207">
        <f t="shared" si="2770"/>
        <v>625</v>
      </c>
      <c r="BK2207">
        <f t="shared" si="2730"/>
        <v>1.3878254211332312E-3</v>
      </c>
      <c r="BL2207">
        <f t="shared" si="2731"/>
        <v>1.0013878254211332</v>
      </c>
      <c r="BM2207">
        <f t="shared" si="2732"/>
        <v>49.908729432677738</v>
      </c>
      <c r="BN2207">
        <f t="shared" si="2733"/>
        <v>5248.7250975000006</v>
      </c>
      <c r="BO2207">
        <f t="shared" si="2772"/>
        <v>5171.2950194999994</v>
      </c>
      <c r="BP2207">
        <f t="shared" si="2734"/>
        <v>5096.2948356911766</v>
      </c>
      <c r="BQ2207">
        <f t="shared" si="2735"/>
        <v>75.00018380882284</v>
      </c>
      <c r="BR2207">
        <f t="shared" si="2736"/>
        <v>79.200195000000349</v>
      </c>
      <c r="BS2207">
        <f t="shared" si="2737"/>
        <v>139.45019500000035</v>
      </c>
      <c r="BT2207">
        <f t="shared" si="2738"/>
        <v>81</v>
      </c>
      <c r="BU2207">
        <f t="shared" si="2739"/>
        <v>150.04980499999965</v>
      </c>
      <c r="BV2207">
        <f t="shared" si="2740"/>
        <v>5202.2</v>
      </c>
      <c r="BW2207">
        <f t="shared" si="2741"/>
        <v>5194.0476190476184</v>
      </c>
      <c r="BX2207">
        <f t="shared" si="2742"/>
        <v>5173.6272549818186</v>
      </c>
      <c r="BY2207">
        <f t="shared" si="2743"/>
        <v>5165.7849632619045</v>
      </c>
      <c r="BZ2207">
        <f t="shared" si="2744"/>
        <v>5278</v>
      </c>
      <c r="CA2207">
        <f t="shared" si="2745"/>
        <v>5041</v>
      </c>
      <c r="CB2207">
        <f t="shared" si="2746"/>
        <v>5144.7726121133337</v>
      </c>
      <c r="CC2207">
        <f t="shared" si="2747"/>
        <v>5145.2132053333326</v>
      </c>
      <c r="CD2207">
        <f t="shared" si="2748"/>
        <v>5148.4132855652379</v>
      </c>
      <c r="CE2207">
        <f t="shared" si="2749"/>
        <v>5169.3912487957305</v>
      </c>
      <c r="CF2207">
        <f t="shared" si="2750"/>
        <v>5224</v>
      </c>
      <c r="CG2207">
        <f t="shared" si="2751"/>
        <v>5237.3999020000001</v>
      </c>
      <c r="CH2207">
        <f t="shared" si="2752"/>
        <v>5117.2001950000003</v>
      </c>
    </row>
    <row r="2208" spans="1:86">
      <c r="A2208" s="1">
        <v>42733</v>
      </c>
      <c r="B2208">
        <v>5217.2001950000003</v>
      </c>
      <c r="C2208">
        <v>5349</v>
      </c>
      <c r="D2208">
        <v>5217.2001950000003</v>
      </c>
      <c r="E2208">
        <v>5314.7998049999997</v>
      </c>
      <c r="F2208">
        <v>655325</v>
      </c>
      <c r="G2208">
        <f t="shared" si="2766"/>
        <v>315229.76558936812</v>
      </c>
      <c r="H2208">
        <f t="shared" si="2794"/>
        <v>9107851.6832885183</v>
      </c>
      <c r="I2208">
        <f t="shared" si="2767"/>
        <v>5274.5500487500003</v>
      </c>
      <c r="J2208">
        <f t="shared" si="2774"/>
        <v>5274.5500487500003</v>
      </c>
      <c r="K2208">
        <f t="shared" si="2775"/>
        <v>5106.3499755000003</v>
      </c>
      <c r="L2208">
        <f t="shared" si="2776"/>
        <v>1</v>
      </c>
      <c r="M2208">
        <f t="shared" si="2777"/>
        <v>6</v>
      </c>
      <c r="N2208">
        <f t="shared" si="2778"/>
        <v>90</v>
      </c>
      <c r="O2208">
        <f t="shared" si="2779"/>
        <v>40</v>
      </c>
      <c r="P2208">
        <f t="shared" si="2754"/>
        <v>131.79980499999965</v>
      </c>
      <c r="Q2208">
        <f t="shared" si="2755"/>
        <v>34.200195000000349</v>
      </c>
      <c r="R2208">
        <f t="shared" si="2756"/>
        <v>97.599609999999302</v>
      </c>
      <c r="S2208">
        <f t="shared" si="2757"/>
        <v>131.79980499999965</v>
      </c>
      <c r="T2208">
        <f t="shared" si="2793"/>
        <v>113.25239262537001</v>
      </c>
      <c r="U2208">
        <f t="shared" si="2758"/>
        <v>28.899902000000111</v>
      </c>
      <c r="V2208">
        <f t="shared" si="2759"/>
        <v>-85.799804999999651</v>
      </c>
      <c r="W2208">
        <f t="shared" si="2760"/>
        <v>28.899902000000111</v>
      </c>
      <c r="X2208">
        <f t="shared" si="2761"/>
        <v>0</v>
      </c>
      <c r="Y2208">
        <f t="shared" si="2791"/>
        <v>26.671062843802197</v>
      </c>
      <c r="Z2208">
        <f t="shared" si="2792"/>
        <v>21.693168269760815</v>
      </c>
      <c r="AA2208">
        <f t="shared" si="2788"/>
        <v>23.550109825960121</v>
      </c>
      <c r="AB2208">
        <f t="shared" si="2789"/>
        <v>19.154710789660847</v>
      </c>
      <c r="AC2208">
        <f t="shared" si="2790"/>
        <v>10.292512585081516</v>
      </c>
      <c r="AD2208">
        <f t="shared" si="2798"/>
        <v>15.377222900475562</v>
      </c>
      <c r="AE2208">
        <f t="shared" si="2771"/>
        <v>5226.9099609999994</v>
      </c>
      <c r="AF2208">
        <f t="shared" si="2773"/>
        <v>5203.1582845000003</v>
      </c>
      <c r="AG2208">
        <f t="shared" si="2795"/>
        <v>5168.0824707000002</v>
      </c>
      <c r="AH2208">
        <f t="shared" si="2780"/>
        <v>5176.8499511999999</v>
      </c>
      <c r="AI2208">
        <f t="shared" si="2781"/>
        <v>5308.7314171065182</v>
      </c>
      <c r="AJ2208">
        <f t="shared" si="2782"/>
        <v>5044.9684852934815</v>
      </c>
      <c r="AK2208">
        <f t="shared" si="2783"/>
        <v>1.0230069777120272</v>
      </c>
      <c r="AL2208">
        <f t="shared" si="2762"/>
        <v>0.48102813960915286</v>
      </c>
      <c r="AM2208">
        <f t="shared" si="2763"/>
        <v>315229.76558936812</v>
      </c>
      <c r="AN2208">
        <f t="shared" si="2796"/>
        <v>-463190.25499045121</v>
      </c>
      <c r="AO2208">
        <f t="shared" si="2797"/>
        <v>11235047</v>
      </c>
      <c r="AP2208">
        <f t="shared" si="2799"/>
        <v>-4.1227264557989939E-2</v>
      </c>
      <c r="AQ2208">
        <f t="shared" si="2800"/>
        <v>5236.0514834860223</v>
      </c>
      <c r="AR2208">
        <f t="shared" si="2801"/>
        <v>5251.6926361335527</v>
      </c>
      <c r="AS2208">
        <f t="shared" si="2802"/>
        <v>5199.1287219543665</v>
      </c>
      <c r="AT2208">
        <f t="shared" si="2803"/>
        <v>5181.3165231312814</v>
      </c>
      <c r="AU2208">
        <f t="shared" si="2804"/>
        <v>5190.776519676765</v>
      </c>
      <c r="AV2208">
        <f t="shared" si="2805"/>
        <v>5189.2385692877442</v>
      </c>
      <c r="AW2208">
        <f t="shared" si="2806"/>
        <v>1.5379503890208071</v>
      </c>
      <c r="AX2208">
        <f t="shared" si="2753"/>
        <v>-24.763424403323796</v>
      </c>
      <c r="AY2208">
        <f t="shared" si="2727"/>
        <v>26.301374792344603</v>
      </c>
      <c r="AZ2208">
        <f t="shared" si="2764"/>
        <v>5293.666666666667</v>
      </c>
      <c r="BA2208">
        <f t="shared" si="2765"/>
        <v>3469072108.3333335</v>
      </c>
      <c r="BB2208">
        <f t="shared" si="2768"/>
        <v>3469072108.3333335</v>
      </c>
      <c r="BC2208">
        <f t="shared" si="2769"/>
        <v>0</v>
      </c>
      <c r="BD2208">
        <f t="shared" si="2784"/>
        <v>25490858517.649189</v>
      </c>
      <c r="BE2208">
        <f t="shared" si="2785"/>
        <v>11978118234.152466</v>
      </c>
      <c r="BF2208">
        <f t="shared" si="2786"/>
        <v>2.1281187928975926</v>
      </c>
      <c r="BG2208">
        <f t="shared" si="2787"/>
        <v>68.031904598044534</v>
      </c>
      <c r="BH2208">
        <f t="shared" si="2728"/>
        <v>98890770</v>
      </c>
      <c r="BI2208">
        <f t="shared" si="2729"/>
        <v>2.9637303594463579E-2</v>
      </c>
      <c r="BJ2208">
        <f t="shared" si="2770"/>
        <v>8254.9804999999651</v>
      </c>
      <c r="BK2208">
        <f t="shared" si="2730"/>
        <v>1.5971288888888824E-2</v>
      </c>
      <c r="BL2208">
        <f t="shared" si="2731"/>
        <v>1.0159712888888888</v>
      </c>
      <c r="BM2208">
        <f t="shared" si="2732"/>
        <v>69.507635571101915</v>
      </c>
      <c r="BN2208">
        <f t="shared" si="2733"/>
        <v>5283.1000975000006</v>
      </c>
      <c r="BO2208">
        <f t="shared" si="2772"/>
        <v>5208.2150389999997</v>
      </c>
      <c r="BP2208">
        <f t="shared" si="2734"/>
        <v>5092.5293973823527</v>
      </c>
      <c r="BQ2208">
        <f t="shared" si="2735"/>
        <v>115.68564161764698</v>
      </c>
      <c r="BR2208">
        <f t="shared" si="2736"/>
        <v>126.14990299999954</v>
      </c>
      <c r="BS2208">
        <f t="shared" si="2737"/>
        <v>66</v>
      </c>
      <c r="BT2208">
        <f t="shared" si="2738"/>
        <v>142</v>
      </c>
      <c r="BU2208">
        <f t="shared" si="2739"/>
        <v>42.700195000000349</v>
      </c>
      <c r="BV2208">
        <f t="shared" si="2740"/>
        <v>5246.8566082000007</v>
      </c>
      <c r="BW2208">
        <f t="shared" si="2741"/>
        <v>5234.3713728571429</v>
      </c>
      <c r="BX2208">
        <f t="shared" si="2742"/>
        <v>5201.6681374909085</v>
      </c>
      <c r="BY2208">
        <f t="shared" si="2743"/>
        <v>5180.0566127523798</v>
      </c>
      <c r="BZ2208">
        <f t="shared" si="2744"/>
        <v>5349</v>
      </c>
      <c r="CA2208">
        <f t="shared" si="2745"/>
        <v>5041</v>
      </c>
      <c r="CB2208">
        <f t="shared" si="2746"/>
        <v>5201.4828059333331</v>
      </c>
      <c r="CC2208">
        <f t="shared" si="2747"/>
        <v>5154.5035575111115</v>
      </c>
      <c r="CD2208">
        <f t="shared" si="2748"/>
        <v>5151.4241011986896</v>
      </c>
      <c r="CE2208">
        <f t="shared" si="2749"/>
        <v>5149.7832381701928</v>
      </c>
      <c r="CF2208">
        <f t="shared" si="2750"/>
        <v>5231.25</v>
      </c>
      <c r="CG2208">
        <f t="shared" si="2751"/>
        <v>5278</v>
      </c>
      <c r="CH2208">
        <f t="shared" si="2752"/>
        <v>5219.4501950000003</v>
      </c>
    </row>
    <row r="2209" spans="1:86">
      <c r="A2209" s="1">
        <v>42734</v>
      </c>
      <c r="B2209">
        <v>5347</v>
      </c>
      <c r="C2209">
        <v>5377.8999020000001</v>
      </c>
      <c r="D2209">
        <v>5303</v>
      </c>
      <c r="E2209">
        <v>5319.5498049999997</v>
      </c>
      <c r="F2209">
        <v>559886</v>
      </c>
      <c r="G2209">
        <f t="shared" si="2766"/>
        <v>-312462.33522057766</v>
      </c>
      <c r="H2209">
        <f t="shared" si="2794"/>
        <v>8795389.3480679411</v>
      </c>
      <c r="I2209">
        <f t="shared" si="2767"/>
        <v>5336.8624267499999</v>
      </c>
      <c r="J2209">
        <f t="shared" si="2774"/>
        <v>5336.8624267499999</v>
      </c>
      <c r="K2209">
        <f t="shared" si="2775"/>
        <v>5106.3499755000003</v>
      </c>
      <c r="L2209">
        <f t="shared" si="2776"/>
        <v>1</v>
      </c>
      <c r="M2209">
        <f t="shared" si="2777"/>
        <v>7</v>
      </c>
      <c r="N2209">
        <f t="shared" si="2778"/>
        <v>90</v>
      </c>
      <c r="O2209">
        <f t="shared" si="2779"/>
        <v>30</v>
      </c>
      <c r="P2209">
        <f t="shared" si="2754"/>
        <v>74.899902000000111</v>
      </c>
      <c r="Q2209">
        <f t="shared" si="2755"/>
        <v>58.35009700000046</v>
      </c>
      <c r="R2209">
        <f t="shared" si="2756"/>
        <v>16.549804999999651</v>
      </c>
      <c r="S2209">
        <f t="shared" si="2757"/>
        <v>74.899902000000111</v>
      </c>
      <c r="T2209">
        <f t="shared" si="2793"/>
        <v>110.51292900927216</v>
      </c>
      <c r="U2209">
        <f t="shared" si="2758"/>
        <v>96.300293000000238</v>
      </c>
      <c r="V2209">
        <f t="shared" si="2759"/>
        <v>35.200195000000349</v>
      </c>
      <c r="W2209">
        <f t="shared" si="2760"/>
        <v>96.300293000000238</v>
      </c>
      <c r="X2209">
        <f t="shared" si="2761"/>
        <v>0</v>
      </c>
      <c r="Y2209">
        <f t="shared" si="2791"/>
        <v>31.644579283530629</v>
      </c>
      <c r="Z2209">
        <f t="shared" si="2792"/>
        <v>20.143656250492182</v>
      </c>
      <c r="AA2209">
        <f t="shared" si="2788"/>
        <v>28.634277968395551</v>
      </c>
      <c r="AB2209">
        <f t="shared" si="2789"/>
        <v>18.227420475664079</v>
      </c>
      <c r="AC2209">
        <f t="shared" si="2790"/>
        <v>22.207597757376391</v>
      </c>
      <c r="AD2209">
        <f t="shared" si="2798"/>
        <v>15.892098378122629</v>
      </c>
      <c r="AE2209">
        <f t="shared" si="2771"/>
        <v>5251.3899415999995</v>
      </c>
      <c r="AF2209">
        <f t="shared" si="2773"/>
        <v>5242.3499349999993</v>
      </c>
      <c r="AG2209">
        <f t="shared" si="2795"/>
        <v>5180.6549560500007</v>
      </c>
      <c r="AH2209">
        <f t="shared" si="2780"/>
        <v>5189.9399415000007</v>
      </c>
      <c r="AI2209">
        <f t="shared" si="2781"/>
        <v>5347.4103623405299</v>
      </c>
      <c r="AJ2209">
        <f t="shared" si="2782"/>
        <v>5032.4695206594715</v>
      </c>
      <c r="AK2209">
        <f t="shared" si="2783"/>
        <v>0.91153717253113609</v>
      </c>
      <c r="AL2209">
        <f t="shared" si="2762"/>
        <v>-0.55808206531432769</v>
      </c>
      <c r="AM2209">
        <f t="shared" si="2763"/>
        <v>-312462.33522057766</v>
      </c>
      <c r="AN2209">
        <f t="shared" si="2796"/>
        <v>-182840.23674462346</v>
      </c>
      <c r="AO2209">
        <f t="shared" si="2797"/>
        <v>11022652</v>
      </c>
      <c r="AP2209">
        <f t="shared" si="2799"/>
        <v>-1.6587681144666768E-2</v>
      </c>
      <c r="AQ2209">
        <f t="shared" si="2800"/>
        <v>5264.4409128007746</v>
      </c>
      <c r="AR2209">
        <f t="shared" si="2801"/>
        <v>5312.7702348354906</v>
      </c>
      <c r="AS2209">
        <f t="shared" si="2802"/>
        <v>5220.8045169025809</v>
      </c>
      <c r="AT2209">
        <f t="shared" si="2803"/>
        <v>5193.7575184994657</v>
      </c>
      <c r="AU2209">
        <f t="shared" si="2804"/>
        <v>5210.0925124752503</v>
      </c>
      <c r="AV2209">
        <f t="shared" si="2805"/>
        <v>5198.3603557876022</v>
      </c>
      <c r="AW2209">
        <f t="shared" si="2806"/>
        <v>11.732156687648057</v>
      </c>
      <c r="AX2209">
        <f t="shared" si="2753"/>
        <v>-17.464308185129426</v>
      </c>
      <c r="AY2209">
        <f t="shared" si="2727"/>
        <v>29.196464872777483</v>
      </c>
      <c r="AZ2209">
        <f t="shared" si="2764"/>
        <v>5333.4832356666666</v>
      </c>
      <c r="BA2209">
        <f t="shared" si="2765"/>
        <v>2986142594.8844671</v>
      </c>
      <c r="BB2209">
        <f t="shared" si="2768"/>
        <v>2986142594.8844671</v>
      </c>
      <c r="BC2209">
        <f t="shared" si="2769"/>
        <v>0</v>
      </c>
      <c r="BD2209">
        <f t="shared" si="2784"/>
        <v>28477001112.533657</v>
      </c>
      <c r="BE2209">
        <f t="shared" si="2785"/>
        <v>10132249657.212339</v>
      </c>
      <c r="BF2209">
        <f t="shared" si="2786"/>
        <v>2.8105309359667379</v>
      </c>
      <c r="BG2209">
        <f t="shared" si="2787"/>
        <v>73.75693789646931</v>
      </c>
      <c r="BH2209">
        <f t="shared" si="2728"/>
        <v>99450656</v>
      </c>
      <c r="BI2209">
        <f t="shared" si="2729"/>
        <v>0.22568956141307217</v>
      </c>
      <c r="BJ2209">
        <f t="shared" si="2770"/>
        <v>375</v>
      </c>
      <c r="BK2209">
        <f t="shared" si="2730"/>
        <v>8.9373074702293518E-4</v>
      </c>
      <c r="BL2209">
        <f t="shared" si="2731"/>
        <v>1.0008937307470229</v>
      </c>
      <c r="BM2209">
        <f t="shared" si="2732"/>
        <v>82.994198993577186</v>
      </c>
      <c r="BN2209">
        <f t="shared" si="2733"/>
        <v>5340.4499510000005</v>
      </c>
      <c r="BO2209">
        <f t="shared" si="2772"/>
        <v>5250.8050291999998</v>
      </c>
      <c r="BP2209">
        <f t="shared" si="2734"/>
        <v>5096.7198342499996</v>
      </c>
      <c r="BQ2209">
        <f t="shared" si="2735"/>
        <v>154.08519495000019</v>
      </c>
      <c r="BR2209">
        <f t="shared" si="2736"/>
        <v>204.5</v>
      </c>
      <c r="BS2209">
        <f t="shared" si="2737"/>
        <v>198.95019500000035</v>
      </c>
      <c r="BT2209">
        <f t="shared" si="2738"/>
        <v>182.44970699999976</v>
      </c>
      <c r="BU2209">
        <f t="shared" si="2739"/>
        <v>172</v>
      </c>
      <c r="BV2209">
        <f t="shared" si="2740"/>
        <v>5277.7365561999995</v>
      </c>
      <c r="BW2209">
        <f t="shared" si="2741"/>
        <v>5267.6260930000008</v>
      </c>
      <c r="BX2209">
        <f t="shared" si="2742"/>
        <v>5227.6135654545451</v>
      </c>
      <c r="BY2209">
        <f t="shared" si="2743"/>
        <v>5194.4820731619047</v>
      </c>
      <c r="BZ2209">
        <f t="shared" si="2744"/>
        <v>5377.8999020000001</v>
      </c>
      <c r="CA2209">
        <f t="shared" si="2745"/>
        <v>5041</v>
      </c>
      <c r="CB2209">
        <f t="shared" si="2746"/>
        <v>5211.2596860699987</v>
      </c>
      <c r="CC2209">
        <f t="shared" si="2747"/>
        <v>5208.2939941111117</v>
      </c>
      <c r="CD2209">
        <f t="shared" si="2748"/>
        <v>5139.2951901092465</v>
      </c>
      <c r="CE2209">
        <f t="shared" si="2749"/>
        <v>5169.2385084355692</v>
      </c>
      <c r="CF2209">
        <f t="shared" si="2750"/>
        <v>5314.7998049999997</v>
      </c>
      <c r="CG2209">
        <f t="shared" si="2751"/>
        <v>5349</v>
      </c>
      <c r="CH2209">
        <f t="shared" si="2752"/>
        <v>5217.2001950000003</v>
      </c>
    </row>
    <row r="2210" spans="1:86">
      <c r="A2210" s="1">
        <v>42737</v>
      </c>
      <c r="B2210">
        <v>5320.0498049999997</v>
      </c>
      <c r="C2210">
        <v>5474.2001950000003</v>
      </c>
      <c r="D2210">
        <v>5267.7998049999997</v>
      </c>
      <c r="E2210">
        <v>5466</v>
      </c>
      <c r="F2210">
        <v>651321</v>
      </c>
      <c r="G2210">
        <f t="shared" si="2766"/>
        <v>599567.61709607032</v>
      </c>
      <c r="H2210">
        <f t="shared" si="2794"/>
        <v>9394956.9651640113</v>
      </c>
      <c r="I2210">
        <f t="shared" si="2767"/>
        <v>5382.0124512499997</v>
      </c>
      <c r="J2210">
        <f t="shared" si="2774"/>
        <v>5382.0124512499997</v>
      </c>
      <c r="K2210">
        <f t="shared" si="2775"/>
        <v>5106.3499755000003</v>
      </c>
      <c r="L2210">
        <f t="shared" si="2776"/>
        <v>1</v>
      </c>
      <c r="M2210">
        <f t="shared" si="2777"/>
        <v>8</v>
      </c>
      <c r="N2210">
        <f t="shared" si="2778"/>
        <v>90</v>
      </c>
      <c r="O2210">
        <f t="shared" si="2779"/>
        <v>20</v>
      </c>
      <c r="P2210">
        <f t="shared" si="2754"/>
        <v>206.4003900000007</v>
      </c>
      <c r="Q2210">
        <f t="shared" si="2755"/>
        <v>8.200195000000349</v>
      </c>
      <c r="R2210">
        <f t="shared" si="2756"/>
        <v>198.20019500000035</v>
      </c>
      <c r="S2210">
        <f t="shared" si="2757"/>
        <v>206.4003900000007</v>
      </c>
      <c r="T2210">
        <f t="shared" si="2793"/>
        <v>117.36203336575277</v>
      </c>
      <c r="U2210">
        <f t="shared" si="2758"/>
        <v>50</v>
      </c>
      <c r="V2210">
        <f t="shared" si="2759"/>
        <v>-164.80029300000024</v>
      </c>
      <c r="W2210">
        <f t="shared" si="2760"/>
        <v>50</v>
      </c>
      <c r="X2210">
        <f t="shared" si="2761"/>
        <v>0</v>
      </c>
      <c r="Y2210">
        <f t="shared" si="2791"/>
        <v>32.955680763278437</v>
      </c>
      <c r="Z2210">
        <f t="shared" si="2792"/>
        <v>18.704823661171311</v>
      </c>
      <c r="AA2210">
        <f t="shared" si="2788"/>
        <v>28.080359395762805</v>
      </c>
      <c r="AB2210">
        <f t="shared" si="2789"/>
        <v>15.937712669717206</v>
      </c>
      <c r="AC2210">
        <f t="shared" si="2790"/>
        <v>27.585594180459672</v>
      </c>
      <c r="AD2210">
        <f t="shared" si="2798"/>
        <v>16.865921739102443</v>
      </c>
      <c r="AE2210">
        <f t="shared" si="2771"/>
        <v>5311.1199219999999</v>
      </c>
      <c r="AF2210">
        <f t="shared" si="2773"/>
        <v>5287.1582846666661</v>
      </c>
      <c r="AG2210">
        <f t="shared" si="2795"/>
        <v>5193.8074463000003</v>
      </c>
      <c r="AH2210">
        <f t="shared" si="2780"/>
        <v>5225.0349610000003</v>
      </c>
      <c r="AI2210">
        <f t="shared" si="2781"/>
        <v>5444.3761135603727</v>
      </c>
      <c r="AJ2210">
        <f t="shared" si="2782"/>
        <v>5005.6938084396279</v>
      </c>
      <c r="AK2210">
        <f t="shared" si="2783"/>
        <v>1.0492928166630187</v>
      </c>
      <c r="AL2210">
        <f t="shared" si="2762"/>
        <v>0.9205408962647762</v>
      </c>
      <c r="AM2210">
        <f t="shared" si="2763"/>
        <v>599567.61709607032</v>
      </c>
      <c r="AN2210">
        <f t="shared" si="2796"/>
        <v>-43192.647498419625</v>
      </c>
      <c r="AO2210">
        <f t="shared" si="2797"/>
        <v>11095038</v>
      </c>
      <c r="AP2210">
        <f t="shared" si="2799"/>
        <v>-3.892969767063405E-3</v>
      </c>
      <c r="AQ2210">
        <f t="shared" si="2800"/>
        <v>5332.9710024485112</v>
      </c>
      <c r="AR2210">
        <f t="shared" si="2801"/>
        <v>5368.5246899773756</v>
      </c>
      <c r="AS2210">
        <f t="shared" si="2802"/>
        <v>5264.9397038601164</v>
      </c>
      <c r="AT2210">
        <f t="shared" si="2803"/>
        <v>5218.2593418345141</v>
      </c>
      <c r="AU2210">
        <f t="shared" si="2804"/>
        <v>5248.4786356039631</v>
      </c>
      <c r="AV2210">
        <f t="shared" si="2805"/>
        <v>5217.0951308824697</v>
      </c>
      <c r="AW2210">
        <f t="shared" si="2806"/>
        <v>31.383504721493409</v>
      </c>
      <c r="AX2210">
        <f t="shared" si="2753"/>
        <v>-7.6947456038048578</v>
      </c>
      <c r="AY2210">
        <f t="shared" si="2727"/>
        <v>39.078250325298271</v>
      </c>
      <c r="AZ2210">
        <f t="shared" si="2764"/>
        <v>5402.666666666667</v>
      </c>
      <c r="BA2210">
        <f t="shared" si="2765"/>
        <v>3518870256</v>
      </c>
      <c r="BB2210">
        <f t="shared" si="2768"/>
        <v>3518870256</v>
      </c>
      <c r="BC2210">
        <f t="shared" si="2769"/>
        <v>0</v>
      </c>
      <c r="BD2210">
        <f t="shared" si="2784"/>
        <v>29493023241.766079</v>
      </c>
      <c r="BE2210">
        <f t="shared" si="2785"/>
        <v>10132249657.212339</v>
      </c>
      <c r="BF2210">
        <f t="shared" si="2786"/>
        <v>2.9108070013624614</v>
      </c>
      <c r="BG2210">
        <f t="shared" si="2787"/>
        <v>74.429829964720426</v>
      </c>
      <c r="BH2210">
        <f t="shared" si="2728"/>
        <v>100101977</v>
      </c>
      <c r="BI2210">
        <f t="shared" si="2729"/>
        <v>0.60155132184037641</v>
      </c>
      <c r="BJ2210">
        <f t="shared" si="2770"/>
        <v>14545.019500000035</v>
      </c>
      <c r="BK2210">
        <f t="shared" si="2730"/>
        <v>2.753056186490585E-2</v>
      </c>
      <c r="BL2210">
        <f t="shared" si="2731"/>
        <v>1.0275305618649058</v>
      </c>
      <c r="BM2210">
        <f t="shared" si="2732"/>
        <v>115.60293778286341</v>
      </c>
      <c r="BN2210">
        <f t="shared" si="2733"/>
        <v>5371</v>
      </c>
      <c r="BO2210">
        <f t="shared" si="2772"/>
        <v>5284.1150389000004</v>
      </c>
      <c r="BP2210">
        <f t="shared" si="2734"/>
        <v>5108.7279267941167</v>
      </c>
      <c r="BQ2210">
        <f t="shared" si="2735"/>
        <v>175.38711210588372</v>
      </c>
      <c r="BR2210">
        <f t="shared" si="2736"/>
        <v>358</v>
      </c>
      <c r="BS2210">
        <f t="shared" si="2737"/>
        <v>195.79980499999965</v>
      </c>
      <c r="BT2210">
        <f t="shared" si="2738"/>
        <v>326.70019500000035</v>
      </c>
      <c r="BU2210">
        <f t="shared" si="2739"/>
        <v>184.14990299999954</v>
      </c>
      <c r="BV2210">
        <f t="shared" si="2740"/>
        <v>5349.2732423333337</v>
      </c>
      <c r="BW2210">
        <f t="shared" si="2741"/>
        <v>5331.5261115714284</v>
      </c>
      <c r="BX2210">
        <f t="shared" si="2742"/>
        <v>5277.8063033636363</v>
      </c>
      <c r="BY2210">
        <f t="shared" si="2743"/>
        <v>5221.6577916333345</v>
      </c>
      <c r="BZ2210">
        <f t="shared" si="2744"/>
        <v>5474.2001950000003</v>
      </c>
      <c r="CA2210">
        <f t="shared" si="2745"/>
        <v>5041</v>
      </c>
      <c r="CB2210">
        <f t="shared" si="2746"/>
        <v>5258.3656185666669</v>
      </c>
      <c r="CC2210">
        <f t="shared" si="2747"/>
        <v>5223.9094525027776</v>
      </c>
      <c r="CD2210">
        <f t="shared" si="2748"/>
        <v>5153.5615076521826</v>
      </c>
      <c r="CE2210">
        <f t="shared" si="2749"/>
        <v>5162.5512160421122</v>
      </c>
      <c r="CF2210">
        <f t="shared" si="2750"/>
        <v>5319.5498049999997</v>
      </c>
      <c r="CG2210">
        <f t="shared" si="2751"/>
        <v>5377.8999020000001</v>
      </c>
      <c r="CH2210">
        <f t="shared" si="2752"/>
        <v>5303</v>
      </c>
    </row>
    <row r="2211" spans="1:86">
      <c r="A2211" s="1">
        <v>42738</v>
      </c>
      <c r="B2211">
        <v>5466</v>
      </c>
      <c r="C2211">
        <v>5524.2001950000003</v>
      </c>
      <c r="D2211">
        <v>5432.6000979999999</v>
      </c>
      <c r="E2211">
        <v>5508.3999020000001</v>
      </c>
      <c r="F2211">
        <v>631753</v>
      </c>
      <c r="G2211">
        <f t="shared" si="2766"/>
        <v>413808.19796274672</v>
      </c>
      <c r="H2211">
        <f t="shared" si="2794"/>
        <v>9808765.1631267574</v>
      </c>
      <c r="I2211">
        <f t="shared" si="2767"/>
        <v>5482.8000487500003</v>
      </c>
      <c r="J2211">
        <f t="shared" si="2774"/>
        <v>5482.8000487500003</v>
      </c>
      <c r="K2211">
        <f t="shared" si="2775"/>
        <v>5106.3499755000003</v>
      </c>
      <c r="L2211">
        <f t="shared" si="2776"/>
        <v>1</v>
      </c>
      <c r="M2211">
        <f t="shared" si="2777"/>
        <v>9</v>
      </c>
      <c r="N2211">
        <f t="shared" si="2778"/>
        <v>90</v>
      </c>
      <c r="O2211">
        <f t="shared" si="2779"/>
        <v>10</v>
      </c>
      <c r="P2211">
        <f t="shared" si="2754"/>
        <v>91.60009700000046</v>
      </c>
      <c r="Q2211">
        <f t="shared" si="2755"/>
        <v>15.800293000000238</v>
      </c>
      <c r="R2211">
        <f t="shared" si="2756"/>
        <v>75.799804000000222</v>
      </c>
      <c r="S2211">
        <f t="shared" si="2757"/>
        <v>91.60009700000046</v>
      </c>
      <c r="T2211">
        <f t="shared" si="2793"/>
        <v>115.52189505391331</v>
      </c>
      <c r="U2211">
        <f t="shared" si="2758"/>
        <v>30.5</v>
      </c>
      <c r="V2211">
        <f t="shared" si="2759"/>
        <v>-61.399902000000111</v>
      </c>
      <c r="W2211">
        <f t="shared" si="2760"/>
        <v>30.5</v>
      </c>
      <c r="X2211">
        <f t="shared" si="2761"/>
        <v>0</v>
      </c>
      <c r="Y2211">
        <f t="shared" si="2791"/>
        <v>32.780274994472833</v>
      </c>
      <c r="Z2211">
        <f t="shared" si="2792"/>
        <v>17.368764828230503</v>
      </c>
      <c r="AA2211">
        <f t="shared" si="2788"/>
        <v>28.375811337906541</v>
      </c>
      <c r="AB2211">
        <f t="shared" si="2789"/>
        <v>15.035041469952182</v>
      </c>
      <c r="AC2211">
        <f t="shared" si="2790"/>
        <v>30.731416235940113</v>
      </c>
      <c r="AD2211">
        <f t="shared" si="2798"/>
        <v>17.697318668084179</v>
      </c>
      <c r="AE2211">
        <f t="shared" si="2771"/>
        <v>5367.9999023999999</v>
      </c>
      <c r="AF2211">
        <f t="shared" si="2773"/>
        <v>5343.9999186666664</v>
      </c>
      <c r="AG2211">
        <f t="shared" si="2795"/>
        <v>5212.4674316500004</v>
      </c>
      <c r="AH2211">
        <f t="shared" si="2780"/>
        <v>5265.0749512000002</v>
      </c>
      <c r="AI2211">
        <f t="shared" si="2781"/>
        <v>5526.4886865359631</v>
      </c>
      <c r="AJ2211">
        <f t="shared" si="2782"/>
        <v>5003.6612158640373</v>
      </c>
      <c r="AK2211">
        <f t="shared" si="2783"/>
        <v>0.96540200056298553</v>
      </c>
      <c r="AL2211">
        <f t="shared" si="2762"/>
        <v>0.65501580200291365</v>
      </c>
      <c r="AM2211">
        <f t="shared" si="2763"/>
        <v>413808.19796274672</v>
      </c>
      <c r="AN2211">
        <f t="shared" si="2796"/>
        <v>862110.02309445641</v>
      </c>
      <c r="AO2211">
        <f t="shared" si="2797"/>
        <v>11080131</v>
      </c>
      <c r="AP2211">
        <f t="shared" si="2799"/>
        <v>7.7806843898727954E-2</v>
      </c>
      <c r="AQ2211">
        <f t="shared" si="2800"/>
        <v>5392.616828296017</v>
      </c>
      <c r="AR2211">
        <f t="shared" si="2801"/>
        <v>5406.6078754038235</v>
      </c>
      <c r="AS2211">
        <f t="shared" si="2802"/>
        <v>5308.7625395252953</v>
      </c>
      <c r="AT2211">
        <f t="shared" si="2803"/>
        <v>5244.3719922494074</v>
      </c>
      <c r="AU2211">
        <f t="shared" si="2804"/>
        <v>5287.4668255633687</v>
      </c>
      <c r="AV2211">
        <f t="shared" si="2805"/>
        <v>5237.4864648606972</v>
      </c>
      <c r="AW2211">
        <f t="shared" si="2806"/>
        <v>49.980360702671533</v>
      </c>
      <c r="AX2211">
        <f t="shared" si="2753"/>
        <v>3.8402756574904213</v>
      </c>
      <c r="AY2211">
        <f t="shared" si="2727"/>
        <v>46.14008504518111</v>
      </c>
      <c r="AZ2211">
        <f t="shared" si="2764"/>
        <v>5488.4000650000007</v>
      </c>
      <c r="BA2211">
        <f t="shared" si="2765"/>
        <v>3467313206.2639456</v>
      </c>
      <c r="BB2211">
        <f t="shared" si="2768"/>
        <v>3467313206.2639456</v>
      </c>
      <c r="BC2211">
        <f t="shared" si="2769"/>
        <v>0</v>
      </c>
      <c r="BD2211">
        <f t="shared" si="2784"/>
        <v>32960336448.030025</v>
      </c>
      <c r="BE2211">
        <f t="shared" si="2785"/>
        <v>8213539419.2123394</v>
      </c>
      <c r="BF2211">
        <f t="shared" si="2786"/>
        <v>4.0129272857609113</v>
      </c>
      <c r="BG2211">
        <f t="shared" si="2787"/>
        <v>80.051575796032921</v>
      </c>
      <c r="BH2211">
        <f t="shared" si="2728"/>
        <v>100733730</v>
      </c>
      <c r="BI2211">
        <f t="shared" si="2729"/>
        <v>0.95428142942228822</v>
      </c>
      <c r="BJ2211">
        <f t="shared" si="2770"/>
        <v>4139.9902000000111</v>
      </c>
      <c r="BK2211">
        <f t="shared" si="2730"/>
        <v>7.7570256128796401E-3</v>
      </c>
      <c r="BL2211">
        <f t="shared" si="2731"/>
        <v>1.0077570256128796</v>
      </c>
      <c r="BM2211">
        <f t="shared" si="2732"/>
        <v>137.77713588568065</v>
      </c>
      <c r="BN2211">
        <f t="shared" si="2733"/>
        <v>5478.4001465000001</v>
      </c>
      <c r="BO2211">
        <f t="shared" si="2772"/>
        <v>5344.3350584999998</v>
      </c>
      <c r="BP2211">
        <f t="shared" si="2734"/>
        <v>5124.1080824705878</v>
      </c>
      <c r="BQ2211">
        <f t="shared" si="2735"/>
        <v>220.22697602941207</v>
      </c>
      <c r="BR2211">
        <f t="shared" si="2736"/>
        <v>370.54980400000022</v>
      </c>
      <c r="BS2211">
        <f t="shared" si="2737"/>
        <v>359.05029300000024</v>
      </c>
      <c r="BT2211">
        <f t="shared" si="2738"/>
        <v>364.20019500000035</v>
      </c>
      <c r="BU2211">
        <f t="shared" si="2739"/>
        <v>346.60009799999989</v>
      </c>
      <c r="BV2211">
        <f t="shared" si="2740"/>
        <v>5415.0332356666668</v>
      </c>
      <c r="BW2211">
        <f t="shared" si="2741"/>
        <v>5394.7380022380949</v>
      </c>
      <c r="BX2211">
        <f t="shared" si="2742"/>
        <v>5329.3272017272729</v>
      </c>
      <c r="BY2211">
        <f t="shared" si="2743"/>
        <v>5251.6189778904763</v>
      </c>
      <c r="BZ2211">
        <f t="shared" si="2744"/>
        <v>5524.2001950000003</v>
      </c>
      <c r="CA2211">
        <f t="shared" si="2745"/>
        <v>5041</v>
      </c>
      <c r="CB2211">
        <f t="shared" si="2746"/>
        <v>5298.7415821466666</v>
      </c>
      <c r="CC2211">
        <f t="shared" si="2747"/>
        <v>5272.6380019166663</v>
      </c>
      <c r="CD2211">
        <f t="shared" si="2748"/>
        <v>5177.7765273576988</v>
      </c>
      <c r="CE2211">
        <f t="shared" si="2749"/>
        <v>5170.0151994176686</v>
      </c>
      <c r="CF2211">
        <f t="shared" si="2750"/>
        <v>5466</v>
      </c>
      <c r="CG2211">
        <f t="shared" si="2751"/>
        <v>5474.2001950000003</v>
      </c>
      <c r="CH2211">
        <f t="shared" si="2752"/>
        <v>5267.7998049999997</v>
      </c>
    </row>
    <row r="2212" spans="1:86">
      <c r="A2212" s="1">
        <v>42739</v>
      </c>
      <c r="B2212">
        <v>5530</v>
      </c>
      <c r="C2212">
        <v>5554.7001950000003</v>
      </c>
      <c r="D2212">
        <v>5494</v>
      </c>
      <c r="E2212">
        <v>5502.1499020000001</v>
      </c>
      <c r="F2212">
        <v>679443</v>
      </c>
      <c r="G2212">
        <f t="shared" si="2766"/>
        <v>-496992.38795217901</v>
      </c>
      <c r="H2212">
        <f t="shared" si="2794"/>
        <v>9311772.7751745787</v>
      </c>
      <c r="I2212">
        <f t="shared" si="2767"/>
        <v>5520.2125242500006</v>
      </c>
      <c r="J2212">
        <f t="shared" si="2774"/>
        <v>5520.2125242500006</v>
      </c>
      <c r="K2212">
        <f t="shared" si="2775"/>
        <v>5106.3499755000003</v>
      </c>
      <c r="L2212">
        <f t="shared" si="2776"/>
        <v>1</v>
      </c>
      <c r="M2212">
        <f t="shared" si="2777"/>
        <v>10</v>
      </c>
      <c r="N2212">
        <f t="shared" si="2778"/>
        <v>90</v>
      </c>
      <c r="O2212">
        <f t="shared" si="2779"/>
        <v>0</v>
      </c>
      <c r="P2212">
        <f t="shared" si="2754"/>
        <v>60.700195000000349</v>
      </c>
      <c r="Q2212">
        <f t="shared" si="2755"/>
        <v>52.550293000000238</v>
      </c>
      <c r="R2212">
        <f t="shared" si="2756"/>
        <v>8.149902000000111</v>
      </c>
      <c r="S2212">
        <f t="shared" si="2757"/>
        <v>60.700195000000349</v>
      </c>
      <c r="T2212">
        <f t="shared" si="2793"/>
        <v>111.60605933577666</v>
      </c>
      <c r="U2212">
        <f t="shared" si="2758"/>
        <v>95.199706999999762</v>
      </c>
      <c r="V2212">
        <f t="shared" si="2759"/>
        <v>-31.100097999999889</v>
      </c>
      <c r="W2212">
        <f t="shared" si="2760"/>
        <v>95.199706999999762</v>
      </c>
      <c r="X2212">
        <f t="shared" si="2761"/>
        <v>0</v>
      </c>
      <c r="Y2212">
        <f t="shared" si="2791"/>
        <v>37.238805852010465</v>
      </c>
      <c r="Z2212">
        <f t="shared" si="2792"/>
        <v>16.128138769071182</v>
      </c>
      <c r="AA2212">
        <f t="shared" si="2788"/>
        <v>33.366293975109571</v>
      </c>
      <c r="AB2212">
        <f t="shared" si="2789"/>
        <v>14.450952632014587</v>
      </c>
      <c r="AC2212">
        <f t="shared" si="2790"/>
        <v>39.557571138520629</v>
      </c>
      <c r="AD2212">
        <f t="shared" si="2798"/>
        <v>19.266779136092506</v>
      </c>
      <c r="AE2212">
        <f t="shared" si="2771"/>
        <v>5422.1798828000001</v>
      </c>
      <c r="AF2212">
        <f t="shared" si="2773"/>
        <v>5390.3582356666666</v>
      </c>
      <c r="AG2212">
        <f t="shared" si="2795"/>
        <v>5231.742431650001</v>
      </c>
      <c r="AH2212">
        <f t="shared" si="2780"/>
        <v>5301.5049315999995</v>
      </c>
      <c r="AI2212">
        <f t="shared" si="2781"/>
        <v>5582.6382002548635</v>
      </c>
      <c r="AJ2212">
        <f t="shared" si="2782"/>
        <v>5020.3716629451355</v>
      </c>
      <c r="AK2212">
        <f t="shared" si="2783"/>
        <v>0.85685027844627737</v>
      </c>
      <c r="AL2212">
        <f t="shared" si="2762"/>
        <v>-0.73147031899979686</v>
      </c>
      <c r="AM2212">
        <f t="shared" si="2763"/>
        <v>-496992.38795217901</v>
      </c>
      <c r="AN2212">
        <f t="shared" si="2796"/>
        <v>403986.01528610982</v>
      </c>
      <c r="AO2212">
        <f t="shared" si="2797"/>
        <v>11169112</v>
      </c>
      <c r="AP2212">
        <f t="shared" si="2799"/>
        <v>3.6169931440038369E-2</v>
      </c>
      <c r="AQ2212">
        <f t="shared" si="2800"/>
        <v>5429.8580733553717</v>
      </c>
      <c r="AR2212">
        <f t="shared" si="2801"/>
        <v>5471.685436488734</v>
      </c>
      <c r="AS2212">
        <f t="shared" si="2802"/>
        <v>5343.5722647707425</v>
      </c>
      <c r="AT2212">
        <f t="shared" si="2803"/>
        <v>5267.5720041269606</v>
      </c>
      <c r="AU2212">
        <f t="shared" si="2804"/>
        <v>5319.6692870288634</v>
      </c>
      <c r="AV2212">
        <f t="shared" si="2805"/>
        <v>5256.0129054604486</v>
      </c>
      <c r="AW2212">
        <f t="shared" si="2806"/>
        <v>63.656381568414872</v>
      </c>
      <c r="AX2212">
        <f t="shared" si="2753"/>
        <v>15.803496839675311</v>
      </c>
      <c r="AY2212">
        <f t="shared" ref="AY2212:AY2275" si="2807">AW2212-AX2212</f>
        <v>47.852884728739561</v>
      </c>
      <c r="AZ2212">
        <f t="shared" si="2764"/>
        <v>5516.9500323333341</v>
      </c>
      <c r="BA2212">
        <f t="shared" si="2765"/>
        <v>3748453080.8186574</v>
      </c>
      <c r="BB2212">
        <f t="shared" si="2768"/>
        <v>3748453080.8186574</v>
      </c>
      <c r="BC2212">
        <f t="shared" si="2769"/>
        <v>0</v>
      </c>
      <c r="BD2212">
        <f t="shared" si="2784"/>
        <v>36708789528.848686</v>
      </c>
      <c r="BE2212">
        <f t="shared" si="2785"/>
        <v>5861550495.9879456</v>
      </c>
      <c r="BF2212">
        <f t="shared" si="2786"/>
        <v>6.2626415235993864</v>
      </c>
      <c r="BG2212">
        <f t="shared" si="2787"/>
        <v>86.230905149998407</v>
      </c>
      <c r="BH2212">
        <f t="shared" ref="BH2212:BH2275" si="2808">(IF(E2212&gt;E2211,BH2211+F2212,IF(E2212&lt;E2211,BH2211-F2212,IF(E2212=E2211,BH2211))))</f>
        <v>100054287</v>
      </c>
      <c r="BI2212">
        <f t="shared" ref="BI2212:BI2275" si="2809">((AU2212-AV2212)/AV2212)*100</f>
        <v>1.2111153970395039</v>
      </c>
      <c r="BJ2212">
        <f t="shared" si="2770"/>
        <v>-725</v>
      </c>
      <c r="BK2212">
        <f t="shared" ref="BK2212:BK2275" si="2810">((E2212-E2211)/E2211)</f>
        <v>-1.1346307659563239E-3</v>
      </c>
      <c r="BL2212">
        <f t="shared" ref="BL2212:BL2275" si="2811">E2212/E2211</f>
        <v>0.99886536923404368</v>
      </c>
      <c r="BM2212">
        <f t="shared" ref="BM2212:BM2275" si="2812">STDEV(E2203:E2212)</f>
        <v>148.17024249956521</v>
      </c>
      <c r="BN2212">
        <f t="shared" ref="BN2212:BN2275" si="2813">(C2212+D2212)/2</f>
        <v>5524.3500975000006</v>
      </c>
      <c r="BO2212">
        <f t="shared" si="2772"/>
        <v>5399.4600585000007</v>
      </c>
      <c r="BP2212">
        <f t="shared" ref="BP2212:BP2275" si="2814">AVERAGE(BN2179:BN2212)</f>
        <v>5140.0551470294104</v>
      </c>
      <c r="BQ2212">
        <f t="shared" ref="BQ2212:BQ2275" si="2815">BO2212-BP2212</f>
        <v>259.40491147059038</v>
      </c>
      <c r="BR2212">
        <f t="shared" ref="BR2212:BR2275" si="2816">(E2212-E2203)</f>
        <v>417.75</v>
      </c>
      <c r="BS2212">
        <f t="shared" ref="BS2212:BS2275" si="2817">(D2212-D2203)</f>
        <v>441</v>
      </c>
      <c r="BT2212">
        <f t="shared" ref="BT2212:BT2275" si="2818">C2212-C2203</f>
        <v>410.70019500000035</v>
      </c>
      <c r="BU2212">
        <f t="shared" ref="BU2212:BU2275" si="2819">B2212-B2203</f>
        <v>386</v>
      </c>
      <c r="BV2212">
        <f t="shared" ref="BV2212:BV2275" si="2820">(E2212*5+E2211*4+E2210*3+E2209*2+E2208)/15</f>
        <v>5459.7499022000002</v>
      </c>
      <c r="BW2212">
        <f t="shared" ref="BW2212:BW2275" si="2821">(E2212*6+E2211*5+E2210*4+E2209*3+E2208*2+E2207)/21</f>
        <v>5439.9237117619041</v>
      </c>
      <c r="BX2212">
        <f t="shared" ref="BX2212:BX2275" si="2822">(E2212*10+E2211*9+E2210*8+E2209*7+E2208*6+E2207*5+E2206*4+E2205*3+E2204*2+E2203)/55</f>
        <v>5372.4317382363633</v>
      </c>
      <c r="BY2212">
        <f t="shared" ref="BY2212:BY2275" si="2823">(E2212*20+E2211*19+E2210*18+E2209*17+E2208*16+E2207*15+E2206*14+E2205*13+E2204*12+E2203*11+E2202*10+E2201*9+E2200*8+E2199*7+E2198*6+E2197*5+E2196*4+E2195*3+E2194*2+E2193)/210</f>
        <v>5279.2077845904741</v>
      </c>
      <c r="BZ2212">
        <f t="shared" ref="BZ2212:BZ2275" si="2824">MAX(C2203:C2212)</f>
        <v>5554.7001950000003</v>
      </c>
      <c r="CA2212">
        <f t="shared" ref="CA2212:CA2275" si="2825">MIN(D2203:D2212)</f>
        <v>5041</v>
      </c>
      <c r="CB2212">
        <f t="shared" ref="CB2212:CB2275" si="2826">(AVERAGE(E2208:E2212)+AVERAGE(E2208:E2211)+AVERAGE(E2208:E2210)+AVERAGE(E2208:E2209)+E2208)/5</f>
        <v>5364.6250148266663</v>
      </c>
      <c r="CC2212">
        <f t="shared" ref="CC2212:CC2275" si="2827">(AVERAGE(E2207:E2212)+AVERAGE(E2207:E2211)+AVERAGE(E2207:E2210)+AVERAGE(E2207:E2209)+AVERAGE(E2207:E2208)+E2207)/6</f>
        <v>5314.0110243999998</v>
      </c>
      <c r="CD2212">
        <f t="shared" ref="CD2212:CD2275" si="2828">(AVERAGE(E2203:E2212)+AVERAGE(E2203:E2211)+AVERAGE(E2203:E2210)+AVERAGE(E2203:E2209)+AVERAGE(E2203:E2208)+AVERAGE(E2203:E2207)+AVERAGE(E2203:E2206)+AVERAGE(E2203:E2205)+AVERAGE(E2203:E2204)+E2203)/10</f>
        <v>5197.8085406238097</v>
      </c>
      <c r="CE2212">
        <f t="shared" ref="CE2212:CE2275" si="2829">(AVERAGE(E2193:E2212)+AVERAGE(E2193:E2211)+AVERAGE(E2193:E2210)+AVERAGE(E2193:E2209)+AVERAGE(E2193:E2208)+AVERAGE(E2193:E2207)+AVERAGE(E2193:E2206)+AVERAGE(E2193:E2205)+AVERAGE(E2193:E2204)+AVERAGE(E2193:E2203)+AVERAGE(E2193:E2202)+AVERAGE(E2193:E2201)+AVERAGE(E2193:E2200)+AVERAGE(E2193:E2199)+AVERAGE(E2193:E2198)+AVERAGE(E2193:E2197)+AVERAGE(E2193:E2196)+AVERAGE(E2193:E2195)+AVERAGE(E2193:E2194)+E2193)/20</f>
        <v>5186.3467318704761</v>
      </c>
      <c r="CF2212">
        <f t="shared" ref="CF2212:CF2275" si="2830">E2211</f>
        <v>5508.3999020000001</v>
      </c>
      <c r="CG2212">
        <f t="shared" ref="CG2212:CG2275" si="2831">C2211</f>
        <v>5524.2001950000003</v>
      </c>
      <c r="CH2212">
        <f t="shared" ref="CH2212:CH2275" si="2832">D2211</f>
        <v>5432.6000979999999</v>
      </c>
    </row>
    <row r="2213" spans="1:86">
      <c r="A2213" s="1">
        <v>42740</v>
      </c>
      <c r="B2213">
        <v>5525.1000979999999</v>
      </c>
      <c r="C2213">
        <v>5649.8999020000001</v>
      </c>
      <c r="D2213">
        <v>5525.1000979999999</v>
      </c>
      <c r="E2213">
        <v>5634.9501950000003</v>
      </c>
      <c r="F2213">
        <v>744210</v>
      </c>
      <c r="G2213">
        <f t="shared" si="2766"/>
        <v>565912.90192972089</v>
      </c>
      <c r="H2213">
        <f t="shared" si="2794"/>
        <v>9877685.6771042999</v>
      </c>
      <c r="I2213">
        <f t="shared" si="2767"/>
        <v>5583.7625732500001</v>
      </c>
      <c r="J2213">
        <f t="shared" si="2774"/>
        <v>5583.7625732500001</v>
      </c>
      <c r="K2213">
        <f t="shared" si="2775"/>
        <v>5125.5374755000003</v>
      </c>
      <c r="L2213">
        <f t="shared" si="2776"/>
        <v>1</v>
      </c>
      <c r="M2213">
        <f t="shared" si="2777"/>
        <v>10</v>
      </c>
      <c r="N2213">
        <f t="shared" si="2778"/>
        <v>90</v>
      </c>
      <c r="O2213">
        <f t="shared" si="2779"/>
        <v>0</v>
      </c>
      <c r="P2213">
        <f t="shared" si="2754"/>
        <v>124.79980400000022</v>
      </c>
      <c r="Q2213">
        <f t="shared" si="2755"/>
        <v>14.949706999999762</v>
      </c>
      <c r="R2213">
        <f t="shared" si="2756"/>
        <v>109.85009700000046</v>
      </c>
      <c r="S2213">
        <f t="shared" si="2757"/>
        <v>124.79980400000022</v>
      </c>
      <c r="T2213">
        <f t="shared" si="2793"/>
        <v>112.54846966893548</v>
      </c>
      <c r="U2213">
        <f t="shared" si="2758"/>
        <v>7.39990299999954</v>
      </c>
      <c r="V2213">
        <f t="shared" si="2759"/>
        <v>-71.899902000000111</v>
      </c>
      <c r="W2213">
        <f t="shared" si="2760"/>
        <v>7.39990299999954</v>
      </c>
      <c r="X2213">
        <f t="shared" si="2761"/>
        <v>0</v>
      </c>
      <c r="Y2213">
        <f t="shared" si="2791"/>
        <v>35.107455648295399</v>
      </c>
      <c r="Z2213">
        <f t="shared" si="2792"/>
        <v>14.976128856994668</v>
      </c>
      <c r="AA2213">
        <f t="shared" si="2788"/>
        <v>31.193187923003286</v>
      </c>
      <c r="AB2213">
        <f t="shared" si="2789"/>
        <v>13.30638159812157</v>
      </c>
      <c r="AC2213">
        <f t="shared" si="2790"/>
        <v>40.195459231106689</v>
      </c>
      <c r="AD2213">
        <f t="shared" si="2798"/>
        <v>20.526448793615735</v>
      </c>
      <c r="AE2213">
        <f t="shared" si="2771"/>
        <v>5486.2099608000008</v>
      </c>
      <c r="AF2213">
        <f t="shared" si="2773"/>
        <v>5457.6416015000004</v>
      </c>
      <c r="AG2213">
        <f t="shared" si="2795"/>
        <v>5251.7599365000005</v>
      </c>
      <c r="AH2213">
        <f t="shared" si="2780"/>
        <v>5356.5599608999992</v>
      </c>
      <c r="AI2213">
        <f t="shared" si="2781"/>
        <v>5660.7509365423521</v>
      </c>
      <c r="AJ2213">
        <f t="shared" si="2782"/>
        <v>5052.3689852576463</v>
      </c>
      <c r="AK2213">
        <f t="shared" si="2783"/>
        <v>0.95759121142915415</v>
      </c>
      <c r="AL2213">
        <f t="shared" si="2762"/>
        <v>0.76042098591757823</v>
      </c>
      <c r="AM2213">
        <f t="shared" si="2763"/>
        <v>565912.90192972089</v>
      </c>
      <c r="AN2213">
        <f t="shared" si="2796"/>
        <v>721783.25629386422</v>
      </c>
      <c r="AO2213">
        <f t="shared" si="2797"/>
        <v>11067367</v>
      </c>
      <c r="AP2213">
        <f t="shared" si="2799"/>
        <v>6.5217251428805439E-2</v>
      </c>
      <c r="AQ2213">
        <f t="shared" si="2800"/>
        <v>5499.5893947145451</v>
      </c>
      <c r="AR2213">
        <f t="shared" si="2801"/>
        <v>5512.6867815144451</v>
      </c>
      <c r="AS2213">
        <f t="shared" si="2802"/>
        <v>5396.0202922120088</v>
      </c>
      <c r="AT2213">
        <f t="shared" si="2803"/>
        <v>5300.6360413055345</v>
      </c>
      <c r="AU2213">
        <f t="shared" si="2804"/>
        <v>5366.961423224534</v>
      </c>
      <c r="AV2213">
        <f t="shared" si="2805"/>
        <v>5282.5385157282171</v>
      </c>
      <c r="AW2213">
        <f t="shared" si="2806"/>
        <v>84.422907496316839</v>
      </c>
      <c r="AX2213">
        <f t="shared" ref="AX2213:AX2276" si="2833">((AW2213-AX2212)*0.2)+AX2212</f>
        <v>29.527378971003614</v>
      </c>
      <c r="AY2213">
        <f t="shared" si="2807"/>
        <v>54.895528525313225</v>
      </c>
      <c r="AZ2213">
        <f t="shared" si="2764"/>
        <v>5603.3167316666668</v>
      </c>
      <c r="BA2213">
        <f t="shared" si="2765"/>
        <v>4170044344.8736501</v>
      </c>
      <c r="BB2213">
        <f t="shared" si="2768"/>
        <v>4170044344.8736501</v>
      </c>
      <c r="BC2213">
        <f t="shared" si="2769"/>
        <v>0</v>
      </c>
      <c r="BD2213">
        <f t="shared" si="2784"/>
        <v>34812945282.792671</v>
      </c>
      <c r="BE2213">
        <f t="shared" si="2785"/>
        <v>5861550495.9879456</v>
      </c>
      <c r="BF2213">
        <f t="shared" si="2786"/>
        <v>5.939204192921494</v>
      </c>
      <c r="BG2213">
        <f t="shared" si="2787"/>
        <v>85.589125608667416</v>
      </c>
      <c r="BH2213">
        <f t="shared" si="2808"/>
        <v>100798497</v>
      </c>
      <c r="BI2213">
        <f t="shared" si="2809"/>
        <v>1.5981503446677443</v>
      </c>
      <c r="BJ2213">
        <f t="shared" si="2770"/>
        <v>13180.029300000024</v>
      </c>
      <c r="BK2213">
        <f t="shared" si="2810"/>
        <v>2.4136073237795302E-2</v>
      </c>
      <c r="BL2213">
        <f t="shared" si="2811"/>
        <v>1.0241360732377953</v>
      </c>
      <c r="BM2213">
        <f t="shared" si="2812"/>
        <v>160.32272111644778</v>
      </c>
      <c r="BN2213">
        <f t="shared" si="2813"/>
        <v>5587.5</v>
      </c>
      <c r="BO2213">
        <f t="shared" si="2772"/>
        <v>5460.3400390000006</v>
      </c>
      <c r="BP2213">
        <f t="shared" si="2814"/>
        <v>5159.1316204999985</v>
      </c>
      <c r="BQ2213">
        <f t="shared" si="2815"/>
        <v>301.20841850000215</v>
      </c>
      <c r="BR2213">
        <f t="shared" si="2816"/>
        <v>437.80029300000024</v>
      </c>
      <c r="BS2213">
        <f t="shared" si="2817"/>
        <v>484.10009799999989</v>
      </c>
      <c r="BT2213">
        <f t="shared" si="2818"/>
        <v>435.89990200000011</v>
      </c>
      <c r="BU2213">
        <f t="shared" si="2819"/>
        <v>475.10009799999989</v>
      </c>
      <c r="BV2213">
        <f t="shared" si="2820"/>
        <v>5530.6733396000009</v>
      </c>
      <c r="BW2213">
        <f t="shared" si="2821"/>
        <v>5509.8071287142857</v>
      </c>
      <c r="BX2213">
        <f t="shared" si="2822"/>
        <v>5433.0581497636358</v>
      </c>
      <c r="BY2213">
        <f t="shared" si="2823"/>
        <v>5317.6085239571421</v>
      </c>
      <c r="BZ2213">
        <f t="shared" si="2824"/>
        <v>5649.8999020000001</v>
      </c>
      <c r="CA2213">
        <f t="shared" si="2825"/>
        <v>5041</v>
      </c>
      <c r="CB2213">
        <f t="shared" si="2826"/>
        <v>5415.7752279100005</v>
      </c>
      <c r="CC2213">
        <f t="shared" si="2827"/>
        <v>5380.1277792722221</v>
      </c>
      <c r="CD2213">
        <f t="shared" si="2828"/>
        <v>5250.9814021519032</v>
      </c>
      <c r="CE2213">
        <f t="shared" si="2829"/>
        <v>5180.7851294041047</v>
      </c>
      <c r="CF2213">
        <f t="shared" si="2830"/>
        <v>5502.1499020000001</v>
      </c>
      <c r="CG2213">
        <f t="shared" si="2831"/>
        <v>5554.7001950000003</v>
      </c>
      <c r="CH2213">
        <f t="shared" si="2832"/>
        <v>5494</v>
      </c>
    </row>
    <row r="2214" spans="1:86">
      <c r="A2214" s="1">
        <v>42741</v>
      </c>
      <c r="B2214">
        <v>5650</v>
      </c>
      <c r="C2214">
        <v>5657.2998049999997</v>
      </c>
      <c r="D2214">
        <v>5597</v>
      </c>
      <c r="E2214">
        <v>5615.5498049999997</v>
      </c>
      <c r="F2214">
        <v>544695</v>
      </c>
      <c r="G2214">
        <f t="shared" si="2766"/>
        <v>-209570.00135448633</v>
      </c>
      <c r="H2214">
        <f t="shared" si="2794"/>
        <v>9668115.6757498141</v>
      </c>
      <c r="I2214">
        <f t="shared" si="2767"/>
        <v>5629.9624024999994</v>
      </c>
      <c r="J2214">
        <f t="shared" si="2774"/>
        <v>5629.9624024999994</v>
      </c>
      <c r="K2214">
        <f t="shared" si="2775"/>
        <v>5188.8125002499992</v>
      </c>
      <c r="L2214">
        <f t="shared" si="2776"/>
        <v>1</v>
      </c>
      <c r="M2214">
        <f t="shared" si="2777"/>
        <v>10</v>
      </c>
      <c r="N2214">
        <f t="shared" si="2778"/>
        <v>90</v>
      </c>
      <c r="O2214">
        <f t="shared" si="2779"/>
        <v>0</v>
      </c>
      <c r="P2214">
        <f t="shared" si="2754"/>
        <v>60.299804999999651</v>
      </c>
      <c r="Q2214">
        <f t="shared" si="2755"/>
        <v>41.75</v>
      </c>
      <c r="R2214">
        <f t="shared" si="2756"/>
        <v>18.549804999999651</v>
      </c>
      <c r="S2214">
        <f t="shared" si="2757"/>
        <v>60.299804999999651</v>
      </c>
      <c r="T2214">
        <f t="shared" si="2793"/>
        <v>108.81642219258292</v>
      </c>
      <c r="U2214">
        <f t="shared" si="2758"/>
        <v>22.700195000000349</v>
      </c>
      <c r="V2214">
        <f t="shared" si="2759"/>
        <v>-13.600097999999889</v>
      </c>
      <c r="W2214">
        <f t="shared" si="2760"/>
        <v>22.700195000000349</v>
      </c>
      <c r="X2214">
        <f t="shared" si="2761"/>
        <v>0</v>
      </c>
      <c r="Y2214">
        <f t="shared" si="2791"/>
        <v>34.221222744845754</v>
      </c>
      <c r="Z2214">
        <f t="shared" si="2792"/>
        <v>13.906405367209334</v>
      </c>
      <c r="AA2214">
        <f t="shared" si="2788"/>
        <v>31.448582902570678</v>
      </c>
      <c r="AB2214">
        <f t="shared" si="2789"/>
        <v>12.779693622528617</v>
      </c>
      <c r="AC2214">
        <f t="shared" si="2790"/>
        <v>42.21030242823857</v>
      </c>
      <c r="AD2214">
        <f t="shared" si="2798"/>
        <v>21.695954545575283</v>
      </c>
      <c r="AE2214">
        <f t="shared" si="2771"/>
        <v>5545.4099608000006</v>
      </c>
      <c r="AF2214">
        <f t="shared" si="2773"/>
        <v>5507.7666015000004</v>
      </c>
      <c r="AG2214">
        <f t="shared" si="2795"/>
        <v>5270.787426750001</v>
      </c>
      <c r="AH2214">
        <f t="shared" si="2780"/>
        <v>5398.3999511999991</v>
      </c>
      <c r="AI2214">
        <f t="shared" si="2781"/>
        <v>5718.0802281899687</v>
      </c>
      <c r="AJ2214">
        <f t="shared" si="2782"/>
        <v>5078.7196742100296</v>
      </c>
      <c r="AK2214">
        <f t="shared" si="2783"/>
        <v>0.83963598856430843</v>
      </c>
      <c r="AL2214">
        <f t="shared" si="2762"/>
        <v>-0.38474742994609157</v>
      </c>
      <c r="AM2214">
        <f t="shared" si="2763"/>
        <v>-209570.00135448633</v>
      </c>
      <c r="AN2214">
        <f t="shared" si="2796"/>
        <v>733077.4899756409</v>
      </c>
      <c r="AO2214">
        <f t="shared" si="2797"/>
        <v>11049544</v>
      </c>
      <c r="AP2214">
        <f t="shared" si="2799"/>
        <v>6.6344592136620376E-2</v>
      </c>
      <c r="AQ2214">
        <f t="shared" si="2800"/>
        <v>5539.0159342115994</v>
      </c>
      <c r="AR2214">
        <f t="shared" si="2801"/>
        <v>5554.2435487828279</v>
      </c>
      <c r="AS2214">
        <f t="shared" si="2802"/>
        <v>5435.5356045138469</v>
      </c>
      <c r="AT2214">
        <f t="shared" si="2803"/>
        <v>5328.9782800380362</v>
      </c>
      <c r="AU2214">
        <f t="shared" si="2804"/>
        <v>5404.2496804908542</v>
      </c>
      <c r="AV2214">
        <f t="shared" si="2805"/>
        <v>5305.8493059772418</v>
      </c>
      <c r="AW2214">
        <f t="shared" si="2806"/>
        <v>98.400374513612405</v>
      </c>
      <c r="AX2214">
        <f t="shared" si="2833"/>
        <v>43.301978079525369</v>
      </c>
      <c r="AY2214">
        <f t="shared" si="2807"/>
        <v>55.098396434087036</v>
      </c>
      <c r="AZ2214">
        <f t="shared" si="2764"/>
        <v>5623.2832033333325</v>
      </c>
      <c r="BA2214">
        <f t="shared" si="2765"/>
        <v>3062974244.4396496</v>
      </c>
      <c r="BB2214">
        <f t="shared" si="2768"/>
        <v>3062974244.4396496</v>
      </c>
      <c r="BC2214">
        <f t="shared" si="2769"/>
        <v>0</v>
      </c>
      <c r="BD2214">
        <f t="shared" si="2784"/>
        <v>37875919527.232323</v>
      </c>
      <c r="BE2214">
        <f t="shared" si="2785"/>
        <v>3964954564.3472819</v>
      </c>
      <c r="BF2214">
        <f t="shared" si="2786"/>
        <v>9.5526742898420896</v>
      </c>
      <c r="BG2214">
        <f t="shared" si="2787"/>
        <v>90.523729127482014</v>
      </c>
      <c r="BH2214">
        <f t="shared" si="2808"/>
        <v>100253802</v>
      </c>
      <c r="BI2214">
        <f t="shared" si="2809"/>
        <v>1.854564063905106</v>
      </c>
      <c r="BJ2214">
        <f t="shared" si="2770"/>
        <v>-2040.0390000000698</v>
      </c>
      <c r="BK2214">
        <f t="shared" si="2810"/>
        <v>-3.4428680518268002E-3</v>
      </c>
      <c r="BL2214">
        <f t="shared" si="2811"/>
        <v>0.99655713194817319</v>
      </c>
      <c r="BM2214">
        <f t="shared" si="2812"/>
        <v>168.48629972030338</v>
      </c>
      <c r="BN2214">
        <f t="shared" si="2813"/>
        <v>5627.1499024999994</v>
      </c>
      <c r="BO2214">
        <f t="shared" si="2772"/>
        <v>5517.6800293000006</v>
      </c>
      <c r="BP2214">
        <f t="shared" si="2814"/>
        <v>5181.1757381470588</v>
      </c>
      <c r="BQ2214">
        <f t="shared" si="2815"/>
        <v>336.50429115294173</v>
      </c>
      <c r="BR2214">
        <f t="shared" si="2816"/>
        <v>448.19970699999976</v>
      </c>
      <c r="BS2214">
        <f t="shared" si="2817"/>
        <v>445.89990200000011</v>
      </c>
      <c r="BT2214">
        <f t="shared" si="2818"/>
        <v>399.5</v>
      </c>
      <c r="BU2214">
        <f t="shared" si="2819"/>
        <v>471</v>
      </c>
      <c r="BV2214">
        <f t="shared" si="2820"/>
        <v>5573.7866210000002</v>
      </c>
      <c r="BW2214">
        <f t="shared" si="2821"/>
        <v>5554.9237582857149</v>
      </c>
      <c r="BX2214">
        <f t="shared" si="2822"/>
        <v>5480.1472123272724</v>
      </c>
      <c r="BY2214">
        <f t="shared" si="2823"/>
        <v>5352.2551781000011</v>
      </c>
      <c r="BZ2214">
        <f t="shared" si="2824"/>
        <v>5657.2998049999997</v>
      </c>
      <c r="CA2214">
        <f t="shared" si="2825"/>
        <v>5117.2001950000003</v>
      </c>
      <c r="CB2214">
        <f t="shared" si="2826"/>
        <v>5503.7336359100009</v>
      </c>
      <c r="CC2214">
        <f t="shared" si="2827"/>
        <v>5431.1071235083336</v>
      </c>
      <c r="CD2214">
        <f t="shared" si="2828"/>
        <v>5277.6580524883329</v>
      </c>
      <c r="CE2214">
        <f t="shared" si="2829"/>
        <v>5172.3238511168802</v>
      </c>
      <c r="CF2214">
        <f t="shared" si="2830"/>
        <v>5634.9501950000003</v>
      </c>
      <c r="CG2214">
        <f t="shared" si="2831"/>
        <v>5649.8999020000001</v>
      </c>
      <c r="CH2214">
        <f t="shared" si="2832"/>
        <v>5525.1000979999999</v>
      </c>
    </row>
    <row r="2215" spans="1:86">
      <c r="A2215" s="1">
        <v>42744</v>
      </c>
      <c r="B2215">
        <v>5644.7998049999997</v>
      </c>
      <c r="C2215">
        <v>5680</v>
      </c>
      <c r="D2215">
        <v>5610.6000979999999</v>
      </c>
      <c r="E2215">
        <v>5658.5</v>
      </c>
      <c r="F2215">
        <v>345094</v>
      </c>
      <c r="G2215">
        <f t="shared" si="2766"/>
        <v>131274.64907353936</v>
      </c>
      <c r="H2215">
        <f t="shared" si="2794"/>
        <v>9799390.3248233534</v>
      </c>
      <c r="I2215">
        <f t="shared" si="2767"/>
        <v>5648.4749757499994</v>
      </c>
      <c r="J2215">
        <f t="shared" si="2774"/>
        <v>5648.4749757499994</v>
      </c>
      <c r="K2215">
        <f t="shared" si="2775"/>
        <v>5190.9000242500006</v>
      </c>
      <c r="L2215">
        <f t="shared" si="2776"/>
        <v>1</v>
      </c>
      <c r="M2215">
        <f t="shared" si="2777"/>
        <v>10</v>
      </c>
      <c r="N2215">
        <f t="shared" si="2778"/>
        <v>90</v>
      </c>
      <c r="O2215">
        <f t="shared" si="2779"/>
        <v>0</v>
      </c>
      <c r="P2215">
        <f t="shared" si="2754"/>
        <v>69.399902000000111</v>
      </c>
      <c r="Q2215">
        <f t="shared" si="2755"/>
        <v>21.5</v>
      </c>
      <c r="R2215">
        <f t="shared" si="2756"/>
        <v>47.899902000000111</v>
      </c>
      <c r="S2215">
        <f t="shared" si="2757"/>
        <v>69.399902000000111</v>
      </c>
      <c r="T2215">
        <f t="shared" si="2793"/>
        <v>106.00095646454129</v>
      </c>
      <c r="U2215">
        <f t="shared" si="2758"/>
        <v>13.700195000000349</v>
      </c>
      <c r="V2215">
        <f t="shared" si="2759"/>
        <v>-30.399902000000111</v>
      </c>
      <c r="W2215">
        <f t="shared" si="2760"/>
        <v>13.700195000000349</v>
      </c>
      <c r="X2215">
        <f t="shared" si="2761"/>
        <v>0</v>
      </c>
      <c r="Y2215">
        <f t="shared" si="2791"/>
        <v>32.755435048785365</v>
      </c>
      <c r="Z2215">
        <f t="shared" si="2792"/>
        <v>12.913090698122954</v>
      </c>
      <c r="AA2215">
        <f t="shared" si="2788"/>
        <v>30.901074991471884</v>
      </c>
      <c r="AB2215">
        <f t="shared" si="2789"/>
        <v>12.182051114267589</v>
      </c>
      <c r="AC2215">
        <f t="shared" si="2790"/>
        <v>43.44862030499354</v>
      </c>
      <c r="AD2215">
        <f t="shared" si="2798"/>
        <v>23.110885903373141</v>
      </c>
      <c r="AE2215">
        <f t="shared" si="2771"/>
        <v>5583.9099607999997</v>
      </c>
      <c r="AF2215">
        <f t="shared" si="2773"/>
        <v>5564.2583006666673</v>
      </c>
      <c r="AG2215">
        <f t="shared" si="2795"/>
        <v>5296.4924316500001</v>
      </c>
      <c r="AH2215">
        <f t="shared" si="2780"/>
        <v>5447.5149413999998</v>
      </c>
      <c r="AI2215">
        <f t="shared" si="2781"/>
        <v>5760.9691657068015</v>
      </c>
      <c r="AJ2215">
        <f t="shared" si="2782"/>
        <v>5134.060717093198</v>
      </c>
      <c r="AK2215">
        <f t="shared" si="2783"/>
        <v>0.83654843712282045</v>
      </c>
      <c r="AL2215">
        <f t="shared" si="2762"/>
        <v>0.38040258327742404</v>
      </c>
      <c r="AM2215">
        <f t="shared" si="2763"/>
        <v>131274.64907353936</v>
      </c>
      <c r="AN2215">
        <f t="shared" si="2796"/>
        <v>1060537.6216917895</v>
      </c>
      <c r="AO2215">
        <f t="shared" si="2797"/>
        <v>11037199</v>
      </c>
      <c r="AP2215">
        <f t="shared" si="2799"/>
        <v>9.6087569109861062E-2</v>
      </c>
      <c r="AQ2215">
        <f t="shared" si="2800"/>
        <v>5579.6405165796559</v>
      </c>
      <c r="AR2215">
        <f t="shared" si="2801"/>
        <v>5588.6164153097216</v>
      </c>
      <c r="AS2215">
        <f t="shared" si="2802"/>
        <v>5475.6691957013545</v>
      </c>
      <c r="AT2215">
        <f t="shared" si="2803"/>
        <v>5358.6352348346127</v>
      </c>
      <c r="AU2215">
        <f t="shared" si="2804"/>
        <v>5442.3872284172257</v>
      </c>
      <c r="AV2215">
        <f t="shared" si="2805"/>
        <v>5330.5348545588349</v>
      </c>
      <c r="AW2215">
        <f t="shared" si="2806"/>
        <v>111.85237385839082</v>
      </c>
      <c r="AX2215">
        <f t="shared" si="2833"/>
        <v>57.012057235298457</v>
      </c>
      <c r="AY2215">
        <f t="shared" si="2807"/>
        <v>54.840316623092363</v>
      </c>
      <c r="AZ2215">
        <f t="shared" si="2764"/>
        <v>5649.7000326666666</v>
      </c>
      <c r="BA2215">
        <f t="shared" si="2765"/>
        <v>1949677583.0730708</v>
      </c>
      <c r="BB2215">
        <f t="shared" si="2768"/>
        <v>1949677583.0730708</v>
      </c>
      <c r="BC2215">
        <f t="shared" si="2769"/>
        <v>0</v>
      </c>
      <c r="BD2215">
        <f t="shared" si="2784"/>
        <v>39825597110.305397</v>
      </c>
      <c r="BE2215">
        <f t="shared" si="2785"/>
        <v>2035344934.3472819</v>
      </c>
      <c r="BF2215">
        <f t="shared" si="2786"/>
        <v>19.567001365828506</v>
      </c>
      <c r="BG2215">
        <f t="shared" si="2787"/>
        <v>95.137842497246723</v>
      </c>
      <c r="BH2215">
        <f t="shared" si="2808"/>
        <v>100598896</v>
      </c>
      <c r="BI2215">
        <f t="shared" si="2809"/>
        <v>2.0983330361817498</v>
      </c>
      <c r="BJ2215">
        <f t="shared" si="2770"/>
        <v>4195.0195000000349</v>
      </c>
      <c r="BK2215">
        <f t="shared" si="2810"/>
        <v>7.6484398663436573E-3</v>
      </c>
      <c r="BL2215">
        <f t="shared" si="2811"/>
        <v>1.0076484398663437</v>
      </c>
      <c r="BM2215">
        <f t="shared" si="2812"/>
        <v>165.20488183513859</v>
      </c>
      <c r="BN2215">
        <f t="shared" si="2813"/>
        <v>5645.3000489999995</v>
      </c>
      <c r="BO2215">
        <f t="shared" si="2772"/>
        <v>5572.5400391000003</v>
      </c>
      <c r="BP2215">
        <f t="shared" si="2814"/>
        <v>5203.3676542205876</v>
      </c>
      <c r="BQ2215">
        <f t="shared" si="2815"/>
        <v>369.17238487941268</v>
      </c>
      <c r="BR2215">
        <f t="shared" si="2816"/>
        <v>434.5</v>
      </c>
      <c r="BS2215">
        <f t="shared" si="2817"/>
        <v>493.39990299999954</v>
      </c>
      <c r="BT2215">
        <f t="shared" si="2818"/>
        <v>442.60009799999989</v>
      </c>
      <c r="BU2215">
        <f t="shared" si="2819"/>
        <v>459.79980499999965</v>
      </c>
      <c r="BV2215">
        <f t="shared" si="2820"/>
        <v>5611.4833007333327</v>
      </c>
      <c r="BW2215">
        <f t="shared" si="2821"/>
        <v>5597.9904435714288</v>
      </c>
      <c r="BX2215">
        <f t="shared" si="2822"/>
        <v>5527.4381302909087</v>
      </c>
      <c r="BY2215">
        <f t="shared" si="2823"/>
        <v>5389.1801850761904</v>
      </c>
      <c r="BZ2215">
        <f t="shared" si="2824"/>
        <v>5680</v>
      </c>
      <c r="CA2215">
        <f t="shared" si="2825"/>
        <v>5117.2001950000003</v>
      </c>
      <c r="CB2215">
        <f t="shared" si="2826"/>
        <v>5542.2694430933334</v>
      </c>
      <c r="CC2215">
        <f t="shared" si="2827"/>
        <v>5513.8210800361121</v>
      </c>
      <c r="CD2215">
        <f t="shared" si="2828"/>
        <v>5327.4145334564682</v>
      </c>
      <c r="CE2215">
        <f t="shared" si="2829"/>
        <v>5182.4014887781723</v>
      </c>
      <c r="CF2215">
        <f t="shared" si="2830"/>
        <v>5615.5498049999997</v>
      </c>
      <c r="CG2215">
        <f t="shared" si="2831"/>
        <v>5657.2998049999997</v>
      </c>
      <c r="CH2215">
        <f t="shared" si="2832"/>
        <v>5597</v>
      </c>
    </row>
    <row r="2216" spans="1:86">
      <c r="A2216" s="1">
        <v>42745</v>
      </c>
      <c r="B2216">
        <v>5680</v>
      </c>
      <c r="C2216">
        <v>5693.7001950000003</v>
      </c>
      <c r="D2216">
        <v>5641</v>
      </c>
      <c r="E2216">
        <v>5674.8500979999999</v>
      </c>
      <c r="F2216">
        <v>410444</v>
      </c>
      <c r="G2216">
        <f t="shared" si="2766"/>
        <v>116824.24344812622</v>
      </c>
      <c r="H2216">
        <f t="shared" si="2794"/>
        <v>9916214.5682714805</v>
      </c>
      <c r="I2216">
        <f t="shared" si="2767"/>
        <v>5672.3875732500001</v>
      </c>
      <c r="J2216">
        <f t="shared" si="2774"/>
        <v>5672.3875732500001</v>
      </c>
      <c r="K2216">
        <f t="shared" si="2775"/>
        <v>5244.6750487500003</v>
      </c>
      <c r="L2216">
        <f t="shared" si="2776"/>
        <v>1</v>
      </c>
      <c r="M2216">
        <f t="shared" si="2777"/>
        <v>10</v>
      </c>
      <c r="N2216">
        <f t="shared" si="2778"/>
        <v>90</v>
      </c>
      <c r="O2216">
        <f t="shared" si="2779"/>
        <v>0</v>
      </c>
      <c r="P2216">
        <f t="shared" si="2754"/>
        <v>52.700195000000349</v>
      </c>
      <c r="Q2216">
        <f t="shared" si="2755"/>
        <v>18.85009700000046</v>
      </c>
      <c r="R2216">
        <f t="shared" si="2756"/>
        <v>33.850097999999889</v>
      </c>
      <c r="S2216">
        <f t="shared" si="2757"/>
        <v>52.700195000000349</v>
      </c>
      <c r="T2216">
        <f t="shared" si="2793"/>
        <v>102.19375921707409</v>
      </c>
      <c r="U2216">
        <f t="shared" si="2758"/>
        <v>79.199706999999762</v>
      </c>
      <c r="V2216">
        <f t="shared" si="2759"/>
        <v>-50</v>
      </c>
      <c r="W2216">
        <f t="shared" si="2760"/>
        <v>79.199706999999762</v>
      </c>
      <c r="X2216">
        <f t="shared" si="2761"/>
        <v>0</v>
      </c>
      <c r="Y2216">
        <f t="shared" si="2791"/>
        <v>36.072883045300678</v>
      </c>
      <c r="Z2216">
        <f t="shared" si="2792"/>
        <v>11.990727076828458</v>
      </c>
      <c r="AA2216">
        <f t="shared" si="2788"/>
        <v>35.298518541310081</v>
      </c>
      <c r="AB2216">
        <f t="shared" si="2789"/>
        <v>11.733326152880281</v>
      </c>
      <c r="AC2216">
        <f t="shared" si="2790"/>
        <v>50.104758896137248</v>
      </c>
      <c r="AD2216">
        <f t="shared" si="2798"/>
        <v>24.837669966124356</v>
      </c>
      <c r="AE2216">
        <f t="shared" si="2771"/>
        <v>5617.2</v>
      </c>
      <c r="AF2216">
        <f t="shared" si="2773"/>
        <v>5599.0666503333332</v>
      </c>
      <c r="AG2216">
        <f t="shared" si="2795"/>
        <v>5322.0774414500002</v>
      </c>
      <c r="AH2216">
        <f t="shared" si="2780"/>
        <v>5492.5999511999999</v>
      </c>
      <c r="AI2216">
        <f t="shared" si="2781"/>
        <v>5793.9500068828338</v>
      </c>
      <c r="AJ2216">
        <f t="shared" si="2782"/>
        <v>5191.2498955171659</v>
      </c>
      <c r="AK2216">
        <f t="shared" si="2783"/>
        <v>0.80238943607797997</v>
      </c>
      <c r="AL2216">
        <f t="shared" si="2762"/>
        <v>0.28462894681887474</v>
      </c>
      <c r="AM2216">
        <f t="shared" si="2763"/>
        <v>116824.24344812622</v>
      </c>
      <c r="AN2216">
        <f t="shared" si="2796"/>
        <v>1275281.9972833688</v>
      </c>
      <c r="AO2216">
        <f t="shared" si="2797"/>
        <v>10963352</v>
      </c>
      <c r="AP2216">
        <f t="shared" si="2799"/>
        <v>0.11632227053216651</v>
      </c>
      <c r="AQ2216">
        <f t="shared" si="2800"/>
        <v>5612.0117742625725</v>
      </c>
      <c r="AR2216">
        <f t="shared" si="2801"/>
        <v>5638.1305148764504</v>
      </c>
      <c r="AS2216">
        <f t="shared" si="2802"/>
        <v>5511.521758115111</v>
      </c>
      <c r="AT2216">
        <f t="shared" si="2803"/>
        <v>5387.0945725194979</v>
      </c>
      <c r="AU2216">
        <f t="shared" si="2804"/>
        <v>5477.2566588546415</v>
      </c>
      <c r="AV2216">
        <f t="shared" si="2805"/>
        <v>5354.6369215997165</v>
      </c>
      <c r="AW2216">
        <f t="shared" si="2806"/>
        <v>122.61973725492498</v>
      </c>
      <c r="AX2216">
        <f t="shared" si="2833"/>
        <v>70.133593239223757</v>
      </c>
      <c r="AY2216">
        <f t="shared" si="2807"/>
        <v>52.486144015701228</v>
      </c>
      <c r="AZ2216">
        <f t="shared" si="2764"/>
        <v>5669.8500976666664</v>
      </c>
      <c r="BA2216">
        <f t="shared" si="2765"/>
        <v>2327155953.4866972</v>
      </c>
      <c r="BB2216">
        <f t="shared" si="2768"/>
        <v>2327155953.4866972</v>
      </c>
      <c r="BC2216">
        <f t="shared" si="2769"/>
        <v>0</v>
      </c>
      <c r="BD2216">
        <f t="shared" si="2784"/>
        <v>40036254763.54808</v>
      </c>
      <c r="BE2216">
        <f t="shared" si="2785"/>
        <v>2035344934.3472819</v>
      </c>
      <c r="BF2216">
        <f t="shared" si="2786"/>
        <v>19.670501096850874</v>
      </c>
      <c r="BG2216">
        <f t="shared" si="2787"/>
        <v>95.162187915452378</v>
      </c>
      <c r="BH2216">
        <f t="shared" si="2808"/>
        <v>101009340</v>
      </c>
      <c r="BI2216">
        <f t="shared" si="2809"/>
        <v>2.2899729533537059</v>
      </c>
      <c r="BJ2216">
        <f t="shared" si="2770"/>
        <v>1535.0097999999889</v>
      </c>
      <c r="BK2216">
        <f t="shared" si="2810"/>
        <v>2.8894756560925846E-3</v>
      </c>
      <c r="BL2216">
        <f t="shared" si="2811"/>
        <v>1.0028894756560927</v>
      </c>
      <c r="BM2216">
        <f t="shared" si="2812"/>
        <v>158.82542482939135</v>
      </c>
      <c r="BN2216">
        <f t="shared" si="2813"/>
        <v>5667.3500975000006</v>
      </c>
      <c r="BO2216">
        <f t="shared" si="2772"/>
        <v>5610.3300292999993</v>
      </c>
      <c r="BP2216">
        <f t="shared" si="2814"/>
        <v>5225.8632453235296</v>
      </c>
      <c r="BQ2216">
        <f t="shared" si="2815"/>
        <v>384.46678397646974</v>
      </c>
      <c r="BR2216">
        <f t="shared" si="2816"/>
        <v>443.60009799999989</v>
      </c>
      <c r="BS2216">
        <f t="shared" si="2817"/>
        <v>421.54980499999965</v>
      </c>
      <c r="BT2216">
        <f t="shared" si="2818"/>
        <v>415.70019500000035</v>
      </c>
      <c r="BU2216">
        <f t="shared" si="2819"/>
        <v>430</v>
      </c>
      <c r="BV2216">
        <f t="shared" si="2820"/>
        <v>5641.7966797999998</v>
      </c>
      <c r="BW2216">
        <f t="shared" si="2821"/>
        <v>5629.5880999523806</v>
      </c>
      <c r="BX2216">
        <f t="shared" si="2822"/>
        <v>5568.7717951272716</v>
      </c>
      <c r="BY2216">
        <f t="shared" si="2823"/>
        <v>5425.2142485380946</v>
      </c>
      <c r="BZ2216">
        <f t="shared" si="2824"/>
        <v>5693.7001950000003</v>
      </c>
      <c r="CA2216">
        <f t="shared" si="2825"/>
        <v>5217.2001950000003</v>
      </c>
      <c r="CB2216">
        <f t="shared" si="2826"/>
        <v>5574.9808120000007</v>
      </c>
      <c r="CC2216">
        <f t="shared" si="2827"/>
        <v>5551.7356442999999</v>
      </c>
      <c r="CD2216">
        <f t="shared" si="2828"/>
        <v>5372.3397153381748</v>
      </c>
      <c r="CE2216">
        <f t="shared" si="2829"/>
        <v>5190.1198765906647</v>
      </c>
      <c r="CF2216">
        <f t="shared" si="2830"/>
        <v>5658.5</v>
      </c>
      <c r="CG2216">
        <f t="shared" si="2831"/>
        <v>5680</v>
      </c>
      <c r="CH2216">
        <f t="shared" si="2832"/>
        <v>5610.6000979999999</v>
      </c>
    </row>
    <row r="2217" spans="1:86">
      <c r="A2217" s="1">
        <v>42746</v>
      </c>
      <c r="B2217">
        <v>5691</v>
      </c>
      <c r="C2217">
        <v>5772.8999020000001</v>
      </c>
      <c r="D2217">
        <v>5691</v>
      </c>
      <c r="E2217">
        <v>5762.3500979999999</v>
      </c>
      <c r="F2217">
        <v>539326</v>
      </c>
      <c r="G2217">
        <f t="shared" si="2766"/>
        <v>400381.17947740376</v>
      </c>
      <c r="H2217">
        <f t="shared" si="2794"/>
        <v>10316595.747748883</v>
      </c>
      <c r="I2217">
        <f t="shared" si="2767"/>
        <v>5729.3125</v>
      </c>
      <c r="J2217">
        <f t="shared" si="2774"/>
        <v>5729.3125</v>
      </c>
      <c r="K2217">
        <f t="shared" si="2775"/>
        <v>5274.5500487500003</v>
      </c>
      <c r="L2217">
        <f t="shared" si="2776"/>
        <v>1</v>
      </c>
      <c r="M2217">
        <f t="shared" si="2777"/>
        <v>10</v>
      </c>
      <c r="N2217">
        <f t="shared" si="2778"/>
        <v>90</v>
      </c>
      <c r="O2217">
        <f t="shared" si="2779"/>
        <v>0</v>
      </c>
      <c r="P2217">
        <f t="shared" si="2754"/>
        <v>81.899902000000111</v>
      </c>
      <c r="Q2217">
        <f t="shared" si="2755"/>
        <v>10.549804000000222</v>
      </c>
      <c r="R2217">
        <f t="shared" si="2756"/>
        <v>71.350097999999889</v>
      </c>
      <c r="S2217">
        <f t="shared" si="2757"/>
        <v>81.899902000000111</v>
      </c>
      <c r="T2217">
        <f t="shared" si="2793"/>
        <v>100.74419798728309</v>
      </c>
      <c r="U2217">
        <f t="shared" si="2758"/>
        <v>22.100097999999889</v>
      </c>
      <c r="V2217">
        <f t="shared" si="2759"/>
        <v>-51</v>
      </c>
      <c r="W2217">
        <f t="shared" si="2760"/>
        <v>22.100097999999889</v>
      </c>
      <c r="X2217">
        <f t="shared" si="2761"/>
        <v>0</v>
      </c>
      <c r="Y2217">
        <f t="shared" si="2791"/>
        <v>35.074826970636337</v>
      </c>
      <c r="Z2217">
        <f t="shared" si="2792"/>
        <v>11.134246571340711</v>
      </c>
      <c r="AA2217">
        <f t="shared" si="2788"/>
        <v>34.815729016041026</v>
      </c>
      <c r="AB2217">
        <f t="shared" si="2789"/>
        <v>11.051997825965307</v>
      </c>
      <c r="AC2217">
        <f t="shared" si="2790"/>
        <v>51.80926290925877</v>
      </c>
      <c r="AD2217">
        <f t="shared" si="2798"/>
        <v>27.577761125645907</v>
      </c>
      <c r="AE2217">
        <f t="shared" si="2771"/>
        <v>5669.2400392</v>
      </c>
      <c r="AF2217">
        <f t="shared" si="2773"/>
        <v>5641.3916830000007</v>
      </c>
      <c r="AG2217">
        <f t="shared" si="2795"/>
        <v>5353.1424561000003</v>
      </c>
      <c r="AH2217">
        <f t="shared" si="2780"/>
        <v>5545.7099610000005</v>
      </c>
      <c r="AI2217">
        <f t="shared" si="2781"/>
        <v>5830.8655349920355</v>
      </c>
      <c r="AJ2217">
        <f t="shared" si="2782"/>
        <v>5260.5543870079655</v>
      </c>
      <c r="AK2217">
        <f t="shared" si="2783"/>
        <v>0.8798630585528211</v>
      </c>
      <c r="AL2217">
        <f t="shared" si="2762"/>
        <v>0.74237322042216347</v>
      </c>
      <c r="AM2217">
        <f t="shared" si="2763"/>
        <v>400381.17947740376</v>
      </c>
      <c r="AN2217">
        <f t="shared" si="2796"/>
        <v>1951967.7713593706</v>
      </c>
      <c r="AO2217">
        <f t="shared" si="2797"/>
        <v>11130979</v>
      </c>
      <c r="AP2217">
        <f t="shared" si="2799"/>
        <v>0.17536353014046388</v>
      </c>
      <c r="AQ2217">
        <f t="shared" si="2800"/>
        <v>5663.1268043332975</v>
      </c>
      <c r="AR2217">
        <f t="shared" si="2801"/>
        <v>5677.8080960666621</v>
      </c>
      <c r="AS2217">
        <f t="shared" si="2802"/>
        <v>5556.6708592943905</v>
      </c>
      <c r="AT2217">
        <f t="shared" si="2803"/>
        <v>5420.8675698127427</v>
      </c>
      <c r="AU2217">
        <f t="shared" si="2804"/>
        <v>5520.0206747264456</v>
      </c>
      <c r="AV2217">
        <f t="shared" si="2805"/>
        <v>5383.1768439477364</v>
      </c>
      <c r="AW2217">
        <f t="shared" si="2806"/>
        <v>136.84383077870916</v>
      </c>
      <c r="AX2217">
        <f t="shared" si="2833"/>
        <v>83.475640747120835</v>
      </c>
      <c r="AY2217">
        <f t="shared" si="2807"/>
        <v>53.368190031588327</v>
      </c>
      <c r="AZ2217">
        <f t="shared" si="2764"/>
        <v>5742.083333333333</v>
      </c>
      <c r="BA2217">
        <f t="shared" si="2765"/>
        <v>3096854835.833333</v>
      </c>
      <c r="BB2217">
        <f t="shared" si="2768"/>
        <v>3096854835.833333</v>
      </c>
      <c r="BC2217">
        <f t="shared" si="2769"/>
        <v>0</v>
      </c>
      <c r="BD2217">
        <f t="shared" si="2784"/>
        <v>43133109599.381416</v>
      </c>
      <c r="BE2217">
        <f t="shared" si="2785"/>
        <v>0</v>
      </c>
      <c r="BF2217">
        <v>0</v>
      </c>
      <c r="BG2217">
        <f t="shared" si="2787"/>
        <v>0</v>
      </c>
      <c r="BH2217">
        <f t="shared" si="2808"/>
        <v>101548666</v>
      </c>
      <c r="BI2217">
        <f t="shared" si="2809"/>
        <v>2.5420645604938952</v>
      </c>
      <c r="BJ2217">
        <f t="shared" si="2770"/>
        <v>8650</v>
      </c>
      <c r="BK2217">
        <f t="shared" si="2810"/>
        <v>1.5418909484646619E-2</v>
      </c>
      <c r="BL2217">
        <f t="shared" si="2811"/>
        <v>1.0154189094846466</v>
      </c>
      <c r="BM2217">
        <f t="shared" si="2812"/>
        <v>150.29018355125061</v>
      </c>
      <c r="BN2217">
        <f t="shared" si="2813"/>
        <v>5731.9499510000005</v>
      </c>
      <c r="BO2217">
        <f t="shared" si="2772"/>
        <v>5651.85</v>
      </c>
      <c r="BP2217">
        <f t="shared" si="2814"/>
        <v>5251.980892382353</v>
      </c>
      <c r="BQ2217">
        <f t="shared" si="2815"/>
        <v>399.86910761764739</v>
      </c>
      <c r="BR2217">
        <f t="shared" si="2816"/>
        <v>447.55029300000024</v>
      </c>
      <c r="BS2217">
        <f t="shared" si="2817"/>
        <v>473.79980499999965</v>
      </c>
      <c r="BT2217">
        <f t="shared" si="2818"/>
        <v>423.89990200000011</v>
      </c>
      <c r="BU2217">
        <f t="shared" si="2819"/>
        <v>473.79980499999965</v>
      </c>
      <c r="BV2217">
        <f t="shared" si="2820"/>
        <v>5690.1800458000007</v>
      </c>
      <c r="BW2217">
        <f t="shared" si="2821"/>
        <v>5676.2405135714289</v>
      </c>
      <c r="BX2217">
        <f t="shared" si="2822"/>
        <v>5617.8172763636367</v>
      </c>
      <c r="BY2217">
        <f t="shared" si="2823"/>
        <v>5467.1449777333346</v>
      </c>
      <c r="BZ2217">
        <f t="shared" si="2824"/>
        <v>5772.8999020000001</v>
      </c>
      <c r="CA2217">
        <f t="shared" si="2825"/>
        <v>5217.2001950000003</v>
      </c>
      <c r="CB2217">
        <f t="shared" si="2826"/>
        <v>5642.3472184066668</v>
      </c>
      <c r="CC2217">
        <f t="shared" si="2827"/>
        <v>5586.0492905000001</v>
      </c>
      <c r="CD2217">
        <f t="shared" si="2828"/>
        <v>5433.0802814335721</v>
      </c>
      <c r="CE2217">
        <f t="shared" si="2829"/>
        <v>5204.6196104705223</v>
      </c>
      <c r="CF2217">
        <f t="shared" si="2830"/>
        <v>5674.8500979999999</v>
      </c>
      <c r="CG2217">
        <f t="shared" si="2831"/>
        <v>5693.7001950000003</v>
      </c>
      <c r="CH2217">
        <f t="shared" si="2832"/>
        <v>5641</v>
      </c>
    </row>
    <row r="2218" spans="1:86">
      <c r="A2218" s="1">
        <v>42747</v>
      </c>
      <c r="B2218">
        <v>5770</v>
      </c>
      <c r="C2218">
        <v>5795</v>
      </c>
      <c r="D2218">
        <v>5742</v>
      </c>
      <c r="E2218">
        <v>5777.3500979999999</v>
      </c>
      <c r="F2218">
        <v>421634</v>
      </c>
      <c r="G2218">
        <f t="shared" si="2766"/>
        <v>140811.40453328125</v>
      </c>
      <c r="H2218">
        <f t="shared" si="2794"/>
        <v>10457407.152282165</v>
      </c>
      <c r="I2218">
        <f t="shared" si="2767"/>
        <v>5771.0875244999997</v>
      </c>
      <c r="J2218">
        <f t="shared" si="2774"/>
        <v>5771.0875244999997</v>
      </c>
      <c r="K2218">
        <f t="shared" si="2775"/>
        <v>5336.8624267499999</v>
      </c>
      <c r="L2218">
        <f t="shared" si="2776"/>
        <v>1</v>
      </c>
      <c r="M2218">
        <f t="shared" si="2777"/>
        <v>10</v>
      </c>
      <c r="N2218">
        <f t="shared" si="2778"/>
        <v>90</v>
      </c>
      <c r="O2218">
        <f t="shared" si="2779"/>
        <v>0</v>
      </c>
      <c r="P2218">
        <f t="shared" si="2754"/>
        <v>53</v>
      </c>
      <c r="Q2218">
        <f t="shared" si="2755"/>
        <v>17.649902000000111</v>
      </c>
      <c r="R2218">
        <f t="shared" si="2756"/>
        <v>35.350097999999889</v>
      </c>
      <c r="S2218">
        <f t="shared" si="2757"/>
        <v>53</v>
      </c>
      <c r="T2218">
        <f t="shared" si="2793"/>
        <v>97.333898131048585</v>
      </c>
      <c r="U2218">
        <f t="shared" si="2758"/>
        <v>-1</v>
      </c>
      <c r="V2218">
        <f t="shared" si="2759"/>
        <v>58.350097999999889</v>
      </c>
      <c r="W2218">
        <f t="shared" si="2760"/>
        <v>0</v>
      </c>
      <c r="X2218">
        <f t="shared" si="2761"/>
        <v>58.350097999999889</v>
      </c>
      <c r="Y2218">
        <f t="shared" si="2791"/>
        <v>32.569482187019453</v>
      </c>
      <c r="Z2218">
        <f t="shared" si="2792"/>
        <v>14.50680738767351</v>
      </c>
      <c r="AA2218">
        <f t="shared" si="2788"/>
        <v>33.461602599300498</v>
      </c>
      <c r="AB2218">
        <f t="shared" si="2789"/>
        <v>14.904167680761956</v>
      </c>
      <c r="AC2218">
        <f t="shared" si="2790"/>
        <v>38.368943182506001</v>
      </c>
      <c r="AD2218">
        <f t="shared" si="2798"/>
        <v>29.865167571900916</v>
      </c>
      <c r="AE2218">
        <f t="shared" si="2771"/>
        <v>5697.7200197999991</v>
      </c>
      <c r="AF2218">
        <f t="shared" si="2773"/>
        <v>5687.2583823333334</v>
      </c>
      <c r="AG2218">
        <f t="shared" si="2795"/>
        <v>5384.4074707499994</v>
      </c>
      <c r="AH2218">
        <f t="shared" si="2780"/>
        <v>5591.9649903000009</v>
      </c>
      <c r="AI2218">
        <f t="shared" si="2781"/>
        <v>5861.9476779055085</v>
      </c>
      <c r="AJ2218">
        <f t="shared" si="2782"/>
        <v>5321.9823026944932</v>
      </c>
      <c r="AK2218">
        <f t="shared" si="2783"/>
        <v>0.84332776916955388</v>
      </c>
      <c r="AL2218">
        <f t="shared" si="2762"/>
        <v>0.33396596226414677</v>
      </c>
      <c r="AM2218">
        <f t="shared" si="2763"/>
        <v>140811.40453328125</v>
      </c>
      <c r="AN2218">
        <f t="shared" si="2796"/>
        <v>1986855.1387441929</v>
      </c>
      <c r="AO2218">
        <f t="shared" si="2797"/>
        <v>11095296</v>
      </c>
      <c r="AP2218">
        <f t="shared" si="2799"/>
        <v>0.17907184618997032</v>
      </c>
      <c r="AQ2218">
        <f t="shared" si="2800"/>
        <v>5701.9627241799762</v>
      </c>
      <c r="AR2218">
        <f t="shared" si="2801"/>
        <v>5683.9902886876635</v>
      </c>
      <c r="AS2218">
        <f t="shared" si="2802"/>
        <v>5596.3931222614001</v>
      </c>
      <c r="AT2218">
        <f t="shared" si="2803"/>
        <v>5452.950997349596</v>
      </c>
      <c r="AU2218">
        <f t="shared" si="2804"/>
        <v>5558.620088217479</v>
      </c>
      <c r="AV2218">
        <f t="shared" si="2805"/>
        <v>5410.7689717313951</v>
      </c>
      <c r="AW2218">
        <f t="shared" si="2806"/>
        <v>147.85111648608381</v>
      </c>
      <c r="AX2218">
        <f t="shared" si="2833"/>
        <v>96.350735894913427</v>
      </c>
      <c r="AY2218">
        <f t="shared" si="2807"/>
        <v>51.500380591170384</v>
      </c>
      <c r="AZ2218">
        <f t="shared" si="2764"/>
        <v>5771.4500326666666</v>
      </c>
      <c r="BA2218">
        <f t="shared" si="2765"/>
        <v>2433439563.0733771</v>
      </c>
      <c r="BB2218">
        <f t="shared" si="2768"/>
        <v>2433439563.0733771</v>
      </c>
      <c r="BC2218">
        <f t="shared" si="2769"/>
        <v>0</v>
      </c>
      <c r="BD2218">
        <f t="shared" si="2784"/>
        <v>42532746160.728996</v>
      </c>
      <c r="BE2218">
        <f t="shared" si="2785"/>
        <v>0</v>
      </c>
      <c r="BF2218">
        <v>0</v>
      </c>
      <c r="BG2218">
        <f t="shared" si="2787"/>
        <v>0</v>
      </c>
      <c r="BH2218">
        <f t="shared" si="2808"/>
        <v>101970300</v>
      </c>
      <c r="BI2218">
        <f t="shared" si="2809"/>
        <v>2.7325342711642864</v>
      </c>
      <c r="BJ2218">
        <f t="shared" si="2770"/>
        <v>1400</v>
      </c>
      <c r="BK2218">
        <f t="shared" si="2810"/>
        <v>2.6031045918584864E-3</v>
      </c>
      <c r="BL2218">
        <f t="shared" si="2811"/>
        <v>1.0026031045918584</v>
      </c>
      <c r="BM2218">
        <f t="shared" si="2812"/>
        <v>142.29337027450538</v>
      </c>
      <c r="BN2218">
        <f t="shared" si="2813"/>
        <v>5768.5</v>
      </c>
      <c r="BO2218">
        <f t="shared" si="2772"/>
        <v>5688.05</v>
      </c>
      <c r="BP2218">
        <f t="shared" si="2814"/>
        <v>5279.0330953970597</v>
      </c>
      <c r="BQ2218">
        <f t="shared" si="2815"/>
        <v>409.01690460294049</v>
      </c>
      <c r="BR2218">
        <f t="shared" si="2816"/>
        <v>457.80029300000024</v>
      </c>
      <c r="BS2218">
        <f t="shared" si="2817"/>
        <v>439</v>
      </c>
      <c r="BT2218">
        <f t="shared" si="2818"/>
        <v>417.10009799999989</v>
      </c>
      <c r="BU2218">
        <f t="shared" si="2819"/>
        <v>423</v>
      </c>
      <c r="BV2218">
        <f t="shared" si="2820"/>
        <v>5726.2167320666667</v>
      </c>
      <c r="BW2218">
        <f t="shared" si="2821"/>
        <v>5715.0857750000005</v>
      </c>
      <c r="BX2218">
        <f t="shared" si="2822"/>
        <v>5659.933664909091</v>
      </c>
      <c r="BY2218">
        <f t="shared" si="2823"/>
        <v>5507.5457055333345</v>
      </c>
      <c r="BZ2218">
        <f t="shared" si="2824"/>
        <v>5795</v>
      </c>
      <c r="CA2218">
        <f t="shared" si="2825"/>
        <v>5267.7998049999997</v>
      </c>
      <c r="CB2218">
        <f t="shared" si="2826"/>
        <v>5655.5481057099987</v>
      </c>
      <c r="CC2218">
        <f t="shared" si="2827"/>
        <v>5649.832412394444</v>
      </c>
      <c r="CD2218">
        <f t="shared" si="2828"/>
        <v>5482.6768033867866</v>
      </c>
      <c r="CE2218">
        <f t="shared" si="2829"/>
        <v>5219.9846345565211</v>
      </c>
      <c r="CF2218">
        <f t="shared" si="2830"/>
        <v>5762.3500979999999</v>
      </c>
      <c r="CG2218">
        <f t="shared" si="2831"/>
        <v>5772.8999020000001</v>
      </c>
      <c r="CH2218">
        <f t="shared" si="2832"/>
        <v>5691</v>
      </c>
    </row>
    <row r="2219" spans="1:86">
      <c r="A2219" s="1">
        <v>42748</v>
      </c>
      <c r="B2219">
        <v>5792</v>
      </c>
      <c r="C2219">
        <v>5794</v>
      </c>
      <c r="D2219">
        <v>5683.6499020000001</v>
      </c>
      <c r="E2219">
        <v>5699.5</v>
      </c>
      <c r="F2219">
        <v>1086873</v>
      </c>
      <c r="G2219">
        <f t="shared" si="2766"/>
        <v>-774647.74826431251</v>
      </c>
      <c r="H2219">
        <f t="shared" si="2794"/>
        <v>9682759.4040178526</v>
      </c>
      <c r="I2219">
        <f t="shared" si="2767"/>
        <v>5742.2874755000003</v>
      </c>
      <c r="J2219">
        <f t="shared" si="2774"/>
        <v>5771.0875244999997</v>
      </c>
      <c r="K2219">
        <f t="shared" si="2775"/>
        <v>5382.0124512499997</v>
      </c>
      <c r="L2219">
        <f t="shared" si="2776"/>
        <v>2</v>
      </c>
      <c r="M2219">
        <f t="shared" si="2777"/>
        <v>10</v>
      </c>
      <c r="N2219">
        <f t="shared" si="2778"/>
        <v>80</v>
      </c>
      <c r="O2219">
        <f t="shared" si="2779"/>
        <v>0</v>
      </c>
      <c r="P2219">
        <f t="shared" si="2754"/>
        <v>110.35009799999989</v>
      </c>
      <c r="Q2219">
        <f t="shared" si="2755"/>
        <v>94.5</v>
      </c>
      <c r="R2219">
        <f t="shared" si="2756"/>
        <v>15.850097999999889</v>
      </c>
      <c r="S2219">
        <f t="shared" si="2757"/>
        <v>110.35009799999989</v>
      </c>
      <c r="T2219">
        <f t="shared" si="2793"/>
        <v>98.263626693116535</v>
      </c>
      <c r="U2219">
        <f t="shared" si="2758"/>
        <v>-68.799804999999651</v>
      </c>
      <c r="V2219">
        <f t="shared" si="2759"/>
        <v>22.649902000000111</v>
      </c>
      <c r="W2219">
        <f t="shared" si="2760"/>
        <v>0</v>
      </c>
      <c r="X2219">
        <f t="shared" si="2761"/>
        <v>22.649902000000111</v>
      </c>
      <c r="Y2219">
        <f t="shared" si="2791"/>
        <v>30.24309060223235</v>
      </c>
      <c r="Z2219">
        <f t="shared" si="2792"/>
        <v>15.088457002839695</v>
      </c>
      <c r="AA2219">
        <f t="shared" si="2788"/>
        <v>30.777502947945752</v>
      </c>
      <c r="AB2219">
        <f t="shared" si="2789"/>
        <v>15.35507848693789</v>
      </c>
      <c r="AC2219">
        <f t="shared" si="2790"/>
        <v>33.430655691307216</v>
      </c>
      <c r="AD2219">
        <f t="shared" si="2798"/>
        <v>31.468059616789425</v>
      </c>
      <c r="AE2219">
        <f t="shared" si="2771"/>
        <v>5714.5100587999996</v>
      </c>
      <c r="AF2219">
        <f t="shared" si="2773"/>
        <v>5698.0166831666656</v>
      </c>
      <c r="AG2219">
        <f t="shared" si="2795"/>
        <v>5409.949975649999</v>
      </c>
      <c r="AH2219">
        <f t="shared" si="2780"/>
        <v>5629.960009800001</v>
      </c>
      <c r="AI2219">
        <f t="shared" si="2781"/>
        <v>5835.0396617187962</v>
      </c>
      <c r="AJ2219">
        <f t="shared" si="2782"/>
        <v>5424.8803578812058</v>
      </c>
      <c r="AK2219">
        <f t="shared" si="2783"/>
        <v>0.66954385661707327</v>
      </c>
      <c r="AL2219">
        <f t="shared" si="2762"/>
        <v>-0.71273069462974281</v>
      </c>
      <c r="AM2219">
        <f t="shared" si="2763"/>
        <v>-774647.74826431251</v>
      </c>
      <c r="AN2219">
        <f t="shared" si="2796"/>
        <v>811557.46289420128</v>
      </c>
      <c r="AO2219">
        <f t="shared" si="2797"/>
        <v>11011664</v>
      </c>
      <c r="AP2219">
        <f t="shared" si="2799"/>
        <v>7.3699802581535481E-2</v>
      </c>
      <c r="AQ2219">
        <f t="shared" si="2800"/>
        <v>5701.1253979587846</v>
      </c>
      <c r="AR2219">
        <f t="shared" si="2801"/>
        <v>5681.9695284816798</v>
      </c>
      <c r="AS2219">
        <f t="shared" si="2802"/>
        <v>5614.9523602543477</v>
      </c>
      <c r="AT2219">
        <f t="shared" si="2803"/>
        <v>5475.1404075881328</v>
      </c>
      <c r="AU2219">
        <f t="shared" si="2804"/>
        <v>5579.7520749848572</v>
      </c>
      <c r="AV2219">
        <f t="shared" si="2805"/>
        <v>5430.9801437101978</v>
      </c>
      <c r="AW2219">
        <f t="shared" si="2806"/>
        <v>148.77193127465944</v>
      </c>
      <c r="AX2219">
        <f t="shared" si="2833"/>
        <v>106.83497497086263</v>
      </c>
      <c r="AY2219">
        <f t="shared" si="2807"/>
        <v>41.936956303796805</v>
      </c>
      <c r="AZ2219">
        <f t="shared" si="2764"/>
        <v>5725.7166340000003</v>
      </c>
      <c r="BA2219">
        <f t="shared" si="2765"/>
        <v>6223126815.1454821</v>
      </c>
      <c r="BB2219">
        <f t="shared" si="2768"/>
        <v>0</v>
      </c>
      <c r="BC2219">
        <f t="shared" si="2769"/>
        <v>6223126815.1454821</v>
      </c>
      <c r="BD2219">
        <f t="shared" si="2784"/>
        <v>39879601961.391998</v>
      </c>
      <c r="BE2219">
        <f t="shared" si="2785"/>
        <v>6223126815.1454821</v>
      </c>
      <c r="BF2219">
        <f t="shared" si="2786"/>
        <v>6.4082901001366954</v>
      </c>
      <c r="BG2219">
        <f t="shared" si="2787"/>
        <v>86.501608515822724</v>
      </c>
      <c r="BH2219">
        <f t="shared" si="2808"/>
        <v>100883427</v>
      </c>
      <c r="BI2219">
        <f t="shared" si="2809"/>
        <v>2.7393201105137028</v>
      </c>
      <c r="BJ2219">
        <f t="shared" si="2770"/>
        <v>-7885.0097999999889</v>
      </c>
      <c r="BK2219">
        <f t="shared" si="2810"/>
        <v>-1.3475052866702676E-2</v>
      </c>
      <c r="BL2219">
        <f t="shared" si="2811"/>
        <v>0.9865249471332973</v>
      </c>
      <c r="BM2219">
        <f t="shared" si="2812"/>
        <v>108.08646696964588</v>
      </c>
      <c r="BN2219">
        <f t="shared" si="2813"/>
        <v>5738.8249510000005</v>
      </c>
      <c r="BO2219">
        <f t="shared" si="2772"/>
        <v>5710.3850097000004</v>
      </c>
      <c r="BP2219">
        <f t="shared" si="2814"/>
        <v>5304.4985351323521</v>
      </c>
      <c r="BQ2219">
        <f t="shared" si="2815"/>
        <v>405.88647456764829</v>
      </c>
      <c r="BR2219">
        <f t="shared" si="2816"/>
        <v>233.5</v>
      </c>
      <c r="BS2219">
        <f t="shared" si="2817"/>
        <v>415.85009700000046</v>
      </c>
      <c r="BT2219">
        <f t="shared" si="2818"/>
        <v>319.79980499999965</v>
      </c>
      <c r="BU2219">
        <f t="shared" si="2819"/>
        <v>471.95019500000035</v>
      </c>
      <c r="BV2219">
        <f t="shared" si="2820"/>
        <v>5726.8100587999998</v>
      </c>
      <c r="BW2219">
        <f t="shared" si="2821"/>
        <v>5718.5833800476194</v>
      </c>
      <c r="BX2219">
        <f t="shared" si="2822"/>
        <v>5679.4854848545456</v>
      </c>
      <c r="BY2219">
        <f t="shared" si="2823"/>
        <v>5537.5545178428565</v>
      </c>
      <c r="BZ2219">
        <f t="shared" si="2824"/>
        <v>5795</v>
      </c>
      <c r="CA2219">
        <f t="shared" si="2825"/>
        <v>5267.7998049999997</v>
      </c>
      <c r="CB2219">
        <f t="shared" si="2826"/>
        <v>5691.3028826600003</v>
      </c>
      <c r="CC2219">
        <f t="shared" si="2827"/>
        <v>5662.6262019527776</v>
      </c>
      <c r="CD2219">
        <f t="shared" si="2828"/>
        <v>5551.8020713096039</v>
      </c>
      <c r="CE2219">
        <f t="shared" si="2829"/>
        <v>5228.0540815427757</v>
      </c>
      <c r="CF2219">
        <f t="shared" si="2830"/>
        <v>5777.3500979999999</v>
      </c>
      <c r="CG2219">
        <f t="shared" si="2831"/>
        <v>5795</v>
      </c>
      <c r="CH2219">
        <f t="shared" si="2832"/>
        <v>5742</v>
      </c>
    </row>
    <row r="2220" spans="1:86">
      <c r="A2220" s="1">
        <v>42751</v>
      </c>
      <c r="B2220">
        <v>5697.9501950000003</v>
      </c>
      <c r="C2220">
        <v>5725.2001950000003</v>
      </c>
      <c r="D2220">
        <v>5661</v>
      </c>
      <c r="E2220">
        <v>5676.8999020000001</v>
      </c>
      <c r="F2220">
        <v>290142</v>
      </c>
      <c r="G2220">
        <f t="shared" si="2766"/>
        <v>-146428.12604419637</v>
      </c>
      <c r="H2220">
        <f t="shared" si="2794"/>
        <v>9536331.2779736556</v>
      </c>
      <c r="I2220">
        <f t="shared" si="2767"/>
        <v>5690.2625730000009</v>
      </c>
      <c r="J2220">
        <f t="shared" si="2774"/>
        <v>5771.0875244999997</v>
      </c>
      <c r="K2220">
        <f t="shared" si="2775"/>
        <v>5482.8000487500003</v>
      </c>
      <c r="L2220">
        <f t="shared" si="2776"/>
        <v>3</v>
      </c>
      <c r="M2220">
        <f t="shared" si="2777"/>
        <v>10</v>
      </c>
      <c r="N2220">
        <f t="shared" si="2778"/>
        <v>70</v>
      </c>
      <c r="O2220">
        <f t="shared" si="2779"/>
        <v>0</v>
      </c>
      <c r="P2220">
        <f t="shared" si="2754"/>
        <v>64.200195000000349</v>
      </c>
      <c r="Q2220">
        <f t="shared" si="2755"/>
        <v>48.300293000000238</v>
      </c>
      <c r="R2220">
        <f t="shared" si="2756"/>
        <v>15.899902000000111</v>
      </c>
      <c r="S2220">
        <f t="shared" si="2757"/>
        <v>64.200195000000349</v>
      </c>
      <c r="T2220">
        <f t="shared" si="2793"/>
        <v>95.830524429322523</v>
      </c>
      <c r="U2220">
        <f t="shared" si="2758"/>
        <v>-6.300293000000238</v>
      </c>
      <c r="V2220">
        <f t="shared" si="2759"/>
        <v>3.950195000000349</v>
      </c>
      <c r="W2220">
        <f t="shared" si="2760"/>
        <v>0</v>
      </c>
      <c r="X2220">
        <f t="shared" si="2761"/>
        <v>3.950195000000349</v>
      </c>
      <c r="Y2220">
        <f t="shared" si="2791"/>
        <v>28.082869844930038</v>
      </c>
      <c r="Z2220">
        <f t="shared" si="2792"/>
        <v>14.292866859779741</v>
      </c>
      <c r="AA2220">
        <f t="shared" si="2788"/>
        <v>29.304723116319657</v>
      </c>
      <c r="AB2220">
        <f t="shared" si="2789"/>
        <v>14.914733009022713</v>
      </c>
      <c r="AC2220">
        <f t="shared" si="2790"/>
        <v>32.54221414778997</v>
      </c>
      <c r="AD2220">
        <f t="shared" si="2798"/>
        <v>33.484130141638929</v>
      </c>
      <c r="AE2220">
        <f t="shared" si="2771"/>
        <v>5718.1900392000007</v>
      </c>
      <c r="AF2220">
        <f t="shared" si="2773"/>
        <v>5708.2416993333327</v>
      </c>
      <c r="AG2220">
        <f t="shared" si="2795"/>
        <v>5438.0424804999993</v>
      </c>
      <c r="AH2220">
        <f t="shared" si="2780"/>
        <v>5651.05</v>
      </c>
      <c r="AI2220">
        <f t="shared" si="2781"/>
        <v>5825.4251712575642</v>
      </c>
      <c r="AJ2220">
        <f t="shared" si="2782"/>
        <v>5476.6748287424361</v>
      </c>
      <c r="AK2220">
        <f t="shared" si="2783"/>
        <v>0.57412150999931599</v>
      </c>
      <c r="AL2220">
        <f t="shared" si="2762"/>
        <v>-0.50467745464012925</v>
      </c>
      <c r="AM2220">
        <f t="shared" si="2763"/>
        <v>-146428.12604419637</v>
      </c>
      <c r="AN2220">
        <f t="shared" si="2796"/>
        <v>945400.932584116</v>
      </c>
      <c r="AO2220">
        <f t="shared" si="2797"/>
        <v>10932688</v>
      </c>
      <c r="AP2220">
        <f t="shared" si="2799"/>
        <v>8.6474701608983628E-2</v>
      </c>
      <c r="AQ2220">
        <f t="shared" si="2800"/>
        <v>5692.888729332798</v>
      </c>
      <c r="AR2220">
        <f t="shared" si="2801"/>
        <v>5678.3871849344014</v>
      </c>
      <c r="AS2220">
        <f t="shared" si="2802"/>
        <v>5626.102917768565</v>
      </c>
      <c r="AT2220">
        <f t="shared" si="2803"/>
        <v>5493.2987620852009</v>
      </c>
      <c r="AU2220">
        <f t="shared" si="2804"/>
        <v>5594.3242490371285</v>
      </c>
      <c r="AV2220">
        <f t="shared" si="2805"/>
        <v>5448.1945267904839</v>
      </c>
      <c r="AW2220">
        <f t="shared" si="2806"/>
        <v>146.12972224664463</v>
      </c>
      <c r="AX2220">
        <f t="shared" si="2833"/>
        <v>114.69392442601904</v>
      </c>
      <c r="AY2220">
        <f t="shared" si="2807"/>
        <v>31.435797820625595</v>
      </c>
      <c r="AZ2220">
        <f t="shared" si="2764"/>
        <v>5687.7000323333341</v>
      </c>
      <c r="BA2220">
        <f t="shared" si="2765"/>
        <v>1650240662.7812581</v>
      </c>
      <c r="BB2220">
        <f t="shared" si="2768"/>
        <v>0</v>
      </c>
      <c r="BC2220">
        <f t="shared" si="2769"/>
        <v>1650240662.7812581</v>
      </c>
      <c r="BD2220">
        <f t="shared" si="2784"/>
        <v>37352218160.388596</v>
      </c>
      <c r="BE2220">
        <f t="shared" si="2785"/>
        <v>7873367477.9267406</v>
      </c>
      <c r="BF2220">
        <f t="shared" si="2786"/>
        <v>4.7441222913965131</v>
      </c>
      <c r="BG2220">
        <f t="shared" si="2787"/>
        <v>82.590899892612143</v>
      </c>
      <c r="BH2220">
        <f t="shared" si="2808"/>
        <v>100593285</v>
      </c>
      <c r="BI2220">
        <f t="shared" si="2809"/>
        <v>2.6821678544714009</v>
      </c>
      <c r="BJ2220">
        <f t="shared" si="2770"/>
        <v>-2360.0097999999889</v>
      </c>
      <c r="BK2220">
        <f t="shared" si="2810"/>
        <v>-3.9652773050267371E-3</v>
      </c>
      <c r="BL2220">
        <f t="shared" si="2811"/>
        <v>0.99603472269497328</v>
      </c>
      <c r="BM2220">
        <f t="shared" si="2812"/>
        <v>91.903784759326541</v>
      </c>
      <c r="BN2220">
        <f t="shared" si="2813"/>
        <v>5693.1000975000006</v>
      </c>
      <c r="BO2220">
        <f t="shared" si="2772"/>
        <v>5719.9450194000001</v>
      </c>
      <c r="BP2220">
        <f t="shared" si="2814"/>
        <v>5324.6632438823526</v>
      </c>
      <c r="BQ2220">
        <f t="shared" si="2815"/>
        <v>395.28177551764747</v>
      </c>
      <c r="BR2220">
        <f t="shared" si="2816"/>
        <v>168.5</v>
      </c>
      <c r="BS2220">
        <f t="shared" si="2817"/>
        <v>228.39990200000011</v>
      </c>
      <c r="BT2220">
        <f t="shared" si="2818"/>
        <v>201</v>
      </c>
      <c r="BU2220">
        <f t="shared" si="2819"/>
        <v>231.95019500000035</v>
      </c>
      <c r="BV2220">
        <f t="shared" si="2820"/>
        <v>5714.2733398666669</v>
      </c>
      <c r="BW2220">
        <f t="shared" si="2821"/>
        <v>5712.5500140000004</v>
      </c>
      <c r="BX2220">
        <f t="shared" si="2822"/>
        <v>5688.0200107090905</v>
      </c>
      <c r="BY2220">
        <f t="shared" si="2823"/>
        <v>5562.9783203523803</v>
      </c>
      <c r="BZ2220">
        <f t="shared" si="2824"/>
        <v>5795</v>
      </c>
      <c r="CA2220">
        <f t="shared" si="2825"/>
        <v>5432.6000979999999</v>
      </c>
      <c r="CB2220">
        <f t="shared" si="2826"/>
        <v>5715.6672480066663</v>
      </c>
      <c r="CC2220">
        <f t="shared" si="2827"/>
        <v>5694.1260187722219</v>
      </c>
      <c r="CD2220">
        <f t="shared" si="2828"/>
        <v>5587.3797023859524</v>
      </c>
      <c r="CE2220">
        <f t="shared" si="2829"/>
        <v>5252.6223053204149</v>
      </c>
      <c r="CF2220">
        <f t="shared" si="2830"/>
        <v>5699.5</v>
      </c>
      <c r="CG2220">
        <f t="shared" si="2831"/>
        <v>5794</v>
      </c>
      <c r="CH2220">
        <f t="shared" si="2832"/>
        <v>5683.6499020000001</v>
      </c>
    </row>
    <row r="2221" spans="1:86">
      <c r="A2221" s="1">
        <v>42752</v>
      </c>
      <c r="B2221">
        <v>5690</v>
      </c>
      <c r="C2221">
        <v>5718.8999020000001</v>
      </c>
      <c r="D2221">
        <v>5657.0498049999997</v>
      </c>
      <c r="E2221">
        <v>5669.3999020000001</v>
      </c>
      <c r="F2221">
        <v>343048</v>
      </c>
      <c r="G2221">
        <f t="shared" si="2766"/>
        <v>-206049.79688784882</v>
      </c>
      <c r="H2221">
        <f t="shared" si="2794"/>
        <v>9330281.4810858071</v>
      </c>
      <c r="I2221">
        <f t="shared" si="2767"/>
        <v>5683.8374022500002</v>
      </c>
      <c r="J2221">
        <f t="shared" si="2774"/>
        <v>5771.0875244999997</v>
      </c>
      <c r="K2221">
        <f t="shared" si="2775"/>
        <v>5520.2125242500006</v>
      </c>
      <c r="L2221">
        <f t="shared" si="2776"/>
        <v>4</v>
      </c>
      <c r="M2221">
        <f t="shared" si="2777"/>
        <v>10</v>
      </c>
      <c r="N2221">
        <f t="shared" si="2778"/>
        <v>60</v>
      </c>
      <c r="O2221">
        <f t="shared" si="2779"/>
        <v>0</v>
      </c>
      <c r="P2221">
        <f t="shared" si="2754"/>
        <v>61.85009700000046</v>
      </c>
      <c r="Q2221">
        <f t="shared" si="2755"/>
        <v>49.5</v>
      </c>
      <c r="R2221">
        <f t="shared" si="2756"/>
        <v>12.35009700000046</v>
      </c>
      <c r="S2221">
        <f t="shared" si="2757"/>
        <v>61.85009700000046</v>
      </c>
      <c r="T2221">
        <f t="shared" si="2793"/>
        <v>93.403351041513801</v>
      </c>
      <c r="U2221">
        <f t="shared" si="2758"/>
        <v>0.100097999999889</v>
      </c>
      <c r="V2221">
        <f t="shared" si="2759"/>
        <v>-7.950195000000349</v>
      </c>
      <c r="W2221">
        <f t="shared" si="2760"/>
        <v>0.100097999999889</v>
      </c>
      <c r="X2221">
        <f t="shared" si="2761"/>
        <v>0</v>
      </c>
      <c r="Y2221">
        <f t="shared" si="2791"/>
        <v>26.084100427435029</v>
      </c>
      <c r="Z2221">
        <f t="shared" si="2792"/>
        <v>13.271947798366901</v>
      </c>
      <c r="AA2221">
        <f t="shared" si="2788"/>
        <v>27.926300434169391</v>
      </c>
      <c r="AB2221">
        <f t="shared" si="2789"/>
        <v>14.209284410436288</v>
      </c>
      <c r="AC2221">
        <f t="shared" si="2790"/>
        <v>32.554469278926348</v>
      </c>
      <c r="AD2221">
        <f t="shared" si="2798"/>
        <v>35.359955569117339</v>
      </c>
      <c r="AE2221">
        <f t="shared" si="2771"/>
        <v>5717.1</v>
      </c>
      <c r="AF2221">
        <f t="shared" si="2773"/>
        <v>5710.0583496666668</v>
      </c>
      <c r="AG2221">
        <f t="shared" si="2795"/>
        <v>5466.1124755999999</v>
      </c>
      <c r="AH2221">
        <f t="shared" si="2780"/>
        <v>5667.15</v>
      </c>
      <c r="AI2221">
        <f t="shared" si="2781"/>
        <v>5813.3174646721727</v>
      </c>
      <c r="AJ2221">
        <f t="shared" si="2782"/>
        <v>5520.9825353278266</v>
      </c>
      <c r="AK2221">
        <f t="shared" si="2783"/>
        <v>0.50769631602028054</v>
      </c>
      <c r="AL2221">
        <f t="shared" si="2762"/>
        <v>-0.6006442156428512</v>
      </c>
      <c r="AM2221">
        <f t="shared" si="2763"/>
        <v>-206049.79688784882</v>
      </c>
      <c r="AN2221">
        <f t="shared" si="2796"/>
        <v>756859.29463666491</v>
      </c>
      <c r="AO2221">
        <f t="shared" si="2797"/>
        <v>10898060</v>
      </c>
      <c r="AP2221">
        <f t="shared" si="2799"/>
        <v>6.9448993181966776E-2</v>
      </c>
      <c r="AQ2221">
        <f t="shared" si="2800"/>
        <v>5684.9025280396463</v>
      </c>
      <c r="AR2221">
        <f t="shared" si="2801"/>
        <v>5680.1151428030971</v>
      </c>
      <c r="AS2221">
        <f t="shared" si="2802"/>
        <v>5633.8963749302229</v>
      </c>
      <c r="AT2221">
        <f t="shared" si="2803"/>
        <v>5509.1478646775331</v>
      </c>
      <c r="AU2221">
        <f t="shared" si="2804"/>
        <v>5605.5855969815593</v>
      </c>
      <c r="AV2221">
        <f t="shared" si="2805"/>
        <v>5463.6789030551499</v>
      </c>
      <c r="AW2221">
        <f t="shared" si="2806"/>
        <v>141.90669392640939</v>
      </c>
      <c r="AX2221">
        <f t="shared" si="2833"/>
        <v>120.13647832609711</v>
      </c>
      <c r="AY2221">
        <f t="shared" si="2807"/>
        <v>21.770215600312284</v>
      </c>
      <c r="AZ2221">
        <f t="shared" si="2764"/>
        <v>5681.783203</v>
      </c>
      <c r="BA2221">
        <f t="shared" si="2765"/>
        <v>1949124364.222744</v>
      </c>
      <c r="BB2221">
        <f t="shared" si="2768"/>
        <v>0</v>
      </c>
      <c r="BC2221">
        <f t="shared" si="2769"/>
        <v>1949124364.222744</v>
      </c>
      <c r="BD2221">
        <f t="shared" si="2784"/>
        <v>34229997771.080177</v>
      </c>
      <c r="BE2221">
        <f t="shared" si="2785"/>
        <v>9822491842.1494846</v>
      </c>
      <c r="BF2221">
        <f t="shared" si="2786"/>
        <v>3.4848588648549619</v>
      </c>
      <c r="BG2221">
        <f t="shared" si="2787"/>
        <v>77.702754308806107</v>
      </c>
      <c r="BH2221">
        <f t="shared" si="2808"/>
        <v>100250237</v>
      </c>
      <c r="BI2221">
        <f t="shared" si="2809"/>
        <v>2.5972736766624185</v>
      </c>
      <c r="BJ2221">
        <f t="shared" si="2770"/>
        <v>-850</v>
      </c>
      <c r="BK2221">
        <f t="shared" si="2810"/>
        <v>-1.3211436046913056E-3</v>
      </c>
      <c r="BL2221">
        <f t="shared" si="2811"/>
        <v>0.99867885639530873</v>
      </c>
      <c r="BM2221">
        <f t="shared" si="2812"/>
        <v>77.037018029351742</v>
      </c>
      <c r="BN2221">
        <f t="shared" si="2813"/>
        <v>5687.9748534999999</v>
      </c>
      <c r="BO2221">
        <f t="shared" si="2772"/>
        <v>5724.0699706000005</v>
      </c>
      <c r="BP2221">
        <f t="shared" si="2814"/>
        <v>5339.2786793088235</v>
      </c>
      <c r="BQ2221">
        <f t="shared" si="2815"/>
        <v>384.791291291177</v>
      </c>
      <c r="BR2221">
        <f t="shared" si="2816"/>
        <v>167.25</v>
      </c>
      <c r="BS2221">
        <f t="shared" si="2817"/>
        <v>163.04980499999965</v>
      </c>
      <c r="BT2221">
        <f t="shared" si="2818"/>
        <v>164.19970699999976</v>
      </c>
      <c r="BU2221">
        <f t="shared" si="2819"/>
        <v>160</v>
      </c>
      <c r="BV2221">
        <f t="shared" si="2820"/>
        <v>5698.0099608</v>
      </c>
      <c r="BW2221">
        <f t="shared" si="2821"/>
        <v>5701.4523576190477</v>
      </c>
      <c r="BX2221">
        <f t="shared" si="2822"/>
        <v>5691.3563565272725</v>
      </c>
      <c r="BY2221">
        <f t="shared" si="2823"/>
        <v>5585.0123604952378</v>
      </c>
      <c r="BZ2221">
        <f t="shared" si="2824"/>
        <v>5795</v>
      </c>
      <c r="CA2221">
        <f t="shared" si="2825"/>
        <v>5494</v>
      </c>
      <c r="CB2221">
        <f t="shared" si="2826"/>
        <v>5744.9450571666657</v>
      </c>
      <c r="CC2221">
        <f t="shared" si="2827"/>
        <v>5714.7324316166669</v>
      </c>
      <c r="CD2221">
        <f t="shared" si="2828"/>
        <v>5617.6810092103169</v>
      </c>
      <c r="CE2221">
        <f t="shared" si="2829"/>
        <v>5283.0818989700565</v>
      </c>
      <c r="CF2221">
        <f t="shared" si="2830"/>
        <v>5676.8999020000001</v>
      </c>
      <c r="CG2221">
        <f t="shared" si="2831"/>
        <v>5725.2001950000003</v>
      </c>
      <c r="CH2221">
        <f t="shared" si="2832"/>
        <v>5661</v>
      </c>
    </row>
    <row r="2222" spans="1:86">
      <c r="A2222" s="1">
        <v>42753</v>
      </c>
      <c r="B2222">
        <v>5685</v>
      </c>
      <c r="C2222">
        <v>5719</v>
      </c>
      <c r="D2222">
        <v>5665</v>
      </c>
      <c r="E2222">
        <v>5684.4501950000003</v>
      </c>
      <c r="F2222">
        <v>308483</v>
      </c>
      <c r="G2222">
        <f t="shared" si="2766"/>
        <v>-86258.759104255267</v>
      </c>
      <c r="H2222">
        <f t="shared" si="2794"/>
        <v>9244022.7219815515</v>
      </c>
      <c r="I2222">
        <f t="shared" si="2767"/>
        <v>5688.3625487500003</v>
      </c>
      <c r="J2222">
        <f t="shared" si="2774"/>
        <v>5771.0875244999997</v>
      </c>
      <c r="K2222">
        <f t="shared" si="2775"/>
        <v>5583.7625732500001</v>
      </c>
      <c r="L2222">
        <f t="shared" si="2776"/>
        <v>5</v>
      </c>
      <c r="M2222">
        <f t="shared" si="2777"/>
        <v>10</v>
      </c>
      <c r="N2222">
        <f t="shared" si="2778"/>
        <v>50</v>
      </c>
      <c r="O2222">
        <f t="shared" si="2779"/>
        <v>0</v>
      </c>
      <c r="P2222">
        <f t="shared" si="2754"/>
        <v>54</v>
      </c>
      <c r="Q2222">
        <f t="shared" si="2755"/>
        <v>34.549804999999651</v>
      </c>
      <c r="R2222">
        <f t="shared" si="2756"/>
        <v>19.450195000000349</v>
      </c>
      <c r="S2222">
        <f t="shared" si="2757"/>
        <v>54</v>
      </c>
      <c r="T2222">
        <f t="shared" si="2793"/>
        <v>90.588825967119959</v>
      </c>
      <c r="U2222">
        <f t="shared" si="2758"/>
        <v>9</v>
      </c>
      <c r="V2222">
        <f t="shared" si="2759"/>
        <v>-10</v>
      </c>
      <c r="W2222">
        <f t="shared" si="2760"/>
        <v>9</v>
      </c>
      <c r="X2222">
        <f t="shared" si="2761"/>
        <v>0</v>
      </c>
      <c r="Y2222">
        <f t="shared" si="2791"/>
        <v>24.863807539761098</v>
      </c>
      <c r="Z2222">
        <f t="shared" si="2792"/>
        <v>12.323951527054978</v>
      </c>
      <c r="AA2222">
        <f t="shared" si="2788"/>
        <v>27.446881306073713</v>
      </c>
      <c r="AB2222">
        <f t="shared" si="2789"/>
        <v>13.604273369795155</v>
      </c>
      <c r="AC2222">
        <f t="shared" si="2790"/>
        <v>33.720386297478903</v>
      </c>
      <c r="AD2222">
        <f t="shared" si="2798"/>
        <v>37.033375120002859</v>
      </c>
      <c r="AE2222">
        <f t="shared" si="2771"/>
        <v>5701.5200194000008</v>
      </c>
      <c r="AF2222">
        <f t="shared" si="2773"/>
        <v>5711.6583658333329</v>
      </c>
      <c r="AG2222">
        <f t="shared" si="2795"/>
        <v>5493.4424804499995</v>
      </c>
      <c r="AH2222">
        <f t="shared" si="2780"/>
        <v>5685.3800292999995</v>
      </c>
      <c r="AI2222">
        <f t="shared" si="2781"/>
        <v>5781.6364452856787</v>
      </c>
      <c r="AJ2222">
        <f t="shared" si="2782"/>
        <v>5589.1236133143202</v>
      </c>
      <c r="AK2222">
        <f t="shared" si="2783"/>
        <v>0.49517001391295584</v>
      </c>
      <c r="AL2222">
        <f t="shared" si="2762"/>
        <v>-0.27962240740739447</v>
      </c>
      <c r="AM2222">
        <f t="shared" si="2763"/>
        <v>-86258.759104255267</v>
      </c>
      <c r="AN2222">
        <f t="shared" si="2796"/>
        <v>469199.64440484194</v>
      </c>
      <c r="AO2222">
        <f t="shared" si="2797"/>
        <v>10793471</v>
      </c>
      <c r="AP2222">
        <f t="shared" si="2799"/>
        <v>4.3470691161799753E-2</v>
      </c>
      <c r="AQ2222">
        <f t="shared" si="2800"/>
        <v>5684.7487348061668</v>
      </c>
      <c r="AR2222">
        <f t="shared" si="2801"/>
        <v>5691.0121050342141</v>
      </c>
      <c r="AS2222">
        <f t="shared" si="2802"/>
        <v>5642.996062542783</v>
      </c>
      <c r="AT2222">
        <f t="shared" si="2803"/>
        <v>5524.9250744065548</v>
      </c>
      <c r="AU2222">
        <f t="shared" si="2804"/>
        <v>5617.4152866843251</v>
      </c>
      <c r="AV2222">
        <f t="shared" si="2805"/>
        <v>5479.1328934912899</v>
      </c>
      <c r="AW2222">
        <f t="shared" si="2806"/>
        <v>138.2823931930352</v>
      </c>
      <c r="AX2222">
        <f t="shared" si="2833"/>
        <v>123.76566129948472</v>
      </c>
      <c r="AY2222">
        <f t="shared" si="2807"/>
        <v>14.516731893550485</v>
      </c>
      <c r="AZ2222">
        <f t="shared" si="2764"/>
        <v>5689.4833983333338</v>
      </c>
      <c r="BA2222">
        <f t="shared" si="2765"/>
        <v>1755108907.1680617</v>
      </c>
      <c r="BB2222">
        <f t="shared" si="2768"/>
        <v>1755108907.1680617</v>
      </c>
      <c r="BC2222">
        <f t="shared" si="2769"/>
        <v>0</v>
      </c>
      <c r="BD2222">
        <f t="shared" si="2784"/>
        <v>32516034569.914909</v>
      </c>
      <c r="BE2222">
        <f t="shared" si="2785"/>
        <v>9822491842.1494846</v>
      </c>
      <c r="BF2222">
        <f t="shared" si="2786"/>
        <v>3.3103651387507114</v>
      </c>
      <c r="BG2222">
        <f t="shared" si="2787"/>
        <v>76.800109322296677</v>
      </c>
      <c r="BH2222">
        <f t="shared" si="2808"/>
        <v>100558720</v>
      </c>
      <c r="BI2222">
        <f t="shared" si="2809"/>
        <v>2.5238006794341872</v>
      </c>
      <c r="BJ2222">
        <f t="shared" si="2770"/>
        <v>1405.0293000000238</v>
      </c>
      <c r="BK2222">
        <f t="shared" si="2810"/>
        <v>2.6546536247497605E-3</v>
      </c>
      <c r="BL2222">
        <f t="shared" si="2811"/>
        <v>1.0026546536247498</v>
      </c>
      <c r="BM2222">
        <f t="shared" si="2812"/>
        <v>50.731585653244586</v>
      </c>
      <c r="BN2222">
        <f t="shared" si="2813"/>
        <v>5692</v>
      </c>
      <c r="BO2222">
        <f t="shared" si="2772"/>
        <v>5716.0799803999998</v>
      </c>
      <c r="BP2222">
        <f t="shared" si="2814"/>
        <v>5352.1058851911757</v>
      </c>
      <c r="BQ2222">
        <f t="shared" si="2815"/>
        <v>363.97409520882411</v>
      </c>
      <c r="BR2222">
        <f t="shared" si="2816"/>
        <v>49.5</v>
      </c>
      <c r="BS2222">
        <f t="shared" si="2817"/>
        <v>139.89990200000011</v>
      </c>
      <c r="BT2222">
        <f t="shared" si="2818"/>
        <v>69.100097999999889</v>
      </c>
      <c r="BU2222">
        <f t="shared" si="2819"/>
        <v>159.89990200000011</v>
      </c>
      <c r="BV2222">
        <f t="shared" si="2820"/>
        <v>5687.126692466667</v>
      </c>
      <c r="BW2222">
        <f t="shared" si="2821"/>
        <v>5694.1357420000004</v>
      </c>
      <c r="BX2222">
        <f t="shared" si="2822"/>
        <v>5694.5018465272724</v>
      </c>
      <c r="BY2222">
        <f t="shared" si="2823"/>
        <v>5605.8064290095235</v>
      </c>
      <c r="BZ2222">
        <f t="shared" si="2824"/>
        <v>5795</v>
      </c>
      <c r="CA2222">
        <f t="shared" si="2825"/>
        <v>5525.1000979999999</v>
      </c>
      <c r="CB2222">
        <f t="shared" si="2826"/>
        <v>5728.199861713334</v>
      </c>
      <c r="CC2222">
        <f t="shared" si="2827"/>
        <v>5739.3972752777772</v>
      </c>
      <c r="CD2222">
        <f t="shared" si="2828"/>
        <v>5664.6358807246024</v>
      </c>
      <c r="CE2222">
        <f t="shared" si="2829"/>
        <v>5311.2629154363212</v>
      </c>
      <c r="CF2222">
        <f t="shared" si="2830"/>
        <v>5669.3999020000001</v>
      </c>
      <c r="CG2222">
        <f t="shared" si="2831"/>
        <v>5718.8999020000001</v>
      </c>
      <c r="CH2222">
        <f t="shared" si="2832"/>
        <v>5657.0498049999997</v>
      </c>
    </row>
    <row r="2223" spans="1:86">
      <c r="A2223" s="1">
        <v>42754</v>
      </c>
      <c r="B2223">
        <v>5675</v>
      </c>
      <c r="C2223">
        <v>5728</v>
      </c>
      <c r="D2223">
        <v>5675</v>
      </c>
      <c r="E2223">
        <v>5718.3500979999999</v>
      </c>
      <c r="F2223">
        <v>239027</v>
      </c>
      <c r="G2223">
        <f t="shared" si="2766"/>
        <v>151985.97640173486</v>
      </c>
      <c r="H2223">
        <f t="shared" si="2794"/>
        <v>9396008.6983832866</v>
      </c>
      <c r="I2223">
        <f t="shared" si="2767"/>
        <v>5699.0875244999997</v>
      </c>
      <c r="J2223">
        <f t="shared" si="2774"/>
        <v>5771.0875244999997</v>
      </c>
      <c r="K2223">
        <f t="shared" si="2775"/>
        <v>5629.9624024999994</v>
      </c>
      <c r="L2223">
        <f t="shared" si="2776"/>
        <v>6</v>
      </c>
      <c r="M2223">
        <f t="shared" si="2777"/>
        <v>10</v>
      </c>
      <c r="N2223">
        <f t="shared" si="2778"/>
        <v>40</v>
      </c>
      <c r="O2223">
        <f t="shared" si="2779"/>
        <v>0</v>
      </c>
      <c r="P2223">
        <f t="shared" si="2754"/>
        <v>53</v>
      </c>
      <c r="Q2223">
        <f t="shared" si="2755"/>
        <v>9.649902000000111</v>
      </c>
      <c r="R2223">
        <f t="shared" si="2756"/>
        <v>43.350097999999889</v>
      </c>
      <c r="S2223">
        <f t="shared" si="2757"/>
        <v>53</v>
      </c>
      <c r="T2223">
        <f t="shared" si="2793"/>
        <v>87.903909826611397</v>
      </c>
      <c r="U2223">
        <f t="shared" si="2758"/>
        <v>21</v>
      </c>
      <c r="V2223">
        <f t="shared" si="2759"/>
        <v>33</v>
      </c>
      <c r="W2223">
        <f t="shared" si="2760"/>
        <v>0</v>
      </c>
      <c r="X2223">
        <f t="shared" si="2761"/>
        <v>33</v>
      </c>
      <c r="Y2223">
        <f t="shared" si="2791"/>
        <v>23.087821286921017</v>
      </c>
      <c r="Z2223">
        <f t="shared" si="2792"/>
        <v>13.800812132265337</v>
      </c>
      <c r="AA2223">
        <f t="shared" si="2788"/>
        <v>26.264840019586451</v>
      </c>
      <c r="AB2223">
        <f t="shared" si="2789"/>
        <v>15.69988429352818</v>
      </c>
      <c r="AC2223">
        <f t="shared" si="2790"/>
        <v>25.175801578557156</v>
      </c>
      <c r="AD2223">
        <f t="shared" si="2798"/>
        <v>37.245389678658633</v>
      </c>
      <c r="AE2223">
        <f t="shared" si="2771"/>
        <v>5689.7200194000006</v>
      </c>
      <c r="AF2223">
        <f t="shared" si="2773"/>
        <v>5704.3250325000008</v>
      </c>
      <c r="AG2223">
        <f t="shared" si="2795"/>
        <v>5525.1399902499998</v>
      </c>
      <c r="AH2223">
        <f t="shared" si="2780"/>
        <v>5693.7200195999994</v>
      </c>
      <c r="AI2223">
        <f t="shared" si="2781"/>
        <v>5785.3967274522483</v>
      </c>
      <c r="AJ2223">
        <f t="shared" si="2782"/>
        <v>5602.0433117477505</v>
      </c>
      <c r="AK2223">
        <f t="shared" si="2783"/>
        <v>0.63433116751801133</v>
      </c>
      <c r="AL2223">
        <f t="shared" si="2762"/>
        <v>0.635852754716977</v>
      </c>
      <c r="AM2223">
        <f t="shared" si="2763"/>
        <v>151985.97640173486</v>
      </c>
      <c r="AN2223">
        <f t="shared" si="2796"/>
        <v>745010.20230446581</v>
      </c>
      <c r="AO2223">
        <f t="shared" si="2797"/>
        <v>10632925</v>
      </c>
      <c r="AP2223">
        <f t="shared" si="2799"/>
        <v>7.0066346024679552E-2</v>
      </c>
      <c r="AQ2223">
        <f t="shared" si="2800"/>
        <v>5696.1731982920701</v>
      </c>
      <c r="AR2223">
        <f t="shared" si="2801"/>
        <v>5684.7244606744634</v>
      </c>
      <c r="AS2223">
        <f t="shared" si="2802"/>
        <v>5656.5597889250821</v>
      </c>
      <c r="AT2223">
        <f t="shared" si="2803"/>
        <v>5542.3333265299652</v>
      </c>
      <c r="AU2223">
        <f t="shared" si="2804"/>
        <v>5632.5555083816762</v>
      </c>
      <c r="AV2223">
        <f t="shared" si="2805"/>
        <v>5495.8780978068999</v>
      </c>
      <c r="AW2223">
        <f t="shared" si="2806"/>
        <v>136.67741057477633</v>
      </c>
      <c r="AX2223">
        <f t="shared" si="2833"/>
        <v>126.34801115454304</v>
      </c>
      <c r="AY2223">
        <f t="shared" si="2807"/>
        <v>10.329399420233287</v>
      </c>
      <c r="AZ2223">
        <f t="shared" si="2764"/>
        <v>5707.1166993333327</v>
      </c>
      <c r="BA2223">
        <f t="shared" si="2765"/>
        <v>1364154983.2915485</v>
      </c>
      <c r="BB2223">
        <f t="shared" si="2768"/>
        <v>1364154983.2915485</v>
      </c>
      <c r="BC2223">
        <f t="shared" si="2769"/>
        <v>0</v>
      </c>
      <c r="BD2223">
        <f t="shared" si="2784"/>
        <v>30894046958.321991</v>
      </c>
      <c r="BE2223">
        <f t="shared" si="2785"/>
        <v>9822491842.1494846</v>
      </c>
      <c r="BF2223">
        <f t="shared" si="2786"/>
        <v>3.1452351862235148</v>
      </c>
      <c r="BG2223">
        <f t="shared" si="2787"/>
        <v>75.875916442004282</v>
      </c>
      <c r="BH2223">
        <f t="shared" si="2808"/>
        <v>100797747</v>
      </c>
      <c r="BI2223">
        <f t="shared" si="2809"/>
        <v>2.4869076086188433</v>
      </c>
      <c r="BJ2223">
        <f t="shared" si="2770"/>
        <v>3289.990299999954</v>
      </c>
      <c r="BK2223">
        <f t="shared" si="2810"/>
        <v>5.9636203743710587E-3</v>
      </c>
      <c r="BL2223">
        <f t="shared" si="2811"/>
        <v>1.0059636203743711</v>
      </c>
      <c r="BM2223">
        <f t="shared" si="2812"/>
        <v>48.317867533185854</v>
      </c>
      <c r="BN2223">
        <f t="shared" si="2813"/>
        <v>5701.5</v>
      </c>
      <c r="BO2223">
        <f t="shared" si="2772"/>
        <v>5702.6799804000002</v>
      </c>
      <c r="BP2223">
        <f t="shared" si="2814"/>
        <v>5368.5882352647059</v>
      </c>
      <c r="BQ2223">
        <f t="shared" si="2815"/>
        <v>334.09174513529433</v>
      </c>
      <c r="BR2223">
        <f t="shared" si="2816"/>
        <v>102.80029300000024</v>
      </c>
      <c r="BS2223">
        <f t="shared" si="2817"/>
        <v>78</v>
      </c>
      <c r="BT2223">
        <f t="shared" si="2818"/>
        <v>70.700195000000349</v>
      </c>
      <c r="BU2223">
        <f t="shared" si="2819"/>
        <v>25</v>
      </c>
      <c r="BV2223">
        <f t="shared" si="2820"/>
        <v>5692.7367186666661</v>
      </c>
      <c r="BW2223">
        <f t="shared" si="2821"/>
        <v>5696.0476654761906</v>
      </c>
      <c r="BX2223">
        <f t="shared" si="2822"/>
        <v>5700.4964044727276</v>
      </c>
      <c r="BY2223">
        <f t="shared" si="2823"/>
        <v>5627.2262021095239</v>
      </c>
      <c r="BZ2223">
        <f t="shared" si="2824"/>
        <v>5795</v>
      </c>
      <c r="CA2223">
        <f t="shared" si="2825"/>
        <v>5597</v>
      </c>
      <c r="CB2223">
        <f t="shared" si="2826"/>
        <v>5688.3831476300011</v>
      </c>
      <c r="CC2223">
        <f t="shared" si="2827"/>
        <v>5724.2207235111118</v>
      </c>
      <c r="CD2223">
        <f t="shared" si="2828"/>
        <v>5674.7260563556747</v>
      </c>
      <c r="CE2223">
        <f t="shared" si="2829"/>
        <v>5358.111584735414</v>
      </c>
      <c r="CF2223">
        <f t="shared" si="2830"/>
        <v>5684.4501950000003</v>
      </c>
      <c r="CG2223">
        <f t="shared" si="2831"/>
        <v>5719</v>
      </c>
      <c r="CH2223">
        <f t="shared" si="2832"/>
        <v>5665</v>
      </c>
    </row>
    <row r="2224" spans="1:86">
      <c r="A2224" s="1">
        <v>42755</v>
      </c>
      <c r="B2224">
        <v>5717</v>
      </c>
      <c r="C2224">
        <v>5749</v>
      </c>
      <c r="D2224">
        <v>5642</v>
      </c>
      <c r="E2224">
        <v>5668.9501950000003</v>
      </c>
      <c r="F2224">
        <v>444280</v>
      </c>
      <c r="G2224">
        <f t="shared" si="2766"/>
        <v>-220477.52084859522</v>
      </c>
      <c r="H2224">
        <f t="shared" si="2794"/>
        <v>9175531.177534692</v>
      </c>
      <c r="I2224">
        <f t="shared" si="2767"/>
        <v>5694.2375487500003</v>
      </c>
      <c r="J2224">
        <f t="shared" si="2774"/>
        <v>5771.0875244999997</v>
      </c>
      <c r="K2224">
        <f t="shared" si="2775"/>
        <v>5648.4749757499994</v>
      </c>
      <c r="L2224">
        <f t="shared" si="2776"/>
        <v>7</v>
      </c>
      <c r="M2224">
        <f t="shared" si="2777"/>
        <v>10</v>
      </c>
      <c r="N2224">
        <f t="shared" si="2778"/>
        <v>30</v>
      </c>
      <c r="O2224">
        <f t="shared" si="2779"/>
        <v>0</v>
      </c>
      <c r="P2224">
        <f t="shared" si="2754"/>
        <v>107</v>
      </c>
      <c r="Q2224">
        <f t="shared" si="2755"/>
        <v>80.049804999999651</v>
      </c>
      <c r="R2224">
        <f t="shared" si="2756"/>
        <v>26.950195000000349</v>
      </c>
      <c r="S2224">
        <f t="shared" si="2757"/>
        <v>107</v>
      </c>
      <c r="T2224">
        <f t="shared" si="2793"/>
        <v>89.267916267567713</v>
      </c>
      <c r="U2224">
        <f t="shared" si="2758"/>
        <v>-36.25</v>
      </c>
      <c r="V2224">
        <f t="shared" si="2759"/>
        <v>-1.799804999999651</v>
      </c>
      <c r="W2224">
        <f t="shared" si="2760"/>
        <v>0</v>
      </c>
      <c r="X2224">
        <f t="shared" si="2761"/>
        <v>0</v>
      </c>
      <c r="Y2224">
        <f t="shared" si="2791"/>
        <v>21.438691194998086</v>
      </c>
      <c r="Z2224">
        <f t="shared" si="2792"/>
        <v>12.815039837103527</v>
      </c>
      <c r="AA2224">
        <f t="shared" si="2788"/>
        <v>24.016121459291934</v>
      </c>
      <c r="AB2224">
        <f t="shared" si="2789"/>
        <v>14.355706252504305</v>
      </c>
      <c r="AC2224">
        <f t="shared" si="2790"/>
        <v>25.175801578557149</v>
      </c>
      <c r="AD2224">
        <f t="shared" si="2798"/>
        <v>37.073261635665588</v>
      </c>
      <c r="AE2224">
        <f t="shared" si="2771"/>
        <v>5683.6100583999996</v>
      </c>
      <c r="AF2224">
        <f t="shared" si="2773"/>
        <v>5686.258382</v>
      </c>
      <c r="AG2224">
        <f t="shared" si="2795"/>
        <v>5548.7300048999996</v>
      </c>
      <c r="AH2224">
        <f t="shared" si="2780"/>
        <v>5699.0600585999991</v>
      </c>
      <c r="AI2224">
        <f t="shared" si="2781"/>
        <v>5777.1096543747153</v>
      </c>
      <c r="AJ2224">
        <f t="shared" si="2782"/>
        <v>5621.010462825283</v>
      </c>
      <c r="AK2224">
        <f t="shared" si="2783"/>
        <v>0.30711070120780343</v>
      </c>
      <c r="AL2224">
        <f t="shared" si="2762"/>
        <v>-0.49625803738317104</v>
      </c>
      <c r="AM2224">
        <f t="shared" si="2763"/>
        <v>-220477.52084859522</v>
      </c>
      <c r="AN2224">
        <f t="shared" si="2796"/>
        <v>50264.355705441994</v>
      </c>
      <c r="AO2224">
        <f t="shared" si="2797"/>
        <v>10488199</v>
      </c>
      <c r="AP2224">
        <f t="shared" si="2799"/>
        <v>4.7924677731078511E-3</v>
      </c>
      <c r="AQ2224">
        <f t="shared" si="2800"/>
        <v>5686.9173771727665</v>
      </c>
      <c r="AR2224">
        <f t="shared" si="2801"/>
        <v>5689.077989382241</v>
      </c>
      <c r="AS2224">
        <f t="shared" si="2802"/>
        <v>5658.7900620185674</v>
      </c>
      <c r="AT2224">
        <f t="shared" si="2803"/>
        <v>5553.7288446922685</v>
      </c>
      <c r="AU2224">
        <f t="shared" si="2804"/>
        <v>5638.0147113744251</v>
      </c>
      <c r="AV2224">
        <f t="shared" si="2805"/>
        <v>5507.9931446104165</v>
      </c>
      <c r="AW2224">
        <f t="shared" si="2806"/>
        <v>130.02156676400864</v>
      </c>
      <c r="AX2224">
        <f t="shared" si="2833"/>
        <v>127.08272227643616</v>
      </c>
      <c r="AY2224">
        <f t="shared" si="2807"/>
        <v>2.9388444875724815</v>
      </c>
      <c r="AZ2224">
        <f t="shared" si="2764"/>
        <v>5686.6500650000007</v>
      </c>
      <c r="BA2224">
        <f t="shared" si="2765"/>
        <v>2526464890.8782005</v>
      </c>
      <c r="BB2224">
        <f t="shared" si="2768"/>
        <v>0</v>
      </c>
      <c r="BC2224">
        <f t="shared" si="2769"/>
        <v>2526464890.8782005</v>
      </c>
      <c r="BD2224">
        <f t="shared" si="2784"/>
        <v>27375176702.321987</v>
      </c>
      <c r="BE2224">
        <f t="shared" si="2785"/>
        <v>12348956733.027685</v>
      </c>
      <c r="BF2224">
        <f t="shared" si="2786"/>
        <v>2.216800762537793</v>
      </c>
      <c r="BG2224">
        <f t="shared" si="2787"/>
        <v>68.913213039309227</v>
      </c>
      <c r="BH2224">
        <f t="shared" si="2808"/>
        <v>100353467</v>
      </c>
      <c r="BI2224">
        <f t="shared" si="2809"/>
        <v>2.3605978321021519</v>
      </c>
      <c r="BJ2224">
        <f t="shared" si="2770"/>
        <v>-5039.990299999954</v>
      </c>
      <c r="BK2224">
        <f t="shared" si="2810"/>
        <v>-8.6388385029586099E-3</v>
      </c>
      <c r="BL2224">
        <f t="shared" si="2811"/>
        <v>0.99136116149704134</v>
      </c>
      <c r="BM2224">
        <f t="shared" si="2812"/>
        <v>41.135748850609069</v>
      </c>
      <c r="BN2224">
        <f t="shared" si="2813"/>
        <v>5695.5</v>
      </c>
      <c r="BO2224">
        <f t="shared" si="2772"/>
        <v>5694.0149902000003</v>
      </c>
      <c r="BP2224">
        <f t="shared" si="2814"/>
        <v>5385.001471999999</v>
      </c>
      <c r="BQ2224">
        <f t="shared" si="2815"/>
        <v>309.01351820000127</v>
      </c>
      <c r="BR2224">
        <f t="shared" si="2816"/>
        <v>10.450195000000349</v>
      </c>
      <c r="BS2224">
        <f t="shared" si="2817"/>
        <v>31.399902000000111</v>
      </c>
      <c r="BT2224">
        <f t="shared" si="2818"/>
        <v>69</v>
      </c>
      <c r="BU2224">
        <f t="shared" si="2819"/>
        <v>72.200195000000349</v>
      </c>
      <c r="BV2224">
        <f t="shared" si="2820"/>
        <v>5685.8134438666657</v>
      </c>
      <c r="BW2224">
        <f t="shared" si="2821"/>
        <v>5685.9405690476187</v>
      </c>
      <c r="BX2224">
        <f t="shared" si="2822"/>
        <v>5695.9928</v>
      </c>
      <c r="BY2224">
        <f t="shared" si="2823"/>
        <v>5640.9224120857152</v>
      </c>
      <c r="BZ2224">
        <f t="shared" si="2824"/>
        <v>5795</v>
      </c>
      <c r="CA2224">
        <f t="shared" si="2825"/>
        <v>5610.6000979999999</v>
      </c>
      <c r="CB2224">
        <f t="shared" si="2826"/>
        <v>5679.5703105966668</v>
      </c>
      <c r="CC2224">
        <f t="shared" si="2827"/>
        <v>5688.029020025001</v>
      </c>
      <c r="CD2224">
        <f t="shared" si="2828"/>
        <v>5696.9327178001176</v>
      </c>
      <c r="CE2224">
        <f t="shared" si="2829"/>
        <v>5388.250745537357</v>
      </c>
      <c r="CF2224">
        <f t="shared" si="2830"/>
        <v>5718.3500979999999</v>
      </c>
      <c r="CG2224">
        <f t="shared" si="2831"/>
        <v>5728</v>
      </c>
      <c r="CH2224">
        <f t="shared" si="2832"/>
        <v>5675</v>
      </c>
    </row>
    <row r="2225" spans="1:86">
      <c r="A2225" s="1">
        <v>42758</v>
      </c>
      <c r="B2225">
        <v>5668.9501950000003</v>
      </c>
      <c r="C2225">
        <v>5712.75</v>
      </c>
      <c r="D2225">
        <v>5643.7998049999997</v>
      </c>
      <c r="E2225">
        <v>5700</v>
      </c>
      <c r="F2225">
        <v>297515</v>
      </c>
      <c r="G2225">
        <f t="shared" si="2766"/>
        <v>187484.38297273905</v>
      </c>
      <c r="H2225">
        <f t="shared" si="2794"/>
        <v>9363015.5605074316</v>
      </c>
      <c r="I2225">
        <f t="shared" si="2767"/>
        <v>5681.375</v>
      </c>
      <c r="J2225">
        <f t="shared" si="2774"/>
        <v>5771.0875244999997</v>
      </c>
      <c r="K2225">
        <f t="shared" si="2775"/>
        <v>5672.3875732500001</v>
      </c>
      <c r="L2225">
        <f t="shared" si="2776"/>
        <v>8</v>
      </c>
      <c r="M2225">
        <f t="shared" si="2777"/>
        <v>10</v>
      </c>
      <c r="N2225">
        <f t="shared" si="2778"/>
        <v>20</v>
      </c>
      <c r="O2225">
        <f t="shared" si="2779"/>
        <v>0</v>
      </c>
      <c r="P2225">
        <f t="shared" si="2754"/>
        <v>68.950195000000349</v>
      </c>
      <c r="Q2225">
        <f t="shared" si="2755"/>
        <v>12.75</v>
      </c>
      <c r="R2225">
        <f t="shared" si="2756"/>
        <v>56.200195000000349</v>
      </c>
      <c r="S2225">
        <f t="shared" si="2757"/>
        <v>68.950195000000349</v>
      </c>
      <c r="T2225">
        <f t="shared" si="2793"/>
        <v>87.816650462741464</v>
      </c>
      <c r="U2225">
        <f t="shared" si="2758"/>
        <v>33</v>
      </c>
      <c r="V2225">
        <f t="shared" si="2759"/>
        <v>-45.150390000000698</v>
      </c>
      <c r="W2225">
        <f t="shared" si="2760"/>
        <v>33</v>
      </c>
      <c r="X2225">
        <f t="shared" si="2761"/>
        <v>0</v>
      </c>
      <c r="Y2225">
        <f t="shared" si="2791"/>
        <v>22.26449896678394</v>
      </c>
      <c r="Z2225">
        <f t="shared" si="2792"/>
        <v>11.899679848738989</v>
      </c>
      <c r="AA2225">
        <f t="shared" si="2788"/>
        <v>25.353391241254691</v>
      </c>
      <c r="AB2225">
        <f t="shared" si="2789"/>
        <v>13.550596368723655</v>
      </c>
      <c r="AC2225">
        <f t="shared" si="2790"/>
        <v>30.338265040737827</v>
      </c>
      <c r="AD2225">
        <f t="shared" si="2798"/>
        <v>37.045179407436855</v>
      </c>
      <c r="AE2225">
        <f t="shared" si="2771"/>
        <v>5688.2300780000005</v>
      </c>
      <c r="AF2225">
        <f t="shared" si="2773"/>
        <v>5686.341715333333</v>
      </c>
      <c r="AG2225">
        <f t="shared" si="2795"/>
        <v>5575.3625000000002</v>
      </c>
      <c r="AH2225">
        <f t="shared" si="2780"/>
        <v>5703.2100585999997</v>
      </c>
      <c r="AI2225">
        <f t="shared" si="2781"/>
        <v>5776.4572800833857</v>
      </c>
      <c r="AJ2225">
        <f t="shared" si="2782"/>
        <v>5629.9628371166136</v>
      </c>
      <c r="AK2225">
        <f t="shared" si="2783"/>
        <v>0.47808750601735939</v>
      </c>
      <c r="AL2225">
        <f t="shared" si="2762"/>
        <v>0.63016783346298189</v>
      </c>
      <c r="AM2225">
        <f t="shared" si="2763"/>
        <v>187484.38297273905</v>
      </c>
      <c r="AN2225">
        <f t="shared" si="2796"/>
        <v>593100.24754020607</v>
      </c>
      <c r="AO2225">
        <f t="shared" si="2797"/>
        <v>10274716</v>
      </c>
      <c r="AP2225">
        <f t="shared" si="2799"/>
        <v>5.7724247321308549E-2</v>
      </c>
      <c r="AQ2225">
        <f t="shared" si="2800"/>
        <v>5691.3654689340256</v>
      </c>
      <c r="AR2225">
        <f t="shared" si="2801"/>
        <v>5702.7928179833025</v>
      </c>
      <c r="AS2225">
        <f t="shared" si="2802"/>
        <v>5666.2078508552249</v>
      </c>
      <c r="AT2225">
        <f t="shared" si="2803"/>
        <v>5566.8932486699641</v>
      </c>
      <c r="AU2225">
        <f t="shared" si="2804"/>
        <v>5647.3125046682617</v>
      </c>
      <c r="AV2225">
        <f t="shared" si="2805"/>
        <v>5521.4336244876877</v>
      </c>
      <c r="AW2225">
        <f t="shared" si="2806"/>
        <v>125.87888018057401</v>
      </c>
      <c r="AX2225">
        <f t="shared" si="2833"/>
        <v>126.84195385726373</v>
      </c>
      <c r="AY2225">
        <f t="shared" si="2807"/>
        <v>-0.96307367668971722</v>
      </c>
      <c r="AZ2225">
        <f t="shared" si="2764"/>
        <v>5685.5166016666662</v>
      </c>
      <c r="BA2225">
        <f t="shared" si="2765"/>
        <v>1691526471.7448583</v>
      </c>
      <c r="BB2225">
        <f t="shared" si="2768"/>
        <v>0</v>
      </c>
      <c r="BC2225">
        <f t="shared" si="2769"/>
        <v>1691526471.7448583</v>
      </c>
      <c r="BD2225">
        <f t="shared" si="2784"/>
        <v>23907863496.058044</v>
      </c>
      <c r="BE2225">
        <f t="shared" si="2785"/>
        <v>14040483204.772543</v>
      </c>
      <c r="BF2225">
        <f t="shared" si="2786"/>
        <v>1.7027806769450393</v>
      </c>
      <c r="BG2225">
        <f t="shared" si="2787"/>
        <v>63.001067436581543</v>
      </c>
      <c r="BH2225">
        <f t="shared" si="2808"/>
        <v>100650982</v>
      </c>
      <c r="BI2225">
        <f t="shared" si="2809"/>
        <v>2.2798223929071288</v>
      </c>
      <c r="BJ2225">
        <f t="shared" si="2770"/>
        <v>3004.9804999999651</v>
      </c>
      <c r="BK2225">
        <f t="shared" si="2810"/>
        <v>5.4771701870631176E-3</v>
      </c>
      <c r="BL2225">
        <f t="shared" si="2811"/>
        <v>1.0054771701870631</v>
      </c>
      <c r="BM2225">
        <f t="shared" si="2812"/>
        <v>38.60467536106983</v>
      </c>
      <c r="BN2225">
        <f t="shared" si="2813"/>
        <v>5678.2749024999994</v>
      </c>
      <c r="BO2225">
        <f t="shared" si="2772"/>
        <v>5691.0499511999997</v>
      </c>
      <c r="BP2225">
        <f t="shared" si="2814"/>
        <v>5399.376471999999</v>
      </c>
      <c r="BQ2225">
        <f t="shared" si="2815"/>
        <v>291.67347920000066</v>
      </c>
      <c r="BR2225">
        <f t="shared" si="2816"/>
        <v>25.149902000000111</v>
      </c>
      <c r="BS2225">
        <f t="shared" si="2817"/>
        <v>2.799804999999651</v>
      </c>
      <c r="BT2225">
        <f t="shared" si="2818"/>
        <v>19.049804999999651</v>
      </c>
      <c r="BU2225">
        <f t="shared" si="2819"/>
        <v>-11.049804999999651</v>
      </c>
      <c r="BV2225">
        <f t="shared" si="2820"/>
        <v>5691.2767577333334</v>
      </c>
      <c r="BW2225">
        <f t="shared" si="2821"/>
        <v>5689.8667456190469</v>
      </c>
      <c r="BX2225">
        <f t="shared" si="2822"/>
        <v>5696.163698436364</v>
      </c>
      <c r="BY2225">
        <f t="shared" si="2823"/>
        <v>5655.3290782857166</v>
      </c>
      <c r="BZ2225">
        <f t="shared" si="2824"/>
        <v>5795</v>
      </c>
      <c r="CA2225">
        <f t="shared" si="2825"/>
        <v>5641</v>
      </c>
      <c r="CB2225">
        <f t="shared" si="2826"/>
        <v>5682.1152048666681</v>
      </c>
      <c r="CC2225">
        <f t="shared" si="2827"/>
        <v>5680.6988780527781</v>
      </c>
      <c r="CD2225">
        <f t="shared" si="2828"/>
        <v>5710.9465220809925</v>
      </c>
      <c r="CE2225">
        <f t="shared" si="2829"/>
        <v>5431.1321282685694</v>
      </c>
      <c r="CF2225">
        <f t="shared" si="2830"/>
        <v>5668.9501950000003</v>
      </c>
      <c r="CG2225">
        <f t="shared" si="2831"/>
        <v>5749</v>
      </c>
      <c r="CH2225">
        <f t="shared" si="2832"/>
        <v>5642</v>
      </c>
    </row>
    <row r="2226" spans="1:86">
      <c r="A2226" s="1">
        <v>42759</v>
      </c>
      <c r="B2226">
        <v>5704</v>
      </c>
      <c r="C2226">
        <v>5745.75</v>
      </c>
      <c r="D2226">
        <v>5688.9501950000003</v>
      </c>
      <c r="E2226">
        <v>5737.2001950000003</v>
      </c>
      <c r="F2226">
        <v>301613</v>
      </c>
      <c r="G2226">
        <f t="shared" si="2766"/>
        <v>210812.25392473052</v>
      </c>
      <c r="H2226">
        <f t="shared" si="2794"/>
        <v>9573827.8144321628</v>
      </c>
      <c r="I2226">
        <f t="shared" si="2767"/>
        <v>5718.9750975000006</v>
      </c>
      <c r="J2226">
        <f t="shared" si="2774"/>
        <v>5771.0875244999997</v>
      </c>
      <c r="K2226">
        <f t="shared" si="2775"/>
        <v>5681.375</v>
      </c>
      <c r="L2226">
        <f t="shared" si="2776"/>
        <v>9</v>
      </c>
      <c r="M2226">
        <f t="shared" si="2777"/>
        <v>2</v>
      </c>
      <c r="N2226">
        <f t="shared" si="2778"/>
        <v>10</v>
      </c>
      <c r="O2226">
        <f t="shared" si="2779"/>
        <v>80</v>
      </c>
      <c r="P2226">
        <f t="shared" si="2754"/>
        <v>56.799804999999651</v>
      </c>
      <c r="Q2226">
        <f t="shared" si="2755"/>
        <v>8.549804999999651</v>
      </c>
      <c r="R2226">
        <f t="shared" si="2756"/>
        <v>48.25</v>
      </c>
      <c r="S2226">
        <f t="shared" si="2757"/>
        <v>56.799804999999651</v>
      </c>
      <c r="T2226">
        <f t="shared" si="2793"/>
        <v>85.601161501117048</v>
      </c>
      <c r="U2226">
        <f t="shared" si="2758"/>
        <v>88.25</v>
      </c>
      <c r="V2226">
        <f t="shared" si="2759"/>
        <v>-19.099609999999302</v>
      </c>
      <c r="W2226">
        <f t="shared" si="2760"/>
        <v>88.25</v>
      </c>
      <c r="X2226">
        <f t="shared" si="2761"/>
        <v>0</v>
      </c>
      <c r="Y2226">
        <f t="shared" si="2791"/>
        <v>26.977749040585085</v>
      </c>
      <c r="Z2226">
        <f t="shared" si="2792"/>
        <v>11.049702716686204</v>
      </c>
      <c r="AA2226">
        <f t="shared" si="2788"/>
        <v>31.515634329603152</v>
      </c>
      <c r="AB2226">
        <f t="shared" si="2789"/>
        <v>12.908356058395318</v>
      </c>
      <c r="AC2226">
        <f t="shared" si="2790"/>
        <v>41.885652569010887</v>
      </c>
      <c r="AD2226">
        <f t="shared" si="2798"/>
        <v>37.21147093818616</v>
      </c>
      <c r="AE2226">
        <f t="shared" si="2771"/>
        <v>5701.7901366000006</v>
      </c>
      <c r="AF2226">
        <f t="shared" si="2773"/>
        <v>5696.3917641666667</v>
      </c>
      <c r="AG2226">
        <f t="shared" si="2795"/>
        <v>5601.0225097499997</v>
      </c>
      <c r="AH2226">
        <f t="shared" si="2780"/>
        <v>5709.4450682999995</v>
      </c>
      <c r="AI2226">
        <f t="shared" si="2781"/>
        <v>5782.5892469756664</v>
      </c>
      <c r="AJ2226">
        <f t="shared" si="2782"/>
        <v>5636.3008896243327</v>
      </c>
      <c r="AK2226">
        <f t="shared" si="2783"/>
        <v>0.68972888343631245</v>
      </c>
      <c r="AL2226">
        <f t="shared" si="2762"/>
        <v>0.69894949463295852</v>
      </c>
      <c r="AM2226">
        <f t="shared" si="2763"/>
        <v>210812.25392473052</v>
      </c>
      <c r="AN2226">
        <f t="shared" si="2796"/>
        <v>425725.11545234919</v>
      </c>
      <c r="AO2226">
        <f t="shared" si="2797"/>
        <v>10089626</v>
      </c>
      <c r="AP2226">
        <f t="shared" si="2799"/>
        <v>4.2194340548633733E-2</v>
      </c>
      <c r="AQ2226">
        <f t="shared" si="2800"/>
        <v>5706.9492757964572</v>
      </c>
      <c r="AR2226">
        <f t="shared" si="2801"/>
        <v>5731.2235592830611</v>
      </c>
      <c r="AS2226">
        <f t="shared" si="2802"/>
        <v>5678.9864728012844</v>
      </c>
      <c r="AT2226">
        <f t="shared" si="2803"/>
        <v>5582.2208738396675</v>
      </c>
      <c r="AU2226">
        <f t="shared" si="2804"/>
        <v>5660.7956582180223</v>
      </c>
      <c r="AV2226">
        <f t="shared" si="2805"/>
        <v>5536.5372844235499</v>
      </c>
      <c r="AW2226">
        <f t="shared" si="2806"/>
        <v>124.25837379447239</v>
      </c>
      <c r="AX2226">
        <f t="shared" si="2833"/>
        <v>126.32523784470547</v>
      </c>
      <c r="AY2226">
        <f t="shared" si="2807"/>
        <v>-2.0668640502330788</v>
      </c>
      <c r="AZ2226">
        <f t="shared" si="2764"/>
        <v>5723.9667966666675</v>
      </c>
      <c r="BA2226">
        <f t="shared" si="2765"/>
        <v>1726422797.4430237</v>
      </c>
      <c r="BB2226">
        <f t="shared" si="2768"/>
        <v>1726422797.4430237</v>
      </c>
      <c r="BC2226">
        <f t="shared" si="2769"/>
        <v>0</v>
      </c>
      <c r="BD2226">
        <f t="shared" si="2784"/>
        <v>21885833212.682411</v>
      </c>
      <c r="BE2226">
        <f t="shared" si="2785"/>
        <v>14040483204.772543</v>
      </c>
      <c r="BF2226">
        <f t="shared" si="2786"/>
        <v>1.5587663824307081</v>
      </c>
      <c r="BG2226">
        <f t="shared" si="2787"/>
        <v>60.918667414645064</v>
      </c>
      <c r="BH2226">
        <f t="shared" si="2808"/>
        <v>100952595</v>
      </c>
      <c r="BI2226">
        <f t="shared" si="2809"/>
        <v>2.2443337308331675</v>
      </c>
      <c r="BJ2226">
        <f t="shared" si="2770"/>
        <v>3620.0195000000349</v>
      </c>
      <c r="BK2226">
        <f t="shared" si="2810"/>
        <v>6.5263500000000609E-3</v>
      </c>
      <c r="BL2226">
        <f t="shared" si="2811"/>
        <v>1.0065263500000001</v>
      </c>
      <c r="BM2226">
        <f t="shared" si="2812"/>
        <v>38.550367032921457</v>
      </c>
      <c r="BN2226">
        <f t="shared" si="2813"/>
        <v>5717.3500975000006</v>
      </c>
      <c r="BO2226">
        <f t="shared" si="2772"/>
        <v>5696.9250000000002</v>
      </c>
      <c r="BP2226">
        <f t="shared" si="2814"/>
        <v>5416.8750071470586</v>
      </c>
      <c r="BQ2226">
        <f t="shared" si="2815"/>
        <v>280.04999285294161</v>
      </c>
      <c r="BR2226">
        <f t="shared" si="2816"/>
        <v>-25.14990299999954</v>
      </c>
      <c r="BS2226">
        <f t="shared" si="2817"/>
        <v>-2.049804999999651</v>
      </c>
      <c r="BT2226">
        <f t="shared" si="2818"/>
        <v>-27.149902000000111</v>
      </c>
      <c r="BU2226">
        <f t="shared" si="2819"/>
        <v>13</v>
      </c>
      <c r="BV2226">
        <f t="shared" si="2820"/>
        <v>5707.6001300666676</v>
      </c>
      <c r="BW2226">
        <f t="shared" si="2821"/>
        <v>5704.397739809524</v>
      </c>
      <c r="BX2226">
        <f t="shared" si="2822"/>
        <v>5702.343723236364</v>
      </c>
      <c r="BY2226">
        <f t="shared" si="2823"/>
        <v>5670.7421920952402</v>
      </c>
      <c r="BZ2226">
        <f t="shared" si="2824"/>
        <v>5795</v>
      </c>
      <c r="CA2226">
        <f t="shared" si="2825"/>
        <v>5642</v>
      </c>
      <c r="CB2226">
        <f t="shared" si="2826"/>
        <v>5694.2323192200001</v>
      </c>
      <c r="CC2226">
        <f t="shared" si="2827"/>
        <v>5684.4946314166673</v>
      </c>
      <c r="CD2226">
        <f t="shared" si="2828"/>
        <v>5727.196052387143</v>
      </c>
      <c r="CE2226">
        <f t="shared" si="2829"/>
        <v>5469.9428852277815</v>
      </c>
      <c r="CF2226">
        <f t="shared" si="2830"/>
        <v>5700</v>
      </c>
      <c r="CG2226">
        <f t="shared" si="2831"/>
        <v>5712.75</v>
      </c>
      <c r="CH2226">
        <f t="shared" si="2832"/>
        <v>5643.7998049999997</v>
      </c>
    </row>
    <row r="2227" spans="1:86">
      <c r="A2227" s="1">
        <v>42760</v>
      </c>
      <c r="B2227">
        <v>5763.8999020000001</v>
      </c>
      <c r="C2227">
        <v>5834</v>
      </c>
      <c r="D2227">
        <v>5708.0498049999997</v>
      </c>
      <c r="E2227">
        <v>5802.5498049999997</v>
      </c>
      <c r="F2227">
        <v>1148793</v>
      </c>
      <c r="G2227">
        <f t="shared" si="2766"/>
        <v>575077.90786163055</v>
      </c>
      <c r="H2227">
        <f t="shared" si="2794"/>
        <v>10148905.722293794</v>
      </c>
      <c r="I2227">
        <f t="shared" si="2767"/>
        <v>5777.1248779999996</v>
      </c>
      <c r="J2227">
        <f t="shared" si="2774"/>
        <v>5777.1248779999996</v>
      </c>
      <c r="K2227">
        <f t="shared" si="2775"/>
        <v>5681.375</v>
      </c>
      <c r="L2227">
        <f t="shared" si="2776"/>
        <v>1</v>
      </c>
      <c r="M2227">
        <f t="shared" si="2777"/>
        <v>3</v>
      </c>
      <c r="N2227">
        <f t="shared" si="2778"/>
        <v>90</v>
      </c>
      <c r="O2227">
        <f t="shared" si="2779"/>
        <v>70</v>
      </c>
      <c r="P2227">
        <f t="shared" si="2754"/>
        <v>125.95019500000035</v>
      </c>
      <c r="Q2227">
        <f t="shared" si="2755"/>
        <v>31.450195000000349</v>
      </c>
      <c r="R2227">
        <f t="shared" si="2756"/>
        <v>94.5</v>
      </c>
      <c r="S2227">
        <f t="shared" si="2757"/>
        <v>125.95019500000035</v>
      </c>
      <c r="T2227">
        <f t="shared" si="2793"/>
        <v>88.483235322465845</v>
      </c>
      <c r="U2227">
        <f t="shared" si="2758"/>
        <v>93.700195000000349</v>
      </c>
      <c r="V2227">
        <f t="shared" si="2759"/>
        <v>-117</v>
      </c>
      <c r="W2227">
        <f t="shared" si="2760"/>
        <v>93.700195000000349</v>
      </c>
      <c r="X2227">
        <f t="shared" si="2761"/>
        <v>0</v>
      </c>
      <c r="Y2227">
        <f t="shared" si="2791"/>
        <v>31.743638037686175</v>
      </c>
      <c r="Z2227">
        <f t="shared" si="2792"/>
        <v>10.260438236922903</v>
      </c>
      <c r="AA2227">
        <f t="shared" si="2788"/>
        <v>35.875313467009363</v>
      </c>
      <c r="AB2227">
        <f t="shared" si="2789"/>
        <v>11.595912151640983</v>
      </c>
      <c r="AC2227">
        <f t="shared" si="2790"/>
        <v>51.145511831549527</v>
      </c>
      <c r="AD2227">
        <f t="shared" si="2798"/>
        <v>37.993617552503515</v>
      </c>
      <c r="AE2227">
        <f t="shared" si="2771"/>
        <v>5725.4100586000004</v>
      </c>
      <c r="AF2227">
        <f t="shared" si="2773"/>
        <v>5718.5834146666675</v>
      </c>
      <c r="AG2227">
        <f t="shared" si="2795"/>
        <v>5629.5874999999996</v>
      </c>
      <c r="AH2227">
        <f t="shared" si="2780"/>
        <v>5713.4650390000006</v>
      </c>
      <c r="AI2227">
        <f t="shared" si="2781"/>
        <v>5800.8335124200121</v>
      </c>
      <c r="AJ2227">
        <f t="shared" si="2782"/>
        <v>5626.0965655799891</v>
      </c>
      <c r="AK2227">
        <f t="shared" si="2783"/>
        <v>1.0098221504439979</v>
      </c>
      <c r="AL2227">
        <f t="shared" si="2762"/>
        <v>0.50059315112612157</v>
      </c>
      <c r="AM2227">
        <f t="shared" si="2763"/>
        <v>575077.90786163055</v>
      </c>
      <c r="AN2227">
        <f t="shared" si="2796"/>
        <v>1356283.8045946406</v>
      </c>
      <c r="AO2227">
        <f t="shared" si="2797"/>
        <v>10642905</v>
      </c>
      <c r="AP2227">
        <f t="shared" si="2799"/>
        <v>0.12743548914461236</v>
      </c>
      <c r="AQ2227">
        <f t="shared" si="2800"/>
        <v>5739.453455725662</v>
      </c>
      <c r="AR2227">
        <f t="shared" si="2801"/>
        <v>5783.856316957389</v>
      </c>
      <c r="AS2227">
        <f t="shared" si="2802"/>
        <v>5701.2278725970527</v>
      </c>
      <c r="AT2227">
        <f t="shared" si="2803"/>
        <v>5602.0504776440976</v>
      </c>
      <c r="AU2227">
        <f t="shared" si="2804"/>
        <v>5682.0587802353184</v>
      </c>
      <c r="AV2227">
        <f t="shared" si="2805"/>
        <v>5555.1581608639017</v>
      </c>
      <c r="AW2227">
        <f t="shared" si="2806"/>
        <v>126.90061937141672</v>
      </c>
      <c r="AX2227">
        <f t="shared" si="2833"/>
        <v>126.44031415004773</v>
      </c>
      <c r="AY2227">
        <f t="shared" si="2807"/>
        <v>0.46030522136899776</v>
      </c>
      <c r="AZ2227">
        <f t="shared" si="2764"/>
        <v>5781.5332033333325</v>
      </c>
      <c r="BA2227">
        <f t="shared" si="2765"/>
        <v>6641784873.2569094</v>
      </c>
      <c r="BB2227">
        <f t="shared" si="2768"/>
        <v>6641784873.2569094</v>
      </c>
      <c r="BC2227">
        <f t="shared" si="2769"/>
        <v>0</v>
      </c>
      <c r="BD2227">
        <f t="shared" si="2784"/>
        <v>24357573741.06567</v>
      </c>
      <c r="BE2227">
        <f t="shared" si="2785"/>
        <v>14040483204.772543</v>
      </c>
      <c r="BF2227">
        <f t="shared" si="2786"/>
        <v>1.7348102188382102</v>
      </c>
      <c r="BG2227">
        <f t="shared" si="2787"/>
        <v>63.434391420958796</v>
      </c>
      <c r="BH2227">
        <f t="shared" si="2808"/>
        <v>102101388</v>
      </c>
      <c r="BI2227">
        <f t="shared" si="2809"/>
        <v>2.284374552383257</v>
      </c>
      <c r="BJ2227">
        <f t="shared" si="2770"/>
        <v>6434.9609999999302</v>
      </c>
      <c r="BK2227">
        <f t="shared" si="2810"/>
        <v>1.1390505434506508E-2</v>
      </c>
      <c r="BL2227">
        <f t="shared" si="2811"/>
        <v>1.0113905054345065</v>
      </c>
      <c r="BM2227">
        <f t="shared" si="2812"/>
        <v>46.047228616533822</v>
      </c>
      <c r="BN2227">
        <f t="shared" si="2813"/>
        <v>5771.0249024999994</v>
      </c>
      <c r="BO2227">
        <f t="shared" si="2772"/>
        <v>5712.7299805000002</v>
      </c>
      <c r="BP2227">
        <f t="shared" si="2814"/>
        <v>5433.0830939558828</v>
      </c>
      <c r="BQ2227">
        <f t="shared" si="2815"/>
        <v>279.64688654411748</v>
      </c>
      <c r="BR2227">
        <f t="shared" si="2816"/>
        <v>25.199706999999762</v>
      </c>
      <c r="BS2227">
        <f t="shared" si="2817"/>
        <v>-33.950195000000349</v>
      </c>
      <c r="BT2227">
        <f t="shared" si="2818"/>
        <v>39</v>
      </c>
      <c r="BU2227">
        <f t="shared" si="2819"/>
        <v>-6.100097999999889</v>
      </c>
      <c r="BV2227">
        <f t="shared" si="2820"/>
        <v>5741.1866861999997</v>
      </c>
      <c r="BW2227">
        <f t="shared" si="2821"/>
        <v>5734.7286086190479</v>
      </c>
      <c r="BX2227">
        <f t="shared" si="2822"/>
        <v>5719.2718571818177</v>
      </c>
      <c r="BY2227">
        <f t="shared" si="2823"/>
        <v>5689.9352678333335</v>
      </c>
      <c r="BZ2227">
        <f t="shared" si="2824"/>
        <v>5834</v>
      </c>
      <c r="CA2227">
        <f t="shared" si="2825"/>
        <v>5642</v>
      </c>
      <c r="CB2227">
        <f t="shared" si="2826"/>
        <v>5707.8604378866667</v>
      </c>
      <c r="CC2227">
        <f t="shared" si="2827"/>
        <v>5698.2908351277774</v>
      </c>
      <c r="CD2227">
        <f t="shared" si="2828"/>
        <v>5716.0990144769048</v>
      </c>
      <c r="CE2227">
        <f t="shared" si="2829"/>
        <v>5516.4073316430986</v>
      </c>
      <c r="CF2227">
        <f t="shared" si="2830"/>
        <v>5737.2001950000003</v>
      </c>
      <c r="CG2227">
        <f t="shared" si="2831"/>
        <v>5745.75</v>
      </c>
      <c r="CH2227">
        <f t="shared" si="2832"/>
        <v>5688.9501950000003</v>
      </c>
    </row>
    <row r="2228" spans="1:86">
      <c r="A2228" s="1">
        <v>42762</v>
      </c>
      <c r="B2228">
        <v>5842</v>
      </c>
      <c r="C2228">
        <v>5927.7001950000003</v>
      </c>
      <c r="D2228">
        <v>5825.0498049999997</v>
      </c>
      <c r="E2228">
        <v>5915.8999020000001</v>
      </c>
      <c r="F2228">
        <v>576906</v>
      </c>
      <c r="G2228">
        <f t="shared" si="2766"/>
        <v>444268.22174201015</v>
      </c>
      <c r="H2228">
        <f t="shared" si="2794"/>
        <v>10593173.944035804</v>
      </c>
      <c r="I2228">
        <f t="shared" si="2767"/>
        <v>5877.6624755000003</v>
      </c>
      <c r="J2228">
        <f t="shared" si="2774"/>
        <v>5877.6624755000003</v>
      </c>
      <c r="K2228">
        <f t="shared" si="2775"/>
        <v>5681.375</v>
      </c>
      <c r="L2228">
        <f t="shared" si="2776"/>
        <v>1</v>
      </c>
      <c r="M2228">
        <f t="shared" si="2777"/>
        <v>4</v>
      </c>
      <c r="N2228">
        <f t="shared" si="2778"/>
        <v>90</v>
      </c>
      <c r="O2228">
        <f t="shared" si="2779"/>
        <v>60</v>
      </c>
      <c r="P2228">
        <f t="shared" si="2754"/>
        <v>102.6503900000007</v>
      </c>
      <c r="Q2228">
        <f t="shared" si="2755"/>
        <v>11.800293000000238</v>
      </c>
      <c r="R2228">
        <f t="shared" si="2756"/>
        <v>90.85009700000046</v>
      </c>
      <c r="S2228">
        <f t="shared" si="2757"/>
        <v>102.6503900000007</v>
      </c>
      <c r="T2228">
        <f t="shared" si="2793"/>
        <v>89.495174942289765</v>
      </c>
      <c r="U2228">
        <f t="shared" si="2758"/>
        <v>11.299804999999651</v>
      </c>
      <c r="V2228">
        <f t="shared" si="2759"/>
        <v>-59.950195000000349</v>
      </c>
      <c r="W2228">
        <f t="shared" si="2760"/>
        <v>11.299804999999651</v>
      </c>
      <c r="X2228">
        <f t="shared" si="2761"/>
        <v>0</v>
      </c>
      <c r="Y2228">
        <f t="shared" si="2791"/>
        <v>30.283364249279995</v>
      </c>
      <c r="Z2228">
        <f t="shared" si="2792"/>
        <v>9.5275497914284113</v>
      </c>
      <c r="AA2228">
        <f t="shared" si="2788"/>
        <v>33.837985420787184</v>
      </c>
      <c r="AB2228">
        <f t="shared" si="2789"/>
        <v>10.645880962378335</v>
      </c>
      <c r="AC2228">
        <f t="shared" si="2790"/>
        <v>52.135990740197144</v>
      </c>
      <c r="AD2228">
        <f t="shared" si="2798"/>
        <v>38.702595289071986</v>
      </c>
      <c r="AE2228">
        <f t="shared" si="2771"/>
        <v>5764.9200194000005</v>
      </c>
      <c r="AF2228">
        <f t="shared" si="2773"/>
        <v>5757.1583658333329</v>
      </c>
      <c r="AG2228">
        <f t="shared" si="2795"/>
        <v>5659.6425048500005</v>
      </c>
      <c r="AH2228">
        <f t="shared" si="2780"/>
        <v>5727.3200194000001</v>
      </c>
      <c r="AI2228">
        <f t="shared" si="2781"/>
        <v>5874.3738783021145</v>
      </c>
      <c r="AJ2228">
        <f t="shared" si="2782"/>
        <v>5580.2661604978857</v>
      </c>
      <c r="AK2228">
        <f t="shared" si="2783"/>
        <v>1.1411932471813855</v>
      </c>
      <c r="AL2228">
        <f t="shared" si="2762"/>
        <v>0.77008771228243444</v>
      </c>
      <c r="AM2228">
        <f t="shared" si="2763"/>
        <v>444268.22174201015</v>
      </c>
      <c r="AN2228">
        <f t="shared" si="2796"/>
        <v>1485322.2607472825</v>
      </c>
      <c r="AO2228">
        <f t="shared" si="2797"/>
        <v>10564486</v>
      </c>
      <c r="AP2228">
        <f t="shared" si="2799"/>
        <v>0.14059579053323396</v>
      </c>
      <c r="AQ2228">
        <f t="shared" si="2800"/>
        <v>5799.445247458937</v>
      </c>
      <c r="AR2228">
        <f t="shared" si="2801"/>
        <v>5815.518072199533</v>
      </c>
      <c r="AS2228">
        <f t="shared" si="2802"/>
        <v>5739.8688378895831</v>
      </c>
      <c r="AT2228">
        <f t="shared" si="2803"/>
        <v>5630.296925836129</v>
      </c>
      <c r="AU2228">
        <f t="shared" si="2804"/>
        <v>5717.134948500021</v>
      </c>
      <c r="AV2228">
        <f t="shared" si="2805"/>
        <v>5580.4100827434286</v>
      </c>
      <c r="AW2228">
        <f t="shared" si="2806"/>
        <v>136.72486575659241</v>
      </c>
      <c r="AX2228">
        <f t="shared" si="2833"/>
        <v>128.49722447135667</v>
      </c>
      <c r="AY2228">
        <f t="shared" si="2807"/>
        <v>8.2276412852357339</v>
      </c>
      <c r="AZ2228">
        <f t="shared" si="2764"/>
        <v>5889.5499673333334</v>
      </c>
      <c r="BA2228">
        <f t="shared" si="2765"/>
        <v>3397716713.4544039</v>
      </c>
      <c r="BB2228">
        <f t="shared" si="2768"/>
        <v>3397716713.4544039</v>
      </c>
      <c r="BC2228">
        <f t="shared" si="2769"/>
        <v>0</v>
      </c>
      <c r="BD2228">
        <f t="shared" si="2784"/>
        <v>24692316210.080425</v>
      </c>
      <c r="BE2228">
        <f t="shared" si="2785"/>
        <v>14040483204.772543</v>
      </c>
      <c r="BF2228">
        <f t="shared" si="2786"/>
        <v>1.7586514545088581</v>
      </c>
      <c r="BG2228">
        <f t="shared" si="2787"/>
        <v>63.750404264896993</v>
      </c>
      <c r="BH2228">
        <f t="shared" si="2808"/>
        <v>102678294</v>
      </c>
      <c r="BI2228">
        <f t="shared" si="2809"/>
        <v>2.4500863508112656</v>
      </c>
      <c r="BJ2228">
        <f t="shared" si="2770"/>
        <v>11235.009700000046</v>
      </c>
      <c r="BK2228">
        <f t="shared" si="2810"/>
        <v>1.9534532370980736E-2</v>
      </c>
      <c r="BL2228">
        <f t="shared" si="2811"/>
        <v>1.0195345323709808</v>
      </c>
      <c r="BM2228">
        <f t="shared" si="2812"/>
        <v>77.504188807917572</v>
      </c>
      <c r="BN2228">
        <f t="shared" si="2813"/>
        <v>5876.375</v>
      </c>
      <c r="BO2228">
        <f t="shared" si="2772"/>
        <v>5747.7049805000006</v>
      </c>
      <c r="BP2228">
        <f t="shared" si="2814"/>
        <v>5451.3044146176471</v>
      </c>
      <c r="BQ2228">
        <f t="shared" si="2815"/>
        <v>296.40056588235348</v>
      </c>
      <c r="BR2228">
        <f t="shared" si="2816"/>
        <v>216.39990200000011</v>
      </c>
      <c r="BS2228">
        <f t="shared" si="2817"/>
        <v>141.39990299999954</v>
      </c>
      <c r="BT2228">
        <f t="shared" si="2818"/>
        <v>133.70019500000035</v>
      </c>
      <c r="BU2228">
        <f t="shared" si="2819"/>
        <v>50</v>
      </c>
      <c r="BV2228">
        <f t="shared" si="2820"/>
        <v>5804.6833006666675</v>
      </c>
      <c r="BW2228">
        <f t="shared" si="2821"/>
        <v>5791.1047478571427</v>
      </c>
      <c r="BX2228">
        <f t="shared" si="2822"/>
        <v>5756.0781959090909</v>
      </c>
      <c r="BY2228">
        <f t="shared" si="2823"/>
        <v>5717.2031156428566</v>
      </c>
      <c r="BZ2228">
        <f t="shared" si="2824"/>
        <v>5927.7001950000003</v>
      </c>
      <c r="CA2228">
        <f t="shared" si="2825"/>
        <v>5642</v>
      </c>
      <c r="CB2228">
        <f t="shared" si="2826"/>
        <v>5709.5140981300001</v>
      </c>
      <c r="CC2228">
        <f t="shared" si="2827"/>
        <v>5716.0767592111115</v>
      </c>
      <c r="CD2228">
        <f t="shared" si="2828"/>
        <v>5694.4426119821828</v>
      </c>
      <c r="CE2228">
        <f t="shared" si="2829"/>
        <v>5554.6914734179099</v>
      </c>
      <c r="CF2228">
        <f t="shared" si="2830"/>
        <v>5802.5498049999997</v>
      </c>
      <c r="CG2228">
        <f t="shared" si="2831"/>
        <v>5834</v>
      </c>
      <c r="CH2228">
        <f t="shared" si="2832"/>
        <v>5708.0498049999997</v>
      </c>
    </row>
    <row r="2229" spans="1:86">
      <c r="A2229" s="1">
        <v>42765</v>
      </c>
      <c r="B2229">
        <v>5916</v>
      </c>
      <c r="C2229">
        <v>5939</v>
      </c>
      <c r="D2229">
        <v>5885</v>
      </c>
      <c r="E2229">
        <v>5894.9501950000003</v>
      </c>
      <c r="F2229">
        <v>323448</v>
      </c>
      <c r="G2229">
        <f t="shared" si="2766"/>
        <v>-204249.08620888472</v>
      </c>
      <c r="H2229">
        <f t="shared" si="2794"/>
        <v>10388924.857826918</v>
      </c>
      <c r="I2229">
        <f t="shared" si="2767"/>
        <v>5908.7375487500003</v>
      </c>
      <c r="J2229">
        <f t="shared" si="2774"/>
        <v>5908.7375487500003</v>
      </c>
      <c r="K2229">
        <f t="shared" si="2775"/>
        <v>5681.375</v>
      </c>
      <c r="L2229">
        <f t="shared" si="2776"/>
        <v>1</v>
      </c>
      <c r="M2229">
        <f t="shared" si="2777"/>
        <v>5</v>
      </c>
      <c r="N2229">
        <f t="shared" si="2778"/>
        <v>90</v>
      </c>
      <c r="O2229">
        <f t="shared" si="2779"/>
        <v>50</v>
      </c>
      <c r="P2229">
        <f t="shared" si="2754"/>
        <v>54</v>
      </c>
      <c r="Q2229">
        <f t="shared" si="2755"/>
        <v>44.049804999999651</v>
      </c>
      <c r="R2229">
        <f t="shared" si="2756"/>
        <v>9.950195000000349</v>
      </c>
      <c r="S2229">
        <f t="shared" si="2757"/>
        <v>54</v>
      </c>
      <c r="T2229">
        <f t="shared" si="2793"/>
        <v>86.959805303554774</v>
      </c>
      <c r="U2229">
        <f t="shared" si="2758"/>
        <v>-4.100097999999889</v>
      </c>
      <c r="V2229">
        <f t="shared" si="2759"/>
        <v>9.5</v>
      </c>
      <c r="W2229">
        <f t="shared" si="2760"/>
        <v>0</v>
      </c>
      <c r="X2229">
        <f t="shared" si="2761"/>
        <v>9.5</v>
      </c>
      <c r="Y2229">
        <f t="shared" si="2791"/>
        <v>28.120266802902851</v>
      </c>
      <c r="Z2229">
        <f t="shared" si="2792"/>
        <v>9.5255819491835236</v>
      </c>
      <c r="AA2229">
        <f t="shared" si="2788"/>
        <v>32.337085742938463</v>
      </c>
      <c r="AB2229">
        <f t="shared" si="2789"/>
        <v>10.954005607455212</v>
      </c>
      <c r="AC2229">
        <f t="shared" si="2790"/>
        <v>49.393719281435487</v>
      </c>
      <c r="AD2229">
        <f t="shared" si="2798"/>
        <v>39.127245215960684</v>
      </c>
      <c r="AE2229">
        <f t="shared" si="2771"/>
        <v>5810.1200194000003</v>
      </c>
      <c r="AF2229">
        <f t="shared" si="2773"/>
        <v>5786.591715333333</v>
      </c>
      <c r="AG2229">
        <f t="shared" si="2795"/>
        <v>5688.4125243500002</v>
      </c>
      <c r="AH2229">
        <f t="shared" si="2780"/>
        <v>5746.8650388999995</v>
      </c>
      <c r="AI2229">
        <f t="shared" si="2781"/>
        <v>5923.010362953436</v>
      </c>
      <c r="AJ2229">
        <f t="shared" si="2782"/>
        <v>5570.719714846563</v>
      </c>
      <c r="AK2229">
        <f t="shared" si="2783"/>
        <v>0.9203493816704349</v>
      </c>
      <c r="AL2229">
        <f t="shared" si="2762"/>
        <v>-0.63147425925924638</v>
      </c>
      <c r="AM2229">
        <f t="shared" si="2763"/>
        <v>-204249.08620888472</v>
      </c>
      <c r="AN2229">
        <f t="shared" si="2796"/>
        <v>1593535.5097589758</v>
      </c>
      <c r="AO2229">
        <f t="shared" si="2797"/>
        <v>10328048</v>
      </c>
      <c r="AP2229">
        <f t="shared" si="2799"/>
        <v>0.15429203173329326</v>
      </c>
      <c r="AQ2229">
        <f t="shared" si="2800"/>
        <v>5831.9169296228984</v>
      </c>
      <c r="AR2229">
        <f t="shared" si="2801"/>
        <v>5837.9566716226664</v>
      </c>
      <c r="AS2229">
        <f t="shared" si="2802"/>
        <v>5767.7834821694578</v>
      </c>
      <c r="AT2229">
        <f t="shared" si="2803"/>
        <v>5654.1157200608777</v>
      </c>
      <c r="AU2229">
        <f t="shared" si="2804"/>
        <v>5743.8072354750175</v>
      </c>
      <c r="AV2229">
        <f t="shared" si="2805"/>
        <v>5602.4278906013888</v>
      </c>
      <c r="AW2229">
        <f t="shared" si="2806"/>
        <v>141.37934487362872</v>
      </c>
      <c r="AX2229">
        <f t="shared" si="2833"/>
        <v>131.07364855181109</v>
      </c>
      <c r="AY2229">
        <f t="shared" si="2807"/>
        <v>10.305696321817635</v>
      </c>
      <c r="AZ2229">
        <f t="shared" si="2764"/>
        <v>5906.3167316666668</v>
      </c>
      <c r="BA2229">
        <f t="shared" si="2765"/>
        <v>1910386334.2241201</v>
      </c>
      <c r="BB2229">
        <f t="shared" si="2768"/>
        <v>1910386334.2241201</v>
      </c>
      <c r="BC2229">
        <f t="shared" si="2769"/>
        <v>0</v>
      </c>
      <c r="BD2229">
        <f t="shared" si="2784"/>
        <v>24653024961.231476</v>
      </c>
      <c r="BE2229">
        <f t="shared" si="2785"/>
        <v>14040483204.772543</v>
      </c>
      <c r="BF2229">
        <f t="shared" si="2786"/>
        <v>1.7558530288225118</v>
      </c>
      <c r="BG2229">
        <f t="shared" si="2787"/>
        <v>63.713594682250957</v>
      </c>
      <c r="BH2229">
        <f t="shared" si="2808"/>
        <v>102354846</v>
      </c>
      <c r="BI2229">
        <f t="shared" si="2809"/>
        <v>2.523537074181823</v>
      </c>
      <c r="BJ2229">
        <f t="shared" si="2770"/>
        <v>-2194.9706999999762</v>
      </c>
      <c r="BK2229">
        <f t="shared" si="2810"/>
        <v>-3.5412544747278861E-3</v>
      </c>
      <c r="BL2229">
        <f t="shared" si="2811"/>
        <v>0.99645874552527214</v>
      </c>
      <c r="BM2229">
        <f t="shared" si="2812"/>
        <v>92.836737199557547</v>
      </c>
      <c r="BN2229">
        <f t="shared" si="2813"/>
        <v>5912</v>
      </c>
      <c r="BO2229">
        <f t="shared" si="2772"/>
        <v>5791.0049804999999</v>
      </c>
      <c r="BP2229">
        <f t="shared" si="2814"/>
        <v>5473.0095645441179</v>
      </c>
      <c r="BQ2229">
        <f t="shared" si="2815"/>
        <v>317.99541595588198</v>
      </c>
      <c r="BR2229">
        <f t="shared" si="2816"/>
        <v>218.05029300000024</v>
      </c>
      <c r="BS2229">
        <f t="shared" si="2817"/>
        <v>224</v>
      </c>
      <c r="BT2229">
        <f t="shared" si="2818"/>
        <v>213.79980499999965</v>
      </c>
      <c r="BU2229">
        <f t="shared" si="2819"/>
        <v>218.04980499999965</v>
      </c>
      <c r="BV2229">
        <f t="shared" si="2820"/>
        <v>5848.0266925333335</v>
      </c>
      <c r="BW2229">
        <f t="shared" si="2821"/>
        <v>5830.4738419047617</v>
      </c>
      <c r="BX2229">
        <f t="shared" si="2822"/>
        <v>5786.556409654545</v>
      </c>
      <c r="BY2229">
        <f t="shared" si="2823"/>
        <v>5739.6133718476185</v>
      </c>
      <c r="BZ2229">
        <f t="shared" si="2824"/>
        <v>5939</v>
      </c>
      <c r="CA2229">
        <f t="shared" si="2825"/>
        <v>5642</v>
      </c>
      <c r="CB2229">
        <f t="shared" si="2826"/>
        <v>5752.8431851466667</v>
      </c>
      <c r="CC2229">
        <f t="shared" si="2827"/>
        <v>5722.3603676638886</v>
      </c>
      <c r="CD2229">
        <f t="shared" si="2828"/>
        <v>5696.2301688811885</v>
      </c>
      <c r="CE2229">
        <f t="shared" si="2829"/>
        <v>5603.0953528669552</v>
      </c>
      <c r="CF2229">
        <f t="shared" si="2830"/>
        <v>5915.8999020000001</v>
      </c>
      <c r="CG2229">
        <f t="shared" si="2831"/>
        <v>5927.7001950000003</v>
      </c>
      <c r="CH2229">
        <f t="shared" si="2832"/>
        <v>5825.0498049999997</v>
      </c>
    </row>
    <row r="2230" spans="1:86">
      <c r="A2230" s="1">
        <v>42766</v>
      </c>
      <c r="B2230">
        <v>5889</v>
      </c>
      <c r="C2230">
        <v>5934.8999020000001</v>
      </c>
      <c r="D2230">
        <v>5875.5</v>
      </c>
      <c r="E2230">
        <v>5894.25</v>
      </c>
      <c r="F2230">
        <v>374637</v>
      </c>
      <c r="G2230">
        <f t="shared" si="2766"/>
        <v>-138123.35221654116</v>
      </c>
      <c r="H2230">
        <f t="shared" si="2794"/>
        <v>10250801.505610377</v>
      </c>
      <c r="I2230">
        <f t="shared" si="2767"/>
        <v>5898.4124755000003</v>
      </c>
      <c r="J2230">
        <f t="shared" si="2774"/>
        <v>5908.7375487500003</v>
      </c>
      <c r="K2230">
        <f t="shared" si="2775"/>
        <v>5681.375</v>
      </c>
      <c r="L2230">
        <f t="shared" si="2776"/>
        <v>2</v>
      </c>
      <c r="M2230">
        <f t="shared" si="2777"/>
        <v>6</v>
      </c>
      <c r="N2230">
        <f t="shared" si="2778"/>
        <v>80</v>
      </c>
      <c r="O2230">
        <f t="shared" si="2779"/>
        <v>40</v>
      </c>
      <c r="P2230">
        <f t="shared" si="2754"/>
        <v>59.399902000000111</v>
      </c>
      <c r="Q2230">
        <f t="shared" si="2755"/>
        <v>40.649902000000111</v>
      </c>
      <c r="R2230">
        <f t="shared" si="2756"/>
        <v>18.75</v>
      </c>
      <c r="S2230">
        <f t="shared" si="2757"/>
        <v>59.399902000000111</v>
      </c>
      <c r="T2230">
        <f t="shared" si="2793"/>
        <v>84.991240781872293</v>
      </c>
      <c r="U2230">
        <f t="shared" si="2758"/>
        <v>268.60009799999989</v>
      </c>
      <c r="V2230">
        <f t="shared" si="2759"/>
        <v>-10.5</v>
      </c>
      <c r="W2230">
        <f t="shared" si="2760"/>
        <v>268.60009799999989</v>
      </c>
      <c r="X2230">
        <f t="shared" si="2761"/>
        <v>0</v>
      </c>
      <c r="Y2230">
        <f t="shared" si="2791"/>
        <v>45.297397602695504</v>
      </c>
      <c r="Z2230">
        <f t="shared" si="2792"/>
        <v>8.8451832385275573</v>
      </c>
      <c r="AA2230">
        <f t="shared" si="2788"/>
        <v>53.296548192477914</v>
      </c>
      <c r="AB2230">
        <f t="shared" si="2789"/>
        <v>10.407170382685058</v>
      </c>
      <c r="AC2230">
        <f t="shared" si="2790"/>
        <v>67.326333170313106</v>
      </c>
      <c r="AD2230">
        <f t="shared" si="2798"/>
        <v>40.357357664116101</v>
      </c>
      <c r="AE2230">
        <f t="shared" si="2771"/>
        <v>5848.9700194000006</v>
      </c>
      <c r="AF2230">
        <f t="shared" si="2773"/>
        <v>5824.141682833334</v>
      </c>
      <c r="AG2230">
        <f t="shared" si="2795"/>
        <v>5709.8250243499997</v>
      </c>
      <c r="AH2230">
        <f t="shared" si="2780"/>
        <v>5768.6000487000001</v>
      </c>
      <c r="AI2230">
        <f t="shared" si="2781"/>
        <v>5957.9896342971397</v>
      </c>
      <c r="AJ2230">
        <f t="shared" si="2782"/>
        <v>5579.2104631028606</v>
      </c>
      <c r="AK2230">
        <f t="shared" si="2783"/>
        <v>0.83172349710737636</v>
      </c>
      <c r="AL2230">
        <f t="shared" si="2762"/>
        <v>-0.3686858271247665</v>
      </c>
      <c r="AM2230">
        <f t="shared" si="2763"/>
        <v>-138123.35221654116</v>
      </c>
      <c r="AN2230">
        <f t="shared" si="2796"/>
        <v>855844.54044636386</v>
      </c>
      <c r="AO2230">
        <f t="shared" si="2797"/>
        <v>10051364</v>
      </c>
      <c r="AP2230">
        <f t="shared" si="2799"/>
        <v>8.5147104457301906E-2</v>
      </c>
      <c r="AQ2230">
        <f t="shared" si="2800"/>
        <v>5853.1101735511129</v>
      </c>
      <c r="AR2230">
        <f t="shared" si="2801"/>
        <v>5935.211075785207</v>
      </c>
      <c r="AS2230">
        <f t="shared" si="2802"/>
        <v>5790.5474553789554</v>
      </c>
      <c r="AT2230">
        <f t="shared" si="2803"/>
        <v>5675.7278052553984</v>
      </c>
      <c r="AU2230">
        <f t="shared" si="2804"/>
        <v>5766.3736501537651</v>
      </c>
      <c r="AV2230">
        <f t="shared" si="2805"/>
        <v>5622.855438259292</v>
      </c>
      <c r="AW2230">
        <f t="shared" si="2806"/>
        <v>143.5182118944731</v>
      </c>
      <c r="AX2230">
        <f t="shared" si="2833"/>
        <v>133.5625612203435</v>
      </c>
      <c r="AY2230">
        <f t="shared" si="2807"/>
        <v>9.9556506741296005</v>
      </c>
      <c r="AZ2230">
        <f t="shared" si="2764"/>
        <v>5901.5499673333334</v>
      </c>
      <c r="BA2230">
        <f t="shared" si="2765"/>
        <v>2210938975.1118579</v>
      </c>
      <c r="BB2230">
        <f t="shared" si="2768"/>
        <v>0</v>
      </c>
      <c r="BC2230">
        <f t="shared" si="2769"/>
        <v>2210938975.1118579</v>
      </c>
      <c r="BD2230">
        <f t="shared" si="2784"/>
        <v>22325869007.744778</v>
      </c>
      <c r="BE2230">
        <f t="shared" si="2785"/>
        <v>16251422179.884401</v>
      </c>
      <c r="BF2230">
        <f t="shared" si="2786"/>
        <v>1.3737793997733425</v>
      </c>
      <c r="BG2230">
        <f t="shared" si="2787"/>
        <v>57.873086265072317</v>
      </c>
      <c r="BH2230">
        <f t="shared" si="2808"/>
        <v>101980209</v>
      </c>
      <c r="BI2230">
        <f t="shared" si="2809"/>
        <v>2.5524079975085234</v>
      </c>
      <c r="BJ2230">
        <f t="shared" si="2770"/>
        <v>-170.0195000000349</v>
      </c>
      <c r="BK2230">
        <f t="shared" si="2810"/>
        <v>-1.1877878130238366E-4</v>
      </c>
      <c r="BL2230">
        <f t="shared" si="2811"/>
        <v>0.9998812212186976</v>
      </c>
      <c r="BM2230">
        <f t="shared" si="2812"/>
        <v>99.817075933743297</v>
      </c>
      <c r="BN2230">
        <f t="shared" si="2813"/>
        <v>5905.1999510000005</v>
      </c>
      <c r="BO2230">
        <f t="shared" si="2772"/>
        <v>5836.3899902000003</v>
      </c>
      <c r="BP2230">
        <f t="shared" si="2814"/>
        <v>5494.6176542058829</v>
      </c>
      <c r="BQ2230">
        <f t="shared" si="2815"/>
        <v>341.77233599411738</v>
      </c>
      <c r="BR2230">
        <f t="shared" si="2816"/>
        <v>224.85009799999989</v>
      </c>
      <c r="BS2230">
        <f t="shared" si="2817"/>
        <v>218.45019500000035</v>
      </c>
      <c r="BT2230">
        <f t="shared" si="2818"/>
        <v>216</v>
      </c>
      <c r="BU2230">
        <f t="shared" si="2819"/>
        <v>199</v>
      </c>
      <c r="BV2230">
        <f t="shared" si="2820"/>
        <v>5876.0700194000001</v>
      </c>
      <c r="BW2230">
        <f t="shared" si="2821"/>
        <v>5861.2333518095238</v>
      </c>
      <c r="BX2230">
        <f t="shared" si="2822"/>
        <v>5813.3536753090912</v>
      </c>
      <c r="BY2230">
        <f t="shared" si="2823"/>
        <v>5759.2169409571425</v>
      </c>
      <c r="BZ2230">
        <f t="shared" si="2824"/>
        <v>5939</v>
      </c>
      <c r="CA2230">
        <f t="shared" si="2825"/>
        <v>5642</v>
      </c>
      <c r="CB2230">
        <f t="shared" si="2826"/>
        <v>5802.4490411966672</v>
      </c>
      <c r="CC2230">
        <f t="shared" si="2827"/>
        <v>5764.7262680944441</v>
      </c>
      <c r="CD2230">
        <f t="shared" si="2828"/>
        <v>5707.886401527142</v>
      </c>
      <c r="CE2230">
        <f t="shared" si="2829"/>
        <v>5630.4808382147075</v>
      </c>
      <c r="CF2230">
        <f t="shared" si="2830"/>
        <v>5894.9501950000003</v>
      </c>
      <c r="CG2230">
        <f t="shared" si="2831"/>
        <v>5939</v>
      </c>
      <c r="CH2230">
        <f t="shared" si="2832"/>
        <v>5885</v>
      </c>
    </row>
    <row r="2231" spans="1:86">
      <c r="A2231" s="1">
        <v>42767</v>
      </c>
      <c r="B2231">
        <v>5900</v>
      </c>
      <c r="C2231">
        <v>6203.5</v>
      </c>
      <c r="D2231">
        <v>5886</v>
      </c>
      <c r="E2231">
        <v>6179.2001950000003</v>
      </c>
      <c r="F2231">
        <v>1212008</v>
      </c>
      <c r="G2231">
        <f t="shared" si="2766"/>
        <v>1026486.3744350263</v>
      </c>
      <c r="H2231">
        <f t="shared" si="2794"/>
        <v>11277287.880045403</v>
      </c>
      <c r="I2231">
        <f t="shared" si="2767"/>
        <v>6042.1750487500003</v>
      </c>
      <c r="J2231">
        <f t="shared" si="2774"/>
        <v>6042.1750487500003</v>
      </c>
      <c r="K2231">
        <f t="shared" si="2775"/>
        <v>5681.375</v>
      </c>
      <c r="L2231">
        <f t="shared" si="2776"/>
        <v>1</v>
      </c>
      <c r="M2231">
        <f t="shared" si="2777"/>
        <v>7</v>
      </c>
      <c r="N2231">
        <f t="shared" si="2778"/>
        <v>90</v>
      </c>
      <c r="O2231">
        <f t="shared" si="2779"/>
        <v>30</v>
      </c>
      <c r="P2231">
        <f t="shared" si="2754"/>
        <v>317.5</v>
      </c>
      <c r="Q2231">
        <f t="shared" si="2755"/>
        <v>24.299804999999651</v>
      </c>
      <c r="R2231">
        <f t="shared" si="2756"/>
        <v>293.20019500000035</v>
      </c>
      <c r="S2231">
        <f t="shared" si="2757"/>
        <v>317.5</v>
      </c>
      <c r="T2231">
        <f t="shared" si="2793"/>
        <v>101.59900929745285</v>
      </c>
      <c r="U2231">
        <f t="shared" si="2758"/>
        <v>14.850097999999889</v>
      </c>
      <c r="V2231">
        <f t="shared" si="2759"/>
        <v>-244</v>
      </c>
      <c r="W2231">
        <f t="shared" si="2760"/>
        <v>14.850097999999889</v>
      </c>
      <c r="X2231">
        <f t="shared" si="2761"/>
        <v>0</v>
      </c>
      <c r="Y2231">
        <f t="shared" si="2791"/>
        <v>43.122590488217249</v>
      </c>
      <c r="Z2231">
        <f t="shared" si="2792"/>
        <v>8.2133844357755894</v>
      </c>
      <c r="AA2231">
        <f t="shared" si="2788"/>
        <v>42.443908445963906</v>
      </c>
      <c r="AB2231">
        <f t="shared" si="2789"/>
        <v>8.08411862730782</v>
      </c>
      <c r="AC2231">
        <f t="shared" si="2790"/>
        <v>68.001447530951978</v>
      </c>
      <c r="AD2231">
        <f t="shared" si="2798"/>
        <v>41.513942279951337</v>
      </c>
      <c r="AE2231">
        <f t="shared" si="2771"/>
        <v>5937.3700194000003</v>
      </c>
      <c r="AF2231">
        <f t="shared" si="2773"/>
        <v>5904.008382</v>
      </c>
      <c r="AG2231">
        <f t="shared" si="2795"/>
        <v>5743.3650389999993</v>
      </c>
      <c r="AH2231">
        <f t="shared" si="2780"/>
        <v>5819.580078</v>
      </c>
      <c r="AI2231">
        <f t="shared" si="2781"/>
        <v>6117.8639796732696</v>
      </c>
      <c r="AJ2231">
        <f t="shared" si="2782"/>
        <v>5521.2961763267303</v>
      </c>
      <c r="AK2231">
        <f t="shared" si="2783"/>
        <v>1.1028151619692779</v>
      </c>
      <c r="AL2231">
        <f t="shared" si="2762"/>
        <v>0.84693036220472662</v>
      </c>
      <c r="AM2231">
        <f t="shared" si="2763"/>
        <v>1026486.3744350263</v>
      </c>
      <c r="AN2231">
        <f t="shared" si="2796"/>
        <v>1468522.7169186436</v>
      </c>
      <c r="AO2231">
        <f t="shared" si="2797"/>
        <v>10631619</v>
      </c>
      <c r="AP2231">
        <f t="shared" si="2799"/>
        <v>0.13812785399087793</v>
      </c>
      <c r="AQ2231">
        <f t="shared" si="2800"/>
        <v>5963.9807808437345</v>
      </c>
      <c r="AR2231">
        <f t="shared" si="2801"/>
        <v>5994.8156971164226</v>
      </c>
      <c r="AS2231">
        <f t="shared" si="2802"/>
        <v>5860.5049485107438</v>
      </c>
      <c r="AT2231">
        <f t="shared" si="2803"/>
        <v>5721.0403203324122</v>
      </c>
      <c r="AU2231">
        <f t="shared" si="2804"/>
        <v>5828.2976318807005</v>
      </c>
      <c r="AV2231">
        <f t="shared" si="2805"/>
        <v>5661.7995712311413</v>
      </c>
      <c r="AW2231">
        <f t="shared" si="2806"/>
        <v>166.49806064955919</v>
      </c>
      <c r="AX2231">
        <f t="shared" si="2833"/>
        <v>140.14966110618664</v>
      </c>
      <c r="AY2231">
        <f t="shared" si="2807"/>
        <v>26.348399543372551</v>
      </c>
      <c r="AZ2231">
        <f t="shared" si="2764"/>
        <v>6089.5667316666668</v>
      </c>
      <c r="BA2231">
        <f t="shared" si="2765"/>
        <v>7380603595.3138533</v>
      </c>
      <c r="BB2231">
        <f t="shared" si="2768"/>
        <v>7380603595.3138533</v>
      </c>
      <c r="BC2231">
        <f t="shared" si="2769"/>
        <v>0</v>
      </c>
      <c r="BD2231">
        <f t="shared" si="2784"/>
        <v>26609617767.2253</v>
      </c>
      <c r="BE2231">
        <f t="shared" si="2785"/>
        <v>16251422179.884401</v>
      </c>
      <c r="BF2231">
        <f t="shared" si="2786"/>
        <v>1.6373716387826052</v>
      </c>
      <c r="BG2231">
        <f t="shared" si="2787"/>
        <v>62.083462743931157</v>
      </c>
      <c r="BH2231">
        <f t="shared" si="2808"/>
        <v>103192217</v>
      </c>
      <c r="BI2231">
        <f t="shared" si="2809"/>
        <v>2.9407268582161179</v>
      </c>
      <c r="BJ2231">
        <f t="shared" si="2770"/>
        <v>28395.019500000035</v>
      </c>
      <c r="BK2231">
        <f t="shared" si="2810"/>
        <v>4.8343757899648024E-2</v>
      </c>
      <c r="BL2231">
        <f t="shared" si="2811"/>
        <v>1.048343757899648</v>
      </c>
      <c r="BM2231">
        <f t="shared" si="2812"/>
        <v>157.20941977486112</v>
      </c>
      <c r="BN2231">
        <f t="shared" si="2813"/>
        <v>6044.75</v>
      </c>
      <c r="BO2231">
        <f t="shared" si="2772"/>
        <v>5901.8699707000005</v>
      </c>
      <c r="BP2231">
        <f t="shared" si="2814"/>
        <v>5520.272798397059</v>
      </c>
      <c r="BQ2231">
        <f t="shared" si="2815"/>
        <v>381.59717230294154</v>
      </c>
      <c r="BR2231">
        <f t="shared" si="2816"/>
        <v>494.75</v>
      </c>
      <c r="BS2231">
        <f t="shared" si="2817"/>
        <v>221</v>
      </c>
      <c r="BT2231">
        <f t="shared" si="2818"/>
        <v>484.5</v>
      </c>
      <c r="BU2231">
        <f t="shared" si="2819"/>
        <v>215</v>
      </c>
      <c r="BV2231">
        <f t="shared" si="2820"/>
        <v>5986.1467446000006</v>
      </c>
      <c r="BW2231">
        <f t="shared" si="2821"/>
        <v>5962.6786410000004</v>
      </c>
      <c r="BX2231">
        <f t="shared" si="2822"/>
        <v>5888.0082473636376</v>
      </c>
      <c r="BY2231">
        <f t="shared" si="2823"/>
        <v>5803.9193381619061</v>
      </c>
      <c r="BZ2231">
        <f t="shared" si="2824"/>
        <v>6203.5</v>
      </c>
      <c r="CA2231">
        <f t="shared" si="2825"/>
        <v>5642</v>
      </c>
      <c r="CB2231">
        <f t="shared" si="2826"/>
        <v>5869.4380908133335</v>
      </c>
      <c r="CC2231">
        <f t="shared" si="2827"/>
        <v>5819.375597997222</v>
      </c>
      <c r="CD2231">
        <f t="shared" si="2828"/>
        <v>5730.1012683399604</v>
      </c>
      <c r="CE2231">
        <f t="shared" si="2829"/>
        <v>5655.2548619490763</v>
      </c>
      <c r="CF2231">
        <f t="shared" si="2830"/>
        <v>5894.25</v>
      </c>
      <c r="CG2231">
        <f t="shared" si="2831"/>
        <v>5934.8999020000001</v>
      </c>
      <c r="CH2231">
        <f t="shared" si="2832"/>
        <v>5875.5</v>
      </c>
    </row>
    <row r="2232" spans="1:86">
      <c r="A2232" s="1">
        <v>42768</v>
      </c>
      <c r="B2232">
        <v>6170</v>
      </c>
      <c r="C2232">
        <v>6218.3500979999999</v>
      </c>
      <c r="D2232">
        <v>6130</v>
      </c>
      <c r="E2232">
        <v>6144.3500979999999</v>
      </c>
      <c r="F2232">
        <v>745214</v>
      </c>
      <c r="G2232">
        <f t="shared" si="2766"/>
        <v>-503134.04371128301</v>
      </c>
      <c r="H2232">
        <f t="shared" si="2794"/>
        <v>10774153.83633412</v>
      </c>
      <c r="I2232">
        <f t="shared" si="2767"/>
        <v>6165.6750489999995</v>
      </c>
      <c r="J2232">
        <f t="shared" si="2774"/>
        <v>6165.6750489999995</v>
      </c>
      <c r="K2232">
        <f t="shared" si="2775"/>
        <v>5681.375</v>
      </c>
      <c r="L2232">
        <f t="shared" si="2776"/>
        <v>1</v>
      </c>
      <c r="M2232">
        <f t="shared" si="2777"/>
        <v>8</v>
      </c>
      <c r="N2232">
        <f t="shared" si="2778"/>
        <v>90</v>
      </c>
      <c r="O2232">
        <f t="shared" si="2779"/>
        <v>20</v>
      </c>
      <c r="P2232">
        <f t="shared" si="2754"/>
        <v>88.350097999999889</v>
      </c>
      <c r="Q2232">
        <f t="shared" si="2755"/>
        <v>74</v>
      </c>
      <c r="R2232">
        <f t="shared" si="2756"/>
        <v>14.350097999999889</v>
      </c>
      <c r="S2232">
        <f t="shared" si="2757"/>
        <v>88.350097999999889</v>
      </c>
      <c r="T2232">
        <f t="shared" si="2793"/>
        <v>100.65265849049193</v>
      </c>
      <c r="U2232">
        <f t="shared" si="2758"/>
        <v>-61.700195999999778</v>
      </c>
      <c r="V2232">
        <f t="shared" si="2759"/>
        <v>33.450195000000349</v>
      </c>
      <c r="W2232">
        <f t="shared" si="2760"/>
        <v>0</v>
      </c>
      <c r="X2232">
        <f t="shared" si="2761"/>
        <v>33.450195000000349</v>
      </c>
      <c r="Y2232">
        <f t="shared" si="2791"/>
        <v>40.042405453344593</v>
      </c>
      <c r="Z2232">
        <f t="shared" si="2792"/>
        <v>10.016013761791644</v>
      </c>
      <c r="AA2232">
        <f t="shared" si="2788"/>
        <v>39.78275989314993</v>
      </c>
      <c r="AB2232">
        <f t="shared" si="2789"/>
        <v>9.951067276318188</v>
      </c>
      <c r="AC2232">
        <f t="shared" si="2790"/>
        <v>59.982700537363009</v>
      </c>
      <c r="AD2232">
        <f t="shared" si="2798"/>
        <v>43.057782091012555</v>
      </c>
      <c r="AE2232">
        <f t="shared" si="2771"/>
        <v>6005.7300780000005</v>
      </c>
      <c r="AF2232">
        <f t="shared" si="2773"/>
        <v>5971.8666991666678</v>
      </c>
      <c r="AG2232">
        <f t="shared" si="2795"/>
        <v>5775.4750488</v>
      </c>
      <c r="AH2232">
        <f t="shared" si="2780"/>
        <v>5865.5700682999995</v>
      </c>
      <c r="AI2232">
        <f t="shared" si="2781"/>
        <v>6205.2745890393771</v>
      </c>
      <c r="AJ2232">
        <f t="shared" si="2782"/>
        <v>5525.865547560622</v>
      </c>
      <c r="AK2232">
        <f t="shared" si="2783"/>
        <v>0.91032722951879896</v>
      </c>
      <c r="AL2232">
        <f t="shared" si="2762"/>
        <v>-0.67515377289111989</v>
      </c>
      <c r="AM2232">
        <f t="shared" si="2763"/>
        <v>-503134.04371128301</v>
      </c>
      <c r="AN2232">
        <f t="shared" si="2796"/>
        <v>1462381.0611595395</v>
      </c>
      <c r="AO2232">
        <f t="shared" si="2797"/>
        <v>10697390</v>
      </c>
      <c r="AP2232">
        <f t="shared" si="2799"/>
        <v>0.13670447288165988</v>
      </c>
      <c r="AQ2232">
        <f t="shared" si="2800"/>
        <v>6025.3063486768651</v>
      </c>
      <c r="AR2232">
        <f t="shared" si="2801"/>
        <v>6029.1965290132421</v>
      </c>
      <c r="AS2232">
        <f t="shared" si="2802"/>
        <v>5911.5970754188102</v>
      </c>
      <c r="AT2232">
        <f t="shared" si="2803"/>
        <v>5759.1382003224953</v>
      </c>
      <c r="AU2232">
        <f t="shared" si="2804"/>
        <v>5875.7055017985949</v>
      </c>
      <c r="AV2232">
        <f t="shared" si="2805"/>
        <v>5695.5781081049618</v>
      </c>
      <c r="AW2232">
        <f t="shared" si="2806"/>
        <v>180.12739369363317</v>
      </c>
      <c r="AX2232">
        <f t="shared" si="2833"/>
        <v>148.14520762367596</v>
      </c>
      <c r="AY2232">
        <f t="shared" si="2807"/>
        <v>31.982186069957208</v>
      </c>
      <c r="AZ2232">
        <f t="shared" si="2764"/>
        <v>6164.2333986666663</v>
      </c>
      <c r="BA2232">
        <f t="shared" si="2765"/>
        <v>4593673027.9539814</v>
      </c>
      <c r="BB2232">
        <f t="shared" si="2768"/>
        <v>4593673027.9539814</v>
      </c>
      <c r="BC2232">
        <f t="shared" si="2769"/>
        <v>0</v>
      </c>
      <c r="BD2232">
        <f t="shared" si="2784"/>
        <v>28769851232.105904</v>
      </c>
      <c r="BE2232">
        <f t="shared" si="2785"/>
        <v>16251422179.884401</v>
      </c>
      <c r="BF2232">
        <f t="shared" si="2786"/>
        <v>1.7702974492728702</v>
      </c>
      <c r="BG2232">
        <f t="shared" si="2787"/>
        <v>63.902793172535553</v>
      </c>
      <c r="BH2232">
        <f t="shared" si="2808"/>
        <v>102447003</v>
      </c>
      <c r="BI2232">
        <f t="shared" si="2809"/>
        <v>3.1625831526620103</v>
      </c>
      <c r="BJ2232">
        <f t="shared" si="2770"/>
        <v>-3585.009700000046</v>
      </c>
      <c r="BK2232">
        <f t="shared" si="2810"/>
        <v>-5.6399041785699031E-3</v>
      </c>
      <c r="BL2232">
        <f t="shared" si="2811"/>
        <v>0.99436009582143015</v>
      </c>
      <c r="BM2232">
        <f t="shared" si="2812"/>
        <v>179.04000283204937</v>
      </c>
      <c r="BN2232">
        <f t="shared" si="2813"/>
        <v>6174.1750489999995</v>
      </c>
      <c r="BO2232">
        <f t="shared" si="2772"/>
        <v>5982.5</v>
      </c>
      <c r="BP2232">
        <f t="shared" si="2814"/>
        <v>5550.7338292499999</v>
      </c>
      <c r="BQ2232">
        <f t="shared" si="2815"/>
        <v>431.76617075000013</v>
      </c>
      <c r="BR2232">
        <f t="shared" si="2816"/>
        <v>426</v>
      </c>
      <c r="BS2232">
        <f t="shared" si="2817"/>
        <v>455</v>
      </c>
      <c r="BT2232">
        <f t="shared" si="2818"/>
        <v>490.35009799999989</v>
      </c>
      <c r="BU2232">
        <f t="shared" si="2819"/>
        <v>495</v>
      </c>
      <c r="BV2232">
        <f t="shared" si="2820"/>
        <v>6055.1401041333329</v>
      </c>
      <c r="BW2232">
        <f t="shared" si="2821"/>
        <v>6031.3477027142862</v>
      </c>
      <c r="BX2232">
        <f t="shared" si="2822"/>
        <v>5947.0573419090915</v>
      </c>
      <c r="BY2232">
        <f t="shared" si="2823"/>
        <v>5842.1083914000001</v>
      </c>
      <c r="BZ2232">
        <f t="shared" si="2824"/>
        <v>6218.3500979999999</v>
      </c>
      <c r="CA2232">
        <f t="shared" si="2825"/>
        <v>5642</v>
      </c>
      <c r="CB2232">
        <f t="shared" si="2826"/>
        <v>5939.9660267666677</v>
      </c>
      <c r="CC2232">
        <f t="shared" si="2827"/>
        <v>5886.5095255388887</v>
      </c>
      <c r="CD2232">
        <f t="shared" si="2828"/>
        <v>5756.4986844618243</v>
      </c>
      <c r="CE2232">
        <f t="shared" si="2829"/>
        <v>5689.9364298038872</v>
      </c>
      <c r="CF2232">
        <f t="shared" si="2830"/>
        <v>6179.2001950000003</v>
      </c>
      <c r="CG2232">
        <f t="shared" si="2831"/>
        <v>6203.5</v>
      </c>
      <c r="CH2232">
        <f t="shared" si="2832"/>
        <v>5886</v>
      </c>
    </row>
    <row r="2233" spans="1:86">
      <c r="A2233" s="1">
        <v>42769</v>
      </c>
      <c r="B2233">
        <v>6147.8999020000001</v>
      </c>
      <c r="C2233">
        <v>6156.6499020000001</v>
      </c>
      <c r="D2233">
        <v>6096.5498049999997</v>
      </c>
      <c r="E2233">
        <v>6115.4501950000003</v>
      </c>
      <c r="F2233">
        <v>304078</v>
      </c>
      <c r="G2233">
        <f t="shared" si="2766"/>
        <v>-112823.97289185179</v>
      </c>
      <c r="H2233">
        <f t="shared" si="2794"/>
        <v>10661329.863442268</v>
      </c>
      <c r="I2233">
        <f t="shared" si="2767"/>
        <v>6129.1374510000005</v>
      </c>
      <c r="J2233">
        <f t="shared" si="2774"/>
        <v>6165.6750489999995</v>
      </c>
      <c r="K2233">
        <f t="shared" si="2775"/>
        <v>5681.375</v>
      </c>
      <c r="L2233">
        <f t="shared" si="2776"/>
        <v>2</v>
      </c>
      <c r="M2233">
        <f t="shared" si="2777"/>
        <v>9</v>
      </c>
      <c r="N2233">
        <f t="shared" si="2778"/>
        <v>80</v>
      </c>
      <c r="O2233">
        <f t="shared" si="2779"/>
        <v>10</v>
      </c>
      <c r="P2233">
        <f t="shared" si="2754"/>
        <v>60.10009700000046</v>
      </c>
      <c r="Q2233">
        <f t="shared" si="2755"/>
        <v>41.199706999999762</v>
      </c>
      <c r="R2233">
        <f t="shared" si="2756"/>
        <v>18.900390000000698</v>
      </c>
      <c r="S2233">
        <f t="shared" si="2757"/>
        <v>60.10009700000046</v>
      </c>
      <c r="T2233">
        <f t="shared" si="2793"/>
        <v>97.756046955456824</v>
      </c>
      <c r="U2233">
        <f t="shared" si="2758"/>
        <v>30.350097999999889</v>
      </c>
      <c r="V2233">
        <f t="shared" si="2759"/>
        <v>-28.450195000000349</v>
      </c>
      <c r="W2233">
        <f t="shared" si="2760"/>
        <v>30.350097999999889</v>
      </c>
      <c r="X2233">
        <f t="shared" si="2761"/>
        <v>0</v>
      </c>
      <c r="Y2233">
        <f t="shared" si="2791"/>
        <v>39.350097778105685</v>
      </c>
      <c r="Z2233">
        <f t="shared" si="2792"/>
        <v>9.3005842073779554</v>
      </c>
      <c r="AA2233">
        <f t="shared" si="2788"/>
        <v>40.253364373495806</v>
      </c>
      <c r="AB2233">
        <f t="shared" si="2789"/>
        <v>9.5140755963831349</v>
      </c>
      <c r="AC2233">
        <f t="shared" si="2790"/>
        <v>61.765862973295796</v>
      </c>
      <c r="AD2233">
        <f t="shared" si="2798"/>
        <v>45.081725468297449</v>
      </c>
      <c r="AE2233">
        <f t="shared" si="2771"/>
        <v>6045.6401366000009</v>
      </c>
      <c r="AF2233">
        <f t="shared" si="2773"/>
        <v>6024.0167641666667</v>
      </c>
      <c r="AG2233">
        <f t="shared" si="2795"/>
        <v>5799.5000487999987</v>
      </c>
      <c r="AH2233">
        <f t="shared" si="2780"/>
        <v>5905.2800779999998</v>
      </c>
      <c r="AI2233">
        <f t="shared" si="2781"/>
        <v>6259.3961114622653</v>
      </c>
      <c r="AJ2233">
        <f t="shared" si="2782"/>
        <v>5551.1640445377343</v>
      </c>
      <c r="AK2233">
        <f t="shared" si="2783"/>
        <v>0.79675317853462324</v>
      </c>
      <c r="AL2233">
        <f t="shared" si="2762"/>
        <v>-0.37103628967518792</v>
      </c>
      <c r="AM2233">
        <f t="shared" si="2763"/>
        <v>-112823.97289185179</v>
      </c>
      <c r="AN2233">
        <f t="shared" si="2796"/>
        <v>783644.1863379667</v>
      </c>
      <c r="AO2233">
        <f t="shared" si="2797"/>
        <v>10257258</v>
      </c>
      <c r="AP2233">
        <f t="shared" si="2799"/>
        <v>7.6398993409151517E-2</v>
      </c>
      <c r="AQ2233">
        <f t="shared" si="2800"/>
        <v>6055.9552564267315</v>
      </c>
      <c r="AR2233">
        <f t="shared" si="2801"/>
        <v>6063.5400738194685</v>
      </c>
      <c r="AS2233">
        <f t="shared" si="2802"/>
        <v>5948.290636943424</v>
      </c>
      <c r="AT2233">
        <f t="shared" si="2803"/>
        <v>5791.2062798434708</v>
      </c>
      <c r="AU2233">
        <f t="shared" si="2804"/>
        <v>5911.6672057788055</v>
      </c>
      <c r="AV2233">
        <f t="shared" si="2805"/>
        <v>5724.9691541876145</v>
      </c>
      <c r="AW2233">
        <f t="shared" si="2806"/>
        <v>186.69805159119096</v>
      </c>
      <c r="AX2233">
        <f t="shared" si="2833"/>
        <v>155.85577641717896</v>
      </c>
      <c r="AY2233">
        <f t="shared" si="2807"/>
        <v>30.842275174012002</v>
      </c>
      <c r="AZ2233">
        <f t="shared" si="2764"/>
        <v>6122.8833006666673</v>
      </c>
      <c r="BA2233">
        <f t="shared" si="2765"/>
        <v>1861834108.3001189</v>
      </c>
      <c r="BB2233">
        <f t="shared" si="2768"/>
        <v>0</v>
      </c>
      <c r="BC2233">
        <f t="shared" si="2769"/>
        <v>1861834108.3001189</v>
      </c>
      <c r="BD2233">
        <f t="shared" si="2784"/>
        <v>28769851232.105904</v>
      </c>
      <c r="BE2233">
        <f t="shared" si="2785"/>
        <v>11890129473.039038</v>
      </c>
      <c r="BF2233">
        <f t="shared" si="2786"/>
        <v>2.4196415436300982</v>
      </c>
      <c r="BG2233">
        <f t="shared" si="2787"/>
        <v>70.757168924247637</v>
      </c>
      <c r="BH2233">
        <f t="shared" si="2808"/>
        <v>102142925</v>
      </c>
      <c r="BI2233">
        <f t="shared" si="2809"/>
        <v>3.2611189084683168</v>
      </c>
      <c r="BJ2233">
        <f t="shared" si="2770"/>
        <v>-2989.990299999954</v>
      </c>
      <c r="BK2233">
        <f t="shared" si="2810"/>
        <v>-4.7034922390582082E-3</v>
      </c>
      <c r="BL2233">
        <f t="shared" si="2811"/>
        <v>0.99529650776094181</v>
      </c>
      <c r="BM2233">
        <f t="shared" si="2812"/>
        <v>186.63553695419697</v>
      </c>
      <c r="BN2233">
        <f t="shared" si="2813"/>
        <v>6126.5998534999999</v>
      </c>
      <c r="BO2233">
        <f t="shared" si="2772"/>
        <v>6032.5449706999998</v>
      </c>
      <c r="BP2233">
        <f t="shared" si="2814"/>
        <v>5578.6014691323535</v>
      </c>
      <c r="BQ2233">
        <f t="shared" si="2815"/>
        <v>453.94350156764631</v>
      </c>
      <c r="BR2233">
        <f t="shared" si="2816"/>
        <v>446.5</v>
      </c>
      <c r="BS2233">
        <f t="shared" si="2817"/>
        <v>454.54980499999965</v>
      </c>
      <c r="BT2233">
        <f t="shared" si="2818"/>
        <v>407.64990200000011</v>
      </c>
      <c r="BU2233">
        <f t="shared" si="2819"/>
        <v>430.89990200000011</v>
      </c>
      <c r="BV2233">
        <f t="shared" si="2820"/>
        <v>6091.7134764666662</v>
      </c>
      <c r="BW2233">
        <f t="shared" si="2821"/>
        <v>6072.3715586666667</v>
      </c>
      <c r="BX2233">
        <f t="shared" si="2822"/>
        <v>5992.4900922181814</v>
      </c>
      <c r="BY2233">
        <f t="shared" si="2823"/>
        <v>5874.4869767523805</v>
      </c>
      <c r="BZ2233">
        <f t="shared" si="2824"/>
        <v>6218.3500979999999</v>
      </c>
      <c r="CA2233">
        <f t="shared" si="2825"/>
        <v>5642</v>
      </c>
      <c r="CB2233">
        <f t="shared" si="2826"/>
        <v>5970.5689695533347</v>
      </c>
      <c r="CC2233">
        <f t="shared" si="2827"/>
        <v>5953.9744830000009</v>
      </c>
      <c r="CD2233">
        <f t="shared" si="2828"/>
        <v>5777.2466657921832</v>
      </c>
      <c r="CE2233">
        <f t="shared" si="2829"/>
        <v>5702.9641703193265</v>
      </c>
      <c r="CF2233">
        <f t="shared" si="2830"/>
        <v>6144.3500979999999</v>
      </c>
      <c r="CG2233">
        <f t="shared" si="2831"/>
        <v>6218.3500979999999</v>
      </c>
      <c r="CH2233">
        <f t="shared" si="2832"/>
        <v>6130</v>
      </c>
    </row>
    <row r="2234" spans="1:86">
      <c r="A2234" s="1">
        <v>42772</v>
      </c>
      <c r="B2234">
        <v>6157</v>
      </c>
      <c r="C2234">
        <v>6187</v>
      </c>
      <c r="D2234">
        <v>6125</v>
      </c>
      <c r="E2234">
        <v>6149.7001950000003</v>
      </c>
      <c r="F2234">
        <v>322223</v>
      </c>
      <c r="G2234">
        <f t="shared" si="2766"/>
        <v>-65482.002145641534</v>
      </c>
      <c r="H2234">
        <f t="shared" si="2794"/>
        <v>10595847.861296626</v>
      </c>
      <c r="I2234">
        <f t="shared" si="2767"/>
        <v>6154.6750487500003</v>
      </c>
      <c r="J2234">
        <f t="shared" si="2774"/>
        <v>6165.6750489999995</v>
      </c>
      <c r="K2234">
        <f t="shared" si="2775"/>
        <v>5681.375</v>
      </c>
      <c r="L2234">
        <f t="shared" si="2776"/>
        <v>3</v>
      </c>
      <c r="M2234">
        <f t="shared" si="2777"/>
        <v>10</v>
      </c>
      <c r="N2234">
        <f t="shared" si="2778"/>
        <v>70</v>
      </c>
      <c r="O2234">
        <f t="shared" si="2779"/>
        <v>0</v>
      </c>
      <c r="P2234">
        <f t="shared" si="2754"/>
        <v>62</v>
      </c>
      <c r="Q2234">
        <f t="shared" si="2755"/>
        <v>37.299804999999651</v>
      </c>
      <c r="R2234">
        <f t="shared" si="2756"/>
        <v>24.700195000000349</v>
      </c>
      <c r="S2234">
        <f t="shared" si="2757"/>
        <v>62</v>
      </c>
      <c r="T2234">
        <f t="shared" si="2793"/>
        <v>95.202043601495618</v>
      </c>
      <c r="U2234">
        <f t="shared" si="2758"/>
        <v>44.5</v>
      </c>
      <c r="V2234">
        <f t="shared" si="2759"/>
        <v>-19</v>
      </c>
      <c r="W2234">
        <f t="shared" si="2760"/>
        <v>44.5</v>
      </c>
      <c r="X2234">
        <f t="shared" si="2761"/>
        <v>0</v>
      </c>
      <c r="Y2234">
        <f t="shared" si="2791"/>
        <v>39.717947936812422</v>
      </c>
      <c r="Z2234">
        <f t="shared" si="2792"/>
        <v>8.6362567639938153</v>
      </c>
      <c r="AA2234">
        <f t="shared" si="2788"/>
        <v>41.719637976540724</v>
      </c>
      <c r="AB2234">
        <f t="shared" si="2789"/>
        <v>9.071503548961779</v>
      </c>
      <c r="AC2234">
        <f t="shared" si="2790"/>
        <v>64.279190124494718</v>
      </c>
      <c r="AD2234">
        <f t="shared" si="2798"/>
        <v>47.348652323776363</v>
      </c>
      <c r="AE2234">
        <f t="shared" si="2771"/>
        <v>6096.5901366000007</v>
      </c>
      <c r="AF2234">
        <f t="shared" si="2773"/>
        <v>6062.9834796666664</v>
      </c>
      <c r="AG2234">
        <f t="shared" si="2795"/>
        <v>5826.2075682999994</v>
      </c>
      <c r="AH2234">
        <f t="shared" si="2780"/>
        <v>5953.3550779999996</v>
      </c>
      <c r="AI2234">
        <f t="shared" si="2781"/>
        <v>6296.4426683515931</v>
      </c>
      <c r="AJ2234">
        <f t="shared" si="2782"/>
        <v>5610.2674876484061</v>
      </c>
      <c r="AK2234">
        <f t="shared" si="2783"/>
        <v>0.78614430035022231</v>
      </c>
      <c r="AL2234">
        <f t="shared" si="2762"/>
        <v>-0.20321951612902101</v>
      </c>
      <c r="AM2234">
        <f t="shared" si="2763"/>
        <v>-65482.002145641534</v>
      </c>
      <c r="AN2234">
        <f t="shared" si="2796"/>
        <v>927732.18554681167</v>
      </c>
      <c r="AO2234">
        <f t="shared" si="2797"/>
        <v>10034786</v>
      </c>
      <c r="AP2234">
        <f t="shared" si="2799"/>
        <v>9.2451616362004302E-2</v>
      </c>
      <c r="AQ2234">
        <f t="shared" si="2800"/>
        <v>6087.8285355416429</v>
      </c>
      <c r="AR2234">
        <f t="shared" si="2801"/>
        <v>6106.1932083559204</v>
      </c>
      <c r="AS2234">
        <f t="shared" si="2802"/>
        <v>5984.5443573936082</v>
      </c>
      <c r="AT2234">
        <f t="shared" si="2803"/>
        <v>5823.4707322075583</v>
      </c>
      <c r="AU2234">
        <f t="shared" si="2804"/>
        <v>5947.3721541619843</v>
      </c>
      <c r="AV2234">
        <f t="shared" si="2805"/>
        <v>5754.7003270444811</v>
      </c>
      <c r="AW2234">
        <f t="shared" si="2806"/>
        <v>192.6718271175032</v>
      </c>
      <c r="AX2234">
        <f t="shared" si="2833"/>
        <v>163.2189865572438</v>
      </c>
      <c r="AY2234">
        <f t="shared" si="2807"/>
        <v>29.452840560259403</v>
      </c>
      <c r="AZ2234">
        <f t="shared" si="2764"/>
        <v>6153.9000650000007</v>
      </c>
      <c r="BA2234">
        <f t="shared" si="2765"/>
        <v>1982928140.6444952</v>
      </c>
      <c r="BB2234">
        <f t="shared" si="2768"/>
        <v>1982928140.6444952</v>
      </c>
      <c r="BC2234">
        <f t="shared" si="2769"/>
        <v>0</v>
      </c>
      <c r="BD2234">
        <f t="shared" si="2784"/>
        <v>30752779372.750401</v>
      </c>
      <c r="BE2234">
        <f t="shared" si="2785"/>
        <v>10239888810.25778</v>
      </c>
      <c r="BF2234">
        <f t="shared" si="2786"/>
        <v>3.0032337208528954</v>
      </c>
      <c r="BG2234">
        <f t="shared" si="2787"/>
        <v>75.020194429543608</v>
      </c>
      <c r="BH2234">
        <f t="shared" si="2808"/>
        <v>102465148</v>
      </c>
      <c r="BI2234">
        <f t="shared" si="2809"/>
        <v>3.3480775047839244</v>
      </c>
      <c r="BJ2234">
        <f t="shared" si="2770"/>
        <v>3325</v>
      </c>
      <c r="BK2234">
        <f t="shared" si="2810"/>
        <v>5.6005688719373177E-3</v>
      </c>
      <c r="BL2234">
        <f t="shared" si="2811"/>
        <v>1.0056005688719374</v>
      </c>
      <c r="BM2234">
        <f t="shared" si="2812"/>
        <v>180.82303707498161</v>
      </c>
      <c r="BN2234">
        <f t="shared" si="2813"/>
        <v>6156</v>
      </c>
      <c r="BO2234">
        <f t="shared" si="2772"/>
        <v>6081.3449707</v>
      </c>
      <c r="BP2234">
        <f t="shared" si="2814"/>
        <v>5608.1970573676472</v>
      </c>
      <c r="BQ2234">
        <f t="shared" si="2815"/>
        <v>473.1479133323528</v>
      </c>
      <c r="BR2234">
        <f t="shared" si="2816"/>
        <v>449.70019500000035</v>
      </c>
      <c r="BS2234">
        <f t="shared" si="2817"/>
        <v>481.20019500000035</v>
      </c>
      <c r="BT2234">
        <f t="shared" si="2818"/>
        <v>474.25</v>
      </c>
      <c r="BU2234">
        <f t="shared" si="2819"/>
        <v>488.04980499999965</v>
      </c>
      <c r="BV2234">
        <f t="shared" si="2820"/>
        <v>6126.4001625999999</v>
      </c>
      <c r="BW2234">
        <f t="shared" si="2821"/>
        <v>6108.2811103333333</v>
      </c>
      <c r="BX2234">
        <f t="shared" si="2822"/>
        <v>6036.9301134909092</v>
      </c>
      <c r="BY2234">
        <f t="shared" si="2823"/>
        <v>5907.8393716285727</v>
      </c>
      <c r="BZ2234">
        <f t="shared" si="2824"/>
        <v>6218.3500979999999</v>
      </c>
      <c r="CA2234">
        <f t="shared" si="2825"/>
        <v>5643.7998049999997</v>
      </c>
      <c r="CB2234">
        <f t="shared" si="2826"/>
        <v>6036.6955907533338</v>
      </c>
      <c r="CC2234">
        <f t="shared" si="2827"/>
        <v>5985.9713879055562</v>
      </c>
      <c r="CD2234">
        <f t="shared" si="2828"/>
        <v>5825.6666016634135</v>
      </c>
      <c r="CE2234">
        <f t="shared" si="2829"/>
        <v>5724.3300129036616</v>
      </c>
      <c r="CF2234">
        <f t="shared" si="2830"/>
        <v>6115.4501950000003</v>
      </c>
      <c r="CG2234">
        <f t="shared" si="2831"/>
        <v>6156.6499020000001</v>
      </c>
      <c r="CH2234">
        <f t="shared" si="2832"/>
        <v>6096.5498049999997</v>
      </c>
    </row>
    <row r="2235" spans="1:86">
      <c r="A2235" s="1">
        <v>42773</v>
      </c>
      <c r="B2235">
        <v>6166</v>
      </c>
      <c r="C2235">
        <v>6231.5</v>
      </c>
      <c r="D2235">
        <v>6144</v>
      </c>
      <c r="E2235">
        <v>6213.2001950000003</v>
      </c>
      <c r="F2235">
        <v>456427</v>
      </c>
      <c r="G2235">
        <f t="shared" si="2766"/>
        <v>265512.14064606081</v>
      </c>
      <c r="H2235">
        <f t="shared" si="2794"/>
        <v>10861360.001942687</v>
      </c>
      <c r="I2235">
        <f t="shared" si="2767"/>
        <v>6188.6750487500003</v>
      </c>
      <c r="J2235">
        <f t="shared" si="2774"/>
        <v>6188.6750487500003</v>
      </c>
      <c r="K2235">
        <f t="shared" si="2775"/>
        <v>5718.9750975000006</v>
      </c>
      <c r="L2235">
        <f t="shared" si="2776"/>
        <v>1</v>
      </c>
      <c r="M2235">
        <f t="shared" si="2777"/>
        <v>10</v>
      </c>
      <c r="N2235">
        <f t="shared" si="2778"/>
        <v>90</v>
      </c>
      <c r="O2235">
        <f t="shared" si="2779"/>
        <v>0</v>
      </c>
      <c r="P2235">
        <f t="shared" si="2754"/>
        <v>87.5</v>
      </c>
      <c r="Q2235">
        <f t="shared" si="2755"/>
        <v>18.299804999999651</v>
      </c>
      <c r="R2235">
        <f t="shared" si="2756"/>
        <v>69.200195000000349</v>
      </c>
      <c r="S2235">
        <f t="shared" si="2757"/>
        <v>87.5</v>
      </c>
      <c r="T2235">
        <f t="shared" si="2793"/>
        <v>94.651897629960217</v>
      </c>
      <c r="U2235">
        <f t="shared" si="2758"/>
        <v>2.399902000000111</v>
      </c>
      <c r="V2235">
        <f t="shared" si="2759"/>
        <v>-21.149902000000111</v>
      </c>
      <c r="W2235">
        <f t="shared" si="2760"/>
        <v>2.399902000000111</v>
      </c>
      <c r="X2235">
        <f t="shared" si="2761"/>
        <v>0</v>
      </c>
      <c r="Y2235">
        <f t="shared" si="2791"/>
        <v>37.052373227040114</v>
      </c>
      <c r="Z2235">
        <f t="shared" si="2792"/>
        <v>8.0193812808514</v>
      </c>
      <c r="AA2235">
        <f t="shared" si="2788"/>
        <v>39.145938068664677</v>
      </c>
      <c r="AB2235">
        <f t="shared" si="2789"/>
        <v>8.4724992120105362</v>
      </c>
      <c r="AC2235">
        <f t="shared" si="2790"/>
        <v>64.415047213450265</v>
      </c>
      <c r="AD2235">
        <f t="shared" si="2798"/>
        <v>49.624407890528069</v>
      </c>
      <c r="AE2235">
        <f t="shared" si="2771"/>
        <v>6160.3801756000012</v>
      </c>
      <c r="AF2235">
        <f t="shared" si="2773"/>
        <v>6116.0251463333334</v>
      </c>
      <c r="AG2235">
        <f t="shared" si="2795"/>
        <v>5853.9425780499996</v>
      </c>
      <c r="AH2235">
        <f t="shared" si="2780"/>
        <v>6004.6750974999995</v>
      </c>
      <c r="AI2235">
        <f t="shared" si="2781"/>
        <v>6334.0781830342366</v>
      </c>
      <c r="AJ2235">
        <f t="shared" si="2782"/>
        <v>5675.2720119657624</v>
      </c>
      <c r="AK2235">
        <f t="shared" si="2783"/>
        <v>0.81651964820215284</v>
      </c>
      <c r="AL2235">
        <f t="shared" si="2762"/>
        <v>0.58171874285715086</v>
      </c>
      <c r="AM2235">
        <f t="shared" si="2763"/>
        <v>265512.14064606081</v>
      </c>
      <c r="AN2235">
        <f t="shared" si="2796"/>
        <v>1061969.6771193333</v>
      </c>
      <c r="AO2235">
        <f t="shared" si="2797"/>
        <v>10146119</v>
      </c>
      <c r="AP2235">
        <f t="shared" si="2799"/>
        <v>0.1046675755645418</v>
      </c>
      <c r="AQ2235">
        <f t="shared" si="2800"/>
        <v>6130.4548997574848</v>
      </c>
      <c r="AR2235">
        <f t="shared" si="2801"/>
        <v>6131.4033660444829</v>
      </c>
      <c r="AS2235">
        <f t="shared" si="2802"/>
        <v>6025.7024081627587</v>
      </c>
      <c r="AT2235">
        <f t="shared" si="2803"/>
        <v>5858.5463838588785</v>
      </c>
      <c r="AU2235">
        <f t="shared" si="2804"/>
        <v>5987.2463602876869</v>
      </c>
      <c r="AV2235">
        <f t="shared" si="2805"/>
        <v>5786.7953178013677</v>
      </c>
      <c r="AW2235">
        <f t="shared" si="2806"/>
        <v>200.45104248631924</v>
      </c>
      <c r="AX2235">
        <f t="shared" si="2833"/>
        <v>170.66539774305889</v>
      </c>
      <c r="AY2235">
        <f t="shared" si="2807"/>
        <v>29.785644743260349</v>
      </c>
      <c r="AZ2235">
        <f t="shared" si="2764"/>
        <v>6196.2333983333338</v>
      </c>
      <c r="BA2235">
        <f t="shared" si="2765"/>
        <v>2828128221.3010883</v>
      </c>
      <c r="BB2235">
        <f t="shared" si="2768"/>
        <v>2828128221.3010883</v>
      </c>
      <c r="BC2235">
        <f t="shared" si="2769"/>
        <v>0</v>
      </c>
      <c r="BD2235">
        <f t="shared" si="2784"/>
        <v>33580907594.051491</v>
      </c>
      <c r="BE2235">
        <f t="shared" si="2785"/>
        <v>8290764446.0350361</v>
      </c>
      <c r="BF2235">
        <f t="shared" si="2786"/>
        <v>4.0503994309126918</v>
      </c>
      <c r="BG2235">
        <f t="shared" si="2787"/>
        <v>80.199585920290602</v>
      </c>
      <c r="BH2235">
        <f t="shared" si="2808"/>
        <v>102921575</v>
      </c>
      <c r="BI2235">
        <f t="shared" si="2809"/>
        <v>3.4639386997098507</v>
      </c>
      <c r="BJ2235">
        <f t="shared" si="2770"/>
        <v>6250</v>
      </c>
      <c r="BK2235">
        <f t="shared" si="2810"/>
        <v>1.0325706617637804E-2</v>
      </c>
      <c r="BL2235">
        <f t="shared" si="2811"/>
        <v>1.0103257066176379</v>
      </c>
      <c r="BM2235">
        <f t="shared" si="2812"/>
        <v>173.61066976258658</v>
      </c>
      <c r="BN2235">
        <f t="shared" si="2813"/>
        <v>6187.75</v>
      </c>
      <c r="BO2235">
        <f t="shared" si="2772"/>
        <v>6137.8549805000002</v>
      </c>
      <c r="BP2235">
        <f t="shared" si="2814"/>
        <v>5639.9029397205886</v>
      </c>
      <c r="BQ2235">
        <f t="shared" si="2815"/>
        <v>497.95204077941162</v>
      </c>
      <c r="BR2235">
        <f t="shared" si="2816"/>
        <v>476</v>
      </c>
      <c r="BS2235">
        <f t="shared" si="2817"/>
        <v>455.04980499999965</v>
      </c>
      <c r="BT2235">
        <f t="shared" si="2818"/>
        <v>485.75</v>
      </c>
      <c r="BU2235">
        <f t="shared" si="2819"/>
        <v>462</v>
      </c>
      <c r="BV2235">
        <f t="shared" si="2820"/>
        <v>6165.2701820666671</v>
      </c>
      <c r="BW2235">
        <f t="shared" si="2821"/>
        <v>6151.2001718571428</v>
      </c>
      <c r="BX2235">
        <f t="shared" si="2822"/>
        <v>6084.1746802181806</v>
      </c>
      <c r="BY2235">
        <f t="shared" si="2823"/>
        <v>5944.6958122666674</v>
      </c>
      <c r="BZ2235">
        <f t="shared" si="2824"/>
        <v>6231.5</v>
      </c>
      <c r="CA2235">
        <f t="shared" si="2825"/>
        <v>5688.9501950000003</v>
      </c>
      <c r="CB2235">
        <f t="shared" si="2826"/>
        <v>6158.9728367700009</v>
      </c>
      <c r="CC2235">
        <f t="shared" si="2827"/>
        <v>6049.9171833500004</v>
      </c>
      <c r="CD2235">
        <f t="shared" si="2828"/>
        <v>5880.1258563687697</v>
      </c>
      <c r="CE2235">
        <f t="shared" si="2829"/>
        <v>5741.9199963252477</v>
      </c>
      <c r="CF2235">
        <f t="shared" si="2830"/>
        <v>6149.7001950000003</v>
      </c>
      <c r="CG2235">
        <f t="shared" si="2831"/>
        <v>6187</v>
      </c>
      <c r="CH2235">
        <f t="shared" si="2832"/>
        <v>6125</v>
      </c>
    </row>
    <row r="2236" spans="1:86">
      <c r="A2236" s="1">
        <v>42774</v>
      </c>
      <c r="B2236">
        <v>6219.7001950000003</v>
      </c>
      <c r="C2236">
        <v>6233.8999020000001</v>
      </c>
      <c r="D2236">
        <v>6165.1499020000001</v>
      </c>
      <c r="E2236">
        <v>6194.6499020000001</v>
      </c>
      <c r="F2236">
        <v>410369</v>
      </c>
      <c r="G2236">
        <f t="shared" si="2766"/>
        <v>-58197.785454545454</v>
      </c>
      <c r="H2236">
        <f t="shared" si="2794"/>
        <v>10803162.216488142</v>
      </c>
      <c r="I2236">
        <f t="shared" si="2767"/>
        <v>6203.3499752500002</v>
      </c>
      <c r="J2236">
        <f t="shared" si="2774"/>
        <v>6203.3499752500002</v>
      </c>
      <c r="K2236">
        <f t="shared" si="2775"/>
        <v>5777.1248779999996</v>
      </c>
      <c r="L2236">
        <f t="shared" si="2776"/>
        <v>1</v>
      </c>
      <c r="M2236">
        <f t="shared" si="2777"/>
        <v>10</v>
      </c>
      <c r="N2236">
        <f t="shared" si="2778"/>
        <v>90</v>
      </c>
      <c r="O2236">
        <f t="shared" si="2779"/>
        <v>0</v>
      </c>
      <c r="P2236">
        <f t="shared" si="2754"/>
        <v>68.75</v>
      </c>
      <c r="Q2236">
        <f t="shared" si="2755"/>
        <v>39.25</v>
      </c>
      <c r="R2236">
        <f t="shared" si="2756"/>
        <v>29.5</v>
      </c>
      <c r="S2236">
        <f t="shared" si="2757"/>
        <v>68.75</v>
      </c>
      <c r="T2236">
        <f t="shared" si="2793"/>
        <v>92.801762084963073</v>
      </c>
      <c r="U2236">
        <f t="shared" si="2758"/>
        <v>-29.899902000000111</v>
      </c>
      <c r="V2236">
        <f t="shared" si="2759"/>
        <v>53.549804000000222</v>
      </c>
      <c r="W2236">
        <f t="shared" si="2760"/>
        <v>0</v>
      </c>
      <c r="X2236">
        <f t="shared" si="2761"/>
        <v>53.549804000000222</v>
      </c>
      <c r="Y2236">
        <f t="shared" si="2791"/>
        <v>34.405775139394393</v>
      </c>
      <c r="Z2236">
        <f t="shared" si="2792"/>
        <v>11.271554332219173</v>
      </c>
      <c r="AA2236">
        <f t="shared" si="2788"/>
        <v>37.07448475805316</v>
      </c>
      <c r="AB2236">
        <f t="shared" si="2789"/>
        <v>12.145840853646392</v>
      </c>
      <c r="AC2236">
        <f t="shared" si="2790"/>
        <v>50.647051994473792</v>
      </c>
      <c r="AD2236">
        <f t="shared" si="2798"/>
        <v>50.833455440313415</v>
      </c>
      <c r="AE2236">
        <f t="shared" si="2771"/>
        <v>6163.4701170000008</v>
      </c>
      <c r="AF2236">
        <f t="shared" si="2773"/>
        <v>6166.0917966666675</v>
      </c>
      <c r="AG2236">
        <f t="shared" si="2795"/>
        <v>5879.9325682499993</v>
      </c>
      <c r="AH2236">
        <f t="shared" si="2780"/>
        <v>6050.4200681999992</v>
      </c>
      <c r="AI2236">
        <f t="shared" si="2781"/>
        <v>6343.6009416093366</v>
      </c>
      <c r="AJ2236">
        <f t="shared" si="2782"/>
        <v>5757.2391947906617</v>
      </c>
      <c r="AK2236">
        <f t="shared" si="2783"/>
        <v>0.74597415261572697</v>
      </c>
      <c r="AL2236">
        <f t="shared" si="2762"/>
        <v>-0.14181818181818182</v>
      </c>
      <c r="AM2236">
        <f t="shared" si="2763"/>
        <v>-58197.785454545454</v>
      </c>
      <c r="AN2236">
        <f t="shared" si="2796"/>
        <v>886947.64821666142</v>
      </c>
      <c r="AO2236">
        <f t="shared" si="2797"/>
        <v>10146044</v>
      </c>
      <c r="AP2236">
        <f t="shared" si="2799"/>
        <v>8.7418076268608869E-2</v>
      </c>
      <c r="AQ2236">
        <f t="shared" si="2800"/>
        <v>6152.2812005199403</v>
      </c>
      <c r="AR2236">
        <f t="shared" si="2801"/>
        <v>6138.7269346518051</v>
      </c>
      <c r="AS2236">
        <f t="shared" si="2802"/>
        <v>6056.1129570534622</v>
      </c>
      <c r="AT2236">
        <f t="shared" si="2803"/>
        <v>5888.7957004915797</v>
      </c>
      <c r="AU2236">
        <f t="shared" si="2804"/>
        <v>6018.3568915445339</v>
      </c>
      <c r="AV2236">
        <f t="shared" si="2805"/>
        <v>5815.345138695272</v>
      </c>
      <c r="AW2236">
        <f t="shared" si="2806"/>
        <v>203.01175284926194</v>
      </c>
      <c r="AX2236">
        <f t="shared" si="2833"/>
        <v>177.13466876429951</v>
      </c>
      <c r="AY2236">
        <f t="shared" si="2807"/>
        <v>25.877084084962434</v>
      </c>
      <c r="AZ2236">
        <f t="shared" si="2764"/>
        <v>6197.8999020000001</v>
      </c>
      <c r="BA2236">
        <f t="shared" si="2765"/>
        <v>2543425984.8838382</v>
      </c>
      <c r="BB2236">
        <f t="shared" si="2768"/>
        <v>2543425984.8838382</v>
      </c>
      <c r="BC2236">
        <f t="shared" si="2769"/>
        <v>0</v>
      </c>
      <c r="BD2236">
        <f t="shared" si="2784"/>
        <v>34369224671.767265</v>
      </c>
      <c r="BE2236">
        <f t="shared" si="2785"/>
        <v>8290764446.0350361</v>
      </c>
      <c r="BF2236">
        <f t="shared" si="2786"/>
        <v>4.1454831934350702</v>
      </c>
      <c r="BG2236">
        <f t="shared" si="2787"/>
        <v>80.565479228931068</v>
      </c>
      <c r="BH2236">
        <f t="shared" si="2808"/>
        <v>102511206</v>
      </c>
      <c r="BI2236">
        <f t="shared" si="2809"/>
        <v>3.4909665377970938</v>
      </c>
      <c r="BJ2236">
        <f t="shared" si="2770"/>
        <v>-1955.0293000000238</v>
      </c>
      <c r="BK2236">
        <f t="shared" si="2810"/>
        <v>-2.9856261536411409E-3</v>
      </c>
      <c r="BL2236">
        <f t="shared" si="2811"/>
        <v>0.99701437384635883</v>
      </c>
      <c r="BM2236">
        <f t="shared" si="2812"/>
        <v>154.5198877285174</v>
      </c>
      <c r="BN2236">
        <f t="shared" si="2813"/>
        <v>6199.5249020000001</v>
      </c>
      <c r="BO2236">
        <f t="shared" si="2772"/>
        <v>6168.8099609000001</v>
      </c>
      <c r="BP2236">
        <f t="shared" si="2814"/>
        <v>5671.7485279411767</v>
      </c>
      <c r="BQ2236">
        <f t="shared" si="2815"/>
        <v>497.06143295882339</v>
      </c>
      <c r="BR2236">
        <f t="shared" si="2816"/>
        <v>392.10009700000046</v>
      </c>
      <c r="BS2236">
        <f t="shared" si="2817"/>
        <v>457.10009700000046</v>
      </c>
      <c r="BT2236">
        <f t="shared" si="2818"/>
        <v>399.89990200000011</v>
      </c>
      <c r="BU2236">
        <f t="shared" si="2819"/>
        <v>455.80029300000024</v>
      </c>
      <c r="BV2236">
        <f t="shared" si="2820"/>
        <v>6176.6934241999988</v>
      </c>
      <c r="BW2236">
        <f t="shared" si="2821"/>
        <v>6173.6643877619044</v>
      </c>
      <c r="BX2236">
        <f t="shared" si="2822"/>
        <v>6118.7155537636381</v>
      </c>
      <c r="BY2236">
        <f t="shared" si="2823"/>
        <v>5977.1441288333335</v>
      </c>
      <c r="BZ2236">
        <f t="shared" si="2824"/>
        <v>6233.8999020000001</v>
      </c>
      <c r="CA2236">
        <f t="shared" si="2825"/>
        <v>5708.0498049999997</v>
      </c>
      <c r="CB2236">
        <f t="shared" si="2826"/>
        <v>6145.9791389833335</v>
      </c>
      <c r="CC2236">
        <f t="shared" si="2827"/>
        <v>6160.1593300861123</v>
      </c>
      <c r="CD2236">
        <f t="shared" si="2828"/>
        <v>5940.8294202812303</v>
      </c>
      <c r="CE2236">
        <f t="shared" si="2829"/>
        <v>5761.7391742555174</v>
      </c>
      <c r="CF2236">
        <f t="shared" si="2830"/>
        <v>6213.2001950000003</v>
      </c>
      <c r="CG2236">
        <f t="shared" si="2831"/>
        <v>6231.5</v>
      </c>
      <c r="CH2236">
        <f t="shared" si="2832"/>
        <v>6144</v>
      </c>
    </row>
    <row r="2237" spans="1:86">
      <c r="A2237" s="1">
        <v>42775</v>
      </c>
      <c r="B2237">
        <v>6195.5</v>
      </c>
      <c r="C2237">
        <v>6204</v>
      </c>
      <c r="D2237">
        <v>6111.6000979999999</v>
      </c>
      <c r="E2237">
        <v>6157.1000979999999</v>
      </c>
      <c r="F2237">
        <v>511610</v>
      </c>
      <c r="G2237">
        <f t="shared" si="2766"/>
        <v>-7751.132270898469</v>
      </c>
      <c r="H2237">
        <f t="shared" si="2794"/>
        <v>10795411.084217243</v>
      </c>
      <c r="I2237">
        <f t="shared" si="2767"/>
        <v>6167.0500489999995</v>
      </c>
      <c r="J2237">
        <f t="shared" si="2774"/>
        <v>6203.3499752500002</v>
      </c>
      <c r="K2237">
        <f t="shared" si="2775"/>
        <v>5877.6624755000003</v>
      </c>
      <c r="L2237">
        <f t="shared" si="2776"/>
        <v>2</v>
      </c>
      <c r="M2237">
        <f t="shared" si="2777"/>
        <v>10</v>
      </c>
      <c r="N2237">
        <f t="shared" si="2778"/>
        <v>80</v>
      </c>
      <c r="O2237">
        <f t="shared" si="2779"/>
        <v>0</v>
      </c>
      <c r="P2237">
        <f t="shared" si="2754"/>
        <v>92.399902000000111</v>
      </c>
      <c r="Q2237">
        <f t="shared" si="2755"/>
        <v>46.899902000000111</v>
      </c>
      <c r="R2237">
        <f t="shared" si="2756"/>
        <v>45.5</v>
      </c>
      <c r="S2237">
        <f t="shared" si="2757"/>
        <v>92.399902000000111</v>
      </c>
      <c r="T2237">
        <f t="shared" si="2793"/>
        <v>92.773057793180001</v>
      </c>
      <c r="U2237">
        <f t="shared" si="2758"/>
        <v>-30.25</v>
      </c>
      <c r="V2237">
        <f t="shared" si="2759"/>
        <v>15.200195999999778</v>
      </c>
      <c r="W2237">
        <f t="shared" si="2760"/>
        <v>0</v>
      </c>
      <c r="X2237">
        <f t="shared" si="2761"/>
        <v>15.200195999999778</v>
      </c>
      <c r="Y2237">
        <f t="shared" si="2791"/>
        <v>31.948219772294795</v>
      </c>
      <c r="Z2237">
        <f t="shared" si="2792"/>
        <v>11.552171594203502</v>
      </c>
      <c r="AA2237">
        <f t="shared" si="2788"/>
        <v>34.436958888988343</v>
      </c>
      <c r="AB2237">
        <f t="shared" si="2789"/>
        <v>12.452075924841116</v>
      </c>
      <c r="AC2237">
        <f t="shared" si="2790"/>
        <v>46.887045236561363</v>
      </c>
      <c r="AD2237">
        <f t="shared" si="2798"/>
        <v>52.384258558742296</v>
      </c>
      <c r="AE2237">
        <f t="shared" si="2771"/>
        <v>6166.020117</v>
      </c>
      <c r="AF2237">
        <f t="shared" si="2773"/>
        <v>6162.4084471666674</v>
      </c>
      <c r="AG2237">
        <f t="shared" si="2795"/>
        <v>5899.6700682499995</v>
      </c>
      <c r="AH2237">
        <f t="shared" si="2780"/>
        <v>6085.8750974999994</v>
      </c>
      <c r="AI2237">
        <f t="shared" si="2781"/>
        <v>6332.6607791635452</v>
      </c>
      <c r="AJ2237">
        <f t="shared" si="2782"/>
        <v>5839.0894158364536</v>
      </c>
      <c r="AK2237">
        <f t="shared" si="2783"/>
        <v>0.64430537464710946</v>
      </c>
      <c r="AL2237">
        <f t="shared" si="2762"/>
        <v>-1.5150470614136683E-2</v>
      </c>
      <c r="AM2237">
        <f t="shared" si="2763"/>
        <v>-7751.132270898469</v>
      </c>
      <c r="AN2237">
        <f t="shared" si="2796"/>
        <v>478815.33646835911</v>
      </c>
      <c r="AO2237">
        <f t="shared" si="2797"/>
        <v>10118328</v>
      </c>
      <c r="AP2237">
        <f t="shared" si="2799"/>
        <v>4.7321586774846505E-2</v>
      </c>
      <c r="AQ2237">
        <f t="shared" si="2800"/>
        <v>6153.9196256631603</v>
      </c>
      <c r="AR2237">
        <f t="shared" si="2801"/>
        <v>6131.1810082760403</v>
      </c>
      <c r="AS2237">
        <f t="shared" si="2802"/>
        <v>6074.290642423839</v>
      </c>
      <c r="AT2237">
        <f t="shared" si="2803"/>
        <v>5912.9430962673378</v>
      </c>
      <c r="AU2237">
        <f t="shared" si="2804"/>
        <v>6039.1683725128541</v>
      </c>
      <c r="AV2237">
        <f t="shared" si="2805"/>
        <v>5839.2679858466026</v>
      </c>
      <c r="AW2237">
        <f t="shared" si="2806"/>
        <v>199.90038666625151</v>
      </c>
      <c r="AX2237">
        <f t="shared" si="2833"/>
        <v>181.68781234468992</v>
      </c>
      <c r="AY2237">
        <f t="shared" si="2807"/>
        <v>18.21257432156159</v>
      </c>
      <c r="AZ2237">
        <f t="shared" si="2764"/>
        <v>6157.5667319999993</v>
      </c>
      <c r="BA2237">
        <f t="shared" si="2765"/>
        <v>3150272715.7585196</v>
      </c>
      <c r="BB2237">
        <f t="shared" si="2768"/>
        <v>0</v>
      </c>
      <c r="BC2237">
        <f t="shared" si="2769"/>
        <v>3150272715.7585196</v>
      </c>
      <c r="BD2237">
        <f t="shared" si="2784"/>
        <v>33005069688.475719</v>
      </c>
      <c r="BE2237">
        <f t="shared" si="2785"/>
        <v>11441037161.793556</v>
      </c>
      <c r="BF2237">
        <f t="shared" si="2786"/>
        <v>2.8847970006332604</v>
      </c>
      <c r="BG2237">
        <f t="shared" si="2787"/>
        <v>74.258629219570793</v>
      </c>
      <c r="BH2237">
        <f t="shared" si="2808"/>
        <v>101999596</v>
      </c>
      <c r="BI2237">
        <f t="shared" si="2809"/>
        <v>3.4233809297805173</v>
      </c>
      <c r="BJ2237">
        <f t="shared" si="2770"/>
        <v>-3854.9804000000222</v>
      </c>
      <c r="BK2237">
        <f t="shared" si="2810"/>
        <v>-6.0616507137678469E-3</v>
      </c>
      <c r="BL2237">
        <f t="shared" si="2811"/>
        <v>0.99393834928623215</v>
      </c>
      <c r="BM2237">
        <f t="shared" si="2812"/>
        <v>130.06747466233247</v>
      </c>
      <c r="BN2237">
        <f t="shared" si="2813"/>
        <v>6157.8000489999995</v>
      </c>
      <c r="BO2237">
        <f t="shared" si="2772"/>
        <v>6165.5349608999995</v>
      </c>
      <c r="BP2237">
        <f t="shared" si="2814"/>
        <v>5702.9044117352951</v>
      </c>
      <c r="BQ2237">
        <f t="shared" si="2815"/>
        <v>462.63054916470446</v>
      </c>
      <c r="BR2237">
        <f t="shared" si="2816"/>
        <v>241.20019599999978</v>
      </c>
      <c r="BS2237">
        <f t="shared" si="2817"/>
        <v>286.55029300000024</v>
      </c>
      <c r="BT2237">
        <f t="shared" si="2818"/>
        <v>276.29980499999965</v>
      </c>
      <c r="BU2237">
        <f t="shared" si="2819"/>
        <v>353.5</v>
      </c>
      <c r="BV2237">
        <f t="shared" si="2820"/>
        <v>6174.5700845333331</v>
      </c>
      <c r="BW2237">
        <f t="shared" si="2821"/>
        <v>6171.0953309999995</v>
      </c>
      <c r="BX2237">
        <f t="shared" si="2822"/>
        <v>6138.1119228181824</v>
      </c>
      <c r="BY2237">
        <f t="shared" si="2823"/>
        <v>6003.5410364285699</v>
      </c>
      <c r="BZ2237">
        <f t="shared" si="2824"/>
        <v>6233.8999020000001</v>
      </c>
      <c r="CA2237">
        <f t="shared" si="2825"/>
        <v>5825.0498049999997</v>
      </c>
      <c r="CB2237">
        <f t="shared" si="2826"/>
        <v>6148.3491647500005</v>
      </c>
      <c r="CC2237">
        <f t="shared" si="2827"/>
        <v>6148.7173570138903</v>
      </c>
      <c r="CD2237">
        <f t="shared" si="2828"/>
        <v>5999.3029865930557</v>
      </c>
      <c r="CE2237">
        <f t="shared" si="2829"/>
        <v>5766.3300705922702</v>
      </c>
      <c r="CF2237">
        <f t="shared" si="2830"/>
        <v>6194.6499020000001</v>
      </c>
      <c r="CG2237">
        <f t="shared" si="2831"/>
        <v>6233.8999020000001</v>
      </c>
      <c r="CH2237">
        <f t="shared" si="2832"/>
        <v>6165.1499020000001</v>
      </c>
    </row>
    <row r="2238" spans="1:86">
      <c r="A2238" s="1">
        <v>42776</v>
      </c>
      <c r="B2238">
        <v>6170</v>
      </c>
      <c r="C2238">
        <v>6173.75</v>
      </c>
      <c r="D2238">
        <v>6096.3999020000001</v>
      </c>
      <c r="E2238">
        <v>6112.25</v>
      </c>
      <c r="F2238">
        <v>284471</v>
      </c>
      <c r="G2238">
        <f t="shared" si="2766"/>
        <v>-167886.96598473669</v>
      </c>
      <c r="H2238">
        <f t="shared" si="2794"/>
        <v>10627524.118232505</v>
      </c>
      <c r="I2238">
        <f t="shared" si="2767"/>
        <v>6138.0999755000003</v>
      </c>
      <c r="J2238">
        <f t="shared" si="2774"/>
        <v>6203.3499752500002</v>
      </c>
      <c r="K2238">
        <f t="shared" si="2775"/>
        <v>5898.4124755000003</v>
      </c>
      <c r="L2238">
        <f t="shared" si="2776"/>
        <v>3</v>
      </c>
      <c r="M2238">
        <f t="shared" si="2777"/>
        <v>9</v>
      </c>
      <c r="N2238">
        <f t="shared" si="2778"/>
        <v>70</v>
      </c>
      <c r="O2238">
        <f t="shared" si="2779"/>
        <v>10</v>
      </c>
      <c r="P2238">
        <f t="shared" si="2754"/>
        <v>77.350097999999889</v>
      </c>
      <c r="Q2238">
        <f t="shared" si="2755"/>
        <v>61.5</v>
      </c>
      <c r="R2238">
        <f t="shared" si="2756"/>
        <v>15.850097999999889</v>
      </c>
      <c r="S2238">
        <f t="shared" si="2757"/>
        <v>77.350097999999889</v>
      </c>
      <c r="T2238">
        <f t="shared" si="2793"/>
        <v>91.671417807952849</v>
      </c>
      <c r="U2238">
        <f t="shared" si="2758"/>
        <v>-33.850097999999889</v>
      </c>
      <c r="V2238">
        <f t="shared" si="2759"/>
        <v>94.399902000000111</v>
      </c>
      <c r="W2238">
        <f t="shared" si="2760"/>
        <v>0</v>
      </c>
      <c r="X2238">
        <f t="shared" si="2761"/>
        <v>94.399902000000111</v>
      </c>
      <c r="Y2238">
        <f t="shared" si="2791"/>
        <v>29.66620407427374</v>
      </c>
      <c r="Z2238">
        <f t="shared" si="2792"/>
        <v>17.469866623188974</v>
      </c>
      <c r="AA2238">
        <f t="shared" si="2788"/>
        <v>32.361454402748514</v>
      </c>
      <c r="AB2238">
        <f t="shared" si="2789"/>
        <v>19.057048577330278</v>
      </c>
      <c r="AC2238">
        <f t="shared" si="2790"/>
        <v>25.874743631826071</v>
      </c>
      <c r="AD2238">
        <f t="shared" si="2798"/>
        <v>52.434182991118639</v>
      </c>
      <c r="AE2238">
        <f t="shared" si="2771"/>
        <v>6165.3800780000001</v>
      </c>
      <c r="AF2238">
        <f t="shared" si="2773"/>
        <v>6157.0584308333337</v>
      </c>
      <c r="AG2238">
        <f t="shared" si="2795"/>
        <v>5916.4150633499985</v>
      </c>
      <c r="AH2238">
        <f t="shared" si="2780"/>
        <v>6105.5101072999996</v>
      </c>
      <c r="AI2238">
        <f t="shared" si="2781"/>
        <v>6324.7877066880701</v>
      </c>
      <c r="AJ2238">
        <f t="shared" si="2782"/>
        <v>5886.2325079119291</v>
      </c>
      <c r="AK2238">
        <f t="shared" si="2783"/>
        <v>0.51536840224174552</v>
      </c>
      <c r="AL2238">
        <f t="shared" si="2762"/>
        <v>-0.59017251665279302</v>
      </c>
      <c r="AM2238">
        <f t="shared" si="2763"/>
        <v>-167886.96598473669</v>
      </c>
      <c r="AN2238">
        <f t="shared" si="2796"/>
        <v>170116.96595034125</v>
      </c>
      <c r="AO2238">
        <f t="shared" si="2797"/>
        <v>9981165</v>
      </c>
      <c r="AP2238">
        <f t="shared" si="2799"/>
        <v>1.7043798589677785E-2</v>
      </c>
      <c r="AQ2238">
        <f t="shared" si="2800"/>
        <v>6139.7519529376859</v>
      </c>
      <c r="AR2238">
        <f t="shared" si="2801"/>
        <v>6100.0644209173688</v>
      </c>
      <c r="AS2238">
        <f t="shared" si="2802"/>
        <v>6081.1233267875477</v>
      </c>
      <c r="AT2238">
        <f t="shared" si="2803"/>
        <v>5930.8807176032769</v>
      </c>
      <c r="AU2238">
        <f t="shared" si="2804"/>
        <v>6050.1306166359263</v>
      </c>
      <c r="AV2238">
        <f t="shared" si="2805"/>
        <v>5858.3767268373404</v>
      </c>
      <c r="AW2238">
        <f t="shared" si="2806"/>
        <v>191.75388979858599</v>
      </c>
      <c r="AX2238">
        <f t="shared" si="2833"/>
        <v>183.70102783546912</v>
      </c>
      <c r="AY2238">
        <f t="shared" si="2807"/>
        <v>8.0528619631168681</v>
      </c>
      <c r="AZ2238">
        <f t="shared" si="2764"/>
        <v>6127.4666340000003</v>
      </c>
      <c r="BA2238">
        <f t="shared" si="2765"/>
        <v>1743086560.8406141</v>
      </c>
      <c r="BB2238">
        <f t="shared" si="2768"/>
        <v>0</v>
      </c>
      <c r="BC2238">
        <f t="shared" si="2769"/>
        <v>1743086560.8406141</v>
      </c>
      <c r="BD2238">
        <f t="shared" si="2784"/>
        <v>33005069688.475719</v>
      </c>
      <c r="BE2238">
        <f t="shared" si="2785"/>
        <v>10657658831.75597</v>
      </c>
      <c r="BF2238">
        <f t="shared" si="2786"/>
        <v>3.096840517181179</v>
      </c>
      <c r="BG2238">
        <f t="shared" si="2787"/>
        <v>75.590946344964209</v>
      </c>
      <c r="BH2238">
        <f t="shared" si="2808"/>
        <v>101715125</v>
      </c>
      <c r="BI2238">
        <f t="shared" si="2809"/>
        <v>3.2731573734436985</v>
      </c>
      <c r="BJ2238">
        <f t="shared" si="2770"/>
        <v>-4585.0097999999889</v>
      </c>
      <c r="BK2238">
        <f t="shared" si="2810"/>
        <v>-7.2842892410614644E-3</v>
      </c>
      <c r="BL2238">
        <f t="shared" si="2811"/>
        <v>0.9927157107589385</v>
      </c>
      <c r="BM2238">
        <f t="shared" si="2812"/>
        <v>115.56944232002979</v>
      </c>
      <c r="BN2238">
        <f t="shared" si="2813"/>
        <v>6135.0749510000005</v>
      </c>
      <c r="BO2238">
        <f t="shared" si="2772"/>
        <v>6167.2299804000013</v>
      </c>
      <c r="BP2238">
        <f t="shared" si="2814"/>
        <v>5732.538969117646</v>
      </c>
      <c r="BQ2238">
        <f t="shared" si="2815"/>
        <v>434.69101128235525</v>
      </c>
      <c r="BR2238">
        <f t="shared" si="2816"/>
        <v>217.29980499999965</v>
      </c>
      <c r="BS2238">
        <f t="shared" si="2817"/>
        <v>211.39990200000011</v>
      </c>
      <c r="BT2238">
        <f t="shared" si="2818"/>
        <v>234.75</v>
      </c>
      <c r="BU2238">
        <f t="shared" si="2819"/>
        <v>254</v>
      </c>
      <c r="BV2238">
        <f t="shared" si="2820"/>
        <v>6156.6467121999995</v>
      </c>
      <c r="BW2238">
        <f t="shared" si="2821"/>
        <v>6156.7643460952377</v>
      </c>
      <c r="BX2238">
        <f t="shared" si="2822"/>
        <v>6142.9073596363623</v>
      </c>
      <c r="BY2238">
        <f t="shared" si="2823"/>
        <v>6023.786744214286</v>
      </c>
      <c r="BZ2238">
        <f t="shared" si="2824"/>
        <v>6233.8999020000001</v>
      </c>
      <c r="CA2238">
        <f t="shared" si="2825"/>
        <v>5875.5</v>
      </c>
      <c r="CB2238">
        <f t="shared" si="2826"/>
        <v>6172.2086325666669</v>
      </c>
      <c r="CC2238">
        <f t="shared" si="2827"/>
        <v>6149.8007090972233</v>
      </c>
      <c r="CD2238">
        <f t="shared" si="2828"/>
        <v>6030.8761547370232</v>
      </c>
      <c r="CE2238">
        <f t="shared" si="2829"/>
        <v>5765.948054156177</v>
      </c>
      <c r="CF2238">
        <f t="shared" si="2830"/>
        <v>6157.1000979999999</v>
      </c>
      <c r="CG2238">
        <f t="shared" si="2831"/>
        <v>6204</v>
      </c>
      <c r="CH2238">
        <f t="shared" si="2832"/>
        <v>6111.6000979999999</v>
      </c>
    </row>
    <row r="2239" spans="1:86">
      <c r="A2239" s="1">
        <v>42779</v>
      </c>
      <c r="B2239">
        <v>6092</v>
      </c>
      <c r="C2239">
        <v>6139.8999020000001</v>
      </c>
      <c r="D2239">
        <v>6002</v>
      </c>
      <c r="E2239">
        <v>6022</v>
      </c>
      <c r="F2239">
        <v>404675</v>
      </c>
      <c r="G2239">
        <f t="shared" si="2766"/>
        <v>-287292.75559492433</v>
      </c>
      <c r="H2239">
        <f t="shared" si="2794"/>
        <v>10340231.362637581</v>
      </c>
      <c r="I2239">
        <f t="shared" si="2767"/>
        <v>6063.9749755000003</v>
      </c>
      <c r="J2239">
        <f t="shared" si="2774"/>
        <v>6203.3499752500002</v>
      </c>
      <c r="K2239">
        <f t="shared" si="2775"/>
        <v>5898.4124755000003</v>
      </c>
      <c r="L2239">
        <f t="shared" si="2776"/>
        <v>4</v>
      </c>
      <c r="M2239">
        <f t="shared" si="2777"/>
        <v>10</v>
      </c>
      <c r="N2239">
        <f t="shared" si="2778"/>
        <v>60</v>
      </c>
      <c r="O2239">
        <f t="shared" si="2779"/>
        <v>0</v>
      </c>
      <c r="P2239">
        <f t="shared" si="2754"/>
        <v>137.89990200000011</v>
      </c>
      <c r="Q2239">
        <f t="shared" si="2755"/>
        <v>117.89990200000011</v>
      </c>
      <c r="R2239">
        <f t="shared" si="2756"/>
        <v>20</v>
      </c>
      <c r="S2239">
        <f t="shared" si="2757"/>
        <v>137.89990200000011</v>
      </c>
      <c r="T2239">
        <f t="shared" si="2793"/>
        <v>94.973452393099095</v>
      </c>
      <c r="U2239">
        <f t="shared" si="2758"/>
        <v>-94.899902000000111</v>
      </c>
      <c r="V2239">
        <f t="shared" si="2759"/>
        <v>73.899902000000111</v>
      </c>
      <c r="W2239">
        <f t="shared" si="2760"/>
        <v>0</v>
      </c>
      <c r="X2239">
        <f t="shared" si="2761"/>
        <v>73.899902000000111</v>
      </c>
      <c r="Y2239">
        <f t="shared" si="2791"/>
        <v>27.5471894975399</v>
      </c>
      <c r="Z2239">
        <f t="shared" si="2792"/>
        <v>21.500583435818339</v>
      </c>
      <c r="AA2239">
        <f t="shared" si="2788"/>
        <v>29.005147021002177</v>
      </c>
      <c r="AB2239">
        <f t="shared" si="2789"/>
        <v>22.638519390478219</v>
      </c>
      <c r="AC2239">
        <f t="shared" si="2790"/>
        <v>12.327993097540139</v>
      </c>
      <c r="AD2239">
        <f t="shared" si="2798"/>
        <v>51.147734995175945</v>
      </c>
      <c r="AE2239">
        <f t="shared" si="2771"/>
        <v>6139.8400390000006</v>
      </c>
      <c r="AF2239">
        <f t="shared" si="2773"/>
        <v>6141.4833983333328</v>
      </c>
      <c r="AG2239">
        <f t="shared" si="2795"/>
        <v>5932.5400633499994</v>
      </c>
      <c r="AH2239">
        <f t="shared" si="2780"/>
        <v>6118.2150878000002</v>
      </c>
      <c r="AI2239">
        <f t="shared" si="2781"/>
        <v>6298.4715273985421</v>
      </c>
      <c r="AJ2239">
        <f t="shared" si="2782"/>
        <v>5937.9586482014583</v>
      </c>
      <c r="AK2239">
        <f t="shared" si="2783"/>
        <v>0.23311608724136113</v>
      </c>
      <c r="AL2239">
        <f t="shared" si="2762"/>
        <v>-0.70993452917754818</v>
      </c>
      <c r="AM2239">
        <f t="shared" si="2763"/>
        <v>-287292.75559492433</v>
      </c>
      <c r="AN2239">
        <f t="shared" si="2796"/>
        <v>657471.95861972973</v>
      </c>
      <c r="AO2239">
        <f t="shared" si="2797"/>
        <v>9298967</v>
      </c>
      <c r="AP2239">
        <f t="shared" si="2799"/>
        <v>7.0703762968481312E-2</v>
      </c>
      <c r="AQ2239">
        <f t="shared" si="2800"/>
        <v>6099.7162889388728</v>
      </c>
      <c r="AR2239">
        <f t="shared" si="2801"/>
        <v>6054.4033388859189</v>
      </c>
      <c r="AS2239">
        <f t="shared" si="2802"/>
        <v>6070.4811279657888</v>
      </c>
      <c r="AT2239">
        <f t="shared" si="2803"/>
        <v>5939.0814530189818</v>
      </c>
      <c r="AU2239">
        <f t="shared" si="2804"/>
        <v>6045.9110241405378</v>
      </c>
      <c r="AV2239">
        <f t="shared" si="2805"/>
        <v>5869.8303559587266</v>
      </c>
      <c r="AW2239">
        <f t="shared" si="2806"/>
        <v>176.08066818181123</v>
      </c>
      <c r="AX2239">
        <f t="shared" si="2833"/>
        <v>182.17695590473755</v>
      </c>
      <c r="AY2239">
        <f t="shared" si="2807"/>
        <v>-6.0962877229263199</v>
      </c>
      <c r="AZ2239">
        <f t="shared" si="2764"/>
        <v>6054.6333006666673</v>
      </c>
      <c r="BA2239">
        <f t="shared" si="2765"/>
        <v>2450158730.9472837</v>
      </c>
      <c r="BB2239">
        <f t="shared" si="2768"/>
        <v>0</v>
      </c>
      <c r="BC2239">
        <f t="shared" si="2769"/>
        <v>2450158730.9472837</v>
      </c>
      <c r="BD2239">
        <f t="shared" si="2784"/>
        <v>33005069688.475719</v>
      </c>
      <c r="BE2239">
        <f t="shared" si="2785"/>
        <v>11416291090.958393</v>
      </c>
      <c r="BF2239">
        <f t="shared" si="2786"/>
        <v>2.8910501164967193</v>
      </c>
      <c r="BG2239">
        <f t="shared" si="2787"/>
        <v>74.299996914448812</v>
      </c>
      <c r="BH2239">
        <f t="shared" si="2808"/>
        <v>101310450</v>
      </c>
      <c r="BI2239">
        <f t="shared" si="2809"/>
        <v>2.9997573610123824</v>
      </c>
      <c r="BJ2239">
        <f t="shared" si="2770"/>
        <v>-9125</v>
      </c>
      <c r="BK2239">
        <f t="shared" si="2810"/>
        <v>-1.4765430078939833E-2</v>
      </c>
      <c r="BL2239">
        <f t="shared" si="2811"/>
        <v>0.98523456992106018</v>
      </c>
      <c r="BM2239">
        <f t="shared" si="2812"/>
        <v>95.003485340673805</v>
      </c>
      <c r="BN2239">
        <f t="shared" si="2813"/>
        <v>6070.9499510000005</v>
      </c>
      <c r="BO2239">
        <f t="shared" si="2772"/>
        <v>6150.219970600001</v>
      </c>
      <c r="BP2239">
        <f t="shared" si="2814"/>
        <v>5758.0242632205873</v>
      </c>
      <c r="BQ2239">
        <f t="shared" si="2815"/>
        <v>392.19570737941376</v>
      </c>
      <c r="BR2239">
        <f t="shared" si="2816"/>
        <v>127.75</v>
      </c>
      <c r="BS2239">
        <f t="shared" si="2817"/>
        <v>126.5</v>
      </c>
      <c r="BT2239">
        <f t="shared" si="2818"/>
        <v>205</v>
      </c>
      <c r="BU2239">
        <f t="shared" si="2819"/>
        <v>203</v>
      </c>
      <c r="BV2239">
        <f t="shared" si="2820"/>
        <v>6108.8533528666658</v>
      </c>
      <c r="BW2239">
        <f t="shared" si="2821"/>
        <v>6118.1762229999995</v>
      </c>
      <c r="BX2239">
        <f t="shared" si="2822"/>
        <v>6127.7237037636369</v>
      </c>
      <c r="BY2239">
        <f t="shared" si="2823"/>
        <v>6033.8424524666661</v>
      </c>
      <c r="BZ2239">
        <f t="shared" si="2824"/>
        <v>6233.8999020000001</v>
      </c>
      <c r="CA2239">
        <f t="shared" si="2825"/>
        <v>5875.5</v>
      </c>
      <c r="CB2239">
        <f t="shared" si="2826"/>
        <v>6182.916412583334</v>
      </c>
      <c r="CC2239">
        <f t="shared" si="2827"/>
        <v>6167.0877601944439</v>
      </c>
      <c r="CD2239">
        <f t="shared" si="2828"/>
        <v>6080.4868705046829</v>
      </c>
      <c r="CE2239">
        <f t="shared" si="2829"/>
        <v>5780.6481582780834</v>
      </c>
      <c r="CF2239">
        <f t="shared" si="2830"/>
        <v>6112.25</v>
      </c>
      <c r="CG2239">
        <f t="shared" si="2831"/>
        <v>6173.75</v>
      </c>
      <c r="CH2239">
        <f t="shared" si="2832"/>
        <v>6096.3999020000001</v>
      </c>
    </row>
    <row r="2240" spans="1:86">
      <c r="A2240" s="1">
        <v>42780</v>
      </c>
      <c r="B2240">
        <v>6045</v>
      </c>
      <c r="C2240">
        <v>6045</v>
      </c>
      <c r="D2240">
        <v>5928.1000979999999</v>
      </c>
      <c r="E2240">
        <v>5939.8500979999999</v>
      </c>
      <c r="F2240">
        <v>439745</v>
      </c>
      <c r="G2240">
        <f t="shared" si="2766"/>
        <v>-351344.51956161612</v>
      </c>
      <c r="H2240">
        <f t="shared" si="2794"/>
        <v>9988886.8430759646</v>
      </c>
      <c r="I2240">
        <f t="shared" si="2767"/>
        <v>5989.4875489999995</v>
      </c>
      <c r="J2240">
        <f t="shared" si="2774"/>
        <v>6203.3499752500002</v>
      </c>
      <c r="K2240">
        <f t="shared" si="2775"/>
        <v>5989.4875489999995</v>
      </c>
      <c r="L2240">
        <f t="shared" si="2776"/>
        <v>5</v>
      </c>
      <c r="M2240">
        <f t="shared" si="2777"/>
        <v>1</v>
      </c>
      <c r="N2240">
        <f t="shared" si="2778"/>
        <v>50</v>
      </c>
      <c r="O2240">
        <f t="shared" si="2779"/>
        <v>90</v>
      </c>
      <c r="P2240">
        <f t="shared" si="2754"/>
        <v>116.89990200000011</v>
      </c>
      <c r="Q2240">
        <f t="shared" si="2755"/>
        <v>105.14990200000011</v>
      </c>
      <c r="R2240">
        <f t="shared" si="2756"/>
        <v>11.75</v>
      </c>
      <c r="S2240">
        <f t="shared" si="2757"/>
        <v>116.89990200000011</v>
      </c>
      <c r="T2240">
        <f t="shared" si="2793"/>
        <v>96.539627365020593</v>
      </c>
      <c r="U2240">
        <f t="shared" si="2758"/>
        <v>-83.200195000000349</v>
      </c>
      <c r="V2240">
        <f t="shared" si="2759"/>
        <v>85.89990299999954</v>
      </c>
      <c r="W2240">
        <f t="shared" si="2760"/>
        <v>0</v>
      </c>
      <c r="X2240">
        <f t="shared" si="2761"/>
        <v>85.89990299999954</v>
      </c>
      <c r="Y2240">
        <f t="shared" si="2791"/>
        <v>25.579533104858481</v>
      </c>
      <c r="Z2240">
        <f t="shared" si="2792"/>
        <v>26.10053483325985</v>
      </c>
      <c r="AA2240">
        <f t="shared" si="2788"/>
        <v>26.49640754064767</v>
      </c>
      <c r="AB2240">
        <f t="shared" si="2789"/>
        <v>27.036084088632929</v>
      </c>
      <c r="AC2240">
        <f t="shared" si="2790"/>
        <v>1.0081289541360947</v>
      </c>
      <c r="AD2240">
        <f t="shared" si="2798"/>
        <v>48.227911879827744</v>
      </c>
      <c r="AE2240">
        <f t="shared" si="2771"/>
        <v>6085.1700196000002</v>
      </c>
      <c r="AF2240">
        <f t="shared" si="2773"/>
        <v>6106.5083821666667</v>
      </c>
      <c r="AG2240">
        <f t="shared" si="2795"/>
        <v>5945.6875731499986</v>
      </c>
      <c r="AH2240">
        <f t="shared" si="2780"/>
        <v>6122.7750976000007</v>
      </c>
      <c r="AI2240">
        <f t="shared" si="2781"/>
        <v>6281.1123732884153</v>
      </c>
      <c r="AJ2240">
        <f t="shared" si="2782"/>
        <v>5964.4378219115861</v>
      </c>
      <c r="AK2240">
        <f t="shared" si="2783"/>
        <v>-7.764351067897414E-2</v>
      </c>
      <c r="AL2240">
        <f t="shared" si="2762"/>
        <v>-0.79897331308284603</v>
      </c>
      <c r="AM2240">
        <f t="shared" si="2763"/>
        <v>-351344.51956161612</v>
      </c>
      <c r="AN2240">
        <f t="shared" si="2796"/>
        <v>452555.5651023098</v>
      </c>
      <c r="AO2240">
        <f t="shared" si="2797"/>
        <v>9448570</v>
      </c>
      <c r="AP2240">
        <f t="shared" si="2799"/>
        <v>4.789672565290936E-2</v>
      </c>
      <c r="AQ2240">
        <f t="shared" si="2800"/>
        <v>6045.3617840196557</v>
      </c>
      <c r="AR2240">
        <f t="shared" si="2801"/>
        <v>5999.7679428784322</v>
      </c>
      <c r="AS2240">
        <f t="shared" si="2802"/>
        <v>6046.967542571947</v>
      </c>
      <c r="AT2240">
        <f t="shared" si="2803"/>
        <v>5939.150631067273</v>
      </c>
      <c r="AU2240">
        <f t="shared" si="2804"/>
        <v>6030.0018852194571</v>
      </c>
      <c r="AV2240">
        <f t="shared" si="2805"/>
        <v>5874.7317379016158</v>
      </c>
      <c r="AW2240">
        <f t="shared" si="2806"/>
        <v>155.27014731784129</v>
      </c>
      <c r="AX2240">
        <f t="shared" si="2833"/>
        <v>176.79559418735829</v>
      </c>
      <c r="AY2240">
        <f t="shared" si="2807"/>
        <v>-21.525446869516998</v>
      </c>
      <c r="AZ2240">
        <f t="shared" si="2764"/>
        <v>5970.9833986666663</v>
      </c>
      <c r="BA2240">
        <f t="shared" si="2765"/>
        <v>2625710094.6466732</v>
      </c>
      <c r="BB2240">
        <f t="shared" si="2768"/>
        <v>0</v>
      </c>
      <c r="BC2240">
        <f t="shared" si="2769"/>
        <v>2625710094.6466732</v>
      </c>
      <c r="BD2240">
        <f t="shared" si="2784"/>
        <v>31278646891.032696</v>
      </c>
      <c r="BE2240">
        <f t="shared" si="2785"/>
        <v>14042001185.605066</v>
      </c>
      <c r="BF2240">
        <f t="shared" si="2786"/>
        <v>2.2275063559386039</v>
      </c>
      <c r="BG2240">
        <f t="shared" si="2787"/>
        <v>69.016327476474146</v>
      </c>
      <c r="BH2240">
        <f t="shared" si="2808"/>
        <v>100870705</v>
      </c>
      <c r="BI2240">
        <f t="shared" si="2809"/>
        <v>2.643016809024576</v>
      </c>
      <c r="BJ2240">
        <f t="shared" si="2770"/>
        <v>-8314.9902000000111</v>
      </c>
      <c r="BK2240">
        <f t="shared" si="2810"/>
        <v>-1.3641631019594837E-2</v>
      </c>
      <c r="BL2240">
        <f t="shared" si="2811"/>
        <v>0.98635836898040519</v>
      </c>
      <c r="BM2240">
        <f t="shared" si="2812"/>
        <v>83.451071613565702</v>
      </c>
      <c r="BN2240">
        <f t="shared" si="2813"/>
        <v>5986.5500489999995</v>
      </c>
      <c r="BO2240">
        <f t="shared" si="2772"/>
        <v>6109.9799803999995</v>
      </c>
      <c r="BP2240">
        <f t="shared" si="2814"/>
        <v>5781.8257338235298</v>
      </c>
      <c r="BQ2240">
        <f t="shared" si="2815"/>
        <v>328.15424657646963</v>
      </c>
      <c r="BR2240">
        <f t="shared" si="2816"/>
        <v>-239.35009700000046</v>
      </c>
      <c r="BS2240">
        <f t="shared" si="2817"/>
        <v>42.100097999999889</v>
      </c>
      <c r="BT2240">
        <f t="shared" si="2818"/>
        <v>-158.5</v>
      </c>
      <c r="BU2240">
        <f t="shared" si="2819"/>
        <v>145</v>
      </c>
      <c r="BV2240">
        <f t="shared" si="2820"/>
        <v>6042.1900392000007</v>
      </c>
      <c r="BW2240">
        <f t="shared" si="2821"/>
        <v>6060.5667086190469</v>
      </c>
      <c r="BX2240">
        <f t="shared" si="2822"/>
        <v>6095.2937056181818</v>
      </c>
      <c r="BY2240">
        <f t="shared" si="2823"/>
        <v>6034.5386462428578</v>
      </c>
      <c r="BZ2240">
        <f t="shared" si="2824"/>
        <v>6233.8999020000001</v>
      </c>
      <c r="CA2240">
        <f t="shared" si="2825"/>
        <v>5886</v>
      </c>
      <c r="CB2240">
        <f t="shared" si="2826"/>
        <v>6146.3723176533331</v>
      </c>
      <c r="CC2240">
        <f t="shared" si="2827"/>
        <v>6170.1817408472225</v>
      </c>
      <c r="CD2240">
        <f t="shared" si="2828"/>
        <v>6154.987605370794</v>
      </c>
      <c r="CE2240">
        <f t="shared" si="2829"/>
        <v>5801.6753006536046</v>
      </c>
      <c r="CF2240">
        <f t="shared" si="2830"/>
        <v>6022</v>
      </c>
      <c r="CG2240">
        <f t="shared" si="2831"/>
        <v>6139.8999020000001</v>
      </c>
      <c r="CH2240">
        <f t="shared" si="2832"/>
        <v>6002</v>
      </c>
    </row>
    <row r="2241" spans="1:86">
      <c r="A2241" s="1">
        <v>42781</v>
      </c>
      <c r="B2241">
        <v>5950</v>
      </c>
      <c r="C2241">
        <v>5961.7998049999997</v>
      </c>
      <c r="D2241">
        <v>5842.2001950000003</v>
      </c>
      <c r="E2241">
        <v>5862.7001950000003</v>
      </c>
      <c r="F2241">
        <v>609791</v>
      </c>
      <c r="G2241">
        <f t="shared" si="2766"/>
        <v>-400748.25312147639</v>
      </c>
      <c r="H2241">
        <f t="shared" si="2794"/>
        <v>9588138.589954488</v>
      </c>
      <c r="I2241">
        <f t="shared" si="2767"/>
        <v>5904.1750487500003</v>
      </c>
      <c r="J2241">
        <f t="shared" si="2774"/>
        <v>6203.3499752500002</v>
      </c>
      <c r="K2241">
        <f t="shared" si="2775"/>
        <v>5904.1750487500003</v>
      </c>
      <c r="L2241">
        <f t="shared" si="2776"/>
        <v>6</v>
      </c>
      <c r="M2241">
        <f t="shared" si="2777"/>
        <v>1</v>
      </c>
      <c r="N2241">
        <f t="shared" si="2778"/>
        <v>40</v>
      </c>
      <c r="O2241">
        <f t="shared" si="2779"/>
        <v>90</v>
      </c>
      <c r="P2241">
        <f t="shared" si="2754"/>
        <v>119.5996099999993</v>
      </c>
      <c r="Q2241">
        <f t="shared" si="2755"/>
        <v>99.099609999999302</v>
      </c>
      <c r="R2241">
        <f t="shared" si="2756"/>
        <v>20.5</v>
      </c>
      <c r="S2241">
        <f t="shared" si="2757"/>
        <v>119.5996099999993</v>
      </c>
      <c r="T2241">
        <f t="shared" si="2793"/>
        <v>98.186768981804789</v>
      </c>
      <c r="U2241">
        <f t="shared" si="2758"/>
        <v>76.150390000000698</v>
      </c>
      <c r="V2241">
        <f t="shared" si="2759"/>
        <v>-17.799804999999651</v>
      </c>
      <c r="W2241">
        <f t="shared" si="2760"/>
        <v>76.150390000000698</v>
      </c>
      <c r="X2241">
        <f t="shared" si="2761"/>
        <v>0</v>
      </c>
      <c r="Y2241">
        <f t="shared" si="2791"/>
        <v>29.191737168797211</v>
      </c>
      <c r="Z2241">
        <f t="shared" si="2792"/>
        <v>24.236210916598431</v>
      </c>
      <c r="AA2241">
        <f t="shared" si="2788"/>
        <v>29.730825722768</v>
      </c>
      <c r="AB2241">
        <f t="shared" si="2789"/>
        <v>24.683784961993911</v>
      </c>
      <c r="AC2241">
        <f t="shared" si="2790"/>
        <v>9.2751573470090918</v>
      </c>
      <c r="AD2241">
        <f t="shared" si="2798"/>
        <v>45.237172273789142</v>
      </c>
      <c r="AE2241">
        <f t="shared" si="2771"/>
        <v>6018.7800781999995</v>
      </c>
      <c r="AF2241">
        <f t="shared" si="2773"/>
        <v>6048.0917154999997</v>
      </c>
      <c r="AG2241">
        <f t="shared" si="2795"/>
        <v>5955.3525877999991</v>
      </c>
      <c r="AH2241">
        <f t="shared" si="2780"/>
        <v>6091.1250976000001</v>
      </c>
      <c r="AI2241">
        <f t="shared" si="2781"/>
        <v>6307.5641611047022</v>
      </c>
      <c r="AJ2241">
        <f t="shared" si="2782"/>
        <v>5874.6860340952981</v>
      </c>
      <c r="AK2241">
        <f t="shared" si="2783"/>
        <v>-2.7688715015709995E-2</v>
      </c>
      <c r="AL2241">
        <f t="shared" si="2762"/>
        <v>-0.65718951759123434</v>
      </c>
      <c r="AM2241">
        <f t="shared" si="2763"/>
        <v>-400748.25312147639</v>
      </c>
      <c r="AN2241">
        <f t="shared" si="2796"/>
        <v>257857.10886868241</v>
      </c>
      <c r="AO2241">
        <f t="shared" si="2797"/>
        <v>9715313</v>
      </c>
      <c r="AP2241">
        <f t="shared" si="2799"/>
        <v>2.654130740498864E-2</v>
      </c>
      <c r="AQ2241">
        <f t="shared" si="2800"/>
        <v>5983.2568437529726</v>
      </c>
      <c r="AR2241">
        <f t="shared" si="2801"/>
        <v>6006.8307735830786</v>
      </c>
      <c r="AS2241">
        <f t="shared" si="2802"/>
        <v>6013.799420008997</v>
      </c>
      <c r="AT2241">
        <f t="shared" si="2803"/>
        <v>5932.2700918212186</v>
      </c>
      <c r="AU2241">
        <f t="shared" si="2804"/>
        <v>6004.9066316865383</v>
      </c>
      <c r="AV2241">
        <f t="shared" si="2805"/>
        <v>5873.8895298985026</v>
      </c>
      <c r="AW2241">
        <f t="shared" si="2806"/>
        <v>131.01710178803569</v>
      </c>
      <c r="AX2241">
        <f t="shared" si="2833"/>
        <v>167.63989570749376</v>
      </c>
      <c r="AY2241">
        <f t="shared" si="2807"/>
        <v>-36.622793919458076</v>
      </c>
      <c r="AZ2241">
        <f t="shared" si="2764"/>
        <v>5888.9000650000007</v>
      </c>
      <c r="BA2241">
        <f t="shared" si="2765"/>
        <v>3590998259.5364156</v>
      </c>
      <c r="BB2241">
        <f t="shared" si="2768"/>
        <v>0</v>
      </c>
      <c r="BC2241">
        <f t="shared" si="2769"/>
        <v>3590998259.5364156</v>
      </c>
      <c r="BD2241">
        <f t="shared" si="2784"/>
        <v>24636862017.775784</v>
      </c>
      <c r="BE2241">
        <f t="shared" si="2785"/>
        <v>17632999445.141483</v>
      </c>
      <c r="BF2241">
        <f t="shared" si="2786"/>
        <v>1.397201995861465</v>
      </c>
      <c r="BG2241">
        <f t="shared" si="2787"/>
        <v>58.284700174353176</v>
      </c>
      <c r="BH2241">
        <f t="shared" si="2808"/>
        <v>100260914</v>
      </c>
      <c r="BI2241">
        <f t="shared" si="2809"/>
        <v>2.2304999288997451</v>
      </c>
      <c r="BJ2241">
        <f t="shared" si="2770"/>
        <v>-7814.990299999954</v>
      </c>
      <c r="BK2241">
        <f t="shared" si="2810"/>
        <v>-1.2988526937064725E-2</v>
      </c>
      <c r="BL2241">
        <f t="shared" si="2811"/>
        <v>0.98701147306293524</v>
      </c>
      <c r="BM2241">
        <f t="shared" si="2812"/>
        <v>114.07340255144753</v>
      </c>
      <c r="BN2241">
        <f t="shared" si="2813"/>
        <v>5902</v>
      </c>
      <c r="BO2241">
        <f t="shared" si="2772"/>
        <v>6050.4750000000004</v>
      </c>
      <c r="BP2241">
        <f t="shared" si="2814"/>
        <v>5801.0397015441185</v>
      </c>
      <c r="BQ2241">
        <f t="shared" si="2815"/>
        <v>249.43529845588182</v>
      </c>
      <c r="BR2241">
        <f t="shared" si="2816"/>
        <v>-281.64990299999954</v>
      </c>
      <c r="BS2241">
        <f t="shared" si="2817"/>
        <v>-287.79980499999965</v>
      </c>
      <c r="BT2241">
        <f t="shared" si="2818"/>
        <v>-256.55029300000024</v>
      </c>
      <c r="BU2241">
        <f t="shared" si="2819"/>
        <v>-220</v>
      </c>
      <c r="BV2241">
        <f t="shared" si="2820"/>
        <v>5968.0334309999998</v>
      </c>
      <c r="BW2241">
        <f t="shared" si="2821"/>
        <v>5990.9072265714285</v>
      </c>
      <c r="BX2241">
        <f t="shared" si="2822"/>
        <v>6048.0073596909106</v>
      </c>
      <c r="BY2241">
        <f t="shared" si="2823"/>
        <v>6026.6350864190472</v>
      </c>
      <c r="BZ2241">
        <f t="shared" si="2824"/>
        <v>6233.8999020000001</v>
      </c>
      <c r="CA2241">
        <f t="shared" si="2825"/>
        <v>5842.2001950000003</v>
      </c>
      <c r="CB2241">
        <f t="shared" si="2826"/>
        <v>6093.0943947066662</v>
      </c>
      <c r="CC2241">
        <f t="shared" si="2827"/>
        <v>6129.9922172944453</v>
      </c>
      <c r="CD2241">
        <f t="shared" si="2828"/>
        <v>6139.3765422105971</v>
      </c>
      <c r="CE2241">
        <f t="shared" si="2829"/>
        <v>5827.3413974229279</v>
      </c>
      <c r="CF2241">
        <f t="shared" si="2830"/>
        <v>5939.8500979999999</v>
      </c>
      <c r="CG2241">
        <f t="shared" si="2831"/>
        <v>6045</v>
      </c>
      <c r="CH2241">
        <f t="shared" si="2832"/>
        <v>5928.1000979999999</v>
      </c>
    </row>
    <row r="2242" spans="1:86">
      <c r="A2242" s="1">
        <v>42782</v>
      </c>
      <c r="B2242">
        <v>5860</v>
      </c>
      <c r="C2242">
        <v>6037.9501950000003</v>
      </c>
      <c r="D2242">
        <v>5860</v>
      </c>
      <c r="E2242">
        <v>6024.5498049999997</v>
      </c>
      <c r="F2242">
        <v>576390</v>
      </c>
      <c r="G2242">
        <f t="shared" si="2766"/>
        <v>489580.87015217502</v>
      </c>
      <c r="H2242">
        <f t="shared" si="2794"/>
        <v>10077719.460106663</v>
      </c>
      <c r="I2242">
        <f t="shared" si="2767"/>
        <v>5945.625</v>
      </c>
      <c r="J2242">
        <f t="shared" si="2774"/>
        <v>6203.3499752500002</v>
      </c>
      <c r="K2242">
        <f t="shared" si="2775"/>
        <v>5904.1750487500003</v>
      </c>
      <c r="L2242">
        <f t="shared" si="2776"/>
        <v>7</v>
      </c>
      <c r="M2242">
        <f t="shared" si="2777"/>
        <v>2</v>
      </c>
      <c r="N2242">
        <f t="shared" si="2778"/>
        <v>30</v>
      </c>
      <c r="O2242">
        <f t="shared" si="2779"/>
        <v>80</v>
      </c>
      <c r="P2242">
        <f t="shared" si="2754"/>
        <v>177.95019500000035</v>
      </c>
      <c r="Q2242">
        <f t="shared" si="2755"/>
        <v>13.400390000000698</v>
      </c>
      <c r="R2242">
        <f t="shared" si="2756"/>
        <v>164.54980499999965</v>
      </c>
      <c r="S2242">
        <f t="shared" si="2757"/>
        <v>177.95019500000035</v>
      </c>
      <c r="T2242">
        <f t="shared" si="2793"/>
        <v>103.88415655453305</v>
      </c>
      <c r="U2242">
        <f t="shared" si="2758"/>
        <v>17.89990299999954</v>
      </c>
      <c r="V2242">
        <f t="shared" si="2759"/>
        <v>-95.049804999999651</v>
      </c>
      <c r="W2242">
        <f t="shared" si="2760"/>
        <v>17.89990299999954</v>
      </c>
      <c r="X2242">
        <f t="shared" si="2761"/>
        <v>0</v>
      </c>
      <c r="Y2242">
        <f t="shared" si="2791"/>
        <v>28.385177585311663</v>
      </c>
      <c r="Z2242">
        <f t="shared" si="2792"/>
        <v>22.505052993984258</v>
      </c>
      <c r="AA2242">
        <f t="shared" si="2788"/>
        <v>27.323875484719483</v>
      </c>
      <c r="AB2242">
        <f t="shared" si="2789"/>
        <v>21.663604673124947</v>
      </c>
      <c r="AC2242">
        <f t="shared" si="2790"/>
        <v>11.55452534679547</v>
      </c>
      <c r="AD2242">
        <f t="shared" si="2798"/>
        <v>42.338496174260449</v>
      </c>
      <c r="AE2242">
        <f t="shared" si="2771"/>
        <v>5992.2700195999996</v>
      </c>
      <c r="AF2242">
        <f t="shared" si="2773"/>
        <v>6019.7416993333327</v>
      </c>
      <c r="AG2242">
        <f t="shared" si="2795"/>
        <v>5972.3575682999999</v>
      </c>
      <c r="AH2242">
        <f t="shared" si="2780"/>
        <v>6079.1450683000003</v>
      </c>
      <c r="AI2242">
        <f t="shared" si="2781"/>
        <v>6295.7357683994105</v>
      </c>
      <c r="AJ2242">
        <f t="shared" si="2782"/>
        <v>5862.55436820059</v>
      </c>
      <c r="AK2242">
        <f t="shared" si="2783"/>
        <v>0.373966741704647</v>
      </c>
      <c r="AL2242">
        <f t="shared" si="2762"/>
        <v>0.84939167950896965</v>
      </c>
      <c r="AM2242">
        <f t="shared" si="2763"/>
        <v>489580.87015217502</v>
      </c>
      <c r="AN2242">
        <f t="shared" si="2796"/>
        <v>833696.73812511261</v>
      </c>
      <c r="AO2242">
        <f t="shared" si="2797"/>
        <v>9983220</v>
      </c>
      <c r="AP2242">
        <f t="shared" si="2799"/>
        <v>8.3509803262385537E-2</v>
      </c>
      <c r="AQ2242">
        <f t="shared" si="2800"/>
        <v>5997.2964505769614</v>
      </c>
      <c r="AR2242">
        <f t="shared" si="2801"/>
        <v>6001.9627531119013</v>
      </c>
      <c r="AS2242">
        <f t="shared" si="2802"/>
        <v>6015.7344893073778</v>
      </c>
      <c r="AT2242">
        <f t="shared" si="2803"/>
        <v>5940.5752660073085</v>
      </c>
      <c r="AU2242">
        <f t="shared" si="2804"/>
        <v>6007.853107683557</v>
      </c>
      <c r="AV2242">
        <f t="shared" si="2805"/>
        <v>5884.4357491556075</v>
      </c>
      <c r="AW2242">
        <f t="shared" si="2806"/>
        <v>123.41735852794955</v>
      </c>
      <c r="AX2242">
        <f t="shared" si="2833"/>
        <v>158.79538827158493</v>
      </c>
      <c r="AY2242">
        <f t="shared" si="2807"/>
        <v>-35.378029743635381</v>
      </c>
      <c r="AZ2242">
        <f t="shared" si="2764"/>
        <v>5974.166666666667</v>
      </c>
      <c r="BA2242">
        <f t="shared" si="2765"/>
        <v>3443449925</v>
      </c>
      <c r="BB2242">
        <f t="shared" si="2768"/>
        <v>3443449925</v>
      </c>
      <c r="BC2242">
        <f t="shared" si="2769"/>
        <v>0</v>
      </c>
      <c r="BD2242">
        <f t="shared" si="2784"/>
        <v>24682595229.321377</v>
      </c>
      <c r="BE2242">
        <f t="shared" si="2785"/>
        <v>17632999445.141483</v>
      </c>
      <c r="BF2242">
        <f t="shared" si="2786"/>
        <v>1.3997956108438663</v>
      </c>
      <c r="BG2242">
        <f t="shared" si="2787"/>
        <v>58.329784608266742</v>
      </c>
      <c r="BH2242">
        <f t="shared" si="2808"/>
        <v>100837304</v>
      </c>
      <c r="BI2242">
        <f t="shared" si="2809"/>
        <v>2.0973524699570292</v>
      </c>
      <c r="BJ2242">
        <f t="shared" si="2770"/>
        <v>16084.96099999993</v>
      </c>
      <c r="BK2242">
        <f t="shared" si="2810"/>
        <v>2.7606666658143739E-2</v>
      </c>
      <c r="BL2242">
        <f t="shared" si="2811"/>
        <v>1.0276066666581438</v>
      </c>
      <c r="BM2242">
        <f t="shared" si="2812"/>
        <v>114.15332205411637</v>
      </c>
      <c r="BN2242">
        <f t="shared" si="2813"/>
        <v>5948.9750975000006</v>
      </c>
      <c r="BO2242">
        <f t="shared" si="2772"/>
        <v>6008.7100097000002</v>
      </c>
      <c r="BP2242">
        <f t="shared" si="2814"/>
        <v>5820.6242603676465</v>
      </c>
      <c r="BQ2242">
        <f t="shared" si="2815"/>
        <v>188.08574933235377</v>
      </c>
      <c r="BR2242">
        <f t="shared" si="2816"/>
        <v>-90.900390000000698</v>
      </c>
      <c r="BS2242">
        <f t="shared" si="2817"/>
        <v>-236.54980499999965</v>
      </c>
      <c r="BT2242">
        <f t="shared" si="2818"/>
        <v>-118.69970699999976</v>
      </c>
      <c r="BU2242">
        <f t="shared" si="2819"/>
        <v>-287.89990200000011</v>
      </c>
      <c r="BV2242">
        <f t="shared" si="2820"/>
        <v>5969.9566732666672</v>
      </c>
      <c r="BW2242">
        <f t="shared" si="2821"/>
        <v>5984.1809664285711</v>
      </c>
      <c r="BX2242">
        <f t="shared" si="2822"/>
        <v>6035.9027610363637</v>
      </c>
      <c r="BY2242">
        <f t="shared" si="2823"/>
        <v>6033.2252975809533</v>
      </c>
      <c r="BZ2242">
        <f t="shared" si="2824"/>
        <v>6233.8999020000001</v>
      </c>
      <c r="CA2242">
        <f t="shared" si="2825"/>
        <v>5842.2001950000003</v>
      </c>
      <c r="CB2242">
        <f t="shared" si="2826"/>
        <v>6036.1090251033329</v>
      </c>
      <c r="CC2242">
        <f t="shared" si="2827"/>
        <v>6080.8689454777777</v>
      </c>
      <c r="CD2242">
        <f t="shared" si="2828"/>
        <v>6131.394998621071</v>
      </c>
      <c r="CE2242">
        <f t="shared" si="2829"/>
        <v>5854.2274734752646</v>
      </c>
      <c r="CF2242">
        <f t="shared" si="2830"/>
        <v>5862.7001950000003</v>
      </c>
      <c r="CG2242">
        <f t="shared" si="2831"/>
        <v>5961.7998049999997</v>
      </c>
      <c r="CH2242">
        <f t="shared" si="2832"/>
        <v>5842.2001950000003</v>
      </c>
    </row>
    <row r="2243" spans="1:86">
      <c r="A2243" s="1">
        <v>42783</v>
      </c>
      <c r="B2243">
        <v>6038</v>
      </c>
      <c r="C2243">
        <v>6055.8500979999999</v>
      </c>
      <c r="D2243">
        <v>5955.0498049999997</v>
      </c>
      <c r="E2243">
        <v>5989.75</v>
      </c>
      <c r="F2243">
        <v>326378</v>
      </c>
      <c r="G2243">
        <f t="shared" si="2766"/>
        <v>-101668.72770234731</v>
      </c>
      <c r="H2243">
        <f t="shared" si="2794"/>
        <v>9976050.7324043158</v>
      </c>
      <c r="I2243">
        <f t="shared" si="2767"/>
        <v>6009.6624757499994</v>
      </c>
      <c r="J2243">
        <f t="shared" si="2774"/>
        <v>6203.3499752500002</v>
      </c>
      <c r="K2243">
        <f t="shared" si="2775"/>
        <v>5904.1750487500003</v>
      </c>
      <c r="L2243">
        <f t="shared" si="2776"/>
        <v>8</v>
      </c>
      <c r="M2243">
        <f t="shared" si="2777"/>
        <v>3</v>
      </c>
      <c r="N2243">
        <f t="shared" si="2778"/>
        <v>20</v>
      </c>
      <c r="O2243">
        <f t="shared" si="2779"/>
        <v>70</v>
      </c>
      <c r="P2243">
        <f t="shared" ref="P2243:P2306" si="2834">(C2243-D2243)</f>
        <v>100.80029300000024</v>
      </c>
      <c r="Q2243">
        <f t="shared" ref="Q2243:Q2306" si="2835">(C2243-E2243)</f>
        <v>66.100097999999889</v>
      </c>
      <c r="R2243">
        <f t="shared" ref="R2243:R2306" si="2836">(E2243-D2243)</f>
        <v>34.700195000000349</v>
      </c>
      <c r="S2243">
        <f t="shared" ref="S2243:S2306" si="2837">MAX(P2243:R2243)</f>
        <v>100.80029300000024</v>
      </c>
      <c r="T2243">
        <f t="shared" si="2793"/>
        <v>103.66388058635214</v>
      </c>
      <c r="U2243">
        <f t="shared" ref="U2243:U2306" si="2838">(C2244-C2243)</f>
        <v>64.899902000000111</v>
      </c>
      <c r="V2243">
        <f t="shared" ref="V2243:V2306" si="2839">D2243-D2244</f>
        <v>42.75</v>
      </c>
      <c r="W2243">
        <f t="shared" ref="W2243:W2306" si="2840">IF(AND(U2243&gt;V2243,U2243&gt;0),U2243,)</f>
        <v>64.899902000000111</v>
      </c>
      <c r="X2243">
        <f t="shared" ref="X2243:X2306" si="2841">IF(AND(V2243&gt;U2243,V2243&gt;0),V2243,)</f>
        <v>0</v>
      </c>
      <c r="Y2243">
        <f t="shared" si="2791"/>
        <v>30.993372186360837</v>
      </c>
      <c r="Z2243">
        <f t="shared" si="2792"/>
        <v>20.897549208699669</v>
      </c>
      <c r="AA2243">
        <f t="shared" si="2788"/>
        <v>29.897947106604139</v>
      </c>
      <c r="AB2243">
        <f t="shared" si="2789"/>
        <v>20.15894937609632</v>
      </c>
      <c r="AC2243">
        <f t="shared" si="2790"/>
        <v>19.455856065454622</v>
      </c>
      <c r="AD2243">
        <f t="shared" si="2798"/>
        <v>40.200077373118965</v>
      </c>
      <c r="AE2243">
        <f t="shared" si="2771"/>
        <v>5967.7700195999996</v>
      </c>
      <c r="AF2243">
        <f t="shared" si="2773"/>
        <v>5991.8500163333329</v>
      </c>
      <c r="AG2243">
        <f t="shared" si="2795"/>
        <v>5985.9275633999996</v>
      </c>
      <c r="AH2243">
        <f t="shared" si="2780"/>
        <v>6066.5750487999994</v>
      </c>
      <c r="AI2243">
        <f t="shared" si="2781"/>
        <v>6287.8189780123121</v>
      </c>
      <c r="AJ2243">
        <f t="shared" si="2782"/>
        <v>5845.3311195876868</v>
      </c>
      <c r="AK2243">
        <f t="shared" si="2783"/>
        <v>0.32637930660172898</v>
      </c>
      <c r="AL2243">
        <f t="shared" ref="AL2243:AL2306" si="2842">(R2243-Q2243)/P2243</f>
        <v>-0.31150606873731473</v>
      </c>
      <c r="AM2243">
        <f t="shared" ref="AM2243:AM2306" si="2843">AL2243*F2243</f>
        <v>-101668.72770234731</v>
      </c>
      <c r="AN2243">
        <f t="shared" si="2796"/>
        <v>580042.03402103018</v>
      </c>
      <c r="AO2243">
        <f t="shared" si="2797"/>
        <v>10070571</v>
      </c>
      <c r="AP2243">
        <f t="shared" si="2799"/>
        <v>5.7597730458484445E-2</v>
      </c>
      <c r="AQ2243">
        <f t="shared" si="2800"/>
        <v>5994.7306573807946</v>
      </c>
      <c r="AR2243">
        <f t="shared" si="2801"/>
        <v>6027.9510905450097</v>
      </c>
      <c r="AS2243">
        <f t="shared" si="2802"/>
        <v>6011.0572812320497</v>
      </c>
      <c r="AT2243">
        <f t="shared" si="2803"/>
        <v>5945.0009920666507</v>
      </c>
      <c r="AU2243">
        <f t="shared" si="2804"/>
        <v>6005.1376415310233</v>
      </c>
      <c r="AV2243">
        <f t="shared" si="2805"/>
        <v>5891.807746714715</v>
      </c>
      <c r="AW2243">
        <f t="shared" si="2806"/>
        <v>113.3298948163083</v>
      </c>
      <c r="AX2243">
        <f t="shared" si="2833"/>
        <v>149.70228958052959</v>
      </c>
      <c r="AY2243">
        <f t="shared" si="2807"/>
        <v>-36.372394764221298</v>
      </c>
      <c r="AZ2243">
        <f t="shared" ref="AZ2243:AZ2306" si="2844">AVERAGE(C2243:E2243)</f>
        <v>6000.2166343333329</v>
      </c>
      <c r="BA2243">
        <f t="shared" ref="BA2243:BA2306" si="2845">AZ2243*F2243</f>
        <v>1958338704.6804445</v>
      </c>
      <c r="BB2243">
        <f t="shared" si="2768"/>
        <v>1958338704.6804445</v>
      </c>
      <c r="BC2243">
        <f t="shared" si="2769"/>
        <v>0</v>
      </c>
      <c r="BD2243">
        <f t="shared" si="2784"/>
        <v>24730547599.777699</v>
      </c>
      <c r="BE2243">
        <f t="shared" si="2785"/>
        <v>17632999445.141483</v>
      </c>
      <c r="BF2243">
        <f t="shared" si="2786"/>
        <v>1.4025150784310745</v>
      </c>
      <c r="BG2243">
        <f t="shared" si="2787"/>
        <v>58.376952179087482</v>
      </c>
      <c r="BH2243">
        <f t="shared" si="2808"/>
        <v>100510926</v>
      </c>
      <c r="BI2243">
        <f t="shared" si="2809"/>
        <v>1.9235165112015289</v>
      </c>
      <c r="BJ2243">
        <f t="shared" si="2770"/>
        <v>-3579.9804999999651</v>
      </c>
      <c r="BK2243">
        <f t="shared" si="2810"/>
        <v>-5.7763328591155455E-3</v>
      </c>
      <c r="BL2243">
        <f t="shared" si="2811"/>
        <v>0.9942236671408845</v>
      </c>
      <c r="BM2243">
        <f t="shared" si="2812"/>
        <v>116.60578913267288</v>
      </c>
      <c r="BN2243">
        <f t="shared" si="2813"/>
        <v>6005.4499514999998</v>
      </c>
      <c r="BO2243">
        <f t="shared" si="2772"/>
        <v>5982.7850097999999</v>
      </c>
      <c r="BP2243">
        <f t="shared" si="2814"/>
        <v>5840.1830839117647</v>
      </c>
      <c r="BQ2243">
        <f t="shared" si="2815"/>
        <v>142.6019258882352</v>
      </c>
      <c r="BR2243">
        <f t="shared" si="2816"/>
        <v>-159.95019500000035</v>
      </c>
      <c r="BS2243">
        <f t="shared" si="2817"/>
        <v>-169.95019500000035</v>
      </c>
      <c r="BT2243">
        <f t="shared" si="2818"/>
        <v>-131.14990200000011</v>
      </c>
      <c r="BU2243">
        <f t="shared" si="2819"/>
        <v>-119</v>
      </c>
      <c r="BV2243">
        <f t="shared" si="2820"/>
        <v>5969.1166667333327</v>
      </c>
      <c r="BW2243">
        <f t="shared" si="2821"/>
        <v>5975.6119094761907</v>
      </c>
      <c r="BX2243">
        <f t="shared" si="2822"/>
        <v>6019.6491122545449</v>
      </c>
      <c r="BY2243">
        <f t="shared" si="2823"/>
        <v>6034.8817196476202</v>
      </c>
      <c r="BZ2243">
        <f t="shared" si="2824"/>
        <v>6233.8999020000001</v>
      </c>
      <c r="CA2243">
        <f t="shared" si="2825"/>
        <v>5842.2001950000003</v>
      </c>
      <c r="CB2243">
        <f t="shared" si="2826"/>
        <v>5974.8973714866661</v>
      </c>
      <c r="CC2243">
        <f t="shared" si="2827"/>
        <v>6028.7325236416664</v>
      </c>
      <c r="CD2243">
        <f t="shared" si="2828"/>
        <v>6133.832275181785</v>
      </c>
      <c r="CE2243">
        <f t="shared" si="2829"/>
        <v>5876.8215455671088</v>
      </c>
      <c r="CF2243">
        <f t="shared" si="2830"/>
        <v>6024.5498049999997</v>
      </c>
      <c r="CG2243">
        <f t="shared" si="2831"/>
        <v>6037.9501950000003</v>
      </c>
      <c r="CH2243">
        <f t="shared" si="2832"/>
        <v>5860</v>
      </c>
    </row>
    <row r="2244" spans="1:86">
      <c r="A2244" s="1">
        <v>42786</v>
      </c>
      <c r="B2244">
        <v>5989.75</v>
      </c>
      <c r="C2244">
        <v>6120.75</v>
      </c>
      <c r="D2244">
        <v>5912.2998049999997</v>
      </c>
      <c r="E2244">
        <v>6093.1499020000001</v>
      </c>
      <c r="F2244">
        <v>504439</v>
      </c>
      <c r="G2244">
        <f t="shared" ref="G2244:G2307" si="2846">(((E2244-D2244)-(C2244-E2244))/(C2244-D2244))*F2244</f>
        <v>370857.29876895132</v>
      </c>
      <c r="H2244">
        <f t="shared" si="2794"/>
        <v>10346908.031173266</v>
      </c>
      <c r="I2244">
        <f t="shared" ref="I2244:I2307" si="2847">AVERAGE(B2244:E2244)</f>
        <v>6028.9874267499999</v>
      </c>
      <c r="J2244">
        <f t="shared" si="2774"/>
        <v>6203.3499752500002</v>
      </c>
      <c r="K2244">
        <f t="shared" si="2775"/>
        <v>5904.1750487500003</v>
      </c>
      <c r="L2244">
        <f t="shared" si="2776"/>
        <v>9</v>
      </c>
      <c r="M2244">
        <f t="shared" si="2777"/>
        <v>4</v>
      </c>
      <c r="N2244">
        <f t="shared" si="2778"/>
        <v>10</v>
      </c>
      <c r="O2244">
        <f t="shared" si="2779"/>
        <v>60</v>
      </c>
      <c r="P2244">
        <f t="shared" si="2834"/>
        <v>208.45019500000035</v>
      </c>
      <c r="Q2244">
        <f t="shared" si="2835"/>
        <v>27.600097999999889</v>
      </c>
      <c r="R2244">
        <f t="shared" si="2836"/>
        <v>180.85009700000046</v>
      </c>
      <c r="S2244">
        <f t="shared" si="2837"/>
        <v>208.45019500000035</v>
      </c>
      <c r="T2244">
        <f t="shared" si="2793"/>
        <v>111.14861733018415</v>
      </c>
      <c r="U2244">
        <f t="shared" si="2838"/>
        <v>-30.100097999999889</v>
      </c>
      <c r="V2244">
        <f t="shared" si="2839"/>
        <v>-130.70019500000035</v>
      </c>
      <c r="W2244">
        <f t="shared" si="2840"/>
        <v>0</v>
      </c>
      <c r="X2244">
        <f t="shared" si="2841"/>
        <v>0</v>
      </c>
      <c r="Y2244">
        <f t="shared" si="2791"/>
        <v>28.779559887335065</v>
      </c>
      <c r="Z2244">
        <f t="shared" si="2792"/>
        <v>19.404867122363978</v>
      </c>
      <c r="AA2244">
        <f t="shared" si="2788"/>
        <v>25.892863607867412</v>
      </c>
      <c r="AB2244">
        <f t="shared" si="2789"/>
        <v>17.458487193519304</v>
      </c>
      <c r="AC2244">
        <f t="shared" si="2790"/>
        <v>19.455856065454622</v>
      </c>
      <c r="AD2244">
        <f t="shared" si="2798"/>
        <v>36.780757579914791</v>
      </c>
      <c r="AE2244">
        <f t="shared" si="2771"/>
        <v>5982</v>
      </c>
      <c r="AF2244">
        <f t="shared" si="2773"/>
        <v>5988.666666666667</v>
      </c>
      <c r="AG2244">
        <f t="shared" si="2795"/>
        <v>6007.13754875</v>
      </c>
      <c r="AH2244">
        <f t="shared" si="2780"/>
        <v>6060.9200194999994</v>
      </c>
      <c r="AI2244">
        <f t="shared" si="2781"/>
        <v>6276.1862080770816</v>
      </c>
      <c r="AJ2244">
        <f t="shared" si="2782"/>
        <v>5845.6538309229172</v>
      </c>
      <c r="AK2244">
        <f t="shared" si="2783"/>
        <v>0.57486053131019199</v>
      </c>
      <c r="AL2244">
        <f t="shared" si="2842"/>
        <v>0.73518760200728195</v>
      </c>
      <c r="AM2244">
        <f t="shared" si="2843"/>
        <v>370857.29876895132</v>
      </c>
      <c r="AN2244">
        <f t="shared" si="2796"/>
        <v>1171376.853638577</v>
      </c>
      <c r="AO2244">
        <f t="shared" si="2797"/>
        <v>10130730</v>
      </c>
      <c r="AP2244">
        <f t="shared" si="2799"/>
        <v>0.11562610528940925</v>
      </c>
      <c r="AQ2244">
        <f t="shared" si="2800"/>
        <v>6028.1932005513245</v>
      </c>
      <c r="AR2244">
        <f t="shared" si="2801"/>
        <v>6037.9827518096818</v>
      </c>
      <c r="AS2244">
        <f t="shared" si="2802"/>
        <v>6025.8339529702807</v>
      </c>
      <c r="AT2244">
        <f t="shared" si="2803"/>
        <v>5958.3343939606521</v>
      </c>
      <c r="AU2244">
        <f t="shared" si="2804"/>
        <v>6018.3394806013694</v>
      </c>
      <c r="AV2244">
        <f t="shared" si="2805"/>
        <v>5905.9016975846853</v>
      </c>
      <c r="AW2244">
        <f t="shared" si="2806"/>
        <v>112.43778301668408</v>
      </c>
      <c r="AX2244">
        <f t="shared" si="2833"/>
        <v>142.24938826776048</v>
      </c>
      <c r="AY2244">
        <f t="shared" si="2807"/>
        <v>-29.811605251076401</v>
      </c>
      <c r="AZ2244">
        <f t="shared" si="2844"/>
        <v>6042.0665689999996</v>
      </c>
      <c r="BA2244">
        <f t="shared" si="2845"/>
        <v>3047854017.9997907</v>
      </c>
      <c r="BB2244">
        <f t="shared" ref="BB2244:BB2307" si="2848">IF(AZ2244&gt;AZ2243,BA2244,0)</f>
        <v>3047854017.9997907</v>
      </c>
      <c r="BC2244">
        <f t="shared" ref="BC2244:BC2307" si="2849">IF(AZ2244&lt;AZ2243,BA2244,0)</f>
        <v>0</v>
      </c>
      <c r="BD2244">
        <f t="shared" si="2784"/>
        <v>27778401617.777489</v>
      </c>
      <c r="BE2244">
        <f t="shared" si="2785"/>
        <v>15422060470.029625</v>
      </c>
      <c r="BF2244">
        <f t="shared" si="2786"/>
        <v>1.8012120800434215</v>
      </c>
      <c r="BG2244">
        <f t="shared" si="2787"/>
        <v>64.301167800743627</v>
      </c>
      <c r="BH2244">
        <f t="shared" si="2808"/>
        <v>101015365</v>
      </c>
      <c r="BI2244">
        <f t="shared" si="2809"/>
        <v>1.9038207673295231</v>
      </c>
      <c r="BJ2244">
        <f t="shared" ref="BJ2244:BJ2307" si="2850">((E2244-E2243)-1)*100</f>
        <v>10239.990200000011</v>
      </c>
      <c r="BK2244">
        <f t="shared" si="2810"/>
        <v>1.7262807629700758E-2</v>
      </c>
      <c r="BL2244">
        <f t="shared" si="2811"/>
        <v>1.0172628076297008</v>
      </c>
      <c r="BM2244">
        <f t="shared" si="2812"/>
        <v>113.45524318782827</v>
      </c>
      <c r="BN2244">
        <f t="shared" si="2813"/>
        <v>6016.5249024999994</v>
      </c>
      <c r="BO2244">
        <f t="shared" si="2772"/>
        <v>5971.9000000999995</v>
      </c>
      <c r="BP2244">
        <f t="shared" si="2814"/>
        <v>5859.1691104558822</v>
      </c>
      <c r="BQ2244">
        <f t="shared" si="2815"/>
        <v>112.73088964411727</v>
      </c>
      <c r="BR2244">
        <f t="shared" si="2816"/>
        <v>-120.05029300000024</v>
      </c>
      <c r="BS2244">
        <f t="shared" si="2817"/>
        <v>-231.70019500000035</v>
      </c>
      <c r="BT2244">
        <f t="shared" si="2818"/>
        <v>-110.75</v>
      </c>
      <c r="BU2244">
        <f t="shared" si="2819"/>
        <v>-176.25</v>
      </c>
      <c r="BV2244">
        <f t="shared" si="2820"/>
        <v>6010.9099608666666</v>
      </c>
      <c r="BW2244">
        <f t="shared" si="2821"/>
        <v>6004.554733952381</v>
      </c>
      <c r="BX2244">
        <f t="shared" si="2822"/>
        <v>6024.4809037454543</v>
      </c>
      <c r="BY2244">
        <f t="shared" si="2823"/>
        <v>6045.0933709428564</v>
      </c>
      <c r="BZ2244">
        <f t="shared" si="2824"/>
        <v>6233.8999020000001</v>
      </c>
      <c r="CA2244">
        <f t="shared" si="2825"/>
        <v>5842.2001950000003</v>
      </c>
      <c r="CB2244">
        <f t="shared" si="2826"/>
        <v>5943.9408936666659</v>
      </c>
      <c r="CC2244">
        <f t="shared" si="2827"/>
        <v>5977.192254016667</v>
      </c>
      <c r="CD2244">
        <f t="shared" si="2828"/>
        <v>6127.6815563795635</v>
      </c>
      <c r="CE2244">
        <f t="shared" si="2829"/>
        <v>5914.642239597616</v>
      </c>
      <c r="CF2244">
        <f t="shared" si="2830"/>
        <v>5989.75</v>
      </c>
      <c r="CG2244">
        <f t="shared" si="2831"/>
        <v>6055.8500979999999</v>
      </c>
      <c r="CH2244">
        <f t="shared" si="2832"/>
        <v>5955.0498049999997</v>
      </c>
    </row>
    <row r="2245" spans="1:86">
      <c r="A2245" s="1">
        <v>42787</v>
      </c>
      <c r="B2245">
        <v>6071.1000979999999</v>
      </c>
      <c r="C2245">
        <v>6090.6499020000001</v>
      </c>
      <c r="D2245">
        <v>6043</v>
      </c>
      <c r="E2245">
        <v>6063.1499020000001</v>
      </c>
      <c r="F2245">
        <v>287864</v>
      </c>
      <c r="G2245">
        <f t="shared" si="2846"/>
        <v>-44403.629847380653</v>
      </c>
      <c r="H2245">
        <f t="shared" si="2794"/>
        <v>10302504.401325885</v>
      </c>
      <c r="I2245">
        <f t="shared" si="2847"/>
        <v>6066.9749755000003</v>
      </c>
      <c r="J2245">
        <f t="shared" si="2774"/>
        <v>6203.3499752500002</v>
      </c>
      <c r="K2245">
        <f t="shared" si="2775"/>
        <v>5904.1750487500003</v>
      </c>
      <c r="L2245">
        <f t="shared" si="2776"/>
        <v>10</v>
      </c>
      <c r="M2245">
        <f t="shared" si="2777"/>
        <v>5</v>
      </c>
      <c r="N2245">
        <f t="shared" si="2778"/>
        <v>0</v>
      </c>
      <c r="O2245">
        <f t="shared" si="2779"/>
        <v>50</v>
      </c>
      <c r="P2245">
        <f t="shared" si="2834"/>
        <v>47.649902000000111</v>
      </c>
      <c r="Q2245">
        <f t="shared" si="2835"/>
        <v>27.5</v>
      </c>
      <c r="R2245">
        <f t="shared" si="2836"/>
        <v>20.149902000000111</v>
      </c>
      <c r="S2245">
        <f t="shared" si="2837"/>
        <v>47.649902000000111</v>
      </c>
      <c r="T2245">
        <f t="shared" si="2793"/>
        <v>106.61299480659957</v>
      </c>
      <c r="U2245">
        <f t="shared" si="2838"/>
        <v>25.5</v>
      </c>
      <c r="V2245">
        <f t="shared" si="2839"/>
        <v>3</v>
      </c>
      <c r="W2245">
        <f t="shared" si="2840"/>
        <v>25.5</v>
      </c>
      <c r="X2245">
        <f t="shared" si="2841"/>
        <v>0</v>
      </c>
      <c r="Y2245">
        <f t="shared" si="2791"/>
        <v>28.545305609668276</v>
      </c>
      <c r="Z2245">
        <f t="shared" si="2792"/>
        <v>18.018805185052265</v>
      </c>
      <c r="AA2245">
        <f t="shared" si="2788"/>
        <v>26.774696331765796</v>
      </c>
      <c r="AB2245">
        <f t="shared" si="2789"/>
        <v>16.901134066948529</v>
      </c>
      <c r="AC2245">
        <f t="shared" si="2790"/>
        <v>22.606467180319285</v>
      </c>
      <c r="AD2245">
        <f t="shared" si="2798"/>
        <v>33.538258983441025</v>
      </c>
      <c r="AE2245">
        <f t="shared" si="2771"/>
        <v>6006.6599608000006</v>
      </c>
      <c r="AF2245">
        <f t="shared" si="2773"/>
        <v>5995.5249836666662</v>
      </c>
      <c r="AG2245">
        <f t="shared" si="2795"/>
        <v>6025.2950438499993</v>
      </c>
      <c r="AH2245">
        <f t="shared" si="2780"/>
        <v>6045.9149901999999</v>
      </c>
      <c r="AI2245">
        <f t="shared" si="2781"/>
        <v>6236.0865352261371</v>
      </c>
      <c r="AJ2245">
        <f t="shared" si="2782"/>
        <v>5855.7434451738627</v>
      </c>
      <c r="AK2245">
        <f t="shared" si="2783"/>
        <v>0.54531411835990351</v>
      </c>
      <c r="AL2245">
        <f t="shared" si="2842"/>
        <v>-0.15425211157831703</v>
      </c>
      <c r="AM2245">
        <f t="shared" si="2843"/>
        <v>-44403.629847380653</v>
      </c>
      <c r="AN2245">
        <f t="shared" si="2796"/>
        <v>939488.84081845719</v>
      </c>
      <c r="AO2245">
        <f t="shared" si="2797"/>
        <v>10121079</v>
      </c>
      <c r="AP2245">
        <f t="shared" si="2799"/>
        <v>9.2824968644001013E-2</v>
      </c>
      <c r="AQ2245">
        <f t="shared" si="2800"/>
        <v>6040.0784790438738</v>
      </c>
      <c r="AR2245">
        <f t="shared" si="2801"/>
        <v>6049.8578896139225</v>
      </c>
      <c r="AS2245">
        <f t="shared" si="2802"/>
        <v>6032.5508237956301</v>
      </c>
      <c r="AT2245">
        <f t="shared" si="2803"/>
        <v>5967.7677896841933</v>
      </c>
      <c r="AU2245">
        <f t="shared" si="2804"/>
        <v>6025.0610438111644</v>
      </c>
      <c r="AV2245">
        <f t="shared" si="2805"/>
        <v>5916.9090718937578</v>
      </c>
      <c r="AW2245">
        <f t="shared" si="2806"/>
        <v>108.15197191740663</v>
      </c>
      <c r="AX2245">
        <f t="shared" si="2833"/>
        <v>135.4299049976897</v>
      </c>
      <c r="AY2245">
        <f t="shared" si="2807"/>
        <v>-27.277933080283077</v>
      </c>
      <c r="AZ2245">
        <f t="shared" si="2844"/>
        <v>6065.5999346666677</v>
      </c>
      <c r="BA2245">
        <f t="shared" si="2845"/>
        <v>1746067859.5928857</v>
      </c>
      <c r="BB2245">
        <f t="shared" si="2848"/>
        <v>1746067859.5928857</v>
      </c>
      <c r="BC2245">
        <f t="shared" si="2849"/>
        <v>0</v>
      </c>
      <c r="BD2245">
        <f t="shared" si="2784"/>
        <v>22143865882.056522</v>
      </c>
      <c r="BE2245">
        <f t="shared" si="2785"/>
        <v>15422060470.029625</v>
      </c>
      <c r="BF2245">
        <f t="shared" si="2786"/>
        <v>1.4358565073123453</v>
      </c>
      <c r="BG2245">
        <f t="shared" si="2787"/>
        <v>58.946678632421929</v>
      </c>
      <c r="BH2245">
        <f t="shared" si="2808"/>
        <v>100727501</v>
      </c>
      <c r="BI2245">
        <f t="shared" si="2809"/>
        <v>1.8278457654714586</v>
      </c>
      <c r="BJ2245">
        <f t="shared" si="2850"/>
        <v>-3100</v>
      </c>
      <c r="BK2245">
        <f t="shared" si="2810"/>
        <v>-4.9235617837258324E-3</v>
      </c>
      <c r="BL2245">
        <f t="shared" si="2811"/>
        <v>0.99507643821627412</v>
      </c>
      <c r="BM2245">
        <f t="shared" si="2812"/>
        <v>100.22920473929663</v>
      </c>
      <c r="BN2245">
        <f t="shared" si="2813"/>
        <v>6066.8249510000005</v>
      </c>
      <c r="BO2245">
        <f t="shared" si="2772"/>
        <v>5987.9549805000006</v>
      </c>
      <c r="BP2245">
        <f t="shared" si="2814"/>
        <v>5876.4757223529405</v>
      </c>
      <c r="BQ2245">
        <f t="shared" si="2815"/>
        <v>111.47925814706014</v>
      </c>
      <c r="BR2245">
        <f t="shared" si="2816"/>
        <v>-131.5</v>
      </c>
      <c r="BS2245">
        <f t="shared" si="2817"/>
        <v>-122.14990200000011</v>
      </c>
      <c r="BT2245">
        <f t="shared" si="2818"/>
        <v>-143.25</v>
      </c>
      <c r="BU2245">
        <f t="shared" si="2819"/>
        <v>-148.60009700000046</v>
      </c>
      <c r="BV2245">
        <f t="shared" si="2820"/>
        <v>6037.9599281999999</v>
      </c>
      <c r="BW2245">
        <f t="shared" si="2821"/>
        <v>6025.8356583333325</v>
      </c>
      <c r="BX2245">
        <f t="shared" si="2822"/>
        <v>6024.8863369272722</v>
      </c>
      <c r="BY2245">
        <f t="shared" si="2823"/>
        <v>6050.4278807761902</v>
      </c>
      <c r="BZ2245">
        <f t="shared" si="2824"/>
        <v>6233.8999020000001</v>
      </c>
      <c r="CA2245">
        <f t="shared" si="2825"/>
        <v>5842.2001950000003</v>
      </c>
      <c r="CB2245">
        <f t="shared" si="2826"/>
        <v>5952.9045262600002</v>
      </c>
      <c r="CC2245">
        <f t="shared" si="2827"/>
        <v>5952.5382419999996</v>
      </c>
      <c r="CD2245">
        <f t="shared" si="2828"/>
        <v>6095.2453141645228</v>
      </c>
      <c r="CE2245">
        <f t="shared" si="2829"/>
        <v>5953.7702738179105</v>
      </c>
      <c r="CF2245">
        <f t="shared" si="2830"/>
        <v>6093.1499020000001</v>
      </c>
      <c r="CG2245">
        <f t="shared" si="2831"/>
        <v>6120.75</v>
      </c>
      <c r="CH2245">
        <f t="shared" si="2832"/>
        <v>5912.2998049999997</v>
      </c>
    </row>
    <row r="2246" spans="1:86">
      <c r="A2246" s="1">
        <v>42788</v>
      </c>
      <c r="B2246">
        <v>6073</v>
      </c>
      <c r="C2246">
        <v>6116.1499020000001</v>
      </c>
      <c r="D2246">
        <v>6040</v>
      </c>
      <c r="E2246">
        <v>6079.6499020000001</v>
      </c>
      <c r="F2246">
        <v>431264</v>
      </c>
      <c r="G2246">
        <f t="shared" si="2846"/>
        <v>17839.016209476486</v>
      </c>
      <c r="H2246">
        <f t="shared" si="2794"/>
        <v>10320343.417535361</v>
      </c>
      <c r="I2246">
        <f t="shared" si="2847"/>
        <v>6077.1999510000005</v>
      </c>
      <c r="J2246">
        <f t="shared" si="2774"/>
        <v>6167.0500489999995</v>
      </c>
      <c r="K2246">
        <f t="shared" si="2775"/>
        <v>5904.1750487500003</v>
      </c>
      <c r="L2246">
        <f t="shared" si="2776"/>
        <v>10</v>
      </c>
      <c r="M2246">
        <f t="shared" si="2777"/>
        <v>6</v>
      </c>
      <c r="N2246">
        <f t="shared" si="2778"/>
        <v>0</v>
      </c>
      <c r="O2246">
        <f t="shared" si="2779"/>
        <v>40</v>
      </c>
      <c r="P2246">
        <f t="shared" si="2834"/>
        <v>76.149902000000111</v>
      </c>
      <c r="Q2246">
        <f t="shared" si="2835"/>
        <v>36.5</v>
      </c>
      <c r="R2246">
        <f t="shared" si="2836"/>
        <v>39.649902000000111</v>
      </c>
      <c r="S2246">
        <f t="shared" si="2837"/>
        <v>76.149902000000111</v>
      </c>
      <c r="T2246">
        <f t="shared" si="2793"/>
        <v>104.43705960612819</v>
      </c>
      <c r="U2246">
        <f t="shared" si="2838"/>
        <v>-24.049804000000222</v>
      </c>
      <c r="V2246">
        <f t="shared" si="2839"/>
        <v>24.950195000000349</v>
      </c>
      <c r="W2246">
        <f t="shared" si="2840"/>
        <v>0</v>
      </c>
      <c r="X2246">
        <f t="shared" si="2841"/>
        <v>24.950195000000349</v>
      </c>
      <c r="Y2246">
        <f t="shared" si="2791"/>
        <v>26.506355208977684</v>
      </c>
      <c r="Z2246">
        <f t="shared" si="2792"/>
        <v>18.513904457548556</v>
      </c>
      <c r="AA2246">
        <f t="shared" si="2788"/>
        <v>25.380219731332172</v>
      </c>
      <c r="AB2246">
        <f t="shared" si="2789"/>
        <v>17.727332162904162</v>
      </c>
      <c r="AC2246">
        <f t="shared" si="2790"/>
        <v>17.753009002237572</v>
      </c>
      <c r="AD2246">
        <f t="shared" si="2798"/>
        <v>30.521852445217775</v>
      </c>
      <c r="AE2246">
        <f t="shared" si="2771"/>
        <v>6050.0499022000004</v>
      </c>
      <c r="AF2246">
        <f t="shared" si="2773"/>
        <v>6018.8249509999996</v>
      </c>
      <c r="AG2246">
        <f t="shared" si="2795"/>
        <v>6042.4175292</v>
      </c>
      <c r="AH2246">
        <f t="shared" si="2780"/>
        <v>6034.414990199999</v>
      </c>
      <c r="AI2246">
        <f t="shared" si="2781"/>
        <v>6199.4683290091316</v>
      </c>
      <c r="AJ2246">
        <f t="shared" si="2782"/>
        <v>5869.3616513908664</v>
      </c>
      <c r="AK2246">
        <f t="shared" si="2783"/>
        <v>0.6370311928446073</v>
      </c>
      <c r="AL2246">
        <f t="shared" si="2842"/>
        <v>4.1364491841369755E-2</v>
      </c>
      <c r="AM2246">
        <f t="shared" si="2843"/>
        <v>17839.016209476486</v>
      </c>
      <c r="AN2246">
        <f t="shared" si="2796"/>
        <v>746515.603103203</v>
      </c>
      <c r="AO2246">
        <f t="shared" si="2797"/>
        <v>10250730</v>
      </c>
      <c r="AP2246">
        <f t="shared" si="2799"/>
        <v>7.2825603942665837E-2</v>
      </c>
      <c r="AQ2246">
        <f t="shared" si="2800"/>
        <v>6053.5327628489567</v>
      </c>
      <c r="AR2246">
        <f t="shared" si="2801"/>
        <v>6044.4833910739544</v>
      </c>
      <c r="AS2246">
        <f t="shared" si="2802"/>
        <v>6041.0286578724163</v>
      </c>
      <c r="AT2246">
        <f t="shared" si="2803"/>
        <v>5977.8371797926156</v>
      </c>
      <c r="AU2246">
        <f t="shared" si="2804"/>
        <v>6033.2493725394897</v>
      </c>
      <c r="AV2246">
        <f t="shared" si="2805"/>
        <v>5928.3009300011945</v>
      </c>
      <c r="AW2246">
        <f t="shared" si="2806"/>
        <v>104.94844253829524</v>
      </c>
      <c r="AX2246">
        <f t="shared" si="2833"/>
        <v>129.33361250581081</v>
      </c>
      <c r="AY2246">
        <f t="shared" si="2807"/>
        <v>-24.385169967515566</v>
      </c>
      <c r="AZ2246">
        <f t="shared" si="2844"/>
        <v>6078.5999346666677</v>
      </c>
      <c r="BA2246">
        <f t="shared" si="2845"/>
        <v>2621481322.2240858</v>
      </c>
      <c r="BB2246">
        <f t="shared" si="2848"/>
        <v>2621481322.2240858</v>
      </c>
      <c r="BC2246">
        <f t="shared" si="2849"/>
        <v>0</v>
      </c>
      <c r="BD2246">
        <f t="shared" si="2784"/>
        <v>20171674176.32663</v>
      </c>
      <c r="BE2246">
        <f t="shared" si="2785"/>
        <v>15422060470.029625</v>
      </c>
      <c r="BF2246">
        <f t="shared" si="2786"/>
        <v>1.3079753004163834</v>
      </c>
      <c r="BG2246">
        <f t="shared" si="2787"/>
        <v>56.67197998957834</v>
      </c>
      <c r="BH2246">
        <f t="shared" si="2808"/>
        <v>101158765</v>
      </c>
      <c r="BI2246">
        <f t="shared" si="2809"/>
        <v>1.7702954653868102</v>
      </c>
      <c r="BJ2246">
        <f t="shared" si="2850"/>
        <v>1550</v>
      </c>
      <c r="BK2246">
        <f t="shared" si="2810"/>
        <v>2.7213577540870768E-3</v>
      </c>
      <c r="BL2246">
        <f t="shared" si="2811"/>
        <v>1.002721357754087</v>
      </c>
      <c r="BM2246">
        <f t="shared" si="2812"/>
        <v>86.990747675394829</v>
      </c>
      <c r="BN2246">
        <f t="shared" si="2813"/>
        <v>6078.0749510000005</v>
      </c>
      <c r="BO2246">
        <f t="shared" si="2772"/>
        <v>6023.1699707000007</v>
      </c>
      <c r="BP2246">
        <f t="shared" si="2814"/>
        <v>5892.761747455881</v>
      </c>
      <c r="BQ2246">
        <f t="shared" si="2815"/>
        <v>130.40822324411965</v>
      </c>
      <c r="BR2246">
        <f t="shared" si="2816"/>
        <v>-77.450195999999778</v>
      </c>
      <c r="BS2246">
        <f t="shared" si="2817"/>
        <v>-71.600097999999889</v>
      </c>
      <c r="BT2246">
        <f t="shared" si="2818"/>
        <v>-87.850097999999889</v>
      </c>
      <c r="BU2246">
        <f t="shared" si="2819"/>
        <v>-122.5</v>
      </c>
      <c r="BV2246">
        <f t="shared" si="2820"/>
        <v>6062.2899085999998</v>
      </c>
      <c r="BW2246">
        <f t="shared" si="2821"/>
        <v>6049.8713492857141</v>
      </c>
      <c r="BX2246">
        <f t="shared" si="2822"/>
        <v>6031.0199572545453</v>
      </c>
      <c r="BY2246">
        <f t="shared" si="2823"/>
        <v>6055.6045339333323</v>
      </c>
      <c r="BZ2246">
        <f t="shared" si="2824"/>
        <v>6204</v>
      </c>
      <c r="CA2246">
        <f t="shared" si="2825"/>
        <v>5842.2001950000003</v>
      </c>
      <c r="CB2246">
        <f t="shared" si="2826"/>
        <v>6032.0432161899989</v>
      </c>
      <c r="CC2246">
        <f t="shared" si="2827"/>
        <v>5963.8912637166659</v>
      </c>
      <c r="CD2246">
        <f t="shared" si="2828"/>
        <v>6058.9643485062688</v>
      </c>
      <c r="CE2246">
        <f t="shared" si="2829"/>
        <v>5994.1742629858099</v>
      </c>
      <c r="CF2246">
        <f t="shared" si="2830"/>
        <v>6063.1499020000001</v>
      </c>
      <c r="CG2246">
        <f t="shared" si="2831"/>
        <v>6090.6499020000001</v>
      </c>
      <c r="CH2246">
        <f t="shared" si="2832"/>
        <v>6043</v>
      </c>
    </row>
    <row r="2247" spans="1:86">
      <c r="A2247" s="1">
        <v>42789</v>
      </c>
      <c r="B2247">
        <v>6090</v>
      </c>
      <c r="C2247">
        <v>6092.1000979999999</v>
      </c>
      <c r="D2247">
        <v>6015.0498049999997</v>
      </c>
      <c r="E2247">
        <v>6031</v>
      </c>
      <c r="F2247">
        <v>461009</v>
      </c>
      <c r="G2247">
        <f t="shared" si="2846"/>
        <v>-270141.88813177805</v>
      </c>
      <c r="H2247">
        <f t="shared" si="2794"/>
        <v>10050201.529403582</v>
      </c>
      <c r="I2247">
        <f t="shared" si="2847"/>
        <v>6057.0374757499994</v>
      </c>
      <c r="J2247">
        <f t="shared" si="2774"/>
        <v>6138.0999755000003</v>
      </c>
      <c r="K2247">
        <f t="shared" si="2775"/>
        <v>5904.1750487500003</v>
      </c>
      <c r="L2247">
        <f t="shared" si="2776"/>
        <v>10</v>
      </c>
      <c r="M2247">
        <f t="shared" si="2777"/>
        <v>7</v>
      </c>
      <c r="N2247">
        <f t="shared" si="2778"/>
        <v>0</v>
      </c>
      <c r="O2247">
        <f t="shared" si="2779"/>
        <v>30</v>
      </c>
      <c r="P2247">
        <f t="shared" si="2834"/>
        <v>77.050293000000238</v>
      </c>
      <c r="Q2247">
        <f t="shared" si="2835"/>
        <v>61.100097999999889</v>
      </c>
      <c r="R2247">
        <f t="shared" si="2836"/>
        <v>15.950195000000349</v>
      </c>
      <c r="S2247">
        <f t="shared" si="2837"/>
        <v>77.050293000000238</v>
      </c>
      <c r="T2247">
        <f t="shared" si="2793"/>
        <v>102.48086199140475</v>
      </c>
      <c r="U2247">
        <f t="shared" si="2838"/>
        <v>-41.14990299999954</v>
      </c>
      <c r="V2247">
        <f t="shared" si="2839"/>
        <v>75.049804999999651</v>
      </c>
      <c r="W2247">
        <f t="shared" si="2840"/>
        <v>0</v>
      </c>
      <c r="X2247">
        <f t="shared" si="2841"/>
        <v>75.049804999999651</v>
      </c>
      <c r="Y2247">
        <f t="shared" si="2791"/>
        <v>24.613044122622135</v>
      </c>
      <c r="Z2247">
        <f t="shared" si="2792"/>
        <v>22.552183067723636</v>
      </c>
      <c r="AA2247">
        <f t="shared" si="2788"/>
        <v>24.017210281356213</v>
      </c>
      <c r="AB2247">
        <f t="shared" si="2789"/>
        <v>22.006238657140813</v>
      </c>
      <c r="AC2247">
        <f t="shared" si="2790"/>
        <v>4.3694500751187562</v>
      </c>
      <c r="AD2247">
        <f t="shared" si="2798"/>
        <v>26.422108666776559</v>
      </c>
      <c r="AE2247">
        <f t="shared" ref="AE2247:AE2310" si="2851">AVERAGE(E2243:E2247)</f>
        <v>6051.3399412000008</v>
      </c>
      <c r="AF2247">
        <f t="shared" si="2773"/>
        <v>6046.8749185000006</v>
      </c>
      <c r="AG2247">
        <f t="shared" si="2795"/>
        <v>6053.8400389500002</v>
      </c>
      <c r="AH2247">
        <f t="shared" si="2780"/>
        <v>6021.8049803999984</v>
      </c>
      <c r="AI2247">
        <f t="shared" si="2781"/>
        <v>6165.2991121835112</v>
      </c>
      <c r="AJ2247">
        <f t="shared" si="2782"/>
        <v>5878.3108486164856</v>
      </c>
      <c r="AK2247">
        <f t="shared" si="2783"/>
        <v>0.53203970603436934</v>
      </c>
      <c r="AL2247">
        <f t="shared" si="2842"/>
        <v>-0.58597964059655683</v>
      </c>
      <c r="AM2247">
        <f t="shared" si="2843"/>
        <v>-270141.88813177805</v>
      </c>
      <c r="AN2247">
        <f t="shared" si="2796"/>
        <v>-98704.192890205653</v>
      </c>
      <c r="AO2247">
        <f t="shared" si="2797"/>
        <v>9562946</v>
      </c>
      <c r="AP2247">
        <f t="shared" si="2799"/>
        <v>-1.0321525698273906E-2</v>
      </c>
      <c r="AQ2247">
        <f t="shared" si="2800"/>
        <v>6045.8716234803114</v>
      </c>
      <c r="AR2247">
        <f t="shared" si="2801"/>
        <v>6017.9831246178774</v>
      </c>
      <c r="AS2247">
        <f t="shared" si="2802"/>
        <v>6039.223499455381</v>
      </c>
      <c r="AT2247">
        <f t="shared" si="2803"/>
        <v>5982.6218336112806</v>
      </c>
      <c r="AU2247">
        <f t="shared" si="2804"/>
        <v>6032.9119666585666</v>
      </c>
      <c r="AV2247">
        <f t="shared" si="2805"/>
        <v>5935.4898649011111</v>
      </c>
      <c r="AW2247">
        <f t="shared" si="2806"/>
        <v>97.422101757455493</v>
      </c>
      <c r="AX2247">
        <f t="shared" si="2833"/>
        <v>122.95131035613974</v>
      </c>
      <c r="AY2247">
        <f t="shared" si="2807"/>
        <v>-25.529208598684249</v>
      </c>
      <c r="AZ2247">
        <f t="shared" si="2844"/>
        <v>6046.0499676666659</v>
      </c>
      <c r="BA2247">
        <f t="shared" si="2845"/>
        <v>2787283449.5440421</v>
      </c>
      <c r="BB2247">
        <f t="shared" si="2848"/>
        <v>0</v>
      </c>
      <c r="BC2247">
        <f t="shared" si="2849"/>
        <v>2787283449.5440421</v>
      </c>
      <c r="BD2247">
        <f t="shared" si="2784"/>
        <v>20171674176.32663</v>
      </c>
      <c r="BE2247">
        <f t="shared" si="2785"/>
        <v>16347509811.273548</v>
      </c>
      <c r="BF2247">
        <f t="shared" si="2786"/>
        <v>1.2339294736141322</v>
      </c>
      <c r="BG2247">
        <f t="shared" si="2787"/>
        <v>55.235829429200209</v>
      </c>
      <c r="BH2247">
        <f t="shared" si="2808"/>
        <v>100697756</v>
      </c>
      <c r="BI2247">
        <f t="shared" si="2809"/>
        <v>1.6413489699232873</v>
      </c>
      <c r="BJ2247">
        <f t="shared" si="2850"/>
        <v>-4964.9902000000111</v>
      </c>
      <c r="BK2247">
        <f t="shared" si="2810"/>
        <v>-8.0020893939955207E-3</v>
      </c>
      <c r="BL2247">
        <f t="shared" si="2811"/>
        <v>0.99199791060600451</v>
      </c>
      <c r="BM2247">
        <f t="shared" si="2812"/>
        <v>75.628047884017107</v>
      </c>
      <c r="BN2247">
        <f t="shared" si="2813"/>
        <v>6053.5749514999998</v>
      </c>
      <c r="BO2247">
        <f t="shared" ref="BO2247:BO2310" si="2852">AVERAGE(BN2243:BN2247)</f>
        <v>6044.0899415000004</v>
      </c>
      <c r="BP2247">
        <f t="shared" si="2814"/>
        <v>5906.4698342647043</v>
      </c>
      <c r="BQ2247">
        <f t="shared" si="2815"/>
        <v>137.62010723529602</v>
      </c>
      <c r="BR2247">
        <f t="shared" si="2816"/>
        <v>-81.25</v>
      </c>
      <c r="BS2247">
        <f t="shared" si="2817"/>
        <v>-81.35009700000046</v>
      </c>
      <c r="BT2247">
        <f t="shared" si="2818"/>
        <v>-81.649902000000111</v>
      </c>
      <c r="BU2247">
        <f t="shared" si="2819"/>
        <v>-80</v>
      </c>
      <c r="BV2247">
        <f t="shared" si="2820"/>
        <v>6055.9399412000002</v>
      </c>
      <c r="BW2247">
        <f t="shared" si="2821"/>
        <v>6053.3499347142861</v>
      </c>
      <c r="BX2247">
        <f t="shared" si="2822"/>
        <v>6030.3990499454549</v>
      </c>
      <c r="BY2247">
        <f t="shared" si="2823"/>
        <v>6054.5171502000012</v>
      </c>
      <c r="BZ2247">
        <f t="shared" si="2824"/>
        <v>6173.75</v>
      </c>
      <c r="CA2247">
        <f t="shared" si="2825"/>
        <v>5842.2001950000003</v>
      </c>
      <c r="CB2247">
        <f t="shared" si="2826"/>
        <v>6037.5296173400011</v>
      </c>
      <c r="CC2247">
        <f t="shared" si="2827"/>
        <v>6034.5151665750009</v>
      </c>
      <c r="CD2247">
        <f t="shared" si="2828"/>
        <v>6023.4729850126978</v>
      </c>
      <c r="CE2247">
        <f t="shared" si="2829"/>
        <v>6030.6799831891776</v>
      </c>
      <c r="CF2247">
        <f t="shared" si="2830"/>
        <v>6079.6499020000001</v>
      </c>
      <c r="CG2247">
        <f t="shared" si="2831"/>
        <v>6116.1499020000001</v>
      </c>
      <c r="CH2247">
        <f t="shared" si="2832"/>
        <v>6040</v>
      </c>
    </row>
    <row r="2248" spans="1:86">
      <c r="A2248" s="1">
        <v>42793</v>
      </c>
      <c r="B2248">
        <v>6005</v>
      </c>
      <c r="C2248">
        <v>6050.9501950000003</v>
      </c>
      <c r="D2248">
        <v>5940</v>
      </c>
      <c r="E2248">
        <v>5951.5</v>
      </c>
      <c r="F2248">
        <v>394395</v>
      </c>
      <c r="G2248">
        <f t="shared" si="2846"/>
        <v>-312636.82913784002</v>
      </c>
      <c r="H2248">
        <f t="shared" si="2794"/>
        <v>9737564.7002657428</v>
      </c>
      <c r="I2248">
        <f t="shared" si="2847"/>
        <v>5986.8625487500003</v>
      </c>
      <c r="J2248">
        <f t="shared" si="2774"/>
        <v>6077.1999510000005</v>
      </c>
      <c r="K2248">
        <f t="shared" si="2775"/>
        <v>5904.1750487500003</v>
      </c>
      <c r="L2248">
        <f t="shared" si="2776"/>
        <v>3</v>
      </c>
      <c r="M2248">
        <f t="shared" si="2777"/>
        <v>8</v>
      </c>
      <c r="N2248">
        <f t="shared" si="2778"/>
        <v>70</v>
      </c>
      <c r="O2248">
        <f t="shared" si="2779"/>
        <v>20</v>
      </c>
      <c r="P2248">
        <f t="shared" si="2834"/>
        <v>110.95019500000035</v>
      </c>
      <c r="Q2248">
        <f t="shared" si="2835"/>
        <v>99.450195000000349</v>
      </c>
      <c r="R2248">
        <f t="shared" si="2836"/>
        <v>11.5</v>
      </c>
      <c r="S2248">
        <f t="shared" si="2837"/>
        <v>110.95019500000035</v>
      </c>
      <c r="T2248">
        <f t="shared" si="2793"/>
        <v>103.08581434916157</v>
      </c>
      <c r="U2248">
        <f t="shared" si="2838"/>
        <v>-50.950195000000349</v>
      </c>
      <c r="V2248">
        <f t="shared" si="2839"/>
        <v>25.200195000000349</v>
      </c>
      <c r="W2248">
        <f t="shared" si="2840"/>
        <v>0</v>
      </c>
      <c r="X2248">
        <f t="shared" si="2841"/>
        <v>25.200195000000349</v>
      </c>
      <c r="Y2248">
        <f t="shared" si="2791"/>
        <v>22.854969542434841</v>
      </c>
      <c r="Z2248">
        <f t="shared" si="2792"/>
        <v>22.74132677717197</v>
      </c>
      <c r="AA2248">
        <f t="shared" si="2788"/>
        <v>22.170819221568994</v>
      </c>
      <c r="AB2248">
        <f t="shared" si="2789"/>
        <v>22.060578286887182</v>
      </c>
      <c r="AC2248">
        <f t="shared" si="2790"/>
        <v>0.24923683376889949</v>
      </c>
      <c r="AD2248">
        <f t="shared" si="2798"/>
        <v>21.848540574581857</v>
      </c>
      <c r="AE2248">
        <f t="shared" si="2851"/>
        <v>6043.6899412000002</v>
      </c>
      <c r="AF2248">
        <f t="shared" ref="AF2248:AF2311" si="2853">AVERAGE(E2243:E2248)</f>
        <v>6034.6999509999996</v>
      </c>
      <c r="AG2248">
        <f t="shared" si="2795"/>
        <v>6055.62004385</v>
      </c>
      <c r="AH2248">
        <f t="shared" si="2780"/>
        <v>6005.7299803999995</v>
      </c>
      <c r="AI2248">
        <f t="shared" si="2781"/>
        <v>6140.8667216501726</v>
      </c>
      <c r="AJ2248">
        <f t="shared" si="2782"/>
        <v>5870.5932391498263</v>
      </c>
      <c r="AK2248">
        <f t="shared" si="2783"/>
        <v>0.29935145727835138</v>
      </c>
      <c r="AL2248">
        <f t="shared" si="2842"/>
        <v>-0.79269977849070095</v>
      </c>
      <c r="AM2248">
        <f t="shared" si="2843"/>
        <v>-312636.82913784002</v>
      </c>
      <c r="AN2248">
        <f t="shared" si="2796"/>
        <v>-855609.24377005571</v>
      </c>
      <c r="AO2248">
        <f t="shared" si="2797"/>
        <v>9380435</v>
      </c>
      <c r="AP2248">
        <f t="shared" si="2799"/>
        <v>-9.1212107303132076E-2</v>
      </c>
      <c r="AQ2248">
        <f t="shared" si="2800"/>
        <v>6013.7852714970059</v>
      </c>
      <c r="AR2248">
        <f t="shared" si="2801"/>
        <v>5990.7704341017825</v>
      </c>
      <c r="AS2248">
        <f t="shared" si="2802"/>
        <v>6023.4332695534122</v>
      </c>
      <c r="AT2248">
        <f t="shared" si="2803"/>
        <v>5979.8208685862655</v>
      </c>
      <c r="AU2248">
        <f t="shared" si="2804"/>
        <v>6020.7001716597815</v>
      </c>
      <c r="AV2248">
        <f t="shared" si="2805"/>
        <v>5936.6105743580338</v>
      </c>
      <c r="AW2248">
        <f t="shared" si="2806"/>
        <v>84.089597301747744</v>
      </c>
      <c r="AX2248">
        <f t="shared" si="2833"/>
        <v>115.17896774526135</v>
      </c>
      <c r="AY2248">
        <f t="shared" si="2807"/>
        <v>-31.089370443513602</v>
      </c>
      <c r="AZ2248">
        <f t="shared" si="2844"/>
        <v>5980.8167316666668</v>
      </c>
      <c r="BA2248">
        <f t="shared" si="2845"/>
        <v>2358804214.885675</v>
      </c>
      <c r="BB2248">
        <f t="shared" si="2848"/>
        <v>0</v>
      </c>
      <c r="BC2248">
        <f t="shared" si="2849"/>
        <v>2358804214.885675</v>
      </c>
      <c r="BD2248">
        <f t="shared" si="2784"/>
        <v>18188746035.682133</v>
      </c>
      <c r="BE2248">
        <f t="shared" si="2785"/>
        <v>18706314026.159222</v>
      </c>
      <c r="BF2248">
        <f t="shared" si="2786"/>
        <v>0.97233190944227099</v>
      </c>
      <c r="BG2248">
        <f t="shared" si="2787"/>
        <v>49.298594460058375</v>
      </c>
      <c r="BH2248">
        <f t="shared" si="2808"/>
        <v>100303361</v>
      </c>
      <c r="BI2248">
        <f t="shared" si="2809"/>
        <v>1.4164580318769002</v>
      </c>
      <c r="BJ2248">
        <f t="shared" si="2850"/>
        <v>-8050</v>
      </c>
      <c r="BK2248">
        <f t="shared" si="2810"/>
        <v>-1.318189354999171E-2</v>
      </c>
      <c r="BL2248">
        <f t="shared" si="2811"/>
        <v>0.98681810645000834</v>
      </c>
      <c r="BM2248">
        <f t="shared" si="2812"/>
        <v>71.223316320562873</v>
      </c>
      <c r="BN2248">
        <f t="shared" si="2813"/>
        <v>5995.4750975000006</v>
      </c>
      <c r="BO2248">
        <f t="shared" si="2852"/>
        <v>6042.0949706999991</v>
      </c>
      <c r="BP2248">
        <f t="shared" si="2814"/>
        <v>5917.3029282352918</v>
      </c>
      <c r="BQ2248">
        <f t="shared" si="2815"/>
        <v>124.79204246470727</v>
      </c>
      <c r="BR2248">
        <f t="shared" si="2816"/>
        <v>-70.5</v>
      </c>
      <c r="BS2248">
        <f t="shared" si="2817"/>
        <v>-62</v>
      </c>
      <c r="BT2248">
        <f t="shared" si="2818"/>
        <v>-88.949706999999762</v>
      </c>
      <c r="BU2248">
        <f t="shared" si="2819"/>
        <v>-87</v>
      </c>
      <c r="BV2248">
        <f t="shared" si="2820"/>
        <v>6022.6599607999997</v>
      </c>
      <c r="BW2248">
        <f t="shared" si="2821"/>
        <v>6026.0999579999998</v>
      </c>
      <c r="BX2248">
        <f t="shared" si="2822"/>
        <v>6017.6163262363643</v>
      </c>
      <c r="BY2248">
        <f t="shared" si="2823"/>
        <v>6044.7704798238101</v>
      </c>
      <c r="BZ2248">
        <f t="shared" si="2824"/>
        <v>6139.8999020000001</v>
      </c>
      <c r="CA2248">
        <f t="shared" si="2825"/>
        <v>5842.2001950000003</v>
      </c>
      <c r="CB2248">
        <f t="shared" si="2826"/>
        <v>6072.0754147400003</v>
      </c>
      <c r="CC2248">
        <f t="shared" si="2827"/>
        <v>6037.0580062833333</v>
      </c>
      <c r="CD2248">
        <f t="shared" si="2828"/>
        <v>5988.9296142634912</v>
      </c>
      <c r="CE2248">
        <f t="shared" si="2829"/>
        <v>6049.3119718568614</v>
      </c>
      <c r="CF2248">
        <f t="shared" si="2830"/>
        <v>6031</v>
      </c>
      <c r="CG2248">
        <f t="shared" si="2831"/>
        <v>6092.1000979999999</v>
      </c>
      <c r="CH2248">
        <f t="shared" si="2832"/>
        <v>6015.0498049999997</v>
      </c>
    </row>
    <row r="2249" spans="1:86">
      <c r="A2249" s="1">
        <v>42794</v>
      </c>
      <c r="B2249">
        <v>5946.2998049999997</v>
      </c>
      <c r="C2249">
        <v>6000</v>
      </c>
      <c r="D2249">
        <v>5914.7998049999997</v>
      </c>
      <c r="E2249">
        <v>5922.5</v>
      </c>
      <c r="F2249">
        <v>558820</v>
      </c>
      <c r="G2249">
        <f t="shared" si="2846"/>
        <v>-457810.3023132711</v>
      </c>
      <c r="H2249">
        <f t="shared" si="2794"/>
        <v>9279754.3979524709</v>
      </c>
      <c r="I2249">
        <f t="shared" si="2847"/>
        <v>5945.8999024999994</v>
      </c>
      <c r="J2249">
        <f t="shared" si="2774"/>
        <v>6077.1999510000005</v>
      </c>
      <c r="K2249">
        <f t="shared" si="2775"/>
        <v>5904.1750487500003</v>
      </c>
      <c r="L2249">
        <f t="shared" si="2776"/>
        <v>4</v>
      </c>
      <c r="M2249">
        <f t="shared" si="2777"/>
        <v>9</v>
      </c>
      <c r="N2249">
        <f t="shared" si="2778"/>
        <v>60</v>
      </c>
      <c r="O2249">
        <f t="shared" si="2779"/>
        <v>10</v>
      </c>
      <c r="P2249">
        <f t="shared" si="2834"/>
        <v>85.200195000000349</v>
      </c>
      <c r="Q2249">
        <f t="shared" si="2835"/>
        <v>77.5</v>
      </c>
      <c r="R2249">
        <f t="shared" si="2836"/>
        <v>7.700195000000349</v>
      </c>
      <c r="S2249">
        <f t="shared" si="2837"/>
        <v>85.200195000000349</v>
      </c>
      <c r="T2249">
        <f t="shared" si="2793"/>
        <v>101.80827010993576</v>
      </c>
      <c r="U2249">
        <f t="shared" si="2838"/>
        <v>-1.200195000000349</v>
      </c>
      <c r="V2249">
        <f t="shared" si="2839"/>
        <v>29.64990299999954</v>
      </c>
      <c r="W2249">
        <f t="shared" si="2840"/>
        <v>0</v>
      </c>
      <c r="X2249">
        <f t="shared" si="2841"/>
        <v>29.64990299999954</v>
      </c>
      <c r="Y2249">
        <f t="shared" si="2791"/>
        <v>21.222471717975207</v>
      </c>
      <c r="Z2249">
        <f t="shared" si="2792"/>
        <v>23.23479650737394</v>
      </c>
      <c r="AA2249">
        <f t="shared" si="2788"/>
        <v>20.845528261170255</v>
      </c>
      <c r="AB2249">
        <f t="shared" si="2789"/>
        <v>22.822111094004718</v>
      </c>
      <c r="AC2249">
        <f t="shared" si="2790"/>
        <v>4.5264247438652125</v>
      </c>
      <c r="AD2249">
        <f t="shared" si="2798"/>
        <v>17.570781826754356</v>
      </c>
      <c r="AE2249">
        <f t="shared" si="2851"/>
        <v>6009.5599608000002</v>
      </c>
      <c r="AF2249">
        <f t="shared" si="2853"/>
        <v>6023.4916176666666</v>
      </c>
      <c r="AG2249">
        <f t="shared" si="2795"/>
        <v>6056.9975341000008</v>
      </c>
      <c r="AH2249">
        <f t="shared" si="2780"/>
        <v>5995.7799803999997</v>
      </c>
      <c r="AI2249">
        <f t="shared" si="2781"/>
        <v>6139.0661809761705</v>
      </c>
      <c r="AJ2249">
        <f t="shared" si="2782"/>
        <v>5852.4937798238288</v>
      </c>
      <c r="AK2249">
        <f t="shared" si="2783"/>
        <v>0.24428807482740081</v>
      </c>
      <c r="AL2249">
        <f t="shared" si="2842"/>
        <v>-0.81924466252688</v>
      </c>
      <c r="AM2249">
        <f t="shared" si="2843"/>
        <v>-457810.3023132711</v>
      </c>
      <c r="AN2249">
        <f t="shared" si="2796"/>
        <v>-1109170.4598744423</v>
      </c>
      <c r="AO2249">
        <f t="shared" si="2797"/>
        <v>9615807</v>
      </c>
      <c r="AP2249">
        <f t="shared" si="2799"/>
        <v>-0.11534866079097078</v>
      </c>
      <c r="AQ2249">
        <f t="shared" si="2800"/>
        <v>5982.7482791880238</v>
      </c>
      <c r="AR2249">
        <f t="shared" si="2801"/>
        <v>5970.4868883127747</v>
      </c>
      <c r="AS2249">
        <f t="shared" si="2802"/>
        <v>6005.2652810337977</v>
      </c>
      <c r="AT2249">
        <f t="shared" si="2803"/>
        <v>5974.6619904135014</v>
      </c>
      <c r="AU2249">
        <f t="shared" si="2804"/>
        <v>6005.9701459108146</v>
      </c>
      <c r="AV2249">
        <f t="shared" si="2805"/>
        <v>5935.6228341529713</v>
      </c>
      <c r="AW2249">
        <f t="shared" si="2806"/>
        <v>70.347311757843272</v>
      </c>
      <c r="AX2249">
        <f t="shared" si="2833"/>
        <v>106.21263654777773</v>
      </c>
      <c r="AY2249">
        <f t="shared" si="2807"/>
        <v>-35.865324789934462</v>
      </c>
      <c r="AZ2249">
        <f t="shared" si="2844"/>
        <v>5945.7666016666662</v>
      </c>
      <c r="BA2249">
        <f t="shared" si="2845"/>
        <v>3322613292.3433666</v>
      </c>
      <c r="BB2249">
        <f t="shared" si="2848"/>
        <v>0</v>
      </c>
      <c r="BC2249">
        <f t="shared" si="2849"/>
        <v>3322613292.3433666</v>
      </c>
      <c r="BD2249">
        <f t="shared" si="2784"/>
        <v>15360617814.381046</v>
      </c>
      <c r="BE2249">
        <f t="shared" si="2785"/>
        <v>22028927318.502586</v>
      </c>
      <c r="BF2249">
        <f t="shared" si="2786"/>
        <v>0.69729304528955982</v>
      </c>
      <c r="BG2249">
        <f t="shared" si="2787"/>
        <v>41.082654950171019</v>
      </c>
      <c r="BH2249">
        <f t="shared" si="2808"/>
        <v>99744541</v>
      </c>
      <c r="BI2249">
        <f t="shared" si="2809"/>
        <v>1.1851715266184364</v>
      </c>
      <c r="BJ2249">
        <f t="shared" si="2850"/>
        <v>-3000</v>
      </c>
      <c r="BK2249">
        <f t="shared" si="2810"/>
        <v>-4.8727211627320847E-3</v>
      </c>
      <c r="BL2249">
        <f t="shared" si="2811"/>
        <v>0.99512727883726793</v>
      </c>
      <c r="BM2249">
        <f t="shared" si="2812"/>
        <v>75.518458515405086</v>
      </c>
      <c r="BN2249">
        <f t="shared" si="2813"/>
        <v>5957.3999024999994</v>
      </c>
      <c r="BO2249">
        <f t="shared" si="2852"/>
        <v>6030.2699707000011</v>
      </c>
      <c r="BP2249">
        <f t="shared" si="2814"/>
        <v>5926.4823356911747</v>
      </c>
      <c r="BQ2249">
        <f t="shared" si="2815"/>
        <v>103.78763500882633</v>
      </c>
      <c r="BR2249">
        <f t="shared" si="2816"/>
        <v>-17.350097999999889</v>
      </c>
      <c r="BS2249">
        <f t="shared" si="2817"/>
        <v>-13.300293000000238</v>
      </c>
      <c r="BT2249">
        <f t="shared" si="2818"/>
        <v>-45</v>
      </c>
      <c r="BU2249">
        <f t="shared" si="2819"/>
        <v>-98.700195000000349</v>
      </c>
      <c r="BV2249">
        <f t="shared" si="2820"/>
        <v>5982.2633137333332</v>
      </c>
      <c r="BW2249">
        <f t="shared" si="2821"/>
        <v>5994.042829142857</v>
      </c>
      <c r="BX2249">
        <f t="shared" si="2822"/>
        <v>6002.4836025272743</v>
      </c>
      <c r="BY2249">
        <f t="shared" si="2823"/>
        <v>6032.0923804095237</v>
      </c>
      <c r="BZ2249">
        <f t="shared" si="2824"/>
        <v>6120.75</v>
      </c>
      <c r="CA2249">
        <f t="shared" si="2825"/>
        <v>5842.2001950000003</v>
      </c>
      <c r="CB2249">
        <f t="shared" si="2826"/>
        <v>6046.6735967600007</v>
      </c>
      <c r="CC2249">
        <f t="shared" si="2827"/>
        <v>6063.9781152277783</v>
      </c>
      <c r="CD2249">
        <f t="shared" si="2828"/>
        <v>5973.2949437487296</v>
      </c>
      <c r="CE2249">
        <f t="shared" si="2829"/>
        <v>6077.3492061000215</v>
      </c>
      <c r="CF2249">
        <f t="shared" si="2830"/>
        <v>5951.5</v>
      </c>
      <c r="CG2249">
        <f t="shared" si="2831"/>
        <v>6050.9501950000003</v>
      </c>
      <c r="CH2249">
        <f t="shared" si="2832"/>
        <v>5940</v>
      </c>
    </row>
    <row r="2250" spans="1:86">
      <c r="A2250" s="1">
        <v>42795</v>
      </c>
      <c r="B2250">
        <v>5960</v>
      </c>
      <c r="C2250">
        <v>5998.7998049999997</v>
      </c>
      <c r="D2250">
        <v>5885.1499020000001</v>
      </c>
      <c r="E2250">
        <v>5919.6000979999999</v>
      </c>
      <c r="F2250">
        <v>559896</v>
      </c>
      <c r="G2250">
        <f t="shared" si="2846"/>
        <v>-220458.36863456093</v>
      </c>
      <c r="H2250">
        <f t="shared" si="2794"/>
        <v>9059296.0293179099</v>
      </c>
      <c r="I2250">
        <f t="shared" si="2847"/>
        <v>5940.8874512499997</v>
      </c>
      <c r="J2250">
        <f t="shared" si="2774"/>
        <v>6077.1999510000005</v>
      </c>
      <c r="K2250">
        <f t="shared" si="2775"/>
        <v>5904.1750487500003</v>
      </c>
      <c r="L2250">
        <f t="shared" si="2776"/>
        <v>5</v>
      </c>
      <c r="M2250">
        <f t="shared" si="2777"/>
        <v>10</v>
      </c>
      <c r="N2250">
        <f t="shared" si="2778"/>
        <v>50</v>
      </c>
      <c r="O2250">
        <f t="shared" si="2779"/>
        <v>0</v>
      </c>
      <c r="P2250">
        <f t="shared" si="2834"/>
        <v>113.64990299999954</v>
      </c>
      <c r="Q2250">
        <f t="shared" si="2835"/>
        <v>79.199706999999762</v>
      </c>
      <c r="R2250">
        <f t="shared" si="2836"/>
        <v>34.450195999999778</v>
      </c>
      <c r="S2250">
        <f t="shared" si="2837"/>
        <v>113.64990299999954</v>
      </c>
      <c r="T2250">
        <f t="shared" si="2793"/>
        <v>102.6541010306546</v>
      </c>
      <c r="U2250">
        <f t="shared" si="2838"/>
        <v>0</v>
      </c>
      <c r="V2250">
        <f t="shared" si="2839"/>
        <v>-15.100097999999889</v>
      </c>
      <c r="W2250">
        <f t="shared" si="2840"/>
        <v>0</v>
      </c>
      <c r="X2250">
        <f t="shared" si="2841"/>
        <v>0</v>
      </c>
      <c r="Y2250">
        <f t="shared" si="2791"/>
        <v>19.706580880976979</v>
      </c>
      <c r="Z2250">
        <f t="shared" si="2792"/>
        <v>21.575168185418658</v>
      </c>
      <c r="AA2250">
        <f t="shared" si="2788"/>
        <v>19.197071215978205</v>
      </c>
      <c r="AB2250">
        <f t="shared" si="2789"/>
        <v>21.017346573397855</v>
      </c>
      <c r="AC2250">
        <f t="shared" si="2790"/>
        <v>4.5264247438652081</v>
      </c>
      <c r="AD2250">
        <f t="shared" si="2798"/>
        <v>14.276451308853746</v>
      </c>
      <c r="AE2250">
        <f t="shared" si="2851"/>
        <v>5980.85</v>
      </c>
      <c r="AF2250">
        <f t="shared" si="2853"/>
        <v>5994.5666503333341</v>
      </c>
      <c r="AG2250">
        <f t="shared" si="2795"/>
        <v>6058.2650390000008</v>
      </c>
      <c r="AH2250">
        <f t="shared" si="2780"/>
        <v>5993.7549804</v>
      </c>
      <c r="AI2250">
        <f t="shared" si="2781"/>
        <v>6140.6720381923651</v>
      </c>
      <c r="AJ2250">
        <f t="shared" si="2782"/>
        <v>5846.8379226076349</v>
      </c>
      <c r="AK2250">
        <f t="shared" si="2783"/>
        <v>0.24763011349981656</v>
      </c>
      <c r="AL2250">
        <f t="shared" si="2842"/>
        <v>-0.39374878304999666</v>
      </c>
      <c r="AM2250">
        <f t="shared" si="2843"/>
        <v>-220458.36863456093</v>
      </c>
      <c r="AN2250">
        <f t="shared" si="2796"/>
        <v>-1191505.4762924616</v>
      </c>
      <c r="AO2250">
        <f t="shared" si="2797"/>
        <v>9801066</v>
      </c>
      <c r="AP2250">
        <f t="shared" si="2799"/>
        <v>-0.12156896773192442</v>
      </c>
      <c r="AQ2250">
        <f t="shared" si="2800"/>
        <v>5961.2778975840956</v>
      </c>
      <c r="AR2250">
        <f t="shared" si="2801"/>
        <v>5955.7418751436335</v>
      </c>
      <c r="AS2250">
        <f t="shared" si="2802"/>
        <v>5989.8455480877137</v>
      </c>
      <c r="AT2250">
        <f t="shared" si="2803"/>
        <v>5969.7064200962859</v>
      </c>
      <c r="AU2250">
        <f t="shared" si="2804"/>
        <v>5993.0146387241921</v>
      </c>
      <c r="AV2250">
        <f t="shared" si="2805"/>
        <v>5934.5012426222629</v>
      </c>
      <c r="AW2250">
        <f t="shared" si="2806"/>
        <v>58.513396101929175</v>
      </c>
      <c r="AX2250">
        <f t="shared" si="2833"/>
        <v>96.672788458608025</v>
      </c>
      <c r="AY2250">
        <f t="shared" si="2807"/>
        <v>-38.15939235667885</v>
      </c>
      <c r="AZ2250">
        <f t="shared" si="2844"/>
        <v>5934.5166016666662</v>
      </c>
      <c r="BA2250">
        <f t="shared" si="2845"/>
        <v>3322712107.2067599</v>
      </c>
      <c r="BB2250">
        <f t="shared" si="2848"/>
        <v>0</v>
      </c>
      <c r="BC2250">
        <f t="shared" si="2849"/>
        <v>3322712107.2067599</v>
      </c>
      <c r="BD2250">
        <f t="shared" si="2784"/>
        <v>12817191829.497208</v>
      </c>
      <c r="BE2250">
        <f t="shared" si="2785"/>
        <v>25351639425.709347</v>
      </c>
      <c r="BF2250">
        <f t="shared" si="2786"/>
        <v>0.5055764486970088</v>
      </c>
      <c r="BG2250">
        <f t="shared" si="2787"/>
        <v>33.580257524256353</v>
      </c>
      <c r="BH2250">
        <f t="shared" si="2808"/>
        <v>99184645</v>
      </c>
      <c r="BI2250">
        <f t="shared" si="2809"/>
        <v>0.98598675288294335</v>
      </c>
      <c r="BJ2250">
        <f t="shared" si="2850"/>
        <v>-389.9902000000111</v>
      </c>
      <c r="BK2250">
        <f t="shared" si="2810"/>
        <v>-4.8964153651331551E-4</v>
      </c>
      <c r="BL2250">
        <f t="shared" si="2811"/>
        <v>0.99951035846348668</v>
      </c>
      <c r="BM2250">
        <f t="shared" si="2812"/>
        <v>77.432088292427579</v>
      </c>
      <c r="BN2250">
        <f t="shared" si="2813"/>
        <v>5941.9748534999999</v>
      </c>
      <c r="BO2250">
        <f t="shared" si="2852"/>
        <v>6005.2999512000006</v>
      </c>
      <c r="BP2250">
        <f t="shared" si="2814"/>
        <v>5934.5595343970572</v>
      </c>
      <c r="BQ2250">
        <f t="shared" si="2815"/>
        <v>70.7404168029434</v>
      </c>
      <c r="BR2250">
        <f t="shared" si="2816"/>
        <v>56.89990299999954</v>
      </c>
      <c r="BS2250">
        <f t="shared" si="2817"/>
        <v>42.949706999999762</v>
      </c>
      <c r="BT2250">
        <f t="shared" si="2818"/>
        <v>37</v>
      </c>
      <c r="BU2250">
        <f t="shared" si="2819"/>
        <v>10</v>
      </c>
      <c r="BV2250">
        <f t="shared" si="2820"/>
        <v>5952.276692800001</v>
      </c>
      <c r="BW2250">
        <f t="shared" si="2821"/>
        <v>5964.3595378095242</v>
      </c>
      <c r="BX2250">
        <f t="shared" si="2822"/>
        <v>5988.6327148181817</v>
      </c>
      <c r="BY2250">
        <f t="shared" si="2823"/>
        <v>6019.0069103047617</v>
      </c>
      <c r="BZ2250">
        <f t="shared" si="2824"/>
        <v>6120.75</v>
      </c>
      <c r="CA2250">
        <f t="shared" si="2825"/>
        <v>5842.2001950000003</v>
      </c>
      <c r="CB2250">
        <f t="shared" si="2826"/>
        <v>6026.5407925</v>
      </c>
      <c r="CC2250">
        <f t="shared" si="2827"/>
        <v>6037.9891056888891</v>
      </c>
      <c r="CD2250">
        <f t="shared" si="2828"/>
        <v>5981.1592431442059</v>
      </c>
      <c r="CE2250">
        <f t="shared" si="2829"/>
        <v>6117.918071045342</v>
      </c>
      <c r="CF2250">
        <f t="shared" si="2830"/>
        <v>5922.5</v>
      </c>
      <c r="CG2250">
        <f t="shared" si="2831"/>
        <v>6000</v>
      </c>
      <c r="CH2250">
        <f t="shared" si="2832"/>
        <v>5914.7998049999997</v>
      </c>
    </row>
    <row r="2251" spans="1:86">
      <c r="A2251" s="1">
        <v>42796</v>
      </c>
      <c r="B2251">
        <v>5951</v>
      </c>
      <c r="C2251">
        <v>5998.7998049999997</v>
      </c>
      <c r="D2251">
        <v>5900.25</v>
      </c>
      <c r="E2251">
        <v>5918.75</v>
      </c>
      <c r="F2251">
        <v>473769</v>
      </c>
      <c r="G2251">
        <f t="shared" si="2846"/>
        <v>-295894.9494120758</v>
      </c>
      <c r="H2251">
        <f t="shared" si="2794"/>
        <v>8763401.079905834</v>
      </c>
      <c r="I2251">
        <f t="shared" si="2847"/>
        <v>5942.1999512499997</v>
      </c>
      <c r="J2251">
        <f t="shared" si="2774"/>
        <v>6077.1999510000005</v>
      </c>
      <c r="K2251">
        <f t="shared" si="2775"/>
        <v>5940.8874512499997</v>
      </c>
      <c r="L2251">
        <f t="shared" si="2776"/>
        <v>6</v>
      </c>
      <c r="M2251">
        <f t="shared" si="2777"/>
        <v>2</v>
      </c>
      <c r="N2251">
        <f t="shared" si="2778"/>
        <v>40</v>
      </c>
      <c r="O2251">
        <f t="shared" si="2779"/>
        <v>80</v>
      </c>
      <c r="P2251">
        <f t="shared" si="2834"/>
        <v>98.549804999999651</v>
      </c>
      <c r="Q2251">
        <f t="shared" si="2835"/>
        <v>80.049804999999651</v>
      </c>
      <c r="R2251">
        <f t="shared" si="2836"/>
        <v>18.5</v>
      </c>
      <c r="S2251">
        <f t="shared" si="2837"/>
        <v>98.549804999999651</v>
      </c>
      <c r="T2251">
        <f t="shared" si="2793"/>
        <v>102.36093702846496</v>
      </c>
      <c r="U2251">
        <f t="shared" si="2838"/>
        <v>-69.849609999999302</v>
      </c>
      <c r="V2251">
        <f t="shared" si="2839"/>
        <v>25.25</v>
      </c>
      <c r="W2251">
        <f t="shared" si="2840"/>
        <v>0</v>
      </c>
      <c r="X2251">
        <f t="shared" si="2841"/>
        <v>25.25</v>
      </c>
      <c r="Y2251">
        <f t="shared" si="2791"/>
        <v>18.298967960907195</v>
      </c>
      <c r="Z2251">
        <f t="shared" si="2792"/>
        <v>21.837656172174466</v>
      </c>
      <c r="AA2251">
        <f t="shared" si="2788"/>
        <v>17.876905479888819</v>
      </c>
      <c r="AB2251">
        <f t="shared" si="2789"/>
        <v>21.333974469285835</v>
      </c>
      <c r="AC2251">
        <f t="shared" si="2790"/>
        <v>8.8166064976814749</v>
      </c>
      <c r="AD2251">
        <f t="shared" si="2798"/>
        <v>11.557134256076608</v>
      </c>
      <c r="AE2251">
        <f t="shared" si="2851"/>
        <v>5948.6700196000002</v>
      </c>
      <c r="AF2251">
        <f t="shared" si="2853"/>
        <v>5970.5</v>
      </c>
      <c r="AG2251">
        <f t="shared" si="2795"/>
        <v>6045.2425292500002</v>
      </c>
      <c r="AH2251">
        <f t="shared" si="2780"/>
        <v>5999.3599609000003</v>
      </c>
      <c r="AI2251">
        <f t="shared" si="2781"/>
        <v>6129.1255756374212</v>
      </c>
      <c r="AJ2251">
        <f t="shared" si="2782"/>
        <v>5869.5943461625793</v>
      </c>
      <c r="AK2251">
        <f t="shared" si="2783"/>
        <v>0.18940169141450344</v>
      </c>
      <c r="AL2251">
        <f t="shared" si="2842"/>
        <v>-0.62455532002320924</v>
      </c>
      <c r="AM2251">
        <f t="shared" si="2843"/>
        <v>-295894.9494120758</v>
      </c>
      <c r="AN2251">
        <f t="shared" si="2796"/>
        <v>-2513886.8001395641</v>
      </c>
      <c r="AO2251">
        <f t="shared" si="2797"/>
        <v>9062827</v>
      </c>
      <c r="AP2251">
        <f t="shared" si="2799"/>
        <v>-0.27738439673840892</v>
      </c>
      <c r="AQ2251">
        <f t="shared" si="2800"/>
        <v>5946.8184124055033</v>
      </c>
      <c r="AR2251">
        <f t="shared" si="2801"/>
        <v>5936.3641907276979</v>
      </c>
      <c r="AS2251">
        <f t="shared" si="2802"/>
        <v>5977.0483494319251</v>
      </c>
      <c r="AT2251">
        <f t="shared" si="2803"/>
        <v>5965.1203422876206</v>
      </c>
      <c r="AU2251">
        <f t="shared" si="2804"/>
        <v>5981.8749429155632</v>
      </c>
      <c r="AV2251">
        <f t="shared" si="2805"/>
        <v>5933.3986556387044</v>
      </c>
      <c r="AW2251">
        <f t="shared" si="2806"/>
        <v>48.476287276858784</v>
      </c>
      <c r="AX2251">
        <f t="shared" si="2833"/>
        <v>87.033488222258171</v>
      </c>
      <c r="AY2251">
        <f t="shared" si="2807"/>
        <v>-38.557200945399387</v>
      </c>
      <c r="AZ2251">
        <f t="shared" si="2844"/>
        <v>5939.2666016666662</v>
      </c>
      <c r="BA2251">
        <f t="shared" si="2845"/>
        <v>2813840398.6050148</v>
      </c>
      <c r="BB2251">
        <f t="shared" si="2848"/>
        <v>2813840398.6050148</v>
      </c>
      <c r="BC2251">
        <f t="shared" si="2849"/>
        <v>0</v>
      </c>
      <c r="BD2251">
        <f t="shared" si="2784"/>
        <v>15631032228.102222</v>
      </c>
      <c r="BE2251">
        <f t="shared" si="2785"/>
        <v>22201366709.950832</v>
      </c>
      <c r="BF2251">
        <f t="shared" si="2786"/>
        <v>0.70405720658162307</v>
      </c>
      <c r="BG2251">
        <f t="shared" si="2787"/>
        <v>41.316524108599474</v>
      </c>
      <c r="BH2251">
        <f t="shared" si="2808"/>
        <v>98710876</v>
      </c>
      <c r="BI2251">
        <f t="shared" si="2809"/>
        <v>0.81700708296062596</v>
      </c>
      <c r="BJ2251">
        <f t="shared" si="2850"/>
        <v>-185.0097999999889</v>
      </c>
      <c r="BK2251">
        <f t="shared" si="2810"/>
        <v>-1.4360733595620822E-4</v>
      </c>
      <c r="BL2251">
        <f t="shared" si="2811"/>
        <v>0.9998563926640438</v>
      </c>
      <c r="BM2251">
        <f t="shared" si="2812"/>
        <v>68.392484090341284</v>
      </c>
      <c r="BN2251">
        <f t="shared" si="2813"/>
        <v>5949.5249024999994</v>
      </c>
      <c r="BO2251">
        <f t="shared" si="2852"/>
        <v>5979.5899414999994</v>
      </c>
      <c r="BP2251">
        <f t="shared" si="2814"/>
        <v>5940.9587976764697</v>
      </c>
      <c r="BQ2251">
        <f t="shared" si="2815"/>
        <v>38.631143823529783</v>
      </c>
      <c r="BR2251">
        <f t="shared" si="2816"/>
        <v>-105.79980499999965</v>
      </c>
      <c r="BS2251">
        <f t="shared" si="2817"/>
        <v>40.25</v>
      </c>
      <c r="BT2251">
        <f t="shared" si="2818"/>
        <v>-39.150390000000698</v>
      </c>
      <c r="BU2251">
        <f t="shared" si="2819"/>
        <v>91</v>
      </c>
      <c r="BV2251">
        <f t="shared" si="2820"/>
        <v>5931.5766927999994</v>
      </c>
      <c r="BW2251">
        <f t="shared" si="2821"/>
        <v>5942.6976377142864</v>
      </c>
      <c r="BX2251">
        <f t="shared" si="2822"/>
        <v>5974.9954456545456</v>
      </c>
      <c r="BY2251">
        <f t="shared" si="2823"/>
        <v>6005.7197637333311</v>
      </c>
      <c r="BZ2251">
        <f t="shared" si="2824"/>
        <v>6120.75</v>
      </c>
      <c r="CA2251">
        <f t="shared" si="2825"/>
        <v>5860</v>
      </c>
      <c r="CB2251">
        <f t="shared" si="2826"/>
        <v>5979.0806754866662</v>
      </c>
      <c r="CC2251">
        <f t="shared" si="2827"/>
        <v>6017.2006604166663</v>
      </c>
      <c r="CD2251">
        <f t="shared" si="2828"/>
        <v>6026.7423702590086</v>
      </c>
      <c r="CE2251">
        <f t="shared" si="2829"/>
        <v>6104.3627732270525</v>
      </c>
      <c r="CF2251">
        <f t="shared" si="2830"/>
        <v>5919.6000979999999</v>
      </c>
      <c r="CG2251">
        <f t="shared" si="2831"/>
        <v>5998.7998049999997</v>
      </c>
      <c r="CH2251">
        <f t="shared" si="2832"/>
        <v>5885.1499020000001</v>
      </c>
    </row>
    <row r="2252" spans="1:86">
      <c r="A2252" s="1">
        <v>42797</v>
      </c>
      <c r="B2252">
        <v>5924</v>
      </c>
      <c r="C2252">
        <v>5928.9501950000003</v>
      </c>
      <c r="D2252">
        <v>5875</v>
      </c>
      <c r="E2252">
        <v>5887.75</v>
      </c>
      <c r="F2252">
        <v>362057</v>
      </c>
      <c r="G2252">
        <f t="shared" si="2846"/>
        <v>-190927.80389607602</v>
      </c>
      <c r="H2252">
        <f t="shared" si="2794"/>
        <v>8572473.2760097589</v>
      </c>
      <c r="I2252">
        <f t="shared" si="2847"/>
        <v>5903.9250487500003</v>
      </c>
      <c r="J2252">
        <f t="shared" ref="J2252:J2315" si="2854">MAX(I2243:I2252)</f>
        <v>6077.1999510000005</v>
      </c>
      <c r="K2252">
        <f t="shared" ref="K2252:K2315" si="2855">MIN(I2243:I2252)</f>
        <v>5903.9250487500003</v>
      </c>
      <c r="L2252">
        <f t="shared" ref="L2252:L2315" si="2856">10-MATCH(J2252,I2243:I2252,0)+1</f>
        <v>7</v>
      </c>
      <c r="M2252">
        <f t="shared" ref="M2252:M2315" si="2857">10-MATCH(K2252,I2243:I2252,0)+1</f>
        <v>1</v>
      </c>
      <c r="N2252">
        <f t="shared" ref="N2252:N2315" si="2858">(100*(10-L2252)/10)</f>
        <v>30</v>
      </c>
      <c r="O2252">
        <f t="shared" ref="O2252:O2315" si="2859">100*(10-M2252)/10</f>
        <v>90</v>
      </c>
      <c r="P2252">
        <f t="shared" si="2834"/>
        <v>53.950195000000349</v>
      </c>
      <c r="Q2252">
        <f t="shared" si="2835"/>
        <v>41.200195000000349</v>
      </c>
      <c r="R2252">
        <f t="shared" si="2836"/>
        <v>12.75</v>
      </c>
      <c r="S2252">
        <f t="shared" si="2837"/>
        <v>53.950195000000349</v>
      </c>
      <c r="T2252">
        <f t="shared" si="2793"/>
        <v>98.903026883574626</v>
      </c>
      <c r="U2252">
        <f t="shared" si="2838"/>
        <v>45.849609999999302</v>
      </c>
      <c r="V2252">
        <f t="shared" si="2839"/>
        <v>-37</v>
      </c>
      <c r="W2252">
        <f t="shared" si="2840"/>
        <v>45.849609999999302</v>
      </c>
      <c r="X2252">
        <f t="shared" si="2841"/>
        <v>0</v>
      </c>
      <c r="Y2252">
        <f t="shared" si="2791"/>
        <v>20.266870963699489</v>
      </c>
      <c r="Z2252">
        <f t="shared" si="2792"/>
        <v>20.277823588447717</v>
      </c>
      <c r="AA2252">
        <f t="shared" si="2788"/>
        <v>20.491658953529278</v>
      </c>
      <c r="AB2252">
        <f t="shared" si="2789"/>
        <v>20.502733058228948</v>
      </c>
      <c r="AC2252">
        <f t="shared" si="2790"/>
        <v>2.7013706402801974E-2</v>
      </c>
      <c r="AD2252">
        <f t="shared" si="2798"/>
        <v>9.7108678328320899</v>
      </c>
      <c r="AE2252">
        <f t="shared" si="2851"/>
        <v>5920.0200195999996</v>
      </c>
      <c r="AF2252">
        <f t="shared" si="2853"/>
        <v>5938.5166829999989</v>
      </c>
      <c r="AG2252">
        <f t="shared" si="2795"/>
        <v>6032.4125243500002</v>
      </c>
      <c r="AH2252">
        <f t="shared" ref="AH2252:AH2315" si="2860">AVERAGE(E2243:E2252)</f>
        <v>5985.6799804000002</v>
      </c>
      <c r="AI2252">
        <f t="shared" ref="AI2252:AI2315" si="2861">AH2252+(STDEVPA(E2243:E2252)*2)</f>
        <v>6129.9694441622532</v>
      </c>
      <c r="AJ2252">
        <f t="shared" ref="AJ2252:AJ2315" si="2862">AH2252-(STDEVPA(E2243:E2252)*2)</f>
        <v>5841.3905166377472</v>
      </c>
      <c r="AK2252">
        <f t="shared" ref="AK2252:AK2315" si="2863">(E2252-AJ2252)/(AI2252-AJ2252)</f>
        <v>0.16064750035608885</v>
      </c>
      <c r="AL2252">
        <f t="shared" si="2842"/>
        <v>-0.52734183815276603</v>
      </c>
      <c r="AM2252">
        <f t="shared" si="2843"/>
        <v>-190927.80389607602</v>
      </c>
      <c r="AN2252">
        <f t="shared" si="2796"/>
        <v>-2201680.5603243569</v>
      </c>
      <c r="AO2252">
        <f t="shared" si="2797"/>
        <v>8679670</v>
      </c>
      <c r="AP2252">
        <f t="shared" si="2799"/>
        <v>-0.25365947787466075</v>
      </c>
      <c r="AQ2252">
        <f t="shared" si="2800"/>
        <v>5926.7351521876326</v>
      </c>
      <c r="AR2252">
        <f t="shared" si="2801"/>
        <v>5935.9326743003039</v>
      </c>
      <c r="AS2252">
        <f t="shared" si="2802"/>
        <v>5960.9746465341786</v>
      </c>
      <c r="AT2252">
        <f t="shared" si="2803"/>
        <v>5958.157011481735</v>
      </c>
      <c r="AU2252">
        <f t="shared" si="2804"/>
        <v>5967.7562014782288</v>
      </c>
      <c r="AV2252">
        <f t="shared" si="2805"/>
        <v>5930.203249743995</v>
      </c>
      <c r="AW2252">
        <f t="shared" si="2806"/>
        <v>37.552951734233829</v>
      </c>
      <c r="AX2252">
        <f t="shared" si="2833"/>
        <v>77.1373809246533</v>
      </c>
      <c r="AY2252">
        <f t="shared" si="2807"/>
        <v>-39.584429190419471</v>
      </c>
      <c r="AZ2252">
        <f t="shared" si="2844"/>
        <v>5897.2333983333338</v>
      </c>
      <c r="BA2252">
        <f t="shared" si="2845"/>
        <v>2135134632.5003719</v>
      </c>
      <c r="BB2252">
        <f t="shared" si="2848"/>
        <v>0</v>
      </c>
      <c r="BC2252">
        <f t="shared" si="2849"/>
        <v>2135134632.5003719</v>
      </c>
      <c r="BD2252">
        <f t="shared" si="2784"/>
        <v>15631032228.102222</v>
      </c>
      <c r="BE2252">
        <f t="shared" si="2785"/>
        <v>22593414781.610588</v>
      </c>
      <c r="BF2252">
        <f t="shared" si="2786"/>
        <v>0.69184018348677223</v>
      </c>
      <c r="BG2252">
        <f t="shared" si="2787"/>
        <v>40.892762226567683</v>
      </c>
      <c r="BH2252">
        <f t="shared" si="2808"/>
        <v>98348819</v>
      </c>
      <c r="BI2252">
        <f t="shared" si="2809"/>
        <v>0.63324898241649608</v>
      </c>
      <c r="BJ2252">
        <f t="shared" si="2850"/>
        <v>-3200</v>
      </c>
      <c r="BK2252">
        <f t="shared" si="2810"/>
        <v>-5.2375923970432942E-3</v>
      </c>
      <c r="BL2252">
        <f t="shared" si="2811"/>
        <v>0.99476240760295676</v>
      </c>
      <c r="BM2252">
        <f t="shared" si="2812"/>
        <v>76.047224642157062</v>
      </c>
      <c r="BN2252">
        <f t="shared" si="2813"/>
        <v>5901.9750975000006</v>
      </c>
      <c r="BO2252">
        <f t="shared" si="2852"/>
        <v>5949.2699706999992</v>
      </c>
      <c r="BP2252">
        <f t="shared" si="2814"/>
        <v>5944.8845358382341</v>
      </c>
      <c r="BQ2252">
        <f t="shared" si="2815"/>
        <v>4.385434861765134</v>
      </c>
      <c r="BR2252">
        <f t="shared" si="2816"/>
        <v>-102</v>
      </c>
      <c r="BS2252">
        <f t="shared" si="2817"/>
        <v>-80.049804999999651</v>
      </c>
      <c r="BT2252">
        <f t="shared" si="2818"/>
        <v>-126.89990299999954</v>
      </c>
      <c r="BU2252">
        <f t="shared" si="2819"/>
        <v>-114</v>
      </c>
      <c r="BV2252">
        <f t="shared" si="2820"/>
        <v>5911.2700195999996</v>
      </c>
      <c r="BW2252">
        <f t="shared" si="2821"/>
        <v>5919.0547805714286</v>
      </c>
      <c r="BX2252">
        <f t="shared" si="2822"/>
        <v>5954.702725490909</v>
      </c>
      <c r="BY2252">
        <f t="shared" si="2823"/>
        <v>5990.7204752333337</v>
      </c>
      <c r="BZ2252">
        <f t="shared" si="2824"/>
        <v>6120.75</v>
      </c>
      <c r="CA2252">
        <f t="shared" si="2825"/>
        <v>5875</v>
      </c>
      <c r="CB2252">
        <f t="shared" si="2826"/>
        <v>5933.5615153533336</v>
      </c>
      <c r="CC2252">
        <f t="shared" si="2827"/>
        <v>5972.3200100722215</v>
      </c>
      <c r="CD2252">
        <f t="shared" si="2828"/>
        <v>6022.9547969504765</v>
      </c>
      <c r="CE2252">
        <f t="shared" si="2829"/>
        <v>6095.4200782159205</v>
      </c>
      <c r="CF2252">
        <f t="shared" si="2830"/>
        <v>5918.75</v>
      </c>
      <c r="CG2252">
        <f t="shared" si="2831"/>
        <v>5998.7998049999997</v>
      </c>
      <c r="CH2252">
        <f t="shared" si="2832"/>
        <v>5900.25</v>
      </c>
    </row>
    <row r="2253" spans="1:86">
      <c r="A2253" s="1">
        <v>42800</v>
      </c>
      <c r="B2253">
        <v>5925.5</v>
      </c>
      <c r="C2253">
        <v>5974.7998049999997</v>
      </c>
      <c r="D2253">
        <v>5912</v>
      </c>
      <c r="E2253">
        <v>5934.8500979999999</v>
      </c>
      <c r="F2253">
        <v>361209</v>
      </c>
      <c r="G2253">
        <f t="shared" si="2846"/>
        <v>-98352.73640230234</v>
      </c>
      <c r="H2253">
        <f t="shared" si="2794"/>
        <v>8474120.539607456</v>
      </c>
      <c r="I2253">
        <f t="shared" si="2847"/>
        <v>5936.7874757499994</v>
      </c>
      <c r="J2253">
        <f t="shared" si="2854"/>
        <v>6077.1999510000005</v>
      </c>
      <c r="K2253">
        <f t="shared" si="2855"/>
        <v>5903.9250487500003</v>
      </c>
      <c r="L2253">
        <f t="shared" si="2856"/>
        <v>8</v>
      </c>
      <c r="M2253">
        <f t="shared" si="2857"/>
        <v>2</v>
      </c>
      <c r="N2253">
        <f t="shared" si="2858"/>
        <v>20</v>
      </c>
      <c r="O2253">
        <f t="shared" si="2859"/>
        <v>80</v>
      </c>
      <c r="P2253">
        <f t="shared" si="2834"/>
        <v>62.799804999999651</v>
      </c>
      <c r="Q2253">
        <f t="shared" si="2835"/>
        <v>39.949706999999762</v>
      </c>
      <c r="R2253">
        <f t="shared" si="2836"/>
        <v>22.850097999999889</v>
      </c>
      <c r="S2253">
        <f t="shared" si="2837"/>
        <v>62.799804999999651</v>
      </c>
      <c r="T2253">
        <f t="shared" si="2793"/>
        <v>96.324225320462119</v>
      </c>
      <c r="U2253">
        <f t="shared" si="2838"/>
        <v>-20.799804999999651</v>
      </c>
      <c r="V2253">
        <f t="shared" si="2839"/>
        <v>31</v>
      </c>
      <c r="W2253">
        <f t="shared" si="2840"/>
        <v>0</v>
      </c>
      <c r="X2253">
        <f t="shared" si="2841"/>
        <v>31</v>
      </c>
      <c r="Y2253">
        <f t="shared" si="2791"/>
        <v>18.819237323435239</v>
      </c>
      <c r="Z2253">
        <f t="shared" si="2792"/>
        <v>21.043693332130026</v>
      </c>
      <c r="AA2253">
        <f t="shared" si="2788"/>
        <v>19.537387672545833</v>
      </c>
      <c r="AB2253">
        <f t="shared" si="2789"/>
        <v>21.846729898028798</v>
      </c>
      <c r="AC2253">
        <f t="shared" si="2790"/>
        <v>5.5802620934099068</v>
      </c>
      <c r="AD2253">
        <f t="shared" si="2798"/>
        <v>9.2288870468227877</v>
      </c>
      <c r="AE2253">
        <f t="shared" si="2851"/>
        <v>5916.6900391999998</v>
      </c>
      <c r="AF2253">
        <f t="shared" si="2853"/>
        <v>5922.4916993333327</v>
      </c>
      <c r="AG2253">
        <f t="shared" si="2795"/>
        <v>6023.3825194999999</v>
      </c>
      <c r="AH2253">
        <f t="shared" si="2860"/>
        <v>5980.1899902000005</v>
      </c>
      <c r="AI2253">
        <f t="shared" si="2861"/>
        <v>6127.5865102990392</v>
      </c>
      <c r="AJ2253">
        <f t="shared" si="2862"/>
        <v>5832.7934701009617</v>
      </c>
      <c r="AK2253">
        <f t="shared" si="2863"/>
        <v>0.34619754872931952</v>
      </c>
      <c r="AL2253">
        <f t="shared" si="2842"/>
        <v>-0.27228761299497617</v>
      </c>
      <c r="AM2253">
        <f t="shared" si="2843"/>
        <v>-98352.73640230234</v>
      </c>
      <c r="AN2253">
        <f t="shared" si="2796"/>
        <v>-2187209.3238348076</v>
      </c>
      <c r="AO2253">
        <f t="shared" si="2797"/>
        <v>8736801</v>
      </c>
      <c r="AP2253">
        <f t="shared" si="2799"/>
        <v>-0.25034441368583393</v>
      </c>
      <c r="AQ2253">
        <f t="shared" si="2800"/>
        <v>5929.4942337638377</v>
      </c>
      <c r="AR2253">
        <f t="shared" si="2801"/>
        <v>5922.4143621247176</v>
      </c>
      <c r="AS2253">
        <f t="shared" si="2802"/>
        <v>5956.2722277980265</v>
      </c>
      <c r="AT2253">
        <f t="shared" si="2803"/>
        <v>5956.0593892683792</v>
      </c>
      <c r="AU2253">
        <f t="shared" si="2804"/>
        <v>5962.8202859564944</v>
      </c>
      <c r="AV2253">
        <f t="shared" si="2805"/>
        <v>5930.5285291219152</v>
      </c>
      <c r="AW2253">
        <f t="shared" si="2806"/>
        <v>32.291756834579246</v>
      </c>
      <c r="AX2253">
        <f t="shared" si="2833"/>
        <v>68.168256106638495</v>
      </c>
      <c r="AY2253">
        <f t="shared" si="2807"/>
        <v>-35.876499272059249</v>
      </c>
      <c r="AZ2253">
        <f t="shared" si="2844"/>
        <v>5940.5499676666659</v>
      </c>
      <c r="BA2253">
        <f t="shared" si="2845"/>
        <v>2145780113.2709088</v>
      </c>
      <c r="BB2253">
        <f t="shared" si="2848"/>
        <v>2145780113.2709088</v>
      </c>
      <c r="BC2253">
        <f t="shared" si="2849"/>
        <v>0</v>
      </c>
      <c r="BD2253">
        <f t="shared" si="2784"/>
        <v>17776812341.373131</v>
      </c>
      <c r="BE2253">
        <f t="shared" si="2785"/>
        <v>20143256050.663307</v>
      </c>
      <c r="BF2253">
        <f t="shared" si="2786"/>
        <v>0.88251930555128644</v>
      </c>
      <c r="BG2253">
        <f t="shared" si="2787"/>
        <v>46.879694829628583</v>
      </c>
      <c r="BH2253">
        <f t="shared" si="2808"/>
        <v>98710028</v>
      </c>
      <c r="BI2253">
        <f t="shared" si="2809"/>
        <v>0.54450048888577596</v>
      </c>
      <c r="BJ2253">
        <f t="shared" si="2850"/>
        <v>4610.0097999999889</v>
      </c>
      <c r="BK2253">
        <f t="shared" si="2810"/>
        <v>7.9996769563924902E-3</v>
      </c>
      <c r="BL2253">
        <f t="shared" si="2811"/>
        <v>1.0079996769563926</v>
      </c>
      <c r="BM2253">
        <f t="shared" si="2812"/>
        <v>77.68478711594102</v>
      </c>
      <c r="BN2253">
        <f t="shared" si="2813"/>
        <v>5943.3999024999994</v>
      </c>
      <c r="BO2253">
        <f t="shared" si="2852"/>
        <v>5938.8549316999997</v>
      </c>
      <c r="BP2253">
        <f t="shared" si="2814"/>
        <v>5950.90144617647</v>
      </c>
      <c r="BQ2253">
        <f t="shared" si="2815"/>
        <v>-12.046514476470293</v>
      </c>
      <c r="BR2253">
        <f t="shared" si="2816"/>
        <v>-158.29980400000022</v>
      </c>
      <c r="BS2253">
        <f t="shared" si="2817"/>
        <v>-0.29980499999965105</v>
      </c>
      <c r="BT2253">
        <f t="shared" si="2818"/>
        <v>-145.95019500000035</v>
      </c>
      <c r="BU2253">
        <f t="shared" si="2819"/>
        <v>-64.25</v>
      </c>
      <c r="BV2253">
        <f t="shared" si="2820"/>
        <v>5916.2133790666676</v>
      </c>
      <c r="BW2253">
        <f t="shared" si="2821"/>
        <v>5918.0071848571433</v>
      </c>
      <c r="BX2253">
        <f t="shared" si="2822"/>
        <v>5945.460928690909</v>
      </c>
      <c r="BY2253">
        <f t="shared" si="2823"/>
        <v>5981.4288155809545</v>
      </c>
      <c r="BZ2253">
        <f t="shared" si="2824"/>
        <v>6120.75</v>
      </c>
      <c r="CA2253">
        <f t="shared" si="2825"/>
        <v>5875</v>
      </c>
      <c r="CB2253">
        <f t="shared" si="2826"/>
        <v>5918.5346957399988</v>
      </c>
      <c r="CC2253">
        <f t="shared" si="2827"/>
        <v>5931.7165460166661</v>
      </c>
      <c r="CD2253">
        <f t="shared" si="2828"/>
        <v>6035.5348885066651</v>
      </c>
      <c r="CE2253">
        <f t="shared" si="2829"/>
        <v>6092.557531947733</v>
      </c>
      <c r="CF2253">
        <f t="shared" si="2830"/>
        <v>5887.75</v>
      </c>
      <c r="CG2253">
        <f t="shared" si="2831"/>
        <v>5928.9501950000003</v>
      </c>
      <c r="CH2253">
        <f t="shared" si="2832"/>
        <v>5875</v>
      </c>
    </row>
    <row r="2254" spans="1:86">
      <c r="A2254" s="1">
        <v>42801</v>
      </c>
      <c r="B2254">
        <v>5931</v>
      </c>
      <c r="C2254">
        <v>5954</v>
      </c>
      <c r="D2254">
        <v>5881</v>
      </c>
      <c r="E2254">
        <v>5888.5</v>
      </c>
      <c r="F2254">
        <v>373103</v>
      </c>
      <c r="G2254">
        <f t="shared" si="2846"/>
        <v>-296438</v>
      </c>
      <c r="H2254">
        <f t="shared" si="2794"/>
        <v>8177682.539607456</v>
      </c>
      <c r="I2254">
        <f t="shared" si="2847"/>
        <v>5913.625</v>
      </c>
      <c r="J2254">
        <f t="shared" si="2854"/>
        <v>6077.1999510000005</v>
      </c>
      <c r="K2254">
        <f t="shared" si="2855"/>
        <v>5903.9250487500003</v>
      </c>
      <c r="L2254">
        <f t="shared" si="2856"/>
        <v>9</v>
      </c>
      <c r="M2254">
        <f t="shared" si="2857"/>
        <v>3</v>
      </c>
      <c r="N2254">
        <f t="shared" si="2858"/>
        <v>10</v>
      </c>
      <c r="O2254">
        <f t="shared" si="2859"/>
        <v>70</v>
      </c>
      <c r="P2254">
        <f t="shared" si="2834"/>
        <v>73</v>
      </c>
      <c r="Q2254">
        <f t="shared" si="2835"/>
        <v>65.5</v>
      </c>
      <c r="R2254">
        <f t="shared" si="2836"/>
        <v>7.5</v>
      </c>
      <c r="S2254">
        <f t="shared" si="2837"/>
        <v>73</v>
      </c>
      <c r="T2254">
        <f t="shared" si="2793"/>
        <v>94.658209226143398</v>
      </c>
      <c r="U2254">
        <f t="shared" si="2838"/>
        <v>-49.100097999999889</v>
      </c>
      <c r="V2254">
        <f t="shared" si="2839"/>
        <v>81</v>
      </c>
      <c r="W2254">
        <f t="shared" si="2840"/>
        <v>0</v>
      </c>
      <c r="X2254">
        <f t="shared" si="2841"/>
        <v>81</v>
      </c>
      <c r="Y2254">
        <f t="shared" si="2791"/>
        <v>17.475006086047006</v>
      </c>
      <c r="Z2254">
        <f t="shared" si="2792"/>
        <v>25.326286665549308</v>
      </c>
      <c r="AA2254">
        <f t="shared" si="2788"/>
        <v>18.461162775959881</v>
      </c>
      <c r="AB2254">
        <f t="shared" si="2789"/>
        <v>26.755510031933404</v>
      </c>
      <c r="AC2254">
        <f t="shared" si="2790"/>
        <v>18.343559445898933</v>
      </c>
      <c r="AD2254">
        <f t="shared" si="2798"/>
        <v>10.467132081948705</v>
      </c>
      <c r="AE2254">
        <f t="shared" si="2851"/>
        <v>5909.8900391999996</v>
      </c>
      <c r="AF2254">
        <f t="shared" si="2853"/>
        <v>5911.9916993333327</v>
      </c>
      <c r="AG2254">
        <f t="shared" si="2795"/>
        <v>6010.3225097499999</v>
      </c>
      <c r="AH2254">
        <f t="shared" si="2860"/>
        <v>5959.7250000000004</v>
      </c>
      <c r="AI2254">
        <f t="shared" si="2861"/>
        <v>6095.0369207362228</v>
      </c>
      <c r="AJ2254">
        <f t="shared" si="2862"/>
        <v>5824.4130792637779</v>
      </c>
      <c r="AK2254">
        <f t="shared" si="2863"/>
        <v>0.236811806334319</v>
      </c>
      <c r="AL2254">
        <f t="shared" si="2842"/>
        <v>-0.79452054794520544</v>
      </c>
      <c r="AM2254">
        <f t="shared" si="2843"/>
        <v>-296438</v>
      </c>
      <c r="AN2254">
        <f t="shared" si="2796"/>
        <v>-2418165.3216891661</v>
      </c>
      <c r="AO2254">
        <f t="shared" si="2797"/>
        <v>8787681</v>
      </c>
      <c r="AP2254">
        <f t="shared" si="2799"/>
        <v>-0.27517672998020365</v>
      </c>
      <c r="AQ2254">
        <f t="shared" si="2800"/>
        <v>5915.5561942841332</v>
      </c>
      <c r="AR2254">
        <f t="shared" si="2801"/>
        <v>5905.8089909891733</v>
      </c>
      <c r="AS2254">
        <f t="shared" si="2802"/>
        <v>5944.0732267943813</v>
      </c>
      <c r="AT2254">
        <f t="shared" si="2803"/>
        <v>5949.9790442342246</v>
      </c>
      <c r="AU2254">
        <f t="shared" si="2804"/>
        <v>5951.6722430630207</v>
      </c>
      <c r="AV2254">
        <f t="shared" si="2805"/>
        <v>5927.5865320833809</v>
      </c>
      <c r="AW2254">
        <f t="shared" si="2806"/>
        <v>24.085710979639771</v>
      </c>
      <c r="AX2254">
        <f t="shared" si="2833"/>
        <v>59.351747081238749</v>
      </c>
      <c r="AY2254">
        <f t="shared" si="2807"/>
        <v>-35.266036101598978</v>
      </c>
      <c r="AZ2254">
        <f t="shared" si="2844"/>
        <v>5907.833333333333</v>
      </c>
      <c r="BA2254">
        <f t="shared" si="2845"/>
        <v>2204230340.1666665</v>
      </c>
      <c r="BB2254">
        <f t="shared" si="2848"/>
        <v>0</v>
      </c>
      <c r="BC2254">
        <f t="shared" si="2849"/>
        <v>2204230340.1666665</v>
      </c>
      <c r="BD2254">
        <f t="shared" si="2784"/>
        <v>17776812341.373131</v>
      </c>
      <c r="BE2254">
        <f t="shared" si="2785"/>
        <v>19721776296.1833</v>
      </c>
      <c r="BF2254">
        <f t="shared" si="2786"/>
        <v>0.90137987949966902</v>
      </c>
      <c r="BG2254">
        <f t="shared" si="2787"/>
        <v>47.406617121501199</v>
      </c>
      <c r="BH2254">
        <f t="shared" si="2808"/>
        <v>98336925</v>
      </c>
      <c r="BI2254">
        <f t="shared" si="2809"/>
        <v>0.40633250732443232</v>
      </c>
      <c r="BJ2254">
        <f t="shared" si="2850"/>
        <v>-4735.0097999999889</v>
      </c>
      <c r="BK2254">
        <f t="shared" si="2810"/>
        <v>-7.8098178108356141E-3</v>
      </c>
      <c r="BL2254">
        <f t="shared" si="2811"/>
        <v>0.99219018218916444</v>
      </c>
      <c r="BM2254">
        <f t="shared" si="2812"/>
        <v>71.315644016466436</v>
      </c>
      <c r="BN2254">
        <f t="shared" si="2813"/>
        <v>5917.5</v>
      </c>
      <c r="BO2254">
        <f t="shared" si="2852"/>
        <v>5930.8749511999995</v>
      </c>
      <c r="BP2254">
        <f t="shared" si="2814"/>
        <v>5957.5014433088236</v>
      </c>
      <c r="BQ2254">
        <f t="shared" si="2815"/>
        <v>-26.626492108824095</v>
      </c>
      <c r="BR2254">
        <f t="shared" si="2816"/>
        <v>-174.64990200000011</v>
      </c>
      <c r="BS2254">
        <f t="shared" si="2817"/>
        <v>-162</v>
      </c>
      <c r="BT2254">
        <f t="shared" si="2818"/>
        <v>-136.64990200000011</v>
      </c>
      <c r="BU2254">
        <f t="shared" si="2819"/>
        <v>-140.10009799999989</v>
      </c>
      <c r="BV2254">
        <f t="shared" si="2820"/>
        <v>5906.8166993333325</v>
      </c>
      <c r="BW2254">
        <f t="shared" si="2821"/>
        <v>5908.2952707619052</v>
      </c>
      <c r="BX2254">
        <f t="shared" si="2822"/>
        <v>5928.7900213818184</v>
      </c>
      <c r="BY2254">
        <f t="shared" si="2823"/>
        <v>5968.5828613428566</v>
      </c>
      <c r="BZ2254">
        <f t="shared" si="2824"/>
        <v>6116.1499020000001</v>
      </c>
      <c r="CA2254">
        <f t="shared" si="2825"/>
        <v>5875</v>
      </c>
      <c r="CB2254">
        <f t="shared" si="2826"/>
        <v>5914.5205535733321</v>
      </c>
      <c r="CC2254">
        <f t="shared" si="2827"/>
        <v>5917.444196338889</v>
      </c>
      <c r="CD2254">
        <f t="shared" si="2828"/>
        <v>6011.0771711057932</v>
      </c>
      <c r="CE2254">
        <f t="shared" si="2829"/>
        <v>6083.5307918762046</v>
      </c>
      <c r="CF2254">
        <f t="shared" si="2830"/>
        <v>5934.8500979999999</v>
      </c>
      <c r="CG2254">
        <f t="shared" si="2831"/>
        <v>5974.7998049999997</v>
      </c>
      <c r="CH2254">
        <f t="shared" si="2832"/>
        <v>5912</v>
      </c>
    </row>
    <row r="2255" spans="1:86">
      <c r="A2255" s="1">
        <v>42802</v>
      </c>
      <c r="B2255">
        <v>5895</v>
      </c>
      <c r="C2255">
        <v>5904.8999020000001</v>
      </c>
      <c r="D2255">
        <v>5800</v>
      </c>
      <c r="E2255">
        <v>5864.1499020000001</v>
      </c>
      <c r="F2255">
        <v>639968</v>
      </c>
      <c r="G2255">
        <f t="shared" si="2846"/>
        <v>142756.93492197976</v>
      </c>
      <c r="H2255">
        <f t="shared" si="2794"/>
        <v>8320439.4745294359</v>
      </c>
      <c r="I2255">
        <f t="shared" si="2847"/>
        <v>5866.0124510000005</v>
      </c>
      <c r="J2255">
        <f t="shared" si="2854"/>
        <v>6077.1999510000005</v>
      </c>
      <c r="K2255">
        <f t="shared" si="2855"/>
        <v>5866.0124510000005</v>
      </c>
      <c r="L2255">
        <f t="shared" si="2856"/>
        <v>10</v>
      </c>
      <c r="M2255">
        <f t="shared" si="2857"/>
        <v>1</v>
      </c>
      <c r="N2255">
        <f t="shared" si="2858"/>
        <v>0</v>
      </c>
      <c r="O2255">
        <f t="shared" si="2859"/>
        <v>90</v>
      </c>
      <c r="P2255">
        <f t="shared" si="2834"/>
        <v>104.89990200000011</v>
      </c>
      <c r="Q2255">
        <f t="shared" si="2835"/>
        <v>40.75</v>
      </c>
      <c r="R2255">
        <f t="shared" si="2836"/>
        <v>64.149902000000111</v>
      </c>
      <c r="S2255">
        <f t="shared" si="2837"/>
        <v>104.89990200000011</v>
      </c>
      <c r="T2255">
        <f t="shared" si="2793"/>
        <v>95.389758709990318</v>
      </c>
      <c r="U2255">
        <f t="shared" si="2838"/>
        <v>70.100097999999889</v>
      </c>
      <c r="V2255">
        <f t="shared" si="2839"/>
        <v>-64.149902000000111</v>
      </c>
      <c r="W2255">
        <f t="shared" si="2840"/>
        <v>70.100097999999889</v>
      </c>
      <c r="X2255">
        <f t="shared" si="2841"/>
        <v>0</v>
      </c>
      <c r="Y2255">
        <f t="shared" si="2791"/>
        <v>21.233941222757924</v>
      </c>
      <c r="Z2255">
        <f t="shared" si="2792"/>
        <v>23.51726618943864</v>
      </c>
      <c r="AA2255">
        <f t="shared" si="2788"/>
        <v>22.260189678553051</v>
      </c>
      <c r="AB2255">
        <f t="shared" si="2789"/>
        <v>24.653869039481741</v>
      </c>
      <c r="AC2255">
        <f t="shared" si="2790"/>
        <v>5.1022644945629212</v>
      </c>
      <c r="AD2255">
        <f t="shared" si="2798"/>
        <v>10.169068306773978</v>
      </c>
      <c r="AE2255">
        <f t="shared" si="2851"/>
        <v>5898.8</v>
      </c>
      <c r="AF2255">
        <f t="shared" si="2853"/>
        <v>5902.2666829999989</v>
      </c>
      <c r="AG2255">
        <f t="shared" si="2795"/>
        <v>5992.8699950999999</v>
      </c>
      <c r="AH2255">
        <f t="shared" si="2860"/>
        <v>5939.8249999999998</v>
      </c>
      <c r="AI2255">
        <f t="shared" si="2861"/>
        <v>6066.7124757214469</v>
      </c>
      <c r="AJ2255">
        <f t="shared" si="2862"/>
        <v>5812.9375242785527</v>
      </c>
      <c r="AK2255">
        <f t="shared" si="2863"/>
        <v>0.20180233482567128</v>
      </c>
      <c r="AL2255">
        <f t="shared" si="2842"/>
        <v>0.22306886425880632</v>
      </c>
      <c r="AM2255">
        <f t="shared" si="2843"/>
        <v>142756.93492197976</v>
      </c>
      <c r="AN2255">
        <f t="shared" si="2796"/>
        <v>-2540920.5274132467</v>
      </c>
      <c r="AO2255">
        <f t="shared" si="2797"/>
        <v>8971222</v>
      </c>
      <c r="AP2255">
        <f t="shared" si="2799"/>
        <v>-0.2832301471765214</v>
      </c>
      <c r="AQ2255">
        <f t="shared" si="2800"/>
        <v>5898.078054907528</v>
      </c>
      <c r="AR2255">
        <f t="shared" si="2801"/>
        <v>5922.5074006272589</v>
      </c>
      <c r="AS2255">
        <f t="shared" si="2802"/>
        <v>5929.6870283313929</v>
      </c>
      <c r="AT2255">
        <f t="shared" si="2803"/>
        <v>5942.2544214331447</v>
      </c>
      <c r="AU2255">
        <f t="shared" si="2804"/>
        <v>5938.5438919035678</v>
      </c>
      <c r="AV2255">
        <f t="shared" si="2805"/>
        <v>5923.1459679775444</v>
      </c>
      <c r="AW2255">
        <f t="shared" si="2806"/>
        <v>15.397923926023395</v>
      </c>
      <c r="AX2255">
        <f t="shared" si="2833"/>
        <v>50.560982450195681</v>
      </c>
      <c r="AY2255">
        <f t="shared" si="2807"/>
        <v>-35.163058524172286</v>
      </c>
      <c r="AZ2255">
        <f t="shared" si="2844"/>
        <v>5856.3499346666677</v>
      </c>
      <c r="BA2255">
        <f t="shared" si="2845"/>
        <v>3747876554.9887581</v>
      </c>
      <c r="BB2255">
        <f t="shared" si="2848"/>
        <v>0</v>
      </c>
      <c r="BC2255">
        <f t="shared" si="2849"/>
        <v>3747876554.9887581</v>
      </c>
      <c r="BD2255">
        <f t="shared" si="2784"/>
        <v>17776812341.373131</v>
      </c>
      <c r="BE2255">
        <f t="shared" si="2785"/>
        <v>19878654591.635639</v>
      </c>
      <c r="BF2255">
        <f t="shared" si="2786"/>
        <v>0.89426637297944189</v>
      </c>
      <c r="BG2255">
        <f t="shared" si="2787"/>
        <v>47.209114078970522</v>
      </c>
      <c r="BH2255">
        <f t="shared" si="2808"/>
        <v>97696957</v>
      </c>
      <c r="BI2255">
        <f t="shared" si="2809"/>
        <v>0.25996191904217092</v>
      </c>
      <c r="BJ2255">
        <f t="shared" si="2850"/>
        <v>-2535.0097999999889</v>
      </c>
      <c r="BK2255">
        <f t="shared" si="2810"/>
        <v>-4.135195380827017E-3</v>
      </c>
      <c r="BL2255">
        <f t="shared" si="2811"/>
        <v>0.99586480461917304</v>
      </c>
      <c r="BM2255">
        <f t="shared" si="2812"/>
        <v>66.875571638211255</v>
      </c>
      <c r="BN2255">
        <f t="shared" si="2813"/>
        <v>5852.4499510000005</v>
      </c>
      <c r="BO2255">
        <f t="shared" si="2852"/>
        <v>5912.9699707000009</v>
      </c>
      <c r="BP2255">
        <f t="shared" si="2814"/>
        <v>5962.33894617647</v>
      </c>
      <c r="BQ2255">
        <f t="shared" si="2815"/>
        <v>-49.368975476469132</v>
      </c>
      <c r="BR2255">
        <f t="shared" si="2816"/>
        <v>-215.5</v>
      </c>
      <c r="BS2255">
        <f t="shared" si="2817"/>
        <v>-240</v>
      </c>
      <c r="BT2255">
        <f t="shared" si="2818"/>
        <v>-211.25</v>
      </c>
      <c r="BU2255">
        <f t="shared" si="2819"/>
        <v>-178</v>
      </c>
      <c r="BV2255">
        <f t="shared" si="2820"/>
        <v>5891.5699869333339</v>
      </c>
      <c r="BW2255">
        <f t="shared" si="2821"/>
        <v>5894.6261858095231</v>
      </c>
      <c r="BX2255">
        <f t="shared" si="2822"/>
        <v>5911.4127308363632</v>
      </c>
      <c r="BY2255">
        <f t="shared" si="2823"/>
        <v>5954.6616606047619</v>
      </c>
      <c r="BZ2255">
        <f t="shared" si="2824"/>
        <v>6116.1499020000001</v>
      </c>
      <c r="CA2255">
        <f t="shared" si="2825"/>
        <v>5800</v>
      </c>
      <c r="CB2255">
        <f t="shared" si="2826"/>
        <v>5908.4091780999997</v>
      </c>
      <c r="CC2255">
        <f t="shared" si="2827"/>
        <v>5912.4782418111108</v>
      </c>
      <c r="CD2255">
        <f t="shared" si="2828"/>
        <v>5990.5640890400791</v>
      </c>
      <c r="CE2255">
        <f t="shared" si="2829"/>
        <v>6058.5453773604604</v>
      </c>
      <c r="CF2255">
        <f t="shared" si="2830"/>
        <v>5888.5</v>
      </c>
      <c r="CG2255">
        <f t="shared" si="2831"/>
        <v>5954</v>
      </c>
      <c r="CH2255">
        <f t="shared" si="2832"/>
        <v>5881</v>
      </c>
    </row>
    <row r="2256" spans="1:86">
      <c r="A2256" s="1">
        <v>42803</v>
      </c>
      <c r="B2256">
        <v>5884</v>
      </c>
      <c r="C2256">
        <v>5975</v>
      </c>
      <c r="D2256">
        <v>5864.1499020000001</v>
      </c>
      <c r="E2256">
        <v>5964.3999020000001</v>
      </c>
      <c r="F2256">
        <v>598391</v>
      </c>
      <c r="G2256">
        <f t="shared" si="2846"/>
        <v>483948.1017660636</v>
      </c>
      <c r="H2256">
        <f t="shared" si="2794"/>
        <v>8804387.5762954988</v>
      </c>
      <c r="I2256">
        <f t="shared" si="2847"/>
        <v>5921.8874510000005</v>
      </c>
      <c r="J2256">
        <f t="shared" si="2854"/>
        <v>6057.0374757499994</v>
      </c>
      <c r="K2256">
        <f t="shared" si="2855"/>
        <v>5866.0124510000005</v>
      </c>
      <c r="L2256">
        <f t="shared" si="2856"/>
        <v>10</v>
      </c>
      <c r="M2256">
        <f t="shared" si="2857"/>
        <v>2</v>
      </c>
      <c r="N2256">
        <f t="shared" si="2858"/>
        <v>0</v>
      </c>
      <c r="O2256">
        <f t="shared" si="2859"/>
        <v>80</v>
      </c>
      <c r="P2256">
        <f t="shared" si="2834"/>
        <v>110.85009799999989</v>
      </c>
      <c r="Q2256">
        <f t="shared" si="2835"/>
        <v>10.600097999999889</v>
      </c>
      <c r="R2256">
        <f t="shared" si="2836"/>
        <v>100.25</v>
      </c>
      <c r="S2256">
        <f t="shared" si="2837"/>
        <v>110.85009799999989</v>
      </c>
      <c r="T2256">
        <f t="shared" si="2793"/>
        <v>96.494068659276721</v>
      </c>
      <c r="U2256">
        <f t="shared" si="2838"/>
        <v>33.399902000000111</v>
      </c>
      <c r="V2256">
        <f t="shared" si="2839"/>
        <v>-71.89990299999954</v>
      </c>
      <c r="W2256">
        <f t="shared" si="2840"/>
        <v>33.399902000000111</v>
      </c>
      <c r="X2256">
        <f t="shared" si="2841"/>
        <v>0</v>
      </c>
      <c r="Y2256">
        <f t="shared" si="2791"/>
        <v>22.102938421132365</v>
      </c>
      <c r="Z2256">
        <f t="shared" si="2792"/>
        <v>21.837461461621594</v>
      </c>
      <c r="AA2256">
        <f t="shared" si="2788"/>
        <v>22.90600731033372</v>
      </c>
      <c r="AB2256">
        <f t="shared" si="2789"/>
        <v>22.63088474249157</v>
      </c>
      <c r="AC2256">
        <f t="shared" si="2790"/>
        <v>0.60417511042034344</v>
      </c>
      <c r="AD2256">
        <f t="shared" si="2798"/>
        <v>9.3869004327471828</v>
      </c>
      <c r="AE2256">
        <f t="shared" si="2851"/>
        <v>5907.9299804000002</v>
      </c>
      <c r="AF2256">
        <f t="shared" si="2853"/>
        <v>5909.7333169999993</v>
      </c>
      <c r="AG2256">
        <f t="shared" si="2795"/>
        <v>5981.3574950999991</v>
      </c>
      <c r="AH2256">
        <f t="shared" si="2860"/>
        <v>5928.2999999999993</v>
      </c>
      <c r="AI2256">
        <f t="shared" si="2861"/>
        <v>6017.6884669888923</v>
      </c>
      <c r="AJ2256">
        <f t="shared" si="2862"/>
        <v>5838.9115330111063</v>
      </c>
      <c r="AK2256">
        <f t="shared" si="2863"/>
        <v>0.70192706741735733</v>
      </c>
      <c r="AL2256">
        <f t="shared" si="2842"/>
        <v>0.80874896475057878</v>
      </c>
      <c r="AM2256">
        <f t="shared" si="2843"/>
        <v>483948.1017660636</v>
      </c>
      <c r="AN2256">
        <f t="shared" si="2796"/>
        <v>-1998774.6401926379</v>
      </c>
      <c r="AO2256">
        <f t="shared" si="2797"/>
        <v>9159244</v>
      </c>
      <c r="AP2256">
        <f t="shared" si="2799"/>
        <v>-0.21822484914613455</v>
      </c>
      <c r="AQ2256">
        <f t="shared" si="2800"/>
        <v>5920.6274829189688</v>
      </c>
      <c r="AR2256">
        <f t="shared" si="2801"/>
        <v>5931.9388193784898</v>
      </c>
      <c r="AS2256">
        <f t="shared" si="2802"/>
        <v>5935.9353455917426</v>
      </c>
      <c r="AT2256">
        <f t="shared" si="2803"/>
        <v>5944.2475146841616</v>
      </c>
      <c r="AU2256">
        <f t="shared" si="2804"/>
        <v>5942.4222934180325</v>
      </c>
      <c r="AV2256">
        <f t="shared" si="2805"/>
        <v>5926.0337433591167</v>
      </c>
      <c r="AW2256">
        <f t="shared" si="2806"/>
        <v>16.388550058915826</v>
      </c>
      <c r="AX2256">
        <f t="shared" si="2833"/>
        <v>43.726495971939713</v>
      </c>
      <c r="AY2256">
        <f t="shared" si="2807"/>
        <v>-27.337945913023887</v>
      </c>
      <c r="AZ2256">
        <f t="shared" si="2844"/>
        <v>5934.5166013333337</v>
      </c>
      <c r="BA2256">
        <f t="shared" si="2845"/>
        <v>3551161323.5884547</v>
      </c>
      <c r="BB2256">
        <f t="shared" si="2848"/>
        <v>3551161323.5884547</v>
      </c>
      <c r="BC2256">
        <f t="shared" si="2849"/>
        <v>0</v>
      </c>
      <c r="BD2256">
        <f t="shared" ref="BD2256:BD2319" si="2864">SUM(BB2243:BB2256)</f>
        <v>17884523739.961586</v>
      </c>
      <c r="BE2256">
        <f t="shared" ref="BE2256:BE2319" si="2865">SUM(BC2243:BC2256)</f>
        <v>19878654591.635639</v>
      </c>
      <c r="BF2256">
        <f t="shared" ref="BF2256:BF2319" si="2866">BD2256/BE2256</f>
        <v>0.89968481808053924</v>
      </c>
      <c r="BG2256">
        <f t="shared" ref="BG2256:BG2319" si="2867">100-(100/(1+BF2256))</f>
        <v>47.359688802987321</v>
      </c>
      <c r="BH2256">
        <f t="shared" si="2808"/>
        <v>98295348</v>
      </c>
      <c r="BI2256">
        <f t="shared" si="2809"/>
        <v>0.27655175060859727</v>
      </c>
      <c r="BJ2256">
        <f t="shared" si="2850"/>
        <v>9925</v>
      </c>
      <c r="BK2256">
        <f t="shared" si="2810"/>
        <v>1.7095402006317949E-2</v>
      </c>
      <c r="BL2256">
        <f t="shared" si="2811"/>
        <v>1.0170954020063179</v>
      </c>
      <c r="BM2256">
        <f t="shared" si="2812"/>
        <v>47.111858705917641</v>
      </c>
      <c r="BN2256">
        <f t="shared" si="2813"/>
        <v>5919.5749510000005</v>
      </c>
      <c r="BO2256">
        <f t="shared" si="2852"/>
        <v>5906.9799804000013</v>
      </c>
      <c r="BP2256">
        <f t="shared" si="2814"/>
        <v>5969.0323270882345</v>
      </c>
      <c r="BQ2256">
        <f t="shared" si="2815"/>
        <v>-62.052346688233229</v>
      </c>
      <c r="BR2256">
        <f t="shared" si="2816"/>
        <v>-66.600097999999889</v>
      </c>
      <c r="BS2256">
        <f t="shared" si="2817"/>
        <v>-150.89990299999954</v>
      </c>
      <c r="BT2256">
        <f t="shared" si="2818"/>
        <v>-117.10009799999989</v>
      </c>
      <c r="BU2256">
        <f t="shared" si="2819"/>
        <v>-206</v>
      </c>
      <c r="BV2256">
        <f t="shared" si="2820"/>
        <v>5913.4366209333339</v>
      </c>
      <c r="BW2256">
        <f t="shared" si="2821"/>
        <v>5912.3785340952381</v>
      </c>
      <c r="BX2256">
        <f t="shared" si="2822"/>
        <v>5915.880894836363</v>
      </c>
      <c r="BY2256">
        <f t="shared" si="2823"/>
        <v>5951.9502231666665</v>
      </c>
      <c r="BZ2256">
        <f t="shared" si="2824"/>
        <v>6092.1000979999999</v>
      </c>
      <c r="CA2256">
        <f t="shared" si="2825"/>
        <v>5800</v>
      </c>
      <c r="CB2256">
        <f t="shared" si="2826"/>
        <v>5900.8985124133342</v>
      </c>
      <c r="CC2256">
        <f t="shared" si="2827"/>
        <v>5908.6298679166675</v>
      </c>
      <c r="CD2256">
        <f t="shared" si="2828"/>
        <v>5955.6308119853966</v>
      </c>
      <c r="CE2256">
        <f t="shared" si="2829"/>
        <v>6031.6802317869888</v>
      </c>
      <c r="CF2256">
        <f t="shared" si="2830"/>
        <v>5864.1499020000001</v>
      </c>
      <c r="CG2256">
        <f t="shared" si="2831"/>
        <v>5904.8999020000001</v>
      </c>
      <c r="CH2256">
        <f t="shared" si="2832"/>
        <v>5800</v>
      </c>
    </row>
    <row r="2257" spans="1:86">
      <c r="A2257" s="1">
        <v>42804</v>
      </c>
      <c r="B2257">
        <v>5997</v>
      </c>
      <c r="C2257">
        <v>6008.3999020000001</v>
      </c>
      <c r="D2257">
        <v>5936.0498049999997</v>
      </c>
      <c r="E2257">
        <v>5955.6000979999999</v>
      </c>
      <c r="F2257">
        <v>443986</v>
      </c>
      <c r="G2257">
        <f t="shared" si="2846"/>
        <v>-204040.04974376052</v>
      </c>
      <c r="H2257">
        <f t="shared" si="2794"/>
        <v>8600347.5265517384</v>
      </c>
      <c r="I2257">
        <f t="shared" si="2847"/>
        <v>5974.2624512499997</v>
      </c>
      <c r="J2257">
        <f t="shared" si="2854"/>
        <v>5986.8625487500003</v>
      </c>
      <c r="K2257">
        <f t="shared" si="2855"/>
        <v>5866.0124510000005</v>
      </c>
      <c r="L2257">
        <f t="shared" si="2856"/>
        <v>10</v>
      </c>
      <c r="M2257">
        <f t="shared" si="2857"/>
        <v>3</v>
      </c>
      <c r="N2257">
        <f t="shared" si="2858"/>
        <v>0</v>
      </c>
      <c r="O2257">
        <f t="shared" si="2859"/>
        <v>70</v>
      </c>
      <c r="P2257">
        <f t="shared" si="2834"/>
        <v>72.35009700000046</v>
      </c>
      <c r="Q2257">
        <f t="shared" si="2835"/>
        <v>52.799804000000222</v>
      </c>
      <c r="R2257">
        <f t="shared" si="2836"/>
        <v>19.550293000000238</v>
      </c>
      <c r="S2257">
        <f t="shared" si="2837"/>
        <v>72.35009700000046</v>
      </c>
      <c r="T2257">
        <f t="shared" si="2793"/>
        <v>94.769499255042703</v>
      </c>
      <c r="U2257">
        <f t="shared" si="2838"/>
        <v>136</v>
      </c>
      <c r="V2257">
        <f t="shared" si="2839"/>
        <v>-73.950195000000349</v>
      </c>
      <c r="W2257">
        <f t="shared" si="2840"/>
        <v>136</v>
      </c>
      <c r="X2257">
        <f t="shared" si="2841"/>
        <v>0</v>
      </c>
      <c r="Y2257">
        <f t="shared" si="2791"/>
        <v>30.238442819622911</v>
      </c>
      <c r="Z2257">
        <f t="shared" si="2792"/>
        <v>20.277642785791478</v>
      </c>
      <c r="AA2257">
        <f t="shared" ref="AA2257:AA2320" si="2868">(Y2257/T2257)*100</f>
        <v>31.907357385360374</v>
      </c>
      <c r="AB2257">
        <f t="shared" ref="AB2257:AB2320" si="2869">(Z2257/T2257)*100</f>
        <v>21.39680271098668</v>
      </c>
      <c r="AC2257">
        <f t="shared" ref="AC2257:AC2320" si="2870">(ABS(AA2257-AB2257)/SUM(AA2257,AB2257))*100</f>
        <v>19.71807576627398</v>
      </c>
      <c r="AD2257">
        <f t="shared" si="2798"/>
        <v>9.4056304113771354</v>
      </c>
      <c r="AE2257">
        <f t="shared" si="2851"/>
        <v>5921.5</v>
      </c>
      <c r="AF2257">
        <f t="shared" si="2853"/>
        <v>5915.875</v>
      </c>
      <c r="AG2257">
        <f t="shared" si="2795"/>
        <v>5971.2824950999984</v>
      </c>
      <c r="AH2257">
        <f t="shared" si="2860"/>
        <v>5920.7600097999994</v>
      </c>
      <c r="AI2257">
        <f t="shared" si="2861"/>
        <v>5982.7446398470374</v>
      </c>
      <c r="AJ2257">
        <f t="shared" si="2862"/>
        <v>5858.7753797529613</v>
      </c>
      <c r="AK2257">
        <f t="shared" si="2863"/>
        <v>0.78103812326992639</v>
      </c>
      <c r="AL2257">
        <f t="shared" si="2842"/>
        <v>-0.45956415234660669</v>
      </c>
      <c r="AM2257">
        <f t="shared" si="2843"/>
        <v>-204040.04974376052</v>
      </c>
      <c r="AN2257">
        <f t="shared" si="2796"/>
        <v>-2195063.5576654999</v>
      </c>
      <c r="AO2257">
        <f t="shared" si="2797"/>
        <v>9091620</v>
      </c>
      <c r="AP2257">
        <f t="shared" si="2799"/>
        <v>-0.24143811088293393</v>
      </c>
      <c r="AQ2257">
        <f t="shared" si="2800"/>
        <v>5932.5181720465198</v>
      </c>
      <c r="AR2257">
        <f t="shared" si="2801"/>
        <v>5989.0702279256202</v>
      </c>
      <c r="AS2257">
        <f t="shared" si="2802"/>
        <v>5939.4750010252292</v>
      </c>
      <c r="AT2257">
        <f t="shared" si="2803"/>
        <v>5945.2692471825867</v>
      </c>
      <c r="AU2257">
        <f t="shared" si="2804"/>
        <v>5944.3989641053277</v>
      </c>
      <c r="AV2257">
        <f t="shared" si="2805"/>
        <v>5928.1033881839785</v>
      </c>
      <c r="AW2257">
        <f t="shared" si="2806"/>
        <v>16.295575921349155</v>
      </c>
      <c r="AX2257">
        <f t="shared" si="2833"/>
        <v>38.240311961821604</v>
      </c>
      <c r="AY2257">
        <f t="shared" si="2807"/>
        <v>-21.944736040472449</v>
      </c>
      <c r="AZ2257">
        <f t="shared" si="2844"/>
        <v>5966.6832683333332</v>
      </c>
      <c r="BA2257">
        <f t="shared" si="2845"/>
        <v>2649123837.5742431</v>
      </c>
      <c r="BB2257">
        <f t="shared" si="2848"/>
        <v>2649123837.5742431</v>
      </c>
      <c r="BC2257">
        <f t="shared" si="2849"/>
        <v>0</v>
      </c>
      <c r="BD2257">
        <f t="shared" si="2864"/>
        <v>18575308872.855381</v>
      </c>
      <c r="BE2257">
        <f t="shared" si="2865"/>
        <v>19878654591.635639</v>
      </c>
      <c r="BF2257">
        <f t="shared" si="2866"/>
        <v>0.93443491294784764</v>
      </c>
      <c r="BG2257">
        <f t="shared" si="2867"/>
        <v>48.305316797859092</v>
      </c>
      <c r="BH2257">
        <f t="shared" si="2808"/>
        <v>97851362</v>
      </c>
      <c r="BI2257">
        <f t="shared" si="2809"/>
        <v>0.27488683739608594</v>
      </c>
      <c r="BJ2257">
        <f t="shared" si="2850"/>
        <v>-979.9804000000222</v>
      </c>
      <c r="BK2257">
        <f t="shared" si="2810"/>
        <v>-1.4753879928556511E-3</v>
      </c>
      <c r="BL2257">
        <f t="shared" si="2811"/>
        <v>0.99852461200714437</v>
      </c>
      <c r="BM2257">
        <f t="shared" si="2812"/>
        <v>32.668768478591701</v>
      </c>
      <c r="BN2257">
        <f t="shared" si="2813"/>
        <v>5972.2248534999999</v>
      </c>
      <c r="BO2257">
        <f t="shared" si="2852"/>
        <v>5921.0299316000001</v>
      </c>
      <c r="BP2257">
        <f t="shared" si="2814"/>
        <v>5976.9948227794112</v>
      </c>
      <c r="BQ2257">
        <f t="shared" si="2815"/>
        <v>-55.964891179411097</v>
      </c>
      <c r="BR2257">
        <f t="shared" si="2816"/>
        <v>4.100097999999889</v>
      </c>
      <c r="BS2257">
        <f t="shared" si="2817"/>
        <v>-3.950195000000349</v>
      </c>
      <c r="BT2257">
        <f t="shared" si="2818"/>
        <v>-42.550293000000238</v>
      </c>
      <c r="BU2257">
        <f t="shared" si="2819"/>
        <v>-8</v>
      </c>
      <c r="BV2257">
        <f t="shared" si="2820"/>
        <v>5929.3266601333326</v>
      </c>
      <c r="BW2257">
        <f t="shared" si="2821"/>
        <v>5925.4833286666671</v>
      </c>
      <c r="BX2257">
        <f t="shared" si="2822"/>
        <v>5920.8445490181821</v>
      </c>
      <c r="BY2257">
        <f t="shared" si="2823"/>
        <v>5949.497137728571</v>
      </c>
      <c r="BZ2257">
        <f t="shared" si="2824"/>
        <v>6050.9501950000003</v>
      </c>
      <c r="CA2257">
        <f t="shared" si="2825"/>
        <v>5800</v>
      </c>
      <c r="CB2257">
        <f t="shared" si="2826"/>
        <v>5915.3666911666669</v>
      </c>
      <c r="CC2257">
        <f t="shared" si="2827"/>
        <v>5903.3945936777782</v>
      </c>
      <c r="CD2257">
        <f t="shared" si="2828"/>
        <v>5925.6533929324596</v>
      </c>
      <c r="CE2257">
        <f t="shared" si="2829"/>
        <v>6006.0508203217805</v>
      </c>
      <c r="CF2257">
        <f t="shared" si="2830"/>
        <v>5964.3999020000001</v>
      </c>
      <c r="CG2257">
        <f t="shared" si="2831"/>
        <v>5975</v>
      </c>
      <c r="CH2257">
        <f t="shared" si="2832"/>
        <v>5864.1499020000001</v>
      </c>
    </row>
    <row r="2258" spans="1:86">
      <c r="A2258" s="1">
        <v>42808</v>
      </c>
      <c r="B2258">
        <v>6060</v>
      </c>
      <c r="C2258">
        <v>6144.3999020000001</v>
      </c>
      <c r="D2258">
        <v>6010</v>
      </c>
      <c r="E2258">
        <v>6132.3999020000001</v>
      </c>
      <c r="F2258">
        <v>875005</v>
      </c>
      <c r="G2258">
        <f t="shared" si="2846"/>
        <v>718753.99320983142</v>
      </c>
      <c r="H2258">
        <f t="shared" si="2794"/>
        <v>9319101.5197615698</v>
      </c>
      <c r="I2258">
        <f t="shared" si="2847"/>
        <v>6086.6999510000005</v>
      </c>
      <c r="J2258">
        <f t="shared" si="2854"/>
        <v>6086.6999510000005</v>
      </c>
      <c r="K2258">
        <f t="shared" si="2855"/>
        <v>5866.0124510000005</v>
      </c>
      <c r="L2258">
        <f t="shared" si="2856"/>
        <v>1</v>
      </c>
      <c r="M2258">
        <f t="shared" si="2857"/>
        <v>4</v>
      </c>
      <c r="N2258">
        <f t="shared" si="2858"/>
        <v>90</v>
      </c>
      <c r="O2258">
        <f t="shared" si="2859"/>
        <v>60</v>
      </c>
      <c r="P2258">
        <f t="shared" si="2834"/>
        <v>134.39990200000011</v>
      </c>
      <c r="Q2258">
        <f t="shared" si="2835"/>
        <v>12</v>
      </c>
      <c r="R2258">
        <f t="shared" si="2836"/>
        <v>122.39990200000011</v>
      </c>
      <c r="S2258">
        <f t="shared" si="2837"/>
        <v>134.39990200000011</v>
      </c>
      <c r="T2258">
        <f t="shared" si="2793"/>
        <v>97.600242308253954</v>
      </c>
      <c r="U2258">
        <f t="shared" si="2838"/>
        <v>24.39990299999954</v>
      </c>
      <c r="V2258">
        <f t="shared" si="2839"/>
        <v>-82.5</v>
      </c>
      <c r="W2258">
        <f t="shared" si="2840"/>
        <v>24.39990299999954</v>
      </c>
      <c r="X2258">
        <f t="shared" si="2841"/>
        <v>0</v>
      </c>
      <c r="Y2258">
        <f t="shared" ref="Y2258:Y2321" si="2871">((Y2257*13)+W2258)/14</f>
        <v>29.821404261078385</v>
      </c>
      <c r="Z2258">
        <f t="shared" ref="Z2258:Z2321" si="2872">((Z2257*13)+X2258)/14</f>
        <v>18.829239729663517</v>
      </c>
      <c r="AA2258">
        <f t="shared" si="2868"/>
        <v>30.554641623626811</v>
      </c>
      <c r="AB2258">
        <f t="shared" si="2869"/>
        <v>19.29220592526249</v>
      </c>
      <c r="AC2258">
        <f t="shared" si="2870"/>
        <v>22.594078165762106</v>
      </c>
      <c r="AD2258">
        <f t="shared" si="2798"/>
        <v>9.6297891328276712</v>
      </c>
      <c r="AE2258">
        <f t="shared" si="2851"/>
        <v>5961.0099608</v>
      </c>
      <c r="AF2258">
        <f t="shared" si="2853"/>
        <v>5956.6499836666662</v>
      </c>
      <c r="AG2258">
        <f t="shared" si="2795"/>
        <v>5972.2899901999999</v>
      </c>
      <c r="AH2258">
        <f t="shared" si="2860"/>
        <v>5938.8499999999995</v>
      </c>
      <c r="AI2258">
        <f t="shared" si="2861"/>
        <v>6080.5246348839955</v>
      </c>
      <c r="AJ2258">
        <f t="shared" si="2862"/>
        <v>5797.1753651160034</v>
      </c>
      <c r="AK2258">
        <f t="shared" si="2863"/>
        <v>1.1830788805578369</v>
      </c>
      <c r="AL2258">
        <f t="shared" si="2842"/>
        <v>0.82142844122014325</v>
      </c>
      <c r="AM2258">
        <f t="shared" si="2843"/>
        <v>718753.99320983142</v>
      </c>
      <c r="AN2258">
        <f t="shared" si="2796"/>
        <v>-1308422.5984709319</v>
      </c>
      <c r="AO2258">
        <f t="shared" si="2797"/>
        <v>9682154</v>
      </c>
      <c r="AP2258">
        <f t="shared" si="2799"/>
        <v>-0.13513755291135959</v>
      </c>
      <c r="AQ2258">
        <f t="shared" si="2800"/>
        <v>6000.4779602307035</v>
      </c>
      <c r="AR2258">
        <f t="shared" si="2801"/>
        <v>6031.3299908968183</v>
      </c>
      <c r="AS2258">
        <f t="shared" si="2802"/>
        <v>5974.201483200688</v>
      </c>
      <c r="AT2258">
        <f t="shared" si="2803"/>
        <v>5962.1110061161535</v>
      </c>
      <c r="AU2258">
        <f t="shared" si="2804"/>
        <v>5972.5991047895286</v>
      </c>
      <c r="AV2258">
        <f t="shared" si="2805"/>
        <v>5942.4041441510999</v>
      </c>
      <c r="AW2258">
        <f t="shared" si="2806"/>
        <v>30.194960638428711</v>
      </c>
      <c r="AX2258">
        <f t="shared" si="2833"/>
        <v>36.631241697143025</v>
      </c>
      <c r="AY2258">
        <f t="shared" si="2807"/>
        <v>-6.4362810587143144</v>
      </c>
      <c r="AZ2258">
        <f t="shared" si="2844"/>
        <v>6095.5999346666677</v>
      </c>
      <c r="BA2258">
        <f t="shared" si="2845"/>
        <v>5333680420.8330078</v>
      </c>
      <c r="BB2258">
        <f t="shared" si="2848"/>
        <v>5333680420.8330078</v>
      </c>
      <c r="BC2258">
        <f t="shared" si="2849"/>
        <v>0</v>
      </c>
      <c r="BD2258">
        <f t="shared" si="2864"/>
        <v>20861135275.688602</v>
      </c>
      <c r="BE2258">
        <f t="shared" si="2865"/>
        <v>19878654591.635639</v>
      </c>
      <c r="BF2258">
        <f t="shared" si="2866"/>
        <v>1.0494239023835326</v>
      </c>
      <c r="BG2258">
        <f t="shared" si="2867"/>
        <v>51.205799891521977</v>
      </c>
      <c r="BH2258">
        <f t="shared" si="2808"/>
        <v>98726367</v>
      </c>
      <c r="BI2258">
        <f t="shared" si="2809"/>
        <v>0.50812701233302271</v>
      </c>
      <c r="BJ2258">
        <f t="shared" si="2850"/>
        <v>17579.980400000022</v>
      </c>
      <c r="BK2258">
        <f t="shared" si="2810"/>
        <v>2.9686312225592992E-2</v>
      </c>
      <c r="BL2258">
        <f t="shared" si="2811"/>
        <v>1.029686312225593</v>
      </c>
      <c r="BM2258">
        <f t="shared" si="2812"/>
        <v>74.669088817695624</v>
      </c>
      <c r="BN2258">
        <f t="shared" si="2813"/>
        <v>6077.1999510000005</v>
      </c>
      <c r="BO2258">
        <f t="shared" si="2852"/>
        <v>5947.7899413000005</v>
      </c>
      <c r="BP2258">
        <f t="shared" si="2814"/>
        <v>5988.2212919264693</v>
      </c>
      <c r="BQ2258">
        <f t="shared" si="2815"/>
        <v>-40.431350626468884</v>
      </c>
      <c r="BR2258">
        <f t="shared" si="2816"/>
        <v>209.89990200000011</v>
      </c>
      <c r="BS2258">
        <f t="shared" si="2817"/>
        <v>95.200195000000349</v>
      </c>
      <c r="BT2258">
        <f t="shared" si="2818"/>
        <v>144.39990200000011</v>
      </c>
      <c r="BU2258">
        <f t="shared" si="2819"/>
        <v>113.70019500000035</v>
      </c>
      <c r="BV2258">
        <f t="shared" si="2820"/>
        <v>5999.6266274666668</v>
      </c>
      <c r="BW2258">
        <f t="shared" si="2821"/>
        <v>5987.3475863809526</v>
      </c>
      <c r="BX2258">
        <f t="shared" si="2822"/>
        <v>5959.3245294181825</v>
      </c>
      <c r="BY2258">
        <f t="shared" si="2823"/>
        <v>5964.84165267143</v>
      </c>
      <c r="BZ2258">
        <f t="shared" si="2824"/>
        <v>6144.3999020000001</v>
      </c>
      <c r="CA2258">
        <f t="shared" si="2825"/>
        <v>5800</v>
      </c>
      <c r="CB2258">
        <f t="shared" si="2826"/>
        <v>5909.9361310599998</v>
      </c>
      <c r="CC2258">
        <f t="shared" si="2827"/>
        <v>5922.2472399166663</v>
      </c>
      <c r="CD2258">
        <f t="shared" si="2828"/>
        <v>5917.8579290223806</v>
      </c>
      <c r="CE2258">
        <f t="shared" si="2829"/>
        <v>5982.7750960655303</v>
      </c>
      <c r="CF2258">
        <f t="shared" si="2830"/>
        <v>5955.6000979999999</v>
      </c>
      <c r="CG2258">
        <f t="shared" si="2831"/>
        <v>6008.3999020000001</v>
      </c>
      <c r="CH2258">
        <f t="shared" si="2832"/>
        <v>5936.0498049999997</v>
      </c>
    </row>
    <row r="2259" spans="1:86">
      <c r="A2259" s="1">
        <v>42809</v>
      </c>
      <c r="B2259">
        <v>6115</v>
      </c>
      <c r="C2259">
        <v>6168.7998049999997</v>
      </c>
      <c r="D2259">
        <v>6092.5</v>
      </c>
      <c r="E2259">
        <v>6137.3500979999999</v>
      </c>
      <c r="F2259">
        <v>384040</v>
      </c>
      <c r="G2259">
        <f t="shared" si="2846"/>
        <v>67448.221651943575</v>
      </c>
      <c r="H2259">
        <f t="shared" si="2794"/>
        <v>9386549.7414135132</v>
      </c>
      <c r="I2259">
        <f t="shared" si="2847"/>
        <v>6128.4124757499994</v>
      </c>
      <c r="J2259">
        <f t="shared" si="2854"/>
        <v>6128.4124757499994</v>
      </c>
      <c r="K2259">
        <f t="shared" si="2855"/>
        <v>5866.0124510000005</v>
      </c>
      <c r="L2259">
        <f t="shared" si="2856"/>
        <v>1</v>
      </c>
      <c r="M2259">
        <f t="shared" si="2857"/>
        <v>5</v>
      </c>
      <c r="N2259">
        <f t="shared" si="2858"/>
        <v>90</v>
      </c>
      <c r="O2259">
        <f t="shared" si="2859"/>
        <v>50</v>
      </c>
      <c r="P2259">
        <f t="shared" si="2834"/>
        <v>76.299804999999651</v>
      </c>
      <c r="Q2259">
        <f t="shared" si="2835"/>
        <v>31.449706999999762</v>
      </c>
      <c r="R2259">
        <f t="shared" si="2836"/>
        <v>44.850097999999889</v>
      </c>
      <c r="S2259">
        <f t="shared" si="2837"/>
        <v>76.299804999999651</v>
      </c>
      <c r="T2259">
        <f t="shared" ref="T2259:T2322" si="2873">((T2258*13)+S2259)/14</f>
        <v>96.078782500521498</v>
      </c>
      <c r="U2259">
        <f t="shared" si="2838"/>
        <v>17.5</v>
      </c>
      <c r="V2259">
        <f t="shared" si="2839"/>
        <v>-39.200195000000349</v>
      </c>
      <c r="W2259">
        <f t="shared" si="2840"/>
        <v>17.5</v>
      </c>
      <c r="X2259">
        <f t="shared" si="2841"/>
        <v>0</v>
      </c>
      <c r="Y2259">
        <f t="shared" si="2871"/>
        <v>28.941303956715643</v>
      </c>
      <c r="Z2259">
        <f t="shared" si="2872"/>
        <v>17.484294034687551</v>
      </c>
      <c r="AA2259">
        <f t="shared" si="2868"/>
        <v>30.122471583732395</v>
      </c>
      <c r="AB2259">
        <f t="shared" si="2869"/>
        <v>18.19787218327069</v>
      </c>
      <c r="AC2259">
        <f t="shared" si="2870"/>
        <v>24.678217228671201</v>
      </c>
      <c r="AD2259">
        <f t="shared" si="2798"/>
        <v>9.7777712791385216</v>
      </c>
      <c r="AE2259">
        <f t="shared" si="2851"/>
        <v>6010.7799804000006</v>
      </c>
      <c r="AF2259">
        <f t="shared" si="2853"/>
        <v>5990.3999836666671</v>
      </c>
      <c r="AG2259">
        <f t="shared" si="2795"/>
        <v>5978.0574950999999</v>
      </c>
      <c r="AH2259">
        <f t="shared" si="2860"/>
        <v>5960.3350097999992</v>
      </c>
      <c r="AI2259">
        <f t="shared" si="2861"/>
        <v>6144.3982221685819</v>
      </c>
      <c r="AJ2259">
        <f t="shared" si="2862"/>
        <v>5776.2717974314164</v>
      </c>
      <c r="AK2259">
        <f t="shared" si="2863"/>
        <v>0.98085406617138593</v>
      </c>
      <c r="AL2259">
        <f t="shared" si="2842"/>
        <v>0.17562811595652425</v>
      </c>
      <c r="AM2259">
        <f t="shared" si="2843"/>
        <v>67448.221651943575</v>
      </c>
      <c r="AN2259">
        <f t="shared" si="2796"/>
        <v>-953681.62122406391</v>
      </c>
      <c r="AO2259">
        <f t="shared" si="2797"/>
        <v>9661519</v>
      </c>
      <c r="AP2259">
        <f t="shared" si="2799"/>
        <v>-9.8709283832497136E-2</v>
      </c>
      <c r="AQ2259">
        <f t="shared" si="2800"/>
        <v>6047.0144870722643</v>
      </c>
      <c r="AR2259">
        <f t="shared" si="2801"/>
        <v>6066.7042490662252</v>
      </c>
      <c r="AS2259">
        <f t="shared" si="2802"/>
        <v>6003.5682338645638</v>
      </c>
      <c r="AT2259">
        <f t="shared" si="2803"/>
        <v>5977.8825243857</v>
      </c>
      <c r="AU2259">
        <f t="shared" si="2804"/>
        <v>5997.3117537710996</v>
      </c>
      <c r="AV2259">
        <f t="shared" si="2805"/>
        <v>5956.0503609205225</v>
      </c>
      <c r="AW2259">
        <f t="shared" si="2806"/>
        <v>41.261392850577067</v>
      </c>
      <c r="AX2259">
        <f t="shared" si="2833"/>
        <v>37.557271927829831</v>
      </c>
      <c r="AY2259">
        <f t="shared" si="2807"/>
        <v>3.7041209227472365</v>
      </c>
      <c r="AZ2259">
        <f t="shared" si="2844"/>
        <v>6132.8833009999989</v>
      </c>
      <c r="BA2259">
        <f t="shared" si="2845"/>
        <v>2355272502.9160395</v>
      </c>
      <c r="BB2259">
        <f t="shared" si="2848"/>
        <v>2355272502.9160395</v>
      </c>
      <c r="BC2259">
        <f t="shared" si="2849"/>
        <v>0</v>
      </c>
      <c r="BD2259">
        <f t="shared" si="2864"/>
        <v>21470339919.011757</v>
      </c>
      <c r="BE2259">
        <f t="shared" si="2865"/>
        <v>19878654591.635639</v>
      </c>
      <c r="BF2259">
        <f t="shared" si="2866"/>
        <v>1.0800700731550441</v>
      </c>
      <c r="BG2259">
        <f t="shared" si="2867"/>
        <v>51.924696532785404</v>
      </c>
      <c r="BH2259">
        <f t="shared" si="2808"/>
        <v>99110407</v>
      </c>
      <c r="BI2259">
        <f t="shared" si="2809"/>
        <v>0.69276433794626302</v>
      </c>
      <c r="BJ2259">
        <f t="shared" si="2850"/>
        <v>395.0195999999778</v>
      </c>
      <c r="BK2259">
        <f t="shared" si="2810"/>
        <v>8.0722002464081607E-4</v>
      </c>
      <c r="BL2259">
        <f t="shared" si="2811"/>
        <v>1.0008072200246407</v>
      </c>
      <c r="BM2259">
        <f t="shared" si="2812"/>
        <v>97.009830755339536</v>
      </c>
      <c r="BN2259">
        <f t="shared" si="2813"/>
        <v>6130.6499024999994</v>
      </c>
      <c r="BO2259">
        <f t="shared" si="2852"/>
        <v>5990.4199218000012</v>
      </c>
      <c r="BP2259">
        <f t="shared" si="2814"/>
        <v>6001.5264389852937</v>
      </c>
      <c r="BQ2259">
        <f t="shared" si="2815"/>
        <v>-11.106517185292432</v>
      </c>
      <c r="BR2259">
        <f t="shared" si="2816"/>
        <v>217.75</v>
      </c>
      <c r="BS2259">
        <f t="shared" si="2817"/>
        <v>207.35009799999989</v>
      </c>
      <c r="BT2259">
        <f t="shared" si="2818"/>
        <v>170</v>
      </c>
      <c r="BU2259">
        <f t="shared" si="2819"/>
        <v>155</v>
      </c>
      <c r="BV2259">
        <f t="shared" si="2820"/>
        <v>6058.4066732000001</v>
      </c>
      <c r="BW2259">
        <f t="shared" si="2821"/>
        <v>6038.9761904761899</v>
      </c>
      <c r="BX2259">
        <f t="shared" si="2822"/>
        <v>5995.4154563272732</v>
      </c>
      <c r="BY2259">
        <f t="shared" si="2823"/>
        <v>5980.5616629380957</v>
      </c>
      <c r="BZ2259">
        <f t="shared" si="2824"/>
        <v>6168.7998049999997</v>
      </c>
      <c r="CA2259">
        <f t="shared" si="2825"/>
        <v>5800</v>
      </c>
      <c r="CB2259">
        <f t="shared" si="2826"/>
        <v>5939.2784405466673</v>
      </c>
      <c r="CC2259">
        <f t="shared" si="2827"/>
        <v>5923.3467731611117</v>
      </c>
      <c r="CD2259">
        <f t="shared" si="2828"/>
        <v>5920.3713996726183</v>
      </c>
      <c r="CE2259">
        <f t="shared" si="2829"/>
        <v>5972.5212660924499</v>
      </c>
      <c r="CF2259">
        <f t="shared" si="2830"/>
        <v>6132.3999020000001</v>
      </c>
      <c r="CG2259">
        <f t="shared" si="2831"/>
        <v>6144.3999020000001</v>
      </c>
      <c r="CH2259">
        <f t="shared" si="2832"/>
        <v>6010</v>
      </c>
    </row>
    <row r="2260" spans="1:86">
      <c r="A2260" s="1">
        <v>42810</v>
      </c>
      <c r="B2260">
        <v>6159.6000979999999</v>
      </c>
      <c r="C2260">
        <v>6186.2998049999997</v>
      </c>
      <c r="D2260">
        <v>6131.7001950000003</v>
      </c>
      <c r="E2260">
        <v>6155.4501950000003</v>
      </c>
      <c r="F2260">
        <v>252721</v>
      </c>
      <c r="G2260">
        <f t="shared" si="2846"/>
        <v>-32861.416753889753</v>
      </c>
      <c r="H2260">
        <f t="shared" si="2794"/>
        <v>9353688.3246596232</v>
      </c>
      <c r="I2260">
        <f t="shared" si="2847"/>
        <v>6158.2625732500001</v>
      </c>
      <c r="J2260">
        <f t="shared" si="2854"/>
        <v>6158.2625732500001</v>
      </c>
      <c r="K2260">
        <f t="shared" si="2855"/>
        <v>5866.0124510000005</v>
      </c>
      <c r="L2260">
        <f t="shared" si="2856"/>
        <v>1</v>
      </c>
      <c r="M2260">
        <f t="shared" si="2857"/>
        <v>6</v>
      </c>
      <c r="N2260">
        <f t="shared" si="2858"/>
        <v>90</v>
      </c>
      <c r="O2260">
        <f t="shared" si="2859"/>
        <v>40</v>
      </c>
      <c r="P2260">
        <f t="shared" si="2834"/>
        <v>54.599609999999302</v>
      </c>
      <c r="Q2260">
        <f t="shared" si="2835"/>
        <v>30.849609999999302</v>
      </c>
      <c r="R2260">
        <f t="shared" si="2836"/>
        <v>23.75</v>
      </c>
      <c r="S2260">
        <f t="shared" si="2837"/>
        <v>54.599609999999302</v>
      </c>
      <c r="T2260">
        <f t="shared" si="2873"/>
        <v>93.115984464769909</v>
      </c>
      <c r="U2260">
        <f t="shared" si="2838"/>
        <v>40.5</v>
      </c>
      <c r="V2260">
        <f t="shared" si="2839"/>
        <v>-18.299804999999651</v>
      </c>
      <c r="W2260">
        <f t="shared" si="2840"/>
        <v>40.5</v>
      </c>
      <c r="X2260">
        <f t="shared" si="2841"/>
        <v>0</v>
      </c>
      <c r="Y2260">
        <f t="shared" si="2871"/>
        <v>29.766925102664523</v>
      </c>
      <c r="Z2260">
        <f t="shared" si="2872"/>
        <v>16.235415889352726</v>
      </c>
      <c r="AA2260">
        <f t="shared" si="2868"/>
        <v>31.967578148654734</v>
      </c>
      <c r="AB2260">
        <f t="shared" si="2869"/>
        <v>17.43569160834608</v>
      </c>
      <c r="AC2260">
        <f t="shared" si="2870"/>
        <v>29.414827422934646</v>
      </c>
      <c r="AD2260">
        <f t="shared" si="2798"/>
        <v>10.610758309188313</v>
      </c>
      <c r="AE2260">
        <f t="shared" si="2851"/>
        <v>6069.0400390000004</v>
      </c>
      <c r="AF2260">
        <f t="shared" si="2853"/>
        <v>6034.891682833334</v>
      </c>
      <c r="AG2260">
        <f t="shared" si="2795"/>
        <v>5988.8374999500002</v>
      </c>
      <c r="AH2260">
        <f t="shared" si="2860"/>
        <v>5983.9200194999994</v>
      </c>
      <c r="AI2260">
        <f t="shared" si="2861"/>
        <v>6198.9048943162197</v>
      </c>
      <c r="AJ2260">
        <f t="shared" si="2862"/>
        <v>5768.9351446837791</v>
      </c>
      <c r="AK2260">
        <f t="shared" si="2863"/>
        <v>0.89893544986974872</v>
      </c>
      <c r="AL2260">
        <f t="shared" si="2842"/>
        <v>-0.13003041596816153</v>
      </c>
      <c r="AM2260">
        <f t="shared" si="2843"/>
        <v>-32861.416753889753</v>
      </c>
      <c r="AN2260">
        <f t="shared" si="2796"/>
        <v>-635198.51841633767</v>
      </c>
      <c r="AO2260">
        <f t="shared" si="2797"/>
        <v>9474495</v>
      </c>
      <c r="AP2260">
        <f t="shared" si="2799"/>
        <v>-6.7042994736536105E-2</v>
      </c>
      <c r="AQ2260">
        <f t="shared" si="2800"/>
        <v>6083.8826277676944</v>
      </c>
      <c r="AR2260">
        <f t="shared" si="2801"/>
        <v>6102.5845660123514</v>
      </c>
      <c r="AS2260">
        <f t="shared" si="2802"/>
        <v>6030.9069868689421</v>
      </c>
      <c r="AT2260">
        <f t="shared" si="2803"/>
        <v>5993.863614740987</v>
      </c>
      <c r="AU2260">
        <f t="shared" si="2804"/>
        <v>6021.0325199554345</v>
      </c>
      <c r="AV2260">
        <f t="shared" si="2805"/>
        <v>5970.0083493060856</v>
      </c>
      <c r="AW2260">
        <f t="shared" si="2806"/>
        <v>51.024170649348889</v>
      </c>
      <c r="AX2260">
        <f t="shared" si="2833"/>
        <v>40.250651672133642</v>
      </c>
      <c r="AY2260">
        <f t="shared" si="2807"/>
        <v>10.773518977215247</v>
      </c>
      <c r="AZ2260">
        <f t="shared" si="2844"/>
        <v>6157.8167316666668</v>
      </c>
      <c r="BA2260">
        <f t="shared" si="2845"/>
        <v>1556209602.2435317</v>
      </c>
      <c r="BB2260">
        <f t="shared" si="2848"/>
        <v>1556209602.2435317</v>
      </c>
      <c r="BC2260">
        <f t="shared" si="2849"/>
        <v>0</v>
      </c>
      <c r="BD2260">
        <f t="shared" si="2864"/>
        <v>20405068199.0312</v>
      </c>
      <c r="BE2260">
        <f t="shared" si="2865"/>
        <v>19878654591.635639</v>
      </c>
      <c r="BF2260">
        <f t="shared" si="2866"/>
        <v>1.0264813498805427</v>
      </c>
      <c r="BG2260">
        <f t="shared" si="2867"/>
        <v>50.653382521435582</v>
      </c>
      <c r="BH2260">
        <f t="shared" si="2808"/>
        <v>99363128</v>
      </c>
      <c r="BI2260">
        <f t="shared" si="2809"/>
        <v>0.85467502998181899</v>
      </c>
      <c r="BJ2260">
        <f t="shared" si="2850"/>
        <v>1710.009700000046</v>
      </c>
      <c r="BK2260">
        <f t="shared" si="2810"/>
        <v>2.9491713379523198E-3</v>
      </c>
      <c r="BL2260">
        <f t="shared" si="2811"/>
        <v>1.0029491713379524</v>
      </c>
      <c r="BM2260">
        <f t="shared" si="2812"/>
        <v>113.30697781758909</v>
      </c>
      <c r="BN2260">
        <f t="shared" si="2813"/>
        <v>6159</v>
      </c>
      <c r="BO2260">
        <f t="shared" si="2852"/>
        <v>6051.7299316000008</v>
      </c>
      <c r="BP2260">
        <f t="shared" si="2814"/>
        <v>6014.5161420000004</v>
      </c>
      <c r="BQ2260">
        <f t="shared" si="2815"/>
        <v>37.213789600000382</v>
      </c>
      <c r="BR2260">
        <f t="shared" si="2816"/>
        <v>236.70019500000035</v>
      </c>
      <c r="BS2260">
        <f t="shared" si="2817"/>
        <v>231.45019500000035</v>
      </c>
      <c r="BT2260">
        <f t="shared" si="2818"/>
        <v>187.5</v>
      </c>
      <c r="BU2260">
        <f t="shared" si="2819"/>
        <v>208.60009799999989</v>
      </c>
      <c r="BV2260">
        <f t="shared" si="2820"/>
        <v>6106.630078066667</v>
      </c>
      <c r="BW2260">
        <f t="shared" si="2821"/>
        <v>6086.1333937142854</v>
      </c>
      <c r="BX2260">
        <f t="shared" si="2822"/>
        <v>6030.8909445454547</v>
      </c>
      <c r="BY2260">
        <f t="shared" si="2823"/>
        <v>5997.4562057857138</v>
      </c>
      <c r="BZ2260">
        <f t="shared" si="2824"/>
        <v>6186.2998049999997</v>
      </c>
      <c r="CA2260">
        <f t="shared" si="2825"/>
        <v>5800</v>
      </c>
      <c r="CB2260">
        <f t="shared" si="2826"/>
        <v>6011.668815</v>
      </c>
      <c r="CC2260">
        <f t="shared" si="2827"/>
        <v>5955.2139809277787</v>
      </c>
      <c r="CD2260">
        <f t="shared" si="2828"/>
        <v>5926.0146040146819</v>
      </c>
      <c r="CE2260">
        <f t="shared" si="2829"/>
        <v>5977.4021038673018</v>
      </c>
      <c r="CF2260">
        <f t="shared" si="2830"/>
        <v>6137.3500979999999</v>
      </c>
      <c r="CG2260">
        <f t="shared" si="2831"/>
        <v>6168.7998049999997</v>
      </c>
      <c r="CH2260">
        <f t="shared" si="2832"/>
        <v>6092.5</v>
      </c>
    </row>
    <row r="2261" spans="1:86">
      <c r="A2261" s="1">
        <v>42811</v>
      </c>
      <c r="B2261">
        <v>6165</v>
      </c>
      <c r="C2261">
        <v>6226.7998049999997</v>
      </c>
      <c r="D2261">
        <v>6150</v>
      </c>
      <c r="E2261">
        <v>6192.6000979999999</v>
      </c>
      <c r="F2261">
        <v>1048024</v>
      </c>
      <c r="G2261">
        <f t="shared" si="2846"/>
        <v>114633.25170401373</v>
      </c>
      <c r="H2261">
        <f t="shared" ref="H2261:H2324" si="2874">SUM(H2260,G2261)</f>
        <v>9468321.5763636362</v>
      </c>
      <c r="I2261">
        <f t="shared" si="2847"/>
        <v>6183.5999757499994</v>
      </c>
      <c r="J2261">
        <f t="shared" si="2854"/>
        <v>6183.5999757499994</v>
      </c>
      <c r="K2261">
        <f t="shared" si="2855"/>
        <v>5866.0124510000005</v>
      </c>
      <c r="L2261">
        <f t="shared" si="2856"/>
        <v>1</v>
      </c>
      <c r="M2261">
        <f t="shared" si="2857"/>
        <v>7</v>
      </c>
      <c r="N2261">
        <f t="shared" si="2858"/>
        <v>90</v>
      </c>
      <c r="O2261">
        <f t="shared" si="2859"/>
        <v>30</v>
      </c>
      <c r="P2261">
        <f t="shared" si="2834"/>
        <v>76.799804999999651</v>
      </c>
      <c r="Q2261">
        <f t="shared" si="2835"/>
        <v>34.199706999999762</v>
      </c>
      <c r="R2261">
        <f t="shared" si="2836"/>
        <v>42.600097999999889</v>
      </c>
      <c r="S2261">
        <f t="shared" si="2837"/>
        <v>76.799804999999651</v>
      </c>
      <c r="T2261">
        <f t="shared" si="2873"/>
        <v>91.950543074429177</v>
      </c>
      <c r="U2261">
        <f t="shared" si="2838"/>
        <v>-6.799804999999651</v>
      </c>
      <c r="V2261">
        <f t="shared" si="2839"/>
        <v>-1.100097999999889</v>
      </c>
      <c r="W2261">
        <f t="shared" si="2840"/>
        <v>0</v>
      </c>
      <c r="X2261">
        <f t="shared" si="2841"/>
        <v>0</v>
      </c>
      <c r="Y2261">
        <f t="shared" si="2871"/>
        <v>27.640716166759915</v>
      </c>
      <c r="Z2261">
        <f t="shared" si="2872"/>
        <v>15.075743325827531</v>
      </c>
      <c r="AA2261">
        <f t="shared" si="2868"/>
        <v>30.060416439722598</v>
      </c>
      <c r="AB2261">
        <f t="shared" si="2869"/>
        <v>16.395491338886931</v>
      </c>
      <c r="AC2261">
        <f t="shared" si="2870"/>
        <v>29.414827422934653</v>
      </c>
      <c r="AD2261">
        <f t="shared" si="2798"/>
        <v>12.399713834032307</v>
      </c>
      <c r="AE2261">
        <f t="shared" si="2851"/>
        <v>6114.6800782</v>
      </c>
      <c r="AF2261">
        <f t="shared" si="2853"/>
        <v>6089.6333821666667</v>
      </c>
      <c r="AG2261">
        <f t="shared" si="2795"/>
        <v>6005.3324950999995</v>
      </c>
      <c r="AH2261">
        <f t="shared" si="2860"/>
        <v>6011.3050292999997</v>
      </c>
      <c r="AI2261">
        <f t="shared" si="2861"/>
        <v>6254.0782544324456</v>
      </c>
      <c r="AJ2261">
        <f t="shared" si="2862"/>
        <v>5768.5318041675537</v>
      </c>
      <c r="AK2261">
        <f t="shared" si="2863"/>
        <v>0.87338357349970108</v>
      </c>
      <c r="AL2261">
        <f t="shared" si="2842"/>
        <v>0.10938036886942831</v>
      </c>
      <c r="AM2261">
        <f t="shared" si="2843"/>
        <v>114633.25170401373</v>
      </c>
      <c r="AN2261">
        <f t="shared" si="2796"/>
        <v>-119817.01359084772</v>
      </c>
      <c r="AO2261">
        <f t="shared" si="2797"/>
        <v>9912728</v>
      </c>
      <c r="AP2261">
        <f t="shared" si="2799"/>
        <v>-1.2087188672063607E-2</v>
      </c>
      <c r="AQ2261">
        <f t="shared" si="2800"/>
        <v>6120.8465676466785</v>
      </c>
      <c r="AR2261">
        <f t="shared" si="2801"/>
        <v>6118.6344367688316</v>
      </c>
      <c r="AS2261">
        <f t="shared" si="2802"/>
        <v>6060.011746872533</v>
      </c>
      <c r="AT2261">
        <f t="shared" si="2803"/>
        <v>6011.7498982342986</v>
      </c>
      <c r="AU2261">
        <f t="shared" si="2804"/>
        <v>6046.7676566621194</v>
      </c>
      <c r="AV2261">
        <f t="shared" si="2805"/>
        <v>5985.5897717146599</v>
      </c>
      <c r="AW2261">
        <f t="shared" si="2806"/>
        <v>61.177884947459461</v>
      </c>
      <c r="AX2261">
        <f t="shared" si="2833"/>
        <v>44.436098327198806</v>
      </c>
      <c r="AY2261">
        <f t="shared" si="2807"/>
        <v>16.741786620260655</v>
      </c>
      <c r="AZ2261">
        <f t="shared" si="2844"/>
        <v>6189.7999676666659</v>
      </c>
      <c r="BA2261">
        <f t="shared" si="2845"/>
        <v>6487058921.3138895</v>
      </c>
      <c r="BB2261">
        <f t="shared" si="2848"/>
        <v>6487058921.3138895</v>
      </c>
      <c r="BC2261">
        <f t="shared" si="2849"/>
        <v>0</v>
      </c>
      <c r="BD2261">
        <f t="shared" si="2864"/>
        <v>26892127120.345089</v>
      </c>
      <c r="BE2261">
        <f t="shared" si="2865"/>
        <v>17091371142.091599</v>
      </c>
      <c r="BF2261">
        <f t="shared" si="2866"/>
        <v>1.5734329853803701</v>
      </c>
      <c r="BG2261">
        <f t="shared" si="2867"/>
        <v>61.141401167973548</v>
      </c>
      <c r="BH2261">
        <f t="shared" si="2808"/>
        <v>100411152</v>
      </c>
      <c r="BI2261">
        <f t="shared" si="2809"/>
        <v>1.0220861649516979</v>
      </c>
      <c r="BJ2261">
        <f t="shared" si="2850"/>
        <v>3614.990299999954</v>
      </c>
      <c r="BK2261">
        <f t="shared" si="2810"/>
        <v>6.0352860998170322E-3</v>
      </c>
      <c r="BL2261">
        <f t="shared" si="2811"/>
        <v>1.006035286099817</v>
      </c>
      <c r="BM2261">
        <f t="shared" si="2812"/>
        <v>127.95272438724272</v>
      </c>
      <c r="BN2261">
        <f t="shared" si="2813"/>
        <v>6188.3999024999994</v>
      </c>
      <c r="BO2261">
        <f t="shared" si="2852"/>
        <v>6105.4949219</v>
      </c>
      <c r="BP2261">
        <f t="shared" si="2814"/>
        <v>6026.7918772941175</v>
      </c>
      <c r="BQ2261">
        <f t="shared" si="2815"/>
        <v>78.703044605882496</v>
      </c>
      <c r="BR2261">
        <f t="shared" si="2816"/>
        <v>304.85009799999989</v>
      </c>
      <c r="BS2261">
        <f t="shared" si="2817"/>
        <v>275</v>
      </c>
      <c r="BT2261">
        <f t="shared" si="2818"/>
        <v>297.8496099999993</v>
      </c>
      <c r="BU2261">
        <f t="shared" si="2819"/>
        <v>241</v>
      </c>
      <c r="BV2261">
        <f t="shared" si="2820"/>
        <v>6147.8167643999996</v>
      </c>
      <c r="BW2261">
        <f t="shared" si="2821"/>
        <v>6131.1929409047625</v>
      </c>
      <c r="BX2261">
        <f t="shared" si="2822"/>
        <v>6068.8327770000005</v>
      </c>
      <c r="BY2261">
        <f t="shared" si="2823"/>
        <v>6016.8621675047616</v>
      </c>
      <c r="BZ2261">
        <f t="shared" si="2824"/>
        <v>6226.7998049999997</v>
      </c>
      <c r="CA2261">
        <f t="shared" si="2825"/>
        <v>5800</v>
      </c>
      <c r="CB2261">
        <f t="shared" si="2826"/>
        <v>6056.9193897566665</v>
      </c>
      <c r="CC2261">
        <f t="shared" si="2827"/>
        <v>6024.6629095277776</v>
      </c>
      <c r="CD2261">
        <f t="shared" si="2828"/>
        <v>5934.0265853001583</v>
      </c>
      <c r="CE2261">
        <f t="shared" si="2829"/>
        <v>6004.4931688588931</v>
      </c>
      <c r="CF2261">
        <f t="shared" si="2830"/>
        <v>6155.4501950000003</v>
      </c>
      <c r="CG2261">
        <f t="shared" si="2831"/>
        <v>6186.2998049999997</v>
      </c>
      <c r="CH2261">
        <f t="shared" si="2832"/>
        <v>6131.7001950000003</v>
      </c>
    </row>
    <row r="2262" spans="1:86">
      <c r="A2262" s="1">
        <v>42814</v>
      </c>
      <c r="B2262">
        <v>6220</v>
      </c>
      <c r="C2262">
        <v>6220</v>
      </c>
      <c r="D2262">
        <v>6151.1000979999999</v>
      </c>
      <c r="E2262">
        <v>6158.8999020000001</v>
      </c>
      <c r="F2262">
        <v>207710</v>
      </c>
      <c r="G2262">
        <f t="shared" si="2846"/>
        <v>-160682.43561130046</v>
      </c>
      <c r="H2262">
        <f t="shared" si="2874"/>
        <v>9307639.140752336</v>
      </c>
      <c r="I2262">
        <f t="shared" si="2847"/>
        <v>6187.5</v>
      </c>
      <c r="J2262">
        <f t="shared" si="2854"/>
        <v>6187.5</v>
      </c>
      <c r="K2262">
        <f t="shared" si="2855"/>
        <v>5866.0124510000005</v>
      </c>
      <c r="L2262">
        <f t="shared" si="2856"/>
        <v>1</v>
      </c>
      <c r="M2262">
        <f t="shared" si="2857"/>
        <v>8</v>
      </c>
      <c r="N2262">
        <f t="shared" si="2858"/>
        <v>90</v>
      </c>
      <c r="O2262">
        <f t="shared" si="2859"/>
        <v>20</v>
      </c>
      <c r="P2262">
        <f t="shared" si="2834"/>
        <v>68.899902000000111</v>
      </c>
      <c r="Q2262">
        <f t="shared" si="2835"/>
        <v>61.100097999999889</v>
      </c>
      <c r="R2262">
        <f t="shared" si="2836"/>
        <v>7.799804000000222</v>
      </c>
      <c r="S2262">
        <f t="shared" si="2837"/>
        <v>68.899902000000111</v>
      </c>
      <c r="T2262">
        <f t="shared" si="2873"/>
        <v>90.304068711969961</v>
      </c>
      <c r="U2262">
        <f t="shared" si="2838"/>
        <v>-19.450195000000349</v>
      </c>
      <c r="V2262">
        <f t="shared" si="2839"/>
        <v>99.25</v>
      </c>
      <c r="W2262">
        <f t="shared" si="2840"/>
        <v>0</v>
      </c>
      <c r="X2262">
        <f t="shared" si="2841"/>
        <v>99.25</v>
      </c>
      <c r="Y2262">
        <f t="shared" si="2871"/>
        <v>25.666379297705639</v>
      </c>
      <c r="Z2262">
        <f t="shared" si="2872"/>
        <v>21.088190231125566</v>
      </c>
      <c r="AA2262">
        <f t="shared" si="2868"/>
        <v>28.422173733467133</v>
      </c>
      <c r="AB2262">
        <f t="shared" si="2869"/>
        <v>23.352425346844079</v>
      </c>
      <c r="AC2262">
        <f t="shared" si="2870"/>
        <v>9.7919606847346348</v>
      </c>
      <c r="AD2262">
        <f t="shared" si="2798"/>
        <v>13.081336966244146</v>
      </c>
      <c r="AE2262">
        <f t="shared" si="2851"/>
        <v>6155.3400390000006</v>
      </c>
      <c r="AF2262">
        <f t="shared" si="2853"/>
        <v>6122.0500488333337</v>
      </c>
      <c r="AG2262">
        <f t="shared" ref="AG2262:AG2325" si="2875">AVERAGE(E2243:E2262)</f>
        <v>6012.0499999500007</v>
      </c>
      <c r="AH2262">
        <f t="shared" si="2860"/>
        <v>6038.4200194999994</v>
      </c>
      <c r="AI2262">
        <f t="shared" si="2861"/>
        <v>6280.5053526778856</v>
      </c>
      <c r="AJ2262">
        <f t="shared" si="2862"/>
        <v>5796.3346863221132</v>
      </c>
      <c r="AK2262">
        <f t="shared" si="2863"/>
        <v>0.7488376328265024</v>
      </c>
      <c r="AL2262">
        <f t="shared" si="2842"/>
        <v>-0.77359027303115147</v>
      </c>
      <c r="AM2262">
        <f t="shared" si="2843"/>
        <v>-160682.43561130046</v>
      </c>
      <c r="AN2262">
        <f t="shared" ref="AN2262:AN2325" si="2876">SUM(AM2243:AM2262)</f>
        <v>-770080.3193543232</v>
      </c>
      <c r="AO2262">
        <f t="shared" ref="AO2262:AO2325" si="2877">SUM(F2243:F2262)</f>
        <v>9544048</v>
      </c>
      <c r="AP2262">
        <f t="shared" si="2799"/>
        <v>-8.0686970492428706E-2</v>
      </c>
      <c r="AQ2262">
        <f t="shared" si="2800"/>
        <v>6133.7847013268083</v>
      </c>
      <c r="AR2262">
        <f t="shared" si="2801"/>
        <v>6106.5690667147146</v>
      </c>
      <c r="AS2262">
        <f t="shared" si="2802"/>
        <v>6077.811614795477</v>
      </c>
      <c r="AT2262">
        <f t="shared" si="2803"/>
        <v>6024.9933985732114</v>
      </c>
      <c r="AU2262">
        <f t="shared" si="2804"/>
        <v>6063.5874934628018</v>
      </c>
      <c r="AV2262">
        <f t="shared" si="2805"/>
        <v>5997.7214808346334</v>
      </c>
      <c r="AW2262">
        <f t="shared" si="2806"/>
        <v>65.866012628168392</v>
      </c>
      <c r="AX2262">
        <f t="shared" si="2833"/>
        <v>48.722081187392725</v>
      </c>
      <c r="AY2262">
        <f t="shared" si="2807"/>
        <v>17.143931440775667</v>
      </c>
      <c r="AZ2262">
        <f t="shared" si="2844"/>
        <v>6176.666666666667</v>
      </c>
      <c r="BA2262">
        <f t="shared" si="2845"/>
        <v>1282955433.3333335</v>
      </c>
      <c r="BB2262">
        <f t="shared" si="2848"/>
        <v>0</v>
      </c>
      <c r="BC2262">
        <f t="shared" si="2849"/>
        <v>1282955433.3333335</v>
      </c>
      <c r="BD2262">
        <f t="shared" si="2864"/>
        <v>26892127120.345089</v>
      </c>
      <c r="BE2262">
        <f t="shared" si="2865"/>
        <v>16015522360.539257</v>
      </c>
      <c r="BF2262">
        <f t="shared" si="2866"/>
        <v>1.6791289422195035</v>
      </c>
      <c r="BG2262">
        <f t="shared" si="2867"/>
        <v>62.67443555099824</v>
      </c>
      <c r="BH2262">
        <f t="shared" si="2808"/>
        <v>100203442</v>
      </c>
      <c r="BI2262">
        <f t="shared" si="2809"/>
        <v>1.0981839159860851</v>
      </c>
      <c r="BJ2262">
        <f t="shared" si="2850"/>
        <v>-3470.0195999999778</v>
      </c>
      <c r="BK2262">
        <f t="shared" si="2810"/>
        <v>-5.4420107009467318E-3</v>
      </c>
      <c r="BL2262">
        <f t="shared" si="2811"/>
        <v>0.99455798929905326</v>
      </c>
      <c r="BM2262">
        <f t="shared" si="2812"/>
        <v>127.59017349380306</v>
      </c>
      <c r="BN2262">
        <f t="shared" si="2813"/>
        <v>6185.5500489999995</v>
      </c>
      <c r="BO2262">
        <f t="shared" si="2852"/>
        <v>6148.1599609999994</v>
      </c>
      <c r="BP2262">
        <f t="shared" si="2814"/>
        <v>6035.8852610882359</v>
      </c>
      <c r="BQ2262">
        <f t="shared" si="2815"/>
        <v>112.27469991176349</v>
      </c>
      <c r="BR2262">
        <f t="shared" si="2816"/>
        <v>224.04980400000022</v>
      </c>
      <c r="BS2262">
        <f t="shared" si="2817"/>
        <v>239.10009799999989</v>
      </c>
      <c r="BT2262">
        <f t="shared" si="2818"/>
        <v>245.20019500000035</v>
      </c>
      <c r="BU2262">
        <f t="shared" si="2819"/>
        <v>294.5</v>
      </c>
      <c r="BV2262">
        <f t="shared" si="2820"/>
        <v>6162.5567056666678</v>
      </c>
      <c r="BW2262">
        <f t="shared" si="2821"/>
        <v>6150.9833751428569</v>
      </c>
      <c r="BX2262">
        <f t="shared" si="2822"/>
        <v>6095.6682084000004</v>
      </c>
      <c r="BY2262">
        <f t="shared" si="2823"/>
        <v>6031.4876348285716</v>
      </c>
      <c r="BZ2262">
        <f t="shared" si="2824"/>
        <v>6226.7998049999997</v>
      </c>
      <c r="CA2262">
        <f t="shared" si="2825"/>
        <v>5800</v>
      </c>
      <c r="CB2262">
        <f t="shared" si="2826"/>
        <v>6143.7596825166675</v>
      </c>
      <c r="CC2262">
        <f t="shared" si="2827"/>
        <v>6067.7744996027786</v>
      </c>
      <c r="CD2262">
        <f t="shared" si="2828"/>
        <v>5958.3488634978185</v>
      </c>
      <c r="CE2262">
        <f t="shared" si="2829"/>
        <v>6002.3737281044369</v>
      </c>
      <c r="CF2262">
        <f t="shared" si="2830"/>
        <v>6192.6000979999999</v>
      </c>
      <c r="CG2262">
        <f t="shared" si="2831"/>
        <v>6226.7998049999997</v>
      </c>
      <c r="CH2262">
        <f t="shared" si="2832"/>
        <v>6150</v>
      </c>
    </row>
    <row r="2263" spans="1:86">
      <c r="A2263" s="1">
        <v>42815</v>
      </c>
      <c r="B2263">
        <v>6164.75</v>
      </c>
      <c r="C2263">
        <v>6200.5498049999997</v>
      </c>
      <c r="D2263">
        <v>6051.8500979999999</v>
      </c>
      <c r="E2263">
        <v>6076.2998049999997</v>
      </c>
      <c r="F2263">
        <v>532134</v>
      </c>
      <c r="G2263">
        <f t="shared" si="2846"/>
        <v>-357143.46844854386</v>
      </c>
      <c r="H2263">
        <f t="shared" si="2874"/>
        <v>8950495.6723037921</v>
      </c>
      <c r="I2263">
        <f t="shared" si="2847"/>
        <v>6123.3624269999991</v>
      </c>
      <c r="J2263">
        <f t="shared" si="2854"/>
        <v>6187.5</v>
      </c>
      <c r="K2263">
        <f t="shared" si="2855"/>
        <v>5866.0124510000005</v>
      </c>
      <c r="L2263">
        <f t="shared" si="2856"/>
        <v>2</v>
      </c>
      <c r="M2263">
        <f t="shared" si="2857"/>
        <v>9</v>
      </c>
      <c r="N2263">
        <f t="shared" si="2858"/>
        <v>80</v>
      </c>
      <c r="O2263">
        <f t="shared" si="2859"/>
        <v>10</v>
      </c>
      <c r="P2263">
        <f t="shared" si="2834"/>
        <v>148.69970699999976</v>
      </c>
      <c r="Q2263">
        <f t="shared" si="2835"/>
        <v>124.25</v>
      </c>
      <c r="R2263">
        <f t="shared" si="2836"/>
        <v>24.449706999999762</v>
      </c>
      <c r="S2263">
        <f t="shared" si="2837"/>
        <v>148.69970699999976</v>
      </c>
      <c r="T2263">
        <f t="shared" si="2873"/>
        <v>94.475185732543522</v>
      </c>
      <c r="U2263">
        <f t="shared" si="2838"/>
        <v>-147.14990299999954</v>
      </c>
      <c r="V2263">
        <f t="shared" si="2839"/>
        <v>74.450195999999778</v>
      </c>
      <c r="W2263">
        <f t="shared" si="2840"/>
        <v>0</v>
      </c>
      <c r="X2263">
        <f t="shared" si="2841"/>
        <v>74.450195999999778</v>
      </c>
      <c r="Y2263">
        <f t="shared" si="2871"/>
        <v>23.833066490726662</v>
      </c>
      <c r="Z2263">
        <f t="shared" si="2872"/>
        <v>24.899762071759437</v>
      </c>
      <c r="AA2263">
        <f t="shared" si="2868"/>
        <v>25.226800356018746</v>
      </c>
      <c r="AB2263">
        <f t="shared" si="2869"/>
        <v>26.355875226591174</v>
      </c>
      <c r="AC2263">
        <f t="shared" si="2870"/>
        <v>2.1888644933979982</v>
      </c>
      <c r="AD2263">
        <f t="shared" si="2798"/>
        <v>12.914368376925058</v>
      </c>
      <c r="AE2263">
        <f t="shared" si="2851"/>
        <v>6144.1200196</v>
      </c>
      <c r="AF2263">
        <f t="shared" si="2853"/>
        <v>6142.166666666667</v>
      </c>
      <c r="AG2263">
        <f t="shared" si="2875"/>
        <v>6016.3774902000005</v>
      </c>
      <c r="AH2263">
        <f t="shared" si="2860"/>
        <v>6052.5649902000005</v>
      </c>
      <c r="AI2263">
        <f t="shared" si="2861"/>
        <v>6285.1337919758043</v>
      </c>
      <c r="AJ2263">
        <f t="shared" si="2862"/>
        <v>5819.9961884241966</v>
      </c>
      <c r="AK2263">
        <f t="shared" si="2863"/>
        <v>0.55102751232918923</v>
      </c>
      <c r="AL2263">
        <f t="shared" si="2842"/>
        <v>-0.67115325923271929</v>
      </c>
      <c r="AM2263">
        <f t="shared" si="2843"/>
        <v>-357143.46844854386</v>
      </c>
      <c r="AN2263">
        <f t="shared" si="2876"/>
        <v>-1025555.0601005198</v>
      </c>
      <c r="AO2263">
        <f t="shared" si="2877"/>
        <v>9749804</v>
      </c>
      <c r="AP2263">
        <f t="shared" si="2799"/>
        <v>-0.10518724890269793</v>
      </c>
      <c r="AQ2263">
        <f t="shared" si="2800"/>
        <v>6114.2398365756935</v>
      </c>
      <c r="AR2263">
        <f t="shared" si="2801"/>
        <v>6077.8498271260205</v>
      </c>
      <c r="AS2263">
        <f t="shared" si="2802"/>
        <v>6077.5394890322914</v>
      </c>
      <c r="AT2263">
        <f t="shared" si="2803"/>
        <v>6029.6109751516224</v>
      </c>
      <c r="AU2263">
        <f t="shared" si="2804"/>
        <v>6065.4943401933815</v>
      </c>
      <c r="AV2263">
        <f t="shared" si="2805"/>
        <v>6003.221963526209</v>
      </c>
      <c r="AW2263">
        <f t="shared" si="2806"/>
        <v>62.272376667172466</v>
      </c>
      <c r="AX2263">
        <f t="shared" si="2833"/>
        <v>51.432140283348673</v>
      </c>
      <c r="AY2263">
        <f t="shared" si="2807"/>
        <v>10.840236383823793</v>
      </c>
      <c r="AZ2263">
        <f t="shared" si="2844"/>
        <v>6109.5665693333331</v>
      </c>
      <c r="BA2263">
        <f t="shared" si="2845"/>
        <v>3251108096.805624</v>
      </c>
      <c r="BB2263">
        <f t="shared" si="2848"/>
        <v>0</v>
      </c>
      <c r="BC2263">
        <f t="shared" si="2849"/>
        <v>3251108096.805624</v>
      </c>
      <c r="BD2263">
        <f t="shared" si="2864"/>
        <v>26892127120.345089</v>
      </c>
      <c r="BE2263">
        <f t="shared" si="2865"/>
        <v>15944017165.001514</v>
      </c>
      <c r="BF2263">
        <f t="shared" si="2866"/>
        <v>1.6866594436046904</v>
      </c>
      <c r="BG2263">
        <f t="shared" si="2867"/>
        <v>62.779056259609135</v>
      </c>
      <c r="BH2263">
        <f t="shared" si="2808"/>
        <v>99671308</v>
      </c>
      <c r="BI2263">
        <f t="shared" si="2809"/>
        <v>1.0373159121138766</v>
      </c>
      <c r="BJ2263">
        <f t="shared" si="2850"/>
        <v>-8360.009700000046</v>
      </c>
      <c r="BK2263">
        <f t="shared" si="2810"/>
        <v>-1.3411501780241216E-2</v>
      </c>
      <c r="BL2263">
        <f t="shared" si="2811"/>
        <v>0.9865884982197588</v>
      </c>
      <c r="BM2263">
        <f t="shared" si="2812"/>
        <v>122.57452105128652</v>
      </c>
      <c r="BN2263">
        <f t="shared" si="2813"/>
        <v>6126.1999514999998</v>
      </c>
      <c r="BO2263">
        <f t="shared" si="2852"/>
        <v>6157.9599610999994</v>
      </c>
      <c r="BP2263">
        <f t="shared" si="2814"/>
        <v>6042.1852596617646</v>
      </c>
      <c r="BQ2263">
        <f t="shared" si="2815"/>
        <v>115.77470143823484</v>
      </c>
      <c r="BR2263">
        <f t="shared" si="2816"/>
        <v>187.79980499999965</v>
      </c>
      <c r="BS2263">
        <f t="shared" si="2817"/>
        <v>170.85009799999989</v>
      </c>
      <c r="BT2263">
        <f t="shared" si="2818"/>
        <v>246.54980499999965</v>
      </c>
      <c r="BU2263">
        <f t="shared" si="2819"/>
        <v>233.75</v>
      </c>
      <c r="BV2263">
        <f t="shared" si="2820"/>
        <v>6136.2099609999996</v>
      </c>
      <c r="BW2263">
        <f t="shared" si="2821"/>
        <v>6137.9118769047618</v>
      </c>
      <c r="BX2263">
        <f t="shared" si="2822"/>
        <v>6102.5554421272718</v>
      </c>
      <c r="BY2263">
        <f t="shared" si="2823"/>
        <v>6037.6066638809525</v>
      </c>
      <c r="BZ2263">
        <f t="shared" si="2824"/>
        <v>6226.7998049999997</v>
      </c>
      <c r="CA2263">
        <f t="shared" si="2825"/>
        <v>5800</v>
      </c>
      <c r="CB2263">
        <f t="shared" si="2826"/>
        <v>6150.1490935366664</v>
      </c>
      <c r="CC2263">
        <f t="shared" si="2827"/>
        <v>6143.4941798750006</v>
      </c>
      <c r="CD2263">
        <f t="shared" si="2828"/>
        <v>5969.2858277382938</v>
      </c>
      <c r="CE2263">
        <f t="shared" si="2829"/>
        <v>6010.1098303777881</v>
      </c>
      <c r="CF2263">
        <f t="shared" si="2830"/>
        <v>6158.8999020000001</v>
      </c>
      <c r="CG2263">
        <f t="shared" si="2831"/>
        <v>6220</v>
      </c>
      <c r="CH2263">
        <f t="shared" si="2832"/>
        <v>6151.1000979999999</v>
      </c>
    </row>
    <row r="2264" spans="1:86">
      <c r="A2264" s="1">
        <v>42816</v>
      </c>
      <c r="B2264">
        <v>6046.3999020000001</v>
      </c>
      <c r="C2264">
        <v>6053.3999020000001</v>
      </c>
      <c r="D2264">
        <v>5977.3999020000001</v>
      </c>
      <c r="E2264">
        <v>6005.7998049999997</v>
      </c>
      <c r="F2264">
        <v>462793</v>
      </c>
      <c r="G2264">
        <f t="shared" si="2846"/>
        <v>-116917.30765582139</v>
      </c>
      <c r="H2264">
        <f t="shared" si="2874"/>
        <v>8833578.3646479715</v>
      </c>
      <c r="I2264">
        <f t="shared" si="2847"/>
        <v>6020.7498777499995</v>
      </c>
      <c r="J2264">
        <f t="shared" si="2854"/>
        <v>6187.5</v>
      </c>
      <c r="K2264">
        <f t="shared" si="2855"/>
        <v>5866.0124510000005</v>
      </c>
      <c r="L2264">
        <f t="shared" si="2856"/>
        <v>3</v>
      </c>
      <c r="M2264">
        <f t="shared" si="2857"/>
        <v>10</v>
      </c>
      <c r="N2264">
        <f t="shared" si="2858"/>
        <v>70</v>
      </c>
      <c r="O2264">
        <f t="shared" si="2859"/>
        <v>0</v>
      </c>
      <c r="P2264">
        <f t="shared" si="2834"/>
        <v>76</v>
      </c>
      <c r="Q2264">
        <f t="shared" si="2835"/>
        <v>47.60009700000046</v>
      </c>
      <c r="R2264">
        <f t="shared" si="2836"/>
        <v>28.39990299999954</v>
      </c>
      <c r="S2264">
        <f t="shared" si="2837"/>
        <v>76</v>
      </c>
      <c r="T2264">
        <f t="shared" si="2873"/>
        <v>93.155529608790417</v>
      </c>
      <c r="U2264">
        <f t="shared" si="2838"/>
        <v>15.600097999999889</v>
      </c>
      <c r="V2264">
        <f t="shared" si="2839"/>
        <v>-38.5</v>
      </c>
      <c r="W2264">
        <f t="shared" si="2840"/>
        <v>15.600097999999889</v>
      </c>
      <c r="X2264">
        <f t="shared" si="2841"/>
        <v>0</v>
      </c>
      <c r="Y2264">
        <f t="shared" si="2871"/>
        <v>23.244997312817606</v>
      </c>
      <c r="Z2264">
        <f t="shared" si="2872"/>
        <v>23.121207638062334</v>
      </c>
      <c r="AA2264">
        <f t="shared" si="2868"/>
        <v>24.952890515931479</v>
      </c>
      <c r="AB2264">
        <f t="shared" si="2869"/>
        <v>24.820005570426762</v>
      </c>
      <c r="AC2264">
        <f t="shared" si="2870"/>
        <v>0.26698254663372517</v>
      </c>
      <c r="AD2264">
        <f t="shared" si="2798"/>
        <v>12.610122505694239</v>
      </c>
      <c r="AE2264">
        <f t="shared" si="2851"/>
        <v>6117.8099609999999</v>
      </c>
      <c r="AF2264">
        <f t="shared" si="2853"/>
        <v>6121.0666504999999</v>
      </c>
      <c r="AG2264">
        <f t="shared" si="2875"/>
        <v>6012.0099853500005</v>
      </c>
      <c r="AH2264">
        <f t="shared" si="2860"/>
        <v>6064.2949707000007</v>
      </c>
      <c r="AI2264">
        <f t="shared" si="2861"/>
        <v>6273.2106053573189</v>
      </c>
      <c r="AJ2264">
        <f t="shared" si="2862"/>
        <v>5855.3793360426826</v>
      </c>
      <c r="AK2264">
        <f t="shared" si="2863"/>
        <v>0.36000290070211838</v>
      </c>
      <c r="AL2264">
        <f t="shared" si="2842"/>
        <v>-0.25263413157895948</v>
      </c>
      <c r="AM2264">
        <f t="shared" si="2843"/>
        <v>-116917.30765582139</v>
      </c>
      <c r="AN2264">
        <f t="shared" si="2876"/>
        <v>-1513329.6665252922</v>
      </c>
      <c r="AO2264">
        <f t="shared" si="2877"/>
        <v>9708158</v>
      </c>
      <c r="AP2264">
        <f t="shared" si="2799"/>
        <v>-0.15588226587631682</v>
      </c>
      <c r="AQ2264">
        <f t="shared" si="2800"/>
        <v>6077.370225839958</v>
      </c>
      <c r="AR2264">
        <f t="shared" si="2801"/>
        <v>6065.5805708201042</v>
      </c>
      <c r="AS2264">
        <f t="shared" si="2802"/>
        <v>6064.6263459064785</v>
      </c>
      <c r="AT2264">
        <f t="shared" si="2803"/>
        <v>6027.4679698379759</v>
      </c>
      <c r="AU2264">
        <f t="shared" si="2804"/>
        <v>6056.5401599143743</v>
      </c>
      <c r="AV2264">
        <f t="shared" si="2805"/>
        <v>6003.4024124293746</v>
      </c>
      <c r="AW2264">
        <f t="shared" si="2806"/>
        <v>53.137747484999636</v>
      </c>
      <c r="AX2264">
        <f t="shared" si="2833"/>
        <v>51.773261723678864</v>
      </c>
      <c r="AY2264">
        <f t="shared" si="2807"/>
        <v>1.3644857613207719</v>
      </c>
      <c r="AZ2264">
        <f t="shared" si="2844"/>
        <v>6012.1998696666669</v>
      </c>
      <c r="BA2264">
        <f t="shared" si="2845"/>
        <v>2782404014.2826457</v>
      </c>
      <c r="BB2264">
        <f t="shared" si="2848"/>
        <v>0</v>
      </c>
      <c r="BC2264">
        <f t="shared" si="2849"/>
        <v>2782404014.2826457</v>
      </c>
      <c r="BD2264">
        <f t="shared" si="2864"/>
        <v>26892127120.345089</v>
      </c>
      <c r="BE2264">
        <f t="shared" si="2865"/>
        <v>15403709072.0774</v>
      </c>
      <c r="BF2264">
        <f t="shared" si="2866"/>
        <v>1.7458215417151033</v>
      </c>
      <c r="BG2264">
        <f t="shared" si="2867"/>
        <v>63.581027215068865</v>
      </c>
      <c r="BH2264">
        <f t="shared" si="2808"/>
        <v>99208515</v>
      </c>
      <c r="BI2264">
        <f t="shared" si="2809"/>
        <v>0.88512719678733953</v>
      </c>
      <c r="BJ2264">
        <f t="shared" si="2850"/>
        <v>-7150</v>
      </c>
      <c r="BK2264">
        <f t="shared" si="2810"/>
        <v>-1.1602455813978719E-2</v>
      </c>
      <c r="BL2264">
        <f t="shared" si="2811"/>
        <v>0.98839754418602133</v>
      </c>
      <c r="BM2264">
        <f t="shared" si="2812"/>
        <v>110.10820738945618</v>
      </c>
      <c r="BN2264">
        <f t="shared" si="2813"/>
        <v>6015.3999020000001</v>
      </c>
      <c r="BO2264">
        <f t="shared" si="2852"/>
        <v>6134.9099609999994</v>
      </c>
      <c r="BP2264">
        <f t="shared" si="2814"/>
        <v>6045.4264346911759</v>
      </c>
      <c r="BQ2264">
        <f t="shared" si="2815"/>
        <v>89.483526308823457</v>
      </c>
      <c r="BR2264">
        <f t="shared" si="2816"/>
        <v>141.64990299999954</v>
      </c>
      <c r="BS2264">
        <f t="shared" si="2817"/>
        <v>177.39990200000011</v>
      </c>
      <c r="BT2264">
        <f t="shared" si="2818"/>
        <v>148.5</v>
      </c>
      <c r="BU2264">
        <f t="shared" si="2819"/>
        <v>151.39990200000011</v>
      </c>
      <c r="BV2264">
        <f t="shared" si="2820"/>
        <v>6090.1032227999995</v>
      </c>
      <c r="BW2264">
        <f t="shared" si="2821"/>
        <v>6098.9499164285708</v>
      </c>
      <c r="BX2264">
        <f t="shared" si="2822"/>
        <v>6094.052681181819</v>
      </c>
      <c r="BY2264">
        <f t="shared" si="2823"/>
        <v>6036.5992652904752</v>
      </c>
      <c r="BZ2264">
        <f t="shared" si="2824"/>
        <v>6226.7998049999997</v>
      </c>
      <c r="CA2264">
        <f t="shared" si="2825"/>
        <v>5800</v>
      </c>
      <c r="CB2264">
        <f t="shared" si="2826"/>
        <v>6152.4162401666672</v>
      </c>
      <c r="CC2264">
        <f t="shared" si="2827"/>
        <v>6145.302019697222</v>
      </c>
      <c r="CD2264">
        <f t="shared" si="2828"/>
        <v>5999.3901008375788</v>
      </c>
      <c r="CE2264">
        <f t="shared" si="2829"/>
        <v>5996.4691893814697</v>
      </c>
      <c r="CF2264">
        <f t="shared" si="2830"/>
        <v>6076.2998049999997</v>
      </c>
      <c r="CG2264">
        <f t="shared" si="2831"/>
        <v>6200.5498049999997</v>
      </c>
      <c r="CH2264">
        <f t="shared" si="2832"/>
        <v>6051.8500979999999</v>
      </c>
    </row>
    <row r="2265" spans="1:86">
      <c r="A2265" s="1">
        <v>42817</v>
      </c>
      <c r="B2265">
        <v>6015.8999020000001</v>
      </c>
      <c r="C2265">
        <v>6069</v>
      </c>
      <c r="D2265">
        <v>6015.8999020000001</v>
      </c>
      <c r="E2265">
        <v>6034.7998049999997</v>
      </c>
      <c r="F2265">
        <v>447530</v>
      </c>
      <c r="G2265">
        <f t="shared" si="2846"/>
        <v>-128951.54503783357</v>
      </c>
      <c r="H2265">
        <f t="shared" si="2874"/>
        <v>8704626.8196101375</v>
      </c>
      <c r="I2265">
        <f t="shared" si="2847"/>
        <v>6033.8999022500002</v>
      </c>
      <c r="J2265">
        <f t="shared" si="2854"/>
        <v>6187.5</v>
      </c>
      <c r="K2265">
        <f t="shared" si="2855"/>
        <v>5921.8874510000005</v>
      </c>
      <c r="L2265">
        <f t="shared" si="2856"/>
        <v>4</v>
      </c>
      <c r="M2265">
        <f t="shared" si="2857"/>
        <v>10</v>
      </c>
      <c r="N2265">
        <f t="shared" si="2858"/>
        <v>60</v>
      </c>
      <c r="O2265">
        <f t="shared" si="2859"/>
        <v>0</v>
      </c>
      <c r="P2265">
        <f t="shared" si="2834"/>
        <v>53.100097999999889</v>
      </c>
      <c r="Q2265">
        <f t="shared" si="2835"/>
        <v>34.200195000000349</v>
      </c>
      <c r="R2265">
        <f t="shared" si="2836"/>
        <v>18.89990299999954</v>
      </c>
      <c r="S2265">
        <f t="shared" si="2837"/>
        <v>53.100097999999889</v>
      </c>
      <c r="T2265">
        <f t="shared" si="2873"/>
        <v>90.294427351019664</v>
      </c>
      <c r="U2265">
        <f t="shared" si="2838"/>
        <v>-22</v>
      </c>
      <c r="V2265">
        <f t="shared" si="2839"/>
        <v>23.799804000000222</v>
      </c>
      <c r="W2265">
        <f t="shared" si="2840"/>
        <v>0</v>
      </c>
      <c r="X2265">
        <f t="shared" si="2841"/>
        <v>23.799804000000222</v>
      </c>
      <c r="Y2265">
        <f t="shared" si="2871"/>
        <v>21.584640361902064</v>
      </c>
      <c r="Z2265">
        <f t="shared" si="2872"/>
        <v>23.169678806772186</v>
      </c>
      <c r="AA2265">
        <f t="shared" si="2868"/>
        <v>23.904731438178079</v>
      </c>
      <c r="AB2265">
        <f t="shared" si="2869"/>
        <v>25.660142587426844</v>
      </c>
      <c r="AC2265">
        <f t="shared" si="2870"/>
        <v>3.5416435202517209</v>
      </c>
      <c r="AD2265">
        <f t="shared" si="2798"/>
        <v>12.233339435877827</v>
      </c>
      <c r="AE2265">
        <f t="shared" si="2851"/>
        <v>6093.6798829999989</v>
      </c>
      <c r="AF2265">
        <f t="shared" si="2853"/>
        <v>6103.9749349999993</v>
      </c>
      <c r="AG2265">
        <f t="shared" si="2875"/>
        <v>6010.5924805000004</v>
      </c>
      <c r="AH2265">
        <f t="shared" si="2860"/>
        <v>6081.3599610000001</v>
      </c>
      <c r="AI2265">
        <f t="shared" si="2861"/>
        <v>6245.0842821572251</v>
      </c>
      <c r="AJ2265">
        <f t="shared" si="2862"/>
        <v>5917.6356398427752</v>
      </c>
      <c r="AK2265">
        <f t="shared" si="2863"/>
        <v>0.35780928676049112</v>
      </c>
      <c r="AL2265">
        <f t="shared" si="2842"/>
        <v>-0.28814056049389664</v>
      </c>
      <c r="AM2265">
        <f t="shared" si="2843"/>
        <v>-128951.54503783357</v>
      </c>
      <c r="AN2265">
        <f t="shared" si="2876"/>
        <v>-1597877.5817157449</v>
      </c>
      <c r="AO2265">
        <f t="shared" si="2877"/>
        <v>9867824</v>
      </c>
      <c r="AP2265">
        <f t="shared" si="2799"/>
        <v>-0.1619280584773041</v>
      </c>
      <c r="AQ2265">
        <f t="shared" si="2800"/>
        <v>6062.8962827543719</v>
      </c>
      <c r="AR2265">
        <f t="shared" si="2801"/>
        <v>6048.2153302063743</v>
      </c>
      <c r="AS2265">
        <f t="shared" si="2802"/>
        <v>6059.2575685433121</v>
      </c>
      <c r="AT2265">
        <f t="shared" si="2803"/>
        <v>6028.1278350025577</v>
      </c>
      <c r="AU2265">
        <f t="shared" si="2804"/>
        <v>6053.2791066772179</v>
      </c>
      <c r="AV2265">
        <f t="shared" si="2805"/>
        <v>6005.6002299093179</v>
      </c>
      <c r="AW2265">
        <f t="shared" si="2806"/>
        <v>47.678876767899965</v>
      </c>
      <c r="AX2265">
        <f t="shared" si="2833"/>
        <v>50.954384732523081</v>
      </c>
      <c r="AY2265">
        <f t="shared" si="2807"/>
        <v>-3.2755079646231167</v>
      </c>
      <c r="AZ2265">
        <f t="shared" si="2844"/>
        <v>6039.8999023333336</v>
      </c>
      <c r="BA2265">
        <f t="shared" si="2845"/>
        <v>2703036403.2912369</v>
      </c>
      <c r="BB2265">
        <f t="shared" si="2848"/>
        <v>2703036403.2912369</v>
      </c>
      <c r="BC2265">
        <f t="shared" si="2849"/>
        <v>0</v>
      </c>
      <c r="BD2265">
        <f t="shared" si="2864"/>
        <v>26781323125.031311</v>
      </c>
      <c r="BE2265">
        <f t="shared" si="2865"/>
        <v>15403709072.0774</v>
      </c>
      <c r="BF2265">
        <f t="shared" si="2866"/>
        <v>1.7386282095900092</v>
      </c>
      <c r="BG2265">
        <f t="shared" si="2867"/>
        <v>63.485368459353353</v>
      </c>
      <c r="BH2265">
        <f t="shared" si="2808"/>
        <v>99656045</v>
      </c>
      <c r="BI2265">
        <f t="shared" si="2809"/>
        <v>0.79390693590372219</v>
      </c>
      <c r="BJ2265">
        <f t="shared" si="2850"/>
        <v>2800</v>
      </c>
      <c r="BK2265">
        <f t="shared" si="2810"/>
        <v>4.8286657800109605E-3</v>
      </c>
      <c r="BL2265">
        <f t="shared" si="2811"/>
        <v>1.004828665780011</v>
      </c>
      <c r="BM2265">
        <f t="shared" si="2812"/>
        <v>86.290293870272293</v>
      </c>
      <c r="BN2265">
        <f t="shared" si="2813"/>
        <v>6042.4499510000005</v>
      </c>
      <c r="BO2265">
        <f t="shared" si="2852"/>
        <v>6111.5999511999999</v>
      </c>
      <c r="BP2265">
        <f t="shared" si="2814"/>
        <v>6045.3587861911756</v>
      </c>
      <c r="BQ2265">
        <f t="shared" si="2815"/>
        <v>66.241165008824282</v>
      </c>
      <c r="BR2265">
        <f t="shared" si="2816"/>
        <v>70.39990299999954</v>
      </c>
      <c r="BS2265">
        <f t="shared" si="2817"/>
        <v>151.75</v>
      </c>
      <c r="BT2265">
        <f t="shared" si="2818"/>
        <v>94</v>
      </c>
      <c r="BU2265">
        <f t="shared" si="2819"/>
        <v>131.89990200000011</v>
      </c>
      <c r="BV2265">
        <f t="shared" si="2820"/>
        <v>6062.4331707999991</v>
      </c>
      <c r="BW2265">
        <f t="shared" si="2821"/>
        <v>6074.3022462857143</v>
      </c>
      <c r="BX2265">
        <f t="shared" si="2822"/>
        <v>6088.689923781817</v>
      </c>
      <c r="BY2265">
        <f t="shared" si="2823"/>
        <v>6038.7697243047623</v>
      </c>
      <c r="BZ2265">
        <f t="shared" si="2824"/>
        <v>6226.7998049999997</v>
      </c>
      <c r="CA2265">
        <f t="shared" si="2825"/>
        <v>5864.1499020000001</v>
      </c>
      <c r="CB2265">
        <f t="shared" si="2826"/>
        <v>6142.6059636999989</v>
      </c>
      <c r="CC2265">
        <f t="shared" si="2827"/>
        <v>6144.3426893055548</v>
      </c>
      <c r="CD2265">
        <f t="shared" si="2828"/>
        <v>6051.2024329119049</v>
      </c>
      <c r="CE2265">
        <f t="shared" si="2829"/>
        <v>5986.6555554935912</v>
      </c>
      <c r="CF2265">
        <f t="shared" si="2830"/>
        <v>6005.7998049999997</v>
      </c>
      <c r="CG2265">
        <f t="shared" si="2831"/>
        <v>6053.3999020000001</v>
      </c>
      <c r="CH2265">
        <f t="shared" si="2832"/>
        <v>5977.3999020000001</v>
      </c>
    </row>
    <row r="2266" spans="1:86">
      <c r="A2266" s="1">
        <v>42818</v>
      </c>
      <c r="B2266">
        <v>6047</v>
      </c>
      <c r="C2266">
        <v>6047</v>
      </c>
      <c r="D2266">
        <v>5992.1000979999999</v>
      </c>
      <c r="E2266">
        <v>6004.6499020000001</v>
      </c>
      <c r="F2266">
        <v>573292</v>
      </c>
      <c r="G2266">
        <f t="shared" si="2846"/>
        <v>-311189.44707492879</v>
      </c>
      <c r="H2266">
        <f t="shared" si="2874"/>
        <v>8393437.3725352082</v>
      </c>
      <c r="I2266">
        <f t="shared" si="2847"/>
        <v>6022.6875</v>
      </c>
      <c r="J2266">
        <f t="shared" si="2854"/>
        <v>6187.5</v>
      </c>
      <c r="K2266">
        <f t="shared" si="2855"/>
        <v>5974.2624512499997</v>
      </c>
      <c r="L2266">
        <f t="shared" si="2856"/>
        <v>5</v>
      </c>
      <c r="M2266">
        <f t="shared" si="2857"/>
        <v>10</v>
      </c>
      <c r="N2266">
        <f t="shared" si="2858"/>
        <v>50</v>
      </c>
      <c r="O2266">
        <f t="shared" si="2859"/>
        <v>0</v>
      </c>
      <c r="P2266">
        <f t="shared" si="2834"/>
        <v>54.899902000000111</v>
      </c>
      <c r="Q2266">
        <f t="shared" si="2835"/>
        <v>42.350097999999889</v>
      </c>
      <c r="R2266">
        <f t="shared" si="2836"/>
        <v>12.549804000000222</v>
      </c>
      <c r="S2266">
        <f t="shared" si="2837"/>
        <v>54.899902000000111</v>
      </c>
      <c r="T2266">
        <f t="shared" si="2873"/>
        <v>87.766246968803983</v>
      </c>
      <c r="U2266">
        <f t="shared" si="2838"/>
        <v>-27</v>
      </c>
      <c r="V2266">
        <f t="shared" si="2839"/>
        <v>26.450195999999778</v>
      </c>
      <c r="W2266">
        <f t="shared" si="2840"/>
        <v>0</v>
      </c>
      <c r="X2266">
        <f t="shared" si="2841"/>
        <v>26.450195999999778</v>
      </c>
      <c r="Y2266">
        <f t="shared" si="2871"/>
        <v>20.042880336051919</v>
      </c>
      <c r="Z2266">
        <f t="shared" si="2872"/>
        <v>23.404001463431303</v>
      </c>
      <c r="AA2266">
        <f t="shared" si="2868"/>
        <v>22.836661049407805</v>
      </c>
      <c r="AB2266">
        <f t="shared" si="2869"/>
        <v>26.666289458349656</v>
      </c>
      <c r="AC2266">
        <f t="shared" si="2870"/>
        <v>7.7361619250184308</v>
      </c>
      <c r="AD2266">
        <f t="shared" si="2798"/>
        <v>12.783992880064657</v>
      </c>
      <c r="AE2266">
        <f t="shared" si="2851"/>
        <v>6056.0898437999995</v>
      </c>
      <c r="AF2266">
        <f t="shared" si="2853"/>
        <v>6078.8415528333326</v>
      </c>
      <c r="AG2266">
        <f t="shared" si="2875"/>
        <v>6006.8424805000004</v>
      </c>
      <c r="AH2266">
        <f t="shared" si="2860"/>
        <v>6085.3849610000007</v>
      </c>
      <c r="AI2266">
        <f t="shared" si="2861"/>
        <v>6239.0819419026557</v>
      </c>
      <c r="AJ2266">
        <f t="shared" si="2862"/>
        <v>5931.6879800973456</v>
      </c>
      <c r="AK2266">
        <f t="shared" si="2863"/>
        <v>0.23735639267002057</v>
      </c>
      <c r="AL2266">
        <f t="shared" si="2842"/>
        <v>-0.54281142432639695</v>
      </c>
      <c r="AM2266">
        <f t="shared" si="2843"/>
        <v>-311189.44707492879</v>
      </c>
      <c r="AN2266">
        <f t="shared" si="2876"/>
        <v>-1926906.0450001503</v>
      </c>
      <c r="AO2266">
        <f t="shared" si="2877"/>
        <v>10009852</v>
      </c>
      <c r="AP2266">
        <f t="shared" si="2799"/>
        <v>-0.19250095256155139</v>
      </c>
      <c r="AQ2266">
        <f t="shared" si="2800"/>
        <v>6043.0925132978855</v>
      </c>
      <c r="AR2266">
        <f t="shared" si="2801"/>
        <v>6030.4269055225577</v>
      </c>
      <c r="AS2266">
        <f t="shared" si="2802"/>
        <v>6049.4281885655164</v>
      </c>
      <c r="AT2266">
        <f t="shared" si="2803"/>
        <v>6026.0148210323277</v>
      </c>
      <c r="AU2266">
        <f t="shared" si="2804"/>
        <v>6045.9847259756352</v>
      </c>
      <c r="AV2266">
        <f t="shared" si="2805"/>
        <v>6005.5337069556654</v>
      </c>
      <c r="AW2266">
        <f t="shared" si="2806"/>
        <v>40.451019019969863</v>
      </c>
      <c r="AX2266">
        <f t="shared" si="2833"/>
        <v>48.853711590012438</v>
      </c>
      <c r="AY2266">
        <f t="shared" si="2807"/>
        <v>-8.402692570042575</v>
      </c>
      <c r="AZ2266">
        <f t="shared" si="2844"/>
        <v>6014.583333333333</v>
      </c>
      <c r="BA2266">
        <f t="shared" si="2845"/>
        <v>3448112508.333333</v>
      </c>
      <c r="BB2266">
        <f t="shared" si="2848"/>
        <v>0</v>
      </c>
      <c r="BC2266">
        <f t="shared" si="2849"/>
        <v>3448112508.333333</v>
      </c>
      <c r="BD2266">
        <f t="shared" si="2864"/>
        <v>26781323125.031311</v>
      </c>
      <c r="BE2266">
        <f t="shared" si="2865"/>
        <v>16716686947.910362</v>
      </c>
      <c r="BF2266">
        <f t="shared" si="2866"/>
        <v>1.6020712243091362</v>
      </c>
      <c r="BG2266">
        <f t="shared" si="2867"/>
        <v>61.569076562633086</v>
      </c>
      <c r="BH2266">
        <f t="shared" si="2808"/>
        <v>99082753</v>
      </c>
      <c r="BI2266">
        <f t="shared" si="2809"/>
        <v>0.67356243414501393</v>
      </c>
      <c r="BJ2266">
        <f t="shared" si="2850"/>
        <v>-3114.990299999954</v>
      </c>
      <c r="BK2266">
        <f t="shared" si="2810"/>
        <v>-4.9960071542090772E-3</v>
      </c>
      <c r="BL2266">
        <f t="shared" si="2811"/>
        <v>0.99500399284579089</v>
      </c>
      <c r="BM2266">
        <f t="shared" si="2812"/>
        <v>81.00542152397334</v>
      </c>
      <c r="BN2266">
        <f t="shared" si="2813"/>
        <v>6019.5500489999995</v>
      </c>
      <c r="BO2266">
        <f t="shared" si="2852"/>
        <v>6077.8299805000006</v>
      </c>
      <c r="BP2266">
        <f t="shared" si="2814"/>
        <v>6040.8109920735287</v>
      </c>
      <c r="BQ2266">
        <f t="shared" si="2815"/>
        <v>37.018988426471878</v>
      </c>
      <c r="BR2266">
        <f t="shared" si="2816"/>
        <v>49.049804000000222</v>
      </c>
      <c r="BS2266">
        <f t="shared" si="2817"/>
        <v>56.050293000000238</v>
      </c>
      <c r="BT2266">
        <f t="shared" si="2818"/>
        <v>38.600097999999889</v>
      </c>
      <c r="BU2266">
        <f t="shared" si="2819"/>
        <v>50</v>
      </c>
      <c r="BV2266">
        <f t="shared" si="2820"/>
        <v>6032.7565104666674</v>
      </c>
      <c r="BW2266">
        <f t="shared" si="2821"/>
        <v>6045.9236654285705</v>
      </c>
      <c r="BX2266">
        <f t="shared" si="2822"/>
        <v>6074.742640327273</v>
      </c>
      <c r="BY2266">
        <f t="shared" si="2823"/>
        <v>6038.2037644476195</v>
      </c>
      <c r="BZ2266">
        <f t="shared" si="2824"/>
        <v>6226.7998049999997</v>
      </c>
      <c r="CA2266">
        <f t="shared" si="2825"/>
        <v>5936.0498049999997</v>
      </c>
      <c r="CB2266">
        <f t="shared" si="2826"/>
        <v>6096.3745198433335</v>
      </c>
      <c r="CC2266">
        <f t="shared" si="2827"/>
        <v>6131.9785618888891</v>
      </c>
      <c r="CD2266">
        <f t="shared" si="2828"/>
        <v>6080.3701769317067</v>
      </c>
      <c r="CE2266">
        <f t="shared" si="2829"/>
        <v>5969.4411229978523</v>
      </c>
      <c r="CF2266">
        <f t="shared" si="2830"/>
        <v>6034.7998049999997</v>
      </c>
      <c r="CG2266">
        <f t="shared" si="2831"/>
        <v>6069</v>
      </c>
      <c r="CH2266">
        <f t="shared" si="2832"/>
        <v>6015.8999020000001</v>
      </c>
    </row>
    <row r="2267" spans="1:86">
      <c r="A2267" s="1">
        <v>42821</v>
      </c>
      <c r="B2267">
        <v>5977</v>
      </c>
      <c r="C2267">
        <v>6020</v>
      </c>
      <c r="D2267">
        <v>5965.6499020000001</v>
      </c>
      <c r="E2267">
        <v>5985.7998049999997</v>
      </c>
      <c r="F2267">
        <v>340512</v>
      </c>
      <c r="G2267">
        <f t="shared" si="2846"/>
        <v>-88027.311919553205</v>
      </c>
      <c r="H2267">
        <f t="shared" si="2874"/>
        <v>8305410.060615655</v>
      </c>
      <c r="I2267">
        <f t="shared" si="2847"/>
        <v>5987.1124267499999</v>
      </c>
      <c r="J2267">
        <f t="shared" si="2854"/>
        <v>6187.5</v>
      </c>
      <c r="K2267">
        <f t="shared" si="2855"/>
        <v>5987.1124267499999</v>
      </c>
      <c r="L2267">
        <f t="shared" si="2856"/>
        <v>6</v>
      </c>
      <c r="M2267">
        <f t="shared" si="2857"/>
        <v>1</v>
      </c>
      <c r="N2267">
        <f t="shared" si="2858"/>
        <v>40</v>
      </c>
      <c r="O2267">
        <f t="shared" si="2859"/>
        <v>90</v>
      </c>
      <c r="P2267">
        <f t="shared" si="2834"/>
        <v>54.350097999999889</v>
      </c>
      <c r="Q2267">
        <f t="shared" si="2835"/>
        <v>34.200195000000349</v>
      </c>
      <c r="R2267">
        <f t="shared" si="2836"/>
        <v>20.14990299999954</v>
      </c>
      <c r="S2267">
        <f t="shared" si="2837"/>
        <v>54.350097999999889</v>
      </c>
      <c r="T2267">
        <f t="shared" si="2873"/>
        <v>85.379379185317973</v>
      </c>
      <c r="U2267">
        <f t="shared" si="2838"/>
        <v>29</v>
      </c>
      <c r="V2267">
        <f t="shared" si="2839"/>
        <v>3.10009700000046</v>
      </c>
      <c r="W2267">
        <f t="shared" si="2840"/>
        <v>29</v>
      </c>
      <c r="X2267">
        <f t="shared" si="2841"/>
        <v>0</v>
      </c>
      <c r="Y2267">
        <f t="shared" si="2871"/>
        <v>20.682674597762496</v>
      </c>
      <c r="Z2267">
        <f t="shared" si="2872"/>
        <v>21.73228707318621</v>
      </c>
      <c r="AA2267">
        <f t="shared" si="2868"/>
        <v>24.224437791788411</v>
      </c>
      <c r="AB2267">
        <f t="shared" si="2869"/>
        <v>25.45378905369617</v>
      </c>
      <c r="AC2267">
        <f t="shared" si="2870"/>
        <v>2.4746279003303409</v>
      </c>
      <c r="AD2267">
        <f t="shared" si="2798"/>
        <v>12.562161866273259</v>
      </c>
      <c r="AE2267">
        <f t="shared" si="2851"/>
        <v>6021.4698244000001</v>
      </c>
      <c r="AF2267">
        <f t="shared" si="2853"/>
        <v>6044.3748373333328</v>
      </c>
      <c r="AG2267">
        <f t="shared" si="2875"/>
        <v>6004.5824707500005</v>
      </c>
      <c r="AH2267">
        <f t="shared" si="2860"/>
        <v>6088.4049317000008</v>
      </c>
      <c r="AI2267">
        <f t="shared" si="2861"/>
        <v>6232.6807720168617</v>
      </c>
      <c r="AJ2267">
        <f t="shared" si="2862"/>
        <v>5944.1290913831399</v>
      </c>
      <c r="AK2267">
        <f t="shared" si="2863"/>
        <v>0.14441334573183517</v>
      </c>
      <c r="AL2267">
        <f t="shared" si="2842"/>
        <v>-0.25851456606390733</v>
      </c>
      <c r="AM2267">
        <f t="shared" si="2843"/>
        <v>-88027.311919553205</v>
      </c>
      <c r="AN2267">
        <f t="shared" si="2876"/>
        <v>-1744791.4687879256</v>
      </c>
      <c r="AO2267">
        <f t="shared" si="2877"/>
        <v>9889355</v>
      </c>
      <c r="AP2267">
        <f t="shared" si="2799"/>
        <v>-0.1764312706731557</v>
      </c>
      <c r="AQ2267">
        <f t="shared" si="2800"/>
        <v>6023.6129924766046</v>
      </c>
      <c r="AR2267">
        <f t="shared" si="2801"/>
        <v>6014.4164874486287</v>
      </c>
      <c r="AS2267">
        <f t="shared" si="2802"/>
        <v>6037.9750795237233</v>
      </c>
      <c r="AT2267">
        <f t="shared" si="2803"/>
        <v>6022.3954695894181</v>
      </c>
      <c r="AU2267">
        <f t="shared" si="2804"/>
        <v>6036.9569878292896</v>
      </c>
      <c r="AV2267">
        <f t="shared" si="2805"/>
        <v>6004.152333818769</v>
      </c>
      <c r="AW2267">
        <f t="shared" si="2806"/>
        <v>32.804654010520608</v>
      </c>
      <c r="AX2267">
        <f t="shared" si="2833"/>
        <v>45.643900074114072</v>
      </c>
      <c r="AY2267">
        <f t="shared" si="2807"/>
        <v>-12.839246063593464</v>
      </c>
      <c r="AZ2267">
        <f t="shared" si="2844"/>
        <v>5990.4832356666666</v>
      </c>
      <c r="BA2267">
        <f t="shared" si="2845"/>
        <v>2039831427.543328</v>
      </c>
      <c r="BB2267">
        <f t="shared" si="2848"/>
        <v>0</v>
      </c>
      <c r="BC2267">
        <f t="shared" si="2849"/>
        <v>2039831427.543328</v>
      </c>
      <c r="BD2267">
        <f t="shared" si="2864"/>
        <v>24635543011.760403</v>
      </c>
      <c r="BE2267">
        <f t="shared" si="2865"/>
        <v>18756518375.45369</v>
      </c>
      <c r="BF2267">
        <f t="shared" si="2866"/>
        <v>1.3134390145668231</v>
      </c>
      <c r="BG2267">
        <f t="shared" si="2867"/>
        <v>56.774308996114009</v>
      </c>
      <c r="BH2267">
        <f t="shared" si="2808"/>
        <v>98742241</v>
      </c>
      <c r="BI2267">
        <f t="shared" si="2809"/>
        <v>0.54636611775731125</v>
      </c>
      <c r="BJ2267">
        <f t="shared" si="2850"/>
        <v>-1985.009700000046</v>
      </c>
      <c r="BK2267">
        <f t="shared" si="2810"/>
        <v>-3.1392499658842656E-3</v>
      </c>
      <c r="BL2267">
        <f t="shared" si="2811"/>
        <v>0.99686075003411578</v>
      </c>
      <c r="BM2267">
        <f t="shared" si="2812"/>
        <v>76.040044456013661</v>
      </c>
      <c r="BN2267">
        <f t="shared" si="2813"/>
        <v>5992.8249510000005</v>
      </c>
      <c r="BO2267">
        <f t="shared" si="2852"/>
        <v>6039.2849608999995</v>
      </c>
      <c r="BP2267">
        <f t="shared" si="2814"/>
        <v>6036.8764361176463</v>
      </c>
      <c r="BQ2267">
        <f t="shared" si="2815"/>
        <v>2.4085247823531972</v>
      </c>
      <c r="BR2267">
        <f t="shared" si="2816"/>
        <v>-146.60009700000046</v>
      </c>
      <c r="BS2267">
        <f t="shared" si="2817"/>
        <v>-44.350097999999889</v>
      </c>
      <c r="BT2267">
        <f t="shared" si="2818"/>
        <v>-124.39990200000011</v>
      </c>
      <c r="BU2267">
        <f t="shared" si="2819"/>
        <v>-83</v>
      </c>
      <c r="BV2267">
        <f t="shared" si="2820"/>
        <v>6009.3264975333341</v>
      </c>
      <c r="BW2267">
        <f t="shared" si="2821"/>
        <v>6019.3403089047624</v>
      </c>
      <c r="BX2267">
        <f t="shared" si="2822"/>
        <v>6056.6362483272724</v>
      </c>
      <c r="BY2267">
        <f t="shared" si="2823"/>
        <v>6036.1997001142854</v>
      </c>
      <c r="BZ2267">
        <f t="shared" si="2824"/>
        <v>6226.7998049999997</v>
      </c>
      <c r="CA2267">
        <f t="shared" si="2825"/>
        <v>5965.6499020000001</v>
      </c>
      <c r="CB2267">
        <f t="shared" si="2826"/>
        <v>6041.6346470633334</v>
      </c>
      <c r="CC2267">
        <f t="shared" si="2827"/>
        <v>6087.7079060916658</v>
      </c>
      <c r="CD2267">
        <f t="shared" si="2828"/>
        <v>6128.3561149961906</v>
      </c>
      <c r="CE2267">
        <f t="shared" si="2829"/>
        <v>5956.7342341684016</v>
      </c>
      <c r="CF2267">
        <f t="shared" si="2830"/>
        <v>6004.6499020000001</v>
      </c>
      <c r="CG2267">
        <f t="shared" si="2831"/>
        <v>6047</v>
      </c>
      <c r="CH2267">
        <f t="shared" si="2832"/>
        <v>5992.1000979999999</v>
      </c>
    </row>
    <row r="2268" spans="1:86">
      <c r="A2268" s="1">
        <v>42822</v>
      </c>
      <c r="B2268">
        <v>5971.2001950000003</v>
      </c>
      <c r="C2268">
        <v>6049</v>
      </c>
      <c r="D2268">
        <v>5962.5498049999997</v>
      </c>
      <c r="E2268">
        <v>5974.25</v>
      </c>
      <c r="F2268">
        <v>505962</v>
      </c>
      <c r="G2268">
        <f t="shared" si="2846"/>
        <v>-369007.90608291508</v>
      </c>
      <c r="H2268">
        <f t="shared" si="2874"/>
        <v>7936402.1545327399</v>
      </c>
      <c r="I2268">
        <f t="shared" si="2847"/>
        <v>5989.25</v>
      </c>
      <c r="J2268">
        <f t="shared" si="2854"/>
        <v>6187.5</v>
      </c>
      <c r="K2268">
        <f t="shared" si="2855"/>
        <v>5987.1124267499999</v>
      </c>
      <c r="L2268">
        <f t="shared" si="2856"/>
        <v>7</v>
      </c>
      <c r="M2268">
        <f t="shared" si="2857"/>
        <v>2</v>
      </c>
      <c r="N2268">
        <f t="shared" si="2858"/>
        <v>30</v>
      </c>
      <c r="O2268">
        <f t="shared" si="2859"/>
        <v>80</v>
      </c>
      <c r="P2268">
        <f t="shared" si="2834"/>
        <v>86.450195000000349</v>
      </c>
      <c r="Q2268">
        <f t="shared" si="2835"/>
        <v>74.75</v>
      </c>
      <c r="R2268">
        <f t="shared" si="2836"/>
        <v>11.700195000000349</v>
      </c>
      <c r="S2268">
        <f t="shared" si="2837"/>
        <v>86.450195000000349</v>
      </c>
      <c r="T2268">
        <f t="shared" si="2873"/>
        <v>85.455866029223856</v>
      </c>
      <c r="U2268">
        <f t="shared" si="2838"/>
        <v>-40.100097999999889</v>
      </c>
      <c r="V2268">
        <f t="shared" si="2839"/>
        <v>33.199706999999762</v>
      </c>
      <c r="W2268">
        <f t="shared" si="2840"/>
        <v>0</v>
      </c>
      <c r="X2268">
        <f t="shared" si="2841"/>
        <v>33.199706999999762</v>
      </c>
      <c r="Y2268">
        <f t="shared" si="2871"/>
        <v>19.205340697922317</v>
      </c>
      <c r="Z2268">
        <f t="shared" si="2872"/>
        <v>22.551388496530034</v>
      </c>
      <c r="AA2268">
        <f t="shared" si="2868"/>
        <v>22.473987556751869</v>
      </c>
      <c r="AB2268">
        <f t="shared" si="2869"/>
        <v>26.389514897453619</v>
      </c>
      <c r="AC2268">
        <f t="shared" si="2870"/>
        <v>8.0131941920687186</v>
      </c>
      <c r="AD2268">
        <f t="shared" si="2798"/>
        <v>11.824278633856816</v>
      </c>
      <c r="AE2268">
        <f t="shared" si="2851"/>
        <v>6001.0598633999998</v>
      </c>
      <c r="AF2268">
        <f t="shared" si="2853"/>
        <v>6013.5998536666666</v>
      </c>
      <c r="AG2268">
        <f t="shared" si="2875"/>
        <v>6005.7199707500004</v>
      </c>
      <c r="AH2268">
        <f t="shared" si="2860"/>
        <v>6072.5899415000004</v>
      </c>
      <c r="AI2268">
        <f t="shared" si="2861"/>
        <v>6228.3249049698952</v>
      </c>
      <c r="AJ2268">
        <f t="shared" si="2862"/>
        <v>5916.8549780301055</v>
      </c>
      <c r="AK2268">
        <f t="shared" si="2863"/>
        <v>0.18427147215721262</v>
      </c>
      <c r="AL2268">
        <f t="shared" si="2842"/>
        <v>-0.72931940755020153</v>
      </c>
      <c r="AM2268">
        <f t="shared" si="2843"/>
        <v>-369007.90608291508</v>
      </c>
      <c r="AN2268">
        <f t="shared" si="2876"/>
        <v>-1801162.5457330011</v>
      </c>
      <c r="AO2268">
        <f t="shared" si="2877"/>
        <v>10000922</v>
      </c>
      <c r="AP2268">
        <f t="shared" si="2799"/>
        <v>-0.18009964938562675</v>
      </c>
      <c r="AQ2268">
        <f t="shared" si="2800"/>
        <v>6006.8295750345587</v>
      </c>
      <c r="AR2268">
        <f t="shared" si="2801"/>
        <v>5994.3905105957692</v>
      </c>
      <c r="AS2268">
        <f t="shared" si="2802"/>
        <v>6026.5045652094532</v>
      </c>
      <c r="AT2268">
        <f t="shared" si="2803"/>
        <v>6018.0623773263706</v>
      </c>
      <c r="AU2268">
        <f t="shared" si="2804"/>
        <v>6027.550939654896</v>
      </c>
      <c r="AV2268">
        <f t="shared" si="2805"/>
        <v>6002.0591704514554</v>
      </c>
      <c r="AW2268">
        <f t="shared" si="2806"/>
        <v>25.491769203440526</v>
      </c>
      <c r="AX2268">
        <f t="shared" si="2833"/>
        <v>41.613473899979361</v>
      </c>
      <c r="AY2268">
        <f t="shared" si="2807"/>
        <v>-16.121704696538835</v>
      </c>
      <c r="AZ2268">
        <f t="shared" si="2844"/>
        <v>5995.2666016666662</v>
      </c>
      <c r="BA2268">
        <f t="shared" si="2845"/>
        <v>3033377080.31247</v>
      </c>
      <c r="BB2268">
        <f t="shared" si="2848"/>
        <v>3033377080.31247</v>
      </c>
      <c r="BC2268">
        <f t="shared" si="2849"/>
        <v>0</v>
      </c>
      <c r="BD2268">
        <f t="shared" si="2864"/>
        <v>27668920092.072872</v>
      </c>
      <c r="BE2268">
        <f t="shared" si="2865"/>
        <v>16552288035.287022</v>
      </c>
      <c r="BF2268">
        <f t="shared" si="2866"/>
        <v>1.6716069725881304</v>
      </c>
      <c r="BG2268">
        <f t="shared" si="2867"/>
        <v>62.569344583224911</v>
      </c>
      <c r="BH2268">
        <f t="shared" si="2808"/>
        <v>98236279</v>
      </c>
      <c r="BI2268">
        <f t="shared" si="2809"/>
        <v>0.42471705925423459</v>
      </c>
      <c r="BJ2268">
        <f t="shared" si="2850"/>
        <v>-1254.9804999999651</v>
      </c>
      <c r="BK2268">
        <f t="shared" si="2810"/>
        <v>-1.9295341268099179E-3</v>
      </c>
      <c r="BL2268">
        <f t="shared" si="2811"/>
        <v>0.99807046587319004</v>
      </c>
      <c r="BM2268">
        <f t="shared" si="2812"/>
        <v>82.079532647973849</v>
      </c>
      <c r="BN2268">
        <f t="shared" si="2813"/>
        <v>6005.7749024999994</v>
      </c>
      <c r="BO2268">
        <f t="shared" si="2852"/>
        <v>6015.1999511000004</v>
      </c>
      <c r="BP2268">
        <f t="shared" si="2814"/>
        <v>6032.4580508970594</v>
      </c>
      <c r="BQ2268">
        <f t="shared" si="2815"/>
        <v>-17.258099797059003</v>
      </c>
      <c r="BR2268">
        <f t="shared" si="2816"/>
        <v>-163.10009799999989</v>
      </c>
      <c r="BS2268">
        <f t="shared" si="2817"/>
        <v>-129.95019500000035</v>
      </c>
      <c r="BT2268">
        <f t="shared" si="2818"/>
        <v>-119.79980499999965</v>
      </c>
      <c r="BU2268">
        <f t="shared" si="2819"/>
        <v>-143.79980499999965</v>
      </c>
      <c r="BV2268">
        <f t="shared" si="2820"/>
        <v>5993.5865560666671</v>
      </c>
      <c r="BW2268">
        <f t="shared" si="2821"/>
        <v>5999.3046410952393</v>
      </c>
      <c r="BX2268">
        <f t="shared" si="2822"/>
        <v>6035.8808062000007</v>
      </c>
      <c r="BY2268">
        <f t="shared" si="2823"/>
        <v>6033.3108933761905</v>
      </c>
      <c r="BZ2268">
        <f t="shared" si="2824"/>
        <v>6226.7998049999997</v>
      </c>
      <c r="CA2268">
        <f t="shared" si="2825"/>
        <v>5962.5498049999997</v>
      </c>
      <c r="CB2268">
        <f t="shared" si="2826"/>
        <v>6010.0009946633327</v>
      </c>
      <c r="CC2268">
        <f t="shared" si="2827"/>
        <v>6036.9621814972224</v>
      </c>
      <c r="CD2268">
        <f t="shared" si="2828"/>
        <v>6123.2392678028573</v>
      </c>
      <c r="CE2268">
        <f t="shared" si="2829"/>
        <v>5957.3245517986998</v>
      </c>
      <c r="CF2268">
        <f t="shared" si="2830"/>
        <v>5985.7998049999997</v>
      </c>
      <c r="CG2268">
        <f t="shared" si="2831"/>
        <v>6020</v>
      </c>
      <c r="CH2268">
        <f t="shared" si="2832"/>
        <v>5965.6499020000001</v>
      </c>
    </row>
    <row r="2269" spans="1:86">
      <c r="A2269" s="1">
        <v>42823</v>
      </c>
      <c r="B2269">
        <v>6008.8999020000001</v>
      </c>
      <c r="C2269">
        <v>6008.8999020000001</v>
      </c>
      <c r="D2269">
        <v>5929.3500979999999</v>
      </c>
      <c r="E2269">
        <v>5944.1499020000001</v>
      </c>
      <c r="F2269">
        <v>494597</v>
      </c>
      <c r="G2269">
        <f t="shared" si="2846"/>
        <v>-310562.89077735279</v>
      </c>
      <c r="H2269">
        <f t="shared" si="2874"/>
        <v>7625839.2637553867</v>
      </c>
      <c r="I2269">
        <f t="shared" si="2847"/>
        <v>5972.8249510000005</v>
      </c>
      <c r="J2269">
        <f t="shared" si="2854"/>
        <v>6187.5</v>
      </c>
      <c r="K2269">
        <f t="shared" si="2855"/>
        <v>5972.8249510000005</v>
      </c>
      <c r="L2269">
        <f t="shared" si="2856"/>
        <v>8</v>
      </c>
      <c r="M2269">
        <f t="shared" si="2857"/>
        <v>1</v>
      </c>
      <c r="N2269">
        <f t="shared" si="2858"/>
        <v>20</v>
      </c>
      <c r="O2269">
        <f t="shared" si="2859"/>
        <v>90</v>
      </c>
      <c r="P2269">
        <f t="shared" si="2834"/>
        <v>79.549804000000222</v>
      </c>
      <c r="Q2269">
        <f t="shared" si="2835"/>
        <v>64.75</v>
      </c>
      <c r="R2269">
        <f t="shared" si="2836"/>
        <v>14.799804000000222</v>
      </c>
      <c r="S2269">
        <f t="shared" si="2837"/>
        <v>79.549804000000222</v>
      </c>
      <c r="T2269">
        <f t="shared" si="2873"/>
        <v>85.034004455707887</v>
      </c>
      <c r="U2269">
        <f t="shared" si="2838"/>
        <v>-8</v>
      </c>
      <c r="V2269">
        <f t="shared" si="2839"/>
        <v>-5.699706999999762</v>
      </c>
      <c r="W2269">
        <f t="shared" si="2840"/>
        <v>0</v>
      </c>
      <c r="X2269">
        <f t="shared" si="2841"/>
        <v>0</v>
      </c>
      <c r="Y2269">
        <f t="shared" si="2871"/>
        <v>17.833530648070724</v>
      </c>
      <c r="Z2269">
        <f t="shared" si="2872"/>
        <v>20.940575032492173</v>
      </c>
      <c r="AA2269">
        <f t="shared" si="2868"/>
        <v>20.97223429876194</v>
      </c>
      <c r="AB2269">
        <f t="shared" si="2869"/>
        <v>24.626118888002743</v>
      </c>
      <c r="AC2269">
        <f t="shared" si="2870"/>
        <v>8.0131941920687062</v>
      </c>
      <c r="AD2269">
        <f t="shared" si="2798"/>
        <v>12.032202183678658</v>
      </c>
      <c r="AE2269">
        <f t="shared" si="2851"/>
        <v>5988.7298828000003</v>
      </c>
      <c r="AF2269">
        <f t="shared" si="2853"/>
        <v>5991.5748698333327</v>
      </c>
      <c r="AG2269">
        <f t="shared" si="2875"/>
        <v>6006.8024658500008</v>
      </c>
      <c r="AH2269">
        <f t="shared" si="2860"/>
        <v>6053.2699218999996</v>
      </c>
      <c r="AI2269">
        <f t="shared" si="2861"/>
        <v>6219.6475422951698</v>
      </c>
      <c r="AJ2269">
        <f t="shared" si="2862"/>
        <v>5886.8923015048294</v>
      </c>
      <c r="AK2269">
        <f t="shared" si="2863"/>
        <v>0.17207122075425718</v>
      </c>
      <c r="AL2269">
        <f t="shared" si="2842"/>
        <v>-0.62791098768765841</v>
      </c>
      <c r="AM2269">
        <f t="shared" si="2843"/>
        <v>-310562.89077735279</v>
      </c>
      <c r="AN2269">
        <f t="shared" si="2876"/>
        <v>-1653915.1341970824</v>
      </c>
      <c r="AO2269">
        <f t="shared" si="2877"/>
        <v>9936699</v>
      </c>
      <c r="AP2269">
        <f t="shared" si="2799"/>
        <v>-0.16644512772270573</v>
      </c>
      <c r="AQ2269">
        <f t="shared" si="2800"/>
        <v>5985.5184862028091</v>
      </c>
      <c r="AR2269">
        <f t="shared" si="2801"/>
        <v>5983.6202430059748</v>
      </c>
      <c r="AS2269">
        <f t="shared" si="2802"/>
        <v>6011.6807258317513</v>
      </c>
      <c r="AT2269">
        <f t="shared" si="2803"/>
        <v>6011.4102545469968</v>
      </c>
      <c r="AU2269">
        <f t="shared" si="2804"/>
        <v>6015.0407840066619</v>
      </c>
      <c r="AV2269">
        <f t="shared" si="2805"/>
        <v>5998.0055216598539</v>
      </c>
      <c r="AW2269">
        <f t="shared" si="2806"/>
        <v>17.03526234680794</v>
      </c>
      <c r="AX2269">
        <f t="shared" si="2833"/>
        <v>36.697831589345078</v>
      </c>
      <c r="AY2269">
        <f t="shared" si="2807"/>
        <v>-19.662569242537138</v>
      </c>
      <c r="AZ2269">
        <f t="shared" si="2844"/>
        <v>5960.7999673333334</v>
      </c>
      <c r="BA2269">
        <f t="shared" si="2845"/>
        <v>2948193781.4431648</v>
      </c>
      <c r="BB2269">
        <f t="shared" si="2848"/>
        <v>0</v>
      </c>
      <c r="BC2269">
        <f t="shared" si="2849"/>
        <v>2948193781.4431648</v>
      </c>
      <c r="BD2269">
        <f t="shared" si="2864"/>
        <v>27668920092.072872</v>
      </c>
      <c r="BE2269">
        <f t="shared" si="2865"/>
        <v>15752605261.741428</v>
      </c>
      <c r="BF2269">
        <f t="shared" si="2866"/>
        <v>1.756466288104912</v>
      </c>
      <c r="BG2269">
        <f t="shared" si="2867"/>
        <v>63.72166769042888</v>
      </c>
      <c r="BH2269">
        <f t="shared" si="2808"/>
        <v>97741682</v>
      </c>
      <c r="BI2269">
        <f t="shared" si="2809"/>
        <v>0.28401544955720048</v>
      </c>
      <c r="BJ2269">
        <f t="shared" si="2850"/>
        <v>-3110.0097999999889</v>
      </c>
      <c r="BK2269">
        <f t="shared" si="2810"/>
        <v>-5.0383057287525443E-3</v>
      </c>
      <c r="BL2269">
        <f t="shared" si="2811"/>
        <v>0.99496169427124748</v>
      </c>
      <c r="BM2269">
        <f t="shared" si="2812"/>
        <v>87.688705354596081</v>
      </c>
      <c r="BN2269">
        <f t="shared" si="2813"/>
        <v>5969.125</v>
      </c>
      <c r="BO2269">
        <f t="shared" si="2852"/>
        <v>6005.9449707000003</v>
      </c>
      <c r="BP2269">
        <f t="shared" si="2814"/>
        <v>6026.0279038382359</v>
      </c>
      <c r="BQ2269">
        <f t="shared" si="2815"/>
        <v>-20.082933138235603</v>
      </c>
      <c r="BR2269">
        <f t="shared" si="2816"/>
        <v>-211.30029300000024</v>
      </c>
      <c r="BS2269">
        <f t="shared" si="2817"/>
        <v>-202.35009700000046</v>
      </c>
      <c r="BT2269">
        <f t="shared" si="2818"/>
        <v>-177.39990299999954</v>
      </c>
      <c r="BU2269">
        <f t="shared" si="2819"/>
        <v>-150.70019599999978</v>
      </c>
      <c r="BV2269">
        <f t="shared" si="2820"/>
        <v>5974.6165689333329</v>
      </c>
      <c r="BW2269">
        <f t="shared" si="2821"/>
        <v>5979.4617977619046</v>
      </c>
      <c r="BX2269">
        <f t="shared" si="2822"/>
        <v>6012.5280717454534</v>
      </c>
      <c r="BY2269">
        <f t="shared" si="2823"/>
        <v>6027.4470773047615</v>
      </c>
      <c r="BZ2269">
        <f t="shared" si="2824"/>
        <v>6226.7998049999997</v>
      </c>
      <c r="CA2269">
        <f t="shared" si="2825"/>
        <v>5929.3500979999999</v>
      </c>
      <c r="CB2269">
        <f t="shared" si="2826"/>
        <v>6010.30918466</v>
      </c>
      <c r="CC2269">
        <f t="shared" si="2827"/>
        <v>6006.9299738583322</v>
      </c>
      <c r="CD2269">
        <f t="shared" si="2828"/>
        <v>6115.1293485485321</v>
      </c>
      <c r="CE2269">
        <f t="shared" si="2829"/>
        <v>5963.460446155018</v>
      </c>
      <c r="CF2269">
        <f t="shared" si="2830"/>
        <v>5974.25</v>
      </c>
      <c r="CG2269">
        <f t="shared" si="2831"/>
        <v>6049</v>
      </c>
      <c r="CH2269">
        <f t="shared" si="2832"/>
        <v>5962.5498049999997</v>
      </c>
    </row>
    <row r="2270" spans="1:86">
      <c r="A2270" s="1">
        <v>42824</v>
      </c>
      <c r="B2270">
        <v>5965</v>
      </c>
      <c r="C2270">
        <v>6000.8999020000001</v>
      </c>
      <c r="D2270">
        <v>5935.0498049999997</v>
      </c>
      <c r="E2270">
        <v>5956.6000979999999</v>
      </c>
      <c r="F2270">
        <v>898999</v>
      </c>
      <c r="G2270">
        <f t="shared" si="2846"/>
        <v>-310580.97969831154</v>
      </c>
      <c r="H2270">
        <f t="shared" si="2874"/>
        <v>7315258.2840570752</v>
      </c>
      <c r="I2270">
        <f t="shared" si="2847"/>
        <v>5964.3874512499997</v>
      </c>
      <c r="J2270">
        <f t="shared" si="2854"/>
        <v>6187.5</v>
      </c>
      <c r="K2270">
        <f t="shared" si="2855"/>
        <v>5964.3874512499997</v>
      </c>
      <c r="L2270">
        <f t="shared" si="2856"/>
        <v>9</v>
      </c>
      <c r="M2270">
        <f t="shared" si="2857"/>
        <v>1</v>
      </c>
      <c r="N2270">
        <f t="shared" si="2858"/>
        <v>10</v>
      </c>
      <c r="O2270">
        <f t="shared" si="2859"/>
        <v>90</v>
      </c>
      <c r="P2270">
        <f t="shared" si="2834"/>
        <v>65.85009700000046</v>
      </c>
      <c r="Q2270">
        <f t="shared" si="2835"/>
        <v>44.299804000000222</v>
      </c>
      <c r="R2270">
        <f t="shared" si="2836"/>
        <v>21.550293000000238</v>
      </c>
      <c r="S2270">
        <f t="shared" si="2837"/>
        <v>65.85009700000046</v>
      </c>
      <c r="T2270">
        <f t="shared" si="2873"/>
        <v>83.663725351728786</v>
      </c>
      <c r="U2270">
        <f t="shared" si="2838"/>
        <v>40.100097999999889</v>
      </c>
      <c r="V2270">
        <f t="shared" si="2839"/>
        <v>-5.050293000000238</v>
      </c>
      <c r="W2270">
        <f t="shared" si="2840"/>
        <v>40.100097999999889</v>
      </c>
      <c r="X2270">
        <f t="shared" si="2841"/>
        <v>0</v>
      </c>
      <c r="Y2270">
        <f t="shared" si="2871"/>
        <v>19.42399974463709</v>
      </c>
      <c r="Z2270">
        <f t="shared" si="2872"/>
        <v>19.444819673028444</v>
      </c>
      <c r="AA2270">
        <f t="shared" si="2868"/>
        <v>23.216752138369515</v>
      </c>
      <c r="AB2270">
        <f t="shared" si="2869"/>
        <v>23.241637389777846</v>
      </c>
      <c r="AC2270">
        <f t="shared" si="2870"/>
        <v>5.3564601918141677E-2</v>
      </c>
      <c r="AD2270">
        <f t="shared" ref="AD2270:AD2333" si="2878">AVERAGE(AC2257:AC2270)</f>
        <v>11.992872861642784</v>
      </c>
      <c r="AE2270">
        <f t="shared" si="2851"/>
        <v>5973.0899413999996</v>
      </c>
      <c r="AF2270">
        <f t="shared" si="2853"/>
        <v>5983.3749186666673</v>
      </c>
      <c r="AG2270">
        <f t="shared" si="2875"/>
        <v>6008.6524658500002</v>
      </c>
      <c r="AH2270">
        <f t="shared" si="2860"/>
        <v>6033.3849122000001</v>
      </c>
      <c r="AI2270">
        <f t="shared" si="2861"/>
        <v>6193.5771616443944</v>
      </c>
      <c r="AJ2270">
        <f t="shared" si="2862"/>
        <v>5873.1926627556059</v>
      </c>
      <c r="AK2270">
        <f t="shared" si="2863"/>
        <v>0.26033542675654325</v>
      </c>
      <c r="AL2270">
        <f t="shared" si="2842"/>
        <v>-0.34547422154898005</v>
      </c>
      <c r="AM2270">
        <f t="shared" si="2843"/>
        <v>-310580.97969831154</v>
      </c>
      <c r="AN2270">
        <f t="shared" si="2876"/>
        <v>-1744037.7452608328</v>
      </c>
      <c r="AO2270">
        <f t="shared" si="2877"/>
        <v>10275802</v>
      </c>
      <c r="AP2270">
        <f t="shared" ref="AP2270:AP2333" si="2879">AN2270/AO2270</f>
        <v>-0.16972278613979064</v>
      </c>
      <c r="AQ2270">
        <f t="shared" ref="AQ2270:AQ2333" si="2880">((E2270-AQ2269)*0.34)+AQ2269</f>
        <v>5975.6862342138538</v>
      </c>
      <c r="AR2270">
        <f t="shared" ref="AR2270:AR2333" si="2881">((E2271-AR2269)*0.285)+AR2269</f>
        <v>5992.7630293242719</v>
      </c>
      <c r="AS2270">
        <f t="shared" ref="AS2270:AS2333" si="2882">((E2270-AS2269)*0.18)+AS2269</f>
        <v>6001.7662128220363</v>
      </c>
      <c r="AT2270">
        <f t="shared" ref="AT2270:AT2333" si="2883">((E2270-AT2269)*0.09)+AT2269</f>
        <v>6006.4773404577672</v>
      </c>
      <c r="AU2270">
        <f t="shared" ref="AU2270:AU2333" si="2884">((E2270-AU2269)*0.15)+AU2269</f>
        <v>6006.2746811056622</v>
      </c>
      <c r="AV2270">
        <f t="shared" ref="AV2270:AV2333" si="2885">((E2270-AV2269)*0.07)+AV2269</f>
        <v>5995.1071420036642</v>
      </c>
      <c r="AW2270">
        <f t="shared" ref="AW2270:AW2333" si="2886">AU2270-AV2270</f>
        <v>11.167539101998045</v>
      </c>
      <c r="AX2270">
        <f t="shared" si="2833"/>
        <v>31.591773091875673</v>
      </c>
      <c r="AY2270">
        <f t="shared" si="2807"/>
        <v>-20.424233989877628</v>
      </c>
      <c r="AZ2270">
        <f t="shared" si="2844"/>
        <v>5964.1832683333332</v>
      </c>
      <c r="BA2270">
        <f t="shared" si="2845"/>
        <v>5361794794.048398</v>
      </c>
      <c r="BB2270">
        <f t="shared" si="2848"/>
        <v>5361794794.048398</v>
      </c>
      <c r="BC2270">
        <f t="shared" si="2849"/>
        <v>0</v>
      </c>
      <c r="BD2270">
        <f t="shared" si="2864"/>
        <v>29479553562.532818</v>
      </c>
      <c r="BE2270">
        <f t="shared" si="2865"/>
        <v>15752605261.741428</v>
      </c>
      <c r="BF2270">
        <f t="shared" si="2866"/>
        <v>1.8714081304462202</v>
      </c>
      <c r="BG2270">
        <f t="shared" si="2867"/>
        <v>65.173881434799767</v>
      </c>
      <c r="BH2270">
        <f t="shared" si="2808"/>
        <v>98640681</v>
      </c>
      <c r="BI2270">
        <f t="shared" si="2809"/>
        <v>0.1862775566387237</v>
      </c>
      <c r="BJ2270">
        <f t="shared" si="2850"/>
        <v>1145.0195999999778</v>
      </c>
      <c r="BK2270">
        <f t="shared" si="2810"/>
        <v>2.0945292775693155E-3</v>
      </c>
      <c r="BL2270">
        <f t="shared" si="2811"/>
        <v>1.0020945292775694</v>
      </c>
      <c r="BM2270">
        <f t="shared" si="2812"/>
        <v>84.428728625021193</v>
      </c>
      <c r="BN2270">
        <f t="shared" si="2813"/>
        <v>5967.9748534999999</v>
      </c>
      <c r="BO2270">
        <f t="shared" si="2852"/>
        <v>5991.0499512000006</v>
      </c>
      <c r="BP2270">
        <f t="shared" si="2814"/>
        <v>6019.2176082941178</v>
      </c>
      <c r="BQ2270">
        <f t="shared" si="2815"/>
        <v>-28.167657094117203</v>
      </c>
      <c r="BR2270">
        <f t="shared" si="2816"/>
        <v>-236</v>
      </c>
      <c r="BS2270">
        <f t="shared" si="2817"/>
        <v>-214.95019500000035</v>
      </c>
      <c r="BT2270">
        <f t="shared" si="2818"/>
        <v>-225.89990299999954</v>
      </c>
      <c r="BU2270">
        <f t="shared" si="2819"/>
        <v>-200</v>
      </c>
      <c r="BV2270">
        <f t="shared" si="2820"/>
        <v>5963.906640666667</v>
      </c>
      <c r="BW2270">
        <f t="shared" si="2821"/>
        <v>5969.469005809523</v>
      </c>
      <c r="BX2270">
        <f t="shared" si="2822"/>
        <v>5994.9517401272724</v>
      </c>
      <c r="BY2270">
        <f t="shared" si="2823"/>
        <v>6022.6658994142872</v>
      </c>
      <c r="BZ2270">
        <f t="shared" si="2824"/>
        <v>6226.7998049999997</v>
      </c>
      <c r="CA2270">
        <f t="shared" si="2825"/>
        <v>5929.3500979999999</v>
      </c>
      <c r="CB2270">
        <f t="shared" si="2826"/>
        <v>5987.6820669633335</v>
      </c>
      <c r="CC2270">
        <f t="shared" si="2827"/>
        <v>6005.8201403277781</v>
      </c>
      <c r="CD2270">
        <f t="shared" si="2828"/>
        <v>6098.6860106576987</v>
      </c>
      <c r="CE2270">
        <f t="shared" si="2829"/>
        <v>5970.5839819229495</v>
      </c>
      <c r="CF2270">
        <f t="shared" si="2830"/>
        <v>5944.1499020000001</v>
      </c>
      <c r="CG2270">
        <f t="shared" si="2831"/>
        <v>6008.8999020000001</v>
      </c>
      <c r="CH2270">
        <f t="shared" si="2832"/>
        <v>5929.3500979999999</v>
      </c>
    </row>
    <row r="2271" spans="1:86">
      <c r="A2271" s="1">
        <v>42825</v>
      </c>
      <c r="B2271">
        <v>5952</v>
      </c>
      <c r="C2271">
        <v>6041</v>
      </c>
      <c r="D2271">
        <v>5940.1000979999999</v>
      </c>
      <c r="E2271">
        <v>6015.7001950000003</v>
      </c>
      <c r="F2271">
        <v>501939</v>
      </c>
      <c r="G2271">
        <f t="shared" si="2846"/>
        <v>250225.0028566765</v>
      </c>
      <c r="H2271">
        <f t="shared" si="2874"/>
        <v>7565483.2869137516</v>
      </c>
      <c r="I2271">
        <f t="shared" si="2847"/>
        <v>5987.2000732500001</v>
      </c>
      <c r="J2271">
        <f t="shared" si="2854"/>
        <v>6187.5</v>
      </c>
      <c r="K2271">
        <f t="shared" si="2855"/>
        <v>5964.3874512499997</v>
      </c>
      <c r="L2271">
        <f t="shared" si="2856"/>
        <v>10</v>
      </c>
      <c r="M2271">
        <f t="shared" si="2857"/>
        <v>2</v>
      </c>
      <c r="N2271">
        <f t="shared" si="2858"/>
        <v>0</v>
      </c>
      <c r="O2271">
        <f t="shared" si="2859"/>
        <v>80</v>
      </c>
      <c r="P2271">
        <f t="shared" si="2834"/>
        <v>100.89990200000011</v>
      </c>
      <c r="Q2271">
        <f t="shared" si="2835"/>
        <v>25.299804999999651</v>
      </c>
      <c r="R2271">
        <f t="shared" si="2836"/>
        <v>75.60009700000046</v>
      </c>
      <c r="S2271">
        <f t="shared" si="2837"/>
        <v>100.89990200000011</v>
      </c>
      <c r="T2271">
        <f t="shared" si="2873"/>
        <v>84.894880826605316</v>
      </c>
      <c r="U2271">
        <f t="shared" si="2838"/>
        <v>54</v>
      </c>
      <c r="V2271">
        <f t="shared" si="2839"/>
        <v>-89.899902000000111</v>
      </c>
      <c r="W2271">
        <f t="shared" si="2840"/>
        <v>54</v>
      </c>
      <c r="X2271">
        <f t="shared" si="2841"/>
        <v>0</v>
      </c>
      <c r="Y2271">
        <f t="shared" si="2871"/>
        <v>21.893714048591587</v>
      </c>
      <c r="Z2271">
        <f t="shared" si="2872"/>
        <v>18.055903982097842</v>
      </c>
      <c r="AA2271">
        <f t="shared" si="2868"/>
        <v>25.789204054963804</v>
      </c>
      <c r="AB2271">
        <f t="shared" si="2869"/>
        <v>21.268542703978071</v>
      </c>
      <c r="AC2271">
        <f t="shared" si="2870"/>
        <v>9.6066251836138363</v>
      </c>
      <c r="AD2271">
        <f t="shared" si="2878"/>
        <v>11.270626391452776</v>
      </c>
      <c r="AE2271">
        <f t="shared" si="2851"/>
        <v>5975.3</v>
      </c>
      <c r="AF2271">
        <f t="shared" si="2853"/>
        <v>5980.1916503333332</v>
      </c>
      <c r="AG2271">
        <f t="shared" si="2875"/>
        <v>6013.4999756000007</v>
      </c>
      <c r="AH2271">
        <f t="shared" si="2860"/>
        <v>6015.6949218999998</v>
      </c>
      <c r="AI2271">
        <f t="shared" si="2861"/>
        <v>6135.6746005463365</v>
      </c>
      <c r="AJ2271">
        <f t="shared" si="2862"/>
        <v>5895.7152432536632</v>
      </c>
      <c r="AK2271">
        <f t="shared" si="2863"/>
        <v>0.50002197497134526</v>
      </c>
      <c r="AL2271">
        <f t="shared" si="2842"/>
        <v>0.49851675772688814</v>
      </c>
      <c r="AM2271">
        <f t="shared" si="2843"/>
        <v>250225.0028566765</v>
      </c>
      <c r="AN2271">
        <f t="shared" si="2876"/>
        <v>-1197917.7929920806</v>
      </c>
      <c r="AO2271">
        <f t="shared" si="2877"/>
        <v>10303972</v>
      </c>
      <c r="AP2271">
        <f t="shared" si="2879"/>
        <v>-0.11625786570383544</v>
      </c>
      <c r="AQ2271">
        <f t="shared" si="2880"/>
        <v>5989.2909808811437</v>
      </c>
      <c r="AR2271">
        <f t="shared" si="2881"/>
        <v>6015.3455659668543</v>
      </c>
      <c r="AS2271">
        <f t="shared" si="2882"/>
        <v>6004.2743296140698</v>
      </c>
      <c r="AT2271">
        <f t="shared" si="2883"/>
        <v>6007.3073973665678</v>
      </c>
      <c r="AU2271">
        <f t="shared" si="2884"/>
        <v>6007.6885081898126</v>
      </c>
      <c r="AV2271">
        <f t="shared" si="2885"/>
        <v>5996.5486557134082</v>
      </c>
      <c r="AW2271">
        <f t="shared" si="2886"/>
        <v>11.139852476404485</v>
      </c>
      <c r="AX2271">
        <f t="shared" si="2833"/>
        <v>27.501388968781434</v>
      </c>
      <c r="AY2271">
        <f t="shared" si="2807"/>
        <v>-16.361536492376949</v>
      </c>
      <c r="AZ2271">
        <f t="shared" si="2844"/>
        <v>5998.9334310000004</v>
      </c>
      <c r="BA2271">
        <f t="shared" si="2845"/>
        <v>3011098647.422709</v>
      </c>
      <c r="BB2271">
        <f t="shared" si="2848"/>
        <v>3011098647.422709</v>
      </c>
      <c r="BC2271">
        <f t="shared" si="2849"/>
        <v>0</v>
      </c>
      <c r="BD2271">
        <f t="shared" si="2864"/>
        <v>29841528372.381283</v>
      </c>
      <c r="BE2271">
        <f t="shared" si="2865"/>
        <v>15752605261.741428</v>
      </c>
      <c r="BF2271">
        <f t="shared" si="2866"/>
        <v>1.8943868570653402</v>
      </c>
      <c r="BG2271">
        <f t="shared" si="2867"/>
        <v>65.450368268534987</v>
      </c>
      <c r="BH2271">
        <f t="shared" si="2808"/>
        <v>99142620</v>
      </c>
      <c r="BI2271">
        <f t="shared" si="2809"/>
        <v>0.18577106792572468</v>
      </c>
      <c r="BJ2271">
        <f t="shared" si="2850"/>
        <v>5810.009700000046</v>
      </c>
      <c r="BK2271">
        <f t="shared" si="2810"/>
        <v>9.9217835724516798E-3</v>
      </c>
      <c r="BL2271">
        <f t="shared" si="2811"/>
        <v>1.0099217835724517</v>
      </c>
      <c r="BM2271">
        <f t="shared" si="2812"/>
        <v>63.234842909592608</v>
      </c>
      <c r="BN2271">
        <f t="shared" si="2813"/>
        <v>5990.5500489999995</v>
      </c>
      <c r="BO2271">
        <f t="shared" si="2852"/>
        <v>5985.2499511999995</v>
      </c>
      <c r="BP2271">
        <f t="shared" si="2814"/>
        <v>6014.2984906470592</v>
      </c>
      <c r="BQ2271">
        <f t="shared" si="2815"/>
        <v>-29.048539447059738</v>
      </c>
      <c r="BR2271">
        <f t="shared" si="2816"/>
        <v>-143.19970699999976</v>
      </c>
      <c r="BS2271">
        <f t="shared" si="2817"/>
        <v>-211</v>
      </c>
      <c r="BT2271">
        <f t="shared" si="2818"/>
        <v>-179</v>
      </c>
      <c r="BU2271">
        <f t="shared" si="2819"/>
        <v>-268</v>
      </c>
      <c r="BV2271">
        <f t="shared" si="2820"/>
        <v>5978.1100585333334</v>
      </c>
      <c r="BW2271">
        <f t="shared" si="2821"/>
        <v>5978.7047990476194</v>
      </c>
      <c r="BX2271">
        <f t="shared" si="2822"/>
        <v>5991.7363369999994</v>
      </c>
      <c r="BY2271">
        <f t="shared" si="2823"/>
        <v>6023.3371117142851</v>
      </c>
      <c r="BZ2271">
        <f t="shared" si="2824"/>
        <v>6220</v>
      </c>
      <c r="CA2271">
        <f t="shared" si="2825"/>
        <v>5929.3500979999999</v>
      </c>
      <c r="CB2271">
        <f t="shared" si="2826"/>
        <v>5974.8782455499986</v>
      </c>
      <c r="CC2271">
        <f t="shared" si="2827"/>
        <v>5986.4336641916661</v>
      </c>
      <c r="CD2271">
        <f t="shared" si="2828"/>
        <v>6061.5074813628562</v>
      </c>
      <c r="CE2271">
        <f t="shared" si="2829"/>
        <v>5978.1589263150445</v>
      </c>
      <c r="CF2271">
        <f t="shared" si="2830"/>
        <v>5956.6000979999999</v>
      </c>
      <c r="CG2271">
        <f t="shared" si="2831"/>
        <v>6000.8999020000001</v>
      </c>
      <c r="CH2271">
        <f t="shared" si="2832"/>
        <v>5935.0498049999997</v>
      </c>
    </row>
    <row r="2272" spans="1:86">
      <c r="A2272" s="1">
        <v>42828</v>
      </c>
      <c r="B2272">
        <v>6095</v>
      </c>
      <c r="C2272">
        <v>6095</v>
      </c>
      <c r="D2272">
        <v>6030</v>
      </c>
      <c r="E2272">
        <v>6072</v>
      </c>
      <c r="F2272">
        <v>378716</v>
      </c>
      <c r="G2272">
        <f t="shared" si="2846"/>
        <v>110701.6</v>
      </c>
      <c r="H2272">
        <f t="shared" si="2874"/>
        <v>7676184.8869137513</v>
      </c>
      <c r="I2272">
        <f t="shared" si="2847"/>
        <v>6073</v>
      </c>
      <c r="J2272">
        <f t="shared" si="2854"/>
        <v>6123.3624269999991</v>
      </c>
      <c r="K2272">
        <f t="shared" si="2855"/>
        <v>5964.3874512499997</v>
      </c>
      <c r="L2272">
        <f t="shared" si="2856"/>
        <v>10</v>
      </c>
      <c r="M2272">
        <f t="shared" si="2857"/>
        <v>3</v>
      </c>
      <c r="N2272">
        <f t="shared" si="2858"/>
        <v>0</v>
      </c>
      <c r="O2272">
        <f t="shared" si="2859"/>
        <v>70</v>
      </c>
      <c r="P2272">
        <f t="shared" si="2834"/>
        <v>65</v>
      </c>
      <c r="Q2272">
        <f t="shared" si="2835"/>
        <v>23</v>
      </c>
      <c r="R2272">
        <f t="shared" si="2836"/>
        <v>42</v>
      </c>
      <c r="S2272">
        <f t="shared" si="2837"/>
        <v>65</v>
      </c>
      <c r="T2272">
        <f t="shared" si="2873"/>
        <v>83.473817910419228</v>
      </c>
      <c r="U2272">
        <f t="shared" si="2838"/>
        <v>264</v>
      </c>
      <c r="V2272">
        <f t="shared" si="2839"/>
        <v>-41.049804999999651</v>
      </c>
      <c r="W2272">
        <f t="shared" si="2840"/>
        <v>264</v>
      </c>
      <c r="X2272">
        <f t="shared" si="2841"/>
        <v>0</v>
      </c>
      <c r="Y2272">
        <f t="shared" si="2871"/>
        <v>39.1870201879779</v>
      </c>
      <c r="Z2272">
        <f t="shared" si="2872"/>
        <v>16.766196554805138</v>
      </c>
      <c r="AA2272">
        <f t="shared" si="2868"/>
        <v>46.945283166551519</v>
      </c>
      <c r="AB2272">
        <f t="shared" si="2869"/>
        <v>20.085575303142299</v>
      </c>
      <c r="AC2272">
        <f t="shared" si="2870"/>
        <v>40.070660702567473</v>
      </c>
      <c r="AD2272">
        <f t="shared" si="2878"/>
        <v>12.518953715510303</v>
      </c>
      <c r="AE2272">
        <f t="shared" si="2851"/>
        <v>5992.5400390000004</v>
      </c>
      <c r="AF2272">
        <f t="shared" si="2853"/>
        <v>5991.416666666667</v>
      </c>
      <c r="AG2272">
        <f t="shared" si="2875"/>
        <v>6022.7124756000003</v>
      </c>
      <c r="AH2272">
        <f t="shared" si="2860"/>
        <v>6007.0049316999994</v>
      </c>
      <c r="AI2272">
        <f t="shared" si="2861"/>
        <v>6091.6104738773538</v>
      </c>
      <c r="AJ2272">
        <f t="shared" si="2862"/>
        <v>5922.3993895226449</v>
      </c>
      <c r="AK2272">
        <f t="shared" si="2863"/>
        <v>0.88410644638240532</v>
      </c>
      <c r="AL2272">
        <f t="shared" si="2842"/>
        <v>0.29230769230769232</v>
      </c>
      <c r="AM2272">
        <f t="shared" si="2843"/>
        <v>110701.6</v>
      </c>
      <c r="AN2272">
        <f t="shared" si="2876"/>
        <v>-896288.38909600477</v>
      </c>
      <c r="AO2272">
        <f t="shared" si="2877"/>
        <v>10320631</v>
      </c>
      <c r="AP2272">
        <f t="shared" si="2879"/>
        <v>-8.684434014703217E-2</v>
      </c>
      <c r="AQ2272">
        <f t="shared" si="2880"/>
        <v>6017.4120473815547</v>
      </c>
      <c r="AR2272">
        <f t="shared" si="2881"/>
        <v>6108.556051736301</v>
      </c>
      <c r="AS2272">
        <f t="shared" si="2882"/>
        <v>6016.4649502835373</v>
      </c>
      <c r="AT2272">
        <f t="shared" si="2883"/>
        <v>6013.1297316035771</v>
      </c>
      <c r="AU2272">
        <f t="shared" si="2884"/>
        <v>6017.3352319613405</v>
      </c>
      <c r="AV2272">
        <f t="shared" si="2885"/>
        <v>6001.8302498134699</v>
      </c>
      <c r="AW2272">
        <f t="shared" si="2886"/>
        <v>15.504982147870578</v>
      </c>
      <c r="AX2272">
        <f t="shared" si="2833"/>
        <v>25.102107604599261</v>
      </c>
      <c r="AY2272">
        <f t="shared" si="2807"/>
        <v>-9.5971254567286834</v>
      </c>
      <c r="AZ2272">
        <f t="shared" si="2844"/>
        <v>6065.666666666667</v>
      </c>
      <c r="BA2272">
        <f t="shared" si="2845"/>
        <v>2297165017.3333335</v>
      </c>
      <c r="BB2272">
        <f t="shared" si="2848"/>
        <v>2297165017.3333335</v>
      </c>
      <c r="BC2272">
        <f t="shared" si="2849"/>
        <v>0</v>
      </c>
      <c r="BD2272">
        <f t="shared" si="2864"/>
        <v>26805012968.881607</v>
      </c>
      <c r="BE2272">
        <f t="shared" si="2865"/>
        <v>15752605261.741428</v>
      </c>
      <c r="BF2272">
        <f t="shared" si="2866"/>
        <v>1.7016241138209256</v>
      </c>
      <c r="BG2272">
        <f t="shared" si="2867"/>
        <v>62.98522822311898</v>
      </c>
      <c r="BH2272">
        <f t="shared" si="2808"/>
        <v>99521336</v>
      </c>
      <c r="BI2272">
        <f t="shared" si="2809"/>
        <v>0.25833756541768998</v>
      </c>
      <c r="BJ2272">
        <f t="shared" si="2850"/>
        <v>5529.9804999999651</v>
      </c>
      <c r="BK2272">
        <f t="shared" si="2810"/>
        <v>9.3588116387172526E-3</v>
      </c>
      <c r="BL2272">
        <f t="shared" si="2811"/>
        <v>1.0093588116387173</v>
      </c>
      <c r="BM2272">
        <f t="shared" si="2812"/>
        <v>44.59103599228412</v>
      </c>
      <c r="BN2272">
        <f t="shared" si="2813"/>
        <v>6062.5</v>
      </c>
      <c r="BO2272">
        <f t="shared" si="2852"/>
        <v>5999.184960999999</v>
      </c>
      <c r="BP2272">
        <f t="shared" si="2814"/>
        <v>6012.1639332647064</v>
      </c>
      <c r="BQ2272">
        <f t="shared" si="2815"/>
        <v>-12.978972264707409</v>
      </c>
      <c r="BR2272">
        <f t="shared" si="2816"/>
        <v>-4.299804999999651</v>
      </c>
      <c r="BS2272">
        <f t="shared" si="2817"/>
        <v>-21.850097999999889</v>
      </c>
      <c r="BT2272">
        <f t="shared" si="2818"/>
        <v>-105.54980499999965</v>
      </c>
      <c r="BU2272">
        <f t="shared" si="2819"/>
        <v>-69.75</v>
      </c>
      <c r="BV2272">
        <f t="shared" si="2820"/>
        <v>6010.3433918666669</v>
      </c>
      <c r="BW2272">
        <f t="shared" si="2821"/>
        <v>6004.9357560952385</v>
      </c>
      <c r="BX2272">
        <f t="shared" si="2822"/>
        <v>6001.9736239272725</v>
      </c>
      <c r="BY2272">
        <f t="shared" si="2823"/>
        <v>6028.9085426095244</v>
      </c>
      <c r="BZ2272">
        <f t="shared" si="2824"/>
        <v>6200.5498049999997</v>
      </c>
      <c r="CA2272">
        <f t="shared" si="2825"/>
        <v>5929.3500979999999</v>
      </c>
      <c r="CB2272">
        <f t="shared" si="2826"/>
        <v>5971.399674416667</v>
      </c>
      <c r="CC2272">
        <f t="shared" si="2827"/>
        <v>5977.634649069445</v>
      </c>
      <c r="CD2272">
        <f t="shared" si="2828"/>
        <v>6023.003335037778</v>
      </c>
      <c r="CE2272">
        <f t="shared" si="2829"/>
        <v>5994.4036735523678</v>
      </c>
      <c r="CF2272">
        <f t="shared" si="2830"/>
        <v>6015.7001950000003</v>
      </c>
      <c r="CG2272">
        <f t="shared" si="2831"/>
        <v>6041</v>
      </c>
      <c r="CH2272">
        <f t="shared" si="2832"/>
        <v>5940.1000979999999</v>
      </c>
    </row>
    <row r="2273" spans="1:86">
      <c r="A2273" s="1">
        <v>42830</v>
      </c>
      <c r="B2273">
        <v>6110</v>
      </c>
      <c r="C2273">
        <v>6359</v>
      </c>
      <c r="D2273">
        <v>6071.0498049999997</v>
      </c>
      <c r="E2273">
        <v>6342.3999020000001</v>
      </c>
      <c r="F2273">
        <v>1076674</v>
      </c>
      <c r="G2273">
        <f t="shared" si="2846"/>
        <v>952535.21333203581</v>
      </c>
      <c r="H2273">
        <f t="shared" si="2874"/>
        <v>8628720.1002457868</v>
      </c>
      <c r="I2273">
        <f t="shared" si="2847"/>
        <v>6220.6124267499999</v>
      </c>
      <c r="J2273">
        <f t="shared" si="2854"/>
        <v>6220.6124267499999</v>
      </c>
      <c r="K2273">
        <f t="shared" si="2855"/>
        <v>5964.3874512499997</v>
      </c>
      <c r="L2273">
        <f t="shared" si="2856"/>
        <v>1</v>
      </c>
      <c r="M2273">
        <f t="shared" si="2857"/>
        <v>4</v>
      </c>
      <c r="N2273">
        <f t="shared" si="2858"/>
        <v>90</v>
      </c>
      <c r="O2273">
        <f t="shared" si="2859"/>
        <v>60</v>
      </c>
      <c r="P2273">
        <f t="shared" si="2834"/>
        <v>287.95019500000035</v>
      </c>
      <c r="Q2273">
        <f t="shared" si="2835"/>
        <v>16.600097999999889</v>
      </c>
      <c r="R2273">
        <f t="shared" si="2836"/>
        <v>271.35009700000046</v>
      </c>
      <c r="S2273">
        <f t="shared" si="2837"/>
        <v>287.95019500000035</v>
      </c>
      <c r="T2273">
        <f t="shared" si="2873"/>
        <v>98.07927341681787</v>
      </c>
      <c r="U2273">
        <f t="shared" si="2838"/>
        <v>-23</v>
      </c>
      <c r="V2273">
        <f t="shared" si="2839"/>
        <v>-188.95019500000035</v>
      </c>
      <c r="W2273">
        <f t="shared" si="2840"/>
        <v>0</v>
      </c>
      <c r="X2273">
        <f t="shared" si="2841"/>
        <v>0</v>
      </c>
      <c r="Y2273">
        <f t="shared" si="2871"/>
        <v>36.387947317408049</v>
      </c>
      <c r="Z2273">
        <f t="shared" si="2872"/>
        <v>15.568611086604772</v>
      </c>
      <c r="AA2273">
        <f t="shared" si="2868"/>
        <v>37.100547393705021</v>
      </c>
      <c r="AB2273">
        <f t="shared" si="2869"/>
        <v>15.873497574193069</v>
      </c>
      <c r="AC2273">
        <f t="shared" si="2870"/>
        <v>40.070660702567466</v>
      </c>
      <c r="AD2273">
        <f t="shared" si="2878"/>
        <v>13.61841396364575</v>
      </c>
      <c r="AE2273">
        <f t="shared" si="2851"/>
        <v>6066.1700194000005</v>
      </c>
      <c r="AF2273">
        <f t="shared" si="2853"/>
        <v>6050.850016166667</v>
      </c>
      <c r="AG2273">
        <f t="shared" si="2875"/>
        <v>6043.0899658000008</v>
      </c>
      <c r="AH2273">
        <f t="shared" si="2860"/>
        <v>6033.6149413999992</v>
      </c>
      <c r="AI2273">
        <f t="shared" si="2861"/>
        <v>6251.3324876772558</v>
      </c>
      <c r="AJ2273">
        <f t="shared" si="2862"/>
        <v>5815.8973951227426</v>
      </c>
      <c r="AK2273">
        <f t="shared" si="2863"/>
        <v>1.2091411920626112</v>
      </c>
      <c r="AL2273">
        <f t="shared" si="2842"/>
        <v>0.88470160265041764</v>
      </c>
      <c r="AM2273">
        <f t="shared" si="2843"/>
        <v>952535.21333203581</v>
      </c>
      <c r="AN2273">
        <f t="shared" si="2876"/>
        <v>154599.56063833355</v>
      </c>
      <c r="AO2273">
        <f t="shared" si="2877"/>
        <v>11036096</v>
      </c>
      <c r="AP2273">
        <f t="shared" si="2879"/>
        <v>1.4008537134719883E-2</v>
      </c>
      <c r="AQ2273">
        <f t="shared" si="2880"/>
        <v>6127.9079179518258</v>
      </c>
      <c r="AR2273">
        <f t="shared" si="2881"/>
        <v>6160.737799061455</v>
      </c>
      <c r="AS2273">
        <f t="shared" si="2882"/>
        <v>6075.1332415925008</v>
      </c>
      <c r="AT2273">
        <f t="shared" si="2883"/>
        <v>6042.7640469392554</v>
      </c>
      <c r="AU2273">
        <f t="shared" si="2884"/>
        <v>6066.0949324671392</v>
      </c>
      <c r="AV2273">
        <f t="shared" si="2885"/>
        <v>6025.6701254665268</v>
      </c>
      <c r="AW2273">
        <f t="shared" si="2886"/>
        <v>40.424807000612418</v>
      </c>
      <c r="AX2273">
        <f t="shared" si="2833"/>
        <v>28.166647483801892</v>
      </c>
      <c r="AY2273">
        <f t="shared" si="2807"/>
        <v>12.258159516810526</v>
      </c>
      <c r="AZ2273">
        <f t="shared" si="2844"/>
        <v>6257.4832356666666</v>
      </c>
      <c r="BA2273">
        <f t="shared" si="2845"/>
        <v>6737269505.2781725</v>
      </c>
      <c r="BB2273">
        <f t="shared" si="2848"/>
        <v>6737269505.2781725</v>
      </c>
      <c r="BC2273">
        <f t="shared" si="2849"/>
        <v>0</v>
      </c>
      <c r="BD2273">
        <f t="shared" si="2864"/>
        <v>31187009971.24374</v>
      </c>
      <c r="BE2273">
        <f t="shared" si="2865"/>
        <v>15752605261.741428</v>
      </c>
      <c r="BF2273">
        <f t="shared" si="2866"/>
        <v>1.9798001316638121</v>
      </c>
      <c r="BG2273">
        <f t="shared" si="2867"/>
        <v>66.440702201001784</v>
      </c>
      <c r="BH2273">
        <f t="shared" si="2808"/>
        <v>100598010</v>
      </c>
      <c r="BI2273">
        <f t="shared" si="2809"/>
        <v>0.67087653586882334</v>
      </c>
      <c r="BJ2273">
        <f t="shared" si="2850"/>
        <v>26939.990200000011</v>
      </c>
      <c r="BK2273">
        <f t="shared" si="2810"/>
        <v>4.4532263175230583E-2</v>
      </c>
      <c r="BL2273">
        <f t="shared" si="2811"/>
        <v>1.0445322631752305</v>
      </c>
      <c r="BM2273">
        <f t="shared" si="2812"/>
        <v>114.74722213653477</v>
      </c>
      <c r="BN2273">
        <f t="shared" si="2813"/>
        <v>6215.0249024999994</v>
      </c>
      <c r="BO2273">
        <f t="shared" si="2852"/>
        <v>6041.0349610000003</v>
      </c>
      <c r="BP2273">
        <f t="shared" si="2814"/>
        <v>6016.4014318382351</v>
      </c>
      <c r="BQ2273">
        <f t="shared" si="2815"/>
        <v>24.633529161765182</v>
      </c>
      <c r="BR2273">
        <f t="shared" si="2816"/>
        <v>336.60009700000046</v>
      </c>
      <c r="BS2273">
        <f t="shared" si="2817"/>
        <v>93.64990299999954</v>
      </c>
      <c r="BT2273">
        <f t="shared" si="2818"/>
        <v>305.60009799999989</v>
      </c>
      <c r="BU2273">
        <f t="shared" si="2819"/>
        <v>63.600097999999889</v>
      </c>
      <c r="BV2273">
        <f t="shared" si="2820"/>
        <v>6126.9633462000011</v>
      </c>
      <c r="BW2273">
        <f t="shared" si="2821"/>
        <v>6105.21668047619</v>
      </c>
      <c r="BX2273">
        <f t="shared" si="2822"/>
        <v>6062.9545276181816</v>
      </c>
      <c r="BY2273">
        <f t="shared" si="2823"/>
        <v>6059.3549641714289</v>
      </c>
      <c r="BZ2273">
        <f t="shared" si="2824"/>
        <v>6359</v>
      </c>
      <c r="CA2273">
        <f t="shared" si="2825"/>
        <v>5929.3500979999999</v>
      </c>
      <c r="CB2273">
        <f t="shared" si="2826"/>
        <v>5985.9915070300003</v>
      </c>
      <c r="CC2273">
        <f t="shared" si="2827"/>
        <v>5984.6413980416664</v>
      </c>
      <c r="CD2273">
        <f t="shared" si="2828"/>
        <v>6005.1297448740479</v>
      </c>
      <c r="CE2273">
        <f t="shared" si="2829"/>
        <v>6002.8902798671061</v>
      </c>
      <c r="CF2273">
        <f t="shared" si="2830"/>
        <v>6072</v>
      </c>
      <c r="CG2273">
        <f t="shared" si="2831"/>
        <v>6095</v>
      </c>
      <c r="CH2273">
        <f t="shared" si="2832"/>
        <v>6030</v>
      </c>
    </row>
    <row r="2274" spans="1:86">
      <c r="A2274" s="1">
        <v>42831</v>
      </c>
      <c r="B2274">
        <v>6335</v>
      </c>
      <c r="C2274">
        <v>6336</v>
      </c>
      <c r="D2274">
        <v>6260</v>
      </c>
      <c r="E2274">
        <v>6291.6499020000001</v>
      </c>
      <c r="F2274">
        <v>505863</v>
      </c>
      <c r="G2274">
        <f t="shared" si="2846"/>
        <v>-84533.674330893249</v>
      </c>
      <c r="H2274">
        <f t="shared" si="2874"/>
        <v>8544186.4259148929</v>
      </c>
      <c r="I2274">
        <f t="shared" si="2847"/>
        <v>6305.6624755000003</v>
      </c>
      <c r="J2274">
        <f t="shared" si="2854"/>
        <v>6305.6624755000003</v>
      </c>
      <c r="K2274">
        <f t="shared" si="2855"/>
        <v>5964.3874512499997</v>
      </c>
      <c r="L2274">
        <f t="shared" si="2856"/>
        <v>1</v>
      </c>
      <c r="M2274">
        <f t="shared" si="2857"/>
        <v>5</v>
      </c>
      <c r="N2274">
        <f t="shared" si="2858"/>
        <v>90</v>
      </c>
      <c r="O2274">
        <f t="shared" si="2859"/>
        <v>50</v>
      </c>
      <c r="P2274">
        <f t="shared" si="2834"/>
        <v>76</v>
      </c>
      <c r="Q2274">
        <f t="shared" si="2835"/>
        <v>44.350097999999889</v>
      </c>
      <c r="R2274">
        <f t="shared" si="2836"/>
        <v>31.649902000000111</v>
      </c>
      <c r="S2274">
        <f t="shared" si="2837"/>
        <v>76</v>
      </c>
      <c r="T2274">
        <f t="shared" si="2873"/>
        <v>96.50218245847374</v>
      </c>
      <c r="U2274">
        <f t="shared" si="2838"/>
        <v>0</v>
      </c>
      <c r="V2274">
        <f t="shared" si="2839"/>
        <v>23.950195000000349</v>
      </c>
      <c r="W2274">
        <f t="shared" si="2840"/>
        <v>0</v>
      </c>
      <c r="X2274">
        <f t="shared" si="2841"/>
        <v>23.950195000000349</v>
      </c>
      <c r="Y2274">
        <f t="shared" si="2871"/>
        <v>33.78880822330747</v>
      </c>
      <c r="Z2274">
        <f t="shared" si="2872"/>
        <v>16.167295651847315</v>
      </c>
      <c r="AA2274">
        <f t="shared" si="2868"/>
        <v>35.013517168740997</v>
      </c>
      <c r="AB2274">
        <f t="shared" si="2869"/>
        <v>16.753295355578445</v>
      </c>
      <c r="AC2274">
        <f t="shared" si="2870"/>
        <v>35.273992974908616</v>
      </c>
      <c r="AD2274">
        <f t="shared" si="2878"/>
        <v>14.036925788786746</v>
      </c>
      <c r="AE2274">
        <f t="shared" si="2851"/>
        <v>6135.6700194000005</v>
      </c>
      <c r="AF2274">
        <f t="shared" si="2853"/>
        <v>6103.7499998333333</v>
      </c>
      <c r="AG2274">
        <f t="shared" si="2875"/>
        <v>6063.247460900001</v>
      </c>
      <c r="AH2274">
        <f t="shared" si="2860"/>
        <v>6062.1999510999995</v>
      </c>
      <c r="AI2274">
        <f t="shared" si="2861"/>
        <v>6327.6351832571527</v>
      </c>
      <c r="AJ2274">
        <f t="shared" si="2862"/>
        <v>5796.7647189428462</v>
      </c>
      <c r="AK2274">
        <f t="shared" si="2863"/>
        <v>0.93221457271383035</v>
      </c>
      <c r="AL2274">
        <f t="shared" si="2842"/>
        <v>-0.16710784210526022</v>
      </c>
      <c r="AM2274">
        <f t="shared" si="2843"/>
        <v>-84533.674330893249</v>
      </c>
      <c r="AN2274">
        <f t="shared" si="2876"/>
        <v>366503.88630744006</v>
      </c>
      <c r="AO2274">
        <f t="shared" si="2877"/>
        <v>11168856</v>
      </c>
      <c r="AP2274">
        <f t="shared" si="2879"/>
        <v>3.2814809888088811E-2</v>
      </c>
      <c r="AQ2274">
        <f t="shared" si="2880"/>
        <v>6183.5801925282049</v>
      </c>
      <c r="AR2274">
        <f t="shared" si="2881"/>
        <v>6188.8423042589402</v>
      </c>
      <c r="AS2274">
        <f t="shared" si="2882"/>
        <v>6114.1062404658505</v>
      </c>
      <c r="AT2274">
        <f t="shared" si="2883"/>
        <v>6065.163773894722</v>
      </c>
      <c r="AU2274">
        <f t="shared" si="2884"/>
        <v>6099.9281778970681</v>
      </c>
      <c r="AV2274">
        <f t="shared" si="2885"/>
        <v>6044.2887098238698</v>
      </c>
      <c r="AW2274">
        <f t="shared" si="2886"/>
        <v>55.639468073198259</v>
      </c>
      <c r="AX2274">
        <f t="shared" si="2833"/>
        <v>33.661211601681167</v>
      </c>
      <c r="AY2274">
        <f t="shared" si="2807"/>
        <v>21.978256471517092</v>
      </c>
      <c r="AZ2274">
        <f t="shared" si="2844"/>
        <v>6295.8833006666673</v>
      </c>
      <c r="BA2274">
        <f t="shared" si="2845"/>
        <v>3184854414.1251421</v>
      </c>
      <c r="BB2274">
        <f t="shared" si="2848"/>
        <v>3184854414.1251421</v>
      </c>
      <c r="BC2274">
        <f t="shared" si="2849"/>
        <v>0</v>
      </c>
      <c r="BD2274">
        <f t="shared" si="2864"/>
        <v>32815654783.125347</v>
      </c>
      <c r="BE2274">
        <f t="shared" si="2865"/>
        <v>15752605261.741428</v>
      </c>
      <c r="BF2274">
        <f t="shared" si="2866"/>
        <v>2.0831890495488503</v>
      </c>
      <c r="BG2274">
        <f t="shared" si="2867"/>
        <v>67.566049829272529</v>
      </c>
      <c r="BH2274">
        <f t="shared" si="2808"/>
        <v>100092147</v>
      </c>
      <c r="BI2274">
        <f t="shared" si="2809"/>
        <v>0.92052962299379626</v>
      </c>
      <c r="BJ2274">
        <f t="shared" si="2850"/>
        <v>-5175</v>
      </c>
      <c r="BK2274">
        <f t="shared" si="2810"/>
        <v>-8.001702949067685E-3</v>
      </c>
      <c r="BL2274">
        <f t="shared" si="2811"/>
        <v>0.99199829705093234</v>
      </c>
      <c r="BM2274">
        <f t="shared" si="2812"/>
        <v>139.89665081202392</v>
      </c>
      <c r="BN2274">
        <f t="shared" si="2813"/>
        <v>6298</v>
      </c>
      <c r="BO2274">
        <f t="shared" si="2852"/>
        <v>6106.8099610000008</v>
      </c>
      <c r="BP2274">
        <f t="shared" si="2814"/>
        <v>6025.5617245147059</v>
      </c>
      <c r="BQ2274">
        <f t="shared" si="2815"/>
        <v>81.24823648529491</v>
      </c>
      <c r="BR2274">
        <f t="shared" si="2816"/>
        <v>256.85009700000046</v>
      </c>
      <c r="BS2274">
        <f t="shared" si="2817"/>
        <v>244.10009799999989</v>
      </c>
      <c r="BT2274">
        <f t="shared" si="2818"/>
        <v>267</v>
      </c>
      <c r="BU2274">
        <f t="shared" si="2819"/>
        <v>319.10009799999989</v>
      </c>
      <c r="BV2274">
        <f t="shared" si="2820"/>
        <v>6202.1233070666658</v>
      </c>
      <c r="BW2274">
        <f t="shared" si="2821"/>
        <v>6174.0166478571437</v>
      </c>
      <c r="BX2274">
        <f t="shared" si="2822"/>
        <v>6109.8699750000005</v>
      </c>
      <c r="BY2274">
        <f t="shared" si="2823"/>
        <v>6083.0273390476204</v>
      </c>
      <c r="BZ2274">
        <f t="shared" si="2824"/>
        <v>6359</v>
      </c>
      <c r="CA2274">
        <f t="shared" si="2825"/>
        <v>5929.3500979999999</v>
      </c>
      <c r="CB2274">
        <f t="shared" si="2826"/>
        <v>6037.9724153966663</v>
      </c>
      <c r="CC2274">
        <f t="shared" si="2827"/>
        <v>6005.617922497222</v>
      </c>
      <c r="CD2274">
        <f t="shared" si="2828"/>
        <v>6012.0312833838498</v>
      </c>
      <c r="CE2274">
        <f t="shared" si="2829"/>
        <v>6023.256354578326</v>
      </c>
      <c r="CF2274">
        <f t="shared" si="2830"/>
        <v>6342.3999020000001</v>
      </c>
      <c r="CG2274">
        <f t="shared" si="2831"/>
        <v>6359</v>
      </c>
      <c r="CH2274">
        <f t="shared" si="2832"/>
        <v>6071.0498049999997</v>
      </c>
    </row>
    <row r="2275" spans="1:86">
      <c r="A2275" s="1">
        <v>42832</v>
      </c>
      <c r="B2275">
        <v>6250</v>
      </c>
      <c r="C2275">
        <v>6336</v>
      </c>
      <c r="D2275">
        <v>6236.0498049999997</v>
      </c>
      <c r="E2275">
        <v>6259.3500979999999</v>
      </c>
      <c r="F2275">
        <v>467235</v>
      </c>
      <c r="G2275">
        <f t="shared" si="2846"/>
        <v>-249392.25542396243</v>
      </c>
      <c r="H2275">
        <f t="shared" si="2874"/>
        <v>8294794.1704909308</v>
      </c>
      <c r="I2275">
        <f t="shared" si="2847"/>
        <v>6270.3499757499994</v>
      </c>
      <c r="J2275">
        <f t="shared" si="2854"/>
        <v>6305.6624755000003</v>
      </c>
      <c r="K2275">
        <f t="shared" si="2855"/>
        <v>5964.3874512499997</v>
      </c>
      <c r="L2275">
        <f t="shared" si="2856"/>
        <v>2</v>
      </c>
      <c r="M2275">
        <f t="shared" si="2857"/>
        <v>6</v>
      </c>
      <c r="N2275">
        <f t="shared" si="2858"/>
        <v>80</v>
      </c>
      <c r="O2275">
        <f t="shared" si="2859"/>
        <v>40</v>
      </c>
      <c r="P2275">
        <f t="shared" si="2834"/>
        <v>99.950195000000349</v>
      </c>
      <c r="Q2275">
        <f t="shared" si="2835"/>
        <v>76.649902000000111</v>
      </c>
      <c r="R2275">
        <f t="shared" si="2836"/>
        <v>23.300293000000238</v>
      </c>
      <c r="S2275">
        <f t="shared" si="2837"/>
        <v>99.950195000000349</v>
      </c>
      <c r="T2275">
        <f t="shared" si="2873"/>
        <v>96.748469068582793</v>
      </c>
      <c r="U2275">
        <f t="shared" si="2838"/>
        <v>-28.200195000000349</v>
      </c>
      <c r="V2275">
        <f t="shared" si="2839"/>
        <v>-9</v>
      </c>
      <c r="W2275">
        <f t="shared" si="2840"/>
        <v>0</v>
      </c>
      <c r="X2275">
        <f t="shared" si="2841"/>
        <v>0</v>
      </c>
      <c r="Y2275">
        <f t="shared" si="2871"/>
        <v>31.375321921642648</v>
      </c>
      <c r="Z2275">
        <f t="shared" si="2872"/>
        <v>15.012488819572507</v>
      </c>
      <c r="AA2275">
        <f t="shared" si="2868"/>
        <v>32.429786459361331</v>
      </c>
      <c r="AB2275">
        <f t="shared" si="2869"/>
        <v>15.517029844607148</v>
      </c>
      <c r="AC2275">
        <f t="shared" si="2870"/>
        <v>35.273992974908623</v>
      </c>
      <c r="AD2275">
        <f t="shared" si="2878"/>
        <v>14.455437613927744</v>
      </c>
      <c r="AE2275">
        <f t="shared" si="2851"/>
        <v>6196.2200194000006</v>
      </c>
      <c r="AF2275">
        <f t="shared" si="2853"/>
        <v>6156.2833658333338</v>
      </c>
      <c r="AG2275">
        <f t="shared" si="2875"/>
        <v>6083.0074707000003</v>
      </c>
      <c r="AH2275">
        <f t="shared" si="2860"/>
        <v>6084.6549803999997</v>
      </c>
      <c r="AI2275">
        <f t="shared" si="2861"/>
        <v>6373.9401581630354</v>
      </c>
      <c r="AJ2275">
        <f t="shared" si="2862"/>
        <v>5795.3698026369639</v>
      </c>
      <c r="AK2275">
        <f t="shared" si="2863"/>
        <v>0.8019427385648833</v>
      </c>
      <c r="AL2275">
        <f t="shared" si="2842"/>
        <v>-0.53376193012929773</v>
      </c>
      <c r="AM2275">
        <f t="shared" si="2843"/>
        <v>-249392.25542396243</v>
      </c>
      <c r="AN2275">
        <f t="shared" si="2876"/>
        <v>-25645.30403850216</v>
      </c>
      <c r="AO2275">
        <f t="shared" si="2877"/>
        <v>10996123</v>
      </c>
      <c r="AP2275">
        <f t="shared" si="2879"/>
        <v>-2.3322132753973521E-3</v>
      </c>
      <c r="AQ2275">
        <f t="shared" si="2880"/>
        <v>6209.341960388615</v>
      </c>
      <c r="AR2275">
        <f t="shared" si="2881"/>
        <v>6211.6445254751425</v>
      </c>
      <c r="AS2275">
        <f t="shared" si="2882"/>
        <v>6140.2501348219976</v>
      </c>
      <c r="AT2275">
        <f t="shared" si="2883"/>
        <v>6082.6405430641971</v>
      </c>
      <c r="AU2275">
        <f t="shared" si="2884"/>
        <v>6123.8414659125083</v>
      </c>
      <c r="AV2275">
        <f t="shared" si="2885"/>
        <v>6059.3430069961987</v>
      </c>
      <c r="AW2275">
        <f t="shared" si="2886"/>
        <v>64.498458916309573</v>
      </c>
      <c r="AX2275">
        <f t="shared" si="2833"/>
        <v>39.828661064606848</v>
      </c>
      <c r="AY2275">
        <f t="shared" si="2807"/>
        <v>24.669797851702725</v>
      </c>
      <c r="AZ2275">
        <f t="shared" si="2844"/>
        <v>6277.1333009999989</v>
      </c>
      <c r="BA2275">
        <f t="shared" si="2845"/>
        <v>2932896377.8927345</v>
      </c>
      <c r="BB2275">
        <f t="shared" si="2848"/>
        <v>0</v>
      </c>
      <c r="BC2275">
        <f t="shared" si="2849"/>
        <v>2932896377.8927345</v>
      </c>
      <c r="BD2275">
        <f t="shared" si="2864"/>
        <v>26328595861.811459</v>
      </c>
      <c r="BE2275">
        <f t="shared" si="2865"/>
        <v>18685501639.634163</v>
      </c>
      <c r="BF2275">
        <f t="shared" si="2866"/>
        <v>1.4090387493780412</v>
      </c>
      <c r="BG2275">
        <f t="shared" si="2867"/>
        <v>58.489667289155179</v>
      </c>
      <c r="BH2275">
        <f t="shared" si="2808"/>
        <v>99624912</v>
      </c>
      <c r="BI2275">
        <f t="shared" si="2809"/>
        <v>1.0644464068437582</v>
      </c>
      <c r="BJ2275">
        <f t="shared" si="2850"/>
        <v>-3329.9804000000222</v>
      </c>
      <c r="BK2275">
        <f t="shared" si="2810"/>
        <v>-5.1337573614407099E-3</v>
      </c>
      <c r="BL2275">
        <f t="shared" si="2811"/>
        <v>0.99486624263855927</v>
      </c>
      <c r="BM2275">
        <f t="shared" si="2812"/>
        <v>152.46667584298518</v>
      </c>
      <c r="BN2275">
        <f t="shared" si="2813"/>
        <v>6286.0249024999994</v>
      </c>
      <c r="BO2275">
        <f t="shared" si="2852"/>
        <v>6170.4199707999996</v>
      </c>
      <c r="BP2275">
        <f t="shared" si="2814"/>
        <v>6036.8565745882352</v>
      </c>
      <c r="BQ2275">
        <f t="shared" si="2815"/>
        <v>133.56339621176448</v>
      </c>
      <c r="BR2275">
        <f t="shared" si="2816"/>
        <v>254.70019599999978</v>
      </c>
      <c r="BS2275">
        <f t="shared" si="2817"/>
        <v>243.94970699999976</v>
      </c>
      <c r="BT2275">
        <f t="shared" si="2818"/>
        <v>289</v>
      </c>
      <c r="BU2275">
        <f t="shared" si="2819"/>
        <v>203</v>
      </c>
      <c r="BV2275">
        <f t="shared" si="2820"/>
        <v>6243.3499999333326</v>
      </c>
      <c r="BW2275">
        <f t="shared" si="2821"/>
        <v>6218.4738187619041</v>
      </c>
      <c r="BX2275">
        <f t="shared" si="2822"/>
        <v>6145.7154562545456</v>
      </c>
      <c r="BY2275">
        <f t="shared" si="2823"/>
        <v>6101.7037806761909</v>
      </c>
      <c r="BZ2275">
        <f t="shared" si="2824"/>
        <v>6359</v>
      </c>
      <c r="CA2275">
        <f t="shared" si="2825"/>
        <v>5929.3500979999999</v>
      </c>
      <c r="CB2275">
        <f t="shared" si="2826"/>
        <v>6115.9149021300018</v>
      </c>
      <c r="CC2275">
        <f t="shared" si="2827"/>
        <v>6057.6909071361115</v>
      </c>
      <c r="CD2275">
        <f t="shared" si="2828"/>
        <v>6009.8752231684912</v>
      </c>
      <c r="CE2275">
        <f t="shared" si="2829"/>
        <v>6055.851766291551</v>
      </c>
      <c r="CF2275">
        <f t="shared" si="2830"/>
        <v>6291.6499020000001</v>
      </c>
      <c r="CG2275">
        <f t="shared" si="2831"/>
        <v>6336</v>
      </c>
      <c r="CH2275">
        <f t="shared" si="2832"/>
        <v>6260</v>
      </c>
    </row>
    <row r="2276" spans="1:86">
      <c r="A2276" s="1">
        <v>42835</v>
      </c>
      <c r="B2276">
        <v>6282</v>
      </c>
      <c r="C2276">
        <v>6307.7998049999997</v>
      </c>
      <c r="D2276">
        <v>6245.0498049999997</v>
      </c>
      <c r="E2276">
        <v>6268.8500979999999</v>
      </c>
      <c r="F2276">
        <v>318486</v>
      </c>
      <c r="G2276">
        <f t="shared" si="2846"/>
        <v>-76890.45844149559</v>
      </c>
      <c r="H2276">
        <f t="shared" si="2874"/>
        <v>8217903.7120494349</v>
      </c>
      <c r="I2276">
        <f t="shared" si="2847"/>
        <v>6275.9249269999991</v>
      </c>
      <c r="J2276">
        <f t="shared" si="2854"/>
        <v>6305.6624755000003</v>
      </c>
      <c r="K2276">
        <f t="shared" si="2855"/>
        <v>5964.3874512499997</v>
      </c>
      <c r="L2276">
        <f t="shared" si="2856"/>
        <v>3</v>
      </c>
      <c r="M2276">
        <f t="shared" si="2857"/>
        <v>7</v>
      </c>
      <c r="N2276">
        <f t="shared" si="2858"/>
        <v>70</v>
      </c>
      <c r="O2276">
        <f t="shared" si="2859"/>
        <v>30</v>
      </c>
      <c r="P2276">
        <f t="shared" si="2834"/>
        <v>62.75</v>
      </c>
      <c r="Q2276">
        <f t="shared" si="2835"/>
        <v>38.949706999999762</v>
      </c>
      <c r="R2276">
        <f t="shared" si="2836"/>
        <v>23.800293000000238</v>
      </c>
      <c r="S2276">
        <f t="shared" si="2837"/>
        <v>62.75</v>
      </c>
      <c r="T2276">
        <f t="shared" si="2873"/>
        <v>94.320006992255458</v>
      </c>
      <c r="U2276">
        <f t="shared" si="2838"/>
        <v>-2.799804999999651</v>
      </c>
      <c r="V2276">
        <f t="shared" si="2839"/>
        <v>15.049804999999651</v>
      </c>
      <c r="W2276">
        <f t="shared" si="2840"/>
        <v>0</v>
      </c>
      <c r="X2276">
        <f t="shared" si="2841"/>
        <v>15.049804999999651</v>
      </c>
      <c r="Y2276">
        <f t="shared" si="2871"/>
        <v>29.134227498668171</v>
      </c>
      <c r="Z2276">
        <f t="shared" si="2872"/>
        <v>15.015154261031588</v>
      </c>
      <c r="AA2276">
        <f t="shared" si="2868"/>
        <v>30.888703709553756</v>
      </c>
      <c r="AB2276">
        <f t="shared" si="2869"/>
        <v>15.919373566484648</v>
      </c>
      <c r="AC2276">
        <f t="shared" si="2870"/>
        <v>31.980228657527192</v>
      </c>
      <c r="AD2276">
        <f t="shared" si="2878"/>
        <v>16.040313897698642</v>
      </c>
      <c r="AE2276">
        <f t="shared" si="2851"/>
        <v>6246.85</v>
      </c>
      <c r="AF2276">
        <f t="shared" si="2853"/>
        <v>6208.3250325000008</v>
      </c>
      <c r="AG2276">
        <f t="shared" si="2875"/>
        <v>6098.2299805000002</v>
      </c>
      <c r="AH2276">
        <f t="shared" si="2860"/>
        <v>6111.0749999999998</v>
      </c>
      <c r="AI2276">
        <f t="shared" si="2861"/>
        <v>6414.2328068298184</v>
      </c>
      <c r="AJ2276">
        <f t="shared" si="2862"/>
        <v>5807.9171931701812</v>
      </c>
      <c r="AK2276">
        <f t="shared" si="2863"/>
        <v>0.76021942111583007</v>
      </c>
      <c r="AL2276">
        <f t="shared" si="2842"/>
        <v>-0.24142492430278126</v>
      </c>
      <c r="AM2276">
        <f t="shared" si="2843"/>
        <v>-76890.45844149559</v>
      </c>
      <c r="AN2276">
        <f t="shared" si="2876"/>
        <v>-586483.86424606107</v>
      </c>
      <c r="AO2276">
        <f t="shared" si="2877"/>
        <v>10716218</v>
      </c>
      <c r="AP2276">
        <f t="shared" si="2879"/>
        <v>-5.4728623871412571E-2</v>
      </c>
      <c r="AQ2276">
        <f t="shared" si="2880"/>
        <v>6229.5747271764858</v>
      </c>
      <c r="AR2276">
        <f t="shared" si="2881"/>
        <v>6221.9487801397272</v>
      </c>
      <c r="AS2276">
        <f t="shared" si="2882"/>
        <v>6163.3981281940378</v>
      </c>
      <c r="AT2276">
        <f t="shared" si="2883"/>
        <v>6099.3994030084195</v>
      </c>
      <c r="AU2276">
        <f t="shared" si="2884"/>
        <v>6145.5927607256317</v>
      </c>
      <c r="AV2276">
        <f t="shared" si="2885"/>
        <v>6074.0085033664645</v>
      </c>
      <c r="AW2276">
        <f t="shared" si="2886"/>
        <v>71.584257359167168</v>
      </c>
      <c r="AX2276">
        <f t="shared" si="2833"/>
        <v>46.179780323518912</v>
      </c>
      <c r="AY2276">
        <f t="shared" ref="AY2276:AY2339" si="2887">AW2276-AX2276</f>
        <v>25.404477035648256</v>
      </c>
      <c r="AZ2276">
        <f t="shared" si="2844"/>
        <v>6273.899902666667</v>
      </c>
      <c r="BA2276">
        <f t="shared" si="2845"/>
        <v>1998149284.400696</v>
      </c>
      <c r="BB2276">
        <f t="shared" si="2848"/>
        <v>0</v>
      </c>
      <c r="BC2276">
        <f t="shared" si="2849"/>
        <v>1998149284.400696</v>
      </c>
      <c r="BD2276">
        <f t="shared" si="2864"/>
        <v>26328595861.811459</v>
      </c>
      <c r="BE2276">
        <f t="shared" si="2865"/>
        <v>19400695490.701527</v>
      </c>
      <c r="BF2276">
        <f t="shared" si="2866"/>
        <v>1.357095464666737</v>
      </c>
      <c r="BG2276">
        <f t="shared" si="2867"/>
        <v>57.574904581075714</v>
      </c>
      <c r="BH2276">
        <f t="shared" ref="BH2276:BH2339" si="2888">(IF(E2276&gt;E2275,BH2275+F2276,IF(E2276&lt;E2275,BH2275-F2276,IF(E2276=E2275,BH2275))))</f>
        <v>99943398</v>
      </c>
      <c r="BI2276">
        <f t="shared" ref="BI2276:BI2339" si="2889">((AU2276-AV2276)/AV2276)*100</f>
        <v>1.1785340326654503</v>
      </c>
      <c r="BJ2276">
        <f t="shared" si="2850"/>
        <v>850</v>
      </c>
      <c r="BK2276">
        <f t="shared" ref="BK2276:BK2339" si="2890">((E2276-E2275)/E2275)</f>
        <v>1.5177294529404033E-3</v>
      </c>
      <c r="BL2276">
        <f t="shared" ref="BL2276:BL2339" si="2891">E2276/E2275</f>
        <v>1.0015177294529405</v>
      </c>
      <c r="BM2276">
        <f t="shared" ref="BM2276:BM2339" si="2892">STDEV(E2267:E2276)</f>
        <v>159.77819334060428</v>
      </c>
      <c r="BN2276">
        <f t="shared" ref="BN2276:BN2339" si="2893">(C2276+D2276)/2</f>
        <v>6276.4248049999997</v>
      </c>
      <c r="BO2276">
        <f t="shared" si="2852"/>
        <v>6227.5949220000002</v>
      </c>
      <c r="BP2276">
        <f t="shared" ref="BP2276:BP2339" si="2894">AVERAGE(BN2243:BN2276)</f>
        <v>6046.4874483382355</v>
      </c>
      <c r="BQ2276">
        <f t="shared" ref="BQ2276:BQ2339" si="2895">BO2276-BP2276</f>
        <v>181.10747366176474</v>
      </c>
      <c r="BR2276">
        <f t="shared" ref="BR2276:BR2339" si="2896">(E2276-E2267)</f>
        <v>283.05029300000024</v>
      </c>
      <c r="BS2276">
        <f t="shared" ref="BS2276:BS2339" si="2897">(D2276-D2267)</f>
        <v>279.39990299999954</v>
      </c>
      <c r="BT2276">
        <f t="shared" ref="BT2276:BT2339" si="2898">C2276-C2267</f>
        <v>287.79980499999965</v>
      </c>
      <c r="BU2276">
        <f t="shared" ref="BU2276:BU2339" si="2899">B2276-B2267</f>
        <v>305</v>
      </c>
      <c r="BV2276">
        <f t="shared" ref="BV2276:BV2339" si="2900">(E2276*5+E2275*4+E2274*3+E2273*2+E2272)/15</f>
        <v>6267.5600261333329</v>
      </c>
      <c r="BW2276">
        <f t="shared" ref="BW2276:BW2339" si="2901">(E2276*6+E2275*5+E2274*4+E2273*3+E2272*2+E2271)/21</f>
        <v>6250.6357422380961</v>
      </c>
      <c r="BX2276">
        <f t="shared" ref="BX2276:BX2339" si="2902">(E2276*10+E2275*9+E2274*8+E2273*7+E2272*6+E2271*5+E2270*4+E2269*3+E2268*2+E2267)/55</f>
        <v>6179.2054776363639</v>
      </c>
      <c r="BY2276">
        <f t="shared" ref="BY2276:BY2339" si="2903">(E2276*20+E2275*19+E2274*18+E2273*17+E2272*16+E2271*15+E2270*14+E2269*13+E2268*12+E2267*11+E2266*10+E2265*9+E2264*8+E2263*7+E2262*6+E2261*5+E2260*4+E2259*3+E2258*2+E2257)/210</f>
        <v>6119.4030785142841</v>
      </c>
      <c r="BZ2276">
        <f t="shared" ref="BZ2276:BZ2339" si="2904">MAX(C2267:C2276)</f>
        <v>6359</v>
      </c>
      <c r="CA2276">
        <f t="shared" ref="CA2276:CA2339" si="2905">MIN(D2267:D2276)</f>
        <v>5929.3500979999999</v>
      </c>
      <c r="CB2276">
        <f t="shared" ref="CB2276:CB2339" si="2906">(AVERAGE(E2272:E2276)+AVERAGE(E2272:E2275)+AVERAGE(E2272:E2274)+AVERAGE(E2272:E2273)+E2272)/5</f>
        <v>6200.5499722333334</v>
      </c>
      <c r="CC2276">
        <f t="shared" ref="CC2276:CC2339" si="2907">(AVERAGE(E2271:E2276)+AVERAGE(E2271:E2275)+AVERAGE(E2271:E2274)+AVERAGE(E2271:E2273)+AVERAGE(E2271:E2272)+E2271)/6</f>
        <v>6131.3165905249998</v>
      </c>
      <c r="CD2276">
        <f t="shared" ref="CD2276:CD2339" si="2908">(AVERAGE(E2267:E2276)+AVERAGE(E2267:E2275)+AVERAGE(E2267:E2274)+AVERAGE(E2267:E2273)+AVERAGE(E2267:E2272)+AVERAGE(E2267:E2271)+AVERAGE(E2267:E2270)+AVERAGE(E2267:E2269)+AVERAGE(E2267:E2268)+E2267)/10</f>
        <v>6018.480318232937</v>
      </c>
      <c r="CE2276">
        <f t="shared" ref="CE2276:CE2339" si="2909">(AVERAGE(E2257:E2276)+AVERAGE(E2257:E2275)+AVERAGE(E2257:E2274)+AVERAGE(E2257:E2273)+AVERAGE(E2257:E2272)+AVERAGE(E2257:E2271)+AVERAGE(E2257:E2270)+AVERAGE(E2257:E2269)+AVERAGE(E2257:E2268)+AVERAGE(E2257:E2267)+AVERAGE(E2257:E2266)+AVERAGE(E2257:E2265)+AVERAGE(E2257:E2264)+AVERAGE(E2257:E2263)+AVERAGE(E2257:E2262)+AVERAGE(E2257:E2261)+AVERAGE(E2257:E2260)+AVERAGE(E2257:E2259)+AVERAGE(E2257:E2258)+E2257)/20</f>
        <v>6074.533565587466</v>
      </c>
      <c r="CF2276">
        <f t="shared" ref="CF2276:CF2339" si="2910">E2275</f>
        <v>6259.3500979999999</v>
      </c>
      <c r="CG2276">
        <f t="shared" ref="CG2276:CG2339" si="2911">C2275</f>
        <v>6336</v>
      </c>
      <c r="CH2276">
        <f t="shared" ref="CH2276:CH2339" si="2912">D2275</f>
        <v>6236.0498049999997</v>
      </c>
    </row>
    <row r="2277" spans="1:86">
      <c r="A2277" s="1">
        <v>42836</v>
      </c>
      <c r="B2277">
        <v>6274.7998049999997</v>
      </c>
      <c r="C2277">
        <v>6305</v>
      </c>
      <c r="D2277">
        <v>6230</v>
      </c>
      <c r="E2277">
        <v>6247.7998049999997</v>
      </c>
      <c r="F2277">
        <v>373105</v>
      </c>
      <c r="G2277">
        <f t="shared" si="2846"/>
        <v>-196006.43347933682</v>
      </c>
      <c r="H2277">
        <f t="shared" si="2874"/>
        <v>8021897.2785700979</v>
      </c>
      <c r="I2277">
        <f t="shared" si="2847"/>
        <v>6264.3999024999994</v>
      </c>
      <c r="J2277">
        <f t="shared" si="2854"/>
        <v>6305.6624755000003</v>
      </c>
      <c r="K2277">
        <f t="shared" si="2855"/>
        <v>5964.3874512499997</v>
      </c>
      <c r="L2277">
        <f t="shared" si="2856"/>
        <v>4</v>
      </c>
      <c r="M2277">
        <f t="shared" si="2857"/>
        <v>8</v>
      </c>
      <c r="N2277">
        <f t="shared" si="2858"/>
        <v>60</v>
      </c>
      <c r="O2277">
        <f t="shared" si="2859"/>
        <v>20</v>
      </c>
      <c r="P2277">
        <f t="shared" si="2834"/>
        <v>75</v>
      </c>
      <c r="Q2277">
        <f t="shared" si="2835"/>
        <v>57.200195000000349</v>
      </c>
      <c r="R2277">
        <f t="shared" si="2836"/>
        <v>17.799804999999651</v>
      </c>
      <c r="S2277">
        <f t="shared" si="2837"/>
        <v>75</v>
      </c>
      <c r="T2277">
        <f t="shared" si="2873"/>
        <v>92.940006492808635</v>
      </c>
      <c r="U2277">
        <f t="shared" si="2838"/>
        <v>-41.100097999999889</v>
      </c>
      <c r="V2277">
        <f t="shared" si="2839"/>
        <v>103.29980499999965</v>
      </c>
      <c r="W2277">
        <f t="shared" si="2840"/>
        <v>0</v>
      </c>
      <c r="X2277">
        <f t="shared" si="2841"/>
        <v>103.29980499999965</v>
      </c>
      <c r="Y2277">
        <f t="shared" si="2871"/>
        <v>27.053211248763301</v>
      </c>
      <c r="Z2277">
        <f t="shared" si="2872"/>
        <v>21.321200742386452</v>
      </c>
      <c r="AA2277">
        <f t="shared" si="2868"/>
        <v>29.108251946223589</v>
      </c>
      <c r="AB2277">
        <f t="shared" si="2869"/>
        <v>22.940821231851551</v>
      </c>
      <c r="AC2277">
        <f t="shared" si="2870"/>
        <v>11.849261356242502</v>
      </c>
      <c r="AD2277">
        <f t="shared" si="2878"/>
        <v>16.730342245044678</v>
      </c>
      <c r="AE2277">
        <f t="shared" si="2851"/>
        <v>6282.0099609999997</v>
      </c>
      <c r="AF2277">
        <f t="shared" si="2853"/>
        <v>6247.008300833334</v>
      </c>
      <c r="AG2277">
        <f t="shared" si="2875"/>
        <v>6112.8399658500002</v>
      </c>
      <c r="AH2277">
        <f t="shared" si="2860"/>
        <v>6137.2750000000005</v>
      </c>
      <c r="AI2277">
        <f t="shared" si="2861"/>
        <v>6437.8724300785771</v>
      </c>
      <c r="AJ2277">
        <f t="shared" si="2862"/>
        <v>5836.677569921424</v>
      </c>
      <c r="AK2277">
        <f t="shared" si="2863"/>
        <v>0.68384189939865392</v>
      </c>
      <c r="AL2277">
        <f t="shared" si="2842"/>
        <v>-0.52533853333334268</v>
      </c>
      <c r="AM2277">
        <f t="shared" si="2843"/>
        <v>-196006.43347933682</v>
      </c>
      <c r="AN2277">
        <f t="shared" si="2876"/>
        <v>-578450.24798163748</v>
      </c>
      <c r="AO2277">
        <f t="shared" si="2877"/>
        <v>10645337</v>
      </c>
      <c r="AP2277">
        <f t="shared" si="2879"/>
        <v>-5.4338368807078395E-2</v>
      </c>
      <c r="AQ2277">
        <f t="shared" si="2880"/>
        <v>6235.7712536364807</v>
      </c>
      <c r="AR2277">
        <f t="shared" si="2881"/>
        <v>6202.725877799905</v>
      </c>
      <c r="AS2277">
        <f t="shared" si="2882"/>
        <v>6178.5904300191105</v>
      </c>
      <c r="AT2277">
        <f t="shared" si="2883"/>
        <v>6112.755439187662</v>
      </c>
      <c r="AU2277">
        <f t="shared" si="2884"/>
        <v>6160.9238173667873</v>
      </c>
      <c r="AV2277">
        <f t="shared" si="2885"/>
        <v>6086.1738944808121</v>
      </c>
      <c r="AW2277">
        <f t="shared" si="2886"/>
        <v>74.749922885975138</v>
      </c>
      <c r="AX2277">
        <f t="shared" ref="AX2277:AX2340" si="2913">((AW2277-AX2276)*0.2)+AX2276</f>
        <v>51.893808836010159</v>
      </c>
      <c r="AY2277">
        <f t="shared" si="2887"/>
        <v>22.85611404996498</v>
      </c>
      <c r="AZ2277">
        <f t="shared" si="2844"/>
        <v>6260.9332683333332</v>
      </c>
      <c r="BA2277">
        <f t="shared" si="2845"/>
        <v>2335985507.0815082</v>
      </c>
      <c r="BB2277">
        <f t="shared" si="2848"/>
        <v>0</v>
      </c>
      <c r="BC2277">
        <f t="shared" si="2849"/>
        <v>2335985507.0815082</v>
      </c>
      <c r="BD2277">
        <f t="shared" si="2864"/>
        <v>26328595861.811459</v>
      </c>
      <c r="BE2277">
        <f t="shared" si="2865"/>
        <v>18485572900.977409</v>
      </c>
      <c r="BF2277">
        <f t="shared" si="2866"/>
        <v>1.424278057426035</v>
      </c>
      <c r="BG2277">
        <f t="shared" si="2867"/>
        <v>58.750606311977883</v>
      </c>
      <c r="BH2277">
        <f t="shared" si="2888"/>
        <v>99570293</v>
      </c>
      <c r="BI2277">
        <f t="shared" si="2889"/>
        <v>1.2281923616044126</v>
      </c>
      <c r="BJ2277">
        <f t="shared" si="2850"/>
        <v>-2205.0293000000238</v>
      </c>
      <c r="BK2277">
        <f t="shared" si="2890"/>
        <v>-3.3579193426105493E-3</v>
      </c>
      <c r="BL2277">
        <f t="shared" si="2891"/>
        <v>0.99664208065738946</v>
      </c>
      <c r="BM2277">
        <f t="shared" si="2892"/>
        <v>158.42875630692245</v>
      </c>
      <c r="BN2277">
        <f t="shared" si="2893"/>
        <v>6267.5</v>
      </c>
      <c r="BO2277">
        <f t="shared" si="2852"/>
        <v>6268.5949219999993</v>
      </c>
      <c r="BP2277">
        <f t="shared" si="2894"/>
        <v>6054.1948027058834</v>
      </c>
      <c r="BQ2277">
        <f t="shared" si="2895"/>
        <v>214.40011929411594</v>
      </c>
      <c r="BR2277">
        <f t="shared" si="2896"/>
        <v>273.54980499999965</v>
      </c>
      <c r="BS2277">
        <f t="shared" si="2897"/>
        <v>267.45019500000035</v>
      </c>
      <c r="BT2277">
        <f t="shared" si="2898"/>
        <v>256</v>
      </c>
      <c r="BU2277">
        <f t="shared" si="2899"/>
        <v>303.5996099999993</v>
      </c>
      <c r="BV2277">
        <f t="shared" si="2900"/>
        <v>6267.8766277999994</v>
      </c>
      <c r="BW2277">
        <f t="shared" si="2901"/>
        <v>6261.9142486666651</v>
      </c>
      <c r="BX2277">
        <f t="shared" si="2902"/>
        <v>6204.0645330909101</v>
      </c>
      <c r="BY2277">
        <f t="shared" si="2903"/>
        <v>6133.6478237047613</v>
      </c>
      <c r="BZ2277">
        <f t="shared" si="2904"/>
        <v>6359</v>
      </c>
      <c r="CA2277">
        <f t="shared" si="2905"/>
        <v>5929.3500979999999</v>
      </c>
      <c r="CB2277">
        <f t="shared" si="2906"/>
        <v>6305.959446466667</v>
      </c>
      <c r="CC2277">
        <f t="shared" si="2907"/>
        <v>6208.2930270000006</v>
      </c>
      <c r="CD2277">
        <f t="shared" si="2908"/>
        <v>6036.2380366343259</v>
      </c>
      <c r="CE2277">
        <f t="shared" si="2909"/>
        <v>6103.7658093190121</v>
      </c>
      <c r="CF2277">
        <f t="shared" si="2910"/>
        <v>6268.8500979999999</v>
      </c>
      <c r="CG2277">
        <f t="shared" si="2911"/>
        <v>6307.7998049999997</v>
      </c>
      <c r="CH2277">
        <f t="shared" si="2912"/>
        <v>6245.0498049999997</v>
      </c>
    </row>
    <row r="2278" spans="1:86">
      <c r="A2278" s="1">
        <v>42837</v>
      </c>
      <c r="B2278">
        <v>6263.8999020000001</v>
      </c>
      <c r="C2278">
        <v>6263.8999020000001</v>
      </c>
      <c r="D2278">
        <v>6126.7001950000003</v>
      </c>
      <c r="E2278">
        <v>6154.5</v>
      </c>
      <c r="F2278">
        <v>415372</v>
      </c>
      <c r="G2278">
        <f t="shared" si="2846"/>
        <v>-247044.22649447972</v>
      </c>
      <c r="H2278">
        <f t="shared" si="2874"/>
        <v>7774853.0520756179</v>
      </c>
      <c r="I2278">
        <f t="shared" si="2847"/>
        <v>6202.2499997499999</v>
      </c>
      <c r="J2278">
        <f t="shared" si="2854"/>
        <v>6305.6624755000003</v>
      </c>
      <c r="K2278">
        <f t="shared" si="2855"/>
        <v>5964.3874512499997</v>
      </c>
      <c r="L2278">
        <f t="shared" si="2856"/>
        <v>5</v>
      </c>
      <c r="M2278">
        <f t="shared" si="2857"/>
        <v>9</v>
      </c>
      <c r="N2278">
        <f t="shared" si="2858"/>
        <v>50</v>
      </c>
      <c r="O2278">
        <f t="shared" si="2859"/>
        <v>10</v>
      </c>
      <c r="P2278">
        <f t="shared" si="2834"/>
        <v>137.19970699999976</v>
      </c>
      <c r="Q2278">
        <f t="shared" si="2835"/>
        <v>109.39990200000011</v>
      </c>
      <c r="R2278">
        <f t="shared" si="2836"/>
        <v>27.799804999999651</v>
      </c>
      <c r="S2278">
        <f t="shared" si="2837"/>
        <v>137.19970699999976</v>
      </c>
      <c r="T2278">
        <f t="shared" si="2873"/>
        <v>96.101413671893724</v>
      </c>
      <c r="U2278">
        <f t="shared" si="2838"/>
        <v>-88.899902000000111</v>
      </c>
      <c r="V2278">
        <f t="shared" si="2839"/>
        <v>59.800293000000238</v>
      </c>
      <c r="W2278">
        <f t="shared" si="2840"/>
        <v>0</v>
      </c>
      <c r="X2278">
        <f t="shared" si="2841"/>
        <v>59.800293000000238</v>
      </c>
      <c r="Y2278">
        <f t="shared" si="2871"/>
        <v>25.120839016708779</v>
      </c>
      <c r="Z2278">
        <f t="shared" si="2872"/>
        <v>24.069707332216009</v>
      </c>
      <c r="AA2278">
        <f t="shared" si="2868"/>
        <v>26.139926622178024</v>
      </c>
      <c r="AB2278">
        <f t="shared" si="2869"/>
        <v>25.046153238072034</v>
      </c>
      <c r="AC2278">
        <f t="shared" si="2870"/>
        <v>2.1368571046898821</v>
      </c>
      <c r="AD2278">
        <f t="shared" si="2878"/>
        <v>16.863904713477261</v>
      </c>
      <c r="AE2278">
        <f t="shared" si="2851"/>
        <v>6244.4299805999999</v>
      </c>
      <c r="AF2278">
        <f t="shared" si="2853"/>
        <v>6260.758300833334</v>
      </c>
      <c r="AG2278">
        <f t="shared" si="2875"/>
        <v>6113.9449707499998</v>
      </c>
      <c r="AH2278">
        <f t="shared" si="2860"/>
        <v>6155.3000000000011</v>
      </c>
      <c r="AI2278">
        <f t="shared" si="2861"/>
        <v>6435.5624349959598</v>
      </c>
      <c r="AJ2278">
        <f t="shared" si="2862"/>
        <v>5875.0375650040423</v>
      </c>
      <c r="AK2278">
        <f t="shared" si="2863"/>
        <v>0.49857276627170416</v>
      </c>
      <c r="AL2278">
        <f t="shared" si="2842"/>
        <v>-0.59475416372427536</v>
      </c>
      <c r="AM2278">
        <f t="shared" si="2843"/>
        <v>-247044.22649447972</v>
      </c>
      <c r="AN2278">
        <f t="shared" si="2876"/>
        <v>-1544248.4676859484</v>
      </c>
      <c r="AO2278">
        <f t="shared" si="2877"/>
        <v>10185704</v>
      </c>
      <c r="AP2278">
        <f t="shared" si="2879"/>
        <v>-0.15160939957473224</v>
      </c>
      <c r="AQ2278">
        <f t="shared" si="2880"/>
        <v>6208.1390274000769</v>
      </c>
      <c r="AR2278">
        <f t="shared" si="2881"/>
        <v>6167.1648082019319</v>
      </c>
      <c r="AS2278">
        <f t="shared" si="2882"/>
        <v>6174.254152615671</v>
      </c>
      <c r="AT2278">
        <f t="shared" si="2883"/>
        <v>6116.5124496607723</v>
      </c>
      <c r="AU2278">
        <f t="shared" si="2884"/>
        <v>6159.960244761769</v>
      </c>
      <c r="AV2278">
        <f t="shared" si="2885"/>
        <v>6090.9567218671555</v>
      </c>
      <c r="AW2278">
        <f t="shared" si="2886"/>
        <v>69.003522894613525</v>
      </c>
      <c r="AX2278">
        <f t="shared" si="2913"/>
        <v>55.315751647730835</v>
      </c>
      <c r="AY2278">
        <f t="shared" si="2887"/>
        <v>13.68777124688269</v>
      </c>
      <c r="AZ2278">
        <f t="shared" si="2844"/>
        <v>6181.7000323333341</v>
      </c>
      <c r="BA2278">
        <f t="shared" si="2845"/>
        <v>2567705105.8303618</v>
      </c>
      <c r="BB2278">
        <f t="shared" si="2848"/>
        <v>0</v>
      </c>
      <c r="BC2278">
        <f t="shared" si="2849"/>
        <v>2567705105.8303618</v>
      </c>
      <c r="BD2278">
        <f t="shared" si="2864"/>
        <v>26328595861.811459</v>
      </c>
      <c r="BE2278">
        <f t="shared" si="2865"/>
        <v>18270873992.525127</v>
      </c>
      <c r="BF2278">
        <f t="shared" si="2866"/>
        <v>1.4410145826949963</v>
      </c>
      <c r="BG2278">
        <f t="shared" si="2867"/>
        <v>59.033427858675374</v>
      </c>
      <c r="BH2278">
        <f t="shared" si="2888"/>
        <v>99154921</v>
      </c>
      <c r="BI2278">
        <f t="shared" si="2889"/>
        <v>1.1328848002955569</v>
      </c>
      <c r="BJ2278">
        <f t="shared" si="2850"/>
        <v>-9429.9804999999651</v>
      </c>
      <c r="BK2278">
        <f t="shared" si="2890"/>
        <v>-1.4933225761384596E-2</v>
      </c>
      <c r="BL2278">
        <f t="shared" si="2891"/>
        <v>0.98506677423861544</v>
      </c>
      <c r="BM2278">
        <f t="shared" si="2892"/>
        <v>147.71127286202321</v>
      </c>
      <c r="BN2278">
        <f t="shared" si="2893"/>
        <v>6195.3000485000002</v>
      </c>
      <c r="BO2278">
        <f t="shared" si="2852"/>
        <v>6264.6499512</v>
      </c>
      <c r="BP2278">
        <f t="shared" si="2894"/>
        <v>6059.4528952352948</v>
      </c>
      <c r="BQ2278">
        <f t="shared" si="2895"/>
        <v>205.19705596470521</v>
      </c>
      <c r="BR2278">
        <f t="shared" si="2896"/>
        <v>210.35009799999989</v>
      </c>
      <c r="BS2278">
        <f t="shared" si="2897"/>
        <v>197.35009700000046</v>
      </c>
      <c r="BT2278">
        <f t="shared" si="2898"/>
        <v>255</v>
      </c>
      <c r="BU2278">
        <f t="shared" si="2899"/>
        <v>255</v>
      </c>
      <c r="BV2278">
        <f t="shared" si="2900"/>
        <v>6225.373307466667</v>
      </c>
      <c r="BW2278">
        <f t="shared" si="2901"/>
        <v>6235.483305571428</v>
      </c>
      <c r="BX2278">
        <f t="shared" si="2902"/>
        <v>6207.196351272727</v>
      </c>
      <c r="BY2278">
        <f t="shared" si="2903"/>
        <v>6137.6154460047601</v>
      </c>
      <c r="BZ2278">
        <f t="shared" si="2904"/>
        <v>6359</v>
      </c>
      <c r="CA2278">
        <f t="shared" si="2905"/>
        <v>5929.3500979999999</v>
      </c>
      <c r="CB2278">
        <f t="shared" si="2906"/>
        <v>6270.35514487</v>
      </c>
      <c r="CC2278">
        <f t="shared" si="2907"/>
        <v>6298.4259221944449</v>
      </c>
      <c r="CD2278">
        <f t="shared" si="2908"/>
        <v>6061.4212533532937</v>
      </c>
      <c r="CE2278">
        <f t="shared" si="2909"/>
        <v>6101.2636474600895</v>
      </c>
      <c r="CF2278">
        <f t="shared" si="2910"/>
        <v>6247.7998049999997</v>
      </c>
      <c r="CG2278">
        <f t="shared" si="2911"/>
        <v>6305</v>
      </c>
      <c r="CH2278">
        <f t="shared" si="2912"/>
        <v>6230</v>
      </c>
    </row>
    <row r="2279" spans="1:86">
      <c r="A2279" s="1">
        <v>42838</v>
      </c>
      <c r="B2279">
        <v>6155</v>
      </c>
      <c r="C2279">
        <v>6175</v>
      </c>
      <c r="D2279">
        <v>6066.8999020000001</v>
      </c>
      <c r="E2279">
        <v>6077.9501950000003</v>
      </c>
      <c r="F2279">
        <v>386820</v>
      </c>
      <c r="G2279">
        <f t="shared" si="2846"/>
        <v>-307736.36515889014</v>
      </c>
      <c r="H2279">
        <f t="shared" si="2874"/>
        <v>7467116.6869167276</v>
      </c>
      <c r="I2279">
        <f t="shared" si="2847"/>
        <v>6118.7125242500006</v>
      </c>
      <c r="J2279">
        <f t="shared" si="2854"/>
        <v>6305.6624755000003</v>
      </c>
      <c r="K2279">
        <f t="shared" si="2855"/>
        <v>5964.3874512499997</v>
      </c>
      <c r="L2279">
        <f t="shared" si="2856"/>
        <v>6</v>
      </c>
      <c r="M2279">
        <f t="shared" si="2857"/>
        <v>10</v>
      </c>
      <c r="N2279">
        <f t="shared" si="2858"/>
        <v>40</v>
      </c>
      <c r="O2279">
        <f t="shared" si="2859"/>
        <v>0</v>
      </c>
      <c r="P2279">
        <f t="shared" si="2834"/>
        <v>108.10009799999989</v>
      </c>
      <c r="Q2279">
        <f t="shared" si="2835"/>
        <v>97.049804999999651</v>
      </c>
      <c r="R2279">
        <f t="shared" si="2836"/>
        <v>11.050293000000238</v>
      </c>
      <c r="S2279">
        <f t="shared" si="2837"/>
        <v>108.10009799999989</v>
      </c>
      <c r="T2279">
        <f t="shared" si="2873"/>
        <v>96.958462552472739</v>
      </c>
      <c r="U2279">
        <f t="shared" si="2838"/>
        <v>-37.5</v>
      </c>
      <c r="V2279">
        <f t="shared" si="2839"/>
        <v>45.899902000000111</v>
      </c>
      <c r="W2279">
        <f t="shared" si="2840"/>
        <v>0</v>
      </c>
      <c r="X2279">
        <f t="shared" si="2841"/>
        <v>45.899902000000111</v>
      </c>
      <c r="Y2279">
        <f t="shared" si="2871"/>
        <v>23.326493372658152</v>
      </c>
      <c r="Z2279">
        <f t="shared" si="2872"/>
        <v>25.629006951343445</v>
      </c>
      <c r="AA2279">
        <f t="shared" si="2868"/>
        <v>24.058233555461069</v>
      </c>
      <c r="AB2279">
        <f t="shared" si="2869"/>
        <v>26.432975809072197</v>
      </c>
      <c r="AC2279">
        <f t="shared" si="2870"/>
        <v>4.703278617206637</v>
      </c>
      <c r="AD2279">
        <f t="shared" si="2878"/>
        <v>16.946878648974042</v>
      </c>
      <c r="AE2279">
        <f t="shared" si="2851"/>
        <v>6201.6900392000007</v>
      </c>
      <c r="AF2279">
        <f t="shared" si="2853"/>
        <v>6216.6833496666659</v>
      </c>
      <c r="AG2279">
        <f t="shared" si="2875"/>
        <v>6110.9749756000001</v>
      </c>
      <c r="AH2279">
        <f t="shared" si="2860"/>
        <v>6168.6800293000006</v>
      </c>
      <c r="AI2279">
        <f t="shared" si="2861"/>
        <v>6418.460699314378</v>
      </c>
      <c r="AJ2279">
        <f t="shared" si="2862"/>
        <v>5918.8993592856232</v>
      </c>
      <c r="AK2279">
        <f t="shared" si="2863"/>
        <v>0.31838099342359477</v>
      </c>
      <c r="AL2279">
        <f t="shared" si="2842"/>
        <v>-0.79555443141225923</v>
      </c>
      <c r="AM2279">
        <f t="shared" si="2843"/>
        <v>-307736.36515889014</v>
      </c>
      <c r="AN2279">
        <f t="shared" si="2876"/>
        <v>-1919433.0544967821</v>
      </c>
      <c r="AO2279">
        <f t="shared" si="2877"/>
        <v>10188484</v>
      </c>
      <c r="AP2279">
        <f t="shared" si="2879"/>
        <v>-0.18839240994997705</v>
      </c>
      <c r="AQ2279">
        <f t="shared" si="2880"/>
        <v>6163.874824384051</v>
      </c>
      <c r="AR2279">
        <f t="shared" si="2881"/>
        <v>6152.4545322893809</v>
      </c>
      <c r="AS2279">
        <f t="shared" si="2882"/>
        <v>6156.9194402448502</v>
      </c>
      <c r="AT2279">
        <f t="shared" si="2883"/>
        <v>6113.0418467413028</v>
      </c>
      <c r="AU2279">
        <f t="shared" si="2884"/>
        <v>6147.6587372975036</v>
      </c>
      <c r="AV2279">
        <f t="shared" si="2885"/>
        <v>6090.0462649864548</v>
      </c>
      <c r="AW2279">
        <f t="shared" si="2886"/>
        <v>57.612472311048805</v>
      </c>
      <c r="AX2279">
        <f t="shared" si="2913"/>
        <v>55.77509578039443</v>
      </c>
      <c r="AY2279">
        <f t="shared" si="2887"/>
        <v>1.8373765306543746</v>
      </c>
      <c r="AZ2279">
        <f t="shared" si="2844"/>
        <v>6106.6166990000011</v>
      </c>
      <c r="BA2279">
        <f t="shared" si="2845"/>
        <v>2362161471.5071802</v>
      </c>
      <c r="BB2279">
        <f t="shared" si="2848"/>
        <v>0</v>
      </c>
      <c r="BC2279">
        <f t="shared" si="2849"/>
        <v>2362161471.5071802</v>
      </c>
      <c r="BD2279">
        <f t="shared" si="2864"/>
        <v>23625559458.520226</v>
      </c>
      <c r="BE2279">
        <f t="shared" si="2865"/>
        <v>20633035464.032307</v>
      </c>
      <c r="BF2279">
        <f t="shared" si="2866"/>
        <v>1.145035566856099</v>
      </c>
      <c r="BG2279">
        <f t="shared" si="2867"/>
        <v>53.380726387410732</v>
      </c>
      <c r="BH2279">
        <f t="shared" si="2888"/>
        <v>98768101</v>
      </c>
      <c r="BI2279">
        <f t="shared" si="2889"/>
        <v>0.94601042100912414</v>
      </c>
      <c r="BJ2279">
        <f t="shared" si="2850"/>
        <v>-7754.9804999999651</v>
      </c>
      <c r="BK2279">
        <f t="shared" si="2890"/>
        <v>-1.2438021772686596E-2</v>
      </c>
      <c r="BL2279">
        <f t="shared" si="2891"/>
        <v>0.9875619782273134</v>
      </c>
      <c r="BM2279">
        <f t="shared" si="2892"/>
        <v>131.64597212137227</v>
      </c>
      <c r="BN2279">
        <f t="shared" si="2893"/>
        <v>6120.9499510000005</v>
      </c>
      <c r="BO2279">
        <f t="shared" si="2852"/>
        <v>6229.2399414000001</v>
      </c>
      <c r="BP2279">
        <f t="shared" si="2894"/>
        <v>6061.0448070000002</v>
      </c>
      <c r="BQ2279">
        <f t="shared" si="2895"/>
        <v>168.19513439999992</v>
      </c>
      <c r="BR2279">
        <f t="shared" si="2896"/>
        <v>121.35009700000046</v>
      </c>
      <c r="BS2279">
        <f t="shared" si="2897"/>
        <v>131.85009700000046</v>
      </c>
      <c r="BT2279">
        <f t="shared" si="2898"/>
        <v>174.10009799999989</v>
      </c>
      <c r="BU2279">
        <f t="shared" si="2899"/>
        <v>190</v>
      </c>
      <c r="BV2279">
        <f t="shared" si="2900"/>
        <v>6169.8800455999999</v>
      </c>
      <c r="BW2279">
        <f t="shared" si="2901"/>
        <v>6183.2524181904764</v>
      </c>
      <c r="BX2279">
        <f t="shared" si="2902"/>
        <v>6193.1327503636376</v>
      </c>
      <c r="BY2279">
        <f t="shared" si="2903"/>
        <v>6134.1873721238107</v>
      </c>
      <c r="BZ2279">
        <f t="shared" si="2904"/>
        <v>6359</v>
      </c>
      <c r="CA2279">
        <f t="shared" si="2905"/>
        <v>5935.0498049999997</v>
      </c>
      <c r="CB2279">
        <f t="shared" si="2906"/>
        <v>6243.2863804899998</v>
      </c>
      <c r="CC2279">
        <f t="shared" si="2907"/>
        <v>6261.4098456694446</v>
      </c>
      <c r="CD2279">
        <f t="shared" si="2908"/>
        <v>6104.7744683938108</v>
      </c>
      <c r="CE2279">
        <f t="shared" si="2909"/>
        <v>6097.8469802169066</v>
      </c>
      <c r="CF2279">
        <f t="shared" si="2910"/>
        <v>6154.5</v>
      </c>
      <c r="CG2279">
        <f t="shared" si="2911"/>
        <v>6263.8999020000001</v>
      </c>
      <c r="CH2279">
        <f t="shared" si="2912"/>
        <v>6126.7001950000003</v>
      </c>
    </row>
    <row r="2280" spans="1:86">
      <c r="A2280" s="1">
        <v>42842</v>
      </c>
      <c r="B2280">
        <v>6070.6000979999999</v>
      </c>
      <c r="C2280">
        <v>6137.5</v>
      </c>
      <c r="D2280">
        <v>6021</v>
      </c>
      <c r="E2280">
        <v>6115.5498049999997</v>
      </c>
      <c r="F2280">
        <v>342286</v>
      </c>
      <c r="G2280">
        <f t="shared" si="2846"/>
        <v>213303.26273356017</v>
      </c>
      <c r="H2280">
        <f t="shared" si="2874"/>
        <v>7680419.9496502876</v>
      </c>
      <c r="I2280">
        <f t="shared" si="2847"/>
        <v>6086.1624757499994</v>
      </c>
      <c r="J2280">
        <f t="shared" si="2854"/>
        <v>6305.6624755000003</v>
      </c>
      <c r="K2280">
        <f t="shared" si="2855"/>
        <v>5987.2000732500001</v>
      </c>
      <c r="L2280">
        <f t="shared" si="2856"/>
        <v>7</v>
      </c>
      <c r="M2280">
        <f t="shared" si="2857"/>
        <v>10</v>
      </c>
      <c r="N2280">
        <f t="shared" si="2858"/>
        <v>30</v>
      </c>
      <c r="O2280">
        <f t="shared" si="2859"/>
        <v>0</v>
      </c>
      <c r="P2280">
        <f t="shared" si="2834"/>
        <v>116.5</v>
      </c>
      <c r="Q2280">
        <f t="shared" si="2835"/>
        <v>21.950195000000349</v>
      </c>
      <c r="R2280">
        <f t="shared" si="2836"/>
        <v>94.549804999999651</v>
      </c>
      <c r="S2280">
        <f t="shared" si="2837"/>
        <v>116.5</v>
      </c>
      <c r="T2280">
        <f t="shared" si="2873"/>
        <v>98.35428665586754</v>
      </c>
      <c r="U2280">
        <f t="shared" si="2838"/>
        <v>96.850097999999889</v>
      </c>
      <c r="V2280">
        <f t="shared" si="2839"/>
        <v>-99</v>
      </c>
      <c r="W2280">
        <f t="shared" si="2840"/>
        <v>96.850097999999889</v>
      </c>
      <c r="X2280">
        <f t="shared" si="2841"/>
        <v>0</v>
      </c>
      <c r="Y2280">
        <f t="shared" si="2871"/>
        <v>28.578179417468277</v>
      </c>
      <c r="Z2280">
        <f t="shared" si="2872"/>
        <v>23.798363597676058</v>
      </c>
      <c r="AA2280">
        <f t="shared" si="2868"/>
        <v>29.056363875080155</v>
      </c>
      <c r="AB2280">
        <f t="shared" si="2869"/>
        <v>24.196569775290332</v>
      </c>
      <c r="AC2280">
        <f t="shared" si="2870"/>
        <v>9.1258711335915539</v>
      </c>
      <c r="AD2280">
        <f t="shared" si="2878"/>
        <v>17.046143592443549</v>
      </c>
      <c r="AE2280">
        <f t="shared" si="2851"/>
        <v>6172.9299805999999</v>
      </c>
      <c r="AF2280">
        <f t="shared" si="2853"/>
        <v>6187.3333334999998</v>
      </c>
      <c r="AG2280">
        <f t="shared" si="2875"/>
        <v>6108.9799561</v>
      </c>
      <c r="AH2280">
        <f t="shared" si="2860"/>
        <v>6184.5750000000007</v>
      </c>
      <c r="AI2280">
        <f t="shared" si="2861"/>
        <v>6395.5673034809588</v>
      </c>
      <c r="AJ2280">
        <f t="shared" si="2862"/>
        <v>5973.5826965190427</v>
      </c>
      <c r="AK2280">
        <f t="shared" si="2863"/>
        <v>0.33642722065871339</v>
      </c>
      <c r="AL2280">
        <f t="shared" si="2842"/>
        <v>0.62317261802574508</v>
      </c>
      <c r="AM2280">
        <f t="shared" si="2843"/>
        <v>213303.26273356017</v>
      </c>
      <c r="AN2280">
        <f t="shared" si="2876"/>
        <v>-1673268.3750093323</v>
      </c>
      <c r="AO2280">
        <f t="shared" si="2877"/>
        <v>10278049</v>
      </c>
      <c r="AP2280">
        <f t="shared" si="2879"/>
        <v>-0.16280019437631912</v>
      </c>
      <c r="AQ2280">
        <f t="shared" si="2880"/>
        <v>6147.4443177934736</v>
      </c>
      <c r="AR2280">
        <f t="shared" si="2881"/>
        <v>6148.0927126569077</v>
      </c>
      <c r="AS2280">
        <f t="shared" si="2882"/>
        <v>6149.4729059007768</v>
      </c>
      <c r="AT2280">
        <f t="shared" si="2883"/>
        <v>6113.2675629845853</v>
      </c>
      <c r="AU2280">
        <f t="shared" si="2884"/>
        <v>6142.8423974528778</v>
      </c>
      <c r="AV2280">
        <f t="shared" si="2885"/>
        <v>6091.831512787403</v>
      </c>
      <c r="AW2280">
        <f t="shared" si="2886"/>
        <v>51.010884665474805</v>
      </c>
      <c r="AX2280">
        <f t="shared" si="2913"/>
        <v>54.822253557410505</v>
      </c>
      <c r="AY2280">
        <f t="shared" si="2887"/>
        <v>-3.8113688919357003</v>
      </c>
      <c r="AZ2280">
        <f t="shared" si="2844"/>
        <v>6091.3499349999993</v>
      </c>
      <c r="BA2280">
        <f t="shared" si="2845"/>
        <v>2084983803.8514097</v>
      </c>
      <c r="BB2280">
        <f t="shared" si="2848"/>
        <v>0</v>
      </c>
      <c r="BC2280">
        <f t="shared" si="2849"/>
        <v>2084983803.8514097</v>
      </c>
      <c r="BD2280">
        <f t="shared" si="2864"/>
        <v>23625559458.520226</v>
      </c>
      <c r="BE2280">
        <f t="shared" si="2865"/>
        <v>19269906759.550385</v>
      </c>
      <c r="BF2280">
        <f t="shared" si="2866"/>
        <v>1.2260339270614857</v>
      </c>
      <c r="BG2280">
        <f t="shared" si="2867"/>
        <v>55.077054853334275</v>
      </c>
      <c r="BH2280">
        <f t="shared" si="2888"/>
        <v>99110387</v>
      </c>
      <c r="BI2280">
        <f t="shared" si="2889"/>
        <v>0.83736532368627603</v>
      </c>
      <c r="BJ2280">
        <f t="shared" si="2850"/>
        <v>3659.9609999999302</v>
      </c>
      <c r="BK2280">
        <f t="shared" si="2890"/>
        <v>6.1862320015274985E-3</v>
      </c>
      <c r="BL2280">
        <f t="shared" si="2891"/>
        <v>1.0061862320015276</v>
      </c>
      <c r="BM2280">
        <f t="shared" si="2892"/>
        <v>111.20270796087726</v>
      </c>
      <c r="BN2280">
        <f t="shared" si="2893"/>
        <v>6079.25</v>
      </c>
      <c r="BO2280">
        <f t="shared" si="2852"/>
        <v>6187.8849608999999</v>
      </c>
      <c r="BP2280">
        <f t="shared" si="2894"/>
        <v>6061.079367264706</v>
      </c>
      <c r="BQ2280">
        <f t="shared" si="2895"/>
        <v>126.80559363529392</v>
      </c>
      <c r="BR2280">
        <f t="shared" si="2896"/>
        <v>99.849609999999302</v>
      </c>
      <c r="BS2280">
        <f t="shared" si="2897"/>
        <v>80.899902000000111</v>
      </c>
      <c r="BT2280">
        <f t="shared" si="2898"/>
        <v>96.5</v>
      </c>
      <c r="BU2280">
        <f t="shared" si="2899"/>
        <v>118.60009799999989</v>
      </c>
      <c r="BV2280">
        <f t="shared" si="2900"/>
        <v>6141.1666341999999</v>
      </c>
      <c r="BW2280">
        <f t="shared" si="2901"/>
        <v>6154.3571197142865</v>
      </c>
      <c r="BX2280">
        <f t="shared" si="2902"/>
        <v>6183.472709581818</v>
      </c>
      <c r="BY2280">
        <f t="shared" si="2903"/>
        <v>6134.6230701619052</v>
      </c>
      <c r="BZ2280">
        <f t="shared" si="2904"/>
        <v>6359</v>
      </c>
      <c r="CA2280">
        <f t="shared" si="2905"/>
        <v>5940.1000979999999</v>
      </c>
      <c r="CB2280">
        <f t="shared" si="2906"/>
        <v>6222.2193377866661</v>
      </c>
      <c r="CC2280">
        <f t="shared" si="2907"/>
        <v>6233.9608726583347</v>
      </c>
      <c r="CD2280">
        <f t="shared" si="2908"/>
        <v>6158.5214544975397</v>
      </c>
      <c r="CE2280">
        <f t="shared" si="2909"/>
        <v>6090.5138261454422</v>
      </c>
      <c r="CF2280">
        <f t="shared" si="2910"/>
        <v>6077.9501950000003</v>
      </c>
      <c r="CG2280">
        <f t="shared" si="2911"/>
        <v>6175</v>
      </c>
      <c r="CH2280">
        <f t="shared" si="2912"/>
        <v>6066.8999020000001</v>
      </c>
    </row>
    <row r="2281" spans="1:86">
      <c r="A2281" s="1">
        <v>42843</v>
      </c>
      <c r="B2281">
        <v>6120</v>
      </c>
      <c r="C2281">
        <v>6234.3500979999999</v>
      </c>
      <c r="D2281">
        <v>6120</v>
      </c>
      <c r="E2281">
        <v>6137.1499020000001</v>
      </c>
      <c r="F2281">
        <v>453391</v>
      </c>
      <c r="G2281">
        <f t="shared" si="2846"/>
        <v>-317394.41838479124</v>
      </c>
      <c r="H2281">
        <f t="shared" si="2874"/>
        <v>7363025.5312654963</v>
      </c>
      <c r="I2281">
        <f t="shared" si="2847"/>
        <v>6152.875</v>
      </c>
      <c r="J2281">
        <f t="shared" si="2854"/>
        <v>6305.6624755000003</v>
      </c>
      <c r="K2281">
        <f t="shared" si="2855"/>
        <v>6073</v>
      </c>
      <c r="L2281">
        <f t="shared" si="2856"/>
        <v>8</v>
      </c>
      <c r="M2281">
        <f t="shared" si="2857"/>
        <v>10</v>
      </c>
      <c r="N2281">
        <f t="shared" si="2858"/>
        <v>20</v>
      </c>
      <c r="O2281">
        <f t="shared" si="2859"/>
        <v>0</v>
      </c>
      <c r="P2281">
        <f t="shared" si="2834"/>
        <v>114.35009799999989</v>
      </c>
      <c r="Q2281">
        <f t="shared" si="2835"/>
        <v>97.200195999999778</v>
      </c>
      <c r="R2281">
        <f t="shared" si="2836"/>
        <v>17.149902000000111</v>
      </c>
      <c r="S2281">
        <f t="shared" si="2837"/>
        <v>114.35009799999989</v>
      </c>
      <c r="T2281">
        <f t="shared" si="2873"/>
        <v>99.496844609019846</v>
      </c>
      <c r="U2281">
        <f t="shared" si="2838"/>
        <v>-12</v>
      </c>
      <c r="V2281">
        <f t="shared" si="2839"/>
        <v>6.200195000000349</v>
      </c>
      <c r="W2281">
        <f t="shared" si="2840"/>
        <v>0</v>
      </c>
      <c r="X2281">
        <f t="shared" si="2841"/>
        <v>6.200195000000349</v>
      </c>
      <c r="Y2281">
        <f t="shared" si="2871"/>
        <v>26.536880887649115</v>
      </c>
      <c r="Z2281">
        <f t="shared" si="2872"/>
        <v>22.541351554984935</v>
      </c>
      <c r="AA2281">
        <f t="shared" si="2868"/>
        <v>26.671077853702535</v>
      </c>
      <c r="AB2281">
        <f t="shared" si="2869"/>
        <v>22.655343135315327</v>
      </c>
      <c r="AC2281">
        <f t="shared" si="2870"/>
        <v>8.1411435045759326</v>
      </c>
      <c r="AD2281">
        <f t="shared" si="2878"/>
        <v>17.450894707032521</v>
      </c>
      <c r="AE2281">
        <f t="shared" si="2851"/>
        <v>6146.5899413999996</v>
      </c>
      <c r="AF2281">
        <f t="shared" si="2853"/>
        <v>6166.9666341666662</v>
      </c>
      <c r="AG2281">
        <f t="shared" si="2875"/>
        <v>6106.2074463000008</v>
      </c>
      <c r="AH2281">
        <f t="shared" si="2860"/>
        <v>6196.7199707</v>
      </c>
      <c r="AI2281">
        <f t="shared" si="2861"/>
        <v>6379.5311490716667</v>
      </c>
      <c r="AJ2281">
        <f t="shared" si="2862"/>
        <v>6013.9087923283332</v>
      </c>
      <c r="AK2281">
        <f t="shared" si="2863"/>
        <v>0.33707213850213763</v>
      </c>
      <c r="AL2281">
        <f t="shared" si="2842"/>
        <v>-0.70004569650652804</v>
      </c>
      <c r="AM2281">
        <f t="shared" si="2843"/>
        <v>-317394.41838479124</v>
      </c>
      <c r="AN2281">
        <f t="shared" si="2876"/>
        <v>-2105296.0450981376</v>
      </c>
      <c r="AO2281">
        <f t="shared" si="2877"/>
        <v>9683416</v>
      </c>
      <c r="AP2281">
        <f t="shared" si="2879"/>
        <v>-0.21741253758984821</v>
      </c>
      <c r="AQ2281">
        <f t="shared" si="2880"/>
        <v>6143.9442164236925</v>
      </c>
      <c r="AR2281">
        <f t="shared" si="2881"/>
        <v>6162.0170951246891</v>
      </c>
      <c r="AS2281">
        <f t="shared" si="2882"/>
        <v>6147.254765198637</v>
      </c>
      <c r="AT2281">
        <f t="shared" si="2883"/>
        <v>6115.4169734959723</v>
      </c>
      <c r="AU2281">
        <f t="shared" si="2884"/>
        <v>6141.9885231349463</v>
      </c>
      <c r="AV2281">
        <f t="shared" si="2885"/>
        <v>6095.0038000322847</v>
      </c>
      <c r="AW2281">
        <f t="shared" si="2886"/>
        <v>46.984723102661519</v>
      </c>
      <c r="AX2281">
        <f t="shared" si="2913"/>
        <v>53.254747466460707</v>
      </c>
      <c r="AY2281">
        <f t="shared" si="2887"/>
        <v>-6.2700243637991875</v>
      </c>
      <c r="AZ2281">
        <f t="shared" si="2844"/>
        <v>6163.833333333333</v>
      </c>
      <c r="BA2281">
        <f t="shared" si="2845"/>
        <v>2794626558.833333</v>
      </c>
      <c r="BB2281">
        <f t="shared" si="2848"/>
        <v>2794626558.833333</v>
      </c>
      <c r="BC2281">
        <f t="shared" si="2849"/>
        <v>0</v>
      </c>
      <c r="BD2281">
        <f t="shared" si="2864"/>
        <v>26420186017.353558</v>
      </c>
      <c r="BE2281">
        <f t="shared" si="2865"/>
        <v>17230075332.007057</v>
      </c>
      <c r="BF2281">
        <f t="shared" si="2866"/>
        <v>1.5333761175306471</v>
      </c>
      <c r="BG2281">
        <f t="shared" si="2867"/>
        <v>60.526982429489067</v>
      </c>
      <c r="BH2281">
        <f t="shared" si="2888"/>
        <v>99563778</v>
      </c>
      <c r="BI2281">
        <f t="shared" si="2889"/>
        <v>0.77087274502458292</v>
      </c>
      <c r="BJ2281">
        <f t="shared" si="2850"/>
        <v>2060.009700000046</v>
      </c>
      <c r="BK2281">
        <f t="shared" si="2890"/>
        <v>3.5319959265707364E-3</v>
      </c>
      <c r="BL2281">
        <f t="shared" si="2891"/>
        <v>1.0035319959265707</v>
      </c>
      <c r="BM2281">
        <f t="shared" si="2892"/>
        <v>96.349950898949302</v>
      </c>
      <c r="BN2281">
        <f t="shared" si="2893"/>
        <v>6177.1750489999995</v>
      </c>
      <c r="BO2281">
        <f t="shared" si="2852"/>
        <v>6168.0350097</v>
      </c>
      <c r="BP2281">
        <f t="shared" si="2894"/>
        <v>6064.7146642500011</v>
      </c>
      <c r="BQ2281">
        <f t="shared" si="2895"/>
        <v>103.32034544999897</v>
      </c>
      <c r="BR2281">
        <f t="shared" si="2896"/>
        <v>65.149902000000111</v>
      </c>
      <c r="BS2281">
        <f t="shared" si="2897"/>
        <v>90</v>
      </c>
      <c r="BT2281">
        <f t="shared" si="2898"/>
        <v>139.35009799999989</v>
      </c>
      <c r="BU2281">
        <f t="shared" si="2899"/>
        <v>25</v>
      </c>
      <c r="BV2281">
        <f t="shared" si="2900"/>
        <v>6129.2399413333342</v>
      </c>
      <c r="BW2281">
        <f t="shared" si="2901"/>
        <v>6140.0189964285719</v>
      </c>
      <c r="BX2281">
        <f t="shared" si="2902"/>
        <v>6174.8499644909089</v>
      </c>
      <c r="BY2281">
        <f t="shared" si="2903"/>
        <v>6137.3059221523827</v>
      </c>
      <c r="BZ2281">
        <f t="shared" si="2904"/>
        <v>6359</v>
      </c>
      <c r="CA2281">
        <f t="shared" si="2905"/>
        <v>6021</v>
      </c>
      <c r="CB2281">
        <f t="shared" si="2906"/>
        <v>6180.9145866966655</v>
      </c>
      <c r="CC2281">
        <f t="shared" si="2907"/>
        <v>6213.0105538499993</v>
      </c>
      <c r="CD2281">
        <f t="shared" si="2908"/>
        <v>6209.792232920794</v>
      </c>
      <c r="CE2281">
        <f t="shared" si="2909"/>
        <v>6072.2746439936955</v>
      </c>
      <c r="CF2281">
        <f t="shared" si="2910"/>
        <v>6115.5498049999997</v>
      </c>
      <c r="CG2281">
        <f t="shared" si="2911"/>
        <v>6137.5</v>
      </c>
      <c r="CH2281">
        <f t="shared" si="2912"/>
        <v>6021</v>
      </c>
    </row>
    <row r="2282" spans="1:86">
      <c r="A2282" s="1">
        <v>42844</v>
      </c>
      <c r="B2282">
        <v>6131.8999020000001</v>
      </c>
      <c r="C2282">
        <v>6222.3500979999999</v>
      </c>
      <c r="D2282">
        <v>6113.7998049999997</v>
      </c>
      <c r="E2282">
        <v>6196.9501950000003</v>
      </c>
      <c r="F2282">
        <v>366504</v>
      </c>
      <c r="G2282">
        <f t="shared" si="2846"/>
        <v>194985.97288400112</v>
      </c>
      <c r="H2282">
        <f t="shared" si="2874"/>
        <v>7558011.5041494975</v>
      </c>
      <c r="I2282">
        <f t="shared" si="2847"/>
        <v>6166.25</v>
      </c>
      <c r="J2282">
        <f t="shared" si="2854"/>
        <v>6305.6624755000003</v>
      </c>
      <c r="K2282">
        <f t="shared" si="2855"/>
        <v>6086.1624757499994</v>
      </c>
      <c r="L2282">
        <f t="shared" si="2856"/>
        <v>9</v>
      </c>
      <c r="M2282">
        <f t="shared" si="2857"/>
        <v>3</v>
      </c>
      <c r="N2282">
        <f t="shared" si="2858"/>
        <v>10</v>
      </c>
      <c r="O2282">
        <f t="shared" si="2859"/>
        <v>70</v>
      </c>
      <c r="P2282">
        <f t="shared" si="2834"/>
        <v>108.55029300000024</v>
      </c>
      <c r="Q2282">
        <f t="shared" si="2835"/>
        <v>25.39990299999954</v>
      </c>
      <c r="R2282">
        <f t="shared" si="2836"/>
        <v>83.150390000000698</v>
      </c>
      <c r="S2282">
        <f t="shared" si="2837"/>
        <v>108.55029300000024</v>
      </c>
      <c r="T2282">
        <f t="shared" si="2873"/>
        <v>100.14351949408987</v>
      </c>
      <c r="U2282">
        <f t="shared" si="2838"/>
        <v>80.799804000000222</v>
      </c>
      <c r="V2282">
        <f t="shared" si="2839"/>
        <v>-74.200195000000349</v>
      </c>
      <c r="W2282">
        <f t="shared" si="2840"/>
        <v>80.799804000000222</v>
      </c>
      <c r="X2282">
        <f t="shared" si="2841"/>
        <v>0</v>
      </c>
      <c r="Y2282">
        <f t="shared" si="2871"/>
        <v>30.412803967102768</v>
      </c>
      <c r="Z2282">
        <f t="shared" si="2872"/>
        <v>20.931255015343151</v>
      </c>
      <c r="AA2282">
        <f t="shared" si="2868"/>
        <v>30.36921821875616</v>
      </c>
      <c r="AB2282">
        <f t="shared" si="2869"/>
        <v>20.901257636125361</v>
      </c>
      <c r="AC2282">
        <f t="shared" si="2870"/>
        <v>18.466691453048689</v>
      </c>
      <c r="AD2282">
        <f t="shared" si="2878"/>
        <v>18.197573082816803</v>
      </c>
      <c r="AE2282">
        <f t="shared" si="2851"/>
        <v>6136.4200194000005</v>
      </c>
      <c r="AF2282">
        <f t="shared" si="2853"/>
        <v>6154.9833169999993</v>
      </c>
      <c r="AG2282">
        <f t="shared" si="2875"/>
        <v>6108.1099609499997</v>
      </c>
      <c r="AH2282">
        <f t="shared" si="2860"/>
        <v>6209.2149902000001</v>
      </c>
      <c r="AI2282">
        <f t="shared" si="2861"/>
        <v>6372.2285407199552</v>
      </c>
      <c r="AJ2282">
        <f t="shared" si="2862"/>
        <v>6046.201439680045</v>
      </c>
      <c r="AK2282">
        <f t="shared" si="2863"/>
        <v>0.4623810561733076</v>
      </c>
      <c r="AL2282">
        <f t="shared" si="2842"/>
        <v>0.53201594766769567</v>
      </c>
      <c r="AM2282">
        <f t="shared" si="2843"/>
        <v>194985.97288400112</v>
      </c>
      <c r="AN2282">
        <f t="shared" si="2876"/>
        <v>-1749627.6366028357</v>
      </c>
      <c r="AO2282">
        <f t="shared" si="2877"/>
        <v>9842210</v>
      </c>
      <c r="AP2282">
        <f t="shared" si="2879"/>
        <v>-0.17776776116368537</v>
      </c>
      <c r="AQ2282">
        <f t="shared" si="2880"/>
        <v>6161.9662491396375</v>
      </c>
      <c r="AR2282">
        <f t="shared" si="2881"/>
        <v>6193.7897230141525</v>
      </c>
      <c r="AS2282">
        <f t="shared" si="2882"/>
        <v>6156.1999425628819</v>
      </c>
      <c r="AT2282">
        <f t="shared" si="2883"/>
        <v>6122.7549634313345</v>
      </c>
      <c r="AU2282">
        <f t="shared" si="2884"/>
        <v>6150.232773914704</v>
      </c>
      <c r="AV2282">
        <f t="shared" si="2885"/>
        <v>6102.1400476800245</v>
      </c>
      <c r="AW2282">
        <f t="shared" si="2886"/>
        <v>48.092726234679503</v>
      </c>
      <c r="AX2282">
        <f t="shared" si="2913"/>
        <v>52.222343220104463</v>
      </c>
      <c r="AY2282">
        <f t="shared" si="2887"/>
        <v>-4.1296169854249598</v>
      </c>
      <c r="AZ2282">
        <f t="shared" si="2844"/>
        <v>6177.7000326666666</v>
      </c>
      <c r="BA2282">
        <f t="shared" si="2845"/>
        <v>2264151772.7724638</v>
      </c>
      <c r="BB2282">
        <f t="shared" si="2848"/>
        <v>2264151772.7724638</v>
      </c>
      <c r="BC2282">
        <f t="shared" si="2849"/>
        <v>0</v>
      </c>
      <c r="BD2282">
        <f t="shared" si="2864"/>
        <v>25650960709.813553</v>
      </c>
      <c r="BE2282">
        <f t="shared" si="2865"/>
        <v>17230075332.007057</v>
      </c>
      <c r="BF2282">
        <f t="shared" si="2866"/>
        <v>1.4887317794927819</v>
      </c>
      <c r="BG2282">
        <f t="shared" si="2867"/>
        <v>59.818892166683952</v>
      </c>
      <c r="BH2282">
        <f t="shared" si="2888"/>
        <v>99930282</v>
      </c>
      <c r="BI2282">
        <f t="shared" si="2889"/>
        <v>0.78812885084412143</v>
      </c>
      <c r="BJ2282">
        <f t="shared" si="2850"/>
        <v>5880.0293000000238</v>
      </c>
      <c r="BK2282">
        <f t="shared" si="2890"/>
        <v>9.7439844153899956E-3</v>
      </c>
      <c r="BL2282">
        <f t="shared" si="2891"/>
        <v>1.0097439844153899</v>
      </c>
      <c r="BM2282">
        <f t="shared" si="2892"/>
        <v>85.91568485234599</v>
      </c>
      <c r="BN2282">
        <f t="shared" si="2893"/>
        <v>6168.0749514999998</v>
      </c>
      <c r="BO2282">
        <f t="shared" si="2852"/>
        <v>6148.15</v>
      </c>
      <c r="BP2282">
        <f t="shared" si="2894"/>
        <v>6069.7911305441176</v>
      </c>
      <c r="BQ2282">
        <f t="shared" si="2895"/>
        <v>78.358869455882086</v>
      </c>
      <c r="BR2282">
        <f t="shared" si="2896"/>
        <v>-145.44970699999976</v>
      </c>
      <c r="BS2282">
        <f t="shared" si="2897"/>
        <v>42.75</v>
      </c>
      <c r="BT2282">
        <f t="shared" si="2898"/>
        <v>-136.64990200000011</v>
      </c>
      <c r="BU2282">
        <f t="shared" si="2899"/>
        <v>21.899902000000111</v>
      </c>
      <c r="BV2282">
        <f t="shared" si="2900"/>
        <v>6146.0266925333335</v>
      </c>
      <c r="BW2282">
        <f t="shared" si="2901"/>
        <v>6148.5857280952378</v>
      </c>
      <c r="BX2282">
        <f t="shared" si="2902"/>
        <v>6174.8918234545454</v>
      </c>
      <c r="BY2282">
        <f t="shared" si="2903"/>
        <v>6145.948088695236</v>
      </c>
      <c r="BZ2282">
        <f t="shared" si="2904"/>
        <v>6359</v>
      </c>
      <c r="CA2282">
        <f t="shared" si="2905"/>
        <v>6021</v>
      </c>
      <c r="CB2282">
        <f t="shared" si="2906"/>
        <v>6128.8865184799997</v>
      </c>
      <c r="CC2282">
        <f t="shared" si="2907"/>
        <v>6176.5927084138893</v>
      </c>
      <c r="CD2282">
        <f t="shared" si="2908"/>
        <v>6266.4747351356737</v>
      </c>
      <c r="CE2282">
        <f t="shared" si="2909"/>
        <v>6055.1507808163715</v>
      </c>
      <c r="CF2282">
        <f t="shared" si="2910"/>
        <v>6137.1499020000001</v>
      </c>
      <c r="CG2282">
        <f t="shared" si="2911"/>
        <v>6234.3500979999999</v>
      </c>
      <c r="CH2282">
        <f t="shared" si="2912"/>
        <v>6120</v>
      </c>
    </row>
    <row r="2283" spans="1:86">
      <c r="A2283" s="1">
        <v>42845</v>
      </c>
      <c r="B2283">
        <v>6200</v>
      </c>
      <c r="C2283">
        <v>6303.1499020000001</v>
      </c>
      <c r="D2283">
        <v>6188</v>
      </c>
      <c r="E2283">
        <v>6273.5</v>
      </c>
      <c r="F2283">
        <v>466934</v>
      </c>
      <c r="G2283">
        <f t="shared" si="2846"/>
        <v>226472.70389801916</v>
      </c>
      <c r="H2283">
        <f t="shared" si="2874"/>
        <v>7784484.2080475166</v>
      </c>
      <c r="I2283">
        <f t="shared" si="2847"/>
        <v>6241.1624755000003</v>
      </c>
      <c r="J2283">
        <f t="shared" si="2854"/>
        <v>6305.6624755000003</v>
      </c>
      <c r="K2283">
        <f t="shared" si="2855"/>
        <v>6086.1624757499994</v>
      </c>
      <c r="L2283">
        <f t="shared" si="2856"/>
        <v>10</v>
      </c>
      <c r="M2283">
        <f t="shared" si="2857"/>
        <v>4</v>
      </c>
      <c r="N2283">
        <f t="shared" si="2858"/>
        <v>0</v>
      </c>
      <c r="O2283">
        <f t="shared" si="2859"/>
        <v>60</v>
      </c>
      <c r="P2283">
        <f t="shared" si="2834"/>
        <v>115.14990200000011</v>
      </c>
      <c r="Q2283">
        <f t="shared" si="2835"/>
        <v>29.649902000000111</v>
      </c>
      <c r="R2283">
        <f t="shared" si="2836"/>
        <v>85.5</v>
      </c>
      <c r="S2283">
        <f t="shared" si="2837"/>
        <v>115.14990200000011</v>
      </c>
      <c r="T2283">
        <f t="shared" si="2873"/>
        <v>101.21540395879775</v>
      </c>
      <c r="U2283">
        <f t="shared" si="2838"/>
        <v>-8.10009700000046</v>
      </c>
      <c r="V2283">
        <f t="shared" si="2839"/>
        <v>11</v>
      </c>
      <c r="W2283">
        <f t="shared" si="2840"/>
        <v>0</v>
      </c>
      <c r="X2283">
        <f t="shared" si="2841"/>
        <v>11</v>
      </c>
      <c r="Y2283">
        <f t="shared" si="2871"/>
        <v>28.240460826595427</v>
      </c>
      <c r="Z2283">
        <f t="shared" si="2872"/>
        <v>20.221879657104353</v>
      </c>
      <c r="AA2283">
        <f t="shared" si="2868"/>
        <v>27.901346753594353</v>
      </c>
      <c r="AB2283">
        <f t="shared" si="2869"/>
        <v>19.979053450536217</v>
      </c>
      <c r="AC2283">
        <f t="shared" si="2870"/>
        <v>16.546004772898062</v>
      </c>
      <c r="AD2283">
        <f t="shared" si="2878"/>
        <v>18.807059552876041</v>
      </c>
      <c r="AE2283">
        <f t="shared" si="2851"/>
        <v>6160.2200194000006</v>
      </c>
      <c r="AF2283">
        <f t="shared" si="2853"/>
        <v>6159.266682833334</v>
      </c>
      <c r="AG2283">
        <f t="shared" si="2875"/>
        <v>6117.9699706999991</v>
      </c>
      <c r="AH2283">
        <f t="shared" si="2860"/>
        <v>6202.3249999999989</v>
      </c>
      <c r="AI2283">
        <f t="shared" si="2861"/>
        <v>6347.035975723561</v>
      </c>
      <c r="AJ2283">
        <f t="shared" si="2862"/>
        <v>6057.6140242764368</v>
      </c>
      <c r="AK2283">
        <f t="shared" si="2863"/>
        <v>0.74592122209156053</v>
      </c>
      <c r="AL2283">
        <f t="shared" si="2842"/>
        <v>0.48502080357827693</v>
      </c>
      <c r="AM2283">
        <f t="shared" si="2843"/>
        <v>226472.70389801916</v>
      </c>
      <c r="AN2283">
        <f t="shared" si="2876"/>
        <v>-1166011.4642562727</v>
      </c>
      <c r="AO2283">
        <f t="shared" si="2877"/>
        <v>9777010</v>
      </c>
      <c r="AP2283">
        <f t="shared" si="2879"/>
        <v>-0.11926053714338766</v>
      </c>
      <c r="AQ2283">
        <f t="shared" si="2880"/>
        <v>6199.8877244321611</v>
      </c>
      <c r="AR2283">
        <f t="shared" si="2881"/>
        <v>6191.5125963801192</v>
      </c>
      <c r="AS2283">
        <f t="shared" si="2882"/>
        <v>6177.3139529015634</v>
      </c>
      <c r="AT2283">
        <f t="shared" si="2883"/>
        <v>6136.3220167225145</v>
      </c>
      <c r="AU2283">
        <f t="shared" si="2884"/>
        <v>6168.722857827498</v>
      </c>
      <c r="AV2283">
        <f t="shared" si="2885"/>
        <v>6114.135244342423</v>
      </c>
      <c r="AW2283">
        <f t="shared" si="2886"/>
        <v>54.587613485075053</v>
      </c>
      <c r="AX2283">
        <f t="shared" si="2913"/>
        <v>52.695397273098578</v>
      </c>
      <c r="AY2283">
        <f t="shared" si="2887"/>
        <v>1.8922162119764749</v>
      </c>
      <c r="AZ2283">
        <f t="shared" si="2844"/>
        <v>6254.8833006666673</v>
      </c>
      <c r="BA2283">
        <f t="shared" si="2845"/>
        <v>2920617679.1134896</v>
      </c>
      <c r="BB2283">
        <f t="shared" si="2848"/>
        <v>2920617679.1134896</v>
      </c>
      <c r="BC2283">
        <f t="shared" si="2849"/>
        <v>0</v>
      </c>
      <c r="BD2283">
        <f t="shared" si="2864"/>
        <v>28571578388.927044</v>
      </c>
      <c r="BE2283">
        <f t="shared" si="2865"/>
        <v>14281881550.563892</v>
      </c>
      <c r="BF2283">
        <f t="shared" si="2866"/>
        <v>2.0005472169595855</v>
      </c>
      <c r="BG2283">
        <f t="shared" si="2867"/>
        <v>66.672745746248026</v>
      </c>
      <c r="BH2283">
        <f t="shared" si="2888"/>
        <v>100397216</v>
      </c>
      <c r="BI2283">
        <f t="shared" si="2889"/>
        <v>0.89281004268897179</v>
      </c>
      <c r="BJ2283">
        <f t="shared" si="2850"/>
        <v>7554.9804999999651</v>
      </c>
      <c r="BK2283">
        <f t="shared" si="2890"/>
        <v>1.2352819143481861E-2</v>
      </c>
      <c r="BL2283">
        <f t="shared" si="2891"/>
        <v>1.0123528191434819</v>
      </c>
      <c r="BM2283">
        <f t="shared" si="2892"/>
        <v>76.269380951973602</v>
      </c>
      <c r="BN2283">
        <f t="shared" si="2893"/>
        <v>6245.5749510000005</v>
      </c>
      <c r="BO2283">
        <f t="shared" si="2852"/>
        <v>6158.2049805000006</v>
      </c>
      <c r="BP2283">
        <f t="shared" si="2894"/>
        <v>6078.2668672647051</v>
      </c>
      <c r="BQ2283">
        <f t="shared" si="2895"/>
        <v>79.938113235295532</v>
      </c>
      <c r="BR2283">
        <f t="shared" si="2896"/>
        <v>-18.149902000000111</v>
      </c>
      <c r="BS2283">
        <f t="shared" si="2897"/>
        <v>-72</v>
      </c>
      <c r="BT2283">
        <f t="shared" si="2898"/>
        <v>-32.850097999999889</v>
      </c>
      <c r="BU2283">
        <f t="shared" si="2899"/>
        <v>-135</v>
      </c>
      <c r="BV2283">
        <f t="shared" si="2900"/>
        <v>6191.7200194000006</v>
      </c>
      <c r="BW2283">
        <f t="shared" si="2901"/>
        <v>6182.44763752381</v>
      </c>
      <c r="BX2283">
        <f t="shared" si="2902"/>
        <v>6186.5800070545456</v>
      </c>
      <c r="BY2283">
        <f t="shared" si="2903"/>
        <v>6161.6995209857159</v>
      </c>
      <c r="BZ2283">
        <f t="shared" si="2904"/>
        <v>6336</v>
      </c>
      <c r="CA2283">
        <f t="shared" si="2905"/>
        <v>6021</v>
      </c>
      <c r="CB2283">
        <f t="shared" si="2906"/>
        <v>6115.4073745300002</v>
      </c>
      <c r="CC2283">
        <f t="shared" si="2907"/>
        <v>6133.9498792055565</v>
      </c>
      <c r="CD2283">
        <f t="shared" si="2908"/>
        <v>6236.1536416736908</v>
      </c>
      <c r="CE2283">
        <f t="shared" si="2909"/>
        <v>6050.6694329388711</v>
      </c>
      <c r="CF2283">
        <f t="shared" si="2910"/>
        <v>6196.9501950000003</v>
      </c>
      <c r="CG2283">
        <f t="shared" si="2911"/>
        <v>6222.3500979999999</v>
      </c>
      <c r="CH2283">
        <f t="shared" si="2912"/>
        <v>6113.7998049999997</v>
      </c>
    </row>
    <row r="2284" spans="1:86">
      <c r="A2284" s="1">
        <v>42846</v>
      </c>
      <c r="B2284">
        <v>6283.8999020000001</v>
      </c>
      <c r="C2284">
        <v>6295.0498049999997</v>
      </c>
      <c r="D2284">
        <v>6177</v>
      </c>
      <c r="E2284">
        <v>6185.7998049999997</v>
      </c>
      <c r="F2284">
        <v>294827</v>
      </c>
      <c r="G2284">
        <f t="shared" si="2846"/>
        <v>-250872.33004124989</v>
      </c>
      <c r="H2284">
        <f t="shared" si="2874"/>
        <v>7533611.8780062664</v>
      </c>
      <c r="I2284">
        <f t="shared" si="2847"/>
        <v>6235.4373779999996</v>
      </c>
      <c r="J2284">
        <f t="shared" si="2854"/>
        <v>6275.9249269999991</v>
      </c>
      <c r="K2284">
        <f t="shared" si="2855"/>
        <v>6086.1624757499994</v>
      </c>
      <c r="L2284">
        <f t="shared" si="2856"/>
        <v>9</v>
      </c>
      <c r="M2284">
        <f t="shared" si="2857"/>
        <v>5</v>
      </c>
      <c r="N2284">
        <f t="shared" si="2858"/>
        <v>10</v>
      </c>
      <c r="O2284">
        <f t="shared" si="2859"/>
        <v>50</v>
      </c>
      <c r="P2284">
        <f t="shared" si="2834"/>
        <v>118.04980499999965</v>
      </c>
      <c r="Q2284">
        <f t="shared" si="2835"/>
        <v>109.25</v>
      </c>
      <c r="R2284">
        <f t="shared" si="2836"/>
        <v>8.799804999999651</v>
      </c>
      <c r="S2284">
        <f t="shared" si="2837"/>
        <v>118.04980499999965</v>
      </c>
      <c r="T2284">
        <f t="shared" si="2873"/>
        <v>102.41786117602646</v>
      </c>
      <c r="U2284">
        <f t="shared" si="2838"/>
        <v>39.950195000000349</v>
      </c>
      <c r="V2284">
        <f t="shared" si="2839"/>
        <v>-23</v>
      </c>
      <c r="W2284">
        <f t="shared" si="2840"/>
        <v>39.950195000000349</v>
      </c>
      <c r="X2284">
        <f t="shared" si="2841"/>
        <v>0</v>
      </c>
      <c r="Y2284">
        <f t="shared" si="2871"/>
        <v>29.076870410410066</v>
      </c>
      <c r="Z2284">
        <f t="shared" si="2872"/>
        <v>18.777459681596898</v>
      </c>
      <c r="AA2284">
        <f t="shared" si="2868"/>
        <v>28.390429244011838</v>
      </c>
      <c r="AB2284">
        <f t="shared" si="2869"/>
        <v>18.334165023544006</v>
      </c>
      <c r="AC2284">
        <f t="shared" si="2870"/>
        <v>21.522421709824453</v>
      </c>
      <c r="AD2284">
        <f t="shared" si="2878"/>
        <v>20.340549346297923</v>
      </c>
      <c r="AE2284">
        <f t="shared" si="2851"/>
        <v>6181.7899414000003</v>
      </c>
      <c r="AF2284">
        <f t="shared" si="2853"/>
        <v>6164.4833170000011</v>
      </c>
      <c r="AG2284">
        <f t="shared" si="2875"/>
        <v>6126.9699707</v>
      </c>
      <c r="AH2284">
        <f t="shared" si="2860"/>
        <v>6191.7399902999996</v>
      </c>
      <c r="AI2284">
        <f t="shared" si="2861"/>
        <v>6323.6898078612903</v>
      </c>
      <c r="AJ2284">
        <f t="shared" si="2862"/>
        <v>6059.7901727387089</v>
      </c>
      <c r="AK2284">
        <f t="shared" si="2863"/>
        <v>0.47749074076119613</v>
      </c>
      <c r="AL2284">
        <f t="shared" si="2842"/>
        <v>-0.85091368850631011</v>
      </c>
      <c r="AM2284">
        <f t="shared" si="2843"/>
        <v>-250872.33004124989</v>
      </c>
      <c r="AN2284">
        <f t="shared" si="2876"/>
        <v>-1299966.4866417011</v>
      </c>
      <c r="AO2284">
        <f t="shared" si="2877"/>
        <v>9609044</v>
      </c>
      <c r="AP2284">
        <f t="shared" si="2879"/>
        <v>-0.13528572526483396</v>
      </c>
      <c r="AQ2284">
        <f t="shared" si="2880"/>
        <v>6195.0978318252264</v>
      </c>
      <c r="AR2284">
        <f t="shared" si="2881"/>
        <v>6227.6612843417852</v>
      </c>
      <c r="AS2284">
        <f t="shared" si="2882"/>
        <v>6178.8414062792817</v>
      </c>
      <c r="AT2284">
        <f t="shared" si="2883"/>
        <v>6140.7750176674881</v>
      </c>
      <c r="AU2284">
        <f t="shared" si="2884"/>
        <v>6171.284399903373</v>
      </c>
      <c r="AV2284">
        <f t="shared" si="2885"/>
        <v>6119.1517635884529</v>
      </c>
      <c r="AW2284">
        <f t="shared" si="2886"/>
        <v>52.132636314920092</v>
      </c>
      <c r="AX2284">
        <f t="shared" si="2913"/>
        <v>52.582845081462878</v>
      </c>
      <c r="AY2284">
        <f t="shared" si="2887"/>
        <v>-0.45020876654278652</v>
      </c>
      <c r="AZ2284">
        <f t="shared" si="2844"/>
        <v>6219.2832033333325</v>
      </c>
      <c r="BA2284">
        <f t="shared" si="2845"/>
        <v>1833612608.9891565</v>
      </c>
      <c r="BB2284">
        <f t="shared" si="2848"/>
        <v>0</v>
      </c>
      <c r="BC2284">
        <f t="shared" si="2849"/>
        <v>1833612608.9891565</v>
      </c>
      <c r="BD2284">
        <f t="shared" si="2864"/>
        <v>23209783594.878643</v>
      </c>
      <c r="BE2284">
        <f t="shared" si="2865"/>
        <v>16115494159.553049</v>
      </c>
      <c r="BF2284">
        <f t="shared" si="2866"/>
        <v>1.4402154451540783</v>
      </c>
      <c r="BG2284">
        <f t="shared" si="2867"/>
        <v>59.020011860597876</v>
      </c>
      <c r="BH2284">
        <f t="shared" si="2888"/>
        <v>100102389</v>
      </c>
      <c r="BI2284">
        <f t="shared" si="2889"/>
        <v>0.85195854473051924</v>
      </c>
      <c r="BJ2284">
        <f t="shared" si="2850"/>
        <v>-8870.0195000000349</v>
      </c>
      <c r="BK2284">
        <f t="shared" si="2890"/>
        <v>-1.3979468398820491E-2</v>
      </c>
      <c r="BL2284">
        <f t="shared" si="2891"/>
        <v>0.98602053160117953</v>
      </c>
      <c r="BM2284">
        <f t="shared" si="2892"/>
        <v>69.543660056217533</v>
      </c>
      <c r="BN2284">
        <f t="shared" si="2893"/>
        <v>6236.0249024999994</v>
      </c>
      <c r="BO2284">
        <f t="shared" si="2852"/>
        <v>6181.2199707999998</v>
      </c>
      <c r="BP2284">
        <f t="shared" si="2894"/>
        <v>6086.9153981176478</v>
      </c>
      <c r="BQ2284">
        <f t="shared" si="2895"/>
        <v>94.304572682352045</v>
      </c>
      <c r="BR2284">
        <f t="shared" si="2896"/>
        <v>-73.550293000000238</v>
      </c>
      <c r="BS2284">
        <f t="shared" si="2897"/>
        <v>-59.049804999999651</v>
      </c>
      <c r="BT2284">
        <f t="shared" si="2898"/>
        <v>-40.950195000000349</v>
      </c>
      <c r="BU2284">
        <f t="shared" si="2899"/>
        <v>33.899902000000111</v>
      </c>
      <c r="BV2284">
        <f t="shared" si="2900"/>
        <v>6200.2466145999997</v>
      </c>
      <c r="BW2284">
        <f t="shared" si="2901"/>
        <v>6190.0285295714293</v>
      </c>
      <c r="BX2284">
        <f t="shared" si="2902"/>
        <v>6183.5754261454558</v>
      </c>
      <c r="BY2284">
        <f t="shared" si="2903"/>
        <v>6168.1595052047624</v>
      </c>
      <c r="BZ2284">
        <f t="shared" si="2904"/>
        <v>6336</v>
      </c>
      <c r="CA2284">
        <f t="shared" si="2905"/>
        <v>6021</v>
      </c>
      <c r="CB2284">
        <f t="shared" si="2906"/>
        <v>6150.8720752133331</v>
      </c>
      <c r="CC2284">
        <f t="shared" si="2907"/>
        <v>6123.5866982750003</v>
      </c>
      <c r="CD2284">
        <f t="shared" si="2908"/>
        <v>6215.0332021246031</v>
      </c>
      <c r="CE2284">
        <f t="shared" si="2909"/>
        <v>6060.485829136489</v>
      </c>
      <c r="CF2284">
        <f t="shared" si="2910"/>
        <v>6273.5</v>
      </c>
      <c r="CG2284">
        <f t="shared" si="2911"/>
        <v>6303.1499020000001</v>
      </c>
      <c r="CH2284">
        <f t="shared" si="2912"/>
        <v>6188</v>
      </c>
    </row>
    <row r="2285" spans="1:86">
      <c r="A2285" s="1">
        <v>42849</v>
      </c>
      <c r="B2285">
        <v>6223.2001950000003</v>
      </c>
      <c r="C2285">
        <v>6335</v>
      </c>
      <c r="D2285">
        <v>6200</v>
      </c>
      <c r="E2285">
        <v>6318.3500979999999</v>
      </c>
      <c r="F2285">
        <v>426893</v>
      </c>
      <c r="G2285">
        <f t="shared" si="2846"/>
        <v>321593.34645205853</v>
      </c>
      <c r="H2285">
        <f t="shared" si="2874"/>
        <v>7855205.2244583247</v>
      </c>
      <c r="I2285">
        <f t="shared" si="2847"/>
        <v>6269.1375732500001</v>
      </c>
      <c r="J2285">
        <f t="shared" si="2854"/>
        <v>6275.9249269999991</v>
      </c>
      <c r="K2285">
        <f t="shared" si="2855"/>
        <v>6086.1624757499994</v>
      </c>
      <c r="L2285">
        <f t="shared" si="2856"/>
        <v>10</v>
      </c>
      <c r="M2285">
        <f t="shared" si="2857"/>
        <v>6</v>
      </c>
      <c r="N2285">
        <f t="shared" si="2858"/>
        <v>0</v>
      </c>
      <c r="O2285">
        <f t="shared" si="2859"/>
        <v>40</v>
      </c>
      <c r="P2285">
        <f t="shared" si="2834"/>
        <v>135</v>
      </c>
      <c r="Q2285">
        <f t="shared" si="2835"/>
        <v>16.649902000000111</v>
      </c>
      <c r="R2285">
        <f t="shared" si="2836"/>
        <v>118.35009799999989</v>
      </c>
      <c r="S2285">
        <f t="shared" si="2837"/>
        <v>135</v>
      </c>
      <c r="T2285">
        <f t="shared" si="2873"/>
        <v>104.74515680631029</v>
      </c>
      <c r="U2285">
        <f t="shared" si="2838"/>
        <v>15</v>
      </c>
      <c r="V2285">
        <f t="shared" si="2839"/>
        <v>-82.5</v>
      </c>
      <c r="W2285">
        <f t="shared" si="2840"/>
        <v>15</v>
      </c>
      <c r="X2285">
        <f t="shared" si="2841"/>
        <v>0</v>
      </c>
      <c r="Y2285">
        <f t="shared" si="2871"/>
        <v>28.071379666809346</v>
      </c>
      <c r="Z2285">
        <f t="shared" si="2872"/>
        <v>17.436212561482836</v>
      </c>
      <c r="AA2285">
        <f t="shared" si="2868"/>
        <v>26.799692246122262</v>
      </c>
      <c r="AB2285">
        <f t="shared" si="2869"/>
        <v>16.646318639557762</v>
      </c>
      <c r="AC2285">
        <f t="shared" si="2870"/>
        <v>23.370094053700775</v>
      </c>
      <c r="AD2285">
        <f t="shared" si="2878"/>
        <v>21.323654265589848</v>
      </c>
      <c r="AE2285">
        <f t="shared" si="2851"/>
        <v>6222.35</v>
      </c>
      <c r="AF2285">
        <f t="shared" si="2853"/>
        <v>6204.5499675000001</v>
      </c>
      <c r="AG2285">
        <f t="shared" si="2875"/>
        <v>6141.1474853499994</v>
      </c>
      <c r="AH2285">
        <f t="shared" si="2860"/>
        <v>6197.6399903000001</v>
      </c>
      <c r="AI2285">
        <f t="shared" si="2861"/>
        <v>6345.4747339764235</v>
      </c>
      <c r="AJ2285">
        <f t="shared" si="2862"/>
        <v>6049.8052466235767</v>
      </c>
      <c r="AK2285">
        <f t="shared" si="2863"/>
        <v>0.90826028001985348</v>
      </c>
      <c r="AL2285">
        <f t="shared" si="2842"/>
        <v>0.75333478518518349</v>
      </c>
      <c r="AM2285">
        <f t="shared" si="2843"/>
        <v>321593.34645205853</v>
      </c>
      <c r="AN2285">
        <f t="shared" si="2876"/>
        <v>-849421.59515180928</v>
      </c>
      <c r="AO2285">
        <f t="shared" si="2877"/>
        <v>9588407</v>
      </c>
      <c r="AP2285">
        <f t="shared" si="2879"/>
        <v>-8.8588395877626944E-2</v>
      </c>
      <c r="AQ2285">
        <f t="shared" si="2880"/>
        <v>6237.0036023246494</v>
      </c>
      <c r="AR2285">
        <f t="shared" si="2881"/>
        <v>6258.8798738793766</v>
      </c>
      <c r="AS2285">
        <f t="shared" si="2882"/>
        <v>6203.9529707890106</v>
      </c>
      <c r="AT2285">
        <f t="shared" si="2883"/>
        <v>6156.7567748974143</v>
      </c>
      <c r="AU2285">
        <f t="shared" si="2884"/>
        <v>6193.3442546178667</v>
      </c>
      <c r="AV2285">
        <f t="shared" si="2885"/>
        <v>6133.0956469972616</v>
      </c>
      <c r="AW2285">
        <f t="shared" si="2886"/>
        <v>60.248607620605071</v>
      </c>
      <c r="AX2285">
        <f t="shared" si="2913"/>
        <v>54.115997589291318</v>
      </c>
      <c r="AY2285">
        <f t="shared" si="2887"/>
        <v>6.132610031313753</v>
      </c>
      <c r="AZ2285">
        <f t="shared" si="2844"/>
        <v>6284.4500326666666</v>
      </c>
      <c r="BA2285">
        <f t="shared" si="2845"/>
        <v>2682787727.7951713</v>
      </c>
      <c r="BB2285">
        <f t="shared" si="2848"/>
        <v>2682787727.7951713</v>
      </c>
      <c r="BC2285">
        <f t="shared" si="2849"/>
        <v>0</v>
      </c>
      <c r="BD2285">
        <f t="shared" si="2864"/>
        <v>22881472675.251106</v>
      </c>
      <c r="BE2285">
        <f t="shared" si="2865"/>
        <v>16115494159.553049</v>
      </c>
      <c r="BF2285">
        <f t="shared" si="2866"/>
        <v>1.4198430683360259</v>
      </c>
      <c r="BG2285">
        <f t="shared" si="2867"/>
        <v>58.675006115680169</v>
      </c>
      <c r="BH2285">
        <f t="shared" si="2888"/>
        <v>100529282</v>
      </c>
      <c r="BI2285">
        <f t="shared" si="2889"/>
        <v>0.98235232398670558</v>
      </c>
      <c r="BJ2285">
        <f t="shared" si="2850"/>
        <v>13155.029300000024</v>
      </c>
      <c r="BK2285">
        <f t="shared" si="2890"/>
        <v>2.1428157583253737E-2</v>
      </c>
      <c r="BL2285">
        <f t="shared" si="2891"/>
        <v>1.0214281575832538</v>
      </c>
      <c r="BM2285">
        <f t="shared" si="2892"/>
        <v>77.915751220770275</v>
      </c>
      <c r="BN2285">
        <f t="shared" si="2893"/>
        <v>6267.5</v>
      </c>
      <c r="BO2285">
        <f t="shared" si="2852"/>
        <v>6218.8699708000004</v>
      </c>
      <c r="BP2285">
        <f t="shared" si="2894"/>
        <v>6096.2676068676465</v>
      </c>
      <c r="BQ2285">
        <f t="shared" si="2895"/>
        <v>122.60236393235391</v>
      </c>
      <c r="BR2285">
        <f t="shared" si="2896"/>
        <v>49.5</v>
      </c>
      <c r="BS2285">
        <f t="shared" si="2897"/>
        <v>-45.049804999999651</v>
      </c>
      <c r="BT2285">
        <f t="shared" si="2898"/>
        <v>27.200195000000349</v>
      </c>
      <c r="BU2285">
        <f t="shared" si="2899"/>
        <v>-58.799804999999651</v>
      </c>
      <c r="BV2285">
        <f t="shared" si="2900"/>
        <v>6245.7666668000002</v>
      </c>
      <c r="BW2285">
        <f t="shared" si="2901"/>
        <v>6233.9904670000005</v>
      </c>
      <c r="BX2285">
        <f t="shared" si="2902"/>
        <v>6206.5954457272719</v>
      </c>
      <c r="BY2285">
        <f t="shared" si="2903"/>
        <v>6186.3861839952378</v>
      </c>
      <c r="BZ2285">
        <f t="shared" si="2904"/>
        <v>6335</v>
      </c>
      <c r="CA2285">
        <f t="shared" si="2905"/>
        <v>6021</v>
      </c>
      <c r="CB2285">
        <f t="shared" si="2906"/>
        <v>6185.4866583333333</v>
      </c>
      <c r="CC2285">
        <f t="shared" si="2907"/>
        <v>6159.8183905944452</v>
      </c>
      <c r="CD2285">
        <f t="shared" si="2908"/>
        <v>6201.5212319511102</v>
      </c>
      <c r="CE2285">
        <f t="shared" si="2909"/>
        <v>6064.8088817804219</v>
      </c>
      <c r="CF2285">
        <f t="shared" si="2910"/>
        <v>6185.7998049999997</v>
      </c>
      <c r="CG2285">
        <f t="shared" si="2911"/>
        <v>6295.0498049999997</v>
      </c>
      <c r="CH2285">
        <f t="shared" si="2912"/>
        <v>6177</v>
      </c>
    </row>
    <row r="2286" spans="1:86">
      <c r="A2286" s="1">
        <v>42850</v>
      </c>
      <c r="B2286">
        <v>6327.7001950000003</v>
      </c>
      <c r="C2286">
        <v>6350</v>
      </c>
      <c r="D2286">
        <v>6282.5</v>
      </c>
      <c r="E2286">
        <v>6337.2001950000003</v>
      </c>
      <c r="F2286">
        <v>384281</v>
      </c>
      <c r="G2286">
        <f t="shared" si="2846"/>
        <v>238541.0928828188</v>
      </c>
      <c r="H2286">
        <f t="shared" si="2874"/>
        <v>8093746.3173411433</v>
      </c>
      <c r="I2286">
        <f t="shared" si="2847"/>
        <v>6324.3500975000006</v>
      </c>
      <c r="J2286">
        <f t="shared" si="2854"/>
        <v>6324.3500975000006</v>
      </c>
      <c r="K2286">
        <f t="shared" si="2855"/>
        <v>6086.1624757499994</v>
      </c>
      <c r="L2286">
        <f t="shared" si="2856"/>
        <v>1</v>
      </c>
      <c r="M2286">
        <f t="shared" si="2857"/>
        <v>7</v>
      </c>
      <c r="N2286">
        <f t="shared" si="2858"/>
        <v>90</v>
      </c>
      <c r="O2286">
        <f t="shared" si="2859"/>
        <v>30</v>
      </c>
      <c r="P2286">
        <f t="shared" si="2834"/>
        <v>67.5</v>
      </c>
      <c r="Q2286">
        <f t="shared" si="2835"/>
        <v>12.799804999999651</v>
      </c>
      <c r="R2286">
        <f t="shared" si="2836"/>
        <v>54.700195000000349</v>
      </c>
      <c r="S2286">
        <f t="shared" si="2837"/>
        <v>67.5</v>
      </c>
      <c r="T2286">
        <f t="shared" si="2873"/>
        <v>102.08478846300241</v>
      </c>
      <c r="U2286">
        <f t="shared" si="2838"/>
        <v>74.75</v>
      </c>
      <c r="V2286">
        <f t="shared" si="2839"/>
        <v>-28.5</v>
      </c>
      <c r="W2286">
        <f t="shared" si="2840"/>
        <v>74.75</v>
      </c>
      <c r="X2286">
        <f t="shared" si="2841"/>
        <v>0</v>
      </c>
      <c r="Y2286">
        <f t="shared" si="2871"/>
        <v>31.405566833465823</v>
      </c>
      <c r="Z2286">
        <f t="shared" si="2872"/>
        <v>16.190768807091207</v>
      </c>
      <c r="AA2286">
        <f t="shared" si="2868"/>
        <v>30.764198375008473</v>
      </c>
      <c r="AB2286">
        <f t="shared" si="2869"/>
        <v>15.860118878493898</v>
      </c>
      <c r="AC2286">
        <f t="shared" si="2870"/>
        <v>31.96632224227368</v>
      </c>
      <c r="AD2286">
        <f t="shared" si="2878"/>
        <v>20.744772946997436</v>
      </c>
      <c r="AE2286">
        <f t="shared" si="2851"/>
        <v>6262.3600586000002</v>
      </c>
      <c r="AF2286">
        <f t="shared" si="2853"/>
        <v>6241.491699166666</v>
      </c>
      <c r="AG2286">
        <f t="shared" si="2875"/>
        <v>6157.7749999999996</v>
      </c>
      <c r="AH2286">
        <f t="shared" si="2860"/>
        <v>6204.4750000000004</v>
      </c>
      <c r="AI2286">
        <f t="shared" si="2861"/>
        <v>6370.0971921313394</v>
      </c>
      <c r="AJ2286">
        <f t="shared" si="2862"/>
        <v>6038.8528078686613</v>
      </c>
      <c r="AK2286">
        <f t="shared" si="2863"/>
        <v>0.90068662687047518</v>
      </c>
      <c r="AL2286">
        <f t="shared" si="2842"/>
        <v>0.62074651851852891</v>
      </c>
      <c r="AM2286">
        <f t="shared" si="2843"/>
        <v>238541.0928828188</v>
      </c>
      <c r="AN2286">
        <f t="shared" si="2876"/>
        <v>-299691.05519406172</v>
      </c>
      <c r="AO2286">
        <f t="shared" si="2877"/>
        <v>9399396</v>
      </c>
      <c r="AP2286">
        <f t="shared" si="2879"/>
        <v>-3.1884075869775222E-2</v>
      </c>
      <c r="AQ2286">
        <f t="shared" si="2880"/>
        <v>6271.0704438342691</v>
      </c>
      <c r="AR2286">
        <f t="shared" si="2881"/>
        <v>6300.8945542487545</v>
      </c>
      <c r="AS2286">
        <f t="shared" si="2882"/>
        <v>6227.9374711469891</v>
      </c>
      <c r="AT2286">
        <f t="shared" si="2883"/>
        <v>6172.9966827066473</v>
      </c>
      <c r="AU2286">
        <f t="shared" si="2884"/>
        <v>6214.9226456751867</v>
      </c>
      <c r="AV2286">
        <f t="shared" si="2885"/>
        <v>6147.382965357453</v>
      </c>
      <c r="AW2286">
        <f t="shared" si="2886"/>
        <v>67.539680317733655</v>
      </c>
      <c r="AX2286">
        <f t="shared" si="2913"/>
        <v>56.800734134979784</v>
      </c>
      <c r="AY2286">
        <f t="shared" si="2887"/>
        <v>10.738946182753871</v>
      </c>
      <c r="AZ2286">
        <f t="shared" si="2844"/>
        <v>6323.2333983333338</v>
      </c>
      <c r="BA2286">
        <f t="shared" si="2845"/>
        <v>2429898453.5449319</v>
      </c>
      <c r="BB2286">
        <f t="shared" si="2848"/>
        <v>2429898453.5449319</v>
      </c>
      <c r="BC2286">
        <f t="shared" si="2849"/>
        <v>0</v>
      </c>
      <c r="BD2286">
        <f t="shared" si="2864"/>
        <v>23014206111.462708</v>
      </c>
      <c r="BE2286">
        <f t="shared" si="2865"/>
        <v>16115494159.553049</v>
      </c>
      <c r="BF2286">
        <f t="shared" si="2866"/>
        <v>1.4280794546917566</v>
      </c>
      <c r="BG2286">
        <f t="shared" si="2867"/>
        <v>58.815186295995844</v>
      </c>
      <c r="BH2286">
        <f t="shared" si="2888"/>
        <v>100913563</v>
      </c>
      <c r="BI2286">
        <f t="shared" si="2889"/>
        <v>1.0986737071424084</v>
      </c>
      <c r="BJ2286">
        <f t="shared" si="2850"/>
        <v>1785.009700000046</v>
      </c>
      <c r="BK2286">
        <f t="shared" si="2890"/>
        <v>2.9833891296981532E-3</v>
      </c>
      <c r="BL2286">
        <f t="shared" si="2891"/>
        <v>1.0029833891296982</v>
      </c>
      <c r="BM2286">
        <f t="shared" si="2892"/>
        <v>87.290559700810917</v>
      </c>
      <c r="BN2286">
        <f t="shared" si="2893"/>
        <v>6316.25</v>
      </c>
      <c r="BO2286">
        <f t="shared" si="2852"/>
        <v>6246.6849610000008</v>
      </c>
      <c r="BP2286">
        <f t="shared" si="2894"/>
        <v>6108.4521628235298</v>
      </c>
      <c r="BQ2286">
        <f t="shared" si="2895"/>
        <v>138.23279817647108</v>
      </c>
      <c r="BR2286">
        <f t="shared" si="2896"/>
        <v>89.400390000000698</v>
      </c>
      <c r="BS2286">
        <f t="shared" si="2897"/>
        <v>52.5</v>
      </c>
      <c r="BT2286">
        <f t="shared" si="2898"/>
        <v>45</v>
      </c>
      <c r="BU2286">
        <f t="shared" si="2899"/>
        <v>52.900390000000698</v>
      </c>
      <c r="BV2286">
        <f t="shared" si="2900"/>
        <v>6284.0500651333332</v>
      </c>
      <c r="BW2286">
        <f t="shared" si="2901"/>
        <v>6271.8905319999985</v>
      </c>
      <c r="BX2286">
        <f t="shared" si="2902"/>
        <v>6231.970028400001</v>
      </c>
      <c r="BY2286">
        <f t="shared" si="2903"/>
        <v>6205.0578706285714</v>
      </c>
      <c r="BZ2286">
        <f t="shared" si="2904"/>
        <v>6350</v>
      </c>
      <c r="CA2286">
        <f t="shared" si="2905"/>
        <v>6021</v>
      </c>
      <c r="CB2286">
        <f t="shared" si="2906"/>
        <v>6231.3870751200002</v>
      </c>
      <c r="CC2286">
        <f t="shared" si="2907"/>
        <v>6194.8208318055558</v>
      </c>
      <c r="CD2286">
        <f t="shared" si="2908"/>
        <v>6179.9323241683733</v>
      </c>
      <c r="CE2286">
        <f t="shared" si="2909"/>
        <v>6075.5124642425089</v>
      </c>
      <c r="CF2286">
        <f t="shared" si="2910"/>
        <v>6318.3500979999999</v>
      </c>
      <c r="CG2286">
        <f t="shared" si="2911"/>
        <v>6335</v>
      </c>
      <c r="CH2286">
        <f t="shared" si="2912"/>
        <v>6200</v>
      </c>
    </row>
    <row r="2287" spans="1:86">
      <c r="A2287" s="1">
        <v>42851</v>
      </c>
      <c r="B2287">
        <v>6335</v>
      </c>
      <c r="C2287">
        <v>6424.75</v>
      </c>
      <c r="D2287">
        <v>6311</v>
      </c>
      <c r="E2287">
        <v>6406.2998049999997</v>
      </c>
      <c r="F2287">
        <v>540500</v>
      </c>
      <c r="G2287">
        <f t="shared" si="2846"/>
        <v>365162.32268131536</v>
      </c>
      <c r="H2287">
        <f t="shared" si="2874"/>
        <v>8458908.6400224585</v>
      </c>
      <c r="I2287">
        <f t="shared" si="2847"/>
        <v>6369.2624512499997</v>
      </c>
      <c r="J2287">
        <f t="shared" si="2854"/>
        <v>6369.2624512499997</v>
      </c>
      <c r="K2287">
        <f t="shared" si="2855"/>
        <v>6086.1624757499994</v>
      </c>
      <c r="L2287">
        <f t="shared" si="2856"/>
        <v>1</v>
      </c>
      <c r="M2287">
        <f t="shared" si="2857"/>
        <v>8</v>
      </c>
      <c r="N2287">
        <f t="shared" si="2858"/>
        <v>90</v>
      </c>
      <c r="O2287">
        <f t="shared" si="2859"/>
        <v>20</v>
      </c>
      <c r="P2287">
        <f t="shared" si="2834"/>
        <v>113.75</v>
      </c>
      <c r="Q2287">
        <f t="shared" si="2835"/>
        <v>18.450195000000349</v>
      </c>
      <c r="R2287">
        <f t="shared" si="2836"/>
        <v>95.299804999999651</v>
      </c>
      <c r="S2287">
        <f t="shared" si="2837"/>
        <v>113.75</v>
      </c>
      <c r="T2287">
        <f t="shared" si="2873"/>
        <v>102.91801785850224</v>
      </c>
      <c r="U2287">
        <f t="shared" si="2838"/>
        <v>25.25</v>
      </c>
      <c r="V2287">
        <f t="shared" si="2839"/>
        <v>-9.350097999999889</v>
      </c>
      <c r="W2287">
        <f t="shared" si="2840"/>
        <v>25.25</v>
      </c>
      <c r="X2287">
        <f t="shared" si="2841"/>
        <v>0</v>
      </c>
      <c r="Y2287">
        <f t="shared" si="2871"/>
        <v>30.965883488218264</v>
      </c>
      <c r="Z2287">
        <f t="shared" si="2872"/>
        <v>15.034285320870406</v>
      </c>
      <c r="AA2287">
        <f t="shared" si="2868"/>
        <v>30.087912818911832</v>
      </c>
      <c r="AB2287">
        <f t="shared" si="2869"/>
        <v>14.608020668975987</v>
      </c>
      <c r="AC2287">
        <f t="shared" si="2870"/>
        <v>34.633781961687298</v>
      </c>
      <c r="AD2287">
        <f t="shared" si="2878"/>
        <v>20.356424465505992</v>
      </c>
      <c r="AE2287">
        <f t="shared" si="2851"/>
        <v>6304.2299805999992</v>
      </c>
      <c r="AF2287">
        <f t="shared" si="2853"/>
        <v>6286.3500163333338</v>
      </c>
      <c r="AG2287">
        <f t="shared" si="2875"/>
        <v>6178.8</v>
      </c>
      <c r="AH2287">
        <f t="shared" si="2860"/>
        <v>6220.3250000000007</v>
      </c>
      <c r="AI2287">
        <f t="shared" si="2861"/>
        <v>6425.1866747962949</v>
      </c>
      <c r="AJ2287">
        <f t="shared" si="2862"/>
        <v>6015.4633252037065</v>
      </c>
      <c r="AK2287">
        <f t="shared" si="2863"/>
        <v>0.95390335987666897</v>
      </c>
      <c r="AL2287">
        <f t="shared" si="2842"/>
        <v>0.67560096703296091</v>
      </c>
      <c r="AM2287">
        <f t="shared" si="2843"/>
        <v>365162.32268131536</v>
      </c>
      <c r="AN2287">
        <f t="shared" si="2876"/>
        <v>153498.57940680688</v>
      </c>
      <c r="AO2287">
        <f t="shared" si="2877"/>
        <v>9599384</v>
      </c>
      <c r="AP2287">
        <f t="shared" si="2879"/>
        <v>1.5990461409482824E-2</v>
      </c>
      <c r="AQ2287">
        <f t="shared" si="2880"/>
        <v>6317.0484266306175</v>
      </c>
      <c r="AR2287">
        <f t="shared" si="2881"/>
        <v>6321.7438007128594</v>
      </c>
      <c r="AS2287">
        <f t="shared" si="2882"/>
        <v>6260.042691240531</v>
      </c>
      <c r="AT2287">
        <f t="shared" si="2883"/>
        <v>6193.9939637130492</v>
      </c>
      <c r="AU2287">
        <f t="shared" si="2884"/>
        <v>6243.6292195739088</v>
      </c>
      <c r="AV2287">
        <f t="shared" si="2885"/>
        <v>6165.5071441324317</v>
      </c>
      <c r="AW2287">
        <f t="shared" si="2886"/>
        <v>78.122075441477136</v>
      </c>
      <c r="AX2287">
        <f t="shared" si="2913"/>
        <v>61.065002396279255</v>
      </c>
      <c r="AY2287">
        <f t="shared" si="2887"/>
        <v>17.057073045197882</v>
      </c>
      <c r="AZ2287">
        <f t="shared" si="2844"/>
        <v>6380.6832683333332</v>
      </c>
      <c r="BA2287">
        <f t="shared" si="2845"/>
        <v>3448759306.5341668</v>
      </c>
      <c r="BB2287">
        <f t="shared" si="2848"/>
        <v>3448759306.5341668</v>
      </c>
      <c r="BC2287">
        <f t="shared" si="2849"/>
        <v>0</v>
      </c>
      <c r="BD2287">
        <f t="shared" si="2864"/>
        <v>19725695912.7187</v>
      </c>
      <c r="BE2287">
        <f t="shared" si="2865"/>
        <v>16115494159.553049</v>
      </c>
      <c r="BF2287">
        <f t="shared" si="2866"/>
        <v>1.2240205430514566</v>
      </c>
      <c r="BG2287">
        <f t="shared" si="2867"/>
        <v>55.036386551180193</v>
      </c>
      <c r="BH2287">
        <f t="shared" si="2888"/>
        <v>101454063</v>
      </c>
      <c r="BI2287">
        <f t="shared" si="2889"/>
        <v>1.2670827170450054</v>
      </c>
      <c r="BJ2287">
        <f t="shared" si="2850"/>
        <v>6809.9609999999302</v>
      </c>
      <c r="BK2287">
        <f t="shared" si="2890"/>
        <v>1.0903807339796262E-2</v>
      </c>
      <c r="BL2287">
        <f t="shared" si="2891"/>
        <v>1.0109038073397962</v>
      </c>
      <c r="BM2287">
        <f t="shared" si="2892"/>
        <v>107.97158293883339</v>
      </c>
      <c r="BN2287">
        <f t="shared" si="2893"/>
        <v>6367.875</v>
      </c>
      <c r="BO2287">
        <f t="shared" si="2852"/>
        <v>6286.6449707000002</v>
      </c>
      <c r="BP2287">
        <f t="shared" si="2894"/>
        <v>6120.936724514705</v>
      </c>
      <c r="BQ2287">
        <f t="shared" si="2895"/>
        <v>165.70824618529514</v>
      </c>
      <c r="BR2287">
        <f t="shared" si="2896"/>
        <v>251.79980499999965</v>
      </c>
      <c r="BS2287">
        <f t="shared" si="2897"/>
        <v>184.29980499999965</v>
      </c>
      <c r="BT2287">
        <f t="shared" si="2898"/>
        <v>160.85009799999989</v>
      </c>
      <c r="BU2287">
        <f t="shared" si="2899"/>
        <v>71.100097999999889</v>
      </c>
      <c r="BV2287">
        <f t="shared" si="2900"/>
        <v>6332.0299806000003</v>
      </c>
      <c r="BW2287">
        <f t="shared" si="2901"/>
        <v>6318.978562238095</v>
      </c>
      <c r="BX2287">
        <f t="shared" si="2902"/>
        <v>6268.6654474909092</v>
      </c>
      <c r="BY2287">
        <f t="shared" si="2903"/>
        <v>6228.7268996761914</v>
      </c>
      <c r="BZ2287">
        <f t="shared" si="2904"/>
        <v>6424.75</v>
      </c>
      <c r="CA2287">
        <f t="shared" si="2905"/>
        <v>6021</v>
      </c>
      <c r="CB2287">
        <f t="shared" si="2906"/>
        <v>6269.0618083866666</v>
      </c>
      <c r="CC2287">
        <f t="shared" si="2907"/>
        <v>6240.5475653222211</v>
      </c>
      <c r="CD2287">
        <f t="shared" si="2908"/>
        <v>6156.9211286868258</v>
      </c>
      <c r="CE2287">
        <f t="shared" si="2909"/>
        <v>6091.6725487111062</v>
      </c>
      <c r="CF2287">
        <f t="shared" si="2910"/>
        <v>6337.2001950000003</v>
      </c>
      <c r="CG2287">
        <f t="shared" si="2911"/>
        <v>6350</v>
      </c>
      <c r="CH2287">
        <f t="shared" si="2912"/>
        <v>6282.5</v>
      </c>
    </row>
    <row r="2288" spans="1:86">
      <c r="A2288" s="1">
        <v>42852</v>
      </c>
      <c r="B2288">
        <v>6439</v>
      </c>
      <c r="C2288">
        <v>6450</v>
      </c>
      <c r="D2288">
        <v>6320.3500979999999</v>
      </c>
      <c r="E2288">
        <v>6374.0498049999997</v>
      </c>
      <c r="F2288">
        <v>1087684</v>
      </c>
      <c r="G2288">
        <f t="shared" si="2846"/>
        <v>-186668.09165650289</v>
      </c>
      <c r="H2288">
        <f t="shared" si="2874"/>
        <v>8272240.5483659552</v>
      </c>
      <c r="I2288">
        <f t="shared" si="2847"/>
        <v>6395.8499757499994</v>
      </c>
      <c r="J2288">
        <f t="shared" si="2854"/>
        <v>6395.8499757499994</v>
      </c>
      <c r="K2288">
        <f t="shared" si="2855"/>
        <v>6086.1624757499994</v>
      </c>
      <c r="L2288">
        <f t="shared" si="2856"/>
        <v>1</v>
      </c>
      <c r="M2288">
        <f t="shared" si="2857"/>
        <v>9</v>
      </c>
      <c r="N2288">
        <f t="shared" si="2858"/>
        <v>90</v>
      </c>
      <c r="O2288">
        <f t="shared" si="2859"/>
        <v>10</v>
      </c>
      <c r="P2288">
        <f t="shared" si="2834"/>
        <v>129.64990200000011</v>
      </c>
      <c r="Q2288">
        <f t="shared" si="2835"/>
        <v>75.950195000000349</v>
      </c>
      <c r="R2288">
        <f t="shared" si="2836"/>
        <v>53.699706999999762</v>
      </c>
      <c r="S2288">
        <f t="shared" si="2837"/>
        <v>129.64990200000011</v>
      </c>
      <c r="T2288">
        <f t="shared" si="2873"/>
        <v>104.82743815432352</v>
      </c>
      <c r="U2288">
        <f t="shared" si="2838"/>
        <v>139.79980499999965</v>
      </c>
      <c r="V2288">
        <f t="shared" si="2839"/>
        <v>-70.199706999999762</v>
      </c>
      <c r="W2288">
        <f t="shared" si="2840"/>
        <v>139.79980499999965</v>
      </c>
      <c r="X2288">
        <f t="shared" si="2841"/>
        <v>0</v>
      </c>
      <c r="Y2288">
        <f t="shared" si="2871"/>
        <v>38.739735024774077</v>
      </c>
      <c r="Z2288">
        <f t="shared" si="2872"/>
        <v>13.960407797951092</v>
      </c>
      <c r="AA2288">
        <f t="shared" si="2868"/>
        <v>36.955720474388308</v>
      </c>
      <c r="AB2288">
        <f t="shared" si="2869"/>
        <v>13.317513089844891</v>
      </c>
      <c r="AC2288">
        <f t="shared" si="2870"/>
        <v>47.01946882796252</v>
      </c>
      <c r="AD2288">
        <f t="shared" si="2878"/>
        <v>21.195387026438418</v>
      </c>
      <c r="AE2288">
        <f t="shared" si="2851"/>
        <v>6324.3399415999993</v>
      </c>
      <c r="AF2288">
        <f t="shared" si="2853"/>
        <v>6315.866618</v>
      </c>
      <c r="AG2288">
        <f t="shared" si="2875"/>
        <v>6198.7899902500012</v>
      </c>
      <c r="AH2288">
        <f t="shared" si="2860"/>
        <v>6242.2799805000013</v>
      </c>
      <c r="AI2288">
        <f t="shared" si="2861"/>
        <v>6460.8196225429328</v>
      </c>
      <c r="AJ2288">
        <f t="shared" si="2862"/>
        <v>6023.7403384570698</v>
      </c>
      <c r="AK2288">
        <f t="shared" si="2863"/>
        <v>0.80147808257623232</v>
      </c>
      <c r="AL2288">
        <f t="shared" si="2842"/>
        <v>-0.17161978263586014</v>
      </c>
      <c r="AM2288">
        <f t="shared" si="2843"/>
        <v>-186668.09165650289</v>
      </c>
      <c r="AN2288">
        <f t="shared" si="2876"/>
        <v>335838.39383321907</v>
      </c>
      <c r="AO2288">
        <f t="shared" si="2877"/>
        <v>10181106</v>
      </c>
      <c r="AP2288">
        <f t="shared" si="2879"/>
        <v>3.2986435249099562E-2</v>
      </c>
      <c r="AQ2288">
        <f t="shared" si="2880"/>
        <v>6336.4288952762072</v>
      </c>
      <c r="AR2288">
        <f t="shared" si="2881"/>
        <v>6379.6290954396945</v>
      </c>
      <c r="AS2288">
        <f t="shared" si="2882"/>
        <v>6280.5639717172353</v>
      </c>
      <c r="AT2288">
        <f t="shared" si="2883"/>
        <v>6210.1989894288745</v>
      </c>
      <c r="AU2288">
        <f t="shared" si="2884"/>
        <v>6263.1923073878224</v>
      </c>
      <c r="AV2288">
        <f t="shared" si="2885"/>
        <v>6180.1051303931617</v>
      </c>
      <c r="AW2288">
        <f t="shared" si="2886"/>
        <v>83.087176994660695</v>
      </c>
      <c r="AX2288">
        <f t="shared" si="2913"/>
        <v>65.469437315955545</v>
      </c>
      <c r="AY2288">
        <f t="shared" si="2887"/>
        <v>17.617739678705149</v>
      </c>
      <c r="AZ2288">
        <f t="shared" si="2844"/>
        <v>6381.4666343333329</v>
      </c>
      <c r="BA2288">
        <f t="shared" si="2845"/>
        <v>6941019154.6982164</v>
      </c>
      <c r="BB2288">
        <f t="shared" si="2848"/>
        <v>6941019154.6982164</v>
      </c>
      <c r="BC2288">
        <f t="shared" si="2849"/>
        <v>0</v>
      </c>
      <c r="BD2288">
        <f t="shared" si="2864"/>
        <v>23481860653.291771</v>
      </c>
      <c r="BE2288">
        <f t="shared" si="2865"/>
        <v>16115494159.553049</v>
      </c>
      <c r="BF2288">
        <f t="shared" si="2866"/>
        <v>1.4570983936829538</v>
      </c>
      <c r="BG2288">
        <f t="shared" si="2867"/>
        <v>59.301589119469639</v>
      </c>
      <c r="BH2288">
        <f t="shared" si="2888"/>
        <v>100366379</v>
      </c>
      <c r="BI2288">
        <f t="shared" si="2889"/>
        <v>1.3444298315581391</v>
      </c>
      <c r="BJ2288">
        <f t="shared" si="2850"/>
        <v>-3325</v>
      </c>
      <c r="BK2288">
        <f t="shared" si="2890"/>
        <v>-5.0341072041039147E-3</v>
      </c>
      <c r="BL2288">
        <f t="shared" si="2891"/>
        <v>0.99496589279589609</v>
      </c>
      <c r="BM2288">
        <f t="shared" si="2892"/>
        <v>115.18050464894353</v>
      </c>
      <c r="BN2288">
        <f t="shared" si="2893"/>
        <v>6385.1750489999995</v>
      </c>
      <c r="BO2288">
        <f t="shared" si="2852"/>
        <v>6314.5649902999994</v>
      </c>
      <c r="BP2288">
        <f t="shared" si="2894"/>
        <v>6134.6918730147054</v>
      </c>
      <c r="BQ2288">
        <f t="shared" si="2895"/>
        <v>179.87311728529403</v>
      </c>
      <c r="BR2288">
        <f t="shared" si="2896"/>
        <v>296.0996099999993</v>
      </c>
      <c r="BS2288">
        <f t="shared" si="2897"/>
        <v>253.45019599999978</v>
      </c>
      <c r="BT2288">
        <f t="shared" si="2898"/>
        <v>275</v>
      </c>
      <c r="BU2288">
        <f t="shared" si="2899"/>
        <v>284</v>
      </c>
      <c r="BV2288">
        <f t="shared" si="2900"/>
        <v>6355.3032553999992</v>
      </c>
      <c r="BW2288">
        <f t="shared" si="2901"/>
        <v>6344.0356447142858</v>
      </c>
      <c r="BX2288">
        <f t="shared" si="2902"/>
        <v>6296.6154120363626</v>
      </c>
      <c r="BY2288">
        <f t="shared" si="2903"/>
        <v>6247.3221192000001</v>
      </c>
      <c r="BZ2288">
        <f t="shared" si="2904"/>
        <v>6450</v>
      </c>
      <c r="CA2288">
        <f t="shared" si="2905"/>
        <v>6021</v>
      </c>
      <c r="CB2288">
        <f t="shared" si="2906"/>
        <v>6270.915441303333</v>
      </c>
      <c r="CC2288">
        <f t="shared" si="2907"/>
        <v>6276.8626099888888</v>
      </c>
      <c r="CD2288">
        <f t="shared" si="2908"/>
        <v>6160.3209619128174</v>
      </c>
      <c r="CE2288">
        <f t="shared" si="2909"/>
        <v>6112.5614866267742</v>
      </c>
      <c r="CF2288">
        <f t="shared" si="2910"/>
        <v>6406.2998049999997</v>
      </c>
      <c r="CG2288">
        <f t="shared" si="2911"/>
        <v>6424.75</v>
      </c>
      <c r="CH2288">
        <f t="shared" si="2912"/>
        <v>6311</v>
      </c>
    </row>
    <row r="2289" spans="1:86">
      <c r="A2289" s="1">
        <v>42853</v>
      </c>
      <c r="B2289">
        <v>6410</v>
      </c>
      <c r="C2289">
        <v>6589.7998049999997</v>
      </c>
      <c r="D2289">
        <v>6390.5498049999997</v>
      </c>
      <c r="E2289">
        <v>6524.8500979999999</v>
      </c>
      <c r="F2289">
        <v>949573</v>
      </c>
      <c r="G2289">
        <f t="shared" si="2846"/>
        <v>330506.61982322938</v>
      </c>
      <c r="H2289">
        <f t="shared" si="2874"/>
        <v>8602747.1681891847</v>
      </c>
      <c r="I2289">
        <f t="shared" si="2847"/>
        <v>6478.7999269999991</v>
      </c>
      <c r="J2289">
        <f t="shared" si="2854"/>
        <v>6478.7999269999991</v>
      </c>
      <c r="K2289">
        <f t="shared" si="2855"/>
        <v>6086.1624757499994</v>
      </c>
      <c r="L2289">
        <f t="shared" si="2856"/>
        <v>1</v>
      </c>
      <c r="M2289">
        <f t="shared" si="2857"/>
        <v>10</v>
      </c>
      <c r="N2289">
        <f t="shared" si="2858"/>
        <v>90</v>
      </c>
      <c r="O2289">
        <f t="shared" si="2859"/>
        <v>0</v>
      </c>
      <c r="P2289">
        <f t="shared" si="2834"/>
        <v>199.25</v>
      </c>
      <c r="Q2289">
        <f t="shared" si="2835"/>
        <v>64.949706999999762</v>
      </c>
      <c r="R2289">
        <f t="shared" si="2836"/>
        <v>134.30029300000024</v>
      </c>
      <c r="S2289">
        <f t="shared" si="2837"/>
        <v>199.25</v>
      </c>
      <c r="T2289">
        <f t="shared" si="2873"/>
        <v>111.57190685758611</v>
      </c>
      <c r="U2289">
        <f t="shared" si="2838"/>
        <v>140.20019500000035</v>
      </c>
      <c r="V2289">
        <f t="shared" si="2839"/>
        <v>-227.45019500000035</v>
      </c>
      <c r="W2289">
        <f t="shared" si="2840"/>
        <v>140.20019500000035</v>
      </c>
      <c r="X2289">
        <f t="shared" si="2841"/>
        <v>0</v>
      </c>
      <c r="Y2289">
        <f t="shared" si="2871"/>
        <v>45.986910737290245</v>
      </c>
      <c r="Z2289">
        <f t="shared" si="2872"/>
        <v>12.963235812383157</v>
      </c>
      <c r="AA2289">
        <f t="shared" si="2868"/>
        <v>41.217284917420457</v>
      </c>
      <c r="AB2289">
        <f t="shared" si="2869"/>
        <v>11.618727489286204</v>
      </c>
      <c r="AC2289">
        <f t="shared" si="2870"/>
        <v>56.019665527175945</v>
      </c>
      <c r="AD2289">
        <f t="shared" si="2878"/>
        <v>22.677220780171798</v>
      </c>
      <c r="AE2289">
        <f t="shared" si="2851"/>
        <v>6392.1500001999993</v>
      </c>
      <c r="AF2289">
        <f t="shared" si="2853"/>
        <v>6357.7583009999989</v>
      </c>
      <c r="AG2289">
        <f t="shared" si="2875"/>
        <v>6227.8250000500002</v>
      </c>
      <c r="AH2289">
        <f t="shared" si="2860"/>
        <v>6286.9699708000007</v>
      </c>
      <c r="AI2289">
        <f t="shared" si="2861"/>
        <v>6533.7642806468366</v>
      </c>
      <c r="AJ2289">
        <f t="shared" si="2862"/>
        <v>6040.1756609531649</v>
      </c>
      <c r="AK2289">
        <f t="shared" si="2863"/>
        <v>0.98194005637251325</v>
      </c>
      <c r="AL2289">
        <f t="shared" si="2842"/>
        <v>0.3480581480552094</v>
      </c>
      <c r="AM2289">
        <f t="shared" si="2843"/>
        <v>330506.61982322938</v>
      </c>
      <c r="AN2289">
        <f t="shared" si="2876"/>
        <v>976907.90443380154</v>
      </c>
      <c r="AO2289">
        <f t="shared" si="2877"/>
        <v>10636082</v>
      </c>
      <c r="AP2289">
        <f t="shared" si="2879"/>
        <v>9.1848474319190243E-2</v>
      </c>
      <c r="AQ2289">
        <f t="shared" si="2880"/>
        <v>6400.492104202297</v>
      </c>
      <c r="AR2289">
        <f t="shared" si="2881"/>
        <v>6472.5023032393819</v>
      </c>
      <c r="AS2289">
        <f t="shared" si="2882"/>
        <v>6324.5354744481328</v>
      </c>
      <c r="AT2289">
        <f t="shared" si="2883"/>
        <v>6238.5175892002753</v>
      </c>
      <c r="AU2289">
        <f t="shared" si="2884"/>
        <v>6302.440975979649</v>
      </c>
      <c r="AV2289">
        <f t="shared" si="2885"/>
        <v>6204.2372781256408</v>
      </c>
      <c r="AW2289">
        <f t="shared" si="2886"/>
        <v>98.203697854008169</v>
      </c>
      <c r="AX2289">
        <f t="shared" si="2913"/>
        <v>72.016289423566064</v>
      </c>
      <c r="AY2289">
        <f t="shared" si="2887"/>
        <v>26.187408430442105</v>
      </c>
      <c r="AZ2289">
        <f t="shared" si="2844"/>
        <v>6501.733236</v>
      </c>
      <c r="BA2289">
        <f t="shared" si="2845"/>
        <v>6173870334.1082277</v>
      </c>
      <c r="BB2289">
        <f t="shared" si="2848"/>
        <v>6173870334.1082277</v>
      </c>
      <c r="BC2289">
        <f t="shared" si="2849"/>
        <v>0</v>
      </c>
      <c r="BD2289">
        <f t="shared" si="2864"/>
        <v>29655730987.399998</v>
      </c>
      <c r="BE2289">
        <f t="shared" si="2865"/>
        <v>13182597781.660315</v>
      </c>
      <c r="BF2289">
        <f t="shared" si="2866"/>
        <v>2.2496120627041489</v>
      </c>
      <c r="BG2289">
        <f t="shared" si="2867"/>
        <v>69.22709601318212</v>
      </c>
      <c r="BH2289">
        <f t="shared" si="2888"/>
        <v>101315952</v>
      </c>
      <c r="BI2289">
        <f t="shared" si="2889"/>
        <v>1.5828488410694126</v>
      </c>
      <c r="BJ2289">
        <f t="shared" si="2850"/>
        <v>14980.029300000024</v>
      </c>
      <c r="BK2289">
        <f t="shared" si="2890"/>
        <v>2.3658474221790342E-2</v>
      </c>
      <c r="BL2289">
        <f t="shared" si="2891"/>
        <v>1.0236584742217902</v>
      </c>
      <c r="BM2289">
        <f t="shared" si="2892"/>
        <v>130.07202211423055</v>
      </c>
      <c r="BN2289">
        <f t="shared" si="2893"/>
        <v>6490.1748049999997</v>
      </c>
      <c r="BO2289">
        <f t="shared" si="2852"/>
        <v>6365.3949707999991</v>
      </c>
      <c r="BP2289">
        <f t="shared" si="2894"/>
        <v>6153.4484863676462</v>
      </c>
      <c r="BQ2289">
        <f t="shared" si="2895"/>
        <v>211.94648443235292</v>
      </c>
      <c r="BR2289">
        <f t="shared" si="2896"/>
        <v>409.30029300000024</v>
      </c>
      <c r="BS2289">
        <f t="shared" si="2897"/>
        <v>369.54980499999965</v>
      </c>
      <c r="BT2289">
        <f t="shared" si="2898"/>
        <v>452.29980499999965</v>
      </c>
      <c r="BU2289">
        <f t="shared" si="2899"/>
        <v>339.39990200000011</v>
      </c>
      <c r="BV2289">
        <f t="shared" si="2900"/>
        <v>6422.1399742000003</v>
      </c>
      <c r="BW2289">
        <f t="shared" si="2901"/>
        <v>6403.7452104285712</v>
      </c>
      <c r="BX2289">
        <f t="shared" si="2902"/>
        <v>6347.991797036364</v>
      </c>
      <c r="BY2289">
        <f t="shared" si="2903"/>
        <v>6278.3754627952367</v>
      </c>
      <c r="BZ2289">
        <f t="shared" si="2904"/>
        <v>6589.7998049999997</v>
      </c>
      <c r="CA2289">
        <f t="shared" si="2905"/>
        <v>6021</v>
      </c>
      <c r="CB2289">
        <f t="shared" si="2906"/>
        <v>6350.2400506233334</v>
      </c>
      <c r="CC2289">
        <f t="shared" si="2907"/>
        <v>6285.3892512527773</v>
      </c>
      <c r="CD2289">
        <f t="shared" si="2908"/>
        <v>6197.6269135547236</v>
      </c>
      <c r="CE2289">
        <f t="shared" si="2909"/>
        <v>6144.9676317685735</v>
      </c>
      <c r="CF2289">
        <f t="shared" si="2910"/>
        <v>6374.0498049999997</v>
      </c>
      <c r="CG2289">
        <f t="shared" si="2911"/>
        <v>6450</v>
      </c>
      <c r="CH2289">
        <f t="shared" si="2912"/>
        <v>6320.3500979999999</v>
      </c>
    </row>
    <row r="2290" spans="1:86">
      <c r="A2290" s="1">
        <v>42857</v>
      </c>
      <c r="B2290">
        <v>6676</v>
      </c>
      <c r="C2290">
        <v>6730</v>
      </c>
      <c r="D2290">
        <v>6618</v>
      </c>
      <c r="E2290">
        <v>6705.5</v>
      </c>
      <c r="F2290">
        <v>888539</v>
      </c>
      <c r="G2290">
        <f t="shared" si="2846"/>
        <v>499803.1875</v>
      </c>
      <c r="H2290">
        <f t="shared" si="2874"/>
        <v>9102550.3556891847</v>
      </c>
      <c r="I2290">
        <f t="shared" si="2847"/>
        <v>6682.375</v>
      </c>
      <c r="J2290">
        <f t="shared" si="2854"/>
        <v>6682.375</v>
      </c>
      <c r="K2290">
        <f t="shared" si="2855"/>
        <v>6152.875</v>
      </c>
      <c r="L2290">
        <f t="shared" si="2856"/>
        <v>1</v>
      </c>
      <c r="M2290">
        <f t="shared" si="2857"/>
        <v>10</v>
      </c>
      <c r="N2290">
        <f t="shared" si="2858"/>
        <v>90</v>
      </c>
      <c r="O2290">
        <f t="shared" si="2859"/>
        <v>0</v>
      </c>
      <c r="P2290">
        <f t="shared" si="2834"/>
        <v>112</v>
      </c>
      <c r="Q2290">
        <f t="shared" si="2835"/>
        <v>24.5</v>
      </c>
      <c r="R2290">
        <f t="shared" si="2836"/>
        <v>87.5</v>
      </c>
      <c r="S2290">
        <f t="shared" si="2837"/>
        <v>112</v>
      </c>
      <c r="T2290">
        <f t="shared" si="2873"/>
        <v>111.60248493918711</v>
      </c>
      <c r="U2290">
        <f t="shared" si="2838"/>
        <v>-15.049804999999651</v>
      </c>
      <c r="V2290">
        <f t="shared" si="2839"/>
        <v>-13.100097999999889</v>
      </c>
      <c r="W2290">
        <f t="shared" si="2840"/>
        <v>0</v>
      </c>
      <c r="X2290">
        <f t="shared" si="2841"/>
        <v>0</v>
      </c>
      <c r="Y2290">
        <f t="shared" si="2871"/>
        <v>42.702131398912364</v>
      </c>
      <c r="Z2290">
        <f t="shared" si="2872"/>
        <v>12.037290397212931</v>
      </c>
      <c r="AA2290">
        <f t="shared" si="2868"/>
        <v>38.262706625377582</v>
      </c>
      <c r="AB2290">
        <f t="shared" si="2869"/>
        <v>10.785862343273205</v>
      </c>
      <c r="AC2290">
        <f t="shared" si="2870"/>
        <v>56.019665527175931</v>
      </c>
      <c r="AD2290">
        <f t="shared" si="2878"/>
        <v>24.394323413718137</v>
      </c>
      <c r="AE2290">
        <f t="shared" si="2851"/>
        <v>6469.5799805999995</v>
      </c>
      <c r="AF2290">
        <f t="shared" si="2853"/>
        <v>6444.3750001666658</v>
      </c>
      <c r="AG2290">
        <f t="shared" si="2875"/>
        <v>6265.2699951499999</v>
      </c>
      <c r="AH2290">
        <f t="shared" si="2860"/>
        <v>6345.9649903000009</v>
      </c>
      <c r="AI2290">
        <f t="shared" si="2861"/>
        <v>6670.4627359151191</v>
      </c>
      <c r="AJ2290">
        <f t="shared" si="2862"/>
        <v>6021.4672446848826</v>
      </c>
      <c r="AK2290">
        <f t="shared" si="2863"/>
        <v>1.0539869144829717</v>
      </c>
      <c r="AL2290">
        <f t="shared" si="2842"/>
        <v>0.5625</v>
      </c>
      <c r="AM2290">
        <f t="shared" si="2843"/>
        <v>499803.1875</v>
      </c>
      <c r="AN2290">
        <f t="shared" si="2876"/>
        <v>1787292.0716321131</v>
      </c>
      <c r="AO2290">
        <f t="shared" si="2877"/>
        <v>10625622</v>
      </c>
      <c r="AP2290">
        <f t="shared" si="2879"/>
        <v>0.16820587741895138</v>
      </c>
      <c r="AQ2290">
        <f t="shared" si="2880"/>
        <v>6504.1947887735159</v>
      </c>
      <c r="AR2290">
        <f t="shared" si="2881"/>
        <v>6521.379146816158</v>
      </c>
      <c r="AS2290">
        <f t="shared" si="2882"/>
        <v>6393.1090890474688</v>
      </c>
      <c r="AT2290">
        <f t="shared" si="2883"/>
        <v>6280.5460061722506</v>
      </c>
      <c r="AU2290">
        <f t="shared" si="2884"/>
        <v>6362.8998295827014</v>
      </c>
      <c r="AV2290">
        <f t="shared" si="2885"/>
        <v>6239.3256686568457</v>
      </c>
      <c r="AW2290">
        <f t="shared" si="2886"/>
        <v>123.57416092585572</v>
      </c>
      <c r="AX2290">
        <f t="shared" si="2913"/>
        <v>82.327863724023999</v>
      </c>
      <c r="AY2290">
        <f t="shared" si="2887"/>
        <v>41.246297201831723</v>
      </c>
      <c r="AZ2290">
        <f t="shared" si="2844"/>
        <v>6684.5</v>
      </c>
      <c r="BA2290">
        <f t="shared" si="2845"/>
        <v>5939438945.5</v>
      </c>
      <c r="BB2290">
        <f t="shared" si="2848"/>
        <v>5939438945.5</v>
      </c>
      <c r="BC2290">
        <f t="shared" si="2849"/>
        <v>0</v>
      </c>
      <c r="BD2290">
        <f t="shared" si="2864"/>
        <v>35595169932.899994</v>
      </c>
      <c r="BE2290">
        <f t="shared" si="2865"/>
        <v>11184448497.259617</v>
      </c>
      <c r="BF2290">
        <f t="shared" si="2866"/>
        <v>3.1825592421138533</v>
      </c>
      <c r="BG2290">
        <f t="shared" si="2867"/>
        <v>76.091193403046631</v>
      </c>
      <c r="BH2290">
        <f t="shared" si="2888"/>
        <v>102204491</v>
      </c>
      <c r="BI2290">
        <f t="shared" si="2889"/>
        <v>1.9805691750733347</v>
      </c>
      <c r="BJ2290">
        <f t="shared" si="2850"/>
        <v>17964.990200000011</v>
      </c>
      <c r="BK2290">
        <f t="shared" si="2890"/>
        <v>2.7686444789800306E-2</v>
      </c>
      <c r="BL2290">
        <f t="shared" si="2891"/>
        <v>1.0276864447898002</v>
      </c>
      <c r="BM2290">
        <f t="shared" si="2892"/>
        <v>171.02532862228179</v>
      </c>
      <c r="BN2290">
        <f t="shared" si="2893"/>
        <v>6674</v>
      </c>
      <c r="BO2290">
        <f t="shared" si="2852"/>
        <v>6446.6949707999993</v>
      </c>
      <c r="BP2290">
        <f t="shared" si="2894"/>
        <v>6175.6374583970573</v>
      </c>
      <c r="BQ2290">
        <f t="shared" si="2895"/>
        <v>271.05751240294194</v>
      </c>
      <c r="BR2290">
        <f t="shared" si="2896"/>
        <v>568.35009799999989</v>
      </c>
      <c r="BS2290">
        <f t="shared" si="2897"/>
        <v>498</v>
      </c>
      <c r="BT2290">
        <f t="shared" si="2898"/>
        <v>495.64990200000011</v>
      </c>
      <c r="BU2290">
        <f t="shared" si="2899"/>
        <v>556</v>
      </c>
      <c r="BV2290">
        <f t="shared" si="2900"/>
        <v>6526.5899741333333</v>
      </c>
      <c r="BW2290">
        <f t="shared" si="2901"/>
        <v>6503.0999815714285</v>
      </c>
      <c r="BX2290">
        <f t="shared" si="2902"/>
        <v>6424.0881659818187</v>
      </c>
      <c r="BY2290">
        <f t="shared" si="2903"/>
        <v>6323.8683199333327</v>
      </c>
      <c r="BZ2290">
        <f t="shared" si="2904"/>
        <v>6730</v>
      </c>
      <c r="CA2290">
        <f t="shared" si="2905"/>
        <v>6113.7998049999997</v>
      </c>
      <c r="CB2290">
        <f t="shared" si="2906"/>
        <v>6392.3293506033333</v>
      </c>
      <c r="CC2290">
        <f t="shared" si="2907"/>
        <v>6365.929208880556</v>
      </c>
      <c r="CD2290">
        <f t="shared" si="2908"/>
        <v>6236.4604826932937</v>
      </c>
      <c r="CE2290">
        <f t="shared" si="2909"/>
        <v>6183.9457624890802</v>
      </c>
      <c r="CF2290">
        <f t="shared" si="2910"/>
        <v>6524.8500979999999</v>
      </c>
      <c r="CG2290">
        <f t="shared" si="2911"/>
        <v>6589.7998049999997</v>
      </c>
      <c r="CH2290">
        <f t="shared" si="2912"/>
        <v>6390.5498049999997</v>
      </c>
    </row>
    <row r="2291" spans="1:86">
      <c r="A2291" s="1">
        <v>42858</v>
      </c>
      <c r="B2291">
        <v>6714.7998049999997</v>
      </c>
      <c r="C2291">
        <v>6714.9501950000003</v>
      </c>
      <c r="D2291">
        <v>6631.1000979999999</v>
      </c>
      <c r="E2291">
        <v>6644</v>
      </c>
      <c r="F2291">
        <v>370021</v>
      </c>
      <c r="G2291">
        <f t="shared" si="2846"/>
        <v>-256169.38124893248</v>
      </c>
      <c r="H2291">
        <f t="shared" si="2874"/>
        <v>8846380.9744402524</v>
      </c>
      <c r="I2291">
        <f t="shared" si="2847"/>
        <v>6676.2125244999997</v>
      </c>
      <c r="J2291">
        <f t="shared" si="2854"/>
        <v>6682.375</v>
      </c>
      <c r="K2291">
        <f t="shared" si="2855"/>
        <v>6166.25</v>
      </c>
      <c r="L2291">
        <f t="shared" si="2856"/>
        <v>2</v>
      </c>
      <c r="M2291">
        <f t="shared" si="2857"/>
        <v>10</v>
      </c>
      <c r="N2291">
        <f t="shared" si="2858"/>
        <v>80</v>
      </c>
      <c r="O2291">
        <f t="shared" si="2859"/>
        <v>0</v>
      </c>
      <c r="P2291">
        <f t="shared" si="2834"/>
        <v>83.85009700000046</v>
      </c>
      <c r="Q2291">
        <f t="shared" si="2835"/>
        <v>70.950195000000349</v>
      </c>
      <c r="R2291">
        <f t="shared" si="2836"/>
        <v>12.899902000000111</v>
      </c>
      <c r="S2291">
        <f t="shared" si="2837"/>
        <v>83.85009700000046</v>
      </c>
      <c r="T2291">
        <f t="shared" si="2873"/>
        <v>109.62017151495948</v>
      </c>
      <c r="U2291">
        <f t="shared" si="2838"/>
        <v>-28</v>
      </c>
      <c r="V2291">
        <f t="shared" si="2839"/>
        <v>5.100097999999889</v>
      </c>
      <c r="W2291">
        <f t="shared" si="2840"/>
        <v>0</v>
      </c>
      <c r="X2291">
        <f t="shared" si="2841"/>
        <v>5.100097999999889</v>
      </c>
      <c r="Y2291">
        <f t="shared" si="2871"/>
        <v>39.651979156132903</v>
      </c>
      <c r="Z2291">
        <f t="shared" si="2872"/>
        <v>11.541776654554857</v>
      </c>
      <c r="AA2291">
        <f t="shared" si="2868"/>
        <v>36.172155733875798</v>
      </c>
      <c r="AB2291">
        <f t="shared" si="2869"/>
        <v>10.528880310116822</v>
      </c>
      <c r="AC2291">
        <f t="shared" si="2870"/>
        <v>54.909435841215334</v>
      </c>
      <c r="AD2291">
        <f t="shared" si="2878"/>
        <v>27.470050162644764</v>
      </c>
      <c r="AE2291">
        <f t="shared" si="2851"/>
        <v>6530.9399415999997</v>
      </c>
      <c r="AF2291">
        <f t="shared" si="2853"/>
        <v>6498.649983833333</v>
      </c>
      <c r="AG2291">
        <f t="shared" si="2875"/>
        <v>6296.6849854000002</v>
      </c>
      <c r="AH2291">
        <f t="shared" si="2860"/>
        <v>6396.6500001000004</v>
      </c>
      <c r="AI2291">
        <f t="shared" si="2861"/>
        <v>6732.970318245706</v>
      </c>
      <c r="AJ2291">
        <f t="shared" si="2862"/>
        <v>6060.3296819542948</v>
      </c>
      <c r="AK2291">
        <f t="shared" si="2863"/>
        <v>0.86772978995702399</v>
      </c>
      <c r="AL2291">
        <f t="shared" si="2842"/>
        <v>-0.69231038575900417</v>
      </c>
      <c r="AM2291">
        <f t="shared" si="2843"/>
        <v>-256169.38124893248</v>
      </c>
      <c r="AN2291">
        <f t="shared" si="2876"/>
        <v>1280897.687526504</v>
      </c>
      <c r="AO2291">
        <f t="shared" si="2877"/>
        <v>10493704</v>
      </c>
      <c r="AP2291">
        <f t="shared" si="2879"/>
        <v>0.12206344752305802</v>
      </c>
      <c r="AQ2291">
        <f t="shared" si="2880"/>
        <v>6551.7285605905208</v>
      </c>
      <c r="AR2291">
        <f t="shared" si="2881"/>
        <v>6555.1290343985529</v>
      </c>
      <c r="AS2291">
        <f t="shared" si="2882"/>
        <v>6438.2694530189247</v>
      </c>
      <c r="AT2291">
        <f t="shared" si="2883"/>
        <v>6313.2568656167477</v>
      </c>
      <c r="AU2291">
        <f t="shared" si="2884"/>
        <v>6405.064855145296</v>
      </c>
      <c r="AV2291">
        <f t="shared" si="2885"/>
        <v>6267.6528718508662</v>
      </c>
      <c r="AW2291">
        <f t="shared" si="2886"/>
        <v>137.41198329442977</v>
      </c>
      <c r="AX2291">
        <f t="shared" si="2913"/>
        <v>93.344687638105157</v>
      </c>
      <c r="AY2291">
        <f t="shared" si="2887"/>
        <v>44.067295656324617</v>
      </c>
      <c r="AZ2291">
        <f t="shared" si="2844"/>
        <v>6663.3500976666664</v>
      </c>
      <c r="BA2291">
        <f t="shared" si="2845"/>
        <v>2465579466.4887176</v>
      </c>
      <c r="BB2291">
        <f t="shared" si="2848"/>
        <v>0</v>
      </c>
      <c r="BC2291">
        <f t="shared" si="2849"/>
        <v>2465579466.4887176</v>
      </c>
      <c r="BD2291">
        <f t="shared" si="2864"/>
        <v>35595169932.899994</v>
      </c>
      <c r="BE2291">
        <f t="shared" si="2865"/>
        <v>11314042456.666826</v>
      </c>
      <c r="BF2291">
        <f t="shared" si="2866"/>
        <v>3.1461053879929057</v>
      </c>
      <c r="BG2291">
        <f t="shared" si="2867"/>
        <v>75.880979704568205</v>
      </c>
      <c r="BH2291">
        <f t="shared" si="2888"/>
        <v>101834470</v>
      </c>
      <c r="BI2291">
        <f t="shared" si="2889"/>
        <v>2.1923993894360554</v>
      </c>
      <c r="BJ2291">
        <f t="shared" si="2850"/>
        <v>-6250</v>
      </c>
      <c r="BK2291">
        <f t="shared" si="2890"/>
        <v>-9.171575572291403E-3</v>
      </c>
      <c r="BL2291">
        <f t="shared" si="2891"/>
        <v>0.99082842442770858</v>
      </c>
      <c r="BM2291">
        <f t="shared" si="2892"/>
        <v>177.25637145548126</v>
      </c>
      <c r="BN2291">
        <f t="shared" si="2893"/>
        <v>6673.0251465000001</v>
      </c>
      <c r="BO2291">
        <f t="shared" si="2852"/>
        <v>6518.0500001</v>
      </c>
      <c r="BP2291">
        <f t="shared" si="2894"/>
        <v>6196.249231720587</v>
      </c>
      <c r="BQ2291">
        <f t="shared" si="2895"/>
        <v>321.80076837941306</v>
      </c>
      <c r="BR2291">
        <f t="shared" si="2896"/>
        <v>447.04980499999965</v>
      </c>
      <c r="BS2291">
        <f t="shared" si="2897"/>
        <v>517.30029300000024</v>
      </c>
      <c r="BT2291">
        <f t="shared" si="2898"/>
        <v>492.60009700000046</v>
      </c>
      <c r="BU2291">
        <f t="shared" si="2899"/>
        <v>582.89990299999954</v>
      </c>
      <c r="BV2291">
        <f t="shared" si="2900"/>
        <v>6584.7299806000001</v>
      </c>
      <c r="BW2291">
        <f t="shared" si="2901"/>
        <v>6560.1356958095248</v>
      </c>
      <c r="BX2291">
        <f t="shared" si="2902"/>
        <v>6478.2763495636354</v>
      </c>
      <c r="BY2291">
        <f t="shared" si="2903"/>
        <v>6359.9378442047637</v>
      </c>
      <c r="BZ2291">
        <f t="shared" si="2904"/>
        <v>6730</v>
      </c>
      <c r="CA2291">
        <f t="shared" si="2905"/>
        <v>6113.7998049999997</v>
      </c>
      <c r="CB2291">
        <f t="shared" si="2906"/>
        <v>6453.0312095866666</v>
      </c>
      <c r="CC2291">
        <f t="shared" si="2907"/>
        <v>6410.0494561416663</v>
      </c>
      <c r="CD2291">
        <f t="shared" si="2908"/>
        <v>6283.5105616507535</v>
      </c>
      <c r="CE2291">
        <f t="shared" si="2909"/>
        <v>6221.3608803036241</v>
      </c>
      <c r="CF2291">
        <f t="shared" si="2910"/>
        <v>6705.5</v>
      </c>
      <c r="CG2291">
        <f t="shared" si="2911"/>
        <v>6730</v>
      </c>
      <c r="CH2291">
        <f t="shared" si="2912"/>
        <v>6618</v>
      </c>
    </row>
    <row r="2292" spans="1:86">
      <c r="A2292" s="1">
        <v>42859</v>
      </c>
      <c r="B2292">
        <v>6662</v>
      </c>
      <c r="C2292">
        <v>6686.9501950000003</v>
      </c>
      <c r="D2292">
        <v>6626</v>
      </c>
      <c r="E2292">
        <v>6639.7998049999997</v>
      </c>
      <c r="F2292">
        <v>372533</v>
      </c>
      <c r="G2292">
        <f t="shared" si="2846"/>
        <v>-203841.73474433212</v>
      </c>
      <c r="H2292">
        <f t="shared" si="2874"/>
        <v>8642539.2396959197</v>
      </c>
      <c r="I2292">
        <f t="shared" si="2847"/>
        <v>6653.6875</v>
      </c>
      <c r="J2292">
        <f t="shared" si="2854"/>
        <v>6682.375</v>
      </c>
      <c r="K2292">
        <f t="shared" si="2855"/>
        <v>6235.4373779999996</v>
      </c>
      <c r="L2292">
        <f t="shared" si="2856"/>
        <v>3</v>
      </c>
      <c r="M2292">
        <f t="shared" si="2857"/>
        <v>9</v>
      </c>
      <c r="N2292">
        <f t="shared" si="2858"/>
        <v>70</v>
      </c>
      <c r="O2292">
        <f t="shared" si="2859"/>
        <v>10</v>
      </c>
      <c r="P2292">
        <f t="shared" si="2834"/>
        <v>60.950195000000349</v>
      </c>
      <c r="Q2292">
        <f t="shared" si="2835"/>
        <v>47.150390000000698</v>
      </c>
      <c r="R2292">
        <f t="shared" si="2836"/>
        <v>13.799804999999651</v>
      </c>
      <c r="S2292">
        <f t="shared" si="2837"/>
        <v>60.950195000000349</v>
      </c>
      <c r="T2292">
        <f t="shared" si="2873"/>
        <v>106.14374462103383</v>
      </c>
      <c r="U2292">
        <f t="shared" si="2838"/>
        <v>-10.550293000000238</v>
      </c>
      <c r="V2292">
        <f t="shared" si="2839"/>
        <v>24</v>
      </c>
      <c r="W2292">
        <f t="shared" si="2840"/>
        <v>0</v>
      </c>
      <c r="X2292">
        <f t="shared" si="2841"/>
        <v>24</v>
      </c>
      <c r="Y2292">
        <f t="shared" si="2871"/>
        <v>36.819694930694837</v>
      </c>
      <c r="Z2292">
        <f t="shared" si="2872"/>
        <v>12.431649750658082</v>
      </c>
      <c r="AA2292">
        <f t="shared" si="2868"/>
        <v>34.688520799932768</v>
      </c>
      <c r="AB2292">
        <f t="shared" si="2869"/>
        <v>11.712088917762358</v>
      </c>
      <c r="AC2292">
        <f t="shared" si="2870"/>
        <v>49.517521476465042</v>
      </c>
      <c r="AD2292">
        <f t="shared" si="2878"/>
        <v>30.854383332057278</v>
      </c>
      <c r="AE2292">
        <f t="shared" si="2851"/>
        <v>6577.6399416000004</v>
      </c>
      <c r="AF2292">
        <f t="shared" si="2853"/>
        <v>6549.0832521666671</v>
      </c>
      <c r="AG2292">
        <f t="shared" si="2875"/>
        <v>6325.0749756499999</v>
      </c>
      <c r="AH2292">
        <f t="shared" si="2860"/>
        <v>6440.9349611000007</v>
      </c>
      <c r="AI2292">
        <f t="shared" si="2861"/>
        <v>6777.0353203692121</v>
      </c>
      <c r="AJ2292">
        <f t="shared" si="2862"/>
        <v>6104.8346018307893</v>
      </c>
      <c r="AK2292">
        <f t="shared" si="2863"/>
        <v>0.79584146284817148</v>
      </c>
      <c r="AL2292">
        <f t="shared" si="2842"/>
        <v>-0.54717765874253321</v>
      </c>
      <c r="AM2292">
        <f t="shared" si="2843"/>
        <v>-203841.73474433212</v>
      </c>
      <c r="AN2292">
        <f t="shared" si="2876"/>
        <v>966354.3527821718</v>
      </c>
      <c r="AO2292">
        <f t="shared" si="2877"/>
        <v>10487521</v>
      </c>
      <c r="AP2292">
        <f t="shared" si="2879"/>
        <v>9.214325795220546E-2</v>
      </c>
      <c r="AQ2292">
        <f t="shared" si="2880"/>
        <v>6581.6727836897435</v>
      </c>
      <c r="AR2292">
        <f t="shared" si="2881"/>
        <v>6583.3499816649655</v>
      </c>
      <c r="AS2292">
        <f t="shared" si="2882"/>
        <v>6474.5449163755184</v>
      </c>
      <c r="AT2292">
        <f t="shared" si="2883"/>
        <v>6342.6457301612409</v>
      </c>
      <c r="AU2292">
        <f t="shared" si="2884"/>
        <v>6440.2750976235011</v>
      </c>
      <c r="AV2292">
        <f t="shared" si="2885"/>
        <v>6293.703157171306</v>
      </c>
      <c r="AW2292">
        <f t="shared" si="2886"/>
        <v>146.57194045219512</v>
      </c>
      <c r="AX2292">
        <f t="shared" si="2913"/>
        <v>103.99013820092316</v>
      </c>
      <c r="AY2292">
        <f t="shared" si="2887"/>
        <v>42.581802251271966</v>
      </c>
      <c r="AZ2292">
        <f t="shared" si="2844"/>
        <v>6650.916666666667</v>
      </c>
      <c r="BA2292">
        <f t="shared" si="2845"/>
        <v>2477685938.5833335</v>
      </c>
      <c r="BB2292">
        <f t="shared" si="2848"/>
        <v>0</v>
      </c>
      <c r="BC2292">
        <f t="shared" si="2849"/>
        <v>2477685938.5833335</v>
      </c>
      <c r="BD2292">
        <f t="shared" si="2864"/>
        <v>35595169932.899994</v>
      </c>
      <c r="BE2292">
        <f t="shared" si="2865"/>
        <v>11224023289.419798</v>
      </c>
      <c r="BF2292">
        <f t="shared" si="2866"/>
        <v>3.1713378540877932</v>
      </c>
      <c r="BG2292">
        <f t="shared" si="2867"/>
        <v>76.026875909367348</v>
      </c>
      <c r="BH2292">
        <f t="shared" si="2888"/>
        <v>101461937</v>
      </c>
      <c r="BI2292">
        <f t="shared" si="2889"/>
        <v>2.3288664366889464</v>
      </c>
      <c r="BJ2292">
        <f t="shared" si="2850"/>
        <v>-520.0195000000349</v>
      </c>
      <c r="BK2292">
        <f t="shared" si="2890"/>
        <v>-6.3217865743533247E-4</v>
      </c>
      <c r="BL2292">
        <f t="shared" si="2891"/>
        <v>0.99936782134256463</v>
      </c>
      <c r="BM2292">
        <f t="shared" si="2892"/>
        <v>177.14044294859866</v>
      </c>
      <c r="BN2292">
        <f t="shared" si="2893"/>
        <v>6656.4750975000006</v>
      </c>
      <c r="BO2292">
        <f t="shared" si="2852"/>
        <v>6575.7700196000005</v>
      </c>
      <c r="BP2292">
        <f t="shared" si="2894"/>
        <v>6213.2867360294113</v>
      </c>
      <c r="BQ2292">
        <f t="shared" si="2895"/>
        <v>362.48328357058926</v>
      </c>
      <c r="BR2292">
        <f t="shared" si="2896"/>
        <v>366.29980499999965</v>
      </c>
      <c r="BS2292">
        <f t="shared" si="2897"/>
        <v>438</v>
      </c>
      <c r="BT2292">
        <f t="shared" si="2898"/>
        <v>383.80029300000024</v>
      </c>
      <c r="BU2292">
        <f t="shared" si="2899"/>
        <v>462</v>
      </c>
      <c r="BV2292">
        <f t="shared" si="2900"/>
        <v>6621.016601733334</v>
      </c>
      <c r="BW2292">
        <f t="shared" si="2901"/>
        <v>6600.4642161428565</v>
      </c>
      <c r="BX2292">
        <f t="shared" si="2902"/>
        <v>6522.4854049999994</v>
      </c>
      <c r="BY2292">
        <f t="shared" si="2903"/>
        <v>6392.6154460714279</v>
      </c>
      <c r="BZ2292">
        <f t="shared" si="2904"/>
        <v>6730</v>
      </c>
      <c r="CA2292">
        <f t="shared" si="2905"/>
        <v>6177</v>
      </c>
      <c r="CB2292">
        <f t="shared" si="2906"/>
        <v>6499.6079283033332</v>
      </c>
      <c r="CC2292">
        <f t="shared" si="2907"/>
        <v>6469.0398833500003</v>
      </c>
      <c r="CD2292">
        <f t="shared" si="2908"/>
        <v>6325.7364614973803</v>
      </c>
      <c r="CE2292">
        <f t="shared" si="2909"/>
        <v>6261.0614855561516</v>
      </c>
      <c r="CF2292">
        <f t="shared" si="2910"/>
        <v>6644</v>
      </c>
      <c r="CG2292">
        <f t="shared" si="2911"/>
        <v>6714.9501950000003</v>
      </c>
      <c r="CH2292">
        <f t="shared" si="2912"/>
        <v>6631.1000979999999</v>
      </c>
    </row>
    <row r="2293" spans="1:86">
      <c r="A2293" s="1">
        <v>42860</v>
      </c>
      <c r="B2293">
        <v>6625.5498049999997</v>
      </c>
      <c r="C2293">
        <v>6676.3999020000001</v>
      </c>
      <c r="D2293">
        <v>6602</v>
      </c>
      <c r="E2293">
        <v>6654.1499020000001</v>
      </c>
      <c r="F2293">
        <v>337498</v>
      </c>
      <c r="G2293">
        <f t="shared" si="2846"/>
        <v>135634.01098560618</v>
      </c>
      <c r="H2293">
        <f t="shared" si="2874"/>
        <v>8778173.2506815251</v>
      </c>
      <c r="I2293">
        <f t="shared" si="2847"/>
        <v>6639.5249022500002</v>
      </c>
      <c r="J2293">
        <f t="shared" si="2854"/>
        <v>6682.375</v>
      </c>
      <c r="K2293">
        <f t="shared" si="2855"/>
        <v>6235.4373779999996</v>
      </c>
      <c r="L2293">
        <f t="shared" si="2856"/>
        <v>4</v>
      </c>
      <c r="M2293">
        <f t="shared" si="2857"/>
        <v>10</v>
      </c>
      <c r="N2293">
        <f t="shared" si="2858"/>
        <v>60</v>
      </c>
      <c r="O2293">
        <f t="shared" si="2859"/>
        <v>0</v>
      </c>
      <c r="P2293">
        <f t="shared" si="2834"/>
        <v>74.399902000000111</v>
      </c>
      <c r="Q2293">
        <f t="shared" si="2835"/>
        <v>22.25</v>
      </c>
      <c r="R2293">
        <f t="shared" si="2836"/>
        <v>52.149902000000111</v>
      </c>
      <c r="S2293">
        <f t="shared" si="2837"/>
        <v>74.399902000000111</v>
      </c>
      <c r="T2293">
        <f t="shared" si="2873"/>
        <v>103.87632729096001</v>
      </c>
      <c r="U2293">
        <f t="shared" si="2838"/>
        <v>27.25</v>
      </c>
      <c r="V2293">
        <f t="shared" si="2839"/>
        <v>-10.549804999999651</v>
      </c>
      <c r="W2293">
        <f t="shared" si="2840"/>
        <v>27.25</v>
      </c>
      <c r="X2293">
        <f t="shared" si="2841"/>
        <v>0</v>
      </c>
      <c r="Y2293">
        <f t="shared" si="2871"/>
        <v>36.136145292788065</v>
      </c>
      <c r="Z2293">
        <f t="shared" si="2872"/>
        <v>11.54367476846822</v>
      </c>
      <c r="AA2293">
        <f t="shared" si="2868"/>
        <v>34.787661669602429</v>
      </c>
      <c r="AB2293">
        <f t="shared" si="2869"/>
        <v>11.112902303653959</v>
      </c>
      <c r="AC2293">
        <f t="shared" si="2870"/>
        <v>51.578362696681424</v>
      </c>
      <c r="AD2293">
        <f t="shared" si="2878"/>
        <v>34.202603623448333</v>
      </c>
      <c r="AE2293">
        <f t="shared" si="2851"/>
        <v>6633.6599609999994</v>
      </c>
      <c r="AF2293">
        <f t="shared" si="2853"/>
        <v>6590.3916016666662</v>
      </c>
      <c r="AG2293">
        <f t="shared" si="2875"/>
        <v>6340.6624756499996</v>
      </c>
      <c r="AH2293">
        <f t="shared" si="2860"/>
        <v>6478.9999512999993</v>
      </c>
      <c r="AI2293">
        <f t="shared" si="2861"/>
        <v>6816.8433107360288</v>
      </c>
      <c r="AJ2293">
        <f t="shared" si="2862"/>
        <v>6141.1565918639699</v>
      </c>
      <c r="AK2293">
        <f t="shared" si="2863"/>
        <v>0.75921769040004672</v>
      </c>
      <c r="AL2293">
        <f t="shared" si="2842"/>
        <v>0.40188093258510027</v>
      </c>
      <c r="AM2293">
        <f t="shared" si="2843"/>
        <v>135634.01098560618</v>
      </c>
      <c r="AN2293">
        <f t="shared" si="2876"/>
        <v>149453.15043574217</v>
      </c>
      <c r="AO2293">
        <f t="shared" si="2877"/>
        <v>9748345</v>
      </c>
      <c r="AP2293">
        <f t="shared" si="2879"/>
        <v>1.5331130610964442E-2</v>
      </c>
      <c r="AQ2293">
        <f t="shared" si="2880"/>
        <v>6606.3150039152306</v>
      </c>
      <c r="AR2293">
        <f t="shared" si="2881"/>
        <v>6596.80193131545</v>
      </c>
      <c r="AS2293">
        <f t="shared" si="2882"/>
        <v>6506.8738137879254</v>
      </c>
      <c r="AT2293">
        <f t="shared" si="2883"/>
        <v>6370.6811056267288</v>
      </c>
      <c r="AU2293">
        <f t="shared" si="2884"/>
        <v>6472.3563182799762</v>
      </c>
      <c r="AV2293">
        <f t="shared" si="2885"/>
        <v>6318.9344293093145</v>
      </c>
      <c r="AW2293">
        <f t="shared" si="2886"/>
        <v>153.42188897066171</v>
      </c>
      <c r="AX2293">
        <f t="shared" si="2913"/>
        <v>113.87648835487087</v>
      </c>
      <c r="AY2293">
        <f t="shared" si="2887"/>
        <v>39.54540061579084</v>
      </c>
      <c r="AZ2293">
        <f t="shared" si="2844"/>
        <v>6644.1832680000007</v>
      </c>
      <c r="BA2293">
        <f t="shared" si="2845"/>
        <v>2242398564.5834641</v>
      </c>
      <c r="BB2293">
        <f t="shared" si="2848"/>
        <v>0</v>
      </c>
      <c r="BC2293">
        <f t="shared" si="2849"/>
        <v>2242398564.5834641</v>
      </c>
      <c r="BD2293">
        <f t="shared" si="2864"/>
        <v>35595169932.899994</v>
      </c>
      <c r="BE2293">
        <f t="shared" si="2865"/>
        <v>11104260382.49608</v>
      </c>
      <c r="BF2293">
        <f t="shared" si="2866"/>
        <v>3.2055417206363011</v>
      </c>
      <c r="BG2293">
        <f t="shared" si="2867"/>
        <v>76.221850443355024</v>
      </c>
      <c r="BH2293">
        <f t="shared" si="2888"/>
        <v>101799435</v>
      </c>
      <c r="BI2293">
        <f t="shared" si="2889"/>
        <v>2.4279708974196677</v>
      </c>
      <c r="BJ2293">
        <f t="shared" si="2850"/>
        <v>1335.009700000046</v>
      </c>
      <c r="BK2293">
        <f t="shared" si="2890"/>
        <v>2.161224347335644E-3</v>
      </c>
      <c r="BL2293">
        <f t="shared" si="2891"/>
        <v>1.0021612243473357</v>
      </c>
      <c r="BM2293">
        <f t="shared" si="2892"/>
        <v>178.05908469679872</v>
      </c>
      <c r="BN2293">
        <f t="shared" si="2893"/>
        <v>6639.1999510000005</v>
      </c>
      <c r="BO2293">
        <f t="shared" si="2852"/>
        <v>6626.5749999999998</v>
      </c>
      <c r="BP2293">
        <f t="shared" si="2894"/>
        <v>6228.2440903970573</v>
      </c>
      <c r="BQ2293">
        <f t="shared" si="2895"/>
        <v>398.33090960294248</v>
      </c>
      <c r="BR2293">
        <f t="shared" si="2896"/>
        <v>468.35009700000046</v>
      </c>
      <c r="BS2293">
        <f t="shared" si="2897"/>
        <v>425</v>
      </c>
      <c r="BT2293">
        <f t="shared" si="2898"/>
        <v>381.35009700000046</v>
      </c>
      <c r="BU2293">
        <f t="shared" si="2899"/>
        <v>341.64990299999954</v>
      </c>
      <c r="BV2293">
        <f t="shared" si="2900"/>
        <v>6646.5199218666667</v>
      </c>
      <c r="BW2293">
        <f t="shared" si="2901"/>
        <v>6630.4832589523794</v>
      </c>
      <c r="BX2293">
        <f t="shared" si="2902"/>
        <v>6561.2517578909101</v>
      </c>
      <c r="BY2293">
        <f t="shared" si="2903"/>
        <v>6423.9559152476186</v>
      </c>
      <c r="BZ2293">
        <f t="shared" si="2904"/>
        <v>6730</v>
      </c>
      <c r="CA2293">
        <f t="shared" si="2905"/>
        <v>6177</v>
      </c>
      <c r="CB2293">
        <f t="shared" si="2906"/>
        <v>6605.4011899499992</v>
      </c>
      <c r="CC2293">
        <f t="shared" si="2907"/>
        <v>6514.7385405305549</v>
      </c>
      <c r="CD2293">
        <f t="shared" si="2908"/>
        <v>6349.5316216804758</v>
      </c>
      <c r="CE2293">
        <f t="shared" si="2909"/>
        <v>6249.4405101295306</v>
      </c>
      <c r="CF2293">
        <f t="shared" si="2910"/>
        <v>6639.7998049999997</v>
      </c>
      <c r="CG2293">
        <f t="shared" si="2911"/>
        <v>6686.9501950000003</v>
      </c>
      <c r="CH2293">
        <f t="shared" si="2912"/>
        <v>6626</v>
      </c>
    </row>
    <row r="2294" spans="1:86">
      <c r="A2294" s="1">
        <v>42863</v>
      </c>
      <c r="B2294">
        <v>6688</v>
      </c>
      <c r="C2294">
        <v>6703.6499020000001</v>
      </c>
      <c r="D2294">
        <v>6612.5498049999997</v>
      </c>
      <c r="E2294">
        <v>6630.5498049999997</v>
      </c>
      <c r="F2294">
        <v>208481</v>
      </c>
      <c r="G2294">
        <f t="shared" si="2846"/>
        <v>-126095.62120067816</v>
      </c>
      <c r="H2294">
        <f t="shared" si="2874"/>
        <v>8652077.6294808462</v>
      </c>
      <c r="I2294">
        <f t="shared" si="2847"/>
        <v>6658.6873779999996</v>
      </c>
      <c r="J2294">
        <f t="shared" si="2854"/>
        <v>6682.375</v>
      </c>
      <c r="K2294">
        <f t="shared" si="2855"/>
        <v>6269.1375732500001</v>
      </c>
      <c r="L2294">
        <f t="shared" si="2856"/>
        <v>5</v>
      </c>
      <c r="M2294">
        <f t="shared" si="2857"/>
        <v>10</v>
      </c>
      <c r="N2294">
        <f t="shared" si="2858"/>
        <v>50</v>
      </c>
      <c r="O2294">
        <f t="shared" si="2859"/>
        <v>0</v>
      </c>
      <c r="P2294">
        <f t="shared" si="2834"/>
        <v>91.10009700000046</v>
      </c>
      <c r="Q2294">
        <f t="shared" si="2835"/>
        <v>73.10009700000046</v>
      </c>
      <c r="R2294">
        <f t="shared" si="2836"/>
        <v>18</v>
      </c>
      <c r="S2294">
        <f t="shared" si="2837"/>
        <v>91.10009700000046</v>
      </c>
      <c r="T2294">
        <f t="shared" si="2873"/>
        <v>102.96373941303432</v>
      </c>
      <c r="U2294">
        <f t="shared" si="2838"/>
        <v>-37.649902000000111</v>
      </c>
      <c r="V2294">
        <f t="shared" si="2839"/>
        <v>-2.450195000000349</v>
      </c>
      <c r="W2294">
        <f t="shared" si="2840"/>
        <v>0</v>
      </c>
      <c r="X2294">
        <f t="shared" si="2841"/>
        <v>0</v>
      </c>
      <c r="Y2294">
        <f t="shared" si="2871"/>
        <v>33.554992057588919</v>
      </c>
      <c r="Z2294">
        <f t="shared" si="2872"/>
        <v>10.719126570720491</v>
      </c>
      <c r="AA2294">
        <f t="shared" si="2868"/>
        <v>32.589135018673524</v>
      </c>
      <c r="AB2294">
        <f t="shared" si="2869"/>
        <v>10.410583989885222</v>
      </c>
      <c r="AC2294">
        <f t="shared" si="2870"/>
        <v>51.578362696681445</v>
      </c>
      <c r="AD2294">
        <f t="shared" si="2878"/>
        <v>37.234924449383321</v>
      </c>
      <c r="AE2294">
        <f t="shared" si="2851"/>
        <v>6654.7999024000001</v>
      </c>
      <c r="AF2294">
        <f t="shared" si="2853"/>
        <v>6633.1416016666662</v>
      </c>
      <c r="AG2294">
        <f t="shared" si="2875"/>
        <v>6357.6074707999996</v>
      </c>
      <c r="AH2294">
        <f t="shared" si="2860"/>
        <v>6523.4749512999997</v>
      </c>
      <c r="AI2294">
        <f t="shared" si="2861"/>
        <v>6808.126397741883</v>
      </c>
      <c r="AJ2294">
        <f t="shared" si="2862"/>
        <v>6238.8235048581164</v>
      </c>
      <c r="AK2294">
        <f t="shared" si="2863"/>
        <v>0.6880806422001815</v>
      </c>
      <c r="AL2294">
        <f t="shared" si="2842"/>
        <v>-0.60483027806216472</v>
      </c>
      <c r="AM2294">
        <f t="shared" si="2843"/>
        <v>-126095.62120067816</v>
      </c>
      <c r="AN2294">
        <f t="shared" si="2876"/>
        <v>107891.20356595724</v>
      </c>
      <c r="AO2294">
        <f t="shared" si="2877"/>
        <v>9450963</v>
      </c>
      <c r="AP2294">
        <f t="shared" si="2879"/>
        <v>1.1415895244321371E-2</v>
      </c>
      <c r="AQ2294">
        <f t="shared" si="2880"/>
        <v>6614.5548362840518</v>
      </c>
      <c r="AR2294">
        <f t="shared" si="2881"/>
        <v>6606.0638253155466</v>
      </c>
      <c r="AS2294">
        <f t="shared" si="2882"/>
        <v>6529.1354922060991</v>
      </c>
      <c r="AT2294">
        <f t="shared" si="2883"/>
        <v>6394.0692885703229</v>
      </c>
      <c r="AU2294">
        <f t="shared" si="2884"/>
        <v>6496.0853412879796</v>
      </c>
      <c r="AV2294">
        <f t="shared" si="2885"/>
        <v>6340.7475056076628</v>
      </c>
      <c r="AW2294">
        <f t="shared" si="2886"/>
        <v>155.33783568031686</v>
      </c>
      <c r="AX2294">
        <f t="shared" si="2913"/>
        <v>122.16875781996006</v>
      </c>
      <c r="AY2294">
        <f t="shared" si="2887"/>
        <v>33.169077860356794</v>
      </c>
      <c r="AZ2294">
        <f t="shared" si="2844"/>
        <v>6648.9165039999998</v>
      </c>
      <c r="BA2294">
        <f t="shared" si="2845"/>
        <v>1386172761.670424</v>
      </c>
      <c r="BB2294">
        <f t="shared" si="2848"/>
        <v>1386172761.670424</v>
      </c>
      <c r="BC2294">
        <f t="shared" si="2849"/>
        <v>0</v>
      </c>
      <c r="BD2294">
        <f t="shared" si="2864"/>
        <v>36981342694.570419</v>
      </c>
      <c r="BE2294">
        <f t="shared" si="2865"/>
        <v>9019276578.6446705</v>
      </c>
      <c r="BF2294">
        <f t="shared" si="2866"/>
        <v>4.100255976419743</v>
      </c>
      <c r="BG2294">
        <f t="shared" si="2867"/>
        <v>80.393140959525411</v>
      </c>
      <c r="BH2294">
        <f t="shared" si="2888"/>
        <v>101590954</v>
      </c>
      <c r="BI2294">
        <f t="shared" si="2889"/>
        <v>2.4498347480788092</v>
      </c>
      <c r="BJ2294">
        <f t="shared" si="2850"/>
        <v>-2460.009700000046</v>
      </c>
      <c r="BK2294">
        <f t="shared" si="2890"/>
        <v>-3.546673481597869E-3</v>
      </c>
      <c r="BL2294">
        <f t="shared" si="2891"/>
        <v>0.99645332651840213</v>
      </c>
      <c r="BM2294">
        <f t="shared" si="2892"/>
        <v>150.02448500295944</v>
      </c>
      <c r="BN2294">
        <f t="shared" si="2893"/>
        <v>6658.0998534999999</v>
      </c>
      <c r="BO2294">
        <f t="shared" si="2852"/>
        <v>6660.1600097000019</v>
      </c>
      <c r="BP2294">
        <f t="shared" si="2894"/>
        <v>6242.9234978529394</v>
      </c>
      <c r="BQ2294">
        <f t="shared" si="2895"/>
        <v>417.2365118470625</v>
      </c>
      <c r="BR2294">
        <f t="shared" si="2896"/>
        <v>312.19970699999976</v>
      </c>
      <c r="BS2294">
        <f t="shared" si="2897"/>
        <v>412.54980499999965</v>
      </c>
      <c r="BT2294">
        <f t="shared" si="2898"/>
        <v>368.64990200000011</v>
      </c>
      <c r="BU2294">
        <f t="shared" si="2899"/>
        <v>464.79980499999965</v>
      </c>
      <c r="BV2294">
        <f t="shared" si="2900"/>
        <v>6645.4832032000004</v>
      </c>
      <c r="BW2294">
        <f t="shared" si="2901"/>
        <v>6641.9570313333325</v>
      </c>
      <c r="BX2294">
        <f t="shared" si="2902"/>
        <v>6588.8062767454549</v>
      </c>
      <c r="BY2294">
        <f t="shared" si="2903"/>
        <v>6451.564232328572</v>
      </c>
      <c r="BZ2294">
        <f t="shared" si="2904"/>
        <v>6730</v>
      </c>
      <c r="CA2294">
        <f t="shared" si="2905"/>
        <v>6200</v>
      </c>
      <c r="CB2294">
        <f t="shared" si="2906"/>
        <v>6671.8024528299993</v>
      </c>
      <c r="CC2294">
        <f t="shared" si="2907"/>
        <v>6610.0245919027775</v>
      </c>
      <c r="CD2294">
        <f t="shared" si="2908"/>
        <v>6419.727703295237</v>
      </c>
      <c r="CE2294">
        <f t="shared" si="2909"/>
        <v>6245.8019138533737</v>
      </c>
      <c r="CF2294">
        <f t="shared" si="2910"/>
        <v>6654.1499020000001</v>
      </c>
      <c r="CG2294">
        <f t="shared" si="2911"/>
        <v>6676.3999020000001</v>
      </c>
      <c r="CH2294">
        <f t="shared" si="2912"/>
        <v>6602</v>
      </c>
    </row>
    <row r="2295" spans="1:86">
      <c r="A2295" s="1">
        <v>42864</v>
      </c>
      <c r="B2295">
        <v>6666</v>
      </c>
      <c r="C2295">
        <v>6666</v>
      </c>
      <c r="D2295">
        <v>6615</v>
      </c>
      <c r="E2295">
        <v>6629.2998049999997</v>
      </c>
      <c r="F2295">
        <v>215203</v>
      </c>
      <c r="G2295">
        <f t="shared" si="2846"/>
        <v>-94522.179003336278</v>
      </c>
      <c r="H2295">
        <f t="shared" si="2874"/>
        <v>8557555.4504775107</v>
      </c>
      <c r="I2295">
        <f t="shared" si="2847"/>
        <v>6644.0749512499997</v>
      </c>
      <c r="J2295">
        <f t="shared" si="2854"/>
        <v>6682.375</v>
      </c>
      <c r="K2295">
        <f t="shared" si="2855"/>
        <v>6324.3500975000006</v>
      </c>
      <c r="L2295">
        <f t="shared" si="2856"/>
        <v>6</v>
      </c>
      <c r="M2295">
        <f t="shared" si="2857"/>
        <v>10</v>
      </c>
      <c r="N2295">
        <f t="shared" si="2858"/>
        <v>40</v>
      </c>
      <c r="O2295">
        <f t="shared" si="2859"/>
        <v>0</v>
      </c>
      <c r="P2295">
        <f t="shared" si="2834"/>
        <v>51</v>
      </c>
      <c r="Q2295">
        <f t="shared" si="2835"/>
        <v>36.700195000000349</v>
      </c>
      <c r="R2295">
        <f t="shared" si="2836"/>
        <v>14.299804999999651</v>
      </c>
      <c r="S2295">
        <f t="shared" si="2837"/>
        <v>51</v>
      </c>
      <c r="T2295">
        <f t="shared" si="2873"/>
        <v>99.252043740674722</v>
      </c>
      <c r="U2295">
        <f t="shared" si="2838"/>
        <v>88</v>
      </c>
      <c r="V2295">
        <f t="shared" si="2839"/>
        <v>-20.899902000000111</v>
      </c>
      <c r="W2295">
        <f t="shared" si="2840"/>
        <v>88</v>
      </c>
      <c r="X2295">
        <f t="shared" si="2841"/>
        <v>0</v>
      </c>
      <c r="Y2295">
        <f t="shared" si="2871"/>
        <v>37.443921196332568</v>
      </c>
      <c r="Z2295">
        <f t="shared" si="2872"/>
        <v>9.9534746728118844</v>
      </c>
      <c r="AA2295">
        <f t="shared" si="2868"/>
        <v>37.726095891955509</v>
      </c>
      <c r="AB2295">
        <f t="shared" si="2869"/>
        <v>10.028483341681383</v>
      </c>
      <c r="AC2295">
        <f t="shared" si="2870"/>
        <v>57.999909107700319</v>
      </c>
      <c r="AD2295">
        <f t="shared" si="2878"/>
        <v>40.796264849606494</v>
      </c>
      <c r="AE2295">
        <f t="shared" si="2851"/>
        <v>6639.5598633999998</v>
      </c>
      <c r="AF2295">
        <f t="shared" si="2853"/>
        <v>6650.5498861666674</v>
      </c>
      <c r="AG2295">
        <f t="shared" si="2875"/>
        <v>6376.1049561500004</v>
      </c>
      <c r="AH2295">
        <f t="shared" si="2860"/>
        <v>6554.5699219999997</v>
      </c>
      <c r="AI2295">
        <f t="shared" si="2861"/>
        <v>6809.1439482435217</v>
      </c>
      <c r="AJ2295">
        <f t="shared" si="2862"/>
        <v>6299.9958957564777</v>
      </c>
      <c r="AK2295">
        <f t="shared" si="2863"/>
        <v>0.64677436677792577</v>
      </c>
      <c r="AL2295">
        <f t="shared" si="2842"/>
        <v>-0.43922333333334701</v>
      </c>
      <c r="AM2295">
        <f t="shared" si="2843"/>
        <v>-94522.179003336278</v>
      </c>
      <c r="AN2295">
        <f t="shared" si="2876"/>
        <v>262761.27998658339</v>
      </c>
      <c r="AO2295">
        <f t="shared" si="2877"/>
        <v>9198931</v>
      </c>
      <c r="AP2295">
        <f t="shared" si="2879"/>
        <v>2.8564327744885074E-2</v>
      </c>
      <c r="AQ2295">
        <f t="shared" si="2880"/>
        <v>6619.5681256474745</v>
      </c>
      <c r="AR2295">
        <f t="shared" si="2881"/>
        <v>6643.5943851006159</v>
      </c>
      <c r="AS2295">
        <f t="shared" si="2882"/>
        <v>6547.1650685090008</v>
      </c>
      <c r="AT2295">
        <f t="shared" si="2883"/>
        <v>6415.2400350489934</v>
      </c>
      <c r="AU2295">
        <f t="shared" si="2884"/>
        <v>6516.0675108447831</v>
      </c>
      <c r="AV2295">
        <f t="shared" si="2885"/>
        <v>6360.9461665651261</v>
      </c>
      <c r="AW2295">
        <f t="shared" si="2886"/>
        <v>155.12134427965702</v>
      </c>
      <c r="AX2295">
        <f t="shared" si="2913"/>
        <v>128.75927511189946</v>
      </c>
      <c r="AY2295">
        <f t="shared" si="2887"/>
        <v>26.362069167757568</v>
      </c>
      <c r="AZ2295">
        <f t="shared" si="2844"/>
        <v>6636.7666016666662</v>
      </c>
      <c r="BA2295">
        <f t="shared" si="2845"/>
        <v>1428252082.9784715</v>
      </c>
      <c r="BB2295">
        <f t="shared" si="2848"/>
        <v>0</v>
      </c>
      <c r="BC2295">
        <f t="shared" si="2849"/>
        <v>1428252082.9784715</v>
      </c>
      <c r="BD2295">
        <f t="shared" si="2864"/>
        <v>34186716135.737091</v>
      </c>
      <c r="BE2295">
        <f t="shared" si="2865"/>
        <v>10447528661.623142</v>
      </c>
      <c r="BF2295">
        <f t="shared" si="2866"/>
        <v>3.2722299448016825</v>
      </c>
      <c r="BG2295">
        <f t="shared" si="2867"/>
        <v>76.593020204430502</v>
      </c>
      <c r="BH2295">
        <f t="shared" si="2888"/>
        <v>101375751</v>
      </c>
      <c r="BI2295">
        <f t="shared" si="2889"/>
        <v>2.438652052976289</v>
      </c>
      <c r="BJ2295">
        <f t="shared" si="2850"/>
        <v>-225</v>
      </c>
      <c r="BK2295">
        <f t="shared" si="2890"/>
        <v>-1.8852131976407045E-4</v>
      </c>
      <c r="BL2295">
        <f t="shared" si="2891"/>
        <v>0.9998114786802359</v>
      </c>
      <c r="BM2295">
        <f t="shared" si="2892"/>
        <v>134.17229267486414</v>
      </c>
      <c r="BN2295">
        <f t="shared" si="2893"/>
        <v>6640.5</v>
      </c>
      <c r="BO2295">
        <f t="shared" si="2852"/>
        <v>6653.4600097000002</v>
      </c>
      <c r="BP2295">
        <f t="shared" si="2894"/>
        <v>6256.2205595441164</v>
      </c>
      <c r="BQ2295">
        <f t="shared" si="2895"/>
        <v>397.23945015588379</v>
      </c>
      <c r="BR2295">
        <f t="shared" si="2896"/>
        <v>292.0996099999993</v>
      </c>
      <c r="BS2295">
        <f t="shared" si="2897"/>
        <v>332.5</v>
      </c>
      <c r="BT2295">
        <f t="shared" si="2898"/>
        <v>316</v>
      </c>
      <c r="BU2295">
        <f t="shared" si="2899"/>
        <v>338.29980499999965</v>
      </c>
      <c r="BV2295">
        <f t="shared" si="2900"/>
        <v>6636.9831707333333</v>
      </c>
      <c r="BW2295">
        <f t="shared" si="2901"/>
        <v>6640.8593751428571</v>
      </c>
      <c r="BX2295">
        <f t="shared" si="2902"/>
        <v>6608.0471592363629</v>
      </c>
      <c r="BY2295">
        <f t="shared" si="2903"/>
        <v>6477.4396927285707</v>
      </c>
      <c r="BZ2295">
        <f t="shared" si="2904"/>
        <v>6730</v>
      </c>
      <c r="CA2295">
        <f t="shared" si="2905"/>
        <v>6282.5</v>
      </c>
      <c r="CB2295">
        <f t="shared" si="2906"/>
        <v>6642.7135759133334</v>
      </c>
      <c r="CC2295">
        <f t="shared" si="2907"/>
        <v>6668.2603583861101</v>
      </c>
      <c r="CD2295">
        <f t="shared" si="2908"/>
        <v>6461.567870576665</v>
      </c>
      <c r="CE2295">
        <f t="shared" si="2909"/>
        <v>6248.2079990288339</v>
      </c>
      <c r="CF2295">
        <f t="shared" si="2910"/>
        <v>6630.5498049999997</v>
      </c>
      <c r="CG2295">
        <f t="shared" si="2911"/>
        <v>6703.6499020000001</v>
      </c>
      <c r="CH2295">
        <f t="shared" si="2912"/>
        <v>6612.5498049999997</v>
      </c>
    </row>
    <row r="2296" spans="1:86">
      <c r="A2296" s="1">
        <v>42865</v>
      </c>
      <c r="B2296">
        <v>6645</v>
      </c>
      <c r="C2296">
        <v>6754</v>
      </c>
      <c r="D2296">
        <v>6635.8999020000001</v>
      </c>
      <c r="E2296">
        <v>6737.75</v>
      </c>
      <c r="F2296">
        <v>295859</v>
      </c>
      <c r="G2296">
        <f t="shared" si="2846"/>
        <v>214441.47653613286</v>
      </c>
      <c r="H2296">
        <f t="shared" si="2874"/>
        <v>8771996.9270136431</v>
      </c>
      <c r="I2296">
        <f t="shared" si="2847"/>
        <v>6693.1624755000003</v>
      </c>
      <c r="J2296">
        <f t="shared" si="2854"/>
        <v>6693.1624755000003</v>
      </c>
      <c r="K2296">
        <f t="shared" si="2855"/>
        <v>6369.2624512499997</v>
      </c>
      <c r="L2296">
        <f t="shared" si="2856"/>
        <v>1</v>
      </c>
      <c r="M2296">
        <f t="shared" si="2857"/>
        <v>10</v>
      </c>
      <c r="N2296">
        <f t="shared" si="2858"/>
        <v>90</v>
      </c>
      <c r="O2296">
        <f t="shared" si="2859"/>
        <v>0</v>
      </c>
      <c r="P2296">
        <f t="shared" si="2834"/>
        <v>118.10009799999989</v>
      </c>
      <c r="Q2296">
        <f t="shared" si="2835"/>
        <v>16.25</v>
      </c>
      <c r="R2296">
        <f t="shared" si="2836"/>
        <v>101.85009799999989</v>
      </c>
      <c r="S2296">
        <f t="shared" si="2837"/>
        <v>118.10009799999989</v>
      </c>
      <c r="T2296">
        <f t="shared" si="2873"/>
        <v>100.59833333062652</v>
      </c>
      <c r="U2296">
        <f t="shared" si="2838"/>
        <v>35.399902000000111</v>
      </c>
      <c r="V2296">
        <f t="shared" si="2839"/>
        <v>-75.200195999999778</v>
      </c>
      <c r="W2296">
        <f t="shared" si="2840"/>
        <v>35.399902000000111</v>
      </c>
      <c r="X2296">
        <f t="shared" si="2841"/>
        <v>0</v>
      </c>
      <c r="Y2296">
        <f t="shared" si="2871"/>
        <v>37.297919825165955</v>
      </c>
      <c r="Z2296">
        <f t="shared" si="2872"/>
        <v>9.2425121961824637</v>
      </c>
      <c r="AA2296">
        <f t="shared" si="2868"/>
        <v>37.076081273218115</v>
      </c>
      <c r="AB2296">
        <f t="shared" si="2869"/>
        <v>9.187540081609523</v>
      </c>
      <c r="AC2296">
        <f t="shared" si="2870"/>
        <v>60.281794582642213</v>
      </c>
      <c r="AD2296">
        <f t="shared" si="2878"/>
        <v>43.783057930291747</v>
      </c>
      <c r="AE2296">
        <f t="shared" si="2851"/>
        <v>6658.3098633999998</v>
      </c>
      <c r="AF2296">
        <f t="shared" si="2853"/>
        <v>6655.9248861666665</v>
      </c>
      <c r="AG2296">
        <f t="shared" si="2875"/>
        <v>6399.549951250001</v>
      </c>
      <c r="AH2296">
        <f t="shared" si="2860"/>
        <v>6594.6249024999997</v>
      </c>
      <c r="AI2296">
        <f t="shared" si="2861"/>
        <v>6824.6520011002103</v>
      </c>
      <c r="AJ2296">
        <f t="shared" si="2862"/>
        <v>6364.5978038997891</v>
      </c>
      <c r="AK2296">
        <f t="shared" si="2863"/>
        <v>0.81110486192923104</v>
      </c>
      <c r="AL2296">
        <f t="shared" si="2842"/>
        <v>0.72480971184291454</v>
      </c>
      <c r="AM2296">
        <f t="shared" si="2843"/>
        <v>214441.47653613286</v>
      </c>
      <c r="AN2296">
        <f t="shared" si="2876"/>
        <v>554093.21496421192</v>
      </c>
      <c r="AO2296">
        <f t="shared" si="2877"/>
        <v>9176304</v>
      </c>
      <c r="AP2296">
        <f t="shared" si="2879"/>
        <v>6.0383049097350296E-2</v>
      </c>
      <c r="AQ2296">
        <f t="shared" si="2880"/>
        <v>6659.7499629273334</v>
      </c>
      <c r="AR2296">
        <f t="shared" si="2881"/>
        <v>6677.4824853469399</v>
      </c>
      <c r="AS2296">
        <f t="shared" si="2882"/>
        <v>6581.4703561773804</v>
      </c>
      <c r="AT2296">
        <f t="shared" si="2883"/>
        <v>6444.2659318945844</v>
      </c>
      <c r="AU2296">
        <f t="shared" si="2884"/>
        <v>6549.3198842180655</v>
      </c>
      <c r="AV2296">
        <f t="shared" si="2885"/>
        <v>6387.3224349055672</v>
      </c>
      <c r="AW2296">
        <f t="shared" si="2886"/>
        <v>161.99744931249825</v>
      </c>
      <c r="AX2296">
        <f t="shared" si="2913"/>
        <v>135.40690995201922</v>
      </c>
      <c r="AY2296">
        <f t="shared" si="2887"/>
        <v>26.590539360479028</v>
      </c>
      <c r="AZ2296">
        <f t="shared" si="2844"/>
        <v>6709.2166340000003</v>
      </c>
      <c r="BA2296">
        <f t="shared" si="2845"/>
        <v>1984982124.1186061</v>
      </c>
      <c r="BB2296">
        <f t="shared" si="2848"/>
        <v>1984982124.1186061</v>
      </c>
      <c r="BC2296">
        <f t="shared" si="2849"/>
        <v>0</v>
      </c>
      <c r="BD2296">
        <f t="shared" si="2864"/>
        <v>33907546487.083233</v>
      </c>
      <c r="BE2296">
        <f t="shared" si="2865"/>
        <v>10447528661.623142</v>
      </c>
      <c r="BF2296">
        <f t="shared" si="2866"/>
        <v>3.2455088265644738</v>
      </c>
      <c r="BG2296">
        <f t="shared" si="2867"/>
        <v>76.445697303867945</v>
      </c>
      <c r="BH2296">
        <f t="shared" si="2888"/>
        <v>101671610</v>
      </c>
      <c r="BI2296">
        <f t="shared" si="2889"/>
        <v>2.536234094386896</v>
      </c>
      <c r="BJ2296">
        <f t="shared" si="2850"/>
        <v>10745.019500000035</v>
      </c>
      <c r="BK2296">
        <f t="shared" si="2890"/>
        <v>1.6359223174399841E-2</v>
      </c>
      <c r="BL2296">
        <f t="shared" si="2891"/>
        <v>1.0163592231743999</v>
      </c>
      <c r="BM2296">
        <f t="shared" si="2892"/>
        <v>121.23492585611635</v>
      </c>
      <c r="BN2296">
        <f t="shared" si="2893"/>
        <v>6694.9499510000005</v>
      </c>
      <c r="BO2296">
        <f t="shared" si="2852"/>
        <v>6657.8449706000001</v>
      </c>
      <c r="BP2296">
        <f t="shared" si="2894"/>
        <v>6271.2029096029401</v>
      </c>
      <c r="BQ2296">
        <f t="shared" si="2895"/>
        <v>386.64206099706007</v>
      </c>
      <c r="BR2296">
        <f t="shared" si="2896"/>
        <v>331.45019500000035</v>
      </c>
      <c r="BS2296">
        <f t="shared" si="2897"/>
        <v>324.89990200000011</v>
      </c>
      <c r="BT2296">
        <f t="shared" si="2898"/>
        <v>329.25</v>
      </c>
      <c r="BU2296">
        <f t="shared" si="2899"/>
        <v>310</v>
      </c>
      <c r="BV2296">
        <f t="shared" si="2900"/>
        <v>6669.7132162666667</v>
      </c>
      <c r="BW2296">
        <f t="shared" si="2901"/>
        <v>6665.773693380952</v>
      </c>
      <c r="BX2296">
        <f t="shared" si="2902"/>
        <v>6641.3526279636362</v>
      </c>
      <c r="BY2296">
        <f t="shared" si="2903"/>
        <v>6511.8820778571426</v>
      </c>
      <c r="BZ2296">
        <f t="shared" si="2904"/>
        <v>6754</v>
      </c>
      <c r="CA2296">
        <f t="shared" si="2905"/>
        <v>6311</v>
      </c>
      <c r="CB2296">
        <f t="shared" si="2906"/>
        <v>6645.0068376966665</v>
      </c>
      <c r="CC2296">
        <f t="shared" si="2907"/>
        <v>6644.9154609555553</v>
      </c>
      <c r="CD2296">
        <f t="shared" si="2908"/>
        <v>6512.4078992560335</v>
      </c>
      <c r="CE2296">
        <f t="shared" si="2909"/>
        <v>6247.6892032149644</v>
      </c>
      <c r="CF2296">
        <f t="shared" si="2910"/>
        <v>6629.2998049999997</v>
      </c>
      <c r="CG2296">
        <f t="shared" si="2911"/>
        <v>6666</v>
      </c>
      <c r="CH2296">
        <f t="shared" si="2912"/>
        <v>6615</v>
      </c>
    </row>
    <row r="2297" spans="1:86">
      <c r="A2297" s="1">
        <v>42866</v>
      </c>
      <c r="B2297">
        <v>6749</v>
      </c>
      <c r="C2297">
        <v>6789.3999020000001</v>
      </c>
      <c r="D2297">
        <v>6711.1000979999999</v>
      </c>
      <c r="E2297">
        <v>6762.5</v>
      </c>
      <c r="F2297">
        <v>259056</v>
      </c>
      <c r="G2297">
        <f t="shared" si="2846"/>
        <v>81058.593709889508</v>
      </c>
      <c r="H2297">
        <f t="shared" si="2874"/>
        <v>8853055.5207235329</v>
      </c>
      <c r="I2297">
        <f t="shared" si="2847"/>
        <v>6753</v>
      </c>
      <c r="J2297">
        <f t="shared" si="2854"/>
        <v>6753</v>
      </c>
      <c r="K2297">
        <f t="shared" si="2855"/>
        <v>6395.8499757499994</v>
      </c>
      <c r="L2297">
        <f t="shared" si="2856"/>
        <v>1</v>
      </c>
      <c r="M2297">
        <f t="shared" si="2857"/>
        <v>10</v>
      </c>
      <c r="N2297">
        <f t="shared" si="2858"/>
        <v>90</v>
      </c>
      <c r="O2297">
        <f t="shared" si="2859"/>
        <v>0</v>
      </c>
      <c r="P2297">
        <f t="shared" si="2834"/>
        <v>78.299804000000222</v>
      </c>
      <c r="Q2297">
        <f t="shared" si="2835"/>
        <v>26.899902000000111</v>
      </c>
      <c r="R2297">
        <f t="shared" si="2836"/>
        <v>51.399902000000111</v>
      </c>
      <c r="S2297">
        <f t="shared" si="2837"/>
        <v>78.299804000000222</v>
      </c>
      <c r="T2297">
        <f t="shared" si="2873"/>
        <v>99.005581235581772</v>
      </c>
      <c r="U2297">
        <f t="shared" si="2838"/>
        <v>8.600097999999889</v>
      </c>
      <c r="V2297">
        <f t="shared" si="2839"/>
        <v>20.100097999999889</v>
      </c>
      <c r="W2297">
        <f t="shared" si="2840"/>
        <v>0</v>
      </c>
      <c r="X2297">
        <f t="shared" si="2841"/>
        <v>20.100097999999889</v>
      </c>
      <c r="Y2297">
        <f t="shared" si="2871"/>
        <v>34.633782694796956</v>
      </c>
      <c r="Z2297">
        <f t="shared" si="2872"/>
        <v>10.018054039312279</v>
      </c>
      <c r="AA2297">
        <f t="shared" si="2868"/>
        <v>34.981646754223455</v>
      </c>
      <c r="AB2297">
        <f t="shared" si="2869"/>
        <v>10.118676052690931</v>
      </c>
      <c r="AC2297">
        <f t="shared" si="2870"/>
        <v>55.12814355670367</v>
      </c>
      <c r="AD2297">
        <f t="shared" si="2878"/>
        <v>46.538924986277856</v>
      </c>
      <c r="AE2297">
        <f t="shared" si="2851"/>
        <v>6682.8499023999993</v>
      </c>
      <c r="AF2297">
        <f t="shared" si="2853"/>
        <v>6675.6748861666665</v>
      </c>
      <c r="AG2297">
        <f t="shared" si="2875"/>
        <v>6425.2849610000003</v>
      </c>
      <c r="AH2297">
        <f t="shared" si="2860"/>
        <v>6630.2449220000008</v>
      </c>
      <c r="AI2297">
        <f t="shared" si="2861"/>
        <v>6842.1968159253784</v>
      </c>
      <c r="AJ2297">
        <f t="shared" si="2862"/>
        <v>6418.2930280746232</v>
      </c>
      <c r="AK2297">
        <f t="shared" si="2863"/>
        <v>0.81199314983843129</v>
      </c>
      <c r="AL2297">
        <f t="shared" si="2842"/>
        <v>0.31289988925131829</v>
      </c>
      <c r="AM2297">
        <f t="shared" si="2843"/>
        <v>81058.593709889508</v>
      </c>
      <c r="AN2297">
        <f t="shared" si="2876"/>
        <v>831158.24215343827</v>
      </c>
      <c r="AO2297">
        <f t="shared" si="2877"/>
        <v>9062255</v>
      </c>
      <c r="AP2297">
        <f t="shared" si="2879"/>
        <v>9.1716492435209365E-2</v>
      </c>
      <c r="AQ2297">
        <f t="shared" si="2880"/>
        <v>6694.68497553204</v>
      </c>
      <c r="AR2297">
        <f t="shared" si="2881"/>
        <v>6692.5070325980623</v>
      </c>
      <c r="AS2297">
        <f t="shared" si="2882"/>
        <v>6614.0556920654517</v>
      </c>
      <c r="AT2297">
        <f t="shared" si="2883"/>
        <v>6472.906998024072</v>
      </c>
      <c r="AU2297">
        <f t="shared" si="2884"/>
        <v>6581.296901585356</v>
      </c>
      <c r="AV2297">
        <f t="shared" si="2885"/>
        <v>6413.5848644621774</v>
      </c>
      <c r="AW2297">
        <f t="shared" si="2886"/>
        <v>167.71203712317856</v>
      </c>
      <c r="AX2297">
        <f t="shared" si="2913"/>
        <v>141.86793538625108</v>
      </c>
      <c r="AY2297">
        <f t="shared" si="2887"/>
        <v>25.844101736927485</v>
      </c>
      <c r="AZ2297">
        <f t="shared" si="2844"/>
        <v>6754.333333333333</v>
      </c>
      <c r="BA2297">
        <f t="shared" si="2845"/>
        <v>1749750576</v>
      </c>
      <c r="BB2297">
        <f t="shared" si="2848"/>
        <v>1749750576</v>
      </c>
      <c r="BC2297">
        <f t="shared" si="2849"/>
        <v>0</v>
      </c>
      <c r="BD2297">
        <f t="shared" si="2864"/>
        <v>32736679383.969746</v>
      </c>
      <c r="BE2297">
        <f t="shared" si="2865"/>
        <v>10447528661.623142</v>
      </c>
      <c r="BF2297">
        <f t="shared" si="2866"/>
        <v>3.1334376237914747</v>
      </c>
      <c r="BG2297">
        <f t="shared" si="2867"/>
        <v>75.807062038528329</v>
      </c>
      <c r="BH2297">
        <f t="shared" si="2888"/>
        <v>101930666</v>
      </c>
      <c r="BI2297">
        <f t="shared" si="2889"/>
        <v>2.614949995477176</v>
      </c>
      <c r="BJ2297">
        <f t="shared" si="2850"/>
        <v>2375</v>
      </c>
      <c r="BK2297">
        <f t="shared" si="2890"/>
        <v>3.6733330859708359E-3</v>
      </c>
      <c r="BL2297">
        <f t="shared" si="2891"/>
        <v>1.0036733330859708</v>
      </c>
      <c r="BM2297">
        <f t="shared" si="2892"/>
        <v>111.7084565317605</v>
      </c>
      <c r="BN2297">
        <f t="shared" si="2893"/>
        <v>6750.25</v>
      </c>
      <c r="BO2297">
        <f t="shared" si="2852"/>
        <v>6676.5999511</v>
      </c>
      <c r="BP2297">
        <f t="shared" si="2894"/>
        <v>6289.5573227941159</v>
      </c>
      <c r="BQ2297">
        <f t="shared" si="2895"/>
        <v>387.04262830588414</v>
      </c>
      <c r="BR2297">
        <f t="shared" si="2896"/>
        <v>388.45019500000035</v>
      </c>
      <c r="BS2297">
        <f t="shared" si="2897"/>
        <v>390.75</v>
      </c>
      <c r="BT2297">
        <f t="shared" si="2898"/>
        <v>339.39990200000011</v>
      </c>
      <c r="BU2297">
        <f t="shared" si="2899"/>
        <v>310</v>
      </c>
      <c r="BV2297">
        <f t="shared" si="2900"/>
        <v>6704.4432618000001</v>
      </c>
      <c r="BW2297">
        <f t="shared" si="2901"/>
        <v>6696.2237259047615</v>
      </c>
      <c r="BX2297">
        <f t="shared" si="2902"/>
        <v>6671.8753729636355</v>
      </c>
      <c r="BY2297">
        <f t="shared" si="2903"/>
        <v>6546.4487491666659</v>
      </c>
      <c r="BZ2297">
        <f t="shared" si="2904"/>
        <v>6789.3999020000001</v>
      </c>
      <c r="CA2297">
        <f t="shared" si="2905"/>
        <v>6320.3500979999999</v>
      </c>
      <c r="CB2297">
        <f t="shared" si="2906"/>
        <v>6656.0573746466662</v>
      </c>
      <c r="CC2297">
        <f t="shared" si="2907"/>
        <v>6650.1181791083336</v>
      </c>
      <c r="CD2297">
        <f t="shared" si="2908"/>
        <v>6553.0629468873803</v>
      </c>
      <c r="CE2297">
        <f t="shared" si="2909"/>
        <v>6248.4252927352518</v>
      </c>
      <c r="CF2297">
        <f t="shared" si="2910"/>
        <v>6737.75</v>
      </c>
      <c r="CG2297">
        <f t="shared" si="2911"/>
        <v>6754</v>
      </c>
      <c r="CH2297">
        <f t="shared" si="2912"/>
        <v>6635.8999020000001</v>
      </c>
    </row>
    <row r="2298" spans="1:86">
      <c r="A2298" s="1">
        <v>42867</v>
      </c>
      <c r="B2298">
        <v>6798</v>
      </c>
      <c r="C2298">
        <v>6798</v>
      </c>
      <c r="D2298">
        <v>6691</v>
      </c>
      <c r="E2298">
        <v>6730.2001950000003</v>
      </c>
      <c r="F2298">
        <v>256491</v>
      </c>
      <c r="G2298">
        <f t="shared" si="2846"/>
        <v>-68556.472602895534</v>
      </c>
      <c r="H2298">
        <f t="shared" si="2874"/>
        <v>8784499.0481206365</v>
      </c>
      <c r="I2298">
        <f t="shared" si="2847"/>
        <v>6754.3000487500003</v>
      </c>
      <c r="J2298">
        <f t="shared" si="2854"/>
        <v>6754.3000487500003</v>
      </c>
      <c r="K2298">
        <f t="shared" si="2855"/>
        <v>6478.7999269999991</v>
      </c>
      <c r="L2298">
        <f t="shared" si="2856"/>
        <v>1</v>
      </c>
      <c r="M2298">
        <f t="shared" si="2857"/>
        <v>10</v>
      </c>
      <c r="N2298">
        <f t="shared" si="2858"/>
        <v>90</v>
      </c>
      <c r="O2298">
        <f t="shared" si="2859"/>
        <v>0</v>
      </c>
      <c r="P2298">
        <f t="shared" si="2834"/>
        <v>107</v>
      </c>
      <c r="Q2298">
        <f t="shared" si="2835"/>
        <v>67.799804999999651</v>
      </c>
      <c r="R2298">
        <f t="shared" si="2836"/>
        <v>39.200195000000349</v>
      </c>
      <c r="S2298">
        <f t="shared" si="2837"/>
        <v>107</v>
      </c>
      <c r="T2298">
        <f t="shared" si="2873"/>
        <v>99.576611147325934</v>
      </c>
      <c r="U2298">
        <f t="shared" si="2838"/>
        <v>41.100097999999889</v>
      </c>
      <c r="V2298">
        <f t="shared" si="2839"/>
        <v>-42.450195000000349</v>
      </c>
      <c r="W2298">
        <f t="shared" si="2840"/>
        <v>41.100097999999889</v>
      </c>
      <c r="X2298">
        <f t="shared" si="2841"/>
        <v>0</v>
      </c>
      <c r="Y2298">
        <f t="shared" si="2871"/>
        <v>35.095662359454309</v>
      </c>
      <c r="Z2298">
        <f t="shared" si="2872"/>
        <v>9.3024787507899731</v>
      </c>
      <c r="AA2298">
        <f t="shared" si="2868"/>
        <v>35.244885274845764</v>
      </c>
      <c r="AB2298">
        <f t="shared" si="2869"/>
        <v>9.3420318723507645</v>
      </c>
      <c r="AC2298">
        <f t="shared" si="2870"/>
        <v>58.095188140011778</v>
      </c>
      <c r="AD2298">
        <f t="shared" si="2878"/>
        <v>49.151265445576961</v>
      </c>
      <c r="AE2298">
        <f t="shared" si="2851"/>
        <v>6698.059960999999</v>
      </c>
      <c r="AF2298">
        <f t="shared" si="2853"/>
        <v>6690.7416178333324</v>
      </c>
      <c r="AG2298">
        <f t="shared" si="2875"/>
        <v>6454.0699707500007</v>
      </c>
      <c r="AH2298">
        <f t="shared" si="2860"/>
        <v>6665.8599610000001</v>
      </c>
      <c r="AI2298">
        <f t="shared" si="2861"/>
        <v>6798.4945295598072</v>
      </c>
      <c r="AJ2298">
        <f t="shared" si="2862"/>
        <v>6533.225392440193</v>
      </c>
      <c r="AK2298">
        <f t="shared" si="2863"/>
        <v>0.74254700225826931</v>
      </c>
      <c r="AL2298">
        <f t="shared" si="2842"/>
        <v>-0.26728607476634864</v>
      </c>
      <c r="AM2298">
        <f t="shared" si="2843"/>
        <v>-68556.472602895534</v>
      </c>
      <c r="AN2298">
        <f t="shared" si="2876"/>
        <v>1009645.9960450222</v>
      </c>
      <c r="AO2298">
        <f t="shared" si="2877"/>
        <v>8903374</v>
      </c>
      <c r="AP2298">
        <f t="shared" si="2879"/>
        <v>0.11340038013061365</v>
      </c>
      <c r="AQ2298">
        <f t="shared" si="2880"/>
        <v>6706.7601501511463</v>
      </c>
      <c r="AR2298">
        <f t="shared" si="2881"/>
        <v>6729.9540003776146</v>
      </c>
      <c r="AS2298">
        <f t="shared" si="2882"/>
        <v>6634.9617025936705</v>
      </c>
      <c r="AT2298">
        <f t="shared" si="2883"/>
        <v>6496.0633857519051</v>
      </c>
      <c r="AU2298">
        <f t="shared" si="2884"/>
        <v>6603.6323955975522</v>
      </c>
      <c r="AV2298">
        <f t="shared" si="2885"/>
        <v>6435.7479375998246</v>
      </c>
      <c r="AW2298">
        <f t="shared" si="2886"/>
        <v>167.88445799772762</v>
      </c>
      <c r="AX2298">
        <f t="shared" si="2913"/>
        <v>147.07123990854637</v>
      </c>
      <c r="AY2298">
        <f t="shared" si="2887"/>
        <v>20.813218089181248</v>
      </c>
      <c r="AZ2298">
        <f t="shared" si="2844"/>
        <v>6739.7333983333338</v>
      </c>
      <c r="BA2298">
        <f t="shared" si="2845"/>
        <v>1728680959.0719151</v>
      </c>
      <c r="BB2298">
        <f t="shared" si="2848"/>
        <v>0</v>
      </c>
      <c r="BC2298">
        <f t="shared" si="2849"/>
        <v>1728680959.0719151</v>
      </c>
      <c r="BD2298">
        <f t="shared" si="2864"/>
        <v>32736679383.969746</v>
      </c>
      <c r="BE2298">
        <f t="shared" si="2865"/>
        <v>10342597011.705902</v>
      </c>
      <c r="BF2298">
        <f t="shared" si="2866"/>
        <v>3.165228167250246</v>
      </c>
      <c r="BG2298">
        <f t="shared" si="2867"/>
        <v>75.99171138180003</v>
      </c>
      <c r="BH2298">
        <f t="shared" si="2888"/>
        <v>101674175</v>
      </c>
      <c r="BI2298">
        <f t="shared" si="2889"/>
        <v>2.6086238868506584</v>
      </c>
      <c r="BJ2298">
        <f t="shared" si="2850"/>
        <v>-3329.9804999999651</v>
      </c>
      <c r="BK2298">
        <f t="shared" si="2890"/>
        <v>-4.7763112754158447E-3</v>
      </c>
      <c r="BL2298">
        <f t="shared" si="2891"/>
        <v>0.99522368872458411</v>
      </c>
      <c r="BM2298">
        <f t="shared" si="2892"/>
        <v>69.904555520467753</v>
      </c>
      <c r="BN2298">
        <f t="shared" si="2893"/>
        <v>6744.5</v>
      </c>
      <c r="BO2298">
        <f t="shared" si="2852"/>
        <v>6697.6599608999995</v>
      </c>
      <c r="BP2298">
        <f t="shared" si="2894"/>
        <v>6311.0014433235283</v>
      </c>
      <c r="BQ2298">
        <f t="shared" si="2895"/>
        <v>386.65851757647124</v>
      </c>
      <c r="BR2298">
        <f t="shared" si="2896"/>
        <v>205.35009700000046</v>
      </c>
      <c r="BS2298">
        <f t="shared" si="2897"/>
        <v>300.45019500000035</v>
      </c>
      <c r="BT2298">
        <f t="shared" si="2898"/>
        <v>208.20019500000035</v>
      </c>
      <c r="BU2298">
        <f t="shared" si="2899"/>
        <v>388</v>
      </c>
      <c r="BV2298">
        <f t="shared" si="2900"/>
        <v>6720.2266926666671</v>
      </c>
      <c r="BW2298">
        <f t="shared" si="2901"/>
        <v>6711.8023855714291</v>
      </c>
      <c r="BX2298">
        <f t="shared" si="2902"/>
        <v>6690.0490589636365</v>
      </c>
      <c r="BY2298">
        <f t="shared" si="2903"/>
        <v>6575.4882952619055</v>
      </c>
      <c r="BZ2298">
        <f t="shared" si="2904"/>
        <v>6798</v>
      </c>
      <c r="CA2298">
        <f t="shared" si="2905"/>
        <v>6390.5498049999997</v>
      </c>
      <c r="CB2298">
        <f t="shared" si="2906"/>
        <v>6662.8852020333334</v>
      </c>
      <c r="CC2298">
        <f t="shared" si="2907"/>
        <v>6661.838081844443</v>
      </c>
      <c r="CD2298">
        <f t="shared" si="2908"/>
        <v>6626.3048758974201</v>
      </c>
      <c r="CE2298">
        <f t="shared" si="2909"/>
        <v>6266.9293728199782</v>
      </c>
      <c r="CF2298">
        <f t="shared" si="2910"/>
        <v>6762.5</v>
      </c>
      <c r="CG2298">
        <f t="shared" si="2911"/>
        <v>6789.3999020000001</v>
      </c>
      <c r="CH2298">
        <f t="shared" si="2912"/>
        <v>6711.1000979999999</v>
      </c>
    </row>
    <row r="2299" spans="1:86">
      <c r="A2299" s="1">
        <v>42870</v>
      </c>
      <c r="B2299">
        <v>6759.3999020000001</v>
      </c>
      <c r="C2299">
        <v>6839.1000979999999</v>
      </c>
      <c r="D2299">
        <v>6733.4501950000003</v>
      </c>
      <c r="E2299">
        <v>6823.8999020000001</v>
      </c>
      <c r="F2299">
        <v>336356</v>
      </c>
      <c r="G2299">
        <f t="shared" si="2846"/>
        <v>239570.73128515889</v>
      </c>
      <c r="H2299">
        <f t="shared" si="2874"/>
        <v>9024069.779405795</v>
      </c>
      <c r="I2299">
        <f t="shared" si="2847"/>
        <v>6788.9625242500006</v>
      </c>
      <c r="J2299">
        <f t="shared" si="2854"/>
        <v>6788.9625242500006</v>
      </c>
      <c r="K2299">
        <f t="shared" si="2855"/>
        <v>6639.5249022500002</v>
      </c>
      <c r="L2299">
        <f t="shared" si="2856"/>
        <v>1</v>
      </c>
      <c r="M2299">
        <f t="shared" si="2857"/>
        <v>7</v>
      </c>
      <c r="N2299">
        <f t="shared" si="2858"/>
        <v>90</v>
      </c>
      <c r="O2299">
        <f t="shared" si="2859"/>
        <v>30</v>
      </c>
      <c r="P2299">
        <f t="shared" si="2834"/>
        <v>105.64990299999954</v>
      </c>
      <c r="Q2299">
        <f t="shared" si="2835"/>
        <v>15.200195999999778</v>
      </c>
      <c r="R2299">
        <f t="shared" si="2836"/>
        <v>90.449706999999762</v>
      </c>
      <c r="S2299">
        <f t="shared" si="2837"/>
        <v>105.64990299999954</v>
      </c>
      <c r="T2299">
        <f t="shared" si="2873"/>
        <v>100.01041770823119</v>
      </c>
      <c r="U2299">
        <f t="shared" si="2838"/>
        <v>138.44970699999976</v>
      </c>
      <c r="V2299">
        <f t="shared" si="2839"/>
        <v>-96.549804999999651</v>
      </c>
      <c r="W2299">
        <f t="shared" si="2840"/>
        <v>138.44970699999976</v>
      </c>
      <c r="X2299">
        <f t="shared" si="2841"/>
        <v>0</v>
      </c>
      <c r="Y2299">
        <f t="shared" si="2871"/>
        <v>42.478094119493271</v>
      </c>
      <c r="Z2299">
        <f t="shared" si="2872"/>
        <v>8.6380159828764036</v>
      </c>
      <c r="AA2299">
        <f t="shared" si="2868"/>
        <v>42.473669336546713</v>
      </c>
      <c r="AB2299">
        <f t="shared" si="2869"/>
        <v>8.6371161933117957</v>
      </c>
      <c r="AC2299">
        <f t="shared" si="2870"/>
        <v>66.202373515601465</v>
      </c>
      <c r="AD2299">
        <f t="shared" si="2878"/>
        <v>52.210713978569871</v>
      </c>
      <c r="AE2299">
        <f t="shared" si="2851"/>
        <v>6736.7299803999995</v>
      </c>
      <c r="AF2299">
        <f t="shared" si="2853"/>
        <v>6719.0332844999984</v>
      </c>
      <c r="AG2299">
        <f t="shared" si="2875"/>
        <v>6491.3674561000007</v>
      </c>
      <c r="AH2299">
        <f t="shared" si="2860"/>
        <v>6695.7649413999998</v>
      </c>
      <c r="AI2299">
        <f t="shared" si="2861"/>
        <v>6822.4607738544819</v>
      </c>
      <c r="AJ2299">
        <f t="shared" si="2862"/>
        <v>6569.0691089455177</v>
      </c>
      <c r="AK2299">
        <f t="shared" si="2863"/>
        <v>1.0056794612641866</v>
      </c>
      <c r="AL2299">
        <f t="shared" si="2842"/>
        <v>0.71225347930513772</v>
      </c>
      <c r="AM2299">
        <f t="shared" si="2843"/>
        <v>239570.73128515889</v>
      </c>
      <c r="AN2299">
        <f t="shared" si="2876"/>
        <v>1556953.0924890717</v>
      </c>
      <c r="AO2299">
        <f t="shared" si="2877"/>
        <v>8852910</v>
      </c>
      <c r="AP2299">
        <f t="shared" si="2879"/>
        <v>0.17586907496959436</v>
      </c>
      <c r="AQ2299">
        <f t="shared" si="2880"/>
        <v>6746.5876657797562</v>
      </c>
      <c r="AR2299">
        <f t="shared" si="2881"/>
        <v>6793.7929158449942</v>
      </c>
      <c r="AS2299">
        <f t="shared" si="2882"/>
        <v>6668.9705784868102</v>
      </c>
      <c r="AT2299">
        <f t="shared" si="2883"/>
        <v>6525.5686722142336</v>
      </c>
      <c r="AU2299">
        <f t="shared" si="2884"/>
        <v>6636.672521557919</v>
      </c>
      <c r="AV2299">
        <f t="shared" si="2885"/>
        <v>6462.9185751078367</v>
      </c>
      <c r="AW2299">
        <f t="shared" si="2886"/>
        <v>173.75394645008237</v>
      </c>
      <c r="AX2299">
        <f t="shared" si="2913"/>
        <v>152.40778121685358</v>
      </c>
      <c r="AY2299">
        <f t="shared" si="2887"/>
        <v>21.346165233228788</v>
      </c>
      <c r="AZ2299">
        <f t="shared" si="2844"/>
        <v>6798.8167316666668</v>
      </c>
      <c r="BA2299">
        <f t="shared" si="2845"/>
        <v>2286822800.5964732</v>
      </c>
      <c r="BB2299">
        <f t="shared" si="2848"/>
        <v>2286822800.5964732</v>
      </c>
      <c r="BC2299">
        <f t="shared" si="2849"/>
        <v>0</v>
      </c>
      <c r="BD2299">
        <f t="shared" si="2864"/>
        <v>32340714456.771049</v>
      </c>
      <c r="BE2299">
        <f t="shared" si="2865"/>
        <v>10342597011.705902</v>
      </c>
      <c r="BF2299">
        <f t="shared" si="2866"/>
        <v>3.1269433025542188</v>
      </c>
      <c r="BG2299">
        <f t="shared" si="2867"/>
        <v>75.768991074311899</v>
      </c>
      <c r="BH2299">
        <f t="shared" si="2888"/>
        <v>102010531</v>
      </c>
      <c r="BI2299">
        <f t="shared" si="2889"/>
        <v>2.688474942563905</v>
      </c>
      <c r="BJ2299">
        <f t="shared" si="2850"/>
        <v>9269.9706999999762</v>
      </c>
      <c r="BK2299">
        <f t="shared" si="2890"/>
        <v>1.3922276349165831E-2</v>
      </c>
      <c r="BL2299">
        <f t="shared" si="2891"/>
        <v>1.0139222763491658</v>
      </c>
      <c r="BM2299">
        <f t="shared" si="2892"/>
        <v>66.774566767894015</v>
      </c>
      <c r="BN2299">
        <f t="shared" si="2893"/>
        <v>6786.2751465000001</v>
      </c>
      <c r="BO2299">
        <f t="shared" si="2852"/>
        <v>6723.2950195000012</v>
      </c>
      <c r="BP2299">
        <f t="shared" si="2894"/>
        <v>6332.8786549558818</v>
      </c>
      <c r="BQ2299">
        <f t="shared" si="2895"/>
        <v>390.41636454411946</v>
      </c>
      <c r="BR2299">
        <f t="shared" si="2896"/>
        <v>118.39990200000011</v>
      </c>
      <c r="BS2299">
        <f t="shared" si="2897"/>
        <v>115.45019500000035</v>
      </c>
      <c r="BT2299">
        <f t="shared" si="2898"/>
        <v>109.10009799999989</v>
      </c>
      <c r="BU2299">
        <f t="shared" si="2899"/>
        <v>83.399902000000111</v>
      </c>
      <c r="BV2299">
        <f t="shared" si="2900"/>
        <v>6762.1733396666668</v>
      </c>
      <c r="BW2299">
        <f t="shared" si="2901"/>
        <v>6749.847609619047</v>
      </c>
      <c r="BX2299">
        <f t="shared" si="2902"/>
        <v>6718.7835936909096</v>
      </c>
      <c r="BY2299">
        <f t="shared" si="2903"/>
        <v>6610.7101934761895</v>
      </c>
      <c r="BZ2299">
        <f t="shared" si="2904"/>
        <v>6839.1000979999999</v>
      </c>
      <c r="CA2299">
        <f t="shared" si="2905"/>
        <v>6602</v>
      </c>
      <c r="CB2299">
        <f t="shared" si="2906"/>
        <v>6694.8684245800005</v>
      </c>
      <c r="CC2299">
        <f t="shared" si="2907"/>
        <v>6672.2432157777766</v>
      </c>
      <c r="CD2299">
        <f t="shared" si="2908"/>
        <v>6672.5305525182939</v>
      </c>
      <c r="CE2299">
        <f t="shared" si="2909"/>
        <v>6306.0006075086685</v>
      </c>
      <c r="CF2299">
        <f t="shared" si="2910"/>
        <v>6730.2001950000003</v>
      </c>
      <c r="CG2299">
        <f t="shared" si="2911"/>
        <v>6798</v>
      </c>
      <c r="CH2299">
        <f t="shared" si="2912"/>
        <v>6691</v>
      </c>
    </row>
    <row r="2300" spans="1:86">
      <c r="A2300" s="1">
        <v>42871</v>
      </c>
      <c r="B2300">
        <v>6850</v>
      </c>
      <c r="C2300">
        <v>6977.5498049999997</v>
      </c>
      <c r="D2300">
        <v>6830</v>
      </c>
      <c r="E2300">
        <v>6953.9501950000003</v>
      </c>
      <c r="F2300">
        <v>707624</v>
      </c>
      <c r="G2300">
        <f t="shared" si="2846"/>
        <v>481264.49479239172</v>
      </c>
      <c r="H2300">
        <f t="shared" si="2874"/>
        <v>9505334.2741981875</v>
      </c>
      <c r="I2300">
        <f t="shared" si="2847"/>
        <v>6902.875</v>
      </c>
      <c r="J2300">
        <f t="shared" si="2854"/>
        <v>6902.875</v>
      </c>
      <c r="K2300">
        <f t="shared" si="2855"/>
        <v>6639.5249022500002</v>
      </c>
      <c r="L2300">
        <f t="shared" si="2856"/>
        <v>1</v>
      </c>
      <c r="M2300">
        <f t="shared" si="2857"/>
        <v>8</v>
      </c>
      <c r="N2300">
        <f t="shared" si="2858"/>
        <v>90</v>
      </c>
      <c r="O2300">
        <f t="shared" si="2859"/>
        <v>20</v>
      </c>
      <c r="P2300">
        <f t="shared" si="2834"/>
        <v>147.54980499999965</v>
      </c>
      <c r="Q2300">
        <f t="shared" si="2835"/>
        <v>23.599609999999302</v>
      </c>
      <c r="R2300">
        <f t="shared" si="2836"/>
        <v>123.95019500000035</v>
      </c>
      <c r="S2300">
        <f t="shared" si="2837"/>
        <v>147.54980499999965</v>
      </c>
      <c r="T2300">
        <f t="shared" si="2873"/>
        <v>103.40608822907178</v>
      </c>
      <c r="U2300">
        <f t="shared" si="2838"/>
        <v>1.450195000000349</v>
      </c>
      <c r="V2300">
        <f t="shared" si="2839"/>
        <v>-55.850097999999889</v>
      </c>
      <c r="W2300">
        <f t="shared" si="2840"/>
        <v>1.450195000000349</v>
      </c>
      <c r="X2300">
        <f t="shared" si="2841"/>
        <v>0</v>
      </c>
      <c r="Y2300">
        <f t="shared" si="2871"/>
        <v>39.547529896672351</v>
      </c>
      <c r="Z2300">
        <f t="shared" si="2872"/>
        <v>8.0210148412423745</v>
      </c>
      <c r="AA2300">
        <f t="shared" si="2868"/>
        <v>38.244875687652097</v>
      </c>
      <c r="AB2300">
        <f t="shared" si="2869"/>
        <v>7.7568110143318725</v>
      </c>
      <c r="AC2300">
        <f t="shared" si="2870"/>
        <v>66.275971293907645</v>
      </c>
      <c r="AD2300">
        <f t="shared" si="2878"/>
        <v>54.661403196543723</v>
      </c>
      <c r="AE2300">
        <f t="shared" si="2851"/>
        <v>6801.6600583999998</v>
      </c>
      <c r="AF2300">
        <f t="shared" si="2853"/>
        <v>6772.9333494999992</v>
      </c>
      <c r="AG2300">
        <f t="shared" si="2875"/>
        <v>6533.287475600001</v>
      </c>
      <c r="AH2300">
        <f t="shared" si="2860"/>
        <v>6720.6099608999994</v>
      </c>
      <c r="AI2300">
        <f t="shared" si="2861"/>
        <v>6921.1309710454652</v>
      </c>
      <c r="AJ2300">
        <f t="shared" si="2862"/>
        <v>6520.0889507545335</v>
      </c>
      <c r="AK2300">
        <f t="shared" si="2863"/>
        <v>1.0818348758833969</v>
      </c>
      <c r="AL2300">
        <f t="shared" si="2842"/>
        <v>0.68011330140355852</v>
      </c>
      <c r="AM2300">
        <f t="shared" si="2843"/>
        <v>481264.49479239172</v>
      </c>
      <c r="AN2300">
        <f t="shared" si="2876"/>
        <v>1824914.3245479029</v>
      </c>
      <c r="AO2300">
        <f t="shared" si="2877"/>
        <v>9218248</v>
      </c>
      <c r="AP2300">
        <f t="shared" si="2879"/>
        <v>0.19796758826057867</v>
      </c>
      <c r="AQ2300">
        <f t="shared" si="2880"/>
        <v>6817.0909257146395</v>
      </c>
      <c r="AR2300">
        <f t="shared" si="2881"/>
        <v>6840.6489904041709</v>
      </c>
      <c r="AS2300">
        <f t="shared" si="2882"/>
        <v>6720.2669094591847</v>
      </c>
      <c r="AT2300">
        <f t="shared" si="2883"/>
        <v>6564.123009264953</v>
      </c>
      <c r="AU2300">
        <f t="shared" si="2884"/>
        <v>6684.2641725742315</v>
      </c>
      <c r="AV2300">
        <f t="shared" si="2885"/>
        <v>6497.2907885002878</v>
      </c>
      <c r="AW2300">
        <f t="shared" si="2886"/>
        <v>186.97338407394363</v>
      </c>
      <c r="AX2300">
        <f t="shared" si="2913"/>
        <v>159.32090178827158</v>
      </c>
      <c r="AY2300">
        <f t="shared" si="2887"/>
        <v>27.65248228567205</v>
      </c>
      <c r="AZ2300">
        <f t="shared" si="2844"/>
        <v>6920.5</v>
      </c>
      <c r="BA2300">
        <f t="shared" si="2845"/>
        <v>4897111892</v>
      </c>
      <c r="BB2300">
        <f t="shared" si="2848"/>
        <v>4897111892</v>
      </c>
      <c r="BC2300">
        <f t="shared" si="2849"/>
        <v>0</v>
      </c>
      <c r="BD2300">
        <f t="shared" si="2864"/>
        <v>34807927895.22612</v>
      </c>
      <c r="BE2300">
        <f t="shared" si="2865"/>
        <v>10342597011.705902</v>
      </c>
      <c r="BF2300">
        <f t="shared" si="2866"/>
        <v>3.3654920380084423</v>
      </c>
      <c r="BG2300">
        <f t="shared" si="2867"/>
        <v>77.093074702841406</v>
      </c>
      <c r="BH2300">
        <f t="shared" si="2888"/>
        <v>102718155</v>
      </c>
      <c r="BI2300">
        <f t="shared" si="2889"/>
        <v>2.8777130370226365</v>
      </c>
      <c r="BJ2300">
        <f t="shared" si="2850"/>
        <v>12905.029300000024</v>
      </c>
      <c r="BK2300">
        <f t="shared" si="2890"/>
        <v>1.9058059887702063E-2</v>
      </c>
      <c r="BL2300">
        <f t="shared" si="2891"/>
        <v>1.0190580598877022</v>
      </c>
      <c r="BM2300">
        <f t="shared" si="2892"/>
        <v>105.68385179624016</v>
      </c>
      <c r="BN2300">
        <f t="shared" si="2893"/>
        <v>6903.7749024999994</v>
      </c>
      <c r="BO2300">
        <f t="shared" si="2852"/>
        <v>6775.95</v>
      </c>
      <c r="BP2300">
        <f t="shared" si="2894"/>
        <v>6358.8852682941169</v>
      </c>
      <c r="BQ2300">
        <f t="shared" si="2895"/>
        <v>417.06473170588288</v>
      </c>
      <c r="BR2300">
        <f t="shared" si="2896"/>
        <v>309.95019500000035</v>
      </c>
      <c r="BS2300">
        <f t="shared" si="2897"/>
        <v>198.89990200000011</v>
      </c>
      <c r="BT2300">
        <f t="shared" si="2898"/>
        <v>262.5996099999993</v>
      </c>
      <c r="BU2300">
        <f t="shared" si="2899"/>
        <v>135.20019500000035</v>
      </c>
      <c r="BV2300">
        <f t="shared" si="2900"/>
        <v>6834.5800778666662</v>
      </c>
      <c r="BW2300">
        <f t="shared" si="2901"/>
        <v>6816.9667269047613</v>
      </c>
      <c r="BX2300">
        <f t="shared" si="2902"/>
        <v>6765.7263670727261</v>
      </c>
      <c r="BY2300">
        <f t="shared" si="2903"/>
        <v>6654.7656924190487</v>
      </c>
      <c r="BZ2300">
        <f t="shared" si="2904"/>
        <v>6977.5498049999997</v>
      </c>
      <c r="CA2300">
        <f t="shared" si="2905"/>
        <v>6602</v>
      </c>
      <c r="CB2300">
        <f t="shared" si="2906"/>
        <v>6759.3211961966681</v>
      </c>
      <c r="CC2300">
        <f t="shared" si="2907"/>
        <v>6707.8792453999995</v>
      </c>
      <c r="CD2300">
        <f t="shared" si="2908"/>
        <v>6663.446708628413</v>
      </c>
      <c r="CE2300">
        <f t="shared" si="2909"/>
        <v>6345.1417506403923</v>
      </c>
      <c r="CF2300">
        <f t="shared" si="2910"/>
        <v>6823.8999020000001</v>
      </c>
      <c r="CG2300">
        <f t="shared" si="2911"/>
        <v>6839.1000979999999</v>
      </c>
      <c r="CH2300">
        <f t="shared" si="2912"/>
        <v>6733.4501950000003</v>
      </c>
    </row>
    <row r="2301" spans="1:86">
      <c r="A2301" s="1">
        <v>42872</v>
      </c>
      <c r="B2301">
        <v>6950</v>
      </c>
      <c r="C2301">
        <v>6979</v>
      </c>
      <c r="D2301">
        <v>6885.8500979999999</v>
      </c>
      <c r="E2301">
        <v>6958.2001950000003</v>
      </c>
      <c r="F2301">
        <v>445461</v>
      </c>
      <c r="G2301">
        <f t="shared" si="2846"/>
        <v>246523.5510887852</v>
      </c>
      <c r="H2301">
        <f t="shared" si="2874"/>
        <v>9751857.8252869733</v>
      </c>
      <c r="I2301">
        <f t="shared" si="2847"/>
        <v>6943.2625732500001</v>
      </c>
      <c r="J2301">
        <f t="shared" si="2854"/>
        <v>6943.2625732500001</v>
      </c>
      <c r="K2301">
        <f t="shared" si="2855"/>
        <v>6639.5249022500002</v>
      </c>
      <c r="L2301">
        <f t="shared" si="2856"/>
        <v>1</v>
      </c>
      <c r="M2301">
        <f t="shared" si="2857"/>
        <v>9</v>
      </c>
      <c r="N2301">
        <f t="shared" si="2858"/>
        <v>90</v>
      </c>
      <c r="O2301">
        <f t="shared" si="2859"/>
        <v>10</v>
      </c>
      <c r="P2301">
        <f t="shared" si="2834"/>
        <v>93.149902000000111</v>
      </c>
      <c r="Q2301">
        <f t="shared" si="2835"/>
        <v>20.799804999999651</v>
      </c>
      <c r="R2301">
        <f t="shared" si="2836"/>
        <v>72.35009700000046</v>
      </c>
      <c r="S2301">
        <f t="shared" si="2837"/>
        <v>93.149902000000111</v>
      </c>
      <c r="T2301">
        <f t="shared" si="2873"/>
        <v>102.6735034984238</v>
      </c>
      <c r="U2301">
        <f t="shared" si="2838"/>
        <v>-31</v>
      </c>
      <c r="V2301">
        <f t="shared" si="2839"/>
        <v>71.39990299999954</v>
      </c>
      <c r="W2301">
        <f t="shared" si="2840"/>
        <v>0</v>
      </c>
      <c r="X2301">
        <f t="shared" si="2841"/>
        <v>71.39990299999954</v>
      </c>
      <c r="Y2301">
        <f t="shared" si="2871"/>
        <v>36.722706332624327</v>
      </c>
      <c r="Z2301">
        <f t="shared" si="2872"/>
        <v>12.548078281153598</v>
      </c>
      <c r="AA2301">
        <f t="shared" si="2868"/>
        <v>35.766488024038331</v>
      </c>
      <c r="AB2301">
        <f t="shared" si="2869"/>
        <v>12.221340320140367</v>
      </c>
      <c r="AC2301">
        <f t="shared" si="2870"/>
        <v>49.0648327218045</v>
      </c>
      <c r="AD2301">
        <f t="shared" si="2878"/>
        <v>55.692192536552092</v>
      </c>
      <c r="AE2301">
        <f t="shared" si="2851"/>
        <v>6845.7500974000013</v>
      </c>
      <c r="AF2301">
        <f t="shared" si="2853"/>
        <v>6827.750081166666</v>
      </c>
      <c r="AG2301">
        <f t="shared" si="2875"/>
        <v>6574.3399902500005</v>
      </c>
      <c r="AH2301">
        <f t="shared" si="2860"/>
        <v>6752.0299803999997</v>
      </c>
      <c r="AI2301">
        <f t="shared" si="2861"/>
        <v>6989.7100559227792</v>
      </c>
      <c r="AJ2301">
        <f t="shared" si="2862"/>
        <v>6514.3499048772201</v>
      </c>
      <c r="AK2301">
        <f t="shared" si="2863"/>
        <v>0.93371370979777613</v>
      </c>
      <c r="AL2301">
        <f t="shared" si="2842"/>
        <v>0.55341219790011964</v>
      </c>
      <c r="AM2301">
        <f t="shared" si="2843"/>
        <v>246523.5510887852</v>
      </c>
      <c r="AN2301">
        <f t="shared" si="2876"/>
        <v>2388832.2940214793</v>
      </c>
      <c r="AO2301">
        <f t="shared" si="2877"/>
        <v>9210318</v>
      </c>
      <c r="AP2301">
        <f t="shared" si="2879"/>
        <v>0.25936480087022828</v>
      </c>
      <c r="AQ2301">
        <f t="shared" si="2880"/>
        <v>6865.0680772716623</v>
      </c>
      <c r="AR2301">
        <f t="shared" si="2881"/>
        <v>6837.9132225639823</v>
      </c>
      <c r="AS2301">
        <f t="shared" si="2882"/>
        <v>6763.0949008565312</v>
      </c>
      <c r="AT2301">
        <f t="shared" si="2883"/>
        <v>6599.5899559811069</v>
      </c>
      <c r="AU2301">
        <f t="shared" si="2884"/>
        <v>6725.3545759380968</v>
      </c>
      <c r="AV2301">
        <f t="shared" si="2885"/>
        <v>6529.5544469552678</v>
      </c>
      <c r="AW2301">
        <f t="shared" si="2886"/>
        <v>195.80012898282894</v>
      </c>
      <c r="AX2301">
        <f t="shared" si="2913"/>
        <v>166.61674722718305</v>
      </c>
      <c r="AY2301">
        <f t="shared" si="2887"/>
        <v>29.183381755645883</v>
      </c>
      <c r="AZ2301">
        <f t="shared" si="2844"/>
        <v>6941.0167643333334</v>
      </c>
      <c r="BA2301">
        <f t="shared" si="2845"/>
        <v>3091952268.8566909</v>
      </c>
      <c r="BB2301">
        <f t="shared" si="2848"/>
        <v>3091952268.8566909</v>
      </c>
      <c r="BC2301">
        <f t="shared" si="2849"/>
        <v>0</v>
      </c>
      <c r="BD2301">
        <f t="shared" si="2864"/>
        <v>34451120857.548637</v>
      </c>
      <c r="BE2301">
        <f t="shared" si="2865"/>
        <v>10342597011.705902</v>
      </c>
      <c r="BF2301">
        <f t="shared" si="2866"/>
        <v>3.3309932523288257</v>
      </c>
      <c r="BG2301">
        <f t="shared" si="2867"/>
        <v>76.910608219897625</v>
      </c>
      <c r="BH2301">
        <f t="shared" si="2888"/>
        <v>103163616</v>
      </c>
      <c r="BI2301">
        <f t="shared" si="2889"/>
        <v>2.9986751863923975</v>
      </c>
      <c r="BJ2301">
        <f t="shared" si="2850"/>
        <v>325</v>
      </c>
      <c r="BK2301">
        <f t="shared" si="2890"/>
        <v>6.1116342234602378E-4</v>
      </c>
      <c r="BL2301">
        <f t="shared" si="2891"/>
        <v>1.000611163422346</v>
      </c>
      <c r="BM2301">
        <f t="shared" si="2892"/>
        <v>125.26839884879791</v>
      </c>
      <c r="BN2301">
        <f t="shared" si="2893"/>
        <v>6932.4250489999995</v>
      </c>
      <c r="BO2301">
        <f t="shared" si="2852"/>
        <v>6823.4450195999989</v>
      </c>
      <c r="BP2301">
        <f t="shared" si="2894"/>
        <v>6386.5205652941168</v>
      </c>
      <c r="BQ2301">
        <f t="shared" si="2895"/>
        <v>436.92445430588214</v>
      </c>
      <c r="BR2301">
        <f t="shared" si="2896"/>
        <v>318.4003900000007</v>
      </c>
      <c r="BS2301">
        <f t="shared" si="2897"/>
        <v>259.85009799999989</v>
      </c>
      <c r="BT2301">
        <f t="shared" si="2898"/>
        <v>292.04980499999965</v>
      </c>
      <c r="BU2301">
        <f t="shared" si="2899"/>
        <v>288</v>
      </c>
      <c r="BV2301">
        <f t="shared" si="2900"/>
        <v>6886.7601234000003</v>
      </c>
      <c r="BW2301">
        <f t="shared" si="2901"/>
        <v>6869.9001113333343</v>
      </c>
      <c r="BX2301">
        <f t="shared" si="2902"/>
        <v>6808.9245914545463</v>
      </c>
      <c r="BY2301">
        <f t="shared" si="2903"/>
        <v>6695.2335704571433</v>
      </c>
      <c r="BZ2301">
        <f t="shared" si="2904"/>
        <v>6979</v>
      </c>
      <c r="CA2301">
        <f t="shared" si="2905"/>
        <v>6602</v>
      </c>
      <c r="CB2301">
        <f t="shared" si="2906"/>
        <v>6788.8875600466681</v>
      </c>
      <c r="CC2301">
        <f t="shared" si="2907"/>
        <v>6770.726010358333</v>
      </c>
      <c r="CD2301">
        <f t="shared" si="2908"/>
        <v>6676.6344126577769</v>
      </c>
      <c r="CE2301">
        <f t="shared" si="2909"/>
        <v>6388.5713232589851</v>
      </c>
      <c r="CF2301">
        <f t="shared" si="2910"/>
        <v>6953.9501950000003</v>
      </c>
      <c r="CG2301">
        <f t="shared" si="2911"/>
        <v>6977.5498049999997</v>
      </c>
      <c r="CH2301">
        <f t="shared" si="2912"/>
        <v>6830</v>
      </c>
    </row>
    <row r="2302" spans="1:86">
      <c r="A2302" s="1">
        <v>42873</v>
      </c>
      <c r="B2302">
        <v>6918.2998049999997</v>
      </c>
      <c r="C2302">
        <v>6948</v>
      </c>
      <c r="D2302">
        <v>6814.4501950000003</v>
      </c>
      <c r="E2302">
        <v>6831.0498049999997</v>
      </c>
      <c r="F2302">
        <v>406814</v>
      </c>
      <c r="G2302">
        <f t="shared" si="2846"/>
        <v>-305683.88240020664</v>
      </c>
      <c r="H2302">
        <f t="shared" si="2874"/>
        <v>9446173.942886766</v>
      </c>
      <c r="I2302">
        <f t="shared" si="2847"/>
        <v>6877.9499512499997</v>
      </c>
      <c r="J2302">
        <f t="shared" si="2854"/>
        <v>6943.2625732500001</v>
      </c>
      <c r="K2302">
        <f t="shared" si="2855"/>
        <v>6639.5249022500002</v>
      </c>
      <c r="L2302">
        <f t="shared" si="2856"/>
        <v>2</v>
      </c>
      <c r="M2302">
        <f t="shared" si="2857"/>
        <v>10</v>
      </c>
      <c r="N2302">
        <f t="shared" si="2858"/>
        <v>80</v>
      </c>
      <c r="O2302">
        <f t="shared" si="2859"/>
        <v>0</v>
      </c>
      <c r="P2302">
        <f t="shared" si="2834"/>
        <v>133.54980499999965</v>
      </c>
      <c r="Q2302">
        <f t="shared" si="2835"/>
        <v>116.95019500000035</v>
      </c>
      <c r="R2302">
        <f t="shared" si="2836"/>
        <v>16.599609999999302</v>
      </c>
      <c r="S2302">
        <f t="shared" si="2837"/>
        <v>133.54980499999965</v>
      </c>
      <c r="T2302">
        <f t="shared" si="2873"/>
        <v>104.87895360567923</v>
      </c>
      <c r="U2302">
        <f t="shared" si="2838"/>
        <v>-54.100097999999889</v>
      </c>
      <c r="V2302">
        <f t="shared" si="2839"/>
        <v>122.9003900000007</v>
      </c>
      <c r="W2302">
        <f t="shared" si="2840"/>
        <v>0</v>
      </c>
      <c r="X2302">
        <f t="shared" si="2841"/>
        <v>122.9003900000007</v>
      </c>
      <c r="Y2302">
        <f t="shared" si="2871"/>
        <v>34.099655880294016</v>
      </c>
      <c r="Z2302">
        <f t="shared" si="2872"/>
        <v>20.430386261071249</v>
      </c>
      <c r="AA2302">
        <f t="shared" si="2868"/>
        <v>32.513344868505165</v>
      </c>
      <c r="AB2302">
        <f t="shared" si="2869"/>
        <v>19.47996767576916</v>
      </c>
      <c r="AC2302">
        <f t="shared" si="2870"/>
        <v>25.067410701400451</v>
      </c>
      <c r="AD2302">
        <f t="shared" si="2878"/>
        <v>54.124188384654801</v>
      </c>
      <c r="AE2302">
        <f t="shared" si="2851"/>
        <v>6859.4600584</v>
      </c>
      <c r="AF2302">
        <f t="shared" si="2853"/>
        <v>6843.3000486666679</v>
      </c>
      <c r="AG2302">
        <f t="shared" si="2875"/>
        <v>6606.0449707499993</v>
      </c>
      <c r="AH2302">
        <f t="shared" si="2860"/>
        <v>6771.1549803999978</v>
      </c>
      <c r="AI2302">
        <f t="shared" si="2861"/>
        <v>7000.2579353447654</v>
      </c>
      <c r="AJ2302">
        <f t="shared" si="2862"/>
        <v>6542.0520254552303</v>
      </c>
      <c r="AK2302">
        <f t="shared" si="2863"/>
        <v>0.63071595827832361</v>
      </c>
      <c r="AL2302">
        <f t="shared" si="2842"/>
        <v>-0.75140944608643423</v>
      </c>
      <c r="AM2302">
        <f t="shared" si="2843"/>
        <v>-305683.88240020664</v>
      </c>
      <c r="AN2302">
        <f t="shared" si="2876"/>
        <v>1888162.4387372714</v>
      </c>
      <c r="AO2302">
        <f t="shared" si="2877"/>
        <v>9250628</v>
      </c>
      <c r="AP2302">
        <f t="shared" si="2879"/>
        <v>0.2041118115156367</v>
      </c>
      <c r="AQ2302">
        <f t="shared" si="2880"/>
        <v>6853.5018646992967</v>
      </c>
      <c r="AR2302">
        <f t="shared" si="2881"/>
        <v>6824.4146485582469</v>
      </c>
      <c r="AS2302">
        <f t="shared" si="2882"/>
        <v>6775.3267836023551</v>
      </c>
      <c r="AT2302">
        <f t="shared" si="2883"/>
        <v>6620.4213423928068</v>
      </c>
      <c r="AU2302">
        <f t="shared" si="2884"/>
        <v>6741.2088602973818</v>
      </c>
      <c r="AV2302">
        <f t="shared" si="2885"/>
        <v>6550.6591220183991</v>
      </c>
      <c r="AW2302">
        <f t="shared" si="2886"/>
        <v>190.54973827898266</v>
      </c>
      <c r="AX2302">
        <f t="shared" si="2913"/>
        <v>171.40334543754298</v>
      </c>
      <c r="AY2302">
        <f t="shared" si="2887"/>
        <v>19.146392841439678</v>
      </c>
      <c r="AZ2302">
        <f t="shared" si="2844"/>
        <v>6864.5</v>
      </c>
      <c r="BA2302">
        <f t="shared" si="2845"/>
        <v>2792574703</v>
      </c>
      <c r="BB2302">
        <f t="shared" si="2848"/>
        <v>0</v>
      </c>
      <c r="BC2302">
        <f t="shared" si="2849"/>
        <v>2792574703</v>
      </c>
      <c r="BD2302">
        <f t="shared" si="2864"/>
        <v>27510101702.850418</v>
      </c>
      <c r="BE2302">
        <f t="shared" si="2865"/>
        <v>13135171714.705902</v>
      </c>
      <c r="BF2302">
        <f t="shared" si="2866"/>
        <v>2.0943846262817107</v>
      </c>
      <c r="BG2302">
        <f t="shared" si="2867"/>
        <v>67.683396837398817</v>
      </c>
      <c r="BH2302">
        <f t="shared" si="2888"/>
        <v>102756802</v>
      </c>
      <c r="BI2302">
        <f t="shared" si="2889"/>
        <v>2.9088635926497455</v>
      </c>
      <c r="BJ2302">
        <f t="shared" si="2850"/>
        <v>-12815.03900000007</v>
      </c>
      <c r="BK2302">
        <f t="shared" si="2890"/>
        <v>-1.8273459578148958E-2</v>
      </c>
      <c r="BL2302">
        <f t="shared" si="2891"/>
        <v>0.98172654042185103</v>
      </c>
      <c r="BM2302">
        <f t="shared" si="2892"/>
        <v>120.74785938338916</v>
      </c>
      <c r="BN2302">
        <f t="shared" si="2893"/>
        <v>6881.2250975000006</v>
      </c>
      <c r="BO2302">
        <f t="shared" si="2852"/>
        <v>6849.6400390999988</v>
      </c>
      <c r="BP2302">
        <f t="shared" si="2894"/>
        <v>6412.2691004411763</v>
      </c>
      <c r="BQ2302">
        <f t="shared" si="2895"/>
        <v>437.37093865882252</v>
      </c>
      <c r="BR2302">
        <f t="shared" si="2896"/>
        <v>176.89990299999954</v>
      </c>
      <c r="BS2302">
        <f t="shared" si="2897"/>
        <v>212.45019500000035</v>
      </c>
      <c r="BT2302">
        <f t="shared" si="2898"/>
        <v>271.60009799999989</v>
      </c>
      <c r="BU2302">
        <f t="shared" si="2899"/>
        <v>292.75</v>
      </c>
      <c r="BV2302">
        <f t="shared" si="2900"/>
        <v>6881.8600259333325</v>
      </c>
      <c r="BW2302">
        <f t="shared" si="2901"/>
        <v>6870.8428895714296</v>
      </c>
      <c r="BX2302">
        <f t="shared" si="2902"/>
        <v>6823.2918322909081</v>
      </c>
      <c r="BY2302">
        <f t="shared" si="2903"/>
        <v>6719.6821242428559</v>
      </c>
      <c r="BZ2302">
        <f t="shared" si="2904"/>
        <v>6979</v>
      </c>
      <c r="CA2302">
        <f t="shared" si="2905"/>
        <v>6602</v>
      </c>
      <c r="CB2302">
        <f t="shared" si="2906"/>
        <v>6813.8579375300005</v>
      </c>
      <c r="CC2302">
        <f t="shared" si="2907"/>
        <v>6797.956308150001</v>
      </c>
      <c r="CD2302">
        <f t="shared" si="2908"/>
        <v>6695.6735176712682</v>
      </c>
      <c r="CE2302">
        <f t="shared" si="2909"/>
        <v>6428.2502879703125</v>
      </c>
      <c r="CF2302">
        <f t="shared" si="2910"/>
        <v>6958.2001950000003</v>
      </c>
      <c r="CG2302">
        <f t="shared" si="2911"/>
        <v>6979</v>
      </c>
      <c r="CH2302">
        <f t="shared" si="2912"/>
        <v>6885.8500979999999</v>
      </c>
    </row>
    <row r="2303" spans="1:86">
      <c r="A2303" s="1">
        <v>42874</v>
      </c>
      <c r="B2303">
        <v>6854.7998049999997</v>
      </c>
      <c r="C2303">
        <v>6893.8999020000001</v>
      </c>
      <c r="D2303">
        <v>6691.5498049999997</v>
      </c>
      <c r="E2303">
        <v>6790.5498049999997</v>
      </c>
      <c r="F2303">
        <v>552223</v>
      </c>
      <c r="G2303">
        <f t="shared" si="2846"/>
        <v>-11871.620776298658</v>
      </c>
      <c r="H2303">
        <f t="shared" si="2874"/>
        <v>9434302.3221104667</v>
      </c>
      <c r="I2303">
        <f t="shared" si="2847"/>
        <v>6807.6998292499993</v>
      </c>
      <c r="J2303">
        <f t="shared" si="2854"/>
        <v>6943.2625732500001</v>
      </c>
      <c r="K2303">
        <f t="shared" si="2855"/>
        <v>6644.0749512499997</v>
      </c>
      <c r="L2303">
        <f t="shared" si="2856"/>
        <v>3</v>
      </c>
      <c r="M2303">
        <f t="shared" si="2857"/>
        <v>9</v>
      </c>
      <c r="N2303">
        <f t="shared" si="2858"/>
        <v>70</v>
      </c>
      <c r="O2303">
        <f t="shared" si="2859"/>
        <v>10</v>
      </c>
      <c r="P2303">
        <f t="shared" si="2834"/>
        <v>202.35009700000046</v>
      </c>
      <c r="Q2303">
        <f t="shared" si="2835"/>
        <v>103.35009700000046</v>
      </c>
      <c r="R2303">
        <f t="shared" si="2836"/>
        <v>99</v>
      </c>
      <c r="S2303">
        <f t="shared" si="2837"/>
        <v>202.35009700000046</v>
      </c>
      <c r="T2303">
        <f t="shared" si="2873"/>
        <v>111.84117813384503</v>
      </c>
      <c r="U2303">
        <f t="shared" si="2838"/>
        <v>-49.949706999999762</v>
      </c>
      <c r="V2303">
        <f t="shared" si="2839"/>
        <v>2.299804999999651</v>
      </c>
      <c r="W2303">
        <f t="shared" si="2840"/>
        <v>0</v>
      </c>
      <c r="X2303">
        <f t="shared" si="2841"/>
        <v>2.299804999999651</v>
      </c>
      <c r="Y2303">
        <f t="shared" si="2871"/>
        <v>31.66396617455873</v>
      </c>
      <c r="Z2303">
        <f t="shared" si="2872"/>
        <v>19.135344742423278</v>
      </c>
      <c r="AA2303">
        <f t="shared" si="2868"/>
        <v>28.311545624693913</v>
      </c>
      <c r="AB2303">
        <f t="shared" si="2869"/>
        <v>17.109391247223098</v>
      </c>
      <c r="AC2303">
        <f t="shared" si="2870"/>
        <v>24.662975158482293</v>
      </c>
      <c r="AD2303">
        <f t="shared" si="2878"/>
        <v>51.88442478689096</v>
      </c>
      <c r="AE2303">
        <f t="shared" si="2851"/>
        <v>6871.5299803999997</v>
      </c>
      <c r="AF2303">
        <f t="shared" si="2853"/>
        <v>6847.975016166667</v>
      </c>
      <c r="AG2303">
        <f t="shared" si="2875"/>
        <v>6631.8974609999987</v>
      </c>
      <c r="AH2303">
        <f t="shared" si="2860"/>
        <v>6784.7949706999989</v>
      </c>
      <c r="AI2303">
        <f t="shared" si="2861"/>
        <v>7000.2441641603837</v>
      </c>
      <c r="AJ2303">
        <f t="shared" si="2862"/>
        <v>6569.3457772396141</v>
      </c>
      <c r="AK2303">
        <f t="shared" si="2863"/>
        <v>0.51335543245154669</v>
      </c>
      <c r="AL2303">
        <f t="shared" si="2842"/>
        <v>-2.149787454759881E-2</v>
      </c>
      <c r="AM2303">
        <f t="shared" si="2843"/>
        <v>-11871.620776298658</v>
      </c>
      <c r="AN2303">
        <f t="shared" si="2876"/>
        <v>1649818.114062954</v>
      </c>
      <c r="AO2303">
        <f t="shared" si="2877"/>
        <v>9335917</v>
      </c>
      <c r="AP2303">
        <f t="shared" si="2879"/>
        <v>0.1767173073692658</v>
      </c>
      <c r="AQ2303">
        <f t="shared" si="2880"/>
        <v>6832.0981644015355</v>
      </c>
      <c r="AR2303">
        <f t="shared" si="2881"/>
        <v>6789.4410292941466</v>
      </c>
      <c r="AS2303">
        <f t="shared" si="2882"/>
        <v>6778.0669274539314</v>
      </c>
      <c r="AT2303">
        <f t="shared" si="2883"/>
        <v>6635.7329040274544</v>
      </c>
      <c r="AU2303">
        <f t="shared" si="2884"/>
        <v>6748.6100020027743</v>
      </c>
      <c r="AV2303">
        <f t="shared" si="2885"/>
        <v>6567.4514698271114</v>
      </c>
      <c r="AW2303">
        <f t="shared" si="2886"/>
        <v>181.15853217566291</v>
      </c>
      <c r="AX2303">
        <f t="shared" si="2913"/>
        <v>173.35438278516696</v>
      </c>
      <c r="AY2303">
        <f t="shared" si="2887"/>
        <v>7.8041493904959509</v>
      </c>
      <c r="AZ2303">
        <f t="shared" si="2844"/>
        <v>6791.9998373333328</v>
      </c>
      <c r="BA2303">
        <f t="shared" si="2845"/>
        <v>3750698526.1717253</v>
      </c>
      <c r="BB2303">
        <f t="shared" si="2848"/>
        <v>0</v>
      </c>
      <c r="BC2303">
        <f t="shared" si="2849"/>
        <v>3750698526.1717253</v>
      </c>
      <c r="BD2303">
        <f t="shared" si="2864"/>
        <v>21336231368.742195</v>
      </c>
      <c r="BE2303">
        <f t="shared" si="2865"/>
        <v>16885870240.877628</v>
      </c>
      <c r="BF2303">
        <f t="shared" si="2866"/>
        <v>1.2635553314327295</v>
      </c>
      <c r="BG2303">
        <f t="shared" si="2867"/>
        <v>55.821711706643164</v>
      </c>
      <c r="BH2303">
        <f t="shared" si="2888"/>
        <v>102204579</v>
      </c>
      <c r="BI2303">
        <f t="shared" si="2889"/>
        <v>2.7584297045507049</v>
      </c>
      <c r="BJ2303">
        <f t="shared" si="2850"/>
        <v>-4150</v>
      </c>
      <c r="BK2303">
        <f t="shared" si="2890"/>
        <v>-5.9288105278277941E-3</v>
      </c>
      <c r="BL2303">
        <f t="shared" si="2891"/>
        <v>0.99407118947217221</v>
      </c>
      <c r="BM2303">
        <f t="shared" si="2892"/>
        <v>113.55169523017847</v>
      </c>
      <c r="BN2303">
        <f t="shared" si="2893"/>
        <v>6792.7248534999999</v>
      </c>
      <c r="BO2303">
        <f t="shared" si="2852"/>
        <v>6859.2850097999999</v>
      </c>
      <c r="BP2303">
        <f t="shared" si="2894"/>
        <v>6436.4926255441169</v>
      </c>
      <c r="BQ2303">
        <f t="shared" si="2895"/>
        <v>422.79238425588301</v>
      </c>
      <c r="BR2303">
        <f t="shared" si="2896"/>
        <v>160</v>
      </c>
      <c r="BS2303">
        <f t="shared" si="2897"/>
        <v>79</v>
      </c>
      <c r="BT2303">
        <f t="shared" si="2898"/>
        <v>190.25</v>
      </c>
      <c r="BU2303">
        <f t="shared" si="2899"/>
        <v>166.79980499999965</v>
      </c>
      <c r="BV2303">
        <f t="shared" si="2900"/>
        <v>6858.8899414666657</v>
      </c>
      <c r="BW2303">
        <f t="shared" si="2901"/>
        <v>6855.7713913809539</v>
      </c>
      <c r="BX2303">
        <f t="shared" si="2902"/>
        <v>6826.8181640363637</v>
      </c>
      <c r="BY2303">
        <f t="shared" si="2903"/>
        <v>6737.254013219047</v>
      </c>
      <c r="BZ2303">
        <f t="shared" si="2904"/>
        <v>6979</v>
      </c>
      <c r="CA2303">
        <f t="shared" si="2905"/>
        <v>6612.5498049999997</v>
      </c>
      <c r="CB2303">
        <f t="shared" si="2906"/>
        <v>6877.6293438299999</v>
      </c>
      <c r="CC2303">
        <f t="shared" si="2907"/>
        <v>6819.5441173027766</v>
      </c>
      <c r="CD2303">
        <f t="shared" si="2908"/>
        <v>6713.3296415301184</v>
      </c>
      <c r="CE2303">
        <f t="shared" si="2909"/>
        <v>6456.6907900105371</v>
      </c>
      <c r="CF2303">
        <f t="shared" si="2910"/>
        <v>6831.0498049999997</v>
      </c>
      <c r="CG2303">
        <f t="shared" si="2911"/>
        <v>6948</v>
      </c>
      <c r="CH2303">
        <f t="shared" si="2912"/>
        <v>6814.4501950000003</v>
      </c>
    </row>
    <row r="2304" spans="1:86">
      <c r="A2304" s="1">
        <v>42877</v>
      </c>
      <c r="B2304">
        <v>6803.9501950000003</v>
      </c>
      <c r="C2304">
        <v>6843.9501950000003</v>
      </c>
      <c r="D2304">
        <v>6689.25</v>
      </c>
      <c r="E2304">
        <v>6701.7001950000003</v>
      </c>
      <c r="F2304">
        <v>327493</v>
      </c>
      <c r="G2304">
        <f t="shared" si="2846"/>
        <v>-274780.05143345031</v>
      </c>
      <c r="H2304">
        <f t="shared" si="2874"/>
        <v>9159522.270677017</v>
      </c>
      <c r="I2304">
        <f t="shared" si="2847"/>
        <v>6759.7126462500009</v>
      </c>
      <c r="J2304">
        <f t="shared" si="2854"/>
        <v>6943.2625732500001</v>
      </c>
      <c r="K2304">
        <f t="shared" si="2855"/>
        <v>6644.0749512499997</v>
      </c>
      <c r="L2304">
        <f t="shared" si="2856"/>
        <v>4</v>
      </c>
      <c r="M2304">
        <f t="shared" si="2857"/>
        <v>10</v>
      </c>
      <c r="N2304">
        <f t="shared" si="2858"/>
        <v>60</v>
      </c>
      <c r="O2304">
        <f t="shared" si="2859"/>
        <v>0</v>
      </c>
      <c r="P2304">
        <f t="shared" si="2834"/>
        <v>154.70019500000035</v>
      </c>
      <c r="Q2304">
        <f t="shared" si="2835"/>
        <v>142.25</v>
      </c>
      <c r="R2304">
        <f t="shared" si="2836"/>
        <v>12.450195000000349</v>
      </c>
      <c r="S2304">
        <f t="shared" si="2837"/>
        <v>154.70019500000035</v>
      </c>
      <c r="T2304">
        <f t="shared" si="2873"/>
        <v>114.90253648142756</v>
      </c>
      <c r="U2304">
        <f t="shared" si="2838"/>
        <v>66.049804999999651</v>
      </c>
      <c r="V2304">
        <f t="shared" si="2839"/>
        <v>-54.399902000000111</v>
      </c>
      <c r="W2304">
        <f t="shared" si="2840"/>
        <v>66.049804999999651</v>
      </c>
      <c r="X2304">
        <f t="shared" si="2841"/>
        <v>0</v>
      </c>
      <c r="Y2304">
        <f t="shared" si="2871"/>
        <v>34.120097519233084</v>
      </c>
      <c r="Z2304">
        <f t="shared" si="2872"/>
        <v>17.76853440367876</v>
      </c>
      <c r="AA2304">
        <f t="shared" si="2868"/>
        <v>29.694816636835636</v>
      </c>
      <c r="AB2304">
        <f t="shared" si="2869"/>
        <v>15.46400536297195</v>
      </c>
      <c r="AC2304">
        <f t="shared" si="2870"/>
        <v>31.512804461383698</v>
      </c>
      <c r="AD2304">
        <f t="shared" si="2878"/>
        <v>50.133934710762944</v>
      </c>
      <c r="AE2304">
        <f t="shared" si="2851"/>
        <v>6847.0900389999997</v>
      </c>
      <c r="AF2304">
        <f t="shared" si="2853"/>
        <v>6843.2250161666661</v>
      </c>
      <c r="AG2304">
        <f t="shared" si="2875"/>
        <v>6657.6924804999999</v>
      </c>
      <c r="AH2304">
        <f t="shared" si="2860"/>
        <v>6791.9100097</v>
      </c>
      <c r="AI2304">
        <f t="shared" si="2861"/>
        <v>6990.5582618582257</v>
      </c>
      <c r="AJ2304">
        <f t="shared" si="2862"/>
        <v>6593.2617575417744</v>
      </c>
      <c r="AK2304">
        <f t="shared" si="2863"/>
        <v>0.27294082953182364</v>
      </c>
      <c r="AL2304">
        <f t="shared" si="2842"/>
        <v>-0.83904099151264389</v>
      </c>
      <c r="AM2304">
        <f t="shared" si="2843"/>
        <v>-274780.05143345031</v>
      </c>
      <c r="AN2304">
        <f t="shared" si="2876"/>
        <v>1625910.3926707534</v>
      </c>
      <c r="AO2304">
        <f t="shared" si="2877"/>
        <v>9368583</v>
      </c>
      <c r="AP2304">
        <f t="shared" si="2879"/>
        <v>0.17354923286379098</v>
      </c>
      <c r="AQ2304">
        <f t="shared" si="2880"/>
        <v>6787.7628548050134</v>
      </c>
      <c r="AR2304">
        <f t="shared" si="2881"/>
        <v>6814.9226138753147</v>
      </c>
      <c r="AS2304">
        <f t="shared" si="2882"/>
        <v>6764.3209156122239</v>
      </c>
      <c r="AT2304">
        <f t="shared" si="2883"/>
        <v>6641.6699602149838</v>
      </c>
      <c r="AU2304">
        <f t="shared" si="2884"/>
        <v>6741.5735309523579</v>
      </c>
      <c r="AV2304">
        <f t="shared" si="2885"/>
        <v>6576.8488805892139</v>
      </c>
      <c r="AW2304">
        <f t="shared" si="2886"/>
        <v>164.72465036314406</v>
      </c>
      <c r="AX2304">
        <f t="shared" si="2913"/>
        <v>171.62843630076239</v>
      </c>
      <c r="AY2304">
        <f t="shared" si="2887"/>
        <v>-6.9037859376183235</v>
      </c>
      <c r="AZ2304">
        <f t="shared" si="2844"/>
        <v>6744.9667966666675</v>
      </c>
      <c r="BA2304">
        <f t="shared" si="2845"/>
        <v>2208929411.1407571</v>
      </c>
      <c r="BB2304">
        <f t="shared" si="2848"/>
        <v>0</v>
      </c>
      <c r="BC2304">
        <f t="shared" si="2849"/>
        <v>2208929411.1407571</v>
      </c>
      <c r="BD2304">
        <f t="shared" si="2864"/>
        <v>15396792423.242195</v>
      </c>
      <c r="BE2304">
        <f t="shared" si="2865"/>
        <v>19094799652.018387</v>
      </c>
      <c r="BF2304">
        <f t="shared" si="2866"/>
        <v>0.80633432682362294</v>
      </c>
      <c r="BG2304">
        <f t="shared" si="2867"/>
        <v>44.639262779306989</v>
      </c>
      <c r="BH2304">
        <f t="shared" si="2888"/>
        <v>101877086</v>
      </c>
      <c r="BI2304">
        <f t="shared" si="2889"/>
        <v>2.5046135824909896</v>
      </c>
      <c r="BJ2304">
        <f t="shared" si="2850"/>
        <v>-8984.9609999999302</v>
      </c>
      <c r="BK2304">
        <f t="shared" si="2890"/>
        <v>-1.3084302825461613E-2</v>
      </c>
      <c r="BL2304">
        <f t="shared" si="2891"/>
        <v>0.98691569717453842</v>
      </c>
      <c r="BM2304">
        <f t="shared" si="2892"/>
        <v>104.69682167194014</v>
      </c>
      <c r="BN2304">
        <f t="shared" si="2893"/>
        <v>6766.6000975000006</v>
      </c>
      <c r="BO2304">
        <f t="shared" si="2852"/>
        <v>6855.35</v>
      </c>
      <c r="BP2304">
        <f t="shared" si="2894"/>
        <v>6459.9816033088227</v>
      </c>
      <c r="BQ2304">
        <f t="shared" si="2895"/>
        <v>395.36839669117762</v>
      </c>
      <c r="BR2304">
        <f t="shared" si="2896"/>
        <v>72.400390000000698</v>
      </c>
      <c r="BS2304">
        <f t="shared" si="2897"/>
        <v>74.25</v>
      </c>
      <c r="BT2304">
        <f t="shared" si="2898"/>
        <v>177.95019500000035</v>
      </c>
      <c r="BU2304">
        <f t="shared" si="2899"/>
        <v>137.95019500000035</v>
      </c>
      <c r="BV2304">
        <f t="shared" si="2900"/>
        <v>6802.2800129999996</v>
      </c>
      <c r="BW2304">
        <f t="shared" si="2901"/>
        <v>6813.9785853333333</v>
      </c>
      <c r="BX2304">
        <f t="shared" si="2902"/>
        <v>6811.7100230000005</v>
      </c>
      <c r="BY2304">
        <f t="shared" si="2903"/>
        <v>6743.9018926476183</v>
      </c>
      <c r="BZ2304">
        <f t="shared" si="2904"/>
        <v>6979</v>
      </c>
      <c r="CA2304">
        <f t="shared" si="2905"/>
        <v>6615</v>
      </c>
      <c r="CB2304">
        <f t="shared" si="2906"/>
        <v>6910.9905988</v>
      </c>
      <c r="CC2304">
        <f t="shared" si="2907"/>
        <v>6871.8952892194438</v>
      </c>
      <c r="CD2304">
        <f t="shared" si="2908"/>
        <v>6744.3875108383727</v>
      </c>
      <c r="CE2304">
        <f t="shared" si="2909"/>
        <v>6511.7396927677701</v>
      </c>
      <c r="CF2304">
        <f t="shared" si="2910"/>
        <v>6790.5498049999997</v>
      </c>
      <c r="CG2304">
        <f t="shared" si="2911"/>
        <v>6893.8999020000001</v>
      </c>
      <c r="CH2304">
        <f t="shared" si="2912"/>
        <v>6691.5498049999997</v>
      </c>
    </row>
    <row r="2305" spans="1:86">
      <c r="A2305" s="1">
        <v>42878</v>
      </c>
      <c r="B2305">
        <v>6765</v>
      </c>
      <c r="C2305">
        <v>6910</v>
      </c>
      <c r="D2305">
        <v>6743.6499020000001</v>
      </c>
      <c r="E2305">
        <v>6878.8500979999999</v>
      </c>
      <c r="F2305">
        <v>956457</v>
      </c>
      <c r="G2305">
        <f t="shared" si="2846"/>
        <v>598254.12335108896</v>
      </c>
      <c r="H2305">
        <f t="shared" si="2874"/>
        <v>9757776.3940281067</v>
      </c>
      <c r="I2305">
        <f t="shared" si="2847"/>
        <v>6824.375</v>
      </c>
      <c r="J2305">
        <f t="shared" si="2854"/>
        <v>6943.2625732500001</v>
      </c>
      <c r="K2305">
        <f t="shared" si="2855"/>
        <v>6693.1624755000003</v>
      </c>
      <c r="L2305">
        <f t="shared" si="2856"/>
        <v>5</v>
      </c>
      <c r="M2305">
        <f t="shared" si="2857"/>
        <v>10</v>
      </c>
      <c r="N2305">
        <f t="shared" si="2858"/>
        <v>50</v>
      </c>
      <c r="O2305">
        <f t="shared" si="2859"/>
        <v>0</v>
      </c>
      <c r="P2305">
        <f t="shared" si="2834"/>
        <v>166.35009799999989</v>
      </c>
      <c r="Q2305">
        <f t="shared" si="2835"/>
        <v>31.149902000000111</v>
      </c>
      <c r="R2305">
        <f t="shared" si="2836"/>
        <v>135.20019599999978</v>
      </c>
      <c r="S2305">
        <f t="shared" si="2837"/>
        <v>166.35009799999989</v>
      </c>
      <c r="T2305">
        <f t="shared" si="2873"/>
        <v>118.57736230418273</v>
      </c>
      <c r="U2305">
        <f t="shared" si="2838"/>
        <v>2.549804999999651</v>
      </c>
      <c r="V2305">
        <f t="shared" si="2839"/>
        <v>-69.350097999999889</v>
      </c>
      <c r="W2305">
        <f t="shared" si="2840"/>
        <v>2.549804999999651</v>
      </c>
      <c r="X2305">
        <f t="shared" si="2841"/>
        <v>0</v>
      </c>
      <c r="Y2305">
        <f t="shared" si="2871"/>
        <v>31.865076625002125</v>
      </c>
      <c r="Z2305">
        <f t="shared" si="2872"/>
        <v>16.499353374844564</v>
      </c>
      <c r="AA2305">
        <f t="shared" si="2868"/>
        <v>26.872816198474425</v>
      </c>
      <c r="AB2305">
        <f t="shared" si="2869"/>
        <v>13.914420977352574</v>
      </c>
      <c r="AC2305">
        <f t="shared" si="2870"/>
        <v>31.770710934060968</v>
      </c>
      <c r="AD2305">
        <f t="shared" si="2878"/>
        <v>48.4811686459662</v>
      </c>
      <c r="AE2305">
        <f t="shared" si="2851"/>
        <v>6832.0700196000007</v>
      </c>
      <c r="AF2305">
        <f t="shared" si="2853"/>
        <v>6852.3833821666667</v>
      </c>
      <c r="AG2305">
        <f t="shared" si="2875"/>
        <v>6685.7174805000004</v>
      </c>
      <c r="AH2305">
        <f t="shared" si="2860"/>
        <v>6816.8650389999993</v>
      </c>
      <c r="AI2305">
        <f t="shared" si="2861"/>
        <v>6988.3780538081501</v>
      </c>
      <c r="AJ2305">
        <f t="shared" si="2862"/>
        <v>6645.3520241918486</v>
      </c>
      <c r="AK2305">
        <f t="shared" si="2863"/>
        <v>0.68070074469081887</v>
      </c>
      <c r="AL2305">
        <f t="shared" si="2842"/>
        <v>0.62548982688305799</v>
      </c>
      <c r="AM2305">
        <f t="shared" si="2843"/>
        <v>598254.12335108896</v>
      </c>
      <c r="AN2305">
        <f t="shared" si="2876"/>
        <v>1902571.1695697836</v>
      </c>
      <c r="AO2305">
        <f t="shared" si="2877"/>
        <v>9898147</v>
      </c>
      <c r="AP2305">
        <f t="shared" si="2879"/>
        <v>0.19221488320690566</v>
      </c>
      <c r="AQ2305">
        <f t="shared" si="2880"/>
        <v>6818.7325174913085</v>
      </c>
      <c r="AR2305">
        <f t="shared" si="2881"/>
        <v>6830.5198909908504</v>
      </c>
      <c r="AS2305">
        <f t="shared" si="2882"/>
        <v>6784.9361684420237</v>
      </c>
      <c r="AT2305">
        <f t="shared" si="2883"/>
        <v>6663.0161726156357</v>
      </c>
      <c r="AU2305">
        <f t="shared" si="2884"/>
        <v>6762.1650160095041</v>
      </c>
      <c r="AV2305">
        <f t="shared" si="2885"/>
        <v>6597.9889658079692</v>
      </c>
      <c r="AW2305">
        <f t="shared" si="2886"/>
        <v>164.17605020153496</v>
      </c>
      <c r="AX2305">
        <f t="shared" si="2913"/>
        <v>170.13795908091691</v>
      </c>
      <c r="AY2305">
        <f t="shared" si="2887"/>
        <v>-5.9619088793819515</v>
      </c>
      <c r="AZ2305">
        <f t="shared" si="2844"/>
        <v>6844.166666666667</v>
      </c>
      <c r="BA2305">
        <f t="shared" si="2845"/>
        <v>6546151117.5</v>
      </c>
      <c r="BB2305">
        <f t="shared" si="2848"/>
        <v>6546151117.5</v>
      </c>
      <c r="BC2305">
        <f t="shared" si="2849"/>
        <v>0</v>
      </c>
      <c r="BD2305">
        <f t="shared" si="2864"/>
        <v>21942943540.742195</v>
      </c>
      <c r="BE2305">
        <f t="shared" si="2865"/>
        <v>16629220185.529665</v>
      </c>
      <c r="BF2305">
        <f t="shared" si="2866"/>
        <v>1.3195413432456924</v>
      </c>
      <c r="BG2305">
        <f t="shared" si="2867"/>
        <v>56.888028622041375</v>
      </c>
      <c r="BH2305">
        <f t="shared" si="2888"/>
        <v>102833543</v>
      </c>
      <c r="BI2305">
        <f t="shared" si="2889"/>
        <v>2.4882740946116524</v>
      </c>
      <c r="BJ2305">
        <f t="shared" si="2850"/>
        <v>17614.990299999954</v>
      </c>
      <c r="BK2305">
        <f t="shared" si="2890"/>
        <v>2.643357623370968E-2</v>
      </c>
      <c r="BL2305">
        <f t="shared" si="2891"/>
        <v>1.0264335762337098</v>
      </c>
      <c r="BM2305">
        <f t="shared" si="2892"/>
        <v>90.395295859294606</v>
      </c>
      <c r="BN2305">
        <f t="shared" si="2893"/>
        <v>6826.8249510000005</v>
      </c>
      <c r="BO2305">
        <f t="shared" si="2852"/>
        <v>6839.9600097000002</v>
      </c>
      <c r="BP2305">
        <f t="shared" si="2894"/>
        <v>6484.5779239558815</v>
      </c>
      <c r="BQ2305">
        <f t="shared" si="2895"/>
        <v>355.38208574411874</v>
      </c>
      <c r="BR2305">
        <f t="shared" si="2896"/>
        <v>141.10009799999989</v>
      </c>
      <c r="BS2305">
        <f t="shared" si="2897"/>
        <v>107.75</v>
      </c>
      <c r="BT2305">
        <f t="shared" si="2898"/>
        <v>156</v>
      </c>
      <c r="BU2305">
        <f t="shared" si="2899"/>
        <v>120</v>
      </c>
      <c r="BV2305">
        <f t="shared" si="2900"/>
        <v>6812.8666993333327</v>
      </c>
      <c r="BW2305">
        <f t="shared" si="2901"/>
        <v>6824.1571801428581</v>
      </c>
      <c r="BX2305">
        <f t="shared" si="2902"/>
        <v>6827.5173117818185</v>
      </c>
      <c r="BY2305">
        <f t="shared" si="2903"/>
        <v>6764.9645228857162</v>
      </c>
      <c r="BZ2305">
        <f t="shared" si="2904"/>
        <v>6979</v>
      </c>
      <c r="CA2305">
        <f t="shared" si="2905"/>
        <v>6635.8999020000001</v>
      </c>
      <c r="CB2305">
        <f t="shared" si="2906"/>
        <v>6873.0406965866669</v>
      </c>
      <c r="CC2305">
        <f t="shared" si="2907"/>
        <v>6901.2227293611104</v>
      </c>
      <c r="CD2305">
        <f t="shared" si="2908"/>
        <v>6790.2932893782945</v>
      </c>
      <c r="CE2305">
        <f t="shared" si="2909"/>
        <v>6549.1542087953076</v>
      </c>
      <c r="CF2305">
        <f t="shared" si="2910"/>
        <v>6701.7001950000003</v>
      </c>
      <c r="CG2305">
        <f t="shared" si="2911"/>
        <v>6843.9501950000003</v>
      </c>
      <c r="CH2305">
        <f t="shared" si="2912"/>
        <v>6689.25</v>
      </c>
    </row>
    <row r="2306" spans="1:86">
      <c r="A2306" s="1">
        <v>42879</v>
      </c>
      <c r="B2306">
        <v>6903</v>
      </c>
      <c r="C2306">
        <v>6912.5498049999997</v>
      </c>
      <c r="D2306">
        <v>6813</v>
      </c>
      <c r="E2306">
        <v>6869.6499020000001</v>
      </c>
      <c r="F2306">
        <v>433647</v>
      </c>
      <c r="G2306">
        <f t="shared" si="2846"/>
        <v>59896.10744444219</v>
      </c>
      <c r="H2306">
        <f t="shared" si="2874"/>
        <v>9817672.5014725495</v>
      </c>
      <c r="I2306">
        <f t="shared" si="2847"/>
        <v>6874.5499267499999</v>
      </c>
      <c r="J2306">
        <f t="shared" si="2854"/>
        <v>6943.2625732500001</v>
      </c>
      <c r="K2306">
        <f t="shared" si="2855"/>
        <v>6753</v>
      </c>
      <c r="L2306">
        <f t="shared" si="2856"/>
        <v>6</v>
      </c>
      <c r="M2306">
        <f t="shared" si="2857"/>
        <v>10</v>
      </c>
      <c r="N2306">
        <f t="shared" si="2858"/>
        <v>40</v>
      </c>
      <c r="O2306">
        <f t="shared" si="2859"/>
        <v>0</v>
      </c>
      <c r="P2306">
        <f t="shared" si="2834"/>
        <v>99.549804999999651</v>
      </c>
      <c r="Q2306">
        <f t="shared" si="2835"/>
        <v>42.89990299999954</v>
      </c>
      <c r="R2306">
        <f t="shared" si="2836"/>
        <v>56.649902000000111</v>
      </c>
      <c r="S2306">
        <f t="shared" si="2837"/>
        <v>99.549804999999651</v>
      </c>
      <c r="T2306">
        <f t="shared" si="2873"/>
        <v>117.21825106816966</v>
      </c>
      <c r="U2306">
        <f t="shared" si="2838"/>
        <v>105.45019500000035</v>
      </c>
      <c r="V2306">
        <f t="shared" si="2839"/>
        <v>-22</v>
      </c>
      <c r="W2306">
        <f t="shared" si="2840"/>
        <v>105.45019500000035</v>
      </c>
      <c r="X2306">
        <f t="shared" si="2841"/>
        <v>0</v>
      </c>
      <c r="Y2306">
        <f t="shared" si="2871"/>
        <v>37.121156508930575</v>
      </c>
      <c r="Z2306">
        <f t="shared" si="2872"/>
        <v>15.320828133784238</v>
      </c>
      <c r="AA2306">
        <f t="shared" si="2868"/>
        <v>31.668410141473895</v>
      </c>
      <c r="AB2306">
        <f t="shared" si="2869"/>
        <v>13.070343563541337</v>
      </c>
      <c r="AC2306">
        <f t="shared" si="2870"/>
        <v>41.570372524364053</v>
      </c>
      <c r="AD2306">
        <f t="shared" si="2878"/>
        <v>47.913515149387571</v>
      </c>
      <c r="AE2306">
        <f t="shared" si="2851"/>
        <v>6814.3599609999992</v>
      </c>
      <c r="AF2306">
        <f t="shared" si="2853"/>
        <v>6838.333333333333</v>
      </c>
      <c r="AG2306">
        <f t="shared" si="2875"/>
        <v>6712.3399658500002</v>
      </c>
      <c r="AH2306">
        <f t="shared" si="2860"/>
        <v>6830.0550292000016</v>
      </c>
      <c r="AI2306">
        <f t="shared" si="2861"/>
        <v>6995.3778401756208</v>
      </c>
      <c r="AJ2306">
        <f t="shared" si="2862"/>
        <v>6664.7322182243824</v>
      </c>
      <c r="AK2306">
        <f t="shared" si="2863"/>
        <v>0.61975018016672156</v>
      </c>
      <c r="AL2306">
        <f t="shared" si="2842"/>
        <v>0.13812180747115094</v>
      </c>
      <c r="AM2306">
        <f t="shared" si="2843"/>
        <v>59896.10744444219</v>
      </c>
      <c r="AN2306">
        <f t="shared" si="2876"/>
        <v>1723926.1841314072</v>
      </c>
      <c r="AO2306">
        <f t="shared" si="2877"/>
        <v>9947513</v>
      </c>
      <c r="AP2306">
        <f t="shared" si="2879"/>
        <v>0.17330222982683283</v>
      </c>
      <c r="AQ2306">
        <f t="shared" si="2880"/>
        <v>6836.0444282242634</v>
      </c>
      <c r="AR2306">
        <f t="shared" si="2881"/>
        <v>6874.7462776334578</v>
      </c>
      <c r="AS2306">
        <f t="shared" si="2882"/>
        <v>6800.1846404824591</v>
      </c>
      <c r="AT2306">
        <f t="shared" si="2883"/>
        <v>6681.6132082602289</v>
      </c>
      <c r="AU2306">
        <f t="shared" si="2884"/>
        <v>6778.2877489080784</v>
      </c>
      <c r="AV2306">
        <f t="shared" si="2885"/>
        <v>6617.0052313414117</v>
      </c>
      <c r="AW2306">
        <f t="shared" si="2886"/>
        <v>161.28251756666668</v>
      </c>
      <c r="AX2306">
        <f t="shared" si="2913"/>
        <v>168.36687077806687</v>
      </c>
      <c r="AY2306">
        <f t="shared" si="2887"/>
        <v>-7.0843532114001846</v>
      </c>
      <c r="AZ2306">
        <f t="shared" si="2844"/>
        <v>6865.0665689999996</v>
      </c>
      <c r="BA2306">
        <f t="shared" si="2845"/>
        <v>2977015522.4471426</v>
      </c>
      <c r="BB2306">
        <f t="shared" si="2848"/>
        <v>2977015522.4471426</v>
      </c>
      <c r="BC2306">
        <f t="shared" si="2849"/>
        <v>0</v>
      </c>
      <c r="BD2306">
        <f t="shared" si="2864"/>
        <v>24919959063.189339</v>
      </c>
      <c r="BE2306">
        <f t="shared" si="2865"/>
        <v>14151534246.946333</v>
      </c>
      <c r="BF2306">
        <f t="shared" si="2866"/>
        <v>1.7609369152723955</v>
      </c>
      <c r="BG2306">
        <f t="shared" si="2867"/>
        <v>63.780411118109903</v>
      </c>
      <c r="BH2306">
        <f t="shared" si="2888"/>
        <v>102399896</v>
      </c>
      <c r="BI2306">
        <f t="shared" si="2889"/>
        <v>2.4373944394475142</v>
      </c>
      <c r="BJ2306">
        <f t="shared" si="2850"/>
        <v>-1020.0195999999778</v>
      </c>
      <c r="BK2306">
        <f t="shared" si="2890"/>
        <v>-1.3374613298630684E-3</v>
      </c>
      <c r="BL2306">
        <f t="shared" si="2891"/>
        <v>0.99866253867013688</v>
      </c>
      <c r="BM2306">
        <f t="shared" si="2892"/>
        <v>87.132771977444719</v>
      </c>
      <c r="BN2306">
        <f t="shared" si="2893"/>
        <v>6862.7749024999994</v>
      </c>
      <c r="BO2306">
        <f t="shared" si="2852"/>
        <v>6826.0299804000006</v>
      </c>
      <c r="BP2306">
        <f t="shared" si="2894"/>
        <v>6508.1154210882341</v>
      </c>
      <c r="BQ2306">
        <f t="shared" si="2895"/>
        <v>317.91455931176642</v>
      </c>
      <c r="BR2306">
        <f t="shared" si="2896"/>
        <v>107.14990200000011</v>
      </c>
      <c r="BS2306">
        <f t="shared" si="2897"/>
        <v>101.89990200000011</v>
      </c>
      <c r="BT2306">
        <f t="shared" si="2898"/>
        <v>123.14990299999954</v>
      </c>
      <c r="BU2306">
        <f t="shared" si="2899"/>
        <v>154</v>
      </c>
      <c r="BV2306">
        <f t="shared" si="2900"/>
        <v>6825.393326800001</v>
      </c>
      <c r="BW2306">
        <f t="shared" si="2901"/>
        <v>6829.0904715238112</v>
      </c>
      <c r="BX2306">
        <f t="shared" si="2902"/>
        <v>6837.1145595999997</v>
      </c>
      <c r="BY2306">
        <f t="shared" si="2903"/>
        <v>6782.4818963619036</v>
      </c>
      <c r="BZ2306">
        <f t="shared" si="2904"/>
        <v>6979</v>
      </c>
      <c r="CA2306">
        <f t="shared" si="2905"/>
        <v>6689.25</v>
      </c>
      <c r="CB2306">
        <f t="shared" si="2906"/>
        <v>6806.2360630166659</v>
      </c>
      <c r="CC2306">
        <f t="shared" si="2907"/>
        <v>6867.2561360444442</v>
      </c>
      <c r="CD2306">
        <f t="shared" si="2908"/>
        <v>6809.8219063060333</v>
      </c>
      <c r="CE2306">
        <f t="shared" si="2909"/>
        <v>6590.9351845744477</v>
      </c>
      <c r="CF2306">
        <f t="shared" si="2910"/>
        <v>6878.8500979999999</v>
      </c>
      <c r="CG2306">
        <f t="shared" si="2911"/>
        <v>6910</v>
      </c>
      <c r="CH2306">
        <f t="shared" si="2912"/>
        <v>6743.6499020000001</v>
      </c>
    </row>
    <row r="2307" spans="1:86">
      <c r="A2307" s="1">
        <v>42880</v>
      </c>
      <c r="B2307">
        <v>6879.9501950000003</v>
      </c>
      <c r="C2307">
        <v>7018</v>
      </c>
      <c r="D2307">
        <v>6835</v>
      </c>
      <c r="E2307">
        <v>6985.7001950000003</v>
      </c>
      <c r="F2307">
        <v>435721</v>
      </c>
      <c r="G2307">
        <f t="shared" si="2846"/>
        <v>281910.03459666832</v>
      </c>
      <c r="H2307">
        <f t="shared" si="2874"/>
        <v>10099582.536069218</v>
      </c>
      <c r="I2307">
        <f t="shared" si="2847"/>
        <v>6929.6625975000006</v>
      </c>
      <c r="J2307">
        <f t="shared" si="2854"/>
        <v>6943.2625732500001</v>
      </c>
      <c r="K2307">
        <f t="shared" si="2855"/>
        <v>6754.3000487500003</v>
      </c>
      <c r="L2307">
        <f t="shared" si="2856"/>
        <v>7</v>
      </c>
      <c r="M2307">
        <f t="shared" si="2857"/>
        <v>10</v>
      </c>
      <c r="N2307">
        <f t="shared" si="2858"/>
        <v>30</v>
      </c>
      <c r="O2307">
        <f t="shared" si="2859"/>
        <v>0</v>
      </c>
      <c r="P2307">
        <f t="shared" ref="P2307:P2370" si="2914">(C2307-D2307)</f>
        <v>183</v>
      </c>
      <c r="Q2307">
        <f t="shared" ref="Q2307:Q2370" si="2915">(C2307-E2307)</f>
        <v>32.299804999999651</v>
      </c>
      <c r="R2307">
        <f t="shared" ref="R2307:R2370" si="2916">(E2307-D2307)</f>
        <v>150.70019500000035</v>
      </c>
      <c r="S2307">
        <f t="shared" ref="S2307:S2370" si="2917">MAX(P2307:R2307)</f>
        <v>183</v>
      </c>
      <c r="T2307">
        <f t="shared" si="2873"/>
        <v>121.91694742044326</v>
      </c>
      <c r="U2307">
        <f t="shared" ref="U2307:U2370" si="2918">(C2308-C2307)</f>
        <v>67.049804999999651</v>
      </c>
      <c r="V2307">
        <f t="shared" ref="V2307:V2370" si="2919">D2307-D2308</f>
        <v>-101.20019500000035</v>
      </c>
      <c r="W2307">
        <f t="shared" ref="W2307:W2370" si="2920">IF(AND(U2307&gt;V2307,U2307&gt;0),U2307,)</f>
        <v>67.049804999999651</v>
      </c>
      <c r="X2307">
        <f t="shared" ref="X2307:X2370" si="2921">IF(AND(V2307&gt;U2307,V2307&gt;0),V2307,)</f>
        <v>0</v>
      </c>
      <c r="Y2307">
        <f t="shared" si="2871"/>
        <v>39.258917115435509</v>
      </c>
      <c r="Z2307">
        <f t="shared" si="2872"/>
        <v>14.226483267085362</v>
      </c>
      <c r="AA2307">
        <f t="shared" si="2868"/>
        <v>32.201361620421032</v>
      </c>
      <c r="AB2307">
        <f t="shared" si="2869"/>
        <v>11.668995630298925</v>
      </c>
      <c r="AC2307">
        <f t="shared" si="2870"/>
        <v>46.802367878563729</v>
      </c>
      <c r="AD2307">
        <f t="shared" si="2878"/>
        <v>47.572372662379159</v>
      </c>
      <c r="AE2307">
        <f t="shared" si="2851"/>
        <v>6845.2900389999995</v>
      </c>
      <c r="AF2307">
        <f t="shared" si="2853"/>
        <v>6842.9166666666652</v>
      </c>
      <c r="AG2307">
        <f t="shared" si="2875"/>
        <v>6741.3099853500007</v>
      </c>
      <c r="AH2307">
        <f t="shared" si="2860"/>
        <v>6852.3750486999998</v>
      </c>
      <c r="AI2307">
        <f t="shared" si="2861"/>
        <v>7034.5935796285621</v>
      </c>
      <c r="AJ2307">
        <f t="shared" si="2862"/>
        <v>6670.1565177714374</v>
      </c>
      <c r="AK2307">
        <f t="shared" si="2863"/>
        <v>0.86583860494482279</v>
      </c>
      <c r="AL2307">
        <f t="shared" ref="AL2307:AL2370" si="2922">(R2307-Q2307)/P2307</f>
        <v>0.64699666666667044</v>
      </c>
      <c r="AM2307">
        <f t="shared" ref="AM2307:AM2370" si="2923">AL2307*F2307</f>
        <v>281910.03459666832</v>
      </c>
      <c r="AN2307">
        <f t="shared" si="2876"/>
        <v>1640673.89604676</v>
      </c>
      <c r="AO2307">
        <f t="shared" si="2877"/>
        <v>9842734</v>
      </c>
      <c r="AP2307">
        <f t="shared" si="2879"/>
        <v>0.16668883828891037</v>
      </c>
      <c r="AQ2307">
        <f t="shared" si="2880"/>
        <v>6886.9273889280139</v>
      </c>
      <c r="AR2307">
        <f t="shared" si="2881"/>
        <v>6928.9115329329225</v>
      </c>
      <c r="AS2307">
        <f t="shared" si="2882"/>
        <v>6833.5774402956167</v>
      </c>
      <c r="AT2307">
        <f t="shared" si="2883"/>
        <v>6708.9810370668083</v>
      </c>
      <c r="AU2307">
        <f t="shared" si="2884"/>
        <v>6809.399615821867</v>
      </c>
      <c r="AV2307">
        <f t="shared" si="2885"/>
        <v>6642.8138787975131</v>
      </c>
      <c r="AW2307">
        <f t="shared" si="2886"/>
        <v>166.58573702435388</v>
      </c>
      <c r="AX2307">
        <f t="shared" si="2913"/>
        <v>168.01064402732428</v>
      </c>
      <c r="AY2307">
        <f t="shared" si="2887"/>
        <v>-1.4249070029704001</v>
      </c>
      <c r="AZ2307">
        <f t="shared" ref="AZ2307:AZ2370" si="2924">AVERAGE(C2307:E2307)</f>
        <v>6946.2333983333338</v>
      </c>
      <c r="BA2307">
        <f t="shared" ref="BA2307:BA2370" si="2925">AZ2307*F2307</f>
        <v>3026619762.5551987</v>
      </c>
      <c r="BB2307">
        <f t="shared" si="2848"/>
        <v>3026619762.5551987</v>
      </c>
      <c r="BC2307">
        <f t="shared" si="2849"/>
        <v>0</v>
      </c>
      <c r="BD2307">
        <f t="shared" si="2864"/>
        <v>27946578825.744537</v>
      </c>
      <c r="BE2307">
        <f t="shared" si="2865"/>
        <v>11909135682.362867</v>
      </c>
      <c r="BF2307">
        <f t="shared" si="2866"/>
        <v>2.3466504682730855</v>
      </c>
      <c r="BG2307">
        <f t="shared" si="2867"/>
        <v>70.119377285432122</v>
      </c>
      <c r="BH2307">
        <f t="shared" si="2888"/>
        <v>102835617</v>
      </c>
      <c r="BI2307">
        <f t="shared" si="2889"/>
        <v>2.5077586104897667</v>
      </c>
      <c r="BJ2307">
        <f t="shared" si="2850"/>
        <v>11505.029300000024</v>
      </c>
      <c r="BK2307">
        <f t="shared" si="2890"/>
        <v>1.6893188831386279E-2</v>
      </c>
      <c r="BL2307">
        <f t="shared" si="2891"/>
        <v>1.0168931888313864</v>
      </c>
      <c r="BM2307">
        <f t="shared" si="2892"/>
        <v>96.037598270682253</v>
      </c>
      <c r="BN2307">
        <f t="shared" si="2893"/>
        <v>6926.5</v>
      </c>
      <c r="BO2307">
        <f t="shared" si="2852"/>
        <v>6835.0849608999997</v>
      </c>
      <c r="BP2307">
        <f t="shared" si="2894"/>
        <v>6529.0411592499995</v>
      </c>
      <c r="BQ2307">
        <f t="shared" si="2895"/>
        <v>306.0438016500002</v>
      </c>
      <c r="BR2307">
        <f t="shared" si="2896"/>
        <v>255.5</v>
      </c>
      <c r="BS2307">
        <f t="shared" si="2897"/>
        <v>144</v>
      </c>
      <c r="BT2307">
        <f t="shared" si="2898"/>
        <v>220</v>
      </c>
      <c r="BU2307">
        <f t="shared" si="2899"/>
        <v>81.950195000000349</v>
      </c>
      <c r="BV2307">
        <f t="shared" si="2900"/>
        <v>6882.5067381333338</v>
      </c>
      <c r="BW2307">
        <f t="shared" si="2901"/>
        <v>6871.1952891428564</v>
      </c>
      <c r="BX2307">
        <f t="shared" si="2902"/>
        <v>6865.4136806545448</v>
      </c>
      <c r="BY2307">
        <f t="shared" si="2903"/>
        <v>6808.5162038999997</v>
      </c>
      <c r="BZ2307">
        <f t="shared" si="2904"/>
        <v>7018</v>
      </c>
      <c r="CA2307">
        <f t="shared" si="2905"/>
        <v>6689.25</v>
      </c>
      <c r="CB2307">
        <f t="shared" si="2906"/>
        <v>6796.5038086666664</v>
      </c>
      <c r="CC2307">
        <f t="shared" si="2907"/>
        <v>6812.3494969583335</v>
      </c>
      <c r="CD2307">
        <f t="shared" si="2908"/>
        <v>6826.7829557965088</v>
      </c>
      <c r="CE2307">
        <f t="shared" si="2909"/>
        <v>6626.0183260676731</v>
      </c>
      <c r="CF2307">
        <f t="shared" si="2910"/>
        <v>6869.6499020000001</v>
      </c>
      <c r="CG2307">
        <f t="shared" si="2911"/>
        <v>6912.5498049999997</v>
      </c>
      <c r="CH2307">
        <f t="shared" si="2912"/>
        <v>6813</v>
      </c>
    </row>
    <row r="2308" spans="1:86">
      <c r="A2308" s="1">
        <v>42881</v>
      </c>
      <c r="B2308">
        <v>6971.1499020000001</v>
      </c>
      <c r="C2308">
        <v>7085.0498049999997</v>
      </c>
      <c r="D2308">
        <v>6936.2001950000003</v>
      </c>
      <c r="E2308">
        <v>7064.7998049999997</v>
      </c>
      <c r="F2308">
        <v>373937</v>
      </c>
      <c r="G2308">
        <f t="shared" ref="G2308:G2371" si="2926">(((E2308-D2308)-(C2308-E2308))/(C2308-D2308))*F2308</f>
        <v>272193.71360509394</v>
      </c>
      <c r="H2308">
        <f t="shared" si="2874"/>
        <v>10371776.249674313</v>
      </c>
      <c r="I2308">
        <f t="shared" ref="I2308:I2371" si="2927">AVERAGE(B2308:E2308)</f>
        <v>7014.2999267499999</v>
      </c>
      <c r="J2308">
        <f t="shared" si="2854"/>
        <v>7014.2999267499999</v>
      </c>
      <c r="K2308">
        <f t="shared" si="2855"/>
        <v>6759.7126462500009</v>
      </c>
      <c r="L2308">
        <f t="shared" si="2856"/>
        <v>1</v>
      </c>
      <c r="M2308">
        <f t="shared" si="2857"/>
        <v>5</v>
      </c>
      <c r="N2308">
        <f t="shared" si="2858"/>
        <v>90</v>
      </c>
      <c r="O2308">
        <f t="shared" si="2859"/>
        <v>50</v>
      </c>
      <c r="P2308">
        <f t="shared" si="2914"/>
        <v>148.8496099999993</v>
      </c>
      <c r="Q2308">
        <f t="shared" si="2915"/>
        <v>20.25</v>
      </c>
      <c r="R2308">
        <f t="shared" si="2916"/>
        <v>128.5996099999993</v>
      </c>
      <c r="S2308">
        <f t="shared" si="2917"/>
        <v>148.8496099999993</v>
      </c>
      <c r="T2308">
        <f t="shared" si="2873"/>
        <v>123.84070903326869</v>
      </c>
      <c r="U2308">
        <f t="shared" si="2918"/>
        <v>112.75</v>
      </c>
      <c r="V2308">
        <f t="shared" si="2919"/>
        <v>-89.349609999999302</v>
      </c>
      <c r="W2308">
        <f t="shared" si="2920"/>
        <v>112.75</v>
      </c>
      <c r="X2308">
        <f t="shared" si="2921"/>
        <v>0</v>
      </c>
      <c r="Y2308">
        <f t="shared" si="2871"/>
        <v>44.508280178618683</v>
      </c>
      <c r="Z2308">
        <f t="shared" si="2872"/>
        <v>13.210305890864978</v>
      </c>
      <c r="AA2308">
        <f t="shared" si="2868"/>
        <v>35.939942952572999</v>
      </c>
      <c r="AB2308">
        <f t="shared" si="2869"/>
        <v>10.667175595155991</v>
      </c>
      <c r="AC2308">
        <f t="shared" si="2870"/>
        <v>54.225122996041705</v>
      </c>
      <c r="AD2308">
        <f t="shared" si="2878"/>
        <v>47.761426969476318</v>
      </c>
      <c r="AE2308">
        <f t="shared" si="2851"/>
        <v>6900.1400390000008</v>
      </c>
      <c r="AF2308">
        <f t="shared" si="2853"/>
        <v>6881.875</v>
      </c>
      <c r="AG2308">
        <f t="shared" si="2875"/>
        <v>6775.8474853499993</v>
      </c>
      <c r="AH2308">
        <f t="shared" si="2860"/>
        <v>6885.8350096999984</v>
      </c>
      <c r="AI2308">
        <f t="shared" si="2861"/>
        <v>7087.8358758820923</v>
      </c>
      <c r="AJ2308">
        <f t="shared" si="2862"/>
        <v>6683.8341435179045</v>
      </c>
      <c r="AK2308">
        <f t="shared" si="2863"/>
        <v>0.94298026707141258</v>
      </c>
      <c r="AL2308">
        <f t="shared" si="2922"/>
        <v>0.72791329449905717</v>
      </c>
      <c r="AM2308">
        <f t="shared" si="2923"/>
        <v>272193.71360509394</v>
      </c>
      <c r="AN2308">
        <f t="shared" si="2876"/>
        <v>2099535.7013083571</v>
      </c>
      <c r="AO2308">
        <f t="shared" si="2877"/>
        <v>9128987</v>
      </c>
      <c r="AP2308">
        <f t="shared" si="2879"/>
        <v>0.22998561629109091</v>
      </c>
      <c r="AQ2308">
        <f t="shared" si="2880"/>
        <v>6947.404010392489</v>
      </c>
      <c r="AR2308">
        <f t="shared" si="2881"/>
        <v>6987.4900516220396</v>
      </c>
      <c r="AS2308">
        <f t="shared" si="2882"/>
        <v>6875.1974659424059</v>
      </c>
      <c r="AT2308">
        <f t="shared" si="2883"/>
        <v>6741.0047261807958</v>
      </c>
      <c r="AU2308">
        <f t="shared" si="2884"/>
        <v>6847.7096441985868</v>
      </c>
      <c r="AV2308">
        <f t="shared" si="2885"/>
        <v>6672.352893631687</v>
      </c>
      <c r="AW2308">
        <f t="shared" si="2886"/>
        <v>175.35675056689979</v>
      </c>
      <c r="AX2308">
        <f t="shared" si="2913"/>
        <v>169.47986533523937</v>
      </c>
      <c r="AY2308">
        <f t="shared" si="2887"/>
        <v>5.8768852316604239</v>
      </c>
      <c r="AZ2308">
        <f t="shared" si="2924"/>
        <v>7028.6832683333332</v>
      </c>
      <c r="BA2308">
        <f t="shared" si="2925"/>
        <v>2628284735.3107615</v>
      </c>
      <c r="BB2308">
        <f t="shared" ref="BB2308:BB2371" si="2928">IF(AZ2308&gt;AZ2307,BA2308,0)</f>
        <v>2628284735.3107615</v>
      </c>
      <c r="BC2308">
        <f t="shared" ref="BC2308:BC2371" si="2929">IF(AZ2308&lt;AZ2307,BA2308,0)</f>
        <v>0</v>
      </c>
      <c r="BD2308">
        <f t="shared" si="2864"/>
        <v>29188690799.384872</v>
      </c>
      <c r="BE2308">
        <f t="shared" si="2865"/>
        <v>11909135682.362867</v>
      </c>
      <c r="BF2308">
        <f t="shared" si="2866"/>
        <v>2.450949554854144</v>
      </c>
      <c r="BG2308">
        <f t="shared" si="2867"/>
        <v>71.022468335030027</v>
      </c>
      <c r="BH2308">
        <f t="shared" si="2888"/>
        <v>103209554</v>
      </c>
      <c r="BI2308">
        <f t="shared" si="2889"/>
        <v>2.628109654305995</v>
      </c>
      <c r="BJ2308">
        <f t="shared" ref="BJ2308:BJ2371" si="2930">((E2308-E2307)-1)*100</f>
        <v>7809.9609999999302</v>
      </c>
      <c r="BK2308">
        <f t="shared" si="2890"/>
        <v>1.1323075395736949E-2</v>
      </c>
      <c r="BL2308">
        <f t="shared" si="2891"/>
        <v>1.011323075395737</v>
      </c>
      <c r="BM2308">
        <f t="shared" si="2892"/>
        <v>106.46380441038937</v>
      </c>
      <c r="BN2308">
        <f t="shared" si="2893"/>
        <v>7010.625</v>
      </c>
      <c r="BO2308">
        <f t="shared" si="2852"/>
        <v>6878.6649902000008</v>
      </c>
      <c r="BP2308">
        <f t="shared" si="2894"/>
        <v>6550.0007180735292</v>
      </c>
      <c r="BQ2308">
        <f t="shared" si="2895"/>
        <v>328.66427212647159</v>
      </c>
      <c r="BR2308">
        <f t="shared" si="2896"/>
        <v>240.89990299999954</v>
      </c>
      <c r="BS2308">
        <f t="shared" si="2897"/>
        <v>202.75</v>
      </c>
      <c r="BT2308">
        <f t="shared" si="2898"/>
        <v>245.94970699999976</v>
      </c>
      <c r="BU2308">
        <f t="shared" si="2899"/>
        <v>211.75</v>
      </c>
      <c r="BV2308">
        <f t="shared" si="2900"/>
        <v>6955.6766601333338</v>
      </c>
      <c r="BW2308">
        <f t="shared" si="2901"/>
        <v>6934.5904715238094</v>
      </c>
      <c r="BX2308">
        <f t="shared" si="2902"/>
        <v>6904.0363636181819</v>
      </c>
      <c r="BY2308">
        <f t="shared" si="2903"/>
        <v>6839.3247581523801</v>
      </c>
      <c r="BZ2308">
        <f t="shared" si="2904"/>
        <v>7085.0498049999997</v>
      </c>
      <c r="CA2308">
        <f t="shared" si="2905"/>
        <v>6689.25</v>
      </c>
      <c r="CB2308">
        <f t="shared" si="2906"/>
        <v>6813.5647752666673</v>
      </c>
      <c r="CC2308">
        <f t="shared" si="2907"/>
        <v>6810.7323405555553</v>
      </c>
      <c r="CD2308">
        <f t="shared" si="2908"/>
        <v>6868.2452353157541</v>
      </c>
      <c r="CE2308">
        <f t="shared" si="2909"/>
        <v>6679.5892862640339</v>
      </c>
      <c r="CF2308">
        <f t="shared" si="2910"/>
        <v>6985.7001950000003</v>
      </c>
      <c r="CG2308">
        <f t="shared" si="2911"/>
        <v>7018</v>
      </c>
      <c r="CH2308">
        <f t="shared" si="2912"/>
        <v>6835</v>
      </c>
    </row>
    <row r="2309" spans="1:86">
      <c r="A2309" s="1">
        <v>42884</v>
      </c>
      <c r="B2309">
        <v>7050</v>
      </c>
      <c r="C2309">
        <v>7197.7998049999997</v>
      </c>
      <c r="D2309">
        <v>7025.5498049999997</v>
      </c>
      <c r="E2309">
        <v>7134.4501950000003</v>
      </c>
      <c r="F2309">
        <v>427378</v>
      </c>
      <c r="G2309">
        <f t="shared" si="2926"/>
        <v>113018.29465800057</v>
      </c>
      <c r="H2309">
        <f t="shared" si="2874"/>
        <v>10484794.544332312</v>
      </c>
      <c r="I2309">
        <f t="shared" si="2927"/>
        <v>7101.9499512499997</v>
      </c>
      <c r="J2309">
        <f t="shared" si="2854"/>
        <v>7101.9499512499997</v>
      </c>
      <c r="K2309">
        <f t="shared" si="2855"/>
        <v>6759.7126462500009</v>
      </c>
      <c r="L2309">
        <f t="shared" si="2856"/>
        <v>1</v>
      </c>
      <c r="M2309">
        <f t="shared" si="2857"/>
        <v>6</v>
      </c>
      <c r="N2309">
        <f t="shared" si="2858"/>
        <v>90</v>
      </c>
      <c r="O2309">
        <f t="shared" si="2859"/>
        <v>40</v>
      </c>
      <c r="P2309">
        <f t="shared" si="2914"/>
        <v>172.25</v>
      </c>
      <c r="Q2309">
        <f t="shared" si="2915"/>
        <v>63.349609999999302</v>
      </c>
      <c r="R2309">
        <f t="shared" si="2916"/>
        <v>108.9003900000007</v>
      </c>
      <c r="S2309">
        <f t="shared" si="2917"/>
        <v>172.25</v>
      </c>
      <c r="T2309">
        <f t="shared" si="2873"/>
        <v>127.29851553089236</v>
      </c>
      <c r="U2309">
        <f t="shared" si="2918"/>
        <v>8.800293000000238</v>
      </c>
      <c r="V2309">
        <f t="shared" si="2919"/>
        <v>-58.60009700000046</v>
      </c>
      <c r="W2309">
        <f t="shared" si="2920"/>
        <v>8.800293000000238</v>
      </c>
      <c r="X2309">
        <f t="shared" si="2921"/>
        <v>0</v>
      </c>
      <c r="Y2309">
        <f t="shared" si="2871"/>
        <v>41.957709665860229</v>
      </c>
      <c r="Z2309">
        <f t="shared" si="2872"/>
        <v>12.266712612946051</v>
      </c>
      <c r="AA2309">
        <f t="shared" si="2868"/>
        <v>32.960093439328503</v>
      </c>
      <c r="AB2309">
        <f t="shared" si="2869"/>
        <v>9.6361788366410348</v>
      </c>
      <c r="AC2309">
        <f t="shared" si="2870"/>
        <v>54.755764663110043</v>
      </c>
      <c r="AD2309">
        <f t="shared" si="2878"/>
        <v>47.529702366291303</v>
      </c>
      <c r="AE2309">
        <f t="shared" si="2851"/>
        <v>6986.6900389999992</v>
      </c>
      <c r="AF2309">
        <f t="shared" si="2853"/>
        <v>6939.1917316666668</v>
      </c>
      <c r="AG2309">
        <f t="shared" si="2875"/>
        <v>6806.3274902000003</v>
      </c>
      <c r="AH2309">
        <f t="shared" si="2860"/>
        <v>6916.8900389999999</v>
      </c>
      <c r="AI2309">
        <f t="shared" si="2861"/>
        <v>7162.1166926846281</v>
      </c>
      <c r="AJ2309">
        <f t="shared" si="2862"/>
        <v>6671.6633853153717</v>
      </c>
      <c r="AK2309">
        <f t="shared" si="2863"/>
        <v>0.94358994573198385</v>
      </c>
      <c r="AL2309">
        <f t="shared" si="2922"/>
        <v>0.26444574746009519</v>
      </c>
      <c r="AM2309">
        <f t="shared" si="2923"/>
        <v>113018.29465800057</v>
      </c>
      <c r="AN2309">
        <f t="shared" si="2876"/>
        <v>1882047.3761431284</v>
      </c>
      <c r="AO2309">
        <f t="shared" si="2877"/>
        <v>8606792</v>
      </c>
      <c r="AP2309">
        <f t="shared" si="2879"/>
        <v>0.21867001969411232</v>
      </c>
      <c r="AQ2309">
        <f t="shared" si="2880"/>
        <v>7010.9997131590426</v>
      </c>
      <c r="AR2309">
        <f t="shared" si="2881"/>
        <v>7033.0928869097579</v>
      </c>
      <c r="AS2309">
        <f t="shared" si="2882"/>
        <v>6921.8629571727724</v>
      </c>
      <c r="AT2309">
        <f t="shared" si="2883"/>
        <v>6776.4148183745247</v>
      </c>
      <c r="AU2309">
        <f t="shared" si="2884"/>
        <v>6890.7207268187985</v>
      </c>
      <c r="AV2309">
        <f t="shared" si="2885"/>
        <v>6704.699704727469</v>
      </c>
      <c r="AW2309">
        <f t="shared" si="2886"/>
        <v>186.02102209132954</v>
      </c>
      <c r="AX2309">
        <f t="shared" si="2913"/>
        <v>172.78809668645741</v>
      </c>
      <c r="AY2309">
        <f t="shared" si="2887"/>
        <v>13.232925404872134</v>
      </c>
      <c r="AZ2309">
        <f t="shared" si="2924"/>
        <v>7119.2666016666662</v>
      </c>
      <c r="BA2309">
        <f t="shared" si="2925"/>
        <v>3042617921.6870966</v>
      </c>
      <c r="BB2309">
        <f t="shared" si="2928"/>
        <v>3042617921.6870966</v>
      </c>
      <c r="BC2309">
        <f t="shared" si="2929"/>
        <v>0</v>
      </c>
      <c r="BD2309">
        <f t="shared" si="2864"/>
        <v>32231308721.071968</v>
      </c>
      <c r="BE2309">
        <f t="shared" si="2865"/>
        <v>10480883599.384398</v>
      </c>
      <c r="BF2309">
        <f t="shared" si="2866"/>
        <v>3.0752472742818266</v>
      </c>
      <c r="BG2309">
        <f t="shared" si="2867"/>
        <v>75.46161170855018</v>
      </c>
      <c r="BH2309">
        <f t="shared" si="2888"/>
        <v>103636932</v>
      </c>
      <c r="BI2309">
        <f t="shared" si="2889"/>
        <v>2.7744870058858346</v>
      </c>
      <c r="BJ2309">
        <f t="shared" si="2930"/>
        <v>6865.0390000000698</v>
      </c>
      <c r="BK2309">
        <f t="shared" si="2890"/>
        <v>9.8587917453381683E-3</v>
      </c>
      <c r="BL2309">
        <f t="shared" si="2891"/>
        <v>1.0098587917453381</v>
      </c>
      <c r="BM2309">
        <f t="shared" si="2892"/>
        <v>129.24579477081684</v>
      </c>
      <c r="BN2309">
        <f t="shared" si="2893"/>
        <v>7111.6748049999997</v>
      </c>
      <c r="BO2309">
        <f t="shared" si="2852"/>
        <v>6947.6799316999995</v>
      </c>
      <c r="BP2309">
        <f t="shared" si="2894"/>
        <v>6574.2845387352936</v>
      </c>
      <c r="BQ2309">
        <f t="shared" si="2895"/>
        <v>373.39539296470593</v>
      </c>
      <c r="BR2309">
        <f t="shared" si="2896"/>
        <v>180.5</v>
      </c>
      <c r="BS2309">
        <f t="shared" si="2897"/>
        <v>195.54980499999965</v>
      </c>
      <c r="BT2309">
        <f t="shared" si="2898"/>
        <v>220.25</v>
      </c>
      <c r="BU2309">
        <f t="shared" si="2899"/>
        <v>200</v>
      </c>
      <c r="BV2309">
        <f t="shared" si="2900"/>
        <v>7033.7800454666658</v>
      </c>
      <c r="BW2309">
        <f t="shared" si="2901"/>
        <v>7006.7548129523821</v>
      </c>
      <c r="BX2309">
        <f t="shared" si="2902"/>
        <v>6949.239124581818</v>
      </c>
      <c r="BY2309">
        <f t="shared" si="2903"/>
        <v>6873.4773971666673</v>
      </c>
      <c r="BZ2309">
        <f t="shared" si="2904"/>
        <v>7197.7998049999997</v>
      </c>
      <c r="CA2309">
        <f t="shared" si="2905"/>
        <v>6689.25</v>
      </c>
      <c r="CB2309">
        <f t="shared" si="2906"/>
        <v>6920.1880403999994</v>
      </c>
      <c r="CC2309">
        <f t="shared" si="2907"/>
        <v>6834.5026013333336</v>
      </c>
      <c r="CD2309">
        <f t="shared" si="2908"/>
        <v>6894.2999430107138</v>
      </c>
      <c r="CE2309">
        <f t="shared" si="2909"/>
        <v>6715.5197507471048</v>
      </c>
      <c r="CF2309">
        <f t="shared" si="2910"/>
        <v>7064.7998049999997</v>
      </c>
      <c r="CG2309">
        <f t="shared" si="2911"/>
        <v>7085.0498049999997</v>
      </c>
      <c r="CH2309">
        <f t="shared" si="2912"/>
        <v>6936.2001950000003</v>
      </c>
    </row>
    <row r="2310" spans="1:86">
      <c r="A2310" s="1">
        <v>42885</v>
      </c>
      <c r="B2310">
        <v>7134.4501950000003</v>
      </c>
      <c r="C2310">
        <v>7206.6000979999999</v>
      </c>
      <c r="D2310">
        <v>7084.1499020000001</v>
      </c>
      <c r="E2310">
        <v>7147.5</v>
      </c>
      <c r="F2310">
        <v>403698</v>
      </c>
      <c r="G2310">
        <f t="shared" si="2926"/>
        <v>14011.54555930644</v>
      </c>
      <c r="H2310">
        <f t="shared" si="2874"/>
        <v>10498806.089891618</v>
      </c>
      <c r="I2310">
        <f t="shared" si="2927"/>
        <v>7143.1750487500003</v>
      </c>
      <c r="J2310">
        <f t="shared" si="2854"/>
        <v>7143.1750487500003</v>
      </c>
      <c r="K2310">
        <f t="shared" si="2855"/>
        <v>6759.7126462500009</v>
      </c>
      <c r="L2310">
        <f t="shared" si="2856"/>
        <v>1</v>
      </c>
      <c r="M2310">
        <f t="shared" si="2857"/>
        <v>7</v>
      </c>
      <c r="N2310">
        <f t="shared" si="2858"/>
        <v>90</v>
      </c>
      <c r="O2310">
        <f t="shared" si="2859"/>
        <v>30</v>
      </c>
      <c r="P2310">
        <f t="shared" si="2914"/>
        <v>122.45019599999978</v>
      </c>
      <c r="Q2310">
        <f t="shared" si="2915"/>
        <v>59.100097999999889</v>
      </c>
      <c r="R2310">
        <f t="shared" si="2916"/>
        <v>63.350097999999889</v>
      </c>
      <c r="S2310">
        <f t="shared" si="2917"/>
        <v>122.45019599999978</v>
      </c>
      <c r="T2310">
        <f t="shared" si="2873"/>
        <v>126.95220699297147</v>
      </c>
      <c r="U2310">
        <f t="shared" si="2918"/>
        <v>41.399902000000111</v>
      </c>
      <c r="V2310">
        <f t="shared" si="2919"/>
        <v>-50.800293000000238</v>
      </c>
      <c r="W2310">
        <f t="shared" si="2920"/>
        <v>41.399902000000111</v>
      </c>
      <c r="X2310">
        <f t="shared" si="2921"/>
        <v>0</v>
      </c>
      <c r="Y2310">
        <f t="shared" si="2871"/>
        <v>41.917866261155936</v>
      </c>
      <c r="Z2310">
        <f t="shared" si="2872"/>
        <v>11.390518854878476</v>
      </c>
      <c r="AA2310">
        <f t="shared" si="2868"/>
        <v>33.018619568761544</v>
      </c>
      <c r="AB2310">
        <f t="shared" si="2869"/>
        <v>8.9722889618682213</v>
      </c>
      <c r="AC2310">
        <f t="shared" si="2870"/>
        <v>57.265564019299589</v>
      </c>
      <c r="AD2310">
        <f t="shared" si="2878"/>
        <v>47.314257326052548</v>
      </c>
      <c r="AE2310">
        <f t="shared" si="2851"/>
        <v>7040.4200194000005</v>
      </c>
      <c r="AF2310">
        <f t="shared" si="2853"/>
        <v>7013.491699166666</v>
      </c>
      <c r="AG2310">
        <f t="shared" si="2875"/>
        <v>6828.4274902000006</v>
      </c>
      <c r="AH2310">
        <f t="shared" si="2860"/>
        <v>6936.2450195000001</v>
      </c>
      <c r="AI2310">
        <f t="shared" si="2861"/>
        <v>7217.9552432701366</v>
      </c>
      <c r="AJ2310">
        <f t="shared" si="2862"/>
        <v>6654.5347957298636</v>
      </c>
      <c r="AK2310">
        <f t="shared" si="2863"/>
        <v>0.8749508584970187</v>
      </c>
      <c r="AL2310">
        <f t="shared" si="2922"/>
        <v>3.47079885441752E-2</v>
      </c>
      <c r="AM2310">
        <f t="shared" si="2923"/>
        <v>14011.54555930644</v>
      </c>
      <c r="AN2310">
        <f t="shared" si="2876"/>
        <v>1396255.7342024345</v>
      </c>
      <c r="AO2310">
        <f t="shared" si="2877"/>
        <v>8121951</v>
      </c>
      <c r="AP2310">
        <f t="shared" si="2879"/>
        <v>0.17191137131982631</v>
      </c>
      <c r="AQ2310">
        <f t="shared" si="2880"/>
        <v>7057.4098106849679</v>
      </c>
      <c r="AR2310">
        <f t="shared" si="2881"/>
        <v>7083.7964141404773</v>
      </c>
      <c r="AS2310">
        <f t="shared" si="2882"/>
        <v>6962.4776248816734</v>
      </c>
      <c r="AT2310">
        <f t="shared" si="2883"/>
        <v>6809.8124847208173</v>
      </c>
      <c r="AU2310">
        <f t="shared" si="2884"/>
        <v>6929.2376177959786</v>
      </c>
      <c r="AV2310">
        <f t="shared" si="2885"/>
        <v>6735.6957253965465</v>
      </c>
      <c r="AW2310">
        <f t="shared" si="2886"/>
        <v>193.54189239943207</v>
      </c>
      <c r="AX2310">
        <f t="shared" si="2913"/>
        <v>176.93885582905233</v>
      </c>
      <c r="AY2310">
        <f t="shared" si="2887"/>
        <v>16.603036570379743</v>
      </c>
      <c r="AZ2310">
        <f t="shared" si="2924"/>
        <v>7146.083333333333</v>
      </c>
      <c r="BA2310">
        <f t="shared" si="2925"/>
        <v>2884859549.5</v>
      </c>
      <c r="BB2310">
        <f t="shared" si="2928"/>
        <v>2884859549.5</v>
      </c>
      <c r="BC2310">
        <f t="shared" si="2929"/>
        <v>0</v>
      </c>
      <c r="BD2310">
        <f t="shared" si="2864"/>
        <v>33131186146.453362</v>
      </c>
      <c r="BE2310">
        <f t="shared" si="2865"/>
        <v>10480883599.384398</v>
      </c>
      <c r="BF2310">
        <f t="shared" si="2866"/>
        <v>3.1611062018091056</v>
      </c>
      <c r="BG2310">
        <f t="shared" si="2867"/>
        <v>75.967928923197519</v>
      </c>
      <c r="BH2310">
        <f t="shared" si="2888"/>
        <v>104040630</v>
      </c>
      <c r="BI2310">
        <f t="shared" si="2889"/>
        <v>2.8733764155897616</v>
      </c>
      <c r="BJ2310">
        <f t="shared" si="2930"/>
        <v>1204.9804999999651</v>
      </c>
      <c r="BK2310">
        <f t="shared" si="2890"/>
        <v>1.8291255308145928E-3</v>
      </c>
      <c r="BL2310">
        <f t="shared" si="2891"/>
        <v>1.0018291255308145</v>
      </c>
      <c r="BM2310">
        <f t="shared" si="2892"/>
        <v>148.47432454488973</v>
      </c>
      <c r="BN2310">
        <f t="shared" si="2893"/>
        <v>7145.375</v>
      </c>
      <c r="BO2310">
        <f t="shared" si="2852"/>
        <v>7011.3899414999996</v>
      </c>
      <c r="BP2310">
        <f t="shared" si="2894"/>
        <v>6599.841897411764</v>
      </c>
      <c r="BQ2310">
        <f t="shared" si="2895"/>
        <v>411.54804408823566</v>
      </c>
      <c r="BR2310">
        <f t="shared" si="2896"/>
        <v>189.29980499999965</v>
      </c>
      <c r="BS2310">
        <f t="shared" si="2897"/>
        <v>198.29980400000022</v>
      </c>
      <c r="BT2310">
        <f t="shared" si="2898"/>
        <v>227.60009799999989</v>
      </c>
      <c r="BU2310">
        <f t="shared" si="2899"/>
        <v>184.45019500000035</v>
      </c>
      <c r="BV2310">
        <f t="shared" si="2900"/>
        <v>7087.3833658000012</v>
      </c>
      <c r="BW2310">
        <f t="shared" si="2901"/>
        <v>7066.2714610476187</v>
      </c>
      <c r="BX2310">
        <f t="shared" si="2902"/>
        <v>6991.1682083999985</v>
      </c>
      <c r="BY2310">
        <f t="shared" si="2903"/>
        <v>6905.9700171476197</v>
      </c>
      <c r="BZ2310">
        <f t="shared" si="2904"/>
        <v>7206.6000979999999</v>
      </c>
      <c r="CA2310">
        <f t="shared" si="2905"/>
        <v>6689.25</v>
      </c>
      <c r="CB2310">
        <f t="shared" si="2906"/>
        <v>6964.9556589633339</v>
      </c>
      <c r="CC2310">
        <f t="shared" si="2907"/>
        <v>6935.7386501944457</v>
      </c>
      <c r="CD2310">
        <f t="shared" si="2908"/>
        <v>6879.7002321798409</v>
      </c>
      <c r="CE2310">
        <f t="shared" si="2909"/>
        <v>6718.1099257829947</v>
      </c>
      <c r="CF2310">
        <f t="shared" si="2910"/>
        <v>7134.4501950000003</v>
      </c>
      <c r="CG2310">
        <f t="shared" si="2911"/>
        <v>7197.7998049999997</v>
      </c>
      <c r="CH2310">
        <f t="shared" si="2912"/>
        <v>7025.5498049999997</v>
      </c>
    </row>
    <row r="2311" spans="1:86">
      <c r="A2311" s="1">
        <v>42886</v>
      </c>
      <c r="B2311">
        <v>7138</v>
      </c>
      <c r="C2311">
        <v>7248</v>
      </c>
      <c r="D2311">
        <v>7134.9501950000003</v>
      </c>
      <c r="E2311">
        <v>7211</v>
      </c>
      <c r="F2311">
        <v>650259</v>
      </c>
      <c r="G2311">
        <f t="shared" si="2926"/>
        <v>224613.27686053814</v>
      </c>
      <c r="H2311">
        <f t="shared" si="2874"/>
        <v>10723419.366752157</v>
      </c>
      <c r="I2311">
        <f t="shared" si="2927"/>
        <v>7182.9875487500003</v>
      </c>
      <c r="J2311">
        <f t="shared" si="2854"/>
        <v>7182.9875487500003</v>
      </c>
      <c r="K2311">
        <f t="shared" si="2855"/>
        <v>6759.7126462500009</v>
      </c>
      <c r="L2311">
        <f t="shared" si="2856"/>
        <v>1</v>
      </c>
      <c r="M2311">
        <f t="shared" si="2857"/>
        <v>8</v>
      </c>
      <c r="N2311">
        <f t="shared" si="2858"/>
        <v>90</v>
      </c>
      <c r="O2311">
        <f t="shared" si="2859"/>
        <v>20</v>
      </c>
      <c r="P2311">
        <f t="shared" si="2914"/>
        <v>113.04980499999965</v>
      </c>
      <c r="Q2311">
        <f t="shared" si="2915"/>
        <v>37</v>
      </c>
      <c r="R2311">
        <f t="shared" si="2916"/>
        <v>76.049804999999651</v>
      </c>
      <c r="S2311">
        <f t="shared" si="2917"/>
        <v>113.04980499999965</v>
      </c>
      <c r="T2311">
        <f t="shared" si="2873"/>
        <v>125.95917827918777</v>
      </c>
      <c r="U2311">
        <f t="shared" si="2918"/>
        <v>-3</v>
      </c>
      <c r="V2311">
        <f t="shared" si="2919"/>
        <v>24.85009700000046</v>
      </c>
      <c r="W2311">
        <f t="shared" si="2920"/>
        <v>0</v>
      </c>
      <c r="X2311">
        <f t="shared" si="2921"/>
        <v>24.85009700000046</v>
      </c>
      <c r="Y2311">
        <f t="shared" si="2871"/>
        <v>38.923732956787653</v>
      </c>
      <c r="Z2311">
        <f t="shared" si="2872"/>
        <v>12.35191729381576</v>
      </c>
      <c r="AA2311">
        <f t="shared" si="2868"/>
        <v>30.90186319770476</v>
      </c>
      <c r="AB2311">
        <f t="shared" si="2869"/>
        <v>9.8062860226333086</v>
      </c>
      <c r="AC2311">
        <f t="shared" si="2870"/>
        <v>51.821508909405189</v>
      </c>
      <c r="AD2311">
        <f t="shared" si="2878"/>
        <v>47.078069136959805</v>
      </c>
      <c r="AE2311">
        <f t="shared" ref="AE2311:AE2374" si="2931">AVERAGE(E2307:E2311)</f>
        <v>7108.6900389999992</v>
      </c>
      <c r="AF2311">
        <f t="shared" si="2853"/>
        <v>7068.850016166667</v>
      </c>
      <c r="AG2311">
        <f t="shared" si="2875"/>
        <v>6856.7774902000001</v>
      </c>
      <c r="AH2311">
        <f t="shared" si="2860"/>
        <v>6961.5249999999996</v>
      </c>
      <c r="AI2311">
        <f t="shared" si="2861"/>
        <v>7288.3393943457704</v>
      </c>
      <c r="AJ2311">
        <f t="shared" si="2862"/>
        <v>6634.7106056542289</v>
      </c>
      <c r="AK2311">
        <f t="shared" si="2863"/>
        <v>0.88167688497841212</v>
      </c>
      <c r="AL2311">
        <f t="shared" si="2922"/>
        <v>0.34542125039490135</v>
      </c>
      <c r="AM2311">
        <f t="shared" si="2923"/>
        <v>224613.27686053814</v>
      </c>
      <c r="AN2311">
        <f t="shared" si="2876"/>
        <v>1877038.3923119053</v>
      </c>
      <c r="AO2311">
        <f t="shared" si="2877"/>
        <v>8402189</v>
      </c>
      <c r="AP2311">
        <f t="shared" si="2879"/>
        <v>0.22339873481921263</v>
      </c>
      <c r="AQ2311">
        <f t="shared" si="2880"/>
        <v>7109.6304750520785</v>
      </c>
      <c r="AR2311">
        <f t="shared" si="2881"/>
        <v>7101.695464040441</v>
      </c>
      <c r="AS2311">
        <f t="shared" si="2882"/>
        <v>7007.2116524029725</v>
      </c>
      <c r="AT2311">
        <f t="shared" si="2883"/>
        <v>6845.9193610959437</v>
      </c>
      <c r="AU2311">
        <f t="shared" si="2884"/>
        <v>6971.5019751265818</v>
      </c>
      <c r="AV2311">
        <f t="shared" si="2885"/>
        <v>6768.9670246187879</v>
      </c>
      <c r="AW2311">
        <f t="shared" si="2886"/>
        <v>202.53495050779384</v>
      </c>
      <c r="AX2311">
        <f t="shared" si="2913"/>
        <v>182.05807476480064</v>
      </c>
      <c r="AY2311">
        <f t="shared" si="2887"/>
        <v>20.476875742993201</v>
      </c>
      <c r="AZ2311">
        <f t="shared" si="2924"/>
        <v>7197.9833983333338</v>
      </c>
      <c r="BA2311">
        <f t="shared" si="2925"/>
        <v>4680553486.6168356</v>
      </c>
      <c r="BB2311">
        <f t="shared" si="2928"/>
        <v>4680553486.6168356</v>
      </c>
      <c r="BC2311">
        <f t="shared" si="2929"/>
        <v>0</v>
      </c>
      <c r="BD2311">
        <f t="shared" si="2864"/>
        <v>36061989057.070198</v>
      </c>
      <c r="BE2311">
        <f t="shared" si="2865"/>
        <v>10480883599.384398</v>
      </c>
      <c r="BF2311">
        <f t="shared" si="2866"/>
        <v>3.4407393913990538</v>
      </c>
      <c r="BG2311">
        <f t="shared" si="2867"/>
        <v>77.481227519524623</v>
      </c>
      <c r="BH2311">
        <f t="shared" si="2888"/>
        <v>104690889</v>
      </c>
      <c r="BI2311">
        <f t="shared" si="2889"/>
        <v>2.9921101664577856</v>
      </c>
      <c r="BJ2311">
        <f t="shared" si="2930"/>
        <v>6250</v>
      </c>
      <c r="BK2311">
        <f t="shared" si="2890"/>
        <v>8.8842252535851693E-3</v>
      </c>
      <c r="BL2311">
        <f t="shared" si="2891"/>
        <v>1.0088842252535852</v>
      </c>
      <c r="BM2311">
        <f t="shared" si="2892"/>
        <v>172.24630971016634</v>
      </c>
      <c r="BN2311">
        <f t="shared" si="2893"/>
        <v>7191.4750975000006</v>
      </c>
      <c r="BO2311">
        <f t="shared" ref="BO2311:BO2374" si="2932">AVERAGE(BN2307:BN2311)</f>
        <v>7077.1299804999999</v>
      </c>
      <c r="BP2311">
        <f t="shared" si="2894"/>
        <v>6627.0176355735293</v>
      </c>
      <c r="BQ2311">
        <f t="shared" si="2895"/>
        <v>450.11234492647054</v>
      </c>
      <c r="BR2311">
        <f t="shared" si="2896"/>
        <v>379.95019500000035</v>
      </c>
      <c r="BS2311">
        <f t="shared" si="2897"/>
        <v>320.5</v>
      </c>
      <c r="BT2311">
        <f t="shared" si="2898"/>
        <v>300</v>
      </c>
      <c r="BU2311">
        <f t="shared" si="2899"/>
        <v>219.70019500000035</v>
      </c>
      <c r="BV2311">
        <f t="shared" si="2900"/>
        <v>7144.2433593333344</v>
      </c>
      <c r="BW2311">
        <f t="shared" si="2901"/>
        <v>7122.7024041428576</v>
      </c>
      <c r="BX2311">
        <f t="shared" si="2902"/>
        <v>7041.1236593999993</v>
      </c>
      <c r="BY2311">
        <f t="shared" si="2903"/>
        <v>6942.4054942714283</v>
      </c>
      <c r="BZ2311">
        <f t="shared" si="2904"/>
        <v>7248</v>
      </c>
      <c r="CA2311">
        <f t="shared" si="2905"/>
        <v>6689.25</v>
      </c>
      <c r="CB2311">
        <f t="shared" si="2906"/>
        <v>7052.8805695500005</v>
      </c>
      <c r="CC2311">
        <f t="shared" si="2907"/>
        <v>6982.2713851638882</v>
      </c>
      <c r="CD2311">
        <f t="shared" si="2908"/>
        <v>6855.1135545162706</v>
      </c>
      <c r="CE2311">
        <f t="shared" si="2909"/>
        <v>6734.3877901359101</v>
      </c>
      <c r="CF2311">
        <f t="shared" si="2910"/>
        <v>7147.5</v>
      </c>
      <c r="CG2311">
        <f t="shared" si="2911"/>
        <v>7206.6000979999999</v>
      </c>
      <c r="CH2311">
        <f t="shared" si="2912"/>
        <v>7084.1499020000001</v>
      </c>
    </row>
    <row r="2312" spans="1:86">
      <c r="A2312" s="1">
        <v>42887</v>
      </c>
      <c r="B2312">
        <v>7242</v>
      </c>
      <c r="C2312">
        <v>7245</v>
      </c>
      <c r="D2312">
        <v>7110.1000979999999</v>
      </c>
      <c r="E2312">
        <v>7146.6000979999999</v>
      </c>
      <c r="F2312">
        <v>649217</v>
      </c>
      <c r="G2312">
        <f t="shared" si="2926"/>
        <v>-297898.4275076348</v>
      </c>
      <c r="H2312">
        <f t="shared" si="2874"/>
        <v>10425520.939244522</v>
      </c>
      <c r="I2312">
        <f t="shared" si="2927"/>
        <v>7185.9250489999995</v>
      </c>
      <c r="J2312">
        <f t="shared" si="2854"/>
        <v>7185.9250489999995</v>
      </c>
      <c r="K2312">
        <f t="shared" si="2855"/>
        <v>6759.7126462500009</v>
      </c>
      <c r="L2312">
        <f t="shared" si="2856"/>
        <v>1</v>
      </c>
      <c r="M2312">
        <f t="shared" si="2857"/>
        <v>9</v>
      </c>
      <c r="N2312">
        <f t="shared" si="2858"/>
        <v>90</v>
      </c>
      <c r="O2312">
        <f t="shared" si="2859"/>
        <v>10</v>
      </c>
      <c r="P2312">
        <f t="shared" si="2914"/>
        <v>134.89990200000011</v>
      </c>
      <c r="Q2312">
        <f t="shared" si="2915"/>
        <v>98.399902000000111</v>
      </c>
      <c r="R2312">
        <f t="shared" si="2916"/>
        <v>36.5</v>
      </c>
      <c r="S2312">
        <f t="shared" si="2917"/>
        <v>134.89990200000011</v>
      </c>
      <c r="T2312">
        <f t="shared" si="2873"/>
        <v>126.59780140210293</v>
      </c>
      <c r="U2312">
        <f t="shared" si="2918"/>
        <v>-57.299804999999651</v>
      </c>
      <c r="V2312">
        <f t="shared" si="2919"/>
        <v>10.100097999999889</v>
      </c>
      <c r="W2312">
        <f t="shared" si="2920"/>
        <v>0</v>
      </c>
      <c r="X2312">
        <f t="shared" si="2921"/>
        <v>10.100097999999889</v>
      </c>
      <c r="Y2312">
        <f t="shared" si="2871"/>
        <v>36.143466317017108</v>
      </c>
      <c r="Z2312">
        <f t="shared" si="2872"/>
        <v>12.191073058543196</v>
      </c>
      <c r="AA2312">
        <f t="shared" si="2868"/>
        <v>28.549837293159126</v>
      </c>
      <c r="AB2312">
        <f t="shared" si="2869"/>
        <v>9.6297668075779796</v>
      </c>
      <c r="AC2312">
        <f t="shared" si="2870"/>
        <v>49.555439170245009</v>
      </c>
      <c r="AD2312">
        <f t="shared" si="2878"/>
        <v>46.468087067690739</v>
      </c>
      <c r="AE2312">
        <f t="shared" si="2931"/>
        <v>7140.8700196000009</v>
      </c>
      <c r="AF2312">
        <f t="shared" ref="AF2312:AF2375" si="2933">AVERAGE(E2307:E2312)</f>
        <v>7115.0083821666667</v>
      </c>
      <c r="AG2312">
        <f t="shared" si="2875"/>
        <v>6882.117504849999</v>
      </c>
      <c r="AH2312">
        <f t="shared" si="2860"/>
        <v>6993.0800292999993</v>
      </c>
      <c r="AI2312">
        <f t="shared" si="2861"/>
        <v>7324.3146516010356</v>
      </c>
      <c r="AJ2312">
        <f t="shared" si="2862"/>
        <v>6661.845406998963</v>
      </c>
      <c r="AK2312">
        <f t="shared" si="2863"/>
        <v>0.73173916366821823</v>
      </c>
      <c r="AL2312">
        <f t="shared" si="2922"/>
        <v>-0.45885802051954094</v>
      </c>
      <c r="AM2312">
        <f t="shared" si="2923"/>
        <v>-297898.4275076348</v>
      </c>
      <c r="AN2312">
        <f t="shared" si="2876"/>
        <v>1782981.6995486028</v>
      </c>
      <c r="AO2312">
        <f t="shared" si="2877"/>
        <v>8678873</v>
      </c>
      <c r="AP2312">
        <f t="shared" si="2879"/>
        <v>0.20543931217205308</v>
      </c>
      <c r="AQ2312">
        <f t="shared" si="2880"/>
        <v>7122.2001468543722</v>
      </c>
      <c r="AR2312">
        <f t="shared" si="2881"/>
        <v>7105.4018123639153</v>
      </c>
      <c r="AS2312">
        <f t="shared" si="2882"/>
        <v>7032.3015726104377</v>
      </c>
      <c r="AT2312">
        <f t="shared" si="2883"/>
        <v>6872.9806274173088</v>
      </c>
      <c r="AU2312">
        <f t="shared" si="2884"/>
        <v>6997.7666935575944</v>
      </c>
      <c r="AV2312">
        <f t="shared" si="2885"/>
        <v>6795.4013397554727</v>
      </c>
      <c r="AW2312">
        <f t="shared" si="2886"/>
        <v>202.36535380212172</v>
      </c>
      <c r="AX2312">
        <f t="shared" si="2913"/>
        <v>186.11953057226486</v>
      </c>
      <c r="AY2312">
        <f t="shared" si="2887"/>
        <v>16.245823229856853</v>
      </c>
      <c r="AZ2312">
        <f t="shared" si="2924"/>
        <v>7167.2333986666663</v>
      </c>
      <c r="BA2312">
        <f t="shared" si="2925"/>
        <v>4653089765.3821774</v>
      </c>
      <c r="BB2312">
        <f t="shared" si="2928"/>
        <v>0</v>
      </c>
      <c r="BC2312">
        <f t="shared" si="2929"/>
        <v>4653089765.3821774</v>
      </c>
      <c r="BD2312">
        <f t="shared" si="2864"/>
        <v>36061989057.070198</v>
      </c>
      <c r="BE2312">
        <f t="shared" si="2865"/>
        <v>13405292405.69466</v>
      </c>
      <c r="BF2312">
        <f t="shared" si="2866"/>
        <v>2.6901307308858713</v>
      </c>
      <c r="BG2312">
        <f t="shared" si="2867"/>
        <v>72.900689083176871</v>
      </c>
      <c r="BH2312">
        <f t="shared" si="2888"/>
        <v>104041672</v>
      </c>
      <c r="BI2312">
        <f t="shared" si="2889"/>
        <v>2.9779750111036662</v>
      </c>
      <c r="BJ2312">
        <f t="shared" si="2930"/>
        <v>-6539.9902000000111</v>
      </c>
      <c r="BK2312">
        <f t="shared" si="2890"/>
        <v>-8.9307865760643607E-3</v>
      </c>
      <c r="BL2312">
        <f t="shared" si="2891"/>
        <v>0.99106921342393561</v>
      </c>
      <c r="BM2312">
        <f t="shared" si="2892"/>
        <v>174.57597439613482</v>
      </c>
      <c r="BN2312">
        <f t="shared" si="2893"/>
        <v>7177.5500489999995</v>
      </c>
      <c r="BO2312">
        <f t="shared" si="2932"/>
        <v>7127.3399903</v>
      </c>
      <c r="BP2312">
        <f t="shared" si="2894"/>
        <v>6655.9073414705881</v>
      </c>
      <c r="BQ2312">
        <f t="shared" si="2895"/>
        <v>471.43264882941185</v>
      </c>
      <c r="BR2312">
        <f t="shared" si="2896"/>
        <v>356.05029300000024</v>
      </c>
      <c r="BS2312">
        <f t="shared" si="2897"/>
        <v>418.55029300000024</v>
      </c>
      <c r="BT2312">
        <f t="shared" si="2898"/>
        <v>351.10009799999989</v>
      </c>
      <c r="BU2312">
        <f t="shared" si="2899"/>
        <v>387.20019500000035</v>
      </c>
      <c r="BV2312">
        <f t="shared" si="2900"/>
        <v>7156.8800456666668</v>
      </c>
      <c r="BW2312">
        <f t="shared" si="2901"/>
        <v>7144.9167132380962</v>
      </c>
      <c r="BX2312">
        <f t="shared" si="2902"/>
        <v>7074.7736772181834</v>
      </c>
      <c r="BY2312">
        <f t="shared" si="2903"/>
        <v>6970.0076473952395</v>
      </c>
      <c r="BZ2312">
        <f t="shared" si="2904"/>
        <v>7248</v>
      </c>
      <c r="CA2312">
        <f t="shared" si="2905"/>
        <v>6689.25</v>
      </c>
      <c r="CB2312">
        <f t="shared" si="2906"/>
        <v>7112.0631315866676</v>
      </c>
      <c r="CC2312">
        <f t="shared" si="2907"/>
        <v>7063.2352049861111</v>
      </c>
      <c r="CD2312">
        <f t="shared" si="2908"/>
        <v>6869.8103511611507</v>
      </c>
      <c r="CE2312">
        <f t="shared" si="2909"/>
        <v>6754.7072234625421</v>
      </c>
      <c r="CF2312">
        <f t="shared" si="2910"/>
        <v>7211</v>
      </c>
      <c r="CG2312">
        <f t="shared" si="2911"/>
        <v>7248</v>
      </c>
      <c r="CH2312">
        <f t="shared" si="2912"/>
        <v>7134.9501950000003</v>
      </c>
    </row>
    <row r="2313" spans="1:86">
      <c r="A2313" s="1">
        <v>42888</v>
      </c>
      <c r="B2313">
        <v>7182</v>
      </c>
      <c r="C2313">
        <v>7187.7001950000003</v>
      </c>
      <c r="D2313">
        <v>7100</v>
      </c>
      <c r="E2313">
        <v>7114.7001950000003</v>
      </c>
      <c r="F2313">
        <v>310268</v>
      </c>
      <c r="G2313">
        <f t="shared" si="2926"/>
        <v>-206254.54593048306</v>
      </c>
      <c r="H2313">
        <f t="shared" si="2874"/>
        <v>10219266.393314039</v>
      </c>
      <c r="I2313">
        <f t="shared" si="2927"/>
        <v>7146.1000975000006</v>
      </c>
      <c r="J2313">
        <f t="shared" si="2854"/>
        <v>7185.9250489999995</v>
      </c>
      <c r="K2313">
        <f t="shared" si="2855"/>
        <v>6759.7126462500009</v>
      </c>
      <c r="L2313">
        <f t="shared" si="2856"/>
        <v>2</v>
      </c>
      <c r="M2313">
        <f t="shared" si="2857"/>
        <v>10</v>
      </c>
      <c r="N2313">
        <f t="shared" si="2858"/>
        <v>80</v>
      </c>
      <c r="O2313">
        <f t="shared" si="2859"/>
        <v>0</v>
      </c>
      <c r="P2313">
        <f t="shared" si="2914"/>
        <v>87.700195000000349</v>
      </c>
      <c r="Q2313">
        <f t="shared" si="2915"/>
        <v>73</v>
      </c>
      <c r="R2313">
        <f t="shared" si="2916"/>
        <v>14.700195000000349</v>
      </c>
      <c r="S2313">
        <f t="shared" si="2917"/>
        <v>87.700195000000349</v>
      </c>
      <c r="T2313">
        <f t="shared" si="2873"/>
        <v>123.81940094480989</v>
      </c>
      <c r="U2313">
        <f t="shared" si="2918"/>
        <v>-25.800293000000238</v>
      </c>
      <c r="V2313">
        <f t="shared" si="2919"/>
        <v>8.899902000000111</v>
      </c>
      <c r="W2313">
        <f t="shared" si="2920"/>
        <v>0</v>
      </c>
      <c r="X2313">
        <f t="shared" si="2921"/>
        <v>8.899902000000111</v>
      </c>
      <c r="Y2313">
        <f t="shared" si="2871"/>
        <v>33.561790151515886</v>
      </c>
      <c r="Z2313">
        <f t="shared" si="2872"/>
        <v>11.955989411504405</v>
      </c>
      <c r="AA2313">
        <f t="shared" si="2868"/>
        <v>27.105437351029831</v>
      </c>
      <c r="AB2313">
        <f t="shared" si="2869"/>
        <v>9.6559903539135661</v>
      </c>
      <c r="AC2313">
        <f t="shared" si="2870"/>
        <v>47.46672827064819</v>
      </c>
      <c r="AD2313">
        <f t="shared" si="2878"/>
        <v>45.129826693051214</v>
      </c>
      <c r="AE2313">
        <f t="shared" si="2931"/>
        <v>7150.8500975999996</v>
      </c>
      <c r="AF2313">
        <f t="shared" si="2933"/>
        <v>7136.5083821666667</v>
      </c>
      <c r="AG2313">
        <f t="shared" si="2875"/>
        <v>6905.1450194999998</v>
      </c>
      <c r="AH2313">
        <f t="shared" si="2860"/>
        <v>7025.4950683000006</v>
      </c>
      <c r="AI2313">
        <f t="shared" si="2861"/>
        <v>7333.7524691475828</v>
      </c>
      <c r="AJ2313">
        <f t="shared" si="2862"/>
        <v>6717.2376674524185</v>
      </c>
      <c r="AK2313">
        <f t="shared" si="2863"/>
        <v>0.64469259530301948</v>
      </c>
      <c r="AL2313">
        <f t="shared" si="2922"/>
        <v>-0.66476254699318993</v>
      </c>
      <c r="AM2313">
        <f t="shared" si="2923"/>
        <v>-206254.54593048306</v>
      </c>
      <c r="AN2313">
        <f t="shared" si="2876"/>
        <v>1441093.1426325133</v>
      </c>
      <c r="AO2313">
        <f t="shared" si="2877"/>
        <v>8651643</v>
      </c>
      <c r="AP2313">
        <f t="shared" si="2879"/>
        <v>0.16656872488063981</v>
      </c>
      <c r="AQ2313">
        <f t="shared" si="2880"/>
        <v>7119.650163223886</v>
      </c>
      <c r="AR2313">
        <f t="shared" si="2881"/>
        <v>7111.1868514151993</v>
      </c>
      <c r="AS2313">
        <f t="shared" si="2882"/>
        <v>7047.1333246405593</v>
      </c>
      <c r="AT2313">
        <f t="shared" si="2883"/>
        <v>6894.735388499751</v>
      </c>
      <c r="AU2313">
        <f t="shared" si="2884"/>
        <v>7015.3067187739553</v>
      </c>
      <c r="AV2313">
        <f t="shared" si="2885"/>
        <v>6817.7522596225899</v>
      </c>
      <c r="AW2313">
        <f t="shared" si="2886"/>
        <v>197.55445915136534</v>
      </c>
      <c r="AX2313">
        <f t="shared" si="2913"/>
        <v>188.40651628808496</v>
      </c>
      <c r="AY2313">
        <f t="shared" si="2887"/>
        <v>9.1479428632803774</v>
      </c>
      <c r="AZ2313">
        <f t="shared" si="2924"/>
        <v>7134.1334633333345</v>
      </c>
      <c r="BA2313">
        <f t="shared" si="2925"/>
        <v>2213493321.4015069</v>
      </c>
      <c r="BB2313">
        <f t="shared" si="2928"/>
        <v>0</v>
      </c>
      <c r="BC2313">
        <f t="shared" si="2929"/>
        <v>2213493321.4015069</v>
      </c>
      <c r="BD2313">
        <f t="shared" si="2864"/>
        <v>33775166256.473724</v>
      </c>
      <c r="BE2313">
        <f t="shared" si="2865"/>
        <v>15618785727.096167</v>
      </c>
      <c r="BF2313">
        <f t="shared" si="2866"/>
        <v>2.1624706841248904</v>
      </c>
      <c r="BG2313">
        <f t="shared" si="2867"/>
        <v>68.379153520067575</v>
      </c>
      <c r="BH2313">
        <f t="shared" si="2888"/>
        <v>103731404</v>
      </c>
      <c r="BI2313">
        <f t="shared" si="2889"/>
        <v>2.8976479582774011</v>
      </c>
      <c r="BJ2313">
        <f t="shared" si="2930"/>
        <v>-3289.990299999954</v>
      </c>
      <c r="BK2313">
        <f t="shared" si="2890"/>
        <v>-4.463647407517154E-3</v>
      </c>
      <c r="BL2313">
        <f t="shared" si="2891"/>
        <v>0.99553635259248285</v>
      </c>
      <c r="BM2313">
        <f t="shared" si="2892"/>
        <v>162.46591538031728</v>
      </c>
      <c r="BN2313">
        <f t="shared" si="2893"/>
        <v>7143.8500975000006</v>
      </c>
      <c r="BO2313">
        <f t="shared" si="2932"/>
        <v>7153.9850097999997</v>
      </c>
      <c r="BP2313">
        <f t="shared" si="2894"/>
        <v>6685.9926398970583</v>
      </c>
      <c r="BQ2313">
        <f t="shared" si="2895"/>
        <v>467.99236990294139</v>
      </c>
      <c r="BR2313">
        <f t="shared" si="2896"/>
        <v>413</v>
      </c>
      <c r="BS2313">
        <f t="shared" si="2897"/>
        <v>410.75</v>
      </c>
      <c r="BT2313">
        <f t="shared" si="2898"/>
        <v>343.75</v>
      </c>
      <c r="BU2313">
        <f t="shared" si="2899"/>
        <v>378.04980499999965</v>
      </c>
      <c r="BV2313">
        <f t="shared" si="2900"/>
        <v>7148.1567707999993</v>
      </c>
      <c r="BW2313">
        <f t="shared" si="2901"/>
        <v>7144.8286597619035</v>
      </c>
      <c r="BX2313">
        <f t="shared" si="2902"/>
        <v>7096.8864346181808</v>
      </c>
      <c r="BY2313">
        <f t="shared" si="2903"/>
        <v>6992.1583797904777</v>
      </c>
      <c r="BZ2313">
        <f t="shared" si="2904"/>
        <v>7248</v>
      </c>
      <c r="CA2313">
        <f t="shared" si="2905"/>
        <v>6689.25</v>
      </c>
      <c r="CB2313">
        <f t="shared" si="2906"/>
        <v>7150.0959390033331</v>
      </c>
      <c r="CC2313">
        <f t="shared" si="2907"/>
        <v>7116.1373400166676</v>
      </c>
      <c r="CD2313">
        <f t="shared" si="2908"/>
        <v>6901.6250418319851</v>
      </c>
      <c r="CE2313">
        <f t="shared" si="2909"/>
        <v>6775.0155325015421</v>
      </c>
      <c r="CF2313">
        <f t="shared" si="2910"/>
        <v>7146.6000979999999</v>
      </c>
      <c r="CG2313">
        <f t="shared" si="2911"/>
        <v>7245</v>
      </c>
      <c r="CH2313">
        <f t="shared" si="2912"/>
        <v>7110.1000979999999</v>
      </c>
    </row>
    <row r="2314" spans="1:86">
      <c r="A2314" s="1">
        <v>42891</v>
      </c>
      <c r="B2314">
        <v>7139.7998049999997</v>
      </c>
      <c r="C2314">
        <v>7161.8999020000001</v>
      </c>
      <c r="D2314">
        <v>7091.1000979999999</v>
      </c>
      <c r="E2314">
        <v>7125.7001950000003</v>
      </c>
      <c r="F2314">
        <v>296147</v>
      </c>
      <c r="G2314">
        <f t="shared" si="2926"/>
        <v>-6690.9747754357031</v>
      </c>
      <c r="H2314">
        <f t="shared" si="2874"/>
        <v>10212575.418538604</v>
      </c>
      <c r="I2314">
        <f t="shared" si="2927"/>
        <v>7129.625</v>
      </c>
      <c r="J2314">
        <f t="shared" si="2854"/>
        <v>7185.9250489999995</v>
      </c>
      <c r="K2314">
        <f t="shared" si="2855"/>
        <v>6824.375</v>
      </c>
      <c r="L2314">
        <f t="shared" si="2856"/>
        <v>3</v>
      </c>
      <c r="M2314">
        <f t="shared" si="2857"/>
        <v>10</v>
      </c>
      <c r="N2314">
        <f t="shared" si="2858"/>
        <v>70</v>
      </c>
      <c r="O2314">
        <f t="shared" si="2859"/>
        <v>0</v>
      </c>
      <c r="P2314">
        <f t="shared" si="2914"/>
        <v>70.799804000000222</v>
      </c>
      <c r="Q2314">
        <f t="shared" si="2915"/>
        <v>36.199706999999762</v>
      </c>
      <c r="R2314">
        <f t="shared" si="2916"/>
        <v>34.60009700000046</v>
      </c>
      <c r="S2314">
        <f t="shared" si="2917"/>
        <v>70.799804000000222</v>
      </c>
      <c r="T2314">
        <f t="shared" si="2873"/>
        <v>120.03228687732349</v>
      </c>
      <c r="U2314">
        <f t="shared" si="2918"/>
        <v>-7.60009700000046</v>
      </c>
      <c r="V2314">
        <f t="shared" si="2919"/>
        <v>6.050293000000238</v>
      </c>
      <c r="W2314">
        <f t="shared" si="2920"/>
        <v>0</v>
      </c>
      <c r="X2314">
        <f t="shared" si="2921"/>
        <v>6.050293000000238</v>
      </c>
      <c r="Y2314">
        <f t="shared" si="2871"/>
        <v>31.164519426407612</v>
      </c>
      <c r="Z2314">
        <f t="shared" si="2872"/>
        <v>11.534153953539819</v>
      </c>
      <c r="AA2314">
        <f t="shared" si="2868"/>
        <v>25.963447200050986</v>
      </c>
      <c r="AB2314">
        <f t="shared" si="2869"/>
        <v>9.609209533205064</v>
      </c>
      <c r="AC2314">
        <f t="shared" si="2870"/>
        <v>45.974181207434874</v>
      </c>
      <c r="AD2314">
        <f t="shared" si="2878"/>
        <v>43.679698829731741</v>
      </c>
      <c r="AE2314">
        <f t="shared" si="2931"/>
        <v>7149.1000975999996</v>
      </c>
      <c r="AF2314">
        <f t="shared" si="2933"/>
        <v>7146.6584471666656</v>
      </c>
      <c r="AG2314">
        <f t="shared" si="2875"/>
        <v>6929.9025390000006</v>
      </c>
      <c r="AH2314">
        <f t="shared" si="2860"/>
        <v>7067.8950683000003</v>
      </c>
      <c r="AI2314">
        <f t="shared" si="2861"/>
        <v>7291.3022395232547</v>
      </c>
      <c r="AJ2314">
        <f t="shared" si="2862"/>
        <v>6844.4878970767459</v>
      </c>
      <c r="AK2314">
        <f t="shared" si="2863"/>
        <v>0.62937169022706629</v>
      </c>
      <c r="AL2314">
        <f t="shared" si="2922"/>
        <v>-2.2593424128678336E-2</v>
      </c>
      <c r="AM2314">
        <f t="shared" si="2923"/>
        <v>-6690.9747754357031</v>
      </c>
      <c r="AN2314">
        <f t="shared" si="2876"/>
        <v>1560497.7890577556</v>
      </c>
      <c r="AO2314">
        <f t="shared" si="2877"/>
        <v>8739309</v>
      </c>
      <c r="AP2314">
        <f t="shared" si="2879"/>
        <v>0.17856077512052218</v>
      </c>
      <c r="AQ2314">
        <f t="shared" si="2880"/>
        <v>7121.7071740277652</v>
      </c>
      <c r="AR2314">
        <f t="shared" si="2881"/>
        <v>7111.4471266918672</v>
      </c>
      <c r="AS2314">
        <f t="shared" si="2882"/>
        <v>7061.2753613052591</v>
      </c>
      <c r="AT2314">
        <f t="shared" si="2883"/>
        <v>6915.5222210847733</v>
      </c>
      <c r="AU2314">
        <f t="shared" si="2884"/>
        <v>7031.8657402078625</v>
      </c>
      <c r="AV2314">
        <f t="shared" si="2885"/>
        <v>6839.3086150990084</v>
      </c>
      <c r="AW2314">
        <f t="shared" si="2886"/>
        <v>192.55712510885405</v>
      </c>
      <c r="AX2314">
        <f t="shared" si="2913"/>
        <v>189.23663805223879</v>
      </c>
      <c r="AY2314">
        <f t="shared" si="2887"/>
        <v>3.3204870566152636</v>
      </c>
      <c r="AZ2314">
        <f t="shared" si="2924"/>
        <v>7126.2333983333338</v>
      </c>
      <c r="BA2314">
        <f t="shared" si="2925"/>
        <v>2110412642.2162218</v>
      </c>
      <c r="BB2314">
        <f t="shared" si="2928"/>
        <v>0</v>
      </c>
      <c r="BC2314">
        <f t="shared" si="2929"/>
        <v>2110412642.2162218</v>
      </c>
      <c r="BD2314">
        <f t="shared" si="2864"/>
        <v>28878054364.473724</v>
      </c>
      <c r="BE2314">
        <f t="shared" si="2865"/>
        <v>17729198369.312389</v>
      </c>
      <c r="BF2314">
        <f t="shared" si="2866"/>
        <v>1.6288415168538573</v>
      </c>
      <c r="BG2314">
        <f t="shared" si="2867"/>
        <v>61.960430342077856</v>
      </c>
      <c r="BH2314">
        <f t="shared" si="2888"/>
        <v>104027551</v>
      </c>
      <c r="BI2314">
        <f t="shared" si="2889"/>
        <v>2.8154472322501931</v>
      </c>
      <c r="BJ2314">
        <f t="shared" si="2930"/>
        <v>1000</v>
      </c>
      <c r="BK2314">
        <f t="shared" si="2890"/>
        <v>1.5460946629529762E-3</v>
      </c>
      <c r="BL2314">
        <f t="shared" si="2891"/>
        <v>1.0015460946629531</v>
      </c>
      <c r="BM2314">
        <f t="shared" si="2892"/>
        <v>117.74591778012378</v>
      </c>
      <c r="BN2314">
        <f t="shared" si="2893"/>
        <v>7126.5</v>
      </c>
      <c r="BO2314">
        <f t="shared" si="2932"/>
        <v>7156.9500488000003</v>
      </c>
      <c r="BP2314">
        <f t="shared" si="2894"/>
        <v>6716.7941104852935</v>
      </c>
      <c r="BQ2314">
        <f t="shared" si="2895"/>
        <v>440.15593831470687</v>
      </c>
      <c r="BR2314">
        <f t="shared" si="2896"/>
        <v>246.85009700000046</v>
      </c>
      <c r="BS2314">
        <f t="shared" si="2897"/>
        <v>347.45019599999978</v>
      </c>
      <c r="BT2314">
        <f t="shared" si="2898"/>
        <v>251.89990200000011</v>
      </c>
      <c r="BU2314">
        <f t="shared" si="2899"/>
        <v>374.79980499999965</v>
      </c>
      <c r="BV2314">
        <f t="shared" si="2900"/>
        <v>7139.7734699333341</v>
      </c>
      <c r="BW2314">
        <f t="shared" si="2901"/>
        <v>7141.7406062857144</v>
      </c>
      <c r="BX2314">
        <f t="shared" si="2902"/>
        <v>7115.105548563638</v>
      </c>
      <c r="BY2314">
        <f t="shared" si="2903"/>
        <v>7013.1636345999996</v>
      </c>
      <c r="BZ2314">
        <f t="shared" si="2904"/>
        <v>7248</v>
      </c>
      <c r="CA2314">
        <f t="shared" si="2905"/>
        <v>6743.6499020000001</v>
      </c>
      <c r="CB2314">
        <f t="shared" si="2906"/>
        <v>7159.833374036667</v>
      </c>
      <c r="CC2314">
        <f t="shared" si="2907"/>
        <v>7149.5230236972211</v>
      </c>
      <c r="CD2314">
        <f t="shared" si="2908"/>
        <v>6984.0325203250395</v>
      </c>
      <c r="CE2314">
        <f t="shared" si="2909"/>
        <v>6804.5339839176177</v>
      </c>
      <c r="CF2314">
        <f t="shared" si="2910"/>
        <v>7114.7001950000003</v>
      </c>
      <c r="CG2314">
        <f t="shared" si="2911"/>
        <v>7187.7001950000003</v>
      </c>
      <c r="CH2314">
        <f t="shared" si="2912"/>
        <v>7100</v>
      </c>
    </row>
    <row r="2315" spans="1:86">
      <c r="A2315" s="1">
        <v>42892</v>
      </c>
      <c r="B2315">
        <v>7134</v>
      </c>
      <c r="C2315">
        <v>7154.2998049999997</v>
      </c>
      <c r="D2315">
        <v>7085.0498049999997</v>
      </c>
      <c r="E2315">
        <v>7112.1000979999999</v>
      </c>
      <c r="F2315">
        <v>324579</v>
      </c>
      <c r="G2315">
        <f t="shared" si="2926"/>
        <v>-71006.233165427373</v>
      </c>
      <c r="H2315">
        <f t="shared" si="2874"/>
        <v>10141569.185373176</v>
      </c>
      <c r="I2315">
        <f t="shared" si="2927"/>
        <v>7121.3624269999991</v>
      </c>
      <c r="J2315">
        <f t="shared" si="2854"/>
        <v>7185.9250489999995</v>
      </c>
      <c r="K2315">
        <f t="shared" si="2855"/>
        <v>6874.5499267499999</v>
      </c>
      <c r="L2315">
        <f t="shared" si="2856"/>
        <v>4</v>
      </c>
      <c r="M2315">
        <f t="shared" si="2857"/>
        <v>10</v>
      </c>
      <c r="N2315">
        <f t="shared" si="2858"/>
        <v>60</v>
      </c>
      <c r="O2315">
        <f t="shared" si="2859"/>
        <v>0</v>
      </c>
      <c r="P2315">
        <f t="shared" si="2914"/>
        <v>69.25</v>
      </c>
      <c r="Q2315">
        <f t="shared" si="2915"/>
        <v>42.199706999999762</v>
      </c>
      <c r="R2315">
        <f t="shared" si="2916"/>
        <v>27.050293000000238</v>
      </c>
      <c r="S2315">
        <f t="shared" si="2917"/>
        <v>69.25</v>
      </c>
      <c r="T2315">
        <f t="shared" si="2873"/>
        <v>116.40498067180037</v>
      </c>
      <c r="U2315">
        <f t="shared" si="2918"/>
        <v>70.700195000000349</v>
      </c>
      <c r="V2315">
        <f t="shared" si="2919"/>
        <v>-22.550293000000238</v>
      </c>
      <c r="W2315">
        <f t="shared" si="2920"/>
        <v>70.700195000000349</v>
      </c>
      <c r="X2315">
        <f t="shared" si="2921"/>
        <v>0</v>
      </c>
      <c r="Y2315">
        <f t="shared" si="2871"/>
        <v>33.988496253092805</v>
      </c>
      <c r="Z2315">
        <f t="shared" si="2872"/>
        <v>10.710285814001262</v>
      </c>
      <c r="AA2315">
        <f t="shared" si="2868"/>
        <v>29.198489666797112</v>
      </c>
      <c r="AB2315">
        <f t="shared" si="2869"/>
        <v>9.2008827733913936</v>
      </c>
      <c r="AC2315">
        <f t="shared" si="2870"/>
        <v>52.077952379441406</v>
      </c>
      <c r="AD2315">
        <f t="shared" si="2878"/>
        <v>43.894921662420082</v>
      </c>
      <c r="AE2315">
        <f t="shared" si="2931"/>
        <v>7142.0201171999997</v>
      </c>
      <c r="AF2315">
        <f t="shared" si="2933"/>
        <v>7142.9334310000004</v>
      </c>
      <c r="AG2315">
        <f t="shared" si="2875"/>
        <v>6954.0425536499997</v>
      </c>
      <c r="AH2315">
        <f t="shared" si="2860"/>
        <v>7091.2200683000001</v>
      </c>
      <c r="AI2315">
        <f t="shared" si="2861"/>
        <v>7276.2091901314234</v>
      </c>
      <c r="AJ2315">
        <f t="shared" si="2862"/>
        <v>6906.2309464685768</v>
      </c>
      <c r="AK2315">
        <f t="shared" si="2863"/>
        <v>0.55643583118100137</v>
      </c>
      <c r="AL2315">
        <f t="shared" si="2922"/>
        <v>-0.21876410108302563</v>
      </c>
      <c r="AM2315">
        <f t="shared" si="2923"/>
        <v>-71006.233165427373</v>
      </c>
      <c r="AN2315">
        <f t="shared" si="2876"/>
        <v>1584013.7348956645</v>
      </c>
      <c r="AO2315">
        <f t="shared" si="2877"/>
        <v>8848685</v>
      </c>
      <c r="AP2315">
        <f t="shared" si="2879"/>
        <v>0.17901120165263704</v>
      </c>
      <c r="AQ2315">
        <f t="shared" si="2880"/>
        <v>7118.440768178325</v>
      </c>
      <c r="AR2315">
        <f t="shared" si="2881"/>
        <v>7138.3092511596851</v>
      </c>
      <c r="AS2315">
        <f t="shared" si="2882"/>
        <v>7070.4238139103127</v>
      </c>
      <c r="AT2315">
        <f t="shared" si="2883"/>
        <v>6933.2142300071437</v>
      </c>
      <c r="AU2315">
        <f t="shared" si="2884"/>
        <v>7043.9008938766829</v>
      </c>
      <c r="AV2315">
        <f t="shared" si="2885"/>
        <v>6858.404018902078</v>
      </c>
      <c r="AW2315">
        <f t="shared" si="2886"/>
        <v>185.49687497460491</v>
      </c>
      <c r="AX2315">
        <f t="shared" si="2913"/>
        <v>188.48868543671202</v>
      </c>
      <c r="AY2315">
        <f t="shared" si="2887"/>
        <v>-2.9918104621071109</v>
      </c>
      <c r="AZ2315">
        <f t="shared" si="2924"/>
        <v>7117.149902666667</v>
      </c>
      <c r="BA2315">
        <f t="shared" si="2925"/>
        <v>2310077398.2576442</v>
      </c>
      <c r="BB2315">
        <f t="shared" si="2928"/>
        <v>0</v>
      </c>
      <c r="BC2315">
        <f t="shared" si="2929"/>
        <v>2310077398.2576442</v>
      </c>
      <c r="BD2315">
        <f t="shared" si="2864"/>
        <v>25786102095.617035</v>
      </c>
      <c r="BE2315">
        <f t="shared" si="2865"/>
        <v>20039275767.570034</v>
      </c>
      <c r="BF2315">
        <f t="shared" si="2866"/>
        <v>1.2867781448143554</v>
      </c>
      <c r="BG2315">
        <f t="shared" si="2867"/>
        <v>56.270353454808713</v>
      </c>
      <c r="BH2315">
        <f t="shared" si="2888"/>
        <v>103702972</v>
      </c>
      <c r="BI2315">
        <f t="shared" si="2889"/>
        <v>2.7046653195607457</v>
      </c>
      <c r="BJ2315">
        <f t="shared" si="2930"/>
        <v>-1460.009700000046</v>
      </c>
      <c r="BK2315">
        <f t="shared" si="2890"/>
        <v>-1.9085979802438854E-3</v>
      </c>
      <c r="BL2315">
        <f t="shared" si="2891"/>
        <v>0.9980914020197561</v>
      </c>
      <c r="BM2315">
        <f t="shared" si="2892"/>
        <v>97.497827890306354</v>
      </c>
      <c r="BN2315">
        <f t="shared" si="2893"/>
        <v>7119.6748049999997</v>
      </c>
      <c r="BO2315">
        <f t="shared" si="2932"/>
        <v>7151.8100098000014</v>
      </c>
      <c r="BP2315">
        <f t="shared" si="2894"/>
        <v>6744.5146915441164</v>
      </c>
      <c r="BQ2315">
        <f t="shared" si="2895"/>
        <v>407.29531825588492</v>
      </c>
      <c r="BR2315">
        <f t="shared" si="2896"/>
        <v>242.45019599999978</v>
      </c>
      <c r="BS2315">
        <f t="shared" si="2897"/>
        <v>272.04980499999965</v>
      </c>
      <c r="BT2315">
        <f t="shared" si="2898"/>
        <v>241.75</v>
      </c>
      <c r="BU2315">
        <f t="shared" si="2899"/>
        <v>231</v>
      </c>
      <c r="BV2315">
        <f t="shared" si="2900"/>
        <v>7127.4401367333339</v>
      </c>
      <c r="BW2315">
        <f t="shared" si="2901"/>
        <v>7131.8667922380955</v>
      </c>
      <c r="BX2315">
        <f t="shared" si="2902"/>
        <v>7123.1428266909088</v>
      </c>
      <c r="BY2315">
        <f t="shared" si="2903"/>
        <v>7030.5157830761891</v>
      </c>
      <c r="BZ2315">
        <f t="shared" si="2904"/>
        <v>7248</v>
      </c>
      <c r="CA2315">
        <f t="shared" si="2905"/>
        <v>6813</v>
      </c>
      <c r="CB2315">
        <f t="shared" si="2906"/>
        <v>7167.7507438400007</v>
      </c>
      <c r="CC2315">
        <f t="shared" si="2907"/>
        <v>7157.0167168638882</v>
      </c>
      <c r="CD2315">
        <f t="shared" si="2908"/>
        <v>7023.8005663747626</v>
      </c>
      <c r="CE2315">
        <f t="shared" si="2909"/>
        <v>6842.4717542968647</v>
      </c>
      <c r="CF2315">
        <f t="shared" si="2910"/>
        <v>7125.7001950000003</v>
      </c>
      <c r="CG2315">
        <f t="shared" si="2911"/>
        <v>7161.8999020000001</v>
      </c>
      <c r="CH2315">
        <f t="shared" si="2912"/>
        <v>7091.1000979999999</v>
      </c>
    </row>
    <row r="2316" spans="1:86">
      <c r="A2316" s="1">
        <v>42893</v>
      </c>
      <c r="B2316">
        <v>7135</v>
      </c>
      <c r="C2316">
        <v>7225</v>
      </c>
      <c r="D2316">
        <v>7107.6000979999999</v>
      </c>
      <c r="E2316">
        <v>7205.7001950000003</v>
      </c>
      <c r="F2316">
        <v>518152</v>
      </c>
      <c r="G2316">
        <f t="shared" si="2926"/>
        <v>347790.14466625685</v>
      </c>
      <c r="H2316">
        <f t="shared" si="2874"/>
        <v>10489359.330039432</v>
      </c>
      <c r="I2316">
        <f t="shared" si="2927"/>
        <v>7168.3250732500001</v>
      </c>
      <c r="J2316">
        <f t="shared" ref="J2316:J2379" si="2934">MAX(I2307:I2316)</f>
        <v>7185.9250489999995</v>
      </c>
      <c r="K2316">
        <f t="shared" ref="K2316:K2379" si="2935">MIN(I2307:I2316)</f>
        <v>6929.6625975000006</v>
      </c>
      <c r="L2316">
        <f t="shared" ref="L2316:L2379" si="2936">10-MATCH(J2316,I2307:I2316,0)+1</f>
        <v>5</v>
      </c>
      <c r="M2316">
        <f t="shared" ref="M2316:M2379" si="2937">10-MATCH(K2316,I2307:I2316,0)+1</f>
        <v>10</v>
      </c>
      <c r="N2316">
        <f t="shared" ref="N2316:N2379" si="2938">(100*(10-L2316)/10)</f>
        <v>50</v>
      </c>
      <c r="O2316">
        <f t="shared" ref="O2316:O2379" si="2939">100*(10-M2316)/10</f>
        <v>0</v>
      </c>
      <c r="P2316">
        <f t="shared" si="2914"/>
        <v>117.39990200000011</v>
      </c>
      <c r="Q2316">
        <f t="shared" si="2915"/>
        <v>19.299804999999651</v>
      </c>
      <c r="R2316">
        <f t="shared" si="2916"/>
        <v>98.10009700000046</v>
      </c>
      <c r="S2316">
        <f t="shared" si="2917"/>
        <v>117.39990200000011</v>
      </c>
      <c r="T2316">
        <f t="shared" si="2873"/>
        <v>116.47604648095749</v>
      </c>
      <c r="U2316">
        <f t="shared" si="2918"/>
        <v>49.950195000000349</v>
      </c>
      <c r="V2316">
        <f t="shared" si="2919"/>
        <v>-90.399902000000111</v>
      </c>
      <c r="W2316">
        <f t="shared" si="2920"/>
        <v>49.950195000000349</v>
      </c>
      <c r="X2316">
        <f t="shared" si="2921"/>
        <v>0</v>
      </c>
      <c r="Y2316">
        <f t="shared" si="2871"/>
        <v>35.128617592157632</v>
      </c>
      <c r="Z2316">
        <f t="shared" si="2872"/>
        <v>9.945265398715458</v>
      </c>
      <c r="AA2316">
        <f t="shared" si="2868"/>
        <v>30.159520908791116</v>
      </c>
      <c r="AB2316">
        <f t="shared" si="2869"/>
        <v>8.5384640869840958</v>
      </c>
      <c r="AC2316">
        <f t="shared" si="2870"/>
        <v>55.871272946556417</v>
      </c>
      <c r="AD2316">
        <f t="shared" si="2878"/>
        <v>46.095197537074078</v>
      </c>
      <c r="AE2316">
        <f t="shared" si="2931"/>
        <v>7140.9601561999998</v>
      </c>
      <c r="AF2316">
        <f t="shared" si="2933"/>
        <v>7152.6334634999994</v>
      </c>
      <c r="AG2316">
        <f t="shared" si="2875"/>
        <v>6977.4400634000003</v>
      </c>
      <c r="AH2316">
        <f t="shared" ref="AH2316:AH2379" si="2940">AVERAGE(E2307:E2316)</f>
        <v>7124.8250975999999</v>
      </c>
      <c r="AI2316">
        <f t="shared" ref="AI2316:AI2379" si="2941">AH2316+(STDEVPA(E2307:E2316)*2)</f>
        <v>7248.5535403486801</v>
      </c>
      <c r="AJ2316">
        <f t="shared" ref="AJ2316:AJ2379" si="2942">AH2316-(STDEVPA(E2307:E2316)*2)</f>
        <v>7001.0966548513197</v>
      </c>
      <c r="AK2316">
        <f t="shared" ref="AK2316:AK2379" si="2943">(E2316-AJ2316)/(AI2316-AJ2316)</f>
        <v>0.82682500322207886</v>
      </c>
      <c r="AL2316">
        <f t="shared" si="2922"/>
        <v>0.67121258755395496</v>
      </c>
      <c r="AM2316">
        <f t="shared" si="2923"/>
        <v>347790.14466625685</v>
      </c>
      <c r="AN2316">
        <f t="shared" si="2876"/>
        <v>1717362.4030257887</v>
      </c>
      <c r="AO2316">
        <f t="shared" si="2877"/>
        <v>9070978</v>
      </c>
      <c r="AP2316">
        <f t="shared" si="2879"/>
        <v>0.18932494412683931</v>
      </c>
      <c r="AQ2316">
        <f t="shared" si="2880"/>
        <v>7148.1089732976943</v>
      </c>
      <c r="AR2316">
        <f t="shared" si="2881"/>
        <v>7169.9986145791745</v>
      </c>
      <c r="AS2316">
        <f t="shared" si="2882"/>
        <v>7094.7735625064561</v>
      </c>
      <c r="AT2316">
        <f t="shared" si="2883"/>
        <v>6957.7379668565009</v>
      </c>
      <c r="AU2316">
        <f t="shared" si="2884"/>
        <v>7068.1707890451808</v>
      </c>
      <c r="AV2316">
        <f t="shared" si="2885"/>
        <v>6882.7147512289321</v>
      </c>
      <c r="AW2316">
        <f t="shared" si="2886"/>
        <v>185.45603781624868</v>
      </c>
      <c r="AX2316">
        <f t="shared" si="2913"/>
        <v>187.88215591261934</v>
      </c>
      <c r="AY2316">
        <f t="shared" si="2887"/>
        <v>-2.4261180963706579</v>
      </c>
      <c r="AZ2316">
        <f t="shared" si="2924"/>
        <v>7179.4334310000004</v>
      </c>
      <c r="BA2316">
        <f t="shared" si="2925"/>
        <v>3720037791.1395121</v>
      </c>
      <c r="BB2316">
        <f t="shared" si="2928"/>
        <v>3720037791.1395121</v>
      </c>
      <c r="BC2316">
        <f t="shared" si="2929"/>
        <v>0</v>
      </c>
      <c r="BD2316">
        <f t="shared" si="2864"/>
        <v>29506139886.756546</v>
      </c>
      <c r="BE2316">
        <f t="shared" si="2865"/>
        <v>17246701064.570034</v>
      </c>
      <c r="BF2316">
        <f t="shared" si="2866"/>
        <v>1.7108280462616197</v>
      </c>
      <c r="BG2316">
        <f t="shared" si="2867"/>
        <v>63.110902538467727</v>
      </c>
      <c r="BH2316">
        <f t="shared" si="2888"/>
        <v>104221124</v>
      </c>
      <c r="BI2316">
        <f t="shared" si="2889"/>
        <v>2.6945187258143291</v>
      </c>
      <c r="BJ2316">
        <f t="shared" si="2930"/>
        <v>9260.009700000046</v>
      </c>
      <c r="BK2316">
        <f t="shared" si="2890"/>
        <v>1.3160683301732751E-2</v>
      </c>
      <c r="BL2316">
        <f t="shared" si="2891"/>
        <v>1.0131606833017328</v>
      </c>
      <c r="BM2316">
        <f t="shared" si="2892"/>
        <v>65.210615071898474</v>
      </c>
      <c r="BN2316">
        <f t="shared" si="2893"/>
        <v>7166.3000489999995</v>
      </c>
      <c r="BO2316">
        <f t="shared" si="2932"/>
        <v>7146.7750000999995</v>
      </c>
      <c r="BP2316">
        <f t="shared" si="2894"/>
        <v>6773.8742532352926</v>
      </c>
      <c r="BQ2316">
        <f t="shared" si="2895"/>
        <v>372.90074686470689</v>
      </c>
      <c r="BR2316">
        <f t="shared" si="2896"/>
        <v>220</v>
      </c>
      <c r="BS2316">
        <f t="shared" si="2897"/>
        <v>272.60009799999989</v>
      </c>
      <c r="BT2316">
        <f t="shared" si="2898"/>
        <v>207</v>
      </c>
      <c r="BU2316">
        <f t="shared" si="2899"/>
        <v>255.04980499999965</v>
      </c>
      <c r="BV2316">
        <f t="shared" si="2900"/>
        <v>7148.6668293333323</v>
      </c>
      <c r="BW2316">
        <f t="shared" si="2901"/>
        <v>7149.8001533809511</v>
      </c>
      <c r="BX2316">
        <f t="shared" si="2902"/>
        <v>7143.9573951818174</v>
      </c>
      <c r="BY2316">
        <f t="shared" si="2903"/>
        <v>7054.4831774904769</v>
      </c>
      <c r="BZ2316">
        <f t="shared" si="2904"/>
        <v>7248</v>
      </c>
      <c r="CA2316">
        <f t="shared" si="2905"/>
        <v>6835</v>
      </c>
      <c r="CB2316">
        <f t="shared" si="2906"/>
        <v>7134.3971419733334</v>
      </c>
      <c r="CC2316">
        <f t="shared" si="2907"/>
        <v>7165.2311971166673</v>
      </c>
      <c r="CD2316">
        <f t="shared" si="2908"/>
        <v>7085.1345993986924</v>
      </c>
      <c r="CE2316">
        <f t="shared" si="2909"/>
        <v>6864.9114598156539</v>
      </c>
      <c r="CF2316">
        <f t="shared" si="2910"/>
        <v>7112.1000979999999</v>
      </c>
      <c r="CG2316">
        <f t="shared" si="2911"/>
        <v>7154.2998049999997</v>
      </c>
      <c r="CH2316">
        <f t="shared" si="2912"/>
        <v>7085.0498049999997</v>
      </c>
    </row>
    <row r="2317" spans="1:86">
      <c r="A2317" s="1">
        <v>42894</v>
      </c>
      <c r="B2317">
        <v>7199</v>
      </c>
      <c r="C2317">
        <v>7274.9501950000003</v>
      </c>
      <c r="D2317">
        <v>7198</v>
      </c>
      <c r="E2317">
        <v>7249.5</v>
      </c>
      <c r="F2317">
        <v>426525</v>
      </c>
      <c r="G2317">
        <f t="shared" si="2926"/>
        <v>144390.7072311487</v>
      </c>
      <c r="H2317">
        <f t="shared" si="2874"/>
        <v>10633750.037270581</v>
      </c>
      <c r="I2317">
        <f t="shared" si="2927"/>
        <v>7230.3625487500003</v>
      </c>
      <c r="J2317">
        <f t="shared" si="2934"/>
        <v>7230.3625487500003</v>
      </c>
      <c r="K2317">
        <f t="shared" si="2935"/>
        <v>7014.2999267499999</v>
      </c>
      <c r="L2317">
        <f t="shared" si="2936"/>
        <v>1</v>
      </c>
      <c r="M2317">
        <f t="shared" si="2937"/>
        <v>10</v>
      </c>
      <c r="N2317">
        <f t="shared" si="2938"/>
        <v>90</v>
      </c>
      <c r="O2317">
        <f t="shared" si="2939"/>
        <v>0</v>
      </c>
      <c r="P2317">
        <f t="shared" si="2914"/>
        <v>76.950195000000349</v>
      </c>
      <c r="Q2317">
        <f t="shared" si="2915"/>
        <v>25.450195000000349</v>
      </c>
      <c r="R2317">
        <f t="shared" si="2916"/>
        <v>51.5</v>
      </c>
      <c r="S2317">
        <f t="shared" si="2917"/>
        <v>76.950195000000349</v>
      </c>
      <c r="T2317">
        <f t="shared" si="2873"/>
        <v>113.65277137517485</v>
      </c>
      <c r="U2317">
        <f t="shared" si="2918"/>
        <v>205.94970699999976</v>
      </c>
      <c r="V2317">
        <f t="shared" si="2919"/>
        <v>-32</v>
      </c>
      <c r="W2317">
        <f t="shared" si="2920"/>
        <v>205.94970699999976</v>
      </c>
      <c r="X2317">
        <f t="shared" si="2921"/>
        <v>0</v>
      </c>
      <c r="Y2317">
        <f t="shared" si="2871"/>
        <v>47.33012397843207</v>
      </c>
      <c r="Z2317">
        <f t="shared" si="2872"/>
        <v>9.2348892988072127</v>
      </c>
      <c r="AA2317">
        <f t="shared" si="2868"/>
        <v>41.644496131284292</v>
      </c>
      <c r="AB2317">
        <f t="shared" si="2869"/>
        <v>8.125529353193043</v>
      </c>
      <c r="AC2317">
        <f t="shared" si="2870"/>
        <v>67.347698643524708</v>
      </c>
      <c r="AD2317">
        <f t="shared" si="2878"/>
        <v>49.144106357434246</v>
      </c>
      <c r="AE2317">
        <f t="shared" si="2931"/>
        <v>7161.5401366000006</v>
      </c>
      <c r="AF2317">
        <f t="shared" si="2933"/>
        <v>7159.0501301666663</v>
      </c>
      <c r="AG2317">
        <f t="shared" si="2875"/>
        <v>7001.7900633999989</v>
      </c>
      <c r="AH2317">
        <f t="shared" si="2940"/>
        <v>7151.2050780999998</v>
      </c>
      <c r="AI2317">
        <f t="shared" si="2941"/>
        <v>7256.0876370231472</v>
      </c>
      <c r="AJ2317">
        <f t="shared" si="2942"/>
        <v>7046.3225191768524</v>
      </c>
      <c r="AK2317">
        <f t="shared" si="2943"/>
        <v>0.96859517401756823</v>
      </c>
      <c r="AL2317">
        <f t="shared" si="2922"/>
        <v>0.33852812198850873</v>
      </c>
      <c r="AM2317">
        <f t="shared" si="2923"/>
        <v>144390.7072311487</v>
      </c>
      <c r="AN2317">
        <f t="shared" si="2876"/>
        <v>1780694.516547048</v>
      </c>
      <c r="AO2317">
        <f t="shared" si="2877"/>
        <v>9238447</v>
      </c>
      <c r="AP2317">
        <f t="shared" si="2879"/>
        <v>0.19274825266054435</v>
      </c>
      <c r="AQ2317">
        <f t="shared" si="2880"/>
        <v>7182.5819223764784</v>
      </c>
      <c r="AR2317">
        <f t="shared" si="2881"/>
        <v>7254.0312873541097</v>
      </c>
      <c r="AS2317">
        <f t="shared" si="2882"/>
        <v>7122.6243212552936</v>
      </c>
      <c r="AT2317">
        <f t="shared" si="2883"/>
        <v>6983.9965498394158</v>
      </c>
      <c r="AU2317">
        <f t="shared" si="2884"/>
        <v>7095.370170688404</v>
      </c>
      <c r="AV2317">
        <f t="shared" si="2885"/>
        <v>6908.3897186429067</v>
      </c>
      <c r="AW2317">
        <f t="shared" si="2886"/>
        <v>186.98045204549726</v>
      </c>
      <c r="AX2317">
        <f t="shared" si="2913"/>
        <v>187.70181513919493</v>
      </c>
      <c r="AY2317">
        <f t="shared" si="2887"/>
        <v>-0.72136309369767559</v>
      </c>
      <c r="AZ2317">
        <f t="shared" si="2924"/>
        <v>7240.8167316666668</v>
      </c>
      <c r="BA2317">
        <f t="shared" si="2925"/>
        <v>3088389356.4741249</v>
      </c>
      <c r="BB2317">
        <f t="shared" si="2928"/>
        <v>3088389356.4741249</v>
      </c>
      <c r="BC2317">
        <f t="shared" si="2929"/>
        <v>0</v>
      </c>
      <c r="BD2317">
        <f t="shared" si="2864"/>
        <v>32594529243.230671</v>
      </c>
      <c r="BE2317">
        <f t="shared" si="2865"/>
        <v>13496002538.398308</v>
      </c>
      <c r="BF2317">
        <f t="shared" si="2866"/>
        <v>2.4151247119651891</v>
      </c>
      <c r="BG2317">
        <f t="shared" si="2867"/>
        <v>70.71849246100993</v>
      </c>
      <c r="BH2317">
        <f t="shared" si="2888"/>
        <v>104647649</v>
      </c>
      <c r="BI2317">
        <f t="shared" si="2889"/>
        <v>2.7065707011420304</v>
      </c>
      <c r="BJ2317">
        <f t="shared" si="2930"/>
        <v>4279.9804999999651</v>
      </c>
      <c r="BK2317">
        <f t="shared" si="2890"/>
        <v>6.0784939443348082E-3</v>
      </c>
      <c r="BL2317">
        <f t="shared" si="2891"/>
        <v>1.0060784939443348</v>
      </c>
      <c r="BM2317">
        <f t="shared" si="2892"/>
        <v>55.277962170672204</v>
      </c>
      <c r="BN2317">
        <f t="shared" si="2893"/>
        <v>7236.4750975000006</v>
      </c>
      <c r="BO2317">
        <f t="shared" si="2932"/>
        <v>7158.5600097999995</v>
      </c>
      <c r="BP2317">
        <f t="shared" si="2894"/>
        <v>6803.0183751911754</v>
      </c>
      <c r="BQ2317">
        <f t="shared" si="2895"/>
        <v>355.5416346088241</v>
      </c>
      <c r="BR2317">
        <f t="shared" si="2896"/>
        <v>184.70019500000035</v>
      </c>
      <c r="BS2317">
        <f t="shared" si="2897"/>
        <v>261.79980499999965</v>
      </c>
      <c r="BT2317">
        <f t="shared" si="2898"/>
        <v>189.9003900000007</v>
      </c>
      <c r="BU2317">
        <f t="shared" si="2899"/>
        <v>227.85009799999989</v>
      </c>
      <c r="BV2317">
        <f t="shared" si="2900"/>
        <v>7184.8467772666663</v>
      </c>
      <c r="BW2317">
        <f t="shared" si="2901"/>
        <v>7177.4763066666656</v>
      </c>
      <c r="BX2317">
        <f t="shared" si="2902"/>
        <v>7166.6255592545467</v>
      </c>
      <c r="BY2317">
        <f t="shared" si="2903"/>
        <v>7080.3936476428553</v>
      </c>
      <c r="BZ2317">
        <f t="shared" si="2904"/>
        <v>7274.9501950000003</v>
      </c>
      <c r="CA2317">
        <f t="shared" si="2905"/>
        <v>6936.2001950000003</v>
      </c>
      <c r="CB2317">
        <f t="shared" si="2906"/>
        <v>7130.6981720033336</v>
      </c>
      <c r="CC2317">
        <f t="shared" si="2907"/>
        <v>7138.5059733388889</v>
      </c>
      <c r="CD2317">
        <f t="shared" si="2908"/>
        <v>7125.5383216989676</v>
      </c>
      <c r="CE2317">
        <f t="shared" si="2909"/>
        <v>6886.2025448308268</v>
      </c>
      <c r="CF2317">
        <f t="shared" si="2910"/>
        <v>7205.7001950000003</v>
      </c>
      <c r="CG2317">
        <f t="shared" si="2911"/>
        <v>7225</v>
      </c>
      <c r="CH2317">
        <f t="shared" si="2912"/>
        <v>7107.6000979999999</v>
      </c>
    </row>
    <row r="2318" spans="1:86">
      <c r="A2318" s="1">
        <v>42895</v>
      </c>
      <c r="B2318">
        <v>7271</v>
      </c>
      <c r="C2318">
        <v>7480.8999020000001</v>
      </c>
      <c r="D2318">
        <v>7230</v>
      </c>
      <c r="E2318">
        <v>7464.8500979999999</v>
      </c>
      <c r="F2318">
        <v>1122640</v>
      </c>
      <c r="G2318">
        <f t="shared" si="2926"/>
        <v>979011.78955486196</v>
      </c>
      <c r="H2318">
        <f t="shared" si="2874"/>
        <v>11612761.826825444</v>
      </c>
      <c r="I2318">
        <f t="shared" si="2927"/>
        <v>7361.6875</v>
      </c>
      <c r="J2318">
        <f t="shared" si="2934"/>
        <v>7361.6875</v>
      </c>
      <c r="K2318">
        <f t="shared" si="2935"/>
        <v>7101.9499512499997</v>
      </c>
      <c r="L2318">
        <f t="shared" si="2936"/>
        <v>1</v>
      </c>
      <c r="M2318">
        <f t="shared" si="2937"/>
        <v>10</v>
      </c>
      <c r="N2318">
        <f t="shared" si="2938"/>
        <v>90</v>
      </c>
      <c r="O2318">
        <f t="shared" si="2939"/>
        <v>0</v>
      </c>
      <c r="P2318">
        <f t="shared" si="2914"/>
        <v>250.89990200000011</v>
      </c>
      <c r="Q2318">
        <f t="shared" si="2915"/>
        <v>16.049804000000222</v>
      </c>
      <c r="R2318">
        <f t="shared" si="2916"/>
        <v>234.85009799999989</v>
      </c>
      <c r="S2318">
        <f t="shared" si="2917"/>
        <v>250.89990200000011</v>
      </c>
      <c r="T2318">
        <f t="shared" si="2873"/>
        <v>123.45613784837666</v>
      </c>
      <c r="U2318">
        <f t="shared" si="2918"/>
        <v>-30.899902000000111</v>
      </c>
      <c r="V2318">
        <f t="shared" si="2919"/>
        <v>-125.5</v>
      </c>
      <c r="W2318">
        <f t="shared" si="2920"/>
        <v>0</v>
      </c>
      <c r="X2318">
        <f t="shared" si="2921"/>
        <v>0</v>
      </c>
      <c r="Y2318">
        <f t="shared" si="2871"/>
        <v>43.949400837115491</v>
      </c>
      <c r="Z2318">
        <f t="shared" si="2872"/>
        <v>8.5752543488924111</v>
      </c>
      <c r="AA2318">
        <f t="shared" si="2868"/>
        <v>35.599202763893516</v>
      </c>
      <c r="AB2318">
        <f t="shared" si="2869"/>
        <v>6.9459927212563191</v>
      </c>
      <c r="AC2318">
        <f t="shared" si="2870"/>
        <v>67.347698643524737</v>
      </c>
      <c r="AD2318">
        <f t="shared" si="2878"/>
        <v>51.703741656158613</v>
      </c>
      <c r="AE2318">
        <f t="shared" si="2931"/>
        <v>7231.5701171999999</v>
      </c>
      <c r="AF2318">
        <f t="shared" si="2933"/>
        <v>7212.0917968333342</v>
      </c>
      <c r="AG2318">
        <f t="shared" si="2875"/>
        <v>7038.5225585499984</v>
      </c>
      <c r="AH2318">
        <f t="shared" si="2940"/>
        <v>7191.2101073999993</v>
      </c>
      <c r="AI2318">
        <f t="shared" si="2941"/>
        <v>7393.6000098273707</v>
      </c>
      <c r="AJ2318">
        <f t="shared" si="2942"/>
        <v>6988.8202049726278</v>
      </c>
      <c r="AK2318">
        <f t="shared" si="2943"/>
        <v>1.1760218452553421</v>
      </c>
      <c r="AL2318">
        <f t="shared" si="2922"/>
        <v>0.87206209430882742</v>
      </c>
      <c r="AM2318">
        <f t="shared" si="2923"/>
        <v>979011.78955486196</v>
      </c>
      <c r="AN2318">
        <f t="shared" si="2876"/>
        <v>2828262.7787048053</v>
      </c>
      <c r="AO2318">
        <f t="shared" si="2877"/>
        <v>10104596</v>
      </c>
      <c r="AP2318">
        <f t="shared" si="2879"/>
        <v>0.27989864995144836</v>
      </c>
      <c r="AQ2318">
        <f t="shared" si="2880"/>
        <v>7278.5531020884755</v>
      </c>
      <c r="AR2318">
        <f t="shared" si="2881"/>
        <v>7288.1225925281888</v>
      </c>
      <c r="AS2318">
        <f t="shared" si="2882"/>
        <v>7184.2249610693407</v>
      </c>
      <c r="AT2318">
        <f t="shared" si="2883"/>
        <v>7027.2733691738686</v>
      </c>
      <c r="AU2318">
        <f t="shared" si="2884"/>
        <v>7150.7921597851437</v>
      </c>
      <c r="AV2318">
        <f t="shared" si="2885"/>
        <v>6947.3419451979034</v>
      </c>
      <c r="AW2318">
        <f t="shared" si="2886"/>
        <v>203.45021458724023</v>
      </c>
      <c r="AX2318">
        <f t="shared" si="2913"/>
        <v>190.85149502880398</v>
      </c>
      <c r="AY2318">
        <f t="shared" si="2887"/>
        <v>12.598719558436244</v>
      </c>
      <c r="AZ2318">
        <f t="shared" si="2924"/>
        <v>7391.916666666667</v>
      </c>
      <c r="BA2318">
        <f t="shared" si="2925"/>
        <v>8298461326.666667</v>
      </c>
      <c r="BB2318">
        <f t="shared" si="2928"/>
        <v>8298461326.666667</v>
      </c>
      <c r="BC2318">
        <f t="shared" si="2929"/>
        <v>0</v>
      </c>
      <c r="BD2318">
        <f t="shared" si="2864"/>
        <v>40892990569.897339</v>
      </c>
      <c r="BE2318">
        <f t="shared" si="2865"/>
        <v>11287073127.257549</v>
      </c>
      <c r="BF2318">
        <f t="shared" si="2866"/>
        <v>3.6229933224356827</v>
      </c>
      <c r="BG2318">
        <f t="shared" si="2867"/>
        <v>78.368993198693673</v>
      </c>
      <c r="BH2318">
        <f t="shared" si="2888"/>
        <v>105770289</v>
      </c>
      <c r="BI2318">
        <f t="shared" si="2889"/>
        <v>2.9284612185796863</v>
      </c>
      <c r="BJ2318">
        <f t="shared" si="2930"/>
        <v>21435.009799999989</v>
      </c>
      <c r="BK2318">
        <f t="shared" si="2890"/>
        <v>2.9705510448996466E-2</v>
      </c>
      <c r="BL2318">
        <f t="shared" si="2891"/>
        <v>1.0297055104489965</v>
      </c>
      <c r="BM2318">
        <f t="shared" si="2892"/>
        <v>106.66884451495569</v>
      </c>
      <c r="BN2318">
        <f t="shared" si="2893"/>
        <v>7355.4499510000005</v>
      </c>
      <c r="BO2318">
        <f t="shared" si="2932"/>
        <v>7200.8799804999999</v>
      </c>
      <c r="BP2318">
        <f t="shared" si="2894"/>
        <v>6835.9426413235278</v>
      </c>
      <c r="BQ2318">
        <f t="shared" si="2895"/>
        <v>364.93733917647205</v>
      </c>
      <c r="BR2318">
        <f t="shared" si="2896"/>
        <v>330.39990299999954</v>
      </c>
      <c r="BS2318">
        <f t="shared" si="2897"/>
        <v>204.45019500000035</v>
      </c>
      <c r="BT2318">
        <f t="shared" si="2898"/>
        <v>283.10009700000046</v>
      </c>
      <c r="BU2318">
        <f t="shared" si="2899"/>
        <v>221</v>
      </c>
      <c r="BV2318">
        <f t="shared" si="2900"/>
        <v>7285.9500977333346</v>
      </c>
      <c r="BW2318">
        <f t="shared" si="2901"/>
        <v>7264.8477260476193</v>
      </c>
      <c r="BX2318">
        <f t="shared" si="2902"/>
        <v>7223.651926509091</v>
      </c>
      <c r="BY2318">
        <f t="shared" si="2903"/>
        <v>7124.494603319049</v>
      </c>
      <c r="BZ2318">
        <f t="shared" si="2904"/>
        <v>7480.8999020000001</v>
      </c>
      <c r="CA2318">
        <f t="shared" si="2905"/>
        <v>7025.5498049999997</v>
      </c>
      <c r="CB2318">
        <f t="shared" si="2906"/>
        <v>7159.4508153400002</v>
      </c>
      <c r="CC2318">
        <f t="shared" si="2907"/>
        <v>7144.2637761416663</v>
      </c>
      <c r="CD2318">
        <f t="shared" si="2908"/>
        <v>7154.0594325726179</v>
      </c>
      <c r="CE2318">
        <f t="shared" si="2909"/>
        <v>6922.0111820084276</v>
      </c>
      <c r="CF2318">
        <f t="shared" si="2910"/>
        <v>7249.5</v>
      </c>
      <c r="CG2318">
        <f t="shared" si="2911"/>
        <v>7274.9501950000003</v>
      </c>
      <c r="CH2318">
        <f t="shared" si="2912"/>
        <v>7198</v>
      </c>
    </row>
    <row r="2319" spans="1:86">
      <c r="A2319" s="1">
        <v>42898</v>
      </c>
      <c r="B2319">
        <v>7445</v>
      </c>
      <c r="C2319">
        <v>7450</v>
      </c>
      <c r="D2319">
        <v>7355.5</v>
      </c>
      <c r="E2319">
        <v>7373.6499020000001</v>
      </c>
      <c r="F2319">
        <v>454342</v>
      </c>
      <c r="G2319">
        <f t="shared" si="2926"/>
        <v>-279817.9201167397</v>
      </c>
      <c r="H2319">
        <f t="shared" si="2874"/>
        <v>11332943.906708704</v>
      </c>
      <c r="I2319">
        <f t="shared" si="2927"/>
        <v>7406.0374755000003</v>
      </c>
      <c r="J2319">
        <f t="shared" si="2934"/>
        <v>7406.0374755000003</v>
      </c>
      <c r="K2319">
        <f t="shared" si="2935"/>
        <v>7121.3624269999991</v>
      </c>
      <c r="L2319">
        <f t="shared" si="2936"/>
        <v>1</v>
      </c>
      <c r="M2319">
        <f t="shared" si="2937"/>
        <v>5</v>
      </c>
      <c r="N2319">
        <f t="shared" si="2938"/>
        <v>90</v>
      </c>
      <c r="O2319">
        <f t="shared" si="2939"/>
        <v>50</v>
      </c>
      <c r="P2319">
        <f t="shared" si="2914"/>
        <v>94.5</v>
      </c>
      <c r="Q2319">
        <f t="shared" si="2915"/>
        <v>76.350097999999889</v>
      </c>
      <c r="R2319">
        <f t="shared" si="2916"/>
        <v>18.149902000000111</v>
      </c>
      <c r="S2319">
        <f t="shared" si="2917"/>
        <v>94.5</v>
      </c>
      <c r="T2319">
        <f t="shared" si="2873"/>
        <v>121.38784228777833</v>
      </c>
      <c r="U2319">
        <f t="shared" si="2918"/>
        <v>5</v>
      </c>
      <c r="V2319">
        <f t="shared" si="2919"/>
        <v>20.5</v>
      </c>
      <c r="W2319">
        <f t="shared" si="2920"/>
        <v>0</v>
      </c>
      <c r="X2319">
        <f t="shared" si="2921"/>
        <v>20.5</v>
      </c>
      <c r="Y2319">
        <f t="shared" si="2871"/>
        <v>40.810157920178668</v>
      </c>
      <c r="Z2319">
        <f t="shared" si="2872"/>
        <v>9.4270218954000971</v>
      </c>
      <c r="AA2319">
        <f t="shared" si="2868"/>
        <v>33.61964192709565</v>
      </c>
      <c r="AB2319">
        <f t="shared" si="2869"/>
        <v>7.7660346520132819</v>
      </c>
      <c r="AC2319">
        <f t="shared" si="2870"/>
        <v>62.469939873190341</v>
      </c>
      <c r="AD2319">
        <f t="shared" si="2878"/>
        <v>53.896543723239276</v>
      </c>
      <c r="AE2319">
        <f t="shared" si="2931"/>
        <v>7281.1600586000004</v>
      </c>
      <c r="AF2319">
        <f t="shared" si="2933"/>
        <v>7255.2500813333327</v>
      </c>
      <c r="AG2319">
        <f t="shared" si="2875"/>
        <v>7066.0100585499995</v>
      </c>
      <c r="AH2319">
        <f t="shared" si="2940"/>
        <v>7215.1300781</v>
      </c>
      <c r="AI2319">
        <f t="shared" si="2941"/>
        <v>7440.2923507181767</v>
      </c>
      <c r="AJ2319">
        <f t="shared" si="2942"/>
        <v>6989.9678054818232</v>
      </c>
      <c r="AK2319">
        <f t="shared" si="2943"/>
        <v>0.85201239989439337</v>
      </c>
      <c r="AL2319">
        <f t="shared" si="2922"/>
        <v>-0.61587508994708762</v>
      </c>
      <c r="AM2319">
        <f t="shared" si="2923"/>
        <v>-279817.9201167397</v>
      </c>
      <c r="AN2319">
        <f t="shared" si="2876"/>
        <v>2308874.1273029065</v>
      </c>
      <c r="AO2319">
        <f t="shared" si="2877"/>
        <v>10222582</v>
      </c>
      <c r="AP2319">
        <f t="shared" si="2879"/>
        <v>0.22586017185314888</v>
      </c>
      <c r="AQ2319">
        <f t="shared" si="2880"/>
        <v>7310.8860140583938</v>
      </c>
      <c r="AR2319">
        <f t="shared" si="2881"/>
        <v>7305.4584592326555</v>
      </c>
      <c r="AS2319">
        <f t="shared" si="2882"/>
        <v>7218.3214504368598</v>
      </c>
      <c r="AT2319">
        <f t="shared" si="2883"/>
        <v>7058.4472571282204</v>
      </c>
      <c r="AU2319">
        <f t="shared" si="2884"/>
        <v>7184.220821117372</v>
      </c>
      <c r="AV2319">
        <f t="shared" si="2885"/>
        <v>6977.1835021740499</v>
      </c>
      <c r="AW2319">
        <f t="shared" si="2886"/>
        <v>207.03731894332213</v>
      </c>
      <c r="AX2319">
        <f t="shared" si="2913"/>
        <v>194.0886598117076</v>
      </c>
      <c r="AY2319">
        <f t="shared" si="2887"/>
        <v>12.948659131614534</v>
      </c>
      <c r="AZ2319">
        <f t="shared" si="2924"/>
        <v>7393.0499673333334</v>
      </c>
      <c r="BA2319">
        <f t="shared" si="2925"/>
        <v>3358973108.2581615</v>
      </c>
      <c r="BB2319">
        <f t="shared" si="2928"/>
        <v>3358973108.2581615</v>
      </c>
      <c r="BC2319">
        <f t="shared" si="2929"/>
        <v>0</v>
      </c>
      <c r="BD2319">
        <f t="shared" si="2864"/>
        <v>37705812560.655502</v>
      </c>
      <c r="BE2319">
        <f t="shared" si="2865"/>
        <v>11287073127.257549</v>
      </c>
      <c r="BF2319">
        <f t="shared" si="2866"/>
        <v>3.3406191432921979</v>
      </c>
      <c r="BG2319">
        <f t="shared" si="2867"/>
        <v>76.961811967646227</v>
      </c>
      <c r="BH2319">
        <f t="shared" si="2888"/>
        <v>105315947</v>
      </c>
      <c r="BI2319">
        <f t="shared" si="2889"/>
        <v>2.9673480549681761</v>
      </c>
      <c r="BJ2319">
        <f t="shared" si="2930"/>
        <v>-9220.0195999999778</v>
      </c>
      <c r="BK2319">
        <f t="shared" si="2890"/>
        <v>-1.2217284312840301E-2</v>
      </c>
      <c r="BL2319">
        <f t="shared" si="2891"/>
        <v>0.9877827156871597</v>
      </c>
      <c r="BM2319">
        <f t="shared" si="2892"/>
        <v>118.67093743551125</v>
      </c>
      <c r="BN2319">
        <f t="shared" si="2893"/>
        <v>7402.75</v>
      </c>
      <c r="BO2319">
        <f t="shared" si="2932"/>
        <v>7256.1299804999999</v>
      </c>
      <c r="BP2319">
        <f t="shared" si="2894"/>
        <v>6869.332347205881</v>
      </c>
      <c r="BQ2319">
        <f t="shared" si="2895"/>
        <v>386.7976332941189</v>
      </c>
      <c r="BR2319">
        <f t="shared" si="2896"/>
        <v>226.14990200000011</v>
      </c>
      <c r="BS2319">
        <f t="shared" si="2897"/>
        <v>271.35009799999989</v>
      </c>
      <c r="BT2319">
        <f t="shared" si="2898"/>
        <v>243.39990200000011</v>
      </c>
      <c r="BU2319">
        <f t="shared" si="2899"/>
        <v>310.54980499999965</v>
      </c>
      <c r="BV2319">
        <f t="shared" si="2900"/>
        <v>7333.3100260000001</v>
      </c>
      <c r="BW2319">
        <f t="shared" si="2901"/>
        <v>7311.0071846666669</v>
      </c>
      <c r="BX2319">
        <f t="shared" si="2902"/>
        <v>7256.8227982545459</v>
      </c>
      <c r="BY2319">
        <f t="shared" si="2903"/>
        <v>7156.4114931714303</v>
      </c>
      <c r="BZ2319">
        <f t="shared" si="2904"/>
        <v>7480.8999020000001</v>
      </c>
      <c r="CA2319">
        <f t="shared" si="2905"/>
        <v>7084.1499020000001</v>
      </c>
      <c r="CB2319">
        <f t="shared" si="2906"/>
        <v>7199.8595997033335</v>
      </c>
      <c r="CC2319">
        <f t="shared" si="2907"/>
        <v>7175.4173596722221</v>
      </c>
      <c r="CD2319">
        <f t="shared" si="2908"/>
        <v>7167.0747352813096</v>
      </c>
      <c r="CE2319">
        <f t="shared" si="2909"/>
        <v>6947.674966706225</v>
      </c>
      <c r="CF2319">
        <f t="shared" si="2910"/>
        <v>7464.8500979999999</v>
      </c>
      <c r="CG2319">
        <f t="shared" si="2911"/>
        <v>7480.8999020000001</v>
      </c>
      <c r="CH2319">
        <f t="shared" si="2912"/>
        <v>7230</v>
      </c>
    </row>
    <row r="2320" spans="1:86">
      <c r="A2320" s="1">
        <v>42899</v>
      </c>
      <c r="B2320">
        <v>7394.6000979999999</v>
      </c>
      <c r="C2320">
        <v>7455</v>
      </c>
      <c r="D2320">
        <v>7335</v>
      </c>
      <c r="E2320">
        <v>7348.9501950000003</v>
      </c>
      <c r="F2320">
        <v>607567</v>
      </c>
      <c r="G2320">
        <f t="shared" si="2926"/>
        <v>-466305.69790724647</v>
      </c>
      <c r="H2320">
        <f t="shared" si="2874"/>
        <v>10866638.208801458</v>
      </c>
      <c r="I2320">
        <f t="shared" si="2927"/>
        <v>7383.3875732500001</v>
      </c>
      <c r="J2320">
        <f t="shared" si="2934"/>
        <v>7406.0374755000003</v>
      </c>
      <c r="K2320">
        <f t="shared" si="2935"/>
        <v>7121.3624269999991</v>
      </c>
      <c r="L2320">
        <f t="shared" si="2936"/>
        <v>2</v>
      </c>
      <c r="M2320">
        <f t="shared" si="2937"/>
        <v>6</v>
      </c>
      <c r="N2320">
        <f t="shared" si="2938"/>
        <v>80</v>
      </c>
      <c r="O2320">
        <f t="shared" si="2939"/>
        <v>40</v>
      </c>
      <c r="P2320">
        <f t="shared" si="2914"/>
        <v>120</v>
      </c>
      <c r="Q2320">
        <f t="shared" si="2915"/>
        <v>106.04980499999965</v>
      </c>
      <c r="R2320">
        <f t="shared" si="2916"/>
        <v>13.950195000000349</v>
      </c>
      <c r="S2320">
        <f t="shared" si="2917"/>
        <v>120</v>
      </c>
      <c r="T2320">
        <f t="shared" si="2873"/>
        <v>121.28871069579417</v>
      </c>
      <c r="U2320">
        <f t="shared" si="2918"/>
        <v>-62.549804999999651</v>
      </c>
      <c r="V2320">
        <f t="shared" si="2919"/>
        <v>3.149902000000111</v>
      </c>
      <c r="W2320">
        <f t="shared" si="2920"/>
        <v>0</v>
      </c>
      <c r="X2320">
        <f t="shared" si="2921"/>
        <v>3.149902000000111</v>
      </c>
      <c r="Y2320">
        <f t="shared" si="2871"/>
        <v>37.895146640165912</v>
      </c>
      <c r="Z2320">
        <f t="shared" si="2872"/>
        <v>8.9786561885858127</v>
      </c>
      <c r="AA2320">
        <f t="shared" si="2868"/>
        <v>31.243754198369899</v>
      </c>
      <c r="AB2320">
        <f t="shared" si="2869"/>
        <v>7.4027138528212246</v>
      </c>
      <c r="AC2320">
        <f t="shared" si="2870"/>
        <v>61.690088506843175</v>
      </c>
      <c r="AD2320">
        <f t="shared" si="2878"/>
        <v>55.333666293416364</v>
      </c>
      <c r="AE2320">
        <f t="shared" si="2931"/>
        <v>7328.5300780000007</v>
      </c>
      <c r="AF2320">
        <f t="shared" si="2933"/>
        <v>7292.4584146666666</v>
      </c>
      <c r="AG2320">
        <f t="shared" si="2875"/>
        <v>7085.7600585499995</v>
      </c>
      <c r="AH2320">
        <f t="shared" si="2940"/>
        <v>7235.2750975999998</v>
      </c>
      <c r="AI2320">
        <f t="shared" si="2941"/>
        <v>7468.5310948590231</v>
      </c>
      <c r="AJ2320">
        <f t="shared" si="2942"/>
        <v>7002.0191003409764</v>
      </c>
      <c r="AK2320">
        <f t="shared" si="2943"/>
        <v>0.74367025657601427</v>
      </c>
      <c r="AL2320">
        <f t="shared" si="2922"/>
        <v>-0.76749674999999418</v>
      </c>
      <c r="AM2320">
        <f t="shared" si="2923"/>
        <v>-466305.69790724647</v>
      </c>
      <c r="AN2320">
        <f t="shared" si="2876"/>
        <v>1361303.9346032685</v>
      </c>
      <c r="AO2320">
        <f t="shared" si="2877"/>
        <v>10122525</v>
      </c>
      <c r="AP2320">
        <f t="shared" si="2879"/>
        <v>0.13448264485425016</v>
      </c>
      <c r="AQ2320">
        <f t="shared" si="2880"/>
        <v>7323.8278355785396</v>
      </c>
      <c r="AR2320">
        <f t="shared" si="2881"/>
        <v>7318.4519927763486</v>
      </c>
      <c r="AS2320">
        <f t="shared" si="2882"/>
        <v>7241.8346244582253</v>
      </c>
      <c r="AT2320">
        <f t="shared" si="2883"/>
        <v>7084.5925215366806</v>
      </c>
      <c r="AU2320">
        <f t="shared" si="2884"/>
        <v>7208.9302271997658</v>
      </c>
      <c r="AV2320">
        <f t="shared" si="2885"/>
        <v>7003.2071706718662</v>
      </c>
      <c r="AW2320">
        <f t="shared" si="2886"/>
        <v>205.72305652789964</v>
      </c>
      <c r="AX2320">
        <f t="shared" si="2913"/>
        <v>196.415539154946</v>
      </c>
      <c r="AY2320">
        <f t="shared" si="2887"/>
        <v>9.3075173729536402</v>
      </c>
      <c r="AZ2320">
        <f t="shared" si="2924"/>
        <v>7379.6500650000007</v>
      </c>
      <c r="BA2320">
        <f t="shared" si="2925"/>
        <v>4483631851.0418558</v>
      </c>
      <c r="BB2320">
        <f t="shared" si="2928"/>
        <v>0</v>
      </c>
      <c r="BC2320">
        <f t="shared" si="2929"/>
        <v>4483631851.0418558</v>
      </c>
      <c r="BD2320">
        <f t="shared" ref="BD2320:BD2383" si="2944">SUM(BB2307:BB2320)</f>
        <v>34728797038.208359</v>
      </c>
      <c r="BE2320">
        <f t="shared" ref="BE2320:BE2383" si="2945">SUM(BC2307:BC2320)</f>
        <v>15770704978.299404</v>
      </c>
      <c r="BF2320">
        <f t="shared" ref="BF2320:BF2383" si="2946">BD2320/BE2320</f>
        <v>2.2021080912993689</v>
      </c>
      <c r="BG2320">
        <f t="shared" ref="BG2320:BG2383" si="2947">100-(100/(1+BF2320))</f>
        <v>68.770573275862944</v>
      </c>
      <c r="BH2320">
        <f t="shared" si="2888"/>
        <v>104708380</v>
      </c>
      <c r="BI2320">
        <f t="shared" si="2889"/>
        <v>2.9375549161165715</v>
      </c>
      <c r="BJ2320">
        <f t="shared" si="2930"/>
        <v>-2569.9706999999762</v>
      </c>
      <c r="BK2320">
        <f t="shared" si="2890"/>
        <v>-3.3497260282591272E-3</v>
      </c>
      <c r="BL2320">
        <f t="shared" si="2891"/>
        <v>0.99665027397174089</v>
      </c>
      <c r="BM2320">
        <f t="shared" si="2892"/>
        <v>122.93670487207341</v>
      </c>
      <c r="BN2320">
        <f t="shared" si="2893"/>
        <v>7395</v>
      </c>
      <c r="BO2320">
        <f t="shared" si="2932"/>
        <v>7311.1950194999999</v>
      </c>
      <c r="BP2320">
        <f t="shared" si="2894"/>
        <v>6901.0602883823522</v>
      </c>
      <c r="BQ2320">
        <f t="shared" si="2895"/>
        <v>410.13473111764779</v>
      </c>
      <c r="BR2320">
        <f t="shared" si="2896"/>
        <v>137.95019500000035</v>
      </c>
      <c r="BS2320">
        <f t="shared" si="2897"/>
        <v>200.04980499999965</v>
      </c>
      <c r="BT2320">
        <f t="shared" si="2898"/>
        <v>207</v>
      </c>
      <c r="BU2320">
        <f t="shared" si="2899"/>
        <v>256.60009799999989</v>
      </c>
      <c r="BV2320">
        <f t="shared" si="2900"/>
        <v>7355.9067381333334</v>
      </c>
      <c r="BW2320">
        <f t="shared" si="2901"/>
        <v>7337.7786457142847</v>
      </c>
      <c r="BX2320">
        <f t="shared" si="2902"/>
        <v>7281.1537286000002</v>
      </c>
      <c r="BY2320">
        <f t="shared" si="2903"/>
        <v>7183.3581728333329</v>
      </c>
      <c r="BZ2320">
        <f t="shared" si="2904"/>
        <v>7480.8999020000001</v>
      </c>
      <c r="CA2320">
        <f t="shared" si="2905"/>
        <v>7085.0498049999997</v>
      </c>
      <c r="CB2320">
        <f t="shared" si="2906"/>
        <v>7278.3877700499997</v>
      </c>
      <c r="CC2320">
        <f t="shared" si="2907"/>
        <v>7215.2927355305555</v>
      </c>
      <c r="CD2320">
        <f t="shared" si="2908"/>
        <v>7181.9547211540075</v>
      </c>
      <c r="CE2320">
        <f t="shared" si="2909"/>
        <v>6949.272178048479</v>
      </c>
      <c r="CF2320">
        <f t="shared" si="2910"/>
        <v>7373.6499020000001</v>
      </c>
      <c r="CG2320">
        <f t="shared" si="2911"/>
        <v>7450</v>
      </c>
      <c r="CH2320">
        <f t="shared" si="2912"/>
        <v>7355.5</v>
      </c>
    </row>
    <row r="2321" spans="1:86">
      <c r="A2321" s="1">
        <v>42900</v>
      </c>
      <c r="B2321">
        <v>7343</v>
      </c>
      <c r="C2321">
        <v>7392.4501950000003</v>
      </c>
      <c r="D2321">
        <v>7331.8500979999999</v>
      </c>
      <c r="E2321">
        <v>7351.0498049999997</v>
      </c>
      <c r="F2321">
        <v>277472</v>
      </c>
      <c r="G2321">
        <f t="shared" si="2926"/>
        <v>-101651.12299038422</v>
      </c>
      <c r="H2321">
        <f t="shared" si="2874"/>
        <v>10764987.085811073</v>
      </c>
      <c r="I2321">
        <f t="shared" si="2927"/>
        <v>7354.5875244999997</v>
      </c>
      <c r="J2321">
        <f t="shared" si="2934"/>
        <v>7406.0374755000003</v>
      </c>
      <c r="K2321">
        <f t="shared" si="2935"/>
        <v>7121.3624269999991</v>
      </c>
      <c r="L2321">
        <f t="shared" si="2936"/>
        <v>3</v>
      </c>
      <c r="M2321">
        <f t="shared" si="2937"/>
        <v>7</v>
      </c>
      <c r="N2321">
        <f t="shared" si="2938"/>
        <v>70</v>
      </c>
      <c r="O2321">
        <f t="shared" si="2939"/>
        <v>30</v>
      </c>
      <c r="P2321">
        <f t="shared" si="2914"/>
        <v>60.60009700000046</v>
      </c>
      <c r="Q2321">
        <f t="shared" si="2915"/>
        <v>41.400390000000698</v>
      </c>
      <c r="R2321">
        <f t="shared" si="2916"/>
        <v>19.199706999999762</v>
      </c>
      <c r="S2321">
        <f t="shared" si="2917"/>
        <v>60.60009700000046</v>
      </c>
      <c r="T2321">
        <f t="shared" si="2873"/>
        <v>116.95380971752319</v>
      </c>
      <c r="U2321">
        <f t="shared" si="2918"/>
        <v>0.54980499999965105</v>
      </c>
      <c r="V2321">
        <f t="shared" si="2919"/>
        <v>59.700195999999778</v>
      </c>
      <c r="W2321">
        <f t="shared" si="2920"/>
        <v>0</v>
      </c>
      <c r="X2321">
        <f t="shared" si="2921"/>
        <v>59.700195999999778</v>
      </c>
      <c r="Y2321">
        <f t="shared" si="2871"/>
        <v>35.188350451582629</v>
      </c>
      <c r="Z2321">
        <f t="shared" si="2872"/>
        <v>12.601623317972525</v>
      </c>
      <c r="AA2321">
        <f t="shared" ref="AA2321:AA2384" si="2948">(Y2321/T2321)*100</f>
        <v>30.087391369783106</v>
      </c>
      <c r="AB2321">
        <f t="shared" ref="AB2321:AB2384" si="2949">(Z2321/T2321)*100</f>
        <v>10.774872018627731</v>
      </c>
      <c r="AC2321">
        <f t="shared" ref="AC2321:AC2384" si="2950">(ABS(AA2321-AB2321)/SUM(AA2321,AB2321))*100</f>
        <v>47.262480708870122</v>
      </c>
      <c r="AD2321">
        <f t="shared" si="2878"/>
        <v>55.366531495581107</v>
      </c>
      <c r="AE2321">
        <f t="shared" si="2931"/>
        <v>7357.6</v>
      </c>
      <c r="AF2321">
        <f t="shared" si="2933"/>
        <v>7332.2833658333338</v>
      </c>
      <c r="AG2321">
        <f t="shared" si="2875"/>
        <v>7105.4025390499983</v>
      </c>
      <c r="AH2321">
        <f t="shared" si="2940"/>
        <v>7249.2800780999996</v>
      </c>
      <c r="AI2321">
        <f t="shared" si="2941"/>
        <v>7491.6632527348365</v>
      </c>
      <c r="AJ2321">
        <f t="shared" si="2942"/>
        <v>7006.8969034651627</v>
      </c>
      <c r="AK2321">
        <f t="shared" si="2943"/>
        <v>0.70993562579853475</v>
      </c>
      <c r="AL2321">
        <f t="shared" si="2922"/>
        <v>-0.36634731789291969</v>
      </c>
      <c r="AM2321">
        <f t="shared" si="2923"/>
        <v>-101651.12299038422</v>
      </c>
      <c r="AN2321">
        <f t="shared" si="2876"/>
        <v>1013129.2605240995</v>
      </c>
      <c r="AO2321">
        <f t="shared" si="2877"/>
        <v>9954536</v>
      </c>
      <c r="AP2321">
        <f t="shared" si="2879"/>
        <v>0.10177563881672631</v>
      </c>
      <c r="AQ2321">
        <f t="shared" si="2880"/>
        <v>7333.0833051818363</v>
      </c>
      <c r="AR2321">
        <f t="shared" si="2881"/>
        <v>7316.6986192600889</v>
      </c>
      <c r="AS2321">
        <f t="shared" si="2882"/>
        <v>7261.4933569557443</v>
      </c>
      <c r="AT2321">
        <f t="shared" si="2883"/>
        <v>7108.5736770483791</v>
      </c>
      <c r="AU2321">
        <f t="shared" si="2884"/>
        <v>7230.2481638698009</v>
      </c>
      <c r="AV2321">
        <f t="shared" si="2885"/>
        <v>7027.5561550748353</v>
      </c>
      <c r="AW2321">
        <f t="shared" si="2886"/>
        <v>202.69200879496566</v>
      </c>
      <c r="AX2321">
        <f t="shared" si="2913"/>
        <v>197.67083308294994</v>
      </c>
      <c r="AY2321">
        <f t="shared" si="2887"/>
        <v>5.0211757120157188</v>
      </c>
      <c r="AZ2321">
        <f t="shared" si="2924"/>
        <v>7358.4500326666666</v>
      </c>
      <c r="BA2321">
        <f t="shared" si="2925"/>
        <v>2041763847.4640853</v>
      </c>
      <c r="BB2321">
        <f t="shared" si="2928"/>
        <v>0</v>
      </c>
      <c r="BC2321">
        <f t="shared" si="2929"/>
        <v>2041763847.4640853</v>
      </c>
      <c r="BD2321">
        <f t="shared" si="2944"/>
        <v>31702177275.65316</v>
      </c>
      <c r="BE2321">
        <f t="shared" si="2945"/>
        <v>17812468825.763489</v>
      </c>
      <c r="BF2321">
        <f t="shared" si="2946"/>
        <v>1.7797744706674214</v>
      </c>
      <c r="BG2321">
        <f t="shared" si="2947"/>
        <v>64.025858552478155</v>
      </c>
      <c r="BH2321">
        <f t="shared" si="2888"/>
        <v>104985852</v>
      </c>
      <c r="BI2321">
        <f t="shared" si="2889"/>
        <v>2.8842460212657985</v>
      </c>
      <c r="BJ2321">
        <f t="shared" si="2930"/>
        <v>109.96099999993021</v>
      </c>
      <c r="BK2321">
        <f t="shared" si="2890"/>
        <v>2.8570203148577767E-4</v>
      </c>
      <c r="BL2321">
        <f t="shared" si="2891"/>
        <v>1.0002857020314857</v>
      </c>
      <c r="BM2321">
        <f t="shared" si="2892"/>
        <v>127.74714972476507</v>
      </c>
      <c r="BN2321">
        <f t="shared" si="2893"/>
        <v>7362.1501465000001</v>
      </c>
      <c r="BO2321">
        <f t="shared" si="2932"/>
        <v>7350.3650389999993</v>
      </c>
      <c r="BP2321">
        <f t="shared" si="2894"/>
        <v>6930.303675044117</v>
      </c>
      <c r="BQ2321">
        <f t="shared" si="2895"/>
        <v>420.06136395588237</v>
      </c>
      <c r="BR2321">
        <f t="shared" si="2896"/>
        <v>204.44970699999976</v>
      </c>
      <c r="BS2321">
        <f t="shared" si="2897"/>
        <v>221.75</v>
      </c>
      <c r="BT2321">
        <f t="shared" si="2898"/>
        <v>147.45019500000035</v>
      </c>
      <c r="BU2321">
        <f t="shared" si="2899"/>
        <v>101</v>
      </c>
      <c r="BV2321">
        <f t="shared" si="2900"/>
        <v>7363.4133138000007</v>
      </c>
      <c r="BW2321">
        <f t="shared" si="2901"/>
        <v>7354.5190429523809</v>
      </c>
      <c r="BX2321">
        <f t="shared" si="2902"/>
        <v>7302.203675400001</v>
      </c>
      <c r="BY2321">
        <f t="shared" si="2903"/>
        <v>7208.6238629714271</v>
      </c>
      <c r="BZ2321">
        <f t="shared" si="2904"/>
        <v>7480.8999020000001</v>
      </c>
      <c r="CA2321">
        <f t="shared" si="2905"/>
        <v>7085.0498049999997</v>
      </c>
      <c r="CB2321">
        <f t="shared" si="2906"/>
        <v>7337.2358528833338</v>
      </c>
      <c r="CC2321">
        <f t="shared" si="2907"/>
        <v>7287.3703693472225</v>
      </c>
      <c r="CD2321">
        <f t="shared" si="2908"/>
        <v>7174.5124186282146</v>
      </c>
      <c r="CE2321">
        <f t="shared" si="2909"/>
        <v>6946.0710581521535</v>
      </c>
      <c r="CF2321">
        <f t="shared" si="2910"/>
        <v>7348.9501950000003</v>
      </c>
      <c r="CG2321">
        <f t="shared" si="2911"/>
        <v>7455</v>
      </c>
      <c r="CH2321">
        <f t="shared" si="2912"/>
        <v>7335</v>
      </c>
    </row>
    <row r="2322" spans="1:86">
      <c r="A2322" s="1">
        <v>42901</v>
      </c>
      <c r="B2322">
        <v>7348.3500979999999</v>
      </c>
      <c r="C2322">
        <v>7393</v>
      </c>
      <c r="D2322">
        <v>7272.1499020000001</v>
      </c>
      <c r="E2322">
        <v>7312.2998049999997</v>
      </c>
      <c r="F2322">
        <v>388150</v>
      </c>
      <c r="G2322">
        <f t="shared" si="2926"/>
        <v>-130240.65433360533</v>
      </c>
      <c r="H2322">
        <f t="shared" si="2874"/>
        <v>10634746.431477468</v>
      </c>
      <c r="I2322">
        <f t="shared" si="2927"/>
        <v>7331.4499512499997</v>
      </c>
      <c r="J2322">
        <f t="shared" si="2934"/>
        <v>7406.0374755000003</v>
      </c>
      <c r="K2322">
        <f t="shared" si="2935"/>
        <v>7121.3624269999991</v>
      </c>
      <c r="L2322">
        <f t="shared" si="2936"/>
        <v>4</v>
      </c>
      <c r="M2322">
        <f t="shared" si="2937"/>
        <v>8</v>
      </c>
      <c r="N2322">
        <f t="shared" si="2938"/>
        <v>60</v>
      </c>
      <c r="O2322">
        <f t="shared" si="2939"/>
        <v>20</v>
      </c>
      <c r="P2322">
        <f t="shared" si="2914"/>
        <v>120.85009799999989</v>
      </c>
      <c r="Q2322">
        <f t="shared" si="2915"/>
        <v>80.700195000000349</v>
      </c>
      <c r="R2322">
        <f t="shared" si="2916"/>
        <v>40.14990299999954</v>
      </c>
      <c r="S2322">
        <f t="shared" si="2917"/>
        <v>120.85009799999989</v>
      </c>
      <c r="T2322">
        <f t="shared" si="2873"/>
        <v>117.23211602341438</v>
      </c>
      <c r="U2322">
        <f t="shared" si="2918"/>
        <v>-32.950195000000349</v>
      </c>
      <c r="V2322">
        <f t="shared" si="2919"/>
        <v>22.149902000000111</v>
      </c>
      <c r="W2322">
        <f t="shared" si="2920"/>
        <v>0</v>
      </c>
      <c r="X2322">
        <f t="shared" si="2921"/>
        <v>22.149902000000111</v>
      </c>
      <c r="Y2322">
        <f t="shared" ref="Y2322:Y2385" si="2951">((Y2321*13)+W2322)/14</f>
        <v>32.674896847898154</v>
      </c>
      <c r="Z2322">
        <f t="shared" ref="Z2322:Z2385" si="2952">((Z2321*13)+X2322)/14</f>
        <v>13.283643223831637</v>
      </c>
      <c r="AA2322">
        <f t="shared" si="2948"/>
        <v>27.871967133453524</v>
      </c>
      <c r="AB2322">
        <f t="shared" si="2949"/>
        <v>11.33106155072603</v>
      </c>
      <c r="AC2322">
        <f t="shared" si="2950"/>
        <v>42.192927786221276</v>
      </c>
      <c r="AD2322">
        <f t="shared" si="2878"/>
        <v>54.507088980593942</v>
      </c>
      <c r="AE2322">
        <f t="shared" si="2931"/>
        <v>7370.1599610000003</v>
      </c>
      <c r="AF2322">
        <f t="shared" si="2933"/>
        <v>7350.0499675000001</v>
      </c>
      <c r="AG2322">
        <f t="shared" si="2875"/>
        <v>7129.4650390499983</v>
      </c>
      <c r="AH2322">
        <f t="shared" si="2940"/>
        <v>7265.8500488000009</v>
      </c>
      <c r="AI2322">
        <f t="shared" si="2941"/>
        <v>7500.4191658980199</v>
      </c>
      <c r="AJ2322">
        <f t="shared" si="2942"/>
        <v>7031.2809317019819</v>
      </c>
      <c r="AK2322">
        <f t="shared" si="2943"/>
        <v>0.5990108092119153</v>
      </c>
      <c r="AL2322">
        <f t="shared" si="2922"/>
        <v>-0.33554206964731503</v>
      </c>
      <c r="AM2322">
        <f t="shared" si="2923"/>
        <v>-130240.65433360533</v>
      </c>
      <c r="AN2322">
        <f t="shared" si="2876"/>
        <v>1188572.4885907003</v>
      </c>
      <c r="AO2322">
        <f t="shared" si="2877"/>
        <v>9935872</v>
      </c>
      <c r="AP2322">
        <f t="shared" si="2879"/>
        <v>0.11962437605785384</v>
      </c>
      <c r="AQ2322">
        <f t="shared" si="2880"/>
        <v>7326.0169151200116</v>
      </c>
      <c r="AR2322">
        <f t="shared" si="2881"/>
        <v>7301.6509848409632</v>
      </c>
      <c r="AS2322">
        <f t="shared" si="2882"/>
        <v>7270.6385176037102</v>
      </c>
      <c r="AT2322">
        <f t="shared" si="2883"/>
        <v>7126.909028564025</v>
      </c>
      <c r="AU2322">
        <f t="shared" si="2884"/>
        <v>7242.5559100393311</v>
      </c>
      <c r="AV2322">
        <f t="shared" si="2885"/>
        <v>7047.488210569597</v>
      </c>
      <c r="AW2322">
        <f t="shared" si="2886"/>
        <v>195.06769946973418</v>
      </c>
      <c r="AX2322">
        <f t="shared" si="2913"/>
        <v>197.15020636030678</v>
      </c>
      <c r="AY2322">
        <f t="shared" si="2887"/>
        <v>-2.0825068905726027</v>
      </c>
      <c r="AZ2322">
        <f t="shared" si="2924"/>
        <v>7325.8165689999996</v>
      </c>
      <c r="BA2322">
        <f t="shared" si="2925"/>
        <v>2843515701.25735</v>
      </c>
      <c r="BB2322">
        <f t="shared" si="2928"/>
        <v>0</v>
      </c>
      <c r="BC2322">
        <f t="shared" si="2929"/>
        <v>2843515701.25735</v>
      </c>
      <c r="BD2322">
        <f t="shared" si="2944"/>
        <v>29073892540.3424</v>
      </c>
      <c r="BE2322">
        <f t="shared" si="2945"/>
        <v>20655984527.02084</v>
      </c>
      <c r="BF2322">
        <f t="shared" si="2946"/>
        <v>1.4075287722214251</v>
      </c>
      <c r="BG2322">
        <f t="shared" si="2947"/>
        <v>58.46363243761774</v>
      </c>
      <c r="BH2322">
        <f t="shared" si="2888"/>
        <v>104597702</v>
      </c>
      <c r="BI2322">
        <f t="shared" si="2889"/>
        <v>2.7679038778266829</v>
      </c>
      <c r="BJ2322">
        <f t="shared" si="2930"/>
        <v>-3975</v>
      </c>
      <c r="BK2322">
        <f t="shared" si="2890"/>
        <v>-5.2713559325422094E-3</v>
      </c>
      <c r="BL2322">
        <f t="shared" si="2891"/>
        <v>0.99472864406745776</v>
      </c>
      <c r="BM2322">
        <f t="shared" si="2892"/>
        <v>123.62877979410239</v>
      </c>
      <c r="BN2322">
        <f t="shared" si="2893"/>
        <v>7332.5749510000005</v>
      </c>
      <c r="BO2322">
        <f t="shared" si="2932"/>
        <v>7369.5850097000002</v>
      </c>
      <c r="BP2322">
        <f t="shared" si="2894"/>
        <v>6958.1683780441163</v>
      </c>
      <c r="BQ2322">
        <f t="shared" si="2895"/>
        <v>411.41663165588398</v>
      </c>
      <c r="BR2322">
        <f t="shared" si="2896"/>
        <v>197.5996099999993</v>
      </c>
      <c r="BS2322">
        <f t="shared" si="2897"/>
        <v>172.14990200000011</v>
      </c>
      <c r="BT2322">
        <f t="shared" si="2898"/>
        <v>205.29980499999965</v>
      </c>
      <c r="BU2322">
        <f t="shared" si="2899"/>
        <v>166.35009799999989</v>
      </c>
      <c r="BV2322">
        <f t="shared" si="2900"/>
        <v>7348.3132487999983</v>
      </c>
      <c r="BW2322">
        <f t="shared" si="2901"/>
        <v>7348.8094541428563</v>
      </c>
      <c r="BX2322">
        <f t="shared" si="2902"/>
        <v>7313.6618075636361</v>
      </c>
      <c r="BY2322">
        <f t="shared" si="2903"/>
        <v>7228.3283644904759</v>
      </c>
      <c r="BZ2322">
        <f t="shared" si="2904"/>
        <v>7480.8999020000001</v>
      </c>
      <c r="CA2322">
        <f t="shared" si="2905"/>
        <v>7085.0498049999997</v>
      </c>
      <c r="CB2322">
        <f t="shared" si="2906"/>
        <v>7406.9403581333336</v>
      </c>
      <c r="CC2322">
        <f t="shared" si="2907"/>
        <v>7339.3715386527774</v>
      </c>
      <c r="CD2322">
        <f t="shared" si="2908"/>
        <v>7187.6687056320634</v>
      </c>
      <c r="CE2322">
        <f t="shared" si="2909"/>
        <v>6967.3369869442704</v>
      </c>
      <c r="CF2322">
        <f t="shared" si="2910"/>
        <v>7351.0498049999997</v>
      </c>
      <c r="CG2322">
        <f t="shared" si="2911"/>
        <v>7392.4501950000003</v>
      </c>
      <c r="CH2322">
        <f t="shared" si="2912"/>
        <v>7331.8500979999999</v>
      </c>
    </row>
    <row r="2323" spans="1:86">
      <c r="A2323" s="1">
        <v>42902</v>
      </c>
      <c r="B2323">
        <v>7332</v>
      </c>
      <c r="C2323">
        <v>7360.0498049999997</v>
      </c>
      <c r="D2323">
        <v>7250</v>
      </c>
      <c r="E2323">
        <v>7263.8999020000001</v>
      </c>
      <c r="F2323">
        <v>547028</v>
      </c>
      <c r="G2323">
        <f t="shared" si="2926"/>
        <v>-408842.64671825478</v>
      </c>
      <c r="H2323">
        <f t="shared" si="2874"/>
        <v>10225903.784759214</v>
      </c>
      <c r="I2323">
        <f t="shared" si="2927"/>
        <v>7301.4874267499999</v>
      </c>
      <c r="J2323">
        <f t="shared" si="2934"/>
        <v>7406.0374755000003</v>
      </c>
      <c r="K2323">
        <f t="shared" si="2935"/>
        <v>7121.3624269999991</v>
      </c>
      <c r="L2323">
        <f t="shared" si="2936"/>
        <v>5</v>
      </c>
      <c r="M2323">
        <f t="shared" si="2937"/>
        <v>9</v>
      </c>
      <c r="N2323">
        <f t="shared" si="2938"/>
        <v>50</v>
      </c>
      <c r="O2323">
        <f t="shared" si="2939"/>
        <v>10</v>
      </c>
      <c r="P2323">
        <f t="shared" si="2914"/>
        <v>110.04980499999965</v>
      </c>
      <c r="Q2323">
        <f t="shared" si="2915"/>
        <v>96.14990299999954</v>
      </c>
      <c r="R2323">
        <f t="shared" si="2916"/>
        <v>13.899902000000111</v>
      </c>
      <c r="S2323">
        <f t="shared" si="2917"/>
        <v>110.04980499999965</v>
      </c>
      <c r="T2323">
        <f t="shared" ref="T2323:T2386" si="2953">((T2322*13)+S2323)/14</f>
        <v>116.71909380745618</v>
      </c>
      <c r="U2323">
        <f t="shared" si="2918"/>
        <v>-37.89990299999954</v>
      </c>
      <c r="V2323">
        <f t="shared" si="2919"/>
        <v>15</v>
      </c>
      <c r="W2323">
        <f t="shared" si="2920"/>
        <v>0</v>
      </c>
      <c r="X2323">
        <f t="shared" si="2921"/>
        <v>15</v>
      </c>
      <c r="Y2323">
        <f t="shared" si="2951"/>
        <v>30.340975644476856</v>
      </c>
      <c r="Z2323">
        <f t="shared" si="2952"/>
        <v>13.406240136415091</v>
      </c>
      <c r="AA2323">
        <f t="shared" si="2948"/>
        <v>25.994869095307038</v>
      </c>
      <c r="AB2323">
        <f t="shared" si="2949"/>
        <v>11.485901491430772</v>
      </c>
      <c r="AC2323">
        <f t="shared" si="2950"/>
        <v>38.710430380025635</v>
      </c>
      <c r="AD2323">
        <f t="shared" si="2878"/>
        <v>53.360993674659333</v>
      </c>
      <c r="AE2323">
        <f t="shared" si="2931"/>
        <v>7329.9699217999996</v>
      </c>
      <c r="AF2323">
        <f t="shared" si="2933"/>
        <v>7352.4499511666663</v>
      </c>
      <c r="AG2323">
        <f t="shared" si="2875"/>
        <v>7153.1325438999993</v>
      </c>
      <c r="AH2323">
        <f t="shared" si="2940"/>
        <v>7280.7700194999998</v>
      </c>
      <c r="AI2323">
        <f t="shared" si="2941"/>
        <v>7492.8908777411843</v>
      </c>
      <c r="AJ2323">
        <f t="shared" si="2942"/>
        <v>7068.6491612588152</v>
      </c>
      <c r="AK2323">
        <f t="shared" si="2943"/>
        <v>0.46023465669552854</v>
      </c>
      <c r="AL2323">
        <f t="shared" si="2922"/>
        <v>-0.74738888451460395</v>
      </c>
      <c r="AM2323">
        <f t="shared" si="2923"/>
        <v>-408842.64671825478</v>
      </c>
      <c r="AN2323">
        <f t="shared" si="2876"/>
        <v>791601.462648744</v>
      </c>
      <c r="AO2323">
        <f t="shared" si="2877"/>
        <v>9930677</v>
      </c>
      <c r="AP2323">
        <f t="shared" si="2879"/>
        <v>7.9712738884644418E-2</v>
      </c>
      <c r="AQ2323">
        <f t="shared" si="2880"/>
        <v>7304.8971306592075</v>
      </c>
      <c r="AR2323">
        <f t="shared" si="2881"/>
        <v>7286.7167041612884</v>
      </c>
      <c r="AS2323">
        <f t="shared" si="2882"/>
        <v>7269.425566795042</v>
      </c>
      <c r="AT2323">
        <f t="shared" si="2883"/>
        <v>7139.2382071732627</v>
      </c>
      <c r="AU2323">
        <f t="shared" si="2884"/>
        <v>7245.7575088334315</v>
      </c>
      <c r="AV2323">
        <f t="shared" si="2885"/>
        <v>7062.6370289697252</v>
      </c>
      <c r="AW2323">
        <f t="shared" si="2886"/>
        <v>183.12047986370635</v>
      </c>
      <c r="AX2323">
        <f t="shared" si="2913"/>
        <v>194.3442610609867</v>
      </c>
      <c r="AY2323">
        <f t="shared" si="2887"/>
        <v>-11.223781197280346</v>
      </c>
      <c r="AZ2323">
        <f t="shared" si="2924"/>
        <v>7291.3165689999996</v>
      </c>
      <c r="BA2323">
        <f t="shared" si="2925"/>
        <v>3988554320.1069317</v>
      </c>
      <c r="BB2323">
        <f t="shared" si="2928"/>
        <v>0</v>
      </c>
      <c r="BC2323">
        <f t="shared" si="2929"/>
        <v>3988554320.1069317</v>
      </c>
      <c r="BD2323">
        <f t="shared" si="2944"/>
        <v>26031274618.655304</v>
      </c>
      <c r="BE2323">
        <f t="shared" si="2945"/>
        <v>24644538847.127769</v>
      </c>
      <c r="BF2323">
        <f t="shared" si="2946"/>
        <v>1.0562694956529548</v>
      </c>
      <c r="BG2323">
        <f t="shared" si="2947"/>
        <v>51.36824224091032</v>
      </c>
      <c r="BH2323">
        <f t="shared" si="2888"/>
        <v>104050674</v>
      </c>
      <c r="BI2323">
        <f t="shared" si="2889"/>
        <v>2.5928060455687807</v>
      </c>
      <c r="BJ2323">
        <f t="shared" si="2930"/>
        <v>-4939.990299999954</v>
      </c>
      <c r="BK2323">
        <f t="shared" si="2890"/>
        <v>-6.6189713620473664E-3</v>
      </c>
      <c r="BL2323">
        <f t="shared" si="2891"/>
        <v>0.99338102863795263</v>
      </c>
      <c r="BM2323">
        <f t="shared" si="2892"/>
        <v>111.79750854531267</v>
      </c>
      <c r="BN2323">
        <f t="shared" si="2893"/>
        <v>7305.0249024999994</v>
      </c>
      <c r="BO2323">
        <f t="shared" si="2932"/>
        <v>7359.5</v>
      </c>
      <c r="BP2323">
        <f t="shared" si="2894"/>
        <v>6982.1345573823528</v>
      </c>
      <c r="BQ2323">
        <f t="shared" si="2895"/>
        <v>377.3654426176472</v>
      </c>
      <c r="BR2323">
        <f t="shared" si="2896"/>
        <v>138.19970699999976</v>
      </c>
      <c r="BS2323">
        <f t="shared" si="2897"/>
        <v>158.89990200000011</v>
      </c>
      <c r="BT2323">
        <f t="shared" si="2898"/>
        <v>198.14990299999954</v>
      </c>
      <c r="BU2323">
        <f t="shared" si="2899"/>
        <v>192.20019500000035</v>
      </c>
      <c r="BV2323">
        <f t="shared" si="2900"/>
        <v>7312.8932291333331</v>
      </c>
      <c r="BW2323">
        <f t="shared" si="2901"/>
        <v>7324.1951497142854</v>
      </c>
      <c r="BX2323">
        <f t="shared" si="2902"/>
        <v>7313.3072354181813</v>
      </c>
      <c r="BY2323">
        <f t="shared" si="2903"/>
        <v>7241.1316847714288</v>
      </c>
      <c r="BZ2323">
        <f t="shared" si="2904"/>
        <v>7480.8999020000001</v>
      </c>
      <c r="CA2323">
        <f t="shared" si="2905"/>
        <v>7085.0498049999997</v>
      </c>
      <c r="CB2323">
        <f t="shared" si="2906"/>
        <v>7353.8581199433338</v>
      </c>
      <c r="CC2323">
        <f t="shared" si="2907"/>
        <v>7397.8586236388883</v>
      </c>
      <c r="CD2323">
        <f t="shared" si="2908"/>
        <v>7216.3492027390457</v>
      </c>
      <c r="CE2323">
        <f t="shared" si="2909"/>
        <v>6999.1689316767688</v>
      </c>
      <c r="CF2323">
        <f t="shared" si="2910"/>
        <v>7312.2998049999997</v>
      </c>
      <c r="CG2323">
        <f t="shared" si="2911"/>
        <v>7393</v>
      </c>
      <c r="CH2323">
        <f t="shared" si="2912"/>
        <v>7272.1499020000001</v>
      </c>
    </row>
    <row r="2324" spans="1:86">
      <c r="A2324" s="1">
        <v>42905</v>
      </c>
      <c r="B2324">
        <v>7314</v>
      </c>
      <c r="C2324">
        <v>7322.1499020000001</v>
      </c>
      <c r="D2324">
        <v>7235</v>
      </c>
      <c r="E2324">
        <v>7249.25</v>
      </c>
      <c r="F2324">
        <v>372747</v>
      </c>
      <c r="G2324">
        <f t="shared" si="2926"/>
        <v>-250850.25363303351</v>
      </c>
      <c r="H2324">
        <f t="shared" si="2874"/>
        <v>9975053.5311261807</v>
      </c>
      <c r="I2324">
        <f t="shared" si="2927"/>
        <v>7280.0999755000003</v>
      </c>
      <c r="J2324">
        <f t="shared" si="2934"/>
        <v>7406.0374755000003</v>
      </c>
      <c r="K2324">
        <f t="shared" si="2935"/>
        <v>7121.3624269999991</v>
      </c>
      <c r="L2324">
        <f t="shared" si="2936"/>
        <v>6</v>
      </c>
      <c r="M2324">
        <f t="shared" si="2937"/>
        <v>10</v>
      </c>
      <c r="N2324">
        <f t="shared" si="2938"/>
        <v>40</v>
      </c>
      <c r="O2324">
        <f t="shared" si="2939"/>
        <v>0</v>
      </c>
      <c r="P2324">
        <f t="shared" si="2914"/>
        <v>87.149902000000111</v>
      </c>
      <c r="Q2324">
        <f t="shared" si="2915"/>
        <v>72.899902000000111</v>
      </c>
      <c r="R2324">
        <f t="shared" si="2916"/>
        <v>14.25</v>
      </c>
      <c r="S2324">
        <f t="shared" si="2917"/>
        <v>87.149902000000111</v>
      </c>
      <c r="T2324">
        <f t="shared" si="2953"/>
        <v>114.60700867835217</v>
      </c>
      <c r="U2324">
        <f t="shared" si="2918"/>
        <v>-38.5</v>
      </c>
      <c r="V2324">
        <f t="shared" si="2919"/>
        <v>44.700195000000349</v>
      </c>
      <c r="W2324">
        <f t="shared" si="2920"/>
        <v>0</v>
      </c>
      <c r="X2324">
        <f t="shared" si="2921"/>
        <v>44.700195000000349</v>
      </c>
      <c r="Y2324">
        <f t="shared" si="2951"/>
        <v>28.173763098442798</v>
      </c>
      <c r="Z2324">
        <f t="shared" si="2952"/>
        <v>15.641522626671181</v>
      </c>
      <c r="AA2324">
        <f t="shared" si="2948"/>
        <v>24.582932076617816</v>
      </c>
      <c r="AB2324">
        <f t="shared" si="2949"/>
        <v>13.647963424793295</v>
      </c>
      <c r="AC2324">
        <f t="shared" si="2950"/>
        <v>28.602439227249874</v>
      </c>
      <c r="AD2324">
        <f t="shared" si="2878"/>
        <v>51.313627618084354</v>
      </c>
      <c r="AE2324">
        <f t="shared" si="2931"/>
        <v>7305.0899413999996</v>
      </c>
      <c r="AF2324">
        <f t="shared" si="2933"/>
        <v>7316.5166014999995</v>
      </c>
      <c r="AG2324">
        <f t="shared" si="2875"/>
        <v>7180.5100341500001</v>
      </c>
      <c r="AH2324">
        <f t="shared" si="2940"/>
        <v>7293.125</v>
      </c>
      <c r="AI2324">
        <f t="shared" si="2941"/>
        <v>7480.6441211366318</v>
      </c>
      <c r="AJ2324">
        <f t="shared" si="2942"/>
        <v>7105.6058788633682</v>
      </c>
      <c r="AK2324">
        <f t="shared" si="2943"/>
        <v>0.38301193037260606</v>
      </c>
      <c r="AL2324">
        <f t="shared" si="2922"/>
        <v>-0.67297725704843636</v>
      </c>
      <c r="AM2324">
        <f t="shared" si="2923"/>
        <v>-250850.25363303351</v>
      </c>
      <c r="AN2324">
        <f t="shared" si="2876"/>
        <v>815531.26044916105</v>
      </c>
      <c r="AO2324">
        <f t="shared" si="2877"/>
        <v>9975931</v>
      </c>
      <c r="AP2324">
        <f t="shared" si="2879"/>
        <v>8.1749889854807647E-2</v>
      </c>
      <c r="AQ2324">
        <f t="shared" si="2880"/>
        <v>7285.9771062350774</v>
      </c>
      <c r="AR2324">
        <f t="shared" si="2881"/>
        <v>7264.0686934753212</v>
      </c>
      <c r="AS2324">
        <f t="shared" si="2882"/>
        <v>7265.793964771934</v>
      </c>
      <c r="AT2324">
        <f t="shared" si="2883"/>
        <v>7149.1392685276687</v>
      </c>
      <c r="AU2324">
        <f t="shared" si="2884"/>
        <v>7246.2813825084168</v>
      </c>
      <c r="AV2324">
        <f t="shared" si="2885"/>
        <v>7075.6999369418445</v>
      </c>
      <c r="AW2324">
        <f t="shared" si="2886"/>
        <v>170.58144556657226</v>
      </c>
      <c r="AX2324">
        <f t="shared" si="2913"/>
        <v>189.59169796210381</v>
      </c>
      <c r="AY2324">
        <f t="shared" si="2887"/>
        <v>-19.010252395531552</v>
      </c>
      <c r="AZ2324">
        <f t="shared" si="2924"/>
        <v>7268.7999673333334</v>
      </c>
      <c r="BA2324">
        <f t="shared" si="2925"/>
        <v>2709423381.4235978</v>
      </c>
      <c r="BB2324">
        <f t="shared" si="2928"/>
        <v>0</v>
      </c>
      <c r="BC2324">
        <f t="shared" si="2929"/>
        <v>2709423381.4235978</v>
      </c>
      <c r="BD2324">
        <f t="shared" si="2944"/>
        <v>23146415069.155304</v>
      </c>
      <c r="BE2324">
        <f t="shared" si="2945"/>
        <v>27353962228.551369</v>
      </c>
      <c r="BF2324">
        <f t="shared" si="2946"/>
        <v>0.84618143710806426</v>
      </c>
      <c r="BG2324">
        <f t="shared" si="2947"/>
        <v>45.834142847495976</v>
      </c>
      <c r="BH2324">
        <f t="shared" si="2888"/>
        <v>103677927</v>
      </c>
      <c r="BI2324">
        <f t="shared" si="2889"/>
        <v>2.4108066634648511</v>
      </c>
      <c r="BJ2324">
        <f t="shared" si="2930"/>
        <v>-1564.9902000000111</v>
      </c>
      <c r="BK2324">
        <f t="shared" si="2890"/>
        <v>-2.0168094546521068E-3</v>
      </c>
      <c r="BL2324">
        <f t="shared" si="2891"/>
        <v>0.9979831905453479</v>
      </c>
      <c r="BM2324">
        <f t="shared" si="2892"/>
        <v>98.831254604109802</v>
      </c>
      <c r="BN2324">
        <f t="shared" si="2893"/>
        <v>7278.5749510000005</v>
      </c>
      <c r="BO2324">
        <f t="shared" si="2932"/>
        <v>7334.6649902000008</v>
      </c>
      <c r="BP2324">
        <f t="shared" si="2894"/>
        <v>6999.9161735882344</v>
      </c>
      <c r="BQ2324">
        <f t="shared" si="2895"/>
        <v>334.74881661176642</v>
      </c>
      <c r="BR2324">
        <f t="shared" si="2896"/>
        <v>137.14990200000011</v>
      </c>
      <c r="BS2324">
        <f t="shared" si="2897"/>
        <v>149.95019500000035</v>
      </c>
      <c r="BT2324">
        <f t="shared" si="2898"/>
        <v>167.85009700000046</v>
      </c>
      <c r="BU2324">
        <f t="shared" si="2899"/>
        <v>180</v>
      </c>
      <c r="BV2324">
        <f t="shared" si="2900"/>
        <v>7285.9865885333338</v>
      </c>
      <c r="BW2324">
        <f t="shared" si="2901"/>
        <v>7294.7094493809518</v>
      </c>
      <c r="BX2324">
        <f t="shared" si="2902"/>
        <v>7307.5763227818188</v>
      </c>
      <c r="BY2324">
        <f t="shared" si="2903"/>
        <v>7250.285728209521</v>
      </c>
      <c r="BZ2324">
        <f t="shared" si="2904"/>
        <v>7480.8999020000001</v>
      </c>
      <c r="CA2324">
        <f t="shared" si="2905"/>
        <v>7085.0498049999997</v>
      </c>
      <c r="CB2324">
        <f t="shared" si="2906"/>
        <v>7332.1046662966664</v>
      </c>
      <c r="CC2324">
        <f t="shared" si="2907"/>
        <v>7347.6345335361111</v>
      </c>
      <c r="CD2324">
        <f t="shared" si="2908"/>
        <v>7248.5972538719043</v>
      </c>
      <c r="CE2324">
        <f t="shared" si="2909"/>
        <v>7059.8873805768399</v>
      </c>
      <c r="CF2324">
        <f t="shared" si="2910"/>
        <v>7263.8999020000001</v>
      </c>
      <c r="CG2324">
        <f t="shared" si="2911"/>
        <v>7360.0498049999997</v>
      </c>
      <c r="CH2324">
        <f t="shared" si="2912"/>
        <v>7250</v>
      </c>
    </row>
    <row r="2325" spans="1:86">
      <c r="A2325" s="1">
        <v>42906</v>
      </c>
      <c r="B2325">
        <v>7265</v>
      </c>
      <c r="C2325">
        <v>7283.6499020000001</v>
      </c>
      <c r="D2325">
        <v>7190.2998049999997</v>
      </c>
      <c r="E2325">
        <v>7207.25</v>
      </c>
      <c r="F2325">
        <v>757716</v>
      </c>
      <c r="G2325">
        <f t="shared" si="2926"/>
        <v>-482548.98106010101</v>
      </c>
      <c r="H2325">
        <f t="shared" ref="H2325:H2388" si="2954">SUM(H2324,G2325)</f>
        <v>9492504.5500660799</v>
      </c>
      <c r="I2325">
        <f t="shared" si="2927"/>
        <v>7236.5499267499999</v>
      </c>
      <c r="J2325">
        <f t="shared" si="2934"/>
        <v>7406.0374755000003</v>
      </c>
      <c r="K2325">
        <f t="shared" si="2935"/>
        <v>7168.3250732500001</v>
      </c>
      <c r="L2325">
        <f t="shared" si="2936"/>
        <v>7</v>
      </c>
      <c r="M2325">
        <f t="shared" si="2937"/>
        <v>10</v>
      </c>
      <c r="N2325">
        <f t="shared" si="2938"/>
        <v>30</v>
      </c>
      <c r="O2325">
        <f t="shared" si="2939"/>
        <v>0</v>
      </c>
      <c r="P2325">
        <f t="shared" si="2914"/>
        <v>93.35009700000046</v>
      </c>
      <c r="Q2325">
        <f t="shared" si="2915"/>
        <v>76.399902000000111</v>
      </c>
      <c r="R2325">
        <f t="shared" si="2916"/>
        <v>16.950195000000349</v>
      </c>
      <c r="S2325">
        <f t="shared" si="2917"/>
        <v>93.35009700000046</v>
      </c>
      <c r="T2325">
        <f t="shared" si="2953"/>
        <v>113.0886578441842</v>
      </c>
      <c r="U2325">
        <f t="shared" si="2918"/>
        <v>0.850097999999889</v>
      </c>
      <c r="V2325">
        <f t="shared" si="2919"/>
        <v>37</v>
      </c>
      <c r="W2325">
        <f t="shared" si="2920"/>
        <v>0</v>
      </c>
      <c r="X2325">
        <f t="shared" si="2921"/>
        <v>37</v>
      </c>
      <c r="Y2325">
        <f t="shared" si="2951"/>
        <v>26.161351448554026</v>
      </c>
      <c r="Z2325">
        <f t="shared" si="2952"/>
        <v>17.167128153337526</v>
      </c>
      <c r="AA2325">
        <f t="shared" si="2948"/>
        <v>23.133488315512292</v>
      </c>
      <c r="AB2325">
        <f t="shared" si="2949"/>
        <v>15.180238655755149</v>
      </c>
      <c r="AC2325">
        <f t="shared" si="2950"/>
        <v>20.75822502394902</v>
      </c>
      <c r="AD2325">
        <f t="shared" si="2878"/>
        <v>49.094821626266047</v>
      </c>
      <c r="AE2325">
        <f t="shared" si="2931"/>
        <v>7276.749902399999</v>
      </c>
      <c r="AF2325">
        <f t="shared" si="2933"/>
        <v>7288.7832845000003</v>
      </c>
      <c r="AG2325">
        <f t="shared" si="2875"/>
        <v>7196.9300292500002</v>
      </c>
      <c r="AH2325">
        <f t="shared" si="2940"/>
        <v>7302.6399902000003</v>
      </c>
      <c r="AI2325">
        <f t="shared" si="2941"/>
        <v>7459.6211382086585</v>
      </c>
      <c r="AJ2325">
        <f t="shared" si="2942"/>
        <v>7145.658842191342</v>
      </c>
      <c r="AK2325">
        <f t="shared" si="2943"/>
        <v>0.19617373993615117</v>
      </c>
      <c r="AL2325">
        <f t="shared" si="2922"/>
        <v>-0.63684676192676548</v>
      </c>
      <c r="AM2325">
        <f t="shared" si="2923"/>
        <v>-482548.98106010101</v>
      </c>
      <c r="AN2325">
        <f t="shared" si="2876"/>
        <v>-265271.84396202862</v>
      </c>
      <c r="AO2325">
        <f t="shared" si="2877"/>
        <v>9777190</v>
      </c>
      <c r="AP2325">
        <f t="shared" si="2879"/>
        <v>-2.7131705936166591E-2</v>
      </c>
      <c r="AQ2325">
        <f t="shared" si="2880"/>
        <v>7259.2098901151512</v>
      </c>
      <c r="AR2325">
        <f t="shared" si="2881"/>
        <v>7265.2461714098545</v>
      </c>
      <c r="AS2325">
        <f t="shared" si="2882"/>
        <v>7255.2560511129859</v>
      </c>
      <c r="AT2325">
        <f t="shared" si="2883"/>
        <v>7154.3692343601788</v>
      </c>
      <c r="AU2325">
        <f t="shared" si="2884"/>
        <v>7240.4266751321538</v>
      </c>
      <c r="AV2325">
        <f t="shared" si="2885"/>
        <v>7084.9084413559158</v>
      </c>
      <c r="AW2325">
        <f t="shared" si="2886"/>
        <v>155.51823377623805</v>
      </c>
      <c r="AX2325">
        <f t="shared" si="2913"/>
        <v>182.77700512493067</v>
      </c>
      <c r="AY2325">
        <f t="shared" si="2887"/>
        <v>-27.258771348692619</v>
      </c>
      <c r="AZ2325">
        <f t="shared" si="2924"/>
        <v>7227.0665689999996</v>
      </c>
      <c r="BA2325">
        <f t="shared" si="2925"/>
        <v>5476063972.3964033</v>
      </c>
      <c r="BB2325">
        <f t="shared" si="2928"/>
        <v>0</v>
      </c>
      <c r="BC2325">
        <f t="shared" si="2929"/>
        <v>5476063972.3964033</v>
      </c>
      <c r="BD2325">
        <f t="shared" si="2944"/>
        <v>18465861582.538467</v>
      </c>
      <c r="BE2325">
        <f t="shared" si="2945"/>
        <v>32830026200.947773</v>
      </c>
      <c r="BF2325">
        <f t="shared" si="2946"/>
        <v>0.56246868246499826</v>
      </c>
      <c r="BG2325">
        <f t="shared" si="2947"/>
        <v>35.998717208055041</v>
      </c>
      <c r="BH2325">
        <f t="shared" si="2888"/>
        <v>102920211</v>
      </c>
      <c r="BI2325">
        <f t="shared" si="2889"/>
        <v>2.1950634233810202</v>
      </c>
      <c r="BJ2325">
        <f t="shared" si="2930"/>
        <v>-4300</v>
      </c>
      <c r="BK2325">
        <f t="shared" si="2890"/>
        <v>-5.7937027968410527E-3</v>
      </c>
      <c r="BL2325">
        <f t="shared" si="2891"/>
        <v>0.9942062972031589</v>
      </c>
      <c r="BM2325">
        <f t="shared" si="2892"/>
        <v>82.736329569275682</v>
      </c>
      <c r="BN2325">
        <f t="shared" si="2893"/>
        <v>7236.9748534999999</v>
      </c>
      <c r="BO2325">
        <f t="shared" si="2932"/>
        <v>7303.0599609000001</v>
      </c>
      <c r="BP2325">
        <f t="shared" si="2894"/>
        <v>7016.5029296764696</v>
      </c>
      <c r="BQ2325">
        <f t="shared" si="2895"/>
        <v>286.55703122353043</v>
      </c>
      <c r="BR2325">
        <f t="shared" si="2896"/>
        <v>1.549804999999651</v>
      </c>
      <c r="BS2325">
        <f t="shared" si="2897"/>
        <v>82.699706999999762</v>
      </c>
      <c r="BT2325">
        <f t="shared" si="2898"/>
        <v>58.649902000000111</v>
      </c>
      <c r="BU2325">
        <f t="shared" si="2899"/>
        <v>130</v>
      </c>
      <c r="BV2325">
        <f t="shared" si="2900"/>
        <v>7253.3732747333333</v>
      </c>
      <c r="BW2325">
        <f t="shared" si="2901"/>
        <v>7263.4904203809538</v>
      </c>
      <c r="BX2325">
        <f t="shared" si="2902"/>
        <v>7291.9626864181828</v>
      </c>
      <c r="BY2325">
        <f t="shared" si="2903"/>
        <v>7252.8323916238114</v>
      </c>
      <c r="BZ2325">
        <f t="shared" si="2904"/>
        <v>7480.8999020000001</v>
      </c>
      <c r="CA2325">
        <f t="shared" si="2905"/>
        <v>7107.6000979999999</v>
      </c>
      <c r="CB2325">
        <f t="shared" si="2906"/>
        <v>7312.5365122133326</v>
      </c>
      <c r="CC2325">
        <f t="shared" si="2907"/>
        <v>7324.8844359972218</v>
      </c>
      <c r="CD2325">
        <f t="shared" si="2908"/>
        <v>7299.0767143461908</v>
      </c>
      <c r="CE2325">
        <f t="shared" si="2909"/>
        <v>7094.0052443786672</v>
      </c>
      <c r="CF2325">
        <f t="shared" si="2910"/>
        <v>7249.25</v>
      </c>
      <c r="CG2325">
        <f t="shared" si="2911"/>
        <v>7322.1499020000001</v>
      </c>
      <c r="CH2325">
        <f t="shared" si="2912"/>
        <v>7235</v>
      </c>
    </row>
    <row r="2326" spans="1:86">
      <c r="A2326" s="1">
        <v>42907</v>
      </c>
      <c r="B2326">
        <v>7220</v>
      </c>
      <c r="C2326">
        <v>7284.5</v>
      </c>
      <c r="D2326">
        <v>7153.2998049999997</v>
      </c>
      <c r="E2326">
        <v>7268.2001950000003</v>
      </c>
      <c r="F2326">
        <v>460423</v>
      </c>
      <c r="G2326">
        <f t="shared" si="2926"/>
        <v>346020.65299868921</v>
      </c>
      <c r="H2326">
        <f t="shared" si="2954"/>
        <v>9838525.2030647695</v>
      </c>
      <c r="I2326">
        <f t="shared" si="2927"/>
        <v>7231.5</v>
      </c>
      <c r="J2326">
        <f t="shared" si="2934"/>
        <v>7406.0374755000003</v>
      </c>
      <c r="K2326">
        <f t="shared" si="2935"/>
        <v>7230.3625487500003</v>
      </c>
      <c r="L2326">
        <f t="shared" si="2936"/>
        <v>8</v>
      </c>
      <c r="M2326">
        <f t="shared" si="2937"/>
        <v>10</v>
      </c>
      <c r="N2326">
        <f t="shared" si="2938"/>
        <v>20</v>
      </c>
      <c r="O2326">
        <f t="shared" si="2939"/>
        <v>0</v>
      </c>
      <c r="P2326">
        <f t="shared" si="2914"/>
        <v>131.20019500000035</v>
      </c>
      <c r="Q2326">
        <f t="shared" si="2915"/>
        <v>16.299804999999651</v>
      </c>
      <c r="R2326">
        <f t="shared" si="2916"/>
        <v>114.9003900000007</v>
      </c>
      <c r="S2326">
        <f t="shared" si="2917"/>
        <v>131.20019500000035</v>
      </c>
      <c r="T2326">
        <f t="shared" si="2953"/>
        <v>114.38233906959964</v>
      </c>
      <c r="U2326">
        <f t="shared" si="2918"/>
        <v>67.5</v>
      </c>
      <c r="V2326">
        <f t="shared" si="2919"/>
        <v>-134.70019500000035</v>
      </c>
      <c r="W2326">
        <f t="shared" si="2920"/>
        <v>67.5</v>
      </c>
      <c r="X2326">
        <f t="shared" si="2921"/>
        <v>0</v>
      </c>
      <c r="Y2326">
        <f t="shared" si="2951"/>
        <v>29.114112059371596</v>
      </c>
      <c r="Z2326">
        <f t="shared" si="2952"/>
        <v>15.940904713813415</v>
      </c>
      <c r="AA2326">
        <f t="shared" si="2948"/>
        <v>25.453328106584856</v>
      </c>
      <c r="AB2326">
        <f t="shared" si="2949"/>
        <v>13.936508768293027</v>
      </c>
      <c r="AC2326">
        <f t="shared" si="2950"/>
        <v>29.238047811355734</v>
      </c>
      <c r="AD2326">
        <f t="shared" si="2878"/>
        <v>47.643579386345387</v>
      </c>
      <c r="AE2326">
        <f t="shared" si="2931"/>
        <v>7260.1799803999993</v>
      </c>
      <c r="AF2326">
        <f t="shared" si="2933"/>
        <v>7275.3249511666654</v>
      </c>
      <c r="AG2326">
        <f t="shared" ref="AG2326:AG2389" si="2955">AVERAGE(E2307:E2326)</f>
        <v>7216.8575439000006</v>
      </c>
      <c r="AH2326">
        <f t="shared" si="2940"/>
        <v>7308.8899901999994</v>
      </c>
      <c r="AI2326">
        <f t="shared" si="2941"/>
        <v>7454.5002270318009</v>
      </c>
      <c r="AJ2326">
        <f t="shared" si="2942"/>
        <v>7163.2797533681978</v>
      </c>
      <c r="AK2326">
        <f t="shared" si="2943"/>
        <v>0.36027838397446965</v>
      </c>
      <c r="AL2326">
        <f t="shared" si="2922"/>
        <v>0.75152773210436752</v>
      </c>
      <c r="AM2326">
        <f t="shared" si="2923"/>
        <v>346020.65299868921</v>
      </c>
      <c r="AN2326">
        <f t="shared" ref="AN2326:AN2389" si="2956">SUM(AM2307:AM2326)</f>
        <v>20852.701592218247</v>
      </c>
      <c r="AO2326">
        <f t="shared" ref="AO2326:AO2389" si="2957">SUM(F2307:F2326)</f>
        <v>9803966</v>
      </c>
      <c r="AP2326">
        <f t="shared" si="2879"/>
        <v>2.1269659229966984E-3</v>
      </c>
      <c r="AQ2326">
        <f t="shared" si="2880"/>
        <v>7262.2665937760003</v>
      </c>
      <c r="AR2326">
        <f t="shared" si="2881"/>
        <v>7279.7395404880463</v>
      </c>
      <c r="AS2326">
        <f t="shared" si="2882"/>
        <v>7257.5859970126485</v>
      </c>
      <c r="AT2326">
        <f t="shared" si="2883"/>
        <v>7164.614020817763</v>
      </c>
      <c r="AU2326">
        <f t="shared" si="2884"/>
        <v>7244.592703112331</v>
      </c>
      <c r="AV2326">
        <f t="shared" si="2885"/>
        <v>7097.7388641110019</v>
      </c>
      <c r="AW2326">
        <f t="shared" si="2886"/>
        <v>146.85383900132911</v>
      </c>
      <c r="AX2326">
        <f t="shared" si="2913"/>
        <v>175.59237190021037</v>
      </c>
      <c r="AY2326">
        <f t="shared" si="2887"/>
        <v>-28.73853289888126</v>
      </c>
      <c r="AZ2326">
        <f t="shared" si="2924"/>
        <v>7235.333333333333</v>
      </c>
      <c r="BA2326">
        <f t="shared" si="2925"/>
        <v>3331313879.333333</v>
      </c>
      <c r="BB2326">
        <f t="shared" si="2928"/>
        <v>3331313879.333333</v>
      </c>
      <c r="BC2326">
        <f t="shared" si="2929"/>
        <v>0</v>
      </c>
      <c r="BD2326">
        <f t="shared" si="2944"/>
        <v>21797175461.871799</v>
      </c>
      <c r="BE2326">
        <f t="shared" si="2945"/>
        <v>28176936435.565601</v>
      </c>
      <c r="BF2326">
        <f t="shared" si="2946"/>
        <v>0.77358216397006474</v>
      </c>
      <c r="BG2326">
        <f t="shared" si="2947"/>
        <v>43.616934117021358</v>
      </c>
      <c r="BH2326">
        <f t="shared" si="2888"/>
        <v>103380634</v>
      </c>
      <c r="BI2326">
        <f t="shared" si="2889"/>
        <v>2.0690228509797772</v>
      </c>
      <c r="BJ2326">
        <f t="shared" si="2930"/>
        <v>5995.0195000000349</v>
      </c>
      <c r="BK2326">
        <f t="shared" si="2890"/>
        <v>8.4567893440633188E-3</v>
      </c>
      <c r="BL2326">
        <f t="shared" si="2891"/>
        <v>1.0084567893440632</v>
      </c>
      <c r="BM2326">
        <f t="shared" si="2892"/>
        <v>76.743333170856047</v>
      </c>
      <c r="BN2326">
        <f t="shared" si="2893"/>
        <v>7218.8999024999994</v>
      </c>
      <c r="BO2326">
        <f t="shared" si="2932"/>
        <v>7274.409912099999</v>
      </c>
      <c r="BP2326">
        <f t="shared" si="2894"/>
        <v>7033.0448357058822</v>
      </c>
      <c r="BQ2326">
        <f t="shared" si="2895"/>
        <v>241.36507639411684</v>
      </c>
      <c r="BR2326">
        <f t="shared" si="2896"/>
        <v>18.700195000000349</v>
      </c>
      <c r="BS2326">
        <f t="shared" si="2897"/>
        <v>-44.700195000000349</v>
      </c>
      <c r="BT2326">
        <f t="shared" si="2898"/>
        <v>9.549804999999651</v>
      </c>
      <c r="BU2326">
        <f t="shared" si="2899"/>
        <v>21</v>
      </c>
      <c r="BV2326">
        <f t="shared" si="2900"/>
        <v>7250.5233722666662</v>
      </c>
      <c r="BW2326">
        <f t="shared" si="2901"/>
        <v>7257.6095376666663</v>
      </c>
      <c r="BX2326">
        <f t="shared" si="2902"/>
        <v>7285.7009054727268</v>
      </c>
      <c r="BY2326">
        <f t="shared" si="2903"/>
        <v>7259.6200264571435</v>
      </c>
      <c r="BZ2326">
        <f t="shared" si="2904"/>
        <v>7480.8999020000001</v>
      </c>
      <c r="CA2326">
        <f t="shared" si="2905"/>
        <v>7153.2998049999997</v>
      </c>
      <c r="CB2326">
        <f t="shared" si="2906"/>
        <v>7278.7808935966659</v>
      </c>
      <c r="CC2326">
        <f t="shared" si="2907"/>
        <v>7306.3345853722212</v>
      </c>
      <c r="CD2326">
        <f t="shared" si="2908"/>
        <v>7332.2954329332933</v>
      </c>
      <c r="CE2326">
        <f t="shared" si="2909"/>
        <v>7139.6158492344503</v>
      </c>
      <c r="CF2326">
        <f t="shared" si="2910"/>
        <v>7207.25</v>
      </c>
      <c r="CG2326">
        <f t="shared" si="2911"/>
        <v>7283.6499020000001</v>
      </c>
      <c r="CH2326">
        <f t="shared" si="2912"/>
        <v>7190.2998049999997</v>
      </c>
    </row>
    <row r="2327" spans="1:86">
      <c r="A2327" s="1">
        <v>42908</v>
      </c>
      <c r="B2327">
        <v>7291</v>
      </c>
      <c r="C2327">
        <v>7352</v>
      </c>
      <c r="D2327">
        <v>7288</v>
      </c>
      <c r="E2327">
        <v>7316.1000979999999</v>
      </c>
      <c r="F2327">
        <v>436033</v>
      </c>
      <c r="G2327">
        <f t="shared" si="2926"/>
        <v>-53140.18652393901</v>
      </c>
      <c r="H2327">
        <f t="shared" si="2954"/>
        <v>9785385.016540831</v>
      </c>
      <c r="I2327">
        <f t="shared" si="2927"/>
        <v>7311.7750244999997</v>
      </c>
      <c r="J2327">
        <f t="shared" si="2934"/>
        <v>7406.0374755000003</v>
      </c>
      <c r="K2327">
        <f t="shared" si="2935"/>
        <v>7231.5</v>
      </c>
      <c r="L2327">
        <f t="shared" si="2936"/>
        <v>9</v>
      </c>
      <c r="M2327">
        <f t="shared" si="2937"/>
        <v>2</v>
      </c>
      <c r="N2327">
        <f t="shared" si="2938"/>
        <v>10</v>
      </c>
      <c r="O2327">
        <f t="shared" si="2939"/>
        <v>80</v>
      </c>
      <c r="P2327">
        <f t="shared" si="2914"/>
        <v>64</v>
      </c>
      <c r="Q2327">
        <f t="shared" si="2915"/>
        <v>35.899902000000111</v>
      </c>
      <c r="R2327">
        <f t="shared" si="2916"/>
        <v>28.100097999999889</v>
      </c>
      <c r="S2327">
        <f t="shared" si="2917"/>
        <v>64</v>
      </c>
      <c r="T2327">
        <f t="shared" si="2953"/>
        <v>110.78360056462824</v>
      </c>
      <c r="U2327">
        <f t="shared" si="2918"/>
        <v>-20.350097999999889</v>
      </c>
      <c r="V2327">
        <f t="shared" si="2919"/>
        <v>83</v>
      </c>
      <c r="W2327">
        <f t="shared" si="2920"/>
        <v>0</v>
      </c>
      <c r="X2327">
        <f t="shared" si="2921"/>
        <v>83</v>
      </c>
      <c r="Y2327">
        <f t="shared" si="2951"/>
        <v>27.034532626559336</v>
      </c>
      <c r="Z2327">
        <f t="shared" si="2952"/>
        <v>20.730840091398168</v>
      </c>
      <c r="AA2327">
        <f t="shared" si="2948"/>
        <v>24.403009550847827</v>
      </c>
      <c r="AB2327">
        <f t="shared" si="2949"/>
        <v>18.712914172982074</v>
      </c>
      <c r="AC2327">
        <f t="shared" si="2950"/>
        <v>13.197201605403325</v>
      </c>
      <c r="AD2327">
        <f t="shared" si="2878"/>
        <v>45.195756053113605</v>
      </c>
      <c r="AE2327">
        <f t="shared" si="2931"/>
        <v>7260.940039000001</v>
      </c>
      <c r="AF2327">
        <f t="shared" si="2933"/>
        <v>7269.5</v>
      </c>
      <c r="AG2327">
        <f t="shared" si="2955"/>
        <v>7233.3775390499995</v>
      </c>
      <c r="AH2327">
        <f t="shared" si="2940"/>
        <v>7315.55</v>
      </c>
      <c r="AI2327">
        <f t="shared" si="2941"/>
        <v>7455.6743877253912</v>
      </c>
      <c r="AJ2327">
        <f t="shared" si="2942"/>
        <v>7175.4256122746092</v>
      </c>
      <c r="AK2327">
        <f t="shared" si="2943"/>
        <v>0.50196289171688568</v>
      </c>
      <c r="AL2327">
        <f t="shared" si="2922"/>
        <v>-0.12187193750000347</v>
      </c>
      <c r="AM2327">
        <f t="shared" si="2923"/>
        <v>-53140.18652393901</v>
      </c>
      <c r="AN2327">
        <f t="shared" si="2956"/>
        <v>-314197.51952838933</v>
      </c>
      <c r="AO2327">
        <f t="shared" si="2957"/>
        <v>9804278</v>
      </c>
      <c r="AP2327">
        <f t="shared" si="2879"/>
        <v>-3.2046981891822049E-2</v>
      </c>
      <c r="AQ2327">
        <f t="shared" si="2880"/>
        <v>7280.5699852121597</v>
      </c>
      <c r="AR2327">
        <f t="shared" si="2881"/>
        <v>7262.4714935189531</v>
      </c>
      <c r="AS2327">
        <f t="shared" si="2882"/>
        <v>7268.1185351903714</v>
      </c>
      <c r="AT2327">
        <f t="shared" si="2883"/>
        <v>7178.2477677641646</v>
      </c>
      <c r="AU2327">
        <f t="shared" si="2884"/>
        <v>7255.3188123454811</v>
      </c>
      <c r="AV2327">
        <f t="shared" si="2885"/>
        <v>7113.024150483232</v>
      </c>
      <c r="AW2327">
        <f t="shared" si="2886"/>
        <v>142.29466186224909</v>
      </c>
      <c r="AX2327">
        <f t="shared" si="2913"/>
        <v>168.93282989261812</v>
      </c>
      <c r="AY2327">
        <f t="shared" si="2887"/>
        <v>-26.63816803036903</v>
      </c>
      <c r="AZ2327">
        <f t="shared" si="2924"/>
        <v>7318.7000326666666</v>
      </c>
      <c r="BA2327">
        <f t="shared" si="2925"/>
        <v>3191194731.3437448</v>
      </c>
      <c r="BB2327">
        <f t="shared" si="2928"/>
        <v>3191194731.3437448</v>
      </c>
      <c r="BC2327">
        <f t="shared" si="2929"/>
        <v>0</v>
      </c>
      <c r="BD2327">
        <f t="shared" si="2944"/>
        <v>24988370193.215546</v>
      </c>
      <c r="BE2327">
        <f t="shared" si="2945"/>
        <v>25963443114.164089</v>
      </c>
      <c r="BF2327">
        <f t="shared" si="2946"/>
        <v>0.96244439088217071</v>
      </c>
      <c r="BG2327">
        <f t="shared" si="2947"/>
        <v>49.043142081061795</v>
      </c>
      <c r="BH2327">
        <f t="shared" si="2888"/>
        <v>103816667</v>
      </c>
      <c r="BI2327">
        <f t="shared" si="2889"/>
        <v>2.0004805108468826</v>
      </c>
      <c r="BJ2327">
        <f t="shared" si="2930"/>
        <v>4689.990299999954</v>
      </c>
      <c r="BK2327">
        <f t="shared" si="2890"/>
        <v>6.5903389718064221E-3</v>
      </c>
      <c r="BL2327">
        <f t="shared" si="2891"/>
        <v>1.0065903389718065</v>
      </c>
      <c r="BM2327">
        <f t="shared" si="2892"/>
        <v>73.852036824831799</v>
      </c>
      <c r="BN2327">
        <f t="shared" si="2893"/>
        <v>7320</v>
      </c>
      <c r="BO2327">
        <f t="shared" si="2932"/>
        <v>7271.8949219000006</v>
      </c>
      <c r="BP2327">
        <f t="shared" si="2894"/>
        <v>7053.0683665588222</v>
      </c>
      <c r="BQ2327">
        <f t="shared" si="2895"/>
        <v>218.82655534117839</v>
      </c>
      <c r="BR2327">
        <f t="shared" si="2896"/>
        <v>-148.75</v>
      </c>
      <c r="BS2327">
        <f t="shared" si="2897"/>
        <v>58</v>
      </c>
      <c r="BT2327">
        <f t="shared" si="2898"/>
        <v>-128.89990200000011</v>
      </c>
      <c r="BU2327">
        <f t="shared" si="2899"/>
        <v>20</v>
      </c>
      <c r="BV2327">
        <f t="shared" si="2900"/>
        <v>7269.1634114666667</v>
      </c>
      <c r="BW2327">
        <f t="shared" si="2901"/>
        <v>7269.2595796190481</v>
      </c>
      <c r="BX2327">
        <f t="shared" si="2902"/>
        <v>7287.011834163638</v>
      </c>
      <c r="BY2327">
        <f t="shared" si="2903"/>
        <v>7269.0716982761896</v>
      </c>
      <c r="BZ2327">
        <f t="shared" si="2904"/>
        <v>7480.8999020000001</v>
      </c>
      <c r="CA2327">
        <f t="shared" si="2905"/>
        <v>7153.2998049999997</v>
      </c>
      <c r="CB2327">
        <f t="shared" si="2906"/>
        <v>7253.7396433833328</v>
      </c>
      <c r="CC2327">
        <f t="shared" si="2907"/>
        <v>7277.2340779972228</v>
      </c>
      <c r="CD2327">
        <f t="shared" si="2908"/>
        <v>7367.7297684208315</v>
      </c>
      <c r="CE2327">
        <f t="shared" si="2909"/>
        <v>7171.2320798934306</v>
      </c>
      <c r="CF2327">
        <f t="shared" si="2910"/>
        <v>7268.2001950000003</v>
      </c>
      <c r="CG2327">
        <f t="shared" si="2911"/>
        <v>7284.5</v>
      </c>
      <c r="CH2327">
        <f t="shared" si="2912"/>
        <v>7153.2998049999997</v>
      </c>
    </row>
    <row r="2328" spans="1:86">
      <c r="A2328" s="1">
        <v>42909</v>
      </c>
      <c r="B2328">
        <v>7321.25</v>
      </c>
      <c r="C2328">
        <v>7331.6499020000001</v>
      </c>
      <c r="D2328">
        <v>7205</v>
      </c>
      <c r="E2328">
        <v>7219.1499020000001</v>
      </c>
      <c r="F2328">
        <v>355854</v>
      </c>
      <c r="G2328">
        <f t="shared" si="2926"/>
        <v>-276338.75132167042</v>
      </c>
      <c r="H2328">
        <f t="shared" si="2954"/>
        <v>9509046.2652191613</v>
      </c>
      <c r="I2328">
        <f t="shared" si="2927"/>
        <v>7269.2624510000005</v>
      </c>
      <c r="J2328">
        <f t="shared" si="2934"/>
        <v>7406.0374755000003</v>
      </c>
      <c r="K2328">
        <f t="shared" si="2935"/>
        <v>7231.5</v>
      </c>
      <c r="L2328">
        <f t="shared" si="2936"/>
        <v>10</v>
      </c>
      <c r="M2328">
        <f t="shared" si="2937"/>
        <v>3</v>
      </c>
      <c r="N2328">
        <f t="shared" si="2938"/>
        <v>0</v>
      </c>
      <c r="O2328">
        <f t="shared" si="2939"/>
        <v>70</v>
      </c>
      <c r="P2328">
        <f t="shared" si="2914"/>
        <v>126.64990200000011</v>
      </c>
      <c r="Q2328">
        <f t="shared" si="2915"/>
        <v>112.5</v>
      </c>
      <c r="R2328">
        <f t="shared" si="2916"/>
        <v>14.149902000000111</v>
      </c>
      <c r="S2328">
        <f t="shared" si="2917"/>
        <v>126.64990200000011</v>
      </c>
      <c r="T2328">
        <f t="shared" si="2953"/>
        <v>111.91690781001195</v>
      </c>
      <c r="U2328">
        <f t="shared" si="2918"/>
        <v>-64.449706999999762</v>
      </c>
      <c r="V2328">
        <f t="shared" si="2919"/>
        <v>49.899902000000111</v>
      </c>
      <c r="W2328">
        <f t="shared" si="2920"/>
        <v>0</v>
      </c>
      <c r="X2328">
        <f t="shared" si="2921"/>
        <v>49.899902000000111</v>
      </c>
      <c r="Y2328">
        <f t="shared" si="2951"/>
        <v>25.103494581805098</v>
      </c>
      <c r="Z2328">
        <f t="shared" si="2952"/>
        <v>22.814344513441164</v>
      </c>
      <c r="AA2328">
        <f t="shared" si="2948"/>
        <v>22.430475495642106</v>
      </c>
      <c r="AB2328">
        <f t="shared" si="2949"/>
        <v>20.385074033827284</v>
      </c>
      <c r="AC2328">
        <f t="shared" si="2950"/>
        <v>4.7772397745519983</v>
      </c>
      <c r="AD2328">
        <f t="shared" si="2878"/>
        <v>42.253117379336253</v>
      </c>
      <c r="AE2328">
        <f t="shared" si="2931"/>
        <v>7251.9900389999993</v>
      </c>
      <c r="AF2328">
        <f t="shared" si="2933"/>
        <v>7253.975016166667</v>
      </c>
      <c r="AG2328">
        <f t="shared" si="2955"/>
        <v>7241.0950439000007</v>
      </c>
      <c r="AH2328">
        <f t="shared" si="2940"/>
        <v>7290.9799803999995</v>
      </c>
      <c r="AI2328">
        <f t="shared" si="2941"/>
        <v>7400.6206865065333</v>
      </c>
      <c r="AJ2328">
        <f t="shared" si="2942"/>
        <v>7181.3392742934657</v>
      </c>
      <c r="AK2328">
        <f t="shared" si="2943"/>
        <v>0.1724296980986024</v>
      </c>
      <c r="AL2328">
        <f t="shared" si="2922"/>
        <v>-0.77655092066316644</v>
      </c>
      <c r="AM2328">
        <f t="shared" si="2923"/>
        <v>-276338.75132167042</v>
      </c>
      <c r="AN2328">
        <f t="shared" si="2956"/>
        <v>-862729.98445515358</v>
      </c>
      <c r="AO2328">
        <f t="shared" si="2957"/>
        <v>9786195</v>
      </c>
      <c r="AP2328">
        <f t="shared" si="2879"/>
        <v>-8.8157857518182864E-2</v>
      </c>
      <c r="AQ2328">
        <f t="shared" si="2880"/>
        <v>7259.6871569200257</v>
      </c>
      <c r="AR2328">
        <f t="shared" si="2881"/>
        <v>7239.9218957960511</v>
      </c>
      <c r="AS2328">
        <f t="shared" si="2882"/>
        <v>7259.3041812161046</v>
      </c>
      <c r="AT2328">
        <f t="shared" si="2883"/>
        <v>7181.9289598453897</v>
      </c>
      <c r="AU2328">
        <f t="shared" si="2884"/>
        <v>7249.8934757936586</v>
      </c>
      <c r="AV2328">
        <f t="shared" si="2885"/>
        <v>7120.452953089406</v>
      </c>
      <c r="AW2328">
        <f t="shared" si="2886"/>
        <v>129.44052270425254</v>
      </c>
      <c r="AX2328">
        <f t="shared" si="2913"/>
        <v>161.034368454945</v>
      </c>
      <c r="AY2328">
        <f t="shared" si="2887"/>
        <v>-31.593845750692452</v>
      </c>
      <c r="AZ2328">
        <f t="shared" si="2924"/>
        <v>7251.9332680000007</v>
      </c>
      <c r="BA2328">
        <f t="shared" si="2925"/>
        <v>2580629461.1508722</v>
      </c>
      <c r="BB2328">
        <f t="shared" si="2928"/>
        <v>0</v>
      </c>
      <c r="BC2328">
        <f t="shared" si="2929"/>
        <v>2580629461.1508722</v>
      </c>
      <c r="BD2328">
        <f t="shared" si="2944"/>
        <v>24988370193.215546</v>
      </c>
      <c r="BE2328">
        <f t="shared" si="2945"/>
        <v>26433659933.09874</v>
      </c>
      <c r="BF2328">
        <f t="shared" si="2946"/>
        <v>0.94532388842327941</v>
      </c>
      <c r="BG2328">
        <f t="shared" si="2947"/>
        <v>48.59467845169381</v>
      </c>
      <c r="BH2328">
        <f t="shared" si="2888"/>
        <v>103460813</v>
      </c>
      <c r="BI2328">
        <f t="shared" si="2889"/>
        <v>1.8178692220428363</v>
      </c>
      <c r="BJ2328">
        <f t="shared" si="2930"/>
        <v>-9795.0195999999778</v>
      </c>
      <c r="BK2328">
        <f t="shared" si="2890"/>
        <v>-1.3251622408296877E-2</v>
      </c>
      <c r="BL2328">
        <f t="shared" si="2891"/>
        <v>0.98674837759170309</v>
      </c>
      <c r="BM2328">
        <f t="shared" si="2892"/>
        <v>57.785725927618138</v>
      </c>
      <c r="BN2328">
        <f t="shared" si="2893"/>
        <v>7268.3249510000005</v>
      </c>
      <c r="BO2328">
        <f t="shared" si="2932"/>
        <v>7264.5549316000006</v>
      </c>
      <c r="BP2328">
        <f t="shared" si="2894"/>
        <v>7071.0161635441164</v>
      </c>
      <c r="BQ2328">
        <f t="shared" si="2895"/>
        <v>193.53876805588425</v>
      </c>
      <c r="BR2328">
        <f t="shared" si="2896"/>
        <v>-154.5</v>
      </c>
      <c r="BS2328">
        <f t="shared" si="2897"/>
        <v>-150.5</v>
      </c>
      <c r="BT2328">
        <f t="shared" si="2898"/>
        <v>-118.35009799999989</v>
      </c>
      <c r="BU2328">
        <f t="shared" si="2899"/>
        <v>-123.75</v>
      </c>
      <c r="BV2328">
        <f t="shared" si="2900"/>
        <v>7255.2333658000007</v>
      </c>
      <c r="BW2328">
        <f t="shared" si="2901"/>
        <v>7254.8738373333344</v>
      </c>
      <c r="BX2328">
        <f t="shared" si="2902"/>
        <v>7269.4845436181822</v>
      </c>
      <c r="BY2328">
        <f t="shared" si="2903"/>
        <v>7267.7166852238115</v>
      </c>
      <c r="BZ2328">
        <f t="shared" si="2904"/>
        <v>7455</v>
      </c>
      <c r="CA2328">
        <f t="shared" si="2905"/>
        <v>7153.2998049999997</v>
      </c>
      <c r="CB2328">
        <f t="shared" si="2906"/>
        <v>7246.2513687833325</v>
      </c>
      <c r="CC2328">
        <f t="shared" si="2907"/>
        <v>7253.7788721805555</v>
      </c>
      <c r="CD2328">
        <f t="shared" si="2908"/>
        <v>7327.347409433889</v>
      </c>
      <c r="CE2328">
        <f t="shared" si="2909"/>
        <v>7193.3365873732528</v>
      </c>
      <c r="CF2328">
        <f t="shared" si="2910"/>
        <v>7316.1000979999999</v>
      </c>
      <c r="CG2328">
        <f t="shared" si="2911"/>
        <v>7352</v>
      </c>
      <c r="CH2328">
        <f t="shared" si="2912"/>
        <v>7288</v>
      </c>
    </row>
    <row r="2329" spans="1:86">
      <c r="A2329" s="1">
        <v>42913</v>
      </c>
      <c r="B2329">
        <v>7239.5</v>
      </c>
      <c r="C2329">
        <v>7267.2001950000003</v>
      </c>
      <c r="D2329">
        <v>7155.1000979999999</v>
      </c>
      <c r="E2329">
        <v>7183.3500979999999</v>
      </c>
      <c r="F2329">
        <v>365667</v>
      </c>
      <c r="G2329">
        <f t="shared" si="2926"/>
        <v>-181365.77232131283</v>
      </c>
      <c r="H2329">
        <f t="shared" si="2954"/>
        <v>9327680.4928978477</v>
      </c>
      <c r="I2329">
        <f t="shared" si="2927"/>
        <v>7211.2875977499998</v>
      </c>
      <c r="J2329">
        <f t="shared" si="2934"/>
        <v>7383.3875732500001</v>
      </c>
      <c r="K2329">
        <f t="shared" si="2935"/>
        <v>7211.2875977499998</v>
      </c>
      <c r="L2329">
        <f t="shared" si="2936"/>
        <v>10</v>
      </c>
      <c r="M2329">
        <f t="shared" si="2937"/>
        <v>1</v>
      </c>
      <c r="N2329">
        <f t="shared" si="2938"/>
        <v>0</v>
      </c>
      <c r="O2329">
        <f t="shared" si="2939"/>
        <v>90</v>
      </c>
      <c r="P2329">
        <f t="shared" si="2914"/>
        <v>112.10009700000046</v>
      </c>
      <c r="Q2329">
        <f t="shared" si="2915"/>
        <v>83.85009700000046</v>
      </c>
      <c r="R2329">
        <f t="shared" si="2916"/>
        <v>28.25</v>
      </c>
      <c r="S2329">
        <f t="shared" si="2917"/>
        <v>112.10009700000046</v>
      </c>
      <c r="T2329">
        <f t="shared" si="2953"/>
        <v>111.92999275215399</v>
      </c>
      <c r="U2329">
        <f t="shared" si="2918"/>
        <v>56.799804999999651</v>
      </c>
      <c r="V2329">
        <f t="shared" si="2919"/>
        <v>-49.899902000000111</v>
      </c>
      <c r="W2329">
        <f t="shared" si="2920"/>
        <v>56.799804999999651</v>
      </c>
      <c r="X2329">
        <f t="shared" si="2921"/>
        <v>0</v>
      </c>
      <c r="Y2329">
        <f t="shared" si="2951"/>
        <v>27.36751675453328</v>
      </c>
      <c r="Z2329">
        <f t="shared" si="2952"/>
        <v>21.184748476766796</v>
      </c>
      <c r="AA2329">
        <f t="shared" si="2948"/>
        <v>24.450566002566472</v>
      </c>
      <c r="AB2329">
        <f t="shared" si="2949"/>
        <v>18.926784462209405</v>
      </c>
      <c r="AC2329">
        <f t="shared" si="2950"/>
        <v>12.734252971127402</v>
      </c>
      <c r="AD2329">
        <f t="shared" si="2878"/>
        <v>39.442853135885265</v>
      </c>
      <c r="AE2329">
        <f t="shared" si="2931"/>
        <v>7238.8100586</v>
      </c>
      <c r="AF2329">
        <f t="shared" si="2933"/>
        <v>7240.5500488333337</v>
      </c>
      <c r="AG2329">
        <f t="shared" si="2955"/>
        <v>7243.5400390499999</v>
      </c>
      <c r="AH2329">
        <f t="shared" si="2940"/>
        <v>7271.95</v>
      </c>
      <c r="AI2329">
        <f t="shared" si="2941"/>
        <v>7383.6302313690121</v>
      </c>
      <c r="AJ2329">
        <f t="shared" si="2942"/>
        <v>7160.2697686309875</v>
      </c>
      <c r="AK2329">
        <f t="shared" si="2943"/>
        <v>0.10333220609451754</v>
      </c>
      <c r="AL2329">
        <f t="shared" si="2922"/>
        <v>-0.49598616315202859</v>
      </c>
      <c r="AM2329">
        <f t="shared" si="2923"/>
        <v>-181365.77232131283</v>
      </c>
      <c r="AN2329">
        <f t="shared" si="2956"/>
        <v>-1157114.0514344673</v>
      </c>
      <c r="AO2329">
        <f t="shared" si="2957"/>
        <v>9724484</v>
      </c>
      <c r="AP2329">
        <f t="shared" si="2879"/>
        <v>-0.11898976351181896</v>
      </c>
      <c r="AQ2329">
        <f t="shared" si="2880"/>
        <v>7233.7325568872166</v>
      </c>
      <c r="AR2329">
        <f t="shared" si="2881"/>
        <v>7235.6833499191762</v>
      </c>
      <c r="AS2329">
        <f t="shared" si="2882"/>
        <v>7245.6324462372058</v>
      </c>
      <c r="AT2329">
        <f t="shared" si="2883"/>
        <v>7182.0568622793044</v>
      </c>
      <c r="AU2329">
        <f t="shared" si="2884"/>
        <v>7239.9119691246096</v>
      </c>
      <c r="AV2329">
        <f t="shared" si="2885"/>
        <v>7124.8557532331479</v>
      </c>
      <c r="AW2329">
        <f t="shared" si="2886"/>
        <v>115.05621589146176</v>
      </c>
      <c r="AX2329">
        <f t="shared" si="2913"/>
        <v>151.83873794224834</v>
      </c>
      <c r="AY2329">
        <f t="shared" si="2887"/>
        <v>-36.782522050786582</v>
      </c>
      <c r="AZ2329">
        <f t="shared" si="2924"/>
        <v>7201.8834636666661</v>
      </c>
      <c r="BA2329">
        <f t="shared" si="2925"/>
        <v>2633491120.5085988</v>
      </c>
      <c r="BB2329">
        <f t="shared" si="2928"/>
        <v>0</v>
      </c>
      <c r="BC2329">
        <f t="shared" si="2929"/>
        <v>2633491120.5085988</v>
      </c>
      <c r="BD2329">
        <f t="shared" si="2944"/>
        <v>24988370193.215546</v>
      </c>
      <c r="BE2329">
        <f t="shared" si="2945"/>
        <v>26757073655.349693</v>
      </c>
      <c r="BF2329">
        <f t="shared" si="2946"/>
        <v>0.93389772420869643</v>
      </c>
      <c r="BG2329">
        <f t="shared" si="2947"/>
        <v>48.290957299245207</v>
      </c>
      <c r="BH2329">
        <f t="shared" si="2888"/>
        <v>103095146</v>
      </c>
      <c r="BI2329">
        <f t="shared" si="2889"/>
        <v>1.6148567757214041</v>
      </c>
      <c r="BJ2329">
        <f t="shared" si="2930"/>
        <v>-3679.9804000000222</v>
      </c>
      <c r="BK2329">
        <f t="shared" si="2890"/>
        <v>-4.9590054903946804E-3</v>
      </c>
      <c r="BL2329">
        <f t="shared" si="2891"/>
        <v>0.99504099450960537</v>
      </c>
      <c r="BM2329">
        <f t="shared" si="2892"/>
        <v>58.860650123432777</v>
      </c>
      <c r="BN2329">
        <f t="shared" si="2893"/>
        <v>7211.1501465000001</v>
      </c>
      <c r="BO2329">
        <f t="shared" si="2932"/>
        <v>7251.0699706999994</v>
      </c>
      <c r="BP2329">
        <f t="shared" si="2894"/>
        <v>7087.7999913823514</v>
      </c>
      <c r="BQ2329">
        <f t="shared" si="2895"/>
        <v>163.26997931764799</v>
      </c>
      <c r="BR2329">
        <f t="shared" si="2896"/>
        <v>-165.60009700000046</v>
      </c>
      <c r="BS2329">
        <f t="shared" si="2897"/>
        <v>-179.89990200000011</v>
      </c>
      <c r="BT2329">
        <f t="shared" si="2898"/>
        <v>-187.79980499999965</v>
      </c>
      <c r="BU2329">
        <f t="shared" si="2899"/>
        <v>-155.10009799999989</v>
      </c>
      <c r="BV2329">
        <f t="shared" si="2900"/>
        <v>7232.3533854666657</v>
      </c>
      <c r="BW2329">
        <f t="shared" si="2901"/>
        <v>7234.6952892857134</v>
      </c>
      <c r="BX2329">
        <f t="shared" si="2902"/>
        <v>7249.915474090908</v>
      </c>
      <c r="BY2329">
        <f t="shared" si="2903"/>
        <v>7262.2171665666665</v>
      </c>
      <c r="BZ2329">
        <f t="shared" si="2904"/>
        <v>7455</v>
      </c>
      <c r="CA2329">
        <f t="shared" si="2905"/>
        <v>7153.2998049999997</v>
      </c>
      <c r="CB2329">
        <f t="shared" si="2906"/>
        <v>7240.0620605033328</v>
      </c>
      <c r="CC2329">
        <f t="shared" si="2907"/>
        <v>7245.3011487916665</v>
      </c>
      <c r="CD2329">
        <f t="shared" si="2908"/>
        <v>7307.8518892681732</v>
      </c>
      <c r="CE2329">
        <f t="shared" si="2909"/>
        <v>7204.7213689936907</v>
      </c>
      <c r="CF2329">
        <f t="shared" si="2910"/>
        <v>7219.1499020000001</v>
      </c>
      <c r="CG2329">
        <f t="shared" si="2911"/>
        <v>7331.6499020000001</v>
      </c>
      <c r="CH2329">
        <f t="shared" si="2912"/>
        <v>7205</v>
      </c>
    </row>
    <row r="2330" spans="1:86">
      <c r="A2330" s="1">
        <v>42914</v>
      </c>
      <c r="B2330">
        <v>7213.9501950000003</v>
      </c>
      <c r="C2330">
        <v>7324</v>
      </c>
      <c r="D2330">
        <v>7205</v>
      </c>
      <c r="E2330">
        <v>7225.0498049999997</v>
      </c>
      <c r="F2330">
        <v>637214</v>
      </c>
      <c r="G2330">
        <f t="shared" si="2926"/>
        <v>-422491.03456689452</v>
      </c>
      <c r="H2330">
        <f t="shared" si="2954"/>
        <v>8905189.4583309535</v>
      </c>
      <c r="I2330">
        <f t="shared" si="2927"/>
        <v>7242</v>
      </c>
      <c r="J2330">
        <f t="shared" si="2934"/>
        <v>7354.5875244999997</v>
      </c>
      <c r="K2330">
        <f t="shared" si="2935"/>
        <v>7211.2875977499998</v>
      </c>
      <c r="L2330">
        <f t="shared" si="2936"/>
        <v>10</v>
      </c>
      <c r="M2330">
        <f t="shared" si="2937"/>
        <v>2</v>
      </c>
      <c r="N2330">
        <f t="shared" si="2938"/>
        <v>0</v>
      </c>
      <c r="O2330">
        <f t="shared" si="2939"/>
        <v>80</v>
      </c>
      <c r="P2330">
        <f t="shared" si="2914"/>
        <v>119</v>
      </c>
      <c r="Q2330">
        <f t="shared" si="2915"/>
        <v>98.950195000000349</v>
      </c>
      <c r="R2330">
        <f t="shared" si="2916"/>
        <v>20.049804999999651</v>
      </c>
      <c r="S2330">
        <f t="shared" si="2917"/>
        <v>119</v>
      </c>
      <c r="T2330">
        <f t="shared" si="2953"/>
        <v>112.43499326985727</v>
      </c>
      <c r="U2330">
        <f t="shared" si="2918"/>
        <v>-34</v>
      </c>
      <c r="V2330">
        <f t="shared" si="2919"/>
        <v>0</v>
      </c>
      <c r="W2330">
        <f t="shared" si="2920"/>
        <v>0</v>
      </c>
      <c r="X2330">
        <f t="shared" si="2921"/>
        <v>0</v>
      </c>
      <c r="Y2330">
        <f t="shared" si="2951"/>
        <v>25.412694129209477</v>
      </c>
      <c r="Z2330">
        <f t="shared" si="2952"/>
        <v>19.671552156997738</v>
      </c>
      <c r="AA2330">
        <f t="shared" si="2948"/>
        <v>22.602121804033025</v>
      </c>
      <c r="AB2330">
        <f t="shared" si="2949"/>
        <v>17.495933948058045</v>
      </c>
      <c r="AC2330">
        <f t="shared" si="2950"/>
        <v>12.734252971127406</v>
      </c>
      <c r="AD2330">
        <f t="shared" si="2878"/>
        <v>36.361637423354622</v>
      </c>
      <c r="AE2330">
        <f t="shared" si="2931"/>
        <v>7242.3700196000009</v>
      </c>
      <c r="AF2330">
        <f t="shared" si="2933"/>
        <v>7236.5166830000007</v>
      </c>
      <c r="AG2330">
        <f t="shared" si="2955"/>
        <v>7247.4175292999989</v>
      </c>
      <c r="AH2330">
        <f t="shared" si="2940"/>
        <v>7259.559960999999</v>
      </c>
      <c r="AI2330">
        <f t="shared" si="2941"/>
        <v>7361.3767627441175</v>
      </c>
      <c r="AJ2330">
        <f t="shared" si="2942"/>
        <v>7157.7431592558805</v>
      </c>
      <c r="AK2330">
        <f t="shared" si="2943"/>
        <v>0.33052818685697488</v>
      </c>
      <c r="AL2330">
        <f t="shared" si="2922"/>
        <v>-0.66302848739496389</v>
      </c>
      <c r="AM2330">
        <f t="shared" si="2923"/>
        <v>-422491.03456689452</v>
      </c>
      <c r="AN2330">
        <f t="shared" si="2956"/>
        <v>-1593616.6315606683</v>
      </c>
      <c r="AO2330">
        <f t="shared" si="2957"/>
        <v>9958000</v>
      </c>
      <c r="AP2330">
        <f t="shared" si="2879"/>
        <v>-0.16003380513764495</v>
      </c>
      <c r="AQ2330">
        <f t="shared" si="2880"/>
        <v>7230.780421245563</v>
      </c>
      <c r="AR2330">
        <f t="shared" si="2881"/>
        <v>7232.4533731222109</v>
      </c>
      <c r="AS2330">
        <f t="shared" si="2882"/>
        <v>7241.9275708145087</v>
      </c>
      <c r="AT2330">
        <f t="shared" si="2883"/>
        <v>7185.9262271241669</v>
      </c>
      <c r="AU2330">
        <f t="shared" si="2884"/>
        <v>7237.6826445059178</v>
      </c>
      <c r="AV2330">
        <f t="shared" si="2885"/>
        <v>7131.8693368568274</v>
      </c>
      <c r="AW2330">
        <f t="shared" si="2886"/>
        <v>105.81330764909035</v>
      </c>
      <c r="AX2330">
        <f t="shared" si="2913"/>
        <v>142.63365188361675</v>
      </c>
      <c r="AY2330">
        <f t="shared" si="2887"/>
        <v>-36.820344234526402</v>
      </c>
      <c r="AZ2330">
        <f t="shared" si="2924"/>
        <v>7251.3499349999993</v>
      </c>
      <c r="BA2330">
        <f t="shared" si="2925"/>
        <v>4620661697.4810896</v>
      </c>
      <c r="BB2330">
        <f t="shared" si="2928"/>
        <v>4620661697.4810896</v>
      </c>
      <c r="BC2330">
        <f t="shared" si="2929"/>
        <v>0</v>
      </c>
      <c r="BD2330">
        <f t="shared" si="2944"/>
        <v>25888994099.557125</v>
      </c>
      <c r="BE2330">
        <f t="shared" si="2945"/>
        <v>26757073655.349693</v>
      </c>
      <c r="BF2330">
        <f t="shared" si="2946"/>
        <v>0.96755700690688173</v>
      </c>
      <c r="BG2330">
        <f t="shared" si="2947"/>
        <v>49.175551382266669</v>
      </c>
      <c r="BH2330">
        <f t="shared" si="2888"/>
        <v>103732360</v>
      </c>
      <c r="BI2330">
        <f t="shared" si="2889"/>
        <v>1.4836686239084214</v>
      </c>
      <c r="BJ2330">
        <f t="shared" si="2930"/>
        <v>4069.9706999999762</v>
      </c>
      <c r="BK2330">
        <f t="shared" si="2890"/>
        <v>5.8050500714993498E-3</v>
      </c>
      <c r="BL2330">
        <f t="shared" si="2891"/>
        <v>1.0058050500714995</v>
      </c>
      <c r="BM2330">
        <f t="shared" si="2892"/>
        <v>53.662166264227793</v>
      </c>
      <c r="BN2330">
        <f t="shared" si="2893"/>
        <v>7264.5</v>
      </c>
      <c r="BO2330">
        <f t="shared" si="2932"/>
        <v>7256.5749999999998</v>
      </c>
      <c r="BP2330">
        <f t="shared" si="2894"/>
        <v>7104.5514634117644</v>
      </c>
      <c r="BQ2330">
        <f t="shared" si="2895"/>
        <v>152.0235365882354</v>
      </c>
      <c r="BR2330">
        <f t="shared" si="2896"/>
        <v>-126</v>
      </c>
      <c r="BS2330">
        <f t="shared" si="2897"/>
        <v>-126.85009799999989</v>
      </c>
      <c r="BT2330">
        <f t="shared" si="2898"/>
        <v>-68.450195000000349</v>
      </c>
      <c r="BU2330">
        <f t="shared" si="2899"/>
        <v>-129.04980499999965</v>
      </c>
      <c r="BV2330">
        <f t="shared" si="2900"/>
        <v>7227.7666342666662</v>
      </c>
      <c r="BW2330">
        <f t="shared" si="2901"/>
        <v>7230.2666481904762</v>
      </c>
      <c r="BX2330">
        <f t="shared" si="2902"/>
        <v>7241.3881659090903</v>
      </c>
      <c r="BY2330">
        <f t="shared" si="2903"/>
        <v>7260.4561918952359</v>
      </c>
      <c r="BZ2330">
        <f t="shared" si="2904"/>
        <v>7393</v>
      </c>
      <c r="CA2330">
        <f t="shared" si="2905"/>
        <v>7153.2998049999997</v>
      </c>
      <c r="CB2330">
        <f t="shared" si="2906"/>
        <v>7263.4474332033333</v>
      </c>
      <c r="CC2330">
        <f t="shared" si="2907"/>
        <v>7239.4711642527773</v>
      </c>
      <c r="CD2330">
        <f t="shared" si="2908"/>
        <v>7291.5511831528956</v>
      </c>
      <c r="CE2330">
        <f t="shared" si="2909"/>
        <v>7216.1438207569126</v>
      </c>
      <c r="CF2330">
        <f t="shared" si="2910"/>
        <v>7183.3500979999999</v>
      </c>
      <c r="CG2330">
        <f t="shared" si="2911"/>
        <v>7267.2001950000003</v>
      </c>
      <c r="CH2330">
        <f t="shared" si="2912"/>
        <v>7155.1000979999999</v>
      </c>
    </row>
    <row r="2331" spans="1:86">
      <c r="A2331" s="1">
        <v>42915</v>
      </c>
      <c r="B2331">
        <v>7254.8999020000001</v>
      </c>
      <c r="C2331">
        <v>7290</v>
      </c>
      <c r="D2331">
        <v>7205</v>
      </c>
      <c r="E2331">
        <v>7224.3500979999999</v>
      </c>
      <c r="F2331">
        <v>543979</v>
      </c>
      <c r="G2331">
        <f t="shared" si="2926"/>
        <v>-296307.30682489555</v>
      </c>
      <c r="H2331">
        <f t="shared" si="2954"/>
        <v>8608882.1515060589</v>
      </c>
      <c r="I2331">
        <f t="shared" si="2927"/>
        <v>7243.5625</v>
      </c>
      <c r="J2331">
        <f t="shared" si="2934"/>
        <v>7331.4499512499997</v>
      </c>
      <c r="K2331">
        <f t="shared" si="2935"/>
        <v>7211.2875977499998</v>
      </c>
      <c r="L2331">
        <f t="shared" si="2936"/>
        <v>10</v>
      </c>
      <c r="M2331">
        <f t="shared" si="2937"/>
        <v>3</v>
      </c>
      <c r="N2331">
        <f t="shared" si="2938"/>
        <v>0</v>
      </c>
      <c r="O2331">
        <f t="shared" si="2939"/>
        <v>70</v>
      </c>
      <c r="P2331">
        <f t="shared" si="2914"/>
        <v>85</v>
      </c>
      <c r="Q2331">
        <f t="shared" si="2915"/>
        <v>65.649902000000111</v>
      </c>
      <c r="R2331">
        <f t="shared" si="2916"/>
        <v>19.350097999999889</v>
      </c>
      <c r="S2331">
        <f t="shared" si="2917"/>
        <v>85</v>
      </c>
      <c r="T2331">
        <f t="shared" si="2953"/>
        <v>110.4753508934389</v>
      </c>
      <c r="U2331">
        <f t="shared" si="2918"/>
        <v>-56.399902000000111</v>
      </c>
      <c r="V2331">
        <f t="shared" si="2919"/>
        <v>47.850097999999889</v>
      </c>
      <c r="W2331">
        <f t="shared" si="2920"/>
        <v>0</v>
      </c>
      <c r="X2331">
        <f t="shared" si="2921"/>
        <v>47.850097999999889</v>
      </c>
      <c r="Y2331">
        <f t="shared" si="2951"/>
        <v>23.597501691408802</v>
      </c>
      <c r="Z2331">
        <f t="shared" si="2952"/>
        <v>21.684305431497894</v>
      </c>
      <c r="AA2331">
        <f t="shared" si="2948"/>
        <v>21.359969894252899</v>
      </c>
      <c r="AB2331">
        <f t="shared" si="2949"/>
        <v>19.628184256607522</v>
      </c>
      <c r="AC2331">
        <f t="shared" si="2950"/>
        <v>4.2250881346629834</v>
      </c>
      <c r="AD2331">
        <f t="shared" si="2878"/>
        <v>31.852879529864506</v>
      </c>
      <c r="AE2331">
        <f t="shared" si="2931"/>
        <v>7233.6000002000001</v>
      </c>
      <c r="AF2331">
        <f t="shared" si="2933"/>
        <v>7239.3666993333345</v>
      </c>
      <c r="AG2331">
        <f t="shared" si="2955"/>
        <v>7248.0850341999994</v>
      </c>
      <c r="AH2331">
        <f t="shared" si="2940"/>
        <v>7246.8899903000001</v>
      </c>
      <c r="AI2331">
        <f t="shared" si="2941"/>
        <v>7329.7892402730567</v>
      </c>
      <c r="AJ2331">
        <f t="shared" si="2942"/>
        <v>7163.9907403269435</v>
      </c>
      <c r="AK2331">
        <f t="shared" si="2943"/>
        <v>0.36405249560565373</v>
      </c>
      <c r="AL2331">
        <f t="shared" si="2922"/>
        <v>-0.54470357647059087</v>
      </c>
      <c r="AM2331">
        <f t="shared" si="2923"/>
        <v>-296307.30682489555</v>
      </c>
      <c r="AN2331">
        <f t="shared" si="2956"/>
        <v>-2114537.2152461018</v>
      </c>
      <c r="AO2331">
        <f t="shared" si="2957"/>
        <v>9851720</v>
      </c>
      <c r="AP2331">
        <f t="shared" si="2879"/>
        <v>-0.21463634931221165</v>
      </c>
      <c r="AQ2331">
        <f t="shared" si="2880"/>
        <v>7228.5941113420713</v>
      </c>
      <c r="AR2331">
        <f t="shared" si="2881"/>
        <v>7228.2201897123805</v>
      </c>
      <c r="AS2331">
        <f t="shared" si="2882"/>
        <v>7238.7636257078975</v>
      </c>
      <c r="AT2331">
        <f t="shared" si="2883"/>
        <v>7189.384375502992</v>
      </c>
      <c r="AU2331">
        <f t="shared" si="2884"/>
        <v>7235.6827625300302</v>
      </c>
      <c r="AV2331">
        <f t="shared" si="2885"/>
        <v>7138.3429901368499</v>
      </c>
      <c r="AW2331">
        <f t="shared" si="2886"/>
        <v>97.339772393180283</v>
      </c>
      <c r="AX2331">
        <f t="shared" si="2913"/>
        <v>133.57487598552945</v>
      </c>
      <c r="AY2331">
        <f t="shared" si="2887"/>
        <v>-36.235103592349162</v>
      </c>
      <c r="AZ2331">
        <f t="shared" si="2924"/>
        <v>7239.7833659999997</v>
      </c>
      <c r="BA2331">
        <f t="shared" si="2925"/>
        <v>3938290115.6533136</v>
      </c>
      <c r="BB2331">
        <f t="shared" si="2928"/>
        <v>0</v>
      </c>
      <c r="BC2331">
        <f t="shared" si="2929"/>
        <v>3938290115.6533136</v>
      </c>
      <c r="BD2331">
        <f t="shared" si="2944"/>
        <v>22800604743.082996</v>
      </c>
      <c r="BE2331">
        <f t="shared" si="2945"/>
        <v>30695363771.003006</v>
      </c>
      <c r="BF2331">
        <f t="shared" si="2946"/>
        <v>0.7428028842786365</v>
      </c>
      <c r="BG2331">
        <f t="shared" si="2947"/>
        <v>42.621164503413709</v>
      </c>
      <c r="BH2331">
        <f t="shared" si="2888"/>
        <v>103188381</v>
      </c>
      <c r="BI2331">
        <f t="shared" si="2889"/>
        <v>1.3636185950671751</v>
      </c>
      <c r="BJ2331">
        <f t="shared" si="2930"/>
        <v>-169.9706999999762</v>
      </c>
      <c r="BK2331">
        <f t="shared" si="2890"/>
        <v>-9.6844591924548273E-5</v>
      </c>
      <c r="BL2331">
        <f t="shared" si="2891"/>
        <v>0.99990315540807551</v>
      </c>
      <c r="BM2331">
        <f t="shared" si="2892"/>
        <v>43.691741039115328</v>
      </c>
      <c r="BN2331">
        <f t="shared" si="2893"/>
        <v>7247.5</v>
      </c>
      <c r="BO2331">
        <f t="shared" si="2932"/>
        <v>7262.2950194999994</v>
      </c>
      <c r="BP2331">
        <f t="shared" si="2894"/>
        <v>7119.1764634117644</v>
      </c>
      <c r="BQ2331">
        <f t="shared" si="2895"/>
        <v>143.11855608823498</v>
      </c>
      <c r="BR2331">
        <f t="shared" si="2896"/>
        <v>-87.949706999999762</v>
      </c>
      <c r="BS2331">
        <f t="shared" si="2897"/>
        <v>-67.149902000000111</v>
      </c>
      <c r="BT2331">
        <f t="shared" si="2898"/>
        <v>-103</v>
      </c>
      <c r="BU2331">
        <f t="shared" si="2899"/>
        <v>-93.450195999999778</v>
      </c>
      <c r="BV2331">
        <f t="shared" si="2900"/>
        <v>7221.7599937333325</v>
      </c>
      <c r="BW2331">
        <f t="shared" si="2901"/>
        <v>7226.7904810476193</v>
      </c>
      <c r="BX2331">
        <f t="shared" si="2902"/>
        <v>7234.9863726363646</v>
      </c>
      <c r="BY2331">
        <f t="shared" si="2903"/>
        <v>7258.2592936761912</v>
      </c>
      <c r="BZ2331">
        <f t="shared" si="2904"/>
        <v>7393</v>
      </c>
      <c r="CA2331">
        <f t="shared" si="2905"/>
        <v>7153.2998049999997</v>
      </c>
      <c r="CB2331">
        <f t="shared" si="2906"/>
        <v>7258.5541879900002</v>
      </c>
      <c r="CC2331">
        <f t="shared" si="2907"/>
        <v>7259.433977558333</v>
      </c>
      <c r="CD2331">
        <f t="shared" si="2908"/>
        <v>7267.4433509918254</v>
      </c>
      <c r="CE2331">
        <f t="shared" si="2909"/>
        <v>7213.7738804945493</v>
      </c>
      <c r="CF2331">
        <f t="shared" si="2910"/>
        <v>7225.0498049999997</v>
      </c>
      <c r="CG2331">
        <f t="shared" si="2911"/>
        <v>7324</v>
      </c>
      <c r="CH2331">
        <f t="shared" si="2912"/>
        <v>7205</v>
      </c>
    </row>
    <row r="2332" spans="1:86">
      <c r="A2332" s="1">
        <v>42916</v>
      </c>
      <c r="B2332">
        <v>7214.7998049999997</v>
      </c>
      <c r="C2332">
        <v>7233.6000979999999</v>
      </c>
      <c r="D2332">
        <v>7157.1499020000001</v>
      </c>
      <c r="E2332">
        <v>7217.6000979999999</v>
      </c>
      <c r="F2332">
        <v>367886</v>
      </c>
      <c r="G2332">
        <f t="shared" si="2926"/>
        <v>213898.79504894881</v>
      </c>
      <c r="H2332">
        <f t="shared" si="2954"/>
        <v>8822780.9465550072</v>
      </c>
      <c r="I2332">
        <f t="shared" si="2927"/>
        <v>7205.7874757499994</v>
      </c>
      <c r="J2332">
        <f t="shared" si="2934"/>
        <v>7311.7750244999997</v>
      </c>
      <c r="K2332">
        <f t="shared" si="2935"/>
        <v>7205.7874757499994</v>
      </c>
      <c r="L2332">
        <f t="shared" si="2936"/>
        <v>6</v>
      </c>
      <c r="M2332">
        <f t="shared" si="2937"/>
        <v>1</v>
      </c>
      <c r="N2332">
        <f t="shared" si="2938"/>
        <v>40</v>
      </c>
      <c r="O2332">
        <f t="shared" si="2939"/>
        <v>90</v>
      </c>
      <c r="P2332">
        <f t="shared" si="2914"/>
        <v>76.450195999999778</v>
      </c>
      <c r="Q2332">
        <f t="shared" si="2915"/>
        <v>16</v>
      </c>
      <c r="R2332">
        <f t="shared" si="2916"/>
        <v>60.450195999999778</v>
      </c>
      <c r="S2332">
        <f t="shared" si="2917"/>
        <v>76.450195999999778</v>
      </c>
      <c r="T2332">
        <f t="shared" si="2953"/>
        <v>108.04498268676468</v>
      </c>
      <c r="U2332">
        <f t="shared" si="2918"/>
        <v>131.39990200000011</v>
      </c>
      <c r="V2332">
        <f t="shared" si="2919"/>
        <v>-54.050293000000238</v>
      </c>
      <c r="W2332">
        <f t="shared" si="2920"/>
        <v>131.39990200000011</v>
      </c>
      <c r="X2332">
        <f t="shared" si="2921"/>
        <v>0</v>
      </c>
      <c r="Y2332">
        <f t="shared" si="2951"/>
        <v>31.297673142022465</v>
      </c>
      <c r="Z2332">
        <f t="shared" si="2952"/>
        <v>20.135426472105188</v>
      </c>
      <c r="AA2332">
        <f t="shared" si="2948"/>
        <v>28.967261934557538</v>
      </c>
      <c r="AB2332">
        <f t="shared" si="2949"/>
        <v>18.63615132456469</v>
      </c>
      <c r="AC2332">
        <f t="shared" si="2950"/>
        <v>21.702457665707616</v>
      </c>
      <c r="AD2332">
        <f t="shared" si="2878"/>
        <v>28.592505174306144</v>
      </c>
      <c r="AE2332">
        <f t="shared" si="2931"/>
        <v>7213.9000002000002</v>
      </c>
      <c r="AF2332">
        <f t="shared" si="2933"/>
        <v>7230.9333498333335</v>
      </c>
      <c r="AG2332">
        <f t="shared" si="2955"/>
        <v>7251.6350342000005</v>
      </c>
      <c r="AH2332">
        <f t="shared" si="2940"/>
        <v>7237.4200196000002</v>
      </c>
      <c r="AI2332">
        <f t="shared" si="2941"/>
        <v>7309.1510856636178</v>
      </c>
      <c r="AJ2332">
        <f t="shared" si="2942"/>
        <v>7165.6889535363825</v>
      </c>
      <c r="AK2332">
        <f t="shared" si="2943"/>
        <v>0.36184562221323907</v>
      </c>
      <c r="AL2332">
        <f t="shared" si="2922"/>
        <v>0.58142684160024793</v>
      </c>
      <c r="AM2332">
        <f t="shared" si="2923"/>
        <v>213898.79504894881</v>
      </c>
      <c r="AN2332">
        <f t="shared" si="2956"/>
        <v>-1602739.9926895183</v>
      </c>
      <c r="AO2332">
        <f t="shared" si="2957"/>
        <v>9570389</v>
      </c>
      <c r="AP2332">
        <f t="shared" si="2879"/>
        <v>-0.16746863609091733</v>
      </c>
      <c r="AQ2332">
        <f t="shared" si="2880"/>
        <v>7224.8561468057669</v>
      </c>
      <c r="AR2332">
        <f t="shared" si="2881"/>
        <v>7264.0674356443524</v>
      </c>
      <c r="AS2332">
        <f t="shared" si="2882"/>
        <v>7234.9541907204757</v>
      </c>
      <c r="AT2332">
        <f t="shared" si="2883"/>
        <v>7191.9237905277223</v>
      </c>
      <c r="AU2332">
        <f t="shared" si="2884"/>
        <v>7232.9703628505258</v>
      </c>
      <c r="AV2332">
        <f t="shared" si="2885"/>
        <v>7143.8909876872704</v>
      </c>
      <c r="AW2332">
        <f t="shared" si="2886"/>
        <v>89.079375163255463</v>
      </c>
      <c r="AX2332">
        <f t="shared" si="2913"/>
        <v>124.67577582107465</v>
      </c>
      <c r="AY2332">
        <f t="shared" si="2887"/>
        <v>-35.596400657819188</v>
      </c>
      <c r="AZ2332">
        <f t="shared" si="2924"/>
        <v>7202.7833659999997</v>
      </c>
      <c r="BA2332">
        <f t="shared" si="2925"/>
        <v>2649803161.3842759</v>
      </c>
      <c r="BB2332">
        <f t="shared" si="2928"/>
        <v>0</v>
      </c>
      <c r="BC2332">
        <f t="shared" si="2929"/>
        <v>2649803161.3842759</v>
      </c>
      <c r="BD2332">
        <f t="shared" si="2944"/>
        <v>14502143416.416328</v>
      </c>
      <c r="BE2332">
        <f t="shared" si="2945"/>
        <v>33345166932.387283</v>
      </c>
      <c r="BF2332">
        <f t="shared" si="2946"/>
        <v>0.43490990600892082</v>
      </c>
      <c r="BG2332">
        <f t="shared" si="2947"/>
        <v>30.309213434771351</v>
      </c>
      <c r="BH2332">
        <f t="shared" si="2888"/>
        <v>102820495</v>
      </c>
      <c r="BI2332">
        <f t="shared" si="2889"/>
        <v>1.2469307736748318</v>
      </c>
      <c r="BJ2332">
        <f t="shared" si="2930"/>
        <v>-775</v>
      </c>
      <c r="BK2332">
        <f t="shared" si="2890"/>
        <v>-9.3434010096889967E-4</v>
      </c>
      <c r="BL2332">
        <f t="shared" si="2891"/>
        <v>0.99906565989903107</v>
      </c>
      <c r="BM2332">
        <f t="shared" si="2892"/>
        <v>37.805591292155739</v>
      </c>
      <c r="BN2332">
        <f t="shared" si="2893"/>
        <v>7195.375</v>
      </c>
      <c r="BO2332">
        <f t="shared" si="2932"/>
        <v>7237.3700195000001</v>
      </c>
      <c r="BP2332">
        <f t="shared" si="2894"/>
        <v>7132.4374928235284</v>
      </c>
      <c r="BQ2332">
        <f t="shared" si="2895"/>
        <v>104.93252667647175</v>
      </c>
      <c r="BR2332">
        <f t="shared" si="2896"/>
        <v>-46.299804000000222</v>
      </c>
      <c r="BS2332">
        <f t="shared" si="2897"/>
        <v>-92.850097999999889</v>
      </c>
      <c r="BT2332">
        <f t="shared" si="2898"/>
        <v>-126.44970699999976</v>
      </c>
      <c r="BU2332">
        <f t="shared" si="2899"/>
        <v>-117.20019500000035</v>
      </c>
      <c r="BV2332">
        <f t="shared" si="2900"/>
        <v>7216.4266930000013</v>
      </c>
      <c r="BW2332">
        <f t="shared" si="2901"/>
        <v>7220.5714520952388</v>
      </c>
      <c r="BX2332">
        <f t="shared" si="2902"/>
        <v>7229.6609376727265</v>
      </c>
      <c r="BY2332">
        <f t="shared" si="2903"/>
        <v>7255.3559664190479</v>
      </c>
      <c r="BZ2332">
        <f t="shared" si="2904"/>
        <v>7360.0498049999997</v>
      </c>
      <c r="CA2332">
        <f t="shared" si="2905"/>
        <v>7153.2998049999997</v>
      </c>
      <c r="CB2332">
        <f t="shared" si="2906"/>
        <v>7211.2916292566661</v>
      </c>
      <c r="CC2332">
        <f t="shared" si="2907"/>
        <v>7253.9507149638894</v>
      </c>
      <c r="CD2332">
        <f t="shared" si="2908"/>
        <v>7248.5132477937314</v>
      </c>
      <c r="CE2332">
        <f t="shared" si="2909"/>
        <v>7223.4802952520386</v>
      </c>
      <c r="CF2332">
        <f t="shared" si="2910"/>
        <v>7224.3500979999999</v>
      </c>
      <c r="CG2332">
        <f t="shared" si="2911"/>
        <v>7290</v>
      </c>
      <c r="CH2332">
        <f t="shared" si="2912"/>
        <v>7205</v>
      </c>
    </row>
    <row r="2333" spans="1:86">
      <c r="A2333" s="1">
        <v>42919</v>
      </c>
      <c r="B2333">
        <v>7238.8999020000001</v>
      </c>
      <c r="C2333">
        <v>7365</v>
      </c>
      <c r="D2333">
        <v>7211.2001950000003</v>
      </c>
      <c r="E2333">
        <v>7354</v>
      </c>
      <c r="F2333">
        <v>556846</v>
      </c>
      <c r="G2333">
        <f t="shared" si="2926"/>
        <v>477193.02514739841</v>
      </c>
      <c r="H2333">
        <f t="shared" si="2954"/>
        <v>9299973.9717024062</v>
      </c>
      <c r="I2333">
        <f t="shared" si="2927"/>
        <v>7292.2750242500006</v>
      </c>
      <c r="J2333">
        <f t="shared" si="2934"/>
        <v>7311.7750244999997</v>
      </c>
      <c r="K2333">
        <f t="shared" si="2935"/>
        <v>7205.7874757499994</v>
      </c>
      <c r="L2333">
        <f t="shared" si="2936"/>
        <v>7</v>
      </c>
      <c r="M2333">
        <f t="shared" si="2937"/>
        <v>2</v>
      </c>
      <c r="N2333">
        <f t="shared" si="2938"/>
        <v>30</v>
      </c>
      <c r="O2333">
        <f t="shared" si="2939"/>
        <v>80</v>
      </c>
      <c r="P2333">
        <f t="shared" si="2914"/>
        <v>153.79980499999965</v>
      </c>
      <c r="Q2333">
        <f t="shared" si="2915"/>
        <v>11</v>
      </c>
      <c r="R2333">
        <f t="shared" si="2916"/>
        <v>142.79980499999965</v>
      </c>
      <c r="S2333">
        <f t="shared" si="2917"/>
        <v>153.79980499999965</v>
      </c>
      <c r="T2333">
        <f t="shared" si="2953"/>
        <v>111.31318428056719</v>
      </c>
      <c r="U2333">
        <f t="shared" si="2918"/>
        <v>50.049804999999651</v>
      </c>
      <c r="V2333">
        <f t="shared" si="2919"/>
        <v>-128.79980499999965</v>
      </c>
      <c r="W2333">
        <f t="shared" si="2920"/>
        <v>50.049804999999651</v>
      </c>
      <c r="X2333">
        <f t="shared" si="2921"/>
        <v>0</v>
      </c>
      <c r="Y2333">
        <f t="shared" si="2951"/>
        <v>32.63711113187798</v>
      </c>
      <c r="Z2333">
        <f t="shared" si="2952"/>
        <v>18.697181724097675</v>
      </c>
      <c r="AA2333">
        <f t="shared" si="2948"/>
        <v>29.320076811041059</v>
      </c>
      <c r="AB2333">
        <f t="shared" si="2949"/>
        <v>16.796915697758713</v>
      </c>
      <c r="AC2333">
        <f t="shared" si="2950"/>
        <v>27.155199053565237</v>
      </c>
      <c r="AD2333">
        <f t="shared" si="2878"/>
        <v>26.070023687190062</v>
      </c>
      <c r="AE2333">
        <f t="shared" si="2931"/>
        <v>7240.8700198000006</v>
      </c>
      <c r="AF2333">
        <f t="shared" si="2933"/>
        <v>7237.2500001666667</v>
      </c>
      <c r="AG2333">
        <f t="shared" si="2955"/>
        <v>7263.6000244500001</v>
      </c>
      <c r="AH2333">
        <f t="shared" si="2940"/>
        <v>7246.4300294000013</v>
      </c>
      <c r="AI2333">
        <f t="shared" si="2941"/>
        <v>7346.312499310442</v>
      </c>
      <c r="AJ2333">
        <f t="shared" si="2942"/>
        <v>7146.5475594895606</v>
      </c>
      <c r="AK2333">
        <f t="shared" si="2943"/>
        <v>1.0384827322374535</v>
      </c>
      <c r="AL2333">
        <f t="shared" si="2922"/>
        <v>0.85695690576460715</v>
      </c>
      <c r="AM2333">
        <f t="shared" si="2923"/>
        <v>477193.02514739841</v>
      </c>
      <c r="AN2333">
        <f t="shared" si="2956"/>
        <v>-919292.42161163664</v>
      </c>
      <c r="AO2333">
        <f t="shared" si="2957"/>
        <v>9816967</v>
      </c>
      <c r="AP2333">
        <f t="shared" si="2879"/>
        <v>-9.3643222149125752E-2</v>
      </c>
      <c r="AQ2333">
        <f t="shared" si="2880"/>
        <v>7268.7650568918061</v>
      </c>
      <c r="AR2333">
        <f t="shared" si="2881"/>
        <v>7296.0109385557116</v>
      </c>
      <c r="AS2333">
        <f t="shared" si="2882"/>
        <v>7256.3824363907897</v>
      </c>
      <c r="AT2333">
        <f t="shared" si="2883"/>
        <v>7206.5106493802277</v>
      </c>
      <c r="AU2333">
        <f t="shared" si="2884"/>
        <v>7251.1248084229474</v>
      </c>
      <c r="AV2333">
        <f t="shared" si="2885"/>
        <v>7158.5986185491611</v>
      </c>
      <c r="AW2333">
        <f t="shared" si="2886"/>
        <v>92.526189873786279</v>
      </c>
      <c r="AX2333">
        <f t="shared" si="2913"/>
        <v>118.24585863161698</v>
      </c>
      <c r="AY2333">
        <f t="shared" si="2887"/>
        <v>-25.719668757830703</v>
      </c>
      <c r="AZ2333">
        <f t="shared" si="2924"/>
        <v>7310.0667316666668</v>
      </c>
      <c r="BA2333">
        <f t="shared" si="2925"/>
        <v>4070581419.2616568</v>
      </c>
      <c r="BB2333">
        <f t="shared" si="2928"/>
        <v>4070581419.2616568</v>
      </c>
      <c r="BC2333">
        <f t="shared" si="2929"/>
        <v>0</v>
      </c>
      <c r="BD2333">
        <f t="shared" si="2944"/>
        <v>15213751727.419827</v>
      </c>
      <c r="BE2333">
        <f t="shared" si="2945"/>
        <v>33345166932.387283</v>
      </c>
      <c r="BF2333">
        <f t="shared" si="2946"/>
        <v>0.45625057922991263</v>
      </c>
      <c r="BG2333">
        <f t="shared" si="2947"/>
        <v>31.330499416603487</v>
      </c>
      <c r="BH2333">
        <f t="shared" si="2888"/>
        <v>103377341</v>
      </c>
      <c r="BI2333">
        <f t="shared" si="2889"/>
        <v>1.2925181981014413</v>
      </c>
      <c r="BJ2333">
        <f t="shared" si="2930"/>
        <v>13539.990200000011</v>
      </c>
      <c r="BK2333">
        <f t="shared" si="2890"/>
        <v>1.8898234890818707E-2</v>
      </c>
      <c r="BL2333">
        <f t="shared" si="2891"/>
        <v>1.0188982348908187</v>
      </c>
      <c r="BM2333">
        <f t="shared" si="2892"/>
        <v>52.642683873421653</v>
      </c>
      <c r="BN2333">
        <f t="shared" si="2893"/>
        <v>7288.1000975000006</v>
      </c>
      <c r="BO2333">
        <f t="shared" si="2932"/>
        <v>7241.3250488000003</v>
      </c>
      <c r="BP2333">
        <f t="shared" si="2894"/>
        <v>7147.1970502058821</v>
      </c>
      <c r="BQ2333">
        <f t="shared" si="2895"/>
        <v>94.127998594118253</v>
      </c>
      <c r="BR2333">
        <f t="shared" si="2896"/>
        <v>104.75</v>
      </c>
      <c r="BS2333">
        <f t="shared" si="2897"/>
        <v>-23.799804999999651</v>
      </c>
      <c r="BT2333">
        <f t="shared" si="2898"/>
        <v>42.850097999999889</v>
      </c>
      <c r="BU2333">
        <f t="shared" si="2899"/>
        <v>-75.100097999999889</v>
      </c>
      <c r="BV2333">
        <f t="shared" si="2900"/>
        <v>7263.1266929333333</v>
      </c>
      <c r="BW2333">
        <f t="shared" si="2901"/>
        <v>7255.7333521428573</v>
      </c>
      <c r="BX2333">
        <f t="shared" si="2902"/>
        <v>7250.8572977454542</v>
      </c>
      <c r="BY2333">
        <f t="shared" si="2903"/>
        <v>7265.1050107809524</v>
      </c>
      <c r="BZ2333">
        <f t="shared" si="2904"/>
        <v>7365</v>
      </c>
      <c r="CA2333">
        <f t="shared" si="2905"/>
        <v>7153.2998049999997</v>
      </c>
      <c r="CB2333">
        <f t="shared" si="2906"/>
        <v>7210.3848522099997</v>
      </c>
      <c r="CC2333">
        <f t="shared" si="2907"/>
        <v>7215.6180244083334</v>
      </c>
      <c r="CD2333">
        <f t="shared" si="2908"/>
        <v>7242.7637985380161</v>
      </c>
      <c r="CE2333">
        <f t="shared" si="2909"/>
        <v>7242.1883041071533</v>
      </c>
      <c r="CF2333">
        <f t="shared" si="2910"/>
        <v>7217.6000979999999</v>
      </c>
      <c r="CG2333">
        <f t="shared" si="2911"/>
        <v>7233.6000979999999</v>
      </c>
      <c r="CH2333">
        <f t="shared" si="2912"/>
        <v>7157.1499020000001</v>
      </c>
    </row>
    <row r="2334" spans="1:86">
      <c r="A2334" s="1">
        <v>42920</v>
      </c>
      <c r="B2334">
        <v>7386</v>
      </c>
      <c r="C2334">
        <v>7415.0498049999997</v>
      </c>
      <c r="D2334">
        <v>7340</v>
      </c>
      <c r="E2334">
        <v>7376.1499020000001</v>
      </c>
      <c r="F2334">
        <v>428293</v>
      </c>
      <c r="G2334">
        <f t="shared" si="2926"/>
        <v>-15693.66074026123</v>
      </c>
      <c r="H2334">
        <f t="shared" si="2954"/>
        <v>9284280.3109621443</v>
      </c>
      <c r="I2334">
        <f t="shared" si="2927"/>
        <v>7379.2999267499999</v>
      </c>
      <c r="J2334">
        <f t="shared" si="2934"/>
        <v>7379.2999267499999</v>
      </c>
      <c r="K2334">
        <f t="shared" si="2935"/>
        <v>7205.7874757499994</v>
      </c>
      <c r="L2334">
        <f t="shared" si="2936"/>
        <v>1</v>
      </c>
      <c r="M2334">
        <f t="shared" si="2937"/>
        <v>3</v>
      </c>
      <c r="N2334">
        <f t="shared" si="2938"/>
        <v>90</v>
      </c>
      <c r="O2334">
        <f t="shared" si="2939"/>
        <v>70</v>
      </c>
      <c r="P2334">
        <f t="shared" si="2914"/>
        <v>75.049804999999651</v>
      </c>
      <c r="Q2334">
        <f t="shared" si="2915"/>
        <v>38.89990299999954</v>
      </c>
      <c r="R2334">
        <f t="shared" si="2916"/>
        <v>36.149902000000111</v>
      </c>
      <c r="S2334">
        <f t="shared" si="2917"/>
        <v>75.049804999999651</v>
      </c>
      <c r="T2334">
        <f t="shared" si="2953"/>
        <v>108.7229429033838</v>
      </c>
      <c r="U2334">
        <f t="shared" si="2918"/>
        <v>-21.049804999999651</v>
      </c>
      <c r="V2334">
        <f t="shared" si="2919"/>
        <v>8</v>
      </c>
      <c r="W2334">
        <f t="shared" si="2920"/>
        <v>0</v>
      </c>
      <c r="X2334">
        <f t="shared" si="2921"/>
        <v>8</v>
      </c>
      <c r="Y2334">
        <f t="shared" si="2951"/>
        <v>30.30588890817241</v>
      </c>
      <c r="Z2334">
        <f t="shared" si="2952"/>
        <v>17.933097315233557</v>
      </c>
      <c r="AA2334">
        <f t="shared" si="2948"/>
        <v>27.874419233761561</v>
      </c>
      <c r="AB2334">
        <f t="shared" si="2949"/>
        <v>16.494308226341641</v>
      </c>
      <c r="AC2334">
        <f t="shared" si="2950"/>
        <v>25.648946135885975</v>
      </c>
      <c r="AD2334">
        <f t="shared" ref="AD2334:AD2397" si="2958">AVERAGE(AC2321:AC2334)</f>
        <v>23.495656374978832</v>
      </c>
      <c r="AE2334">
        <f t="shared" si="2931"/>
        <v>7279.4299805999999</v>
      </c>
      <c r="AF2334">
        <f t="shared" si="2933"/>
        <v>7263.4166668333337</v>
      </c>
      <c r="AG2334">
        <f t="shared" si="2955"/>
        <v>7276.1225097999995</v>
      </c>
      <c r="AH2334">
        <f t="shared" si="2940"/>
        <v>7259.1200196000009</v>
      </c>
      <c r="AI2334">
        <f t="shared" si="2941"/>
        <v>7385.8483969889176</v>
      </c>
      <c r="AJ2334">
        <f t="shared" si="2942"/>
        <v>7132.3916422110842</v>
      </c>
      <c r="AK2334">
        <f t="shared" si="2943"/>
        <v>0.96173510941770468</v>
      </c>
      <c r="AL2334">
        <f t="shared" si="2922"/>
        <v>-3.6642347038735701E-2</v>
      </c>
      <c r="AM2334">
        <f t="shared" si="2923"/>
        <v>-15693.66074026123</v>
      </c>
      <c r="AN2334">
        <f t="shared" si="2956"/>
        <v>-928295.10757646197</v>
      </c>
      <c r="AO2334">
        <f t="shared" si="2957"/>
        <v>9949113</v>
      </c>
      <c r="AP2334">
        <f t="shared" ref="AP2334:AP2397" si="2959">AN2334/AO2334</f>
        <v>-9.330430839175935E-2</v>
      </c>
      <c r="AQ2334">
        <f t="shared" ref="AQ2334:AQ2397" si="2960">((E2334-AQ2333)*0.34)+AQ2333</f>
        <v>7305.2759042285925</v>
      </c>
      <c r="AR2334">
        <f t="shared" ref="AR2334:AR2397" si="2961">((E2335-AR2333)*0.285)+AR2333</f>
        <v>7319.278043137334</v>
      </c>
      <c r="AS2334">
        <f t="shared" ref="AS2334:AS2397" si="2962">((E2334-AS2333)*0.18)+AS2333</f>
        <v>7277.9405802004476</v>
      </c>
      <c r="AT2334">
        <f t="shared" ref="AT2334:AT2397" si="2963">((E2334-AT2333)*0.09)+AT2333</f>
        <v>7221.778182116007</v>
      </c>
      <c r="AU2334">
        <f t="shared" ref="AU2334:AU2397" si="2964">((E2334-AU2333)*0.15)+AU2333</f>
        <v>7269.8785724595054</v>
      </c>
      <c r="AV2334">
        <f t="shared" ref="AV2334:AV2397" si="2965">((E2334-AV2333)*0.07)+AV2333</f>
        <v>7173.8272083907195</v>
      </c>
      <c r="AW2334">
        <f t="shared" ref="AW2334:AW2397" si="2966">AU2334-AV2334</f>
        <v>96.051364068785915</v>
      </c>
      <c r="AX2334">
        <f t="shared" si="2913"/>
        <v>113.80695971905077</v>
      </c>
      <c r="AY2334">
        <f t="shared" si="2887"/>
        <v>-17.755595650264851</v>
      </c>
      <c r="AZ2334">
        <f t="shared" si="2924"/>
        <v>7377.0665689999996</v>
      </c>
      <c r="BA2334">
        <f t="shared" si="2925"/>
        <v>3159545972.0367169</v>
      </c>
      <c r="BB2334">
        <f t="shared" si="2928"/>
        <v>3159545972.0367169</v>
      </c>
      <c r="BC2334">
        <f t="shared" si="2929"/>
        <v>0</v>
      </c>
      <c r="BD2334">
        <f t="shared" si="2944"/>
        <v>18373297699.456543</v>
      </c>
      <c r="BE2334">
        <f t="shared" si="2945"/>
        <v>28861535081.345428</v>
      </c>
      <c r="BF2334">
        <f t="shared" si="2946"/>
        <v>0.63660154068977681</v>
      </c>
      <c r="BG2334">
        <f t="shared" si="2947"/>
        <v>38.897772295965758</v>
      </c>
      <c r="BH2334">
        <f t="shared" si="2888"/>
        <v>103805634</v>
      </c>
      <c r="BI2334">
        <f t="shared" si="2889"/>
        <v>1.3389138221288828</v>
      </c>
      <c r="BJ2334">
        <f t="shared" si="2930"/>
        <v>2114.9902000000111</v>
      </c>
      <c r="BK2334">
        <f t="shared" si="2890"/>
        <v>3.0119529507751036E-3</v>
      </c>
      <c r="BL2334">
        <f t="shared" si="2891"/>
        <v>1.0030119529507751</v>
      </c>
      <c r="BM2334">
        <f t="shared" si="2892"/>
        <v>66.791719454423003</v>
      </c>
      <c r="BN2334">
        <f t="shared" si="2893"/>
        <v>7377.5249024999994</v>
      </c>
      <c r="BO2334">
        <f t="shared" si="2932"/>
        <v>7274.6</v>
      </c>
      <c r="BP2334">
        <f t="shared" si="2894"/>
        <v>7161.1308737352947</v>
      </c>
      <c r="BQ2334">
        <f t="shared" si="2895"/>
        <v>113.46912626470566</v>
      </c>
      <c r="BR2334">
        <f t="shared" si="2896"/>
        <v>168.89990200000011</v>
      </c>
      <c r="BS2334">
        <f t="shared" si="2897"/>
        <v>149.70019500000035</v>
      </c>
      <c r="BT2334">
        <f t="shared" si="2898"/>
        <v>131.39990299999954</v>
      </c>
      <c r="BU2334">
        <f t="shared" si="2899"/>
        <v>121</v>
      </c>
      <c r="BV2334">
        <f t="shared" si="2900"/>
        <v>7308.2199870000004</v>
      </c>
      <c r="BW2334">
        <f t="shared" si="2901"/>
        <v>7295.4190383809519</v>
      </c>
      <c r="BX2334">
        <f t="shared" si="2902"/>
        <v>7274.4427291272741</v>
      </c>
      <c r="BY2334">
        <f t="shared" si="2903"/>
        <v>7275.8240467380947</v>
      </c>
      <c r="BZ2334">
        <f t="shared" si="2904"/>
        <v>7415.0498049999997</v>
      </c>
      <c r="CA2334">
        <f t="shared" si="2905"/>
        <v>7153.2998049999997</v>
      </c>
      <c r="CB2334">
        <f t="shared" si="2906"/>
        <v>7241.3526142033325</v>
      </c>
      <c r="CC2334">
        <f t="shared" si="2907"/>
        <v>7219.2234879805574</v>
      </c>
      <c r="CD2334">
        <f t="shared" si="2908"/>
        <v>7240.9473590628577</v>
      </c>
      <c r="CE2334">
        <f t="shared" si="2909"/>
        <v>7262.6177882626744</v>
      </c>
      <c r="CF2334">
        <f t="shared" si="2910"/>
        <v>7354</v>
      </c>
      <c r="CG2334">
        <f t="shared" si="2911"/>
        <v>7365</v>
      </c>
      <c r="CH2334">
        <f t="shared" si="2912"/>
        <v>7211.2001950000003</v>
      </c>
    </row>
    <row r="2335" spans="1:86">
      <c r="A2335" s="1">
        <v>42921</v>
      </c>
      <c r="B2335">
        <v>7374.75</v>
      </c>
      <c r="C2335">
        <v>7394</v>
      </c>
      <c r="D2335">
        <v>7332</v>
      </c>
      <c r="E2335">
        <v>7377.6499020000001</v>
      </c>
      <c r="F2335">
        <v>273869</v>
      </c>
      <c r="G2335">
        <f t="shared" si="2926"/>
        <v>129424.32293025905</v>
      </c>
      <c r="H2335">
        <f t="shared" si="2954"/>
        <v>9413704.6338924039</v>
      </c>
      <c r="I2335">
        <f t="shared" si="2927"/>
        <v>7369.5999755000003</v>
      </c>
      <c r="J2335">
        <f t="shared" si="2934"/>
        <v>7379.2999267499999</v>
      </c>
      <c r="K2335">
        <f t="shared" si="2935"/>
        <v>7205.7874757499994</v>
      </c>
      <c r="L2335">
        <f t="shared" si="2936"/>
        <v>2</v>
      </c>
      <c r="M2335">
        <f t="shared" si="2937"/>
        <v>4</v>
      </c>
      <c r="N2335">
        <f t="shared" si="2938"/>
        <v>80</v>
      </c>
      <c r="O2335">
        <f t="shared" si="2939"/>
        <v>60</v>
      </c>
      <c r="P2335">
        <f t="shared" si="2914"/>
        <v>62</v>
      </c>
      <c r="Q2335">
        <f t="shared" si="2915"/>
        <v>16.350097999999889</v>
      </c>
      <c r="R2335">
        <f t="shared" si="2916"/>
        <v>45.649902000000111</v>
      </c>
      <c r="S2335">
        <f t="shared" si="2917"/>
        <v>62</v>
      </c>
      <c r="T2335">
        <f t="shared" si="2953"/>
        <v>105.38558983885638</v>
      </c>
      <c r="U2335">
        <f t="shared" si="2918"/>
        <v>104</v>
      </c>
      <c r="V2335">
        <f t="shared" si="2919"/>
        <v>-44.200195000000349</v>
      </c>
      <c r="W2335">
        <f t="shared" si="2920"/>
        <v>104</v>
      </c>
      <c r="X2335">
        <f t="shared" si="2921"/>
        <v>0</v>
      </c>
      <c r="Y2335">
        <f t="shared" si="2951"/>
        <v>35.569753986160094</v>
      </c>
      <c r="Z2335">
        <f t="shared" si="2952"/>
        <v>16.652161792716875</v>
      </c>
      <c r="AA2335">
        <f t="shared" si="2948"/>
        <v>33.75200920785214</v>
      </c>
      <c r="AB2335">
        <f t="shared" si="2949"/>
        <v>15.801175301271703</v>
      </c>
      <c r="AC2335">
        <f t="shared" si="2950"/>
        <v>36.225389113539791</v>
      </c>
      <c r="AD2335">
        <f t="shared" si="2958"/>
        <v>22.707292689598091</v>
      </c>
      <c r="AE2335">
        <f t="shared" si="2931"/>
        <v>7309.95</v>
      </c>
      <c r="AF2335">
        <f t="shared" si="2933"/>
        <v>7295.7999674999992</v>
      </c>
      <c r="AG2335">
        <f t="shared" si="2955"/>
        <v>7289.4</v>
      </c>
      <c r="AH2335">
        <f t="shared" si="2940"/>
        <v>7276.1600098000008</v>
      </c>
      <c r="AI2335">
        <f t="shared" si="2941"/>
        <v>7415.5951926160578</v>
      </c>
      <c r="AJ2335">
        <f t="shared" si="2942"/>
        <v>7136.7248269839438</v>
      </c>
      <c r="AK2335">
        <f t="shared" si="2943"/>
        <v>0.86393215166463699</v>
      </c>
      <c r="AL2335">
        <f t="shared" si="2922"/>
        <v>0.47257748387097132</v>
      </c>
      <c r="AM2335">
        <f t="shared" si="2923"/>
        <v>129424.32293025905</v>
      </c>
      <c r="AN2335">
        <f t="shared" si="2956"/>
        <v>-727864.55148077535</v>
      </c>
      <c r="AO2335">
        <f t="shared" si="2957"/>
        <v>9898403</v>
      </c>
      <c r="AP2335">
        <f t="shared" si="2959"/>
        <v>-7.3533533791337383E-2</v>
      </c>
      <c r="AQ2335">
        <f t="shared" si="2960"/>
        <v>7329.8830634708711</v>
      </c>
      <c r="AR2335">
        <f t="shared" si="2961"/>
        <v>7363.3879952681937</v>
      </c>
      <c r="AS2335">
        <f t="shared" si="2962"/>
        <v>7295.888258124367</v>
      </c>
      <c r="AT2335">
        <f t="shared" si="2963"/>
        <v>7235.8066369055659</v>
      </c>
      <c r="AU2335">
        <f t="shared" si="2964"/>
        <v>7286.0442718905797</v>
      </c>
      <c r="AV2335">
        <f t="shared" si="2965"/>
        <v>7188.0947969433691</v>
      </c>
      <c r="AW2335">
        <f t="shared" si="2966"/>
        <v>97.949474947210547</v>
      </c>
      <c r="AX2335">
        <f t="shared" si="2913"/>
        <v>110.63546276468273</v>
      </c>
      <c r="AY2335">
        <f t="shared" si="2887"/>
        <v>-12.685987817472181</v>
      </c>
      <c r="AZ2335">
        <f t="shared" si="2924"/>
        <v>7367.8833006666673</v>
      </c>
      <c r="BA2335">
        <f t="shared" si="2925"/>
        <v>2017834831.6702795</v>
      </c>
      <c r="BB2335">
        <f t="shared" si="2928"/>
        <v>0</v>
      </c>
      <c r="BC2335">
        <f t="shared" si="2929"/>
        <v>2017834831.6702795</v>
      </c>
      <c r="BD2335">
        <f t="shared" si="2944"/>
        <v>18373297699.456543</v>
      </c>
      <c r="BE2335">
        <f t="shared" si="2945"/>
        <v>28837606065.551624</v>
      </c>
      <c r="BF2335">
        <f t="shared" si="2946"/>
        <v>0.63712978316201596</v>
      </c>
      <c r="BG2335">
        <f t="shared" si="2947"/>
        <v>38.917487771277287</v>
      </c>
      <c r="BH2335">
        <f t="shared" si="2888"/>
        <v>104079503</v>
      </c>
      <c r="BI2335">
        <f t="shared" si="2889"/>
        <v>1.3626625373508168</v>
      </c>
      <c r="BJ2335">
        <f t="shared" si="2930"/>
        <v>50</v>
      </c>
      <c r="BK2335">
        <f t="shared" si="2890"/>
        <v>2.0335812313050793E-4</v>
      </c>
      <c r="BL2335">
        <f t="shared" si="2891"/>
        <v>1.0002033581231304</v>
      </c>
      <c r="BM2335">
        <f t="shared" si="2892"/>
        <v>73.488793943461005</v>
      </c>
      <c r="BN2335">
        <f t="shared" si="2893"/>
        <v>7363</v>
      </c>
      <c r="BO2335">
        <f t="shared" si="2932"/>
        <v>7294.3</v>
      </c>
      <c r="BP2335">
        <f t="shared" si="2894"/>
        <v>7173.7948428823529</v>
      </c>
      <c r="BQ2335">
        <f t="shared" si="2895"/>
        <v>120.50515711764729</v>
      </c>
      <c r="BR2335">
        <f t="shared" si="2896"/>
        <v>109.44970699999976</v>
      </c>
      <c r="BS2335">
        <f t="shared" si="2897"/>
        <v>178.70019500000035</v>
      </c>
      <c r="BT2335">
        <f t="shared" si="2898"/>
        <v>109.5</v>
      </c>
      <c r="BU2335">
        <f t="shared" si="2899"/>
        <v>154.75</v>
      </c>
      <c r="BV2335">
        <f t="shared" si="2900"/>
        <v>7340.9599607999999</v>
      </c>
      <c r="BW2335">
        <f t="shared" si="2901"/>
        <v>7328.0571055714263</v>
      </c>
      <c r="BX2335">
        <f t="shared" si="2902"/>
        <v>7295.9936168363629</v>
      </c>
      <c r="BY2335">
        <f t="shared" si="2903"/>
        <v>7285.4933221857127</v>
      </c>
      <c r="BZ2335">
        <f t="shared" si="2904"/>
        <v>7415.0498049999997</v>
      </c>
      <c r="CA2335">
        <f t="shared" si="2905"/>
        <v>7153.2998049999997</v>
      </c>
      <c r="CB2335">
        <f t="shared" si="2906"/>
        <v>7262.7233905000003</v>
      </c>
      <c r="CC2335">
        <f t="shared" si="2907"/>
        <v>7250.427173086111</v>
      </c>
      <c r="CD2335">
        <f t="shared" si="2908"/>
        <v>7258.4879451868255</v>
      </c>
      <c r="CE2335">
        <f t="shared" si="2909"/>
        <v>7293.1515196748387</v>
      </c>
      <c r="CF2335">
        <f t="shared" si="2910"/>
        <v>7376.1499020000001</v>
      </c>
      <c r="CG2335">
        <f t="shared" si="2911"/>
        <v>7415.0498049999997</v>
      </c>
      <c r="CH2335">
        <f t="shared" si="2912"/>
        <v>7340</v>
      </c>
    </row>
    <row r="2336" spans="1:86">
      <c r="A2336" s="1">
        <v>42922</v>
      </c>
      <c r="B2336">
        <v>7377.6499020000001</v>
      </c>
      <c r="C2336">
        <v>7498</v>
      </c>
      <c r="D2336">
        <v>7376.2001950000003</v>
      </c>
      <c r="E2336">
        <v>7474.0498049999997</v>
      </c>
      <c r="F2336">
        <v>416512</v>
      </c>
      <c r="G2336">
        <f t="shared" si="2926"/>
        <v>252709.70787251796</v>
      </c>
      <c r="H2336">
        <f t="shared" si="2954"/>
        <v>9666414.3417649213</v>
      </c>
      <c r="I2336">
        <f t="shared" si="2927"/>
        <v>7431.4749755000003</v>
      </c>
      <c r="J2336">
        <f t="shared" si="2934"/>
        <v>7431.4749755000003</v>
      </c>
      <c r="K2336">
        <f t="shared" si="2935"/>
        <v>7205.7874757499994</v>
      </c>
      <c r="L2336">
        <f t="shared" si="2936"/>
        <v>1</v>
      </c>
      <c r="M2336">
        <f t="shared" si="2937"/>
        <v>5</v>
      </c>
      <c r="N2336">
        <f t="shared" si="2938"/>
        <v>90</v>
      </c>
      <c r="O2336">
        <f t="shared" si="2939"/>
        <v>50</v>
      </c>
      <c r="P2336">
        <f t="shared" si="2914"/>
        <v>121.79980499999965</v>
      </c>
      <c r="Q2336">
        <f t="shared" si="2915"/>
        <v>23.950195000000349</v>
      </c>
      <c r="R2336">
        <f t="shared" si="2916"/>
        <v>97.849609999999302</v>
      </c>
      <c r="S2336">
        <f t="shared" si="2917"/>
        <v>121.79980499999965</v>
      </c>
      <c r="T2336">
        <f t="shared" si="2953"/>
        <v>106.55803377893804</v>
      </c>
      <c r="U2336">
        <f t="shared" si="2918"/>
        <v>-23.950195000000349</v>
      </c>
      <c r="V2336">
        <f t="shared" si="2919"/>
        <v>-43.799804999999651</v>
      </c>
      <c r="W2336">
        <f t="shared" si="2920"/>
        <v>0</v>
      </c>
      <c r="X2336">
        <f t="shared" si="2921"/>
        <v>0</v>
      </c>
      <c r="Y2336">
        <f t="shared" si="2951"/>
        <v>33.029057272862943</v>
      </c>
      <c r="Z2336">
        <f t="shared" si="2952"/>
        <v>15.462721664665668</v>
      </c>
      <c r="AA2336">
        <f t="shared" si="2948"/>
        <v>30.996308867132434</v>
      </c>
      <c r="AB2336">
        <f t="shared" si="2949"/>
        <v>14.511080128171422</v>
      </c>
      <c r="AC2336">
        <f t="shared" si="2950"/>
        <v>36.225389113539805</v>
      </c>
      <c r="AD2336">
        <f t="shared" si="2958"/>
        <v>22.281039927263699</v>
      </c>
      <c r="AE2336">
        <f t="shared" si="2931"/>
        <v>7359.8899413999998</v>
      </c>
      <c r="AF2336">
        <f t="shared" si="2933"/>
        <v>7337.2999675000001</v>
      </c>
      <c r="AG2336">
        <f t="shared" si="2955"/>
        <v>7302.817480499999</v>
      </c>
      <c r="AH2336">
        <f t="shared" si="2940"/>
        <v>7296.7449708000004</v>
      </c>
      <c r="AI2336">
        <f t="shared" si="2941"/>
        <v>7479.4633680307579</v>
      </c>
      <c r="AJ2336">
        <f t="shared" si="2942"/>
        <v>7114.0265735692428</v>
      </c>
      <c r="AK2336">
        <f t="shared" si="2943"/>
        <v>0.98518604827755407</v>
      </c>
      <c r="AL2336">
        <f t="shared" si="2922"/>
        <v>0.60672851651937509</v>
      </c>
      <c r="AM2336">
        <f t="shared" si="2923"/>
        <v>252709.70787251796</v>
      </c>
      <c r="AN2336">
        <f t="shared" si="2956"/>
        <v>-822944.98827451456</v>
      </c>
      <c r="AO2336">
        <f t="shared" si="2957"/>
        <v>9796763</v>
      </c>
      <c r="AP2336">
        <f t="shared" si="2959"/>
        <v>-8.4001724679316478E-2</v>
      </c>
      <c r="AQ2336">
        <f t="shared" si="2960"/>
        <v>7378.8997555907745</v>
      </c>
      <c r="AR2336">
        <f t="shared" si="2961"/>
        <v>7383.170361041758</v>
      </c>
      <c r="AS2336">
        <f t="shared" si="2962"/>
        <v>7327.9573365619808</v>
      </c>
      <c r="AT2336">
        <f t="shared" si="2963"/>
        <v>7257.248522034065</v>
      </c>
      <c r="AU2336">
        <f t="shared" si="2964"/>
        <v>7314.2451018569927</v>
      </c>
      <c r="AV2336">
        <f t="shared" si="2965"/>
        <v>7208.1116475073331</v>
      </c>
      <c r="AW2336">
        <f t="shared" si="2966"/>
        <v>106.13345434965959</v>
      </c>
      <c r="AX2336">
        <f t="shared" si="2913"/>
        <v>109.7350610816781</v>
      </c>
      <c r="AY2336">
        <f t="shared" si="2887"/>
        <v>-3.6016067320185101</v>
      </c>
      <c r="AZ2336">
        <f t="shared" si="2924"/>
        <v>7449.416666666667</v>
      </c>
      <c r="BA2336">
        <f t="shared" si="2925"/>
        <v>3102771434.666667</v>
      </c>
      <c r="BB2336">
        <f t="shared" si="2928"/>
        <v>3102771434.666667</v>
      </c>
      <c r="BC2336">
        <f t="shared" si="2929"/>
        <v>0</v>
      </c>
      <c r="BD2336">
        <f t="shared" si="2944"/>
        <v>21476069134.123211</v>
      </c>
      <c r="BE2336">
        <f t="shared" si="2945"/>
        <v>25994090364.294273</v>
      </c>
      <c r="BF2336">
        <f t="shared" si="2946"/>
        <v>0.8261904468726069</v>
      </c>
      <c r="BG2336">
        <f t="shared" si="2947"/>
        <v>45.241198599383601</v>
      </c>
      <c r="BH2336">
        <f t="shared" si="2888"/>
        <v>104496015</v>
      </c>
      <c r="BI2336">
        <f t="shared" si="2889"/>
        <v>1.4724169038969039</v>
      </c>
      <c r="BJ2336">
        <f t="shared" si="2930"/>
        <v>9539.990299999954</v>
      </c>
      <c r="BK2336">
        <f t="shared" si="2890"/>
        <v>1.3066478388174339E-2</v>
      </c>
      <c r="BL2336">
        <f t="shared" si="2891"/>
        <v>1.0130664783881744</v>
      </c>
      <c r="BM2336">
        <f t="shared" si="2892"/>
        <v>96.301050944113072</v>
      </c>
      <c r="BN2336">
        <f t="shared" si="2893"/>
        <v>7437.1000975000006</v>
      </c>
      <c r="BO2336">
        <f t="shared" si="2932"/>
        <v>7332.2200194999996</v>
      </c>
      <c r="BP2336">
        <f t="shared" si="2894"/>
        <v>7190.1441075882349</v>
      </c>
      <c r="BQ2336">
        <f t="shared" si="2895"/>
        <v>142.07591191176471</v>
      </c>
      <c r="BR2336">
        <f t="shared" si="2896"/>
        <v>157.94970699999976</v>
      </c>
      <c r="BS2336">
        <f t="shared" si="2897"/>
        <v>88.200195000000349</v>
      </c>
      <c r="BT2336">
        <f t="shared" si="2898"/>
        <v>146</v>
      </c>
      <c r="BU2336">
        <f t="shared" si="2899"/>
        <v>86.649902000000111</v>
      </c>
      <c r="BV2336">
        <f t="shared" si="2900"/>
        <v>7395.6598957999995</v>
      </c>
      <c r="BW2336">
        <f t="shared" si="2901"/>
        <v>7378.9856305714275</v>
      </c>
      <c r="BX2336">
        <f t="shared" si="2902"/>
        <v>7331.9735796000014</v>
      </c>
      <c r="BY2336">
        <f t="shared" si="2903"/>
        <v>7303.0790178999996</v>
      </c>
      <c r="BZ2336">
        <f t="shared" si="2904"/>
        <v>7498</v>
      </c>
      <c r="CA2336">
        <f t="shared" si="2905"/>
        <v>7155.1000979999999</v>
      </c>
      <c r="CB2336">
        <f t="shared" si="2906"/>
        <v>7302.1113461133336</v>
      </c>
      <c r="CC2336">
        <f t="shared" si="2907"/>
        <v>7275.1528200000002</v>
      </c>
      <c r="CD2336">
        <f t="shared" si="2908"/>
        <v>7261.0476744232146</v>
      </c>
      <c r="CE2336">
        <f t="shared" si="2909"/>
        <v>7312.4342550931415</v>
      </c>
      <c r="CF2336">
        <f t="shared" si="2910"/>
        <v>7377.6499020000001</v>
      </c>
      <c r="CG2336">
        <f t="shared" si="2911"/>
        <v>7394</v>
      </c>
      <c r="CH2336">
        <f t="shared" si="2912"/>
        <v>7332</v>
      </c>
    </row>
    <row r="2337" spans="1:86">
      <c r="A2337" s="1">
        <v>42923</v>
      </c>
      <c r="B2337">
        <v>7470</v>
      </c>
      <c r="C2337">
        <v>7474.0498049999997</v>
      </c>
      <c r="D2337">
        <v>7420</v>
      </c>
      <c r="E2337">
        <v>7432.7998049999997</v>
      </c>
      <c r="F2337">
        <v>339803</v>
      </c>
      <c r="G2337">
        <f t="shared" si="2926"/>
        <v>-178862.09971682931</v>
      </c>
      <c r="H2337">
        <f t="shared" si="2954"/>
        <v>9487552.2420480922</v>
      </c>
      <c r="I2337">
        <f t="shared" si="2927"/>
        <v>7449.2124024999994</v>
      </c>
      <c r="J2337">
        <f t="shared" si="2934"/>
        <v>7449.2124024999994</v>
      </c>
      <c r="K2337">
        <f t="shared" si="2935"/>
        <v>7205.7874757499994</v>
      </c>
      <c r="L2337">
        <f t="shared" si="2936"/>
        <v>1</v>
      </c>
      <c r="M2337">
        <f t="shared" si="2937"/>
        <v>6</v>
      </c>
      <c r="N2337">
        <f t="shared" si="2938"/>
        <v>90</v>
      </c>
      <c r="O2337">
        <f t="shared" si="2939"/>
        <v>40</v>
      </c>
      <c r="P2337">
        <f t="shared" si="2914"/>
        <v>54.049804999999651</v>
      </c>
      <c r="Q2337">
        <f t="shared" si="2915"/>
        <v>41.25</v>
      </c>
      <c r="R2337">
        <f t="shared" si="2916"/>
        <v>12.799804999999651</v>
      </c>
      <c r="S2337">
        <f t="shared" si="2917"/>
        <v>54.049804999999651</v>
      </c>
      <c r="T2337">
        <f t="shared" si="2953"/>
        <v>102.80744600901387</v>
      </c>
      <c r="U2337">
        <f t="shared" si="2918"/>
        <v>25.950195000000349</v>
      </c>
      <c r="V2337">
        <f t="shared" si="2919"/>
        <v>720</v>
      </c>
      <c r="W2337">
        <f t="shared" si="2920"/>
        <v>0</v>
      </c>
      <c r="X2337">
        <f t="shared" si="2921"/>
        <v>720</v>
      </c>
      <c r="Y2337">
        <f t="shared" si="2951"/>
        <v>30.669838896229873</v>
      </c>
      <c r="Z2337">
        <f t="shared" si="2952"/>
        <v>65.786812974332406</v>
      </c>
      <c r="AA2337">
        <f t="shared" si="2948"/>
        <v>29.83231282055273</v>
      </c>
      <c r="AB2337">
        <f t="shared" si="2949"/>
        <v>63.99031930874385</v>
      </c>
      <c r="AC2337">
        <f t="shared" si="2950"/>
        <v>36.407000862135391</v>
      </c>
      <c r="AD2337">
        <f t="shared" si="2958"/>
        <v>22.116509247414399</v>
      </c>
      <c r="AE2337">
        <f t="shared" si="2931"/>
        <v>7402.9298828000001</v>
      </c>
      <c r="AF2337">
        <f t="shared" si="2933"/>
        <v>7372.0415853333334</v>
      </c>
      <c r="AG2337">
        <f t="shared" si="2955"/>
        <v>7311.9824707499984</v>
      </c>
      <c r="AH2337">
        <f t="shared" si="2940"/>
        <v>7308.4149414999993</v>
      </c>
      <c r="AI2337">
        <f t="shared" si="2941"/>
        <v>7508.654244850135</v>
      </c>
      <c r="AJ2337">
        <f t="shared" si="2942"/>
        <v>7108.1756381498635</v>
      </c>
      <c r="AK2337">
        <f t="shared" si="2943"/>
        <v>0.81059053197588959</v>
      </c>
      <c r="AL2337">
        <f t="shared" si="2922"/>
        <v>-0.52636998412853719</v>
      </c>
      <c r="AM2337">
        <f t="shared" si="2923"/>
        <v>-178862.09971682931</v>
      </c>
      <c r="AN2337">
        <f t="shared" si="2956"/>
        <v>-1146197.7952224924</v>
      </c>
      <c r="AO2337">
        <f t="shared" si="2957"/>
        <v>9710041</v>
      </c>
      <c r="AP2337">
        <f t="shared" si="2959"/>
        <v>-0.11804252888556212</v>
      </c>
      <c r="AQ2337">
        <f t="shared" si="2960"/>
        <v>7397.2257723899111</v>
      </c>
      <c r="AR2337">
        <f t="shared" si="2961"/>
        <v>7396.6451137198574</v>
      </c>
      <c r="AS2337">
        <f t="shared" si="2962"/>
        <v>7346.828980880824</v>
      </c>
      <c r="AT2337">
        <f t="shared" si="2963"/>
        <v>7273.0481375009995</v>
      </c>
      <c r="AU2337">
        <f t="shared" si="2964"/>
        <v>7332.0283073284436</v>
      </c>
      <c r="AV2337">
        <f t="shared" si="2965"/>
        <v>7223.8398185318201</v>
      </c>
      <c r="AW2337">
        <f t="shared" si="2966"/>
        <v>108.18848879662346</v>
      </c>
      <c r="AX2337">
        <f t="shared" si="2913"/>
        <v>109.42574662466717</v>
      </c>
      <c r="AY2337">
        <f t="shared" si="2887"/>
        <v>-1.2372578280437097</v>
      </c>
      <c r="AZ2337">
        <f t="shared" si="2924"/>
        <v>7442.2832033333325</v>
      </c>
      <c r="BA2337">
        <f t="shared" si="2925"/>
        <v>2528910159.3422766</v>
      </c>
      <c r="BB2337">
        <f t="shared" si="2928"/>
        <v>0</v>
      </c>
      <c r="BC2337">
        <f t="shared" si="2929"/>
        <v>2528910159.3422766</v>
      </c>
      <c r="BD2337">
        <f t="shared" si="2944"/>
        <v>21476069134.123211</v>
      </c>
      <c r="BE2337">
        <f t="shared" si="2945"/>
        <v>24534446203.529621</v>
      </c>
      <c r="BF2337">
        <f t="shared" si="2946"/>
        <v>0.87534354580351525</v>
      </c>
      <c r="BG2337">
        <f t="shared" si="2947"/>
        <v>46.676436846053342</v>
      </c>
      <c r="BH2337">
        <f t="shared" si="2888"/>
        <v>104156212</v>
      </c>
      <c r="BI2337">
        <f t="shared" si="2889"/>
        <v>1.4976590222706765</v>
      </c>
      <c r="BJ2337">
        <f t="shared" si="2930"/>
        <v>-4225</v>
      </c>
      <c r="BK2337">
        <f t="shared" si="2890"/>
        <v>-5.5190962164052637E-3</v>
      </c>
      <c r="BL2337">
        <f t="shared" si="2891"/>
        <v>0.99448090378359477</v>
      </c>
      <c r="BM2337">
        <f t="shared" si="2892"/>
        <v>105.53537927867336</v>
      </c>
      <c r="BN2337">
        <f t="shared" si="2893"/>
        <v>7447.0249024999994</v>
      </c>
      <c r="BO2337">
        <f t="shared" si="2932"/>
        <v>7382.55</v>
      </c>
      <c r="BP2337">
        <f t="shared" si="2894"/>
        <v>7209.3882266764704</v>
      </c>
      <c r="BQ2337">
        <f t="shared" si="2895"/>
        <v>173.16177332352981</v>
      </c>
      <c r="BR2337">
        <f t="shared" si="2896"/>
        <v>213.64990299999954</v>
      </c>
      <c r="BS2337">
        <f t="shared" si="2897"/>
        <v>215</v>
      </c>
      <c r="BT2337">
        <f t="shared" si="2898"/>
        <v>142.39990299999954</v>
      </c>
      <c r="BU2337">
        <f t="shared" si="2899"/>
        <v>148.75</v>
      </c>
      <c r="BV2337">
        <f t="shared" si="2900"/>
        <v>7419.9631836666658</v>
      </c>
      <c r="BW2337">
        <f t="shared" si="2901"/>
        <v>7406.2712984285718</v>
      </c>
      <c r="BX2337">
        <f t="shared" si="2902"/>
        <v>7356.7108221818171</v>
      </c>
      <c r="BY2337">
        <f t="shared" si="2903"/>
        <v>7315.4582869000005</v>
      </c>
      <c r="BZ2337">
        <f t="shared" si="2904"/>
        <v>7498</v>
      </c>
      <c r="CA2337">
        <f t="shared" si="2905"/>
        <v>7155.1000979999999</v>
      </c>
      <c r="CB2337">
        <f t="shared" si="2906"/>
        <v>7377.3467674766671</v>
      </c>
      <c r="CC2337">
        <f t="shared" si="2907"/>
        <v>7313.7663859833337</v>
      </c>
      <c r="CD2337">
        <f t="shared" si="2908"/>
        <v>7242.597280797183</v>
      </c>
      <c r="CE2337">
        <f t="shared" si="2909"/>
        <v>7331.5518541712981</v>
      </c>
      <c r="CF2337">
        <f t="shared" si="2910"/>
        <v>7474.0498049999997</v>
      </c>
      <c r="CG2337">
        <f t="shared" si="2911"/>
        <v>7498</v>
      </c>
      <c r="CH2337">
        <f t="shared" si="2912"/>
        <v>7376.2001950000003</v>
      </c>
    </row>
    <row r="2338" spans="1:86">
      <c r="A2338" s="1">
        <v>42926</v>
      </c>
      <c r="B2338">
        <v>7458.7998049999997</v>
      </c>
      <c r="C2338">
        <v>7500</v>
      </c>
      <c r="D2338">
        <v>6700</v>
      </c>
      <c r="E2338">
        <v>7430.4501950000003</v>
      </c>
      <c r="F2338">
        <v>47033</v>
      </c>
      <c r="G2338">
        <f t="shared" si="2926"/>
        <v>38855.16005358754</v>
      </c>
      <c r="H2338">
        <f t="shared" si="2954"/>
        <v>9526407.4021016806</v>
      </c>
      <c r="I2338">
        <f t="shared" si="2927"/>
        <v>7272.3125</v>
      </c>
      <c r="J2338">
        <f t="shared" si="2934"/>
        <v>7449.2124024999994</v>
      </c>
      <c r="K2338">
        <f t="shared" si="2935"/>
        <v>7205.7874757499994</v>
      </c>
      <c r="L2338">
        <f t="shared" si="2936"/>
        <v>2</v>
      </c>
      <c r="M2338">
        <f t="shared" si="2937"/>
        <v>7</v>
      </c>
      <c r="N2338">
        <f t="shared" si="2938"/>
        <v>80</v>
      </c>
      <c r="O2338">
        <f t="shared" si="2939"/>
        <v>30</v>
      </c>
      <c r="P2338">
        <f t="shared" si="2914"/>
        <v>800</v>
      </c>
      <c r="Q2338">
        <f t="shared" si="2915"/>
        <v>69.549804999999651</v>
      </c>
      <c r="R2338">
        <f t="shared" si="2916"/>
        <v>730.45019500000035</v>
      </c>
      <c r="S2338">
        <f t="shared" si="2917"/>
        <v>800</v>
      </c>
      <c r="T2338">
        <f t="shared" si="2953"/>
        <v>152.60691415122716</v>
      </c>
      <c r="U2338">
        <f t="shared" si="2918"/>
        <v>-5</v>
      </c>
      <c r="V2338">
        <f t="shared" si="2919"/>
        <v>-700</v>
      </c>
      <c r="W2338">
        <f t="shared" si="2920"/>
        <v>0</v>
      </c>
      <c r="X2338">
        <f t="shared" si="2921"/>
        <v>0</v>
      </c>
      <c r="Y2338">
        <f t="shared" si="2951"/>
        <v>28.479136117927737</v>
      </c>
      <c r="Z2338">
        <f t="shared" si="2952"/>
        <v>61.087754904737231</v>
      </c>
      <c r="AA2338">
        <f t="shared" si="2948"/>
        <v>18.661760036446378</v>
      </c>
      <c r="AB2338">
        <f t="shared" si="2949"/>
        <v>40.029480475702286</v>
      </c>
      <c r="AC2338">
        <f t="shared" si="2950"/>
        <v>36.407000862135369</v>
      </c>
      <c r="AD2338">
        <f t="shared" si="2958"/>
        <v>22.673977935620506</v>
      </c>
      <c r="AE2338">
        <f t="shared" si="2931"/>
        <v>7418.2199217999996</v>
      </c>
      <c r="AF2338">
        <f t="shared" si="2933"/>
        <v>7407.5166014999995</v>
      </c>
      <c r="AG2338">
        <f t="shared" si="2955"/>
        <v>7310.2624755999987</v>
      </c>
      <c r="AH2338">
        <f t="shared" si="2940"/>
        <v>7329.5449707999996</v>
      </c>
      <c r="AI2338">
        <f t="shared" si="2941"/>
        <v>7532.2260216685872</v>
      </c>
      <c r="AJ2338">
        <f t="shared" si="2942"/>
        <v>7126.8639199314121</v>
      </c>
      <c r="AK2338">
        <f t="shared" si="2943"/>
        <v>0.74892614225052712</v>
      </c>
      <c r="AL2338">
        <f t="shared" si="2922"/>
        <v>0.82612548750000092</v>
      </c>
      <c r="AM2338">
        <f t="shared" si="2923"/>
        <v>38855.16005358754</v>
      </c>
      <c r="AN2338">
        <f t="shared" si="2956"/>
        <v>-2086354.4247237672</v>
      </c>
      <c r="AO2338">
        <f t="shared" si="2957"/>
        <v>8634434</v>
      </c>
      <c r="AP2338">
        <f t="shared" si="2959"/>
        <v>-0.24163186894749178</v>
      </c>
      <c r="AQ2338">
        <f t="shared" si="2960"/>
        <v>7408.5220760773418</v>
      </c>
      <c r="AR2338">
        <f t="shared" si="2961"/>
        <v>7413.8462563096982</v>
      </c>
      <c r="AS2338">
        <f t="shared" si="2962"/>
        <v>7361.8807994222761</v>
      </c>
      <c r="AT2338">
        <f t="shared" si="2963"/>
        <v>7287.2143226759099</v>
      </c>
      <c r="AU2338">
        <f t="shared" si="2964"/>
        <v>7346.7915904791771</v>
      </c>
      <c r="AV2338">
        <f t="shared" si="2965"/>
        <v>7238.3025448845929</v>
      </c>
      <c r="AW2338">
        <f t="shared" si="2966"/>
        <v>108.48904559458424</v>
      </c>
      <c r="AX2338">
        <f t="shared" si="2913"/>
        <v>109.23840641865058</v>
      </c>
      <c r="AY2338">
        <f t="shared" si="2887"/>
        <v>-0.74936082406634341</v>
      </c>
      <c r="AZ2338">
        <f t="shared" si="2924"/>
        <v>7210.1500650000007</v>
      </c>
      <c r="BA2338">
        <f t="shared" si="2925"/>
        <v>339114988.00714505</v>
      </c>
      <c r="BB2338">
        <f t="shared" si="2928"/>
        <v>0</v>
      </c>
      <c r="BC2338">
        <f t="shared" si="2929"/>
        <v>339114988.00714505</v>
      </c>
      <c r="BD2338">
        <f t="shared" si="2944"/>
        <v>21476069134.123211</v>
      </c>
      <c r="BE2338">
        <f t="shared" si="2945"/>
        <v>22164137810.113167</v>
      </c>
      <c r="BF2338">
        <f t="shared" si="2946"/>
        <v>0.96895576620733692</v>
      </c>
      <c r="BG2338">
        <f t="shared" si="2947"/>
        <v>49.211657409336794</v>
      </c>
      <c r="BH2338">
        <f t="shared" si="2888"/>
        <v>104109179</v>
      </c>
      <c r="BI2338">
        <f t="shared" si="2889"/>
        <v>1.4988188863596885</v>
      </c>
      <c r="BJ2338">
        <f t="shared" si="2930"/>
        <v>-334.96099999993021</v>
      </c>
      <c r="BK2338">
        <f t="shared" si="2890"/>
        <v>-3.161137204877674E-4</v>
      </c>
      <c r="BL2338">
        <f t="shared" si="2891"/>
        <v>0.99968388627951221</v>
      </c>
      <c r="BM2338">
        <f t="shared" si="2892"/>
        <v>106.82229321690154</v>
      </c>
      <c r="BN2338">
        <f t="shared" si="2893"/>
        <v>7100</v>
      </c>
      <c r="BO2338">
        <f t="shared" si="2932"/>
        <v>7344.9299805000001</v>
      </c>
      <c r="BP2338">
        <f t="shared" si="2894"/>
        <v>7219.1941061617645</v>
      </c>
      <c r="BQ2338">
        <f t="shared" si="2895"/>
        <v>125.73587433823559</v>
      </c>
      <c r="BR2338">
        <f t="shared" si="2896"/>
        <v>247.10009700000046</v>
      </c>
      <c r="BS2338">
        <f t="shared" si="2897"/>
        <v>-455.10009799999989</v>
      </c>
      <c r="BT2338">
        <f t="shared" si="2898"/>
        <v>232.79980499999965</v>
      </c>
      <c r="BU2338">
        <f t="shared" si="2899"/>
        <v>219.29980499999965</v>
      </c>
      <c r="BV2338">
        <f t="shared" si="2900"/>
        <v>7429.1366210666665</v>
      </c>
      <c r="BW2338">
        <f t="shared" si="2901"/>
        <v>7422.9594726190471</v>
      </c>
      <c r="BX2338">
        <f t="shared" si="2902"/>
        <v>7378.8990500909085</v>
      </c>
      <c r="BY2338">
        <f t="shared" si="2903"/>
        <v>7326.7409273047642</v>
      </c>
      <c r="BZ2338">
        <f t="shared" si="2904"/>
        <v>7500</v>
      </c>
      <c r="CA2338">
        <f t="shared" si="2905"/>
        <v>6700</v>
      </c>
      <c r="CB2338">
        <f t="shared" si="2906"/>
        <v>7399.1430564599996</v>
      </c>
      <c r="CC2338">
        <f t="shared" si="2907"/>
        <v>7382.3750731472219</v>
      </c>
      <c r="CD2338">
        <f t="shared" si="2908"/>
        <v>7254.6979841834127</v>
      </c>
      <c r="CE2338">
        <f t="shared" si="2909"/>
        <v>7306.2259781254706</v>
      </c>
      <c r="CF2338">
        <f t="shared" si="2910"/>
        <v>7432.7998049999997</v>
      </c>
      <c r="CG2338">
        <f t="shared" si="2911"/>
        <v>7474.0498049999997</v>
      </c>
      <c r="CH2338">
        <f t="shared" si="2912"/>
        <v>7420</v>
      </c>
    </row>
    <row r="2339" spans="1:86">
      <c r="A2339" s="1">
        <v>42927</v>
      </c>
      <c r="B2339">
        <v>7473.8999020000001</v>
      </c>
      <c r="C2339">
        <v>7495</v>
      </c>
      <c r="D2339">
        <v>7400</v>
      </c>
      <c r="E2339">
        <v>7457</v>
      </c>
      <c r="F2339">
        <v>423681</v>
      </c>
      <c r="G2339">
        <f t="shared" si="2926"/>
        <v>84736.200000000012</v>
      </c>
      <c r="H2339">
        <f t="shared" si="2954"/>
        <v>9611143.6021016799</v>
      </c>
      <c r="I2339">
        <f t="shared" si="2927"/>
        <v>7456.4749755000003</v>
      </c>
      <c r="J2339">
        <f t="shared" si="2934"/>
        <v>7456.4749755000003</v>
      </c>
      <c r="K2339">
        <f t="shared" si="2935"/>
        <v>7205.7874757499994</v>
      </c>
      <c r="L2339">
        <f t="shared" si="2936"/>
        <v>1</v>
      </c>
      <c r="M2339">
        <f t="shared" si="2937"/>
        <v>8</v>
      </c>
      <c r="N2339">
        <f t="shared" si="2938"/>
        <v>90</v>
      </c>
      <c r="O2339">
        <f t="shared" si="2939"/>
        <v>20</v>
      </c>
      <c r="P2339">
        <f t="shared" si="2914"/>
        <v>95</v>
      </c>
      <c r="Q2339">
        <f t="shared" si="2915"/>
        <v>38</v>
      </c>
      <c r="R2339">
        <f t="shared" si="2916"/>
        <v>57</v>
      </c>
      <c r="S2339">
        <f t="shared" si="2917"/>
        <v>95</v>
      </c>
      <c r="T2339">
        <f t="shared" si="2953"/>
        <v>148.49213456899665</v>
      </c>
      <c r="U2339">
        <f t="shared" si="2918"/>
        <v>-10</v>
      </c>
      <c r="V2339">
        <f t="shared" si="2919"/>
        <v>-35.100097999999889</v>
      </c>
      <c r="W2339">
        <f t="shared" si="2920"/>
        <v>0</v>
      </c>
      <c r="X2339">
        <f t="shared" si="2921"/>
        <v>0</v>
      </c>
      <c r="Y2339">
        <f t="shared" si="2951"/>
        <v>26.444912109504326</v>
      </c>
      <c r="Z2339">
        <f t="shared" si="2952"/>
        <v>56.724343840113143</v>
      </c>
      <c r="AA2339">
        <f t="shared" si="2948"/>
        <v>17.808964889798077</v>
      </c>
      <c r="AB2339">
        <f t="shared" si="2949"/>
        <v>38.200234648627976</v>
      </c>
      <c r="AC2339">
        <f t="shared" si="2950"/>
        <v>36.407000862135384</v>
      </c>
      <c r="AD2339">
        <f t="shared" si="2958"/>
        <v>23.791747638348095</v>
      </c>
      <c r="AE2339">
        <f t="shared" si="2931"/>
        <v>7434.3899413999998</v>
      </c>
      <c r="AF2339">
        <f t="shared" si="2933"/>
        <v>7424.6832681666665</v>
      </c>
      <c r="AG2339">
        <f t="shared" si="2955"/>
        <v>7314.4299805000001</v>
      </c>
      <c r="AH2339">
        <f t="shared" si="2940"/>
        <v>7356.9099610000003</v>
      </c>
      <c r="AI2339">
        <f t="shared" si="2941"/>
        <v>7546.7334976879438</v>
      </c>
      <c r="AJ2339">
        <f t="shared" si="2942"/>
        <v>7167.0864243120568</v>
      </c>
      <c r="AK2339">
        <f t="shared" si="2943"/>
        <v>0.76363969596810499</v>
      </c>
      <c r="AL2339">
        <f t="shared" si="2922"/>
        <v>0.2</v>
      </c>
      <c r="AM2339">
        <f t="shared" si="2923"/>
        <v>84736.200000000012</v>
      </c>
      <c r="AN2339">
        <f t="shared" si="2956"/>
        <v>-1721800.3046070272</v>
      </c>
      <c r="AO2339">
        <f t="shared" si="2957"/>
        <v>8603773</v>
      </c>
      <c r="AP2339">
        <f t="shared" si="2959"/>
        <v>-0.20012154023671094</v>
      </c>
      <c r="AQ2339">
        <f t="shared" si="2960"/>
        <v>7425.0045702110456</v>
      </c>
      <c r="AR2339">
        <f t="shared" si="2961"/>
        <v>7431.7452953314341</v>
      </c>
      <c r="AS2339">
        <f t="shared" si="2962"/>
        <v>7379.0022555262667</v>
      </c>
      <c r="AT2339">
        <f t="shared" si="2963"/>
        <v>7302.4950336350776</v>
      </c>
      <c r="AU2339">
        <f t="shared" si="2964"/>
        <v>7363.3228519073009</v>
      </c>
      <c r="AV2339">
        <f t="shared" si="2965"/>
        <v>7253.6113667426716</v>
      </c>
      <c r="AW2339">
        <f t="shared" si="2966"/>
        <v>109.71148516462927</v>
      </c>
      <c r="AX2339">
        <f t="shared" si="2913"/>
        <v>109.33302216784632</v>
      </c>
      <c r="AY2339">
        <f t="shared" si="2887"/>
        <v>0.37846299678294315</v>
      </c>
      <c r="AZ2339">
        <f t="shared" si="2924"/>
        <v>7450.666666666667</v>
      </c>
      <c r="BA2339">
        <f t="shared" si="2925"/>
        <v>3156705904</v>
      </c>
      <c r="BB2339">
        <f t="shared" si="2928"/>
        <v>3156705904</v>
      </c>
      <c r="BC2339">
        <f t="shared" si="2929"/>
        <v>0</v>
      </c>
      <c r="BD2339">
        <f t="shared" si="2944"/>
        <v>24632775038.123211</v>
      </c>
      <c r="BE2339">
        <f t="shared" si="2945"/>
        <v>16688073837.716763</v>
      </c>
      <c r="BF2339">
        <f t="shared" si="2946"/>
        <v>1.4760705925479911</v>
      </c>
      <c r="BG2339">
        <f t="shared" si="2947"/>
        <v>59.613429317822728</v>
      </c>
      <c r="BH2339">
        <f t="shared" si="2888"/>
        <v>104532860</v>
      </c>
      <c r="BI2339">
        <f t="shared" si="2889"/>
        <v>1.5125084543080041</v>
      </c>
      <c r="BJ2339">
        <f t="shared" si="2930"/>
        <v>2554.9804999999651</v>
      </c>
      <c r="BK2339">
        <f t="shared" si="2890"/>
        <v>3.573108533567077E-3</v>
      </c>
      <c r="BL2339">
        <f t="shared" si="2891"/>
        <v>1.0035731085335671</v>
      </c>
      <c r="BM2339">
        <f t="shared" si="2892"/>
        <v>100.04578824041927</v>
      </c>
      <c r="BN2339">
        <f t="shared" si="2893"/>
        <v>7447.5</v>
      </c>
      <c r="BO2339">
        <f t="shared" si="2932"/>
        <v>7358.9250000000002</v>
      </c>
      <c r="BP2339">
        <f t="shared" si="2894"/>
        <v>7237.4492546617639</v>
      </c>
      <c r="BQ2339">
        <f t="shared" si="2895"/>
        <v>121.47574533823627</v>
      </c>
      <c r="BR2339">
        <f t="shared" si="2896"/>
        <v>231.95019500000035</v>
      </c>
      <c r="BS2339">
        <f t="shared" si="2897"/>
        <v>195</v>
      </c>
      <c r="BT2339">
        <f t="shared" si="2898"/>
        <v>171</v>
      </c>
      <c r="BU2339">
        <f t="shared" si="2899"/>
        <v>259.94970699999976</v>
      </c>
      <c r="BV2339">
        <f t="shared" si="2900"/>
        <v>7442.0633138000012</v>
      </c>
      <c r="BW2339">
        <f t="shared" si="2901"/>
        <v>7437.0975864761913</v>
      </c>
      <c r="BX2339">
        <f t="shared" si="2902"/>
        <v>7402.0726917636366</v>
      </c>
      <c r="BY2339">
        <f t="shared" si="2903"/>
        <v>7340.7159296285708</v>
      </c>
      <c r="BZ2339">
        <f t="shared" si="2904"/>
        <v>7500</v>
      </c>
      <c r="CA2339">
        <f t="shared" si="2905"/>
        <v>6700</v>
      </c>
      <c r="CB2339">
        <f t="shared" si="2906"/>
        <v>7418.9587255299994</v>
      </c>
      <c r="CC2339">
        <f t="shared" si="2907"/>
        <v>7403.3997584111103</v>
      </c>
      <c r="CD2339">
        <f t="shared" si="2908"/>
        <v>7286.1732251947224</v>
      </c>
      <c r="CE2339">
        <f t="shared" si="2909"/>
        <v>7295.3485929163708</v>
      </c>
      <c r="CF2339">
        <f t="shared" si="2910"/>
        <v>7430.4501950000003</v>
      </c>
      <c r="CG2339">
        <f t="shared" si="2911"/>
        <v>7500</v>
      </c>
      <c r="CH2339">
        <f t="shared" si="2912"/>
        <v>6700</v>
      </c>
    </row>
    <row r="2340" spans="1:86">
      <c r="A2340" s="1">
        <v>42928</v>
      </c>
      <c r="B2340">
        <v>7485</v>
      </c>
      <c r="C2340">
        <v>7485</v>
      </c>
      <c r="D2340">
        <v>7435.1000979999999</v>
      </c>
      <c r="E2340">
        <v>7476.6499020000001</v>
      </c>
      <c r="F2340">
        <v>233096</v>
      </c>
      <c r="G2340">
        <f t="shared" si="2926"/>
        <v>155084.84705593332</v>
      </c>
      <c r="H2340">
        <f t="shared" si="2954"/>
        <v>9766228.4491576124</v>
      </c>
      <c r="I2340">
        <f t="shared" si="2927"/>
        <v>7470.4375</v>
      </c>
      <c r="J2340">
        <f t="shared" si="2934"/>
        <v>7470.4375</v>
      </c>
      <c r="K2340">
        <f t="shared" si="2935"/>
        <v>7205.7874757499994</v>
      </c>
      <c r="L2340">
        <f t="shared" si="2936"/>
        <v>1</v>
      </c>
      <c r="M2340">
        <f t="shared" si="2937"/>
        <v>9</v>
      </c>
      <c r="N2340">
        <f t="shared" si="2938"/>
        <v>90</v>
      </c>
      <c r="O2340">
        <f t="shared" si="2939"/>
        <v>10</v>
      </c>
      <c r="P2340">
        <f t="shared" si="2914"/>
        <v>49.899902000000111</v>
      </c>
      <c r="Q2340">
        <f t="shared" si="2915"/>
        <v>8.350097999999889</v>
      </c>
      <c r="R2340">
        <f t="shared" si="2916"/>
        <v>41.549804000000222</v>
      </c>
      <c r="S2340">
        <f t="shared" si="2917"/>
        <v>49.899902000000111</v>
      </c>
      <c r="T2340">
        <f t="shared" si="2953"/>
        <v>141.44983224263976</v>
      </c>
      <c r="U2340">
        <f t="shared" si="2918"/>
        <v>89.5</v>
      </c>
      <c r="V2340">
        <f t="shared" si="2919"/>
        <v>-30.049804000000222</v>
      </c>
      <c r="W2340">
        <f t="shared" si="2920"/>
        <v>89.5</v>
      </c>
      <c r="X2340">
        <f t="shared" si="2921"/>
        <v>0</v>
      </c>
      <c r="Y2340">
        <f t="shared" si="2951"/>
        <v>30.948846958825445</v>
      </c>
      <c r="Z2340">
        <f t="shared" si="2952"/>
        <v>52.672604994390774</v>
      </c>
      <c r="AA2340">
        <f t="shared" si="2948"/>
        <v>21.87973394393039</v>
      </c>
      <c r="AB2340">
        <f t="shared" si="2949"/>
        <v>37.237658157160212</v>
      </c>
      <c r="AC2340">
        <f t="shared" si="2950"/>
        <v>25.978690309896972</v>
      </c>
      <c r="AD2340">
        <f t="shared" si="2958"/>
        <v>23.558936388243904</v>
      </c>
      <c r="AE2340">
        <f t="shared" si="2931"/>
        <v>7454.1899414</v>
      </c>
      <c r="AF2340">
        <f t="shared" si="2933"/>
        <v>7441.4332681666665</v>
      </c>
      <c r="AG2340">
        <f t="shared" si="2955"/>
        <v>7320.8149658499997</v>
      </c>
      <c r="AH2340">
        <f t="shared" si="2940"/>
        <v>7382.0699707000003</v>
      </c>
      <c r="AI2340">
        <f t="shared" si="2941"/>
        <v>7561.7393665926002</v>
      </c>
      <c r="AJ2340">
        <f t="shared" si="2942"/>
        <v>7202.4005748074005</v>
      </c>
      <c r="AK2340">
        <f t="shared" si="2943"/>
        <v>0.76320545808629647</v>
      </c>
      <c r="AL2340">
        <f t="shared" si="2922"/>
        <v>0.66532607619149753</v>
      </c>
      <c r="AM2340">
        <f t="shared" si="2923"/>
        <v>155084.84705593332</v>
      </c>
      <c r="AN2340">
        <f t="shared" si="2956"/>
        <v>-1100409.7596438476</v>
      </c>
      <c r="AO2340">
        <f t="shared" si="2957"/>
        <v>8229302</v>
      </c>
      <c r="AP2340">
        <f t="shared" si="2959"/>
        <v>-0.13371848057634142</v>
      </c>
      <c r="AQ2340">
        <f t="shared" si="2960"/>
        <v>7442.5639830192904</v>
      </c>
      <c r="AR2340">
        <f t="shared" si="2961"/>
        <v>7470.4495805869756</v>
      </c>
      <c r="AS2340">
        <f t="shared" si="2962"/>
        <v>7396.5788318915384</v>
      </c>
      <c r="AT2340">
        <f t="shared" si="2963"/>
        <v>7318.1689717879208</v>
      </c>
      <c r="AU2340">
        <f t="shared" si="2964"/>
        <v>7380.3219094212054</v>
      </c>
      <c r="AV2340">
        <f t="shared" si="2965"/>
        <v>7269.2240642106844</v>
      </c>
      <c r="AW2340">
        <f t="shared" si="2966"/>
        <v>111.09784521052097</v>
      </c>
      <c r="AX2340">
        <f t="shared" si="2913"/>
        <v>109.68598677638126</v>
      </c>
      <c r="AY2340">
        <f t="shared" ref="AY2340:AY2403" si="2967">AW2340-AX2340</f>
        <v>1.4118584341397167</v>
      </c>
      <c r="AZ2340">
        <f t="shared" si="2924"/>
        <v>7465.583333333333</v>
      </c>
      <c r="BA2340">
        <f t="shared" si="2925"/>
        <v>1740197612.6666665</v>
      </c>
      <c r="BB2340">
        <f t="shared" si="2928"/>
        <v>1740197612.6666665</v>
      </c>
      <c r="BC2340">
        <f t="shared" si="2929"/>
        <v>0</v>
      </c>
      <c r="BD2340">
        <f t="shared" si="2944"/>
        <v>23041658771.456543</v>
      </c>
      <c r="BE2340">
        <f t="shared" si="2945"/>
        <v>16688073837.716763</v>
      </c>
      <c r="BF2340">
        <f t="shared" si="2946"/>
        <v>1.3807260799254151</v>
      </c>
      <c r="BG2340">
        <f t="shared" si="2947"/>
        <v>57.996007670427637</v>
      </c>
      <c r="BH2340">
        <f t="shared" ref="BH2340:BH2403" si="2968">(IF(E2340&gt;E2339,BH2339+F2340,IF(E2340&lt;E2339,BH2339-F2340,IF(E2340=E2339,BH2339))))</f>
        <v>104765956</v>
      </c>
      <c r="BI2340">
        <f t="shared" ref="BI2340:BI2403" si="2969">((AU2340-AV2340)/AV2340)*100</f>
        <v>1.528331555461337</v>
      </c>
      <c r="BJ2340">
        <f t="shared" si="2930"/>
        <v>1864.9902000000111</v>
      </c>
      <c r="BK2340">
        <f t="shared" ref="BK2340:BK2403" si="2970">((E2340-E2339)/E2339)</f>
        <v>2.6350948102454217E-3</v>
      </c>
      <c r="BL2340">
        <f t="shared" ref="BL2340:BL2403" si="2971">E2340/E2339</f>
        <v>1.0026350948102454</v>
      </c>
      <c r="BM2340">
        <f t="shared" ref="BM2340:BM2403" si="2972">STDEV(E2331:E2340)</f>
        <v>94.694086141213987</v>
      </c>
      <c r="BN2340">
        <f t="shared" ref="BN2340:BN2403" si="2973">(C2340+D2340)/2</f>
        <v>7460.0500489999995</v>
      </c>
      <c r="BO2340">
        <f t="shared" si="2932"/>
        <v>7378.3350097999992</v>
      </c>
      <c r="BP2340">
        <f t="shared" ref="BP2340:BP2403" si="2974">AVERAGE(BN2307:BN2340)</f>
        <v>7255.0161707352945</v>
      </c>
      <c r="BQ2340">
        <f t="shared" ref="BQ2340:BQ2403" si="2975">BO2340-BP2340</f>
        <v>123.31883906470466</v>
      </c>
      <c r="BR2340">
        <f t="shared" ref="BR2340:BR2403" si="2976">(E2340-E2331)</f>
        <v>252.29980400000022</v>
      </c>
      <c r="BS2340">
        <f t="shared" ref="BS2340:BS2403" si="2977">(D2340-D2331)</f>
        <v>230.10009799999989</v>
      </c>
      <c r="BT2340">
        <f t="shared" ref="BT2340:BT2403" si="2978">C2340-C2331</f>
        <v>195</v>
      </c>
      <c r="BU2340">
        <f t="shared" ref="BU2340:BU2403" si="2979">B2340-B2331</f>
        <v>230.10009799999989</v>
      </c>
      <c r="BV2340">
        <f t="shared" ref="BV2340:BV2403" si="2980">(E2340*5+E2339*4+E2338*3+E2337*2+E2336)/15</f>
        <v>7456.1499673333337</v>
      </c>
      <c r="BW2340">
        <f t="shared" ref="BW2340:BW2403" si="2981">(E2340*6+E2339*5+E2338*4+E2337*3+E2336*2+E2335)/21</f>
        <v>7451.9451961428585</v>
      </c>
      <c r="BX2340">
        <f t="shared" ref="BX2340:BX2403" si="2982">(E2340*10+E2339*9+E2338*8+E2337*7+E2336*6+E2335*5+E2334*4+E2333*3+E2332*2+E2331)/55</f>
        <v>7423.8435901272733</v>
      </c>
      <c r="BY2340">
        <f t="shared" ref="BY2340:BY2403" si="2983">(E2340*20+E2339*19+E2338*18+E2337*17+E2336*16+E2335*15+E2334*14+E2333*13+E2332*12+E2331*11+E2330*10+E2329*9+E2328*8+E2327*7+E2326*6+E2325*5+E2324*4+E2323*3+E2322*2+E2321)/210</f>
        <v>7356.1654459619049</v>
      </c>
      <c r="BZ2340">
        <f t="shared" ref="BZ2340:BZ2403" si="2984">MAX(C2331:C2340)</f>
        <v>7500</v>
      </c>
      <c r="CA2340">
        <f t="shared" ref="CA2340:CA2403" si="2985">MIN(D2331:D2340)</f>
        <v>6700</v>
      </c>
      <c r="CB2340">
        <f t="shared" ref="CB2340:CB2403" si="2986">(AVERAGE(E2336:E2340)+AVERAGE(E2336:E2339)+AVERAGE(E2336:E2338)+AVERAGE(E2336:E2337)+E2336)/5</f>
        <v>7455.2012208633332</v>
      </c>
      <c r="CC2340">
        <f t="shared" ref="CC2340:CC2403" si="2987">(AVERAGE(E2335:E2340)+AVERAGE(E2335:E2339)+AVERAGE(E2335:E2338)+AVERAGE(E2335:E2337)+AVERAGE(E2335:E2336)+E2335)/6</f>
        <v>7422.7044826361098</v>
      </c>
      <c r="CD2340">
        <f t="shared" ref="CD2340:CD2403" si="2988">(AVERAGE(E2331:E2340)+AVERAGE(E2331:E2339)+AVERAGE(E2331:E2338)+AVERAGE(E2331:E2337)+AVERAGE(E2331:E2336)+AVERAGE(E2331:E2335)+AVERAGE(E2331:E2334)+AVERAGE(E2331:E2333)+AVERAGE(E2331:E2332)+E2331)/10</f>
        <v>7311.6372007198006</v>
      </c>
      <c r="CE2340">
        <f t="shared" ref="CE2340:CE2403" si="2989">(AVERAGE(E2321:E2340)+AVERAGE(E2321:E2339)+AVERAGE(E2321:E2338)+AVERAGE(E2321:E2337)+AVERAGE(E2321:E2336)+AVERAGE(E2321:E2335)+AVERAGE(E2321:E2334)+AVERAGE(E2321:E2333)+AVERAGE(E2321:E2332)+AVERAGE(E2321:E2331)+AVERAGE(E2321:E2330)+AVERAGE(E2321:E2329)+AVERAGE(E2321:E2328)+AVERAGE(E2321:E2327)+AVERAGE(E2321:E2326)+AVERAGE(E2321:E2325)+AVERAGE(E2321:E2324)+AVERAGE(E2321:E2323)+AVERAGE(E2321:E2322)+E2321)/20</f>
        <v>7287.7643460680065</v>
      </c>
      <c r="CF2340">
        <f t="shared" ref="CF2340:CF2403" si="2990">E2339</f>
        <v>7457</v>
      </c>
      <c r="CG2340">
        <f t="shared" ref="CG2340:CG2403" si="2991">C2339</f>
        <v>7495</v>
      </c>
      <c r="CH2340">
        <f t="shared" ref="CH2340:CH2403" si="2992">D2339</f>
        <v>7400</v>
      </c>
    </row>
    <row r="2341" spans="1:86">
      <c r="A2341" s="1">
        <v>42929</v>
      </c>
      <c r="B2341">
        <v>7490</v>
      </c>
      <c r="C2341">
        <v>7574.5</v>
      </c>
      <c r="D2341">
        <v>7465.1499020000001</v>
      </c>
      <c r="E2341">
        <v>7567.5498049999997</v>
      </c>
      <c r="F2341">
        <v>472029</v>
      </c>
      <c r="G2341">
        <f t="shared" si="2926"/>
        <v>412025.51293124276</v>
      </c>
      <c r="H2341">
        <f t="shared" si="2954"/>
        <v>10178253.962088855</v>
      </c>
      <c r="I2341">
        <f t="shared" si="2927"/>
        <v>7524.2999267499999</v>
      </c>
      <c r="J2341">
        <f t="shared" si="2934"/>
        <v>7524.2999267499999</v>
      </c>
      <c r="K2341">
        <f t="shared" si="2935"/>
        <v>7205.7874757499994</v>
      </c>
      <c r="L2341">
        <f t="shared" si="2936"/>
        <v>1</v>
      </c>
      <c r="M2341">
        <f t="shared" si="2937"/>
        <v>10</v>
      </c>
      <c r="N2341">
        <f t="shared" si="2938"/>
        <v>90</v>
      </c>
      <c r="O2341">
        <f t="shared" si="2939"/>
        <v>0</v>
      </c>
      <c r="P2341">
        <f t="shared" si="2914"/>
        <v>109.35009799999989</v>
      </c>
      <c r="Q2341">
        <f t="shared" si="2915"/>
        <v>6.950195000000349</v>
      </c>
      <c r="R2341">
        <f t="shared" si="2916"/>
        <v>102.39990299999954</v>
      </c>
      <c r="S2341">
        <f t="shared" si="2917"/>
        <v>109.35009799999989</v>
      </c>
      <c r="T2341">
        <f t="shared" si="2953"/>
        <v>139.15699408245118</v>
      </c>
      <c r="U2341">
        <f t="shared" si="2918"/>
        <v>14.450195000000349</v>
      </c>
      <c r="V2341">
        <f t="shared" si="2919"/>
        <v>-54.850097999999889</v>
      </c>
      <c r="W2341">
        <f t="shared" si="2920"/>
        <v>14.450195000000349</v>
      </c>
      <c r="X2341">
        <f t="shared" si="2921"/>
        <v>0</v>
      </c>
      <c r="Y2341">
        <f t="shared" si="2951"/>
        <v>29.770371818909364</v>
      </c>
      <c r="Z2341">
        <f t="shared" si="2952"/>
        <v>48.91027606622</v>
      </c>
      <c r="AA2341">
        <f t="shared" si="2948"/>
        <v>21.39337085800393</v>
      </c>
      <c r="AB2341">
        <f t="shared" si="2949"/>
        <v>35.147551431903182</v>
      </c>
      <c r="AC2341">
        <f t="shared" si="2950"/>
        <v>24.326063348199845</v>
      </c>
      <c r="AD2341">
        <f t="shared" si="2958"/>
        <v>24.353855084157942</v>
      </c>
      <c r="AE2341">
        <f t="shared" si="2931"/>
        <v>7472.8899413999998</v>
      </c>
      <c r="AF2341">
        <f t="shared" si="2933"/>
        <v>7473.0832520000004</v>
      </c>
      <c r="AG2341">
        <f t="shared" si="2955"/>
        <v>7331.6399658499995</v>
      </c>
      <c r="AH2341">
        <f t="shared" si="2940"/>
        <v>7416.3899413999998</v>
      </c>
      <c r="AI2341">
        <f t="shared" si="2941"/>
        <v>7593.5354593790389</v>
      </c>
      <c r="AJ2341">
        <f t="shared" si="2942"/>
        <v>7239.2444234209606</v>
      </c>
      <c r="AK2341">
        <f t="shared" si="2943"/>
        <v>0.92665449660963473</v>
      </c>
      <c r="AL2341">
        <f t="shared" si="2922"/>
        <v>0.87288177830438973</v>
      </c>
      <c r="AM2341">
        <f t="shared" si="2923"/>
        <v>412025.51293124276</v>
      </c>
      <c r="AN2341">
        <f t="shared" si="2956"/>
        <v>-586733.12372222077</v>
      </c>
      <c r="AO2341">
        <f t="shared" si="2957"/>
        <v>8423859</v>
      </c>
      <c r="AP2341">
        <f t="shared" si="2959"/>
        <v>-6.9651346695406555E-2</v>
      </c>
      <c r="AQ2341">
        <f t="shared" si="2960"/>
        <v>7485.059162492732</v>
      </c>
      <c r="AR2341">
        <f t="shared" si="2961"/>
        <v>7495.1877001196872</v>
      </c>
      <c r="AS2341">
        <f t="shared" si="2962"/>
        <v>7427.3536070510618</v>
      </c>
      <c r="AT2341">
        <f t="shared" si="2963"/>
        <v>7340.6132467770076</v>
      </c>
      <c r="AU2341">
        <f t="shared" si="2964"/>
        <v>7408.4060937580243</v>
      </c>
      <c r="AV2341">
        <f t="shared" si="2965"/>
        <v>7290.1068660659366</v>
      </c>
      <c r="AW2341">
        <f t="shared" si="2966"/>
        <v>118.2992276920877</v>
      </c>
      <c r="AX2341">
        <f t="shared" ref="AX2341:AX2404" si="2993">((AW2341-AX2340)*0.2)+AX2340</f>
        <v>111.40863495952254</v>
      </c>
      <c r="AY2341">
        <f t="shared" si="2967"/>
        <v>6.8905927325651533</v>
      </c>
      <c r="AZ2341">
        <f t="shared" si="2924"/>
        <v>7535.7332356666666</v>
      </c>
      <c r="BA2341">
        <f t="shared" si="2925"/>
        <v>3557084623.4985008</v>
      </c>
      <c r="BB2341">
        <f t="shared" si="2928"/>
        <v>3557084623.4985008</v>
      </c>
      <c r="BC2341">
        <f t="shared" si="2929"/>
        <v>0</v>
      </c>
      <c r="BD2341">
        <f t="shared" si="2944"/>
        <v>23407548663.611298</v>
      </c>
      <c r="BE2341">
        <f t="shared" si="2945"/>
        <v>16688073837.716763</v>
      </c>
      <c r="BF2341">
        <f t="shared" si="2946"/>
        <v>1.4026513120230708</v>
      </c>
      <c r="BG2341">
        <f t="shared" si="2947"/>
        <v>58.379312262419639</v>
      </c>
      <c r="BH2341">
        <f t="shared" si="2968"/>
        <v>105237985</v>
      </c>
      <c r="BI2341">
        <f t="shared" si="2969"/>
        <v>1.6227365368640636</v>
      </c>
      <c r="BJ2341">
        <f t="shared" si="2930"/>
        <v>8989.990299999954</v>
      </c>
      <c r="BK2341">
        <f t="shared" si="2970"/>
        <v>1.2157838629796462E-2</v>
      </c>
      <c r="BL2341">
        <f t="shared" si="2971"/>
        <v>1.0121578386297965</v>
      </c>
      <c r="BM2341">
        <f t="shared" si="2972"/>
        <v>93.363885684040099</v>
      </c>
      <c r="BN2341">
        <f t="shared" si="2973"/>
        <v>7519.8249510000005</v>
      </c>
      <c r="BO2341">
        <f t="shared" si="2932"/>
        <v>7394.8799804999999</v>
      </c>
      <c r="BP2341">
        <f t="shared" si="2974"/>
        <v>7272.4669045882356</v>
      </c>
      <c r="BQ2341">
        <f t="shared" si="2975"/>
        <v>122.41307591176428</v>
      </c>
      <c r="BR2341">
        <f t="shared" si="2976"/>
        <v>349.94970699999976</v>
      </c>
      <c r="BS2341">
        <f t="shared" si="2977"/>
        <v>308</v>
      </c>
      <c r="BT2341">
        <f t="shared" si="2978"/>
        <v>340.89990200000011</v>
      </c>
      <c r="BU2341">
        <f t="shared" si="2979"/>
        <v>275.20019500000035</v>
      </c>
      <c r="BV2341">
        <f t="shared" si="2980"/>
        <v>7493.9365885333336</v>
      </c>
      <c r="BW2341">
        <f t="shared" si="2981"/>
        <v>7487.978492380953</v>
      </c>
      <c r="BX2341">
        <f t="shared" si="2982"/>
        <v>7457.5671963636369</v>
      </c>
      <c r="BY2341">
        <f t="shared" si="2983"/>
        <v>7379.6640020714276</v>
      </c>
      <c r="BZ2341">
        <f t="shared" si="2984"/>
        <v>7574.5</v>
      </c>
      <c r="CA2341">
        <f t="shared" si="2985"/>
        <v>6700</v>
      </c>
      <c r="CB2341">
        <f t="shared" si="2986"/>
        <v>7445.3246110466671</v>
      </c>
      <c r="CC2341">
        <f t="shared" si="2987"/>
        <v>7458.1815593861111</v>
      </c>
      <c r="CD2341">
        <f t="shared" si="2988"/>
        <v>7346.8930794103562</v>
      </c>
      <c r="CE2341">
        <f t="shared" si="2989"/>
        <v>7277.3727540475065</v>
      </c>
      <c r="CF2341">
        <f t="shared" si="2990"/>
        <v>7476.6499020000001</v>
      </c>
      <c r="CG2341">
        <f t="shared" si="2991"/>
        <v>7485</v>
      </c>
      <c r="CH2341">
        <f t="shared" si="2992"/>
        <v>7435.1000979999999</v>
      </c>
    </row>
    <row r="2342" spans="1:86">
      <c r="A2342" s="1">
        <v>42930</v>
      </c>
      <c r="B2342">
        <v>7574.9501950000003</v>
      </c>
      <c r="C2342">
        <v>7588.9501950000003</v>
      </c>
      <c r="D2342">
        <v>7520</v>
      </c>
      <c r="E2342">
        <v>7557.25</v>
      </c>
      <c r="F2342">
        <v>267450</v>
      </c>
      <c r="G2342">
        <f t="shared" si="2926"/>
        <v>21527.065257029353</v>
      </c>
      <c r="H2342">
        <f t="shared" si="2954"/>
        <v>10199781.027345885</v>
      </c>
      <c r="I2342">
        <f t="shared" si="2927"/>
        <v>7560.2875975000006</v>
      </c>
      <c r="J2342">
        <f t="shared" si="2934"/>
        <v>7560.2875975000006</v>
      </c>
      <c r="K2342">
        <f t="shared" si="2935"/>
        <v>7272.3125</v>
      </c>
      <c r="L2342">
        <f t="shared" si="2936"/>
        <v>1</v>
      </c>
      <c r="M2342">
        <f t="shared" si="2937"/>
        <v>5</v>
      </c>
      <c r="N2342">
        <f t="shared" si="2938"/>
        <v>90</v>
      </c>
      <c r="O2342">
        <f t="shared" si="2939"/>
        <v>50</v>
      </c>
      <c r="P2342">
        <f t="shared" si="2914"/>
        <v>68.950195000000349</v>
      </c>
      <c r="Q2342">
        <f t="shared" si="2915"/>
        <v>31.700195000000349</v>
      </c>
      <c r="R2342">
        <f t="shared" si="2916"/>
        <v>37.25</v>
      </c>
      <c r="S2342">
        <f t="shared" si="2917"/>
        <v>68.950195000000349</v>
      </c>
      <c r="T2342">
        <f t="shared" si="2953"/>
        <v>134.14222271941898</v>
      </c>
      <c r="U2342">
        <f t="shared" si="2918"/>
        <v>-10.950195000000349</v>
      </c>
      <c r="V2342">
        <f t="shared" si="2919"/>
        <v>15.700195000000349</v>
      </c>
      <c r="W2342">
        <f t="shared" si="2920"/>
        <v>0</v>
      </c>
      <c r="X2342">
        <f t="shared" si="2921"/>
        <v>15.700195000000349</v>
      </c>
      <c r="Y2342">
        <f t="shared" si="2951"/>
        <v>27.643916688987268</v>
      </c>
      <c r="Z2342">
        <f t="shared" si="2952"/>
        <v>46.538127418632882</v>
      </c>
      <c r="AA2342">
        <f t="shared" si="2948"/>
        <v>20.607916082327911</v>
      </c>
      <c r="AB2342">
        <f t="shared" si="2949"/>
        <v>34.693123816783029</v>
      </c>
      <c r="AC2342">
        <f t="shared" si="2950"/>
        <v>25.470059442194255</v>
      </c>
      <c r="AD2342">
        <f t="shared" si="2958"/>
        <v>25.831913631846675</v>
      </c>
      <c r="AE2342">
        <f t="shared" si="2931"/>
        <v>7497.7799804000006</v>
      </c>
      <c r="AF2342">
        <f t="shared" si="2933"/>
        <v>7486.9499511666663</v>
      </c>
      <c r="AG2342">
        <f t="shared" si="2955"/>
        <v>7343.8874756000005</v>
      </c>
      <c r="AH2342">
        <f t="shared" si="2940"/>
        <v>7450.354931599999</v>
      </c>
      <c r="AI2342">
        <f t="shared" si="2941"/>
        <v>7587.8166135730089</v>
      </c>
      <c r="AJ2342">
        <f t="shared" si="2942"/>
        <v>7312.893249626989</v>
      </c>
      <c r="AK2342">
        <f t="shared" si="2943"/>
        <v>0.8888176940137742</v>
      </c>
      <c r="AL2342">
        <f t="shared" si="2922"/>
        <v>8.0490055176778291E-2</v>
      </c>
      <c r="AM2342">
        <f t="shared" si="2923"/>
        <v>21527.065257029353</v>
      </c>
      <c r="AN2342">
        <f t="shared" si="2956"/>
        <v>-434965.40413158567</v>
      </c>
      <c r="AO2342">
        <f t="shared" si="2957"/>
        <v>8303159</v>
      </c>
      <c r="AP2342">
        <f t="shared" si="2959"/>
        <v>-5.2385532317469251E-2</v>
      </c>
      <c r="AQ2342">
        <f t="shared" si="2960"/>
        <v>7509.6040472452032</v>
      </c>
      <c r="AR2342">
        <f t="shared" si="2961"/>
        <v>7502.9146500105762</v>
      </c>
      <c r="AS2342">
        <f t="shared" si="2962"/>
        <v>7450.7349577818704</v>
      </c>
      <c r="AT2342">
        <f t="shared" si="2963"/>
        <v>7360.1105545670771</v>
      </c>
      <c r="AU2342">
        <f t="shared" si="2964"/>
        <v>7430.7326796943207</v>
      </c>
      <c r="AV2342">
        <f t="shared" si="2965"/>
        <v>7308.8068854413214</v>
      </c>
      <c r="AW2342">
        <f t="shared" si="2966"/>
        <v>121.92579425299937</v>
      </c>
      <c r="AX2342">
        <f t="shared" si="2993"/>
        <v>113.5120668182179</v>
      </c>
      <c r="AY2342">
        <f t="shared" si="2967"/>
        <v>8.4137274347814639</v>
      </c>
      <c r="AZ2342">
        <f t="shared" si="2924"/>
        <v>7555.4000650000007</v>
      </c>
      <c r="BA2342">
        <f t="shared" si="2925"/>
        <v>2020691747.3842502</v>
      </c>
      <c r="BB2342">
        <f t="shared" si="2928"/>
        <v>2020691747.3842502</v>
      </c>
      <c r="BC2342">
        <f t="shared" si="2929"/>
        <v>0</v>
      </c>
      <c r="BD2342">
        <f t="shared" si="2944"/>
        <v>25428240410.995548</v>
      </c>
      <c r="BE2342">
        <f t="shared" si="2945"/>
        <v>14107444376.565891</v>
      </c>
      <c r="BF2342">
        <f t="shared" si="2946"/>
        <v>1.8024696558956361</v>
      </c>
      <c r="BG2342">
        <f t="shared" si="2947"/>
        <v>64.317187238895826</v>
      </c>
      <c r="BH2342">
        <f t="shared" si="2968"/>
        <v>104970535</v>
      </c>
      <c r="BI2342">
        <f t="shared" si="2969"/>
        <v>1.6682038007580662</v>
      </c>
      <c r="BJ2342">
        <f t="shared" si="2930"/>
        <v>-1129.9804999999651</v>
      </c>
      <c r="BK2342">
        <f t="shared" si="2970"/>
        <v>-1.3610488553632521E-3</v>
      </c>
      <c r="BL2342">
        <f t="shared" si="2971"/>
        <v>0.99863895114463674</v>
      </c>
      <c r="BM2342">
        <f t="shared" si="2972"/>
        <v>72.448667672088376</v>
      </c>
      <c r="BN2342">
        <f t="shared" si="2973"/>
        <v>7554.4750975000006</v>
      </c>
      <c r="BO2342">
        <f t="shared" si="2932"/>
        <v>7416.3700195000001</v>
      </c>
      <c r="BP2342">
        <f t="shared" si="2974"/>
        <v>7288.4624956911757</v>
      </c>
      <c r="BQ2342">
        <f t="shared" si="2975"/>
        <v>127.90752380882441</v>
      </c>
      <c r="BR2342">
        <f t="shared" si="2976"/>
        <v>203.25</v>
      </c>
      <c r="BS2342">
        <f t="shared" si="2977"/>
        <v>308.79980499999965</v>
      </c>
      <c r="BT2342">
        <f t="shared" si="2978"/>
        <v>223.95019500000035</v>
      </c>
      <c r="BU2342">
        <f t="shared" si="2979"/>
        <v>336.05029300000024</v>
      </c>
      <c r="BV2342">
        <f t="shared" si="2980"/>
        <v>7522.0566080666658</v>
      </c>
      <c r="BW2342">
        <f t="shared" si="2981"/>
        <v>7512.0261346666648</v>
      </c>
      <c r="BX2342">
        <f t="shared" si="2982"/>
        <v>7483.1781161090903</v>
      </c>
      <c r="BY2342">
        <f t="shared" si="2983"/>
        <v>7401.1506719904773</v>
      </c>
      <c r="BZ2342">
        <f t="shared" si="2984"/>
        <v>7588.9501950000003</v>
      </c>
      <c r="CA2342">
        <f t="shared" si="2985"/>
        <v>6700</v>
      </c>
      <c r="CB2342">
        <f t="shared" si="2986"/>
        <v>7461.9135561466665</v>
      </c>
      <c r="CC2342">
        <f t="shared" si="2987"/>
        <v>7452.2621677333336</v>
      </c>
      <c r="CD2342">
        <f t="shared" si="2988"/>
        <v>7402.0012419564682</v>
      </c>
      <c r="CE2342">
        <f t="shared" si="2989"/>
        <v>7272.1294054638329</v>
      </c>
      <c r="CF2342">
        <f t="shared" si="2990"/>
        <v>7567.5498049999997</v>
      </c>
      <c r="CG2342">
        <f t="shared" si="2991"/>
        <v>7574.5</v>
      </c>
      <c r="CH2342">
        <f t="shared" si="2992"/>
        <v>7465.1499020000001</v>
      </c>
    </row>
    <row r="2343" spans="1:86">
      <c r="A2343" s="1">
        <v>42933</v>
      </c>
      <c r="B2343">
        <v>7571.9501950000003</v>
      </c>
      <c r="C2343">
        <v>7578</v>
      </c>
      <c r="D2343">
        <v>7504.2998049999997</v>
      </c>
      <c r="E2343">
        <v>7522.2998049999997</v>
      </c>
      <c r="F2343">
        <v>289180</v>
      </c>
      <c r="G2343">
        <f t="shared" si="2926"/>
        <v>-147925.55691474152</v>
      </c>
      <c r="H2343">
        <f t="shared" si="2954"/>
        <v>10051855.470431143</v>
      </c>
      <c r="I2343">
        <f t="shared" si="2927"/>
        <v>7544.1374512499997</v>
      </c>
      <c r="J2343">
        <f t="shared" si="2934"/>
        <v>7560.2875975000006</v>
      </c>
      <c r="K2343">
        <f t="shared" si="2935"/>
        <v>7272.3125</v>
      </c>
      <c r="L2343">
        <f t="shared" si="2936"/>
        <v>2</v>
      </c>
      <c r="M2343">
        <f t="shared" si="2937"/>
        <v>6</v>
      </c>
      <c r="N2343">
        <f t="shared" si="2938"/>
        <v>80</v>
      </c>
      <c r="O2343">
        <f t="shared" si="2939"/>
        <v>40</v>
      </c>
      <c r="P2343">
        <f t="shared" si="2914"/>
        <v>73.700195000000349</v>
      </c>
      <c r="Q2343">
        <f t="shared" si="2915"/>
        <v>55.700195000000349</v>
      </c>
      <c r="R2343">
        <f t="shared" si="2916"/>
        <v>18</v>
      </c>
      <c r="S2343">
        <f t="shared" si="2917"/>
        <v>73.700195000000349</v>
      </c>
      <c r="T2343">
        <f t="shared" si="2953"/>
        <v>129.8249350251748</v>
      </c>
      <c r="U2343">
        <f t="shared" si="2918"/>
        <v>13.5</v>
      </c>
      <c r="V2343">
        <f t="shared" si="2919"/>
        <v>-10.700195000000349</v>
      </c>
      <c r="W2343">
        <f t="shared" si="2920"/>
        <v>13.5</v>
      </c>
      <c r="X2343">
        <f t="shared" si="2921"/>
        <v>0</v>
      </c>
      <c r="Y2343">
        <f t="shared" si="2951"/>
        <v>26.63363692548818</v>
      </c>
      <c r="Z2343">
        <f t="shared" si="2952"/>
        <v>43.213975460159112</v>
      </c>
      <c r="AA2343">
        <f t="shared" si="2948"/>
        <v>20.515039672712764</v>
      </c>
      <c r="AB2343">
        <f t="shared" si="2949"/>
        <v>33.286344762490607</v>
      </c>
      <c r="AC2343">
        <f t="shared" si="2950"/>
        <v>23.737874450348365</v>
      </c>
      <c r="AD2343">
        <f t="shared" si="2958"/>
        <v>26.617886594648176</v>
      </c>
      <c r="AE2343">
        <f t="shared" si="2931"/>
        <v>7516.1499024000004</v>
      </c>
      <c r="AF2343">
        <f t="shared" si="2933"/>
        <v>7501.8666178333342</v>
      </c>
      <c r="AG2343">
        <f t="shared" si="2955"/>
        <v>7356.8074707500009</v>
      </c>
      <c r="AH2343">
        <f t="shared" si="2940"/>
        <v>7467.1849120999996</v>
      </c>
      <c r="AI2343">
        <f t="shared" si="2941"/>
        <v>7594.1472601498917</v>
      </c>
      <c r="AJ2343">
        <f t="shared" si="2942"/>
        <v>7340.2225640501074</v>
      </c>
      <c r="AK2343">
        <f t="shared" si="2943"/>
        <v>0.71705211720856676</v>
      </c>
      <c r="AL2343">
        <f t="shared" si="2922"/>
        <v>-0.51153453528854531</v>
      </c>
      <c r="AM2343">
        <f t="shared" si="2923"/>
        <v>-147925.55691474152</v>
      </c>
      <c r="AN2343">
        <f t="shared" si="2956"/>
        <v>-174048.31432807245</v>
      </c>
      <c r="AO2343">
        <f t="shared" si="2957"/>
        <v>8045311</v>
      </c>
      <c r="AP2343">
        <f t="shared" si="2959"/>
        <v>-2.163350979571485E-2</v>
      </c>
      <c r="AQ2343">
        <f t="shared" si="2960"/>
        <v>7513.9206048818342</v>
      </c>
      <c r="AR2343">
        <f t="shared" si="2961"/>
        <v>7516.1487526875617</v>
      </c>
      <c r="AS2343">
        <f t="shared" si="2962"/>
        <v>7463.6166302811334</v>
      </c>
      <c r="AT2343">
        <f t="shared" si="2963"/>
        <v>7374.7075871060397</v>
      </c>
      <c r="AU2343">
        <f t="shared" si="2964"/>
        <v>7444.4677484901722</v>
      </c>
      <c r="AV2343">
        <f t="shared" si="2965"/>
        <v>7323.7513898104289</v>
      </c>
      <c r="AW2343">
        <f t="shared" si="2966"/>
        <v>120.71635867974328</v>
      </c>
      <c r="AX2343">
        <f t="shared" si="2993"/>
        <v>114.95292519052298</v>
      </c>
      <c r="AY2343">
        <f t="shared" si="2967"/>
        <v>5.7634334892203043</v>
      </c>
      <c r="AZ2343">
        <f t="shared" si="2924"/>
        <v>7534.8665366666655</v>
      </c>
      <c r="BA2343">
        <f t="shared" si="2925"/>
        <v>2178932705.0732665</v>
      </c>
      <c r="BB2343">
        <f t="shared" si="2928"/>
        <v>0</v>
      </c>
      <c r="BC2343">
        <f t="shared" si="2929"/>
        <v>2178932705.0732665</v>
      </c>
      <c r="BD2343">
        <f t="shared" si="2944"/>
        <v>25428240410.995548</v>
      </c>
      <c r="BE2343">
        <f t="shared" si="2945"/>
        <v>13652885961.13056</v>
      </c>
      <c r="BF2343">
        <f t="shared" si="2946"/>
        <v>1.8624809789951473</v>
      </c>
      <c r="BG2343">
        <f t="shared" si="2947"/>
        <v>65.065270045880183</v>
      </c>
      <c r="BH2343">
        <f t="shared" si="2968"/>
        <v>104681355</v>
      </c>
      <c r="BI2343">
        <f t="shared" si="2969"/>
        <v>1.6482858613646627</v>
      </c>
      <c r="BJ2343">
        <f t="shared" si="2930"/>
        <v>-3595.0195000000349</v>
      </c>
      <c r="BK2343">
        <f t="shared" si="2970"/>
        <v>-4.6247239405868999E-3</v>
      </c>
      <c r="BL2343">
        <f t="shared" si="2971"/>
        <v>0.99537527605941312</v>
      </c>
      <c r="BM2343">
        <f t="shared" si="2972"/>
        <v>66.915032820115982</v>
      </c>
      <c r="BN2343">
        <f t="shared" si="2973"/>
        <v>7541.1499024999994</v>
      </c>
      <c r="BO2343">
        <f t="shared" si="2932"/>
        <v>7504.6</v>
      </c>
      <c r="BP2343">
        <f t="shared" si="2974"/>
        <v>7301.0941162058816</v>
      </c>
      <c r="BQ2343">
        <f t="shared" si="2975"/>
        <v>203.50588379411874</v>
      </c>
      <c r="BR2343">
        <f t="shared" si="2976"/>
        <v>146.14990299999954</v>
      </c>
      <c r="BS2343">
        <f t="shared" si="2977"/>
        <v>164.29980499999965</v>
      </c>
      <c r="BT2343">
        <f t="shared" si="2978"/>
        <v>162.95019500000035</v>
      </c>
      <c r="BU2343">
        <f t="shared" si="2979"/>
        <v>185.95019500000035</v>
      </c>
      <c r="BV2343">
        <f t="shared" si="2980"/>
        <v>7530.2298829333322</v>
      </c>
      <c r="BW2343">
        <f t="shared" si="2981"/>
        <v>7522.1260929047612</v>
      </c>
      <c r="BX2343">
        <f t="shared" si="2982"/>
        <v>7496.2590021818178</v>
      </c>
      <c r="BY2343">
        <f t="shared" si="2983"/>
        <v>7418.1423224095242</v>
      </c>
      <c r="BZ2343">
        <f t="shared" si="2984"/>
        <v>7588.9501950000003</v>
      </c>
      <c r="CA2343">
        <f t="shared" si="2985"/>
        <v>6700</v>
      </c>
      <c r="CB2343">
        <f t="shared" si="2986"/>
        <v>7490.9974364966665</v>
      </c>
      <c r="CC2343">
        <f t="shared" si="2987"/>
        <v>7468.5723997611121</v>
      </c>
      <c r="CD2343">
        <f t="shared" si="2988"/>
        <v>7422.9788985177784</v>
      </c>
      <c r="CE2343">
        <f t="shared" si="2989"/>
        <v>7275.6961356350976</v>
      </c>
      <c r="CF2343">
        <f t="shared" si="2990"/>
        <v>7557.25</v>
      </c>
      <c r="CG2343">
        <f t="shared" si="2991"/>
        <v>7588.9501950000003</v>
      </c>
      <c r="CH2343">
        <f t="shared" si="2992"/>
        <v>7520</v>
      </c>
    </row>
    <row r="2344" spans="1:86">
      <c r="A2344" s="1">
        <v>42934</v>
      </c>
      <c r="B2344">
        <v>7525</v>
      </c>
      <c r="C2344">
        <v>7591.5</v>
      </c>
      <c r="D2344">
        <v>7515</v>
      </c>
      <c r="E2344">
        <v>7549.3500979999999</v>
      </c>
      <c r="F2344">
        <v>387214</v>
      </c>
      <c r="G2344">
        <f t="shared" si="2926"/>
        <v>-39479.65105955668</v>
      </c>
      <c r="H2344">
        <f t="shared" si="2954"/>
        <v>10012375.819371587</v>
      </c>
      <c r="I2344">
        <f t="shared" si="2927"/>
        <v>7545.2125244999997</v>
      </c>
      <c r="J2344">
        <f t="shared" si="2934"/>
        <v>7560.2875975000006</v>
      </c>
      <c r="K2344">
        <f t="shared" si="2935"/>
        <v>7272.3125</v>
      </c>
      <c r="L2344">
        <f t="shared" si="2936"/>
        <v>3</v>
      </c>
      <c r="M2344">
        <f t="shared" si="2937"/>
        <v>7</v>
      </c>
      <c r="N2344">
        <f t="shared" si="2938"/>
        <v>70</v>
      </c>
      <c r="O2344">
        <f t="shared" si="2939"/>
        <v>30</v>
      </c>
      <c r="P2344">
        <f t="shared" si="2914"/>
        <v>76.5</v>
      </c>
      <c r="Q2344">
        <f t="shared" si="2915"/>
        <v>42.149902000000111</v>
      </c>
      <c r="R2344">
        <f t="shared" si="2916"/>
        <v>34.350097999999889</v>
      </c>
      <c r="S2344">
        <f t="shared" si="2917"/>
        <v>76.5</v>
      </c>
      <c r="T2344">
        <f t="shared" si="2953"/>
        <v>126.01601109480518</v>
      </c>
      <c r="U2344">
        <f t="shared" si="2918"/>
        <v>-7.5</v>
      </c>
      <c r="V2344">
        <f t="shared" si="2919"/>
        <v>-20</v>
      </c>
      <c r="W2344">
        <f t="shared" si="2920"/>
        <v>0</v>
      </c>
      <c r="X2344">
        <f t="shared" si="2921"/>
        <v>0</v>
      </c>
      <c r="Y2344">
        <f t="shared" si="2951"/>
        <v>24.73123428795331</v>
      </c>
      <c r="Z2344">
        <f t="shared" si="2952"/>
        <v>40.127262927290602</v>
      </c>
      <c r="AA2344">
        <f t="shared" si="2948"/>
        <v>19.625469869338545</v>
      </c>
      <c r="AB2344">
        <f t="shared" si="2949"/>
        <v>31.84298771138042</v>
      </c>
      <c r="AC2344">
        <f t="shared" si="2950"/>
        <v>23.737874450348372</v>
      </c>
      <c r="AD2344">
        <f t="shared" si="2958"/>
        <v>27.403859557449671</v>
      </c>
      <c r="AE2344">
        <f t="shared" si="2931"/>
        <v>7534.6199219999999</v>
      </c>
      <c r="AF2344">
        <f t="shared" si="2933"/>
        <v>7521.6832683333341</v>
      </c>
      <c r="AG2344">
        <f t="shared" si="2955"/>
        <v>7371.812475650001</v>
      </c>
      <c r="AH2344">
        <f t="shared" si="2940"/>
        <v>7484.5049316999994</v>
      </c>
      <c r="AI2344">
        <f t="shared" si="2941"/>
        <v>7604.1084575280574</v>
      </c>
      <c r="AJ2344">
        <f t="shared" si="2942"/>
        <v>7364.9014058719413</v>
      </c>
      <c r="AK2344">
        <f t="shared" si="2943"/>
        <v>0.77108384076077274</v>
      </c>
      <c r="AL2344">
        <f t="shared" si="2922"/>
        <v>-0.10195822222222513</v>
      </c>
      <c r="AM2344">
        <f t="shared" si="2923"/>
        <v>-39479.65105955668</v>
      </c>
      <c r="AN2344">
        <f t="shared" si="2956"/>
        <v>37322.288245404474</v>
      </c>
      <c r="AO2344">
        <f t="shared" si="2957"/>
        <v>8059778</v>
      </c>
      <c r="AP2344">
        <f t="shared" si="2959"/>
        <v>4.6306843991738324E-3</v>
      </c>
      <c r="AQ2344">
        <f t="shared" si="2960"/>
        <v>7525.9666325420103</v>
      </c>
      <c r="AR2344">
        <f t="shared" si="2961"/>
        <v>7529.0738581716068</v>
      </c>
      <c r="AS2344">
        <f t="shared" si="2962"/>
        <v>7479.0486544705291</v>
      </c>
      <c r="AT2344">
        <f t="shared" si="2963"/>
        <v>7390.4254130864965</v>
      </c>
      <c r="AU2344">
        <f t="shared" si="2964"/>
        <v>7460.2001009166461</v>
      </c>
      <c r="AV2344">
        <f t="shared" si="2965"/>
        <v>7339.5432993836985</v>
      </c>
      <c r="AW2344">
        <f t="shared" si="2966"/>
        <v>120.65680153294761</v>
      </c>
      <c r="AX2344">
        <f t="shared" si="2993"/>
        <v>116.09370045900791</v>
      </c>
      <c r="AY2344">
        <f t="shared" si="2967"/>
        <v>4.5631010739397055</v>
      </c>
      <c r="AZ2344">
        <f t="shared" si="2924"/>
        <v>7551.9500326666666</v>
      </c>
      <c r="BA2344">
        <f t="shared" si="2925"/>
        <v>2924220779.9489908</v>
      </c>
      <c r="BB2344">
        <f t="shared" si="2928"/>
        <v>2924220779.9489908</v>
      </c>
      <c r="BC2344">
        <f t="shared" si="2929"/>
        <v>0</v>
      </c>
      <c r="BD2344">
        <f t="shared" si="2944"/>
        <v>23731799493.463451</v>
      </c>
      <c r="BE2344">
        <f t="shared" si="2945"/>
        <v>13652885961.13056</v>
      </c>
      <c r="BF2344">
        <f t="shared" si="2946"/>
        <v>1.7382258638230275</v>
      </c>
      <c r="BG2344">
        <f t="shared" si="2947"/>
        <v>63.480003121297287</v>
      </c>
      <c r="BH2344">
        <f t="shared" si="2968"/>
        <v>105068569</v>
      </c>
      <c r="BI2344">
        <f t="shared" si="2969"/>
        <v>1.6439279204617427</v>
      </c>
      <c r="BJ2344">
        <f t="shared" si="2930"/>
        <v>2605.0293000000238</v>
      </c>
      <c r="BK2344">
        <f t="shared" si="2970"/>
        <v>3.5960136794893727E-3</v>
      </c>
      <c r="BL2344">
        <f t="shared" si="2971"/>
        <v>1.0035960136794895</v>
      </c>
      <c r="BM2344">
        <f t="shared" si="2972"/>
        <v>63.036592967239912</v>
      </c>
      <c r="BN2344">
        <f t="shared" si="2973"/>
        <v>7553.25</v>
      </c>
      <c r="BO2344">
        <f t="shared" si="2932"/>
        <v>7525.75</v>
      </c>
      <c r="BP2344">
        <f t="shared" si="2974"/>
        <v>7313.0904397352933</v>
      </c>
      <c r="BQ2344">
        <f t="shared" si="2975"/>
        <v>212.65956026470667</v>
      </c>
      <c r="BR2344">
        <f t="shared" si="2976"/>
        <v>171.70019599999978</v>
      </c>
      <c r="BS2344">
        <f t="shared" si="2977"/>
        <v>183</v>
      </c>
      <c r="BT2344">
        <f t="shared" si="2978"/>
        <v>197.5</v>
      </c>
      <c r="BU2344">
        <f t="shared" si="2979"/>
        <v>150.25</v>
      </c>
      <c r="BV2344">
        <f t="shared" si="2980"/>
        <v>7541.2966148000005</v>
      </c>
      <c r="BW2344">
        <f t="shared" si="2981"/>
        <v>7535.69280152381</v>
      </c>
      <c r="BX2344">
        <f t="shared" si="2982"/>
        <v>7511.1981268909085</v>
      </c>
      <c r="BY2344">
        <f t="shared" si="2983"/>
        <v>7436.479715480953</v>
      </c>
      <c r="BZ2344">
        <f t="shared" si="2984"/>
        <v>7591.5</v>
      </c>
      <c r="CA2344">
        <f t="shared" si="2985"/>
        <v>6700</v>
      </c>
      <c r="CB2344">
        <f t="shared" si="2986"/>
        <v>7519.6247248999989</v>
      </c>
      <c r="CC2344">
        <f t="shared" si="2987"/>
        <v>7496.1117418027779</v>
      </c>
      <c r="CD2344">
        <f t="shared" si="2988"/>
        <v>7442.9156583774602</v>
      </c>
      <c r="CE2344">
        <f t="shared" si="2989"/>
        <v>7282.3249805216838</v>
      </c>
      <c r="CF2344">
        <f t="shared" si="2990"/>
        <v>7522.2998049999997</v>
      </c>
      <c r="CG2344">
        <f t="shared" si="2991"/>
        <v>7578</v>
      </c>
      <c r="CH2344">
        <f t="shared" si="2992"/>
        <v>7504.2998049999997</v>
      </c>
    </row>
    <row r="2345" spans="1:86">
      <c r="A2345" s="1">
        <v>42935</v>
      </c>
      <c r="B2345">
        <v>7564.25</v>
      </c>
      <c r="C2345">
        <v>7584</v>
      </c>
      <c r="D2345">
        <v>7535</v>
      </c>
      <c r="E2345">
        <v>7561.5</v>
      </c>
      <c r="F2345">
        <v>223986</v>
      </c>
      <c r="G2345">
        <f t="shared" si="2926"/>
        <v>18284.571428571428</v>
      </c>
      <c r="H2345">
        <f t="shared" si="2954"/>
        <v>10030660.390800158</v>
      </c>
      <c r="I2345">
        <f t="shared" si="2927"/>
        <v>7561.1875</v>
      </c>
      <c r="J2345">
        <f t="shared" si="2934"/>
        <v>7561.1875</v>
      </c>
      <c r="K2345">
        <f t="shared" si="2935"/>
        <v>7272.3125</v>
      </c>
      <c r="L2345">
        <f t="shared" si="2936"/>
        <v>1</v>
      </c>
      <c r="M2345">
        <f t="shared" si="2937"/>
        <v>8</v>
      </c>
      <c r="N2345">
        <f t="shared" si="2938"/>
        <v>90</v>
      </c>
      <c r="O2345">
        <f t="shared" si="2939"/>
        <v>20</v>
      </c>
      <c r="P2345">
        <f t="shared" si="2914"/>
        <v>49</v>
      </c>
      <c r="Q2345">
        <f t="shared" si="2915"/>
        <v>22.5</v>
      </c>
      <c r="R2345">
        <f t="shared" si="2916"/>
        <v>26.5</v>
      </c>
      <c r="S2345">
        <f t="shared" si="2917"/>
        <v>49</v>
      </c>
      <c r="T2345">
        <f t="shared" si="2953"/>
        <v>120.51486744517624</v>
      </c>
      <c r="U2345">
        <f t="shared" si="2918"/>
        <v>0.5</v>
      </c>
      <c r="V2345">
        <f t="shared" si="2919"/>
        <v>54.950195000000349</v>
      </c>
      <c r="W2345">
        <f t="shared" si="2920"/>
        <v>0</v>
      </c>
      <c r="X2345">
        <f t="shared" si="2921"/>
        <v>54.950195000000349</v>
      </c>
      <c r="Y2345">
        <f t="shared" si="2951"/>
        <v>22.964717553099501</v>
      </c>
      <c r="Z2345">
        <f t="shared" si="2952"/>
        <v>41.186043789627014</v>
      </c>
      <c r="AA2345">
        <f t="shared" si="2948"/>
        <v>19.055505797694583</v>
      </c>
      <c r="AB2345">
        <f t="shared" si="2949"/>
        <v>34.175072887470151</v>
      </c>
      <c r="AC2345">
        <f t="shared" si="2950"/>
        <v>28.403912681846094</v>
      </c>
      <c r="AD2345">
        <f t="shared" si="2958"/>
        <v>29.130918453677037</v>
      </c>
      <c r="AE2345">
        <f t="shared" si="2931"/>
        <v>7551.5899416000002</v>
      </c>
      <c r="AF2345">
        <f t="shared" si="2933"/>
        <v>7539.0999349999993</v>
      </c>
      <c r="AG2345">
        <f t="shared" si="2955"/>
        <v>7389.5249756500007</v>
      </c>
      <c r="AH2345">
        <f t="shared" si="2940"/>
        <v>7502.8899415000005</v>
      </c>
      <c r="AI2345">
        <f t="shared" si="2941"/>
        <v>7606.6062194760971</v>
      </c>
      <c r="AJ2345">
        <f t="shared" si="2942"/>
        <v>7399.173663523904</v>
      </c>
      <c r="AK2345">
        <f t="shared" si="2943"/>
        <v>0.78254995090311341</v>
      </c>
      <c r="AL2345">
        <f t="shared" si="2922"/>
        <v>8.1632653061224483E-2</v>
      </c>
      <c r="AM2345">
        <f t="shared" si="2923"/>
        <v>18284.571428571428</v>
      </c>
      <c r="AN2345">
        <f t="shared" si="2956"/>
        <v>538155.84073407669</v>
      </c>
      <c r="AO2345">
        <f t="shared" si="2957"/>
        <v>7526048</v>
      </c>
      <c r="AP2345">
        <f t="shared" si="2959"/>
        <v>7.1505767799258879E-2</v>
      </c>
      <c r="AQ2345">
        <f t="shared" si="2960"/>
        <v>7538.0479774777268</v>
      </c>
      <c r="AR2345">
        <f t="shared" si="2961"/>
        <v>7518.2086141676991</v>
      </c>
      <c r="AS2345">
        <f t="shared" si="2962"/>
        <v>7493.8898966658335</v>
      </c>
      <c r="AT2345">
        <f t="shared" si="2963"/>
        <v>7405.8221259087122</v>
      </c>
      <c r="AU2345">
        <f t="shared" si="2964"/>
        <v>7475.3950857791488</v>
      </c>
      <c r="AV2345">
        <f t="shared" si="2965"/>
        <v>7355.0802684268392</v>
      </c>
      <c r="AW2345">
        <f t="shared" si="2966"/>
        <v>120.31481735230955</v>
      </c>
      <c r="AX2345">
        <f t="shared" si="2993"/>
        <v>116.93792383766824</v>
      </c>
      <c r="AY2345">
        <f t="shared" si="2967"/>
        <v>3.3768935146413099</v>
      </c>
      <c r="AZ2345">
        <f t="shared" si="2924"/>
        <v>7560.166666666667</v>
      </c>
      <c r="BA2345">
        <f t="shared" si="2925"/>
        <v>1693371491</v>
      </c>
      <c r="BB2345">
        <f t="shared" si="2928"/>
        <v>1693371491</v>
      </c>
      <c r="BC2345">
        <f t="shared" si="2929"/>
        <v>0</v>
      </c>
      <c r="BD2345">
        <f t="shared" si="2944"/>
        <v>25425170984.463451</v>
      </c>
      <c r="BE2345">
        <f t="shared" si="2945"/>
        <v>9714595845.4772434</v>
      </c>
      <c r="BF2345">
        <f t="shared" si="2946"/>
        <v>2.6172134578609847</v>
      </c>
      <c r="BG2345">
        <f t="shared" si="2947"/>
        <v>72.354410054878443</v>
      </c>
      <c r="BH2345">
        <f t="shared" si="2968"/>
        <v>105292555</v>
      </c>
      <c r="BI2345">
        <f t="shared" si="2969"/>
        <v>1.6358056331320419</v>
      </c>
      <c r="BJ2345">
        <f t="shared" si="2930"/>
        <v>1114.9902000000111</v>
      </c>
      <c r="BK2345">
        <f t="shared" si="2970"/>
        <v>1.6093970795206471E-3</v>
      </c>
      <c r="BL2345">
        <f t="shared" si="2971"/>
        <v>1.0016093970795206</v>
      </c>
      <c r="BM2345">
        <f t="shared" si="2972"/>
        <v>54.663278139961626</v>
      </c>
      <c r="BN2345">
        <f t="shared" si="2973"/>
        <v>7559.5</v>
      </c>
      <c r="BO2345">
        <f t="shared" si="2932"/>
        <v>7545.6399902000003</v>
      </c>
      <c r="BP2345">
        <f t="shared" si="2974"/>
        <v>7323.9147015735289</v>
      </c>
      <c r="BQ2345">
        <f t="shared" si="2975"/>
        <v>221.72528862647141</v>
      </c>
      <c r="BR2345">
        <f t="shared" si="2976"/>
        <v>87.450195000000349</v>
      </c>
      <c r="BS2345">
        <f t="shared" si="2977"/>
        <v>158.79980499999965</v>
      </c>
      <c r="BT2345">
        <f t="shared" si="2978"/>
        <v>86</v>
      </c>
      <c r="BU2345">
        <f t="shared" si="2979"/>
        <v>186.60009799999989</v>
      </c>
      <c r="BV2345">
        <f t="shared" si="2980"/>
        <v>7550.2566408000002</v>
      </c>
      <c r="BW2345">
        <f t="shared" si="2981"/>
        <v>7547.0690105714293</v>
      </c>
      <c r="BX2345">
        <f t="shared" si="2982"/>
        <v>7525.1972302181812</v>
      </c>
      <c r="BY2345">
        <f t="shared" si="2983"/>
        <v>7454.545193990476</v>
      </c>
      <c r="BZ2345">
        <f t="shared" si="2984"/>
        <v>7591.5</v>
      </c>
      <c r="CA2345">
        <f t="shared" si="2985"/>
        <v>6700</v>
      </c>
      <c r="CB2345">
        <f t="shared" si="2986"/>
        <v>7555.9370558866667</v>
      </c>
      <c r="CC2345">
        <f t="shared" si="2987"/>
        <v>7522.8705932499988</v>
      </c>
      <c r="CD2345">
        <f t="shared" si="2988"/>
        <v>7472.3220248362295</v>
      </c>
      <c r="CE2345">
        <f t="shared" si="2989"/>
        <v>7300.7125924900538</v>
      </c>
      <c r="CF2345">
        <f t="shared" si="2990"/>
        <v>7549.3500979999999</v>
      </c>
      <c r="CG2345">
        <f t="shared" si="2991"/>
        <v>7591.5</v>
      </c>
      <c r="CH2345">
        <f t="shared" si="2992"/>
        <v>7515</v>
      </c>
    </row>
    <row r="2346" spans="1:86">
      <c r="A2346" s="1">
        <v>42936</v>
      </c>
      <c r="B2346">
        <v>7580</v>
      </c>
      <c r="C2346">
        <v>7584.5</v>
      </c>
      <c r="D2346">
        <v>7480.0498049999997</v>
      </c>
      <c r="E2346">
        <v>7490.9501950000003</v>
      </c>
      <c r="F2346">
        <v>290547</v>
      </c>
      <c r="G2346">
        <f t="shared" si="2926"/>
        <v>-229904.21013579358</v>
      </c>
      <c r="H2346">
        <f t="shared" si="2954"/>
        <v>9800756.1806643642</v>
      </c>
      <c r="I2346">
        <f t="shared" si="2927"/>
        <v>7533.875</v>
      </c>
      <c r="J2346">
        <f t="shared" si="2934"/>
        <v>7561.1875</v>
      </c>
      <c r="K2346">
        <f t="shared" si="2935"/>
        <v>7272.3125</v>
      </c>
      <c r="L2346">
        <f t="shared" si="2936"/>
        <v>2</v>
      </c>
      <c r="M2346">
        <f t="shared" si="2937"/>
        <v>9</v>
      </c>
      <c r="N2346">
        <f t="shared" si="2938"/>
        <v>80</v>
      </c>
      <c r="O2346">
        <f t="shared" si="2939"/>
        <v>10</v>
      </c>
      <c r="P2346">
        <f t="shared" si="2914"/>
        <v>104.45019500000035</v>
      </c>
      <c r="Q2346">
        <f t="shared" si="2915"/>
        <v>93.549804999999651</v>
      </c>
      <c r="R2346">
        <f t="shared" si="2916"/>
        <v>10.900390000000698</v>
      </c>
      <c r="S2346">
        <f t="shared" si="2917"/>
        <v>104.45019500000035</v>
      </c>
      <c r="T2346">
        <f t="shared" si="2953"/>
        <v>119.36739084194939</v>
      </c>
      <c r="U2346">
        <f t="shared" si="2918"/>
        <v>-34.600097999999889</v>
      </c>
      <c r="V2346">
        <f t="shared" si="2919"/>
        <v>35.049804999999651</v>
      </c>
      <c r="W2346">
        <f t="shared" si="2920"/>
        <v>0</v>
      </c>
      <c r="X2346">
        <f t="shared" si="2921"/>
        <v>35.049804999999651</v>
      </c>
      <c r="Y2346">
        <f t="shared" si="2951"/>
        <v>21.324380585020965</v>
      </c>
      <c r="Z2346">
        <f t="shared" si="2952"/>
        <v>40.747741018939344</v>
      </c>
      <c r="AA2346">
        <f t="shared" si="2948"/>
        <v>17.86449417601488</v>
      </c>
      <c r="AB2346">
        <f t="shared" si="2949"/>
        <v>34.136409224938276</v>
      </c>
      <c r="AC2346">
        <f t="shared" si="2950"/>
        <v>31.29160069289323</v>
      </c>
      <c r="AD2346">
        <f t="shared" si="2958"/>
        <v>29.815857241333156</v>
      </c>
      <c r="AE2346">
        <f t="shared" si="2931"/>
        <v>7536.2700195999987</v>
      </c>
      <c r="AF2346">
        <f t="shared" si="2933"/>
        <v>7541.483317166666</v>
      </c>
      <c r="AG2346">
        <f t="shared" si="2955"/>
        <v>7400.6624756500005</v>
      </c>
      <c r="AH2346">
        <f t="shared" si="2940"/>
        <v>7504.5799805000006</v>
      </c>
      <c r="AI2346">
        <f t="shared" si="2941"/>
        <v>7606.9028177322461</v>
      </c>
      <c r="AJ2346">
        <f t="shared" si="2942"/>
        <v>7402.2571432677551</v>
      </c>
      <c r="AK2346">
        <f t="shared" si="2943"/>
        <v>0.43339812563511959</v>
      </c>
      <c r="AL2346">
        <f t="shared" si="2922"/>
        <v>-0.79128061943779693</v>
      </c>
      <c r="AM2346">
        <f t="shared" si="2923"/>
        <v>-229904.21013579358</v>
      </c>
      <c r="AN2346">
        <f t="shared" si="2956"/>
        <v>-37769.022400406102</v>
      </c>
      <c r="AO2346">
        <f t="shared" si="2957"/>
        <v>7356172</v>
      </c>
      <c r="AP2346">
        <f t="shared" si="2959"/>
        <v>-5.1343310624610327E-3</v>
      </c>
      <c r="AQ2346">
        <f t="shared" si="2960"/>
        <v>7522.0347314353003</v>
      </c>
      <c r="AR2346">
        <f t="shared" si="2961"/>
        <v>7525.2741591299045</v>
      </c>
      <c r="AS2346">
        <f t="shared" si="2962"/>
        <v>7493.3607503659832</v>
      </c>
      <c r="AT2346">
        <f t="shared" si="2963"/>
        <v>7413.4836521269281</v>
      </c>
      <c r="AU2346">
        <f t="shared" si="2964"/>
        <v>7477.7283521622767</v>
      </c>
      <c r="AV2346">
        <f t="shared" si="2965"/>
        <v>7364.5911632869602</v>
      </c>
      <c r="AW2346">
        <f t="shared" si="2966"/>
        <v>113.1371888753165</v>
      </c>
      <c r="AX2346">
        <f t="shared" si="2993"/>
        <v>116.17777684519788</v>
      </c>
      <c r="AY2346">
        <f t="shared" si="2967"/>
        <v>-3.0405879698813862</v>
      </c>
      <c r="AZ2346">
        <f t="shared" si="2924"/>
        <v>7518.5</v>
      </c>
      <c r="BA2346">
        <f t="shared" si="2925"/>
        <v>2184477619.5</v>
      </c>
      <c r="BB2346">
        <f t="shared" si="2928"/>
        <v>0</v>
      </c>
      <c r="BC2346">
        <f t="shared" si="2929"/>
        <v>2184477619.5</v>
      </c>
      <c r="BD2346">
        <f t="shared" si="2944"/>
        <v>25425170984.463451</v>
      </c>
      <c r="BE2346">
        <f t="shared" si="2945"/>
        <v>9249270303.592968</v>
      </c>
      <c r="BF2346">
        <f t="shared" si="2946"/>
        <v>2.7488839821868756</v>
      </c>
      <c r="BG2346">
        <f t="shared" si="2947"/>
        <v>73.32539484413013</v>
      </c>
      <c r="BH2346">
        <f t="shared" si="2968"/>
        <v>105002008</v>
      </c>
      <c r="BI2346">
        <f t="shared" si="2969"/>
        <v>1.5362317658489162</v>
      </c>
      <c r="BJ2346">
        <f t="shared" si="2930"/>
        <v>-7154.9804999999651</v>
      </c>
      <c r="BK2346">
        <f t="shared" si="2970"/>
        <v>-9.3301335713812938E-3</v>
      </c>
      <c r="BL2346">
        <f t="shared" si="2971"/>
        <v>0.99066986642861876</v>
      </c>
      <c r="BM2346">
        <f t="shared" si="2972"/>
        <v>53.928870384144957</v>
      </c>
      <c r="BN2346">
        <f t="shared" si="2973"/>
        <v>7532.2749024999994</v>
      </c>
      <c r="BO2346">
        <f t="shared" si="2932"/>
        <v>7548.1299804999999</v>
      </c>
      <c r="BP2346">
        <f t="shared" si="2974"/>
        <v>7334.347785500001</v>
      </c>
      <c r="BQ2346">
        <f t="shared" si="2975"/>
        <v>213.78219499999886</v>
      </c>
      <c r="BR2346">
        <f t="shared" si="2976"/>
        <v>58.150390000000698</v>
      </c>
      <c r="BS2346">
        <f t="shared" si="2977"/>
        <v>60.049804999999651</v>
      </c>
      <c r="BT2346">
        <f t="shared" si="2978"/>
        <v>110.45019500000035</v>
      </c>
      <c r="BU2346">
        <f t="shared" si="2979"/>
        <v>110</v>
      </c>
      <c r="BV2346">
        <f t="shared" si="2980"/>
        <v>7530.0433919333336</v>
      </c>
      <c r="BW2346">
        <f t="shared" si="2981"/>
        <v>7533.3119419999985</v>
      </c>
      <c r="BX2346">
        <f t="shared" si="2982"/>
        <v>7523.0263672181827</v>
      </c>
      <c r="BY2346">
        <f t="shared" si="2983"/>
        <v>7464.2047386904742</v>
      </c>
      <c r="BZ2346">
        <f t="shared" si="2984"/>
        <v>7591.5</v>
      </c>
      <c r="CA2346">
        <f t="shared" si="2985"/>
        <v>6700</v>
      </c>
      <c r="CB2346">
        <f t="shared" si="2986"/>
        <v>7544.7723064366655</v>
      </c>
      <c r="CC2346">
        <f t="shared" si="2987"/>
        <v>7553.5280994333334</v>
      </c>
      <c r="CD2346">
        <f t="shared" si="2988"/>
        <v>7471.5416019546828</v>
      </c>
      <c r="CE2346">
        <f t="shared" si="2989"/>
        <v>7309.6454481687642</v>
      </c>
      <c r="CF2346">
        <f t="shared" si="2990"/>
        <v>7561.5</v>
      </c>
      <c r="CG2346">
        <f t="shared" si="2991"/>
        <v>7584</v>
      </c>
      <c r="CH2346">
        <f t="shared" si="2992"/>
        <v>7535</v>
      </c>
    </row>
    <row r="2347" spans="1:86">
      <c r="A2347" s="1">
        <v>42937</v>
      </c>
      <c r="B2347">
        <v>7500</v>
      </c>
      <c r="C2347">
        <v>7549.8999020000001</v>
      </c>
      <c r="D2347">
        <v>7445</v>
      </c>
      <c r="E2347">
        <v>7543</v>
      </c>
      <c r="F2347">
        <v>434483</v>
      </c>
      <c r="G2347">
        <f t="shared" si="2926"/>
        <v>377325.8422999662</v>
      </c>
      <c r="H2347">
        <f t="shared" si="2954"/>
        <v>10178082.02296433</v>
      </c>
      <c r="I2347">
        <f t="shared" si="2927"/>
        <v>7509.4749755000003</v>
      </c>
      <c r="J2347">
        <f t="shared" si="2934"/>
        <v>7561.1875</v>
      </c>
      <c r="K2347">
        <f t="shared" si="2935"/>
        <v>7272.3125</v>
      </c>
      <c r="L2347">
        <f t="shared" si="2936"/>
        <v>3</v>
      </c>
      <c r="M2347">
        <f t="shared" si="2937"/>
        <v>10</v>
      </c>
      <c r="N2347">
        <f t="shared" si="2938"/>
        <v>70</v>
      </c>
      <c r="O2347">
        <f t="shared" si="2939"/>
        <v>0</v>
      </c>
      <c r="P2347">
        <f t="shared" si="2914"/>
        <v>104.89990200000011</v>
      </c>
      <c r="Q2347">
        <f t="shared" si="2915"/>
        <v>6.899902000000111</v>
      </c>
      <c r="R2347">
        <f t="shared" si="2916"/>
        <v>98</v>
      </c>
      <c r="S2347">
        <f t="shared" si="2917"/>
        <v>104.89990200000011</v>
      </c>
      <c r="T2347">
        <f t="shared" si="2953"/>
        <v>118.33399878181015</v>
      </c>
      <c r="U2347">
        <f t="shared" si="2918"/>
        <v>19.100097999999889</v>
      </c>
      <c r="V2347">
        <f t="shared" si="2919"/>
        <v>-50</v>
      </c>
      <c r="W2347">
        <f t="shared" si="2920"/>
        <v>19.100097999999889</v>
      </c>
      <c r="X2347">
        <f t="shared" si="2921"/>
        <v>0</v>
      </c>
      <c r="Y2347">
        <f t="shared" si="2951"/>
        <v>21.165503257519457</v>
      </c>
      <c r="Z2347">
        <f t="shared" si="2952"/>
        <v>37.837188089015108</v>
      </c>
      <c r="AA2347">
        <f t="shared" si="2948"/>
        <v>17.886240197582957</v>
      </c>
      <c r="AB2347">
        <f t="shared" si="2949"/>
        <v>31.974908714765153</v>
      </c>
      <c r="AC2347">
        <f t="shared" si="2950"/>
        <v>28.255804016768526</v>
      </c>
      <c r="AD2347">
        <f t="shared" si="2958"/>
        <v>29.894471881561959</v>
      </c>
      <c r="AE2347">
        <f t="shared" si="2931"/>
        <v>7533.4200195999993</v>
      </c>
      <c r="AF2347">
        <f t="shared" si="2933"/>
        <v>7537.3916829999989</v>
      </c>
      <c r="AG2347">
        <f t="shared" si="2955"/>
        <v>7412.0074707500007</v>
      </c>
      <c r="AH2347">
        <f t="shared" si="2940"/>
        <v>7515.6000000000013</v>
      </c>
      <c r="AI2347">
        <f t="shared" si="2941"/>
        <v>7607.869612665866</v>
      </c>
      <c r="AJ2347">
        <f t="shared" si="2942"/>
        <v>7423.3303873341365</v>
      </c>
      <c r="AK2347">
        <f t="shared" si="2943"/>
        <v>0.64847791818104916</v>
      </c>
      <c r="AL2347">
        <f t="shared" si="2922"/>
        <v>0.86844788472728784</v>
      </c>
      <c r="AM2347">
        <f t="shared" si="2923"/>
        <v>377325.8422999662</v>
      </c>
      <c r="AN2347">
        <f t="shared" si="2956"/>
        <v>392697.00642349897</v>
      </c>
      <c r="AO2347">
        <f t="shared" si="2957"/>
        <v>7354622</v>
      </c>
      <c r="AP2347">
        <f t="shared" si="2959"/>
        <v>5.3394587298096215E-2</v>
      </c>
      <c r="AQ2347">
        <f t="shared" si="2960"/>
        <v>7529.1629227472986</v>
      </c>
      <c r="AR2347">
        <f t="shared" si="2961"/>
        <v>7533.6177182028814</v>
      </c>
      <c r="AS2347">
        <f t="shared" si="2962"/>
        <v>7502.2958153001064</v>
      </c>
      <c r="AT2347">
        <f t="shared" si="2963"/>
        <v>7425.1401234355044</v>
      </c>
      <c r="AU2347">
        <f t="shared" si="2964"/>
        <v>7487.5190993379356</v>
      </c>
      <c r="AV2347">
        <f t="shared" si="2965"/>
        <v>7377.0797818568726</v>
      </c>
      <c r="AW2347">
        <f t="shared" si="2966"/>
        <v>110.43931748106297</v>
      </c>
      <c r="AX2347">
        <f t="shared" si="2993"/>
        <v>115.0300849723709</v>
      </c>
      <c r="AY2347">
        <f t="shared" si="2967"/>
        <v>-4.590767491307929</v>
      </c>
      <c r="AZ2347">
        <f t="shared" si="2924"/>
        <v>7512.6333006666673</v>
      </c>
      <c r="BA2347">
        <f t="shared" si="2925"/>
        <v>3264111454.3735557</v>
      </c>
      <c r="BB2347">
        <f t="shared" si="2928"/>
        <v>0</v>
      </c>
      <c r="BC2347">
        <f t="shared" si="2929"/>
        <v>3264111454.3735557</v>
      </c>
      <c r="BD2347">
        <f t="shared" si="2944"/>
        <v>21354589565.201794</v>
      </c>
      <c r="BE2347">
        <f t="shared" si="2945"/>
        <v>12513381757.966524</v>
      </c>
      <c r="BF2347">
        <f t="shared" si="2946"/>
        <v>1.7065402445351434</v>
      </c>
      <c r="BG2347">
        <f t="shared" si="2947"/>
        <v>63.052461458161211</v>
      </c>
      <c r="BH2347">
        <f t="shared" si="2968"/>
        <v>105436491</v>
      </c>
      <c r="BI2347">
        <f t="shared" si="2969"/>
        <v>1.4970600935166309</v>
      </c>
      <c r="BJ2347">
        <f t="shared" si="2930"/>
        <v>5104.9804999999651</v>
      </c>
      <c r="BK2347">
        <f t="shared" si="2970"/>
        <v>6.9483581715362947E-3</v>
      </c>
      <c r="BL2347">
        <f t="shared" si="2971"/>
        <v>1.0069483581715364</v>
      </c>
      <c r="BM2347">
        <f t="shared" si="2972"/>
        <v>48.63035580763637</v>
      </c>
      <c r="BN2347">
        <f t="shared" si="2973"/>
        <v>7497.4499510000005</v>
      </c>
      <c r="BO2347">
        <f t="shared" si="2932"/>
        <v>7536.7249512000008</v>
      </c>
      <c r="BP2347">
        <f t="shared" si="2974"/>
        <v>7344.7477811911758</v>
      </c>
      <c r="BQ2347">
        <f t="shared" si="2975"/>
        <v>191.97717000882494</v>
      </c>
      <c r="BR2347">
        <f t="shared" si="2976"/>
        <v>112.54980499999965</v>
      </c>
      <c r="BS2347">
        <f t="shared" si="2977"/>
        <v>745</v>
      </c>
      <c r="BT2347">
        <f t="shared" si="2978"/>
        <v>49.899902000000111</v>
      </c>
      <c r="BU2347">
        <f t="shared" si="2979"/>
        <v>41.200195000000349</v>
      </c>
      <c r="BV2347">
        <f t="shared" si="2980"/>
        <v>7532.2867187333341</v>
      </c>
      <c r="BW2347">
        <f t="shared" si="2981"/>
        <v>7533.7452799523808</v>
      </c>
      <c r="BX2347">
        <f t="shared" si="2982"/>
        <v>7530.0118253090905</v>
      </c>
      <c r="BY2347">
        <f t="shared" si="2983"/>
        <v>7477.760693390479</v>
      </c>
      <c r="BZ2347">
        <f t="shared" si="2984"/>
        <v>7591.5</v>
      </c>
      <c r="CA2347">
        <f t="shared" si="2985"/>
        <v>6700</v>
      </c>
      <c r="CB2347">
        <f t="shared" si="2986"/>
        <v>7533.3906203199995</v>
      </c>
      <c r="CC2347">
        <f t="shared" si="2987"/>
        <v>7543.5422025305552</v>
      </c>
      <c r="CD2347">
        <f t="shared" si="2988"/>
        <v>7486.3496151890095</v>
      </c>
      <c r="CE2347">
        <f t="shared" si="2989"/>
        <v>7306.8859258494031</v>
      </c>
      <c r="CF2347">
        <f t="shared" si="2990"/>
        <v>7490.9501950000003</v>
      </c>
      <c r="CG2347">
        <f t="shared" si="2991"/>
        <v>7584.5</v>
      </c>
      <c r="CH2347">
        <f t="shared" si="2992"/>
        <v>7480.0498049999997</v>
      </c>
    </row>
    <row r="2348" spans="1:86">
      <c r="A2348" s="1">
        <v>42940</v>
      </c>
      <c r="B2348">
        <v>7554</v>
      </c>
      <c r="C2348">
        <v>7569</v>
      </c>
      <c r="D2348">
        <v>7495</v>
      </c>
      <c r="E2348">
        <v>7554.5498049999997</v>
      </c>
      <c r="F2348">
        <v>357195</v>
      </c>
      <c r="G2348">
        <f t="shared" si="2926"/>
        <v>217693.98910742905</v>
      </c>
      <c r="H2348">
        <f t="shared" si="2954"/>
        <v>10395776.012071759</v>
      </c>
      <c r="I2348">
        <f t="shared" si="2927"/>
        <v>7543.1374512499997</v>
      </c>
      <c r="J2348">
        <f t="shared" si="2934"/>
        <v>7561.1875</v>
      </c>
      <c r="K2348">
        <f t="shared" si="2935"/>
        <v>7456.4749755000003</v>
      </c>
      <c r="L2348">
        <f t="shared" si="2936"/>
        <v>4</v>
      </c>
      <c r="M2348">
        <f t="shared" si="2937"/>
        <v>10</v>
      </c>
      <c r="N2348">
        <f t="shared" si="2938"/>
        <v>60</v>
      </c>
      <c r="O2348">
        <f t="shared" si="2939"/>
        <v>0</v>
      </c>
      <c r="P2348">
        <f t="shared" si="2914"/>
        <v>74</v>
      </c>
      <c r="Q2348">
        <f t="shared" si="2915"/>
        <v>14.450195000000349</v>
      </c>
      <c r="R2348">
        <f t="shared" si="2916"/>
        <v>59.549804999999651</v>
      </c>
      <c r="S2348">
        <f t="shared" si="2917"/>
        <v>74</v>
      </c>
      <c r="T2348">
        <f t="shared" si="2953"/>
        <v>115.16728458310943</v>
      </c>
      <c r="U2348">
        <f t="shared" si="2918"/>
        <v>4</v>
      </c>
      <c r="V2348">
        <f t="shared" si="2919"/>
        <v>1.450195000000349</v>
      </c>
      <c r="W2348">
        <f t="shared" si="2920"/>
        <v>4</v>
      </c>
      <c r="X2348">
        <f t="shared" si="2921"/>
        <v>0</v>
      </c>
      <c r="Y2348">
        <f t="shared" si="2951"/>
        <v>19.939395881982353</v>
      </c>
      <c r="Z2348">
        <f t="shared" si="2952"/>
        <v>35.134531796942596</v>
      </c>
      <c r="AA2348">
        <f t="shared" si="2948"/>
        <v>17.313420173237883</v>
      </c>
      <c r="AB2348">
        <f t="shared" si="2949"/>
        <v>30.507389250449918</v>
      </c>
      <c r="AC2348">
        <f t="shared" si="2950"/>
        <v>27.59043444939363</v>
      </c>
      <c r="AD2348">
        <f t="shared" si="2958"/>
        <v>30.03314961824108</v>
      </c>
      <c r="AE2348">
        <f t="shared" si="2931"/>
        <v>7539.8700196000009</v>
      </c>
      <c r="AF2348">
        <f t="shared" si="2933"/>
        <v>7536.9416504999999</v>
      </c>
      <c r="AG2348">
        <f t="shared" si="2955"/>
        <v>7428.7774659000006</v>
      </c>
      <c r="AH2348">
        <f t="shared" si="2940"/>
        <v>7528.0099610000007</v>
      </c>
      <c r="AI2348">
        <f t="shared" si="2941"/>
        <v>7602.8717810462658</v>
      </c>
      <c r="AJ2348">
        <f t="shared" si="2942"/>
        <v>7453.1481409537355</v>
      </c>
      <c r="AK2348">
        <f t="shared" si="2943"/>
        <v>0.67725887497523551</v>
      </c>
      <c r="AL2348">
        <f t="shared" si="2922"/>
        <v>0.60945418918917971</v>
      </c>
      <c r="AM2348">
        <f t="shared" si="2923"/>
        <v>217693.98910742905</v>
      </c>
      <c r="AN2348">
        <f t="shared" si="2956"/>
        <v>886729.74685259885</v>
      </c>
      <c r="AO2348">
        <f t="shared" si="2957"/>
        <v>7355963</v>
      </c>
      <c r="AP2348">
        <f t="shared" si="2959"/>
        <v>0.12054570514460158</v>
      </c>
      <c r="AQ2348">
        <f t="shared" si="2960"/>
        <v>7537.7944627132165</v>
      </c>
      <c r="AR2348">
        <f t="shared" si="2961"/>
        <v>7525.4189464450601</v>
      </c>
      <c r="AS2348">
        <f t="shared" si="2962"/>
        <v>7511.7015334460875</v>
      </c>
      <c r="AT2348">
        <f t="shared" si="2963"/>
        <v>7436.7869947763093</v>
      </c>
      <c r="AU2348">
        <f t="shared" si="2964"/>
        <v>7497.5737051872457</v>
      </c>
      <c r="AV2348">
        <f t="shared" si="2965"/>
        <v>7389.5026834768914</v>
      </c>
      <c r="AW2348">
        <f t="shared" si="2966"/>
        <v>108.07102171035422</v>
      </c>
      <c r="AX2348">
        <f t="shared" si="2993"/>
        <v>113.63827231996757</v>
      </c>
      <c r="AY2348">
        <f t="shared" si="2967"/>
        <v>-5.5672506096133532</v>
      </c>
      <c r="AZ2348">
        <f t="shared" si="2924"/>
        <v>7539.5166016666662</v>
      </c>
      <c r="BA2348">
        <f t="shared" si="2925"/>
        <v>2693077632.5323248</v>
      </c>
      <c r="BB2348">
        <f t="shared" si="2928"/>
        <v>2693077632.5323248</v>
      </c>
      <c r="BC2348">
        <f t="shared" si="2929"/>
        <v>0</v>
      </c>
      <c r="BD2348">
        <f t="shared" si="2944"/>
        <v>20888121225.697403</v>
      </c>
      <c r="BE2348">
        <f t="shared" si="2945"/>
        <v>12513381757.966524</v>
      </c>
      <c r="BF2348">
        <f t="shared" si="2946"/>
        <v>1.669262684517651</v>
      </c>
      <c r="BG2348">
        <f t="shared" si="2947"/>
        <v>62.536470996270459</v>
      </c>
      <c r="BH2348">
        <f t="shared" si="2968"/>
        <v>105793686</v>
      </c>
      <c r="BI2348">
        <f t="shared" si="2969"/>
        <v>1.4624938421364089</v>
      </c>
      <c r="BJ2348">
        <f t="shared" si="2930"/>
        <v>1054.9804999999651</v>
      </c>
      <c r="BK2348">
        <f t="shared" si="2970"/>
        <v>1.5311951478191239E-3</v>
      </c>
      <c r="BL2348">
        <f t="shared" si="2971"/>
        <v>1.0015311951478192</v>
      </c>
      <c r="BM2348">
        <f t="shared" si="2972"/>
        <v>39.455643521907646</v>
      </c>
      <c r="BN2348">
        <f t="shared" si="2973"/>
        <v>7532</v>
      </c>
      <c r="BO2348">
        <f t="shared" si="2932"/>
        <v>7534.8949707000011</v>
      </c>
      <c r="BP2348">
        <f t="shared" si="2974"/>
        <v>7356.6742517794119</v>
      </c>
      <c r="BQ2348">
        <f t="shared" si="2975"/>
        <v>178.22071892058921</v>
      </c>
      <c r="BR2348">
        <f t="shared" si="2976"/>
        <v>97.549804999999651</v>
      </c>
      <c r="BS2348">
        <f t="shared" si="2977"/>
        <v>95</v>
      </c>
      <c r="BT2348">
        <f t="shared" si="2978"/>
        <v>74</v>
      </c>
      <c r="BU2348">
        <f t="shared" si="2979"/>
        <v>80.100097999999889</v>
      </c>
      <c r="BV2348">
        <f t="shared" si="2980"/>
        <v>7539.3299805333336</v>
      </c>
      <c r="BW2348">
        <f t="shared" si="2981"/>
        <v>7538.6476005238092</v>
      </c>
      <c r="BX2348">
        <f t="shared" si="2982"/>
        <v>7537.0936080363635</v>
      </c>
      <c r="BY2348">
        <f t="shared" si="2983"/>
        <v>7491.3361537952378</v>
      </c>
      <c r="BZ2348">
        <f t="shared" si="2984"/>
        <v>7591.5</v>
      </c>
      <c r="CA2348">
        <f t="shared" si="2985"/>
        <v>7400</v>
      </c>
      <c r="CB2348">
        <f t="shared" si="2986"/>
        <v>7542.9557341700011</v>
      </c>
      <c r="CC2348">
        <f t="shared" si="2987"/>
        <v>7533.9824586833338</v>
      </c>
      <c r="CD2348">
        <f t="shared" si="2988"/>
        <v>7507.9931599743259</v>
      </c>
      <c r="CE2348">
        <f t="shared" si="2989"/>
        <v>7323.1328560086959</v>
      </c>
      <c r="CF2348">
        <f t="shared" si="2990"/>
        <v>7543</v>
      </c>
      <c r="CG2348">
        <f t="shared" si="2991"/>
        <v>7549.8999020000001</v>
      </c>
      <c r="CH2348">
        <f t="shared" si="2992"/>
        <v>7445</v>
      </c>
    </row>
    <row r="2349" spans="1:86">
      <c r="A2349" s="1">
        <v>42941</v>
      </c>
      <c r="B2349">
        <v>7573</v>
      </c>
      <c r="C2349">
        <v>7573</v>
      </c>
      <c r="D2349">
        <v>7493.5498049999997</v>
      </c>
      <c r="E2349">
        <v>7504.8500979999999</v>
      </c>
      <c r="F2349">
        <v>323585</v>
      </c>
      <c r="G2349">
        <f t="shared" si="2926"/>
        <v>-231537.26341722481</v>
      </c>
      <c r="H2349">
        <f t="shared" si="2954"/>
        <v>10164238.748654533</v>
      </c>
      <c r="I2349">
        <f t="shared" si="2927"/>
        <v>7536.0999757499994</v>
      </c>
      <c r="J2349">
        <f t="shared" si="2934"/>
        <v>7561.1875</v>
      </c>
      <c r="K2349">
        <f t="shared" si="2935"/>
        <v>7470.4375</v>
      </c>
      <c r="L2349">
        <f t="shared" si="2936"/>
        <v>5</v>
      </c>
      <c r="M2349">
        <f t="shared" si="2937"/>
        <v>10</v>
      </c>
      <c r="N2349">
        <f t="shared" si="2938"/>
        <v>50</v>
      </c>
      <c r="O2349">
        <f t="shared" si="2939"/>
        <v>0</v>
      </c>
      <c r="P2349">
        <f t="shared" si="2914"/>
        <v>79.450195000000349</v>
      </c>
      <c r="Q2349">
        <f t="shared" si="2915"/>
        <v>68.149902000000111</v>
      </c>
      <c r="R2349">
        <f t="shared" si="2916"/>
        <v>11.300293000000238</v>
      </c>
      <c r="S2349">
        <f t="shared" si="2917"/>
        <v>79.450195000000349</v>
      </c>
      <c r="T2349">
        <f t="shared" si="2953"/>
        <v>112.61606389860164</v>
      </c>
      <c r="U2349">
        <f t="shared" si="2918"/>
        <v>22</v>
      </c>
      <c r="V2349">
        <f t="shared" si="2919"/>
        <v>-10.450195000000349</v>
      </c>
      <c r="W2349">
        <f t="shared" si="2920"/>
        <v>22</v>
      </c>
      <c r="X2349">
        <f t="shared" si="2921"/>
        <v>0</v>
      </c>
      <c r="Y2349">
        <f t="shared" si="2951"/>
        <v>20.086581890412187</v>
      </c>
      <c r="Z2349">
        <f t="shared" si="2952"/>
        <v>32.624922382875269</v>
      </c>
      <c r="AA2349">
        <f t="shared" si="2948"/>
        <v>17.836338080949041</v>
      </c>
      <c r="AB2349">
        <f t="shared" si="2949"/>
        <v>28.970043218923387</v>
      </c>
      <c r="AC2349">
        <f t="shared" si="2950"/>
        <v>23.78672486267314</v>
      </c>
      <c r="AD2349">
        <f t="shared" si="2958"/>
        <v>29.144673600322026</v>
      </c>
      <c r="AE2349">
        <f t="shared" si="2931"/>
        <v>7530.9700196000003</v>
      </c>
      <c r="AF2349">
        <f t="shared" si="2933"/>
        <v>7534.0333660000006</v>
      </c>
      <c r="AG2349">
        <f t="shared" si="2955"/>
        <v>7444.8524658999986</v>
      </c>
      <c r="AH2349">
        <f t="shared" si="2940"/>
        <v>7532.7949707999987</v>
      </c>
      <c r="AI2349">
        <f t="shared" si="2941"/>
        <v>7593.7071428416148</v>
      </c>
      <c r="AJ2349">
        <f t="shared" si="2942"/>
        <v>7471.8827987583827</v>
      </c>
      <c r="AK2349">
        <f t="shared" si="2943"/>
        <v>0.27061339414307434</v>
      </c>
      <c r="AL2349">
        <f t="shared" si="2922"/>
        <v>-0.71553768999559564</v>
      </c>
      <c r="AM2349">
        <f t="shared" si="2923"/>
        <v>-231537.26341722481</v>
      </c>
      <c r="AN2349">
        <f t="shared" si="2956"/>
        <v>836558.25575668691</v>
      </c>
      <c r="AO2349">
        <f t="shared" si="2957"/>
        <v>7313881</v>
      </c>
      <c r="AP2349">
        <f t="shared" si="2959"/>
        <v>0.1143795278808456</v>
      </c>
      <c r="AQ2349">
        <f t="shared" si="2960"/>
        <v>7526.5933787107224</v>
      </c>
      <c r="AR2349">
        <f t="shared" si="2961"/>
        <v>7536.7707967082179</v>
      </c>
      <c r="AS2349">
        <f t="shared" si="2962"/>
        <v>7510.4682750657921</v>
      </c>
      <c r="AT2349">
        <f t="shared" si="2963"/>
        <v>7442.9126740664415</v>
      </c>
      <c r="AU2349">
        <f t="shared" si="2964"/>
        <v>7498.6651641091585</v>
      </c>
      <c r="AV2349">
        <f t="shared" si="2965"/>
        <v>7397.5770024935091</v>
      </c>
      <c r="AW2349">
        <f t="shared" si="2966"/>
        <v>101.08816161564937</v>
      </c>
      <c r="AX2349">
        <f t="shared" si="2993"/>
        <v>111.12825017910393</v>
      </c>
      <c r="AY2349">
        <f t="shared" si="2967"/>
        <v>-10.04008856345456</v>
      </c>
      <c r="AZ2349">
        <f t="shared" si="2924"/>
        <v>7523.7999676666659</v>
      </c>
      <c r="BA2349">
        <f t="shared" si="2925"/>
        <v>2434588812.5374179</v>
      </c>
      <c r="BB2349">
        <f t="shared" si="2928"/>
        <v>0</v>
      </c>
      <c r="BC2349">
        <f t="shared" si="2929"/>
        <v>2434588812.5374179</v>
      </c>
      <c r="BD2349">
        <f t="shared" si="2944"/>
        <v>20888121225.697403</v>
      </c>
      <c r="BE2349">
        <f t="shared" si="2945"/>
        <v>12930135738.833662</v>
      </c>
      <c r="BF2349">
        <f t="shared" si="2946"/>
        <v>1.6154603205721316</v>
      </c>
      <c r="BG2349">
        <f t="shared" si="2947"/>
        <v>61.765812613006872</v>
      </c>
      <c r="BH2349">
        <f t="shared" si="2968"/>
        <v>105470101</v>
      </c>
      <c r="BI2349">
        <f t="shared" si="2969"/>
        <v>1.3665036752111601</v>
      </c>
      <c r="BJ2349">
        <f t="shared" si="2930"/>
        <v>-5069.9706999999762</v>
      </c>
      <c r="BK2349">
        <f t="shared" si="2970"/>
        <v>-6.5787781248203402E-3</v>
      </c>
      <c r="BL2349">
        <f t="shared" si="2971"/>
        <v>0.99342122187517967</v>
      </c>
      <c r="BM2349">
        <f t="shared" si="2972"/>
        <v>32.103533479881399</v>
      </c>
      <c r="BN2349">
        <f t="shared" si="2973"/>
        <v>7533.2749024999994</v>
      </c>
      <c r="BO2349">
        <f t="shared" si="2932"/>
        <v>7530.8999511999991</v>
      </c>
      <c r="BP2349">
        <f t="shared" si="2974"/>
        <v>7368.8389605294124</v>
      </c>
      <c r="BQ2349">
        <f t="shared" si="2975"/>
        <v>162.06099067058676</v>
      </c>
      <c r="BR2349">
        <f t="shared" si="2976"/>
        <v>28.200195999999778</v>
      </c>
      <c r="BS2349">
        <f t="shared" si="2977"/>
        <v>58.449706999999762</v>
      </c>
      <c r="BT2349">
        <f t="shared" si="2978"/>
        <v>88</v>
      </c>
      <c r="BU2349">
        <f t="shared" si="2979"/>
        <v>88</v>
      </c>
      <c r="BV2349">
        <f t="shared" si="2980"/>
        <v>7527.6566733333329</v>
      </c>
      <c r="BW2349">
        <f t="shared" si="2981"/>
        <v>7529.4785855238097</v>
      </c>
      <c r="BX2349">
        <f t="shared" si="2982"/>
        <v>7532.8827238545446</v>
      </c>
      <c r="BY2349">
        <f t="shared" si="2983"/>
        <v>7498.5811663761897</v>
      </c>
      <c r="BZ2349">
        <f t="shared" si="2984"/>
        <v>7591.5</v>
      </c>
      <c r="CA2349">
        <f t="shared" si="2985"/>
        <v>7435.1000979999999</v>
      </c>
      <c r="CB2349">
        <f t="shared" si="2986"/>
        <v>7537.6023697533337</v>
      </c>
      <c r="CC2349">
        <f t="shared" si="2987"/>
        <v>7541.4686728083352</v>
      </c>
      <c r="CD2349">
        <f t="shared" si="2988"/>
        <v>7527.1708613305946</v>
      </c>
      <c r="CE2349">
        <f t="shared" si="2989"/>
        <v>7350.5391442192968</v>
      </c>
      <c r="CF2349">
        <f t="shared" si="2990"/>
        <v>7554.5498049999997</v>
      </c>
      <c r="CG2349">
        <f t="shared" si="2991"/>
        <v>7569</v>
      </c>
      <c r="CH2349">
        <f t="shared" si="2992"/>
        <v>7495</v>
      </c>
    </row>
    <row r="2350" spans="1:86">
      <c r="A2350" s="1">
        <v>42942</v>
      </c>
      <c r="B2350">
        <v>7539</v>
      </c>
      <c r="C2350">
        <v>7595</v>
      </c>
      <c r="D2350">
        <v>7504</v>
      </c>
      <c r="E2350">
        <v>7565.25</v>
      </c>
      <c r="F2350">
        <v>377790</v>
      </c>
      <c r="G2350">
        <f t="shared" si="2926"/>
        <v>130773.46153846153</v>
      </c>
      <c r="H2350">
        <f t="shared" si="2954"/>
        <v>10295012.210192995</v>
      </c>
      <c r="I2350">
        <f t="shared" si="2927"/>
        <v>7550.8125</v>
      </c>
      <c r="J2350">
        <f t="shared" si="2934"/>
        <v>7561.1875</v>
      </c>
      <c r="K2350">
        <f t="shared" si="2935"/>
        <v>7509.4749755000003</v>
      </c>
      <c r="L2350">
        <f t="shared" si="2936"/>
        <v>6</v>
      </c>
      <c r="M2350">
        <f t="shared" si="2937"/>
        <v>4</v>
      </c>
      <c r="N2350">
        <f t="shared" si="2938"/>
        <v>40</v>
      </c>
      <c r="O2350">
        <f t="shared" si="2939"/>
        <v>60</v>
      </c>
      <c r="P2350">
        <f t="shared" si="2914"/>
        <v>91</v>
      </c>
      <c r="Q2350">
        <f t="shared" si="2915"/>
        <v>29.75</v>
      </c>
      <c r="R2350">
        <f t="shared" si="2916"/>
        <v>61.25</v>
      </c>
      <c r="S2350">
        <f t="shared" si="2917"/>
        <v>91</v>
      </c>
      <c r="T2350">
        <f t="shared" si="2953"/>
        <v>111.07205933441581</v>
      </c>
      <c r="U2350">
        <f t="shared" si="2918"/>
        <v>88.399902000000111</v>
      </c>
      <c r="V2350">
        <f t="shared" si="2919"/>
        <v>-32</v>
      </c>
      <c r="W2350">
        <f t="shared" si="2920"/>
        <v>88.399902000000111</v>
      </c>
      <c r="X2350">
        <f t="shared" si="2921"/>
        <v>0</v>
      </c>
      <c r="Y2350">
        <f t="shared" si="2951"/>
        <v>24.966104755382755</v>
      </c>
      <c r="Z2350">
        <f t="shared" si="2952"/>
        <v>30.294570784098465</v>
      </c>
      <c r="AA2350">
        <f t="shared" si="2948"/>
        <v>22.477394319497396</v>
      </c>
      <c r="AB2350">
        <f t="shared" si="2949"/>
        <v>27.274699835075133</v>
      </c>
      <c r="AC2350">
        <f t="shared" si="2950"/>
        <v>9.6424192731932141</v>
      </c>
      <c r="AD2350">
        <f t="shared" si="2958"/>
        <v>27.245890040297272</v>
      </c>
      <c r="AE2350">
        <f t="shared" si="2931"/>
        <v>7531.7200195999994</v>
      </c>
      <c r="AF2350">
        <f t="shared" si="2933"/>
        <v>7536.6833496666668</v>
      </c>
      <c r="AG2350">
        <f t="shared" si="2955"/>
        <v>7461.8624756499994</v>
      </c>
      <c r="AH2350">
        <f t="shared" si="2940"/>
        <v>7541.6549805999994</v>
      </c>
      <c r="AI2350">
        <f t="shared" si="2941"/>
        <v>7592.2189764473242</v>
      </c>
      <c r="AJ2350">
        <f t="shared" si="2942"/>
        <v>7491.0909847526746</v>
      </c>
      <c r="AK2350">
        <f t="shared" si="2943"/>
        <v>0.73331838202863253</v>
      </c>
      <c r="AL2350">
        <f t="shared" si="2922"/>
        <v>0.34615384615384615</v>
      </c>
      <c r="AM2350">
        <f t="shared" si="2923"/>
        <v>130773.46153846153</v>
      </c>
      <c r="AN2350">
        <f t="shared" si="2956"/>
        <v>1389822.7518620424</v>
      </c>
      <c r="AO2350">
        <f t="shared" si="2957"/>
        <v>7054457</v>
      </c>
      <c r="AP2350">
        <f t="shared" si="2959"/>
        <v>0.19701342737818692</v>
      </c>
      <c r="AQ2350">
        <f t="shared" si="2960"/>
        <v>7539.7366299490768</v>
      </c>
      <c r="AR2350">
        <f t="shared" si="2961"/>
        <v>7554.6771475763753</v>
      </c>
      <c r="AS2350">
        <f t="shared" si="2962"/>
        <v>7520.3289855539497</v>
      </c>
      <c r="AT2350">
        <f t="shared" si="2963"/>
        <v>7453.9230334004615</v>
      </c>
      <c r="AU2350">
        <f t="shared" si="2964"/>
        <v>7508.6528894927851</v>
      </c>
      <c r="AV2350">
        <f t="shared" si="2965"/>
        <v>7409.3141123189635</v>
      </c>
      <c r="AW2350">
        <f t="shared" si="2966"/>
        <v>99.338777173821654</v>
      </c>
      <c r="AX2350">
        <f t="shared" si="2993"/>
        <v>108.77035557804747</v>
      </c>
      <c r="AY2350">
        <f t="shared" si="2967"/>
        <v>-9.4315784042258173</v>
      </c>
      <c r="AZ2350">
        <f t="shared" si="2924"/>
        <v>7554.75</v>
      </c>
      <c r="BA2350">
        <f t="shared" si="2925"/>
        <v>2854109002.5</v>
      </c>
      <c r="BB2350">
        <f t="shared" si="2928"/>
        <v>2854109002.5</v>
      </c>
      <c r="BC2350">
        <f t="shared" si="2929"/>
        <v>0</v>
      </c>
      <c r="BD2350">
        <f t="shared" si="2944"/>
        <v>20639458793.530735</v>
      </c>
      <c r="BE2350">
        <f t="shared" si="2945"/>
        <v>12930135738.833662</v>
      </c>
      <c r="BF2350">
        <f t="shared" si="2946"/>
        <v>1.596229089192259</v>
      </c>
      <c r="BG2350">
        <f t="shared" si="2947"/>
        <v>61.482597812232321</v>
      </c>
      <c r="BH2350">
        <f t="shared" si="2968"/>
        <v>105847891</v>
      </c>
      <c r="BI2350">
        <f t="shared" si="2969"/>
        <v>1.3407283814389488</v>
      </c>
      <c r="BJ2350">
        <f t="shared" si="2930"/>
        <v>5939.9902000000111</v>
      </c>
      <c r="BK2350">
        <f t="shared" si="2970"/>
        <v>8.0481157133433408E-3</v>
      </c>
      <c r="BL2350">
        <f t="shared" si="2971"/>
        <v>1.0080481157133434</v>
      </c>
      <c r="BM2350">
        <f t="shared" si="2972"/>
        <v>26.64956574623972</v>
      </c>
      <c r="BN2350">
        <f t="shared" si="2973"/>
        <v>7549.5</v>
      </c>
      <c r="BO2350">
        <f t="shared" si="2932"/>
        <v>7528.8999511999991</v>
      </c>
      <c r="BP2350">
        <f t="shared" si="2974"/>
        <v>7380.10954732353</v>
      </c>
      <c r="BQ2350">
        <f t="shared" si="2975"/>
        <v>148.7904038764691</v>
      </c>
      <c r="BR2350">
        <f t="shared" si="2976"/>
        <v>-2.299804999999651</v>
      </c>
      <c r="BS2350">
        <f t="shared" si="2977"/>
        <v>38.850097999999889</v>
      </c>
      <c r="BT2350">
        <f t="shared" si="2978"/>
        <v>20.5</v>
      </c>
      <c r="BU2350">
        <f t="shared" si="2979"/>
        <v>49</v>
      </c>
      <c r="BV2350">
        <f t="shared" si="2980"/>
        <v>7539.0833334666668</v>
      </c>
      <c r="BW2350">
        <f t="shared" si="2981"/>
        <v>7538.3976238095247</v>
      </c>
      <c r="BX2350">
        <f t="shared" si="2982"/>
        <v>7538.7836382545447</v>
      </c>
      <c r="BY2350">
        <f t="shared" si="2983"/>
        <v>7510.0475981952377</v>
      </c>
      <c r="BZ2350">
        <f t="shared" si="2984"/>
        <v>7595</v>
      </c>
      <c r="CA2350">
        <f t="shared" si="2985"/>
        <v>7445</v>
      </c>
      <c r="CB2350">
        <f t="shared" si="2986"/>
        <v>7518.4965673200004</v>
      </c>
      <c r="CC2350">
        <f t="shared" si="2987"/>
        <v>7537.4491997388895</v>
      </c>
      <c r="CD2350">
        <f t="shared" si="2988"/>
        <v>7548.6863088620639</v>
      </c>
      <c r="CE2350">
        <f t="shared" si="2989"/>
        <v>7373.9032840326417</v>
      </c>
      <c r="CF2350">
        <f t="shared" si="2990"/>
        <v>7504.8500979999999</v>
      </c>
      <c r="CG2350">
        <f t="shared" si="2991"/>
        <v>7573</v>
      </c>
      <c r="CH2350">
        <f t="shared" si="2992"/>
        <v>7493.5498049999997</v>
      </c>
    </row>
    <row r="2351" spans="1:86">
      <c r="A2351" s="1">
        <v>42943</v>
      </c>
      <c r="B2351">
        <v>7615</v>
      </c>
      <c r="C2351">
        <v>7683.3999020000001</v>
      </c>
      <c r="D2351">
        <v>7536</v>
      </c>
      <c r="E2351">
        <v>7599.6000979999999</v>
      </c>
      <c r="F2351">
        <v>1148259</v>
      </c>
      <c r="G2351">
        <f t="shared" si="2926"/>
        <v>-157357.59588126701</v>
      </c>
      <c r="H2351">
        <f t="shared" si="2954"/>
        <v>10137654.614311729</v>
      </c>
      <c r="I2351">
        <f t="shared" si="2927"/>
        <v>7608.5</v>
      </c>
      <c r="J2351">
        <f t="shared" si="2934"/>
        <v>7608.5</v>
      </c>
      <c r="K2351">
        <f t="shared" si="2935"/>
        <v>7509.4749755000003</v>
      </c>
      <c r="L2351">
        <f t="shared" si="2936"/>
        <v>1</v>
      </c>
      <c r="M2351">
        <f t="shared" si="2937"/>
        <v>5</v>
      </c>
      <c r="N2351">
        <f t="shared" si="2938"/>
        <v>90</v>
      </c>
      <c r="O2351">
        <f t="shared" si="2939"/>
        <v>50</v>
      </c>
      <c r="P2351">
        <f t="shared" si="2914"/>
        <v>147.39990200000011</v>
      </c>
      <c r="Q2351">
        <f t="shared" si="2915"/>
        <v>83.799804000000222</v>
      </c>
      <c r="R2351">
        <f t="shared" si="2916"/>
        <v>63.600097999999889</v>
      </c>
      <c r="S2351">
        <f t="shared" si="2917"/>
        <v>147.39990200000011</v>
      </c>
      <c r="T2351">
        <f t="shared" si="2953"/>
        <v>113.6669052391004</v>
      </c>
      <c r="U2351">
        <f t="shared" si="2918"/>
        <v>-9.799804000000222</v>
      </c>
      <c r="V2351">
        <f t="shared" si="2919"/>
        <v>-48</v>
      </c>
      <c r="W2351">
        <f t="shared" si="2920"/>
        <v>0</v>
      </c>
      <c r="X2351">
        <f t="shared" si="2921"/>
        <v>0</v>
      </c>
      <c r="Y2351">
        <f t="shared" si="2951"/>
        <v>23.182811558569703</v>
      </c>
      <c r="Z2351">
        <f t="shared" si="2952"/>
        <v>28.130672870948576</v>
      </c>
      <c r="AA2351">
        <f t="shared" si="2948"/>
        <v>20.395392581336001</v>
      </c>
      <c r="AB2351">
        <f t="shared" si="2949"/>
        <v>24.748340611346105</v>
      </c>
      <c r="AC2351">
        <f t="shared" si="2950"/>
        <v>9.6424192731932195</v>
      </c>
      <c r="AD2351">
        <f t="shared" si="2958"/>
        <v>25.334134212515689</v>
      </c>
      <c r="AE2351">
        <f t="shared" si="2931"/>
        <v>7553.4500002000004</v>
      </c>
      <c r="AF2351">
        <f t="shared" si="2933"/>
        <v>7543.0333659999997</v>
      </c>
      <c r="AG2351">
        <f t="shared" si="2955"/>
        <v>7480.6249756499992</v>
      </c>
      <c r="AH2351">
        <f t="shared" si="2940"/>
        <v>7544.8600099000005</v>
      </c>
      <c r="AI2351">
        <f t="shared" si="2941"/>
        <v>7604.7805131074638</v>
      </c>
      <c r="AJ2351">
        <f t="shared" si="2942"/>
        <v>7484.9395066925372</v>
      </c>
      <c r="AK2351">
        <f t="shared" si="2943"/>
        <v>0.95677260011045229</v>
      </c>
      <c r="AL2351">
        <f t="shared" si="2922"/>
        <v>-0.13704015895478897</v>
      </c>
      <c r="AM2351">
        <f t="shared" si="2923"/>
        <v>-157357.59588126701</v>
      </c>
      <c r="AN2351">
        <f t="shared" si="2956"/>
        <v>1528772.4628056709</v>
      </c>
      <c r="AO2351">
        <f t="shared" si="2957"/>
        <v>7658737</v>
      </c>
      <c r="AP2351">
        <f t="shared" si="2959"/>
        <v>0.19961156295165519</v>
      </c>
      <c r="AQ2351">
        <f t="shared" si="2960"/>
        <v>7560.090209086391</v>
      </c>
      <c r="AR2351">
        <f t="shared" si="2961"/>
        <v>7576.2724660921085</v>
      </c>
      <c r="AS2351">
        <f t="shared" si="2962"/>
        <v>7534.5977857942389</v>
      </c>
      <c r="AT2351">
        <f t="shared" si="2963"/>
        <v>7467.0339692144198</v>
      </c>
      <c r="AU2351">
        <f t="shared" si="2964"/>
        <v>7522.2949707688676</v>
      </c>
      <c r="AV2351">
        <f t="shared" si="2965"/>
        <v>7422.6341313166358</v>
      </c>
      <c r="AW2351">
        <f t="shared" si="2966"/>
        <v>99.660839452231812</v>
      </c>
      <c r="AX2351">
        <f t="shared" si="2993"/>
        <v>106.94845235288435</v>
      </c>
      <c r="AY2351">
        <f t="shared" si="2967"/>
        <v>-7.2876129006525332</v>
      </c>
      <c r="AZ2351">
        <f t="shared" si="2924"/>
        <v>7606.333333333333</v>
      </c>
      <c r="BA2351">
        <f t="shared" si="2925"/>
        <v>8734040707</v>
      </c>
      <c r="BB2351">
        <f t="shared" si="2928"/>
        <v>8734040707</v>
      </c>
      <c r="BC2351">
        <f t="shared" si="2929"/>
        <v>0</v>
      </c>
      <c r="BD2351">
        <f t="shared" si="2944"/>
        <v>29373499500.530735</v>
      </c>
      <c r="BE2351">
        <f t="shared" si="2945"/>
        <v>10401225579.491386</v>
      </c>
      <c r="BF2351">
        <f t="shared" si="2946"/>
        <v>2.8240421550367993</v>
      </c>
      <c r="BG2351">
        <f t="shared" si="2947"/>
        <v>73.849660661223098</v>
      </c>
      <c r="BH2351">
        <f t="shared" si="2968"/>
        <v>106996150</v>
      </c>
      <c r="BI2351">
        <f t="shared" si="2969"/>
        <v>1.3426613475633327</v>
      </c>
      <c r="BJ2351">
        <f t="shared" si="2930"/>
        <v>3335.0097999999889</v>
      </c>
      <c r="BK2351">
        <f t="shared" si="2970"/>
        <v>4.5405106242358004E-3</v>
      </c>
      <c r="BL2351">
        <f t="shared" si="2971"/>
        <v>1.0045405106242358</v>
      </c>
      <c r="BM2351">
        <f t="shared" si="2972"/>
        <v>31.580878113252037</v>
      </c>
      <c r="BN2351">
        <f t="shared" si="2973"/>
        <v>7609.6999510000005</v>
      </c>
      <c r="BO2351">
        <f t="shared" si="2932"/>
        <v>7544.3849608999999</v>
      </c>
      <c r="BP2351">
        <f t="shared" si="2974"/>
        <v>7391.0867488970589</v>
      </c>
      <c r="BQ2351">
        <f t="shared" si="2975"/>
        <v>153.298212002941</v>
      </c>
      <c r="BR2351">
        <f t="shared" si="2976"/>
        <v>42.350097999999889</v>
      </c>
      <c r="BS2351">
        <f t="shared" si="2977"/>
        <v>16</v>
      </c>
      <c r="BT2351">
        <f t="shared" si="2978"/>
        <v>94.449706999999762</v>
      </c>
      <c r="BU2351">
        <f t="shared" si="2979"/>
        <v>40.049804999999651</v>
      </c>
      <c r="BV2351">
        <f t="shared" si="2980"/>
        <v>7561.7100262666672</v>
      </c>
      <c r="BW2351">
        <f t="shared" si="2981"/>
        <v>7556.3738376190486</v>
      </c>
      <c r="BX2351">
        <f t="shared" si="2982"/>
        <v>7549.3191141454545</v>
      </c>
      <c r="BY2351">
        <f t="shared" si="2983"/>
        <v>7523.1654669904756</v>
      </c>
      <c r="BZ2351">
        <f t="shared" si="2984"/>
        <v>7683.3999020000001</v>
      </c>
      <c r="CA2351">
        <f t="shared" si="2985"/>
        <v>7445</v>
      </c>
      <c r="CB2351">
        <f t="shared" si="2986"/>
        <v>7544.2541358899998</v>
      </c>
      <c r="CC2351">
        <f t="shared" si="2987"/>
        <v>7522.5860337666663</v>
      </c>
      <c r="CD2351">
        <f t="shared" si="2988"/>
        <v>7542.0202596382933</v>
      </c>
      <c r="CE2351">
        <f t="shared" si="2989"/>
        <v>7402.2099888705079</v>
      </c>
      <c r="CF2351">
        <f t="shared" si="2990"/>
        <v>7565.25</v>
      </c>
      <c r="CG2351">
        <f t="shared" si="2991"/>
        <v>7595</v>
      </c>
      <c r="CH2351">
        <f t="shared" si="2992"/>
        <v>7504</v>
      </c>
    </row>
    <row r="2352" spans="1:86">
      <c r="A2352" s="1">
        <v>42944</v>
      </c>
      <c r="B2352">
        <v>7617</v>
      </c>
      <c r="C2352">
        <v>7673.6000979999999</v>
      </c>
      <c r="D2352">
        <v>7584</v>
      </c>
      <c r="E2352">
        <v>7630.4501950000003</v>
      </c>
      <c r="F2352">
        <v>459181</v>
      </c>
      <c r="G2352">
        <f t="shared" si="2926"/>
        <v>16913.278162400817</v>
      </c>
      <c r="H2352">
        <f t="shared" si="2954"/>
        <v>10154567.89247413</v>
      </c>
      <c r="I2352">
        <f t="shared" si="2927"/>
        <v>7626.2625732500001</v>
      </c>
      <c r="J2352">
        <f t="shared" si="2934"/>
        <v>7626.2625732500001</v>
      </c>
      <c r="K2352">
        <f t="shared" si="2935"/>
        <v>7509.4749755000003</v>
      </c>
      <c r="L2352">
        <f t="shared" si="2936"/>
        <v>1</v>
      </c>
      <c r="M2352">
        <f t="shared" si="2937"/>
        <v>6</v>
      </c>
      <c r="N2352">
        <f t="shared" si="2938"/>
        <v>90</v>
      </c>
      <c r="O2352">
        <f t="shared" si="2939"/>
        <v>40</v>
      </c>
      <c r="P2352">
        <f t="shared" si="2914"/>
        <v>89.600097999999889</v>
      </c>
      <c r="Q2352">
        <f t="shared" si="2915"/>
        <v>43.14990299999954</v>
      </c>
      <c r="R2352">
        <f t="shared" si="2916"/>
        <v>46.450195000000349</v>
      </c>
      <c r="S2352">
        <f t="shared" si="2917"/>
        <v>89.600097999999889</v>
      </c>
      <c r="T2352">
        <f t="shared" si="2953"/>
        <v>111.94784757916464</v>
      </c>
      <c r="U2352">
        <f t="shared" si="2918"/>
        <v>91.399902000000111</v>
      </c>
      <c r="V2352">
        <f t="shared" si="2919"/>
        <v>-67</v>
      </c>
      <c r="W2352">
        <f t="shared" si="2920"/>
        <v>91.399902000000111</v>
      </c>
      <c r="X2352">
        <f t="shared" si="2921"/>
        <v>0</v>
      </c>
      <c r="Y2352">
        <f t="shared" si="2951"/>
        <v>28.055460875814731</v>
      </c>
      <c r="Z2352">
        <f t="shared" si="2952"/>
        <v>26.121339094452249</v>
      </c>
      <c r="AA2352">
        <f t="shared" si="2948"/>
        <v>25.061188296608499</v>
      </c>
      <c r="AB2352">
        <f t="shared" si="2949"/>
        <v>23.333489351798725</v>
      </c>
      <c r="AC2352">
        <f t="shared" si="2950"/>
        <v>3.5700184994757085</v>
      </c>
      <c r="AD2352">
        <f t="shared" si="2958"/>
        <v>22.988635472325718</v>
      </c>
      <c r="AE2352">
        <f t="shared" si="2931"/>
        <v>7570.9400391999998</v>
      </c>
      <c r="AF2352">
        <f t="shared" si="2933"/>
        <v>7566.2833659999997</v>
      </c>
      <c r="AG2352">
        <f t="shared" si="2955"/>
        <v>7501.2674804999988</v>
      </c>
      <c r="AH2352">
        <f t="shared" si="2940"/>
        <v>7552.1800294000004</v>
      </c>
      <c r="AI2352">
        <f t="shared" si="2941"/>
        <v>7631.2053616361427</v>
      </c>
      <c r="AJ2352">
        <f t="shared" si="2942"/>
        <v>7473.1546971638581</v>
      </c>
      <c r="AK2352">
        <f t="shared" si="2943"/>
        <v>0.99522199644864651</v>
      </c>
      <c r="AL2352">
        <f t="shared" si="2922"/>
        <v>3.6833575784714127E-2</v>
      </c>
      <c r="AM2352">
        <f t="shared" si="2923"/>
        <v>16913.278162400817</v>
      </c>
      <c r="AN2352">
        <f t="shared" si="2956"/>
        <v>1331786.9459191228</v>
      </c>
      <c r="AO2352">
        <f t="shared" si="2957"/>
        <v>7750032</v>
      </c>
      <c r="AP2352">
        <f t="shared" si="2959"/>
        <v>0.17184276734846035</v>
      </c>
      <c r="AQ2352">
        <f t="shared" si="2960"/>
        <v>7584.0126042970178</v>
      </c>
      <c r="AR2352">
        <f t="shared" si="2961"/>
        <v>7625.7990076808574</v>
      </c>
      <c r="AS2352">
        <f t="shared" si="2962"/>
        <v>7551.8512194512759</v>
      </c>
      <c r="AT2352">
        <f t="shared" si="2963"/>
        <v>7481.7414295351218</v>
      </c>
      <c r="AU2352">
        <f t="shared" si="2964"/>
        <v>7538.5182544035379</v>
      </c>
      <c r="AV2352">
        <f t="shared" si="2965"/>
        <v>7437.1812557744715</v>
      </c>
      <c r="AW2352">
        <f t="shared" si="2966"/>
        <v>101.33699862906633</v>
      </c>
      <c r="AX2352">
        <f t="shared" si="2993"/>
        <v>105.82616160812074</v>
      </c>
      <c r="AY2352">
        <f t="shared" si="2967"/>
        <v>-4.489162979054413</v>
      </c>
      <c r="AZ2352">
        <f t="shared" si="2924"/>
        <v>7629.3500976666664</v>
      </c>
      <c r="BA2352">
        <f t="shared" si="2925"/>
        <v>3503252607.1966777</v>
      </c>
      <c r="BB2352">
        <f t="shared" si="2928"/>
        <v>3503252607.1966777</v>
      </c>
      <c r="BC2352">
        <f t="shared" si="2929"/>
        <v>0</v>
      </c>
      <c r="BD2352">
        <f t="shared" si="2944"/>
        <v>32876752107.727413</v>
      </c>
      <c r="BE2352">
        <f t="shared" si="2945"/>
        <v>10062110591.484241</v>
      </c>
      <c r="BF2352">
        <f t="shared" si="2946"/>
        <v>3.2673813121823212</v>
      </c>
      <c r="BG2352">
        <f t="shared" si="2947"/>
        <v>76.566425007644696</v>
      </c>
      <c r="BH2352">
        <f t="shared" si="2968"/>
        <v>107455331</v>
      </c>
      <c r="BI2352">
        <f t="shared" si="2969"/>
        <v>1.3625726621949001</v>
      </c>
      <c r="BJ2352">
        <f t="shared" si="2930"/>
        <v>2985.009700000046</v>
      </c>
      <c r="BK2352">
        <f t="shared" si="2970"/>
        <v>4.0594368917016219E-3</v>
      </c>
      <c r="BL2352">
        <f t="shared" si="2971"/>
        <v>1.0040594368917015</v>
      </c>
      <c r="BM2352">
        <f t="shared" si="2972"/>
        <v>41.650007119559149</v>
      </c>
      <c r="BN2352">
        <f t="shared" si="2973"/>
        <v>7628.8000489999995</v>
      </c>
      <c r="BO2352">
        <f t="shared" si="2932"/>
        <v>7570.6549805000004</v>
      </c>
      <c r="BP2352">
        <f t="shared" si="2974"/>
        <v>7399.126457661765</v>
      </c>
      <c r="BQ2352">
        <f t="shared" si="2975"/>
        <v>171.5285228382354</v>
      </c>
      <c r="BR2352">
        <f t="shared" si="2976"/>
        <v>108.1503900000007</v>
      </c>
      <c r="BS2352">
        <f t="shared" si="2977"/>
        <v>79.700195000000349</v>
      </c>
      <c r="BT2352">
        <f t="shared" si="2978"/>
        <v>95.600097999999889</v>
      </c>
      <c r="BU2352">
        <f t="shared" si="2979"/>
        <v>45.049804999999651</v>
      </c>
      <c r="BV2352">
        <f t="shared" si="2980"/>
        <v>7587.3767578666675</v>
      </c>
      <c r="BW2352">
        <f t="shared" si="2981"/>
        <v>7581.3500744761895</v>
      </c>
      <c r="BX2352">
        <f t="shared" si="2982"/>
        <v>7564.880965981818</v>
      </c>
      <c r="BY2352">
        <f t="shared" si="2983"/>
        <v>7537.4345355000014</v>
      </c>
      <c r="BZ2352">
        <f t="shared" si="2984"/>
        <v>7683.3999020000001</v>
      </c>
      <c r="CA2352">
        <f t="shared" si="2985"/>
        <v>7445</v>
      </c>
      <c r="CB2352">
        <f t="shared" si="2986"/>
        <v>7550.5604527233327</v>
      </c>
      <c r="CC2352">
        <f t="shared" si="2987"/>
        <v>7547.9256742416655</v>
      </c>
      <c r="CD2352">
        <f t="shared" si="2988"/>
        <v>7536.8384018958341</v>
      </c>
      <c r="CE2352">
        <f t="shared" si="2989"/>
        <v>7440.8158724437762</v>
      </c>
      <c r="CF2352">
        <f t="shared" si="2990"/>
        <v>7599.6000979999999</v>
      </c>
      <c r="CG2352">
        <f t="shared" si="2991"/>
        <v>7683.3999020000001</v>
      </c>
      <c r="CH2352">
        <f t="shared" si="2992"/>
        <v>7536</v>
      </c>
    </row>
    <row r="2353" spans="1:86">
      <c r="A2353" s="1">
        <v>42947</v>
      </c>
      <c r="B2353">
        <v>7664</v>
      </c>
      <c r="C2353">
        <v>7765</v>
      </c>
      <c r="D2353">
        <v>7651</v>
      </c>
      <c r="E2353">
        <v>7750.0498049999997</v>
      </c>
      <c r="F2353">
        <v>505371</v>
      </c>
      <c r="G2353">
        <f t="shared" si="2926"/>
        <v>372820.21057289164</v>
      </c>
      <c r="H2353">
        <f t="shared" si="2954"/>
        <v>10527388.103047021</v>
      </c>
      <c r="I2353">
        <f t="shared" si="2927"/>
        <v>7707.5124512499997</v>
      </c>
      <c r="J2353">
        <f t="shared" si="2934"/>
        <v>7707.5124512499997</v>
      </c>
      <c r="K2353">
        <f t="shared" si="2935"/>
        <v>7509.4749755000003</v>
      </c>
      <c r="L2353">
        <f t="shared" si="2936"/>
        <v>1</v>
      </c>
      <c r="M2353">
        <f t="shared" si="2937"/>
        <v>7</v>
      </c>
      <c r="N2353">
        <f t="shared" si="2938"/>
        <v>90</v>
      </c>
      <c r="O2353">
        <f t="shared" si="2939"/>
        <v>30</v>
      </c>
      <c r="P2353">
        <f t="shared" si="2914"/>
        <v>114</v>
      </c>
      <c r="Q2353">
        <f t="shared" si="2915"/>
        <v>14.950195000000349</v>
      </c>
      <c r="R2353">
        <f t="shared" si="2916"/>
        <v>99.049804999999651</v>
      </c>
      <c r="S2353">
        <f t="shared" si="2917"/>
        <v>114</v>
      </c>
      <c r="T2353">
        <f t="shared" si="2953"/>
        <v>112.0944298949386</v>
      </c>
      <c r="U2353">
        <f t="shared" si="2918"/>
        <v>155</v>
      </c>
      <c r="V2353">
        <f t="shared" si="2919"/>
        <v>-74</v>
      </c>
      <c r="W2353">
        <f t="shared" si="2920"/>
        <v>155</v>
      </c>
      <c r="X2353">
        <f t="shared" si="2921"/>
        <v>0</v>
      </c>
      <c r="Y2353">
        <f t="shared" si="2951"/>
        <v>37.122927956113685</v>
      </c>
      <c r="Z2353">
        <f t="shared" si="2952"/>
        <v>24.25552915913423</v>
      </c>
      <c r="AA2353">
        <f t="shared" si="2948"/>
        <v>33.11754918679496</v>
      </c>
      <c r="AB2353">
        <f t="shared" si="2949"/>
        <v>21.638478541590263</v>
      </c>
      <c r="AC2353">
        <f t="shared" si="2950"/>
        <v>20.964031032612709</v>
      </c>
      <c r="AD2353">
        <f t="shared" si="2958"/>
        <v>21.885566198788382</v>
      </c>
      <c r="AE2353">
        <f t="shared" si="2931"/>
        <v>7610.0400391999992</v>
      </c>
      <c r="AF2353">
        <f t="shared" si="2933"/>
        <v>7600.7916668333337</v>
      </c>
      <c r="AG2353">
        <f t="shared" si="2955"/>
        <v>7521.0699707499998</v>
      </c>
      <c r="AH2353">
        <f t="shared" si="2940"/>
        <v>7574.9550294000019</v>
      </c>
      <c r="AI2353">
        <f t="shared" si="2941"/>
        <v>7714.5044785186328</v>
      </c>
      <c r="AJ2353">
        <f t="shared" si="2942"/>
        <v>7435.4055802813709</v>
      </c>
      <c r="AK2353">
        <f t="shared" si="2943"/>
        <v>1.1273574589719439</v>
      </c>
      <c r="AL2353">
        <f t="shared" si="2922"/>
        <v>0.73771587719297638</v>
      </c>
      <c r="AM2353">
        <f t="shared" si="2923"/>
        <v>372820.21057289164</v>
      </c>
      <c r="AN2353">
        <f t="shared" si="2956"/>
        <v>1227414.1313446169</v>
      </c>
      <c r="AO2353">
        <f t="shared" si="2957"/>
        <v>7698557</v>
      </c>
      <c r="AP2353">
        <f t="shared" si="2959"/>
        <v>0.15943431104616318</v>
      </c>
      <c r="AQ2353">
        <f t="shared" si="2960"/>
        <v>7640.4652525360316</v>
      </c>
      <c r="AR2353">
        <f t="shared" si="2961"/>
        <v>7691.4348184218134</v>
      </c>
      <c r="AS2353">
        <f t="shared" si="2962"/>
        <v>7587.5269648500462</v>
      </c>
      <c r="AT2353">
        <f t="shared" si="2963"/>
        <v>7505.8891833269608</v>
      </c>
      <c r="AU2353">
        <f t="shared" si="2964"/>
        <v>7570.2479869930075</v>
      </c>
      <c r="AV2353">
        <f t="shared" si="2965"/>
        <v>7459.0820542202582</v>
      </c>
      <c r="AW2353">
        <f t="shared" si="2966"/>
        <v>111.16593277274933</v>
      </c>
      <c r="AX2353">
        <f t="shared" si="2993"/>
        <v>106.89411584104646</v>
      </c>
      <c r="AY2353">
        <f t="shared" si="2967"/>
        <v>4.2718169317028725</v>
      </c>
      <c r="AZ2353">
        <f t="shared" si="2924"/>
        <v>7722.0166016666662</v>
      </c>
      <c r="BA2353">
        <f t="shared" si="2925"/>
        <v>3902483252.000885</v>
      </c>
      <c r="BB2353">
        <f t="shared" si="2928"/>
        <v>3902483252.000885</v>
      </c>
      <c r="BC2353">
        <f t="shared" si="2929"/>
        <v>0</v>
      </c>
      <c r="BD2353">
        <f t="shared" si="2944"/>
        <v>33622529455.728298</v>
      </c>
      <c r="BE2353">
        <f t="shared" si="2945"/>
        <v>10062110591.484241</v>
      </c>
      <c r="BF2353">
        <f t="shared" si="2946"/>
        <v>3.3414986995058169</v>
      </c>
      <c r="BG2353">
        <f t="shared" si="2947"/>
        <v>76.966479337795775</v>
      </c>
      <c r="BH2353">
        <f t="shared" si="2968"/>
        <v>107960702</v>
      </c>
      <c r="BI2353">
        <f t="shared" si="2969"/>
        <v>1.4903433420450576</v>
      </c>
      <c r="BJ2353">
        <f t="shared" si="2930"/>
        <v>11859.96099999993</v>
      </c>
      <c r="BK2353">
        <f t="shared" si="2970"/>
        <v>1.56739913037332E-2</v>
      </c>
      <c r="BL2353">
        <f t="shared" si="2971"/>
        <v>1.0156739913037331</v>
      </c>
      <c r="BM2353">
        <f t="shared" si="2972"/>
        <v>73.549017572757066</v>
      </c>
      <c r="BN2353">
        <f t="shared" si="2973"/>
        <v>7708</v>
      </c>
      <c r="BO2353">
        <f t="shared" si="2932"/>
        <v>7605.8549805000002</v>
      </c>
      <c r="BP2353">
        <f t="shared" si="2974"/>
        <v>7408.1043988382362</v>
      </c>
      <c r="BQ2353">
        <f t="shared" si="2975"/>
        <v>197.75058166176404</v>
      </c>
      <c r="BR2353">
        <f t="shared" si="2976"/>
        <v>200.69970699999976</v>
      </c>
      <c r="BS2353">
        <f t="shared" si="2977"/>
        <v>136</v>
      </c>
      <c r="BT2353">
        <f t="shared" si="2978"/>
        <v>173.5</v>
      </c>
      <c r="BU2353">
        <f t="shared" si="2979"/>
        <v>139</v>
      </c>
      <c r="BV2353">
        <f t="shared" si="2980"/>
        <v>7647.0800131333335</v>
      </c>
      <c r="BW2353">
        <f t="shared" si="2981"/>
        <v>7633.8547713333319</v>
      </c>
      <c r="BX2353">
        <f t="shared" si="2982"/>
        <v>7600.8572888181816</v>
      </c>
      <c r="BY2353">
        <f t="shared" si="2983"/>
        <v>7561.1280902142862</v>
      </c>
      <c r="BZ2353">
        <f t="shared" si="2984"/>
        <v>7765</v>
      </c>
      <c r="CA2353">
        <f t="shared" si="2985"/>
        <v>7445</v>
      </c>
      <c r="CB2353">
        <f t="shared" si="2986"/>
        <v>7556.3089031899999</v>
      </c>
      <c r="CC2353">
        <f t="shared" si="2987"/>
        <v>7558.9323217416668</v>
      </c>
      <c r="CD2353">
        <f t="shared" si="2988"/>
        <v>7546.3891292476201</v>
      </c>
      <c r="CE2353">
        <f t="shared" si="2989"/>
        <v>7458.4200475236694</v>
      </c>
      <c r="CF2353">
        <f t="shared" si="2990"/>
        <v>7630.4501950000003</v>
      </c>
      <c r="CG2353">
        <f t="shared" si="2991"/>
        <v>7673.6000979999999</v>
      </c>
      <c r="CH2353">
        <f t="shared" si="2992"/>
        <v>7584</v>
      </c>
    </row>
    <row r="2354" spans="1:86">
      <c r="A2354" s="1">
        <v>42948</v>
      </c>
      <c r="B2354">
        <v>7759.8999020000001</v>
      </c>
      <c r="C2354">
        <v>7920</v>
      </c>
      <c r="D2354">
        <v>7725</v>
      </c>
      <c r="E2354">
        <v>7856.1000979999999</v>
      </c>
      <c r="F2354">
        <v>1096934</v>
      </c>
      <c r="G2354">
        <f t="shared" si="2926"/>
        <v>378021.43486699363</v>
      </c>
      <c r="H2354">
        <f t="shared" si="2954"/>
        <v>10905409.537914013</v>
      </c>
      <c r="I2354">
        <f t="shared" si="2927"/>
        <v>7815.25</v>
      </c>
      <c r="J2354">
        <f t="shared" si="2934"/>
        <v>7815.25</v>
      </c>
      <c r="K2354">
        <f t="shared" si="2935"/>
        <v>7509.4749755000003</v>
      </c>
      <c r="L2354">
        <f t="shared" si="2936"/>
        <v>1</v>
      </c>
      <c r="M2354">
        <f t="shared" si="2937"/>
        <v>8</v>
      </c>
      <c r="N2354">
        <f t="shared" si="2938"/>
        <v>90</v>
      </c>
      <c r="O2354">
        <f t="shared" si="2939"/>
        <v>20</v>
      </c>
      <c r="P2354">
        <f t="shared" si="2914"/>
        <v>195</v>
      </c>
      <c r="Q2354">
        <f t="shared" si="2915"/>
        <v>63.899902000000111</v>
      </c>
      <c r="R2354">
        <f t="shared" si="2916"/>
        <v>131.10009799999989</v>
      </c>
      <c r="S2354">
        <f t="shared" si="2917"/>
        <v>195</v>
      </c>
      <c r="T2354">
        <f t="shared" si="2953"/>
        <v>118.01625633101442</v>
      </c>
      <c r="U2354">
        <f t="shared" si="2918"/>
        <v>-40</v>
      </c>
      <c r="V2354">
        <f t="shared" si="2919"/>
        <v>-50</v>
      </c>
      <c r="W2354">
        <f t="shared" si="2920"/>
        <v>0</v>
      </c>
      <c r="X2354">
        <f t="shared" si="2921"/>
        <v>0</v>
      </c>
      <c r="Y2354">
        <f t="shared" si="2951"/>
        <v>34.471290244962709</v>
      </c>
      <c r="Z2354">
        <f t="shared" si="2952"/>
        <v>22.522991362053212</v>
      </c>
      <c r="AA2354">
        <f t="shared" si="2948"/>
        <v>29.208933850839099</v>
      </c>
      <c r="AB2354">
        <f t="shared" si="2949"/>
        <v>19.084651608402371</v>
      </c>
      <c r="AC2354">
        <f t="shared" si="2950"/>
        <v>20.964031032612723</v>
      </c>
      <c r="AD2354">
        <f t="shared" si="2958"/>
        <v>21.527376250410928</v>
      </c>
      <c r="AE2354">
        <f t="shared" si="2931"/>
        <v>7680.2900391999992</v>
      </c>
      <c r="AF2354">
        <f t="shared" si="2933"/>
        <v>7651.0500490000004</v>
      </c>
      <c r="AG2354">
        <f t="shared" si="2955"/>
        <v>7545.0674805499993</v>
      </c>
      <c r="AH2354">
        <f t="shared" si="2940"/>
        <v>7605.6300294000002</v>
      </c>
      <c r="AI2354">
        <f t="shared" si="2941"/>
        <v>7822.5747253107174</v>
      </c>
      <c r="AJ2354">
        <f t="shared" si="2942"/>
        <v>7388.685333489283</v>
      </c>
      <c r="AK2354">
        <f t="shared" si="2943"/>
        <v>1.0772670946126282</v>
      </c>
      <c r="AL2354">
        <f t="shared" si="2922"/>
        <v>0.3446163897435886</v>
      </c>
      <c r="AM2354">
        <f t="shared" si="2923"/>
        <v>378021.43486699363</v>
      </c>
      <c r="AN2354">
        <f t="shared" si="2956"/>
        <v>1621129.2269518715</v>
      </c>
      <c r="AO2354">
        <f t="shared" si="2957"/>
        <v>8367198</v>
      </c>
      <c r="AP2354">
        <f t="shared" si="2959"/>
        <v>0.19374816120663949</v>
      </c>
      <c r="AQ2354">
        <f t="shared" si="2960"/>
        <v>7713.781099993781</v>
      </c>
      <c r="AR2354">
        <f t="shared" si="2961"/>
        <v>7721.093395171597</v>
      </c>
      <c r="AS2354">
        <f t="shared" si="2962"/>
        <v>7635.8701288170378</v>
      </c>
      <c r="AT2354">
        <f t="shared" si="2963"/>
        <v>7537.4081656475346</v>
      </c>
      <c r="AU2354">
        <f t="shared" si="2964"/>
        <v>7613.1258036440568</v>
      </c>
      <c r="AV2354">
        <f t="shared" si="2965"/>
        <v>7486.8733172848397</v>
      </c>
      <c r="AW2354">
        <f t="shared" si="2966"/>
        <v>126.25248635921707</v>
      </c>
      <c r="AX2354">
        <f t="shared" si="2993"/>
        <v>110.76578994468058</v>
      </c>
      <c r="AY2354">
        <f t="shared" si="2967"/>
        <v>15.486696414536496</v>
      </c>
      <c r="AZ2354">
        <f t="shared" si="2924"/>
        <v>7833.7000326666666</v>
      </c>
      <c r="BA2354">
        <f t="shared" si="2925"/>
        <v>8593051911.6331768</v>
      </c>
      <c r="BB2354">
        <f t="shared" si="2928"/>
        <v>8593051911.6331768</v>
      </c>
      <c r="BC2354">
        <f t="shared" si="2929"/>
        <v>0</v>
      </c>
      <c r="BD2354">
        <f t="shared" si="2944"/>
        <v>40475383754.694809</v>
      </c>
      <c r="BE2354">
        <f t="shared" si="2945"/>
        <v>10062110591.484241</v>
      </c>
      <c r="BF2354">
        <f t="shared" si="2946"/>
        <v>4.0225540543104259</v>
      </c>
      <c r="BG2354">
        <f t="shared" si="2947"/>
        <v>80.089811096372642</v>
      </c>
      <c r="BH2354">
        <f t="shared" si="2968"/>
        <v>109057636</v>
      </c>
      <c r="BI2354">
        <f t="shared" si="2969"/>
        <v>1.6863179194943734</v>
      </c>
      <c r="BJ2354">
        <f t="shared" si="2930"/>
        <v>10505.029300000024</v>
      </c>
      <c r="BK2354">
        <f t="shared" si="2970"/>
        <v>1.3683820835781098E-2</v>
      </c>
      <c r="BL2354">
        <f t="shared" si="2971"/>
        <v>1.013683820835781</v>
      </c>
      <c r="BM2354">
        <f t="shared" si="2972"/>
        <v>114.33989422842558</v>
      </c>
      <c r="BN2354">
        <f t="shared" si="2973"/>
        <v>7822.5</v>
      </c>
      <c r="BO2354">
        <f t="shared" si="2932"/>
        <v>7663.7</v>
      </c>
      <c r="BP2354">
        <f t="shared" si="2974"/>
        <v>7420.6779282500002</v>
      </c>
      <c r="BQ2354">
        <f t="shared" si="2975"/>
        <v>243.02207174999967</v>
      </c>
      <c r="BR2354">
        <f t="shared" si="2976"/>
        <v>294.60009799999989</v>
      </c>
      <c r="BS2354">
        <f t="shared" si="2977"/>
        <v>190</v>
      </c>
      <c r="BT2354">
        <f t="shared" si="2978"/>
        <v>336</v>
      </c>
      <c r="BU2354">
        <f t="shared" si="2979"/>
        <v>195.64990200000011</v>
      </c>
      <c r="BV2354">
        <f t="shared" si="2980"/>
        <v>7729.1000327333331</v>
      </c>
      <c r="BW2354">
        <f t="shared" si="2981"/>
        <v>7706.8000373809527</v>
      </c>
      <c r="BX2354">
        <f t="shared" si="2982"/>
        <v>7651.9745740181834</v>
      </c>
      <c r="BY2354">
        <f t="shared" si="2983"/>
        <v>7593.035721380953</v>
      </c>
      <c r="BZ2354">
        <f t="shared" si="2984"/>
        <v>7920</v>
      </c>
      <c r="CA2354">
        <f t="shared" si="2985"/>
        <v>7445</v>
      </c>
      <c r="CB2354">
        <f t="shared" si="2986"/>
        <v>7612.5472087400003</v>
      </c>
      <c r="CC2354">
        <f t="shared" si="2987"/>
        <v>7572.0990941583332</v>
      </c>
      <c r="CD2354">
        <f t="shared" si="2988"/>
        <v>7551.0065505057546</v>
      </c>
      <c r="CE2354">
        <f t="shared" si="2989"/>
        <v>7475.5554933343419</v>
      </c>
      <c r="CF2354">
        <f t="shared" si="2990"/>
        <v>7750.0498049999997</v>
      </c>
      <c r="CG2354">
        <f t="shared" si="2991"/>
        <v>7765</v>
      </c>
      <c r="CH2354">
        <f t="shared" si="2992"/>
        <v>7651</v>
      </c>
    </row>
    <row r="2355" spans="1:86">
      <c r="A2355" s="1">
        <v>42949</v>
      </c>
      <c r="B2355">
        <v>7878.8999020000001</v>
      </c>
      <c r="C2355">
        <v>7880</v>
      </c>
      <c r="D2355">
        <v>7775</v>
      </c>
      <c r="E2355">
        <v>7795.5</v>
      </c>
      <c r="F2355">
        <v>414448</v>
      </c>
      <c r="G2355">
        <f t="shared" si="2926"/>
        <v>-252615.92380952384</v>
      </c>
      <c r="H2355">
        <f t="shared" si="2954"/>
        <v>10652793.614104489</v>
      </c>
      <c r="I2355">
        <f t="shared" si="2927"/>
        <v>7832.3499755000003</v>
      </c>
      <c r="J2355">
        <f t="shared" si="2934"/>
        <v>7832.3499755000003</v>
      </c>
      <c r="K2355">
        <f t="shared" si="2935"/>
        <v>7509.4749755000003</v>
      </c>
      <c r="L2355">
        <f t="shared" si="2936"/>
        <v>1</v>
      </c>
      <c r="M2355">
        <f t="shared" si="2937"/>
        <v>9</v>
      </c>
      <c r="N2355">
        <f t="shared" si="2938"/>
        <v>90</v>
      </c>
      <c r="O2355">
        <f t="shared" si="2939"/>
        <v>10</v>
      </c>
      <c r="P2355">
        <f t="shared" si="2914"/>
        <v>105</v>
      </c>
      <c r="Q2355">
        <f t="shared" si="2915"/>
        <v>84.5</v>
      </c>
      <c r="R2355">
        <f t="shared" si="2916"/>
        <v>20.5</v>
      </c>
      <c r="S2355">
        <f t="shared" si="2917"/>
        <v>105</v>
      </c>
      <c r="T2355">
        <f t="shared" si="2953"/>
        <v>117.08652373594195</v>
      </c>
      <c r="U2355">
        <f t="shared" si="2918"/>
        <v>-51</v>
      </c>
      <c r="V2355">
        <f t="shared" si="2919"/>
        <v>64</v>
      </c>
      <c r="W2355">
        <f t="shared" si="2920"/>
        <v>0</v>
      </c>
      <c r="X2355">
        <f t="shared" si="2921"/>
        <v>64</v>
      </c>
      <c r="Y2355">
        <f t="shared" si="2951"/>
        <v>32.009055227465375</v>
      </c>
      <c r="Z2355">
        <f t="shared" si="2952"/>
        <v>25.485634836192268</v>
      </c>
      <c r="AA2355">
        <f t="shared" si="2948"/>
        <v>27.337949924667189</v>
      </c>
      <c r="AB2355">
        <f t="shared" si="2949"/>
        <v>21.766497136483835</v>
      </c>
      <c r="AC2355">
        <f t="shared" si="2950"/>
        <v>11.346126718920349</v>
      </c>
      <c r="AD2355">
        <f t="shared" si="2958"/>
        <v>20.60023791974811</v>
      </c>
      <c r="AE2355">
        <f t="shared" si="2931"/>
        <v>7726.3400391999994</v>
      </c>
      <c r="AF2355">
        <f t="shared" si="2933"/>
        <v>7699.4916993333327</v>
      </c>
      <c r="AG2355">
        <f t="shared" si="2955"/>
        <v>7565.9599854499993</v>
      </c>
      <c r="AH2355">
        <f t="shared" si="2940"/>
        <v>7629.0300293999999</v>
      </c>
      <c r="AI2355">
        <f t="shared" si="2941"/>
        <v>7870.930875988337</v>
      </c>
      <c r="AJ2355">
        <f t="shared" si="2942"/>
        <v>7387.1291828116628</v>
      </c>
      <c r="AK2355">
        <f t="shared" si="2943"/>
        <v>0.84408720132198622</v>
      </c>
      <c r="AL2355">
        <f t="shared" si="2922"/>
        <v>-0.60952380952380958</v>
      </c>
      <c r="AM2355">
        <f t="shared" si="2923"/>
        <v>-252615.92380952384</v>
      </c>
      <c r="AN2355">
        <f t="shared" si="2956"/>
        <v>1239088.9802120884</v>
      </c>
      <c r="AO2355">
        <f t="shared" si="2957"/>
        <v>8507777</v>
      </c>
      <c r="AP2355">
        <f t="shared" si="2959"/>
        <v>0.14564192035264775</v>
      </c>
      <c r="AQ2355">
        <f t="shared" si="2960"/>
        <v>7741.5655259958958</v>
      </c>
      <c r="AR2355">
        <f t="shared" si="2961"/>
        <v>7725.740749617692</v>
      </c>
      <c r="AS2355">
        <f t="shared" si="2962"/>
        <v>7664.6035056299706</v>
      </c>
      <c r="AT2355">
        <f t="shared" si="2963"/>
        <v>7560.6364307392569</v>
      </c>
      <c r="AU2355">
        <f t="shared" si="2964"/>
        <v>7640.4819330974478</v>
      </c>
      <c r="AV2355">
        <f t="shared" si="2965"/>
        <v>7508.4771850749012</v>
      </c>
      <c r="AW2355">
        <f t="shared" si="2966"/>
        <v>132.00474802254666</v>
      </c>
      <c r="AX2355">
        <f t="shared" si="2993"/>
        <v>115.0135815602538</v>
      </c>
      <c r="AY2355">
        <f t="shared" si="2967"/>
        <v>16.991166462292867</v>
      </c>
      <c r="AZ2355">
        <f t="shared" si="2924"/>
        <v>7816.833333333333</v>
      </c>
      <c r="BA2355">
        <f t="shared" si="2925"/>
        <v>3239670941.333333</v>
      </c>
      <c r="BB2355">
        <f t="shared" si="2928"/>
        <v>0</v>
      </c>
      <c r="BC2355">
        <f t="shared" si="2929"/>
        <v>3239670941.333333</v>
      </c>
      <c r="BD2355">
        <f t="shared" si="2944"/>
        <v>36918299131.196304</v>
      </c>
      <c r="BE2355">
        <f t="shared" si="2945"/>
        <v>13301781532.817574</v>
      </c>
      <c r="BF2355">
        <f t="shared" si="2946"/>
        <v>2.7754401949929108</v>
      </c>
      <c r="BG2355">
        <f t="shared" si="2947"/>
        <v>73.513022366869251</v>
      </c>
      <c r="BH2355">
        <f t="shared" si="2968"/>
        <v>108643188</v>
      </c>
      <c r="BI2355">
        <f t="shared" si="2969"/>
        <v>1.7580761686929176</v>
      </c>
      <c r="BJ2355">
        <f t="shared" si="2930"/>
        <v>-6160.0097999999889</v>
      </c>
      <c r="BK2355">
        <f t="shared" si="2970"/>
        <v>-7.7137634760315E-3</v>
      </c>
      <c r="BL2355">
        <f t="shared" si="2971"/>
        <v>0.99228623652396852</v>
      </c>
      <c r="BM2355">
        <f t="shared" si="2972"/>
        <v>127.49294052370713</v>
      </c>
      <c r="BN2355">
        <f t="shared" si="2973"/>
        <v>7827.5</v>
      </c>
      <c r="BO2355">
        <f t="shared" si="2932"/>
        <v>7719.3</v>
      </c>
      <c r="BP2355">
        <f t="shared" si="2974"/>
        <v>7434.3646886470588</v>
      </c>
      <c r="BQ2355">
        <f t="shared" si="2975"/>
        <v>284.93531135294143</v>
      </c>
      <c r="BR2355">
        <f t="shared" si="2976"/>
        <v>304.54980499999965</v>
      </c>
      <c r="BS2355">
        <f t="shared" si="2977"/>
        <v>294.95019500000035</v>
      </c>
      <c r="BT2355">
        <f t="shared" si="2978"/>
        <v>295.5</v>
      </c>
      <c r="BU2355">
        <f t="shared" si="2979"/>
        <v>298.89990200000011</v>
      </c>
      <c r="BV2355">
        <f t="shared" si="2980"/>
        <v>7767.5033529999992</v>
      </c>
      <c r="BW2355">
        <f t="shared" si="2981"/>
        <v>7748.0714519523799</v>
      </c>
      <c r="BX2355">
        <f t="shared" si="2982"/>
        <v>7686.4963868545447</v>
      </c>
      <c r="BY2355">
        <f t="shared" si="2983"/>
        <v>7616.8864375190469</v>
      </c>
      <c r="BZ2355">
        <f t="shared" si="2984"/>
        <v>7920</v>
      </c>
      <c r="CA2355">
        <f t="shared" si="2985"/>
        <v>7445</v>
      </c>
      <c r="CB2355">
        <f t="shared" si="2986"/>
        <v>7662.0097397399995</v>
      </c>
      <c r="CC2355">
        <f t="shared" si="2987"/>
        <v>7627.0379571722224</v>
      </c>
      <c r="CD2355">
        <f t="shared" si="2988"/>
        <v>7551.0438606928565</v>
      </c>
      <c r="CE2355">
        <f t="shared" si="2989"/>
        <v>7497.9979144729923</v>
      </c>
      <c r="CF2355">
        <f t="shared" si="2990"/>
        <v>7856.1000979999999</v>
      </c>
      <c r="CG2355">
        <f t="shared" si="2991"/>
        <v>7920</v>
      </c>
      <c r="CH2355">
        <f t="shared" si="2992"/>
        <v>7725</v>
      </c>
    </row>
    <row r="2356" spans="1:86">
      <c r="A2356" s="1">
        <v>42950</v>
      </c>
      <c r="B2356">
        <v>7794</v>
      </c>
      <c r="C2356">
        <v>7829</v>
      </c>
      <c r="D2356">
        <v>7711</v>
      </c>
      <c r="E2356">
        <v>7737.3999020000001</v>
      </c>
      <c r="F2356">
        <v>287116</v>
      </c>
      <c r="G2356">
        <f t="shared" si="2926"/>
        <v>-158644.23283674521</v>
      </c>
      <c r="H2356">
        <f t="shared" si="2954"/>
        <v>10494149.381267743</v>
      </c>
      <c r="I2356">
        <f t="shared" si="2927"/>
        <v>7767.8499755000003</v>
      </c>
      <c r="J2356">
        <f t="shared" si="2934"/>
        <v>7832.3499755000003</v>
      </c>
      <c r="K2356">
        <f t="shared" si="2935"/>
        <v>7509.4749755000003</v>
      </c>
      <c r="L2356">
        <f t="shared" si="2936"/>
        <v>2</v>
      </c>
      <c r="M2356">
        <f t="shared" si="2937"/>
        <v>10</v>
      </c>
      <c r="N2356">
        <f t="shared" si="2938"/>
        <v>80</v>
      </c>
      <c r="O2356">
        <f t="shared" si="2939"/>
        <v>0</v>
      </c>
      <c r="P2356">
        <f t="shared" si="2914"/>
        <v>118</v>
      </c>
      <c r="Q2356">
        <f t="shared" si="2915"/>
        <v>91.600097999999889</v>
      </c>
      <c r="R2356">
        <f t="shared" si="2916"/>
        <v>26.399902000000111</v>
      </c>
      <c r="S2356">
        <f t="shared" si="2917"/>
        <v>118</v>
      </c>
      <c r="T2356">
        <f t="shared" si="2953"/>
        <v>117.15177204051751</v>
      </c>
      <c r="U2356">
        <f t="shared" si="2918"/>
        <v>-24.100097999999889</v>
      </c>
      <c r="V2356">
        <f t="shared" si="2919"/>
        <v>-29</v>
      </c>
      <c r="W2356">
        <f t="shared" si="2920"/>
        <v>0</v>
      </c>
      <c r="X2356">
        <f t="shared" si="2921"/>
        <v>0</v>
      </c>
      <c r="Y2356">
        <f t="shared" si="2951"/>
        <v>29.722694139789276</v>
      </c>
      <c r="Z2356">
        <f t="shared" si="2952"/>
        <v>23.665232347892818</v>
      </c>
      <c r="AA2356">
        <f t="shared" si="2948"/>
        <v>25.371100771322126</v>
      </c>
      <c r="AB2356">
        <f t="shared" si="2949"/>
        <v>20.200490300486518</v>
      </c>
      <c r="AC2356">
        <f t="shared" si="2950"/>
        <v>11.346126718920367</v>
      </c>
      <c r="AD2356">
        <f t="shared" si="2958"/>
        <v>19.591385582371402</v>
      </c>
      <c r="AE2356">
        <f t="shared" si="2931"/>
        <v>7753.9</v>
      </c>
      <c r="AF2356">
        <f t="shared" si="2933"/>
        <v>7728.1833496666659</v>
      </c>
      <c r="AG2356">
        <f t="shared" si="2955"/>
        <v>7579.1274902999994</v>
      </c>
      <c r="AH2356">
        <f t="shared" si="2940"/>
        <v>7653.6750001000009</v>
      </c>
      <c r="AI2356">
        <f t="shared" si="2941"/>
        <v>7884.2345731058413</v>
      </c>
      <c r="AJ2356">
        <f t="shared" si="2942"/>
        <v>7423.1154270941606</v>
      </c>
      <c r="AK2356">
        <f t="shared" si="2943"/>
        <v>0.68156891255579821</v>
      </c>
      <c r="AL2356">
        <f t="shared" si="2922"/>
        <v>-0.5525440338983032</v>
      </c>
      <c r="AM2356">
        <f t="shared" si="2923"/>
        <v>-158644.23283674521</v>
      </c>
      <c r="AN2356">
        <f t="shared" si="2956"/>
        <v>827735.03950282547</v>
      </c>
      <c r="AO2356">
        <f t="shared" si="2957"/>
        <v>8378381</v>
      </c>
      <c r="AP2356">
        <f t="shared" si="2959"/>
        <v>9.8794151221199597E-2</v>
      </c>
      <c r="AQ2356">
        <f t="shared" si="2960"/>
        <v>7740.1492138372914</v>
      </c>
      <c r="AR2356">
        <f t="shared" si="2961"/>
        <v>7738.4400804016495</v>
      </c>
      <c r="AS2356">
        <f t="shared" si="2962"/>
        <v>7677.7068569765761</v>
      </c>
      <c r="AT2356">
        <f t="shared" si="2963"/>
        <v>7576.5451431527235</v>
      </c>
      <c r="AU2356">
        <f t="shared" si="2964"/>
        <v>7655.0196284328304</v>
      </c>
      <c r="AV2356">
        <f t="shared" si="2965"/>
        <v>7524.5017752596577</v>
      </c>
      <c r="AW2356">
        <f t="shared" si="2966"/>
        <v>130.51785317317263</v>
      </c>
      <c r="AX2356">
        <f t="shared" si="2993"/>
        <v>118.11443588283757</v>
      </c>
      <c r="AY2356">
        <f t="shared" si="2967"/>
        <v>12.403417290335057</v>
      </c>
      <c r="AZ2356">
        <f t="shared" si="2924"/>
        <v>7759.1333006666673</v>
      </c>
      <c r="BA2356">
        <f t="shared" si="2925"/>
        <v>2227771316.7542109</v>
      </c>
      <c r="BB2356">
        <f t="shared" si="2928"/>
        <v>0</v>
      </c>
      <c r="BC2356">
        <f t="shared" si="2929"/>
        <v>2227771316.7542109</v>
      </c>
      <c r="BD2356">
        <f t="shared" si="2944"/>
        <v>34897607383.812057</v>
      </c>
      <c r="BE2356">
        <f t="shared" si="2945"/>
        <v>15529552849.571785</v>
      </c>
      <c r="BF2356">
        <f t="shared" si="2946"/>
        <v>2.2471739992677464</v>
      </c>
      <c r="BG2356">
        <f t="shared" si="2947"/>
        <v>69.203990909464508</v>
      </c>
      <c r="BH2356">
        <f t="shared" si="2968"/>
        <v>108356072</v>
      </c>
      <c r="BI2356">
        <f t="shared" si="2969"/>
        <v>1.734571365273798</v>
      </c>
      <c r="BJ2356">
        <f t="shared" si="2930"/>
        <v>-5910.0097999999889</v>
      </c>
      <c r="BK2356">
        <f t="shared" si="2970"/>
        <v>-7.4530303380155073E-3</v>
      </c>
      <c r="BL2356">
        <f t="shared" si="2971"/>
        <v>0.99254696966198452</v>
      </c>
      <c r="BM2356">
        <f t="shared" si="2972"/>
        <v>121.51556450907694</v>
      </c>
      <c r="BN2356">
        <f t="shared" si="2973"/>
        <v>7770</v>
      </c>
      <c r="BO2356">
        <f t="shared" si="2932"/>
        <v>7751.3600097999997</v>
      </c>
      <c r="BP2356">
        <f t="shared" si="2974"/>
        <v>7447.230131264706</v>
      </c>
      <c r="BQ2356">
        <f t="shared" si="2975"/>
        <v>304.12987853529376</v>
      </c>
      <c r="BR2356">
        <f t="shared" si="2976"/>
        <v>194.39990200000011</v>
      </c>
      <c r="BS2356">
        <f t="shared" si="2977"/>
        <v>266</v>
      </c>
      <c r="BT2356">
        <f t="shared" si="2978"/>
        <v>279.10009799999989</v>
      </c>
      <c r="BU2356">
        <f t="shared" si="2979"/>
        <v>294</v>
      </c>
      <c r="BV2356">
        <f t="shared" si="2980"/>
        <v>7771.189973933333</v>
      </c>
      <c r="BW2356">
        <f t="shared" si="2981"/>
        <v>7758.9023669999997</v>
      </c>
      <c r="BX2356">
        <f t="shared" si="2982"/>
        <v>7706.2000000545449</v>
      </c>
      <c r="BY2356">
        <f t="shared" si="2983"/>
        <v>7633.2140486190465</v>
      </c>
      <c r="BZ2356">
        <f t="shared" si="2984"/>
        <v>7920</v>
      </c>
      <c r="CA2356">
        <f t="shared" si="2985"/>
        <v>7445</v>
      </c>
      <c r="CB2356">
        <f t="shared" si="2986"/>
        <v>7715.6317171000001</v>
      </c>
      <c r="CC2356">
        <f t="shared" si="2987"/>
        <v>7673.038674727778</v>
      </c>
      <c r="CD2356">
        <f t="shared" si="2988"/>
        <v>7580.3618255575802</v>
      </c>
      <c r="CE2356">
        <f t="shared" si="2989"/>
        <v>7502.985271847162</v>
      </c>
      <c r="CF2356">
        <f t="shared" si="2990"/>
        <v>7795.5</v>
      </c>
      <c r="CG2356">
        <f t="shared" si="2991"/>
        <v>7880</v>
      </c>
      <c r="CH2356">
        <f t="shared" si="2992"/>
        <v>7775</v>
      </c>
    </row>
    <row r="2357" spans="1:86">
      <c r="A2357" s="1">
        <v>42951</v>
      </c>
      <c r="B2357">
        <v>7750</v>
      </c>
      <c r="C2357">
        <v>7804.8999020000001</v>
      </c>
      <c r="D2357">
        <v>7740</v>
      </c>
      <c r="E2357">
        <v>7770.2998049999997</v>
      </c>
      <c r="F2357">
        <v>325021</v>
      </c>
      <c r="G2357">
        <f t="shared" si="2926"/>
        <v>-21536.014124216406</v>
      </c>
      <c r="H2357">
        <f t="shared" si="2954"/>
        <v>10472613.367143527</v>
      </c>
      <c r="I2357">
        <f t="shared" si="2927"/>
        <v>7766.2999267499999</v>
      </c>
      <c r="J2357">
        <f t="shared" si="2934"/>
        <v>7832.3499755000003</v>
      </c>
      <c r="K2357">
        <f t="shared" si="2935"/>
        <v>7536.0999757499994</v>
      </c>
      <c r="L2357">
        <f t="shared" si="2936"/>
        <v>3</v>
      </c>
      <c r="M2357">
        <f t="shared" si="2937"/>
        <v>9</v>
      </c>
      <c r="N2357">
        <f t="shared" si="2938"/>
        <v>70</v>
      </c>
      <c r="O2357">
        <f t="shared" si="2939"/>
        <v>10</v>
      </c>
      <c r="P2357">
        <f t="shared" si="2914"/>
        <v>64.899902000000111</v>
      </c>
      <c r="Q2357">
        <f t="shared" si="2915"/>
        <v>34.60009700000046</v>
      </c>
      <c r="R2357">
        <f t="shared" si="2916"/>
        <v>30.299804999999651</v>
      </c>
      <c r="S2357">
        <f t="shared" si="2917"/>
        <v>64.899902000000111</v>
      </c>
      <c r="T2357">
        <f t="shared" si="2953"/>
        <v>113.41949560905198</v>
      </c>
      <c r="U2357">
        <f t="shared" si="2918"/>
        <v>87.450195999999778</v>
      </c>
      <c r="V2357">
        <f t="shared" si="2919"/>
        <v>-31</v>
      </c>
      <c r="W2357">
        <f t="shared" si="2920"/>
        <v>87.450195999999778</v>
      </c>
      <c r="X2357">
        <f t="shared" si="2921"/>
        <v>0</v>
      </c>
      <c r="Y2357">
        <f t="shared" si="2951"/>
        <v>33.84608712980431</v>
      </c>
      <c r="Z2357">
        <f t="shared" si="2952"/>
        <v>21.974858608757618</v>
      </c>
      <c r="AA2357">
        <f t="shared" si="2948"/>
        <v>29.841507359959607</v>
      </c>
      <c r="AB2357">
        <f t="shared" si="2949"/>
        <v>19.374851290560503</v>
      </c>
      <c r="AC2357">
        <f t="shared" si="2950"/>
        <v>21.266620197812003</v>
      </c>
      <c r="AD2357">
        <f t="shared" si="2958"/>
        <v>19.41486742147595</v>
      </c>
      <c r="AE2357">
        <f t="shared" si="2931"/>
        <v>7781.8699219999999</v>
      </c>
      <c r="AF2357">
        <f t="shared" si="2933"/>
        <v>7756.633300833334</v>
      </c>
      <c r="AG2357">
        <f t="shared" si="2955"/>
        <v>7596.0024902999994</v>
      </c>
      <c r="AH2357">
        <f t="shared" si="2940"/>
        <v>7676.4049806000012</v>
      </c>
      <c r="AI2357">
        <f t="shared" si="2941"/>
        <v>7903.6318813816206</v>
      </c>
      <c r="AJ2357">
        <f t="shared" si="2942"/>
        <v>7449.1780798183818</v>
      </c>
      <c r="AK2357">
        <f t="shared" si="2943"/>
        <v>0.70661027386506015</v>
      </c>
      <c r="AL2357">
        <f t="shared" si="2922"/>
        <v>-6.6260377403972073E-2</v>
      </c>
      <c r="AM2357">
        <f t="shared" si="2923"/>
        <v>-21536.014124216406</v>
      </c>
      <c r="AN2357">
        <f t="shared" si="2956"/>
        <v>985061.12509543833</v>
      </c>
      <c r="AO2357">
        <f t="shared" si="2957"/>
        <v>8363599</v>
      </c>
      <c r="AP2357">
        <f t="shared" si="2959"/>
        <v>0.11777957373320246</v>
      </c>
      <c r="AQ2357">
        <f t="shared" si="2960"/>
        <v>7750.4004148326121</v>
      </c>
      <c r="AR2357">
        <f t="shared" si="2961"/>
        <v>7766.9998795571792</v>
      </c>
      <c r="AS2357">
        <f t="shared" si="2962"/>
        <v>7694.373587620792</v>
      </c>
      <c r="AT2357">
        <f t="shared" si="2963"/>
        <v>7593.9830627189785</v>
      </c>
      <c r="AU2357">
        <f t="shared" si="2964"/>
        <v>7672.3116549179058</v>
      </c>
      <c r="AV2357">
        <f t="shared" si="2965"/>
        <v>7541.707637341482</v>
      </c>
      <c r="AW2357">
        <f t="shared" si="2966"/>
        <v>130.60401757642376</v>
      </c>
      <c r="AX2357">
        <f t="shared" si="2993"/>
        <v>120.6123522215548</v>
      </c>
      <c r="AY2357">
        <f t="shared" si="2967"/>
        <v>9.9916653548689567</v>
      </c>
      <c r="AZ2357">
        <f t="shared" si="2924"/>
        <v>7771.7332356666666</v>
      </c>
      <c r="BA2357">
        <f t="shared" si="2925"/>
        <v>2525976507.9896154</v>
      </c>
      <c r="BB2357">
        <f t="shared" si="2928"/>
        <v>2525976507.9896154</v>
      </c>
      <c r="BC2357">
        <f t="shared" si="2929"/>
        <v>0</v>
      </c>
      <c r="BD2357">
        <f t="shared" si="2944"/>
        <v>37423583891.801674</v>
      </c>
      <c r="BE2357">
        <f t="shared" si="2945"/>
        <v>13350620144.49852</v>
      </c>
      <c r="BF2357">
        <f t="shared" si="2946"/>
        <v>2.803134497630289</v>
      </c>
      <c r="BG2357">
        <f t="shared" si="2947"/>
        <v>73.705899682930124</v>
      </c>
      <c r="BH2357">
        <f t="shared" si="2968"/>
        <v>108681093</v>
      </c>
      <c r="BI2357">
        <f t="shared" si="2969"/>
        <v>1.7317565710152989</v>
      </c>
      <c r="BJ2357">
        <f t="shared" si="2930"/>
        <v>3189.990299999954</v>
      </c>
      <c r="BK2357">
        <f t="shared" si="2970"/>
        <v>4.2520618575621789E-3</v>
      </c>
      <c r="BL2357">
        <f t="shared" si="2971"/>
        <v>1.0042520618575621</v>
      </c>
      <c r="BM2357">
        <f t="shared" si="2972"/>
        <v>119.75909202183529</v>
      </c>
      <c r="BN2357">
        <f t="shared" si="2973"/>
        <v>7772.4499510000005</v>
      </c>
      <c r="BO2357">
        <f t="shared" si="2932"/>
        <v>7780.0899902000001</v>
      </c>
      <c r="BP2357">
        <f t="shared" si="2974"/>
        <v>7460.9779268088232</v>
      </c>
      <c r="BQ2357">
        <f t="shared" si="2975"/>
        <v>319.11206339117689</v>
      </c>
      <c r="BR2357">
        <f t="shared" si="2976"/>
        <v>215.75</v>
      </c>
      <c r="BS2357">
        <f t="shared" si="2977"/>
        <v>245</v>
      </c>
      <c r="BT2357">
        <f t="shared" si="2978"/>
        <v>235.89990200000011</v>
      </c>
      <c r="BU2357">
        <f t="shared" si="2979"/>
        <v>196</v>
      </c>
      <c r="BV2357">
        <f t="shared" si="2980"/>
        <v>7776.6565756000009</v>
      </c>
      <c r="BW2357">
        <f t="shared" si="2981"/>
        <v>7770.9356399523813</v>
      </c>
      <c r="BX2357">
        <f t="shared" si="2982"/>
        <v>7727.4045100363628</v>
      </c>
      <c r="BY2357">
        <f t="shared" si="2983"/>
        <v>7651.4209357333348</v>
      </c>
      <c r="BZ2357">
        <f t="shared" si="2984"/>
        <v>7920</v>
      </c>
      <c r="CA2357">
        <f t="shared" si="2985"/>
        <v>7493.5498049999997</v>
      </c>
      <c r="CB2357">
        <f t="shared" si="2986"/>
        <v>7784.0614194833324</v>
      </c>
      <c r="CC2357">
        <f t="shared" si="2987"/>
        <v>7722.4653143888891</v>
      </c>
      <c r="CD2357">
        <f t="shared" si="2988"/>
        <v>7599.0279195615485</v>
      </c>
      <c r="CE2357">
        <f t="shared" si="2989"/>
        <v>7517.896107757866</v>
      </c>
      <c r="CF2357">
        <f t="shared" si="2990"/>
        <v>7737.3999020000001</v>
      </c>
      <c r="CG2357">
        <f t="shared" si="2991"/>
        <v>7829</v>
      </c>
      <c r="CH2357">
        <f t="shared" si="2992"/>
        <v>7711</v>
      </c>
    </row>
    <row r="2358" spans="1:86">
      <c r="A2358" s="1">
        <v>42954</v>
      </c>
      <c r="B2358">
        <v>7779.5</v>
      </c>
      <c r="C2358">
        <v>7892.3500979999999</v>
      </c>
      <c r="D2358">
        <v>7771</v>
      </c>
      <c r="E2358">
        <v>7838.6499020000001</v>
      </c>
      <c r="F2358">
        <v>327318</v>
      </c>
      <c r="G2358">
        <f t="shared" si="2926"/>
        <v>37626.585752803541</v>
      </c>
      <c r="H2358">
        <f t="shared" si="2954"/>
        <v>10510239.952896331</v>
      </c>
      <c r="I2358">
        <f t="shared" si="2927"/>
        <v>7820.375</v>
      </c>
      <c r="J2358">
        <f t="shared" si="2934"/>
        <v>7832.3499755000003</v>
      </c>
      <c r="K2358">
        <f t="shared" si="2935"/>
        <v>7536.0999757499994</v>
      </c>
      <c r="L2358">
        <f t="shared" si="2936"/>
        <v>4</v>
      </c>
      <c r="M2358">
        <f t="shared" si="2937"/>
        <v>10</v>
      </c>
      <c r="N2358">
        <f t="shared" si="2938"/>
        <v>60</v>
      </c>
      <c r="O2358">
        <f t="shared" si="2939"/>
        <v>0</v>
      </c>
      <c r="P2358">
        <f t="shared" si="2914"/>
        <v>121.35009799999989</v>
      </c>
      <c r="Q2358">
        <f t="shared" si="2915"/>
        <v>53.700195999999778</v>
      </c>
      <c r="R2358">
        <f t="shared" si="2916"/>
        <v>67.649902000000111</v>
      </c>
      <c r="S2358">
        <f t="shared" si="2917"/>
        <v>121.35009799999989</v>
      </c>
      <c r="T2358">
        <f t="shared" si="2953"/>
        <v>113.9859672084054</v>
      </c>
      <c r="U2358">
        <f t="shared" si="2918"/>
        <v>-7.350097999999889</v>
      </c>
      <c r="V2358">
        <f t="shared" si="2919"/>
        <v>34.100097999999889</v>
      </c>
      <c r="W2358">
        <f t="shared" si="2920"/>
        <v>0</v>
      </c>
      <c r="X2358">
        <f t="shared" si="2921"/>
        <v>34.100097999999889</v>
      </c>
      <c r="Y2358">
        <f t="shared" si="2951"/>
        <v>31.42850947767543</v>
      </c>
      <c r="Z2358">
        <f t="shared" si="2952"/>
        <v>22.840947136703495</v>
      </c>
      <c r="AA2358">
        <f t="shared" si="2948"/>
        <v>27.57226196117049</v>
      </c>
      <c r="AB2358">
        <f t="shared" si="2949"/>
        <v>20.038385159238434</v>
      </c>
      <c r="AC2358">
        <f t="shared" si="2950"/>
        <v>15.823932791500667</v>
      </c>
      <c r="AD2358">
        <f t="shared" si="2958"/>
        <v>18.8495858744154</v>
      </c>
      <c r="AE2358">
        <f t="shared" si="2931"/>
        <v>7799.5899413999996</v>
      </c>
      <c r="AF2358">
        <f t="shared" si="2933"/>
        <v>7791.3332519999994</v>
      </c>
      <c r="AG2358">
        <f t="shared" si="2955"/>
        <v>7616.4124756499996</v>
      </c>
      <c r="AH2358">
        <f t="shared" si="2940"/>
        <v>7704.8149902999994</v>
      </c>
      <c r="AI2358">
        <f t="shared" si="2941"/>
        <v>7935.0180357058007</v>
      </c>
      <c r="AJ2358">
        <f t="shared" si="2942"/>
        <v>7474.6119448941981</v>
      </c>
      <c r="AK2358">
        <f t="shared" si="2943"/>
        <v>0.79068883833416903</v>
      </c>
      <c r="AL2358">
        <f t="shared" si="2922"/>
        <v>0.11495422113297631</v>
      </c>
      <c r="AM2358">
        <f t="shared" si="2923"/>
        <v>37626.585752803541</v>
      </c>
      <c r="AN2358">
        <f t="shared" si="2956"/>
        <v>983832.55079465406</v>
      </c>
      <c r="AO2358">
        <f t="shared" si="2957"/>
        <v>8643884</v>
      </c>
      <c r="AP2358">
        <f t="shared" si="2959"/>
        <v>0.11381834263331786</v>
      </c>
      <c r="AQ2358">
        <f t="shared" si="2960"/>
        <v>7780.405240469524</v>
      </c>
      <c r="AR2358">
        <f t="shared" si="2961"/>
        <v>7763.8363859533829</v>
      </c>
      <c r="AS2358">
        <f t="shared" si="2962"/>
        <v>7720.3433242090496</v>
      </c>
      <c r="AT2358">
        <f t="shared" si="2963"/>
        <v>7616.0030782542708</v>
      </c>
      <c r="AU2358">
        <f t="shared" si="2964"/>
        <v>7697.2623919802199</v>
      </c>
      <c r="AV2358">
        <f t="shared" si="2965"/>
        <v>7562.4935958675787</v>
      </c>
      <c r="AW2358">
        <f t="shared" si="2966"/>
        <v>134.76879611264121</v>
      </c>
      <c r="AX2358">
        <f t="shared" si="2993"/>
        <v>123.44364099977209</v>
      </c>
      <c r="AY2358">
        <f t="shared" si="2967"/>
        <v>11.325155112869126</v>
      </c>
      <c r="AZ2358">
        <f t="shared" si="2924"/>
        <v>7834</v>
      </c>
      <c r="BA2358">
        <f t="shared" si="2925"/>
        <v>2564209212</v>
      </c>
      <c r="BB2358">
        <f t="shared" si="2928"/>
        <v>2564209212</v>
      </c>
      <c r="BC2358">
        <f t="shared" si="2929"/>
        <v>0</v>
      </c>
      <c r="BD2358">
        <f t="shared" si="2944"/>
        <v>37063572323.852684</v>
      </c>
      <c r="BE2358">
        <f t="shared" si="2945"/>
        <v>13350620144.49852</v>
      </c>
      <c r="BF2358">
        <f t="shared" si="2946"/>
        <v>2.7761685916234926</v>
      </c>
      <c r="BG2358">
        <f t="shared" si="2947"/>
        <v>73.518131520444939</v>
      </c>
      <c r="BH2358">
        <f t="shared" si="2968"/>
        <v>109008411</v>
      </c>
      <c r="BI2358">
        <f t="shared" si="2969"/>
        <v>1.7820682345606718</v>
      </c>
      <c r="BJ2358">
        <f t="shared" si="2930"/>
        <v>6735.009700000046</v>
      </c>
      <c r="BK2358">
        <f t="shared" si="2970"/>
        <v>8.796326874803315E-3</v>
      </c>
      <c r="BL2358">
        <f t="shared" si="2971"/>
        <v>1.0087963268748033</v>
      </c>
      <c r="BM2358">
        <f t="shared" si="2972"/>
        <v>121.32765796492612</v>
      </c>
      <c r="BN2358">
        <f t="shared" si="2973"/>
        <v>7831.6750489999995</v>
      </c>
      <c r="BO2358">
        <f t="shared" si="2932"/>
        <v>7804.8249999999998</v>
      </c>
      <c r="BP2358">
        <f t="shared" si="2974"/>
        <v>7477.2455767499996</v>
      </c>
      <c r="BQ2358">
        <f t="shared" si="2975"/>
        <v>327.57942325000022</v>
      </c>
      <c r="BR2358">
        <f t="shared" si="2976"/>
        <v>333.79980400000022</v>
      </c>
      <c r="BS2358">
        <f t="shared" si="2977"/>
        <v>277.45019500000035</v>
      </c>
      <c r="BT2358">
        <f t="shared" si="2978"/>
        <v>319.35009799999989</v>
      </c>
      <c r="BU2358">
        <f t="shared" si="2979"/>
        <v>206.5</v>
      </c>
      <c r="BV2358">
        <f t="shared" si="2980"/>
        <v>7795.5832356000001</v>
      </c>
      <c r="BW2358">
        <f t="shared" si="2981"/>
        <v>7794.3689545714278</v>
      </c>
      <c r="BX2358">
        <f t="shared" si="2982"/>
        <v>7756.9035866545473</v>
      </c>
      <c r="BY2358">
        <f t="shared" si="2983"/>
        <v>7674.530213038096</v>
      </c>
      <c r="BZ2358">
        <f t="shared" si="2984"/>
        <v>7920</v>
      </c>
      <c r="CA2358">
        <f t="shared" si="2985"/>
        <v>7493.5498049999997</v>
      </c>
      <c r="CB2358">
        <f t="shared" si="2986"/>
        <v>7813.5296745966671</v>
      </c>
      <c r="CC2358">
        <f t="shared" si="2987"/>
        <v>7785.2733915694444</v>
      </c>
      <c r="CD2358">
        <f t="shared" si="2988"/>
        <v>7617.8939780591263</v>
      </c>
      <c r="CE2358">
        <f t="shared" si="2989"/>
        <v>7537.2192319449623</v>
      </c>
      <c r="CF2358">
        <f t="shared" si="2990"/>
        <v>7770.2998049999997</v>
      </c>
      <c r="CG2358">
        <f t="shared" si="2991"/>
        <v>7804.8999020000001</v>
      </c>
      <c r="CH2358">
        <f t="shared" si="2992"/>
        <v>7740</v>
      </c>
    </row>
    <row r="2359" spans="1:86">
      <c r="A2359" s="1">
        <v>42955</v>
      </c>
      <c r="B2359">
        <v>7849</v>
      </c>
      <c r="C2359">
        <v>7885</v>
      </c>
      <c r="D2359">
        <v>7736.8999020000001</v>
      </c>
      <c r="E2359">
        <v>7755.8999020000001</v>
      </c>
      <c r="F2359">
        <v>319951</v>
      </c>
      <c r="G2359">
        <f t="shared" si="2926"/>
        <v>-237856.94223644599</v>
      </c>
      <c r="H2359">
        <f t="shared" si="2954"/>
        <v>10272383.010659885</v>
      </c>
      <c r="I2359">
        <f t="shared" si="2927"/>
        <v>7806.6999510000005</v>
      </c>
      <c r="J2359">
        <f t="shared" si="2934"/>
        <v>7832.3499755000003</v>
      </c>
      <c r="K2359">
        <f t="shared" si="2935"/>
        <v>7550.8125</v>
      </c>
      <c r="L2359">
        <f t="shared" si="2936"/>
        <v>5</v>
      </c>
      <c r="M2359">
        <f t="shared" si="2937"/>
        <v>10</v>
      </c>
      <c r="N2359">
        <f t="shared" si="2938"/>
        <v>50</v>
      </c>
      <c r="O2359">
        <f t="shared" si="2939"/>
        <v>0</v>
      </c>
      <c r="P2359">
        <f t="shared" si="2914"/>
        <v>148.10009799999989</v>
      </c>
      <c r="Q2359">
        <f t="shared" si="2915"/>
        <v>129.10009799999989</v>
      </c>
      <c r="R2359">
        <f t="shared" si="2916"/>
        <v>19</v>
      </c>
      <c r="S2359">
        <f t="shared" si="2917"/>
        <v>148.10009799999989</v>
      </c>
      <c r="T2359">
        <f t="shared" si="2953"/>
        <v>116.42269083637643</v>
      </c>
      <c r="U2359">
        <f t="shared" si="2918"/>
        <v>-90</v>
      </c>
      <c r="V2359">
        <f t="shared" si="2919"/>
        <v>97.799804000000222</v>
      </c>
      <c r="W2359">
        <f t="shared" si="2920"/>
        <v>0</v>
      </c>
      <c r="X2359">
        <f t="shared" si="2921"/>
        <v>97.799804000000222</v>
      </c>
      <c r="Y2359">
        <f t="shared" si="2951"/>
        <v>29.183615943555758</v>
      </c>
      <c r="Z2359">
        <f t="shared" si="2952"/>
        <v>28.195151198367547</v>
      </c>
      <c r="AA2359">
        <f t="shared" si="2948"/>
        <v>25.066948490798236</v>
      </c>
      <c r="AB2359">
        <f t="shared" si="2949"/>
        <v>24.217917483107971</v>
      </c>
      <c r="AC2359">
        <f t="shared" si="2950"/>
        <v>1.7227012611534391</v>
      </c>
      <c r="AD2359">
        <f t="shared" si="2958"/>
        <v>16.943785058651642</v>
      </c>
      <c r="AE2359">
        <f t="shared" si="2931"/>
        <v>7779.5499022000004</v>
      </c>
      <c r="AF2359">
        <f t="shared" si="2933"/>
        <v>7792.3082681666665</v>
      </c>
      <c r="AG2359">
        <f t="shared" si="2955"/>
        <v>7631.3574707499993</v>
      </c>
      <c r="AH2359">
        <f t="shared" si="2940"/>
        <v>7729.9199707000007</v>
      </c>
      <c r="AI2359">
        <f t="shared" si="2941"/>
        <v>7918.3924779014551</v>
      </c>
      <c r="AJ2359">
        <f t="shared" si="2942"/>
        <v>7541.4474634985463</v>
      </c>
      <c r="AK2359">
        <f t="shared" si="2943"/>
        <v>0.56892233696512029</v>
      </c>
      <c r="AL2359">
        <f t="shared" si="2922"/>
        <v>-0.74341678018335933</v>
      </c>
      <c r="AM2359">
        <f t="shared" si="2923"/>
        <v>-237856.94223644599</v>
      </c>
      <c r="AN2359">
        <f t="shared" si="2956"/>
        <v>661239.40855820815</v>
      </c>
      <c r="AO2359">
        <f t="shared" si="2957"/>
        <v>8540154</v>
      </c>
      <c r="AP2359">
        <f t="shared" si="2959"/>
        <v>7.7427105946591607E-2</v>
      </c>
      <c r="AQ2359">
        <f t="shared" si="2960"/>
        <v>7772.0734253898854</v>
      </c>
      <c r="AR2359">
        <f t="shared" si="2961"/>
        <v>7734.6990438866687</v>
      </c>
      <c r="AS2359">
        <f t="shared" si="2962"/>
        <v>7726.7435082114207</v>
      </c>
      <c r="AT2359">
        <f t="shared" si="2963"/>
        <v>7628.5937923913862</v>
      </c>
      <c r="AU2359">
        <f t="shared" si="2964"/>
        <v>7706.058018483187</v>
      </c>
      <c r="AV2359">
        <f t="shared" si="2965"/>
        <v>7576.0320372968481</v>
      </c>
      <c r="AW2359">
        <f t="shared" si="2966"/>
        <v>130.02598118633887</v>
      </c>
      <c r="AX2359">
        <f t="shared" si="2993"/>
        <v>124.76010903708544</v>
      </c>
      <c r="AY2359">
        <f t="shared" si="2967"/>
        <v>5.2658721492534255</v>
      </c>
      <c r="AZ2359">
        <f t="shared" si="2924"/>
        <v>7792.5999346666677</v>
      </c>
      <c r="BA2359">
        <f t="shared" si="2925"/>
        <v>2493250141.6965351</v>
      </c>
      <c r="BB2359">
        <f t="shared" si="2928"/>
        <v>0</v>
      </c>
      <c r="BC2359">
        <f t="shared" si="2929"/>
        <v>2493250141.6965351</v>
      </c>
      <c r="BD2359">
        <f t="shared" si="2944"/>
        <v>35370200832.852684</v>
      </c>
      <c r="BE2359">
        <f t="shared" si="2945"/>
        <v>15843870286.195055</v>
      </c>
      <c r="BF2359">
        <f t="shared" si="2946"/>
        <v>2.2324217627350271</v>
      </c>
      <c r="BG2359">
        <f t="shared" si="2947"/>
        <v>69.063443034306374</v>
      </c>
      <c r="BH2359">
        <f t="shared" si="2968"/>
        <v>108688460</v>
      </c>
      <c r="BI2359">
        <f t="shared" si="2969"/>
        <v>1.7162807726553986</v>
      </c>
      <c r="BJ2359">
        <f t="shared" si="2930"/>
        <v>-8375</v>
      </c>
      <c r="BK2359">
        <f t="shared" si="2970"/>
        <v>-1.0556664863790723E-2</v>
      </c>
      <c r="BL2359">
        <f t="shared" si="2971"/>
        <v>0.9894433351362093</v>
      </c>
      <c r="BM2359">
        <f t="shared" si="2972"/>
        <v>99.33373317982057</v>
      </c>
      <c r="BN2359">
        <f t="shared" si="2973"/>
        <v>7810.9499510000005</v>
      </c>
      <c r="BO2359">
        <f t="shared" si="2932"/>
        <v>7802.5149902000003</v>
      </c>
      <c r="BP2359">
        <f t="shared" si="2974"/>
        <v>7494.1271972647055</v>
      </c>
      <c r="BQ2359">
        <f t="shared" si="2975"/>
        <v>308.38779293529478</v>
      </c>
      <c r="BR2359">
        <f t="shared" si="2976"/>
        <v>190.64990200000011</v>
      </c>
      <c r="BS2359">
        <f t="shared" si="2977"/>
        <v>232.89990200000011</v>
      </c>
      <c r="BT2359">
        <f t="shared" si="2978"/>
        <v>290</v>
      </c>
      <c r="BU2359">
        <f t="shared" si="2979"/>
        <v>310</v>
      </c>
      <c r="BV2359">
        <f t="shared" si="2980"/>
        <v>7781.019889133333</v>
      </c>
      <c r="BW2359">
        <f t="shared" si="2981"/>
        <v>7784.2451402857132</v>
      </c>
      <c r="BX2359">
        <f t="shared" si="2982"/>
        <v>7766.1917524181817</v>
      </c>
      <c r="BY2359">
        <f t="shared" si="2983"/>
        <v>7687.8147298333342</v>
      </c>
      <c r="BZ2359">
        <f t="shared" si="2984"/>
        <v>7920</v>
      </c>
      <c r="CA2359">
        <f t="shared" si="2985"/>
        <v>7504</v>
      </c>
      <c r="CB2359">
        <f t="shared" si="2986"/>
        <v>7778.9390982233335</v>
      </c>
      <c r="CC2359">
        <f t="shared" si="2987"/>
        <v>7809.9927735249994</v>
      </c>
      <c r="CD2359">
        <f t="shared" si="2988"/>
        <v>7663.7169420132141</v>
      </c>
      <c r="CE2359">
        <f t="shared" si="2989"/>
        <v>7555.4427383262828</v>
      </c>
      <c r="CF2359">
        <f t="shared" si="2990"/>
        <v>7838.6499020000001</v>
      </c>
      <c r="CG2359">
        <f t="shared" si="2991"/>
        <v>7892.3500979999999</v>
      </c>
      <c r="CH2359">
        <f t="shared" si="2992"/>
        <v>7771</v>
      </c>
    </row>
    <row r="2360" spans="1:86">
      <c r="A2360" s="1">
        <v>42956</v>
      </c>
      <c r="B2360">
        <v>7759</v>
      </c>
      <c r="C2360">
        <v>7795</v>
      </c>
      <c r="D2360">
        <v>7639.1000979999999</v>
      </c>
      <c r="E2360">
        <v>7661.6000979999999</v>
      </c>
      <c r="F2360">
        <v>285089</v>
      </c>
      <c r="G2360">
        <f t="shared" si="2926"/>
        <v>-202798.98675804175</v>
      </c>
      <c r="H2360">
        <f t="shared" si="2954"/>
        <v>10069584.023901843</v>
      </c>
      <c r="I2360">
        <f t="shared" si="2927"/>
        <v>7713.6750489999995</v>
      </c>
      <c r="J2360">
        <f t="shared" si="2934"/>
        <v>7832.3499755000003</v>
      </c>
      <c r="K2360">
        <f t="shared" si="2935"/>
        <v>7608.5</v>
      </c>
      <c r="L2360">
        <f t="shared" si="2936"/>
        <v>6</v>
      </c>
      <c r="M2360">
        <f t="shared" si="2937"/>
        <v>10</v>
      </c>
      <c r="N2360">
        <f t="shared" si="2938"/>
        <v>40</v>
      </c>
      <c r="O2360">
        <f t="shared" si="2939"/>
        <v>0</v>
      </c>
      <c r="P2360">
        <f t="shared" si="2914"/>
        <v>155.89990200000011</v>
      </c>
      <c r="Q2360">
        <f t="shared" si="2915"/>
        <v>133.39990200000011</v>
      </c>
      <c r="R2360">
        <f t="shared" si="2916"/>
        <v>22.5</v>
      </c>
      <c r="S2360">
        <f t="shared" si="2917"/>
        <v>155.89990200000011</v>
      </c>
      <c r="T2360">
        <f t="shared" si="2953"/>
        <v>119.24249163377813</v>
      </c>
      <c r="U2360">
        <f t="shared" si="2918"/>
        <v>-155</v>
      </c>
      <c r="V2360">
        <f t="shared" si="2919"/>
        <v>100.20019599999978</v>
      </c>
      <c r="W2360">
        <f t="shared" si="2920"/>
        <v>0</v>
      </c>
      <c r="X2360">
        <f t="shared" si="2921"/>
        <v>100.20019599999978</v>
      </c>
      <c r="Y2360">
        <f t="shared" si="2951"/>
        <v>27.099071947587486</v>
      </c>
      <c r="Z2360">
        <f t="shared" si="2952"/>
        <v>33.338368684198421</v>
      </c>
      <c r="AA2360">
        <f t="shared" si="2948"/>
        <v>22.726019539087744</v>
      </c>
      <c r="AB2360">
        <f t="shared" si="2949"/>
        <v>27.958463654540555</v>
      </c>
      <c r="AC2360">
        <f t="shared" si="2950"/>
        <v>10.323562135305737</v>
      </c>
      <c r="AD2360">
        <f t="shared" si="2958"/>
        <v>15.446068018823961</v>
      </c>
      <c r="AE2360">
        <f t="shared" si="2931"/>
        <v>7752.7699218000007</v>
      </c>
      <c r="AF2360">
        <f t="shared" si="2933"/>
        <v>7759.8916015000004</v>
      </c>
      <c r="AG2360">
        <f t="shared" si="2955"/>
        <v>7640.6049805499988</v>
      </c>
      <c r="AH2360">
        <f t="shared" si="2940"/>
        <v>7739.5549804999991</v>
      </c>
      <c r="AI2360">
        <f t="shared" si="2941"/>
        <v>7901.3298692119597</v>
      </c>
      <c r="AJ2360">
        <f t="shared" si="2942"/>
        <v>7577.7800917880386</v>
      </c>
      <c r="AK2360">
        <f t="shared" si="2943"/>
        <v>0.25906371155415359</v>
      </c>
      <c r="AL2360">
        <f t="shared" si="2922"/>
        <v>-0.71135325024129925</v>
      </c>
      <c r="AM2360">
        <f t="shared" si="2923"/>
        <v>-202798.98675804175</v>
      </c>
      <c r="AN2360">
        <f t="shared" si="2956"/>
        <v>303355.5747442334</v>
      </c>
      <c r="AO2360">
        <f t="shared" si="2957"/>
        <v>8592147</v>
      </c>
      <c r="AP2360">
        <f t="shared" si="2959"/>
        <v>3.5306143475458858E-2</v>
      </c>
      <c r="AQ2360">
        <f t="shared" si="2960"/>
        <v>7734.5124940773239</v>
      </c>
      <c r="AR2360">
        <f t="shared" si="2961"/>
        <v>7690.2535663789686</v>
      </c>
      <c r="AS2360">
        <f t="shared" si="2962"/>
        <v>7715.017694373365</v>
      </c>
      <c r="AT2360">
        <f t="shared" si="2963"/>
        <v>7631.5643598961615</v>
      </c>
      <c r="AU2360">
        <f t="shared" si="2964"/>
        <v>7699.3893304107087</v>
      </c>
      <c r="AV2360">
        <f t="shared" si="2965"/>
        <v>7582.0218015460687</v>
      </c>
      <c r="AW2360">
        <f t="shared" si="2966"/>
        <v>117.36752886464001</v>
      </c>
      <c r="AX2360">
        <f t="shared" si="2993"/>
        <v>123.28159300259635</v>
      </c>
      <c r="AY2360">
        <f t="shared" si="2967"/>
        <v>-5.9140641379563448</v>
      </c>
      <c r="AZ2360">
        <f t="shared" si="2924"/>
        <v>7698.5667319999993</v>
      </c>
      <c r="BA2360">
        <f t="shared" si="2925"/>
        <v>2194776691.0591478</v>
      </c>
      <c r="BB2360">
        <f t="shared" si="2928"/>
        <v>0</v>
      </c>
      <c r="BC2360">
        <f t="shared" si="2929"/>
        <v>2194776691.0591478</v>
      </c>
      <c r="BD2360">
        <f t="shared" si="2944"/>
        <v>35370200832.852684</v>
      </c>
      <c r="BE2360">
        <f t="shared" si="2945"/>
        <v>15854169357.7542</v>
      </c>
      <c r="BF2360">
        <f t="shared" si="2946"/>
        <v>2.2309715529532479</v>
      </c>
      <c r="BG2360">
        <f t="shared" si="2947"/>
        <v>69.049557273695072</v>
      </c>
      <c r="BH2360">
        <f t="shared" si="2968"/>
        <v>108403371</v>
      </c>
      <c r="BI2360">
        <f t="shared" si="2969"/>
        <v>1.5479713978230358</v>
      </c>
      <c r="BJ2360">
        <f t="shared" si="2930"/>
        <v>-9529.9804000000222</v>
      </c>
      <c r="BK2360">
        <f t="shared" si="2970"/>
        <v>-1.2158460680453509E-2</v>
      </c>
      <c r="BL2360">
        <f t="shared" si="2971"/>
        <v>0.98784153931954655</v>
      </c>
      <c r="BM2360">
        <f t="shared" si="2972"/>
        <v>85.262852758358818</v>
      </c>
      <c r="BN2360">
        <f t="shared" si="2973"/>
        <v>7717.0500489999995</v>
      </c>
      <c r="BO2360">
        <f t="shared" si="2932"/>
        <v>7780.4250000000002</v>
      </c>
      <c r="BP2360">
        <f t="shared" si="2974"/>
        <v>7508.7786721617649</v>
      </c>
      <c r="BQ2360">
        <f t="shared" si="2975"/>
        <v>271.64632783823527</v>
      </c>
      <c r="BR2360">
        <f t="shared" si="2976"/>
        <v>62</v>
      </c>
      <c r="BS2360">
        <f t="shared" si="2977"/>
        <v>103.10009799999989</v>
      </c>
      <c r="BT2360">
        <f t="shared" si="2978"/>
        <v>111.60009799999989</v>
      </c>
      <c r="BU2360">
        <f t="shared" si="2979"/>
        <v>144</v>
      </c>
      <c r="BV2360">
        <f t="shared" si="2980"/>
        <v>7741.703287733334</v>
      </c>
      <c r="BW2360">
        <f t="shared" si="2981"/>
        <v>7746.8999488095242</v>
      </c>
      <c r="BX2360">
        <f t="shared" si="2982"/>
        <v>7753.7699573818181</v>
      </c>
      <c r="BY2360">
        <f t="shared" si="2983"/>
        <v>7690.6949800476195</v>
      </c>
      <c r="BZ2360">
        <f t="shared" si="2984"/>
        <v>7920</v>
      </c>
      <c r="CA2360">
        <f t="shared" si="2985"/>
        <v>7536</v>
      </c>
      <c r="CB2360">
        <f t="shared" si="2986"/>
        <v>7760.3397182766666</v>
      </c>
      <c r="CC2360">
        <f t="shared" si="2987"/>
        <v>7775.7645154361117</v>
      </c>
      <c r="CD2360">
        <f t="shared" si="2988"/>
        <v>7700.7459874745618</v>
      </c>
      <c r="CE2360">
        <f t="shared" si="2989"/>
        <v>7574.7510315952504</v>
      </c>
      <c r="CF2360">
        <f t="shared" si="2990"/>
        <v>7755.8999020000001</v>
      </c>
      <c r="CG2360">
        <f t="shared" si="2991"/>
        <v>7885</v>
      </c>
      <c r="CH2360">
        <f t="shared" si="2992"/>
        <v>7736.8999020000001</v>
      </c>
    </row>
    <row r="2361" spans="1:86">
      <c r="A2361" s="1">
        <v>42957</v>
      </c>
      <c r="B2361">
        <v>7637.3500979999999</v>
      </c>
      <c r="C2361">
        <v>7640</v>
      </c>
      <c r="D2361">
        <v>7538.8999020000001</v>
      </c>
      <c r="E2361">
        <v>7578.75</v>
      </c>
      <c r="F2361">
        <v>385730</v>
      </c>
      <c r="G2361">
        <f t="shared" si="2926"/>
        <v>-81647.637952438497</v>
      </c>
      <c r="H2361">
        <f t="shared" si="2954"/>
        <v>9987936.3859494049</v>
      </c>
      <c r="I2361">
        <f t="shared" si="2927"/>
        <v>7598.75</v>
      </c>
      <c r="J2361">
        <f t="shared" si="2934"/>
        <v>7832.3499755000003</v>
      </c>
      <c r="K2361">
        <f t="shared" si="2935"/>
        <v>7598.75</v>
      </c>
      <c r="L2361">
        <f t="shared" si="2936"/>
        <v>7</v>
      </c>
      <c r="M2361">
        <f t="shared" si="2937"/>
        <v>1</v>
      </c>
      <c r="N2361">
        <f t="shared" si="2938"/>
        <v>30</v>
      </c>
      <c r="O2361">
        <f t="shared" si="2939"/>
        <v>90</v>
      </c>
      <c r="P2361">
        <f t="shared" si="2914"/>
        <v>101.10009799999989</v>
      </c>
      <c r="Q2361">
        <f t="shared" si="2915"/>
        <v>61.25</v>
      </c>
      <c r="R2361">
        <f t="shared" si="2916"/>
        <v>39.850097999999889</v>
      </c>
      <c r="S2361">
        <f t="shared" si="2917"/>
        <v>101.10009799999989</v>
      </c>
      <c r="T2361">
        <f t="shared" si="2953"/>
        <v>117.94660637422255</v>
      </c>
      <c r="U2361">
        <f t="shared" si="2918"/>
        <v>-106.20019500000035</v>
      </c>
      <c r="V2361">
        <f t="shared" si="2919"/>
        <v>158.89990200000011</v>
      </c>
      <c r="W2361">
        <f t="shared" si="2920"/>
        <v>0</v>
      </c>
      <c r="X2361">
        <f t="shared" si="2921"/>
        <v>158.89990200000011</v>
      </c>
      <c r="Y2361">
        <f t="shared" si="2951"/>
        <v>25.163423951331236</v>
      </c>
      <c r="Z2361">
        <f t="shared" si="2952"/>
        <v>42.307049635327111</v>
      </c>
      <c r="AA2361">
        <f t="shared" si="2948"/>
        <v>21.334589205129305</v>
      </c>
      <c r="AB2361">
        <f t="shared" si="2949"/>
        <v>35.869662498889319</v>
      </c>
      <c r="AC2361">
        <f t="shared" si="2950"/>
        <v>25.409078627522575</v>
      </c>
      <c r="AD2361">
        <f t="shared" si="2958"/>
        <v>15.242730491020678</v>
      </c>
      <c r="AE2361">
        <f t="shared" si="2931"/>
        <v>7721.0399414000003</v>
      </c>
      <c r="AF2361">
        <f t="shared" si="2933"/>
        <v>7723.7666015000004</v>
      </c>
      <c r="AG2361">
        <f t="shared" si="2955"/>
        <v>7641.1649902999998</v>
      </c>
      <c r="AH2361">
        <f t="shared" si="2940"/>
        <v>7737.4699706999991</v>
      </c>
      <c r="AI2361">
        <f t="shared" si="2941"/>
        <v>7906.7687438835055</v>
      </c>
      <c r="AJ2361">
        <f t="shared" si="2942"/>
        <v>7568.1711975164926</v>
      </c>
      <c r="AK2361">
        <f t="shared" si="2943"/>
        <v>3.1242998057761484E-2</v>
      </c>
      <c r="AL2361">
        <f t="shared" si="2922"/>
        <v>-0.21167043774774713</v>
      </c>
      <c r="AM2361">
        <f t="shared" si="2923"/>
        <v>-81647.637952438497</v>
      </c>
      <c r="AN2361">
        <f t="shared" si="2956"/>
        <v>-190317.57613944798</v>
      </c>
      <c r="AO2361">
        <f t="shared" si="2957"/>
        <v>8505848</v>
      </c>
      <c r="AP2361">
        <f t="shared" si="2959"/>
        <v>-2.2374909137742406E-2</v>
      </c>
      <c r="AQ2361">
        <f t="shared" si="2960"/>
        <v>7681.5532460910335</v>
      </c>
      <c r="AR2361">
        <f t="shared" si="2961"/>
        <v>7623.8902720309625</v>
      </c>
      <c r="AS2361">
        <f t="shared" si="2962"/>
        <v>7690.4895093861596</v>
      </c>
      <c r="AT2361">
        <f t="shared" si="2963"/>
        <v>7626.8110675055068</v>
      </c>
      <c r="AU2361">
        <f t="shared" si="2964"/>
        <v>7681.2934308491022</v>
      </c>
      <c r="AV2361">
        <f t="shared" si="2965"/>
        <v>7581.7927754378443</v>
      </c>
      <c r="AW2361">
        <f t="shared" si="2966"/>
        <v>99.500655411257867</v>
      </c>
      <c r="AX2361">
        <f t="shared" si="2993"/>
        <v>118.52540548432866</v>
      </c>
      <c r="AY2361">
        <f t="shared" si="2967"/>
        <v>-19.024750073070791</v>
      </c>
      <c r="AZ2361">
        <f t="shared" si="2924"/>
        <v>7585.8833006666673</v>
      </c>
      <c r="BA2361">
        <f t="shared" si="2925"/>
        <v>2926102765.5661535</v>
      </c>
      <c r="BB2361">
        <f t="shared" si="2928"/>
        <v>0</v>
      </c>
      <c r="BC2361">
        <f t="shared" si="2929"/>
        <v>2926102765.5661535</v>
      </c>
      <c r="BD2361">
        <f t="shared" si="2944"/>
        <v>35370200832.852684</v>
      </c>
      <c r="BE2361">
        <f t="shared" si="2945"/>
        <v>15516160668.9468</v>
      </c>
      <c r="BF2361">
        <f t="shared" si="2946"/>
        <v>2.2795717051087694</v>
      </c>
      <c r="BG2361">
        <f t="shared" si="2947"/>
        <v>69.508213574283346</v>
      </c>
      <c r="BH2361">
        <f t="shared" si="2968"/>
        <v>108017641</v>
      </c>
      <c r="BI2361">
        <f t="shared" si="2969"/>
        <v>1.3123631620954157</v>
      </c>
      <c r="BJ2361">
        <f t="shared" si="2930"/>
        <v>-8385.0097999999889</v>
      </c>
      <c r="BK2361">
        <f t="shared" si="2970"/>
        <v>-1.081368081605137E-2</v>
      </c>
      <c r="BL2361">
        <f t="shared" si="2971"/>
        <v>0.98918631918394861</v>
      </c>
      <c r="BM2361">
        <f t="shared" si="2972"/>
        <v>89.22828805538245</v>
      </c>
      <c r="BN2361">
        <f t="shared" si="2973"/>
        <v>7589.4499510000005</v>
      </c>
      <c r="BO2361">
        <f t="shared" si="2932"/>
        <v>7744.3149902000005</v>
      </c>
      <c r="BP2361">
        <f t="shared" si="2974"/>
        <v>7516.703670720588</v>
      </c>
      <c r="BQ2361">
        <f t="shared" si="2975"/>
        <v>227.61131947941249</v>
      </c>
      <c r="BR2361">
        <f t="shared" si="2976"/>
        <v>-51.700195000000349</v>
      </c>
      <c r="BS2361">
        <f t="shared" si="2977"/>
        <v>-45.100097999999889</v>
      </c>
      <c r="BT2361">
        <f t="shared" si="2978"/>
        <v>-33.600097999999889</v>
      </c>
      <c r="BU2361">
        <f t="shared" si="2979"/>
        <v>20.350097999999889</v>
      </c>
      <c r="BV2361">
        <f t="shared" si="2980"/>
        <v>7683.6966471333326</v>
      </c>
      <c r="BW2361">
        <f t="shared" si="2981"/>
        <v>7695.1452055238105</v>
      </c>
      <c r="BX2361">
        <f t="shared" si="2982"/>
        <v>7724.5326881999999</v>
      </c>
      <c r="BY2361">
        <f t="shared" si="2983"/>
        <v>7684.8040295190467</v>
      </c>
      <c r="BZ2361">
        <f t="shared" si="2984"/>
        <v>7920</v>
      </c>
      <c r="CA2361">
        <f t="shared" si="2985"/>
        <v>7538.8999020000001</v>
      </c>
      <c r="CB2361">
        <f t="shared" si="2986"/>
        <v>7768.1420459300007</v>
      </c>
      <c r="CC2361">
        <f t="shared" si="2987"/>
        <v>7754.2441988138889</v>
      </c>
      <c r="CD2361">
        <f t="shared" si="2988"/>
        <v>7736.2511039301189</v>
      </c>
      <c r="CE2361">
        <f t="shared" si="2989"/>
        <v>7577.1840611110965</v>
      </c>
      <c r="CF2361">
        <f t="shared" si="2990"/>
        <v>7661.6000979999999</v>
      </c>
      <c r="CG2361">
        <f t="shared" si="2991"/>
        <v>7795</v>
      </c>
      <c r="CH2361">
        <f t="shared" si="2992"/>
        <v>7639.1000979999999</v>
      </c>
    </row>
    <row r="2362" spans="1:86">
      <c r="A2362" s="1">
        <v>42958</v>
      </c>
      <c r="B2362">
        <v>7501.8999020000001</v>
      </c>
      <c r="C2362">
        <v>7533.7998049999997</v>
      </c>
      <c r="D2362">
        <v>7380</v>
      </c>
      <c r="E2362">
        <v>7457.3999020000001</v>
      </c>
      <c r="F2362">
        <v>676390</v>
      </c>
      <c r="G2362">
        <f t="shared" si="2926"/>
        <v>4397.8555344097331</v>
      </c>
      <c r="H2362">
        <f t="shared" si="2954"/>
        <v>9992334.241483815</v>
      </c>
      <c r="I2362">
        <f t="shared" si="2927"/>
        <v>7468.2749022500002</v>
      </c>
      <c r="J2362">
        <f t="shared" si="2934"/>
        <v>7832.3499755000003</v>
      </c>
      <c r="K2362">
        <f t="shared" si="2935"/>
        <v>7468.2749022500002</v>
      </c>
      <c r="L2362">
        <f t="shared" si="2936"/>
        <v>8</v>
      </c>
      <c r="M2362">
        <f t="shared" si="2937"/>
        <v>1</v>
      </c>
      <c r="N2362">
        <f t="shared" si="2938"/>
        <v>20</v>
      </c>
      <c r="O2362">
        <f t="shared" si="2939"/>
        <v>90</v>
      </c>
      <c r="P2362">
        <f t="shared" si="2914"/>
        <v>153.79980499999965</v>
      </c>
      <c r="Q2362">
        <f t="shared" si="2915"/>
        <v>76.39990299999954</v>
      </c>
      <c r="R2362">
        <f t="shared" si="2916"/>
        <v>77.399902000000111</v>
      </c>
      <c r="S2362">
        <f t="shared" si="2917"/>
        <v>153.79980499999965</v>
      </c>
      <c r="T2362">
        <f t="shared" si="2953"/>
        <v>120.50754913320664</v>
      </c>
      <c r="U2362">
        <f t="shared" si="2918"/>
        <v>113.20019500000035</v>
      </c>
      <c r="V2362">
        <f t="shared" si="2919"/>
        <v>-135</v>
      </c>
      <c r="W2362">
        <f t="shared" si="2920"/>
        <v>113.20019500000035</v>
      </c>
      <c r="X2362">
        <f t="shared" si="2921"/>
        <v>0</v>
      </c>
      <c r="Y2362">
        <f t="shared" si="2951"/>
        <v>31.451764740521888</v>
      </c>
      <c r="Z2362">
        <f t="shared" si="2952"/>
        <v>39.285117518518028</v>
      </c>
      <c r="AA2362">
        <f t="shared" si="2948"/>
        <v>26.099414490419797</v>
      </c>
      <c r="AB2362">
        <f t="shared" si="2949"/>
        <v>32.599714956523627</v>
      </c>
      <c r="AC2362">
        <f t="shared" si="2950"/>
        <v>11.073929932775712</v>
      </c>
      <c r="AD2362">
        <f t="shared" si="2958"/>
        <v>14.062980168405113</v>
      </c>
      <c r="AE2362">
        <f t="shared" si="2931"/>
        <v>7658.4599608000008</v>
      </c>
      <c r="AF2362">
        <f t="shared" si="2933"/>
        <v>7677.0999348333326</v>
      </c>
      <c r="AG2362">
        <f t="shared" si="2955"/>
        <v>7636.1724854000013</v>
      </c>
      <c r="AH2362">
        <f t="shared" si="2940"/>
        <v>7720.1649414000003</v>
      </c>
      <c r="AI2362">
        <f t="shared" si="2941"/>
        <v>7953.0997452430829</v>
      </c>
      <c r="AJ2362">
        <f t="shared" si="2942"/>
        <v>7487.2301375569177</v>
      </c>
      <c r="AK2362">
        <f t="shared" si="2943"/>
        <v>-6.4031297738170692E-2</v>
      </c>
      <c r="AL2362">
        <f t="shared" si="2922"/>
        <v>6.5019523269263784E-3</v>
      </c>
      <c r="AM2362">
        <f t="shared" si="2923"/>
        <v>4397.8555344097331</v>
      </c>
      <c r="AN2362">
        <f t="shared" si="2956"/>
        <v>-207446.78586206763</v>
      </c>
      <c r="AO2362">
        <f t="shared" si="2957"/>
        <v>8914788</v>
      </c>
      <c r="AP2362">
        <f t="shared" si="2959"/>
        <v>-2.3269962882131085E-2</v>
      </c>
      <c r="AQ2362">
        <f t="shared" si="2960"/>
        <v>7605.3411091000826</v>
      </c>
      <c r="AR2362">
        <f t="shared" si="2961"/>
        <v>7619.4898500771378</v>
      </c>
      <c r="AS2362">
        <f t="shared" si="2962"/>
        <v>7648.5333800566514</v>
      </c>
      <c r="AT2362">
        <f t="shared" si="2963"/>
        <v>7611.5640626100112</v>
      </c>
      <c r="AU2362">
        <f t="shared" si="2964"/>
        <v>7647.7094015217372</v>
      </c>
      <c r="AV2362">
        <f t="shared" si="2965"/>
        <v>7573.0852742971956</v>
      </c>
      <c r="AW2362">
        <f t="shared" si="2966"/>
        <v>74.624127224541553</v>
      </c>
      <c r="AX2362">
        <f t="shared" si="2993"/>
        <v>109.74514983237124</v>
      </c>
      <c r="AY2362">
        <f t="shared" si="2967"/>
        <v>-35.121022607829687</v>
      </c>
      <c r="AZ2362">
        <f t="shared" si="2924"/>
        <v>7457.0665689999996</v>
      </c>
      <c r="BA2362">
        <f t="shared" si="2925"/>
        <v>5043885256.6059093</v>
      </c>
      <c r="BB2362">
        <f t="shared" si="2928"/>
        <v>0</v>
      </c>
      <c r="BC2362">
        <f t="shared" si="2929"/>
        <v>5043885256.6059093</v>
      </c>
      <c r="BD2362">
        <f t="shared" si="2944"/>
        <v>32677123200.320358</v>
      </c>
      <c r="BE2362">
        <f t="shared" si="2945"/>
        <v>20560045925.552711</v>
      </c>
      <c r="BF2362">
        <f t="shared" si="2946"/>
        <v>1.589350691075458</v>
      </c>
      <c r="BG2362">
        <f t="shared" si="2947"/>
        <v>61.380279486798244</v>
      </c>
      <c r="BH2362">
        <f t="shared" si="2968"/>
        <v>107341251</v>
      </c>
      <c r="BI2362">
        <f t="shared" si="2969"/>
        <v>0.98538606818298224</v>
      </c>
      <c r="BJ2362">
        <f t="shared" si="2930"/>
        <v>-12235.009799999989</v>
      </c>
      <c r="BK2362">
        <f t="shared" si="2970"/>
        <v>-1.6011888240145128E-2</v>
      </c>
      <c r="BL2362">
        <f t="shared" si="2971"/>
        <v>0.9839881117598549</v>
      </c>
      <c r="BM2362">
        <f t="shared" si="2972"/>
        <v>122.7674210781032</v>
      </c>
      <c r="BN2362">
        <f t="shared" si="2973"/>
        <v>7456.8999024999994</v>
      </c>
      <c r="BO2362">
        <f t="shared" si="2932"/>
        <v>7681.2049805000006</v>
      </c>
      <c r="BP2362">
        <f t="shared" si="2974"/>
        <v>7522.2499928235293</v>
      </c>
      <c r="BQ2362">
        <f t="shared" si="2975"/>
        <v>158.95498767647132</v>
      </c>
      <c r="BR2362">
        <f t="shared" si="2976"/>
        <v>-292.64990299999954</v>
      </c>
      <c r="BS2362">
        <f t="shared" si="2977"/>
        <v>-271</v>
      </c>
      <c r="BT2362">
        <f t="shared" si="2978"/>
        <v>-231.20019500000035</v>
      </c>
      <c r="BU2362">
        <f t="shared" si="2979"/>
        <v>-162.10009799999989</v>
      </c>
      <c r="BV2362">
        <f t="shared" si="2980"/>
        <v>7595.8166339999998</v>
      </c>
      <c r="BW2362">
        <f t="shared" si="2981"/>
        <v>7619.0404342380953</v>
      </c>
      <c r="BX2362">
        <f t="shared" si="2982"/>
        <v>7673.6108575272738</v>
      </c>
      <c r="BY2362">
        <f t="shared" si="2983"/>
        <v>7667.3025925380944</v>
      </c>
      <c r="BZ2362">
        <f t="shared" si="2984"/>
        <v>7920</v>
      </c>
      <c r="CA2362">
        <f t="shared" si="2985"/>
        <v>7380</v>
      </c>
      <c r="CB2362">
        <f t="shared" si="2986"/>
        <v>7751.0319415266667</v>
      </c>
      <c r="CC2362">
        <f t="shared" si="2987"/>
        <v>7752.9683607472225</v>
      </c>
      <c r="CD2362">
        <f t="shared" si="2988"/>
        <v>7773.8125131562701</v>
      </c>
      <c r="CE2362">
        <f t="shared" si="2989"/>
        <v>7580.5450626062866</v>
      </c>
      <c r="CF2362">
        <f t="shared" si="2990"/>
        <v>7578.75</v>
      </c>
      <c r="CG2362">
        <f t="shared" si="2991"/>
        <v>7640</v>
      </c>
      <c r="CH2362">
        <f t="shared" si="2992"/>
        <v>7538.8999020000001</v>
      </c>
    </row>
    <row r="2363" spans="1:86">
      <c r="A2363" s="1">
        <v>42961</v>
      </c>
      <c r="B2363">
        <v>7516</v>
      </c>
      <c r="C2363">
        <v>7647</v>
      </c>
      <c r="D2363">
        <v>7515</v>
      </c>
      <c r="E2363">
        <v>7608.4501950000003</v>
      </c>
      <c r="F2363">
        <v>328598</v>
      </c>
      <c r="G2363">
        <f t="shared" si="2926"/>
        <v>136667.86631227448</v>
      </c>
      <c r="H2363">
        <f t="shared" si="2954"/>
        <v>10129002.10779609</v>
      </c>
      <c r="I2363">
        <f t="shared" si="2927"/>
        <v>7571.6125487500003</v>
      </c>
      <c r="J2363">
        <f t="shared" si="2934"/>
        <v>7832.3499755000003</v>
      </c>
      <c r="K2363">
        <f t="shared" si="2935"/>
        <v>7468.2749022500002</v>
      </c>
      <c r="L2363">
        <f t="shared" si="2936"/>
        <v>9</v>
      </c>
      <c r="M2363">
        <f t="shared" si="2937"/>
        <v>2</v>
      </c>
      <c r="N2363">
        <f t="shared" si="2938"/>
        <v>10</v>
      </c>
      <c r="O2363">
        <f t="shared" si="2939"/>
        <v>80</v>
      </c>
      <c r="P2363">
        <f t="shared" si="2914"/>
        <v>132</v>
      </c>
      <c r="Q2363">
        <f t="shared" si="2915"/>
        <v>38.549804999999651</v>
      </c>
      <c r="R2363">
        <f t="shared" si="2916"/>
        <v>93.450195000000349</v>
      </c>
      <c r="S2363">
        <f t="shared" si="2917"/>
        <v>132</v>
      </c>
      <c r="T2363">
        <f t="shared" si="2953"/>
        <v>121.32843848083473</v>
      </c>
      <c r="U2363">
        <f t="shared" si="2918"/>
        <v>73.100097999999889</v>
      </c>
      <c r="V2363">
        <f t="shared" si="2919"/>
        <v>-70.049804999999651</v>
      </c>
      <c r="W2363">
        <f t="shared" si="2920"/>
        <v>73.100097999999889</v>
      </c>
      <c r="X2363">
        <f t="shared" si="2921"/>
        <v>0</v>
      </c>
      <c r="Y2363">
        <f t="shared" si="2951"/>
        <v>34.426645687627463</v>
      </c>
      <c r="Z2363">
        <f t="shared" si="2952"/>
        <v>36.479037695766742</v>
      </c>
      <c r="AA2363">
        <f t="shared" si="2948"/>
        <v>28.374753782943941</v>
      </c>
      <c r="AB2363">
        <f t="shared" si="2949"/>
        <v>30.066353900638916</v>
      </c>
      <c r="AC2363">
        <f t="shared" si="2950"/>
        <v>2.8945380824295626</v>
      </c>
      <c r="AD2363">
        <f t="shared" si="2958"/>
        <v>12.570681112673428</v>
      </c>
      <c r="AE2363">
        <f t="shared" si="2931"/>
        <v>7612.4200194000005</v>
      </c>
      <c r="AF2363">
        <f t="shared" si="2933"/>
        <v>7650.1249998333333</v>
      </c>
      <c r="AG2363">
        <f t="shared" si="2955"/>
        <v>7640.4800049000014</v>
      </c>
      <c r="AH2363">
        <f t="shared" si="2940"/>
        <v>7706.0049803999991</v>
      </c>
      <c r="AI2363">
        <f t="shared" si="2941"/>
        <v>7947.0266322401012</v>
      </c>
      <c r="AJ2363">
        <f t="shared" si="2942"/>
        <v>7464.983328559897</v>
      </c>
      <c r="AK2363">
        <f t="shared" si="2943"/>
        <v>0.29762236161106742</v>
      </c>
      <c r="AL2363">
        <f t="shared" si="2922"/>
        <v>0.41591204545455074</v>
      </c>
      <c r="AM2363">
        <f t="shared" si="2923"/>
        <v>136667.86631227448</v>
      </c>
      <c r="AN2363">
        <f t="shared" si="2956"/>
        <v>77146.637364948256</v>
      </c>
      <c r="AO2363">
        <f t="shared" si="2957"/>
        <v>8954206</v>
      </c>
      <c r="AP2363">
        <f t="shared" si="2959"/>
        <v>8.615687126803679E-3</v>
      </c>
      <c r="AQ2363">
        <f t="shared" si="2960"/>
        <v>7606.3981983060548</v>
      </c>
      <c r="AR2363">
        <f t="shared" si="2961"/>
        <v>7642.7629648751536</v>
      </c>
      <c r="AS2363">
        <f t="shared" si="2962"/>
        <v>7641.3184067464545</v>
      </c>
      <c r="AT2363">
        <f t="shared" si="2963"/>
        <v>7611.2838145251098</v>
      </c>
      <c r="AU2363">
        <f t="shared" si="2964"/>
        <v>7641.820520543477</v>
      </c>
      <c r="AV2363">
        <f t="shared" si="2965"/>
        <v>7575.5608187463922</v>
      </c>
      <c r="AW2363">
        <f t="shared" si="2966"/>
        <v>66.259701797084745</v>
      </c>
      <c r="AX2363">
        <f t="shared" si="2993"/>
        <v>101.04806022531395</v>
      </c>
      <c r="AY2363">
        <f t="shared" si="2967"/>
        <v>-34.788358428229202</v>
      </c>
      <c r="AZ2363">
        <f t="shared" si="2924"/>
        <v>7590.1500650000007</v>
      </c>
      <c r="BA2363">
        <f t="shared" si="2925"/>
        <v>2494108131.0588703</v>
      </c>
      <c r="BB2363">
        <f t="shared" si="2928"/>
        <v>2494108131.0588703</v>
      </c>
      <c r="BC2363">
        <f t="shared" si="2929"/>
        <v>0</v>
      </c>
      <c r="BD2363">
        <f t="shared" si="2944"/>
        <v>35171231331.379227</v>
      </c>
      <c r="BE2363">
        <f t="shared" si="2945"/>
        <v>18125457113.015289</v>
      </c>
      <c r="BF2363">
        <f t="shared" si="2946"/>
        <v>1.940432790857668</v>
      </c>
      <c r="BG2363">
        <f t="shared" si="2947"/>
        <v>65.991400888019641</v>
      </c>
      <c r="BH2363">
        <f t="shared" si="2968"/>
        <v>107669849</v>
      </c>
      <c r="BI2363">
        <f t="shared" si="2969"/>
        <v>0.87465078008639674</v>
      </c>
      <c r="BJ2363">
        <f t="shared" si="2930"/>
        <v>15005.029300000024</v>
      </c>
      <c r="BK2363">
        <f t="shared" si="2970"/>
        <v>2.0255088232493747E-2</v>
      </c>
      <c r="BL2363">
        <f t="shared" si="2971"/>
        <v>1.0202550882324937</v>
      </c>
      <c r="BM2363">
        <f t="shared" si="2972"/>
        <v>127.02956420511825</v>
      </c>
      <c r="BN2363">
        <f t="shared" si="2973"/>
        <v>7581</v>
      </c>
      <c r="BO2363">
        <f t="shared" si="2932"/>
        <v>7631.0699707000003</v>
      </c>
      <c r="BP2363">
        <f t="shared" si="2974"/>
        <v>7533.1279296911762</v>
      </c>
      <c r="BQ2363">
        <f t="shared" si="2975"/>
        <v>97.942041008824162</v>
      </c>
      <c r="BR2363">
        <f t="shared" si="2976"/>
        <v>-247.64990299999954</v>
      </c>
      <c r="BS2363">
        <f t="shared" si="2977"/>
        <v>-210</v>
      </c>
      <c r="BT2363">
        <f t="shared" si="2978"/>
        <v>-273</v>
      </c>
      <c r="BU2363">
        <f t="shared" si="2979"/>
        <v>-243.89990200000011</v>
      </c>
      <c r="BV2363">
        <f t="shared" si="2980"/>
        <v>7579.1467120666675</v>
      </c>
      <c r="BW2363">
        <f t="shared" si="2981"/>
        <v>7599.4262228571442</v>
      </c>
      <c r="BX2363">
        <f t="shared" si="2982"/>
        <v>7653.2990854545451</v>
      </c>
      <c r="BY2363">
        <f t="shared" si="2983"/>
        <v>7664.6623744047592</v>
      </c>
      <c r="BZ2363">
        <f t="shared" si="2984"/>
        <v>7920</v>
      </c>
      <c r="CA2363">
        <f t="shared" si="2985"/>
        <v>7380</v>
      </c>
      <c r="CB2363">
        <f t="shared" si="2986"/>
        <v>7671.1798127133343</v>
      </c>
      <c r="CC2363">
        <f t="shared" si="2987"/>
        <v>7734.2141179111104</v>
      </c>
      <c r="CD2363">
        <f t="shared" si="2988"/>
        <v>7780.5716658353576</v>
      </c>
      <c r="CE2363">
        <f t="shared" si="2989"/>
        <v>7592.0846570625827</v>
      </c>
      <c r="CF2363">
        <f t="shared" si="2990"/>
        <v>7457.3999020000001</v>
      </c>
      <c r="CG2363">
        <f t="shared" si="2991"/>
        <v>7533.7998049999997</v>
      </c>
      <c r="CH2363">
        <f t="shared" si="2992"/>
        <v>7380</v>
      </c>
    </row>
    <row r="2364" spans="1:86">
      <c r="A2364" s="1">
        <v>42963</v>
      </c>
      <c r="B2364">
        <v>7649.1000979999999</v>
      </c>
      <c r="C2364">
        <v>7720.1000979999999</v>
      </c>
      <c r="D2364">
        <v>7585.0498049999997</v>
      </c>
      <c r="E2364">
        <v>7701.1499020000001</v>
      </c>
      <c r="F2364">
        <v>488766</v>
      </c>
      <c r="G2364">
        <f t="shared" si="2926"/>
        <v>351599.15211858333</v>
      </c>
      <c r="H2364">
        <f t="shared" si="2954"/>
        <v>10480601.259914674</v>
      </c>
      <c r="I2364">
        <f t="shared" si="2927"/>
        <v>7663.8499757500003</v>
      </c>
      <c r="J2364">
        <f t="shared" si="2934"/>
        <v>7832.3499755000003</v>
      </c>
      <c r="K2364">
        <f t="shared" si="2935"/>
        <v>7468.2749022500002</v>
      </c>
      <c r="L2364">
        <f t="shared" si="2936"/>
        <v>10</v>
      </c>
      <c r="M2364">
        <f t="shared" si="2937"/>
        <v>3</v>
      </c>
      <c r="N2364">
        <f t="shared" si="2938"/>
        <v>0</v>
      </c>
      <c r="O2364">
        <f t="shared" si="2939"/>
        <v>70</v>
      </c>
      <c r="P2364">
        <f t="shared" si="2914"/>
        <v>135.05029300000024</v>
      </c>
      <c r="Q2364">
        <f t="shared" si="2915"/>
        <v>18.950195999999778</v>
      </c>
      <c r="R2364">
        <f t="shared" si="2916"/>
        <v>116.10009700000046</v>
      </c>
      <c r="S2364">
        <f t="shared" si="2917"/>
        <v>135.05029300000024</v>
      </c>
      <c r="T2364">
        <f t="shared" si="2953"/>
        <v>122.30857094648943</v>
      </c>
      <c r="U2364">
        <f t="shared" si="2918"/>
        <v>-11.25</v>
      </c>
      <c r="V2364">
        <f t="shared" si="2919"/>
        <v>20.049804999999651</v>
      </c>
      <c r="W2364">
        <f t="shared" si="2920"/>
        <v>0</v>
      </c>
      <c r="X2364">
        <f t="shared" si="2921"/>
        <v>20.049804999999651</v>
      </c>
      <c r="Y2364">
        <f t="shared" si="2951"/>
        <v>31.967599567082647</v>
      </c>
      <c r="Z2364">
        <f t="shared" si="2952"/>
        <v>35.305521074640517</v>
      </c>
      <c r="AA2364">
        <f t="shared" si="2948"/>
        <v>26.136843329703051</v>
      </c>
      <c r="AB2364">
        <f t="shared" si="2949"/>
        <v>28.865941938023994</v>
      </c>
      <c r="AC2364">
        <f t="shared" si="2950"/>
        <v>4.9617462007369371</v>
      </c>
      <c r="AD2364">
        <f t="shared" si="2958"/>
        <v>12.236347321783695</v>
      </c>
      <c r="AE2364">
        <f t="shared" si="2931"/>
        <v>7601.4700194000006</v>
      </c>
      <c r="AF2364">
        <f t="shared" si="2933"/>
        <v>7627.2083331666663</v>
      </c>
      <c r="AG2364">
        <f t="shared" si="2955"/>
        <v>7648.0699951000015</v>
      </c>
      <c r="AH2364">
        <f t="shared" si="2940"/>
        <v>7690.5099608</v>
      </c>
      <c r="AI2364">
        <f t="shared" si="2941"/>
        <v>7909.8933355338122</v>
      </c>
      <c r="AJ2364">
        <f t="shared" si="2942"/>
        <v>7471.1265860661879</v>
      </c>
      <c r="AK2364">
        <f t="shared" si="2943"/>
        <v>0.52424965249283362</v>
      </c>
      <c r="AL2364">
        <f t="shared" si="2922"/>
        <v>0.71936090505187211</v>
      </c>
      <c r="AM2364">
        <f t="shared" si="2923"/>
        <v>351599.15211858333</v>
      </c>
      <c r="AN2364">
        <f t="shared" si="2956"/>
        <v>468225.44054308836</v>
      </c>
      <c r="AO2364">
        <f t="shared" si="2957"/>
        <v>9055758</v>
      </c>
      <c r="AP2364">
        <f t="shared" si="2959"/>
        <v>5.1704720967928733E-2</v>
      </c>
      <c r="AQ2364">
        <f t="shared" si="2960"/>
        <v>7638.6137775619964</v>
      </c>
      <c r="AR2364">
        <f t="shared" si="2961"/>
        <v>7625.573825460735</v>
      </c>
      <c r="AS2364">
        <f t="shared" si="2962"/>
        <v>7652.088075892093</v>
      </c>
      <c r="AT2364">
        <f t="shared" si="2963"/>
        <v>7619.37176239785</v>
      </c>
      <c r="AU2364">
        <f t="shared" si="2964"/>
        <v>7650.7199277619557</v>
      </c>
      <c r="AV2364">
        <f t="shared" si="2965"/>
        <v>7584.3520545741449</v>
      </c>
      <c r="AW2364">
        <f t="shared" si="2966"/>
        <v>66.367873187810801</v>
      </c>
      <c r="AX2364">
        <f t="shared" si="2993"/>
        <v>94.112022817813312</v>
      </c>
      <c r="AY2364">
        <f t="shared" si="2967"/>
        <v>-27.744149630002511</v>
      </c>
      <c r="AZ2364">
        <f t="shared" si="2924"/>
        <v>7668.7666016666662</v>
      </c>
      <c r="BA2364">
        <f t="shared" si="2925"/>
        <v>3748232376.8302097</v>
      </c>
      <c r="BB2364">
        <f t="shared" si="2928"/>
        <v>3748232376.8302097</v>
      </c>
      <c r="BC2364">
        <f t="shared" si="2929"/>
        <v>0</v>
      </c>
      <c r="BD2364">
        <f t="shared" si="2944"/>
        <v>36065354705.709435</v>
      </c>
      <c r="BE2364">
        <f t="shared" si="2945"/>
        <v>18125457113.015289</v>
      </c>
      <c r="BF2364">
        <f t="shared" si="2946"/>
        <v>1.9897624915518461</v>
      </c>
      <c r="BG2364">
        <f t="shared" si="2947"/>
        <v>66.552527071107022</v>
      </c>
      <c r="BH2364">
        <f t="shared" si="2968"/>
        <v>108158615</v>
      </c>
      <c r="BI2364">
        <f t="shared" si="2969"/>
        <v>0.87506319208618677</v>
      </c>
      <c r="BJ2364">
        <f t="shared" si="2930"/>
        <v>9169.9706999999762</v>
      </c>
      <c r="BK2364">
        <f t="shared" si="2970"/>
        <v>1.2183783112744652E-2</v>
      </c>
      <c r="BL2364">
        <f t="shared" si="2971"/>
        <v>1.0121837831127447</v>
      </c>
      <c r="BM2364">
        <f t="shared" si="2972"/>
        <v>115.62519082216893</v>
      </c>
      <c r="BN2364">
        <f t="shared" si="2973"/>
        <v>7652.5749514999998</v>
      </c>
      <c r="BO2364">
        <f t="shared" si="2932"/>
        <v>7599.3949708</v>
      </c>
      <c r="BP2364">
        <f t="shared" si="2974"/>
        <v>7544.5418988529409</v>
      </c>
      <c r="BQ2364">
        <f t="shared" si="2975"/>
        <v>54.853071947059107</v>
      </c>
      <c r="BR2364">
        <f t="shared" si="2976"/>
        <v>-94.350097999999889</v>
      </c>
      <c r="BS2364">
        <f t="shared" si="2977"/>
        <v>-189.95019500000035</v>
      </c>
      <c r="BT2364">
        <f t="shared" si="2978"/>
        <v>-159.89990200000011</v>
      </c>
      <c r="BU2364">
        <f t="shared" si="2979"/>
        <v>-229.79980400000022</v>
      </c>
      <c r="BV2364">
        <f t="shared" si="2980"/>
        <v>7608.7233395999992</v>
      </c>
      <c r="BW2364">
        <f t="shared" si="2981"/>
        <v>7614.0047663333344</v>
      </c>
      <c r="BX2364">
        <f t="shared" si="2982"/>
        <v>7652.4163439272734</v>
      </c>
      <c r="BY2364">
        <f t="shared" si="2983"/>
        <v>7670.4404598428591</v>
      </c>
      <c r="BZ2364">
        <f t="shared" si="2984"/>
        <v>7892.3500979999999</v>
      </c>
      <c r="CA2364">
        <f t="shared" si="2985"/>
        <v>7380</v>
      </c>
      <c r="CB2364">
        <f t="shared" si="2986"/>
        <v>7605.1423763633338</v>
      </c>
      <c r="CC2364">
        <f t="shared" si="2987"/>
        <v>7663.8512327888884</v>
      </c>
      <c r="CD2364">
        <f t="shared" si="2988"/>
        <v>7746.7876467259921</v>
      </c>
      <c r="CE2364">
        <f t="shared" si="2989"/>
        <v>7599.5841516502651</v>
      </c>
      <c r="CF2364">
        <f t="shared" si="2990"/>
        <v>7608.4501950000003</v>
      </c>
      <c r="CG2364">
        <f t="shared" si="2991"/>
        <v>7647</v>
      </c>
      <c r="CH2364">
        <f t="shared" si="2992"/>
        <v>7515</v>
      </c>
    </row>
    <row r="2365" spans="1:86">
      <c r="A2365" s="1">
        <v>42964</v>
      </c>
      <c r="B2365">
        <v>7701</v>
      </c>
      <c r="C2365">
        <v>7708.8500979999999</v>
      </c>
      <c r="D2365">
        <v>7565</v>
      </c>
      <c r="E2365">
        <v>7582.4501950000003</v>
      </c>
      <c r="F2365">
        <v>321296</v>
      </c>
      <c r="G2365">
        <f t="shared" si="2926"/>
        <v>-243344.32765953185</v>
      </c>
      <c r="H2365">
        <f t="shared" si="2954"/>
        <v>10237256.932255141</v>
      </c>
      <c r="I2365">
        <f t="shared" si="2927"/>
        <v>7639.3250732500001</v>
      </c>
      <c r="J2365">
        <f t="shared" si="2934"/>
        <v>7820.375</v>
      </c>
      <c r="K2365">
        <f t="shared" si="2935"/>
        <v>7468.2749022500002</v>
      </c>
      <c r="L2365">
        <f t="shared" si="2936"/>
        <v>8</v>
      </c>
      <c r="M2365">
        <f t="shared" si="2937"/>
        <v>4</v>
      </c>
      <c r="N2365">
        <f t="shared" si="2938"/>
        <v>20</v>
      </c>
      <c r="O2365">
        <f t="shared" si="2939"/>
        <v>60</v>
      </c>
      <c r="P2365">
        <f t="shared" si="2914"/>
        <v>143.85009799999989</v>
      </c>
      <c r="Q2365">
        <f t="shared" si="2915"/>
        <v>126.39990299999954</v>
      </c>
      <c r="R2365">
        <f t="shared" si="2916"/>
        <v>17.450195000000349</v>
      </c>
      <c r="S2365">
        <f t="shared" si="2917"/>
        <v>143.85009799999989</v>
      </c>
      <c r="T2365">
        <f t="shared" si="2953"/>
        <v>123.84725145031159</v>
      </c>
      <c r="U2365">
        <f t="shared" si="2918"/>
        <v>-84.850097999999889</v>
      </c>
      <c r="V2365">
        <f t="shared" si="2919"/>
        <v>33.649902000000111</v>
      </c>
      <c r="W2365">
        <f t="shared" si="2920"/>
        <v>0</v>
      </c>
      <c r="X2365">
        <f t="shared" si="2921"/>
        <v>33.649902000000111</v>
      </c>
      <c r="Y2365">
        <f t="shared" si="2951"/>
        <v>29.684199598005314</v>
      </c>
      <c r="Z2365">
        <f t="shared" si="2952"/>
        <v>35.187262569309055</v>
      </c>
      <c r="AA2365">
        <f t="shared" si="2948"/>
        <v>23.968395947741179</v>
      </c>
      <c r="AB2365">
        <f t="shared" si="2949"/>
        <v>28.411823562694437</v>
      </c>
      <c r="AC2365">
        <f t="shared" si="2950"/>
        <v>8.483025952321567</v>
      </c>
      <c r="AD2365">
        <f t="shared" si="2958"/>
        <v>12.153533513150004</v>
      </c>
      <c r="AE2365">
        <f t="shared" si="2931"/>
        <v>7585.6400388000011</v>
      </c>
      <c r="AF2365">
        <f t="shared" si="2933"/>
        <v>7598.300048666667</v>
      </c>
      <c r="AG2365">
        <f t="shared" si="2955"/>
        <v>7649.1175048500027</v>
      </c>
      <c r="AH2365">
        <f t="shared" si="2940"/>
        <v>7669.2049803</v>
      </c>
      <c r="AI2365">
        <f t="shared" si="2941"/>
        <v>7885.017533675883</v>
      </c>
      <c r="AJ2365">
        <f t="shared" si="2942"/>
        <v>7453.392426924117</v>
      </c>
      <c r="AK2365">
        <f t="shared" si="2943"/>
        <v>0.2990043119760093</v>
      </c>
      <c r="AL2365">
        <f t="shared" si="2922"/>
        <v>-0.75738362027392758</v>
      </c>
      <c r="AM2365">
        <f t="shared" si="2923"/>
        <v>-243344.32765953185</v>
      </c>
      <c r="AN2365">
        <f t="shared" si="2956"/>
        <v>206596.54145498516</v>
      </c>
      <c r="AO2365">
        <f t="shared" si="2957"/>
        <v>9153068</v>
      </c>
      <c r="AP2365">
        <f t="shared" si="2959"/>
        <v>2.2571288824139092E-2</v>
      </c>
      <c r="AQ2365">
        <f t="shared" si="2960"/>
        <v>7619.5181594909182</v>
      </c>
      <c r="AR2365">
        <f t="shared" si="2961"/>
        <v>7617.9432296294253</v>
      </c>
      <c r="AS2365">
        <f t="shared" si="2962"/>
        <v>7639.5532573315168</v>
      </c>
      <c r="AT2365">
        <f t="shared" si="2963"/>
        <v>7616.0488213320432</v>
      </c>
      <c r="AU2365">
        <f t="shared" si="2964"/>
        <v>7640.4794678476628</v>
      </c>
      <c r="AV2365">
        <f t="shared" si="2965"/>
        <v>7584.2189244039546</v>
      </c>
      <c r="AW2365">
        <f t="shared" si="2966"/>
        <v>56.260543443708229</v>
      </c>
      <c r="AX2365">
        <f t="shared" si="2993"/>
        <v>86.541726942992298</v>
      </c>
      <c r="AY2365">
        <f t="shared" si="2967"/>
        <v>-30.281183499284069</v>
      </c>
      <c r="AZ2365">
        <f t="shared" si="2924"/>
        <v>7618.7667643333334</v>
      </c>
      <c r="BA2365">
        <f t="shared" si="2925"/>
        <v>2447879286.3132429</v>
      </c>
      <c r="BB2365">
        <f t="shared" si="2928"/>
        <v>0</v>
      </c>
      <c r="BC2365">
        <f t="shared" si="2929"/>
        <v>2447879286.3132429</v>
      </c>
      <c r="BD2365">
        <f t="shared" si="2944"/>
        <v>27331313998.709435</v>
      </c>
      <c r="BE2365">
        <f t="shared" si="2945"/>
        <v>20573336399.328533</v>
      </c>
      <c r="BF2365">
        <f t="shared" si="2946"/>
        <v>1.3284823359813174</v>
      </c>
      <c r="BG2365">
        <f t="shared" si="2947"/>
        <v>57.053571566882461</v>
      </c>
      <c r="BH2365">
        <f t="shared" si="2968"/>
        <v>107837319</v>
      </c>
      <c r="BI2365">
        <f t="shared" si="2969"/>
        <v>0.74181064661355034</v>
      </c>
      <c r="BJ2365">
        <f t="shared" si="2930"/>
        <v>-11969.970699999976</v>
      </c>
      <c r="BK2365">
        <f t="shared" si="2970"/>
        <v>-1.5413244581718021E-2</v>
      </c>
      <c r="BL2365">
        <f t="shared" si="2971"/>
        <v>0.984586755418282</v>
      </c>
      <c r="BM2365">
        <f t="shared" si="2972"/>
        <v>113.74320272070671</v>
      </c>
      <c r="BN2365">
        <f t="shared" si="2973"/>
        <v>7636.9250489999995</v>
      </c>
      <c r="BO2365">
        <f t="shared" si="2932"/>
        <v>7583.3699708000004</v>
      </c>
      <c r="BP2365">
        <f t="shared" si="2974"/>
        <v>7555.9955767647061</v>
      </c>
      <c r="BQ2365">
        <f t="shared" si="2975"/>
        <v>27.374394035294245</v>
      </c>
      <c r="BR2365">
        <f t="shared" si="2976"/>
        <v>-154.94970699999976</v>
      </c>
      <c r="BS2365">
        <f t="shared" si="2977"/>
        <v>-146</v>
      </c>
      <c r="BT2365">
        <f t="shared" si="2978"/>
        <v>-120.14990200000011</v>
      </c>
      <c r="BU2365">
        <f t="shared" si="2979"/>
        <v>-93</v>
      </c>
      <c r="BV2365">
        <f t="shared" si="2980"/>
        <v>7602.3833981333328</v>
      </c>
      <c r="BW2365">
        <f t="shared" si="2981"/>
        <v>7601.2167268571429</v>
      </c>
      <c r="BX2365">
        <f t="shared" si="2982"/>
        <v>7632.7691137818174</v>
      </c>
      <c r="BY2365">
        <f t="shared" si="2983"/>
        <v>7664.1909550714308</v>
      </c>
      <c r="BZ2365">
        <f t="shared" si="2984"/>
        <v>7892.3500979999999</v>
      </c>
      <c r="CA2365">
        <f t="shared" si="2985"/>
        <v>7380</v>
      </c>
      <c r="CB2365">
        <f t="shared" si="2986"/>
        <v>7563.4205043766679</v>
      </c>
      <c r="CC2365">
        <f t="shared" si="2987"/>
        <v>7604.0019884138892</v>
      </c>
      <c r="CD2365">
        <f t="shared" si="2988"/>
        <v>7723.5285003179361</v>
      </c>
      <c r="CE2365">
        <f t="shared" si="2989"/>
        <v>7603.6642863886809</v>
      </c>
      <c r="CF2365">
        <f t="shared" si="2990"/>
        <v>7701.1499020000001</v>
      </c>
      <c r="CG2365">
        <f t="shared" si="2991"/>
        <v>7720.1000979999999</v>
      </c>
      <c r="CH2365">
        <f t="shared" si="2992"/>
        <v>7585.0498049999997</v>
      </c>
    </row>
    <row r="2366" spans="1:86">
      <c r="A2366" s="1">
        <v>42965</v>
      </c>
      <c r="B2366">
        <v>7551</v>
      </c>
      <c r="C2366">
        <v>7624</v>
      </c>
      <c r="D2366">
        <v>7531.3500979999999</v>
      </c>
      <c r="E2366">
        <v>7598.7998049999997</v>
      </c>
      <c r="F2366">
        <v>332924</v>
      </c>
      <c r="G2366">
        <f t="shared" si="2926"/>
        <v>151817.50039074826</v>
      </c>
      <c r="H2366">
        <f t="shared" si="2954"/>
        <v>10389074.432645889</v>
      </c>
      <c r="I2366">
        <f t="shared" si="2927"/>
        <v>7576.2874757499994</v>
      </c>
      <c r="J2366">
        <f t="shared" si="2934"/>
        <v>7820.375</v>
      </c>
      <c r="K2366">
        <f t="shared" si="2935"/>
        <v>7468.2749022500002</v>
      </c>
      <c r="L2366">
        <f t="shared" si="2936"/>
        <v>9</v>
      </c>
      <c r="M2366">
        <f t="shared" si="2937"/>
        <v>5</v>
      </c>
      <c r="N2366">
        <f t="shared" si="2938"/>
        <v>10</v>
      </c>
      <c r="O2366">
        <f t="shared" si="2939"/>
        <v>50</v>
      </c>
      <c r="P2366">
        <f t="shared" si="2914"/>
        <v>92.649902000000111</v>
      </c>
      <c r="Q2366">
        <f t="shared" si="2915"/>
        <v>25.200195000000349</v>
      </c>
      <c r="R2366">
        <f t="shared" si="2916"/>
        <v>67.449706999999762</v>
      </c>
      <c r="S2366">
        <f t="shared" si="2917"/>
        <v>92.649902000000111</v>
      </c>
      <c r="T2366">
        <f t="shared" si="2953"/>
        <v>121.61886934671791</v>
      </c>
      <c r="U2366">
        <f t="shared" si="2918"/>
        <v>34.049804999999651</v>
      </c>
      <c r="V2366">
        <f t="shared" si="2919"/>
        <v>41.350097999999889</v>
      </c>
      <c r="W2366">
        <f t="shared" si="2920"/>
        <v>0</v>
      </c>
      <c r="X2366">
        <f t="shared" si="2921"/>
        <v>41.350097999999889</v>
      </c>
      <c r="Y2366">
        <f t="shared" si="2951"/>
        <v>27.563899626719223</v>
      </c>
      <c r="Z2366">
        <f t="shared" si="2952"/>
        <v>35.627465100072683</v>
      </c>
      <c r="AA2366">
        <f t="shared" si="2948"/>
        <v>22.664163690042628</v>
      </c>
      <c r="AB2366">
        <f t="shared" si="2949"/>
        <v>29.294356452619123</v>
      </c>
      <c r="AC2366">
        <f t="shared" si="2950"/>
        <v>12.760549654555348</v>
      </c>
      <c r="AD2366">
        <f t="shared" si="2958"/>
        <v>12.81000002422712</v>
      </c>
      <c r="AE2366">
        <f t="shared" si="2931"/>
        <v>7589.6499997999999</v>
      </c>
      <c r="AF2366">
        <f t="shared" si="2933"/>
        <v>7587.8333331666681</v>
      </c>
      <c r="AG2366">
        <f t="shared" si="2955"/>
        <v>7654.5099853500014</v>
      </c>
      <c r="AH2366">
        <f t="shared" si="2940"/>
        <v>7655.3449706000001</v>
      </c>
      <c r="AI2366">
        <f t="shared" si="2941"/>
        <v>7869.6559485372836</v>
      </c>
      <c r="AJ2366">
        <f t="shared" si="2942"/>
        <v>7441.0339926627166</v>
      </c>
      <c r="AK2366">
        <f t="shared" si="2943"/>
        <v>0.36807683361757604</v>
      </c>
      <c r="AL2366">
        <f t="shared" si="2922"/>
        <v>0.45601248450321474</v>
      </c>
      <c r="AM2366">
        <f t="shared" si="2923"/>
        <v>151817.50039074826</v>
      </c>
      <c r="AN2366">
        <f t="shared" si="2956"/>
        <v>588318.25198152696</v>
      </c>
      <c r="AO2366">
        <f t="shared" si="2957"/>
        <v>9195445</v>
      </c>
      <c r="AP2366">
        <f t="shared" si="2959"/>
        <v>6.3979312799057247E-2</v>
      </c>
      <c r="AQ2366">
        <f t="shared" si="2960"/>
        <v>7612.4739189640059</v>
      </c>
      <c r="AR2366">
        <f t="shared" si="2961"/>
        <v>7584.8708812550394</v>
      </c>
      <c r="AS2366">
        <f t="shared" si="2962"/>
        <v>7632.2176359118439</v>
      </c>
      <c r="AT2366">
        <f t="shared" si="2963"/>
        <v>7614.4964098621595</v>
      </c>
      <c r="AU2366">
        <f t="shared" si="2964"/>
        <v>7634.2275184205137</v>
      </c>
      <c r="AV2366">
        <f t="shared" si="2965"/>
        <v>7585.2395860456782</v>
      </c>
      <c r="AW2366">
        <f t="shared" si="2966"/>
        <v>48.987932374835509</v>
      </c>
      <c r="AX2366">
        <f t="shared" si="2993"/>
        <v>79.030968029360935</v>
      </c>
      <c r="AY2366">
        <f t="shared" si="2967"/>
        <v>-30.043035654525426</v>
      </c>
      <c r="AZ2366">
        <f t="shared" si="2924"/>
        <v>7584.7166343333329</v>
      </c>
      <c r="BA2366">
        <f t="shared" si="2925"/>
        <v>2525134200.7687907</v>
      </c>
      <c r="BB2366">
        <f t="shared" si="2928"/>
        <v>0</v>
      </c>
      <c r="BC2366">
        <f t="shared" si="2929"/>
        <v>2525134200.7687907</v>
      </c>
      <c r="BD2366">
        <f t="shared" si="2944"/>
        <v>23828061391.512756</v>
      </c>
      <c r="BE2366">
        <f t="shared" si="2945"/>
        <v>23098470600.097324</v>
      </c>
      <c r="BF2366">
        <f t="shared" si="2946"/>
        <v>1.0315861081907456</v>
      </c>
      <c r="BG2366">
        <f t="shared" si="2947"/>
        <v>50.777375570333938</v>
      </c>
      <c r="BH2366">
        <f t="shared" si="2968"/>
        <v>108170243</v>
      </c>
      <c r="BI2366">
        <f t="shared" si="2969"/>
        <v>0.64583236718003001</v>
      </c>
      <c r="BJ2366">
        <f t="shared" si="2930"/>
        <v>1534.9609999999302</v>
      </c>
      <c r="BK2366">
        <f t="shared" si="2970"/>
        <v>2.1562436388676207E-3</v>
      </c>
      <c r="BL2366">
        <f t="shared" si="2971"/>
        <v>1.0021562436388676</v>
      </c>
      <c r="BM2366">
        <f t="shared" si="2972"/>
        <v>112.95180297665166</v>
      </c>
      <c r="BN2366">
        <f t="shared" si="2973"/>
        <v>7577.6750489999995</v>
      </c>
      <c r="BO2366">
        <f t="shared" si="2932"/>
        <v>7581.0149903999991</v>
      </c>
      <c r="BP2366">
        <f t="shared" si="2974"/>
        <v>7567.2396958529416</v>
      </c>
      <c r="BQ2366">
        <f t="shared" si="2975"/>
        <v>13.775294547057456</v>
      </c>
      <c r="BR2366">
        <f t="shared" si="2976"/>
        <v>-171.5</v>
      </c>
      <c r="BS2366">
        <f t="shared" si="2977"/>
        <v>-208.64990200000011</v>
      </c>
      <c r="BT2366">
        <f t="shared" si="2978"/>
        <v>-180.89990200000011</v>
      </c>
      <c r="BU2366">
        <f t="shared" si="2979"/>
        <v>-199</v>
      </c>
      <c r="BV2366">
        <f t="shared" si="2980"/>
        <v>7606.7699868666668</v>
      </c>
      <c r="BW2366">
        <f t="shared" si="2981"/>
        <v>7601.3595143809534</v>
      </c>
      <c r="BX2366">
        <f t="shared" si="2982"/>
        <v>7619.9681728181822</v>
      </c>
      <c r="BY2366">
        <f t="shared" si="2983"/>
        <v>7659.3987931809506</v>
      </c>
      <c r="BZ2366">
        <f t="shared" si="2984"/>
        <v>7892.3500979999999</v>
      </c>
      <c r="CA2366">
        <f t="shared" si="2985"/>
        <v>7380</v>
      </c>
      <c r="CB2366">
        <f t="shared" si="2986"/>
        <v>7551.2674996933329</v>
      </c>
      <c r="CC2366">
        <f t="shared" si="2987"/>
        <v>7567.4893091750009</v>
      </c>
      <c r="CD2366">
        <f t="shared" si="2988"/>
        <v>7717.3600694253964</v>
      </c>
      <c r="CE2366">
        <f t="shared" si="2989"/>
        <v>7624.298000988676</v>
      </c>
      <c r="CF2366">
        <f t="shared" si="2990"/>
        <v>7582.4501950000003</v>
      </c>
      <c r="CG2366">
        <f t="shared" si="2991"/>
        <v>7708.8500979999999</v>
      </c>
      <c r="CH2366">
        <f t="shared" si="2992"/>
        <v>7565</v>
      </c>
    </row>
    <row r="2367" spans="1:86">
      <c r="A2367" s="1">
        <v>42968</v>
      </c>
      <c r="B2367">
        <v>7629</v>
      </c>
      <c r="C2367">
        <v>7658.0498049999997</v>
      </c>
      <c r="D2367">
        <v>7490</v>
      </c>
      <c r="E2367">
        <v>7501.8999020000001</v>
      </c>
      <c r="F2367">
        <v>277519</v>
      </c>
      <c r="G2367">
        <f t="shared" si="2926"/>
        <v>-238215.78387144767</v>
      </c>
      <c r="H2367">
        <f t="shared" si="2954"/>
        <v>10150858.648774441</v>
      </c>
      <c r="I2367">
        <f t="shared" si="2927"/>
        <v>7569.7374267499999</v>
      </c>
      <c r="J2367">
        <f t="shared" si="2934"/>
        <v>7820.375</v>
      </c>
      <c r="K2367">
        <f t="shared" si="2935"/>
        <v>7468.2749022500002</v>
      </c>
      <c r="L2367">
        <f t="shared" si="2936"/>
        <v>10</v>
      </c>
      <c r="M2367">
        <f t="shared" si="2937"/>
        <v>6</v>
      </c>
      <c r="N2367">
        <f t="shared" si="2938"/>
        <v>0</v>
      </c>
      <c r="O2367">
        <f t="shared" si="2939"/>
        <v>40</v>
      </c>
      <c r="P2367">
        <f t="shared" si="2914"/>
        <v>168.04980499999965</v>
      </c>
      <c r="Q2367">
        <f t="shared" si="2915"/>
        <v>156.14990299999954</v>
      </c>
      <c r="R2367">
        <f t="shared" si="2916"/>
        <v>11.899902000000111</v>
      </c>
      <c r="S2367">
        <f t="shared" si="2917"/>
        <v>168.04980499999965</v>
      </c>
      <c r="T2367">
        <f t="shared" si="2953"/>
        <v>124.93536475052375</v>
      </c>
      <c r="U2367">
        <f t="shared" si="2918"/>
        <v>-90.549804999999651</v>
      </c>
      <c r="V2367">
        <f t="shared" si="2919"/>
        <v>14.899902000000111</v>
      </c>
      <c r="W2367">
        <f t="shared" si="2920"/>
        <v>0</v>
      </c>
      <c r="X2367">
        <f t="shared" si="2921"/>
        <v>14.899902000000111</v>
      </c>
      <c r="Y2367">
        <f t="shared" si="2951"/>
        <v>25.595049653382137</v>
      </c>
      <c r="Z2367">
        <f t="shared" si="2952"/>
        <v>34.146924878638927</v>
      </c>
      <c r="AA2367">
        <f t="shared" si="2948"/>
        <v>20.486632991780525</v>
      </c>
      <c r="AB2367">
        <f t="shared" si="2949"/>
        <v>27.331672618737663</v>
      </c>
      <c r="AC2367">
        <f t="shared" si="2950"/>
        <v>14.31468459528916</v>
      </c>
      <c r="AD2367">
        <f t="shared" si="2958"/>
        <v>12.335046707275437</v>
      </c>
      <c r="AE2367">
        <f t="shared" si="2931"/>
        <v>7598.5499997999996</v>
      </c>
      <c r="AF2367">
        <f t="shared" si="2933"/>
        <v>7575.0249834999995</v>
      </c>
      <c r="AG2367">
        <f t="shared" si="2955"/>
        <v>7652.4549804500011</v>
      </c>
      <c r="AH2367">
        <f t="shared" si="2940"/>
        <v>7628.5049803000002</v>
      </c>
      <c r="AI2367">
        <f t="shared" si="2941"/>
        <v>7845.7144759429029</v>
      </c>
      <c r="AJ2367">
        <f t="shared" si="2942"/>
        <v>7411.2954846570974</v>
      </c>
      <c r="AK2367">
        <f t="shared" si="2943"/>
        <v>0.20856458663266356</v>
      </c>
      <c r="AL2367">
        <f t="shared" si="2922"/>
        <v>-0.85837648547107648</v>
      </c>
      <c r="AM2367">
        <f t="shared" si="2923"/>
        <v>-238215.78387144767</v>
      </c>
      <c r="AN2367">
        <f t="shared" si="2956"/>
        <v>-27223.374189886963</v>
      </c>
      <c r="AO2367">
        <f t="shared" si="2957"/>
        <v>9038481</v>
      </c>
      <c r="AP2367">
        <f t="shared" si="2959"/>
        <v>-3.0119412974245301E-3</v>
      </c>
      <c r="AQ2367">
        <f t="shared" si="2960"/>
        <v>7574.8787531962444</v>
      </c>
      <c r="AR2367">
        <f t="shared" si="2961"/>
        <v>7559.5712080273534</v>
      </c>
      <c r="AS2367">
        <f t="shared" si="2962"/>
        <v>7608.7604438077124</v>
      </c>
      <c r="AT2367">
        <f t="shared" si="2963"/>
        <v>7604.3627241545655</v>
      </c>
      <c r="AU2367">
        <f t="shared" si="2964"/>
        <v>7614.3783759574362</v>
      </c>
      <c r="AV2367">
        <f t="shared" si="2965"/>
        <v>7579.4058081624808</v>
      </c>
      <c r="AW2367">
        <f t="shared" si="2966"/>
        <v>34.972567794955467</v>
      </c>
      <c r="AX2367">
        <f t="shared" si="2993"/>
        <v>70.219287982479841</v>
      </c>
      <c r="AY2367">
        <f t="shared" si="2967"/>
        <v>-35.246720187524375</v>
      </c>
      <c r="AZ2367">
        <f t="shared" si="2924"/>
        <v>7549.9832356666666</v>
      </c>
      <c r="BA2367">
        <f t="shared" si="2925"/>
        <v>2095263797.5789776</v>
      </c>
      <c r="BB2367">
        <f t="shared" si="2928"/>
        <v>0</v>
      </c>
      <c r="BC2367">
        <f t="shared" si="2929"/>
        <v>2095263797.5789776</v>
      </c>
      <c r="BD2367">
        <f t="shared" si="2944"/>
        <v>19925578139.511871</v>
      </c>
      <c r="BE2367">
        <f t="shared" si="2945"/>
        <v>25193734397.6763</v>
      </c>
      <c r="BF2367">
        <f t="shared" si="2946"/>
        <v>0.79089418920561738</v>
      </c>
      <c r="BG2367">
        <f t="shared" si="2947"/>
        <v>44.1619719340556</v>
      </c>
      <c r="BH2367">
        <f t="shared" si="2968"/>
        <v>107892724</v>
      </c>
      <c r="BI2367">
        <f t="shared" si="2969"/>
        <v>0.46141569247146652</v>
      </c>
      <c r="BJ2367">
        <f t="shared" si="2930"/>
        <v>-9789.990299999954</v>
      </c>
      <c r="BK2367">
        <f t="shared" si="2970"/>
        <v>-1.2752001037879632E-2</v>
      </c>
      <c r="BL2367">
        <f t="shared" si="2971"/>
        <v>0.98724799896212034</v>
      </c>
      <c r="BM2367">
        <f t="shared" si="2972"/>
        <v>114.47945594137829</v>
      </c>
      <c r="BN2367">
        <f t="shared" si="2973"/>
        <v>7574.0249024999994</v>
      </c>
      <c r="BO2367">
        <f t="shared" si="2932"/>
        <v>7604.4399903999993</v>
      </c>
      <c r="BP2367">
        <f t="shared" si="2974"/>
        <v>7575.6492489411767</v>
      </c>
      <c r="BQ2367">
        <f t="shared" si="2975"/>
        <v>28.790741458822595</v>
      </c>
      <c r="BR2367">
        <f t="shared" si="2976"/>
        <v>-336.75</v>
      </c>
      <c r="BS2367">
        <f t="shared" si="2977"/>
        <v>-281</v>
      </c>
      <c r="BT2367">
        <f t="shared" si="2978"/>
        <v>-234.30029300000024</v>
      </c>
      <c r="BU2367">
        <f t="shared" si="2979"/>
        <v>-150.5</v>
      </c>
      <c r="BV2367">
        <f t="shared" si="2980"/>
        <v>7577.5199542666669</v>
      </c>
      <c r="BW2367">
        <f t="shared" si="2981"/>
        <v>7576.8071054761904</v>
      </c>
      <c r="BX2367">
        <f t="shared" si="2982"/>
        <v>7592.0690694363639</v>
      </c>
      <c r="BY2367">
        <f t="shared" si="2983"/>
        <v>7644.8644995285722</v>
      </c>
      <c r="BZ2367">
        <f t="shared" si="2984"/>
        <v>7892.3500979999999</v>
      </c>
      <c r="CA2367">
        <f t="shared" si="2985"/>
        <v>7380</v>
      </c>
      <c r="CB2367">
        <f t="shared" si="2986"/>
        <v>7623.0392396433335</v>
      </c>
      <c r="CC2367">
        <f t="shared" si="2987"/>
        <v>7555.2270803277779</v>
      </c>
      <c r="CD2367">
        <f t="shared" si="2988"/>
        <v>7698.181993256032</v>
      </c>
      <c r="CE2367">
        <f t="shared" si="2989"/>
        <v>7636.9838470931409</v>
      </c>
      <c r="CF2367">
        <f t="shared" si="2990"/>
        <v>7598.7998049999997</v>
      </c>
      <c r="CG2367">
        <f t="shared" si="2991"/>
        <v>7624</v>
      </c>
      <c r="CH2367">
        <f t="shared" si="2992"/>
        <v>7531.3500979999999</v>
      </c>
    </row>
    <row r="2368" spans="1:86">
      <c r="A2368" s="1">
        <v>42969</v>
      </c>
      <c r="B2368">
        <v>7540</v>
      </c>
      <c r="C2368">
        <v>7567.5</v>
      </c>
      <c r="D2368">
        <v>7475.1000979999999</v>
      </c>
      <c r="E2368">
        <v>7496.1000979999999</v>
      </c>
      <c r="F2368">
        <v>278131</v>
      </c>
      <c r="G2368">
        <f t="shared" si="2926"/>
        <v>-151707.68409648328</v>
      </c>
      <c r="H2368">
        <f t="shared" si="2954"/>
        <v>9999150.9646779578</v>
      </c>
      <c r="I2368">
        <f t="shared" si="2927"/>
        <v>7519.6750489999995</v>
      </c>
      <c r="J2368">
        <f t="shared" si="2934"/>
        <v>7806.6999510000005</v>
      </c>
      <c r="K2368">
        <f t="shared" si="2935"/>
        <v>7468.2749022500002</v>
      </c>
      <c r="L2368">
        <f t="shared" si="2936"/>
        <v>10</v>
      </c>
      <c r="M2368">
        <f t="shared" si="2937"/>
        <v>7</v>
      </c>
      <c r="N2368">
        <f t="shared" si="2938"/>
        <v>0</v>
      </c>
      <c r="O2368">
        <f t="shared" si="2939"/>
        <v>30</v>
      </c>
      <c r="P2368">
        <f t="shared" si="2914"/>
        <v>92.399902000000111</v>
      </c>
      <c r="Q2368">
        <f t="shared" si="2915"/>
        <v>71.399902000000111</v>
      </c>
      <c r="R2368">
        <f t="shared" si="2916"/>
        <v>21</v>
      </c>
      <c r="S2368">
        <f t="shared" si="2917"/>
        <v>92.399902000000111</v>
      </c>
      <c r="T2368">
        <f t="shared" si="2953"/>
        <v>122.61140312548635</v>
      </c>
      <c r="U2368">
        <f t="shared" si="2918"/>
        <v>22.5</v>
      </c>
      <c r="V2368">
        <f t="shared" si="2919"/>
        <v>-25.899902000000111</v>
      </c>
      <c r="W2368">
        <f t="shared" si="2920"/>
        <v>22.5</v>
      </c>
      <c r="X2368">
        <f t="shared" si="2921"/>
        <v>0</v>
      </c>
      <c r="Y2368">
        <f t="shared" si="2951"/>
        <v>25.373974678140559</v>
      </c>
      <c r="Z2368">
        <f t="shared" si="2952"/>
        <v>31.707858815879003</v>
      </c>
      <c r="AA2368">
        <f t="shared" si="2948"/>
        <v>20.694628746864289</v>
      </c>
      <c r="AB2368">
        <f t="shared" si="2949"/>
        <v>25.8604485452529</v>
      </c>
      <c r="AC2368">
        <f t="shared" si="2950"/>
        <v>11.096146970124995</v>
      </c>
      <c r="AD2368">
        <f t="shared" si="2958"/>
        <v>11.630197845669173</v>
      </c>
      <c r="AE2368">
        <f t="shared" si="2931"/>
        <v>7576.0799804000007</v>
      </c>
      <c r="AF2368">
        <f t="shared" si="2933"/>
        <v>7581.475016166667</v>
      </c>
      <c r="AG2368">
        <f t="shared" si="2955"/>
        <v>7649.5324951000002</v>
      </c>
      <c r="AH2368">
        <f t="shared" si="2940"/>
        <v>7594.2499998999992</v>
      </c>
      <c r="AI2368">
        <f t="shared" si="2941"/>
        <v>7772.6720169408682</v>
      </c>
      <c r="AJ2368">
        <f t="shared" si="2942"/>
        <v>7415.8279828591303</v>
      </c>
      <c r="AK2368">
        <f t="shared" si="2943"/>
        <v>0.22495013920418419</v>
      </c>
      <c r="AL2368">
        <f t="shared" si="2922"/>
        <v>-0.54545406336037072</v>
      </c>
      <c r="AM2368">
        <f t="shared" si="2923"/>
        <v>-151707.68409648328</v>
      </c>
      <c r="AN2368">
        <f t="shared" si="2956"/>
        <v>-396625.04739379935</v>
      </c>
      <c r="AO2368">
        <f t="shared" si="2957"/>
        <v>8959417</v>
      </c>
      <c r="AP2368">
        <f t="shared" si="2959"/>
        <v>-4.4269068779118036E-2</v>
      </c>
      <c r="AQ2368">
        <f t="shared" si="2960"/>
        <v>7548.0940104295214</v>
      </c>
      <c r="AR2368">
        <f t="shared" si="2961"/>
        <v>7563.4126081645572</v>
      </c>
      <c r="AS2368">
        <f t="shared" si="2962"/>
        <v>7588.4815815623242</v>
      </c>
      <c r="AT2368">
        <f t="shared" si="2963"/>
        <v>7594.6190878006546</v>
      </c>
      <c r="AU2368">
        <f t="shared" si="2964"/>
        <v>7596.6366342638212</v>
      </c>
      <c r="AV2368">
        <f t="shared" si="2965"/>
        <v>7573.574408451107</v>
      </c>
      <c r="AW2368">
        <f t="shared" si="2966"/>
        <v>23.062225812714132</v>
      </c>
      <c r="AX2368">
        <f t="shared" si="2993"/>
        <v>60.787875548526699</v>
      </c>
      <c r="AY2368">
        <f t="shared" si="2967"/>
        <v>-37.725649735812567</v>
      </c>
      <c r="AZ2368">
        <f t="shared" si="2924"/>
        <v>7512.9000653333323</v>
      </c>
      <c r="BA2368">
        <f t="shared" si="2925"/>
        <v>2089570408.0712252</v>
      </c>
      <c r="BB2368">
        <f t="shared" si="2928"/>
        <v>0</v>
      </c>
      <c r="BC2368">
        <f t="shared" si="2929"/>
        <v>2089570408.0712252</v>
      </c>
      <c r="BD2368">
        <f t="shared" si="2944"/>
        <v>11332526227.878696</v>
      </c>
      <c r="BE2368">
        <f t="shared" si="2945"/>
        <v>27283304805.747524</v>
      </c>
      <c r="BF2368">
        <f t="shared" si="2946"/>
        <v>0.41536486538432021</v>
      </c>
      <c r="BG2368">
        <f t="shared" si="2947"/>
        <v>29.346840206573475</v>
      </c>
      <c r="BH2368">
        <f t="shared" si="2968"/>
        <v>107614593</v>
      </c>
      <c r="BI2368">
        <f t="shared" si="2969"/>
        <v>0.30450913358664228</v>
      </c>
      <c r="BJ2368">
        <f t="shared" si="2930"/>
        <v>-679.9804000000222</v>
      </c>
      <c r="BK2368">
        <f t="shared" si="2970"/>
        <v>-7.7311135522536089E-4</v>
      </c>
      <c r="BL2368">
        <f t="shared" si="2971"/>
        <v>0.9992268886447746</v>
      </c>
      <c r="BM2368">
        <f t="shared" si="2972"/>
        <v>94.036659761739713</v>
      </c>
      <c r="BN2368">
        <f t="shared" si="2973"/>
        <v>7521.3000489999995</v>
      </c>
      <c r="BO2368">
        <f t="shared" si="2932"/>
        <v>7592.5000001999997</v>
      </c>
      <c r="BP2368">
        <f t="shared" si="2974"/>
        <v>7579.8779297205892</v>
      </c>
      <c r="BQ2368">
        <f t="shared" si="2975"/>
        <v>12.622070479410468</v>
      </c>
      <c r="BR2368">
        <f t="shared" si="2976"/>
        <v>-259.79980400000022</v>
      </c>
      <c r="BS2368">
        <f t="shared" si="2977"/>
        <v>-261.79980400000022</v>
      </c>
      <c r="BT2368">
        <f t="shared" si="2978"/>
        <v>-317.5</v>
      </c>
      <c r="BU2368">
        <f t="shared" si="2979"/>
        <v>-309</v>
      </c>
      <c r="BV2368">
        <f t="shared" si="2980"/>
        <v>7543.3699869999991</v>
      </c>
      <c r="BW2368">
        <f t="shared" si="2981"/>
        <v>7554.2571381904763</v>
      </c>
      <c r="BX2368">
        <f t="shared" si="2982"/>
        <v>7567.9954544727252</v>
      </c>
      <c r="BY2368">
        <f t="shared" si="2983"/>
        <v>7629.9735583428574</v>
      </c>
      <c r="BZ2368">
        <f t="shared" si="2984"/>
        <v>7885</v>
      </c>
      <c r="CA2368">
        <f t="shared" si="2985"/>
        <v>7380</v>
      </c>
      <c r="CB2368">
        <f t="shared" si="2986"/>
        <v>7628.5143031800008</v>
      </c>
      <c r="CC2368">
        <f t="shared" si="2987"/>
        <v>7616.1118690638878</v>
      </c>
      <c r="CD2368">
        <f t="shared" si="2988"/>
        <v>7642.1389754492466</v>
      </c>
      <c r="CE2368">
        <f t="shared" si="2989"/>
        <v>7648.0823539400899</v>
      </c>
      <c r="CF2368">
        <f t="shared" si="2990"/>
        <v>7501.8999020000001</v>
      </c>
      <c r="CG2368">
        <f t="shared" si="2991"/>
        <v>7658.0498049999997</v>
      </c>
      <c r="CH2368">
        <f t="shared" si="2992"/>
        <v>7490</v>
      </c>
    </row>
    <row r="2369" spans="1:86">
      <c r="A2369" s="1">
        <v>42970</v>
      </c>
      <c r="B2369">
        <v>7548</v>
      </c>
      <c r="C2369">
        <v>7590</v>
      </c>
      <c r="D2369">
        <v>7501</v>
      </c>
      <c r="E2369">
        <v>7573.0498049999997</v>
      </c>
      <c r="F2369">
        <v>258051</v>
      </c>
      <c r="G2369">
        <f t="shared" si="2926"/>
        <v>159758.53325966091</v>
      </c>
      <c r="H2369">
        <f t="shared" si="2954"/>
        <v>10158909.497937618</v>
      </c>
      <c r="I2369">
        <f t="shared" si="2927"/>
        <v>7553.0124512499997</v>
      </c>
      <c r="J2369">
        <f t="shared" si="2934"/>
        <v>7713.6750489999995</v>
      </c>
      <c r="K2369">
        <f t="shared" si="2935"/>
        <v>7468.2749022500002</v>
      </c>
      <c r="L2369">
        <f t="shared" si="2936"/>
        <v>10</v>
      </c>
      <c r="M2369">
        <f t="shared" si="2937"/>
        <v>8</v>
      </c>
      <c r="N2369">
        <f t="shared" si="2938"/>
        <v>0</v>
      </c>
      <c r="O2369">
        <f t="shared" si="2939"/>
        <v>20</v>
      </c>
      <c r="P2369">
        <f t="shared" si="2914"/>
        <v>89</v>
      </c>
      <c r="Q2369">
        <f t="shared" si="2915"/>
        <v>16.950195000000349</v>
      </c>
      <c r="R2369">
        <f t="shared" si="2916"/>
        <v>72.049804999999651</v>
      </c>
      <c r="S2369">
        <f t="shared" si="2917"/>
        <v>89</v>
      </c>
      <c r="T2369">
        <f t="shared" si="2953"/>
        <v>120.21058861652304</v>
      </c>
      <c r="U2369">
        <f t="shared" si="2918"/>
        <v>45</v>
      </c>
      <c r="V2369">
        <f t="shared" si="2919"/>
        <v>17.399902000000111</v>
      </c>
      <c r="W2369">
        <f t="shared" si="2920"/>
        <v>45</v>
      </c>
      <c r="X2369">
        <f t="shared" si="2921"/>
        <v>0</v>
      </c>
      <c r="Y2369">
        <f t="shared" si="2951"/>
        <v>26.775833629701946</v>
      </c>
      <c r="Z2369">
        <f t="shared" si="2952"/>
        <v>29.443011757601933</v>
      </c>
      <c r="AA2369">
        <f t="shared" si="2948"/>
        <v>22.274105748802221</v>
      </c>
      <c r="AB2369">
        <f t="shared" si="2949"/>
        <v>24.492860484633688</v>
      </c>
      <c r="AC2369">
        <f t="shared" si="2950"/>
        <v>4.7442776697479578</v>
      </c>
      <c r="AD2369">
        <f t="shared" si="2958"/>
        <v>11.158637199299717</v>
      </c>
      <c r="AE2369">
        <f t="shared" si="2931"/>
        <v>7550.4599610000005</v>
      </c>
      <c r="AF2369">
        <f t="shared" si="2933"/>
        <v>7575.5749511666681</v>
      </c>
      <c r="AG2369">
        <f t="shared" si="2955"/>
        <v>7652.9424804499995</v>
      </c>
      <c r="AH2369">
        <f t="shared" si="2940"/>
        <v>7575.9649902000001</v>
      </c>
      <c r="AI2369">
        <f t="shared" si="2941"/>
        <v>7718.1780444950537</v>
      </c>
      <c r="AJ2369">
        <f t="shared" si="2942"/>
        <v>7433.7519359049465</v>
      </c>
      <c r="AK2369">
        <f t="shared" si="2943"/>
        <v>0.48975064133721424</v>
      </c>
      <c r="AL2369">
        <f t="shared" si="2922"/>
        <v>0.61909674157302585</v>
      </c>
      <c r="AM2369">
        <f t="shared" si="2923"/>
        <v>159758.53325966091</v>
      </c>
      <c r="AN2369">
        <f t="shared" si="2956"/>
        <v>-5329.250716913637</v>
      </c>
      <c r="AO2369">
        <f t="shared" si="2957"/>
        <v>8893883</v>
      </c>
      <c r="AP2369">
        <f t="shared" si="2959"/>
        <v>-5.9920405034714723E-4</v>
      </c>
      <c r="AQ2369">
        <f t="shared" si="2960"/>
        <v>7556.5789805834838</v>
      </c>
      <c r="AR2369">
        <f t="shared" si="2961"/>
        <v>7577.5022927676582</v>
      </c>
      <c r="AS2369">
        <f t="shared" si="2962"/>
        <v>7585.7038617811058</v>
      </c>
      <c r="AT2369">
        <f t="shared" si="2963"/>
        <v>7592.6778523485955</v>
      </c>
      <c r="AU2369">
        <f t="shared" si="2964"/>
        <v>7593.0986098742478</v>
      </c>
      <c r="AV2369">
        <f t="shared" si="2965"/>
        <v>7573.53768620953</v>
      </c>
      <c r="AW2369">
        <f t="shared" si="2966"/>
        <v>19.560923664717848</v>
      </c>
      <c r="AX2369">
        <f t="shared" si="2993"/>
        <v>52.54248517176493</v>
      </c>
      <c r="AY2369">
        <f t="shared" si="2967"/>
        <v>-32.981561507047083</v>
      </c>
      <c r="AZ2369">
        <f t="shared" si="2924"/>
        <v>7554.6832683333332</v>
      </c>
      <c r="BA2369">
        <f t="shared" si="2925"/>
        <v>1949493572.076685</v>
      </c>
      <c r="BB2369">
        <f t="shared" si="2928"/>
        <v>1949493572.076685</v>
      </c>
      <c r="BC2369">
        <f t="shared" si="2929"/>
        <v>0</v>
      </c>
      <c r="BD2369">
        <f t="shared" si="2944"/>
        <v>13282019799.955381</v>
      </c>
      <c r="BE2369">
        <f t="shared" si="2945"/>
        <v>24043633864.414196</v>
      </c>
      <c r="BF2369">
        <f t="shared" si="2946"/>
        <v>0.55241316162335374</v>
      </c>
      <c r="BG2369">
        <f t="shared" si="2947"/>
        <v>35.584158604124241</v>
      </c>
      <c r="BH2369">
        <f t="shared" si="2968"/>
        <v>107872644</v>
      </c>
      <c r="BI2369">
        <f t="shared" si="2969"/>
        <v>0.25827987494319671</v>
      </c>
      <c r="BJ2369">
        <f t="shared" si="2930"/>
        <v>7594.9706999999762</v>
      </c>
      <c r="BK2369">
        <f t="shared" si="2970"/>
        <v>1.0265298754552432E-2</v>
      </c>
      <c r="BL2369">
        <f t="shared" si="2971"/>
        <v>1.0102652987545524</v>
      </c>
      <c r="BM2369">
        <f t="shared" si="2972"/>
        <v>74.952860763646356</v>
      </c>
      <c r="BN2369">
        <f t="shared" si="2973"/>
        <v>7545.5</v>
      </c>
      <c r="BO2369">
        <f t="shared" si="2932"/>
        <v>7571.085009899999</v>
      </c>
      <c r="BP2369">
        <f t="shared" si="2974"/>
        <v>7585.2455767794127</v>
      </c>
      <c r="BQ2369">
        <f t="shared" si="2975"/>
        <v>-14.160566879413636</v>
      </c>
      <c r="BR2369">
        <f t="shared" si="2976"/>
        <v>-88.550293000000238</v>
      </c>
      <c r="BS2369">
        <f t="shared" si="2977"/>
        <v>-138.10009799999989</v>
      </c>
      <c r="BT2369">
        <f t="shared" si="2978"/>
        <v>-205</v>
      </c>
      <c r="BU2369">
        <f t="shared" si="2979"/>
        <v>-211</v>
      </c>
      <c r="BV2369">
        <f t="shared" si="2980"/>
        <v>7542.359928533333</v>
      </c>
      <c r="BW2369">
        <f t="shared" si="2981"/>
        <v>7551.8499350000002</v>
      </c>
      <c r="BX2369">
        <f t="shared" si="2982"/>
        <v>7564.1408735818177</v>
      </c>
      <c r="BY2369">
        <f t="shared" si="2983"/>
        <v>7622.6894926190453</v>
      </c>
      <c r="BZ2369">
        <f t="shared" si="2984"/>
        <v>7795</v>
      </c>
      <c r="CA2369">
        <f t="shared" si="2985"/>
        <v>7380</v>
      </c>
      <c r="CB2369">
        <f t="shared" si="2986"/>
        <v>7565.8795246666659</v>
      </c>
      <c r="CC2369">
        <f t="shared" si="2987"/>
        <v>7619.6910778444444</v>
      </c>
      <c r="CD2369">
        <f t="shared" si="2988"/>
        <v>7596.0949762653572</v>
      </c>
      <c r="CE2369">
        <f t="shared" si="2989"/>
        <v>7673.5141853816431</v>
      </c>
      <c r="CF2369">
        <f t="shared" si="2990"/>
        <v>7496.1000979999999</v>
      </c>
      <c r="CG2369">
        <f t="shared" si="2991"/>
        <v>7567.5</v>
      </c>
      <c r="CH2369">
        <f t="shared" si="2992"/>
        <v>7475.1000979999999</v>
      </c>
    </row>
    <row r="2370" spans="1:86">
      <c r="A2370" s="1">
        <v>42971</v>
      </c>
      <c r="B2370">
        <v>7536</v>
      </c>
      <c r="C2370">
        <v>7635</v>
      </c>
      <c r="D2370">
        <v>7483.6000979999999</v>
      </c>
      <c r="E2370">
        <v>7612.8500979999999</v>
      </c>
      <c r="F2370">
        <v>436912</v>
      </c>
      <c r="G2370">
        <f t="shared" si="2926"/>
        <v>309070.9927763092</v>
      </c>
      <c r="H2370">
        <f t="shared" si="2954"/>
        <v>10467980.490713928</v>
      </c>
      <c r="I2370">
        <f t="shared" si="2927"/>
        <v>7566.8625489999995</v>
      </c>
      <c r="J2370">
        <f t="shared" si="2934"/>
        <v>7663.8499757500003</v>
      </c>
      <c r="K2370">
        <f t="shared" si="2935"/>
        <v>7468.2749022500002</v>
      </c>
      <c r="L2370">
        <f t="shared" si="2936"/>
        <v>7</v>
      </c>
      <c r="M2370">
        <f t="shared" si="2937"/>
        <v>9</v>
      </c>
      <c r="N2370">
        <f t="shared" si="2938"/>
        <v>30</v>
      </c>
      <c r="O2370">
        <f t="shared" si="2939"/>
        <v>10</v>
      </c>
      <c r="P2370">
        <f t="shared" si="2914"/>
        <v>151.39990200000011</v>
      </c>
      <c r="Q2370">
        <f t="shared" si="2915"/>
        <v>22.149902000000111</v>
      </c>
      <c r="R2370">
        <f t="shared" si="2916"/>
        <v>129.25</v>
      </c>
      <c r="S2370">
        <f t="shared" si="2917"/>
        <v>151.39990200000011</v>
      </c>
      <c r="T2370">
        <f t="shared" si="2953"/>
        <v>122.43839671534283</v>
      </c>
      <c r="U2370">
        <f t="shared" si="2918"/>
        <v>14</v>
      </c>
      <c r="V2370">
        <f t="shared" si="2919"/>
        <v>-84.449706999999762</v>
      </c>
      <c r="W2370">
        <f t="shared" si="2920"/>
        <v>14</v>
      </c>
      <c r="X2370">
        <f t="shared" si="2921"/>
        <v>0</v>
      </c>
      <c r="Y2370">
        <f t="shared" si="2951"/>
        <v>25.863274084723233</v>
      </c>
      <c r="Z2370">
        <f t="shared" si="2952"/>
        <v>27.339939489201793</v>
      </c>
      <c r="AA2370">
        <f t="shared" si="2948"/>
        <v>21.123499472843303</v>
      </c>
      <c r="AB2370">
        <f t="shared" si="2949"/>
        <v>22.32954712136949</v>
      </c>
      <c r="AC2370">
        <f t="shared" si="2950"/>
        <v>2.7755191938298114</v>
      </c>
      <c r="AD2370">
        <f t="shared" si="2958"/>
        <v>10.546450947507536</v>
      </c>
      <c r="AE2370">
        <f t="shared" si="2931"/>
        <v>7556.5399416</v>
      </c>
      <c r="AF2370">
        <f t="shared" si="2933"/>
        <v>7560.8583171666678</v>
      </c>
      <c r="AG2370">
        <f t="shared" si="2955"/>
        <v>7655.3224853499996</v>
      </c>
      <c r="AH2370">
        <f t="shared" si="2940"/>
        <v>7571.0899902000001</v>
      </c>
      <c r="AI2370">
        <f t="shared" si="2941"/>
        <v>7704.282880805129</v>
      </c>
      <c r="AJ2370">
        <f t="shared" si="2942"/>
        <v>7437.8970995948712</v>
      </c>
      <c r="AK2370">
        <f t="shared" si="2943"/>
        <v>0.65676552858892501</v>
      </c>
      <c r="AL2370">
        <f t="shared" si="2922"/>
        <v>0.70739872737830312</v>
      </c>
      <c r="AM2370">
        <f t="shared" si="2923"/>
        <v>309070.9927763092</v>
      </c>
      <c r="AN2370">
        <f t="shared" si="2956"/>
        <v>172968.28052093406</v>
      </c>
      <c r="AO2370">
        <f t="shared" si="2957"/>
        <v>8953005</v>
      </c>
      <c r="AP2370">
        <f t="shared" si="2959"/>
        <v>1.9319578233334401E-2</v>
      </c>
      <c r="AQ2370">
        <f t="shared" si="2960"/>
        <v>7575.7111605050995</v>
      </c>
      <c r="AR2370">
        <f t="shared" si="2961"/>
        <v>7577.9291393288759</v>
      </c>
      <c r="AS2370">
        <f t="shared" si="2962"/>
        <v>7590.5901843005067</v>
      </c>
      <c r="AT2370">
        <f t="shared" si="2963"/>
        <v>7594.4933544572223</v>
      </c>
      <c r="AU2370">
        <f t="shared" si="2964"/>
        <v>7596.061333093111</v>
      </c>
      <c r="AV2370">
        <f t="shared" si="2965"/>
        <v>7576.289555034863</v>
      </c>
      <c r="AW2370">
        <f t="shared" si="2966"/>
        <v>19.771778058247946</v>
      </c>
      <c r="AX2370">
        <f t="shared" si="2993"/>
        <v>45.988343749061535</v>
      </c>
      <c r="AY2370">
        <f t="shared" si="2967"/>
        <v>-26.216565690813589</v>
      </c>
      <c r="AZ2370">
        <f t="shared" si="2924"/>
        <v>7577.1500653333323</v>
      </c>
      <c r="BA2370">
        <f t="shared" si="2925"/>
        <v>3310547789.3449168</v>
      </c>
      <c r="BB2370">
        <f t="shared" si="2928"/>
        <v>3310547789.3449168</v>
      </c>
      <c r="BC2370">
        <f t="shared" si="2929"/>
        <v>0</v>
      </c>
      <c r="BD2370">
        <f t="shared" si="2944"/>
        <v>16592567589.300299</v>
      </c>
      <c r="BE2370">
        <f t="shared" si="2945"/>
        <v>21815862547.659985</v>
      </c>
      <c r="BF2370">
        <f t="shared" si="2946"/>
        <v>0.76057353006562889</v>
      </c>
      <c r="BG2370">
        <f t="shared" si="2947"/>
        <v>43.200327454501547</v>
      </c>
      <c r="BH2370">
        <f t="shared" si="2968"/>
        <v>108309556</v>
      </c>
      <c r="BI2370">
        <f t="shared" si="2969"/>
        <v>0.26096914478550398</v>
      </c>
      <c r="BJ2370">
        <f t="shared" si="2930"/>
        <v>3880.0293000000238</v>
      </c>
      <c r="BK2370">
        <f t="shared" si="2970"/>
        <v>5.255517133100413E-3</v>
      </c>
      <c r="BL2370">
        <f t="shared" si="2971"/>
        <v>1.0052555171331004</v>
      </c>
      <c r="BM2370">
        <f t="shared" si="2972"/>
        <v>70.198817075679599</v>
      </c>
      <c r="BN2370">
        <f t="shared" si="2973"/>
        <v>7559.3000489999995</v>
      </c>
      <c r="BO2370">
        <f t="shared" si="2932"/>
        <v>7555.5600098999985</v>
      </c>
      <c r="BP2370">
        <f t="shared" si="2974"/>
        <v>7588.8396930000008</v>
      </c>
      <c r="BQ2370">
        <f t="shared" si="2975"/>
        <v>-33.27968310000233</v>
      </c>
      <c r="BR2370">
        <f t="shared" si="2976"/>
        <v>34.100097999999889</v>
      </c>
      <c r="BS2370">
        <f t="shared" si="2977"/>
        <v>-55.299804000000222</v>
      </c>
      <c r="BT2370">
        <f t="shared" si="2978"/>
        <v>-5</v>
      </c>
      <c r="BU2370">
        <f t="shared" si="2979"/>
        <v>-101.35009799999989</v>
      </c>
      <c r="BV2370">
        <f t="shared" si="2980"/>
        <v>7563.1566408666667</v>
      </c>
      <c r="BW2370">
        <f t="shared" si="2981"/>
        <v>7562.4999769523811</v>
      </c>
      <c r="BX2370">
        <f t="shared" si="2982"/>
        <v>7570.8472568181824</v>
      </c>
      <c r="BY2370">
        <f t="shared" si="2983"/>
        <v>7618.8711704809539</v>
      </c>
      <c r="BZ2370">
        <f t="shared" si="2984"/>
        <v>7720.1000979999999</v>
      </c>
      <c r="CA2370">
        <f t="shared" si="2985"/>
        <v>7380</v>
      </c>
      <c r="CB2370">
        <f t="shared" si="2986"/>
        <v>7556.0837208533321</v>
      </c>
      <c r="CC2370">
        <f t="shared" si="2987"/>
        <v>7565.0426567499999</v>
      </c>
      <c r="CD2370">
        <f t="shared" si="2988"/>
        <v>7568.3657952061503</v>
      </c>
      <c r="CE2370">
        <f t="shared" si="2989"/>
        <v>7692.2155040221896</v>
      </c>
      <c r="CF2370">
        <f t="shared" si="2990"/>
        <v>7573.0498049999997</v>
      </c>
      <c r="CG2370">
        <f t="shared" si="2991"/>
        <v>7590</v>
      </c>
      <c r="CH2370">
        <f t="shared" si="2992"/>
        <v>7501</v>
      </c>
    </row>
    <row r="2371" spans="1:86">
      <c r="A2371" s="1">
        <v>42975</v>
      </c>
      <c r="B2371">
        <v>7649</v>
      </c>
      <c r="C2371">
        <v>7649</v>
      </c>
      <c r="D2371">
        <v>7568.0498049999997</v>
      </c>
      <c r="E2371">
        <v>7579</v>
      </c>
      <c r="F2371">
        <v>391028</v>
      </c>
      <c r="G2371">
        <f t="shared" si="2926"/>
        <v>-285238.6847189159</v>
      </c>
      <c r="H2371">
        <f t="shared" si="2954"/>
        <v>10182741.805995012</v>
      </c>
      <c r="I2371">
        <f t="shared" si="2927"/>
        <v>7611.2624512499997</v>
      </c>
      <c r="J2371">
        <f t="shared" si="2934"/>
        <v>7663.8499757500003</v>
      </c>
      <c r="K2371">
        <f t="shared" si="2935"/>
        <v>7468.2749022500002</v>
      </c>
      <c r="L2371">
        <f t="shared" si="2936"/>
        <v>8</v>
      </c>
      <c r="M2371">
        <f t="shared" si="2937"/>
        <v>10</v>
      </c>
      <c r="N2371">
        <f t="shared" si="2938"/>
        <v>20</v>
      </c>
      <c r="O2371">
        <f t="shared" si="2939"/>
        <v>0</v>
      </c>
      <c r="P2371">
        <f t="shared" ref="P2371:P2434" si="2994">(C2371-D2371)</f>
        <v>80.950195000000349</v>
      </c>
      <c r="Q2371">
        <f t="shared" ref="Q2371:Q2434" si="2995">(C2371-E2371)</f>
        <v>70</v>
      </c>
      <c r="R2371">
        <f t="shared" ref="R2371:R2434" si="2996">(E2371-D2371)</f>
        <v>10.950195000000349</v>
      </c>
      <c r="S2371">
        <f t="shared" ref="S2371:S2434" si="2997">MAX(P2371:R2371)</f>
        <v>80.950195000000349</v>
      </c>
      <c r="T2371">
        <f t="shared" si="2953"/>
        <v>119.47495373567551</v>
      </c>
      <c r="U2371">
        <f t="shared" ref="U2371:U2434" si="2998">(C2372-C2371)</f>
        <v>-73.450195000000349</v>
      </c>
      <c r="V2371">
        <f t="shared" ref="V2371:V2434" si="2999">D2371-D2372</f>
        <v>73</v>
      </c>
      <c r="W2371">
        <f t="shared" ref="W2371:W2434" si="3000">IF(AND(U2371&gt;V2371,U2371&gt;0),U2371,)</f>
        <v>0</v>
      </c>
      <c r="X2371">
        <f t="shared" ref="X2371:X2434" si="3001">IF(AND(V2371&gt;U2371,V2371&gt;0),V2371,)</f>
        <v>73</v>
      </c>
      <c r="Y2371">
        <f t="shared" si="2951"/>
        <v>24.015897364385861</v>
      </c>
      <c r="Z2371">
        <f t="shared" si="2952"/>
        <v>30.601372382830238</v>
      </c>
      <c r="AA2371">
        <f t="shared" si="2948"/>
        <v>20.101198295935941</v>
      </c>
      <c r="AB2371">
        <f t="shared" si="2949"/>
        <v>25.613211326728969</v>
      </c>
      <c r="AC2371">
        <f t="shared" si="2950"/>
        <v>12.057495823068024</v>
      </c>
      <c r="AD2371">
        <f t="shared" si="2958"/>
        <v>9.8886563493115354</v>
      </c>
      <c r="AE2371">
        <f t="shared" si="2931"/>
        <v>7552.5799805999995</v>
      </c>
      <c r="AF2371">
        <f t="shared" si="2933"/>
        <v>7560.283284666667</v>
      </c>
      <c r="AG2371">
        <f t="shared" si="2955"/>
        <v>7654.2924804499999</v>
      </c>
      <c r="AH2371">
        <f t="shared" si="2940"/>
        <v>7571.1149902000006</v>
      </c>
      <c r="AI2371">
        <f t="shared" si="2941"/>
        <v>7704.3137162063067</v>
      </c>
      <c r="AJ2371">
        <f t="shared" si="2942"/>
        <v>7437.9162641936946</v>
      </c>
      <c r="AK2371">
        <f t="shared" si="2943"/>
        <v>0.52959866823210477</v>
      </c>
      <c r="AL2371">
        <f t="shared" ref="AL2371:AL2434" si="3002">(R2371-Q2371)/P2371</f>
        <v>-0.72945846517107704</v>
      </c>
      <c r="AM2371">
        <f t="shared" ref="AM2371:AM2434" si="3003">AL2371*F2371</f>
        <v>-285238.6847189159</v>
      </c>
      <c r="AN2371">
        <f t="shared" si="2956"/>
        <v>45087.191683285113</v>
      </c>
      <c r="AO2371">
        <f t="shared" si="2957"/>
        <v>8195774</v>
      </c>
      <c r="AP2371">
        <f t="shared" si="2959"/>
        <v>5.5012731785045697E-3</v>
      </c>
      <c r="AQ2371">
        <f t="shared" si="2960"/>
        <v>7576.8293659333658</v>
      </c>
      <c r="AR2371">
        <f t="shared" si="2961"/>
        <v>7561.8468346201462</v>
      </c>
      <c r="AS2371">
        <f t="shared" si="2962"/>
        <v>7588.5039511264158</v>
      </c>
      <c r="AT2371">
        <f t="shared" si="2963"/>
        <v>7593.0989525560726</v>
      </c>
      <c r="AU2371">
        <f t="shared" si="2964"/>
        <v>7593.5021331291446</v>
      </c>
      <c r="AV2371">
        <f t="shared" si="2965"/>
        <v>7576.4792861824226</v>
      </c>
      <c r="AW2371">
        <f t="shared" si="2966"/>
        <v>17.022846946721984</v>
      </c>
      <c r="AX2371">
        <f t="shared" si="2993"/>
        <v>40.195244388593622</v>
      </c>
      <c r="AY2371">
        <f t="shared" si="2967"/>
        <v>-23.172397441871638</v>
      </c>
      <c r="AZ2371">
        <f t="shared" ref="AZ2371:AZ2434" si="3004">AVERAGE(C2371:E2371)</f>
        <v>7598.6832683333332</v>
      </c>
      <c r="BA2371">
        <f t="shared" ref="BA2371:BA2434" si="3005">AZ2371*F2371</f>
        <v>2971297921.0498466</v>
      </c>
      <c r="BB2371">
        <f t="shared" si="2928"/>
        <v>2971297921.0498466</v>
      </c>
      <c r="BC2371">
        <f t="shared" si="2929"/>
        <v>0</v>
      </c>
      <c r="BD2371">
        <f t="shared" si="2944"/>
        <v>17037889002.360529</v>
      </c>
      <c r="BE2371">
        <f t="shared" si="2945"/>
        <v>21815862547.659985</v>
      </c>
      <c r="BF2371">
        <f t="shared" si="2946"/>
        <v>0.78098626470251797</v>
      </c>
      <c r="BG2371">
        <f t="shared" si="2947"/>
        <v>43.851335643678752</v>
      </c>
      <c r="BH2371">
        <f t="shared" si="2968"/>
        <v>107918528</v>
      </c>
      <c r="BI2371">
        <f t="shared" si="2969"/>
        <v>0.22468017536545426</v>
      </c>
      <c r="BJ2371">
        <f t="shared" si="2930"/>
        <v>-3485.0097999999889</v>
      </c>
      <c r="BK2371">
        <f t="shared" si="2970"/>
        <v>-4.4464422081413072E-3</v>
      </c>
      <c r="BL2371">
        <f t="shared" si="2971"/>
        <v>0.99555355779185872</v>
      </c>
      <c r="BM2371">
        <f t="shared" si="2972"/>
        <v>70.201892602067502</v>
      </c>
      <c r="BN2371">
        <f t="shared" si="2973"/>
        <v>7608.5249024999994</v>
      </c>
      <c r="BO2371">
        <f t="shared" si="2932"/>
        <v>7561.7299805999992</v>
      </c>
      <c r="BP2371">
        <f t="shared" si="2974"/>
        <v>7593.5896930000017</v>
      </c>
      <c r="BQ2371">
        <f t="shared" si="2975"/>
        <v>-31.859712400002536</v>
      </c>
      <c r="BR2371">
        <f t="shared" si="2976"/>
        <v>121.60009799999989</v>
      </c>
      <c r="BS2371">
        <f t="shared" si="2977"/>
        <v>188.04980499999965</v>
      </c>
      <c r="BT2371">
        <f t="shared" si="2978"/>
        <v>115.20019500000035</v>
      </c>
      <c r="BU2371">
        <f t="shared" si="2979"/>
        <v>147.10009799999989</v>
      </c>
      <c r="BV2371">
        <f t="shared" si="2980"/>
        <v>7570.6433270000007</v>
      </c>
      <c r="BW2371">
        <f t="shared" si="2981"/>
        <v>7567.6833149047616</v>
      </c>
      <c r="BX2371">
        <f t="shared" si="2982"/>
        <v>7572.2854404181799</v>
      </c>
      <c r="BY2371">
        <f t="shared" si="2983"/>
        <v>7611.6023623523797</v>
      </c>
      <c r="BZ2371">
        <f t="shared" si="2984"/>
        <v>7720.1000979999999</v>
      </c>
      <c r="CA2371">
        <f t="shared" si="2985"/>
        <v>7380</v>
      </c>
      <c r="CB2371">
        <f t="shared" si="2986"/>
        <v>7524.6276253366668</v>
      </c>
      <c r="CC2371">
        <f t="shared" si="2987"/>
        <v>7556.783648155556</v>
      </c>
      <c r="CD2371">
        <f t="shared" si="2988"/>
        <v>7560.1378825523816</v>
      </c>
      <c r="CE2371">
        <f t="shared" si="2989"/>
        <v>7708.9851244841457</v>
      </c>
      <c r="CF2371">
        <f t="shared" si="2990"/>
        <v>7612.8500979999999</v>
      </c>
      <c r="CG2371">
        <f t="shared" si="2991"/>
        <v>7635</v>
      </c>
      <c r="CH2371">
        <f t="shared" si="2992"/>
        <v>7483.6000979999999</v>
      </c>
    </row>
    <row r="2372" spans="1:86">
      <c r="A2372" s="1">
        <v>42976</v>
      </c>
      <c r="B2372">
        <v>7565</v>
      </c>
      <c r="C2372">
        <v>7575.5498049999997</v>
      </c>
      <c r="D2372">
        <v>7495.0498049999997</v>
      </c>
      <c r="E2372">
        <v>7521.5</v>
      </c>
      <c r="F2372">
        <v>368309</v>
      </c>
      <c r="G2372">
        <f t="shared" ref="G2372:G2435" si="3006">(((E2372-D2372)-(C2372-E2372))/(C2372-D2372))*F2372</f>
        <v>-126275.58707440675</v>
      </c>
      <c r="H2372">
        <f t="shared" si="2954"/>
        <v>10056466.218920605</v>
      </c>
      <c r="I2372">
        <f t="shared" ref="I2372:I2435" si="3007">AVERAGE(B2372:E2372)</f>
        <v>7539.2749024999994</v>
      </c>
      <c r="J2372">
        <f t="shared" si="2934"/>
        <v>7663.8499757500003</v>
      </c>
      <c r="K2372">
        <f t="shared" si="2935"/>
        <v>7519.6750489999995</v>
      </c>
      <c r="L2372">
        <f t="shared" si="2936"/>
        <v>9</v>
      </c>
      <c r="M2372">
        <f t="shared" si="2937"/>
        <v>5</v>
      </c>
      <c r="N2372">
        <f t="shared" si="2938"/>
        <v>10</v>
      </c>
      <c r="O2372">
        <f t="shared" si="2939"/>
        <v>50</v>
      </c>
      <c r="P2372">
        <f t="shared" si="2994"/>
        <v>80.5</v>
      </c>
      <c r="Q2372">
        <f t="shared" si="2995"/>
        <v>54.049804999999651</v>
      </c>
      <c r="R2372">
        <f t="shared" si="2996"/>
        <v>26.450195000000349</v>
      </c>
      <c r="S2372">
        <f t="shared" si="2997"/>
        <v>80.5</v>
      </c>
      <c r="T2372">
        <f t="shared" si="2953"/>
        <v>116.69102846884155</v>
      </c>
      <c r="U2372">
        <f t="shared" si="2998"/>
        <v>63.800293000000238</v>
      </c>
      <c r="V2372">
        <f t="shared" si="2999"/>
        <v>-37.450195000000349</v>
      </c>
      <c r="W2372">
        <f t="shared" si="3000"/>
        <v>63.800293000000238</v>
      </c>
      <c r="X2372">
        <f t="shared" si="3001"/>
        <v>0</v>
      </c>
      <c r="Y2372">
        <f t="shared" si="2951"/>
        <v>26.857639909786887</v>
      </c>
      <c r="Z2372">
        <f t="shared" si="2952"/>
        <v>28.415560069770937</v>
      </c>
      <c r="AA2372">
        <f t="shared" si="2948"/>
        <v>23.016028106186692</v>
      </c>
      <c r="AB2372">
        <f t="shared" si="2949"/>
        <v>24.351109457706393</v>
      </c>
      <c r="AC2372">
        <f t="shared" si="2950"/>
        <v>2.8185814473564559</v>
      </c>
      <c r="AD2372">
        <f t="shared" si="2958"/>
        <v>8.9597026818726615</v>
      </c>
      <c r="AE2372">
        <f t="shared" si="2931"/>
        <v>7556.5000001999997</v>
      </c>
      <c r="AF2372">
        <f t="shared" si="2933"/>
        <v>7547.399983833333</v>
      </c>
      <c r="AG2372">
        <f t="shared" si="2955"/>
        <v>7648.8449707000009</v>
      </c>
      <c r="AH2372">
        <f t="shared" si="2940"/>
        <v>7577.5249999999996</v>
      </c>
      <c r="AI2372">
        <f t="shared" si="2941"/>
        <v>7693.2391222773003</v>
      </c>
      <c r="AJ2372">
        <f t="shared" si="2942"/>
        <v>7461.8108777226989</v>
      </c>
      <c r="AK2372">
        <f t="shared" si="2943"/>
        <v>0.25791632474323362</v>
      </c>
      <c r="AL2372">
        <f t="shared" si="3002"/>
        <v>-0.34285229813663731</v>
      </c>
      <c r="AM2372">
        <f t="shared" si="3003"/>
        <v>-126275.58707440675</v>
      </c>
      <c r="AN2372">
        <f t="shared" si="2956"/>
        <v>-98101.673553522342</v>
      </c>
      <c r="AO2372">
        <f t="shared" si="2957"/>
        <v>8104902</v>
      </c>
      <c r="AP2372">
        <f t="shared" si="2959"/>
        <v>-1.2103992565674741E-2</v>
      </c>
      <c r="AQ2372">
        <f t="shared" si="2960"/>
        <v>7558.0173815160215</v>
      </c>
      <c r="AR2372">
        <f t="shared" si="2961"/>
        <v>7560.5937923284046</v>
      </c>
      <c r="AS2372">
        <f t="shared" si="2962"/>
        <v>7576.4432399236612</v>
      </c>
      <c r="AT2372">
        <f t="shared" si="2963"/>
        <v>7586.6550468260257</v>
      </c>
      <c r="AU2372">
        <f t="shared" si="2964"/>
        <v>7582.7018131597724</v>
      </c>
      <c r="AV2372">
        <f t="shared" si="2965"/>
        <v>7572.6307361496529</v>
      </c>
      <c r="AW2372">
        <f t="shared" si="2966"/>
        <v>10.071077010119552</v>
      </c>
      <c r="AX2372">
        <f t="shared" si="2993"/>
        <v>34.170410912898809</v>
      </c>
      <c r="AY2372">
        <f t="shared" si="2967"/>
        <v>-24.099333902779257</v>
      </c>
      <c r="AZ2372">
        <f t="shared" si="3004"/>
        <v>7530.6998699999995</v>
      </c>
      <c r="BA2372">
        <f t="shared" si="3005"/>
        <v>2773624538.4198298</v>
      </c>
      <c r="BB2372">
        <f t="shared" ref="BB2372:BB2435" si="3008">IF(AZ2372&gt;AZ2371,BA2372,0)</f>
        <v>0</v>
      </c>
      <c r="BC2372">
        <f t="shared" ref="BC2372:BC2435" si="3009">IF(AZ2372&lt;AZ2371,BA2372,0)</f>
        <v>2773624538.4198298</v>
      </c>
      <c r="BD2372">
        <f t="shared" si="2944"/>
        <v>14473679790.360529</v>
      </c>
      <c r="BE2372">
        <f t="shared" si="2945"/>
        <v>24589487086.079815</v>
      </c>
      <c r="BF2372">
        <f t="shared" si="2946"/>
        <v>0.5886125131318467</v>
      </c>
      <c r="BG2372">
        <f t="shared" si="2947"/>
        <v>37.051987710422551</v>
      </c>
      <c r="BH2372">
        <f t="shared" si="2968"/>
        <v>107550219</v>
      </c>
      <c r="BI2372">
        <f t="shared" si="2969"/>
        <v>0.13299310848531151</v>
      </c>
      <c r="BJ2372">
        <f t="shared" ref="BJ2372:BJ2435" si="3010">((E2372-E2371)-1)*100</f>
        <v>-5850</v>
      </c>
      <c r="BK2372">
        <f t="shared" si="2970"/>
        <v>-7.5867528697717377E-3</v>
      </c>
      <c r="BL2372">
        <f t="shared" si="2971"/>
        <v>0.99241324713022827</v>
      </c>
      <c r="BM2372">
        <f t="shared" si="2972"/>
        <v>60.986697307250097</v>
      </c>
      <c r="BN2372">
        <f t="shared" si="2973"/>
        <v>7535.2998049999997</v>
      </c>
      <c r="BO2372">
        <f t="shared" si="2932"/>
        <v>7553.9849611</v>
      </c>
      <c r="BP2372">
        <f t="shared" si="2974"/>
        <v>7606.3926284411782</v>
      </c>
      <c r="BQ2372">
        <f t="shared" si="2975"/>
        <v>-52.407667341178239</v>
      </c>
      <c r="BR2372">
        <f t="shared" si="2976"/>
        <v>-86.950195000000349</v>
      </c>
      <c r="BS2372">
        <f t="shared" si="2977"/>
        <v>-19.950195000000349</v>
      </c>
      <c r="BT2372">
        <f t="shared" si="2978"/>
        <v>-71.450195000000349</v>
      </c>
      <c r="BU2372">
        <f t="shared" si="2979"/>
        <v>49</v>
      </c>
      <c r="BV2372">
        <f t="shared" si="2980"/>
        <v>7560.2833334666666</v>
      </c>
      <c r="BW2372">
        <f t="shared" si="2981"/>
        <v>7556.602376428571</v>
      </c>
      <c r="BX2372">
        <f t="shared" si="2982"/>
        <v>7563.2645331090907</v>
      </c>
      <c r="BY2372">
        <f t="shared" si="2983"/>
        <v>7598.9554594523806</v>
      </c>
      <c r="BZ2372">
        <f t="shared" si="2984"/>
        <v>7720.1000979999999</v>
      </c>
      <c r="CA2372">
        <f t="shared" si="2985"/>
        <v>7475.1000979999999</v>
      </c>
      <c r="CB2372">
        <f t="shared" si="2986"/>
        <v>7542.6183433900005</v>
      </c>
      <c r="CC2372">
        <f t="shared" si="2987"/>
        <v>7528.4230184194448</v>
      </c>
      <c r="CD2372">
        <f t="shared" si="2988"/>
        <v>7602.2561378954751</v>
      </c>
      <c r="CE2372">
        <f t="shared" si="2989"/>
        <v>7726.1889291158659</v>
      </c>
      <c r="CF2372">
        <f t="shared" si="2990"/>
        <v>7579</v>
      </c>
      <c r="CG2372">
        <f t="shared" si="2991"/>
        <v>7649</v>
      </c>
      <c r="CH2372">
        <f t="shared" si="2992"/>
        <v>7568.0498049999997</v>
      </c>
    </row>
    <row r="2373" spans="1:86">
      <c r="A2373" s="1">
        <v>42977</v>
      </c>
      <c r="B2373">
        <v>7603</v>
      </c>
      <c r="C2373">
        <v>7639.3500979999999</v>
      </c>
      <c r="D2373">
        <v>7532.5</v>
      </c>
      <c r="E2373">
        <v>7557.4501950000003</v>
      </c>
      <c r="F2373">
        <v>471048</v>
      </c>
      <c r="G2373">
        <f t="shared" si="3006"/>
        <v>-251062.437527981</v>
      </c>
      <c r="H2373">
        <f t="shared" si="2954"/>
        <v>9805403.7813926246</v>
      </c>
      <c r="I2373">
        <f t="shared" si="3007"/>
        <v>7583.0750732500001</v>
      </c>
      <c r="J2373">
        <f t="shared" si="2934"/>
        <v>7663.8499757500003</v>
      </c>
      <c r="K2373">
        <f t="shared" si="2935"/>
        <v>7519.6750489999995</v>
      </c>
      <c r="L2373">
        <f t="shared" si="2936"/>
        <v>10</v>
      </c>
      <c r="M2373">
        <f t="shared" si="2937"/>
        <v>6</v>
      </c>
      <c r="N2373">
        <f t="shared" si="2938"/>
        <v>0</v>
      </c>
      <c r="O2373">
        <f t="shared" si="2939"/>
        <v>40</v>
      </c>
      <c r="P2373">
        <f t="shared" si="2994"/>
        <v>106.85009799999989</v>
      </c>
      <c r="Q2373">
        <f t="shared" si="2995"/>
        <v>81.89990299999954</v>
      </c>
      <c r="R2373">
        <f t="shared" si="2996"/>
        <v>24.950195000000349</v>
      </c>
      <c r="S2373">
        <f t="shared" si="2997"/>
        <v>106.85009799999989</v>
      </c>
      <c r="T2373">
        <f t="shared" si="2953"/>
        <v>115.98810486392429</v>
      </c>
      <c r="U2373">
        <f t="shared" si="2998"/>
        <v>81.049804000000222</v>
      </c>
      <c r="V2373">
        <f t="shared" si="2999"/>
        <v>0.5</v>
      </c>
      <c r="W2373">
        <f t="shared" si="3000"/>
        <v>81.049804000000222</v>
      </c>
      <c r="X2373">
        <f t="shared" si="3001"/>
        <v>0</v>
      </c>
      <c r="Y2373">
        <f t="shared" si="2951"/>
        <v>30.728508773373555</v>
      </c>
      <c r="Z2373">
        <f t="shared" si="2952"/>
        <v>26.385877207644445</v>
      </c>
      <c r="AA2373">
        <f t="shared" si="2948"/>
        <v>26.492810456230693</v>
      </c>
      <c r="AB2373">
        <f t="shared" si="2949"/>
        <v>22.748778625704773</v>
      </c>
      <c r="AC2373">
        <f t="shared" si="2950"/>
        <v>7.6033935953936096</v>
      </c>
      <c r="AD2373">
        <f t="shared" si="2958"/>
        <v>9.3797521343183892</v>
      </c>
      <c r="AE2373">
        <f t="shared" si="2931"/>
        <v>7568.7700195999987</v>
      </c>
      <c r="AF2373">
        <f t="shared" si="2933"/>
        <v>7556.6583659999997</v>
      </c>
      <c r="AG2373">
        <f t="shared" si="2955"/>
        <v>7639.2149902000001</v>
      </c>
      <c r="AH2373">
        <f t="shared" si="2940"/>
        <v>7572.4250000000011</v>
      </c>
      <c r="AI2373">
        <f t="shared" si="2941"/>
        <v>7686.7244756696609</v>
      </c>
      <c r="AJ2373">
        <f t="shared" si="2942"/>
        <v>7458.1255243303412</v>
      </c>
      <c r="AK2373">
        <f t="shared" si="2943"/>
        <v>0.43449311594709389</v>
      </c>
      <c r="AL2373">
        <f t="shared" si="3002"/>
        <v>-0.53298695149534869</v>
      </c>
      <c r="AM2373">
        <f t="shared" si="3003"/>
        <v>-251062.437527981</v>
      </c>
      <c r="AN2373">
        <f t="shared" si="2956"/>
        <v>-721984.32165439497</v>
      </c>
      <c r="AO2373">
        <f t="shared" si="2957"/>
        <v>8070579</v>
      </c>
      <c r="AP2373">
        <f t="shared" si="2959"/>
        <v>-8.9458801116300946E-2</v>
      </c>
      <c r="AQ2373">
        <f t="shared" si="2960"/>
        <v>7557.8245381005745</v>
      </c>
      <c r="AR2373">
        <f t="shared" si="2961"/>
        <v>7600.4100059398088</v>
      </c>
      <c r="AS2373">
        <f t="shared" si="2962"/>
        <v>7573.0244918374019</v>
      </c>
      <c r="AT2373">
        <f t="shared" si="2963"/>
        <v>7584.0266101616835</v>
      </c>
      <c r="AU2373">
        <f t="shared" si="2964"/>
        <v>7578.9140704358069</v>
      </c>
      <c r="AV2373">
        <f t="shared" si="2965"/>
        <v>7571.5680982691774</v>
      </c>
      <c r="AW2373">
        <f t="shared" si="2966"/>
        <v>7.3459721666295081</v>
      </c>
      <c r="AX2373">
        <f t="shared" si="2993"/>
        <v>28.805523163644949</v>
      </c>
      <c r="AY2373">
        <f t="shared" si="2967"/>
        <v>-21.459550997015441</v>
      </c>
      <c r="AZ2373">
        <f t="shared" si="3004"/>
        <v>7576.4334310000004</v>
      </c>
      <c r="BA2373">
        <f t="shared" si="3005"/>
        <v>3568863814.8056884</v>
      </c>
      <c r="BB2373">
        <f t="shared" si="3008"/>
        <v>3568863814.8056884</v>
      </c>
      <c r="BC2373">
        <f t="shared" si="3009"/>
        <v>0</v>
      </c>
      <c r="BD2373">
        <f t="shared" si="2944"/>
        <v>18042543605.166218</v>
      </c>
      <c r="BE2373">
        <f t="shared" si="2945"/>
        <v>22096236944.383274</v>
      </c>
      <c r="BF2373">
        <f t="shared" si="2946"/>
        <v>0.81654372419067134</v>
      </c>
      <c r="BG2373">
        <f t="shared" si="2947"/>
        <v>44.950402972241569</v>
      </c>
      <c r="BH2373">
        <f t="shared" si="2968"/>
        <v>108021267</v>
      </c>
      <c r="BI2373">
        <f t="shared" si="2969"/>
        <v>9.7020485998253914E-2</v>
      </c>
      <c r="BJ2373">
        <f t="shared" si="3010"/>
        <v>3495.0195000000349</v>
      </c>
      <c r="BK2373">
        <f t="shared" si="2970"/>
        <v>4.7796576480755634E-3</v>
      </c>
      <c r="BL2373">
        <f t="shared" si="2971"/>
        <v>1.0047796576480756</v>
      </c>
      <c r="BM2373">
        <f t="shared" si="2972"/>
        <v>60.241113079853875</v>
      </c>
      <c r="BN2373">
        <f t="shared" si="2973"/>
        <v>7585.9250489999995</v>
      </c>
      <c r="BO2373">
        <f t="shared" si="2932"/>
        <v>7566.9099611000001</v>
      </c>
      <c r="BP2373">
        <f t="shared" si="2974"/>
        <v>7610.4639534117669</v>
      </c>
      <c r="BQ2373">
        <f t="shared" si="2975"/>
        <v>-43.553992311766706</v>
      </c>
      <c r="BR2373">
        <f t="shared" si="2976"/>
        <v>-143.69970699999976</v>
      </c>
      <c r="BS2373">
        <f t="shared" si="2977"/>
        <v>-52.549804999999651</v>
      </c>
      <c r="BT2373">
        <f t="shared" si="2978"/>
        <v>-80.75</v>
      </c>
      <c r="BU2373">
        <f t="shared" si="2979"/>
        <v>-46.100097999999889</v>
      </c>
      <c r="BV2373">
        <f t="shared" si="2980"/>
        <v>7560.6000650666674</v>
      </c>
      <c r="BW2373">
        <f t="shared" si="2981"/>
        <v>7559.4738653333334</v>
      </c>
      <c r="BX2373">
        <f t="shared" si="2982"/>
        <v>7559.6145685636366</v>
      </c>
      <c r="BY2373">
        <f t="shared" si="2983"/>
        <v>7590.2511951000006</v>
      </c>
      <c r="BZ2373">
        <f t="shared" si="2984"/>
        <v>7720.1000979999999</v>
      </c>
      <c r="CA2373">
        <f t="shared" si="2985"/>
        <v>7475.1000979999999</v>
      </c>
      <c r="CB2373">
        <f t="shared" si="2986"/>
        <v>7578.9339439033329</v>
      </c>
      <c r="CC2373">
        <f t="shared" si="2987"/>
        <v>7544.9583471583346</v>
      </c>
      <c r="CD2373">
        <f t="shared" si="2988"/>
        <v>7602.6222782056748</v>
      </c>
      <c r="CE2373">
        <f t="shared" si="2989"/>
        <v>7723.8186842370942</v>
      </c>
      <c r="CF2373">
        <f t="shared" si="2990"/>
        <v>7521.5</v>
      </c>
      <c r="CG2373">
        <f t="shared" si="2991"/>
        <v>7575.5498049999997</v>
      </c>
      <c r="CH2373">
        <f t="shared" si="2992"/>
        <v>7495.0498049999997</v>
      </c>
    </row>
    <row r="2374" spans="1:86">
      <c r="A2374" s="1">
        <v>42978</v>
      </c>
      <c r="B2374">
        <v>7564.8999020000001</v>
      </c>
      <c r="C2374">
        <v>7720.3999020000001</v>
      </c>
      <c r="D2374">
        <v>7532</v>
      </c>
      <c r="E2374">
        <v>7700.2998049999997</v>
      </c>
      <c r="F2374">
        <v>586954</v>
      </c>
      <c r="G2374">
        <f t="shared" si="3006"/>
        <v>461711.55338197295</v>
      </c>
      <c r="H2374">
        <f t="shared" si="2954"/>
        <v>10267115.334774598</v>
      </c>
      <c r="I2374">
        <f t="shared" si="3007"/>
        <v>7629.3999022500002</v>
      </c>
      <c r="J2374">
        <f t="shared" si="2934"/>
        <v>7639.3250732500001</v>
      </c>
      <c r="K2374">
        <f t="shared" si="2935"/>
        <v>7519.6750489999995</v>
      </c>
      <c r="L2374">
        <f t="shared" si="2936"/>
        <v>10</v>
      </c>
      <c r="M2374">
        <f t="shared" si="2937"/>
        <v>7</v>
      </c>
      <c r="N2374">
        <f t="shared" si="2938"/>
        <v>0</v>
      </c>
      <c r="O2374">
        <f t="shared" si="2939"/>
        <v>30</v>
      </c>
      <c r="P2374">
        <f t="shared" si="2994"/>
        <v>188.39990200000011</v>
      </c>
      <c r="Q2374">
        <f t="shared" si="2995"/>
        <v>20.10009700000046</v>
      </c>
      <c r="R2374">
        <f t="shared" si="2996"/>
        <v>168.29980499999965</v>
      </c>
      <c r="S2374">
        <f t="shared" si="2997"/>
        <v>188.39990200000011</v>
      </c>
      <c r="T2374">
        <f t="shared" si="2953"/>
        <v>121.16037608792972</v>
      </c>
      <c r="U2374">
        <f t="shared" si="2998"/>
        <v>114.5</v>
      </c>
      <c r="V2374">
        <f t="shared" si="2999"/>
        <v>-198</v>
      </c>
      <c r="W2374">
        <f t="shared" si="3000"/>
        <v>114.5</v>
      </c>
      <c r="X2374">
        <f t="shared" si="3001"/>
        <v>0</v>
      </c>
      <c r="Y2374">
        <f t="shared" si="2951"/>
        <v>36.712186718132592</v>
      </c>
      <c r="Z2374">
        <f t="shared" si="2952"/>
        <v>24.501171692812701</v>
      </c>
      <c r="AA2374">
        <f t="shared" si="2948"/>
        <v>30.300489238733842</v>
      </c>
      <c r="AB2374">
        <f t="shared" si="2949"/>
        <v>20.222099405693051</v>
      </c>
      <c r="AC2374">
        <f t="shared" si="2950"/>
        <v>19.948284724623928</v>
      </c>
      <c r="AD2374">
        <f t="shared" si="2958"/>
        <v>10.067232319269689</v>
      </c>
      <c r="AE2374">
        <f t="shared" si="2931"/>
        <v>7594.2200196000003</v>
      </c>
      <c r="AF2374">
        <f t="shared" si="2933"/>
        <v>7590.6916504999999</v>
      </c>
      <c r="AG2374">
        <f t="shared" si="2955"/>
        <v>7631.4249755500005</v>
      </c>
      <c r="AH2374">
        <f t="shared" si="2940"/>
        <v>7572.3399903000009</v>
      </c>
      <c r="AI2374">
        <f t="shared" si="2941"/>
        <v>7686.2570099912464</v>
      </c>
      <c r="AJ2374">
        <f t="shared" si="2942"/>
        <v>7458.4229706087553</v>
      </c>
      <c r="AK2374">
        <f t="shared" si="2943"/>
        <v>1.0616360709172963</v>
      </c>
      <c r="AL2374">
        <f t="shared" si="3002"/>
        <v>0.78662306310541019</v>
      </c>
      <c r="AM2374">
        <f t="shared" si="3003"/>
        <v>461711.55338197295</v>
      </c>
      <c r="AN2374">
        <f t="shared" si="2956"/>
        <v>-638294.20313941571</v>
      </c>
      <c r="AO2374">
        <f t="shared" si="2957"/>
        <v>7560599</v>
      </c>
      <c r="AP2374">
        <f t="shared" si="2959"/>
        <v>-8.4423761019386923E-2</v>
      </c>
      <c r="AQ2374">
        <f t="shared" si="2960"/>
        <v>7606.2661288463787</v>
      </c>
      <c r="AR2374">
        <f t="shared" si="2961"/>
        <v>7660.7985986719632</v>
      </c>
      <c r="AS2374">
        <f t="shared" si="2962"/>
        <v>7595.9340482066691</v>
      </c>
      <c r="AT2374">
        <f t="shared" si="2963"/>
        <v>7594.4911976971316</v>
      </c>
      <c r="AU2374">
        <f t="shared" si="2964"/>
        <v>7597.1219306204357</v>
      </c>
      <c r="AV2374">
        <f t="shared" si="2965"/>
        <v>7580.5793177403348</v>
      </c>
      <c r="AW2374">
        <f t="shared" si="2966"/>
        <v>16.542612880100933</v>
      </c>
      <c r="AX2374">
        <f t="shared" si="2993"/>
        <v>26.352941106936147</v>
      </c>
      <c r="AY2374">
        <f t="shared" si="2967"/>
        <v>-9.8103282268352139</v>
      </c>
      <c r="AZ2374">
        <f t="shared" si="3004"/>
        <v>7650.8999023333336</v>
      </c>
      <c r="BA2374">
        <f t="shared" si="3005"/>
        <v>4490726301.2741594</v>
      </c>
      <c r="BB2374">
        <f t="shared" si="3008"/>
        <v>4490726301.2741594</v>
      </c>
      <c r="BC2374">
        <f t="shared" si="3009"/>
        <v>0</v>
      </c>
      <c r="BD2374">
        <f t="shared" si="2944"/>
        <v>22533269906.440376</v>
      </c>
      <c r="BE2374">
        <f t="shared" si="2945"/>
        <v>19901460253.324131</v>
      </c>
      <c r="BF2374">
        <f t="shared" si="2946"/>
        <v>1.1322420374995676</v>
      </c>
      <c r="BG2374">
        <f t="shared" si="2947"/>
        <v>53.101009059333734</v>
      </c>
      <c r="BH2374">
        <f t="shared" si="2968"/>
        <v>108608221</v>
      </c>
      <c r="BI2374">
        <f t="shared" si="2969"/>
        <v>0.21822359725710322</v>
      </c>
      <c r="BJ2374">
        <f t="shared" si="3010"/>
        <v>14184.96099999993</v>
      </c>
      <c r="BK2374">
        <f t="shared" si="2970"/>
        <v>1.8901826186629511E-2</v>
      </c>
      <c r="BL2374">
        <f t="shared" si="2971"/>
        <v>1.0189018261866296</v>
      </c>
      <c r="BM2374">
        <f t="shared" si="2972"/>
        <v>60.039541080475473</v>
      </c>
      <c r="BN2374">
        <f t="shared" si="2973"/>
        <v>7626.1999510000005</v>
      </c>
      <c r="BO2374">
        <f t="shared" si="2932"/>
        <v>7583.0499513000004</v>
      </c>
      <c r="BP2374">
        <f t="shared" si="2974"/>
        <v>7615.3507152352959</v>
      </c>
      <c r="BQ2374">
        <f t="shared" si="2975"/>
        <v>-32.300763935295436</v>
      </c>
      <c r="BR2374">
        <f t="shared" si="2976"/>
        <v>117.8496099999993</v>
      </c>
      <c r="BS2374">
        <f t="shared" si="2977"/>
        <v>-33</v>
      </c>
      <c r="BT2374">
        <f t="shared" si="2978"/>
        <v>11.549804000000222</v>
      </c>
      <c r="BU2374">
        <f t="shared" si="2979"/>
        <v>-136.10009799999989</v>
      </c>
      <c r="BV2374">
        <f t="shared" si="2980"/>
        <v>7604.4433268666662</v>
      </c>
      <c r="BW2374">
        <f t="shared" si="2981"/>
        <v>7600.5142764761904</v>
      </c>
      <c r="BX2374">
        <f t="shared" si="2982"/>
        <v>7582.8645331090902</v>
      </c>
      <c r="BY2374">
        <f t="shared" si="2983"/>
        <v>7596.0687965095231</v>
      </c>
      <c r="BZ2374">
        <f t="shared" si="2984"/>
        <v>7720.3999020000001</v>
      </c>
      <c r="CA2374">
        <f t="shared" si="2985"/>
        <v>7475.1000979999999</v>
      </c>
      <c r="CB2374">
        <f t="shared" si="2986"/>
        <v>7588.3623878366661</v>
      </c>
      <c r="CC2374">
        <f t="shared" si="2987"/>
        <v>7580.8935616694444</v>
      </c>
      <c r="CD2374">
        <f t="shared" si="2988"/>
        <v>7564.2374387928967</v>
      </c>
      <c r="CE2374">
        <f t="shared" si="2989"/>
        <v>7697.3391804394832</v>
      </c>
      <c r="CF2374">
        <f t="shared" si="2990"/>
        <v>7557.4501950000003</v>
      </c>
      <c r="CG2374">
        <f t="shared" si="2991"/>
        <v>7639.3500979999999</v>
      </c>
      <c r="CH2374">
        <f t="shared" si="2992"/>
        <v>7532.5</v>
      </c>
    </row>
    <row r="2375" spans="1:86">
      <c r="A2375" s="1">
        <v>42979</v>
      </c>
      <c r="B2375">
        <v>7747.5</v>
      </c>
      <c r="C2375">
        <v>7834.8999020000001</v>
      </c>
      <c r="D2375">
        <v>7730</v>
      </c>
      <c r="E2375">
        <v>7812.2998049999997</v>
      </c>
      <c r="F2375">
        <v>627407</v>
      </c>
      <c r="G2375">
        <f t="shared" si="3006"/>
        <v>357064.34403680812</v>
      </c>
      <c r="H2375">
        <f t="shared" si="2954"/>
        <v>10624179.678811407</v>
      </c>
      <c r="I2375">
        <f t="shared" si="3007"/>
        <v>7781.1749267499999</v>
      </c>
      <c r="J2375">
        <f t="shared" si="2934"/>
        <v>7781.1749267499999</v>
      </c>
      <c r="K2375">
        <f t="shared" si="2935"/>
        <v>7519.6750489999995</v>
      </c>
      <c r="L2375">
        <f t="shared" si="2936"/>
        <v>1</v>
      </c>
      <c r="M2375">
        <f t="shared" si="2937"/>
        <v>8</v>
      </c>
      <c r="N2375">
        <f t="shared" si="2938"/>
        <v>90</v>
      </c>
      <c r="O2375">
        <f t="shared" si="2939"/>
        <v>20</v>
      </c>
      <c r="P2375">
        <f t="shared" si="2994"/>
        <v>104.89990200000011</v>
      </c>
      <c r="Q2375">
        <f t="shared" si="2995"/>
        <v>22.60009700000046</v>
      </c>
      <c r="R2375">
        <f t="shared" si="2996"/>
        <v>82.299804999999651</v>
      </c>
      <c r="S2375">
        <f t="shared" si="2997"/>
        <v>104.89990200000011</v>
      </c>
      <c r="T2375">
        <f t="shared" si="2953"/>
        <v>119.99891365307761</v>
      </c>
      <c r="U2375">
        <f t="shared" si="2998"/>
        <v>41.100097999999889</v>
      </c>
      <c r="V2375">
        <f t="shared" si="2999"/>
        <v>-26.75</v>
      </c>
      <c r="W2375">
        <f t="shared" si="3000"/>
        <v>41.100097999999889</v>
      </c>
      <c r="X2375">
        <f t="shared" si="3001"/>
        <v>0</v>
      </c>
      <c r="Y2375">
        <f t="shared" si="2951"/>
        <v>37.025608952551686</v>
      </c>
      <c r="Z2375">
        <f t="shared" si="2952"/>
        <v>22.751088000468936</v>
      </c>
      <c r="AA2375">
        <f t="shared" si="2948"/>
        <v>30.854953453657448</v>
      </c>
      <c r="AB2375">
        <f t="shared" si="2949"/>
        <v>18.959411637878141</v>
      </c>
      <c r="AC2375">
        <f t="shared" si="2950"/>
        <v>23.879741905614662</v>
      </c>
      <c r="AD2375">
        <f t="shared" si="2958"/>
        <v>9.9579939819905512</v>
      </c>
      <c r="AE2375">
        <f t="shared" ref="AE2375:AE2438" si="3011">AVERAGE(E2371:E2375)</f>
        <v>7634.1099610000001</v>
      </c>
      <c r="AF2375">
        <f t="shared" si="2933"/>
        <v>7630.5666505000008</v>
      </c>
      <c r="AG2375">
        <f t="shared" si="2955"/>
        <v>7632.2649657999991</v>
      </c>
      <c r="AH2375">
        <f t="shared" si="2940"/>
        <v>7595.3249513000001</v>
      </c>
      <c r="AI2375">
        <f t="shared" si="2941"/>
        <v>7779.322919276151</v>
      </c>
      <c r="AJ2375">
        <f t="shared" si="2942"/>
        <v>7411.3269833238492</v>
      </c>
      <c r="AK2375">
        <f t="shared" si="2943"/>
        <v>1.0896120921512651</v>
      </c>
      <c r="AL2375">
        <f t="shared" si="3002"/>
        <v>0.56911118944609818</v>
      </c>
      <c r="AM2375">
        <f t="shared" si="3003"/>
        <v>357064.34403680812</v>
      </c>
      <c r="AN2375">
        <f t="shared" si="2956"/>
        <v>-28613.935293083894</v>
      </c>
      <c r="AO2375">
        <f t="shared" si="2957"/>
        <v>7773558</v>
      </c>
      <c r="AP2375">
        <f t="shared" si="2959"/>
        <v>-3.6809316008298764E-3</v>
      </c>
      <c r="AQ2375">
        <f t="shared" si="2960"/>
        <v>7676.3175787386099</v>
      </c>
      <c r="AR2375">
        <f t="shared" si="2961"/>
        <v>7706.5984980504536</v>
      </c>
      <c r="AS2375">
        <f t="shared" si="2962"/>
        <v>7634.8798844294688</v>
      </c>
      <c r="AT2375">
        <f t="shared" si="2963"/>
        <v>7614.0939723543897</v>
      </c>
      <c r="AU2375">
        <f t="shared" si="2964"/>
        <v>7629.3986117773702</v>
      </c>
      <c r="AV2375">
        <f t="shared" si="2965"/>
        <v>7596.7997518485117</v>
      </c>
      <c r="AW2375">
        <f t="shared" si="2966"/>
        <v>32.598859928858474</v>
      </c>
      <c r="AX2375">
        <f t="shared" si="2993"/>
        <v>27.602124871320612</v>
      </c>
      <c r="AY2375">
        <f t="shared" si="2967"/>
        <v>4.9967350575378617</v>
      </c>
      <c r="AZ2375">
        <f t="shared" si="3004"/>
        <v>7792.3999023333336</v>
      </c>
      <c r="BA2375">
        <f t="shared" si="3005"/>
        <v>4889006245.5232496</v>
      </c>
      <c r="BB2375">
        <f t="shared" si="3008"/>
        <v>4889006245.5232496</v>
      </c>
      <c r="BC2375">
        <f t="shared" si="3009"/>
        <v>0</v>
      </c>
      <c r="BD2375">
        <f t="shared" si="2944"/>
        <v>27422276151.963627</v>
      </c>
      <c r="BE2375">
        <f t="shared" si="2945"/>
        <v>16975357487.757977</v>
      </c>
      <c r="BF2375">
        <f t="shared" si="2946"/>
        <v>1.6154167104722004</v>
      </c>
      <c r="BG2375">
        <f t="shared" si="2947"/>
        <v>61.765175086785497</v>
      </c>
      <c r="BH2375">
        <f t="shared" si="2968"/>
        <v>109235628</v>
      </c>
      <c r="BI2375">
        <f t="shared" si="2969"/>
        <v>0.42911306067961408</v>
      </c>
      <c r="BJ2375">
        <f t="shared" si="3010"/>
        <v>11100</v>
      </c>
      <c r="BK2375">
        <f t="shared" si="2970"/>
        <v>1.4544888229842111E-2</v>
      </c>
      <c r="BL2375">
        <f t="shared" si="2971"/>
        <v>1.014544888229842</v>
      </c>
      <c r="BM2375">
        <f t="shared" si="2972"/>
        <v>96.975443941212916</v>
      </c>
      <c r="BN2375">
        <f t="shared" si="2973"/>
        <v>7782.4499510000005</v>
      </c>
      <c r="BO2375">
        <f t="shared" ref="BO2375:BO2438" si="3012">AVERAGE(BN2371:BN2375)</f>
        <v>7627.6799317000014</v>
      </c>
      <c r="BP2375">
        <f t="shared" si="2974"/>
        <v>7623.0749799411778</v>
      </c>
      <c r="BQ2375">
        <f t="shared" si="2975"/>
        <v>4.6049517588235176</v>
      </c>
      <c r="BR2375">
        <f t="shared" si="2976"/>
        <v>213.5</v>
      </c>
      <c r="BS2375">
        <f t="shared" si="2977"/>
        <v>198.64990200000011</v>
      </c>
      <c r="BT2375">
        <f t="shared" si="2978"/>
        <v>210.89990200000011</v>
      </c>
      <c r="BU2375">
        <f t="shared" si="2979"/>
        <v>196.5</v>
      </c>
      <c r="BV2375">
        <f t="shared" si="2980"/>
        <v>7677.1365886666654</v>
      </c>
      <c r="BW2375">
        <f t="shared" si="2981"/>
        <v>7663.8308920476193</v>
      </c>
      <c r="BX2375">
        <f t="shared" si="2982"/>
        <v>7626.4935903272735</v>
      </c>
      <c r="BY2375">
        <f t="shared" si="2983"/>
        <v>7613.294970742857</v>
      </c>
      <c r="BZ2375">
        <f t="shared" si="2984"/>
        <v>7834.8999020000001</v>
      </c>
      <c r="CA2375">
        <f t="shared" si="2985"/>
        <v>7475.1000979999999</v>
      </c>
      <c r="CB2375">
        <f t="shared" si="2986"/>
        <v>7581.1145052000011</v>
      </c>
      <c r="CC2375">
        <f t="shared" si="2987"/>
        <v>7595.396431613889</v>
      </c>
      <c r="CD2375">
        <f t="shared" si="2988"/>
        <v>7561.7067527759118</v>
      </c>
      <c r="CE2375">
        <f t="shared" si="2989"/>
        <v>7678.6851239971893</v>
      </c>
      <c r="CF2375">
        <f t="shared" si="2990"/>
        <v>7700.2998049999997</v>
      </c>
      <c r="CG2375">
        <f t="shared" si="2991"/>
        <v>7720.3999020000001</v>
      </c>
      <c r="CH2375">
        <f t="shared" si="2992"/>
        <v>7532</v>
      </c>
    </row>
    <row r="2376" spans="1:86">
      <c r="A2376" s="1">
        <v>42982</v>
      </c>
      <c r="B2376">
        <v>7840</v>
      </c>
      <c r="C2376">
        <v>7876</v>
      </c>
      <c r="D2376">
        <v>7756.75</v>
      </c>
      <c r="E2376">
        <v>7821.5</v>
      </c>
      <c r="F2376">
        <v>362724</v>
      </c>
      <c r="G2376">
        <f t="shared" si="3006"/>
        <v>31177.53459119497</v>
      </c>
      <c r="H2376">
        <f t="shared" si="2954"/>
        <v>10655357.213402601</v>
      </c>
      <c r="I2376">
        <f t="shared" si="3007"/>
        <v>7823.5625</v>
      </c>
      <c r="J2376">
        <f t="shared" si="2934"/>
        <v>7823.5625</v>
      </c>
      <c r="K2376">
        <f t="shared" si="2935"/>
        <v>7519.6750489999995</v>
      </c>
      <c r="L2376">
        <f t="shared" si="2936"/>
        <v>1</v>
      </c>
      <c r="M2376">
        <f t="shared" si="2937"/>
        <v>9</v>
      </c>
      <c r="N2376">
        <f t="shared" si="2938"/>
        <v>90</v>
      </c>
      <c r="O2376">
        <f t="shared" si="2939"/>
        <v>10</v>
      </c>
      <c r="P2376">
        <f t="shared" si="2994"/>
        <v>119.25</v>
      </c>
      <c r="Q2376">
        <f t="shared" si="2995"/>
        <v>54.5</v>
      </c>
      <c r="R2376">
        <f t="shared" si="2996"/>
        <v>64.75</v>
      </c>
      <c r="S2376">
        <f t="shared" si="2997"/>
        <v>119.25</v>
      </c>
      <c r="T2376">
        <f t="shared" si="2953"/>
        <v>119.94541982071493</v>
      </c>
      <c r="U2376">
        <f t="shared" si="2998"/>
        <v>-20.049804999999651</v>
      </c>
      <c r="V2376">
        <f t="shared" si="2999"/>
        <v>-44.25</v>
      </c>
      <c r="W2376">
        <f t="shared" si="3000"/>
        <v>0</v>
      </c>
      <c r="X2376">
        <f t="shared" si="3001"/>
        <v>0</v>
      </c>
      <c r="Y2376">
        <f t="shared" si="2951"/>
        <v>34.380922598797994</v>
      </c>
      <c r="Z2376">
        <f t="shared" si="2952"/>
        <v>21.126010286149725</v>
      </c>
      <c r="AA2376">
        <f t="shared" si="2948"/>
        <v>28.663806129644563</v>
      </c>
      <c r="AB2376">
        <f t="shared" si="2949"/>
        <v>17.613019586514632</v>
      </c>
      <c r="AC2376">
        <f t="shared" si="2950"/>
        <v>23.879741905614665</v>
      </c>
      <c r="AD2376">
        <f t="shared" si="2958"/>
        <v>10.872694837193336</v>
      </c>
      <c r="AE2376">
        <f t="shared" si="3011"/>
        <v>7682.6099610000001</v>
      </c>
      <c r="AF2376">
        <f t="shared" ref="AF2376:AF2439" si="3013">AVERAGE(E2371:E2376)</f>
        <v>7665.3416341666671</v>
      </c>
      <c r="AG2376">
        <f t="shared" si="2955"/>
        <v>7636.4699706999991</v>
      </c>
      <c r="AH2376">
        <f t="shared" si="2940"/>
        <v>7617.5949707999998</v>
      </c>
      <c r="AI2376">
        <f t="shared" si="2941"/>
        <v>7846.3495737345902</v>
      </c>
      <c r="AJ2376">
        <f t="shared" si="2942"/>
        <v>7388.8403678654095</v>
      </c>
      <c r="AK2376">
        <f t="shared" si="2943"/>
        <v>0.94568508476811797</v>
      </c>
      <c r="AL2376">
        <f t="shared" si="3002"/>
        <v>8.5953878406708595E-2</v>
      </c>
      <c r="AM2376">
        <f t="shared" si="3003"/>
        <v>31177.53459119497</v>
      </c>
      <c r="AN2376">
        <f t="shared" si="2956"/>
        <v>161207.83213485652</v>
      </c>
      <c r="AO2376">
        <f t="shared" si="2957"/>
        <v>7849166</v>
      </c>
      <c r="AP2376">
        <f t="shared" si="2959"/>
        <v>2.0538211592780242E-2</v>
      </c>
      <c r="AQ2376">
        <f t="shared" si="2960"/>
        <v>7725.6796019674821</v>
      </c>
      <c r="AR2376">
        <f t="shared" si="2961"/>
        <v>7738.119981681074</v>
      </c>
      <c r="AS2376">
        <f t="shared" si="2962"/>
        <v>7668.4715052321644</v>
      </c>
      <c r="AT2376">
        <f t="shared" si="2963"/>
        <v>7632.7605148424946</v>
      </c>
      <c r="AU2376">
        <f t="shared" si="2964"/>
        <v>7658.2138200107647</v>
      </c>
      <c r="AV2376">
        <f t="shared" si="2965"/>
        <v>7612.5287692191159</v>
      </c>
      <c r="AW2376">
        <f t="shared" si="2966"/>
        <v>45.685050791648791</v>
      </c>
      <c r="AX2376">
        <f t="shared" si="2993"/>
        <v>31.218710055386246</v>
      </c>
      <c r="AY2376">
        <f t="shared" si="2967"/>
        <v>14.466340736262545</v>
      </c>
      <c r="AZ2376">
        <f t="shared" si="3004"/>
        <v>7818.083333333333</v>
      </c>
      <c r="BA2376">
        <f t="shared" si="3005"/>
        <v>2835806459</v>
      </c>
      <c r="BB2376">
        <f t="shared" si="3008"/>
        <v>2835806459</v>
      </c>
      <c r="BC2376">
        <f t="shared" si="3009"/>
        <v>0</v>
      </c>
      <c r="BD2376">
        <f t="shared" si="2944"/>
        <v>30258082610.963627</v>
      </c>
      <c r="BE2376">
        <f t="shared" si="2945"/>
        <v>11931472231.152065</v>
      </c>
      <c r="BF2376">
        <f t="shared" si="2946"/>
        <v>2.5359890233798921</v>
      </c>
      <c r="BG2376">
        <f t="shared" si="2947"/>
        <v>71.719369223489693</v>
      </c>
      <c r="BH2376">
        <f t="shared" si="2968"/>
        <v>109598352</v>
      </c>
      <c r="BI2376">
        <f t="shared" si="2969"/>
        <v>0.6001297620887035</v>
      </c>
      <c r="BJ2376">
        <f t="shared" si="3010"/>
        <v>820.0195000000349</v>
      </c>
      <c r="BK2376">
        <f t="shared" si="2970"/>
        <v>1.1776551373658334E-3</v>
      </c>
      <c r="BL2376">
        <f t="shared" si="2971"/>
        <v>1.0011776551373659</v>
      </c>
      <c r="BM2376">
        <f t="shared" si="2972"/>
        <v>120.56426175345696</v>
      </c>
      <c r="BN2376">
        <f t="shared" si="2973"/>
        <v>7816.375</v>
      </c>
      <c r="BO2376">
        <f t="shared" si="3012"/>
        <v>7669.2499512000013</v>
      </c>
      <c r="BP2376">
        <f t="shared" si="2974"/>
        <v>7630.7779182500017</v>
      </c>
      <c r="BQ2376">
        <f t="shared" si="2975"/>
        <v>38.47203294999963</v>
      </c>
      <c r="BR2376">
        <f t="shared" si="2976"/>
        <v>319.60009799999989</v>
      </c>
      <c r="BS2376">
        <f t="shared" si="2977"/>
        <v>266.75</v>
      </c>
      <c r="BT2376">
        <f t="shared" si="2978"/>
        <v>217.95019500000035</v>
      </c>
      <c r="BU2376">
        <f t="shared" si="2979"/>
        <v>211</v>
      </c>
      <c r="BV2376">
        <f t="shared" si="2980"/>
        <v>7739.5999350000002</v>
      </c>
      <c r="BW2376">
        <f t="shared" si="2981"/>
        <v>7718.3832776190466</v>
      </c>
      <c r="BX2376">
        <f t="shared" si="2982"/>
        <v>7667.6163264545439</v>
      </c>
      <c r="BY2376">
        <f t="shared" si="2983"/>
        <v>7631.3173549523817</v>
      </c>
      <c r="BZ2376">
        <f t="shared" si="2984"/>
        <v>7876</v>
      </c>
      <c r="CA2376">
        <f t="shared" si="2985"/>
        <v>7475.1000979999999</v>
      </c>
      <c r="CB2376">
        <f t="shared" si="2986"/>
        <v>7596.9111686166671</v>
      </c>
      <c r="CC2376">
        <f t="shared" si="2987"/>
        <v>7595.1523600277787</v>
      </c>
      <c r="CD2376">
        <f t="shared" si="2988"/>
        <v>7549.9676403921821</v>
      </c>
      <c r="CE2376">
        <f t="shared" si="2989"/>
        <v>7671.0204503858931</v>
      </c>
      <c r="CF2376">
        <f t="shared" si="2990"/>
        <v>7812.2998049999997</v>
      </c>
      <c r="CG2376">
        <f t="shared" si="2991"/>
        <v>7834.8999020000001</v>
      </c>
      <c r="CH2376">
        <f t="shared" si="2992"/>
        <v>7730</v>
      </c>
    </row>
    <row r="2377" spans="1:86">
      <c r="A2377" s="1">
        <v>42983</v>
      </c>
      <c r="B2377">
        <v>7843</v>
      </c>
      <c r="C2377">
        <v>7855.9501950000003</v>
      </c>
      <c r="D2377">
        <v>7801</v>
      </c>
      <c r="E2377">
        <v>7817.2001950000003</v>
      </c>
      <c r="F2377">
        <v>182518</v>
      </c>
      <c r="G2377">
        <f t="shared" si="3006"/>
        <v>-74899.557844879528</v>
      </c>
      <c r="H2377">
        <f t="shared" si="2954"/>
        <v>10580457.655557722</v>
      </c>
      <c r="I2377">
        <f t="shared" si="3007"/>
        <v>7829.2875975000006</v>
      </c>
      <c r="J2377">
        <f t="shared" si="2934"/>
        <v>7829.2875975000006</v>
      </c>
      <c r="K2377">
        <f t="shared" si="2935"/>
        <v>7519.6750489999995</v>
      </c>
      <c r="L2377">
        <f t="shared" si="2936"/>
        <v>1</v>
      </c>
      <c r="M2377">
        <f t="shared" si="2937"/>
        <v>10</v>
      </c>
      <c r="N2377">
        <f t="shared" si="2938"/>
        <v>90</v>
      </c>
      <c r="O2377">
        <f t="shared" si="2939"/>
        <v>0</v>
      </c>
      <c r="P2377">
        <f t="shared" si="2994"/>
        <v>54.950195000000349</v>
      </c>
      <c r="Q2377">
        <f t="shared" si="2995"/>
        <v>38.75</v>
      </c>
      <c r="R2377">
        <f t="shared" si="2996"/>
        <v>16.200195000000349</v>
      </c>
      <c r="S2377">
        <f t="shared" si="2997"/>
        <v>54.950195000000349</v>
      </c>
      <c r="T2377">
        <f t="shared" si="2953"/>
        <v>115.30290376209246</v>
      </c>
      <c r="U2377">
        <f t="shared" si="2998"/>
        <v>48.049804999999651</v>
      </c>
      <c r="V2377">
        <f t="shared" si="2999"/>
        <v>31</v>
      </c>
      <c r="W2377">
        <f t="shared" si="3000"/>
        <v>48.049804999999651</v>
      </c>
      <c r="X2377">
        <f t="shared" si="3001"/>
        <v>0</v>
      </c>
      <c r="Y2377">
        <f t="shared" si="2951"/>
        <v>35.357271341740969</v>
      </c>
      <c r="Z2377">
        <f t="shared" si="2952"/>
        <v>19.617009551424747</v>
      </c>
      <c r="AA2377">
        <f t="shared" si="2948"/>
        <v>30.664684225728234</v>
      </c>
      <c r="AB2377">
        <f t="shared" si="2949"/>
        <v>17.01345665318286</v>
      </c>
      <c r="AC2377">
        <f t="shared" si="2950"/>
        <v>28.632046721820814</v>
      </c>
      <c r="AD2377">
        <f t="shared" si="2958"/>
        <v>12.711088311435569</v>
      </c>
      <c r="AE2377">
        <f t="shared" si="3011"/>
        <v>7741.75</v>
      </c>
      <c r="AF2377">
        <f t="shared" si="3013"/>
        <v>7705.041666666667</v>
      </c>
      <c r="AG2377">
        <f t="shared" si="2955"/>
        <v>7638.8149902000005</v>
      </c>
      <c r="AH2377">
        <f t="shared" si="2940"/>
        <v>7649.1250000999989</v>
      </c>
      <c r="AI2377">
        <f t="shared" si="2941"/>
        <v>7891.8900223055662</v>
      </c>
      <c r="AJ2377">
        <f t="shared" si="2942"/>
        <v>7406.3599778944317</v>
      </c>
      <c r="AK2377">
        <f t="shared" si="2943"/>
        <v>0.84616847471065992</v>
      </c>
      <c r="AL2377">
        <f t="shared" si="3002"/>
        <v>-0.41036806147820781</v>
      </c>
      <c r="AM2377">
        <f t="shared" si="3003"/>
        <v>-74899.557844879528</v>
      </c>
      <c r="AN2377">
        <f t="shared" si="2956"/>
        <v>107844.28841419327</v>
      </c>
      <c r="AO2377">
        <f t="shared" si="2957"/>
        <v>7706663</v>
      </c>
      <c r="AP2377">
        <f t="shared" si="2959"/>
        <v>1.3993642697778957E-2</v>
      </c>
      <c r="AQ2377">
        <f t="shared" si="2960"/>
        <v>7756.7966035985382</v>
      </c>
      <c r="AR2377">
        <f t="shared" si="2961"/>
        <v>7769.0510089719683</v>
      </c>
      <c r="AS2377">
        <f t="shared" si="2962"/>
        <v>7695.2426693903744</v>
      </c>
      <c r="AT2377">
        <f t="shared" si="2963"/>
        <v>7649.3600860566703</v>
      </c>
      <c r="AU2377">
        <f t="shared" si="2964"/>
        <v>7682.0617762591501</v>
      </c>
      <c r="AV2377">
        <f t="shared" si="2965"/>
        <v>7626.8557690237776</v>
      </c>
      <c r="AW2377">
        <f t="shared" si="2966"/>
        <v>55.206007235372454</v>
      </c>
      <c r="AX2377">
        <f t="shared" si="2993"/>
        <v>36.016169491383486</v>
      </c>
      <c r="AY2377">
        <f t="shared" si="2967"/>
        <v>19.189837743988967</v>
      </c>
      <c r="AZ2377">
        <f t="shared" si="3004"/>
        <v>7824.7167966666675</v>
      </c>
      <c r="BA2377">
        <f t="shared" si="3005"/>
        <v>1428151660.2940068</v>
      </c>
      <c r="BB2377">
        <f t="shared" si="3008"/>
        <v>1428151660.2940068</v>
      </c>
      <c r="BC2377">
        <f t="shared" si="3009"/>
        <v>0</v>
      </c>
      <c r="BD2377">
        <f t="shared" si="2944"/>
        <v>29192126140.198765</v>
      </c>
      <c r="BE2377">
        <f t="shared" si="2945"/>
        <v>11931472231.152065</v>
      </c>
      <c r="BF2377">
        <f t="shared" si="2946"/>
        <v>2.446649128846027</v>
      </c>
      <c r="BG2377">
        <f t="shared" si="2947"/>
        <v>70.986312716583072</v>
      </c>
      <c r="BH2377">
        <f t="shared" si="2968"/>
        <v>109415834</v>
      </c>
      <c r="BI2377">
        <f t="shared" si="2969"/>
        <v>0.72383704251481751</v>
      </c>
      <c r="BJ2377">
        <f t="shared" si="3010"/>
        <v>-529.9804999999651</v>
      </c>
      <c r="BK2377">
        <f t="shared" si="2970"/>
        <v>-5.4974173751833424E-4</v>
      </c>
      <c r="BL2377">
        <f t="shared" si="2971"/>
        <v>0.99945025826248168</v>
      </c>
      <c r="BM2377">
        <f t="shared" si="2972"/>
        <v>127.94840106516817</v>
      </c>
      <c r="BN2377">
        <f t="shared" si="2973"/>
        <v>7828.4750975000006</v>
      </c>
      <c r="BO2377">
        <f t="shared" si="3012"/>
        <v>7727.8850097000004</v>
      </c>
      <c r="BP2377">
        <f t="shared" si="2974"/>
        <v>7639.2286592794126</v>
      </c>
      <c r="BQ2377">
        <f t="shared" si="2975"/>
        <v>88.656350420587842</v>
      </c>
      <c r="BR2377">
        <f t="shared" si="2976"/>
        <v>321.10009700000046</v>
      </c>
      <c r="BS2377">
        <f t="shared" si="2977"/>
        <v>325.89990200000011</v>
      </c>
      <c r="BT2377">
        <f t="shared" si="2978"/>
        <v>288.45019500000035</v>
      </c>
      <c r="BU2377">
        <f t="shared" si="2979"/>
        <v>303</v>
      </c>
      <c r="BV2377">
        <f t="shared" si="2980"/>
        <v>7784.463346333333</v>
      </c>
      <c r="BW2377">
        <f t="shared" si="2981"/>
        <v>7761.7714378571418</v>
      </c>
      <c r="BX2377">
        <f t="shared" si="2982"/>
        <v>7703.9081853999996</v>
      </c>
      <c r="BY2377">
        <f t="shared" si="2983"/>
        <v>7648.5297572666668</v>
      </c>
      <c r="BZ2377">
        <f t="shared" si="2984"/>
        <v>7876</v>
      </c>
      <c r="CA2377">
        <f t="shared" si="2985"/>
        <v>7475.1000979999999</v>
      </c>
      <c r="CB2377">
        <f t="shared" si="2986"/>
        <v>7668.1958495833333</v>
      </c>
      <c r="CC2377">
        <f t="shared" si="2987"/>
        <v>7614.9329182916663</v>
      </c>
      <c r="CD2377">
        <f t="shared" si="2988"/>
        <v>7573.3072358815871</v>
      </c>
      <c r="CE2377">
        <f t="shared" si="2989"/>
        <v>7656.7426705406306</v>
      </c>
      <c r="CF2377">
        <f t="shared" si="2990"/>
        <v>7821.5</v>
      </c>
      <c r="CG2377">
        <f t="shared" si="2991"/>
        <v>7876</v>
      </c>
      <c r="CH2377">
        <f t="shared" si="2992"/>
        <v>7756.75</v>
      </c>
    </row>
    <row r="2378" spans="1:86">
      <c r="A2378" s="1">
        <v>42984</v>
      </c>
      <c r="B2378">
        <v>7800</v>
      </c>
      <c r="C2378">
        <v>7904</v>
      </c>
      <c r="D2378">
        <v>7770</v>
      </c>
      <c r="E2378">
        <v>7846.6499020000001</v>
      </c>
      <c r="F2378">
        <v>340420</v>
      </c>
      <c r="G2378">
        <f t="shared" si="3006"/>
        <v>49030.143863284145</v>
      </c>
      <c r="H2378">
        <f t="shared" si="2954"/>
        <v>10629487.799421007</v>
      </c>
      <c r="I2378">
        <f t="shared" si="3007"/>
        <v>7830.1624755000003</v>
      </c>
      <c r="J2378">
        <f t="shared" si="2934"/>
        <v>7830.1624755000003</v>
      </c>
      <c r="K2378">
        <f t="shared" si="2935"/>
        <v>7539.2749024999994</v>
      </c>
      <c r="L2378">
        <f t="shared" si="2936"/>
        <v>1</v>
      </c>
      <c r="M2378">
        <f t="shared" si="2937"/>
        <v>7</v>
      </c>
      <c r="N2378">
        <f t="shared" si="2938"/>
        <v>90</v>
      </c>
      <c r="O2378">
        <f t="shared" si="2939"/>
        <v>30</v>
      </c>
      <c r="P2378">
        <f t="shared" si="2994"/>
        <v>134</v>
      </c>
      <c r="Q2378">
        <f t="shared" si="2995"/>
        <v>57.350097999999889</v>
      </c>
      <c r="R2378">
        <f t="shared" si="2996"/>
        <v>76.649902000000111</v>
      </c>
      <c r="S2378">
        <f t="shared" si="2997"/>
        <v>134</v>
      </c>
      <c r="T2378">
        <f t="shared" si="2953"/>
        <v>116.63841063622871</v>
      </c>
      <c r="U2378">
        <f t="shared" si="2998"/>
        <v>45</v>
      </c>
      <c r="V2378">
        <f t="shared" si="2999"/>
        <v>-88.5</v>
      </c>
      <c r="W2378">
        <f t="shared" si="3000"/>
        <v>45</v>
      </c>
      <c r="X2378">
        <f t="shared" si="3001"/>
        <v>0</v>
      </c>
      <c r="Y2378">
        <f t="shared" si="2951"/>
        <v>36.046037674473759</v>
      </c>
      <c r="Z2378">
        <f t="shared" si="2952"/>
        <v>18.215794583465836</v>
      </c>
      <c r="AA2378">
        <f t="shared" si="2948"/>
        <v>30.904088522685687</v>
      </c>
      <c r="AB2378">
        <f t="shared" si="2949"/>
        <v>15.617320644292013</v>
      </c>
      <c r="AC2378">
        <f t="shared" si="2950"/>
        <v>32.859640651738218</v>
      </c>
      <c r="AD2378">
        <f t="shared" si="2958"/>
        <v>14.703795057935659</v>
      </c>
      <c r="AE2378">
        <f t="shared" si="3011"/>
        <v>7799.5899413999996</v>
      </c>
      <c r="AF2378">
        <f t="shared" si="3013"/>
        <v>7759.2333169999993</v>
      </c>
      <c r="AG2378">
        <f t="shared" si="2955"/>
        <v>7639.2149902000001</v>
      </c>
      <c r="AH2378">
        <f t="shared" si="2940"/>
        <v>7684.1799805000001</v>
      </c>
      <c r="AI2378">
        <f t="shared" si="2941"/>
        <v>7929.6575474714655</v>
      </c>
      <c r="AJ2378">
        <f t="shared" si="2942"/>
        <v>7438.7024135285346</v>
      </c>
      <c r="AK2378">
        <f t="shared" si="2943"/>
        <v>0.83092620947902285</v>
      </c>
      <c r="AL2378">
        <f t="shared" si="3002"/>
        <v>0.14402838805970314</v>
      </c>
      <c r="AM2378">
        <f t="shared" si="3003"/>
        <v>49030.143863284145</v>
      </c>
      <c r="AN2378">
        <f t="shared" si="2956"/>
        <v>119247.84652467382</v>
      </c>
      <c r="AO2378">
        <f t="shared" si="2957"/>
        <v>7719765</v>
      </c>
      <c r="AP2378">
        <f t="shared" si="2959"/>
        <v>1.5447082459721742E-2</v>
      </c>
      <c r="AQ2378">
        <f t="shared" si="2960"/>
        <v>7787.3467250550357</v>
      </c>
      <c r="AR2378">
        <f t="shared" si="2961"/>
        <v>7811.8435269899574</v>
      </c>
      <c r="AS2378">
        <f t="shared" si="2962"/>
        <v>7722.4959712601067</v>
      </c>
      <c r="AT2378">
        <f t="shared" si="2963"/>
        <v>7667.11616949157</v>
      </c>
      <c r="AU2378">
        <f t="shared" si="2964"/>
        <v>7706.7499951202772</v>
      </c>
      <c r="AV2378">
        <f t="shared" si="2965"/>
        <v>7642.2413583321131</v>
      </c>
      <c r="AW2378">
        <f t="shared" si="2966"/>
        <v>64.50863678816404</v>
      </c>
      <c r="AX2378">
        <f t="shared" si="2993"/>
        <v>41.714662950739594</v>
      </c>
      <c r="AY2378">
        <f t="shared" si="2967"/>
        <v>22.793973837424446</v>
      </c>
      <c r="AZ2378">
        <f t="shared" si="3004"/>
        <v>7840.2166340000003</v>
      </c>
      <c r="BA2378">
        <f t="shared" si="3005"/>
        <v>2668966546.5462799</v>
      </c>
      <c r="BB2378">
        <f t="shared" si="3008"/>
        <v>2668966546.5462799</v>
      </c>
      <c r="BC2378">
        <f t="shared" si="3009"/>
        <v>0</v>
      </c>
      <c r="BD2378">
        <f t="shared" si="2944"/>
        <v>28112860309.914833</v>
      </c>
      <c r="BE2378">
        <f t="shared" si="2945"/>
        <v>11931472231.152065</v>
      </c>
      <c r="BF2378">
        <f t="shared" si="2946"/>
        <v>2.3561937508863768</v>
      </c>
      <c r="BG2378">
        <f t="shared" si="2947"/>
        <v>70.204342352526638</v>
      </c>
      <c r="BH2378">
        <f t="shared" si="2968"/>
        <v>109756254</v>
      </c>
      <c r="BI2378">
        <f t="shared" si="2969"/>
        <v>0.84410624793774869</v>
      </c>
      <c r="BJ2378">
        <f t="shared" si="3010"/>
        <v>2844.9706999999762</v>
      </c>
      <c r="BK2378">
        <f t="shared" si="2970"/>
        <v>3.7672959966966488E-3</v>
      </c>
      <c r="BL2378">
        <f t="shared" si="2971"/>
        <v>1.0037672959966966</v>
      </c>
      <c r="BM2378">
        <f t="shared" si="2972"/>
        <v>129.37803768440247</v>
      </c>
      <c r="BN2378">
        <f t="shared" si="2973"/>
        <v>7837</v>
      </c>
      <c r="BO2378">
        <f t="shared" si="3012"/>
        <v>7778.0999999000005</v>
      </c>
      <c r="BP2378">
        <f t="shared" si="2974"/>
        <v>7647.5742475147063</v>
      </c>
      <c r="BQ2378">
        <f t="shared" si="2975"/>
        <v>130.52575238529425</v>
      </c>
      <c r="BR2378">
        <f t="shared" si="2976"/>
        <v>273.60009700000046</v>
      </c>
      <c r="BS2378">
        <f t="shared" si="2977"/>
        <v>269</v>
      </c>
      <c r="BT2378">
        <f t="shared" si="2978"/>
        <v>314</v>
      </c>
      <c r="BU2378">
        <f t="shared" si="2979"/>
        <v>252</v>
      </c>
      <c r="BV2378">
        <f t="shared" si="2980"/>
        <v>7819.4299803333333</v>
      </c>
      <c r="BW2378">
        <f t="shared" si="2981"/>
        <v>7802.2309336666676</v>
      </c>
      <c r="BX2378">
        <f t="shared" si="2982"/>
        <v>7739.8218039272733</v>
      </c>
      <c r="BY2378">
        <f t="shared" si="2983"/>
        <v>7668.3235583904761</v>
      </c>
      <c r="BZ2378">
        <f t="shared" si="2984"/>
        <v>7904</v>
      </c>
      <c r="CA2378">
        <f t="shared" si="2985"/>
        <v>7483.6000979999999</v>
      </c>
      <c r="CB2378">
        <f t="shared" si="2986"/>
        <v>7764.4095411966655</v>
      </c>
      <c r="CC2378">
        <f t="shared" si="2987"/>
        <v>7683.3687608194441</v>
      </c>
      <c r="CD2378">
        <f t="shared" si="2988"/>
        <v>7610.5262789302387</v>
      </c>
      <c r="CE2378">
        <f t="shared" si="2989"/>
        <v>7622.91046235261</v>
      </c>
      <c r="CF2378">
        <f t="shared" si="2990"/>
        <v>7817.2001950000003</v>
      </c>
      <c r="CG2378">
        <f t="shared" si="2991"/>
        <v>7855.9501950000003</v>
      </c>
      <c r="CH2378">
        <f t="shared" si="2992"/>
        <v>7801</v>
      </c>
    </row>
    <row r="2379" spans="1:86">
      <c r="A2379" s="1">
        <v>42985</v>
      </c>
      <c r="B2379">
        <v>7888</v>
      </c>
      <c r="C2379">
        <v>7949</v>
      </c>
      <c r="D2379">
        <v>7858.5</v>
      </c>
      <c r="E2379">
        <v>7919.2001950000003</v>
      </c>
      <c r="F2379">
        <v>389478</v>
      </c>
      <c r="G2379">
        <f t="shared" si="3006"/>
        <v>132983.66957370465</v>
      </c>
      <c r="H2379">
        <f t="shared" si="2954"/>
        <v>10762471.468994711</v>
      </c>
      <c r="I2379">
        <f t="shared" si="3007"/>
        <v>7903.6750487500003</v>
      </c>
      <c r="J2379">
        <f t="shared" si="2934"/>
        <v>7903.6750487500003</v>
      </c>
      <c r="K2379">
        <f t="shared" si="2935"/>
        <v>7539.2749024999994</v>
      </c>
      <c r="L2379">
        <f t="shared" si="2936"/>
        <v>1</v>
      </c>
      <c r="M2379">
        <f t="shared" si="2937"/>
        <v>8</v>
      </c>
      <c r="N2379">
        <f t="shared" si="2938"/>
        <v>90</v>
      </c>
      <c r="O2379">
        <f t="shared" si="2939"/>
        <v>20</v>
      </c>
      <c r="P2379">
        <f t="shared" si="2994"/>
        <v>90.5</v>
      </c>
      <c r="Q2379">
        <f t="shared" si="2995"/>
        <v>29.799804999999651</v>
      </c>
      <c r="R2379">
        <f t="shared" si="2996"/>
        <v>60.700195000000349</v>
      </c>
      <c r="S2379">
        <f t="shared" si="2997"/>
        <v>90.5</v>
      </c>
      <c r="T2379">
        <f t="shared" si="2953"/>
        <v>114.77138130506953</v>
      </c>
      <c r="U2379">
        <f t="shared" si="2998"/>
        <v>30.75</v>
      </c>
      <c r="V2379">
        <f t="shared" si="2999"/>
        <v>-33.5</v>
      </c>
      <c r="W2379">
        <f t="shared" si="3000"/>
        <v>30.75</v>
      </c>
      <c r="X2379">
        <f t="shared" si="3001"/>
        <v>0</v>
      </c>
      <c r="Y2379">
        <f t="shared" si="2951"/>
        <v>35.667749269154207</v>
      </c>
      <c r="Z2379">
        <f t="shared" si="2952"/>
        <v>16.91466639893256</v>
      </c>
      <c r="AA2379">
        <f t="shared" si="2948"/>
        <v>31.077215298426264</v>
      </c>
      <c r="AB2379">
        <f t="shared" si="2949"/>
        <v>14.737703952496936</v>
      </c>
      <c r="AC2379">
        <f t="shared" si="2950"/>
        <v>35.664171438215682</v>
      </c>
      <c r="AD2379">
        <f t="shared" si="2958"/>
        <v>16.645305449785237</v>
      </c>
      <c r="AE2379">
        <f t="shared" si="3011"/>
        <v>7843.3700194000003</v>
      </c>
      <c r="AF2379">
        <f t="shared" si="3013"/>
        <v>7819.5249836666662</v>
      </c>
      <c r="AG2379">
        <f t="shared" si="2955"/>
        <v>7647.3800048500007</v>
      </c>
      <c r="AH2379">
        <f t="shared" si="2940"/>
        <v>7718.7950194999994</v>
      </c>
      <c r="AI2379">
        <f t="shared" si="2941"/>
        <v>7988.2764962533583</v>
      </c>
      <c r="AJ2379">
        <f t="shared" si="2942"/>
        <v>7449.3135427466405</v>
      </c>
      <c r="AK2379">
        <f t="shared" si="2943"/>
        <v>0.87183478789419799</v>
      </c>
      <c r="AL2379">
        <f t="shared" si="3002"/>
        <v>0.3414407734806707</v>
      </c>
      <c r="AM2379">
        <f t="shared" si="3003"/>
        <v>132983.66957370465</v>
      </c>
      <c r="AN2379">
        <f t="shared" si="2956"/>
        <v>490088.45833482454</v>
      </c>
      <c r="AO2379">
        <f t="shared" si="2957"/>
        <v>7789292</v>
      </c>
      <c r="AP2379">
        <f t="shared" si="2959"/>
        <v>6.2918229068164924E-2</v>
      </c>
      <c r="AQ2379">
        <f t="shared" si="2960"/>
        <v>7832.176904836324</v>
      </c>
      <c r="AR2379">
        <f t="shared" si="2961"/>
        <v>7857.1318717978193</v>
      </c>
      <c r="AS2379">
        <f t="shared" si="2962"/>
        <v>7757.9027315332878</v>
      </c>
      <c r="AT2379">
        <f t="shared" si="2963"/>
        <v>7689.8037317873286</v>
      </c>
      <c r="AU2379">
        <f t="shared" si="2964"/>
        <v>7738.617525102236</v>
      </c>
      <c r="AV2379">
        <f t="shared" si="2965"/>
        <v>7661.6284768988653</v>
      </c>
      <c r="AW2379">
        <f t="shared" si="2966"/>
        <v>76.989048203370658</v>
      </c>
      <c r="AX2379">
        <f t="shared" si="2993"/>
        <v>48.76954000126581</v>
      </c>
      <c r="AY2379">
        <f t="shared" si="2967"/>
        <v>28.219508202104848</v>
      </c>
      <c r="AZ2379">
        <f t="shared" si="3004"/>
        <v>7908.9000650000007</v>
      </c>
      <c r="BA2379">
        <f t="shared" si="3005"/>
        <v>3080342579.5160704</v>
      </c>
      <c r="BB2379">
        <f t="shared" si="3008"/>
        <v>3080342579.5160704</v>
      </c>
      <c r="BC2379">
        <f t="shared" si="3009"/>
        <v>0</v>
      </c>
      <c r="BD2379">
        <f t="shared" si="2944"/>
        <v>31193202889.430904</v>
      </c>
      <c r="BE2379">
        <f t="shared" si="2945"/>
        <v>9483592944.8388233</v>
      </c>
      <c r="BF2379">
        <f t="shared" si="2946"/>
        <v>3.2891756395351113</v>
      </c>
      <c r="BG2379">
        <f t="shared" si="2947"/>
        <v>76.685496607259793</v>
      </c>
      <c r="BH2379">
        <f t="shared" si="2968"/>
        <v>110145732</v>
      </c>
      <c r="BI2379">
        <f t="shared" si="2969"/>
        <v>1.004865329029017</v>
      </c>
      <c r="BJ2379">
        <f t="shared" si="3010"/>
        <v>7155.0293000000238</v>
      </c>
      <c r="BK2379">
        <f t="shared" si="2970"/>
        <v>9.2460214111895304E-3</v>
      </c>
      <c r="BL2379">
        <f t="shared" si="2971"/>
        <v>1.0092460214111896</v>
      </c>
      <c r="BM2379">
        <f t="shared" si="2972"/>
        <v>142.02920896105547</v>
      </c>
      <c r="BN2379">
        <f t="shared" si="2973"/>
        <v>7903.75</v>
      </c>
      <c r="BO2379">
        <f t="shared" si="3012"/>
        <v>7833.6100096999999</v>
      </c>
      <c r="BP2379">
        <f t="shared" si="2974"/>
        <v>7657.6992475147063</v>
      </c>
      <c r="BQ2379">
        <f t="shared" si="2975"/>
        <v>175.91076218529361</v>
      </c>
      <c r="BR2379">
        <f t="shared" si="2976"/>
        <v>306.35009700000046</v>
      </c>
      <c r="BS2379">
        <f t="shared" si="2977"/>
        <v>374.89990200000011</v>
      </c>
      <c r="BT2379">
        <f t="shared" si="2978"/>
        <v>314</v>
      </c>
      <c r="BU2379">
        <f t="shared" si="2979"/>
        <v>352</v>
      </c>
      <c r="BV2379">
        <f t="shared" si="2980"/>
        <v>7859.3000648666666</v>
      </c>
      <c r="BW2379">
        <f t="shared" si="2981"/>
        <v>7847.9357559523805</v>
      </c>
      <c r="BX2379">
        <f t="shared" si="2982"/>
        <v>7782.5527520181831</v>
      </c>
      <c r="BY2379">
        <f t="shared" si="2983"/>
        <v>7694.9888159904758</v>
      </c>
      <c r="BZ2379">
        <f t="shared" si="2984"/>
        <v>7949</v>
      </c>
      <c r="CA2379">
        <f t="shared" si="2985"/>
        <v>7483.6000979999999</v>
      </c>
      <c r="CB2379">
        <f t="shared" si="2986"/>
        <v>7822.7964404800005</v>
      </c>
      <c r="CC2379">
        <f t="shared" si="2987"/>
        <v>7773.5954482749994</v>
      </c>
      <c r="CD2379">
        <f t="shared" si="2988"/>
        <v>7632.3306742496816</v>
      </c>
      <c r="CE2379">
        <f t="shared" si="2989"/>
        <v>7597.8920690342156</v>
      </c>
      <c r="CF2379">
        <f t="shared" si="2990"/>
        <v>7846.6499020000001</v>
      </c>
      <c r="CG2379">
        <f t="shared" si="2991"/>
        <v>7904</v>
      </c>
      <c r="CH2379">
        <f t="shared" si="2992"/>
        <v>7770</v>
      </c>
    </row>
    <row r="2380" spans="1:86">
      <c r="A2380" s="1">
        <v>42986</v>
      </c>
      <c r="B2380">
        <v>7940.4501950000003</v>
      </c>
      <c r="C2380">
        <v>7979.75</v>
      </c>
      <c r="D2380">
        <v>7892</v>
      </c>
      <c r="E2380">
        <v>7970.75</v>
      </c>
      <c r="F2380">
        <v>341309</v>
      </c>
      <c r="G2380">
        <f t="shared" si="3006"/>
        <v>271296.89743589744</v>
      </c>
      <c r="H2380">
        <f t="shared" si="2954"/>
        <v>11033768.366430609</v>
      </c>
      <c r="I2380">
        <f t="shared" si="3007"/>
        <v>7945.7375487500003</v>
      </c>
      <c r="J2380">
        <f t="shared" ref="J2380:J2443" si="3014">MAX(I2371:I2380)</f>
        <v>7945.7375487500003</v>
      </c>
      <c r="K2380">
        <f t="shared" ref="K2380:K2443" si="3015">MIN(I2371:I2380)</f>
        <v>7539.2749024999994</v>
      </c>
      <c r="L2380">
        <f t="shared" ref="L2380:L2443" si="3016">10-MATCH(J2380,I2371:I2380,0)+1</f>
        <v>1</v>
      </c>
      <c r="M2380">
        <f t="shared" ref="M2380:M2443" si="3017">10-MATCH(K2380,I2371:I2380,0)+1</f>
        <v>9</v>
      </c>
      <c r="N2380">
        <f t="shared" ref="N2380:N2443" si="3018">(100*(10-L2380)/10)</f>
        <v>90</v>
      </c>
      <c r="O2380">
        <f t="shared" ref="O2380:O2443" si="3019">100*(10-M2380)/10</f>
        <v>10</v>
      </c>
      <c r="P2380">
        <f t="shared" si="2994"/>
        <v>87.75</v>
      </c>
      <c r="Q2380">
        <f t="shared" si="2995"/>
        <v>9</v>
      </c>
      <c r="R2380">
        <f t="shared" si="2996"/>
        <v>78.75</v>
      </c>
      <c r="S2380">
        <f t="shared" si="2997"/>
        <v>87.75</v>
      </c>
      <c r="T2380">
        <f t="shared" si="2953"/>
        <v>112.8412826404217</v>
      </c>
      <c r="U2380">
        <f t="shared" si="2998"/>
        <v>188.25</v>
      </c>
      <c r="V2380">
        <f t="shared" si="2999"/>
        <v>-108</v>
      </c>
      <c r="W2380">
        <f t="shared" si="3000"/>
        <v>188.25</v>
      </c>
      <c r="X2380">
        <f t="shared" si="3001"/>
        <v>0</v>
      </c>
      <c r="Y2380">
        <f t="shared" si="2951"/>
        <v>46.566481464214625</v>
      </c>
      <c r="Z2380">
        <f t="shared" si="2952"/>
        <v>15.706475941865948</v>
      </c>
      <c r="AA2380">
        <f t="shared" si="2948"/>
        <v>41.267238704298201</v>
      </c>
      <c r="AB2380">
        <f t="shared" si="2949"/>
        <v>13.919086680285231</v>
      </c>
      <c r="AC2380">
        <f t="shared" si="2950"/>
        <v>49.556030109685118</v>
      </c>
      <c r="AD2380">
        <f t="shared" si="2958"/>
        <v>19.273554053723078</v>
      </c>
      <c r="AE2380">
        <f t="shared" si="3011"/>
        <v>7875.0600584000003</v>
      </c>
      <c r="AF2380">
        <f t="shared" si="3013"/>
        <v>7864.600016166667</v>
      </c>
      <c r="AG2380">
        <f t="shared" si="2955"/>
        <v>7662.8374999500011</v>
      </c>
      <c r="AH2380">
        <f t="shared" ref="AH2380:AH2443" si="3020">AVERAGE(E2371:E2380)</f>
        <v>7754.5850097000002</v>
      </c>
      <c r="AI2380">
        <f t="shared" ref="AI2380:AI2443" si="3021">AH2380+(STDEVPA(E2371:E2380)*2)</f>
        <v>8051.9053202102195</v>
      </c>
      <c r="AJ2380">
        <f t="shared" ref="AJ2380:AJ2443" si="3022">AH2380-(STDEVPA(E2371:E2380)*2)</f>
        <v>7457.2646991897809</v>
      </c>
      <c r="AK2380">
        <f t="shared" ref="AK2380:AK2443" si="3023">(E2380-AJ2380)/(AI2380-AJ2380)</f>
        <v>0.86352207141356707</v>
      </c>
      <c r="AL2380">
        <f t="shared" si="3002"/>
        <v>0.79487179487179482</v>
      </c>
      <c r="AM2380">
        <f t="shared" si="3003"/>
        <v>271296.89743589744</v>
      </c>
      <c r="AN2380">
        <f t="shared" si="2956"/>
        <v>964184.34252876369</v>
      </c>
      <c r="AO2380">
        <f t="shared" si="2957"/>
        <v>7845512</v>
      </c>
      <c r="AP2380">
        <f t="shared" si="2959"/>
        <v>0.12289629313278262</v>
      </c>
      <c r="AQ2380">
        <f t="shared" si="2960"/>
        <v>7879.2917571919734</v>
      </c>
      <c r="AR2380">
        <f t="shared" si="2961"/>
        <v>7938.4332604054407</v>
      </c>
      <c r="AS2380">
        <f t="shared" si="2962"/>
        <v>7796.2152398572962</v>
      </c>
      <c r="AT2380">
        <f t="shared" si="2963"/>
        <v>7715.0888959264694</v>
      </c>
      <c r="AU2380">
        <f t="shared" si="2964"/>
        <v>7773.4373963369007</v>
      </c>
      <c r="AV2380">
        <f t="shared" si="2965"/>
        <v>7683.266983515945</v>
      </c>
      <c r="AW2380">
        <f t="shared" si="2966"/>
        <v>90.170412820955789</v>
      </c>
      <c r="AX2380">
        <f t="shared" si="2993"/>
        <v>57.049714565203807</v>
      </c>
      <c r="AY2380">
        <f t="shared" si="2967"/>
        <v>33.120698255751982</v>
      </c>
      <c r="AZ2380">
        <f t="shared" si="3004"/>
        <v>7947.5</v>
      </c>
      <c r="BA2380">
        <f t="shared" si="3005"/>
        <v>2712553277.5</v>
      </c>
      <c r="BB2380">
        <f t="shared" si="3008"/>
        <v>2712553277.5</v>
      </c>
      <c r="BC2380">
        <f t="shared" si="3009"/>
        <v>0</v>
      </c>
      <c r="BD2380">
        <f t="shared" si="2944"/>
        <v>33905756166.930904</v>
      </c>
      <c r="BE2380">
        <f t="shared" si="2945"/>
        <v>6958458744.0700321</v>
      </c>
      <c r="BF2380">
        <f t="shared" si="2946"/>
        <v>4.8725957017170272</v>
      </c>
      <c r="BG2380">
        <f t="shared" si="2947"/>
        <v>82.971754726659952</v>
      </c>
      <c r="BH2380">
        <f t="shared" si="2968"/>
        <v>110487041</v>
      </c>
      <c r="BI2380">
        <f t="shared" si="2969"/>
        <v>1.1735946832826685</v>
      </c>
      <c r="BJ2380">
        <f t="shared" si="3010"/>
        <v>5054.9804999999651</v>
      </c>
      <c r="BK2380">
        <f t="shared" si="2970"/>
        <v>6.5094711246909765E-3</v>
      </c>
      <c r="BL2380">
        <f t="shared" si="2971"/>
        <v>1.0065094711246909</v>
      </c>
      <c r="BM2380">
        <f t="shared" si="2972"/>
        <v>156.70156264015722</v>
      </c>
      <c r="BN2380">
        <f t="shared" si="2973"/>
        <v>7935.875</v>
      </c>
      <c r="BO2380">
        <f t="shared" si="3012"/>
        <v>7864.2950194999994</v>
      </c>
      <c r="BP2380">
        <f t="shared" si="2974"/>
        <v>7669.5698386176473</v>
      </c>
      <c r="BQ2380">
        <f t="shared" si="2975"/>
        <v>194.72518088235211</v>
      </c>
      <c r="BR2380">
        <f t="shared" si="2976"/>
        <v>391.75</v>
      </c>
      <c r="BS2380">
        <f t="shared" si="2977"/>
        <v>323.95019500000035</v>
      </c>
      <c r="BT2380">
        <f t="shared" si="2978"/>
        <v>330.75</v>
      </c>
      <c r="BU2380">
        <f t="shared" si="2979"/>
        <v>291.45019500000035</v>
      </c>
      <c r="BV2380">
        <f t="shared" si="2980"/>
        <v>7901.7600584000002</v>
      </c>
      <c r="BW2380">
        <f t="shared" si="2981"/>
        <v>7891.1429034761895</v>
      </c>
      <c r="BX2380">
        <f t="shared" si="2982"/>
        <v>7828.3627484727276</v>
      </c>
      <c r="BY2380">
        <f t="shared" si="2983"/>
        <v>7725.7859583857125</v>
      </c>
      <c r="BZ2380">
        <f t="shared" si="2984"/>
        <v>7979.75</v>
      </c>
      <c r="CA2380">
        <f t="shared" si="2985"/>
        <v>7495.0498049999997</v>
      </c>
      <c r="CB2380">
        <f t="shared" si="2986"/>
        <v>7839.0995522466674</v>
      </c>
      <c r="CC2380">
        <f t="shared" si="2987"/>
        <v>7829.7637030944452</v>
      </c>
      <c r="CD2380">
        <f t="shared" si="2988"/>
        <v>7645.0089049346834</v>
      </c>
      <c r="CE2380">
        <f t="shared" si="2989"/>
        <v>7586.2303736696285</v>
      </c>
      <c r="CF2380">
        <f t="shared" si="2990"/>
        <v>7919.2001950000003</v>
      </c>
      <c r="CG2380">
        <f t="shared" si="2991"/>
        <v>7949</v>
      </c>
      <c r="CH2380">
        <f t="shared" si="2992"/>
        <v>7858.5</v>
      </c>
    </row>
    <row r="2381" spans="1:86">
      <c r="A2381" s="1">
        <v>42989</v>
      </c>
      <c r="B2381">
        <v>8000</v>
      </c>
      <c r="C2381">
        <v>8168</v>
      </c>
      <c r="D2381">
        <v>8000</v>
      </c>
      <c r="E2381">
        <v>8142.3999020000001</v>
      </c>
      <c r="F2381">
        <v>547463</v>
      </c>
      <c r="G2381">
        <f t="shared" si="3006"/>
        <v>380616.49462650076</v>
      </c>
      <c r="H2381">
        <f t="shared" si="2954"/>
        <v>11414384.86105711</v>
      </c>
      <c r="I2381">
        <f t="shared" si="3007"/>
        <v>8077.5999755000003</v>
      </c>
      <c r="J2381">
        <f t="shared" si="3014"/>
        <v>8077.5999755000003</v>
      </c>
      <c r="K2381">
        <f t="shared" si="3015"/>
        <v>7539.2749024999994</v>
      </c>
      <c r="L2381">
        <f t="shared" si="3016"/>
        <v>1</v>
      </c>
      <c r="M2381">
        <f t="shared" si="3017"/>
        <v>10</v>
      </c>
      <c r="N2381">
        <f t="shared" si="3018"/>
        <v>90</v>
      </c>
      <c r="O2381">
        <f t="shared" si="3019"/>
        <v>0</v>
      </c>
      <c r="P2381">
        <f t="shared" si="2994"/>
        <v>168</v>
      </c>
      <c r="Q2381">
        <f t="shared" si="2995"/>
        <v>25.600097999999889</v>
      </c>
      <c r="R2381">
        <f t="shared" si="2996"/>
        <v>142.39990200000011</v>
      </c>
      <c r="S2381">
        <f t="shared" si="2997"/>
        <v>168</v>
      </c>
      <c r="T2381">
        <f t="shared" si="2953"/>
        <v>116.78119102324872</v>
      </c>
      <c r="U2381">
        <f t="shared" si="2998"/>
        <v>24</v>
      </c>
      <c r="V2381">
        <f t="shared" si="2999"/>
        <v>-116</v>
      </c>
      <c r="W2381">
        <f t="shared" si="3000"/>
        <v>24</v>
      </c>
      <c r="X2381">
        <f t="shared" si="3001"/>
        <v>0</v>
      </c>
      <c r="Y2381">
        <f t="shared" si="2951"/>
        <v>44.954589931056439</v>
      </c>
      <c r="Z2381">
        <f t="shared" si="2952"/>
        <v>14.584584803161237</v>
      </c>
      <c r="AA2381">
        <f t="shared" si="2948"/>
        <v>38.494717802721254</v>
      </c>
      <c r="AB2381">
        <f t="shared" si="2949"/>
        <v>12.488813203024918</v>
      </c>
      <c r="AC2381">
        <f t="shared" si="2950"/>
        <v>51.008441523529044</v>
      </c>
      <c r="AD2381">
        <f t="shared" si="2958"/>
        <v>21.894536691454498</v>
      </c>
      <c r="AE2381">
        <f t="shared" si="3011"/>
        <v>7939.2400387999996</v>
      </c>
      <c r="AF2381">
        <f t="shared" si="3013"/>
        <v>7919.6166989999992</v>
      </c>
      <c r="AG2381">
        <f t="shared" si="2955"/>
        <v>7691.0199950500009</v>
      </c>
      <c r="AH2381">
        <f t="shared" si="3020"/>
        <v>7810.9249998999994</v>
      </c>
      <c r="AI2381">
        <f t="shared" si="3021"/>
        <v>8162.394354299965</v>
      </c>
      <c r="AJ2381">
        <f t="shared" si="3022"/>
        <v>7459.4556455000338</v>
      </c>
      <c r="AK2381">
        <f t="shared" si="3023"/>
        <v>0.97155590942758041</v>
      </c>
      <c r="AL2381">
        <f t="shared" si="3002"/>
        <v>0.69523692857142994</v>
      </c>
      <c r="AM2381">
        <f t="shared" si="3003"/>
        <v>380616.49462650076</v>
      </c>
      <c r="AN2381">
        <f t="shared" si="2956"/>
        <v>1426448.4751077029</v>
      </c>
      <c r="AO2381">
        <f t="shared" si="2957"/>
        <v>8007245</v>
      </c>
      <c r="AP2381">
        <f t="shared" si="2959"/>
        <v>0.17814472707001008</v>
      </c>
      <c r="AQ2381">
        <f t="shared" si="2960"/>
        <v>7968.7485264267025</v>
      </c>
      <c r="AR2381">
        <f t="shared" si="2961"/>
        <v>8000.01228118989</v>
      </c>
      <c r="AS2381">
        <f t="shared" si="2962"/>
        <v>7858.5284790429832</v>
      </c>
      <c r="AT2381">
        <f t="shared" si="2963"/>
        <v>7753.5468864730874</v>
      </c>
      <c r="AU2381">
        <f t="shared" si="2964"/>
        <v>7828.7817721863657</v>
      </c>
      <c r="AV2381">
        <f t="shared" si="2965"/>
        <v>7715.4062878098284</v>
      </c>
      <c r="AW2381">
        <f t="shared" si="2966"/>
        <v>113.37548437653732</v>
      </c>
      <c r="AX2381">
        <f t="shared" si="2993"/>
        <v>68.314868527470509</v>
      </c>
      <c r="AY2381">
        <f t="shared" si="2967"/>
        <v>45.060615849066807</v>
      </c>
      <c r="AZ2381">
        <f t="shared" si="3004"/>
        <v>8103.4666340000003</v>
      </c>
      <c r="BA2381">
        <f t="shared" si="3005"/>
        <v>4436348153.8495426</v>
      </c>
      <c r="BB2381">
        <f t="shared" si="3008"/>
        <v>4436348153.8495426</v>
      </c>
      <c r="BC2381">
        <f t="shared" si="3009"/>
        <v>0</v>
      </c>
      <c r="BD2381">
        <f t="shared" si="2944"/>
        <v>38342104320.780449</v>
      </c>
      <c r="BE2381">
        <f t="shared" si="2945"/>
        <v>4863194946.4910545</v>
      </c>
      <c r="BF2381">
        <f t="shared" si="2946"/>
        <v>7.8841388722131036</v>
      </c>
      <c r="BG2381">
        <f t="shared" si="2947"/>
        <v>88.743985045892316</v>
      </c>
      <c r="BH2381">
        <f t="shared" si="2968"/>
        <v>111034504</v>
      </c>
      <c r="BI2381">
        <f t="shared" si="2969"/>
        <v>1.4694687505396582</v>
      </c>
      <c r="BJ2381">
        <f t="shared" si="3010"/>
        <v>17064.990200000011</v>
      </c>
      <c r="BK2381">
        <f t="shared" si="2970"/>
        <v>2.1534975002352366E-2</v>
      </c>
      <c r="BL2381">
        <f t="shared" si="2971"/>
        <v>1.0215349750023524</v>
      </c>
      <c r="BM2381">
        <f t="shared" si="2972"/>
        <v>185.24061460879534</v>
      </c>
      <c r="BN2381">
        <f t="shared" si="2973"/>
        <v>8084</v>
      </c>
      <c r="BO2381">
        <f t="shared" si="3012"/>
        <v>7917.8200194999999</v>
      </c>
      <c r="BP2381">
        <f t="shared" si="2974"/>
        <v>7686.8213106470594</v>
      </c>
      <c r="BQ2381">
        <f t="shared" si="2975"/>
        <v>230.99870885294058</v>
      </c>
      <c r="BR2381">
        <f t="shared" si="2976"/>
        <v>620.89990200000011</v>
      </c>
      <c r="BS2381">
        <f t="shared" si="2977"/>
        <v>504.95019500000035</v>
      </c>
      <c r="BT2381">
        <f t="shared" si="2978"/>
        <v>592.45019500000035</v>
      </c>
      <c r="BU2381">
        <f t="shared" si="2979"/>
        <v>435</v>
      </c>
      <c r="BV2381">
        <f t="shared" si="2980"/>
        <v>7990.8733395999998</v>
      </c>
      <c r="BW2381">
        <f t="shared" si="2981"/>
        <v>7970.5142994285716</v>
      </c>
      <c r="BX2381">
        <f t="shared" si="2982"/>
        <v>7898.874547072729</v>
      </c>
      <c r="BY2381">
        <f t="shared" si="2983"/>
        <v>7771.4585681047638</v>
      </c>
      <c r="BZ2381">
        <f t="shared" si="2984"/>
        <v>8168</v>
      </c>
      <c r="CA2381">
        <f t="shared" si="2985"/>
        <v>7495.0498049999997</v>
      </c>
      <c r="CB2381">
        <f t="shared" si="2986"/>
        <v>7867.5664238600002</v>
      </c>
      <c r="CC2381">
        <f t="shared" si="2987"/>
        <v>7852.5190767055565</v>
      </c>
      <c r="CD2381">
        <f t="shared" si="2988"/>
        <v>7674.9400891568639</v>
      </c>
      <c r="CE2381">
        <f t="shared" si="2989"/>
        <v>7588.7977096817003</v>
      </c>
      <c r="CF2381">
        <f t="shared" si="2990"/>
        <v>7970.75</v>
      </c>
      <c r="CG2381">
        <f t="shared" si="2991"/>
        <v>7979.75</v>
      </c>
      <c r="CH2381">
        <f t="shared" si="2992"/>
        <v>7892</v>
      </c>
    </row>
    <row r="2382" spans="1:86">
      <c r="A2382" s="1">
        <v>42990</v>
      </c>
      <c r="B2382">
        <v>8192</v>
      </c>
      <c r="C2382">
        <v>8192</v>
      </c>
      <c r="D2382">
        <v>8116</v>
      </c>
      <c r="E2382">
        <v>8154.5</v>
      </c>
      <c r="F2382">
        <v>387447</v>
      </c>
      <c r="G2382">
        <f t="shared" si="3006"/>
        <v>5097.9868421052624</v>
      </c>
      <c r="H2382">
        <f t="shared" si="2954"/>
        <v>11419482.847899215</v>
      </c>
      <c r="I2382">
        <f t="shared" si="3007"/>
        <v>8163.625</v>
      </c>
      <c r="J2382">
        <f t="shared" si="3014"/>
        <v>8163.625</v>
      </c>
      <c r="K2382">
        <f t="shared" si="3015"/>
        <v>7583.0750732500001</v>
      </c>
      <c r="L2382">
        <f t="shared" si="3016"/>
        <v>1</v>
      </c>
      <c r="M2382">
        <f t="shared" si="3017"/>
        <v>10</v>
      </c>
      <c r="N2382">
        <f t="shared" si="3018"/>
        <v>90</v>
      </c>
      <c r="O2382">
        <f t="shared" si="3019"/>
        <v>0</v>
      </c>
      <c r="P2382">
        <f t="shared" si="2994"/>
        <v>76</v>
      </c>
      <c r="Q2382">
        <f t="shared" si="2995"/>
        <v>37.5</v>
      </c>
      <c r="R2382">
        <f t="shared" si="2996"/>
        <v>38.5</v>
      </c>
      <c r="S2382">
        <f t="shared" si="2997"/>
        <v>76</v>
      </c>
      <c r="T2382">
        <f t="shared" si="2953"/>
        <v>113.86824880730239</v>
      </c>
      <c r="U2382">
        <f t="shared" si="2998"/>
        <v>8</v>
      </c>
      <c r="V2382">
        <f t="shared" si="2999"/>
        <v>15.850097999999889</v>
      </c>
      <c r="W2382">
        <f t="shared" si="3000"/>
        <v>0</v>
      </c>
      <c r="X2382">
        <f t="shared" si="3001"/>
        <v>15.850097999999889</v>
      </c>
      <c r="Y2382">
        <f t="shared" si="2951"/>
        <v>41.743547793123831</v>
      </c>
      <c r="Z2382">
        <f t="shared" si="2952"/>
        <v>14.674978602935425</v>
      </c>
      <c r="AA2382">
        <f t="shared" si="2948"/>
        <v>36.659515036334525</v>
      </c>
      <c r="AB2382">
        <f t="shared" si="2949"/>
        <v>12.887682700530226</v>
      </c>
      <c r="AC2382">
        <f t="shared" si="2950"/>
        <v>47.978157033323541</v>
      </c>
      <c r="AD2382">
        <f t="shared" si="2958"/>
        <v>24.528965981682965</v>
      </c>
      <c r="AE2382">
        <f t="shared" si="3011"/>
        <v>8006.699999800001</v>
      </c>
      <c r="AF2382">
        <f t="shared" si="3013"/>
        <v>7975.1166989999992</v>
      </c>
      <c r="AG2382">
        <f t="shared" si="2955"/>
        <v>7725.8749999500014</v>
      </c>
      <c r="AH2382">
        <f t="shared" si="3020"/>
        <v>7874.2249998999996</v>
      </c>
      <c r="AI2382">
        <f t="shared" si="3021"/>
        <v>8222.382905358123</v>
      </c>
      <c r="AJ2382">
        <f t="shared" si="3022"/>
        <v>7526.0670944418753</v>
      </c>
      <c r="AK2382">
        <f t="shared" si="3023"/>
        <v>0.90251132561703684</v>
      </c>
      <c r="AL2382">
        <f t="shared" si="3002"/>
        <v>1.3157894736842105E-2</v>
      </c>
      <c r="AM2382">
        <f t="shared" si="3003"/>
        <v>5097.9868421052624</v>
      </c>
      <c r="AN2382">
        <f t="shared" si="2956"/>
        <v>1427148.6064153984</v>
      </c>
      <c r="AO2382">
        <f t="shared" si="2957"/>
        <v>7718302</v>
      </c>
      <c r="AP2382">
        <f t="shared" si="2959"/>
        <v>0.18490447852589836</v>
      </c>
      <c r="AQ2382">
        <f t="shared" si="2960"/>
        <v>8031.9040274416238</v>
      </c>
      <c r="AR2382">
        <f t="shared" si="2961"/>
        <v>8034.9498089807712</v>
      </c>
      <c r="AS2382">
        <f t="shared" si="2962"/>
        <v>7911.8033528152464</v>
      </c>
      <c r="AT2382">
        <f t="shared" si="2963"/>
        <v>7789.6326666905097</v>
      </c>
      <c r="AU2382">
        <f t="shared" si="2964"/>
        <v>7877.6395063584105</v>
      </c>
      <c r="AV2382">
        <f t="shared" si="2965"/>
        <v>7746.1428476631409</v>
      </c>
      <c r="AW2382">
        <f t="shared" si="2966"/>
        <v>131.49665869526962</v>
      </c>
      <c r="AX2382">
        <f t="shared" si="2993"/>
        <v>80.951226561030325</v>
      </c>
      <c r="AY2382">
        <f t="shared" si="2967"/>
        <v>50.545432134239292</v>
      </c>
      <c r="AZ2382">
        <f t="shared" si="3004"/>
        <v>8154.166666666667</v>
      </c>
      <c r="BA2382">
        <f t="shared" si="3005"/>
        <v>3159307412.5</v>
      </c>
      <c r="BB2382">
        <f t="shared" si="3008"/>
        <v>3159307412.5</v>
      </c>
      <c r="BC2382">
        <f t="shared" si="3009"/>
        <v>0</v>
      </c>
      <c r="BD2382">
        <f t="shared" si="2944"/>
        <v>41501411733.280449</v>
      </c>
      <c r="BE2382">
        <f t="shared" si="2945"/>
        <v>2773624538.4198298</v>
      </c>
      <c r="BF2382">
        <f t="shared" si="2946"/>
        <v>14.962880216269051</v>
      </c>
      <c r="BG2382">
        <f t="shared" si="2947"/>
        <v>93.735466366647174</v>
      </c>
      <c r="BH2382">
        <f t="shared" si="2968"/>
        <v>111421951</v>
      </c>
      <c r="BI2382">
        <f t="shared" si="2969"/>
        <v>1.6975759585293417</v>
      </c>
      <c r="BJ2382">
        <f t="shared" si="3010"/>
        <v>1110.0097999999889</v>
      </c>
      <c r="BK2382">
        <f t="shared" si="2970"/>
        <v>1.4860603932051739E-3</v>
      </c>
      <c r="BL2382">
        <f t="shared" si="2971"/>
        <v>1.0014860603932052</v>
      </c>
      <c r="BM2382">
        <f t="shared" si="2972"/>
        <v>183.49532777354</v>
      </c>
      <c r="BN2382">
        <f t="shared" si="2973"/>
        <v>8154</v>
      </c>
      <c r="BO2382">
        <f t="shared" si="3012"/>
        <v>7982.9250000000002</v>
      </c>
      <c r="BP2382">
        <f t="shared" si="2974"/>
        <v>7705.1154282941179</v>
      </c>
      <c r="BQ2382">
        <f t="shared" si="2975"/>
        <v>277.80957170588226</v>
      </c>
      <c r="BR2382">
        <f t="shared" si="2976"/>
        <v>597.04980499999965</v>
      </c>
      <c r="BS2382">
        <f t="shared" si="2977"/>
        <v>583.5</v>
      </c>
      <c r="BT2382">
        <f t="shared" si="2978"/>
        <v>552.64990200000011</v>
      </c>
      <c r="BU2382">
        <f t="shared" si="2979"/>
        <v>589</v>
      </c>
      <c r="BV2382">
        <f t="shared" si="2980"/>
        <v>8062.6266599999999</v>
      </c>
      <c r="BW2382">
        <f t="shared" si="2981"/>
        <v>8037.6238140000014</v>
      </c>
      <c r="BX2382">
        <f t="shared" si="2982"/>
        <v>7961.3427289090905</v>
      </c>
      <c r="BY2382">
        <f t="shared" si="2983"/>
        <v>7815.599520957142</v>
      </c>
      <c r="BZ2382">
        <f t="shared" si="2984"/>
        <v>8192</v>
      </c>
      <c r="CA2382">
        <f t="shared" si="2985"/>
        <v>7532</v>
      </c>
      <c r="CB2382">
        <f t="shared" si="2986"/>
        <v>7923.6449964766671</v>
      </c>
      <c r="CC2382">
        <f t="shared" si="2987"/>
        <v>7885.4914697166669</v>
      </c>
      <c r="CD2382">
        <f t="shared" si="2988"/>
        <v>7740.5275388306736</v>
      </c>
      <c r="CE2382">
        <f t="shared" si="2989"/>
        <v>7622.7343824955624</v>
      </c>
      <c r="CF2382">
        <f t="shared" si="2990"/>
        <v>8142.3999020000001</v>
      </c>
      <c r="CG2382">
        <f t="shared" si="2991"/>
        <v>8168</v>
      </c>
      <c r="CH2382">
        <f t="shared" si="2992"/>
        <v>8000</v>
      </c>
    </row>
    <row r="2383" spans="1:86">
      <c r="A2383" s="1">
        <v>42991</v>
      </c>
      <c r="B2383">
        <v>8161.8999020000001</v>
      </c>
      <c r="C2383">
        <v>8200</v>
      </c>
      <c r="D2383">
        <v>8100.1499020000001</v>
      </c>
      <c r="E2383">
        <v>8122.6000979999999</v>
      </c>
      <c r="F2383">
        <v>371832</v>
      </c>
      <c r="G2383">
        <f t="shared" si="3006"/>
        <v>-204627.33127605089</v>
      </c>
      <c r="H2383">
        <f t="shared" si="2954"/>
        <v>11214855.516623164</v>
      </c>
      <c r="I2383">
        <f t="shared" si="3007"/>
        <v>8146.1624755000003</v>
      </c>
      <c r="J2383">
        <f t="shared" si="3014"/>
        <v>8163.625</v>
      </c>
      <c r="K2383">
        <f t="shared" si="3015"/>
        <v>7629.3999022500002</v>
      </c>
      <c r="L2383">
        <f t="shared" si="3016"/>
        <v>2</v>
      </c>
      <c r="M2383">
        <f t="shared" si="3017"/>
        <v>10</v>
      </c>
      <c r="N2383">
        <f t="shared" si="3018"/>
        <v>80</v>
      </c>
      <c r="O2383">
        <f t="shared" si="3019"/>
        <v>0</v>
      </c>
      <c r="P2383">
        <f t="shared" si="2994"/>
        <v>99.850097999999889</v>
      </c>
      <c r="Q2383">
        <f t="shared" si="2995"/>
        <v>77.399902000000111</v>
      </c>
      <c r="R2383">
        <f t="shared" si="2996"/>
        <v>22.450195999999778</v>
      </c>
      <c r="S2383">
        <f t="shared" si="2997"/>
        <v>99.850097999999889</v>
      </c>
      <c r="T2383">
        <f t="shared" si="2953"/>
        <v>112.86695232106649</v>
      </c>
      <c r="U2383">
        <f t="shared" si="2998"/>
        <v>-35.049804999999651</v>
      </c>
      <c r="V2383">
        <f t="shared" si="2999"/>
        <v>58.10009700000046</v>
      </c>
      <c r="W2383">
        <f t="shared" si="3000"/>
        <v>0</v>
      </c>
      <c r="X2383">
        <f t="shared" si="3001"/>
        <v>58.10009700000046</v>
      </c>
      <c r="Y2383">
        <f t="shared" si="2951"/>
        <v>38.761865807900698</v>
      </c>
      <c r="Z2383">
        <f t="shared" si="2952"/>
        <v>17.776772774154356</v>
      </c>
      <c r="AA2383">
        <f t="shared" si="2948"/>
        <v>34.342971977870832</v>
      </c>
      <c r="AB2383">
        <f t="shared" si="2949"/>
        <v>15.750201816015849</v>
      </c>
      <c r="AC2383">
        <f t="shared" si="2950"/>
        <v>37.116374854499689</v>
      </c>
      <c r="AD2383">
        <f t="shared" si="2958"/>
        <v>26.841258637736662</v>
      </c>
      <c r="AE2383">
        <f t="shared" si="3011"/>
        <v>8061.8900390000008</v>
      </c>
      <c r="AF2383">
        <f t="shared" si="3013"/>
        <v>8026.0166828333349</v>
      </c>
      <c r="AG2383">
        <f t="shared" si="2955"/>
        <v>7751.5824951000004</v>
      </c>
      <c r="AH2383">
        <f t="shared" si="3020"/>
        <v>7930.7399901999988</v>
      </c>
      <c r="AI2383">
        <f t="shared" si="3021"/>
        <v>8235.6591853210102</v>
      </c>
      <c r="AJ2383">
        <f t="shared" si="3022"/>
        <v>7625.8207950789874</v>
      </c>
      <c r="AK2383">
        <f t="shared" si="3023"/>
        <v>0.81460811728146321</v>
      </c>
      <c r="AL2383">
        <f t="shared" si="3002"/>
        <v>-0.5503220036899753</v>
      </c>
      <c r="AM2383">
        <f t="shared" si="3003"/>
        <v>-204627.33127605089</v>
      </c>
      <c r="AN2383">
        <f t="shared" si="2956"/>
        <v>1085853.4088270729</v>
      </c>
      <c r="AO2383">
        <f t="shared" si="2957"/>
        <v>7761536</v>
      </c>
      <c r="AP2383">
        <f t="shared" si="2959"/>
        <v>0.13990187107643035</v>
      </c>
      <c r="AQ2383">
        <f t="shared" si="2960"/>
        <v>8062.7406914314715</v>
      </c>
      <c r="AR2383">
        <f t="shared" si="2961"/>
        <v>8045.010363421251</v>
      </c>
      <c r="AS2383">
        <f t="shared" si="2962"/>
        <v>7949.7467669485022</v>
      </c>
      <c r="AT2383">
        <f t="shared" si="2963"/>
        <v>7819.5997355083637</v>
      </c>
      <c r="AU2383">
        <f t="shared" si="2964"/>
        <v>7914.3835951046485</v>
      </c>
      <c r="AV2383">
        <f t="shared" si="2965"/>
        <v>7772.494855186721</v>
      </c>
      <c r="AW2383">
        <f t="shared" si="2966"/>
        <v>141.88873991792752</v>
      </c>
      <c r="AX2383">
        <f t="shared" si="2993"/>
        <v>93.138729232409759</v>
      </c>
      <c r="AY2383">
        <f t="shared" si="2967"/>
        <v>48.750010685517765</v>
      </c>
      <c r="AZ2383">
        <f t="shared" si="3004"/>
        <v>8140.916666666667</v>
      </c>
      <c r="BA2383">
        <f t="shared" si="3005"/>
        <v>3027053326</v>
      </c>
      <c r="BB2383">
        <f t="shared" si="3008"/>
        <v>0</v>
      </c>
      <c r="BC2383">
        <f t="shared" si="3009"/>
        <v>3027053326</v>
      </c>
      <c r="BD2383">
        <f t="shared" si="2944"/>
        <v>39551918161.203766</v>
      </c>
      <c r="BE2383">
        <f t="shared" si="2945"/>
        <v>5800677864.4198303</v>
      </c>
      <c r="BF2383">
        <f t="shared" si="2946"/>
        <v>6.8184993350186067</v>
      </c>
      <c r="BG2383">
        <f t="shared" si="2947"/>
        <v>87.209821768212507</v>
      </c>
      <c r="BH2383">
        <f t="shared" si="2968"/>
        <v>111050119</v>
      </c>
      <c r="BI2383">
        <f t="shared" si="2969"/>
        <v>1.8255237547470708</v>
      </c>
      <c r="BJ2383">
        <f t="shared" si="3010"/>
        <v>-3289.9902000000111</v>
      </c>
      <c r="BK2383">
        <f t="shared" si="2970"/>
        <v>-3.9119384388987813E-3</v>
      </c>
      <c r="BL2383">
        <f t="shared" si="2971"/>
        <v>0.99608806156110119</v>
      </c>
      <c r="BM2383">
        <f t="shared" si="2972"/>
        <v>160.70652648127478</v>
      </c>
      <c r="BN2383">
        <f t="shared" si="2973"/>
        <v>8150.0749510000005</v>
      </c>
      <c r="BO2383">
        <f t="shared" si="3012"/>
        <v>8045.5399902000008</v>
      </c>
      <c r="BP2383">
        <f t="shared" si="2974"/>
        <v>7723.2566061911757</v>
      </c>
      <c r="BQ2383">
        <f t="shared" si="2975"/>
        <v>322.28338400882512</v>
      </c>
      <c r="BR2383">
        <f t="shared" si="2976"/>
        <v>422.30029300000024</v>
      </c>
      <c r="BS2383">
        <f t="shared" si="2977"/>
        <v>568.14990200000011</v>
      </c>
      <c r="BT2383">
        <f t="shared" si="2978"/>
        <v>479.60009799999989</v>
      </c>
      <c r="BU2383">
        <f t="shared" si="2979"/>
        <v>597</v>
      </c>
      <c r="BV2383">
        <f t="shared" si="2980"/>
        <v>8101.2600260666668</v>
      </c>
      <c r="BW2383">
        <f t="shared" si="2981"/>
        <v>8079.7619279999999</v>
      </c>
      <c r="BX2383">
        <f t="shared" si="2982"/>
        <v>8006.5018376545459</v>
      </c>
      <c r="BY2383">
        <f t="shared" si="2983"/>
        <v>7853.3828636285725</v>
      </c>
      <c r="BZ2383">
        <f t="shared" si="2984"/>
        <v>8200</v>
      </c>
      <c r="CA2383">
        <f t="shared" si="2985"/>
        <v>7532</v>
      </c>
      <c r="CB2383">
        <f t="shared" si="2986"/>
        <v>7996.7122442833333</v>
      </c>
      <c r="CC2383">
        <f t="shared" si="2987"/>
        <v>7940.7069442027778</v>
      </c>
      <c r="CD2383">
        <f t="shared" si="2988"/>
        <v>7820.1650913223011</v>
      </c>
      <c r="CE2383">
        <f t="shared" si="2989"/>
        <v>7632.7855042883484</v>
      </c>
      <c r="CF2383">
        <f t="shared" si="2990"/>
        <v>8154.5</v>
      </c>
      <c r="CG2383">
        <f t="shared" si="2991"/>
        <v>8192</v>
      </c>
      <c r="CH2383">
        <f t="shared" si="2992"/>
        <v>8116</v>
      </c>
    </row>
    <row r="2384" spans="1:86">
      <c r="A2384" s="1">
        <v>42992</v>
      </c>
      <c r="B2384">
        <v>8139.9501950000003</v>
      </c>
      <c r="C2384">
        <v>8164.9501950000003</v>
      </c>
      <c r="D2384">
        <v>8042.0498049999997</v>
      </c>
      <c r="E2384">
        <v>8070.25</v>
      </c>
      <c r="F2384">
        <v>293890</v>
      </c>
      <c r="G2384">
        <f t="shared" si="3006"/>
        <v>-159020.52873876062</v>
      </c>
      <c r="H2384">
        <f t="shared" si="2954"/>
        <v>11055834.987884402</v>
      </c>
      <c r="I2384">
        <f t="shared" si="3007"/>
        <v>8104.3000487500003</v>
      </c>
      <c r="J2384">
        <f t="shared" si="3014"/>
        <v>8163.625</v>
      </c>
      <c r="K2384">
        <f t="shared" si="3015"/>
        <v>7781.1749267499999</v>
      </c>
      <c r="L2384">
        <f t="shared" si="3016"/>
        <v>3</v>
      </c>
      <c r="M2384">
        <f t="shared" si="3017"/>
        <v>10</v>
      </c>
      <c r="N2384">
        <f t="shared" si="3018"/>
        <v>70</v>
      </c>
      <c r="O2384">
        <f t="shared" si="3019"/>
        <v>0</v>
      </c>
      <c r="P2384">
        <f t="shared" si="2994"/>
        <v>122.9003900000007</v>
      </c>
      <c r="Q2384">
        <f t="shared" si="2995"/>
        <v>94.700195000000349</v>
      </c>
      <c r="R2384">
        <f t="shared" si="2996"/>
        <v>28.200195000000349</v>
      </c>
      <c r="S2384">
        <f t="shared" si="2997"/>
        <v>122.9003900000007</v>
      </c>
      <c r="T2384">
        <f t="shared" si="2953"/>
        <v>113.58362644099036</v>
      </c>
      <c r="U2384">
        <f t="shared" si="2998"/>
        <v>-45.85009700000046</v>
      </c>
      <c r="V2384">
        <f t="shared" si="2999"/>
        <v>-1.450195000000349</v>
      </c>
      <c r="W2384">
        <f t="shared" si="3000"/>
        <v>0</v>
      </c>
      <c r="X2384">
        <f t="shared" si="3001"/>
        <v>0</v>
      </c>
      <c r="Y2384">
        <f t="shared" si="2951"/>
        <v>35.993161107336363</v>
      </c>
      <c r="Z2384">
        <f t="shared" si="2952"/>
        <v>16.507003290286189</v>
      </c>
      <c r="AA2384">
        <f t="shared" si="2948"/>
        <v>31.688688092764622</v>
      </c>
      <c r="AB2384">
        <f t="shared" si="2949"/>
        <v>14.532907433504075</v>
      </c>
      <c r="AC2384">
        <f t="shared" si="2950"/>
        <v>37.116374854499682</v>
      </c>
      <c r="AD2384">
        <f t="shared" si="2958"/>
        <v>29.294176899213078</v>
      </c>
      <c r="AE2384">
        <f t="shared" si="3011"/>
        <v>8092.1</v>
      </c>
      <c r="AF2384">
        <f t="shared" si="3013"/>
        <v>8063.2833658333338</v>
      </c>
      <c r="AG2384">
        <f t="shared" si="2955"/>
        <v>7770.0375000000013</v>
      </c>
      <c r="AH2384">
        <f t="shared" si="3020"/>
        <v>7967.7350096999999</v>
      </c>
      <c r="AI2384">
        <f t="shared" si="3021"/>
        <v>8239.8477349330624</v>
      </c>
      <c r="AJ2384">
        <f t="shared" si="3022"/>
        <v>7695.6222844669364</v>
      </c>
      <c r="AK2384">
        <f t="shared" si="3023"/>
        <v>0.68836860755445572</v>
      </c>
      <c r="AL2384">
        <f t="shared" si="3002"/>
        <v>-0.54108860028840933</v>
      </c>
      <c r="AM2384">
        <f t="shared" si="3003"/>
        <v>-159020.52873876062</v>
      </c>
      <c r="AN2384">
        <f t="shared" si="2956"/>
        <v>575233.72796972923</v>
      </c>
      <c r="AO2384">
        <f t="shared" si="2957"/>
        <v>7566660</v>
      </c>
      <c r="AP2384">
        <f t="shared" si="2959"/>
        <v>7.6022145566171762E-2</v>
      </c>
      <c r="AQ2384">
        <f t="shared" si="2960"/>
        <v>8065.2938563447715</v>
      </c>
      <c r="AR2384">
        <f t="shared" si="2961"/>
        <v>8060.6111598461948</v>
      </c>
      <c r="AS2384">
        <f t="shared" si="2962"/>
        <v>7971.4373488977717</v>
      </c>
      <c r="AT2384">
        <f t="shared" si="2963"/>
        <v>7842.1582593126113</v>
      </c>
      <c r="AU2384">
        <f t="shared" si="2964"/>
        <v>7937.7635558389511</v>
      </c>
      <c r="AV2384">
        <f t="shared" si="2965"/>
        <v>7793.3377153236506</v>
      </c>
      <c r="AW2384">
        <f t="shared" si="2966"/>
        <v>144.42584051530048</v>
      </c>
      <c r="AX2384">
        <f t="shared" si="2993"/>
        <v>103.3961514889879</v>
      </c>
      <c r="AY2384">
        <f t="shared" si="2967"/>
        <v>41.029689026312582</v>
      </c>
      <c r="AZ2384">
        <f t="shared" si="3004"/>
        <v>8092.416666666667</v>
      </c>
      <c r="BA2384">
        <f t="shared" si="3005"/>
        <v>2378280334.166667</v>
      </c>
      <c r="BB2384">
        <f t="shared" si="3008"/>
        <v>0</v>
      </c>
      <c r="BC2384">
        <f t="shared" si="3009"/>
        <v>2378280334.166667</v>
      </c>
      <c r="BD2384">
        <f t="shared" ref="BD2384:BD2447" si="3024">SUM(BB2371:BB2384)</f>
        <v>36241370371.858849</v>
      </c>
      <c r="BE2384">
        <f t="shared" ref="BE2384:BE2447" si="3025">SUM(BC2371:BC2384)</f>
        <v>8178958198.5864973</v>
      </c>
      <c r="BF2384">
        <f t="shared" ref="BF2384:BF2447" si="3026">BD2384/BE2384</f>
        <v>4.4310497121897692</v>
      </c>
      <c r="BG2384">
        <f t="shared" ref="BG2384:BG2447" si="3027">100-(100/(1+BF2384))</f>
        <v>81.587353219110838</v>
      </c>
      <c r="BH2384">
        <f t="shared" si="2968"/>
        <v>110756229</v>
      </c>
      <c r="BI2384">
        <f t="shared" si="2969"/>
        <v>1.8531962272252511</v>
      </c>
      <c r="BJ2384">
        <f t="shared" si="3010"/>
        <v>-5335.0097999999889</v>
      </c>
      <c r="BK2384">
        <f t="shared" si="2970"/>
        <v>-6.4449926585564482E-3</v>
      </c>
      <c r="BL2384">
        <f t="shared" si="2971"/>
        <v>0.99355500734144353</v>
      </c>
      <c r="BM2384">
        <f t="shared" si="2972"/>
        <v>143.41599867531443</v>
      </c>
      <c r="BN2384">
        <f t="shared" si="2973"/>
        <v>8103.5</v>
      </c>
      <c r="BO2384">
        <f t="shared" si="3012"/>
        <v>8085.4899902000006</v>
      </c>
      <c r="BP2384">
        <f t="shared" si="2974"/>
        <v>7739.5507238382343</v>
      </c>
      <c r="BQ2384">
        <f t="shared" si="2975"/>
        <v>345.93926636176639</v>
      </c>
      <c r="BR2384">
        <f t="shared" si="2976"/>
        <v>257.95019500000035</v>
      </c>
      <c r="BS2384">
        <f t="shared" si="2977"/>
        <v>312.04980499999965</v>
      </c>
      <c r="BT2384">
        <f t="shared" si="2978"/>
        <v>330.05029300000024</v>
      </c>
      <c r="BU2384">
        <f t="shared" si="2979"/>
        <v>392.45019500000035</v>
      </c>
      <c r="BV2384">
        <f t="shared" si="2980"/>
        <v>8104.0466797333329</v>
      </c>
      <c r="BW2384">
        <f t="shared" si="2981"/>
        <v>8092.4000186190478</v>
      </c>
      <c r="BX2384">
        <f t="shared" si="2982"/>
        <v>8031.8672939818198</v>
      </c>
      <c r="BY2384">
        <f t="shared" si="2983"/>
        <v>7883.7321498095243</v>
      </c>
      <c r="BZ2384">
        <f t="shared" si="2984"/>
        <v>8200</v>
      </c>
      <c r="CA2384">
        <f t="shared" si="2985"/>
        <v>7730</v>
      </c>
      <c r="CB2384">
        <f t="shared" si="2986"/>
        <v>8061.2408170000008</v>
      </c>
      <c r="CC2384">
        <f t="shared" si="2987"/>
        <v>8007.8074312083336</v>
      </c>
      <c r="CD2384">
        <f t="shared" si="2988"/>
        <v>7874.2509897506752</v>
      </c>
      <c r="CE2384">
        <f t="shared" si="2989"/>
        <v>7621.7240245631892</v>
      </c>
      <c r="CF2384">
        <f t="shared" si="2990"/>
        <v>8122.6000979999999</v>
      </c>
      <c r="CG2384">
        <f t="shared" si="2991"/>
        <v>8200</v>
      </c>
      <c r="CH2384">
        <f t="shared" si="2992"/>
        <v>8100.1499020000001</v>
      </c>
    </row>
    <row r="2385" spans="1:86">
      <c r="A2385" s="1">
        <v>42993</v>
      </c>
      <c r="B2385">
        <v>8076.9501950000003</v>
      </c>
      <c r="C2385">
        <v>8119.1000979999999</v>
      </c>
      <c r="D2385">
        <v>8043.5</v>
      </c>
      <c r="E2385">
        <v>8099.75</v>
      </c>
      <c r="F2385">
        <v>400099</v>
      </c>
      <c r="G2385">
        <f t="shared" si="3006"/>
        <v>195285.64487175751</v>
      </c>
      <c r="H2385">
        <f t="shared" si="2954"/>
        <v>11251120.632756161</v>
      </c>
      <c r="I2385">
        <f t="shared" si="3007"/>
        <v>8084.8250732500001</v>
      </c>
      <c r="J2385">
        <f t="shared" si="3014"/>
        <v>8163.625</v>
      </c>
      <c r="K2385">
        <f t="shared" si="3015"/>
        <v>7823.5625</v>
      </c>
      <c r="L2385">
        <f t="shared" si="3016"/>
        <v>4</v>
      </c>
      <c r="M2385">
        <f t="shared" si="3017"/>
        <v>10</v>
      </c>
      <c r="N2385">
        <f t="shared" si="3018"/>
        <v>60</v>
      </c>
      <c r="O2385">
        <f t="shared" si="3019"/>
        <v>0</v>
      </c>
      <c r="P2385">
        <f t="shared" si="2994"/>
        <v>75.600097999999889</v>
      </c>
      <c r="Q2385">
        <f t="shared" si="2995"/>
        <v>19.350097999999889</v>
      </c>
      <c r="R2385">
        <f t="shared" si="2996"/>
        <v>56.25</v>
      </c>
      <c r="S2385">
        <f t="shared" si="2997"/>
        <v>75.600097999999889</v>
      </c>
      <c r="T2385">
        <f t="shared" si="2953"/>
        <v>110.8705172666339</v>
      </c>
      <c r="U2385">
        <f t="shared" si="2998"/>
        <v>65.899902000000111</v>
      </c>
      <c r="V2385">
        <f t="shared" si="2999"/>
        <v>-87.200195000000349</v>
      </c>
      <c r="W2385">
        <f t="shared" si="3000"/>
        <v>65.899902000000111</v>
      </c>
      <c r="X2385">
        <f t="shared" si="3001"/>
        <v>0</v>
      </c>
      <c r="Y2385">
        <f t="shared" si="2951"/>
        <v>38.129356885383778</v>
      </c>
      <c r="Z2385">
        <f t="shared" si="2952"/>
        <v>15.327931626694319</v>
      </c>
      <c r="AA2385">
        <f t="shared" ref="AA2385:AA2448" si="3028">(Y2385/T2385)*100</f>
        <v>34.390889323341042</v>
      </c>
      <c r="AB2385">
        <f t="shared" ref="AB2385:AB2448" si="3029">(Z2385/T2385)*100</f>
        <v>13.825074514473476</v>
      </c>
      <c r="AC2385">
        <f t="shared" ref="AC2385:AC2448" si="3030">(ABS(AA2385-AB2385)/SUM(AA2385,AB2385))*100</f>
        <v>42.653538728470537</v>
      </c>
      <c r="AD2385">
        <f t="shared" si="2958"/>
        <v>31.479608535313258</v>
      </c>
      <c r="AE2385">
        <f t="shared" si="3011"/>
        <v>8117.9</v>
      </c>
      <c r="AF2385">
        <f t="shared" si="3013"/>
        <v>8093.375</v>
      </c>
      <c r="AG2385">
        <f t="shared" si="2955"/>
        <v>7795.9024902499996</v>
      </c>
      <c r="AH2385">
        <f t="shared" si="3020"/>
        <v>7996.4800292</v>
      </c>
      <c r="AI2385">
        <f t="shared" si="3021"/>
        <v>8257.3389423524313</v>
      </c>
      <c r="AJ2385">
        <f t="shared" si="3022"/>
        <v>7735.6211160475686</v>
      </c>
      <c r="AK2385">
        <f t="shared" si="3023"/>
        <v>0.69794219325688678</v>
      </c>
      <c r="AL2385">
        <f t="shared" si="3002"/>
        <v>0.48809330908539517</v>
      </c>
      <c r="AM2385">
        <f t="shared" si="3003"/>
        <v>195285.64487175751</v>
      </c>
      <c r="AN2385">
        <f t="shared" si="2956"/>
        <v>1013863.7005010184</v>
      </c>
      <c r="AO2385">
        <f t="shared" si="2957"/>
        <v>7645463</v>
      </c>
      <c r="AP2385">
        <f t="shared" si="2959"/>
        <v>0.13260984985487712</v>
      </c>
      <c r="AQ2385">
        <f t="shared" si="2960"/>
        <v>8077.0089451875492</v>
      </c>
      <c r="AR2385">
        <f t="shared" si="2961"/>
        <v>8088.3242572200288</v>
      </c>
      <c r="AS2385">
        <f t="shared" si="2962"/>
        <v>7994.5336260961731</v>
      </c>
      <c r="AT2385">
        <f t="shared" si="2963"/>
        <v>7865.3415159744764</v>
      </c>
      <c r="AU2385">
        <f t="shared" si="2964"/>
        <v>7962.0615224631083</v>
      </c>
      <c r="AV2385">
        <f t="shared" si="2965"/>
        <v>7814.7865752509952</v>
      </c>
      <c r="AW2385">
        <f t="shared" si="2966"/>
        <v>147.27494721211315</v>
      </c>
      <c r="AX2385">
        <f t="shared" si="2993"/>
        <v>112.17191063361295</v>
      </c>
      <c r="AY2385">
        <f t="shared" si="2967"/>
        <v>35.103036578500195</v>
      </c>
      <c r="AZ2385">
        <f t="shared" si="3004"/>
        <v>8087.4500326666666</v>
      </c>
      <c r="BA2385">
        <f t="shared" si="3005"/>
        <v>3235780670.6199007</v>
      </c>
      <c r="BB2385">
        <f t="shared" si="3008"/>
        <v>0</v>
      </c>
      <c r="BC2385">
        <f t="shared" si="3009"/>
        <v>3235780670.6199007</v>
      </c>
      <c r="BD2385">
        <f t="shared" si="3024"/>
        <v>33270072450.808998</v>
      </c>
      <c r="BE2385">
        <f t="shared" si="3025"/>
        <v>11414738869.206398</v>
      </c>
      <c r="BF2385">
        <f t="shared" si="3026"/>
        <v>2.9146590940036177</v>
      </c>
      <c r="BG2385">
        <f t="shared" si="3027"/>
        <v>74.454991456809708</v>
      </c>
      <c r="BH2385">
        <f t="shared" si="2968"/>
        <v>111156328</v>
      </c>
      <c r="BI2385">
        <f t="shared" si="2969"/>
        <v>1.8845677459513086</v>
      </c>
      <c r="BJ2385">
        <f t="shared" si="3010"/>
        <v>2850</v>
      </c>
      <c r="BK2385">
        <f t="shared" si="2970"/>
        <v>3.6554010098819741E-3</v>
      </c>
      <c r="BL2385">
        <f t="shared" si="2971"/>
        <v>1.0036554010098819</v>
      </c>
      <c r="BM2385">
        <f t="shared" si="2972"/>
        <v>137.48471891959403</v>
      </c>
      <c r="BN2385">
        <f t="shared" si="2973"/>
        <v>8081.3000489999995</v>
      </c>
      <c r="BO2385">
        <f t="shared" si="3012"/>
        <v>8114.5749999999998</v>
      </c>
      <c r="BP2385">
        <f t="shared" si="2974"/>
        <v>7753.4213149558809</v>
      </c>
      <c r="BQ2385">
        <f t="shared" si="2975"/>
        <v>361.1536850441189</v>
      </c>
      <c r="BR2385">
        <f t="shared" si="2976"/>
        <v>278.25</v>
      </c>
      <c r="BS2385">
        <f t="shared" si="2977"/>
        <v>286.75</v>
      </c>
      <c r="BT2385">
        <f t="shared" si="2978"/>
        <v>243.10009799999989</v>
      </c>
      <c r="BU2385">
        <f t="shared" si="2979"/>
        <v>236.95019500000035</v>
      </c>
      <c r="BV2385">
        <f t="shared" si="2980"/>
        <v>8106.596679733334</v>
      </c>
      <c r="BW2385">
        <f t="shared" si="2981"/>
        <v>8102.8190569523804</v>
      </c>
      <c r="BX2385">
        <f t="shared" si="2982"/>
        <v>8055.8700194909079</v>
      </c>
      <c r="BY2385">
        <f t="shared" si="2983"/>
        <v>7915.1333402857153</v>
      </c>
      <c r="BZ2385">
        <f t="shared" si="2984"/>
        <v>8200</v>
      </c>
      <c r="CA2385">
        <f t="shared" si="2985"/>
        <v>7756.75</v>
      </c>
      <c r="CB2385">
        <f t="shared" si="2986"/>
        <v>8134.2041372666663</v>
      </c>
      <c r="CC2385">
        <f t="shared" si="2987"/>
        <v>8066.5965141666666</v>
      </c>
      <c r="CD2385">
        <f t="shared" si="2988"/>
        <v>7902.4121570219049</v>
      </c>
      <c r="CE2385">
        <f t="shared" si="2989"/>
        <v>7633.5462524193526</v>
      </c>
      <c r="CF2385">
        <f t="shared" si="2990"/>
        <v>8070.25</v>
      </c>
      <c r="CG2385">
        <f t="shared" si="2991"/>
        <v>8164.9501950000003</v>
      </c>
      <c r="CH2385">
        <f t="shared" si="2992"/>
        <v>8042.0498049999997</v>
      </c>
    </row>
    <row r="2386" spans="1:86">
      <c r="A2386" s="1">
        <v>42996</v>
      </c>
      <c r="B2386">
        <v>8130.7001950000003</v>
      </c>
      <c r="C2386">
        <v>8185</v>
      </c>
      <c r="D2386">
        <v>8130.7001950000003</v>
      </c>
      <c r="E2386">
        <v>8157.8500979999999</v>
      </c>
      <c r="F2386">
        <v>219992</v>
      </c>
      <c r="G2386">
        <f t="shared" si="3006"/>
        <v>4.0514302840240586E-3</v>
      </c>
      <c r="H2386">
        <f t="shared" si="2954"/>
        <v>11251120.636807591</v>
      </c>
      <c r="I2386">
        <f t="shared" si="3007"/>
        <v>8151.0626220000004</v>
      </c>
      <c r="J2386">
        <f t="shared" si="3014"/>
        <v>8163.625</v>
      </c>
      <c r="K2386">
        <f t="shared" si="3015"/>
        <v>7829.2875975000006</v>
      </c>
      <c r="L2386">
        <f t="shared" si="3016"/>
        <v>5</v>
      </c>
      <c r="M2386">
        <f t="shared" si="3017"/>
        <v>10</v>
      </c>
      <c r="N2386">
        <f t="shared" si="3018"/>
        <v>50</v>
      </c>
      <c r="O2386">
        <f t="shared" si="3019"/>
        <v>0</v>
      </c>
      <c r="P2386">
        <f t="shared" si="2994"/>
        <v>54.299804999999651</v>
      </c>
      <c r="Q2386">
        <f t="shared" si="2995"/>
        <v>27.149902000000111</v>
      </c>
      <c r="R2386">
        <f t="shared" si="2996"/>
        <v>27.14990299999954</v>
      </c>
      <c r="S2386">
        <f t="shared" si="2997"/>
        <v>54.299804999999651</v>
      </c>
      <c r="T2386">
        <f t="shared" si="2953"/>
        <v>106.82975210473145</v>
      </c>
      <c r="U2386">
        <f t="shared" si="2998"/>
        <v>-4.9804999999651045E-2</v>
      </c>
      <c r="V2386">
        <f t="shared" si="2999"/>
        <v>6.25</v>
      </c>
      <c r="W2386">
        <f t="shared" si="3000"/>
        <v>0</v>
      </c>
      <c r="X2386">
        <f t="shared" si="3001"/>
        <v>6.25</v>
      </c>
      <c r="Y2386">
        <f t="shared" ref="Y2386:Y2449" si="3031">((Y2385*13)+W2386)/14</f>
        <v>35.405831393570651</v>
      </c>
      <c r="Z2386">
        <f t="shared" ref="Z2386:Z2449" si="3032">((Z2385*13)+X2386)/14</f>
        <v>14.679507939073295</v>
      </c>
      <c r="AA2386">
        <f t="shared" si="3028"/>
        <v>33.142294815830184</v>
      </c>
      <c r="AB2386">
        <f t="shared" si="3029"/>
        <v>13.741029675592728</v>
      </c>
      <c r="AC2386">
        <f t="shared" si="3030"/>
        <v>41.382016635332306</v>
      </c>
      <c r="AD2386">
        <f t="shared" si="2958"/>
        <v>34.234139620168676</v>
      </c>
      <c r="AE2386">
        <f t="shared" si="3011"/>
        <v>8120.9900392</v>
      </c>
      <c r="AF2386">
        <f t="shared" si="3013"/>
        <v>8124.5583496666668</v>
      </c>
      <c r="AG2386">
        <f t="shared" si="2955"/>
        <v>7823.8550048999996</v>
      </c>
      <c r="AH2386">
        <f t="shared" si="3020"/>
        <v>8030.1150389999993</v>
      </c>
      <c r="AI2386">
        <f t="shared" si="3021"/>
        <v>8278.4918342695255</v>
      </c>
      <c r="AJ2386">
        <f t="shared" si="3022"/>
        <v>7781.7382437304732</v>
      </c>
      <c r="AK2386">
        <f t="shared" si="3023"/>
        <v>0.75713967937582249</v>
      </c>
      <c r="AL2386">
        <f t="shared" si="3002"/>
        <v>1.8416261882359626E-8</v>
      </c>
      <c r="AM2386">
        <f t="shared" si="3003"/>
        <v>4.0514302840240586E-3</v>
      </c>
      <c r="AN2386">
        <f t="shared" si="2956"/>
        <v>862046.20416170044</v>
      </c>
      <c r="AO2386">
        <f t="shared" si="2957"/>
        <v>7532531</v>
      </c>
      <c r="AP2386">
        <f t="shared" si="2959"/>
        <v>0.11444310075347854</v>
      </c>
      <c r="AQ2386">
        <f t="shared" si="2960"/>
        <v>8104.4949371437824</v>
      </c>
      <c r="AR2386">
        <f t="shared" si="2961"/>
        <v>8100.6863994873211</v>
      </c>
      <c r="AS2386">
        <f t="shared" si="2962"/>
        <v>8023.9305910388621</v>
      </c>
      <c r="AT2386">
        <f t="shared" si="2963"/>
        <v>7891.6672883567735</v>
      </c>
      <c r="AU2386">
        <f t="shared" si="2964"/>
        <v>7991.4298087936422</v>
      </c>
      <c r="AV2386">
        <f t="shared" si="2965"/>
        <v>7838.8010218434256</v>
      </c>
      <c r="AW2386">
        <f t="shared" si="2966"/>
        <v>152.62878695021664</v>
      </c>
      <c r="AX2386">
        <f t="shared" si="2993"/>
        <v>120.2632858969337</v>
      </c>
      <c r="AY2386">
        <f t="shared" si="2967"/>
        <v>32.365501053282941</v>
      </c>
      <c r="AZ2386">
        <f t="shared" si="3004"/>
        <v>8157.8500976666664</v>
      </c>
      <c r="BA2386">
        <f t="shared" si="3005"/>
        <v>1794661758.6858852</v>
      </c>
      <c r="BB2386">
        <f t="shared" si="3008"/>
        <v>1794661758.6858852</v>
      </c>
      <c r="BC2386">
        <f t="shared" si="3009"/>
        <v>0</v>
      </c>
      <c r="BD2386">
        <f t="shared" si="3024"/>
        <v>35064734209.494881</v>
      </c>
      <c r="BE2386">
        <f t="shared" si="3025"/>
        <v>8641114330.7865677</v>
      </c>
      <c r="BF2386">
        <f t="shared" si="3026"/>
        <v>4.0578949504887607</v>
      </c>
      <c r="BG2386">
        <f t="shared" si="3027"/>
        <v>80.228929034926537</v>
      </c>
      <c r="BH2386">
        <f t="shared" si="2968"/>
        <v>111376320</v>
      </c>
      <c r="BI2386">
        <f t="shared" si="2969"/>
        <v>1.9470935226561397</v>
      </c>
      <c r="BJ2386">
        <f t="shared" si="3010"/>
        <v>5710.0097999999889</v>
      </c>
      <c r="BK2386">
        <f t="shared" si="2970"/>
        <v>7.1730729960801124E-3</v>
      </c>
      <c r="BL2386">
        <f t="shared" si="2971"/>
        <v>1.0071730729960802</v>
      </c>
      <c r="BM2386">
        <f t="shared" si="2972"/>
        <v>130.90606516417282</v>
      </c>
      <c r="BN2386">
        <f t="shared" si="2973"/>
        <v>8157.8500975000006</v>
      </c>
      <c r="BO2386">
        <f t="shared" si="3012"/>
        <v>8129.3450194999996</v>
      </c>
      <c r="BP2386">
        <f t="shared" si="2974"/>
        <v>7768.9816104999991</v>
      </c>
      <c r="BQ2386">
        <f t="shared" si="2975"/>
        <v>360.3634090000005</v>
      </c>
      <c r="BR2386">
        <f t="shared" si="2976"/>
        <v>340.64990299999954</v>
      </c>
      <c r="BS2386">
        <f t="shared" si="2977"/>
        <v>329.70019500000035</v>
      </c>
      <c r="BT2386">
        <f t="shared" si="2978"/>
        <v>329.04980499999965</v>
      </c>
      <c r="BU2386">
        <f t="shared" si="2979"/>
        <v>287.70019500000035</v>
      </c>
      <c r="BV2386">
        <f t="shared" si="2980"/>
        <v>8119.9133790666674</v>
      </c>
      <c r="BW2386">
        <f t="shared" si="2981"/>
        <v>8121.2405135238096</v>
      </c>
      <c r="BX2386">
        <f t="shared" si="2982"/>
        <v>8085.210032</v>
      </c>
      <c r="BY2386">
        <f t="shared" si="2983"/>
        <v>7949.6045410238121</v>
      </c>
      <c r="BZ2386">
        <f t="shared" si="2984"/>
        <v>8200</v>
      </c>
      <c r="CA2386">
        <f t="shared" si="2985"/>
        <v>7770</v>
      </c>
      <c r="CB2386">
        <f t="shared" si="2986"/>
        <v>8128.3196957399996</v>
      </c>
      <c r="CC2386">
        <f t="shared" si="2987"/>
        <v>8132.596505999999</v>
      </c>
      <c r="CD2386">
        <f t="shared" si="2988"/>
        <v>7936.0615654466656</v>
      </c>
      <c r="CE2386">
        <f t="shared" si="2989"/>
        <v>7641.3774888804301</v>
      </c>
      <c r="CF2386">
        <f t="shared" si="2990"/>
        <v>8099.75</v>
      </c>
      <c r="CG2386">
        <f t="shared" si="2991"/>
        <v>8119.1000979999999</v>
      </c>
      <c r="CH2386">
        <f t="shared" si="2992"/>
        <v>8043.5</v>
      </c>
    </row>
    <row r="2387" spans="1:86">
      <c r="A2387" s="1">
        <v>42997</v>
      </c>
      <c r="B2387">
        <v>8178</v>
      </c>
      <c r="C2387">
        <v>8184.9501950000003</v>
      </c>
      <c r="D2387">
        <v>8124.4501950000003</v>
      </c>
      <c r="E2387">
        <v>8131.7001950000003</v>
      </c>
      <c r="F2387">
        <v>245577</v>
      </c>
      <c r="G2387">
        <f t="shared" si="3006"/>
        <v>-186719.70247933886</v>
      </c>
      <c r="H2387">
        <f t="shared" si="2954"/>
        <v>11064400.934328252</v>
      </c>
      <c r="I2387">
        <f t="shared" si="3007"/>
        <v>8154.7751462500009</v>
      </c>
      <c r="J2387">
        <f t="shared" si="3014"/>
        <v>8163.625</v>
      </c>
      <c r="K2387">
        <f t="shared" si="3015"/>
        <v>7830.1624755000003</v>
      </c>
      <c r="L2387">
        <f t="shared" si="3016"/>
        <v>6</v>
      </c>
      <c r="M2387">
        <f t="shared" si="3017"/>
        <v>10</v>
      </c>
      <c r="N2387">
        <f t="shared" si="3018"/>
        <v>40</v>
      </c>
      <c r="O2387">
        <f t="shared" si="3019"/>
        <v>0</v>
      </c>
      <c r="P2387">
        <f t="shared" si="2994"/>
        <v>60.5</v>
      </c>
      <c r="Q2387">
        <f t="shared" si="2995"/>
        <v>53.25</v>
      </c>
      <c r="R2387">
        <f t="shared" si="2996"/>
        <v>7.25</v>
      </c>
      <c r="S2387">
        <f t="shared" si="2997"/>
        <v>60.5</v>
      </c>
      <c r="T2387">
        <f t="shared" ref="T2387:T2450" si="3033">((T2386*13)+S2387)/14</f>
        <v>103.52048409725064</v>
      </c>
      <c r="U2387">
        <f t="shared" si="2998"/>
        <v>-20.550293000000238</v>
      </c>
      <c r="V2387">
        <f t="shared" si="2999"/>
        <v>15.35009700000046</v>
      </c>
      <c r="W2387">
        <f t="shared" si="3000"/>
        <v>0</v>
      </c>
      <c r="X2387">
        <f t="shared" si="3001"/>
        <v>15.35009700000046</v>
      </c>
      <c r="Y2387">
        <f t="shared" si="3031"/>
        <v>32.876843436887036</v>
      </c>
      <c r="Z2387">
        <f t="shared" si="3032"/>
        <v>14.727407157710948</v>
      </c>
      <c r="AA2387">
        <f t="shared" si="3028"/>
        <v>31.758780615826154</v>
      </c>
      <c r="AB2387">
        <f t="shared" si="3029"/>
        <v>14.226563260538391</v>
      </c>
      <c r="AC2387">
        <f t="shared" si="3030"/>
        <v>38.125663260069551</v>
      </c>
      <c r="AD2387">
        <f t="shared" si="2958"/>
        <v>36.414301739074098</v>
      </c>
      <c r="AE2387">
        <f t="shared" si="3011"/>
        <v>8116.4300781999991</v>
      </c>
      <c r="AF2387">
        <f t="shared" si="3013"/>
        <v>8122.7750651666656</v>
      </c>
      <c r="AG2387">
        <f t="shared" si="2955"/>
        <v>7855.34501955</v>
      </c>
      <c r="AH2387">
        <f t="shared" si="3020"/>
        <v>8061.565039000001</v>
      </c>
      <c r="AI2387">
        <f t="shared" si="3021"/>
        <v>8270.680671313512</v>
      </c>
      <c r="AJ2387">
        <f t="shared" si="3022"/>
        <v>7852.4494066864909</v>
      </c>
      <c r="AK2387">
        <f t="shared" si="3023"/>
        <v>0.66769467500844415</v>
      </c>
      <c r="AL2387">
        <f t="shared" si="3002"/>
        <v>-0.76033057851239672</v>
      </c>
      <c r="AM2387">
        <f t="shared" si="3003"/>
        <v>-186719.70247933886</v>
      </c>
      <c r="AN2387">
        <f t="shared" si="2956"/>
        <v>913542.28555380937</v>
      </c>
      <c r="AO2387">
        <f t="shared" si="2957"/>
        <v>7500589</v>
      </c>
      <c r="AP2387">
        <f t="shared" si="2959"/>
        <v>0.12179607302223991</v>
      </c>
      <c r="AQ2387">
        <f t="shared" si="2960"/>
        <v>8113.7447248148965</v>
      </c>
      <c r="AR2387">
        <f t="shared" si="2961"/>
        <v>8106.2334977034343</v>
      </c>
      <c r="AS2387">
        <f t="shared" si="2962"/>
        <v>8043.3291197518665</v>
      </c>
      <c r="AT2387">
        <f t="shared" si="2963"/>
        <v>7913.270249954664</v>
      </c>
      <c r="AU2387">
        <f t="shared" si="2964"/>
        <v>8012.4703667245958</v>
      </c>
      <c r="AV2387">
        <f t="shared" si="2965"/>
        <v>7859.3039639643857</v>
      </c>
      <c r="AW2387">
        <f t="shared" si="2966"/>
        <v>153.16640276021008</v>
      </c>
      <c r="AX2387">
        <f t="shared" si="2993"/>
        <v>126.84390926958898</v>
      </c>
      <c r="AY2387">
        <f t="shared" si="2967"/>
        <v>26.322493490621099</v>
      </c>
      <c r="AZ2387">
        <f t="shared" si="3004"/>
        <v>8147.0335283333334</v>
      </c>
      <c r="BA2387">
        <f t="shared" si="3005"/>
        <v>2000724052.7875149</v>
      </c>
      <c r="BB2387">
        <f t="shared" si="3008"/>
        <v>0</v>
      </c>
      <c r="BC2387">
        <f t="shared" si="3009"/>
        <v>2000724052.7875149</v>
      </c>
      <c r="BD2387">
        <f t="shared" si="3024"/>
        <v>31495870394.689198</v>
      </c>
      <c r="BE2387">
        <f t="shared" si="3025"/>
        <v>10641838383.574083</v>
      </c>
      <c r="BF2387">
        <f t="shared" si="3026"/>
        <v>2.9596268294492973</v>
      </c>
      <c r="BG2387">
        <f t="shared" si="3027"/>
        <v>74.745094851802506</v>
      </c>
      <c r="BH2387">
        <f t="shared" si="2968"/>
        <v>111130743</v>
      </c>
      <c r="BI2387">
        <f t="shared" si="2969"/>
        <v>1.9488545482207047</v>
      </c>
      <c r="BJ2387">
        <f t="shared" si="3010"/>
        <v>-2714.990299999954</v>
      </c>
      <c r="BK2387">
        <f t="shared" si="2970"/>
        <v>-3.2054895206287889E-3</v>
      </c>
      <c r="BL2387">
        <f t="shared" si="2971"/>
        <v>0.99679451047937118</v>
      </c>
      <c r="BM2387">
        <f t="shared" si="2972"/>
        <v>110.21361540952391</v>
      </c>
      <c r="BN2387">
        <f t="shared" si="2973"/>
        <v>8154.7001950000003</v>
      </c>
      <c r="BO2387">
        <f t="shared" si="3012"/>
        <v>8129.4850584999995</v>
      </c>
      <c r="BP2387">
        <f t="shared" si="2974"/>
        <v>7782.11985152941</v>
      </c>
      <c r="BQ2387">
        <f t="shared" si="2975"/>
        <v>347.3652069705895</v>
      </c>
      <c r="BR2387">
        <f t="shared" si="2976"/>
        <v>285.05029300000024</v>
      </c>
      <c r="BS2387">
        <f t="shared" si="2977"/>
        <v>354.45019500000035</v>
      </c>
      <c r="BT2387">
        <f t="shared" si="2978"/>
        <v>280.95019500000035</v>
      </c>
      <c r="BU2387">
        <f t="shared" si="2979"/>
        <v>378</v>
      </c>
      <c r="BV2387">
        <f t="shared" si="2980"/>
        <v>8123.4834309999997</v>
      </c>
      <c r="BW2387">
        <f t="shared" si="2981"/>
        <v>8123.2810407619036</v>
      </c>
      <c r="BX2387">
        <f t="shared" si="2982"/>
        <v>8103.6800603636357</v>
      </c>
      <c r="BY2387">
        <f t="shared" si="2983"/>
        <v>7978.923130557142</v>
      </c>
      <c r="BZ2387">
        <f t="shared" si="2984"/>
        <v>8200</v>
      </c>
      <c r="CA2387">
        <f t="shared" si="2985"/>
        <v>7770</v>
      </c>
      <c r="CB2387">
        <f t="shared" si="2986"/>
        <v>8109.1202280400003</v>
      </c>
      <c r="CC2387">
        <f t="shared" si="2987"/>
        <v>8127.3955906444435</v>
      </c>
      <c r="CD2387">
        <f t="shared" si="2988"/>
        <v>7983.2677188373418</v>
      </c>
      <c r="CE2387">
        <f t="shared" si="2989"/>
        <v>7671.191872791479</v>
      </c>
      <c r="CF2387">
        <f t="shared" si="2990"/>
        <v>8157.8500979999999</v>
      </c>
      <c r="CG2387">
        <f t="shared" si="2991"/>
        <v>8185</v>
      </c>
      <c r="CH2387">
        <f t="shared" si="2992"/>
        <v>8130.7001950000003</v>
      </c>
    </row>
    <row r="2388" spans="1:86">
      <c r="A2388" s="1">
        <v>42998</v>
      </c>
      <c r="B2388">
        <v>8164.3999020000001</v>
      </c>
      <c r="C2388">
        <v>8164.3999020000001</v>
      </c>
      <c r="D2388">
        <v>8109.1000979999999</v>
      </c>
      <c r="E2388">
        <v>8120.1499020000001</v>
      </c>
      <c r="F2388">
        <v>185837</v>
      </c>
      <c r="G2388">
        <f t="shared" si="3006"/>
        <v>-111570.46459065088</v>
      </c>
      <c r="H2388">
        <f t="shared" si="2954"/>
        <v>10952830.469737602</v>
      </c>
      <c r="I2388">
        <f t="shared" si="3007"/>
        <v>8139.5124510000005</v>
      </c>
      <c r="J2388">
        <f t="shared" si="3014"/>
        <v>8163.625</v>
      </c>
      <c r="K2388">
        <f t="shared" si="3015"/>
        <v>7903.6750487500003</v>
      </c>
      <c r="L2388">
        <f t="shared" si="3016"/>
        <v>7</v>
      </c>
      <c r="M2388">
        <f t="shared" si="3017"/>
        <v>10</v>
      </c>
      <c r="N2388">
        <f t="shared" si="3018"/>
        <v>30</v>
      </c>
      <c r="O2388">
        <f t="shared" si="3019"/>
        <v>0</v>
      </c>
      <c r="P2388">
        <f t="shared" si="2994"/>
        <v>55.299804000000222</v>
      </c>
      <c r="Q2388">
        <f t="shared" si="2995"/>
        <v>44.25</v>
      </c>
      <c r="R2388">
        <f t="shared" si="2996"/>
        <v>11.049804000000222</v>
      </c>
      <c r="S2388">
        <f t="shared" si="2997"/>
        <v>55.299804000000222</v>
      </c>
      <c r="T2388">
        <f t="shared" si="3033"/>
        <v>100.0761498045899</v>
      </c>
      <c r="U2388">
        <f t="shared" si="2998"/>
        <v>6.5</v>
      </c>
      <c r="V2388">
        <f t="shared" si="2999"/>
        <v>34</v>
      </c>
      <c r="W2388">
        <f t="shared" si="3000"/>
        <v>0</v>
      </c>
      <c r="X2388">
        <f t="shared" si="3001"/>
        <v>34</v>
      </c>
      <c r="Y2388">
        <f t="shared" si="3031"/>
        <v>30.52849747710939</v>
      </c>
      <c r="Z2388">
        <f t="shared" si="3032"/>
        <v>16.104020932160164</v>
      </c>
      <c r="AA2388">
        <f t="shared" si="3028"/>
        <v>30.505267775308866</v>
      </c>
      <c r="AB2388">
        <f t="shared" si="3029"/>
        <v>16.091767082971419</v>
      </c>
      <c r="AC2388">
        <f t="shared" si="3030"/>
        <v>30.932227203242679</v>
      </c>
      <c r="AD2388">
        <f t="shared" si="2958"/>
        <v>37.19886905897544</v>
      </c>
      <c r="AE2388">
        <f t="shared" si="3011"/>
        <v>8115.9400389999992</v>
      </c>
      <c r="AF2388">
        <f t="shared" si="3013"/>
        <v>8117.0500488333319</v>
      </c>
      <c r="AG2388">
        <f t="shared" si="2955"/>
        <v>7886.5475097500002</v>
      </c>
      <c r="AH2388">
        <f t="shared" si="3020"/>
        <v>8088.9150390000013</v>
      </c>
      <c r="AI2388">
        <f t="shared" si="3021"/>
        <v>8242.6509349457683</v>
      </c>
      <c r="AJ2388">
        <f t="shared" si="3022"/>
        <v>7935.1791430542344</v>
      </c>
      <c r="AK2388">
        <f t="shared" si="3023"/>
        <v>0.60158610911214061</v>
      </c>
      <c r="AL2388">
        <f t="shared" si="3002"/>
        <v>-0.60036733584082225</v>
      </c>
      <c r="AM2388">
        <f t="shared" si="3003"/>
        <v>-111570.46459065088</v>
      </c>
      <c r="AN2388">
        <f t="shared" si="2956"/>
        <v>953679.5050596419</v>
      </c>
      <c r="AO2388">
        <f t="shared" si="2957"/>
        <v>7408295</v>
      </c>
      <c r="AP2388">
        <f t="shared" si="2959"/>
        <v>0.12873130795407606</v>
      </c>
      <c r="AQ2388">
        <f t="shared" si="2960"/>
        <v>8115.9224850578321</v>
      </c>
      <c r="AR2388">
        <f t="shared" si="2961"/>
        <v>8117.267756432956</v>
      </c>
      <c r="AS2388">
        <f t="shared" si="2962"/>
        <v>8057.1568605565308</v>
      </c>
      <c r="AT2388">
        <f t="shared" si="2963"/>
        <v>7931.8894186387442</v>
      </c>
      <c r="AU2388">
        <f t="shared" si="2964"/>
        <v>8028.622297015906</v>
      </c>
      <c r="AV2388">
        <f t="shared" si="2965"/>
        <v>7877.563179626879</v>
      </c>
      <c r="AW2388">
        <f t="shared" si="2966"/>
        <v>151.05911738902705</v>
      </c>
      <c r="AX2388">
        <f t="shared" si="2993"/>
        <v>131.68695089347659</v>
      </c>
      <c r="AY2388">
        <f t="shared" si="2967"/>
        <v>19.372166495550459</v>
      </c>
      <c r="AZ2388">
        <f t="shared" si="3004"/>
        <v>8131.2166340000003</v>
      </c>
      <c r="BA2388">
        <f t="shared" si="3005"/>
        <v>1511080905.612658</v>
      </c>
      <c r="BB2388">
        <f t="shared" si="3008"/>
        <v>0</v>
      </c>
      <c r="BC2388">
        <f t="shared" si="3009"/>
        <v>1511080905.612658</v>
      </c>
      <c r="BD2388">
        <f t="shared" si="3024"/>
        <v>27005144093.415035</v>
      </c>
      <c r="BE2388">
        <f t="shared" si="3025"/>
        <v>12152919289.186741</v>
      </c>
      <c r="BF2388">
        <f t="shared" si="3026"/>
        <v>2.2221116960303773</v>
      </c>
      <c r="BG2388">
        <f t="shared" si="3027"/>
        <v>68.964452683872068</v>
      </c>
      <c r="BH2388">
        <f t="shared" si="2968"/>
        <v>110944906</v>
      </c>
      <c r="BI2388">
        <f t="shared" si="2969"/>
        <v>1.9175868722919205</v>
      </c>
      <c r="BJ2388">
        <f t="shared" si="3010"/>
        <v>-1255.0293000000238</v>
      </c>
      <c r="BK2388">
        <f t="shared" si="2970"/>
        <v>-1.4204032026540099E-3</v>
      </c>
      <c r="BL2388">
        <f t="shared" si="2971"/>
        <v>0.99857959679734598</v>
      </c>
      <c r="BM2388">
        <f t="shared" si="2972"/>
        <v>81.025931552528434</v>
      </c>
      <c r="BN2388">
        <f t="shared" si="2973"/>
        <v>8136.75</v>
      </c>
      <c r="BO2388">
        <f t="shared" si="3012"/>
        <v>8126.8200683000005</v>
      </c>
      <c r="BP2388">
        <f t="shared" si="2974"/>
        <v>7791.3624985882334</v>
      </c>
      <c r="BQ2388">
        <f t="shared" si="2975"/>
        <v>335.45756971176706</v>
      </c>
      <c r="BR2388">
        <f t="shared" si="2976"/>
        <v>200.94970699999976</v>
      </c>
      <c r="BS2388">
        <f t="shared" si="2977"/>
        <v>250.60009799999989</v>
      </c>
      <c r="BT2388">
        <f t="shared" si="2978"/>
        <v>215.39990200000011</v>
      </c>
      <c r="BU2388">
        <f t="shared" si="2979"/>
        <v>276.39990200000011</v>
      </c>
      <c r="BV2388">
        <f t="shared" si="2980"/>
        <v>8124.723372266667</v>
      </c>
      <c r="BW2388">
        <f t="shared" si="2981"/>
        <v>8122.5309941428559</v>
      </c>
      <c r="BX2388">
        <f t="shared" si="2982"/>
        <v>8114.3318536363631</v>
      </c>
      <c r="BY2388">
        <f t="shared" si="2983"/>
        <v>8004.1426431714281</v>
      </c>
      <c r="BZ2388">
        <f t="shared" si="2984"/>
        <v>8200</v>
      </c>
      <c r="CA2388">
        <f t="shared" si="2985"/>
        <v>7858.5</v>
      </c>
      <c r="CB2388">
        <f t="shared" si="2986"/>
        <v>8099.0721956500001</v>
      </c>
      <c r="CC2388">
        <f t="shared" si="2987"/>
        <v>8110.4418648388892</v>
      </c>
      <c r="CD2388">
        <f t="shared" si="2988"/>
        <v>8036.9359546541673</v>
      </c>
      <c r="CE2388">
        <f t="shared" si="2989"/>
        <v>7709.2684246522213</v>
      </c>
      <c r="CF2388">
        <f t="shared" si="2990"/>
        <v>8131.7001950000003</v>
      </c>
      <c r="CG2388">
        <f t="shared" si="2991"/>
        <v>8184.9501950000003</v>
      </c>
      <c r="CH2388">
        <f t="shared" si="2992"/>
        <v>8124.4501950000003</v>
      </c>
    </row>
    <row r="2389" spans="1:86">
      <c r="A2389" s="1">
        <v>42999</v>
      </c>
      <c r="B2389">
        <v>8101</v>
      </c>
      <c r="C2389">
        <v>8170.8999020000001</v>
      </c>
      <c r="D2389">
        <v>8075.1000979999999</v>
      </c>
      <c r="E2389">
        <v>8144.9501950000003</v>
      </c>
      <c r="F2389">
        <v>258168</v>
      </c>
      <c r="G2389">
        <f t="shared" si="3006"/>
        <v>118305.83583991627</v>
      </c>
      <c r="H2389">
        <f t="shared" ref="H2389:H2452" si="3034">SUM(H2388,G2389)</f>
        <v>11071136.305577518</v>
      </c>
      <c r="I2389">
        <f t="shared" si="3007"/>
        <v>8122.9875487500003</v>
      </c>
      <c r="J2389">
        <f t="shared" si="3014"/>
        <v>8163.625</v>
      </c>
      <c r="K2389">
        <f t="shared" si="3015"/>
        <v>7945.7375487500003</v>
      </c>
      <c r="L2389">
        <f t="shared" si="3016"/>
        <v>8</v>
      </c>
      <c r="M2389">
        <f t="shared" si="3017"/>
        <v>10</v>
      </c>
      <c r="N2389">
        <f t="shared" si="3018"/>
        <v>20</v>
      </c>
      <c r="O2389">
        <f t="shared" si="3019"/>
        <v>0</v>
      </c>
      <c r="P2389">
        <f t="shared" si="2994"/>
        <v>95.799804000000222</v>
      </c>
      <c r="Q2389">
        <f t="shared" si="2995"/>
        <v>25.949706999999762</v>
      </c>
      <c r="R2389">
        <f t="shared" si="2996"/>
        <v>69.85009700000046</v>
      </c>
      <c r="S2389">
        <f t="shared" si="2997"/>
        <v>95.799804000000222</v>
      </c>
      <c r="T2389">
        <f t="shared" si="3033"/>
        <v>99.770696532833497</v>
      </c>
      <c r="U2389">
        <f t="shared" si="2998"/>
        <v>4.600097999999889</v>
      </c>
      <c r="V2389">
        <f t="shared" si="2999"/>
        <v>25.100097999999889</v>
      </c>
      <c r="W2389">
        <f t="shared" si="3000"/>
        <v>0</v>
      </c>
      <c r="X2389">
        <f t="shared" si="3001"/>
        <v>25.100097999999889</v>
      </c>
      <c r="Y2389">
        <f t="shared" si="3031"/>
        <v>28.347890514458719</v>
      </c>
      <c r="Z2389">
        <f t="shared" si="3032"/>
        <v>16.746597865577289</v>
      </c>
      <c r="AA2389">
        <f t="shared" si="3028"/>
        <v>28.413042606282417</v>
      </c>
      <c r="AB2389">
        <f t="shared" si="3029"/>
        <v>16.785086651235474</v>
      </c>
      <c r="AC2389">
        <f t="shared" si="3030"/>
        <v>25.726631048812365</v>
      </c>
      <c r="AD2389">
        <f t="shared" si="2958"/>
        <v>37.330789712060991</v>
      </c>
      <c r="AE2389">
        <f t="shared" si="3011"/>
        <v>8130.8800780000001</v>
      </c>
      <c r="AF2389">
        <f t="shared" si="3013"/>
        <v>8120.7750649999989</v>
      </c>
      <c r="AG2389">
        <f t="shared" si="2955"/>
        <v>7915.1425292500016</v>
      </c>
      <c r="AH2389">
        <f t="shared" si="3020"/>
        <v>8111.4900389999993</v>
      </c>
      <c r="AI2389">
        <f t="shared" si="3021"/>
        <v>8217.9368678676747</v>
      </c>
      <c r="AJ2389">
        <f t="shared" si="3022"/>
        <v>8005.043210132324</v>
      </c>
      <c r="AK2389">
        <f t="shared" si="3023"/>
        <v>0.6571684020836146</v>
      </c>
      <c r="AL2389">
        <f t="shared" si="3002"/>
        <v>0.45825135508628595</v>
      </c>
      <c r="AM2389">
        <f t="shared" si="3003"/>
        <v>118305.83583991627</v>
      </c>
      <c r="AN2389">
        <f t="shared" si="2956"/>
        <v>912226.80763989734</v>
      </c>
      <c r="AO2389">
        <f t="shared" si="2957"/>
        <v>7408412</v>
      </c>
      <c r="AP2389">
        <f t="shared" si="2959"/>
        <v>0.12313391960920873</v>
      </c>
      <c r="AQ2389">
        <f t="shared" si="2960"/>
        <v>8125.7919064381695</v>
      </c>
      <c r="AR2389">
        <f t="shared" si="2961"/>
        <v>8103.2835014245638</v>
      </c>
      <c r="AS2389">
        <f t="shared" si="2962"/>
        <v>8072.9596607563553</v>
      </c>
      <c r="AT2389">
        <f t="shared" si="2963"/>
        <v>7951.0648885112569</v>
      </c>
      <c r="AU2389">
        <f t="shared" si="2964"/>
        <v>8046.0714817135204</v>
      </c>
      <c r="AV2389">
        <f t="shared" si="2965"/>
        <v>7896.2802707029978</v>
      </c>
      <c r="AW2389">
        <f t="shared" si="2966"/>
        <v>149.7912110105226</v>
      </c>
      <c r="AX2389">
        <f t="shared" si="2993"/>
        <v>135.30780291688581</v>
      </c>
      <c r="AY2389">
        <f t="shared" si="2967"/>
        <v>14.483408093636797</v>
      </c>
      <c r="AZ2389">
        <f t="shared" si="3004"/>
        <v>8130.3167316666668</v>
      </c>
      <c r="BA2389">
        <f t="shared" si="3005"/>
        <v>2098987609.9809201</v>
      </c>
      <c r="BB2389">
        <f t="shared" si="3008"/>
        <v>0</v>
      </c>
      <c r="BC2389">
        <f t="shared" si="3009"/>
        <v>2098987609.9809201</v>
      </c>
      <c r="BD2389">
        <f t="shared" si="3024"/>
        <v>22116137847.891788</v>
      </c>
      <c r="BE2389">
        <f t="shared" si="3025"/>
        <v>14251906899.167662</v>
      </c>
      <c r="BF2389">
        <f t="shared" si="3026"/>
        <v>1.5518020152926633</v>
      </c>
      <c r="BG2389">
        <f t="shared" si="3027"/>
        <v>60.812006809027032</v>
      </c>
      <c r="BH2389">
        <f t="shared" si="2968"/>
        <v>111203074</v>
      </c>
      <c r="BI2389">
        <f t="shared" si="2969"/>
        <v>1.8969844771883564</v>
      </c>
      <c r="BJ2389">
        <f t="shared" si="3010"/>
        <v>2380.0293000000238</v>
      </c>
      <c r="BK2389">
        <f t="shared" si="2970"/>
        <v>3.0541668933835695E-3</v>
      </c>
      <c r="BL2389">
        <f t="shared" si="2971"/>
        <v>1.0030541668933837</v>
      </c>
      <c r="BM2389">
        <f t="shared" si="2972"/>
        <v>56.102404820669456</v>
      </c>
      <c r="BN2389">
        <f t="shared" si="2973"/>
        <v>8123</v>
      </c>
      <c r="BO2389">
        <f t="shared" si="3012"/>
        <v>8130.7200683000001</v>
      </c>
      <c r="BP2389">
        <f t="shared" si="2974"/>
        <v>7800.0536750588217</v>
      </c>
      <c r="BQ2389">
        <f t="shared" si="2975"/>
        <v>330.66639324117841</v>
      </c>
      <c r="BR2389">
        <f t="shared" si="2976"/>
        <v>174.20019500000035</v>
      </c>
      <c r="BS2389">
        <f t="shared" si="2977"/>
        <v>183.10009799999989</v>
      </c>
      <c r="BT2389">
        <f t="shared" si="2978"/>
        <v>191.14990200000011</v>
      </c>
      <c r="BU2389">
        <f t="shared" si="2979"/>
        <v>160.54980499999965</v>
      </c>
      <c r="BV2389">
        <f t="shared" si="2980"/>
        <v>8134.3934242666674</v>
      </c>
      <c r="BW2389">
        <f t="shared" si="2981"/>
        <v>8130.5024644761916</v>
      </c>
      <c r="BX2389">
        <f t="shared" si="2982"/>
        <v>8124.5200638181814</v>
      </c>
      <c r="BY2389">
        <f t="shared" si="2983"/>
        <v>8028.7524227190461</v>
      </c>
      <c r="BZ2389">
        <f t="shared" si="2984"/>
        <v>8200</v>
      </c>
      <c r="CA2389">
        <f t="shared" si="2985"/>
        <v>7892</v>
      </c>
      <c r="CB2389">
        <f t="shared" si="2986"/>
        <v>8123.3118880166676</v>
      </c>
      <c r="CC2389">
        <f t="shared" si="2987"/>
        <v>8102.6893405416658</v>
      </c>
      <c r="CD2389">
        <f t="shared" si="2988"/>
        <v>8082.7652132799603</v>
      </c>
      <c r="CE2389">
        <f t="shared" si="2989"/>
        <v>7737.9942367293024</v>
      </c>
      <c r="CF2389">
        <f t="shared" si="2990"/>
        <v>8120.1499020000001</v>
      </c>
      <c r="CG2389">
        <f t="shared" si="2991"/>
        <v>8164.3999020000001</v>
      </c>
      <c r="CH2389">
        <f t="shared" si="2992"/>
        <v>8109.1000979999999</v>
      </c>
    </row>
    <row r="2390" spans="1:86">
      <c r="A2390" s="1">
        <v>43000</v>
      </c>
      <c r="B2390">
        <v>8145</v>
      </c>
      <c r="C2390">
        <v>8175.5</v>
      </c>
      <c r="D2390">
        <v>8050</v>
      </c>
      <c r="E2390">
        <v>8068.2001950000003</v>
      </c>
      <c r="F2390">
        <v>366359</v>
      </c>
      <c r="G2390">
        <f t="shared" si="3006"/>
        <v>-260099.15553776687</v>
      </c>
      <c r="H2390">
        <f t="shared" si="3034"/>
        <v>10811037.150039751</v>
      </c>
      <c r="I2390">
        <f t="shared" si="3007"/>
        <v>8109.6750487500003</v>
      </c>
      <c r="J2390">
        <f t="shared" si="3014"/>
        <v>8163.625</v>
      </c>
      <c r="K2390">
        <f t="shared" si="3015"/>
        <v>8077.5999755000003</v>
      </c>
      <c r="L2390">
        <f t="shared" si="3016"/>
        <v>9</v>
      </c>
      <c r="M2390">
        <f t="shared" si="3017"/>
        <v>10</v>
      </c>
      <c r="N2390">
        <f t="shared" si="3018"/>
        <v>10</v>
      </c>
      <c r="O2390">
        <f t="shared" si="3019"/>
        <v>0</v>
      </c>
      <c r="P2390">
        <f t="shared" si="2994"/>
        <v>125.5</v>
      </c>
      <c r="Q2390">
        <f t="shared" si="2995"/>
        <v>107.29980499999965</v>
      </c>
      <c r="R2390">
        <f t="shared" si="2996"/>
        <v>18.200195000000349</v>
      </c>
      <c r="S2390">
        <f t="shared" si="2997"/>
        <v>125.5</v>
      </c>
      <c r="T2390">
        <f t="shared" si="3033"/>
        <v>101.6085039233454</v>
      </c>
      <c r="U2390">
        <f t="shared" si="2998"/>
        <v>-86.5</v>
      </c>
      <c r="V2390">
        <f t="shared" si="2999"/>
        <v>194.95019500000035</v>
      </c>
      <c r="W2390">
        <f t="shared" si="3000"/>
        <v>0</v>
      </c>
      <c r="X2390">
        <f t="shared" si="3001"/>
        <v>194.95019500000035</v>
      </c>
      <c r="Y2390">
        <f t="shared" si="3031"/>
        <v>26.323041191997383</v>
      </c>
      <c r="Z2390">
        <f t="shared" si="3032"/>
        <v>29.475426232321791</v>
      </c>
      <c r="AA2390">
        <f t="shared" si="3028"/>
        <v>25.906336748994736</v>
      </c>
      <c r="AB2390">
        <f t="shared" si="3029"/>
        <v>29.008818252612382</v>
      </c>
      <c r="AC2390">
        <f t="shared" si="3030"/>
        <v>5.6495907250500359</v>
      </c>
      <c r="AD2390">
        <f t="shared" si="2958"/>
        <v>36.028636056306375</v>
      </c>
      <c r="AE2390">
        <f t="shared" si="3011"/>
        <v>8124.5701170000002</v>
      </c>
      <c r="AF2390">
        <f t="shared" si="3013"/>
        <v>8120.4334308333337</v>
      </c>
      <c r="AG2390">
        <f t="shared" ref="AG2390:AG2453" si="3035">AVERAGE(E2371:E2390)</f>
        <v>7937.9100341000012</v>
      </c>
      <c r="AH2390">
        <f t="shared" si="3020"/>
        <v>8121.2350584999995</v>
      </c>
      <c r="AI2390">
        <f t="shared" si="3021"/>
        <v>8182.6969699740357</v>
      </c>
      <c r="AJ2390">
        <f t="shared" si="3022"/>
        <v>8059.7731470259632</v>
      </c>
      <c r="AK2390">
        <f t="shared" si="3023"/>
        <v>6.8555043049686279E-2</v>
      </c>
      <c r="AL2390">
        <f t="shared" si="3002"/>
        <v>-0.70995705179282309</v>
      </c>
      <c r="AM2390">
        <f t="shared" si="3003"/>
        <v>-260099.15553776687</v>
      </c>
      <c r="AN2390">
        <f t="shared" ref="AN2390:AN2453" si="3036">SUM(AM2371:AM2390)</f>
        <v>343056.65932582098</v>
      </c>
      <c r="AO2390">
        <f t="shared" ref="AO2390:AO2453" si="3037">SUM(F2371:F2390)</f>
        <v>7337859</v>
      </c>
      <c r="AP2390">
        <f t="shared" si="2959"/>
        <v>4.6751601431128748E-2</v>
      </c>
      <c r="AQ2390">
        <f t="shared" si="2960"/>
        <v>8106.2107245491916</v>
      </c>
      <c r="AR2390">
        <f t="shared" si="2961"/>
        <v>8063.858509093563</v>
      </c>
      <c r="AS2390">
        <f t="shared" si="2962"/>
        <v>8072.102956920211</v>
      </c>
      <c r="AT2390">
        <f t="shared" si="2963"/>
        <v>7961.6070660952437</v>
      </c>
      <c r="AU2390">
        <f t="shared" si="2964"/>
        <v>8049.3907887064925</v>
      </c>
      <c r="AV2390">
        <f t="shared" si="2965"/>
        <v>7908.3146654037882</v>
      </c>
      <c r="AW2390">
        <f t="shared" si="2966"/>
        <v>141.07612330270422</v>
      </c>
      <c r="AX2390">
        <f t="shared" si="2993"/>
        <v>136.46146699404949</v>
      </c>
      <c r="AY2390">
        <f t="shared" si="2967"/>
        <v>4.6146563086547303</v>
      </c>
      <c r="AZ2390">
        <f t="shared" si="3004"/>
        <v>8097.9000650000007</v>
      </c>
      <c r="BA2390">
        <f t="shared" si="3005"/>
        <v>2966738569.9133353</v>
      </c>
      <c r="BB2390">
        <f t="shared" si="3008"/>
        <v>0</v>
      </c>
      <c r="BC2390">
        <f t="shared" si="3009"/>
        <v>2966738569.9133353</v>
      </c>
      <c r="BD2390">
        <f t="shared" si="3024"/>
        <v>19280331388.891788</v>
      </c>
      <c r="BE2390">
        <f t="shared" si="3025"/>
        <v>17218645469.080997</v>
      </c>
      <c r="BF2390">
        <f t="shared" si="3026"/>
        <v>1.1197356623384167</v>
      </c>
      <c r="BG2390">
        <f t="shared" si="3027"/>
        <v>52.824306456360894</v>
      </c>
      <c r="BH2390">
        <f t="shared" si="2968"/>
        <v>110836715</v>
      </c>
      <c r="BI2390">
        <f t="shared" si="2969"/>
        <v>1.7838961810645284</v>
      </c>
      <c r="BJ2390">
        <f t="shared" si="3010"/>
        <v>-7775</v>
      </c>
      <c r="BK2390">
        <f t="shared" si="2970"/>
        <v>-9.4230164902806991E-3</v>
      </c>
      <c r="BL2390">
        <f t="shared" si="2971"/>
        <v>0.99057698350971934</v>
      </c>
      <c r="BM2390">
        <f t="shared" si="2972"/>
        <v>32.393271601095321</v>
      </c>
      <c r="BN2390">
        <f t="shared" si="2973"/>
        <v>8112.75</v>
      </c>
      <c r="BO2390">
        <f t="shared" si="3012"/>
        <v>8137.0100585000009</v>
      </c>
      <c r="BP2390">
        <f t="shared" si="2974"/>
        <v>7810.1345574117631</v>
      </c>
      <c r="BQ2390">
        <f t="shared" si="2975"/>
        <v>326.8755010882378</v>
      </c>
      <c r="BR2390">
        <f t="shared" si="2976"/>
        <v>-74.199706999999762</v>
      </c>
      <c r="BS2390">
        <f t="shared" si="2977"/>
        <v>50</v>
      </c>
      <c r="BT2390">
        <f t="shared" si="2978"/>
        <v>7.5</v>
      </c>
      <c r="BU2390">
        <f t="shared" si="2979"/>
        <v>145</v>
      </c>
      <c r="BV2390">
        <f t="shared" si="2980"/>
        <v>8113.5001299333335</v>
      </c>
      <c r="BW2390">
        <f t="shared" si="2981"/>
        <v>8115.4810730476192</v>
      </c>
      <c r="BX2390">
        <f t="shared" si="2982"/>
        <v>8116.6491830909108</v>
      </c>
      <c r="BY2390">
        <f t="shared" si="2983"/>
        <v>8043.3293432666678</v>
      </c>
      <c r="BZ2390">
        <f t="shared" si="2984"/>
        <v>8200</v>
      </c>
      <c r="CA2390">
        <f t="shared" si="2985"/>
        <v>8000</v>
      </c>
      <c r="CB2390">
        <f t="shared" si="2986"/>
        <v>8140.4849381333333</v>
      </c>
      <c r="CC2390">
        <f t="shared" si="2987"/>
        <v>8122.8321451527772</v>
      </c>
      <c r="CD2390">
        <f t="shared" si="2988"/>
        <v>8129.442055327183</v>
      </c>
      <c r="CE2390">
        <f t="shared" si="2989"/>
        <v>7761.3913783770258</v>
      </c>
      <c r="CF2390">
        <f t="shared" si="2990"/>
        <v>8144.9501950000003</v>
      </c>
      <c r="CG2390">
        <f t="shared" si="2991"/>
        <v>8170.8999020000001</v>
      </c>
      <c r="CH2390">
        <f t="shared" si="2992"/>
        <v>8075.1000979999999</v>
      </c>
    </row>
    <row r="2391" spans="1:86">
      <c r="A2391" s="1">
        <v>43003</v>
      </c>
      <c r="B2391">
        <v>8074</v>
      </c>
      <c r="C2391">
        <v>8089</v>
      </c>
      <c r="D2391">
        <v>7855.0498049999997</v>
      </c>
      <c r="E2391">
        <v>7964.9501950000003</v>
      </c>
      <c r="F2391">
        <v>626129</v>
      </c>
      <c r="G2391">
        <f t="shared" si="3006"/>
        <v>-37868.568840194093</v>
      </c>
      <c r="H2391">
        <f t="shared" si="3034"/>
        <v>10773168.581199557</v>
      </c>
      <c r="I2391">
        <f t="shared" si="3007"/>
        <v>7995.75</v>
      </c>
      <c r="J2391">
        <f t="shared" si="3014"/>
        <v>8163.625</v>
      </c>
      <c r="K2391">
        <f t="shared" si="3015"/>
        <v>7995.75</v>
      </c>
      <c r="L2391">
        <f t="shared" si="3016"/>
        <v>10</v>
      </c>
      <c r="M2391">
        <f t="shared" si="3017"/>
        <v>1</v>
      </c>
      <c r="N2391">
        <f t="shared" si="3018"/>
        <v>0</v>
      </c>
      <c r="O2391">
        <f t="shared" si="3019"/>
        <v>90</v>
      </c>
      <c r="P2391">
        <f t="shared" si="2994"/>
        <v>233.95019500000035</v>
      </c>
      <c r="Q2391">
        <f t="shared" si="2995"/>
        <v>124.04980499999965</v>
      </c>
      <c r="R2391">
        <f t="shared" si="2996"/>
        <v>109.9003900000007</v>
      </c>
      <c r="S2391">
        <f t="shared" si="2997"/>
        <v>233.95019500000035</v>
      </c>
      <c r="T2391">
        <f t="shared" si="3033"/>
        <v>111.06148185739218</v>
      </c>
      <c r="U2391">
        <f t="shared" si="2998"/>
        <v>-108.95019500000035</v>
      </c>
      <c r="V2391">
        <f t="shared" si="2999"/>
        <v>-14.050293000000238</v>
      </c>
      <c r="W2391">
        <f t="shared" si="3000"/>
        <v>0</v>
      </c>
      <c r="X2391">
        <f t="shared" si="3001"/>
        <v>0</v>
      </c>
      <c r="Y2391">
        <f t="shared" si="3031"/>
        <v>24.442823963997569</v>
      </c>
      <c r="Z2391">
        <f t="shared" si="3032"/>
        <v>27.370038644298806</v>
      </c>
      <c r="AA2391">
        <f t="shared" si="3028"/>
        <v>22.008371899254168</v>
      </c>
      <c r="AB2391">
        <f t="shared" si="3029"/>
        <v>24.644042368751336</v>
      </c>
      <c r="AC2391">
        <f t="shared" si="3030"/>
        <v>5.6495907250500554</v>
      </c>
      <c r="AD2391">
        <f t="shared" si="2958"/>
        <v>34.387032056537038</v>
      </c>
      <c r="AE2391">
        <f t="shared" si="3011"/>
        <v>8085.9901364000007</v>
      </c>
      <c r="AF2391">
        <f t="shared" si="3013"/>
        <v>8097.9667966666666</v>
      </c>
      <c r="AG2391">
        <f t="shared" si="3035"/>
        <v>7957.2075438500005</v>
      </c>
      <c r="AH2391">
        <f t="shared" si="3020"/>
        <v>8103.4900877999989</v>
      </c>
      <c r="AI2391">
        <f t="shared" si="3021"/>
        <v>8213.5302341334354</v>
      </c>
      <c r="AJ2391">
        <f t="shared" si="3022"/>
        <v>7993.4499414665615</v>
      </c>
      <c r="AK2391">
        <f t="shared" si="3023"/>
        <v>-0.12949704001757228</v>
      </c>
      <c r="AL2391">
        <f t="shared" si="3002"/>
        <v>-6.0480458244537613E-2</v>
      </c>
      <c r="AM2391">
        <f t="shared" si="3003"/>
        <v>-37868.568840194093</v>
      </c>
      <c r="AN2391">
        <f t="shared" si="3036"/>
        <v>590426.77520454268</v>
      </c>
      <c r="AO2391">
        <f t="shared" si="3037"/>
        <v>7572960</v>
      </c>
      <c r="AP2391">
        <f t="shared" si="2959"/>
        <v>7.7965125288466164E-2</v>
      </c>
      <c r="AQ2391">
        <f t="shared" si="2960"/>
        <v>8058.1821445024661</v>
      </c>
      <c r="AR2391">
        <f t="shared" si="2961"/>
        <v>8014.2803060718979</v>
      </c>
      <c r="AS2391">
        <f t="shared" si="2962"/>
        <v>8052.8154597745734</v>
      </c>
      <c r="AT2391">
        <f t="shared" si="2963"/>
        <v>7961.9079476966717</v>
      </c>
      <c r="AU2391">
        <f t="shared" si="2964"/>
        <v>8036.7246996505182</v>
      </c>
      <c r="AV2391">
        <f t="shared" si="2965"/>
        <v>7912.279152475523</v>
      </c>
      <c r="AW2391">
        <f t="shared" si="2966"/>
        <v>124.44554717499523</v>
      </c>
      <c r="AX2391">
        <f t="shared" si="2993"/>
        <v>134.05828303023864</v>
      </c>
      <c r="AY2391">
        <f t="shared" si="2967"/>
        <v>-9.6127358552434146</v>
      </c>
      <c r="AZ2391">
        <f t="shared" si="3004"/>
        <v>7969.666666666667</v>
      </c>
      <c r="BA2391">
        <f t="shared" si="3005"/>
        <v>4990039420.333334</v>
      </c>
      <c r="BB2391">
        <f t="shared" si="3008"/>
        <v>0</v>
      </c>
      <c r="BC2391">
        <f t="shared" si="3009"/>
        <v>4990039420.333334</v>
      </c>
      <c r="BD2391">
        <f t="shared" si="3024"/>
        <v>17852179728.597778</v>
      </c>
      <c r="BE2391">
        <f t="shared" si="3025"/>
        <v>22208684889.41433</v>
      </c>
      <c r="BF2391">
        <f t="shared" si="3026"/>
        <v>0.8038377696604152</v>
      </c>
      <c r="BG2391">
        <f t="shared" si="3027"/>
        <v>44.562642116743298</v>
      </c>
      <c r="BH2391">
        <f t="shared" si="2968"/>
        <v>110210586</v>
      </c>
      <c r="BI2391">
        <f t="shared" si="2969"/>
        <v>1.5728154274746462</v>
      </c>
      <c r="BJ2391">
        <f t="shared" si="3010"/>
        <v>-10425</v>
      </c>
      <c r="BK2391">
        <f t="shared" si="2970"/>
        <v>-1.2797153950640164E-2</v>
      </c>
      <c r="BL2391">
        <f t="shared" si="2971"/>
        <v>0.98720284604935982</v>
      </c>
      <c r="BM2391">
        <f t="shared" si="2972"/>
        <v>57.996249411981204</v>
      </c>
      <c r="BN2391">
        <f t="shared" si="2973"/>
        <v>7972.0249024999994</v>
      </c>
      <c r="BO2391">
        <f t="shared" si="3012"/>
        <v>8099.8450194999996</v>
      </c>
      <c r="BP2391">
        <f t="shared" si="2974"/>
        <v>7816.0044089264702</v>
      </c>
      <c r="BQ2391">
        <f t="shared" si="2975"/>
        <v>283.84061057352937</v>
      </c>
      <c r="BR2391">
        <f t="shared" si="2976"/>
        <v>-189.54980499999965</v>
      </c>
      <c r="BS2391">
        <f t="shared" si="2977"/>
        <v>-260.95019500000035</v>
      </c>
      <c r="BT2391">
        <f t="shared" si="2978"/>
        <v>-103</v>
      </c>
      <c r="BU2391">
        <f t="shared" si="2979"/>
        <v>-118</v>
      </c>
      <c r="BV2391">
        <f t="shared" si="2980"/>
        <v>8060.2934892666663</v>
      </c>
      <c r="BW2391">
        <f t="shared" si="2981"/>
        <v>8071.0572913809528</v>
      </c>
      <c r="BX2391">
        <f t="shared" si="2982"/>
        <v>8088.2337533636364</v>
      </c>
      <c r="BY2391">
        <f t="shared" si="2983"/>
        <v>8045.9045966857157</v>
      </c>
      <c r="BZ2391">
        <f t="shared" si="2984"/>
        <v>8200</v>
      </c>
      <c r="CA2391">
        <f t="shared" si="2985"/>
        <v>7855.0498049999997</v>
      </c>
      <c r="CB2391">
        <f t="shared" si="2986"/>
        <v>8118.4264531299996</v>
      </c>
      <c r="CC2391">
        <f t="shared" si="2987"/>
        <v>8133.3985812222227</v>
      </c>
      <c r="CD2391">
        <f t="shared" si="2988"/>
        <v>8123.4365893746026</v>
      </c>
      <c r="CE2391">
        <f t="shared" si="2989"/>
        <v>7794.059758584428</v>
      </c>
      <c r="CF2391">
        <f t="shared" si="2990"/>
        <v>8068.2001950000003</v>
      </c>
      <c r="CG2391">
        <f t="shared" si="2991"/>
        <v>8175.5</v>
      </c>
      <c r="CH2391">
        <f t="shared" si="2992"/>
        <v>8050</v>
      </c>
    </row>
    <row r="2392" spans="1:86">
      <c r="A2392" s="1">
        <v>43004</v>
      </c>
      <c r="B2392">
        <v>7980</v>
      </c>
      <c r="C2392">
        <v>7980.0498049999997</v>
      </c>
      <c r="D2392">
        <v>7869.1000979999999</v>
      </c>
      <c r="E2392">
        <v>7889.8999020000001</v>
      </c>
      <c r="F2392">
        <v>440508</v>
      </c>
      <c r="G2392">
        <f t="shared" si="3006"/>
        <v>-275343.43475365615</v>
      </c>
      <c r="H2392">
        <f t="shared" si="3034"/>
        <v>10497825.1464459</v>
      </c>
      <c r="I2392">
        <f t="shared" si="3007"/>
        <v>7929.7624512499997</v>
      </c>
      <c r="J2392">
        <f t="shared" si="3014"/>
        <v>8154.7751462500009</v>
      </c>
      <c r="K2392">
        <f t="shared" si="3015"/>
        <v>7929.7624512499997</v>
      </c>
      <c r="L2392">
        <f t="shared" si="3016"/>
        <v>6</v>
      </c>
      <c r="M2392">
        <f t="shared" si="3017"/>
        <v>1</v>
      </c>
      <c r="N2392">
        <f t="shared" si="3018"/>
        <v>40</v>
      </c>
      <c r="O2392">
        <f t="shared" si="3019"/>
        <v>90</v>
      </c>
      <c r="P2392">
        <f t="shared" si="2994"/>
        <v>110.94970699999976</v>
      </c>
      <c r="Q2392">
        <f t="shared" si="2995"/>
        <v>90.14990299999954</v>
      </c>
      <c r="R2392">
        <f t="shared" si="2996"/>
        <v>20.799804000000222</v>
      </c>
      <c r="S2392">
        <f t="shared" si="2997"/>
        <v>110.94970699999976</v>
      </c>
      <c r="T2392">
        <f t="shared" si="3033"/>
        <v>111.053497939007</v>
      </c>
      <c r="U2392">
        <f t="shared" si="2998"/>
        <v>-2.049804999999651</v>
      </c>
      <c r="V2392">
        <f t="shared" si="2999"/>
        <v>154.10009799999989</v>
      </c>
      <c r="W2392">
        <f t="shared" si="3000"/>
        <v>0</v>
      </c>
      <c r="X2392">
        <f t="shared" si="3001"/>
        <v>154.10009799999989</v>
      </c>
      <c r="Y2392">
        <f t="shared" si="3031"/>
        <v>22.696907966569171</v>
      </c>
      <c r="Z2392">
        <f t="shared" si="3032"/>
        <v>36.422185741134598</v>
      </c>
      <c r="AA2392">
        <f t="shared" si="3028"/>
        <v>20.437814555859202</v>
      </c>
      <c r="AB2392">
        <f t="shared" si="3029"/>
        <v>32.796973005873667</v>
      </c>
      <c r="AC2392">
        <f t="shared" si="3030"/>
        <v>23.216319658798984</v>
      </c>
      <c r="AD2392">
        <f t="shared" si="2958"/>
        <v>33.698223414184234</v>
      </c>
      <c r="AE2392">
        <f t="shared" si="3011"/>
        <v>8037.6300778000004</v>
      </c>
      <c r="AF2392">
        <f t="shared" si="3013"/>
        <v>8053.3084306666669</v>
      </c>
      <c r="AG2392">
        <f t="shared" si="3035"/>
        <v>7975.6275389500006</v>
      </c>
      <c r="AH2392">
        <f t="shared" si="3020"/>
        <v>8077.0300779999989</v>
      </c>
      <c r="AI2392">
        <f t="shared" si="3021"/>
        <v>8239.8668301832677</v>
      </c>
      <c r="AJ2392">
        <f t="shared" si="3022"/>
        <v>7914.1933258167301</v>
      </c>
      <c r="AK2392">
        <f t="shared" si="3023"/>
        <v>-7.4594412781545466E-2</v>
      </c>
      <c r="AL2392">
        <f t="shared" si="3002"/>
        <v>-0.62505887464848797</v>
      </c>
      <c r="AM2392">
        <f t="shared" si="3003"/>
        <v>-275343.43475365615</v>
      </c>
      <c r="AN2392">
        <f t="shared" si="3036"/>
        <v>441358.92752529366</v>
      </c>
      <c r="AO2392">
        <f t="shared" si="3037"/>
        <v>7645159</v>
      </c>
      <c r="AP2392">
        <f t="shared" si="2959"/>
        <v>5.7730509924684842E-2</v>
      </c>
      <c r="AQ2392">
        <f t="shared" si="2960"/>
        <v>8000.9661820516276</v>
      </c>
      <c r="AR2392">
        <f t="shared" si="2961"/>
        <v>7936.0962244164075</v>
      </c>
      <c r="AS2392">
        <f t="shared" si="2962"/>
        <v>8023.4906593751502</v>
      </c>
      <c r="AT2392">
        <f t="shared" si="2963"/>
        <v>7955.4272235839717</v>
      </c>
      <c r="AU2392">
        <f t="shared" si="2964"/>
        <v>8014.7009800029409</v>
      </c>
      <c r="AV2392">
        <f t="shared" si="2965"/>
        <v>7910.7126049422368</v>
      </c>
      <c r="AW2392">
        <f t="shared" si="2966"/>
        <v>103.98837506070413</v>
      </c>
      <c r="AX2392">
        <f t="shared" si="2993"/>
        <v>128.04430143633175</v>
      </c>
      <c r="AY2392">
        <f t="shared" si="2967"/>
        <v>-24.055926375627621</v>
      </c>
      <c r="AZ2392">
        <f t="shared" si="3004"/>
        <v>7913.0166016666662</v>
      </c>
      <c r="BA2392">
        <f t="shared" si="3005"/>
        <v>3485747117.1669798</v>
      </c>
      <c r="BB2392">
        <f t="shared" si="3008"/>
        <v>0</v>
      </c>
      <c r="BC2392">
        <f t="shared" si="3009"/>
        <v>3485747117.1669798</v>
      </c>
      <c r="BD2392">
        <f t="shared" si="3024"/>
        <v>15183213182.051497</v>
      </c>
      <c r="BE2392">
        <f t="shared" si="3025"/>
        <v>25694432006.58131</v>
      </c>
      <c r="BF2392">
        <f t="shared" si="3026"/>
        <v>0.59091452880384765</v>
      </c>
      <c r="BG2392">
        <f t="shared" si="3027"/>
        <v>37.143071994454367</v>
      </c>
      <c r="BH2392">
        <f t="shared" si="2968"/>
        <v>109770078</v>
      </c>
      <c r="BI2392">
        <f t="shared" si="2969"/>
        <v>1.3145260136961257</v>
      </c>
      <c r="BJ2392">
        <f t="shared" si="3010"/>
        <v>-7605.0293000000238</v>
      </c>
      <c r="BK2392">
        <f t="shared" si="2970"/>
        <v>-9.4225690258694997E-3</v>
      </c>
      <c r="BL2392">
        <f t="shared" si="2971"/>
        <v>0.99057743097413054</v>
      </c>
      <c r="BM2392">
        <f t="shared" si="2972"/>
        <v>85.822503947284886</v>
      </c>
      <c r="BN2392">
        <f t="shared" si="2973"/>
        <v>7924.5749514999998</v>
      </c>
      <c r="BO2392">
        <f t="shared" si="3012"/>
        <v>8053.8199708000002</v>
      </c>
      <c r="BP2392">
        <f t="shared" si="2974"/>
        <v>7818.7367589999994</v>
      </c>
      <c r="BQ2392">
        <f t="shared" si="2975"/>
        <v>235.08321180000075</v>
      </c>
      <c r="BR2392">
        <f t="shared" si="2976"/>
        <v>-232.70019599999978</v>
      </c>
      <c r="BS2392">
        <f t="shared" si="2977"/>
        <v>-231.04980400000022</v>
      </c>
      <c r="BT2392">
        <f t="shared" si="2978"/>
        <v>-219.95019500000035</v>
      </c>
      <c r="BU2392">
        <f t="shared" si="2979"/>
        <v>-181.89990200000011</v>
      </c>
      <c r="BV2392">
        <f t="shared" si="2980"/>
        <v>7994.9300777999997</v>
      </c>
      <c r="BW2392">
        <f t="shared" si="2981"/>
        <v>8011.6096071904776</v>
      </c>
      <c r="BX2392">
        <f t="shared" si="2982"/>
        <v>8049.399174127273</v>
      </c>
      <c r="BY2392">
        <f t="shared" si="2983"/>
        <v>8039.4943450809524</v>
      </c>
      <c r="BZ2392">
        <f t="shared" si="2984"/>
        <v>8200</v>
      </c>
      <c r="CA2392">
        <f t="shared" si="2985"/>
        <v>7855.0498049999997</v>
      </c>
      <c r="CB2392">
        <f t="shared" si="2986"/>
        <v>8095.1985494766659</v>
      </c>
      <c r="CC2392">
        <f t="shared" si="2987"/>
        <v>8107.57344938611</v>
      </c>
      <c r="CD2392">
        <f t="shared" si="2988"/>
        <v>8107.2970706186097</v>
      </c>
      <c r="CE2392">
        <f t="shared" si="2989"/>
        <v>7845.7139765533766</v>
      </c>
      <c r="CF2392">
        <f t="shared" si="2990"/>
        <v>7964.9501950000003</v>
      </c>
      <c r="CG2392">
        <f t="shared" si="2991"/>
        <v>8089</v>
      </c>
      <c r="CH2392">
        <f t="shared" si="2992"/>
        <v>7855.0498049999997</v>
      </c>
    </row>
    <row r="2393" spans="1:86">
      <c r="A2393" s="1">
        <v>43005</v>
      </c>
      <c r="B2393">
        <v>7949</v>
      </c>
      <c r="C2393">
        <v>7978</v>
      </c>
      <c r="D2393">
        <v>7715</v>
      </c>
      <c r="E2393">
        <v>7739.9501950000003</v>
      </c>
      <c r="F2393">
        <v>564788</v>
      </c>
      <c r="G2393">
        <f t="shared" si="3006"/>
        <v>-457627.76628395286</v>
      </c>
      <c r="H2393">
        <f t="shared" si="3034"/>
        <v>10040197.380161947</v>
      </c>
      <c r="I2393">
        <f t="shared" si="3007"/>
        <v>7845.4875487500003</v>
      </c>
      <c r="J2393">
        <f t="shared" si="3014"/>
        <v>8154.7751462500009</v>
      </c>
      <c r="K2393">
        <f t="shared" si="3015"/>
        <v>7845.4875487500003</v>
      </c>
      <c r="L2393">
        <f t="shared" si="3016"/>
        <v>7</v>
      </c>
      <c r="M2393">
        <f t="shared" si="3017"/>
        <v>1</v>
      </c>
      <c r="N2393">
        <f t="shared" si="3018"/>
        <v>30</v>
      </c>
      <c r="O2393">
        <f t="shared" si="3019"/>
        <v>90</v>
      </c>
      <c r="P2393">
        <f t="shared" si="2994"/>
        <v>263</v>
      </c>
      <c r="Q2393">
        <f t="shared" si="2995"/>
        <v>238.04980499999965</v>
      </c>
      <c r="R2393">
        <f t="shared" si="2996"/>
        <v>24.950195000000349</v>
      </c>
      <c r="S2393">
        <f t="shared" si="2997"/>
        <v>263</v>
      </c>
      <c r="T2393">
        <f t="shared" si="3033"/>
        <v>121.90681951479222</v>
      </c>
      <c r="U2393">
        <f t="shared" si="2998"/>
        <v>-58</v>
      </c>
      <c r="V2393">
        <f t="shared" si="2999"/>
        <v>64</v>
      </c>
      <c r="W2393">
        <f t="shared" si="3000"/>
        <v>0</v>
      </c>
      <c r="X2393">
        <f t="shared" si="3001"/>
        <v>64</v>
      </c>
      <c r="Y2393">
        <f t="shared" si="3031"/>
        <v>21.075700254671371</v>
      </c>
      <c r="Z2393">
        <f t="shared" si="3032"/>
        <v>38.392029616767843</v>
      </c>
      <c r="AA2393">
        <f t="shared" si="3028"/>
        <v>17.28836855768683</v>
      </c>
      <c r="AB2393">
        <f t="shared" si="3029"/>
        <v>31.492930231117498</v>
      </c>
      <c r="AC2393">
        <f t="shared" si="3030"/>
        <v>29.118867324399162</v>
      </c>
      <c r="AD2393">
        <f t="shared" si="2958"/>
        <v>33.230701691768772</v>
      </c>
      <c r="AE2393">
        <f t="shared" si="3011"/>
        <v>7961.5901364000001</v>
      </c>
      <c r="AF2393">
        <f t="shared" si="3013"/>
        <v>7988.016764</v>
      </c>
      <c r="AG2393">
        <f t="shared" si="3035"/>
        <v>7984.7525389500006</v>
      </c>
      <c r="AH2393">
        <f t="shared" si="3020"/>
        <v>8038.7650876999996</v>
      </c>
      <c r="AI2393">
        <f t="shared" si="3021"/>
        <v>8294.2596243364533</v>
      </c>
      <c r="AJ2393">
        <f t="shared" si="3022"/>
        <v>7783.2705510635469</v>
      </c>
      <c r="AK2393">
        <f t="shared" si="3023"/>
        <v>-8.4777460672647811E-2</v>
      </c>
      <c r="AL2393">
        <f t="shared" si="3002"/>
        <v>-0.81026467680608094</v>
      </c>
      <c r="AM2393">
        <f t="shared" si="3003"/>
        <v>-457627.76628395286</v>
      </c>
      <c r="AN2393">
        <f t="shared" si="3036"/>
        <v>234793.59876932169</v>
      </c>
      <c r="AO2393">
        <f t="shared" si="3037"/>
        <v>7738899</v>
      </c>
      <c r="AP2393">
        <f t="shared" si="2959"/>
        <v>3.0339406001980603E-2</v>
      </c>
      <c r="AQ2393">
        <f t="shared" si="2960"/>
        <v>7912.2207464540743</v>
      </c>
      <c r="AR2393">
        <f t="shared" si="2961"/>
        <v>7925.0535783877312</v>
      </c>
      <c r="AS2393">
        <f t="shared" si="2962"/>
        <v>7972.4533757876234</v>
      </c>
      <c r="AT2393">
        <f t="shared" si="2963"/>
        <v>7936.0342910114141</v>
      </c>
      <c r="AU2393">
        <f t="shared" si="2964"/>
        <v>7973.4883622524994</v>
      </c>
      <c r="AV2393">
        <f t="shared" si="2965"/>
        <v>7898.7592362462801</v>
      </c>
      <c r="AW2393">
        <f t="shared" si="2966"/>
        <v>74.729126006219303</v>
      </c>
      <c r="AX2393">
        <f t="shared" si="2993"/>
        <v>117.38126635030926</v>
      </c>
      <c r="AY2393">
        <f t="shared" si="2967"/>
        <v>-42.652140344089958</v>
      </c>
      <c r="AZ2393">
        <f t="shared" si="3004"/>
        <v>7810.9833983333338</v>
      </c>
      <c r="BA2393">
        <f t="shared" si="3005"/>
        <v>4411549691.5778866</v>
      </c>
      <c r="BB2393">
        <f t="shared" si="3008"/>
        <v>0</v>
      </c>
      <c r="BC2393">
        <f t="shared" si="3009"/>
        <v>4411549691.5778866</v>
      </c>
      <c r="BD2393">
        <f t="shared" si="3024"/>
        <v>12102870602.535427</v>
      </c>
      <c r="BE2393">
        <f t="shared" si="3025"/>
        <v>30105981698.159195</v>
      </c>
      <c r="BF2393">
        <f t="shared" si="3026"/>
        <v>0.40200883412067734</v>
      </c>
      <c r="BG2393">
        <f t="shared" si="3027"/>
        <v>28.67377325570223</v>
      </c>
      <c r="BH2393">
        <f t="shared" si="2968"/>
        <v>109205290</v>
      </c>
      <c r="BI2393">
        <f t="shared" si="2969"/>
        <v>0.94608689505685895</v>
      </c>
      <c r="BJ2393">
        <f t="shared" si="3010"/>
        <v>-15094.970699999976</v>
      </c>
      <c r="BK2393">
        <f t="shared" si="2970"/>
        <v>-1.900527368693096E-2</v>
      </c>
      <c r="BL2393">
        <f t="shared" si="2971"/>
        <v>0.98099472631306905</v>
      </c>
      <c r="BM2393">
        <f t="shared" si="2972"/>
        <v>134.6574442501074</v>
      </c>
      <c r="BN2393">
        <f t="shared" si="2973"/>
        <v>7846.5</v>
      </c>
      <c r="BO2393">
        <f t="shared" si="3012"/>
        <v>7995.7699708</v>
      </c>
      <c r="BP2393">
        <f t="shared" si="2974"/>
        <v>7819.7823486764719</v>
      </c>
      <c r="BQ2393">
        <f t="shared" si="2975"/>
        <v>175.98762212352813</v>
      </c>
      <c r="BR2393">
        <f t="shared" si="2976"/>
        <v>-330.29980499999965</v>
      </c>
      <c r="BS2393">
        <f t="shared" si="2977"/>
        <v>-327.04980499999965</v>
      </c>
      <c r="BT2393">
        <f t="shared" si="2978"/>
        <v>-186.95019500000035</v>
      </c>
      <c r="BU2393">
        <f t="shared" si="2979"/>
        <v>-190.95019500000035</v>
      </c>
      <c r="BV2393">
        <f t="shared" si="2980"/>
        <v>7895.7034501999997</v>
      </c>
      <c r="BW2393">
        <f t="shared" si="2981"/>
        <v>7922.0786827142856</v>
      </c>
      <c r="BX2393">
        <f t="shared" si="2982"/>
        <v>7988.1119226727287</v>
      </c>
      <c r="BY2393">
        <f t="shared" si="2983"/>
        <v>8017.0488837523808</v>
      </c>
      <c r="BZ2393">
        <f t="shared" si="2984"/>
        <v>8185</v>
      </c>
      <c r="CA2393">
        <f t="shared" si="2985"/>
        <v>7715</v>
      </c>
      <c r="CB2393">
        <f t="shared" si="2986"/>
        <v>8057.8965019633342</v>
      </c>
      <c r="CC2393">
        <f t="shared" si="2987"/>
        <v>8077.3349185638881</v>
      </c>
      <c r="CD2393">
        <f t="shared" si="2988"/>
        <v>8093.4857340180151</v>
      </c>
      <c r="CE2393">
        <f t="shared" si="2989"/>
        <v>7902.1602379446604</v>
      </c>
      <c r="CF2393">
        <f t="shared" si="2990"/>
        <v>7889.8999020000001</v>
      </c>
      <c r="CG2393">
        <f t="shared" si="2991"/>
        <v>7980.0498049999997</v>
      </c>
      <c r="CH2393">
        <f t="shared" si="2992"/>
        <v>7869.1000979999999</v>
      </c>
    </row>
    <row r="2394" spans="1:86">
      <c r="A2394" s="1">
        <v>43006</v>
      </c>
      <c r="B2394">
        <v>7735.1000979999999</v>
      </c>
      <c r="C2394">
        <v>7920</v>
      </c>
      <c r="D2394">
        <v>7651</v>
      </c>
      <c r="E2394">
        <v>7897.3500979999999</v>
      </c>
      <c r="F2394">
        <v>768225</v>
      </c>
      <c r="G2394">
        <f t="shared" si="3006"/>
        <v>638855.32740557555</v>
      </c>
      <c r="H2394">
        <f t="shared" si="3034"/>
        <v>10679052.707567522</v>
      </c>
      <c r="I2394">
        <f t="shared" si="3007"/>
        <v>7800.8625489999995</v>
      </c>
      <c r="J2394">
        <f t="shared" si="3014"/>
        <v>8154.7751462500009</v>
      </c>
      <c r="K2394">
        <f t="shared" si="3015"/>
        <v>7800.8625489999995</v>
      </c>
      <c r="L2394">
        <f t="shared" si="3016"/>
        <v>8</v>
      </c>
      <c r="M2394">
        <f t="shared" si="3017"/>
        <v>1</v>
      </c>
      <c r="N2394">
        <f t="shared" si="3018"/>
        <v>20</v>
      </c>
      <c r="O2394">
        <f t="shared" si="3019"/>
        <v>90</v>
      </c>
      <c r="P2394">
        <f t="shared" si="2994"/>
        <v>269</v>
      </c>
      <c r="Q2394">
        <f t="shared" si="2995"/>
        <v>22.649902000000111</v>
      </c>
      <c r="R2394">
        <f t="shared" si="2996"/>
        <v>246.35009799999989</v>
      </c>
      <c r="S2394">
        <f t="shared" si="2997"/>
        <v>269</v>
      </c>
      <c r="T2394">
        <f t="shared" si="3033"/>
        <v>132.41347526373562</v>
      </c>
      <c r="U2394">
        <f t="shared" si="2998"/>
        <v>87.799804999999651</v>
      </c>
      <c r="V2394">
        <f t="shared" si="2999"/>
        <v>-274</v>
      </c>
      <c r="W2394">
        <f t="shared" si="3000"/>
        <v>87.799804999999651</v>
      </c>
      <c r="X2394">
        <f t="shared" si="3001"/>
        <v>0</v>
      </c>
      <c r="Y2394">
        <f t="shared" si="3031"/>
        <v>25.841707736480537</v>
      </c>
      <c r="Z2394">
        <f t="shared" si="3032"/>
        <v>35.64974178699871</v>
      </c>
      <c r="AA2394">
        <f t="shared" si="3028"/>
        <v>19.515919875231809</v>
      </c>
      <c r="AB2394">
        <f t="shared" si="3029"/>
        <v>26.923046703511893</v>
      </c>
      <c r="AC2394">
        <f t="shared" si="3030"/>
        <v>15.950240442410093</v>
      </c>
      <c r="AD2394">
        <f t="shared" si="2958"/>
        <v>30.830288144106269</v>
      </c>
      <c r="AE2394">
        <f t="shared" si="3011"/>
        <v>7912.0701170000002</v>
      </c>
      <c r="AF2394">
        <f t="shared" si="3013"/>
        <v>7950.8834633333345</v>
      </c>
      <c r="AG2394">
        <f t="shared" si="3035"/>
        <v>7994.6050536000012</v>
      </c>
      <c r="AH2394">
        <f t="shared" si="3020"/>
        <v>8021.4750974999988</v>
      </c>
      <c r="AI2394">
        <f t="shared" si="3021"/>
        <v>8289.2146034575326</v>
      </c>
      <c r="AJ2394">
        <f t="shared" si="3022"/>
        <v>7753.7355915424641</v>
      </c>
      <c r="AK2394">
        <f t="shared" si="3023"/>
        <v>0.26819819873783257</v>
      </c>
      <c r="AL2394">
        <f t="shared" si="3002"/>
        <v>0.83159924163568688</v>
      </c>
      <c r="AM2394">
        <f t="shared" si="3003"/>
        <v>638855.32740557555</v>
      </c>
      <c r="AN2394">
        <f t="shared" si="3036"/>
        <v>411937.37279292423</v>
      </c>
      <c r="AO2394">
        <f t="shared" si="3037"/>
        <v>7920170</v>
      </c>
      <c r="AP2394">
        <f t="shared" si="2959"/>
        <v>5.2011178143010088E-2</v>
      </c>
      <c r="AQ2394">
        <f t="shared" si="2960"/>
        <v>7907.1647259796891</v>
      </c>
      <c r="AR2394">
        <f t="shared" si="2961"/>
        <v>7940.2003641222282</v>
      </c>
      <c r="AS2394">
        <f t="shared" si="2962"/>
        <v>7958.9347857858511</v>
      </c>
      <c r="AT2394">
        <f t="shared" si="2963"/>
        <v>7932.5527136403871</v>
      </c>
      <c r="AU2394">
        <f t="shared" si="2964"/>
        <v>7962.0676226146243</v>
      </c>
      <c r="AV2394">
        <f t="shared" si="2965"/>
        <v>7898.6605965690405</v>
      </c>
      <c r="AW2394">
        <f t="shared" si="2966"/>
        <v>63.407026045583734</v>
      </c>
      <c r="AX2394">
        <f t="shared" si="2993"/>
        <v>106.58641828936416</v>
      </c>
      <c r="AY2394">
        <f t="shared" si="2967"/>
        <v>-43.179392243780427</v>
      </c>
      <c r="AZ2394">
        <f t="shared" si="3004"/>
        <v>7822.7833659999997</v>
      </c>
      <c r="BA2394">
        <f t="shared" si="3005"/>
        <v>6009657751.3453493</v>
      </c>
      <c r="BB2394">
        <f t="shared" si="3008"/>
        <v>6009657751.3453493</v>
      </c>
      <c r="BC2394">
        <f t="shared" si="3009"/>
        <v>0</v>
      </c>
      <c r="BD2394">
        <f t="shared" si="3024"/>
        <v>15399975076.380775</v>
      </c>
      <c r="BE2394">
        <f t="shared" si="3025"/>
        <v>30105981698.159195</v>
      </c>
      <c r="BF2394">
        <f t="shared" si="3026"/>
        <v>0.51152542477372176</v>
      </c>
      <c r="BG2394">
        <f t="shared" si="3027"/>
        <v>33.841668581280928</v>
      </c>
      <c r="BH2394">
        <f t="shared" si="2968"/>
        <v>109973515</v>
      </c>
      <c r="BI2394">
        <f t="shared" si="2969"/>
        <v>0.80275668602757777</v>
      </c>
      <c r="BJ2394">
        <f t="shared" si="3010"/>
        <v>15639.990299999954</v>
      </c>
      <c r="BK2394">
        <f t="shared" si="2970"/>
        <v>2.0336035637758976E-2</v>
      </c>
      <c r="BL2394">
        <f t="shared" si="2971"/>
        <v>1.0203360356377589</v>
      </c>
      <c r="BM2394">
        <f t="shared" si="2972"/>
        <v>141.11110973900489</v>
      </c>
      <c r="BN2394">
        <f t="shared" si="2973"/>
        <v>7785.5</v>
      </c>
      <c r="BO2394">
        <f t="shared" si="3012"/>
        <v>7928.2699708</v>
      </c>
      <c r="BP2394">
        <f t="shared" si="2974"/>
        <v>7821.7955825294111</v>
      </c>
      <c r="BQ2394">
        <f t="shared" si="2975"/>
        <v>106.47438827058886</v>
      </c>
      <c r="BR2394">
        <f t="shared" si="2976"/>
        <v>-202.39990200000011</v>
      </c>
      <c r="BS2394">
        <f t="shared" si="2977"/>
        <v>-392.5</v>
      </c>
      <c r="BT2394">
        <f t="shared" si="2978"/>
        <v>-199.10009799999989</v>
      </c>
      <c r="BU2394">
        <f t="shared" si="2979"/>
        <v>-341.85009700000046</v>
      </c>
      <c r="BV2394">
        <f t="shared" si="2980"/>
        <v>7874.2901040666657</v>
      </c>
      <c r="BW2394">
        <f t="shared" si="2981"/>
        <v>7896.1739210000005</v>
      </c>
      <c r="BX2394">
        <f t="shared" si="2982"/>
        <v>7962.400106363637</v>
      </c>
      <c r="BY2394">
        <f t="shared" si="2983"/>
        <v>8008.7248417571418</v>
      </c>
      <c r="BZ2394">
        <f t="shared" si="2984"/>
        <v>8185</v>
      </c>
      <c r="CA2394">
        <f t="shared" si="2985"/>
        <v>7651</v>
      </c>
      <c r="CB2394">
        <f t="shared" si="2986"/>
        <v>7977.3891452166672</v>
      </c>
      <c r="CC2394">
        <f t="shared" si="2987"/>
        <v>8040.0609955249993</v>
      </c>
      <c r="CD2394">
        <f t="shared" si="2988"/>
        <v>8096.4137607777784</v>
      </c>
      <c r="CE2394">
        <f t="shared" si="2989"/>
        <v>7940.6179023045406</v>
      </c>
      <c r="CF2394">
        <f t="shared" si="2990"/>
        <v>7739.9501950000003</v>
      </c>
      <c r="CG2394">
        <f t="shared" si="2991"/>
        <v>7978</v>
      </c>
      <c r="CH2394">
        <f t="shared" si="2992"/>
        <v>7715</v>
      </c>
    </row>
    <row r="2395" spans="1:86">
      <c r="A2395" s="1">
        <v>43007</v>
      </c>
      <c r="B2395">
        <v>7960</v>
      </c>
      <c r="C2395">
        <v>8007.7998049999997</v>
      </c>
      <c r="D2395">
        <v>7925</v>
      </c>
      <c r="E2395">
        <v>7978.2001950000003</v>
      </c>
      <c r="F2395">
        <v>486217</v>
      </c>
      <c r="G2395">
        <f t="shared" si="3006"/>
        <v>138587.35098404589</v>
      </c>
      <c r="H2395">
        <f t="shared" si="3034"/>
        <v>10817640.058551569</v>
      </c>
      <c r="I2395">
        <f t="shared" si="3007"/>
        <v>7967.75</v>
      </c>
      <c r="J2395">
        <f t="shared" si="3014"/>
        <v>8154.7751462500009</v>
      </c>
      <c r="K2395">
        <f t="shared" si="3015"/>
        <v>7800.8625489999995</v>
      </c>
      <c r="L2395">
        <f t="shared" si="3016"/>
        <v>9</v>
      </c>
      <c r="M2395">
        <f t="shared" si="3017"/>
        <v>2</v>
      </c>
      <c r="N2395">
        <f t="shared" si="3018"/>
        <v>10</v>
      </c>
      <c r="O2395">
        <f t="shared" si="3019"/>
        <v>80</v>
      </c>
      <c r="P2395">
        <f t="shared" si="2994"/>
        <v>82.799804999999651</v>
      </c>
      <c r="Q2395">
        <f t="shared" si="2995"/>
        <v>29.599609999999302</v>
      </c>
      <c r="R2395">
        <f t="shared" si="2996"/>
        <v>53.200195000000349</v>
      </c>
      <c r="S2395">
        <f t="shared" si="2997"/>
        <v>82.799804999999651</v>
      </c>
      <c r="T2395">
        <f t="shared" si="3033"/>
        <v>128.86964167346875</v>
      </c>
      <c r="U2395">
        <f t="shared" si="2998"/>
        <v>61.25</v>
      </c>
      <c r="V2395">
        <f t="shared" si="2999"/>
        <v>70</v>
      </c>
      <c r="W2395">
        <f t="shared" si="3000"/>
        <v>0</v>
      </c>
      <c r="X2395">
        <f t="shared" si="3001"/>
        <v>70</v>
      </c>
      <c r="Y2395">
        <f t="shared" si="3031"/>
        <v>23.995871469589069</v>
      </c>
      <c r="Z2395">
        <f t="shared" si="3032"/>
        <v>38.103331659355945</v>
      </c>
      <c r="AA2395">
        <f t="shared" si="3028"/>
        <v>18.620267083841252</v>
      </c>
      <c r="AB2395">
        <f t="shared" si="3029"/>
        <v>29.567345081863859</v>
      </c>
      <c r="AC2395">
        <f t="shared" si="3030"/>
        <v>22.717618711585775</v>
      </c>
      <c r="AD2395">
        <f t="shared" si="2958"/>
        <v>28.809515086110316</v>
      </c>
      <c r="AE2395">
        <f t="shared" si="3011"/>
        <v>7894.0701170000002</v>
      </c>
      <c r="AF2395">
        <f t="shared" si="3013"/>
        <v>7923.0917966666666</v>
      </c>
      <c r="AG2395">
        <f t="shared" si="3035"/>
        <v>8002.9000731000006</v>
      </c>
      <c r="AH2395">
        <f t="shared" si="3020"/>
        <v>8009.3201169999984</v>
      </c>
      <c r="AI2395">
        <f t="shared" si="3021"/>
        <v>8272.7432966493525</v>
      </c>
      <c r="AJ2395">
        <f t="shared" si="3022"/>
        <v>7745.8969373506434</v>
      </c>
      <c r="AK2395">
        <f t="shared" si="3023"/>
        <v>0.44093169393554954</v>
      </c>
      <c r="AL2395">
        <f t="shared" si="3002"/>
        <v>0.28503189107753513</v>
      </c>
      <c r="AM2395">
        <f t="shared" si="3003"/>
        <v>138587.35098404589</v>
      </c>
      <c r="AN2395">
        <f t="shared" si="3036"/>
        <v>193460.37974016205</v>
      </c>
      <c r="AO2395">
        <f t="shared" si="3037"/>
        <v>7778980</v>
      </c>
      <c r="AP2395">
        <f t="shared" si="2959"/>
        <v>2.4869633260422581E-2</v>
      </c>
      <c r="AQ2395">
        <f t="shared" si="2960"/>
        <v>7931.3167854465946</v>
      </c>
      <c r="AR2395">
        <f t="shared" si="2961"/>
        <v>7925.4087047723933</v>
      </c>
      <c r="AS2395">
        <f t="shared" si="2962"/>
        <v>7962.4025594443983</v>
      </c>
      <c r="AT2395">
        <f t="shared" si="2963"/>
        <v>7936.6609869627518</v>
      </c>
      <c r="AU2395">
        <f t="shared" si="2964"/>
        <v>7964.4875084724308</v>
      </c>
      <c r="AV2395">
        <f t="shared" si="2965"/>
        <v>7904.2283684592076</v>
      </c>
      <c r="AW2395">
        <f t="shared" si="2966"/>
        <v>60.259140013223259</v>
      </c>
      <c r="AX2395">
        <f t="shared" si="2993"/>
        <v>97.320962634135981</v>
      </c>
      <c r="AY2395">
        <f t="shared" si="2967"/>
        <v>-37.061822620912722</v>
      </c>
      <c r="AZ2395">
        <f t="shared" si="3004"/>
        <v>7970.333333333333</v>
      </c>
      <c r="BA2395">
        <f t="shared" si="3005"/>
        <v>3875311562.333333</v>
      </c>
      <c r="BB2395">
        <f t="shared" si="3008"/>
        <v>3875311562.333333</v>
      </c>
      <c r="BC2395">
        <f t="shared" si="3009"/>
        <v>0</v>
      </c>
      <c r="BD2395">
        <f t="shared" si="3024"/>
        <v>14838938484.864567</v>
      </c>
      <c r="BE2395">
        <f t="shared" si="3025"/>
        <v>30105981698.159195</v>
      </c>
      <c r="BF2395">
        <f t="shared" si="3026"/>
        <v>0.49289003871851422</v>
      </c>
      <c r="BG2395">
        <f t="shared" si="3027"/>
        <v>33.015830097011531</v>
      </c>
      <c r="BH2395">
        <f t="shared" si="2968"/>
        <v>110459732</v>
      </c>
      <c r="BI2395">
        <f t="shared" si="2969"/>
        <v>0.76236587816312973</v>
      </c>
      <c r="BJ2395">
        <f t="shared" si="3010"/>
        <v>7985.009700000046</v>
      </c>
      <c r="BK2395">
        <f t="shared" si="2970"/>
        <v>1.0237623506203138E-2</v>
      </c>
      <c r="BL2395">
        <f t="shared" si="2971"/>
        <v>1.0102376235062032</v>
      </c>
      <c r="BM2395">
        <f t="shared" si="2972"/>
        <v>138.83620602925075</v>
      </c>
      <c r="BN2395">
        <f t="shared" si="2973"/>
        <v>7966.3999024999994</v>
      </c>
      <c r="BO2395">
        <f t="shared" si="3012"/>
        <v>7898.9999513000002</v>
      </c>
      <c r="BP2395">
        <f t="shared" si="2974"/>
        <v>7832.8823458088236</v>
      </c>
      <c r="BQ2395">
        <f t="shared" si="2975"/>
        <v>66.117605491176619</v>
      </c>
      <c r="BR2395">
        <f t="shared" si="2976"/>
        <v>-179.64990299999954</v>
      </c>
      <c r="BS2395">
        <f t="shared" si="2977"/>
        <v>-205.70019500000035</v>
      </c>
      <c r="BT2395">
        <f t="shared" si="2978"/>
        <v>-177.20019500000035</v>
      </c>
      <c r="BU2395">
        <f t="shared" si="2979"/>
        <v>-170.70019500000035</v>
      </c>
      <c r="BV2395">
        <f t="shared" si="2980"/>
        <v>7896.3334633999993</v>
      </c>
      <c r="BW2395">
        <f t="shared" si="2981"/>
        <v>7903.9787014761905</v>
      </c>
      <c r="BX2395">
        <f t="shared" si="2982"/>
        <v>7954.5319422727271</v>
      </c>
      <c r="BY2395">
        <f t="shared" si="2983"/>
        <v>8007.1624742714293</v>
      </c>
      <c r="BZ2395">
        <f t="shared" si="2984"/>
        <v>8185</v>
      </c>
      <c r="CA2395">
        <f t="shared" si="2985"/>
        <v>7651</v>
      </c>
      <c r="CB2395">
        <f t="shared" si="2986"/>
        <v>7904.8832777333328</v>
      </c>
      <c r="CC2395">
        <f t="shared" si="2987"/>
        <v>7968.3395871249995</v>
      </c>
      <c r="CD2395">
        <f t="shared" si="2988"/>
        <v>8091.7938804640871</v>
      </c>
      <c r="CE2395">
        <f t="shared" si="2989"/>
        <v>7961.9679457350476</v>
      </c>
      <c r="CF2395">
        <f t="shared" si="2990"/>
        <v>7897.3500979999999</v>
      </c>
      <c r="CG2395">
        <f t="shared" si="2991"/>
        <v>7920</v>
      </c>
      <c r="CH2395">
        <f t="shared" si="2992"/>
        <v>7651</v>
      </c>
    </row>
    <row r="2396" spans="1:86">
      <c r="A2396" s="1">
        <v>43011</v>
      </c>
      <c r="B2396">
        <v>8055.3500979999999</v>
      </c>
      <c r="C2396">
        <v>8069.0498049999997</v>
      </c>
      <c r="D2396">
        <v>7855</v>
      </c>
      <c r="E2396">
        <v>7888.2998049999997</v>
      </c>
      <c r="F2396">
        <v>516298</v>
      </c>
      <c r="G2396">
        <f t="shared" si="3006"/>
        <v>-355656.66961532761</v>
      </c>
      <c r="H2396">
        <f t="shared" si="3034"/>
        <v>10461983.38893624</v>
      </c>
      <c r="I2396">
        <f t="shared" si="3007"/>
        <v>7966.9249269999991</v>
      </c>
      <c r="J2396">
        <f t="shared" si="3014"/>
        <v>8154.7751462500009</v>
      </c>
      <c r="K2396">
        <f t="shared" si="3015"/>
        <v>7800.8625489999995</v>
      </c>
      <c r="L2396">
        <f t="shared" si="3016"/>
        <v>10</v>
      </c>
      <c r="M2396">
        <f t="shared" si="3017"/>
        <v>3</v>
      </c>
      <c r="N2396">
        <f t="shared" si="3018"/>
        <v>0</v>
      </c>
      <c r="O2396">
        <f t="shared" si="3019"/>
        <v>70</v>
      </c>
      <c r="P2396">
        <f t="shared" si="2994"/>
        <v>214.04980499999965</v>
      </c>
      <c r="Q2396">
        <f t="shared" si="2995"/>
        <v>180.75</v>
      </c>
      <c r="R2396">
        <f t="shared" si="2996"/>
        <v>33.299804999999651</v>
      </c>
      <c r="S2396">
        <f t="shared" si="2997"/>
        <v>214.04980499999965</v>
      </c>
      <c r="T2396">
        <f t="shared" si="3033"/>
        <v>134.95393905393524</v>
      </c>
      <c r="U2396">
        <f t="shared" si="2998"/>
        <v>-135.14990299999954</v>
      </c>
      <c r="V2396">
        <f t="shared" si="2999"/>
        <v>24.399902000000111</v>
      </c>
      <c r="W2396">
        <f t="shared" si="3000"/>
        <v>0</v>
      </c>
      <c r="X2396">
        <f t="shared" si="3001"/>
        <v>24.399902000000111</v>
      </c>
      <c r="Y2396">
        <f t="shared" si="3031"/>
        <v>22.281880650332706</v>
      </c>
      <c r="Z2396">
        <f t="shared" si="3032"/>
        <v>37.124515255116243</v>
      </c>
      <c r="AA2396">
        <f t="shared" si="3028"/>
        <v>16.510730110239763</v>
      </c>
      <c r="AB2396">
        <f t="shared" si="3029"/>
        <v>27.509026794897167</v>
      </c>
      <c r="AC2396">
        <f t="shared" si="3030"/>
        <v>24.984910090164416</v>
      </c>
      <c r="AD2396">
        <f t="shared" si="2958"/>
        <v>27.167140304456098</v>
      </c>
      <c r="AE2396">
        <f t="shared" si="3011"/>
        <v>7878.7400390000012</v>
      </c>
      <c r="AF2396">
        <f t="shared" si="3013"/>
        <v>7893.1083983333338</v>
      </c>
      <c r="AG2396">
        <f t="shared" si="3035"/>
        <v>8006.2400633500001</v>
      </c>
      <c r="AH2396">
        <f t="shared" si="3020"/>
        <v>7982.3650877000009</v>
      </c>
      <c r="AI2396">
        <f t="shared" si="3021"/>
        <v>8234.3956045475898</v>
      </c>
      <c r="AJ2396">
        <f t="shared" si="3022"/>
        <v>7730.334570852413</v>
      </c>
      <c r="AK2396">
        <f t="shared" si="3023"/>
        <v>0.31338513312479882</v>
      </c>
      <c r="AL2396">
        <f t="shared" si="3002"/>
        <v>-0.68885928207222891</v>
      </c>
      <c r="AM2396">
        <f t="shared" si="3003"/>
        <v>-355656.66961532761</v>
      </c>
      <c r="AN2396">
        <f t="shared" si="3036"/>
        <v>-193373.8244663605</v>
      </c>
      <c r="AO2396">
        <f t="shared" si="3037"/>
        <v>7932554</v>
      </c>
      <c r="AP2396">
        <f t="shared" si="2959"/>
        <v>-2.4377246529473422E-2</v>
      </c>
      <c r="AQ2396">
        <f t="shared" si="2960"/>
        <v>7916.6910120947523</v>
      </c>
      <c r="AR2396">
        <f t="shared" si="2961"/>
        <v>7903.1192794872613</v>
      </c>
      <c r="AS2396">
        <f t="shared" si="2962"/>
        <v>7949.0640636444068</v>
      </c>
      <c r="AT2396">
        <f t="shared" si="2963"/>
        <v>7932.3084805861045</v>
      </c>
      <c r="AU2396">
        <f t="shared" si="2964"/>
        <v>7953.0593529515663</v>
      </c>
      <c r="AV2396">
        <f t="shared" si="2965"/>
        <v>7903.1133690170627</v>
      </c>
      <c r="AW2396">
        <f t="shared" si="2966"/>
        <v>49.945983934503602</v>
      </c>
      <c r="AX2396">
        <f t="shared" si="2993"/>
        <v>87.845966894209511</v>
      </c>
      <c r="AY2396">
        <f t="shared" si="2967"/>
        <v>-37.899982959705909</v>
      </c>
      <c r="AZ2396">
        <f t="shared" si="3004"/>
        <v>7937.4498699999995</v>
      </c>
      <c r="BA2396">
        <f t="shared" si="3005"/>
        <v>4098089492.9812598</v>
      </c>
      <c r="BB2396">
        <f t="shared" si="3008"/>
        <v>0</v>
      </c>
      <c r="BC2396">
        <f t="shared" si="3009"/>
        <v>4098089492.9812598</v>
      </c>
      <c r="BD2396">
        <f t="shared" si="3024"/>
        <v>11679631072.364567</v>
      </c>
      <c r="BE2396">
        <f t="shared" si="3025"/>
        <v>34204071191.140453</v>
      </c>
      <c r="BF2396">
        <f t="shared" si="3026"/>
        <v>0.34146903177390847</v>
      </c>
      <c r="BG2396">
        <f t="shared" si="3027"/>
        <v>25.45485759908766</v>
      </c>
      <c r="BH2396">
        <f t="shared" si="2968"/>
        <v>109943434</v>
      </c>
      <c r="BI2396">
        <f t="shared" si="2969"/>
        <v>0.63197858365930992</v>
      </c>
      <c r="BJ2396">
        <f t="shared" si="3010"/>
        <v>-9090.0390000000698</v>
      </c>
      <c r="BK2396">
        <f t="shared" si="2970"/>
        <v>-1.1268254468763766E-2</v>
      </c>
      <c r="BL2396">
        <f t="shared" si="2971"/>
        <v>0.98873174553123622</v>
      </c>
      <c r="BM2396">
        <f t="shared" si="2972"/>
        <v>132.83174551797975</v>
      </c>
      <c r="BN2396">
        <f t="shared" si="2973"/>
        <v>7962.0249024999994</v>
      </c>
      <c r="BO2396">
        <f t="shared" si="3012"/>
        <v>7896.9999513000002</v>
      </c>
      <c r="BP2396">
        <f t="shared" si="2974"/>
        <v>7847.7389634558831</v>
      </c>
      <c r="BQ2396">
        <f t="shared" si="2975"/>
        <v>49.260987844117153</v>
      </c>
      <c r="BR2396">
        <f t="shared" si="2976"/>
        <v>-243.4003900000007</v>
      </c>
      <c r="BS2396">
        <f t="shared" si="2977"/>
        <v>-269.45019500000035</v>
      </c>
      <c r="BT2396">
        <f t="shared" si="2978"/>
        <v>-115.9003900000007</v>
      </c>
      <c r="BU2396">
        <f t="shared" si="2979"/>
        <v>-122.64990200000011</v>
      </c>
      <c r="BV2396">
        <f t="shared" si="2980"/>
        <v>7894.4100260666664</v>
      </c>
      <c r="BW2396">
        <f t="shared" si="2981"/>
        <v>7894.0381324285727</v>
      </c>
      <c r="BX2396">
        <f t="shared" si="2982"/>
        <v>7932.5282491818189</v>
      </c>
      <c r="BY2396">
        <f t="shared" si="2983"/>
        <v>7996.248163023808</v>
      </c>
      <c r="BZ2396">
        <f t="shared" si="2984"/>
        <v>8184.9501950000003</v>
      </c>
      <c r="CA2396">
        <f t="shared" si="2985"/>
        <v>7651</v>
      </c>
      <c r="CB2396">
        <f t="shared" si="2986"/>
        <v>7860.4630304000002</v>
      </c>
      <c r="CC2396">
        <f t="shared" si="2987"/>
        <v>7902.9207978333325</v>
      </c>
      <c r="CD2396">
        <f t="shared" si="2988"/>
        <v>8062.3809397848017</v>
      </c>
      <c r="CE2396">
        <f t="shared" si="2989"/>
        <v>7984.8142645681455</v>
      </c>
      <c r="CF2396">
        <f t="shared" si="2990"/>
        <v>7978.2001950000003</v>
      </c>
      <c r="CG2396">
        <f t="shared" si="2991"/>
        <v>8007.7998049999997</v>
      </c>
      <c r="CH2396">
        <f t="shared" si="2992"/>
        <v>7925</v>
      </c>
    </row>
    <row r="2397" spans="1:86">
      <c r="A2397" s="1">
        <v>43012</v>
      </c>
      <c r="B2397">
        <v>7894</v>
      </c>
      <c r="C2397">
        <v>7933.8999020000001</v>
      </c>
      <c r="D2397">
        <v>7830.6000979999999</v>
      </c>
      <c r="E2397">
        <v>7847.2001950000003</v>
      </c>
      <c r="F2397">
        <v>301347</v>
      </c>
      <c r="G2397">
        <f t="shared" si="3006"/>
        <v>-204495.13316278649</v>
      </c>
      <c r="H2397">
        <f t="shared" si="3034"/>
        <v>10257488.255773453</v>
      </c>
      <c r="I2397">
        <f t="shared" si="3007"/>
        <v>7876.4250487500003</v>
      </c>
      <c r="J2397">
        <f t="shared" si="3014"/>
        <v>8139.5124510000005</v>
      </c>
      <c r="K2397">
        <f t="shared" si="3015"/>
        <v>7800.8625489999995</v>
      </c>
      <c r="L2397">
        <f t="shared" si="3016"/>
        <v>10</v>
      </c>
      <c r="M2397">
        <f t="shared" si="3017"/>
        <v>4</v>
      </c>
      <c r="N2397">
        <f t="shared" si="3018"/>
        <v>0</v>
      </c>
      <c r="O2397">
        <f t="shared" si="3019"/>
        <v>60</v>
      </c>
      <c r="P2397">
        <f t="shared" si="2994"/>
        <v>103.29980400000022</v>
      </c>
      <c r="Q2397">
        <f t="shared" si="2995"/>
        <v>86.699706999999762</v>
      </c>
      <c r="R2397">
        <f t="shared" si="2996"/>
        <v>16.60009700000046</v>
      </c>
      <c r="S2397">
        <f t="shared" si="2997"/>
        <v>103.29980400000022</v>
      </c>
      <c r="T2397">
        <f t="shared" si="3033"/>
        <v>132.69292940722559</v>
      </c>
      <c r="U2397">
        <f t="shared" si="2998"/>
        <v>-32.899902000000111</v>
      </c>
      <c r="V2397">
        <f t="shared" si="2999"/>
        <v>23.39990299999954</v>
      </c>
      <c r="W2397">
        <f t="shared" si="3000"/>
        <v>0</v>
      </c>
      <c r="X2397">
        <f t="shared" si="3001"/>
        <v>23.39990299999954</v>
      </c>
      <c r="Y2397">
        <f t="shared" si="3031"/>
        <v>20.690317746737513</v>
      </c>
      <c r="Z2397">
        <f t="shared" si="3032"/>
        <v>36.144185808322192</v>
      </c>
      <c r="AA2397">
        <f t="shared" si="3028"/>
        <v>15.592630171906396</v>
      </c>
      <c r="AB2397">
        <f t="shared" si="3029"/>
        <v>27.238968926066992</v>
      </c>
      <c r="AC2397">
        <f t="shared" si="3030"/>
        <v>27.190996832783792</v>
      </c>
      <c r="AD2397">
        <f t="shared" si="2958"/>
        <v>26.45818473147639</v>
      </c>
      <c r="AE2397">
        <f t="shared" si="3011"/>
        <v>7870.2000975999999</v>
      </c>
      <c r="AF2397">
        <f t="shared" si="3013"/>
        <v>7873.4833983333338</v>
      </c>
      <c r="AG2397">
        <f t="shared" si="3035"/>
        <v>8007.7400633500019</v>
      </c>
      <c r="AH2397">
        <f t="shared" si="3020"/>
        <v>7953.9150876999993</v>
      </c>
      <c r="AI2397">
        <f t="shared" si="3021"/>
        <v>8196.1323476157431</v>
      </c>
      <c r="AJ2397">
        <f t="shared" si="3022"/>
        <v>7711.6978277842554</v>
      </c>
      <c r="AK2397">
        <f t="shared" si="3023"/>
        <v>0.27971245167020697</v>
      </c>
      <c r="AL2397">
        <f t="shared" si="3002"/>
        <v>-0.67860351409765651</v>
      </c>
      <c r="AM2397">
        <f t="shared" si="3003"/>
        <v>-204495.13316278649</v>
      </c>
      <c r="AN2397">
        <f t="shared" si="3036"/>
        <v>-322969.39978426765</v>
      </c>
      <c r="AO2397">
        <f t="shared" si="3037"/>
        <v>8051383</v>
      </c>
      <c r="AP2397">
        <f t="shared" si="2959"/>
        <v>-4.0113530779031084E-2</v>
      </c>
      <c r="AQ2397">
        <f t="shared" si="2960"/>
        <v>7893.0641342825365</v>
      </c>
      <c r="AR2397">
        <f t="shared" si="2961"/>
        <v>7882.579479258392</v>
      </c>
      <c r="AS2397">
        <f t="shared" si="2962"/>
        <v>7930.7285672884136</v>
      </c>
      <c r="AT2397">
        <f t="shared" si="2963"/>
        <v>7924.6487348833552</v>
      </c>
      <c r="AU2397">
        <f t="shared" si="2964"/>
        <v>7937.1804792588318</v>
      </c>
      <c r="AV2397">
        <f t="shared" si="2965"/>
        <v>7899.199446835868</v>
      </c>
      <c r="AW2397">
        <f t="shared" si="2966"/>
        <v>37.981032422963835</v>
      </c>
      <c r="AX2397">
        <f t="shared" si="2993"/>
        <v>77.872979999960378</v>
      </c>
      <c r="AY2397">
        <f t="shared" si="2967"/>
        <v>-39.891947576996543</v>
      </c>
      <c r="AZ2397">
        <f t="shared" si="3004"/>
        <v>7870.5667316666668</v>
      </c>
      <c r="BA2397">
        <f t="shared" si="3005"/>
        <v>2371771672.8875551</v>
      </c>
      <c r="BB2397">
        <f t="shared" si="3008"/>
        <v>0</v>
      </c>
      <c r="BC2397">
        <f t="shared" si="3009"/>
        <v>2371771672.8875551</v>
      </c>
      <c r="BD2397">
        <f t="shared" si="3024"/>
        <v>11679631072.364567</v>
      </c>
      <c r="BE2397">
        <f t="shared" si="3025"/>
        <v>33548789538.028008</v>
      </c>
      <c r="BF2397">
        <f t="shared" si="3026"/>
        <v>0.34813867305482205</v>
      </c>
      <c r="BG2397">
        <f t="shared" si="3027"/>
        <v>25.823654495865426</v>
      </c>
      <c r="BH2397">
        <f t="shared" si="2968"/>
        <v>109642087</v>
      </c>
      <c r="BI2397">
        <f t="shared" si="2969"/>
        <v>0.4808212867466925</v>
      </c>
      <c r="BJ2397">
        <f t="shared" si="3010"/>
        <v>-4209.9609999999302</v>
      </c>
      <c r="BK2397">
        <f t="shared" si="2970"/>
        <v>-5.2101987774283518E-3</v>
      </c>
      <c r="BL2397">
        <f t="shared" si="2971"/>
        <v>0.99478980122257166</v>
      </c>
      <c r="BM2397">
        <f t="shared" si="2972"/>
        <v>127.65970498977168</v>
      </c>
      <c r="BN2397">
        <f t="shared" si="2973"/>
        <v>7882.25</v>
      </c>
      <c r="BO2397">
        <f t="shared" si="3012"/>
        <v>7888.5349610000003</v>
      </c>
      <c r="BP2397">
        <f t="shared" si="2974"/>
        <v>7856.5992575735299</v>
      </c>
      <c r="BQ2397">
        <f t="shared" si="2975"/>
        <v>31.935703426470354</v>
      </c>
      <c r="BR2397">
        <f t="shared" si="2976"/>
        <v>-272.94970699999976</v>
      </c>
      <c r="BS2397">
        <f t="shared" si="2977"/>
        <v>-278.5</v>
      </c>
      <c r="BT2397">
        <f t="shared" si="2978"/>
        <v>-230.5</v>
      </c>
      <c r="BU2397">
        <f t="shared" si="2979"/>
        <v>-270.39990200000011</v>
      </c>
      <c r="BV2397">
        <f t="shared" si="2980"/>
        <v>7883.8967447333325</v>
      </c>
      <c r="BW2397">
        <f t="shared" si="2981"/>
        <v>7880.9215029047609</v>
      </c>
      <c r="BX2397">
        <f t="shared" si="2982"/>
        <v>7907.9528141454539</v>
      </c>
      <c r="BY2397">
        <f t="shared" si="2983"/>
        <v>7981.101508895239</v>
      </c>
      <c r="BZ2397">
        <f t="shared" si="2984"/>
        <v>8175.5</v>
      </c>
      <c r="CA2397">
        <f t="shared" si="2985"/>
        <v>7651</v>
      </c>
      <c r="CB2397">
        <f t="shared" si="2986"/>
        <v>7835.3168016700001</v>
      </c>
      <c r="CC2397">
        <f t="shared" si="2987"/>
        <v>7862.6330917222222</v>
      </c>
      <c r="CD2397">
        <f t="shared" si="2988"/>
        <v>8033.4217639851195</v>
      </c>
      <c r="CE2397">
        <f t="shared" si="2989"/>
        <v>8013.5990611475763</v>
      </c>
      <c r="CF2397">
        <f t="shared" si="2990"/>
        <v>7888.2998049999997</v>
      </c>
      <c r="CG2397">
        <f t="shared" si="2991"/>
        <v>8069.0498049999997</v>
      </c>
      <c r="CH2397">
        <f t="shared" si="2992"/>
        <v>7855</v>
      </c>
    </row>
    <row r="2398" spans="1:86">
      <c r="A2398" s="1">
        <v>43013</v>
      </c>
      <c r="B2398">
        <v>7836</v>
      </c>
      <c r="C2398">
        <v>7901</v>
      </c>
      <c r="D2398">
        <v>7807.2001950000003</v>
      </c>
      <c r="E2398">
        <v>7831.0498049999997</v>
      </c>
      <c r="F2398">
        <v>272177</v>
      </c>
      <c r="G2398">
        <f t="shared" si="3006"/>
        <v>-133769.13655146011</v>
      </c>
      <c r="H2398">
        <f t="shared" si="3034"/>
        <v>10123719.119221993</v>
      </c>
      <c r="I2398">
        <f t="shared" si="3007"/>
        <v>7843.8125</v>
      </c>
      <c r="J2398">
        <f t="shared" si="3014"/>
        <v>8122.9875487500003</v>
      </c>
      <c r="K2398">
        <f t="shared" si="3015"/>
        <v>7800.8625489999995</v>
      </c>
      <c r="L2398">
        <f t="shared" si="3016"/>
        <v>10</v>
      </c>
      <c r="M2398">
        <f t="shared" si="3017"/>
        <v>5</v>
      </c>
      <c r="N2398">
        <f t="shared" si="3018"/>
        <v>0</v>
      </c>
      <c r="O2398">
        <f t="shared" si="3019"/>
        <v>50</v>
      </c>
      <c r="P2398">
        <f t="shared" si="2994"/>
        <v>93.799804999999651</v>
      </c>
      <c r="Q2398">
        <f t="shared" si="2995"/>
        <v>69.950195000000349</v>
      </c>
      <c r="R2398">
        <f t="shared" si="2996"/>
        <v>23.849609999999302</v>
      </c>
      <c r="S2398">
        <f t="shared" si="2997"/>
        <v>93.799804999999651</v>
      </c>
      <c r="T2398">
        <f t="shared" si="3033"/>
        <v>129.91484909242374</v>
      </c>
      <c r="U2398">
        <f t="shared" si="2998"/>
        <v>18</v>
      </c>
      <c r="V2398">
        <f t="shared" si="2999"/>
        <v>-37.849609999999302</v>
      </c>
      <c r="W2398">
        <f t="shared" si="3000"/>
        <v>18</v>
      </c>
      <c r="X2398">
        <f t="shared" si="3001"/>
        <v>0</v>
      </c>
      <c r="Y2398">
        <f t="shared" si="3031"/>
        <v>20.498152193399118</v>
      </c>
      <c r="Z2398">
        <f t="shared" si="3032"/>
        <v>33.562458250584889</v>
      </c>
      <c r="AA2398">
        <f t="shared" si="3028"/>
        <v>15.778144174124675</v>
      </c>
      <c r="AB2398">
        <f t="shared" si="3029"/>
        <v>25.834197156868466</v>
      </c>
      <c r="AC2398">
        <f t="shared" si="3030"/>
        <v>24.166035029742435</v>
      </c>
      <c r="AD2398">
        <f t="shared" ref="AD2398:AD2461" si="3038">AVERAGE(AC2385:AC2398)</f>
        <v>25.533160458279443</v>
      </c>
      <c r="AE2398">
        <f t="shared" si="3011"/>
        <v>7888.4200196000002</v>
      </c>
      <c r="AF2398">
        <f t="shared" si="3013"/>
        <v>7863.6750488333337</v>
      </c>
      <c r="AG2398">
        <f t="shared" si="3035"/>
        <v>8006.9600584999989</v>
      </c>
      <c r="AH2398">
        <f t="shared" si="3020"/>
        <v>7925.0050780000001</v>
      </c>
      <c r="AI2398">
        <f t="shared" si="3021"/>
        <v>8149.3057512950982</v>
      </c>
      <c r="AJ2398">
        <f t="shared" si="3022"/>
        <v>7700.7044047049021</v>
      </c>
      <c r="AK2398">
        <f t="shared" si="3023"/>
        <v>0.29055953863234829</v>
      </c>
      <c r="AL2398">
        <f t="shared" si="3002"/>
        <v>-0.49147847375590192</v>
      </c>
      <c r="AM2398">
        <f t="shared" si="3003"/>
        <v>-133769.13655146011</v>
      </c>
      <c r="AN2398">
        <f t="shared" si="3036"/>
        <v>-505768.68019901181</v>
      </c>
      <c r="AO2398">
        <f t="shared" si="3037"/>
        <v>7983140</v>
      </c>
      <c r="AP2398">
        <f t="shared" ref="AP2398:AP2461" si="3039">AN2398/AO2398</f>
        <v>-6.335460485460756E-2</v>
      </c>
      <c r="AQ2398">
        <f t="shared" ref="AQ2398:AQ2461" si="3040">((E2398-AQ2397)*0.34)+AQ2397</f>
        <v>7871.9792623264739</v>
      </c>
      <c r="AR2398">
        <f t="shared" ref="AR2398:AR2461" si="3041">((E2399-AR2397)*0.285)+AR2397</f>
        <v>7888.4563832447502</v>
      </c>
      <c r="AS2398">
        <f t="shared" ref="AS2398:AS2461" si="3042">((E2398-AS2397)*0.18)+AS2397</f>
        <v>7912.7863900764987</v>
      </c>
      <c r="AT2398">
        <f t="shared" ref="AT2398:AT2461" si="3043">((E2398-AT2397)*0.09)+AT2397</f>
        <v>7916.2248311938529</v>
      </c>
      <c r="AU2398">
        <f t="shared" ref="AU2398:AU2461" si="3044">((E2398-AU2397)*0.15)+AU2397</f>
        <v>7921.260878120007</v>
      </c>
      <c r="AV2398">
        <f t="shared" ref="AV2398:AV2461" si="3045">((E2398-AV2397)*0.07)+AV2397</f>
        <v>7894.4289719073577</v>
      </c>
      <c r="AW2398">
        <f t="shared" ref="AW2398:AW2461" si="3046">AU2398-AV2398</f>
        <v>26.831906212649301</v>
      </c>
      <c r="AX2398">
        <f t="shared" si="2993"/>
        <v>67.664765242498163</v>
      </c>
      <c r="AY2398">
        <f t="shared" si="2967"/>
        <v>-40.832859029848862</v>
      </c>
      <c r="AZ2398">
        <f t="shared" si="3004"/>
        <v>7846.416666666667</v>
      </c>
      <c r="BA2398">
        <f t="shared" si="3005"/>
        <v>2135614149.0833335</v>
      </c>
      <c r="BB2398">
        <f t="shared" si="3008"/>
        <v>0</v>
      </c>
      <c r="BC2398">
        <f t="shared" si="3009"/>
        <v>2135614149.0833335</v>
      </c>
      <c r="BD2398">
        <f t="shared" si="3024"/>
        <v>11679631072.364567</v>
      </c>
      <c r="BE2398">
        <f t="shared" si="3025"/>
        <v>33306123352.944675</v>
      </c>
      <c r="BF2398">
        <f t="shared" si="3026"/>
        <v>0.3506751881206836</v>
      </c>
      <c r="BG2398">
        <f t="shared" si="3027"/>
        <v>25.962954765505813</v>
      </c>
      <c r="BH2398">
        <f t="shared" si="2968"/>
        <v>109369910</v>
      </c>
      <c r="BI2398">
        <f t="shared" si="2969"/>
        <v>0.3398840664490328</v>
      </c>
      <c r="BJ2398">
        <f t="shared" si="3010"/>
        <v>-1715.0390000000698</v>
      </c>
      <c r="BK2398">
        <f t="shared" si="2970"/>
        <v>-2.0581085735892454E-3</v>
      </c>
      <c r="BL2398">
        <f t="shared" si="2971"/>
        <v>0.99794189142641077</v>
      </c>
      <c r="BM2398">
        <f t="shared" si="2972"/>
        <v>118.21683472030227</v>
      </c>
      <c r="BN2398">
        <f t="shared" si="2973"/>
        <v>7854.1000975000006</v>
      </c>
      <c r="BO2398">
        <f t="shared" si="3012"/>
        <v>7890.0549805000001</v>
      </c>
      <c r="BP2398">
        <f t="shared" si="2974"/>
        <v>7862.5264677500018</v>
      </c>
      <c r="BQ2398">
        <f t="shared" si="2975"/>
        <v>27.528512749998299</v>
      </c>
      <c r="BR2398">
        <f t="shared" si="2976"/>
        <v>-313.9003900000007</v>
      </c>
      <c r="BS2398">
        <f t="shared" si="2977"/>
        <v>-267.89990299999954</v>
      </c>
      <c r="BT2398">
        <f t="shared" si="2978"/>
        <v>-269.89990200000011</v>
      </c>
      <c r="BU2398">
        <f t="shared" si="2979"/>
        <v>-265</v>
      </c>
      <c r="BV2398">
        <f t="shared" si="2980"/>
        <v>7870.8466472</v>
      </c>
      <c r="BW2398">
        <f t="shared" si="2981"/>
        <v>7868.7976190952386</v>
      </c>
      <c r="BX2398">
        <f t="shared" si="2982"/>
        <v>7885.613671836365</v>
      </c>
      <c r="BY2398">
        <f t="shared" si="2983"/>
        <v>7964.273865242857</v>
      </c>
      <c r="BZ2398">
        <f t="shared" si="2984"/>
        <v>8175.5</v>
      </c>
      <c r="CA2398">
        <f t="shared" si="2985"/>
        <v>7651</v>
      </c>
      <c r="CB2398">
        <f t="shared" si="2986"/>
        <v>7909.5182406699996</v>
      </c>
      <c r="CC2398">
        <f t="shared" si="2987"/>
        <v>7840.0431761972213</v>
      </c>
      <c r="CD2398">
        <f t="shared" si="2988"/>
        <v>8000.2076554999221</v>
      </c>
      <c r="CE2398">
        <f t="shared" si="2989"/>
        <v>8043.5895082331317</v>
      </c>
      <c r="CF2398">
        <f t="shared" si="2990"/>
        <v>7847.2001950000003</v>
      </c>
      <c r="CG2398">
        <f t="shared" si="2991"/>
        <v>7933.8999020000001</v>
      </c>
      <c r="CH2398">
        <f t="shared" si="2992"/>
        <v>7830.6000979999999</v>
      </c>
    </row>
    <row r="2399" spans="1:86">
      <c r="A2399" s="1">
        <v>43014</v>
      </c>
      <c r="B2399">
        <v>7864.9501950000003</v>
      </c>
      <c r="C2399">
        <v>7919</v>
      </c>
      <c r="D2399">
        <v>7845.0498049999997</v>
      </c>
      <c r="E2399">
        <v>7903.2001950000003</v>
      </c>
      <c r="F2399">
        <v>440453</v>
      </c>
      <c r="G2399">
        <f t="shared" si="3006"/>
        <v>252243.31342203188</v>
      </c>
      <c r="H2399">
        <f t="shared" si="3034"/>
        <v>10375962.432644024</v>
      </c>
      <c r="I2399">
        <f t="shared" si="3007"/>
        <v>7883.0500487500003</v>
      </c>
      <c r="J2399">
        <f t="shared" si="3014"/>
        <v>8109.6750487500003</v>
      </c>
      <c r="K2399">
        <f t="shared" si="3015"/>
        <v>7800.8625489999995</v>
      </c>
      <c r="L2399">
        <f t="shared" si="3016"/>
        <v>10</v>
      </c>
      <c r="M2399">
        <f t="shared" si="3017"/>
        <v>6</v>
      </c>
      <c r="N2399">
        <f t="shared" si="3018"/>
        <v>0</v>
      </c>
      <c r="O2399">
        <f t="shared" si="3019"/>
        <v>40</v>
      </c>
      <c r="P2399">
        <f t="shared" si="2994"/>
        <v>73.950195000000349</v>
      </c>
      <c r="Q2399">
        <f t="shared" si="2995"/>
        <v>15.799804999999651</v>
      </c>
      <c r="R2399">
        <f t="shared" si="2996"/>
        <v>58.150390000000698</v>
      </c>
      <c r="S2399">
        <f t="shared" si="2997"/>
        <v>73.950195000000349</v>
      </c>
      <c r="T2399">
        <f t="shared" si="3033"/>
        <v>125.91737380010777</v>
      </c>
      <c r="U2399">
        <f t="shared" si="2998"/>
        <v>38</v>
      </c>
      <c r="V2399">
        <f t="shared" si="2999"/>
        <v>-21.650390000000698</v>
      </c>
      <c r="W2399">
        <f t="shared" si="3000"/>
        <v>38</v>
      </c>
      <c r="X2399">
        <f t="shared" si="3001"/>
        <v>0</v>
      </c>
      <c r="Y2399">
        <f t="shared" si="3031"/>
        <v>21.748284179584893</v>
      </c>
      <c r="Z2399">
        <f t="shared" si="3032"/>
        <v>31.165139804114542</v>
      </c>
      <c r="AA2399">
        <f t="shared" si="3028"/>
        <v>17.271869260956805</v>
      </c>
      <c r="AB2399">
        <f t="shared" si="3029"/>
        <v>24.750468393336096</v>
      </c>
      <c r="AC2399">
        <f t="shared" si="3030"/>
        <v>17.79672324253788</v>
      </c>
      <c r="AD2399">
        <f t="shared" si="3038"/>
        <v>23.757673637855682</v>
      </c>
      <c r="AE2399">
        <f t="shared" si="3011"/>
        <v>7889.5900389999997</v>
      </c>
      <c r="AF2399">
        <f t="shared" si="3013"/>
        <v>7890.8833821666667</v>
      </c>
      <c r="AG2399">
        <f t="shared" si="3035"/>
        <v>8006.1600584999996</v>
      </c>
      <c r="AH2399">
        <f t="shared" si="3020"/>
        <v>7900.830077999999</v>
      </c>
      <c r="AI2399">
        <f t="shared" si="3021"/>
        <v>8070.5737344732988</v>
      </c>
      <c r="AJ2399">
        <f t="shared" si="3022"/>
        <v>7731.0864215266993</v>
      </c>
      <c r="AK2399">
        <f t="shared" si="3023"/>
        <v>0.50698145971768349</v>
      </c>
      <c r="AL2399">
        <f t="shared" si="3002"/>
        <v>0.57269064672514858</v>
      </c>
      <c r="AM2399">
        <f t="shared" si="3003"/>
        <v>252243.31342203188</v>
      </c>
      <c r="AN2399">
        <f t="shared" si="3036"/>
        <v>-386509.03635068465</v>
      </c>
      <c r="AO2399">
        <f t="shared" si="3037"/>
        <v>8034115</v>
      </c>
      <c r="AP2399">
        <f t="shared" si="3039"/>
        <v>-4.8108476957410322E-2</v>
      </c>
      <c r="AQ2399">
        <f t="shared" si="3040"/>
        <v>7882.5943794354725</v>
      </c>
      <c r="AR2399">
        <f t="shared" si="3041"/>
        <v>7890.8058695949967</v>
      </c>
      <c r="AS2399">
        <f t="shared" si="3042"/>
        <v>7911.060874962729</v>
      </c>
      <c r="AT2399">
        <f t="shared" si="3043"/>
        <v>7915.0526139364065</v>
      </c>
      <c r="AU2399">
        <f t="shared" si="3044"/>
        <v>7918.5517756520057</v>
      </c>
      <c r="AV2399">
        <f t="shared" si="3045"/>
        <v>7895.0429575238422</v>
      </c>
      <c r="AW2399">
        <f t="shared" si="3046"/>
        <v>23.508818128163512</v>
      </c>
      <c r="AX2399">
        <f t="shared" si="2993"/>
        <v>58.833575819631236</v>
      </c>
      <c r="AY2399">
        <f t="shared" si="2967"/>
        <v>-35.324757691467724</v>
      </c>
      <c r="AZ2399">
        <f t="shared" si="3004"/>
        <v>7889.083333333333</v>
      </c>
      <c r="BA2399">
        <f t="shared" si="3005"/>
        <v>3474770421.4166665</v>
      </c>
      <c r="BB2399">
        <f t="shared" si="3008"/>
        <v>3474770421.4166665</v>
      </c>
      <c r="BC2399">
        <f t="shared" si="3009"/>
        <v>0</v>
      </c>
      <c r="BD2399">
        <f t="shared" si="3024"/>
        <v>15154401493.781233</v>
      </c>
      <c r="BE2399">
        <f t="shared" si="3025"/>
        <v>30070342682.324772</v>
      </c>
      <c r="BF2399">
        <f t="shared" si="3026"/>
        <v>0.50396504136578824</v>
      </c>
      <c r="BG2399">
        <f t="shared" si="3027"/>
        <v>33.509092798335587</v>
      </c>
      <c r="BH2399">
        <f t="shared" si="2968"/>
        <v>109810363</v>
      </c>
      <c r="BI2399">
        <f t="shared" si="2969"/>
        <v>0.2977668171616471</v>
      </c>
      <c r="BJ2399">
        <f t="shared" si="3010"/>
        <v>7115.0390000000698</v>
      </c>
      <c r="BK2399">
        <f t="shared" si="2970"/>
        <v>9.213373914942263E-3</v>
      </c>
      <c r="BL2399">
        <f t="shared" si="2971"/>
        <v>1.0092133739149423</v>
      </c>
      <c r="BM2399">
        <f t="shared" si="2972"/>
        <v>89.462762136831728</v>
      </c>
      <c r="BN2399">
        <f t="shared" si="2973"/>
        <v>7882.0249024999994</v>
      </c>
      <c r="BO2399">
        <f t="shared" si="3012"/>
        <v>7909.3599610000001</v>
      </c>
      <c r="BP2399">
        <f t="shared" si="2974"/>
        <v>7869.7352869705883</v>
      </c>
      <c r="BQ2399">
        <f t="shared" si="2975"/>
        <v>39.624674029411835</v>
      </c>
      <c r="BR2399">
        <f t="shared" si="2976"/>
        <v>-165</v>
      </c>
      <c r="BS2399">
        <f t="shared" si="2977"/>
        <v>-204.95019500000035</v>
      </c>
      <c r="BT2399">
        <f t="shared" si="2978"/>
        <v>-256.5</v>
      </c>
      <c r="BU2399">
        <f t="shared" si="2979"/>
        <v>-280.04980499999965</v>
      </c>
      <c r="BV2399">
        <f t="shared" si="2980"/>
        <v>7875.7733723333331</v>
      </c>
      <c r="BW2399">
        <f t="shared" si="2981"/>
        <v>7880.0905179999991</v>
      </c>
      <c r="BX2399">
        <f t="shared" si="2982"/>
        <v>7881.6491476545452</v>
      </c>
      <c r="BY2399">
        <f t="shared" si="2983"/>
        <v>7954.3919734809524</v>
      </c>
      <c r="BZ2399">
        <f t="shared" si="2984"/>
        <v>8175.5</v>
      </c>
      <c r="CA2399">
        <f t="shared" si="2985"/>
        <v>7651</v>
      </c>
      <c r="CB2399">
        <f t="shared" si="2986"/>
        <v>7918.3588931333334</v>
      </c>
      <c r="CC2399">
        <f t="shared" si="2987"/>
        <v>7906.4124309194449</v>
      </c>
      <c r="CD2399">
        <f t="shared" si="2988"/>
        <v>7943.8812192059531</v>
      </c>
      <c r="CE2399">
        <f t="shared" si="2989"/>
        <v>8066.1678464000624</v>
      </c>
      <c r="CF2399">
        <f t="shared" si="2990"/>
        <v>7831.0498049999997</v>
      </c>
      <c r="CG2399">
        <f t="shared" si="2991"/>
        <v>7901</v>
      </c>
      <c r="CH2399">
        <f t="shared" si="2992"/>
        <v>7807.2001950000003</v>
      </c>
    </row>
    <row r="2400" spans="1:86">
      <c r="A2400" s="1">
        <v>43017</v>
      </c>
      <c r="B2400">
        <v>7909</v>
      </c>
      <c r="C2400">
        <v>7957</v>
      </c>
      <c r="D2400">
        <v>7866.7001950000003</v>
      </c>
      <c r="E2400">
        <v>7896.7001950000003</v>
      </c>
      <c r="F2400">
        <v>261839</v>
      </c>
      <c r="G2400">
        <f t="shared" si="3006"/>
        <v>-87859.222302804963</v>
      </c>
      <c r="H2400">
        <f t="shared" si="3034"/>
        <v>10288103.210341219</v>
      </c>
      <c r="I2400">
        <f t="shared" si="3007"/>
        <v>7907.3500975000006</v>
      </c>
      <c r="J2400">
        <f t="shared" si="3014"/>
        <v>7995.75</v>
      </c>
      <c r="K2400">
        <f t="shared" si="3015"/>
        <v>7800.8625489999995</v>
      </c>
      <c r="L2400">
        <f t="shared" si="3016"/>
        <v>10</v>
      </c>
      <c r="M2400">
        <f t="shared" si="3017"/>
        <v>7</v>
      </c>
      <c r="N2400">
        <f t="shared" si="3018"/>
        <v>0</v>
      </c>
      <c r="O2400">
        <f t="shared" si="3019"/>
        <v>30</v>
      </c>
      <c r="P2400">
        <f t="shared" si="2994"/>
        <v>90.299804999999651</v>
      </c>
      <c r="Q2400">
        <f t="shared" si="2995"/>
        <v>60.299804999999651</v>
      </c>
      <c r="R2400">
        <f t="shared" si="2996"/>
        <v>30</v>
      </c>
      <c r="S2400">
        <f t="shared" si="2997"/>
        <v>90.299804999999651</v>
      </c>
      <c r="T2400">
        <f t="shared" si="3033"/>
        <v>123.37326174295718</v>
      </c>
      <c r="U2400">
        <f t="shared" si="2998"/>
        <v>-22.100097999999889</v>
      </c>
      <c r="V2400">
        <f t="shared" si="2999"/>
        <v>-18.599609999999302</v>
      </c>
      <c r="W2400">
        <f t="shared" si="3000"/>
        <v>0</v>
      </c>
      <c r="X2400">
        <f t="shared" si="3001"/>
        <v>0</v>
      </c>
      <c r="Y2400">
        <f t="shared" si="3031"/>
        <v>20.194835309614543</v>
      </c>
      <c r="Z2400">
        <f t="shared" si="3032"/>
        <v>28.939058389534932</v>
      </c>
      <c r="AA2400">
        <f t="shared" si="3028"/>
        <v>16.368891463443351</v>
      </c>
      <c r="AB2400">
        <f t="shared" si="3029"/>
        <v>23.456507496598576</v>
      </c>
      <c r="AC2400">
        <f t="shared" si="3030"/>
        <v>17.796723242537894</v>
      </c>
      <c r="AD2400">
        <f t="shared" si="3038"/>
        <v>22.073009824084654</v>
      </c>
      <c r="AE2400">
        <f t="shared" si="3011"/>
        <v>7873.2900389999995</v>
      </c>
      <c r="AF2400">
        <f t="shared" si="3013"/>
        <v>7890.7750649999989</v>
      </c>
      <c r="AG2400">
        <f t="shared" si="3035"/>
        <v>8002.4575682499999</v>
      </c>
      <c r="AH2400">
        <f t="shared" si="3020"/>
        <v>7883.6800780000003</v>
      </c>
      <c r="AI2400">
        <f t="shared" si="3021"/>
        <v>8011.8913835094427</v>
      </c>
      <c r="AJ2400">
        <f t="shared" si="3022"/>
        <v>7755.468772490558</v>
      </c>
      <c r="AK2400">
        <f t="shared" si="3023"/>
        <v>0.55077600976085972</v>
      </c>
      <c r="AL2400">
        <f t="shared" si="3002"/>
        <v>-0.33554673789162409</v>
      </c>
      <c r="AM2400">
        <f t="shared" si="3003"/>
        <v>-87859.222302804963</v>
      </c>
      <c r="AN2400">
        <f t="shared" si="3036"/>
        <v>-745665.1560893869</v>
      </c>
      <c r="AO2400">
        <f t="shared" si="3037"/>
        <v>7954645</v>
      </c>
      <c r="AP2400">
        <f t="shared" si="3039"/>
        <v>-9.3739589395804207E-2</v>
      </c>
      <c r="AQ2400">
        <f t="shared" si="3040"/>
        <v>7887.3903567274119</v>
      </c>
      <c r="AR2400">
        <f t="shared" si="3041"/>
        <v>7891.6307523354226</v>
      </c>
      <c r="AS2400">
        <f t="shared" si="3042"/>
        <v>7908.475952569438</v>
      </c>
      <c r="AT2400">
        <f t="shared" si="3043"/>
        <v>7913.4008962321295</v>
      </c>
      <c r="AU2400">
        <f t="shared" si="3044"/>
        <v>7915.2740385542047</v>
      </c>
      <c r="AV2400">
        <f t="shared" si="3045"/>
        <v>7895.1589641471737</v>
      </c>
      <c r="AW2400">
        <f t="shared" si="3046"/>
        <v>20.115074407030988</v>
      </c>
      <c r="AX2400">
        <f t="shared" si="2993"/>
        <v>51.089875537111183</v>
      </c>
      <c r="AY2400">
        <f t="shared" si="2967"/>
        <v>-30.974801130080195</v>
      </c>
      <c r="AZ2400">
        <f t="shared" si="3004"/>
        <v>7906.8001300000005</v>
      </c>
      <c r="BA2400">
        <f t="shared" si="3005"/>
        <v>2070308639.2390702</v>
      </c>
      <c r="BB2400">
        <f t="shared" si="3008"/>
        <v>2070308639.2390702</v>
      </c>
      <c r="BC2400">
        <f t="shared" si="3009"/>
        <v>0</v>
      </c>
      <c r="BD2400">
        <f t="shared" si="3024"/>
        <v>15430048374.334419</v>
      </c>
      <c r="BE2400">
        <f t="shared" si="3025"/>
        <v>30070342682.324772</v>
      </c>
      <c r="BF2400">
        <f t="shared" si="3026"/>
        <v>0.51313177695856926</v>
      </c>
      <c r="BG2400">
        <f t="shared" si="3027"/>
        <v>33.911902768308536</v>
      </c>
      <c r="BH2400">
        <f t="shared" si="2968"/>
        <v>109548524</v>
      </c>
      <c r="BI2400">
        <f t="shared" si="2969"/>
        <v>0.2547773198535439</v>
      </c>
      <c r="BJ2400">
        <f t="shared" si="3010"/>
        <v>-750</v>
      </c>
      <c r="BK2400">
        <f t="shared" si="2970"/>
        <v>-8.2245164485549255E-4</v>
      </c>
      <c r="BL2400">
        <f t="shared" si="2971"/>
        <v>0.9991775483551445</v>
      </c>
      <c r="BM2400">
        <f t="shared" si="2972"/>
        <v>67.573291198882742</v>
      </c>
      <c r="BN2400">
        <f t="shared" si="2973"/>
        <v>7911.8500975000006</v>
      </c>
      <c r="BO2400">
        <f t="shared" si="3012"/>
        <v>7898.45</v>
      </c>
      <c r="BP2400">
        <f t="shared" si="2974"/>
        <v>7879.5639648676479</v>
      </c>
      <c r="BQ2400">
        <f t="shared" si="2975"/>
        <v>18.886035132351935</v>
      </c>
      <c r="BR2400">
        <f t="shared" si="2976"/>
        <v>-68.25</v>
      </c>
      <c r="BS2400">
        <f t="shared" si="2977"/>
        <v>11.650390000000698</v>
      </c>
      <c r="BT2400">
        <f t="shared" si="2978"/>
        <v>-132</v>
      </c>
      <c r="BU2400">
        <f t="shared" si="2979"/>
        <v>-165</v>
      </c>
      <c r="BV2400">
        <f t="shared" si="2980"/>
        <v>7878.1434243333342</v>
      </c>
      <c r="BW2400">
        <f t="shared" si="2981"/>
        <v>7881.7524645238109</v>
      </c>
      <c r="BX2400">
        <f t="shared" si="2982"/>
        <v>7880.8982598363636</v>
      </c>
      <c r="BY2400">
        <f t="shared" si="2983"/>
        <v>7943.9672245761903</v>
      </c>
      <c r="BZ2400">
        <f t="shared" si="2984"/>
        <v>8089</v>
      </c>
      <c r="CA2400">
        <f t="shared" si="2985"/>
        <v>7651</v>
      </c>
      <c r="CB2400">
        <f t="shared" si="2986"/>
        <v>7870.4587891333331</v>
      </c>
      <c r="CC2400">
        <f t="shared" si="2987"/>
        <v>7913.7615884444431</v>
      </c>
      <c r="CD2400">
        <f t="shared" si="2988"/>
        <v>7894.9600895654758</v>
      </c>
      <c r="CE2400">
        <f t="shared" si="2989"/>
        <v>8086.6460472905919</v>
      </c>
      <c r="CF2400">
        <f t="shared" si="2990"/>
        <v>7903.2001950000003</v>
      </c>
      <c r="CG2400">
        <f t="shared" si="2991"/>
        <v>7919</v>
      </c>
      <c r="CH2400">
        <f t="shared" si="2992"/>
        <v>7845.0498049999997</v>
      </c>
    </row>
    <row r="2401" spans="1:86">
      <c r="A2401" s="1">
        <v>43018</v>
      </c>
      <c r="B2401">
        <v>7890.5</v>
      </c>
      <c r="C2401">
        <v>7934.8999020000001</v>
      </c>
      <c r="D2401">
        <v>7885.2998049999997</v>
      </c>
      <c r="E2401">
        <v>7893.7001950000003</v>
      </c>
      <c r="F2401">
        <v>224485</v>
      </c>
      <c r="G2401">
        <f t="shared" si="3006"/>
        <v>-148446.37656141521</v>
      </c>
      <c r="H2401">
        <f t="shared" si="3034"/>
        <v>10139656.833779804</v>
      </c>
      <c r="I2401">
        <f t="shared" si="3007"/>
        <v>7901.0999755000003</v>
      </c>
      <c r="J2401">
        <f t="shared" si="3014"/>
        <v>7967.75</v>
      </c>
      <c r="K2401">
        <f t="shared" si="3015"/>
        <v>7800.8625489999995</v>
      </c>
      <c r="L2401">
        <f t="shared" si="3016"/>
        <v>7</v>
      </c>
      <c r="M2401">
        <f t="shared" si="3017"/>
        <v>8</v>
      </c>
      <c r="N2401">
        <f t="shared" si="3018"/>
        <v>30</v>
      </c>
      <c r="O2401">
        <f t="shared" si="3019"/>
        <v>20</v>
      </c>
      <c r="P2401">
        <f t="shared" si="2994"/>
        <v>49.60009700000046</v>
      </c>
      <c r="Q2401">
        <f t="shared" si="2995"/>
        <v>41.199706999999762</v>
      </c>
      <c r="R2401">
        <f t="shared" si="2996"/>
        <v>8.4003900000006979</v>
      </c>
      <c r="S2401">
        <f t="shared" si="2997"/>
        <v>49.60009700000046</v>
      </c>
      <c r="T2401">
        <f t="shared" si="3033"/>
        <v>118.10374997560314</v>
      </c>
      <c r="U2401">
        <f t="shared" si="2998"/>
        <v>-36.049804000000222</v>
      </c>
      <c r="V2401">
        <f t="shared" si="2999"/>
        <v>84.299804999999651</v>
      </c>
      <c r="W2401">
        <f t="shared" si="3000"/>
        <v>0</v>
      </c>
      <c r="X2401">
        <f t="shared" si="3001"/>
        <v>84.299804999999651</v>
      </c>
      <c r="Y2401">
        <f t="shared" si="3031"/>
        <v>18.752347073213507</v>
      </c>
      <c r="Z2401">
        <f t="shared" si="3032"/>
        <v>32.893397433139555</v>
      </c>
      <c r="AA2401">
        <f t="shared" si="3028"/>
        <v>15.877859151032212</v>
      </c>
      <c r="AB2401">
        <f t="shared" si="3029"/>
        <v>27.851272664868297</v>
      </c>
      <c r="AC2401">
        <f t="shared" si="3030"/>
        <v>27.380862634648484</v>
      </c>
      <c r="AD2401">
        <f t="shared" si="3038"/>
        <v>21.305524065126004</v>
      </c>
      <c r="AE2401">
        <f t="shared" si="3011"/>
        <v>7874.3701170000004</v>
      </c>
      <c r="AF2401">
        <f t="shared" si="3013"/>
        <v>7876.6917316666659</v>
      </c>
      <c r="AG2401">
        <f t="shared" si="3035"/>
        <v>7990.0225829000001</v>
      </c>
      <c r="AH2401">
        <f t="shared" si="3020"/>
        <v>7876.5550780000003</v>
      </c>
      <c r="AI2401">
        <f t="shared" si="3021"/>
        <v>7993.3168212697501</v>
      </c>
      <c r="AJ2401">
        <f t="shared" si="3022"/>
        <v>7759.7933347302505</v>
      </c>
      <c r="AK2401">
        <f t="shared" si="3023"/>
        <v>0.5734192404116063</v>
      </c>
      <c r="AL2401">
        <f t="shared" si="3002"/>
        <v>-0.66127525919956887</v>
      </c>
      <c r="AM2401">
        <f t="shared" si="3003"/>
        <v>-148446.37656141521</v>
      </c>
      <c r="AN2401">
        <f t="shared" si="3036"/>
        <v>-1274728.0272773029</v>
      </c>
      <c r="AO2401">
        <f t="shared" si="3037"/>
        <v>7631667</v>
      </c>
      <c r="AP2401">
        <f t="shared" si="3039"/>
        <v>-0.16703140051541857</v>
      </c>
      <c r="AQ2401">
        <f t="shared" si="3040"/>
        <v>7889.535701740092</v>
      </c>
      <c r="AR2401">
        <f t="shared" si="3041"/>
        <v>7872.6837099898275</v>
      </c>
      <c r="AS2401">
        <f t="shared" si="3042"/>
        <v>7905.8163162069395</v>
      </c>
      <c r="AT2401">
        <f t="shared" si="3043"/>
        <v>7911.6278331212379</v>
      </c>
      <c r="AU2401">
        <f t="shared" si="3044"/>
        <v>7912.0379620210742</v>
      </c>
      <c r="AV2401">
        <f t="shared" si="3045"/>
        <v>7895.0568503068716</v>
      </c>
      <c r="AW2401">
        <f t="shared" si="3046"/>
        <v>16.981111714202598</v>
      </c>
      <c r="AX2401">
        <f t="shared" si="2993"/>
        <v>44.268122772529466</v>
      </c>
      <c r="AY2401">
        <f t="shared" si="2967"/>
        <v>-27.287011058326868</v>
      </c>
      <c r="AZ2401">
        <f t="shared" si="3004"/>
        <v>7904.6333006666673</v>
      </c>
      <c r="BA2401">
        <f t="shared" si="3005"/>
        <v>1774471606.5001569</v>
      </c>
      <c r="BB2401">
        <f t="shared" si="3008"/>
        <v>0</v>
      </c>
      <c r="BC2401">
        <f t="shared" si="3009"/>
        <v>1774471606.5001569</v>
      </c>
      <c r="BD2401">
        <f t="shared" si="3024"/>
        <v>15430048374.334419</v>
      </c>
      <c r="BE2401">
        <f t="shared" si="3025"/>
        <v>29844090236.037415</v>
      </c>
      <c r="BF2401">
        <f t="shared" si="3026"/>
        <v>0.51702190458137287</v>
      </c>
      <c r="BG2401">
        <f t="shared" si="3027"/>
        <v>34.08137371121525</v>
      </c>
      <c r="BH2401">
        <f t="shared" si="2968"/>
        <v>109324039</v>
      </c>
      <c r="BI2401">
        <f t="shared" si="2969"/>
        <v>0.21508536336305875</v>
      </c>
      <c r="BJ2401">
        <f t="shared" si="3010"/>
        <v>-400</v>
      </c>
      <c r="BK2401">
        <f t="shared" si="2970"/>
        <v>-3.7990552077683375E-4</v>
      </c>
      <c r="BL2401">
        <f t="shared" si="2971"/>
        <v>0.99962009447922318</v>
      </c>
      <c r="BM2401">
        <f t="shared" si="2972"/>
        <v>61.538842050750681</v>
      </c>
      <c r="BN2401">
        <f t="shared" si="2973"/>
        <v>7910.0998534999999</v>
      </c>
      <c r="BO2401">
        <f t="shared" si="3012"/>
        <v>7888.0649902000005</v>
      </c>
      <c r="BP2401">
        <f t="shared" si="2974"/>
        <v>7889.4485222500016</v>
      </c>
      <c r="BQ2401">
        <f t="shared" si="2975"/>
        <v>-1.3835320500011221</v>
      </c>
      <c r="BR2401">
        <f t="shared" si="2976"/>
        <v>3.800293000000238</v>
      </c>
      <c r="BS2401">
        <f t="shared" si="2977"/>
        <v>16.199706999999762</v>
      </c>
      <c r="BT2401">
        <f t="shared" si="2978"/>
        <v>-45.14990299999954</v>
      </c>
      <c r="BU2401">
        <f t="shared" si="2979"/>
        <v>-89.5</v>
      </c>
      <c r="BV2401">
        <f t="shared" si="2980"/>
        <v>7884.9468096666669</v>
      </c>
      <c r="BW2401">
        <f t="shared" si="2981"/>
        <v>7882.5882159523799</v>
      </c>
      <c r="BX2401">
        <f t="shared" si="2982"/>
        <v>7882.7200992909102</v>
      </c>
      <c r="BY2401">
        <f t="shared" si="2983"/>
        <v>7933.6093795047618</v>
      </c>
      <c r="BZ2401">
        <f t="shared" si="2984"/>
        <v>8069.0498049999997</v>
      </c>
      <c r="CA2401">
        <f t="shared" si="2985"/>
        <v>7651</v>
      </c>
      <c r="CB2401">
        <f t="shared" si="2986"/>
        <v>7858.1432615666663</v>
      </c>
      <c r="CC2401">
        <f t="shared" si="2987"/>
        <v>7871.4976128888884</v>
      </c>
      <c r="CD2401">
        <f t="shared" si="2988"/>
        <v>7866.6318948511926</v>
      </c>
      <c r="CE2401">
        <f t="shared" si="2989"/>
        <v>8074.6717804297641</v>
      </c>
      <c r="CF2401">
        <f t="shared" si="2990"/>
        <v>7896.7001950000003</v>
      </c>
      <c r="CG2401">
        <f t="shared" si="2991"/>
        <v>7957</v>
      </c>
      <c r="CH2401">
        <f t="shared" si="2992"/>
        <v>7866.7001950000003</v>
      </c>
    </row>
    <row r="2402" spans="1:86">
      <c r="A2402" s="1">
        <v>43019</v>
      </c>
      <c r="B2402">
        <v>7892</v>
      </c>
      <c r="C2402">
        <v>7898.8500979999999</v>
      </c>
      <c r="D2402">
        <v>7801</v>
      </c>
      <c r="E2402">
        <v>7825.1499020000001</v>
      </c>
      <c r="F2402">
        <v>644166</v>
      </c>
      <c r="G2402">
        <f t="shared" si="3006"/>
        <v>-326199.10799480061</v>
      </c>
      <c r="H2402">
        <f t="shared" si="3034"/>
        <v>9813457.725785004</v>
      </c>
      <c r="I2402">
        <f t="shared" si="3007"/>
        <v>7854.25</v>
      </c>
      <c r="J2402">
        <f t="shared" si="3014"/>
        <v>7967.75</v>
      </c>
      <c r="K2402">
        <f t="shared" si="3015"/>
        <v>7800.8625489999995</v>
      </c>
      <c r="L2402">
        <f t="shared" si="3016"/>
        <v>8</v>
      </c>
      <c r="M2402">
        <f t="shared" si="3017"/>
        <v>9</v>
      </c>
      <c r="N2402">
        <f t="shared" si="3018"/>
        <v>20</v>
      </c>
      <c r="O2402">
        <f t="shared" si="3019"/>
        <v>10</v>
      </c>
      <c r="P2402">
        <f t="shared" si="2994"/>
        <v>97.850097999999889</v>
      </c>
      <c r="Q2402">
        <f t="shared" si="2995"/>
        <v>73.700195999999778</v>
      </c>
      <c r="R2402">
        <f t="shared" si="2996"/>
        <v>24.149902000000111</v>
      </c>
      <c r="S2402">
        <f t="shared" si="2997"/>
        <v>97.850097999999889</v>
      </c>
      <c r="T2402">
        <f t="shared" si="3033"/>
        <v>116.65706054877433</v>
      </c>
      <c r="U2402">
        <f t="shared" si="2998"/>
        <v>19.149902000000111</v>
      </c>
      <c r="V2402">
        <f t="shared" si="2999"/>
        <v>-29</v>
      </c>
      <c r="W2402">
        <f t="shared" si="3000"/>
        <v>19.149902000000111</v>
      </c>
      <c r="X2402">
        <f t="shared" si="3001"/>
        <v>0</v>
      </c>
      <c r="Y2402">
        <f t="shared" si="3031"/>
        <v>18.780743853698262</v>
      </c>
      <c r="Z2402">
        <f t="shared" si="3032"/>
        <v>30.543869045058159</v>
      </c>
      <c r="AA2402">
        <f t="shared" si="3028"/>
        <v>16.099106016687291</v>
      </c>
      <c r="AB2402">
        <f t="shared" si="3029"/>
        <v>26.182615009648529</v>
      </c>
      <c r="AC2402">
        <f t="shared" si="3030"/>
        <v>23.848388259031772</v>
      </c>
      <c r="AD2402">
        <f t="shared" si="3038"/>
        <v>20.799535569110937</v>
      </c>
      <c r="AE2402">
        <f t="shared" si="3011"/>
        <v>7869.9600584</v>
      </c>
      <c r="AF2402">
        <f t="shared" si="3013"/>
        <v>7866.1667478333329</v>
      </c>
      <c r="AG2402">
        <f t="shared" si="3035"/>
        <v>7973.5550780000003</v>
      </c>
      <c r="AH2402">
        <f t="shared" si="3020"/>
        <v>7870.0800780000009</v>
      </c>
      <c r="AI2402">
        <f t="shared" si="3021"/>
        <v>7990.2939096013006</v>
      </c>
      <c r="AJ2402">
        <f t="shared" si="3022"/>
        <v>7749.8662463987012</v>
      </c>
      <c r="AK2402">
        <f t="shared" si="3023"/>
        <v>0.3131239334047024</v>
      </c>
      <c r="AL2402">
        <f t="shared" si="3002"/>
        <v>-0.50638982497492979</v>
      </c>
      <c r="AM2402">
        <f t="shared" si="3003"/>
        <v>-326199.10799480061</v>
      </c>
      <c r="AN2402">
        <f t="shared" si="3036"/>
        <v>-1606025.1221142088</v>
      </c>
      <c r="AO2402">
        <f t="shared" si="3037"/>
        <v>7888386</v>
      </c>
      <c r="AP2402">
        <f t="shared" si="3039"/>
        <v>-0.2035936276589671</v>
      </c>
      <c r="AQ2402">
        <f t="shared" si="3040"/>
        <v>7867.6445298284607</v>
      </c>
      <c r="AR2402">
        <f t="shared" si="3041"/>
        <v>7881.6801026427265</v>
      </c>
      <c r="AS2402">
        <f t="shared" si="3042"/>
        <v>7891.2963616496909</v>
      </c>
      <c r="AT2402">
        <f t="shared" si="3043"/>
        <v>7903.8448193203267</v>
      </c>
      <c r="AU2402">
        <f t="shared" si="3044"/>
        <v>7899.0047530179127</v>
      </c>
      <c r="AV2402">
        <f t="shared" si="3045"/>
        <v>7890.1633639253905</v>
      </c>
      <c r="AW2402">
        <f t="shared" si="3046"/>
        <v>8.8413890925221494</v>
      </c>
      <c r="AX2402">
        <f t="shared" si="2993"/>
        <v>37.182776036528004</v>
      </c>
      <c r="AY2402">
        <f t="shared" si="2967"/>
        <v>-28.341386944005855</v>
      </c>
      <c r="AZ2402">
        <f t="shared" si="3004"/>
        <v>7841.666666666667</v>
      </c>
      <c r="BA2402">
        <f t="shared" si="3005"/>
        <v>5051335050</v>
      </c>
      <c r="BB2402">
        <f t="shared" si="3008"/>
        <v>0</v>
      </c>
      <c r="BC2402">
        <f t="shared" si="3009"/>
        <v>5051335050</v>
      </c>
      <c r="BD2402">
        <f t="shared" si="3024"/>
        <v>15430048374.334419</v>
      </c>
      <c r="BE2402">
        <f t="shared" si="3025"/>
        <v>33384344380.424759</v>
      </c>
      <c r="BF2402">
        <f t="shared" si="3026"/>
        <v>0.46219414101724821</v>
      </c>
      <c r="BG2402">
        <f t="shared" si="3027"/>
        <v>31.609628848307366</v>
      </c>
      <c r="BH2402">
        <f t="shared" si="2968"/>
        <v>108679873</v>
      </c>
      <c r="BI2402">
        <f t="shared" si="2969"/>
        <v>0.11205584326613384</v>
      </c>
      <c r="BJ2402">
        <f t="shared" si="3010"/>
        <v>-6955.0293000000238</v>
      </c>
      <c r="BK2402">
        <f t="shared" si="2970"/>
        <v>-8.6841774208021132E-3</v>
      </c>
      <c r="BL2402">
        <f t="shared" si="2971"/>
        <v>0.99131582257919793</v>
      </c>
      <c r="BM2402">
        <f t="shared" si="2972"/>
        <v>63.358252352609647</v>
      </c>
      <c r="BN2402">
        <f t="shared" si="2973"/>
        <v>7849.9250489999995</v>
      </c>
      <c r="BO2402">
        <f t="shared" si="3012"/>
        <v>7881.6</v>
      </c>
      <c r="BP2402">
        <f t="shared" si="2974"/>
        <v>7899.1139634264709</v>
      </c>
      <c r="BQ2402">
        <f t="shared" si="2975"/>
        <v>-17.513963426470582</v>
      </c>
      <c r="BR2402">
        <f t="shared" si="2976"/>
        <v>85.199706999999762</v>
      </c>
      <c r="BS2402">
        <f t="shared" si="2977"/>
        <v>86</v>
      </c>
      <c r="BT2402">
        <f t="shared" si="2978"/>
        <v>-79.149902000000111</v>
      </c>
      <c r="BU2402">
        <f t="shared" si="2979"/>
        <v>-57</v>
      </c>
      <c r="BV2402">
        <f t="shared" si="2980"/>
        <v>7868.5400713333329</v>
      </c>
      <c r="BW2402">
        <f t="shared" si="2981"/>
        <v>7867.8619789047625</v>
      </c>
      <c r="BX2402">
        <f t="shared" si="2982"/>
        <v>7873.3737036545454</v>
      </c>
      <c r="BY2402">
        <f t="shared" si="2983"/>
        <v>7917.9072194190485</v>
      </c>
      <c r="BZ2402">
        <f t="shared" si="2984"/>
        <v>8069.0498049999997</v>
      </c>
      <c r="CA2402">
        <f t="shared" si="2985"/>
        <v>7651</v>
      </c>
      <c r="CB2402">
        <f t="shared" si="2986"/>
        <v>7865.2561718466677</v>
      </c>
      <c r="CC2402">
        <f t="shared" si="2987"/>
        <v>7859.4805092777779</v>
      </c>
      <c r="CD2402">
        <f t="shared" si="2988"/>
        <v>7852.7476788621816</v>
      </c>
      <c r="CE2402">
        <f t="shared" si="2989"/>
        <v>8057.0174219690944</v>
      </c>
      <c r="CF2402">
        <f t="shared" si="2990"/>
        <v>7893.7001950000003</v>
      </c>
      <c r="CG2402">
        <f t="shared" si="2991"/>
        <v>7934.8999020000001</v>
      </c>
      <c r="CH2402">
        <f t="shared" si="2992"/>
        <v>7885.2998049999997</v>
      </c>
    </row>
    <row r="2403" spans="1:86">
      <c r="A2403" s="1">
        <v>43020</v>
      </c>
      <c r="B2403">
        <v>7845</v>
      </c>
      <c r="C2403">
        <v>7918</v>
      </c>
      <c r="D2403">
        <v>7830</v>
      </c>
      <c r="E2403">
        <v>7904.25</v>
      </c>
      <c r="F2403">
        <v>396436</v>
      </c>
      <c r="G2403">
        <f t="shared" si="3006"/>
        <v>272549.75</v>
      </c>
      <c r="H2403">
        <f t="shared" si="3034"/>
        <v>10086007.475785004</v>
      </c>
      <c r="I2403">
        <f t="shared" si="3007"/>
        <v>7874.3125</v>
      </c>
      <c r="J2403">
        <f t="shared" si="3014"/>
        <v>7967.75</v>
      </c>
      <c r="K2403">
        <f t="shared" si="3015"/>
        <v>7800.8625489999995</v>
      </c>
      <c r="L2403">
        <f t="shared" si="3016"/>
        <v>9</v>
      </c>
      <c r="M2403">
        <f t="shared" si="3017"/>
        <v>10</v>
      </c>
      <c r="N2403">
        <f t="shared" si="3018"/>
        <v>10</v>
      </c>
      <c r="O2403">
        <f t="shared" si="3019"/>
        <v>0</v>
      </c>
      <c r="P2403">
        <f t="shared" si="2994"/>
        <v>88</v>
      </c>
      <c r="Q2403">
        <f t="shared" si="2995"/>
        <v>13.75</v>
      </c>
      <c r="R2403">
        <f t="shared" si="2996"/>
        <v>74.25</v>
      </c>
      <c r="S2403">
        <f t="shared" si="2997"/>
        <v>88</v>
      </c>
      <c r="T2403">
        <f t="shared" si="3033"/>
        <v>114.61012765243331</v>
      </c>
      <c r="U2403">
        <f t="shared" si="2998"/>
        <v>22</v>
      </c>
      <c r="V2403">
        <f t="shared" si="2999"/>
        <v>-30.049804999999651</v>
      </c>
      <c r="W2403">
        <f t="shared" si="3000"/>
        <v>22</v>
      </c>
      <c r="X2403">
        <f t="shared" si="3001"/>
        <v>0</v>
      </c>
      <c r="Y2403">
        <f t="shared" si="3031"/>
        <v>19.010690721291244</v>
      </c>
      <c r="Z2403">
        <f t="shared" si="3032"/>
        <v>28.362164113268289</v>
      </c>
      <c r="AA2403">
        <f t="shared" si="3028"/>
        <v>16.587269476693255</v>
      </c>
      <c r="AB2403">
        <f t="shared" si="3029"/>
        <v>24.746647346279374</v>
      </c>
      <c r="AC2403">
        <f t="shared" si="3030"/>
        <v>19.740151664144463</v>
      </c>
      <c r="AD2403">
        <f t="shared" si="3038"/>
        <v>20.371929898777516</v>
      </c>
      <c r="AE2403">
        <f t="shared" si="3011"/>
        <v>7884.6000973999999</v>
      </c>
      <c r="AF2403">
        <f t="shared" si="3013"/>
        <v>7875.675048666667</v>
      </c>
      <c r="AG2403">
        <f t="shared" si="3035"/>
        <v>7962.6375731000007</v>
      </c>
      <c r="AH2403">
        <f t="shared" si="3020"/>
        <v>7886.5100584999991</v>
      </c>
      <c r="AI2403">
        <f t="shared" si="3021"/>
        <v>7970.5642500631293</v>
      </c>
      <c r="AJ2403">
        <f t="shared" si="3022"/>
        <v>7802.4558669368689</v>
      </c>
      <c r="AK2403">
        <f t="shared" si="3023"/>
        <v>0.60552681056171387</v>
      </c>
      <c r="AL2403">
        <f t="shared" si="3002"/>
        <v>0.6875</v>
      </c>
      <c r="AM2403">
        <f t="shared" si="3003"/>
        <v>272549.75</v>
      </c>
      <c r="AN2403">
        <f t="shared" si="3036"/>
        <v>-1128848.0408381578</v>
      </c>
      <c r="AO2403">
        <f t="shared" si="3037"/>
        <v>7912990</v>
      </c>
      <c r="AP2403">
        <f t="shared" si="3039"/>
        <v>-0.14265758465992726</v>
      </c>
      <c r="AQ2403">
        <f t="shared" si="3040"/>
        <v>7880.090389686784</v>
      </c>
      <c r="AR2403">
        <f t="shared" si="3041"/>
        <v>7879.5339954595493</v>
      </c>
      <c r="AS2403">
        <f t="shared" si="3042"/>
        <v>7893.6280165527469</v>
      </c>
      <c r="AT2403">
        <f t="shared" si="3043"/>
        <v>7903.8812855814977</v>
      </c>
      <c r="AU2403">
        <f t="shared" si="3044"/>
        <v>7899.7915400652255</v>
      </c>
      <c r="AV2403">
        <f t="shared" si="3045"/>
        <v>7891.1494284506134</v>
      </c>
      <c r="AW2403">
        <f t="shared" si="3046"/>
        <v>8.6421116146120767</v>
      </c>
      <c r="AX2403">
        <f t="shared" si="2993"/>
        <v>31.474643152144818</v>
      </c>
      <c r="AY2403">
        <f t="shared" si="2967"/>
        <v>-22.832531537532741</v>
      </c>
      <c r="AZ2403">
        <f t="shared" si="3004"/>
        <v>7884.083333333333</v>
      </c>
      <c r="BA2403">
        <f t="shared" si="3005"/>
        <v>3125534460.333333</v>
      </c>
      <c r="BB2403">
        <f t="shared" si="3008"/>
        <v>3125534460.333333</v>
      </c>
      <c r="BC2403">
        <f t="shared" si="3009"/>
        <v>0</v>
      </c>
      <c r="BD2403">
        <f t="shared" si="3024"/>
        <v>18555582834.667751</v>
      </c>
      <c r="BE2403">
        <f t="shared" si="3025"/>
        <v>31285356770.44384</v>
      </c>
      <c r="BF2403">
        <f t="shared" si="3026"/>
        <v>0.5931075988942448</v>
      </c>
      <c r="BG2403">
        <f t="shared" si="3027"/>
        <v>37.229600769333658</v>
      </c>
      <c r="BH2403">
        <f t="shared" si="2968"/>
        <v>109076309</v>
      </c>
      <c r="BI2403">
        <f t="shared" si="2969"/>
        <v>0.1095165120489793</v>
      </c>
      <c r="BJ2403">
        <f t="shared" si="3010"/>
        <v>7810.0097999999889</v>
      </c>
      <c r="BK2403">
        <f t="shared" si="2970"/>
        <v>1.0108445076532399E-2</v>
      </c>
      <c r="BL2403">
        <f t="shared" si="2971"/>
        <v>1.0101084450765323</v>
      </c>
      <c r="BM2403">
        <f t="shared" si="2972"/>
        <v>44.300448704052855</v>
      </c>
      <c r="BN2403">
        <f t="shared" si="2973"/>
        <v>7874</v>
      </c>
      <c r="BO2403">
        <f t="shared" si="3012"/>
        <v>7885.5799805000006</v>
      </c>
      <c r="BP2403">
        <f t="shared" si="2974"/>
        <v>7908.7757281323529</v>
      </c>
      <c r="BQ2403">
        <f t="shared" si="2975"/>
        <v>-23.195747632352322</v>
      </c>
      <c r="BR2403">
        <f t="shared" si="2976"/>
        <v>6.899902000000111</v>
      </c>
      <c r="BS2403">
        <f t="shared" si="2977"/>
        <v>179</v>
      </c>
      <c r="BT2403">
        <f t="shared" si="2978"/>
        <v>-2</v>
      </c>
      <c r="BU2403">
        <f t="shared" si="2979"/>
        <v>109.89990200000011</v>
      </c>
      <c r="BV2403">
        <f t="shared" si="2980"/>
        <v>7879.9700518666659</v>
      </c>
      <c r="BW2403">
        <f t="shared" si="2981"/>
        <v>7878.742908095237</v>
      </c>
      <c r="BX2403">
        <f t="shared" si="2982"/>
        <v>7879.5864167454565</v>
      </c>
      <c r="BY2403">
        <f t="shared" si="2983"/>
        <v>7911.3067357999989</v>
      </c>
      <c r="BZ2403">
        <f t="shared" si="2984"/>
        <v>8069.0498049999997</v>
      </c>
      <c r="CA2403">
        <f t="shared" si="2985"/>
        <v>7651</v>
      </c>
      <c r="CB2403">
        <f t="shared" si="2986"/>
        <v>7893.0609941633329</v>
      </c>
      <c r="CC2403">
        <f t="shared" si="2987"/>
        <v>7866.9926513166674</v>
      </c>
      <c r="CD2403">
        <f t="shared" si="2988"/>
        <v>7899.3200538709134</v>
      </c>
      <c r="CE2403">
        <f t="shared" si="2989"/>
        <v>8042.3151552458539</v>
      </c>
      <c r="CF2403">
        <f t="shared" si="2990"/>
        <v>7825.1499020000001</v>
      </c>
      <c r="CG2403">
        <f t="shared" si="2991"/>
        <v>7898.8500979999999</v>
      </c>
      <c r="CH2403">
        <f t="shared" si="2992"/>
        <v>7801</v>
      </c>
    </row>
    <row r="2404" spans="1:86">
      <c r="A2404" s="1">
        <v>43021</v>
      </c>
      <c r="B2404">
        <v>7900</v>
      </c>
      <c r="C2404">
        <v>7940</v>
      </c>
      <c r="D2404">
        <v>7860.0498049999997</v>
      </c>
      <c r="E2404">
        <v>7874.1499020000001</v>
      </c>
      <c r="F2404">
        <v>328108</v>
      </c>
      <c r="G2404">
        <f t="shared" si="3006"/>
        <v>-212377.0846100843</v>
      </c>
      <c r="H2404">
        <f t="shared" si="3034"/>
        <v>9873630.3911749199</v>
      </c>
      <c r="I2404">
        <f t="shared" si="3007"/>
        <v>7893.5499267499999</v>
      </c>
      <c r="J2404">
        <f t="shared" si="3014"/>
        <v>7967.75</v>
      </c>
      <c r="K2404">
        <f t="shared" si="3015"/>
        <v>7843.8125</v>
      </c>
      <c r="L2404">
        <f t="shared" si="3016"/>
        <v>10</v>
      </c>
      <c r="M2404">
        <f t="shared" si="3017"/>
        <v>7</v>
      </c>
      <c r="N2404">
        <f t="shared" si="3018"/>
        <v>0</v>
      </c>
      <c r="O2404">
        <f t="shared" si="3019"/>
        <v>30</v>
      </c>
      <c r="P2404">
        <f t="shared" si="2994"/>
        <v>79.950195000000349</v>
      </c>
      <c r="Q2404">
        <f t="shared" si="2995"/>
        <v>65.850097999999889</v>
      </c>
      <c r="R2404">
        <f t="shared" si="2996"/>
        <v>14.10009700000046</v>
      </c>
      <c r="S2404">
        <f t="shared" si="2997"/>
        <v>79.950195000000349</v>
      </c>
      <c r="T2404">
        <f t="shared" si="3033"/>
        <v>112.13441817725952</v>
      </c>
      <c r="U2404">
        <f t="shared" si="2998"/>
        <v>-5</v>
      </c>
      <c r="V2404">
        <f t="shared" si="2999"/>
        <v>46.049804999999651</v>
      </c>
      <c r="W2404">
        <f t="shared" si="3000"/>
        <v>0</v>
      </c>
      <c r="X2404">
        <f t="shared" si="3001"/>
        <v>46.049804999999651</v>
      </c>
      <c r="Y2404">
        <f t="shared" si="3031"/>
        <v>17.652784241199011</v>
      </c>
      <c r="Z2404">
        <f t="shared" si="3032"/>
        <v>29.6255670337491</v>
      </c>
      <c r="AA2404">
        <f t="shared" si="3028"/>
        <v>15.742520921002058</v>
      </c>
      <c r="AB2404">
        <f t="shared" si="3029"/>
        <v>26.419691219976443</v>
      </c>
      <c r="AC2404">
        <f t="shared" si="3030"/>
        <v>25.324027741412031</v>
      </c>
      <c r="AD2404">
        <f t="shared" si="3038"/>
        <v>21.777246828517661</v>
      </c>
      <c r="AE2404">
        <f t="shared" si="3011"/>
        <v>7878.7900387999998</v>
      </c>
      <c r="AF2404">
        <f t="shared" si="3013"/>
        <v>7882.8583981666661</v>
      </c>
      <c r="AG2404">
        <f t="shared" si="3035"/>
        <v>7952.8325681999995</v>
      </c>
      <c r="AH2404">
        <f t="shared" si="3020"/>
        <v>7884.1900388999984</v>
      </c>
      <c r="AI2404">
        <f t="shared" si="3021"/>
        <v>7968.200061877078</v>
      </c>
      <c r="AJ2404">
        <f t="shared" si="3022"/>
        <v>7800.1800159229188</v>
      </c>
      <c r="AK2404">
        <f t="shared" si="3023"/>
        <v>0.44024441046315671</v>
      </c>
      <c r="AL2404">
        <f t="shared" si="3002"/>
        <v>-0.64727798349959254</v>
      </c>
      <c r="AM2404">
        <f t="shared" si="3003"/>
        <v>-212377.0846100843</v>
      </c>
      <c r="AN2404">
        <f t="shared" si="3036"/>
        <v>-1182204.5967094817</v>
      </c>
      <c r="AO2404">
        <f t="shared" si="3037"/>
        <v>7947208</v>
      </c>
      <c r="AP2404">
        <f t="shared" si="3039"/>
        <v>-0.14875722350660531</v>
      </c>
      <c r="AQ2404">
        <f t="shared" si="3040"/>
        <v>7878.0706238732773</v>
      </c>
      <c r="AR2404">
        <f t="shared" si="3041"/>
        <v>7868.8368067535775</v>
      </c>
      <c r="AS2404">
        <f t="shared" si="3042"/>
        <v>7890.1219559332521</v>
      </c>
      <c r="AT2404">
        <f t="shared" si="3043"/>
        <v>7901.2054610591631</v>
      </c>
      <c r="AU2404">
        <f t="shared" si="3044"/>
        <v>7895.9452943554415</v>
      </c>
      <c r="AV2404">
        <f t="shared" si="3045"/>
        <v>7889.9594615990709</v>
      </c>
      <c r="AW2404">
        <f t="shared" si="3046"/>
        <v>5.9858327563706553</v>
      </c>
      <c r="AX2404">
        <f t="shared" si="2993"/>
        <v>26.376881072989985</v>
      </c>
      <c r="AY2404">
        <f t="shared" ref="AY2404:AY2467" si="3047">AW2404-AX2404</f>
        <v>-20.391048316619329</v>
      </c>
      <c r="AZ2404">
        <f t="shared" si="3004"/>
        <v>7891.3999023333336</v>
      </c>
      <c r="BA2404">
        <f t="shared" si="3005"/>
        <v>2589231439.1547856</v>
      </c>
      <c r="BB2404">
        <f t="shared" si="3008"/>
        <v>2589231439.1547856</v>
      </c>
      <c r="BC2404">
        <f t="shared" si="3009"/>
        <v>0</v>
      </c>
      <c r="BD2404">
        <f t="shared" si="3024"/>
        <v>21144814273.822536</v>
      </c>
      <c r="BE2404">
        <f t="shared" si="3025"/>
        <v>28318618200.530506</v>
      </c>
      <c r="BF2404">
        <f t="shared" si="3026"/>
        <v>0.74667535414656705</v>
      </c>
      <c r="BG2404">
        <f t="shared" si="3027"/>
        <v>42.748376358203998</v>
      </c>
      <c r="BH2404">
        <f t="shared" ref="BH2404:BH2467" si="3048">(IF(E2404&gt;E2403,BH2403+F2404,IF(E2404&lt;E2403,BH2403-F2404,IF(E2404=E2403,BH2403))))</f>
        <v>108748201</v>
      </c>
      <c r="BI2404">
        <f t="shared" ref="BI2404:BI2467" si="3049">((AU2404-AV2404)/AV2404)*100</f>
        <v>7.5866457685924496E-2</v>
      </c>
      <c r="BJ2404">
        <f t="shared" si="3010"/>
        <v>-3110.0097999999889</v>
      </c>
      <c r="BK2404">
        <f t="shared" ref="BK2404:BK2467" si="3050">((E2404-E2403)/E2403)</f>
        <v>-3.8080903311509492E-3</v>
      </c>
      <c r="BL2404">
        <f t="shared" ref="BL2404:BL2467" si="3051">E2404/E2403</f>
        <v>0.99619190966884907</v>
      </c>
      <c r="BM2404">
        <f t="shared" ref="BM2404:BM2467" si="3052">STDEV(E2395:E2404)</f>
        <v>44.277169815018745</v>
      </c>
      <c r="BN2404">
        <f t="shared" ref="BN2404:BN2467" si="3053">(C2404+D2404)/2</f>
        <v>7900.0249024999994</v>
      </c>
      <c r="BO2404">
        <f t="shared" si="3012"/>
        <v>7889.1799805000001</v>
      </c>
      <c r="BP2404">
        <f t="shared" ref="BP2404:BP2467" si="3054">AVERAGE(BN2371:BN2404)</f>
        <v>7918.7970473529422</v>
      </c>
      <c r="BQ2404">
        <f t="shared" ref="BQ2404:BQ2467" si="3055">BO2404-BP2404</f>
        <v>-29.617066852942116</v>
      </c>
      <c r="BR2404">
        <f t="shared" ref="BR2404:BR2467" si="3056">(E2404-E2395)</f>
        <v>-104.05029300000024</v>
      </c>
      <c r="BS2404">
        <f t="shared" ref="BS2404:BS2467" si="3057">(D2404-D2395)</f>
        <v>-64.950195000000349</v>
      </c>
      <c r="BT2404">
        <f t="shared" ref="BT2404:BT2467" si="3058">C2404-C2395</f>
        <v>-67.799804999999651</v>
      </c>
      <c r="BU2404">
        <f t="shared" ref="BU2404:BU2467" si="3059">B2404-B2395</f>
        <v>-60</v>
      </c>
      <c r="BV2404">
        <f t="shared" ref="BV2404:BV2467" si="3060">(E2404*5+E2403*4+E2402*3+E2401*2+E2400)/15</f>
        <v>7876.4866533999993</v>
      </c>
      <c r="BW2404">
        <f t="shared" ref="BW2404:BW2467" si="3061">(E2404*6+E2403*5+E2402*4+E2401*3+E2400*2+E2399)/21</f>
        <v>7878.3071519047617</v>
      </c>
      <c r="BX2404">
        <f t="shared" ref="BX2404:BX2467" si="3062">(E2404*10+E2403*9+E2402*8+E2401*7+E2400*6+E2399*5+E2398*4+E2397*3+E2396*2+E2395)/55</f>
        <v>7877.3391155636373</v>
      </c>
      <c r="BY2404">
        <f t="shared" ref="BY2404:BY2467" si="3063">(E2404*20+E2403*19+E2402*18+E2401*17+E2400*16+E2399*15+E2398*14+E2397*13+E2396*12+E2395*11+E2394*10+E2393*9+E2392*8+E2391*7+E2390*6+E2389*5+E2388*4+E2387*3+E2386*2+E2385)/210</f>
        <v>7902.8793385523804</v>
      </c>
      <c r="BZ2404">
        <f t="shared" ref="BZ2404:BZ2467" si="3064">MAX(C2395:C2404)</f>
        <v>8069.0498049999997</v>
      </c>
      <c r="CA2404">
        <f t="shared" ref="CA2404:CA2467" si="3065">MIN(D2395:D2404)</f>
        <v>7801</v>
      </c>
      <c r="CB2404">
        <f t="shared" ref="CB2404:CB2467" si="3066">(AVERAGE(E2400:E2404)+AVERAGE(E2400:E2403)+AVERAGE(E2400:E2402)+AVERAGE(E2400:E2401)+E2400)/5</f>
        <v>7884.4981198266669</v>
      </c>
      <c r="CC2404">
        <f t="shared" ref="CC2404:CC2467" si="3067">(AVERAGE(E2399:E2404)+AVERAGE(E2399:E2403)+AVERAGE(E2399:E2402)+AVERAGE(E2399:E2401)+AVERAGE(E2399:E2400)+E2399)/6</f>
        <v>7891.3605614972212</v>
      </c>
      <c r="CD2404">
        <f t="shared" ref="CD2404:CD2467" si="3068">(AVERAGE(E2395:E2404)+AVERAGE(E2395:E2403)+AVERAGE(E2395:E2402)+AVERAGE(E2395:E2401)+AVERAGE(E2395:E2400)+AVERAGE(E2395:E2399)+AVERAGE(E2395:E2398)+AVERAGE(E2395:E2397)+AVERAGE(E2395:E2396)+E2395)/10</f>
        <v>7902.6195680822611</v>
      </c>
      <c r="CE2404">
        <f t="shared" ref="CE2404:CE2467" si="3069">(AVERAGE(E2385:E2404)+AVERAGE(E2385:E2403)+AVERAGE(E2385:E2402)+AVERAGE(E2385:E2401)+AVERAGE(E2385:E2400)+AVERAGE(E2385:E2399)+AVERAGE(E2385:E2398)+AVERAGE(E2385:E2397)+AVERAGE(E2385:E2396)+AVERAGE(E2385:E2395)+AVERAGE(E2385:E2394)+AVERAGE(E2385:E2393)+AVERAGE(E2385:E2392)+AVERAGE(E2385:E2391)+AVERAGE(E2385:E2390)+AVERAGE(E2385:E2389)+AVERAGE(E2385:E2388)+AVERAGE(E2385:E2387)+AVERAGE(E2385:E2386)+E2385)/20</f>
        <v>8037.6640984204614</v>
      </c>
      <c r="CF2404">
        <f t="shared" ref="CF2404:CF2467" si="3070">E2403</f>
        <v>7904.25</v>
      </c>
      <c r="CG2404">
        <f t="shared" ref="CG2404:CG2467" si="3071">C2403</f>
        <v>7918</v>
      </c>
      <c r="CH2404">
        <f t="shared" ref="CH2404:CH2467" si="3072">D2403</f>
        <v>7830</v>
      </c>
    </row>
    <row r="2405" spans="1:86">
      <c r="A2405" s="1">
        <v>43024</v>
      </c>
      <c r="B2405">
        <v>7900</v>
      </c>
      <c r="C2405">
        <v>7935</v>
      </c>
      <c r="D2405">
        <v>7814</v>
      </c>
      <c r="E2405">
        <v>7842</v>
      </c>
      <c r="F2405">
        <v>502632</v>
      </c>
      <c r="G2405">
        <f t="shared" si="3006"/>
        <v>-270008.92561983468</v>
      </c>
      <c r="H2405">
        <f t="shared" si="3034"/>
        <v>9603621.4655550849</v>
      </c>
      <c r="I2405">
        <f t="shared" si="3007"/>
        <v>7872.75</v>
      </c>
      <c r="J2405">
        <f t="shared" si="3014"/>
        <v>7966.9249269999991</v>
      </c>
      <c r="K2405">
        <f t="shared" si="3015"/>
        <v>7843.8125</v>
      </c>
      <c r="L2405">
        <f t="shared" si="3016"/>
        <v>10</v>
      </c>
      <c r="M2405">
        <f t="shared" si="3017"/>
        <v>8</v>
      </c>
      <c r="N2405">
        <f t="shared" si="3018"/>
        <v>0</v>
      </c>
      <c r="O2405">
        <f t="shared" si="3019"/>
        <v>20</v>
      </c>
      <c r="P2405">
        <f t="shared" si="2994"/>
        <v>121</v>
      </c>
      <c r="Q2405">
        <f t="shared" si="2995"/>
        <v>93</v>
      </c>
      <c r="R2405">
        <f t="shared" si="2996"/>
        <v>28</v>
      </c>
      <c r="S2405">
        <f t="shared" si="2997"/>
        <v>121</v>
      </c>
      <c r="T2405">
        <f t="shared" si="3033"/>
        <v>112.76767402174097</v>
      </c>
      <c r="U2405">
        <f t="shared" si="2998"/>
        <v>-32.700195000000349</v>
      </c>
      <c r="V2405">
        <f t="shared" si="2999"/>
        <v>-16.899902000000111</v>
      </c>
      <c r="W2405">
        <f t="shared" si="3000"/>
        <v>0</v>
      </c>
      <c r="X2405">
        <f t="shared" si="3001"/>
        <v>0</v>
      </c>
      <c r="Y2405">
        <f t="shared" si="3031"/>
        <v>16.391871081113369</v>
      </c>
      <c r="Z2405">
        <f t="shared" si="3032"/>
        <v>27.509455102767021</v>
      </c>
      <c r="AA2405">
        <f t="shared" si="3028"/>
        <v>14.53596628937572</v>
      </c>
      <c r="AB2405">
        <f t="shared" si="3029"/>
        <v>24.394805817723395</v>
      </c>
      <c r="AC2405">
        <f t="shared" si="3030"/>
        <v>25.324027741412024</v>
      </c>
      <c r="AD2405">
        <f t="shared" si="3038"/>
        <v>23.182563758257796</v>
      </c>
      <c r="AE2405">
        <f t="shared" si="3011"/>
        <v>7867.8499998000016</v>
      </c>
      <c r="AF2405">
        <f t="shared" si="3013"/>
        <v>7872.6583656666662</v>
      </c>
      <c r="AG2405">
        <f t="shared" si="3035"/>
        <v>7939.9450681999997</v>
      </c>
      <c r="AH2405">
        <f t="shared" si="3020"/>
        <v>7870.5700193999992</v>
      </c>
      <c r="AI2405">
        <f t="shared" si="3021"/>
        <v>7929.6673984347617</v>
      </c>
      <c r="AJ2405">
        <f t="shared" si="3022"/>
        <v>7811.4726403652367</v>
      </c>
      <c r="AK2405">
        <f t="shared" si="3023"/>
        <v>0.25828014823471612</v>
      </c>
      <c r="AL2405">
        <f t="shared" si="3002"/>
        <v>-0.53719008264462809</v>
      </c>
      <c r="AM2405">
        <f t="shared" si="3003"/>
        <v>-270008.92561983468</v>
      </c>
      <c r="AN2405">
        <f t="shared" si="3036"/>
        <v>-1647499.1672010738</v>
      </c>
      <c r="AO2405">
        <f t="shared" si="3037"/>
        <v>8049741</v>
      </c>
      <c r="AP2405">
        <f t="shared" si="3039"/>
        <v>-0.20466486650950308</v>
      </c>
      <c r="AQ2405">
        <f t="shared" si="3040"/>
        <v>7865.8066117563631</v>
      </c>
      <c r="AR2405">
        <f t="shared" si="3041"/>
        <v>7860.3047888988076</v>
      </c>
      <c r="AS2405">
        <f t="shared" si="3042"/>
        <v>7881.460003865267</v>
      </c>
      <c r="AT2405">
        <f t="shared" si="3043"/>
        <v>7895.8769695638384</v>
      </c>
      <c r="AU2405">
        <f t="shared" si="3044"/>
        <v>7887.8535002021254</v>
      </c>
      <c r="AV2405">
        <f t="shared" si="3045"/>
        <v>7886.6022992871358</v>
      </c>
      <c r="AW2405">
        <f t="shared" si="3046"/>
        <v>1.2512009149895675</v>
      </c>
      <c r="AX2405">
        <f t="shared" ref="AX2405:AX2468" si="3073">((AW2405-AX2404)*0.2)+AX2404</f>
        <v>21.351745041389901</v>
      </c>
      <c r="AY2405">
        <f t="shared" si="3047"/>
        <v>-20.100544126400333</v>
      </c>
      <c r="AZ2405">
        <f t="shared" si="3004"/>
        <v>7863.666666666667</v>
      </c>
      <c r="BA2405">
        <f t="shared" si="3005"/>
        <v>3952530504</v>
      </c>
      <c r="BB2405">
        <f t="shared" si="3008"/>
        <v>0</v>
      </c>
      <c r="BC2405">
        <f t="shared" si="3009"/>
        <v>3952530504</v>
      </c>
      <c r="BD2405">
        <f t="shared" si="3024"/>
        <v>21144814273.822536</v>
      </c>
      <c r="BE2405">
        <f t="shared" si="3025"/>
        <v>27281109284.197174</v>
      </c>
      <c r="BF2405">
        <f t="shared" si="3026"/>
        <v>0.7750716458612209</v>
      </c>
      <c r="BG2405">
        <f t="shared" si="3027"/>
        <v>43.664245759791591</v>
      </c>
      <c r="BH2405">
        <f t="shared" si="3048"/>
        <v>108245569</v>
      </c>
      <c r="BI2405">
        <f t="shared" si="3049"/>
        <v>1.5864891717725677E-2</v>
      </c>
      <c r="BJ2405">
        <f t="shared" si="3010"/>
        <v>-3314.9902000000111</v>
      </c>
      <c r="BK2405">
        <f t="shared" si="3050"/>
        <v>-4.0829679902124006E-3</v>
      </c>
      <c r="BL2405">
        <f t="shared" si="3051"/>
        <v>0.99591703200978765</v>
      </c>
      <c r="BM2405">
        <f t="shared" si="3052"/>
        <v>31.147053582816319</v>
      </c>
      <c r="BN2405">
        <f t="shared" si="3053"/>
        <v>7874.5</v>
      </c>
      <c r="BO2405">
        <f t="shared" si="3012"/>
        <v>7881.7099610000005</v>
      </c>
      <c r="BP2405">
        <f t="shared" si="3054"/>
        <v>7926.6198443382373</v>
      </c>
      <c r="BQ2405">
        <f t="shared" si="3055"/>
        <v>-44.909883338236796</v>
      </c>
      <c r="BR2405">
        <f t="shared" si="3056"/>
        <v>-46.299804999999651</v>
      </c>
      <c r="BS2405">
        <f t="shared" si="3057"/>
        <v>-41</v>
      </c>
      <c r="BT2405">
        <f t="shared" si="3058"/>
        <v>-134.04980499999965</v>
      </c>
      <c r="BU2405">
        <f t="shared" si="3059"/>
        <v>-155.35009799999989</v>
      </c>
      <c r="BV2405">
        <f t="shared" si="3060"/>
        <v>7864.223307133333</v>
      </c>
      <c r="BW2405">
        <f t="shared" si="3061"/>
        <v>7866.6333238571424</v>
      </c>
      <c r="BX2405">
        <f t="shared" si="3062"/>
        <v>7869.6681994000019</v>
      </c>
      <c r="BY2405">
        <f t="shared" si="3063"/>
        <v>7892.3238558666671</v>
      </c>
      <c r="BZ2405">
        <f t="shared" si="3064"/>
        <v>8069.0498049999997</v>
      </c>
      <c r="CA2405">
        <f t="shared" si="3065"/>
        <v>7801</v>
      </c>
      <c r="CB2405">
        <f t="shared" si="3066"/>
        <v>7873.930888410001</v>
      </c>
      <c r="CC2405">
        <f t="shared" si="3067"/>
        <v>7882.5248274666665</v>
      </c>
      <c r="CD2405">
        <f t="shared" si="3068"/>
        <v>7871.6322562376181</v>
      </c>
      <c r="CE2405">
        <f t="shared" si="3069"/>
        <v>8027.6958035867083</v>
      </c>
      <c r="CF2405">
        <f t="shared" si="3070"/>
        <v>7874.1499020000001</v>
      </c>
      <c r="CG2405">
        <f t="shared" si="3071"/>
        <v>7940</v>
      </c>
      <c r="CH2405">
        <f t="shared" si="3072"/>
        <v>7860.0498049999997</v>
      </c>
    </row>
    <row r="2406" spans="1:86">
      <c r="A2406" s="1">
        <v>43025</v>
      </c>
      <c r="B2406">
        <v>7851</v>
      </c>
      <c r="C2406">
        <v>7902.2998049999997</v>
      </c>
      <c r="D2406">
        <v>7830.8999020000001</v>
      </c>
      <c r="E2406">
        <v>7838.8999020000001</v>
      </c>
      <c r="F2406">
        <v>304861</v>
      </c>
      <c r="G2406">
        <f t="shared" si="3006"/>
        <v>-236544.71671317215</v>
      </c>
      <c r="H2406">
        <f t="shared" si="3034"/>
        <v>9367076.7488419134</v>
      </c>
      <c r="I2406">
        <f t="shared" si="3007"/>
        <v>7855.7749022500002</v>
      </c>
      <c r="J2406">
        <f t="shared" si="3014"/>
        <v>7907.3500975000006</v>
      </c>
      <c r="K2406">
        <f t="shared" si="3015"/>
        <v>7843.8125</v>
      </c>
      <c r="L2406">
        <f t="shared" si="3016"/>
        <v>7</v>
      </c>
      <c r="M2406">
        <f t="shared" si="3017"/>
        <v>9</v>
      </c>
      <c r="N2406">
        <f t="shared" si="3018"/>
        <v>30</v>
      </c>
      <c r="O2406">
        <f t="shared" si="3019"/>
        <v>10</v>
      </c>
      <c r="P2406">
        <f t="shared" si="2994"/>
        <v>71.39990299999954</v>
      </c>
      <c r="Q2406">
        <f t="shared" si="2995"/>
        <v>63.39990299999954</v>
      </c>
      <c r="R2406">
        <f t="shared" si="2996"/>
        <v>8</v>
      </c>
      <c r="S2406">
        <f t="shared" si="2997"/>
        <v>71.39990299999954</v>
      </c>
      <c r="T2406">
        <f t="shared" si="3033"/>
        <v>109.81283323447373</v>
      </c>
      <c r="U2406">
        <f t="shared" si="2998"/>
        <v>-29.25</v>
      </c>
      <c r="V2406">
        <f t="shared" si="2999"/>
        <v>82.699706999999762</v>
      </c>
      <c r="W2406">
        <f t="shared" si="3000"/>
        <v>0</v>
      </c>
      <c r="X2406">
        <f t="shared" si="3001"/>
        <v>82.699706999999762</v>
      </c>
      <c r="Y2406">
        <f t="shared" si="3031"/>
        <v>15.221023146748127</v>
      </c>
      <c r="Z2406">
        <f t="shared" si="3032"/>
        <v>31.451615952569359</v>
      </c>
      <c r="AA2406">
        <f t="shared" si="3028"/>
        <v>13.860878276629116</v>
      </c>
      <c r="AB2406">
        <f t="shared" si="3029"/>
        <v>28.641111449527468</v>
      </c>
      <c r="AC2406">
        <f t="shared" si="3030"/>
        <v>34.775391147869719</v>
      </c>
      <c r="AD2406">
        <f t="shared" si="3038"/>
        <v>24.008211721762848</v>
      </c>
      <c r="AE2406">
        <f t="shared" si="3011"/>
        <v>7856.8899412000001</v>
      </c>
      <c r="AF2406">
        <f t="shared" si="3013"/>
        <v>7863.0249835000004</v>
      </c>
      <c r="AG2406">
        <f t="shared" si="3035"/>
        <v>7923.9975584000003</v>
      </c>
      <c r="AH2406">
        <f t="shared" si="3020"/>
        <v>7865.6300290999989</v>
      </c>
      <c r="AI2406">
        <f t="shared" si="3021"/>
        <v>7926.2134146741637</v>
      </c>
      <c r="AJ2406">
        <f t="shared" si="3022"/>
        <v>7805.046643525834</v>
      </c>
      <c r="AK2406">
        <f t="shared" si="3023"/>
        <v>0.27939391429952087</v>
      </c>
      <c r="AL2406">
        <f t="shared" si="3002"/>
        <v>-0.77591005970974358</v>
      </c>
      <c r="AM2406">
        <f t="shared" si="3003"/>
        <v>-236544.71671317215</v>
      </c>
      <c r="AN2406">
        <f t="shared" si="3036"/>
        <v>-1884043.8879656761</v>
      </c>
      <c r="AO2406">
        <f t="shared" si="3037"/>
        <v>8134610</v>
      </c>
      <c r="AP2406">
        <f t="shared" si="3039"/>
        <v>-0.23160838540085832</v>
      </c>
      <c r="AQ2406">
        <f t="shared" si="3040"/>
        <v>7856.6583304391997</v>
      </c>
      <c r="AR2406">
        <f t="shared" si="3041"/>
        <v>7838.5721184876475</v>
      </c>
      <c r="AS2406">
        <f t="shared" si="3042"/>
        <v>7873.7991855295186</v>
      </c>
      <c r="AT2406">
        <f t="shared" si="3043"/>
        <v>7890.7490334830927</v>
      </c>
      <c r="AU2406">
        <f t="shared" si="3044"/>
        <v>7880.5104604718063</v>
      </c>
      <c r="AV2406">
        <f t="shared" si="3045"/>
        <v>7883.263131477036</v>
      </c>
      <c r="AW2406">
        <f t="shared" si="3046"/>
        <v>-2.7526710052297858</v>
      </c>
      <c r="AX2406">
        <f t="shared" si="3073"/>
        <v>16.530861832065963</v>
      </c>
      <c r="AY2406">
        <f t="shared" si="3047"/>
        <v>-19.283532837295748</v>
      </c>
      <c r="AZ2406">
        <f t="shared" si="3004"/>
        <v>7857.3665363333339</v>
      </c>
      <c r="BA2406">
        <f t="shared" si="3005"/>
        <v>2395404619.6331167</v>
      </c>
      <c r="BB2406">
        <f t="shared" si="3008"/>
        <v>0</v>
      </c>
      <c r="BC2406">
        <f t="shared" si="3009"/>
        <v>2395404619.6331167</v>
      </c>
      <c r="BD2406">
        <f t="shared" si="3024"/>
        <v>21144814273.822536</v>
      </c>
      <c r="BE2406">
        <f t="shared" si="3025"/>
        <v>26190766786.663307</v>
      </c>
      <c r="BF2406">
        <f t="shared" si="3026"/>
        <v>0.80733849627456356</v>
      </c>
      <c r="BG2406">
        <f t="shared" si="3027"/>
        <v>44.670021578067242</v>
      </c>
      <c r="BH2406">
        <f t="shared" si="3048"/>
        <v>107940708</v>
      </c>
      <c r="BI2406">
        <f t="shared" si="3049"/>
        <v>-3.4917913550781547E-2</v>
      </c>
      <c r="BJ2406">
        <f t="shared" si="3010"/>
        <v>-410.0097999999889</v>
      </c>
      <c r="BK2406">
        <f t="shared" si="3050"/>
        <v>-3.9531981637335996E-4</v>
      </c>
      <c r="BL2406">
        <f t="shared" si="3051"/>
        <v>0.99960468018362669</v>
      </c>
      <c r="BM2406">
        <f t="shared" si="3052"/>
        <v>31.930247796258616</v>
      </c>
      <c r="BN2406">
        <f t="shared" si="3053"/>
        <v>7866.5998534999999</v>
      </c>
      <c r="BO2406">
        <f t="shared" si="3012"/>
        <v>7873.0099610000007</v>
      </c>
      <c r="BP2406">
        <f t="shared" si="3054"/>
        <v>7936.3639634117662</v>
      </c>
      <c r="BQ2406">
        <f t="shared" si="3055"/>
        <v>-63.354002411765578</v>
      </c>
      <c r="BR2406">
        <f t="shared" si="3056"/>
        <v>-8.300293000000238</v>
      </c>
      <c r="BS2406">
        <f t="shared" si="3057"/>
        <v>0.299804000000222</v>
      </c>
      <c r="BT2406">
        <f t="shared" si="3058"/>
        <v>-31.60009700000046</v>
      </c>
      <c r="BU2406">
        <f t="shared" si="3059"/>
        <v>-43</v>
      </c>
      <c r="BV2406">
        <f t="shared" si="3060"/>
        <v>7854.5732745333335</v>
      </c>
      <c r="BW2406">
        <f t="shared" si="3061"/>
        <v>7856.98804852381</v>
      </c>
      <c r="BX2406">
        <f t="shared" si="3062"/>
        <v>7863.9099962363625</v>
      </c>
      <c r="BY2406">
        <f t="shared" si="3063"/>
        <v>7882.7005067047612</v>
      </c>
      <c r="BZ2406">
        <f t="shared" si="3064"/>
        <v>7957</v>
      </c>
      <c r="CA2406">
        <f t="shared" si="3065"/>
        <v>7801</v>
      </c>
      <c r="CB2406">
        <f t="shared" si="3066"/>
        <v>7855.1954359733336</v>
      </c>
      <c r="CC2406">
        <f t="shared" si="3067"/>
        <v>7872.1132375916668</v>
      </c>
      <c r="CD2406">
        <f t="shared" si="3068"/>
        <v>7863.4645389042444</v>
      </c>
      <c r="CE2406">
        <f t="shared" si="3069"/>
        <v>8003.2208329283212</v>
      </c>
      <c r="CF2406">
        <f t="shared" si="3070"/>
        <v>7842</v>
      </c>
      <c r="CG2406">
        <f t="shared" si="3071"/>
        <v>7935</v>
      </c>
      <c r="CH2406">
        <f t="shared" si="3072"/>
        <v>7814</v>
      </c>
    </row>
    <row r="2407" spans="1:86">
      <c r="A2407" s="1">
        <v>43026</v>
      </c>
      <c r="B2407">
        <v>7859</v>
      </c>
      <c r="C2407">
        <v>7873.0498049999997</v>
      </c>
      <c r="D2407">
        <v>7748.2001950000003</v>
      </c>
      <c r="E2407">
        <v>7784.0498049999997</v>
      </c>
      <c r="F2407">
        <v>489207</v>
      </c>
      <c r="G2407">
        <f t="shared" si="3006"/>
        <v>-208262.90799571169</v>
      </c>
      <c r="H2407">
        <f t="shared" si="3034"/>
        <v>9158813.8408462014</v>
      </c>
      <c r="I2407">
        <f t="shared" si="3007"/>
        <v>7816.0749512499997</v>
      </c>
      <c r="J2407">
        <f t="shared" si="3014"/>
        <v>7907.3500975000006</v>
      </c>
      <c r="K2407">
        <f t="shared" si="3015"/>
        <v>7816.0749512499997</v>
      </c>
      <c r="L2407">
        <f t="shared" si="3016"/>
        <v>8</v>
      </c>
      <c r="M2407">
        <f t="shared" si="3017"/>
        <v>1</v>
      </c>
      <c r="N2407">
        <f t="shared" si="3018"/>
        <v>20</v>
      </c>
      <c r="O2407">
        <f t="shared" si="3019"/>
        <v>90</v>
      </c>
      <c r="P2407">
        <f t="shared" si="2994"/>
        <v>124.8496099999993</v>
      </c>
      <c r="Q2407">
        <f t="shared" si="2995"/>
        <v>89</v>
      </c>
      <c r="R2407">
        <f t="shared" si="2996"/>
        <v>35.849609999999302</v>
      </c>
      <c r="S2407">
        <f t="shared" si="2997"/>
        <v>124.8496099999993</v>
      </c>
      <c r="T2407">
        <f t="shared" si="3033"/>
        <v>110.88688871772555</v>
      </c>
      <c r="U2407">
        <f t="shared" si="2998"/>
        <v>-70.049804999999651</v>
      </c>
      <c r="V2407">
        <f t="shared" si="2999"/>
        <v>58.200195000000349</v>
      </c>
      <c r="W2407">
        <f t="shared" si="3000"/>
        <v>0</v>
      </c>
      <c r="X2407">
        <f t="shared" si="3001"/>
        <v>58.200195000000349</v>
      </c>
      <c r="Y2407">
        <f t="shared" si="3031"/>
        <v>14.133807207694689</v>
      </c>
      <c r="Z2407">
        <f t="shared" si="3032"/>
        <v>33.362228741671572</v>
      </c>
      <c r="AA2407">
        <f t="shared" si="3028"/>
        <v>12.746148233695878</v>
      </c>
      <c r="AB2407">
        <f t="shared" si="3029"/>
        <v>30.086720916661928</v>
      </c>
      <c r="AC2407">
        <f t="shared" si="3030"/>
        <v>40.484266001641856</v>
      </c>
      <c r="AD2407">
        <f t="shared" si="3038"/>
        <v>24.820025912994474</v>
      </c>
      <c r="AE2407">
        <f t="shared" si="3011"/>
        <v>7848.6699218000012</v>
      </c>
      <c r="AF2407">
        <f t="shared" si="3013"/>
        <v>7844.7499185000006</v>
      </c>
      <c r="AG2407">
        <f t="shared" si="3035"/>
        <v>7906.6150388999986</v>
      </c>
      <c r="AH2407">
        <f t="shared" si="3020"/>
        <v>7859.3149900999997</v>
      </c>
      <c r="AI2407">
        <f t="shared" si="3021"/>
        <v>7937.0137507659165</v>
      </c>
      <c r="AJ2407">
        <f t="shared" si="3022"/>
        <v>7781.6162294340829</v>
      </c>
      <c r="AK2407">
        <f t="shared" si="3023"/>
        <v>1.566032421276595E-2</v>
      </c>
      <c r="AL2407">
        <f t="shared" si="3002"/>
        <v>-0.42571530659968415</v>
      </c>
      <c r="AM2407">
        <f t="shared" si="3003"/>
        <v>-208262.90799571169</v>
      </c>
      <c r="AN2407">
        <f t="shared" si="3036"/>
        <v>-1905587.0934820492</v>
      </c>
      <c r="AO2407">
        <f t="shared" si="3037"/>
        <v>8378240</v>
      </c>
      <c r="AP2407">
        <f t="shared" si="3039"/>
        <v>-0.22744479669740295</v>
      </c>
      <c r="AQ2407">
        <f t="shared" si="3040"/>
        <v>7831.9714317898715</v>
      </c>
      <c r="AR2407">
        <f t="shared" si="3041"/>
        <v>7807.9425926486683</v>
      </c>
      <c r="AS2407">
        <f t="shared" si="3042"/>
        <v>7857.644297034205</v>
      </c>
      <c r="AT2407">
        <f t="shared" si="3043"/>
        <v>7881.1461029196143</v>
      </c>
      <c r="AU2407">
        <f t="shared" si="3044"/>
        <v>7866.0413621510352</v>
      </c>
      <c r="AV2407">
        <f t="shared" si="3045"/>
        <v>7876.3181986236432</v>
      </c>
      <c r="AW2407">
        <f t="shared" si="3046"/>
        <v>-10.276836472608011</v>
      </c>
      <c r="AX2407">
        <f t="shared" si="3073"/>
        <v>11.169322171131167</v>
      </c>
      <c r="AY2407">
        <f t="shared" si="3047"/>
        <v>-21.446158643739178</v>
      </c>
      <c r="AZ2407">
        <f t="shared" si="3004"/>
        <v>7801.7666016666662</v>
      </c>
      <c r="BA2407">
        <f t="shared" si="3005"/>
        <v>3816678833.9015446</v>
      </c>
      <c r="BB2407">
        <f t="shared" si="3008"/>
        <v>0</v>
      </c>
      <c r="BC2407">
        <f t="shared" si="3009"/>
        <v>3816678833.9015446</v>
      </c>
      <c r="BD2407">
        <f t="shared" si="3024"/>
        <v>21144814273.822536</v>
      </c>
      <c r="BE2407">
        <f t="shared" si="3025"/>
        <v>25595895928.986969</v>
      </c>
      <c r="BF2407">
        <f t="shared" si="3026"/>
        <v>0.82610174429863781</v>
      </c>
      <c r="BG2407">
        <f t="shared" si="3027"/>
        <v>45.238538700149142</v>
      </c>
      <c r="BH2407">
        <f t="shared" si="3048"/>
        <v>107451501</v>
      </c>
      <c r="BI2407">
        <f t="shared" si="3049"/>
        <v>-0.13047767006675592</v>
      </c>
      <c r="BJ2407">
        <f t="shared" si="3010"/>
        <v>-5585.009700000046</v>
      </c>
      <c r="BK2407">
        <f t="shared" si="3050"/>
        <v>-6.9971676747659613E-3</v>
      </c>
      <c r="BL2407">
        <f t="shared" si="3051"/>
        <v>0.99300283232523401</v>
      </c>
      <c r="BM2407">
        <f t="shared" si="3052"/>
        <v>40.950842512734205</v>
      </c>
      <c r="BN2407">
        <f t="shared" si="3053"/>
        <v>7810.625</v>
      </c>
      <c r="BO2407">
        <f t="shared" si="3012"/>
        <v>7865.1499512000009</v>
      </c>
      <c r="BP2407">
        <f t="shared" si="3054"/>
        <v>7942.9727855000019</v>
      </c>
      <c r="BQ2407">
        <f t="shared" si="3055"/>
        <v>-77.822834300000977</v>
      </c>
      <c r="BR2407">
        <f t="shared" si="3056"/>
        <v>-47</v>
      </c>
      <c r="BS2407">
        <f t="shared" si="3057"/>
        <v>-59</v>
      </c>
      <c r="BT2407">
        <f t="shared" si="3058"/>
        <v>-27.950195000000349</v>
      </c>
      <c r="BU2407">
        <f t="shared" si="3059"/>
        <v>23</v>
      </c>
      <c r="BV2407">
        <f t="shared" si="3060"/>
        <v>7830.2932291333327</v>
      </c>
      <c r="BW2407">
        <f t="shared" si="3061"/>
        <v>7834.4237118095252</v>
      </c>
      <c r="BX2407">
        <f t="shared" si="3062"/>
        <v>7849.0772282181824</v>
      </c>
      <c r="BY2407">
        <f t="shared" si="3063"/>
        <v>7869.3721492380955</v>
      </c>
      <c r="BZ2407">
        <f t="shared" si="3064"/>
        <v>7957</v>
      </c>
      <c r="CA2407">
        <f t="shared" si="3065"/>
        <v>7748.2001950000003</v>
      </c>
      <c r="CB2407">
        <f t="shared" si="3066"/>
        <v>7876.0822915600002</v>
      </c>
      <c r="CC2407">
        <f t="shared" si="3067"/>
        <v>7853.4545163944449</v>
      </c>
      <c r="CD2407">
        <f t="shared" si="3068"/>
        <v>7867.5680881265871</v>
      </c>
      <c r="CE2407">
        <f t="shared" si="3069"/>
        <v>7979.7342300026094</v>
      </c>
      <c r="CF2407">
        <f t="shared" si="3070"/>
        <v>7838.8999020000001</v>
      </c>
      <c r="CG2407">
        <f t="shared" si="3071"/>
        <v>7902.2998049999997</v>
      </c>
      <c r="CH2407">
        <f t="shared" si="3072"/>
        <v>7830.8999020000001</v>
      </c>
    </row>
    <row r="2408" spans="1:86">
      <c r="A2408" s="1">
        <v>43027</v>
      </c>
      <c r="B2408">
        <v>7803</v>
      </c>
      <c r="C2408">
        <v>7803</v>
      </c>
      <c r="D2408">
        <v>7690</v>
      </c>
      <c r="E2408">
        <v>7731.1000979999999</v>
      </c>
      <c r="F2408">
        <v>115449</v>
      </c>
      <c r="G2408">
        <f t="shared" si="3006"/>
        <v>-31467.314796425006</v>
      </c>
      <c r="H2408">
        <f t="shared" si="3034"/>
        <v>9127346.526049776</v>
      </c>
      <c r="I2408">
        <f t="shared" si="3007"/>
        <v>7756.7750244999997</v>
      </c>
      <c r="J2408">
        <f t="shared" si="3014"/>
        <v>7907.3500975000006</v>
      </c>
      <c r="K2408">
        <f t="shared" si="3015"/>
        <v>7756.7750244999997</v>
      </c>
      <c r="L2408">
        <f t="shared" si="3016"/>
        <v>9</v>
      </c>
      <c r="M2408">
        <f t="shared" si="3017"/>
        <v>1</v>
      </c>
      <c r="N2408">
        <f t="shared" si="3018"/>
        <v>10</v>
      </c>
      <c r="O2408">
        <f t="shared" si="3019"/>
        <v>90</v>
      </c>
      <c r="P2408">
        <f t="shared" si="2994"/>
        <v>113</v>
      </c>
      <c r="Q2408">
        <f t="shared" si="2995"/>
        <v>71.899902000000111</v>
      </c>
      <c r="R2408">
        <f t="shared" si="2996"/>
        <v>41.100097999999889</v>
      </c>
      <c r="S2408">
        <f t="shared" si="2997"/>
        <v>113</v>
      </c>
      <c r="T2408">
        <f t="shared" si="3033"/>
        <v>111.03782523788801</v>
      </c>
      <c r="U2408">
        <f t="shared" si="2998"/>
        <v>57</v>
      </c>
      <c r="V2408">
        <f t="shared" si="2999"/>
        <v>-24</v>
      </c>
      <c r="W2408">
        <f t="shared" si="3000"/>
        <v>57</v>
      </c>
      <c r="X2408">
        <f t="shared" si="3001"/>
        <v>0</v>
      </c>
      <c r="Y2408">
        <f t="shared" si="3031"/>
        <v>17.195678121430781</v>
      </c>
      <c r="Z2408">
        <f t="shared" si="3032"/>
        <v>30.979212402980746</v>
      </c>
      <c r="AA2408">
        <f t="shared" si="3028"/>
        <v>15.486324668724977</v>
      </c>
      <c r="AB2408">
        <f t="shared" si="3029"/>
        <v>27.899693042988478</v>
      </c>
      <c r="AC2408">
        <f t="shared" si="3030"/>
        <v>28.61144910036791</v>
      </c>
      <c r="AD2408">
        <f t="shared" si="3038"/>
        <v>25.724397959991457</v>
      </c>
      <c r="AE2408">
        <f t="shared" si="3011"/>
        <v>7814.0399414000003</v>
      </c>
      <c r="AF2408">
        <f t="shared" si="3013"/>
        <v>7829.0749511666681</v>
      </c>
      <c r="AG2408">
        <f t="shared" si="3035"/>
        <v>7887.1625487000001</v>
      </c>
      <c r="AH2408">
        <f t="shared" si="3020"/>
        <v>7849.3200193999992</v>
      </c>
      <c r="AI2408">
        <f t="shared" si="3021"/>
        <v>7958.3775950143927</v>
      </c>
      <c r="AJ2408">
        <f t="shared" si="3022"/>
        <v>7740.2624437856057</v>
      </c>
      <c r="AK2408">
        <f t="shared" si="3023"/>
        <v>-4.2006920353713333E-2</v>
      </c>
      <c r="AL2408">
        <f t="shared" si="3002"/>
        <v>-0.27256463716814355</v>
      </c>
      <c r="AM2408">
        <f t="shared" si="3003"/>
        <v>-31467.314796425006</v>
      </c>
      <c r="AN2408">
        <f t="shared" si="3036"/>
        <v>-1825483.9436878231</v>
      </c>
      <c r="AO2408">
        <f t="shared" si="3037"/>
        <v>8307852</v>
      </c>
      <c r="AP2408">
        <f t="shared" si="3039"/>
        <v>-0.21972995470884932</v>
      </c>
      <c r="AQ2408">
        <f t="shared" si="3040"/>
        <v>7797.6751783013151</v>
      </c>
      <c r="AR2408">
        <f t="shared" si="3041"/>
        <v>7810.9514537437981</v>
      </c>
      <c r="AS2408">
        <f t="shared" si="3042"/>
        <v>7834.8663412080477</v>
      </c>
      <c r="AT2408">
        <f t="shared" si="3043"/>
        <v>7867.6419624768487</v>
      </c>
      <c r="AU2408">
        <f t="shared" si="3044"/>
        <v>7845.8001725283802</v>
      </c>
      <c r="AV2408">
        <f t="shared" si="3045"/>
        <v>7866.152931579988</v>
      </c>
      <c r="AW2408">
        <f t="shared" si="3046"/>
        <v>-20.352759051607791</v>
      </c>
      <c r="AX2408">
        <f t="shared" si="3073"/>
        <v>4.8649059265833756</v>
      </c>
      <c r="AY2408">
        <f t="shared" si="3047"/>
        <v>-25.217664978191166</v>
      </c>
      <c r="AZ2408">
        <f t="shared" si="3004"/>
        <v>7741.3666993333327</v>
      </c>
      <c r="BA2408">
        <f t="shared" si="3005"/>
        <v>893733044.07133389</v>
      </c>
      <c r="BB2408">
        <f t="shared" si="3008"/>
        <v>0</v>
      </c>
      <c r="BC2408">
        <f t="shared" si="3009"/>
        <v>893733044.07133389</v>
      </c>
      <c r="BD2408">
        <f t="shared" si="3024"/>
        <v>15135156522.477188</v>
      </c>
      <c r="BE2408">
        <f t="shared" si="3025"/>
        <v>26489628973.058304</v>
      </c>
      <c r="BF2408">
        <f t="shared" si="3026"/>
        <v>0.57136158977049611</v>
      </c>
      <c r="BG2408">
        <f t="shared" si="3027"/>
        <v>36.360923767644451</v>
      </c>
      <c r="BH2408">
        <f t="shared" si="3048"/>
        <v>107336052</v>
      </c>
      <c r="BI2408">
        <f t="shared" si="3049"/>
        <v>-0.25873841035937956</v>
      </c>
      <c r="BJ2408">
        <f t="shared" si="3010"/>
        <v>-5394.9706999999762</v>
      </c>
      <c r="BK2408">
        <f t="shared" si="3050"/>
        <v>-6.8023340454461245E-3</v>
      </c>
      <c r="BL2408">
        <f t="shared" si="3051"/>
        <v>0.99319766595455383</v>
      </c>
      <c r="BM2408">
        <f t="shared" si="3052"/>
        <v>57.478389172920075</v>
      </c>
      <c r="BN2408">
        <f t="shared" si="3053"/>
        <v>7746.5</v>
      </c>
      <c r="BO2408">
        <f t="shared" si="3012"/>
        <v>7839.6499511999991</v>
      </c>
      <c r="BP2408">
        <f t="shared" si="3054"/>
        <v>7946.5110222352941</v>
      </c>
      <c r="BQ2408">
        <f t="shared" si="3055"/>
        <v>-106.86107103529503</v>
      </c>
      <c r="BR2408">
        <f t="shared" si="3056"/>
        <v>-172.10009700000046</v>
      </c>
      <c r="BS2408">
        <f t="shared" si="3057"/>
        <v>-155.04980499999965</v>
      </c>
      <c r="BT2408">
        <f t="shared" si="3058"/>
        <v>-116</v>
      </c>
      <c r="BU2408">
        <f t="shared" si="3059"/>
        <v>-61.950195000000349</v>
      </c>
      <c r="BV2408">
        <f t="shared" si="3060"/>
        <v>7791.1032878666674</v>
      </c>
      <c r="BW2408">
        <f t="shared" si="3061"/>
        <v>7801.9523345238104</v>
      </c>
      <c r="BX2408">
        <f t="shared" si="3062"/>
        <v>7825.7654296545461</v>
      </c>
      <c r="BY2408">
        <f t="shared" si="3063"/>
        <v>7852.6564405809504</v>
      </c>
      <c r="BZ2408">
        <f t="shared" si="3064"/>
        <v>7957</v>
      </c>
      <c r="CA2408">
        <f t="shared" si="3065"/>
        <v>7690</v>
      </c>
      <c r="CB2408">
        <f t="shared" si="3066"/>
        <v>7846.5445929299995</v>
      </c>
      <c r="CC2408">
        <f t="shared" si="3067"/>
        <v>7868.247734827778</v>
      </c>
      <c r="CD2408">
        <f t="shared" si="3068"/>
        <v>7880.9216725123406</v>
      </c>
      <c r="CE2408">
        <f t="shared" si="3069"/>
        <v>7954.3406157057179</v>
      </c>
      <c r="CF2408">
        <f t="shared" si="3070"/>
        <v>7784.0498049999997</v>
      </c>
      <c r="CG2408">
        <f t="shared" si="3071"/>
        <v>7873.0498049999997</v>
      </c>
      <c r="CH2408">
        <f t="shared" si="3072"/>
        <v>7748.2001950000003</v>
      </c>
    </row>
    <row r="2409" spans="1:86">
      <c r="A2409" s="1">
        <v>43031</v>
      </c>
      <c r="B2409">
        <v>7748.7998049999997</v>
      </c>
      <c r="C2409">
        <v>7860</v>
      </c>
      <c r="D2409">
        <v>7714</v>
      </c>
      <c r="E2409">
        <v>7818.5</v>
      </c>
      <c r="F2409">
        <v>471496</v>
      </c>
      <c r="G2409">
        <f t="shared" si="3006"/>
        <v>203453.75342465754</v>
      </c>
      <c r="H2409">
        <f t="shared" si="3034"/>
        <v>9330800.2794744335</v>
      </c>
      <c r="I2409">
        <f t="shared" si="3007"/>
        <v>7785.3249512499997</v>
      </c>
      <c r="J2409">
        <f t="shared" si="3014"/>
        <v>7907.3500975000006</v>
      </c>
      <c r="K2409">
        <f t="shared" si="3015"/>
        <v>7756.7750244999997</v>
      </c>
      <c r="L2409">
        <f t="shared" si="3016"/>
        <v>10</v>
      </c>
      <c r="M2409">
        <f t="shared" si="3017"/>
        <v>2</v>
      </c>
      <c r="N2409">
        <f t="shared" si="3018"/>
        <v>0</v>
      </c>
      <c r="O2409">
        <f t="shared" si="3019"/>
        <v>80</v>
      </c>
      <c r="P2409">
        <f t="shared" si="2994"/>
        <v>146</v>
      </c>
      <c r="Q2409">
        <f t="shared" si="2995"/>
        <v>41.5</v>
      </c>
      <c r="R2409">
        <f t="shared" si="2996"/>
        <v>104.5</v>
      </c>
      <c r="S2409">
        <f t="shared" si="2997"/>
        <v>146</v>
      </c>
      <c r="T2409">
        <f t="shared" si="3033"/>
        <v>113.53512343518173</v>
      </c>
      <c r="U2409">
        <f t="shared" si="2998"/>
        <v>72.200195000000349</v>
      </c>
      <c r="V2409">
        <f t="shared" si="2999"/>
        <v>-127.60009799999989</v>
      </c>
      <c r="W2409">
        <f t="shared" si="3000"/>
        <v>72.200195000000349</v>
      </c>
      <c r="X2409">
        <f t="shared" si="3001"/>
        <v>0</v>
      </c>
      <c r="Y2409">
        <f t="shared" si="3031"/>
        <v>21.124572184185752</v>
      </c>
      <c r="Z2409">
        <f t="shared" si="3032"/>
        <v>28.766411517053548</v>
      </c>
      <c r="AA2409">
        <f t="shared" si="3028"/>
        <v>18.606200041915635</v>
      </c>
      <c r="AB2409">
        <f t="shared" si="3029"/>
        <v>25.337015230777077</v>
      </c>
      <c r="AC2409">
        <f t="shared" si="3030"/>
        <v>15.317074881965043</v>
      </c>
      <c r="AD2409">
        <f t="shared" si="3038"/>
        <v>25.195787686447119</v>
      </c>
      <c r="AE2409">
        <f t="shared" si="3011"/>
        <v>7802.9099610000003</v>
      </c>
      <c r="AF2409">
        <f t="shared" si="3013"/>
        <v>7814.7832845000003</v>
      </c>
      <c r="AG2409">
        <f t="shared" si="3035"/>
        <v>7870.8400389499993</v>
      </c>
      <c r="AH2409">
        <f t="shared" si="3020"/>
        <v>7840.8499998999996</v>
      </c>
      <c r="AI2409">
        <f t="shared" si="3021"/>
        <v>7944.894749824256</v>
      </c>
      <c r="AJ2409">
        <f t="shared" si="3022"/>
        <v>7736.8052499757432</v>
      </c>
      <c r="AK2409">
        <f t="shared" si="3023"/>
        <v>0.39259429276215191</v>
      </c>
      <c r="AL2409">
        <f t="shared" si="3002"/>
        <v>0.4315068493150685</v>
      </c>
      <c r="AM2409">
        <f t="shared" si="3003"/>
        <v>203453.75342465754</v>
      </c>
      <c r="AN2409">
        <f t="shared" si="3036"/>
        <v>-1740336.0261030821</v>
      </c>
      <c r="AO2409">
        <f t="shared" si="3037"/>
        <v>8521180</v>
      </c>
      <c r="AP2409">
        <f t="shared" si="3039"/>
        <v>-0.20423650551955036</v>
      </c>
      <c r="AQ2409">
        <f t="shared" si="3040"/>
        <v>7804.7556176788676</v>
      </c>
      <c r="AR2409">
        <f t="shared" si="3041"/>
        <v>7829.2052894268154</v>
      </c>
      <c r="AS2409">
        <f t="shared" si="3042"/>
        <v>7831.9203997905988</v>
      </c>
      <c r="AT2409">
        <f t="shared" si="3043"/>
        <v>7863.2191858539327</v>
      </c>
      <c r="AU2409">
        <f t="shared" si="3044"/>
        <v>7841.705146649123</v>
      </c>
      <c r="AV2409">
        <f t="shared" si="3045"/>
        <v>7862.8172263693887</v>
      </c>
      <c r="AW2409">
        <f t="shared" si="3046"/>
        <v>-21.112079720265683</v>
      </c>
      <c r="AX2409">
        <f t="shared" si="3073"/>
        <v>-0.33049120278643684</v>
      </c>
      <c r="AY2409">
        <f t="shared" si="3047"/>
        <v>-20.781588517479246</v>
      </c>
      <c r="AZ2409">
        <f t="shared" si="3004"/>
        <v>7797.5</v>
      </c>
      <c r="BA2409">
        <f t="shared" si="3005"/>
        <v>3676490060</v>
      </c>
      <c r="BB2409">
        <f t="shared" si="3008"/>
        <v>3676490060</v>
      </c>
      <c r="BC2409">
        <f t="shared" si="3009"/>
        <v>0</v>
      </c>
      <c r="BD2409">
        <f t="shared" si="3024"/>
        <v>14936335020.143856</v>
      </c>
      <c r="BE2409">
        <f t="shared" si="3025"/>
        <v>26489628973.058304</v>
      </c>
      <c r="BF2409">
        <f t="shared" si="3026"/>
        <v>0.56385595416738721</v>
      </c>
      <c r="BG2409">
        <f t="shared" si="3027"/>
        <v>36.055491726384084</v>
      </c>
      <c r="BH2409">
        <f t="shared" si="3048"/>
        <v>107807548</v>
      </c>
      <c r="BI2409">
        <f t="shared" si="3049"/>
        <v>-0.26850528395169204</v>
      </c>
      <c r="BJ2409">
        <f t="shared" si="3010"/>
        <v>8639.9902000000111</v>
      </c>
      <c r="BK2409">
        <f t="shared" si="3050"/>
        <v>1.1304976121394427E-2</v>
      </c>
      <c r="BL2409">
        <f t="shared" si="3051"/>
        <v>1.0113049761213944</v>
      </c>
      <c r="BM2409">
        <f t="shared" si="3052"/>
        <v>54.836398057165546</v>
      </c>
      <c r="BN2409">
        <f t="shared" si="3053"/>
        <v>7787</v>
      </c>
      <c r="BO2409">
        <f t="shared" si="3012"/>
        <v>7817.0449706999989</v>
      </c>
      <c r="BP2409">
        <f t="shared" si="3054"/>
        <v>7946.6448472058828</v>
      </c>
      <c r="BQ2409">
        <f t="shared" si="3055"/>
        <v>-129.59987650588391</v>
      </c>
      <c r="BR2409">
        <f t="shared" si="3056"/>
        <v>-78.200195000000349</v>
      </c>
      <c r="BS2409">
        <f t="shared" si="3057"/>
        <v>-152.70019500000035</v>
      </c>
      <c r="BT2409">
        <f t="shared" si="3058"/>
        <v>-97</v>
      </c>
      <c r="BU2409">
        <f t="shared" si="3059"/>
        <v>-160.20019500000035</v>
      </c>
      <c r="BV2409">
        <f t="shared" si="3060"/>
        <v>7792.5899740666664</v>
      </c>
      <c r="BW2409">
        <f t="shared" si="3061"/>
        <v>7798.930919904762</v>
      </c>
      <c r="BX2409">
        <f t="shared" si="3062"/>
        <v>7820.1617897636352</v>
      </c>
      <c r="BY2409">
        <f t="shared" si="3063"/>
        <v>7846.1171502285724</v>
      </c>
      <c r="BZ2409">
        <f t="shared" si="3064"/>
        <v>7957</v>
      </c>
      <c r="CA2409">
        <f t="shared" si="3065"/>
        <v>7690</v>
      </c>
      <c r="CB2409">
        <f t="shared" si="3066"/>
        <v>7821.2044531166666</v>
      </c>
      <c r="CC2409">
        <f t="shared" si="3067"/>
        <v>7841.2510415249999</v>
      </c>
      <c r="CD2409">
        <f t="shared" si="3068"/>
        <v>7870.4530513547215</v>
      </c>
      <c r="CE2409">
        <f t="shared" si="3069"/>
        <v>7916.2552280905684</v>
      </c>
      <c r="CF2409">
        <f t="shared" si="3070"/>
        <v>7731.1000979999999</v>
      </c>
      <c r="CG2409">
        <f t="shared" si="3071"/>
        <v>7803</v>
      </c>
      <c r="CH2409">
        <f t="shared" si="3072"/>
        <v>7690</v>
      </c>
    </row>
    <row r="2410" spans="1:86">
      <c r="A2410" s="1">
        <v>43032</v>
      </c>
      <c r="B2410">
        <v>7865.2998049999997</v>
      </c>
      <c r="C2410">
        <v>7932.2001950000003</v>
      </c>
      <c r="D2410">
        <v>7841.6000979999999</v>
      </c>
      <c r="E2410">
        <v>7875</v>
      </c>
      <c r="F2410">
        <v>354257</v>
      </c>
      <c r="G2410">
        <f t="shared" si="3006"/>
        <v>-93061.935654451241</v>
      </c>
      <c r="H2410">
        <f t="shared" si="3034"/>
        <v>9237738.3438199814</v>
      </c>
      <c r="I2410">
        <f t="shared" si="3007"/>
        <v>7878.5250244999997</v>
      </c>
      <c r="J2410">
        <f t="shared" si="3014"/>
        <v>7901.0999755000003</v>
      </c>
      <c r="K2410">
        <f t="shared" si="3015"/>
        <v>7756.7750244999997</v>
      </c>
      <c r="L2410">
        <f t="shared" si="3016"/>
        <v>10</v>
      </c>
      <c r="M2410">
        <f t="shared" si="3017"/>
        <v>3</v>
      </c>
      <c r="N2410">
        <f t="shared" si="3018"/>
        <v>0</v>
      </c>
      <c r="O2410">
        <f t="shared" si="3019"/>
        <v>70</v>
      </c>
      <c r="P2410">
        <f t="shared" si="2994"/>
        <v>90.60009700000046</v>
      </c>
      <c r="Q2410">
        <f t="shared" si="2995"/>
        <v>57.200195000000349</v>
      </c>
      <c r="R2410">
        <f t="shared" si="2996"/>
        <v>33.399902000000111</v>
      </c>
      <c r="S2410">
        <f t="shared" si="2997"/>
        <v>90.60009700000046</v>
      </c>
      <c r="T2410">
        <f t="shared" si="3033"/>
        <v>111.89690726124022</v>
      </c>
      <c r="U2410">
        <f t="shared" si="2998"/>
        <v>12.799804999999651</v>
      </c>
      <c r="V2410">
        <f t="shared" si="2999"/>
        <v>31.300293000000238</v>
      </c>
      <c r="W2410">
        <f t="shared" si="3000"/>
        <v>0</v>
      </c>
      <c r="X2410">
        <f t="shared" si="3001"/>
        <v>31.300293000000238</v>
      </c>
      <c r="Y2410">
        <f t="shared" si="3031"/>
        <v>19.615674171029628</v>
      </c>
      <c r="Z2410">
        <f t="shared" si="3032"/>
        <v>28.947403051549742</v>
      </c>
      <c r="AA2410">
        <f t="shared" si="3028"/>
        <v>17.530130770490267</v>
      </c>
      <c r="AB2410">
        <f t="shared" si="3029"/>
        <v>25.869707894578053</v>
      </c>
      <c r="AC2410">
        <f t="shared" si="3030"/>
        <v>19.215686925583316</v>
      </c>
      <c r="AD2410">
        <f t="shared" si="3038"/>
        <v>24.783700317548472</v>
      </c>
      <c r="AE2410">
        <f t="shared" si="3011"/>
        <v>7809.5099610000007</v>
      </c>
      <c r="AF2410">
        <f t="shared" si="3013"/>
        <v>7814.9249675000001</v>
      </c>
      <c r="AG2410">
        <f t="shared" si="3035"/>
        <v>7861.1800291999998</v>
      </c>
      <c r="AH2410">
        <f t="shared" si="3020"/>
        <v>7838.6799804000011</v>
      </c>
      <c r="AI2410">
        <f t="shared" si="3021"/>
        <v>7938.806227377625</v>
      </c>
      <c r="AJ2410">
        <f t="shared" si="3022"/>
        <v>7738.5537334223773</v>
      </c>
      <c r="AK2410">
        <f t="shared" si="3023"/>
        <v>0.68137112243963194</v>
      </c>
      <c r="AL2410">
        <f t="shared" si="3002"/>
        <v>-0.26269610947546906</v>
      </c>
      <c r="AM2410">
        <f t="shared" si="3003"/>
        <v>-93061.935654451241</v>
      </c>
      <c r="AN2410">
        <f t="shared" si="3036"/>
        <v>-1573298.8062197664</v>
      </c>
      <c r="AO2410">
        <f t="shared" si="3037"/>
        <v>8509078</v>
      </c>
      <c r="AP2410">
        <f t="shared" si="3039"/>
        <v>-0.18489650773206762</v>
      </c>
      <c r="AQ2410">
        <f t="shared" si="3040"/>
        <v>7828.638707668053</v>
      </c>
      <c r="AR2410">
        <f t="shared" si="3041"/>
        <v>7840.8888375151728</v>
      </c>
      <c r="AS2410">
        <f t="shared" si="3042"/>
        <v>7839.674727828291</v>
      </c>
      <c r="AT2410">
        <f t="shared" si="3043"/>
        <v>7864.2794591270786</v>
      </c>
      <c r="AU2410">
        <f t="shared" si="3044"/>
        <v>7846.6993746517546</v>
      </c>
      <c r="AV2410">
        <f t="shared" si="3045"/>
        <v>7863.6700205235311</v>
      </c>
      <c r="AW2410">
        <f t="shared" si="3046"/>
        <v>-16.970645871776469</v>
      </c>
      <c r="AX2410">
        <f t="shared" si="3073"/>
        <v>-3.6585221365844434</v>
      </c>
      <c r="AY2410">
        <f t="shared" si="3047"/>
        <v>-13.312123735192026</v>
      </c>
      <c r="AZ2410">
        <f t="shared" si="3004"/>
        <v>7882.9334310000004</v>
      </c>
      <c r="BA2410">
        <f t="shared" si="3005"/>
        <v>2792584348.4657669</v>
      </c>
      <c r="BB2410">
        <f t="shared" si="3008"/>
        <v>2792584348.4657669</v>
      </c>
      <c r="BC2410">
        <f t="shared" si="3009"/>
        <v>0</v>
      </c>
      <c r="BD2410">
        <f t="shared" si="3024"/>
        <v>17728919368.609623</v>
      </c>
      <c r="BE2410">
        <f t="shared" si="3025"/>
        <v>22391539480.077042</v>
      </c>
      <c r="BF2410">
        <f t="shared" si="3026"/>
        <v>0.79176866710678817</v>
      </c>
      <c r="BG2410">
        <f t="shared" si="3027"/>
        <v>44.18922384580349</v>
      </c>
      <c r="BH2410">
        <f t="shared" si="3048"/>
        <v>108161805</v>
      </c>
      <c r="BI2410">
        <f t="shared" si="3049"/>
        <v>-0.21581075792199417</v>
      </c>
      <c r="BJ2410">
        <f t="shared" si="3010"/>
        <v>5550</v>
      </c>
      <c r="BK2410">
        <f t="shared" si="3050"/>
        <v>7.226450086333696E-3</v>
      </c>
      <c r="BL2410">
        <f t="shared" si="3051"/>
        <v>1.0072264500863337</v>
      </c>
      <c r="BM2410">
        <f t="shared" si="3052"/>
        <v>52.77116566902388</v>
      </c>
      <c r="BN2410">
        <f t="shared" si="3053"/>
        <v>7886.9001465000001</v>
      </c>
      <c r="BO2410">
        <f t="shared" si="3012"/>
        <v>7819.5249999999996</v>
      </c>
      <c r="BP2410">
        <f t="shared" si="3054"/>
        <v>7948.7191162205881</v>
      </c>
      <c r="BQ2410">
        <f t="shared" si="3055"/>
        <v>-129.19411622058851</v>
      </c>
      <c r="BR2410">
        <f t="shared" si="3056"/>
        <v>-18.700195000000349</v>
      </c>
      <c r="BS2410">
        <f t="shared" si="3057"/>
        <v>-43.699706999999762</v>
      </c>
      <c r="BT2410">
        <f t="shared" si="3058"/>
        <v>-2.699706999999762</v>
      </c>
      <c r="BU2410">
        <f t="shared" si="3059"/>
        <v>-25.200195000000349</v>
      </c>
      <c r="BV2410">
        <f t="shared" si="3060"/>
        <v>7816.6199870666669</v>
      </c>
      <c r="BW2410">
        <f t="shared" si="3061"/>
        <v>7816.1356957619055</v>
      </c>
      <c r="BX2410">
        <f t="shared" si="3062"/>
        <v>7826.370880690909</v>
      </c>
      <c r="BY2410">
        <f t="shared" si="3063"/>
        <v>7846.5133369952364</v>
      </c>
      <c r="BZ2410">
        <f t="shared" si="3064"/>
        <v>7940</v>
      </c>
      <c r="CA2410">
        <f t="shared" si="3065"/>
        <v>7690</v>
      </c>
      <c r="CB2410">
        <f t="shared" si="3066"/>
        <v>7807.5410872166667</v>
      </c>
      <c r="CC2410">
        <f t="shared" si="3067"/>
        <v>7820.1578721805563</v>
      </c>
      <c r="CD2410">
        <f t="shared" si="3068"/>
        <v>7859.4409119259526</v>
      </c>
      <c r="CE2410">
        <f t="shared" si="3069"/>
        <v>7884.282361535239</v>
      </c>
      <c r="CF2410">
        <f t="shared" si="3070"/>
        <v>7818.5</v>
      </c>
      <c r="CG2410">
        <f t="shared" si="3071"/>
        <v>7860</v>
      </c>
      <c r="CH2410">
        <f t="shared" si="3072"/>
        <v>7714</v>
      </c>
    </row>
    <row r="2411" spans="1:86">
      <c r="A2411" s="1">
        <v>43033</v>
      </c>
      <c r="B2411">
        <v>7930</v>
      </c>
      <c r="C2411">
        <v>7945</v>
      </c>
      <c r="D2411">
        <v>7810.2998049999997</v>
      </c>
      <c r="E2411">
        <v>7870.2001950000003</v>
      </c>
      <c r="F2411">
        <v>254379</v>
      </c>
      <c r="G2411">
        <f t="shared" si="3006"/>
        <v>-28137.288801138886</v>
      </c>
      <c r="H2411">
        <f t="shared" si="3034"/>
        <v>9209601.0550188422</v>
      </c>
      <c r="I2411">
        <f t="shared" si="3007"/>
        <v>7888.875</v>
      </c>
      <c r="J2411">
        <f t="shared" si="3014"/>
        <v>7893.5499267499999</v>
      </c>
      <c r="K2411">
        <f t="shared" si="3015"/>
        <v>7756.7750244999997</v>
      </c>
      <c r="L2411">
        <f t="shared" si="3016"/>
        <v>8</v>
      </c>
      <c r="M2411">
        <f t="shared" si="3017"/>
        <v>4</v>
      </c>
      <c r="N2411">
        <f t="shared" si="3018"/>
        <v>20</v>
      </c>
      <c r="O2411">
        <f t="shared" si="3019"/>
        <v>60</v>
      </c>
      <c r="P2411">
        <f t="shared" si="2994"/>
        <v>134.70019500000035</v>
      </c>
      <c r="Q2411">
        <f t="shared" si="2995"/>
        <v>74.799804999999651</v>
      </c>
      <c r="R2411">
        <f t="shared" si="2996"/>
        <v>59.900390000000698</v>
      </c>
      <c r="S2411">
        <f t="shared" si="2997"/>
        <v>134.70019500000035</v>
      </c>
      <c r="T2411">
        <f t="shared" si="3033"/>
        <v>113.52571352829452</v>
      </c>
      <c r="U2411">
        <f t="shared" si="2998"/>
        <v>141</v>
      </c>
      <c r="V2411">
        <f t="shared" si="2999"/>
        <v>-55.900390000000698</v>
      </c>
      <c r="W2411">
        <f t="shared" si="3000"/>
        <v>141</v>
      </c>
      <c r="X2411">
        <f t="shared" si="3001"/>
        <v>0</v>
      </c>
      <c r="Y2411">
        <f t="shared" si="3031"/>
        <v>28.285983158813224</v>
      </c>
      <c r="Z2411">
        <f t="shared" si="3032"/>
        <v>26.879731405010471</v>
      </c>
      <c r="AA2411">
        <f t="shared" si="3028"/>
        <v>24.915926339245939</v>
      </c>
      <c r="AB2411">
        <f t="shared" si="3029"/>
        <v>23.67721864026084</v>
      </c>
      <c r="AC2411">
        <f t="shared" si="3030"/>
        <v>2.5491408294472402</v>
      </c>
      <c r="AD2411">
        <f t="shared" si="3038"/>
        <v>23.023567745881582</v>
      </c>
      <c r="AE2411">
        <f t="shared" si="3011"/>
        <v>7815.7700195999987</v>
      </c>
      <c r="AF2411">
        <f t="shared" si="3013"/>
        <v>7819.625</v>
      </c>
      <c r="AG2411">
        <f t="shared" si="3035"/>
        <v>7856.4425292000014</v>
      </c>
      <c r="AH2411">
        <f t="shared" si="3020"/>
        <v>7836.3299803999998</v>
      </c>
      <c r="AI2411">
        <f t="shared" si="3021"/>
        <v>7932.1928788505438</v>
      </c>
      <c r="AJ2411">
        <f t="shared" si="3022"/>
        <v>7740.4670819494559</v>
      </c>
      <c r="AK2411">
        <f t="shared" si="3023"/>
        <v>0.6766596626403607</v>
      </c>
      <c r="AL2411">
        <f t="shared" si="3002"/>
        <v>-0.11061168100015679</v>
      </c>
      <c r="AM2411">
        <f t="shared" si="3003"/>
        <v>-28137.288801138886</v>
      </c>
      <c r="AN2411">
        <f t="shared" si="3036"/>
        <v>-1563567.5261807113</v>
      </c>
      <c r="AO2411">
        <f t="shared" si="3037"/>
        <v>8137328</v>
      </c>
      <c r="AP2411">
        <f t="shared" si="3039"/>
        <v>-0.19214753616675048</v>
      </c>
      <c r="AQ2411">
        <f t="shared" si="3040"/>
        <v>7842.7696133609152</v>
      </c>
      <c r="AR2411">
        <f t="shared" si="3041"/>
        <v>7905.6297132483487</v>
      </c>
      <c r="AS2411">
        <f t="shared" si="3042"/>
        <v>7845.1693119191987</v>
      </c>
      <c r="AT2411">
        <f t="shared" si="3043"/>
        <v>7864.8123253556414</v>
      </c>
      <c r="AU2411">
        <f t="shared" si="3044"/>
        <v>7850.2244977039918</v>
      </c>
      <c r="AV2411">
        <f t="shared" si="3045"/>
        <v>7864.1271327368841</v>
      </c>
      <c r="AW2411">
        <f t="shared" si="3046"/>
        <v>-13.902635032892249</v>
      </c>
      <c r="AX2411">
        <f t="shared" si="3073"/>
        <v>-5.7073447158460047</v>
      </c>
      <c r="AY2411">
        <f t="shared" si="3047"/>
        <v>-8.1952903170462434</v>
      </c>
      <c r="AZ2411">
        <f t="shared" si="3004"/>
        <v>7875.166666666667</v>
      </c>
      <c r="BA2411">
        <f t="shared" si="3005"/>
        <v>2003277021.5</v>
      </c>
      <c r="BB2411">
        <f t="shared" si="3008"/>
        <v>0</v>
      </c>
      <c r="BC2411">
        <f t="shared" si="3009"/>
        <v>2003277021.5</v>
      </c>
      <c r="BD2411">
        <f t="shared" si="3024"/>
        <v>17728919368.609623</v>
      </c>
      <c r="BE2411">
        <f t="shared" si="3025"/>
        <v>22023044828.689484</v>
      </c>
      <c r="BF2411">
        <f t="shared" si="3026"/>
        <v>0.80501672255210188</v>
      </c>
      <c r="BG2411">
        <f t="shared" si="3027"/>
        <v>44.598851218059288</v>
      </c>
      <c r="BH2411">
        <f t="shared" si="3048"/>
        <v>107907426</v>
      </c>
      <c r="BI2411">
        <f t="shared" si="3049"/>
        <v>-0.17678548169724001</v>
      </c>
      <c r="BJ2411">
        <f t="shared" si="3010"/>
        <v>-579.9804999999651</v>
      </c>
      <c r="BK2411">
        <f t="shared" si="3050"/>
        <v>-6.0949904761900336E-4</v>
      </c>
      <c r="BL2411">
        <f t="shared" si="3051"/>
        <v>0.99939050095238102</v>
      </c>
      <c r="BM2411">
        <f t="shared" si="3052"/>
        <v>50.524183701524159</v>
      </c>
      <c r="BN2411">
        <f t="shared" si="3053"/>
        <v>7877.6499024999994</v>
      </c>
      <c r="BO2411">
        <f t="shared" si="3012"/>
        <v>7821.7350097999997</v>
      </c>
      <c r="BP2411">
        <f t="shared" si="3054"/>
        <v>7950.1654340147061</v>
      </c>
      <c r="BQ2411">
        <f t="shared" si="3055"/>
        <v>-128.43042421470636</v>
      </c>
      <c r="BR2411">
        <f t="shared" si="3056"/>
        <v>45.050293000000238</v>
      </c>
      <c r="BS2411">
        <f t="shared" si="3057"/>
        <v>9.299804999999651</v>
      </c>
      <c r="BT2411">
        <f t="shared" si="3058"/>
        <v>46.149902000000111</v>
      </c>
      <c r="BU2411">
        <f t="shared" si="3059"/>
        <v>38</v>
      </c>
      <c r="BV2411">
        <f t="shared" si="3060"/>
        <v>7836.8500650666674</v>
      </c>
      <c r="BW2411">
        <f t="shared" si="3061"/>
        <v>7831.9286179047622</v>
      </c>
      <c r="BX2411">
        <f t="shared" si="3062"/>
        <v>7832.1018287999987</v>
      </c>
      <c r="BY2411">
        <f t="shared" si="3063"/>
        <v>7847.3724004047626</v>
      </c>
      <c r="BZ2411">
        <f t="shared" si="3064"/>
        <v>7945</v>
      </c>
      <c r="CA2411">
        <f t="shared" si="3065"/>
        <v>7690</v>
      </c>
      <c r="CB2411">
        <f t="shared" si="3066"/>
        <v>7787.4881105699997</v>
      </c>
      <c r="CC2411">
        <f t="shared" si="3067"/>
        <v>7809.5550726805559</v>
      </c>
      <c r="CD2411">
        <f t="shared" si="3068"/>
        <v>7844.5400382971038</v>
      </c>
      <c r="CE2411">
        <f t="shared" si="3069"/>
        <v>7865.8878831844968</v>
      </c>
      <c r="CF2411">
        <f t="shared" si="3070"/>
        <v>7875</v>
      </c>
      <c r="CG2411">
        <f t="shared" si="3071"/>
        <v>7932.2001950000003</v>
      </c>
      <c r="CH2411">
        <f t="shared" si="3072"/>
        <v>7841.6000979999999</v>
      </c>
    </row>
    <row r="2412" spans="1:86">
      <c r="A2412" s="1">
        <v>43034</v>
      </c>
      <c r="B2412">
        <v>7900</v>
      </c>
      <c r="C2412">
        <v>8086</v>
      </c>
      <c r="D2412">
        <v>7866.2001950000003</v>
      </c>
      <c r="E2412">
        <v>8068.0498049999997</v>
      </c>
      <c r="F2412">
        <v>684763</v>
      </c>
      <c r="G2412">
        <f t="shared" si="3006"/>
        <v>572919.13936704572</v>
      </c>
      <c r="H2412">
        <f t="shared" si="3034"/>
        <v>9782520.1943858881</v>
      </c>
      <c r="I2412">
        <f t="shared" si="3007"/>
        <v>7980.0625</v>
      </c>
      <c r="J2412">
        <f t="shared" si="3014"/>
        <v>7980.0625</v>
      </c>
      <c r="K2412">
        <f t="shared" si="3015"/>
        <v>7756.7750244999997</v>
      </c>
      <c r="L2412">
        <f t="shared" si="3016"/>
        <v>1</v>
      </c>
      <c r="M2412">
        <f t="shared" si="3017"/>
        <v>5</v>
      </c>
      <c r="N2412">
        <f t="shared" si="3018"/>
        <v>90</v>
      </c>
      <c r="O2412">
        <f t="shared" si="3019"/>
        <v>50</v>
      </c>
      <c r="P2412">
        <f t="shared" si="2994"/>
        <v>219.79980499999965</v>
      </c>
      <c r="Q2412">
        <f t="shared" si="2995"/>
        <v>17.950195000000349</v>
      </c>
      <c r="R2412">
        <f t="shared" si="2996"/>
        <v>201.8496099999993</v>
      </c>
      <c r="S2412">
        <f t="shared" si="2997"/>
        <v>219.79980499999965</v>
      </c>
      <c r="T2412">
        <f t="shared" si="3033"/>
        <v>121.11672006198773</v>
      </c>
      <c r="U2412">
        <f t="shared" si="2998"/>
        <v>154</v>
      </c>
      <c r="V2412">
        <f t="shared" si="2999"/>
        <v>-196.39990299999954</v>
      </c>
      <c r="W2412">
        <f t="shared" si="3000"/>
        <v>154</v>
      </c>
      <c r="X2412">
        <f t="shared" si="3001"/>
        <v>0</v>
      </c>
      <c r="Y2412">
        <f t="shared" si="3031"/>
        <v>37.265555790326566</v>
      </c>
      <c r="Z2412">
        <f t="shared" si="3032"/>
        <v>24.959750590366866</v>
      </c>
      <c r="AA2412">
        <f t="shared" si="3028"/>
        <v>30.768300009490012</v>
      </c>
      <c r="AB2412">
        <f t="shared" si="3029"/>
        <v>20.608013969988971</v>
      </c>
      <c r="AC2412">
        <f t="shared" si="3030"/>
        <v>19.776206684580995</v>
      </c>
      <c r="AD2412">
        <f t="shared" si="3038"/>
        <v>22.710008578370047</v>
      </c>
      <c r="AE2412">
        <f t="shared" si="3011"/>
        <v>7872.5700196000007</v>
      </c>
      <c r="AF2412">
        <f t="shared" si="3013"/>
        <v>7857.8166504999999</v>
      </c>
      <c r="AG2412">
        <f t="shared" si="3035"/>
        <v>7865.3500243500002</v>
      </c>
      <c r="AH2412">
        <f t="shared" si="3020"/>
        <v>7860.6199707000005</v>
      </c>
      <c r="AI2412">
        <f t="shared" si="3021"/>
        <v>8028.7190901743397</v>
      </c>
      <c r="AJ2412">
        <f t="shared" si="3022"/>
        <v>7692.5208512256613</v>
      </c>
      <c r="AK2412">
        <f t="shared" si="3023"/>
        <v>1.1169866771124397</v>
      </c>
      <c r="AL2412">
        <f t="shared" si="3002"/>
        <v>0.83666778048324131</v>
      </c>
      <c r="AM2412">
        <f t="shared" si="3003"/>
        <v>572919.13936704572</v>
      </c>
      <c r="AN2412">
        <f t="shared" si="3036"/>
        <v>-715304.95206000947</v>
      </c>
      <c r="AO2412">
        <f t="shared" si="3037"/>
        <v>8381583</v>
      </c>
      <c r="AP2412">
        <f t="shared" si="3039"/>
        <v>-8.5342464789766981E-2</v>
      </c>
      <c r="AQ2412">
        <f t="shared" si="3040"/>
        <v>7919.364878518204</v>
      </c>
      <c r="AR2412">
        <f t="shared" si="3041"/>
        <v>7965.1435505475692</v>
      </c>
      <c r="AS2412">
        <f t="shared" si="3042"/>
        <v>7885.2878006737428</v>
      </c>
      <c r="AT2412">
        <f t="shared" si="3043"/>
        <v>7883.1036985236333</v>
      </c>
      <c r="AU2412">
        <f t="shared" si="3044"/>
        <v>7882.8982937983928</v>
      </c>
      <c r="AV2412">
        <f t="shared" si="3045"/>
        <v>7878.4017197953026</v>
      </c>
      <c r="AW2412">
        <f t="shared" si="3046"/>
        <v>4.4965740030902452</v>
      </c>
      <c r="AX2412">
        <f t="shared" si="3073"/>
        <v>-3.6665609720587544</v>
      </c>
      <c r="AY2412">
        <f t="shared" si="3047"/>
        <v>8.1631349751489992</v>
      </c>
      <c r="AZ2412">
        <f t="shared" si="3004"/>
        <v>8006.75</v>
      </c>
      <c r="BA2412">
        <f t="shared" si="3005"/>
        <v>5482726150.25</v>
      </c>
      <c r="BB2412">
        <f t="shared" si="3008"/>
        <v>5482726150.25</v>
      </c>
      <c r="BC2412">
        <f t="shared" si="3009"/>
        <v>0</v>
      </c>
      <c r="BD2412">
        <f t="shared" si="3024"/>
        <v>23211645518.859623</v>
      </c>
      <c r="BE2412">
        <f t="shared" si="3025"/>
        <v>19887430679.606152</v>
      </c>
      <c r="BF2412">
        <f t="shared" si="3026"/>
        <v>1.1671515487750932</v>
      </c>
      <c r="BG2412">
        <f t="shared" si="3027"/>
        <v>53.85648038480673</v>
      </c>
      <c r="BH2412">
        <f t="shared" si="3048"/>
        <v>108592189</v>
      </c>
      <c r="BI2412">
        <f t="shared" si="3049"/>
        <v>5.70746981813854E-2</v>
      </c>
      <c r="BJ2412">
        <f t="shared" si="3010"/>
        <v>19684.96099999993</v>
      </c>
      <c r="BK2412">
        <f t="shared" si="3050"/>
        <v>2.5139082246687282E-2</v>
      </c>
      <c r="BL2412">
        <f t="shared" si="3051"/>
        <v>1.0251390822466873</v>
      </c>
      <c r="BM2412">
        <f t="shared" si="3052"/>
        <v>88.596015034597968</v>
      </c>
      <c r="BN2412">
        <f t="shared" si="3053"/>
        <v>7976.1000975000006</v>
      </c>
      <c r="BO2412">
        <f t="shared" si="3012"/>
        <v>7854.8300292999993</v>
      </c>
      <c r="BP2412">
        <f t="shared" si="3054"/>
        <v>7954.2566133529417</v>
      </c>
      <c r="BQ2412">
        <f t="shared" si="3055"/>
        <v>-99.426584052942417</v>
      </c>
      <c r="BR2412">
        <f t="shared" si="3056"/>
        <v>163.79980499999965</v>
      </c>
      <c r="BS2412">
        <f t="shared" si="3057"/>
        <v>36.200195000000349</v>
      </c>
      <c r="BT2412">
        <f t="shared" si="3058"/>
        <v>168</v>
      </c>
      <c r="BU2412">
        <f t="shared" si="3059"/>
        <v>55</v>
      </c>
      <c r="BV2412">
        <f t="shared" si="3060"/>
        <v>7920.9433268666662</v>
      </c>
      <c r="BW2412">
        <f t="shared" si="3061"/>
        <v>7902.9071336190473</v>
      </c>
      <c r="BX2412">
        <f t="shared" si="3062"/>
        <v>7874.2327060000007</v>
      </c>
      <c r="BY2412">
        <f t="shared" si="3063"/>
        <v>7867.5254742904763</v>
      </c>
      <c r="BZ2412">
        <f t="shared" si="3064"/>
        <v>8086</v>
      </c>
      <c r="CA2412">
        <f t="shared" si="3065"/>
        <v>7690</v>
      </c>
      <c r="CB2412">
        <f t="shared" si="3066"/>
        <v>7802.074054503335</v>
      </c>
      <c r="CC2412">
        <f t="shared" si="3067"/>
        <v>7799.2095338916661</v>
      </c>
      <c r="CD2412">
        <f t="shared" si="3068"/>
        <v>7856.8736548232146</v>
      </c>
      <c r="CE2412">
        <f t="shared" si="3069"/>
        <v>7857.8720667094167</v>
      </c>
      <c r="CF2412">
        <f t="shared" si="3070"/>
        <v>7870.2001950000003</v>
      </c>
      <c r="CG2412">
        <f t="shared" si="3071"/>
        <v>7945</v>
      </c>
      <c r="CH2412">
        <f t="shared" si="3072"/>
        <v>7810.2998049999997</v>
      </c>
    </row>
    <row r="2413" spans="1:86">
      <c r="A2413" s="1">
        <v>43035</v>
      </c>
      <c r="B2413">
        <v>8123.9501950000003</v>
      </c>
      <c r="C2413">
        <v>8240</v>
      </c>
      <c r="D2413">
        <v>8062.6000979999999</v>
      </c>
      <c r="E2413">
        <v>8114.4501950000003</v>
      </c>
      <c r="F2413">
        <v>1201080</v>
      </c>
      <c r="G2413">
        <f t="shared" si="3006"/>
        <v>-498981.36519060179</v>
      </c>
      <c r="H2413">
        <f t="shared" si="3034"/>
        <v>9283538.8291952871</v>
      </c>
      <c r="I2413">
        <f t="shared" si="3007"/>
        <v>8135.2501220000004</v>
      </c>
      <c r="J2413">
        <f t="shared" si="3014"/>
        <v>8135.2501220000004</v>
      </c>
      <c r="K2413">
        <f t="shared" si="3015"/>
        <v>7756.7750244999997</v>
      </c>
      <c r="L2413">
        <f t="shared" si="3016"/>
        <v>1</v>
      </c>
      <c r="M2413">
        <f t="shared" si="3017"/>
        <v>6</v>
      </c>
      <c r="N2413">
        <f t="shared" si="3018"/>
        <v>90</v>
      </c>
      <c r="O2413">
        <f t="shared" si="3019"/>
        <v>40</v>
      </c>
      <c r="P2413">
        <f t="shared" si="2994"/>
        <v>177.39990200000011</v>
      </c>
      <c r="Q2413">
        <f t="shared" si="2995"/>
        <v>125.54980499999965</v>
      </c>
      <c r="R2413">
        <f t="shared" si="2996"/>
        <v>51.85009700000046</v>
      </c>
      <c r="S2413">
        <f t="shared" si="2997"/>
        <v>177.39990200000011</v>
      </c>
      <c r="T2413">
        <f t="shared" si="3033"/>
        <v>125.13694734327433</v>
      </c>
      <c r="U2413">
        <f t="shared" si="2998"/>
        <v>39</v>
      </c>
      <c r="V2413">
        <f t="shared" si="2999"/>
        <v>-100.69970699999976</v>
      </c>
      <c r="W2413">
        <f t="shared" si="3000"/>
        <v>39</v>
      </c>
      <c r="X2413">
        <f t="shared" si="3001"/>
        <v>0</v>
      </c>
      <c r="Y2413">
        <f t="shared" si="3031"/>
        <v>37.389444662446103</v>
      </c>
      <c r="Z2413">
        <f t="shared" si="3032"/>
        <v>23.176911262483518</v>
      </c>
      <c r="AA2413">
        <f t="shared" si="3028"/>
        <v>29.878821128567072</v>
      </c>
      <c r="AB2413">
        <f t="shared" si="3029"/>
        <v>18.521237535789382</v>
      </c>
      <c r="AC2413">
        <f t="shared" si="3030"/>
        <v>23.466053360678725</v>
      </c>
      <c r="AD2413">
        <f t="shared" si="3038"/>
        <v>23.114960729665821</v>
      </c>
      <c r="AE2413">
        <f t="shared" si="3011"/>
        <v>7949.2400389999993</v>
      </c>
      <c r="AF2413">
        <f t="shared" si="3013"/>
        <v>7912.8833821666667</v>
      </c>
      <c r="AG2413">
        <f t="shared" si="3035"/>
        <v>7884.0750243500006</v>
      </c>
      <c r="AH2413">
        <f t="shared" si="3020"/>
        <v>7881.6399901999994</v>
      </c>
      <c r="AI2413">
        <f t="shared" si="3021"/>
        <v>8108.5770528708326</v>
      </c>
      <c r="AJ2413">
        <f t="shared" si="3022"/>
        <v>7654.7029275291661</v>
      </c>
      <c r="AK2413">
        <f t="shared" si="3023"/>
        <v>1.0129400241195652</v>
      </c>
      <c r="AL2413">
        <f t="shared" si="3002"/>
        <v>-0.41544390481117144</v>
      </c>
      <c r="AM2413">
        <f t="shared" si="3003"/>
        <v>-498981.36519060179</v>
      </c>
      <c r="AN2413">
        <f t="shared" si="3036"/>
        <v>-756658.55096665816</v>
      </c>
      <c r="AO2413">
        <f t="shared" si="3037"/>
        <v>9017875</v>
      </c>
      <c r="AP2413">
        <f t="shared" si="3039"/>
        <v>-8.3906524648729122E-2</v>
      </c>
      <c r="AQ2413">
        <f t="shared" si="3040"/>
        <v>7985.6938861220151</v>
      </c>
      <c r="AR2413">
        <f t="shared" si="3041"/>
        <v>8030.7238886415116</v>
      </c>
      <c r="AS2413">
        <f t="shared" si="3042"/>
        <v>7926.5370316524695</v>
      </c>
      <c r="AT2413">
        <f t="shared" si="3043"/>
        <v>7903.9248832065059</v>
      </c>
      <c r="AU2413">
        <f t="shared" si="3044"/>
        <v>7917.6310789786339</v>
      </c>
      <c r="AV2413">
        <f t="shared" si="3045"/>
        <v>7894.9251130596313</v>
      </c>
      <c r="AW2413">
        <f t="shared" si="3046"/>
        <v>22.705965919002665</v>
      </c>
      <c r="AX2413">
        <f t="shared" si="3073"/>
        <v>1.6079444061535297</v>
      </c>
      <c r="AY2413">
        <f t="shared" si="3047"/>
        <v>21.098021512849137</v>
      </c>
      <c r="AZ2413">
        <f t="shared" si="3004"/>
        <v>8139.0167643333334</v>
      </c>
      <c r="BA2413">
        <f t="shared" si="3005"/>
        <v>9775610255.305481</v>
      </c>
      <c r="BB2413">
        <f t="shared" si="3008"/>
        <v>9775610255.305481</v>
      </c>
      <c r="BC2413">
        <f t="shared" si="3009"/>
        <v>0</v>
      </c>
      <c r="BD2413">
        <f t="shared" si="3024"/>
        <v>29512485352.748436</v>
      </c>
      <c r="BE2413">
        <f t="shared" si="3025"/>
        <v>19887430679.606152</v>
      </c>
      <c r="BF2413">
        <f t="shared" si="3026"/>
        <v>1.4839767805205946</v>
      </c>
      <c r="BG2413">
        <f t="shared" si="3027"/>
        <v>59.741974730117285</v>
      </c>
      <c r="BH2413">
        <f t="shared" si="3048"/>
        <v>109793269</v>
      </c>
      <c r="BI2413">
        <f t="shared" si="3049"/>
        <v>0.28760204300662584</v>
      </c>
      <c r="BJ2413">
        <f t="shared" si="3010"/>
        <v>4540.0390000000698</v>
      </c>
      <c r="BK2413">
        <f t="shared" si="3050"/>
        <v>5.7511283546173774E-3</v>
      </c>
      <c r="BL2413">
        <f t="shared" si="3051"/>
        <v>1.0057511283546174</v>
      </c>
      <c r="BM2413">
        <f t="shared" si="3052"/>
        <v>119.60633392465704</v>
      </c>
      <c r="BN2413">
        <f t="shared" si="3053"/>
        <v>8151.3000489999995</v>
      </c>
      <c r="BO2413">
        <f t="shared" si="3012"/>
        <v>7935.7900390999985</v>
      </c>
      <c r="BP2413">
        <f t="shared" si="3054"/>
        <v>7961.5374971470601</v>
      </c>
      <c r="BQ2413">
        <f t="shared" si="3055"/>
        <v>-25.747458047061627</v>
      </c>
      <c r="BR2413">
        <f t="shared" si="3056"/>
        <v>240.30029300000024</v>
      </c>
      <c r="BS2413">
        <f t="shared" si="3057"/>
        <v>202.55029300000024</v>
      </c>
      <c r="BT2413">
        <f t="shared" si="3058"/>
        <v>300</v>
      </c>
      <c r="BU2413">
        <f t="shared" si="3059"/>
        <v>223.95019500000035</v>
      </c>
      <c r="BV2413">
        <f t="shared" si="3060"/>
        <v>8001.5700519999991</v>
      </c>
      <c r="BW2413">
        <f t="shared" si="3061"/>
        <v>7976.2310034761904</v>
      </c>
      <c r="BX2413">
        <f t="shared" si="3062"/>
        <v>7920.3836558727271</v>
      </c>
      <c r="BY2413">
        <f t="shared" si="3063"/>
        <v>7891.2493000666682</v>
      </c>
      <c r="BZ2413">
        <f t="shared" si="3064"/>
        <v>8240</v>
      </c>
      <c r="CA2413">
        <f t="shared" si="3065"/>
        <v>7690</v>
      </c>
      <c r="CB2413">
        <f t="shared" si="3066"/>
        <v>7875.3988541333329</v>
      </c>
      <c r="CC2413">
        <f t="shared" si="3067"/>
        <v>7820.5422757805563</v>
      </c>
      <c r="CD2413">
        <f t="shared" si="3068"/>
        <v>7843.7541589195243</v>
      </c>
      <c r="CE2413">
        <f t="shared" si="3069"/>
        <v>7885.5061835140777</v>
      </c>
      <c r="CF2413">
        <f t="shared" si="3070"/>
        <v>8068.0498049999997</v>
      </c>
      <c r="CG2413">
        <f t="shared" si="3071"/>
        <v>8086</v>
      </c>
      <c r="CH2413">
        <f t="shared" si="3072"/>
        <v>7866.2001950000003</v>
      </c>
    </row>
    <row r="2414" spans="1:86">
      <c r="A2414" s="1">
        <v>43038</v>
      </c>
      <c r="B2414">
        <v>8200</v>
      </c>
      <c r="C2414">
        <v>8279</v>
      </c>
      <c r="D2414">
        <v>8163.2998049999997</v>
      </c>
      <c r="E2414">
        <v>8195.25</v>
      </c>
      <c r="F2414">
        <v>726605</v>
      </c>
      <c r="G2414">
        <f t="shared" si="3006"/>
        <v>-325306.25650220067</v>
      </c>
      <c r="H2414">
        <f t="shared" si="3034"/>
        <v>8958232.5726930872</v>
      </c>
      <c r="I2414">
        <f t="shared" si="3007"/>
        <v>8209.3874512500006</v>
      </c>
      <c r="J2414">
        <f t="shared" si="3014"/>
        <v>8209.3874512500006</v>
      </c>
      <c r="K2414">
        <f t="shared" si="3015"/>
        <v>7756.7750244999997</v>
      </c>
      <c r="L2414">
        <f t="shared" si="3016"/>
        <v>1</v>
      </c>
      <c r="M2414">
        <f t="shared" si="3017"/>
        <v>7</v>
      </c>
      <c r="N2414">
        <f t="shared" si="3018"/>
        <v>90</v>
      </c>
      <c r="O2414">
        <f t="shared" si="3019"/>
        <v>30</v>
      </c>
      <c r="P2414">
        <f t="shared" si="2994"/>
        <v>115.70019500000035</v>
      </c>
      <c r="Q2414">
        <f t="shared" si="2995"/>
        <v>83.75</v>
      </c>
      <c r="R2414">
        <f t="shared" si="2996"/>
        <v>31.950195000000349</v>
      </c>
      <c r="S2414">
        <f t="shared" si="2997"/>
        <v>115.70019500000035</v>
      </c>
      <c r="T2414">
        <f t="shared" si="3033"/>
        <v>124.46289360446904</v>
      </c>
      <c r="U2414">
        <f t="shared" si="2998"/>
        <v>-52.5</v>
      </c>
      <c r="V2414">
        <f t="shared" si="2999"/>
        <v>-3.9003900000006979</v>
      </c>
      <c r="W2414">
        <f t="shared" si="3000"/>
        <v>0</v>
      </c>
      <c r="X2414">
        <f t="shared" si="3001"/>
        <v>0</v>
      </c>
      <c r="Y2414">
        <f t="shared" si="3031"/>
        <v>34.718770043699955</v>
      </c>
      <c r="Z2414">
        <f t="shared" si="3032"/>
        <v>21.521417600877552</v>
      </c>
      <c r="AA2414">
        <f t="shared" si="3028"/>
        <v>27.894876166090775</v>
      </c>
      <c r="AB2414">
        <f t="shared" si="3029"/>
        <v>17.291432793833735</v>
      </c>
      <c r="AC2414">
        <f t="shared" si="3030"/>
        <v>23.466053360678728</v>
      </c>
      <c r="AD2414">
        <f t="shared" si="3038"/>
        <v>23.519912880961588</v>
      </c>
      <c r="AE2414">
        <f t="shared" si="3011"/>
        <v>8024.5900389999997</v>
      </c>
      <c r="AF2414">
        <f t="shared" si="3013"/>
        <v>7990.241699166666</v>
      </c>
      <c r="AG2414">
        <f t="shared" si="3035"/>
        <v>7898.9700194499992</v>
      </c>
      <c r="AH2414">
        <f t="shared" si="3020"/>
        <v>7913.75</v>
      </c>
      <c r="AI2414">
        <f t="shared" si="3021"/>
        <v>8208.1889142527543</v>
      </c>
      <c r="AJ2414">
        <f t="shared" si="3022"/>
        <v>7619.3110857472448</v>
      </c>
      <c r="AK2414">
        <f t="shared" si="3023"/>
        <v>0.97802784613984961</v>
      </c>
      <c r="AL2414">
        <f t="shared" si="3002"/>
        <v>-0.44770715382112791</v>
      </c>
      <c r="AM2414">
        <f t="shared" si="3003"/>
        <v>-325306.25650220067</v>
      </c>
      <c r="AN2414">
        <f t="shared" si="3036"/>
        <v>-1720820.1348744347</v>
      </c>
      <c r="AO2414">
        <f t="shared" si="3037"/>
        <v>8976255</v>
      </c>
      <c r="AP2414">
        <f t="shared" si="3039"/>
        <v>-0.19170802688587107</v>
      </c>
      <c r="AQ2414">
        <f t="shared" si="3040"/>
        <v>8056.9429648405303</v>
      </c>
      <c r="AR2414">
        <f t="shared" si="3041"/>
        <v>8082.1738303786806</v>
      </c>
      <c r="AS2414">
        <f t="shared" si="3042"/>
        <v>7974.9053659550254</v>
      </c>
      <c r="AT2414">
        <f t="shared" si="3043"/>
        <v>7930.1441437179201</v>
      </c>
      <c r="AU2414">
        <f t="shared" si="3044"/>
        <v>7959.273917131839</v>
      </c>
      <c r="AV2414">
        <f t="shared" si="3045"/>
        <v>7915.9478551454567</v>
      </c>
      <c r="AW2414">
        <f t="shared" si="3046"/>
        <v>43.326061986382228</v>
      </c>
      <c r="AX2414">
        <f t="shared" si="3073"/>
        <v>9.9515679221992706</v>
      </c>
      <c r="AY2414">
        <f t="shared" si="3047"/>
        <v>33.374494064182954</v>
      </c>
      <c r="AZ2414">
        <f t="shared" si="3004"/>
        <v>8212.5166016666662</v>
      </c>
      <c r="BA2414">
        <f t="shared" si="3005"/>
        <v>5967255625.3540077</v>
      </c>
      <c r="BB2414">
        <f t="shared" si="3008"/>
        <v>5967255625.3540077</v>
      </c>
      <c r="BC2414">
        <f t="shared" si="3009"/>
        <v>0</v>
      </c>
      <c r="BD2414">
        <f t="shared" si="3024"/>
        <v>33409432338.863377</v>
      </c>
      <c r="BE2414">
        <f t="shared" si="3025"/>
        <v>19887430679.606152</v>
      </c>
      <c r="BF2414">
        <f t="shared" si="3026"/>
        <v>1.6799270291422588</v>
      </c>
      <c r="BG2414">
        <f t="shared" si="3027"/>
        <v>62.68555116890397</v>
      </c>
      <c r="BH2414">
        <f t="shared" si="3048"/>
        <v>110519874</v>
      </c>
      <c r="BI2414">
        <f t="shared" si="3049"/>
        <v>0.54732626817671348</v>
      </c>
      <c r="BJ2414">
        <f t="shared" si="3010"/>
        <v>7979.9804999999651</v>
      </c>
      <c r="BK2414">
        <f t="shared" si="3050"/>
        <v>9.957520603156484E-3</v>
      </c>
      <c r="BL2414">
        <f t="shared" si="3051"/>
        <v>1.0099575206031566</v>
      </c>
      <c r="BM2414">
        <f t="shared" si="3052"/>
        <v>155.18293347094485</v>
      </c>
      <c r="BN2414">
        <f t="shared" si="3053"/>
        <v>8221.1499024999994</v>
      </c>
      <c r="BO2414">
        <f t="shared" si="3012"/>
        <v>8022.6200196000009</v>
      </c>
      <c r="BP2414">
        <f t="shared" si="3054"/>
        <v>7969.9279354558812</v>
      </c>
      <c r="BQ2414">
        <f t="shared" si="3055"/>
        <v>52.69208414411969</v>
      </c>
      <c r="BR2414">
        <f t="shared" si="3056"/>
        <v>353.25</v>
      </c>
      <c r="BS2414">
        <f t="shared" si="3057"/>
        <v>349.29980499999965</v>
      </c>
      <c r="BT2414">
        <f t="shared" si="3058"/>
        <v>344</v>
      </c>
      <c r="BU2414">
        <f t="shared" si="3059"/>
        <v>300</v>
      </c>
      <c r="BV2414">
        <f t="shared" si="3060"/>
        <v>8083.5733723333342</v>
      </c>
      <c r="BW2414">
        <f t="shared" si="3061"/>
        <v>8056.9071799999992</v>
      </c>
      <c r="BX2414">
        <f t="shared" si="3062"/>
        <v>7977.4036576545459</v>
      </c>
      <c r="BY2414">
        <f t="shared" si="3063"/>
        <v>7920.8850120333327</v>
      </c>
      <c r="BZ2414">
        <f t="shared" si="3064"/>
        <v>8279</v>
      </c>
      <c r="CA2414">
        <f t="shared" si="3065"/>
        <v>7690</v>
      </c>
      <c r="CB2414">
        <f t="shared" si="3066"/>
        <v>7938.3730370499998</v>
      </c>
      <c r="CC2414">
        <f t="shared" si="3067"/>
        <v>7894.5393283055555</v>
      </c>
      <c r="CD2414">
        <f t="shared" si="3068"/>
        <v>7839.3465859501976</v>
      </c>
      <c r="CE2414">
        <f t="shared" si="3069"/>
        <v>7887.0089877045657</v>
      </c>
      <c r="CF2414">
        <f t="shared" si="3070"/>
        <v>8114.4501950000003</v>
      </c>
      <c r="CG2414">
        <f t="shared" si="3071"/>
        <v>8240</v>
      </c>
      <c r="CH2414">
        <f t="shared" si="3072"/>
        <v>8062.6000979999999</v>
      </c>
    </row>
    <row r="2415" spans="1:86">
      <c r="A2415" s="1">
        <v>43039</v>
      </c>
      <c r="B2415">
        <v>8195</v>
      </c>
      <c r="C2415">
        <v>8226.5</v>
      </c>
      <c r="D2415">
        <v>8167.2001950000003</v>
      </c>
      <c r="E2415">
        <v>8211.25</v>
      </c>
      <c r="F2415">
        <v>318652</v>
      </c>
      <c r="G2415">
        <f t="shared" si="3006"/>
        <v>154757.93660468096</v>
      </c>
      <c r="H2415">
        <f t="shared" si="3034"/>
        <v>9112990.5092977677</v>
      </c>
      <c r="I2415">
        <f t="shared" si="3007"/>
        <v>8199.9875487499994</v>
      </c>
      <c r="J2415">
        <f t="shared" si="3014"/>
        <v>8209.3874512500006</v>
      </c>
      <c r="K2415">
        <f t="shared" si="3015"/>
        <v>7756.7750244999997</v>
      </c>
      <c r="L2415">
        <f t="shared" si="3016"/>
        <v>2</v>
      </c>
      <c r="M2415">
        <f t="shared" si="3017"/>
        <v>8</v>
      </c>
      <c r="N2415">
        <f t="shared" si="3018"/>
        <v>80</v>
      </c>
      <c r="O2415">
        <f t="shared" si="3019"/>
        <v>20</v>
      </c>
      <c r="P2415">
        <f t="shared" si="2994"/>
        <v>59.299804999999651</v>
      </c>
      <c r="Q2415">
        <f t="shared" si="2995"/>
        <v>15.25</v>
      </c>
      <c r="R2415">
        <f t="shared" si="2996"/>
        <v>44.049804999999651</v>
      </c>
      <c r="S2415">
        <f t="shared" si="2997"/>
        <v>59.299804999999651</v>
      </c>
      <c r="T2415">
        <f t="shared" si="3033"/>
        <v>119.80838727557838</v>
      </c>
      <c r="U2415">
        <f t="shared" si="2998"/>
        <v>29.950194999999439</v>
      </c>
      <c r="V2415">
        <f t="shared" si="2999"/>
        <v>7.200195000000349</v>
      </c>
      <c r="W2415">
        <f t="shared" si="3000"/>
        <v>29.950194999999439</v>
      </c>
      <c r="X2415">
        <f t="shared" si="3001"/>
        <v>0</v>
      </c>
      <c r="Y2415">
        <f t="shared" si="3031"/>
        <v>34.378157540578492</v>
      </c>
      <c r="Z2415">
        <f t="shared" si="3032"/>
        <v>19.984173486529155</v>
      </c>
      <c r="AA2415">
        <f t="shared" si="3028"/>
        <v>28.694282864774106</v>
      </c>
      <c r="AB2415">
        <f t="shared" si="3029"/>
        <v>16.680112253378699</v>
      </c>
      <c r="AC2415">
        <f t="shared" si="3030"/>
        <v>26.477863958541086</v>
      </c>
      <c r="AD2415">
        <f t="shared" si="3038"/>
        <v>23.455412975525348</v>
      </c>
      <c r="AE2415">
        <f t="shared" si="3011"/>
        <v>8091.8400389999997</v>
      </c>
      <c r="AF2415">
        <f t="shared" si="3013"/>
        <v>8055.7000324999999</v>
      </c>
      <c r="AG2415">
        <f t="shared" si="3035"/>
        <v>7910.6225097000006</v>
      </c>
      <c r="AH2415">
        <f t="shared" si="3020"/>
        <v>7950.6750000000002</v>
      </c>
      <c r="AI2415">
        <f t="shared" si="3021"/>
        <v>8289.1771812726492</v>
      </c>
      <c r="AJ2415">
        <f t="shared" si="3022"/>
        <v>7612.1728187273511</v>
      </c>
      <c r="AK2415">
        <f t="shared" si="3023"/>
        <v>0.88489412242534082</v>
      </c>
      <c r="AL2415">
        <f t="shared" si="3002"/>
        <v>0.48566441323036086</v>
      </c>
      <c r="AM2415">
        <f t="shared" si="3003"/>
        <v>154757.93660468096</v>
      </c>
      <c r="AN2415">
        <f t="shared" si="3036"/>
        <v>-1704649.5492537995</v>
      </c>
      <c r="AO2415">
        <f t="shared" si="3037"/>
        <v>8808690</v>
      </c>
      <c r="AP2415">
        <f t="shared" si="3039"/>
        <v>-0.19351907596405363</v>
      </c>
      <c r="AQ2415">
        <f t="shared" si="3040"/>
        <v>8109.4073567947498</v>
      </c>
      <c r="AR2415">
        <f t="shared" si="3041"/>
        <v>8126.6984001557566</v>
      </c>
      <c r="AS2415">
        <f t="shared" si="3042"/>
        <v>8017.4474000831206</v>
      </c>
      <c r="AT2415">
        <f t="shared" si="3043"/>
        <v>7955.4436707833074</v>
      </c>
      <c r="AU2415">
        <f t="shared" si="3044"/>
        <v>7997.0703295620633</v>
      </c>
      <c r="AV2415">
        <f t="shared" si="3045"/>
        <v>7936.6190052852744</v>
      </c>
      <c r="AW2415">
        <f t="shared" si="3046"/>
        <v>60.45132427678891</v>
      </c>
      <c r="AX2415">
        <f t="shared" si="3073"/>
        <v>20.051519193117198</v>
      </c>
      <c r="AY2415">
        <f t="shared" si="3047"/>
        <v>40.399805083671708</v>
      </c>
      <c r="AZ2415">
        <f t="shared" si="3004"/>
        <v>8201.6500649999998</v>
      </c>
      <c r="BA2415">
        <f t="shared" si="3005"/>
        <v>2613472196.5123801</v>
      </c>
      <c r="BB2415">
        <f t="shared" si="3008"/>
        <v>0</v>
      </c>
      <c r="BC2415">
        <f t="shared" si="3009"/>
        <v>2613472196.5123801</v>
      </c>
      <c r="BD2415">
        <f t="shared" si="3024"/>
        <v>33409432338.863377</v>
      </c>
      <c r="BE2415">
        <f t="shared" si="3025"/>
        <v>20726431269.618374</v>
      </c>
      <c r="BF2415">
        <f t="shared" si="3026"/>
        <v>1.6119240164531483</v>
      </c>
      <c r="BG2415">
        <f t="shared" si="3027"/>
        <v>61.714047051110391</v>
      </c>
      <c r="BH2415">
        <f t="shared" si="3048"/>
        <v>110838526</v>
      </c>
      <c r="BI2415">
        <f t="shared" si="3049"/>
        <v>0.76167602648599164</v>
      </c>
      <c r="BJ2415">
        <f t="shared" si="3010"/>
        <v>1500</v>
      </c>
      <c r="BK2415">
        <f t="shared" si="3050"/>
        <v>1.9523504469052195E-3</v>
      </c>
      <c r="BL2415">
        <f t="shared" si="3051"/>
        <v>1.0019523504469052</v>
      </c>
      <c r="BM2415">
        <f t="shared" si="3052"/>
        <v>178.40631429279412</v>
      </c>
      <c r="BN2415">
        <f t="shared" si="3053"/>
        <v>8196.8500975000006</v>
      </c>
      <c r="BO2415">
        <f t="shared" si="3012"/>
        <v>8084.6100097999997</v>
      </c>
      <c r="BP2415">
        <f t="shared" si="3054"/>
        <v>7973.2470559705898</v>
      </c>
      <c r="BQ2415">
        <f t="shared" si="3055"/>
        <v>111.36295382940989</v>
      </c>
      <c r="BR2415">
        <f t="shared" si="3056"/>
        <v>372.35009799999989</v>
      </c>
      <c r="BS2415">
        <f t="shared" si="3057"/>
        <v>336.30029300000024</v>
      </c>
      <c r="BT2415">
        <f t="shared" si="3058"/>
        <v>324.20019500000035</v>
      </c>
      <c r="BU2415">
        <f t="shared" si="3059"/>
        <v>344</v>
      </c>
      <c r="BV2415">
        <f t="shared" si="3060"/>
        <v>8145.7933593333337</v>
      </c>
      <c r="BW2415">
        <f t="shared" si="3061"/>
        <v>8120.0524088095244</v>
      </c>
      <c r="BX2415">
        <f t="shared" si="3062"/>
        <v>8031.494566745454</v>
      </c>
      <c r="BY2415">
        <f t="shared" si="3063"/>
        <v>7950.6259625619041</v>
      </c>
      <c r="BZ2415">
        <f t="shared" si="3064"/>
        <v>8279</v>
      </c>
      <c r="CA2415">
        <f t="shared" si="3065"/>
        <v>7690</v>
      </c>
      <c r="CB2415">
        <f t="shared" si="3066"/>
        <v>8002.1439028833338</v>
      </c>
      <c r="CC2415">
        <f t="shared" si="3067"/>
        <v>7957.9275362916669</v>
      </c>
      <c r="CD2415">
        <f t="shared" si="3068"/>
        <v>7847.2373166162706</v>
      </c>
      <c r="CE2415">
        <f t="shared" si="3069"/>
        <v>7869.6674891870762</v>
      </c>
      <c r="CF2415">
        <f t="shared" si="3070"/>
        <v>8195.25</v>
      </c>
      <c r="CG2415">
        <f t="shared" si="3071"/>
        <v>8279</v>
      </c>
      <c r="CH2415">
        <f t="shared" si="3072"/>
        <v>8163.2998049999997</v>
      </c>
    </row>
    <row r="2416" spans="1:86">
      <c r="A2416" s="1">
        <v>43040</v>
      </c>
      <c r="B2416">
        <v>8251</v>
      </c>
      <c r="C2416">
        <v>8256.4501949999994</v>
      </c>
      <c r="D2416">
        <v>8160</v>
      </c>
      <c r="E2416">
        <v>8238.4003909999992</v>
      </c>
      <c r="F2416">
        <v>631375</v>
      </c>
      <c r="G2416">
        <f t="shared" si="3006"/>
        <v>395062.46583663812</v>
      </c>
      <c r="H2416">
        <f t="shared" si="3034"/>
        <v>9508052.9751344062</v>
      </c>
      <c r="I2416">
        <f t="shared" si="3007"/>
        <v>8226.4626465000001</v>
      </c>
      <c r="J2416">
        <f t="shared" si="3014"/>
        <v>8226.4626465000001</v>
      </c>
      <c r="K2416">
        <f t="shared" si="3015"/>
        <v>7756.7750244999997</v>
      </c>
      <c r="L2416">
        <f t="shared" si="3016"/>
        <v>1</v>
      </c>
      <c r="M2416">
        <f t="shared" si="3017"/>
        <v>9</v>
      </c>
      <c r="N2416">
        <f t="shared" si="3018"/>
        <v>90</v>
      </c>
      <c r="O2416">
        <f t="shared" si="3019"/>
        <v>10</v>
      </c>
      <c r="P2416">
        <f t="shared" si="2994"/>
        <v>96.450194999999439</v>
      </c>
      <c r="Q2416">
        <f t="shared" si="2995"/>
        <v>18.049804000000222</v>
      </c>
      <c r="R2416">
        <f t="shared" si="2996"/>
        <v>78.400390999999217</v>
      </c>
      <c r="S2416">
        <f t="shared" si="2997"/>
        <v>96.450194999999439</v>
      </c>
      <c r="T2416">
        <f t="shared" si="3033"/>
        <v>118.13994497017988</v>
      </c>
      <c r="U2416">
        <f t="shared" si="2998"/>
        <v>17.5</v>
      </c>
      <c r="V2416">
        <f t="shared" si="2999"/>
        <v>-41</v>
      </c>
      <c r="W2416">
        <f t="shared" si="3000"/>
        <v>17.5</v>
      </c>
      <c r="X2416">
        <f t="shared" si="3001"/>
        <v>0</v>
      </c>
      <c r="Y2416">
        <f t="shared" si="3031"/>
        <v>33.1725748591086</v>
      </c>
      <c r="Z2416">
        <f t="shared" si="3032"/>
        <v>18.556732523205646</v>
      </c>
      <c r="AA2416">
        <f t="shared" si="3028"/>
        <v>28.079050542542412</v>
      </c>
      <c r="AB2416">
        <f t="shared" si="3029"/>
        <v>15.707415919221576</v>
      </c>
      <c r="AC2416">
        <f t="shared" si="3030"/>
        <v>28.254471353892463</v>
      </c>
      <c r="AD2416">
        <f t="shared" si="3038"/>
        <v>23.770133196586833</v>
      </c>
      <c r="AE2416">
        <f t="shared" si="3011"/>
        <v>8165.4800782000002</v>
      </c>
      <c r="AF2416">
        <f t="shared" si="3013"/>
        <v>8116.2667643333334</v>
      </c>
      <c r="AG2416">
        <f t="shared" si="3035"/>
        <v>7928.1275389999992</v>
      </c>
      <c r="AH2416">
        <f t="shared" si="3020"/>
        <v>7990.6250488999995</v>
      </c>
      <c r="AI2416">
        <f t="shared" si="3021"/>
        <v>8359.8358184276058</v>
      </c>
      <c r="AJ2416">
        <f t="shared" si="3022"/>
        <v>7621.4142793723931</v>
      </c>
      <c r="AK2416">
        <f t="shared" si="3023"/>
        <v>0.83554728430189151</v>
      </c>
      <c r="AL2416">
        <f t="shared" si="3002"/>
        <v>0.62571762555793009</v>
      </c>
      <c r="AM2416">
        <f t="shared" si="3003"/>
        <v>395062.46583663812</v>
      </c>
      <c r="AN2416">
        <f t="shared" si="3036"/>
        <v>-953930.41380183375</v>
      </c>
      <c r="AO2416">
        <f t="shared" si="3037"/>
        <v>8923767</v>
      </c>
      <c r="AP2416">
        <f t="shared" si="3039"/>
        <v>-0.10689772758542819</v>
      </c>
      <c r="AQ2416">
        <f t="shared" si="3040"/>
        <v>8153.2649884245347</v>
      </c>
      <c r="AR2416">
        <f t="shared" si="3041"/>
        <v>8154.942300536366</v>
      </c>
      <c r="AS2416">
        <f t="shared" si="3042"/>
        <v>8057.218938448159</v>
      </c>
      <c r="AT2416">
        <f t="shared" si="3043"/>
        <v>7980.9097756028095</v>
      </c>
      <c r="AU2416">
        <f t="shared" si="3044"/>
        <v>8033.2698387777536</v>
      </c>
      <c r="AV2416">
        <f t="shared" si="3045"/>
        <v>7957.7437022853055</v>
      </c>
      <c r="AW2416">
        <f t="shared" si="3046"/>
        <v>75.526136492448131</v>
      </c>
      <c r="AX2416">
        <f t="shared" si="3073"/>
        <v>31.146442652983385</v>
      </c>
      <c r="AY2416">
        <f t="shared" si="3047"/>
        <v>44.37969383946475</v>
      </c>
      <c r="AZ2416">
        <f t="shared" si="3004"/>
        <v>8218.283528666665</v>
      </c>
      <c r="BA2416">
        <f t="shared" si="3005"/>
        <v>5188818762.9119158</v>
      </c>
      <c r="BB2416">
        <f t="shared" si="3008"/>
        <v>5188818762.9119158</v>
      </c>
      <c r="BC2416">
        <f t="shared" si="3009"/>
        <v>0</v>
      </c>
      <c r="BD2416">
        <f t="shared" si="3024"/>
        <v>38598251101.775291</v>
      </c>
      <c r="BE2416">
        <f t="shared" si="3025"/>
        <v>15675096219.618376</v>
      </c>
      <c r="BF2416">
        <f t="shared" si="3026"/>
        <v>2.4623932485637399</v>
      </c>
      <c r="BG2416">
        <f t="shared" si="3027"/>
        <v>71.118243128078618</v>
      </c>
      <c r="BH2416">
        <f t="shared" si="3048"/>
        <v>111469901</v>
      </c>
      <c r="BI2416">
        <f t="shared" si="3049"/>
        <v>0.94908983397842439</v>
      </c>
      <c r="BJ2416">
        <f t="shared" si="3010"/>
        <v>2615.0390999999217</v>
      </c>
      <c r="BK2416">
        <f t="shared" si="3050"/>
        <v>3.3064869538741628E-3</v>
      </c>
      <c r="BL2416">
        <f t="shared" si="3051"/>
        <v>1.0033064869538741</v>
      </c>
      <c r="BM2416">
        <f t="shared" si="3052"/>
        <v>194.59116139512753</v>
      </c>
      <c r="BN2416">
        <f t="shared" si="3053"/>
        <v>8208.2250974999988</v>
      </c>
      <c r="BO2416">
        <f t="shared" si="3012"/>
        <v>8150.7250487999991</v>
      </c>
      <c r="BP2416">
        <f t="shared" si="3054"/>
        <v>7974.8419117794137</v>
      </c>
      <c r="BQ2416">
        <f t="shared" si="3055"/>
        <v>175.88313702058531</v>
      </c>
      <c r="BR2416">
        <f t="shared" si="3056"/>
        <v>454.35058599999957</v>
      </c>
      <c r="BS2416">
        <f t="shared" si="3057"/>
        <v>411.79980499999965</v>
      </c>
      <c r="BT2416">
        <f t="shared" si="3058"/>
        <v>383.40038999999979</v>
      </c>
      <c r="BU2416">
        <f t="shared" si="3059"/>
        <v>392</v>
      </c>
      <c r="BV2416">
        <f t="shared" si="3060"/>
        <v>8194.6468100000002</v>
      </c>
      <c r="BW2416">
        <f t="shared" si="3061"/>
        <v>8172.2525112380954</v>
      </c>
      <c r="BX2416">
        <f t="shared" si="3062"/>
        <v>8083.8082741999997</v>
      </c>
      <c r="BY2416">
        <f t="shared" si="3063"/>
        <v>7981.8429036380958</v>
      </c>
      <c r="BZ2416">
        <f t="shared" si="3064"/>
        <v>8279</v>
      </c>
      <c r="CA2416">
        <f t="shared" si="3065"/>
        <v>7690</v>
      </c>
      <c r="CB2416">
        <f t="shared" si="3066"/>
        <v>8119.5893099733339</v>
      </c>
      <c r="CC2416">
        <f t="shared" si="3067"/>
        <v>8021.1643797916659</v>
      </c>
      <c r="CD2416">
        <f t="shared" si="3068"/>
        <v>7857.55303052619</v>
      </c>
      <c r="CE2416">
        <f t="shared" si="3069"/>
        <v>7867.8831027651422</v>
      </c>
      <c r="CF2416">
        <f t="shared" si="3070"/>
        <v>8211.25</v>
      </c>
      <c r="CG2416">
        <f t="shared" si="3071"/>
        <v>8226.5</v>
      </c>
      <c r="CH2416">
        <f t="shared" si="3072"/>
        <v>8167.2001950000003</v>
      </c>
    </row>
    <row r="2417" spans="1:86">
      <c r="A2417" s="1">
        <v>43041</v>
      </c>
      <c r="B2417">
        <v>8250</v>
      </c>
      <c r="C2417">
        <v>8273.9501949999994</v>
      </c>
      <c r="D2417">
        <v>8201</v>
      </c>
      <c r="E2417">
        <v>8225.7998050000006</v>
      </c>
      <c r="F2417">
        <v>247753</v>
      </c>
      <c r="G2417">
        <f t="shared" si="3006"/>
        <v>-79303.112013677659</v>
      </c>
      <c r="H2417">
        <f t="shared" si="3034"/>
        <v>9428749.8631207291</v>
      </c>
      <c r="I2417">
        <f t="shared" si="3007"/>
        <v>8237.6875</v>
      </c>
      <c r="J2417">
        <f t="shared" si="3014"/>
        <v>8237.6875</v>
      </c>
      <c r="K2417">
        <f t="shared" si="3015"/>
        <v>7756.7750244999997</v>
      </c>
      <c r="L2417">
        <f t="shared" si="3016"/>
        <v>1</v>
      </c>
      <c r="M2417">
        <f t="shared" si="3017"/>
        <v>10</v>
      </c>
      <c r="N2417">
        <f t="shared" si="3018"/>
        <v>90</v>
      </c>
      <c r="O2417">
        <f t="shared" si="3019"/>
        <v>0</v>
      </c>
      <c r="P2417">
        <f t="shared" si="2994"/>
        <v>72.950194999999439</v>
      </c>
      <c r="Q2417">
        <f t="shared" si="2995"/>
        <v>48.150389999998879</v>
      </c>
      <c r="R2417">
        <f t="shared" si="2996"/>
        <v>24.799805000000561</v>
      </c>
      <c r="S2417">
        <f t="shared" si="2997"/>
        <v>72.950194999999439</v>
      </c>
      <c r="T2417">
        <f t="shared" si="3033"/>
        <v>114.91210568659555</v>
      </c>
      <c r="U2417">
        <f t="shared" si="2998"/>
        <v>-31.049804000000222</v>
      </c>
      <c r="V2417">
        <f t="shared" si="2999"/>
        <v>26</v>
      </c>
      <c r="W2417">
        <f t="shared" si="3000"/>
        <v>0</v>
      </c>
      <c r="X2417">
        <f t="shared" si="3001"/>
        <v>26</v>
      </c>
      <c r="Y2417">
        <f t="shared" si="3031"/>
        <v>30.803105226315129</v>
      </c>
      <c r="Z2417">
        <f t="shared" si="3032"/>
        <v>19.088394485833817</v>
      </c>
      <c r="AA2417">
        <f t="shared" si="3028"/>
        <v>26.805796519233304</v>
      </c>
      <c r="AB2417">
        <f t="shared" si="3029"/>
        <v>16.6112998902782</v>
      </c>
      <c r="AC2417">
        <f t="shared" si="3030"/>
        <v>23.480374027779913</v>
      </c>
      <c r="AD2417">
        <f t="shared" si="3038"/>
        <v>24.037291936846508</v>
      </c>
      <c r="AE2417">
        <f t="shared" si="3011"/>
        <v>8197.0300782000013</v>
      </c>
      <c r="AF2417">
        <f t="shared" si="3013"/>
        <v>8175.5333660000006</v>
      </c>
      <c r="AG2417">
        <f t="shared" si="3035"/>
        <v>7947.0575194999983</v>
      </c>
      <c r="AH2417">
        <f t="shared" si="3020"/>
        <v>8034.8000488999996</v>
      </c>
      <c r="AI2417">
        <f t="shared" si="3021"/>
        <v>8400.264689653246</v>
      </c>
      <c r="AJ2417">
        <f t="shared" si="3022"/>
        <v>7669.3354081467533</v>
      </c>
      <c r="AK2417">
        <f t="shared" si="3023"/>
        <v>0.7613108558277184</v>
      </c>
      <c r="AL2417">
        <f t="shared" si="3002"/>
        <v>-0.32008941168695298</v>
      </c>
      <c r="AM2417">
        <f t="shared" si="3003"/>
        <v>-79303.112013677659</v>
      </c>
      <c r="AN2417">
        <f t="shared" si="3036"/>
        <v>-828738.39265272464</v>
      </c>
      <c r="AO2417">
        <f t="shared" si="3037"/>
        <v>8870173</v>
      </c>
      <c r="AP2417">
        <f t="shared" si="3039"/>
        <v>-9.3429789097994445E-2</v>
      </c>
      <c r="AQ2417">
        <f t="shared" si="3040"/>
        <v>8177.926826060193</v>
      </c>
      <c r="AR2417">
        <f t="shared" si="3041"/>
        <v>8173.3128563185019</v>
      </c>
      <c r="AS2417">
        <f t="shared" si="3042"/>
        <v>8087.5634944274907</v>
      </c>
      <c r="AT2417">
        <f t="shared" si="3043"/>
        <v>8002.9498782485571</v>
      </c>
      <c r="AU2417">
        <f t="shared" si="3044"/>
        <v>8062.1493337110905</v>
      </c>
      <c r="AV2417">
        <f t="shared" si="3045"/>
        <v>7976.5076294753344</v>
      </c>
      <c r="AW2417">
        <f t="shared" si="3046"/>
        <v>85.641704235756151</v>
      </c>
      <c r="AX2417">
        <f t="shared" si="3073"/>
        <v>42.045494969537941</v>
      </c>
      <c r="AY2417">
        <f t="shared" si="3047"/>
        <v>43.59620926621821</v>
      </c>
      <c r="AZ2417">
        <f t="shared" si="3004"/>
        <v>8233.5833333333339</v>
      </c>
      <c r="BA2417">
        <f t="shared" si="3005"/>
        <v>2039894971.5833335</v>
      </c>
      <c r="BB2417">
        <f t="shared" si="3008"/>
        <v>2039894971.5833335</v>
      </c>
      <c r="BC2417">
        <f t="shared" si="3009"/>
        <v>0</v>
      </c>
      <c r="BD2417">
        <f t="shared" si="3024"/>
        <v>37512611613.025291</v>
      </c>
      <c r="BE2417">
        <f t="shared" si="3025"/>
        <v>15675096219.618376</v>
      </c>
      <c r="BF2417">
        <f t="shared" si="3026"/>
        <v>2.3931343761753681</v>
      </c>
      <c r="BG2417">
        <f t="shared" si="3027"/>
        <v>70.528723913163503</v>
      </c>
      <c r="BH2417">
        <f t="shared" si="3048"/>
        <v>111222148</v>
      </c>
      <c r="BI2417">
        <f t="shared" si="3049"/>
        <v>1.0736741969541543</v>
      </c>
      <c r="BJ2417">
        <f t="shared" si="3010"/>
        <v>-1360.0585999998657</v>
      </c>
      <c r="BK2417">
        <f t="shared" si="3050"/>
        <v>-1.5294942466943105E-3</v>
      </c>
      <c r="BL2417">
        <f t="shared" si="3051"/>
        <v>0.99847050575330565</v>
      </c>
      <c r="BM2417">
        <f t="shared" si="3052"/>
        <v>192.61677817256884</v>
      </c>
      <c r="BN2417">
        <f t="shared" si="3053"/>
        <v>8237.4750974999988</v>
      </c>
      <c r="BO2417">
        <f t="shared" si="3012"/>
        <v>8203.0000487999987</v>
      </c>
      <c r="BP2417">
        <f t="shared" si="3054"/>
        <v>7977.4125043235308</v>
      </c>
      <c r="BQ2417">
        <f t="shared" si="3055"/>
        <v>225.58754447646788</v>
      </c>
      <c r="BR2417">
        <f t="shared" si="3056"/>
        <v>494.69970700000067</v>
      </c>
      <c r="BS2417">
        <f t="shared" si="3057"/>
        <v>511</v>
      </c>
      <c r="BT2417">
        <f t="shared" si="3058"/>
        <v>470.95019499999944</v>
      </c>
      <c r="BU2417">
        <f t="shared" si="3059"/>
        <v>447</v>
      </c>
      <c r="BV2417">
        <f t="shared" si="3060"/>
        <v>8214.7533856000009</v>
      </c>
      <c r="BW2417">
        <f t="shared" si="3061"/>
        <v>8203.5476657142844</v>
      </c>
      <c r="BX2417">
        <f t="shared" si="3062"/>
        <v>8126.5673207636364</v>
      </c>
      <c r="BY2417">
        <f t="shared" si="3063"/>
        <v>8010.1926432571408</v>
      </c>
      <c r="BZ2417">
        <f t="shared" si="3064"/>
        <v>8279</v>
      </c>
      <c r="CA2417">
        <f t="shared" si="3065"/>
        <v>7690</v>
      </c>
      <c r="CB2417">
        <f t="shared" si="3066"/>
        <v>8165.9636164399999</v>
      </c>
      <c r="CC2417">
        <f t="shared" si="3067"/>
        <v>8128.913319311112</v>
      </c>
      <c r="CD2417">
        <f t="shared" si="3068"/>
        <v>7891.0328064414689</v>
      </c>
      <c r="CE2417">
        <f t="shared" si="3069"/>
        <v>7875.0588508979681</v>
      </c>
      <c r="CF2417">
        <f t="shared" si="3070"/>
        <v>8238.4003909999992</v>
      </c>
      <c r="CG2417">
        <f t="shared" si="3071"/>
        <v>8256.4501949999994</v>
      </c>
      <c r="CH2417">
        <f t="shared" si="3072"/>
        <v>8160</v>
      </c>
    </row>
    <row r="2418" spans="1:86">
      <c r="A2418" s="1">
        <v>43042</v>
      </c>
      <c r="B2418">
        <v>8235</v>
      </c>
      <c r="C2418">
        <v>8242.9003909999992</v>
      </c>
      <c r="D2418">
        <v>8175</v>
      </c>
      <c r="E2418">
        <v>8219.4003909999992</v>
      </c>
      <c r="F2418">
        <v>288916</v>
      </c>
      <c r="G2418">
        <f t="shared" si="3006"/>
        <v>88931.113315030001</v>
      </c>
      <c r="H2418">
        <f t="shared" si="3034"/>
        <v>9517680.9764357582</v>
      </c>
      <c r="I2418">
        <f t="shared" si="3007"/>
        <v>8218.0751954999996</v>
      </c>
      <c r="J2418">
        <f t="shared" si="3014"/>
        <v>8237.6875</v>
      </c>
      <c r="K2418">
        <f t="shared" si="3015"/>
        <v>7785.3249512499997</v>
      </c>
      <c r="L2418">
        <f t="shared" si="3016"/>
        <v>2</v>
      </c>
      <c r="M2418">
        <f t="shared" si="3017"/>
        <v>10</v>
      </c>
      <c r="N2418">
        <f t="shared" si="3018"/>
        <v>80</v>
      </c>
      <c r="O2418">
        <f t="shared" si="3019"/>
        <v>0</v>
      </c>
      <c r="P2418">
        <f t="shared" si="2994"/>
        <v>67.900390999999217</v>
      </c>
      <c r="Q2418">
        <f t="shared" si="2995"/>
        <v>23.5</v>
      </c>
      <c r="R2418">
        <f t="shared" si="2996"/>
        <v>44.400390999999217</v>
      </c>
      <c r="S2418">
        <f t="shared" si="2997"/>
        <v>67.900390999999217</v>
      </c>
      <c r="T2418">
        <f t="shared" si="3033"/>
        <v>111.55412606612438</v>
      </c>
      <c r="U2418">
        <f t="shared" si="2998"/>
        <v>127.64941400000134</v>
      </c>
      <c r="V2418">
        <f t="shared" si="2999"/>
        <v>-24.349609000000783</v>
      </c>
      <c r="W2418">
        <f t="shared" si="3000"/>
        <v>127.64941400000134</v>
      </c>
      <c r="X2418">
        <f t="shared" si="3001"/>
        <v>0</v>
      </c>
      <c r="Y2418">
        <f t="shared" si="3031"/>
        <v>37.720698710149854</v>
      </c>
      <c r="Z2418">
        <f t="shared" si="3032"/>
        <v>17.724937736845686</v>
      </c>
      <c r="AA2418">
        <f t="shared" si="3028"/>
        <v>33.813808632941715</v>
      </c>
      <c r="AB2418">
        <f t="shared" si="3029"/>
        <v>15.889092014704254</v>
      </c>
      <c r="AC2418">
        <f t="shared" si="3030"/>
        <v>36.063723413869639</v>
      </c>
      <c r="AD2418">
        <f t="shared" si="3038"/>
        <v>24.804413056307766</v>
      </c>
      <c r="AE2418">
        <f t="shared" si="3011"/>
        <v>8218.0201173999994</v>
      </c>
      <c r="AF2418">
        <f t="shared" si="3013"/>
        <v>8200.758463666667</v>
      </c>
      <c r="AG2418">
        <f t="shared" si="3035"/>
        <v>7966.4750487999991</v>
      </c>
      <c r="AH2418">
        <f t="shared" si="3020"/>
        <v>8083.6300782000008</v>
      </c>
      <c r="AI2418">
        <f t="shared" si="3021"/>
        <v>8401.064113939432</v>
      </c>
      <c r="AJ2418">
        <f t="shared" si="3022"/>
        <v>7766.1960424605704</v>
      </c>
      <c r="AK2418">
        <f t="shared" si="3023"/>
        <v>0.71385594724229029</v>
      </c>
      <c r="AL2418">
        <f t="shared" si="3002"/>
        <v>0.30780958242198425</v>
      </c>
      <c r="AM2418">
        <f t="shared" si="3003"/>
        <v>88931.113315030001</v>
      </c>
      <c r="AN2418">
        <f t="shared" si="3036"/>
        <v>-606038.14278623462</v>
      </c>
      <c r="AO2418">
        <f t="shared" si="3037"/>
        <v>8886912</v>
      </c>
      <c r="AP2418">
        <f t="shared" si="3039"/>
        <v>-6.8194457510801804E-2</v>
      </c>
      <c r="AQ2418">
        <f t="shared" si="3040"/>
        <v>8192.0278381397275</v>
      </c>
      <c r="AR2418">
        <f t="shared" si="3041"/>
        <v>8212.3257478427295</v>
      </c>
      <c r="AS2418">
        <f t="shared" si="3042"/>
        <v>8111.2941358105418</v>
      </c>
      <c r="AT2418">
        <f t="shared" si="3043"/>
        <v>8022.4304243961869</v>
      </c>
      <c r="AU2418">
        <f t="shared" si="3044"/>
        <v>8085.7369923044271</v>
      </c>
      <c r="AV2418">
        <f t="shared" si="3045"/>
        <v>7993.5101227820605</v>
      </c>
      <c r="AW2418">
        <f t="shared" si="3046"/>
        <v>92.226869522366542</v>
      </c>
      <c r="AX2418">
        <f t="shared" si="3073"/>
        <v>52.081769880103664</v>
      </c>
      <c r="AY2418">
        <f t="shared" si="3047"/>
        <v>40.145099642262878</v>
      </c>
      <c r="AZ2418">
        <f t="shared" si="3004"/>
        <v>8212.4335940000001</v>
      </c>
      <c r="BA2418">
        <f t="shared" si="3005"/>
        <v>2372703464.2441039</v>
      </c>
      <c r="BB2418">
        <f t="shared" si="3008"/>
        <v>0</v>
      </c>
      <c r="BC2418">
        <f t="shared" si="3009"/>
        <v>2372703464.2441039</v>
      </c>
      <c r="BD2418">
        <f t="shared" si="3024"/>
        <v>34923380173.870506</v>
      </c>
      <c r="BE2418">
        <f t="shared" si="3025"/>
        <v>18047799683.86248</v>
      </c>
      <c r="BF2418">
        <f t="shared" si="3026"/>
        <v>1.9350491907940113</v>
      </c>
      <c r="BG2418">
        <f t="shared" si="3027"/>
        <v>65.929020776327349</v>
      </c>
      <c r="BH2418">
        <f t="shared" si="3048"/>
        <v>110933232</v>
      </c>
      <c r="BI2418">
        <f t="shared" si="3049"/>
        <v>1.1537718487340567</v>
      </c>
      <c r="BJ2418">
        <f t="shared" si="3010"/>
        <v>-739.94140000013431</v>
      </c>
      <c r="BK2418">
        <f t="shared" si="3050"/>
        <v>-7.7796860508463862E-4</v>
      </c>
      <c r="BL2418">
        <f t="shared" si="3051"/>
        <v>0.99922203139491539</v>
      </c>
      <c r="BM2418">
        <f t="shared" si="3052"/>
        <v>167.30242663265668</v>
      </c>
      <c r="BN2418">
        <f t="shared" si="3053"/>
        <v>8208.9501954999996</v>
      </c>
      <c r="BO2418">
        <f t="shared" si="3012"/>
        <v>8214.5300781000005</v>
      </c>
      <c r="BP2418">
        <f t="shared" si="3054"/>
        <v>7980.5139806617653</v>
      </c>
      <c r="BQ2418">
        <f t="shared" si="3055"/>
        <v>234.01609743823519</v>
      </c>
      <c r="BR2418">
        <f t="shared" si="3056"/>
        <v>400.90039099999922</v>
      </c>
      <c r="BS2418">
        <f t="shared" si="3057"/>
        <v>461</v>
      </c>
      <c r="BT2418">
        <f t="shared" si="3058"/>
        <v>382.90039099999922</v>
      </c>
      <c r="BU2418">
        <f t="shared" si="3059"/>
        <v>486.20019500000035</v>
      </c>
      <c r="BV2418">
        <f t="shared" si="3060"/>
        <v>8222.2101565333323</v>
      </c>
      <c r="BW2418">
        <f t="shared" si="3061"/>
        <v>8216.0811014285719</v>
      </c>
      <c r="BX2418">
        <f t="shared" si="3062"/>
        <v>8160.131019327272</v>
      </c>
      <c r="BY2418">
        <f t="shared" si="3063"/>
        <v>8036.1300595904768</v>
      </c>
      <c r="BZ2418">
        <f t="shared" si="3064"/>
        <v>8279</v>
      </c>
      <c r="CA2418">
        <f t="shared" si="3065"/>
        <v>7714</v>
      </c>
      <c r="CB2418">
        <f t="shared" si="3066"/>
        <v>8209.8323926800003</v>
      </c>
      <c r="CC2418">
        <f t="shared" si="3067"/>
        <v>8171.7627576444456</v>
      </c>
      <c r="CD2418">
        <f t="shared" si="3068"/>
        <v>7959.0112422743641</v>
      </c>
      <c r="CE2418">
        <f t="shared" si="3069"/>
        <v>7889.2009824333873</v>
      </c>
      <c r="CF2418">
        <f t="shared" si="3070"/>
        <v>8225.7998050000006</v>
      </c>
      <c r="CG2418">
        <f t="shared" si="3071"/>
        <v>8273.9501949999994</v>
      </c>
      <c r="CH2418">
        <f t="shared" si="3072"/>
        <v>8201</v>
      </c>
    </row>
    <row r="2419" spans="1:86">
      <c r="A2419" s="1">
        <v>43045</v>
      </c>
      <c r="B2419">
        <v>8209.5</v>
      </c>
      <c r="C2419">
        <v>8370.5498050000006</v>
      </c>
      <c r="D2419">
        <v>8199.3496090000008</v>
      </c>
      <c r="E2419">
        <v>8310.2001949999994</v>
      </c>
      <c r="F2419">
        <v>392588</v>
      </c>
      <c r="G2419">
        <f t="shared" si="3006"/>
        <v>115806.3929195914</v>
      </c>
      <c r="H2419">
        <f t="shared" si="3034"/>
        <v>9633487.3693553489</v>
      </c>
      <c r="I2419">
        <f t="shared" si="3007"/>
        <v>8272.3999022500011</v>
      </c>
      <c r="J2419">
        <f t="shared" si="3014"/>
        <v>8272.3999022500011</v>
      </c>
      <c r="K2419">
        <f t="shared" si="3015"/>
        <v>7878.5250244999997</v>
      </c>
      <c r="L2419">
        <f t="shared" si="3016"/>
        <v>1</v>
      </c>
      <c r="M2419">
        <f t="shared" si="3017"/>
        <v>10</v>
      </c>
      <c r="N2419">
        <f t="shared" si="3018"/>
        <v>90</v>
      </c>
      <c r="O2419">
        <f t="shared" si="3019"/>
        <v>0</v>
      </c>
      <c r="P2419">
        <f t="shared" si="2994"/>
        <v>171.20019599999978</v>
      </c>
      <c r="Q2419">
        <f t="shared" si="2995"/>
        <v>60.349610000001121</v>
      </c>
      <c r="R2419">
        <f t="shared" si="2996"/>
        <v>110.85058599999866</v>
      </c>
      <c r="S2419">
        <f t="shared" si="2997"/>
        <v>171.20019599999978</v>
      </c>
      <c r="T2419">
        <f t="shared" si="3033"/>
        <v>115.81455963282977</v>
      </c>
      <c r="U2419">
        <f t="shared" si="2998"/>
        <v>-22.549805000000561</v>
      </c>
      <c r="V2419">
        <f t="shared" si="2999"/>
        <v>-10.650390999999217</v>
      </c>
      <c r="W2419">
        <f t="shared" si="3000"/>
        <v>0</v>
      </c>
      <c r="X2419">
        <f t="shared" si="3001"/>
        <v>0</v>
      </c>
      <c r="Y2419">
        <f t="shared" si="3031"/>
        <v>35.026363087996295</v>
      </c>
      <c r="Z2419">
        <f t="shared" si="3032"/>
        <v>16.458870755642423</v>
      </c>
      <c r="AA2419">
        <f t="shared" si="3028"/>
        <v>30.243488555360727</v>
      </c>
      <c r="AB2419">
        <f t="shared" si="3029"/>
        <v>14.211400369541147</v>
      </c>
      <c r="AC2419">
        <f t="shared" si="3030"/>
        <v>36.063723413869646</v>
      </c>
      <c r="AD2419">
        <f t="shared" si="3038"/>
        <v>25.57153417576902</v>
      </c>
      <c r="AE2419">
        <f t="shared" si="3011"/>
        <v>8241.0101563999979</v>
      </c>
      <c r="AF2419">
        <f t="shared" si="3013"/>
        <v>8233.3834636666652</v>
      </c>
      <c r="AG2419">
        <f t="shared" si="3035"/>
        <v>7986.8250487999994</v>
      </c>
      <c r="AH2419">
        <f t="shared" si="3020"/>
        <v>8132.8000977000002</v>
      </c>
      <c r="AI2419">
        <f t="shared" si="3021"/>
        <v>8421.7804215274755</v>
      </c>
      <c r="AJ2419">
        <f t="shared" si="3022"/>
        <v>7843.8197738725239</v>
      </c>
      <c r="AK2419">
        <f t="shared" si="3023"/>
        <v>0.80694148125792364</v>
      </c>
      <c r="AL2419">
        <f t="shared" si="3002"/>
        <v>0.2949819987355482</v>
      </c>
      <c r="AM2419">
        <f t="shared" si="3003"/>
        <v>115806.3929195914</v>
      </c>
      <c r="AN2419">
        <f t="shared" si="3036"/>
        <v>-742475.06328867492</v>
      </c>
      <c r="AO2419">
        <f t="shared" si="3037"/>
        <v>8839047</v>
      </c>
      <c r="AP2419">
        <f t="shared" si="3039"/>
        <v>-8.3999447371269201E-2</v>
      </c>
      <c r="AQ2419">
        <f t="shared" si="3040"/>
        <v>8232.2064394722202</v>
      </c>
      <c r="AR2419">
        <f t="shared" si="3041"/>
        <v>8214.5983541325513</v>
      </c>
      <c r="AS2419">
        <f t="shared" si="3042"/>
        <v>8147.0972264646443</v>
      </c>
      <c r="AT2419">
        <f t="shared" si="3043"/>
        <v>8048.3297037505299</v>
      </c>
      <c r="AU2419">
        <f t="shared" si="3044"/>
        <v>8119.4064727087625</v>
      </c>
      <c r="AV2419">
        <f t="shared" si="3045"/>
        <v>8015.6784278373161</v>
      </c>
      <c r="AW2419">
        <f t="shared" si="3046"/>
        <v>103.7280448714464</v>
      </c>
      <c r="AX2419">
        <f t="shared" si="3073"/>
        <v>62.41102487837221</v>
      </c>
      <c r="AY2419">
        <f t="shared" si="3047"/>
        <v>41.31701999307419</v>
      </c>
      <c r="AZ2419">
        <f t="shared" si="3004"/>
        <v>8293.366536333333</v>
      </c>
      <c r="BA2419">
        <f t="shared" si="3005"/>
        <v>3255876181.7660303</v>
      </c>
      <c r="BB2419">
        <f t="shared" si="3008"/>
        <v>3255876181.7660303</v>
      </c>
      <c r="BC2419">
        <f t="shared" si="3009"/>
        <v>0</v>
      </c>
      <c r="BD2419">
        <f t="shared" si="3024"/>
        <v>38179256355.636536</v>
      </c>
      <c r="BE2419">
        <f t="shared" si="3025"/>
        <v>14095269179.86248</v>
      </c>
      <c r="BF2419">
        <f t="shared" si="3026"/>
        <v>2.7086574841849904</v>
      </c>
      <c r="BG2419">
        <f t="shared" si="3027"/>
        <v>73.036064822261181</v>
      </c>
      <c r="BH2419">
        <f t="shared" si="3048"/>
        <v>111325820</v>
      </c>
      <c r="BI2419">
        <f t="shared" si="3049"/>
        <v>1.2940644488832485</v>
      </c>
      <c r="BJ2419">
        <f t="shared" si="3010"/>
        <v>8979.9804000000222</v>
      </c>
      <c r="BK2419">
        <f t="shared" si="3050"/>
        <v>1.1047010691853305E-2</v>
      </c>
      <c r="BL2419">
        <f t="shared" si="3051"/>
        <v>1.0110470106918532</v>
      </c>
      <c r="BM2419">
        <f t="shared" si="3052"/>
        <v>152.30600371134344</v>
      </c>
      <c r="BN2419">
        <f t="shared" si="3053"/>
        <v>8284.9497069999998</v>
      </c>
      <c r="BO2419">
        <f t="shared" si="3012"/>
        <v>8227.2900389999995</v>
      </c>
      <c r="BP2419">
        <f t="shared" si="3054"/>
        <v>7986.5036764852939</v>
      </c>
      <c r="BQ2419">
        <f t="shared" si="3055"/>
        <v>240.78636251470562</v>
      </c>
      <c r="BR2419">
        <f t="shared" si="3056"/>
        <v>435.20019499999944</v>
      </c>
      <c r="BS2419">
        <f t="shared" si="3057"/>
        <v>357.74951100000089</v>
      </c>
      <c r="BT2419">
        <f t="shared" si="3058"/>
        <v>438.34961000000021</v>
      </c>
      <c r="BU2419">
        <f t="shared" si="3059"/>
        <v>344.20019500000035</v>
      </c>
      <c r="BV2419">
        <f t="shared" si="3060"/>
        <v>8252.9368490666657</v>
      </c>
      <c r="BW2419">
        <f t="shared" si="3061"/>
        <v>8247.3501675238113</v>
      </c>
      <c r="BX2419">
        <f t="shared" si="3062"/>
        <v>8201.3255860181816</v>
      </c>
      <c r="BY2419">
        <f t="shared" si="3063"/>
        <v>8068.8657878000004</v>
      </c>
      <c r="BZ2419">
        <f t="shared" si="3064"/>
        <v>8370.5498050000006</v>
      </c>
      <c r="CA2419">
        <f t="shared" si="3065"/>
        <v>7810.2998049999997</v>
      </c>
      <c r="CB2419">
        <f t="shared" si="3066"/>
        <v>8225.1896127966666</v>
      </c>
      <c r="CC2419">
        <f t="shared" si="3067"/>
        <v>8213.7575711777772</v>
      </c>
      <c r="CD2419">
        <f t="shared" si="3068"/>
        <v>8017.5054423817073</v>
      </c>
      <c r="CE2419">
        <f t="shared" si="3069"/>
        <v>7890.7572441240482</v>
      </c>
      <c r="CF2419">
        <f t="shared" si="3070"/>
        <v>8219.4003909999992</v>
      </c>
      <c r="CG2419">
        <f t="shared" si="3071"/>
        <v>8242.9003909999992</v>
      </c>
      <c r="CH2419">
        <f t="shared" si="3072"/>
        <v>8175</v>
      </c>
    </row>
    <row r="2420" spans="1:86">
      <c r="A2420" s="1">
        <v>43046</v>
      </c>
      <c r="B2420">
        <v>8348</v>
      </c>
      <c r="C2420">
        <v>8348</v>
      </c>
      <c r="D2420">
        <v>8210</v>
      </c>
      <c r="E2420">
        <v>8220.2998050000006</v>
      </c>
      <c r="F2420">
        <v>348296</v>
      </c>
      <c r="G2420">
        <f t="shared" si="3006"/>
        <v>-296304.97272057686</v>
      </c>
      <c r="H2420">
        <f t="shared" si="3034"/>
        <v>9337182.3966347724</v>
      </c>
      <c r="I2420">
        <f t="shared" si="3007"/>
        <v>8281.5749512500006</v>
      </c>
      <c r="J2420">
        <f t="shared" si="3014"/>
        <v>8281.5749512500006</v>
      </c>
      <c r="K2420">
        <f t="shared" si="3015"/>
        <v>7888.875</v>
      </c>
      <c r="L2420">
        <f t="shared" si="3016"/>
        <v>1</v>
      </c>
      <c r="M2420">
        <f t="shared" si="3017"/>
        <v>10</v>
      </c>
      <c r="N2420">
        <f t="shared" si="3018"/>
        <v>90</v>
      </c>
      <c r="O2420">
        <f t="shared" si="3019"/>
        <v>0</v>
      </c>
      <c r="P2420">
        <f t="shared" si="2994"/>
        <v>138</v>
      </c>
      <c r="Q2420">
        <f t="shared" si="2995"/>
        <v>127.70019499999944</v>
      </c>
      <c r="R2420">
        <f t="shared" si="2996"/>
        <v>10.299805000000561</v>
      </c>
      <c r="S2420">
        <f t="shared" si="2997"/>
        <v>138</v>
      </c>
      <c r="T2420">
        <f t="shared" si="3033"/>
        <v>117.3992339447705</v>
      </c>
      <c r="U2420">
        <f t="shared" si="2998"/>
        <v>-62.950194999999439</v>
      </c>
      <c r="V2420">
        <f t="shared" si="2999"/>
        <v>5.0996090000007825</v>
      </c>
      <c r="W2420">
        <f t="shared" si="3000"/>
        <v>0</v>
      </c>
      <c r="X2420">
        <f t="shared" si="3001"/>
        <v>5.0996090000007825</v>
      </c>
      <c r="Y2420">
        <f t="shared" si="3031"/>
        <v>32.524480010282275</v>
      </c>
      <c r="Z2420">
        <f t="shared" si="3032"/>
        <v>15.647494915953732</v>
      </c>
      <c r="AA2420">
        <f t="shared" si="3028"/>
        <v>27.704167154602683</v>
      </c>
      <c r="AB2420">
        <f t="shared" si="3029"/>
        <v>13.328447205468963</v>
      </c>
      <c r="AC2420">
        <f t="shared" si="3030"/>
        <v>35.034862324352801</v>
      </c>
      <c r="AD2420">
        <f t="shared" si="3038"/>
        <v>25.590067831232094</v>
      </c>
      <c r="AE2420">
        <f t="shared" si="3011"/>
        <v>8242.8201174000005</v>
      </c>
      <c r="AF2420">
        <f t="shared" si="3013"/>
        <v>8237.5584311666662</v>
      </c>
      <c r="AG2420">
        <f t="shared" si="3035"/>
        <v>8003.0050293000004</v>
      </c>
      <c r="AH2420">
        <f t="shared" si="3020"/>
        <v>8167.3300782000006</v>
      </c>
      <c r="AI2420">
        <f t="shared" si="3021"/>
        <v>8402.3161899332681</v>
      </c>
      <c r="AJ2420">
        <f t="shared" si="3022"/>
        <v>7932.343966466733</v>
      </c>
      <c r="AK2420">
        <f t="shared" si="3023"/>
        <v>0.61270820732615439</v>
      </c>
      <c r="AL2420">
        <f t="shared" si="3002"/>
        <v>-0.85072746376810782</v>
      </c>
      <c r="AM2420">
        <f t="shared" si="3003"/>
        <v>-296304.97272057686</v>
      </c>
      <c r="AN2420">
        <f t="shared" si="3036"/>
        <v>-950920.8137064469</v>
      </c>
      <c r="AO2420">
        <f t="shared" si="3037"/>
        <v>8925504</v>
      </c>
      <c r="AP2420">
        <f t="shared" si="3039"/>
        <v>-0.10653973307349893</v>
      </c>
      <c r="AQ2420">
        <f t="shared" si="3040"/>
        <v>8228.158183751666</v>
      </c>
      <c r="AR2420">
        <f t="shared" si="3041"/>
        <v>8219.5578232047737</v>
      </c>
      <c r="AS2420">
        <f t="shared" si="3042"/>
        <v>8160.2736906010086</v>
      </c>
      <c r="AT2420">
        <f t="shared" si="3043"/>
        <v>8063.8070128629824</v>
      </c>
      <c r="AU2420">
        <f t="shared" si="3044"/>
        <v>8134.5404725524486</v>
      </c>
      <c r="AV2420">
        <f t="shared" si="3045"/>
        <v>8030.0019242387043</v>
      </c>
      <c r="AW2420">
        <f t="shared" si="3046"/>
        <v>104.53854831374429</v>
      </c>
      <c r="AX2420">
        <f t="shared" si="3073"/>
        <v>70.836529565446625</v>
      </c>
      <c r="AY2420">
        <f t="shared" si="3047"/>
        <v>33.702018748297661</v>
      </c>
      <c r="AZ2420">
        <f t="shared" si="3004"/>
        <v>8259.4332683333341</v>
      </c>
      <c r="BA2420">
        <f t="shared" si="3005"/>
        <v>2876727569.6274271</v>
      </c>
      <c r="BB2420">
        <f t="shared" si="3008"/>
        <v>0</v>
      </c>
      <c r="BC2420">
        <f t="shared" si="3009"/>
        <v>2876727569.6274271</v>
      </c>
      <c r="BD2420">
        <f t="shared" si="3024"/>
        <v>38179256355.636536</v>
      </c>
      <c r="BE2420">
        <f t="shared" si="3025"/>
        <v>14576592129.856789</v>
      </c>
      <c r="BF2420">
        <f t="shared" si="3026"/>
        <v>2.6192168934627134</v>
      </c>
      <c r="BG2420">
        <f t="shared" si="3027"/>
        <v>72.369713409376743</v>
      </c>
      <c r="BH2420">
        <f t="shared" si="3048"/>
        <v>110977524</v>
      </c>
      <c r="BI2420">
        <f t="shared" si="3049"/>
        <v>1.3018496047702406</v>
      </c>
      <c r="BJ2420">
        <f t="shared" si="3010"/>
        <v>-9090.0389999998879</v>
      </c>
      <c r="BK2420">
        <f t="shared" si="3050"/>
        <v>-1.0818077530080355E-2</v>
      </c>
      <c r="BL2420">
        <f t="shared" si="3051"/>
        <v>0.98918192246991965</v>
      </c>
      <c r="BM2420">
        <f t="shared" si="3052"/>
        <v>123.84855526397956</v>
      </c>
      <c r="BN2420">
        <f t="shared" si="3053"/>
        <v>8279</v>
      </c>
      <c r="BO2420">
        <f t="shared" si="3012"/>
        <v>8243.7200195000005</v>
      </c>
      <c r="BP2420">
        <f t="shared" si="3054"/>
        <v>7990.0669089117646</v>
      </c>
      <c r="BQ2420">
        <f t="shared" si="3055"/>
        <v>253.6531105882359</v>
      </c>
      <c r="BR2420">
        <f t="shared" si="3056"/>
        <v>350.09961000000021</v>
      </c>
      <c r="BS2420">
        <f t="shared" si="3057"/>
        <v>399.70019500000035</v>
      </c>
      <c r="BT2420">
        <f t="shared" si="3058"/>
        <v>403</v>
      </c>
      <c r="BU2420">
        <f t="shared" si="3059"/>
        <v>418</v>
      </c>
      <c r="BV2420">
        <f t="shared" si="3060"/>
        <v>8246.0333986000005</v>
      </c>
      <c r="BW2420">
        <f t="shared" si="3061"/>
        <v>8243.6119793333328</v>
      </c>
      <c r="BX2420">
        <f t="shared" si="3062"/>
        <v>8217.2346237090915</v>
      </c>
      <c r="BY2420">
        <f t="shared" si="3063"/>
        <v>8091.1014788666662</v>
      </c>
      <c r="BZ2420">
        <f t="shared" si="3064"/>
        <v>8370.5498050000006</v>
      </c>
      <c r="CA2420">
        <f t="shared" si="3065"/>
        <v>7810.2998049999997</v>
      </c>
      <c r="CB2420">
        <f t="shared" si="3066"/>
        <v>8237.9275328466665</v>
      </c>
      <c r="CC2420">
        <f t="shared" si="3067"/>
        <v>8227.2510825249992</v>
      </c>
      <c r="CD2420">
        <f t="shared" si="3068"/>
        <v>8073.0525349271438</v>
      </c>
      <c r="CE2420">
        <f t="shared" si="3069"/>
        <v>7893.6262247210962</v>
      </c>
      <c r="CF2420">
        <f t="shared" si="3070"/>
        <v>8310.2001949999994</v>
      </c>
      <c r="CG2420">
        <f t="shared" si="3071"/>
        <v>8370.5498050000006</v>
      </c>
      <c r="CH2420">
        <f t="shared" si="3072"/>
        <v>8199.3496090000008</v>
      </c>
    </row>
    <row r="2421" spans="1:86">
      <c r="A2421" s="1">
        <v>43047</v>
      </c>
      <c r="B2421">
        <v>8218</v>
      </c>
      <c r="C2421">
        <v>8285.0498050000006</v>
      </c>
      <c r="D2421">
        <v>8204.9003909999992</v>
      </c>
      <c r="E2421">
        <v>8232</v>
      </c>
      <c r="F2421">
        <v>199176</v>
      </c>
      <c r="G2421">
        <f t="shared" si="3006"/>
        <v>-64487.760802541481</v>
      </c>
      <c r="H2421">
        <f t="shared" si="3034"/>
        <v>9272694.6358322315</v>
      </c>
      <c r="I2421">
        <f t="shared" si="3007"/>
        <v>8234.9875490000013</v>
      </c>
      <c r="J2421">
        <f t="shared" si="3014"/>
        <v>8281.5749512500006</v>
      </c>
      <c r="K2421">
        <f t="shared" si="3015"/>
        <v>7980.0625</v>
      </c>
      <c r="L2421">
        <f t="shared" si="3016"/>
        <v>2</v>
      </c>
      <c r="M2421">
        <f t="shared" si="3017"/>
        <v>10</v>
      </c>
      <c r="N2421">
        <f t="shared" si="3018"/>
        <v>80</v>
      </c>
      <c r="O2421">
        <f t="shared" si="3019"/>
        <v>0</v>
      </c>
      <c r="P2421">
        <f t="shared" si="2994"/>
        <v>80.149414000001343</v>
      </c>
      <c r="Q2421">
        <f t="shared" si="2995"/>
        <v>53.049805000000561</v>
      </c>
      <c r="R2421">
        <f t="shared" si="2996"/>
        <v>27.099609000000783</v>
      </c>
      <c r="S2421">
        <f t="shared" si="2997"/>
        <v>80.149414000001343</v>
      </c>
      <c r="T2421">
        <f t="shared" si="3033"/>
        <v>114.73853252014412</v>
      </c>
      <c r="U2421">
        <f t="shared" si="2998"/>
        <v>-11.349610000001121</v>
      </c>
      <c r="V2421">
        <f t="shared" si="2999"/>
        <v>56.200195999998869</v>
      </c>
      <c r="W2421">
        <f t="shared" si="3000"/>
        <v>0</v>
      </c>
      <c r="X2421">
        <f t="shared" si="3001"/>
        <v>56.200195999998869</v>
      </c>
      <c r="Y2421">
        <f t="shared" si="3031"/>
        <v>30.201302866690686</v>
      </c>
      <c r="Z2421">
        <f t="shared" si="3032"/>
        <v>18.544116421956954</v>
      </c>
      <c r="AA2421">
        <f t="shared" si="3028"/>
        <v>26.32184864434133</v>
      </c>
      <c r="AB2421">
        <f t="shared" si="3029"/>
        <v>16.162065188258573</v>
      </c>
      <c r="AC2421">
        <f t="shared" si="3030"/>
        <v>23.914424400999227</v>
      </c>
      <c r="AD2421">
        <f t="shared" si="3038"/>
        <v>24.406507716900478</v>
      </c>
      <c r="AE2421">
        <f t="shared" si="3011"/>
        <v>8241.5400391999992</v>
      </c>
      <c r="AF2421">
        <f t="shared" si="3013"/>
        <v>8241.0167645000001</v>
      </c>
      <c r="AG2421">
        <f t="shared" si="3035"/>
        <v>8019.9200195499998</v>
      </c>
      <c r="AH2421">
        <f t="shared" si="3020"/>
        <v>8203.5100587000015</v>
      </c>
      <c r="AI2421">
        <f t="shared" si="3021"/>
        <v>8331.3416716511165</v>
      </c>
      <c r="AJ2421">
        <f t="shared" si="3022"/>
        <v>8075.6784457488857</v>
      </c>
      <c r="AK2421">
        <f t="shared" si="3023"/>
        <v>0.61143542916451299</v>
      </c>
      <c r="AL2421">
        <f t="shared" si="3002"/>
        <v>-0.32377274773336889</v>
      </c>
      <c r="AM2421">
        <f t="shared" si="3003"/>
        <v>-64487.760802541481</v>
      </c>
      <c r="AN2421">
        <f t="shared" si="3036"/>
        <v>-866962.19794757327</v>
      </c>
      <c r="AO2421">
        <f t="shared" si="3037"/>
        <v>8900195</v>
      </c>
      <c r="AP2421">
        <f t="shared" si="3039"/>
        <v>-9.7409348665683529E-2</v>
      </c>
      <c r="AQ2421">
        <f t="shared" si="3040"/>
        <v>8229.4644012761</v>
      </c>
      <c r="AR2421">
        <f t="shared" si="3041"/>
        <v>8215.3517880164127</v>
      </c>
      <c r="AS2421">
        <f t="shared" si="3042"/>
        <v>8173.1844262928271</v>
      </c>
      <c r="AT2421">
        <f t="shared" si="3043"/>
        <v>8078.9443817053143</v>
      </c>
      <c r="AU2421">
        <f t="shared" si="3044"/>
        <v>8149.1594016695817</v>
      </c>
      <c r="AV2421">
        <f t="shared" si="3045"/>
        <v>8044.1417895419954</v>
      </c>
      <c r="AW2421">
        <f t="shared" si="3046"/>
        <v>105.01761212758629</v>
      </c>
      <c r="AX2421">
        <f t="shared" si="3073"/>
        <v>77.672746077874564</v>
      </c>
      <c r="AY2421">
        <f t="shared" si="3047"/>
        <v>27.344866049711726</v>
      </c>
      <c r="AZ2421">
        <f t="shared" si="3004"/>
        <v>8240.6500653333333</v>
      </c>
      <c r="BA2421">
        <f t="shared" si="3005"/>
        <v>1641339717.412832</v>
      </c>
      <c r="BB2421">
        <f t="shared" si="3008"/>
        <v>0</v>
      </c>
      <c r="BC2421">
        <f t="shared" si="3009"/>
        <v>1641339717.412832</v>
      </c>
      <c r="BD2421">
        <f t="shared" si="3024"/>
        <v>38179256355.636536</v>
      </c>
      <c r="BE2421">
        <f t="shared" si="3025"/>
        <v>12401253013.368078</v>
      </c>
      <c r="BF2421">
        <f t="shared" si="3026"/>
        <v>3.0786611896782325</v>
      </c>
      <c r="BG2421">
        <f t="shared" si="3027"/>
        <v>75.482150796671334</v>
      </c>
      <c r="BH2421">
        <f t="shared" si="3048"/>
        <v>111176700</v>
      </c>
      <c r="BI2421">
        <f t="shared" si="3049"/>
        <v>1.3055166713261728</v>
      </c>
      <c r="BJ2421">
        <f t="shared" si="3010"/>
        <v>1070.0194999999439</v>
      </c>
      <c r="BK2421">
        <f t="shared" si="3050"/>
        <v>1.4233294742951822E-3</v>
      </c>
      <c r="BL2421">
        <f t="shared" si="3051"/>
        <v>1.0014233294742951</v>
      </c>
      <c r="BM2421">
        <f t="shared" si="3052"/>
        <v>67.373175649806626</v>
      </c>
      <c r="BN2421">
        <f t="shared" si="3053"/>
        <v>8244.975097999999</v>
      </c>
      <c r="BO2421">
        <f t="shared" si="3012"/>
        <v>8251.0700195999998</v>
      </c>
      <c r="BP2421">
        <f t="shared" si="3054"/>
        <v>7992.7220531176463</v>
      </c>
      <c r="BQ2421">
        <f t="shared" si="3055"/>
        <v>258.34796648235351</v>
      </c>
      <c r="BR2421">
        <f t="shared" si="3056"/>
        <v>163.95019500000035</v>
      </c>
      <c r="BS2421">
        <f t="shared" si="3057"/>
        <v>338.70019599999887</v>
      </c>
      <c r="BT2421">
        <f t="shared" si="3058"/>
        <v>199.04980500000056</v>
      </c>
      <c r="BU2421">
        <f t="shared" si="3059"/>
        <v>318</v>
      </c>
      <c r="BV2421">
        <f t="shared" si="3060"/>
        <v>8242.4266928000015</v>
      </c>
      <c r="BW2421">
        <f t="shared" si="3061"/>
        <v>8242.0238561428578</v>
      </c>
      <c r="BX2421">
        <f t="shared" si="3062"/>
        <v>8228.9927913090905</v>
      </c>
      <c r="BY2421">
        <f t="shared" si="3063"/>
        <v>8112.9105236952382</v>
      </c>
      <c r="BZ2421">
        <f t="shared" si="3064"/>
        <v>8370.5498050000006</v>
      </c>
      <c r="CA2421">
        <f t="shared" si="3065"/>
        <v>7866.2001950000003</v>
      </c>
      <c r="CB2421">
        <f t="shared" si="3066"/>
        <v>8237.1330243066659</v>
      </c>
      <c r="CC2421">
        <f t="shared" si="3067"/>
        <v>8238.4424047888897</v>
      </c>
      <c r="CD2421">
        <f t="shared" si="3068"/>
        <v>8155.6984665840482</v>
      </c>
      <c r="CE2421">
        <f t="shared" si="3069"/>
        <v>7896.1889114917085</v>
      </c>
      <c r="CF2421">
        <f t="shared" si="3070"/>
        <v>8220.2998050000006</v>
      </c>
      <c r="CG2421">
        <f t="shared" si="3071"/>
        <v>8348</v>
      </c>
      <c r="CH2421">
        <f t="shared" si="3072"/>
        <v>8210</v>
      </c>
    </row>
    <row r="2422" spans="1:86">
      <c r="A2422" s="1">
        <v>43048</v>
      </c>
      <c r="B2422">
        <v>8273.7001949999994</v>
      </c>
      <c r="C2422">
        <v>8273.7001949999994</v>
      </c>
      <c r="D2422">
        <v>8148.7001950000003</v>
      </c>
      <c r="E2422">
        <v>8204.7998050000006</v>
      </c>
      <c r="F2422">
        <v>442672</v>
      </c>
      <c r="G2422">
        <f t="shared" si="3006"/>
        <v>-45332.375073275609</v>
      </c>
      <c r="H2422">
        <f t="shared" si="3034"/>
        <v>9227362.260758955</v>
      </c>
      <c r="I2422">
        <f t="shared" si="3007"/>
        <v>8225.2250975000006</v>
      </c>
      <c r="J2422">
        <f t="shared" si="3014"/>
        <v>8281.5749512500006</v>
      </c>
      <c r="K2422">
        <f t="shared" si="3015"/>
        <v>8135.2501220000004</v>
      </c>
      <c r="L2422">
        <f t="shared" si="3016"/>
        <v>3</v>
      </c>
      <c r="M2422">
        <f t="shared" si="3017"/>
        <v>10</v>
      </c>
      <c r="N2422">
        <f t="shared" si="3018"/>
        <v>70</v>
      </c>
      <c r="O2422">
        <f t="shared" si="3019"/>
        <v>0</v>
      </c>
      <c r="P2422">
        <f t="shared" si="2994"/>
        <v>124.99999999999909</v>
      </c>
      <c r="Q2422">
        <f t="shared" si="2995"/>
        <v>68.900389999998879</v>
      </c>
      <c r="R2422">
        <f t="shared" si="2996"/>
        <v>56.099610000000212</v>
      </c>
      <c r="S2422">
        <f t="shared" si="2997"/>
        <v>124.99999999999909</v>
      </c>
      <c r="T2422">
        <f t="shared" si="3033"/>
        <v>115.47149448299091</v>
      </c>
      <c r="U2422">
        <f t="shared" si="2998"/>
        <v>-38.799804000000222</v>
      </c>
      <c r="V2422">
        <f t="shared" si="2999"/>
        <v>37.650390000000698</v>
      </c>
      <c r="W2422">
        <f t="shared" si="3000"/>
        <v>0</v>
      </c>
      <c r="X2422">
        <f t="shared" si="3001"/>
        <v>37.650390000000698</v>
      </c>
      <c r="Y2422">
        <f t="shared" si="3031"/>
        <v>28.044066947641351</v>
      </c>
      <c r="Z2422">
        <f t="shared" si="3032"/>
        <v>19.908850248960078</v>
      </c>
      <c r="AA2422">
        <f t="shared" si="3028"/>
        <v>24.286571394269323</v>
      </c>
      <c r="AB2422">
        <f t="shared" si="3029"/>
        <v>17.241354966521783</v>
      </c>
      <c r="AC2422">
        <f t="shared" si="3030"/>
        <v>16.965008959366997</v>
      </c>
      <c r="AD2422">
        <f t="shared" si="3038"/>
        <v>23.574619135400415</v>
      </c>
      <c r="AE2422">
        <f t="shared" si="3011"/>
        <v>8237.3400392000003</v>
      </c>
      <c r="AF2422">
        <f t="shared" si="3013"/>
        <v>8235.4166668333328</v>
      </c>
      <c r="AG2422">
        <f t="shared" si="3035"/>
        <v>8038.9025146999993</v>
      </c>
      <c r="AH2422">
        <f t="shared" si="3020"/>
        <v>8217.1850587000008</v>
      </c>
      <c r="AI2422">
        <f t="shared" si="3021"/>
        <v>8308.0353312085899</v>
      </c>
      <c r="AJ2422">
        <f t="shared" si="3022"/>
        <v>8126.3347861914117</v>
      </c>
      <c r="AK2422">
        <f t="shared" si="3023"/>
        <v>0.43183700302698969</v>
      </c>
      <c r="AL2422">
        <f t="shared" si="3002"/>
        <v>-0.10240623999999009</v>
      </c>
      <c r="AM2422">
        <f t="shared" si="3003"/>
        <v>-45332.375073275609</v>
      </c>
      <c r="AN2422">
        <f t="shared" si="3036"/>
        <v>-586095.46502604848</v>
      </c>
      <c r="AO2422">
        <f t="shared" si="3037"/>
        <v>8698701</v>
      </c>
      <c r="AP2422">
        <f t="shared" si="3039"/>
        <v>-6.7377354966683928E-2</v>
      </c>
      <c r="AQ2422">
        <f t="shared" si="3040"/>
        <v>8221.0784385422266</v>
      </c>
      <c r="AR2422">
        <f t="shared" si="3041"/>
        <v>8206.2740284317351</v>
      </c>
      <c r="AS2422">
        <f t="shared" si="3042"/>
        <v>8178.8751944601181</v>
      </c>
      <c r="AT2422">
        <f t="shared" si="3043"/>
        <v>8090.271369801836</v>
      </c>
      <c r="AU2422">
        <f t="shared" si="3044"/>
        <v>8157.5054621691443</v>
      </c>
      <c r="AV2422">
        <f t="shared" si="3045"/>
        <v>8055.3878506240562</v>
      </c>
      <c r="AW2422">
        <f t="shared" si="3046"/>
        <v>102.11761154508804</v>
      </c>
      <c r="AX2422">
        <f t="shared" si="3073"/>
        <v>82.561719171317264</v>
      </c>
      <c r="AY2422">
        <f t="shared" si="3047"/>
        <v>19.555892373770774</v>
      </c>
      <c r="AZ2422">
        <f t="shared" si="3004"/>
        <v>8209.0667316666659</v>
      </c>
      <c r="BA2422">
        <f t="shared" si="3005"/>
        <v>3633923988.2403464</v>
      </c>
      <c r="BB2422">
        <f t="shared" si="3008"/>
        <v>0</v>
      </c>
      <c r="BC2422">
        <f t="shared" si="3009"/>
        <v>3633923988.2403464</v>
      </c>
      <c r="BD2422">
        <f t="shared" si="3024"/>
        <v>38179256355.636536</v>
      </c>
      <c r="BE2422">
        <f t="shared" si="3025"/>
        <v>15141443957.53709</v>
      </c>
      <c r="BF2422">
        <f t="shared" si="3026"/>
        <v>2.5215069621303661</v>
      </c>
      <c r="BG2422">
        <f t="shared" si="3027"/>
        <v>71.603066222676404</v>
      </c>
      <c r="BH2422">
        <f t="shared" si="3048"/>
        <v>110734028</v>
      </c>
      <c r="BI2422">
        <f t="shared" si="3049"/>
        <v>1.2676932934666445</v>
      </c>
      <c r="BJ2422">
        <f t="shared" si="3010"/>
        <v>-2820.0194999999439</v>
      </c>
      <c r="BK2422">
        <f t="shared" si="3050"/>
        <v>-3.3042025024294752E-3</v>
      </c>
      <c r="BL2422">
        <f t="shared" si="3051"/>
        <v>0.99669579749757053</v>
      </c>
      <c r="BM2422">
        <f t="shared" si="3052"/>
        <v>47.882297862408926</v>
      </c>
      <c r="BN2422">
        <f t="shared" si="3053"/>
        <v>8211.2001949999994</v>
      </c>
      <c r="BO2422">
        <f t="shared" si="3012"/>
        <v>8245.8150390999999</v>
      </c>
      <c r="BP2422">
        <f t="shared" si="3054"/>
        <v>7994.9117647352923</v>
      </c>
      <c r="BQ2422">
        <f t="shared" si="3055"/>
        <v>250.90327436470761</v>
      </c>
      <c r="BR2422">
        <f t="shared" si="3056"/>
        <v>90.349610000000212</v>
      </c>
      <c r="BS2422">
        <f t="shared" si="3057"/>
        <v>86.10009700000046</v>
      </c>
      <c r="BT2422">
        <f t="shared" si="3058"/>
        <v>33.700194999999439</v>
      </c>
      <c r="BU2422">
        <f t="shared" si="3059"/>
        <v>149.74999999999909</v>
      </c>
      <c r="BV2422">
        <f t="shared" si="3060"/>
        <v>8230.179948066665</v>
      </c>
      <c r="BW2422">
        <f t="shared" si="3061"/>
        <v>8231.6761534285706</v>
      </c>
      <c r="BX2422">
        <f t="shared" si="3062"/>
        <v>8229.2272906363651</v>
      </c>
      <c r="BY2422">
        <f t="shared" si="3063"/>
        <v>8130.5181223095233</v>
      </c>
      <c r="BZ2422">
        <f t="shared" si="3064"/>
        <v>8370.5498050000006</v>
      </c>
      <c r="CA2422">
        <f t="shared" si="3065"/>
        <v>8062.6000979999999</v>
      </c>
      <c r="CB2422">
        <f t="shared" si="3066"/>
        <v>8243.3965235900014</v>
      </c>
      <c r="CC2422">
        <f t="shared" si="3067"/>
        <v>8236.8469647277761</v>
      </c>
      <c r="CD2422">
        <f t="shared" si="3068"/>
        <v>8189.9597147030963</v>
      </c>
      <c r="CE2422">
        <f t="shared" si="3069"/>
        <v>7915.2852723019341</v>
      </c>
      <c r="CF2422">
        <f t="shared" si="3070"/>
        <v>8232</v>
      </c>
      <c r="CG2422">
        <f t="shared" si="3071"/>
        <v>8285.0498050000006</v>
      </c>
      <c r="CH2422">
        <f t="shared" si="3072"/>
        <v>8204.9003909999992</v>
      </c>
    </row>
    <row r="2423" spans="1:86">
      <c r="A2423" s="1">
        <v>43049</v>
      </c>
      <c r="B2423">
        <v>8198.7998050000006</v>
      </c>
      <c r="C2423">
        <v>8234.9003909999992</v>
      </c>
      <c r="D2423">
        <v>8111.0498049999997</v>
      </c>
      <c r="E2423">
        <v>8183.5</v>
      </c>
      <c r="F2423">
        <v>351694</v>
      </c>
      <c r="G2423">
        <f t="shared" si="3006"/>
        <v>59774.362052484947</v>
      </c>
      <c r="H2423">
        <f t="shared" si="3034"/>
        <v>9287136.6228114404</v>
      </c>
      <c r="I2423">
        <f t="shared" si="3007"/>
        <v>8182.0625002499992</v>
      </c>
      <c r="J2423">
        <f t="shared" si="3014"/>
        <v>8281.5749512500006</v>
      </c>
      <c r="K2423">
        <f t="shared" si="3015"/>
        <v>8182.0625002499992</v>
      </c>
      <c r="L2423">
        <f t="shared" si="3016"/>
        <v>4</v>
      </c>
      <c r="M2423">
        <f t="shared" si="3017"/>
        <v>1</v>
      </c>
      <c r="N2423">
        <f t="shared" si="3018"/>
        <v>60</v>
      </c>
      <c r="O2423">
        <f t="shared" si="3019"/>
        <v>90</v>
      </c>
      <c r="P2423">
        <f t="shared" si="2994"/>
        <v>123.85058599999957</v>
      </c>
      <c r="Q2423">
        <f t="shared" si="2995"/>
        <v>51.400390999999217</v>
      </c>
      <c r="R2423">
        <f t="shared" si="2996"/>
        <v>72.450195000000349</v>
      </c>
      <c r="S2423">
        <f t="shared" si="2997"/>
        <v>123.85058599999957</v>
      </c>
      <c r="T2423">
        <f t="shared" si="3033"/>
        <v>116.0700010199201</v>
      </c>
      <c r="U2423">
        <f t="shared" si="2998"/>
        <v>-15.850585999998657</v>
      </c>
      <c r="V2423">
        <f t="shared" si="2999"/>
        <v>31.049804999999651</v>
      </c>
      <c r="W2423">
        <f t="shared" si="3000"/>
        <v>0</v>
      </c>
      <c r="X2423">
        <f t="shared" si="3001"/>
        <v>31.049804999999651</v>
      </c>
      <c r="Y2423">
        <f t="shared" si="3031"/>
        <v>26.04091930852411</v>
      </c>
      <c r="Z2423">
        <f t="shared" si="3032"/>
        <v>20.704632731177192</v>
      </c>
      <c r="AA2423">
        <f t="shared" si="3028"/>
        <v>22.435529490565724</v>
      </c>
      <c r="AB2423">
        <f t="shared" si="3029"/>
        <v>17.838056818508889</v>
      </c>
      <c r="AC2423">
        <f t="shared" si="3030"/>
        <v>11.415602863807816</v>
      </c>
      <c r="AD2423">
        <f t="shared" si="3038"/>
        <v>23.295942562674899</v>
      </c>
      <c r="AE2423">
        <f t="shared" si="3011"/>
        <v>8230.1599610000012</v>
      </c>
      <c r="AF2423">
        <f t="shared" si="3013"/>
        <v>8228.3666993333336</v>
      </c>
      <c r="AG2423">
        <f t="shared" si="3035"/>
        <v>8052.8650146999989</v>
      </c>
      <c r="AH2423">
        <f t="shared" si="3020"/>
        <v>8224.0900392000003</v>
      </c>
      <c r="AI2423">
        <f t="shared" si="3021"/>
        <v>8289.6274283471175</v>
      </c>
      <c r="AJ2423">
        <f t="shared" si="3022"/>
        <v>8158.5526500528831</v>
      </c>
      <c r="AK2423">
        <f t="shared" si="3023"/>
        <v>0.19032914090547234</v>
      </c>
      <c r="AL2423">
        <f t="shared" si="3002"/>
        <v>0.16996127898822541</v>
      </c>
      <c r="AM2423">
        <f t="shared" si="3003"/>
        <v>59774.362052484947</v>
      </c>
      <c r="AN2423">
        <f t="shared" si="3036"/>
        <v>-798870.85297356348</v>
      </c>
      <c r="AO2423">
        <f t="shared" si="3037"/>
        <v>8653959</v>
      </c>
      <c r="AP2423">
        <f t="shared" si="3039"/>
        <v>-9.2312761474091051E-2</v>
      </c>
      <c r="AQ2423">
        <f t="shared" si="3040"/>
        <v>8208.3017694378705</v>
      </c>
      <c r="AR2423">
        <f t="shared" si="3041"/>
        <v>8178.6079859036909</v>
      </c>
      <c r="AS2423">
        <f t="shared" si="3042"/>
        <v>8179.7076594572973</v>
      </c>
      <c r="AT2423">
        <f t="shared" si="3043"/>
        <v>8098.6619465196709</v>
      </c>
      <c r="AU2423">
        <f t="shared" si="3044"/>
        <v>8161.4046428437723</v>
      </c>
      <c r="AV2423">
        <f t="shared" si="3045"/>
        <v>8064.3557010803725</v>
      </c>
      <c r="AW2423">
        <f t="shared" si="3046"/>
        <v>97.048941763399853</v>
      </c>
      <c r="AX2423">
        <f t="shared" si="3073"/>
        <v>85.459163689733785</v>
      </c>
      <c r="AY2423">
        <f t="shared" si="3047"/>
        <v>11.589778073666068</v>
      </c>
      <c r="AZ2423">
        <f t="shared" si="3004"/>
        <v>8176.4833986666663</v>
      </c>
      <c r="BA2423">
        <f t="shared" si="3005"/>
        <v>2875620152.4106746</v>
      </c>
      <c r="BB2423">
        <f t="shared" si="3008"/>
        <v>0</v>
      </c>
      <c r="BC2423">
        <f t="shared" si="3009"/>
        <v>2875620152.4106746</v>
      </c>
      <c r="BD2423">
        <f t="shared" si="3024"/>
        <v>34502766295.636536</v>
      </c>
      <c r="BE2423">
        <f t="shared" si="3025"/>
        <v>18017064109.947765</v>
      </c>
      <c r="BF2423">
        <f t="shared" si="3026"/>
        <v>1.9150049134024292</v>
      </c>
      <c r="BG2423">
        <f t="shared" si="3027"/>
        <v>65.694740499329455</v>
      </c>
      <c r="BH2423">
        <f t="shared" si="3048"/>
        <v>110382334</v>
      </c>
      <c r="BI2423">
        <f t="shared" si="3049"/>
        <v>1.2034308177948836</v>
      </c>
      <c r="BJ2423">
        <f t="shared" si="3010"/>
        <v>-2229.9805000000561</v>
      </c>
      <c r="BK2423">
        <f t="shared" si="3050"/>
        <v>-2.5960176367765208E-3</v>
      </c>
      <c r="BL2423">
        <f t="shared" si="3051"/>
        <v>0.99740398236322347</v>
      </c>
      <c r="BM2423">
        <f t="shared" si="3052"/>
        <v>34.541236934205138</v>
      </c>
      <c r="BN2423">
        <f t="shared" si="3053"/>
        <v>8172.975097999999</v>
      </c>
      <c r="BO2423">
        <f t="shared" si="3012"/>
        <v>8238.6200195999991</v>
      </c>
      <c r="BP2423">
        <f t="shared" si="3054"/>
        <v>7996.3816205588228</v>
      </c>
      <c r="BQ2423">
        <f t="shared" si="3055"/>
        <v>242.23839904117631</v>
      </c>
      <c r="BR2423">
        <f t="shared" si="3056"/>
        <v>-11.75</v>
      </c>
      <c r="BS2423">
        <f t="shared" si="3057"/>
        <v>-52.25</v>
      </c>
      <c r="BT2423">
        <f t="shared" si="3058"/>
        <v>-44.099609000000783</v>
      </c>
      <c r="BU2423">
        <f t="shared" si="3059"/>
        <v>-1.2001949999994395</v>
      </c>
      <c r="BV2423">
        <f t="shared" si="3060"/>
        <v>8212.2332683333334</v>
      </c>
      <c r="BW2423">
        <f t="shared" si="3061"/>
        <v>8216.8428200476192</v>
      </c>
      <c r="BX2423">
        <f t="shared" si="3062"/>
        <v>8223.1027345090915</v>
      </c>
      <c r="BY2423">
        <f t="shared" si="3063"/>
        <v>8144.2893113857153</v>
      </c>
      <c r="BZ2423">
        <f t="shared" si="3064"/>
        <v>8370.5498050000006</v>
      </c>
      <c r="CA2423">
        <f t="shared" si="3065"/>
        <v>8111.0498049999997</v>
      </c>
      <c r="CB2423">
        <f t="shared" si="3066"/>
        <v>8260.3203547833327</v>
      </c>
      <c r="CC2423">
        <f t="shared" si="3067"/>
        <v>8240.8915528805574</v>
      </c>
      <c r="CD2423">
        <f t="shared" si="3068"/>
        <v>8219.8324952768635</v>
      </c>
      <c r="CE2423">
        <f t="shared" si="3069"/>
        <v>7919.409120380582</v>
      </c>
      <c r="CF2423">
        <f t="shared" si="3070"/>
        <v>8204.7998050000006</v>
      </c>
      <c r="CG2423">
        <f t="shared" si="3071"/>
        <v>8273.7001949999994</v>
      </c>
      <c r="CH2423">
        <f t="shared" si="3072"/>
        <v>8148.7001950000003</v>
      </c>
    </row>
    <row r="2424" spans="1:86">
      <c r="A2424" s="1">
        <v>43052</v>
      </c>
      <c r="B2424">
        <v>8185</v>
      </c>
      <c r="C2424">
        <v>8219.0498050000006</v>
      </c>
      <c r="D2424">
        <v>8080</v>
      </c>
      <c r="E2424">
        <v>8109.2001950000003</v>
      </c>
      <c r="F2424">
        <v>181361</v>
      </c>
      <c r="G2424">
        <f t="shared" si="3006"/>
        <v>-105190.06879452235</v>
      </c>
      <c r="H2424">
        <f t="shared" si="3034"/>
        <v>9181946.5540169179</v>
      </c>
      <c r="I2424">
        <f t="shared" si="3007"/>
        <v>8148.3125000000009</v>
      </c>
      <c r="J2424">
        <f t="shared" si="3014"/>
        <v>8281.5749512500006</v>
      </c>
      <c r="K2424">
        <f t="shared" si="3015"/>
        <v>8148.3125000000009</v>
      </c>
      <c r="L2424">
        <f t="shared" si="3016"/>
        <v>5</v>
      </c>
      <c r="M2424">
        <f t="shared" si="3017"/>
        <v>1</v>
      </c>
      <c r="N2424">
        <f t="shared" si="3018"/>
        <v>50</v>
      </c>
      <c r="O2424">
        <f t="shared" si="3019"/>
        <v>90</v>
      </c>
      <c r="P2424">
        <f t="shared" si="2994"/>
        <v>139.04980500000056</v>
      </c>
      <c r="Q2424">
        <f t="shared" si="2995"/>
        <v>109.84961000000021</v>
      </c>
      <c r="R2424">
        <f t="shared" si="2996"/>
        <v>29.200195000000349</v>
      </c>
      <c r="S2424">
        <f t="shared" si="2997"/>
        <v>139.04980500000056</v>
      </c>
      <c r="T2424">
        <f t="shared" si="3033"/>
        <v>117.71141558992585</v>
      </c>
      <c r="U2424">
        <f t="shared" si="2998"/>
        <v>-33.049805000000561</v>
      </c>
      <c r="V2424">
        <f t="shared" si="2999"/>
        <v>-29</v>
      </c>
      <c r="W2424">
        <f t="shared" si="3000"/>
        <v>0</v>
      </c>
      <c r="X2424">
        <f t="shared" si="3001"/>
        <v>0</v>
      </c>
      <c r="Y2424">
        <f t="shared" si="3031"/>
        <v>24.180853643629529</v>
      </c>
      <c r="Z2424">
        <f t="shared" si="3032"/>
        <v>19.225730393235967</v>
      </c>
      <c r="AA2424">
        <f t="shared" si="3028"/>
        <v>20.542488188120142</v>
      </c>
      <c r="AB2424">
        <f t="shared" si="3029"/>
        <v>16.332936187101101</v>
      </c>
      <c r="AC2424">
        <f t="shared" si="3030"/>
        <v>11.415602863807814</v>
      </c>
      <c r="AD2424">
        <f t="shared" si="3038"/>
        <v>22.738793701119505</v>
      </c>
      <c r="AE2424">
        <f t="shared" si="3011"/>
        <v>8189.9599610000005</v>
      </c>
      <c r="AF2424">
        <f t="shared" si="3013"/>
        <v>8210</v>
      </c>
      <c r="AG2424">
        <f t="shared" si="3035"/>
        <v>8064.617529350001</v>
      </c>
      <c r="AH2424">
        <f t="shared" si="3020"/>
        <v>8215.4850587000001</v>
      </c>
      <c r="AI2424">
        <f t="shared" si="3021"/>
        <v>8310.0690848054073</v>
      </c>
      <c r="AJ2424">
        <f t="shared" si="3022"/>
        <v>8120.9010325945919</v>
      </c>
      <c r="AK2424">
        <f t="shared" si="3023"/>
        <v>-6.185419502840659E-2</v>
      </c>
      <c r="AL2424">
        <f t="shared" si="3002"/>
        <v>-0.5800037979197421</v>
      </c>
      <c r="AM2424">
        <f t="shared" si="3003"/>
        <v>-105190.06879452235</v>
      </c>
      <c r="AN2424">
        <f t="shared" si="3036"/>
        <v>-691683.83715800149</v>
      </c>
      <c r="AO2424">
        <f t="shared" si="3037"/>
        <v>8507212</v>
      </c>
      <c r="AP2424">
        <f t="shared" si="3039"/>
        <v>-8.1305583680999313E-2</v>
      </c>
      <c r="AQ2424">
        <f t="shared" si="3040"/>
        <v>8174.6072341289946</v>
      </c>
      <c r="AR2424">
        <f t="shared" si="3041"/>
        <v>8162.745515496139</v>
      </c>
      <c r="AS2424">
        <f t="shared" si="3042"/>
        <v>8167.016315854984</v>
      </c>
      <c r="AT2424">
        <f t="shared" si="3043"/>
        <v>8099.6103888829002</v>
      </c>
      <c r="AU2424">
        <f t="shared" si="3044"/>
        <v>8153.5739756672065</v>
      </c>
      <c r="AV2424">
        <f t="shared" si="3045"/>
        <v>8067.4948156547462</v>
      </c>
      <c r="AW2424">
        <f t="shared" si="3046"/>
        <v>86.079160012460306</v>
      </c>
      <c r="AX2424">
        <f t="shared" si="3073"/>
        <v>85.583162954279089</v>
      </c>
      <c r="AY2424">
        <f t="shared" si="3047"/>
        <v>0.4959970581812172</v>
      </c>
      <c r="AZ2424">
        <f t="shared" si="3004"/>
        <v>8136.083333333333</v>
      </c>
      <c r="BA2424">
        <f t="shared" si="3005"/>
        <v>1475568209.4166665</v>
      </c>
      <c r="BB2424">
        <f t="shared" si="3008"/>
        <v>0</v>
      </c>
      <c r="BC2424">
        <f t="shared" si="3009"/>
        <v>1475568209.4166665</v>
      </c>
      <c r="BD2424">
        <f t="shared" si="3024"/>
        <v>31710181947.170765</v>
      </c>
      <c r="BE2424">
        <f t="shared" si="3025"/>
        <v>19492632319.364433</v>
      </c>
      <c r="BF2424">
        <f t="shared" si="3026"/>
        <v>1.6267778218783275</v>
      </c>
      <c r="BG2424">
        <f t="shared" si="3027"/>
        <v>61.930545032357138</v>
      </c>
      <c r="BH2424">
        <f t="shared" si="3048"/>
        <v>110200973</v>
      </c>
      <c r="BI2424">
        <f t="shared" si="3049"/>
        <v>1.0669874847074723</v>
      </c>
      <c r="BJ2424">
        <f t="shared" si="3010"/>
        <v>-7529.9804999999651</v>
      </c>
      <c r="BK2424">
        <f t="shared" si="3050"/>
        <v>-9.079220993462412E-3</v>
      </c>
      <c r="BL2424">
        <f t="shared" si="3051"/>
        <v>0.99092077900653763</v>
      </c>
      <c r="BM2424">
        <f t="shared" si="3052"/>
        <v>49.850158793599192</v>
      </c>
      <c r="BN2424">
        <f t="shared" si="3053"/>
        <v>8149.5249025000003</v>
      </c>
      <c r="BO2424">
        <f t="shared" si="3012"/>
        <v>8211.5350587000012</v>
      </c>
      <c r="BP2424">
        <f t="shared" si="3054"/>
        <v>7997.463235338234</v>
      </c>
      <c r="BQ2424">
        <f t="shared" si="3055"/>
        <v>214.0718233617672</v>
      </c>
      <c r="BR2424">
        <f t="shared" si="3056"/>
        <v>-102.04980499999965</v>
      </c>
      <c r="BS2424">
        <f t="shared" si="3057"/>
        <v>-87.200195000000349</v>
      </c>
      <c r="BT2424">
        <f t="shared" si="3058"/>
        <v>-7.4501949999994395</v>
      </c>
      <c r="BU2424">
        <f t="shared" si="3059"/>
        <v>-10</v>
      </c>
      <c r="BV2424">
        <f t="shared" si="3060"/>
        <v>8171.9133463333328</v>
      </c>
      <c r="BW2424">
        <f t="shared" si="3061"/>
        <v>8182.7952473809528</v>
      </c>
      <c r="BX2424">
        <f t="shared" si="3062"/>
        <v>8202.213671927273</v>
      </c>
      <c r="BY2424">
        <f t="shared" si="3063"/>
        <v>8149.6545666523807</v>
      </c>
      <c r="BZ2424">
        <f t="shared" si="3064"/>
        <v>8370.5498050000006</v>
      </c>
      <c r="CA2424">
        <f t="shared" si="3065"/>
        <v>8080</v>
      </c>
      <c r="CB2424">
        <f t="shared" si="3066"/>
        <v>8213.1185548666672</v>
      </c>
      <c r="CC2424">
        <f t="shared" si="3067"/>
        <v>8251.9336289861112</v>
      </c>
      <c r="CD2424">
        <f t="shared" si="3068"/>
        <v>8227.5819210421432</v>
      </c>
      <c r="CE2424">
        <f t="shared" si="3069"/>
        <v>7928.7487511294366</v>
      </c>
      <c r="CF2424">
        <f t="shared" si="3070"/>
        <v>8183.5</v>
      </c>
      <c r="CG2424">
        <f t="shared" si="3071"/>
        <v>8234.9003909999992</v>
      </c>
      <c r="CH2424">
        <f t="shared" si="3072"/>
        <v>8111.0498049999997</v>
      </c>
    </row>
    <row r="2425" spans="1:86">
      <c r="A2425" s="1">
        <v>43053</v>
      </c>
      <c r="B2425">
        <v>8129</v>
      </c>
      <c r="C2425">
        <v>8186</v>
      </c>
      <c r="D2425">
        <v>8109</v>
      </c>
      <c r="E2425">
        <v>8122.9501950000003</v>
      </c>
      <c r="F2425">
        <v>237427</v>
      </c>
      <c r="G2425">
        <f t="shared" si="3006"/>
        <v>-151397.05329181603</v>
      </c>
      <c r="H2425">
        <f t="shared" si="3034"/>
        <v>9030549.5007251017</v>
      </c>
      <c r="I2425">
        <f t="shared" si="3007"/>
        <v>8136.7375487500003</v>
      </c>
      <c r="J2425">
        <f t="shared" si="3014"/>
        <v>8281.5749512500006</v>
      </c>
      <c r="K2425">
        <f t="shared" si="3015"/>
        <v>8136.7375487500003</v>
      </c>
      <c r="L2425">
        <f t="shared" si="3016"/>
        <v>6</v>
      </c>
      <c r="M2425">
        <f t="shared" si="3017"/>
        <v>1</v>
      </c>
      <c r="N2425">
        <f t="shared" si="3018"/>
        <v>40</v>
      </c>
      <c r="O2425">
        <f t="shared" si="3019"/>
        <v>90</v>
      </c>
      <c r="P2425">
        <f t="shared" si="2994"/>
        <v>77</v>
      </c>
      <c r="Q2425">
        <f t="shared" si="2995"/>
        <v>63.049804999999651</v>
      </c>
      <c r="R2425">
        <f t="shared" si="2996"/>
        <v>13.950195000000349</v>
      </c>
      <c r="S2425">
        <f t="shared" si="2997"/>
        <v>77</v>
      </c>
      <c r="T2425">
        <f t="shared" si="3033"/>
        <v>114.80345733350258</v>
      </c>
      <c r="U2425">
        <f t="shared" si="2998"/>
        <v>-6</v>
      </c>
      <c r="V2425">
        <f t="shared" si="2999"/>
        <v>22</v>
      </c>
      <c r="W2425">
        <f t="shared" si="3000"/>
        <v>0</v>
      </c>
      <c r="X2425">
        <f t="shared" si="3001"/>
        <v>22</v>
      </c>
      <c r="Y2425">
        <f t="shared" si="3031"/>
        <v>22.453649811941705</v>
      </c>
      <c r="Z2425">
        <f t="shared" si="3032"/>
        <v>19.423892508004826</v>
      </c>
      <c r="AA2425">
        <f t="shared" si="3028"/>
        <v>19.558339385820183</v>
      </c>
      <c r="AB2425">
        <f t="shared" si="3029"/>
        <v>16.919257450216559</v>
      </c>
      <c r="AC2425">
        <f t="shared" si="3030"/>
        <v>7.2348020826756798</v>
      </c>
      <c r="AD2425">
        <f t="shared" si="3038"/>
        <v>23.073483790635816</v>
      </c>
      <c r="AE2425">
        <f t="shared" si="3011"/>
        <v>8170.4900390000012</v>
      </c>
      <c r="AF2425">
        <f t="shared" si="3013"/>
        <v>8178.791666666667</v>
      </c>
      <c r="AG2425">
        <f t="shared" si="3035"/>
        <v>8078.6650391000021</v>
      </c>
      <c r="AH2425">
        <f t="shared" si="3020"/>
        <v>8206.6550782000013</v>
      </c>
      <c r="AI2425">
        <f t="shared" si="3021"/>
        <v>8316.4374533008086</v>
      </c>
      <c r="AJ2425">
        <f t="shared" si="3022"/>
        <v>8096.872703099194</v>
      </c>
      <c r="AK2425">
        <f t="shared" si="3023"/>
        <v>0.11876902770987031</v>
      </c>
      <c r="AL2425">
        <f t="shared" si="3002"/>
        <v>-0.63765727272726369</v>
      </c>
      <c r="AM2425">
        <f t="shared" si="3003"/>
        <v>-151397.05329181603</v>
      </c>
      <c r="AN2425">
        <f t="shared" si="3036"/>
        <v>-573071.96482998272</v>
      </c>
      <c r="AO2425">
        <f t="shared" si="3037"/>
        <v>8242007</v>
      </c>
      <c r="AP2425">
        <f t="shared" si="3039"/>
        <v>-6.9530633112782209E-2</v>
      </c>
      <c r="AQ2425">
        <f t="shared" si="3040"/>
        <v>8157.0438408251366</v>
      </c>
      <c r="AR2425">
        <f t="shared" si="3041"/>
        <v>8152.6292935797392</v>
      </c>
      <c r="AS2425">
        <f t="shared" si="3042"/>
        <v>8159.0844141010866</v>
      </c>
      <c r="AT2425">
        <f t="shared" si="3043"/>
        <v>8101.7109714334392</v>
      </c>
      <c r="AU2425">
        <f t="shared" si="3044"/>
        <v>8148.9804085671258</v>
      </c>
      <c r="AV2425">
        <f t="shared" si="3045"/>
        <v>8071.3766922089144</v>
      </c>
      <c r="AW2425">
        <f t="shared" si="3046"/>
        <v>77.603716358211386</v>
      </c>
      <c r="AX2425">
        <f t="shared" si="3073"/>
        <v>83.987273635065549</v>
      </c>
      <c r="AY2425">
        <f t="shared" si="3047"/>
        <v>-6.3835572768541624</v>
      </c>
      <c r="AZ2425">
        <f t="shared" si="3004"/>
        <v>8139.3167316666668</v>
      </c>
      <c r="BA2425">
        <f t="shared" si="3005"/>
        <v>1932493553.6494217</v>
      </c>
      <c r="BB2425">
        <f t="shared" si="3008"/>
        <v>1932493553.6494217</v>
      </c>
      <c r="BC2425">
        <f t="shared" si="3009"/>
        <v>0</v>
      </c>
      <c r="BD2425">
        <f t="shared" si="3024"/>
        <v>33642675500.820187</v>
      </c>
      <c r="BE2425">
        <f t="shared" si="3025"/>
        <v>17489355297.864433</v>
      </c>
      <c r="BF2425">
        <f t="shared" si="3026"/>
        <v>1.923608670979895</v>
      </c>
      <c r="BG2425">
        <f t="shared" si="3027"/>
        <v>65.795695917647095</v>
      </c>
      <c r="BH2425">
        <f t="shared" si="3048"/>
        <v>110438400</v>
      </c>
      <c r="BI2425">
        <f t="shared" si="3049"/>
        <v>0.96146815242956263</v>
      </c>
      <c r="BJ2425">
        <f t="shared" si="3010"/>
        <v>1275</v>
      </c>
      <c r="BK2425">
        <f t="shared" si="3050"/>
        <v>1.6956049510872878E-3</v>
      </c>
      <c r="BL2425">
        <f t="shared" si="3051"/>
        <v>1.0016956049510872</v>
      </c>
      <c r="BM2425">
        <f t="shared" si="3052"/>
        <v>57.860392043584703</v>
      </c>
      <c r="BN2425">
        <f t="shared" si="3053"/>
        <v>8147.5</v>
      </c>
      <c r="BO2425">
        <f t="shared" si="3012"/>
        <v>8185.2350586999992</v>
      </c>
      <c r="BP2425">
        <f t="shared" si="3054"/>
        <v>8002.6242676176462</v>
      </c>
      <c r="BQ2425">
        <f t="shared" si="3055"/>
        <v>182.61079108235299</v>
      </c>
      <c r="BR2425">
        <f t="shared" si="3056"/>
        <v>-115.45019599999887</v>
      </c>
      <c r="BS2425">
        <f t="shared" si="3057"/>
        <v>-51</v>
      </c>
      <c r="BT2425">
        <f t="shared" si="3058"/>
        <v>-70.450194999999439</v>
      </c>
      <c r="BU2425">
        <f t="shared" si="3059"/>
        <v>-122</v>
      </c>
      <c r="BV2425">
        <f t="shared" si="3060"/>
        <v>8149.5767576666676</v>
      </c>
      <c r="BW2425">
        <f t="shared" si="3061"/>
        <v>8157.923874523809</v>
      </c>
      <c r="BX2425">
        <f t="shared" si="3062"/>
        <v>8185.3891512545451</v>
      </c>
      <c r="BY2425">
        <f t="shared" si="3063"/>
        <v>8155.2100586190472</v>
      </c>
      <c r="BZ2425">
        <f t="shared" si="3064"/>
        <v>8370.5498050000006</v>
      </c>
      <c r="CA2425">
        <f t="shared" si="3065"/>
        <v>8080</v>
      </c>
      <c r="CB2425">
        <f t="shared" si="3066"/>
        <v>8202.0063086333339</v>
      </c>
      <c r="CC2425">
        <f t="shared" si="3067"/>
        <v>8207.3974068333355</v>
      </c>
      <c r="CD2425">
        <f t="shared" si="3068"/>
        <v>8231.8408089853965</v>
      </c>
      <c r="CE2425">
        <f t="shared" si="3069"/>
        <v>7945.119738401193</v>
      </c>
      <c r="CF2425">
        <f t="shared" si="3070"/>
        <v>8109.2001950000003</v>
      </c>
      <c r="CG2425">
        <f t="shared" si="3071"/>
        <v>8219.0498050000006</v>
      </c>
      <c r="CH2425">
        <f t="shared" si="3072"/>
        <v>8080</v>
      </c>
    </row>
    <row r="2426" spans="1:86">
      <c r="A2426" s="1">
        <v>43054</v>
      </c>
      <c r="B2426">
        <v>8100</v>
      </c>
      <c r="C2426">
        <v>8180</v>
      </c>
      <c r="D2426">
        <v>8087</v>
      </c>
      <c r="E2426">
        <v>8127.25</v>
      </c>
      <c r="F2426">
        <v>275441</v>
      </c>
      <c r="G2426">
        <f t="shared" si="3006"/>
        <v>-37021.639784946237</v>
      </c>
      <c r="H2426">
        <f t="shared" si="3034"/>
        <v>8993527.8609401546</v>
      </c>
      <c r="I2426">
        <f t="shared" si="3007"/>
        <v>8123.5625</v>
      </c>
      <c r="J2426">
        <f t="shared" si="3014"/>
        <v>8281.5749512500006</v>
      </c>
      <c r="K2426">
        <f t="shared" si="3015"/>
        <v>8123.5625</v>
      </c>
      <c r="L2426">
        <f t="shared" si="3016"/>
        <v>7</v>
      </c>
      <c r="M2426">
        <f t="shared" si="3017"/>
        <v>1</v>
      </c>
      <c r="N2426">
        <f t="shared" si="3018"/>
        <v>30</v>
      </c>
      <c r="O2426">
        <f t="shared" si="3019"/>
        <v>90</v>
      </c>
      <c r="P2426">
        <f t="shared" si="2994"/>
        <v>93</v>
      </c>
      <c r="Q2426">
        <f t="shared" si="2995"/>
        <v>52.75</v>
      </c>
      <c r="R2426">
        <f t="shared" si="2996"/>
        <v>40.25</v>
      </c>
      <c r="S2426">
        <f t="shared" si="2997"/>
        <v>93</v>
      </c>
      <c r="T2426">
        <f t="shared" si="3033"/>
        <v>113.24606752396667</v>
      </c>
      <c r="U2426">
        <f t="shared" si="2998"/>
        <v>54.849609000000783</v>
      </c>
      <c r="V2426">
        <f t="shared" si="2999"/>
        <v>-42.25</v>
      </c>
      <c r="W2426">
        <f t="shared" si="3000"/>
        <v>54.849609000000783</v>
      </c>
      <c r="X2426">
        <f t="shared" si="3001"/>
        <v>0</v>
      </c>
      <c r="Y2426">
        <f t="shared" si="3031"/>
        <v>24.767646896803068</v>
      </c>
      <c r="Z2426">
        <f t="shared" si="3032"/>
        <v>18.036471614575909</v>
      </c>
      <c r="AA2426">
        <f t="shared" si="3028"/>
        <v>21.870646317640478</v>
      </c>
      <c r="AB2426">
        <f t="shared" si="3029"/>
        <v>15.926797291004199</v>
      </c>
      <c r="AC2426">
        <f t="shared" si="3030"/>
        <v>15.725531832731823</v>
      </c>
      <c r="AD2426">
        <f t="shared" si="3038"/>
        <v>22.784149872646591</v>
      </c>
      <c r="AE2426">
        <f t="shared" si="3011"/>
        <v>8149.5400390000013</v>
      </c>
      <c r="AF2426">
        <f t="shared" si="3013"/>
        <v>8163.2833658333338</v>
      </c>
      <c r="AG2426">
        <f t="shared" si="3035"/>
        <v>8093.0825440000017</v>
      </c>
      <c r="AH2426">
        <f t="shared" si="3020"/>
        <v>8195.5400391000003</v>
      </c>
      <c r="AI2426">
        <f t="shared" si="3021"/>
        <v>8312.4885496921197</v>
      </c>
      <c r="AJ2426">
        <f t="shared" si="3022"/>
        <v>8078.5915285078809</v>
      </c>
      <c r="AK2426">
        <f t="shared" si="3023"/>
        <v>0.20803373743606268</v>
      </c>
      <c r="AL2426">
        <f t="shared" si="3002"/>
        <v>-0.13440860215053763</v>
      </c>
      <c r="AM2426">
        <f t="shared" si="3003"/>
        <v>-37021.639784946237</v>
      </c>
      <c r="AN2426">
        <f t="shared" si="3036"/>
        <v>-373548.8879017568</v>
      </c>
      <c r="AO2426">
        <f t="shared" si="3037"/>
        <v>8212587</v>
      </c>
      <c r="AP2426">
        <f t="shared" si="3039"/>
        <v>-4.5484923070130863E-2</v>
      </c>
      <c r="AQ2426">
        <f t="shared" si="3040"/>
        <v>8146.9139349445904</v>
      </c>
      <c r="AR2426">
        <f t="shared" si="3041"/>
        <v>8155.784500484514</v>
      </c>
      <c r="AS2426">
        <f t="shared" si="3042"/>
        <v>8153.3542195628906</v>
      </c>
      <c r="AT2426">
        <f t="shared" si="3043"/>
        <v>8104.0094840044294</v>
      </c>
      <c r="AU2426">
        <f t="shared" si="3044"/>
        <v>8145.7208472820566</v>
      </c>
      <c r="AV2426">
        <f t="shared" si="3045"/>
        <v>8075.28782375429</v>
      </c>
      <c r="AW2426">
        <f t="shared" si="3046"/>
        <v>70.433023527766636</v>
      </c>
      <c r="AX2426">
        <f t="shared" si="3073"/>
        <v>81.276423613605772</v>
      </c>
      <c r="AY2426">
        <f t="shared" si="3047"/>
        <v>-10.843400085839136</v>
      </c>
      <c r="AZ2426">
        <f t="shared" si="3004"/>
        <v>8131.416666666667</v>
      </c>
      <c r="BA2426">
        <f t="shared" si="3005"/>
        <v>2239725538.0833335</v>
      </c>
      <c r="BB2426">
        <f t="shared" si="3008"/>
        <v>0</v>
      </c>
      <c r="BC2426">
        <f t="shared" si="3009"/>
        <v>2239725538.0833335</v>
      </c>
      <c r="BD2426">
        <f t="shared" si="3024"/>
        <v>28159949350.570187</v>
      </c>
      <c r="BE2426">
        <f t="shared" si="3025"/>
        <v>19729080835.947765</v>
      </c>
      <c r="BF2426">
        <f t="shared" si="3026"/>
        <v>1.4273320477891087</v>
      </c>
      <c r="BG2426">
        <f t="shared" si="3027"/>
        <v>58.802504959680654</v>
      </c>
      <c r="BH2426">
        <f t="shared" si="3048"/>
        <v>110713841</v>
      </c>
      <c r="BI2426">
        <f t="shared" si="3049"/>
        <v>0.87220449679305112</v>
      </c>
      <c r="BJ2426">
        <f t="shared" si="3010"/>
        <v>329.9804999999651</v>
      </c>
      <c r="BK2426">
        <f t="shared" si="3050"/>
        <v>5.2934031315941745E-4</v>
      </c>
      <c r="BL2426">
        <f t="shared" si="3051"/>
        <v>1.0005293403131594</v>
      </c>
      <c r="BM2426">
        <f t="shared" si="3052"/>
        <v>61.637277072634959</v>
      </c>
      <c r="BN2426">
        <f t="shared" si="3053"/>
        <v>8133.5</v>
      </c>
      <c r="BO2426">
        <f t="shared" si="3012"/>
        <v>8162.9400390999999</v>
      </c>
      <c r="BP2426">
        <f t="shared" si="3054"/>
        <v>8008.7691219852932</v>
      </c>
      <c r="BQ2426">
        <f t="shared" si="3055"/>
        <v>154.17091711470675</v>
      </c>
      <c r="BR2426">
        <f t="shared" si="3056"/>
        <v>-98.549805000000561</v>
      </c>
      <c r="BS2426">
        <f t="shared" si="3057"/>
        <v>-114</v>
      </c>
      <c r="BT2426">
        <f t="shared" si="3058"/>
        <v>-93.950194999999439</v>
      </c>
      <c r="BU2426">
        <f t="shared" si="3059"/>
        <v>-150</v>
      </c>
      <c r="BV2426">
        <f t="shared" si="3060"/>
        <v>8135.163411333333</v>
      </c>
      <c r="BW2426">
        <f t="shared" si="3061"/>
        <v>8143.19768404762</v>
      </c>
      <c r="BX2426">
        <f t="shared" si="3062"/>
        <v>8170.9518643090914</v>
      </c>
      <c r="BY2426">
        <f t="shared" si="3063"/>
        <v>8159.8371977523811</v>
      </c>
      <c r="BZ2426">
        <f t="shared" si="3064"/>
        <v>8370.5498050000006</v>
      </c>
      <c r="CA2426">
        <f t="shared" si="3065"/>
        <v>8080</v>
      </c>
      <c r="CB2426">
        <f t="shared" si="3066"/>
        <v>8173.8871257166684</v>
      </c>
      <c r="CC2426">
        <f t="shared" si="3067"/>
        <v>8195.5524848333353</v>
      </c>
      <c r="CD2426">
        <f t="shared" si="3068"/>
        <v>8226.0899673331751</v>
      </c>
      <c r="CE2426">
        <f t="shared" si="3069"/>
        <v>7962.4829966485249</v>
      </c>
      <c r="CF2426">
        <f t="shared" si="3070"/>
        <v>8122.9501950000003</v>
      </c>
      <c r="CG2426">
        <f t="shared" si="3071"/>
        <v>8186</v>
      </c>
      <c r="CH2426">
        <f t="shared" si="3072"/>
        <v>8109</v>
      </c>
    </row>
    <row r="2427" spans="1:86">
      <c r="A2427" s="1">
        <v>43055</v>
      </c>
      <c r="B2427">
        <v>8130</v>
      </c>
      <c r="C2427">
        <v>8234.8496090000008</v>
      </c>
      <c r="D2427">
        <v>8129.25</v>
      </c>
      <c r="E2427">
        <v>8163.7001950000003</v>
      </c>
      <c r="F2427">
        <v>321844</v>
      </c>
      <c r="G2427">
        <f t="shared" si="3006"/>
        <v>-111851.01490135194</v>
      </c>
      <c r="H2427">
        <f t="shared" si="3034"/>
        <v>8881676.8460388035</v>
      </c>
      <c r="I2427">
        <f t="shared" si="3007"/>
        <v>8164.4499510000005</v>
      </c>
      <c r="J2427">
        <f t="shared" si="3014"/>
        <v>8281.5749512500006</v>
      </c>
      <c r="K2427">
        <f t="shared" si="3015"/>
        <v>8123.5625</v>
      </c>
      <c r="L2427">
        <f t="shared" si="3016"/>
        <v>8</v>
      </c>
      <c r="M2427">
        <f t="shared" si="3017"/>
        <v>2</v>
      </c>
      <c r="N2427">
        <f t="shared" si="3018"/>
        <v>20</v>
      </c>
      <c r="O2427">
        <f t="shared" si="3019"/>
        <v>80</v>
      </c>
      <c r="P2427">
        <f t="shared" si="2994"/>
        <v>105.59960900000078</v>
      </c>
      <c r="Q2427">
        <f t="shared" si="2995"/>
        <v>71.149414000000434</v>
      </c>
      <c r="R2427">
        <f t="shared" si="2996"/>
        <v>34.450195000000349</v>
      </c>
      <c r="S2427">
        <f t="shared" si="2997"/>
        <v>105.59960900000078</v>
      </c>
      <c r="T2427">
        <f t="shared" si="3033"/>
        <v>112.69989191511196</v>
      </c>
      <c r="U2427">
        <f t="shared" si="2998"/>
        <v>127.60058599999866</v>
      </c>
      <c r="V2427">
        <f t="shared" si="2999"/>
        <v>-88.75</v>
      </c>
      <c r="W2427">
        <f t="shared" si="3000"/>
        <v>127.60058599999866</v>
      </c>
      <c r="X2427">
        <f t="shared" si="3001"/>
        <v>0</v>
      </c>
      <c r="Y2427">
        <f t="shared" si="3031"/>
        <v>32.112856832745607</v>
      </c>
      <c r="Z2427">
        <f t="shared" si="3032"/>
        <v>16.748152213534773</v>
      </c>
      <c r="AA2427">
        <f t="shared" si="3028"/>
        <v>28.494132768941533</v>
      </c>
      <c r="AB2427">
        <f t="shared" si="3029"/>
        <v>14.860841416023584</v>
      </c>
      <c r="AC2427">
        <f t="shared" si="3030"/>
        <v>31.445737448151402</v>
      </c>
      <c r="AD2427">
        <f t="shared" si="3038"/>
        <v>23.354127307466076</v>
      </c>
      <c r="AE2427">
        <f t="shared" si="3011"/>
        <v>8141.3201170000002</v>
      </c>
      <c r="AF2427">
        <f t="shared" si="3013"/>
        <v>8151.9000650000007</v>
      </c>
      <c r="AG2427">
        <f t="shared" si="3035"/>
        <v>8112.0650635000011</v>
      </c>
      <c r="AH2427">
        <f t="shared" si="3020"/>
        <v>8189.3300780999998</v>
      </c>
      <c r="AI2427">
        <f t="shared" si="3021"/>
        <v>8305.78585753267</v>
      </c>
      <c r="AJ2427">
        <f t="shared" si="3022"/>
        <v>8072.8742986673305</v>
      </c>
      <c r="AK2427">
        <f t="shared" si="3023"/>
        <v>0.38995873272730902</v>
      </c>
      <c r="AL2427">
        <f t="shared" si="3002"/>
        <v>-0.34753176974357747</v>
      </c>
      <c r="AM2427">
        <f t="shared" si="3003"/>
        <v>-111851.01490135194</v>
      </c>
      <c r="AN2427">
        <f t="shared" si="3036"/>
        <v>-277136.99480739707</v>
      </c>
      <c r="AO2427">
        <f t="shared" si="3037"/>
        <v>8045224</v>
      </c>
      <c r="AP2427">
        <f t="shared" si="3039"/>
        <v>-3.4447393236956121E-2</v>
      </c>
      <c r="AQ2427">
        <f t="shared" si="3040"/>
        <v>8152.6212633634295</v>
      </c>
      <c r="AR2427">
        <f t="shared" si="3041"/>
        <v>8210.665556411428</v>
      </c>
      <c r="AS2427">
        <f t="shared" si="3042"/>
        <v>8155.2164951415707</v>
      </c>
      <c r="AT2427">
        <f t="shared" si="3043"/>
        <v>8109.3816479940306</v>
      </c>
      <c r="AU2427">
        <f t="shared" si="3044"/>
        <v>8148.4177494397481</v>
      </c>
      <c r="AV2427">
        <f t="shared" si="3045"/>
        <v>8081.4766897414893</v>
      </c>
      <c r="AW2427">
        <f t="shared" si="3046"/>
        <v>66.941059698258869</v>
      </c>
      <c r="AX2427">
        <f t="shared" si="3073"/>
        <v>78.409350830536397</v>
      </c>
      <c r="AY2427">
        <f t="shared" si="3047"/>
        <v>-11.468291132277528</v>
      </c>
      <c r="AZ2427">
        <f t="shared" si="3004"/>
        <v>8175.9332680000007</v>
      </c>
      <c r="BA2427">
        <f t="shared" si="3005"/>
        <v>2631375066.706192</v>
      </c>
      <c r="BB2427">
        <f t="shared" si="3008"/>
        <v>2631375066.706192</v>
      </c>
      <c r="BC2427">
        <f t="shared" si="3009"/>
        <v>0</v>
      </c>
      <c r="BD2427">
        <f t="shared" si="3024"/>
        <v>21015714161.970901</v>
      </c>
      <c r="BE2427">
        <f t="shared" si="3025"/>
        <v>19729080835.947765</v>
      </c>
      <c r="BF2427">
        <f t="shared" si="3026"/>
        <v>1.0652150668711742</v>
      </c>
      <c r="BG2427">
        <f t="shared" si="3027"/>
        <v>51.578892869738155</v>
      </c>
      <c r="BH2427">
        <f t="shared" si="3048"/>
        <v>111035685</v>
      </c>
      <c r="BI2427">
        <f t="shared" si="3049"/>
        <v>0.82832707768906755</v>
      </c>
      <c r="BJ2427">
        <f t="shared" si="3010"/>
        <v>3545.0195000000349</v>
      </c>
      <c r="BK2427">
        <f t="shared" si="3050"/>
        <v>4.4849358639146514E-3</v>
      </c>
      <c r="BL2427">
        <f t="shared" si="3051"/>
        <v>1.0044849358639147</v>
      </c>
      <c r="BM2427">
        <f t="shared" si="3052"/>
        <v>61.377584949614324</v>
      </c>
      <c r="BN2427">
        <f t="shared" si="3053"/>
        <v>8182.0498045000004</v>
      </c>
      <c r="BO2427">
        <f t="shared" si="3012"/>
        <v>8157.1099610000001</v>
      </c>
      <c r="BP2427">
        <f t="shared" si="3054"/>
        <v>8018.6382338823532</v>
      </c>
      <c r="BQ2427">
        <f t="shared" si="3055"/>
        <v>138.47172711764688</v>
      </c>
      <c r="BR2427">
        <f t="shared" si="3056"/>
        <v>-55.700195999998869</v>
      </c>
      <c r="BS2427">
        <f t="shared" si="3057"/>
        <v>-45.75</v>
      </c>
      <c r="BT2427">
        <f t="shared" si="3058"/>
        <v>-8.0507819999984349</v>
      </c>
      <c r="BU2427">
        <f t="shared" si="3059"/>
        <v>-105</v>
      </c>
      <c r="BV2427">
        <f t="shared" si="3060"/>
        <v>8139.8834633333336</v>
      </c>
      <c r="BW2427">
        <f t="shared" si="3061"/>
        <v>8143.3167780952381</v>
      </c>
      <c r="BX2427">
        <f t="shared" si="3062"/>
        <v>8165.1628017454559</v>
      </c>
      <c r="BY2427">
        <f t="shared" si="3063"/>
        <v>8166.5626883238101</v>
      </c>
      <c r="BZ2427">
        <f t="shared" si="3064"/>
        <v>8370.5498050000006</v>
      </c>
      <c r="CA2427">
        <f t="shared" si="3065"/>
        <v>8080</v>
      </c>
      <c r="CB2427">
        <f t="shared" si="3066"/>
        <v>8149.0890884000009</v>
      </c>
      <c r="CC2427">
        <f t="shared" si="3067"/>
        <v>8170.2226155972239</v>
      </c>
      <c r="CD2427">
        <f t="shared" si="3068"/>
        <v>8223.8493974522225</v>
      </c>
      <c r="CE2427">
        <f t="shared" si="3069"/>
        <v>7993.0725318291788</v>
      </c>
      <c r="CF2427">
        <f t="shared" si="3070"/>
        <v>8127.25</v>
      </c>
      <c r="CG2427">
        <f t="shared" si="3071"/>
        <v>8180</v>
      </c>
      <c r="CH2427">
        <f t="shared" si="3072"/>
        <v>8087</v>
      </c>
    </row>
    <row r="2428" spans="1:86">
      <c r="A2428" s="1">
        <v>43056</v>
      </c>
      <c r="B2428">
        <v>8218</v>
      </c>
      <c r="C2428">
        <v>8362.4501949999994</v>
      </c>
      <c r="D2428">
        <v>8218</v>
      </c>
      <c r="E2428">
        <v>8348.3496090000008</v>
      </c>
      <c r="F2428">
        <v>419255</v>
      </c>
      <c r="G2428">
        <f t="shared" si="3006"/>
        <v>337403.38071448141</v>
      </c>
      <c r="H2428">
        <f t="shared" si="3034"/>
        <v>9219080.2267532852</v>
      </c>
      <c r="I2428">
        <f t="shared" si="3007"/>
        <v>8286.6999509999987</v>
      </c>
      <c r="J2428">
        <f t="shared" si="3014"/>
        <v>8286.6999509999987</v>
      </c>
      <c r="K2428">
        <f t="shared" si="3015"/>
        <v>8123.5625</v>
      </c>
      <c r="L2428">
        <f t="shared" si="3016"/>
        <v>1</v>
      </c>
      <c r="M2428">
        <f t="shared" si="3017"/>
        <v>3</v>
      </c>
      <c r="N2428">
        <f t="shared" si="3018"/>
        <v>90</v>
      </c>
      <c r="O2428">
        <f t="shared" si="3019"/>
        <v>70</v>
      </c>
      <c r="P2428">
        <f t="shared" si="2994"/>
        <v>144.45019499999944</v>
      </c>
      <c r="Q2428">
        <f t="shared" si="2995"/>
        <v>14.100585999998657</v>
      </c>
      <c r="R2428">
        <f t="shared" si="2996"/>
        <v>130.34960900000078</v>
      </c>
      <c r="S2428">
        <f t="shared" si="2997"/>
        <v>144.45019499999944</v>
      </c>
      <c r="T2428">
        <f t="shared" si="3033"/>
        <v>114.96777070688964</v>
      </c>
      <c r="U2428">
        <f t="shared" si="2998"/>
        <v>86.549805000000561</v>
      </c>
      <c r="V2428">
        <f t="shared" si="2999"/>
        <v>-132</v>
      </c>
      <c r="W2428">
        <f t="shared" si="3000"/>
        <v>86.549805000000561</v>
      </c>
      <c r="X2428">
        <f t="shared" si="3001"/>
        <v>0</v>
      </c>
      <c r="Y2428">
        <f t="shared" si="3031"/>
        <v>36.001210273263816</v>
      </c>
      <c r="Z2428">
        <f t="shared" si="3032"/>
        <v>15.551855626853719</v>
      </c>
      <c r="AA2428">
        <f t="shared" si="3028"/>
        <v>31.314176183383523</v>
      </c>
      <c r="AB2428">
        <f t="shared" si="3029"/>
        <v>13.527143764927981</v>
      </c>
      <c r="AC2428">
        <f t="shared" si="3030"/>
        <v>39.666612042104504</v>
      </c>
      <c r="AD2428">
        <f t="shared" si="3038"/>
        <v>24.511310070425054</v>
      </c>
      <c r="AE2428">
        <f t="shared" si="3011"/>
        <v>8174.2900388000007</v>
      </c>
      <c r="AF2428">
        <f t="shared" si="3013"/>
        <v>8175.8250323333341</v>
      </c>
      <c r="AG2428">
        <f t="shared" si="3035"/>
        <v>8142.9275390500015</v>
      </c>
      <c r="AH2428">
        <f t="shared" si="3020"/>
        <v>8202.2249998999996</v>
      </c>
      <c r="AI2428">
        <f t="shared" si="3021"/>
        <v>8352.7242607829739</v>
      </c>
      <c r="AJ2428">
        <f t="shared" si="3022"/>
        <v>8051.7257390170262</v>
      </c>
      <c r="AK2428">
        <f t="shared" si="3023"/>
        <v>0.98546620176967237</v>
      </c>
      <c r="AL2428">
        <f t="shared" si="3002"/>
        <v>0.80476888937396429</v>
      </c>
      <c r="AM2428">
        <f t="shared" si="3003"/>
        <v>337403.38071448141</v>
      </c>
      <c r="AN2428">
        <f t="shared" si="3036"/>
        <v>91733.700703509268</v>
      </c>
      <c r="AO2428">
        <f t="shared" si="3037"/>
        <v>8349030</v>
      </c>
      <c r="AP2428">
        <f t="shared" si="3039"/>
        <v>1.0987348315134725E-2</v>
      </c>
      <c r="AQ2428">
        <f t="shared" si="3040"/>
        <v>8219.1689008798639</v>
      </c>
      <c r="AR2428">
        <f t="shared" si="3041"/>
        <v>8271.9362342691711</v>
      </c>
      <c r="AS2428">
        <f t="shared" si="3042"/>
        <v>8189.9804556360878</v>
      </c>
      <c r="AT2428">
        <f t="shared" si="3043"/>
        <v>8130.8887644845681</v>
      </c>
      <c r="AU2428">
        <f t="shared" si="3044"/>
        <v>8178.4075283737857</v>
      </c>
      <c r="AV2428">
        <f t="shared" si="3045"/>
        <v>8100.157794089585</v>
      </c>
      <c r="AW2428">
        <f t="shared" si="3046"/>
        <v>78.249734284200713</v>
      </c>
      <c r="AX2428">
        <f t="shared" si="3073"/>
        <v>78.377427521269254</v>
      </c>
      <c r="AY2428">
        <f t="shared" si="3047"/>
        <v>-0.12769323706854152</v>
      </c>
      <c r="AZ2428">
        <f t="shared" si="3004"/>
        <v>8309.5999346666667</v>
      </c>
      <c r="BA2428">
        <f t="shared" si="3005"/>
        <v>3483841320.6086736</v>
      </c>
      <c r="BB2428">
        <f t="shared" si="3008"/>
        <v>3483841320.6086736</v>
      </c>
      <c r="BC2428">
        <f t="shared" si="3009"/>
        <v>0</v>
      </c>
      <c r="BD2428">
        <f t="shared" si="3024"/>
        <v>18532299857.225567</v>
      </c>
      <c r="BE2428">
        <f t="shared" si="3025"/>
        <v>19729080835.947765</v>
      </c>
      <c r="BF2428">
        <f t="shared" si="3026"/>
        <v>0.93933924298482374</v>
      </c>
      <c r="BG2428">
        <f t="shared" si="3027"/>
        <v>48.43604575025735</v>
      </c>
      <c r="BH2428">
        <f t="shared" si="3048"/>
        <v>111454940</v>
      </c>
      <c r="BI2428">
        <f t="shared" si="3049"/>
        <v>0.96602728333634369</v>
      </c>
      <c r="BJ2428">
        <f t="shared" si="3010"/>
        <v>18364.941400000043</v>
      </c>
      <c r="BK2428">
        <f t="shared" si="3050"/>
        <v>2.2618348247660069E-2</v>
      </c>
      <c r="BL2428">
        <f t="shared" si="3051"/>
        <v>1.0226183482476601</v>
      </c>
      <c r="BM2428">
        <f t="shared" si="3052"/>
        <v>79.320075093613355</v>
      </c>
      <c r="BN2428">
        <f t="shared" si="3053"/>
        <v>8290.2250974999988</v>
      </c>
      <c r="BO2428">
        <f t="shared" si="3012"/>
        <v>8180.5599609000001</v>
      </c>
      <c r="BP2428">
        <f t="shared" si="3054"/>
        <v>8033.4830896911772</v>
      </c>
      <c r="BQ2428">
        <f t="shared" si="3055"/>
        <v>147.07687120882292</v>
      </c>
      <c r="BR2428">
        <f t="shared" si="3056"/>
        <v>38.149414000001343</v>
      </c>
      <c r="BS2428">
        <f t="shared" si="3057"/>
        <v>18.650390999999217</v>
      </c>
      <c r="BT2428">
        <f t="shared" si="3058"/>
        <v>-8.0996100000011211</v>
      </c>
      <c r="BU2428">
        <f t="shared" si="3059"/>
        <v>8.5</v>
      </c>
      <c r="BV2428">
        <f t="shared" si="3060"/>
        <v>8208.8932939999995</v>
      </c>
      <c r="BW2428">
        <f t="shared" si="3061"/>
        <v>8199.4452192380959</v>
      </c>
      <c r="BX2428">
        <f t="shared" si="3062"/>
        <v>8194.0754437272717</v>
      </c>
      <c r="BY2428">
        <f t="shared" si="3063"/>
        <v>8189.0659783714282</v>
      </c>
      <c r="BZ2428">
        <f t="shared" si="3064"/>
        <v>8370.5498050000006</v>
      </c>
      <c r="CA2428">
        <f t="shared" si="3065"/>
        <v>8080</v>
      </c>
      <c r="CB2428">
        <f t="shared" si="3066"/>
        <v>8130.0281410100015</v>
      </c>
      <c r="CC2428">
        <f t="shared" si="3067"/>
        <v>8153.545079055556</v>
      </c>
      <c r="CD2428">
        <f t="shared" si="3068"/>
        <v>8228.6155043985309</v>
      </c>
      <c r="CE2428">
        <f t="shared" si="3069"/>
        <v>8042.9747020203768</v>
      </c>
      <c r="CF2428">
        <f t="shared" si="3070"/>
        <v>8163.7001950000003</v>
      </c>
      <c r="CG2428">
        <f t="shared" si="3071"/>
        <v>8234.8496090000008</v>
      </c>
      <c r="CH2428">
        <f t="shared" si="3072"/>
        <v>8129.25</v>
      </c>
    </row>
    <row r="2429" spans="1:86">
      <c r="A2429" s="1">
        <v>43059</v>
      </c>
      <c r="B2429">
        <v>8377</v>
      </c>
      <c r="C2429">
        <v>8449</v>
      </c>
      <c r="D2429">
        <v>8350</v>
      </c>
      <c r="E2429">
        <v>8425.6503909999992</v>
      </c>
      <c r="F2429">
        <v>372037</v>
      </c>
      <c r="G2429">
        <f t="shared" si="3006"/>
        <v>196543.69730235773</v>
      </c>
      <c r="H2429">
        <f t="shared" si="3034"/>
        <v>9415623.9240556434</v>
      </c>
      <c r="I2429">
        <f t="shared" si="3007"/>
        <v>8400.4125977500007</v>
      </c>
      <c r="J2429">
        <f t="shared" si="3014"/>
        <v>8400.4125977500007</v>
      </c>
      <c r="K2429">
        <f t="shared" si="3015"/>
        <v>8123.5625</v>
      </c>
      <c r="L2429">
        <f t="shared" si="3016"/>
        <v>1</v>
      </c>
      <c r="M2429">
        <f t="shared" si="3017"/>
        <v>4</v>
      </c>
      <c r="N2429">
        <f t="shared" si="3018"/>
        <v>90</v>
      </c>
      <c r="O2429">
        <f t="shared" si="3019"/>
        <v>60</v>
      </c>
      <c r="P2429">
        <f t="shared" si="2994"/>
        <v>99</v>
      </c>
      <c r="Q2429">
        <f t="shared" si="2995"/>
        <v>23.349609000000783</v>
      </c>
      <c r="R2429">
        <f t="shared" si="2996"/>
        <v>75.650390999999217</v>
      </c>
      <c r="S2429">
        <f t="shared" si="2997"/>
        <v>99</v>
      </c>
      <c r="T2429">
        <f t="shared" si="3033"/>
        <v>113.82721565639751</v>
      </c>
      <c r="U2429">
        <f t="shared" si="2998"/>
        <v>0.45019499999943946</v>
      </c>
      <c r="V2429">
        <f t="shared" si="2999"/>
        <v>-51</v>
      </c>
      <c r="W2429">
        <f t="shared" si="3000"/>
        <v>0.45019499999943946</v>
      </c>
      <c r="X2429">
        <f t="shared" si="3001"/>
        <v>0</v>
      </c>
      <c r="Y2429">
        <f t="shared" si="3031"/>
        <v>33.461852039459217</v>
      </c>
      <c r="Z2429">
        <f t="shared" si="3032"/>
        <v>14.441008796364168</v>
      </c>
      <c r="AA2429">
        <f t="shared" si="3028"/>
        <v>29.397057502019763</v>
      </c>
      <c r="AB2429">
        <f t="shared" si="3029"/>
        <v>12.686780321462187</v>
      </c>
      <c r="AC2429">
        <f t="shared" si="3030"/>
        <v>39.707113335641573</v>
      </c>
      <c r="AD2429">
        <f t="shared" si="3038"/>
        <v>25.456256454503666</v>
      </c>
      <c r="AE2429">
        <f t="shared" si="3011"/>
        <v>8237.5800780000009</v>
      </c>
      <c r="AF2429">
        <f t="shared" si="3013"/>
        <v>8216.1834308333346</v>
      </c>
      <c r="AG2429">
        <f t="shared" si="3035"/>
        <v>8173.2850586000004</v>
      </c>
      <c r="AH2429">
        <f t="shared" si="3020"/>
        <v>8213.7700194999998</v>
      </c>
      <c r="AI2429">
        <f t="shared" si="3021"/>
        <v>8407.21505734944</v>
      </c>
      <c r="AJ2429">
        <f t="shared" si="3022"/>
        <v>8020.3249816505595</v>
      </c>
      <c r="AK2429">
        <f t="shared" si="3023"/>
        <v>1.0476500556837947</v>
      </c>
      <c r="AL2429">
        <f t="shared" si="3002"/>
        <v>0.52829072727271142</v>
      </c>
      <c r="AM2429">
        <f t="shared" si="3003"/>
        <v>196543.69730235773</v>
      </c>
      <c r="AN2429">
        <f t="shared" si="3036"/>
        <v>84823.64458120949</v>
      </c>
      <c r="AO2429">
        <f t="shared" si="3037"/>
        <v>8249571</v>
      </c>
      <c r="AP2429">
        <f t="shared" si="3039"/>
        <v>1.0282188562436701E-2</v>
      </c>
      <c r="AQ2429">
        <f t="shared" si="3040"/>
        <v>8289.3726075207105</v>
      </c>
      <c r="AR2429">
        <f t="shared" si="3041"/>
        <v>8315.5023519274582</v>
      </c>
      <c r="AS2429">
        <f t="shared" si="3042"/>
        <v>8232.4010440015918</v>
      </c>
      <c r="AT2429">
        <f t="shared" si="3043"/>
        <v>8157.4173108709565</v>
      </c>
      <c r="AU2429">
        <f t="shared" si="3044"/>
        <v>8215.4939577677178</v>
      </c>
      <c r="AV2429">
        <f t="shared" si="3045"/>
        <v>8122.9422758733135</v>
      </c>
      <c r="AW2429">
        <f t="shared" si="3046"/>
        <v>92.551681894404283</v>
      </c>
      <c r="AX2429">
        <f t="shared" si="3073"/>
        <v>81.212278395896263</v>
      </c>
      <c r="AY2429">
        <f t="shared" si="3047"/>
        <v>11.33940349850802</v>
      </c>
      <c r="AZ2429">
        <f t="shared" si="3004"/>
        <v>8408.2167969999991</v>
      </c>
      <c r="BA2429">
        <f t="shared" si="3005"/>
        <v>3128167752.5054889</v>
      </c>
      <c r="BB2429">
        <f t="shared" si="3008"/>
        <v>3128167752.5054889</v>
      </c>
      <c r="BC2429">
        <f t="shared" si="3009"/>
        <v>0</v>
      </c>
      <c r="BD2429">
        <f t="shared" si="3024"/>
        <v>21660467609.731056</v>
      </c>
      <c r="BE2429">
        <f t="shared" si="3025"/>
        <v>17115608639.435385</v>
      </c>
      <c r="BF2429">
        <f t="shared" si="3026"/>
        <v>1.2655388462098884</v>
      </c>
      <c r="BG2429">
        <f t="shared" si="3027"/>
        <v>55.860390490635794</v>
      </c>
      <c r="BH2429">
        <f t="shared" si="3048"/>
        <v>111826977</v>
      </c>
      <c r="BI2429">
        <f t="shared" si="3049"/>
        <v>1.1393861823849274</v>
      </c>
      <c r="BJ2429">
        <f t="shared" si="3010"/>
        <v>7630.0781999998435</v>
      </c>
      <c r="BK2429">
        <f t="shared" si="3050"/>
        <v>9.2594088197580689E-3</v>
      </c>
      <c r="BL2429">
        <f t="shared" si="3051"/>
        <v>1.0092594088197582</v>
      </c>
      <c r="BM2429">
        <f t="shared" si="3052"/>
        <v>101.95448694364471</v>
      </c>
      <c r="BN2429">
        <f t="shared" si="3053"/>
        <v>8399.5</v>
      </c>
      <c r="BO2429">
        <f t="shared" si="3012"/>
        <v>8230.5549804000002</v>
      </c>
      <c r="BP2429">
        <f t="shared" si="3054"/>
        <v>8046.2213278529407</v>
      </c>
      <c r="BQ2429">
        <f t="shared" si="3055"/>
        <v>184.3336525470595</v>
      </c>
      <c r="BR2429">
        <f t="shared" si="3056"/>
        <v>205.35058599999866</v>
      </c>
      <c r="BS2429">
        <f t="shared" si="3057"/>
        <v>140</v>
      </c>
      <c r="BT2429">
        <f t="shared" si="3058"/>
        <v>101</v>
      </c>
      <c r="BU2429">
        <f t="shared" si="3059"/>
        <v>29</v>
      </c>
      <c r="BV2429">
        <f t="shared" si="3060"/>
        <v>8292.6800780666672</v>
      </c>
      <c r="BW2429">
        <f t="shared" si="3061"/>
        <v>8270.8238931428587</v>
      </c>
      <c r="BX2429">
        <f t="shared" si="3062"/>
        <v>8234.6982421090925</v>
      </c>
      <c r="BY2429">
        <f t="shared" si="3063"/>
        <v>8215.9919642714285</v>
      </c>
      <c r="BZ2429">
        <f t="shared" si="3064"/>
        <v>8449</v>
      </c>
      <c r="CA2429">
        <f t="shared" si="3065"/>
        <v>8080</v>
      </c>
      <c r="CB2429">
        <f t="shared" si="3066"/>
        <v>8162.8319333833333</v>
      </c>
      <c r="CC2429">
        <f t="shared" si="3067"/>
        <v>8144.3873559805552</v>
      </c>
      <c r="CD2429">
        <f t="shared" si="3068"/>
        <v>8199.027331230358</v>
      </c>
      <c r="CE2429">
        <f t="shared" si="3069"/>
        <v>8085.2600236290918</v>
      </c>
      <c r="CF2429">
        <f t="shared" si="3070"/>
        <v>8348.3496090000008</v>
      </c>
      <c r="CG2429">
        <f t="shared" si="3071"/>
        <v>8362.4501949999994</v>
      </c>
      <c r="CH2429">
        <f t="shared" si="3072"/>
        <v>8218</v>
      </c>
    </row>
    <row r="2430" spans="1:86">
      <c r="A2430" s="1">
        <v>43060</v>
      </c>
      <c r="B2430">
        <v>8446</v>
      </c>
      <c r="C2430">
        <v>8449.4501949999994</v>
      </c>
      <c r="D2430">
        <v>8401</v>
      </c>
      <c r="E2430">
        <v>8424.7998050000006</v>
      </c>
      <c r="F2430">
        <v>255180</v>
      </c>
      <c r="G2430">
        <f t="shared" si="3006"/>
        <v>-4479.9051954192009</v>
      </c>
      <c r="H2430">
        <f t="shared" si="3034"/>
        <v>9411144.0188602246</v>
      </c>
      <c r="I2430">
        <f t="shared" si="3007"/>
        <v>8430.3125</v>
      </c>
      <c r="J2430">
        <f t="shared" si="3014"/>
        <v>8430.3125</v>
      </c>
      <c r="K2430">
        <f t="shared" si="3015"/>
        <v>8123.5625</v>
      </c>
      <c r="L2430">
        <f t="shared" si="3016"/>
        <v>1</v>
      </c>
      <c r="M2430">
        <f t="shared" si="3017"/>
        <v>5</v>
      </c>
      <c r="N2430">
        <f t="shared" si="3018"/>
        <v>90</v>
      </c>
      <c r="O2430">
        <f t="shared" si="3019"/>
        <v>50</v>
      </c>
      <c r="P2430">
        <f t="shared" si="2994"/>
        <v>48.450194999999439</v>
      </c>
      <c r="Q2430">
        <f t="shared" si="2995"/>
        <v>24.650389999998879</v>
      </c>
      <c r="R2430">
        <f t="shared" si="2996"/>
        <v>23.799805000000561</v>
      </c>
      <c r="S2430">
        <f t="shared" si="2997"/>
        <v>48.450194999999439</v>
      </c>
      <c r="T2430">
        <f t="shared" si="3033"/>
        <v>109.15742846665479</v>
      </c>
      <c r="U2430">
        <f t="shared" si="2998"/>
        <v>75.549805000000561</v>
      </c>
      <c r="V2430">
        <f t="shared" si="2999"/>
        <v>-43</v>
      </c>
      <c r="W2430">
        <f t="shared" si="3000"/>
        <v>75.549805000000561</v>
      </c>
      <c r="X2430">
        <f t="shared" si="3001"/>
        <v>0</v>
      </c>
      <c r="Y2430">
        <f t="shared" si="3031"/>
        <v>36.4681343937836</v>
      </c>
      <c r="Z2430">
        <f t="shared" si="3032"/>
        <v>13.409508168052442</v>
      </c>
      <c r="AA2430">
        <f t="shared" si="3028"/>
        <v>33.408751842229243</v>
      </c>
      <c r="AB2430">
        <f t="shared" si="3029"/>
        <v>12.284558510050237</v>
      </c>
      <c r="AC2430">
        <f t="shared" si="3030"/>
        <v>46.230385081139538</v>
      </c>
      <c r="AD2430">
        <f t="shared" si="3038"/>
        <v>26.74025029216417</v>
      </c>
      <c r="AE2430">
        <f t="shared" si="3011"/>
        <v>8297.9500000000007</v>
      </c>
      <c r="AF2430">
        <f t="shared" si="3013"/>
        <v>8268.7833658333348</v>
      </c>
      <c r="AG2430">
        <f t="shared" si="3035"/>
        <v>8200.7750488499987</v>
      </c>
      <c r="AH2430">
        <f t="shared" si="3020"/>
        <v>8234.2200195000005</v>
      </c>
      <c r="AI2430">
        <f t="shared" si="3021"/>
        <v>8465.6169632488018</v>
      </c>
      <c r="AJ2430">
        <f t="shared" si="3022"/>
        <v>8002.8230757511983</v>
      </c>
      <c r="AK2430">
        <f t="shared" si="3023"/>
        <v>0.91180272827390663</v>
      </c>
      <c r="AL2430">
        <f t="shared" si="3002"/>
        <v>-1.7555863294220556E-2</v>
      </c>
      <c r="AM2430">
        <f t="shared" si="3003"/>
        <v>-4479.9051954192009</v>
      </c>
      <c r="AN2430">
        <f t="shared" si="3036"/>
        <v>173405.67504024159</v>
      </c>
      <c r="AO2430">
        <f t="shared" si="3037"/>
        <v>8150494</v>
      </c>
      <c r="AP2430">
        <f t="shared" si="3039"/>
        <v>2.1275480362324246E-2</v>
      </c>
      <c r="AQ2430">
        <f t="shared" si="3040"/>
        <v>8335.4178546636685</v>
      </c>
      <c r="AR2430">
        <f t="shared" si="3041"/>
        <v>8371.832043063132</v>
      </c>
      <c r="AS2430">
        <f t="shared" si="3042"/>
        <v>8267.0328209813051</v>
      </c>
      <c r="AT2430">
        <f t="shared" si="3043"/>
        <v>8181.4817353425706</v>
      </c>
      <c r="AU2430">
        <f t="shared" si="3044"/>
        <v>8246.8898348525599</v>
      </c>
      <c r="AV2430">
        <f t="shared" si="3045"/>
        <v>8144.0723029121818</v>
      </c>
      <c r="AW2430">
        <f t="shared" si="3046"/>
        <v>102.8175319403781</v>
      </c>
      <c r="AX2430">
        <f t="shared" si="3073"/>
        <v>85.533329104792628</v>
      </c>
      <c r="AY2430">
        <f t="shared" si="3047"/>
        <v>17.284202835585475</v>
      </c>
      <c r="AZ2430">
        <f t="shared" si="3004"/>
        <v>8425.0833333333339</v>
      </c>
      <c r="BA2430">
        <f t="shared" si="3005"/>
        <v>2149912765</v>
      </c>
      <c r="BB2430">
        <f t="shared" si="3008"/>
        <v>2149912765</v>
      </c>
      <c r="BC2430">
        <f t="shared" si="3009"/>
        <v>0</v>
      </c>
      <c r="BD2430">
        <f t="shared" si="3024"/>
        <v>18621561611.819138</v>
      </c>
      <c r="BE2430">
        <f t="shared" si="3025"/>
        <v>17115608639.435385</v>
      </c>
      <c r="BF2430">
        <f t="shared" si="3026"/>
        <v>1.0879871118876805</v>
      </c>
      <c r="BG2430">
        <f t="shared" si="3027"/>
        <v>52.106984075398202</v>
      </c>
      <c r="BH2430">
        <f t="shared" si="3048"/>
        <v>111571797</v>
      </c>
      <c r="BI2430">
        <f t="shared" si="3049"/>
        <v>1.2624830443071129</v>
      </c>
      <c r="BJ2430">
        <f t="shared" si="3010"/>
        <v>-185.05859999986569</v>
      </c>
      <c r="BK2430">
        <f t="shared" si="3050"/>
        <v>-1.0095196934674915E-4</v>
      </c>
      <c r="BL2430">
        <f t="shared" si="3051"/>
        <v>0.99989904803065321</v>
      </c>
      <c r="BM2430">
        <f t="shared" si="3052"/>
        <v>121.95689764134603</v>
      </c>
      <c r="BN2430">
        <f t="shared" si="3053"/>
        <v>8425.2250974999988</v>
      </c>
      <c r="BO2430">
        <f t="shared" si="3012"/>
        <v>8286.0999998999996</v>
      </c>
      <c r="BP2430">
        <f t="shared" si="3054"/>
        <v>8059.8448630000003</v>
      </c>
      <c r="BQ2430">
        <f t="shared" si="3055"/>
        <v>226.25513689999934</v>
      </c>
      <c r="BR2430">
        <f t="shared" si="3056"/>
        <v>192.79980500000056</v>
      </c>
      <c r="BS2430">
        <f t="shared" si="3057"/>
        <v>196.09960900000078</v>
      </c>
      <c r="BT2430">
        <f t="shared" si="3058"/>
        <v>164.40038999999888</v>
      </c>
      <c r="BU2430">
        <f t="shared" si="3059"/>
        <v>228</v>
      </c>
      <c r="BV2430">
        <f t="shared" si="3060"/>
        <v>8355.0866537333332</v>
      </c>
      <c r="BW2430">
        <f t="shared" si="3061"/>
        <v>8330.42857147619</v>
      </c>
      <c r="BX2430">
        <f t="shared" si="3062"/>
        <v>8273.067294018183</v>
      </c>
      <c r="BY2430">
        <f t="shared" si="3063"/>
        <v>8239.9457496428568</v>
      </c>
      <c r="BZ2430">
        <f t="shared" si="3064"/>
        <v>8449.4501949999994</v>
      </c>
      <c r="CA2430">
        <f t="shared" si="3065"/>
        <v>8080</v>
      </c>
      <c r="CB2430">
        <f t="shared" si="3066"/>
        <v>8210.0025161833328</v>
      </c>
      <c r="CC2430">
        <f t="shared" si="3067"/>
        <v>8180.4905054583332</v>
      </c>
      <c r="CD2430">
        <f t="shared" si="3068"/>
        <v>8197.0391079009933</v>
      </c>
      <c r="CE2430">
        <f t="shared" si="3069"/>
        <v>8124.6557703925064</v>
      </c>
      <c r="CF2430">
        <f t="shared" si="3070"/>
        <v>8425.6503909999992</v>
      </c>
      <c r="CG2430">
        <f t="shared" si="3071"/>
        <v>8449</v>
      </c>
      <c r="CH2430">
        <f t="shared" si="3072"/>
        <v>8350</v>
      </c>
    </row>
    <row r="2431" spans="1:86">
      <c r="A2431" s="1">
        <v>43061</v>
      </c>
      <c r="B2431">
        <v>8448</v>
      </c>
      <c r="C2431">
        <v>8525</v>
      </c>
      <c r="D2431">
        <v>8444</v>
      </c>
      <c r="E2431">
        <v>8513.1503909999992</v>
      </c>
      <c r="F2431">
        <v>383442</v>
      </c>
      <c r="G2431">
        <f t="shared" si="3006"/>
        <v>271253.41298325185</v>
      </c>
      <c r="H2431">
        <f t="shared" si="3034"/>
        <v>9682397.4318434764</v>
      </c>
      <c r="I2431">
        <f t="shared" si="3007"/>
        <v>8482.5375977500007</v>
      </c>
      <c r="J2431">
        <f t="shared" si="3014"/>
        <v>8482.5375977500007</v>
      </c>
      <c r="K2431">
        <f t="shared" si="3015"/>
        <v>8123.5625</v>
      </c>
      <c r="L2431">
        <f t="shared" si="3016"/>
        <v>1</v>
      </c>
      <c r="M2431">
        <f t="shared" si="3017"/>
        <v>6</v>
      </c>
      <c r="N2431">
        <f t="shared" si="3018"/>
        <v>90</v>
      </c>
      <c r="O2431">
        <f t="shared" si="3019"/>
        <v>40</v>
      </c>
      <c r="P2431">
        <f t="shared" si="2994"/>
        <v>81</v>
      </c>
      <c r="Q2431">
        <f t="shared" si="2995"/>
        <v>11.849609000000783</v>
      </c>
      <c r="R2431">
        <f t="shared" si="2996"/>
        <v>69.150390999999217</v>
      </c>
      <c r="S2431">
        <f t="shared" si="2997"/>
        <v>81</v>
      </c>
      <c r="T2431">
        <f t="shared" si="3033"/>
        <v>107.14618357617944</v>
      </c>
      <c r="U2431">
        <f t="shared" si="2998"/>
        <v>-6</v>
      </c>
      <c r="V2431">
        <f t="shared" si="2999"/>
        <v>0.5</v>
      </c>
      <c r="W2431">
        <f t="shared" si="3000"/>
        <v>0</v>
      </c>
      <c r="X2431">
        <f t="shared" si="3001"/>
        <v>0.5</v>
      </c>
      <c r="Y2431">
        <f t="shared" si="3031"/>
        <v>33.863267651370485</v>
      </c>
      <c r="Z2431">
        <f t="shared" si="3032"/>
        <v>12.487400441762983</v>
      </c>
      <c r="AA2431">
        <f t="shared" si="3028"/>
        <v>31.604735251530613</v>
      </c>
      <c r="AB2431">
        <f t="shared" si="3029"/>
        <v>11.654545243680673</v>
      </c>
      <c r="AC2431">
        <f t="shared" si="3030"/>
        <v>46.117711111858149</v>
      </c>
      <c r="AD2431">
        <f t="shared" si="3038"/>
        <v>28.357202941026902</v>
      </c>
      <c r="AE2431">
        <f t="shared" si="3011"/>
        <v>8375.1300781999998</v>
      </c>
      <c r="AF2431">
        <f t="shared" si="3013"/>
        <v>8333.8167318333344</v>
      </c>
      <c r="AG2431">
        <f t="shared" si="3035"/>
        <v>8232.9225586499997</v>
      </c>
      <c r="AH2431">
        <f t="shared" si="3020"/>
        <v>8262.3350586000015</v>
      </c>
      <c r="AI2431">
        <f t="shared" si="3021"/>
        <v>8547.8199327094699</v>
      </c>
      <c r="AJ2431">
        <f t="shared" si="3022"/>
        <v>7976.8501844905331</v>
      </c>
      <c r="AK2431">
        <f t="shared" si="3023"/>
        <v>0.9392795470905112</v>
      </c>
      <c r="AL2431">
        <f t="shared" si="3002"/>
        <v>0.70741706172837571</v>
      </c>
      <c r="AM2431">
        <f t="shared" si="3003"/>
        <v>271253.41298325185</v>
      </c>
      <c r="AN2431">
        <f t="shared" si="3036"/>
        <v>472796.37682463229</v>
      </c>
      <c r="AO2431">
        <f t="shared" si="3037"/>
        <v>8279557</v>
      </c>
      <c r="AP2431">
        <f t="shared" si="3039"/>
        <v>5.7104066899307811E-2</v>
      </c>
      <c r="AQ2431">
        <f t="shared" si="3040"/>
        <v>8395.8469170180215</v>
      </c>
      <c r="AR2431">
        <f t="shared" si="3041"/>
        <v>8397.9290222251384</v>
      </c>
      <c r="AS2431">
        <f t="shared" si="3042"/>
        <v>8311.3339835846709</v>
      </c>
      <c r="AT2431">
        <f t="shared" si="3043"/>
        <v>8211.3319143517383</v>
      </c>
      <c r="AU2431">
        <f t="shared" si="3044"/>
        <v>8286.8289182746757</v>
      </c>
      <c r="AV2431">
        <f t="shared" si="3045"/>
        <v>8169.9077690783288</v>
      </c>
      <c r="AW2431">
        <f t="shared" si="3046"/>
        <v>116.92114919634696</v>
      </c>
      <c r="AX2431">
        <f t="shared" si="3073"/>
        <v>91.810893123103497</v>
      </c>
      <c r="AY2431">
        <f t="shared" si="3047"/>
        <v>25.110256073243463</v>
      </c>
      <c r="AZ2431">
        <f t="shared" si="3004"/>
        <v>8494.0501303333331</v>
      </c>
      <c r="BA2431">
        <f t="shared" si="3005"/>
        <v>3256975570.075274</v>
      </c>
      <c r="BB2431">
        <f t="shared" si="3008"/>
        <v>3256975570.075274</v>
      </c>
      <c r="BC2431">
        <f t="shared" si="3009"/>
        <v>0</v>
      </c>
      <c r="BD2431">
        <f t="shared" si="3024"/>
        <v>19838642210.311081</v>
      </c>
      <c r="BE2431">
        <f t="shared" si="3025"/>
        <v>17115608639.435385</v>
      </c>
      <c r="BF2431">
        <f t="shared" si="3026"/>
        <v>1.1590965082364448</v>
      </c>
      <c r="BG2431">
        <f t="shared" si="3027"/>
        <v>53.684330636206603</v>
      </c>
      <c r="BH2431">
        <f t="shared" si="3048"/>
        <v>111955239</v>
      </c>
      <c r="BI2431">
        <f t="shared" si="3049"/>
        <v>1.4311195732083175</v>
      </c>
      <c r="BJ2431">
        <f t="shared" si="3010"/>
        <v>8735.0585999998657</v>
      </c>
      <c r="BK2431">
        <f t="shared" si="3050"/>
        <v>1.0486965630633007E-2</v>
      </c>
      <c r="BL2431">
        <f t="shared" si="3051"/>
        <v>1.010486965630633</v>
      </c>
      <c r="BM2431">
        <f t="shared" si="3052"/>
        <v>150.46373995209399</v>
      </c>
      <c r="BN2431">
        <f t="shared" si="3053"/>
        <v>8484.5</v>
      </c>
      <c r="BO2431">
        <f t="shared" si="3012"/>
        <v>8356.2999998999985</v>
      </c>
      <c r="BP2431">
        <f t="shared" si="3054"/>
        <v>8077.5580982941165</v>
      </c>
      <c r="BQ2431">
        <f t="shared" si="3055"/>
        <v>278.74190160588205</v>
      </c>
      <c r="BR2431">
        <f t="shared" si="3056"/>
        <v>308.35058599999866</v>
      </c>
      <c r="BS2431">
        <f t="shared" si="3057"/>
        <v>295.29980499999965</v>
      </c>
      <c r="BT2431">
        <f t="shared" si="3058"/>
        <v>251.29980500000056</v>
      </c>
      <c r="BU2431">
        <f t="shared" si="3059"/>
        <v>174.29980500000056</v>
      </c>
      <c r="BV2431">
        <f t="shared" si="3060"/>
        <v>8426.8201174000005</v>
      </c>
      <c r="BW2431">
        <f t="shared" si="3061"/>
        <v>8400.2477215238087</v>
      </c>
      <c r="BX2431">
        <f t="shared" si="3062"/>
        <v>8323.7819070181831</v>
      </c>
      <c r="BY2431">
        <f t="shared" si="3063"/>
        <v>8269.6957822285713</v>
      </c>
      <c r="BZ2431">
        <f t="shared" si="3064"/>
        <v>8525</v>
      </c>
      <c r="CA2431">
        <f t="shared" si="3065"/>
        <v>8080</v>
      </c>
      <c r="CB2431">
        <f t="shared" si="3066"/>
        <v>8289.6093813733351</v>
      </c>
      <c r="CC2431">
        <f t="shared" si="3067"/>
        <v>8230.6382187916661</v>
      </c>
      <c r="CD2431">
        <f t="shared" si="3068"/>
        <v>8190.8776774838116</v>
      </c>
      <c r="CE2431">
        <f t="shared" si="3069"/>
        <v>8178.4170760821853</v>
      </c>
      <c r="CF2431">
        <f t="shared" si="3070"/>
        <v>8424.7998050000006</v>
      </c>
      <c r="CG2431">
        <f t="shared" si="3071"/>
        <v>8449.4501949999994</v>
      </c>
      <c r="CH2431">
        <f t="shared" si="3072"/>
        <v>8401</v>
      </c>
    </row>
    <row r="2432" spans="1:86">
      <c r="A2432" s="1">
        <v>43062</v>
      </c>
      <c r="B2432">
        <v>8512</v>
      </c>
      <c r="C2432">
        <v>8519</v>
      </c>
      <c r="D2432">
        <v>8443.5</v>
      </c>
      <c r="E2432">
        <v>8463.4003909999992</v>
      </c>
      <c r="F2432">
        <v>289808</v>
      </c>
      <c r="G2432">
        <f t="shared" si="3006"/>
        <v>-137032.03933966163</v>
      </c>
      <c r="H2432">
        <f t="shared" si="3034"/>
        <v>9545365.3925038148</v>
      </c>
      <c r="I2432">
        <f t="shared" si="3007"/>
        <v>8484.4750977500007</v>
      </c>
      <c r="J2432">
        <f t="shared" si="3014"/>
        <v>8484.4750977500007</v>
      </c>
      <c r="K2432">
        <f t="shared" si="3015"/>
        <v>8123.5625</v>
      </c>
      <c r="L2432">
        <f t="shared" si="3016"/>
        <v>1</v>
      </c>
      <c r="M2432">
        <f t="shared" si="3017"/>
        <v>7</v>
      </c>
      <c r="N2432">
        <f t="shared" si="3018"/>
        <v>90</v>
      </c>
      <c r="O2432">
        <f t="shared" si="3019"/>
        <v>30</v>
      </c>
      <c r="P2432">
        <f t="shared" si="2994"/>
        <v>75.5</v>
      </c>
      <c r="Q2432">
        <f t="shared" si="2995"/>
        <v>55.599609000000783</v>
      </c>
      <c r="R2432">
        <f t="shared" si="2996"/>
        <v>19.900390999999217</v>
      </c>
      <c r="S2432">
        <f t="shared" si="2997"/>
        <v>75.5</v>
      </c>
      <c r="T2432">
        <f t="shared" si="3033"/>
        <v>104.88574189216662</v>
      </c>
      <c r="U2432">
        <f t="shared" si="2998"/>
        <v>21</v>
      </c>
      <c r="V2432">
        <f t="shared" si="2999"/>
        <v>-19.900390999999217</v>
      </c>
      <c r="W2432">
        <f t="shared" si="3000"/>
        <v>21</v>
      </c>
      <c r="X2432">
        <f t="shared" si="3001"/>
        <v>0</v>
      </c>
      <c r="Y2432">
        <f t="shared" si="3031"/>
        <v>32.944462819129733</v>
      </c>
      <c r="Z2432">
        <f t="shared" si="3032"/>
        <v>11.595443267351341</v>
      </c>
      <c r="AA2432">
        <f t="shared" si="3028"/>
        <v>31.409858217907292</v>
      </c>
      <c r="AB2432">
        <f t="shared" si="3029"/>
        <v>11.055309385400214</v>
      </c>
      <c r="AC2432">
        <f t="shared" si="3030"/>
        <v>47.93234074253769</v>
      </c>
      <c r="AD2432">
        <f t="shared" si="3038"/>
        <v>29.204961321646049</v>
      </c>
      <c r="AE2432">
        <f t="shared" si="3011"/>
        <v>8435.0701174000023</v>
      </c>
      <c r="AF2432">
        <f t="shared" si="3013"/>
        <v>8389.841797000001</v>
      </c>
      <c r="AG2432">
        <f t="shared" si="3035"/>
        <v>8252.690087949999</v>
      </c>
      <c r="AH2432">
        <f t="shared" si="3020"/>
        <v>8288.1951172000008</v>
      </c>
      <c r="AI2432">
        <f t="shared" si="3021"/>
        <v>8594.2562676530106</v>
      </c>
      <c r="AJ2432">
        <f t="shared" si="3022"/>
        <v>7982.1339667469911</v>
      </c>
      <c r="AK2432">
        <f t="shared" si="3023"/>
        <v>0.78622592828373039</v>
      </c>
      <c r="AL2432">
        <f t="shared" si="3002"/>
        <v>-0.47283732450333199</v>
      </c>
      <c r="AM2432">
        <f t="shared" si="3003"/>
        <v>-137032.03933966163</v>
      </c>
      <c r="AN2432">
        <f t="shared" si="3036"/>
        <v>-237154.80188207506</v>
      </c>
      <c r="AO2432">
        <f t="shared" si="3037"/>
        <v>7884602</v>
      </c>
      <c r="AP2432">
        <f t="shared" si="3039"/>
        <v>-3.0078221054414041E-2</v>
      </c>
      <c r="AQ2432">
        <f t="shared" si="3040"/>
        <v>8418.8150981718936</v>
      </c>
      <c r="AR2432">
        <f t="shared" si="3041"/>
        <v>8423.585056465974</v>
      </c>
      <c r="AS2432">
        <f t="shared" si="3042"/>
        <v>8338.7059369194303</v>
      </c>
      <c r="AT2432">
        <f t="shared" si="3043"/>
        <v>8234.0180772500826</v>
      </c>
      <c r="AU2432">
        <f t="shared" si="3044"/>
        <v>8313.3146391834744</v>
      </c>
      <c r="AV2432">
        <f t="shared" si="3045"/>
        <v>8190.4522526128458</v>
      </c>
      <c r="AW2432">
        <f t="shared" si="3046"/>
        <v>122.86238657062859</v>
      </c>
      <c r="AX2432">
        <f t="shared" si="3073"/>
        <v>98.021191812608521</v>
      </c>
      <c r="AY2432">
        <f t="shared" si="3047"/>
        <v>24.841194758020066</v>
      </c>
      <c r="AZ2432">
        <f t="shared" si="3004"/>
        <v>8475.3001303333331</v>
      </c>
      <c r="BA2432">
        <f t="shared" si="3005"/>
        <v>2456209780.1716428</v>
      </c>
      <c r="BB2432">
        <f t="shared" si="3008"/>
        <v>0</v>
      </c>
      <c r="BC2432">
        <f t="shared" si="3009"/>
        <v>2456209780.1716428</v>
      </c>
      <c r="BD2432">
        <f t="shared" si="3024"/>
        <v>19838642210.311081</v>
      </c>
      <c r="BE2432">
        <f t="shared" si="3025"/>
        <v>17199114955.362923</v>
      </c>
      <c r="BF2432">
        <f t="shared" si="3026"/>
        <v>1.1534687838181532</v>
      </c>
      <c r="BG2432">
        <f t="shared" si="3027"/>
        <v>53.56329251139757</v>
      </c>
      <c r="BH2432">
        <f t="shared" si="3048"/>
        <v>111665431</v>
      </c>
      <c r="BI2432">
        <f t="shared" si="3049"/>
        <v>1.5000684062523422</v>
      </c>
      <c r="BJ2432">
        <f t="shared" si="3010"/>
        <v>-5075</v>
      </c>
      <c r="BK2432">
        <f t="shared" si="3050"/>
        <v>-5.8439000505142143E-3</v>
      </c>
      <c r="BL2432">
        <f t="shared" si="3051"/>
        <v>0.99415609994948584</v>
      </c>
      <c r="BM2432">
        <f t="shared" si="3052"/>
        <v>161.30838978717253</v>
      </c>
      <c r="BN2432">
        <f t="shared" si="3053"/>
        <v>8481.25</v>
      </c>
      <c r="BO2432">
        <f t="shared" si="3012"/>
        <v>8416.1400389999999</v>
      </c>
      <c r="BP2432">
        <f t="shared" si="3054"/>
        <v>8096.0036836617646</v>
      </c>
      <c r="BQ2432">
        <f t="shared" si="3055"/>
        <v>320.13635533823526</v>
      </c>
      <c r="BR2432">
        <f t="shared" si="3056"/>
        <v>279.90039099999922</v>
      </c>
      <c r="BS2432">
        <f t="shared" si="3057"/>
        <v>332.45019500000035</v>
      </c>
      <c r="BT2432">
        <f t="shared" si="3058"/>
        <v>284.09960900000078</v>
      </c>
      <c r="BU2432">
        <f t="shared" si="3059"/>
        <v>313.20019499999944</v>
      </c>
      <c r="BV2432">
        <f t="shared" si="3060"/>
        <v>8456.2435549999991</v>
      </c>
      <c r="BW2432">
        <f t="shared" si="3061"/>
        <v>8437.2716241428589</v>
      </c>
      <c r="BX2432">
        <f t="shared" si="3062"/>
        <v>8360.3392401818182</v>
      </c>
      <c r="BY2432">
        <f t="shared" si="3063"/>
        <v>8291.6460519761913</v>
      </c>
      <c r="BZ2432">
        <f t="shared" si="3064"/>
        <v>8525</v>
      </c>
      <c r="CA2432">
        <f t="shared" si="3065"/>
        <v>8080</v>
      </c>
      <c r="CB2432">
        <f t="shared" si="3066"/>
        <v>8399.6014420800002</v>
      </c>
      <c r="CC2432">
        <f t="shared" si="3067"/>
        <v>8306.3147839777794</v>
      </c>
      <c r="CD2432">
        <f t="shared" si="3068"/>
        <v>8192.7882874124607</v>
      </c>
      <c r="CE2432">
        <f t="shared" si="3069"/>
        <v>8202.063722296738</v>
      </c>
      <c r="CF2432">
        <f t="shared" si="3070"/>
        <v>8513.1503909999992</v>
      </c>
      <c r="CG2432">
        <f t="shared" si="3071"/>
        <v>8525</v>
      </c>
      <c r="CH2432">
        <f t="shared" si="3072"/>
        <v>8444</v>
      </c>
    </row>
    <row r="2433" spans="1:86">
      <c r="A2433" s="1">
        <v>43063</v>
      </c>
      <c r="B2433">
        <v>8463.4003909999992</v>
      </c>
      <c r="C2433">
        <v>8540</v>
      </c>
      <c r="D2433">
        <v>8463.4003909999992</v>
      </c>
      <c r="E2433">
        <v>8487.9501949999994</v>
      </c>
      <c r="F2433">
        <v>343432</v>
      </c>
      <c r="G2433">
        <f t="shared" si="3006"/>
        <v>-123295.4119051968</v>
      </c>
      <c r="H2433">
        <f t="shared" si="3034"/>
        <v>9422069.9805986173</v>
      </c>
      <c r="I2433">
        <f t="shared" si="3007"/>
        <v>8488.687744249999</v>
      </c>
      <c r="J2433">
        <f t="shared" si="3014"/>
        <v>8488.687744249999</v>
      </c>
      <c r="K2433">
        <f t="shared" si="3015"/>
        <v>8123.5625</v>
      </c>
      <c r="L2433">
        <f t="shared" si="3016"/>
        <v>1</v>
      </c>
      <c r="M2433">
        <f t="shared" si="3017"/>
        <v>8</v>
      </c>
      <c r="N2433">
        <f t="shared" si="3018"/>
        <v>90</v>
      </c>
      <c r="O2433">
        <f t="shared" si="3019"/>
        <v>20</v>
      </c>
      <c r="P2433">
        <f t="shared" si="2994"/>
        <v>76.599609000000783</v>
      </c>
      <c r="Q2433">
        <f t="shared" si="2995"/>
        <v>52.049805000000561</v>
      </c>
      <c r="R2433">
        <f t="shared" si="2996"/>
        <v>24.549804000000222</v>
      </c>
      <c r="S2433">
        <f t="shared" si="2997"/>
        <v>76.599609000000783</v>
      </c>
      <c r="T2433">
        <f t="shared" si="3033"/>
        <v>102.86530382844049</v>
      </c>
      <c r="U2433">
        <f t="shared" si="2998"/>
        <v>-15.799805000000561</v>
      </c>
      <c r="V2433">
        <f t="shared" si="2999"/>
        <v>18.400390999999217</v>
      </c>
      <c r="W2433">
        <f t="shared" si="3000"/>
        <v>0</v>
      </c>
      <c r="X2433">
        <f t="shared" si="3001"/>
        <v>18.400390999999217</v>
      </c>
      <c r="Y2433">
        <f t="shared" si="3031"/>
        <v>30.591286903477606</v>
      </c>
      <c r="Z2433">
        <f t="shared" si="3032"/>
        <v>12.081510962540476</v>
      </c>
      <c r="AA2433">
        <f t="shared" si="3028"/>
        <v>29.73916934566973</v>
      </c>
      <c r="AB2433">
        <f t="shared" si="3029"/>
        <v>11.744981556356562</v>
      </c>
      <c r="AC2433">
        <f t="shared" si="3030"/>
        <v>43.376054223238881</v>
      </c>
      <c r="AD2433">
        <f t="shared" si="3038"/>
        <v>29.727270665172423</v>
      </c>
      <c r="AE2433">
        <f t="shared" si="3011"/>
        <v>8462.9902345999981</v>
      </c>
      <c r="AF2433">
        <f t="shared" si="3013"/>
        <v>8443.883463666667</v>
      </c>
      <c r="AG2433">
        <f t="shared" si="3035"/>
        <v>8271.3650879500001</v>
      </c>
      <c r="AH2433">
        <f t="shared" si="3020"/>
        <v>8318.6401367000017</v>
      </c>
      <c r="AI2433">
        <f t="shared" si="3021"/>
        <v>8637.2970688130827</v>
      </c>
      <c r="AJ2433">
        <f t="shared" si="3022"/>
        <v>7999.9832045869207</v>
      </c>
      <c r="AK2433">
        <f t="shared" si="3023"/>
        <v>0.76566197254405743</v>
      </c>
      <c r="AL2433">
        <f t="shared" si="3002"/>
        <v>-0.35900967849587923</v>
      </c>
      <c r="AM2433">
        <f t="shared" si="3003"/>
        <v>-123295.4119051968</v>
      </c>
      <c r="AN2433">
        <f t="shared" si="3036"/>
        <v>138531.15140332998</v>
      </c>
      <c r="AO2433">
        <f t="shared" si="3037"/>
        <v>7026954</v>
      </c>
      <c r="AP2433">
        <f t="shared" si="3039"/>
        <v>1.9714253345522112E-2</v>
      </c>
      <c r="AQ2433">
        <f t="shared" si="3040"/>
        <v>8442.3210310934501</v>
      </c>
      <c r="AR2433">
        <f t="shared" si="3041"/>
        <v>8447.814203938171</v>
      </c>
      <c r="AS2433">
        <f t="shared" si="3042"/>
        <v>8365.5699033739329</v>
      </c>
      <c r="AT2433">
        <f t="shared" si="3043"/>
        <v>8256.8719678475754</v>
      </c>
      <c r="AU2433">
        <f t="shared" si="3044"/>
        <v>8339.5099725559539</v>
      </c>
      <c r="AV2433">
        <f t="shared" si="3045"/>
        <v>8211.2771085799468</v>
      </c>
      <c r="AW2433">
        <f t="shared" si="3046"/>
        <v>128.23286397600714</v>
      </c>
      <c r="AX2433">
        <f t="shared" si="3073"/>
        <v>104.06352624528824</v>
      </c>
      <c r="AY2433">
        <f t="shared" si="3047"/>
        <v>24.169337730718894</v>
      </c>
      <c r="AZ2433">
        <f t="shared" si="3004"/>
        <v>8497.1168620000008</v>
      </c>
      <c r="BA2433">
        <f t="shared" si="3005"/>
        <v>2918181838.1503844</v>
      </c>
      <c r="BB2433">
        <f t="shared" si="3008"/>
        <v>2918181838.1503844</v>
      </c>
      <c r="BC2433">
        <f t="shared" si="3009"/>
        <v>0</v>
      </c>
      <c r="BD2433">
        <f t="shared" si="3024"/>
        <v>19500947866.695435</v>
      </c>
      <c r="BE2433">
        <f t="shared" si="3025"/>
        <v>17199114955.362923</v>
      </c>
      <c r="BF2433">
        <f t="shared" si="3026"/>
        <v>1.1338343814380267</v>
      </c>
      <c r="BG2433">
        <f t="shared" si="3027"/>
        <v>53.136006772649182</v>
      </c>
      <c r="BH2433">
        <f t="shared" si="3048"/>
        <v>112008863</v>
      </c>
      <c r="BI2433">
        <f t="shared" si="3049"/>
        <v>1.561667719653705</v>
      </c>
      <c r="BJ2433">
        <f t="shared" si="3010"/>
        <v>2354.9804000000222</v>
      </c>
      <c r="BK2433">
        <f t="shared" si="3050"/>
        <v>2.9007021842079625E-3</v>
      </c>
      <c r="BL2433">
        <f t="shared" si="3051"/>
        <v>1.002900702184208</v>
      </c>
      <c r="BM2433">
        <f t="shared" si="3052"/>
        <v>167.94694961316438</v>
      </c>
      <c r="BN2433">
        <f t="shared" si="3053"/>
        <v>8501.7001954999996</v>
      </c>
      <c r="BO2433">
        <f t="shared" si="3012"/>
        <v>8458.4350586</v>
      </c>
      <c r="BP2433">
        <f t="shared" si="3054"/>
        <v>8114.2294275735294</v>
      </c>
      <c r="BQ2433">
        <f t="shared" si="3055"/>
        <v>344.20563102647066</v>
      </c>
      <c r="BR2433">
        <f t="shared" si="3056"/>
        <v>378.74999999999909</v>
      </c>
      <c r="BS2433">
        <f t="shared" si="3057"/>
        <v>383.40039099999922</v>
      </c>
      <c r="BT2433">
        <f t="shared" si="3058"/>
        <v>320.95019499999944</v>
      </c>
      <c r="BU2433">
        <f t="shared" si="3059"/>
        <v>278.40039099999922</v>
      </c>
      <c r="BV2433">
        <f t="shared" si="3060"/>
        <v>8473.8702475333321</v>
      </c>
      <c r="BW2433">
        <f t="shared" si="3061"/>
        <v>8465.302595000001</v>
      </c>
      <c r="BX2433">
        <f t="shared" si="3062"/>
        <v>8396.6583452363648</v>
      </c>
      <c r="BY2433">
        <f t="shared" si="3063"/>
        <v>8314.0517764571432</v>
      </c>
      <c r="BZ2433">
        <f t="shared" si="3064"/>
        <v>8540</v>
      </c>
      <c r="CA2433">
        <f t="shared" si="3065"/>
        <v>8080</v>
      </c>
      <c r="CB2433">
        <f t="shared" si="3066"/>
        <v>8445.0298994199984</v>
      </c>
      <c r="CC2433">
        <f t="shared" si="3067"/>
        <v>8406.9817790111119</v>
      </c>
      <c r="CD2433">
        <f t="shared" si="3068"/>
        <v>8201.0159298208346</v>
      </c>
      <c r="CE2433">
        <f t="shared" si="3069"/>
        <v>8222.8612873206384</v>
      </c>
      <c r="CF2433">
        <f t="shared" si="3070"/>
        <v>8463.4003909999992</v>
      </c>
      <c r="CG2433">
        <f t="shared" si="3071"/>
        <v>8519</v>
      </c>
      <c r="CH2433">
        <f t="shared" si="3072"/>
        <v>8443.5</v>
      </c>
    </row>
    <row r="2434" spans="1:86">
      <c r="A2434" s="1">
        <v>43066</v>
      </c>
      <c r="B2434">
        <v>8486</v>
      </c>
      <c r="C2434">
        <v>8524.2001949999994</v>
      </c>
      <c r="D2434">
        <v>8445</v>
      </c>
      <c r="E2434">
        <v>8508.5996090000008</v>
      </c>
      <c r="F2434">
        <v>172254</v>
      </c>
      <c r="G2434">
        <f t="shared" si="3006"/>
        <v>104393.98170474738</v>
      </c>
      <c r="H2434">
        <f t="shared" si="3034"/>
        <v>9526463.9623033646</v>
      </c>
      <c r="I2434">
        <f t="shared" si="3007"/>
        <v>8490.9499509999987</v>
      </c>
      <c r="J2434">
        <f t="shared" si="3014"/>
        <v>8490.9499509999987</v>
      </c>
      <c r="K2434">
        <f t="shared" si="3015"/>
        <v>8123.5625</v>
      </c>
      <c r="L2434">
        <f t="shared" si="3016"/>
        <v>1</v>
      </c>
      <c r="M2434">
        <f t="shared" si="3017"/>
        <v>9</v>
      </c>
      <c r="N2434">
        <f t="shared" si="3018"/>
        <v>90</v>
      </c>
      <c r="O2434">
        <f t="shared" si="3019"/>
        <v>10</v>
      </c>
      <c r="P2434">
        <f t="shared" si="2994"/>
        <v>79.200194999999439</v>
      </c>
      <c r="Q2434">
        <f t="shared" si="2995"/>
        <v>15.600585999998657</v>
      </c>
      <c r="R2434">
        <f t="shared" si="2996"/>
        <v>63.599609000000783</v>
      </c>
      <c r="S2434">
        <f t="shared" si="2997"/>
        <v>79.200194999999439</v>
      </c>
      <c r="T2434">
        <f t="shared" si="3033"/>
        <v>101.17493891212327</v>
      </c>
      <c r="U2434">
        <f t="shared" si="2998"/>
        <v>133.79980500000056</v>
      </c>
      <c r="V2434">
        <f t="shared" si="2999"/>
        <v>-31.049805000000561</v>
      </c>
      <c r="W2434">
        <f t="shared" si="3000"/>
        <v>133.79980500000056</v>
      </c>
      <c r="X2434">
        <f t="shared" si="3001"/>
        <v>0</v>
      </c>
      <c r="Y2434">
        <f t="shared" si="3031"/>
        <v>37.963323910372097</v>
      </c>
      <c r="Z2434">
        <f t="shared" si="3032"/>
        <v>11.218545893787583</v>
      </c>
      <c r="AA2434">
        <f t="shared" si="3028"/>
        <v>37.522457951119307</v>
      </c>
      <c r="AB2434">
        <f t="shared" si="3029"/>
        <v>11.088265547194043</v>
      </c>
      <c r="AC2434">
        <f t="shared" si="3030"/>
        <v>54.379343695311299</v>
      </c>
      <c r="AD2434">
        <f t="shared" si="3038"/>
        <v>31.1090193345266</v>
      </c>
      <c r="AE2434">
        <f t="shared" si="3011"/>
        <v>8479.5800782000006</v>
      </c>
      <c r="AF2434">
        <f t="shared" si="3013"/>
        <v>8470.5917969999991</v>
      </c>
      <c r="AG2434">
        <f t="shared" si="3035"/>
        <v>8287.0325683999999</v>
      </c>
      <c r="AH2434">
        <f t="shared" si="3020"/>
        <v>8358.5800780999998</v>
      </c>
      <c r="AI2434">
        <f t="shared" si="3021"/>
        <v>8661.9762703678207</v>
      </c>
      <c r="AJ2434">
        <f t="shared" si="3022"/>
        <v>8055.1838858321789</v>
      </c>
      <c r="AK2434">
        <f t="shared" si="3023"/>
        <v>0.74723370748102913</v>
      </c>
      <c r="AL2434">
        <f t="shared" si="3002"/>
        <v>0.60604677804142359</v>
      </c>
      <c r="AM2434">
        <f t="shared" si="3003"/>
        <v>104393.98170474738</v>
      </c>
      <c r="AN2434">
        <f t="shared" si="3036"/>
        <v>568231.38961027807</v>
      </c>
      <c r="AO2434">
        <f t="shared" si="3037"/>
        <v>6472603</v>
      </c>
      <c r="AP2434">
        <f t="shared" si="3039"/>
        <v>8.7790242906953822E-2</v>
      </c>
      <c r="AQ2434">
        <f t="shared" si="3040"/>
        <v>8464.8557475816779</v>
      </c>
      <c r="AR2434">
        <f t="shared" si="3041"/>
        <v>8498.0700172507914</v>
      </c>
      <c r="AS2434">
        <f t="shared" si="3042"/>
        <v>8391.3152503866258</v>
      </c>
      <c r="AT2434">
        <f t="shared" si="3043"/>
        <v>8279.5274555512933</v>
      </c>
      <c r="AU2434">
        <f t="shared" si="3044"/>
        <v>8364.8734180225601</v>
      </c>
      <c r="AV2434">
        <f t="shared" si="3045"/>
        <v>8232.0896836093507</v>
      </c>
      <c r="AW2434">
        <f t="shared" si="3046"/>
        <v>132.78373441320946</v>
      </c>
      <c r="AX2434">
        <f t="shared" si="3073"/>
        <v>109.80756787887249</v>
      </c>
      <c r="AY2434">
        <f t="shared" si="3047"/>
        <v>22.976166534336969</v>
      </c>
      <c r="AZ2434">
        <f t="shared" si="3004"/>
        <v>8492.5999346666667</v>
      </c>
      <c r="BA2434">
        <f t="shared" si="3005"/>
        <v>1462884309.1460719</v>
      </c>
      <c r="BB2434">
        <f t="shared" si="3008"/>
        <v>0</v>
      </c>
      <c r="BC2434">
        <f t="shared" si="3009"/>
        <v>1462884309.1460719</v>
      </c>
      <c r="BD2434">
        <f t="shared" si="3024"/>
        <v>19500947866.695435</v>
      </c>
      <c r="BE2434">
        <f t="shared" si="3025"/>
        <v>15785271694.881567</v>
      </c>
      <c r="BF2434">
        <f t="shared" si="3026"/>
        <v>1.2353888006260094</v>
      </c>
      <c r="BG2434">
        <f t="shared" si="3027"/>
        <v>55.265052785450344</v>
      </c>
      <c r="BH2434">
        <f t="shared" si="3048"/>
        <v>112181117</v>
      </c>
      <c r="BI2434">
        <f t="shared" si="3049"/>
        <v>1.6130015526627568</v>
      </c>
      <c r="BJ2434">
        <f t="shared" si="3010"/>
        <v>1964.9414000001343</v>
      </c>
      <c r="BK2434">
        <f t="shared" si="3050"/>
        <v>2.4327916075856928E-3</v>
      </c>
      <c r="BL2434">
        <f t="shared" si="3051"/>
        <v>1.0024327916075857</v>
      </c>
      <c r="BM2434">
        <f t="shared" si="3052"/>
        <v>159.9038334980886</v>
      </c>
      <c r="BN2434">
        <f t="shared" si="3053"/>
        <v>8484.6000974999988</v>
      </c>
      <c r="BO2434">
        <f t="shared" si="3012"/>
        <v>8475.4550780999998</v>
      </c>
      <c r="BP2434">
        <f t="shared" si="3054"/>
        <v>8131.075015808824</v>
      </c>
      <c r="BQ2434">
        <f t="shared" si="3055"/>
        <v>344.38006229117582</v>
      </c>
      <c r="BR2434">
        <f t="shared" si="3056"/>
        <v>385.64941400000043</v>
      </c>
      <c r="BS2434">
        <f t="shared" si="3057"/>
        <v>336</v>
      </c>
      <c r="BT2434">
        <f t="shared" si="3058"/>
        <v>338.20019499999944</v>
      </c>
      <c r="BU2434">
        <f t="shared" si="3059"/>
        <v>357</v>
      </c>
      <c r="BV2434">
        <f t="shared" si="3060"/>
        <v>8489.0733723333324</v>
      </c>
      <c r="BW2434">
        <f t="shared" si="3061"/>
        <v>8483.7929222380953</v>
      </c>
      <c r="BX2434">
        <f t="shared" si="3062"/>
        <v>8431.1964311090906</v>
      </c>
      <c r="BY2434">
        <f t="shared" si="3063"/>
        <v>8336.645540366666</v>
      </c>
      <c r="BZ2434">
        <f t="shared" si="3064"/>
        <v>8540</v>
      </c>
      <c r="CA2434">
        <f t="shared" si="3065"/>
        <v>8087</v>
      </c>
      <c r="CB2434">
        <f t="shared" si="3066"/>
        <v>8462.5594078066679</v>
      </c>
      <c r="CC2434">
        <f t="shared" si="3067"/>
        <v>8449.2902156833316</v>
      </c>
      <c r="CD2434">
        <f t="shared" si="3068"/>
        <v>8241.0783665165472</v>
      </c>
      <c r="CE2434">
        <f t="shared" si="3069"/>
        <v>8231.2683157914107</v>
      </c>
      <c r="CF2434">
        <f t="shared" si="3070"/>
        <v>8487.9501949999994</v>
      </c>
      <c r="CG2434">
        <f t="shared" si="3071"/>
        <v>8540</v>
      </c>
      <c r="CH2434">
        <f t="shared" si="3072"/>
        <v>8463.4003909999992</v>
      </c>
    </row>
    <row r="2435" spans="1:86">
      <c r="A2435" s="1">
        <v>43067</v>
      </c>
      <c r="B2435">
        <v>8490.5996090000008</v>
      </c>
      <c r="C2435">
        <v>8658</v>
      </c>
      <c r="D2435">
        <v>8476.0498050000006</v>
      </c>
      <c r="E2435">
        <v>8624.1503909999992</v>
      </c>
      <c r="F2435">
        <v>456041</v>
      </c>
      <c r="G2435">
        <f t="shared" si="3006"/>
        <v>286359.29630114546</v>
      </c>
      <c r="H2435">
        <f t="shared" si="3034"/>
        <v>9812823.2586045098</v>
      </c>
      <c r="I2435">
        <f t="shared" si="3007"/>
        <v>8562.1999512500006</v>
      </c>
      <c r="J2435">
        <f t="shared" si="3014"/>
        <v>8562.1999512500006</v>
      </c>
      <c r="K2435">
        <f t="shared" si="3015"/>
        <v>8123.5625</v>
      </c>
      <c r="L2435">
        <f t="shared" si="3016"/>
        <v>1</v>
      </c>
      <c r="M2435">
        <f t="shared" si="3017"/>
        <v>10</v>
      </c>
      <c r="N2435">
        <f t="shared" si="3018"/>
        <v>90</v>
      </c>
      <c r="O2435">
        <f t="shared" si="3019"/>
        <v>0</v>
      </c>
      <c r="P2435">
        <f t="shared" ref="P2435:P2498" si="3074">(C2435-D2435)</f>
        <v>181.95019499999944</v>
      </c>
      <c r="Q2435">
        <f t="shared" ref="Q2435:Q2498" si="3075">(C2435-E2435)</f>
        <v>33.849609000000783</v>
      </c>
      <c r="R2435">
        <f t="shared" ref="R2435:R2498" si="3076">(E2435-D2435)</f>
        <v>148.10058599999866</v>
      </c>
      <c r="S2435">
        <f t="shared" ref="S2435:S2498" si="3077">MAX(P2435:R2435)</f>
        <v>181.95019499999944</v>
      </c>
      <c r="T2435">
        <f t="shared" si="3033"/>
        <v>106.94460006125728</v>
      </c>
      <c r="U2435">
        <f t="shared" ref="U2435:U2498" si="3078">(C2436-C2435)</f>
        <v>38</v>
      </c>
      <c r="V2435">
        <f t="shared" ref="V2435:V2498" si="3079">D2435-D2436</f>
        <v>-99.950194999999439</v>
      </c>
      <c r="W2435">
        <f t="shared" ref="W2435:W2498" si="3080">IF(AND(U2435&gt;V2435,U2435&gt;0),U2435,)</f>
        <v>38</v>
      </c>
      <c r="X2435">
        <f t="shared" ref="X2435:X2498" si="3081">IF(AND(V2435&gt;U2435,V2435&gt;0),V2435,)</f>
        <v>0</v>
      </c>
      <c r="Y2435">
        <f t="shared" si="3031"/>
        <v>37.965943631059808</v>
      </c>
      <c r="Z2435">
        <f t="shared" si="3032"/>
        <v>10.417221187088471</v>
      </c>
      <c r="AA2435">
        <f t="shared" si="3028"/>
        <v>35.500570958527241</v>
      </c>
      <c r="AB2435">
        <f t="shared" si="3029"/>
        <v>9.7407640788983674</v>
      </c>
      <c r="AC2435">
        <f t="shared" si="3030"/>
        <v>56.938653243365259</v>
      </c>
      <c r="AD2435">
        <f t="shared" si="3038"/>
        <v>33.467892823267029</v>
      </c>
      <c r="AE2435">
        <f t="shared" si="3011"/>
        <v>8519.4501954000007</v>
      </c>
      <c r="AF2435">
        <f t="shared" si="3013"/>
        <v>8503.6751303333349</v>
      </c>
      <c r="AG2435">
        <f t="shared" si="3035"/>
        <v>8307.6775879500019</v>
      </c>
      <c r="AH2435">
        <f t="shared" si="3020"/>
        <v>8408.7000977000007</v>
      </c>
      <c r="AI2435">
        <f t="shared" si="3021"/>
        <v>8705.3541786382793</v>
      </c>
      <c r="AJ2435">
        <f t="shared" si="3022"/>
        <v>8112.0460167617211</v>
      </c>
      <c r="AK2435">
        <f t="shared" si="3023"/>
        <v>0.86313387737420821</v>
      </c>
      <c r="AL2435">
        <f t="shared" ref="AL2435:AL2498" si="3082">(R2435-Q2435)/P2435</f>
        <v>0.62792445482126702</v>
      </c>
      <c r="AM2435">
        <f t="shared" ref="AM2435:AM2498" si="3083">AL2435*F2435</f>
        <v>286359.29630114546</v>
      </c>
      <c r="AN2435">
        <f t="shared" si="3036"/>
        <v>699832.74930674245</v>
      </c>
      <c r="AO2435">
        <f t="shared" si="3037"/>
        <v>6609992</v>
      </c>
      <c r="AP2435">
        <f t="shared" si="3039"/>
        <v>0.1058749767483444</v>
      </c>
      <c r="AQ2435">
        <f t="shared" si="3040"/>
        <v>8519.0159263439073</v>
      </c>
      <c r="AR2435">
        <f t="shared" si="3041"/>
        <v>8547.4547008993159</v>
      </c>
      <c r="AS2435">
        <f t="shared" si="3042"/>
        <v>8433.2255756970335</v>
      </c>
      <c r="AT2435">
        <f t="shared" si="3043"/>
        <v>8310.5435197416773</v>
      </c>
      <c r="AU2435">
        <f t="shared" si="3044"/>
        <v>8403.7649639691754</v>
      </c>
      <c r="AV2435">
        <f t="shared" si="3045"/>
        <v>8259.5339331266969</v>
      </c>
      <c r="AW2435">
        <f t="shared" si="3046"/>
        <v>144.2310308424785</v>
      </c>
      <c r="AX2435">
        <f t="shared" si="3073"/>
        <v>116.6922604715937</v>
      </c>
      <c r="AY2435">
        <f t="shared" si="3047"/>
        <v>27.538770370884805</v>
      </c>
      <c r="AZ2435">
        <f t="shared" ref="AZ2435:AZ2498" si="3084">AVERAGE(C2435:E2435)</f>
        <v>8586.0667320000011</v>
      </c>
      <c r="BA2435">
        <f t="shared" ref="BA2435:BA2498" si="3085">AZ2435*F2435</f>
        <v>3915598458.5280128</v>
      </c>
      <c r="BB2435">
        <f t="shared" si="3008"/>
        <v>3915598458.5280128</v>
      </c>
      <c r="BC2435">
        <f t="shared" si="3009"/>
        <v>0</v>
      </c>
      <c r="BD2435">
        <f t="shared" si="3024"/>
        <v>23416546325.223446</v>
      </c>
      <c r="BE2435">
        <f t="shared" si="3025"/>
        <v>14143931977.468737</v>
      </c>
      <c r="BF2435">
        <f t="shared" si="3026"/>
        <v>1.6555895745628564</v>
      </c>
      <c r="BG2435">
        <f t="shared" si="3027"/>
        <v>62.343578632077865</v>
      </c>
      <c r="BH2435">
        <f t="shared" si="3048"/>
        <v>112637158</v>
      </c>
      <c r="BI2435">
        <f t="shared" si="3049"/>
        <v>1.7462369185748834</v>
      </c>
      <c r="BJ2435">
        <f t="shared" si="3010"/>
        <v>11455.078199999843</v>
      </c>
      <c r="BK2435">
        <f t="shared" si="3050"/>
        <v>1.3580470031493102E-2</v>
      </c>
      <c r="BL2435">
        <f t="shared" si="3051"/>
        <v>1.0135804700314932</v>
      </c>
      <c r="BM2435">
        <f t="shared" si="3052"/>
        <v>156.35042882480025</v>
      </c>
      <c r="BN2435">
        <f t="shared" si="3053"/>
        <v>8567.0249025000012</v>
      </c>
      <c r="BO2435">
        <f t="shared" si="3012"/>
        <v>8503.8150390999999</v>
      </c>
      <c r="BP2435">
        <f t="shared" si="3054"/>
        <v>8150.3963407794108</v>
      </c>
      <c r="BQ2435">
        <f t="shared" si="3055"/>
        <v>353.4186983205891</v>
      </c>
      <c r="BR2435">
        <f t="shared" si="3056"/>
        <v>496.90039099999922</v>
      </c>
      <c r="BS2435">
        <f t="shared" si="3057"/>
        <v>389.04980500000056</v>
      </c>
      <c r="BT2435">
        <f t="shared" si="3058"/>
        <v>478</v>
      </c>
      <c r="BU2435">
        <f t="shared" si="3059"/>
        <v>390.59960900000078</v>
      </c>
      <c r="BV2435">
        <f t="shared" si="3060"/>
        <v>8537.263476600001</v>
      </c>
      <c r="BW2435">
        <f t="shared" si="3061"/>
        <v>8527.6668062380959</v>
      </c>
      <c r="BX2435">
        <f t="shared" si="3062"/>
        <v>8479.4819425454571</v>
      </c>
      <c r="BY2435">
        <f t="shared" si="3063"/>
        <v>8368.751999661903</v>
      </c>
      <c r="BZ2435">
        <f t="shared" si="3064"/>
        <v>8658</v>
      </c>
      <c r="CA2435">
        <f t="shared" si="3065"/>
        <v>8087</v>
      </c>
      <c r="CB2435">
        <f t="shared" si="3066"/>
        <v>8500.4636232466673</v>
      </c>
      <c r="CC2435">
        <f t="shared" si="3067"/>
        <v>8469.4120282277781</v>
      </c>
      <c r="CD2435">
        <f t="shared" si="3068"/>
        <v>8289.890064194009</v>
      </c>
      <c r="CE2435">
        <f t="shared" si="3069"/>
        <v>8239.0910910679249</v>
      </c>
      <c r="CF2435">
        <f t="shared" si="3070"/>
        <v>8508.5996090000008</v>
      </c>
      <c r="CG2435">
        <f t="shared" si="3071"/>
        <v>8524.2001949999994</v>
      </c>
      <c r="CH2435">
        <f t="shared" si="3072"/>
        <v>8445</v>
      </c>
    </row>
    <row r="2436" spans="1:86">
      <c r="A2436" s="1">
        <v>43068</v>
      </c>
      <c r="B2436">
        <v>8649</v>
      </c>
      <c r="C2436">
        <v>8696</v>
      </c>
      <c r="D2436">
        <v>8576</v>
      </c>
      <c r="E2436">
        <v>8671.3496090000008</v>
      </c>
      <c r="F2436">
        <v>382984</v>
      </c>
      <c r="G2436">
        <f t="shared" ref="G2436:G2499" si="3086">(((E2436-D2436)-(C2436-E2436))/(C2436-D2436))*F2436</f>
        <v>225638.91088760502</v>
      </c>
      <c r="H2436">
        <f t="shared" si="3034"/>
        <v>10038462.169492114</v>
      </c>
      <c r="I2436">
        <f t="shared" ref="I2436:I2499" si="3087">AVERAGE(B2436:E2436)</f>
        <v>8648.0874022499993</v>
      </c>
      <c r="J2436">
        <f t="shared" si="3014"/>
        <v>8648.0874022499993</v>
      </c>
      <c r="K2436">
        <f t="shared" si="3015"/>
        <v>8164.4499510000005</v>
      </c>
      <c r="L2436">
        <f t="shared" si="3016"/>
        <v>1</v>
      </c>
      <c r="M2436">
        <f t="shared" si="3017"/>
        <v>10</v>
      </c>
      <c r="N2436">
        <f t="shared" si="3018"/>
        <v>90</v>
      </c>
      <c r="O2436">
        <f t="shared" si="3019"/>
        <v>0</v>
      </c>
      <c r="P2436">
        <f t="shared" si="3074"/>
        <v>120</v>
      </c>
      <c r="Q2436">
        <f t="shared" si="3075"/>
        <v>24.650390999999217</v>
      </c>
      <c r="R2436">
        <f t="shared" si="3076"/>
        <v>95.349609000000783</v>
      </c>
      <c r="S2436">
        <f t="shared" si="3077"/>
        <v>120</v>
      </c>
      <c r="T2436">
        <f t="shared" si="3033"/>
        <v>107.87712862831032</v>
      </c>
      <c r="U2436">
        <f t="shared" si="3078"/>
        <v>-20</v>
      </c>
      <c r="V2436">
        <f t="shared" si="3079"/>
        <v>1</v>
      </c>
      <c r="W2436">
        <f t="shared" si="3080"/>
        <v>0</v>
      </c>
      <c r="X2436">
        <f t="shared" si="3081"/>
        <v>1</v>
      </c>
      <c r="Y2436">
        <f t="shared" si="3031"/>
        <v>35.254090514555536</v>
      </c>
      <c r="Z2436">
        <f t="shared" si="3032"/>
        <v>9.7445625308678654</v>
      </c>
      <c r="AA2436">
        <f t="shared" si="3028"/>
        <v>32.67985620568674</v>
      </c>
      <c r="AB2436">
        <f t="shared" si="3029"/>
        <v>9.0330199318176785</v>
      </c>
      <c r="AC2436">
        <f t="shared" si="3030"/>
        <v>56.689536813329397</v>
      </c>
      <c r="AD2436">
        <f t="shared" si="3038"/>
        <v>36.305359098550063</v>
      </c>
      <c r="AE2436">
        <f t="shared" si="3011"/>
        <v>8551.0900389999988</v>
      </c>
      <c r="AF2436">
        <f t="shared" si="3013"/>
        <v>8544.7667643333334</v>
      </c>
      <c r="AG2436">
        <f t="shared" si="3035"/>
        <v>8329.3250488500016</v>
      </c>
      <c r="AH2436">
        <f t="shared" si="3020"/>
        <v>8463.1100585999993</v>
      </c>
      <c r="AI2436">
        <f t="shared" si="3021"/>
        <v>8731.5688294999054</v>
      </c>
      <c r="AJ2436">
        <f t="shared" si="3022"/>
        <v>8194.6512877000932</v>
      </c>
      <c r="AK2436">
        <f t="shared" si="3023"/>
        <v>0.8878427024417147</v>
      </c>
      <c r="AL2436">
        <f t="shared" si="3082"/>
        <v>0.58916015000001309</v>
      </c>
      <c r="AM2436">
        <f t="shared" si="3083"/>
        <v>225638.91088760502</v>
      </c>
      <c r="AN2436">
        <f t="shared" si="3036"/>
        <v>530409.19435770938</v>
      </c>
      <c r="AO2436">
        <f t="shared" si="3037"/>
        <v>6361601</v>
      </c>
      <c r="AP2436">
        <f t="shared" si="3039"/>
        <v>8.3376683692942918E-2</v>
      </c>
      <c r="AQ2436">
        <f t="shared" si="3040"/>
        <v>8570.8093784469784</v>
      </c>
      <c r="AR2436">
        <f t="shared" si="3041"/>
        <v>8562.1734997080111</v>
      </c>
      <c r="AS2436">
        <f t="shared" si="3042"/>
        <v>8476.0879016915678</v>
      </c>
      <c r="AT2436">
        <f t="shared" si="3043"/>
        <v>8343.0160677749263</v>
      </c>
      <c r="AU2436">
        <f t="shared" si="3044"/>
        <v>8443.9026607237993</v>
      </c>
      <c r="AV2436">
        <f t="shared" si="3045"/>
        <v>8288.361030437829</v>
      </c>
      <c r="AW2436">
        <f t="shared" si="3046"/>
        <v>155.54163028597031</v>
      </c>
      <c r="AX2436">
        <f t="shared" si="3073"/>
        <v>124.46213443446902</v>
      </c>
      <c r="AY2436">
        <f t="shared" si="3047"/>
        <v>31.079495851501292</v>
      </c>
      <c r="AZ2436">
        <f t="shared" si="3084"/>
        <v>8647.7832030000009</v>
      </c>
      <c r="BA2436">
        <f t="shared" si="3085"/>
        <v>3311962602.2177525</v>
      </c>
      <c r="BB2436">
        <f t="shared" ref="BB2436:BB2499" si="3088">IF(AZ2436&gt;AZ2435,BA2436,0)</f>
        <v>3311962602.2177525</v>
      </c>
      <c r="BC2436">
        <f t="shared" ref="BC2436:BC2499" si="3089">IF(AZ2436&lt;AZ2435,BA2436,0)</f>
        <v>0</v>
      </c>
      <c r="BD2436">
        <f t="shared" si="3024"/>
        <v>26728508927.4412</v>
      </c>
      <c r="BE2436">
        <f t="shared" si="3025"/>
        <v>10510007989.22839</v>
      </c>
      <c r="BF2436">
        <f t="shared" si="3026"/>
        <v>2.543148297778175</v>
      </c>
      <c r="BG2436">
        <f t="shared" si="3027"/>
        <v>71.776512977820417</v>
      </c>
      <c r="BH2436">
        <f t="shared" si="3048"/>
        <v>113020142</v>
      </c>
      <c r="BI2436">
        <f t="shared" si="3049"/>
        <v>1.8766271125831242</v>
      </c>
      <c r="BJ2436">
        <f t="shared" ref="BJ2436:BJ2499" si="3090">((E2436-E2435)-1)*100</f>
        <v>4619.9218000001565</v>
      </c>
      <c r="BK2436">
        <f t="shared" si="3050"/>
        <v>5.4729122128085545E-3</v>
      </c>
      <c r="BL2436">
        <f t="shared" si="3051"/>
        <v>1.0054729122128085</v>
      </c>
      <c r="BM2436">
        <f t="shared" si="3052"/>
        <v>141.49019564882011</v>
      </c>
      <c r="BN2436">
        <f t="shared" si="3053"/>
        <v>8636</v>
      </c>
      <c r="BO2436">
        <f t="shared" si="3012"/>
        <v>8534.115039100001</v>
      </c>
      <c r="BP2436">
        <f t="shared" si="3054"/>
        <v>8173.5161922794123</v>
      </c>
      <c r="BQ2436">
        <f t="shared" si="3055"/>
        <v>360.59884682058873</v>
      </c>
      <c r="BR2436">
        <f t="shared" si="3056"/>
        <v>507.64941400000043</v>
      </c>
      <c r="BS2436">
        <f t="shared" si="3057"/>
        <v>446.75</v>
      </c>
      <c r="BT2436">
        <f t="shared" si="3058"/>
        <v>461.15039099999922</v>
      </c>
      <c r="BU2436">
        <f t="shared" si="3059"/>
        <v>519</v>
      </c>
      <c r="BV2436">
        <f t="shared" si="3060"/>
        <v>8587.8966144666665</v>
      </c>
      <c r="BW2436">
        <f t="shared" si="3061"/>
        <v>8575.5738001428581</v>
      </c>
      <c r="BX2436">
        <f t="shared" si="3062"/>
        <v>8527.2363991454531</v>
      </c>
      <c r="BY2436">
        <f t="shared" si="3063"/>
        <v>8403.3874302380937</v>
      </c>
      <c r="BZ2436">
        <f t="shared" si="3064"/>
        <v>8696</v>
      </c>
      <c r="CA2436">
        <f t="shared" si="3065"/>
        <v>8129.25</v>
      </c>
      <c r="CB2436">
        <f t="shared" si="3066"/>
        <v>8499.5681869</v>
      </c>
      <c r="CC2436">
        <f t="shared" si="3067"/>
        <v>8507.8474800944459</v>
      </c>
      <c r="CD2436">
        <f t="shared" si="3068"/>
        <v>8356.1778448923033</v>
      </c>
      <c r="CE2436">
        <f t="shared" si="3069"/>
        <v>8242.9211364909552</v>
      </c>
      <c r="CF2436">
        <f t="shared" si="3070"/>
        <v>8624.1503909999992</v>
      </c>
      <c r="CG2436">
        <f t="shared" si="3071"/>
        <v>8658</v>
      </c>
      <c r="CH2436">
        <f t="shared" si="3072"/>
        <v>8476.0498050000006</v>
      </c>
    </row>
    <row r="2437" spans="1:86">
      <c r="A2437" s="1">
        <v>43069</v>
      </c>
      <c r="B2437">
        <v>8650</v>
      </c>
      <c r="C2437">
        <v>8676</v>
      </c>
      <c r="D2437">
        <v>8575</v>
      </c>
      <c r="E2437">
        <v>8599.0996090000008</v>
      </c>
      <c r="F2437">
        <v>582023</v>
      </c>
      <c r="G2437">
        <f t="shared" si="3086"/>
        <v>-304269.99546519894</v>
      </c>
      <c r="H2437">
        <f t="shared" si="3034"/>
        <v>9734192.1740269158</v>
      </c>
      <c r="I2437">
        <f t="shared" si="3087"/>
        <v>8625.0249022499993</v>
      </c>
      <c r="J2437">
        <f t="shared" si="3014"/>
        <v>8648.0874022499993</v>
      </c>
      <c r="K2437">
        <f t="shared" si="3015"/>
        <v>8286.6999509999987</v>
      </c>
      <c r="L2437">
        <f t="shared" si="3016"/>
        <v>2</v>
      </c>
      <c r="M2437">
        <f t="shared" si="3017"/>
        <v>10</v>
      </c>
      <c r="N2437">
        <f t="shared" si="3018"/>
        <v>80</v>
      </c>
      <c r="O2437">
        <f t="shared" si="3019"/>
        <v>0</v>
      </c>
      <c r="P2437">
        <f t="shared" si="3074"/>
        <v>101</v>
      </c>
      <c r="Q2437">
        <f t="shared" si="3075"/>
        <v>76.900390999999217</v>
      </c>
      <c r="R2437">
        <f t="shared" si="3076"/>
        <v>24.099609000000783</v>
      </c>
      <c r="S2437">
        <f t="shared" si="3077"/>
        <v>101</v>
      </c>
      <c r="T2437">
        <f t="shared" si="3033"/>
        <v>107.38590515485957</v>
      </c>
      <c r="U2437">
        <f t="shared" si="3078"/>
        <v>19</v>
      </c>
      <c r="V2437">
        <f t="shared" si="3079"/>
        <v>-18</v>
      </c>
      <c r="W2437">
        <f t="shared" si="3080"/>
        <v>19</v>
      </c>
      <c r="X2437">
        <f t="shared" si="3081"/>
        <v>0</v>
      </c>
      <c r="Y2437">
        <f t="shared" si="3031"/>
        <v>34.093084049230143</v>
      </c>
      <c r="Z2437">
        <f t="shared" si="3032"/>
        <v>9.0485223500915897</v>
      </c>
      <c r="AA2437">
        <f t="shared" si="3028"/>
        <v>31.74819265160081</v>
      </c>
      <c r="AB2437">
        <f t="shared" si="3029"/>
        <v>8.4261731900875194</v>
      </c>
      <c r="AC2437">
        <f t="shared" si="3030"/>
        <v>58.051991544599289</v>
      </c>
      <c r="AD2437">
        <f t="shared" si="3038"/>
        <v>39.636529718606596</v>
      </c>
      <c r="AE2437">
        <f t="shared" si="3011"/>
        <v>8578.2298826000006</v>
      </c>
      <c r="AF2437">
        <f t="shared" si="3013"/>
        <v>8559.0916339999985</v>
      </c>
      <c r="AG2437">
        <f t="shared" si="3035"/>
        <v>8347.9900390500006</v>
      </c>
      <c r="AH2437">
        <f t="shared" si="3020"/>
        <v>8506.65</v>
      </c>
      <c r="AI2437">
        <f t="shared" si="3021"/>
        <v>8696.4550637982593</v>
      </c>
      <c r="AJ2437">
        <f t="shared" si="3022"/>
        <v>8316.84493620174</v>
      </c>
      <c r="AK2437">
        <f t="shared" si="3023"/>
        <v>0.74353831017454874</v>
      </c>
      <c r="AL2437">
        <f t="shared" si="3082"/>
        <v>-0.52278001980196476</v>
      </c>
      <c r="AM2437">
        <f t="shared" si="3083"/>
        <v>-304269.99546519894</v>
      </c>
      <c r="AN2437">
        <f t="shared" si="3036"/>
        <v>305442.31090618804</v>
      </c>
      <c r="AO2437">
        <f t="shared" si="3037"/>
        <v>6695871</v>
      </c>
      <c r="AP2437">
        <f t="shared" si="3039"/>
        <v>4.5616516642299119E-2</v>
      </c>
      <c r="AQ2437">
        <f t="shared" si="3040"/>
        <v>8580.4280568350059</v>
      </c>
      <c r="AR2437">
        <f t="shared" si="3041"/>
        <v>8575.5190522912271</v>
      </c>
      <c r="AS2437">
        <f t="shared" si="3042"/>
        <v>8498.2300090070858</v>
      </c>
      <c r="AT2437">
        <f t="shared" si="3043"/>
        <v>8366.0635864851829</v>
      </c>
      <c r="AU2437">
        <f t="shared" si="3044"/>
        <v>8467.1822029652303</v>
      </c>
      <c r="AV2437">
        <f t="shared" si="3045"/>
        <v>8310.1127309371805</v>
      </c>
      <c r="AW2437">
        <f t="shared" si="3046"/>
        <v>157.06947202804986</v>
      </c>
      <c r="AX2437">
        <f t="shared" si="3073"/>
        <v>130.9836019531852</v>
      </c>
      <c r="AY2437">
        <f t="shared" si="3047"/>
        <v>26.085870074864658</v>
      </c>
      <c r="AZ2437">
        <f t="shared" si="3084"/>
        <v>8616.6998696666669</v>
      </c>
      <c r="BA2437">
        <f t="shared" si="3085"/>
        <v>5015117508.2430029</v>
      </c>
      <c r="BB2437">
        <f t="shared" si="3088"/>
        <v>0</v>
      </c>
      <c r="BC2437">
        <f t="shared" si="3089"/>
        <v>5015117508.2430029</v>
      </c>
      <c r="BD2437">
        <f t="shared" si="3024"/>
        <v>26728508927.4412</v>
      </c>
      <c r="BE2437">
        <f t="shared" si="3025"/>
        <v>12649505345.060719</v>
      </c>
      <c r="BF2437">
        <f t="shared" si="3026"/>
        <v>2.1130082322055337</v>
      </c>
      <c r="BG2437">
        <f t="shared" si="3027"/>
        <v>67.87673127059125</v>
      </c>
      <c r="BH2437">
        <f t="shared" si="3048"/>
        <v>112438119</v>
      </c>
      <c r="BI2437">
        <f t="shared" si="3049"/>
        <v>1.8901003766568183</v>
      </c>
      <c r="BJ2437">
        <f t="shared" si="3090"/>
        <v>-7325</v>
      </c>
      <c r="BK2437">
        <f t="shared" si="3050"/>
        <v>-8.3320363331922023E-3</v>
      </c>
      <c r="BL2437">
        <f t="shared" si="3051"/>
        <v>0.99166796366680776</v>
      </c>
      <c r="BM2437">
        <f t="shared" si="3052"/>
        <v>100.03605217267868</v>
      </c>
      <c r="BN2437">
        <f t="shared" si="3053"/>
        <v>8625.5</v>
      </c>
      <c r="BO2437">
        <f t="shared" si="3012"/>
        <v>8562.9650390999996</v>
      </c>
      <c r="BP2437">
        <f t="shared" si="3054"/>
        <v>8195.6191334558807</v>
      </c>
      <c r="BQ2437">
        <f t="shared" si="3055"/>
        <v>367.34590564411883</v>
      </c>
      <c r="BR2437">
        <f t="shared" si="3056"/>
        <v>250.75</v>
      </c>
      <c r="BS2437">
        <f t="shared" si="3057"/>
        <v>357</v>
      </c>
      <c r="BT2437">
        <f t="shared" si="3058"/>
        <v>313.54980500000056</v>
      </c>
      <c r="BU2437">
        <f t="shared" si="3059"/>
        <v>432</v>
      </c>
      <c r="BV2437">
        <f t="shared" si="3060"/>
        <v>8603.8998044666678</v>
      </c>
      <c r="BW2437">
        <f t="shared" si="3061"/>
        <v>8591.0974700476181</v>
      </c>
      <c r="BX2437">
        <f t="shared" si="3062"/>
        <v>8551.9617719454545</v>
      </c>
      <c r="BY2437">
        <f t="shared" si="3063"/>
        <v>8429.080245490477</v>
      </c>
      <c r="BZ2437">
        <f t="shared" si="3064"/>
        <v>8696</v>
      </c>
      <c r="CA2437">
        <f t="shared" si="3065"/>
        <v>8218</v>
      </c>
      <c r="CB2437">
        <f t="shared" si="3066"/>
        <v>8535.540165786666</v>
      </c>
      <c r="CC2437">
        <f t="shared" si="3067"/>
        <v>8509.4887614166655</v>
      </c>
      <c r="CD2437">
        <f t="shared" si="3068"/>
        <v>8437.2553470324601</v>
      </c>
      <c r="CE2437">
        <f t="shared" si="3069"/>
        <v>8250.6375080486177</v>
      </c>
      <c r="CF2437">
        <f t="shared" si="3070"/>
        <v>8671.3496090000008</v>
      </c>
      <c r="CG2437">
        <f t="shared" si="3071"/>
        <v>8696</v>
      </c>
      <c r="CH2437">
        <f t="shared" si="3072"/>
        <v>8576</v>
      </c>
    </row>
    <row r="2438" spans="1:86">
      <c r="A2438" s="1">
        <v>43070</v>
      </c>
      <c r="B2438">
        <v>8660</v>
      </c>
      <c r="C2438">
        <v>8695</v>
      </c>
      <c r="D2438">
        <v>8593</v>
      </c>
      <c r="E2438">
        <v>8609</v>
      </c>
      <c r="F2438">
        <v>436589</v>
      </c>
      <c r="G2438">
        <f t="shared" si="3086"/>
        <v>-299619.90196078434</v>
      </c>
      <c r="H2438">
        <f t="shared" si="3034"/>
        <v>9434572.2720661312</v>
      </c>
      <c r="I2438">
        <f t="shared" si="3087"/>
        <v>8639.25</v>
      </c>
      <c r="J2438">
        <f t="shared" si="3014"/>
        <v>8648.0874022499993</v>
      </c>
      <c r="K2438">
        <f t="shared" si="3015"/>
        <v>8400.4125977500007</v>
      </c>
      <c r="L2438">
        <f t="shared" si="3016"/>
        <v>3</v>
      </c>
      <c r="M2438">
        <f t="shared" si="3017"/>
        <v>10</v>
      </c>
      <c r="N2438">
        <f t="shared" si="3018"/>
        <v>70</v>
      </c>
      <c r="O2438">
        <f t="shared" si="3019"/>
        <v>0</v>
      </c>
      <c r="P2438">
        <f t="shared" si="3074"/>
        <v>102</v>
      </c>
      <c r="Q2438">
        <f t="shared" si="3075"/>
        <v>86</v>
      </c>
      <c r="R2438">
        <f t="shared" si="3076"/>
        <v>16</v>
      </c>
      <c r="S2438">
        <f t="shared" si="3077"/>
        <v>102</v>
      </c>
      <c r="T2438">
        <f t="shared" si="3033"/>
        <v>107.00119764379816</v>
      </c>
      <c r="U2438">
        <f t="shared" si="3078"/>
        <v>-35.049805000000561</v>
      </c>
      <c r="V2438">
        <f t="shared" si="3079"/>
        <v>112.45019499999944</v>
      </c>
      <c r="W2438">
        <f t="shared" si="3080"/>
        <v>0</v>
      </c>
      <c r="X2438">
        <f t="shared" si="3081"/>
        <v>112.45019499999944</v>
      </c>
      <c r="Y2438">
        <f t="shared" si="3031"/>
        <v>31.657863759999419</v>
      </c>
      <c r="Z2438">
        <f t="shared" si="3032"/>
        <v>16.434356110799293</v>
      </c>
      <c r="AA2438">
        <f t="shared" si="3028"/>
        <v>29.5864574015208</v>
      </c>
      <c r="AB2438">
        <f t="shared" si="3029"/>
        <v>15.35903940580971</v>
      </c>
      <c r="AC2438">
        <f t="shared" si="3030"/>
        <v>31.654824190063525</v>
      </c>
      <c r="AD2438">
        <f t="shared" si="3038"/>
        <v>41.082188384767719</v>
      </c>
      <c r="AE2438">
        <f t="shared" si="3011"/>
        <v>8602.439843600001</v>
      </c>
      <c r="AF2438">
        <f t="shared" si="3013"/>
        <v>8583.3582355000017</v>
      </c>
      <c r="AG2438">
        <f t="shared" si="3035"/>
        <v>8367.4700195000005</v>
      </c>
      <c r="AH2438">
        <f t="shared" si="3020"/>
        <v>8532.7150390999996</v>
      </c>
      <c r="AI2438">
        <f t="shared" si="3021"/>
        <v>8698.470946005591</v>
      </c>
      <c r="AJ2438">
        <f t="shared" si="3022"/>
        <v>8366.9591321944081</v>
      </c>
      <c r="AK2438">
        <f t="shared" si="3023"/>
        <v>0.7301123450865904</v>
      </c>
      <c r="AL2438">
        <f t="shared" si="3082"/>
        <v>-0.68627450980392157</v>
      </c>
      <c r="AM2438">
        <f t="shared" si="3083"/>
        <v>-299619.90196078434</v>
      </c>
      <c r="AN2438">
        <f t="shared" si="3036"/>
        <v>-83108.704369626299</v>
      </c>
      <c r="AO2438">
        <f t="shared" si="3037"/>
        <v>6843544</v>
      </c>
      <c r="AP2438">
        <f t="shared" si="3039"/>
        <v>-1.2144103167836182E-2</v>
      </c>
      <c r="AQ2438">
        <f t="shared" si="3040"/>
        <v>8590.1425175111035</v>
      </c>
      <c r="AR2438">
        <f t="shared" si="3041"/>
        <v>8554.2240668132272</v>
      </c>
      <c r="AS2438">
        <f t="shared" si="3042"/>
        <v>8518.1686073858109</v>
      </c>
      <c r="AT2438">
        <f t="shared" si="3043"/>
        <v>8387.9278637015159</v>
      </c>
      <c r="AU2438">
        <f t="shared" si="3044"/>
        <v>8488.4548725204459</v>
      </c>
      <c r="AV2438">
        <f t="shared" si="3045"/>
        <v>8331.034839771577</v>
      </c>
      <c r="AW2438">
        <f t="shared" si="3046"/>
        <v>157.42003274886883</v>
      </c>
      <c r="AX2438">
        <f t="shared" si="3073"/>
        <v>136.27088811232193</v>
      </c>
      <c r="AY2438">
        <f t="shared" si="3047"/>
        <v>21.149144636546907</v>
      </c>
      <c r="AZ2438">
        <f t="shared" si="3084"/>
        <v>8632.3333333333339</v>
      </c>
      <c r="BA2438">
        <f t="shared" si="3085"/>
        <v>3768781777.666667</v>
      </c>
      <c r="BB2438">
        <f t="shared" si="3088"/>
        <v>3768781777.666667</v>
      </c>
      <c r="BC2438">
        <f t="shared" si="3089"/>
        <v>0</v>
      </c>
      <c r="BD2438">
        <f t="shared" si="3024"/>
        <v>30497290705.107868</v>
      </c>
      <c r="BE2438">
        <f t="shared" si="3025"/>
        <v>11173937135.644051</v>
      </c>
      <c r="BF2438">
        <f t="shared" si="3026"/>
        <v>2.7293236336388289</v>
      </c>
      <c r="BG2438">
        <f t="shared" si="3027"/>
        <v>73.185486210424017</v>
      </c>
      <c r="BH2438">
        <f t="shared" si="3048"/>
        <v>112874708</v>
      </c>
      <c r="BI2438">
        <f t="shared" si="3049"/>
        <v>1.8895615703989184</v>
      </c>
      <c r="BJ2438">
        <f t="shared" si="3090"/>
        <v>890.03909999992175</v>
      </c>
      <c r="BK2438">
        <f t="shared" si="3050"/>
        <v>1.1513287960564216E-3</v>
      </c>
      <c r="BL2438">
        <f t="shared" si="3051"/>
        <v>1.0011513287960565</v>
      </c>
      <c r="BM2438">
        <f t="shared" si="3052"/>
        <v>87.36103357473516</v>
      </c>
      <c r="BN2438">
        <f t="shared" si="3053"/>
        <v>8644</v>
      </c>
      <c r="BO2438">
        <f t="shared" si="3012"/>
        <v>8591.4249999999993</v>
      </c>
      <c r="BP2438">
        <f t="shared" si="3054"/>
        <v>8217.5007539705875</v>
      </c>
      <c r="BQ2438">
        <f t="shared" si="3055"/>
        <v>373.92424602941173</v>
      </c>
      <c r="BR2438">
        <f t="shared" si="3056"/>
        <v>183.34960900000078</v>
      </c>
      <c r="BS2438">
        <f t="shared" si="3057"/>
        <v>243</v>
      </c>
      <c r="BT2438">
        <f t="shared" si="3058"/>
        <v>246</v>
      </c>
      <c r="BU2438">
        <f t="shared" si="3059"/>
        <v>283</v>
      </c>
      <c r="BV2438">
        <f t="shared" si="3060"/>
        <v>8614.1565102666682</v>
      </c>
      <c r="BW2438">
        <f t="shared" si="3061"/>
        <v>8605.3570031904765</v>
      </c>
      <c r="BX2438">
        <f t="shared" si="3062"/>
        <v>8570.5708628545435</v>
      </c>
      <c r="BY2438">
        <f t="shared" si="3063"/>
        <v>8453.9383370095238</v>
      </c>
      <c r="BZ2438">
        <f t="shared" si="3064"/>
        <v>8696</v>
      </c>
      <c r="CA2438">
        <f t="shared" si="3065"/>
        <v>8350</v>
      </c>
      <c r="CB2438">
        <f t="shared" si="3066"/>
        <v>8575.9161586866685</v>
      </c>
      <c r="CC2438">
        <f t="shared" si="3067"/>
        <v>8543.5098440722231</v>
      </c>
      <c r="CD2438">
        <f t="shared" si="3068"/>
        <v>8476.0105352283317</v>
      </c>
      <c r="CE2438">
        <f t="shared" si="3069"/>
        <v>8263.0331054085946</v>
      </c>
      <c r="CF2438">
        <f t="shared" si="3070"/>
        <v>8599.0996090000008</v>
      </c>
      <c r="CG2438">
        <f t="shared" si="3071"/>
        <v>8676</v>
      </c>
      <c r="CH2438">
        <f t="shared" si="3072"/>
        <v>8575</v>
      </c>
    </row>
    <row r="2439" spans="1:86">
      <c r="A2439" s="1">
        <v>43073</v>
      </c>
      <c r="B2439">
        <v>8659.75</v>
      </c>
      <c r="C2439">
        <v>8659.9501949999994</v>
      </c>
      <c r="D2439">
        <v>8480.5498050000006</v>
      </c>
      <c r="E2439">
        <v>8500.7998050000006</v>
      </c>
      <c r="F2439">
        <v>242191</v>
      </c>
      <c r="G2439">
        <f t="shared" si="3086"/>
        <v>-187515.89310641933</v>
      </c>
      <c r="H2439">
        <f t="shared" si="3034"/>
        <v>9247056.3789597116</v>
      </c>
      <c r="I2439">
        <f t="shared" si="3087"/>
        <v>8575.2624512500006</v>
      </c>
      <c r="J2439">
        <f t="shared" si="3014"/>
        <v>8648.0874022499993</v>
      </c>
      <c r="K2439">
        <f t="shared" si="3015"/>
        <v>8430.3125</v>
      </c>
      <c r="L2439">
        <f t="shared" si="3016"/>
        <v>4</v>
      </c>
      <c r="M2439">
        <f t="shared" si="3017"/>
        <v>10</v>
      </c>
      <c r="N2439">
        <f t="shared" si="3018"/>
        <v>60</v>
      </c>
      <c r="O2439">
        <f t="shared" si="3019"/>
        <v>0</v>
      </c>
      <c r="P2439">
        <f t="shared" si="3074"/>
        <v>179.40038999999888</v>
      </c>
      <c r="Q2439">
        <f t="shared" si="3075"/>
        <v>159.15038999999888</v>
      </c>
      <c r="R2439">
        <f t="shared" si="3076"/>
        <v>20.25</v>
      </c>
      <c r="S2439">
        <f t="shared" si="3077"/>
        <v>179.40038999999888</v>
      </c>
      <c r="T2439">
        <f t="shared" si="3033"/>
        <v>112.17256852638393</v>
      </c>
      <c r="U2439">
        <f t="shared" si="3078"/>
        <v>-105</v>
      </c>
      <c r="V2439">
        <f t="shared" si="3079"/>
        <v>4.0498050000005605</v>
      </c>
      <c r="W2439">
        <f t="shared" si="3080"/>
        <v>0</v>
      </c>
      <c r="X2439">
        <f t="shared" si="3081"/>
        <v>4.0498050000005605</v>
      </c>
      <c r="Y2439">
        <f t="shared" si="3031"/>
        <v>29.396587777142319</v>
      </c>
      <c r="Z2439">
        <f t="shared" si="3032"/>
        <v>15.549745317170812</v>
      </c>
      <c r="AA2439">
        <f t="shared" si="3028"/>
        <v>26.206574533619591</v>
      </c>
      <c r="AB2439">
        <f t="shared" si="3029"/>
        <v>13.862342212047487</v>
      </c>
      <c r="AC2439">
        <f t="shared" si="3030"/>
        <v>30.807501984457737</v>
      </c>
      <c r="AD2439">
        <f t="shared" si="3038"/>
        <v>42.765952663466443</v>
      </c>
      <c r="AE2439">
        <f t="shared" ref="AE2439:AE2502" si="3091">AVERAGE(E2435:E2439)</f>
        <v>8600.8798827999999</v>
      </c>
      <c r="AF2439">
        <f t="shared" si="3013"/>
        <v>8585.4998371666679</v>
      </c>
      <c r="AG2439">
        <f t="shared" si="3035"/>
        <v>8376.9999999999982</v>
      </c>
      <c r="AH2439">
        <f t="shared" si="3020"/>
        <v>8540.2299805000002</v>
      </c>
      <c r="AI2439">
        <f t="shared" si="3021"/>
        <v>8692.1227736634864</v>
      </c>
      <c r="AJ2439">
        <f t="shared" si="3022"/>
        <v>8388.337187336514</v>
      </c>
      <c r="AK2439">
        <f t="shared" si="3023"/>
        <v>0.37020392910425992</v>
      </c>
      <c r="AL2439">
        <f t="shared" si="3082"/>
        <v>-0.77424798240405024</v>
      </c>
      <c r="AM2439">
        <f t="shared" si="3083"/>
        <v>-187515.89310641933</v>
      </c>
      <c r="AN2439">
        <f t="shared" si="3036"/>
        <v>-386430.99039563676</v>
      </c>
      <c r="AO2439">
        <f t="shared" si="3037"/>
        <v>6693147</v>
      </c>
      <c r="AP2439">
        <f t="shared" si="3039"/>
        <v>-5.7735320977656213E-2</v>
      </c>
      <c r="AQ2439">
        <f t="shared" si="3040"/>
        <v>8559.7659952573285</v>
      </c>
      <c r="AR2439">
        <f t="shared" si="3041"/>
        <v>8538.8843192064578</v>
      </c>
      <c r="AS2439">
        <f t="shared" si="3042"/>
        <v>8515.0422229563646</v>
      </c>
      <c r="AT2439">
        <f t="shared" si="3043"/>
        <v>8398.0863384183795</v>
      </c>
      <c r="AU2439">
        <f t="shared" si="3044"/>
        <v>8490.3066123923782</v>
      </c>
      <c r="AV2439">
        <f t="shared" si="3045"/>
        <v>8342.9183873375659</v>
      </c>
      <c r="AW2439">
        <f t="shared" si="3046"/>
        <v>147.38822505481221</v>
      </c>
      <c r="AX2439">
        <f t="shared" si="3073"/>
        <v>138.49435550081998</v>
      </c>
      <c r="AY2439">
        <f t="shared" si="3047"/>
        <v>8.8938695539922321</v>
      </c>
      <c r="AZ2439">
        <f t="shared" si="3084"/>
        <v>8547.0999350000002</v>
      </c>
      <c r="BA2439">
        <f t="shared" si="3085"/>
        <v>2070030680.357585</v>
      </c>
      <c r="BB2439">
        <f t="shared" si="3088"/>
        <v>0</v>
      </c>
      <c r="BC2439">
        <f t="shared" si="3089"/>
        <v>2070030680.357585</v>
      </c>
      <c r="BD2439">
        <f t="shared" si="3024"/>
        <v>28564797151.458447</v>
      </c>
      <c r="BE2439">
        <f t="shared" si="3025"/>
        <v>13243967816.001637</v>
      </c>
      <c r="BF2439">
        <f t="shared" si="3026"/>
        <v>2.1568156573852337</v>
      </c>
      <c r="BG2439">
        <f t="shared" si="3027"/>
        <v>68.322508865522664</v>
      </c>
      <c r="BH2439">
        <f t="shared" si="3048"/>
        <v>112632517</v>
      </c>
      <c r="BI2439">
        <f t="shared" si="3049"/>
        <v>1.7666267151613295</v>
      </c>
      <c r="BJ2439">
        <f t="shared" si="3090"/>
        <v>-10920.019499999944</v>
      </c>
      <c r="BK2439">
        <f t="shared" si="3050"/>
        <v>-1.2568265187594314E-2</v>
      </c>
      <c r="BL2439">
        <f t="shared" si="3051"/>
        <v>0.98743173481240565</v>
      </c>
      <c r="BM2439">
        <f t="shared" si="3052"/>
        <v>80.054531093577936</v>
      </c>
      <c r="BN2439">
        <f t="shared" si="3053"/>
        <v>8570.25</v>
      </c>
      <c r="BO2439">
        <f t="shared" ref="BO2439:BO2502" si="3092">AVERAGE(BN2435:BN2439)</f>
        <v>8608.554980500001</v>
      </c>
      <c r="BP2439">
        <f t="shared" si="3054"/>
        <v>8237.9639892647047</v>
      </c>
      <c r="BQ2439">
        <f t="shared" si="3055"/>
        <v>370.59099123529631</v>
      </c>
      <c r="BR2439">
        <f t="shared" si="3056"/>
        <v>76</v>
      </c>
      <c r="BS2439">
        <f t="shared" si="3057"/>
        <v>79.549805000000561</v>
      </c>
      <c r="BT2439">
        <f t="shared" si="3058"/>
        <v>210.5</v>
      </c>
      <c r="BU2439">
        <f t="shared" si="3059"/>
        <v>213.75</v>
      </c>
      <c r="BV2439">
        <f t="shared" si="3060"/>
        <v>8580.2764974000002</v>
      </c>
      <c r="BW2439">
        <f t="shared" si="3061"/>
        <v>8581.7688801904769</v>
      </c>
      <c r="BX2439">
        <f t="shared" si="3062"/>
        <v>8564.7680930181814</v>
      </c>
      <c r="BY2439">
        <f t="shared" si="3063"/>
        <v>8466.6364118190486</v>
      </c>
      <c r="BZ2439">
        <f t="shared" si="3064"/>
        <v>8696</v>
      </c>
      <c r="CA2439">
        <f t="shared" si="3065"/>
        <v>8401</v>
      </c>
      <c r="CB2439">
        <f t="shared" si="3066"/>
        <v>8626.0426758099984</v>
      </c>
      <c r="CC2439">
        <f t="shared" si="3067"/>
        <v>8577.5134384333342</v>
      </c>
      <c r="CD2439">
        <f t="shared" si="3068"/>
        <v>8496.5504388263489</v>
      </c>
      <c r="CE2439">
        <f t="shared" si="3069"/>
        <v>8255.5995474858664</v>
      </c>
      <c r="CF2439">
        <f t="shared" si="3070"/>
        <v>8609</v>
      </c>
      <c r="CG2439">
        <f t="shared" si="3071"/>
        <v>8695</v>
      </c>
      <c r="CH2439">
        <f t="shared" si="3072"/>
        <v>8593</v>
      </c>
    </row>
    <row r="2440" spans="1:86">
      <c r="A2440" s="1">
        <v>43074</v>
      </c>
      <c r="B2440">
        <v>8519.9501949999994</v>
      </c>
      <c r="C2440">
        <v>8554.9501949999994</v>
      </c>
      <c r="D2440">
        <v>8476.5</v>
      </c>
      <c r="E2440">
        <v>8500.4003909999992</v>
      </c>
      <c r="F2440">
        <v>213998</v>
      </c>
      <c r="G2440">
        <f t="shared" si="3086"/>
        <v>-83606.077501455045</v>
      </c>
      <c r="H2440">
        <f t="shared" si="3034"/>
        <v>9163450.3014582563</v>
      </c>
      <c r="I2440">
        <f t="shared" si="3087"/>
        <v>8512.9501952499995</v>
      </c>
      <c r="J2440">
        <f t="shared" si="3014"/>
        <v>8648.0874022499993</v>
      </c>
      <c r="K2440">
        <f t="shared" si="3015"/>
        <v>8482.5375977500007</v>
      </c>
      <c r="L2440">
        <f t="shared" si="3016"/>
        <v>5</v>
      </c>
      <c r="M2440">
        <f t="shared" si="3017"/>
        <v>10</v>
      </c>
      <c r="N2440">
        <f t="shared" si="3018"/>
        <v>50</v>
      </c>
      <c r="O2440">
        <f t="shared" si="3019"/>
        <v>0</v>
      </c>
      <c r="P2440">
        <f t="shared" si="3074"/>
        <v>78.450194999999439</v>
      </c>
      <c r="Q2440">
        <f t="shared" si="3075"/>
        <v>54.549804000000222</v>
      </c>
      <c r="R2440">
        <f t="shared" si="3076"/>
        <v>23.900390999999217</v>
      </c>
      <c r="S2440">
        <f t="shared" si="3077"/>
        <v>78.450194999999439</v>
      </c>
      <c r="T2440">
        <f t="shared" si="3033"/>
        <v>109.7638275602136</v>
      </c>
      <c r="U2440">
        <f t="shared" si="3078"/>
        <v>83.799805000000561</v>
      </c>
      <c r="V2440">
        <f t="shared" si="3079"/>
        <v>26.450194999999439</v>
      </c>
      <c r="W2440">
        <f t="shared" si="3080"/>
        <v>83.799805000000561</v>
      </c>
      <c r="X2440">
        <f t="shared" si="3081"/>
        <v>0</v>
      </c>
      <c r="Y2440">
        <f t="shared" si="3031"/>
        <v>33.282531864489336</v>
      </c>
      <c r="Z2440">
        <f t="shared" si="3032"/>
        <v>14.439049223087183</v>
      </c>
      <c r="AA2440">
        <f t="shared" si="3028"/>
        <v>30.321949046676057</v>
      </c>
      <c r="AB2440">
        <f t="shared" si="3029"/>
        <v>13.154651713622409</v>
      </c>
      <c r="AC2440">
        <f t="shared" si="3030"/>
        <v>39.486291551869229</v>
      </c>
      <c r="AD2440">
        <f t="shared" si="3038"/>
        <v>44.463149786261972</v>
      </c>
      <c r="AE2440">
        <f t="shared" si="3091"/>
        <v>8576.1298827999999</v>
      </c>
      <c r="AF2440">
        <f t="shared" ref="AF2440:AF2503" si="3093">AVERAGE(E2435:E2440)</f>
        <v>8584.1333008333331</v>
      </c>
      <c r="AG2440">
        <f t="shared" si="3035"/>
        <v>8391.0050293000004</v>
      </c>
      <c r="AH2440">
        <f t="shared" si="3020"/>
        <v>8547.7900391000003</v>
      </c>
      <c r="AI2440">
        <f t="shared" si="3021"/>
        <v>8682.503479351315</v>
      </c>
      <c r="AJ2440">
        <f t="shared" si="3022"/>
        <v>8413.0765988486855</v>
      </c>
      <c r="AK2440">
        <f t="shared" si="3023"/>
        <v>0.32410942808826915</v>
      </c>
      <c r="AL2440">
        <f t="shared" si="3082"/>
        <v>-0.39068625642041072</v>
      </c>
      <c r="AM2440">
        <f t="shared" si="3083"/>
        <v>-83606.077501455045</v>
      </c>
      <c r="AN2440">
        <f t="shared" si="3036"/>
        <v>-173732.09517651505</v>
      </c>
      <c r="AO2440">
        <f t="shared" si="3037"/>
        <v>6558849</v>
      </c>
      <c r="AP2440">
        <f t="shared" si="3039"/>
        <v>-2.6488198642248825E-2</v>
      </c>
      <c r="AQ2440">
        <f t="shared" si="3040"/>
        <v>8539.5816898098365</v>
      </c>
      <c r="AR2440">
        <f t="shared" si="3041"/>
        <v>8559.8363996676162</v>
      </c>
      <c r="AS2440">
        <f t="shared" si="3042"/>
        <v>8512.4066932042188</v>
      </c>
      <c r="AT2440">
        <f t="shared" si="3043"/>
        <v>8407.2946031507254</v>
      </c>
      <c r="AU2440">
        <f t="shared" si="3044"/>
        <v>8491.8206791835219</v>
      </c>
      <c r="AV2440">
        <f t="shared" si="3045"/>
        <v>8353.9421275939367</v>
      </c>
      <c r="AW2440">
        <f t="shared" si="3046"/>
        <v>137.87855158958519</v>
      </c>
      <c r="AX2440">
        <f t="shared" si="3073"/>
        <v>138.37119471857301</v>
      </c>
      <c r="AY2440">
        <f t="shared" si="3047"/>
        <v>-0.49264312898782237</v>
      </c>
      <c r="AZ2440">
        <f t="shared" si="3084"/>
        <v>8510.6168619999989</v>
      </c>
      <c r="BA2440">
        <f t="shared" si="3085"/>
        <v>1821254987.2342758</v>
      </c>
      <c r="BB2440">
        <f t="shared" si="3088"/>
        <v>0</v>
      </c>
      <c r="BC2440">
        <f t="shared" si="3089"/>
        <v>1821254987.2342758</v>
      </c>
      <c r="BD2440">
        <f t="shared" si="3024"/>
        <v>28564797151.458447</v>
      </c>
      <c r="BE2440">
        <f t="shared" si="3025"/>
        <v>12825497265.15258</v>
      </c>
      <c r="BF2440">
        <f t="shared" si="3026"/>
        <v>2.2271882766737017</v>
      </c>
      <c r="BG2440">
        <f t="shared" si="3027"/>
        <v>69.013273652855759</v>
      </c>
      <c r="BH2440">
        <f t="shared" si="3048"/>
        <v>112418519</v>
      </c>
      <c r="BI2440">
        <f t="shared" si="3049"/>
        <v>1.6504609378865343</v>
      </c>
      <c r="BJ2440">
        <f t="shared" si="3090"/>
        <v>-139.94140000013431</v>
      </c>
      <c r="BK2440">
        <f t="shared" si="3050"/>
        <v>-4.6985461269940245E-5</v>
      </c>
      <c r="BL2440">
        <f t="shared" si="3051"/>
        <v>0.99995301453873009</v>
      </c>
      <c r="BM2440">
        <f t="shared" si="3052"/>
        <v>71.000217105249234</v>
      </c>
      <c r="BN2440">
        <f t="shared" si="3053"/>
        <v>8515.7250974999988</v>
      </c>
      <c r="BO2440">
        <f t="shared" si="3092"/>
        <v>8598.2950194999994</v>
      </c>
      <c r="BP2440">
        <f t="shared" si="3054"/>
        <v>8257.0559082058826</v>
      </c>
      <c r="BQ2440">
        <f t="shared" si="3055"/>
        <v>341.23911129411681</v>
      </c>
      <c r="BR2440">
        <f t="shared" si="3056"/>
        <v>-12.75</v>
      </c>
      <c r="BS2440">
        <f t="shared" si="3057"/>
        <v>32.5</v>
      </c>
      <c r="BT2440">
        <f t="shared" si="3058"/>
        <v>29.950194999999439</v>
      </c>
      <c r="BU2440">
        <f t="shared" si="3059"/>
        <v>71.950194999999439</v>
      </c>
      <c r="BV2440">
        <f t="shared" si="3060"/>
        <v>8546.7833334666666</v>
      </c>
      <c r="BW2440">
        <f t="shared" si="3061"/>
        <v>8557.4547527142859</v>
      </c>
      <c r="BX2440">
        <f t="shared" si="3062"/>
        <v>8557.526349472726</v>
      </c>
      <c r="BY2440">
        <f t="shared" si="3063"/>
        <v>8478.3888300095223</v>
      </c>
      <c r="BZ2440">
        <f t="shared" si="3064"/>
        <v>8696</v>
      </c>
      <c r="CA2440">
        <f t="shared" si="3065"/>
        <v>8443.5</v>
      </c>
      <c r="CB2440">
        <f t="shared" si="3066"/>
        <v>8620.8498858433341</v>
      </c>
      <c r="CC2440">
        <f t="shared" si="3067"/>
        <v>8619.0577799805542</v>
      </c>
      <c r="CD2440">
        <f t="shared" si="3068"/>
        <v>8526.0046598882946</v>
      </c>
      <c r="CE2440">
        <f t="shared" si="3069"/>
        <v>8265.3965091425707</v>
      </c>
      <c r="CF2440">
        <f t="shared" si="3070"/>
        <v>8500.7998050000006</v>
      </c>
      <c r="CG2440">
        <f t="shared" si="3071"/>
        <v>8659.9501949999994</v>
      </c>
      <c r="CH2440">
        <f t="shared" si="3072"/>
        <v>8480.5498050000006</v>
      </c>
    </row>
    <row r="2441" spans="1:86">
      <c r="A2441" s="1">
        <v>43075</v>
      </c>
      <c r="B2441">
        <v>8494</v>
      </c>
      <c r="C2441">
        <v>8638.75</v>
      </c>
      <c r="D2441">
        <v>8450.0498050000006</v>
      </c>
      <c r="E2441">
        <v>8612.4003909999992</v>
      </c>
      <c r="F2441">
        <v>420876</v>
      </c>
      <c r="G2441">
        <f t="shared" si="3086"/>
        <v>303335.91968917294</v>
      </c>
      <c r="H2441">
        <f t="shared" si="3034"/>
        <v>9466786.2211474292</v>
      </c>
      <c r="I2441">
        <f t="shared" si="3087"/>
        <v>8548.8000490000013</v>
      </c>
      <c r="J2441">
        <f t="shared" si="3014"/>
        <v>8648.0874022499993</v>
      </c>
      <c r="K2441">
        <f t="shared" si="3015"/>
        <v>8484.4750977500007</v>
      </c>
      <c r="L2441">
        <f t="shared" si="3016"/>
        <v>6</v>
      </c>
      <c r="M2441">
        <f t="shared" si="3017"/>
        <v>10</v>
      </c>
      <c r="N2441">
        <f t="shared" si="3018"/>
        <v>40</v>
      </c>
      <c r="O2441">
        <f t="shared" si="3019"/>
        <v>0</v>
      </c>
      <c r="P2441">
        <f t="shared" si="3074"/>
        <v>188.70019499999944</v>
      </c>
      <c r="Q2441">
        <f t="shared" si="3075"/>
        <v>26.349609000000783</v>
      </c>
      <c r="R2441">
        <f t="shared" si="3076"/>
        <v>162.35058599999866</v>
      </c>
      <c r="S2441">
        <f t="shared" si="3077"/>
        <v>188.70019499999944</v>
      </c>
      <c r="T2441">
        <f t="shared" si="3033"/>
        <v>115.40213952019829</v>
      </c>
      <c r="U2441">
        <f t="shared" si="3078"/>
        <v>349.5</v>
      </c>
      <c r="V2441">
        <f t="shared" si="3079"/>
        <v>-164.5</v>
      </c>
      <c r="W2441">
        <f t="shared" si="3080"/>
        <v>349.5</v>
      </c>
      <c r="X2441">
        <f t="shared" si="3081"/>
        <v>0</v>
      </c>
      <c r="Y2441">
        <f t="shared" si="3031"/>
        <v>55.869493874168668</v>
      </c>
      <c r="Z2441">
        <f t="shared" si="3032"/>
        <v>13.407688564295242</v>
      </c>
      <c r="AA2441">
        <f t="shared" si="3028"/>
        <v>48.412875278096642</v>
      </c>
      <c r="AB2441">
        <f t="shared" si="3029"/>
        <v>11.618232226923798</v>
      </c>
      <c r="AC2441">
        <f t="shared" si="3030"/>
        <v>61.292627406708569</v>
      </c>
      <c r="AD2441">
        <f t="shared" si="3038"/>
        <v>46.595070497587471</v>
      </c>
      <c r="AE2441">
        <f t="shared" si="3091"/>
        <v>8564.3400392000003</v>
      </c>
      <c r="AF2441">
        <f t="shared" si="3093"/>
        <v>8582.174967500001</v>
      </c>
      <c r="AG2441">
        <f t="shared" si="3035"/>
        <v>8410.0250488500005</v>
      </c>
      <c r="AH2441">
        <f t="shared" si="3020"/>
        <v>8557.7150390999996</v>
      </c>
      <c r="AI2441">
        <f t="shared" si="3021"/>
        <v>8695.3505193555866</v>
      </c>
      <c r="AJ2441">
        <f t="shared" si="3022"/>
        <v>8420.0795588444125</v>
      </c>
      <c r="AK2441">
        <f t="shared" si="3023"/>
        <v>0.69866008313572114</v>
      </c>
      <c r="AL2441">
        <f t="shared" si="3082"/>
        <v>0.72072515346366373</v>
      </c>
      <c r="AM2441">
        <f t="shared" si="3083"/>
        <v>303335.91968917294</v>
      </c>
      <c r="AN2441">
        <f t="shared" si="3036"/>
        <v>194091.58531519928</v>
      </c>
      <c r="AO2441">
        <f t="shared" si="3037"/>
        <v>6780549</v>
      </c>
      <c r="AP2441">
        <f t="shared" si="3039"/>
        <v>2.862475963453686E-2</v>
      </c>
      <c r="AQ2441">
        <f t="shared" si="3040"/>
        <v>8564.3400482144916</v>
      </c>
      <c r="AR2441">
        <f t="shared" si="3041"/>
        <v>8651.7671371973447</v>
      </c>
      <c r="AS2441">
        <f t="shared" si="3042"/>
        <v>8530.4055588074589</v>
      </c>
      <c r="AT2441">
        <f t="shared" si="3043"/>
        <v>8425.7541240571609</v>
      </c>
      <c r="AU2441">
        <f t="shared" si="3044"/>
        <v>8509.9076359559931</v>
      </c>
      <c r="AV2441">
        <f t="shared" si="3045"/>
        <v>8372.0342060323619</v>
      </c>
      <c r="AW2441">
        <f t="shared" si="3046"/>
        <v>137.87342992363119</v>
      </c>
      <c r="AX2441">
        <f t="shared" si="3073"/>
        <v>138.27164175958464</v>
      </c>
      <c r="AY2441">
        <f t="shared" si="3047"/>
        <v>-0.39821183595344678</v>
      </c>
      <c r="AZ2441">
        <f t="shared" si="3084"/>
        <v>8567.0667320000011</v>
      </c>
      <c r="BA2441">
        <f t="shared" si="3085"/>
        <v>3605672777.8972325</v>
      </c>
      <c r="BB2441">
        <f t="shared" si="3088"/>
        <v>3605672777.8972325</v>
      </c>
      <c r="BC2441">
        <f t="shared" si="3089"/>
        <v>0</v>
      </c>
      <c r="BD2441">
        <f t="shared" si="3024"/>
        <v>29539094862.649487</v>
      </c>
      <c r="BE2441">
        <f t="shared" si="3025"/>
        <v>12825497265.15258</v>
      </c>
      <c r="BF2441">
        <f t="shared" si="3026"/>
        <v>2.3031539636992058</v>
      </c>
      <c r="BG2441">
        <f t="shared" si="3027"/>
        <v>69.725904060490748</v>
      </c>
      <c r="BH2441">
        <f t="shared" si="3048"/>
        <v>112839395</v>
      </c>
      <c r="BI2441">
        <f t="shared" si="3049"/>
        <v>1.6468330937335189</v>
      </c>
      <c r="BJ2441">
        <f t="shared" si="3090"/>
        <v>11100</v>
      </c>
      <c r="BK2441">
        <f t="shared" si="3050"/>
        <v>1.317584994214892E-2</v>
      </c>
      <c r="BL2441">
        <f t="shared" si="3051"/>
        <v>1.0131758499421488</v>
      </c>
      <c r="BM2441">
        <f t="shared" si="3052"/>
        <v>72.540267409816551</v>
      </c>
      <c r="BN2441">
        <f t="shared" si="3053"/>
        <v>8544.3999025000012</v>
      </c>
      <c r="BO2441">
        <f t="shared" si="3092"/>
        <v>8579.9750000000004</v>
      </c>
      <c r="BP2441">
        <f t="shared" si="3054"/>
        <v>8278.6375229852929</v>
      </c>
      <c r="BQ2441">
        <f t="shared" si="3055"/>
        <v>301.33747701470747</v>
      </c>
      <c r="BR2441">
        <f t="shared" si="3056"/>
        <v>149</v>
      </c>
      <c r="BS2441">
        <f t="shared" si="3057"/>
        <v>6.5498050000005605</v>
      </c>
      <c r="BT2441">
        <f t="shared" si="3058"/>
        <v>119.75</v>
      </c>
      <c r="BU2441">
        <f t="shared" si="3059"/>
        <v>-18</v>
      </c>
      <c r="BV2441">
        <f t="shared" si="3060"/>
        <v>8558.8735028666651</v>
      </c>
      <c r="BW2441">
        <f t="shared" si="3061"/>
        <v>8565.5310641904762</v>
      </c>
      <c r="BX2441">
        <f t="shared" si="3062"/>
        <v>8569.2736861818175</v>
      </c>
      <c r="BY2441">
        <f t="shared" si="3063"/>
        <v>8499.4741025523817</v>
      </c>
      <c r="BZ2441">
        <f t="shared" si="3064"/>
        <v>8696</v>
      </c>
      <c r="CA2441">
        <f t="shared" si="3065"/>
        <v>8443.5</v>
      </c>
      <c r="CB2441">
        <f t="shared" si="3066"/>
        <v>8577.8895083899988</v>
      </c>
      <c r="CC2441">
        <f t="shared" si="3067"/>
        <v>8614.4040661194449</v>
      </c>
      <c r="CD2441">
        <f t="shared" si="3068"/>
        <v>8529.055159818532</v>
      </c>
      <c r="CE2441">
        <f t="shared" si="3069"/>
        <v>8273.0229472247429</v>
      </c>
      <c r="CF2441">
        <f t="shared" si="3070"/>
        <v>8500.4003909999992</v>
      </c>
      <c r="CG2441">
        <f t="shared" si="3071"/>
        <v>8554.9501949999994</v>
      </c>
      <c r="CH2441">
        <f t="shared" si="3072"/>
        <v>8476.5</v>
      </c>
    </row>
    <row r="2442" spans="1:86">
      <c r="A2442" s="1">
        <v>43076</v>
      </c>
      <c r="B2442">
        <v>8615.9003909999992</v>
      </c>
      <c r="C2442">
        <v>8988.25</v>
      </c>
      <c r="D2442">
        <v>8614.5498050000006</v>
      </c>
      <c r="E2442">
        <v>8882.4003909999992</v>
      </c>
      <c r="F2442">
        <v>834850</v>
      </c>
      <c r="G2442">
        <f t="shared" si="3086"/>
        <v>361911.81449195772</v>
      </c>
      <c r="H2442">
        <f t="shared" si="3034"/>
        <v>9828698.0356393866</v>
      </c>
      <c r="I2442">
        <f t="shared" si="3087"/>
        <v>8775.2751467499984</v>
      </c>
      <c r="J2442">
        <f t="shared" si="3014"/>
        <v>8775.2751467499984</v>
      </c>
      <c r="K2442">
        <f t="shared" si="3015"/>
        <v>8488.687744249999</v>
      </c>
      <c r="L2442">
        <f t="shared" si="3016"/>
        <v>1</v>
      </c>
      <c r="M2442">
        <f t="shared" si="3017"/>
        <v>10</v>
      </c>
      <c r="N2442">
        <f t="shared" si="3018"/>
        <v>90</v>
      </c>
      <c r="O2442">
        <f t="shared" si="3019"/>
        <v>0</v>
      </c>
      <c r="P2442">
        <f t="shared" si="3074"/>
        <v>373.70019499999944</v>
      </c>
      <c r="Q2442">
        <f t="shared" si="3075"/>
        <v>105.84960900000078</v>
      </c>
      <c r="R2442">
        <f t="shared" si="3076"/>
        <v>267.85058599999866</v>
      </c>
      <c r="S2442">
        <f t="shared" si="3077"/>
        <v>373.70019499999944</v>
      </c>
      <c r="T2442">
        <f t="shared" si="3033"/>
        <v>133.85200062589837</v>
      </c>
      <c r="U2442">
        <f t="shared" si="3078"/>
        <v>130.75</v>
      </c>
      <c r="V2442">
        <f t="shared" si="3079"/>
        <v>-284.45019499999944</v>
      </c>
      <c r="W2442">
        <f t="shared" si="3080"/>
        <v>130.75</v>
      </c>
      <c r="X2442">
        <f t="shared" si="3081"/>
        <v>0</v>
      </c>
      <c r="Y2442">
        <f t="shared" si="3031"/>
        <v>61.218101454585188</v>
      </c>
      <c r="Z2442">
        <f t="shared" si="3032"/>
        <v>12.449996523988441</v>
      </c>
      <c r="AA2442">
        <f t="shared" si="3028"/>
        <v>45.73566414272959</v>
      </c>
      <c r="AB2442">
        <f t="shared" si="3029"/>
        <v>9.3013152330720956</v>
      </c>
      <c r="AC2442">
        <f t="shared" si="3030"/>
        <v>66.199761183980826</v>
      </c>
      <c r="AD2442">
        <f t="shared" si="3038"/>
        <v>48.490295436292925</v>
      </c>
      <c r="AE2442">
        <f t="shared" si="3091"/>
        <v>8621.0001955999996</v>
      </c>
      <c r="AF2442">
        <f t="shared" si="3093"/>
        <v>8617.3500978333341</v>
      </c>
      <c r="AG2442">
        <f t="shared" si="3035"/>
        <v>8443.9050781500009</v>
      </c>
      <c r="AH2442">
        <f t="shared" si="3020"/>
        <v>8599.615039100001</v>
      </c>
      <c r="AI2442">
        <f t="shared" si="3021"/>
        <v>8824.4065322263323</v>
      </c>
      <c r="AJ2442">
        <f t="shared" si="3022"/>
        <v>8374.8235459736698</v>
      </c>
      <c r="AK2442">
        <f t="shared" si="3023"/>
        <v>1.128994780823567</v>
      </c>
      <c r="AL2442">
        <f t="shared" si="3082"/>
        <v>0.43350519793011644</v>
      </c>
      <c r="AM2442">
        <f t="shared" si="3083"/>
        <v>361911.81449195772</v>
      </c>
      <c r="AN2442">
        <f t="shared" si="3036"/>
        <v>601335.77488043264</v>
      </c>
      <c r="AO2442">
        <f t="shared" si="3037"/>
        <v>7172727</v>
      </c>
      <c r="AP2442">
        <f t="shared" si="3039"/>
        <v>8.3836423006261443E-2</v>
      </c>
      <c r="AQ2442">
        <f t="shared" si="3040"/>
        <v>8672.4805647615649</v>
      </c>
      <c r="AR2442">
        <f t="shared" si="3041"/>
        <v>8763.0547530961012</v>
      </c>
      <c r="AS2442">
        <f t="shared" si="3042"/>
        <v>8593.7646286021154</v>
      </c>
      <c r="AT2442">
        <f t="shared" si="3043"/>
        <v>8466.8522880820165</v>
      </c>
      <c r="AU2442">
        <f t="shared" si="3044"/>
        <v>8565.7815492125937</v>
      </c>
      <c r="AV2442">
        <f t="shared" si="3045"/>
        <v>8407.7598389800969</v>
      </c>
      <c r="AW2442">
        <f t="shared" si="3046"/>
        <v>158.02171023249684</v>
      </c>
      <c r="AX2442">
        <f t="shared" si="3073"/>
        <v>142.22165545416709</v>
      </c>
      <c r="AY2442">
        <f t="shared" si="3047"/>
        <v>15.800054778329752</v>
      </c>
      <c r="AZ2442">
        <f t="shared" si="3084"/>
        <v>8828.4000653333333</v>
      </c>
      <c r="BA2442">
        <f t="shared" si="3085"/>
        <v>7370389794.5435333</v>
      </c>
      <c r="BB2442">
        <f t="shared" si="3088"/>
        <v>7370389794.5435333</v>
      </c>
      <c r="BC2442">
        <f t="shared" si="3089"/>
        <v>0</v>
      </c>
      <c r="BD2442">
        <f t="shared" si="3024"/>
        <v>33425643336.584347</v>
      </c>
      <c r="BE2442">
        <f t="shared" si="3025"/>
        <v>12825497265.15258</v>
      </c>
      <c r="BF2442">
        <f t="shared" si="3026"/>
        <v>2.6061869294848501</v>
      </c>
      <c r="BG2442">
        <f t="shared" si="3027"/>
        <v>72.269878973166499</v>
      </c>
      <c r="BH2442">
        <f t="shared" si="3048"/>
        <v>113674245</v>
      </c>
      <c r="BI2442">
        <f t="shared" si="3049"/>
        <v>1.8794745955976979</v>
      </c>
      <c r="BJ2442">
        <f t="shared" si="3090"/>
        <v>26900</v>
      </c>
      <c r="BK2442">
        <f t="shared" si="3050"/>
        <v>3.1350144877396936E-2</v>
      </c>
      <c r="BL2442">
        <f t="shared" si="3051"/>
        <v>1.031350144877397</v>
      </c>
      <c r="BM2442">
        <f t="shared" si="3052"/>
        <v>118.47551948487092</v>
      </c>
      <c r="BN2442">
        <f t="shared" si="3053"/>
        <v>8801.3999025000012</v>
      </c>
      <c r="BO2442">
        <f t="shared" si="3092"/>
        <v>8615.1549804999995</v>
      </c>
      <c r="BP2442">
        <f t="shared" si="3054"/>
        <v>8309.6639907058798</v>
      </c>
      <c r="BQ2442">
        <f t="shared" si="3055"/>
        <v>305.49098979411974</v>
      </c>
      <c r="BR2442">
        <f t="shared" si="3056"/>
        <v>394.45019599999978</v>
      </c>
      <c r="BS2442">
        <f t="shared" si="3057"/>
        <v>151.14941400000134</v>
      </c>
      <c r="BT2442">
        <f t="shared" si="3058"/>
        <v>448.25</v>
      </c>
      <c r="BU2442">
        <f t="shared" si="3059"/>
        <v>152.5</v>
      </c>
      <c r="BV2442">
        <f t="shared" si="3060"/>
        <v>8664.8936201333327</v>
      </c>
      <c r="BW2442">
        <f t="shared" si="3061"/>
        <v>8651.3097566190481</v>
      </c>
      <c r="BX2442">
        <f t="shared" si="3062"/>
        <v>8628.3073865272727</v>
      </c>
      <c r="BY2442">
        <f t="shared" si="3063"/>
        <v>8544.462230376188</v>
      </c>
      <c r="BZ2442">
        <f t="shared" si="3064"/>
        <v>8988.25</v>
      </c>
      <c r="CA2442">
        <f t="shared" si="3065"/>
        <v>8445</v>
      </c>
      <c r="CB2442">
        <f t="shared" si="3066"/>
        <v>8575.4567287033333</v>
      </c>
      <c r="CC2442">
        <f t="shared" si="3067"/>
        <v>8584.4662732972229</v>
      </c>
      <c r="CD2442">
        <f t="shared" si="3068"/>
        <v>8556.3101423102798</v>
      </c>
      <c r="CE2442">
        <f t="shared" si="3069"/>
        <v>8286.8460619518464</v>
      </c>
      <c r="CF2442">
        <f t="shared" si="3070"/>
        <v>8612.4003909999992</v>
      </c>
      <c r="CG2442">
        <f t="shared" si="3071"/>
        <v>8638.75</v>
      </c>
      <c r="CH2442">
        <f t="shared" si="3072"/>
        <v>8450.0498050000006</v>
      </c>
    </row>
    <row r="2443" spans="1:86">
      <c r="A2443" s="1">
        <v>43077</v>
      </c>
      <c r="B2443">
        <v>8929.7998050000006</v>
      </c>
      <c r="C2443">
        <v>9119</v>
      </c>
      <c r="D2443">
        <v>8899</v>
      </c>
      <c r="E2443">
        <v>9042.25</v>
      </c>
      <c r="F2443">
        <v>1006694</v>
      </c>
      <c r="G2443">
        <f t="shared" si="3086"/>
        <v>304296.14090909087</v>
      </c>
      <c r="H2443">
        <f t="shared" si="3034"/>
        <v>10132994.176548477</v>
      </c>
      <c r="I2443">
        <f t="shared" si="3087"/>
        <v>8997.5124512500006</v>
      </c>
      <c r="J2443">
        <f t="shared" si="3014"/>
        <v>8997.5124512500006</v>
      </c>
      <c r="K2443">
        <f t="shared" si="3015"/>
        <v>8490.9499509999987</v>
      </c>
      <c r="L2443">
        <f t="shared" si="3016"/>
        <v>1</v>
      </c>
      <c r="M2443">
        <f t="shared" si="3017"/>
        <v>10</v>
      </c>
      <c r="N2443">
        <f t="shared" si="3018"/>
        <v>90</v>
      </c>
      <c r="O2443">
        <f t="shared" si="3019"/>
        <v>0</v>
      </c>
      <c r="P2443">
        <f t="shared" si="3074"/>
        <v>220</v>
      </c>
      <c r="Q2443">
        <f t="shared" si="3075"/>
        <v>76.75</v>
      </c>
      <c r="R2443">
        <f t="shared" si="3076"/>
        <v>143.25</v>
      </c>
      <c r="S2443">
        <f t="shared" si="3077"/>
        <v>220</v>
      </c>
      <c r="T2443">
        <f t="shared" si="3033"/>
        <v>140.00542915261991</v>
      </c>
      <c r="U2443">
        <f t="shared" si="3078"/>
        <v>48</v>
      </c>
      <c r="V2443">
        <f t="shared" si="3079"/>
        <v>-190.75</v>
      </c>
      <c r="W2443">
        <f t="shared" si="3080"/>
        <v>48</v>
      </c>
      <c r="X2443">
        <f t="shared" si="3081"/>
        <v>0</v>
      </c>
      <c r="Y2443">
        <f t="shared" si="3031"/>
        <v>60.273951350686239</v>
      </c>
      <c r="Z2443">
        <f t="shared" si="3032"/>
        <v>11.560711057989266</v>
      </c>
      <c r="AA2443">
        <f t="shared" si="3028"/>
        <v>43.051152884208236</v>
      </c>
      <c r="AB2443">
        <f t="shared" si="3029"/>
        <v>8.2573305392228296</v>
      </c>
      <c r="AC2443">
        <f t="shared" si="3030"/>
        <v>67.813000937572241</v>
      </c>
      <c r="AD2443">
        <f t="shared" si="3038"/>
        <v>50.497858836430837</v>
      </c>
      <c r="AE2443">
        <f t="shared" si="3091"/>
        <v>8707.6501955999993</v>
      </c>
      <c r="AF2443">
        <f t="shared" si="3093"/>
        <v>8691.2084963333327</v>
      </c>
      <c r="AG2443">
        <f t="shared" si="3035"/>
        <v>8486.8425781500009</v>
      </c>
      <c r="AH2443">
        <f t="shared" si="3020"/>
        <v>8655.0450196000002</v>
      </c>
      <c r="AI2443">
        <f t="shared" si="3021"/>
        <v>8989.146730027207</v>
      </c>
      <c r="AJ2443">
        <f t="shared" si="3022"/>
        <v>8320.9433091727933</v>
      </c>
      <c r="AK2443">
        <f t="shared" si="3023"/>
        <v>1.0794717122293258</v>
      </c>
      <c r="AL2443">
        <f t="shared" si="3082"/>
        <v>0.30227272727272725</v>
      </c>
      <c r="AM2443">
        <f t="shared" si="3083"/>
        <v>304296.14090909087</v>
      </c>
      <c r="AN2443">
        <f t="shared" si="3036"/>
        <v>845857.55373703851</v>
      </c>
      <c r="AO2443">
        <f t="shared" si="3037"/>
        <v>7827727</v>
      </c>
      <c r="AP2443">
        <f t="shared" si="3039"/>
        <v>0.10805915353678514</v>
      </c>
      <c r="AQ2443">
        <f t="shared" si="3040"/>
        <v>8798.2021727426327</v>
      </c>
      <c r="AR2443">
        <f t="shared" si="3041"/>
        <v>8868.7170928887117</v>
      </c>
      <c r="AS2443">
        <f t="shared" si="3042"/>
        <v>8674.4919954537345</v>
      </c>
      <c r="AT2443">
        <f t="shared" si="3043"/>
        <v>8518.6380821546354</v>
      </c>
      <c r="AU2443">
        <f t="shared" si="3044"/>
        <v>8637.2518168307051</v>
      </c>
      <c r="AV2443">
        <f t="shared" si="3045"/>
        <v>8452.1741502514906</v>
      </c>
      <c r="AW2443">
        <f t="shared" si="3046"/>
        <v>185.07766657921456</v>
      </c>
      <c r="AX2443">
        <f t="shared" si="3073"/>
        <v>150.79285767917659</v>
      </c>
      <c r="AY2443">
        <f t="shared" si="3047"/>
        <v>34.284808900037973</v>
      </c>
      <c r="AZ2443">
        <f t="shared" si="3084"/>
        <v>9020.0833333333339</v>
      </c>
      <c r="BA2443">
        <f t="shared" si="3085"/>
        <v>9080463771.1666679</v>
      </c>
      <c r="BB2443">
        <f t="shared" si="3088"/>
        <v>9080463771.1666679</v>
      </c>
      <c r="BC2443">
        <f t="shared" si="3089"/>
        <v>0</v>
      </c>
      <c r="BD2443">
        <f t="shared" si="3024"/>
        <v>39377939355.245529</v>
      </c>
      <c r="BE2443">
        <f t="shared" si="3025"/>
        <v>12825497265.15258</v>
      </c>
      <c r="BF2443">
        <f t="shared" si="3026"/>
        <v>3.0702855835646279</v>
      </c>
      <c r="BG2443">
        <f t="shared" si="3027"/>
        <v>75.431699337316985</v>
      </c>
      <c r="BH2443">
        <f t="shared" si="3048"/>
        <v>114680939</v>
      </c>
      <c r="BI2443">
        <f t="shared" si="3049"/>
        <v>2.1897048414898981</v>
      </c>
      <c r="BJ2443">
        <f t="shared" si="3090"/>
        <v>15884.960900000078</v>
      </c>
      <c r="BK2443">
        <f t="shared" si="3050"/>
        <v>1.7996217459637011E-2</v>
      </c>
      <c r="BL2443">
        <f t="shared" si="3051"/>
        <v>1.0179962174596371</v>
      </c>
      <c r="BM2443">
        <f t="shared" si="3052"/>
        <v>176.08706251799262</v>
      </c>
      <c r="BN2443">
        <f t="shared" si="3053"/>
        <v>9009</v>
      </c>
      <c r="BO2443">
        <f t="shared" si="3092"/>
        <v>8688.1549804999995</v>
      </c>
      <c r="BP2443">
        <f t="shared" si="3054"/>
        <v>8345.605167176469</v>
      </c>
      <c r="BQ2443">
        <f t="shared" si="3055"/>
        <v>342.54981332353054</v>
      </c>
      <c r="BR2443">
        <f t="shared" si="3056"/>
        <v>533.65039099999922</v>
      </c>
      <c r="BS2443">
        <f t="shared" si="3057"/>
        <v>454</v>
      </c>
      <c r="BT2443">
        <f t="shared" si="3058"/>
        <v>594.79980500000056</v>
      </c>
      <c r="BU2443">
        <f t="shared" si="3059"/>
        <v>443.79980500000056</v>
      </c>
      <c r="BV2443">
        <f t="shared" si="3060"/>
        <v>8805.3102215999988</v>
      </c>
      <c r="BW2443">
        <f t="shared" si="3061"/>
        <v>8772.7097286666667</v>
      </c>
      <c r="BX2443">
        <f t="shared" si="3062"/>
        <v>8708.7864703272717</v>
      </c>
      <c r="BY2443">
        <f t="shared" si="3063"/>
        <v>8601.4474610285724</v>
      </c>
      <c r="BZ2443">
        <f t="shared" si="3064"/>
        <v>9119</v>
      </c>
      <c r="CA2443">
        <f t="shared" si="3065"/>
        <v>8445</v>
      </c>
      <c r="CB2443">
        <f t="shared" si="3066"/>
        <v>8574.1834410866668</v>
      </c>
      <c r="CC2443">
        <f t="shared" si="3067"/>
        <v>8594.7486899749983</v>
      </c>
      <c r="CD2443">
        <f t="shared" si="3068"/>
        <v>8588.3715643253563</v>
      </c>
      <c r="CE2443">
        <f t="shared" si="3069"/>
        <v>8306.1537126429321</v>
      </c>
      <c r="CF2443">
        <f t="shared" si="3070"/>
        <v>8882.4003909999992</v>
      </c>
      <c r="CG2443">
        <f t="shared" si="3071"/>
        <v>8988.25</v>
      </c>
      <c r="CH2443">
        <f t="shared" si="3072"/>
        <v>8614.5498050000006</v>
      </c>
    </row>
    <row r="2444" spans="1:86">
      <c r="A2444" s="1">
        <v>43080</v>
      </c>
      <c r="B2444">
        <v>9108</v>
      </c>
      <c r="C2444">
        <v>9167</v>
      </c>
      <c r="D2444">
        <v>9089.75</v>
      </c>
      <c r="E2444">
        <v>9133.7998050000006</v>
      </c>
      <c r="F2444">
        <v>564023</v>
      </c>
      <c r="G2444">
        <f t="shared" si="3086"/>
        <v>79215.916906545404</v>
      </c>
      <c r="H2444">
        <f t="shared" si="3034"/>
        <v>10212210.093455022</v>
      </c>
      <c r="I2444">
        <f t="shared" si="3087"/>
        <v>9124.6374512500006</v>
      </c>
      <c r="J2444">
        <f t="shared" ref="J2444:J2507" si="3094">MAX(I2435:I2444)</f>
        <v>9124.6374512500006</v>
      </c>
      <c r="K2444">
        <f t="shared" ref="K2444:K2507" si="3095">MIN(I2435:I2444)</f>
        <v>8512.9501952499995</v>
      </c>
      <c r="L2444">
        <f t="shared" ref="L2444:L2507" si="3096">10-MATCH(J2444,I2435:I2444,0)+1</f>
        <v>1</v>
      </c>
      <c r="M2444">
        <f t="shared" ref="M2444:M2507" si="3097">10-MATCH(K2444,I2435:I2444,0)+1</f>
        <v>5</v>
      </c>
      <c r="N2444">
        <f t="shared" ref="N2444:N2507" si="3098">(100*(10-L2444)/10)</f>
        <v>90</v>
      </c>
      <c r="O2444">
        <f t="shared" ref="O2444:O2507" si="3099">100*(10-M2444)/10</f>
        <v>50</v>
      </c>
      <c r="P2444">
        <f t="shared" si="3074"/>
        <v>77.25</v>
      </c>
      <c r="Q2444">
        <f t="shared" si="3075"/>
        <v>33.200194999999439</v>
      </c>
      <c r="R2444">
        <f t="shared" si="3076"/>
        <v>44.049805000000561</v>
      </c>
      <c r="S2444">
        <f t="shared" si="3077"/>
        <v>77.25</v>
      </c>
      <c r="T2444">
        <f t="shared" si="3033"/>
        <v>135.52289849886134</v>
      </c>
      <c r="U2444">
        <f t="shared" si="3078"/>
        <v>51.5</v>
      </c>
      <c r="V2444">
        <f t="shared" si="3079"/>
        <v>-10.25</v>
      </c>
      <c r="W2444">
        <f t="shared" si="3080"/>
        <v>51.5</v>
      </c>
      <c r="X2444">
        <f t="shared" si="3081"/>
        <v>0</v>
      </c>
      <c r="Y2444">
        <f t="shared" si="3031"/>
        <v>59.64724053992294</v>
      </c>
      <c r="Z2444">
        <f t="shared" si="3032"/>
        <v>10.734945982418605</v>
      </c>
      <c r="AA2444">
        <f t="shared" si="3028"/>
        <v>44.012665904149102</v>
      </c>
      <c r="AB2444">
        <f t="shared" si="3029"/>
        <v>7.9211307471473535</v>
      </c>
      <c r="AC2444">
        <f t="shared" si="3030"/>
        <v>69.495275685955022</v>
      </c>
      <c r="AD2444">
        <f t="shared" si="3038"/>
        <v>52.1596367367748</v>
      </c>
      <c r="AE2444">
        <f t="shared" si="3091"/>
        <v>8834.2501955999996</v>
      </c>
      <c r="AF2444">
        <f t="shared" si="3093"/>
        <v>8778.6751304999998</v>
      </c>
      <c r="AG2444">
        <f t="shared" si="3035"/>
        <v>8538.0725586499993</v>
      </c>
      <c r="AH2444">
        <f t="shared" ref="AH2444:AH2507" si="3100">AVERAGE(E2435:E2444)</f>
        <v>8717.5650392000007</v>
      </c>
      <c r="AI2444">
        <f t="shared" ref="AI2444:AI2507" si="3101">AH2444+(STDEVPA(E2435:E2444)*2)</f>
        <v>9140.758725365431</v>
      </c>
      <c r="AJ2444">
        <f t="shared" ref="AJ2444:AJ2507" si="3102">AH2444-(STDEVPA(E2435:E2444)*2)</f>
        <v>8294.3713530345703</v>
      </c>
      <c r="AK2444">
        <f t="shared" ref="AK2444:AK2507" si="3103">(E2444-AJ2444)/(AI2444-AJ2444)</f>
        <v>0.99177809051396126</v>
      </c>
      <c r="AL2444">
        <f t="shared" si="3082"/>
        <v>0.14044802588998215</v>
      </c>
      <c r="AM2444">
        <f t="shared" si="3083"/>
        <v>79215.916906545404</v>
      </c>
      <c r="AN2444">
        <f t="shared" si="3036"/>
        <v>1030263.5394381064</v>
      </c>
      <c r="AO2444">
        <f t="shared" si="3037"/>
        <v>8210389</v>
      </c>
      <c r="AP2444">
        <f t="shared" si="3039"/>
        <v>0.12548291432209926</v>
      </c>
      <c r="AQ2444">
        <f t="shared" si="3040"/>
        <v>8912.3053677101379</v>
      </c>
      <c r="AR2444">
        <f t="shared" si="3041"/>
        <v>8943.5673599804286</v>
      </c>
      <c r="AS2444">
        <f t="shared" si="3042"/>
        <v>8757.1674011720625</v>
      </c>
      <c r="AT2444">
        <f t="shared" si="3043"/>
        <v>8574.0026372107186</v>
      </c>
      <c r="AU2444">
        <f t="shared" si="3044"/>
        <v>8711.7340150560995</v>
      </c>
      <c r="AV2444">
        <f t="shared" si="3045"/>
        <v>8499.8879460838871</v>
      </c>
      <c r="AW2444">
        <f t="shared" si="3046"/>
        <v>211.84606897221238</v>
      </c>
      <c r="AX2444">
        <f t="shared" si="3073"/>
        <v>163.00349993778374</v>
      </c>
      <c r="AY2444">
        <f t="shared" si="3047"/>
        <v>48.842569034428635</v>
      </c>
      <c r="AZ2444">
        <f t="shared" si="3084"/>
        <v>9130.1832683333341</v>
      </c>
      <c r="BA2444">
        <f t="shared" si="3085"/>
        <v>5149633357.555172</v>
      </c>
      <c r="BB2444">
        <f t="shared" si="3088"/>
        <v>5149633357.555172</v>
      </c>
      <c r="BC2444">
        <f t="shared" si="3089"/>
        <v>0</v>
      </c>
      <c r="BD2444">
        <f t="shared" si="3024"/>
        <v>42377659947.800705</v>
      </c>
      <c r="BE2444">
        <f t="shared" si="3025"/>
        <v>12825497265.15258</v>
      </c>
      <c r="BF2444">
        <f t="shared" si="3026"/>
        <v>3.3041728575267491</v>
      </c>
      <c r="BG2444">
        <f t="shared" si="3027"/>
        <v>76.766732352505542</v>
      </c>
      <c r="BH2444">
        <f t="shared" si="3048"/>
        <v>115244962</v>
      </c>
      <c r="BI2444">
        <f t="shared" si="3049"/>
        <v>2.4923395498385976</v>
      </c>
      <c r="BJ2444">
        <f t="shared" si="3090"/>
        <v>9054.9805000000561</v>
      </c>
      <c r="BK2444">
        <f t="shared" si="3050"/>
        <v>1.0124670850728587E-2</v>
      </c>
      <c r="BL2444">
        <f t="shared" si="3051"/>
        <v>1.0101246708507285</v>
      </c>
      <c r="BM2444">
        <f t="shared" si="3052"/>
        <v>223.04265661419007</v>
      </c>
      <c r="BN2444">
        <f t="shared" si="3053"/>
        <v>9128.375</v>
      </c>
      <c r="BO2444">
        <f t="shared" si="3092"/>
        <v>8799.7799804999995</v>
      </c>
      <c r="BP2444">
        <f t="shared" si="3054"/>
        <v>8382.1191334558807</v>
      </c>
      <c r="BQ2444">
        <f t="shared" si="3055"/>
        <v>417.66084704411878</v>
      </c>
      <c r="BR2444">
        <f t="shared" si="3056"/>
        <v>509.64941400000134</v>
      </c>
      <c r="BS2444">
        <f t="shared" si="3057"/>
        <v>613.70019499999944</v>
      </c>
      <c r="BT2444">
        <f t="shared" si="3058"/>
        <v>509</v>
      </c>
      <c r="BU2444">
        <f t="shared" si="3059"/>
        <v>617.40039099999922</v>
      </c>
      <c r="BV2444">
        <f t="shared" si="3060"/>
        <v>8947.3600913999999</v>
      </c>
      <c r="BW2444">
        <f t="shared" si="3061"/>
        <v>8899.1643882857134</v>
      </c>
      <c r="BX2444">
        <f t="shared" si="3062"/>
        <v>8795.832794945456</v>
      </c>
      <c r="BY2444">
        <f t="shared" si="3063"/>
        <v>8663.0624350142862</v>
      </c>
      <c r="BZ2444">
        <f t="shared" si="3064"/>
        <v>9167</v>
      </c>
      <c r="CA2444">
        <f t="shared" si="3065"/>
        <v>8450.0498050000006</v>
      </c>
      <c r="CB2444">
        <f t="shared" si="3066"/>
        <v>8663.0961657033331</v>
      </c>
      <c r="CC2444">
        <f t="shared" si="3067"/>
        <v>8608.2653893222214</v>
      </c>
      <c r="CD2444">
        <f t="shared" si="3068"/>
        <v>8631.6349980918658</v>
      </c>
      <c r="CE2444">
        <f t="shared" si="3069"/>
        <v>8345.7096355370468</v>
      </c>
      <c r="CF2444">
        <f t="shared" si="3070"/>
        <v>9042.25</v>
      </c>
      <c r="CG2444">
        <f t="shared" si="3071"/>
        <v>9119</v>
      </c>
      <c r="CH2444">
        <f t="shared" si="3072"/>
        <v>8899</v>
      </c>
    </row>
    <row r="2445" spans="1:86">
      <c r="A2445" s="1">
        <v>43081</v>
      </c>
      <c r="B2445">
        <v>9150</v>
      </c>
      <c r="C2445">
        <v>9218.5</v>
      </c>
      <c r="D2445">
        <v>9100</v>
      </c>
      <c r="E2445">
        <v>9131.3496090000008</v>
      </c>
      <c r="F2445">
        <v>491488</v>
      </c>
      <c r="G2445">
        <f t="shared" si="3086"/>
        <v>-231438.09910223822</v>
      </c>
      <c r="H2445">
        <f t="shared" si="3034"/>
        <v>9980771.994352784</v>
      </c>
      <c r="I2445">
        <f t="shared" si="3087"/>
        <v>9149.9624022499993</v>
      </c>
      <c r="J2445">
        <f t="shared" si="3094"/>
        <v>9149.9624022499993</v>
      </c>
      <c r="K2445">
        <f t="shared" si="3095"/>
        <v>8512.9501952499995</v>
      </c>
      <c r="L2445">
        <f t="shared" si="3096"/>
        <v>1</v>
      </c>
      <c r="M2445">
        <f t="shared" si="3097"/>
        <v>6</v>
      </c>
      <c r="N2445">
        <f t="shared" si="3098"/>
        <v>90</v>
      </c>
      <c r="O2445">
        <f t="shared" si="3099"/>
        <v>40</v>
      </c>
      <c r="P2445">
        <f t="shared" si="3074"/>
        <v>118.5</v>
      </c>
      <c r="Q2445">
        <f t="shared" si="3075"/>
        <v>87.150390999999217</v>
      </c>
      <c r="R2445">
        <f t="shared" si="3076"/>
        <v>31.349609000000783</v>
      </c>
      <c r="S2445">
        <f t="shared" si="3077"/>
        <v>118.5</v>
      </c>
      <c r="T2445">
        <f t="shared" si="3033"/>
        <v>134.30697717751409</v>
      </c>
      <c r="U2445">
        <f t="shared" si="3078"/>
        <v>-42.5</v>
      </c>
      <c r="V2445">
        <f t="shared" si="3079"/>
        <v>25</v>
      </c>
      <c r="W2445">
        <f t="shared" si="3080"/>
        <v>0</v>
      </c>
      <c r="X2445">
        <f t="shared" si="3081"/>
        <v>25</v>
      </c>
      <c r="Y2445">
        <f t="shared" si="3031"/>
        <v>55.386723358499871</v>
      </c>
      <c r="Z2445">
        <f t="shared" si="3032"/>
        <v>11.753878412245848</v>
      </c>
      <c r="AA2445">
        <f t="shared" si="3028"/>
        <v>41.238902492232413</v>
      </c>
      <c r="AB2445">
        <f t="shared" si="3029"/>
        <v>8.751502460449764</v>
      </c>
      <c r="AC2445">
        <f t="shared" si="3030"/>
        <v>64.987271182406332</v>
      </c>
      <c r="AD2445">
        <f t="shared" si="3038"/>
        <v>53.507462456099667</v>
      </c>
      <c r="AE2445">
        <f t="shared" si="3091"/>
        <v>8960.4400392000007</v>
      </c>
      <c r="AF2445">
        <f t="shared" si="3093"/>
        <v>8883.7667644999983</v>
      </c>
      <c r="AG2445">
        <f t="shared" si="3035"/>
        <v>8588.49252935</v>
      </c>
      <c r="AH2445">
        <f t="shared" si="3100"/>
        <v>8768.2849610000012</v>
      </c>
      <c r="AI2445">
        <f t="shared" si="3101"/>
        <v>9251.8130404568601</v>
      </c>
      <c r="AJ2445">
        <f t="shared" si="3102"/>
        <v>8284.7568815431423</v>
      </c>
      <c r="AK2445">
        <f t="shared" si="3103"/>
        <v>0.87543284808591215</v>
      </c>
      <c r="AL2445">
        <f t="shared" si="3082"/>
        <v>-0.470892675105472</v>
      </c>
      <c r="AM2445">
        <f t="shared" si="3083"/>
        <v>-231438.09910223822</v>
      </c>
      <c r="AN2445">
        <f t="shared" si="3036"/>
        <v>950222.49362768419</v>
      </c>
      <c r="AO2445">
        <f t="shared" si="3037"/>
        <v>8464450</v>
      </c>
      <c r="AP2445">
        <f t="shared" si="3039"/>
        <v>0.11226039419308806</v>
      </c>
      <c r="AQ2445">
        <f t="shared" si="3040"/>
        <v>8986.7804097486915</v>
      </c>
      <c r="AR2445">
        <f t="shared" si="3041"/>
        <v>8994.0360238210069</v>
      </c>
      <c r="AS2445">
        <f t="shared" si="3042"/>
        <v>8824.5201985810909</v>
      </c>
      <c r="AT2445">
        <f t="shared" si="3043"/>
        <v>8624.1638646717547</v>
      </c>
      <c r="AU2445">
        <f t="shared" si="3044"/>
        <v>8774.6763541476848</v>
      </c>
      <c r="AV2445">
        <f t="shared" si="3045"/>
        <v>8544.0902624880146</v>
      </c>
      <c r="AW2445">
        <f t="shared" si="3046"/>
        <v>230.58609165967027</v>
      </c>
      <c r="AX2445">
        <f t="shared" si="3073"/>
        <v>176.52001828216106</v>
      </c>
      <c r="AY2445">
        <f t="shared" si="3047"/>
        <v>54.066073377509213</v>
      </c>
      <c r="AZ2445">
        <f t="shared" si="3084"/>
        <v>9149.9498696666669</v>
      </c>
      <c r="BA2445">
        <f t="shared" si="3085"/>
        <v>4497090561.5427303</v>
      </c>
      <c r="BB2445">
        <f t="shared" si="3088"/>
        <v>4497090561.5427303</v>
      </c>
      <c r="BC2445">
        <f t="shared" si="3089"/>
        <v>0</v>
      </c>
      <c r="BD2445">
        <f t="shared" si="3024"/>
        <v>43617774939.26815</v>
      </c>
      <c r="BE2445">
        <f t="shared" si="3025"/>
        <v>12825497265.15258</v>
      </c>
      <c r="BF2445">
        <f t="shared" si="3026"/>
        <v>3.4008642345415718</v>
      </c>
      <c r="BG2445">
        <f t="shared" si="3027"/>
        <v>77.277190417482444</v>
      </c>
      <c r="BH2445">
        <f t="shared" si="3048"/>
        <v>114753474</v>
      </c>
      <c r="BI2445">
        <f t="shared" si="3049"/>
        <v>2.698778741512549</v>
      </c>
      <c r="BJ2445">
        <f t="shared" si="3090"/>
        <v>-345.0195999999778</v>
      </c>
      <c r="BK2445">
        <f t="shared" si="3050"/>
        <v>-2.6825593425624437E-4</v>
      </c>
      <c r="BL2445">
        <f t="shared" si="3051"/>
        <v>0.99973174406574372</v>
      </c>
      <c r="BM2445">
        <f t="shared" si="3052"/>
        <v>254.84167395509573</v>
      </c>
      <c r="BN2445">
        <f t="shared" si="3053"/>
        <v>9159.25</v>
      </c>
      <c r="BO2445">
        <f t="shared" si="3092"/>
        <v>8928.4849610000001</v>
      </c>
      <c r="BP2445">
        <f t="shared" si="3054"/>
        <v>8419.8132539705875</v>
      </c>
      <c r="BQ2445">
        <f t="shared" si="3055"/>
        <v>508.67170702941257</v>
      </c>
      <c r="BR2445">
        <f t="shared" si="3056"/>
        <v>460</v>
      </c>
      <c r="BS2445">
        <f t="shared" si="3057"/>
        <v>524</v>
      </c>
      <c r="BT2445">
        <f t="shared" si="3058"/>
        <v>522.5</v>
      </c>
      <c r="BU2445">
        <f t="shared" si="3059"/>
        <v>501</v>
      </c>
      <c r="BV2445">
        <f t="shared" si="3060"/>
        <v>9046.3932292000009</v>
      </c>
      <c r="BW2445">
        <f t="shared" si="3061"/>
        <v>8999.9285250000012</v>
      </c>
      <c r="BX2445">
        <f t="shared" si="3062"/>
        <v>8871.0663530909096</v>
      </c>
      <c r="BY2445">
        <f t="shared" si="3063"/>
        <v>8719.5650112380936</v>
      </c>
      <c r="BZ2445">
        <f t="shared" si="3064"/>
        <v>9218.5</v>
      </c>
      <c r="CA2445">
        <f t="shared" si="3065"/>
        <v>8450.0498050000006</v>
      </c>
      <c r="CB2445">
        <f t="shared" si="3066"/>
        <v>8816.7274123900024</v>
      </c>
      <c r="CC2445">
        <f t="shared" si="3067"/>
        <v>8699.8745988361115</v>
      </c>
      <c r="CD2445">
        <f t="shared" si="3068"/>
        <v>8648.4930640486527</v>
      </c>
      <c r="CE2445">
        <f t="shared" si="3069"/>
        <v>8390.5671659829477</v>
      </c>
      <c r="CF2445">
        <f t="shared" si="3070"/>
        <v>9133.7998050000006</v>
      </c>
      <c r="CG2445">
        <f t="shared" si="3071"/>
        <v>9167</v>
      </c>
      <c r="CH2445">
        <f t="shared" si="3072"/>
        <v>9089.75</v>
      </c>
    </row>
    <row r="2446" spans="1:86">
      <c r="A2446" s="1">
        <v>43082</v>
      </c>
      <c r="B2446">
        <v>9091</v>
      </c>
      <c r="C2446">
        <v>9176</v>
      </c>
      <c r="D2446">
        <v>9075</v>
      </c>
      <c r="E2446">
        <v>9120.6503909999992</v>
      </c>
      <c r="F2446">
        <v>446829</v>
      </c>
      <c r="G2446">
        <f t="shared" si="3086"/>
        <v>-42909.820591313852</v>
      </c>
      <c r="H2446">
        <f t="shared" si="3034"/>
        <v>9937862.1737614702</v>
      </c>
      <c r="I2446">
        <f t="shared" si="3087"/>
        <v>9115.6625977500007</v>
      </c>
      <c r="J2446">
        <f t="shared" si="3094"/>
        <v>9149.9624022499993</v>
      </c>
      <c r="K2446">
        <f t="shared" si="3095"/>
        <v>8512.9501952499995</v>
      </c>
      <c r="L2446">
        <f t="shared" si="3096"/>
        <v>2</v>
      </c>
      <c r="M2446">
        <f t="shared" si="3097"/>
        <v>7</v>
      </c>
      <c r="N2446">
        <f t="shared" si="3098"/>
        <v>80</v>
      </c>
      <c r="O2446">
        <f t="shared" si="3099"/>
        <v>30</v>
      </c>
      <c r="P2446">
        <f t="shared" si="3074"/>
        <v>101</v>
      </c>
      <c r="Q2446">
        <f t="shared" si="3075"/>
        <v>55.349609000000783</v>
      </c>
      <c r="R2446">
        <f t="shared" si="3076"/>
        <v>45.650390999999217</v>
      </c>
      <c r="S2446">
        <f t="shared" si="3077"/>
        <v>101</v>
      </c>
      <c r="T2446">
        <f t="shared" si="3033"/>
        <v>131.92790737912023</v>
      </c>
      <c r="U2446">
        <f t="shared" si="3078"/>
        <v>-29.200194999999439</v>
      </c>
      <c r="V2446">
        <f t="shared" si="3079"/>
        <v>29</v>
      </c>
      <c r="W2446">
        <f t="shared" si="3080"/>
        <v>0</v>
      </c>
      <c r="X2446">
        <f t="shared" si="3081"/>
        <v>29</v>
      </c>
      <c r="Y2446">
        <f t="shared" si="3031"/>
        <v>51.430528832892733</v>
      </c>
      <c r="Z2446">
        <f t="shared" si="3032"/>
        <v>12.985744239942575</v>
      </c>
      <c r="AA2446">
        <f t="shared" si="3028"/>
        <v>38.983813095054415</v>
      </c>
      <c r="AB2446">
        <f t="shared" si="3029"/>
        <v>9.8430608791705758</v>
      </c>
      <c r="AC2446">
        <f t="shared" si="3030"/>
        <v>59.681789645732444</v>
      </c>
      <c r="AD2446">
        <f t="shared" si="3038"/>
        <v>54.346708806327861</v>
      </c>
      <c r="AE2446">
        <f t="shared" si="3091"/>
        <v>9062.0900392000003</v>
      </c>
      <c r="AF2446">
        <f t="shared" si="3093"/>
        <v>8987.141764500002</v>
      </c>
      <c r="AG2446">
        <f t="shared" si="3035"/>
        <v>8638.1625488999998</v>
      </c>
      <c r="AH2446">
        <f t="shared" si="3100"/>
        <v>8813.2150392000003</v>
      </c>
      <c r="AI2446">
        <f t="shared" si="3101"/>
        <v>9334.3968975101761</v>
      </c>
      <c r="AJ2446">
        <f t="shared" si="3102"/>
        <v>8292.0331808898245</v>
      </c>
      <c r="AK2446">
        <f t="shared" si="3103"/>
        <v>0.79494057294779441</v>
      </c>
      <c r="AL2446">
        <f t="shared" si="3082"/>
        <v>-9.6031861386154105E-2</v>
      </c>
      <c r="AM2446">
        <f t="shared" si="3083"/>
        <v>-42909.820591313852</v>
      </c>
      <c r="AN2446">
        <f t="shared" si="3036"/>
        <v>944334.31282131665</v>
      </c>
      <c r="AO2446">
        <f t="shared" si="3037"/>
        <v>8635838</v>
      </c>
      <c r="AP2446">
        <f t="shared" si="3039"/>
        <v>0.10935062848808844</v>
      </c>
      <c r="AQ2446">
        <f t="shared" si="3040"/>
        <v>9032.2962033741369</v>
      </c>
      <c r="AR2446">
        <f t="shared" si="3041"/>
        <v>9027.8695070320191</v>
      </c>
      <c r="AS2446">
        <f t="shared" si="3042"/>
        <v>8877.8236332164943</v>
      </c>
      <c r="AT2446">
        <f t="shared" si="3043"/>
        <v>8668.8476520412969</v>
      </c>
      <c r="AU2446">
        <f t="shared" si="3044"/>
        <v>8826.5724596755317</v>
      </c>
      <c r="AV2446">
        <f t="shared" si="3045"/>
        <v>8584.4494714838529</v>
      </c>
      <c r="AW2446">
        <f t="shared" si="3046"/>
        <v>242.12298819167881</v>
      </c>
      <c r="AX2446">
        <f t="shared" si="3073"/>
        <v>189.6406122640646</v>
      </c>
      <c r="AY2446">
        <f t="shared" si="3047"/>
        <v>52.482375927614214</v>
      </c>
      <c r="AZ2446">
        <f t="shared" si="3084"/>
        <v>9123.883463666667</v>
      </c>
      <c r="BA2446">
        <f t="shared" si="3085"/>
        <v>4076815724.1867132</v>
      </c>
      <c r="BB2446">
        <f t="shared" si="3088"/>
        <v>0</v>
      </c>
      <c r="BC2446">
        <f t="shared" si="3089"/>
        <v>4076815724.1867132</v>
      </c>
      <c r="BD2446">
        <f t="shared" si="3024"/>
        <v>43617774939.26815</v>
      </c>
      <c r="BE2446">
        <f t="shared" si="3025"/>
        <v>14446103209.167648</v>
      </c>
      <c r="BF2446">
        <f t="shared" si="3026"/>
        <v>3.019345376930981</v>
      </c>
      <c r="BG2446">
        <f t="shared" si="3027"/>
        <v>75.120326664648019</v>
      </c>
      <c r="BH2446">
        <f t="shared" si="3048"/>
        <v>114306645</v>
      </c>
      <c r="BI2446">
        <f t="shared" si="3049"/>
        <v>2.8204835848352543</v>
      </c>
      <c r="BJ2446">
        <f t="shared" si="3090"/>
        <v>-1169.9218000001565</v>
      </c>
      <c r="BK2446">
        <f t="shared" si="3050"/>
        <v>-1.1717017153144863E-3</v>
      </c>
      <c r="BL2446">
        <f t="shared" si="3051"/>
        <v>0.99882829828468556</v>
      </c>
      <c r="BM2446">
        <f t="shared" si="3052"/>
        <v>274.68695790320885</v>
      </c>
      <c r="BN2446">
        <f t="shared" si="3053"/>
        <v>9125.5</v>
      </c>
      <c r="BO2446">
        <f t="shared" si="3092"/>
        <v>9044.7049805000006</v>
      </c>
      <c r="BP2446">
        <f t="shared" si="3054"/>
        <v>8453.6191334558807</v>
      </c>
      <c r="BQ2446">
        <f t="shared" si="3055"/>
        <v>591.08584704411987</v>
      </c>
      <c r="BR2446">
        <f t="shared" si="3056"/>
        <v>521.55078199999843</v>
      </c>
      <c r="BS2446">
        <f t="shared" si="3057"/>
        <v>500</v>
      </c>
      <c r="BT2446">
        <f t="shared" si="3058"/>
        <v>500</v>
      </c>
      <c r="BU2446">
        <f t="shared" si="3059"/>
        <v>441</v>
      </c>
      <c r="BV2446">
        <f t="shared" si="3060"/>
        <v>9099.7966797999998</v>
      </c>
      <c r="BW2446">
        <f t="shared" si="3061"/>
        <v>9067.6095611428573</v>
      </c>
      <c r="BX2446">
        <f t="shared" si="3062"/>
        <v>8935.1327949090919</v>
      </c>
      <c r="BY2446">
        <f t="shared" si="3063"/>
        <v>8770.2467123476199</v>
      </c>
      <c r="BZ2446">
        <f t="shared" si="3064"/>
        <v>9218.5</v>
      </c>
      <c r="CA2446">
        <f t="shared" si="3065"/>
        <v>8450.0498050000006</v>
      </c>
      <c r="CB2446">
        <f t="shared" si="3066"/>
        <v>8994.7497951233327</v>
      </c>
      <c r="CC2446">
        <f t="shared" si="3067"/>
        <v>8845.129804408336</v>
      </c>
      <c r="CD2446">
        <f t="shared" si="3068"/>
        <v>8651.2137117507154</v>
      </c>
      <c r="CE2446">
        <f t="shared" si="3069"/>
        <v>8445.2225583984728</v>
      </c>
      <c r="CF2446">
        <f t="shared" si="3070"/>
        <v>9131.3496090000008</v>
      </c>
      <c r="CG2446">
        <f t="shared" si="3071"/>
        <v>9218.5</v>
      </c>
      <c r="CH2446">
        <f t="shared" si="3072"/>
        <v>9100</v>
      </c>
    </row>
    <row r="2447" spans="1:86">
      <c r="A2447" s="1">
        <v>43083</v>
      </c>
      <c r="B2447">
        <v>9127</v>
      </c>
      <c r="C2447">
        <v>9146.7998050000006</v>
      </c>
      <c r="D2447">
        <v>9046</v>
      </c>
      <c r="E2447">
        <v>9112.75</v>
      </c>
      <c r="F2447">
        <v>655484</v>
      </c>
      <c r="G2447">
        <f t="shared" si="3086"/>
        <v>212643.81036629496</v>
      </c>
      <c r="H2447">
        <f t="shared" si="3034"/>
        <v>10150505.984127766</v>
      </c>
      <c r="I2447">
        <f t="shared" si="3087"/>
        <v>9108.1374512500006</v>
      </c>
      <c r="J2447">
        <f t="shared" si="3094"/>
        <v>9149.9624022499993</v>
      </c>
      <c r="K2447">
        <f t="shared" si="3095"/>
        <v>8512.9501952499995</v>
      </c>
      <c r="L2447">
        <f t="shared" si="3096"/>
        <v>3</v>
      </c>
      <c r="M2447">
        <f t="shared" si="3097"/>
        <v>8</v>
      </c>
      <c r="N2447">
        <f t="shared" si="3098"/>
        <v>70</v>
      </c>
      <c r="O2447">
        <f t="shared" si="3099"/>
        <v>20</v>
      </c>
      <c r="P2447">
        <f t="shared" si="3074"/>
        <v>100.79980500000056</v>
      </c>
      <c r="Q2447">
        <f t="shared" si="3075"/>
        <v>34.049805000000561</v>
      </c>
      <c r="R2447">
        <f t="shared" si="3076"/>
        <v>66.75</v>
      </c>
      <c r="S2447">
        <f t="shared" si="3077"/>
        <v>100.79980500000056</v>
      </c>
      <c r="T2447">
        <f t="shared" si="3033"/>
        <v>129.7044714948974</v>
      </c>
      <c r="U2447">
        <f t="shared" si="3078"/>
        <v>89.5</v>
      </c>
      <c r="V2447">
        <f t="shared" si="3079"/>
        <v>-101.29980500000056</v>
      </c>
      <c r="W2447">
        <f t="shared" si="3080"/>
        <v>89.5</v>
      </c>
      <c r="X2447">
        <f t="shared" si="3081"/>
        <v>0</v>
      </c>
      <c r="Y2447">
        <f t="shared" si="3031"/>
        <v>54.149776773400397</v>
      </c>
      <c r="Z2447">
        <f t="shared" si="3032"/>
        <v>12.058191079946678</v>
      </c>
      <c r="AA2447">
        <f t="shared" si="3028"/>
        <v>41.748581332086658</v>
      </c>
      <c r="AB2447">
        <f t="shared" si="3029"/>
        <v>9.2966656746456486</v>
      </c>
      <c r="AC2447">
        <f t="shared" si="3030"/>
        <v>63.574803846401117</v>
      </c>
      <c r="AD2447">
        <f t="shared" si="3038"/>
        <v>55.789476636553729</v>
      </c>
      <c r="AE2447">
        <f t="shared" si="3091"/>
        <v>9108.1599610000012</v>
      </c>
      <c r="AF2447">
        <f t="shared" si="3093"/>
        <v>9070.5333660000015</v>
      </c>
      <c r="AG2447">
        <f t="shared" si="3035"/>
        <v>8685.6150391499996</v>
      </c>
      <c r="AH2447">
        <f t="shared" si="3100"/>
        <v>8864.5800782999995</v>
      </c>
      <c r="AI2447">
        <f t="shared" si="3101"/>
        <v>9392.4317341479618</v>
      </c>
      <c r="AJ2447">
        <f t="shared" si="3102"/>
        <v>8336.7284224520372</v>
      </c>
      <c r="AK2447">
        <f t="shared" si="3103"/>
        <v>0.73507544113064327</v>
      </c>
      <c r="AL2447">
        <f t="shared" si="3082"/>
        <v>0.3244073240022563</v>
      </c>
      <c r="AM2447">
        <f t="shared" si="3083"/>
        <v>212643.81036629496</v>
      </c>
      <c r="AN2447">
        <f t="shared" si="3036"/>
        <v>1268829.1380889635</v>
      </c>
      <c r="AO2447">
        <f t="shared" si="3037"/>
        <v>8969478</v>
      </c>
      <c r="AP2447">
        <f t="shared" si="3039"/>
        <v>0.14146075592012863</v>
      </c>
      <c r="AQ2447">
        <f t="shared" si="3040"/>
        <v>9059.6504942269312</v>
      </c>
      <c r="AR2447">
        <f t="shared" si="3041"/>
        <v>9067.2083089628941</v>
      </c>
      <c r="AS2447">
        <f t="shared" si="3042"/>
        <v>8920.1103792375252</v>
      </c>
      <c r="AT2447">
        <f t="shared" si="3043"/>
        <v>8708.7988633575806</v>
      </c>
      <c r="AU2447">
        <f t="shared" si="3044"/>
        <v>8869.4990907242027</v>
      </c>
      <c r="AV2447">
        <f t="shared" si="3045"/>
        <v>8621.4305084799835</v>
      </c>
      <c r="AW2447">
        <f t="shared" si="3046"/>
        <v>248.06858224421921</v>
      </c>
      <c r="AX2447">
        <f t="shared" si="3073"/>
        <v>201.32620626009552</v>
      </c>
      <c r="AY2447">
        <f t="shared" si="3047"/>
        <v>46.742375984123697</v>
      </c>
      <c r="AZ2447">
        <f t="shared" si="3084"/>
        <v>9101.8499350000002</v>
      </c>
      <c r="BA2447">
        <f t="shared" si="3085"/>
        <v>5966117002.79354</v>
      </c>
      <c r="BB2447">
        <f t="shared" si="3088"/>
        <v>0</v>
      </c>
      <c r="BC2447">
        <f t="shared" si="3089"/>
        <v>5966117002.79354</v>
      </c>
      <c r="BD2447">
        <f t="shared" si="3024"/>
        <v>40699593101.117775</v>
      </c>
      <c r="BE2447">
        <f t="shared" si="3025"/>
        <v>20412220211.961189</v>
      </c>
      <c r="BF2447">
        <f t="shared" si="3026"/>
        <v>1.9938836970448004</v>
      </c>
      <c r="BG2447">
        <f t="shared" si="3027"/>
        <v>66.598568909437631</v>
      </c>
      <c r="BH2447">
        <f t="shared" si="3048"/>
        <v>113651161</v>
      </c>
      <c r="BI2447">
        <f t="shared" si="3049"/>
        <v>2.877348277646274</v>
      </c>
      <c r="BJ2447">
        <f t="shared" si="3090"/>
        <v>-890.03909999992175</v>
      </c>
      <c r="BK2447">
        <f t="shared" si="3050"/>
        <v>-8.6620916944641366E-4</v>
      </c>
      <c r="BL2447">
        <f t="shared" si="3051"/>
        <v>0.99913379083055354</v>
      </c>
      <c r="BM2447">
        <f t="shared" si="3052"/>
        <v>278.20224986181677</v>
      </c>
      <c r="BN2447">
        <f t="shared" si="3053"/>
        <v>9096.3999025000012</v>
      </c>
      <c r="BO2447">
        <f t="shared" si="3092"/>
        <v>9103.7049805000006</v>
      </c>
      <c r="BP2447">
        <f t="shared" si="3054"/>
        <v>8481.416187970588</v>
      </c>
      <c r="BQ2447">
        <f t="shared" si="3055"/>
        <v>622.2887925294126</v>
      </c>
      <c r="BR2447">
        <f t="shared" si="3056"/>
        <v>503.75</v>
      </c>
      <c r="BS2447">
        <f t="shared" si="3057"/>
        <v>453</v>
      </c>
      <c r="BT2447">
        <f t="shared" si="3058"/>
        <v>451.79980500000056</v>
      </c>
      <c r="BU2447">
        <f t="shared" si="3059"/>
        <v>467</v>
      </c>
      <c r="BV2447">
        <f t="shared" si="3060"/>
        <v>9116.6833334000003</v>
      </c>
      <c r="BW2447">
        <f t="shared" si="3061"/>
        <v>9103.4976284285713</v>
      </c>
      <c r="BX2447">
        <f t="shared" si="3062"/>
        <v>8989.5936968727274</v>
      </c>
      <c r="BY2447">
        <f t="shared" si="3063"/>
        <v>8815.4455172142862</v>
      </c>
      <c r="BZ2447">
        <f t="shared" si="3064"/>
        <v>9218.5</v>
      </c>
      <c r="CA2447">
        <f t="shared" si="3065"/>
        <v>8450.0498050000006</v>
      </c>
      <c r="CB2447">
        <f t="shared" si="3066"/>
        <v>9089.5827572166672</v>
      </c>
      <c r="CC2447">
        <f t="shared" si="3067"/>
        <v>9007.3803902694435</v>
      </c>
      <c r="CD2447">
        <f t="shared" si="3068"/>
        <v>8682.6063735848402</v>
      </c>
      <c r="CE2447">
        <f t="shared" si="3069"/>
        <v>8507.6606818020064</v>
      </c>
      <c r="CF2447">
        <f t="shared" si="3070"/>
        <v>9120.6503909999992</v>
      </c>
      <c r="CG2447">
        <f t="shared" si="3071"/>
        <v>9176</v>
      </c>
      <c r="CH2447">
        <f t="shared" si="3072"/>
        <v>9075</v>
      </c>
    </row>
    <row r="2448" spans="1:86">
      <c r="A2448" s="1">
        <v>43084</v>
      </c>
      <c r="B2448">
        <v>9170</v>
      </c>
      <c r="C2448">
        <v>9236.2998050000006</v>
      </c>
      <c r="D2448">
        <v>9147.2998050000006</v>
      </c>
      <c r="E2448">
        <v>9165.9003909999992</v>
      </c>
      <c r="F2448">
        <v>620495</v>
      </c>
      <c r="G2448">
        <f t="shared" si="3086"/>
        <v>-361133.86269507487</v>
      </c>
      <c r="H2448">
        <f t="shared" si="3034"/>
        <v>9789372.1214326899</v>
      </c>
      <c r="I2448">
        <f t="shared" si="3087"/>
        <v>9179.8750002500019</v>
      </c>
      <c r="J2448">
        <f t="shared" si="3094"/>
        <v>9179.8750002500019</v>
      </c>
      <c r="K2448">
        <f t="shared" si="3095"/>
        <v>8512.9501952499995</v>
      </c>
      <c r="L2448">
        <f t="shared" si="3096"/>
        <v>1</v>
      </c>
      <c r="M2448">
        <f t="shared" si="3097"/>
        <v>9</v>
      </c>
      <c r="N2448">
        <f t="shared" si="3098"/>
        <v>90</v>
      </c>
      <c r="O2448">
        <f t="shared" si="3099"/>
        <v>10</v>
      </c>
      <c r="P2448">
        <f t="shared" si="3074"/>
        <v>89</v>
      </c>
      <c r="Q2448">
        <f t="shared" si="3075"/>
        <v>70.399414000001343</v>
      </c>
      <c r="R2448">
        <f t="shared" si="3076"/>
        <v>18.600585999998657</v>
      </c>
      <c r="S2448">
        <f t="shared" si="3077"/>
        <v>89</v>
      </c>
      <c r="T2448">
        <f t="shared" si="3033"/>
        <v>126.79700924526188</v>
      </c>
      <c r="U2448">
        <f t="shared" si="3078"/>
        <v>107.70019499999944</v>
      </c>
      <c r="V2448">
        <f t="shared" si="3079"/>
        <v>157.14941400000134</v>
      </c>
      <c r="W2448">
        <f t="shared" si="3080"/>
        <v>0</v>
      </c>
      <c r="X2448">
        <f t="shared" si="3081"/>
        <v>157.14941400000134</v>
      </c>
      <c r="Y2448">
        <f t="shared" si="3031"/>
        <v>50.281935575300373</v>
      </c>
      <c r="Z2448">
        <f t="shared" si="3032"/>
        <v>22.42184985995058</v>
      </c>
      <c r="AA2448">
        <f t="shared" si="3028"/>
        <v>39.655458653634845</v>
      </c>
      <c r="AB2448">
        <f t="shared" si="3029"/>
        <v>17.683263977133937</v>
      </c>
      <c r="AC2448">
        <f t="shared" si="3030"/>
        <v>38.319993310611899</v>
      </c>
      <c r="AD2448">
        <f t="shared" si="3038"/>
        <v>54.642380180503778</v>
      </c>
      <c r="AE2448">
        <f t="shared" si="3091"/>
        <v>9132.8900392000014</v>
      </c>
      <c r="AF2448">
        <f t="shared" si="3093"/>
        <v>9117.7833660000015</v>
      </c>
      <c r="AG2448">
        <f t="shared" si="3035"/>
        <v>8726.4925782499995</v>
      </c>
      <c r="AH2448">
        <f t="shared" si="3100"/>
        <v>8920.2701173999994</v>
      </c>
      <c r="AI2448">
        <f t="shared" si="3101"/>
        <v>9446.0181088657228</v>
      </c>
      <c r="AJ2448">
        <f t="shared" si="3102"/>
        <v>8394.5221259342761</v>
      </c>
      <c r="AK2448">
        <f t="shared" si="3103"/>
        <v>0.73360077222093767</v>
      </c>
      <c r="AL2448">
        <f t="shared" si="3082"/>
        <v>-0.58200930337081669</v>
      </c>
      <c r="AM2448">
        <f t="shared" si="3083"/>
        <v>-361133.86269507487</v>
      </c>
      <c r="AN2448">
        <f t="shared" si="3036"/>
        <v>570291.89467940712</v>
      </c>
      <c r="AO2448">
        <f t="shared" si="3037"/>
        <v>9170718</v>
      </c>
      <c r="AP2448">
        <f t="shared" si="3039"/>
        <v>6.2186177208742775E-2</v>
      </c>
      <c r="AQ2448">
        <f t="shared" si="3040"/>
        <v>9095.7754591297744</v>
      </c>
      <c r="AR2448">
        <f t="shared" si="3041"/>
        <v>9136.1473294734697</v>
      </c>
      <c r="AS2448">
        <f t="shared" si="3042"/>
        <v>8964.3525813547712</v>
      </c>
      <c r="AT2448">
        <f t="shared" si="3043"/>
        <v>8749.9380008453991</v>
      </c>
      <c r="AU2448">
        <f t="shared" si="3044"/>
        <v>8913.9592857655716</v>
      </c>
      <c r="AV2448">
        <f t="shared" si="3045"/>
        <v>8659.5434002563852</v>
      </c>
      <c r="AW2448">
        <f t="shared" si="3046"/>
        <v>254.41588550918641</v>
      </c>
      <c r="AX2448">
        <f t="shared" si="3073"/>
        <v>211.94414210991368</v>
      </c>
      <c r="AY2448">
        <f t="shared" si="3047"/>
        <v>42.471743399272725</v>
      </c>
      <c r="AZ2448">
        <f t="shared" si="3084"/>
        <v>9183.1666669999995</v>
      </c>
      <c r="BA2448">
        <f t="shared" si="3085"/>
        <v>5698109001.0401649</v>
      </c>
      <c r="BB2448">
        <f t="shared" si="3088"/>
        <v>5698109001.0401649</v>
      </c>
      <c r="BC2448">
        <f t="shared" si="3089"/>
        <v>0</v>
      </c>
      <c r="BD2448">
        <f t="shared" ref="BD2448:BD2511" si="3104">SUM(BB2435:BB2448)</f>
        <v>46397702102.157944</v>
      </c>
      <c r="BE2448">
        <f t="shared" ref="BE2448:BE2511" si="3105">SUM(BC2435:BC2448)</f>
        <v>18949335902.815117</v>
      </c>
      <c r="BF2448">
        <f t="shared" ref="BF2448:BF2511" si="3106">BD2448/BE2448</f>
        <v>2.448513358996665</v>
      </c>
      <c r="BG2448">
        <f t="shared" ref="BG2448:BG2511" si="3107">100-(100/(1+BF2448))</f>
        <v>71.001997211605783</v>
      </c>
      <c r="BH2448">
        <f t="shared" si="3048"/>
        <v>114271656</v>
      </c>
      <c r="BI2448">
        <f t="shared" si="3049"/>
        <v>2.9379826828011955</v>
      </c>
      <c r="BJ2448">
        <f t="shared" si="3090"/>
        <v>5215.0390999999217</v>
      </c>
      <c r="BK2448">
        <f t="shared" si="3050"/>
        <v>5.8325303558200564E-3</v>
      </c>
      <c r="BL2448">
        <f t="shared" si="3051"/>
        <v>1.00583253035582</v>
      </c>
      <c r="BM2448">
        <f t="shared" si="3052"/>
        <v>277.09352138174245</v>
      </c>
      <c r="BN2448">
        <f t="shared" si="3053"/>
        <v>9191.7998050000006</v>
      </c>
      <c r="BO2448">
        <f t="shared" si="3092"/>
        <v>9140.2649415000014</v>
      </c>
      <c r="BP2448">
        <f t="shared" si="3054"/>
        <v>8509.9647145147046</v>
      </c>
      <c r="BQ2448">
        <f t="shared" si="3055"/>
        <v>630.30022698529683</v>
      </c>
      <c r="BR2448">
        <f t="shared" si="3056"/>
        <v>665.10058599999866</v>
      </c>
      <c r="BS2448">
        <f t="shared" si="3057"/>
        <v>666.75</v>
      </c>
      <c r="BT2448">
        <f t="shared" si="3058"/>
        <v>576.34961000000112</v>
      </c>
      <c r="BU2448">
        <f t="shared" si="3059"/>
        <v>510.25</v>
      </c>
      <c r="BV2448">
        <f t="shared" si="3060"/>
        <v>9135.930143399999</v>
      </c>
      <c r="BW2448">
        <f t="shared" si="3061"/>
        <v>9130.7453498571413</v>
      </c>
      <c r="BX2448">
        <f t="shared" si="3062"/>
        <v>9044.3792082727268</v>
      </c>
      <c r="BY2448">
        <f t="shared" si="3063"/>
        <v>8861.1869792952366</v>
      </c>
      <c r="BZ2448">
        <f t="shared" si="3064"/>
        <v>9236.2998050000006</v>
      </c>
      <c r="CA2448">
        <f t="shared" si="3065"/>
        <v>8450.0498050000006</v>
      </c>
      <c r="CB2448">
        <f t="shared" si="3066"/>
        <v>9130.5003874900012</v>
      </c>
      <c r="CC2448">
        <f t="shared" si="3067"/>
        <v>9094.2828586805572</v>
      </c>
      <c r="CD2448">
        <f t="shared" si="3068"/>
        <v>8715.7403864843254</v>
      </c>
      <c r="CE2448">
        <f t="shared" si="3069"/>
        <v>8544.5588916371216</v>
      </c>
      <c r="CF2448">
        <f t="shared" si="3070"/>
        <v>9112.75</v>
      </c>
      <c r="CG2448">
        <f t="shared" si="3071"/>
        <v>9146.7998050000006</v>
      </c>
      <c r="CH2448">
        <f t="shared" si="3072"/>
        <v>9046</v>
      </c>
    </row>
    <row r="2449" spans="1:86">
      <c r="A2449" s="1">
        <v>43087</v>
      </c>
      <c r="B2449">
        <v>9110</v>
      </c>
      <c r="C2449">
        <v>9344</v>
      </c>
      <c r="D2449">
        <v>8990.1503909999992</v>
      </c>
      <c r="E2449">
        <v>9309.0996090000008</v>
      </c>
      <c r="F2449">
        <v>658668</v>
      </c>
      <c r="G2449">
        <f t="shared" si="3086"/>
        <v>528738.39061508514</v>
      </c>
      <c r="H2449">
        <f t="shared" si="3034"/>
        <v>10318110.512047775</v>
      </c>
      <c r="I2449">
        <f t="shared" si="3087"/>
        <v>9188.3125</v>
      </c>
      <c r="J2449">
        <f t="shared" si="3094"/>
        <v>9188.3125</v>
      </c>
      <c r="K2449">
        <f t="shared" si="3095"/>
        <v>8512.9501952499995</v>
      </c>
      <c r="L2449">
        <f t="shared" si="3096"/>
        <v>1</v>
      </c>
      <c r="M2449">
        <f t="shared" si="3097"/>
        <v>10</v>
      </c>
      <c r="N2449">
        <f t="shared" si="3098"/>
        <v>90</v>
      </c>
      <c r="O2449">
        <f t="shared" si="3099"/>
        <v>0</v>
      </c>
      <c r="P2449">
        <f t="shared" si="3074"/>
        <v>353.84960900000078</v>
      </c>
      <c r="Q2449">
        <f t="shared" si="3075"/>
        <v>34.900390999999217</v>
      </c>
      <c r="R2449">
        <f t="shared" si="3076"/>
        <v>318.94921800000157</v>
      </c>
      <c r="S2449">
        <f t="shared" si="3077"/>
        <v>353.84960900000078</v>
      </c>
      <c r="T2449">
        <f t="shared" si="3033"/>
        <v>143.01505208488609</v>
      </c>
      <c r="U2449">
        <f t="shared" si="3078"/>
        <v>514</v>
      </c>
      <c r="V2449">
        <f t="shared" si="3079"/>
        <v>-335.84960900000078</v>
      </c>
      <c r="W2449">
        <f t="shared" si="3080"/>
        <v>514</v>
      </c>
      <c r="X2449">
        <f t="shared" si="3081"/>
        <v>0</v>
      </c>
      <c r="Y2449">
        <f t="shared" si="3031"/>
        <v>83.404654462778922</v>
      </c>
      <c r="Z2449">
        <f t="shared" si="3032"/>
        <v>20.820289155668398</v>
      </c>
      <c r="AA2449">
        <f t="shared" ref="AA2449:AA2512" si="3108">(Y2449/T2449)*100</f>
        <v>58.31879459322532</v>
      </c>
      <c r="AB2449">
        <f t="shared" ref="AB2449:AB2512" si="3109">(Z2449/T2449)*100</f>
        <v>14.558110389185181</v>
      </c>
      <c r="AC2449">
        <f t="shared" ref="AC2449:AC2512" si="3110">(ABS(AA2449-AB2449)/SUM(AA2449,AB2449))*100</f>
        <v>60.047396654128185</v>
      </c>
      <c r="AD2449">
        <f t="shared" si="3038"/>
        <v>54.864433281272561</v>
      </c>
      <c r="AE2449">
        <f t="shared" si="3091"/>
        <v>9167.9500000000007</v>
      </c>
      <c r="AF2449">
        <f t="shared" si="3093"/>
        <v>9162.2583008333331</v>
      </c>
      <c r="AG2449">
        <f t="shared" si="3035"/>
        <v>8770.6650391500007</v>
      </c>
      <c r="AH2449">
        <f t="shared" si="3100"/>
        <v>9001.1000977999993</v>
      </c>
      <c r="AI2449">
        <f t="shared" si="3101"/>
        <v>9491.3757547783498</v>
      </c>
      <c r="AJ2449">
        <f t="shared" si="3102"/>
        <v>8510.8244408216487</v>
      </c>
      <c r="AK2449">
        <f t="shared" si="3103"/>
        <v>0.81410850897457676</v>
      </c>
      <c r="AL2449">
        <f t="shared" si="3082"/>
        <v>0.80273884660418471</v>
      </c>
      <c r="AM2449">
        <f t="shared" si="3083"/>
        <v>528738.39061508514</v>
      </c>
      <c r="AN2449">
        <f t="shared" si="3036"/>
        <v>902486.5879921345</v>
      </c>
      <c r="AO2449">
        <f t="shared" si="3037"/>
        <v>9457349</v>
      </c>
      <c r="AP2449">
        <f t="shared" si="3039"/>
        <v>9.5427015328728437E-2</v>
      </c>
      <c r="AQ2449">
        <f t="shared" si="3040"/>
        <v>9168.3056700856505</v>
      </c>
      <c r="AR2449">
        <f t="shared" si="3041"/>
        <v>9325.7728405735306</v>
      </c>
      <c r="AS2449">
        <f t="shared" si="3042"/>
        <v>9026.4070463309126</v>
      </c>
      <c r="AT2449">
        <f t="shared" si="3043"/>
        <v>8800.2625455793132</v>
      </c>
      <c r="AU2449">
        <f t="shared" si="3044"/>
        <v>8973.2303342507366</v>
      </c>
      <c r="AV2449">
        <f t="shared" si="3045"/>
        <v>8705.0123348684392</v>
      </c>
      <c r="AW2449">
        <f t="shared" si="3046"/>
        <v>268.21799938229742</v>
      </c>
      <c r="AX2449">
        <f t="shared" si="3073"/>
        <v>223.19891356439044</v>
      </c>
      <c r="AY2449">
        <f t="shared" si="3047"/>
        <v>45.019085817906983</v>
      </c>
      <c r="AZ2449">
        <f t="shared" si="3084"/>
        <v>9214.4166666666661</v>
      </c>
      <c r="BA2449">
        <f t="shared" si="3085"/>
        <v>6069241397</v>
      </c>
      <c r="BB2449">
        <f t="shared" si="3088"/>
        <v>6069241397</v>
      </c>
      <c r="BC2449">
        <f t="shared" si="3089"/>
        <v>0</v>
      </c>
      <c r="BD2449">
        <f t="shared" si="3104"/>
        <v>48551345040.629929</v>
      </c>
      <c r="BE2449">
        <f t="shared" si="3105"/>
        <v>18949335902.815117</v>
      </c>
      <c r="BF2449">
        <f t="shared" si="3106"/>
        <v>2.5621660457988469</v>
      </c>
      <c r="BG2449">
        <f t="shared" si="3107"/>
        <v>71.927192973517293</v>
      </c>
      <c r="BH2449">
        <f t="shared" si="3048"/>
        <v>114930324</v>
      </c>
      <c r="BI2449">
        <f t="shared" si="3049"/>
        <v>3.0811903425792337</v>
      </c>
      <c r="BJ2449">
        <f t="shared" si="3090"/>
        <v>14219.921800000157</v>
      </c>
      <c r="BK2449">
        <f t="shared" si="3050"/>
        <v>1.5623038860493065E-2</v>
      </c>
      <c r="BL2449">
        <f t="shared" si="3051"/>
        <v>1.015623038860493</v>
      </c>
      <c r="BM2449">
        <f t="shared" si="3052"/>
        <v>258.39795956450257</v>
      </c>
      <c r="BN2449">
        <f t="shared" si="3053"/>
        <v>9167.0751954999996</v>
      </c>
      <c r="BO2449">
        <f t="shared" si="3092"/>
        <v>9148.0049806000006</v>
      </c>
      <c r="BP2449">
        <f t="shared" si="3054"/>
        <v>8538.5007468088224</v>
      </c>
      <c r="BQ2449">
        <f t="shared" si="3055"/>
        <v>609.50423379117819</v>
      </c>
      <c r="BR2449">
        <f t="shared" si="3056"/>
        <v>808.69921800000157</v>
      </c>
      <c r="BS2449">
        <f t="shared" si="3057"/>
        <v>513.65039099999922</v>
      </c>
      <c r="BT2449">
        <f t="shared" si="3058"/>
        <v>789.04980500000056</v>
      </c>
      <c r="BU2449">
        <f t="shared" si="3059"/>
        <v>590.04980500000056</v>
      </c>
      <c r="BV2449">
        <f t="shared" si="3060"/>
        <v>9194.6666666666661</v>
      </c>
      <c r="BW2449">
        <f t="shared" si="3061"/>
        <v>9185.4071335714289</v>
      </c>
      <c r="BX2449">
        <f t="shared" si="3062"/>
        <v>9115.0754794727254</v>
      </c>
      <c r="BY2449">
        <f t="shared" si="3063"/>
        <v>8916.6733631761908</v>
      </c>
      <c r="BZ2449">
        <f t="shared" si="3064"/>
        <v>9344</v>
      </c>
      <c r="CA2449">
        <f t="shared" si="3065"/>
        <v>8450.0498050000006</v>
      </c>
      <c r="CB2449">
        <f t="shared" si="3066"/>
        <v>9135.9091080166654</v>
      </c>
      <c r="CC2449">
        <f t="shared" si="3067"/>
        <v>9135.7933730472232</v>
      </c>
      <c r="CD2449">
        <f t="shared" si="3068"/>
        <v>8802.6833025526976</v>
      </c>
      <c r="CE2449">
        <f t="shared" si="3069"/>
        <v>8572.5807985291121</v>
      </c>
      <c r="CF2449">
        <f t="shared" si="3070"/>
        <v>9165.9003909999992</v>
      </c>
      <c r="CG2449">
        <f t="shared" si="3071"/>
        <v>9236.2998050000006</v>
      </c>
      <c r="CH2449">
        <f t="shared" si="3072"/>
        <v>9147.2998050000006</v>
      </c>
    </row>
    <row r="2450" spans="1:86">
      <c r="A2450" s="1">
        <v>43088</v>
      </c>
      <c r="B2450">
        <v>9345</v>
      </c>
      <c r="C2450">
        <v>9858</v>
      </c>
      <c r="D2450">
        <v>9326</v>
      </c>
      <c r="E2450">
        <v>9801.5</v>
      </c>
      <c r="F2450">
        <v>1275759</v>
      </c>
      <c r="G2450">
        <f t="shared" si="3086"/>
        <v>1004780.1146616542</v>
      </c>
      <c r="H2450">
        <f t="shared" si="3034"/>
        <v>11322890.62670943</v>
      </c>
      <c r="I2450">
        <f t="shared" si="3087"/>
        <v>9582.625</v>
      </c>
      <c r="J2450">
        <f t="shared" si="3094"/>
        <v>9582.625</v>
      </c>
      <c r="K2450">
        <f t="shared" si="3095"/>
        <v>8548.8000490000013</v>
      </c>
      <c r="L2450">
        <f t="shared" si="3096"/>
        <v>1</v>
      </c>
      <c r="M2450">
        <f t="shared" si="3097"/>
        <v>10</v>
      </c>
      <c r="N2450">
        <f t="shared" si="3098"/>
        <v>90</v>
      </c>
      <c r="O2450">
        <f t="shared" si="3099"/>
        <v>0</v>
      </c>
      <c r="P2450">
        <f t="shared" si="3074"/>
        <v>532</v>
      </c>
      <c r="Q2450">
        <f t="shared" si="3075"/>
        <v>56.5</v>
      </c>
      <c r="R2450">
        <f t="shared" si="3076"/>
        <v>475.5</v>
      </c>
      <c r="S2450">
        <f t="shared" si="3077"/>
        <v>532</v>
      </c>
      <c r="T2450">
        <f t="shared" si="3033"/>
        <v>170.79969122167995</v>
      </c>
      <c r="U2450">
        <f t="shared" si="3078"/>
        <v>138.40039099999922</v>
      </c>
      <c r="V2450">
        <f t="shared" si="3079"/>
        <v>-374.25</v>
      </c>
      <c r="W2450">
        <f t="shared" si="3080"/>
        <v>138.40039099999922</v>
      </c>
      <c r="X2450">
        <f t="shared" si="3081"/>
        <v>0</v>
      </c>
      <c r="Y2450">
        <f t="shared" ref="Y2450:Y2513" si="3111">((Y2449*13)+W2450)/14</f>
        <v>87.332921358294669</v>
      </c>
      <c r="Z2450">
        <f t="shared" ref="Z2450:Z2513" si="3112">((Z2449*13)+X2450)/14</f>
        <v>19.333125644549227</v>
      </c>
      <c r="AA2450">
        <f t="shared" si="3108"/>
        <v>51.13177941577527</v>
      </c>
      <c r="AB2450">
        <f t="shared" si="3109"/>
        <v>11.319180676654076</v>
      </c>
      <c r="AC2450">
        <f t="shared" si="3110"/>
        <v>63.75017882863181</v>
      </c>
      <c r="AD2450">
        <f t="shared" si="3038"/>
        <v>55.368764853794161</v>
      </c>
      <c r="AE2450">
        <f t="shared" si="3091"/>
        <v>9301.9800782000002</v>
      </c>
      <c r="AF2450">
        <f t="shared" si="3093"/>
        <v>9273.5416666666661</v>
      </c>
      <c r="AG2450">
        <f t="shared" si="3035"/>
        <v>8839.5000488999995</v>
      </c>
      <c r="AH2450">
        <f t="shared" si="3100"/>
        <v>9131.2100587000004</v>
      </c>
      <c r="AI2450">
        <f t="shared" si="3101"/>
        <v>9704.4741644530459</v>
      </c>
      <c r="AJ2450">
        <f t="shared" si="3102"/>
        <v>8557.945952946955</v>
      </c>
      <c r="AK2450">
        <f t="shared" si="3103"/>
        <v>1.0846257724609323</v>
      </c>
      <c r="AL2450">
        <f t="shared" si="3082"/>
        <v>0.78759398496240607</v>
      </c>
      <c r="AM2450">
        <f t="shared" si="3083"/>
        <v>1004780.1146616542</v>
      </c>
      <c r="AN2450">
        <f t="shared" si="3036"/>
        <v>1911746.6078492079</v>
      </c>
      <c r="AO2450">
        <f t="shared" si="3037"/>
        <v>10477928</v>
      </c>
      <c r="AP2450">
        <f t="shared" si="3039"/>
        <v>0.18245464254470997</v>
      </c>
      <c r="AQ2450">
        <f t="shared" si="3040"/>
        <v>9383.591742256529</v>
      </c>
      <c r="AR2450">
        <f t="shared" si="3041"/>
        <v>9442.0891924450734</v>
      </c>
      <c r="AS2450">
        <f t="shared" si="3042"/>
        <v>9165.9237779913492</v>
      </c>
      <c r="AT2450">
        <f t="shared" si="3043"/>
        <v>8890.3739164771741</v>
      </c>
      <c r="AU2450">
        <f t="shared" si="3044"/>
        <v>9097.4707841131258</v>
      </c>
      <c r="AV2450">
        <f t="shared" si="3045"/>
        <v>8781.7664714276489</v>
      </c>
      <c r="AW2450">
        <f t="shared" si="3046"/>
        <v>315.70431268547691</v>
      </c>
      <c r="AX2450">
        <f t="shared" si="3073"/>
        <v>241.69999338860774</v>
      </c>
      <c r="AY2450">
        <f t="shared" si="3047"/>
        <v>74.00431929686917</v>
      </c>
      <c r="AZ2450">
        <f t="shared" si="3084"/>
        <v>9661.8333333333339</v>
      </c>
      <c r="BA2450">
        <f t="shared" si="3085"/>
        <v>12326170831.5</v>
      </c>
      <c r="BB2450">
        <f t="shared" si="3088"/>
        <v>12326170831.5</v>
      </c>
      <c r="BC2450">
        <f t="shared" si="3089"/>
        <v>0</v>
      </c>
      <c r="BD2450">
        <f t="shared" si="3104"/>
        <v>57565553269.91217</v>
      </c>
      <c r="BE2450">
        <f t="shared" si="3105"/>
        <v>18949335902.815117</v>
      </c>
      <c r="BF2450">
        <f t="shared" si="3106"/>
        <v>3.0378665281541726</v>
      </c>
      <c r="BG2450">
        <f t="shared" si="3107"/>
        <v>75.23444638331992</v>
      </c>
      <c r="BH2450">
        <f t="shared" si="3048"/>
        <v>116206083</v>
      </c>
      <c r="BI2450">
        <f t="shared" si="3049"/>
        <v>3.5949978140804846</v>
      </c>
      <c r="BJ2450">
        <f t="shared" si="3090"/>
        <v>49140.039099999922</v>
      </c>
      <c r="BK2450">
        <f t="shared" si="3050"/>
        <v>5.2894523818817929E-2</v>
      </c>
      <c r="BL2450">
        <f t="shared" si="3051"/>
        <v>1.0528945238188179</v>
      </c>
      <c r="BM2450">
        <f t="shared" si="3052"/>
        <v>302.136712499868</v>
      </c>
      <c r="BN2450">
        <f t="shared" si="3053"/>
        <v>9592</v>
      </c>
      <c r="BO2450">
        <f t="shared" si="3092"/>
        <v>9234.5549806000017</v>
      </c>
      <c r="BP2450">
        <f t="shared" si="3054"/>
        <v>8579.200008647058</v>
      </c>
      <c r="BQ2450">
        <f t="shared" si="3055"/>
        <v>655.35497195294374</v>
      </c>
      <c r="BR2450">
        <f t="shared" si="3056"/>
        <v>1189.0996090000008</v>
      </c>
      <c r="BS2450">
        <f t="shared" si="3057"/>
        <v>875.95019499999944</v>
      </c>
      <c r="BT2450">
        <f t="shared" si="3058"/>
        <v>1219.25</v>
      </c>
      <c r="BU2450">
        <f t="shared" si="3059"/>
        <v>851</v>
      </c>
      <c r="BV2450">
        <f t="shared" si="3060"/>
        <v>9405.85</v>
      </c>
      <c r="BW2450">
        <f t="shared" si="3061"/>
        <v>9368.0476190476184</v>
      </c>
      <c r="BX2450">
        <f t="shared" si="3062"/>
        <v>9260.6027344181821</v>
      </c>
      <c r="BY2450">
        <f t="shared" si="3063"/>
        <v>9014.848121352381</v>
      </c>
      <c r="BZ2450">
        <f t="shared" si="3064"/>
        <v>9858</v>
      </c>
      <c r="CA2450">
        <f t="shared" si="3065"/>
        <v>8450.0498050000006</v>
      </c>
      <c r="CB2450">
        <f t="shared" si="3066"/>
        <v>9169.9062046233339</v>
      </c>
      <c r="CC2450">
        <f t="shared" si="3067"/>
        <v>9158.8478677916664</v>
      </c>
      <c r="CD2450">
        <f t="shared" si="3068"/>
        <v>8928.8995704098415</v>
      </c>
      <c r="CE2450">
        <f t="shared" si="3069"/>
        <v>8609.3548093990448</v>
      </c>
      <c r="CF2450">
        <f t="shared" si="3070"/>
        <v>9309.0996090000008</v>
      </c>
      <c r="CG2450">
        <f t="shared" si="3071"/>
        <v>9344</v>
      </c>
      <c r="CH2450">
        <f t="shared" si="3072"/>
        <v>8990.1503909999992</v>
      </c>
    </row>
    <row r="2451" spans="1:86">
      <c r="A2451" s="1">
        <v>43089</v>
      </c>
      <c r="B2451">
        <v>9966</v>
      </c>
      <c r="C2451">
        <v>9996.4003909999992</v>
      </c>
      <c r="D2451">
        <v>9700.25</v>
      </c>
      <c r="E2451">
        <v>9733.9003909999992</v>
      </c>
      <c r="F2451">
        <v>1216280</v>
      </c>
      <c r="G2451">
        <f t="shared" si="3086"/>
        <v>-939877.88263471075</v>
      </c>
      <c r="H2451">
        <f t="shared" si="3034"/>
        <v>10383012.744074719</v>
      </c>
      <c r="I2451">
        <f t="shared" si="3087"/>
        <v>9849.1376954999996</v>
      </c>
      <c r="J2451">
        <f t="shared" si="3094"/>
        <v>9849.1376954999996</v>
      </c>
      <c r="K2451">
        <f t="shared" si="3095"/>
        <v>8775.2751467499984</v>
      </c>
      <c r="L2451">
        <f t="shared" si="3096"/>
        <v>1</v>
      </c>
      <c r="M2451">
        <f t="shared" si="3097"/>
        <v>10</v>
      </c>
      <c r="N2451">
        <f t="shared" si="3098"/>
        <v>90</v>
      </c>
      <c r="O2451">
        <f t="shared" si="3099"/>
        <v>0</v>
      </c>
      <c r="P2451">
        <f t="shared" si="3074"/>
        <v>296.15039099999922</v>
      </c>
      <c r="Q2451">
        <f t="shared" si="3075"/>
        <v>262.5</v>
      </c>
      <c r="R2451">
        <f t="shared" si="3076"/>
        <v>33.650390999999217</v>
      </c>
      <c r="S2451">
        <f t="shared" si="3077"/>
        <v>296.15039099999922</v>
      </c>
      <c r="T2451">
        <f t="shared" ref="T2451:T2514" si="3113">((T2450*13)+S2451)/14</f>
        <v>179.75331263441703</v>
      </c>
      <c r="U2451">
        <f t="shared" si="3078"/>
        <v>-179</v>
      </c>
      <c r="V2451">
        <f t="shared" si="3079"/>
        <v>90.200194999999439</v>
      </c>
      <c r="W2451">
        <f t="shared" si="3080"/>
        <v>0</v>
      </c>
      <c r="X2451">
        <f t="shared" si="3081"/>
        <v>90.200194999999439</v>
      </c>
      <c r="Y2451">
        <f t="shared" si="3111"/>
        <v>81.094855546987901</v>
      </c>
      <c r="Z2451">
        <f t="shared" si="3112"/>
        <v>24.395059169938527</v>
      </c>
      <c r="AA2451">
        <f t="shared" si="3108"/>
        <v>45.114526324151214</v>
      </c>
      <c r="AB2451">
        <f t="shared" si="3109"/>
        <v>13.571410068838782</v>
      </c>
      <c r="AC2451">
        <f t="shared" si="3110"/>
        <v>53.749020964893802</v>
      </c>
      <c r="AD2451">
        <f t="shared" si="3038"/>
        <v>55.061409812386628</v>
      </c>
      <c r="AE2451">
        <f t="shared" si="3091"/>
        <v>9424.6300781999998</v>
      </c>
      <c r="AF2451">
        <f t="shared" si="3093"/>
        <v>9373.966797000001</v>
      </c>
      <c r="AG2451">
        <f t="shared" si="3035"/>
        <v>8900.5375489000016</v>
      </c>
      <c r="AH2451">
        <f t="shared" si="3100"/>
        <v>9243.3600587000001</v>
      </c>
      <c r="AI2451">
        <f t="shared" si="3101"/>
        <v>9805.4544556515502</v>
      </c>
      <c r="AJ2451">
        <f t="shared" si="3102"/>
        <v>8681.2656617484499</v>
      </c>
      <c r="AK2451">
        <f t="shared" si="3103"/>
        <v>0.93635049109222968</v>
      </c>
      <c r="AL2451">
        <f t="shared" si="3082"/>
        <v>-0.7727479549402364</v>
      </c>
      <c r="AM2451">
        <f t="shared" si="3083"/>
        <v>-939877.88263471075</v>
      </c>
      <c r="AN2451">
        <f t="shared" si="3036"/>
        <v>700615.31223124522</v>
      </c>
      <c r="AO2451">
        <f t="shared" si="3037"/>
        <v>11310766</v>
      </c>
      <c r="AP2451">
        <f t="shared" si="3039"/>
        <v>6.1942339911483027E-2</v>
      </c>
      <c r="AQ2451">
        <f t="shared" si="3040"/>
        <v>9502.696682829308</v>
      </c>
      <c r="AR2451">
        <f t="shared" si="3041"/>
        <v>9495.9429670232275</v>
      </c>
      <c r="AS2451">
        <f t="shared" si="3042"/>
        <v>9268.1595683329069</v>
      </c>
      <c r="AT2451">
        <f t="shared" si="3043"/>
        <v>8966.2912991842277</v>
      </c>
      <c r="AU2451">
        <f t="shared" si="3044"/>
        <v>9192.9352251461569</v>
      </c>
      <c r="AV2451">
        <f t="shared" si="3045"/>
        <v>8848.4158457977137</v>
      </c>
      <c r="AW2451">
        <f t="shared" si="3046"/>
        <v>344.51937934844318</v>
      </c>
      <c r="AX2451">
        <f t="shared" si="3073"/>
        <v>262.2638705805748</v>
      </c>
      <c r="AY2451">
        <f t="shared" si="3047"/>
        <v>82.255508767868378</v>
      </c>
      <c r="AZ2451">
        <f t="shared" si="3084"/>
        <v>9810.1835940000001</v>
      </c>
      <c r="BA2451">
        <f t="shared" si="3085"/>
        <v>11931930101.71032</v>
      </c>
      <c r="BB2451">
        <f t="shared" si="3088"/>
        <v>11931930101.71032</v>
      </c>
      <c r="BC2451">
        <f t="shared" si="3089"/>
        <v>0</v>
      </c>
      <c r="BD2451">
        <f t="shared" si="3104"/>
        <v>69497483371.622498</v>
      </c>
      <c r="BE2451">
        <f t="shared" si="3105"/>
        <v>13934218394.572113</v>
      </c>
      <c r="BF2451">
        <f t="shared" si="3106"/>
        <v>4.9875408439625364</v>
      </c>
      <c r="BG2451">
        <f t="shared" si="3107"/>
        <v>83.298652551016204</v>
      </c>
      <c r="BH2451">
        <f t="shared" si="3048"/>
        <v>114989803</v>
      </c>
      <c r="BI2451">
        <f t="shared" si="3049"/>
        <v>3.8935712940306964</v>
      </c>
      <c r="BJ2451">
        <f t="shared" si="3090"/>
        <v>-6859.9609000000783</v>
      </c>
      <c r="BK2451">
        <f t="shared" si="3050"/>
        <v>-6.8968636433199802E-3</v>
      </c>
      <c r="BL2451">
        <f t="shared" si="3051"/>
        <v>0.99310313635668002</v>
      </c>
      <c r="BM2451">
        <f t="shared" si="3052"/>
        <v>296.24975906430234</v>
      </c>
      <c r="BN2451">
        <f t="shared" si="3053"/>
        <v>9848.3251954999996</v>
      </c>
      <c r="BO2451">
        <f t="shared" si="3092"/>
        <v>9379.1200197000016</v>
      </c>
      <c r="BP2451">
        <f t="shared" si="3054"/>
        <v>8626.5779527058821</v>
      </c>
      <c r="BQ2451">
        <f t="shared" si="3055"/>
        <v>752.54206699411952</v>
      </c>
      <c r="BR2451">
        <f t="shared" si="3056"/>
        <v>851.5</v>
      </c>
      <c r="BS2451">
        <f t="shared" si="3057"/>
        <v>1085.7001949999994</v>
      </c>
      <c r="BT2451">
        <f t="shared" si="3058"/>
        <v>1008.1503909999992</v>
      </c>
      <c r="BU2451">
        <f t="shared" si="3059"/>
        <v>1350.0996090000008</v>
      </c>
      <c r="BV2451">
        <f t="shared" si="3060"/>
        <v>9549.8234376</v>
      </c>
      <c r="BW2451">
        <f t="shared" si="3061"/>
        <v>9499.5786831428577</v>
      </c>
      <c r="BX2451">
        <f t="shared" si="3062"/>
        <v>9370.1827948363625</v>
      </c>
      <c r="BY2451">
        <f t="shared" si="3063"/>
        <v>9100.0291063142849</v>
      </c>
      <c r="BZ2451">
        <f t="shared" si="3064"/>
        <v>9996.4003909999992</v>
      </c>
      <c r="CA2451">
        <f t="shared" si="3065"/>
        <v>8614.5498050000006</v>
      </c>
      <c r="CB2451">
        <f t="shared" si="3066"/>
        <v>9243.9868880733338</v>
      </c>
      <c r="CC2451">
        <f t="shared" si="3067"/>
        <v>9203.9163033527784</v>
      </c>
      <c r="CD2451">
        <f t="shared" si="3068"/>
        <v>9067.2930228864298</v>
      </c>
      <c r="CE2451">
        <f t="shared" si="3069"/>
        <v>8633.8298581172057</v>
      </c>
      <c r="CF2451">
        <f t="shared" si="3070"/>
        <v>9801.5</v>
      </c>
      <c r="CG2451">
        <f t="shared" si="3071"/>
        <v>9858</v>
      </c>
      <c r="CH2451">
        <f t="shared" si="3072"/>
        <v>9326</v>
      </c>
    </row>
    <row r="2452" spans="1:86">
      <c r="A2452" s="1">
        <v>43090</v>
      </c>
      <c r="B2452">
        <v>9788</v>
      </c>
      <c r="C2452">
        <v>9817.4003909999992</v>
      </c>
      <c r="D2452">
        <v>9610.0498050000006</v>
      </c>
      <c r="E2452">
        <v>9631.0498050000006</v>
      </c>
      <c r="F2452">
        <v>849633</v>
      </c>
      <c r="G2452">
        <f t="shared" si="3086"/>
        <v>-677535.16951689625</v>
      </c>
      <c r="H2452">
        <f t="shared" si="3034"/>
        <v>9705477.5745578222</v>
      </c>
      <c r="I2452">
        <f t="shared" si="3087"/>
        <v>9711.6250002500001</v>
      </c>
      <c r="J2452">
        <f t="shared" si="3094"/>
        <v>9849.1376954999996</v>
      </c>
      <c r="K2452">
        <f t="shared" si="3095"/>
        <v>8997.5124512500006</v>
      </c>
      <c r="L2452">
        <f t="shared" si="3096"/>
        <v>2</v>
      </c>
      <c r="M2452">
        <f t="shared" si="3097"/>
        <v>10</v>
      </c>
      <c r="N2452">
        <f t="shared" si="3098"/>
        <v>80</v>
      </c>
      <c r="O2452">
        <f t="shared" si="3099"/>
        <v>0</v>
      </c>
      <c r="P2452">
        <f t="shared" si="3074"/>
        <v>207.35058599999866</v>
      </c>
      <c r="Q2452">
        <f t="shared" si="3075"/>
        <v>186.35058599999866</v>
      </c>
      <c r="R2452">
        <f t="shared" si="3076"/>
        <v>21</v>
      </c>
      <c r="S2452">
        <f t="shared" si="3077"/>
        <v>207.35058599999866</v>
      </c>
      <c r="T2452">
        <f t="shared" si="3113"/>
        <v>181.72454644624426</v>
      </c>
      <c r="U2452">
        <f t="shared" si="3078"/>
        <v>7.3994140000013431</v>
      </c>
      <c r="V2452">
        <f t="shared" si="3079"/>
        <v>5.0498050000005605</v>
      </c>
      <c r="W2452">
        <f t="shared" si="3080"/>
        <v>7.3994140000013431</v>
      </c>
      <c r="X2452">
        <f t="shared" si="3081"/>
        <v>0</v>
      </c>
      <c r="Y2452">
        <f t="shared" si="3111"/>
        <v>75.830895436488859</v>
      </c>
      <c r="Z2452">
        <f t="shared" si="3112"/>
        <v>22.65255494351435</v>
      </c>
      <c r="AA2452">
        <f t="shared" si="3108"/>
        <v>41.728482430919321</v>
      </c>
      <c r="AB2452">
        <f t="shared" si="3109"/>
        <v>12.465324793211234</v>
      </c>
      <c r="AC2452">
        <f t="shared" si="3110"/>
        <v>53.997235360645149</v>
      </c>
      <c r="AD2452">
        <f t="shared" si="3038"/>
        <v>56.657296324571028</v>
      </c>
      <c r="AE2452">
        <f t="shared" si="3091"/>
        <v>9528.290039200001</v>
      </c>
      <c r="AF2452">
        <f t="shared" si="3093"/>
        <v>9459.0333660000015</v>
      </c>
      <c r="AG2452">
        <f t="shared" si="3035"/>
        <v>8958.9200196000002</v>
      </c>
      <c r="AH2452">
        <f t="shared" si="3100"/>
        <v>9318.2250001000011</v>
      </c>
      <c r="AI2452">
        <f t="shared" si="3101"/>
        <v>9867.3476242497891</v>
      </c>
      <c r="AJ2452">
        <f t="shared" si="3102"/>
        <v>8769.1023759502132</v>
      </c>
      <c r="AK2452">
        <f t="shared" si="3103"/>
        <v>0.78484057216213698</v>
      </c>
      <c r="AL2452">
        <f t="shared" si="3082"/>
        <v>-0.79744450782502119</v>
      </c>
      <c r="AM2452">
        <f t="shared" si="3083"/>
        <v>-677535.16951689625</v>
      </c>
      <c r="AN2452">
        <f t="shared" si="3036"/>
        <v>160112.1820540108</v>
      </c>
      <c r="AO2452">
        <f t="shared" si="3037"/>
        <v>11870591</v>
      </c>
      <c r="AP2452">
        <f t="shared" si="3039"/>
        <v>1.3488139053397661E-2</v>
      </c>
      <c r="AQ2452">
        <f t="shared" si="3040"/>
        <v>9546.3367443673433</v>
      </c>
      <c r="AR2452">
        <f t="shared" si="3041"/>
        <v>9554.0992214216076</v>
      </c>
      <c r="AS2452">
        <f t="shared" si="3042"/>
        <v>9333.479810932984</v>
      </c>
      <c r="AT2452">
        <f t="shared" si="3043"/>
        <v>9026.1195647076474</v>
      </c>
      <c r="AU2452">
        <f t="shared" si="3044"/>
        <v>9258.6524121242328</v>
      </c>
      <c r="AV2452">
        <f t="shared" si="3045"/>
        <v>8903.200222941874</v>
      </c>
      <c r="AW2452">
        <f t="shared" si="3046"/>
        <v>355.45218918235878</v>
      </c>
      <c r="AX2452">
        <f t="shared" si="3073"/>
        <v>280.90153430093159</v>
      </c>
      <c r="AY2452">
        <f t="shared" si="3047"/>
        <v>74.550654881427192</v>
      </c>
      <c r="AZ2452">
        <f t="shared" si="3084"/>
        <v>9686.1666669999995</v>
      </c>
      <c r="BA2452">
        <f t="shared" si="3085"/>
        <v>8229686843.7832108</v>
      </c>
      <c r="BB2452">
        <f t="shared" si="3088"/>
        <v>0</v>
      </c>
      <c r="BC2452">
        <f t="shared" si="3089"/>
        <v>8229686843.7832108</v>
      </c>
      <c r="BD2452">
        <f t="shared" si="3104"/>
        <v>65728701593.955818</v>
      </c>
      <c r="BE2452">
        <f t="shared" si="3105"/>
        <v>22163905238.355324</v>
      </c>
      <c r="BF2452">
        <f t="shared" si="3106"/>
        <v>2.9655740216850535</v>
      </c>
      <c r="BG2452">
        <f t="shared" si="3107"/>
        <v>74.782969765999241</v>
      </c>
      <c r="BH2452">
        <f t="shared" si="3048"/>
        <v>114140170</v>
      </c>
      <c r="BI2452">
        <f t="shared" si="3049"/>
        <v>3.9924092492767405</v>
      </c>
      <c r="BJ2452">
        <f t="shared" si="3090"/>
        <v>-10385.058599999866</v>
      </c>
      <c r="BK2452">
        <f t="shared" si="3050"/>
        <v>-1.0566225445977925E-2</v>
      </c>
      <c r="BL2452">
        <f t="shared" si="3051"/>
        <v>0.98943377455402204</v>
      </c>
      <c r="BM2452">
        <f t="shared" si="3052"/>
        <v>289.41303450698081</v>
      </c>
      <c r="BN2452">
        <f t="shared" si="3053"/>
        <v>9713.725097999999</v>
      </c>
      <c r="BO2452">
        <f t="shared" si="3092"/>
        <v>9502.5850587999994</v>
      </c>
      <c r="BP2452">
        <f t="shared" si="3054"/>
        <v>8670.8360380735303</v>
      </c>
      <c r="BQ2452">
        <f t="shared" si="3055"/>
        <v>831.7490207264691</v>
      </c>
      <c r="BR2452">
        <f t="shared" si="3056"/>
        <v>588.79980500000056</v>
      </c>
      <c r="BS2452">
        <f t="shared" si="3057"/>
        <v>711.04980500000056</v>
      </c>
      <c r="BT2452">
        <f t="shared" si="3058"/>
        <v>698.40039099999922</v>
      </c>
      <c r="BU2452">
        <f t="shared" si="3059"/>
        <v>858.20019499999944</v>
      </c>
      <c r="BV2452">
        <f t="shared" si="3060"/>
        <v>9618.6300131999997</v>
      </c>
      <c r="BW2452">
        <f t="shared" si="3061"/>
        <v>9573.0309711428563</v>
      </c>
      <c r="BX2452">
        <f t="shared" si="3062"/>
        <v>9440.6718396181823</v>
      </c>
      <c r="BY2452">
        <f t="shared" si="3063"/>
        <v>9169.6017021333337</v>
      </c>
      <c r="BZ2452">
        <f t="shared" si="3064"/>
        <v>9996.4003909999992</v>
      </c>
      <c r="CA2452">
        <f t="shared" si="3065"/>
        <v>8899</v>
      </c>
      <c r="CB2452">
        <f t="shared" si="3066"/>
        <v>9371.9581055899998</v>
      </c>
      <c r="CC2452">
        <f t="shared" si="3067"/>
        <v>9279.8279677277769</v>
      </c>
      <c r="CD2452">
        <f t="shared" si="3068"/>
        <v>9153.9665574109931</v>
      </c>
      <c r="CE2452">
        <f t="shared" si="3069"/>
        <v>8674.6248215073356</v>
      </c>
      <c r="CF2452">
        <f t="shared" si="3070"/>
        <v>9733.9003909999992</v>
      </c>
      <c r="CG2452">
        <f t="shared" si="3071"/>
        <v>9996.4003909999992</v>
      </c>
      <c r="CH2452">
        <f t="shared" si="3072"/>
        <v>9700.25</v>
      </c>
    </row>
    <row r="2453" spans="1:86">
      <c r="A2453" s="1">
        <v>43091</v>
      </c>
      <c r="B2453">
        <v>9665</v>
      </c>
      <c r="C2453">
        <v>9824.7998050000006</v>
      </c>
      <c r="D2453">
        <v>9605</v>
      </c>
      <c r="E2453">
        <v>9700</v>
      </c>
      <c r="F2453">
        <v>814330</v>
      </c>
      <c r="G2453">
        <f t="shared" si="3086"/>
        <v>-110404.44374211523</v>
      </c>
      <c r="H2453">
        <f t="shared" ref="H2453:H2516" si="3114">SUM(H2452,G2453)</f>
        <v>9595073.1308157071</v>
      </c>
      <c r="I2453">
        <f t="shared" si="3087"/>
        <v>9698.6999512500006</v>
      </c>
      <c r="J2453">
        <f t="shared" si="3094"/>
        <v>9849.1376954999996</v>
      </c>
      <c r="K2453">
        <f t="shared" si="3095"/>
        <v>9108.1374512500006</v>
      </c>
      <c r="L2453">
        <f t="shared" si="3096"/>
        <v>3</v>
      </c>
      <c r="M2453">
        <f t="shared" si="3097"/>
        <v>7</v>
      </c>
      <c r="N2453">
        <f t="shared" si="3098"/>
        <v>70</v>
      </c>
      <c r="O2453">
        <f t="shared" si="3099"/>
        <v>30</v>
      </c>
      <c r="P2453">
        <f t="shared" si="3074"/>
        <v>219.79980500000056</v>
      </c>
      <c r="Q2453">
        <f t="shared" si="3075"/>
        <v>124.79980500000056</v>
      </c>
      <c r="R2453">
        <f t="shared" si="3076"/>
        <v>95</v>
      </c>
      <c r="S2453">
        <f t="shared" si="3077"/>
        <v>219.79980500000056</v>
      </c>
      <c r="T2453">
        <f t="shared" si="3113"/>
        <v>184.44420777151257</v>
      </c>
      <c r="U2453">
        <f t="shared" si="3078"/>
        <v>-59.799805000000561</v>
      </c>
      <c r="V2453">
        <f t="shared" si="3079"/>
        <v>-11.200194999999439</v>
      </c>
      <c r="W2453">
        <f t="shared" si="3080"/>
        <v>0</v>
      </c>
      <c r="X2453">
        <f t="shared" si="3081"/>
        <v>0</v>
      </c>
      <c r="Y2453">
        <f t="shared" si="3111"/>
        <v>70.414402905311093</v>
      </c>
      <c r="Z2453">
        <f t="shared" si="3112"/>
        <v>21.034515304691897</v>
      </c>
      <c r="AA2453">
        <f t="shared" si="3108"/>
        <v>38.176532489727016</v>
      </c>
      <c r="AB2453">
        <f t="shared" si="3109"/>
        <v>11.404269919253426</v>
      </c>
      <c r="AC2453">
        <f t="shared" si="3110"/>
        <v>53.997235360645149</v>
      </c>
      <c r="AD2453">
        <f t="shared" si="3038"/>
        <v>58.313705851441561</v>
      </c>
      <c r="AE2453">
        <f t="shared" si="3091"/>
        <v>9635.1099610000001</v>
      </c>
      <c r="AF2453">
        <f t="shared" si="3093"/>
        <v>9556.9083660000015</v>
      </c>
      <c r="AG2453">
        <f t="shared" si="3035"/>
        <v>9019.5225098499996</v>
      </c>
      <c r="AH2453">
        <f t="shared" si="3100"/>
        <v>9384.0000001000008</v>
      </c>
      <c r="AI2453">
        <f t="shared" si="3101"/>
        <v>9942.6288874666552</v>
      </c>
      <c r="AJ2453">
        <f t="shared" si="3102"/>
        <v>8825.3711127333463</v>
      </c>
      <c r="AK2453">
        <f t="shared" si="3103"/>
        <v>0.78283535549835748</v>
      </c>
      <c r="AL2453">
        <f t="shared" si="3082"/>
        <v>-0.13557703110792335</v>
      </c>
      <c r="AM2453">
        <f t="shared" si="3083"/>
        <v>-110404.44374211523</v>
      </c>
      <c r="AN2453">
        <f t="shared" si="3036"/>
        <v>173003.1502170923</v>
      </c>
      <c r="AO2453">
        <f t="shared" si="3037"/>
        <v>12341489</v>
      </c>
      <c r="AP2453">
        <f t="shared" si="3039"/>
        <v>1.4018012754951393E-2</v>
      </c>
      <c r="AQ2453">
        <f t="shared" si="3040"/>
        <v>9598.582251282447</v>
      </c>
      <c r="AR2453">
        <f t="shared" si="3041"/>
        <v>9589.6959433164502</v>
      </c>
      <c r="AS2453">
        <f t="shared" si="3042"/>
        <v>9399.4534449650473</v>
      </c>
      <c r="AT2453">
        <f t="shared" si="3043"/>
        <v>9086.7688038839588</v>
      </c>
      <c r="AU2453">
        <f t="shared" si="3044"/>
        <v>9324.8545503055975</v>
      </c>
      <c r="AV2453">
        <f t="shared" si="3045"/>
        <v>8958.9762073359434</v>
      </c>
      <c r="AW2453">
        <f t="shared" si="3046"/>
        <v>365.87834296965411</v>
      </c>
      <c r="AX2453">
        <f t="shared" si="3073"/>
        <v>297.8968960346761</v>
      </c>
      <c r="AY2453">
        <f t="shared" si="3047"/>
        <v>67.98144693497801</v>
      </c>
      <c r="AZ2453">
        <f t="shared" si="3084"/>
        <v>9709.9332683333341</v>
      </c>
      <c r="BA2453">
        <f t="shared" si="3085"/>
        <v>7907089958.4018841</v>
      </c>
      <c r="BB2453">
        <f t="shared" si="3088"/>
        <v>7907089958.4018841</v>
      </c>
      <c r="BC2453">
        <f t="shared" si="3089"/>
        <v>0</v>
      </c>
      <c r="BD2453">
        <f t="shared" si="3104"/>
        <v>73635791552.357697</v>
      </c>
      <c r="BE2453">
        <f t="shared" si="3105"/>
        <v>20093874557.997742</v>
      </c>
      <c r="BF2453">
        <f t="shared" si="3106"/>
        <v>3.6645889940150571</v>
      </c>
      <c r="BG2453">
        <f t="shared" si="3107"/>
        <v>78.561883988427297</v>
      </c>
      <c r="BH2453">
        <f t="shared" si="3048"/>
        <v>114954500</v>
      </c>
      <c r="BI2453">
        <f t="shared" si="3049"/>
        <v>4.0839302896022796</v>
      </c>
      <c r="BJ2453">
        <f t="shared" si="3090"/>
        <v>6795.0194999999439</v>
      </c>
      <c r="BK2453">
        <f t="shared" si="3050"/>
        <v>7.159156727047933E-3</v>
      </c>
      <c r="BL2453">
        <f t="shared" si="3051"/>
        <v>1.0071591567270479</v>
      </c>
      <c r="BM2453">
        <f t="shared" si="3052"/>
        <v>294.42327514071496</v>
      </c>
      <c r="BN2453">
        <f t="shared" si="3053"/>
        <v>9714.8999025000012</v>
      </c>
      <c r="BO2453">
        <f t="shared" si="3092"/>
        <v>9607.2050782999995</v>
      </c>
      <c r="BP2453">
        <f t="shared" si="3054"/>
        <v>8712.8933967647063</v>
      </c>
      <c r="BQ2453">
        <f t="shared" si="3055"/>
        <v>894.31168153529325</v>
      </c>
      <c r="BR2453">
        <f t="shared" si="3056"/>
        <v>566.20019499999944</v>
      </c>
      <c r="BS2453">
        <f t="shared" si="3057"/>
        <v>515.25</v>
      </c>
      <c r="BT2453">
        <f t="shared" si="3058"/>
        <v>657.79980500000056</v>
      </c>
      <c r="BU2453">
        <f t="shared" si="3059"/>
        <v>557</v>
      </c>
      <c r="BV2453">
        <f t="shared" si="3060"/>
        <v>9675.8666667999987</v>
      </c>
      <c r="BW2453">
        <f t="shared" si="3061"/>
        <v>9641.8785808571411</v>
      </c>
      <c r="BX2453">
        <f t="shared" si="3062"/>
        <v>9510.085475963635</v>
      </c>
      <c r="BY2453">
        <f t="shared" si="3063"/>
        <v>9240.1807478857136</v>
      </c>
      <c r="BZ2453">
        <f t="shared" si="3064"/>
        <v>9996.4003909999992</v>
      </c>
      <c r="CA2453">
        <f t="shared" si="3065"/>
        <v>8990.1503909999992</v>
      </c>
      <c r="CB2453">
        <f t="shared" si="3066"/>
        <v>9546.6460318166683</v>
      </c>
      <c r="CC2453">
        <f t="shared" si="3067"/>
        <v>9402.7831489916662</v>
      </c>
      <c r="CD2453">
        <f t="shared" si="3068"/>
        <v>9211.4846445454768</v>
      </c>
      <c r="CE2453">
        <f t="shared" si="3069"/>
        <v>8719.125495451719</v>
      </c>
      <c r="CF2453">
        <f t="shared" si="3070"/>
        <v>9631.0498050000006</v>
      </c>
      <c r="CG2453">
        <f t="shared" si="3071"/>
        <v>9817.4003909999992</v>
      </c>
      <c r="CH2453">
        <f t="shared" si="3072"/>
        <v>9610.0498050000006</v>
      </c>
    </row>
    <row r="2454" spans="1:86">
      <c r="A2454" s="1">
        <v>43095</v>
      </c>
      <c r="B2454">
        <v>9741</v>
      </c>
      <c r="C2454">
        <v>9765</v>
      </c>
      <c r="D2454">
        <v>9616.2001949999994</v>
      </c>
      <c r="E2454">
        <v>9679</v>
      </c>
      <c r="F2454">
        <v>542587</v>
      </c>
      <c r="G2454">
        <f t="shared" si="3086"/>
        <v>-84597.719764919384</v>
      </c>
      <c r="H2454">
        <f t="shared" si="3114"/>
        <v>9510475.4110507872</v>
      </c>
      <c r="I2454">
        <f t="shared" si="3087"/>
        <v>9700.3000487499994</v>
      </c>
      <c r="J2454">
        <f t="shared" si="3094"/>
        <v>9849.1376954999996</v>
      </c>
      <c r="K2454">
        <f t="shared" si="3095"/>
        <v>9108.1374512500006</v>
      </c>
      <c r="L2454">
        <f t="shared" si="3096"/>
        <v>4</v>
      </c>
      <c r="M2454">
        <f t="shared" si="3097"/>
        <v>8</v>
      </c>
      <c r="N2454">
        <f t="shared" si="3098"/>
        <v>60</v>
      </c>
      <c r="O2454">
        <f t="shared" si="3099"/>
        <v>20</v>
      </c>
      <c r="P2454">
        <f t="shared" si="3074"/>
        <v>148.79980500000056</v>
      </c>
      <c r="Q2454">
        <f t="shared" si="3075"/>
        <v>86</v>
      </c>
      <c r="R2454">
        <f t="shared" si="3076"/>
        <v>62.799805000000561</v>
      </c>
      <c r="S2454">
        <f t="shared" si="3077"/>
        <v>148.79980500000056</v>
      </c>
      <c r="T2454">
        <f t="shared" si="3113"/>
        <v>181.89817900211887</v>
      </c>
      <c r="U2454">
        <f t="shared" si="3078"/>
        <v>-14.299805000000561</v>
      </c>
      <c r="V2454">
        <f t="shared" si="3079"/>
        <v>-12.899414000001343</v>
      </c>
      <c r="W2454">
        <f t="shared" si="3080"/>
        <v>0</v>
      </c>
      <c r="X2454">
        <f t="shared" si="3081"/>
        <v>0</v>
      </c>
      <c r="Y2454">
        <f t="shared" si="3111"/>
        <v>65.384802697788871</v>
      </c>
      <c r="Z2454">
        <f t="shared" si="3112"/>
        <v>19.532049925785333</v>
      </c>
      <c r="AA2454">
        <f t="shared" si="3108"/>
        <v>35.945825877139335</v>
      </c>
      <c r="AB2454">
        <f t="shared" si="3109"/>
        <v>10.737902948197085</v>
      </c>
      <c r="AC2454">
        <f t="shared" si="3110"/>
        <v>53.997235360645156</v>
      </c>
      <c r="AD2454">
        <f t="shared" si="3038"/>
        <v>59.350201837782699</v>
      </c>
      <c r="AE2454">
        <f t="shared" si="3091"/>
        <v>9709.0900392000003</v>
      </c>
      <c r="AF2454">
        <f t="shared" si="3093"/>
        <v>9642.424967500001</v>
      </c>
      <c r="AG2454">
        <f t="shared" ref="AG2454:AG2517" si="3115">AVERAGE(E2435:E2454)</f>
        <v>9078.0425293999997</v>
      </c>
      <c r="AH2454">
        <f t="shared" si="3100"/>
        <v>9438.5200196000005</v>
      </c>
      <c r="AI2454">
        <f t="shared" si="3101"/>
        <v>9995.248363247536</v>
      </c>
      <c r="AJ2454">
        <f t="shared" si="3102"/>
        <v>8881.7916759524651</v>
      </c>
      <c r="AK2454">
        <f t="shared" si="3103"/>
        <v>0.71597605290260491</v>
      </c>
      <c r="AL2454">
        <f t="shared" si="3082"/>
        <v>-0.15591549330322949</v>
      </c>
      <c r="AM2454">
        <f t="shared" si="3083"/>
        <v>-84597.719764919384</v>
      </c>
      <c r="AN2454">
        <f t="shared" ref="AN2454:AN2517" si="3116">SUM(AM2435:AM2454)</f>
        <v>-15988.551252574383</v>
      </c>
      <c r="AO2454">
        <f t="shared" ref="AO2454:AO2517" si="3117">SUM(F2435:F2454)</f>
        <v>12711822</v>
      </c>
      <c r="AP2454">
        <f t="shared" si="3039"/>
        <v>-1.2577702277906647E-3</v>
      </c>
      <c r="AQ2454">
        <f t="shared" si="3040"/>
        <v>9625.9242858464149</v>
      </c>
      <c r="AR2454">
        <f t="shared" si="3041"/>
        <v>9605.2009880362621</v>
      </c>
      <c r="AS2454">
        <f t="shared" si="3042"/>
        <v>9449.771824871339</v>
      </c>
      <c r="AT2454">
        <f t="shared" si="3043"/>
        <v>9140.0696115344017</v>
      </c>
      <c r="AU2454">
        <f t="shared" si="3044"/>
        <v>9377.9763677597584</v>
      </c>
      <c r="AV2454">
        <f t="shared" si="3045"/>
        <v>9009.3778728224279</v>
      </c>
      <c r="AW2454">
        <f t="shared" si="3046"/>
        <v>368.59849493733054</v>
      </c>
      <c r="AX2454">
        <f t="shared" si="3073"/>
        <v>312.03721581520699</v>
      </c>
      <c r="AY2454">
        <f t="shared" si="3047"/>
        <v>56.561279122123551</v>
      </c>
      <c r="AZ2454">
        <f t="shared" si="3084"/>
        <v>9686.7333983333319</v>
      </c>
      <c r="BA2454">
        <f t="shared" si="3085"/>
        <v>5255895614.4014874</v>
      </c>
      <c r="BB2454">
        <f t="shared" si="3088"/>
        <v>0</v>
      </c>
      <c r="BC2454">
        <f t="shared" si="3089"/>
        <v>5255895614.4014874</v>
      </c>
      <c r="BD2454">
        <f t="shared" si="3104"/>
        <v>73635791552.357697</v>
      </c>
      <c r="BE2454">
        <f t="shared" si="3105"/>
        <v>23528515185.164955</v>
      </c>
      <c r="BF2454">
        <f t="shared" si="3106"/>
        <v>3.1296403947660094</v>
      </c>
      <c r="BG2454">
        <f t="shared" si="3107"/>
        <v>75.784816487473819</v>
      </c>
      <c r="BH2454">
        <f t="shared" si="3048"/>
        <v>114411913</v>
      </c>
      <c r="BI2454">
        <f t="shared" si="3049"/>
        <v>4.0912757810862832</v>
      </c>
      <c r="BJ2454">
        <f t="shared" si="3090"/>
        <v>-2200</v>
      </c>
      <c r="BK2454">
        <f t="shared" si="3050"/>
        <v>-2.1649484536082476E-3</v>
      </c>
      <c r="BL2454">
        <f t="shared" si="3051"/>
        <v>0.99783505154639174</v>
      </c>
      <c r="BM2454">
        <f t="shared" si="3052"/>
        <v>293.42160064984898</v>
      </c>
      <c r="BN2454">
        <f t="shared" si="3053"/>
        <v>9690.6000974999988</v>
      </c>
      <c r="BO2454">
        <f t="shared" si="3092"/>
        <v>9711.9100587000012</v>
      </c>
      <c r="BP2454">
        <f t="shared" si="3054"/>
        <v>8754.411046691177</v>
      </c>
      <c r="BQ2454">
        <f t="shared" si="3055"/>
        <v>957.49901200882414</v>
      </c>
      <c r="BR2454">
        <f t="shared" si="3056"/>
        <v>547.65039099999922</v>
      </c>
      <c r="BS2454">
        <f t="shared" si="3057"/>
        <v>516.20019499999944</v>
      </c>
      <c r="BT2454">
        <f t="shared" si="3058"/>
        <v>546.5</v>
      </c>
      <c r="BU2454">
        <f t="shared" si="3059"/>
        <v>591</v>
      </c>
      <c r="BV2454">
        <f t="shared" si="3060"/>
        <v>9690.4966798000005</v>
      </c>
      <c r="BW2454">
        <f t="shared" si="3061"/>
        <v>9676.7619048571432</v>
      </c>
      <c r="BX2454">
        <f t="shared" si="3062"/>
        <v>9563.7218395818199</v>
      </c>
      <c r="BY2454">
        <f t="shared" si="3063"/>
        <v>9302.9881279000001</v>
      </c>
      <c r="BZ2454">
        <f t="shared" si="3064"/>
        <v>9996.4003909999992</v>
      </c>
      <c r="CA2454">
        <f t="shared" si="3065"/>
        <v>8990.1503909999992</v>
      </c>
      <c r="CB2454">
        <f t="shared" si="3066"/>
        <v>9743.4105698066669</v>
      </c>
      <c r="CC2454">
        <f t="shared" si="3067"/>
        <v>9562.6091877638901</v>
      </c>
      <c r="CD2454">
        <f t="shared" si="3068"/>
        <v>9251.8489471342073</v>
      </c>
      <c r="CE2454">
        <f t="shared" si="3069"/>
        <v>8770.3009191477504</v>
      </c>
      <c r="CF2454">
        <f t="shared" si="3070"/>
        <v>9700</v>
      </c>
      <c r="CG2454">
        <f t="shared" si="3071"/>
        <v>9824.7998050000006</v>
      </c>
      <c r="CH2454">
        <f t="shared" si="3072"/>
        <v>9605</v>
      </c>
    </row>
    <row r="2455" spans="1:86">
      <c r="A2455" s="1">
        <v>43096</v>
      </c>
      <c r="B2455">
        <v>9694</v>
      </c>
      <c r="C2455">
        <v>9750.7001949999994</v>
      </c>
      <c r="D2455">
        <v>9629.0996090000008</v>
      </c>
      <c r="E2455">
        <v>9644.0996090000008</v>
      </c>
      <c r="F2455">
        <v>402886</v>
      </c>
      <c r="G2455">
        <f t="shared" si="3086"/>
        <v>-303490.26189064473</v>
      </c>
      <c r="H2455">
        <f t="shared" si="3114"/>
        <v>9206985.149160143</v>
      </c>
      <c r="I2455">
        <f t="shared" si="3087"/>
        <v>9679.4748532499998</v>
      </c>
      <c r="J2455">
        <f t="shared" si="3094"/>
        <v>9849.1376954999996</v>
      </c>
      <c r="K2455">
        <f t="shared" si="3095"/>
        <v>9108.1374512500006</v>
      </c>
      <c r="L2455">
        <f t="shared" si="3096"/>
        <v>5</v>
      </c>
      <c r="M2455">
        <f t="shared" si="3097"/>
        <v>9</v>
      </c>
      <c r="N2455">
        <f t="shared" si="3098"/>
        <v>50</v>
      </c>
      <c r="O2455">
        <f t="shared" si="3099"/>
        <v>10</v>
      </c>
      <c r="P2455">
        <f t="shared" si="3074"/>
        <v>121.60058599999866</v>
      </c>
      <c r="Q2455">
        <f t="shared" si="3075"/>
        <v>106.60058599999866</v>
      </c>
      <c r="R2455">
        <f t="shared" si="3076"/>
        <v>15</v>
      </c>
      <c r="S2455">
        <f t="shared" si="3077"/>
        <v>121.60058599999866</v>
      </c>
      <c r="T2455">
        <f t="shared" si="3113"/>
        <v>177.59120807339599</v>
      </c>
      <c r="U2455">
        <f t="shared" si="3078"/>
        <v>-57.200194999999439</v>
      </c>
      <c r="V2455">
        <f t="shared" si="3079"/>
        <v>13.299804000000222</v>
      </c>
      <c r="W2455">
        <f t="shared" si="3080"/>
        <v>0</v>
      </c>
      <c r="X2455">
        <f t="shared" si="3081"/>
        <v>13.299804000000222</v>
      </c>
      <c r="Y2455">
        <f t="shared" si="3111"/>
        <v>60.714459647946811</v>
      </c>
      <c r="Z2455">
        <f t="shared" si="3112"/>
        <v>19.086889502514968</v>
      </c>
      <c r="AA2455">
        <f t="shared" si="3108"/>
        <v>34.187762055683727</v>
      </c>
      <c r="AB2455">
        <f t="shared" si="3109"/>
        <v>10.747654520502287</v>
      </c>
      <c r="AC2455">
        <f t="shared" si="3110"/>
        <v>52.1639929507269</v>
      </c>
      <c r="AD2455">
        <f t="shared" si="3038"/>
        <v>58.698156519498291</v>
      </c>
      <c r="AE2455">
        <f t="shared" si="3091"/>
        <v>9677.6099610000001</v>
      </c>
      <c r="AF2455">
        <f t="shared" si="3093"/>
        <v>9698.2583008333331</v>
      </c>
      <c r="AG2455">
        <f t="shared" si="3115"/>
        <v>9129.0399902999998</v>
      </c>
      <c r="AH2455">
        <f t="shared" si="3100"/>
        <v>9489.7950196000002</v>
      </c>
      <c r="AI2455">
        <f t="shared" si="3101"/>
        <v>10017.614750845809</v>
      </c>
      <c r="AJ2455">
        <f t="shared" si="3102"/>
        <v>8961.9752883541914</v>
      </c>
      <c r="AK2455">
        <f t="shared" si="3103"/>
        <v>0.64617167592029645</v>
      </c>
      <c r="AL2455">
        <f t="shared" si="3082"/>
        <v>-0.75329066259598176</v>
      </c>
      <c r="AM2455">
        <f t="shared" si="3083"/>
        <v>-303490.26189064473</v>
      </c>
      <c r="AN2455">
        <f t="shared" si="3116"/>
        <v>-605838.10944436467</v>
      </c>
      <c r="AO2455">
        <f t="shared" si="3117"/>
        <v>12658667</v>
      </c>
      <c r="AP2455">
        <f t="shared" si="3039"/>
        <v>-4.7859550254727823E-2</v>
      </c>
      <c r="AQ2455">
        <f t="shared" si="3040"/>
        <v>9632.1038957186338</v>
      </c>
      <c r="AR2455">
        <f t="shared" si="3041"/>
        <v>9612.040762020928</v>
      </c>
      <c r="AS2455">
        <f t="shared" si="3042"/>
        <v>9484.7508260144987</v>
      </c>
      <c r="AT2455">
        <f t="shared" si="3043"/>
        <v>9185.4323113063056</v>
      </c>
      <c r="AU2455">
        <f t="shared" si="3044"/>
        <v>9417.8948539457942</v>
      </c>
      <c r="AV2455">
        <f t="shared" si="3045"/>
        <v>9053.8083943548572</v>
      </c>
      <c r="AW2455">
        <f t="shared" si="3046"/>
        <v>364.08645959093701</v>
      </c>
      <c r="AX2455">
        <f t="shared" si="3073"/>
        <v>322.44706457035301</v>
      </c>
      <c r="AY2455">
        <f t="shared" si="3047"/>
        <v>41.639395020584004</v>
      </c>
      <c r="AZ2455">
        <f t="shared" si="3084"/>
        <v>9674.6331376666676</v>
      </c>
      <c r="BA2455">
        <f t="shared" si="3085"/>
        <v>3897774246.3019729</v>
      </c>
      <c r="BB2455">
        <f t="shared" si="3088"/>
        <v>0</v>
      </c>
      <c r="BC2455">
        <f t="shared" si="3089"/>
        <v>3897774246.3019729</v>
      </c>
      <c r="BD2455">
        <f t="shared" si="3104"/>
        <v>70030118774.460464</v>
      </c>
      <c r="BE2455">
        <f t="shared" si="3105"/>
        <v>27426289431.466927</v>
      </c>
      <c r="BF2455">
        <f t="shared" si="3106"/>
        <v>2.5533938504314406</v>
      </c>
      <c r="BG2455">
        <f t="shared" si="3107"/>
        <v>71.857890172276186</v>
      </c>
      <c r="BH2455">
        <f t="shared" si="3048"/>
        <v>114009027</v>
      </c>
      <c r="BI2455">
        <f t="shared" si="3049"/>
        <v>4.0213625441637211</v>
      </c>
      <c r="BJ2455">
        <f t="shared" si="3090"/>
        <v>-3590.0390999999217</v>
      </c>
      <c r="BK2455">
        <f t="shared" si="3050"/>
        <v>-3.6057847918172558E-3</v>
      </c>
      <c r="BL2455">
        <f t="shared" si="3051"/>
        <v>0.99639421520818272</v>
      </c>
      <c r="BM2455">
        <f t="shared" si="3052"/>
        <v>278.18542411911665</v>
      </c>
      <c r="BN2455">
        <f t="shared" si="3053"/>
        <v>9689.899902000001</v>
      </c>
      <c r="BO2455">
        <f t="shared" si="3092"/>
        <v>9731.490039100001</v>
      </c>
      <c r="BP2455">
        <f t="shared" si="3054"/>
        <v>8796.9088350441161</v>
      </c>
      <c r="BQ2455">
        <f t="shared" si="3055"/>
        <v>934.58120405588488</v>
      </c>
      <c r="BR2455">
        <f t="shared" si="3056"/>
        <v>523.44921800000157</v>
      </c>
      <c r="BS2455">
        <f t="shared" si="3057"/>
        <v>554.09960900000078</v>
      </c>
      <c r="BT2455">
        <f t="shared" si="3058"/>
        <v>574.70019499999944</v>
      </c>
      <c r="BU2455">
        <f t="shared" si="3059"/>
        <v>603</v>
      </c>
      <c r="BV2455">
        <f t="shared" si="3060"/>
        <v>9668.8332030666661</v>
      </c>
      <c r="BW2455">
        <f t="shared" si="3061"/>
        <v>9677.2403738571429</v>
      </c>
      <c r="BX2455">
        <f t="shared" si="3062"/>
        <v>9601.0999467454531</v>
      </c>
      <c r="BY2455">
        <f t="shared" si="3063"/>
        <v>9356.8983259571432</v>
      </c>
      <c r="BZ2455">
        <f t="shared" si="3064"/>
        <v>9996.4003909999992</v>
      </c>
      <c r="CA2455">
        <f t="shared" si="3065"/>
        <v>8990.1503909999992</v>
      </c>
      <c r="CB2455">
        <f t="shared" si="3066"/>
        <v>9693.6579461999991</v>
      </c>
      <c r="CC2455">
        <f t="shared" si="3067"/>
        <v>9735.8851916444455</v>
      </c>
      <c r="CD2455">
        <f t="shared" si="3068"/>
        <v>9304.3492169313904</v>
      </c>
      <c r="CE2455">
        <f t="shared" si="3069"/>
        <v>8806.2207035815936</v>
      </c>
      <c r="CF2455">
        <f t="shared" si="3070"/>
        <v>9679</v>
      </c>
      <c r="CG2455">
        <f t="shared" si="3071"/>
        <v>9765</v>
      </c>
      <c r="CH2455">
        <f t="shared" si="3072"/>
        <v>9616.2001949999994</v>
      </c>
    </row>
    <row r="2456" spans="1:86">
      <c r="A2456" s="1">
        <v>43097</v>
      </c>
      <c r="B2456">
        <v>9693.5</v>
      </c>
      <c r="C2456">
        <v>9693.5</v>
      </c>
      <c r="D2456">
        <v>9615.7998050000006</v>
      </c>
      <c r="E2456">
        <v>9629.2001949999994</v>
      </c>
      <c r="F2456">
        <v>659995</v>
      </c>
      <c r="G2456">
        <f t="shared" si="3086"/>
        <v>-432345.88282470009</v>
      </c>
      <c r="H2456">
        <f t="shared" si="3114"/>
        <v>8774639.2663354427</v>
      </c>
      <c r="I2456">
        <f t="shared" si="3087"/>
        <v>9658</v>
      </c>
      <c r="J2456">
        <f t="shared" si="3094"/>
        <v>9849.1376954999996</v>
      </c>
      <c r="K2456">
        <f t="shared" si="3095"/>
        <v>9108.1374512500006</v>
      </c>
      <c r="L2456">
        <f t="shared" si="3096"/>
        <v>6</v>
      </c>
      <c r="M2456">
        <f t="shared" si="3097"/>
        <v>10</v>
      </c>
      <c r="N2456">
        <f t="shared" si="3098"/>
        <v>40</v>
      </c>
      <c r="O2456">
        <f t="shared" si="3099"/>
        <v>0</v>
      </c>
      <c r="P2456">
        <f t="shared" si="3074"/>
        <v>77.700194999999439</v>
      </c>
      <c r="Q2456">
        <f t="shared" si="3075"/>
        <v>64.299805000000561</v>
      </c>
      <c r="R2456">
        <f t="shared" si="3076"/>
        <v>13.400389999998879</v>
      </c>
      <c r="S2456">
        <f t="shared" si="3077"/>
        <v>77.700194999999439</v>
      </c>
      <c r="T2456">
        <f t="shared" si="3113"/>
        <v>170.45613571101052</v>
      </c>
      <c r="U2456">
        <f t="shared" si="3078"/>
        <v>75.5</v>
      </c>
      <c r="V2456">
        <f t="shared" si="3079"/>
        <v>-34.200194999999439</v>
      </c>
      <c r="W2456">
        <f t="shared" si="3080"/>
        <v>75.5</v>
      </c>
      <c r="X2456">
        <f t="shared" si="3081"/>
        <v>0</v>
      </c>
      <c r="Y2456">
        <f t="shared" si="3111"/>
        <v>61.770569673093469</v>
      </c>
      <c r="Z2456">
        <f t="shared" si="3112"/>
        <v>17.723540252335329</v>
      </c>
      <c r="AA2456">
        <f t="shared" si="3108"/>
        <v>36.2383961219317</v>
      </c>
      <c r="AB2456">
        <f t="shared" si="3109"/>
        <v>10.397713275856276</v>
      </c>
      <c r="AC2456">
        <f t="shared" si="3110"/>
        <v>55.409173663404019</v>
      </c>
      <c r="AD2456">
        <f t="shared" si="3038"/>
        <v>57.927400268028514</v>
      </c>
      <c r="AE2456">
        <f t="shared" si="3091"/>
        <v>9656.6699217999994</v>
      </c>
      <c r="AF2456">
        <f t="shared" si="3093"/>
        <v>9669.5416666666661</v>
      </c>
      <c r="AG2456">
        <f t="shared" si="3115"/>
        <v>9176.9325196000009</v>
      </c>
      <c r="AH2456">
        <f t="shared" si="3100"/>
        <v>9540.65</v>
      </c>
      <c r="AI2456">
        <f t="shared" si="3101"/>
        <v>10011.303982250387</v>
      </c>
      <c r="AJ2456">
        <f t="shared" si="3102"/>
        <v>9069.9960177496123</v>
      </c>
      <c r="AK2456">
        <f t="shared" si="3103"/>
        <v>0.59407143925204398</v>
      </c>
      <c r="AL2456">
        <f t="shared" si="3082"/>
        <v>-0.65507448211683439</v>
      </c>
      <c r="AM2456">
        <f t="shared" si="3083"/>
        <v>-432345.88282470009</v>
      </c>
      <c r="AN2456">
        <f t="shared" si="3116"/>
        <v>-1263822.9031566698</v>
      </c>
      <c r="AO2456">
        <f t="shared" si="3117"/>
        <v>12935678</v>
      </c>
      <c r="AP2456">
        <f t="shared" si="3039"/>
        <v>-9.7700553705547546E-2</v>
      </c>
      <c r="AQ2456">
        <f t="shared" si="3040"/>
        <v>9631.1166374742988</v>
      </c>
      <c r="AR2456">
        <f t="shared" si="3041"/>
        <v>9645.5308392699644</v>
      </c>
      <c r="AS2456">
        <f t="shared" si="3042"/>
        <v>9510.7517124318892</v>
      </c>
      <c r="AT2456">
        <f t="shared" si="3043"/>
        <v>9225.3714208387373</v>
      </c>
      <c r="AU2456">
        <f t="shared" si="3044"/>
        <v>9449.5906551039243</v>
      </c>
      <c r="AV2456">
        <f t="shared" si="3045"/>
        <v>9094.0858204000178</v>
      </c>
      <c r="AW2456">
        <f t="shared" si="3046"/>
        <v>355.50483470390645</v>
      </c>
      <c r="AX2456">
        <f t="shared" si="3073"/>
        <v>329.05861859706368</v>
      </c>
      <c r="AY2456">
        <f t="shared" si="3047"/>
        <v>26.446216106842769</v>
      </c>
      <c r="AZ2456">
        <f t="shared" si="3084"/>
        <v>9646.1666666666661</v>
      </c>
      <c r="BA2456">
        <f t="shared" si="3085"/>
        <v>6366421769.166666</v>
      </c>
      <c r="BB2456">
        <f t="shared" si="3088"/>
        <v>0</v>
      </c>
      <c r="BC2456">
        <f t="shared" si="3089"/>
        <v>6366421769.166666</v>
      </c>
      <c r="BD2456">
        <f t="shared" si="3104"/>
        <v>62659728979.916939</v>
      </c>
      <c r="BE2456">
        <f t="shared" si="3105"/>
        <v>33792711200.633591</v>
      </c>
      <c r="BF2456">
        <f t="shared" si="3106"/>
        <v>1.8542379925627901</v>
      </c>
      <c r="BG2456">
        <f t="shared" si="3107"/>
        <v>64.964379193127115</v>
      </c>
      <c r="BH2456">
        <f t="shared" si="3048"/>
        <v>113349032</v>
      </c>
      <c r="BI2456">
        <f t="shared" si="3049"/>
        <v>3.909187154429878</v>
      </c>
      <c r="BJ2456">
        <f t="shared" si="3090"/>
        <v>-1589.9414000001343</v>
      </c>
      <c r="BK2456">
        <f t="shared" si="3050"/>
        <v>-1.5449253537465554E-3</v>
      </c>
      <c r="BL2456">
        <f t="shared" si="3051"/>
        <v>0.99845507464625349</v>
      </c>
      <c r="BM2456">
        <f t="shared" si="3052"/>
        <v>248.05642895661961</v>
      </c>
      <c r="BN2456">
        <f t="shared" si="3053"/>
        <v>9654.6499025000012</v>
      </c>
      <c r="BO2456">
        <f t="shared" si="3092"/>
        <v>9692.7549804999999</v>
      </c>
      <c r="BP2456">
        <f t="shared" si="3054"/>
        <v>8839.3632382058822</v>
      </c>
      <c r="BQ2456">
        <f t="shared" si="3055"/>
        <v>853.39174229411765</v>
      </c>
      <c r="BR2456">
        <f t="shared" si="3056"/>
        <v>516.45019499999944</v>
      </c>
      <c r="BS2456">
        <f t="shared" si="3057"/>
        <v>569.79980500000056</v>
      </c>
      <c r="BT2456">
        <f t="shared" si="3058"/>
        <v>546.70019499999944</v>
      </c>
      <c r="BU2456">
        <f t="shared" si="3059"/>
        <v>566.5</v>
      </c>
      <c r="BV2456">
        <f t="shared" si="3060"/>
        <v>9652.696614399998</v>
      </c>
      <c r="BW2456">
        <f t="shared" si="3061"/>
        <v>9657.5094864761904</v>
      </c>
      <c r="BX2456">
        <f t="shared" si="3062"/>
        <v>9626.4463422727258</v>
      </c>
      <c r="BY2456">
        <f t="shared" si="3063"/>
        <v>9404.5326311666649</v>
      </c>
      <c r="BZ2456">
        <f t="shared" si="3064"/>
        <v>9996.4003909999992</v>
      </c>
      <c r="CA2456">
        <f t="shared" si="3065"/>
        <v>8990.1503909999992</v>
      </c>
      <c r="CB2456">
        <f t="shared" si="3066"/>
        <v>9657.3597168933338</v>
      </c>
      <c r="CC2456">
        <f t="shared" si="3067"/>
        <v>9689.6385662777775</v>
      </c>
      <c r="CD2456">
        <f t="shared" si="3068"/>
        <v>9376.0536091168269</v>
      </c>
      <c r="CE2456">
        <f t="shared" si="3069"/>
        <v>8835.4570222453222</v>
      </c>
      <c r="CF2456">
        <f t="shared" si="3070"/>
        <v>9644.0996090000008</v>
      </c>
      <c r="CG2456">
        <f t="shared" si="3071"/>
        <v>9750.7001949999994</v>
      </c>
      <c r="CH2456">
        <f t="shared" si="3072"/>
        <v>9629.0996090000008</v>
      </c>
    </row>
    <row r="2457" spans="1:86">
      <c r="A2457" s="1">
        <v>43098</v>
      </c>
      <c r="B2457">
        <v>9659</v>
      </c>
      <c r="C2457">
        <v>9769</v>
      </c>
      <c r="D2457">
        <v>9650</v>
      </c>
      <c r="E2457">
        <v>9729.5498050000006</v>
      </c>
      <c r="F2457">
        <v>471554</v>
      </c>
      <c r="G2457">
        <f t="shared" si="3086"/>
        <v>158900.26465496243</v>
      </c>
      <c r="H2457">
        <f t="shared" si="3114"/>
        <v>8933539.530990405</v>
      </c>
      <c r="I2457">
        <f t="shared" si="3087"/>
        <v>9701.8874512500006</v>
      </c>
      <c r="J2457">
        <f t="shared" si="3094"/>
        <v>9849.1376954999996</v>
      </c>
      <c r="K2457">
        <f t="shared" si="3095"/>
        <v>9179.8750002500019</v>
      </c>
      <c r="L2457">
        <f t="shared" si="3096"/>
        <v>7</v>
      </c>
      <c r="M2457">
        <f t="shared" si="3097"/>
        <v>10</v>
      </c>
      <c r="N2457">
        <f t="shared" si="3098"/>
        <v>30</v>
      </c>
      <c r="O2457">
        <f t="shared" si="3099"/>
        <v>0</v>
      </c>
      <c r="P2457">
        <f t="shared" si="3074"/>
        <v>119</v>
      </c>
      <c r="Q2457">
        <f t="shared" si="3075"/>
        <v>39.450194999999439</v>
      </c>
      <c r="R2457">
        <f t="shared" si="3076"/>
        <v>79.549805000000561</v>
      </c>
      <c r="S2457">
        <f t="shared" si="3077"/>
        <v>119</v>
      </c>
      <c r="T2457">
        <f t="shared" si="3113"/>
        <v>166.78069744593833</v>
      </c>
      <c r="U2457">
        <f t="shared" si="3078"/>
        <v>20</v>
      </c>
      <c r="V2457">
        <f t="shared" si="3079"/>
        <v>20.200194999999439</v>
      </c>
      <c r="W2457">
        <f t="shared" si="3080"/>
        <v>0</v>
      </c>
      <c r="X2457">
        <f t="shared" si="3081"/>
        <v>20.200194999999439</v>
      </c>
      <c r="Y2457">
        <f t="shared" si="3111"/>
        <v>57.358386125015365</v>
      </c>
      <c r="Z2457">
        <f t="shared" si="3112"/>
        <v>17.900444162882767</v>
      </c>
      <c r="AA2457">
        <f t="shared" si="3108"/>
        <v>34.391501536685915</v>
      </c>
      <c r="AB2457">
        <f t="shared" si="3109"/>
        <v>10.732923196154138</v>
      </c>
      <c r="AC2457">
        <f t="shared" si="3110"/>
        <v>52.429650861152922</v>
      </c>
      <c r="AD2457">
        <f t="shared" si="3038"/>
        <v>56.828589548284278</v>
      </c>
      <c r="AE2457">
        <f t="shared" si="3091"/>
        <v>9676.3699218000002</v>
      </c>
      <c r="AF2457">
        <f t="shared" si="3093"/>
        <v>9668.8165690000005</v>
      </c>
      <c r="AG2457">
        <f t="shared" si="3115"/>
        <v>9233.4550294000001</v>
      </c>
      <c r="AH2457">
        <f t="shared" si="3100"/>
        <v>9602.3299805000006</v>
      </c>
      <c r="AI2457">
        <f t="shared" si="3101"/>
        <v>9986.1676826109488</v>
      </c>
      <c r="AJ2457">
        <f t="shared" si="3102"/>
        <v>9218.4922783890524</v>
      </c>
      <c r="AK2457">
        <f t="shared" si="3103"/>
        <v>0.6657208551952345</v>
      </c>
      <c r="AL2457">
        <f t="shared" si="3082"/>
        <v>0.33697151260505143</v>
      </c>
      <c r="AM2457">
        <f t="shared" si="3083"/>
        <v>158900.26465496243</v>
      </c>
      <c r="AN2457">
        <f t="shared" si="3116"/>
        <v>-800652.64303650835</v>
      </c>
      <c r="AO2457">
        <f t="shared" si="3117"/>
        <v>12825209</v>
      </c>
      <c r="AP2457">
        <f t="shared" si="3039"/>
        <v>-6.2428038641437214E-2</v>
      </c>
      <c r="AQ2457">
        <f t="shared" si="3040"/>
        <v>9664.5839144330366</v>
      </c>
      <c r="AR2457">
        <f t="shared" si="3041"/>
        <v>9647.3461615130236</v>
      </c>
      <c r="AS2457">
        <f t="shared" si="3042"/>
        <v>9550.1353690941487</v>
      </c>
      <c r="AT2457">
        <f t="shared" si="3043"/>
        <v>9270.7474754132509</v>
      </c>
      <c r="AU2457">
        <f t="shared" si="3044"/>
        <v>9491.5845275883366</v>
      </c>
      <c r="AV2457">
        <f t="shared" si="3045"/>
        <v>9138.5682993220162</v>
      </c>
      <c r="AW2457">
        <f t="shared" si="3046"/>
        <v>353.01622826632047</v>
      </c>
      <c r="AX2457">
        <f t="shared" si="3073"/>
        <v>333.85014053091504</v>
      </c>
      <c r="AY2457">
        <f t="shared" si="3047"/>
        <v>19.166087735405426</v>
      </c>
      <c r="AZ2457">
        <f t="shared" si="3084"/>
        <v>9716.1832683333341</v>
      </c>
      <c r="BA2457">
        <f t="shared" si="3085"/>
        <v>4581705084.915657</v>
      </c>
      <c r="BB2457">
        <f t="shared" si="3088"/>
        <v>4581705084.915657</v>
      </c>
      <c r="BC2457">
        <f t="shared" si="3089"/>
        <v>0</v>
      </c>
      <c r="BD2457">
        <f t="shared" si="3104"/>
        <v>58160970293.665932</v>
      </c>
      <c r="BE2457">
        <f t="shared" si="3105"/>
        <v>33792711200.633591</v>
      </c>
      <c r="BF2457">
        <f t="shared" si="3106"/>
        <v>1.721109914749174</v>
      </c>
      <c r="BG2457">
        <f t="shared" si="3107"/>
        <v>63.250290090094438</v>
      </c>
      <c r="BH2457">
        <f t="shared" si="3048"/>
        <v>113820586</v>
      </c>
      <c r="BI2457">
        <f t="shared" si="3049"/>
        <v>3.8629270658568089</v>
      </c>
      <c r="BJ2457">
        <f t="shared" si="3090"/>
        <v>9934.9610000001121</v>
      </c>
      <c r="BK2457">
        <f t="shared" si="3050"/>
        <v>1.0421385781563463E-2</v>
      </c>
      <c r="BL2457">
        <f t="shared" si="3051"/>
        <v>1.0104213857815634</v>
      </c>
      <c r="BM2457">
        <f t="shared" si="3052"/>
        <v>202.3002317526298</v>
      </c>
      <c r="BN2457">
        <f t="shared" si="3053"/>
        <v>9709.5</v>
      </c>
      <c r="BO2457">
        <f t="shared" si="3092"/>
        <v>9691.9099609000004</v>
      </c>
      <c r="BP2457">
        <f t="shared" si="3054"/>
        <v>8884.5551470882347</v>
      </c>
      <c r="BQ2457">
        <f t="shared" si="3055"/>
        <v>807.35481381176578</v>
      </c>
      <c r="BR2457">
        <f t="shared" si="3056"/>
        <v>563.64941400000134</v>
      </c>
      <c r="BS2457">
        <f t="shared" si="3057"/>
        <v>502.70019499999944</v>
      </c>
      <c r="BT2457">
        <f t="shared" si="3058"/>
        <v>532.70019499999944</v>
      </c>
      <c r="BU2457">
        <f t="shared" si="3059"/>
        <v>489</v>
      </c>
      <c r="BV2457">
        <f t="shared" si="3060"/>
        <v>9676.9899088000002</v>
      </c>
      <c r="BW2457">
        <f t="shared" si="3061"/>
        <v>9674.6546688571434</v>
      </c>
      <c r="BX2457">
        <f t="shared" si="3062"/>
        <v>9660.7917613636382</v>
      </c>
      <c r="BY2457">
        <f t="shared" si="3063"/>
        <v>9457.1628488238093</v>
      </c>
      <c r="BZ2457">
        <f t="shared" si="3064"/>
        <v>9996.4003909999992</v>
      </c>
      <c r="CA2457">
        <f t="shared" si="3065"/>
        <v>8990.1503909999992</v>
      </c>
      <c r="CB2457">
        <f t="shared" si="3066"/>
        <v>9680.662281826666</v>
      </c>
      <c r="CC2457">
        <f t="shared" si="3067"/>
        <v>9659.2691922444446</v>
      </c>
      <c r="CD2457">
        <f t="shared" si="3068"/>
        <v>9476.4642072519455</v>
      </c>
      <c r="CE2457">
        <f t="shared" si="3069"/>
        <v>8883.8615501234999</v>
      </c>
      <c r="CF2457">
        <f t="shared" si="3070"/>
        <v>9629.2001949999994</v>
      </c>
      <c r="CG2457">
        <f t="shared" si="3071"/>
        <v>9693.5</v>
      </c>
      <c r="CH2457">
        <f t="shared" si="3072"/>
        <v>9615.7998050000006</v>
      </c>
    </row>
    <row r="2458" spans="1:86">
      <c r="A2458" s="1">
        <v>43101</v>
      </c>
      <c r="B2458">
        <v>9749</v>
      </c>
      <c r="C2458">
        <v>9789</v>
      </c>
      <c r="D2458">
        <v>9629.7998050000006</v>
      </c>
      <c r="E2458">
        <v>9651.9003909999992</v>
      </c>
      <c r="F2458">
        <v>426354</v>
      </c>
      <c r="G2458">
        <f t="shared" si="3086"/>
        <v>-307978.85299162532</v>
      </c>
      <c r="H2458">
        <f t="shared" si="3114"/>
        <v>8625560.6779987793</v>
      </c>
      <c r="I2458">
        <f t="shared" si="3087"/>
        <v>9704.9250490000013</v>
      </c>
      <c r="J2458">
        <f t="shared" si="3094"/>
        <v>9849.1376954999996</v>
      </c>
      <c r="K2458">
        <f t="shared" si="3095"/>
        <v>9188.3125</v>
      </c>
      <c r="L2458">
        <f t="shared" si="3096"/>
        <v>8</v>
      </c>
      <c r="M2458">
        <f t="shared" si="3097"/>
        <v>10</v>
      </c>
      <c r="N2458">
        <f t="shared" si="3098"/>
        <v>20</v>
      </c>
      <c r="O2458">
        <f t="shared" si="3099"/>
        <v>0</v>
      </c>
      <c r="P2458">
        <f t="shared" si="3074"/>
        <v>159.20019499999944</v>
      </c>
      <c r="Q2458">
        <f t="shared" si="3075"/>
        <v>137.09960900000078</v>
      </c>
      <c r="R2458">
        <f t="shared" si="3076"/>
        <v>22.100585999998657</v>
      </c>
      <c r="S2458">
        <f t="shared" si="3077"/>
        <v>159.20019499999944</v>
      </c>
      <c r="T2458">
        <f t="shared" si="3113"/>
        <v>166.23923298551412</v>
      </c>
      <c r="U2458">
        <f t="shared" si="3078"/>
        <v>-70.400390999999217</v>
      </c>
      <c r="V2458">
        <f t="shared" si="3079"/>
        <v>104.79980500000056</v>
      </c>
      <c r="W2458">
        <f t="shared" si="3080"/>
        <v>0</v>
      </c>
      <c r="X2458">
        <f t="shared" si="3081"/>
        <v>104.79980500000056</v>
      </c>
      <c r="Y2458">
        <f t="shared" si="3111"/>
        <v>53.261358544657128</v>
      </c>
      <c r="Z2458">
        <f t="shared" si="3112"/>
        <v>24.10754136553404</v>
      </c>
      <c r="AA2458">
        <f t="shared" si="3108"/>
        <v>32.038982367837477</v>
      </c>
      <c r="AB2458">
        <f t="shared" si="3109"/>
        <v>14.501715950310443</v>
      </c>
      <c r="AC2458">
        <f t="shared" si="3110"/>
        <v>37.681571294104572</v>
      </c>
      <c r="AD2458">
        <f t="shared" si="3038"/>
        <v>54.556182091723535</v>
      </c>
      <c r="AE2458">
        <f t="shared" si="3091"/>
        <v>9666.75</v>
      </c>
      <c r="AF2458">
        <f t="shared" si="3093"/>
        <v>9672.2916666666661</v>
      </c>
      <c r="AG2458">
        <f t="shared" si="3115"/>
        <v>9285.6000489500002</v>
      </c>
      <c r="AH2458">
        <f t="shared" si="3100"/>
        <v>9650.929980500001</v>
      </c>
      <c r="AI2458">
        <f t="shared" si="3101"/>
        <v>9901.2859613836827</v>
      </c>
      <c r="AJ2458">
        <f t="shared" si="3102"/>
        <v>9400.5739996163193</v>
      </c>
      <c r="AK2458">
        <f t="shared" si="3103"/>
        <v>0.50193806134883012</v>
      </c>
      <c r="AL2458">
        <f t="shared" si="3082"/>
        <v>-0.72235478731670233</v>
      </c>
      <c r="AM2458">
        <f t="shared" si="3083"/>
        <v>-307978.85299162532</v>
      </c>
      <c r="AN2458">
        <f t="shared" si="3116"/>
        <v>-809011.59406734933</v>
      </c>
      <c r="AO2458">
        <f t="shared" si="3117"/>
        <v>12814974</v>
      </c>
      <c r="AP2458">
        <f t="shared" si="3039"/>
        <v>-6.3130178341941956E-2</v>
      </c>
      <c r="AQ2458">
        <f t="shared" si="3040"/>
        <v>9660.2715164658039</v>
      </c>
      <c r="AR2458">
        <f t="shared" si="3041"/>
        <v>9620.7566999068113</v>
      </c>
      <c r="AS2458">
        <f t="shared" si="3042"/>
        <v>9568.4530730372026</v>
      </c>
      <c r="AT2458">
        <f t="shared" si="3043"/>
        <v>9305.0512378160583</v>
      </c>
      <c r="AU2458">
        <f t="shared" si="3044"/>
        <v>9515.6319071000853</v>
      </c>
      <c r="AV2458">
        <f t="shared" si="3045"/>
        <v>9174.5015457394748</v>
      </c>
      <c r="AW2458">
        <f t="shared" si="3046"/>
        <v>341.13036136061055</v>
      </c>
      <c r="AX2458">
        <f t="shared" si="3073"/>
        <v>335.30618469685413</v>
      </c>
      <c r="AY2458">
        <f t="shared" si="3047"/>
        <v>5.8241766637564183</v>
      </c>
      <c r="AZ2458">
        <f t="shared" si="3084"/>
        <v>9690.2333986666672</v>
      </c>
      <c r="BA2458">
        <f t="shared" si="3085"/>
        <v>4131469770.4551282</v>
      </c>
      <c r="BB2458">
        <f t="shared" si="3088"/>
        <v>0</v>
      </c>
      <c r="BC2458">
        <f t="shared" si="3089"/>
        <v>4131469770.4551282</v>
      </c>
      <c r="BD2458">
        <f t="shared" si="3104"/>
        <v>53011336936.110756</v>
      </c>
      <c r="BE2458">
        <f t="shared" si="3105"/>
        <v>37924180971.088722</v>
      </c>
      <c r="BF2458">
        <f t="shared" si="3106"/>
        <v>1.3978241738832446</v>
      </c>
      <c r="BG2458">
        <f t="shared" si="3107"/>
        <v>58.295524296908177</v>
      </c>
      <c r="BH2458">
        <f t="shared" si="3048"/>
        <v>113394232</v>
      </c>
      <c r="BI2458">
        <f t="shared" si="3049"/>
        <v>3.7182440883562471</v>
      </c>
      <c r="BJ2458">
        <f t="shared" si="3090"/>
        <v>-7864.9414000001343</v>
      </c>
      <c r="BK2458">
        <f t="shared" si="3050"/>
        <v>-7.9807817993898782E-3</v>
      </c>
      <c r="BL2458">
        <f t="shared" si="3051"/>
        <v>0.99201921820061012</v>
      </c>
      <c r="BM2458">
        <f t="shared" si="3052"/>
        <v>131.94918757305155</v>
      </c>
      <c r="BN2458">
        <f t="shared" si="3053"/>
        <v>9709.3999025000012</v>
      </c>
      <c r="BO2458">
        <f t="shared" si="3092"/>
        <v>9690.8099609000019</v>
      </c>
      <c r="BP2458">
        <f t="shared" si="3054"/>
        <v>8930.433823558822</v>
      </c>
      <c r="BQ2458">
        <f t="shared" si="3055"/>
        <v>760.37613734117986</v>
      </c>
      <c r="BR2458">
        <f t="shared" si="3056"/>
        <v>342.80078199999843</v>
      </c>
      <c r="BS2458">
        <f t="shared" si="3057"/>
        <v>639.64941400000134</v>
      </c>
      <c r="BT2458">
        <f t="shared" si="3058"/>
        <v>445</v>
      </c>
      <c r="BU2458">
        <f t="shared" si="3059"/>
        <v>639</v>
      </c>
      <c r="BV2458">
        <f t="shared" si="3060"/>
        <v>9668.8333985333338</v>
      </c>
      <c r="BW2458">
        <f t="shared" si="3061"/>
        <v>9669.8214751428568</v>
      </c>
      <c r="BX2458">
        <f t="shared" si="3062"/>
        <v>9669.804563272728</v>
      </c>
      <c r="BY2458">
        <f t="shared" si="3063"/>
        <v>9497.0147880238073</v>
      </c>
      <c r="BZ2458">
        <f t="shared" si="3064"/>
        <v>9996.4003909999992</v>
      </c>
      <c r="CA2458">
        <f t="shared" si="3065"/>
        <v>8990.1503909999992</v>
      </c>
      <c r="CB2458">
        <f t="shared" si="3066"/>
        <v>9665.7057616166676</v>
      </c>
      <c r="CC2458">
        <f t="shared" si="3067"/>
        <v>9679.2671793000009</v>
      </c>
      <c r="CD2458">
        <f t="shared" si="3068"/>
        <v>9596.1052667319436</v>
      </c>
      <c r="CE2458">
        <f t="shared" si="3069"/>
        <v>8934.9710783293685</v>
      </c>
      <c r="CF2458">
        <f t="shared" si="3070"/>
        <v>9729.5498050000006</v>
      </c>
      <c r="CG2458">
        <f t="shared" si="3071"/>
        <v>9769</v>
      </c>
      <c r="CH2458">
        <f t="shared" si="3072"/>
        <v>9650</v>
      </c>
    </row>
    <row r="2459" spans="1:86">
      <c r="A2459" s="1">
        <v>43102</v>
      </c>
      <c r="B2459">
        <v>9699</v>
      </c>
      <c r="C2459">
        <v>9718.5996090000008</v>
      </c>
      <c r="D2459">
        <v>9525</v>
      </c>
      <c r="E2459">
        <v>9554.0498050000006</v>
      </c>
      <c r="F2459">
        <v>451227</v>
      </c>
      <c r="G2459">
        <f t="shared" si="3086"/>
        <v>-315812.92113442544</v>
      </c>
      <c r="H2459">
        <f t="shared" si="3114"/>
        <v>8309747.756864354</v>
      </c>
      <c r="I2459">
        <f t="shared" si="3087"/>
        <v>9624.1623534999999</v>
      </c>
      <c r="J2459">
        <f t="shared" si="3094"/>
        <v>9849.1376954999996</v>
      </c>
      <c r="K2459">
        <f t="shared" si="3095"/>
        <v>9582.625</v>
      </c>
      <c r="L2459">
        <f t="shared" si="3096"/>
        <v>9</v>
      </c>
      <c r="M2459">
        <f t="shared" si="3097"/>
        <v>10</v>
      </c>
      <c r="N2459">
        <f t="shared" si="3098"/>
        <v>10</v>
      </c>
      <c r="O2459">
        <f t="shared" si="3099"/>
        <v>0</v>
      </c>
      <c r="P2459">
        <f t="shared" si="3074"/>
        <v>193.59960900000078</v>
      </c>
      <c r="Q2459">
        <f t="shared" si="3075"/>
        <v>164.54980400000022</v>
      </c>
      <c r="R2459">
        <f t="shared" si="3076"/>
        <v>29.049805000000561</v>
      </c>
      <c r="S2459">
        <f t="shared" si="3077"/>
        <v>193.59960900000078</v>
      </c>
      <c r="T2459">
        <f t="shared" si="3113"/>
        <v>168.19354555797744</v>
      </c>
      <c r="U2459">
        <f t="shared" si="3078"/>
        <v>-120.59960900000078</v>
      </c>
      <c r="V2459">
        <f t="shared" si="3079"/>
        <v>123</v>
      </c>
      <c r="W2459">
        <f t="shared" si="3080"/>
        <v>0</v>
      </c>
      <c r="X2459">
        <f t="shared" si="3081"/>
        <v>123</v>
      </c>
      <c r="Y2459">
        <f t="shared" si="3111"/>
        <v>49.456975791467336</v>
      </c>
      <c r="Z2459">
        <f t="shared" si="3112"/>
        <v>31.171288410853037</v>
      </c>
      <c r="AA2459">
        <f t="shared" si="3108"/>
        <v>29.404800063757015</v>
      </c>
      <c r="AB2459">
        <f t="shared" si="3109"/>
        <v>18.53298728405014</v>
      </c>
      <c r="AC2459">
        <f t="shared" si="3110"/>
        <v>22.679004145159382</v>
      </c>
      <c r="AD2459">
        <f t="shared" si="3038"/>
        <v>51.534163017634462</v>
      </c>
      <c r="AE2459">
        <f t="shared" si="3091"/>
        <v>9641.7599609999997</v>
      </c>
      <c r="AF2459">
        <f t="shared" si="3093"/>
        <v>9647.9666341666671</v>
      </c>
      <c r="AG2459">
        <f t="shared" si="3115"/>
        <v>9338.2625489499987</v>
      </c>
      <c r="AH2459">
        <f t="shared" si="3100"/>
        <v>9675.4250001</v>
      </c>
      <c r="AI2459">
        <f t="shared" si="3101"/>
        <v>9806.9286100635327</v>
      </c>
      <c r="AJ2459">
        <f t="shared" si="3102"/>
        <v>9543.9213901364674</v>
      </c>
      <c r="AK2459">
        <f t="shared" si="3103"/>
        <v>3.8510025946595298E-2</v>
      </c>
      <c r="AL2459">
        <f t="shared" si="3082"/>
        <v>-0.69989810258345675</v>
      </c>
      <c r="AM2459">
        <f t="shared" si="3083"/>
        <v>-315812.92113442544</v>
      </c>
      <c r="AN2459">
        <f t="shared" si="3116"/>
        <v>-937308.62209535541</v>
      </c>
      <c r="AO2459">
        <f t="shared" si="3117"/>
        <v>13024010</v>
      </c>
      <c r="AP2459">
        <f t="shared" si="3039"/>
        <v>-7.1967744350269647E-2</v>
      </c>
      <c r="AQ2459">
        <f t="shared" si="3040"/>
        <v>9624.1561345674309</v>
      </c>
      <c r="AR2459">
        <f t="shared" si="3041"/>
        <v>9562.5719289983699</v>
      </c>
      <c r="AS2459">
        <f t="shared" si="3042"/>
        <v>9565.8604847905062</v>
      </c>
      <c r="AT2459">
        <f t="shared" si="3043"/>
        <v>9327.4611088626134</v>
      </c>
      <c r="AU2459">
        <f t="shared" si="3044"/>
        <v>9521.3945917850724</v>
      </c>
      <c r="AV2459">
        <f t="shared" si="3045"/>
        <v>9201.0699238877114</v>
      </c>
      <c r="AW2459">
        <f t="shared" si="3046"/>
        <v>320.324667897361</v>
      </c>
      <c r="AX2459">
        <f t="shared" si="3073"/>
        <v>332.30988133695553</v>
      </c>
      <c r="AY2459">
        <f t="shared" si="3047"/>
        <v>-11.985213439594531</v>
      </c>
      <c r="AZ2459">
        <f t="shared" si="3084"/>
        <v>9599.2164713333332</v>
      </c>
      <c r="BA2459">
        <f t="shared" si="3085"/>
        <v>4331425650.7103262</v>
      </c>
      <c r="BB2459">
        <f t="shared" si="3088"/>
        <v>0</v>
      </c>
      <c r="BC2459">
        <f t="shared" si="3089"/>
        <v>4331425650.7103262</v>
      </c>
      <c r="BD2459">
        <f t="shared" si="3104"/>
        <v>48514246374.568031</v>
      </c>
      <c r="BE2459">
        <f t="shared" si="3105"/>
        <v>42255606621.799049</v>
      </c>
      <c r="BF2459">
        <f t="shared" si="3106"/>
        <v>1.148113830403283</v>
      </c>
      <c r="BG2459">
        <f t="shared" si="3107"/>
        <v>53.447532163029656</v>
      </c>
      <c r="BH2459">
        <f t="shared" si="3048"/>
        <v>112943005</v>
      </c>
      <c r="BI2459">
        <f t="shared" si="3049"/>
        <v>3.4813849970397222</v>
      </c>
      <c r="BJ2459">
        <f t="shared" si="3090"/>
        <v>-9885.0585999998657</v>
      </c>
      <c r="BK2459">
        <f t="shared" si="3050"/>
        <v>-1.0137960612527695E-2</v>
      </c>
      <c r="BL2459">
        <f t="shared" si="3051"/>
        <v>0.9898620393874723</v>
      </c>
      <c r="BM2459">
        <f t="shared" si="3052"/>
        <v>69.308488003158132</v>
      </c>
      <c r="BN2459">
        <f t="shared" si="3053"/>
        <v>9621.7998045000004</v>
      </c>
      <c r="BO2459">
        <f t="shared" si="3092"/>
        <v>9677.0499023000011</v>
      </c>
      <c r="BP2459">
        <f t="shared" si="3054"/>
        <v>8973.7955825147055</v>
      </c>
      <c r="BQ2459">
        <f t="shared" si="3055"/>
        <v>703.25431978529559</v>
      </c>
      <c r="BR2459">
        <f t="shared" si="3056"/>
        <v>-247.45019499999944</v>
      </c>
      <c r="BS2459">
        <f t="shared" si="3057"/>
        <v>199</v>
      </c>
      <c r="BT2459">
        <f t="shared" si="3058"/>
        <v>-139.40039099999922</v>
      </c>
      <c r="BU2459">
        <f t="shared" si="3059"/>
        <v>354</v>
      </c>
      <c r="BV2459">
        <f t="shared" si="3060"/>
        <v>9631.2666668666661</v>
      </c>
      <c r="BW2459">
        <f t="shared" si="3061"/>
        <v>9636.0380860952391</v>
      </c>
      <c r="BX2459">
        <f t="shared" si="3062"/>
        <v>9652.18998590909</v>
      </c>
      <c r="BY2459">
        <f t="shared" si="3063"/>
        <v>9522.5814314571417</v>
      </c>
      <c r="BZ2459">
        <f t="shared" si="3064"/>
        <v>9996.4003909999992</v>
      </c>
      <c r="CA2459">
        <f t="shared" si="3065"/>
        <v>9326</v>
      </c>
      <c r="CB2459">
        <f t="shared" si="3066"/>
        <v>9650.7627016666665</v>
      </c>
      <c r="CC2459">
        <f t="shared" si="3067"/>
        <v>9662.7492403750002</v>
      </c>
      <c r="CD2459">
        <f t="shared" si="3068"/>
        <v>9716.157761562341</v>
      </c>
      <c r="CE2459">
        <f t="shared" si="3069"/>
        <v>9018.0172043695966</v>
      </c>
      <c r="CF2459">
        <f t="shared" si="3070"/>
        <v>9651.9003909999992</v>
      </c>
      <c r="CG2459">
        <f t="shared" si="3071"/>
        <v>9789</v>
      </c>
      <c r="CH2459">
        <f t="shared" si="3072"/>
        <v>9629.7998050000006</v>
      </c>
    </row>
    <row r="2460" spans="1:86">
      <c r="A2460" s="1">
        <v>43103</v>
      </c>
      <c r="B2460">
        <v>9597</v>
      </c>
      <c r="C2460">
        <v>9598</v>
      </c>
      <c r="D2460">
        <v>9402</v>
      </c>
      <c r="E2460">
        <v>9416.5996090000008</v>
      </c>
      <c r="F2460">
        <v>658281</v>
      </c>
      <c r="G2460">
        <f t="shared" si="3086"/>
        <v>-560213.19171296421</v>
      </c>
      <c r="H2460">
        <f t="shared" si="3114"/>
        <v>7749534.5651513897</v>
      </c>
      <c r="I2460">
        <f t="shared" si="3087"/>
        <v>9503.3999022499993</v>
      </c>
      <c r="J2460">
        <f t="shared" si="3094"/>
        <v>9849.1376954999996</v>
      </c>
      <c r="K2460">
        <f t="shared" si="3095"/>
        <v>9503.3999022499993</v>
      </c>
      <c r="L2460">
        <f t="shared" si="3096"/>
        <v>10</v>
      </c>
      <c r="M2460">
        <f t="shared" si="3097"/>
        <v>1</v>
      </c>
      <c r="N2460">
        <f t="shared" si="3098"/>
        <v>0</v>
      </c>
      <c r="O2460">
        <f t="shared" si="3099"/>
        <v>90</v>
      </c>
      <c r="P2460">
        <f t="shared" si="3074"/>
        <v>196</v>
      </c>
      <c r="Q2460">
        <f t="shared" si="3075"/>
        <v>181.40039099999922</v>
      </c>
      <c r="R2460">
        <f t="shared" si="3076"/>
        <v>14.599609000000783</v>
      </c>
      <c r="S2460">
        <f t="shared" si="3077"/>
        <v>196</v>
      </c>
      <c r="T2460">
        <f t="shared" si="3113"/>
        <v>170.17972087526476</v>
      </c>
      <c r="U2460">
        <f t="shared" si="3078"/>
        <v>-110</v>
      </c>
      <c r="V2460">
        <f t="shared" si="3079"/>
        <v>34.799805000000561</v>
      </c>
      <c r="W2460">
        <f t="shared" si="3080"/>
        <v>0</v>
      </c>
      <c r="X2460">
        <f t="shared" si="3081"/>
        <v>34.799805000000561</v>
      </c>
      <c r="Y2460">
        <f t="shared" si="3111"/>
        <v>45.924334663505384</v>
      </c>
      <c r="Z2460">
        <f t="shared" si="3112"/>
        <v>31.430468167220717</v>
      </c>
      <c r="AA2460">
        <f t="shared" si="3108"/>
        <v>26.985785631395036</v>
      </c>
      <c r="AB2460">
        <f t="shared" si="3109"/>
        <v>18.468985614483437</v>
      </c>
      <c r="AC2460">
        <f t="shared" si="3110"/>
        <v>18.736866963517816</v>
      </c>
      <c r="AD2460">
        <f t="shared" si="3038"/>
        <v>48.609525683190569</v>
      </c>
      <c r="AE2460">
        <f t="shared" si="3091"/>
        <v>9596.2599609999997</v>
      </c>
      <c r="AF2460">
        <f t="shared" si="3093"/>
        <v>9604.2332356666666</v>
      </c>
      <c r="AG2460">
        <f t="shared" si="3115"/>
        <v>9384.0725098500006</v>
      </c>
      <c r="AH2460">
        <f t="shared" si="3100"/>
        <v>9636.9349610000008</v>
      </c>
      <c r="AI2460">
        <f t="shared" si="3101"/>
        <v>9815.2760330643941</v>
      </c>
      <c r="AJ2460">
        <f t="shared" si="3102"/>
        <v>9458.5938889356075</v>
      </c>
      <c r="AK2460">
        <f t="shared" si="3103"/>
        <v>-0.117735862663324</v>
      </c>
      <c r="AL2460">
        <f t="shared" si="3082"/>
        <v>-0.85102439795917573</v>
      </c>
      <c r="AM2460">
        <f t="shared" si="3083"/>
        <v>-560213.19171296421</v>
      </c>
      <c r="AN2460">
        <f t="shared" si="3116"/>
        <v>-1413915.7363068648</v>
      </c>
      <c r="AO2460">
        <f t="shared" si="3117"/>
        <v>13468293</v>
      </c>
      <c r="AP2460">
        <f t="shared" si="3039"/>
        <v>-0.10498106451254549</v>
      </c>
      <c r="AQ2460">
        <f t="shared" si="3040"/>
        <v>9553.5869158745045</v>
      </c>
      <c r="AR2460">
        <f t="shared" si="3041"/>
        <v>9512.320179233835</v>
      </c>
      <c r="AS2460">
        <f t="shared" si="3042"/>
        <v>9538.9935271482154</v>
      </c>
      <c r="AT2460">
        <f t="shared" si="3043"/>
        <v>9335.4835738749789</v>
      </c>
      <c r="AU2460">
        <f t="shared" si="3044"/>
        <v>9505.6753443673115</v>
      </c>
      <c r="AV2460">
        <f t="shared" si="3045"/>
        <v>9216.1570018455714</v>
      </c>
      <c r="AW2460">
        <f t="shared" si="3046"/>
        <v>289.51834252174012</v>
      </c>
      <c r="AX2460">
        <f t="shared" si="3073"/>
        <v>323.75157357391242</v>
      </c>
      <c r="AY2460">
        <f t="shared" si="3047"/>
        <v>-34.2332310521723</v>
      </c>
      <c r="AZ2460">
        <f t="shared" si="3084"/>
        <v>9472.1998696666669</v>
      </c>
      <c r="BA2460">
        <f t="shared" si="3085"/>
        <v>6235369202.4040432</v>
      </c>
      <c r="BB2460">
        <f t="shared" si="3088"/>
        <v>0</v>
      </c>
      <c r="BC2460">
        <f t="shared" si="3089"/>
        <v>6235369202.4040432</v>
      </c>
      <c r="BD2460">
        <f t="shared" si="3104"/>
        <v>48514246374.568031</v>
      </c>
      <c r="BE2460">
        <f t="shared" si="3105"/>
        <v>44414160100.016373</v>
      </c>
      <c r="BF2460">
        <f t="shared" si="3106"/>
        <v>1.0923148443045791</v>
      </c>
      <c r="BG2460">
        <f t="shared" si="3107"/>
        <v>52.206045723851418</v>
      </c>
      <c r="BH2460">
        <f t="shared" si="3048"/>
        <v>112284724</v>
      </c>
      <c r="BI2460">
        <f t="shared" si="3049"/>
        <v>3.1414215541658304</v>
      </c>
      <c r="BJ2460">
        <f t="shared" si="3090"/>
        <v>-13845.019599999978</v>
      </c>
      <c r="BK2460">
        <f t="shared" si="3050"/>
        <v>-1.4386589855127908E-2</v>
      </c>
      <c r="BL2460">
        <f t="shared" si="3051"/>
        <v>0.98561341014487214</v>
      </c>
      <c r="BM2460">
        <f t="shared" si="3052"/>
        <v>93.993998013298764</v>
      </c>
      <c r="BN2460">
        <f t="shared" si="3053"/>
        <v>9500</v>
      </c>
      <c r="BO2460">
        <f t="shared" si="3092"/>
        <v>9639.0699218999998</v>
      </c>
      <c r="BP2460">
        <f t="shared" si="3054"/>
        <v>9013.9867589852929</v>
      </c>
      <c r="BQ2460">
        <f t="shared" si="3055"/>
        <v>625.08316291470692</v>
      </c>
      <c r="BR2460">
        <f t="shared" si="3056"/>
        <v>-317.30078199999843</v>
      </c>
      <c r="BS2460">
        <f t="shared" si="3057"/>
        <v>-298.25</v>
      </c>
      <c r="BT2460">
        <f t="shared" si="3058"/>
        <v>-398.40039099999922</v>
      </c>
      <c r="BU2460">
        <f t="shared" si="3059"/>
        <v>-369</v>
      </c>
      <c r="BV2460">
        <f t="shared" si="3060"/>
        <v>9556.2132161999998</v>
      </c>
      <c r="BW2460">
        <f t="shared" si="3061"/>
        <v>9569.9332217619049</v>
      </c>
      <c r="BX2460">
        <f t="shared" si="3062"/>
        <v>9605.1308238909096</v>
      </c>
      <c r="BY2460">
        <f t="shared" si="3063"/>
        <v>9530.0421038428576</v>
      </c>
      <c r="BZ2460">
        <f t="shared" si="3064"/>
        <v>9996.4003909999992</v>
      </c>
      <c r="CA2460">
        <f t="shared" si="3065"/>
        <v>9402</v>
      </c>
      <c r="CB2460">
        <f t="shared" si="3066"/>
        <v>9643.2454003999992</v>
      </c>
      <c r="CC2460">
        <f t="shared" si="3067"/>
        <v>9643.0077906666684</v>
      </c>
      <c r="CD2460">
        <f t="shared" si="3068"/>
        <v>9678.9134807801602</v>
      </c>
      <c r="CE2460">
        <f t="shared" si="3069"/>
        <v>9119.4831708942056</v>
      </c>
      <c r="CF2460">
        <f t="shared" si="3070"/>
        <v>9554.0498050000006</v>
      </c>
      <c r="CG2460">
        <f t="shared" si="3071"/>
        <v>9718.5996090000008</v>
      </c>
      <c r="CH2460">
        <f t="shared" si="3072"/>
        <v>9525</v>
      </c>
    </row>
    <row r="2461" spans="1:86">
      <c r="A2461" s="1">
        <v>43104</v>
      </c>
      <c r="B2461">
        <v>9450</v>
      </c>
      <c r="C2461">
        <v>9488</v>
      </c>
      <c r="D2461">
        <v>9367.2001949999994</v>
      </c>
      <c r="E2461">
        <v>9386.25</v>
      </c>
      <c r="F2461">
        <v>562919</v>
      </c>
      <c r="G2461">
        <f t="shared" si="3086"/>
        <v>-385377.36935257859</v>
      </c>
      <c r="H2461">
        <f t="shared" si="3114"/>
        <v>7364157.1957988115</v>
      </c>
      <c r="I2461">
        <f t="shared" si="3087"/>
        <v>9422.8625487499994</v>
      </c>
      <c r="J2461">
        <f t="shared" si="3094"/>
        <v>9711.6250002500001</v>
      </c>
      <c r="K2461">
        <f t="shared" si="3095"/>
        <v>9422.8625487499994</v>
      </c>
      <c r="L2461">
        <f t="shared" si="3096"/>
        <v>10</v>
      </c>
      <c r="M2461">
        <f t="shared" si="3097"/>
        <v>1</v>
      </c>
      <c r="N2461">
        <f t="shared" si="3098"/>
        <v>0</v>
      </c>
      <c r="O2461">
        <f t="shared" si="3099"/>
        <v>90</v>
      </c>
      <c r="P2461">
        <f t="shared" si="3074"/>
        <v>120.79980500000056</v>
      </c>
      <c r="Q2461">
        <f t="shared" si="3075"/>
        <v>101.75</v>
      </c>
      <c r="R2461">
        <f t="shared" si="3076"/>
        <v>19.049805000000561</v>
      </c>
      <c r="S2461">
        <f t="shared" si="3077"/>
        <v>120.79980500000056</v>
      </c>
      <c r="T2461">
        <f t="shared" si="3113"/>
        <v>166.65258402703162</v>
      </c>
      <c r="U2461">
        <f t="shared" si="3078"/>
        <v>44</v>
      </c>
      <c r="V2461">
        <f t="shared" si="3079"/>
        <v>-45.349610000001121</v>
      </c>
      <c r="W2461">
        <f t="shared" si="3080"/>
        <v>44</v>
      </c>
      <c r="X2461">
        <f t="shared" si="3081"/>
        <v>0</v>
      </c>
      <c r="Y2461">
        <f t="shared" si="3111"/>
        <v>45.786882187540712</v>
      </c>
      <c r="Z2461">
        <f t="shared" si="3112"/>
        <v>29.185434726704951</v>
      </c>
      <c r="AA2461">
        <f t="shared" si="3108"/>
        <v>27.474450789262246</v>
      </c>
      <c r="AB2461">
        <f t="shared" si="3109"/>
        <v>17.512740589711452</v>
      </c>
      <c r="AC2461">
        <f t="shared" si="3110"/>
        <v>22.143436596503644</v>
      </c>
      <c r="AD2461">
        <f t="shared" si="3038"/>
        <v>45.650142308197886</v>
      </c>
      <c r="AE2461">
        <f t="shared" si="3091"/>
        <v>9547.669922000001</v>
      </c>
      <c r="AF2461">
        <f t="shared" si="3093"/>
        <v>9561.2583008333331</v>
      </c>
      <c r="AG2461">
        <f t="shared" si="3115"/>
        <v>9422.7649903000001</v>
      </c>
      <c r="AH2461">
        <f t="shared" si="3100"/>
        <v>9602.1699219000002</v>
      </c>
      <c r="AI2461">
        <f t="shared" si="3101"/>
        <v>9822.0502717114032</v>
      </c>
      <c r="AJ2461">
        <f t="shared" si="3102"/>
        <v>9382.2895720885972</v>
      </c>
      <c r="AK2461">
        <f t="shared" si="3103"/>
        <v>9.0058704991140947E-3</v>
      </c>
      <c r="AL2461">
        <f t="shared" si="3082"/>
        <v>-0.68460536836130703</v>
      </c>
      <c r="AM2461">
        <f t="shared" si="3083"/>
        <v>-385377.36935257859</v>
      </c>
      <c r="AN2461">
        <f t="shared" si="3116"/>
        <v>-2102629.0253486163</v>
      </c>
      <c r="AO2461">
        <f t="shared" si="3117"/>
        <v>13610336</v>
      </c>
      <c r="AP2461">
        <f t="shared" si="3039"/>
        <v>-0.15448766476805689</v>
      </c>
      <c r="AQ2461">
        <f t="shared" si="3040"/>
        <v>9496.6923644771723</v>
      </c>
      <c r="AR2461">
        <f t="shared" si="3041"/>
        <v>9489.9560667171918</v>
      </c>
      <c r="AS2461">
        <f t="shared" si="3042"/>
        <v>9511.4996922615373</v>
      </c>
      <c r="AT2461">
        <f t="shared" si="3043"/>
        <v>9340.0525522262305</v>
      </c>
      <c r="AU2461">
        <f t="shared" si="3044"/>
        <v>9487.7615427122146</v>
      </c>
      <c r="AV2461">
        <f t="shared" si="3045"/>
        <v>9228.063511716382</v>
      </c>
      <c r="AW2461">
        <f t="shared" si="3046"/>
        <v>259.6980309958326</v>
      </c>
      <c r="AX2461">
        <f t="shared" si="3073"/>
        <v>310.94086505829648</v>
      </c>
      <c r="AY2461">
        <f t="shared" si="3047"/>
        <v>-51.242834062463885</v>
      </c>
      <c r="AZ2461">
        <f t="shared" si="3084"/>
        <v>9413.8167316666659</v>
      </c>
      <c r="BA2461">
        <f t="shared" si="3085"/>
        <v>5299216300.7730675</v>
      </c>
      <c r="BB2461">
        <f t="shared" si="3088"/>
        <v>0</v>
      </c>
      <c r="BC2461">
        <f t="shared" si="3089"/>
        <v>5299216300.7730675</v>
      </c>
      <c r="BD2461">
        <f t="shared" si="3104"/>
        <v>48514246374.568031</v>
      </c>
      <c r="BE2461">
        <f t="shared" si="3105"/>
        <v>43747259397.995895</v>
      </c>
      <c r="BF2461">
        <f t="shared" si="3106"/>
        <v>1.1089665282390355</v>
      </c>
      <c r="BG2461">
        <f t="shared" si="3107"/>
        <v>52.58341056579075</v>
      </c>
      <c r="BH2461">
        <f t="shared" si="3048"/>
        <v>111721805</v>
      </c>
      <c r="BI2461">
        <f t="shared" si="3049"/>
        <v>2.814220238797748</v>
      </c>
      <c r="BJ2461">
        <f t="shared" si="3090"/>
        <v>-3134.9609000000783</v>
      </c>
      <c r="BK2461">
        <f t="shared" si="3050"/>
        <v>-3.2229902788894057E-3</v>
      </c>
      <c r="BL2461">
        <f t="shared" si="3051"/>
        <v>0.99677700972111061</v>
      </c>
      <c r="BM2461">
        <f t="shared" si="3052"/>
        <v>115.88711968640025</v>
      </c>
      <c r="BN2461">
        <f t="shared" si="3053"/>
        <v>9427.6000974999988</v>
      </c>
      <c r="BO2461">
        <f t="shared" si="3092"/>
        <v>9593.6599609000004</v>
      </c>
      <c r="BP2461">
        <f t="shared" si="3054"/>
        <v>9050.6205911323523</v>
      </c>
      <c r="BQ2461">
        <f t="shared" si="3055"/>
        <v>543.03936976764817</v>
      </c>
      <c r="BR2461">
        <f t="shared" si="3056"/>
        <v>-244.79980500000056</v>
      </c>
      <c r="BS2461">
        <f t="shared" si="3057"/>
        <v>-242.84961000000112</v>
      </c>
      <c r="BT2461">
        <f t="shared" si="3058"/>
        <v>-329.40039099999922</v>
      </c>
      <c r="BU2461">
        <f t="shared" si="3059"/>
        <v>-338</v>
      </c>
      <c r="BV2461">
        <f t="shared" si="3060"/>
        <v>9486.2098958666666</v>
      </c>
      <c r="BW2461">
        <f t="shared" si="3061"/>
        <v>9507.6522972857147</v>
      </c>
      <c r="BX2461">
        <f t="shared" si="3062"/>
        <v>9559.5517400727276</v>
      </c>
      <c r="BY2461">
        <f t="shared" si="3063"/>
        <v>9530.2494838571438</v>
      </c>
      <c r="BZ2461">
        <f t="shared" si="3064"/>
        <v>9824.7998050000006</v>
      </c>
      <c r="CA2461">
        <f t="shared" si="3065"/>
        <v>9367.2001949999994</v>
      </c>
      <c r="CB2461">
        <f t="shared" si="3066"/>
        <v>9640.2272789000017</v>
      </c>
      <c r="CC2461">
        <f t="shared" si="3067"/>
        <v>9629.5808838055545</v>
      </c>
      <c r="CD2461">
        <f t="shared" si="3068"/>
        <v>9650.2702273092855</v>
      </c>
      <c r="CE2461">
        <f t="shared" si="3069"/>
        <v>9222.2331411425075</v>
      </c>
      <c r="CF2461">
        <f t="shared" si="3070"/>
        <v>9416.5996090000008</v>
      </c>
      <c r="CG2461">
        <f t="shared" si="3071"/>
        <v>9598</v>
      </c>
      <c r="CH2461">
        <f t="shared" si="3072"/>
        <v>9402</v>
      </c>
    </row>
    <row r="2462" spans="1:86">
      <c r="A2462" s="1">
        <v>43105</v>
      </c>
      <c r="B2462">
        <v>9458</v>
      </c>
      <c r="C2462">
        <v>9532</v>
      </c>
      <c r="D2462">
        <v>9412.5498050000006</v>
      </c>
      <c r="E2462">
        <v>9433.8496090000008</v>
      </c>
      <c r="F2462">
        <v>732512</v>
      </c>
      <c r="G2462">
        <f t="shared" si="3086"/>
        <v>-471275.7244518816</v>
      </c>
      <c r="H2462">
        <f t="shared" si="3114"/>
        <v>6892881.4713469297</v>
      </c>
      <c r="I2462">
        <f t="shared" si="3087"/>
        <v>9459.0998534999999</v>
      </c>
      <c r="J2462">
        <f t="shared" si="3094"/>
        <v>9704.9250490000013</v>
      </c>
      <c r="K2462">
        <f t="shared" si="3095"/>
        <v>9422.8625487499994</v>
      </c>
      <c r="L2462">
        <f t="shared" si="3096"/>
        <v>5</v>
      </c>
      <c r="M2462">
        <f t="shared" si="3097"/>
        <v>2</v>
      </c>
      <c r="N2462">
        <f t="shared" si="3098"/>
        <v>50</v>
      </c>
      <c r="O2462">
        <f t="shared" si="3099"/>
        <v>80</v>
      </c>
      <c r="P2462">
        <f t="shared" si="3074"/>
        <v>119.45019499999944</v>
      </c>
      <c r="Q2462">
        <f t="shared" si="3075"/>
        <v>98.150390999999217</v>
      </c>
      <c r="R2462">
        <f t="shared" si="3076"/>
        <v>21.299804000000222</v>
      </c>
      <c r="S2462">
        <f t="shared" si="3077"/>
        <v>119.45019499999944</v>
      </c>
      <c r="T2462">
        <f t="shared" si="3113"/>
        <v>163.28098481081503</v>
      </c>
      <c r="U2462">
        <f t="shared" si="3078"/>
        <v>-37</v>
      </c>
      <c r="V2462">
        <f t="shared" si="3079"/>
        <v>-12.450194999999439</v>
      </c>
      <c r="W2462">
        <f t="shared" si="3080"/>
        <v>0</v>
      </c>
      <c r="X2462">
        <f t="shared" si="3081"/>
        <v>0</v>
      </c>
      <c r="Y2462">
        <f t="shared" si="3111"/>
        <v>42.516390602716378</v>
      </c>
      <c r="Z2462">
        <f t="shared" si="3112"/>
        <v>27.100760817654596</v>
      </c>
      <c r="AA2462">
        <f t="shared" si="3108"/>
        <v>26.038788688087504</v>
      </c>
      <c r="AB2462">
        <f t="shared" si="3109"/>
        <v>16.597622098528376</v>
      </c>
      <c r="AC2462">
        <f t="shared" si="3110"/>
        <v>22.143436596503641</v>
      </c>
      <c r="AD2462">
        <f t="shared" ref="AD2462:AD2525" si="3118">AVERAGE(AC2449:AC2462)</f>
        <v>44.494673971475876</v>
      </c>
      <c r="AE2462">
        <f t="shared" si="3091"/>
        <v>9488.5298827999995</v>
      </c>
      <c r="AF2462">
        <f t="shared" si="3093"/>
        <v>9528.6998698333337</v>
      </c>
      <c r="AG2462">
        <f t="shared" si="3115"/>
        <v>9450.3374511999991</v>
      </c>
      <c r="AH2462">
        <f t="shared" si="3100"/>
        <v>9582.4499022999989</v>
      </c>
      <c r="AI2462">
        <f t="shared" si="3101"/>
        <v>9822.8473306888518</v>
      </c>
      <c r="AJ2462">
        <f t="shared" si="3102"/>
        <v>9342.0524739111461</v>
      </c>
      <c r="AK2462">
        <f t="shared" si="3103"/>
        <v>0.19092786412916407</v>
      </c>
      <c r="AL2462">
        <f t="shared" si="3082"/>
        <v>-0.6433692887650736</v>
      </c>
      <c r="AM2462">
        <f t="shared" si="3083"/>
        <v>-471275.7244518816</v>
      </c>
      <c r="AN2462">
        <f t="shared" si="3116"/>
        <v>-2935816.564292456</v>
      </c>
      <c r="AO2462">
        <f t="shared" si="3117"/>
        <v>13507998</v>
      </c>
      <c r="AP2462">
        <f t="shared" ref="AP2462:AP2525" si="3119">AN2462/AO2462</f>
        <v>-0.21733913228980756</v>
      </c>
      <c r="AQ2462">
        <f t="shared" ref="AQ2462:AQ2525" si="3120">((E2462-AQ2461)*0.34)+AQ2461</f>
        <v>9475.3258276149336</v>
      </c>
      <c r="AR2462">
        <f t="shared" ref="AR2462:AR2525" si="3121">((E2463-AR2461)*0.285)+AR2461</f>
        <v>9478.2693932777911</v>
      </c>
      <c r="AS2462">
        <f t="shared" ref="AS2462:AS2525" si="3122">((E2462-AS2461)*0.18)+AS2461</f>
        <v>9497.5226772744609</v>
      </c>
      <c r="AT2462">
        <f t="shared" ref="AT2462:AT2525" si="3123">((E2462-AT2461)*0.09)+AT2461</f>
        <v>9348.4942873358705</v>
      </c>
      <c r="AU2462">
        <f t="shared" ref="AU2462:AU2525" si="3124">((E2462-AU2461)*0.15)+AU2461</f>
        <v>9479.6747526553827</v>
      </c>
      <c r="AV2462">
        <f t="shared" ref="AV2462:AV2525" si="3125">((E2462-AV2461)*0.07)+AV2461</f>
        <v>9242.4685385262346</v>
      </c>
      <c r="AW2462">
        <f t="shared" ref="AW2462:AW2525" si="3126">AU2462-AV2462</f>
        <v>237.20621412914807</v>
      </c>
      <c r="AX2462">
        <f t="shared" si="3073"/>
        <v>296.1939348724668</v>
      </c>
      <c r="AY2462">
        <f t="shared" si="3047"/>
        <v>-58.987720743318732</v>
      </c>
      <c r="AZ2462">
        <f t="shared" si="3084"/>
        <v>9459.466471333335</v>
      </c>
      <c r="BA2462">
        <f t="shared" si="3085"/>
        <v>6929172703.8493242</v>
      </c>
      <c r="BB2462">
        <f t="shared" si="3088"/>
        <v>6929172703.8493242</v>
      </c>
      <c r="BC2462">
        <f t="shared" si="3089"/>
        <v>0</v>
      </c>
      <c r="BD2462">
        <f t="shared" si="3104"/>
        <v>49745310077.37719</v>
      </c>
      <c r="BE2462">
        <f t="shared" si="3105"/>
        <v>43747259397.995895</v>
      </c>
      <c r="BF2462">
        <f t="shared" si="3106"/>
        <v>1.1371068899382546</v>
      </c>
      <c r="BG2462">
        <f t="shared" si="3107"/>
        <v>53.207768656396411</v>
      </c>
      <c r="BH2462">
        <f t="shared" si="3048"/>
        <v>112454317</v>
      </c>
      <c r="BI2462">
        <f t="shared" si="3049"/>
        <v>2.5664811639918437</v>
      </c>
      <c r="BJ2462">
        <f t="shared" si="3090"/>
        <v>4659.9609000000783</v>
      </c>
      <c r="BK2462">
        <f t="shared" si="3050"/>
        <v>5.0712061792516482E-3</v>
      </c>
      <c r="BL2462">
        <f t="shared" si="3051"/>
        <v>1.0050712061792517</v>
      </c>
      <c r="BM2462">
        <f t="shared" si="3052"/>
        <v>126.70056955933272</v>
      </c>
      <c r="BN2462">
        <f t="shared" si="3053"/>
        <v>9472.2749025000012</v>
      </c>
      <c r="BO2462">
        <f t="shared" si="3092"/>
        <v>9546.2149413999996</v>
      </c>
      <c r="BP2462">
        <f t="shared" si="3054"/>
        <v>9085.3867618676468</v>
      </c>
      <c r="BQ2462">
        <f t="shared" si="3055"/>
        <v>460.82817953235281</v>
      </c>
      <c r="BR2462">
        <f t="shared" si="3056"/>
        <v>-266.15039099999922</v>
      </c>
      <c r="BS2462">
        <f t="shared" si="3057"/>
        <v>-192.45019499999944</v>
      </c>
      <c r="BT2462">
        <f t="shared" si="3058"/>
        <v>-292.79980500000056</v>
      </c>
      <c r="BU2462">
        <f t="shared" si="3059"/>
        <v>-207</v>
      </c>
      <c r="BV2462">
        <f t="shared" si="3060"/>
        <v>9448.2697915333338</v>
      </c>
      <c r="BW2462">
        <f t="shared" si="3061"/>
        <v>9471.249813904762</v>
      </c>
      <c r="BX2462">
        <f t="shared" si="3062"/>
        <v>9528.9480468181828</v>
      </c>
      <c r="BY2462">
        <f t="shared" si="3063"/>
        <v>9531.3051618285717</v>
      </c>
      <c r="BZ2462">
        <f t="shared" si="3064"/>
        <v>9824.7998050000006</v>
      </c>
      <c r="CA2462">
        <f t="shared" si="3065"/>
        <v>9367.2001949999994</v>
      </c>
      <c r="CB2462">
        <f t="shared" si="3066"/>
        <v>9557.2910516100001</v>
      </c>
      <c r="CC2462">
        <f t="shared" si="3067"/>
        <v>9621.6393773888904</v>
      </c>
      <c r="CD2462">
        <f t="shared" si="3068"/>
        <v>9653.796392299284</v>
      </c>
      <c r="CE2462">
        <f t="shared" si="3069"/>
        <v>9289.5945779537396</v>
      </c>
      <c r="CF2462">
        <f t="shared" si="3070"/>
        <v>9386.25</v>
      </c>
      <c r="CG2462">
        <f t="shared" si="3071"/>
        <v>9488</v>
      </c>
      <c r="CH2462">
        <f t="shared" si="3072"/>
        <v>9367.2001949999994</v>
      </c>
    </row>
    <row r="2463" spans="1:86">
      <c r="A2463" s="1">
        <v>43108</v>
      </c>
      <c r="B2463">
        <v>9488</v>
      </c>
      <c r="C2463">
        <v>9495</v>
      </c>
      <c r="D2463">
        <v>9425</v>
      </c>
      <c r="E2463">
        <v>9448.9501949999994</v>
      </c>
      <c r="F2463">
        <v>294549</v>
      </c>
      <c r="G2463">
        <f t="shared" si="3086"/>
        <v>-92991.686084147572</v>
      </c>
      <c r="H2463">
        <f t="shared" si="3114"/>
        <v>6799889.7852627821</v>
      </c>
      <c r="I2463">
        <f t="shared" si="3087"/>
        <v>9464.2375487499994</v>
      </c>
      <c r="J2463">
        <f t="shared" si="3094"/>
        <v>9704.9250490000013</v>
      </c>
      <c r="K2463">
        <f t="shared" si="3095"/>
        <v>9422.8625487499994</v>
      </c>
      <c r="L2463">
        <f t="shared" si="3096"/>
        <v>6</v>
      </c>
      <c r="M2463">
        <f t="shared" si="3097"/>
        <v>3</v>
      </c>
      <c r="N2463">
        <f t="shared" si="3098"/>
        <v>40</v>
      </c>
      <c r="O2463">
        <f t="shared" si="3099"/>
        <v>70</v>
      </c>
      <c r="P2463">
        <f t="shared" si="3074"/>
        <v>70</v>
      </c>
      <c r="Q2463">
        <f t="shared" si="3075"/>
        <v>46.049805000000561</v>
      </c>
      <c r="R2463">
        <f t="shared" si="3076"/>
        <v>23.950194999999439</v>
      </c>
      <c r="S2463">
        <f t="shared" si="3077"/>
        <v>70</v>
      </c>
      <c r="T2463">
        <f t="shared" si="3113"/>
        <v>156.61805732432825</v>
      </c>
      <c r="U2463">
        <f t="shared" si="3078"/>
        <v>-3.5498050000005605</v>
      </c>
      <c r="V2463">
        <f t="shared" si="3079"/>
        <v>64</v>
      </c>
      <c r="W2463">
        <f t="shared" si="3080"/>
        <v>0</v>
      </c>
      <c r="X2463">
        <f t="shared" si="3081"/>
        <v>64</v>
      </c>
      <c r="Y2463">
        <f t="shared" si="3111"/>
        <v>39.479505559665206</v>
      </c>
      <c r="Z2463">
        <f t="shared" si="3112"/>
        <v>29.736420759250699</v>
      </c>
      <c r="AA2463">
        <f t="shared" si="3108"/>
        <v>25.207505592991836</v>
      </c>
      <c r="AB2463">
        <f t="shared" si="3109"/>
        <v>18.986585114941018</v>
      </c>
      <c r="AC2463">
        <f t="shared" si="3110"/>
        <v>14.076362650299219</v>
      </c>
      <c r="AD2463">
        <f t="shared" si="3118"/>
        <v>41.211028685488088</v>
      </c>
      <c r="AE2463">
        <f t="shared" si="3091"/>
        <v>9447.9398435999992</v>
      </c>
      <c r="AF2463">
        <f t="shared" si="3093"/>
        <v>9481.9332681666656</v>
      </c>
      <c r="AG2463">
        <f t="shared" si="3115"/>
        <v>9470.6724609499997</v>
      </c>
      <c r="AH2463">
        <f t="shared" si="3100"/>
        <v>9557.3449217999987</v>
      </c>
      <c r="AI2463">
        <f t="shared" si="3101"/>
        <v>9795.822471989266</v>
      </c>
      <c r="AJ2463">
        <f t="shared" si="3102"/>
        <v>9318.8673716107314</v>
      </c>
      <c r="AK2463">
        <f t="shared" si="3103"/>
        <v>0.27273599398775278</v>
      </c>
      <c r="AL2463">
        <f t="shared" si="3082"/>
        <v>-0.31570871428573027</v>
      </c>
      <c r="AM2463">
        <f t="shared" si="3083"/>
        <v>-92991.686084147572</v>
      </c>
      <c r="AN2463">
        <f t="shared" si="3116"/>
        <v>-3333104.3912856942</v>
      </c>
      <c r="AO2463">
        <f t="shared" si="3117"/>
        <v>12795853</v>
      </c>
      <c r="AP2463">
        <f t="shared" si="3119"/>
        <v>-0.26048317304721258</v>
      </c>
      <c r="AQ2463">
        <f t="shared" si="3120"/>
        <v>9466.3581125258552</v>
      </c>
      <c r="AR2463">
        <f t="shared" si="3121"/>
        <v>9451.2743106186208</v>
      </c>
      <c r="AS2463">
        <f t="shared" si="3122"/>
        <v>9488.7796304650583</v>
      </c>
      <c r="AT2463">
        <f t="shared" si="3123"/>
        <v>9357.5353190256428</v>
      </c>
      <c r="AU2463">
        <f t="shared" si="3124"/>
        <v>9475.0660690070745</v>
      </c>
      <c r="AV2463">
        <f t="shared" si="3125"/>
        <v>9256.9222544793975</v>
      </c>
      <c r="AW2463">
        <f t="shared" si="3126"/>
        <v>218.14381452767702</v>
      </c>
      <c r="AX2463">
        <f t="shared" si="3073"/>
        <v>280.58391080350884</v>
      </c>
      <c r="AY2463">
        <f t="shared" si="3047"/>
        <v>-62.44009627583182</v>
      </c>
      <c r="AZ2463">
        <f t="shared" si="3084"/>
        <v>9456.3167316666659</v>
      </c>
      <c r="BA2463">
        <f t="shared" si="3085"/>
        <v>2785348636.9956846</v>
      </c>
      <c r="BB2463">
        <f t="shared" si="3088"/>
        <v>0</v>
      </c>
      <c r="BC2463">
        <f t="shared" si="3089"/>
        <v>2785348636.9956846</v>
      </c>
      <c r="BD2463">
        <f t="shared" si="3104"/>
        <v>43676068680.37719</v>
      </c>
      <c r="BE2463">
        <f t="shared" si="3105"/>
        <v>46532608034.991577</v>
      </c>
      <c r="BF2463">
        <f t="shared" si="3106"/>
        <v>0.93861209428737957</v>
      </c>
      <c r="BG2463">
        <f t="shared" si="3107"/>
        <v>48.416704767975098</v>
      </c>
      <c r="BH2463">
        <f t="shared" si="3048"/>
        <v>112748866</v>
      </c>
      <c r="BI2463">
        <f t="shared" si="3049"/>
        <v>2.3565479813997343</v>
      </c>
      <c r="BJ2463">
        <f t="shared" si="3090"/>
        <v>1410.0585999998657</v>
      </c>
      <c r="BK2463">
        <f t="shared" si="3050"/>
        <v>1.6006812304483341E-3</v>
      </c>
      <c r="BL2463">
        <f t="shared" si="3051"/>
        <v>1.0016006812304483</v>
      </c>
      <c r="BM2463">
        <f t="shared" si="3052"/>
        <v>125.6887049025765</v>
      </c>
      <c r="BN2463">
        <f t="shared" si="3053"/>
        <v>9460</v>
      </c>
      <c r="BO2463">
        <f t="shared" si="3092"/>
        <v>9496.3349608999997</v>
      </c>
      <c r="BP2463">
        <f t="shared" si="3054"/>
        <v>9116.5779383382342</v>
      </c>
      <c r="BQ2463">
        <f t="shared" si="3055"/>
        <v>379.75702256176555</v>
      </c>
      <c r="BR2463">
        <f t="shared" si="3056"/>
        <v>-230.04980500000056</v>
      </c>
      <c r="BS2463">
        <f t="shared" si="3057"/>
        <v>-191.20019499999944</v>
      </c>
      <c r="BT2463">
        <f t="shared" si="3058"/>
        <v>-270</v>
      </c>
      <c r="BU2463">
        <f t="shared" si="3059"/>
        <v>-253</v>
      </c>
      <c r="BV2463">
        <f t="shared" si="3060"/>
        <v>9435.076562266664</v>
      </c>
      <c r="BW2463">
        <f t="shared" si="3061"/>
        <v>9448.4641925238102</v>
      </c>
      <c r="BX2463">
        <f t="shared" si="3062"/>
        <v>9504.6753727636369</v>
      </c>
      <c r="BY2463">
        <f t="shared" si="3063"/>
        <v>9531.1730421904776</v>
      </c>
      <c r="BZ2463">
        <f t="shared" si="3064"/>
        <v>9789</v>
      </c>
      <c r="CA2463">
        <f t="shared" si="3065"/>
        <v>9367.2001949999994</v>
      </c>
      <c r="CB2463">
        <f t="shared" si="3066"/>
        <v>9477.4602832033343</v>
      </c>
      <c r="CC2463">
        <f t="shared" si="3067"/>
        <v>9544.7314210361128</v>
      </c>
      <c r="CD2463">
        <f t="shared" si="3068"/>
        <v>9630.447452313334</v>
      </c>
      <c r="CE2463">
        <f t="shared" si="3069"/>
        <v>9336.2031912699676</v>
      </c>
      <c r="CF2463">
        <f t="shared" si="3070"/>
        <v>9433.8496090000008</v>
      </c>
      <c r="CG2463">
        <f t="shared" si="3071"/>
        <v>9532</v>
      </c>
      <c r="CH2463">
        <f t="shared" si="3072"/>
        <v>9412.5498050000006</v>
      </c>
    </row>
    <row r="2464" spans="1:86">
      <c r="A2464" s="1">
        <v>43109</v>
      </c>
      <c r="B2464">
        <v>9464.7998050000006</v>
      </c>
      <c r="C2464">
        <v>9491.4501949999994</v>
      </c>
      <c r="D2464">
        <v>9361</v>
      </c>
      <c r="E2464">
        <v>9383.5498050000006</v>
      </c>
      <c r="F2464">
        <v>427590</v>
      </c>
      <c r="G2464">
        <f t="shared" si="3086"/>
        <v>-279762.37705240253</v>
      </c>
      <c r="H2464">
        <f t="shared" si="3114"/>
        <v>6520127.40821038</v>
      </c>
      <c r="I2464">
        <f t="shared" si="3087"/>
        <v>9425.1999512500006</v>
      </c>
      <c r="J2464">
        <f t="shared" si="3094"/>
        <v>9704.9250490000013</v>
      </c>
      <c r="K2464">
        <f t="shared" si="3095"/>
        <v>9422.8625487499994</v>
      </c>
      <c r="L2464">
        <f t="shared" si="3096"/>
        <v>7</v>
      </c>
      <c r="M2464">
        <f t="shared" si="3097"/>
        <v>4</v>
      </c>
      <c r="N2464">
        <f t="shared" si="3098"/>
        <v>30</v>
      </c>
      <c r="O2464">
        <f t="shared" si="3099"/>
        <v>60</v>
      </c>
      <c r="P2464">
        <f t="shared" si="3074"/>
        <v>130.45019499999944</v>
      </c>
      <c r="Q2464">
        <f t="shared" si="3075"/>
        <v>107.90038999999888</v>
      </c>
      <c r="R2464">
        <f t="shared" si="3076"/>
        <v>22.549805000000561</v>
      </c>
      <c r="S2464">
        <f t="shared" si="3077"/>
        <v>130.45019499999944</v>
      </c>
      <c r="T2464">
        <f t="shared" si="3113"/>
        <v>154.74892430116191</v>
      </c>
      <c r="U2464">
        <f t="shared" si="3078"/>
        <v>-36.600585999998657</v>
      </c>
      <c r="V2464">
        <f t="shared" si="3079"/>
        <v>45.099609000000783</v>
      </c>
      <c r="W2464">
        <f t="shared" si="3080"/>
        <v>0</v>
      </c>
      <c r="X2464">
        <f t="shared" si="3081"/>
        <v>45.099609000000783</v>
      </c>
      <c r="Y2464">
        <f t="shared" si="3111"/>
        <v>36.659540876831976</v>
      </c>
      <c r="Z2464">
        <f t="shared" si="3112"/>
        <v>30.833791347875707</v>
      </c>
      <c r="AA2464">
        <f t="shared" si="3108"/>
        <v>23.689690278872412</v>
      </c>
      <c r="AB2464">
        <f t="shared" si="3109"/>
        <v>19.925044059026263</v>
      </c>
      <c r="AC2464">
        <f t="shared" si="3110"/>
        <v>8.631592687645675</v>
      </c>
      <c r="AD2464">
        <f t="shared" si="3118"/>
        <v>37.273986818274793</v>
      </c>
      <c r="AE2464">
        <f t="shared" si="3091"/>
        <v>9413.8398436000007</v>
      </c>
      <c r="AF2464">
        <f t="shared" si="3093"/>
        <v>9437.2081705000001</v>
      </c>
      <c r="AG2464">
        <f t="shared" si="3115"/>
        <v>9483.159960949999</v>
      </c>
      <c r="AH2464">
        <f t="shared" si="3100"/>
        <v>9527.7999022999993</v>
      </c>
      <c r="AI2464">
        <f t="shared" si="3101"/>
        <v>9771.8118345162093</v>
      </c>
      <c r="AJ2464">
        <f t="shared" si="3102"/>
        <v>9283.7879700837893</v>
      </c>
      <c r="AK2464">
        <f t="shared" si="3103"/>
        <v>0.20441999292849325</v>
      </c>
      <c r="AL2464">
        <f t="shared" si="3082"/>
        <v>-0.6542771745185868</v>
      </c>
      <c r="AM2464">
        <f t="shared" si="3083"/>
        <v>-279762.37705240253</v>
      </c>
      <c r="AN2464">
        <f t="shared" si="3116"/>
        <v>-3692082.6852446417</v>
      </c>
      <c r="AO2464">
        <f t="shared" si="3117"/>
        <v>12659420</v>
      </c>
      <c r="AP2464">
        <f t="shared" si="3119"/>
        <v>-0.29164706481376251</v>
      </c>
      <c r="AQ2464">
        <f t="shared" si="3120"/>
        <v>9438.2032879670642</v>
      </c>
      <c r="AR2464">
        <f t="shared" si="3121"/>
        <v>9429.7782706573144</v>
      </c>
      <c r="AS2464">
        <f t="shared" si="3122"/>
        <v>9469.8382618813484</v>
      </c>
      <c r="AT2464">
        <f t="shared" si="3123"/>
        <v>9359.876622763335</v>
      </c>
      <c r="AU2464">
        <f t="shared" si="3124"/>
        <v>9461.3386294060128</v>
      </c>
      <c r="AV2464">
        <f t="shared" si="3125"/>
        <v>9265.7861830158399</v>
      </c>
      <c r="AW2464">
        <f t="shared" si="3126"/>
        <v>195.55244639017292</v>
      </c>
      <c r="AX2464">
        <f t="shared" si="3073"/>
        <v>263.57761792084165</v>
      </c>
      <c r="AY2464">
        <f t="shared" si="3047"/>
        <v>-68.025171530668729</v>
      </c>
      <c r="AZ2464">
        <f t="shared" si="3084"/>
        <v>9412</v>
      </c>
      <c r="BA2464">
        <f t="shared" si="3085"/>
        <v>4024477080</v>
      </c>
      <c r="BB2464">
        <f t="shared" si="3088"/>
        <v>0</v>
      </c>
      <c r="BC2464">
        <f t="shared" si="3089"/>
        <v>4024477080</v>
      </c>
      <c r="BD2464">
        <f t="shared" si="3104"/>
        <v>31349897848.877186</v>
      </c>
      <c r="BE2464">
        <f t="shared" si="3105"/>
        <v>50557085114.991577</v>
      </c>
      <c r="BF2464">
        <f t="shared" si="3106"/>
        <v>0.62008910872872047</v>
      </c>
      <c r="BG2464">
        <f t="shared" si="3107"/>
        <v>38.27500014584399</v>
      </c>
      <c r="BH2464">
        <f t="shared" si="3048"/>
        <v>112321276</v>
      </c>
      <c r="BI2464">
        <f t="shared" si="3049"/>
        <v>2.1104787281690141</v>
      </c>
      <c r="BJ2464">
        <f t="shared" si="3090"/>
        <v>-6640.0389999998879</v>
      </c>
      <c r="BK2464">
        <f t="shared" si="3050"/>
        <v>-6.9214450971078366E-3</v>
      </c>
      <c r="BL2464">
        <f t="shared" si="3051"/>
        <v>0.99307855490289221</v>
      </c>
      <c r="BM2464">
        <f t="shared" si="3052"/>
        <v>128.6055803436509</v>
      </c>
      <c r="BN2464">
        <f t="shared" si="3053"/>
        <v>9426.2250974999988</v>
      </c>
      <c r="BO2464">
        <f t="shared" si="3092"/>
        <v>9457.2200195000005</v>
      </c>
      <c r="BP2464">
        <f t="shared" si="3054"/>
        <v>9146.0191148088252</v>
      </c>
      <c r="BQ2464">
        <f t="shared" si="3055"/>
        <v>311.20090469117531</v>
      </c>
      <c r="BR2464">
        <f t="shared" si="3056"/>
        <v>-260.54980400000022</v>
      </c>
      <c r="BS2464">
        <f t="shared" si="3057"/>
        <v>-268.09960900000078</v>
      </c>
      <c r="BT2464">
        <f t="shared" si="3058"/>
        <v>-259.25</v>
      </c>
      <c r="BU2464">
        <f t="shared" si="3059"/>
        <v>-229.20019499999944</v>
      </c>
      <c r="BV2464">
        <f t="shared" si="3060"/>
        <v>9413.6132160666675</v>
      </c>
      <c r="BW2464">
        <f t="shared" si="3061"/>
        <v>9420.3546316190477</v>
      </c>
      <c r="BX2464">
        <f t="shared" si="3062"/>
        <v>9473.0762606181834</v>
      </c>
      <c r="BY2464">
        <f t="shared" si="3063"/>
        <v>9522.8756463857117</v>
      </c>
      <c r="BZ2464">
        <f t="shared" si="3064"/>
        <v>9789</v>
      </c>
      <c r="CA2464">
        <f t="shared" si="3065"/>
        <v>9361</v>
      </c>
      <c r="CB2464">
        <f t="shared" si="3066"/>
        <v>9413.1019366033343</v>
      </c>
      <c r="CC2464">
        <f t="shared" si="3067"/>
        <v>9470.7515977527783</v>
      </c>
      <c r="CD2464">
        <f t="shared" si="3068"/>
        <v>9605.8454488492462</v>
      </c>
      <c r="CE2464">
        <f t="shared" si="3069"/>
        <v>9370.225033912915</v>
      </c>
      <c r="CF2464">
        <f t="shared" si="3070"/>
        <v>9448.9501949999994</v>
      </c>
      <c r="CG2464">
        <f t="shared" si="3071"/>
        <v>9495</v>
      </c>
      <c r="CH2464">
        <f t="shared" si="3072"/>
        <v>9425</v>
      </c>
    </row>
    <row r="2465" spans="1:86">
      <c r="A2465" s="1">
        <v>43110</v>
      </c>
      <c r="B2465">
        <v>9387.7998050000006</v>
      </c>
      <c r="C2465">
        <v>9454.8496090000008</v>
      </c>
      <c r="D2465">
        <v>9315.9003909999992</v>
      </c>
      <c r="E2465">
        <v>9375.8496090000008</v>
      </c>
      <c r="F2465">
        <v>394826</v>
      </c>
      <c r="G2465">
        <f t="shared" si="3086"/>
        <v>-54133.043439879577</v>
      </c>
      <c r="H2465">
        <f t="shared" si="3114"/>
        <v>6465994.3647705</v>
      </c>
      <c r="I2465">
        <f t="shared" si="3087"/>
        <v>9383.5998534999999</v>
      </c>
      <c r="J2465">
        <f t="shared" si="3094"/>
        <v>9704.9250490000013</v>
      </c>
      <c r="K2465">
        <f t="shared" si="3095"/>
        <v>9383.5998534999999</v>
      </c>
      <c r="L2465">
        <f t="shared" si="3096"/>
        <v>8</v>
      </c>
      <c r="M2465">
        <f t="shared" si="3097"/>
        <v>1</v>
      </c>
      <c r="N2465">
        <f t="shared" si="3098"/>
        <v>20</v>
      </c>
      <c r="O2465">
        <f t="shared" si="3099"/>
        <v>90</v>
      </c>
      <c r="P2465">
        <f t="shared" si="3074"/>
        <v>138.94921800000157</v>
      </c>
      <c r="Q2465">
        <f t="shared" si="3075"/>
        <v>79</v>
      </c>
      <c r="R2465">
        <f t="shared" si="3076"/>
        <v>59.949218000001565</v>
      </c>
      <c r="S2465">
        <f t="shared" si="3077"/>
        <v>138.94921800000157</v>
      </c>
      <c r="T2465">
        <f t="shared" si="3113"/>
        <v>153.62037385107902</v>
      </c>
      <c r="U2465">
        <f t="shared" si="3078"/>
        <v>-24.849609000000783</v>
      </c>
      <c r="V2465">
        <f t="shared" si="3079"/>
        <v>-10.099609000000783</v>
      </c>
      <c r="W2465">
        <f t="shared" si="3080"/>
        <v>0</v>
      </c>
      <c r="X2465">
        <f t="shared" si="3081"/>
        <v>0</v>
      </c>
      <c r="Y2465">
        <f t="shared" si="3111"/>
        <v>34.041002242772549</v>
      </c>
      <c r="Z2465">
        <f t="shared" si="3112"/>
        <v>28.631377680170299</v>
      </c>
      <c r="AA2465">
        <f t="shared" si="3108"/>
        <v>22.159171592546837</v>
      </c>
      <c r="AB2465">
        <f t="shared" si="3109"/>
        <v>18.637747690892756</v>
      </c>
      <c r="AC2465">
        <f t="shared" si="3110"/>
        <v>8.6315926876456786</v>
      </c>
      <c r="AD2465">
        <f t="shared" si="3118"/>
        <v>34.051313369899923</v>
      </c>
      <c r="AE2465">
        <f t="shared" si="3091"/>
        <v>9405.689843600001</v>
      </c>
      <c r="AF2465">
        <f t="shared" si="3093"/>
        <v>9407.5081378333343</v>
      </c>
      <c r="AG2465">
        <f t="shared" si="3115"/>
        <v>9495.3849609499994</v>
      </c>
      <c r="AH2465">
        <f t="shared" si="3100"/>
        <v>9500.9749023000004</v>
      </c>
      <c r="AI2465">
        <f t="shared" si="3101"/>
        <v>9746.9196288262829</v>
      </c>
      <c r="AJ2465">
        <f t="shared" si="3102"/>
        <v>9255.0301757737179</v>
      </c>
      <c r="AK2465">
        <f t="shared" si="3103"/>
        <v>0.24562314250997305</v>
      </c>
      <c r="AL2465">
        <f t="shared" si="3082"/>
        <v>-0.1371060756887327</v>
      </c>
      <c r="AM2465">
        <f t="shared" si="3083"/>
        <v>-54133.043439879577</v>
      </c>
      <c r="AN2465">
        <f t="shared" si="3116"/>
        <v>-3514777.6295822831</v>
      </c>
      <c r="AO2465">
        <f t="shared" si="3117"/>
        <v>12562758</v>
      </c>
      <c r="AP2465">
        <f t="shared" si="3119"/>
        <v>-0.27977754801790206</v>
      </c>
      <c r="AQ2465">
        <f t="shared" si="3120"/>
        <v>9417.003037118262</v>
      </c>
      <c r="AR2465">
        <f t="shared" si="3121"/>
        <v>9404.1344079449791</v>
      </c>
      <c r="AS2465">
        <f t="shared" si="3122"/>
        <v>9452.9203043627058</v>
      </c>
      <c r="AT2465">
        <f t="shared" si="3123"/>
        <v>9361.3141915246342</v>
      </c>
      <c r="AU2465">
        <f t="shared" si="3124"/>
        <v>9448.5152763451115</v>
      </c>
      <c r="AV2465">
        <f t="shared" si="3125"/>
        <v>9273.4906228347318</v>
      </c>
      <c r="AW2465">
        <f t="shared" si="3126"/>
        <v>175.02465351037972</v>
      </c>
      <c r="AX2465">
        <f t="shared" si="3073"/>
        <v>245.86702503874926</v>
      </c>
      <c r="AY2465">
        <f t="shared" si="3047"/>
        <v>-70.84237152836954</v>
      </c>
      <c r="AZ2465">
        <f t="shared" si="3084"/>
        <v>9382.1998696666669</v>
      </c>
      <c r="BA2465">
        <f t="shared" si="3085"/>
        <v>3704336445.7410116</v>
      </c>
      <c r="BB2465">
        <f t="shared" si="3088"/>
        <v>0</v>
      </c>
      <c r="BC2465">
        <f t="shared" si="3089"/>
        <v>3704336445.7410116</v>
      </c>
      <c r="BD2465">
        <f t="shared" si="3104"/>
        <v>19417967747.166866</v>
      </c>
      <c r="BE2465">
        <f t="shared" si="3105"/>
        <v>54261421560.73259</v>
      </c>
      <c r="BF2465">
        <f t="shared" si="3106"/>
        <v>0.35785954714498458</v>
      </c>
      <c r="BG2465">
        <f t="shared" si="3107"/>
        <v>26.354680636698745</v>
      </c>
      <c r="BH2465">
        <f t="shared" si="3048"/>
        <v>111926450</v>
      </c>
      <c r="BI2465">
        <f t="shared" si="3049"/>
        <v>1.8873654013236925</v>
      </c>
      <c r="BJ2465">
        <f t="shared" si="3090"/>
        <v>-870.0195999999778</v>
      </c>
      <c r="BK2465">
        <f t="shared" si="3050"/>
        <v>-8.2060586452013589E-4</v>
      </c>
      <c r="BL2465">
        <f t="shared" si="3051"/>
        <v>0.99917939413547985</v>
      </c>
      <c r="BM2465">
        <f t="shared" si="3052"/>
        <v>129.6242523884016</v>
      </c>
      <c r="BN2465">
        <f t="shared" si="3053"/>
        <v>9385.375</v>
      </c>
      <c r="BO2465">
        <f t="shared" si="3092"/>
        <v>9434.2950194999994</v>
      </c>
      <c r="BP2465">
        <f t="shared" si="3054"/>
        <v>9172.515438338236</v>
      </c>
      <c r="BQ2465">
        <f t="shared" si="3055"/>
        <v>261.77958116176342</v>
      </c>
      <c r="BR2465">
        <f t="shared" si="3056"/>
        <v>-253.35058599999866</v>
      </c>
      <c r="BS2465">
        <f t="shared" si="3057"/>
        <v>-299.89941400000134</v>
      </c>
      <c r="BT2465">
        <f t="shared" si="3058"/>
        <v>-238.65039099999922</v>
      </c>
      <c r="BU2465">
        <f t="shared" si="3059"/>
        <v>-305.70019499999944</v>
      </c>
      <c r="BV2465">
        <f t="shared" si="3060"/>
        <v>9400.949804533333</v>
      </c>
      <c r="BW2465">
        <f t="shared" si="3061"/>
        <v>9402.8236140476183</v>
      </c>
      <c r="BX2465">
        <f t="shared" si="3062"/>
        <v>9445.4489345636357</v>
      </c>
      <c r="BY2465">
        <f t="shared" si="3063"/>
        <v>9512.6556128666689</v>
      </c>
      <c r="BZ2465">
        <f t="shared" si="3064"/>
        <v>9789</v>
      </c>
      <c r="CA2465">
        <f t="shared" si="3065"/>
        <v>9315.9003909999992</v>
      </c>
      <c r="CB2465">
        <f t="shared" si="3066"/>
        <v>9407.6312303366685</v>
      </c>
      <c r="CC2465">
        <f t="shared" si="3067"/>
        <v>9412.169636808334</v>
      </c>
      <c r="CD2465">
        <f t="shared" si="3068"/>
        <v>9586.7688678067843</v>
      </c>
      <c r="CE2465">
        <f t="shared" si="3069"/>
        <v>9409.5366503005898</v>
      </c>
      <c r="CF2465">
        <f t="shared" si="3070"/>
        <v>9383.5498050000006</v>
      </c>
      <c r="CG2465">
        <f t="shared" si="3071"/>
        <v>9491.4501949999994</v>
      </c>
      <c r="CH2465">
        <f t="shared" si="3072"/>
        <v>9361</v>
      </c>
    </row>
    <row r="2466" spans="1:86">
      <c r="A2466" s="1">
        <v>43111</v>
      </c>
      <c r="B2466">
        <v>9410</v>
      </c>
      <c r="C2466">
        <v>9430</v>
      </c>
      <c r="D2466">
        <v>9326</v>
      </c>
      <c r="E2466">
        <v>9339.7998050000006</v>
      </c>
      <c r="F2466">
        <v>368996</v>
      </c>
      <c r="G2466">
        <f t="shared" si="3086"/>
        <v>-271071.5221965345</v>
      </c>
      <c r="H2466">
        <f t="shared" si="3114"/>
        <v>6194922.8425739659</v>
      </c>
      <c r="I2466">
        <f t="shared" si="3087"/>
        <v>9376.4499512500006</v>
      </c>
      <c r="J2466">
        <f t="shared" si="3094"/>
        <v>9704.9250490000013</v>
      </c>
      <c r="K2466">
        <f t="shared" si="3095"/>
        <v>9376.4499512500006</v>
      </c>
      <c r="L2466">
        <f t="shared" si="3096"/>
        <v>9</v>
      </c>
      <c r="M2466">
        <f t="shared" si="3097"/>
        <v>1</v>
      </c>
      <c r="N2466">
        <f t="shared" si="3098"/>
        <v>10</v>
      </c>
      <c r="O2466">
        <f t="shared" si="3099"/>
        <v>90</v>
      </c>
      <c r="P2466">
        <f t="shared" si="3074"/>
        <v>104</v>
      </c>
      <c r="Q2466">
        <f t="shared" si="3075"/>
        <v>90.200194999999439</v>
      </c>
      <c r="R2466">
        <f t="shared" si="3076"/>
        <v>13.799805000000561</v>
      </c>
      <c r="S2466">
        <f t="shared" si="3077"/>
        <v>104</v>
      </c>
      <c r="T2466">
        <f t="shared" si="3113"/>
        <v>150.07606143314479</v>
      </c>
      <c r="U2466">
        <f t="shared" si="3078"/>
        <v>64.75</v>
      </c>
      <c r="V2466">
        <f t="shared" si="3079"/>
        <v>-29.099609000000783</v>
      </c>
      <c r="W2466">
        <f t="shared" si="3080"/>
        <v>64.75</v>
      </c>
      <c r="X2466">
        <f t="shared" si="3081"/>
        <v>0</v>
      </c>
      <c r="Y2466">
        <f t="shared" si="3111"/>
        <v>36.234502082574508</v>
      </c>
      <c r="Z2466">
        <f t="shared" si="3112"/>
        <v>26.58627927444385</v>
      </c>
      <c r="AA2466">
        <f t="shared" si="3108"/>
        <v>24.144091826874128</v>
      </c>
      <c r="AB2466">
        <f t="shared" si="3109"/>
        <v>17.715203224657778</v>
      </c>
      <c r="AC2466">
        <f t="shared" si="3110"/>
        <v>15.358329838813365</v>
      </c>
      <c r="AD2466">
        <f t="shared" si="3118"/>
        <v>31.291391546911939</v>
      </c>
      <c r="AE2466">
        <f t="shared" si="3091"/>
        <v>9396.3998046000015</v>
      </c>
      <c r="AF2466">
        <f t="shared" si="3093"/>
        <v>9394.7081705000019</v>
      </c>
      <c r="AG2466">
        <f t="shared" si="3115"/>
        <v>9506.3424316499986</v>
      </c>
      <c r="AH2466">
        <f t="shared" si="3100"/>
        <v>9472.0348632999994</v>
      </c>
      <c r="AI2466">
        <f t="shared" si="3101"/>
        <v>9718.9214356310949</v>
      </c>
      <c r="AJ2466">
        <f t="shared" si="3102"/>
        <v>9225.1482909689039</v>
      </c>
      <c r="AK2466">
        <f t="shared" si="3103"/>
        <v>0.23219471384887511</v>
      </c>
      <c r="AL2466">
        <f t="shared" si="3082"/>
        <v>-0.73461913461537387</v>
      </c>
      <c r="AM2466">
        <f t="shared" si="3083"/>
        <v>-271071.5221965345</v>
      </c>
      <c r="AN2466">
        <f t="shared" si="3116"/>
        <v>-3742939.3311875039</v>
      </c>
      <c r="AO2466">
        <f t="shared" si="3117"/>
        <v>12484925</v>
      </c>
      <c r="AP2466">
        <f t="shared" si="3119"/>
        <v>-0.29979670131678837</v>
      </c>
      <c r="AQ2466">
        <f t="shared" si="3120"/>
        <v>9390.7539381980532</v>
      </c>
      <c r="AR2466">
        <f t="shared" si="3121"/>
        <v>9419.8139631156591</v>
      </c>
      <c r="AS2466">
        <f t="shared" si="3122"/>
        <v>9432.5586144774188</v>
      </c>
      <c r="AT2466">
        <f t="shared" si="3123"/>
        <v>9359.3778967374164</v>
      </c>
      <c r="AU2466">
        <f t="shared" si="3124"/>
        <v>9432.2079556433455</v>
      </c>
      <c r="AV2466">
        <f t="shared" si="3125"/>
        <v>9278.1322655863005</v>
      </c>
      <c r="AW2466">
        <f t="shared" si="3126"/>
        <v>154.07569005704499</v>
      </c>
      <c r="AX2466">
        <f t="shared" si="3073"/>
        <v>227.5087580424084</v>
      </c>
      <c r="AY2466">
        <f t="shared" si="3047"/>
        <v>-73.433067985363408</v>
      </c>
      <c r="AZ2466">
        <f t="shared" si="3084"/>
        <v>9365.2666016666681</v>
      </c>
      <c r="BA2466">
        <f t="shared" si="3085"/>
        <v>3455745914.9485936</v>
      </c>
      <c r="BB2466">
        <f t="shared" si="3088"/>
        <v>0</v>
      </c>
      <c r="BC2466">
        <f t="shared" si="3089"/>
        <v>3455745914.9485936</v>
      </c>
      <c r="BD2466">
        <f t="shared" si="3104"/>
        <v>19417967747.166866</v>
      </c>
      <c r="BE2466">
        <f t="shared" si="3105"/>
        <v>49487480631.89798</v>
      </c>
      <c r="BF2466">
        <f t="shared" si="3106"/>
        <v>0.39238141645567409</v>
      </c>
      <c r="BG2466">
        <f t="shared" si="3107"/>
        <v>28.180598492508352</v>
      </c>
      <c r="BH2466">
        <f t="shared" si="3048"/>
        <v>111557454</v>
      </c>
      <c r="BI2466">
        <f t="shared" si="3049"/>
        <v>1.6606326106012748</v>
      </c>
      <c r="BJ2466">
        <f t="shared" si="3090"/>
        <v>-3704.9804000000222</v>
      </c>
      <c r="BK2466">
        <f t="shared" si="3050"/>
        <v>-3.8449639769600765E-3</v>
      </c>
      <c r="BL2466">
        <f t="shared" si="3051"/>
        <v>0.9961550360230399</v>
      </c>
      <c r="BM2466">
        <f t="shared" si="3052"/>
        <v>130.1206487130581</v>
      </c>
      <c r="BN2466">
        <f t="shared" si="3053"/>
        <v>9378</v>
      </c>
      <c r="BO2466">
        <f t="shared" si="3092"/>
        <v>9424.375</v>
      </c>
      <c r="BP2466">
        <f t="shared" si="3054"/>
        <v>9198.890438338236</v>
      </c>
      <c r="BQ2466">
        <f t="shared" si="3055"/>
        <v>225.48456166176402</v>
      </c>
      <c r="BR2466">
        <f t="shared" si="3056"/>
        <v>-389.75</v>
      </c>
      <c r="BS2466">
        <f t="shared" si="3057"/>
        <v>-324</v>
      </c>
      <c r="BT2466">
        <f t="shared" si="3058"/>
        <v>-339</v>
      </c>
      <c r="BU2466">
        <f t="shared" si="3059"/>
        <v>-249</v>
      </c>
      <c r="BV2466">
        <f t="shared" si="3060"/>
        <v>9378.9864583333328</v>
      </c>
      <c r="BW2466">
        <f t="shared" si="3061"/>
        <v>9383.4783760952378</v>
      </c>
      <c r="BX2466">
        <f t="shared" si="3062"/>
        <v>9416.1443714181823</v>
      </c>
      <c r="BY2466">
        <f t="shared" si="3063"/>
        <v>9497.8379789666669</v>
      </c>
      <c r="BZ2466">
        <f t="shared" si="3064"/>
        <v>9789</v>
      </c>
      <c r="CA2466">
        <f t="shared" si="3065"/>
        <v>9315.9003909999992</v>
      </c>
      <c r="CB2466">
        <f t="shared" si="3066"/>
        <v>9420.8631312866673</v>
      </c>
      <c r="CC2466">
        <f t="shared" si="3067"/>
        <v>9405.4773870305562</v>
      </c>
      <c r="CD2466">
        <f t="shared" si="3068"/>
        <v>9570.6493236706738</v>
      </c>
      <c r="CE2466">
        <f t="shared" si="3069"/>
        <v>9457.8733888045463</v>
      </c>
      <c r="CF2466">
        <f t="shared" si="3070"/>
        <v>9375.8496090000008</v>
      </c>
      <c r="CG2466">
        <f t="shared" si="3071"/>
        <v>9454.8496090000008</v>
      </c>
      <c r="CH2466">
        <f t="shared" si="3072"/>
        <v>9315.9003909999992</v>
      </c>
    </row>
    <row r="2467" spans="1:86">
      <c r="A2467" s="1">
        <v>43112</v>
      </c>
      <c r="B2467">
        <v>9387</v>
      </c>
      <c r="C2467">
        <v>9494.75</v>
      </c>
      <c r="D2467">
        <v>9355.0996090000008</v>
      </c>
      <c r="E2467">
        <v>9459.1503909999992</v>
      </c>
      <c r="F2467">
        <v>685141</v>
      </c>
      <c r="G2467">
        <f t="shared" si="3086"/>
        <v>335829.3864024459</v>
      </c>
      <c r="H2467">
        <f t="shared" si="3114"/>
        <v>6530752.2289764117</v>
      </c>
      <c r="I2467">
        <f t="shared" si="3087"/>
        <v>9424</v>
      </c>
      <c r="J2467">
        <f t="shared" si="3094"/>
        <v>9704.9250490000013</v>
      </c>
      <c r="K2467">
        <f t="shared" si="3095"/>
        <v>9376.4499512500006</v>
      </c>
      <c r="L2467">
        <f t="shared" si="3096"/>
        <v>10</v>
      </c>
      <c r="M2467">
        <f t="shared" si="3097"/>
        <v>2</v>
      </c>
      <c r="N2467">
        <f t="shared" si="3098"/>
        <v>0</v>
      </c>
      <c r="O2467">
        <f t="shared" si="3099"/>
        <v>80</v>
      </c>
      <c r="P2467">
        <f t="shared" si="3074"/>
        <v>139.65039099999922</v>
      </c>
      <c r="Q2467">
        <f t="shared" si="3075"/>
        <v>35.599609000000783</v>
      </c>
      <c r="R2467">
        <f t="shared" si="3076"/>
        <v>104.05078199999843</v>
      </c>
      <c r="S2467">
        <f t="shared" si="3077"/>
        <v>139.65039099999922</v>
      </c>
      <c r="T2467">
        <f t="shared" si="3113"/>
        <v>149.3313706879201</v>
      </c>
      <c r="U2467">
        <f t="shared" si="3078"/>
        <v>13.799805000000561</v>
      </c>
      <c r="V2467">
        <f t="shared" si="3079"/>
        <v>15.099609000000783</v>
      </c>
      <c r="W2467">
        <f t="shared" si="3080"/>
        <v>0</v>
      </c>
      <c r="X2467">
        <f t="shared" si="3081"/>
        <v>15.099609000000783</v>
      </c>
      <c r="Y2467">
        <f t="shared" si="3111"/>
        <v>33.646323362390618</v>
      </c>
      <c r="Z2467">
        <f t="shared" si="3112"/>
        <v>25.765802826269347</v>
      </c>
      <c r="AA2467">
        <f t="shared" si="3108"/>
        <v>22.531316231407484</v>
      </c>
      <c r="AB2467">
        <f t="shared" si="3109"/>
        <v>17.254112587043728</v>
      </c>
      <c r="AC2467">
        <f t="shared" si="3110"/>
        <v>13.264161782557832</v>
      </c>
      <c r="AD2467">
        <f t="shared" si="3118"/>
        <v>28.381886291334272</v>
      </c>
      <c r="AE2467">
        <f t="shared" si="3091"/>
        <v>9401.4599610000005</v>
      </c>
      <c r="AF2467">
        <f t="shared" si="3093"/>
        <v>9406.8582356666684</v>
      </c>
      <c r="AG2467">
        <f t="shared" si="3115"/>
        <v>9523.6624511999999</v>
      </c>
      <c r="AH2467">
        <f t="shared" si="3100"/>
        <v>9444.9949219000009</v>
      </c>
      <c r="AI2467">
        <f t="shared" si="3101"/>
        <v>9622.6720775639224</v>
      </c>
      <c r="AJ2467">
        <f t="shared" si="3102"/>
        <v>9267.3177662360795</v>
      </c>
      <c r="AK2467">
        <f t="shared" si="3103"/>
        <v>0.53983480331814171</v>
      </c>
      <c r="AL2467">
        <f t="shared" si="3082"/>
        <v>0.49016098350915493</v>
      </c>
      <c r="AM2467">
        <f t="shared" si="3083"/>
        <v>335829.3864024459</v>
      </c>
      <c r="AN2467">
        <f t="shared" si="3116"/>
        <v>-3619753.7551513533</v>
      </c>
      <c r="AO2467">
        <f t="shared" si="3117"/>
        <v>12514582</v>
      </c>
      <c r="AP2467">
        <f t="shared" si="3119"/>
        <v>-0.28924288123657294</v>
      </c>
      <c r="AQ2467">
        <f t="shared" si="3120"/>
        <v>9414.0087321507144</v>
      </c>
      <c r="AR2467">
        <f t="shared" si="3121"/>
        <v>9402.3252892026958</v>
      </c>
      <c r="AS2467">
        <f t="shared" si="3122"/>
        <v>9437.3451342514836</v>
      </c>
      <c r="AT2467">
        <f t="shared" si="3123"/>
        <v>9368.3574212210497</v>
      </c>
      <c r="AU2467">
        <f t="shared" si="3124"/>
        <v>9436.249320946843</v>
      </c>
      <c r="AV2467">
        <f t="shared" si="3125"/>
        <v>9290.8035343652591</v>
      </c>
      <c r="AW2467">
        <f t="shared" si="3126"/>
        <v>145.44578658158389</v>
      </c>
      <c r="AX2467">
        <f t="shared" si="3073"/>
        <v>211.09616375024351</v>
      </c>
      <c r="AY2467">
        <f t="shared" si="3047"/>
        <v>-65.650377168659617</v>
      </c>
      <c r="AZ2467">
        <f t="shared" si="3084"/>
        <v>9436.3333333333339</v>
      </c>
      <c r="BA2467">
        <f t="shared" si="3085"/>
        <v>6465218856.333334</v>
      </c>
      <c r="BB2467">
        <f t="shared" si="3088"/>
        <v>6465218856.333334</v>
      </c>
      <c r="BC2467">
        <f t="shared" si="3089"/>
        <v>0</v>
      </c>
      <c r="BD2467">
        <f t="shared" si="3104"/>
        <v>17976096645.098312</v>
      </c>
      <c r="BE2467">
        <f t="shared" si="3105"/>
        <v>49487480631.89798</v>
      </c>
      <c r="BF2467">
        <f t="shared" si="3106"/>
        <v>0.36324533832727623</v>
      </c>
      <c r="BG2467">
        <f t="shared" si="3107"/>
        <v>26.645632162805271</v>
      </c>
      <c r="BH2467">
        <f t="shared" si="3048"/>
        <v>112242595</v>
      </c>
      <c r="BI2467">
        <f t="shared" si="3049"/>
        <v>1.5654812422155113</v>
      </c>
      <c r="BJ2467">
        <f t="shared" si="3090"/>
        <v>11835.058599999866</v>
      </c>
      <c r="BK2467">
        <f t="shared" si="3050"/>
        <v>1.2778709232729496E-2</v>
      </c>
      <c r="BL2467">
        <f t="shared" si="3051"/>
        <v>1.0127787092327294</v>
      </c>
      <c r="BM2467">
        <f t="shared" si="3052"/>
        <v>93.644083346393572</v>
      </c>
      <c r="BN2467">
        <f t="shared" si="3053"/>
        <v>9424.9248045000004</v>
      </c>
      <c r="BO2467">
        <f t="shared" si="3092"/>
        <v>9414.9049803999987</v>
      </c>
      <c r="BP2467">
        <f t="shared" si="3054"/>
        <v>9226.0441033088246</v>
      </c>
      <c r="BQ2467">
        <f t="shared" si="3055"/>
        <v>188.86087709117419</v>
      </c>
      <c r="BR2467">
        <f t="shared" si="3056"/>
        <v>-192.75</v>
      </c>
      <c r="BS2467">
        <f t="shared" si="3057"/>
        <v>-274.70019599999978</v>
      </c>
      <c r="BT2467">
        <f t="shared" si="3058"/>
        <v>-294.25</v>
      </c>
      <c r="BU2467">
        <f t="shared" si="3059"/>
        <v>-362</v>
      </c>
      <c r="BV2467">
        <f t="shared" si="3060"/>
        <v>9399.9033204666666</v>
      </c>
      <c r="BW2467">
        <f t="shared" si="3061"/>
        <v>9401.8904390952375</v>
      </c>
      <c r="BX2467">
        <f t="shared" si="3062"/>
        <v>9413.8017400909084</v>
      </c>
      <c r="BY2467">
        <f t="shared" si="3063"/>
        <v>9493.3434989047619</v>
      </c>
      <c r="BZ2467">
        <f t="shared" si="3064"/>
        <v>9789</v>
      </c>
      <c r="CA2467">
        <f t="shared" si="3065"/>
        <v>9315.9003909999992</v>
      </c>
      <c r="CB2467">
        <f t="shared" si="3066"/>
        <v>9411.2961424999994</v>
      </c>
      <c r="CC2467">
        <f t="shared" si="3067"/>
        <v>9418.5289820166672</v>
      </c>
      <c r="CD2467">
        <f t="shared" si="3068"/>
        <v>9508.1058905705959</v>
      </c>
      <c r="CE2467">
        <f t="shared" si="3069"/>
        <v>9519.6253190773023</v>
      </c>
      <c r="CF2467">
        <f t="shared" si="3070"/>
        <v>9339.7998050000006</v>
      </c>
      <c r="CG2467">
        <f t="shared" si="3071"/>
        <v>9430</v>
      </c>
      <c r="CH2467">
        <f t="shared" si="3072"/>
        <v>9326</v>
      </c>
    </row>
    <row r="2468" spans="1:86">
      <c r="A2468" s="1">
        <v>43115</v>
      </c>
      <c r="B2468">
        <v>9499.9501949999994</v>
      </c>
      <c r="C2468">
        <v>9508.5498050000006</v>
      </c>
      <c r="D2468">
        <v>9340</v>
      </c>
      <c r="E2468">
        <v>9358.4501949999994</v>
      </c>
      <c r="F2468">
        <v>385462</v>
      </c>
      <c r="G2468">
        <f t="shared" si="3086"/>
        <v>-301073.30474058085</v>
      </c>
      <c r="H2468">
        <f t="shared" si="3114"/>
        <v>6229678.924235831</v>
      </c>
      <c r="I2468">
        <f t="shared" si="3087"/>
        <v>9426.7375487499994</v>
      </c>
      <c r="J2468">
        <f t="shared" si="3094"/>
        <v>9624.1623534999999</v>
      </c>
      <c r="K2468">
        <f t="shared" si="3095"/>
        <v>9376.4499512500006</v>
      </c>
      <c r="L2468">
        <f t="shared" si="3096"/>
        <v>10</v>
      </c>
      <c r="M2468">
        <f t="shared" si="3097"/>
        <v>3</v>
      </c>
      <c r="N2468">
        <f t="shared" si="3098"/>
        <v>0</v>
      </c>
      <c r="O2468">
        <f t="shared" si="3099"/>
        <v>70</v>
      </c>
      <c r="P2468">
        <f t="shared" si="3074"/>
        <v>168.54980500000056</v>
      </c>
      <c r="Q2468">
        <f t="shared" si="3075"/>
        <v>150.09961000000112</v>
      </c>
      <c r="R2468">
        <f t="shared" si="3076"/>
        <v>18.450194999999439</v>
      </c>
      <c r="S2468">
        <f t="shared" si="3077"/>
        <v>168.54980500000056</v>
      </c>
      <c r="T2468">
        <f t="shared" si="3113"/>
        <v>150.70411599592586</v>
      </c>
      <c r="U2468">
        <f t="shared" si="3078"/>
        <v>-99.899414000001343</v>
      </c>
      <c r="V2468">
        <f t="shared" si="3079"/>
        <v>40</v>
      </c>
      <c r="W2468">
        <f t="shared" si="3080"/>
        <v>0</v>
      </c>
      <c r="X2468">
        <f t="shared" si="3081"/>
        <v>40</v>
      </c>
      <c r="Y2468">
        <f t="shared" si="3111"/>
        <v>31.243014550791287</v>
      </c>
      <c r="Z2468">
        <f t="shared" si="3112"/>
        <v>26.782531195821537</v>
      </c>
      <c r="AA2468">
        <f t="shared" si="3108"/>
        <v>20.731361147187187</v>
      </c>
      <c r="AB2468">
        <f t="shared" si="3109"/>
        <v>17.771599016277417</v>
      </c>
      <c r="AC2468">
        <f t="shared" si="3110"/>
        <v>7.6871028054572355</v>
      </c>
      <c r="AD2468">
        <f t="shared" si="3118"/>
        <v>25.074019680249421</v>
      </c>
      <c r="AE2468">
        <f t="shared" si="3091"/>
        <v>9383.3599610000001</v>
      </c>
      <c r="AF2468">
        <f t="shared" si="3093"/>
        <v>9394.2916666666661</v>
      </c>
      <c r="AG2468">
        <f t="shared" si="3115"/>
        <v>9533.2899414000003</v>
      </c>
      <c r="AH2468">
        <f t="shared" si="3100"/>
        <v>9415.6499022999997</v>
      </c>
      <c r="AI2468">
        <f t="shared" si="3101"/>
        <v>9533.9575419007069</v>
      </c>
      <c r="AJ2468">
        <f t="shared" si="3102"/>
        <v>9297.3422626992924</v>
      </c>
      <c r="AK2468">
        <f t="shared" si="3103"/>
        <v>0.25825860657413419</v>
      </c>
      <c r="AL2468">
        <f t="shared" si="3082"/>
        <v>-0.78107129818394772</v>
      </c>
      <c r="AM2468">
        <f t="shared" si="3083"/>
        <v>-301073.30474058085</v>
      </c>
      <c r="AN2468">
        <f t="shared" si="3116"/>
        <v>-3559693.1971968594</v>
      </c>
      <c r="AO2468">
        <f t="shared" si="3117"/>
        <v>12279549</v>
      </c>
      <c r="AP2468">
        <f t="shared" si="3119"/>
        <v>-0.28988794272467655</v>
      </c>
      <c r="AQ2468">
        <f t="shared" si="3120"/>
        <v>9395.1188295194715</v>
      </c>
      <c r="AR2468">
        <f t="shared" si="3121"/>
        <v>9379.446776204928</v>
      </c>
      <c r="AS2468">
        <f t="shared" si="3122"/>
        <v>9423.1440451862163</v>
      </c>
      <c r="AT2468">
        <f t="shared" si="3123"/>
        <v>9367.4657708611558</v>
      </c>
      <c r="AU2468">
        <f t="shared" si="3124"/>
        <v>9424.579452054817</v>
      </c>
      <c r="AV2468">
        <f t="shared" si="3125"/>
        <v>9295.538800609691</v>
      </c>
      <c r="AW2468">
        <f t="shared" si="3126"/>
        <v>129.04065144512606</v>
      </c>
      <c r="AX2468">
        <f t="shared" si="3073"/>
        <v>194.68506128922002</v>
      </c>
      <c r="AY2468">
        <f t="shared" ref="AY2468:AY2531" si="3127">AW2468-AX2468</f>
        <v>-65.644409844093957</v>
      </c>
      <c r="AZ2468">
        <f t="shared" si="3084"/>
        <v>9402.3333333333339</v>
      </c>
      <c r="BA2468">
        <f t="shared" si="3085"/>
        <v>3624242211.3333335</v>
      </c>
      <c r="BB2468">
        <f t="shared" si="3088"/>
        <v>0</v>
      </c>
      <c r="BC2468">
        <f t="shared" si="3089"/>
        <v>3624242211.3333335</v>
      </c>
      <c r="BD2468">
        <f t="shared" si="3104"/>
        <v>17976096645.098312</v>
      </c>
      <c r="BE2468">
        <f t="shared" si="3105"/>
        <v>47855827228.829834</v>
      </c>
      <c r="BF2468">
        <f t="shared" si="3106"/>
        <v>0.37563025625161389</v>
      </c>
      <c r="BG2468">
        <f t="shared" si="3107"/>
        <v>27.306047867480757</v>
      </c>
      <c r="BH2468">
        <f t="shared" ref="BH2468:BH2531" si="3128">(IF(E2468&gt;E2467,BH2467+F2468,IF(E2468&lt;E2467,BH2467-F2468,IF(E2468=E2467,BH2467))))</f>
        <v>111857133</v>
      </c>
      <c r="BI2468">
        <f t="shared" ref="BI2468:BI2531" si="3129">((AU2468-AV2468)/AV2468)*100</f>
        <v>1.3881998043691919</v>
      </c>
      <c r="BJ2468">
        <f t="shared" si="3090"/>
        <v>-10170.019599999978</v>
      </c>
      <c r="BK2468">
        <f t="shared" ref="BK2468:BK2531" si="3130">((E2468-E2467)/E2467)</f>
        <v>-1.0645797121040803E-2</v>
      </c>
      <c r="BL2468">
        <f t="shared" ref="BL2468:BL2531" si="3131">E2468/E2467</f>
        <v>0.98935420287895914</v>
      </c>
      <c r="BM2468">
        <f t="shared" ref="BM2468:BM2531" si="3132">STDEV(E2459:E2468)</f>
        <v>62.353600956051785</v>
      </c>
      <c r="BN2468">
        <f t="shared" ref="BN2468:BN2531" si="3133">(C2468+D2468)/2</f>
        <v>9424.2749025000012</v>
      </c>
      <c r="BO2468">
        <f t="shared" si="3092"/>
        <v>9407.759960899999</v>
      </c>
      <c r="BP2468">
        <f t="shared" ref="BP2468:BP2531" si="3134">AVERAGE(BN2435:BN2468)</f>
        <v>9253.6815975735299</v>
      </c>
      <c r="BQ2468">
        <f t="shared" ref="BQ2468:BQ2531" si="3135">BO2468-BP2468</f>
        <v>154.07836332646912</v>
      </c>
      <c r="BR2468">
        <f t="shared" ref="BR2468:BR2531" si="3136">(E2468-E2459)</f>
        <v>-195.59961000000112</v>
      </c>
      <c r="BS2468">
        <f t="shared" ref="BS2468:BS2531" si="3137">(D2468-D2459)</f>
        <v>-185</v>
      </c>
      <c r="BT2468">
        <f t="shared" ref="BT2468:BT2531" si="3138">C2468-C2459</f>
        <v>-210.04980400000022</v>
      </c>
      <c r="BU2468">
        <f t="shared" ref="BU2468:BU2531" si="3139">B2468-B2459</f>
        <v>-199.04980500000056</v>
      </c>
      <c r="BV2468">
        <f t="shared" ref="BV2468:BV2531" si="3140">(E2468*5+E2467*4+E2466*3+E2465*2+E2464)/15</f>
        <v>9385.5667317999978</v>
      </c>
      <c r="BW2468">
        <f t="shared" ref="BW2468:BW2531" si="3141">(E2468*6+E2467*5+E2466*4+E2465*3+E2464*2+E2463)/21</f>
        <v>9388.0595703333347</v>
      </c>
      <c r="BX2468">
        <f t="shared" ref="BX2468:BX2531" si="3142">(E2468*10+E2467*9+E2466*8+E2465*7+E2464*6+E2463*5+E2462*4+E2461*3+E2460*2+E2459)/55</f>
        <v>9398.0663351999992</v>
      </c>
      <c r="BY2468">
        <f t="shared" ref="BY2468:BY2531" si="3143">(E2468*20+E2467*19+E2466*18+E2465*17+E2464*16+E2463*15+E2462*14+E2461*13+E2460*12+E2459*11+E2458*10+E2457*9+E2456*8+E2455*7+E2454*6+E2453*5+E2452*4+E2451*3+E2450*2+E2449)/210</f>
        <v>9477.6089983142865</v>
      </c>
      <c r="BZ2468">
        <f t="shared" ref="BZ2468:BZ2531" si="3144">MAX(C2459:C2468)</f>
        <v>9718.5996090000008</v>
      </c>
      <c r="CA2468">
        <f t="shared" ref="CA2468:CA2531" si="3145">MIN(D2459:D2468)</f>
        <v>9315.9003909999992</v>
      </c>
      <c r="CB2468">
        <f t="shared" ref="CB2468:CB2531" si="3146">(AVERAGE(E2464:E2468)+AVERAGE(E2464:E2467)+AVERAGE(E2464:E2466)+AVERAGE(E2464:E2465)+E2464)/5</f>
        <v>9380.5193230333352</v>
      </c>
      <c r="CC2468">
        <f t="shared" ref="CC2468:CC2531" si="3147">(AVERAGE(E2463:E2468)+AVERAGE(E2463:E2467)+AVERAGE(E2463:E2466)+AVERAGE(E2463:E2465)+AVERAGE(E2463:E2464)+E2463)/6</f>
        <v>9408.4620631944435</v>
      </c>
      <c r="CD2468">
        <f t="shared" ref="CD2468:CD2531" si="3148">(AVERAGE(E2459:E2468)+AVERAGE(E2459:E2467)+AVERAGE(E2459:E2466)+AVERAGE(E2459:E2465)+AVERAGE(E2459:E2464)+AVERAGE(E2459:E2463)+AVERAGE(E2459:E2462)+AVERAGE(E2459:E2461)+AVERAGE(E2459:E2460)+E2459)/10</f>
        <v>9450.7969880489272</v>
      </c>
      <c r="CE2468">
        <f t="shared" ref="CE2468:CE2531" si="3149">(AVERAGE(E2449:E2468)+AVERAGE(E2449:E2467)+AVERAGE(E2449:E2466)+AVERAGE(E2449:E2465)+AVERAGE(E2449:E2464)+AVERAGE(E2449:E2463)+AVERAGE(E2449:E2462)+AVERAGE(E2449:E2461)+AVERAGE(E2449:E2460)+AVERAGE(E2449:E2459)+AVERAGE(E2449:E2458)+AVERAGE(E2449:E2457)+AVERAGE(E2449:E2456)+AVERAGE(E2449:E2455)+AVERAGE(E2449:E2454)+AVERAGE(E2449:E2453)+AVERAGE(E2449:E2452)+AVERAGE(E2449:E2451)+AVERAGE(E2449:E2450)+E2449)/20</f>
        <v>9588.0364948290044</v>
      </c>
      <c r="CF2468">
        <f t="shared" ref="CF2468:CF2531" si="3150">E2467</f>
        <v>9459.1503909999992</v>
      </c>
      <c r="CG2468">
        <f t="shared" ref="CG2468:CG2531" si="3151">C2467</f>
        <v>9494.75</v>
      </c>
      <c r="CH2468">
        <f t="shared" ref="CH2468:CH2531" si="3152">D2467</f>
        <v>9355.0996090000008</v>
      </c>
    </row>
    <row r="2469" spans="1:86">
      <c r="A2469" s="1">
        <v>43116</v>
      </c>
      <c r="B2469">
        <v>9371</v>
      </c>
      <c r="C2469">
        <v>9408.6503909999992</v>
      </c>
      <c r="D2469">
        <v>9300</v>
      </c>
      <c r="E2469">
        <v>9322.0498050000006</v>
      </c>
      <c r="F2469">
        <v>364816</v>
      </c>
      <c r="G2469">
        <f t="shared" si="3086"/>
        <v>-216742.50322113864</v>
      </c>
      <c r="H2469">
        <f t="shared" si="3114"/>
        <v>6012936.4210146926</v>
      </c>
      <c r="I2469">
        <f t="shared" si="3087"/>
        <v>9350.4250489999995</v>
      </c>
      <c r="J2469">
        <f t="shared" si="3094"/>
        <v>9503.3999022499993</v>
      </c>
      <c r="K2469">
        <f t="shared" si="3095"/>
        <v>9350.4250489999995</v>
      </c>
      <c r="L2469">
        <f t="shared" si="3096"/>
        <v>10</v>
      </c>
      <c r="M2469">
        <f t="shared" si="3097"/>
        <v>1</v>
      </c>
      <c r="N2469">
        <f t="shared" si="3098"/>
        <v>0</v>
      </c>
      <c r="O2469">
        <f t="shared" si="3099"/>
        <v>90</v>
      </c>
      <c r="P2469">
        <f t="shared" si="3074"/>
        <v>108.65039099999922</v>
      </c>
      <c r="Q2469">
        <f t="shared" si="3075"/>
        <v>86.600585999998657</v>
      </c>
      <c r="R2469">
        <f t="shared" si="3076"/>
        <v>22.049805000000561</v>
      </c>
      <c r="S2469">
        <f t="shared" si="3077"/>
        <v>108.65039099999922</v>
      </c>
      <c r="T2469">
        <f t="shared" si="3113"/>
        <v>147.70027849621678</v>
      </c>
      <c r="U2469">
        <f t="shared" si="3078"/>
        <v>-39.850585999998657</v>
      </c>
      <c r="V2469">
        <f t="shared" si="3079"/>
        <v>44</v>
      </c>
      <c r="W2469">
        <f t="shared" si="3080"/>
        <v>0</v>
      </c>
      <c r="X2469">
        <f t="shared" si="3081"/>
        <v>44</v>
      </c>
      <c r="Y2469">
        <f t="shared" si="3111"/>
        <v>29.011370654306194</v>
      </c>
      <c r="Z2469">
        <f t="shared" si="3112"/>
        <v>28.012350396120002</v>
      </c>
      <c r="AA2469">
        <f t="shared" si="3108"/>
        <v>19.642055485392532</v>
      </c>
      <c r="AB2469">
        <f t="shared" si="3109"/>
        <v>18.965672022641119</v>
      </c>
      <c r="AC2469">
        <f t="shared" si="3110"/>
        <v>1.7519380352305614</v>
      </c>
      <c r="AD2469">
        <f t="shared" si="3118"/>
        <v>21.473158614856828</v>
      </c>
      <c r="AE2469">
        <f t="shared" si="3091"/>
        <v>9371.0599610000008</v>
      </c>
      <c r="AF2469">
        <f t="shared" si="3093"/>
        <v>9373.1416016666681</v>
      </c>
      <c r="AG2469">
        <f t="shared" si="3115"/>
        <v>9533.9374511999995</v>
      </c>
      <c r="AH2469">
        <f t="shared" si="3100"/>
        <v>9392.4499023000008</v>
      </c>
      <c r="AI2469">
        <f t="shared" si="3101"/>
        <v>9480.1215376593991</v>
      </c>
      <c r="AJ2469">
        <f t="shared" si="3102"/>
        <v>9304.7782669406024</v>
      </c>
      <c r="AK2469">
        <f t="shared" si="3103"/>
        <v>9.8501288293504241E-2</v>
      </c>
      <c r="AL2469">
        <f t="shared" si="3082"/>
        <v>-0.59411457617302599</v>
      </c>
      <c r="AM2469">
        <f t="shared" si="3083"/>
        <v>-216742.50322113864</v>
      </c>
      <c r="AN2469">
        <f t="shared" si="3116"/>
        <v>-4305174.0910330834</v>
      </c>
      <c r="AO2469">
        <f t="shared" si="3117"/>
        <v>11985697</v>
      </c>
      <c r="AP2469">
        <f t="shared" si="3119"/>
        <v>-0.35919263527461803</v>
      </c>
      <c r="AQ2469">
        <f t="shared" si="3120"/>
        <v>9370.2753611828521</v>
      </c>
      <c r="AR2469">
        <f t="shared" si="3121"/>
        <v>9360.7660564215239</v>
      </c>
      <c r="AS2469">
        <f t="shared" si="3122"/>
        <v>9404.9470819526978</v>
      </c>
      <c r="AT2469">
        <f t="shared" si="3123"/>
        <v>9363.3783339336514</v>
      </c>
      <c r="AU2469">
        <f t="shared" si="3124"/>
        <v>9409.2000049965936</v>
      </c>
      <c r="AV2469">
        <f t="shared" si="3125"/>
        <v>9297.394570917013</v>
      </c>
      <c r="AW2469">
        <f t="shared" si="3126"/>
        <v>111.80543407958066</v>
      </c>
      <c r="AX2469">
        <f t="shared" ref="AX2469:AX2532" si="3153">((AW2469-AX2468)*0.2)+AX2468</f>
        <v>178.10913584729215</v>
      </c>
      <c r="AY2469">
        <f t="shared" si="3127"/>
        <v>-66.303701767711487</v>
      </c>
      <c r="AZ2469">
        <f t="shared" si="3084"/>
        <v>9343.5667319999993</v>
      </c>
      <c r="BA2469">
        <f t="shared" si="3085"/>
        <v>3408682640.9013119</v>
      </c>
      <c r="BB2469">
        <f t="shared" si="3088"/>
        <v>0</v>
      </c>
      <c r="BC2469">
        <f t="shared" si="3089"/>
        <v>3408682640.9013119</v>
      </c>
      <c r="BD2469">
        <f t="shared" si="3104"/>
        <v>17976096645.098312</v>
      </c>
      <c r="BE2469">
        <f t="shared" si="3105"/>
        <v>47366735623.429169</v>
      </c>
      <c r="BF2469">
        <f t="shared" si="3106"/>
        <v>0.37950887703155828</v>
      </c>
      <c r="BG2469">
        <f t="shared" si="3107"/>
        <v>27.510433847166638</v>
      </c>
      <c r="BH2469">
        <f t="shared" si="3128"/>
        <v>111492317</v>
      </c>
      <c r="BI2469">
        <f t="shared" si="3129"/>
        <v>1.2025458662292008</v>
      </c>
      <c r="BJ2469">
        <f t="shared" si="3090"/>
        <v>-3740.0389999998879</v>
      </c>
      <c r="BK2469">
        <f t="shared" si="3130"/>
        <v>-3.8895745814244709E-3</v>
      </c>
      <c r="BL2469">
        <f t="shared" si="3131"/>
        <v>0.99611042541857553</v>
      </c>
      <c r="BM2469">
        <f t="shared" si="3132"/>
        <v>46.207008987937229</v>
      </c>
      <c r="BN2469">
        <f t="shared" si="3133"/>
        <v>9354.3251954999996</v>
      </c>
      <c r="BO2469">
        <f t="shared" si="3092"/>
        <v>9393.3799804999999</v>
      </c>
      <c r="BP2469">
        <f t="shared" si="3134"/>
        <v>9276.837488544119</v>
      </c>
      <c r="BQ2469">
        <f t="shared" si="3135"/>
        <v>116.54249195588091</v>
      </c>
      <c r="BR2469">
        <f t="shared" si="3136"/>
        <v>-94.549804000000222</v>
      </c>
      <c r="BS2469">
        <f t="shared" si="3137"/>
        <v>-102</v>
      </c>
      <c r="BT2469">
        <f t="shared" si="3138"/>
        <v>-189.34960900000078</v>
      </c>
      <c r="BU2469">
        <f t="shared" si="3139"/>
        <v>-226</v>
      </c>
      <c r="BV2469">
        <f t="shared" si="3140"/>
        <v>9365.1300131333337</v>
      </c>
      <c r="BW2469">
        <f t="shared" si="3141"/>
        <v>9367.4190384285685</v>
      </c>
      <c r="BX2469">
        <f t="shared" si="3142"/>
        <v>9381.0481356909113</v>
      </c>
      <c r="BY2469">
        <f t="shared" si="3143"/>
        <v>9457.4908900857135</v>
      </c>
      <c r="BZ2469">
        <f t="shared" si="3144"/>
        <v>9598</v>
      </c>
      <c r="CA2469">
        <f t="shared" si="3145"/>
        <v>9300</v>
      </c>
      <c r="CB2469">
        <f t="shared" si="3146"/>
        <v>9375.9293424000007</v>
      </c>
      <c r="CC2469">
        <f t="shared" si="3147"/>
        <v>9379.2897028055559</v>
      </c>
      <c r="CD2469">
        <f t="shared" si="3148"/>
        <v>9406.9075255215466</v>
      </c>
      <c r="CE2469">
        <f t="shared" si="3149"/>
        <v>9650.9782215862724</v>
      </c>
      <c r="CF2469">
        <f t="shared" si="3150"/>
        <v>9358.4501949999994</v>
      </c>
      <c r="CG2469">
        <f t="shared" si="3151"/>
        <v>9508.5498050000006</v>
      </c>
      <c r="CH2469">
        <f t="shared" si="3152"/>
        <v>9340</v>
      </c>
    </row>
    <row r="2470" spans="1:86">
      <c r="A2470" s="1">
        <v>43117</v>
      </c>
      <c r="B2470">
        <v>9316</v>
      </c>
      <c r="C2470">
        <v>9368.7998050000006</v>
      </c>
      <c r="D2470">
        <v>9256</v>
      </c>
      <c r="E2470">
        <v>9313.9003909999992</v>
      </c>
      <c r="F2470">
        <v>390461</v>
      </c>
      <c r="G2470">
        <f t="shared" si="3086"/>
        <v>10388.000940215847</v>
      </c>
      <c r="H2470">
        <f t="shared" si="3114"/>
        <v>6023324.4219549084</v>
      </c>
      <c r="I2470">
        <f t="shared" si="3087"/>
        <v>9313.6750490000013</v>
      </c>
      <c r="J2470">
        <f t="shared" si="3094"/>
        <v>9464.2375487499994</v>
      </c>
      <c r="K2470">
        <f t="shared" si="3095"/>
        <v>9313.6750490000013</v>
      </c>
      <c r="L2470">
        <f t="shared" si="3096"/>
        <v>8</v>
      </c>
      <c r="M2470">
        <f t="shared" si="3097"/>
        <v>1</v>
      </c>
      <c r="N2470">
        <f t="shared" si="3098"/>
        <v>20</v>
      </c>
      <c r="O2470">
        <f t="shared" si="3099"/>
        <v>90</v>
      </c>
      <c r="P2470">
        <f t="shared" si="3074"/>
        <v>112.79980500000056</v>
      </c>
      <c r="Q2470">
        <f t="shared" si="3075"/>
        <v>54.899414000001343</v>
      </c>
      <c r="R2470">
        <f t="shared" si="3076"/>
        <v>57.900390999999217</v>
      </c>
      <c r="S2470">
        <f t="shared" si="3077"/>
        <v>112.79980500000056</v>
      </c>
      <c r="T2470">
        <f t="shared" si="3113"/>
        <v>145.20738753220135</v>
      </c>
      <c r="U2470">
        <f t="shared" si="3078"/>
        <v>150.10058599999866</v>
      </c>
      <c r="V2470">
        <f t="shared" si="3079"/>
        <v>-76</v>
      </c>
      <c r="W2470">
        <f t="shared" si="3080"/>
        <v>150.10058599999866</v>
      </c>
      <c r="X2470">
        <f t="shared" si="3081"/>
        <v>0</v>
      </c>
      <c r="Y2470">
        <f t="shared" si="3111"/>
        <v>37.660600321855654</v>
      </c>
      <c r="Z2470">
        <f t="shared" si="3112"/>
        <v>26.011468224968574</v>
      </c>
      <c r="AA2470">
        <f t="shared" si="3108"/>
        <v>25.935732996714094</v>
      </c>
      <c r="AB2470">
        <f t="shared" si="3109"/>
        <v>17.913322914924176</v>
      </c>
      <c r="AC2470">
        <f t="shared" si="3110"/>
        <v>18.295513814382115</v>
      </c>
      <c r="AD2470">
        <f t="shared" si="3118"/>
        <v>18.822182911355263</v>
      </c>
      <c r="AE2470">
        <f t="shared" si="3091"/>
        <v>9358.6701173999991</v>
      </c>
      <c r="AF2470">
        <f t="shared" si="3093"/>
        <v>9361.5333660000015</v>
      </c>
      <c r="AG2470">
        <f t="shared" si="3115"/>
        <v>9509.55747075</v>
      </c>
      <c r="AH2470">
        <f t="shared" si="3100"/>
        <v>9382.179980500001</v>
      </c>
      <c r="AI2470">
        <f t="shared" si="3101"/>
        <v>9479.6436015497602</v>
      </c>
      <c r="AJ2470">
        <f t="shared" si="3102"/>
        <v>9284.7163594502417</v>
      </c>
      <c r="AK2470">
        <f t="shared" si="3103"/>
        <v>0.14971756248856088</v>
      </c>
      <c r="AL2470">
        <f t="shared" si="3082"/>
        <v>2.6604452020088681E-2</v>
      </c>
      <c r="AM2470">
        <f t="shared" si="3083"/>
        <v>10388.000940215847</v>
      </c>
      <c r="AN2470">
        <f t="shared" si="3116"/>
        <v>-5299566.2047545211</v>
      </c>
      <c r="AO2470">
        <f t="shared" si="3117"/>
        <v>11100399</v>
      </c>
      <c r="AP2470">
        <f t="shared" si="3119"/>
        <v>-0.47742123546680809</v>
      </c>
      <c r="AQ2470">
        <f t="shared" si="3120"/>
        <v>9351.1078713206825</v>
      </c>
      <c r="AR2470">
        <f t="shared" si="3121"/>
        <v>9363.0272859163888</v>
      </c>
      <c r="AS2470">
        <f t="shared" si="3122"/>
        <v>9388.5586775812117</v>
      </c>
      <c r="AT2470">
        <f t="shared" si="3123"/>
        <v>9358.9253190696236</v>
      </c>
      <c r="AU2470">
        <f t="shared" si="3124"/>
        <v>9394.9050628971054</v>
      </c>
      <c r="AV2470">
        <f t="shared" si="3125"/>
        <v>9298.5499783228224</v>
      </c>
      <c r="AW2470">
        <f t="shared" si="3126"/>
        <v>96.355084574282955</v>
      </c>
      <c r="AX2470">
        <f t="shared" si="3153"/>
        <v>161.75832559269031</v>
      </c>
      <c r="AY2470">
        <f t="shared" si="3127"/>
        <v>-65.403241018407357</v>
      </c>
      <c r="AZ2470">
        <f t="shared" si="3084"/>
        <v>9312.9000653333333</v>
      </c>
      <c r="BA2470">
        <f t="shared" si="3085"/>
        <v>3636324272.4101186</v>
      </c>
      <c r="BB2470">
        <f t="shared" si="3088"/>
        <v>0</v>
      </c>
      <c r="BC2470">
        <f t="shared" si="3089"/>
        <v>3636324272.4101186</v>
      </c>
      <c r="BD2470">
        <f t="shared" si="3104"/>
        <v>17976096645.098312</v>
      </c>
      <c r="BE2470">
        <f t="shared" si="3105"/>
        <v>44636638126.672623</v>
      </c>
      <c r="BF2470">
        <f t="shared" si="3106"/>
        <v>0.40272066624024483</v>
      </c>
      <c r="BG2470">
        <f t="shared" si="3107"/>
        <v>28.709968843595163</v>
      </c>
      <c r="BH2470">
        <f t="shared" si="3128"/>
        <v>111101856</v>
      </c>
      <c r="BI2470">
        <f t="shared" si="3129"/>
        <v>1.0362377445828657</v>
      </c>
      <c r="BJ2470">
        <f t="shared" si="3090"/>
        <v>-914.94140000013431</v>
      </c>
      <c r="BK2470">
        <f t="shared" si="3130"/>
        <v>-8.7420837374525731E-4</v>
      </c>
      <c r="BL2470">
        <f t="shared" si="3131"/>
        <v>0.9991257916262547</v>
      </c>
      <c r="BM2470">
        <f t="shared" si="3132"/>
        <v>51.367838587564933</v>
      </c>
      <c r="BN2470">
        <f t="shared" si="3133"/>
        <v>9312.3999025000012</v>
      </c>
      <c r="BO2470">
        <f t="shared" si="3092"/>
        <v>9378.7849610000012</v>
      </c>
      <c r="BP2470">
        <f t="shared" si="3134"/>
        <v>9296.7316033235293</v>
      </c>
      <c r="BQ2470">
        <f t="shared" si="3135"/>
        <v>82.053357676471933</v>
      </c>
      <c r="BR2470">
        <f t="shared" si="3136"/>
        <v>-72.349609000000783</v>
      </c>
      <c r="BS2470">
        <f t="shared" si="3137"/>
        <v>-111.20019499999944</v>
      </c>
      <c r="BT2470">
        <f t="shared" si="3138"/>
        <v>-119.20019499999944</v>
      </c>
      <c r="BU2470">
        <f t="shared" si="3139"/>
        <v>-134</v>
      </c>
      <c r="BV2470">
        <f t="shared" si="3140"/>
        <v>9346.0768231333332</v>
      </c>
      <c r="BW2470">
        <f t="shared" si="3141"/>
        <v>9350.4929782380968</v>
      </c>
      <c r="BX2470">
        <f t="shared" si="3142"/>
        <v>9366.7664063636366</v>
      </c>
      <c r="BY2470">
        <f t="shared" si="3143"/>
        <v>9436.5349795904767</v>
      </c>
      <c r="BZ2470">
        <f t="shared" si="3144"/>
        <v>9532</v>
      </c>
      <c r="CA2470">
        <f t="shared" si="3145"/>
        <v>9256</v>
      </c>
      <c r="CB2470">
        <f t="shared" si="3146"/>
        <v>9370.7215399466659</v>
      </c>
      <c r="CC2470">
        <f t="shared" si="3147"/>
        <v>9373.5300130000014</v>
      </c>
      <c r="CD2470">
        <f t="shared" si="3148"/>
        <v>9400.6956307363907</v>
      </c>
      <c r="CE2470">
        <f t="shared" si="3149"/>
        <v>9618.5081021841961</v>
      </c>
      <c r="CF2470">
        <f t="shared" si="3150"/>
        <v>9322.0498050000006</v>
      </c>
      <c r="CG2470">
        <f t="shared" si="3151"/>
        <v>9408.6503909999992</v>
      </c>
      <c r="CH2470">
        <f t="shared" si="3152"/>
        <v>9300</v>
      </c>
    </row>
    <row r="2471" spans="1:86">
      <c r="A2471" s="1">
        <v>43118</v>
      </c>
      <c r="B2471">
        <v>9350</v>
      </c>
      <c r="C2471">
        <v>9518.9003909999992</v>
      </c>
      <c r="D2471">
        <v>9332</v>
      </c>
      <c r="E2471">
        <v>9368.7001949999994</v>
      </c>
      <c r="F2471">
        <v>686971</v>
      </c>
      <c r="G2471">
        <f t="shared" si="3086"/>
        <v>-417180.55681847961</v>
      </c>
      <c r="H2471">
        <f t="shared" si="3114"/>
        <v>5606143.8651364287</v>
      </c>
      <c r="I2471">
        <f t="shared" si="3087"/>
        <v>9392.4001465000001</v>
      </c>
      <c r="J2471">
        <f t="shared" si="3094"/>
        <v>9464.2375487499994</v>
      </c>
      <c r="K2471">
        <f t="shared" si="3095"/>
        <v>9313.6750490000013</v>
      </c>
      <c r="L2471">
        <f t="shared" si="3096"/>
        <v>9</v>
      </c>
      <c r="M2471">
        <f t="shared" si="3097"/>
        <v>2</v>
      </c>
      <c r="N2471">
        <f t="shared" si="3098"/>
        <v>10</v>
      </c>
      <c r="O2471">
        <f t="shared" si="3099"/>
        <v>80</v>
      </c>
      <c r="P2471">
        <f t="shared" si="3074"/>
        <v>186.90039099999922</v>
      </c>
      <c r="Q2471">
        <f t="shared" si="3075"/>
        <v>150.20019599999978</v>
      </c>
      <c r="R2471">
        <f t="shared" si="3076"/>
        <v>36.700194999999439</v>
      </c>
      <c r="S2471">
        <f t="shared" si="3077"/>
        <v>186.90039099999922</v>
      </c>
      <c r="T2471">
        <f t="shared" si="3113"/>
        <v>148.18545920847262</v>
      </c>
      <c r="U2471">
        <f t="shared" si="3078"/>
        <v>-122.90039099999922</v>
      </c>
      <c r="V2471">
        <f t="shared" si="3079"/>
        <v>50</v>
      </c>
      <c r="W2471">
        <f t="shared" si="3080"/>
        <v>0</v>
      </c>
      <c r="X2471">
        <f t="shared" si="3081"/>
        <v>50</v>
      </c>
      <c r="Y2471">
        <f t="shared" si="3111"/>
        <v>34.970557441723109</v>
      </c>
      <c r="Z2471">
        <f t="shared" si="3112"/>
        <v>27.724934780327963</v>
      </c>
      <c r="AA2471">
        <f t="shared" si="3108"/>
        <v>23.599182827058137</v>
      </c>
      <c r="AB2471">
        <f t="shared" si="3109"/>
        <v>18.709618965598729</v>
      </c>
      <c r="AC2471">
        <f t="shared" si="3110"/>
        <v>11.556847876292357</v>
      </c>
      <c r="AD2471">
        <f t="shared" si="3118"/>
        <v>15.902696983865221</v>
      </c>
      <c r="AE2471">
        <f t="shared" si="3091"/>
        <v>9364.4501954000007</v>
      </c>
      <c r="AF2471">
        <f t="shared" si="3093"/>
        <v>9360.3417969999991</v>
      </c>
      <c r="AG2471">
        <f t="shared" si="3115"/>
        <v>9491.2974609499997</v>
      </c>
      <c r="AH2471">
        <f t="shared" si="3100"/>
        <v>9380.4250000000011</v>
      </c>
      <c r="AI2471">
        <f t="shared" si="3101"/>
        <v>9478.1639043593677</v>
      </c>
      <c r="AJ2471">
        <f t="shared" si="3102"/>
        <v>9282.6860956406344</v>
      </c>
      <c r="AK2471">
        <f t="shared" si="3103"/>
        <v>0.44001976451008773</v>
      </c>
      <c r="AL2471">
        <f t="shared" si="3082"/>
        <v>-0.60727535342609751</v>
      </c>
      <c r="AM2471">
        <f t="shared" si="3083"/>
        <v>-417180.55681847961</v>
      </c>
      <c r="AN2471">
        <f t="shared" si="3116"/>
        <v>-4776868.8789382903</v>
      </c>
      <c r="AO2471">
        <f t="shared" si="3117"/>
        <v>10571090</v>
      </c>
      <c r="AP2471">
        <f t="shared" si="3119"/>
        <v>-0.45188044742200573</v>
      </c>
      <c r="AQ2471">
        <f t="shared" si="3120"/>
        <v>9357.0892613716496</v>
      </c>
      <c r="AR2471">
        <f t="shared" si="3121"/>
        <v>9351.8903150052174</v>
      </c>
      <c r="AS2471">
        <f t="shared" si="3122"/>
        <v>9384.9841507165929</v>
      </c>
      <c r="AT2471">
        <f t="shared" si="3123"/>
        <v>9359.805057903357</v>
      </c>
      <c r="AU2471">
        <f t="shared" si="3124"/>
        <v>9390.9743327125398</v>
      </c>
      <c r="AV2471">
        <f t="shared" si="3125"/>
        <v>9303.4604934902254</v>
      </c>
      <c r="AW2471">
        <f t="shared" si="3126"/>
        <v>87.513839222314346</v>
      </c>
      <c r="AX2471">
        <f t="shared" si="3153"/>
        <v>146.90942831861511</v>
      </c>
      <c r="AY2471">
        <f t="shared" si="3127"/>
        <v>-59.395589096300768</v>
      </c>
      <c r="AZ2471">
        <f t="shared" si="3084"/>
        <v>9406.5335286666668</v>
      </c>
      <c r="BA2471">
        <f t="shared" si="3085"/>
        <v>6462015744.7216692</v>
      </c>
      <c r="BB2471">
        <f t="shared" si="3088"/>
        <v>6462015744.7216692</v>
      </c>
      <c r="BC2471">
        <f t="shared" si="3089"/>
        <v>0</v>
      </c>
      <c r="BD2471">
        <f t="shared" si="3104"/>
        <v>19856407304.904327</v>
      </c>
      <c r="BE2471">
        <f t="shared" si="3105"/>
        <v>44636638126.672623</v>
      </c>
      <c r="BF2471">
        <f t="shared" si="3106"/>
        <v>0.44484549325947403</v>
      </c>
      <c r="BG2471">
        <f t="shared" si="3107"/>
        <v>30.788447300059232</v>
      </c>
      <c r="BH2471">
        <f t="shared" si="3128"/>
        <v>111788827</v>
      </c>
      <c r="BI2471">
        <f t="shared" si="3129"/>
        <v>0.94065900837166039</v>
      </c>
      <c r="BJ2471">
        <f t="shared" si="3090"/>
        <v>5379.9804000000222</v>
      </c>
      <c r="BK2471">
        <f t="shared" si="3130"/>
        <v>5.8836579413017072E-3</v>
      </c>
      <c r="BL2471">
        <f t="shared" si="3131"/>
        <v>1.0058836579413017</v>
      </c>
      <c r="BM2471">
        <f t="shared" si="3132"/>
        <v>51.512925630826068</v>
      </c>
      <c r="BN2471">
        <f t="shared" si="3133"/>
        <v>9425.4501954999996</v>
      </c>
      <c r="BO2471">
        <f t="shared" si="3092"/>
        <v>9388.2750001000004</v>
      </c>
      <c r="BP2471">
        <f t="shared" si="3134"/>
        <v>9320.2595502500008</v>
      </c>
      <c r="BQ2471">
        <f t="shared" si="3135"/>
        <v>68.015449849999641</v>
      </c>
      <c r="BR2471">
        <f t="shared" si="3136"/>
        <v>-65.149414000001343</v>
      </c>
      <c r="BS2471">
        <f t="shared" si="3137"/>
        <v>-80.549805000000561</v>
      </c>
      <c r="BT2471">
        <f t="shared" si="3138"/>
        <v>-13.099609000000783</v>
      </c>
      <c r="BU2471">
        <f t="shared" si="3139"/>
        <v>-108</v>
      </c>
      <c r="BV2471">
        <f t="shared" si="3140"/>
        <v>9349.4201823333315</v>
      </c>
      <c r="BW2471">
        <f t="shared" si="3141"/>
        <v>9352.5406436666672</v>
      </c>
      <c r="BX2471">
        <f t="shared" si="3142"/>
        <v>9364.3155362727284</v>
      </c>
      <c r="BY2471">
        <f t="shared" si="3143"/>
        <v>9423.1200009476179</v>
      </c>
      <c r="BZ2471">
        <f t="shared" si="3144"/>
        <v>9532</v>
      </c>
      <c r="CA2471">
        <f t="shared" si="3145"/>
        <v>9256</v>
      </c>
      <c r="CB2471">
        <f t="shared" si="3146"/>
        <v>9395.1344077133344</v>
      </c>
      <c r="CC2471">
        <f t="shared" si="3147"/>
        <v>9368.991582788889</v>
      </c>
      <c r="CD2471">
        <f t="shared" si="3148"/>
        <v>9406.3475626246836</v>
      </c>
      <c r="CE2471">
        <f t="shared" si="3149"/>
        <v>9592.5702400220089</v>
      </c>
      <c r="CF2471">
        <f t="shared" si="3150"/>
        <v>9313.9003909999992</v>
      </c>
      <c r="CG2471">
        <f t="shared" si="3151"/>
        <v>9368.7998050000006</v>
      </c>
      <c r="CH2471">
        <f t="shared" si="3152"/>
        <v>9256</v>
      </c>
    </row>
    <row r="2472" spans="1:86">
      <c r="A2472" s="1">
        <v>43119</v>
      </c>
      <c r="B2472">
        <v>9325</v>
      </c>
      <c r="C2472">
        <v>9396</v>
      </c>
      <c r="D2472">
        <v>9282</v>
      </c>
      <c r="E2472">
        <v>9323.9501949999994</v>
      </c>
      <c r="F2472">
        <v>542339</v>
      </c>
      <c r="G2472">
        <f t="shared" si="3086"/>
        <v>-143194.67006833866</v>
      </c>
      <c r="H2472">
        <f t="shared" si="3114"/>
        <v>5462949.1950680902</v>
      </c>
      <c r="I2472">
        <f t="shared" si="3087"/>
        <v>9331.7375487499994</v>
      </c>
      <c r="J2472">
        <f t="shared" si="3094"/>
        <v>9464.2375487499994</v>
      </c>
      <c r="K2472">
        <f t="shared" si="3095"/>
        <v>9313.6750490000013</v>
      </c>
      <c r="L2472">
        <f t="shared" si="3096"/>
        <v>10</v>
      </c>
      <c r="M2472">
        <f t="shared" si="3097"/>
        <v>3</v>
      </c>
      <c r="N2472">
        <f t="shared" si="3098"/>
        <v>0</v>
      </c>
      <c r="O2472">
        <f t="shared" si="3099"/>
        <v>70</v>
      </c>
      <c r="P2472">
        <f t="shared" si="3074"/>
        <v>114</v>
      </c>
      <c r="Q2472">
        <f t="shared" si="3075"/>
        <v>72.049805000000561</v>
      </c>
      <c r="R2472">
        <f t="shared" si="3076"/>
        <v>41.950194999999439</v>
      </c>
      <c r="S2472">
        <f t="shared" si="3077"/>
        <v>114</v>
      </c>
      <c r="T2472">
        <f t="shared" si="3113"/>
        <v>145.74364069358174</v>
      </c>
      <c r="U2472">
        <f t="shared" si="3078"/>
        <v>-39.25</v>
      </c>
      <c r="V2472">
        <f t="shared" si="3079"/>
        <v>10.400390999999217</v>
      </c>
      <c r="W2472">
        <f t="shared" si="3080"/>
        <v>0</v>
      </c>
      <c r="X2472">
        <f t="shared" si="3081"/>
        <v>10.400390999999217</v>
      </c>
      <c r="Y2472">
        <f t="shared" si="3111"/>
        <v>32.47266048160003</v>
      </c>
      <c r="Z2472">
        <f t="shared" si="3112"/>
        <v>26.487467367447341</v>
      </c>
      <c r="AA2472">
        <f t="shared" si="3108"/>
        <v>22.280670585052885</v>
      </c>
      <c r="AB2472">
        <f t="shared" si="3109"/>
        <v>18.174012424415714</v>
      </c>
      <c r="AC2472">
        <f t="shared" si="3110"/>
        <v>10.151255318638857</v>
      </c>
      <c r="AD2472">
        <f t="shared" si="3118"/>
        <v>13.936245842760526</v>
      </c>
      <c r="AE2472">
        <f t="shared" si="3091"/>
        <v>9337.4101561999996</v>
      </c>
      <c r="AF2472">
        <f t="shared" si="3093"/>
        <v>9357.7001953333329</v>
      </c>
      <c r="AG2472">
        <f t="shared" si="3115"/>
        <v>9475.9424804500013</v>
      </c>
      <c r="AH2472">
        <f t="shared" si="3100"/>
        <v>9369.4350586</v>
      </c>
      <c r="AI2472">
        <f t="shared" si="3101"/>
        <v>9465.3718298541662</v>
      </c>
      <c r="AJ2472">
        <f t="shared" si="3102"/>
        <v>9273.4982873458339</v>
      </c>
      <c r="AK2472">
        <f t="shared" si="3103"/>
        <v>0.26294353559441175</v>
      </c>
      <c r="AL2472">
        <f t="shared" si="3082"/>
        <v>-0.26403166666667649</v>
      </c>
      <c r="AM2472">
        <f t="shared" si="3083"/>
        <v>-143194.67006833866</v>
      </c>
      <c r="AN2472">
        <f t="shared" si="3116"/>
        <v>-4242528.3794897329</v>
      </c>
      <c r="AO2472">
        <f t="shared" si="3117"/>
        <v>10263796</v>
      </c>
      <c r="AP2472">
        <f t="shared" si="3119"/>
        <v>-0.41334886035242058</v>
      </c>
      <c r="AQ2472">
        <f t="shared" si="3120"/>
        <v>9345.8219788052884</v>
      </c>
      <c r="AR2472">
        <f t="shared" si="3121"/>
        <v>9339.9799637937303</v>
      </c>
      <c r="AS2472">
        <f t="shared" si="3122"/>
        <v>9373.9980386876068</v>
      </c>
      <c r="AT2472">
        <f t="shared" si="3123"/>
        <v>9356.5781202420549</v>
      </c>
      <c r="AU2472">
        <f t="shared" si="3124"/>
        <v>9380.9207120556584</v>
      </c>
      <c r="AV2472">
        <f t="shared" si="3125"/>
        <v>9304.8947725959097</v>
      </c>
      <c r="AW2472">
        <f t="shared" si="3126"/>
        <v>76.02593945974877</v>
      </c>
      <c r="AX2472">
        <f t="shared" si="3153"/>
        <v>132.73273054684185</v>
      </c>
      <c r="AY2472">
        <f t="shared" si="3127"/>
        <v>-56.70679108709308</v>
      </c>
      <c r="AZ2472">
        <f t="shared" si="3084"/>
        <v>9333.9833983333319</v>
      </c>
      <c r="BA2472">
        <f t="shared" si="3085"/>
        <v>5062183222.2687006</v>
      </c>
      <c r="BB2472">
        <f t="shared" si="3088"/>
        <v>0</v>
      </c>
      <c r="BC2472">
        <f t="shared" si="3089"/>
        <v>5062183222.2687006</v>
      </c>
      <c r="BD2472">
        <f t="shared" si="3104"/>
        <v>19856407304.904327</v>
      </c>
      <c r="BE2472">
        <f t="shared" si="3105"/>
        <v>45567351578.486191</v>
      </c>
      <c r="BF2472">
        <f t="shared" si="3106"/>
        <v>0.43575952117171485</v>
      </c>
      <c r="BG2472">
        <f t="shared" si="3107"/>
        <v>30.35045317450475</v>
      </c>
      <c r="BH2472">
        <f t="shared" si="3128"/>
        <v>111246488</v>
      </c>
      <c r="BI2472">
        <f t="shared" si="3129"/>
        <v>0.81705318886200373</v>
      </c>
      <c r="BJ2472">
        <f t="shared" si="3090"/>
        <v>-4575</v>
      </c>
      <c r="BK2472">
        <f t="shared" si="3130"/>
        <v>-4.776543070924899E-3</v>
      </c>
      <c r="BL2472">
        <f t="shared" si="3131"/>
        <v>0.9952234569290751</v>
      </c>
      <c r="BM2472">
        <f t="shared" si="3132"/>
        <v>50.563118087596386</v>
      </c>
      <c r="BN2472">
        <f t="shared" si="3133"/>
        <v>9339</v>
      </c>
      <c r="BO2472">
        <f t="shared" si="3092"/>
        <v>9371.0900392000003</v>
      </c>
      <c r="BP2472">
        <f t="shared" si="3134"/>
        <v>9340.7007267205863</v>
      </c>
      <c r="BQ2472">
        <f t="shared" si="3135"/>
        <v>30.389312479414002</v>
      </c>
      <c r="BR2472">
        <f t="shared" si="3136"/>
        <v>-125</v>
      </c>
      <c r="BS2472">
        <f t="shared" si="3137"/>
        <v>-143</v>
      </c>
      <c r="BT2472">
        <f t="shared" si="3138"/>
        <v>-99</v>
      </c>
      <c r="BU2472">
        <f t="shared" si="3139"/>
        <v>-163</v>
      </c>
      <c r="BV2472">
        <f t="shared" si="3140"/>
        <v>9335.9201821999995</v>
      </c>
      <c r="BW2472">
        <f t="shared" si="3141"/>
        <v>9342.1430430952369</v>
      </c>
      <c r="BX2472">
        <f t="shared" si="3142"/>
        <v>9354.0473899090903</v>
      </c>
      <c r="BY2472">
        <f t="shared" si="3143"/>
        <v>9407.1821660952373</v>
      </c>
      <c r="BZ2472">
        <f t="shared" si="3144"/>
        <v>9518.9003909999992</v>
      </c>
      <c r="CA2472">
        <f t="shared" si="3145"/>
        <v>9256</v>
      </c>
      <c r="CB2472">
        <f t="shared" si="3146"/>
        <v>9341.6704589399997</v>
      </c>
      <c r="CC2472">
        <f t="shared" si="3147"/>
        <v>9388.8953723166651</v>
      </c>
      <c r="CD2472">
        <f t="shared" si="3148"/>
        <v>9395.3880295314284</v>
      </c>
      <c r="CE2472">
        <f t="shared" si="3149"/>
        <v>9585.7798205428971</v>
      </c>
      <c r="CF2472">
        <f t="shared" si="3150"/>
        <v>9368.7001949999994</v>
      </c>
      <c r="CG2472">
        <f t="shared" si="3151"/>
        <v>9518.9003909999992</v>
      </c>
      <c r="CH2472">
        <f t="shared" si="3152"/>
        <v>9332</v>
      </c>
    </row>
    <row r="2473" spans="1:86">
      <c r="A2473" s="1">
        <v>43122</v>
      </c>
      <c r="B2473">
        <v>9349</v>
      </c>
      <c r="C2473">
        <v>9356.75</v>
      </c>
      <c r="D2473">
        <v>9271.5996090000008</v>
      </c>
      <c r="E2473">
        <v>9310.0996090000008</v>
      </c>
      <c r="F2473">
        <v>454188</v>
      </c>
      <c r="G2473">
        <f t="shared" si="3086"/>
        <v>-43473.784958987191</v>
      </c>
      <c r="H2473">
        <f t="shared" si="3114"/>
        <v>5419475.4101091027</v>
      </c>
      <c r="I2473">
        <f t="shared" si="3087"/>
        <v>9321.8623045000004</v>
      </c>
      <c r="J2473">
        <f t="shared" si="3094"/>
        <v>9426.7375487499994</v>
      </c>
      <c r="K2473">
        <f t="shared" si="3095"/>
        <v>9313.6750490000013</v>
      </c>
      <c r="L2473">
        <f t="shared" si="3096"/>
        <v>6</v>
      </c>
      <c r="M2473">
        <f t="shared" si="3097"/>
        <v>4</v>
      </c>
      <c r="N2473">
        <f t="shared" si="3098"/>
        <v>40</v>
      </c>
      <c r="O2473">
        <f t="shared" si="3099"/>
        <v>60</v>
      </c>
      <c r="P2473">
        <f t="shared" si="3074"/>
        <v>85.150390999999217</v>
      </c>
      <c r="Q2473">
        <f t="shared" si="3075"/>
        <v>46.650390999999217</v>
      </c>
      <c r="R2473">
        <f t="shared" si="3076"/>
        <v>38.5</v>
      </c>
      <c r="S2473">
        <f t="shared" si="3077"/>
        <v>85.150390999999217</v>
      </c>
      <c r="T2473">
        <f t="shared" si="3113"/>
        <v>141.41555142975443</v>
      </c>
      <c r="U2473">
        <f t="shared" si="3078"/>
        <v>72.549805000000561</v>
      </c>
      <c r="V2473">
        <f t="shared" si="3079"/>
        <v>-18.400390999999217</v>
      </c>
      <c r="W2473">
        <f t="shared" si="3080"/>
        <v>72.549805000000561</v>
      </c>
      <c r="X2473">
        <f t="shared" si="3081"/>
        <v>0</v>
      </c>
      <c r="Y2473">
        <f t="shared" si="3111"/>
        <v>35.335313661485785</v>
      </c>
      <c r="Z2473">
        <f t="shared" si="3112"/>
        <v>24.595505412629674</v>
      </c>
      <c r="AA2473">
        <f t="shared" si="3108"/>
        <v>24.986865520966379</v>
      </c>
      <c r="AB2473">
        <f t="shared" si="3109"/>
        <v>17.392362554161547</v>
      </c>
      <c r="AC2473">
        <f t="shared" si="3110"/>
        <v>17.920342846598455</v>
      </c>
      <c r="AD2473">
        <f t="shared" si="3118"/>
        <v>13.596341464291887</v>
      </c>
      <c r="AE2473">
        <f t="shared" si="3091"/>
        <v>9327.7400390000003</v>
      </c>
      <c r="AF2473">
        <f t="shared" si="3093"/>
        <v>9332.8583983333319</v>
      </c>
      <c r="AG2473">
        <f t="shared" si="3115"/>
        <v>9456.4474609000008</v>
      </c>
      <c r="AH2473">
        <f t="shared" si="3100"/>
        <v>9355.5499999999993</v>
      </c>
      <c r="AI2473">
        <f t="shared" si="3101"/>
        <v>9441.0596493644425</v>
      </c>
      <c r="AJ2473">
        <f t="shared" si="3102"/>
        <v>9270.040350635556</v>
      </c>
      <c r="AK2473">
        <f t="shared" si="3103"/>
        <v>0.23423823312449613</v>
      </c>
      <c r="AL2473">
        <f t="shared" si="3082"/>
        <v>-9.5717599229806147E-2</v>
      </c>
      <c r="AM2473">
        <f t="shared" si="3083"/>
        <v>-43473.784958987191</v>
      </c>
      <c r="AN2473">
        <f t="shared" si="3116"/>
        <v>-4175597.7207066049</v>
      </c>
      <c r="AO2473">
        <f t="shared" si="3117"/>
        <v>9903654</v>
      </c>
      <c r="AP2473">
        <f t="shared" si="3119"/>
        <v>-0.42162193072441795</v>
      </c>
      <c r="AQ2473">
        <f t="shared" si="3120"/>
        <v>9333.6763730714902</v>
      </c>
      <c r="AR2473">
        <f t="shared" si="3121"/>
        <v>9355.2047855475175</v>
      </c>
      <c r="AS2473">
        <f t="shared" si="3122"/>
        <v>9362.4963213438386</v>
      </c>
      <c r="AT2473">
        <f t="shared" si="3123"/>
        <v>9352.39505423027</v>
      </c>
      <c r="AU2473">
        <f t="shared" si="3124"/>
        <v>9370.2975465973104</v>
      </c>
      <c r="AV2473">
        <f t="shared" si="3125"/>
        <v>9305.2591111441961</v>
      </c>
      <c r="AW2473">
        <f t="shared" si="3126"/>
        <v>65.038435453114289</v>
      </c>
      <c r="AX2473">
        <f t="shared" si="3153"/>
        <v>119.19387152809634</v>
      </c>
      <c r="AY2473">
        <f t="shared" si="3127"/>
        <v>-54.155436074982049</v>
      </c>
      <c r="AZ2473">
        <f t="shared" si="3084"/>
        <v>9312.8164059999999</v>
      </c>
      <c r="BA2473">
        <f t="shared" si="3085"/>
        <v>4229769457.8083282</v>
      </c>
      <c r="BB2473">
        <f t="shared" si="3088"/>
        <v>0</v>
      </c>
      <c r="BC2473">
        <f t="shared" si="3089"/>
        <v>4229769457.8083282</v>
      </c>
      <c r="BD2473">
        <f t="shared" si="3104"/>
        <v>19856407304.904327</v>
      </c>
      <c r="BE2473">
        <f t="shared" si="3105"/>
        <v>45465695385.58419</v>
      </c>
      <c r="BF2473">
        <f t="shared" si="3106"/>
        <v>0.43673383056184817</v>
      </c>
      <c r="BG2473">
        <f t="shared" si="3107"/>
        <v>30.397685449576926</v>
      </c>
      <c r="BH2473">
        <f t="shared" si="3128"/>
        <v>110792300</v>
      </c>
      <c r="BI2473">
        <f t="shared" si="3129"/>
        <v>0.69894276641069275</v>
      </c>
      <c r="BJ2473">
        <f t="shared" si="3090"/>
        <v>-1485.0585999998657</v>
      </c>
      <c r="BK2473">
        <f t="shared" si="3130"/>
        <v>-1.4854847688296406E-3</v>
      </c>
      <c r="BL2473">
        <f t="shared" si="3131"/>
        <v>0.99851451523117041</v>
      </c>
      <c r="BM2473">
        <f t="shared" si="3132"/>
        <v>45.067542318971995</v>
      </c>
      <c r="BN2473">
        <f t="shared" si="3133"/>
        <v>9314.1748045000004</v>
      </c>
      <c r="BO2473">
        <f t="shared" si="3092"/>
        <v>9349.0700195999998</v>
      </c>
      <c r="BP2473">
        <f t="shared" si="3134"/>
        <v>9362.5808680294103</v>
      </c>
      <c r="BQ2473">
        <f t="shared" si="3135"/>
        <v>-13.510848429410544</v>
      </c>
      <c r="BR2473">
        <f t="shared" si="3136"/>
        <v>-73.450195999999778</v>
      </c>
      <c r="BS2473">
        <f t="shared" si="3137"/>
        <v>-89.400390999999217</v>
      </c>
      <c r="BT2473">
        <f t="shared" si="3138"/>
        <v>-134.70019499999944</v>
      </c>
      <c r="BU2473">
        <f t="shared" si="3139"/>
        <v>-115.79980500000056</v>
      </c>
      <c r="BV2473">
        <f t="shared" si="3140"/>
        <v>9326.8166664666678</v>
      </c>
      <c r="BW2473">
        <f t="shared" si="3141"/>
        <v>9328.5428755714292</v>
      </c>
      <c r="BX2473">
        <f t="shared" si="3142"/>
        <v>9343.2591263454542</v>
      </c>
      <c r="BY2473">
        <f t="shared" si="3143"/>
        <v>9391.387606909524</v>
      </c>
      <c r="BZ2473">
        <f t="shared" si="3144"/>
        <v>9518.9003909999992</v>
      </c>
      <c r="CA2473">
        <f t="shared" si="3145"/>
        <v>9256</v>
      </c>
      <c r="CB2473">
        <f t="shared" si="3146"/>
        <v>9326.9597104333334</v>
      </c>
      <c r="CC2473">
        <f t="shared" si="3147"/>
        <v>9340.2017821722202</v>
      </c>
      <c r="CD2473">
        <f t="shared" si="3148"/>
        <v>9372.1748106349223</v>
      </c>
      <c r="CE2473">
        <f t="shared" si="3149"/>
        <v>9562.7309376448175</v>
      </c>
      <c r="CF2473">
        <f t="shared" si="3150"/>
        <v>9323.9501949999994</v>
      </c>
      <c r="CG2473">
        <f t="shared" si="3151"/>
        <v>9396</v>
      </c>
      <c r="CH2473">
        <f t="shared" si="3152"/>
        <v>9282</v>
      </c>
    </row>
    <row r="2474" spans="1:86">
      <c r="A2474" s="1">
        <v>43123</v>
      </c>
      <c r="B2474">
        <v>9347</v>
      </c>
      <c r="C2474">
        <v>9429.2998050000006</v>
      </c>
      <c r="D2474">
        <v>9290</v>
      </c>
      <c r="E2474">
        <v>9393.4003909999992</v>
      </c>
      <c r="F2474">
        <v>561948</v>
      </c>
      <c r="G2474">
        <f t="shared" si="3086"/>
        <v>272305.04036380129</v>
      </c>
      <c r="H2474">
        <f t="shared" si="3114"/>
        <v>5691780.4504729044</v>
      </c>
      <c r="I2474">
        <f t="shared" si="3087"/>
        <v>9364.9250490000013</v>
      </c>
      <c r="J2474">
        <f t="shared" si="3094"/>
        <v>9426.7375487499994</v>
      </c>
      <c r="K2474">
        <f t="shared" si="3095"/>
        <v>9313.6750490000013</v>
      </c>
      <c r="L2474">
        <f t="shared" si="3096"/>
        <v>7</v>
      </c>
      <c r="M2474">
        <f t="shared" si="3097"/>
        <v>5</v>
      </c>
      <c r="N2474">
        <f t="shared" si="3098"/>
        <v>30</v>
      </c>
      <c r="O2474">
        <f t="shared" si="3099"/>
        <v>50</v>
      </c>
      <c r="P2474">
        <f t="shared" si="3074"/>
        <v>139.29980500000056</v>
      </c>
      <c r="Q2474">
        <f t="shared" si="3075"/>
        <v>35.899414000001343</v>
      </c>
      <c r="R2474">
        <f t="shared" si="3076"/>
        <v>103.40039099999922</v>
      </c>
      <c r="S2474">
        <f t="shared" si="3077"/>
        <v>139.29980500000056</v>
      </c>
      <c r="T2474">
        <f t="shared" si="3113"/>
        <v>141.26442668477202</v>
      </c>
      <c r="U2474">
        <f t="shared" si="3078"/>
        <v>90.650389999998879</v>
      </c>
      <c r="V2474">
        <f t="shared" si="3079"/>
        <v>-50.450194999999439</v>
      </c>
      <c r="W2474">
        <f t="shared" si="3080"/>
        <v>90.650389999998879</v>
      </c>
      <c r="X2474">
        <f t="shared" si="3081"/>
        <v>0</v>
      </c>
      <c r="Y2474">
        <f t="shared" si="3111"/>
        <v>39.286390542808149</v>
      </c>
      <c r="Z2474">
        <f t="shared" si="3112"/>
        <v>22.83868359744184</v>
      </c>
      <c r="AA2474">
        <f t="shared" si="3108"/>
        <v>27.810533383945788</v>
      </c>
      <c r="AB2474">
        <f t="shared" si="3109"/>
        <v>16.167328274658828</v>
      </c>
      <c r="AC2474">
        <f t="shared" si="3110"/>
        <v>26.475150610259092</v>
      </c>
      <c r="AD2474">
        <f t="shared" si="3118"/>
        <v>14.149076010487692</v>
      </c>
      <c r="AE2474">
        <f t="shared" si="3091"/>
        <v>9342.0101562</v>
      </c>
      <c r="AF2474">
        <f t="shared" si="3093"/>
        <v>9338.6834309999995</v>
      </c>
      <c r="AG2474">
        <f t="shared" si="3115"/>
        <v>9442.1674804500017</v>
      </c>
      <c r="AH2474">
        <f t="shared" si="3100"/>
        <v>9356.5350586000004</v>
      </c>
      <c r="AI2474">
        <f t="shared" si="3101"/>
        <v>9443.5263454065262</v>
      </c>
      <c r="AJ2474">
        <f t="shared" si="3102"/>
        <v>9269.5437717934747</v>
      </c>
      <c r="AK2474">
        <f t="shared" si="3103"/>
        <v>0.71189094766461891</v>
      </c>
      <c r="AL2474">
        <f t="shared" si="3082"/>
        <v>0.48457337754347612</v>
      </c>
      <c r="AM2474">
        <f t="shared" si="3083"/>
        <v>272305.04036380129</v>
      </c>
      <c r="AN2474">
        <f t="shared" si="3116"/>
        <v>-3818694.9605778838</v>
      </c>
      <c r="AO2474">
        <f t="shared" si="3117"/>
        <v>9923015</v>
      </c>
      <c r="AP2474">
        <f t="shared" si="3119"/>
        <v>-0.38483212618119428</v>
      </c>
      <c r="AQ2474">
        <f t="shared" si="3120"/>
        <v>9353.9825391671839</v>
      </c>
      <c r="AR2474">
        <f t="shared" si="3121"/>
        <v>9377.9322272414756</v>
      </c>
      <c r="AS2474">
        <f t="shared" si="3122"/>
        <v>9368.059053881947</v>
      </c>
      <c r="AT2474">
        <f t="shared" si="3123"/>
        <v>9356.0855345395448</v>
      </c>
      <c r="AU2474">
        <f t="shared" si="3124"/>
        <v>9373.7629732577134</v>
      </c>
      <c r="AV2474">
        <f t="shared" si="3125"/>
        <v>9311.4290007341024</v>
      </c>
      <c r="AW2474">
        <f t="shared" si="3126"/>
        <v>62.33397252361101</v>
      </c>
      <c r="AX2474">
        <f t="shared" si="3153"/>
        <v>107.82189172719927</v>
      </c>
      <c r="AY2474">
        <f t="shared" si="3127"/>
        <v>-45.487919203588262</v>
      </c>
      <c r="AZ2474">
        <f t="shared" si="3084"/>
        <v>9370.9000653333333</v>
      </c>
      <c r="BA2474">
        <f t="shared" si="3085"/>
        <v>5265958549.9139357</v>
      </c>
      <c r="BB2474">
        <f t="shared" si="3088"/>
        <v>5265958549.9139357</v>
      </c>
      <c r="BC2474">
        <f t="shared" si="3089"/>
        <v>0</v>
      </c>
      <c r="BD2474">
        <f t="shared" si="3104"/>
        <v>25122365854.818264</v>
      </c>
      <c r="BE2474">
        <f t="shared" si="3105"/>
        <v>39230326183.180145</v>
      </c>
      <c r="BF2474">
        <f t="shared" si="3106"/>
        <v>0.64038126365590564</v>
      </c>
      <c r="BG2474">
        <f t="shared" si="3107"/>
        <v>39.038562427169687</v>
      </c>
      <c r="BH2474">
        <f t="shared" si="3128"/>
        <v>111354248</v>
      </c>
      <c r="BI2474">
        <f t="shared" si="3129"/>
        <v>0.66943508368797811</v>
      </c>
      <c r="BJ2474">
        <f t="shared" si="3090"/>
        <v>8230.0781999998435</v>
      </c>
      <c r="BK2474">
        <f t="shared" si="3130"/>
        <v>8.9473566877278331E-3</v>
      </c>
      <c r="BL2474">
        <f t="shared" si="3131"/>
        <v>1.0089473566877278</v>
      </c>
      <c r="BM2474">
        <f t="shared" si="3132"/>
        <v>45.84843381617582</v>
      </c>
      <c r="BN2474">
        <f t="shared" si="3133"/>
        <v>9359.6499025000012</v>
      </c>
      <c r="BO2474">
        <f t="shared" si="3092"/>
        <v>9350.1349609999997</v>
      </c>
      <c r="BP2474">
        <f t="shared" si="3134"/>
        <v>9387.4021858235283</v>
      </c>
      <c r="BQ2474">
        <f t="shared" si="3135"/>
        <v>-37.267224823528522</v>
      </c>
      <c r="BR2474">
        <f t="shared" si="3136"/>
        <v>17.550781999998435</v>
      </c>
      <c r="BS2474">
        <f t="shared" si="3137"/>
        <v>-25.900390999999217</v>
      </c>
      <c r="BT2474">
        <f t="shared" si="3138"/>
        <v>-25.549804000000222</v>
      </c>
      <c r="BU2474">
        <f t="shared" si="3139"/>
        <v>-40.799805000000561</v>
      </c>
      <c r="BV2474">
        <f t="shared" si="3140"/>
        <v>9348.7034504666681</v>
      </c>
      <c r="BW2474">
        <f t="shared" si="3141"/>
        <v>9345.8405877619043</v>
      </c>
      <c r="BX2474">
        <f t="shared" si="3142"/>
        <v>9350.1410156181828</v>
      </c>
      <c r="BY2474">
        <f t="shared" si="3143"/>
        <v>9385.3831240619038</v>
      </c>
      <c r="BZ2474">
        <f t="shared" si="3144"/>
        <v>9518.9003909999992</v>
      </c>
      <c r="CA2474">
        <f t="shared" si="3145"/>
        <v>9256</v>
      </c>
      <c r="CB2474">
        <f t="shared" si="3146"/>
        <v>9332.3780729399987</v>
      </c>
      <c r="CC2474">
        <f t="shared" si="3147"/>
        <v>9328.9136638611108</v>
      </c>
      <c r="CD2474">
        <f t="shared" si="3148"/>
        <v>9367.0442569119823</v>
      </c>
      <c r="CE2474">
        <f t="shared" si="3149"/>
        <v>9539.7337935626238</v>
      </c>
      <c r="CF2474">
        <f t="shared" si="3150"/>
        <v>9310.0996090000008</v>
      </c>
      <c r="CG2474">
        <f t="shared" si="3151"/>
        <v>9356.75</v>
      </c>
      <c r="CH2474">
        <f t="shared" si="3152"/>
        <v>9271.5996090000008</v>
      </c>
    </row>
    <row r="2475" spans="1:86">
      <c r="A2475" s="1">
        <v>43124</v>
      </c>
      <c r="B2475">
        <v>9419</v>
      </c>
      <c r="C2475">
        <v>9519.9501949999994</v>
      </c>
      <c r="D2475">
        <v>9340.4501949999994</v>
      </c>
      <c r="E2475">
        <v>9434.9501949999994</v>
      </c>
      <c r="F2475">
        <v>568489</v>
      </c>
      <c r="G2475">
        <f t="shared" si="3086"/>
        <v>30087.16155988858</v>
      </c>
      <c r="H2475">
        <f t="shared" si="3114"/>
        <v>5721867.6120327925</v>
      </c>
      <c r="I2475">
        <f t="shared" si="3087"/>
        <v>9428.5876462499982</v>
      </c>
      <c r="J2475">
        <f t="shared" si="3094"/>
        <v>9428.5876462499982</v>
      </c>
      <c r="K2475">
        <f t="shared" si="3095"/>
        <v>9313.6750490000013</v>
      </c>
      <c r="L2475">
        <f t="shared" si="3096"/>
        <v>1</v>
      </c>
      <c r="M2475">
        <f t="shared" si="3097"/>
        <v>6</v>
      </c>
      <c r="N2475">
        <f t="shared" si="3098"/>
        <v>90</v>
      </c>
      <c r="O2475">
        <f t="shared" si="3099"/>
        <v>40</v>
      </c>
      <c r="P2475">
        <f t="shared" si="3074"/>
        <v>179.5</v>
      </c>
      <c r="Q2475">
        <f t="shared" si="3075"/>
        <v>85</v>
      </c>
      <c r="R2475">
        <f t="shared" si="3076"/>
        <v>94.5</v>
      </c>
      <c r="S2475">
        <f t="shared" si="3077"/>
        <v>179.5</v>
      </c>
      <c r="T2475">
        <f t="shared" si="3113"/>
        <v>143.99553906443117</v>
      </c>
      <c r="U2475">
        <f t="shared" si="3078"/>
        <v>-34.950194999999439</v>
      </c>
      <c r="V2475">
        <f t="shared" si="3079"/>
        <v>90.450194999999439</v>
      </c>
      <c r="W2475">
        <f t="shared" si="3080"/>
        <v>0</v>
      </c>
      <c r="X2475">
        <f t="shared" si="3081"/>
        <v>90.450194999999439</v>
      </c>
      <c r="Y2475">
        <f t="shared" si="3111"/>
        <v>36.480219789750421</v>
      </c>
      <c r="Z2475">
        <f t="shared" si="3112"/>
        <v>27.668077269053097</v>
      </c>
      <c r="AA2475">
        <f t="shared" si="3108"/>
        <v>25.334270788366059</v>
      </c>
      <c r="AB2475">
        <f t="shared" si="3109"/>
        <v>19.214537789724822</v>
      </c>
      <c r="AC2475">
        <f t="shared" si="3110"/>
        <v>13.737141786662557</v>
      </c>
      <c r="AD2475">
        <f t="shared" si="3118"/>
        <v>13.548626381213333</v>
      </c>
      <c r="AE2475">
        <f t="shared" si="3091"/>
        <v>9366.2201169999989</v>
      </c>
      <c r="AF2475">
        <f t="shared" si="3093"/>
        <v>9357.5001626666653</v>
      </c>
      <c r="AG2475">
        <f t="shared" si="3115"/>
        <v>9431.7100097500024</v>
      </c>
      <c r="AH2475">
        <f t="shared" si="3100"/>
        <v>9362.445117199999</v>
      </c>
      <c r="AI2475">
        <f t="shared" si="3101"/>
        <v>9461.127038104707</v>
      </c>
      <c r="AJ2475">
        <f t="shared" si="3102"/>
        <v>9263.763196295291</v>
      </c>
      <c r="AK2475">
        <f t="shared" si="3103"/>
        <v>0.86736758433196093</v>
      </c>
      <c r="AL2475">
        <f t="shared" si="3082"/>
        <v>5.2924791086350974E-2</v>
      </c>
      <c r="AM2475">
        <f t="shared" si="3083"/>
        <v>30087.16155988858</v>
      </c>
      <c r="AN2475">
        <f t="shared" si="3116"/>
        <v>-3485117.5371273505</v>
      </c>
      <c r="AO2475">
        <f t="shared" si="3117"/>
        <v>10088618</v>
      </c>
      <c r="AP2475">
        <f t="shared" si="3119"/>
        <v>-0.34545044099472799</v>
      </c>
      <c r="AQ2475">
        <f t="shared" si="3120"/>
        <v>9381.5115421503415</v>
      </c>
      <c r="AR2475">
        <f t="shared" si="3121"/>
        <v>9349.5085980526546</v>
      </c>
      <c r="AS2475">
        <f t="shared" si="3122"/>
        <v>9380.0994592831958</v>
      </c>
      <c r="AT2475">
        <f t="shared" si="3123"/>
        <v>9363.183353980985</v>
      </c>
      <c r="AU2475">
        <f t="shared" si="3124"/>
        <v>9382.9410565190556</v>
      </c>
      <c r="AV2475">
        <f t="shared" si="3125"/>
        <v>9320.0754843327159</v>
      </c>
      <c r="AW2475">
        <f t="shared" si="3126"/>
        <v>62.865572186339705</v>
      </c>
      <c r="AX2475">
        <f t="shared" si="3153"/>
        <v>98.830627819027356</v>
      </c>
      <c r="AY2475">
        <f t="shared" si="3127"/>
        <v>-35.965055632687651</v>
      </c>
      <c r="AZ2475">
        <f t="shared" si="3084"/>
        <v>9431.7835283333334</v>
      </c>
      <c r="BA2475">
        <f t="shared" si="3085"/>
        <v>5361865186.2386885</v>
      </c>
      <c r="BB2475">
        <f t="shared" si="3088"/>
        <v>5361865186.2386885</v>
      </c>
      <c r="BC2475">
        <f t="shared" si="3089"/>
        <v>0</v>
      </c>
      <c r="BD2475">
        <f t="shared" si="3104"/>
        <v>30484231041.056953</v>
      </c>
      <c r="BE2475">
        <f t="shared" si="3105"/>
        <v>33931109882.407082</v>
      </c>
      <c r="BF2475">
        <f t="shared" si="3106"/>
        <v>0.89841538183408209</v>
      </c>
      <c r="BG2475">
        <f t="shared" si="3107"/>
        <v>47.324489172970779</v>
      </c>
      <c r="BH2475">
        <f t="shared" si="3128"/>
        <v>111922737</v>
      </c>
      <c r="BI2475">
        <f t="shared" si="3129"/>
        <v>0.67451784368075485</v>
      </c>
      <c r="BJ2475">
        <f t="shared" si="3090"/>
        <v>4054.9804000000222</v>
      </c>
      <c r="BK2475">
        <f t="shared" si="3130"/>
        <v>4.4232974503897338E-3</v>
      </c>
      <c r="BL2475">
        <f t="shared" si="3131"/>
        <v>1.0044232974503897</v>
      </c>
      <c r="BM2475">
        <f t="shared" si="3132"/>
        <v>52.009938989960979</v>
      </c>
      <c r="BN2475">
        <f t="shared" si="3133"/>
        <v>9430.2001949999994</v>
      </c>
      <c r="BO2475">
        <f t="shared" si="3092"/>
        <v>9373.695019499999</v>
      </c>
      <c r="BP2475">
        <f t="shared" si="3134"/>
        <v>9413.4551356029406</v>
      </c>
      <c r="BQ2475">
        <f t="shared" si="3135"/>
        <v>-39.760116102941538</v>
      </c>
      <c r="BR2475">
        <f t="shared" si="3136"/>
        <v>95.150389999998879</v>
      </c>
      <c r="BS2475">
        <f t="shared" si="3137"/>
        <v>14.450194999999439</v>
      </c>
      <c r="BT2475">
        <f t="shared" si="3138"/>
        <v>89.950194999999439</v>
      </c>
      <c r="BU2475">
        <f t="shared" si="3139"/>
        <v>9</v>
      </c>
      <c r="BV2475">
        <f t="shared" si="3140"/>
        <v>9379.6834634000006</v>
      </c>
      <c r="BW2475">
        <f t="shared" si="3141"/>
        <v>9373.3453774761911</v>
      </c>
      <c r="BX2475">
        <f t="shared" si="3142"/>
        <v>9364.3983131454552</v>
      </c>
      <c r="BY2475">
        <f t="shared" si="3143"/>
        <v>9384.6957635428571</v>
      </c>
      <c r="BZ2475">
        <f t="shared" si="3144"/>
        <v>9519.9501949999994</v>
      </c>
      <c r="CA2475">
        <f t="shared" si="3145"/>
        <v>9256</v>
      </c>
      <c r="CB2475">
        <f t="shared" si="3146"/>
        <v>9352.9066208333315</v>
      </c>
      <c r="CC2475">
        <f t="shared" si="3147"/>
        <v>9336.5650878944434</v>
      </c>
      <c r="CD2475">
        <f t="shared" si="3148"/>
        <v>9363.5439181342044</v>
      </c>
      <c r="CE2475">
        <f t="shared" si="3149"/>
        <v>9520.7795816594517</v>
      </c>
      <c r="CF2475">
        <f t="shared" si="3150"/>
        <v>9393.4003909999992</v>
      </c>
      <c r="CG2475">
        <f t="shared" si="3151"/>
        <v>9429.2998050000006</v>
      </c>
      <c r="CH2475">
        <f t="shared" si="3152"/>
        <v>9290</v>
      </c>
    </row>
    <row r="2476" spans="1:86">
      <c r="A2476" s="1">
        <v>43125</v>
      </c>
      <c r="B2476">
        <v>9485</v>
      </c>
      <c r="C2476">
        <v>9485</v>
      </c>
      <c r="D2476">
        <v>9250</v>
      </c>
      <c r="E2476">
        <v>9278.2001949999994</v>
      </c>
      <c r="F2476">
        <v>705224</v>
      </c>
      <c r="G2476">
        <f t="shared" si="3086"/>
        <v>-535969.0696282587</v>
      </c>
      <c r="H2476">
        <f t="shared" si="3114"/>
        <v>5185898.5424045343</v>
      </c>
      <c r="I2476">
        <f t="shared" si="3087"/>
        <v>9374.5500487499994</v>
      </c>
      <c r="J2476">
        <f t="shared" si="3094"/>
        <v>9428.5876462499982</v>
      </c>
      <c r="K2476">
        <f t="shared" si="3095"/>
        <v>9313.6750490000013</v>
      </c>
      <c r="L2476">
        <f t="shared" si="3096"/>
        <v>2</v>
      </c>
      <c r="M2476">
        <f t="shared" si="3097"/>
        <v>7</v>
      </c>
      <c r="N2476">
        <f t="shared" si="3098"/>
        <v>80</v>
      </c>
      <c r="O2476">
        <f t="shared" si="3099"/>
        <v>30</v>
      </c>
      <c r="P2476">
        <f t="shared" si="3074"/>
        <v>235</v>
      </c>
      <c r="Q2476">
        <f t="shared" si="3075"/>
        <v>206.79980500000056</v>
      </c>
      <c r="R2476">
        <f t="shared" si="3076"/>
        <v>28.200194999999439</v>
      </c>
      <c r="S2476">
        <f t="shared" si="3077"/>
        <v>235</v>
      </c>
      <c r="T2476">
        <f t="shared" si="3113"/>
        <v>150.4958577026861</v>
      </c>
      <c r="U2476">
        <f t="shared" si="3078"/>
        <v>229</v>
      </c>
      <c r="V2476">
        <f t="shared" si="3079"/>
        <v>-211</v>
      </c>
      <c r="W2476">
        <f t="shared" si="3080"/>
        <v>229</v>
      </c>
      <c r="X2476">
        <f t="shared" si="3081"/>
        <v>0</v>
      </c>
      <c r="Y2476">
        <f t="shared" si="3111"/>
        <v>50.2316326619111</v>
      </c>
      <c r="Z2476">
        <f t="shared" si="3112"/>
        <v>25.691786035549306</v>
      </c>
      <c r="AA2476">
        <f t="shared" si="3108"/>
        <v>33.377418773310566</v>
      </c>
      <c r="AB2476">
        <f t="shared" si="3109"/>
        <v>17.071424042982645</v>
      </c>
      <c r="AC2476">
        <f t="shared" si="3110"/>
        <v>32.321840938364709</v>
      </c>
      <c r="AD2476">
        <f t="shared" si="3118"/>
        <v>14.275655262774837</v>
      </c>
      <c r="AE2476">
        <f t="shared" si="3091"/>
        <v>9348.1201170000004</v>
      </c>
      <c r="AF2476">
        <f t="shared" si="3093"/>
        <v>9351.5501299999978</v>
      </c>
      <c r="AG2476">
        <f t="shared" si="3115"/>
        <v>9414.1600097500013</v>
      </c>
      <c r="AH2476">
        <f t="shared" si="3100"/>
        <v>9356.2851561999996</v>
      </c>
      <c r="AI2476">
        <f t="shared" si="3101"/>
        <v>9466.8297161567116</v>
      </c>
      <c r="AJ2476">
        <f t="shared" si="3102"/>
        <v>9245.7405962432877</v>
      </c>
      <c r="AK2476">
        <f t="shared" si="3103"/>
        <v>0.14681680749112669</v>
      </c>
      <c r="AL2476">
        <f t="shared" si="3082"/>
        <v>-0.75999834042553671</v>
      </c>
      <c r="AM2476">
        <f t="shared" si="3083"/>
        <v>-535969.0696282587</v>
      </c>
      <c r="AN2476">
        <f t="shared" si="3116"/>
        <v>-3588740.7239309088</v>
      </c>
      <c r="AO2476">
        <f t="shared" si="3117"/>
        <v>10133847</v>
      </c>
      <c r="AP2476">
        <f t="shared" si="3119"/>
        <v>-0.35413409378796706</v>
      </c>
      <c r="AQ2476">
        <f t="shared" si="3120"/>
        <v>9346.3856841192246</v>
      </c>
      <c r="AR2476">
        <f t="shared" si="3121"/>
        <v>9429.6482031826472</v>
      </c>
      <c r="AS2476">
        <f t="shared" si="3122"/>
        <v>9361.7575917122213</v>
      </c>
      <c r="AT2476">
        <f t="shared" si="3123"/>
        <v>9355.534869672696</v>
      </c>
      <c r="AU2476">
        <f t="shared" si="3124"/>
        <v>9367.2299272911969</v>
      </c>
      <c r="AV2476">
        <f t="shared" si="3125"/>
        <v>9317.1442140794261</v>
      </c>
      <c r="AW2476">
        <f t="shared" si="3126"/>
        <v>50.085713211770781</v>
      </c>
      <c r="AX2476">
        <f t="shared" si="3153"/>
        <v>89.081644897576041</v>
      </c>
      <c r="AY2476">
        <f t="shared" si="3127"/>
        <v>-38.99593168580526</v>
      </c>
      <c r="AZ2476">
        <f t="shared" si="3084"/>
        <v>9337.7333983333319</v>
      </c>
      <c r="BA2476">
        <f t="shared" si="3085"/>
        <v>6585193698.106226</v>
      </c>
      <c r="BB2476">
        <f t="shared" si="3088"/>
        <v>0</v>
      </c>
      <c r="BC2476">
        <f t="shared" si="3089"/>
        <v>6585193698.106226</v>
      </c>
      <c r="BD2476">
        <f t="shared" si="3104"/>
        <v>23555058337.20763</v>
      </c>
      <c r="BE2476">
        <f t="shared" si="3105"/>
        <v>40516303580.513306</v>
      </c>
      <c r="BF2476">
        <f t="shared" si="3106"/>
        <v>0.5813723428742561</v>
      </c>
      <c r="BG2476">
        <f t="shared" si="3107"/>
        <v>36.763785928971714</v>
      </c>
      <c r="BH2476">
        <f t="shared" si="3128"/>
        <v>111217513</v>
      </c>
      <c r="BI2476">
        <f t="shared" si="3129"/>
        <v>0.53756507424329336</v>
      </c>
      <c r="BJ2476">
        <f t="shared" si="3090"/>
        <v>-15775</v>
      </c>
      <c r="BK2476">
        <f t="shared" si="3130"/>
        <v>-1.6613760195901068E-2</v>
      </c>
      <c r="BL2476">
        <f t="shared" si="3131"/>
        <v>0.98338623980409889</v>
      </c>
      <c r="BM2476">
        <f t="shared" si="3132"/>
        <v>58.262098733928376</v>
      </c>
      <c r="BN2476">
        <f t="shared" si="3133"/>
        <v>9367.5</v>
      </c>
      <c r="BO2476">
        <f t="shared" si="3092"/>
        <v>9362.1049803999995</v>
      </c>
      <c r="BP2476">
        <f t="shared" si="3134"/>
        <v>9430.1051384705879</v>
      </c>
      <c r="BQ2476">
        <f t="shared" si="3135"/>
        <v>-68.000158070588441</v>
      </c>
      <c r="BR2476">
        <f t="shared" si="3136"/>
        <v>-180.95019599999978</v>
      </c>
      <c r="BS2476">
        <f t="shared" si="3137"/>
        <v>-105.09960900000078</v>
      </c>
      <c r="BT2476">
        <f t="shared" si="3138"/>
        <v>-9.75</v>
      </c>
      <c r="BU2476">
        <f t="shared" si="3139"/>
        <v>98</v>
      </c>
      <c r="BV2476">
        <f t="shared" si="3140"/>
        <v>9350.3434894000002</v>
      </c>
      <c r="BW2476">
        <f t="shared" si="3141"/>
        <v>9350.6882438571429</v>
      </c>
      <c r="BX2476">
        <f t="shared" si="3142"/>
        <v>9349.0810545636359</v>
      </c>
      <c r="BY2476">
        <f t="shared" si="3143"/>
        <v>9370.0757811857147</v>
      </c>
      <c r="BZ2476">
        <f t="shared" si="3144"/>
        <v>9519.9501949999994</v>
      </c>
      <c r="CA2476">
        <f t="shared" si="3145"/>
        <v>9250</v>
      </c>
      <c r="CB2476">
        <f t="shared" si="3146"/>
        <v>9339.4357419666667</v>
      </c>
      <c r="CC2476">
        <f t="shared" si="3147"/>
        <v>9352.680539027775</v>
      </c>
      <c r="CD2476">
        <f t="shared" si="3148"/>
        <v>9376.173141117144</v>
      </c>
      <c r="CE2476">
        <f t="shared" si="3149"/>
        <v>9503.7068581697204</v>
      </c>
      <c r="CF2476">
        <f t="shared" si="3150"/>
        <v>9434.9501949999994</v>
      </c>
      <c r="CG2476">
        <f t="shared" si="3151"/>
        <v>9519.9501949999994</v>
      </c>
      <c r="CH2476">
        <f t="shared" si="3152"/>
        <v>9340.4501949999994</v>
      </c>
    </row>
    <row r="2477" spans="1:86">
      <c r="A2477" s="1">
        <v>43129</v>
      </c>
      <c r="B2477">
        <v>9481</v>
      </c>
      <c r="C2477">
        <v>9714</v>
      </c>
      <c r="D2477">
        <v>9461</v>
      </c>
      <c r="E2477">
        <v>9630.7001949999994</v>
      </c>
      <c r="F2477">
        <v>1546624</v>
      </c>
      <c r="G2477">
        <f t="shared" si="3086"/>
        <v>528177.53669311572</v>
      </c>
      <c r="H2477">
        <f t="shared" si="3114"/>
        <v>5714076.07909765</v>
      </c>
      <c r="I2477">
        <f t="shared" si="3087"/>
        <v>9571.6750487499994</v>
      </c>
      <c r="J2477">
        <f t="shared" si="3094"/>
        <v>9571.6750487499994</v>
      </c>
      <c r="K2477">
        <f t="shared" si="3095"/>
        <v>9313.6750490000013</v>
      </c>
      <c r="L2477">
        <f t="shared" si="3096"/>
        <v>1</v>
      </c>
      <c r="M2477">
        <f t="shared" si="3097"/>
        <v>8</v>
      </c>
      <c r="N2477">
        <f t="shared" si="3098"/>
        <v>90</v>
      </c>
      <c r="O2477">
        <f t="shared" si="3099"/>
        <v>20</v>
      </c>
      <c r="P2477">
        <f t="shared" si="3074"/>
        <v>253</v>
      </c>
      <c r="Q2477">
        <f t="shared" si="3075"/>
        <v>83.299805000000561</v>
      </c>
      <c r="R2477">
        <f t="shared" si="3076"/>
        <v>169.70019499999944</v>
      </c>
      <c r="S2477">
        <f t="shared" si="3077"/>
        <v>253</v>
      </c>
      <c r="T2477">
        <f t="shared" si="3113"/>
        <v>157.81758215249423</v>
      </c>
      <c r="U2477">
        <f t="shared" si="3078"/>
        <v>-38.5</v>
      </c>
      <c r="V2477">
        <f t="shared" si="3079"/>
        <v>-89</v>
      </c>
      <c r="W2477">
        <f t="shared" si="3080"/>
        <v>0</v>
      </c>
      <c r="X2477">
        <f t="shared" si="3081"/>
        <v>0</v>
      </c>
      <c r="Y2477">
        <f t="shared" si="3111"/>
        <v>46.643658900346018</v>
      </c>
      <c r="Z2477">
        <f t="shared" si="3112"/>
        <v>23.8566584615815</v>
      </c>
      <c r="AA2477">
        <f t="shared" si="3108"/>
        <v>29.555426121834579</v>
      </c>
      <c r="AB2477">
        <f t="shared" si="3109"/>
        <v>15.116603699155364</v>
      </c>
      <c r="AC2477">
        <f t="shared" si="3110"/>
        <v>32.321840938364701</v>
      </c>
      <c r="AD2477">
        <f t="shared" si="3118"/>
        <v>15.57890371192237</v>
      </c>
      <c r="AE2477">
        <f t="shared" si="3091"/>
        <v>9409.4701169999989</v>
      </c>
      <c r="AF2477">
        <f t="shared" si="3093"/>
        <v>9395.2167966666657</v>
      </c>
      <c r="AG2477">
        <f t="shared" si="3115"/>
        <v>9409.2175292500033</v>
      </c>
      <c r="AH2477">
        <f t="shared" si="3100"/>
        <v>9373.4401365999984</v>
      </c>
      <c r="AI2477">
        <f t="shared" si="3101"/>
        <v>9565.6167978303038</v>
      </c>
      <c r="AJ2477">
        <f t="shared" si="3102"/>
        <v>9181.263475369693</v>
      </c>
      <c r="AK2477">
        <f t="shared" si="3103"/>
        <v>1.1693322091065455</v>
      </c>
      <c r="AL2477">
        <f t="shared" si="3082"/>
        <v>0.34150351778655685</v>
      </c>
      <c r="AM2477">
        <f t="shared" si="3083"/>
        <v>528177.53669311572</v>
      </c>
      <c r="AN2477">
        <f t="shared" si="3116"/>
        <v>-3219463.4518927559</v>
      </c>
      <c r="AO2477">
        <f t="shared" si="3117"/>
        <v>11208917</v>
      </c>
      <c r="AP2477">
        <f t="shared" si="3119"/>
        <v>-0.28722341791742734</v>
      </c>
      <c r="AQ2477">
        <f t="shared" si="3120"/>
        <v>9443.0526178186883</v>
      </c>
      <c r="AR2477">
        <f t="shared" si="3121"/>
        <v>9470.0901597005923</v>
      </c>
      <c r="AS2477">
        <f t="shared" si="3122"/>
        <v>9410.1672603040206</v>
      </c>
      <c r="AT2477">
        <f t="shared" si="3123"/>
        <v>9380.2997489521531</v>
      </c>
      <c r="AU2477">
        <f t="shared" si="3124"/>
        <v>9406.7504674475167</v>
      </c>
      <c r="AV2477">
        <f t="shared" si="3125"/>
        <v>9339.0931327438666</v>
      </c>
      <c r="AW2477">
        <f t="shared" si="3126"/>
        <v>67.657334703650122</v>
      </c>
      <c r="AX2477">
        <f t="shared" si="3153"/>
        <v>84.796782858790863</v>
      </c>
      <c r="AY2477">
        <f t="shared" si="3127"/>
        <v>-17.139448155140741</v>
      </c>
      <c r="AZ2477">
        <f t="shared" si="3084"/>
        <v>9601.9000649999998</v>
      </c>
      <c r="BA2477">
        <f t="shared" si="3085"/>
        <v>14850529086.13056</v>
      </c>
      <c r="BB2477">
        <f t="shared" si="3088"/>
        <v>14850529086.13056</v>
      </c>
      <c r="BC2477">
        <f t="shared" si="3089"/>
        <v>0</v>
      </c>
      <c r="BD2477">
        <f t="shared" si="3104"/>
        <v>38405587423.338188</v>
      </c>
      <c r="BE2477">
        <f t="shared" si="3105"/>
        <v>37730954943.517624</v>
      </c>
      <c r="BF2477">
        <f t="shared" si="3106"/>
        <v>1.0178800796542382</v>
      </c>
      <c r="BG2477">
        <f t="shared" si="3107"/>
        <v>50.443041185512421</v>
      </c>
      <c r="BH2477">
        <f t="shared" si="3128"/>
        <v>112764137</v>
      </c>
      <c r="BI2477">
        <f t="shared" si="3129"/>
        <v>0.72445293929488952</v>
      </c>
      <c r="BJ2477">
        <f t="shared" si="3090"/>
        <v>35150</v>
      </c>
      <c r="BK2477">
        <f t="shared" si="3130"/>
        <v>3.7992282187439913E-2</v>
      </c>
      <c r="BL2477">
        <f t="shared" si="3131"/>
        <v>1.0379922821874399</v>
      </c>
      <c r="BM2477">
        <f t="shared" si="3132"/>
        <v>101.28599376901801</v>
      </c>
      <c r="BN2477">
        <f t="shared" si="3133"/>
        <v>9587.5</v>
      </c>
      <c r="BO2477">
        <f t="shared" si="3092"/>
        <v>9411.8049804000002</v>
      </c>
      <c r="BP2477">
        <f t="shared" si="3134"/>
        <v>9447.1198443529411</v>
      </c>
      <c r="BQ2477">
        <f t="shared" si="3135"/>
        <v>-35.314863952940868</v>
      </c>
      <c r="BR2477">
        <f t="shared" si="3136"/>
        <v>272.25</v>
      </c>
      <c r="BS2477">
        <f t="shared" si="3137"/>
        <v>121</v>
      </c>
      <c r="BT2477">
        <f t="shared" si="3138"/>
        <v>205.45019499999944</v>
      </c>
      <c r="BU2477">
        <f t="shared" si="3139"/>
        <v>-18.950194999999439</v>
      </c>
      <c r="BV2477">
        <f t="shared" si="3140"/>
        <v>9444.5368487333344</v>
      </c>
      <c r="BW2477">
        <f t="shared" si="3141"/>
        <v>9430.4454052857145</v>
      </c>
      <c r="BX2477">
        <f t="shared" si="3142"/>
        <v>9398.9746979818156</v>
      </c>
      <c r="BY2477">
        <f t="shared" si="3143"/>
        <v>9390.6986559714296</v>
      </c>
      <c r="BZ2477">
        <f t="shared" si="3144"/>
        <v>9714</v>
      </c>
      <c r="CA2477">
        <f t="shared" si="3145"/>
        <v>9250</v>
      </c>
      <c r="CB2477">
        <f t="shared" si="3146"/>
        <v>9360.9931443666665</v>
      </c>
      <c r="CC2477">
        <f t="shared" si="3147"/>
        <v>9348.732584416668</v>
      </c>
      <c r="CD2477">
        <f t="shared" si="3148"/>
        <v>9345.4201391728566</v>
      </c>
      <c r="CE2477">
        <f t="shared" si="3149"/>
        <v>9460.2583346283373</v>
      </c>
      <c r="CF2477">
        <f t="shared" si="3150"/>
        <v>9278.2001949999994</v>
      </c>
      <c r="CG2477">
        <f t="shared" si="3151"/>
        <v>9485</v>
      </c>
      <c r="CH2477">
        <f t="shared" si="3152"/>
        <v>9250</v>
      </c>
    </row>
    <row r="2478" spans="1:86">
      <c r="A2478" s="1">
        <v>43130</v>
      </c>
      <c r="B2478">
        <v>9620</v>
      </c>
      <c r="C2478">
        <v>9675.5</v>
      </c>
      <c r="D2478">
        <v>9550</v>
      </c>
      <c r="E2478">
        <v>9571.5498050000006</v>
      </c>
      <c r="F2478">
        <v>573988</v>
      </c>
      <c r="G2478">
        <f t="shared" si="3086"/>
        <v>-376867.21159617015</v>
      </c>
      <c r="H2478">
        <f t="shared" si="3114"/>
        <v>5337208.8675014796</v>
      </c>
      <c r="I2478">
        <f t="shared" si="3087"/>
        <v>9604.2624512500006</v>
      </c>
      <c r="J2478">
        <f t="shared" si="3094"/>
        <v>9604.2624512500006</v>
      </c>
      <c r="K2478">
        <f t="shared" si="3095"/>
        <v>9313.6750490000013</v>
      </c>
      <c r="L2478">
        <f t="shared" si="3096"/>
        <v>1</v>
      </c>
      <c r="M2478">
        <f t="shared" si="3097"/>
        <v>9</v>
      </c>
      <c r="N2478">
        <f t="shared" si="3098"/>
        <v>90</v>
      </c>
      <c r="O2478">
        <f t="shared" si="3099"/>
        <v>10</v>
      </c>
      <c r="P2478">
        <f t="shared" si="3074"/>
        <v>125.5</v>
      </c>
      <c r="Q2478">
        <f t="shared" si="3075"/>
        <v>103.95019499999944</v>
      </c>
      <c r="R2478">
        <f t="shared" si="3076"/>
        <v>21.549805000000561</v>
      </c>
      <c r="S2478">
        <f t="shared" si="3077"/>
        <v>125.5</v>
      </c>
      <c r="T2478">
        <f t="shared" si="3113"/>
        <v>155.50918342731606</v>
      </c>
      <c r="U2478">
        <f t="shared" si="3078"/>
        <v>-90.5</v>
      </c>
      <c r="V2478">
        <f t="shared" si="3079"/>
        <v>91.099609000000783</v>
      </c>
      <c r="W2478">
        <f t="shared" si="3080"/>
        <v>0</v>
      </c>
      <c r="X2478">
        <f t="shared" si="3081"/>
        <v>91.099609000000783</v>
      </c>
      <c r="Y2478">
        <f t="shared" si="3111"/>
        <v>43.311968978892729</v>
      </c>
      <c r="Z2478">
        <f t="shared" si="3112"/>
        <v>28.659726357182876</v>
      </c>
      <c r="AA2478">
        <f t="shared" si="3108"/>
        <v>27.851711406571976</v>
      </c>
      <c r="AB2478">
        <f t="shared" si="3109"/>
        <v>18.4296037864402</v>
      </c>
      <c r="AC2478">
        <f t="shared" si="3110"/>
        <v>20.358340252081643</v>
      </c>
      <c r="AD2478">
        <f t="shared" si="3118"/>
        <v>16.416528537953514</v>
      </c>
      <c r="AE2478">
        <f t="shared" si="3091"/>
        <v>9461.7601562</v>
      </c>
      <c r="AF2478">
        <f t="shared" si="3093"/>
        <v>9436.4833983333319</v>
      </c>
      <c r="AG2478">
        <f t="shared" si="3115"/>
        <v>9405.1999999500003</v>
      </c>
      <c r="AH2478">
        <f t="shared" si="3100"/>
        <v>9394.7500975999992</v>
      </c>
      <c r="AI2478">
        <f t="shared" si="3101"/>
        <v>9619.9711186349814</v>
      </c>
      <c r="AJ2478">
        <f t="shared" si="3102"/>
        <v>9169.529076565017</v>
      </c>
      <c r="AK2478">
        <f t="shared" si="3103"/>
        <v>0.89250267712031228</v>
      </c>
      <c r="AL2478">
        <f t="shared" si="3082"/>
        <v>-0.65657681274899504</v>
      </c>
      <c r="AM2478">
        <f t="shared" si="3083"/>
        <v>-376867.21159617015</v>
      </c>
      <c r="AN2478">
        <f t="shared" si="3116"/>
        <v>-3288351.8104973002</v>
      </c>
      <c r="AO2478">
        <f t="shared" si="3117"/>
        <v>11356551</v>
      </c>
      <c r="AP2478">
        <f t="shared" si="3119"/>
        <v>-0.28955550065308561</v>
      </c>
      <c r="AQ2478">
        <f t="shared" si="3120"/>
        <v>9486.7416614603353</v>
      </c>
      <c r="AR2478">
        <f t="shared" si="3121"/>
        <v>9481.3790197609233</v>
      </c>
      <c r="AS2478">
        <f t="shared" si="3122"/>
        <v>9439.2161183492972</v>
      </c>
      <c r="AT2478">
        <f t="shared" si="3123"/>
        <v>9397.5122539964595</v>
      </c>
      <c r="AU2478">
        <f t="shared" si="3124"/>
        <v>9431.4703680803887</v>
      </c>
      <c r="AV2478">
        <f t="shared" si="3125"/>
        <v>9355.3650998017965</v>
      </c>
      <c r="AW2478">
        <f t="shared" si="3126"/>
        <v>76.105268278592121</v>
      </c>
      <c r="AX2478">
        <f t="shared" si="3153"/>
        <v>83.05847994275112</v>
      </c>
      <c r="AY2478">
        <f t="shared" si="3127"/>
        <v>-6.9532116641589994</v>
      </c>
      <c r="AZ2478">
        <f t="shared" si="3084"/>
        <v>9599.0166016666681</v>
      </c>
      <c r="BA2478">
        <f t="shared" si="3085"/>
        <v>5509720341.1574478</v>
      </c>
      <c r="BB2478">
        <f t="shared" si="3088"/>
        <v>0</v>
      </c>
      <c r="BC2478">
        <f t="shared" si="3089"/>
        <v>5509720341.1574478</v>
      </c>
      <c r="BD2478">
        <f t="shared" si="3104"/>
        <v>38405587423.338188</v>
      </c>
      <c r="BE2478">
        <f t="shared" si="3105"/>
        <v>39216198204.675072</v>
      </c>
      <c r="BF2478">
        <f t="shared" si="3106"/>
        <v>0.97932969491060329</v>
      </c>
      <c r="BG2478">
        <f t="shared" si="3107"/>
        <v>49.477845829763837</v>
      </c>
      <c r="BH2478">
        <f t="shared" si="3128"/>
        <v>112190149</v>
      </c>
      <c r="BI2478">
        <f t="shared" si="3129"/>
        <v>0.81349330001246545</v>
      </c>
      <c r="BJ2478">
        <f t="shared" si="3090"/>
        <v>-6015.0389999998879</v>
      </c>
      <c r="BK2478">
        <f t="shared" si="3130"/>
        <v>-6.1418576845231011E-3</v>
      </c>
      <c r="BL2478">
        <f t="shared" si="3131"/>
        <v>0.99385814231547687</v>
      </c>
      <c r="BM2478">
        <f t="shared" si="3132"/>
        <v>118.70190056981718</v>
      </c>
      <c r="BN2478">
        <f t="shared" si="3133"/>
        <v>9612.75</v>
      </c>
      <c r="BO2478">
        <f t="shared" si="3092"/>
        <v>9471.5200194999998</v>
      </c>
      <c r="BP2478">
        <f t="shared" si="3134"/>
        <v>9461.3661678823537</v>
      </c>
      <c r="BQ2478">
        <f t="shared" si="3135"/>
        <v>10.153851617646069</v>
      </c>
      <c r="BR2478">
        <f t="shared" si="3136"/>
        <v>249.5</v>
      </c>
      <c r="BS2478">
        <f t="shared" si="3137"/>
        <v>250</v>
      </c>
      <c r="BT2478">
        <f t="shared" si="3138"/>
        <v>266.84960900000078</v>
      </c>
      <c r="BU2478">
        <f t="shared" si="3139"/>
        <v>249</v>
      </c>
      <c r="BV2478">
        <f t="shared" si="3140"/>
        <v>9498.5634114000004</v>
      </c>
      <c r="BW2478">
        <f t="shared" si="3141"/>
        <v>9480.8262648095224</v>
      </c>
      <c r="BX2478">
        <f t="shared" si="3142"/>
        <v>9434.9946376909102</v>
      </c>
      <c r="BY2478">
        <f t="shared" si="3143"/>
        <v>9406.1588727095223</v>
      </c>
      <c r="BZ2478">
        <f t="shared" si="3144"/>
        <v>9714</v>
      </c>
      <c r="CA2478">
        <f t="shared" si="3145"/>
        <v>9250</v>
      </c>
      <c r="CB2478">
        <f t="shared" si="3146"/>
        <v>9414.4997689066658</v>
      </c>
      <c r="CC2478">
        <f t="shared" si="3147"/>
        <v>9373.5748533611113</v>
      </c>
      <c r="CD2478">
        <f t="shared" si="3148"/>
        <v>9343.8929964290473</v>
      </c>
      <c r="CE2478">
        <f t="shared" si="3149"/>
        <v>9422.5557871593992</v>
      </c>
      <c r="CF2478">
        <f t="shared" si="3150"/>
        <v>9630.7001949999994</v>
      </c>
      <c r="CG2478">
        <f t="shared" si="3151"/>
        <v>9714</v>
      </c>
      <c r="CH2478">
        <f t="shared" si="3152"/>
        <v>9461</v>
      </c>
    </row>
    <row r="2479" spans="1:86">
      <c r="A2479" s="1">
        <v>43131</v>
      </c>
      <c r="B2479">
        <v>9558.0498050000006</v>
      </c>
      <c r="C2479">
        <v>9585</v>
      </c>
      <c r="D2479">
        <v>9458.9003909999992</v>
      </c>
      <c r="E2479">
        <v>9509.7001949999994</v>
      </c>
      <c r="F2479">
        <v>462650</v>
      </c>
      <c r="G2479">
        <f t="shared" si="3086"/>
        <v>-89888.664624250232</v>
      </c>
      <c r="H2479">
        <f t="shared" si="3114"/>
        <v>5247320.2028772291</v>
      </c>
      <c r="I2479">
        <f t="shared" si="3087"/>
        <v>9527.9125977500007</v>
      </c>
      <c r="J2479">
        <f t="shared" si="3094"/>
        <v>9604.2624512500006</v>
      </c>
      <c r="K2479">
        <f t="shared" si="3095"/>
        <v>9313.6750490000013</v>
      </c>
      <c r="L2479">
        <f t="shared" si="3096"/>
        <v>2</v>
      </c>
      <c r="M2479">
        <f t="shared" si="3097"/>
        <v>10</v>
      </c>
      <c r="N2479">
        <f t="shared" si="3098"/>
        <v>80</v>
      </c>
      <c r="O2479">
        <f t="shared" si="3099"/>
        <v>0</v>
      </c>
      <c r="P2479">
        <f t="shared" si="3074"/>
        <v>126.09960900000078</v>
      </c>
      <c r="Q2479">
        <f t="shared" si="3075"/>
        <v>75.299805000000561</v>
      </c>
      <c r="R2479">
        <f t="shared" si="3076"/>
        <v>50.799804000000222</v>
      </c>
      <c r="S2479">
        <f t="shared" si="3077"/>
        <v>126.09960900000078</v>
      </c>
      <c r="T2479">
        <f t="shared" si="3113"/>
        <v>153.40849953965068</v>
      </c>
      <c r="U2479">
        <f t="shared" si="3078"/>
        <v>-21.299805000000561</v>
      </c>
      <c r="V2479">
        <f t="shared" si="3079"/>
        <v>146.90039099999922</v>
      </c>
      <c r="W2479">
        <f t="shared" si="3080"/>
        <v>0</v>
      </c>
      <c r="X2479">
        <f t="shared" si="3081"/>
        <v>146.90039099999922</v>
      </c>
      <c r="Y2479">
        <f t="shared" si="3111"/>
        <v>40.218256908971817</v>
      </c>
      <c r="Z2479">
        <f t="shared" si="3112"/>
        <v>37.105488117384041</v>
      </c>
      <c r="AA2479">
        <f t="shared" si="3108"/>
        <v>26.216446304904263</v>
      </c>
      <c r="AB2479">
        <f t="shared" si="3109"/>
        <v>24.187374381947844</v>
      </c>
      <c r="AC2479">
        <f t="shared" si="3110"/>
        <v>4.0256311829267828</v>
      </c>
      <c r="AD2479">
        <f t="shared" si="3118"/>
        <v>16.087531287616446</v>
      </c>
      <c r="AE2479">
        <f t="shared" si="3091"/>
        <v>9485.020117</v>
      </c>
      <c r="AF2479">
        <f t="shared" si="3093"/>
        <v>9469.7501626666653</v>
      </c>
      <c r="AG2479">
        <f t="shared" si="3115"/>
        <v>9402.9825194500027</v>
      </c>
      <c r="AH2479">
        <f t="shared" si="3100"/>
        <v>9413.5151365999991</v>
      </c>
      <c r="AI2479">
        <f t="shared" si="3101"/>
        <v>9642.6161590782831</v>
      </c>
      <c r="AJ2479">
        <f t="shared" si="3102"/>
        <v>9184.4141141217151</v>
      </c>
      <c r="AK2479">
        <f t="shared" si="3103"/>
        <v>0.70991843982083824</v>
      </c>
      <c r="AL2479">
        <f t="shared" si="3082"/>
        <v>-0.19429085620717657</v>
      </c>
      <c r="AM2479">
        <f t="shared" si="3083"/>
        <v>-89888.664624250232</v>
      </c>
      <c r="AN2479">
        <f t="shared" si="3116"/>
        <v>-3062427.5539871249</v>
      </c>
      <c r="AO2479">
        <f t="shared" si="3117"/>
        <v>11367974</v>
      </c>
      <c r="AP2479">
        <f t="shared" si="3119"/>
        <v>-0.26939079505170621</v>
      </c>
      <c r="AQ2479">
        <f t="shared" si="3120"/>
        <v>9494.5475628638214</v>
      </c>
      <c r="AR2479">
        <f t="shared" si="3121"/>
        <v>9458.7131376940597</v>
      </c>
      <c r="AS2479">
        <f t="shared" si="3122"/>
        <v>9451.9032521464233</v>
      </c>
      <c r="AT2479">
        <f t="shared" si="3123"/>
        <v>9407.6091686867785</v>
      </c>
      <c r="AU2479">
        <f t="shared" si="3124"/>
        <v>9443.2048421183299</v>
      </c>
      <c r="AV2479">
        <f t="shared" si="3125"/>
        <v>9366.1685564656709</v>
      </c>
      <c r="AW2479">
        <f t="shared" si="3126"/>
        <v>77.036285652658989</v>
      </c>
      <c r="AX2479">
        <f t="shared" si="3153"/>
        <v>81.8540410847327</v>
      </c>
      <c r="AY2479">
        <f t="shared" si="3127"/>
        <v>-4.8177554320737102</v>
      </c>
      <c r="AZ2479">
        <f t="shared" si="3084"/>
        <v>9517.8668620000008</v>
      </c>
      <c r="BA2479">
        <f t="shared" si="3085"/>
        <v>4403441103.7042999</v>
      </c>
      <c r="BB2479">
        <f t="shared" si="3088"/>
        <v>0</v>
      </c>
      <c r="BC2479">
        <f t="shared" si="3089"/>
        <v>4403441103.7042999</v>
      </c>
      <c r="BD2479">
        <f t="shared" si="3104"/>
        <v>38405587423.338188</v>
      </c>
      <c r="BE2479">
        <f t="shared" si="3105"/>
        <v>39915302862.638359</v>
      </c>
      <c r="BF2479">
        <f t="shared" si="3106"/>
        <v>0.96217702657811222</v>
      </c>
      <c r="BG2479">
        <f t="shared" si="3107"/>
        <v>49.036198749919926</v>
      </c>
      <c r="BH2479">
        <f t="shared" si="3128"/>
        <v>111727499</v>
      </c>
      <c r="BI2479">
        <f t="shared" si="3129"/>
        <v>0.8224951877411939</v>
      </c>
      <c r="BJ2479">
        <f t="shared" si="3090"/>
        <v>-6284.9610000001121</v>
      </c>
      <c r="BK2479">
        <f t="shared" si="3130"/>
        <v>-6.4618177056020784E-3</v>
      </c>
      <c r="BL2479">
        <f t="shared" si="3131"/>
        <v>0.99353818229439794</v>
      </c>
      <c r="BM2479">
        <f t="shared" si="3132"/>
        <v>120.74684088414605</v>
      </c>
      <c r="BN2479">
        <f t="shared" si="3133"/>
        <v>9521.9501954999996</v>
      </c>
      <c r="BO2479">
        <f t="shared" si="3092"/>
        <v>9503.9800780999994</v>
      </c>
      <c r="BP2479">
        <f t="shared" si="3134"/>
        <v>9472.0338206911765</v>
      </c>
      <c r="BQ2479">
        <f t="shared" si="3135"/>
        <v>31.94625740882293</v>
      </c>
      <c r="BR2479">
        <f t="shared" si="3136"/>
        <v>195.79980400000022</v>
      </c>
      <c r="BS2479">
        <f t="shared" si="3137"/>
        <v>202.90039099999922</v>
      </c>
      <c r="BT2479">
        <f t="shared" si="3138"/>
        <v>216.20019499999944</v>
      </c>
      <c r="BU2479">
        <f t="shared" si="3139"/>
        <v>242.04980500000056</v>
      </c>
      <c r="BV2479">
        <f t="shared" si="3140"/>
        <v>9514.543424333333</v>
      </c>
      <c r="BW2479">
        <f t="shared" si="3141"/>
        <v>9501.745349571429</v>
      </c>
      <c r="BX2479">
        <f t="shared" si="3142"/>
        <v>9455.8946553999995</v>
      </c>
      <c r="BY2479">
        <f t="shared" si="3143"/>
        <v>9416.1112722380949</v>
      </c>
      <c r="BZ2479">
        <f t="shared" si="3144"/>
        <v>9714</v>
      </c>
      <c r="CA2479">
        <f t="shared" si="3145"/>
        <v>9250</v>
      </c>
      <c r="CB2479">
        <f t="shared" si="3146"/>
        <v>9440.6691598999987</v>
      </c>
      <c r="CC2479">
        <f t="shared" si="3147"/>
        <v>9423.7081678666655</v>
      </c>
      <c r="CD2479">
        <f t="shared" si="3148"/>
        <v>9356.3642838462692</v>
      </c>
      <c r="CE2479">
        <f t="shared" si="3149"/>
        <v>9395.4200180548978</v>
      </c>
      <c r="CF2479">
        <f t="shared" si="3150"/>
        <v>9571.5498050000006</v>
      </c>
      <c r="CG2479">
        <f t="shared" si="3151"/>
        <v>9675.5</v>
      </c>
      <c r="CH2479">
        <f t="shared" si="3152"/>
        <v>9550</v>
      </c>
    </row>
    <row r="2480" spans="1:86">
      <c r="A2480" s="1">
        <v>43132</v>
      </c>
      <c r="B2480">
        <v>9545</v>
      </c>
      <c r="C2480">
        <v>9563.7001949999994</v>
      </c>
      <c r="D2480">
        <v>9312</v>
      </c>
      <c r="E2480">
        <v>9401.8496090000008</v>
      </c>
      <c r="F2480">
        <v>550971</v>
      </c>
      <c r="G2480">
        <f t="shared" si="3086"/>
        <v>-157609.93072995401</v>
      </c>
      <c r="H2480">
        <f t="shared" si="3114"/>
        <v>5089710.2721472755</v>
      </c>
      <c r="I2480">
        <f t="shared" si="3087"/>
        <v>9455.6374509999987</v>
      </c>
      <c r="J2480">
        <f t="shared" si="3094"/>
        <v>9604.2624512500006</v>
      </c>
      <c r="K2480">
        <f t="shared" si="3095"/>
        <v>9321.8623045000004</v>
      </c>
      <c r="L2480">
        <f t="shared" si="3096"/>
        <v>3</v>
      </c>
      <c r="M2480">
        <f t="shared" si="3097"/>
        <v>8</v>
      </c>
      <c r="N2480">
        <f t="shared" si="3098"/>
        <v>70</v>
      </c>
      <c r="O2480">
        <f t="shared" si="3099"/>
        <v>20</v>
      </c>
      <c r="P2480">
        <f t="shared" si="3074"/>
        <v>251.70019499999944</v>
      </c>
      <c r="Q2480">
        <f t="shared" si="3075"/>
        <v>161.85058599999866</v>
      </c>
      <c r="R2480">
        <f t="shared" si="3076"/>
        <v>89.849609000000783</v>
      </c>
      <c r="S2480">
        <f t="shared" si="3077"/>
        <v>251.70019499999944</v>
      </c>
      <c r="T2480">
        <f t="shared" si="3113"/>
        <v>160.4293349296756</v>
      </c>
      <c r="U2480">
        <f t="shared" si="3078"/>
        <v>-204.70019499999944</v>
      </c>
      <c r="V2480">
        <f t="shared" si="3079"/>
        <v>372</v>
      </c>
      <c r="W2480">
        <f t="shared" si="3080"/>
        <v>0</v>
      </c>
      <c r="X2480">
        <f t="shared" si="3081"/>
        <v>372</v>
      </c>
      <c r="Y2480">
        <f t="shared" si="3111"/>
        <v>37.345524272616686</v>
      </c>
      <c r="Z2480">
        <f t="shared" si="3112"/>
        <v>61.026524680428039</v>
      </c>
      <c r="AA2480">
        <f t="shared" si="3108"/>
        <v>23.278488494007124</v>
      </c>
      <c r="AB2480">
        <f t="shared" si="3109"/>
        <v>38.039504874329303</v>
      </c>
      <c r="AC2480">
        <f t="shared" si="3110"/>
        <v>24.072895359854545</v>
      </c>
      <c r="AD2480">
        <f t="shared" si="3118"/>
        <v>16.710000253405106</v>
      </c>
      <c r="AE2480">
        <f t="shared" si="3091"/>
        <v>9478.3999997999981</v>
      </c>
      <c r="AF2480">
        <f t="shared" si="3093"/>
        <v>9471.158365666668</v>
      </c>
      <c r="AG2480">
        <f t="shared" si="3115"/>
        <v>9402.2450194500016</v>
      </c>
      <c r="AH2480">
        <f t="shared" si="3100"/>
        <v>9422.3100583999985</v>
      </c>
      <c r="AI2480">
        <f t="shared" si="3101"/>
        <v>9641.9986350264353</v>
      </c>
      <c r="AJ2480">
        <f t="shared" si="3102"/>
        <v>9202.6214817735618</v>
      </c>
      <c r="AK2480">
        <f t="shared" si="3103"/>
        <v>0.45343306030247277</v>
      </c>
      <c r="AL2480">
        <f t="shared" si="3082"/>
        <v>-0.28605848716167276</v>
      </c>
      <c r="AM2480">
        <f t="shared" si="3083"/>
        <v>-157609.93072995401</v>
      </c>
      <c r="AN2480">
        <f t="shared" si="3116"/>
        <v>-2659824.2930041146</v>
      </c>
      <c r="AO2480">
        <f t="shared" si="3117"/>
        <v>11260664</v>
      </c>
      <c r="AP2480">
        <f t="shared" si="3119"/>
        <v>-0.23620492477211955</v>
      </c>
      <c r="AQ2480">
        <f t="shared" si="3120"/>
        <v>9463.0302585501231</v>
      </c>
      <c r="AR2480">
        <f t="shared" si="3121"/>
        <v>9325.3007820162529</v>
      </c>
      <c r="AS2480">
        <f t="shared" si="3122"/>
        <v>9442.8935963800668</v>
      </c>
      <c r="AT2480">
        <f t="shared" si="3123"/>
        <v>9407.0908083149679</v>
      </c>
      <c r="AU2480">
        <f t="shared" si="3124"/>
        <v>9437.001557150581</v>
      </c>
      <c r="AV2480">
        <f t="shared" si="3125"/>
        <v>9368.6662301430733</v>
      </c>
      <c r="AW2480">
        <f t="shared" si="3126"/>
        <v>68.335327007507658</v>
      </c>
      <c r="AX2480">
        <f t="shared" si="3153"/>
        <v>79.150298269287688</v>
      </c>
      <c r="AY2480">
        <f t="shared" si="3127"/>
        <v>-10.81497126178003</v>
      </c>
      <c r="AZ2480">
        <f t="shared" si="3084"/>
        <v>9425.8499346666667</v>
      </c>
      <c r="BA2480">
        <f t="shared" si="3085"/>
        <v>5193369964.3532276</v>
      </c>
      <c r="BB2480">
        <f t="shared" si="3088"/>
        <v>0</v>
      </c>
      <c r="BC2480">
        <f t="shared" si="3089"/>
        <v>5193369964.3532276</v>
      </c>
      <c r="BD2480">
        <f t="shared" si="3104"/>
        <v>38405587423.338188</v>
      </c>
      <c r="BE2480">
        <f t="shared" si="3105"/>
        <v>41652926912.042992</v>
      </c>
      <c r="BF2480">
        <f t="shared" si="3106"/>
        <v>0.92203814402857942</v>
      </c>
      <c r="BG2480">
        <f t="shared" si="3107"/>
        <v>47.971896233858992</v>
      </c>
      <c r="BH2480">
        <f t="shared" si="3128"/>
        <v>111176528</v>
      </c>
      <c r="BI2480">
        <f t="shared" si="3129"/>
        <v>0.72940294091856106</v>
      </c>
      <c r="BJ2480">
        <f t="shared" si="3090"/>
        <v>-10885.058599999866</v>
      </c>
      <c r="BK2480">
        <f t="shared" si="3130"/>
        <v>-1.1341113156932564E-2</v>
      </c>
      <c r="BL2480">
        <f t="shared" si="3131"/>
        <v>0.98865888684306746</v>
      </c>
      <c r="BM2480">
        <f t="shared" si="3132"/>
        <v>115.78604634329375</v>
      </c>
      <c r="BN2480">
        <f t="shared" si="3133"/>
        <v>9437.8500974999988</v>
      </c>
      <c r="BO2480">
        <f t="shared" si="3092"/>
        <v>9505.5100586000008</v>
      </c>
      <c r="BP2480">
        <f t="shared" si="3134"/>
        <v>9481.2205882647067</v>
      </c>
      <c r="BQ2480">
        <f t="shared" si="3135"/>
        <v>24.289470335294027</v>
      </c>
      <c r="BR2480">
        <f t="shared" si="3136"/>
        <v>33.149414000001343</v>
      </c>
      <c r="BS2480">
        <f t="shared" si="3137"/>
        <v>-20</v>
      </c>
      <c r="BT2480">
        <f t="shared" si="3138"/>
        <v>44.799804000000222</v>
      </c>
      <c r="BU2480">
        <f t="shared" si="3139"/>
        <v>195</v>
      </c>
      <c r="BV2480">
        <f t="shared" si="3140"/>
        <v>9486.8199216666671</v>
      </c>
      <c r="BW2480">
        <f t="shared" si="3141"/>
        <v>9482.3451913809531</v>
      </c>
      <c r="BX2480">
        <f t="shared" si="3142"/>
        <v>9453.7736503818196</v>
      </c>
      <c r="BY2480">
        <f t="shared" si="3143"/>
        <v>9416.0033760047627</v>
      </c>
      <c r="BZ2480">
        <f t="shared" si="3144"/>
        <v>9714</v>
      </c>
      <c r="CA2480">
        <f t="shared" si="3145"/>
        <v>9250</v>
      </c>
      <c r="CB2480">
        <f t="shared" si="3146"/>
        <v>9440.4142771266652</v>
      </c>
      <c r="CC2480">
        <f t="shared" si="3147"/>
        <v>9445.750694194443</v>
      </c>
      <c r="CD2480">
        <f t="shared" si="3148"/>
        <v>9376.834929244762</v>
      </c>
      <c r="CE2480">
        <f t="shared" si="3149"/>
        <v>9392.1147589039629</v>
      </c>
      <c r="CF2480">
        <f t="shared" si="3150"/>
        <v>9509.7001949999994</v>
      </c>
      <c r="CG2480">
        <f t="shared" si="3151"/>
        <v>9585</v>
      </c>
      <c r="CH2480">
        <f t="shared" si="3152"/>
        <v>9458.9003909999992</v>
      </c>
    </row>
    <row r="2481" spans="1:86">
      <c r="A2481" s="1">
        <v>43133</v>
      </c>
      <c r="B2481">
        <v>9359</v>
      </c>
      <c r="C2481">
        <v>9359</v>
      </c>
      <c r="D2481">
        <v>8940</v>
      </c>
      <c r="E2481">
        <v>8990.5996090000008</v>
      </c>
      <c r="F2481">
        <v>984189</v>
      </c>
      <c r="G2481">
        <f t="shared" si="3086"/>
        <v>-746482.18099235429</v>
      </c>
      <c r="H2481">
        <f t="shared" si="3114"/>
        <v>4343228.0911549209</v>
      </c>
      <c r="I2481">
        <f t="shared" si="3087"/>
        <v>9162.1499022499993</v>
      </c>
      <c r="J2481">
        <f t="shared" si="3094"/>
        <v>9604.2624512500006</v>
      </c>
      <c r="K2481">
        <f t="shared" si="3095"/>
        <v>9162.1499022499993</v>
      </c>
      <c r="L2481">
        <f t="shared" si="3096"/>
        <v>4</v>
      </c>
      <c r="M2481">
        <f t="shared" si="3097"/>
        <v>1</v>
      </c>
      <c r="N2481">
        <f t="shared" si="3098"/>
        <v>60</v>
      </c>
      <c r="O2481">
        <f t="shared" si="3099"/>
        <v>90</v>
      </c>
      <c r="P2481">
        <f t="shared" si="3074"/>
        <v>419</v>
      </c>
      <c r="Q2481">
        <f t="shared" si="3075"/>
        <v>368.40039099999922</v>
      </c>
      <c r="R2481">
        <f t="shared" si="3076"/>
        <v>50.599609000000783</v>
      </c>
      <c r="S2481">
        <f t="shared" si="3077"/>
        <v>419</v>
      </c>
      <c r="T2481">
        <f t="shared" si="3113"/>
        <v>178.89866814898451</v>
      </c>
      <c r="U2481">
        <f t="shared" si="3078"/>
        <v>-239</v>
      </c>
      <c r="V2481">
        <f t="shared" si="3079"/>
        <v>252</v>
      </c>
      <c r="W2481">
        <f t="shared" si="3080"/>
        <v>0</v>
      </c>
      <c r="X2481">
        <f t="shared" si="3081"/>
        <v>252</v>
      </c>
      <c r="Y2481">
        <f t="shared" si="3111"/>
        <v>34.677986824572635</v>
      </c>
      <c r="Z2481">
        <f t="shared" si="3112"/>
        <v>74.667487203254609</v>
      </c>
      <c r="AA2481">
        <f t="shared" si="3108"/>
        <v>19.384150359181689</v>
      </c>
      <c r="AB2481">
        <f t="shared" si="3109"/>
        <v>41.73730748016105</v>
      </c>
      <c r="AC2481">
        <f t="shared" si="3110"/>
        <v>36.571701512314149</v>
      </c>
      <c r="AD2481">
        <f t="shared" si="3118"/>
        <v>18.374824519816269</v>
      </c>
      <c r="AE2481">
        <f t="shared" si="3091"/>
        <v>9420.8798825999984</v>
      </c>
      <c r="AF2481">
        <f t="shared" si="3093"/>
        <v>9397.0999346666649</v>
      </c>
      <c r="AG2481">
        <f t="shared" si="3115"/>
        <v>9382.4624999000025</v>
      </c>
      <c r="AH2481">
        <f t="shared" si="3100"/>
        <v>9384.4999997999985</v>
      </c>
      <c r="AI2481">
        <f t="shared" si="3101"/>
        <v>9725.0064262324559</v>
      </c>
      <c r="AJ2481">
        <f t="shared" si="3102"/>
        <v>9043.9935733675411</v>
      </c>
      <c r="AK2481">
        <f t="shared" si="3103"/>
        <v>-7.8403754265312681E-2</v>
      </c>
      <c r="AL2481">
        <f t="shared" si="3082"/>
        <v>-0.75847442004772891</v>
      </c>
      <c r="AM2481">
        <f t="shared" si="3083"/>
        <v>-746482.18099235429</v>
      </c>
      <c r="AN2481">
        <f t="shared" si="3116"/>
        <v>-3020929.1046438911</v>
      </c>
      <c r="AO2481">
        <f t="shared" si="3117"/>
        <v>11681934</v>
      </c>
      <c r="AP2481">
        <f t="shared" si="3119"/>
        <v>-0.25859837118099549</v>
      </c>
      <c r="AQ2481">
        <f t="shared" si="3120"/>
        <v>9302.4038377030811</v>
      </c>
      <c r="AR2481">
        <f t="shared" si="3121"/>
        <v>9255.5609477066209</v>
      </c>
      <c r="AS2481">
        <f t="shared" si="3122"/>
        <v>9361.4806786516547</v>
      </c>
      <c r="AT2481">
        <f t="shared" si="3123"/>
        <v>9369.6066003766209</v>
      </c>
      <c r="AU2481">
        <f t="shared" si="3124"/>
        <v>9370.0412649279933</v>
      </c>
      <c r="AV2481">
        <f t="shared" si="3125"/>
        <v>9342.2015666630577</v>
      </c>
      <c r="AW2481">
        <f t="shared" si="3126"/>
        <v>27.839698264935578</v>
      </c>
      <c r="AX2481">
        <f t="shared" si="3153"/>
        <v>68.888178268417263</v>
      </c>
      <c r="AY2481">
        <f t="shared" si="3127"/>
        <v>-41.048480003481686</v>
      </c>
      <c r="AZ2481">
        <f t="shared" si="3084"/>
        <v>9096.5332030000009</v>
      </c>
      <c r="BA2481">
        <f t="shared" si="3085"/>
        <v>8952707916.5273685</v>
      </c>
      <c r="BB2481">
        <f t="shared" si="3088"/>
        <v>0</v>
      </c>
      <c r="BC2481">
        <f t="shared" si="3089"/>
        <v>8952707916.5273685</v>
      </c>
      <c r="BD2481">
        <f t="shared" si="3104"/>
        <v>31940368567.004852</v>
      </c>
      <c r="BE2481">
        <f t="shared" si="3105"/>
        <v>50605634828.570358</v>
      </c>
      <c r="BF2481">
        <f t="shared" si="3106"/>
        <v>0.63116229398573453</v>
      </c>
      <c r="BG2481">
        <f t="shared" si="3107"/>
        <v>38.694021821917772</v>
      </c>
      <c r="BH2481">
        <f t="shared" si="3128"/>
        <v>110192339</v>
      </c>
      <c r="BI2481">
        <f t="shared" si="3129"/>
        <v>0.29799933202340056</v>
      </c>
      <c r="BJ2481">
        <f t="shared" si="3090"/>
        <v>-41225</v>
      </c>
      <c r="BK2481">
        <f t="shared" si="3130"/>
        <v>-4.3741393141018492E-2</v>
      </c>
      <c r="BL2481">
        <f t="shared" si="3131"/>
        <v>0.95625860685898156</v>
      </c>
      <c r="BM2481">
        <f t="shared" si="3132"/>
        <v>179.46264424182547</v>
      </c>
      <c r="BN2481">
        <f t="shared" si="3133"/>
        <v>9149.5</v>
      </c>
      <c r="BO2481">
        <f t="shared" si="3092"/>
        <v>9461.9100586000004</v>
      </c>
      <c r="BP2481">
        <f t="shared" si="3134"/>
        <v>9482.782355838237</v>
      </c>
      <c r="BQ2481">
        <f t="shared" si="3135"/>
        <v>-20.87229723823657</v>
      </c>
      <c r="BR2481">
        <f t="shared" si="3136"/>
        <v>-333.35058599999866</v>
      </c>
      <c r="BS2481">
        <f t="shared" si="3137"/>
        <v>-342</v>
      </c>
      <c r="BT2481">
        <f t="shared" si="3138"/>
        <v>-37</v>
      </c>
      <c r="BU2481">
        <f t="shared" si="3139"/>
        <v>34</v>
      </c>
      <c r="BV2481">
        <f t="shared" si="3140"/>
        <v>9324.2197914000026</v>
      </c>
      <c r="BW2481">
        <f t="shared" si="3141"/>
        <v>9345.0426894761895</v>
      </c>
      <c r="BX2481">
        <f t="shared" si="3142"/>
        <v>9375.2808413999992</v>
      </c>
      <c r="BY2481">
        <f t="shared" si="3143"/>
        <v>9376.7990512000015</v>
      </c>
      <c r="BZ2481">
        <f t="shared" si="3144"/>
        <v>9714</v>
      </c>
      <c r="CA2481">
        <f t="shared" si="3145"/>
        <v>8940</v>
      </c>
      <c r="CB2481">
        <f t="shared" si="3146"/>
        <v>9550.3610187199993</v>
      </c>
      <c r="CC2481">
        <f t="shared" si="3147"/>
        <v>9433.1952200499982</v>
      </c>
      <c r="CD2481">
        <f t="shared" si="3148"/>
        <v>9375.7138290117473</v>
      </c>
      <c r="CE2481">
        <f t="shared" si="3149"/>
        <v>9394.8852644948056</v>
      </c>
      <c r="CF2481">
        <f t="shared" si="3150"/>
        <v>9401.8496090000008</v>
      </c>
      <c r="CG2481">
        <f t="shared" si="3151"/>
        <v>9563.7001949999994</v>
      </c>
      <c r="CH2481">
        <f t="shared" si="3152"/>
        <v>9312</v>
      </c>
    </row>
    <row r="2482" spans="1:86">
      <c r="A2482" s="1">
        <v>43136</v>
      </c>
      <c r="B2482">
        <v>8850.1503909999992</v>
      </c>
      <c r="C2482">
        <v>9120</v>
      </c>
      <c r="D2482">
        <v>8688</v>
      </c>
      <c r="E2482">
        <v>9080.5996090000008</v>
      </c>
      <c r="F2482">
        <v>651062</v>
      </c>
      <c r="G2482">
        <f t="shared" si="3086"/>
        <v>532302.28997573385</v>
      </c>
      <c r="H2482">
        <f t="shared" si="3114"/>
        <v>4875530.3811306544</v>
      </c>
      <c r="I2482">
        <f t="shared" si="3087"/>
        <v>8934.6875</v>
      </c>
      <c r="J2482">
        <f t="shared" si="3094"/>
        <v>9604.2624512500006</v>
      </c>
      <c r="K2482">
        <f t="shared" si="3095"/>
        <v>8934.6875</v>
      </c>
      <c r="L2482">
        <f t="shared" si="3096"/>
        <v>5</v>
      </c>
      <c r="M2482">
        <f t="shared" si="3097"/>
        <v>1</v>
      </c>
      <c r="N2482">
        <f t="shared" si="3098"/>
        <v>50</v>
      </c>
      <c r="O2482">
        <f t="shared" si="3099"/>
        <v>90</v>
      </c>
      <c r="P2482">
        <f t="shared" si="3074"/>
        <v>432</v>
      </c>
      <c r="Q2482">
        <f t="shared" si="3075"/>
        <v>39.400390999999217</v>
      </c>
      <c r="R2482">
        <f t="shared" si="3076"/>
        <v>392.59960900000078</v>
      </c>
      <c r="S2482">
        <f t="shared" si="3077"/>
        <v>432</v>
      </c>
      <c r="T2482">
        <f t="shared" si="3113"/>
        <v>196.97733470977136</v>
      </c>
      <c r="U2482">
        <f t="shared" si="3078"/>
        <v>-6.5</v>
      </c>
      <c r="V2482">
        <f t="shared" si="3079"/>
        <v>26.400390999999217</v>
      </c>
      <c r="W2482">
        <f t="shared" si="3080"/>
        <v>0</v>
      </c>
      <c r="X2482">
        <f t="shared" si="3081"/>
        <v>26.400390999999217</v>
      </c>
      <c r="Y2482">
        <f t="shared" si="3111"/>
        <v>32.20098776567459</v>
      </c>
      <c r="Z2482">
        <f t="shared" si="3112"/>
        <v>71.219837474450657</v>
      </c>
      <c r="AA2482">
        <f t="shared" si="3108"/>
        <v>16.347559892167236</v>
      </c>
      <c r="AB2482">
        <f t="shared" si="3109"/>
        <v>36.156361633883805</v>
      </c>
      <c r="AC2482">
        <f t="shared" si="3110"/>
        <v>37.728232798550046</v>
      </c>
      <c r="AD2482">
        <f t="shared" si="3118"/>
        <v>20.520619519322899</v>
      </c>
      <c r="AE2482">
        <f t="shared" si="3091"/>
        <v>9310.8597654000005</v>
      </c>
      <c r="AF2482">
        <f t="shared" si="3093"/>
        <v>9364.1665036666654</v>
      </c>
      <c r="AG2482">
        <f t="shared" si="3115"/>
        <v>9364.7999999000003</v>
      </c>
      <c r="AH2482">
        <f t="shared" si="3100"/>
        <v>9360.1649411999988</v>
      </c>
      <c r="AI2482">
        <f t="shared" si="3101"/>
        <v>9746.2368433118136</v>
      </c>
      <c r="AJ2482">
        <f t="shared" si="3102"/>
        <v>8974.093039088184</v>
      </c>
      <c r="AK2482">
        <f t="shared" si="3103"/>
        <v>0.1379361840750718</v>
      </c>
      <c r="AL2482">
        <f t="shared" si="3082"/>
        <v>0.81759078240741101</v>
      </c>
      <c r="AM2482">
        <f t="shared" si="3083"/>
        <v>532302.28997573385</v>
      </c>
      <c r="AN2482">
        <f t="shared" si="3116"/>
        <v>-2017351.0902162753</v>
      </c>
      <c r="AO2482">
        <f t="shared" si="3117"/>
        <v>11600484</v>
      </c>
      <c r="AP2482">
        <f t="shared" si="3119"/>
        <v>-0.17390232081836199</v>
      </c>
      <c r="AQ2482">
        <f t="shared" si="3120"/>
        <v>9226.9903999440339</v>
      </c>
      <c r="AR2482">
        <f t="shared" si="3121"/>
        <v>9178.3369661752349</v>
      </c>
      <c r="AS2482">
        <f t="shared" si="3122"/>
        <v>9310.9220861143567</v>
      </c>
      <c r="AT2482">
        <f t="shared" si="3123"/>
        <v>9343.5959711527248</v>
      </c>
      <c r="AU2482">
        <f t="shared" si="3124"/>
        <v>9326.6250165387937</v>
      </c>
      <c r="AV2482">
        <f t="shared" si="3125"/>
        <v>9323.8894296266444</v>
      </c>
      <c r="AW2482">
        <f t="shared" si="3126"/>
        <v>2.7355869121493015</v>
      </c>
      <c r="AX2482">
        <f t="shared" si="3153"/>
        <v>55.65765999716367</v>
      </c>
      <c r="AY2482">
        <f t="shared" si="3127"/>
        <v>-52.922073085014368</v>
      </c>
      <c r="AZ2482">
        <f t="shared" si="3084"/>
        <v>8962.866536333333</v>
      </c>
      <c r="BA2482">
        <f t="shared" si="3085"/>
        <v>5835381812.878252</v>
      </c>
      <c r="BB2482">
        <f t="shared" si="3088"/>
        <v>0</v>
      </c>
      <c r="BC2482">
        <f t="shared" si="3089"/>
        <v>5835381812.878252</v>
      </c>
      <c r="BD2482">
        <f t="shared" si="3104"/>
        <v>31940368567.004852</v>
      </c>
      <c r="BE2482">
        <f t="shared" si="3105"/>
        <v>52816774430.11528</v>
      </c>
      <c r="BF2482">
        <f t="shared" si="3106"/>
        <v>0.6047390987358926</v>
      </c>
      <c r="BG2482">
        <f t="shared" si="3107"/>
        <v>37.684574346837202</v>
      </c>
      <c r="BH2482">
        <f t="shared" si="3128"/>
        <v>110843401</v>
      </c>
      <c r="BI2482">
        <f t="shared" si="3129"/>
        <v>2.9339546900427397E-2</v>
      </c>
      <c r="BJ2482">
        <f t="shared" si="3090"/>
        <v>8900</v>
      </c>
      <c r="BK2482">
        <f t="shared" si="3130"/>
        <v>1.0010455799845195E-2</v>
      </c>
      <c r="BL2482">
        <f t="shared" si="3131"/>
        <v>1.0100104557998453</v>
      </c>
      <c r="BM2482">
        <f t="shared" si="3132"/>
        <v>203.47775854449742</v>
      </c>
      <c r="BN2482">
        <f t="shared" si="3133"/>
        <v>8904</v>
      </c>
      <c r="BO2482">
        <f t="shared" si="3092"/>
        <v>9325.2100585999997</v>
      </c>
      <c r="BP2482">
        <f t="shared" si="3134"/>
        <v>9474.3176556911785</v>
      </c>
      <c r="BQ2482">
        <f t="shared" si="3135"/>
        <v>-149.10759709117883</v>
      </c>
      <c r="BR2482">
        <f t="shared" si="3136"/>
        <v>-229.5</v>
      </c>
      <c r="BS2482">
        <f t="shared" si="3137"/>
        <v>-583.59960900000078</v>
      </c>
      <c r="BT2482">
        <f t="shared" si="3138"/>
        <v>-236.75</v>
      </c>
      <c r="BU2482">
        <f t="shared" si="3139"/>
        <v>-498.84960900000078</v>
      </c>
      <c r="BV2482">
        <f t="shared" si="3140"/>
        <v>9210.7930335333331</v>
      </c>
      <c r="BW2482">
        <f t="shared" si="3141"/>
        <v>9254.6140250000008</v>
      </c>
      <c r="BX2482">
        <f t="shared" si="3142"/>
        <v>9320.0262248909094</v>
      </c>
      <c r="BY2482">
        <f t="shared" si="3143"/>
        <v>9348.0502044476179</v>
      </c>
      <c r="BZ2482">
        <f t="shared" si="3144"/>
        <v>9714</v>
      </c>
      <c r="CA2482">
        <f t="shared" si="3145"/>
        <v>8688</v>
      </c>
      <c r="CB2482">
        <f t="shared" si="3146"/>
        <v>9457.1651822466683</v>
      </c>
      <c r="CC2482">
        <f t="shared" si="3147"/>
        <v>9519.3285995444439</v>
      </c>
      <c r="CD2482">
        <f t="shared" si="3148"/>
        <v>9388.1091032219811</v>
      </c>
      <c r="CE2482">
        <f t="shared" si="3149"/>
        <v>9387.2939122326479</v>
      </c>
      <c r="CF2482">
        <f t="shared" si="3150"/>
        <v>8990.5996090000008</v>
      </c>
      <c r="CG2482">
        <f t="shared" si="3151"/>
        <v>9359</v>
      </c>
      <c r="CH2482">
        <f t="shared" si="3152"/>
        <v>8940</v>
      </c>
    </row>
    <row r="2483" spans="1:86">
      <c r="A2483" s="1">
        <v>43137</v>
      </c>
      <c r="B2483">
        <v>8700</v>
      </c>
      <c r="C2483">
        <v>9113.5</v>
      </c>
      <c r="D2483">
        <v>8661.5996090000008</v>
      </c>
      <c r="E2483">
        <v>8984.5996090000008</v>
      </c>
      <c r="F2483">
        <v>840339</v>
      </c>
      <c r="G2483">
        <f t="shared" si="3086"/>
        <v>360941.20424749079</v>
      </c>
      <c r="H2483">
        <f t="shared" si="3114"/>
        <v>5236471.5853781449</v>
      </c>
      <c r="I2483">
        <f t="shared" si="3087"/>
        <v>8864.9248045000004</v>
      </c>
      <c r="J2483">
        <f t="shared" si="3094"/>
        <v>9604.2624512500006</v>
      </c>
      <c r="K2483">
        <f t="shared" si="3095"/>
        <v>8864.9248045000004</v>
      </c>
      <c r="L2483">
        <f t="shared" si="3096"/>
        <v>6</v>
      </c>
      <c r="M2483">
        <f t="shared" si="3097"/>
        <v>1</v>
      </c>
      <c r="N2483">
        <f t="shared" si="3098"/>
        <v>40</v>
      </c>
      <c r="O2483">
        <f t="shared" si="3099"/>
        <v>90</v>
      </c>
      <c r="P2483">
        <f t="shared" si="3074"/>
        <v>451.90039099999922</v>
      </c>
      <c r="Q2483">
        <f t="shared" si="3075"/>
        <v>128.90039099999922</v>
      </c>
      <c r="R2483">
        <f t="shared" si="3076"/>
        <v>323</v>
      </c>
      <c r="S2483">
        <f t="shared" si="3077"/>
        <v>451.90039099999922</v>
      </c>
      <c r="T2483">
        <f t="shared" si="3113"/>
        <v>215.18612444478762</v>
      </c>
      <c r="U2483">
        <f t="shared" si="3078"/>
        <v>56.5</v>
      </c>
      <c r="V2483">
        <f t="shared" si="3079"/>
        <v>-211.40039099999922</v>
      </c>
      <c r="W2483">
        <f t="shared" si="3080"/>
        <v>56.5</v>
      </c>
      <c r="X2483">
        <f t="shared" si="3081"/>
        <v>0</v>
      </c>
      <c r="Y2483">
        <f t="shared" si="3111"/>
        <v>33.936631496697835</v>
      </c>
      <c r="Z2483">
        <f t="shared" si="3112"/>
        <v>66.132706226275602</v>
      </c>
      <c r="AA2483">
        <f t="shared" si="3108"/>
        <v>15.770827038341537</v>
      </c>
      <c r="AB2483">
        <f t="shared" si="3109"/>
        <v>30.732793016700249</v>
      </c>
      <c r="AC2483">
        <f t="shared" si="3110"/>
        <v>32.173766172718807</v>
      </c>
      <c r="AD2483">
        <f t="shared" si="3118"/>
        <v>22.693607243429199</v>
      </c>
      <c r="AE2483">
        <f t="shared" si="3091"/>
        <v>9193.4697262000009</v>
      </c>
      <c r="AF2483">
        <f t="shared" si="3093"/>
        <v>9256.4830726666678</v>
      </c>
      <c r="AG2483">
        <f t="shared" si="3115"/>
        <v>9341.5824706000003</v>
      </c>
      <c r="AH2483">
        <f t="shared" si="3100"/>
        <v>9327.6149411999977</v>
      </c>
      <c r="AI2483">
        <f t="shared" si="3101"/>
        <v>9775.086299060049</v>
      </c>
      <c r="AJ2483">
        <f t="shared" si="3102"/>
        <v>8880.1435833399464</v>
      </c>
      <c r="AK2483">
        <f t="shared" si="3103"/>
        <v>0.11671811371301609</v>
      </c>
      <c r="AL2483">
        <f t="shared" si="3082"/>
        <v>0.42951856839619579</v>
      </c>
      <c r="AM2483">
        <f t="shared" si="3083"/>
        <v>360941.20424749079</v>
      </c>
      <c r="AN2483">
        <f t="shared" si="3116"/>
        <v>-1563418.199884637</v>
      </c>
      <c r="AO2483">
        <f t="shared" si="3117"/>
        <v>12146274</v>
      </c>
      <c r="AP2483">
        <f t="shared" si="3119"/>
        <v>-0.12871586791839515</v>
      </c>
      <c r="AQ2483">
        <f t="shared" si="3120"/>
        <v>9144.577531023062</v>
      </c>
      <c r="AR2483">
        <f t="shared" si="3121"/>
        <v>9105.2238752402936</v>
      </c>
      <c r="AS2483">
        <f t="shared" si="3122"/>
        <v>9252.184040233773</v>
      </c>
      <c r="AT2483">
        <f t="shared" si="3123"/>
        <v>9311.28629855898</v>
      </c>
      <c r="AU2483">
        <f t="shared" si="3124"/>
        <v>9275.321205407974</v>
      </c>
      <c r="AV2483">
        <f t="shared" si="3125"/>
        <v>9300.1391421827793</v>
      </c>
      <c r="AW2483">
        <f t="shared" si="3126"/>
        <v>-24.817936774805275</v>
      </c>
      <c r="AX2483">
        <f t="shared" si="3153"/>
        <v>39.562540642769875</v>
      </c>
      <c r="AY2483">
        <f t="shared" si="3127"/>
        <v>-64.38047741757515</v>
      </c>
      <c r="AZ2483">
        <f t="shared" si="3084"/>
        <v>8919.8997393333339</v>
      </c>
      <c r="BA2483">
        <f t="shared" si="3085"/>
        <v>7495739627.0516348</v>
      </c>
      <c r="BB2483">
        <f t="shared" si="3088"/>
        <v>0</v>
      </c>
      <c r="BC2483">
        <f t="shared" si="3089"/>
        <v>7495739627.0516348</v>
      </c>
      <c r="BD2483">
        <f t="shared" si="3104"/>
        <v>31940368567.004852</v>
      </c>
      <c r="BE2483">
        <f t="shared" si="3105"/>
        <v>56903831416.265602</v>
      </c>
      <c r="BF2483">
        <f t="shared" si="3106"/>
        <v>0.56130435810821167</v>
      </c>
      <c r="BG2483">
        <f t="shared" si="3107"/>
        <v>35.950989004368651</v>
      </c>
      <c r="BH2483">
        <f t="shared" si="3128"/>
        <v>110003062</v>
      </c>
      <c r="BI2483">
        <f t="shared" si="3129"/>
        <v>-0.26685554264707922</v>
      </c>
      <c r="BJ2483">
        <f t="shared" si="3090"/>
        <v>-9700</v>
      </c>
      <c r="BK2483">
        <f t="shared" si="3130"/>
        <v>-1.0571989090329683E-2</v>
      </c>
      <c r="BL2483">
        <f t="shared" si="3131"/>
        <v>0.98942801090967036</v>
      </c>
      <c r="BM2483">
        <f t="shared" si="3132"/>
        <v>235.83811308768054</v>
      </c>
      <c r="BN2483">
        <f t="shared" si="3133"/>
        <v>8887.5498045000004</v>
      </c>
      <c r="BO2483">
        <f t="shared" si="3092"/>
        <v>9180.1700194999994</v>
      </c>
      <c r="BP2483">
        <f t="shared" si="3134"/>
        <v>9466.0963206617671</v>
      </c>
      <c r="BQ2483">
        <f t="shared" si="3135"/>
        <v>-285.9263011617677</v>
      </c>
      <c r="BR2483">
        <f t="shared" si="3136"/>
        <v>-408.80078199999843</v>
      </c>
      <c r="BS2483">
        <f t="shared" si="3137"/>
        <v>-628.40039099999922</v>
      </c>
      <c r="BT2483">
        <f t="shared" si="3138"/>
        <v>-315.79980500000056</v>
      </c>
      <c r="BU2483">
        <f t="shared" si="3139"/>
        <v>-647</v>
      </c>
      <c r="BV2483">
        <f t="shared" si="3140"/>
        <v>9102.0396480666695</v>
      </c>
      <c r="BW2483">
        <f t="shared" si="3141"/>
        <v>9146.1663408095228</v>
      </c>
      <c r="BX2483">
        <f t="shared" si="3142"/>
        <v>9251.7416190363638</v>
      </c>
      <c r="BY2483">
        <f t="shared" si="3143"/>
        <v>9311.840643409525</v>
      </c>
      <c r="BZ2483">
        <f t="shared" si="3144"/>
        <v>9714</v>
      </c>
      <c r="CA2483">
        <f t="shared" si="3145"/>
        <v>8661.5996090000008</v>
      </c>
      <c r="CB2483">
        <f t="shared" si="3146"/>
        <v>9341.0697099400022</v>
      </c>
      <c r="CC2483">
        <f t="shared" si="3147"/>
        <v>9423.7181639833343</v>
      </c>
      <c r="CD2483">
        <f t="shared" si="3148"/>
        <v>9409.7010562110318</v>
      </c>
      <c r="CE2483">
        <f t="shared" si="3149"/>
        <v>9372.4254085123775</v>
      </c>
      <c r="CF2483">
        <f t="shared" si="3150"/>
        <v>9080.5996090000008</v>
      </c>
      <c r="CG2483">
        <f t="shared" si="3151"/>
        <v>9120</v>
      </c>
      <c r="CH2483">
        <f t="shared" si="3152"/>
        <v>8688</v>
      </c>
    </row>
    <row r="2484" spans="1:86">
      <c r="A2484" s="1">
        <v>43138</v>
      </c>
      <c r="B2484">
        <v>9170</v>
      </c>
      <c r="C2484">
        <v>9170</v>
      </c>
      <c r="D2484">
        <v>8873</v>
      </c>
      <c r="E2484">
        <v>8921.7998050000006</v>
      </c>
      <c r="F2484">
        <v>509440</v>
      </c>
      <c r="G2484">
        <f t="shared" si="3086"/>
        <v>-342028.73630168161</v>
      </c>
      <c r="H2484">
        <f t="shared" si="3114"/>
        <v>4894442.8490764629</v>
      </c>
      <c r="I2484">
        <f t="shared" si="3087"/>
        <v>9033.6999512500006</v>
      </c>
      <c r="J2484">
        <f t="shared" si="3094"/>
        <v>9604.2624512500006</v>
      </c>
      <c r="K2484">
        <f t="shared" si="3095"/>
        <v>8864.9248045000004</v>
      </c>
      <c r="L2484">
        <f t="shared" si="3096"/>
        <v>7</v>
      </c>
      <c r="M2484">
        <f t="shared" si="3097"/>
        <v>2</v>
      </c>
      <c r="N2484">
        <f t="shared" si="3098"/>
        <v>30</v>
      </c>
      <c r="O2484">
        <f t="shared" si="3099"/>
        <v>80</v>
      </c>
      <c r="P2484">
        <f t="shared" si="3074"/>
        <v>297</v>
      </c>
      <c r="Q2484">
        <f t="shared" si="3075"/>
        <v>248.20019499999944</v>
      </c>
      <c r="R2484">
        <f t="shared" si="3076"/>
        <v>48.799805000000561</v>
      </c>
      <c r="S2484">
        <f t="shared" si="3077"/>
        <v>297</v>
      </c>
      <c r="T2484">
        <f t="shared" si="3113"/>
        <v>221.02997269873137</v>
      </c>
      <c r="U2484">
        <f t="shared" si="3078"/>
        <v>-110</v>
      </c>
      <c r="V2484">
        <f t="shared" si="3079"/>
        <v>-42</v>
      </c>
      <c r="W2484">
        <f t="shared" si="3080"/>
        <v>0</v>
      </c>
      <c r="X2484">
        <f t="shared" si="3081"/>
        <v>0</v>
      </c>
      <c r="Y2484">
        <f t="shared" si="3111"/>
        <v>31.512586389790847</v>
      </c>
      <c r="Z2484">
        <f t="shared" si="3112"/>
        <v>61.408941495827342</v>
      </c>
      <c r="AA2484">
        <f t="shared" si="3108"/>
        <v>14.25715526497539</v>
      </c>
      <c r="AB2484">
        <f t="shared" si="3109"/>
        <v>27.783083328490051</v>
      </c>
      <c r="AC2484">
        <f t="shared" si="3110"/>
        <v>32.173766172718807</v>
      </c>
      <c r="AD2484">
        <f t="shared" si="3118"/>
        <v>23.684910983310392</v>
      </c>
      <c r="AE2484">
        <f t="shared" si="3091"/>
        <v>9075.8896482000018</v>
      </c>
      <c r="AF2484">
        <f t="shared" si="3093"/>
        <v>9148.1914059999999</v>
      </c>
      <c r="AG2484">
        <f t="shared" si="3115"/>
        <v>9318.4949705999989</v>
      </c>
      <c r="AH2484">
        <f t="shared" si="3100"/>
        <v>9280.4548825999991</v>
      </c>
      <c r="AI2484">
        <f t="shared" si="3101"/>
        <v>9785.9028139855509</v>
      </c>
      <c r="AJ2484">
        <f t="shared" si="3102"/>
        <v>8775.0069512144473</v>
      </c>
      <c r="AK2484">
        <f t="shared" si="3103"/>
        <v>0.14521065837895455</v>
      </c>
      <c r="AL2484">
        <f t="shared" si="3082"/>
        <v>-0.67138178451178077</v>
      </c>
      <c r="AM2484">
        <f t="shared" si="3083"/>
        <v>-342028.73630168161</v>
      </c>
      <c r="AN2484">
        <f t="shared" si="3116"/>
        <v>-1625684.5591339162</v>
      </c>
      <c r="AO2484">
        <f t="shared" si="3117"/>
        <v>12228124</v>
      </c>
      <c r="AP2484">
        <f t="shared" si="3119"/>
        <v>-0.13294635866743879</v>
      </c>
      <c r="AQ2484">
        <f t="shared" si="3120"/>
        <v>9068.8331041752208</v>
      </c>
      <c r="AR2484">
        <f t="shared" si="3121"/>
        <v>9083.98462637181</v>
      </c>
      <c r="AS2484">
        <f t="shared" si="3122"/>
        <v>9192.7148778916944</v>
      </c>
      <c r="AT2484">
        <f t="shared" si="3123"/>
        <v>9276.2325141386718</v>
      </c>
      <c r="AU2484">
        <f t="shared" si="3124"/>
        <v>9222.2929953467774</v>
      </c>
      <c r="AV2484">
        <f t="shared" si="3125"/>
        <v>9273.655388579984</v>
      </c>
      <c r="AW2484">
        <f t="shared" si="3126"/>
        <v>-51.362393233206603</v>
      </c>
      <c r="AX2484">
        <f t="shared" si="3153"/>
        <v>21.37755386757458</v>
      </c>
      <c r="AY2484">
        <f t="shared" si="3127"/>
        <v>-72.73994710078118</v>
      </c>
      <c r="AZ2484">
        <f t="shared" si="3084"/>
        <v>8988.2666016666681</v>
      </c>
      <c r="BA2484">
        <f t="shared" si="3085"/>
        <v>4578982537.5530672</v>
      </c>
      <c r="BB2484">
        <f t="shared" si="3088"/>
        <v>4578982537.5530672</v>
      </c>
      <c r="BC2484">
        <f t="shared" si="3089"/>
        <v>0</v>
      </c>
      <c r="BD2484">
        <f t="shared" si="3104"/>
        <v>36519351104.557922</v>
      </c>
      <c r="BE2484">
        <f t="shared" si="3105"/>
        <v>53267507143.855484</v>
      </c>
      <c r="BF2484">
        <f t="shared" si="3106"/>
        <v>0.68558400913962247</v>
      </c>
      <c r="BG2484">
        <f t="shared" si="3107"/>
        <v>40.673381179592887</v>
      </c>
      <c r="BH2484">
        <f t="shared" si="3128"/>
        <v>109493622</v>
      </c>
      <c r="BI2484">
        <f t="shared" si="3129"/>
        <v>-0.55385272668700491</v>
      </c>
      <c r="BJ2484">
        <f t="shared" si="3090"/>
        <v>-6379.9804000000222</v>
      </c>
      <c r="BK2484">
        <f t="shared" si="3130"/>
        <v>-6.9897164852057254E-3</v>
      </c>
      <c r="BL2484">
        <f t="shared" si="3131"/>
        <v>0.99301028351479426</v>
      </c>
      <c r="BM2484">
        <f t="shared" si="3132"/>
        <v>266.39445029979385</v>
      </c>
      <c r="BN2484">
        <f t="shared" si="3133"/>
        <v>9021.5</v>
      </c>
      <c r="BO2484">
        <f t="shared" si="3092"/>
        <v>9080.0799803999998</v>
      </c>
      <c r="BP2484">
        <f t="shared" si="3134"/>
        <v>9449.3169088970608</v>
      </c>
      <c r="BQ2484">
        <f t="shared" si="3135"/>
        <v>-369.23692849706094</v>
      </c>
      <c r="BR2484">
        <f t="shared" si="3136"/>
        <v>-513.15038999999888</v>
      </c>
      <c r="BS2484">
        <f t="shared" si="3137"/>
        <v>-467.45019499999944</v>
      </c>
      <c r="BT2484">
        <f t="shared" si="3138"/>
        <v>-349.95019499999944</v>
      </c>
      <c r="BU2484">
        <f t="shared" si="3139"/>
        <v>-249</v>
      </c>
      <c r="BV2484">
        <f t="shared" si="3140"/>
        <v>9011.4830076666676</v>
      </c>
      <c r="BW2484">
        <f t="shared" si="3141"/>
        <v>9050.5425500476176</v>
      </c>
      <c r="BX2484">
        <f t="shared" si="3142"/>
        <v>9177.9570488181816</v>
      </c>
      <c r="BY2484">
        <f t="shared" si="3143"/>
        <v>9271.8613419238081</v>
      </c>
      <c r="BZ2484">
        <f t="shared" si="3144"/>
        <v>9714</v>
      </c>
      <c r="CA2484">
        <f t="shared" si="3145"/>
        <v>8661.5996090000008</v>
      </c>
      <c r="CB2484">
        <f t="shared" si="3146"/>
        <v>9189.2117835066656</v>
      </c>
      <c r="CC2484">
        <f t="shared" si="3147"/>
        <v>9308.9233259500015</v>
      </c>
      <c r="CD2484">
        <f t="shared" si="3148"/>
        <v>9404.0040285758732</v>
      </c>
      <c r="CE2484">
        <f t="shared" si="3149"/>
        <v>9367.5530001312909</v>
      </c>
      <c r="CF2484">
        <f t="shared" si="3150"/>
        <v>8984.5996090000008</v>
      </c>
      <c r="CG2484">
        <f t="shared" si="3151"/>
        <v>9113.5</v>
      </c>
      <c r="CH2484">
        <f t="shared" si="3152"/>
        <v>8661.5996090000008</v>
      </c>
    </row>
    <row r="2485" spans="1:86">
      <c r="A2485" s="1">
        <v>43139</v>
      </c>
      <c r="B2485">
        <v>8988.9003909999992</v>
      </c>
      <c r="C2485">
        <v>9060</v>
      </c>
      <c r="D2485">
        <v>8915</v>
      </c>
      <c r="E2485">
        <v>9030.7001949999994</v>
      </c>
      <c r="F2485">
        <v>465683</v>
      </c>
      <c r="G2485">
        <f t="shared" si="3086"/>
        <v>277484.08838875499</v>
      </c>
      <c r="H2485">
        <f t="shared" si="3114"/>
        <v>5171926.9374652179</v>
      </c>
      <c r="I2485">
        <f t="shared" si="3087"/>
        <v>8998.6501465000001</v>
      </c>
      <c r="J2485">
        <f t="shared" si="3094"/>
        <v>9604.2624512500006</v>
      </c>
      <c r="K2485">
        <f t="shared" si="3095"/>
        <v>8864.9248045000004</v>
      </c>
      <c r="L2485">
        <f t="shared" si="3096"/>
        <v>8</v>
      </c>
      <c r="M2485">
        <f t="shared" si="3097"/>
        <v>3</v>
      </c>
      <c r="N2485">
        <f t="shared" si="3098"/>
        <v>20</v>
      </c>
      <c r="O2485">
        <f t="shared" si="3099"/>
        <v>70</v>
      </c>
      <c r="P2485">
        <f t="shared" si="3074"/>
        <v>145</v>
      </c>
      <c r="Q2485">
        <f t="shared" si="3075"/>
        <v>29.299805000000561</v>
      </c>
      <c r="R2485">
        <f t="shared" si="3076"/>
        <v>115.70019499999944</v>
      </c>
      <c r="S2485">
        <f t="shared" si="3077"/>
        <v>145</v>
      </c>
      <c r="T2485">
        <f t="shared" si="3113"/>
        <v>215.5992603631077</v>
      </c>
      <c r="U2485">
        <f t="shared" si="3078"/>
        <v>-73.450194999999439</v>
      </c>
      <c r="V2485">
        <f t="shared" si="3079"/>
        <v>45</v>
      </c>
      <c r="W2485">
        <f t="shared" si="3080"/>
        <v>0</v>
      </c>
      <c r="X2485">
        <f t="shared" si="3081"/>
        <v>45</v>
      </c>
      <c r="Y2485">
        <f t="shared" si="3111"/>
        <v>29.261687361948646</v>
      </c>
      <c r="Z2485">
        <f t="shared" si="3112"/>
        <v>60.236874246125389</v>
      </c>
      <c r="AA2485">
        <f t="shared" si="3108"/>
        <v>13.572257767798801</v>
      </c>
      <c r="AB2485">
        <f t="shared" si="3109"/>
        <v>27.939276853118937</v>
      </c>
      <c r="AC2485">
        <f t="shared" si="3110"/>
        <v>34.609703583640986</v>
      </c>
      <c r="AD2485">
        <f t="shared" si="3118"/>
        <v>25.331543533835291</v>
      </c>
      <c r="AE2485">
        <f t="shared" si="3091"/>
        <v>9001.6597653999997</v>
      </c>
      <c r="AF2485">
        <f t="shared" si="3093"/>
        <v>9068.3580726666678</v>
      </c>
      <c r="AG2485">
        <f t="shared" si="3115"/>
        <v>9301.2374998999985</v>
      </c>
      <c r="AH2485">
        <f t="shared" si="3100"/>
        <v>9240.029882599998</v>
      </c>
      <c r="AI2485">
        <f t="shared" si="3101"/>
        <v>9754.1741520534852</v>
      </c>
      <c r="AJ2485">
        <f t="shared" si="3102"/>
        <v>8725.8856131465109</v>
      </c>
      <c r="AK2485">
        <f t="shared" si="3103"/>
        <v>0.29642903749320509</v>
      </c>
      <c r="AL2485">
        <f t="shared" si="3082"/>
        <v>0.59586475862068189</v>
      </c>
      <c r="AM2485">
        <f t="shared" si="3083"/>
        <v>277484.08838875499</v>
      </c>
      <c r="AN2485">
        <f t="shared" si="3116"/>
        <v>-1294067.4273052816</v>
      </c>
      <c r="AO2485">
        <f t="shared" si="3117"/>
        <v>12298981</v>
      </c>
      <c r="AP2485">
        <f t="shared" si="3119"/>
        <v>-0.1052174507225665</v>
      </c>
      <c r="AQ2485">
        <f t="shared" si="3120"/>
        <v>9055.8679150556454</v>
      </c>
      <c r="AR2485">
        <f t="shared" si="3121"/>
        <v>9041.837396420844</v>
      </c>
      <c r="AS2485">
        <f t="shared" si="3122"/>
        <v>9163.55223497119</v>
      </c>
      <c r="AT2485">
        <f t="shared" si="3123"/>
        <v>9254.1346054161913</v>
      </c>
      <c r="AU2485">
        <f t="shared" si="3124"/>
        <v>9193.55407529476</v>
      </c>
      <c r="AV2485">
        <f t="shared" si="3125"/>
        <v>9256.6485250293845</v>
      </c>
      <c r="AW2485">
        <f t="shared" si="3126"/>
        <v>-63.094449734624504</v>
      </c>
      <c r="AX2485">
        <f t="shared" si="3153"/>
        <v>4.4831531471347645</v>
      </c>
      <c r="AY2485">
        <f t="shared" si="3127"/>
        <v>-67.577602881759276</v>
      </c>
      <c r="AZ2485">
        <f t="shared" si="3084"/>
        <v>9001.9000649999998</v>
      </c>
      <c r="BA2485">
        <f t="shared" si="3085"/>
        <v>4192031827.9693947</v>
      </c>
      <c r="BB2485">
        <f t="shared" si="3088"/>
        <v>4192031827.9693947</v>
      </c>
      <c r="BC2485">
        <f t="shared" si="3089"/>
        <v>0</v>
      </c>
      <c r="BD2485">
        <f t="shared" si="3104"/>
        <v>34249367187.805645</v>
      </c>
      <c r="BE2485">
        <f t="shared" si="3105"/>
        <v>53267507143.855484</v>
      </c>
      <c r="BF2485">
        <f t="shared" si="3106"/>
        <v>0.64296921377062</v>
      </c>
      <c r="BG2485">
        <f t="shared" si="3107"/>
        <v>39.134586843231432</v>
      </c>
      <c r="BH2485">
        <f t="shared" si="3128"/>
        <v>109959305</v>
      </c>
      <c r="BI2485">
        <f t="shared" si="3129"/>
        <v>-0.68161224404298337</v>
      </c>
      <c r="BJ2485">
        <f t="shared" si="3090"/>
        <v>10790.038999999888</v>
      </c>
      <c r="BK2485">
        <f t="shared" si="3130"/>
        <v>1.2206101053620187E-2</v>
      </c>
      <c r="BL2485">
        <f t="shared" si="3131"/>
        <v>1.0122061010536201</v>
      </c>
      <c r="BM2485">
        <f t="shared" si="3132"/>
        <v>270.97782289939192</v>
      </c>
      <c r="BN2485">
        <f t="shared" si="3133"/>
        <v>8987.5</v>
      </c>
      <c r="BO2485">
        <f t="shared" si="3092"/>
        <v>8990.009960899999</v>
      </c>
      <c r="BP2485">
        <f t="shared" si="3134"/>
        <v>9423.998520794119</v>
      </c>
      <c r="BQ2485">
        <f t="shared" si="3135"/>
        <v>-433.98855989412004</v>
      </c>
      <c r="BR2485">
        <f t="shared" si="3136"/>
        <v>-247.5</v>
      </c>
      <c r="BS2485">
        <f t="shared" si="3137"/>
        <v>-335</v>
      </c>
      <c r="BT2485">
        <f t="shared" si="3138"/>
        <v>-425</v>
      </c>
      <c r="BU2485">
        <f t="shared" si="3139"/>
        <v>-496.09960900000078</v>
      </c>
      <c r="BV2485">
        <f t="shared" si="3140"/>
        <v>8996.4198565999995</v>
      </c>
      <c r="BW2485">
        <f t="shared" si="3141"/>
        <v>9016.9736326190487</v>
      </c>
      <c r="BX2485">
        <f t="shared" si="3142"/>
        <v>9132.5471056181814</v>
      </c>
      <c r="BY2485">
        <f t="shared" si="3143"/>
        <v>9244.4523156761916</v>
      </c>
      <c r="BZ2485">
        <f t="shared" si="3144"/>
        <v>9714</v>
      </c>
      <c r="CA2485">
        <f t="shared" si="3145"/>
        <v>8661.5996090000008</v>
      </c>
      <c r="CB2485">
        <f t="shared" si="3146"/>
        <v>9008.1716500800012</v>
      </c>
      <c r="CC2485">
        <f t="shared" si="3147"/>
        <v>9169.0694983666672</v>
      </c>
      <c r="CD2485">
        <f t="shared" si="3148"/>
        <v>9376.0350395356327</v>
      </c>
      <c r="CE2485">
        <f t="shared" si="3149"/>
        <v>9362.521409147932</v>
      </c>
      <c r="CF2485">
        <f t="shared" si="3150"/>
        <v>8921.7998050000006</v>
      </c>
      <c r="CG2485">
        <f t="shared" si="3151"/>
        <v>9170</v>
      </c>
      <c r="CH2485">
        <f t="shared" si="3152"/>
        <v>8873</v>
      </c>
    </row>
    <row r="2486" spans="1:86">
      <c r="A2486" s="1">
        <v>43140</v>
      </c>
      <c r="B2486">
        <v>8906</v>
      </c>
      <c r="C2486">
        <v>8986.5498050000006</v>
      </c>
      <c r="D2486">
        <v>8870</v>
      </c>
      <c r="E2486">
        <v>8936.0996090000008</v>
      </c>
      <c r="F2486">
        <v>364892</v>
      </c>
      <c r="G2486">
        <f t="shared" si="3086"/>
        <v>48994.896288297859</v>
      </c>
      <c r="H2486">
        <f t="shared" si="3114"/>
        <v>5220921.833753516</v>
      </c>
      <c r="I2486">
        <f t="shared" si="3087"/>
        <v>8924.6623534999999</v>
      </c>
      <c r="J2486">
        <f t="shared" si="3094"/>
        <v>9604.2624512500006</v>
      </c>
      <c r="K2486">
        <f t="shared" si="3095"/>
        <v>8864.9248045000004</v>
      </c>
      <c r="L2486">
        <f t="shared" si="3096"/>
        <v>9</v>
      </c>
      <c r="M2486">
        <f t="shared" si="3097"/>
        <v>4</v>
      </c>
      <c r="N2486">
        <f t="shared" si="3098"/>
        <v>10</v>
      </c>
      <c r="O2486">
        <f t="shared" si="3099"/>
        <v>60</v>
      </c>
      <c r="P2486">
        <f t="shared" si="3074"/>
        <v>116.54980500000056</v>
      </c>
      <c r="Q2486">
        <f t="shared" si="3075"/>
        <v>50.450195999999778</v>
      </c>
      <c r="R2486">
        <f t="shared" si="3076"/>
        <v>66.099609000000783</v>
      </c>
      <c r="S2486">
        <f t="shared" si="3077"/>
        <v>116.54980500000056</v>
      </c>
      <c r="T2486">
        <f t="shared" si="3113"/>
        <v>208.52429926574291</v>
      </c>
      <c r="U2486">
        <f t="shared" si="3078"/>
        <v>163.45019499999944</v>
      </c>
      <c r="V2486">
        <f t="shared" si="3079"/>
        <v>-90</v>
      </c>
      <c r="W2486">
        <f t="shared" si="3080"/>
        <v>163.45019499999944</v>
      </c>
      <c r="X2486">
        <f t="shared" si="3081"/>
        <v>0</v>
      </c>
      <c r="Y2486">
        <f t="shared" si="3111"/>
        <v>38.846580764666555</v>
      </c>
      <c r="Z2486">
        <f t="shared" si="3112"/>
        <v>55.934240371402147</v>
      </c>
      <c r="AA2486">
        <f t="shared" si="3108"/>
        <v>18.629282487198559</v>
      </c>
      <c r="AB2486">
        <f t="shared" si="3109"/>
        <v>26.823847661091847</v>
      </c>
      <c r="AC2486">
        <f t="shared" si="3110"/>
        <v>18.028604734500345</v>
      </c>
      <c r="AD2486">
        <f t="shared" si="3118"/>
        <v>25.894211349253968</v>
      </c>
      <c r="AE2486">
        <f t="shared" si="3091"/>
        <v>8990.7597654000019</v>
      </c>
      <c r="AF2486">
        <f t="shared" si="3093"/>
        <v>8990.7330726666678</v>
      </c>
      <c r="AG2486">
        <f t="shared" si="3115"/>
        <v>9281.052490099999</v>
      </c>
      <c r="AH2486">
        <f t="shared" si="3100"/>
        <v>9205.8198239999983</v>
      </c>
      <c r="AI2486">
        <f t="shared" si="3101"/>
        <v>9749.9059134738782</v>
      </c>
      <c r="AJ2486">
        <f t="shared" si="3102"/>
        <v>8661.7337345261185</v>
      </c>
      <c r="AK2486">
        <f t="shared" si="3103"/>
        <v>0.25213461599357234</v>
      </c>
      <c r="AL2486">
        <f t="shared" si="3082"/>
        <v>0.13427232246335316</v>
      </c>
      <c r="AM2486">
        <f t="shared" si="3083"/>
        <v>48994.896288297859</v>
      </c>
      <c r="AN2486">
        <f t="shared" si="3116"/>
        <v>-974001.00882044923</v>
      </c>
      <c r="AO2486">
        <f t="shared" si="3117"/>
        <v>12294877</v>
      </c>
      <c r="AP2486">
        <f t="shared" si="3119"/>
        <v>-7.9220069368766299E-2</v>
      </c>
      <c r="AQ2486">
        <f t="shared" si="3120"/>
        <v>9015.1466909967257</v>
      </c>
      <c r="AR2486">
        <f t="shared" si="3121"/>
        <v>9063.500877005903</v>
      </c>
      <c r="AS2486">
        <f t="shared" si="3122"/>
        <v>9122.6107622963755</v>
      </c>
      <c r="AT2486">
        <f t="shared" si="3123"/>
        <v>9225.5114557387351</v>
      </c>
      <c r="AU2486">
        <f t="shared" si="3124"/>
        <v>9154.9359053505468</v>
      </c>
      <c r="AV2486">
        <f t="shared" si="3125"/>
        <v>9234.2101009073267</v>
      </c>
      <c r="AW2486">
        <f t="shared" si="3126"/>
        <v>-79.274195556779887</v>
      </c>
      <c r="AX2486">
        <f t="shared" si="3153"/>
        <v>-12.268316593648169</v>
      </c>
      <c r="AY2486">
        <f t="shared" si="3127"/>
        <v>-67.005878963131721</v>
      </c>
      <c r="AZ2486">
        <f t="shared" si="3084"/>
        <v>8930.8831380000011</v>
      </c>
      <c r="BA2486">
        <f t="shared" si="3085"/>
        <v>3258807809.9910965</v>
      </c>
      <c r="BB2486">
        <f t="shared" si="3088"/>
        <v>0</v>
      </c>
      <c r="BC2486">
        <f t="shared" si="3089"/>
        <v>3258807809.9910965</v>
      </c>
      <c r="BD2486">
        <f t="shared" si="3104"/>
        <v>34249367187.805645</v>
      </c>
      <c r="BE2486">
        <f t="shared" si="3105"/>
        <v>51464131731.577881</v>
      </c>
      <c r="BF2486">
        <f t="shared" si="3106"/>
        <v>0.66549975750957002</v>
      </c>
      <c r="BG2486">
        <f t="shared" si="3107"/>
        <v>39.957961837514468</v>
      </c>
      <c r="BH2486">
        <f t="shared" si="3128"/>
        <v>109594413</v>
      </c>
      <c r="BI2486">
        <f t="shared" si="3129"/>
        <v>-0.8584837759863253</v>
      </c>
      <c r="BJ2486">
        <f t="shared" si="3090"/>
        <v>-9560.0585999998657</v>
      </c>
      <c r="BK2486">
        <f t="shared" si="3130"/>
        <v>-1.0475443094919249E-2</v>
      </c>
      <c r="BL2486">
        <f t="shared" si="3131"/>
        <v>0.98952455690508079</v>
      </c>
      <c r="BM2486">
        <f t="shared" si="3132"/>
        <v>286.7585476586184</v>
      </c>
      <c r="BN2486">
        <f t="shared" si="3133"/>
        <v>8928.2749025000012</v>
      </c>
      <c r="BO2486">
        <f t="shared" si="3092"/>
        <v>8945.7649414000007</v>
      </c>
      <c r="BP2486">
        <f t="shared" si="3134"/>
        <v>9400.8970444558818</v>
      </c>
      <c r="BQ2486">
        <f t="shared" si="3135"/>
        <v>-455.13210305588109</v>
      </c>
      <c r="BR2486">
        <f t="shared" si="3136"/>
        <v>-694.60058599999866</v>
      </c>
      <c r="BS2486">
        <f t="shared" si="3137"/>
        <v>-591</v>
      </c>
      <c r="BT2486">
        <f t="shared" si="3138"/>
        <v>-727.45019499999944</v>
      </c>
      <c r="BU2486">
        <f t="shared" si="3139"/>
        <v>-575</v>
      </c>
      <c r="BV2486">
        <f t="shared" si="3140"/>
        <v>8974.566471133332</v>
      </c>
      <c r="BW2486">
        <f t="shared" si="3141"/>
        <v>8979.1855001428557</v>
      </c>
      <c r="BX2486">
        <f t="shared" si="3142"/>
        <v>9077.2870558727263</v>
      </c>
      <c r="BY2486">
        <f t="shared" si="3143"/>
        <v>9209.6772784476198</v>
      </c>
      <c r="BZ2486">
        <f t="shared" si="3144"/>
        <v>9714</v>
      </c>
      <c r="CA2486">
        <f t="shared" si="3145"/>
        <v>8661.5996090000008</v>
      </c>
      <c r="CB2486">
        <f t="shared" si="3146"/>
        <v>9020.8100257800015</v>
      </c>
      <c r="CC2486">
        <f t="shared" si="3147"/>
        <v>9005.2652205111099</v>
      </c>
      <c r="CD2486">
        <f t="shared" si="3148"/>
        <v>9412.8947624115863</v>
      </c>
      <c r="CE2486">
        <f t="shared" si="3149"/>
        <v>9365.9965002686349</v>
      </c>
      <c r="CF2486">
        <f t="shared" si="3150"/>
        <v>9030.7001949999994</v>
      </c>
      <c r="CG2486">
        <f t="shared" si="3151"/>
        <v>9060</v>
      </c>
      <c r="CH2486">
        <f t="shared" si="3152"/>
        <v>8915</v>
      </c>
    </row>
    <row r="2487" spans="1:86">
      <c r="A2487" s="1">
        <v>43143</v>
      </c>
      <c r="B2487">
        <v>8960</v>
      </c>
      <c r="C2487">
        <v>9150</v>
      </c>
      <c r="D2487">
        <v>8960</v>
      </c>
      <c r="E2487">
        <v>9117.8496090000008</v>
      </c>
      <c r="F2487">
        <v>408523</v>
      </c>
      <c r="G2487">
        <f t="shared" si="3086"/>
        <v>270268.53492112964</v>
      </c>
      <c r="H2487">
        <f t="shared" si="3114"/>
        <v>5491190.3686746452</v>
      </c>
      <c r="I2487">
        <f t="shared" si="3087"/>
        <v>9046.9624022499993</v>
      </c>
      <c r="J2487">
        <f t="shared" si="3094"/>
        <v>9604.2624512500006</v>
      </c>
      <c r="K2487">
        <f t="shared" si="3095"/>
        <v>8864.9248045000004</v>
      </c>
      <c r="L2487">
        <f t="shared" si="3096"/>
        <v>10</v>
      </c>
      <c r="M2487">
        <f t="shared" si="3097"/>
        <v>5</v>
      </c>
      <c r="N2487">
        <f t="shared" si="3098"/>
        <v>0</v>
      </c>
      <c r="O2487">
        <f t="shared" si="3099"/>
        <v>50</v>
      </c>
      <c r="P2487">
        <f t="shared" si="3074"/>
        <v>190</v>
      </c>
      <c r="Q2487">
        <f t="shared" si="3075"/>
        <v>32.150390999999217</v>
      </c>
      <c r="R2487">
        <f t="shared" si="3076"/>
        <v>157.84960900000078</v>
      </c>
      <c r="S2487">
        <f t="shared" si="3077"/>
        <v>190</v>
      </c>
      <c r="T2487">
        <f t="shared" si="3113"/>
        <v>207.20113503247558</v>
      </c>
      <c r="U2487">
        <f t="shared" si="3078"/>
        <v>7.5</v>
      </c>
      <c r="V2487">
        <f t="shared" si="3079"/>
        <v>-26</v>
      </c>
      <c r="W2487">
        <f t="shared" si="3080"/>
        <v>7.5</v>
      </c>
      <c r="X2487">
        <f t="shared" si="3081"/>
        <v>0</v>
      </c>
      <c r="Y2487">
        <f t="shared" si="3111"/>
        <v>36.607539281476086</v>
      </c>
      <c r="Z2487">
        <f t="shared" si="3112"/>
        <v>51.93893748773057</v>
      </c>
      <c r="AA2487">
        <f t="shared" si="3108"/>
        <v>17.667634530929774</v>
      </c>
      <c r="AB2487">
        <f t="shared" si="3109"/>
        <v>25.06691745660078</v>
      </c>
      <c r="AC2487">
        <f t="shared" si="3110"/>
        <v>17.314520877228411</v>
      </c>
      <c r="AD2487">
        <f t="shared" si="3118"/>
        <v>25.850938351441823</v>
      </c>
      <c r="AE2487">
        <f t="shared" si="3091"/>
        <v>8998.209765399999</v>
      </c>
      <c r="AF2487">
        <f t="shared" si="3093"/>
        <v>9011.9414059999999</v>
      </c>
      <c r="AG2487">
        <f t="shared" si="3115"/>
        <v>9263.9874509999991</v>
      </c>
      <c r="AH2487">
        <f t="shared" si="3100"/>
        <v>9154.5347653999997</v>
      </c>
      <c r="AI2487">
        <f t="shared" si="3101"/>
        <v>9619.7177567516683</v>
      </c>
      <c r="AJ2487">
        <f t="shared" si="3102"/>
        <v>8689.3517740483312</v>
      </c>
      <c r="AK2487">
        <f t="shared" si="3103"/>
        <v>0.46056911249763888</v>
      </c>
      <c r="AL2487">
        <f t="shared" si="3082"/>
        <v>0.66157483157895558</v>
      </c>
      <c r="AM2487">
        <f t="shared" si="3083"/>
        <v>270268.53492112964</v>
      </c>
      <c r="AN2487">
        <f t="shared" si="3116"/>
        <v>-1039561.8603017654</v>
      </c>
      <c r="AO2487">
        <f t="shared" si="3117"/>
        <v>12018259</v>
      </c>
      <c r="AP2487">
        <f t="shared" si="3119"/>
        <v>-8.6498540287887407E-2</v>
      </c>
      <c r="AQ2487">
        <f t="shared" si="3120"/>
        <v>9050.0656831178385</v>
      </c>
      <c r="AR2487">
        <f t="shared" si="3121"/>
        <v>9045.8590156242208</v>
      </c>
      <c r="AS2487">
        <f t="shared" si="3122"/>
        <v>9121.7537547030279</v>
      </c>
      <c r="AT2487">
        <f t="shared" si="3123"/>
        <v>9215.8218895322498</v>
      </c>
      <c r="AU2487">
        <f t="shared" si="3124"/>
        <v>9149.3729608979647</v>
      </c>
      <c r="AV2487">
        <f t="shared" si="3125"/>
        <v>9226.0648664738146</v>
      </c>
      <c r="AW2487">
        <f t="shared" si="3126"/>
        <v>-76.691905575849887</v>
      </c>
      <c r="AX2487">
        <f t="shared" si="3153"/>
        <v>-25.153034390088514</v>
      </c>
      <c r="AY2487">
        <f t="shared" si="3127"/>
        <v>-51.538871185761373</v>
      </c>
      <c r="AZ2487">
        <f t="shared" si="3084"/>
        <v>9075.9498696666669</v>
      </c>
      <c r="BA2487">
        <f t="shared" si="3085"/>
        <v>3707734268.6058359</v>
      </c>
      <c r="BB2487">
        <f t="shared" si="3088"/>
        <v>3707734268.6058359</v>
      </c>
      <c r="BC2487">
        <f t="shared" si="3089"/>
        <v>0</v>
      </c>
      <c r="BD2487">
        <f t="shared" si="3104"/>
        <v>37957101456.411484</v>
      </c>
      <c r="BE2487">
        <f t="shared" si="3105"/>
        <v>47234362273.769554</v>
      </c>
      <c r="BF2487">
        <f t="shared" si="3106"/>
        <v>0.80359085270195407</v>
      </c>
      <c r="BG2487">
        <f t="shared" si="3107"/>
        <v>44.555052577367924</v>
      </c>
      <c r="BH2487">
        <f t="shared" si="3128"/>
        <v>110002936</v>
      </c>
      <c r="BI2487">
        <f t="shared" si="3129"/>
        <v>-0.83125261621059243</v>
      </c>
      <c r="BJ2487">
        <f t="shared" si="3090"/>
        <v>18075</v>
      </c>
      <c r="BK2487">
        <f t="shared" si="3130"/>
        <v>2.0338851171371269E-2</v>
      </c>
      <c r="BL2487">
        <f t="shared" si="3131"/>
        <v>1.0203388511713714</v>
      </c>
      <c r="BM2487">
        <f t="shared" si="3132"/>
        <v>245.17296357361894</v>
      </c>
      <c r="BN2487">
        <f t="shared" si="3133"/>
        <v>9055</v>
      </c>
      <c r="BO2487">
        <f t="shared" si="3092"/>
        <v>8975.9649413999996</v>
      </c>
      <c r="BP2487">
        <f t="shared" si="3134"/>
        <v>9381.4882237941165</v>
      </c>
      <c r="BQ2487">
        <f t="shared" si="3135"/>
        <v>-405.5232823941169</v>
      </c>
      <c r="BR2487">
        <f t="shared" si="3136"/>
        <v>-453.70019599999978</v>
      </c>
      <c r="BS2487">
        <f t="shared" si="3137"/>
        <v>-590</v>
      </c>
      <c r="BT2487">
        <f t="shared" si="3138"/>
        <v>-525.5</v>
      </c>
      <c r="BU2487">
        <f t="shared" si="3139"/>
        <v>-660</v>
      </c>
      <c r="BV2487">
        <f t="shared" si="3140"/>
        <v>9016.9297523333335</v>
      </c>
      <c r="BW2487">
        <f t="shared" si="3141"/>
        <v>9015.5045105238078</v>
      </c>
      <c r="BX2487">
        <f t="shared" si="3142"/>
        <v>9061.2924713272732</v>
      </c>
      <c r="BY2487">
        <f t="shared" si="3143"/>
        <v>9194.1341469142844</v>
      </c>
      <c r="BZ2487">
        <f t="shared" si="3144"/>
        <v>9675.5</v>
      </c>
      <c r="CA2487">
        <f t="shared" si="3145"/>
        <v>8661.5996090000008</v>
      </c>
      <c r="CB2487">
        <f t="shared" si="3146"/>
        <v>8976.6684177799998</v>
      </c>
      <c r="CC2487">
        <f t="shared" si="3147"/>
        <v>9019.331922483334</v>
      </c>
      <c r="CD2487">
        <f t="shared" si="3148"/>
        <v>9325.0550624974603</v>
      </c>
      <c r="CE2487">
        <f t="shared" si="3149"/>
        <v>9341.7026557856207</v>
      </c>
      <c r="CF2487">
        <f t="shared" si="3150"/>
        <v>8936.0996090000008</v>
      </c>
      <c r="CG2487">
        <f t="shared" si="3151"/>
        <v>8986.5498050000006</v>
      </c>
      <c r="CH2487">
        <f t="shared" si="3152"/>
        <v>8870</v>
      </c>
    </row>
    <row r="2488" spans="1:86">
      <c r="A2488" s="1">
        <v>43145</v>
      </c>
      <c r="B2488">
        <v>9149.9003909999992</v>
      </c>
      <c r="C2488">
        <v>9157.5</v>
      </c>
      <c r="D2488">
        <v>8986</v>
      </c>
      <c r="E2488">
        <v>9001.5996090000008</v>
      </c>
      <c r="F2488">
        <v>357737</v>
      </c>
      <c r="G2488">
        <f t="shared" si="3086"/>
        <v>-292657.61428765854</v>
      </c>
      <c r="H2488">
        <f t="shared" si="3114"/>
        <v>5198532.7543869866</v>
      </c>
      <c r="I2488">
        <f t="shared" si="3087"/>
        <v>9073.75</v>
      </c>
      <c r="J2488">
        <f t="shared" si="3094"/>
        <v>9527.9125977500007</v>
      </c>
      <c r="K2488">
        <f t="shared" si="3095"/>
        <v>8864.9248045000004</v>
      </c>
      <c r="L2488">
        <f t="shared" si="3096"/>
        <v>10</v>
      </c>
      <c r="M2488">
        <f t="shared" si="3097"/>
        <v>6</v>
      </c>
      <c r="N2488">
        <f t="shared" si="3098"/>
        <v>0</v>
      </c>
      <c r="O2488">
        <f t="shared" si="3099"/>
        <v>40</v>
      </c>
      <c r="P2488">
        <f t="shared" si="3074"/>
        <v>171.5</v>
      </c>
      <c r="Q2488">
        <f t="shared" si="3075"/>
        <v>155.90039099999922</v>
      </c>
      <c r="R2488">
        <f t="shared" si="3076"/>
        <v>15.599609000000783</v>
      </c>
      <c r="S2488">
        <f t="shared" si="3077"/>
        <v>171.5</v>
      </c>
      <c r="T2488">
        <f t="shared" si="3113"/>
        <v>204.65105395872732</v>
      </c>
      <c r="U2488">
        <f t="shared" si="3078"/>
        <v>-67.5</v>
      </c>
      <c r="V2488">
        <f t="shared" si="3079"/>
        <v>-15</v>
      </c>
      <c r="W2488">
        <f t="shared" si="3080"/>
        <v>0</v>
      </c>
      <c r="X2488">
        <f t="shared" si="3081"/>
        <v>0</v>
      </c>
      <c r="Y2488">
        <f t="shared" si="3111"/>
        <v>33.992715047084936</v>
      </c>
      <c r="Z2488">
        <f t="shared" si="3112"/>
        <v>48.2290133814641</v>
      </c>
      <c r="AA2488">
        <f t="shared" si="3108"/>
        <v>16.61008550385495</v>
      </c>
      <c r="AB2488">
        <f t="shared" si="3109"/>
        <v>23.566462252957958</v>
      </c>
      <c r="AC2488">
        <f t="shared" si="3110"/>
        <v>17.314520877228397</v>
      </c>
      <c r="AD2488">
        <f t="shared" si="3118"/>
        <v>25.196607656225346</v>
      </c>
      <c r="AE2488">
        <f t="shared" si="3091"/>
        <v>9001.6097654000005</v>
      </c>
      <c r="AF2488">
        <f t="shared" si="3093"/>
        <v>8998.774739333332</v>
      </c>
      <c r="AG2488">
        <f t="shared" si="3115"/>
        <v>9246.144921699999</v>
      </c>
      <c r="AH2488">
        <f t="shared" si="3100"/>
        <v>9097.5397457999989</v>
      </c>
      <c r="AI2488">
        <f t="shared" si="3101"/>
        <v>9475.9529246539587</v>
      </c>
      <c r="AJ2488">
        <f t="shared" si="3102"/>
        <v>8719.126566946039</v>
      </c>
      <c r="AK2488">
        <f t="shared" si="3103"/>
        <v>0.37323362113000824</v>
      </c>
      <c r="AL2488">
        <f t="shared" si="3082"/>
        <v>-0.81808036151602581</v>
      </c>
      <c r="AM2488">
        <f t="shared" si="3083"/>
        <v>-292657.61428765854</v>
      </c>
      <c r="AN2488">
        <f t="shared" si="3116"/>
        <v>-1031146.1698488432</v>
      </c>
      <c r="AO2488">
        <f t="shared" si="3117"/>
        <v>11990534</v>
      </c>
      <c r="AP2488">
        <f t="shared" si="3119"/>
        <v>-8.5996684538723903E-2</v>
      </c>
      <c r="AQ2488">
        <f t="shared" si="3120"/>
        <v>9033.5872179177732</v>
      </c>
      <c r="AR2488">
        <f t="shared" si="3121"/>
        <v>9038.5604461713174</v>
      </c>
      <c r="AS2488">
        <f t="shared" si="3122"/>
        <v>9100.1260084764835</v>
      </c>
      <c r="AT2488">
        <f t="shared" si="3123"/>
        <v>9196.5418842843465</v>
      </c>
      <c r="AU2488">
        <f t="shared" si="3124"/>
        <v>9127.206958113271</v>
      </c>
      <c r="AV2488">
        <f t="shared" si="3125"/>
        <v>9210.3522984506471</v>
      </c>
      <c r="AW2488">
        <f t="shared" si="3126"/>
        <v>-83.145340337376183</v>
      </c>
      <c r="AX2488">
        <f t="shared" si="3153"/>
        <v>-36.751495579546045</v>
      </c>
      <c r="AY2488">
        <f t="shared" si="3127"/>
        <v>-46.393844757830138</v>
      </c>
      <c r="AZ2488">
        <f t="shared" si="3084"/>
        <v>9048.366536333333</v>
      </c>
      <c r="BA2488">
        <f t="shared" si="3085"/>
        <v>3236935499.6082773</v>
      </c>
      <c r="BB2488">
        <f t="shared" si="3088"/>
        <v>0</v>
      </c>
      <c r="BC2488">
        <f t="shared" si="3089"/>
        <v>3236935499.6082773</v>
      </c>
      <c r="BD2488">
        <f t="shared" si="3104"/>
        <v>32691142906.497543</v>
      </c>
      <c r="BE2488">
        <f t="shared" si="3105"/>
        <v>50471297773.377831</v>
      </c>
      <c r="BF2488">
        <f t="shared" si="3106"/>
        <v>0.64771750180240439</v>
      </c>
      <c r="BG2488">
        <f t="shared" si="3107"/>
        <v>39.309984939401296</v>
      </c>
      <c r="BH2488">
        <f t="shared" si="3128"/>
        <v>109645199</v>
      </c>
      <c r="BI2488">
        <f t="shared" si="3129"/>
        <v>-0.90273789365649759</v>
      </c>
      <c r="BJ2488">
        <f t="shared" si="3090"/>
        <v>-11725</v>
      </c>
      <c r="BK2488">
        <f t="shared" si="3130"/>
        <v>-1.2749716762738939E-2</v>
      </c>
      <c r="BL2488">
        <f t="shared" si="3131"/>
        <v>0.98725028323726105</v>
      </c>
      <c r="BM2488">
        <f t="shared" si="3132"/>
        <v>199.4412569671897</v>
      </c>
      <c r="BN2488">
        <f t="shared" si="3133"/>
        <v>9071.75</v>
      </c>
      <c r="BO2488">
        <f t="shared" si="3092"/>
        <v>9012.804980500001</v>
      </c>
      <c r="BP2488">
        <f t="shared" si="3134"/>
        <v>9363.2867503382331</v>
      </c>
      <c r="BQ2488">
        <f t="shared" si="3135"/>
        <v>-350.48176983823214</v>
      </c>
      <c r="BR2488">
        <f t="shared" si="3136"/>
        <v>-508.10058599999866</v>
      </c>
      <c r="BS2488">
        <f t="shared" si="3137"/>
        <v>-472.90039099999922</v>
      </c>
      <c r="BT2488">
        <f t="shared" si="3138"/>
        <v>-427.5</v>
      </c>
      <c r="BU2488">
        <f t="shared" si="3139"/>
        <v>-408.14941400000134</v>
      </c>
      <c r="BV2488">
        <f t="shared" si="3140"/>
        <v>9018.0597002000013</v>
      </c>
      <c r="BW2488">
        <f t="shared" si="3141"/>
        <v>9012.5497113809524</v>
      </c>
      <c r="BX2488">
        <f t="shared" si="3142"/>
        <v>9033.486079254546</v>
      </c>
      <c r="BY2488">
        <f t="shared" si="3143"/>
        <v>9169.1448286285722</v>
      </c>
      <c r="BZ2488">
        <f t="shared" si="3144"/>
        <v>9585</v>
      </c>
      <c r="CA2488">
        <f t="shared" si="3145"/>
        <v>8661.5996090000008</v>
      </c>
      <c r="CB2488">
        <f t="shared" si="3146"/>
        <v>8972.8276822466687</v>
      </c>
      <c r="CC2488">
        <f t="shared" si="3147"/>
        <v>8980.3528047055534</v>
      </c>
      <c r="CD2488">
        <f t="shared" si="3148"/>
        <v>9229.7679939785721</v>
      </c>
      <c r="CE2488">
        <f t="shared" si="3149"/>
        <v>9333.1271281867485</v>
      </c>
      <c r="CF2488">
        <f t="shared" si="3150"/>
        <v>9117.8496090000008</v>
      </c>
      <c r="CG2488">
        <f t="shared" si="3151"/>
        <v>9150</v>
      </c>
      <c r="CH2488">
        <f t="shared" si="3152"/>
        <v>8960</v>
      </c>
    </row>
    <row r="2489" spans="1:86">
      <c r="A2489" s="1">
        <v>43146</v>
      </c>
      <c r="B2489">
        <v>9049</v>
      </c>
      <c r="C2489">
        <v>9090</v>
      </c>
      <c r="D2489">
        <v>9001</v>
      </c>
      <c r="E2489">
        <v>9020.25</v>
      </c>
      <c r="F2489">
        <v>250781</v>
      </c>
      <c r="G2489">
        <f t="shared" si="3086"/>
        <v>-142297.08426966294</v>
      </c>
      <c r="H2489">
        <f t="shared" si="3114"/>
        <v>5056235.6701173233</v>
      </c>
      <c r="I2489">
        <f t="shared" si="3087"/>
        <v>9040.0625</v>
      </c>
      <c r="J2489">
        <f t="shared" si="3094"/>
        <v>9455.6374509999987</v>
      </c>
      <c r="K2489">
        <f t="shared" si="3095"/>
        <v>8864.9248045000004</v>
      </c>
      <c r="L2489">
        <f t="shared" si="3096"/>
        <v>10</v>
      </c>
      <c r="M2489">
        <f t="shared" si="3097"/>
        <v>7</v>
      </c>
      <c r="N2489">
        <f t="shared" si="3098"/>
        <v>0</v>
      </c>
      <c r="O2489">
        <f t="shared" si="3099"/>
        <v>30</v>
      </c>
      <c r="P2489">
        <f t="shared" si="3074"/>
        <v>89</v>
      </c>
      <c r="Q2489">
        <f t="shared" si="3075"/>
        <v>69.75</v>
      </c>
      <c r="R2489">
        <f t="shared" si="3076"/>
        <v>19.25</v>
      </c>
      <c r="S2489">
        <f t="shared" si="3077"/>
        <v>89</v>
      </c>
      <c r="T2489">
        <f t="shared" si="3113"/>
        <v>196.39026439024678</v>
      </c>
      <c r="U2489">
        <f t="shared" si="3078"/>
        <v>-20</v>
      </c>
      <c r="V2489">
        <f t="shared" si="3079"/>
        <v>194.15039099999922</v>
      </c>
      <c r="W2489">
        <f t="shared" si="3080"/>
        <v>0</v>
      </c>
      <c r="X2489">
        <f t="shared" si="3081"/>
        <v>194.15039099999922</v>
      </c>
      <c r="Y2489">
        <f t="shared" si="3111"/>
        <v>31.564663972293154</v>
      </c>
      <c r="Z2489">
        <f t="shared" si="3112"/>
        <v>58.651968925645178</v>
      </c>
      <c r="AA2489">
        <f t="shared" si="3108"/>
        <v>16.072417881963364</v>
      </c>
      <c r="AB2489">
        <f t="shared" si="3109"/>
        <v>29.865008384070375</v>
      </c>
      <c r="AC2489">
        <f t="shared" si="3110"/>
        <v>30.024734999804046</v>
      </c>
      <c r="AD2489">
        <f t="shared" si="3118"/>
        <v>26.360007171449741</v>
      </c>
      <c r="AE2489">
        <f t="shared" si="3091"/>
        <v>9021.2998044000014</v>
      </c>
      <c r="AF2489">
        <f t="shared" si="3093"/>
        <v>9004.7164711666683</v>
      </c>
      <c r="AG2489">
        <f t="shared" si="3115"/>
        <v>9231.0549314499985</v>
      </c>
      <c r="AH2489">
        <f t="shared" si="3100"/>
        <v>9048.5947262999998</v>
      </c>
      <c r="AI2489">
        <f t="shared" si="3101"/>
        <v>9309.4645439549095</v>
      </c>
      <c r="AJ2489">
        <f t="shared" si="3102"/>
        <v>8787.7249086450902</v>
      </c>
      <c r="AK2489">
        <f t="shared" si="3103"/>
        <v>0.44567266049632559</v>
      </c>
      <c r="AL2489">
        <f t="shared" si="3082"/>
        <v>-0.56741573033707871</v>
      </c>
      <c r="AM2489">
        <f t="shared" si="3083"/>
        <v>-142297.08426966294</v>
      </c>
      <c r="AN2489">
        <f t="shared" si="3116"/>
        <v>-956700.75089736737</v>
      </c>
      <c r="AO2489">
        <f t="shared" si="3117"/>
        <v>11876499</v>
      </c>
      <c r="AP2489">
        <f t="shared" si="3119"/>
        <v>-8.0554105287877126E-2</v>
      </c>
      <c r="AQ2489">
        <f t="shared" si="3120"/>
        <v>9029.0525638257295</v>
      </c>
      <c r="AR2489">
        <f t="shared" si="3121"/>
        <v>8981.1015245874914</v>
      </c>
      <c r="AS2489">
        <f t="shared" si="3122"/>
        <v>9085.7483269507156</v>
      </c>
      <c r="AT2489">
        <f t="shared" si="3123"/>
        <v>9180.6756146987555</v>
      </c>
      <c r="AU2489">
        <f t="shared" si="3124"/>
        <v>9111.1634143962801</v>
      </c>
      <c r="AV2489">
        <f t="shared" si="3125"/>
        <v>9197.0451375591019</v>
      </c>
      <c r="AW2489">
        <f t="shared" si="3126"/>
        <v>-85.8817231628218</v>
      </c>
      <c r="AX2489">
        <f t="shared" si="3153"/>
        <v>-46.577541096201195</v>
      </c>
      <c r="AY2489">
        <f t="shared" si="3127"/>
        <v>-39.304182066620605</v>
      </c>
      <c r="AZ2489">
        <f t="shared" si="3084"/>
        <v>9037.0833333333339</v>
      </c>
      <c r="BA2489">
        <f t="shared" si="3085"/>
        <v>2266328795.416667</v>
      </c>
      <c r="BB2489">
        <f t="shared" si="3088"/>
        <v>0</v>
      </c>
      <c r="BC2489">
        <f t="shared" si="3089"/>
        <v>2266328795.416667</v>
      </c>
      <c r="BD2489">
        <f t="shared" si="3104"/>
        <v>27329277720.258858</v>
      </c>
      <c r="BE2489">
        <f t="shared" si="3105"/>
        <v>52737626568.794495</v>
      </c>
      <c r="BF2489">
        <f t="shared" si="3106"/>
        <v>0.51821212857595544</v>
      </c>
      <c r="BG2489">
        <f t="shared" si="3107"/>
        <v>34.133051555978895</v>
      </c>
      <c r="BH2489">
        <f t="shared" si="3128"/>
        <v>109895980</v>
      </c>
      <c r="BI2489">
        <f t="shared" si="3129"/>
        <v>-0.93379690844504026</v>
      </c>
      <c r="BJ2489">
        <f t="shared" si="3090"/>
        <v>1765.0390999999217</v>
      </c>
      <c r="BK2489">
        <f t="shared" si="3130"/>
        <v>2.0718974193600147E-3</v>
      </c>
      <c r="BL2489">
        <f t="shared" si="3131"/>
        <v>1.0020718974193601</v>
      </c>
      <c r="BM2489">
        <f t="shared" si="3132"/>
        <v>137.49046609703385</v>
      </c>
      <c r="BN2489">
        <f t="shared" si="3133"/>
        <v>9045.5</v>
      </c>
      <c r="BO2489">
        <f t="shared" si="3092"/>
        <v>9017.6049805000002</v>
      </c>
      <c r="BP2489">
        <f t="shared" si="3134"/>
        <v>9344.3338120441167</v>
      </c>
      <c r="BQ2489">
        <f t="shared" si="3135"/>
        <v>-326.72883154411647</v>
      </c>
      <c r="BR2489">
        <f t="shared" si="3136"/>
        <v>-381.59960900000078</v>
      </c>
      <c r="BS2489">
        <f t="shared" si="3137"/>
        <v>-311</v>
      </c>
      <c r="BT2489">
        <f t="shared" si="3138"/>
        <v>-473.70019499999944</v>
      </c>
      <c r="BU2489">
        <f t="shared" si="3139"/>
        <v>-496</v>
      </c>
      <c r="BV2489">
        <f t="shared" si="3140"/>
        <v>9024.2731117333351</v>
      </c>
      <c r="BW2489">
        <f t="shared" si="3141"/>
        <v>9018.6855001428557</v>
      </c>
      <c r="BX2489">
        <f t="shared" si="3142"/>
        <v>9019.4333982000026</v>
      </c>
      <c r="BY2489">
        <f t="shared" si="3143"/>
        <v>9147.6310265619068</v>
      </c>
      <c r="BZ2489">
        <f t="shared" si="3144"/>
        <v>9563.7001949999994</v>
      </c>
      <c r="CA2489">
        <f t="shared" si="3145"/>
        <v>8661.5996090000008</v>
      </c>
      <c r="CB2489">
        <f t="shared" si="3146"/>
        <v>9017.0357255800009</v>
      </c>
      <c r="CC2489">
        <f t="shared" si="3147"/>
        <v>8978.1424803999998</v>
      </c>
      <c r="CD2489">
        <f t="shared" si="3148"/>
        <v>9122.2232070011905</v>
      </c>
      <c r="CE2489">
        <f t="shared" si="3149"/>
        <v>9330.6658278205668</v>
      </c>
      <c r="CF2489">
        <f t="shared" si="3150"/>
        <v>9001.5996090000008</v>
      </c>
      <c r="CG2489">
        <f t="shared" si="3151"/>
        <v>9157.5</v>
      </c>
      <c r="CH2489">
        <f t="shared" si="3152"/>
        <v>8986</v>
      </c>
    </row>
    <row r="2490" spans="1:86">
      <c r="A2490" s="1">
        <v>43147</v>
      </c>
      <c r="B2490">
        <v>9039.9003909999992</v>
      </c>
      <c r="C2490">
        <v>9070</v>
      </c>
      <c r="D2490">
        <v>8806.8496090000008</v>
      </c>
      <c r="E2490">
        <v>8836.9501949999994</v>
      </c>
      <c r="F2490">
        <v>632659</v>
      </c>
      <c r="G2490">
        <f t="shared" si="3086"/>
        <v>-487924.982575164</v>
      </c>
      <c r="H2490">
        <f t="shared" si="3114"/>
        <v>4568310.6875421591</v>
      </c>
      <c r="I2490">
        <f t="shared" si="3087"/>
        <v>8938.4250487499994</v>
      </c>
      <c r="J2490">
        <f t="shared" si="3094"/>
        <v>9162.1499022499993</v>
      </c>
      <c r="K2490">
        <f t="shared" si="3095"/>
        <v>8864.9248045000004</v>
      </c>
      <c r="L2490">
        <f t="shared" si="3096"/>
        <v>10</v>
      </c>
      <c r="M2490">
        <f t="shared" si="3097"/>
        <v>8</v>
      </c>
      <c r="N2490">
        <f t="shared" si="3098"/>
        <v>0</v>
      </c>
      <c r="O2490">
        <f t="shared" si="3099"/>
        <v>20</v>
      </c>
      <c r="P2490">
        <f t="shared" si="3074"/>
        <v>263.15039099999922</v>
      </c>
      <c r="Q2490">
        <f t="shared" si="3075"/>
        <v>233.04980500000056</v>
      </c>
      <c r="R2490">
        <f t="shared" si="3076"/>
        <v>30.100585999998657</v>
      </c>
      <c r="S2490">
        <f t="shared" si="3077"/>
        <v>263.15039099999922</v>
      </c>
      <c r="T2490">
        <f t="shared" si="3113"/>
        <v>201.15884486237195</v>
      </c>
      <c r="U2490">
        <f t="shared" si="3078"/>
        <v>-204.15039099999922</v>
      </c>
      <c r="V2490">
        <f t="shared" si="3079"/>
        <v>115.19921800000157</v>
      </c>
      <c r="W2490">
        <f t="shared" si="3080"/>
        <v>0</v>
      </c>
      <c r="X2490">
        <f t="shared" si="3081"/>
        <v>115.19921800000157</v>
      </c>
      <c r="Y2490">
        <f t="shared" si="3111"/>
        <v>29.310045117129359</v>
      </c>
      <c r="Z2490">
        <f t="shared" si="3112"/>
        <v>62.69105814524206</v>
      </c>
      <c r="AA2490">
        <f t="shared" si="3108"/>
        <v>14.57059724974191</v>
      </c>
      <c r="AB2490">
        <f t="shared" si="3109"/>
        <v>31.164952348048018</v>
      </c>
      <c r="AC2490">
        <f t="shared" si="3110"/>
        <v>36.283274704778002</v>
      </c>
      <c r="AD2490">
        <f t="shared" si="3118"/>
        <v>26.642966726193549</v>
      </c>
      <c r="AE2490">
        <f t="shared" si="3091"/>
        <v>8982.5498044000014</v>
      </c>
      <c r="AF2490">
        <f t="shared" si="3093"/>
        <v>8990.5748695000002</v>
      </c>
      <c r="AG2490">
        <f t="shared" si="3115"/>
        <v>9207.2074216500005</v>
      </c>
      <c r="AH2490">
        <f t="shared" si="3100"/>
        <v>8992.1047848999988</v>
      </c>
      <c r="AI2490">
        <f t="shared" si="3101"/>
        <v>9144.7165997667089</v>
      </c>
      <c r="AJ2490">
        <f t="shared" si="3102"/>
        <v>8839.4929700332887</v>
      </c>
      <c r="AK2490">
        <f t="shared" si="3103"/>
        <v>-8.3308590344399469E-3</v>
      </c>
      <c r="AL2490">
        <f t="shared" si="3082"/>
        <v>-0.7712290231786223</v>
      </c>
      <c r="AM2490">
        <f t="shared" si="3083"/>
        <v>-487924.982575164</v>
      </c>
      <c r="AN2490">
        <f t="shared" si="3116"/>
        <v>-1455013.7344127477</v>
      </c>
      <c r="AO2490">
        <f t="shared" si="3117"/>
        <v>12118697</v>
      </c>
      <c r="AP2490">
        <f t="shared" si="3119"/>
        <v>-0.12006354597468256</v>
      </c>
      <c r="AQ2490">
        <f t="shared" si="3120"/>
        <v>8963.7377584249807</v>
      </c>
      <c r="AR2490">
        <f t="shared" si="3121"/>
        <v>8908.0697286450559</v>
      </c>
      <c r="AS2490">
        <f t="shared" si="3122"/>
        <v>9040.9646631995874</v>
      </c>
      <c r="AT2490">
        <f t="shared" si="3123"/>
        <v>9149.7403269258666</v>
      </c>
      <c r="AU2490">
        <f t="shared" si="3124"/>
        <v>9070.0314314868374</v>
      </c>
      <c r="AV2490">
        <f t="shared" si="3125"/>
        <v>9171.8384915799652</v>
      </c>
      <c r="AW2490">
        <f t="shared" si="3126"/>
        <v>-101.8070600931278</v>
      </c>
      <c r="AX2490">
        <f t="shared" si="3153"/>
        <v>-57.623444895586516</v>
      </c>
      <c r="AY2490">
        <f t="shared" si="3127"/>
        <v>-44.183615197541286</v>
      </c>
      <c r="AZ2490">
        <f t="shared" si="3084"/>
        <v>8904.5999346666667</v>
      </c>
      <c r="BA2490">
        <f t="shared" si="3085"/>
        <v>5633575290.0662785</v>
      </c>
      <c r="BB2490">
        <f t="shared" si="3088"/>
        <v>0</v>
      </c>
      <c r="BC2490">
        <f t="shared" si="3089"/>
        <v>5633575290.0662785</v>
      </c>
      <c r="BD2490">
        <f t="shared" si="3104"/>
        <v>27329277720.258858</v>
      </c>
      <c r="BE2490">
        <f t="shared" si="3105"/>
        <v>51786008160.754547</v>
      </c>
      <c r="BF2490">
        <f t="shared" si="3106"/>
        <v>0.52773478186275902</v>
      </c>
      <c r="BG2490">
        <f t="shared" si="3107"/>
        <v>34.543612420690906</v>
      </c>
      <c r="BH2490">
        <f t="shared" si="3128"/>
        <v>109263321</v>
      </c>
      <c r="BI2490">
        <f t="shared" si="3129"/>
        <v>-1.1099962148983531</v>
      </c>
      <c r="BJ2490">
        <f t="shared" si="3090"/>
        <v>-18429.980500000056</v>
      </c>
      <c r="BK2490">
        <f t="shared" si="3130"/>
        <v>-2.0320922923422361E-2</v>
      </c>
      <c r="BL2490">
        <f t="shared" si="3131"/>
        <v>0.97967907707657764</v>
      </c>
      <c r="BM2490">
        <f t="shared" si="3132"/>
        <v>80.433488805092068</v>
      </c>
      <c r="BN2490">
        <f t="shared" si="3133"/>
        <v>8938.4248045000004</v>
      </c>
      <c r="BO2490">
        <f t="shared" si="3092"/>
        <v>9007.7899414000003</v>
      </c>
      <c r="BP2490">
        <f t="shared" si="3134"/>
        <v>9323.2683679852926</v>
      </c>
      <c r="BQ2490">
        <f t="shared" si="3135"/>
        <v>-315.47842658529225</v>
      </c>
      <c r="BR2490">
        <f t="shared" si="3136"/>
        <v>-153.64941400000134</v>
      </c>
      <c r="BS2490">
        <f t="shared" si="3137"/>
        <v>-133.15039099999922</v>
      </c>
      <c r="BT2490">
        <f t="shared" si="3138"/>
        <v>-289</v>
      </c>
      <c r="BU2490">
        <f t="shared" si="3139"/>
        <v>-319.09960900000078</v>
      </c>
      <c r="BV2490">
        <f t="shared" si="3140"/>
        <v>8962.8232419333344</v>
      </c>
      <c r="BW2490">
        <f t="shared" si="3141"/>
        <v>8970.7522783809527</v>
      </c>
      <c r="BX2490">
        <f t="shared" si="3142"/>
        <v>8980.9525743272734</v>
      </c>
      <c r="BY2490">
        <f t="shared" si="3143"/>
        <v>9110.0972421380939</v>
      </c>
      <c r="BZ2490">
        <f t="shared" si="3144"/>
        <v>9359</v>
      </c>
      <c r="CA2490">
        <f t="shared" si="3145"/>
        <v>8661.5996090000008</v>
      </c>
      <c r="CB2490">
        <f t="shared" si="3146"/>
        <v>8996.6180009633335</v>
      </c>
      <c r="CC2490">
        <f t="shared" si="3147"/>
        <v>9012.6255829000002</v>
      </c>
      <c r="CD2490">
        <f t="shared" si="3148"/>
        <v>9004.9913826351585</v>
      </c>
      <c r="CE2490">
        <f t="shared" si="3149"/>
        <v>9330.2587243209036</v>
      </c>
      <c r="CF2490">
        <f t="shared" si="3150"/>
        <v>9020.25</v>
      </c>
      <c r="CG2490">
        <f t="shared" si="3151"/>
        <v>9090</v>
      </c>
      <c r="CH2490">
        <f t="shared" si="3152"/>
        <v>9001</v>
      </c>
    </row>
    <row r="2491" spans="1:86">
      <c r="A2491" s="1">
        <v>43150</v>
      </c>
      <c r="B2491">
        <v>8856</v>
      </c>
      <c r="C2491">
        <v>8865.8496090000008</v>
      </c>
      <c r="D2491">
        <v>8691.6503909999992</v>
      </c>
      <c r="E2491">
        <v>8724.8496090000008</v>
      </c>
      <c r="F2491">
        <v>436138</v>
      </c>
      <c r="G2491">
        <f t="shared" si="3086"/>
        <v>-269897.9823199602</v>
      </c>
      <c r="H2491">
        <f t="shared" si="3114"/>
        <v>4298412.7052221987</v>
      </c>
      <c r="I2491">
        <f t="shared" si="3087"/>
        <v>8784.5874022499993</v>
      </c>
      <c r="J2491">
        <f t="shared" si="3094"/>
        <v>9073.75</v>
      </c>
      <c r="K2491">
        <f t="shared" si="3095"/>
        <v>8784.5874022499993</v>
      </c>
      <c r="L2491">
        <f t="shared" si="3096"/>
        <v>4</v>
      </c>
      <c r="M2491">
        <f t="shared" si="3097"/>
        <v>1</v>
      </c>
      <c r="N2491">
        <f t="shared" si="3098"/>
        <v>60</v>
      </c>
      <c r="O2491">
        <f t="shared" si="3099"/>
        <v>90</v>
      </c>
      <c r="P2491">
        <f t="shared" si="3074"/>
        <v>174.19921800000157</v>
      </c>
      <c r="Q2491">
        <f t="shared" si="3075"/>
        <v>141</v>
      </c>
      <c r="R2491">
        <f t="shared" si="3076"/>
        <v>33.199218000001565</v>
      </c>
      <c r="S2491">
        <f t="shared" si="3077"/>
        <v>174.19921800000157</v>
      </c>
      <c r="T2491">
        <f t="shared" si="3113"/>
        <v>199.23315722934549</v>
      </c>
      <c r="U2491">
        <f t="shared" si="3078"/>
        <v>-96.899414000001343</v>
      </c>
      <c r="V2491">
        <f t="shared" si="3079"/>
        <v>41.650390999999217</v>
      </c>
      <c r="W2491">
        <f t="shared" si="3080"/>
        <v>0</v>
      </c>
      <c r="X2491">
        <f t="shared" si="3081"/>
        <v>41.650390999999217</v>
      </c>
      <c r="Y2491">
        <f t="shared" si="3111"/>
        <v>27.216470465905836</v>
      </c>
      <c r="Z2491">
        <f t="shared" si="3112"/>
        <v>61.188153349153289</v>
      </c>
      <c r="AA2491">
        <f t="shared" si="3108"/>
        <v>13.660612944348333</v>
      </c>
      <c r="AB2491">
        <f t="shared" si="3109"/>
        <v>30.711832407854224</v>
      </c>
      <c r="AC2491">
        <f t="shared" si="3110"/>
        <v>38.427495550815983</v>
      </c>
      <c r="AD2491">
        <f t="shared" si="3118"/>
        <v>27.079084912797214</v>
      </c>
      <c r="AE2491">
        <f t="shared" si="3091"/>
        <v>8940.2998044000014</v>
      </c>
      <c r="AF2491">
        <f t="shared" si="3093"/>
        <v>8939.5997718333329</v>
      </c>
      <c r="AG2491">
        <f t="shared" si="3115"/>
        <v>9175.0148923499983</v>
      </c>
      <c r="AH2491">
        <f t="shared" si="3100"/>
        <v>8965.5297848999999</v>
      </c>
      <c r="AI2491">
        <f t="shared" si="3101"/>
        <v>9186.9675164030559</v>
      </c>
      <c r="AJ2491">
        <f t="shared" si="3102"/>
        <v>8744.0920533969438</v>
      </c>
      <c r="AK2491">
        <f t="shared" si="3103"/>
        <v>-4.3448883499507547E-2</v>
      </c>
      <c r="AL2491">
        <f t="shared" si="3082"/>
        <v>-0.61883619936799872</v>
      </c>
      <c r="AM2491">
        <f t="shared" si="3083"/>
        <v>-269897.9823199602</v>
      </c>
      <c r="AN2491">
        <f t="shared" si="3116"/>
        <v>-1307731.1599142279</v>
      </c>
      <c r="AO2491">
        <f t="shared" si="3117"/>
        <v>11867864</v>
      </c>
      <c r="AP2491">
        <f t="shared" si="3119"/>
        <v>-0.11019094589508507</v>
      </c>
      <c r="AQ2491">
        <f t="shared" si="3120"/>
        <v>8882.5157876204867</v>
      </c>
      <c r="AR2491">
        <f t="shared" si="3121"/>
        <v>8855.2252174162149</v>
      </c>
      <c r="AS2491">
        <f t="shared" si="3122"/>
        <v>8984.0639534436614</v>
      </c>
      <c r="AT2491">
        <f t="shared" si="3123"/>
        <v>9111.500162312539</v>
      </c>
      <c r="AU2491">
        <f t="shared" si="3124"/>
        <v>9018.2541581138121</v>
      </c>
      <c r="AV2491">
        <f t="shared" si="3125"/>
        <v>9140.5492697993668</v>
      </c>
      <c r="AW2491">
        <f t="shared" si="3126"/>
        <v>-122.29511168555473</v>
      </c>
      <c r="AX2491">
        <f t="shared" si="3153"/>
        <v>-70.557778253580153</v>
      </c>
      <c r="AY2491">
        <f t="shared" si="3127"/>
        <v>-51.737333431974577</v>
      </c>
      <c r="AZ2491">
        <f t="shared" si="3084"/>
        <v>8760.7832030000009</v>
      </c>
      <c r="BA2491">
        <f t="shared" si="3085"/>
        <v>3820910464.5900145</v>
      </c>
      <c r="BB2491">
        <f t="shared" si="3088"/>
        <v>0</v>
      </c>
      <c r="BC2491">
        <f t="shared" si="3089"/>
        <v>3820910464.5900145</v>
      </c>
      <c r="BD2491">
        <f t="shared" si="3104"/>
        <v>12478748634.128296</v>
      </c>
      <c r="BE2491">
        <f t="shared" si="3105"/>
        <v>55606918625.344559</v>
      </c>
      <c r="BF2491">
        <f t="shared" si="3106"/>
        <v>0.22441000045704246</v>
      </c>
      <c r="BG2491">
        <f t="shared" si="3107"/>
        <v>18.32801107253907</v>
      </c>
      <c r="BH2491">
        <f t="shared" si="3128"/>
        <v>108827183</v>
      </c>
      <c r="BI2491">
        <f t="shared" si="3129"/>
        <v>-1.337940511842338</v>
      </c>
      <c r="BJ2491">
        <f t="shared" si="3090"/>
        <v>-11310.058599999866</v>
      </c>
      <c r="BK2491">
        <f t="shared" si="3130"/>
        <v>-1.2685438248076339E-2</v>
      </c>
      <c r="BL2491">
        <f t="shared" si="3131"/>
        <v>0.98731456175192367</v>
      </c>
      <c r="BM2491">
        <f t="shared" si="3132"/>
        <v>116.70793190839072</v>
      </c>
      <c r="BN2491">
        <f t="shared" si="3133"/>
        <v>8778.75</v>
      </c>
      <c r="BO2491">
        <f t="shared" si="3092"/>
        <v>8977.884960899999</v>
      </c>
      <c r="BP2491">
        <f t="shared" si="3134"/>
        <v>9295.8933679852944</v>
      </c>
      <c r="BQ2491">
        <f t="shared" si="3135"/>
        <v>-318.0084070852954</v>
      </c>
      <c r="BR2491">
        <f t="shared" si="3136"/>
        <v>-355.75</v>
      </c>
      <c r="BS2491">
        <f t="shared" si="3137"/>
        <v>3.6503909999992175</v>
      </c>
      <c r="BT2491">
        <f t="shared" si="3138"/>
        <v>-254.15039099999922</v>
      </c>
      <c r="BU2491">
        <f t="shared" si="3139"/>
        <v>5.8496090000007825</v>
      </c>
      <c r="BV2491">
        <f t="shared" si="3140"/>
        <v>8876.9231767999991</v>
      </c>
      <c r="BW2491">
        <f t="shared" si="3141"/>
        <v>8894.8307753809531</v>
      </c>
      <c r="BX2491">
        <f t="shared" si="3142"/>
        <v>8932.3607241636364</v>
      </c>
      <c r="BY2491">
        <f t="shared" si="3143"/>
        <v>9064.1584028380948</v>
      </c>
      <c r="BZ2491">
        <f t="shared" si="3144"/>
        <v>9170</v>
      </c>
      <c r="CA2491">
        <f t="shared" si="3145"/>
        <v>8661.5996090000008</v>
      </c>
      <c r="CB2491">
        <f t="shared" si="3146"/>
        <v>9031.7205563299995</v>
      </c>
      <c r="CC2491">
        <f t="shared" si="3147"/>
        <v>8987.1149627750001</v>
      </c>
      <c r="CD2491">
        <f t="shared" si="3148"/>
        <v>9009.594460852024</v>
      </c>
      <c r="CE2491">
        <f t="shared" si="3149"/>
        <v>9316.5797130478313</v>
      </c>
      <c r="CF2491">
        <f t="shared" si="3150"/>
        <v>8836.9501949999994</v>
      </c>
      <c r="CG2491">
        <f t="shared" si="3151"/>
        <v>9070</v>
      </c>
      <c r="CH2491">
        <f t="shared" si="3152"/>
        <v>8806.8496090000008</v>
      </c>
    </row>
    <row r="2492" spans="1:86">
      <c r="A2492" s="1">
        <v>43151</v>
      </c>
      <c r="B2492">
        <v>8745</v>
      </c>
      <c r="C2492">
        <v>8768.9501949999994</v>
      </c>
      <c r="D2492">
        <v>8650</v>
      </c>
      <c r="E2492">
        <v>8722.6503909999992</v>
      </c>
      <c r="F2492">
        <v>517802</v>
      </c>
      <c r="G2492">
        <f t="shared" si="3086"/>
        <v>114706.71947846361</v>
      </c>
      <c r="H2492">
        <f t="shared" si="3114"/>
        <v>4413119.4247006625</v>
      </c>
      <c r="I2492">
        <f t="shared" si="3087"/>
        <v>8721.6501465000001</v>
      </c>
      <c r="J2492">
        <f t="shared" si="3094"/>
        <v>9073.75</v>
      </c>
      <c r="K2492">
        <f t="shared" si="3095"/>
        <v>8721.6501465000001</v>
      </c>
      <c r="L2492">
        <f t="shared" si="3096"/>
        <v>5</v>
      </c>
      <c r="M2492">
        <f t="shared" si="3097"/>
        <v>1</v>
      </c>
      <c r="N2492">
        <f t="shared" si="3098"/>
        <v>50</v>
      </c>
      <c r="O2492">
        <f t="shared" si="3099"/>
        <v>90</v>
      </c>
      <c r="P2492">
        <f t="shared" si="3074"/>
        <v>118.95019499999944</v>
      </c>
      <c r="Q2492">
        <f t="shared" si="3075"/>
        <v>46.299804000000222</v>
      </c>
      <c r="R2492">
        <f t="shared" si="3076"/>
        <v>72.650390999999217</v>
      </c>
      <c r="S2492">
        <f t="shared" si="3077"/>
        <v>118.95019499999944</v>
      </c>
      <c r="T2492">
        <f t="shared" si="3113"/>
        <v>193.49865992724935</v>
      </c>
      <c r="U2492">
        <f t="shared" si="3078"/>
        <v>26.049805000000561</v>
      </c>
      <c r="V2492">
        <f t="shared" si="3079"/>
        <v>-58.200194999999439</v>
      </c>
      <c r="W2492">
        <f t="shared" si="3080"/>
        <v>26.049805000000561</v>
      </c>
      <c r="X2492">
        <f t="shared" si="3081"/>
        <v>0</v>
      </c>
      <c r="Y2492">
        <f t="shared" si="3111"/>
        <v>27.133137218341172</v>
      </c>
      <c r="Z2492">
        <f t="shared" si="3112"/>
        <v>56.817570967070914</v>
      </c>
      <c r="AA2492">
        <f t="shared" si="3108"/>
        <v>14.022390247323962</v>
      </c>
      <c r="AB2492">
        <f t="shared" si="3109"/>
        <v>29.363289124809906</v>
      </c>
      <c r="AC2492">
        <f t="shared" si="3110"/>
        <v>35.359360737218815</v>
      </c>
      <c r="AD2492">
        <f t="shared" si="3118"/>
        <v>28.150586376021298</v>
      </c>
      <c r="AE2492">
        <f t="shared" si="3091"/>
        <v>8861.2599608000019</v>
      </c>
      <c r="AF2492">
        <f t="shared" si="3093"/>
        <v>8904.0249021666677</v>
      </c>
      <c r="AG2492">
        <f t="shared" si="3115"/>
        <v>9144.9499021499996</v>
      </c>
      <c r="AH2492">
        <f t="shared" si="3100"/>
        <v>8929.7348630999986</v>
      </c>
      <c r="AI2492">
        <f t="shared" si="3101"/>
        <v>9179.1527803628614</v>
      </c>
      <c r="AJ2492">
        <f t="shared" si="3102"/>
        <v>8680.3169458371358</v>
      </c>
      <c r="AK2492">
        <f t="shared" si="3103"/>
        <v>8.4864482927760138E-2</v>
      </c>
      <c r="AL2492">
        <f t="shared" si="3082"/>
        <v>0.22152621943998596</v>
      </c>
      <c r="AM2492">
        <f t="shared" si="3083"/>
        <v>114706.71947846361</v>
      </c>
      <c r="AN2492">
        <f t="shared" si="3116"/>
        <v>-1049829.7703674256</v>
      </c>
      <c r="AO2492">
        <f t="shared" si="3117"/>
        <v>11843327</v>
      </c>
      <c r="AP2492">
        <f t="shared" si="3119"/>
        <v>-8.8643146504983408E-2</v>
      </c>
      <c r="AQ2492">
        <f t="shared" si="3120"/>
        <v>8828.1615527695212</v>
      </c>
      <c r="AR2492">
        <f t="shared" si="3121"/>
        <v>8834.5697804525935</v>
      </c>
      <c r="AS2492">
        <f t="shared" si="3122"/>
        <v>8937.0095122038019</v>
      </c>
      <c r="AT2492">
        <f t="shared" si="3123"/>
        <v>9076.5036828944103</v>
      </c>
      <c r="AU2492">
        <f t="shared" si="3124"/>
        <v>8973.9135930467401</v>
      </c>
      <c r="AV2492">
        <f t="shared" si="3125"/>
        <v>9111.2963482834111</v>
      </c>
      <c r="AW2492">
        <f t="shared" si="3126"/>
        <v>-137.38275523667107</v>
      </c>
      <c r="AX2492">
        <f t="shared" si="3153"/>
        <v>-83.922773650198337</v>
      </c>
      <c r="AY2492">
        <f t="shared" si="3127"/>
        <v>-53.459981586472736</v>
      </c>
      <c r="AZ2492">
        <f t="shared" si="3084"/>
        <v>8713.8668619999989</v>
      </c>
      <c r="BA2492">
        <f t="shared" si="3085"/>
        <v>4512057688.8773232</v>
      </c>
      <c r="BB2492">
        <f t="shared" si="3088"/>
        <v>0</v>
      </c>
      <c r="BC2492">
        <f t="shared" si="3089"/>
        <v>4512057688.8773232</v>
      </c>
      <c r="BD2492">
        <f t="shared" si="3104"/>
        <v>12478748634.128296</v>
      </c>
      <c r="BE2492">
        <f t="shared" si="3105"/>
        <v>54609255973.064438</v>
      </c>
      <c r="BF2492">
        <f t="shared" si="3106"/>
        <v>0.22850977204822814</v>
      </c>
      <c r="BG2492">
        <f t="shared" si="3107"/>
        <v>18.600566088069939</v>
      </c>
      <c r="BH2492">
        <f t="shared" si="3128"/>
        <v>108309381</v>
      </c>
      <c r="BI2492">
        <f t="shared" si="3129"/>
        <v>-1.5078288531637356</v>
      </c>
      <c r="BJ2492">
        <f t="shared" si="3090"/>
        <v>-319.92180000015651</v>
      </c>
      <c r="BK2492">
        <f t="shared" si="3130"/>
        <v>-2.5206371439720764E-4</v>
      </c>
      <c r="BL2492">
        <f t="shared" si="3131"/>
        <v>0.99974793628560277</v>
      </c>
      <c r="BM2492">
        <f t="shared" si="3132"/>
        <v>131.45478463433574</v>
      </c>
      <c r="BN2492">
        <f t="shared" si="3133"/>
        <v>8709.4750974999988</v>
      </c>
      <c r="BO2492">
        <f t="shared" si="3092"/>
        <v>8908.7799803999987</v>
      </c>
      <c r="BP2492">
        <f t="shared" si="3134"/>
        <v>9266.4838148970593</v>
      </c>
      <c r="BQ2492">
        <f t="shared" si="3135"/>
        <v>-357.7038344970606</v>
      </c>
      <c r="BR2492">
        <f t="shared" si="3136"/>
        <v>-261.94921800000157</v>
      </c>
      <c r="BS2492">
        <f t="shared" si="3137"/>
        <v>-11.599609000000783</v>
      </c>
      <c r="BT2492">
        <f t="shared" si="3138"/>
        <v>-344.54980500000056</v>
      </c>
      <c r="BU2492">
        <f t="shared" si="3139"/>
        <v>45</v>
      </c>
      <c r="BV2492">
        <f t="shared" si="3140"/>
        <v>8804.3733723333335</v>
      </c>
      <c r="BW2492">
        <f t="shared" si="3141"/>
        <v>8832.8452379999999</v>
      </c>
      <c r="BX2492">
        <f t="shared" si="3142"/>
        <v>8888.2008343636371</v>
      </c>
      <c r="BY2492">
        <f t="shared" si="3143"/>
        <v>9021.0760693761895</v>
      </c>
      <c r="BZ2492">
        <f t="shared" si="3144"/>
        <v>9170</v>
      </c>
      <c r="CA2492">
        <f t="shared" si="3145"/>
        <v>8650</v>
      </c>
      <c r="CB2492">
        <f t="shared" si="3146"/>
        <v>8944.5259991099992</v>
      </c>
      <c r="CC2492">
        <f t="shared" si="3147"/>
        <v>9010.4379473027784</v>
      </c>
      <c r="CD2492">
        <f t="shared" si="3148"/>
        <v>8974.7669652811492</v>
      </c>
      <c r="CE2492">
        <f t="shared" si="3149"/>
        <v>9310.0259644051584</v>
      </c>
      <c r="CF2492">
        <f t="shared" si="3150"/>
        <v>8724.8496090000008</v>
      </c>
      <c r="CG2492">
        <f t="shared" si="3151"/>
        <v>8865.8496090000008</v>
      </c>
      <c r="CH2492">
        <f t="shared" si="3152"/>
        <v>8691.6503909999992</v>
      </c>
    </row>
    <row r="2493" spans="1:86">
      <c r="A2493" s="1">
        <v>43152</v>
      </c>
      <c r="B2493">
        <v>8771</v>
      </c>
      <c r="C2493">
        <v>8795</v>
      </c>
      <c r="D2493">
        <v>8708.2001949999994</v>
      </c>
      <c r="E2493">
        <v>8782.75</v>
      </c>
      <c r="F2493">
        <v>471756</v>
      </c>
      <c r="G2493">
        <f t="shared" si="3086"/>
        <v>338598.76537257282</v>
      </c>
      <c r="H2493">
        <f t="shared" si="3114"/>
        <v>4751718.190073235</v>
      </c>
      <c r="I2493">
        <f t="shared" si="3087"/>
        <v>8764.2375487499994</v>
      </c>
      <c r="J2493">
        <f t="shared" si="3094"/>
        <v>9073.75</v>
      </c>
      <c r="K2493">
        <f t="shared" si="3095"/>
        <v>8721.6501465000001</v>
      </c>
      <c r="L2493">
        <f t="shared" si="3096"/>
        <v>6</v>
      </c>
      <c r="M2493">
        <f t="shared" si="3097"/>
        <v>2</v>
      </c>
      <c r="N2493">
        <f t="shared" si="3098"/>
        <v>40</v>
      </c>
      <c r="O2493">
        <f t="shared" si="3099"/>
        <v>80</v>
      </c>
      <c r="P2493">
        <f t="shared" si="3074"/>
        <v>86.799805000000561</v>
      </c>
      <c r="Q2493">
        <f t="shared" si="3075"/>
        <v>12.25</v>
      </c>
      <c r="R2493">
        <f t="shared" si="3076"/>
        <v>74.549805000000561</v>
      </c>
      <c r="S2493">
        <f t="shared" si="3077"/>
        <v>86.799805000000561</v>
      </c>
      <c r="T2493">
        <f t="shared" si="3113"/>
        <v>185.87731314673155</v>
      </c>
      <c r="U2493">
        <f t="shared" si="3078"/>
        <v>-26</v>
      </c>
      <c r="V2493">
        <f t="shared" si="3079"/>
        <v>106.70019499999944</v>
      </c>
      <c r="W2493">
        <f t="shared" si="3080"/>
        <v>0</v>
      </c>
      <c r="X2493">
        <f t="shared" si="3081"/>
        <v>106.70019499999944</v>
      </c>
      <c r="Y2493">
        <f t="shared" si="3111"/>
        <v>25.195055988459661</v>
      </c>
      <c r="Z2493">
        <f t="shared" si="3112"/>
        <v>60.380615540851522</v>
      </c>
      <c r="AA2493">
        <f t="shared" si="3108"/>
        <v>13.554669777570263</v>
      </c>
      <c r="AB2493">
        <f t="shared" si="3109"/>
        <v>32.484123273929114</v>
      </c>
      <c r="AC2493">
        <f t="shared" si="3110"/>
        <v>41.116311357650517</v>
      </c>
      <c r="AD2493">
        <f t="shared" si="3118"/>
        <v>30.799920674215848</v>
      </c>
      <c r="AE2493">
        <f t="shared" si="3091"/>
        <v>8817.4900390000003</v>
      </c>
      <c r="AF2493">
        <f t="shared" si="3093"/>
        <v>8848.1749673333343</v>
      </c>
      <c r="AG2493">
        <f t="shared" si="3115"/>
        <v>9118.5824217000009</v>
      </c>
      <c r="AH2493">
        <f t="shared" si="3100"/>
        <v>8909.5499022000004</v>
      </c>
      <c r="AI2493">
        <f t="shared" si="3101"/>
        <v>9170.3512264309102</v>
      </c>
      <c r="AJ2493">
        <f t="shared" si="3102"/>
        <v>8648.7485779690905</v>
      </c>
      <c r="AK2493">
        <f t="shared" si="3103"/>
        <v>0.25690326233210858</v>
      </c>
      <c r="AL2493">
        <f t="shared" si="3082"/>
        <v>0.71774130137734937</v>
      </c>
      <c r="AM2493">
        <f t="shared" si="3083"/>
        <v>338598.76537257282</v>
      </c>
      <c r="AN2493">
        <f t="shared" si="3116"/>
        <v>-667757.22003586567</v>
      </c>
      <c r="AO2493">
        <f t="shared" si="3117"/>
        <v>11860895</v>
      </c>
      <c r="AP2493">
        <f t="shared" si="3119"/>
        <v>-5.6299058379309964E-2</v>
      </c>
      <c r="AQ2493">
        <f t="shared" si="3120"/>
        <v>8812.7216248278837</v>
      </c>
      <c r="AR2493">
        <f t="shared" si="3121"/>
        <v>8777.4215874486054</v>
      </c>
      <c r="AS2493">
        <f t="shared" si="3122"/>
        <v>8909.2428000071177</v>
      </c>
      <c r="AT2493">
        <f t="shared" si="3123"/>
        <v>9050.0658514339138</v>
      </c>
      <c r="AU2493">
        <f t="shared" si="3124"/>
        <v>8945.2390540897286</v>
      </c>
      <c r="AV2493">
        <f t="shared" si="3125"/>
        <v>9088.2981039035731</v>
      </c>
      <c r="AW2493">
        <f t="shared" si="3126"/>
        <v>-143.05904981384447</v>
      </c>
      <c r="AX2493">
        <f t="shared" si="3153"/>
        <v>-95.750028882927566</v>
      </c>
      <c r="AY2493">
        <f t="shared" si="3127"/>
        <v>-47.309020930916901</v>
      </c>
      <c r="AZ2493">
        <f t="shared" si="3084"/>
        <v>8761.9833983333319</v>
      </c>
      <c r="BA2493">
        <f t="shared" si="3085"/>
        <v>4133518240.0641394</v>
      </c>
      <c r="BB2493">
        <f t="shared" si="3088"/>
        <v>4133518240.0641394</v>
      </c>
      <c r="BC2493">
        <f t="shared" si="3089"/>
        <v>0</v>
      </c>
      <c r="BD2493">
        <f t="shared" si="3104"/>
        <v>16612266874.192436</v>
      </c>
      <c r="BE2493">
        <f t="shared" si="3105"/>
        <v>50205814869.360138</v>
      </c>
      <c r="BF2493">
        <f t="shared" si="3106"/>
        <v>0.33088332332457882</v>
      </c>
      <c r="BG2493">
        <f t="shared" si="3107"/>
        <v>24.861933238296515</v>
      </c>
      <c r="BH2493">
        <f t="shared" si="3128"/>
        <v>108781137</v>
      </c>
      <c r="BI2493">
        <f t="shared" si="3129"/>
        <v>-1.5741016434352901</v>
      </c>
      <c r="BJ2493">
        <f t="shared" si="3090"/>
        <v>5909.9609000000783</v>
      </c>
      <c r="BK2493">
        <f t="shared" si="3130"/>
        <v>6.8900628027017286E-3</v>
      </c>
      <c r="BL2493">
        <f t="shared" si="3131"/>
        <v>1.0068900628027018</v>
      </c>
      <c r="BM2493">
        <f t="shared" si="3132"/>
        <v>137.45436689297551</v>
      </c>
      <c r="BN2493">
        <f t="shared" si="3133"/>
        <v>8751.6000974999988</v>
      </c>
      <c r="BO2493">
        <f t="shared" si="3092"/>
        <v>8844.7499998999992</v>
      </c>
      <c r="BP2493">
        <f t="shared" si="3134"/>
        <v>9240.8897058676484</v>
      </c>
      <c r="BQ2493">
        <f t="shared" si="3135"/>
        <v>-396.13970596764921</v>
      </c>
      <c r="BR2493">
        <f t="shared" si="3136"/>
        <v>-139.04980500000056</v>
      </c>
      <c r="BS2493">
        <f t="shared" si="3137"/>
        <v>-164.79980500000056</v>
      </c>
      <c r="BT2493">
        <f t="shared" si="3138"/>
        <v>-375</v>
      </c>
      <c r="BU2493">
        <f t="shared" si="3139"/>
        <v>-399</v>
      </c>
      <c r="BV2493">
        <f t="shared" si="3140"/>
        <v>8778.2033854000001</v>
      </c>
      <c r="BW2493">
        <f t="shared" si="3141"/>
        <v>8798.1952659523813</v>
      </c>
      <c r="BX2493">
        <f t="shared" si="3142"/>
        <v>8861.4763138000017</v>
      </c>
      <c r="BY2493">
        <f t="shared" si="3143"/>
        <v>8986.5808405999996</v>
      </c>
      <c r="BZ2493">
        <f t="shared" si="3144"/>
        <v>9170</v>
      </c>
      <c r="CA2493">
        <f t="shared" si="3145"/>
        <v>8650</v>
      </c>
      <c r="CB2493">
        <f t="shared" si="3146"/>
        <v>8890.6396906499995</v>
      </c>
      <c r="CC2493">
        <f t="shared" si="3147"/>
        <v>8928.4674938138905</v>
      </c>
      <c r="CD2493">
        <f t="shared" si="3148"/>
        <v>8963.1555753982939</v>
      </c>
      <c r="CE2493">
        <f t="shared" si="3149"/>
        <v>9307.951992137605</v>
      </c>
      <c r="CF2493">
        <f t="shared" si="3150"/>
        <v>8722.6503909999992</v>
      </c>
      <c r="CG2493">
        <f t="shared" si="3151"/>
        <v>8768.9501949999994</v>
      </c>
      <c r="CH2493">
        <f t="shared" si="3152"/>
        <v>8650</v>
      </c>
    </row>
    <row r="2494" spans="1:86">
      <c r="A2494" s="1">
        <v>43153</v>
      </c>
      <c r="B2494">
        <v>8769</v>
      </c>
      <c r="C2494">
        <v>8769</v>
      </c>
      <c r="D2494">
        <v>8601.5</v>
      </c>
      <c r="E2494">
        <v>8634.0498050000006</v>
      </c>
      <c r="F2494">
        <v>638857</v>
      </c>
      <c r="G2494">
        <f t="shared" si="3086"/>
        <v>-390562.42360733898</v>
      </c>
      <c r="H2494">
        <f t="shared" si="3114"/>
        <v>4361155.7664658958</v>
      </c>
      <c r="I2494">
        <f t="shared" si="3087"/>
        <v>8693.3874512500006</v>
      </c>
      <c r="J2494">
        <f t="shared" si="3094"/>
        <v>9073.75</v>
      </c>
      <c r="K2494">
        <f t="shared" si="3095"/>
        <v>8693.3874512500006</v>
      </c>
      <c r="L2494">
        <f t="shared" si="3096"/>
        <v>7</v>
      </c>
      <c r="M2494">
        <f t="shared" si="3097"/>
        <v>1</v>
      </c>
      <c r="N2494">
        <f t="shared" si="3098"/>
        <v>30</v>
      </c>
      <c r="O2494">
        <f t="shared" si="3099"/>
        <v>90</v>
      </c>
      <c r="P2494">
        <f t="shared" si="3074"/>
        <v>167.5</v>
      </c>
      <c r="Q2494">
        <f t="shared" si="3075"/>
        <v>134.95019499999944</v>
      </c>
      <c r="R2494">
        <f t="shared" si="3076"/>
        <v>32.549805000000561</v>
      </c>
      <c r="S2494">
        <f t="shared" si="3077"/>
        <v>167.5</v>
      </c>
      <c r="T2494">
        <f t="shared" si="3113"/>
        <v>184.56464792196499</v>
      </c>
      <c r="U2494">
        <f t="shared" si="3078"/>
        <v>-30.049805000000561</v>
      </c>
      <c r="V2494">
        <f t="shared" si="3079"/>
        <v>-53.549805000000561</v>
      </c>
      <c r="W2494">
        <f t="shared" si="3080"/>
        <v>0</v>
      </c>
      <c r="X2494">
        <f t="shared" si="3081"/>
        <v>0</v>
      </c>
      <c r="Y2494">
        <f t="shared" si="3111"/>
        <v>23.395409132141115</v>
      </c>
      <c r="Z2494">
        <f t="shared" si="3112"/>
        <v>56.067714430790701</v>
      </c>
      <c r="AA2494">
        <f t="shared" si="3108"/>
        <v>12.675996945001531</v>
      </c>
      <c r="AB2494">
        <f t="shared" si="3109"/>
        <v>30.378360678528455</v>
      </c>
      <c r="AC2494">
        <f t="shared" si="3110"/>
        <v>41.116311357650495</v>
      </c>
      <c r="AD2494">
        <f t="shared" si="3118"/>
        <v>32.017307531201268</v>
      </c>
      <c r="AE2494">
        <f t="shared" si="3091"/>
        <v>8740.25</v>
      </c>
      <c r="AF2494">
        <f t="shared" si="3093"/>
        <v>8786.9166666666661</v>
      </c>
      <c r="AG2494">
        <f t="shared" si="3115"/>
        <v>9080.614892399999</v>
      </c>
      <c r="AH2494">
        <f t="shared" si="3100"/>
        <v>8880.7749022000007</v>
      </c>
      <c r="AI2494">
        <f t="shared" si="3101"/>
        <v>9189.0044037017979</v>
      </c>
      <c r="AJ2494">
        <f t="shared" si="3102"/>
        <v>8572.5454006982036</v>
      </c>
      <c r="AK2494">
        <f t="shared" si="3103"/>
        <v>9.9770469734608389E-2</v>
      </c>
      <c r="AL2494">
        <f t="shared" si="3082"/>
        <v>-0.6113456119402918</v>
      </c>
      <c r="AM2494">
        <f t="shared" si="3083"/>
        <v>-390562.42360733898</v>
      </c>
      <c r="AN2494">
        <f t="shared" si="3116"/>
        <v>-1330624.684007006</v>
      </c>
      <c r="AO2494">
        <f t="shared" si="3117"/>
        <v>11937804</v>
      </c>
      <c r="AP2494">
        <f t="shared" si="3119"/>
        <v>-0.11146310359987532</v>
      </c>
      <c r="AQ2494">
        <f t="shared" si="3120"/>
        <v>8751.9732060864026</v>
      </c>
      <c r="AR2494">
        <f t="shared" si="3121"/>
        <v>8755.014379450753</v>
      </c>
      <c r="AS2494">
        <f t="shared" si="3122"/>
        <v>8859.7080609058357</v>
      </c>
      <c r="AT2494">
        <f t="shared" si="3123"/>
        <v>9012.6244072548616</v>
      </c>
      <c r="AU2494">
        <f t="shared" si="3124"/>
        <v>8898.5606667262691</v>
      </c>
      <c r="AV2494">
        <f t="shared" si="3125"/>
        <v>9056.5007229803232</v>
      </c>
      <c r="AW2494">
        <f t="shared" si="3126"/>
        <v>-157.94005625405407</v>
      </c>
      <c r="AX2494">
        <f t="shared" si="3153"/>
        <v>-108.18803435715287</v>
      </c>
      <c r="AY2494">
        <f t="shared" si="3127"/>
        <v>-49.752021896901198</v>
      </c>
      <c r="AZ2494">
        <f t="shared" si="3084"/>
        <v>8668.1832683333341</v>
      </c>
      <c r="BA2494">
        <f t="shared" si="3085"/>
        <v>5537729558.2576284</v>
      </c>
      <c r="BB2494">
        <f t="shared" si="3088"/>
        <v>0</v>
      </c>
      <c r="BC2494">
        <f t="shared" si="3089"/>
        <v>5537729558.2576284</v>
      </c>
      <c r="BD2494">
        <f t="shared" si="3104"/>
        <v>16612266874.192436</v>
      </c>
      <c r="BE2494">
        <f t="shared" si="3105"/>
        <v>50550174463.264542</v>
      </c>
      <c r="BF2494">
        <f t="shared" si="3106"/>
        <v>0.32862926885177779</v>
      </c>
      <c r="BG2494">
        <f t="shared" si="3107"/>
        <v>24.734459533304147</v>
      </c>
      <c r="BH2494">
        <f t="shared" si="3128"/>
        <v>108142280</v>
      </c>
      <c r="BI2494">
        <f t="shared" si="3129"/>
        <v>-1.7439412979153275</v>
      </c>
      <c r="BJ2494">
        <f t="shared" si="3090"/>
        <v>-14970.019499999944</v>
      </c>
      <c r="BK2494">
        <f t="shared" si="3130"/>
        <v>-1.6930937918077985E-2</v>
      </c>
      <c r="BL2494">
        <f t="shared" si="3131"/>
        <v>0.98306906208192202</v>
      </c>
      <c r="BM2494">
        <f t="shared" si="3132"/>
        <v>162.45121113399489</v>
      </c>
      <c r="BN2494">
        <f t="shared" si="3133"/>
        <v>8685.25</v>
      </c>
      <c r="BO2494">
        <f t="shared" si="3092"/>
        <v>8772.6999999</v>
      </c>
      <c r="BP2494">
        <f t="shared" si="3134"/>
        <v>9216.9264705735313</v>
      </c>
      <c r="BQ2494">
        <f t="shared" si="3135"/>
        <v>-444.22647067353137</v>
      </c>
      <c r="BR2494">
        <f t="shared" si="3136"/>
        <v>-396.65038999999888</v>
      </c>
      <c r="BS2494">
        <f t="shared" si="3137"/>
        <v>-313.5</v>
      </c>
      <c r="BT2494">
        <f t="shared" si="3138"/>
        <v>-291</v>
      </c>
      <c r="BU2494">
        <f t="shared" si="3139"/>
        <v>-219.90039099999922</v>
      </c>
      <c r="BV2494">
        <f t="shared" si="3140"/>
        <v>8717.0566407333336</v>
      </c>
      <c r="BW2494">
        <f t="shared" si="3141"/>
        <v>8737.0166481428569</v>
      </c>
      <c r="BX2494">
        <f t="shared" si="3142"/>
        <v>8811.3853870363637</v>
      </c>
      <c r="BY2494">
        <f t="shared" si="3143"/>
        <v>8940.4348771047626</v>
      </c>
      <c r="BZ2494">
        <f t="shared" si="3144"/>
        <v>9157.5</v>
      </c>
      <c r="CA2494">
        <f t="shared" si="3145"/>
        <v>8601.5</v>
      </c>
      <c r="CB2494">
        <f t="shared" si="3146"/>
        <v>8777.2767088166675</v>
      </c>
      <c r="CC2494">
        <f t="shared" si="3147"/>
        <v>8873.3525199861106</v>
      </c>
      <c r="CD2494">
        <f t="shared" si="3148"/>
        <v>8974.1199971613896</v>
      </c>
      <c r="CE2494">
        <f t="shared" si="3149"/>
        <v>9288.7727089821583</v>
      </c>
      <c r="CF2494">
        <f t="shared" si="3150"/>
        <v>8782.75</v>
      </c>
      <c r="CG2494">
        <f t="shared" si="3151"/>
        <v>8795</v>
      </c>
      <c r="CH2494">
        <f t="shared" si="3152"/>
        <v>8708.2001949999994</v>
      </c>
    </row>
    <row r="2495" spans="1:86">
      <c r="A2495" s="1">
        <v>43154</v>
      </c>
      <c r="B2495">
        <v>8665</v>
      </c>
      <c r="C2495">
        <v>8738.9501949999994</v>
      </c>
      <c r="D2495">
        <v>8655.0498050000006</v>
      </c>
      <c r="E2495">
        <v>8698.7998050000006</v>
      </c>
      <c r="F2495">
        <v>567960</v>
      </c>
      <c r="G2495">
        <f t="shared" si="3086"/>
        <v>24367.401577044686</v>
      </c>
      <c r="H2495">
        <f t="shared" si="3114"/>
        <v>4385523.1680429401</v>
      </c>
      <c r="I2495">
        <f t="shared" si="3087"/>
        <v>8689.4499512500006</v>
      </c>
      <c r="J2495">
        <f t="shared" si="3094"/>
        <v>9073.75</v>
      </c>
      <c r="K2495">
        <f t="shared" si="3095"/>
        <v>8689.4499512500006</v>
      </c>
      <c r="L2495">
        <f t="shared" si="3096"/>
        <v>8</v>
      </c>
      <c r="M2495">
        <f t="shared" si="3097"/>
        <v>1</v>
      </c>
      <c r="N2495">
        <f t="shared" si="3098"/>
        <v>20</v>
      </c>
      <c r="O2495">
        <f t="shared" si="3099"/>
        <v>90</v>
      </c>
      <c r="P2495">
        <f t="shared" si="3074"/>
        <v>83.900389999998879</v>
      </c>
      <c r="Q2495">
        <f t="shared" si="3075"/>
        <v>40.150389999998879</v>
      </c>
      <c r="R2495">
        <f t="shared" si="3076"/>
        <v>43.75</v>
      </c>
      <c r="S2495">
        <f t="shared" si="3077"/>
        <v>83.900389999998879</v>
      </c>
      <c r="T2495">
        <f t="shared" si="3113"/>
        <v>177.37434378468171</v>
      </c>
      <c r="U2495">
        <f t="shared" si="3078"/>
        <v>316.04980500000056</v>
      </c>
      <c r="V2495">
        <f t="shared" si="3079"/>
        <v>-95</v>
      </c>
      <c r="W2495">
        <f t="shared" si="3080"/>
        <v>316.04980500000056</v>
      </c>
      <c r="X2495">
        <f t="shared" si="3081"/>
        <v>0</v>
      </c>
      <c r="Y2495">
        <f t="shared" si="3111"/>
        <v>44.299294551273931</v>
      </c>
      <c r="Z2495">
        <f t="shared" si="3112"/>
        <v>52.062877685734222</v>
      </c>
      <c r="AA2495">
        <f t="shared" si="3108"/>
        <v>24.975029424238343</v>
      </c>
      <c r="AB2495">
        <f t="shared" si="3109"/>
        <v>29.351977616861209</v>
      </c>
      <c r="AC2495">
        <f t="shared" si="3110"/>
        <v>8.0566709469410114</v>
      </c>
      <c r="AD2495">
        <f t="shared" si="3118"/>
        <v>29.980519633674621</v>
      </c>
      <c r="AE2495">
        <f t="shared" si="3091"/>
        <v>8712.6199220000017</v>
      </c>
      <c r="AF2495">
        <f t="shared" si="3093"/>
        <v>8733.3416341666671</v>
      </c>
      <c r="AG2495">
        <f t="shared" si="3115"/>
        <v>9043.8073728999989</v>
      </c>
      <c r="AH2495">
        <f t="shared" si="3100"/>
        <v>8847.5848632000016</v>
      </c>
      <c r="AI2495">
        <f t="shared" si="3101"/>
        <v>9155.5687067253693</v>
      </c>
      <c r="AJ2495">
        <f t="shared" si="3102"/>
        <v>8539.6010196746338</v>
      </c>
      <c r="AK2495">
        <f t="shared" si="3103"/>
        <v>0.25845314400762393</v>
      </c>
      <c r="AL2495">
        <f t="shared" si="3082"/>
        <v>4.2903376253688084E-2</v>
      </c>
      <c r="AM2495">
        <f t="shared" si="3083"/>
        <v>24367.401577044686</v>
      </c>
      <c r="AN2495">
        <f t="shared" si="3116"/>
        <v>-1336344.4439898499</v>
      </c>
      <c r="AO2495">
        <f t="shared" si="3117"/>
        <v>11937275</v>
      </c>
      <c r="AP2495">
        <f t="shared" si="3119"/>
        <v>-0.11194719431275982</v>
      </c>
      <c r="AQ2495">
        <f t="shared" si="3120"/>
        <v>8733.8942497170265</v>
      </c>
      <c r="AR2495">
        <f t="shared" si="3121"/>
        <v>8826.3599198722895</v>
      </c>
      <c r="AS2495">
        <f t="shared" si="3122"/>
        <v>8830.7445748427854</v>
      </c>
      <c r="AT2495">
        <f t="shared" si="3123"/>
        <v>8984.3801930519239</v>
      </c>
      <c r="AU2495">
        <f t="shared" si="3124"/>
        <v>8868.5965374673287</v>
      </c>
      <c r="AV2495">
        <f t="shared" si="3125"/>
        <v>9031.4616587217006</v>
      </c>
      <c r="AW2495">
        <f t="shared" si="3126"/>
        <v>-162.86512125437184</v>
      </c>
      <c r="AX2495">
        <f t="shared" si="3153"/>
        <v>-119.12345173659666</v>
      </c>
      <c r="AY2495">
        <f t="shared" si="3127"/>
        <v>-43.741669517775179</v>
      </c>
      <c r="AZ2495">
        <f t="shared" si="3084"/>
        <v>8697.5999350000002</v>
      </c>
      <c r="BA2495">
        <f t="shared" si="3085"/>
        <v>4939888859.0825996</v>
      </c>
      <c r="BB2495">
        <f t="shared" si="3088"/>
        <v>4939888859.0825996</v>
      </c>
      <c r="BC2495">
        <f t="shared" si="3089"/>
        <v>0</v>
      </c>
      <c r="BD2495">
        <f t="shared" si="3104"/>
        <v>21552155733.275036</v>
      </c>
      <c r="BE2495">
        <f t="shared" si="3105"/>
        <v>41597466546.737175</v>
      </c>
      <c r="BF2495">
        <f t="shared" si="3106"/>
        <v>0.51811221986463851</v>
      </c>
      <c r="BG2495">
        <f t="shared" si="3107"/>
        <v>34.128716776341847</v>
      </c>
      <c r="BH2495">
        <f t="shared" si="3128"/>
        <v>108710240</v>
      </c>
      <c r="BI2495">
        <f t="shared" si="3129"/>
        <v>-1.8033085607698136</v>
      </c>
      <c r="BJ2495">
        <f t="shared" si="3090"/>
        <v>6375</v>
      </c>
      <c r="BK2495">
        <f t="shared" si="3130"/>
        <v>7.4993776341784717E-3</v>
      </c>
      <c r="BL2495">
        <f t="shared" si="3131"/>
        <v>1.0074993776341785</v>
      </c>
      <c r="BM2495">
        <f t="shared" si="3132"/>
        <v>162.32173801216067</v>
      </c>
      <c r="BN2495">
        <f t="shared" si="3133"/>
        <v>8697</v>
      </c>
      <c r="BO2495">
        <f t="shared" si="3092"/>
        <v>8724.4150389999995</v>
      </c>
      <c r="BP2495">
        <f t="shared" si="3134"/>
        <v>9195.4382324117651</v>
      </c>
      <c r="BQ2495">
        <f t="shared" si="3135"/>
        <v>-471.02319341176553</v>
      </c>
      <c r="BR2495">
        <f t="shared" si="3136"/>
        <v>-237.29980400000022</v>
      </c>
      <c r="BS2495">
        <f t="shared" si="3137"/>
        <v>-214.95019499999944</v>
      </c>
      <c r="BT2495">
        <f t="shared" si="3138"/>
        <v>-247.59961000000112</v>
      </c>
      <c r="BU2495">
        <f t="shared" si="3139"/>
        <v>-241</v>
      </c>
      <c r="BV2495">
        <f t="shared" si="3140"/>
        <v>8703.2399090666677</v>
      </c>
      <c r="BW2495">
        <f t="shared" si="3141"/>
        <v>8711.8404019523823</v>
      </c>
      <c r="BX2495">
        <f t="shared" si="3142"/>
        <v>8778.2990057272727</v>
      </c>
      <c r="BY2495">
        <f t="shared" si="3143"/>
        <v>8904.0715354476197</v>
      </c>
      <c r="BZ2495">
        <f t="shared" si="3144"/>
        <v>9157.5</v>
      </c>
      <c r="CA2495">
        <f t="shared" si="3145"/>
        <v>8601.5</v>
      </c>
      <c r="CB2495">
        <f t="shared" si="3146"/>
        <v>8724.1422297833342</v>
      </c>
      <c r="CC2495">
        <f t="shared" si="3147"/>
        <v>8769.9541963749998</v>
      </c>
      <c r="CD2495">
        <f t="shared" si="3148"/>
        <v>8943.5873057076205</v>
      </c>
      <c r="CE2495">
        <f t="shared" si="3149"/>
        <v>9255.984581331948</v>
      </c>
      <c r="CF2495">
        <f t="shared" si="3150"/>
        <v>8634.0498050000006</v>
      </c>
      <c r="CG2495">
        <f t="shared" si="3151"/>
        <v>8769</v>
      </c>
      <c r="CH2495">
        <f t="shared" si="3152"/>
        <v>8601.5</v>
      </c>
    </row>
    <row r="2496" spans="1:86">
      <c r="A2496" s="1">
        <v>43157</v>
      </c>
      <c r="B2496">
        <v>8758</v>
      </c>
      <c r="C2496">
        <v>9055</v>
      </c>
      <c r="D2496">
        <v>8750.0498050000006</v>
      </c>
      <c r="E2496">
        <v>9005.3496090000008</v>
      </c>
      <c r="F2496">
        <v>869374</v>
      </c>
      <c r="G2496">
        <f t="shared" si="3086"/>
        <v>586280.17200468818</v>
      </c>
      <c r="H2496">
        <f t="shared" si="3114"/>
        <v>4971803.3400476286</v>
      </c>
      <c r="I2496">
        <f t="shared" si="3087"/>
        <v>8892.0998534999999</v>
      </c>
      <c r="J2496">
        <f t="shared" si="3094"/>
        <v>9073.75</v>
      </c>
      <c r="K2496">
        <f t="shared" si="3095"/>
        <v>8689.4499512500006</v>
      </c>
      <c r="L2496">
        <f t="shared" si="3096"/>
        <v>9</v>
      </c>
      <c r="M2496">
        <f t="shared" si="3097"/>
        <v>2</v>
      </c>
      <c r="N2496">
        <f t="shared" si="3098"/>
        <v>10</v>
      </c>
      <c r="O2496">
        <f t="shared" si="3099"/>
        <v>80</v>
      </c>
      <c r="P2496">
        <f t="shared" si="3074"/>
        <v>304.95019499999944</v>
      </c>
      <c r="Q2496">
        <f t="shared" si="3075"/>
        <v>49.650390999999217</v>
      </c>
      <c r="R2496">
        <f t="shared" si="3076"/>
        <v>255.29980400000022</v>
      </c>
      <c r="S2496">
        <f t="shared" si="3077"/>
        <v>304.95019499999944</v>
      </c>
      <c r="T2496">
        <f t="shared" si="3113"/>
        <v>186.48690458577585</v>
      </c>
      <c r="U2496">
        <f t="shared" si="3078"/>
        <v>59.950194999999439</v>
      </c>
      <c r="V2496">
        <f t="shared" si="3079"/>
        <v>-122.54980400000022</v>
      </c>
      <c r="W2496">
        <f t="shared" si="3080"/>
        <v>59.950194999999439</v>
      </c>
      <c r="X2496">
        <f t="shared" si="3081"/>
        <v>0</v>
      </c>
      <c r="Y2496">
        <f t="shared" si="3111"/>
        <v>45.417216011897189</v>
      </c>
      <c r="Z2496">
        <f t="shared" si="3112"/>
        <v>48.344100708181777</v>
      </c>
      <c r="AA2496">
        <f t="shared" si="3108"/>
        <v>24.354104709270484</v>
      </c>
      <c r="AB2496">
        <f t="shared" si="3109"/>
        <v>25.923590085622124</v>
      </c>
      <c r="AC2496">
        <f t="shared" si="3110"/>
        <v>3.1216335250737743</v>
      </c>
      <c r="AD2496">
        <f t="shared" si="3118"/>
        <v>27.508619685569176</v>
      </c>
      <c r="AE2496">
        <f t="shared" si="3091"/>
        <v>8768.7199220000002</v>
      </c>
      <c r="AF2496">
        <f t="shared" si="3093"/>
        <v>8761.4082031666676</v>
      </c>
      <c r="AG2496">
        <f t="shared" si="3115"/>
        <v>9030.1648435999978</v>
      </c>
      <c r="AH2496">
        <f t="shared" si="3100"/>
        <v>8854.5098632000008</v>
      </c>
      <c r="AI2496">
        <f t="shared" si="3101"/>
        <v>9173.0756606265313</v>
      </c>
      <c r="AJ2496">
        <f t="shared" si="3102"/>
        <v>8535.9440657734704</v>
      </c>
      <c r="AK2496">
        <f t="shared" si="3103"/>
        <v>0.73674818046778467</v>
      </c>
      <c r="AL2496">
        <f t="shared" si="3082"/>
        <v>0.67437049187655507</v>
      </c>
      <c r="AM2496">
        <f t="shared" si="3083"/>
        <v>586280.17200468818</v>
      </c>
      <c r="AN2496">
        <f t="shared" si="3116"/>
        <v>-214095.20235690277</v>
      </c>
      <c r="AO2496">
        <f t="shared" si="3117"/>
        <v>12101425</v>
      </c>
      <c r="AP2496">
        <f t="shared" si="3119"/>
        <v>-1.7691734845846897E-2</v>
      </c>
      <c r="AQ2496">
        <f t="shared" si="3120"/>
        <v>8826.1890718732375</v>
      </c>
      <c r="AR2496">
        <f t="shared" si="3121"/>
        <v>8844.839398283686</v>
      </c>
      <c r="AS2496">
        <f t="shared" si="3122"/>
        <v>8862.1734809910849</v>
      </c>
      <c r="AT2496">
        <f t="shared" si="3123"/>
        <v>8986.2674404872505</v>
      </c>
      <c r="AU2496">
        <f t="shared" si="3124"/>
        <v>8889.1094981972292</v>
      </c>
      <c r="AV2496">
        <f t="shared" si="3125"/>
        <v>9029.6338152411809</v>
      </c>
      <c r="AW2496">
        <f t="shared" si="3126"/>
        <v>-140.52431704395167</v>
      </c>
      <c r="AX2496">
        <f t="shared" si="3153"/>
        <v>-123.40362479806767</v>
      </c>
      <c r="AY2496">
        <f t="shared" si="3127"/>
        <v>-17.120692245884001</v>
      </c>
      <c r="AZ2496">
        <f t="shared" si="3084"/>
        <v>8936.7998046666671</v>
      </c>
      <c r="BA2496">
        <f t="shared" si="3085"/>
        <v>7769421393.3822794</v>
      </c>
      <c r="BB2496">
        <f t="shared" si="3088"/>
        <v>7769421393.3822794</v>
      </c>
      <c r="BC2496">
        <f t="shared" si="3089"/>
        <v>0</v>
      </c>
      <c r="BD2496">
        <f t="shared" si="3104"/>
        <v>29321577126.657314</v>
      </c>
      <c r="BE2496">
        <f t="shared" si="3105"/>
        <v>35762084733.858925</v>
      </c>
      <c r="BF2496">
        <f t="shared" si="3106"/>
        <v>0.81990681876820648</v>
      </c>
      <c r="BG2496">
        <f t="shared" si="3107"/>
        <v>45.052131807668907</v>
      </c>
      <c r="BH2496">
        <f t="shared" si="3128"/>
        <v>109579614</v>
      </c>
      <c r="BI2496">
        <f t="shared" si="3129"/>
        <v>-1.556257096569738</v>
      </c>
      <c r="BJ2496">
        <f t="shared" si="3090"/>
        <v>30554.980400000022</v>
      </c>
      <c r="BK2496">
        <f t="shared" si="3130"/>
        <v>3.5240471199693299E-2</v>
      </c>
      <c r="BL2496">
        <f t="shared" si="3131"/>
        <v>1.0352404711996932</v>
      </c>
      <c r="BM2496">
        <f t="shared" si="3132"/>
        <v>167.89891741591651</v>
      </c>
      <c r="BN2496">
        <f t="shared" si="3133"/>
        <v>8902.5249025000012</v>
      </c>
      <c r="BO2496">
        <f t="shared" si="3092"/>
        <v>8749.1700194999994</v>
      </c>
      <c r="BP2496">
        <f t="shared" si="3134"/>
        <v>9178.6808794705885</v>
      </c>
      <c r="BQ2496">
        <f t="shared" si="3135"/>
        <v>-429.51085997058908</v>
      </c>
      <c r="BR2496">
        <f t="shared" si="3136"/>
        <v>-112.5</v>
      </c>
      <c r="BS2496">
        <f t="shared" si="3137"/>
        <v>-209.95019499999944</v>
      </c>
      <c r="BT2496">
        <f t="shared" si="3138"/>
        <v>-95</v>
      </c>
      <c r="BU2496">
        <f t="shared" si="3139"/>
        <v>-202</v>
      </c>
      <c r="BV2496">
        <f t="shared" si="3140"/>
        <v>8800.8164713999995</v>
      </c>
      <c r="BW2496">
        <f t="shared" si="3141"/>
        <v>8789.5569661904774</v>
      </c>
      <c r="BX2496">
        <f t="shared" si="3142"/>
        <v>8806.9835049636367</v>
      </c>
      <c r="BY2496">
        <f t="shared" si="3143"/>
        <v>8900.4088912666648</v>
      </c>
      <c r="BZ2496">
        <f t="shared" si="3144"/>
        <v>9157.5</v>
      </c>
      <c r="CA2496">
        <f t="shared" si="3145"/>
        <v>8601.5</v>
      </c>
      <c r="CB2496">
        <f t="shared" si="3146"/>
        <v>8733.3566148166665</v>
      </c>
      <c r="CC2496">
        <f t="shared" si="3147"/>
        <v>8730.3532253472222</v>
      </c>
      <c r="CD2496">
        <f t="shared" si="3148"/>
        <v>8949.6706006853965</v>
      </c>
      <c r="CE2496">
        <f t="shared" si="3149"/>
        <v>9260.9310925174759</v>
      </c>
      <c r="CF2496">
        <f t="shared" si="3150"/>
        <v>8698.7998050000006</v>
      </c>
      <c r="CG2496">
        <f t="shared" si="3151"/>
        <v>8738.9501949999994</v>
      </c>
      <c r="CH2496">
        <f t="shared" si="3152"/>
        <v>8655.0498050000006</v>
      </c>
    </row>
    <row r="2497" spans="1:86">
      <c r="A2497" s="1">
        <v>43158</v>
      </c>
      <c r="B2497">
        <v>9093</v>
      </c>
      <c r="C2497">
        <v>9114.9501949999994</v>
      </c>
      <c r="D2497">
        <v>8872.5996090000008</v>
      </c>
      <c r="E2497">
        <v>8891.2001949999994</v>
      </c>
      <c r="F2497">
        <v>684609</v>
      </c>
      <c r="G2497">
        <f t="shared" si="3086"/>
        <v>-579520.50988285092</v>
      </c>
      <c r="H2497">
        <f t="shared" si="3114"/>
        <v>4392282.830164778</v>
      </c>
      <c r="I2497">
        <f t="shared" si="3087"/>
        <v>8992.9374997499999</v>
      </c>
      <c r="J2497">
        <f t="shared" si="3094"/>
        <v>9073.75</v>
      </c>
      <c r="K2497">
        <f t="shared" si="3095"/>
        <v>8689.4499512500006</v>
      </c>
      <c r="L2497">
        <f t="shared" si="3096"/>
        <v>10</v>
      </c>
      <c r="M2497">
        <f t="shared" si="3097"/>
        <v>3</v>
      </c>
      <c r="N2497">
        <f t="shared" si="3098"/>
        <v>0</v>
      </c>
      <c r="O2497">
        <f t="shared" si="3099"/>
        <v>70</v>
      </c>
      <c r="P2497">
        <f t="shared" si="3074"/>
        <v>242.35058599999866</v>
      </c>
      <c r="Q2497">
        <f t="shared" si="3075"/>
        <v>223.75</v>
      </c>
      <c r="R2497">
        <f t="shared" si="3076"/>
        <v>18.600585999998657</v>
      </c>
      <c r="S2497">
        <f t="shared" si="3077"/>
        <v>242.35058599999866</v>
      </c>
      <c r="T2497">
        <f t="shared" si="3113"/>
        <v>190.47716754393463</v>
      </c>
      <c r="U2497">
        <f t="shared" si="3078"/>
        <v>-180.95019499999944</v>
      </c>
      <c r="V2497">
        <f t="shared" si="3079"/>
        <v>100.59960900000078</v>
      </c>
      <c r="W2497">
        <f t="shared" si="3080"/>
        <v>0</v>
      </c>
      <c r="X2497">
        <f t="shared" si="3081"/>
        <v>100.59960900000078</v>
      </c>
      <c r="Y2497">
        <f t="shared" si="3111"/>
        <v>42.173129153904533</v>
      </c>
      <c r="Z2497">
        <f t="shared" si="3112"/>
        <v>52.076637014740278</v>
      </c>
      <c r="AA2497">
        <f t="shared" si="3108"/>
        <v>22.140779232333486</v>
      </c>
      <c r="AB2497">
        <f t="shared" si="3109"/>
        <v>27.34009418883684</v>
      </c>
      <c r="AC2497">
        <f t="shared" si="3110"/>
        <v>10.507726717448834</v>
      </c>
      <c r="AD2497">
        <f t="shared" si="3118"/>
        <v>25.961045438764177</v>
      </c>
      <c r="AE2497">
        <f t="shared" si="3091"/>
        <v>8802.4298827999992</v>
      </c>
      <c r="AF2497">
        <f t="shared" si="3093"/>
        <v>8789.1333008333331</v>
      </c>
      <c r="AG2497">
        <f t="shared" si="3115"/>
        <v>8993.1898435999992</v>
      </c>
      <c r="AH2497">
        <f t="shared" si="3100"/>
        <v>8831.8449218000005</v>
      </c>
      <c r="AI2497">
        <f t="shared" si="3101"/>
        <v>9100.598921783434</v>
      </c>
      <c r="AJ2497">
        <f t="shared" si="3102"/>
        <v>8563.0909218165671</v>
      </c>
      <c r="AK2497">
        <f t="shared" si="3103"/>
        <v>0.61042677170136572</v>
      </c>
      <c r="AL2497">
        <f t="shared" si="3082"/>
        <v>-0.84649852672525616</v>
      </c>
      <c r="AM2497">
        <f t="shared" si="3083"/>
        <v>-579520.50988285092</v>
      </c>
      <c r="AN2497">
        <f t="shared" si="3116"/>
        <v>-1321793.2489328696</v>
      </c>
      <c r="AO2497">
        <f t="shared" si="3117"/>
        <v>11239410</v>
      </c>
      <c r="AP2497">
        <f t="shared" si="3119"/>
        <v>-0.11760343727409799</v>
      </c>
      <c r="AQ2497">
        <f t="shared" si="3120"/>
        <v>8848.2928537363368</v>
      </c>
      <c r="AR2497">
        <f t="shared" si="3121"/>
        <v>8846.5809753478352</v>
      </c>
      <c r="AS2497">
        <f t="shared" si="3122"/>
        <v>8867.3982895126901</v>
      </c>
      <c r="AT2497">
        <f t="shared" si="3123"/>
        <v>8977.711388393398</v>
      </c>
      <c r="AU2497">
        <f t="shared" si="3124"/>
        <v>8889.4231027176447</v>
      </c>
      <c r="AV2497">
        <f t="shared" si="3125"/>
        <v>9019.9434618242976</v>
      </c>
      <c r="AW2497">
        <f t="shared" si="3126"/>
        <v>-130.5203591066529</v>
      </c>
      <c r="AX2497">
        <f t="shared" si="3153"/>
        <v>-124.82697165978472</v>
      </c>
      <c r="AY2497">
        <f t="shared" si="3127"/>
        <v>-5.6933874468681864</v>
      </c>
      <c r="AZ2497">
        <f t="shared" si="3084"/>
        <v>8959.5833330000005</v>
      </c>
      <c r="BA2497">
        <f t="shared" si="3085"/>
        <v>6133811386.0217972</v>
      </c>
      <c r="BB2497">
        <f t="shared" si="3088"/>
        <v>6133811386.0217972</v>
      </c>
      <c r="BC2497">
        <f t="shared" si="3089"/>
        <v>0</v>
      </c>
      <c r="BD2497">
        <f t="shared" si="3104"/>
        <v>35455388512.679108</v>
      </c>
      <c r="BE2497">
        <f t="shared" si="3105"/>
        <v>28266345106.807285</v>
      </c>
      <c r="BF2497">
        <f t="shared" si="3106"/>
        <v>1.2543322590418848</v>
      </c>
      <c r="BG2497">
        <f t="shared" si="3107"/>
        <v>55.640966588261008</v>
      </c>
      <c r="BH2497">
        <f t="shared" si="3128"/>
        <v>108895005</v>
      </c>
      <c r="BI2497">
        <f t="shared" si="3129"/>
        <v>-1.4470197031618086</v>
      </c>
      <c r="BJ2497">
        <f t="shared" si="3090"/>
        <v>-11514.941400000134</v>
      </c>
      <c r="BK2497">
        <f t="shared" si="3130"/>
        <v>-1.2675733753403614E-2</v>
      </c>
      <c r="BL2497">
        <f t="shared" si="3131"/>
        <v>0.98732426624659642</v>
      </c>
      <c r="BM2497">
        <f t="shared" si="3132"/>
        <v>141.64579503809344</v>
      </c>
      <c r="BN2497">
        <f t="shared" si="3133"/>
        <v>8993.774902000001</v>
      </c>
      <c r="BO2497">
        <f t="shared" si="3092"/>
        <v>8806.0299804000006</v>
      </c>
      <c r="BP2497">
        <f t="shared" si="3134"/>
        <v>9164.9683765882364</v>
      </c>
      <c r="BQ2497">
        <f t="shared" si="3135"/>
        <v>-358.93839618823586</v>
      </c>
      <c r="BR2497">
        <f t="shared" si="3136"/>
        <v>-110.39941400000134</v>
      </c>
      <c r="BS2497">
        <f t="shared" si="3137"/>
        <v>-113.40039099999922</v>
      </c>
      <c r="BT2497">
        <f t="shared" si="3138"/>
        <v>-42.549805000000561</v>
      </c>
      <c r="BU2497">
        <f t="shared" si="3139"/>
        <v>-56.900390999999217</v>
      </c>
      <c r="BV2497">
        <f t="shared" si="3140"/>
        <v>8841.6432290666653</v>
      </c>
      <c r="BW2497">
        <f t="shared" si="3141"/>
        <v>8826.6403924285714</v>
      </c>
      <c r="BX2497">
        <f t="shared" si="3142"/>
        <v>8813.6544743818195</v>
      </c>
      <c r="BY2497">
        <f t="shared" si="3143"/>
        <v>8887.1741628285708</v>
      </c>
      <c r="BZ2497">
        <f t="shared" si="3144"/>
        <v>9157.5</v>
      </c>
      <c r="CA2497">
        <f t="shared" si="3145"/>
        <v>8601.5</v>
      </c>
      <c r="CB2497">
        <f t="shared" si="3146"/>
        <v>8755.8033920100006</v>
      </c>
      <c r="CC2497">
        <f t="shared" si="3147"/>
        <v>8742.65272915278</v>
      </c>
      <c r="CD2497">
        <f t="shared" si="3148"/>
        <v>8884.8222861306349</v>
      </c>
      <c r="CE2497">
        <f t="shared" si="3149"/>
        <v>9190.6290633362605</v>
      </c>
      <c r="CF2497">
        <f t="shared" si="3150"/>
        <v>9005.3496090000008</v>
      </c>
      <c r="CG2497">
        <f t="shared" si="3151"/>
        <v>9055</v>
      </c>
      <c r="CH2497">
        <f t="shared" si="3152"/>
        <v>8750.0498050000006</v>
      </c>
    </row>
    <row r="2498" spans="1:86">
      <c r="A2498" s="1">
        <v>43159</v>
      </c>
      <c r="B2498">
        <v>8870</v>
      </c>
      <c r="C2498">
        <v>8934</v>
      </c>
      <c r="D2498">
        <v>8772</v>
      </c>
      <c r="E2498">
        <v>8850.9501949999994</v>
      </c>
      <c r="F2498">
        <v>680125</v>
      </c>
      <c r="G2498">
        <f t="shared" si="3086"/>
        <v>-17211.402785498532</v>
      </c>
      <c r="H2498">
        <f t="shared" si="3114"/>
        <v>4375071.4273792794</v>
      </c>
      <c r="I2498">
        <f t="shared" si="3087"/>
        <v>8856.7375487499994</v>
      </c>
      <c r="J2498">
        <f t="shared" si="3094"/>
        <v>9040.0625</v>
      </c>
      <c r="K2498">
        <f t="shared" si="3095"/>
        <v>8689.4499512500006</v>
      </c>
      <c r="L2498">
        <f t="shared" si="3096"/>
        <v>10</v>
      </c>
      <c r="M2498">
        <f t="shared" si="3097"/>
        <v>4</v>
      </c>
      <c r="N2498">
        <f t="shared" si="3098"/>
        <v>0</v>
      </c>
      <c r="O2498">
        <f t="shared" si="3099"/>
        <v>60</v>
      </c>
      <c r="P2498">
        <f t="shared" si="3074"/>
        <v>162</v>
      </c>
      <c r="Q2498">
        <f t="shared" si="3075"/>
        <v>83.049805000000561</v>
      </c>
      <c r="R2498">
        <f t="shared" si="3076"/>
        <v>78.950194999999439</v>
      </c>
      <c r="S2498">
        <f t="shared" si="3077"/>
        <v>162</v>
      </c>
      <c r="T2498">
        <f t="shared" si="3113"/>
        <v>188.44308414793929</v>
      </c>
      <c r="U2498">
        <f t="shared" si="3078"/>
        <v>2.0498050000005605</v>
      </c>
      <c r="V2498">
        <f t="shared" si="3079"/>
        <v>-39.349609000000783</v>
      </c>
      <c r="W2498">
        <f t="shared" si="3080"/>
        <v>2.0498050000005605</v>
      </c>
      <c r="X2498">
        <f t="shared" si="3081"/>
        <v>0</v>
      </c>
      <c r="Y2498">
        <f t="shared" si="3111"/>
        <v>39.307177428625678</v>
      </c>
      <c r="Z2498">
        <f t="shared" si="3112"/>
        <v>48.356877227973122</v>
      </c>
      <c r="AA2498">
        <f t="shared" si="3108"/>
        <v>20.858912178367422</v>
      </c>
      <c r="AB2498">
        <f t="shared" si="3109"/>
        <v>25.661263954908542</v>
      </c>
      <c r="AC2498">
        <f t="shared" si="3110"/>
        <v>10.323159058518671</v>
      </c>
      <c r="AD2498">
        <f t="shared" si="3118"/>
        <v>24.400287787749878</v>
      </c>
      <c r="AE2498">
        <f t="shared" si="3091"/>
        <v>8816.0699217999991</v>
      </c>
      <c r="AF2498">
        <f t="shared" si="3093"/>
        <v>8810.5166014999995</v>
      </c>
      <c r="AG2498">
        <f t="shared" si="3115"/>
        <v>8957.1598630999979</v>
      </c>
      <c r="AH2498">
        <f t="shared" si="3100"/>
        <v>8816.7799803999987</v>
      </c>
      <c r="AI2498">
        <f t="shared" si="3101"/>
        <v>9061.6069513912571</v>
      </c>
      <c r="AJ2498">
        <f t="shared" si="3102"/>
        <v>8571.9530094087404</v>
      </c>
      <c r="AK2498">
        <f t="shared" si="3103"/>
        <v>0.56978441644246125</v>
      </c>
      <c r="AL2498">
        <f t="shared" si="3082"/>
        <v>-2.5306234567908155E-2</v>
      </c>
      <c r="AM2498">
        <f t="shared" si="3083"/>
        <v>-17211.402785498532</v>
      </c>
      <c r="AN2498">
        <f t="shared" si="3116"/>
        <v>-962137.4401221975</v>
      </c>
      <c r="AO2498">
        <f t="shared" si="3117"/>
        <v>11345547</v>
      </c>
      <c r="AP2498">
        <f t="shared" si="3119"/>
        <v>-8.4803089716361621E-2</v>
      </c>
      <c r="AQ2498">
        <f t="shared" si="3120"/>
        <v>8849.1963497659817</v>
      </c>
      <c r="AR2498">
        <f t="shared" si="3121"/>
        <v>8854.2387029487018</v>
      </c>
      <c r="AS2498">
        <f t="shared" si="3122"/>
        <v>8864.437632500405</v>
      </c>
      <c r="AT2498">
        <f t="shared" si="3123"/>
        <v>8966.3028809879925</v>
      </c>
      <c r="AU2498">
        <f t="shared" si="3124"/>
        <v>8883.6521665599976</v>
      </c>
      <c r="AV2498">
        <f t="shared" si="3125"/>
        <v>9008.1139331465965</v>
      </c>
      <c r="AW2498">
        <f t="shared" si="3126"/>
        <v>-124.46176658659897</v>
      </c>
      <c r="AX2498">
        <f t="shared" si="3153"/>
        <v>-124.75393064514756</v>
      </c>
      <c r="AY2498">
        <f t="shared" si="3127"/>
        <v>0.29216405854859318</v>
      </c>
      <c r="AZ2498">
        <f t="shared" si="3084"/>
        <v>8852.3167316666659</v>
      </c>
      <c r="BA2498">
        <f t="shared" si="3085"/>
        <v>6020681917.1247911</v>
      </c>
      <c r="BB2498">
        <f t="shared" si="3088"/>
        <v>0</v>
      </c>
      <c r="BC2498">
        <f t="shared" si="3089"/>
        <v>6020681917.1247911</v>
      </c>
      <c r="BD2498">
        <f t="shared" si="3104"/>
        <v>30876405975.126045</v>
      </c>
      <c r="BE2498">
        <f t="shared" si="3105"/>
        <v>34287027023.932076</v>
      </c>
      <c r="BF2498">
        <f t="shared" si="3106"/>
        <v>0.90052736137124267</v>
      </c>
      <c r="BG2498">
        <f t="shared" si="3107"/>
        <v>47.38302534731762</v>
      </c>
      <c r="BH2498">
        <f t="shared" si="3128"/>
        <v>108214880</v>
      </c>
      <c r="BI2498">
        <f t="shared" si="3129"/>
        <v>-1.3816628820448724</v>
      </c>
      <c r="BJ2498">
        <f t="shared" si="3090"/>
        <v>-4125</v>
      </c>
      <c r="BK2498">
        <f t="shared" si="3130"/>
        <v>-4.5269478942375789E-3</v>
      </c>
      <c r="BL2498">
        <f t="shared" si="3131"/>
        <v>0.99547305210576242</v>
      </c>
      <c r="BM2498">
        <f t="shared" si="3132"/>
        <v>129.03514349541175</v>
      </c>
      <c r="BN2498">
        <f t="shared" si="3133"/>
        <v>8853</v>
      </c>
      <c r="BO2498">
        <f t="shared" si="3092"/>
        <v>8826.3099609000001</v>
      </c>
      <c r="BP2498">
        <f t="shared" si="3134"/>
        <v>9148.1088148970575</v>
      </c>
      <c r="BQ2498">
        <f t="shared" si="3135"/>
        <v>-321.79885399705745</v>
      </c>
      <c r="BR2498">
        <f t="shared" si="3136"/>
        <v>-169.29980500000056</v>
      </c>
      <c r="BS2498">
        <f t="shared" si="3137"/>
        <v>-229</v>
      </c>
      <c r="BT2498">
        <f t="shared" si="3138"/>
        <v>-156</v>
      </c>
      <c r="BU2498">
        <f t="shared" si="3139"/>
        <v>-179</v>
      </c>
      <c r="BV2498">
        <f t="shared" si="3140"/>
        <v>8857.8166664666678</v>
      </c>
      <c r="BW2498">
        <f t="shared" si="3141"/>
        <v>8844.3023621904758</v>
      </c>
      <c r="BX2498">
        <f t="shared" si="3142"/>
        <v>8817.1281604181822</v>
      </c>
      <c r="BY2498">
        <f t="shared" si="3143"/>
        <v>8873.627529628573</v>
      </c>
      <c r="BZ2498">
        <f t="shared" si="3144"/>
        <v>9114.9501949999994</v>
      </c>
      <c r="CA2498">
        <f t="shared" si="3145"/>
        <v>8601.5</v>
      </c>
      <c r="CB2498">
        <f t="shared" si="3146"/>
        <v>8740.6588249933338</v>
      </c>
      <c r="CC2498">
        <f t="shared" si="3147"/>
        <v>8764.9222602583341</v>
      </c>
      <c r="CD2498">
        <f t="shared" si="3148"/>
        <v>8844.7413110526977</v>
      </c>
      <c r="CE2498">
        <f t="shared" si="3149"/>
        <v>9117.8398633213365</v>
      </c>
      <c r="CF2498">
        <f t="shared" si="3150"/>
        <v>8891.2001949999994</v>
      </c>
      <c r="CG2498">
        <f t="shared" si="3151"/>
        <v>9114.9501949999994</v>
      </c>
      <c r="CH2498">
        <f t="shared" si="3152"/>
        <v>8872.5996090000008</v>
      </c>
    </row>
    <row r="2499" spans="1:86">
      <c r="A2499" s="1">
        <v>43160</v>
      </c>
      <c r="B2499">
        <v>8874</v>
      </c>
      <c r="C2499">
        <v>8936.0498050000006</v>
      </c>
      <c r="D2499">
        <v>8811.3496090000008</v>
      </c>
      <c r="E2499">
        <v>8873.4501949999994</v>
      </c>
      <c r="F2499">
        <v>609369</v>
      </c>
      <c r="G2499">
        <f t="shared" si="3086"/>
        <v>-2438.5667834676228</v>
      </c>
      <c r="H2499">
        <f t="shared" si="3114"/>
        <v>4372632.8605958121</v>
      </c>
      <c r="I2499">
        <f t="shared" si="3087"/>
        <v>8873.7124022500011</v>
      </c>
      <c r="J2499">
        <f t="shared" si="3094"/>
        <v>8992.9374997499999</v>
      </c>
      <c r="K2499">
        <f t="shared" si="3095"/>
        <v>8689.4499512500006</v>
      </c>
      <c r="L2499">
        <f t="shared" si="3096"/>
        <v>3</v>
      </c>
      <c r="M2499">
        <f t="shared" si="3097"/>
        <v>5</v>
      </c>
      <c r="N2499">
        <f t="shared" si="3098"/>
        <v>70</v>
      </c>
      <c r="O2499">
        <f t="shared" si="3099"/>
        <v>50</v>
      </c>
      <c r="P2499">
        <f t="shared" ref="P2499:P2562" si="3154">(C2499-D2499)</f>
        <v>124.70019599999978</v>
      </c>
      <c r="Q2499">
        <f t="shared" ref="Q2499:Q2562" si="3155">(C2499-E2499)</f>
        <v>62.599610000001121</v>
      </c>
      <c r="R2499">
        <f t="shared" ref="R2499:R2562" si="3156">(E2499-D2499)</f>
        <v>62.100585999998657</v>
      </c>
      <c r="S2499">
        <f t="shared" ref="S2499:S2562" si="3157">MAX(P2499:R2499)</f>
        <v>124.70019599999978</v>
      </c>
      <c r="T2499">
        <f t="shared" si="3113"/>
        <v>183.89002070880073</v>
      </c>
      <c r="U2499">
        <f t="shared" ref="U2499:U2562" si="3158">(C2500-C2499)</f>
        <v>-69.049805000000561</v>
      </c>
      <c r="V2499">
        <f t="shared" ref="V2499:V2562" si="3159">D2499-D2500</f>
        <v>36.349609000000783</v>
      </c>
      <c r="W2499">
        <f t="shared" ref="W2499:W2562" si="3160">IF(AND(U2499&gt;V2499,U2499&gt;0),U2499,)</f>
        <v>0</v>
      </c>
      <c r="X2499">
        <f t="shared" ref="X2499:X2562" si="3161">IF(AND(V2499&gt;U2499,V2499&gt;0),V2499,)</f>
        <v>36.349609000000783</v>
      </c>
      <c r="Y2499">
        <f t="shared" si="3111"/>
        <v>36.499521898009554</v>
      </c>
      <c r="Z2499">
        <f t="shared" si="3112"/>
        <v>47.499215211689382</v>
      </c>
      <c r="AA2499">
        <f t="shared" si="3108"/>
        <v>19.848560437006213</v>
      </c>
      <c r="AB2499">
        <f t="shared" si="3109"/>
        <v>25.830229954080448</v>
      </c>
      <c r="AC2499">
        <f t="shared" si="3110"/>
        <v>13.095069869103718</v>
      </c>
      <c r="AD2499">
        <f t="shared" si="3118"/>
        <v>22.86352823671151</v>
      </c>
      <c r="AE2499">
        <f t="shared" si="3091"/>
        <v>8863.9499997999992</v>
      </c>
      <c r="AF2499">
        <f t="shared" si="3093"/>
        <v>8825.6333006666664</v>
      </c>
      <c r="AG2499">
        <f t="shared" si="3115"/>
        <v>8925.3473630999997</v>
      </c>
      <c r="AH2499">
        <f t="shared" si="3100"/>
        <v>8802.0999998999996</v>
      </c>
      <c r="AI2499">
        <f t="shared" si="3101"/>
        <v>9011.3912423196398</v>
      </c>
      <c r="AJ2499">
        <f t="shared" si="3102"/>
        <v>8592.8087574803594</v>
      </c>
      <c r="AK2499">
        <f t="shared" si="3103"/>
        <v>0.67045671446906241</v>
      </c>
      <c r="AL2499">
        <f t="shared" ref="AL2499:AL2562" si="3162">(R2499-Q2499)/P2499</f>
        <v>-4.0017900212640008E-3</v>
      </c>
      <c r="AM2499">
        <f t="shared" ref="AM2499:AM2562" si="3163">AL2499*F2499</f>
        <v>-2438.5667834676228</v>
      </c>
      <c r="AN2499">
        <f t="shared" si="3116"/>
        <v>-874687.34228141513</v>
      </c>
      <c r="AO2499">
        <f t="shared" si="3117"/>
        <v>11492266</v>
      </c>
      <c r="AP2499">
        <f t="shared" si="3119"/>
        <v>-7.6110955165971189E-2</v>
      </c>
      <c r="AQ2499">
        <f t="shared" si="3120"/>
        <v>8857.4426571455479</v>
      </c>
      <c r="AR2499">
        <f t="shared" si="3121"/>
        <v>8837.3840611733212</v>
      </c>
      <c r="AS2499">
        <f t="shared" si="3122"/>
        <v>8866.0598937503328</v>
      </c>
      <c r="AT2499">
        <f t="shared" si="3123"/>
        <v>8957.9461392490739</v>
      </c>
      <c r="AU2499">
        <f t="shared" si="3124"/>
        <v>8882.1218708259985</v>
      </c>
      <c r="AV2499">
        <f t="shared" si="3125"/>
        <v>8998.6874714763344</v>
      </c>
      <c r="AW2499">
        <f t="shared" si="3126"/>
        <v>-116.56560065033591</v>
      </c>
      <c r="AX2499">
        <f t="shared" si="3153"/>
        <v>-123.11626464618523</v>
      </c>
      <c r="AY2499">
        <f t="shared" si="3127"/>
        <v>6.5506639958493196</v>
      </c>
      <c r="AZ2499">
        <f t="shared" ref="AZ2499:AZ2562" si="3164">AVERAGE(C2499:E2499)</f>
        <v>8873.616536333333</v>
      </c>
      <c r="BA2499">
        <f t="shared" ref="BA2499:BA2562" si="3165">AZ2499*F2499</f>
        <v>5407306835.1289072</v>
      </c>
      <c r="BB2499">
        <f t="shared" si="3088"/>
        <v>5407306835.1289072</v>
      </c>
      <c r="BC2499">
        <f t="shared" si="3089"/>
        <v>0</v>
      </c>
      <c r="BD2499">
        <f t="shared" si="3104"/>
        <v>32091680982.285557</v>
      </c>
      <c r="BE2499">
        <f t="shared" si="3105"/>
        <v>34287027023.932076</v>
      </c>
      <c r="BF2499">
        <f t="shared" si="3106"/>
        <v>0.9359715253202272</v>
      </c>
      <c r="BG2499">
        <f t="shared" si="3107"/>
        <v>48.346347716318249</v>
      </c>
      <c r="BH2499">
        <f t="shared" si="3128"/>
        <v>108824249</v>
      </c>
      <c r="BI2499">
        <f t="shared" si="3129"/>
        <v>-1.2953622516597083</v>
      </c>
      <c r="BJ2499">
        <f t="shared" si="3090"/>
        <v>2150</v>
      </c>
      <c r="BK2499">
        <f t="shared" si="3130"/>
        <v>2.5420999445585515E-3</v>
      </c>
      <c r="BL2499">
        <f t="shared" si="3131"/>
        <v>1.0025420999445585</v>
      </c>
      <c r="BM2499">
        <f t="shared" si="3132"/>
        <v>110.30617006209776</v>
      </c>
      <c r="BN2499">
        <f t="shared" si="3133"/>
        <v>8873.6997069999998</v>
      </c>
      <c r="BO2499">
        <f t="shared" si="3092"/>
        <v>8863.9999023</v>
      </c>
      <c r="BP2499">
        <f t="shared" si="3134"/>
        <v>9133.0595415735279</v>
      </c>
      <c r="BQ2499">
        <f t="shared" si="3135"/>
        <v>-269.05963927352786</v>
      </c>
      <c r="BR2499">
        <f t="shared" si="3136"/>
        <v>36.5</v>
      </c>
      <c r="BS2499">
        <f t="shared" si="3137"/>
        <v>4.5</v>
      </c>
      <c r="BT2499">
        <f t="shared" si="3138"/>
        <v>-133.95019499999944</v>
      </c>
      <c r="BU2499">
        <f t="shared" si="3139"/>
        <v>-165.90039099999922</v>
      </c>
      <c r="BV2499">
        <f t="shared" si="3140"/>
        <v>8876.9434241999988</v>
      </c>
      <c r="BW2499">
        <f t="shared" si="3141"/>
        <v>8862.2833889047597</v>
      </c>
      <c r="BX2499">
        <f t="shared" si="3142"/>
        <v>8827.4318357999982</v>
      </c>
      <c r="BY2499">
        <f t="shared" si="3143"/>
        <v>8865.6551802857139</v>
      </c>
      <c r="BZ2499">
        <f t="shared" si="3144"/>
        <v>9114.9501949999994</v>
      </c>
      <c r="CA2499">
        <f t="shared" si="3145"/>
        <v>8601.5</v>
      </c>
      <c r="CB2499">
        <f t="shared" si="3146"/>
        <v>8828.303199826667</v>
      </c>
      <c r="CC2499">
        <f t="shared" si="3147"/>
        <v>8754.8212376055562</v>
      </c>
      <c r="CD2499">
        <f t="shared" si="3148"/>
        <v>8777.5272246005152</v>
      </c>
      <c r="CE2499">
        <f t="shared" si="3149"/>
        <v>9040.1374235693038</v>
      </c>
      <c r="CF2499">
        <f t="shared" si="3150"/>
        <v>8850.9501949999994</v>
      </c>
      <c r="CG2499">
        <f t="shared" si="3151"/>
        <v>8934</v>
      </c>
      <c r="CH2499">
        <f t="shared" si="3152"/>
        <v>8772</v>
      </c>
    </row>
    <row r="2500" spans="1:86">
      <c r="A2500" s="1">
        <v>43164</v>
      </c>
      <c r="B2500">
        <v>8867</v>
      </c>
      <c r="C2500">
        <v>8867</v>
      </c>
      <c r="D2500">
        <v>8775</v>
      </c>
      <c r="E2500">
        <v>8795.0996090000008</v>
      </c>
      <c r="F2500">
        <v>388180</v>
      </c>
      <c r="G2500">
        <f t="shared" ref="G2500:G2563" si="3166">(((E2500-D2500)-(C2500-E2500))/(C2500-D2500))*F2500</f>
        <v>-218565.51692129773</v>
      </c>
      <c r="H2500">
        <f t="shared" si="3114"/>
        <v>4154067.3436745144</v>
      </c>
      <c r="I2500">
        <f t="shared" ref="I2500:I2563" si="3167">AVERAGE(B2500:E2500)</f>
        <v>8826.0249022499993</v>
      </c>
      <c r="J2500">
        <f t="shared" si="3094"/>
        <v>8992.9374997499999</v>
      </c>
      <c r="K2500">
        <f t="shared" si="3095"/>
        <v>8689.4499512500006</v>
      </c>
      <c r="L2500">
        <f t="shared" si="3096"/>
        <v>4</v>
      </c>
      <c r="M2500">
        <f t="shared" si="3097"/>
        <v>6</v>
      </c>
      <c r="N2500">
        <f t="shared" si="3098"/>
        <v>60</v>
      </c>
      <c r="O2500">
        <f t="shared" si="3099"/>
        <v>40</v>
      </c>
      <c r="P2500">
        <f t="shared" si="3154"/>
        <v>92</v>
      </c>
      <c r="Q2500">
        <f t="shared" si="3155"/>
        <v>71.900390999999217</v>
      </c>
      <c r="R2500">
        <f t="shared" si="3156"/>
        <v>20.099609000000783</v>
      </c>
      <c r="S2500">
        <f t="shared" si="3157"/>
        <v>92</v>
      </c>
      <c r="T2500">
        <f t="shared" si="3113"/>
        <v>177.32644780102925</v>
      </c>
      <c r="U2500">
        <f t="shared" si="3158"/>
        <v>18</v>
      </c>
      <c r="V2500">
        <f t="shared" si="3159"/>
        <v>175</v>
      </c>
      <c r="W2500">
        <f t="shared" si="3160"/>
        <v>0</v>
      </c>
      <c r="X2500">
        <f t="shared" si="3161"/>
        <v>175</v>
      </c>
      <c r="Y2500">
        <f t="shared" si="3111"/>
        <v>33.89241319100887</v>
      </c>
      <c r="Z2500">
        <f t="shared" si="3112"/>
        <v>56.606414125140141</v>
      </c>
      <c r="AA2500">
        <f t="shared" si="3108"/>
        <v>19.113005201027971</v>
      </c>
      <c r="AB2500">
        <f t="shared" si="3109"/>
        <v>31.922149700227394</v>
      </c>
      <c r="AC2500">
        <f t="shared" si="3110"/>
        <v>25.098668797974671</v>
      </c>
      <c r="AD2500">
        <f t="shared" si="3118"/>
        <v>23.368532812673955</v>
      </c>
      <c r="AE2500">
        <f t="shared" si="3091"/>
        <v>8883.2099606000011</v>
      </c>
      <c r="AF2500">
        <f t="shared" si="3093"/>
        <v>8852.4749346666649</v>
      </c>
      <c r="AG2500">
        <f t="shared" si="3115"/>
        <v>8895.0098631000019</v>
      </c>
      <c r="AH2500">
        <f t="shared" si="3100"/>
        <v>8797.9149412999996</v>
      </c>
      <c r="AI2500">
        <f t="shared" si="3101"/>
        <v>9005.9210783281687</v>
      </c>
      <c r="AJ2500">
        <f t="shared" si="3102"/>
        <v>8589.9088042718304</v>
      </c>
      <c r="AK2500">
        <f t="shared" si="3103"/>
        <v>0.49323257395136977</v>
      </c>
      <c r="AL2500">
        <f t="shared" si="3162"/>
        <v>-0.56305197826085251</v>
      </c>
      <c r="AM2500">
        <f t="shared" si="3163"/>
        <v>-218565.51692129773</v>
      </c>
      <c r="AN2500">
        <f t="shared" si="3116"/>
        <v>-935642.92847275885</v>
      </c>
      <c r="AO2500">
        <f t="shared" si="3117"/>
        <v>11329475</v>
      </c>
      <c r="AP2500">
        <f t="shared" si="3119"/>
        <v>-8.258484426443051E-2</v>
      </c>
      <c r="AQ2500">
        <f t="shared" si="3120"/>
        <v>8836.2460207760614</v>
      </c>
      <c r="AR2500">
        <f t="shared" si="3121"/>
        <v>8774.4321037389254</v>
      </c>
      <c r="AS2500">
        <f t="shared" si="3122"/>
        <v>8853.2870424952725</v>
      </c>
      <c r="AT2500">
        <f t="shared" si="3123"/>
        <v>8943.2899515266581</v>
      </c>
      <c r="AU2500">
        <f t="shared" si="3124"/>
        <v>8869.0685315520986</v>
      </c>
      <c r="AV2500">
        <f t="shared" si="3125"/>
        <v>8984.4363211029904</v>
      </c>
      <c r="AW2500">
        <f t="shared" si="3126"/>
        <v>-115.36778955089176</v>
      </c>
      <c r="AX2500">
        <f t="shared" si="3153"/>
        <v>-121.56656962712654</v>
      </c>
      <c r="AY2500">
        <f t="shared" si="3127"/>
        <v>6.1987800762347831</v>
      </c>
      <c r="AZ2500">
        <f t="shared" si="3164"/>
        <v>8812.366536333333</v>
      </c>
      <c r="BA2500">
        <f t="shared" si="3165"/>
        <v>3420784442.073873</v>
      </c>
      <c r="BB2500">
        <f t="shared" ref="BB2500:BB2563" si="3168">IF(AZ2500&gt;AZ2499,BA2500,0)</f>
        <v>0</v>
      </c>
      <c r="BC2500">
        <f t="shared" ref="BC2500:BC2563" si="3169">IF(AZ2500&lt;AZ2499,BA2500,0)</f>
        <v>3420784442.073873</v>
      </c>
      <c r="BD2500">
        <f t="shared" si="3104"/>
        <v>32091680982.285557</v>
      </c>
      <c r="BE2500">
        <f t="shared" si="3105"/>
        <v>34449003656.014854</v>
      </c>
      <c r="BF2500">
        <f t="shared" si="3106"/>
        <v>0.93157065739061784</v>
      </c>
      <c r="BG2500">
        <f t="shared" si="3107"/>
        <v>48.228660640822106</v>
      </c>
      <c r="BH2500">
        <f t="shared" si="3128"/>
        <v>108436069</v>
      </c>
      <c r="BI2500">
        <f t="shared" si="3129"/>
        <v>-1.2840848933383995</v>
      </c>
      <c r="BJ2500">
        <f t="shared" ref="BJ2500:BJ2563" si="3170">((E2500-E2499)-1)*100</f>
        <v>-7935.0585999998657</v>
      </c>
      <c r="BK2500">
        <f t="shared" si="3130"/>
        <v>-8.8297769501368868E-3</v>
      </c>
      <c r="BL2500">
        <f t="shared" si="3131"/>
        <v>0.99117022304986313</v>
      </c>
      <c r="BM2500">
        <f t="shared" si="3132"/>
        <v>109.62886005032662</v>
      </c>
      <c r="BN2500">
        <f t="shared" si="3133"/>
        <v>8821</v>
      </c>
      <c r="BO2500">
        <f t="shared" si="3092"/>
        <v>8888.7999023000011</v>
      </c>
      <c r="BP2500">
        <f t="shared" si="3134"/>
        <v>9116.6771886323513</v>
      </c>
      <c r="BQ2500">
        <f t="shared" si="3135"/>
        <v>-227.8772863323502</v>
      </c>
      <c r="BR2500">
        <f t="shared" si="3136"/>
        <v>70.25</v>
      </c>
      <c r="BS2500">
        <f t="shared" si="3137"/>
        <v>83.349609000000783</v>
      </c>
      <c r="BT2500">
        <f t="shared" si="3138"/>
        <v>1.1503909999992175</v>
      </c>
      <c r="BU2500">
        <f t="shared" si="3139"/>
        <v>11</v>
      </c>
      <c r="BV2500">
        <f t="shared" si="3140"/>
        <v>8853.9932939333339</v>
      </c>
      <c r="BW2500">
        <f t="shared" si="3141"/>
        <v>8853.5594769999989</v>
      </c>
      <c r="BX2500">
        <f t="shared" si="3142"/>
        <v>8826.1590374545467</v>
      </c>
      <c r="BY2500">
        <f t="shared" si="3143"/>
        <v>8853.2506322761892</v>
      </c>
      <c r="BZ2500">
        <f t="shared" si="3144"/>
        <v>9114.9501949999994</v>
      </c>
      <c r="CA2500">
        <f t="shared" si="3145"/>
        <v>8601.5</v>
      </c>
      <c r="CB2500">
        <f t="shared" si="3146"/>
        <v>8931.5810706199991</v>
      </c>
      <c r="CC2500">
        <f t="shared" si="3147"/>
        <v>8832.3318223000006</v>
      </c>
      <c r="CD2500">
        <f t="shared" si="3148"/>
        <v>8754.7036916794059</v>
      </c>
      <c r="CE2500">
        <f t="shared" si="3149"/>
        <v>8960.9687996063712</v>
      </c>
      <c r="CF2500">
        <f t="shared" si="3150"/>
        <v>8873.4501949999994</v>
      </c>
      <c r="CG2500">
        <f t="shared" si="3151"/>
        <v>8936.0498050000006</v>
      </c>
      <c r="CH2500">
        <f t="shared" si="3152"/>
        <v>8811.3496090000008</v>
      </c>
    </row>
    <row r="2501" spans="1:86">
      <c r="A2501" s="1">
        <v>43165</v>
      </c>
      <c r="B2501">
        <v>8855.5498050000006</v>
      </c>
      <c r="C2501">
        <v>8885</v>
      </c>
      <c r="D2501">
        <v>8600</v>
      </c>
      <c r="E2501">
        <v>8616.5</v>
      </c>
      <c r="F2501">
        <v>543686</v>
      </c>
      <c r="G2501">
        <f t="shared" si="3166"/>
        <v>-480732.8842105263</v>
      </c>
      <c r="H2501">
        <f t="shared" si="3114"/>
        <v>3673334.459463988</v>
      </c>
      <c r="I2501">
        <f t="shared" si="3167"/>
        <v>8739.2624512500006</v>
      </c>
      <c r="J2501">
        <f t="shared" si="3094"/>
        <v>8992.9374997499999</v>
      </c>
      <c r="K2501">
        <f t="shared" si="3095"/>
        <v>8689.4499512500006</v>
      </c>
      <c r="L2501">
        <f t="shared" si="3096"/>
        <v>5</v>
      </c>
      <c r="M2501">
        <f t="shared" si="3097"/>
        <v>7</v>
      </c>
      <c r="N2501">
        <f t="shared" si="3098"/>
        <v>50</v>
      </c>
      <c r="O2501">
        <f t="shared" si="3099"/>
        <v>30</v>
      </c>
      <c r="P2501">
        <f t="shared" si="3154"/>
        <v>285</v>
      </c>
      <c r="Q2501">
        <f t="shared" si="3155"/>
        <v>268.5</v>
      </c>
      <c r="R2501">
        <f t="shared" si="3156"/>
        <v>16.5</v>
      </c>
      <c r="S2501">
        <f t="shared" si="3157"/>
        <v>285</v>
      </c>
      <c r="T2501">
        <f t="shared" si="3113"/>
        <v>185.01741581524146</v>
      </c>
      <c r="U2501">
        <f t="shared" si="3158"/>
        <v>-171.15039099999922</v>
      </c>
      <c r="V2501">
        <f t="shared" si="3159"/>
        <v>48</v>
      </c>
      <c r="W2501">
        <f t="shared" si="3160"/>
        <v>0</v>
      </c>
      <c r="X2501">
        <f t="shared" si="3161"/>
        <v>48</v>
      </c>
      <c r="Y2501">
        <f t="shared" si="3111"/>
        <v>31.471526534508236</v>
      </c>
      <c r="Z2501">
        <f t="shared" si="3112"/>
        <v>55.991670259058701</v>
      </c>
      <c r="AA2501">
        <f t="shared" si="3108"/>
        <v>17.010034647730528</v>
      </c>
      <c r="AB2501">
        <f t="shared" si="3109"/>
        <v>30.262918770291346</v>
      </c>
      <c r="AC2501">
        <f t="shared" si="3110"/>
        <v>28.034813068202379</v>
      </c>
      <c r="AD2501">
        <f t="shared" si="3118"/>
        <v>24.134267969172097</v>
      </c>
      <c r="AE2501">
        <f t="shared" si="3091"/>
        <v>8805.4400388000013</v>
      </c>
      <c r="AF2501">
        <f t="shared" si="3093"/>
        <v>8838.7583004999997</v>
      </c>
      <c r="AG2501">
        <f t="shared" si="3115"/>
        <v>8876.3048826500017</v>
      </c>
      <c r="AH2501">
        <f t="shared" si="3100"/>
        <v>8787.0799803999998</v>
      </c>
      <c r="AI2501">
        <f t="shared" si="3101"/>
        <v>9019.0845122256269</v>
      </c>
      <c r="AJ2501">
        <f t="shared" si="3102"/>
        <v>8555.0754485743728</v>
      </c>
      <c r="AK2501">
        <f t="shared" si="3103"/>
        <v>0.13237791292756615</v>
      </c>
      <c r="AL2501">
        <f t="shared" si="3162"/>
        <v>-0.88421052631578945</v>
      </c>
      <c r="AM2501">
        <f t="shared" si="3163"/>
        <v>-480732.8842105263</v>
      </c>
      <c r="AN2501">
        <f t="shared" si="3116"/>
        <v>-669893.63169093104</v>
      </c>
      <c r="AO2501">
        <f t="shared" si="3117"/>
        <v>10888972</v>
      </c>
      <c r="AP2501">
        <f t="shared" si="3119"/>
        <v>-6.1520374163045975E-2</v>
      </c>
      <c r="AQ2501">
        <f t="shared" si="3120"/>
        <v>8761.5323737121998</v>
      </c>
      <c r="AR2501">
        <f t="shared" si="3121"/>
        <v>8747.2623427383314</v>
      </c>
      <c r="AS2501">
        <f t="shared" si="3122"/>
        <v>8810.6653748461231</v>
      </c>
      <c r="AT2501">
        <f t="shared" si="3123"/>
        <v>8913.8788558892593</v>
      </c>
      <c r="AU2501">
        <f t="shared" si="3124"/>
        <v>8831.1832518192841</v>
      </c>
      <c r="AV2501">
        <f t="shared" si="3125"/>
        <v>8958.6807786257814</v>
      </c>
      <c r="AW2501">
        <f t="shared" si="3126"/>
        <v>-127.49752680649726</v>
      </c>
      <c r="AX2501">
        <f t="shared" si="3153"/>
        <v>-122.75276106300069</v>
      </c>
      <c r="AY2501">
        <f t="shared" si="3127"/>
        <v>-4.744765743496572</v>
      </c>
      <c r="AZ2501">
        <f t="shared" si="3164"/>
        <v>8700.5</v>
      </c>
      <c r="BA2501">
        <f t="shared" si="3165"/>
        <v>4730340043</v>
      </c>
      <c r="BB2501">
        <f t="shared" si="3168"/>
        <v>0</v>
      </c>
      <c r="BC2501">
        <f t="shared" si="3169"/>
        <v>4730340043</v>
      </c>
      <c r="BD2501">
        <f t="shared" si="3104"/>
        <v>28383946713.679722</v>
      </c>
      <c r="BE2501">
        <f t="shared" si="3105"/>
        <v>39179343699.014854</v>
      </c>
      <c r="BF2501">
        <f t="shared" si="3106"/>
        <v>0.72446202600360099</v>
      </c>
      <c r="BG2501">
        <f t="shared" si="3107"/>
        <v>42.010900505737673</v>
      </c>
      <c r="BH2501">
        <f t="shared" si="3128"/>
        <v>107892383</v>
      </c>
      <c r="BI2501">
        <f t="shared" si="3129"/>
        <v>-1.4231730090292911</v>
      </c>
      <c r="BJ2501">
        <f t="shared" si="3170"/>
        <v>-17959.960900000078</v>
      </c>
      <c r="BK2501">
        <f t="shared" si="3130"/>
        <v>-2.0306718165788627E-2</v>
      </c>
      <c r="BL2501">
        <f t="shared" si="3131"/>
        <v>0.97969328183421134</v>
      </c>
      <c r="BM2501">
        <f t="shared" si="3132"/>
        <v>122.27712467501128</v>
      </c>
      <c r="BN2501">
        <f t="shared" si="3133"/>
        <v>8742.5</v>
      </c>
      <c r="BO2501">
        <f t="shared" si="3092"/>
        <v>8856.7949217999994</v>
      </c>
      <c r="BP2501">
        <f t="shared" si="3134"/>
        <v>9096.6058708529399</v>
      </c>
      <c r="BQ2501">
        <f t="shared" si="3135"/>
        <v>-239.81094905294049</v>
      </c>
      <c r="BR2501">
        <f t="shared" si="3136"/>
        <v>-106.15039099999922</v>
      </c>
      <c r="BS2501">
        <f t="shared" si="3137"/>
        <v>-50</v>
      </c>
      <c r="BT2501">
        <f t="shared" si="3138"/>
        <v>116.04980500000056</v>
      </c>
      <c r="BU2501">
        <f t="shared" si="3139"/>
        <v>110.54980500000056</v>
      </c>
      <c r="BV2501">
        <f t="shared" si="3140"/>
        <v>8765.089973733333</v>
      </c>
      <c r="BW2501">
        <f t="shared" si="3141"/>
        <v>8786.1380670952385</v>
      </c>
      <c r="BX2501">
        <f t="shared" si="3142"/>
        <v>8793.1745026727276</v>
      </c>
      <c r="BY2501">
        <f t="shared" si="3143"/>
        <v>8826.7258834095228</v>
      </c>
      <c r="BZ2501">
        <f t="shared" si="3144"/>
        <v>9114.9501949999994</v>
      </c>
      <c r="CA2501">
        <f t="shared" si="3145"/>
        <v>8600</v>
      </c>
      <c r="CB2501">
        <f t="shared" si="3146"/>
        <v>8858.451467793333</v>
      </c>
      <c r="CC2501">
        <f t="shared" si="3147"/>
        <v>8916.1106089333334</v>
      </c>
      <c r="CD2501">
        <f t="shared" si="3148"/>
        <v>8765.439397696151</v>
      </c>
      <c r="CE2501">
        <f t="shared" si="3149"/>
        <v>8956.3255323109825</v>
      </c>
      <c r="CF2501">
        <f t="shared" si="3150"/>
        <v>8795.0996090000008</v>
      </c>
      <c r="CG2501">
        <f t="shared" si="3151"/>
        <v>8867</v>
      </c>
      <c r="CH2501">
        <f t="shared" si="3152"/>
        <v>8775</v>
      </c>
    </row>
    <row r="2502" spans="1:86">
      <c r="A2502" s="1">
        <v>43166</v>
      </c>
      <c r="B2502">
        <v>8621.7998050000006</v>
      </c>
      <c r="C2502">
        <v>8713.8496090000008</v>
      </c>
      <c r="D2502">
        <v>8552</v>
      </c>
      <c r="E2502">
        <v>8679.0996090000008</v>
      </c>
      <c r="F2502">
        <v>598715</v>
      </c>
      <c r="G2502">
        <f t="shared" si="3166"/>
        <v>341620.20219916134</v>
      </c>
      <c r="H2502">
        <f t="shared" si="3114"/>
        <v>4014954.6616631495</v>
      </c>
      <c r="I2502">
        <f t="shared" si="3167"/>
        <v>8641.6872557499992</v>
      </c>
      <c r="J2502">
        <f t="shared" si="3094"/>
        <v>8992.9374997499999</v>
      </c>
      <c r="K2502">
        <f t="shared" si="3095"/>
        <v>8641.6872557499992</v>
      </c>
      <c r="L2502">
        <f t="shared" si="3096"/>
        <v>6</v>
      </c>
      <c r="M2502">
        <f t="shared" si="3097"/>
        <v>1</v>
      </c>
      <c r="N2502">
        <f t="shared" si="3098"/>
        <v>40</v>
      </c>
      <c r="O2502">
        <f t="shared" si="3099"/>
        <v>90</v>
      </c>
      <c r="P2502">
        <f t="shared" si="3154"/>
        <v>161.84960900000078</v>
      </c>
      <c r="Q2502">
        <f t="shared" si="3155"/>
        <v>34.75</v>
      </c>
      <c r="R2502">
        <f t="shared" si="3156"/>
        <v>127.09960900000078</v>
      </c>
      <c r="S2502">
        <f t="shared" si="3157"/>
        <v>161.84960900000078</v>
      </c>
      <c r="T2502">
        <f t="shared" si="3113"/>
        <v>183.36257247129569</v>
      </c>
      <c r="U2502">
        <f t="shared" si="3158"/>
        <v>61.150390999999217</v>
      </c>
      <c r="V2502">
        <f t="shared" si="3159"/>
        <v>-99</v>
      </c>
      <c r="W2502">
        <f t="shared" si="3160"/>
        <v>61.150390999999217</v>
      </c>
      <c r="X2502">
        <f t="shared" si="3161"/>
        <v>0</v>
      </c>
      <c r="Y2502">
        <f t="shared" si="3111"/>
        <v>33.591445424900449</v>
      </c>
      <c r="Z2502">
        <f t="shared" si="3112"/>
        <v>51.992265240554509</v>
      </c>
      <c r="AA2502">
        <f t="shared" si="3108"/>
        <v>18.319684858347518</v>
      </c>
      <c r="AB2502">
        <f t="shared" si="3109"/>
        <v>28.354895189253291</v>
      </c>
      <c r="AC2502">
        <f t="shared" si="3110"/>
        <v>21.500376266206185</v>
      </c>
      <c r="AD2502">
        <f t="shared" si="3118"/>
        <v>24.433257639813359</v>
      </c>
      <c r="AE2502">
        <f t="shared" si="3091"/>
        <v>8763.0199216000001</v>
      </c>
      <c r="AF2502">
        <f t="shared" si="3093"/>
        <v>8784.3833004999997</v>
      </c>
      <c r="AG2502">
        <f t="shared" si="3115"/>
        <v>8856.2298826500009</v>
      </c>
      <c r="AH2502">
        <f t="shared" si="3100"/>
        <v>8782.7249021999996</v>
      </c>
      <c r="AI2502">
        <f t="shared" si="3101"/>
        <v>9020.9551929065783</v>
      </c>
      <c r="AJ2502">
        <f t="shared" si="3102"/>
        <v>8544.494611493421</v>
      </c>
      <c r="AK2502">
        <f t="shared" si="3103"/>
        <v>0.28251024902699901</v>
      </c>
      <c r="AL2502">
        <f t="shared" si="3162"/>
        <v>0.570589015139359</v>
      </c>
      <c r="AM2502">
        <f t="shared" si="3163"/>
        <v>341620.20219916134</v>
      </c>
      <c r="AN2502">
        <f t="shared" si="3116"/>
        <v>-860575.71946750348</v>
      </c>
      <c r="AO2502">
        <f t="shared" si="3117"/>
        <v>10836625</v>
      </c>
      <c r="AP2502">
        <f t="shared" si="3119"/>
        <v>-7.9413629194283603E-2</v>
      </c>
      <c r="AQ2502">
        <f t="shared" si="3120"/>
        <v>8733.5052337100515</v>
      </c>
      <c r="AR2502">
        <f t="shared" si="3121"/>
        <v>8742.1572136229079</v>
      </c>
      <c r="AS2502">
        <f t="shared" si="3122"/>
        <v>8786.983536993821</v>
      </c>
      <c r="AT2502">
        <f t="shared" si="3123"/>
        <v>8892.7487236692268</v>
      </c>
      <c r="AU2502">
        <f t="shared" si="3124"/>
        <v>8808.3707053963917</v>
      </c>
      <c r="AV2502">
        <f t="shared" si="3125"/>
        <v>8939.110096751976</v>
      </c>
      <c r="AW2502">
        <f t="shared" si="3126"/>
        <v>-130.7393913555843</v>
      </c>
      <c r="AX2502">
        <f t="shared" si="3153"/>
        <v>-124.35008712151742</v>
      </c>
      <c r="AY2502">
        <f t="shared" si="3127"/>
        <v>-6.3893042340668842</v>
      </c>
      <c r="AZ2502">
        <f t="shared" si="3164"/>
        <v>8648.3164059999999</v>
      </c>
      <c r="BA2502">
        <f t="shared" si="3165"/>
        <v>5177876757.0182896</v>
      </c>
      <c r="BB2502">
        <f t="shared" si="3168"/>
        <v>0</v>
      </c>
      <c r="BC2502">
        <f t="shared" si="3169"/>
        <v>5177876757.0182896</v>
      </c>
      <c r="BD2502">
        <f t="shared" si="3104"/>
        <v>28383946713.679722</v>
      </c>
      <c r="BE2502">
        <f t="shared" si="3105"/>
        <v>41120284956.424858</v>
      </c>
      <c r="BF2502">
        <f t="shared" si="3106"/>
        <v>0.69026629420876273</v>
      </c>
      <c r="BG2502">
        <f t="shared" si="3107"/>
        <v>40.83772459841223</v>
      </c>
      <c r="BH2502">
        <f t="shared" si="3128"/>
        <v>108491098</v>
      </c>
      <c r="BI2502">
        <f t="shared" si="3129"/>
        <v>-1.4625548845526406</v>
      </c>
      <c r="BJ2502">
        <f t="shared" si="3170"/>
        <v>6159.9609000000783</v>
      </c>
      <c r="BK2502">
        <f t="shared" si="3130"/>
        <v>7.2650854755412038E-3</v>
      </c>
      <c r="BL2502">
        <f t="shared" si="3131"/>
        <v>1.0072650854755412</v>
      </c>
      <c r="BM2502">
        <f t="shared" si="3132"/>
        <v>125.5583877128476</v>
      </c>
      <c r="BN2502">
        <f t="shared" si="3133"/>
        <v>8632.9248045000004</v>
      </c>
      <c r="BO2502">
        <f t="shared" si="3092"/>
        <v>8784.6249023</v>
      </c>
      <c r="BP2502">
        <f t="shared" si="3134"/>
        <v>9073.3308679705879</v>
      </c>
      <c r="BQ2502">
        <f t="shared" si="3135"/>
        <v>-288.70596567058783</v>
      </c>
      <c r="BR2502">
        <f t="shared" si="3136"/>
        <v>-103.65039099999922</v>
      </c>
      <c r="BS2502">
        <f t="shared" si="3137"/>
        <v>-156.20019499999944</v>
      </c>
      <c r="BT2502">
        <f t="shared" si="3138"/>
        <v>-81.150390999999217</v>
      </c>
      <c r="BU2502">
        <f t="shared" si="3139"/>
        <v>-149.20019499999944</v>
      </c>
      <c r="BV2502">
        <f t="shared" si="3140"/>
        <v>8722.9764971333334</v>
      </c>
      <c r="BW2502">
        <f t="shared" si="3141"/>
        <v>8740.5212980952383</v>
      </c>
      <c r="BX2502">
        <f t="shared" si="3142"/>
        <v>8773.541707872726</v>
      </c>
      <c r="BY2502">
        <f t="shared" si="3143"/>
        <v>8807.9444287761889</v>
      </c>
      <c r="BZ2502">
        <f t="shared" si="3144"/>
        <v>9114.9501949999994</v>
      </c>
      <c r="CA2502">
        <f t="shared" si="3145"/>
        <v>8552</v>
      </c>
      <c r="CB2502">
        <f t="shared" si="3146"/>
        <v>8820.0007288699999</v>
      </c>
      <c r="CC2502">
        <f t="shared" si="3147"/>
        <v>8846.1067732444444</v>
      </c>
      <c r="CD2502">
        <f t="shared" si="3148"/>
        <v>8780.2460578898808</v>
      </c>
      <c r="CE2502">
        <f t="shared" si="3149"/>
        <v>8928.983718601321</v>
      </c>
      <c r="CF2502">
        <f t="shared" si="3150"/>
        <v>8616.5</v>
      </c>
      <c r="CG2502">
        <f t="shared" si="3151"/>
        <v>8885</v>
      </c>
      <c r="CH2502">
        <f t="shared" si="3152"/>
        <v>8600</v>
      </c>
    </row>
    <row r="2503" spans="1:86">
      <c r="A2503" s="1">
        <v>43167</v>
      </c>
      <c r="B2503">
        <v>8700.2001949999994</v>
      </c>
      <c r="C2503">
        <v>8775</v>
      </c>
      <c r="D2503">
        <v>8651</v>
      </c>
      <c r="E2503">
        <v>8729.3496090000008</v>
      </c>
      <c r="F2503">
        <v>533856</v>
      </c>
      <c r="G2503">
        <f t="shared" si="3166"/>
        <v>140779.62681136155</v>
      </c>
      <c r="H2503">
        <f t="shared" si="3114"/>
        <v>4155734.2884745109</v>
      </c>
      <c r="I2503">
        <f t="shared" si="3167"/>
        <v>8713.8874509999987</v>
      </c>
      <c r="J2503">
        <f t="shared" si="3094"/>
        <v>8992.9374997499999</v>
      </c>
      <c r="K2503">
        <f t="shared" si="3095"/>
        <v>8641.6872557499992</v>
      </c>
      <c r="L2503">
        <f t="shared" si="3096"/>
        <v>7</v>
      </c>
      <c r="M2503">
        <f t="shared" si="3097"/>
        <v>2</v>
      </c>
      <c r="N2503">
        <f t="shared" si="3098"/>
        <v>30</v>
      </c>
      <c r="O2503">
        <f t="shared" si="3099"/>
        <v>80</v>
      </c>
      <c r="P2503">
        <f t="shared" si="3154"/>
        <v>124</v>
      </c>
      <c r="Q2503">
        <f t="shared" si="3155"/>
        <v>45.650390999999217</v>
      </c>
      <c r="R2503">
        <f t="shared" si="3156"/>
        <v>78.349609000000783</v>
      </c>
      <c r="S2503">
        <f t="shared" si="3157"/>
        <v>124</v>
      </c>
      <c r="T2503">
        <f t="shared" si="3113"/>
        <v>179.12238872334598</v>
      </c>
      <c r="U2503">
        <f t="shared" si="3158"/>
        <v>-1</v>
      </c>
      <c r="V2503">
        <f t="shared" si="3159"/>
        <v>1</v>
      </c>
      <c r="W2503">
        <f t="shared" si="3160"/>
        <v>0</v>
      </c>
      <c r="X2503">
        <f t="shared" si="3161"/>
        <v>1</v>
      </c>
      <c r="Y2503">
        <f t="shared" si="3111"/>
        <v>31.19205646597899</v>
      </c>
      <c r="Z2503">
        <f t="shared" si="3112"/>
        <v>48.349960580514903</v>
      </c>
      <c r="AA2503">
        <f t="shared" si="3108"/>
        <v>17.413823413305991</v>
      </c>
      <c r="AB2503">
        <f t="shared" si="3109"/>
        <v>26.992695287908024</v>
      </c>
      <c r="AC2503">
        <f t="shared" si="3110"/>
        <v>21.570868770535171</v>
      </c>
      <c r="AD2503">
        <f t="shared" si="3118"/>
        <v>23.829410052008445</v>
      </c>
      <c r="AE2503">
        <f t="shared" ref="AE2503:AE2566" si="3171">AVERAGE(E2499:E2503)</f>
        <v>8738.6998044000011</v>
      </c>
      <c r="AF2503">
        <f t="shared" si="3093"/>
        <v>8757.4082028333341</v>
      </c>
      <c r="AG2503">
        <f t="shared" si="3115"/>
        <v>8843.4673826500002</v>
      </c>
      <c r="AH2503">
        <f t="shared" si="3100"/>
        <v>8777.3848630999983</v>
      </c>
      <c r="AI2503">
        <f t="shared" si="3101"/>
        <v>9017.757856294962</v>
      </c>
      <c r="AJ2503">
        <f t="shared" si="3102"/>
        <v>8537.0118699050345</v>
      </c>
      <c r="AK2503">
        <f t="shared" si="3103"/>
        <v>0.4000818405979647</v>
      </c>
      <c r="AL2503">
        <f t="shared" si="3162"/>
        <v>0.26370337096775454</v>
      </c>
      <c r="AM2503">
        <f t="shared" si="3163"/>
        <v>140779.62681136155</v>
      </c>
      <c r="AN2503">
        <f t="shared" si="3116"/>
        <v>-1080737.2969036323</v>
      </c>
      <c r="AO2503">
        <f t="shared" si="3117"/>
        <v>10530142</v>
      </c>
      <c r="AP2503">
        <f t="shared" si="3119"/>
        <v>-0.10263273723218855</v>
      </c>
      <c r="AQ2503">
        <f t="shared" si="3120"/>
        <v>8732.0923213086335</v>
      </c>
      <c r="AR2503">
        <f t="shared" si="3121"/>
        <v>8718.9132963053798</v>
      </c>
      <c r="AS2503">
        <f t="shared" si="3122"/>
        <v>8776.6094299549331</v>
      </c>
      <c r="AT2503">
        <f t="shared" si="3123"/>
        <v>8878.042803348997</v>
      </c>
      <c r="AU2503">
        <f t="shared" si="3124"/>
        <v>8796.5175409369331</v>
      </c>
      <c r="AV2503">
        <f t="shared" si="3125"/>
        <v>8924.4268626093381</v>
      </c>
      <c r="AW2503">
        <f t="shared" si="3126"/>
        <v>-127.90932167240499</v>
      </c>
      <c r="AX2503">
        <f t="shared" si="3153"/>
        <v>-125.06193403169493</v>
      </c>
      <c r="AY2503">
        <f t="shared" si="3127"/>
        <v>-2.8473876407100533</v>
      </c>
      <c r="AZ2503">
        <f t="shared" si="3164"/>
        <v>8718.4498696666669</v>
      </c>
      <c r="BA2503">
        <f t="shared" si="3165"/>
        <v>4654396773.6207685</v>
      </c>
      <c r="BB2503">
        <f t="shared" si="3168"/>
        <v>4654396773.6207685</v>
      </c>
      <c r="BC2503">
        <f t="shared" si="3169"/>
        <v>0</v>
      </c>
      <c r="BD2503">
        <f t="shared" si="3104"/>
        <v>33038343487.300491</v>
      </c>
      <c r="BE2503">
        <f t="shared" si="3105"/>
        <v>38853956161.008194</v>
      </c>
      <c r="BF2503">
        <f t="shared" si="3106"/>
        <v>0.85032122212708039</v>
      </c>
      <c r="BG2503">
        <f t="shared" si="3107"/>
        <v>45.95532991561182</v>
      </c>
      <c r="BH2503">
        <f t="shared" si="3128"/>
        <v>109024954</v>
      </c>
      <c r="BI2503">
        <f t="shared" si="3129"/>
        <v>-1.4332497049004518</v>
      </c>
      <c r="BJ2503">
        <f t="shared" si="3170"/>
        <v>4925</v>
      </c>
      <c r="BK2503">
        <f t="shared" si="3130"/>
        <v>5.789771089606122E-3</v>
      </c>
      <c r="BL2503">
        <f t="shared" si="3131"/>
        <v>1.0057897710896062</v>
      </c>
      <c r="BM2503">
        <f t="shared" si="3132"/>
        <v>126.68769108136252</v>
      </c>
      <c r="BN2503">
        <f t="shared" si="3133"/>
        <v>8713</v>
      </c>
      <c r="BO2503">
        <f t="shared" ref="BO2503:BO2566" si="3172">AVERAGE(BN2499:BN2503)</f>
        <v>8756.6249023</v>
      </c>
      <c r="BP2503">
        <f t="shared" si="3134"/>
        <v>9054.4683622205903</v>
      </c>
      <c r="BQ2503">
        <f t="shared" si="3135"/>
        <v>-297.84345992059025</v>
      </c>
      <c r="BR2503">
        <f t="shared" si="3136"/>
        <v>95.299804000000222</v>
      </c>
      <c r="BS2503">
        <f t="shared" si="3137"/>
        <v>49.5</v>
      </c>
      <c r="BT2503">
        <f t="shared" si="3138"/>
        <v>6</v>
      </c>
      <c r="BU2503">
        <f t="shared" si="3139"/>
        <v>-68.799805000000561</v>
      </c>
      <c r="BV2503">
        <f t="shared" si="3140"/>
        <v>8711.7530595999997</v>
      </c>
      <c r="BW2503">
        <f t="shared" si="3141"/>
        <v>8724.797386238095</v>
      </c>
      <c r="BX2503">
        <f t="shared" si="3142"/>
        <v>8763.8371091090903</v>
      </c>
      <c r="BY2503">
        <f t="shared" si="3143"/>
        <v>8795.8605931904785</v>
      </c>
      <c r="BZ2503">
        <f t="shared" si="3144"/>
        <v>9114.9501949999994</v>
      </c>
      <c r="CA2503">
        <f t="shared" si="3145"/>
        <v>8552</v>
      </c>
      <c r="CB2503">
        <f t="shared" si="3146"/>
        <v>8789.8291045299993</v>
      </c>
      <c r="CC2503">
        <f t="shared" si="3147"/>
        <v>8809.568641197222</v>
      </c>
      <c r="CD2503">
        <f t="shared" si="3148"/>
        <v>8770.5980673628183</v>
      </c>
      <c r="CE2503">
        <f t="shared" si="3149"/>
        <v>8916.3252571109151</v>
      </c>
      <c r="CF2503">
        <f t="shared" si="3150"/>
        <v>8679.0996090000008</v>
      </c>
      <c r="CG2503">
        <f t="shared" si="3151"/>
        <v>8713.8496090000008</v>
      </c>
      <c r="CH2503">
        <f t="shared" si="3152"/>
        <v>8552</v>
      </c>
    </row>
    <row r="2504" spans="1:86">
      <c r="A2504" s="1">
        <v>43168</v>
      </c>
      <c r="B2504">
        <v>8760</v>
      </c>
      <c r="C2504">
        <v>8774</v>
      </c>
      <c r="D2504">
        <v>8650</v>
      </c>
      <c r="E2504">
        <v>8660.5996090000008</v>
      </c>
      <c r="F2504">
        <v>323450</v>
      </c>
      <c r="G2504">
        <f t="shared" si="3166"/>
        <v>-268152.52369273786</v>
      </c>
      <c r="H2504">
        <f t="shared" si="3114"/>
        <v>3887581.7647817731</v>
      </c>
      <c r="I2504">
        <f t="shared" si="3167"/>
        <v>8711.1499022499993</v>
      </c>
      <c r="J2504">
        <f t="shared" si="3094"/>
        <v>8992.9374997499999</v>
      </c>
      <c r="K2504">
        <f t="shared" si="3095"/>
        <v>8641.6872557499992</v>
      </c>
      <c r="L2504">
        <f t="shared" si="3096"/>
        <v>8</v>
      </c>
      <c r="M2504">
        <f t="shared" si="3097"/>
        <v>3</v>
      </c>
      <c r="N2504">
        <f t="shared" si="3098"/>
        <v>20</v>
      </c>
      <c r="O2504">
        <f t="shared" si="3099"/>
        <v>70</v>
      </c>
      <c r="P2504">
        <f t="shared" si="3154"/>
        <v>124</v>
      </c>
      <c r="Q2504">
        <f t="shared" si="3155"/>
        <v>113.40039099999922</v>
      </c>
      <c r="R2504">
        <f t="shared" si="3156"/>
        <v>10.599609000000783</v>
      </c>
      <c r="S2504">
        <f t="shared" si="3157"/>
        <v>124</v>
      </c>
      <c r="T2504">
        <f t="shared" si="3113"/>
        <v>175.18507524310698</v>
      </c>
      <c r="U2504">
        <f t="shared" si="3158"/>
        <v>52.799805000000561</v>
      </c>
      <c r="V2504">
        <f t="shared" si="3159"/>
        <v>-31.099609000000783</v>
      </c>
      <c r="W2504">
        <f t="shared" si="3160"/>
        <v>52.799805000000561</v>
      </c>
      <c r="X2504">
        <f t="shared" si="3161"/>
        <v>0</v>
      </c>
      <c r="Y2504">
        <f t="shared" si="3111"/>
        <v>32.735467075551959</v>
      </c>
      <c r="Z2504">
        <f t="shared" si="3112"/>
        <v>44.896391967620978</v>
      </c>
      <c r="AA2504">
        <f t="shared" si="3108"/>
        <v>18.686219148591544</v>
      </c>
      <c r="AB2504">
        <f t="shared" si="3109"/>
        <v>25.627977671795144</v>
      </c>
      <c r="AC2504">
        <f t="shared" si="3110"/>
        <v>15.664863680909709</v>
      </c>
      <c r="AD2504">
        <f t="shared" si="3118"/>
        <v>22.356666407446426</v>
      </c>
      <c r="AE2504">
        <f t="shared" si="3171"/>
        <v>8696.1296872000003</v>
      </c>
      <c r="AF2504">
        <f t="shared" ref="AF2504:AF2567" si="3173">AVERAGE(E2499:E2504)</f>
        <v>8725.6831051666668</v>
      </c>
      <c r="AG2504">
        <f t="shared" si="3115"/>
        <v>8830.4073728499989</v>
      </c>
      <c r="AH2504">
        <f t="shared" si="3100"/>
        <v>8780.0398434999988</v>
      </c>
      <c r="AI2504">
        <f t="shared" si="3101"/>
        <v>9014.536160852138</v>
      </c>
      <c r="AJ2504">
        <f t="shared" si="3102"/>
        <v>8545.5435261478597</v>
      </c>
      <c r="AK2504">
        <f t="shared" si="3103"/>
        <v>0.24532599093947249</v>
      </c>
      <c r="AL2504">
        <f t="shared" si="3162"/>
        <v>-0.82903856451611646</v>
      </c>
      <c r="AM2504">
        <f t="shared" si="3163"/>
        <v>-268152.52369273786</v>
      </c>
      <c r="AN2504">
        <f t="shared" si="3116"/>
        <v>-1006861.0842946891</v>
      </c>
      <c r="AO2504">
        <f t="shared" si="3117"/>
        <v>10344152</v>
      </c>
      <c r="AP2504">
        <f t="shared" si="3119"/>
        <v>-9.7336261521939069E-2</v>
      </c>
      <c r="AQ2504">
        <f t="shared" si="3120"/>
        <v>8707.7847991236977</v>
      </c>
      <c r="AR2504">
        <f t="shared" si="3121"/>
        <v>8744.9584512833462</v>
      </c>
      <c r="AS2504">
        <f t="shared" si="3122"/>
        <v>8755.727662183046</v>
      </c>
      <c r="AT2504">
        <f t="shared" si="3123"/>
        <v>8858.4729158575865</v>
      </c>
      <c r="AU2504">
        <f t="shared" si="3124"/>
        <v>8776.1298511463938</v>
      </c>
      <c r="AV2504">
        <f t="shared" si="3125"/>
        <v>8905.9589548566837</v>
      </c>
      <c r="AW2504">
        <f t="shared" si="3126"/>
        <v>-129.82910371028993</v>
      </c>
      <c r="AX2504">
        <f t="shared" si="3153"/>
        <v>-126.01536796741394</v>
      </c>
      <c r="AY2504">
        <f t="shared" si="3127"/>
        <v>-3.8137357428759913</v>
      </c>
      <c r="AZ2504">
        <f t="shared" si="3164"/>
        <v>8694.866536333333</v>
      </c>
      <c r="BA2504">
        <f t="shared" si="3165"/>
        <v>2812354581.1770167</v>
      </c>
      <c r="BB2504">
        <f t="shared" si="3168"/>
        <v>0</v>
      </c>
      <c r="BC2504">
        <f t="shared" si="3169"/>
        <v>2812354581.1770167</v>
      </c>
      <c r="BD2504">
        <f t="shared" si="3104"/>
        <v>33038343487.300491</v>
      </c>
      <c r="BE2504">
        <f t="shared" si="3105"/>
        <v>36032735452.118935</v>
      </c>
      <c r="BF2504">
        <f t="shared" si="3106"/>
        <v>0.91689801156513762</v>
      </c>
      <c r="BG2504">
        <f t="shared" si="3107"/>
        <v>47.832383675774956</v>
      </c>
      <c r="BH2504">
        <f t="shared" si="3128"/>
        <v>108701504</v>
      </c>
      <c r="BI2504">
        <f t="shared" si="3129"/>
        <v>-1.4577779256380949</v>
      </c>
      <c r="BJ2504">
        <f t="shared" si="3170"/>
        <v>-6975</v>
      </c>
      <c r="BK2504">
        <f t="shared" si="3130"/>
        <v>-7.87572993171432E-3</v>
      </c>
      <c r="BL2504">
        <f t="shared" si="3131"/>
        <v>0.99212427006828563</v>
      </c>
      <c r="BM2504">
        <f t="shared" si="3132"/>
        <v>123.59041095905992</v>
      </c>
      <c r="BN2504">
        <f t="shared" si="3133"/>
        <v>8712</v>
      </c>
      <c r="BO2504">
        <f t="shared" si="3172"/>
        <v>8724.2849609000004</v>
      </c>
      <c r="BP2504">
        <f t="shared" si="3134"/>
        <v>9036.809541558825</v>
      </c>
      <c r="BQ2504">
        <f t="shared" si="3135"/>
        <v>-312.52458065882456</v>
      </c>
      <c r="BR2504">
        <f t="shared" si="3136"/>
        <v>-38.200195999999778</v>
      </c>
      <c r="BS2504">
        <f t="shared" si="3137"/>
        <v>-5.0498050000005605</v>
      </c>
      <c r="BT2504">
        <f t="shared" si="3138"/>
        <v>35.049805000000561</v>
      </c>
      <c r="BU2504">
        <f t="shared" si="3139"/>
        <v>95</v>
      </c>
      <c r="BV2504">
        <f t="shared" si="3140"/>
        <v>8685.7196611333329</v>
      </c>
      <c r="BW2504">
        <f t="shared" si="3141"/>
        <v>8697.137788</v>
      </c>
      <c r="BX2504">
        <f t="shared" si="3142"/>
        <v>8742.6034265454546</v>
      </c>
      <c r="BY2504">
        <f t="shared" si="3143"/>
        <v>8778.4446147476192</v>
      </c>
      <c r="BZ2504">
        <f t="shared" si="3144"/>
        <v>9114.9501949999994</v>
      </c>
      <c r="CA2504">
        <f t="shared" si="3145"/>
        <v>8552</v>
      </c>
      <c r="CB2504">
        <f t="shared" si="3146"/>
        <v>8719.7882093566677</v>
      </c>
      <c r="CC2504">
        <f t="shared" si="3147"/>
        <v>8779.1381046361112</v>
      </c>
      <c r="CD2504">
        <f t="shared" si="3148"/>
        <v>8818.7412139805947</v>
      </c>
      <c r="CE2504">
        <f t="shared" si="3149"/>
        <v>8917.482571015611</v>
      </c>
      <c r="CF2504">
        <f t="shared" si="3150"/>
        <v>8729.3496090000008</v>
      </c>
      <c r="CG2504">
        <f t="shared" si="3151"/>
        <v>8775</v>
      </c>
      <c r="CH2504">
        <f t="shared" si="3152"/>
        <v>8651</v>
      </c>
    </row>
    <row r="2505" spans="1:86">
      <c r="A2505" s="1">
        <v>43171</v>
      </c>
      <c r="B2505">
        <v>8719</v>
      </c>
      <c r="C2505">
        <v>8826.7998050000006</v>
      </c>
      <c r="D2505">
        <v>8681.0996090000008</v>
      </c>
      <c r="E2505">
        <v>8810.2998050000006</v>
      </c>
      <c r="F2505">
        <v>438339</v>
      </c>
      <c r="G2505">
        <f t="shared" si="3166"/>
        <v>339058.50898405089</v>
      </c>
      <c r="H2505">
        <f t="shared" si="3114"/>
        <v>4226640.2737658238</v>
      </c>
      <c r="I2505">
        <f t="shared" si="3167"/>
        <v>8759.2998047500005</v>
      </c>
      <c r="J2505">
        <f t="shared" si="3094"/>
        <v>8992.9374997499999</v>
      </c>
      <c r="K2505">
        <f t="shared" si="3095"/>
        <v>8641.6872557499992</v>
      </c>
      <c r="L2505">
        <f t="shared" si="3096"/>
        <v>9</v>
      </c>
      <c r="M2505">
        <f t="shared" si="3097"/>
        <v>4</v>
      </c>
      <c r="N2505">
        <f t="shared" si="3098"/>
        <v>10</v>
      </c>
      <c r="O2505">
        <f t="shared" si="3099"/>
        <v>60</v>
      </c>
      <c r="P2505">
        <f t="shared" si="3154"/>
        <v>145.70019599999978</v>
      </c>
      <c r="Q2505">
        <f t="shared" si="3155"/>
        <v>16.5</v>
      </c>
      <c r="R2505">
        <f t="shared" si="3156"/>
        <v>129.20019599999978</v>
      </c>
      <c r="S2505">
        <f t="shared" si="3157"/>
        <v>145.70019599999978</v>
      </c>
      <c r="T2505">
        <f t="shared" si="3113"/>
        <v>173.07901244002787</v>
      </c>
      <c r="U2505">
        <f t="shared" si="3158"/>
        <v>21.200194999999439</v>
      </c>
      <c r="V2505">
        <f t="shared" si="3159"/>
        <v>-9.9003909999992175</v>
      </c>
      <c r="W2505">
        <f t="shared" si="3160"/>
        <v>21.200194999999439</v>
      </c>
      <c r="X2505">
        <f t="shared" si="3161"/>
        <v>0</v>
      </c>
      <c r="Y2505">
        <f t="shared" si="3111"/>
        <v>31.91151907015535</v>
      </c>
      <c r="Z2505">
        <f t="shared" si="3112"/>
        <v>41.68950682707662</v>
      </c>
      <c r="AA2505">
        <f t="shared" si="3108"/>
        <v>18.437543998127872</v>
      </c>
      <c r="AB2505">
        <f t="shared" si="3109"/>
        <v>24.086979836172855</v>
      </c>
      <c r="AC2505">
        <f t="shared" si="3110"/>
        <v>13.285124273368323</v>
      </c>
      <c r="AD2505">
        <f t="shared" si="3118"/>
        <v>20.56078274477159</v>
      </c>
      <c r="AE2505">
        <f t="shared" si="3171"/>
        <v>8699.1697264000013</v>
      </c>
      <c r="AF2505">
        <f t="shared" si="3173"/>
        <v>8715.158040166667</v>
      </c>
      <c r="AG2505">
        <f t="shared" si="3115"/>
        <v>8819.3873533499991</v>
      </c>
      <c r="AH2505">
        <f t="shared" si="3100"/>
        <v>8791.1898435000003</v>
      </c>
      <c r="AI2505">
        <f t="shared" si="3101"/>
        <v>9019.7013780390444</v>
      </c>
      <c r="AJ2505">
        <f t="shared" si="3102"/>
        <v>8562.6783089609562</v>
      </c>
      <c r="AK2505">
        <f t="shared" si="3103"/>
        <v>0.54181399757029569</v>
      </c>
      <c r="AL2505">
        <f t="shared" si="3162"/>
        <v>0.77350751127335438</v>
      </c>
      <c r="AM2505">
        <f t="shared" si="3163"/>
        <v>339058.50898405089</v>
      </c>
      <c r="AN2505">
        <f t="shared" si="3116"/>
        <v>-945286.66369939316</v>
      </c>
      <c r="AO2505">
        <f t="shared" si="3117"/>
        <v>10316808</v>
      </c>
      <c r="AP2505">
        <f t="shared" si="3119"/>
        <v>-9.1625885031435414E-2</v>
      </c>
      <c r="AQ2505">
        <f t="shared" si="3120"/>
        <v>8742.6399011216399</v>
      </c>
      <c r="AR2505">
        <f t="shared" si="3121"/>
        <v>8748.119487092592</v>
      </c>
      <c r="AS2505">
        <f t="shared" si="3122"/>
        <v>8765.550647890097</v>
      </c>
      <c r="AT2505">
        <f t="shared" si="3123"/>
        <v>8854.137335880403</v>
      </c>
      <c r="AU2505">
        <f t="shared" si="3124"/>
        <v>8781.2553442244352</v>
      </c>
      <c r="AV2505">
        <f t="shared" si="3125"/>
        <v>8899.2628143667152</v>
      </c>
      <c r="AW2505">
        <f t="shared" si="3126"/>
        <v>-118.00747014228</v>
      </c>
      <c r="AX2505">
        <f t="shared" si="3153"/>
        <v>-124.41378840238715</v>
      </c>
      <c r="AY2505">
        <f t="shared" si="3127"/>
        <v>6.406318260107156</v>
      </c>
      <c r="AZ2505">
        <f t="shared" si="3164"/>
        <v>8772.7330730000012</v>
      </c>
      <c r="BA2505">
        <f t="shared" si="3165"/>
        <v>3845431042.4857473</v>
      </c>
      <c r="BB2505">
        <f t="shared" si="3168"/>
        <v>3845431042.4857473</v>
      </c>
      <c r="BC2505">
        <f t="shared" si="3169"/>
        <v>0</v>
      </c>
      <c r="BD2505">
        <f t="shared" si="3104"/>
        <v>36883774529.78624</v>
      </c>
      <c r="BE2505">
        <f t="shared" si="3105"/>
        <v>32211824987.528923</v>
      </c>
      <c r="BF2505">
        <f t="shared" si="3106"/>
        <v>1.1450383374449011</v>
      </c>
      <c r="BG2505">
        <f t="shared" si="3107"/>
        <v>53.380786602109538</v>
      </c>
      <c r="BH2505">
        <f t="shared" si="3128"/>
        <v>109139843</v>
      </c>
      <c r="BI2505">
        <f t="shared" si="3129"/>
        <v>-1.3260364662090001</v>
      </c>
      <c r="BJ2505">
        <f t="shared" si="3170"/>
        <v>14870.019599999978</v>
      </c>
      <c r="BK2505">
        <f t="shared" si="3130"/>
        <v>1.7285199958260739E-2</v>
      </c>
      <c r="BL2505">
        <f t="shared" si="3131"/>
        <v>1.0172851999582608</v>
      </c>
      <c r="BM2505">
        <f t="shared" si="3132"/>
        <v>120.43615346059157</v>
      </c>
      <c r="BN2505">
        <f t="shared" si="3133"/>
        <v>8753.9497069999998</v>
      </c>
      <c r="BO2505">
        <f t="shared" si="3172"/>
        <v>8710.8749023</v>
      </c>
      <c r="BP2505">
        <f t="shared" si="3134"/>
        <v>9017.0595271911752</v>
      </c>
      <c r="BQ2505">
        <f t="shared" si="3135"/>
        <v>-306.18462489117519</v>
      </c>
      <c r="BR2505">
        <f t="shared" si="3136"/>
        <v>-195.04980400000022</v>
      </c>
      <c r="BS2505">
        <f t="shared" si="3137"/>
        <v>-68.950195999999778</v>
      </c>
      <c r="BT2505">
        <f t="shared" si="3138"/>
        <v>-228.20019499999944</v>
      </c>
      <c r="BU2505">
        <f t="shared" si="3139"/>
        <v>-39</v>
      </c>
      <c r="BV2505">
        <f t="shared" si="3140"/>
        <v>8723.7763670666682</v>
      </c>
      <c r="BW2505">
        <f t="shared" si="3141"/>
        <v>8721.3139879523806</v>
      </c>
      <c r="BX2505">
        <f t="shared" si="3142"/>
        <v>8748.1052377272736</v>
      </c>
      <c r="BY2505">
        <f t="shared" si="3143"/>
        <v>8776.5296082857149</v>
      </c>
      <c r="BZ2505">
        <f t="shared" si="3144"/>
        <v>9114.9501949999994</v>
      </c>
      <c r="CA2505">
        <f t="shared" si="3145"/>
        <v>8552</v>
      </c>
      <c r="CB2505">
        <f t="shared" si="3146"/>
        <v>8661.9679620633342</v>
      </c>
      <c r="CC2505">
        <f t="shared" si="3147"/>
        <v>8719.0165144916664</v>
      </c>
      <c r="CD2505">
        <f t="shared" si="3148"/>
        <v>8869.7994805169437</v>
      </c>
      <c r="CE2505">
        <f t="shared" si="3149"/>
        <v>8894.790926942389</v>
      </c>
      <c r="CF2505">
        <f t="shared" si="3150"/>
        <v>8660.5996090000008</v>
      </c>
      <c r="CG2505">
        <f t="shared" si="3151"/>
        <v>8774</v>
      </c>
      <c r="CH2505">
        <f t="shared" si="3152"/>
        <v>8650</v>
      </c>
    </row>
    <row r="2506" spans="1:86">
      <c r="A2506" s="1">
        <v>43172</v>
      </c>
      <c r="B2506">
        <v>8810</v>
      </c>
      <c r="C2506">
        <v>8848</v>
      </c>
      <c r="D2506">
        <v>8691</v>
      </c>
      <c r="E2506">
        <v>8756.0498050000006</v>
      </c>
      <c r="F2506">
        <v>521943</v>
      </c>
      <c r="G2506">
        <f t="shared" si="3166"/>
        <v>-89429.746864773348</v>
      </c>
      <c r="H2506">
        <f t="shared" si="3114"/>
        <v>4137210.5269010505</v>
      </c>
      <c r="I2506">
        <f t="shared" si="3167"/>
        <v>8776.2624512500006</v>
      </c>
      <c r="J2506">
        <f t="shared" si="3094"/>
        <v>8992.9374997499999</v>
      </c>
      <c r="K2506">
        <f t="shared" si="3095"/>
        <v>8641.6872557499992</v>
      </c>
      <c r="L2506">
        <f t="shared" si="3096"/>
        <v>10</v>
      </c>
      <c r="M2506">
        <f t="shared" si="3097"/>
        <v>5</v>
      </c>
      <c r="N2506">
        <f t="shared" si="3098"/>
        <v>0</v>
      </c>
      <c r="O2506">
        <f t="shared" si="3099"/>
        <v>50</v>
      </c>
      <c r="P2506">
        <f t="shared" si="3154"/>
        <v>157</v>
      </c>
      <c r="Q2506">
        <f t="shared" si="3155"/>
        <v>91.950194999999439</v>
      </c>
      <c r="R2506">
        <f t="shared" si="3156"/>
        <v>65.049805000000561</v>
      </c>
      <c r="S2506">
        <f t="shared" si="3157"/>
        <v>157</v>
      </c>
      <c r="T2506">
        <f t="shared" si="3113"/>
        <v>171.93051155145443</v>
      </c>
      <c r="U2506">
        <f t="shared" si="3158"/>
        <v>26</v>
      </c>
      <c r="V2506">
        <f t="shared" si="3159"/>
        <v>-34.049805000000561</v>
      </c>
      <c r="W2506">
        <f t="shared" si="3160"/>
        <v>26</v>
      </c>
      <c r="X2506">
        <f t="shared" si="3161"/>
        <v>0</v>
      </c>
      <c r="Y2506">
        <f t="shared" si="3111"/>
        <v>31.489267708001396</v>
      </c>
      <c r="Z2506">
        <f t="shared" si="3112"/>
        <v>38.711684910856867</v>
      </c>
      <c r="AA2506">
        <f t="shared" si="3108"/>
        <v>18.315113137191741</v>
      </c>
      <c r="AB2506">
        <f t="shared" si="3109"/>
        <v>22.515890031113788</v>
      </c>
      <c r="AC2506">
        <f t="shared" si="3110"/>
        <v>10.288203982171172</v>
      </c>
      <c r="AD2506">
        <f t="shared" si="3118"/>
        <v>18.769985833696758</v>
      </c>
      <c r="AE2506">
        <f t="shared" si="3171"/>
        <v>8727.0796874000007</v>
      </c>
      <c r="AF2506">
        <f t="shared" si="3173"/>
        <v>8708.6497395000024</v>
      </c>
      <c r="AG2506">
        <f t="shared" si="3115"/>
        <v>8810.3848631499986</v>
      </c>
      <c r="AH2506">
        <f t="shared" si="3100"/>
        <v>8766.2598631000001</v>
      </c>
      <c r="AI2506">
        <f t="shared" si="3101"/>
        <v>8944.8086591895553</v>
      </c>
      <c r="AJ2506">
        <f t="shared" si="3102"/>
        <v>8587.7110670104448</v>
      </c>
      <c r="AK2506">
        <f t="shared" si="3103"/>
        <v>0.47140821354270451</v>
      </c>
      <c r="AL2506">
        <f t="shared" si="3162"/>
        <v>-0.17134006369426039</v>
      </c>
      <c r="AM2506">
        <f t="shared" si="3163"/>
        <v>-89429.746864773348</v>
      </c>
      <c r="AN2506">
        <f t="shared" si="3116"/>
        <v>-1083711.3068524639</v>
      </c>
      <c r="AO2506">
        <f t="shared" si="3117"/>
        <v>10473859</v>
      </c>
      <c r="AP2506">
        <f t="shared" si="3119"/>
        <v>-0.10346819704680614</v>
      </c>
      <c r="AQ2506">
        <f t="shared" si="3120"/>
        <v>8747.199268440283</v>
      </c>
      <c r="AR2506">
        <f t="shared" si="3121"/>
        <v>8776.1008776962026</v>
      </c>
      <c r="AS2506">
        <f t="shared" si="3122"/>
        <v>8763.8404961698798</v>
      </c>
      <c r="AT2506">
        <f t="shared" si="3123"/>
        <v>8845.3094581011665</v>
      </c>
      <c r="AU2506">
        <f t="shared" si="3124"/>
        <v>8777.4745133407705</v>
      </c>
      <c r="AV2506">
        <f t="shared" si="3125"/>
        <v>8889.2379037110459</v>
      </c>
      <c r="AW2506">
        <f t="shared" si="3126"/>
        <v>-111.76339037027537</v>
      </c>
      <c r="AX2506">
        <f t="shared" si="3153"/>
        <v>-121.88370879596479</v>
      </c>
      <c r="AY2506">
        <f t="shared" si="3127"/>
        <v>10.120318425689419</v>
      </c>
      <c r="AZ2506">
        <f t="shared" si="3164"/>
        <v>8765.0166016666681</v>
      </c>
      <c r="BA2506">
        <f t="shared" si="3165"/>
        <v>4574839060.1237059</v>
      </c>
      <c r="BB2506">
        <f t="shared" si="3168"/>
        <v>0</v>
      </c>
      <c r="BC2506">
        <f t="shared" si="3169"/>
        <v>4574839060.1237059</v>
      </c>
      <c r="BD2506">
        <f t="shared" si="3104"/>
        <v>36883774529.78624</v>
      </c>
      <c r="BE2506">
        <f t="shared" si="3105"/>
        <v>32274606358.775303</v>
      </c>
      <c r="BF2506">
        <f t="shared" si="3106"/>
        <v>1.1428109802416762</v>
      </c>
      <c r="BG2506">
        <f t="shared" si="3107"/>
        <v>53.332327992494449</v>
      </c>
      <c r="BH2506">
        <f t="shared" si="3128"/>
        <v>108617900</v>
      </c>
      <c r="BI2506">
        <f t="shared" si="3129"/>
        <v>-1.2572887752685391</v>
      </c>
      <c r="BJ2506">
        <f t="shared" si="3170"/>
        <v>-5525</v>
      </c>
      <c r="BK2506">
        <f t="shared" si="3130"/>
        <v>-6.1575657129411387E-3</v>
      </c>
      <c r="BL2506">
        <f t="shared" si="3131"/>
        <v>0.99384243428705887</v>
      </c>
      <c r="BM2506">
        <f t="shared" si="3132"/>
        <v>94.103478187368907</v>
      </c>
      <c r="BN2506">
        <f t="shared" si="3133"/>
        <v>8769.5</v>
      </c>
      <c r="BO2506">
        <f t="shared" si="3172"/>
        <v>8716.2749022999997</v>
      </c>
      <c r="BP2506">
        <f t="shared" si="3134"/>
        <v>9000.3095271911752</v>
      </c>
      <c r="BQ2506">
        <f t="shared" si="3135"/>
        <v>-284.03462489117555</v>
      </c>
      <c r="BR2506">
        <f t="shared" si="3136"/>
        <v>-135.15038999999888</v>
      </c>
      <c r="BS2506">
        <f t="shared" si="3137"/>
        <v>-181.59960900000078</v>
      </c>
      <c r="BT2506">
        <f t="shared" si="3138"/>
        <v>-266.95019499999944</v>
      </c>
      <c r="BU2506">
        <f t="shared" si="3139"/>
        <v>-283</v>
      </c>
      <c r="BV2506">
        <f t="shared" si="3140"/>
        <v>8742.7363932666685</v>
      </c>
      <c r="BW2506">
        <f t="shared" si="3141"/>
        <v>8732.9973493333327</v>
      </c>
      <c r="BX2506">
        <f t="shared" si="3142"/>
        <v>8741.7161398181834</v>
      </c>
      <c r="BY2506">
        <f t="shared" si="3143"/>
        <v>8770.4974608238099</v>
      </c>
      <c r="BZ2506">
        <f t="shared" si="3144"/>
        <v>9114.9501949999994</v>
      </c>
      <c r="CA2506">
        <f t="shared" si="3145"/>
        <v>8552</v>
      </c>
      <c r="CB2506">
        <f t="shared" si="3146"/>
        <v>8703.9848011466675</v>
      </c>
      <c r="CC2506">
        <f t="shared" si="3147"/>
        <v>8669.7482583027795</v>
      </c>
      <c r="CD2506">
        <f t="shared" si="3148"/>
        <v>8814.8847288763081</v>
      </c>
      <c r="CE2506">
        <f t="shared" si="3149"/>
        <v>8892.5061665787762</v>
      </c>
      <c r="CF2506">
        <f t="shared" si="3150"/>
        <v>8810.2998050000006</v>
      </c>
      <c r="CG2506">
        <f t="shared" si="3151"/>
        <v>8826.7998050000006</v>
      </c>
      <c r="CH2506">
        <f t="shared" si="3152"/>
        <v>8681.0996090000008</v>
      </c>
    </row>
    <row r="2507" spans="1:86">
      <c r="A2507" s="1">
        <v>43173</v>
      </c>
      <c r="B2507">
        <v>8735</v>
      </c>
      <c r="C2507">
        <v>8874</v>
      </c>
      <c r="D2507">
        <v>8725.0498050000006</v>
      </c>
      <c r="E2507">
        <v>8846.2998050000006</v>
      </c>
      <c r="F2507">
        <v>411769</v>
      </c>
      <c r="G2507">
        <f t="shared" si="3166"/>
        <v>258616.0404492614</v>
      </c>
      <c r="H2507">
        <f t="shared" si="3114"/>
        <v>4395826.5673503121</v>
      </c>
      <c r="I2507">
        <f t="shared" si="3167"/>
        <v>8795.0874025000012</v>
      </c>
      <c r="J2507">
        <f t="shared" si="3094"/>
        <v>8873.7124022500011</v>
      </c>
      <c r="K2507">
        <f t="shared" si="3095"/>
        <v>8641.6872557499992</v>
      </c>
      <c r="L2507">
        <f t="shared" si="3096"/>
        <v>9</v>
      </c>
      <c r="M2507">
        <f t="shared" si="3097"/>
        <v>6</v>
      </c>
      <c r="N2507">
        <f t="shared" si="3098"/>
        <v>10</v>
      </c>
      <c r="O2507">
        <f t="shared" si="3099"/>
        <v>40</v>
      </c>
      <c r="P2507">
        <f t="shared" si="3154"/>
        <v>148.95019499999944</v>
      </c>
      <c r="Q2507">
        <f t="shared" si="3155"/>
        <v>27.700194999999439</v>
      </c>
      <c r="R2507">
        <f t="shared" si="3156"/>
        <v>121.25</v>
      </c>
      <c r="S2507">
        <f t="shared" si="3157"/>
        <v>148.95019499999944</v>
      </c>
      <c r="T2507">
        <f t="shared" si="3113"/>
        <v>170.28906036920765</v>
      </c>
      <c r="U2507">
        <f t="shared" si="3158"/>
        <v>1</v>
      </c>
      <c r="V2507">
        <f t="shared" si="3159"/>
        <v>-75.900389999998879</v>
      </c>
      <c r="W2507">
        <f t="shared" si="3160"/>
        <v>1</v>
      </c>
      <c r="X2507">
        <f t="shared" si="3161"/>
        <v>0</v>
      </c>
      <c r="Y2507">
        <f t="shared" si="3111"/>
        <v>29.31146287171558</v>
      </c>
      <c r="Z2507">
        <f t="shared" si="3112"/>
        <v>35.946564560081377</v>
      </c>
      <c r="AA2507">
        <f t="shared" si="3108"/>
        <v>17.212769163306625</v>
      </c>
      <c r="AB2507">
        <f t="shared" si="3109"/>
        <v>21.109144933999165</v>
      </c>
      <c r="AC2507">
        <f t="shared" si="3110"/>
        <v>10.167487356709232</v>
      </c>
      <c r="AD2507">
        <f t="shared" si="3118"/>
        <v>16.559355547915242</v>
      </c>
      <c r="AE2507">
        <f t="shared" si="3171"/>
        <v>8760.5197266000014</v>
      </c>
      <c r="AF2507">
        <f t="shared" si="3173"/>
        <v>8746.9497070000016</v>
      </c>
      <c r="AG2507">
        <f t="shared" si="3115"/>
        <v>8796.8073729499993</v>
      </c>
      <c r="AH2507">
        <f t="shared" si="3100"/>
        <v>8761.7698240999998</v>
      </c>
      <c r="AI2507">
        <f t="shared" si="3101"/>
        <v>8929.4527185461193</v>
      </c>
      <c r="AJ2507">
        <f t="shared" si="3102"/>
        <v>8594.0869296538804</v>
      </c>
      <c r="AK2507">
        <f t="shared" si="3103"/>
        <v>0.75205308263319082</v>
      </c>
      <c r="AL2507">
        <f t="shared" si="3162"/>
        <v>0.6280609770265887</v>
      </c>
      <c r="AM2507">
        <f t="shared" si="3163"/>
        <v>258616.0404492614</v>
      </c>
      <c r="AN2507">
        <f t="shared" si="3116"/>
        <v>-1095363.8013243321</v>
      </c>
      <c r="AO2507">
        <f t="shared" si="3117"/>
        <v>10477105</v>
      </c>
      <c r="AP2507">
        <f t="shared" si="3119"/>
        <v>-0.10454832716903498</v>
      </c>
      <c r="AQ2507">
        <f t="shared" si="3120"/>
        <v>8780.8934508705861</v>
      </c>
      <c r="AR2507">
        <f t="shared" si="3121"/>
        <v>8793.6138219777858</v>
      </c>
      <c r="AS2507">
        <f t="shared" si="3122"/>
        <v>8778.6831717593013</v>
      </c>
      <c r="AT2507">
        <f t="shared" si="3123"/>
        <v>8845.3985893220615</v>
      </c>
      <c r="AU2507">
        <f t="shared" si="3124"/>
        <v>8787.7983070896553</v>
      </c>
      <c r="AV2507">
        <f t="shared" si="3125"/>
        <v>8886.2322368012719</v>
      </c>
      <c r="AW2507">
        <f t="shared" si="3126"/>
        <v>-98.433929711616656</v>
      </c>
      <c r="AX2507">
        <f t="shared" si="3153"/>
        <v>-117.19375297909517</v>
      </c>
      <c r="AY2507">
        <f t="shared" si="3127"/>
        <v>18.759823267478509</v>
      </c>
      <c r="AZ2507">
        <f t="shared" si="3164"/>
        <v>8815.1165366666683</v>
      </c>
      <c r="BA2507">
        <f t="shared" si="3165"/>
        <v>3629791721.1866975</v>
      </c>
      <c r="BB2507">
        <f t="shared" si="3168"/>
        <v>3629791721.1866975</v>
      </c>
      <c r="BC2507">
        <f t="shared" si="3169"/>
        <v>0</v>
      </c>
      <c r="BD2507">
        <f t="shared" si="3104"/>
        <v>36380048010.908798</v>
      </c>
      <c r="BE2507">
        <f t="shared" si="3105"/>
        <v>32274606358.775303</v>
      </c>
      <c r="BF2507">
        <f t="shared" si="3106"/>
        <v>1.127203461647093</v>
      </c>
      <c r="BG2507">
        <f t="shared" si="3107"/>
        <v>52.989922307398821</v>
      </c>
      <c r="BH2507">
        <f t="shared" si="3128"/>
        <v>109029669</v>
      </c>
      <c r="BI2507">
        <f t="shared" si="3129"/>
        <v>-1.1077127750945361</v>
      </c>
      <c r="BJ2507">
        <f t="shared" si="3170"/>
        <v>8925</v>
      </c>
      <c r="BK2507">
        <f t="shared" si="3130"/>
        <v>1.0307159279571959E-2</v>
      </c>
      <c r="BL2507">
        <f t="shared" si="3131"/>
        <v>1.010307159279572</v>
      </c>
      <c r="BM2507">
        <f t="shared" si="3132"/>
        <v>88.376645183192764</v>
      </c>
      <c r="BN2507">
        <f t="shared" si="3133"/>
        <v>8799.5249025000012</v>
      </c>
      <c r="BO2507">
        <f t="shared" si="3172"/>
        <v>8749.5949218999995</v>
      </c>
      <c r="BP2507">
        <f t="shared" si="3134"/>
        <v>8985.1727653676462</v>
      </c>
      <c r="BQ2507">
        <f t="shared" si="3135"/>
        <v>-235.57784346764674</v>
      </c>
      <c r="BR2507">
        <f t="shared" si="3136"/>
        <v>-4.6503899999988789</v>
      </c>
      <c r="BS2507">
        <f t="shared" si="3137"/>
        <v>-46.950194999999439</v>
      </c>
      <c r="BT2507">
        <f t="shared" si="3138"/>
        <v>-60</v>
      </c>
      <c r="BU2507">
        <f t="shared" si="3139"/>
        <v>-135</v>
      </c>
      <c r="BV2507">
        <f t="shared" si="3140"/>
        <v>8782.4764324666667</v>
      </c>
      <c r="BW2507">
        <f t="shared" si="3141"/>
        <v>8772.3259394761899</v>
      </c>
      <c r="BX2507">
        <f t="shared" si="3142"/>
        <v>8756.2688565272747</v>
      </c>
      <c r="BY2507">
        <f t="shared" si="3143"/>
        <v>8773.9179314761896</v>
      </c>
      <c r="BZ2507">
        <f t="shared" si="3144"/>
        <v>8936.0498050000006</v>
      </c>
      <c r="CA2507">
        <f t="shared" si="3145"/>
        <v>8552</v>
      </c>
      <c r="CB2507">
        <f t="shared" si="3146"/>
        <v>8731.4669985200017</v>
      </c>
      <c r="CC2507">
        <f t="shared" si="3147"/>
        <v>8711.1456187888889</v>
      </c>
      <c r="CD2507">
        <f t="shared" si="3148"/>
        <v>8786.7056257872628</v>
      </c>
      <c r="CE2507">
        <f t="shared" si="3149"/>
        <v>8848.3119190738253</v>
      </c>
      <c r="CF2507">
        <f t="shared" si="3150"/>
        <v>8756.0498050000006</v>
      </c>
      <c r="CG2507">
        <f t="shared" si="3151"/>
        <v>8848</v>
      </c>
      <c r="CH2507">
        <f t="shared" si="3152"/>
        <v>8691</v>
      </c>
    </row>
    <row r="2508" spans="1:86">
      <c r="A2508" s="1">
        <v>43174</v>
      </c>
      <c r="B2508">
        <v>8839.9003909999992</v>
      </c>
      <c r="C2508">
        <v>8875</v>
      </c>
      <c r="D2508">
        <v>8800.9501949999994</v>
      </c>
      <c r="E2508">
        <v>8837.5498050000006</v>
      </c>
      <c r="F2508">
        <v>313431</v>
      </c>
      <c r="G2508">
        <f t="shared" si="3166"/>
        <v>-3600.2756136153353</v>
      </c>
      <c r="H2508">
        <f t="shared" si="3114"/>
        <v>4392226.2917366968</v>
      </c>
      <c r="I2508">
        <f t="shared" si="3167"/>
        <v>8838.3500977500007</v>
      </c>
      <c r="J2508">
        <f t="shared" ref="J2508:J2571" si="3174">MAX(I2499:I2508)</f>
        <v>8873.7124022500011</v>
      </c>
      <c r="K2508">
        <f t="shared" ref="K2508:K2571" si="3175">MIN(I2499:I2508)</f>
        <v>8641.6872557499992</v>
      </c>
      <c r="L2508">
        <f t="shared" ref="L2508:L2571" si="3176">10-MATCH(J2508,I2499:I2508,0)+1</f>
        <v>10</v>
      </c>
      <c r="M2508">
        <f t="shared" ref="M2508:M2571" si="3177">10-MATCH(K2508,I2499:I2508,0)+1</f>
        <v>7</v>
      </c>
      <c r="N2508">
        <f t="shared" ref="N2508:N2571" si="3178">(100*(10-L2508)/10)</f>
        <v>0</v>
      </c>
      <c r="O2508">
        <f t="shared" ref="O2508:O2571" si="3179">100*(10-M2508)/10</f>
        <v>30</v>
      </c>
      <c r="P2508">
        <f t="shared" si="3154"/>
        <v>74.049805000000561</v>
      </c>
      <c r="Q2508">
        <f t="shared" si="3155"/>
        <v>37.450194999999439</v>
      </c>
      <c r="R2508">
        <f t="shared" si="3156"/>
        <v>36.599610000001121</v>
      </c>
      <c r="S2508">
        <f t="shared" si="3157"/>
        <v>74.049805000000561</v>
      </c>
      <c r="T2508">
        <f t="shared" si="3113"/>
        <v>163.41482784283571</v>
      </c>
      <c r="U2508">
        <f t="shared" si="3158"/>
        <v>-6</v>
      </c>
      <c r="V2508">
        <f t="shared" si="3159"/>
        <v>151.54980400000022</v>
      </c>
      <c r="W2508">
        <f t="shared" si="3160"/>
        <v>0</v>
      </c>
      <c r="X2508">
        <f t="shared" si="3161"/>
        <v>151.54980400000022</v>
      </c>
      <c r="Y2508">
        <f t="shared" si="3111"/>
        <v>27.217786952307325</v>
      </c>
      <c r="Z2508">
        <f t="shared" si="3112"/>
        <v>44.203938805789868</v>
      </c>
      <c r="AA2508">
        <f t="shared" si="3108"/>
        <v>16.655640930261264</v>
      </c>
      <c r="AB2508">
        <f t="shared" si="3109"/>
        <v>27.0501394453036</v>
      </c>
      <c r="AC2508">
        <f t="shared" si="3110"/>
        <v>23.782891932650902</v>
      </c>
      <c r="AD2508">
        <f t="shared" si="3118"/>
        <v>15.32125416041527</v>
      </c>
      <c r="AE2508">
        <f t="shared" si="3171"/>
        <v>8782.159765800001</v>
      </c>
      <c r="AF2508">
        <f t="shared" si="3173"/>
        <v>8773.3580730000012</v>
      </c>
      <c r="AG2508">
        <f t="shared" si="3115"/>
        <v>8788.6048827499962</v>
      </c>
      <c r="AH2508">
        <f t="shared" ref="AH2508:AH2571" si="3180">AVERAGE(E2499:E2508)</f>
        <v>8760.429785100001</v>
      </c>
      <c r="AI2508">
        <f t="shared" ref="AI2508:AI2571" si="3181">AH2508+(STDEVPA(E2499:E2508)*2)</f>
        <v>8925.4332912815134</v>
      </c>
      <c r="AJ2508">
        <f t="shared" ref="AJ2508:AJ2571" si="3182">AH2508-(STDEVPA(E2499:E2508)*2)</f>
        <v>8595.4262789184886</v>
      </c>
      <c r="AK2508">
        <f t="shared" ref="AK2508:AK2571" si="3183">(E2508-AJ2508)/(AI2508-AJ2508)</f>
        <v>0.73369206414063559</v>
      </c>
      <c r="AL2508">
        <f t="shared" si="3162"/>
        <v>-1.1486660903405646E-2</v>
      </c>
      <c r="AM2508">
        <f t="shared" si="3163"/>
        <v>-3600.2756136153353</v>
      </c>
      <c r="AN2508">
        <f t="shared" si="3116"/>
        <v>-806306.46265028929</v>
      </c>
      <c r="AO2508">
        <f t="shared" si="3117"/>
        <v>10432799</v>
      </c>
      <c r="AP2508">
        <f t="shared" si="3119"/>
        <v>-7.7285727698797727E-2</v>
      </c>
      <c r="AQ2508">
        <f t="shared" si="3120"/>
        <v>8800.1566112745877</v>
      </c>
      <c r="AR2508">
        <f t="shared" si="3121"/>
        <v>8760.250577139117</v>
      </c>
      <c r="AS2508">
        <f t="shared" si="3122"/>
        <v>8789.2791657426278</v>
      </c>
      <c r="AT2508">
        <f t="shared" si="3123"/>
        <v>8844.6921987330752</v>
      </c>
      <c r="AU2508">
        <f t="shared" si="3124"/>
        <v>8795.2610317762064</v>
      </c>
      <c r="AV2508">
        <f t="shared" si="3125"/>
        <v>8882.8244665751827</v>
      </c>
      <c r="AW2508">
        <f t="shared" si="3126"/>
        <v>-87.563434798976232</v>
      </c>
      <c r="AX2508">
        <f t="shared" si="3153"/>
        <v>-111.26768934307138</v>
      </c>
      <c r="AY2508">
        <f t="shared" si="3127"/>
        <v>23.70425454409515</v>
      </c>
      <c r="AZ2508">
        <f t="shared" si="3164"/>
        <v>8837.8333333333339</v>
      </c>
      <c r="BA2508">
        <f t="shared" si="3165"/>
        <v>2770050939.5</v>
      </c>
      <c r="BB2508">
        <f t="shared" si="3168"/>
        <v>2770050939.5</v>
      </c>
      <c r="BC2508">
        <f t="shared" si="3169"/>
        <v>0</v>
      </c>
      <c r="BD2508">
        <f t="shared" si="3104"/>
        <v>39150098950.408798</v>
      </c>
      <c r="BE2508">
        <f t="shared" si="3105"/>
        <v>26736876800.517677</v>
      </c>
      <c r="BF2508">
        <f t="shared" si="3106"/>
        <v>1.4642734543194955</v>
      </c>
      <c r="BG2508">
        <f t="shared" si="3107"/>
        <v>59.420087967625811</v>
      </c>
      <c r="BH2508">
        <f t="shared" si="3128"/>
        <v>108716238</v>
      </c>
      <c r="BI2508">
        <f t="shared" si="3129"/>
        <v>-0.98576117459559298</v>
      </c>
      <c r="BJ2508">
        <f t="shared" si="3170"/>
        <v>-975</v>
      </c>
      <c r="BK2508">
        <f t="shared" si="3130"/>
        <v>-9.8911411470075077E-4</v>
      </c>
      <c r="BL2508">
        <f t="shared" si="3131"/>
        <v>0.99901088588529929</v>
      </c>
      <c r="BM2508">
        <f t="shared" si="3132"/>
        <v>86.964483574527179</v>
      </c>
      <c r="BN2508">
        <f t="shared" si="3133"/>
        <v>8837.9750974999988</v>
      </c>
      <c r="BO2508">
        <f t="shared" si="3172"/>
        <v>8774.5899413999996</v>
      </c>
      <c r="BP2508">
        <f t="shared" si="3134"/>
        <v>8969.8293887500004</v>
      </c>
      <c r="BQ2508">
        <f t="shared" si="3135"/>
        <v>-195.23944735000077</v>
      </c>
      <c r="BR2508">
        <f t="shared" si="3136"/>
        <v>-35.900389999998879</v>
      </c>
      <c r="BS2508">
        <f t="shared" si="3137"/>
        <v>-10.399414000001343</v>
      </c>
      <c r="BT2508">
        <f t="shared" si="3138"/>
        <v>-61.049805000000561</v>
      </c>
      <c r="BU2508">
        <f t="shared" si="3139"/>
        <v>-34.099609000000783</v>
      </c>
      <c r="BV2508">
        <f t="shared" si="3140"/>
        <v>8808.1531252666664</v>
      </c>
      <c r="BW2508">
        <f t="shared" si="3141"/>
        <v>8798.2116817619044</v>
      </c>
      <c r="BX2508">
        <f t="shared" si="3142"/>
        <v>8770.0470348727267</v>
      </c>
      <c r="BY2508">
        <f t="shared" si="3143"/>
        <v>8777.7981631000002</v>
      </c>
      <c r="BZ2508">
        <f t="shared" si="3144"/>
        <v>8936.0498050000006</v>
      </c>
      <c r="CA2508">
        <f t="shared" si="3145"/>
        <v>8552</v>
      </c>
      <c r="CB2508">
        <f t="shared" si="3146"/>
        <v>8737.767548826665</v>
      </c>
      <c r="CC2508">
        <f t="shared" si="3147"/>
        <v>8738.4488442666679</v>
      </c>
      <c r="CD2508">
        <f t="shared" si="3148"/>
        <v>8766.4946542184516</v>
      </c>
      <c r="CE2508">
        <f t="shared" si="3149"/>
        <v>8820.1589169992512</v>
      </c>
      <c r="CF2508">
        <f t="shared" si="3150"/>
        <v>8846.2998050000006</v>
      </c>
      <c r="CG2508">
        <f t="shared" si="3151"/>
        <v>8874</v>
      </c>
      <c r="CH2508">
        <f t="shared" si="3152"/>
        <v>8725.0498050000006</v>
      </c>
    </row>
    <row r="2509" spans="1:86">
      <c r="A2509" s="1">
        <v>43175</v>
      </c>
      <c r="B2509">
        <v>8869</v>
      </c>
      <c r="C2509">
        <v>8869</v>
      </c>
      <c r="D2509">
        <v>8649.4003909999992</v>
      </c>
      <c r="E2509">
        <v>8676.5498050000006</v>
      </c>
      <c r="F2509">
        <v>622932</v>
      </c>
      <c r="G2509">
        <f t="shared" si="3166"/>
        <v>-468904.05032501882</v>
      </c>
      <c r="H2509">
        <f t="shared" si="3114"/>
        <v>3923322.241411678</v>
      </c>
      <c r="I2509">
        <f t="shared" si="3167"/>
        <v>8765.9875489999995</v>
      </c>
      <c r="J2509">
        <f t="shared" si="3174"/>
        <v>8838.3500977500007</v>
      </c>
      <c r="K2509">
        <f t="shared" si="3175"/>
        <v>8641.6872557499992</v>
      </c>
      <c r="L2509">
        <f t="shared" si="3176"/>
        <v>2</v>
      </c>
      <c r="M2509">
        <f t="shared" si="3177"/>
        <v>8</v>
      </c>
      <c r="N2509">
        <f t="shared" si="3178"/>
        <v>80</v>
      </c>
      <c r="O2509">
        <f t="shared" si="3179"/>
        <v>20</v>
      </c>
      <c r="P2509">
        <f t="shared" si="3154"/>
        <v>219.59960900000078</v>
      </c>
      <c r="Q2509">
        <f t="shared" si="3155"/>
        <v>192.45019499999944</v>
      </c>
      <c r="R2509">
        <f t="shared" si="3156"/>
        <v>27.149414000001343</v>
      </c>
      <c r="S2509">
        <f t="shared" si="3157"/>
        <v>219.59960900000078</v>
      </c>
      <c r="T2509">
        <f t="shared" si="3113"/>
        <v>167.4280264969189</v>
      </c>
      <c r="U2509">
        <f t="shared" si="3158"/>
        <v>-69</v>
      </c>
      <c r="V2509">
        <f t="shared" si="3159"/>
        <v>-54.149414000001343</v>
      </c>
      <c r="W2509">
        <f t="shared" si="3160"/>
        <v>0</v>
      </c>
      <c r="X2509">
        <f t="shared" si="3161"/>
        <v>0</v>
      </c>
      <c r="Y2509">
        <f t="shared" si="3111"/>
        <v>25.273659312856804</v>
      </c>
      <c r="Z2509">
        <f t="shared" si="3112"/>
        <v>41.046514605376309</v>
      </c>
      <c r="AA2509">
        <f t="shared" si="3108"/>
        <v>15.095238140026634</v>
      </c>
      <c r="AB2509">
        <f t="shared" si="3109"/>
        <v>24.515916160626588</v>
      </c>
      <c r="AC2509">
        <f t="shared" si="3110"/>
        <v>23.782891932650895</v>
      </c>
      <c r="AD2509">
        <f t="shared" si="3118"/>
        <v>16.444555659394549</v>
      </c>
      <c r="AE2509">
        <f t="shared" si="3171"/>
        <v>8785.3498050000017</v>
      </c>
      <c r="AF2509">
        <f t="shared" si="3173"/>
        <v>8764.5581056666688</v>
      </c>
      <c r="AG2509">
        <f t="shared" si="3115"/>
        <v>8771.4198729999953</v>
      </c>
      <c r="AH2509">
        <f t="shared" si="3180"/>
        <v>8740.7397461000019</v>
      </c>
      <c r="AI2509">
        <f t="shared" si="3181"/>
        <v>8893.6458012840922</v>
      </c>
      <c r="AJ2509">
        <f t="shared" si="3182"/>
        <v>8587.8336909159116</v>
      </c>
      <c r="AK2509">
        <f t="shared" si="3183"/>
        <v>0.29010006823235279</v>
      </c>
      <c r="AL2509">
        <f t="shared" si="3162"/>
        <v>-0.75273713715946333</v>
      </c>
      <c r="AM2509">
        <f t="shared" si="3163"/>
        <v>-468904.05032501882</v>
      </c>
      <c r="AN2509">
        <f t="shared" si="3116"/>
        <v>-1132913.4287056453</v>
      </c>
      <c r="AO2509">
        <f t="shared" si="3117"/>
        <v>10804950</v>
      </c>
      <c r="AP2509">
        <f t="shared" si="3119"/>
        <v>-0.10485133468508834</v>
      </c>
      <c r="AQ2509">
        <f t="shared" si="3120"/>
        <v>8758.1302971412279</v>
      </c>
      <c r="AR2509">
        <f t="shared" si="3121"/>
        <v>8764.026662654469</v>
      </c>
      <c r="AS2509">
        <f t="shared" si="3122"/>
        <v>8768.9878808089543</v>
      </c>
      <c r="AT2509">
        <f t="shared" si="3123"/>
        <v>8829.559383297099</v>
      </c>
      <c r="AU2509">
        <f t="shared" si="3124"/>
        <v>8777.4543477597763</v>
      </c>
      <c r="AV2509">
        <f t="shared" si="3125"/>
        <v>8868.385240264919</v>
      </c>
      <c r="AW2509">
        <f t="shared" si="3126"/>
        <v>-90.930892505142765</v>
      </c>
      <c r="AX2509">
        <f t="shared" si="3153"/>
        <v>-107.20032997548566</v>
      </c>
      <c r="AY2509">
        <f t="shared" si="3127"/>
        <v>16.269437470342893</v>
      </c>
      <c r="AZ2509">
        <f t="shared" si="3164"/>
        <v>8731.6500653333333</v>
      </c>
      <c r="BA2509">
        <f t="shared" si="3165"/>
        <v>5439224238.4982243</v>
      </c>
      <c r="BB2509">
        <f t="shared" si="3168"/>
        <v>0</v>
      </c>
      <c r="BC2509">
        <f t="shared" si="3169"/>
        <v>5439224238.4982243</v>
      </c>
      <c r="BD2509">
        <f t="shared" si="3104"/>
        <v>34210210091.326199</v>
      </c>
      <c r="BE2509">
        <f t="shared" si="3105"/>
        <v>32176101039.0159</v>
      </c>
      <c r="BF2509">
        <f t="shared" si="3106"/>
        <v>1.0632180092250392</v>
      </c>
      <c r="BG2509">
        <f t="shared" si="3107"/>
        <v>51.532024462329709</v>
      </c>
      <c r="BH2509">
        <f t="shared" si="3128"/>
        <v>108093306</v>
      </c>
      <c r="BI2509">
        <f t="shared" si="3129"/>
        <v>-1.0253376465006436</v>
      </c>
      <c r="BJ2509">
        <f t="shared" si="3170"/>
        <v>-16200</v>
      </c>
      <c r="BK2509">
        <f t="shared" si="3130"/>
        <v>-1.8217719113606735E-2</v>
      </c>
      <c r="BL2509">
        <f t="shared" si="3131"/>
        <v>0.9817822808863933</v>
      </c>
      <c r="BM2509">
        <f t="shared" si="3132"/>
        <v>80.588567068886178</v>
      </c>
      <c r="BN2509">
        <f t="shared" si="3133"/>
        <v>8759.2001954999996</v>
      </c>
      <c r="BO2509">
        <f t="shared" si="3172"/>
        <v>8784.0299804999995</v>
      </c>
      <c r="BP2509">
        <f t="shared" si="3134"/>
        <v>8950.0940946470582</v>
      </c>
      <c r="BQ2509">
        <f t="shared" si="3135"/>
        <v>-166.06411414705872</v>
      </c>
      <c r="BR2509">
        <f t="shared" si="3136"/>
        <v>-118.54980400000022</v>
      </c>
      <c r="BS2509">
        <f t="shared" si="3137"/>
        <v>-125.59960900000078</v>
      </c>
      <c r="BT2509">
        <f t="shared" si="3138"/>
        <v>2</v>
      </c>
      <c r="BU2509">
        <f t="shared" si="3139"/>
        <v>2</v>
      </c>
      <c r="BV2509">
        <f t="shared" si="3140"/>
        <v>8772.9498050000002</v>
      </c>
      <c r="BW2509">
        <f t="shared" si="3141"/>
        <v>8770.5521766190486</v>
      </c>
      <c r="BX2509">
        <f t="shared" si="3142"/>
        <v>8754.7961294000015</v>
      </c>
      <c r="BY2509">
        <f t="shared" si="3143"/>
        <v>8767.1262509333355</v>
      </c>
      <c r="BZ2509">
        <f t="shared" si="3144"/>
        <v>8885</v>
      </c>
      <c r="CA2509">
        <f t="shared" si="3145"/>
        <v>8552</v>
      </c>
      <c r="CB2509">
        <f t="shared" si="3146"/>
        <v>8799.1181383333351</v>
      </c>
      <c r="CC2509">
        <f t="shared" si="3147"/>
        <v>8742.2326416333326</v>
      </c>
      <c r="CD2509">
        <f t="shared" si="3148"/>
        <v>8726.0372747059919</v>
      </c>
      <c r="CE2509">
        <f t="shared" si="3149"/>
        <v>8777.0399005284416</v>
      </c>
      <c r="CF2509">
        <f t="shared" si="3150"/>
        <v>8837.5498050000006</v>
      </c>
      <c r="CG2509">
        <f t="shared" si="3151"/>
        <v>8875</v>
      </c>
      <c r="CH2509">
        <f t="shared" si="3152"/>
        <v>8800.9501949999994</v>
      </c>
    </row>
    <row r="2510" spans="1:86">
      <c r="A2510" s="1">
        <v>43178</v>
      </c>
      <c r="B2510">
        <v>8711.5</v>
      </c>
      <c r="C2510">
        <v>8800</v>
      </c>
      <c r="D2510">
        <v>8703.5498050000006</v>
      </c>
      <c r="E2510">
        <v>8773.5</v>
      </c>
      <c r="F2510">
        <v>571830</v>
      </c>
      <c r="G2510">
        <f t="shared" si="3166"/>
        <v>257605.75193082631</v>
      </c>
      <c r="H2510">
        <f t="shared" si="3114"/>
        <v>4180927.9933425044</v>
      </c>
      <c r="I2510">
        <f t="shared" si="3167"/>
        <v>8747.1374512500006</v>
      </c>
      <c r="J2510">
        <f t="shared" si="3174"/>
        <v>8838.3500977500007</v>
      </c>
      <c r="K2510">
        <f t="shared" si="3175"/>
        <v>8641.6872557499992</v>
      </c>
      <c r="L2510">
        <f t="shared" si="3176"/>
        <v>3</v>
      </c>
      <c r="M2510">
        <f t="shared" si="3177"/>
        <v>9</v>
      </c>
      <c r="N2510">
        <f t="shared" si="3178"/>
        <v>70</v>
      </c>
      <c r="O2510">
        <f t="shared" si="3179"/>
        <v>10</v>
      </c>
      <c r="P2510">
        <f t="shared" si="3154"/>
        <v>96.450194999999439</v>
      </c>
      <c r="Q2510">
        <f t="shared" si="3155"/>
        <v>26.5</v>
      </c>
      <c r="R2510">
        <f t="shared" si="3156"/>
        <v>69.950194999999439</v>
      </c>
      <c r="S2510">
        <f t="shared" si="3157"/>
        <v>96.450194999999439</v>
      </c>
      <c r="T2510">
        <f t="shared" si="3113"/>
        <v>162.3581813899961</v>
      </c>
      <c r="U2510">
        <f t="shared" si="3158"/>
        <v>45.5</v>
      </c>
      <c r="V2510">
        <f t="shared" si="3159"/>
        <v>-31.450194999999439</v>
      </c>
      <c r="W2510">
        <f t="shared" si="3160"/>
        <v>45.5</v>
      </c>
      <c r="X2510">
        <f t="shared" si="3161"/>
        <v>0</v>
      </c>
      <c r="Y2510">
        <f t="shared" si="3111"/>
        <v>26.718397933367033</v>
      </c>
      <c r="Z2510">
        <f t="shared" si="3112"/>
        <v>38.114620704992284</v>
      </c>
      <c r="AA2510">
        <f t="shared" si="3108"/>
        <v>16.456453074691389</v>
      </c>
      <c r="AB2510">
        <f t="shared" si="3109"/>
        <v>23.475639095413495</v>
      </c>
      <c r="AC2510">
        <f t="shared" si="3110"/>
        <v>17.57780681969129</v>
      </c>
      <c r="AD2510">
        <f t="shared" si="3118"/>
        <v>17.477139466152941</v>
      </c>
      <c r="AE2510">
        <f t="shared" si="3171"/>
        <v>8777.9898439999997</v>
      </c>
      <c r="AF2510">
        <f t="shared" si="3173"/>
        <v>8783.3748375000014</v>
      </c>
      <c r="AG2510">
        <f t="shared" si="3115"/>
        <v>8768.2473632499969</v>
      </c>
      <c r="AH2510">
        <f t="shared" si="3180"/>
        <v>8738.5797852000014</v>
      </c>
      <c r="AI2510">
        <f t="shared" si="3181"/>
        <v>8888.9423330768714</v>
      </c>
      <c r="AJ2510">
        <f t="shared" si="3182"/>
        <v>8588.2172373231315</v>
      </c>
      <c r="AK2510">
        <f t="shared" si="3183"/>
        <v>0.61612005546951198</v>
      </c>
      <c r="AL2510">
        <f t="shared" si="3162"/>
        <v>0.45049359412907036</v>
      </c>
      <c r="AM2510">
        <f t="shared" si="3163"/>
        <v>257605.75193082631</v>
      </c>
      <c r="AN2510">
        <f t="shared" si="3116"/>
        <v>-387382.69419965486</v>
      </c>
      <c r="AO2510">
        <f t="shared" si="3117"/>
        <v>10744121</v>
      </c>
      <c r="AP2510">
        <f t="shared" si="3119"/>
        <v>-3.6055317526641303E-2</v>
      </c>
      <c r="AQ2510">
        <f t="shared" si="3120"/>
        <v>8763.3559961132105</v>
      </c>
      <c r="AR2510">
        <f t="shared" si="3121"/>
        <v>8774.9631752329442</v>
      </c>
      <c r="AS2510">
        <f t="shared" si="3122"/>
        <v>8769.8000622633426</v>
      </c>
      <c r="AT2510">
        <f t="shared" si="3123"/>
        <v>8824.5140388003601</v>
      </c>
      <c r="AU2510">
        <f t="shared" si="3124"/>
        <v>8776.8611955958095</v>
      </c>
      <c r="AV2510">
        <f t="shared" si="3125"/>
        <v>8861.7432734463746</v>
      </c>
      <c r="AW2510">
        <f t="shared" si="3126"/>
        <v>-84.882077850565111</v>
      </c>
      <c r="AX2510">
        <f t="shared" si="3153"/>
        <v>-102.73667955050155</v>
      </c>
      <c r="AY2510">
        <f t="shared" si="3127"/>
        <v>17.854601699936438</v>
      </c>
      <c r="AZ2510">
        <f t="shared" si="3164"/>
        <v>8759.0166016666681</v>
      </c>
      <c r="BA2510">
        <f t="shared" si="3165"/>
        <v>5008668463.3310509</v>
      </c>
      <c r="BB2510">
        <f t="shared" si="3168"/>
        <v>5008668463.3310509</v>
      </c>
      <c r="BC2510">
        <f t="shared" si="3169"/>
        <v>0</v>
      </c>
      <c r="BD2510">
        <f t="shared" si="3104"/>
        <v>31449457161.274971</v>
      </c>
      <c r="BE2510">
        <f t="shared" si="3105"/>
        <v>32176101039.0159</v>
      </c>
      <c r="BF2510">
        <f t="shared" si="3106"/>
        <v>0.97741665850502457</v>
      </c>
      <c r="BG2510">
        <f t="shared" si="3107"/>
        <v>49.42896856366</v>
      </c>
      <c r="BH2510">
        <f t="shared" si="3128"/>
        <v>108665136</v>
      </c>
      <c r="BI2510">
        <f t="shared" si="3129"/>
        <v>-0.95784853195768627</v>
      </c>
      <c r="BJ2510">
        <f t="shared" si="3170"/>
        <v>9595.0194999999439</v>
      </c>
      <c r="BK2510">
        <f t="shared" si="3130"/>
        <v>1.1173818761938108E-2</v>
      </c>
      <c r="BL2510">
        <f t="shared" si="3131"/>
        <v>1.0111738187619381</v>
      </c>
      <c r="BM2510">
        <f t="shared" si="3132"/>
        <v>79.248021012836901</v>
      </c>
      <c r="BN2510">
        <f t="shared" si="3133"/>
        <v>8751.7749025000012</v>
      </c>
      <c r="BO2510">
        <f t="shared" si="3172"/>
        <v>8783.5950196000013</v>
      </c>
      <c r="BP2510">
        <f t="shared" si="3134"/>
        <v>8931.9845329558811</v>
      </c>
      <c r="BQ2510">
        <f t="shared" si="3135"/>
        <v>-148.3895133558799</v>
      </c>
      <c r="BR2510">
        <f t="shared" si="3136"/>
        <v>157</v>
      </c>
      <c r="BS2510">
        <f t="shared" si="3137"/>
        <v>103.54980500000056</v>
      </c>
      <c r="BT2510">
        <f t="shared" si="3138"/>
        <v>-85</v>
      </c>
      <c r="BU2510">
        <f t="shared" si="3139"/>
        <v>-144.04980500000056</v>
      </c>
      <c r="BV2510">
        <f t="shared" si="3140"/>
        <v>8768.9998699999996</v>
      </c>
      <c r="BW2510">
        <f t="shared" si="3141"/>
        <v>8773.1070035714274</v>
      </c>
      <c r="BX2510">
        <f t="shared" si="3142"/>
        <v>8760.7525392000007</v>
      </c>
      <c r="BY2510">
        <f t="shared" si="3143"/>
        <v>8767.3243582666692</v>
      </c>
      <c r="BZ2510">
        <f t="shared" si="3144"/>
        <v>8885</v>
      </c>
      <c r="CA2510">
        <f t="shared" si="3145"/>
        <v>8552</v>
      </c>
      <c r="CB2510">
        <f t="shared" si="3146"/>
        <v>8785.5253128000004</v>
      </c>
      <c r="CC2510">
        <f t="shared" si="3147"/>
        <v>8796.4942548611125</v>
      </c>
      <c r="CD2510">
        <f t="shared" si="3148"/>
        <v>8696.2051636796441</v>
      </c>
      <c r="CE2510">
        <f t="shared" si="3149"/>
        <v>8762.0314893300711</v>
      </c>
      <c r="CF2510">
        <f t="shared" si="3150"/>
        <v>8676.5498050000006</v>
      </c>
      <c r="CG2510">
        <f t="shared" si="3151"/>
        <v>8869</v>
      </c>
      <c r="CH2510">
        <f t="shared" si="3152"/>
        <v>8649.4003909999992</v>
      </c>
    </row>
    <row r="2511" spans="1:86">
      <c r="A2511" s="1">
        <v>43179</v>
      </c>
      <c r="B2511">
        <v>8764.4501949999994</v>
      </c>
      <c r="C2511">
        <v>8845.5</v>
      </c>
      <c r="D2511">
        <v>8735</v>
      </c>
      <c r="E2511">
        <v>8802.4003909999992</v>
      </c>
      <c r="F2511">
        <v>408924</v>
      </c>
      <c r="G2511">
        <f t="shared" si="3166"/>
        <v>89929.167226853941</v>
      </c>
      <c r="H2511">
        <f t="shared" si="3114"/>
        <v>4270857.1605693586</v>
      </c>
      <c r="I2511">
        <f t="shared" si="3167"/>
        <v>8786.8376465000001</v>
      </c>
      <c r="J2511">
        <f t="shared" si="3174"/>
        <v>8838.3500977500007</v>
      </c>
      <c r="K2511">
        <f t="shared" si="3175"/>
        <v>8641.6872557499992</v>
      </c>
      <c r="L2511">
        <f t="shared" si="3176"/>
        <v>4</v>
      </c>
      <c r="M2511">
        <f t="shared" si="3177"/>
        <v>10</v>
      </c>
      <c r="N2511">
        <f t="shared" si="3178"/>
        <v>60</v>
      </c>
      <c r="O2511">
        <f t="shared" si="3179"/>
        <v>0</v>
      </c>
      <c r="P2511">
        <f t="shared" si="3154"/>
        <v>110.5</v>
      </c>
      <c r="Q2511">
        <f t="shared" si="3155"/>
        <v>43.099609000000783</v>
      </c>
      <c r="R2511">
        <f t="shared" si="3156"/>
        <v>67.400390999999217</v>
      </c>
      <c r="S2511">
        <f t="shared" si="3157"/>
        <v>110.5</v>
      </c>
      <c r="T2511">
        <f t="shared" si="3113"/>
        <v>158.65402557642497</v>
      </c>
      <c r="U2511">
        <f t="shared" si="3158"/>
        <v>99.5</v>
      </c>
      <c r="V2511">
        <f t="shared" si="3159"/>
        <v>-90.049805000000561</v>
      </c>
      <c r="W2511">
        <f t="shared" si="3160"/>
        <v>99.5</v>
      </c>
      <c r="X2511">
        <f t="shared" si="3161"/>
        <v>0</v>
      </c>
      <c r="Y2511">
        <f t="shared" si="3111"/>
        <v>31.917083795269388</v>
      </c>
      <c r="Z2511">
        <f t="shared" si="3112"/>
        <v>35.392147797492832</v>
      </c>
      <c r="AA2511">
        <f t="shared" si="3108"/>
        <v>20.117411883693215</v>
      </c>
      <c r="AB2511">
        <f t="shared" si="3109"/>
        <v>22.307752777722076</v>
      </c>
      <c r="AC2511">
        <f t="shared" si="3110"/>
        <v>5.162834161067912</v>
      </c>
      <c r="AD2511">
        <f t="shared" si="3118"/>
        <v>17.095361426411447</v>
      </c>
      <c r="AE2511">
        <f t="shared" si="3171"/>
        <v>8787.2599611999995</v>
      </c>
      <c r="AF2511">
        <f t="shared" si="3173"/>
        <v>8782.058268499999</v>
      </c>
      <c r="AG2511">
        <f t="shared" si="3115"/>
        <v>8772.1249023499968</v>
      </c>
      <c r="AH2511">
        <f t="shared" si="3180"/>
        <v>8757.169824300001</v>
      </c>
      <c r="AI2511">
        <f t="shared" si="3181"/>
        <v>8887.1481913355074</v>
      </c>
      <c r="AJ2511">
        <f t="shared" si="3182"/>
        <v>8627.1914572644946</v>
      </c>
      <c r="AK2511">
        <f t="shared" si="3183"/>
        <v>0.67399267174837851</v>
      </c>
      <c r="AL2511">
        <f t="shared" si="3162"/>
        <v>0.21991657918550619</v>
      </c>
      <c r="AM2511">
        <f t="shared" si="3163"/>
        <v>89929.167226853941</v>
      </c>
      <c r="AN2511">
        <f t="shared" si="3116"/>
        <v>-27555.54465284069</v>
      </c>
      <c r="AO2511">
        <f t="shared" si="3117"/>
        <v>10716907</v>
      </c>
      <c r="AP2511">
        <f t="shared" si="3119"/>
        <v>-2.5712217762868233E-3</v>
      </c>
      <c r="AQ2511">
        <f t="shared" si="3120"/>
        <v>8776.631090374718</v>
      </c>
      <c r="AR2511">
        <f t="shared" si="3121"/>
        <v>8803.3740317265547</v>
      </c>
      <c r="AS2511">
        <f t="shared" si="3122"/>
        <v>8775.6681214359414</v>
      </c>
      <c r="AT2511">
        <f t="shared" si="3123"/>
        <v>8822.5238104983273</v>
      </c>
      <c r="AU2511">
        <f t="shared" si="3124"/>
        <v>8780.6920749064375</v>
      </c>
      <c r="AV2511">
        <f t="shared" si="3125"/>
        <v>8857.5892716751277</v>
      </c>
      <c r="AW2511">
        <f t="shared" si="3126"/>
        <v>-76.897196768690264</v>
      </c>
      <c r="AX2511">
        <f t="shared" si="3153"/>
        <v>-97.568782994139298</v>
      </c>
      <c r="AY2511">
        <f t="shared" si="3127"/>
        <v>20.671586225449033</v>
      </c>
      <c r="AZ2511">
        <f t="shared" si="3164"/>
        <v>8794.3001303333331</v>
      </c>
      <c r="BA2511">
        <f t="shared" si="3165"/>
        <v>3596200386.496428</v>
      </c>
      <c r="BB2511">
        <f t="shared" si="3168"/>
        <v>3596200386.496428</v>
      </c>
      <c r="BC2511">
        <f t="shared" si="3169"/>
        <v>0</v>
      </c>
      <c r="BD2511">
        <f t="shared" si="3104"/>
        <v>28911846161.749603</v>
      </c>
      <c r="BE2511">
        <f t="shared" si="3105"/>
        <v>32176101039.0159</v>
      </c>
      <c r="BF2511">
        <f t="shared" si="3106"/>
        <v>0.89855032860233297</v>
      </c>
      <c r="BG2511">
        <f t="shared" si="3107"/>
        <v>47.328233287543348</v>
      </c>
      <c r="BH2511">
        <f t="shared" si="3128"/>
        <v>109074060</v>
      </c>
      <c r="BI2511">
        <f t="shared" si="3129"/>
        <v>-0.86815040086124506</v>
      </c>
      <c r="BJ2511">
        <f t="shared" si="3170"/>
        <v>2790.0390999999217</v>
      </c>
      <c r="BK2511">
        <f t="shared" si="3130"/>
        <v>3.2940549381659792E-3</v>
      </c>
      <c r="BL2511">
        <f t="shared" si="3131"/>
        <v>1.0032940549381659</v>
      </c>
      <c r="BM2511">
        <f t="shared" si="3132"/>
        <v>68.504614396924623</v>
      </c>
      <c r="BN2511">
        <f t="shared" si="3133"/>
        <v>8790.25</v>
      </c>
      <c r="BO2511">
        <f t="shared" si="3172"/>
        <v>8787.7450196000009</v>
      </c>
      <c r="BP2511">
        <f t="shared" si="3134"/>
        <v>8908.5360035441172</v>
      </c>
      <c r="BQ2511">
        <f t="shared" si="3135"/>
        <v>-120.79098394411631</v>
      </c>
      <c r="BR2511">
        <f t="shared" si="3136"/>
        <v>123.30078199999843</v>
      </c>
      <c r="BS2511">
        <f t="shared" si="3137"/>
        <v>183</v>
      </c>
      <c r="BT2511">
        <f t="shared" si="3138"/>
        <v>131.65039099999922</v>
      </c>
      <c r="BU2511">
        <f t="shared" si="3139"/>
        <v>142.65038999999888</v>
      </c>
      <c r="BV2511">
        <f t="shared" si="3140"/>
        <v>8777.1367190000001</v>
      </c>
      <c r="BW2511">
        <f t="shared" si="3141"/>
        <v>8778.5428759999995</v>
      </c>
      <c r="BX2511">
        <f t="shared" si="3142"/>
        <v>8772.356285709091</v>
      </c>
      <c r="BY2511">
        <f t="shared" si="3143"/>
        <v>8770.5770275761934</v>
      </c>
      <c r="BZ2511">
        <f t="shared" si="3144"/>
        <v>8875</v>
      </c>
      <c r="CA2511">
        <f t="shared" si="3145"/>
        <v>8552</v>
      </c>
      <c r="CB2511">
        <f t="shared" si="3146"/>
        <v>8809.1518459899999</v>
      </c>
      <c r="CC2511">
        <f t="shared" si="3147"/>
        <v>8784.947472083335</v>
      </c>
      <c r="CD2511">
        <f t="shared" si="3148"/>
        <v>8728.5555052453965</v>
      </c>
      <c r="CE2511">
        <f t="shared" si="3149"/>
        <v>8768.2709435378565</v>
      </c>
      <c r="CF2511">
        <f t="shared" si="3150"/>
        <v>8773.5</v>
      </c>
      <c r="CG2511">
        <f t="shared" si="3151"/>
        <v>8800</v>
      </c>
      <c r="CH2511">
        <f t="shared" si="3152"/>
        <v>8703.5498050000006</v>
      </c>
    </row>
    <row r="2512" spans="1:86">
      <c r="A2512" s="1">
        <v>43180</v>
      </c>
      <c r="B2512">
        <v>8839.9003909999992</v>
      </c>
      <c r="C2512">
        <v>8945</v>
      </c>
      <c r="D2512">
        <v>8825.0498050000006</v>
      </c>
      <c r="E2512">
        <v>8874.6503909999992</v>
      </c>
      <c r="F2512">
        <v>516020</v>
      </c>
      <c r="G2512">
        <f t="shared" si="3166"/>
        <v>-89261.304230986425</v>
      </c>
      <c r="H2512">
        <f t="shared" si="3114"/>
        <v>4181595.856338372</v>
      </c>
      <c r="I2512">
        <f t="shared" si="3167"/>
        <v>8871.1501467499984</v>
      </c>
      <c r="J2512">
        <f t="shared" si="3174"/>
        <v>8871.1501467499984</v>
      </c>
      <c r="K2512">
        <f t="shared" si="3175"/>
        <v>8711.1499022499993</v>
      </c>
      <c r="L2512">
        <f t="shared" si="3176"/>
        <v>1</v>
      </c>
      <c r="M2512">
        <f t="shared" si="3177"/>
        <v>9</v>
      </c>
      <c r="N2512">
        <f t="shared" si="3178"/>
        <v>90</v>
      </c>
      <c r="O2512">
        <f t="shared" si="3179"/>
        <v>10</v>
      </c>
      <c r="P2512">
        <f t="shared" si="3154"/>
        <v>119.95019499999944</v>
      </c>
      <c r="Q2512">
        <f t="shared" si="3155"/>
        <v>70.349609000000783</v>
      </c>
      <c r="R2512">
        <f t="shared" si="3156"/>
        <v>49.600585999998657</v>
      </c>
      <c r="S2512">
        <f t="shared" si="3157"/>
        <v>119.95019499999944</v>
      </c>
      <c r="T2512">
        <f t="shared" si="3113"/>
        <v>155.88946624953743</v>
      </c>
      <c r="U2512">
        <f t="shared" si="3158"/>
        <v>-34.5</v>
      </c>
      <c r="V2512">
        <f t="shared" si="3159"/>
        <v>140.64941400000134</v>
      </c>
      <c r="W2512">
        <f t="shared" si="3160"/>
        <v>0</v>
      </c>
      <c r="X2512">
        <f t="shared" si="3161"/>
        <v>140.64941400000134</v>
      </c>
      <c r="Y2512">
        <f t="shared" si="3111"/>
        <v>29.637292095607286</v>
      </c>
      <c r="Z2512">
        <f t="shared" si="3112"/>
        <v>42.91052395481487</v>
      </c>
      <c r="AA2512">
        <f t="shared" si="3108"/>
        <v>19.011734922593096</v>
      </c>
      <c r="AB2512">
        <f t="shared" si="3109"/>
        <v>27.526249840464896</v>
      </c>
      <c r="AC2512">
        <f t="shared" si="3110"/>
        <v>18.295839326138267</v>
      </c>
      <c r="AD2512">
        <f t="shared" si="3118"/>
        <v>17.664838588384274</v>
      </c>
      <c r="AE2512">
        <f t="shared" si="3171"/>
        <v>8792.9300783999988</v>
      </c>
      <c r="AF2512">
        <f t="shared" si="3173"/>
        <v>8801.8250328333324</v>
      </c>
      <c r="AG2512">
        <f t="shared" si="3115"/>
        <v>8779.724902349999</v>
      </c>
      <c r="AH2512">
        <f t="shared" si="3180"/>
        <v>8776.7249025000019</v>
      </c>
      <c r="AI2512">
        <f t="shared" si="3181"/>
        <v>8912.5463351881226</v>
      </c>
      <c r="AJ2512">
        <f t="shared" si="3182"/>
        <v>8640.9034698118812</v>
      </c>
      <c r="AK2512">
        <f t="shared" si="3183"/>
        <v>0.86049350445617157</v>
      </c>
      <c r="AL2512">
        <f t="shared" si="3162"/>
        <v>-0.17298031903993338</v>
      </c>
      <c r="AM2512">
        <f t="shared" si="3163"/>
        <v>-89261.304230986425</v>
      </c>
      <c r="AN2512">
        <f t="shared" si="3116"/>
        <v>-231523.56836229077</v>
      </c>
      <c r="AO2512">
        <f t="shared" si="3117"/>
        <v>10715125</v>
      </c>
      <c r="AP2512">
        <f t="shared" si="3119"/>
        <v>-2.1607173818531354E-2</v>
      </c>
      <c r="AQ2512">
        <f t="shared" si="3120"/>
        <v>8809.9576525873144</v>
      </c>
      <c r="AR2512">
        <f t="shared" si="3121"/>
        <v>8772.9291271094862</v>
      </c>
      <c r="AS2512">
        <f t="shared" si="3122"/>
        <v>8793.4849299574726</v>
      </c>
      <c r="AT2512">
        <f t="shared" si="3123"/>
        <v>8827.2152027434786</v>
      </c>
      <c r="AU2512">
        <f t="shared" si="3124"/>
        <v>8794.7858223204712</v>
      </c>
      <c r="AV2512">
        <f t="shared" si="3125"/>
        <v>8858.7835500278688</v>
      </c>
      <c r="AW2512">
        <f t="shared" si="3126"/>
        <v>-63.997727707397644</v>
      </c>
      <c r="AX2512">
        <f t="shared" si="3153"/>
        <v>-90.854571936790961</v>
      </c>
      <c r="AY2512">
        <f t="shared" si="3127"/>
        <v>26.856844229393317</v>
      </c>
      <c r="AZ2512">
        <f t="shared" si="3164"/>
        <v>8881.5667320000011</v>
      </c>
      <c r="BA2512">
        <f t="shared" si="3165"/>
        <v>4583066065.0466404</v>
      </c>
      <c r="BB2512">
        <f t="shared" si="3168"/>
        <v>4583066065.0466404</v>
      </c>
      <c r="BC2512">
        <f t="shared" si="3169"/>
        <v>0</v>
      </c>
      <c r="BD2512">
        <f t="shared" ref="BD2512:BD2575" si="3184">SUM(BB2499:BB2512)</f>
        <v>33494912226.796242</v>
      </c>
      <c r="BE2512">
        <f t="shared" ref="BE2512:BE2575" si="3185">SUM(BC2499:BC2512)</f>
        <v>26155419121.891113</v>
      </c>
      <c r="BF2512">
        <f t="shared" ref="BF2512:BF2575" si="3186">BD2512/BE2512</f>
        <v>1.2806108007943273</v>
      </c>
      <c r="BG2512">
        <f t="shared" ref="BG2512:BG2575" si="3187">100-(100/(1+BF2512))</f>
        <v>56.152097514766474</v>
      </c>
      <c r="BH2512">
        <f t="shared" si="3128"/>
        <v>109590080</v>
      </c>
      <c r="BI2512">
        <f t="shared" si="3129"/>
        <v>-0.72242116929469757</v>
      </c>
      <c r="BJ2512">
        <f t="shared" si="3170"/>
        <v>7125</v>
      </c>
      <c r="BK2512">
        <f t="shared" si="3130"/>
        <v>8.2079883657498586E-3</v>
      </c>
      <c r="BL2512">
        <f t="shared" si="3131"/>
        <v>1.0082079883657498</v>
      </c>
      <c r="BM2512">
        <f t="shared" si="3132"/>
        <v>71.584180393636231</v>
      </c>
      <c r="BN2512">
        <f t="shared" si="3133"/>
        <v>8885.0249025000012</v>
      </c>
      <c r="BO2512">
        <f t="shared" si="3172"/>
        <v>8804.8450196000013</v>
      </c>
      <c r="BP2512">
        <f t="shared" si="3134"/>
        <v>8887.1323242058806</v>
      </c>
      <c r="BQ2512">
        <f t="shared" si="3135"/>
        <v>-82.287304605879399</v>
      </c>
      <c r="BR2512">
        <f t="shared" si="3136"/>
        <v>145.30078199999843</v>
      </c>
      <c r="BS2512">
        <f t="shared" si="3137"/>
        <v>174.04980500000056</v>
      </c>
      <c r="BT2512">
        <f t="shared" si="3138"/>
        <v>170</v>
      </c>
      <c r="BU2512">
        <f t="shared" si="3139"/>
        <v>139.70019599999978</v>
      </c>
      <c r="BV2512">
        <f t="shared" si="3140"/>
        <v>8806.2668622666661</v>
      </c>
      <c r="BW2512">
        <f t="shared" si="3141"/>
        <v>8804.9977681428572</v>
      </c>
      <c r="BX2512">
        <f t="shared" si="3142"/>
        <v>8793.7163887454553</v>
      </c>
      <c r="BY2512">
        <f t="shared" si="3143"/>
        <v>8780.3413598285733</v>
      </c>
      <c r="BZ2512">
        <f t="shared" si="3144"/>
        <v>8945</v>
      </c>
      <c r="CA2512">
        <f t="shared" si="3145"/>
        <v>8649.4003909999992</v>
      </c>
      <c r="CB2512">
        <f t="shared" si="3146"/>
        <v>8784.5125783966687</v>
      </c>
      <c r="CC2512">
        <f t="shared" si="3147"/>
        <v>8807.9307104638901</v>
      </c>
      <c r="CD2512">
        <f t="shared" si="3148"/>
        <v>8749.4065361570247</v>
      </c>
      <c r="CE2512">
        <f t="shared" si="3149"/>
        <v>8777.2693292110325</v>
      </c>
      <c r="CF2512">
        <f t="shared" si="3150"/>
        <v>8802.4003909999992</v>
      </c>
      <c r="CG2512">
        <f t="shared" si="3151"/>
        <v>8845.5</v>
      </c>
      <c r="CH2512">
        <f t="shared" si="3152"/>
        <v>8735</v>
      </c>
    </row>
    <row r="2513" spans="1:86">
      <c r="A2513" s="1">
        <v>43181</v>
      </c>
      <c r="B2513">
        <v>8870</v>
      </c>
      <c r="C2513">
        <v>8910.5</v>
      </c>
      <c r="D2513">
        <v>8684.4003909999992</v>
      </c>
      <c r="E2513">
        <v>8696.5498050000006</v>
      </c>
      <c r="F2513">
        <v>471749</v>
      </c>
      <c r="G2513">
        <f t="shared" si="3166"/>
        <v>-421050.33731379767</v>
      </c>
      <c r="H2513">
        <f t="shared" si="3114"/>
        <v>3760545.5190245742</v>
      </c>
      <c r="I2513">
        <f t="shared" si="3167"/>
        <v>8790.3625489999995</v>
      </c>
      <c r="J2513">
        <f t="shared" si="3174"/>
        <v>8871.1501467499984</v>
      </c>
      <c r="K2513">
        <f t="shared" si="3175"/>
        <v>8711.1499022499993</v>
      </c>
      <c r="L2513">
        <f t="shared" si="3176"/>
        <v>2</v>
      </c>
      <c r="M2513">
        <f t="shared" si="3177"/>
        <v>10</v>
      </c>
      <c r="N2513">
        <f t="shared" si="3178"/>
        <v>80</v>
      </c>
      <c r="O2513">
        <f t="shared" si="3179"/>
        <v>0</v>
      </c>
      <c r="P2513">
        <f t="shared" si="3154"/>
        <v>226.09960900000078</v>
      </c>
      <c r="Q2513">
        <f t="shared" si="3155"/>
        <v>213.95019499999944</v>
      </c>
      <c r="R2513">
        <f t="shared" si="3156"/>
        <v>12.149414000001343</v>
      </c>
      <c r="S2513">
        <f t="shared" si="3157"/>
        <v>226.09960900000078</v>
      </c>
      <c r="T2513">
        <f t="shared" si="3113"/>
        <v>160.90447644599908</v>
      </c>
      <c r="U2513">
        <f t="shared" si="3158"/>
        <v>-270</v>
      </c>
      <c r="V2513">
        <f t="shared" si="3159"/>
        <v>142.30078199999843</v>
      </c>
      <c r="W2513">
        <f t="shared" si="3160"/>
        <v>0</v>
      </c>
      <c r="X2513">
        <f t="shared" si="3161"/>
        <v>142.30078199999843</v>
      </c>
      <c r="Y2513">
        <f t="shared" si="3111"/>
        <v>27.520342660206769</v>
      </c>
      <c r="Z2513">
        <f t="shared" si="3112"/>
        <v>50.009828100899412</v>
      </c>
      <c r="AA2513">
        <f t="shared" ref="AA2513:AA2576" si="3188">(Y2513/T2513)*100</f>
        <v>17.103528297078068</v>
      </c>
      <c r="AB2513">
        <f t="shared" ref="AB2513:AB2576" si="3189">(Z2513/T2513)*100</f>
        <v>31.080445495053173</v>
      </c>
      <c r="AC2513">
        <f t="shared" ref="AC2513:AC2576" si="3190">(ABS(AA2513-AB2513)/SUM(AA2513,AB2513))*100</f>
        <v>29.007398306898523</v>
      </c>
      <c r="AD2513">
        <f t="shared" si="3118"/>
        <v>18.801433476798188</v>
      </c>
      <c r="AE2513">
        <f t="shared" si="3171"/>
        <v>8764.7300783999999</v>
      </c>
      <c r="AF2513">
        <f t="shared" si="3173"/>
        <v>8776.8666995000003</v>
      </c>
      <c r="AG2513">
        <f t="shared" si="3115"/>
        <v>8775.414892599998</v>
      </c>
      <c r="AH2513">
        <f t="shared" si="3180"/>
        <v>8773.4449221000013</v>
      </c>
      <c r="AI2513">
        <f t="shared" si="3181"/>
        <v>8915.1413568533535</v>
      </c>
      <c r="AJ2513">
        <f t="shared" si="3182"/>
        <v>8631.7484873466492</v>
      </c>
      <c r="AK2513">
        <f t="shared" si="3183"/>
        <v>0.22866248457891541</v>
      </c>
      <c r="AL2513">
        <f t="shared" si="3162"/>
        <v>-0.89253042892257894</v>
      </c>
      <c r="AM2513">
        <f t="shared" si="3163"/>
        <v>-421050.33731379767</v>
      </c>
      <c r="AN2513">
        <f t="shared" si="3116"/>
        <v>-991172.67104866123</v>
      </c>
      <c r="AO2513">
        <f t="shared" si="3117"/>
        <v>10715118</v>
      </c>
      <c r="AP2513">
        <f t="shared" si="3119"/>
        <v>-9.2502263722029118E-2</v>
      </c>
      <c r="AQ2513">
        <f t="shared" si="3120"/>
        <v>8771.3989844076277</v>
      </c>
      <c r="AR2513">
        <f t="shared" si="3121"/>
        <v>8725.7105758832822</v>
      </c>
      <c r="AS2513">
        <f t="shared" si="3122"/>
        <v>8776.0366074651283</v>
      </c>
      <c r="AT2513">
        <f t="shared" si="3123"/>
        <v>8815.4553169465653</v>
      </c>
      <c r="AU2513">
        <f t="shared" si="3124"/>
        <v>8780.0504197224</v>
      </c>
      <c r="AV2513">
        <f t="shared" si="3125"/>
        <v>8847.4271878759173</v>
      </c>
      <c r="AW2513">
        <f t="shared" si="3126"/>
        <v>-67.376768153517332</v>
      </c>
      <c r="AX2513">
        <f t="shared" si="3153"/>
        <v>-86.159011180136233</v>
      </c>
      <c r="AY2513">
        <f t="shared" si="3127"/>
        <v>18.7822430266189</v>
      </c>
      <c r="AZ2513">
        <f t="shared" si="3164"/>
        <v>8763.8167319999993</v>
      </c>
      <c r="BA2513">
        <f t="shared" si="3165"/>
        <v>4134321779.5042677</v>
      </c>
      <c r="BB2513">
        <f t="shared" si="3168"/>
        <v>0</v>
      </c>
      <c r="BC2513">
        <f t="shared" si="3169"/>
        <v>4134321779.5042677</v>
      </c>
      <c r="BD2513">
        <f t="shared" si="3184"/>
        <v>28087605391.667336</v>
      </c>
      <c r="BE2513">
        <f t="shared" si="3185"/>
        <v>30289740901.395382</v>
      </c>
      <c r="BF2513">
        <f t="shared" si="3186"/>
        <v>0.92729764454252561</v>
      </c>
      <c r="BG2513">
        <f t="shared" si="3187"/>
        <v>48.113878371009697</v>
      </c>
      <c r="BH2513">
        <f t="shared" si="3128"/>
        <v>109118331</v>
      </c>
      <c r="BI2513">
        <f t="shared" si="3129"/>
        <v>-0.76154080415431025</v>
      </c>
      <c r="BJ2513">
        <f t="shared" si="3170"/>
        <v>-17910.058599999866</v>
      </c>
      <c r="BK2513">
        <f t="shared" si="3130"/>
        <v>-2.006846221014124E-2</v>
      </c>
      <c r="BL2513">
        <f t="shared" si="3131"/>
        <v>0.97993153778985875</v>
      </c>
      <c r="BM2513">
        <f t="shared" si="3132"/>
        <v>74.680578357636378</v>
      </c>
      <c r="BN2513">
        <f t="shared" si="3133"/>
        <v>8797.4501954999996</v>
      </c>
      <c r="BO2513">
        <f t="shared" si="3172"/>
        <v>8796.7400392000018</v>
      </c>
      <c r="BP2513">
        <f t="shared" si="3134"/>
        <v>8865.8235006764698</v>
      </c>
      <c r="BQ2513">
        <f t="shared" si="3135"/>
        <v>-69.083461476468074</v>
      </c>
      <c r="BR2513">
        <f t="shared" si="3136"/>
        <v>35.950195999999778</v>
      </c>
      <c r="BS2513">
        <f t="shared" si="3137"/>
        <v>34.400390999999217</v>
      </c>
      <c r="BT2513">
        <f t="shared" si="3138"/>
        <v>136.5</v>
      </c>
      <c r="BU2513">
        <f t="shared" si="3139"/>
        <v>110</v>
      </c>
      <c r="BV2513">
        <f t="shared" si="3140"/>
        <v>8774.1401044666673</v>
      </c>
      <c r="BW2513">
        <f t="shared" si="3141"/>
        <v>8774.9191316190463</v>
      </c>
      <c r="BX2513">
        <f t="shared" si="3142"/>
        <v>8779.1390982909088</v>
      </c>
      <c r="BY2513">
        <f t="shared" si="3143"/>
        <v>8772.4199219857128</v>
      </c>
      <c r="BZ2513">
        <f t="shared" si="3144"/>
        <v>8945</v>
      </c>
      <c r="CA2513">
        <f t="shared" si="3145"/>
        <v>8649.4003909999992</v>
      </c>
      <c r="CB2513">
        <f t="shared" si="3146"/>
        <v>8739.7793329300002</v>
      </c>
      <c r="CC2513">
        <f t="shared" si="3147"/>
        <v>8783.2382652472224</v>
      </c>
      <c r="CD2513">
        <f t="shared" si="3148"/>
        <v>8754.5071243167877</v>
      </c>
      <c r="CE2513">
        <f t="shared" si="3149"/>
        <v>8772.0336778743513</v>
      </c>
      <c r="CF2513">
        <f t="shared" si="3150"/>
        <v>8874.6503909999992</v>
      </c>
      <c r="CG2513">
        <f t="shared" si="3151"/>
        <v>8945</v>
      </c>
      <c r="CH2513">
        <f t="shared" si="3152"/>
        <v>8825.0498050000006</v>
      </c>
    </row>
    <row r="2514" spans="1:86">
      <c r="A2514" s="1">
        <v>43182</v>
      </c>
      <c r="B2514">
        <v>8612.5498050000006</v>
      </c>
      <c r="C2514">
        <v>8640.5</v>
      </c>
      <c r="D2514">
        <v>8542.0996090000008</v>
      </c>
      <c r="E2514">
        <v>8607.25</v>
      </c>
      <c r="F2514">
        <v>644482</v>
      </c>
      <c r="G2514">
        <f t="shared" si="3166"/>
        <v>208934.41157628794</v>
      </c>
      <c r="H2514">
        <f t="shared" si="3114"/>
        <v>3969479.930600862</v>
      </c>
      <c r="I2514">
        <f t="shared" si="3167"/>
        <v>8600.5998534999999</v>
      </c>
      <c r="J2514">
        <f t="shared" si="3174"/>
        <v>8871.1501467499984</v>
      </c>
      <c r="K2514">
        <f t="shared" si="3175"/>
        <v>8600.5998534999999</v>
      </c>
      <c r="L2514">
        <f t="shared" si="3176"/>
        <v>3</v>
      </c>
      <c r="M2514">
        <f t="shared" si="3177"/>
        <v>1</v>
      </c>
      <c r="N2514">
        <f t="shared" si="3178"/>
        <v>70</v>
      </c>
      <c r="O2514">
        <f t="shared" si="3179"/>
        <v>90</v>
      </c>
      <c r="P2514">
        <f t="shared" si="3154"/>
        <v>98.400390999999217</v>
      </c>
      <c r="Q2514">
        <f t="shared" si="3155"/>
        <v>33.25</v>
      </c>
      <c r="R2514">
        <f t="shared" si="3156"/>
        <v>65.150390999999217</v>
      </c>
      <c r="S2514">
        <f t="shared" si="3157"/>
        <v>98.400390999999217</v>
      </c>
      <c r="T2514">
        <f t="shared" si="3113"/>
        <v>156.43989891414193</v>
      </c>
      <c r="U2514">
        <f t="shared" si="3158"/>
        <v>157.5</v>
      </c>
      <c r="V2514">
        <f t="shared" si="3159"/>
        <v>-62.900390999999217</v>
      </c>
      <c r="W2514">
        <f t="shared" si="3160"/>
        <v>157.5</v>
      </c>
      <c r="X2514">
        <f t="shared" si="3161"/>
        <v>0</v>
      </c>
      <c r="Y2514">
        <f t="shared" ref="Y2514:Y2577" si="3191">((Y2513*13)+W2514)/14</f>
        <v>36.804603898763432</v>
      </c>
      <c r="Z2514">
        <f t="shared" ref="Z2514:Z2577" si="3192">((Z2513*13)+X2514)/14</f>
        <v>46.43769752226374</v>
      </c>
      <c r="AA2514">
        <f t="shared" si="3188"/>
        <v>23.526353669509021</v>
      </c>
      <c r="AB2514">
        <f t="shared" si="3189"/>
        <v>29.684049813756204</v>
      </c>
      <c r="AC2514">
        <f t="shared" si="3190"/>
        <v>11.572353790145174</v>
      </c>
      <c r="AD2514">
        <f t="shared" si="3118"/>
        <v>17.835268119096082</v>
      </c>
      <c r="AE2514">
        <f t="shared" si="3171"/>
        <v>8750.8701173999998</v>
      </c>
      <c r="AF2514">
        <f t="shared" si="3173"/>
        <v>8738.4833986666672</v>
      </c>
      <c r="AG2514">
        <f t="shared" si="3115"/>
        <v>8774.0749023499993</v>
      </c>
      <c r="AH2514">
        <f t="shared" si="3180"/>
        <v>8768.1099611999998</v>
      </c>
      <c r="AI2514">
        <f t="shared" si="3181"/>
        <v>8929.1028410672006</v>
      </c>
      <c r="AJ2514">
        <f t="shared" si="3182"/>
        <v>8607.117081332799</v>
      </c>
      <c r="AK2514">
        <f t="shared" si="3183"/>
        <v>4.1280914817677774E-4</v>
      </c>
      <c r="AL2514">
        <f t="shared" si="3162"/>
        <v>0.32418967725442749</v>
      </c>
      <c r="AM2514">
        <f t="shared" si="3163"/>
        <v>208934.41157628794</v>
      </c>
      <c r="AN2514">
        <f t="shared" si="3116"/>
        <v>-391675.83586503437</v>
      </c>
      <c r="AO2514">
        <f t="shared" si="3117"/>
        <v>10720743</v>
      </c>
      <c r="AP2514">
        <f t="shared" si="3119"/>
        <v>-3.6534392799550772E-2</v>
      </c>
      <c r="AQ2514">
        <f t="shared" si="3120"/>
        <v>8715.588329709035</v>
      </c>
      <c r="AR2514">
        <f t="shared" si="3121"/>
        <v>8736.9935061815468</v>
      </c>
      <c r="AS2514">
        <f t="shared" si="3122"/>
        <v>8745.6550181214061</v>
      </c>
      <c r="AT2514">
        <f t="shared" si="3123"/>
        <v>8796.7168384213746</v>
      </c>
      <c r="AU2514">
        <f t="shared" si="3124"/>
        <v>8754.1303567640407</v>
      </c>
      <c r="AV2514">
        <f t="shared" si="3125"/>
        <v>8830.6147847246029</v>
      </c>
      <c r="AW2514">
        <f t="shared" si="3126"/>
        <v>-76.484427960562243</v>
      </c>
      <c r="AX2514">
        <f t="shared" si="3153"/>
        <v>-84.224094536221429</v>
      </c>
      <c r="AY2514">
        <f t="shared" si="3127"/>
        <v>7.7396665756591858</v>
      </c>
      <c r="AZ2514">
        <f t="shared" si="3164"/>
        <v>8596.616536333333</v>
      </c>
      <c r="BA2514">
        <f t="shared" si="3165"/>
        <v>5540364618.5691795</v>
      </c>
      <c r="BB2514">
        <f t="shared" si="3168"/>
        <v>0</v>
      </c>
      <c r="BC2514">
        <f t="shared" si="3169"/>
        <v>5540364618.5691795</v>
      </c>
      <c r="BD2514">
        <f t="shared" si="3184"/>
        <v>28087605391.667336</v>
      </c>
      <c r="BE2514">
        <f t="shared" si="3185"/>
        <v>32409321077.890686</v>
      </c>
      <c r="BF2514">
        <f t="shared" si="3186"/>
        <v>0.86665207593097093</v>
      </c>
      <c r="BG2514">
        <f t="shared" si="3187"/>
        <v>46.428152686072387</v>
      </c>
      <c r="BH2514">
        <f t="shared" si="3128"/>
        <v>108473849</v>
      </c>
      <c r="BI2514">
        <f t="shared" si="3129"/>
        <v>-0.86612800835641401</v>
      </c>
      <c r="BJ2514">
        <f t="shared" si="3170"/>
        <v>-9029.9805000000561</v>
      </c>
      <c r="BK2514">
        <f t="shared" si="3130"/>
        <v>-1.0268417591153042E-2</v>
      </c>
      <c r="BL2514">
        <f t="shared" si="3131"/>
        <v>0.98973158240884695</v>
      </c>
      <c r="BM2514">
        <f t="shared" si="3132"/>
        <v>84.85069790838611</v>
      </c>
      <c r="BN2514">
        <f t="shared" si="3133"/>
        <v>8591.2998045000004</v>
      </c>
      <c r="BO2514">
        <f t="shared" si="3172"/>
        <v>8763.1599610000012</v>
      </c>
      <c r="BP2514">
        <f t="shared" si="3134"/>
        <v>8840.9249626470573</v>
      </c>
      <c r="BQ2514">
        <f t="shared" si="3135"/>
        <v>-77.765001647056124</v>
      </c>
      <c r="BR2514">
        <f t="shared" si="3136"/>
        <v>-203.04980500000056</v>
      </c>
      <c r="BS2514">
        <f t="shared" si="3137"/>
        <v>-139</v>
      </c>
      <c r="BT2514">
        <f t="shared" si="3138"/>
        <v>-186.29980500000056</v>
      </c>
      <c r="BU2514">
        <f t="shared" si="3139"/>
        <v>-106.45019499999944</v>
      </c>
      <c r="BV2514">
        <f t="shared" si="3140"/>
        <v>8721.646745</v>
      </c>
      <c r="BW2514">
        <f t="shared" si="3141"/>
        <v>8726.4572174761888</v>
      </c>
      <c r="BX2514">
        <f t="shared" si="3142"/>
        <v>8748.9218397272725</v>
      </c>
      <c r="BY2514">
        <f t="shared" si="3143"/>
        <v>8756.4042179285698</v>
      </c>
      <c r="BZ2514">
        <f t="shared" si="3144"/>
        <v>8945</v>
      </c>
      <c r="CA2514">
        <f t="shared" si="3145"/>
        <v>8542.0996090000008</v>
      </c>
      <c r="CB2514">
        <f t="shared" si="3146"/>
        <v>8783.1891440633335</v>
      </c>
      <c r="CC2514">
        <f t="shared" si="3147"/>
        <v>8739.5633438861114</v>
      </c>
      <c r="CD2514">
        <f t="shared" si="3148"/>
        <v>8791.6314030178182</v>
      </c>
      <c r="CE2514">
        <f t="shared" si="3149"/>
        <v>8800.7962591895594</v>
      </c>
      <c r="CF2514">
        <f t="shared" si="3150"/>
        <v>8696.5498050000006</v>
      </c>
      <c r="CG2514">
        <f t="shared" si="3151"/>
        <v>8910.5</v>
      </c>
      <c r="CH2514">
        <f t="shared" si="3152"/>
        <v>8684.4003909999992</v>
      </c>
    </row>
    <row r="2515" spans="1:86">
      <c r="A2515" s="1">
        <v>43185</v>
      </c>
      <c r="B2515">
        <v>8607</v>
      </c>
      <c r="C2515">
        <v>8798</v>
      </c>
      <c r="D2515">
        <v>8605</v>
      </c>
      <c r="E2515">
        <v>8765.2998050000006</v>
      </c>
      <c r="F2515">
        <v>447858</v>
      </c>
      <c r="G2515">
        <f t="shared" si="3166"/>
        <v>296095.88671181607</v>
      </c>
      <c r="H2515">
        <f t="shared" si="3114"/>
        <v>4265575.8173126783</v>
      </c>
      <c r="I2515">
        <f t="shared" si="3167"/>
        <v>8693.8249512500006</v>
      </c>
      <c r="J2515">
        <f t="shared" si="3174"/>
        <v>8871.1501467499984</v>
      </c>
      <c r="K2515">
        <f t="shared" si="3175"/>
        <v>8600.5998534999999</v>
      </c>
      <c r="L2515">
        <f t="shared" si="3176"/>
        <v>4</v>
      </c>
      <c r="M2515">
        <f t="shared" si="3177"/>
        <v>2</v>
      </c>
      <c r="N2515">
        <f t="shared" si="3178"/>
        <v>60</v>
      </c>
      <c r="O2515">
        <f t="shared" si="3179"/>
        <v>80</v>
      </c>
      <c r="P2515">
        <f t="shared" si="3154"/>
        <v>193</v>
      </c>
      <c r="Q2515">
        <f t="shared" si="3155"/>
        <v>32.700194999999439</v>
      </c>
      <c r="R2515">
        <f t="shared" si="3156"/>
        <v>160.29980500000056</v>
      </c>
      <c r="S2515">
        <f t="shared" si="3157"/>
        <v>193</v>
      </c>
      <c r="T2515">
        <f t="shared" ref="T2515:T2578" si="3193">((T2514*13)+S2515)/14</f>
        <v>159.05133470598892</v>
      </c>
      <c r="U2515">
        <f t="shared" si="3158"/>
        <v>89</v>
      </c>
      <c r="V2515">
        <f t="shared" si="3159"/>
        <v>-162.15039099999922</v>
      </c>
      <c r="W2515">
        <f t="shared" si="3160"/>
        <v>89</v>
      </c>
      <c r="X2515">
        <f t="shared" si="3161"/>
        <v>0</v>
      </c>
      <c r="Y2515">
        <f t="shared" si="3191"/>
        <v>40.532846477423185</v>
      </c>
      <c r="Z2515">
        <f t="shared" si="3192"/>
        <v>43.120719127816336</v>
      </c>
      <c r="AA2515">
        <f t="shared" si="3188"/>
        <v>25.484128474840745</v>
      </c>
      <c r="AB2515">
        <f t="shared" si="3189"/>
        <v>27.111196022042982</v>
      </c>
      <c r="AC2515">
        <f t="shared" si="3190"/>
        <v>3.0935592902343276</v>
      </c>
      <c r="AD2515">
        <f t="shared" si="3118"/>
        <v>16.053749992098364</v>
      </c>
      <c r="AE2515">
        <f t="shared" si="3171"/>
        <v>8749.2300783999999</v>
      </c>
      <c r="AF2515">
        <f t="shared" si="3173"/>
        <v>8753.2750653333333</v>
      </c>
      <c r="AG2515">
        <f t="shared" si="3115"/>
        <v>8777.3999023499982</v>
      </c>
      <c r="AH2515">
        <f t="shared" si="3180"/>
        <v>8763.6099611999998</v>
      </c>
      <c r="AI2515">
        <f t="shared" si="3181"/>
        <v>8922.1308525397289</v>
      </c>
      <c r="AJ2515">
        <f t="shared" si="3182"/>
        <v>8605.0890698602707</v>
      </c>
      <c r="AK2515">
        <f t="shared" si="3183"/>
        <v>0.50533003500585671</v>
      </c>
      <c r="AL2515">
        <f t="shared" si="3162"/>
        <v>0.66113787564767423</v>
      </c>
      <c r="AM2515">
        <f t="shared" si="3163"/>
        <v>296095.88671181607</v>
      </c>
      <c r="AN2515">
        <f t="shared" si="3116"/>
        <v>-119947.35073026293</v>
      </c>
      <c r="AO2515">
        <f t="shared" si="3117"/>
        <v>10600641</v>
      </c>
      <c r="AP2515">
        <f t="shared" si="3119"/>
        <v>-1.1315103561215113E-2</v>
      </c>
      <c r="AQ2515">
        <f t="shared" si="3120"/>
        <v>8732.4902313079638</v>
      </c>
      <c r="AR2515">
        <f t="shared" si="3121"/>
        <v>8769.8558013448055</v>
      </c>
      <c r="AS2515">
        <f t="shared" si="3122"/>
        <v>8749.1910797595538</v>
      </c>
      <c r="AT2515">
        <f t="shared" si="3123"/>
        <v>8793.8893054134514</v>
      </c>
      <c r="AU2515">
        <f t="shared" si="3124"/>
        <v>8755.8057739994347</v>
      </c>
      <c r="AV2515">
        <f t="shared" si="3125"/>
        <v>8826.0427361438815</v>
      </c>
      <c r="AW2515">
        <f t="shared" si="3126"/>
        <v>-70.236962144446807</v>
      </c>
      <c r="AX2515">
        <f t="shared" si="3153"/>
        <v>-81.426668057866507</v>
      </c>
      <c r="AY2515">
        <f t="shared" si="3127"/>
        <v>11.189705913419701</v>
      </c>
      <c r="AZ2515">
        <f t="shared" si="3164"/>
        <v>8722.7666016666681</v>
      </c>
      <c r="BA2515">
        <f t="shared" si="3165"/>
        <v>3906560804.6892304</v>
      </c>
      <c r="BB2515">
        <f t="shared" si="3168"/>
        <v>3906560804.6892304</v>
      </c>
      <c r="BC2515">
        <f t="shared" si="3169"/>
        <v>0</v>
      </c>
      <c r="BD2515">
        <f t="shared" si="3184"/>
        <v>31994166196.356567</v>
      </c>
      <c r="BE2515">
        <f t="shared" si="3185"/>
        <v>27678981034.890686</v>
      </c>
      <c r="BF2515">
        <f t="shared" si="3186"/>
        <v>1.1559011567668038</v>
      </c>
      <c r="BG2515">
        <f t="shared" si="3187"/>
        <v>53.615684241308365</v>
      </c>
      <c r="BH2515">
        <f t="shared" si="3128"/>
        <v>108921707</v>
      </c>
      <c r="BI2515">
        <f t="shared" si="3129"/>
        <v>-0.7957922281161931</v>
      </c>
      <c r="BJ2515">
        <f t="shared" si="3170"/>
        <v>15704.980500000056</v>
      </c>
      <c r="BK2515">
        <f t="shared" si="3130"/>
        <v>1.8362404368410416E-2</v>
      </c>
      <c r="BL2515">
        <f t="shared" si="3131"/>
        <v>1.0183624043684105</v>
      </c>
      <c r="BM2515">
        <f t="shared" si="3132"/>
        <v>83.54784555891834</v>
      </c>
      <c r="BN2515">
        <f t="shared" si="3133"/>
        <v>8701.5</v>
      </c>
      <c r="BO2515">
        <f t="shared" si="3172"/>
        <v>8753.1049805000002</v>
      </c>
      <c r="BP2515">
        <f t="shared" si="3134"/>
        <v>8827.7484920588213</v>
      </c>
      <c r="BQ2515">
        <f t="shared" si="3135"/>
        <v>-74.643511558821046</v>
      </c>
      <c r="BR2515">
        <f t="shared" si="3136"/>
        <v>9.25</v>
      </c>
      <c r="BS2515">
        <f t="shared" si="3137"/>
        <v>-86</v>
      </c>
      <c r="BT2515">
        <f t="shared" si="3138"/>
        <v>-50</v>
      </c>
      <c r="BU2515">
        <f t="shared" si="3139"/>
        <v>-203</v>
      </c>
      <c r="BV2515">
        <f t="shared" si="3140"/>
        <v>8726.4566408666669</v>
      </c>
      <c r="BW2515">
        <f t="shared" si="3141"/>
        <v>8734.1190478571425</v>
      </c>
      <c r="BX2515">
        <f t="shared" si="3142"/>
        <v>8748.4109022363646</v>
      </c>
      <c r="BY2515">
        <f t="shared" si="3143"/>
        <v>8755.5684943714277</v>
      </c>
      <c r="BZ2515">
        <f t="shared" si="3144"/>
        <v>8945</v>
      </c>
      <c r="CA2515">
        <f t="shared" si="3145"/>
        <v>8542.0996090000008</v>
      </c>
      <c r="CB2515">
        <f t="shared" si="3146"/>
        <v>8785.3137405633352</v>
      </c>
      <c r="CC2515">
        <f t="shared" si="3147"/>
        <v>8778.2034642750004</v>
      </c>
      <c r="CD2515">
        <f t="shared" si="3148"/>
        <v>8781.4946434924223</v>
      </c>
      <c r="CE2515">
        <f t="shared" si="3149"/>
        <v>8828.6634321718957</v>
      </c>
      <c r="CF2515">
        <f t="shared" si="3150"/>
        <v>8607.25</v>
      </c>
      <c r="CG2515">
        <f t="shared" si="3151"/>
        <v>8640.5</v>
      </c>
      <c r="CH2515">
        <f t="shared" si="3152"/>
        <v>8542.0996090000008</v>
      </c>
    </row>
    <row r="2516" spans="1:86">
      <c r="A2516" s="1">
        <v>43186</v>
      </c>
      <c r="B2516">
        <v>8815</v>
      </c>
      <c r="C2516">
        <v>8887</v>
      </c>
      <c r="D2516">
        <v>8767.1503909999992</v>
      </c>
      <c r="E2516">
        <v>8852.2998050000006</v>
      </c>
      <c r="F2516">
        <v>423455</v>
      </c>
      <c r="G2516">
        <f t="shared" si="3166"/>
        <v>178248.17460727523</v>
      </c>
      <c r="H2516">
        <f t="shared" si="3114"/>
        <v>4443823.9919199534</v>
      </c>
      <c r="I2516">
        <f t="shared" si="3167"/>
        <v>8830.3625489999995</v>
      </c>
      <c r="J2516">
        <f t="shared" si="3174"/>
        <v>8871.1501467499984</v>
      </c>
      <c r="K2516">
        <f t="shared" si="3175"/>
        <v>8600.5998534999999</v>
      </c>
      <c r="L2516">
        <f t="shared" si="3176"/>
        <v>5</v>
      </c>
      <c r="M2516">
        <f t="shared" si="3177"/>
        <v>3</v>
      </c>
      <c r="N2516">
        <f t="shared" si="3178"/>
        <v>50</v>
      </c>
      <c r="O2516">
        <f t="shared" si="3179"/>
        <v>70</v>
      </c>
      <c r="P2516">
        <f t="shared" si="3154"/>
        <v>119.84960900000078</v>
      </c>
      <c r="Q2516">
        <f t="shared" si="3155"/>
        <v>34.700194999999439</v>
      </c>
      <c r="R2516">
        <f t="shared" si="3156"/>
        <v>85.149414000001343</v>
      </c>
      <c r="S2516">
        <f t="shared" si="3157"/>
        <v>119.84960900000078</v>
      </c>
      <c r="T2516">
        <f t="shared" si="3193"/>
        <v>156.25121144127547</v>
      </c>
      <c r="U2516">
        <f t="shared" si="3158"/>
        <v>197</v>
      </c>
      <c r="V2516">
        <f t="shared" si="3159"/>
        <v>-33.849609000000783</v>
      </c>
      <c r="W2516">
        <f t="shared" si="3160"/>
        <v>197</v>
      </c>
      <c r="X2516">
        <f t="shared" si="3161"/>
        <v>0</v>
      </c>
      <c r="Y2516">
        <f t="shared" si="3191"/>
        <v>51.709071729035813</v>
      </c>
      <c r="Z2516">
        <f t="shared" si="3192"/>
        <v>40.040667761543737</v>
      </c>
      <c r="AA2516">
        <f t="shared" si="3188"/>
        <v>33.093549324876655</v>
      </c>
      <c r="AB2516">
        <f t="shared" si="3189"/>
        <v>25.625828684593838</v>
      </c>
      <c r="AC2516">
        <f t="shared" si="3190"/>
        <v>12.717642613786531</v>
      </c>
      <c r="AD2516">
        <f t="shared" si="3118"/>
        <v>15.426411874068389</v>
      </c>
      <c r="AE2516">
        <f t="shared" si="3171"/>
        <v>8759.2099612000002</v>
      </c>
      <c r="AF2516">
        <f t="shared" si="3173"/>
        <v>8766.4083661666682</v>
      </c>
      <c r="AG2516">
        <f t="shared" si="3115"/>
        <v>8769.7474121499981</v>
      </c>
      <c r="AH2516">
        <f t="shared" si="3180"/>
        <v>8773.2349611999998</v>
      </c>
      <c r="AI2516">
        <f t="shared" si="3181"/>
        <v>8940.2134132943393</v>
      </c>
      <c r="AJ2516">
        <f t="shared" si="3182"/>
        <v>8606.2565091056604</v>
      </c>
      <c r="AK2516">
        <f t="shared" si="3183"/>
        <v>0.73675163713737957</v>
      </c>
      <c r="AL2516">
        <f t="shared" si="3162"/>
        <v>0.42093770201621244</v>
      </c>
      <c r="AM2516">
        <f t="shared" si="3163"/>
        <v>178248.17460727523</v>
      </c>
      <c r="AN2516">
        <f t="shared" si="3116"/>
        <v>-527979.34812767594</v>
      </c>
      <c r="AO2516">
        <f t="shared" si="3117"/>
        <v>10154722</v>
      </c>
      <c r="AP2516">
        <f t="shared" si="3119"/>
        <v>-5.1993481271833529E-2</v>
      </c>
      <c r="AQ2516">
        <f t="shared" si="3120"/>
        <v>8773.225486363257</v>
      </c>
      <c r="AR2516">
        <f t="shared" si="3121"/>
        <v>8795.8602865265366</v>
      </c>
      <c r="AS2516">
        <f t="shared" si="3122"/>
        <v>8767.7506503028344</v>
      </c>
      <c r="AT2516">
        <f t="shared" si="3123"/>
        <v>8799.1462503762414</v>
      </c>
      <c r="AU2516">
        <f t="shared" si="3124"/>
        <v>8770.2798786495187</v>
      </c>
      <c r="AV2516">
        <f t="shared" si="3125"/>
        <v>8827.8807309638105</v>
      </c>
      <c r="AW2516">
        <f t="shared" si="3126"/>
        <v>-57.600852314291842</v>
      </c>
      <c r="AX2516">
        <f t="shared" si="3153"/>
        <v>-76.661504909151574</v>
      </c>
      <c r="AY2516">
        <f t="shared" si="3127"/>
        <v>19.060652594859732</v>
      </c>
      <c r="AZ2516">
        <f t="shared" si="3164"/>
        <v>8835.4833986666654</v>
      </c>
      <c r="BA2516">
        <f t="shared" si="3165"/>
        <v>3741429622.5823927</v>
      </c>
      <c r="BB2516">
        <f t="shared" si="3168"/>
        <v>3741429622.5823927</v>
      </c>
      <c r="BC2516">
        <f t="shared" si="3169"/>
        <v>0</v>
      </c>
      <c r="BD2516">
        <f t="shared" si="3184"/>
        <v>35735595818.938957</v>
      </c>
      <c r="BE2516">
        <f t="shared" si="3185"/>
        <v>22501104277.872395</v>
      </c>
      <c r="BF2516">
        <f t="shared" si="3186"/>
        <v>1.5881707572050752</v>
      </c>
      <c r="BG2516">
        <f t="shared" si="3187"/>
        <v>61.362672952850907</v>
      </c>
      <c r="BH2516">
        <f t="shared" si="3128"/>
        <v>109345162</v>
      </c>
      <c r="BI2516">
        <f t="shared" si="3129"/>
        <v>-0.6524878854814693</v>
      </c>
      <c r="BJ2516">
        <f t="shared" si="3170"/>
        <v>8600</v>
      </c>
      <c r="BK2516">
        <f t="shared" si="3130"/>
        <v>9.9255019149912579E-3</v>
      </c>
      <c r="BL2516">
        <f t="shared" si="3131"/>
        <v>1.0099255019149913</v>
      </c>
      <c r="BM2516">
        <f t="shared" si="3132"/>
        <v>88.005371464525453</v>
      </c>
      <c r="BN2516">
        <f t="shared" si="3133"/>
        <v>8827.0751954999996</v>
      </c>
      <c r="BO2516">
        <f t="shared" si="3172"/>
        <v>8760.4700196000013</v>
      </c>
      <c r="BP2516">
        <f t="shared" si="3134"/>
        <v>8825.4859978088225</v>
      </c>
      <c r="BQ2516">
        <f t="shared" si="3135"/>
        <v>-65.015978208821252</v>
      </c>
      <c r="BR2516">
        <f t="shared" si="3136"/>
        <v>6</v>
      </c>
      <c r="BS2516">
        <f t="shared" si="3137"/>
        <v>42.100585999998657</v>
      </c>
      <c r="BT2516">
        <f t="shared" si="3138"/>
        <v>13</v>
      </c>
      <c r="BU2516">
        <f t="shared" si="3139"/>
        <v>80</v>
      </c>
      <c r="BV2516">
        <f t="shared" si="3140"/>
        <v>8760.8132164000017</v>
      </c>
      <c r="BW2516">
        <f t="shared" si="3141"/>
        <v>8762.4118306190485</v>
      </c>
      <c r="BX2516">
        <f t="shared" si="3142"/>
        <v>8764.5363283818187</v>
      </c>
      <c r="BY2516">
        <f t="shared" si="3143"/>
        <v>8762.7018184333338</v>
      </c>
      <c r="BZ2516">
        <f t="shared" si="3144"/>
        <v>8945</v>
      </c>
      <c r="CA2516">
        <f t="shared" si="3145"/>
        <v>8542.0996090000008</v>
      </c>
      <c r="CB2516">
        <f t="shared" si="3146"/>
        <v>8776.3096031566674</v>
      </c>
      <c r="CC2516">
        <f t="shared" si="3147"/>
        <v>8782.1628448305564</v>
      </c>
      <c r="CD2516">
        <f t="shared" si="3148"/>
        <v>8793.6398667360318</v>
      </c>
      <c r="CE2516">
        <f t="shared" si="3149"/>
        <v>8793.5779539634277</v>
      </c>
      <c r="CF2516">
        <f t="shared" si="3150"/>
        <v>8765.2998050000006</v>
      </c>
      <c r="CG2516">
        <f t="shared" si="3151"/>
        <v>8798</v>
      </c>
      <c r="CH2516">
        <f t="shared" si="3152"/>
        <v>8605</v>
      </c>
    </row>
    <row r="2517" spans="1:86">
      <c r="A2517" s="1">
        <v>43187</v>
      </c>
      <c r="B2517">
        <v>8812</v>
      </c>
      <c r="C2517">
        <v>9084</v>
      </c>
      <c r="D2517">
        <v>8801</v>
      </c>
      <c r="E2517">
        <v>8861.0996090000008</v>
      </c>
      <c r="F2517">
        <v>1194227</v>
      </c>
      <c r="G2517">
        <f t="shared" si="3166"/>
        <v>-687000.31620322319</v>
      </c>
      <c r="H2517">
        <f t="shared" ref="H2517:H2580" si="3194">SUM(H2516,G2517)</f>
        <v>3756823.6757167303</v>
      </c>
      <c r="I2517">
        <f t="shared" si="3167"/>
        <v>8889.5249022499993</v>
      </c>
      <c r="J2517">
        <f t="shared" si="3174"/>
        <v>8889.5249022499993</v>
      </c>
      <c r="K2517">
        <f t="shared" si="3175"/>
        <v>8600.5998534999999</v>
      </c>
      <c r="L2517">
        <f t="shared" si="3176"/>
        <v>1</v>
      </c>
      <c r="M2517">
        <f t="shared" si="3177"/>
        <v>4</v>
      </c>
      <c r="N2517">
        <f t="shared" si="3178"/>
        <v>90</v>
      </c>
      <c r="O2517">
        <f t="shared" si="3179"/>
        <v>60</v>
      </c>
      <c r="P2517">
        <f t="shared" si="3154"/>
        <v>283</v>
      </c>
      <c r="Q2517">
        <f t="shared" si="3155"/>
        <v>222.90039099999922</v>
      </c>
      <c r="R2517">
        <f t="shared" si="3156"/>
        <v>60.099609000000783</v>
      </c>
      <c r="S2517">
        <f t="shared" si="3157"/>
        <v>283</v>
      </c>
      <c r="T2517">
        <f t="shared" si="3193"/>
        <v>165.30469633832723</v>
      </c>
      <c r="U2517">
        <f t="shared" si="3158"/>
        <v>4</v>
      </c>
      <c r="V2517">
        <f t="shared" si="3159"/>
        <v>-152.25</v>
      </c>
      <c r="W2517">
        <f t="shared" si="3160"/>
        <v>4</v>
      </c>
      <c r="X2517">
        <f t="shared" si="3161"/>
        <v>0</v>
      </c>
      <c r="Y2517">
        <f t="shared" si="3191"/>
        <v>48.301280891247536</v>
      </c>
      <c r="Z2517">
        <f t="shared" si="3192"/>
        <v>37.180620064290615</v>
      </c>
      <c r="AA2517">
        <f t="shared" si="3188"/>
        <v>29.219545458278969</v>
      </c>
      <c r="AB2517">
        <f t="shared" si="3189"/>
        <v>22.492174080882414</v>
      </c>
      <c r="AC2517">
        <f t="shared" si="3190"/>
        <v>13.009374736227644</v>
      </c>
      <c r="AD2517">
        <f t="shared" si="3118"/>
        <v>14.814876585903564</v>
      </c>
      <c r="AE2517">
        <f t="shared" si="3171"/>
        <v>8756.4998048000016</v>
      </c>
      <c r="AF2517">
        <f t="shared" si="3173"/>
        <v>8776.1915691666673</v>
      </c>
      <c r="AG2517">
        <f t="shared" si="3115"/>
        <v>8768.2423828499996</v>
      </c>
      <c r="AH2517">
        <f t="shared" si="3180"/>
        <v>8774.7149415999993</v>
      </c>
      <c r="AI2517">
        <f t="shared" si="3181"/>
        <v>8944.4963659940786</v>
      </c>
      <c r="AJ2517">
        <f t="shared" si="3182"/>
        <v>8604.93351720592</v>
      </c>
      <c r="AK2517">
        <f t="shared" si="3183"/>
        <v>0.75439964268262416</v>
      </c>
      <c r="AL2517">
        <f t="shared" si="3162"/>
        <v>-0.57526778091872244</v>
      </c>
      <c r="AM2517">
        <f t="shared" si="3163"/>
        <v>-687000.31620322319</v>
      </c>
      <c r="AN2517">
        <f t="shared" si="3116"/>
        <v>-635459.15444804821</v>
      </c>
      <c r="AO2517">
        <f t="shared" si="3117"/>
        <v>10664340</v>
      </c>
      <c r="AP2517">
        <f t="shared" si="3119"/>
        <v>-5.9587293207835478E-2</v>
      </c>
      <c r="AQ2517">
        <f t="shared" si="3120"/>
        <v>8803.1026880597492</v>
      </c>
      <c r="AR2517">
        <f t="shared" si="3121"/>
        <v>8856.3771604414742</v>
      </c>
      <c r="AS2517">
        <f t="shared" si="3122"/>
        <v>8784.5534628683235</v>
      </c>
      <c r="AT2517">
        <f t="shared" si="3123"/>
        <v>8804.7220526523797</v>
      </c>
      <c r="AU2517">
        <f t="shared" si="3124"/>
        <v>8783.9028382020915</v>
      </c>
      <c r="AV2517">
        <f t="shared" si="3125"/>
        <v>8830.2060524263434</v>
      </c>
      <c r="AW2517">
        <f t="shared" si="3126"/>
        <v>-46.30321422425186</v>
      </c>
      <c r="AX2517">
        <f t="shared" si="3153"/>
        <v>-70.589846772171626</v>
      </c>
      <c r="AY2517">
        <f t="shared" si="3127"/>
        <v>24.286632547919766</v>
      </c>
      <c r="AZ2517">
        <f t="shared" si="3164"/>
        <v>8915.366536333333</v>
      </c>
      <c r="BA2517">
        <f t="shared" si="3165"/>
        <v>10646971432.585747</v>
      </c>
      <c r="BB2517">
        <f t="shared" si="3168"/>
        <v>10646971432.585747</v>
      </c>
      <c r="BC2517">
        <f t="shared" si="3169"/>
        <v>0</v>
      </c>
      <c r="BD2517">
        <f t="shared" si="3184"/>
        <v>41728170477.903931</v>
      </c>
      <c r="BE2517">
        <f t="shared" si="3185"/>
        <v>22501104277.872395</v>
      </c>
      <c r="BF2517">
        <f t="shared" si="3186"/>
        <v>1.854494337815209</v>
      </c>
      <c r="BG2517">
        <f t="shared" si="3187"/>
        <v>64.967525534999439</v>
      </c>
      <c r="BH2517">
        <f t="shared" si="3128"/>
        <v>110539389</v>
      </c>
      <c r="BI2517">
        <f t="shared" si="3129"/>
        <v>-0.52437297554940721</v>
      </c>
      <c r="BJ2517">
        <f t="shared" si="3170"/>
        <v>779.9804000000222</v>
      </c>
      <c r="BK2517">
        <f t="shared" si="3130"/>
        <v>9.9406981166971688E-4</v>
      </c>
      <c r="BL2517">
        <f t="shared" si="3131"/>
        <v>1.0009940698116697</v>
      </c>
      <c r="BM2517">
        <f t="shared" si="3132"/>
        <v>89.48266757885699</v>
      </c>
      <c r="BN2517">
        <f t="shared" si="3133"/>
        <v>8942.5</v>
      </c>
      <c r="BO2517">
        <f t="shared" si="3172"/>
        <v>8771.9650390999996</v>
      </c>
      <c r="BP2517">
        <f t="shared" si="3134"/>
        <v>8827.1021800294111</v>
      </c>
      <c r="BQ2517">
        <f t="shared" si="3135"/>
        <v>-55.137140929411544</v>
      </c>
      <c r="BR2517">
        <f t="shared" si="3136"/>
        <v>23.549804000000222</v>
      </c>
      <c r="BS2517">
        <f t="shared" si="3137"/>
        <v>4.980500000056054E-2</v>
      </c>
      <c r="BT2517">
        <f t="shared" si="3138"/>
        <v>209</v>
      </c>
      <c r="BU2517">
        <f t="shared" si="3139"/>
        <v>-27.900390999999217</v>
      </c>
      <c r="BV2517">
        <f t="shared" si="3140"/>
        <v>8794.7764323333322</v>
      </c>
      <c r="BW2517">
        <f t="shared" si="3141"/>
        <v>8789.4664714285718</v>
      </c>
      <c r="BX2517">
        <f t="shared" si="3142"/>
        <v>8780.5117188909098</v>
      </c>
      <c r="BY2517">
        <f t="shared" si="3143"/>
        <v>8771.4020276571428</v>
      </c>
      <c r="BZ2517">
        <f t="shared" si="3144"/>
        <v>9084</v>
      </c>
      <c r="CA2517">
        <f t="shared" si="3145"/>
        <v>8542.0996090000008</v>
      </c>
      <c r="CB2517">
        <f t="shared" si="3146"/>
        <v>8704.9998472100015</v>
      </c>
      <c r="CC2517">
        <f t="shared" si="3147"/>
        <v>8776.2899308249998</v>
      </c>
      <c r="CD2517">
        <f t="shared" si="3148"/>
        <v>8774.6115670984145</v>
      </c>
      <c r="CE2517">
        <f t="shared" si="3149"/>
        <v>8775.5543848376165</v>
      </c>
      <c r="CF2517">
        <f t="shared" si="3150"/>
        <v>8852.2998050000006</v>
      </c>
      <c r="CG2517">
        <f t="shared" si="3151"/>
        <v>8887</v>
      </c>
      <c r="CH2517">
        <f t="shared" si="3152"/>
        <v>8767.1503909999992</v>
      </c>
    </row>
    <row r="2518" spans="1:86">
      <c r="A2518" s="1">
        <v>43192</v>
      </c>
      <c r="B2518">
        <v>8990</v>
      </c>
      <c r="C2518">
        <v>9088</v>
      </c>
      <c r="D2518">
        <v>8953.25</v>
      </c>
      <c r="E2518">
        <v>9008.2001949999994</v>
      </c>
      <c r="F2518">
        <v>552649</v>
      </c>
      <c r="G2518">
        <f t="shared" si="3166"/>
        <v>-101915.48880809365</v>
      </c>
      <c r="H2518">
        <f t="shared" si="3194"/>
        <v>3654908.1869086367</v>
      </c>
      <c r="I2518">
        <f t="shared" si="3167"/>
        <v>9009.8625487499994</v>
      </c>
      <c r="J2518">
        <f t="shared" si="3174"/>
        <v>9009.8625487499994</v>
      </c>
      <c r="K2518">
        <f t="shared" si="3175"/>
        <v>8600.5998534999999</v>
      </c>
      <c r="L2518">
        <f t="shared" si="3176"/>
        <v>1</v>
      </c>
      <c r="M2518">
        <f t="shared" si="3177"/>
        <v>5</v>
      </c>
      <c r="N2518">
        <f t="shared" si="3178"/>
        <v>90</v>
      </c>
      <c r="O2518">
        <f t="shared" si="3179"/>
        <v>50</v>
      </c>
      <c r="P2518">
        <f t="shared" si="3154"/>
        <v>134.75</v>
      </c>
      <c r="Q2518">
        <f t="shared" si="3155"/>
        <v>79.799805000000561</v>
      </c>
      <c r="R2518">
        <f t="shared" si="3156"/>
        <v>54.950194999999439</v>
      </c>
      <c r="S2518">
        <f t="shared" si="3157"/>
        <v>134.75</v>
      </c>
      <c r="T2518">
        <f t="shared" si="3193"/>
        <v>163.12221802844672</v>
      </c>
      <c r="U2518">
        <f t="shared" si="3158"/>
        <v>-28</v>
      </c>
      <c r="V2518">
        <f t="shared" si="3159"/>
        <v>-1.75</v>
      </c>
      <c r="W2518">
        <f t="shared" si="3160"/>
        <v>0</v>
      </c>
      <c r="X2518">
        <f t="shared" si="3161"/>
        <v>0</v>
      </c>
      <c r="Y2518">
        <f t="shared" si="3191"/>
        <v>44.851189399015574</v>
      </c>
      <c r="Z2518">
        <f t="shared" si="3192"/>
        <v>34.524861488269856</v>
      </c>
      <c r="AA2518">
        <f t="shared" si="3188"/>
        <v>27.495450920851273</v>
      </c>
      <c r="AB2518">
        <f t="shared" si="3189"/>
        <v>21.165026999724279</v>
      </c>
      <c r="AC2518">
        <f t="shared" si="3190"/>
        <v>13.009374736227658</v>
      </c>
      <c r="AD2518">
        <f t="shared" si="3118"/>
        <v>14.625198804140561</v>
      </c>
      <c r="AE2518">
        <f t="shared" si="3171"/>
        <v>8818.8298828000006</v>
      </c>
      <c r="AF2518">
        <f t="shared" si="3173"/>
        <v>8798.4498698333337</v>
      </c>
      <c r="AG2518">
        <f t="shared" ref="AG2518:AG2581" si="3195">AVERAGE(E2499:E2518)</f>
        <v>8776.1048828500006</v>
      </c>
      <c r="AH2518">
        <f t="shared" si="3180"/>
        <v>8791.7799806000003</v>
      </c>
      <c r="AI2518">
        <f t="shared" si="3181"/>
        <v>9010.6126272588772</v>
      </c>
      <c r="AJ2518">
        <f t="shared" si="3182"/>
        <v>8572.9473339411234</v>
      </c>
      <c r="AK2518">
        <f t="shared" si="3183"/>
        <v>0.99448795164773029</v>
      </c>
      <c r="AL2518">
        <f t="shared" si="3162"/>
        <v>-0.18441269016698419</v>
      </c>
      <c r="AM2518">
        <f t="shared" si="3163"/>
        <v>-101915.48880809365</v>
      </c>
      <c r="AN2518">
        <f t="shared" ref="AN2518:AN2581" si="3196">SUM(AM2499:AM2518)</f>
        <v>-720163.24047064316</v>
      </c>
      <c r="AO2518">
        <f t="shared" ref="AO2518:AO2581" si="3197">SUM(F2499:F2518)</f>
        <v>10536864</v>
      </c>
      <c r="AP2518">
        <f t="shared" si="3119"/>
        <v>-6.8347018664248027E-2</v>
      </c>
      <c r="AQ2518">
        <f t="shared" si="3120"/>
        <v>8872.835840419435</v>
      </c>
      <c r="AR2518">
        <f t="shared" si="3121"/>
        <v>8904.8479752906533</v>
      </c>
      <c r="AS2518">
        <f t="shared" si="3122"/>
        <v>8824.8098746520245</v>
      </c>
      <c r="AT2518">
        <f t="shared" si="3123"/>
        <v>8823.0350854636654</v>
      </c>
      <c r="AU2518">
        <f t="shared" si="3124"/>
        <v>8817.5474417217774</v>
      </c>
      <c r="AV2518">
        <f t="shared" si="3125"/>
        <v>8842.6656424064986</v>
      </c>
      <c r="AW2518">
        <f t="shared" si="3126"/>
        <v>-25.11820068472116</v>
      </c>
      <c r="AX2518">
        <f t="shared" si="3153"/>
        <v>-61.495517554681534</v>
      </c>
      <c r="AY2518">
        <f t="shared" si="3127"/>
        <v>36.377316869960374</v>
      </c>
      <c r="AZ2518">
        <f t="shared" si="3164"/>
        <v>9016.4833983333319</v>
      </c>
      <c r="BA2518">
        <f t="shared" si="3165"/>
        <v>4982950533.6055174</v>
      </c>
      <c r="BB2518">
        <f t="shared" si="3168"/>
        <v>4982950533.6055174</v>
      </c>
      <c r="BC2518">
        <f t="shared" si="3169"/>
        <v>0</v>
      </c>
      <c r="BD2518">
        <f t="shared" si="3184"/>
        <v>46711121011.509445</v>
      </c>
      <c r="BE2518">
        <f t="shared" si="3185"/>
        <v>19688749696.695377</v>
      </c>
      <c r="BF2518">
        <f t="shared" si="3186"/>
        <v>2.3724777718795211</v>
      </c>
      <c r="BG2518">
        <f t="shared" si="3187"/>
        <v>70.348210792129606</v>
      </c>
      <c r="BH2518">
        <f t="shared" si="3128"/>
        <v>111092038</v>
      </c>
      <c r="BI2518">
        <f t="shared" si="3129"/>
        <v>-0.28405688624324527</v>
      </c>
      <c r="BJ2518">
        <f t="shared" si="3170"/>
        <v>14610.058599999866</v>
      </c>
      <c r="BK2518">
        <f t="shared" si="3130"/>
        <v>1.6600714639365098E-2</v>
      </c>
      <c r="BL2518">
        <f t="shared" si="3131"/>
        <v>1.0166007146393652</v>
      </c>
      <c r="BM2518">
        <f t="shared" si="3132"/>
        <v>115.33493164084867</v>
      </c>
      <c r="BN2518">
        <f t="shared" si="3133"/>
        <v>9020.625</v>
      </c>
      <c r="BO2518">
        <f t="shared" si="3172"/>
        <v>8816.6</v>
      </c>
      <c r="BP2518">
        <f t="shared" si="3134"/>
        <v>8827.076444735294</v>
      </c>
      <c r="BQ2518">
        <f t="shared" si="3135"/>
        <v>-10.476444735293626</v>
      </c>
      <c r="BR2518">
        <f t="shared" si="3136"/>
        <v>331.65038999999888</v>
      </c>
      <c r="BS2518">
        <f t="shared" si="3137"/>
        <v>303.84960900000078</v>
      </c>
      <c r="BT2518">
        <f t="shared" si="3138"/>
        <v>219</v>
      </c>
      <c r="BU2518">
        <f t="shared" si="3139"/>
        <v>121</v>
      </c>
      <c r="BV2518">
        <f t="shared" si="3140"/>
        <v>8878.6765624</v>
      </c>
      <c r="BW2518">
        <f t="shared" si="3141"/>
        <v>8855.7546502380956</v>
      </c>
      <c r="BX2518">
        <f t="shared" si="3142"/>
        <v>8822.9635831454561</v>
      </c>
      <c r="BY2518">
        <f t="shared" si="3143"/>
        <v>8794.2551526238094</v>
      </c>
      <c r="BZ2518">
        <f t="shared" si="3144"/>
        <v>9088</v>
      </c>
      <c r="CA2518">
        <f t="shared" si="3145"/>
        <v>8542.0996090000008</v>
      </c>
      <c r="CB2518">
        <f t="shared" si="3146"/>
        <v>8725.0917253433345</v>
      </c>
      <c r="CC2518">
        <f t="shared" si="3147"/>
        <v>8720.574850980558</v>
      </c>
      <c r="CD2518">
        <f t="shared" si="3148"/>
        <v>8749.5270148134914</v>
      </c>
      <c r="CE2518">
        <f t="shared" si="3149"/>
        <v>8763.1268133167523</v>
      </c>
      <c r="CF2518">
        <f t="shared" si="3150"/>
        <v>8861.0996090000008</v>
      </c>
      <c r="CG2518">
        <f t="shared" si="3151"/>
        <v>9084</v>
      </c>
      <c r="CH2518">
        <f t="shared" si="3152"/>
        <v>8801</v>
      </c>
    </row>
    <row r="2519" spans="1:86">
      <c r="A2519" s="1">
        <v>43193</v>
      </c>
      <c r="B2519">
        <v>9008.9501949999994</v>
      </c>
      <c r="C2519">
        <v>9060</v>
      </c>
      <c r="D2519">
        <v>8955</v>
      </c>
      <c r="E2519">
        <v>9026.4501949999994</v>
      </c>
      <c r="F2519">
        <v>339709</v>
      </c>
      <c r="G2519">
        <f t="shared" si="3166"/>
        <v>122620.03415723448</v>
      </c>
      <c r="H2519">
        <f t="shared" si="3194"/>
        <v>3777528.2210658714</v>
      </c>
      <c r="I2519">
        <f t="shared" si="3167"/>
        <v>9012.6000974999988</v>
      </c>
      <c r="J2519">
        <f t="shared" si="3174"/>
        <v>9012.6000974999988</v>
      </c>
      <c r="K2519">
        <f t="shared" si="3175"/>
        <v>8600.5998534999999</v>
      </c>
      <c r="L2519">
        <f t="shared" si="3176"/>
        <v>1</v>
      </c>
      <c r="M2519">
        <f t="shared" si="3177"/>
        <v>6</v>
      </c>
      <c r="N2519">
        <f t="shared" si="3178"/>
        <v>90</v>
      </c>
      <c r="O2519">
        <f t="shared" si="3179"/>
        <v>40</v>
      </c>
      <c r="P2519">
        <f t="shared" si="3154"/>
        <v>105</v>
      </c>
      <c r="Q2519">
        <f t="shared" si="3155"/>
        <v>33.549805000000561</v>
      </c>
      <c r="R2519">
        <f t="shared" si="3156"/>
        <v>71.450194999999439</v>
      </c>
      <c r="S2519">
        <f t="shared" si="3157"/>
        <v>105</v>
      </c>
      <c r="T2519">
        <f t="shared" si="3193"/>
        <v>158.97063102641482</v>
      </c>
      <c r="U2519">
        <f t="shared" si="3158"/>
        <v>89.400390999999217</v>
      </c>
      <c r="V2519">
        <f t="shared" si="3159"/>
        <v>-25.599609000000783</v>
      </c>
      <c r="W2519">
        <f t="shared" si="3160"/>
        <v>89.400390999999217</v>
      </c>
      <c r="X2519">
        <f t="shared" si="3161"/>
        <v>0</v>
      </c>
      <c r="Y2519">
        <f t="shared" si="3191"/>
        <v>48.033275227657263</v>
      </c>
      <c r="Z2519">
        <f t="shared" si="3192"/>
        <v>32.058799953393439</v>
      </c>
      <c r="AA2519">
        <f t="shared" si="3188"/>
        <v>30.215188124702085</v>
      </c>
      <c r="AB2519">
        <f t="shared" si="3189"/>
        <v>20.166492229666304</v>
      </c>
      <c r="AC2519">
        <f t="shared" si="3190"/>
        <v>19.945138439918072</v>
      </c>
      <c r="AD2519">
        <f t="shared" si="3118"/>
        <v>15.100914101751258</v>
      </c>
      <c r="AE2519">
        <f t="shared" si="3171"/>
        <v>8902.6699217999994</v>
      </c>
      <c r="AF2519">
        <f t="shared" si="3173"/>
        <v>8853.4332681666656</v>
      </c>
      <c r="AG2519">
        <f t="shared" si="3195"/>
        <v>8783.7548828500021</v>
      </c>
      <c r="AH2519">
        <f t="shared" si="3180"/>
        <v>8826.7700196000005</v>
      </c>
      <c r="AI2519">
        <f t="shared" si="3181"/>
        <v>9071.1209197206954</v>
      </c>
      <c r="AJ2519">
        <f t="shared" si="3182"/>
        <v>8582.4191194793057</v>
      </c>
      <c r="AK2519">
        <f t="shared" si="3183"/>
        <v>0.90859308335137856</v>
      </c>
      <c r="AL2519">
        <f t="shared" si="3162"/>
        <v>0.36095609523808458</v>
      </c>
      <c r="AM2519">
        <f t="shared" si="3163"/>
        <v>122620.03415723448</v>
      </c>
      <c r="AN2519">
        <f t="shared" si="3196"/>
        <v>-595104.63952994114</v>
      </c>
      <c r="AO2519">
        <f t="shared" si="3197"/>
        <v>10267204</v>
      </c>
      <c r="AP2519">
        <f t="shared" si="3119"/>
        <v>-5.7961704036458332E-2</v>
      </c>
      <c r="AQ2519">
        <f t="shared" si="3120"/>
        <v>8925.0647209768267</v>
      </c>
      <c r="AR2519">
        <f t="shared" si="3121"/>
        <v>8935.8138023328174</v>
      </c>
      <c r="AS2519">
        <f t="shared" si="3122"/>
        <v>8861.1051323146603</v>
      </c>
      <c r="AT2519">
        <f t="shared" si="3123"/>
        <v>8841.3424453219359</v>
      </c>
      <c r="AU2519">
        <f t="shared" si="3124"/>
        <v>8848.8828547135108</v>
      </c>
      <c r="AV2519">
        <f t="shared" si="3125"/>
        <v>8855.5305610880441</v>
      </c>
      <c r="AW2519">
        <f t="shared" si="3126"/>
        <v>-6.6477063745332998</v>
      </c>
      <c r="AX2519">
        <f t="shared" si="3153"/>
        <v>-50.525955318651889</v>
      </c>
      <c r="AY2519">
        <f t="shared" si="3127"/>
        <v>43.878248944118589</v>
      </c>
      <c r="AZ2519">
        <f t="shared" si="3164"/>
        <v>9013.8167316666659</v>
      </c>
      <c r="BA2519">
        <f t="shared" si="3165"/>
        <v>3062074668.0977516</v>
      </c>
      <c r="BB2519">
        <f t="shared" si="3168"/>
        <v>0</v>
      </c>
      <c r="BC2519">
        <f t="shared" si="3169"/>
        <v>3062074668.0977516</v>
      </c>
      <c r="BD2519">
        <f t="shared" si="3184"/>
        <v>42865689969.023697</v>
      </c>
      <c r="BE2519">
        <f t="shared" si="3185"/>
        <v>22750824364.793129</v>
      </c>
      <c r="BF2519">
        <f t="shared" si="3186"/>
        <v>1.8841378792127768</v>
      </c>
      <c r="BG2519">
        <f t="shared" si="3187"/>
        <v>65.327593829427144</v>
      </c>
      <c r="BH2519">
        <f t="shared" si="3128"/>
        <v>111431747</v>
      </c>
      <c r="BI2519">
        <f t="shared" si="3129"/>
        <v>-7.5068414350506429E-2</v>
      </c>
      <c r="BJ2519">
        <f t="shared" si="3170"/>
        <v>1725</v>
      </c>
      <c r="BK2519">
        <f t="shared" si="3130"/>
        <v>2.0259318848319624E-3</v>
      </c>
      <c r="BL2519">
        <f t="shared" si="3131"/>
        <v>1.0020259318848319</v>
      </c>
      <c r="BM2519">
        <f t="shared" si="3132"/>
        <v>128.7842321156279</v>
      </c>
      <c r="BN2519">
        <f t="shared" si="3133"/>
        <v>9007.5</v>
      </c>
      <c r="BO2519">
        <f t="shared" si="3172"/>
        <v>8899.8400390999996</v>
      </c>
      <c r="BP2519">
        <f t="shared" si="3134"/>
        <v>8827.6646800294111</v>
      </c>
      <c r="BQ2519">
        <f t="shared" si="3135"/>
        <v>72.175359070588456</v>
      </c>
      <c r="BR2519">
        <f t="shared" si="3136"/>
        <v>252.95019499999944</v>
      </c>
      <c r="BS2519">
        <f t="shared" si="3137"/>
        <v>251.45019499999944</v>
      </c>
      <c r="BT2519">
        <f t="shared" si="3138"/>
        <v>260</v>
      </c>
      <c r="BU2519">
        <f t="shared" si="3139"/>
        <v>297.45019499999944</v>
      </c>
      <c r="BV2519">
        <f t="shared" si="3140"/>
        <v>8947.8833331333335</v>
      </c>
      <c r="BW2519">
        <f t="shared" si="3141"/>
        <v>8920.8976002857125</v>
      </c>
      <c r="BX2519">
        <f t="shared" si="3142"/>
        <v>8865.6308948545447</v>
      </c>
      <c r="BY2519">
        <f t="shared" si="3143"/>
        <v>8818.0975633047601</v>
      </c>
      <c r="BZ2519">
        <f t="shared" si="3144"/>
        <v>9088</v>
      </c>
      <c r="CA2519">
        <f t="shared" si="3145"/>
        <v>8542.0996090000008</v>
      </c>
      <c r="CB2519">
        <f t="shared" si="3146"/>
        <v>8834.9454916600007</v>
      </c>
      <c r="CC2519">
        <f t="shared" si="3147"/>
        <v>8746.4819824805563</v>
      </c>
      <c r="CD2519">
        <f t="shared" si="3148"/>
        <v>8784.7126821158727</v>
      </c>
      <c r="CE2519">
        <f t="shared" si="3149"/>
        <v>8740.9358797719888</v>
      </c>
      <c r="CF2519">
        <f t="shared" si="3150"/>
        <v>9008.2001949999994</v>
      </c>
      <c r="CG2519">
        <f t="shared" si="3151"/>
        <v>9088</v>
      </c>
      <c r="CH2519">
        <f t="shared" si="3152"/>
        <v>8953.25</v>
      </c>
    </row>
    <row r="2520" spans="1:86">
      <c r="A2520" s="1">
        <v>43194</v>
      </c>
      <c r="B2520">
        <v>9078</v>
      </c>
      <c r="C2520">
        <v>9149.4003909999992</v>
      </c>
      <c r="D2520">
        <v>8980.5996090000008</v>
      </c>
      <c r="E2520">
        <v>9013.5</v>
      </c>
      <c r="F2520">
        <v>488280</v>
      </c>
      <c r="G2520">
        <f t="shared" si="3166"/>
        <v>-297941.98465265683</v>
      </c>
      <c r="H2520">
        <f t="shared" si="3194"/>
        <v>3479586.2364132144</v>
      </c>
      <c r="I2520">
        <f t="shared" si="3167"/>
        <v>9055.375</v>
      </c>
      <c r="J2520">
        <f t="shared" si="3174"/>
        <v>9055.375</v>
      </c>
      <c r="K2520">
        <f t="shared" si="3175"/>
        <v>8600.5998534999999</v>
      </c>
      <c r="L2520">
        <f t="shared" si="3176"/>
        <v>1</v>
      </c>
      <c r="M2520">
        <f t="shared" si="3177"/>
        <v>7</v>
      </c>
      <c r="N2520">
        <f t="shared" si="3178"/>
        <v>90</v>
      </c>
      <c r="O2520">
        <f t="shared" si="3179"/>
        <v>30</v>
      </c>
      <c r="P2520">
        <f t="shared" si="3154"/>
        <v>168.80078199999843</v>
      </c>
      <c r="Q2520">
        <f t="shared" si="3155"/>
        <v>135.90039099999922</v>
      </c>
      <c r="R2520">
        <f t="shared" si="3156"/>
        <v>32.900390999999217</v>
      </c>
      <c r="S2520">
        <f t="shared" si="3157"/>
        <v>168.80078199999843</v>
      </c>
      <c r="T2520">
        <f t="shared" si="3193"/>
        <v>159.67278466738506</v>
      </c>
      <c r="U2520">
        <f t="shared" si="3158"/>
        <v>8.25</v>
      </c>
      <c r="V2520">
        <f t="shared" si="3159"/>
        <v>-69.400390999999217</v>
      </c>
      <c r="W2520">
        <f t="shared" si="3160"/>
        <v>8.25</v>
      </c>
      <c r="X2520">
        <f t="shared" si="3161"/>
        <v>0</v>
      </c>
      <c r="Y2520">
        <f t="shared" si="3191"/>
        <v>45.191612711396033</v>
      </c>
      <c r="Z2520">
        <f t="shared" si="3192"/>
        <v>29.768885671008196</v>
      </c>
      <c r="AA2520">
        <f t="shared" si="3188"/>
        <v>28.302639554721136</v>
      </c>
      <c r="AB2520">
        <f t="shared" si="3189"/>
        <v>18.643681659977226</v>
      </c>
      <c r="AC2520">
        <f t="shared" si="3190"/>
        <v>20.574472386389672</v>
      </c>
      <c r="AD2520">
        <f t="shared" si="3118"/>
        <v>15.835647559195438</v>
      </c>
      <c r="AE2520">
        <f t="shared" si="3171"/>
        <v>8952.3099607999993</v>
      </c>
      <c r="AF2520">
        <f t="shared" si="3173"/>
        <v>8921.1416014999995</v>
      </c>
      <c r="AG2520">
        <f t="shared" si="3195"/>
        <v>8794.6749024000019</v>
      </c>
      <c r="AH2520">
        <f t="shared" si="3180"/>
        <v>8850.7700196000005</v>
      </c>
      <c r="AI2520">
        <f t="shared" si="3181"/>
        <v>9115.752129612345</v>
      </c>
      <c r="AJ2520">
        <f t="shared" si="3182"/>
        <v>8585.787909587656</v>
      </c>
      <c r="AK2520">
        <f t="shared" si="3183"/>
        <v>0.80705842819430063</v>
      </c>
      <c r="AL2520">
        <f t="shared" si="3162"/>
        <v>-0.61018674664671257</v>
      </c>
      <c r="AM2520">
        <f t="shared" si="3163"/>
        <v>-297941.98465265683</v>
      </c>
      <c r="AN2520">
        <f t="shared" si="3196"/>
        <v>-674481.10726130032</v>
      </c>
      <c r="AO2520">
        <f t="shared" si="3197"/>
        <v>10367304</v>
      </c>
      <c r="AP2520">
        <f t="shared" si="3119"/>
        <v>-6.5058486493817513E-2</v>
      </c>
      <c r="AQ2520">
        <f t="shared" si="3120"/>
        <v>8955.1327158447057</v>
      </c>
      <c r="AR2520">
        <f t="shared" si="3121"/>
        <v>8991.8977572329641</v>
      </c>
      <c r="AS2520">
        <f t="shared" si="3122"/>
        <v>8888.5362084980206</v>
      </c>
      <c r="AT2520">
        <f t="shared" si="3123"/>
        <v>8856.8366252429623</v>
      </c>
      <c r="AU2520">
        <f t="shared" si="3124"/>
        <v>8873.5754265064843</v>
      </c>
      <c r="AV2520">
        <f t="shared" si="3125"/>
        <v>8866.5884218118808</v>
      </c>
      <c r="AW2520">
        <f t="shared" si="3126"/>
        <v>6.9870046946034563</v>
      </c>
      <c r="AX2520">
        <f t="shared" si="3153"/>
        <v>-39.023363316000818</v>
      </c>
      <c r="AY2520">
        <f t="shared" si="3127"/>
        <v>46.010368010604275</v>
      </c>
      <c r="AZ2520">
        <f t="shared" si="3164"/>
        <v>9047.8333333333339</v>
      </c>
      <c r="BA2520">
        <f t="shared" si="3165"/>
        <v>4417876060</v>
      </c>
      <c r="BB2520">
        <f t="shared" si="3168"/>
        <v>4417876060</v>
      </c>
      <c r="BC2520">
        <f t="shared" si="3169"/>
        <v>0</v>
      </c>
      <c r="BD2520">
        <f t="shared" si="3184"/>
        <v>47283566029.023697</v>
      </c>
      <c r="BE2520">
        <f t="shared" si="3185"/>
        <v>18175985304.669422</v>
      </c>
      <c r="BF2520">
        <f t="shared" si="3186"/>
        <v>2.6014306920063652</v>
      </c>
      <c r="BG2520">
        <f t="shared" si="3187"/>
        <v>72.233257126964233</v>
      </c>
      <c r="BH2520">
        <f t="shared" si="3128"/>
        <v>110943467</v>
      </c>
      <c r="BI2520">
        <f t="shared" si="3129"/>
        <v>7.8801500218679002E-2</v>
      </c>
      <c r="BJ2520">
        <f t="shared" si="3170"/>
        <v>-1395.0194999999439</v>
      </c>
      <c r="BK2520">
        <f t="shared" si="3130"/>
        <v>-1.4346941178684962E-3</v>
      </c>
      <c r="BL2520">
        <f t="shared" si="3131"/>
        <v>0.99856530588213155</v>
      </c>
      <c r="BM2520">
        <f t="shared" si="3132"/>
        <v>139.65783447271977</v>
      </c>
      <c r="BN2520">
        <f t="shared" si="3133"/>
        <v>9065</v>
      </c>
      <c r="BO2520">
        <f t="shared" si="3172"/>
        <v>8972.5400391000003</v>
      </c>
      <c r="BP2520">
        <f t="shared" si="3134"/>
        <v>8831.6860064264711</v>
      </c>
      <c r="BQ2520">
        <f t="shared" si="3135"/>
        <v>140.85403267352922</v>
      </c>
      <c r="BR2520">
        <f t="shared" si="3136"/>
        <v>211.09960900000078</v>
      </c>
      <c r="BS2520">
        <f t="shared" si="3137"/>
        <v>245.59960900000078</v>
      </c>
      <c r="BT2520">
        <f t="shared" si="3138"/>
        <v>303.90039099999922</v>
      </c>
      <c r="BU2520">
        <f t="shared" si="3139"/>
        <v>313.54980500000056</v>
      </c>
      <c r="BV2520">
        <f t="shared" si="3140"/>
        <v>8984.8266925333319</v>
      </c>
      <c r="BW2520">
        <f t="shared" si="3141"/>
        <v>8966.6309522380943</v>
      </c>
      <c r="BX2520">
        <f t="shared" si="3142"/>
        <v>8899.5818003818185</v>
      </c>
      <c r="BY2520">
        <f t="shared" si="3143"/>
        <v>8839.9780506523821</v>
      </c>
      <c r="BZ2520">
        <f t="shared" si="3144"/>
        <v>9149.4003909999992</v>
      </c>
      <c r="CA2520">
        <f t="shared" si="3145"/>
        <v>8542.0996090000008</v>
      </c>
      <c r="CB2520">
        <f t="shared" si="3146"/>
        <v>8901.1043586933338</v>
      </c>
      <c r="CC2520">
        <f t="shared" si="3147"/>
        <v>8849.3115099666666</v>
      </c>
      <c r="CD2520">
        <f t="shared" si="3148"/>
        <v>8796.4840435946444</v>
      </c>
      <c r="CE2520">
        <f t="shared" si="3149"/>
        <v>8727.3548420156621</v>
      </c>
      <c r="CF2520">
        <f t="shared" si="3150"/>
        <v>9026.4501949999994</v>
      </c>
      <c r="CG2520">
        <f t="shared" si="3151"/>
        <v>9060</v>
      </c>
      <c r="CH2520">
        <f t="shared" si="3152"/>
        <v>8955</v>
      </c>
    </row>
    <row r="2521" spans="1:86">
      <c r="A2521" s="1">
        <v>43195</v>
      </c>
      <c r="B2521">
        <v>9050</v>
      </c>
      <c r="C2521">
        <v>9157.6503909999992</v>
      </c>
      <c r="D2521">
        <v>9050</v>
      </c>
      <c r="E2521">
        <v>9132.5996090000008</v>
      </c>
      <c r="F2521">
        <v>236956</v>
      </c>
      <c r="G2521">
        <f t="shared" si="3166"/>
        <v>126674.31789089048</v>
      </c>
      <c r="H2521">
        <f t="shared" si="3194"/>
        <v>3606260.5543041048</v>
      </c>
      <c r="I2521">
        <f t="shared" si="3167"/>
        <v>9097.5625</v>
      </c>
      <c r="J2521">
        <f t="shared" si="3174"/>
        <v>9097.5625</v>
      </c>
      <c r="K2521">
        <f t="shared" si="3175"/>
        <v>8600.5998534999999</v>
      </c>
      <c r="L2521">
        <f t="shared" si="3176"/>
        <v>1</v>
      </c>
      <c r="M2521">
        <f t="shared" si="3177"/>
        <v>8</v>
      </c>
      <c r="N2521">
        <f t="shared" si="3178"/>
        <v>90</v>
      </c>
      <c r="O2521">
        <f t="shared" si="3179"/>
        <v>20</v>
      </c>
      <c r="P2521">
        <f t="shared" si="3154"/>
        <v>107.65039099999922</v>
      </c>
      <c r="Q2521">
        <f t="shared" si="3155"/>
        <v>25.050781999998435</v>
      </c>
      <c r="R2521">
        <f t="shared" si="3156"/>
        <v>82.599609000000783</v>
      </c>
      <c r="S2521">
        <f t="shared" si="3157"/>
        <v>107.65039099999922</v>
      </c>
      <c r="T2521">
        <f t="shared" si="3193"/>
        <v>155.95689940542891</v>
      </c>
      <c r="U2521">
        <f t="shared" si="3158"/>
        <v>72.349609000000783</v>
      </c>
      <c r="V2521">
        <f t="shared" si="3159"/>
        <v>7.4501949999994395</v>
      </c>
      <c r="W2521">
        <f t="shared" si="3160"/>
        <v>72.349609000000783</v>
      </c>
      <c r="X2521">
        <f t="shared" si="3161"/>
        <v>0</v>
      </c>
      <c r="Y2521">
        <f t="shared" si="3191"/>
        <v>47.131469589153518</v>
      </c>
      <c r="Z2521">
        <f t="shared" si="3192"/>
        <v>27.642536694507612</v>
      </c>
      <c r="AA2521">
        <f t="shared" si="3188"/>
        <v>30.220830093979707</v>
      </c>
      <c r="AB2521">
        <f t="shared" si="3189"/>
        <v>17.724471825159512</v>
      </c>
      <c r="AC2521">
        <f t="shared" si="3190"/>
        <v>26.063780534525723</v>
      </c>
      <c r="AD2521">
        <f t="shared" si="3118"/>
        <v>16.971097071896615</v>
      </c>
      <c r="AE2521">
        <f t="shared" si="3171"/>
        <v>9008.3699216000005</v>
      </c>
      <c r="AF2521">
        <f t="shared" si="3173"/>
        <v>8982.358235499998</v>
      </c>
      <c r="AG2521">
        <f t="shared" si="3195"/>
        <v>8820.4798828500025</v>
      </c>
      <c r="AH2521">
        <f t="shared" si="3180"/>
        <v>8883.7899414000003</v>
      </c>
      <c r="AI2521">
        <f t="shared" si="3181"/>
        <v>9194.7394168459905</v>
      </c>
      <c r="AJ2521">
        <f t="shared" si="3182"/>
        <v>8572.8404659540101</v>
      </c>
      <c r="AK2521">
        <f t="shared" si="3183"/>
        <v>0.90008053919875008</v>
      </c>
      <c r="AL2521">
        <f t="shared" si="3162"/>
        <v>0.53459004157265688</v>
      </c>
      <c r="AM2521">
        <f t="shared" si="3163"/>
        <v>126674.31789089048</v>
      </c>
      <c r="AN2521">
        <f t="shared" si="3196"/>
        <v>-67073.905159883303</v>
      </c>
      <c r="AO2521">
        <f t="shared" si="3197"/>
        <v>10060574</v>
      </c>
      <c r="AP2521">
        <f t="shared" si="3119"/>
        <v>-6.667005795085181E-3</v>
      </c>
      <c r="AQ2521">
        <f t="shared" si="3120"/>
        <v>9015.4714595175064</v>
      </c>
      <c r="AR2521">
        <f t="shared" si="3121"/>
        <v>9052.9739519965697</v>
      </c>
      <c r="AS2521">
        <f t="shared" si="3122"/>
        <v>8932.467620588377</v>
      </c>
      <c r="AT2521">
        <f t="shared" si="3123"/>
        <v>8881.6552937810957</v>
      </c>
      <c r="AU2521">
        <f t="shared" si="3124"/>
        <v>8912.4290538805126</v>
      </c>
      <c r="AV2521">
        <f t="shared" si="3125"/>
        <v>8885.2092049150488</v>
      </c>
      <c r="AW2521">
        <f t="shared" si="3126"/>
        <v>27.219848965463825</v>
      </c>
      <c r="AX2521">
        <f t="shared" si="3153"/>
        <v>-25.774720859707887</v>
      </c>
      <c r="AY2521">
        <f t="shared" si="3127"/>
        <v>52.994569825171709</v>
      </c>
      <c r="AZ2521">
        <f t="shared" si="3164"/>
        <v>9113.4166666666661</v>
      </c>
      <c r="BA2521">
        <f t="shared" si="3165"/>
        <v>2159478759.6666665</v>
      </c>
      <c r="BB2521">
        <f t="shared" si="3168"/>
        <v>2159478759.6666665</v>
      </c>
      <c r="BC2521">
        <f t="shared" si="3169"/>
        <v>0</v>
      </c>
      <c r="BD2521">
        <f t="shared" si="3184"/>
        <v>45813253067.50367</v>
      </c>
      <c r="BE2521">
        <f t="shared" si="3185"/>
        <v>18175985304.669422</v>
      </c>
      <c r="BF2521">
        <f t="shared" si="3186"/>
        <v>2.5205375279289104</v>
      </c>
      <c r="BG2521">
        <f t="shared" si="3187"/>
        <v>71.595246689834667</v>
      </c>
      <c r="BH2521">
        <f t="shared" si="3128"/>
        <v>111180423</v>
      </c>
      <c r="BI2521">
        <f t="shared" si="3129"/>
        <v>0.30635011891905217</v>
      </c>
      <c r="BJ2521">
        <f t="shared" si="3170"/>
        <v>11809.960900000078</v>
      </c>
      <c r="BK2521">
        <f t="shared" si="3130"/>
        <v>1.3213469684362432E-2</v>
      </c>
      <c r="BL2521">
        <f t="shared" si="3131"/>
        <v>1.0132134696843624</v>
      </c>
      <c r="BM2521">
        <f t="shared" si="3132"/>
        <v>163.884763273972</v>
      </c>
      <c r="BN2521">
        <f t="shared" si="3133"/>
        <v>9103.8251954999996</v>
      </c>
      <c r="BO2521">
        <f t="shared" si="3172"/>
        <v>9027.8900391000006</v>
      </c>
      <c r="BP2521">
        <f t="shared" si="3134"/>
        <v>8833.1220415882344</v>
      </c>
      <c r="BQ2521">
        <f t="shared" si="3135"/>
        <v>194.76799751176623</v>
      </c>
      <c r="BR2521">
        <f t="shared" si="3136"/>
        <v>257.94921800000157</v>
      </c>
      <c r="BS2521">
        <f t="shared" si="3137"/>
        <v>224.95019499999944</v>
      </c>
      <c r="BT2521">
        <f t="shared" si="3138"/>
        <v>212.65039099999922</v>
      </c>
      <c r="BU2521">
        <f t="shared" si="3139"/>
        <v>210.09960900000078</v>
      </c>
      <c r="BV2521">
        <f t="shared" si="3140"/>
        <v>9044.923241933333</v>
      </c>
      <c r="BW2521">
        <f t="shared" si="3141"/>
        <v>9027.047525809523</v>
      </c>
      <c r="BX2521">
        <f t="shared" si="3142"/>
        <v>8950.8235439090913</v>
      </c>
      <c r="BY2521">
        <f t="shared" si="3143"/>
        <v>8872.1613560428577</v>
      </c>
      <c r="BZ2521">
        <f t="shared" si="3144"/>
        <v>9157.6503909999992</v>
      </c>
      <c r="CA2521">
        <f t="shared" si="3145"/>
        <v>8542.0996090000008</v>
      </c>
      <c r="CB2521">
        <f t="shared" si="3146"/>
        <v>8949.3363864033345</v>
      </c>
      <c r="CC2521">
        <f t="shared" si="3147"/>
        <v>8914.6466714944436</v>
      </c>
      <c r="CD2521">
        <f t="shared" si="3148"/>
        <v>8804.3484583324207</v>
      </c>
      <c r="CE2521">
        <f t="shared" si="3149"/>
        <v>8751.7089844042675</v>
      </c>
      <c r="CF2521">
        <f t="shared" si="3150"/>
        <v>9013.5</v>
      </c>
      <c r="CG2521">
        <f t="shared" si="3151"/>
        <v>9149.4003909999992</v>
      </c>
      <c r="CH2521">
        <f t="shared" si="3152"/>
        <v>8980.5996090000008</v>
      </c>
    </row>
    <row r="2522" spans="1:86">
      <c r="A2522" s="1">
        <v>43196</v>
      </c>
      <c r="B2522">
        <v>9165</v>
      </c>
      <c r="C2522">
        <v>9230</v>
      </c>
      <c r="D2522">
        <v>9042.5498050000006</v>
      </c>
      <c r="E2522">
        <v>9206.2001949999994</v>
      </c>
      <c r="F2522">
        <v>429514</v>
      </c>
      <c r="G2522">
        <f t="shared" si="3166"/>
        <v>320446.63472176943</v>
      </c>
      <c r="H2522">
        <f t="shared" si="3194"/>
        <v>3926707.1890258742</v>
      </c>
      <c r="I2522">
        <f t="shared" si="3167"/>
        <v>9160.9375</v>
      </c>
      <c r="J2522">
        <f t="shared" si="3174"/>
        <v>9160.9375</v>
      </c>
      <c r="K2522">
        <f t="shared" si="3175"/>
        <v>8600.5998534999999</v>
      </c>
      <c r="L2522">
        <f t="shared" si="3176"/>
        <v>1</v>
      </c>
      <c r="M2522">
        <f t="shared" si="3177"/>
        <v>9</v>
      </c>
      <c r="N2522">
        <f t="shared" si="3178"/>
        <v>90</v>
      </c>
      <c r="O2522">
        <f t="shared" si="3179"/>
        <v>10</v>
      </c>
      <c r="P2522">
        <f t="shared" si="3154"/>
        <v>187.45019499999944</v>
      </c>
      <c r="Q2522">
        <f t="shared" si="3155"/>
        <v>23.799805000000561</v>
      </c>
      <c r="R2522">
        <f t="shared" si="3156"/>
        <v>163.65038999999888</v>
      </c>
      <c r="S2522">
        <f t="shared" si="3157"/>
        <v>187.45019499999944</v>
      </c>
      <c r="T2522">
        <f t="shared" si="3193"/>
        <v>158.20642051932683</v>
      </c>
      <c r="U2522">
        <f t="shared" si="3158"/>
        <v>78.150390999999217</v>
      </c>
      <c r="V2522">
        <f t="shared" si="3159"/>
        <v>-142.15038999999888</v>
      </c>
      <c r="W2522">
        <f t="shared" si="3160"/>
        <v>78.150390999999217</v>
      </c>
      <c r="X2522">
        <f t="shared" si="3161"/>
        <v>0</v>
      </c>
      <c r="Y2522">
        <f t="shared" si="3191"/>
        <v>49.347106832785357</v>
      </c>
      <c r="Z2522">
        <f t="shared" si="3192"/>
        <v>25.668069787757069</v>
      </c>
      <c r="AA2522">
        <f t="shared" si="3188"/>
        <v>31.191595556488181</v>
      </c>
      <c r="AB2522">
        <f t="shared" si="3189"/>
        <v>16.224417254052849</v>
      </c>
      <c r="AC2522">
        <f t="shared" si="3190"/>
        <v>31.565661925728151</v>
      </c>
      <c r="AD2522">
        <f t="shared" si="3118"/>
        <v>17.527009214259273</v>
      </c>
      <c r="AE2522">
        <f t="shared" si="3171"/>
        <v>9077.3900388000002</v>
      </c>
      <c r="AF2522">
        <f t="shared" si="3173"/>
        <v>9041.3416338333336</v>
      </c>
      <c r="AG2522">
        <f t="shared" si="3195"/>
        <v>8846.8349121500032</v>
      </c>
      <c r="AH2522">
        <f t="shared" si="3180"/>
        <v>8916.9449217999991</v>
      </c>
      <c r="AI2522">
        <f t="shared" si="3181"/>
        <v>9282.7843694773383</v>
      </c>
      <c r="AJ2522">
        <f t="shared" si="3182"/>
        <v>8551.1054741226599</v>
      </c>
      <c r="AK2522">
        <f t="shared" si="3183"/>
        <v>0.89533089588402714</v>
      </c>
      <c r="AL2522">
        <f t="shared" si="3162"/>
        <v>0.74606796221256921</v>
      </c>
      <c r="AM2522">
        <f t="shared" si="3163"/>
        <v>320446.63472176943</v>
      </c>
      <c r="AN2522">
        <f t="shared" si="3196"/>
        <v>-88247.472637275467</v>
      </c>
      <c r="AO2522">
        <f t="shared" si="3197"/>
        <v>9891373</v>
      </c>
      <c r="AP2522">
        <f t="shared" si="3119"/>
        <v>-8.9216605861770111E-3</v>
      </c>
      <c r="AQ2522">
        <f t="shared" si="3120"/>
        <v>9080.3192295815534</v>
      </c>
      <c r="AR2522">
        <f t="shared" si="3121"/>
        <v>9121.2817371125475</v>
      </c>
      <c r="AS2522">
        <f t="shared" si="3122"/>
        <v>8981.7394839824683</v>
      </c>
      <c r="AT2522">
        <f t="shared" si="3123"/>
        <v>8910.8643348907972</v>
      </c>
      <c r="AU2522">
        <f t="shared" si="3124"/>
        <v>8956.4947250484365</v>
      </c>
      <c r="AV2522">
        <f t="shared" si="3125"/>
        <v>8907.6785742209959</v>
      </c>
      <c r="AW2522">
        <f t="shared" si="3126"/>
        <v>48.816150827440651</v>
      </c>
      <c r="AX2522">
        <f t="shared" si="3153"/>
        <v>-10.85654652227818</v>
      </c>
      <c r="AY2522">
        <f t="shared" si="3127"/>
        <v>59.672697349718831</v>
      </c>
      <c r="AZ2522">
        <f t="shared" si="3164"/>
        <v>9159.5833333333339</v>
      </c>
      <c r="BA2522">
        <f t="shared" si="3165"/>
        <v>3934169275.8333335</v>
      </c>
      <c r="BB2522">
        <f t="shared" si="3168"/>
        <v>3934169275.8333335</v>
      </c>
      <c r="BC2522">
        <f t="shared" si="3169"/>
        <v>0</v>
      </c>
      <c r="BD2522">
        <f t="shared" si="3184"/>
        <v>46977371403.837006</v>
      </c>
      <c r="BE2522">
        <f t="shared" si="3185"/>
        <v>18175985304.669422</v>
      </c>
      <c r="BF2522">
        <f t="shared" si="3186"/>
        <v>2.5845845832505425</v>
      </c>
      <c r="BG2522">
        <f t="shared" si="3187"/>
        <v>72.102764580514133</v>
      </c>
      <c r="BH2522">
        <f t="shared" si="3128"/>
        <v>111609937</v>
      </c>
      <c r="BI2522">
        <f t="shared" si="3129"/>
        <v>0.54802326353260655</v>
      </c>
      <c r="BJ2522">
        <f t="shared" si="3170"/>
        <v>7260.0585999998657</v>
      </c>
      <c r="BK2522">
        <f t="shared" si="3130"/>
        <v>8.0591057476632061E-3</v>
      </c>
      <c r="BL2522">
        <f t="shared" si="3131"/>
        <v>1.0080591057476631</v>
      </c>
      <c r="BM2522">
        <f t="shared" si="3132"/>
        <v>192.81431876639769</v>
      </c>
      <c r="BN2522">
        <f t="shared" si="3133"/>
        <v>9136.2749025000012</v>
      </c>
      <c r="BO2522">
        <f t="shared" si="3172"/>
        <v>9066.6450196000005</v>
      </c>
      <c r="BP2522">
        <f t="shared" si="3134"/>
        <v>8835.0198328382339</v>
      </c>
      <c r="BQ2522">
        <f t="shared" si="3135"/>
        <v>231.6251867617666</v>
      </c>
      <c r="BR2522">
        <f t="shared" si="3136"/>
        <v>509.65038999999888</v>
      </c>
      <c r="BS2522">
        <f t="shared" si="3137"/>
        <v>358.14941400000134</v>
      </c>
      <c r="BT2522">
        <f t="shared" si="3138"/>
        <v>319.5</v>
      </c>
      <c r="BU2522">
        <f t="shared" si="3139"/>
        <v>295</v>
      </c>
      <c r="BV2522">
        <f t="shared" si="3140"/>
        <v>9110.8666663999993</v>
      </c>
      <c r="BW2522">
        <f t="shared" si="3141"/>
        <v>9091.0023713809533</v>
      </c>
      <c r="BX2522">
        <f t="shared" si="3142"/>
        <v>9009.4435900181834</v>
      </c>
      <c r="BY2522">
        <f t="shared" si="3143"/>
        <v>8908.8966238666671</v>
      </c>
      <c r="BZ2522">
        <f t="shared" si="3144"/>
        <v>9230</v>
      </c>
      <c r="CA2522">
        <f t="shared" si="3145"/>
        <v>8542.0996090000008</v>
      </c>
      <c r="CB2522">
        <f t="shared" si="3146"/>
        <v>9032.8306117100001</v>
      </c>
      <c r="CC2522">
        <f t="shared" si="3147"/>
        <v>8964.6705943083343</v>
      </c>
      <c r="CD2522">
        <f t="shared" si="3148"/>
        <v>8781.0051996290458</v>
      </c>
      <c r="CE2522">
        <f t="shared" si="3149"/>
        <v>8768.9613447670672</v>
      </c>
      <c r="CF2522">
        <f t="shared" si="3150"/>
        <v>9132.5996090000008</v>
      </c>
      <c r="CG2522">
        <f t="shared" si="3151"/>
        <v>9157.6503909999992</v>
      </c>
      <c r="CH2522">
        <f t="shared" si="3152"/>
        <v>9050</v>
      </c>
    </row>
    <row r="2523" spans="1:86">
      <c r="A2523" s="1">
        <v>43199</v>
      </c>
      <c r="B2523">
        <v>9220</v>
      </c>
      <c r="C2523">
        <v>9308.1503909999992</v>
      </c>
      <c r="D2523">
        <v>9184.7001949999994</v>
      </c>
      <c r="E2523">
        <v>9292.6503909999992</v>
      </c>
      <c r="F2523">
        <v>426170</v>
      </c>
      <c r="G2523">
        <f t="shared" si="3166"/>
        <v>319152.99696502689</v>
      </c>
      <c r="H2523">
        <f t="shared" si="3194"/>
        <v>4245860.1859909007</v>
      </c>
      <c r="I2523">
        <f t="shared" si="3167"/>
        <v>9251.3752442500008</v>
      </c>
      <c r="J2523">
        <f t="shared" si="3174"/>
        <v>9251.3752442500008</v>
      </c>
      <c r="K2523">
        <f t="shared" si="3175"/>
        <v>8600.5998534999999</v>
      </c>
      <c r="L2523">
        <f t="shared" si="3176"/>
        <v>1</v>
      </c>
      <c r="M2523">
        <f t="shared" si="3177"/>
        <v>10</v>
      </c>
      <c r="N2523">
        <f t="shared" si="3178"/>
        <v>90</v>
      </c>
      <c r="O2523">
        <f t="shared" si="3179"/>
        <v>0</v>
      </c>
      <c r="P2523">
        <f t="shared" si="3154"/>
        <v>123.45019599999978</v>
      </c>
      <c r="Q2523">
        <f t="shared" si="3155"/>
        <v>15.5</v>
      </c>
      <c r="R2523">
        <f t="shared" si="3156"/>
        <v>107.95019599999978</v>
      </c>
      <c r="S2523">
        <f t="shared" si="3157"/>
        <v>123.45019599999978</v>
      </c>
      <c r="T2523">
        <f t="shared" si="3193"/>
        <v>155.72383305366063</v>
      </c>
      <c r="U2523">
        <f t="shared" si="3158"/>
        <v>7.299804000000222</v>
      </c>
      <c r="V2523">
        <f t="shared" si="3159"/>
        <v>-54.299805000000561</v>
      </c>
      <c r="W2523">
        <f t="shared" si="3160"/>
        <v>7.299804000000222</v>
      </c>
      <c r="X2523">
        <f t="shared" si="3161"/>
        <v>0</v>
      </c>
      <c r="Y2523">
        <f t="shared" si="3191"/>
        <v>46.343728059014992</v>
      </c>
      <c r="Z2523">
        <f t="shared" si="3192"/>
        <v>23.834636231488705</v>
      </c>
      <c r="AA2523">
        <f t="shared" si="3188"/>
        <v>29.760202500952747</v>
      </c>
      <c r="AB2523">
        <f t="shared" si="3189"/>
        <v>15.305708679335917</v>
      </c>
      <c r="AC2523">
        <f t="shared" si="3190"/>
        <v>32.07411864766437</v>
      </c>
      <c r="AD2523">
        <f t="shared" si="3118"/>
        <v>18.119239693903094</v>
      </c>
      <c r="AE2523">
        <f t="shared" si="3171"/>
        <v>9134.2800779999998</v>
      </c>
      <c r="AF2523">
        <f t="shared" si="3173"/>
        <v>9113.2667641666649</v>
      </c>
      <c r="AG2523">
        <f t="shared" si="3195"/>
        <v>8874.9999512500035</v>
      </c>
      <c r="AH2523">
        <f t="shared" si="3180"/>
        <v>8976.5549804000002</v>
      </c>
      <c r="AI2523">
        <f t="shared" si="3181"/>
        <v>9372.3545533692777</v>
      </c>
      <c r="AJ2523">
        <f t="shared" si="3182"/>
        <v>8580.7554074307227</v>
      </c>
      <c r="AK2523">
        <f t="shared" si="3183"/>
        <v>0.8993124704868426</v>
      </c>
      <c r="AL2523">
        <f t="shared" si="3162"/>
        <v>0.74888658742996195</v>
      </c>
      <c r="AM2523">
        <f t="shared" si="3163"/>
        <v>319152.99696502689</v>
      </c>
      <c r="AN2523">
        <f t="shared" si="3196"/>
        <v>90125.897516389959</v>
      </c>
      <c r="AO2523">
        <f t="shared" si="3197"/>
        <v>9783687</v>
      </c>
      <c r="AP2523">
        <f t="shared" si="3119"/>
        <v>9.2118541319228583E-3</v>
      </c>
      <c r="AQ2523">
        <f t="shared" si="3120"/>
        <v>9152.5118244638252</v>
      </c>
      <c r="AR2523">
        <f t="shared" si="3121"/>
        <v>9164.6497476104705</v>
      </c>
      <c r="AS2523">
        <f t="shared" si="3122"/>
        <v>9037.7034472456235</v>
      </c>
      <c r="AT2523">
        <f t="shared" si="3123"/>
        <v>8945.2250799406247</v>
      </c>
      <c r="AU2523">
        <f t="shared" si="3124"/>
        <v>9006.9180749411717</v>
      </c>
      <c r="AV2523">
        <f t="shared" si="3125"/>
        <v>8934.6266013955264</v>
      </c>
      <c r="AW2523">
        <f t="shared" si="3126"/>
        <v>72.291473545645204</v>
      </c>
      <c r="AX2523">
        <f t="shared" si="3153"/>
        <v>5.7730574913064991</v>
      </c>
      <c r="AY2523">
        <f t="shared" si="3127"/>
        <v>66.518416054338701</v>
      </c>
      <c r="AZ2523">
        <f t="shared" si="3164"/>
        <v>9261.8336589999999</v>
      </c>
      <c r="BA2523">
        <f t="shared" si="3165"/>
        <v>3947115650.4560299</v>
      </c>
      <c r="BB2523">
        <f t="shared" si="3168"/>
        <v>3947115650.4560299</v>
      </c>
      <c r="BC2523">
        <f t="shared" si="3169"/>
        <v>0</v>
      </c>
      <c r="BD2523">
        <f t="shared" si="3184"/>
        <v>50924487054.293037</v>
      </c>
      <c r="BE2523">
        <f t="shared" si="3185"/>
        <v>12736761066.1712</v>
      </c>
      <c r="BF2523">
        <f t="shared" si="3186"/>
        <v>3.9982289680810865</v>
      </c>
      <c r="BG2523">
        <f t="shared" si="3187"/>
        <v>79.992913362191999</v>
      </c>
      <c r="BH2523">
        <f t="shared" si="3128"/>
        <v>112036107</v>
      </c>
      <c r="BI2523">
        <f t="shared" si="3129"/>
        <v>0.80911577809366741</v>
      </c>
      <c r="BJ2523">
        <f t="shared" si="3170"/>
        <v>8545.0195999999778</v>
      </c>
      <c r="BK2523">
        <f t="shared" si="3130"/>
        <v>9.3904319012041403E-3</v>
      </c>
      <c r="BL2523">
        <f t="shared" si="3131"/>
        <v>1.0093904319012041</v>
      </c>
      <c r="BM2523">
        <f t="shared" si="3132"/>
        <v>208.6046912508213</v>
      </c>
      <c r="BN2523">
        <f t="shared" si="3133"/>
        <v>9246.4252930000002</v>
      </c>
      <c r="BO2523">
        <f t="shared" si="3172"/>
        <v>9111.8050782000009</v>
      </c>
      <c r="BP2523">
        <f t="shared" si="3134"/>
        <v>8840.9294002794104</v>
      </c>
      <c r="BQ2523">
        <f t="shared" si="3135"/>
        <v>270.87567792059053</v>
      </c>
      <c r="BR2523">
        <f t="shared" si="3136"/>
        <v>685.40039099999922</v>
      </c>
      <c r="BS2523">
        <f t="shared" si="3137"/>
        <v>642.60058599999866</v>
      </c>
      <c r="BT2523">
        <f t="shared" si="3138"/>
        <v>667.65039099999922</v>
      </c>
      <c r="BU2523">
        <f t="shared" si="3139"/>
        <v>607.45019499999944</v>
      </c>
      <c r="BV2523">
        <f t="shared" si="3140"/>
        <v>9182.6201171333341</v>
      </c>
      <c r="BW2523">
        <f t="shared" si="3141"/>
        <v>9162.8048734285712</v>
      </c>
      <c r="BX2523">
        <f t="shared" si="3142"/>
        <v>9077.7536753272707</v>
      </c>
      <c r="BY2523">
        <f t="shared" si="3143"/>
        <v>8951.3552409000004</v>
      </c>
      <c r="BZ2523">
        <f t="shared" si="3144"/>
        <v>9308.1503909999992</v>
      </c>
      <c r="CA2523">
        <f t="shared" si="3145"/>
        <v>8542.0996090000008</v>
      </c>
      <c r="CB2523">
        <f t="shared" si="3146"/>
        <v>9066.5818943166669</v>
      </c>
      <c r="CC2523">
        <f t="shared" si="3147"/>
        <v>9046.2366371194439</v>
      </c>
      <c r="CD2523">
        <f t="shared" si="3148"/>
        <v>8818.1517489787311</v>
      </c>
      <c r="CE2523">
        <f t="shared" si="3149"/>
        <v>8778.5267927268178</v>
      </c>
      <c r="CF2523">
        <f t="shared" si="3150"/>
        <v>9206.2001949999994</v>
      </c>
      <c r="CG2523">
        <f t="shared" si="3151"/>
        <v>9230</v>
      </c>
      <c r="CH2523">
        <f t="shared" si="3152"/>
        <v>9042.5498050000006</v>
      </c>
    </row>
    <row r="2524" spans="1:86">
      <c r="A2524" s="1">
        <v>43200</v>
      </c>
      <c r="B2524">
        <v>9290</v>
      </c>
      <c r="C2524">
        <v>9315.4501949999994</v>
      </c>
      <c r="D2524">
        <v>9239</v>
      </c>
      <c r="E2524">
        <v>9273.4501949999994</v>
      </c>
      <c r="F2524">
        <v>299119</v>
      </c>
      <c r="G2524">
        <f t="shared" si="3166"/>
        <v>-29539.363788348535</v>
      </c>
      <c r="H2524">
        <f t="shared" si="3194"/>
        <v>4216320.8222025521</v>
      </c>
      <c r="I2524">
        <f t="shared" si="3167"/>
        <v>9279.4750974999988</v>
      </c>
      <c r="J2524">
        <f t="shared" si="3174"/>
        <v>9279.4750974999988</v>
      </c>
      <c r="K2524">
        <f t="shared" si="3175"/>
        <v>8693.8249512500006</v>
      </c>
      <c r="L2524">
        <f t="shared" si="3176"/>
        <v>1</v>
      </c>
      <c r="M2524">
        <f t="shared" si="3177"/>
        <v>10</v>
      </c>
      <c r="N2524">
        <f t="shared" si="3178"/>
        <v>90</v>
      </c>
      <c r="O2524">
        <f t="shared" si="3179"/>
        <v>0</v>
      </c>
      <c r="P2524">
        <f t="shared" si="3154"/>
        <v>76.450194999999439</v>
      </c>
      <c r="Q2524">
        <f t="shared" si="3155"/>
        <v>42</v>
      </c>
      <c r="R2524">
        <f t="shared" si="3156"/>
        <v>34.450194999999439</v>
      </c>
      <c r="S2524">
        <f t="shared" si="3157"/>
        <v>76.450194999999439</v>
      </c>
      <c r="T2524">
        <f t="shared" si="3193"/>
        <v>150.06143033554196</v>
      </c>
      <c r="U2524">
        <f t="shared" si="3158"/>
        <v>34.549805000000561</v>
      </c>
      <c r="V2524">
        <f t="shared" si="3159"/>
        <v>30.450194999999439</v>
      </c>
      <c r="W2524">
        <f t="shared" si="3160"/>
        <v>34.549805000000561</v>
      </c>
      <c r="X2524">
        <f t="shared" si="3161"/>
        <v>0</v>
      </c>
      <c r="Y2524">
        <f t="shared" si="3191"/>
        <v>45.501304983371099</v>
      </c>
      <c r="Z2524">
        <f t="shared" si="3192"/>
        <v>22.132162214953798</v>
      </c>
      <c r="AA2524">
        <f t="shared" si="3188"/>
        <v>30.321785472542</v>
      </c>
      <c r="AB2524">
        <f t="shared" si="3189"/>
        <v>14.748734678501735</v>
      </c>
      <c r="AC2524">
        <f t="shared" si="3190"/>
        <v>34.552631613415329</v>
      </c>
      <c r="AD2524">
        <f t="shared" si="3118"/>
        <v>19.331727179169093</v>
      </c>
      <c r="AE2524">
        <f t="shared" si="3171"/>
        <v>9183.6800779999994</v>
      </c>
      <c r="AF2524">
        <f t="shared" si="3173"/>
        <v>9157.4750974999988</v>
      </c>
      <c r="AG2524">
        <f t="shared" si="3195"/>
        <v>8905.6424805500028</v>
      </c>
      <c r="AH2524">
        <f t="shared" si="3180"/>
        <v>9043.1749998999985</v>
      </c>
      <c r="AI2524">
        <f t="shared" si="3181"/>
        <v>9389.0198118194749</v>
      </c>
      <c r="AJ2524">
        <f t="shared" si="3182"/>
        <v>8697.3301879805222</v>
      </c>
      <c r="AK2524">
        <f t="shared" si="3183"/>
        <v>0.83291694303862551</v>
      </c>
      <c r="AL2524">
        <f t="shared" si="3162"/>
        <v>-9.8754555171515462E-2</v>
      </c>
      <c r="AM2524">
        <f t="shared" si="3163"/>
        <v>-29539.363788348535</v>
      </c>
      <c r="AN2524">
        <f t="shared" si="3196"/>
        <v>328739.05742077914</v>
      </c>
      <c r="AO2524">
        <f t="shared" si="3197"/>
        <v>9759356</v>
      </c>
      <c r="AP2524">
        <f t="shared" si="3119"/>
        <v>3.3684503098440011E-2</v>
      </c>
      <c r="AQ2524">
        <f t="shared" si="3120"/>
        <v>9193.6308704461244</v>
      </c>
      <c r="AR2524">
        <f t="shared" si="3121"/>
        <v>9203.9370695414873</v>
      </c>
      <c r="AS2524">
        <f t="shared" si="3122"/>
        <v>9080.137861841411</v>
      </c>
      <c r="AT2524">
        <f t="shared" si="3123"/>
        <v>8974.7653402959677</v>
      </c>
      <c r="AU2524">
        <f t="shared" si="3124"/>
        <v>9046.8978929499954</v>
      </c>
      <c r="AV2524">
        <f t="shared" si="3125"/>
        <v>8958.3442529478398</v>
      </c>
      <c r="AW2524">
        <f t="shared" si="3126"/>
        <v>88.553640002155589</v>
      </c>
      <c r="AX2524">
        <f t="shared" si="3153"/>
        <v>22.329173993476317</v>
      </c>
      <c r="AY2524">
        <f t="shared" si="3127"/>
        <v>66.224466008679272</v>
      </c>
      <c r="AZ2524">
        <f t="shared" si="3164"/>
        <v>9275.9667966666657</v>
      </c>
      <c r="BA2524">
        <f t="shared" si="3165"/>
        <v>2774617912.2521362</v>
      </c>
      <c r="BB2524">
        <f t="shared" si="3168"/>
        <v>2774617912.2521362</v>
      </c>
      <c r="BC2524">
        <f t="shared" si="3169"/>
        <v>0</v>
      </c>
      <c r="BD2524">
        <f t="shared" si="3184"/>
        <v>48690436503.214119</v>
      </c>
      <c r="BE2524">
        <f t="shared" si="3185"/>
        <v>12736761066.1712</v>
      </c>
      <c r="BF2524">
        <f t="shared" si="3186"/>
        <v>3.8228271889731666</v>
      </c>
      <c r="BG2524">
        <f t="shared" si="3187"/>
        <v>79.26527406400993</v>
      </c>
      <c r="BH2524">
        <f t="shared" si="3128"/>
        <v>111736988</v>
      </c>
      <c r="BI2524">
        <f t="shared" si="3129"/>
        <v>0.98850454393975828</v>
      </c>
      <c r="BJ2524">
        <f t="shared" si="3170"/>
        <v>-2020.0195999999778</v>
      </c>
      <c r="BK2524">
        <f t="shared" si="3130"/>
        <v>-2.0661700582855578E-3</v>
      </c>
      <c r="BL2524">
        <f t="shared" si="3131"/>
        <v>0.99793382994171442</v>
      </c>
      <c r="BM2524">
        <f t="shared" si="3132"/>
        <v>182.2762204363635</v>
      </c>
      <c r="BN2524">
        <f t="shared" si="3133"/>
        <v>9277.2250974999988</v>
      </c>
      <c r="BO2524">
        <f t="shared" si="3172"/>
        <v>9165.7500977</v>
      </c>
      <c r="BP2524">
        <f t="shared" si="3134"/>
        <v>8850.8941147794103</v>
      </c>
      <c r="BQ2524">
        <f t="shared" si="3135"/>
        <v>314.85598292058967</v>
      </c>
      <c r="BR2524">
        <f t="shared" si="3136"/>
        <v>508.15038999999888</v>
      </c>
      <c r="BS2524">
        <f t="shared" si="3137"/>
        <v>634</v>
      </c>
      <c r="BT2524">
        <f t="shared" si="3138"/>
        <v>517.45019499999944</v>
      </c>
      <c r="BU2524">
        <f t="shared" si="3139"/>
        <v>683</v>
      </c>
      <c r="BV2524">
        <f t="shared" si="3140"/>
        <v>9229.0101561333322</v>
      </c>
      <c r="BW2524">
        <f t="shared" si="3141"/>
        <v>9208.5715679523801</v>
      </c>
      <c r="BX2524">
        <f t="shared" si="3142"/>
        <v>9131.7346234363631</v>
      </c>
      <c r="BY2524">
        <f t="shared" si="3143"/>
        <v>8989.3028831619067</v>
      </c>
      <c r="BZ2524">
        <f t="shared" si="3144"/>
        <v>9315.4501949999994</v>
      </c>
      <c r="CA2524">
        <f t="shared" si="3145"/>
        <v>8605</v>
      </c>
      <c r="CB2524">
        <f t="shared" si="3146"/>
        <v>9109.7801398499996</v>
      </c>
      <c r="CC2524">
        <f t="shared" si="3147"/>
        <v>9081.7307615138889</v>
      </c>
      <c r="CD2524">
        <f t="shared" si="3148"/>
        <v>8909.1188991721829</v>
      </c>
      <c r="CE2524">
        <f t="shared" si="3149"/>
        <v>8808.7977035354961</v>
      </c>
      <c r="CF2524">
        <f t="shared" si="3150"/>
        <v>9292.6503909999992</v>
      </c>
      <c r="CG2524">
        <f t="shared" si="3151"/>
        <v>9308.1503909999992</v>
      </c>
      <c r="CH2524">
        <f t="shared" si="3152"/>
        <v>9184.7001949999994</v>
      </c>
    </row>
    <row r="2525" spans="1:86">
      <c r="A2525" s="1">
        <v>43201</v>
      </c>
      <c r="B2525">
        <v>9290</v>
      </c>
      <c r="C2525">
        <v>9350</v>
      </c>
      <c r="D2525">
        <v>9208.5498050000006</v>
      </c>
      <c r="E2525">
        <v>9302.5</v>
      </c>
      <c r="F2525">
        <v>318010</v>
      </c>
      <c r="G2525">
        <f t="shared" si="3166"/>
        <v>104429.87732855286</v>
      </c>
      <c r="H2525">
        <f t="shared" si="3194"/>
        <v>4320750.6995311053</v>
      </c>
      <c r="I2525">
        <f t="shared" si="3167"/>
        <v>9287.7624512500006</v>
      </c>
      <c r="J2525">
        <f t="shared" si="3174"/>
        <v>9287.7624512500006</v>
      </c>
      <c r="K2525">
        <f t="shared" si="3175"/>
        <v>8830.3625489999995</v>
      </c>
      <c r="L2525">
        <f t="shared" si="3176"/>
        <v>1</v>
      </c>
      <c r="M2525">
        <f t="shared" si="3177"/>
        <v>10</v>
      </c>
      <c r="N2525">
        <f t="shared" si="3178"/>
        <v>90</v>
      </c>
      <c r="O2525">
        <f t="shared" si="3179"/>
        <v>0</v>
      </c>
      <c r="P2525">
        <f t="shared" si="3154"/>
        <v>141.45019499999944</v>
      </c>
      <c r="Q2525">
        <f t="shared" si="3155"/>
        <v>47.5</v>
      </c>
      <c r="R2525">
        <f t="shared" si="3156"/>
        <v>93.950194999999439</v>
      </c>
      <c r="S2525">
        <f t="shared" si="3157"/>
        <v>141.45019499999944</v>
      </c>
      <c r="T2525">
        <f t="shared" si="3193"/>
        <v>149.44634209728889</v>
      </c>
      <c r="U2525">
        <f t="shared" si="3158"/>
        <v>-60</v>
      </c>
      <c r="V2525">
        <f t="shared" si="3159"/>
        <v>27.450195999999778</v>
      </c>
      <c r="W2525">
        <f t="shared" si="3160"/>
        <v>0</v>
      </c>
      <c r="X2525">
        <f t="shared" si="3161"/>
        <v>27.450195999999778</v>
      </c>
      <c r="Y2525">
        <f t="shared" si="3191"/>
        <v>42.251211770273166</v>
      </c>
      <c r="Z2525">
        <f t="shared" si="3192"/>
        <v>22.512021771028511</v>
      </c>
      <c r="AA2525">
        <f t="shared" si="3188"/>
        <v>28.271827317638742</v>
      </c>
      <c r="AB2525">
        <f t="shared" si="3189"/>
        <v>15.063615111016427</v>
      </c>
      <c r="AC2525">
        <f t="shared" si="3190"/>
        <v>30.479006250755397</v>
      </c>
      <c r="AD2525">
        <f t="shared" si="3118"/>
        <v>21.140025185575343</v>
      </c>
      <c r="AE2525">
        <f t="shared" si="3171"/>
        <v>9241.4800780000005</v>
      </c>
      <c r="AF2525">
        <f t="shared" si="3173"/>
        <v>9203.4833983333319</v>
      </c>
      <c r="AG2525">
        <f t="shared" si="3195"/>
        <v>8930.2524903000012</v>
      </c>
      <c r="AH2525">
        <f t="shared" si="3180"/>
        <v>9096.895019399999</v>
      </c>
      <c r="AI2525">
        <f t="shared" si="3181"/>
        <v>9419.5081075501348</v>
      </c>
      <c r="AJ2525">
        <f t="shared" si="3182"/>
        <v>8774.2819312498632</v>
      </c>
      <c r="AK2525">
        <f t="shared" si="3183"/>
        <v>0.81865567168855491</v>
      </c>
      <c r="AL2525">
        <f t="shared" si="3162"/>
        <v>0.32838551406733391</v>
      </c>
      <c r="AM2525">
        <f t="shared" si="3163"/>
        <v>104429.87732855286</v>
      </c>
      <c r="AN2525">
        <f t="shared" si="3196"/>
        <v>94110.425765281252</v>
      </c>
      <c r="AO2525">
        <f t="shared" si="3197"/>
        <v>9639027</v>
      </c>
      <c r="AP2525">
        <f t="shared" si="3119"/>
        <v>9.7634777623593384E-3</v>
      </c>
      <c r="AQ2525">
        <f t="shared" si="3120"/>
        <v>9230.6463744944413</v>
      </c>
      <c r="AR2525">
        <f t="shared" si="3121"/>
        <v>9204.0833102971628</v>
      </c>
      <c r="AS2525">
        <f t="shared" si="3122"/>
        <v>9120.1630467099567</v>
      </c>
      <c r="AT2525">
        <f t="shared" si="3123"/>
        <v>9004.2614596693311</v>
      </c>
      <c r="AU2525">
        <f t="shared" si="3124"/>
        <v>9085.2382090074952</v>
      </c>
      <c r="AV2525">
        <f t="shared" si="3125"/>
        <v>8982.4351552414919</v>
      </c>
      <c r="AW2525">
        <f t="shared" si="3126"/>
        <v>102.80305376600336</v>
      </c>
      <c r="AX2525">
        <f t="shared" si="3153"/>
        <v>38.423949947981725</v>
      </c>
      <c r="AY2525">
        <f t="shared" si="3127"/>
        <v>64.379103818021633</v>
      </c>
      <c r="AZ2525">
        <f t="shared" si="3164"/>
        <v>9287.0166016666681</v>
      </c>
      <c r="BA2525">
        <f t="shared" si="3165"/>
        <v>2953364149.496017</v>
      </c>
      <c r="BB2525">
        <f t="shared" si="3168"/>
        <v>2953364149.496017</v>
      </c>
      <c r="BC2525">
        <f t="shared" si="3169"/>
        <v>0</v>
      </c>
      <c r="BD2525">
        <f t="shared" si="3184"/>
        <v>48047600266.213715</v>
      </c>
      <c r="BE2525">
        <f t="shared" si="3185"/>
        <v>12736761066.1712</v>
      </c>
      <c r="BF2525">
        <f t="shared" si="3186"/>
        <v>3.7723562541993507</v>
      </c>
      <c r="BG2525">
        <f t="shared" si="3187"/>
        <v>79.045990141241703</v>
      </c>
      <c r="BH2525">
        <f t="shared" si="3128"/>
        <v>112054998</v>
      </c>
      <c r="BI2525">
        <f t="shared" si="3129"/>
        <v>1.144489795799027</v>
      </c>
      <c r="BJ2525">
        <f t="shared" si="3170"/>
        <v>2804.9805000000561</v>
      </c>
      <c r="BK2525">
        <f t="shared" si="3130"/>
        <v>3.1325778851611723E-3</v>
      </c>
      <c r="BL2525">
        <f t="shared" si="3131"/>
        <v>1.0031325778851612</v>
      </c>
      <c r="BM2525">
        <f t="shared" si="3132"/>
        <v>170.03202692252549</v>
      </c>
      <c r="BN2525">
        <f t="shared" si="3133"/>
        <v>9279.2749025000012</v>
      </c>
      <c r="BO2525">
        <f t="shared" si="3172"/>
        <v>9208.6050782000002</v>
      </c>
      <c r="BP2525">
        <f t="shared" si="3134"/>
        <v>8865.6154354411756</v>
      </c>
      <c r="BQ2525">
        <f t="shared" si="3135"/>
        <v>342.98964275882463</v>
      </c>
      <c r="BR2525">
        <f t="shared" si="3136"/>
        <v>450.20019499999944</v>
      </c>
      <c r="BS2525">
        <f t="shared" si="3137"/>
        <v>441.39941400000134</v>
      </c>
      <c r="BT2525">
        <f t="shared" si="3138"/>
        <v>463</v>
      </c>
      <c r="BU2525">
        <f t="shared" si="3139"/>
        <v>475</v>
      </c>
      <c r="BV2525">
        <f t="shared" si="3140"/>
        <v>9268.6167967999991</v>
      </c>
      <c r="BW2525">
        <f t="shared" si="3141"/>
        <v>9250.0072543809511</v>
      </c>
      <c r="BX2525">
        <f t="shared" si="3142"/>
        <v>9178.8846234545454</v>
      </c>
      <c r="BY2525">
        <f t="shared" si="3143"/>
        <v>9027.0988373952387</v>
      </c>
      <c r="BZ2525">
        <f t="shared" si="3144"/>
        <v>9350</v>
      </c>
      <c r="CA2525">
        <f t="shared" si="3145"/>
        <v>8767.1503909999992</v>
      </c>
      <c r="CB2525">
        <f t="shared" si="3146"/>
        <v>9196.037616966667</v>
      </c>
      <c r="CC2525">
        <f t="shared" si="3147"/>
        <v>9125.3973495972223</v>
      </c>
      <c r="CD2525">
        <f t="shared" si="3148"/>
        <v>8972.2285728082916</v>
      </c>
      <c r="CE2525">
        <f t="shared" si="3149"/>
        <v>8812.303133563204</v>
      </c>
      <c r="CF2525">
        <f t="shared" si="3150"/>
        <v>9273.4501949999994</v>
      </c>
      <c r="CG2525">
        <f t="shared" si="3151"/>
        <v>9315.4501949999994</v>
      </c>
      <c r="CH2525">
        <f t="shared" si="3152"/>
        <v>9239</v>
      </c>
    </row>
    <row r="2526" spans="1:86">
      <c r="A2526" s="1">
        <v>43202</v>
      </c>
      <c r="B2526">
        <v>9290</v>
      </c>
      <c r="C2526">
        <v>9290</v>
      </c>
      <c r="D2526">
        <v>9181.0996090000008</v>
      </c>
      <c r="E2526">
        <v>9204.4501949999994</v>
      </c>
      <c r="F2526">
        <v>300797</v>
      </c>
      <c r="G2526">
        <f t="shared" si="3166"/>
        <v>-171802.30764776326</v>
      </c>
      <c r="H2526">
        <f t="shared" si="3194"/>
        <v>4148948.3918833421</v>
      </c>
      <c r="I2526">
        <f t="shared" si="3167"/>
        <v>9241.3874510000005</v>
      </c>
      <c r="J2526">
        <f t="shared" si="3174"/>
        <v>9287.7624512500006</v>
      </c>
      <c r="K2526">
        <f t="shared" si="3175"/>
        <v>8889.5249022499993</v>
      </c>
      <c r="L2526">
        <f t="shared" si="3176"/>
        <v>2</v>
      </c>
      <c r="M2526">
        <f t="shared" si="3177"/>
        <v>10</v>
      </c>
      <c r="N2526">
        <f t="shared" si="3178"/>
        <v>80</v>
      </c>
      <c r="O2526">
        <f t="shared" si="3179"/>
        <v>0</v>
      </c>
      <c r="P2526">
        <f t="shared" si="3154"/>
        <v>108.90039099999922</v>
      </c>
      <c r="Q2526">
        <f t="shared" si="3155"/>
        <v>85.549805000000561</v>
      </c>
      <c r="R2526">
        <f t="shared" si="3156"/>
        <v>23.350585999998657</v>
      </c>
      <c r="S2526">
        <f t="shared" si="3157"/>
        <v>108.90039099999922</v>
      </c>
      <c r="T2526">
        <f t="shared" si="3193"/>
        <v>146.55020273319678</v>
      </c>
      <c r="U2526">
        <f t="shared" si="3158"/>
        <v>-23</v>
      </c>
      <c r="V2526">
        <f t="shared" si="3159"/>
        <v>74.849609000000783</v>
      </c>
      <c r="W2526">
        <f t="shared" si="3160"/>
        <v>0</v>
      </c>
      <c r="X2526">
        <f t="shared" si="3161"/>
        <v>74.849609000000783</v>
      </c>
      <c r="Y2526">
        <f t="shared" si="3191"/>
        <v>39.233268072396513</v>
      </c>
      <c r="Z2526">
        <f t="shared" si="3192"/>
        <v>26.250420858812245</v>
      </c>
      <c r="AA2526">
        <f t="shared" si="3188"/>
        <v>26.77121378250358</v>
      </c>
      <c r="AB2526">
        <f t="shared" si="3189"/>
        <v>17.912237833340068</v>
      </c>
      <c r="AC2526">
        <f t="shared" si="3190"/>
        <v>19.826077952362876</v>
      </c>
      <c r="AD2526">
        <f t="shared" ref="AD2526:AD2589" si="3198">AVERAGE(AC2513:AC2526)</f>
        <v>21.249327944591386</v>
      </c>
      <c r="AE2526">
        <f t="shared" si="3171"/>
        <v>9255.8501951999988</v>
      </c>
      <c r="AF2526">
        <f t="shared" si="3173"/>
        <v>9235.3084308333327</v>
      </c>
      <c r="AG2526">
        <f t="shared" si="3195"/>
        <v>8952.6725098000024</v>
      </c>
      <c r="AH2526">
        <f t="shared" si="3180"/>
        <v>9132.1100583999996</v>
      </c>
      <c r="AI2526">
        <f t="shared" si="3181"/>
        <v>9414.6261243413755</v>
      </c>
      <c r="AJ2526">
        <f t="shared" si="3182"/>
        <v>8849.5939924586237</v>
      </c>
      <c r="AK2526">
        <f t="shared" si="3183"/>
        <v>0.62802835895182485</v>
      </c>
      <c r="AL2526">
        <f t="shared" si="3162"/>
        <v>-0.57115698510212287</v>
      </c>
      <c r="AM2526">
        <f t="shared" si="3163"/>
        <v>-171802.30764776326</v>
      </c>
      <c r="AN2526">
        <f t="shared" si="3196"/>
        <v>11737.864982291328</v>
      </c>
      <c r="AO2526">
        <f t="shared" si="3197"/>
        <v>9417881</v>
      </c>
      <c r="AP2526">
        <f t="shared" ref="AP2526:AP2589" si="3199">AN2526/AO2526</f>
        <v>1.2463382136906728E-3</v>
      </c>
      <c r="AQ2526">
        <f t="shared" ref="AQ2526:AQ2589" si="3200">((E2526-AQ2525)*0.34)+AQ2525</f>
        <v>9221.7396734663307</v>
      </c>
      <c r="AR2526">
        <f t="shared" ref="AR2526:AR2589" si="3201">((E2527-AR2525)*0.285)+AR2525</f>
        <v>9181.2453724374718</v>
      </c>
      <c r="AS2526">
        <f t="shared" ref="AS2526:AS2589" si="3202">((E2526-AS2525)*0.18)+AS2525</f>
        <v>9135.3347334021637</v>
      </c>
      <c r="AT2526">
        <f t="shared" ref="AT2526:AT2589" si="3203">((E2526-AT2525)*0.09)+AT2525</f>
        <v>9022.2784458490914</v>
      </c>
      <c r="AU2526">
        <f t="shared" ref="AU2526:AU2589" si="3204">((E2526-AU2525)*0.15)+AU2525</f>
        <v>9103.1200069063707</v>
      </c>
      <c r="AV2526">
        <f t="shared" ref="AV2526:AV2589" si="3205">((E2526-AV2525)*0.07)+AV2525</f>
        <v>8997.9762080245873</v>
      </c>
      <c r="AW2526">
        <f t="shared" ref="AW2526:AW2589" si="3206">AU2526-AV2526</f>
        <v>105.14379888178337</v>
      </c>
      <c r="AX2526">
        <f t="shared" si="3153"/>
        <v>51.767919734742051</v>
      </c>
      <c r="AY2526">
        <f t="shared" si="3127"/>
        <v>53.375879147041317</v>
      </c>
      <c r="AZ2526">
        <f t="shared" si="3164"/>
        <v>9225.1832680000007</v>
      </c>
      <c r="BA2526">
        <f t="shared" si="3165"/>
        <v>2774907451.4645963</v>
      </c>
      <c r="BB2526">
        <f t="shared" si="3168"/>
        <v>0</v>
      </c>
      <c r="BC2526">
        <f t="shared" si="3169"/>
        <v>2774907451.4645963</v>
      </c>
      <c r="BD2526">
        <f t="shared" si="3184"/>
        <v>43464534201.167068</v>
      </c>
      <c r="BE2526">
        <f t="shared" si="3185"/>
        <v>15511668517.635796</v>
      </c>
      <c r="BF2526">
        <f t="shared" si="3186"/>
        <v>2.8020540892651629</v>
      </c>
      <c r="BG2526">
        <f t="shared" si="3187"/>
        <v>73.698427836062848</v>
      </c>
      <c r="BH2526">
        <f t="shared" si="3128"/>
        <v>111754201</v>
      </c>
      <c r="BI2526">
        <f t="shared" si="3129"/>
        <v>1.1685271937929096</v>
      </c>
      <c r="BJ2526">
        <f t="shared" si="3170"/>
        <v>-9904.9805000000561</v>
      </c>
      <c r="BK2526">
        <f t="shared" si="3130"/>
        <v>-1.054015640956738E-2</v>
      </c>
      <c r="BL2526">
        <f t="shared" si="3131"/>
        <v>0.9894598435904326</v>
      </c>
      <c r="BM2526">
        <f t="shared" si="3132"/>
        <v>148.89904066083596</v>
      </c>
      <c r="BN2526">
        <f t="shared" si="3133"/>
        <v>9235.5498045000004</v>
      </c>
      <c r="BO2526">
        <f t="shared" si="3172"/>
        <v>9234.9500000000007</v>
      </c>
      <c r="BP2526">
        <f t="shared" si="3134"/>
        <v>8881.0882209411775</v>
      </c>
      <c r="BQ2526">
        <f t="shared" si="3135"/>
        <v>353.86177905882323</v>
      </c>
      <c r="BR2526">
        <f t="shared" si="3136"/>
        <v>343.35058599999866</v>
      </c>
      <c r="BS2526">
        <f t="shared" si="3137"/>
        <v>380.09960900000078</v>
      </c>
      <c r="BT2526">
        <f t="shared" si="3138"/>
        <v>206</v>
      </c>
      <c r="BU2526">
        <f t="shared" si="3139"/>
        <v>478</v>
      </c>
      <c r="BV2526">
        <f t="shared" si="3140"/>
        <v>9256.273502466669</v>
      </c>
      <c r="BW2526">
        <f t="shared" si="3141"/>
        <v>9250.2834820000007</v>
      </c>
      <c r="BX2526">
        <f t="shared" si="3142"/>
        <v>9198.4401099272745</v>
      </c>
      <c r="BY2526">
        <f t="shared" si="3143"/>
        <v>9053.2129045095244</v>
      </c>
      <c r="BZ2526">
        <f t="shared" si="3144"/>
        <v>9350</v>
      </c>
      <c r="CA2526">
        <f t="shared" si="3145"/>
        <v>8801</v>
      </c>
      <c r="CB2526">
        <f t="shared" si="3146"/>
        <v>9247.5218944233329</v>
      </c>
      <c r="CC2526">
        <f t="shared" si="3147"/>
        <v>9202.5827526111116</v>
      </c>
      <c r="CD2526">
        <f t="shared" si="3148"/>
        <v>9022.3217573176589</v>
      </c>
      <c r="CE2526">
        <f t="shared" si="3149"/>
        <v>8830.0997115104783</v>
      </c>
      <c r="CF2526">
        <f t="shared" si="3150"/>
        <v>9302.5</v>
      </c>
      <c r="CG2526">
        <f t="shared" si="3151"/>
        <v>9350</v>
      </c>
      <c r="CH2526">
        <f t="shared" si="3152"/>
        <v>9208.5498050000006</v>
      </c>
    </row>
    <row r="2527" spans="1:86">
      <c r="A2527" s="1">
        <v>43203</v>
      </c>
      <c r="B2527">
        <v>9267</v>
      </c>
      <c r="C2527">
        <v>9267</v>
      </c>
      <c r="D2527">
        <v>9106.25</v>
      </c>
      <c r="E2527">
        <v>9123.9501949999994</v>
      </c>
      <c r="F2527">
        <v>366224</v>
      </c>
      <c r="G2527">
        <f t="shared" si="3166"/>
        <v>-285574.09376448154</v>
      </c>
      <c r="H2527">
        <f t="shared" si="3194"/>
        <v>3863374.2981188605</v>
      </c>
      <c r="I2527">
        <f t="shared" si="3167"/>
        <v>9191.0500487499994</v>
      </c>
      <c r="J2527">
        <f t="shared" si="3174"/>
        <v>9287.7624512500006</v>
      </c>
      <c r="K2527">
        <f t="shared" si="3175"/>
        <v>9009.8625487499994</v>
      </c>
      <c r="L2527">
        <f t="shared" si="3176"/>
        <v>3</v>
      </c>
      <c r="M2527">
        <f t="shared" si="3177"/>
        <v>10</v>
      </c>
      <c r="N2527">
        <f t="shared" si="3178"/>
        <v>70</v>
      </c>
      <c r="O2527">
        <f t="shared" si="3179"/>
        <v>0</v>
      </c>
      <c r="P2527">
        <f t="shared" si="3154"/>
        <v>160.75</v>
      </c>
      <c r="Q2527">
        <f t="shared" si="3155"/>
        <v>143.04980500000056</v>
      </c>
      <c r="R2527">
        <f t="shared" si="3156"/>
        <v>17.700194999999439</v>
      </c>
      <c r="S2527">
        <f t="shared" si="3157"/>
        <v>160.75</v>
      </c>
      <c r="T2527">
        <f t="shared" si="3193"/>
        <v>147.56447396653988</v>
      </c>
      <c r="U2527">
        <f t="shared" si="3158"/>
        <v>-22</v>
      </c>
      <c r="V2527">
        <f t="shared" si="3159"/>
        <v>41.25</v>
      </c>
      <c r="W2527">
        <f t="shared" si="3160"/>
        <v>0</v>
      </c>
      <c r="X2527">
        <f t="shared" si="3161"/>
        <v>41.25</v>
      </c>
      <c r="Y2527">
        <f t="shared" si="3191"/>
        <v>36.43089178151105</v>
      </c>
      <c r="Z2527">
        <f t="shared" si="3192"/>
        <v>27.321819368897085</v>
      </c>
      <c r="AA2527">
        <f t="shared" si="3188"/>
        <v>24.688118218597605</v>
      </c>
      <c r="AB2527">
        <f t="shared" si="3189"/>
        <v>18.515174170642375</v>
      </c>
      <c r="AC2527">
        <f t="shared" si="3190"/>
        <v>14.288133395807206</v>
      </c>
      <c r="AD2527">
        <f t="shared" si="3198"/>
        <v>20.197951879513436</v>
      </c>
      <c r="AE2527">
        <f t="shared" si="3171"/>
        <v>9239.4001951999999</v>
      </c>
      <c r="AF2527">
        <f t="shared" si="3173"/>
        <v>9233.8668618333322</v>
      </c>
      <c r="AG2527">
        <f t="shared" si="3195"/>
        <v>8966.5550293000015</v>
      </c>
      <c r="AH2527">
        <f t="shared" si="3180"/>
        <v>9158.3951169999982</v>
      </c>
      <c r="AI2527">
        <f t="shared" si="3181"/>
        <v>9376.7976768918288</v>
      </c>
      <c r="AJ2527">
        <f t="shared" si="3182"/>
        <v>8939.9925571081676</v>
      </c>
      <c r="AK2527">
        <f t="shared" si="3183"/>
        <v>0.42114350212502433</v>
      </c>
      <c r="AL2527">
        <f t="shared" si="3162"/>
        <v>-0.77977984447901161</v>
      </c>
      <c r="AM2527">
        <f t="shared" si="3163"/>
        <v>-285574.09376448154</v>
      </c>
      <c r="AN2527">
        <f t="shared" si="3196"/>
        <v>-532452.26923145144</v>
      </c>
      <c r="AO2527">
        <f t="shared" si="3197"/>
        <v>9372336</v>
      </c>
      <c r="AP2527">
        <f t="shared" si="3199"/>
        <v>-5.6811052146599463E-2</v>
      </c>
      <c r="AQ2527">
        <f t="shared" si="3200"/>
        <v>9188.491250787778</v>
      </c>
      <c r="AR2527">
        <f t="shared" si="3201"/>
        <v>9195.7104412927929</v>
      </c>
      <c r="AS2527">
        <f t="shared" si="3202"/>
        <v>9133.2855164897737</v>
      </c>
      <c r="AT2527">
        <f t="shared" si="3203"/>
        <v>9031.4289032726738</v>
      </c>
      <c r="AU2527">
        <f t="shared" si="3204"/>
        <v>9106.2445351204151</v>
      </c>
      <c r="AV2527">
        <f t="shared" si="3205"/>
        <v>9006.7943871128664</v>
      </c>
      <c r="AW2527">
        <f t="shared" si="3206"/>
        <v>99.450148007548705</v>
      </c>
      <c r="AX2527">
        <f t="shared" si="3153"/>
        <v>61.304365389303385</v>
      </c>
      <c r="AY2527">
        <f t="shared" si="3127"/>
        <v>38.14578261824532</v>
      </c>
      <c r="AZ2527">
        <f t="shared" si="3164"/>
        <v>9165.7333983333319</v>
      </c>
      <c r="BA2527">
        <f t="shared" si="3165"/>
        <v>3356711548.0712261</v>
      </c>
      <c r="BB2527">
        <f t="shared" si="3168"/>
        <v>0</v>
      </c>
      <c r="BC2527">
        <f t="shared" si="3169"/>
        <v>3356711548.0712261</v>
      </c>
      <c r="BD2527">
        <f t="shared" si="3184"/>
        <v>43464534201.167068</v>
      </c>
      <c r="BE2527">
        <f t="shared" si="3185"/>
        <v>14734058286.202753</v>
      </c>
      <c r="BF2527">
        <f t="shared" si="3186"/>
        <v>2.9499363554078015</v>
      </c>
      <c r="BG2527">
        <f t="shared" si="3187"/>
        <v>74.68313638444036</v>
      </c>
      <c r="BH2527">
        <f t="shared" si="3128"/>
        <v>111387977</v>
      </c>
      <c r="BI2527">
        <f t="shared" si="3129"/>
        <v>1.1041680728256029</v>
      </c>
      <c r="BJ2527">
        <f t="shared" si="3170"/>
        <v>-8150</v>
      </c>
      <c r="BK2527">
        <f t="shared" si="3130"/>
        <v>-8.7457695239340702E-3</v>
      </c>
      <c r="BL2527">
        <f t="shared" si="3131"/>
        <v>0.99125423047606598</v>
      </c>
      <c r="BM2527">
        <f t="shared" si="3132"/>
        <v>115.10825601157597</v>
      </c>
      <c r="BN2527">
        <f t="shared" si="3133"/>
        <v>9186.625</v>
      </c>
      <c r="BO2527">
        <f t="shared" si="3172"/>
        <v>9245.0200194999998</v>
      </c>
      <c r="BP2527">
        <f t="shared" si="3134"/>
        <v>8893.8830710147049</v>
      </c>
      <c r="BQ2527">
        <f t="shared" si="3135"/>
        <v>351.13694848529485</v>
      </c>
      <c r="BR2527">
        <f t="shared" si="3136"/>
        <v>115.75</v>
      </c>
      <c r="BS2527">
        <f t="shared" si="3137"/>
        <v>153</v>
      </c>
      <c r="BT2527">
        <f t="shared" si="3138"/>
        <v>179</v>
      </c>
      <c r="BU2527">
        <f t="shared" si="3139"/>
        <v>277</v>
      </c>
      <c r="BV2527">
        <f t="shared" si="3140"/>
        <v>9212.3068357333323</v>
      </c>
      <c r="BW2527">
        <f t="shared" si="3141"/>
        <v>9218.4668431904774</v>
      </c>
      <c r="BX2527">
        <f t="shared" si="3142"/>
        <v>9196.956498399999</v>
      </c>
      <c r="BY2527">
        <f t="shared" si="3143"/>
        <v>9069.5250650047601</v>
      </c>
      <c r="BZ2527">
        <f t="shared" si="3144"/>
        <v>9350</v>
      </c>
      <c r="CA2527">
        <f t="shared" si="3145"/>
        <v>8953.25</v>
      </c>
      <c r="CB2527">
        <f t="shared" si="3146"/>
        <v>9274.579420623335</v>
      </c>
      <c r="CC2527">
        <f t="shared" si="3147"/>
        <v>9245.2460556583337</v>
      </c>
      <c r="CD2527">
        <f t="shared" si="3148"/>
        <v>9089.1131229200782</v>
      </c>
      <c r="CE2527">
        <f t="shared" si="3149"/>
        <v>8830.4923641429741</v>
      </c>
      <c r="CF2527">
        <f t="shared" si="3150"/>
        <v>9204.4501949999994</v>
      </c>
      <c r="CG2527">
        <f t="shared" si="3151"/>
        <v>9290</v>
      </c>
      <c r="CH2527">
        <f t="shared" si="3152"/>
        <v>9181.0996090000008</v>
      </c>
    </row>
    <row r="2528" spans="1:86">
      <c r="A2528" s="1">
        <v>43206</v>
      </c>
      <c r="B2528">
        <v>9100</v>
      </c>
      <c r="C2528">
        <v>9245</v>
      </c>
      <c r="D2528">
        <v>9065</v>
      </c>
      <c r="E2528">
        <v>9232</v>
      </c>
      <c r="F2528">
        <v>271057</v>
      </c>
      <c r="G2528">
        <f t="shared" si="3166"/>
        <v>231904.32222222222</v>
      </c>
      <c r="H2528">
        <f t="shared" si="3194"/>
        <v>4095278.6203410826</v>
      </c>
      <c r="I2528">
        <f t="shared" si="3167"/>
        <v>9160.5</v>
      </c>
      <c r="J2528">
        <f t="shared" si="3174"/>
        <v>9287.7624512500006</v>
      </c>
      <c r="K2528">
        <f t="shared" si="3175"/>
        <v>9012.6000974999988</v>
      </c>
      <c r="L2528">
        <f t="shared" si="3176"/>
        <v>4</v>
      </c>
      <c r="M2528">
        <f t="shared" si="3177"/>
        <v>10</v>
      </c>
      <c r="N2528">
        <f t="shared" si="3178"/>
        <v>60</v>
      </c>
      <c r="O2528">
        <f t="shared" si="3179"/>
        <v>0</v>
      </c>
      <c r="P2528">
        <f t="shared" si="3154"/>
        <v>180</v>
      </c>
      <c r="Q2528">
        <f t="shared" si="3155"/>
        <v>13</v>
      </c>
      <c r="R2528">
        <f t="shared" si="3156"/>
        <v>167</v>
      </c>
      <c r="S2528">
        <f t="shared" si="3157"/>
        <v>180</v>
      </c>
      <c r="T2528">
        <f t="shared" si="3193"/>
        <v>149.88129725464418</v>
      </c>
      <c r="U2528">
        <f t="shared" si="3158"/>
        <v>-3</v>
      </c>
      <c r="V2528">
        <f t="shared" si="3159"/>
        <v>-72.549805000000561</v>
      </c>
      <c r="W2528">
        <f t="shared" si="3160"/>
        <v>0</v>
      </c>
      <c r="X2528">
        <f t="shared" si="3161"/>
        <v>0</v>
      </c>
      <c r="Y2528">
        <f t="shared" si="3191"/>
        <v>33.82868522568883</v>
      </c>
      <c r="Z2528">
        <f t="shared" si="3192"/>
        <v>25.370260842547292</v>
      </c>
      <c r="AA2528">
        <f t="shared" si="3188"/>
        <v>22.570317875094734</v>
      </c>
      <c r="AB2528">
        <f t="shared" si="3189"/>
        <v>16.926902360235061</v>
      </c>
      <c r="AC2528">
        <f t="shared" si="3190"/>
        <v>14.288133395807193</v>
      </c>
      <c r="AD2528">
        <f t="shared" si="3198"/>
        <v>20.391936137060725</v>
      </c>
      <c r="AE2528">
        <f t="shared" si="3171"/>
        <v>9227.2701169999982</v>
      </c>
      <c r="AF2528">
        <f t="shared" si="3173"/>
        <v>9238.1668293333332</v>
      </c>
      <c r="AG2528">
        <f t="shared" si="3195"/>
        <v>8986.277539050001</v>
      </c>
      <c r="AH2528">
        <f t="shared" si="3180"/>
        <v>9180.7750974999981</v>
      </c>
      <c r="AI2528">
        <f t="shared" si="3181"/>
        <v>9377.8534822645415</v>
      </c>
      <c r="AJ2528">
        <f t="shared" si="3182"/>
        <v>8983.6967127354546</v>
      </c>
      <c r="AK2528">
        <f t="shared" si="3183"/>
        <v>0.62996073253087126</v>
      </c>
      <c r="AL2528">
        <f t="shared" si="3162"/>
        <v>0.85555555555555551</v>
      </c>
      <c r="AM2528">
        <f t="shared" si="3163"/>
        <v>231904.32222222222</v>
      </c>
      <c r="AN2528">
        <f t="shared" si="3196"/>
        <v>-296947.67139561393</v>
      </c>
      <c r="AO2528">
        <f t="shared" si="3197"/>
        <v>9329962</v>
      </c>
      <c r="AP2528">
        <f t="shared" si="3199"/>
        <v>-3.1827318417332669E-2</v>
      </c>
      <c r="AQ2528">
        <f t="shared" si="3200"/>
        <v>9203.2842255199339</v>
      </c>
      <c r="AR2528">
        <f t="shared" si="3201"/>
        <v>9185.6326040893473</v>
      </c>
      <c r="AS2528">
        <f t="shared" si="3202"/>
        <v>9151.0541235216151</v>
      </c>
      <c r="AT2528">
        <f t="shared" si="3203"/>
        <v>9049.4803019781339</v>
      </c>
      <c r="AU2528">
        <f t="shared" si="3204"/>
        <v>9125.1078548523528</v>
      </c>
      <c r="AV2528">
        <f t="shared" si="3205"/>
        <v>9022.558780014966</v>
      </c>
      <c r="AW2528">
        <f t="shared" si="3206"/>
        <v>102.5490748373868</v>
      </c>
      <c r="AX2528">
        <f t="shared" si="3153"/>
        <v>69.553307278920073</v>
      </c>
      <c r="AY2528">
        <f t="shared" si="3127"/>
        <v>32.995767558466724</v>
      </c>
      <c r="AZ2528">
        <f t="shared" si="3164"/>
        <v>9180.6666666666661</v>
      </c>
      <c r="BA2528">
        <f t="shared" si="3165"/>
        <v>2488483964.6666665</v>
      </c>
      <c r="BB2528">
        <f t="shared" si="3168"/>
        <v>2488483964.6666665</v>
      </c>
      <c r="BC2528">
        <f t="shared" si="3169"/>
        <v>0</v>
      </c>
      <c r="BD2528">
        <f t="shared" si="3184"/>
        <v>45953018165.833733</v>
      </c>
      <c r="BE2528">
        <f t="shared" si="3185"/>
        <v>9193693667.6335735</v>
      </c>
      <c r="BF2528">
        <f t="shared" si="3186"/>
        <v>4.9983194814953942</v>
      </c>
      <c r="BG2528">
        <f t="shared" si="3187"/>
        <v>83.328663918536435</v>
      </c>
      <c r="BH2528">
        <f t="shared" si="3128"/>
        <v>111659034</v>
      </c>
      <c r="BI2528">
        <f t="shared" si="3129"/>
        <v>1.1365852784969797</v>
      </c>
      <c r="BJ2528">
        <f t="shared" si="3170"/>
        <v>10704.980500000056</v>
      </c>
      <c r="BK2528">
        <f t="shared" si="3130"/>
        <v>1.1842436958852839E-2</v>
      </c>
      <c r="BL2528">
        <f t="shared" si="3131"/>
        <v>1.0118424369588528</v>
      </c>
      <c r="BM2528">
        <f t="shared" si="3132"/>
        <v>103.86942890712608</v>
      </c>
      <c r="BN2528">
        <f t="shared" si="3133"/>
        <v>9155</v>
      </c>
      <c r="BO2528">
        <f t="shared" si="3172"/>
        <v>9226.7349608999994</v>
      </c>
      <c r="BP2528">
        <f t="shared" si="3134"/>
        <v>8907.6992474852941</v>
      </c>
      <c r="BQ2528">
        <f t="shared" si="3135"/>
        <v>319.03571341470524</v>
      </c>
      <c r="BR2528">
        <f t="shared" si="3136"/>
        <v>205.54980500000056</v>
      </c>
      <c r="BS2528">
        <f t="shared" si="3137"/>
        <v>110</v>
      </c>
      <c r="BT2528">
        <f t="shared" si="3138"/>
        <v>185</v>
      </c>
      <c r="BU2528">
        <f t="shared" si="3139"/>
        <v>91.049805000000561</v>
      </c>
      <c r="BV2528">
        <f t="shared" si="3140"/>
        <v>9209.8401040000008</v>
      </c>
      <c r="BW2528">
        <f t="shared" si="3141"/>
        <v>9217.9334540952368</v>
      </c>
      <c r="BX2528">
        <f t="shared" si="3142"/>
        <v>9210.3392043999993</v>
      </c>
      <c r="BY2528">
        <f t="shared" si="3143"/>
        <v>9094.8055384047584</v>
      </c>
      <c r="BZ2528">
        <f t="shared" si="3144"/>
        <v>9350</v>
      </c>
      <c r="CA2528">
        <f t="shared" si="3145"/>
        <v>8955</v>
      </c>
      <c r="CB2528">
        <f t="shared" si="3146"/>
        <v>9254.9833038166653</v>
      </c>
      <c r="CC2528">
        <f t="shared" si="3147"/>
        <v>9268.5106554083322</v>
      </c>
      <c r="CD2528">
        <f t="shared" si="3148"/>
        <v>9120.5911146464277</v>
      </c>
      <c r="CE2528">
        <f t="shared" si="3149"/>
        <v>8828.9989371435113</v>
      </c>
      <c r="CF2528">
        <f t="shared" si="3150"/>
        <v>9123.9501949999994</v>
      </c>
      <c r="CG2528">
        <f t="shared" si="3151"/>
        <v>9267</v>
      </c>
      <c r="CH2528">
        <f t="shared" si="3152"/>
        <v>9106.25</v>
      </c>
    </row>
    <row r="2529" spans="1:86">
      <c r="A2529" s="1">
        <v>43207</v>
      </c>
      <c r="B2529">
        <v>9241</v>
      </c>
      <c r="C2529">
        <v>9242</v>
      </c>
      <c r="D2529">
        <v>9137.5498050000006</v>
      </c>
      <c r="E2529">
        <v>9160.3496090000008</v>
      </c>
      <c r="F2529">
        <v>342578</v>
      </c>
      <c r="G2529">
        <f t="shared" si="3166"/>
        <v>-193019.4232120463</v>
      </c>
      <c r="H2529">
        <f t="shared" si="3194"/>
        <v>3902259.1971290363</v>
      </c>
      <c r="I2529">
        <f t="shared" si="3167"/>
        <v>9195.2248534999999</v>
      </c>
      <c r="J2529">
        <f t="shared" si="3174"/>
        <v>9287.7624512500006</v>
      </c>
      <c r="K2529">
        <f t="shared" si="3175"/>
        <v>9055.375</v>
      </c>
      <c r="L2529">
        <f t="shared" si="3176"/>
        <v>5</v>
      </c>
      <c r="M2529">
        <f t="shared" si="3177"/>
        <v>10</v>
      </c>
      <c r="N2529">
        <f t="shared" si="3178"/>
        <v>50</v>
      </c>
      <c r="O2529">
        <f t="shared" si="3179"/>
        <v>0</v>
      </c>
      <c r="P2529">
        <f t="shared" si="3154"/>
        <v>104.45019499999944</v>
      </c>
      <c r="Q2529">
        <f t="shared" si="3155"/>
        <v>81.650390999999217</v>
      </c>
      <c r="R2529">
        <f t="shared" si="3156"/>
        <v>22.799804000000222</v>
      </c>
      <c r="S2529">
        <f t="shared" si="3157"/>
        <v>104.45019499999944</v>
      </c>
      <c r="T2529">
        <f t="shared" si="3193"/>
        <v>146.63621852216957</v>
      </c>
      <c r="U2529">
        <f t="shared" si="3158"/>
        <v>-14.549805000000561</v>
      </c>
      <c r="V2529">
        <f t="shared" si="3159"/>
        <v>41.649414000001343</v>
      </c>
      <c r="W2529">
        <f t="shared" si="3160"/>
        <v>0</v>
      </c>
      <c r="X2529">
        <f t="shared" si="3161"/>
        <v>41.649414000001343</v>
      </c>
      <c r="Y2529">
        <f t="shared" si="3191"/>
        <v>31.412350566711059</v>
      </c>
      <c r="Z2529">
        <f t="shared" si="3192"/>
        <v>26.53305749665115</v>
      </c>
      <c r="AA2529">
        <f t="shared" si="3188"/>
        <v>21.421958969817474</v>
      </c>
      <c r="AB2529">
        <f t="shared" si="3189"/>
        <v>18.094477451789771</v>
      </c>
      <c r="AC2529">
        <f t="shared" si="3190"/>
        <v>8.4204999725336176</v>
      </c>
      <c r="AD2529">
        <f t="shared" si="3198"/>
        <v>20.7724319000821</v>
      </c>
      <c r="AE2529">
        <f t="shared" si="3171"/>
        <v>9204.6499997999981</v>
      </c>
      <c r="AF2529">
        <f t="shared" si="3173"/>
        <v>9216.1166989999983</v>
      </c>
      <c r="AG2529">
        <f t="shared" si="3195"/>
        <v>9010.4675292500015</v>
      </c>
      <c r="AH2529">
        <f t="shared" si="3180"/>
        <v>9194.1650388999988</v>
      </c>
      <c r="AI2529">
        <f t="shared" si="3181"/>
        <v>9363.762024834572</v>
      </c>
      <c r="AJ2529">
        <f t="shared" si="3182"/>
        <v>9024.5680529654255</v>
      </c>
      <c r="AK2529">
        <f t="shared" si="3183"/>
        <v>0.40030651277893814</v>
      </c>
      <c r="AL2529">
        <f t="shared" si="3162"/>
        <v>-0.5634320452920103</v>
      </c>
      <c r="AM2529">
        <f t="shared" si="3163"/>
        <v>-193019.4232120463</v>
      </c>
      <c r="AN2529">
        <f t="shared" si="3196"/>
        <v>-21063.044282641553</v>
      </c>
      <c r="AO2529">
        <f t="shared" si="3197"/>
        <v>9049608</v>
      </c>
      <c r="AP2529">
        <f t="shared" si="3199"/>
        <v>-2.3275090238871732E-3</v>
      </c>
      <c r="AQ2529">
        <f t="shared" si="3200"/>
        <v>9188.6864559031565</v>
      </c>
      <c r="AR2529">
        <f t="shared" si="3201"/>
        <v>9167.354811923884</v>
      </c>
      <c r="AS2529">
        <f t="shared" si="3202"/>
        <v>9152.727310907725</v>
      </c>
      <c r="AT2529">
        <f t="shared" si="3203"/>
        <v>9059.4585396101011</v>
      </c>
      <c r="AU2529">
        <f t="shared" si="3204"/>
        <v>9130.3941179744997</v>
      </c>
      <c r="AV2529">
        <f t="shared" si="3205"/>
        <v>9032.2041380439186</v>
      </c>
      <c r="AW2529">
        <f t="shared" si="3206"/>
        <v>98.189979930581103</v>
      </c>
      <c r="AX2529">
        <f t="shared" si="3153"/>
        <v>75.280641809252273</v>
      </c>
      <c r="AY2529">
        <f t="shared" si="3127"/>
        <v>22.90933812132883</v>
      </c>
      <c r="AZ2529">
        <f t="shared" si="3164"/>
        <v>9179.966471333335</v>
      </c>
      <c r="BA2529">
        <f t="shared" si="3165"/>
        <v>3144854553.816431</v>
      </c>
      <c r="BB2529">
        <f t="shared" si="3168"/>
        <v>0</v>
      </c>
      <c r="BC2529">
        <f t="shared" si="3169"/>
        <v>3144854553.816431</v>
      </c>
      <c r="BD2529">
        <f t="shared" si="3184"/>
        <v>42046457361.144508</v>
      </c>
      <c r="BE2529">
        <f t="shared" si="3185"/>
        <v>12338548221.450005</v>
      </c>
      <c r="BF2529">
        <f t="shared" si="3186"/>
        <v>3.4077313316366227</v>
      </c>
      <c r="BG2529">
        <f t="shared" si="3187"/>
        <v>77.312591790192144</v>
      </c>
      <c r="BH2529">
        <f t="shared" si="3128"/>
        <v>111316456</v>
      </c>
      <c r="BI2529">
        <f t="shared" si="3129"/>
        <v>1.0871098397455603</v>
      </c>
      <c r="BJ2529">
        <f t="shared" si="3170"/>
        <v>-7265.0390999999217</v>
      </c>
      <c r="BK2529">
        <f t="shared" si="3130"/>
        <v>-7.7610908795493084E-3</v>
      </c>
      <c r="BL2529">
        <f t="shared" si="3131"/>
        <v>0.99223890912045065</v>
      </c>
      <c r="BM2529">
        <f t="shared" si="3132"/>
        <v>89.385459975465622</v>
      </c>
      <c r="BN2529">
        <f t="shared" si="3133"/>
        <v>9189.7749025000012</v>
      </c>
      <c r="BO2529">
        <f t="shared" si="3172"/>
        <v>9209.2449219000009</v>
      </c>
      <c r="BP2529">
        <f t="shared" si="3134"/>
        <v>8922.1926269705873</v>
      </c>
      <c r="BQ2529">
        <f t="shared" si="3135"/>
        <v>287.05229492941362</v>
      </c>
      <c r="BR2529">
        <f t="shared" si="3136"/>
        <v>146.84960900000078</v>
      </c>
      <c r="BS2529">
        <f t="shared" si="3137"/>
        <v>156.95019599999978</v>
      </c>
      <c r="BT2529">
        <f t="shared" si="3138"/>
        <v>92.599609000000783</v>
      </c>
      <c r="BU2529">
        <f t="shared" si="3139"/>
        <v>163</v>
      </c>
      <c r="BV2529">
        <f t="shared" si="3140"/>
        <v>9187.5332679999992</v>
      </c>
      <c r="BW2529">
        <f t="shared" si="3141"/>
        <v>9195.6999625714288</v>
      </c>
      <c r="BX2529">
        <f t="shared" si="3142"/>
        <v>9206.6254792181826</v>
      </c>
      <c r="BY2529">
        <f t="shared" si="3143"/>
        <v>9111.3838307809528</v>
      </c>
      <c r="BZ2529">
        <f t="shared" si="3144"/>
        <v>9350</v>
      </c>
      <c r="CA2529">
        <f t="shared" si="3145"/>
        <v>8980.5996090000008</v>
      </c>
      <c r="CB2529">
        <f t="shared" si="3146"/>
        <v>9237.3300649599987</v>
      </c>
      <c r="CC2529">
        <f t="shared" si="3147"/>
        <v>9248.505536347222</v>
      </c>
      <c r="CD2529">
        <f t="shared" si="3148"/>
        <v>9154.1755555015079</v>
      </c>
      <c r="CE2529">
        <f t="shared" si="3149"/>
        <v>8863.6734461696578</v>
      </c>
      <c r="CF2529">
        <f t="shared" si="3150"/>
        <v>9232</v>
      </c>
      <c r="CG2529">
        <f t="shared" si="3151"/>
        <v>9245</v>
      </c>
      <c r="CH2529">
        <f t="shared" si="3152"/>
        <v>9065</v>
      </c>
    </row>
    <row r="2530" spans="1:86">
      <c r="A2530" s="1">
        <v>43208</v>
      </c>
      <c r="B2530">
        <v>9178</v>
      </c>
      <c r="C2530">
        <v>9227.4501949999994</v>
      </c>
      <c r="D2530">
        <v>9095.9003909999992</v>
      </c>
      <c r="E2530">
        <v>9121.5</v>
      </c>
      <c r="F2530">
        <v>452854</v>
      </c>
      <c r="G2530">
        <f t="shared" si="3166"/>
        <v>-276603.10518169479</v>
      </c>
      <c r="H2530">
        <f t="shared" si="3194"/>
        <v>3625656.0919473413</v>
      </c>
      <c r="I2530">
        <f t="shared" si="3167"/>
        <v>9155.7126465000001</v>
      </c>
      <c r="J2530">
        <f t="shared" si="3174"/>
        <v>9287.7624512500006</v>
      </c>
      <c r="K2530">
        <f t="shared" si="3175"/>
        <v>9097.5625</v>
      </c>
      <c r="L2530">
        <f t="shared" si="3176"/>
        <v>6</v>
      </c>
      <c r="M2530">
        <f t="shared" si="3177"/>
        <v>10</v>
      </c>
      <c r="N2530">
        <f t="shared" si="3178"/>
        <v>40</v>
      </c>
      <c r="O2530">
        <f t="shared" si="3179"/>
        <v>0</v>
      </c>
      <c r="P2530">
        <f t="shared" si="3154"/>
        <v>131.54980400000022</v>
      </c>
      <c r="Q2530">
        <f t="shared" si="3155"/>
        <v>105.95019499999944</v>
      </c>
      <c r="R2530">
        <f t="shared" si="3156"/>
        <v>25.599609000000783</v>
      </c>
      <c r="S2530">
        <f t="shared" si="3157"/>
        <v>131.54980400000022</v>
      </c>
      <c r="T2530">
        <f t="shared" si="3193"/>
        <v>145.55861748487175</v>
      </c>
      <c r="U2530">
        <f t="shared" si="3158"/>
        <v>-43.700194999999439</v>
      </c>
      <c r="V2530">
        <f t="shared" si="3159"/>
        <v>27.900390999999217</v>
      </c>
      <c r="W2530">
        <f t="shared" si="3160"/>
        <v>0</v>
      </c>
      <c r="X2530">
        <f t="shared" si="3161"/>
        <v>27.900390999999217</v>
      </c>
      <c r="Y2530">
        <f t="shared" si="3191"/>
        <v>29.168611240517411</v>
      </c>
      <c r="Z2530">
        <f t="shared" si="3192"/>
        <v>26.630724175461726</v>
      </c>
      <c r="AA2530">
        <f t="shared" si="3188"/>
        <v>20.039082360444223</v>
      </c>
      <c r="AB2530">
        <f t="shared" si="3189"/>
        <v>18.295532504785932</v>
      </c>
      <c r="AC2530">
        <f t="shared" si="3190"/>
        <v>4.5482388744166213</v>
      </c>
      <c r="AD2530">
        <f t="shared" si="3198"/>
        <v>20.188903061555674</v>
      </c>
      <c r="AE2530">
        <f t="shared" si="3171"/>
        <v>9168.4499997999992</v>
      </c>
      <c r="AF2530">
        <f t="shared" si="3173"/>
        <v>9190.7916664999993</v>
      </c>
      <c r="AG2530">
        <f t="shared" si="3195"/>
        <v>9027.8675292500011</v>
      </c>
      <c r="AH2530">
        <f t="shared" si="3180"/>
        <v>9204.965038899998</v>
      </c>
      <c r="AI2530">
        <f t="shared" si="3181"/>
        <v>9336.6947556579489</v>
      </c>
      <c r="AJ2530">
        <f t="shared" si="3182"/>
        <v>9073.2353221420472</v>
      </c>
      <c r="AK2530">
        <f t="shared" si="3183"/>
        <v>0.18319586136603344</v>
      </c>
      <c r="AL2530">
        <f t="shared" si="3162"/>
        <v>-0.61079973938994636</v>
      </c>
      <c r="AM2530">
        <f t="shared" si="3163"/>
        <v>-276603.10518169479</v>
      </c>
      <c r="AN2530">
        <f t="shared" si="3196"/>
        <v>-555271.90139516257</v>
      </c>
      <c r="AO2530">
        <f t="shared" si="3197"/>
        <v>8930632</v>
      </c>
      <c r="AP2530">
        <f t="shared" si="3199"/>
        <v>-6.2176103706340441E-2</v>
      </c>
      <c r="AQ2530">
        <f t="shared" si="3200"/>
        <v>9165.8430608960825</v>
      </c>
      <c r="AR2530">
        <f t="shared" si="3201"/>
        <v>9141.7890519605771</v>
      </c>
      <c r="AS2530">
        <f t="shared" si="3202"/>
        <v>9147.1063949443342</v>
      </c>
      <c r="AT2530">
        <f t="shared" si="3203"/>
        <v>9065.0422710451912</v>
      </c>
      <c r="AU2530">
        <f t="shared" si="3204"/>
        <v>9129.0600002783249</v>
      </c>
      <c r="AV2530">
        <f t="shared" si="3205"/>
        <v>9038.4548483808449</v>
      </c>
      <c r="AW2530">
        <f t="shared" si="3206"/>
        <v>90.605151897480027</v>
      </c>
      <c r="AX2530">
        <f t="shared" si="3153"/>
        <v>78.345543826897824</v>
      </c>
      <c r="AY2530">
        <f t="shared" si="3127"/>
        <v>12.259608070582203</v>
      </c>
      <c r="AZ2530">
        <f t="shared" si="3164"/>
        <v>9148.2835286666668</v>
      </c>
      <c r="BA2530">
        <f t="shared" si="3165"/>
        <v>4142836789.0908146</v>
      </c>
      <c r="BB2530">
        <f t="shared" si="3168"/>
        <v>0</v>
      </c>
      <c r="BC2530">
        <f t="shared" si="3169"/>
        <v>4142836789.0908146</v>
      </c>
      <c r="BD2530">
        <f t="shared" si="3184"/>
        <v>38305027738.562111</v>
      </c>
      <c r="BE2530">
        <f t="shared" si="3185"/>
        <v>16481385010.540819</v>
      </c>
      <c r="BF2530">
        <f t="shared" si="3186"/>
        <v>2.3241388823854177</v>
      </c>
      <c r="BG2530">
        <f t="shared" si="3187"/>
        <v>69.917021057724412</v>
      </c>
      <c r="BH2530">
        <f t="shared" si="3128"/>
        <v>110863602</v>
      </c>
      <c r="BI2530">
        <f t="shared" si="3129"/>
        <v>1.0024407204259156</v>
      </c>
      <c r="BJ2530">
        <f t="shared" si="3170"/>
        <v>-3984.9609000000783</v>
      </c>
      <c r="BK2530">
        <f t="shared" si="3130"/>
        <v>-4.2410618216832275E-3</v>
      </c>
      <c r="BL2530">
        <f t="shared" si="3131"/>
        <v>0.99575893817831673</v>
      </c>
      <c r="BM2530">
        <f t="shared" si="3132"/>
        <v>69.427656747406019</v>
      </c>
      <c r="BN2530">
        <f t="shared" si="3133"/>
        <v>9161.6752930000002</v>
      </c>
      <c r="BO2530">
        <f t="shared" si="3172"/>
        <v>9185.7250000000004</v>
      </c>
      <c r="BP2530">
        <f t="shared" si="3134"/>
        <v>8929.8146972794111</v>
      </c>
      <c r="BQ2530">
        <f t="shared" si="3135"/>
        <v>255.91030272058924</v>
      </c>
      <c r="BR2530">
        <f t="shared" si="3136"/>
        <v>-11.099609000000783</v>
      </c>
      <c r="BS2530">
        <f t="shared" si="3137"/>
        <v>45.900390999999217</v>
      </c>
      <c r="BT2530">
        <f t="shared" si="3138"/>
        <v>69.799804000000222</v>
      </c>
      <c r="BU2530">
        <f t="shared" si="3139"/>
        <v>128</v>
      </c>
      <c r="BV2530">
        <f t="shared" si="3140"/>
        <v>9159.8166013999999</v>
      </c>
      <c r="BW2530">
        <f t="shared" si="3141"/>
        <v>9168.66662</v>
      </c>
      <c r="BX2530">
        <f t="shared" si="3142"/>
        <v>9193.4136539636365</v>
      </c>
      <c r="BY2530">
        <f t="shared" si="3143"/>
        <v>9121.9583518047621</v>
      </c>
      <c r="BZ2530">
        <f t="shared" si="3144"/>
        <v>9350</v>
      </c>
      <c r="CA2530">
        <f t="shared" si="3145"/>
        <v>9042.5498050000006</v>
      </c>
      <c r="CB2530">
        <f t="shared" si="3146"/>
        <v>9180.8176039099999</v>
      </c>
      <c r="CC2530">
        <f t="shared" si="3147"/>
        <v>9229.5736652166652</v>
      </c>
      <c r="CD2530">
        <f t="shared" si="3148"/>
        <v>9207.5075695606338</v>
      </c>
      <c r="CE2530">
        <f t="shared" si="3149"/>
        <v>8884.079008980314</v>
      </c>
      <c r="CF2530">
        <f t="shared" si="3150"/>
        <v>9160.3496090000008</v>
      </c>
      <c r="CG2530">
        <f t="shared" si="3151"/>
        <v>9242</v>
      </c>
      <c r="CH2530">
        <f t="shared" si="3152"/>
        <v>9137.5498050000006</v>
      </c>
    </row>
    <row r="2531" spans="1:86">
      <c r="A2531" s="1">
        <v>43209</v>
      </c>
      <c r="B2531">
        <v>9144</v>
      </c>
      <c r="C2531">
        <v>9183.75</v>
      </c>
      <c r="D2531">
        <v>9068</v>
      </c>
      <c r="E2531">
        <v>9077.6503909999992</v>
      </c>
      <c r="F2531">
        <v>256088</v>
      </c>
      <c r="G2531">
        <f t="shared" si="3166"/>
        <v>-213386.49969057797</v>
      </c>
      <c r="H2531">
        <f t="shared" si="3194"/>
        <v>3412269.5922567635</v>
      </c>
      <c r="I2531">
        <f t="shared" si="3167"/>
        <v>9118.3500977500007</v>
      </c>
      <c r="J2531">
        <f t="shared" si="3174"/>
        <v>9287.7624512500006</v>
      </c>
      <c r="K2531">
        <f t="shared" si="3175"/>
        <v>9118.3500977500007</v>
      </c>
      <c r="L2531">
        <f t="shared" si="3176"/>
        <v>7</v>
      </c>
      <c r="M2531">
        <f t="shared" si="3177"/>
        <v>1</v>
      </c>
      <c r="N2531">
        <f t="shared" si="3178"/>
        <v>30</v>
      </c>
      <c r="O2531">
        <f t="shared" si="3179"/>
        <v>90</v>
      </c>
      <c r="P2531">
        <f t="shared" si="3154"/>
        <v>115.75</v>
      </c>
      <c r="Q2531">
        <f t="shared" si="3155"/>
        <v>106.09960900000078</v>
      </c>
      <c r="R2531">
        <f t="shared" si="3156"/>
        <v>9.6503909999992175</v>
      </c>
      <c r="S2531">
        <f t="shared" si="3157"/>
        <v>115.75</v>
      </c>
      <c r="T2531">
        <f t="shared" si="3193"/>
        <v>143.4294305216666</v>
      </c>
      <c r="U2531">
        <f t="shared" si="3158"/>
        <v>-75.599609000000783</v>
      </c>
      <c r="V2531">
        <f t="shared" si="3159"/>
        <v>55.049805000000561</v>
      </c>
      <c r="W2531">
        <f t="shared" si="3160"/>
        <v>0</v>
      </c>
      <c r="X2531">
        <f t="shared" si="3161"/>
        <v>55.049805000000561</v>
      </c>
      <c r="Y2531">
        <f t="shared" si="3191"/>
        <v>27.085139009051883</v>
      </c>
      <c r="Z2531">
        <f t="shared" si="3192"/>
        <v>28.660658520071642</v>
      </c>
      <c r="AA2531">
        <f t="shared" si="3188"/>
        <v>18.883947953039087</v>
      </c>
      <c r="AB2531">
        <f t="shared" si="3189"/>
        <v>19.982411152181303</v>
      </c>
      <c r="AC2531">
        <f t="shared" si="3190"/>
        <v>2.8262570110269851</v>
      </c>
      <c r="AD2531">
        <f t="shared" si="3198"/>
        <v>19.46153750975563</v>
      </c>
      <c r="AE2531">
        <f t="shared" si="3171"/>
        <v>9143.0900389999988</v>
      </c>
      <c r="AF2531">
        <f t="shared" si="3173"/>
        <v>9153.3167316666659</v>
      </c>
      <c r="AG2531">
        <f t="shared" si="3195"/>
        <v>9041.63002925</v>
      </c>
      <c r="AH2531">
        <f t="shared" si="3180"/>
        <v>9199.4701170999997</v>
      </c>
      <c r="AI2531">
        <f t="shared" si="3181"/>
        <v>9346.5104083976585</v>
      </c>
      <c r="AJ2531">
        <f t="shared" si="3182"/>
        <v>9052.4298258023409</v>
      </c>
      <c r="AK2531">
        <f t="shared" si="3183"/>
        <v>8.5760729168454314E-2</v>
      </c>
      <c r="AL2531">
        <f t="shared" si="3162"/>
        <v>-0.83325458315336121</v>
      </c>
      <c r="AM2531">
        <f t="shared" si="3163"/>
        <v>-213386.49969057797</v>
      </c>
      <c r="AN2531">
        <f t="shared" si="3196"/>
        <v>-858587.56831259455</v>
      </c>
      <c r="AO2531">
        <f t="shared" si="3197"/>
        <v>8777796</v>
      </c>
      <c r="AP2531">
        <f t="shared" si="3199"/>
        <v>-9.7813570549212414E-2</v>
      </c>
      <c r="AQ2531">
        <f t="shared" si="3200"/>
        <v>9135.8575531314145</v>
      </c>
      <c r="AR2531">
        <f t="shared" si="3201"/>
        <v>9108.5041721518119</v>
      </c>
      <c r="AS2531">
        <f t="shared" si="3202"/>
        <v>9134.6043142343533</v>
      </c>
      <c r="AT2531">
        <f t="shared" si="3203"/>
        <v>9066.1770018411244</v>
      </c>
      <c r="AU2531">
        <f t="shared" si="3204"/>
        <v>9121.3485588865769</v>
      </c>
      <c r="AV2531">
        <f t="shared" si="3205"/>
        <v>9041.1985363641852</v>
      </c>
      <c r="AW2531">
        <f t="shared" si="3206"/>
        <v>80.150022522391737</v>
      </c>
      <c r="AX2531">
        <f t="shared" si="3153"/>
        <v>78.706439565996604</v>
      </c>
      <c r="AY2531">
        <f t="shared" si="3127"/>
        <v>1.443582956395133</v>
      </c>
      <c r="AZ2531">
        <f t="shared" si="3164"/>
        <v>9109.8001303333331</v>
      </c>
      <c r="BA2531">
        <f t="shared" si="3165"/>
        <v>2332910495.7768025</v>
      </c>
      <c r="BB2531">
        <f t="shared" si="3168"/>
        <v>0</v>
      </c>
      <c r="BC2531">
        <f t="shared" si="3169"/>
        <v>2332910495.7768025</v>
      </c>
      <c r="BD2531">
        <f t="shared" si="3184"/>
        <v>27658056305.976368</v>
      </c>
      <c r="BE2531">
        <f t="shared" si="3185"/>
        <v>18814295506.317623</v>
      </c>
      <c r="BF2531">
        <f t="shared" si="3186"/>
        <v>1.470055378724604</v>
      </c>
      <c r="BG2531">
        <f t="shared" si="3187"/>
        <v>59.515077734154161</v>
      </c>
      <c r="BH2531">
        <f t="shared" si="3128"/>
        <v>110607514</v>
      </c>
      <c r="BI2531">
        <f t="shared" si="3129"/>
        <v>0.88649776022530702</v>
      </c>
      <c r="BJ2531">
        <f t="shared" si="3170"/>
        <v>-4484.9609000000783</v>
      </c>
      <c r="BK2531">
        <f t="shared" si="3130"/>
        <v>-4.8072804911473751E-3</v>
      </c>
      <c r="BL2531">
        <f t="shared" si="3131"/>
        <v>0.99519271950885257</v>
      </c>
      <c r="BM2531">
        <f t="shared" si="3132"/>
        <v>77.497038052556391</v>
      </c>
      <c r="BN2531">
        <f t="shared" si="3133"/>
        <v>9125.875</v>
      </c>
      <c r="BO2531">
        <f t="shared" si="3172"/>
        <v>9163.7900391000003</v>
      </c>
      <c r="BP2531">
        <f t="shared" si="3134"/>
        <v>8933.6999942794118</v>
      </c>
      <c r="BQ2531">
        <f t="shared" si="3135"/>
        <v>230.09004482058845</v>
      </c>
      <c r="BR2531">
        <f t="shared" si="3136"/>
        <v>-128.54980400000022</v>
      </c>
      <c r="BS2531">
        <f t="shared" si="3137"/>
        <v>25.450194999999439</v>
      </c>
      <c r="BT2531">
        <f t="shared" si="3138"/>
        <v>-46.25</v>
      </c>
      <c r="BU2531">
        <f t="shared" si="3139"/>
        <v>-21</v>
      </c>
      <c r="BV2531">
        <f t="shared" si="3140"/>
        <v>9129.550065133335</v>
      </c>
      <c r="BW2531">
        <f t="shared" si="3141"/>
        <v>9136.3405412857155</v>
      </c>
      <c r="BX2531">
        <f t="shared" si="3142"/>
        <v>9170.2655361636371</v>
      </c>
      <c r="BY2531">
        <f t="shared" si="3143"/>
        <v>9126.6995767333337</v>
      </c>
      <c r="BZ2531">
        <f t="shared" si="3144"/>
        <v>9350</v>
      </c>
      <c r="CA2531">
        <f t="shared" si="3145"/>
        <v>9042.5498050000006</v>
      </c>
      <c r="CB2531">
        <f t="shared" si="3146"/>
        <v>9155.3130434333325</v>
      </c>
      <c r="CC2531">
        <f t="shared" si="3147"/>
        <v>9176.2341252027763</v>
      </c>
      <c r="CD2531">
        <f t="shared" si="3148"/>
        <v>9234.199610805792</v>
      </c>
      <c r="CE2531">
        <f t="shared" si="3149"/>
        <v>8901.6178799936952</v>
      </c>
      <c r="CF2531">
        <f t="shared" si="3150"/>
        <v>9121.5</v>
      </c>
      <c r="CG2531">
        <f t="shared" si="3151"/>
        <v>9227.4501949999994</v>
      </c>
      <c r="CH2531">
        <f t="shared" si="3152"/>
        <v>9095.9003909999992</v>
      </c>
    </row>
    <row r="2532" spans="1:86">
      <c r="A2532" s="1">
        <v>43210</v>
      </c>
      <c r="B2532">
        <v>9082</v>
      </c>
      <c r="C2532">
        <v>9108.1503909999992</v>
      </c>
      <c r="D2532">
        <v>9012.9501949999994</v>
      </c>
      <c r="E2532">
        <v>9025</v>
      </c>
      <c r="F2532">
        <v>303913</v>
      </c>
      <c r="G2532">
        <f t="shared" si="3166"/>
        <v>-226978.44438279982</v>
      </c>
      <c r="H2532">
        <f t="shared" si="3194"/>
        <v>3185291.1478739637</v>
      </c>
      <c r="I2532">
        <f t="shared" si="3167"/>
        <v>9057.0251465000001</v>
      </c>
      <c r="J2532">
        <f t="shared" si="3174"/>
        <v>9287.7624512500006</v>
      </c>
      <c r="K2532">
        <f t="shared" si="3175"/>
        <v>9057.0251465000001</v>
      </c>
      <c r="L2532">
        <f t="shared" si="3176"/>
        <v>8</v>
      </c>
      <c r="M2532">
        <f t="shared" si="3177"/>
        <v>1</v>
      </c>
      <c r="N2532">
        <f t="shared" si="3178"/>
        <v>20</v>
      </c>
      <c r="O2532">
        <f t="shared" si="3179"/>
        <v>90</v>
      </c>
      <c r="P2532">
        <f t="shared" si="3154"/>
        <v>95.200195999999778</v>
      </c>
      <c r="Q2532">
        <f t="shared" si="3155"/>
        <v>83.150390999999217</v>
      </c>
      <c r="R2532">
        <f t="shared" si="3156"/>
        <v>12.049805000000561</v>
      </c>
      <c r="S2532">
        <f t="shared" si="3157"/>
        <v>95.200195999999778</v>
      </c>
      <c r="T2532">
        <f t="shared" si="3193"/>
        <v>139.98448519869041</v>
      </c>
      <c r="U2532">
        <f t="shared" si="3158"/>
        <v>16.849609000000783</v>
      </c>
      <c r="V2532">
        <f t="shared" si="3159"/>
        <v>7</v>
      </c>
      <c r="W2532">
        <f t="shared" si="3160"/>
        <v>16.849609000000783</v>
      </c>
      <c r="X2532">
        <f t="shared" si="3161"/>
        <v>0</v>
      </c>
      <c r="Y2532">
        <f t="shared" si="3191"/>
        <v>26.354029722691088</v>
      </c>
      <c r="Z2532">
        <f t="shared" si="3192"/>
        <v>26.613468625780808</v>
      </c>
      <c r="AA2532">
        <f t="shared" si="3188"/>
        <v>18.826393285859393</v>
      </c>
      <c r="AB2532">
        <f t="shared" si="3189"/>
        <v>19.011727326786485</v>
      </c>
      <c r="AC2532">
        <f t="shared" si="3190"/>
        <v>0.4898077333818518</v>
      </c>
      <c r="AD2532">
        <f t="shared" si="3198"/>
        <v>18.567282723838073</v>
      </c>
      <c r="AE2532">
        <f t="shared" si="3171"/>
        <v>9123.2999999999993</v>
      </c>
      <c r="AF2532">
        <f t="shared" si="3173"/>
        <v>9123.4083658333329</v>
      </c>
      <c r="AG2532">
        <f t="shared" si="3195"/>
        <v>9049.1475097000002</v>
      </c>
      <c r="AH2532">
        <f t="shared" si="3180"/>
        <v>9181.3500975999996</v>
      </c>
      <c r="AI2532">
        <f t="shared" si="3181"/>
        <v>9361.5314450338174</v>
      </c>
      <c r="AJ2532">
        <f t="shared" si="3182"/>
        <v>9001.1687501661818</v>
      </c>
      <c r="AK2532">
        <f t="shared" si="3183"/>
        <v>6.6131289873308477E-2</v>
      </c>
      <c r="AL2532">
        <f t="shared" si="3162"/>
        <v>-0.74685335731870572</v>
      </c>
      <c r="AM2532">
        <f t="shared" si="3163"/>
        <v>-226978.44438279982</v>
      </c>
      <c r="AN2532">
        <f t="shared" si="3196"/>
        <v>-996304.70846440794</v>
      </c>
      <c r="AO2532">
        <f t="shared" si="3197"/>
        <v>8565689</v>
      </c>
      <c r="AP2532">
        <f t="shared" si="3199"/>
        <v>-0.1163134347353036</v>
      </c>
      <c r="AQ2532">
        <f t="shared" si="3200"/>
        <v>9098.1659850667329</v>
      </c>
      <c r="AR2532">
        <f t="shared" si="3201"/>
        <v>9096.0626216535456</v>
      </c>
      <c r="AS2532">
        <f t="shared" si="3202"/>
        <v>9114.8755376721692</v>
      </c>
      <c r="AT2532">
        <f t="shared" si="3203"/>
        <v>9062.4710716754234</v>
      </c>
      <c r="AU2532">
        <f t="shared" si="3204"/>
        <v>9106.8962750535902</v>
      </c>
      <c r="AV2532">
        <f t="shared" si="3205"/>
        <v>9040.0646388186924</v>
      </c>
      <c r="AW2532">
        <f t="shared" si="3206"/>
        <v>66.831636234897815</v>
      </c>
      <c r="AX2532">
        <f t="shared" si="3153"/>
        <v>76.33147889977684</v>
      </c>
      <c r="AY2532">
        <f t="shared" ref="AY2532:AY2595" si="3207">AW2532-AX2532</f>
        <v>-9.4998426648790257</v>
      </c>
      <c r="AZ2532">
        <f t="shared" si="3164"/>
        <v>9048.7001953333329</v>
      </c>
      <c r="BA2532">
        <f t="shared" si="3165"/>
        <v>2750017622.4643393</v>
      </c>
      <c r="BB2532">
        <f t="shared" si="3168"/>
        <v>0</v>
      </c>
      <c r="BC2532">
        <f t="shared" si="3169"/>
        <v>2750017622.4643393</v>
      </c>
      <c r="BD2532">
        <f t="shared" si="3184"/>
        <v>22675105772.370853</v>
      </c>
      <c r="BE2532">
        <f t="shared" si="3185"/>
        <v>21564313128.781963</v>
      </c>
      <c r="BF2532">
        <f t="shared" si="3186"/>
        <v>1.0515106897657831</v>
      </c>
      <c r="BG2532">
        <f t="shared" si="3187"/>
        <v>51.255433130881322</v>
      </c>
      <c r="BH2532">
        <f t="shared" ref="BH2532:BH2595" si="3208">(IF(E2532&gt;E2531,BH2531+F2532,IF(E2532&lt;E2531,BH2531-F2532,IF(E2532=E2531,BH2531))))</f>
        <v>110303601</v>
      </c>
      <c r="BI2532">
        <f t="shared" ref="BI2532:BI2595" si="3209">((AU2532-AV2532)/AV2532)*100</f>
        <v>0.73928272534598849</v>
      </c>
      <c r="BJ2532">
        <f t="shared" si="3170"/>
        <v>-5365.0390999999217</v>
      </c>
      <c r="BK2532">
        <f t="shared" ref="BK2532:BK2595" si="3210">((E2532-E2531)/E2531)</f>
        <v>-5.8000020635515159E-3</v>
      </c>
      <c r="BL2532">
        <f t="shared" ref="BL2532:BL2595" si="3211">E2532/E2531</f>
        <v>0.99419999793644853</v>
      </c>
      <c r="BM2532">
        <f t="shared" ref="BM2532:BM2595" si="3212">STDEV(E2523:E2532)</f>
        <v>94.963908294777312</v>
      </c>
      <c r="BN2532">
        <f t="shared" ref="BN2532:BN2595" si="3213">(C2532+D2532)/2</f>
        <v>9060.5502930000002</v>
      </c>
      <c r="BO2532">
        <f t="shared" si="3172"/>
        <v>9138.5750977000007</v>
      </c>
      <c r="BP2532">
        <f t="shared" ref="BP2532:BP2595" si="3214">AVERAGE(BN2499:BN2532)</f>
        <v>8939.8044146617649</v>
      </c>
      <c r="BQ2532">
        <f t="shared" ref="BQ2532:BQ2595" si="3215">BO2532-BP2532</f>
        <v>198.7706830382358</v>
      </c>
      <c r="BR2532">
        <f t="shared" ref="BR2532:BR2595" si="3216">(E2532-E2523)</f>
        <v>-267.65039099999922</v>
      </c>
      <c r="BS2532">
        <f t="shared" ref="BS2532:BS2595" si="3217">(D2532-D2523)</f>
        <v>-171.75</v>
      </c>
      <c r="BT2532">
        <f t="shared" ref="BT2532:BT2595" si="3218">C2532-C2523</f>
        <v>-200</v>
      </c>
      <c r="BU2532">
        <f t="shared" ref="BU2532:BU2595" si="3219">B2532-B2523</f>
        <v>-138</v>
      </c>
      <c r="BV2532">
        <f t="shared" ref="BV2532:BV2595" si="3220">(E2532*5+E2531*4+E2530*3+E2529*2+E2528)/15</f>
        <v>9090.1867187999997</v>
      </c>
      <c r="BW2532">
        <f t="shared" ref="BW2532:BW2595" si="3221">(E2532*6+E2531*5+E2530*4+E2529*3+E2528*2+E2527)/21</f>
        <v>9099.6786179523806</v>
      </c>
      <c r="BX2532">
        <f t="shared" ref="BX2532:BX2595" si="3222">(E2532*10+E2531*9+E2530*8+E2529*7+E2528*6+E2527*5+E2526*4+E2525*3+E2524*2+E2523)/55</f>
        <v>9138.5436966909092</v>
      </c>
      <c r="BY2532">
        <f t="shared" ref="BY2532:BY2595" si="3223">(E2532*20+E2531*19+E2530*18+E2529*17+E2528*16+E2527*15+E2526*14+E2525*13+E2524*12+E2523*11+E2522*10+E2521*9+E2520*8+E2519*7+E2518*6+E2517*5+E2516*4+E2515*3+E2514*2+E2513)/210</f>
        <v>9125.1157644238119</v>
      </c>
      <c r="BZ2532">
        <f t="shared" ref="BZ2532:BZ2595" si="3224">MAX(C2523:C2532)</f>
        <v>9350</v>
      </c>
      <c r="CA2532">
        <f t="shared" ref="CA2532:CA2595" si="3225">MIN(D2523:D2532)</f>
        <v>9012.9501949999994</v>
      </c>
      <c r="CB2532">
        <f t="shared" ref="CB2532:CB2595" si="3226">(AVERAGE(E2528:E2532)+AVERAGE(E2528:E2531)+AVERAGE(E2528:E2530)+AVERAGE(E2528:E2529)+E2528)/5</f>
        <v>9174.1266015000001</v>
      </c>
      <c r="CC2532">
        <f t="shared" ref="CC2532:CC2595" si="3227">(AVERAGE(E2527:E2532)+AVERAGE(E2527:E2531)+AVERAGE(E2527:E2530)+AVERAGE(E2527:E2529)+AVERAGE(E2527:E2528)+E2527)/6</f>
        <v>9149.9955971666659</v>
      </c>
      <c r="CD2532">
        <f t="shared" ref="CD2532:CD2595" si="3228">(AVERAGE(E2523:E2532)+AVERAGE(E2523:E2531)+AVERAGE(E2523:E2530)+AVERAGE(E2523:E2529)+AVERAGE(E2523:E2528)+AVERAGE(E2523:E2527)+AVERAGE(E2523:E2526)+AVERAGE(E2523:E2525)+AVERAGE(E2523:E2524)+E2523)/10</f>
        <v>9243.2042767413113</v>
      </c>
      <c r="CE2532">
        <f t="shared" ref="CE2532:CE2595" si="3229">(AVERAGE(E2513:E2532)+AVERAGE(E2513:E2531)+AVERAGE(E2513:E2530)+AVERAGE(E2513:E2529)+AVERAGE(E2513:E2528)+AVERAGE(E2513:E2527)+AVERAGE(E2513:E2526)+AVERAGE(E2513:E2525)+AVERAGE(E2513:E2524)+AVERAGE(E2513:E2523)+AVERAGE(E2513:E2522)+AVERAGE(E2513:E2521)+AVERAGE(E2513:E2520)+AVERAGE(E2513:E2519)+AVERAGE(E2513:E2518)+AVERAGE(E2513:E2517)+AVERAGE(E2513:E2516)+AVERAGE(E2513:E2515)+AVERAGE(E2513:E2514)+E2513)/20</f>
        <v>8900.7151349536834</v>
      </c>
      <c r="CF2532">
        <f t="shared" ref="CF2532:CF2595" si="3230">E2531</f>
        <v>9077.6503909999992</v>
      </c>
      <c r="CG2532">
        <f t="shared" ref="CG2532:CG2595" si="3231">C2531</f>
        <v>9183.75</v>
      </c>
      <c r="CH2532">
        <f t="shared" ref="CH2532:CH2595" si="3232">D2531</f>
        <v>9068</v>
      </c>
    </row>
    <row r="2533" spans="1:86">
      <c r="A2533" s="1">
        <v>43213</v>
      </c>
      <c r="B2533">
        <v>9039.9003909999992</v>
      </c>
      <c r="C2533">
        <v>9125</v>
      </c>
      <c r="D2533">
        <v>9005.9501949999994</v>
      </c>
      <c r="E2533">
        <v>9064.8496090000008</v>
      </c>
      <c r="F2533">
        <v>302205</v>
      </c>
      <c r="G2533">
        <f t="shared" si="3166"/>
        <v>-3175.5743260928134</v>
      </c>
      <c r="H2533">
        <f t="shared" si="3194"/>
        <v>3182115.5735478709</v>
      </c>
      <c r="I2533">
        <f t="shared" si="3167"/>
        <v>9058.9250487499994</v>
      </c>
      <c r="J2533">
        <f t="shared" si="3174"/>
        <v>9287.7624512500006</v>
      </c>
      <c r="K2533">
        <f t="shared" si="3175"/>
        <v>9057.0251465000001</v>
      </c>
      <c r="L2533">
        <f t="shared" si="3176"/>
        <v>9</v>
      </c>
      <c r="M2533">
        <f t="shared" si="3177"/>
        <v>2</v>
      </c>
      <c r="N2533">
        <f t="shared" si="3178"/>
        <v>10</v>
      </c>
      <c r="O2533">
        <f t="shared" si="3179"/>
        <v>80</v>
      </c>
      <c r="P2533">
        <f t="shared" si="3154"/>
        <v>119.04980500000056</v>
      </c>
      <c r="Q2533">
        <f t="shared" si="3155"/>
        <v>60.150390999999217</v>
      </c>
      <c r="R2533">
        <f t="shared" si="3156"/>
        <v>58.899414000001343</v>
      </c>
      <c r="S2533">
        <f t="shared" si="3157"/>
        <v>119.04980500000056</v>
      </c>
      <c r="T2533">
        <f t="shared" si="3193"/>
        <v>138.48915089878398</v>
      </c>
      <c r="U2533">
        <f t="shared" si="3158"/>
        <v>17.549805000000561</v>
      </c>
      <c r="V2533">
        <f t="shared" si="3159"/>
        <v>-25.049805000000561</v>
      </c>
      <c r="W2533">
        <f t="shared" si="3160"/>
        <v>17.549805000000561</v>
      </c>
      <c r="X2533">
        <f t="shared" si="3161"/>
        <v>0</v>
      </c>
      <c r="Y2533">
        <f t="shared" si="3191"/>
        <v>25.725156528213194</v>
      </c>
      <c r="Z2533">
        <f t="shared" si="3192"/>
        <v>24.712506581082177</v>
      </c>
      <c r="AA2533">
        <f t="shared" si="3188"/>
        <v>18.575575314931818</v>
      </c>
      <c r="AB2533">
        <f t="shared" si="3189"/>
        <v>17.844362840482379</v>
      </c>
      <c r="AC2533">
        <f t="shared" si="3190"/>
        <v>2.0077257444236949</v>
      </c>
      <c r="AD2533">
        <f t="shared" si="3198"/>
        <v>17.28603895987419</v>
      </c>
      <c r="AE2533">
        <f t="shared" si="3171"/>
        <v>9089.8699218000002</v>
      </c>
      <c r="AF2533">
        <f t="shared" si="3173"/>
        <v>9113.5582681666656</v>
      </c>
      <c r="AG2533">
        <f t="shared" si="3195"/>
        <v>9067.5624998999992</v>
      </c>
      <c r="AH2533">
        <f t="shared" si="3180"/>
        <v>9158.5700193999983</v>
      </c>
      <c r="AI2533">
        <f t="shared" si="3181"/>
        <v>9334.2499372198781</v>
      </c>
      <c r="AJ2533">
        <f t="shared" si="3182"/>
        <v>8982.8901015801184</v>
      </c>
      <c r="AK2533">
        <f t="shared" si="3183"/>
        <v>0.23326373451493004</v>
      </c>
      <c r="AL2533">
        <f t="shared" si="3162"/>
        <v>-1.0508013851831748E-2</v>
      </c>
      <c r="AM2533">
        <f t="shared" si="3163"/>
        <v>-3175.5743260928134</v>
      </c>
      <c r="AN2533">
        <f t="shared" si="3196"/>
        <v>-578429.94547670311</v>
      </c>
      <c r="AO2533">
        <f t="shared" si="3197"/>
        <v>8396145</v>
      </c>
      <c r="AP2533">
        <f t="shared" si="3199"/>
        <v>-6.8892324450888248E-2</v>
      </c>
      <c r="AQ2533">
        <f t="shared" si="3200"/>
        <v>9086.8384172040442</v>
      </c>
      <c r="AR2533">
        <f t="shared" si="3201"/>
        <v>9087.1101359172844</v>
      </c>
      <c r="AS2533">
        <f t="shared" si="3202"/>
        <v>9105.8708705111785</v>
      </c>
      <c r="AT2533">
        <f t="shared" si="3203"/>
        <v>9062.685140034635</v>
      </c>
      <c r="AU2533">
        <f t="shared" si="3204"/>
        <v>9100.5892751455522</v>
      </c>
      <c r="AV2533">
        <f t="shared" si="3205"/>
        <v>9041.7995867313839</v>
      </c>
      <c r="AW2533">
        <f t="shared" si="3206"/>
        <v>58.789688414168268</v>
      </c>
      <c r="AX2533">
        <f t="shared" ref="AX2533:AX2596" si="3233">((AW2533-AX2532)*0.2)+AX2532</f>
        <v>72.823120802655126</v>
      </c>
      <c r="AY2533">
        <f t="shared" si="3207"/>
        <v>-14.033432388486858</v>
      </c>
      <c r="AZ2533">
        <f t="shared" si="3164"/>
        <v>9065.2666013333328</v>
      </c>
      <c r="BA2533">
        <f t="shared" si="3165"/>
        <v>2739568893.25594</v>
      </c>
      <c r="BB2533">
        <f t="shared" si="3168"/>
        <v>2739568893.25594</v>
      </c>
      <c r="BC2533">
        <f t="shared" si="3169"/>
        <v>0</v>
      </c>
      <c r="BD2533">
        <f t="shared" si="3184"/>
        <v>25414674665.626793</v>
      </c>
      <c r="BE2533">
        <f t="shared" si="3185"/>
        <v>18502238460.684208</v>
      </c>
      <c r="BF2533">
        <f t="shared" si="3186"/>
        <v>1.3735999954616824</v>
      </c>
      <c r="BG2533">
        <f t="shared" si="3187"/>
        <v>57.869902177620595</v>
      </c>
      <c r="BH2533">
        <f t="shared" si="3208"/>
        <v>110605806</v>
      </c>
      <c r="BI2533">
        <f t="shared" si="3209"/>
        <v>0.65019897698728768</v>
      </c>
      <c r="BJ2533">
        <f t="shared" si="3170"/>
        <v>3884.9609000000783</v>
      </c>
      <c r="BK2533">
        <f t="shared" si="3210"/>
        <v>4.4154691412743247E-3</v>
      </c>
      <c r="BL2533">
        <f t="shared" si="3211"/>
        <v>1.0044154691412743</v>
      </c>
      <c r="BM2533">
        <f t="shared" si="3212"/>
        <v>92.591446576975429</v>
      </c>
      <c r="BN2533">
        <f t="shared" si="3213"/>
        <v>9065.4750974999988</v>
      </c>
      <c r="BO2533">
        <f t="shared" si="3172"/>
        <v>9120.6701171999994</v>
      </c>
      <c r="BP2533">
        <f t="shared" si="3214"/>
        <v>8945.4448673235311</v>
      </c>
      <c r="BQ2533">
        <f t="shared" si="3215"/>
        <v>175.2252498764683</v>
      </c>
      <c r="BR2533">
        <f t="shared" si="3216"/>
        <v>-208.60058599999866</v>
      </c>
      <c r="BS2533">
        <f t="shared" si="3217"/>
        <v>-233.04980500000056</v>
      </c>
      <c r="BT2533">
        <f t="shared" si="3218"/>
        <v>-190.45019499999944</v>
      </c>
      <c r="BU2533">
        <f t="shared" si="3219"/>
        <v>-250.09960900000078</v>
      </c>
      <c r="BV2533">
        <f t="shared" si="3220"/>
        <v>9070.7032551333323</v>
      </c>
      <c r="BW2533">
        <f t="shared" si="3221"/>
        <v>9082.9475445714288</v>
      </c>
      <c r="BX2533">
        <f t="shared" si="3222"/>
        <v>9117.3617896727264</v>
      </c>
      <c r="BY2533">
        <f t="shared" si="3223"/>
        <v>9126.6112024523809</v>
      </c>
      <c r="BZ2533">
        <f t="shared" si="3224"/>
        <v>9350</v>
      </c>
      <c r="CA2533">
        <f t="shared" si="3225"/>
        <v>9005.9501949999994</v>
      </c>
      <c r="CB2533">
        <f t="shared" si="3226"/>
        <v>9121.4205337266667</v>
      </c>
      <c r="CC2533">
        <f t="shared" si="3227"/>
        <v>9164.031879277778</v>
      </c>
      <c r="CD2533">
        <f t="shared" si="3228"/>
        <v>9220.8167986655935</v>
      </c>
      <c r="CE2533">
        <f t="shared" si="3229"/>
        <v>8935.2431363632895</v>
      </c>
      <c r="CF2533">
        <f t="shared" si="3230"/>
        <v>9025</v>
      </c>
      <c r="CG2533">
        <f t="shared" si="3231"/>
        <v>9108.1503909999992</v>
      </c>
      <c r="CH2533">
        <f t="shared" si="3232"/>
        <v>9012.9501949999994</v>
      </c>
    </row>
    <row r="2534" spans="1:86">
      <c r="A2534" s="1">
        <v>43214</v>
      </c>
      <c r="B2534">
        <v>9095</v>
      </c>
      <c r="C2534">
        <v>9142.5498050000006</v>
      </c>
      <c r="D2534">
        <v>9031</v>
      </c>
      <c r="E2534">
        <v>9064.6503909999992</v>
      </c>
      <c r="F2534">
        <v>312103</v>
      </c>
      <c r="G2534">
        <f t="shared" si="3166"/>
        <v>-123803.46900086103</v>
      </c>
      <c r="H2534">
        <f t="shared" si="3194"/>
        <v>3058312.1045470098</v>
      </c>
      <c r="I2534">
        <f t="shared" si="3167"/>
        <v>9083.3000490000013</v>
      </c>
      <c r="J2534">
        <f t="shared" si="3174"/>
        <v>9287.7624512500006</v>
      </c>
      <c r="K2534">
        <f t="shared" si="3175"/>
        <v>9057.0251465000001</v>
      </c>
      <c r="L2534">
        <f t="shared" si="3176"/>
        <v>10</v>
      </c>
      <c r="M2534">
        <f t="shared" si="3177"/>
        <v>3</v>
      </c>
      <c r="N2534">
        <f t="shared" si="3178"/>
        <v>0</v>
      </c>
      <c r="O2534">
        <f t="shared" si="3179"/>
        <v>70</v>
      </c>
      <c r="P2534">
        <f t="shared" si="3154"/>
        <v>111.54980500000056</v>
      </c>
      <c r="Q2534">
        <f t="shared" si="3155"/>
        <v>77.899414000001343</v>
      </c>
      <c r="R2534">
        <f t="shared" si="3156"/>
        <v>33.650390999999217</v>
      </c>
      <c r="S2534">
        <f t="shared" si="3157"/>
        <v>111.54980500000056</v>
      </c>
      <c r="T2534">
        <f t="shared" si="3193"/>
        <v>136.56491190601372</v>
      </c>
      <c r="U2534">
        <f t="shared" si="3158"/>
        <v>-73.75</v>
      </c>
      <c r="V2534">
        <f t="shared" si="3159"/>
        <v>123</v>
      </c>
      <c r="W2534">
        <f t="shared" si="3160"/>
        <v>0</v>
      </c>
      <c r="X2534">
        <f t="shared" si="3161"/>
        <v>123</v>
      </c>
      <c r="Y2534">
        <f t="shared" si="3191"/>
        <v>23.887645347626538</v>
      </c>
      <c r="Z2534">
        <f t="shared" si="3192"/>
        <v>31.733041825290595</v>
      </c>
      <c r="AA2534">
        <f t="shared" si="3188"/>
        <v>17.491788347556231</v>
      </c>
      <c r="AB2534">
        <f t="shared" si="3189"/>
        <v>23.236599637782369</v>
      </c>
      <c r="AC2534">
        <f t="shared" si="3190"/>
        <v>14.105177185736286</v>
      </c>
      <c r="AD2534">
        <f t="shared" si="3198"/>
        <v>16.823946445541804</v>
      </c>
      <c r="AE2534">
        <f t="shared" si="3171"/>
        <v>9070.7300782000002</v>
      </c>
      <c r="AF2534">
        <f t="shared" si="3173"/>
        <v>9085.6666666666661</v>
      </c>
      <c r="AG2534">
        <f t="shared" si="3195"/>
        <v>9090.4325194499997</v>
      </c>
      <c r="AH2534">
        <f t="shared" si="3180"/>
        <v>9137.6900389999992</v>
      </c>
      <c r="AI2534">
        <f t="shared" si="3181"/>
        <v>9303.1255730919365</v>
      </c>
      <c r="AJ2534">
        <f t="shared" si="3182"/>
        <v>8972.2545049080618</v>
      </c>
      <c r="AK2534">
        <f t="shared" si="3183"/>
        <v>0.27925042403704614</v>
      </c>
      <c r="AL2534">
        <f t="shared" si="3162"/>
        <v>-0.39667503676946725</v>
      </c>
      <c r="AM2534">
        <f t="shared" si="3163"/>
        <v>-123803.46900086103</v>
      </c>
      <c r="AN2534">
        <f t="shared" si="3196"/>
        <v>-911167.8260538521</v>
      </c>
      <c r="AO2534">
        <f t="shared" si="3197"/>
        <v>8063766</v>
      </c>
      <c r="AP2534">
        <f t="shared" si="3199"/>
        <v>-0.11299532080343751</v>
      </c>
      <c r="AQ2534">
        <f t="shared" si="3200"/>
        <v>9079.2944882946686</v>
      </c>
      <c r="AR2534">
        <f t="shared" si="3201"/>
        <v>9043.644635745859</v>
      </c>
      <c r="AS2534">
        <f t="shared" si="3202"/>
        <v>9098.4511841991662</v>
      </c>
      <c r="AT2534">
        <f t="shared" si="3203"/>
        <v>9062.8620126215174</v>
      </c>
      <c r="AU2534">
        <f t="shared" si="3204"/>
        <v>9095.1984425237188</v>
      </c>
      <c r="AV2534">
        <f t="shared" si="3205"/>
        <v>9043.3991430301867</v>
      </c>
      <c r="AW2534">
        <f t="shared" si="3206"/>
        <v>51.799299493532089</v>
      </c>
      <c r="AX2534">
        <f t="shared" si="3233"/>
        <v>68.618356540830518</v>
      </c>
      <c r="AY2534">
        <f t="shared" si="3207"/>
        <v>-16.819057047298429</v>
      </c>
      <c r="AZ2534">
        <f t="shared" si="3164"/>
        <v>9079.4000653333333</v>
      </c>
      <c r="BA2534">
        <f t="shared" si="3165"/>
        <v>2833707998.5907292</v>
      </c>
      <c r="BB2534">
        <f t="shared" si="3168"/>
        <v>2833707998.5907292</v>
      </c>
      <c r="BC2534">
        <f t="shared" si="3169"/>
        <v>0</v>
      </c>
      <c r="BD2534">
        <f t="shared" si="3184"/>
        <v>23830506604.217518</v>
      </c>
      <c r="BE2534">
        <f t="shared" si="3185"/>
        <v>18502238460.684208</v>
      </c>
      <c r="BF2534">
        <f t="shared" si="3186"/>
        <v>1.2879796493194842</v>
      </c>
      <c r="BG2534">
        <f t="shared" si="3187"/>
        <v>56.29331754338677</v>
      </c>
      <c r="BH2534">
        <f t="shared" si="3208"/>
        <v>110293703</v>
      </c>
      <c r="BI2534">
        <f t="shared" si="3209"/>
        <v>0.57278572663083416</v>
      </c>
      <c r="BJ2534">
        <f t="shared" si="3170"/>
        <v>-119.92180000015651</v>
      </c>
      <c r="BK2534">
        <f t="shared" si="3210"/>
        <v>-2.1976977952703404E-5</v>
      </c>
      <c r="BL2534">
        <f t="shared" si="3211"/>
        <v>0.9999780230220473</v>
      </c>
      <c r="BM2534">
        <f t="shared" si="3212"/>
        <v>87.192182276159897</v>
      </c>
      <c r="BN2534">
        <f t="shared" si="3213"/>
        <v>9086.7749025000012</v>
      </c>
      <c r="BO2534">
        <f t="shared" si="3172"/>
        <v>9100.0701172000008</v>
      </c>
      <c r="BP2534">
        <f t="shared" si="3214"/>
        <v>8953.26177622059</v>
      </c>
      <c r="BQ2534">
        <f t="shared" si="3215"/>
        <v>146.80834097941079</v>
      </c>
      <c r="BR2534">
        <f t="shared" si="3216"/>
        <v>-237.84960900000078</v>
      </c>
      <c r="BS2534">
        <f t="shared" si="3217"/>
        <v>-177.54980500000056</v>
      </c>
      <c r="BT2534">
        <f t="shared" si="3218"/>
        <v>-207.45019499999944</v>
      </c>
      <c r="BU2534">
        <f t="shared" si="3219"/>
        <v>-195</v>
      </c>
      <c r="BV2534">
        <f t="shared" si="3220"/>
        <v>9062.2967448666677</v>
      </c>
      <c r="BW2534">
        <f t="shared" si="3221"/>
        <v>9068.9738653809527</v>
      </c>
      <c r="BX2534">
        <f t="shared" si="3222"/>
        <v>9100.2854936000022</v>
      </c>
      <c r="BY2534">
        <f t="shared" si="3223"/>
        <v>9126.3338587476192</v>
      </c>
      <c r="BZ2534">
        <f t="shared" si="3224"/>
        <v>9350</v>
      </c>
      <c r="CA2534">
        <f t="shared" si="3225"/>
        <v>9005.9501949999994</v>
      </c>
      <c r="CB2534">
        <f t="shared" si="3226"/>
        <v>9087.7544141400012</v>
      </c>
      <c r="CC2534">
        <f t="shared" si="3227"/>
        <v>9115.4615558833339</v>
      </c>
      <c r="CD2534">
        <f t="shared" si="3228"/>
        <v>9199.1491261637311</v>
      </c>
      <c r="CE2534">
        <f t="shared" si="3229"/>
        <v>8998.9361856375144</v>
      </c>
      <c r="CF2534">
        <f t="shared" si="3230"/>
        <v>9064.8496090000008</v>
      </c>
      <c r="CG2534">
        <f t="shared" si="3231"/>
        <v>9125</v>
      </c>
      <c r="CH2534">
        <f t="shared" si="3232"/>
        <v>9005.9501949999994</v>
      </c>
    </row>
    <row r="2535" spans="1:86">
      <c r="A2535" s="1">
        <v>43215</v>
      </c>
      <c r="B2535">
        <v>9059</v>
      </c>
      <c r="C2535">
        <v>9068.7998050000006</v>
      </c>
      <c r="D2535">
        <v>8908</v>
      </c>
      <c r="E2535">
        <v>8934.5996090000008</v>
      </c>
      <c r="F2535">
        <v>488641</v>
      </c>
      <c r="G2535">
        <f t="shared" si="3166"/>
        <v>-326978.37184731866</v>
      </c>
      <c r="H2535">
        <f t="shared" si="3194"/>
        <v>2731333.7326996913</v>
      </c>
      <c r="I2535">
        <f t="shared" si="3167"/>
        <v>8992.5998534999999</v>
      </c>
      <c r="J2535">
        <f t="shared" si="3174"/>
        <v>9241.3874510000005</v>
      </c>
      <c r="K2535">
        <f t="shared" si="3175"/>
        <v>8992.5998534999999</v>
      </c>
      <c r="L2535">
        <f t="shared" si="3176"/>
        <v>10</v>
      </c>
      <c r="M2535">
        <f t="shared" si="3177"/>
        <v>1</v>
      </c>
      <c r="N2535">
        <f t="shared" si="3178"/>
        <v>0</v>
      </c>
      <c r="O2535">
        <f t="shared" si="3179"/>
        <v>90</v>
      </c>
      <c r="P2535">
        <f t="shared" si="3154"/>
        <v>160.79980500000056</v>
      </c>
      <c r="Q2535">
        <f t="shared" si="3155"/>
        <v>134.20019599999978</v>
      </c>
      <c r="R2535">
        <f t="shared" si="3156"/>
        <v>26.599609000000783</v>
      </c>
      <c r="S2535">
        <f t="shared" si="3157"/>
        <v>160.79980500000056</v>
      </c>
      <c r="T2535">
        <f t="shared" si="3193"/>
        <v>138.29597569844137</v>
      </c>
      <c r="U2535">
        <f t="shared" si="3158"/>
        <v>-87.799805000000561</v>
      </c>
      <c r="V2535">
        <f t="shared" si="3159"/>
        <v>18</v>
      </c>
      <c r="W2535">
        <f t="shared" si="3160"/>
        <v>0</v>
      </c>
      <c r="X2535">
        <f t="shared" si="3161"/>
        <v>18</v>
      </c>
      <c r="Y2535">
        <f t="shared" si="3191"/>
        <v>22.181384965653216</v>
      </c>
      <c r="Z2535">
        <f t="shared" si="3192"/>
        <v>30.752110266341269</v>
      </c>
      <c r="AA2535">
        <f t="shared" si="3188"/>
        <v>16.039067553216739</v>
      </c>
      <c r="AB2535">
        <f t="shared" si="3189"/>
        <v>22.236446224145517</v>
      </c>
      <c r="AC2535">
        <f t="shared" si="3190"/>
        <v>16.191497015499678</v>
      </c>
      <c r="AD2535">
        <f t="shared" si="3198"/>
        <v>16.118783337039947</v>
      </c>
      <c r="AE2535">
        <f t="shared" si="3171"/>
        <v>9033.35</v>
      </c>
      <c r="AF2535">
        <f t="shared" si="3173"/>
        <v>9048.0416666666661</v>
      </c>
      <c r="AG2535">
        <f t="shared" si="3195"/>
        <v>9098.897509649998</v>
      </c>
      <c r="AH2535">
        <f t="shared" si="3180"/>
        <v>9100.8999998999989</v>
      </c>
      <c r="AI2535">
        <f t="shared" si="3181"/>
        <v>9266.9971035398958</v>
      </c>
      <c r="AJ2535">
        <f t="shared" si="3182"/>
        <v>8934.802896260102</v>
      </c>
      <c r="AK2535">
        <f t="shared" si="3183"/>
        <v>-6.1195305531015851E-4</v>
      </c>
      <c r="AL2535">
        <f t="shared" si="3162"/>
        <v>-0.66915869083298096</v>
      </c>
      <c r="AM2535">
        <f t="shared" si="3163"/>
        <v>-326978.37184731866</v>
      </c>
      <c r="AN2535">
        <f t="shared" si="3196"/>
        <v>-1534242.084612987</v>
      </c>
      <c r="AO2535">
        <f t="shared" si="3197"/>
        <v>8104549</v>
      </c>
      <c r="AP2535">
        <f t="shared" si="3199"/>
        <v>-0.18930628769262633</v>
      </c>
      <c r="AQ2535">
        <f t="shared" si="3200"/>
        <v>9030.0982293344823</v>
      </c>
      <c r="AR2535">
        <f t="shared" si="3201"/>
        <v>9015.9442201332895</v>
      </c>
      <c r="AS2535">
        <f t="shared" si="3202"/>
        <v>9068.9579006633157</v>
      </c>
      <c r="AT2535">
        <f t="shared" si="3203"/>
        <v>9051.3183962955809</v>
      </c>
      <c r="AU2535">
        <f t="shared" si="3204"/>
        <v>9071.1086174951615</v>
      </c>
      <c r="AV2535">
        <f t="shared" si="3205"/>
        <v>9035.7831756480737</v>
      </c>
      <c r="AW2535">
        <f t="shared" si="3206"/>
        <v>35.325441847087859</v>
      </c>
      <c r="AX2535">
        <f t="shared" si="3233"/>
        <v>61.959773602081988</v>
      </c>
      <c r="AY2535">
        <f t="shared" si="3207"/>
        <v>-26.634331754994129</v>
      </c>
      <c r="AZ2535">
        <f t="shared" si="3164"/>
        <v>8970.466471333335</v>
      </c>
      <c r="BA2535">
        <f t="shared" si="3165"/>
        <v>4383337707.0187922</v>
      </c>
      <c r="BB2535">
        <f t="shared" si="3168"/>
        <v>0</v>
      </c>
      <c r="BC2535">
        <f t="shared" si="3169"/>
        <v>4383337707.0187922</v>
      </c>
      <c r="BD2535">
        <f t="shared" si="3184"/>
        <v>21671027844.550854</v>
      </c>
      <c r="BE2535">
        <f t="shared" si="3185"/>
        <v>22885576167.702999</v>
      </c>
      <c r="BF2535">
        <f t="shared" si="3186"/>
        <v>0.94692952826478705</v>
      </c>
      <c r="BG2535">
        <f t="shared" si="3187"/>
        <v>48.637072606769891</v>
      </c>
      <c r="BH2535">
        <f t="shared" si="3208"/>
        <v>109805062</v>
      </c>
      <c r="BI2535">
        <f t="shared" si="3209"/>
        <v>0.39095052592996971</v>
      </c>
      <c r="BJ2535">
        <f t="shared" si="3170"/>
        <v>-13105.078199999843</v>
      </c>
      <c r="BK2535">
        <f t="shared" si="3210"/>
        <v>-1.4347026789816593E-2</v>
      </c>
      <c r="BL2535">
        <f t="shared" si="3211"/>
        <v>0.98565297321018341</v>
      </c>
      <c r="BM2535">
        <f t="shared" si="3212"/>
        <v>87.540860043155917</v>
      </c>
      <c r="BN2535">
        <f t="shared" si="3213"/>
        <v>8988.3999025000012</v>
      </c>
      <c r="BO2535">
        <f t="shared" si="3172"/>
        <v>9065.4150391000003</v>
      </c>
      <c r="BP2535">
        <f t="shared" si="3214"/>
        <v>8960.4941262941175</v>
      </c>
      <c r="BQ2535">
        <f t="shared" si="3215"/>
        <v>104.92091280588284</v>
      </c>
      <c r="BR2535">
        <f t="shared" si="3216"/>
        <v>-269.85058599999866</v>
      </c>
      <c r="BS2535">
        <f t="shared" si="3217"/>
        <v>-273.09960900000078</v>
      </c>
      <c r="BT2535">
        <f t="shared" si="3218"/>
        <v>-221.20019499999944</v>
      </c>
      <c r="BU2535">
        <f t="shared" si="3219"/>
        <v>-231</v>
      </c>
      <c r="BV2535">
        <f t="shared" si="3220"/>
        <v>9016.9199217999994</v>
      </c>
      <c r="BW2535">
        <f t="shared" si="3221"/>
        <v>9025.8118489047629</v>
      </c>
      <c r="BX2535">
        <f t="shared" si="3222"/>
        <v>9063.3599608727272</v>
      </c>
      <c r="BY2535">
        <f t="shared" si="3223"/>
        <v>9111.4926291809516</v>
      </c>
      <c r="BZ2535">
        <f t="shared" si="3224"/>
        <v>9290</v>
      </c>
      <c r="CA2535">
        <f t="shared" si="3225"/>
        <v>8908</v>
      </c>
      <c r="CB2535">
        <f t="shared" si="3226"/>
        <v>9055.239303516666</v>
      </c>
      <c r="CC2535">
        <f t="shared" si="3227"/>
        <v>9081.1356228944442</v>
      </c>
      <c r="CD2535">
        <f t="shared" si="3228"/>
        <v>9153.8887092102777</v>
      </c>
      <c r="CE2535">
        <f t="shared" si="3229"/>
        <v>9042.1577807904887</v>
      </c>
      <c r="CF2535">
        <f t="shared" si="3230"/>
        <v>9064.6503909999992</v>
      </c>
      <c r="CG2535">
        <f t="shared" si="3231"/>
        <v>9142.5498050000006</v>
      </c>
      <c r="CH2535">
        <f t="shared" si="3232"/>
        <v>9031</v>
      </c>
    </row>
    <row r="2536" spans="1:86">
      <c r="A2536" s="1">
        <v>43216</v>
      </c>
      <c r="B2536">
        <v>8949</v>
      </c>
      <c r="C2536">
        <v>8981</v>
      </c>
      <c r="D2536">
        <v>8890</v>
      </c>
      <c r="E2536">
        <v>8946.4501949999994</v>
      </c>
      <c r="F2536">
        <v>614321</v>
      </c>
      <c r="G2536">
        <f t="shared" si="3166"/>
        <v>147844.71961746496</v>
      </c>
      <c r="H2536">
        <f t="shared" si="3194"/>
        <v>2879178.4523171564</v>
      </c>
      <c r="I2536">
        <f t="shared" si="3167"/>
        <v>8941.6125487499994</v>
      </c>
      <c r="J2536">
        <f t="shared" si="3174"/>
        <v>9195.2248534999999</v>
      </c>
      <c r="K2536">
        <f t="shared" si="3175"/>
        <v>8941.6125487499994</v>
      </c>
      <c r="L2536">
        <f t="shared" si="3176"/>
        <v>8</v>
      </c>
      <c r="M2536">
        <f t="shared" si="3177"/>
        <v>1</v>
      </c>
      <c r="N2536">
        <f t="shared" si="3178"/>
        <v>20</v>
      </c>
      <c r="O2536">
        <f t="shared" si="3179"/>
        <v>90</v>
      </c>
      <c r="P2536">
        <f t="shared" si="3154"/>
        <v>91</v>
      </c>
      <c r="Q2536">
        <f t="shared" si="3155"/>
        <v>34.549805000000561</v>
      </c>
      <c r="R2536">
        <f t="shared" si="3156"/>
        <v>56.450194999999439</v>
      </c>
      <c r="S2536">
        <f t="shared" si="3157"/>
        <v>91</v>
      </c>
      <c r="T2536">
        <f t="shared" si="3193"/>
        <v>134.91769171998126</v>
      </c>
      <c r="U2536">
        <f t="shared" si="3158"/>
        <v>156</v>
      </c>
      <c r="V2536">
        <f t="shared" si="3159"/>
        <v>174.90039099999922</v>
      </c>
      <c r="W2536">
        <f t="shared" si="3160"/>
        <v>0</v>
      </c>
      <c r="X2536">
        <f t="shared" si="3161"/>
        <v>174.90039099999922</v>
      </c>
      <c r="Y2536">
        <f t="shared" si="3191"/>
        <v>20.597000325249414</v>
      </c>
      <c r="Z2536">
        <f t="shared" si="3192"/>
        <v>41.048416033031117</v>
      </c>
      <c r="AA2536">
        <f t="shared" si="3188"/>
        <v>15.26634503056726</v>
      </c>
      <c r="AB2536">
        <f t="shared" si="3189"/>
        <v>30.424783814287466</v>
      </c>
      <c r="AC2536">
        <f t="shared" si="3190"/>
        <v>33.175890302887964</v>
      </c>
      <c r="AD2536">
        <f t="shared" si="3198"/>
        <v>16.23379964969422</v>
      </c>
      <c r="AE2536">
        <f t="shared" si="3171"/>
        <v>9007.1099607999986</v>
      </c>
      <c r="AF2536">
        <f t="shared" si="3173"/>
        <v>9018.8666991666669</v>
      </c>
      <c r="AG2536">
        <f t="shared" si="3195"/>
        <v>9103.6050291499996</v>
      </c>
      <c r="AH2536">
        <f t="shared" si="3180"/>
        <v>9075.0999998999996</v>
      </c>
      <c r="AI2536">
        <f t="shared" si="3181"/>
        <v>9248.8196809059737</v>
      </c>
      <c r="AJ2536">
        <f t="shared" si="3182"/>
        <v>8901.3803188940255</v>
      </c>
      <c r="AK2536">
        <f t="shared" si="3183"/>
        <v>0.12972012107374287</v>
      </c>
      <c r="AL2536">
        <f t="shared" si="3162"/>
        <v>0.24066362637361405</v>
      </c>
      <c r="AM2536">
        <f t="shared" si="3163"/>
        <v>147844.71961746496</v>
      </c>
      <c r="AN2536">
        <f t="shared" si="3196"/>
        <v>-1564645.5396027972</v>
      </c>
      <c r="AO2536">
        <f t="shared" si="3197"/>
        <v>8295415</v>
      </c>
      <c r="AP2536">
        <f t="shared" si="3199"/>
        <v>-0.18861570392835045</v>
      </c>
      <c r="AQ2536">
        <f t="shared" si="3200"/>
        <v>9001.657897660758</v>
      </c>
      <c r="AR2536">
        <f t="shared" si="3201"/>
        <v>8949.6547559603023</v>
      </c>
      <c r="AS2536">
        <f t="shared" si="3202"/>
        <v>9046.9065136439185</v>
      </c>
      <c r="AT2536">
        <f t="shared" si="3203"/>
        <v>9041.8802581789787</v>
      </c>
      <c r="AU2536">
        <f t="shared" si="3204"/>
        <v>9052.4098541208878</v>
      </c>
      <c r="AV2536">
        <f t="shared" si="3205"/>
        <v>9029.5298670027078</v>
      </c>
      <c r="AW2536">
        <f t="shared" si="3206"/>
        <v>22.879987118179997</v>
      </c>
      <c r="AX2536">
        <f t="shared" si="3233"/>
        <v>54.143816305301591</v>
      </c>
      <c r="AY2536">
        <f t="shared" si="3207"/>
        <v>-31.263829187121594</v>
      </c>
      <c r="AZ2536">
        <f t="shared" si="3164"/>
        <v>8939.1500649999998</v>
      </c>
      <c r="BA2536">
        <f t="shared" si="3165"/>
        <v>5491507607.0808649</v>
      </c>
      <c r="BB2536">
        <f t="shared" si="3168"/>
        <v>0</v>
      </c>
      <c r="BC2536">
        <f t="shared" si="3169"/>
        <v>5491507607.0808649</v>
      </c>
      <c r="BD2536">
        <f t="shared" si="3184"/>
        <v>17736858568.717518</v>
      </c>
      <c r="BE2536">
        <f t="shared" si="3185"/>
        <v>28377083774.783863</v>
      </c>
      <c r="BF2536">
        <f t="shared" si="3186"/>
        <v>0.62504162547099551</v>
      </c>
      <c r="BG2536">
        <f t="shared" si="3187"/>
        <v>38.463114770357706</v>
      </c>
      <c r="BH2536">
        <f t="shared" si="3208"/>
        <v>110419383</v>
      </c>
      <c r="BI2536">
        <f t="shared" si="3209"/>
        <v>0.2533906798602224</v>
      </c>
      <c r="BJ2536">
        <f t="shared" si="3170"/>
        <v>1085.0585999998657</v>
      </c>
      <c r="BK2536">
        <f t="shared" si="3210"/>
        <v>1.3263701249758664E-3</v>
      </c>
      <c r="BL2536">
        <f t="shared" si="3211"/>
        <v>1.0013263701249759</v>
      </c>
      <c r="BM2536">
        <f t="shared" si="3212"/>
        <v>91.558311062794445</v>
      </c>
      <c r="BN2536">
        <f t="shared" si="3213"/>
        <v>8935.5</v>
      </c>
      <c r="BO2536">
        <f t="shared" si="3172"/>
        <v>9027.3400390999996</v>
      </c>
      <c r="BP2536">
        <f t="shared" si="3214"/>
        <v>8969.3933967499997</v>
      </c>
      <c r="BQ2536">
        <f t="shared" si="3215"/>
        <v>57.94664234999982</v>
      </c>
      <c r="BR2536">
        <f t="shared" si="3216"/>
        <v>-177.5</v>
      </c>
      <c r="BS2536">
        <f t="shared" si="3217"/>
        <v>-216.25</v>
      </c>
      <c r="BT2536">
        <f t="shared" si="3218"/>
        <v>-286</v>
      </c>
      <c r="BU2536">
        <f t="shared" si="3219"/>
        <v>-318</v>
      </c>
      <c r="BV2536">
        <f t="shared" si="3220"/>
        <v>8987.9533201333325</v>
      </c>
      <c r="BW2536">
        <f t="shared" si="3221"/>
        <v>8996.7857141428558</v>
      </c>
      <c r="BX2536">
        <f t="shared" si="3222"/>
        <v>9035.2781781636368</v>
      </c>
      <c r="BY2536">
        <f t="shared" si="3223"/>
        <v>9096.9738373095224</v>
      </c>
      <c r="BZ2536">
        <f t="shared" si="3224"/>
        <v>9267</v>
      </c>
      <c r="CA2536">
        <f t="shared" si="3225"/>
        <v>8890</v>
      </c>
      <c r="CB2536">
        <f t="shared" si="3226"/>
        <v>9030.1619335100004</v>
      </c>
      <c r="CC2536">
        <f t="shared" si="3227"/>
        <v>9049.1772027916668</v>
      </c>
      <c r="CD2536">
        <f t="shared" si="3228"/>
        <v>9128.8254609084524</v>
      </c>
      <c r="CE2536">
        <f t="shared" si="3229"/>
        <v>9075.1252882545232</v>
      </c>
      <c r="CF2536">
        <f t="shared" si="3230"/>
        <v>8934.5996090000008</v>
      </c>
      <c r="CG2536">
        <f t="shared" si="3231"/>
        <v>9068.7998050000006</v>
      </c>
      <c r="CH2536">
        <f t="shared" si="3232"/>
        <v>8908</v>
      </c>
    </row>
    <row r="2537" spans="1:86">
      <c r="A2537" s="1">
        <v>43217</v>
      </c>
      <c r="B2537">
        <v>9015</v>
      </c>
      <c r="C2537">
        <v>9137</v>
      </c>
      <c r="D2537">
        <v>8715.0996090000008</v>
      </c>
      <c r="E2537">
        <v>8783.3496090000008</v>
      </c>
      <c r="F2537">
        <v>1873816</v>
      </c>
      <c r="G2537">
        <f t="shared" si="3166"/>
        <v>-1267568.9107433311</v>
      </c>
      <c r="H2537">
        <f t="shared" si="3194"/>
        <v>1611609.5415738253</v>
      </c>
      <c r="I2537">
        <f t="shared" si="3167"/>
        <v>8912.6123045000004</v>
      </c>
      <c r="J2537">
        <f t="shared" si="3174"/>
        <v>9195.2248534999999</v>
      </c>
      <c r="K2537">
        <f t="shared" si="3175"/>
        <v>8912.6123045000004</v>
      </c>
      <c r="L2537">
        <f t="shared" si="3176"/>
        <v>9</v>
      </c>
      <c r="M2537">
        <f t="shared" si="3177"/>
        <v>1</v>
      </c>
      <c r="N2537">
        <f t="shared" si="3178"/>
        <v>10</v>
      </c>
      <c r="O2537">
        <f t="shared" si="3179"/>
        <v>90</v>
      </c>
      <c r="P2537">
        <f t="shared" si="3154"/>
        <v>421.90039099999922</v>
      </c>
      <c r="Q2537">
        <f t="shared" si="3155"/>
        <v>353.65039099999922</v>
      </c>
      <c r="R2537">
        <f t="shared" si="3156"/>
        <v>68.25</v>
      </c>
      <c r="S2537">
        <f t="shared" si="3157"/>
        <v>421.90039099999922</v>
      </c>
      <c r="T2537">
        <f t="shared" si="3193"/>
        <v>155.41645595426826</v>
      </c>
      <c r="U2537">
        <f t="shared" si="3158"/>
        <v>-232.79980500000056</v>
      </c>
      <c r="V2537">
        <f t="shared" si="3159"/>
        <v>-45.200195999999778</v>
      </c>
      <c r="W2537">
        <f t="shared" si="3160"/>
        <v>0</v>
      </c>
      <c r="X2537">
        <f t="shared" si="3161"/>
        <v>0</v>
      </c>
      <c r="Y2537">
        <f t="shared" si="3191"/>
        <v>19.125786016303028</v>
      </c>
      <c r="Z2537">
        <f t="shared" si="3192"/>
        <v>38.116386316386034</v>
      </c>
      <c r="AA2537">
        <f t="shared" si="3188"/>
        <v>12.306152459126237</v>
      </c>
      <c r="AB2537">
        <f t="shared" si="3189"/>
        <v>24.525322033853282</v>
      </c>
      <c r="AC2537">
        <f t="shared" si="3190"/>
        <v>33.175890302887964</v>
      </c>
      <c r="AD2537">
        <f t="shared" si="3198"/>
        <v>16.312497625067341</v>
      </c>
      <c r="AE2537">
        <f t="shared" si="3171"/>
        <v>8958.7798826000017</v>
      </c>
      <c r="AF2537">
        <f t="shared" si="3173"/>
        <v>8969.816568833332</v>
      </c>
      <c r="AG2537">
        <f t="shared" si="3195"/>
        <v>9099.7175291499989</v>
      </c>
      <c r="AH2537">
        <f t="shared" si="3180"/>
        <v>9041.0399412999996</v>
      </c>
      <c r="AI2537">
        <f t="shared" si="3181"/>
        <v>9283.1782423039658</v>
      </c>
      <c r="AJ2537">
        <f t="shared" si="3182"/>
        <v>8798.9016402960333</v>
      </c>
      <c r="AK2537">
        <f t="shared" si="3183"/>
        <v>-3.2113943212515074E-2</v>
      </c>
      <c r="AL2537">
        <f t="shared" si="3162"/>
        <v>-0.67646391681111229</v>
      </c>
      <c r="AM2537">
        <f t="shared" si="3163"/>
        <v>-1267568.9107433311</v>
      </c>
      <c r="AN2537">
        <f t="shared" si="3196"/>
        <v>-2145214.134142905</v>
      </c>
      <c r="AO2537">
        <f t="shared" si="3197"/>
        <v>8975004</v>
      </c>
      <c r="AP2537">
        <f t="shared" si="3199"/>
        <v>-0.23902096691465596</v>
      </c>
      <c r="AQ2537">
        <f t="shared" si="3200"/>
        <v>8927.4330795161004</v>
      </c>
      <c r="AR2537">
        <f t="shared" si="3201"/>
        <v>8911.2639560866155</v>
      </c>
      <c r="AS2537">
        <f t="shared" si="3202"/>
        <v>8999.4662708080141</v>
      </c>
      <c r="AT2537">
        <f t="shared" si="3203"/>
        <v>9018.6124997528714</v>
      </c>
      <c r="AU2537">
        <f t="shared" si="3204"/>
        <v>9012.0508173527542</v>
      </c>
      <c r="AV2537">
        <f t="shared" si="3205"/>
        <v>9012.2972489425174</v>
      </c>
      <c r="AW2537">
        <f t="shared" si="3206"/>
        <v>-0.24643158976323321</v>
      </c>
      <c r="AX2537">
        <f t="shared" si="3233"/>
        <v>43.265766726288625</v>
      </c>
      <c r="AY2537">
        <f t="shared" si="3207"/>
        <v>-43.512198316051858</v>
      </c>
      <c r="AZ2537">
        <f t="shared" si="3164"/>
        <v>8878.4830726666678</v>
      </c>
      <c r="BA2537">
        <f t="shared" si="3165"/>
        <v>16636643637.291965</v>
      </c>
      <c r="BB2537">
        <f t="shared" si="3168"/>
        <v>0</v>
      </c>
      <c r="BC2537">
        <f t="shared" si="3169"/>
        <v>16636643637.291965</v>
      </c>
      <c r="BD2537">
        <f t="shared" si="3184"/>
        <v>13789742918.261488</v>
      </c>
      <c r="BE2537">
        <f t="shared" si="3185"/>
        <v>45013727412.075829</v>
      </c>
      <c r="BF2537">
        <f t="shared" si="3186"/>
        <v>0.30634527978596404</v>
      </c>
      <c r="BG2537">
        <f t="shared" si="3187"/>
        <v>23.450559704717321</v>
      </c>
      <c r="BH2537">
        <f t="shared" si="3208"/>
        <v>108545567</v>
      </c>
      <c r="BI2537">
        <f t="shared" si="3209"/>
        <v>-2.734392607746587E-3</v>
      </c>
      <c r="BJ2537">
        <f t="shared" si="3170"/>
        <v>-16410.058599999866</v>
      </c>
      <c r="BK2537">
        <f t="shared" si="3210"/>
        <v>-1.8230759960095957E-2</v>
      </c>
      <c r="BL2537">
        <f t="shared" si="3211"/>
        <v>0.98176924003990407</v>
      </c>
      <c r="BM2537">
        <f t="shared" si="3212"/>
        <v>127.61808998933869</v>
      </c>
      <c r="BN2537">
        <f t="shared" si="3213"/>
        <v>8926.0498045000004</v>
      </c>
      <c r="BO2537">
        <f t="shared" si="3172"/>
        <v>9000.4399414</v>
      </c>
      <c r="BP2537">
        <f t="shared" si="3214"/>
        <v>8975.6595674705895</v>
      </c>
      <c r="BQ2537">
        <f t="shared" si="3215"/>
        <v>24.780373929410416</v>
      </c>
      <c r="BR2537">
        <f t="shared" si="3216"/>
        <v>-448.65039099999922</v>
      </c>
      <c r="BS2537">
        <f t="shared" si="3217"/>
        <v>-349.90039099999922</v>
      </c>
      <c r="BT2537">
        <f t="shared" si="3218"/>
        <v>-108</v>
      </c>
      <c r="BU2537">
        <f t="shared" si="3219"/>
        <v>-85</v>
      </c>
      <c r="BV2537">
        <f t="shared" si="3220"/>
        <v>8913.3665361999992</v>
      </c>
      <c r="BW2537">
        <f t="shared" si="3221"/>
        <v>8929.4951169523811</v>
      </c>
      <c r="BX2537">
        <f t="shared" si="3222"/>
        <v>8982.2326525454537</v>
      </c>
      <c r="BY2537">
        <f t="shared" si="3223"/>
        <v>9066.4733211047624</v>
      </c>
      <c r="BZ2537">
        <f t="shared" si="3224"/>
        <v>9245</v>
      </c>
      <c r="CA2537">
        <f t="shared" si="3225"/>
        <v>8715.0996090000008</v>
      </c>
      <c r="CB2537">
        <f t="shared" si="3226"/>
        <v>9022.4766957866668</v>
      </c>
      <c r="CC2537">
        <f t="shared" si="3227"/>
        <v>9020.104372730555</v>
      </c>
      <c r="CD2537">
        <f t="shared" si="3228"/>
        <v>9128.6549797107546</v>
      </c>
      <c r="CE2537">
        <f t="shared" si="3229"/>
        <v>9115.2448231684812</v>
      </c>
      <c r="CF2537">
        <f t="shared" si="3230"/>
        <v>8946.4501949999994</v>
      </c>
      <c r="CG2537">
        <f t="shared" si="3231"/>
        <v>8981</v>
      </c>
      <c r="CH2537">
        <f t="shared" si="3232"/>
        <v>8890</v>
      </c>
    </row>
    <row r="2538" spans="1:86">
      <c r="A2538" s="1">
        <v>43220</v>
      </c>
      <c r="B2538">
        <v>8790</v>
      </c>
      <c r="C2538">
        <v>8904.2001949999994</v>
      </c>
      <c r="D2538">
        <v>8760.2998050000006</v>
      </c>
      <c r="E2538">
        <v>8814.9501949999994</v>
      </c>
      <c r="F2538">
        <v>497504</v>
      </c>
      <c r="G2538">
        <f t="shared" si="3166"/>
        <v>-119620.55400573056</v>
      </c>
      <c r="H2538">
        <f t="shared" si="3194"/>
        <v>1491988.9875680946</v>
      </c>
      <c r="I2538">
        <f t="shared" si="3167"/>
        <v>8817.3625487499994</v>
      </c>
      <c r="J2538">
        <f t="shared" si="3174"/>
        <v>9195.2248534999999</v>
      </c>
      <c r="K2538">
        <f t="shared" si="3175"/>
        <v>8817.3625487499994</v>
      </c>
      <c r="L2538">
        <f t="shared" si="3176"/>
        <v>10</v>
      </c>
      <c r="M2538">
        <f t="shared" si="3177"/>
        <v>1</v>
      </c>
      <c r="N2538">
        <f t="shared" si="3178"/>
        <v>0</v>
      </c>
      <c r="O2538">
        <f t="shared" si="3179"/>
        <v>90</v>
      </c>
      <c r="P2538">
        <f t="shared" si="3154"/>
        <v>143.90038999999888</v>
      </c>
      <c r="Q2538">
        <f t="shared" si="3155"/>
        <v>89.25</v>
      </c>
      <c r="R2538">
        <f t="shared" si="3156"/>
        <v>54.650389999998879</v>
      </c>
      <c r="S2538">
        <f t="shared" si="3157"/>
        <v>143.90038999999888</v>
      </c>
      <c r="T2538">
        <f t="shared" si="3193"/>
        <v>154.59387981467759</v>
      </c>
      <c r="U2538">
        <f t="shared" si="3158"/>
        <v>93.799805000000561</v>
      </c>
      <c r="V2538">
        <f t="shared" si="3159"/>
        <v>35.299805000000561</v>
      </c>
      <c r="W2538">
        <f t="shared" si="3160"/>
        <v>93.799805000000561</v>
      </c>
      <c r="X2538">
        <f t="shared" si="3161"/>
        <v>0</v>
      </c>
      <c r="Y2538">
        <f t="shared" si="3191"/>
        <v>24.459644515138564</v>
      </c>
      <c r="Z2538">
        <f t="shared" si="3192"/>
        <v>35.393787293787035</v>
      </c>
      <c r="AA2538">
        <f t="shared" si="3188"/>
        <v>15.821871179156663</v>
      </c>
      <c r="AB2538">
        <f t="shared" si="3189"/>
        <v>22.894688545378397</v>
      </c>
      <c r="AC2538">
        <f t="shared" si="3190"/>
        <v>18.268196907329092</v>
      </c>
      <c r="AD2538">
        <f t="shared" si="3198"/>
        <v>15.149323717489745</v>
      </c>
      <c r="AE2538">
        <f t="shared" si="3171"/>
        <v>8908.7999997999977</v>
      </c>
      <c r="AF2538">
        <f t="shared" si="3173"/>
        <v>8934.8082680000007</v>
      </c>
      <c r="AG2538">
        <f t="shared" si="3195"/>
        <v>9090.0550291500003</v>
      </c>
      <c r="AH2538">
        <f t="shared" si="3180"/>
        <v>8999.334960799999</v>
      </c>
      <c r="AI2538">
        <f t="shared" si="3181"/>
        <v>9239.1975609784731</v>
      </c>
      <c r="AJ2538">
        <f t="shared" si="3182"/>
        <v>8759.4723606215248</v>
      </c>
      <c r="AK2538">
        <f t="shared" si="3183"/>
        <v>0.11564502831453373</v>
      </c>
      <c r="AL2538">
        <f t="shared" si="3162"/>
        <v>-0.24044139143751722</v>
      </c>
      <c r="AM2538">
        <f t="shared" si="3163"/>
        <v>-119620.55400573056</v>
      </c>
      <c r="AN2538">
        <f t="shared" si="3196"/>
        <v>-2162919.1993405418</v>
      </c>
      <c r="AO2538">
        <f t="shared" si="3197"/>
        <v>8919859</v>
      </c>
      <c r="AP2538">
        <f t="shared" si="3199"/>
        <v>-0.24248356384787492</v>
      </c>
      <c r="AQ2538">
        <f t="shared" si="3200"/>
        <v>8889.1888987806269</v>
      </c>
      <c r="AR2538">
        <f t="shared" si="3201"/>
        <v>8863.7362286019306</v>
      </c>
      <c r="AS2538">
        <f t="shared" si="3202"/>
        <v>8966.2533771625713</v>
      </c>
      <c r="AT2538">
        <f t="shared" si="3203"/>
        <v>9000.2828923251127</v>
      </c>
      <c r="AU2538">
        <f t="shared" si="3204"/>
        <v>8982.4857239998419</v>
      </c>
      <c r="AV2538">
        <f t="shared" si="3205"/>
        <v>8998.4829551665407</v>
      </c>
      <c r="AW2538">
        <f t="shared" si="3206"/>
        <v>-15.997231166698839</v>
      </c>
      <c r="AX2538">
        <f t="shared" si="3233"/>
        <v>31.413167147691134</v>
      </c>
      <c r="AY2538">
        <f t="shared" si="3207"/>
        <v>-47.410398314389973</v>
      </c>
      <c r="AZ2538">
        <f t="shared" si="3164"/>
        <v>8826.4833983333319</v>
      </c>
      <c r="BA2538">
        <f t="shared" si="3165"/>
        <v>4391210796.6044264</v>
      </c>
      <c r="BB2538">
        <f t="shared" si="3168"/>
        <v>0</v>
      </c>
      <c r="BC2538">
        <f t="shared" si="3169"/>
        <v>4391210796.6044264</v>
      </c>
      <c r="BD2538">
        <f t="shared" si="3184"/>
        <v>11015125006.009352</v>
      </c>
      <c r="BE2538">
        <f t="shared" si="3185"/>
        <v>49404938208.680252</v>
      </c>
      <c r="BF2538">
        <f t="shared" si="3186"/>
        <v>0.22295595147762046</v>
      </c>
      <c r="BG2538">
        <f t="shared" si="3187"/>
        <v>18.230906126114917</v>
      </c>
      <c r="BH2538">
        <f t="shared" si="3208"/>
        <v>109043071</v>
      </c>
      <c r="BI2538">
        <f t="shared" si="3209"/>
        <v>-0.17777697914640064</v>
      </c>
      <c r="BJ2538">
        <f t="shared" si="3170"/>
        <v>3060.0585999998657</v>
      </c>
      <c r="BK2538">
        <f t="shared" si="3210"/>
        <v>3.5977830106658408E-3</v>
      </c>
      <c r="BL2538">
        <f t="shared" si="3211"/>
        <v>1.0035977830106659</v>
      </c>
      <c r="BM2538">
        <f t="shared" si="3212"/>
        <v>126.41869034239173</v>
      </c>
      <c r="BN2538">
        <f t="shared" si="3213"/>
        <v>8832.25</v>
      </c>
      <c r="BO2538">
        <f t="shared" si="3172"/>
        <v>8953.7949219000002</v>
      </c>
      <c r="BP2538">
        <f t="shared" si="3214"/>
        <v>8979.1963321764706</v>
      </c>
      <c r="BQ2538">
        <f t="shared" si="3215"/>
        <v>-25.401410276470415</v>
      </c>
      <c r="BR2538">
        <f t="shared" si="3216"/>
        <v>-345.39941400000134</v>
      </c>
      <c r="BS2538">
        <f t="shared" si="3217"/>
        <v>-377.25</v>
      </c>
      <c r="BT2538">
        <f t="shared" si="3218"/>
        <v>-337.79980500000056</v>
      </c>
      <c r="BU2538">
        <f t="shared" si="3219"/>
        <v>-451</v>
      </c>
      <c r="BV2538">
        <f t="shared" si="3220"/>
        <v>8865.4233069999991</v>
      </c>
      <c r="BW2538">
        <f t="shared" si="3221"/>
        <v>8885.2475815714279</v>
      </c>
      <c r="BX2538">
        <f t="shared" si="3222"/>
        <v>8941.1254259454545</v>
      </c>
      <c r="BY2538">
        <f t="shared" si="3223"/>
        <v>9039.3526226142858</v>
      </c>
      <c r="BZ2538">
        <f t="shared" si="3224"/>
        <v>9242</v>
      </c>
      <c r="CA2538">
        <f t="shared" si="3225"/>
        <v>8715.0996090000008</v>
      </c>
      <c r="CB2538">
        <f t="shared" si="3226"/>
        <v>8977.4475813600002</v>
      </c>
      <c r="CC2538">
        <f t="shared" si="3227"/>
        <v>9007.8652911555564</v>
      </c>
      <c r="CD2538">
        <f t="shared" si="3228"/>
        <v>9082.5393337028545</v>
      </c>
      <c r="CE2538">
        <f t="shared" si="3229"/>
        <v>9131.3770063245156</v>
      </c>
      <c r="CF2538">
        <f t="shared" si="3230"/>
        <v>8783.3496090000008</v>
      </c>
      <c r="CG2538">
        <f t="shared" si="3231"/>
        <v>9137</v>
      </c>
      <c r="CH2538">
        <f t="shared" si="3232"/>
        <v>8715.0996090000008</v>
      </c>
    </row>
    <row r="2539" spans="1:86">
      <c r="A2539" s="1">
        <v>43222</v>
      </c>
      <c r="B2539">
        <v>8915</v>
      </c>
      <c r="C2539">
        <v>8998</v>
      </c>
      <c r="D2539">
        <v>8725</v>
      </c>
      <c r="E2539">
        <v>8744.5</v>
      </c>
      <c r="F2539">
        <v>806846</v>
      </c>
      <c r="G2539">
        <f t="shared" si="3166"/>
        <v>-691582.28571428568</v>
      </c>
      <c r="H2539">
        <f t="shared" si="3194"/>
        <v>800406.70185380895</v>
      </c>
      <c r="I2539">
        <f t="shared" si="3167"/>
        <v>8845.625</v>
      </c>
      <c r="J2539">
        <f t="shared" si="3174"/>
        <v>9155.7126465000001</v>
      </c>
      <c r="K2539">
        <f t="shared" si="3175"/>
        <v>8817.3625487499994</v>
      </c>
      <c r="L2539">
        <f t="shared" si="3176"/>
        <v>10</v>
      </c>
      <c r="M2539">
        <f t="shared" si="3177"/>
        <v>2</v>
      </c>
      <c r="N2539">
        <f t="shared" si="3178"/>
        <v>0</v>
      </c>
      <c r="O2539">
        <f t="shared" si="3179"/>
        <v>80</v>
      </c>
      <c r="P2539">
        <f t="shared" si="3154"/>
        <v>273</v>
      </c>
      <c r="Q2539">
        <f t="shared" si="3155"/>
        <v>253.5</v>
      </c>
      <c r="R2539">
        <f t="shared" si="3156"/>
        <v>19.5</v>
      </c>
      <c r="S2539">
        <f t="shared" si="3157"/>
        <v>273</v>
      </c>
      <c r="T2539">
        <f t="shared" si="3193"/>
        <v>163.0514598279149</v>
      </c>
      <c r="U2539">
        <f t="shared" si="3158"/>
        <v>-199</v>
      </c>
      <c r="V2539">
        <f t="shared" si="3159"/>
        <v>25</v>
      </c>
      <c r="W2539">
        <f t="shared" si="3160"/>
        <v>0</v>
      </c>
      <c r="X2539">
        <f t="shared" si="3161"/>
        <v>25</v>
      </c>
      <c r="Y2539">
        <f t="shared" si="3191"/>
        <v>22.712527049771523</v>
      </c>
      <c r="Z2539">
        <f t="shared" si="3192"/>
        <v>34.651373915659391</v>
      </c>
      <c r="AA2539">
        <f t="shared" si="3188"/>
        <v>13.929668016307495</v>
      </c>
      <c r="AB2539">
        <f t="shared" si="3189"/>
        <v>21.251802315802983</v>
      </c>
      <c r="AC2539">
        <f t="shared" si="3190"/>
        <v>20.812473811853462</v>
      </c>
      <c r="AD2539">
        <f t="shared" si="3198"/>
        <v>14.458857114711035</v>
      </c>
      <c r="AE2539">
        <f t="shared" si="3171"/>
        <v>8844.7699216000001</v>
      </c>
      <c r="AF2539">
        <f t="shared" si="3173"/>
        <v>8881.4166664999993</v>
      </c>
      <c r="AG2539">
        <f t="shared" si="3195"/>
        <v>9075.9575194000008</v>
      </c>
      <c r="AH2539">
        <f t="shared" si="3180"/>
        <v>8957.7499998999992</v>
      </c>
      <c r="AI2539">
        <f t="shared" si="3181"/>
        <v>9215.0880794695422</v>
      </c>
      <c r="AJ2539">
        <f t="shared" si="3182"/>
        <v>8700.4119203304563</v>
      </c>
      <c r="AK2539">
        <f t="shared" si="3183"/>
        <v>8.5661787294152442E-2</v>
      </c>
      <c r="AL2539">
        <f t="shared" si="3162"/>
        <v>-0.8571428571428571</v>
      </c>
      <c r="AM2539">
        <f t="shared" si="3163"/>
        <v>-691582.28571428568</v>
      </c>
      <c r="AN2539">
        <f t="shared" si="3196"/>
        <v>-2977121.5192120615</v>
      </c>
      <c r="AO2539">
        <f t="shared" si="3197"/>
        <v>9386996</v>
      </c>
      <c r="AP2539">
        <f t="shared" si="3199"/>
        <v>-0.31715380716174391</v>
      </c>
      <c r="AQ2539">
        <f t="shared" si="3200"/>
        <v>8839.9946731952132</v>
      </c>
      <c r="AR2539">
        <f t="shared" si="3201"/>
        <v>8833.01720902538</v>
      </c>
      <c r="AS2539">
        <f t="shared" si="3202"/>
        <v>8926.3377692733084</v>
      </c>
      <c r="AT2539">
        <f t="shared" si="3203"/>
        <v>8977.262432015852</v>
      </c>
      <c r="AU2539">
        <f t="shared" si="3204"/>
        <v>8946.787865399865</v>
      </c>
      <c r="AV2539">
        <f t="shared" si="3205"/>
        <v>8980.7041483048833</v>
      </c>
      <c r="AW2539">
        <f t="shared" si="3206"/>
        <v>-33.916282905018306</v>
      </c>
      <c r="AX2539">
        <f t="shared" si="3233"/>
        <v>18.347277137149248</v>
      </c>
      <c r="AY2539">
        <f t="shared" si="3207"/>
        <v>-52.263560042167555</v>
      </c>
      <c r="AZ2539">
        <f t="shared" si="3164"/>
        <v>8822.5</v>
      </c>
      <c r="BA2539">
        <f t="shared" si="3165"/>
        <v>7118398835</v>
      </c>
      <c r="BB2539">
        <f t="shared" si="3168"/>
        <v>0</v>
      </c>
      <c r="BC2539">
        <f t="shared" si="3169"/>
        <v>7118398835</v>
      </c>
      <c r="BD2539">
        <f t="shared" si="3184"/>
        <v>8061760856.5133362</v>
      </c>
      <c r="BE2539">
        <f t="shared" si="3185"/>
        <v>56523337043.680252</v>
      </c>
      <c r="BF2539">
        <f t="shared" si="3186"/>
        <v>0.14262712143629006</v>
      </c>
      <c r="BG2539">
        <f t="shared" si="3187"/>
        <v>12.482385439705538</v>
      </c>
      <c r="BH2539">
        <f t="shared" si="3208"/>
        <v>108236225</v>
      </c>
      <c r="BI2539">
        <f t="shared" si="3209"/>
        <v>-0.37765727881616096</v>
      </c>
      <c r="BJ2539">
        <f t="shared" si="3170"/>
        <v>-7145.0194999999439</v>
      </c>
      <c r="BK2539">
        <f t="shared" si="3210"/>
        <v>-7.9921262674813604E-3</v>
      </c>
      <c r="BL2539">
        <f t="shared" si="3211"/>
        <v>0.99200787373251864</v>
      </c>
      <c r="BM2539">
        <f t="shared" si="3212"/>
        <v>135.62907668890017</v>
      </c>
      <c r="BN2539">
        <f t="shared" si="3213"/>
        <v>8861.5</v>
      </c>
      <c r="BO2539">
        <f t="shared" si="3172"/>
        <v>8908.7399413999992</v>
      </c>
      <c r="BP2539">
        <f t="shared" si="3214"/>
        <v>8982.3595760882363</v>
      </c>
      <c r="BQ2539">
        <f t="shared" si="3215"/>
        <v>-73.619634688237056</v>
      </c>
      <c r="BR2539">
        <f t="shared" si="3216"/>
        <v>-377</v>
      </c>
      <c r="BS2539">
        <f t="shared" si="3217"/>
        <v>-370.90039099999922</v>
      </c>
      <c r="BT2539">
        <f t="shared" si="3218"/>
        <v>-229.45019499999944</v>
      </c>
      <c r="BU2539">
        <f t="shared" si="3219"/>
        <v>-263</v>
      </c>
      <c r="BV2539">
        <f t="shared" si="3220"/>
        <v>8810.6566404000005</v>
      </c>
      <c r="BW2539">
        <f t="shared" si="3221"/>
        <v>8830.8737907142877</v>
      </c>
      <c r="BX2539">
        <f t="shared" si="3222"/>
        <v>8894.7917967090907</v>
      </c>
      <c r="BY2539">
        <f t="shared" si="3223"/>
        <v>9006.4426198380952</v>
      </c>
      <c r="BZ2539">
        <f t="shared" si="3224"/>
        <v>9227.4501949999994</v>
      </c>
      <c r="CA2539">
        <f t="shared" si="3225"/>
        <v>8715.0996090000008</v>
      </c>
      <c r="CB2539">
        <f t="shared" si="3226"/>
        <v>8895.5729944533341</v>
      </c>
      <c r="CC2539">
        <f t="shared" si="3227"/>
        <v>8961.4424288833325</v>
      </c>
      <c r="CD2539">
        <f t="shared" si="3228"/>
        <v>9046.1793006385724</v>
      </c>
      <c r="CE2539">
        <f t="shared" si="3229"/>
        <v>9146.6144415087929</v>
      </c>
      <c r="CF2539">
        <f t="shared" si="3230"/>
        <v>8814.9501949999994</v>
      </c>
      <c r="CG2539">
        <f t="shared" si="3231"/>
        <v>8904.2001949999994</v>
      </c>
      <c r="CH2539">
        <f t="shared" si="3232"/>
        <v>8760.2998050000006</v>
      </c>
    </row>
    <row r="2540" spans="1:86">
      <c r="A2540" s="1">
        <v>43223</v>
      </c>
      <c r="B2540">
        <v>8765</v>
      </c>
      <c r="C2540">
        <v>8799</v>
      </c>
      <c r="D2540">
        <v>8700</v>
      </c>
      <c r="E2540">
        <v>8755.9501949999994</v>
      </c>
      <c r="F2540">
        <v>406825</v>
      </c>
      <c r="G2540">
        <f t="shared" si="3166"/>
        <v>53012.132946965088</v>
      </c>
      <c r="H2540">
        <f t="shared" si="3194"/>
        <v>853418.834800774</v>
      </c>
      <c r="I2540">
        <f t="shared" si="3167"/>
        <v>8754.9875487499994</v>
      </c>
      <c r="J2540">
        <f t="shared" si="3174"/>
        <v>9118.3500977500007</v>
      </c>
      <c r="K2540">
        <f t="shared" si="3175"/>
        <v>8754.9875487499994</v>
      </c>
      <c r="L2540">
        <f t="shared" si="3176"/>
        <v>10</v>
      </c>
      <c r="M2540">
        <f t="shared" si="3177"/>
        <v>1</v>
      </c>
      <c r="N2540">
        <f t="shared" si="3178"/>
        <v>0</v>
      </c>
      <c r="O2540">
        <f t="shared" si="3179"/>
        <v>90</v>
      </c>
      <c r="P2540">
        <f t="shared" si="3154"/>
        <v>99</v>
      </c>
      <c r="Q2540">
        <f t="shared" si="3155"/>
        <v>43.049805000000561</v>
      </c>
      <c r="R2540">
        <f t="shared" si="3156"/>
        <v>55.950194999999439</v>
      </c>
      <c r="S2540">
        <f t="shared" si="3157"/>
        <v>99</v>
      </c>
      <c r="T2540">
        <f t="shared" si="3193"/>
        <v>158.47635555449239</v>
      </c>
      <c r="U2540">
        <f t="shared" si="3158"/>
        <v>-9</v>
      </c>
      <c r="V2540">
        <f t="shared" si="3159"/>
        <v>35</v>
      </c>
      <c r="W2540">
        <f t="shared" si="3160"/>
        <v>0</v>
      </c>
      <c r="X2540">
        <f t="shared" si="3161"/>
        <v>35</v>
      </c>
      <c r="Y2540">
        <f t="shared" si="3191"/>
        <v>21.090203689073558</v>
      </c>
      <c r="Z2540">
        <f t="shared" si="3192"/>
        <v>34.676275778826579</v>
      </c>
      <c r="AA2540">
        <f t="shared" si="3188"/>
        <v>13.308107455702849</v>
      </c>
      <c r="AB2540">
        <f t="shared" si="3189"/>
        <v>21.881040649564333</v>
      </c>
      <c r="AC2540">
        <f t="shared" si="3190"/>
        <v>24.362434601189655</v>
      </c>
      <c r="AD2540">
        <f t="shared" si="3198"/>
        <v>14.782882589627233</v>
      </c>
      <c r="AE2540">
        <f t="shared" si="3171"/>
        <v>8809.0400387999998</v>
      </c>
      <c r="AF2540">
        <f t="shared" si="3173"/>
        <v>8829.9666338333336</v>
      </c>
      <c r="AG2540">
        <f t="shared" si="3195"/>
        <v>9063.0800291500018</v>
      </c>
      <c r="AH2540">
        <f t="shared" si="3180"/>
        <v>8921.1950193999983</v>
      </c>
      <c r="AI2540">
        <f t="shared" si="3181"/>
        <v>9178.9574299432697</v>
      </c>
      <c r="AJ2540">
        <f t="shared" si="3182"/>
        <v>8663.4326088567268</v>
      </c>
      <c r="AK2540">
        <f t="shared" si="3183"/>
        <v>0.1794629130529127</v>
      </c>
      <c r="AL2540">
        <f t="shared" si="3162"/>
        <v>0.13030696969695837</v>
      </c>
      <c r="AM2540">
        <f t="shared" si="3163"/>
        <v>53012.132946965088</v>
      </c>
      <c r="AN2540">
        <f t="shared" si="3196"/>
        <v>-2626167.4016124401</v>
      </c>
      <c r="AO2540">
        <f t="shared" si="3197"/>
        <v>9305541</v>
      </c>
      <c r="AP2540">
        <f t="shared" si="3199"/>
        <v>-0.28221544578788488</v>
      </c>
      <c r="AQ2540">
        <f t="shared" si="3200"/>
        <v>8811.4195506088399</v>
      </c>
      <c r="AR2540">
        <f t="shared" si="3201"/>
        <v>8788.8943600281473</v>
      </c>
      <c r="AS2540">
        <f t="shared" si="3202"/>
        <v>8895.6680059041137</v>
      </c>
      <c r="AT2540">
        <f t="shared" si="3203"/>
        <v>8957.3443306844256</v>
      </c>
      <c r="AU2540">
        <f t="shared" si="3204"/>
        <v>8918.1622148398856</v>
      </c>
      <c r="AV2540">
        <f t="shared" si="3205"/>
        <v>8964.9713715735415</v>
      </c>
      <c r="AW2540">
        <f t="shared" si="3206"/>
        <v>-46.809156733655982</v>
      </c>
      <c r="AX2540">
        <f t="shared" si="3233"/>
        <v>5.3159903629882024</v>
      </c>
      <c r="AY2540">
        <f t="shared" si="3207"/>
        <v>-52.125147096644184</v>
      </c>
      <c r="AZ2540">
        <f t="shared" si="3164"/>
        <v>8751.6500649999998</v>
      </c>
      <c r="BA2540">
        <f t="shared" si="3165"/>
        <v>3560390037.693625</v>
      </c>
      <c r="BB2540">
        <f t="shared" si="3168"/>
        <v>0</v>
      </c>
      <c r="BC2540">
        <f t="shared" si="3169"/>
        <v>3560390037.693625</v>
      </c>
      <c r="BD2540">
        <f t="shared" si="3184"/>
        <v>8061760856.5133362</v>
      </c>
      <c r="BE2540">
        <f t="shared" si="3185"/>
        <v>57308819629.909286</v>
      </c>
      <c r="BF2540">
        <f t="shared" si="3186"/>
        <v>0.14067225443788289</v>
      </c>
      <c r="BG2540">
        <f t="shared" si="3187"/>
        <v>12.332399064725692</v>
      </c>
      <c r="BH2540">
        <f t="shared" si="3208"/>
        <v>108643050</v>
      </c>
      <c r="BI2540">
        <f t="shared" si="3209"/>
        <v>-0.52213392317213814</v>
      </c>
      <c r="BJ2540">
        <f t="shared" si="3170"/>
        <v>1045.0194999999439</v>
      </c>
      <c r="BK2540">
        <f t="shared" si="3210"/>
        <v>1.3094167762592989E-3</v>
      </c>
      <c r="BL2540">
        <f t="shared" si="3211"/>
        <v>1.0013094167762593</v>
      </c>
      <c r="BM2540">
        <f t="shared" si="3212"/>
        <v>135.85271874870884</v>
      </c>
      <c r="BN2540">
        <f t="shared" si="3213"/>
        <v>8749.5</v>
      </c>
      <c r="BO2540">
        <f t="shared" si="3172"/>
        <v>8860.9599608999997</v>
      </c>
      <c r="BP2540">
        <f t="shared" si="3214"/>
        <v>8981.7713407941192</v>
      </c>
      <c r="BQ2540">
        <f t="shared" si="3215"/>
        <v>-120.81137989411945</v>
      </c>
      <c r="BR2540">
        <f t="shared" si="3216"/>
        <v>-321.70019599999978</v>
      </c>
      <c r="BS2540">
        <f t="shared" si="3217"/>
        <v>-368</v>
      </c>
      <c r="BT2540">
        <f t="shared" si="3218"/>
        <v>-384.75</v>
      </c>
      <c r="BU2540">
        <f t="shared" si="3219"/>
        <v>-379</v>
      </c>
      <c r="BV2540">
        <f t="shared" si="3220"/>
        <v>8781.0500648666675</v>
      </c>
      <c r="BW2540">
        <f t="shared" si="3221"/>
        <v>8795.0262274285706</v>
      </c>
      <c r="BX2540">
        <f t="shared" si="3222"/>
        <v>8858.1009230909094</v>
      </c>
      <c r="BY2540">
        <f t="shared" si="3223"/>
        <v>8975.9657318000009</v>
      </c>
      <c r="BZ2540">
        <f t="shared" si="3224"/>
        <v>9183.75</v>
      </c>
      <c r="CA2540">
        <f t="shared" si="3225"/>
        <v>8700</v>
      </c>
      <c r="CB2540">
        <f t="shared" si="3226"/>
        <v>8858.1905270433326</v>
      </c>
      <c r="CC2540">
        <f t="shared" si="3227"/>
        <v>8884.638601016668</v>
      </c>
      <c r="CD2540">
        <f t="shared" si="3228"/>
        <v>9010.4972692040865</v>
      </c>
      <c r="CE2540">
        <f t="shared" si="3229"/>
        <v>9170.9473950112788</v>
      </c>
      <c r="CF2540">
        <f t="shared" si="3230"/>
        <v>8744.5</v>
      </c>
      <c r="CG2540">
        <f t="shared" si="3231"/>
        <v>8998</v>
      </c>
      <c r="CH2540">
        <f t="shared" si="3232"/>
        <v>8725</v>
      </c>
    </row>
    <row r="2541" spans="1:86">
      <c r="A2541" s="1">
        <v>43224</v>
      </c>
      <c r="B2541">
        <v>8784</v>
      </c>
      <c r="C2541">
        <v>8790</v>
      </c>
      <c r="D2541">
        <v>8665</v>
      </c>
      <c r="E2541">
        <v>8678.2001949999994</v>
      </c>
      <c r="F2541">
        <v>490244</v>
      </c>
      <c r="G2541">
        <f t="shared" si="3166"/>
        <v>-386702.9376387244</v>
      </c>
      <c r="H2541">
        <f t="shared" si="3194"/>
        <v>466715.8971620496</v>
      </c>
      <c r="I2541">
        <f t="shared" si="3167"/>
        <v>8729.3000487499994</v>
      </c>
      <c r="J2541">
        <f t="shared" si="3174"/>
        <v>9083.3000490000013</v>
      </c>
      <c r="K2541">
        <f t="shared" si="3175"/>
        <v>8729.3000487499994</v>
      </c>
      <c r="L2541">
        <f t="shared" si="3176"/>
        <v>8</v>
      </c>
      <c r="M2541">
        <f t="shared" si="3177"/>
        <v>1</v>
      </c>
      <c r="N2541">
        <f t="shared" si="3178"/>
        <v>20</v>
      </c>
      <c r="O2541">
        <f t="shared" si="3179"/>
        <v>90</v>
      </c>
      <c r="P2541">
        <f t="shared" si="3154"/>
        <v>125</v>
      </c>
      <c r="Q2541">
        <f t="shared" si="3155"/>
        <v>111.79980500000056</v>
      </c>
      <c r="R2541">
        <f t="shared" si="3156"/>
        <v>13.200194999999439</v>
      </c>
      <c r="S2541">
        <f t="shared" si="3157"/>
        <v>125</v>
      </c>
      <c r="T2541">
        <f t="shared" si="3193"/>
        <v>156.0851873006001</v>
      </c>
      <c r="U2541">
        <f t="shared" si="3158"/>
        <v>-20</v>
      </c>
      <c r="V2541">
        <f t="shared" si="3159"/>
        <v>5</v>
      </c>
      <c r="W2541">
        <f t="shared" si="3160"/>
        <v>0</v>
      </c>
      <c r="X2541">
        <f t="shared" si="3161"/>
        <v>5</v>
      </c>
      <c r="Y2541">
        <f t="shared" si="3191"/>
        <v>19.583760568425447</v>
      </c>
      <c r="Z2541">
        <f t="shared" si="3192"/>
        <v>32.556541794624685</v>
      </c>
      <c r="AA2541">
        <f t="shared" si="3188"/>
        <v>12.54684118788904</v>
      </c>
      <c r="AB2541">
        <f t="shared" si="3189"/>
        <v>20.858187991871997</v>
      </c>
      <c r="AC2541">
        <f t="shared" si="3190"/>
        <v>24.880525501886158</v>
      </c>
      <c r="AD2541">
        <f t="shared" si="3198"/>
        <v>15.539482025775731</v>
      </c>
      <c r="AE2541">
        <f t="shared" si="3171"/>
        <v>8755.3900388000002</v>
      </c>
      <c r="AF2541">
        <f t="shared" si="3173"/>
        <v>8787.2333981666652</v>
      </c>
      <c r="AG2541">
        <f t="shared" si="3195"/>
        <v>9040.3600584500018</v>
      </c>
      <c r="AH2541">
        <f t="shared" si="3180"/>
        <v>8881.2499997999985</v>
      </c>
      <c r="AI2541">
        <f t="shared" si="3181"/>
        <v>9153.070386229836</v>
      </c>
      <c r="AJ2541">
        <f t="shared" si="3182"/>
        <v>8609.429613370161</v>
      </c>
      <c r="AK2541">
        <f t="shared" si="3183"/>
        <v>0.12650004389495928</v>
      </c>
      <c r="AL2541">
        <f t="shared" si="3162"/>
        <v>-0.78879688000000892</v>
      </c>
      <c r="AM2541">
        <f t="shared" si="3163"/>
        <v>-386702.9376387244</v>
      </c>
      <c r="AN2541">
        <f t="shared" si="3196"/>
        <v>-3139544.6571420543</v>
      </c>
      <c r="AO2541">
        <f t="shared" si="3197"/>
        <v>9558829</v>
      </c>
      <c r="AP2541">
        <f t="shared" si="3199"/>
        <v>-0.32844448385278724</v>
      </c>
      <c r="AQ2541">
        <f t="shared" si="3200"/>
        <v>8766.1249697018338</v>
      </c>
      <c r="AR2541">
        <f t="shared" si="3201"/>
        <v>8776.0140229951248</v>
      </c>
      <c r="AS2541">
        <f t="shared" si="3202"/>
        <v>8856.523799941373</v>
      </c>
      <c r="AT2541">
        <f t="shared" si="3203"/>
        <v>8932.221358472827</v>
      </c>
      <c r="AU2541">
        <f t="shared" si="3204"/>
        <v>8882.1679118639022</v>
      </c>
      <c r="AV2541">
        <f t="shared" si="3205"/>
        <v>8944.8973892133945</v>
      </c>
      <c r="AW2541">
        <f t="shared" si="3206"/>
        <v>-62.729477349492299</v>
      </c>
      <c r="AX2541">
        <f t="shared" si="3233"/>
        <v>-8.2931031795078987</v>
      </c>
      <c r="AY2541">
        <f t="shared" si="3207"/>
        <v>-54.436374169984404</v>
      </c>
      <c r="AZ2541">
        <f t="shared" si="3164"/>
        <v>8711.0667316666659</v>
      </c>
      <c r="BA2541">
        <f t="shared" si="3165"/>
        <v>4270548198.7991929</v>
      </c>
      <c r="BB2541">
        <f t="shared" si="3168"/>
        <v>0</v>
      </c>
      <c r="BC2541">
        <f t="shared" si="3169"/>
        <v>4270548198.7991929</v>
      </c>
      <c r="BD2541">
        <f t="shared" si="3184"/>
        <v>8061760856.5133362</v>
      </c>
      <c r="BE2541">
        <f t="shared" si="3185"/>
        <v>58222656280.637253</v>
      </c>
      <c r="BF2541">
        <f t="shared" si="3186"/>
        <v>0.1384643259430674</v>
      </c>
      <c r="BG2541">
        <f t="shared" si="3187"/>
        <v>12.162377229375892</v>
      </c>
      <c r="BH2541">
        <f t="shared" si="3208"/>
        <v>108152806</v>
      </c>
      <c r="BI2541">
        <f t="shared" si="3209"/>
        <v>-0.70128783618174817</v>
      </c>
      <c r="BJ2541">
        <f t="shared" si="3170"/>
        <v>-7875</v>
      </c>
      <c r="BK2541">
        <f t="shared" si="3210"/>
        <v>-8.8796759082067859E-3</v>
      </c>
      <c r="BL2541">
        <f t="shared" si="3211"/>
        <v>0.99112032409179318</v>
      </c>
      <c r="BM2541">
        <f t="shared" si="3212"/>
        <v>143.26192259756891</v>
      </c>
      <c r="BN2541">
        <f t="shared" si="3213"/>
        <v>8727.5</v>
      </c>
      <c r="BO2541">
        <f t="shared" si="3172"/>
        <v>8819.3599608999994</v>
      </c>
      <c r="BP2541">
        <f t="shared" si="3214"/>
        <v>8979.6529613088242</v>
      </c>
      <c r="BQ2541">
        <f t="shared" si="3215"/>
        <v>-160.29300040882481</v>
      </c>
      <c r="BR2541">
        <f t="shared" si="3216"/>
        <v>-346.79980500000056</v>
      </c>
      <c r="BS2541">
        <f t="shared" si="3217"/>
        <v>-347.95019499999944</v>
      </c>
      <c r="BT2541">
        <f t="shared" si="3218"/>
        <v>-318.15039099999922</v>
      </c>
      <c r="BU2541">
        <f t="shared" si="3219"/>
        <v>-298</v>
      </c>
      <c r="BV2541">
        <f t="shared" si="3220"/>
        <v>8737.4367835999983</v>
      </c>
      <c r="BW2541">
        <f t="shared" si="3221"/>
        <v>8751.6643877619044</v>
      </c>
      <c r="BX2541">
        <f t="shared" si="3222"/>
        <v>8813.9200459272706</v>
      </c>
      <c r="BY2541">
        <f t="shared" si="3223"/>
        <v>8939.3105094999992</v>
      </c>
      <c r="BZ2541">
        <f t="shared" si="3224"/>
        <v>9142.5498050000006</v>
      </c>
      <c r="CA2541">
        <f t="shared" si="3225"/>
        <v>8665</v>
      </c>
      <c r="CB2541">
        <f t="shared" si="3226"/>
        <v>8778.7020635099998</v>
      </c>
      <c r="CC2541">
        <f t="shared" si="3227"/>
        <v>8846.3643388972214</v>
      </c>
      <c r="CD2541">
        <f t="shared" si="3228"/>
        <v>8977.5673827548417</v>
      </c>
      <c r="CE2541">
        <f t="shared" si="3229"/>
        <v>9176.7021458801937</v>
      </c>
      <c r="CF2541">
        <f t="shared" si="3230"/>
        <v>8755.9501949999994</v>
      </c>
      <c r="CG2541">
        <f t="shared" si="3231"/>
        <v>8799</v>
      </c>
      <c r="CH2541">
        <f t="shared" si="3232"/>
        <v>8700</v>
      </c>
    </row>
    <row r="2542" spans="1:86">
      <c r="A2542" s="1">
        <v>43227</v>
      </c>
      <c r="B2542">
        <v>8693</v>
      </c>
      <c r="C2542">
        <v>8770</v>
      </c>
      <c r="D2542">
        <v>8660</v>
      </c>
      <c r="E2542">
        <v>8743.7001949999994</v>
      </c>
      <c r="F2542">
        <v>342702</v>
      </c>
      <c r="G2542">
        <f t="shared" si="3166"/>
        <v>178829.34957981468</v>
      </c>
      <c r="H2542">
        <f t="shared" si="3194"/>
        <v>645545.24674186425</v>
      </c>
      <c r="I2542">
        <f t="shared" si="3167"/>
        <v>8716.6750487499994</v>
      </c>
      <c r="J2542">
        <f t="shared" si="3174"/>
        <v>9083.3000490000013</v>
      </c>
      <c r="K2542">
        <f t="shared" si="3175"/>
        <v>8716.6750487499994</v>
      </c>
      <c r="L2542">
        <f t="shared" si="3176"/>
        <v>9</v>
      </c>
      <c r="M2542">
        <f t="shared" si="3177"/>
        <v>1</v>
      </c>
      <c r="N2542">
        <f t="shared" si="3178"/>
        <v>10</v>
      </c>
      <c r="O2542">
        <f t="shared" si="3179"/>
        <v>90</v>
      </c>
      <c r="P2542">
        <f t="shared" si="3154"/>
        <v>110</v>
      </c>
      <c r="Q2542">
        <f t="shared" si="3155"/>
        <v>26.299805000000561</v>
      </c>
      <c r="R2542">
        <f t="shared" si="3156"/>
        <v>83.700194999999439</v>
      </c>
      <c r="S2542">
        <f t="shared" si="3157"/>
        <v>110</v>
      </c>
      <c r="T2542">
        <f t="shared" si="3193"/>
        <v>152.79338820770008</v>
      </c>
      <c r="U2542">
        <f t="shared" si="3158"/>
        <v>36.200194999999439</v>
      </c>
      <c r="V2542">
        <f t="shared" si="3159"/>
        <v>-30</v>
      </c>
      <c r="W2542">
        <f t="shared" si="3160"/>
        <v>36.200194999999439</v>
      </c>
      <c r="X2542">
        <f t="shared" si="3161"/>
        <v>0</v>
      </c>
      <c r="Y2542">
        <f t="shared" si="3191"/>
        <v>20.770648742109302</v>
      </c>
      <c r="Z2542">
        <f t="shared" si="3192"/>
        <v>30.231074523580066</v>
      </c>
      <c r="AA2542">
        <f t="shared" si="3188"/>
        <v>13.593944728730452</v>
      </c>
      <c r="AB2542">
        <f t="shared" si="3189"/>
        <v>19.785590776012754</v>
      </c>
      <c r="AC2542">
        <f t="shared" si="3190"/>
        <v>18.549227703910002</v>
      </c>
      <c r="AD2542">
        <f t="shared" si="3198"/>
        <v>15.84384590492593</v>
      </c>
      <c r="AE2542">
        <f t="shared" si="3171"/>
        <v>8747.4601559999974</v>
      </c>
      <c r="AF2542">
        <f t="shared" si="3173"/>
        <v>8753.4417314999992</v>
      </c>
      <c r="AG2542">
        <f t="shared" si="3195"/>
        <v>9017.2350584500018</v>
      </c>
      <c r="AH2542">
        <f t="shared" si="3180"/>
        <v>8853.1200193000004</v>
      </c>
      <c r="AI2542">
        <f t="shared" si="3181"/>
        <v>9117.7395457229486</v>
      </c>
      <c r="AJ2542">
        <f t="shared" si="3182"/>
        <v>8588.5004928770522</v>
      </c>
      <c r="AK2542">
        <f t="shared" si="3183"/>
        <v>0.29325066109234799</v>
      </c>
      <c r="AL2542">
        <f t="shared" si="3162"/>
        <v>0.52182172727271703</v>
      </c>
      <c r="AM2542">
        <f t="shared" si="3163"/>
        <v>178829.34957981468</v>
      </c>
      <c r="AN2542">
        <f t="shared" si="3196"/>
        <v>-3281161.9422840094</v>
      </c>
      <c r="AO2542">
        <f t="shared" si="3197"/>
        <v>9472017</v>
      </c>
      <c r="AP2542">
        <f t="shared" si="3199"/>
        <v>-0.3464058333387714</v>
      </c>
      <c r="AQ2542">
        <f t="shared" si="3200"/>
        <v>8758.5005463032103</v>
      </c>
      <c r="AR2542">
        <f t="shared" si="3201"/>
        <v>8775.7820820165143</v>
      </c>
      <c r="AS2542">
        <f t="shared" si="3202"/>
        <v>8836.215551051926</v>
      </c>
      <c r="AT2542">
        <f t="shared" si="3203"/>
        <v>8915.2544537602716</v>
      </c>
      <c r="AU2542">
        <f t="shared" si="3204"/>
        <v>8861.3977543343171</v>
      </c>
      <c r="AV2542">
        <f t="shared" si="3205"/>
        <v>8930.8135856184563</v>
      </c>
      <c r="AW2542">
        <f t="shared" si="3206"/>
        <v>-69.415831284139131</v>
      </c>
      <c r="AX2542">
        <f t="shared" si="3233"/>
        <v>-20.517648800434145</v>
      </c>
      <c r="AY2542">
        <f t="shared" si="3207"/>
        <v>-48.898182483704986</v>
      </c>
      <c r="AZ2542">
        <f t="shared" si="3164"/>
        <v>8724.5667316666659</v>
      </c>
      <c r="BA2542">
        <f t="shared" si="3165"/>
        <v>2989926468.0756297</v>
      </c>
      <c r="BB2542">
        <f t="shared" si="3168"/>
        <v>2989926468.0756297</v>
      </c>
      <c r="BC2542">
        <f t="shared" si="3169"/>
        <v>0</v>
      </c>
      <c r="BD2542">
        <f t="shared" si="3184"/>
        <v>8563203359.9222984</v>
      </c>
      <c r="BE2542">
        <f t="shared" si="3185"/>
        <v>58222656280.637253</v>
      </c>
      <c r="BF2542">
        <f t="shared" si="3186"/>
        <v>0.1470768238166095</v>
      </c>
      <c r="BG2542">
        <f t="shared" si="3187"/>
        <v>12.821880868209718</v>
      </c>
      <c r="BH2542">
        <f t="shared" si="3208"/>
        <v>108495508</v>
      </c>
      <c r="BI2542">
        <f t="shared" si="3209"/>
        <v>-0.77726212308273268</v>
      </c>
      <c r="BJ2542">
        <f t="shared" si="3170"/>
        <v>6450</v>
      </c>
      <c r="BK2542">
        <f t="shared" si="3210"/>
        <v>7.5476479602001167E-3</v>
      </c>
      <c r="BL2542">
        <f t="shared" si="3211"/>
        <v>1.0075476479602001</v>
      </c>
      <c r="BM2542">
        <f t="shared" si="3212"/>
        <v>139.46673614193728</v>
      </c>
      <c r="BN2542">
        <f t="shared" si="3213"/>
        <v>8715</v>
      </c>
      <c r="BO2542">
        <f t="shared" si="3172"/>
        <v>8777.15</v>
      </c>
      <c r="BP2542">
        <f t="shared" si="3214"/>
        <v>8976.0360466764723</v>
      </c>
      <c r="BQ2542">
        <f t="shared" si="3215"/>
        <v>-198.88604667647269</v>
      </c>
      <c r="BR2542">
        <f t="shared" si="3216"/>
        <v>-321.14941400000134</v>
      </c>
      <c r="BS2542">
        <f t="shared" si="3217"/>
        <v>-345.95019499999944</v>
      </c>
      <c r="BT2542">
        <f t="shared" si="3218"/>
        <v>-355</v>
      </c>
      <c r="BU2542">
        <f t="shared" si="3219"/>
        <v>-346.90039099999922</v>
      </c>
      <c r="BV2542">
        <f t="shared" si="3220"/>
        <v>8733.5401689999999</v>
      </c>
      <c r="BW2542">
        <f t="shared" si="3221"/>
        <v>8739.2263297142836</v>
      </c>
      <c r="BX2542">
        <f t="shared" si="3222"/>
        <v>8788.9109905090918</v>
      </c>
      <c r="BY2542">
        <f t="shared" si="3223"/>
        <v>8911.0571891714299</v>
      </c>
      <c r="BZ2542">
        <f t="shared" si="3224"/>
        <v>9142.5498050000006</v>
      </c>
      <c r="CA2542">
        <f t="shared" si="3225"/>
        <v>8660</v>
      </c>
      <c r="CB2542">
        <f t="shared" si="3226"/>
        <v>8772.4671449499983</v>
      </c>
      <c r="CC2542">
        <f t="shared" si="3227"/>
        <v>8774.4920081750006</v>
      </c>
      <c r="CD2542">
        <f t="shared" si="3228"/>
        <v>8956.1873391735317</v>
      </c>
      <c r="CE2542">
        <f t="shared" si="3229"/>
        <v>9170.213371042435</v>
      </c>
      <c r="CF2542">
        <f t="shared" si="3230"/>
        <v>8678.2001949999994</v>
      </c>
      <c r="CG2542">
        <f t="shared" si="3231"/>
        <v>8790</v>
      </c>
      <c r="CH2542">
        <f t="shared" si="3232"/>
        <v>8665</v>
      </c>
    </row>
    <row r="2543" spans="1:86">
      <c r="A2543" s="1">
        <v>43228</v>
      </c>
      <c r="B2543">
        <v>8785</v>
      </c>
      <c r="C2543">
        <v>8806.2001949999994</v>
      </c>
      <c r="D2543">
        <v>8690</v>
      </c>
      <c r="E2543">
        <v>8775.2001949999994</v>
      </c>
      <c r="F2543">
        <v>404969</v>
      </c>
      <c r="G2543">
        <f t="shared" si="3166"/>
        <v>188892.95985221778</v>
      </c>
      <c r="H2543">
        <f t="shared" si="3194"/>
        <v>834438.20659408206</v>
      </c>
      <c r="I2543">
        <f t="shared" si="3167"/>
        <v>8764.1000974999988</v>
      </c>
      <c r="J2543">
        <f t="shared" si="3174"/>
        <v>9083.3000490000013</v>
      </c>
      <c r="K2543">
        <f t="shared" si="3175"/>
        <v>8716.6750487499994</v>
      </c>
      <c r="L2543">
        <f t="shared" si="3176"/>
        <v>10</v>
      </c>
      <c r="M2543">
        <f t="shared" si="3177"/>
        <v>2</v>
      </c>
      <c r="N2543">
        <f t="shared" si="3178"/>
        <v>0</v>
      </c>
      <c r="O2543">
        <f t="shared" si="3179"/>
        <v>80</v>
      </c>
      <c r="P2543">
        <f t="shared" si="3154"/>
        <v>116.20019499999944</v>
      </c>
      <c r="Q2543">
        <f t="shared" si="3155"/>
        <v>31</v>
      </c>
      <c r="R2543">
        <f t="shared" si="3156"/>
        <v>85.200194999999439</v>
      </c>
      <c r="S2543">
        <f t="shared" si="3157"/>
        <v>116.20019499999944</v>
      </c>
      <c r="T2543">
        <f t="shared" si="3193"/>
        <v>150.17958869286434</v>
      </c>
      <c r="U2543">
        <f t="shared" si="3158"/>
        <v>-11.200194999999439</v>
      </c>
      <c r="V2543">
        <f t="shared" si="3159"/>
        <v>-15</v>
      </c>
      <c r="W2543">
        <f t="shared" si="3160"/>
        <v>0</v>
      </c>
      <c r="X2543">
        <f t="shared" si="3161"/>
        <v>0</v>
      </c>
      <c r="Y2543">
        <f t="shared" si="3191"/>
        <v>19.287030974815782</v>
      </c>
      <c r="Z2543">
        <f t="shared" si="3192"/>
        <v>28.07171205761006</v>
      </c>
      <c r="AA2543">
        <f t="shared" si="3188"/>
        <v>12.8426446913902</v>
      </c>
      <c r="AB2543">
        <f t="shared" si="3189"/>
        <v>18.692095445154102</v>
      </c>
      <c r="AC2543">
        <f t="shared" si="3190"/>
        <v>18.549227703910002</v>
      </c>
      <c r="AD2543">
        <f t="shared" si="3198"/>
        <v>16.567326457167098</v>
      </c>
      <c r="AE2543">
        <f t="shared" si="3171"/>
        <v>8739.5101559999985</v>
      </c>
      <c r="AF2543">
        <f t="shared" si="3173"/>
        <v>8752.0834958333307</v>
      </c>
      <c r="AG2543">
        <f t="shared" si="3195"/>
        <v>8991.3625486500023</v>
      </c>
      <c r="AH2543">
        <f t="shared" si="3180"/>
        <v>8824.155077899999</v>
      </c>
      <c r="AI2543">
        <f t="shared" si="3181"/>
        <v>9050.3506887966814</v>
      </c>
      <c r="AJ2543">
        <f t="shared" si="3182"/>
        <v>8597.9594670033166</v>
      </c>
      <c r="AK2543">
        <f t="shared" si="3183"/>
        <v>0.39178639959914979</v>
      </c>
      <c r="AL2543">
        <f t="shared" si="3162"/>
        <v>0.46643807267276705</v>
      </c>
      <c r="AM2543">
        <f t="shared" si="3163"/>
        <v>188892.95985221778</v>
      </c>
      <c r="AN2543">
        <f t="shared" si="3196"/>
        <v>-3411421.9793968182</v>
      </c>
      <c r="AO2543">
        <f t="shared" si="3197"/>
        <v>9450816</v>
      </c>
      <c r="AP2543">
        <f t="shared" si="3199"/>
        <v>-0.36096586574078027</v>
      </c>
      <c r="AQ2543">
        <f t="shared" si="3200"/>
        <v>8764.1784268601186</v>
      </c>
      <c r="AR2543">
        <f t="shared" si="3201"/>
        <v>8759.4138272068085</v>
      </c>
      <c r="AS2543">
        <f t="shared" si="3202"/>
        <v>8825.2327869625788</v>
      </c>
      <c r="AT2543">
        <f t="shared" si="3203"/>
        <v>8902.6495704718473</v>
      </c>
      <c r="AU2543">
        <f t="shared" si="3204"/>
        <v>8848.4681204341687</v>
      </c>
      <c r="AV2543">
        <f t="shared" si="3205"/>
        <v>8919.9206482751651</v>
      </c>
      <c r="AW2543">
        <f t="shared" si="3206"/>
        <v>-71.452527840996481</v>
      </c>
      <c r="AX2543">
        <f t="shared" si="3233"/>
        <v>-30.704624608546613</v>
      </c>
      <c r="AY2543">
        <f t="shared" si="3207"/>
        <v>-40.747903232449872</v>
      </c>
      <c r="AZ2543">
        <f t="shared" si="3164"/>
        <v>8757.1334633333317</v>
      </c>
      <c r="BA2543">
        <f t="shared" si="3165"/>
        <v>3546367581.5126362</v>
      </c>
      <c r="BB2543">
        <f t="shared" si="3168"/>
        <v>3546367581.5126362</v>
      </c>
      <c r="BC2543">
        <f t="shared" si="3169"/>
        <v>0</v>
      </c>
      <c r="BD2543">
        <f t="shared" si="3184"/>
        <v>12109570941.434935</v>
      </c>
      <c r="BE2543">
        <f t="shared" si="3185"/>
        <v>55077801726.820816</v>
      </c>
      <c r="BF2543">
        <f t="shared" si="3186"/>
        <v>0.21986300400108433</v>
      </c>
      <c r="BG2543">
        <f t="shared" si="3187"/>
        <v>18.023581605470909</v>
      </c>
      <c r="BH2543">
        <f t="shared" si="3208"/>
        <v>108900477</v>
      </c>
      <c r="BI2543">
        <f t="shared" si="3209"/>
        <v>-0.80104443367232403</v>
      </c>
      <c r="BJ2543">
        <f t="shared" si="3170"/>
        <v>3050</v>
      </c>
      <c r="BK2543">
        <f t="shared" si="3210"/>
        <v>3.6025937872404376E-3</v>
      </c>
      <c r="BL2543">
        <f t="shared" si="3211"/>
        <v>1.0036025937872404</v>
      </c>
      <c r="BM2543">
        <f t="shared" si="3212"/>
        <v>119.21555452776445</v>
      </c>
      <c r="BN2543">
        <f t="shared" si="3213"/>
        <v>8748.1000974999988</v>
      </c>
      <c r="BO2543">
        <f t="shared" si="3172"/>
        <v>8760.320019499999</v>
      </c>
      <c r="BP2543">
        <f t="shared" si="3214"/>
        <v>8975.709573205886</v>
      </c>
      <c r="BQ2543">
        <f t="shared" si="3215"/>
        <v>-215.38955370588701</v>
      </c>
      <c r="BR2543">
        <f t="shared" si="3216"/>
        <v>-289.45019599999978</v>
      </c>
      <c r="BS2543">
        <f t="shared" si="3217"/>
        <v>-341</v>
      </c>
      <c r="BT2543">
        <f t="shared" si="3218"/>
        <v>-336.34961000000112</v>
      </c>
      <c r="BU2543">
        <f t="shared" si="3219"/>
        <v>-310</v>
      </c>
      <c r="BV2543">
        <f t="shared" si="3220"/>
        <v>8742.7868486666666</v>
      </c>
      <c r="BW2543">
        <f t="shared" si="3221"/>
        <v>8745.4430335714278</v>
      </c>
      <c r="BX2543">
        <f t="shared" si="3222"/>
        <v>8774.7437497272713</v>
      </c>
      <c r="BY2543">
        <f t="shared" si="3223"/>
        <v>8888.0062497952385</v>
      </c>
      <c r="BZ2543">
        <f t="shared" si="3224"/>
        <v>9142.5498050000006</v>
      </c>
      <c r="CA2543">
        <f t="shared" si="3225"/>
        <v>8660</v>
      </c>
      <c r="CB2543">
        <f t="shared" si="3226"/>
        <v>8738.207939283333</v>
      </c>
      <c r="CC2543">
        <f t="shared" si="3227"/>
        <v>8769.0698700972207</v>
      </c>
      <c r="CD2543">
        <f t="shared" si="3228"/>
        <v>8912.6228344015472</v>
      </c>
      <c r="CE2543">
        <f t="shared" si="3229"/>
        <v>9144.0120482144885</v>
      </c>
      <c r="CF2543">
        <f t="shared" si="3230"/>
        <v>8743.7001949999994</v>
      </c>
      <c r="CG2543">
        <f t="shared" si="3231"/>
        <v>8770</v>
      </c>
      <c r="CH2543">
        <f t="shared" si="3232"/>
        <v>8660</v>
      </c>
    </row>
    <row r="2544" spans="1:86">
      <c r="A2544" s="1">
        <v>43229</v>
      </c>
      <c r="B2544">
        <v>8795</v>
      </c>
      <c r="C2544">
        <v>8795</v>
      </c>
      <c r="D2544">
        <v>8705</v>
      </c>
      <c r="E2544">
        <v>8718.3496090000008</v>
      </c>
      <c r="F2544">
        <v>314057</v>
      </c>
      <c r="G2544">
        <f t="shared" si="3166"/>
        <v>-220889.48547303901</v>
      </c>
      <c r="H2544">
        <f t="shared" si="3194"/>
        <v>613548.72112104308</v>
      </c>
      <c r="I2544">
        <f t="shared" si="3167"/>
        <v>8753.3374022499993</v>
      </c>
      <c r="J2544">
        <f t="shared" si="3174"/>
        <v>8992.5998534999999</v>
      </c>
      <c r="K2544">
        <f t="shared" si="3175"/>
        <v>8716.6750487499994</v>
      </c>
      <c r="L2544">
        <f t="shared" si="3176"/>
        <v>10</v>
      </c>
      <c r="M2544">
        <f t="shared" si="3177"/>
        <v>3</v>
      </c>
      <c r="N2544">
        <f t="shared" si="3178"/>
        <v>0</v>
      </c>
      <c r="O2544">
        <f t="shared" si="3179"/>
        <v>70</v>
      </c>
      <c r="P2544">
        <f t="shared" si="3154"/>
        <v>90</v>
      </c>
      <c r="Q2544">
        <f t="shared" si="3155"/>
        <v>76.650390999999217</v>
      </c>
      <c r="R2544">
        <f t="shared" si="3156"/>
        <v>13.349609000000783</v>
      </c>
      <c r="S2544">
        <f t="shared" si="3157"/>
        <v>90</v>
      </c>
      <c r="T2544">
        <f t="shared" si="3193"/>
        <v>145.88104664337405</v>
      </c>
      <c r="U2544">
        <f t="shared" si="3158"/>
        <v>-37</v>
      </c>
      <c r="V2544">
        <f t="shared" si="3159"/>
        <v>15</v>
      </c>
      <c r="W2544">
        <f t="shared" si="3160"/>
        <v>0</v>
      </c>
      <c r="X2544">
        <f t="shared" si="3161"/>
        <v>15</v>
      </c>
      <c r="Y2544">
        <f t="shared" si="3191"/>
        <v>17.909385905186081</v>
      </c>
      <c r="Z2544">
        <f t="shared" si="3192"/>
        <v>27.138018339209342</v>
      </c>
      <c r="AA2544">
        <f t="shared" si="3188"/>
        <v>12.27670510821601</v>
      </c>
      <c r="AB2544">
        <f t="shared" si="3189"/>
        <v>18.602840439959209</v>
      </c>
      <c r="AC2544">
        <f t="shared" si="3190"/>
        <v>20.486491039428632</v>
      </c>
      <c r="AD2544">
        <f t="shared" si="3198"/>
        <v>17.705773040382244</v>
      </c>
      <c r="AE2544">
        <f t="shared" si="3171"/>
        <v>8734.2800778000001</v>
      </c>
      <c r="AF2544">
        <f t="shared" si="3173"/>
        <v>8735.9833981666652</v>
      </c>
      <c r="AG2544">
        <f t="shared" si="3195"/>
        <v>8963.6075193500019</v>
      </c>
      <c r="AH2544">
        <f t="shared" si="3180"/>
        <v>8789.5249996999992</v>
      </c>
      <c r="AI2544">
        <f t="shared" si="3181"/>
        <v>8955.9888269262265</v>
      </c>
      <c r="AJ2544">
        <f t="shared" si="3182"/>
        <v>8623.0611724737719</v>
      </c>
      <c r="AK2544">
        <f t="shared" si="3183"/>
        <v>0.2862136420687067</v>
      </c>
      <c r="AL2544">
        <f t="shared" si="3162"/>
        <v>-0.70334202222220488</v>
      </c>
      <c r="AM2544">
        <f t="shared" si="3163"/>
        <v>-220889.48547303901</v>
      </c>
      <c r="AN2544">
        <f t="shared" si="3196"/>
        <v>-3602772.1010815087</v>
      </c>
      <c r="AO2544">
        <f t="shared" si="3197"/>
        <v>9465754</v>
      </c>
      <c r="AP2544">
        <f t="shared" si="3199"/>
        <v>-0.38061121185713348</v>
      </c>
      <c r="AQ2544">
        <f t="shared" si="3200"/>
        <v>8748.5966287876781</v>
      </c>
      <c r="AR2544">
        <f t="shared" si="3201"/>
        <v>8743.891692027868</v>
      </c>
      <c r="AS2544">
        <f t="shared" si="3202"/>
        <v>8805.9938149293139</v>
      </c>
      <c r="AT2544">
        <f t="shared" si="3203"/>
        <v>8886.0625739393818</v>
      </c>
      <c r="AU2544">
        <f t="shared" si="3204"/>
        <v>8828.9503437190433</v>
      </c>
      <c r="AV2544">
        <f t="shared" si="3205"/>
        <v>8905.8106755259032</v>
      </c>
      <c r="AW2544">
        <f t="shared" si="3206"/>
        <v>-76.860331806859904</v>
      </c>
      <c r="AX2544">
        <f t="shared" si="3233"/>
        <v>-39.935766048209274</v>
      </c>
      <c r="AY2544">
        <f t="shared" si="3207"/>
        <v>-36.92456575865063</v>
      </c>
      <c r="AZ2544">
        <f t="shared" si="3164"/>
        <v>8739.4498696666669</v>
      </c>
      <c r="BA2544">
        <f t="shared" si="3165"/>
        <v>2744685407.7179046</v>
      </c>
      <c r="BB2544">
        <f t="shared" si="3168"/>
        <v>0</v>
      </c>
      <c r="BC2544">
        <f t="shared" si="3169"/>
        <v>2744685407.7179046</v>
      </c>
      <c r="BD2544">
        <f t="shared" si="3184"/>
        <v>12109570941.434935</v>
      </c>
      <c r="BE2544">
        <f t="shared" si="3185"/>
        <v>53679650345.447914</v>
      </c>
      <c r="BF2544">
        <f t="shared" si="3186"/>
        <v>0.22558960171136505</v>
      </c>
      <c r="BG2544">
        <f t="shared" si="3187"/>
        <v>18.406618446856967</v>
      </c>
      <c r="BH2544">
        <f t="shared" si="3208"/>
        <v>108586420</v>
      </c>
      <c r="BI2544">
        <f t="shared" si="3209"/>
        <v>-0.86303577077020188</v>
      </c>
      <c r="BJ2544">
        <f t="shared" si="3170"/>
        <v>-5785.0585999998657</v>
      </c>
      <c r="BK2544">
        <f t="shared" si="3210"/>
        <v>-6.4785514559988523E-3</v>
      </c>
      <c r="BL2544">
        <f t="shared" si="3211"/>
        <v>0.99352144854400115</v>
      </c>
      <c r="BM2544">
        <f t="shared" si="3212"/>
        <v>87.734140343907569</v>
      </c>
      <c r="BN2544">
        <f t="shared" si="3213"/>
        <v>8750</v>
      </c>
      <c r="BO2544">
        <f t="shared" si="3172"/>
        <v>8738.0200194999998</v>
      </c>
      <c r="BP2544">
        <f t="shared" si="3214"/>
        <v>8975.6573701911784</v>
      </c>
      <c r="BQ2544">
        <f t="shared" si="3215"/>
        <v>-237.63735069117865</v>
      </c>
      <c r="BR2544">
        <f t="shared" si="3216"/>
        <v>-216.25</v>
      </c>
      <c r="BS2544">
        <f t="shared" si="3217"/>
        <v>-203</v>
      </c>
      <c r="BT2544">
        <f t="shared" si="3218"/>
        <v>-273.79980500000056</v>
      </c>
      <c r="BU2544">
        <f t="shared" si="3219"/>
        <v>-264</v>
      </c>
      <c r="BV2544">
        <f t="shared" si="3220"/>
        <v>8735.7333330000001</v>
      </c>
      <c r="BW2544">
        <f t="shared" si="3221"/>
        <v>8735.8047801904759</v>
      </c>
      <c r="BX2544">
        <f t="shared" si="3222"/>
        <v>8755.5063917454554</v>
      </c>
      <c r="BY2544">
        <f t="shared" si="3223"/>
        <v>8862.0050174476182</v>
      </c>
      <c r="BZ2544">
        <f t="shared" si="3224"/>
        <v>9137</v>
      </c>
      <c r="CA2544">
        <f t="shared" si="3225"/>
        <v>8660</v>
      </c>
      <c r="CB2544">
        <f t="shared" si="3226"/>
        <v>8734.3036715599992</v>
      </c>
      <c r="CC2544">
        <f t="shared" si="3227"/>
        <v>8737.8371824305541</v>
      </c>
      <c r="CD2544">
        <f t="shared" si="3228"/>
        <v>8850.328822036945</v>
      </c>
      <c r="CE2544">
        <f t="shared" si="3229"/>
        <v>9117.4514262092525</v>
      </c>
      <c r="CF2544">
        <f t="shared" si="3230"/>
        <v>8775.2001949999994</v>
      </c>
      <c r="CG2544">
        <f t="shared" si="3231"/>
        <v>8806.2001949999994</v>
      </c>
      <c r="CH2544">
        <f t="shared" si="3232"/>
        <v>8690</v>
      </c>
    </row>
    <row r="2545" spans="1:86">
      <c r="A2545" s="1">
        <v>43230</v>
      </c>
      <c r="B2545">
        <v>8758</v>
      </c>
      <c r="C2545">
        <v>8758</v>
      </c>
      <c r="D2545">
        <v>8690</v>
      </c>
      <c r="E2545">
        <v>8704.9501949999994</v>
      </c>
      <c r="F2545">
        <v>298598</v>
      </c>
      <c r="G2545">
        <f t="shared" si="3166"/>
        <v>-167300.99039382846</v>
      </c>
      <c r="H2545">
        <f t="shared" si="3194"/>
        <v>446247.7307272146</v>
      </c>
      <c r="I2545">
        <f t="shared" si="3167"/>
        <v>8727.7375487499994</v>
      </c>
      <c r="J2545">
        <f t="shared" si="3174"/>
        <v>8941.6125487499994</v>
      </c>
      <c r="K2545">
        <f t="shared" si="3175"/>
        <v>8716.6750487499994</v>
      </c>
      <c r="L2545">
        <f t="shared" si="3176"/>
        <v>10</v>
      </c>
      <c r="M2545">
        <f t="shared" si="3177"/>
        <v>4</v>
      </c>
      <c r="N2545">
        <f t="shared" si="3178"/>
        <v>0</v>
      </c>
      <c r="O2545">
        <f t="shared" si="3179"/>
        <v>60</v>
      </c>
      <c r="P2545">
        <f t="shared" si="3154"/>
        <v>68</v>
      </c>
      <c r="Q2545">
        <f t="shared" si="3155"/>
        <v>53.049805000000561</v>
      </c>
      <c r="R2545">
        <f t="shared" si="3156"/>
        <v>14.950194999999439</v>
      </c>
      <c r="S2545">
        <f t="shared" si="3157"/>
        <v>68</v>
      </c>
      <c r="T2545">
        <f t="shared" si="3193"/>
        <v>140.31811474027592</v>
      </c>
      <c r="U2545">
        <f t="shared" si="3158"/>
        <v>7</v>
      </c>
      <c r="V2545">
        <f t="shared" si="3159"/>
        <v>-12.049805000000561</v>
      </c>
      <c r="W2545">
        <f t="shared" si="3160"/>
        <v>7</v>
      </c>
      <c r="X2545">
        <f t="shared" si="3161"/>
        <v>0</v>
      </c>
      <c r="Y2545">
        <f t="shared" si="3191"/>
        <v>17.130144054815649</v>
      </c>
      <c r="Z2545">
        <f t="shared" si="3192"/>
        <v>25.199588457837248</v>
      </c>
      <c r="AA2545">
        <f t="shared" si="3188"/>
        <v>12.208077400785326</v>
      </c>
      <c r="AB2545">
        <f t="shared" si="3189"/>
        <v>17.958898966452644</v>
      </c>
      <c r="AC2545">
        <f t="shared" si="3190"/>
        <v>19.06330119286612</v>
      </c>
      <c r="AD2545">
        <f t="shared" si="3198"/>
        <v>18.865561910513609</v>
      </c>
      <c r="AE2545">
        <f t="shared" si="3171"/>
        <v>8724.0800778000012</v>
      </c>
      <c r="AF2545">
        <f t="shared" si="3173"/>
        <v>8729.391764</v>
      </c>
      <c r="AG2545">
        <f t="shared" si="3195"/>
        <v>8933.7300291000029</v>
      </c>
      <c r="AH2545">
        <f t="shared" si="3180"/>
        <v>8766.5600582999996</v>
      </c>
      <c r="AI2545">
        <f t="shared" si="3181"/>
        <v>8908.1339039470186</v>
      </c>
      <c r="AJ2545">
        <f t="shared" si="3182"/>
        <v>8624.9862126529806</v>
      </c>
      <c r="AK2545">
        <f t="shared" si="3183"/>
        <v>0.2824108576749062</v>
      </c>
      <c r="AL2545">
        <f t="shared" si="3162"/>
        <v>-0.56028838235295764</v>
      </c>
      <c r="AM2545">
        <f t="shared" si="3163"/>
        <v>-167300.99039382846</v>
      </c>
      <c r="AN2545">
        <f t="shared" si="3196"/>
        <v>-3874502.9688038905</v>
      </c>
      <c r="AO2545">
        <f t="shared" si="3197"/>
        <v>9446342</v>
      </c>
      <c r="AP2545">
        <f t="shared" si="3199"/>
        <v>-0.4101590826167304</v>
      </c>
      <c r="AQ2545">
        <f t="shared" si="3200"/>
        <v>8733.756841299868</v>
      </c>
      <c r="AR2545">
        <f t="shared" si="3201"/>
        <v>8745.7180042249256</v>
      </c>
      <c r="AS2545">
        <f t="shared" si="3202"/>
        <v>8787.805963342038</v>
      </c>
      <c r="AT2545">
        <f t="shared" si="3203"/>
        <v>8869.7624598348375</v>
      </c>
      <c r="AU2545">
        <f t="shared" si="3204"/>
        <v>8810.3503214111861</v>
      </c>
      <c r="AV2545">
        <f t="shared" si="3205"/>
        <v>8891.7504418890894</v>
      </c>
      <c r="AW2545">
        <f t="shared" si="3206"/>
        <v>-81.400120477903329</v>
      </c>
      <c r="AX2545">
        <f t="shared" si="3233"/>
        <v>-48.228636934148085</v>
      </c>
      <c r="AY2545">
        <f t="shared" si="3207"/>
        <v>-33.171483543755244</v>
      </c>
      <c r="AZ2545">
        <f t="shared" si="3164"/>
        <v>8717.6500649999998</v>
      </c>
      <c r="BA2545">
        <f t="shared" si="3165"/>
        <v>2603072874.10887</v>
      </c>
      <c r="BB2545">
        <f t="shared" si="3168"/>
        <v>0</v>
      </c>
      <c r="BC2545">
        <f t="shared" si="3169"/>
        <v>2603072874.10887</v>
      </c>
      <c r="BD2545">
        <f t="shared" si="3184"/>
        <v>12109570941.434935</v>
      </c>
      <c r="BE2545">
        <f t="shared" si="3185"/>
        <v>53949812723.779984</v>
      </c>
      <c r="BF2545">
        <f t="shared" si="3186"/>
        <v>0.22445992543913468</v>
      </c>
      <c r="BG2545">
        <f t="shared" si="3187"/>
        <v>18.331341089716375</v>
      </c>
      <c r="BH2545">
        <f t="shared" si="3208"/>
        <v>108287822</v>
      </c>
      <c r="BI2545">
        <f t="shared" si="3209"/>
        <v>-0.91545664725841691</v>
      </c>
      <c r="BJ2545">
        <f t="shared" si="3170"/>
        <v>-1439.9414000001343</v>
      </c>
      <c r="BK2545">
        <f t="shared" si="3210"/>
        <v>-1.5369209312470166E-3</v>
      </c>
      <c r="BL2545">
        <f t="shared" si="3211"/>
        <v>0.99846307906875298</v>
      </c>
      <c r="BM2545">
        <f t="shared" si="3212"/>
        <v>74.615968225651358</v>
      </c>
      <c r="BN2545">
        <f t="shared" si="3213"/>
        <v>8724</v>
      </c>
      <c r="BO2545">
        <f t="shared" si="3172"/>
        <v>8732.9200194999994</v>
      </c>
      <c r="BP2545">
        <f t="shared" si="3214"/>
        <v>8973.7088407794145</v>
      </c>
      <c r="BQ2545">
        <f t="shared" si="3215"/>
        <v>-240.78882127941506</v>
      </c>
      <c r="BR2545">
        <f t="shared" si="3216"/>
        <v>-241.5</v>
      </c>
      <c r="BS2545">
        <f t="shared" si="3217"/>
        <v>-200</v>
      </c>
      <c r="BT2545">
        <f t="shared" si="3218"/>
        <v>-223</v>
      </c>
      <c r="BU2545">
        <f t="shared" si="3219"/>
        <v>-191</v>
      </c>
      <c r="BV2545">
        <f t="shared" si="3220"/>
        <v>8725.9567053999999</v>
      </c>
      <c r="BW2545">
        <f t="shared" si="3221"/>
        <v>8726.9381507142862</v>
      </c>
      <c r="BX2545">
        <f t="shared" si="3222"/>
        <v>8740.1291545272725</v>
      </c>
      <c r="BY2545">
        <f t="shared" si="3223"/>
        <v>8837.3709865571454</v>
      </c>
      <c r="BZ2545">
        <f t="shared" si="3224"/>
        <v>9137</v>
      </c>
      <c r="CA2545">
        <f t="shared" si="3225"/>
        <v>8660</v>
      </c>
      <c r="CB2545">
        <f t="shared" si="3226"/>
        <v>8714.891975593333</v>
      </c>
      <c r="CC2545">
        <f t="shared" si="3227"/>
        <v>8733.4850202999987</v>
      </c>
      <c r="CD2545">
        <f t="shared" si="3228"/>
        <v>8817.9453656867863</v>
      </c>
      <c r="CE2545">
        <f t="shared" si="3229"/>
        <v>9077.2595017219664</v>
      </c>
      <c r="CF2545">
        <f t="shared" si="3230"/>
        <v>8718.3496090000008</v>
      </c>
      <c r="CG2545">
        <f t="shared" si="3231"/>
        <v>8795</v>
      </c>
      <c r="CH2545">
        <f t="shared" si="3232"/>
        <v>8705</v>
      </c>
    </row>
    <row r="2546" spans="1:86">
      <c r="A2546" s="1">
        <v>43231</v>
      </c>
      <c r="B2546">
        <v>8738</v>
      </c>
      <c r="C2546">
        <v>8765</v>
      </c>
      <c r="D2546">
        <v>8702.0498050000006</v>
      </c>
      <c r="E2546">
        <v>8750.2998050000006</v>
      </c>
      <c r="F2546">
        <v>264405</v>
      </c>
      <c r="G2546">
        <f t="shared" si="3166"/>
        <v>140916.7388762692</v>
      </c>
      <c r="H2546">
        <f t="shared" si="3194"/>
        <v>587164.4696034838</v>
      </c>
      <c r="I2546">
        <f t="shared" si="3167"/>
        <v>8738.8374025000012</v>
      </c>
      <c r="J2546">
        <f t="shared" si="3174"/>
        <v>8912.6123045000004</v>
      </c>
      <c r="K2546">
        <f t="shared" si="3175"/>
        <v>8716.6750487499994</v>
      </c>
      <c r="L2546">
        <f t="shared" si="3176"/>
        <v>10</v>
      </c>
      <c r="M2546">
        <f t="shared" si="3177"/>
        <v>5</v>
      </c>
      <c r="N2546">
        <f t="shared" si="3178"/>
        <v>0</v>
      </c>
      <c r="O2546">
        <f t="shared" si="3179"/>
        <v>50</v>
      </c>
      <c r="P2546">
        <f t="shared" si="3154"/>
        <v>62.950194999999439</v>
      </c>
      <c r="Q2546">
        <f t="shared" si="3155"/>
        <v>14.700194999999439</v>
      </c>
      <c r="R2546">
        <f t="shared" si="3156"/>
        <v>48.25</v>
      </c>
      <c r="S2546">
        <f t="shared" si="3157"/>
        <v>62.950194999999439</v>
      </c>
      <c r="T2546">
        <f t="shared" si="3193"/>
        <v>134.7918347588276</v>
      </c>
      <c r="U2546">
        <f t="shared" si="3158"/>
        <v>-5</v>
      </c>
      <c r="V2546">
        <f t="shared" si="3159"/>
        <v>13.950195999999778</v>
      </c>
      <c r="W2546">
        <f t="shared" si="3160"/>
        <v>0</v>
      </c>
      <c r="X2546">
        <f t="shared" si="3161"/>
        <v>13.950195999999778</v>
      </c>
      <c r="Y2546">
        <f t="shared" si="3191"/>
        <v>15.906562336614531</v>
      </c>
      <c r="Z2546">
        <f t="shared" si="3192"/>
        <v>24.396060425134571</v>
      </c>
      <c r="AA2546">
        <f t="shared" si="3188"/>
        <v>11.800835239816186</v>
      </c>
      <c r="AB2546">
        <f t="shared" si="3189"/>
        <v>18.099063989138894</v>
      </c>
      <c r="AC2546">
        <f t="shared" si="3190"/>
        <v>21.064381191035924</v>
      </c>
      <c r="AD2546">
        <f t="shared" si="3198"/>
        <v>20.335174300346043</v>
      </c>
      <c r="AE2546">
        <f t="shared" si="3171"/>
        <v>8738.4999998000003</v>
      </c>
      <c r="AF2546">
        <f t="shared" si="3173"/>
        <v>8728.4500323333341</v>
      </c>
      <c r="AG2546">
        <f t="shared" si="3195"/>
        <v>8911.0225096000013</v>
      </c>
      <c r="AH2546">
        <f t="shared" si="3180"/>
        <v>8746.9450192999993</v>
      </c>
      <c r="AI2546">
        <f t="shared" si="3181"/>
        <v>8822.2160533939332</v>
      </c>
      <c r="AJ2546">
        <f t="shared" si="3182"/>
        <v>8671.6739852060655</v>
      </c>
      <c r="AK2546">
        <f t="shared" si="3183"/>
        <v>0.52228470579940922</v>
      </c>
      <c r="AL2546">
        <f t="shared" si="3162"/>
        <v>0.53295792014624987</v>
      </c>
      <c r="AM2546">
        <f t="shared" si="3163"/>
        <v>140916.7388762692</v>
      </c>
      <c r="AN2546">
        <f t="shared" si="3196"/>
        <v>-3561783.9222798576</v>
      </c>
      <c r="AO2546">
        <f t="shared" si="3197"/>
        <v>9409950</v>
      </c>
      <c r="AP2546">
        <f t="shared" si="3199"/>
        <v>-0.37851252368820848</v>
      </c>
      <c r="AQ2546">
        <f t="shared" si="3200"/>
        <v>8739.3814489579127</v>
      </c>
      <c r="AR2546">
        <f t="shared" si="3201"/>
        <v>8734.6833730208218</v>
      </c>
      <c r="AS2546">
        <f t="shared" si="3202"/>
        <v>8781.0548548404713</v>
      </c>
      <c r="AT2546">
        <f t="shared" si="3203"/>
        <v>8859.0108208997026</v>
      </c>
      <c r="AU2546">
        <f t="shared" si="3204"/>
        <v>8801.3427439495081</v>
      </c>
      <c r="AV2546">
        <f t="shared" si="3205"/>
        <v>8881.8488973068525</v>
      </c>
      <c r="AW2546">
        <f t="shared" si="3206"/>
        <v>-80.506153357344374</v>
      </c>
      <c r="AX2546">
        <f t="shared" si="3233"/>
        <v>-54.684140218787341</v>
      </c>
      <c r="AY2546">
        <f t="shared" si="3207"/>
        <v>-25.822013138557033</v>
      </c>
      <c r="AZ2546">
        <f t="shared" si="3164"/>
        <v>8739.1165366666683</v>
      </c>
      <c r="BA2546">
        <f t="shared" si="3165"/>
        <v>2310666107.8773503</v>
      </c>
      <c r="BB2546">
        <f t="shared" si="3168"/>
        <v>2310666107.8773503</v>
      </c>
      <c r="BC2546">
        <f t="shared" si="3169"/>
        <v>0</v>
      </c>
      <c r="BD2546">
        <f t="shared" si="3184"/>
        <v>14420237049.312284</v>
      </c>
      <c r="BE2546">
        <f t="shared" si="3185"/>
        <v>51199795101.315643</v>
      </c>
      <c r="BF2546">
        <f t="shared" si="3186"/>
        <v>0.28164638199776193</v>
      </c>
      <c r="BG2546">
        <f t="shared" si="3187"/>
        <v>21.975358098288126</v>
      </c>
      <c r="BH2546">
        <f t="shared" si="3208"/>
        <v>108552227</v>
      </c>
      <c r="BI2546">
        <f t="shared" si="3209"/>
        <v>-0.90641210279714846</v>
      </c>
      <c r="BJ2546">
        <f t="shared" si="3170"/>
        <v>4434.9610000001121</v>
      </c>
      <c r="BK2546">
        <f t="shared" si="3210"/>
        <v>5.2096346313445074E-3</v>
      </c>
      <c r="BL2546">
        <f t="shared" si="3211"/>
        <v>1.0052096346313446</v>
      </c>
      <c r="BM2546">
        <f t="shared" si="3212"/>
        <v>39.671318262136865</v>
      </c>
      <c r="BN2546">
        <f t="shared" si="3213"/>
        <v>8733.5249025000012</v>
      </c>
      <c r="BO2546">
        <f t="shared" si="3172"/>
        <v>8734.125</v>
      </c>
      <c r="BP2546">
        <f t="shared" si="3214"/>
        <v>8969.2529584264721</v>
      </c>
      <c r="BQ2546">
        <f t="shared" si="3215"/>
        <v>-235.12795842647211</v>
      </c>
      <c r="BR2546">
        <f t="shared" si="3216"/>
        <v>-33.049804000000222</v>
      </c>
      <c r="BS2546">
        <f t="shared" si="3217"/>
        <v>-13.049804000000222</v>
      </c>
      <c r="BT2546">
        <f t="shared" si="3218"/>
        <v>-372</v>
      </c>
      <c r="BU2546">
        <f t="shared" si="3219"/>
        <v>-277</v>
      </c>
      <c r="BV2546">
        <f t="shared" si="3220"/>
        <v>8734.6966144666676</v>
      </c>
      <c r="BW2546">
        <f t="shared" si="3221"/>
        <v>8732.9118767142845</v>
      </c>
      <c r="BX2546">
        <f t="shared" si="3222"/>
        <v>8737.1727448363636</v>
      </c>
      <c r="BY2546">
        <f t="shared" si="3223"/>
        <v>8819.9014414047615</v>
      </c>
      <c r="BZ2546">
        <f t="shared" si="3224"/>
        <v>9137</v>
      </c>
      <c r="CA2546">
        <f t="shared" si="3225"/>
        <v>8660</v>
      </c>
      <c r="CB2546">
        <f t="shared" si="3226"/>
        <v>8744.590087593333</v>
      </c>
      <c r="CC2546">
        <f t="shared" si="3227"/>
        <v>8717.1516517166656</v>
      </c>
      <c r="CD2546">
        <f t="shared" si="3228"/>
        <v>8764.8794441236914</v>
      </c>
      <c r="CE2546">
        <f t="shared" si="3229"/>
        <v>9049.5634029244029</v>
      </c>
      <c r="CF2546">
        <f t="shared" si="3230"/>
        <v>8704.9501949999994</v>
      </c>
      <c r="CG2546">
        <f t="shared" si="3231"/>
        <v>8758</v>
      </c>
      <c r="CH2546">
        <f t="shared" si="3232"/>
        <v>8690</v>
      </c>
    </row>
    <row r="2547" spans="1:86">
      <c r="A2547" s="1">
        <v>43234</v>
      </c>
      <c r="B2547">
        <v>8751</v>
      </c>
      <c r="C2547">
        <v>8760</v>
      </c>
      <c r="D2547">
        <v>8688.0996090000008</v>
      </c>
      <c r="E2547">
        <v>8707</v>
      </c>
      <c r="F2547">
        <v>276620</v>
      </c>
      <c r="G2547">
        <f t="shared" si="3166"/>
        <v>-131190.29966861123</v>
      </c>
      <c r="H2547">
        <f t="shared" si="3194"/>
        <v>455974.16993487254</v>
      </c>
      <c r="I2547">
        <f t="shared" si="3167"/>
        <v>8726.5249022499993</v>
      </c>
      <c r="J2547">
        <f t="shared" si="3174"/>
        <v>8845.625</v>
      </c>
      <c r="K2547">
        <f t="shared" si="3175"/>
        <v>8716.6750487499994</v>
      </c>
      <c r="L2547">
        <f t="shared" si="3176"/>
        <v>9</v>
      </c>
      <c r="M2547">
        <f t="shared" si="3177"/>
        <v>6</v>
      </c>
      <c r="N2547">
        <f t="shared" si="3178"/>
        <v>10</v>
      </c>
      <c r="O2547">
        <f t="shared" si="3179"/>
        <v>40</v>
      </c>
      <c r="P2547">
        <f t="shared" si="3154"/>
        <v>71.900390999999217</v>
      </c>
      <c r="Q2547">
        <f t="shared" si="3155"/>
        <v>53</v>
      </c>
      <c r="R2547">
        <f t="shared" si="3156"/>
        <v>18.900390999999217</v>
      </c>
      <c r="S2547">
        <f t="shared" si="3157"/>
        <v>71.900390999999217</v>
      </c>
      <c r="T2547">
        <f t="shared" si="3193"/>
        <v>130.29958877605415</v>
      </c>
      <c r="U2547">
        <f t="shared" si="3158"/>
        <v>-9.6503909999992175</v>
      </c>
      <c r="V2547">
        <f t="shared" si="3159"/>
        <v>49.099609000000783</v>
      </c>
      <c r="W2547">
        <f t="shared" si="3160"/>
        <v>0</v>
      </c>
      <c r="X2547">
        <f t="shared" si="3161"/>
        <v>49.099609000000783</v>
      </c>
      <c r="Y2547">
        <f t="shared" si="3191"/>
        <v>14.770379312570636</v>
      </c>
      <c r="Z2547">
        <f t="shared" si="3192"/>
        <v>26.160599609053584</v>
      </c>
      <c r="AA2547">
        <f t="shared" si="3188"/>
        <v>11.33570677491276</v>
      </c>
      <c r="AB2547">
        <f t="shared" si="3189"/>
        <v>20.077269510048719</v>
      </c>
      <c r="AC2547">
        <f t="shared" si="3190"/>
        <v>27.827871691740526</v>
      </c>
      <c r="AD2547">
        <f t="shared" si="3198"/>
        <v>22.179470439440106</v>
      </c>
      <c r="AE2547">
        <f t="shared" si="3171"/>
        <v>8731.1599607999997</v>
      </c>
      <c r="AF2547">
        <f t="shared" si="3173"/>
        <v>8733.2499998333333</v>
      </c>
      <c r="AG2547">
        <f t="shared" si="3195"/>
        <v>8890.1749998499999</v>
      </c>
      <c r="AH2547">
        <f t="shared" si="3180"/>
        <v>8739.3100583999985</v>
      </c>
      <c r="AI2547">
        <f t="shared" si="3181"/>
        <v>8813.7458174686508</v>
      </c>
      <c r="AJ2547">
        <f t="shared" si="3182"/>
        <v>8664.8742993313463</v>
      </c>
      <c r="AK2547">
        <f t="shared" si="3183"/>
        <v>0.2829668239817445</v>
      </c>
      <c r="AL2547">
        <f t="shared" si="3162"/>
        <v>-0.47426180199772699</v>
      </c>
      <c r="AM2547">
        <f t="shared" si="3163"/>
        <v>-131190.29966861123</v>
      </c>
      <c r="AN2547">
        <f t="shared" si="3196"/>
        <v>-3407400.1281839875</v>
      </c>
      <c r="AO2547">
        <f t="shared" si="3197"/>
        <v>9320346</v>
      </c>
      <c r="AP2547">
        <f t="shared" si="3199"/>
        <v>-0.36558729989036753</v>
      </c>
      <c r="AQ2547">
        <f t="shared" si="3200"/>
        <v>8728.3717563122227</v>
      </c>
      <c r="AR2547">
        <f t="shared" si="3201"/>
        <v>8732.3795002748884</v>
      </c>
      <c r="AS2547">
        <f t="shared" si="3202"/>
        <v>8767.7249809691857</v>
      </c>
      <c r="AT2547">
        <f t="shared" si="3203"/>
        <v>8845.3298470187292</v>
      </c>
      <c r="AU2547">
        <f t="shared" si="3204"/>
        <v>8787.1913323570825</v>
      </c>
      <c r="AV2547">
        <f t="shared" si="3205"/>
        <v>8869.6094744953734</v>
      </c>
      <c r="AW2547">
        <f t="shared" si="3206"/>
        <v>-82.418142138290932</v>
      </c>
      <c r="AX2547">
        <f t="shared" si="3233"/>
        <v>-60.230940602688058</v>
      </c>
      <c r="AY2547">
        <f t="shared" si="3207"/>
        <v>-22.187201535602874</v>
      </c>
      <c r="AZ2547">
        <f t="shared" si="3164"/>
        <v>8718.366536333333</v>
      </c>
      <c r="BA2547">
        <f t="shared" si="3165"/>
        <v>2411674551.2805266</v>
      </c>
      <c r="BB2547">
        <f t="shared" si="3168"/>
        <v>0</v>
      </c>
      <c r="BC2547">
        <f t="shared" si="3169"/>
        <v>2411674551.2805266</v>
      </c>
      <c r="BD2547">
        <f t="shared" si="3184"/>
        <v>11680668156.056345</v>
      </c>
      <c r="BE2547">
        <f t="shared" si="3185"/>
        <v>53611469652.596169</v>
      </c>
      <c r="BF2547">
        <f t="shared" si="3186"/>
        <v>0.21787629087110283</v>
      </c>
      <c r="BG2547">
        <f t="shared" si="3187"/>
        <v>17.889854043817849</v>
      </c>
      <c r="BH2547">
        <f t="shared" si="3208"/>
        <v>108275607</v>
      </c>
      <c r="BI2547">
        <f t="shared" si="3209"/>
        <v>-0.92921951496607491</v>
      </c>
      <c r="BJ2547">
        <f t="shared" si="3170"/>
        <v>-4429.9805000000561</v>
      </c>
      <c r="BK2547">
        <f t="shared" si="3210"/>
        <v>-4.9483795944064296E-3</v>
      </c>
      <c r="BL2547">
        <f t="shared" si="3211"/>
        <v>0.99505162040559358</v>
      </c>
      <c r="BM2547">
        <f t="shared" si="3212"/>
        <v>39.231089670113185</v>
      </c>
      <c r="BN2547">
        <f t="shared" si="3213"/>
        <v>8724.0498045000004</v>
      </c>
      <c r="BO2547">
        <f t="shared" si="3172"/>
        <v>8735.9349609000001</v>
      </c>
      <c r="BP2547">
        <f t="shared" si="3214"/>
        <v>8967.0941233970607</v>
      </c>
      <c r="BQ2547">
        <f t="shared" si="3215"/>
        <v>-231.15916249706061</v>
      </c>
      <c r="BR2547">
        <f t="shared" si="3216"/>
        <v>-107.95019499999944</v>
      </c>
      <c r="BS2547">
        <f t="shared" si="3217"/>
        <v>-72.200195999999778</v>
      </c>
      <c r="BT2547">
        <f t="shared" si="3218"/>
        <v>-144.20019499999944</v>
      </c>
      <c r="BU2547">
        <f t="shared" si="3219"/>
        <v>-39</v>
      </c>
      <c r="BV2547">
        <f t="shared" si="3220"/>
        <v>8724.1966145333336</v>
      </c>
      <c r="BW2547">
        <f t="shared" si="3221"/>
        <v>8726.7832960476189</v>
      </c>
      <c r="BX2547">
        <f t="shared" si="3222"/>
        <v>8729.9100140545452</v>
      </c>
      <c r="BY2547">
        <f t="shared" si="3223"/>
        <v>8800.4707262047596</v>
      </c>
      <c r="BZ2547">
        <f t="shared" si="3224"/>
        <v>8998</v>
      </c>
      <c r="CA2547">
        <f t="shared" si="3225"/>
        <v>8660</v>
      </c>
      <c r="CB2547">
        <f t="shared" si="3226"/>
        <v>8744.6336683600002</v>
      </c>
      <c r="CC2547">
        <f t="shared" si="3227"/>
        <v>8742.700072966667</v>
      </c>
      <c r="CD2547">
        <f t="shared" si="3228"/>
        <v>8758.5868810390075</v>
      </c>
      <c r="CE2547">
        <f t="shared" si="3229"/>
        <v>9036.7453839643531</v>
      </c>
      <c r="CF2547">
        <f t="shared" si="3230"/>
        <v>8750.2998050000006</v>
      </c>
      <c r="CG2547">
        <f t="shared" si="3231"/>
        <v>8765</v>
      </c>
      <c r="CH2547">
        <f t="shared" si="3232"/>
        <v>8702.0498050000006</v>
      </c>
    </row>
    <row r="2548" spans="1:86">
      <c r="A2548" s="1">
        <v>43235</v>
      </c>
      <c r="B2548">
        <v>8725</v>
      </c>
      <c r="C2548">
        <v>8750.3496090000008</v>
      </c>
      <c r="D2548">
        <v>8639</v>
      </c>
      <c r="E2548">
        <v>8726.5996090000008</v>
      </c>
      <c r="F2548">
        <v>506107</v>
      </c>
      <c r="G2548">
        <f t="shared" si="3166"/>
        <v>290209.67700176808</v>
      </c>
      <c r="H2548">
        <f t="shared" si="3194"/>
        <v>746183.84693664056</v>
      </c>
      <c r="I2548">
        <f t="shared" si="3167"/>
        <v>8710.2373045000004</v>
      </c>
      <c r="J2548">
        <f t="shared" si="3174"/>
        <v>8845.625</v>
      </c>
      <c r="K2548">
        <f t="shared" si="3175"/>
        <v>8710.2373045000004</v>
      </c>
      <c r="L2548">
        <f t="shared" si="3176"/>
        <v>10</v>
      </c>
      <c r="M2548">
        <f t="shared" si="3177"/>
        <v>1</v>
      </c>
      <c r="N2548">
        <f t="shared" si="3178"/>
        <v>0</v>
      </c>
      <c r="O2548">
        <f t="shared" si="3179"/>
        <v>90</v>
      </c>
      <c r="P2548">
        <f t="shared" si="3154"/>
        <v>111.34960900000078</v>
      </c>
      <c r="Q2548">
        <f t="shared" si="3155"/>
        <v>23.75</v>
      </c>
      <c r="R2548">
        <f t="shared" si="3156"/>
        <v>87.599609000000783</v>
      </c>
      <c r="S2548">
        <f t="shared" si="3157"/>
        <v>111.34960900000078</v>
      </c>
      <c r="T2548">
        <f t="shared" si="3193"/>
        <v>128.94601879205032</v>
      </c>
      <c r="U2548">
        <f t="shared" si="3158"/>
        <v>-16.899414000001343</v>
      </c>
      <c r="V2548">
        <f t="shared" si="3159"/>
        <v>-36</v>
      </c>
      <c r="W2548">
        <f t="shared" si="3160"/>
        <v>0</v>
      </c>
      <c r="X2548">
        <f t="shared" si="3161"/>
        <v>0</v>
      </c>
      <c r="Y2548">
        <f t="shared" si="3191"/>
        <v>13.715352218815591</v>
      </c>
      <c r="Z2548">
        <f t="shared" si="3192"/>
        <v>24.291985351264042</v>
      </c>
      <c r="AA2548">
        <f t="shared" si="3188"/>
        <v>10.636506925377955</v>
      </c>
      <c r="AB2548">
        <f t="shared" si="3189"/>
        <v>18.838879694641392</v>
      </c>
      <c r="AC2548">
        <f t="shared" si="3190"/>
        <v>27.827871691740526</v>
      </c>
      <c r="AD2548">
        <f t="shared" si="3198"/>
        <v>23.159662904154693</v>
      </c>
      <c r="AE2548">
        <f t="shared" si="3171"/>
        <v>8721.439843600001</v>
      </c>
      <c r="AF2548">
        <f t="shared" si="3173"/>
        <v>8730.3999021666677</v>
      </c>
      <c r="AG2548">
        <f t="shared" si="3195"/>
        <v>8864.904980299998</v>
      </c>
      <c r="AH2548">
        <f t="shared" si="3180"/>
        <v>8730.4749997999988</v>
      </c>
      <c r="AI2548">
        <f t="shared" si="3181"/>
        <v>8785.2883128713311</v>
      </c>
      <c r="AJ2548">
        <f t="shared" si="3182"/>
        <v>8675.6616867286666</v>
      </c>
      <c r="AK2548">
        <f t="shared" si="3183"/>
        <v>0.46464918299177838</v>
      </c>
      <c r="AL2548">
        <f t="shared" si="3162"/>
        <v>0.57341565519103288</v>
      </c>
      <c r="AM2548">
        <f t="shared" si="3163"/>
        <v>290209.67700176808</v>
      </c>
      <c r="AN2548">
        <f t="shared" si="3196"/>
        <v>-3349094.7734044418</v>
      </c>
      <c r="AO2548">
        <f t="shared" si="3197"/>
        <v>9555396</v>
      </c>
      <c r="AP2548">
        <f t="shared" si="3199"/>
        <v>-0.35049251474292031</v>
      </c>
      <c r="AQ2548">
        <f t="shared" si="3200"/>
        <v>8727.769226226068</v>
      </c>
      <c r="AR2548">
        <f t="shared" si="3201"/>
        <v>8721.897231261546</v>
      </c>
      <c r="AS2548">
        <f t="shared" si="3202"/>
        <v>8760.3224140147322</v>
      </c>
      <c r="AT2548">
        <f t="shared" si="3203"/>
        <v>8834.644125597044</v>
      </c>
      <c r="AU2548">
        <f t="shared" si="3204"/>
        <v>8778.1025738535209</v>
      </c>
      <c r="AV2548">
        <f t="shared" si="3205"/>
        <v>8859.5987839106965</v>
      </c>
      <c r="AW2548">
        <f t="shared" si="3206"/>
        <v>-81.496210057175631</v>
      </c>
      <c r="AX2548">
        <f t="shared" si="3233"/>
        <v>-64.48399449358557</v>
      </c>
      <c r="AY2548">
        <f t="shared" si="3207"/>
        <v>-17.012215563590061</v>
      </c>
      <c r="AZ2548">
        <f t="shared" si="3164"/>
        <v>8705.3164059999999</v>
      </c>
      <c r="BA2548">
        <f t="shared" si="3165"/>
        <v>4405821570.2914419</v>
      </c>
      <c r="BB2548">
        <f t="shared" si="3168"/>
        <v>0</v>
      </c>
      <c r="BC2548">
        <f t="shared" si="3169"/>
        <v>4405821570.2914419</v>
      </c>
      <c r="BD2548">
        <f t="shared" si="3184"/>
        <v>8846960157.4656162</v>
      </c>
      <c r="BE2548">
        <f t="shared" si="3185"/>
        <v>58017291222.887611</v>
      </c>
      <c r="BF2548">
        <f t="shared" si="3186"/>
        <v>0.15248833530469141</v>
      </c>
      <c r="BG2548">
        <f t="shared" si="3187"/>
        <v>13.231225916432123</v>
      </c>
      <c r="BH2548">
        <f t="shared" si="3208"/>
        <v>108781714</v>
      </c>
      <c r="BI2548">
        <f t="shared" si="3209"/>
        <v>-0.91986343902136125</v>
      </c>
      <c r="BJ2548">
        <f t="shared" si="3170"/>
        <v>1859.9609000000783</v>
      </c>
      <c r="BK2548">
        <f t="shared" si="3210"/>
        <v>2.2510174572184199E-3</v>
      </c>
      <c r="BL2548">
        <f t="shared" si="3211"/>
        <v>1.0022510174572183</v>
      </c>
      <c r="BM2548">
        <f t="shared" si="3212"/>
        <v>28.889152567502741</v>
      </c>
      <c r="BN2548">
        <f t="shared" si="3213"/>
        <v>8694.6748045000004</v>
      </c>
      <c r="BO2548">
        <f t="shared" si="3172"/>
        <v>8725.2499023</v>
      </c>
      <c r="BP2548">
        <f t="shared" si="3214"/>
        <v>8970.134564573531</v>
      </c>
      <c r="BQ2548">
        <f t="shared" si="3215"/>
        <v>-244.88466227353092</v>
      </c>
      <c r="BR2548">
        <f t="shared" si="3216"/>
        <v>-17.900390999999217</v>
      </c>
      <c r="BS2548">
        <f t="shared" si="3217"/>
        <v>-86</v>
      </c>
      <c r="BT2548">
        <f t="shared" si="3218"/>
        <v>-247.65039099999922</v>
      </c>
      <c r="BU2548">
        <f t="shared" si="3219"/>
        <v>-190</v>
      </c>
      <c r="BV2548">
        <f t="shared" si="3220"/>
        <v>8722.676497266666</v>
      </c>
      <c r="BW2548">
        <f t="shared" si="3221"/>
        <v>8724.8831843809548</v>
      </c>
      <c r="BX2548">
        <f t="shared" si="3222"/>
        <v>8727.5990232545446</v>
      </c>
      <c r="BY2548">
        <f t="shared" si="3223"/>
        <v>8784.892117552381</v>
      </c>
      <c r="BZ2548">
        <f t="shared" si="3224"/>
        <v>8998</v>
      </c>
      <c r="CA2548">
        <f t="shared" si="3225"/>
        <v>8639</v>
      </c>
      <c r="CB2548">
        <f t="shared" si="3226"/>
        <v>8719.2244919699988</v>
      </c>
      <c r="CC2548">
        <f t="shared" si="3227"/>
        <v>8742.2613739944445</v>
      </c>
      <c r="CD2548">
        <f t="shared" si="3228"/>
        <v>8735.3847575214659</v>
      </c>
      <c r="CE2548">
        <f t="shared" si="3229"/>
        <v>8996.9530778944027</v>
      </c>
      <c r="CF2548">
        <f t="shared" si="3230"/>
        <v>8707</v>
      </c>
      <c r="CG2548">
        <f t="shared" si="3231"/>
        <v>8760</v>
      </c>
      <c r="CH2548">
        <f t="shared" si="3232"/>
        <v>8688.0996090000008</v>
      </c>
    </row>
    <row r="2549" spans="1:86">
      <c r="A2549" s="1">
        <v>43236</v>
      </c>
      <c r="B2549">
        <v>8675</v>
      </c>
      <c r="C2549">
        <v>8733.4501949999994</v>
      </c>
      <c r="D2549">
        <v>8675</v>
      </c>
      <c r="E2549">
        <v>8695.5996090000008</v>
      </c>
      <c r="F2549">
        <v>288597</v>
      </c>
      <c r="G2549">
        <f t="shared" si="3166"/>
        <v>-85176.451665703324</v>
      </c>
      <c r="H2549">
        <f t="shared" si="3194"/>
        <v>661007.39527093724</v>
      </c>
      <c r="I2549">
        <f t="shared" si="3167"/>
        <v>8694.7624509999987</v>
      </c>
      <c r="J2549">
        <f t="shared" si="3174"/>
        <v>8764.1000974999988</v>
      </c>
      <c r="K2549">
        <f t="shared" si="3175"/>
        <v>8694.7624509999987</v>
      </c>
      <c r="L2549">
        <f t="shared" si="3176"/>
        <v>7</v>
      </c>
      <c r="M2549">
        <f t="shared" si="3177"/>
        <v>1</v>
      </c>
      <c r="N2549">
        <f t="shared" si="3178"/>
        <v>30</v>
      </c>
      <c r="O2549">
        <f t="shared" si="3179"/>
        <v>90</v>
      </c>
      <c r="P2549">
        <f t="shared" si="3154"/>
        <v>58.450194999999439</v>
      </c>
      <c r="Q2549">
        <f t="shared" si="3155"/>
        <v>37.850585999998657</v>
      </c>
      <c r="R2549">
        <f t="shared" si="3156"/>
        <v>20.599609000000783</v>
      </c>
      <c r="S2549">
        <f t="shared" si="3157"/>
        <v>58.450194999999439</v>
      </c>
      <c r="T2549">
        <f t="shared" si="3193"/>
        <v>123.91060280690384</v>
      </c>
      <c r="U2549">
        <f t="shared" si="3158"/>
        <v>33</v>
      </c>
      <c r="V2549">
        <f t="shared" si="3159"/>
        <v>13.799805000000561</v>
      </c>
      <c r="W2549">
        <f t="shared" si="3160"/>
        <v>33</v>
      </c>
      <c r="X2549">
        <f t="shared" si="3161"/>
        <v>0</v>
      </c>
      <c r="Y2549">
        <f t="shared" si="3191"/>
        <v>15.092827060328762</v>
      </c>
      <c r="Z2549">
        <f t="shared" si="3192"/>
        <v>22.556843540459464</v>
      </c>
      <c r="AA2549">
        <f t="shared" si="3188"/>
        <v>12.180416137470235</v>
      </c>
      <c r="AB2549">
        <f t="shared" si="3189"/>
        <v>18.204127031494579</v>
      </c>
      <c r="AC2549">
        <f t="shared" si="3190"/>
        <v>19.824918415021767</v>
      </c>
      <c r="AD2549">
        <f t="shared" si="3198"/>
        <v>23.419193004120558</v>
      </c>
      <c r="AE2549">
        <f t="shared" si="3171"/>
        <v>8716.8898435999981</v>
      </c>
      <c r="AF2549">
        <f t="shared" si="3173"/>
        <v>8717.1331378333343</v>
      </c>
      <c r="AG2549">
        <f t="shared" si="3195"/>
        <v>8841.6674802999987</v>
      </c>
      <c r="AH2549">
        <f t="shared" si="3180"/>
        <v>8725.5849607</v>
      </c>
      <c r="AI2549">
        <f t="shared" si="3181"/>
        <v>8783.1756392979096</v>
      </c>
      <c r="AJ2549">
        <f t="shared" si="3182"/>
        <v>8667.9942821020904</v>
      </c>
      <c r="AK2549">
        <f t="shared" si="3183"/>
        <v>0.23966835927257474</v>
      </c>
      <c r="AL2549">
        <f t="shared" si="3162"/>
        <v>-0.29513976813931997</v>
      </c>
      <c r="AM2549">
        <f t="shared" si="3163"/>
        <v>-85176.451665703324</v>
      </c>
      <c r="AN2549">
        <f t="shared" si="3196"/>
        <v>-3241251.8018580982</v>
      </c>
      <c r="AO2549">
        <f t="shared" si="3197"/>
        <v>9501415</v>
      </c>
      <c r="AP2549">
        <f t="shared" si="3199"/>
        <v>-0.34113358924519122</v>
      </c>
      <c r="AQ2549">
        <f t="shared" si="3200"/>
        <v>8716.8315563692049</v>
      </c>
      <c r="AR2549">
        <f t="shared" si="3201"/>
        <v>8714.9440203520062</v>
      </c>
      <c r="AS2549">
        <f t="shared" si="3202"/>
        <v>8748.6723091120803</v>
      </c>
      <c r="AT2549">
        <f t="shared" si="3203"/>
        <v>8822.1301191033108</v>
      </c>
      <c r="AU2549">
        <f t="shared" si="3204"/>
        <v>8765.7271291254929</v>
      </c>
      <c r="AV2549">
        <f t="shared" si="3205"/>
        <v>8848.1188416669484</v>
      </c>
      <c r="AW2549">
        <f t="shared" si="3206"/>
        <v>-82.39171254145549</v>
      </c>
      <c r="AX2549">
        <f t="shared" si="3233"/>
        <v>-68.065538103159554</v>
      </c>
      <c r="AY2549">
        <f t="shared" si="3207"/>
        <v>-14.326174438295936</v>
      </c>
      <c r="AZ2549">
        <f t="shared" si="3164"/>
        <v>8701.3499346666667</v>
      </c>
      <c r="BA2549">
        <f t="shared" si="3165"/>
        <v>2511183487.094996</v>
      </c>
      <c r="BB2549">
        <f t="shared" si="3168"/>
        <v>0</v>
      </c>
      <c r="BC2549">
        <f t="shared" si="3169"/>
        <v>2511183487.094996</v>
      </c>
      <c r="BD2549">
        <f t="shared" si="3184"/>
        <v>8846960157.4656162</v>
      </c>
      <c r="BE2549">
        <f t="shared" si="3185"/>
        <v>56145137002.963814</v>
      </c>
      <c r="BF2549">
        <f t="shared" si="3186"/>
        <v>0.15757304425134094</v>
      </c>
      <c r="BG2549">
        <f t="shared" si="3187"/>
        <v>13.612362954879544</v>
      </c>
      <c r="BH2549">
        <f t="shared" si="3208"/>
        <v>108493117</v>
      </c>
      <c r="BI2549">
        <f t="shared" si="3209"/>
        <v>-0.93117773411295224</v>
      </c>
      <c r="BJ2549">
        <f t="shared" si="3170"/>
        <v>-3200</v>
      </c>
      <c r="BK2549">
        <f t="shared" si="3210"/>
        <v>-3.5523573200297608E-3</v>
      </c>
      <c r="BL2549">
        <f t="shared" si="3211"/>
        <v>0.99644764267997021</v>
      </c>
      <c r="BM2549">
        <f t="shared" si="3212"/>
        <v>30.352952727351465</v>
      </c>
      <c r="BN2549">
        <f t="shared" si="3213"/>
        <v>8704.2250974999988</v>
      </c>
      <c r="BO2549">
        <f t="shared" si="3172"/>
        <v>8716.0949217999987</v>
      </c>
      <c r="BP2549">
        <f t="shared" si="3214"/>
        <v>8970.2147145000017</v>
      </c>
      <c r="BQ2549">
        <f t="shared" si="3215"/>
        <v>-254.11979270000302</v>
      </c>
      <c r="BR2549">
        <f t="shared" si="3216"/>
        <v>-60.350585999998657</v>
      </c>
      <c r="BS2549">
        <f t="shared" si="3217"/>
        <v>-25</v>
      </c>
      <c r="BT2549">
        <f t="shared" si="3218"/>
        <v>-65.549805000000561</v>
      </c>
      <c r="BU2549">
        <f t="shared" si="3219"/>
        <v>-90</v>
      </c>
      <c r="BV2549">
        <f t="shared" si="3220"/>
        <v>8714.0630857333344</v>
      </c>
      <c r="BW2549">
        <f t="shared" si="3221"/>
        <v>8714.9402434761905</v>
      </c>
      <c r="BX2549">
        <f t="shared" si="3222"/>
        <v>8721.2580431090919</v>
      </c>
      <c r="BY2549">
        <f t="shared" si="3223"/>
        <v>8768.7677964761897</v>
      </c>
      <c r="BZ2549">
        <f t="shared" si="3224"/>
        <v>8806.2001949999994</v>
      </c>
      <c r="CA2549">
        <f t="shared" si="3225"/>
        <v>8639</v>
      </c>
      <c r="CB2549">
        <f t="shared" si="3226"/>
        <v>8718.4854881699976</v>
      </c>
      <c r="CC2549">
        <f t="shared" si="3227"/>
        <v>8718.8759329472232</v>
      </c>
      <c r="CD2549">
        <f t="shared" si="3228"/>
        <v>8731.6996674569436</v>
      </c>
      <c r="CE2549">
        <f t="shared" si="3229"/>
        <v>8964.2827827732217</v>
      </c>
      <c r="CF2549">
        <f t="shared" si="3230"/>
        <v>8726.5996090000008</v>
      </c>
      <c r="CG2549">
        <f t="shared" si="3231"/>
        <v>8750.3496090000008</v>
      </c>
      <c r="CH2549">
        <f t="shared" si="3232"/>
        <v>8639</v>
      </c>
    </row>
    <row r="2550" spans="1:86">
      <c r="A2550" s="1">
        <v>43237</v>
      </c>
      <c r="B2550">
        <v>8725</v>
      </c>
      <c r="C2550">
        <v>8766.4501949999994</v>
      </c>
      <c r="D2550">
        <v>8661.2001949999994</v>
      </c>
      <c r="E2550">
        <v>8697.5</v>
      </c>
      <c r="F2550">
        <v>379606</v>
      </c>
      <c r="G2550">
        <f t="shared" si="3166"/>
        <v>-117760.41754241876</v>
      </c>
      <c r="H2550">
        <f t="shared" si="3194"/>
        <v>543246.97772851842</v>
      </c>
      <c r="I2550">
        <f t="shared" si="3167"/>
        <v>8712.5375974999988</v>
      </c>
      <c r="J2550">
        <f t="shared" si="3174"/>
        <v>8764.1000974999988</v>
      </c>
      <c r="K2550">
        <f t="shared" si="3175"/>
        <v>8694.7624509999987</v>
      </c>
      <c r="L2550">
        <f t="shared" si="3176"/>
        <v>8</v>
      </c>
      <c r="M2550">
        <f t="shared" si="3177"/>
        <v>2</v>
      </c>
      <c r="N2550">
        <f t="shared" si="3178"/>
        <v>20</v>
      </c>
      <c r="O2550">
        <f t="shared" si="3179"/>
        <v>80</v>
      </c>
      <c r="P2550">
        <f t="shared" si="3154"/>
        <v>105.25</v>
      </c>
      <c r="Q2550">
        <f t="shared" si="3155"/>
        <v>68.950194999999439</v>
      </c>
      <c r="R2550">
        <f t="shared" si="3156"/>
        <v>36.299805000000561</v>
      </c>
      <c r="S2550">
        <f t="shared" si="3157"/>
        <v>105.25</v>
      </c>
      <c r="T2550">
        <f t="shared" si="3193"/>
        <v>122.57770260641071</v>
      </c>
      <c r="U2550">
        <f t="shared" si="3158"/>
        <v>-41.450194999999439</v>
      </c>
      <c r="V2550">
        <f t="shared" si="3159"/>
        <v>165.20019499999944</v>
      </c>
      <c r="W2550">
        <f t="shared" si="3160"/>
        <v>0</v>
      </c>
      <c r="X2550">
        <f t="shared" si="3161"/>
        <v>165.20019499999944</v>
      </c>
      <c r="Y2550">
        <f t="shared" si="3191"/>
        <v>14.014767984590993</v>
      </c>
      <c r="Z2550">
        <f t="shared" si="3192"/>
        <v>32.745654358998031</v>
      </c>
      <c r="AA2550">
        <f t="shared" si="3188"/>
        <v>11.433374656720016</v>
      </c>
      <c r="AB2550">
        <f t="shared" si="3189"/>
        <v>26.714201410791873</v>
      </c>
      <c r="AC2550">
        <f t="shared" si="3190"/>
        <v>40.057136859832262</v>
      </c>
      <c r="AD2550">
        <f t="shared" si="3198"/>
        <v>23.910710615330864</v>
      </c>
      <c r="AE2550">
        <f t="shared" si="3171"/>
        <v>8715.3998046000015</v>
      </c>
      <c r="AF2550">
        <f t="shared" si="3173"/>
        <v>8713.658202999999</v>
      </c>
      <c r="AG2550">
        <f t="shared" si="3195"/>
        <v>8820.467480299998</v>
      </c>
      <c r="AH2550">
        <f t="shared" si="3180"/>
        <v>8719.7399411999995</v>
      </c>
      <c r="AI2550">
        <f t="shared" si="3181"/>
        <v>8775.6569893601809</v>
      </c>
      <c r="AJ2550">
        <f t="shared" si="3182"/>
        <v>8663.8228930398182</v>
      </c>
      <c r="AK2550">
        <f t="shared" si="3183"/>
        <v>0.30113452040341587</v>
      </c>
      <c r="AL2550">
        <f t="shared" si="3162"/>
        <v>-0.31021748218526252</v>
      </c>
      <c r="AM2550">
        <f t="shared" si="3163"/>
        <v>-117760.41754241876</v>
      </c>
      <c r="AN2550">
        <f t="shared" si="3196"/>
        <v>-3082409.1142188222</v>
      </c>
      <c r="AO2550">
        <f t="shared" si="3197"/>
        <v>9428167</v>
      </c>
      <c r="AP2550">
        <f t="shared" si="3199"/>
        <v>-0.32693620236243398</v>
      </c>
      <c r="AQ2550">
        <f t="shared" si="3200"/>
        <v>8710.2588272036755</v>
      </c>
      <c r="AR2550">
        <f t="shared" si="3201"/>
        <v>8656.8057801266841</v>
      </c>
      <c r="AS2550">
        <f t="shared" si="3202"/>
        <v>8739.4612934719062</v>
      </c>
      <c r="AT2550">
        <f t="shared" si="3203"/>
        <v>8810.9134083840127</v>
      </c>
      <c r="AU2550">
        <f t="shared" si="3204"/>
        <v>8755.493059756669</v>
      </c>
      <c r="AV2550">
        <f t="shared" si="3205"/>
        <v>8837.5755227502614</v>
      </c>
      <c r="AW2550">
        <f t="shared" si="3206"/>
        <v>-82.082462993592344</v>
      </c>
      <c r="AX2550">
        <f t="shared" si="3233"/>
        <v>-70.868923081246109</v>
      </c>
      <c r="AY2550">
        <f t="shared" si="3207"/>
        <v>-11.213539912346235</v>
      </c>
      <c r="AZ2550">
        <f t="shared" si="3164"/>
        <v>8708.3834633333336</v>
      </c>
      <c r="BA2550">
        <f t="shared" si="3165"/>
        <v>3305754612.9821134</v>
      </c>
      <c r="BB2550">
        <f t="shared" si="3168"/>
        <v>3305754612.9821134</v>
      </c>
      <c r="BC2550">
        <f t="shared" si="3169"/>
        <v>0</v>
      </c>
      <c r="BD2550">
        <f t="shared" si="3184"/>
        <v>12152714770.447729</v>
      </c>
      <c r="BE2550">
        <f t="shared" si="3185"/>
        <v>50653629395.88295</v>
      </c>
      <c r="BF2550">
        <f t="shared" si="3186"/>
        <v>0.23991794695436935</v>
      </c>
      <c r="BG2550">
        <f t="shared" si="3187"/>
        <v>19.349501920162027</v>
      </c>
      <c r="BH2550">
        <f t="shared" si="3208"/>
        <v>108872723</v>
      </c>
      <c r="BI2550">
        <f t="shared" si="3209"/>
        <v>-0.92878938100489583</v>
      </c>
      <c r="BJ2550">
        <f t="shared" si="3170"/>
        <v>90.039099999921746</v>
      </c>
      <c r="BK2550">
        <f t="shared" si="3210"/>
        <v>2.1854628610456036E-4</v>
      </c>
      <c r="BL2550">
        <f t="shared" si="3211"/>
        <v>1.0002185462861046</v>
      </c>
      <c r="BM2550">
        <f t="shared" si="3212"/>
        <v>29.470872036493965</v>
      </c>
      <c r="BN2550">
        <f t="shared" si="3213"/>
        <v>8713.8251949999994</v>
      </c>
      <c r="BO2550">
        <f t="shared" si="3172"/>
        <v>8714.0599607999993</v>
      </c>
      <c r="BP2550">
        <f t="shared" si="3214"/>
        <v>8966.8838321323547</v>
      </c>
      <c r="BQ2550">
        <f t="shared" si="3215"/>
        <v>-252.82387133235534</v>
      </c>
      <c r="BR2550">
        <f t="shared" si="3216"/>
        <v>19.299805000000561</v>
      </c>
      <c r="BS2550">
        <f t="shared" si="3217"/>
        <v>-3.7998050000005605</v>
      </c>
      <c r="BT2550">
        <f t="shared" si="3218"/>
        <v>-23.549805000000561</v>
      </c>
      <c r="BU2550">
        <f t="shared" si="3219"/>
        <v>-59</v>
      </c>
      <c r="BV2550">
        <f t="shared" si="3220"/>
        <v>8707.5998045333345</v>
      </c>
      <c r="BW2550">
        <f t="shared" si="3221"/>
        <v>8709.3307755238111</v>
      </c>
      <c r="BX2550">
        <f t="shared" si="3222"/>
        <v>8716.151686618181</v>
      </c>
      <c r="BY2550">
        <f t="shared" si="3223"/>
        <v>8755.0375602571439</v>
      </c>
      <c r="BZ2550">
        <f t="shared" si="3224"/>
        <v>8806.2001949999994</v>
      </c>
      <c r="CA2550">
        <f t="shared" si="3225"/>
        <v>8639</v>
      </c>
      <c r="CB2550">
        <f t="shared" si="3226"/>
        <v>8728.4381478366668</v>
      </c>
      <c r="CC2550">
        <f t="shared" si="3227"/>
        <v>8717.6809406416651</v>
      </c>
      <c r="CD2550">
        <f t="shared" si="3228"/>
        <v>8719.5784114652761</v>
      </c>
      <c r="CE2550">
        <f t="shared" si="3229"/>
        <v>8933.0355032966327</v>
      </c>
      <c r="CF2550">
        <f t="shared" si="3230"/>
        <v>8695.5996090000008</v>
      </c>
      <c r="CG2550">
        <f t="shared" si="3231"/>
        <v>8733.4501949999994</v>
      </c>
      <c r="CH2550">
        <f t="shared" si="3232"/>
        <v>8675</v>
      </c>
    </row>
    <row r="2551" spans="1:86">
      <c r="A2551" s="1">
        <v>43238</v>
      </c>
      <c r="B2551">
        <v>8700.7998050000006</v>
      </c>
      <c r="C2551">
        <v>8725</v>
      </c>
      <c r="D2551">
        <v>8496</v>
      </c>
      <c r="E2551">
        <v>8510.9501949999994</v>
      </c>
      <c r="F2551">
        <v>603507</v>
      </c>
      <c r="G2551">
        <f t="shared" si="3166"/>
        <v>-524707.45996624755</v>
      </c>
      <c r="H2551">
        <f t="shared" si="3194"/>
        <v>18539.517762270872</v>
      </c>
      <c r="I2551">
        <f t="shared" si="3167"/>
        <v>8608.1875</v>
      </c>
      <c r="J2551">
        <f t="shared" si="3174"/>
        <v>8764.1000974999988</v>
      </c>
      <c r="K2551">
        <f t="shared" si="3175"/>
        <v>8608.1875</v>
      </c>
      <c r="L2551">
        <f t="shared" si="3176"/>
        <v>9</v>
      </c>
      <c r="M2551">
        <f t="shared" si="3177"/>
        <v>1</v>
      </c>
      <c r="N2551">
        <f t="shared" si="3178"/>
        <v>10</v>
      </c>
      <c r="O2551">
        <f t="shared" si="3179"/>
        <v>90</v>
      </c>
      <c r="P2551">
        <f t="shared" si="3154"/>
        <v>229</v>
      </c>
      <c r="Q2551">
        <f t="shared" si="3155"/>
        <v>214.04980500000056</v>
      </c>
      <c r="R2551">
        <f t="shared" si="3156"/>
        <v>14.950194999999439</v>
      </c>
      <c r="S2551">
        <f t="shared" si="3157"/>
        <v>229</v>
      </c>
      <c r="T2551">
        <f t="shared" si="3193"/>
        <v>130.17929527738139</v>
      </c>
      <c r="U2551">
        <f t="shared" si="3158"/>
        <v>-200.20019499999944</v>
      </c>
      <c r="V2551">
        <f t="shared" si="3159"/>
        <v>240.5</v>
      </c>
      <c r="W2551">
        <f t="shared" si="3160"/>
        <v>0</v>
      </c>
      <c r="X2551">
        <f t="shared" si="3161"/>
        <v>240.5</v>
      </c>
      <c r="Y2551">
        <f t="shared" si="3191"/>
        <v>13.013713128548778</v>
      </c>
      <c r="Z2551">
        <f t="shared" si="3192"/>
        <v>47.585250476212458</v>
      </c>
      <c r="AA2551">
        <f t="shared" si="3188"/>
        <v>9.9967610831043618</v>
      </c>
      <c r="AB2551">
        <f t="shared" si="3189"/>
        <v>36.553624272446328</v>
      </c>
      <c r="AC2551">
        <f t="shared" si="3190"/>
        <v>57.049717175274282</v>
      </c>
      <c r="AD2551">
        <f t="shared" si="3198"/>
        <v>25.615983963358463</v>
      </c>
      <c r="AE2551">
        <f t="shared" si="3171"/>
        <v>8667.5298825999998</v>
      </c>
      <c r="AF2551">
        <f t="shared" si="3173"/>
        <v>8681.3248696666669</v>
      </c>
      <c r="AG2551">
        <f t="shared" si="3195"/>
        <v>8792.1324704999988</v>
      </c>
      <c r="AH2551">
        <f t="shared" si="3180"/>
        <v>8703.0149411999992</v>
      </c>
      <c r="AI2551">
        <f t="shared" si="3181"/>
        <v>8839.9633140142923</v>
      </c>
      <c r="AJ2551">
        <f t="shared" si="3182"/>
        <v>8566.066568385706</v>
      </c>
      <c r="AK2551">
        <f t="shared" si="3183"/>
        <v>-0.20123047924215312</v>
      </c>
      <c r="AL2551">
        <f t="shared" si="3162"/>
        <v>-0.86943061135371669</v>
      </c>
      <c r="AM2551">
        <f t="shared" si="3163"/>
        <v>-524707.45996624755</v>
      </c>
      <c r="AN2551">
        <f t="shared" si="3196"/>
        <v>-3393730.0744944923</v>
      </c>
      <c r="AO2551">
        <f t="shared" si="3197"/>
        <v>9775586</v>
      </c>
      <c r="AP2551">
        <f t="shared" si="3199"/>
        <v>-0.34716385027910268</v>
      </c>
      <c r="AQ2551">
        <f t="shared" si="3200"/>
        <v>8642.4938922544261</v>
      </c>
      <c r="AR2551">
        <f t="shared" si="3201"/>
        <v>8591.7386327905788</v>
      </c>
      <c r="AS2551">
        <f t="shared" si="3202"/>
        <v>8698.3292957469621</v>
      </c>
      <c r="AT2551">
        <f t="shared" si="3203"/>
        <v>8783.9167191794513</v>
      </c>
      <c r="AU2551">
        <f t="shared" si="3204"/>
        <v>8718.8116300431684</v>
      </c>
      <c r="AV2551">
        <f t="shared" si="3205"/>
        <v>8814.7117498077423</v>
      </c>
      <c r="AW2551">
        <f t="shared" si="3206"/>
        <v>-95.900119764573901</v>
      </c>
      <c r="AX2551">
        <f t="shared" si="3233"/>
        <v>-75.875162417911667</v>
      </c>
      <c r="AY2551">
        <f t="shared" si="3207"/>
        <v>-20.024957346662234</v>
      </c>
      <c r="AZ2551">
        <f t="shared" si="3164"/>
        <v>8577.3167316666659</v>
      </c>
      <c r="BA2551">
        <f t="shared" si="3165"/>
        <v>5176470688.7779541</v>
      </c>
      <c r="BB2551">
        <f t="shared" si="3168"/>
        <v>0</v>
      </c>
      <c r="BC2551">
        <f t="shared" si="3169"/>
        <v>5176470688.7779541</v>
      </c>
      <c r="BD2551">
        <f t="shared" si="3184"/>
        <v>12152714770.447729</v>
      </c>
      <c r="BE2551">
        <f t="shared" si="3185"/>
        <v>39193456447.368942</v>
      </c>
      <c r="BF2551">
        <f t="shared" si="3186"/>
        <v>0.31006999310629929</v>
      </c>
      <c r="BG2551">
        <f t="shared" si="3187"/>
        <v>23.66820053416339</v>
      </c>
      <c r="BH2551">
        <f t="shared" si="3208"/>
        <v>108269216</v>
      </c>
      <c r="BI2551">
        <f t="shared" si="3209"/>
        <v>-1.0879552557877525</v>
      </c>
      <c r="BJ2551">
        <f t="shared" si="3170"/>
        <v>-18754.980500000056</v>
      </c>
      <c r="BK2551">
        <f t="shared" si="3210"/>
        <v>-2.144866973268187E-2</v>
      </c>
      <c r="BL2551">
        <f t="shared" si="3211"/>
        <v>0.97855133026731811</v>
      </c>
      <c r="BM2551">
        <f t="shared" si="3212"/>
        <v>72.178129991174814</v>
      </c>
      <c r="BN2551">
        <f t="shared" si="3213"/>
        <v>8610.5</v>
      </c>
      <c r="BO2551">
        <f t="shared" si="3172"/>
        <v>8689.4549803000009</v>
      </c>
      <c r="BP2551">
        <f t="shared" si="3214"/>
        <v>8957.1191262500015</v>
      </c>
      <c r="BQ2551">
        <f t="shared" si="3215"/>
        <v>-267.6641459500006</v>
      </c>
      <c r="BR2551">
        <f t="shared" si="3216"/>
        <v>-232.75</v>
      </c>
      <c r="BS2551">
        <f t="shared" si="3217"/>
        <v>-164</v>
      </c>
      <c r="BT2551">
        <f t="shared" si="3218"/>
        <v>-45</v>
      </c>
      <c r="BU2551">
        <f t="shared" si="3219"/>
        <v>7.7998050000005605</v>
      </c>
      <c r="BV2551">
        <f t="shared" si="3220"/>
        <v>8639.4499346666671</v>
      </c>
      <c r="BW2551">
        <f t="shared" si="3221"/>
        <v>8651.4142018095226</v>
      </c>
      <c r="BX2551">
        <f t="shared" si="3222"/>
        <v>8678.1899145818188</v>
      </c>
      <c r="BY2551">
        <f t="shared" si="3223"/>
        <v>8725.5597235619061</v>
      </c>
      <c r="BZ2551">
        <f t="shared" si="3224"/>
        <v>8806.2001949999994</v>
      </c>
      <c r="CA2551">
        <f t="shared" si="3225"/>
        <v>8496</v>
      </c>
      <c r="CB2551">
        <f t="shared" si="3226"/>
        <v>8701.5475128533326</v>
      </c>
      <c r="CC2551">
        <f t="shared" si="3227"/>
        <v>8720.5859348083341</v>
      </c>
      <c r="CD2551">
        <f t="shared" si="3228"/>
        <v>8734.3583193680552</v>
      </c>
      <c r="CE2551">
        <f t="shared" si="3229"/>
        <v>8904.319045452572</v>
      </c>
      <c r="CF2551">
        <f t="shared" si="3230"/>
        <v>8697.5</v>
      </c>
      <c r="CG2551">
        <f t="shared" si="3231"/>
        <v>8766.4501949999994</v>
      </c>
      <c r="CH2551">
        <f t="shared" si="3232"/>
        <v>8661.2001949999994</v>
      </c>
    </row>
    <row r="2552" spans="1:86">
      <c r="A2552" s="1">
        <v>43241</v>
      </c>
      <c r="B2552">
        <v>8518</v>
      </c>
      <c r="C2552">
        <v>8524.7998050000006</v>
      </c>
      <c r="D2552">
        <v>8255.5</v>
      </c>
      <c r="E2552">
        <v>8428.5</v>
      </c>
      <c r="F2552">
        <v>872463</v>
      </c>
      <c r="G2552">
        <f t="shared" si="3166"/>
        <v>248489.15962001673</v>
      </c>
      <c r="H2552">
        <f t="shared" si="3194"/>
        <v>267028.67738228757</v>
      </c>
      <c r="I2552">
        <f t="shared" si="3167"/>
        <v>8431.6999512500006</v>
      </c>
      <c r="J2552">
        <f t="shared" si="3174"/>
        <v>8764.1000974999988</v>
      </c>
      <c r="K2552">
        <f t="shared" si="3175"/>
        <v>8431.6999512500006</v>
      </c>
      <c r="L2552">
        <f t="shared" si="3176"/>
        <v>10</v>
      </c>
      <c r="M2552">
        <f t="shared" si="3177"/>
        <v>1</v>
      </c>
      <c r="N2552">
        <f t="shared" si="3178"/>
        <v>0</v>
      </c>
      <c r="O2552">
        <f t="shared" si="3179"/>
        <v>90</v>
      </c>
      <c r="P2552">
        <f t="shared" si="3154"/>
        <v>269.29980500000056</v>
      </c>
      <c r="Q2552">
        <f t="shared" si="3155"/>
        <v>96.299805000000561</v>
      </c>
      <c r="R2552">
        <f t="shared" si="3156"/>
        <v>173</v>
      </c>
      <c r="S2552">
        <f t="shared" si="3157"/>
        <v>269.29980500000056</v>
      </c>
      <c r="T2552">
        <f t="shared" si="3193"/>
        <v>140.11647454328275</v>
      </c>
      <c r="U2552">
        <f t="shared" si="3158"/>
        <v>61.600585999998657</v>
      </c>
      <c r="V2552">
        <f t="shared" si="3159"/>
        <v>-115.75</v>
      </c>
      <c r="W2552">
        <f t="shared" si="3160"/>
        <v>61.600585999998657</v>
      </c>
      <c r="X2552">
        <f t="shared" si="3161"/>
        <v>0</v>
      </c>
      <c r="Y2552">
        <f t="shared" si="3191"/>
        <v>16.484204047938054</v>
      </c>
      <c r="Z2552">
        <f t="shared" si="3192"/>
        <v>44.18630401362585</v>
      </c>
      <c r="AA2552">
        <f t="shared" si="3188"/>
        <v>11.764643737768319</v>
      </c>
      <c r="AB2552">
        <f t="shared" si="3189"/>
        <v>31.535409492462257</v>
      </c>
      <c r="AC2552">
        <f t="shared" si="3190"/>
        <v>45.659910969556698</v>
      </c>
      <c r="AD2552">
        <f t="shared" si="3198"/>
        <v>27.572534967803282</v>
      </c>
      <c r="AE2552">
        <f t="shared" si="3171"/>
        <v>8611.8298825999991</v>
      </c>
      <c r="AF2552">
        <f t="shared" si="3173"/>
        <v>8627.6915688333338</v>
      </c>
      <c r="AG2552">
        <f t="shared" si="3195"/>
        <v>8762.3074704999999</v>
      </c>
      <c r="AH2552">
        <f t="shared" si="3180"/>
        <v>8671.4949216999994</v>
      </c>
      <c r="AI2552">
        <f t="shared" si="3181"/>
        <v>8881.8804619003622</v>
      </c>
      <c r="AJ2552">
        <f t="shared" si="3182"/>
        <v>8461.1093814996366</v>
      </c>
      <c r="AK2552">
        <f t="shared" si="3183"/>
        <v>-7.7499103475886955E-2</v>
      </c>
      <c r="AL2552">
        <f t="shared" si="3162"/>
        <v>0.28481340712444736</v>
      </c>
      <c r="AM2552">
        <f t="shared" si="3163"/>
        <v>248489.15962001673</v>
      </c>
      <c r="AN2552">
        <f t="shared" si="3196"/>
        <v>-2918262.4704916757</v>
      </c>
      <c r="AO2552">
        <f t="shared" si="3197"/>
        <v>10344136</v>
      </c>
      <c r="AP2552">
        <f t="shared" si="3199"/>
        <v>-0.28211756598053966</v>
      </c>
      <c r="AQ2552">
        <f t="shared" si="3200"/>
        <v>8569.7359688879205</v>
      </c>
      <c r="AR2552">
        <f t="shared" si="3201"/>
        <v>8582.878483880264</v>
      </c>
      <c r="AS2552">
        <f t="shared" si="3202"/>
        <v>8649.7600225125097</v>
      </c>
      <c r="AT2552">
        <f t="shared" si="3203"/>
        <v>8751.929214453301</v>
      </c>
      <c r="AU2552">
        <f t="shared" si="3204"/>
        <v>8675.2648855366933</v>
      </c>
      <c r="AV2552">
        <f t="shared" si="3205"/>
        <v>8787.6769273212012</v>
      </c>
      <c r="AW2552">
        <f t="shared" si="3206"/>
        <v>-112.41204178450789</v>
      </c>
      <c r="AX2552">
        <f t="shared" si="3233"/>
        <v>-83.182538291230912</v>
      </c>
      <c r="AY2552">
        <f t="shared" si="3207"/>
        <v>-29.229503493276979</v>
      </c>
      <c r="AZ2552">
        <f t="shared" si="3164"/>
        <v>8402.9332683333341</v>
      </c>
      <c r="BA2552">
        <f t="shared" si="3165"/>
        <v>7331248368.0899057</v>
      </c>
      <c r="BB2552">
        <f t="shared" si="3168"/>
        <v>0</v>
      </c>
      <c r="BC2552">
        <f t="shared" si="3169"/>
        <v>7331248368.0899057</v>
      </c>
      <c r="BD2552">
        <f t="shared" si="3184"/>
        <v>12152714770.447729</v>
      </c>
      <c r="BE2552">
        <f t="shared" si="3185"/>
        <v>42133494018.854416</v>
      </c>
      <c r="BF2552">
        <f t="shared" si="3186"/>
        <v>0.28843358599715185</v>
      </c>
      <c r="BG2552">
        <f t="shared" si="3187"/>
        <v>22.386375916607733</v>
      </c>
      <c r="BH2552">
        <f t="shared" si="3208"/>
        <v>107396753</v>
      </c>
      <c r="BI2552">
        <f t="shared" si="3209"/>
        <v>-1.2792008936402162</v>
      </c>
      <c r="BJ2552">
        <f t="shared" si="3170"/>
        <v>-8345.0194999999439</v>
      </c>
      <c r="BK2552">
        <f t="shared" si="3210"/>
        <v>-9.6875428842759723E-3</v>
      </c>
      <c r="BL2552">
        <f t="shared" si="3211"/>
        <v>0.99031245711572402</v>
      </c>
      <c r="BM2552">
        <f t="shared" si="3212"/>
        <v>110.8829156330462</v>
      </c>
      <c r="BN2552">
        <f t="shared" si="3213"/>
        <v>8390.1499025000012</v>
      </c>
      <c r="BO2552">
        <f t="shared" si="3172"/>
        <v>8622.6749998999985</v>
      </c>
      <c r="BP2552">
        <f t="shared" si="3214"/>
        <v>8938.5757410294136</v>
      </c>
      <c r="BQ2552">
        <f t="shared" si="3215"/>
        <v>-315.90074112941511</v>
      </c>
      <c r="BR2552">
        <f t="shared" si="3216"/>
        <v>-346.70019499999944</v>
      </c>
      <c r="BS2552">
        <f t="shared" si="3217"/>
        <v>-434.5</v>
      </c>
      <c r="BT2552">
        <f t="shared" si="3218"/>
        <v>-281.40038999999888</v>
      </c>
      <c r="BU2552">
        <f t="shared" si="3219"/>
        <v>-267</v>
      </c>
      <c r="BV2552">
        <f t="shared" si="3220"/>
        <v>8559.7733071333314</v>
      </c>
      <c r="BW2552">
        <f t="shared" si="3221"/>
        <v>8579.1785247619046</v>
      </c>
      <c r="BX2552">
        <f t="shared" si="3222"/>
        <v>8628.2781070909077</v>
      </c>
      <c r="BY2552">
        <f t="shared" si="3223"/>
        <v>8690.92805970476</v>
      </c>
      <c r="BZ2552">
        <f t="shared" si="3224"/>
        <v>8806.2001949999994</v>
      </c>
      <c r="CA2552">
        <f t="shared" si="3225"/>
        <v>8255.5</v>
      </c>
      <c r="CB2552">
        <f t="shared" si="3226"/>
        <v>8682.7515719699986</v>
      </c>
      <c r="CC2552">
        <f t="shared" si="3227"/>
        <v>8689.2381888500004</v>
      </c>
      <c r="CD2552">
        <f t="shared" si="3228"/>
        <v>8727.0923332575403</v>
      </c>
      <c r="CE2552">
        <f t="shared" si="3229"/>
        <v>8882.2887663586207</v>
      </c>
      <c r="CF2552">
        <f t="shared" si="3230"/>
        <v>8510.9501949999994</v>
      </c>
      <c r="CG2552">
        <f t="shared" si="3231"/>
        <v>8725</v>
      </c>
      <c r="CH2552">
        <f t="shared" si="3232"/>
        <v>8496</v>
      </c>
    </row>
    <row r="2553" spans="1:86">
      <c r="A2553" s="1">
        <v>43242</v>
      </c>
      <c r="B2553">
        <v>8416</v>
      </c>
      <c r="C2553">
        <v>8586.4003909999992</v>
      </c>
      <c r="D2553">
        <v>8371.25</v>
      </c>
      <c r="E2553">
        <v>8560.6503909999992</v>
      </c>
      <c r="F2553">
        <v>410467</v>
      </c>
      <c r="G2553">
        <f t="shared" si="3166"/>
        <v>312214.56177877419</v>
      </c>
      <c r="H2553">
        <f t="shared" si="3194"/>
        <v>579243.23916106182</v>
      </c>
      <c r="I2553">
        <f t="shared" si="3167"/>
        <v>8483.5751954999996</v>
      </c>
      <c r="J2553">
        <f t="shared" si="3174"/>
        <v>8753.3374022499993</v>
      </c>
      <c r="K2553">
        <f t="shared" si="3175"/>
        <v>8431.6999512500006</v>
      </c>
      <c r="L2553">
        <f t="shared" si="3176"/>
        <v>10</v>
      </c>
      <c r="M2553">
        <f t="shared" si="3177"/>
        <v>2</v>
      </c>
      <c r="N2553">
        <f t="shared" si="3178"/>
        <v>0</v>
      </c>
      <c r="O2553">
        <f t="shared" si="3179"/>
        <v>80</v>
      </c>
      <c r="P2553">
        <f t="shared" si="3154"/>
        <v>215.15039099999922</v>
      </c>
      <c r="Q2553">
        <f t="shared" si="3155"/>
        <v>25.75</v>
      </c>
      <c r="R2553">
        <f t="shared" si="3156"/>
        <v>189.40039099999922</v>
      </c>
      <c r="S2553">
        <f t="shared" si="3157"/>
        <v>215.15039099999922</v>
      </c>
      <c r="T2553">
        <f t="shared" si="3193"/>
        <v>145.4760400044768</v>
      </c>
      <c r="U2553">
        <f t="shared" si="3158"/>
        <v>-21.600585999998657</v>
      </c>
      <c r="V2553">
        <f t="shared" si="3159"/>
        <v>-86.950194999999439</v>
      </c>
      <c r="W2553">
        <f t="shared" si="3160"/>
        <v>0</v>
      </c>
      <c r="X2553">
        <f t="shared" si="3161"/>
        <v>0</v>
      </c>
      <c r="Y2553">
        <f t="shared" si="3191"/>
        <v>15.306760901656764</v>
      </c>
      <c r="Z2553">
        <f t="shared" si="3192"/>
        <v>41.030139441224001</v>
      </c>
      <c r="AA2553">
        <f t="shared" si="3188"/>
        <v>10.521843254178298</v>
      </c>
      <c r="AB2553">
        <f t="shared" si="3189"/>
        <v>28.204053011039733</v>
      </c>
      <c r="AC2553">
        <f t="shared" si="3190"/>
        <v>45.659910969556691</v>
      </c>
      <c r="AD2553">
        <f t="shared" si="3198"/>
        <v>29.347351907639229</v>
      </c>
      <c r="AE2553">
        <f t="shared" si="3171"/>
        <v>8578.6400389999999</v>
      </c>
      <c r="AF2553">
        <f t="shared" si="3173"/>
        <v>8603.2999673333325</v>
      </c>
      <c r="AG2553">
        <f t="shared" si="3195"/>
        <v>8737.0975096000002</v>
      </c>
      <c r="AH2553">
        <f t="shared" si="3180"/>
        <v>8650.0399413000014</v>
      </c>
      <c r="AI2553">
        <f t="shared" si="3181"/>
        <v>8857.4851179127545</v>
      </c>
      <c r="AJ2553">
        <f t="shared" si="3182"/>
        <v>8442.5947646872482</v>
      </c>
      <c r="AK2553">
        <f t="shared" si="3183"/>
        <v>0.28454656849681909</v>
      </c>
      <c r="AL2553">
        <f t="shared" si="3162"/>
        <v>0.76063255213884229</v>
      </c>
      <c r="AM2553">
        <f t="shared" si="3163"/>
        <v>312214.56177877419</v>
      </c>
      <c r="AN2553">
        <f t="shared" si="3196"/>
        <v>-2602872.3343868083</v>
      </c>
      <c r="AO2553">
        <f t="shared" si="3197"/>
        <v>10452398</v>
      </c>
      <c r="AP2553">
        <f t="shared" si="3199"/>
        <v>-0.24902154839366128</v>
      </c>
      <c r="AQ2553">
        <f t="shared" si="3200"/>
        <v>8566.6468724060269</v>
      </c>
      <c r="AR2553">
        <f t="shared" si="3201"/>
        <v>8558.5172274093893</v>
      </c>
      <c r="AS2553">
        <f t="shared" si="3202"/>
        <v>8633.7202888402571</v>
      </c>
      <c r="AT2553">
        <f t="shared" si="3203"/>
        <v>8734.7141203425035</v>
      </c>
      <c r="AU2553">
        <f t="shared" si="3204"/>
        <v>8658.0727113561898</v>
      </c>
      <c r="AV2553">
        <f t="shared" si="3205"/>
        <v>8771.7850697787162</v>
      </c>
      <c r="AW2553">
        <f t="shared" si="3206"/>
        <v>-113.71235842252645</v>
      </c>
      <c r="AX2553">
        <f t="shared" si="3233"/>
        <v>-89.288502317490014</v>
      </c>
      <c r="AY2553">
        <f t="shared" si="3207"/>
        <v>-24.423856105036435</v>
      </c>
      <c r="AZ2553">
        <f t="shared" si="3164"/>
        <v>8506.1002606666661</v>
      </c>
      <c r="BA2553">
        <f t="shared" si="3165"/>
        <v>3491473455.6950645</v>
      </c>
      <c r="BB2553">
        <f t="shared" si="3168"/>
        <v>3491473455.6950645</v>
      </c>
      <c r="BC2553">
        <f t="shared" si="3169"/>
        <v>0</v>
      </c>
      <c r="BD2553">
        <f t="shared" si="3184"/>
        <v>15644188226.142794</v>
      </c>
      <c r="BE2553">
        <f t="shared" si="3185"/>
        <v>35015095183.854416</v>
      </c>
      <c r="BF2553">
        <f t="shared" si="3186"/>
        <v>0.44678411250917816</v>
      </c>
      <c r="BG2553">
        <f t="shared" si="3187"/>
        <v>30.881187362108506</v>
      </c>
      <c r="BH2553">
        <f t="shared" si="3208"/>
        <v>107807220</v>
      </c>
      <c r="BI2553">
        <f t="shared" si="3209"/>
        <v>-1.296342278315707</v>
      </c>
      <c r="BJ2553">
        <f t="shared" si="3170"/>
        <v>13115.039099999922</v>
      </c>
      <c r="BK2553">
        <f t="shared" si="3210"/>
        <v>1.5678992821972975E-2</v>
      </c>
      <c r="BL2553">
        <f t="shared" si="3211"/>
        <v>1.0156789928219729</v>
      </c>
      <c r="BM2553">
        <f t="shared" si="3212"/>
        <v>109.33320795204419</v>
      </c>
      <c r="BN2553">
        <f t="shared" si="3213"/>
        <v>8478.8251954999996</v>
      </c>
      <c r="BO2553">
        <f t="shared" si="3172"/>
        <v>8579.5050780999991</v>
      </c>
      <c r="BP2553">
        <f t="shared" si="3214"/>
        <v>8923.0264820735301</v>
      </c>
      <c r="BQ2553">
        <f t="shared" si="3215"/>
        <v>-343.52140397353105</v>
      </c>
      <c r="BR2553">
        <f t="shared" si="3216"/>
        <v>-157.69921800000157</v>
      </c>
      <c r="BS2553">
        <f t="shared" si="3217"/>
        <v>-333.75</v>
      </c>
      <c r="BT2553">
        <f t="shared" si="3218"/>
        <v>-208.59960900000078</v>
      </c>
      <c r="BU2553">
        <f t="shared" si="3219"/>
        <v>-379</v>
      </c>
      <c r="BV2553">
        <f t="shared" si="3220"/>
        <v>8542.7134765999999</v>
      </c>
      <c r="BW2553">
        <f t="shared" si="3221"/>
        <v>8560.0239025238079</v>
      </c>
      <c r="BX2553">
        <f t="shared" si="3222"/>
        <v>8608.1245560545467</v>
      </c>
      <c r="BY2553">
        <f t="shared" si="3223"/>
        <v>8671.7226235619055</v>
      </c>
      <c r="BZ2553">
        <f t="shared" si="3224"/>
        <v>8795</v>
      </c>
      <c r="CA2553">
        <f t="shared" si="3225"/>
        <v>8255.5</v>
      </c>
      <c r="CB2553">
        <f t="shared" si="3226"/>
        <v>8637.722034299999</v>
      </c>
      <c r="CC2553">
        <f t="shared" si="3227"/>
        <v>8669.5096378638864</v>
      </c>
      <c r="CD2553">
        <f t="shared" si="3228"/>
        <v>8702.6502184146048</v>
      </c>
      <c r="CE2553">
        <f t="shared" si="3229"/>
        <v>8847.1085337856257</v>
      </c>
      <c r="CF2553">
        <f t="shared" si="3230"/>
        <v>8428.5</v>
      </c>
      <c r="CG2553">
        <f t="shared" si="3231"/>
        <v>8524.7998050000006</v>
      </c>
      <c r="CH2553">
        <f t="shared" si="3232"/>
        <v>8255.5</v>
      </c>
    </row>
    <row r="2554" spans="1:86">
      <c r="A2554" s="1">
        <v>43243</v>
      </c>
      <c r="B2554">
        <v>8560</v>
      </c>
      <c r="C2554">
        <v>8564.7998050000006</v>
      </c>
      <c r="D2554">
        <v>8458.2001949999994</v>
      </c>
      <c r="E2554">
        <v>8497.4003909999992</v>
      </c>
      <c r="F2554">
        <v>399631</v>
      </c>
      <c r="G2554">
        <f t="shared" si="3166"/>
        <v>-105715.97483854309</v>
      </c>
      <c r="H2554">
        <f t="shared" si="3194"/>
        <v>473527.26432251872</v>
      </c>
      <c r="I2554">
        <f t="shared" si="3167"/>
        <v>8520.1000977500007</v>
      </c>
      <c r="J2554">
        <f t="shared" si="3174"/>
        <v>8738.8374025000012</v>
      </c>
      <c r="K2554">
        <f t="shared" si="3175"/>
        <v>8431.6999512500006</v>
      </c>
      <c r="L2554">
        <f t="shared" si="3176"/>
        <v>9</v>
      </c>
      <c r="M2554">
        <f t="shared" si="3177"/>
        <v>3</v>
      </c>
      <c r="N2554">
        <f t="shared" si="3178"/>
        <v>10</v>
      </c>
      <c r="O2554">
        <f t="shared" si="3179"/>
        <v>70</v>
      </c>
      <c r="P2554">
        <f t="shared" si="3154"/>
        <v>106.59961000000112</v>
      </c>
      <c r="Q2554">
        <f t="shared" si="3155"/>
        <v>67.399414000001343</v>
      </c>
      <c r="R2554">
        <f t="shared" si="3156"/>
        <v>39.200195999999778</v>
      </c>
      <c r="S2554">
        <f t="shared" si="3157"/>
        <v>106.59961000000112</v>
      </c>
      <c r="T2554">
        <f t="shared" si="3193"/>
        <v>142.69915214701425</v>
      </c>
      <c r="U2554">
        <f t="shared" si="3158"/>
        <v>-46.5</v>
      </c>
      <c r="V2554">
        <f t="shared" si="3159"/>
        <v>58.200194999999439</v>
      </c>
      <c r="W2554">
        <f t="shared" si="3160"/>
        <v>0</v>
      </c>
      <c r="X2554">
        <f t="shared" si="3161"/>
        <v>58.200194999999439</v>
      </c>
      <c r="Y2554">
        <f t="shared" si="3191"/>
        <v>14.213420837252709</v>
      </c>
      <c r="Z2554">
        <f t="shared" si="3192"/>
        <v>42.256571981136531</v>
      </c>
      <c r="AA2554">
        <f t="shared" si="3188"/>
        <v>9.9604101519884907</v>
      </c>
      <c r="AB2554">
        <f t="shared" si="3189"/>
        <v>29.612349719921362</v>
      </c>
      <c r="AC2554">
        <f t="shared" si="3190"/>
        <v>49.660270427290854</v>
      </c>
      <c r="AD2554">
        <f t="shared" si="3198"/>
        <v>31.154340180932174</v>
      </c>
      <c r="AE2554">
        <f t="shared" si="3171"/>
        <v>8539.0001953999999</v>
      </c>
      <c r="AF2554">
        <f t="shared" si="3173"/>
        <v>8565.1000976666674</v>
      </c>
      <c r="AG2554">
        <f t="shared" si="3195"/>
        <v>8708.7350096000009</v>
      </c>
      <c r="AH2554">
        <f t="shared" si="3180"/>
        <v>8627.945019499999</v>
      </c>
      <c r="AI2554">
        <f t="shared" si="3181"/>
        <v>8848.2489179411768</v>
      </c>
      <c r="AJ2554">
        <f t="shared" si="3182"/>
        <v>8407.6411210588212</v>
      </c>
      <c r="AK2554">
        <f t="shared" si="3183"/>
        <v>0.20371693505265895</v>
      </c>
      <c r="AL2554">
        <f t="shared" si="3162"/>
        <v>-0.26453396968339066</v>
      </c>
      <c r="AM2554">
        <f t="shared" si="3163"/>
        <v>-105715.97483854309</v>
      </c>
      <c r="AN2554">
        <f t="shared" si="3196"/>
        <v>-2584784.8402244905</v>
      </c>
      <c r="AO2554">
        <f t="shared" si="3197"/>
        <v>10539926</v>
      </c>
      <c r="AP2554">
        <f t="shared" si="3199"/>
        <v>-0.24523747512311667</v>
      </c>
      <c r="AQ2554">
        <f t="shared" si="3200"/>
        <v>8543.1030687279781</v>
      </c>
      <c r="AR2554">
        <f t="shared" si="3201"/>
        <v>8516.4035675977138</v>
      </c>
      <c r="AS2554">
        <f t="shared" si="3202"/>
        <v>8609.1827072290107</v>
      </c>
      <c r="AT2554">
        <f t="shared" si="3203"/>
        <v>8713.3558847016775</v>
      </c>
      <c r="AU2554">
        <f t="shared" si="3204"/>
        <v>8633.9718633027605</v>
      </c>
      <c r="AV2554">
        <f t="shared" si="3205"/>
        <v>8752.5781422642067</v>
      </c>
      <c r="AW2554">
        <f t="shared" si="3206"/>
        <v>-118.60627896144615</v>
      </c>
      <c r="AX2554">
        <f t="shared" si="3233"/>
        <v>-95.152057646281236</v>
      </c>
      <c r="AY2554">
        <f t="shared" si="3207"/>
        <v>-23.454221315164915</v>
      </c>
      <c r="AZ2554">
        <f t="shared" si="3164"/>
        <v>8506.8001303333331</v>
      </c>
      <c r="BA2554">
        <f t="shared" si="3165"/>
        <v>3399581042.8852401</v>
      </c>
      <c r="BB2554">
        <f t="shared" si="3168"/>
        <v>3399581042.8852401</v>
      </c>
      <c r="BC2554">
        <f t="shared" si="3169"/>
        <v>0</v>
      </c>
      <c r="BD2554">
        <f t="shared" si="3184"/>
        <v>19043769269.028034</v>
      </c>
      <c r="BE2554">
        <f t="shared" si="3185"/>
        <v>31454705146.160793</v>
      </c>
      <c r="BF2554">
        <f t="shared" si="3186"/>
        <v>0.60543467759552094</v>
      </c>
      <c r="BG2554">
        <f t="shared" si="3187"/>
        <v>37.711573447652682</v>
      </c>
      <c r="BH2554">
        <f t="shared" si="3208"/>
        <v>107407589</v>
      </c>
      <c r="BI2554">
        <f t="shared" si="3209"/>
        <v>-1.3551010574669815</v>
      </c>
      <c r="BJ2554">
        <f t="shared" si="3170"/>
        <v>-6425</v>
      </c>
      <c r="BK2554">
        <f t="shared" si="3210"/>
        <v>-7.3884573147031118E-3</v>
      </c>
      <c r="BL2554">
        <f t="shared" si="3211"/>
        <v>0.99261154268529683</v>
      </c>
      <c r="BM2554">
        <f t="shared" si="3212"/>
        <v>116.11034941477944</v>
      </c>
      <c r="BN2554">
        <f t="shared" si="3213"/>
        <v>8511.5</v>
      </c>
      <c r="BO2554">
        <f t="shared" si="3172"/>
        <v>8540.9600585999997</v>
      </c>
      <c r="BP2554">
        <f t="shared" si="3214"/>
        <v>8906.7470703088238</v>
      </c>
      <c r="BQ2554">
        <f t="shared" si="3215"/>
        <v>-365.78701170882414</v>
      </c>
      <c r="BR2554">
        <f t="shared" si="3216"/>
        <v>-207.54980400000022</v>
      </c>
      <c r="BS2554">
        <f t="shared" si="3217"/>
        <v>-231.79980500000056</v>
      </c>
      <c r="BT2554">
        <f t="shared" si="3218"/>
        <v>-193.20019499999944</v>
      </c>
      <c r="BU2554">
        <f t="shared" si="3219"/>
        <v>-198</v>
      </c>
      <c r="BV2554">
        <f t="shared" si="3220"/>
        <v>8515.633593933333</v>
      </c>
      <c r="BW2554">
        <f t="shared" si="3221"/>
        <v>8529.7668807142854</v>
      </c>
      <c r="BX2554">
        <f t="shared" si="3222"/>
        <v>8580.3719105454547</v>
      </c>
      <c r="BY2554">
        <f t="shared" si="3223"/>
        <v>8648.8943265523812</v>
      </c>
      <c r="BZ2554">
        <f t="shared" si="3224"/>
        <v>8766.4501949999994</v>
      </c>
      <c r="CA2554">
        <f t="shared" si="3225"/>
        <v>8255.5</v>
      </c>
      <c r="CB2554">
        <f t="shared" si="3226"/>
        <v>8587.1551008799997</v>
      </c>
      <c r="CC2554">
        <f t="shared" si="3227"/>
        <v>8625.6183781944437</v>
      </c>
      <c r="CD2554">
        <f t="shared" si="3228"/>
        <v>8691.3855484340056</v>
      </c>
      <c r="CE2554">
        <f t="shared" si="3229"/>
        <v>8801.9162605133715</v>
      </c>
      <c r="CF2554">
        <f t="shared" si="3230"/>
        <v>8560.6503909999992</v>
      </c>
      <c r="CG2554">
        <f t="shared" si="3231"/>
        <v>8586.4003909999992</v>
      </c>
      <c r="CH2554">
        <f t="shared" si="3232"/>
        <v>8371.25</v>
      </c>
    </row>
    <row r="2555" spans="1:86">
      <c r="A2555" s="1">
        <v>43244</v>
      </c>
      <c r="B2555">
        <v>8500.0996090000008</v>
      </c>
      <c r="C2555">
        <v>8518.2998050000006</v>
      </c>
      <c r="D2555">
        <v>8400</v>
      </c>
      <c r="E2555">
        <v>8410.75</v>
      </c>
      <c r="F2555">
        <v>292331</v>
      </c>
      <c r="G2555">
        <f t="shared" si="3166"/>
        <v>-239202.28605157067</v>
      </c>
      <c r="H2555">
        <f t="shared" si="3194"/>
        <v>234324.97827094805</v>
      </c>
      <c r="I2555">
        <f t="shared" si="3167"/>
        <v>8457.2873534999999</v>
      </c>
      <c r="J2555">
        <f t="shared" si="3174"/>
        <v>8738.8374025000012</v>
      </c>
      <c r="K2555">
        <f t="shared" si="3175"/>
        <v>8431.6999512500006</v>
      </c>
      <c r="L2555">
        <f t="shared" si="3176"/>
        <v>10</v>
      </c>
      <c r="M2555">
        <f t="shared" si="3177"/>
        <v>4</v>
      </c>
      <c r="N2555">
        <f t="shared" si="3178"/>
        <v>0</v>
      </c>
      <c r="O2555">
        <f t="shared" si="3179"/>
        <v>60</v>
      </c>
      <c r="P2555">
        <f t="shared" si="3154"/>
        <v>118.29980500000056</v>
      </c>
      <c r="Q2555">
        <f t="shared" si="3155"/>
        <v>107.54980500000056</v>
      </c>
      <c r="R2555">
        <f t="shared" si="3156"/>
        <v>10.75</v>
      </c>
      <c r="S2555">
        <f t="shared" si="3157"/>
        <v>118.29980500000056</v>
      </c>
      <c r="T2555">
        <f t="shared" si="3193"/>
        <v>140.95634163651326</v>
      </c>
      <c r="U2555">
        <f t="shared" si="3158"/>
        <v>55.700194999999439</v>
      </c>
      <c r="V2555">
        <f t="shared" si="3159"/>
        <v>4.8496090000007825</v>
      </c>
      <c r="W2555">
        <f t="shared" si="3160"/>
        <v>55.700194999999439</v>
      </c>
      <c r="X2555">
        <f t="shared" si="3161"/>
        <v>0</v>
      </c>
      <c r="Y2555">
        <f t="shared" si="3191"/>
        <v>17.176761848877476</v>
      </c>
      <c r="Z2555">
        <f t="shared" si="3192"/>
        <v>39.238245411055352</v>
      </c>
      <c r="AA2555">
        <f t="shared" si="3188"/>
        <v>12.185873760239543</v>
      </c>
      <c r="AB2555">
        <f t="shared" si="3189"/>
        <v>27.837162170567499</v>
      </c>
      <c r="AC2555">
        <f t="shared" si="3190"/>
        <v>39.105700120766315</v>
      </c>
      <c r="AD2555">
        <f t="shared" si="3198"/>
        <v>32.170424082280753</v>
      </c>
      <c r="AE2555">
        <f t="shared" si="3171"/>
        <v>8481.6501953999996</v>
      </c>
      <c r="AF2555">
        <f t="shared" si="3173"/>
        <v>8517.6251628333339</v>
      </c>
      <c r="AG2555">
        <f t="shared" si="3195"/>
        <v>8682.5425291500014</v>
      </c>
      <c r="AH2555">
        <f t="shared" si="3180"/>
        <v>8598.5249999999996</v>
      </c>
      <c r="AI2555">
        <f t="shared" si="3181"/>
        <v>8846.6564354441252</v>
      </c>
      <c r="AJ2555">
        <f t="shared" si="3182"/>
        <v>8350.393564555874</v>
      </c>
      <c r="AK2555">
        <f t="shared" si="3183"/>
        <v>0.12162190440742658</v>
      </c>
      <c r="AL2555">
        <f t="shared" si="3162"/>
        <v>-0.81825836483838754</v>
      </c>
      <c r="AM2555">
        <f t="shared" si="3163"/>
        <v>-239202.28605157067</v>
      </c>
      <c r="AN2555">
        <f t="shared" si="3196"/>
        <v>-2497008.7544287434</v>
      </c>
      <c r="AO2555">
        <f t="shared" si="3197"/>
        <v>10343616</v>
      </c>
      <c r="AP2555">
        <f t="shared" si="3199"/>
        <v>-0.24140578637381196</v>
      </c>
      <c r="AQ2555">
        <f t="shared" si="3200"/>
        <v>8498.1030253604658</v>
      </c>
      <c r="AR2555">
        <f t="shared" si="3201"/>
        <v>8525.4514122673645</v>
      </c>
      <c r="AS2555">
        <f t="shared" si="3202"/>
        <v>8573.464819927789</v>
      </c>
      <c r="AT2555">
        <f t="shared" si="3203"/>
        <v>8686.1213550785269</v>
      </c>
      <c r="AU2555">
        <f t="shared" si="3204"/>
        <v>8600.488583807346</v>
      </c>
      <c r="AV2555">
        <f t="shared" si="3205"/>
        <v>8728.6501723057117</v>
      </c>
      <c r="AW2555">
        <f t="shared" si="3206"/>
        <v>-128.16158849836575</v>
      </c>
      <c r="AX2555">
        <f t="shared" si="3233"/>
        <v>-101.75396381669813</v>
      </c>
      <c r="AY2555">
        <f t="shared" si="3207"/>
        <v>-26.407624681667613</v>
      </c>
      <c r="AZ2555">
        <f t="shared" si="3164"/>
        <v>8443.0166016666681</v>
      </c>
      <c r="BA2555">
        <f t="shared" si="3165"/>
        <v>2468155486.181819</v>
      </c>
      <c r="BB2555">
        <f t="shared" si="3168"/>
        <v>0</v>
      </c>
      <c r="BC2555">
        <f t="shared" si="3169"/>
        <v>2468155486.181819</v>
      </c>
      <c r="BD2555">
        <f t="shared" si="3184"/>
        <v>19043769269.028034</v>
      </c>
      <c r="BE2555">
        <f t="shared" si="3185"/>
        <v>29652312433.543415</v>
      </c>
      <c r="BF2555">
        <f t="shared" si="3186"/>
        <v>0.6422355528496746</v>
      </c>
      <c r="BG2555">
        <f t="shared" si="3187"/>
        <v>39.107395509446931</v>
      </c>
      <c r="BH2555">
        <f t="shared" si="3208"/>
        <v>107115258</v>
      </c>
      <c r="BI2555">
        <f t="shared" si="3209"/>
        <v>-1.4682864585981144</v>
      </c>
      <c r="BJ2555">
        <f t="shared" si="3170"/>
        <v>-8765.0390999999217</v>
      </c>
      <c r="BK2555">
        <f t="shared" si="3210"/>
        <v>-1.0197282346701558E-2</v>
      </c>
      <c r="BL2555">
        <f t="shared" si="3211"/>
        <v>0.98980271765329841</v>
      </c>
      <c r="BM2555">
        <f t="shared" si="3212"/>
        <v>130.77674918173452</v>
      </c>
      <c r="BN2555">
        <f t="shared" si="3213"/>
        <v>8459.1499025000012</v>
      </c>
      <c r="BO2555">
        <f t="shared" si="3172"/>
        <v>8490.0250001000004</v>
      </c>
      <c r="BP2555">
        <f t="shared" si="3214"/>
        <v>8887.7860322794131</v>
      </c>
      <c r="BQ2555">
        <f t="shared" si="3215"/>
        <v>-397.76103217941272</v>
      </c>
      <c r="BR2555">
        <f t="shared" si="3216"/>
        <v>-339.54980500000056</v>
      </c>
      <c r="BS2555">
        <f t="shared" si="3217"/>
        <v>-302.04980500000056</v>
      </c>
      <c r="BT2555">
        <f t="shared" si="3218"/>
        <v>-246.70019499999944</v>
      </c>
      <c r="BU2555">
        <f t="shared" si="3219"/>
        <v>-237.90039099999922</v>
      </c>
      <c r="BV2555">
        <f t="shared" si="3220"/>
        <v>8472.8835287999991</v>
      </c>
      <c r="BW2555">
        <f t="shared" si="3221"/>
        <v>8485.6668528095233</v>
      </c>
      <c r="BX2555">
        <f t="shared" si="3222"/>
        <v>8540.8819070000009</v>
      </c>
      <c r="BY2555">
        <f t="shared" si="3223"/>
        <v>8620.5148018285727</v>
      </c>
      <c r="BZ2555">
        <f t="shared" si="3224"/>
        <v>8766.4501949999994</v>
      </c>
      <c r="CA2555">
        <f t="shared" si="3225"/>
        <v>8255.5</v>
      </c>
      <c r="CB2555">
        <f t="shared" si="3226"/>
        <v>8492.3468521633313</v>
      </c>
      <c r="CC2555">
        <f t="shared" si="3227"/>
        <v>8575.5667778722218</v>
      </c>
      <c r="CD2555">
        <f t="shared" si="3228"/>
        <v>8682.1273980006772</v>
      </c>
      <c r="CE2555">
        <f t="shared" si="3229"/>
        <v>8775.1832420050505</v>
      </c>
      <c r="CF2555">
        <f t="shared" si="3230"/>
        <v>8497.4003909999992</v>
      </c>
      <c r="CG2555">
        <f t="shared" si="3231"/>
        <v>8564.7998050000006</v>
      </c>
      <c r="CH2555">
        <f t="shared" si="3232"/>
        <v>8458.2001949999994</v>
      </c>
    </row>
    <row r="2556" spans="1:86">
      <c r="A2556" s="1">
        <v>43245</v>
      </c>
      <c r="B2556">
        <v>8412</v>
      </c>
      <c r="C2556">
        <v>8574</v>
      </c>
      <c r="D2556">
        <v>8395.1503909999992</v>
      </c>
      <c r="E2556">
        <v>8548.1503909999992</v>
      </c>
      <c r="F2556">
        <v>519151</v>
      </c>
      <c r="G2556">
        <f t="shared" si="3166"/>
        <v>369082.45428727946</v>
      </c>
      <c r="H2556">
        <f t="shared" si="3194"/>
        <v>603407.43255822756</v>
      </c>
      <c r="I2556">
        <f t="shared" si="3167"/>
        <v>8482.3251954999996</v>
      </c>
      <c r="J2556">
        <f t="shared" si="3174"/>
        <v>8726.5249022499993</v>
      </c>
      <c r="K2556">
        <f t="shared" si="3175"/>
        <v>8431.6999512500006</v>
      </c>
      <c r="L2556">
        <f t="shared" si="3176"/>
        <v>10</v>
      </c>
      <c r="M2556">
        <f t="shared" si="3177"/>
        <v>5</v>
      </c>
      <c r="N2556">
        <f t="shared" si="3178"/>
        <v>0</v>
      </c>
      <c r="O2556">
        <f t="shared" si="3179"/>
        <v>50</v>
      </c>
      <c r="P2556">
        <f t="shared" si="3154"/>
        <v>178.84960900000078</v>
      </c>
      <c r="Q2556">
        <f t="shared" si="3155"/>
        <v>25.849609000000783</v>
      </c>
      <c r="R2556">
        <f t="shared" si="3156"/>
        <v>153</v>
      </c>
      <c r="S2556">
        <f t="shared" si="3157"/>
        <v>178.84960900000078</v>
      </c>
      <c r="T2556">
        <f t="shared" si="3193"/>
        <v>143.66300359104807</v>
      </c>
      <c r="U2556">
        <f t="shared" si="3158"/>
        <v>211</v>
      </c>
      <c r="V2556">
        <f t="shared" si="3159"/>
        <v>-159.94921800000157</v>
      </c>
      <c r="W2556">
        <f t="shared" si="3160"/>
        <v>211</v>
      </c>
      <c r="X2556">
        <f t="shared" si="3161"/>
        <v>0</v>
      </c>
      <c r="Y2556">
        <f t="shared" si="3191"/>
        <v>31.021278859671945</v>
      </c>
      <c r="Z2556">
        <f t="shared" si="3192"/>
        <v>36.43551359597997</v>
      </c>
      <c r="AA2556">
        <f t="shared" si="3188"/>
        <v>21.593088049291588</v>
      </c>
      <c r="AB2556">
        <f t="shared" si="3189"/>
        <v>25.361793005315072</v>
      </c>
      <c r="AC2556">
        <f t="shared" si="3190"/>
        <v>8.0262261800655619</v>
      </c>
      <c r="AD2556">
        <f t="shared" si="3198"/>
        <v>31.418781116291871</v>
      </c>
      <c r="AE2556">
        <f t="shared" si="3171"/>
        <v>8489.0902345999984</v>
      </c>
      <c r="AF2556">
        <f t="shared" si="3173"/>
        <v>8492.7335613333325</v>
      </c>
      <c r="AG2556">
        <f t="shared" si="3195"/>
        <v>8662.6275389500006</v>
      </c>
      <c r="AH2556">
        <f t="shared" si="3180"/>
        <v>8578.3100586</v>
      </c>
      <c r="AI2556">
        <f t="shared" si="3181"/>
        <v>8805.7643127962237</v>
      </c>
      <c r="AJ2556">
        <f t="shared" si="3182"/>
        <v>8350.8558044037763</v>
      </c>
      <c r="AK2556">
        <f t="shared" si="3183"/>
        <v>0.43370168496830525</v>
      </c>
      <c r="AL2556">
        <f t="shared" si="3162"/>
        <v>0.71093468814907312</v>
      </c>
      <c r="AM2556">
        <f t="shared" si="3163"/>
        <v>369082.45428727946</v>
      </c>
      <c r="AN2556">
        <f t="shared" si="3196"/>
        <v>-2275771.0197589286</v>
      </c>
      <c r="AO2556">
        <f t="shared" si="3197"/>
        <v>10248446</v>
      </c>
      <c r="AP2556">
        <f t="shared" si="3199"/>
        <v>-0.22206010743081717</v>
      </c>
      <c r="AQ2556">
        <f t="shared" si="3200"/>
        <v>8515.119129677907</v>
      </c>
      <c r="AR2556">
        <f t="shared" si="3201"/>
        <v>8577.8482041961652</v>
      </c>
      <c r="AS2556">
        <f t="shared" si="3202"/>
        <v>8568.9082227207873</v>
      </c>
      <c r="AT2556">
        <f t="shared" si="3203"/>
        <v>8673.7039683114599</v>
      </c>
      <c r="AU2556">
        <f t="shared" si="3204"/>
        <v>8592.6378548862449</v>
      </c>
      <c r="AV2556">
        <f t="shared" si="3205"/>
        <v>8716.0151876143118</v>
      </c>
      <c r="AW2556">
        <f t="shared" si="3206"/>
        <v>-123.3773327280669</v>
      </c>
      <c r="AX2556">
        <f t="shared" si="3233"/>
        <v>-106.07863759897188</v>
      </c>
      <c r="AY2556">
        <f t="shared" si="3207"/>
        <v>-17.298695129095023</v>
      </c>
      <c r="AZ2556">
        <f t="shared" si="3164"/>
        <v>8505.7669273333322</v>
      </c>
      <c r="BA2556">
        <f t="shared" si="3165"/>
        <v>4415777406.0920267</v>
      </c>
      <c r="BB2556">
        <f t="shared" si="3168"/>
        <v>4415777406.0920267</v>
      </c>
      <c r="BC2556">
        <f t="shared" si="3169"/>
        <v>0</v>
      </c>
      <c r="BD2556">
        <f t="shared" si="3184"/>
        <v>20469620207.04443</v>
      </c>
      <c r="BE2556">
        <f t="shared" si="3185"/>
        <v>29652312433.543415</v>
      </c>
      <c r="BF2556">
        <f t="shared" si="3186"/>
        <v>0.6903212102907933</v>
      </c>
      <c r="BG2556">
        <f t="shared" si="3187"/>
        <v>40.839646694845314</v>
      </c>
      <c r="BH2556">
        <f t="shared" si="3208"/>
        <v>107634409</v>
      </c>
      <c r="BI2556">
        <f t="shared" si="3209"/>
        <v>-1.4155245266597214</v>
      </c>
      <c r="BJ2556">
        <f t="shared" si="3170"/>
        <v>13640.039099999922</v>
      </c>
      <c r="BK2556">
        <f t="shared" si="3210"/>
        <v>1.6336282852302021E-2</v>
      </c>
      <c r="BL2556">
        <f t="shared" si="3211"/>
        <v>1.0163362828523019</v>
      </c>
      <c r="BM2556">
        <f t="shared" si="3212"/>
        <v>119.87891779249682</v>
      </c>
      <c r="BN2556">
        <f t="shared" si="3213"/>
        <v>8484.5751954999996</v>
      </c>
      <c r="BO2556">
        <f t="shared" si="3172"/>
        <v>8464.8400392000003</v>
      </c>
      <c r="BP2556">
        <f t="shared" si="3214"/>
        <v>8868.6183938382364</v>
      </c>
      <c r="BQ2556">
        <f t="shared" si="3215"/>
        <v>-403.77835463823612</v>
      </c>
      <c r="BR2556">
        <f t="shared" si="3216"/>
        <v>-158.84960900000078</v>
      </c>
      <c r="BS2556">
        <f t="shared" si="3217"/>
        <v>-292.94921800000157</v>
      </c>
      <c r="BT2556">
        <f t="shared" si="3218"/>
        <v>-186</v>
      </c>
      <c r="BU2556">
        <f t="shared" si="3219"/>
        <v>-339</v>
      </c>
      <c r="BV2556">
        <f t="shared" si="3220"/>
        <v>8495.0502606666669</v>
      </c>
      <c r="BW2556">
        <f t="shared" si="3221"/>
        <v>8494.388346571428</v>
      </c>
      <c r="BX2556">
        <f t="shared" si="3222"/>
        <v>8531.722887181817</v>
      </c>
      <c r="BY2556">
        <f t="shared" si="3223"/>
        <v>8607.7155505761912</v>
      </c>
      <c r="BZ2556">
        <f t="shared" si="3224"/>
        <v>8766.4501949999994</v>
      </c>
      <c r="CA2556">
        <f t="shared" si="3225"/>
        <v>8255.5</v>
      </c>
      <c r="CB2556">
        <f t="shared" si="3226"/>
        <v>8476.4015105866674</v>
      </c>
      <c r="CC2556">
        <f t="shared" si="3227"/>
        <v>8492.411303691666</v>
      </c>
      <c r="CD2556">
        <f t="shared" si="3228"/>
        <v>8651.6539606567057</v>
      </c>
      <c r="CE2556">
        <f t="shared" si="3229"/>
        <v>8736.9340955886</v>
      </c>
      <c r="CF2556">
        <f t="shared" si="3230"/>
        <v>8410.75</v>
      </c>
      <c r="CG2556">
        <f t="shared" si="3231"/>
        <v>8518.2998050000006</v>
      </c>
      <c r="CH2556">
        <f t="shared" si="3232"/>
        <v>8400</v>
      </c>
    </row>
    <row r="2557" spans="1:86">
      <c r="A2557" s="1">
        <v>43248</v>
      </c>
      <c r="B2557">
        <v>8560</v>
      </c>
      <c r="C2557">
        <v>8785</v>
      </c>
      <c r="D2557">
        <v>8555.0996090000008</v>
      </c>
      <c r="E2557">
        <v>8709.2998050000006</v>
      </c>
      <c r="F2557">
        <v>446264</v>
      </c>
      <c r="G2557">
        <f t="shared" si="3166"/>
        <v>152377.83760995982</v>
      </c>
      <c r="H2557">
        <f t="shared" si="3194"/>
        <v>755785.27016818733</v>
      </c>
      <c r="I2557">
        <f t="shared" si="3167"/>
        <v>8652.3498534999999</v>
      </c>
      <c r="J2557">
        <f t="shared" si="3174"/>
        <v>8712.5375974999988</v>
      </c>
      <c r="K2557">
        <f t="shared" si="3175"/>
        <v>8431.6999512500006</v>
      </c>
      <c r="L2557">
        <f t="shared" si="3176"/>
        <v>8</v>
      </c>
      <c r="M2557">
        <f t="shared" si="3177"/>
        <v>6</v>
      </c>
      <c r="N2557">
        <f t="shared" si="3178"/>
        <v>20</v>
      </c>
      <c r="O2557">
        <f t="shared" si="3179"/>
        <v>40</v>
      </c>
      <c r="P2557">
        <f t="shared" si="3154"/>
        <v>229.90039099999922</v>
      </c>
      <c r="Q2557">
        <f t="shared" si="3155"/>
        <v>75.700194999999439</v>
      </c>
      <c r="R2557">
        <f t="shared" si="3156"/>
        <v>154.20019599999978</v>
      </c>
      <c r="S2557">
        <f t="shared" si="3157"/>
        <v>229.90039099999922</v>
      </c>
      <c r="T2557">
        <f t="shared" si="3193"/>
        <v>149.82281697740174</v>
      </c>
      <c r="U2557">
        <f t="shared" si="3158"/>
        <v>55</v>
      </c>
      <c r="V2557">
        <f t="shared" si="3159"/>
        <v>-124.90039099999922</v>
      </c>
      <c r="W2557">
        <f t="shared" si="3160"/>
        <v>55</v>
      </c>
      <c r="X2557">
        <f t="shared" si="3161"/>
        <v>0</v>
      </c>
      <c r="Y2557">
        <f t="shared" si="3191"/>
        <v>32.734044655409662</v>
      </c>
      <c r="Z2557">
        <f t="shared" si="3192"/>
        <v>33.83297691055283</v>
      </c>
      <c r="AA2557">
        <f t="shared" si="3188"/>
        <v>21.848504330516654</v>
      </c>
      <c r="AB2557">
        <f t="shared" si="3189"/>
        <v>22.581992244649872</v>
      </c>
      <c r="AC2557">
        <f t="shared" si="3190"/>
        <v>1.6508658931873939</v>
      </c>
      <c r="AD2557">
        <f t="shared" si="3198"/>
        <v>30.211755272668825</v>
      </c>
      <c r="AE2557">
        <f t="shared" si="3171"/>
        <v>8545.2501955999996</v>
      </c>
      <c r="AF2557">
        <f t="shared" si="3173"/>
        <v>8525.7918296666667</v>
      </c>
      <c r="AG2557">
        <f t="shared" si="3195"/>
        <v>8658.9250487499994</v>
      </c>
      <c r="AH2557">
        <f t="shared" si="3180"/>
        <v>8578.5400391000003</v>
      </c>
      <c r="AI2557">
        <f t="shared" si="3181"/>
        <v>8806.5183522036259</v>
      </c>
      <c r="AJ2557">
        <f t="shared" si="3182"/>
        <v>8350.5617259963747</v>
      </c>
      <c r="AK2557">
        <f t="shared" si="3183"/>
        <v>0.78678115062761367</v>
      </c>
      <c r="AL2557">
        <f t="shared" si="3162"/>
        <v>0.34145222919608087</v>
      </c>
      <c r="AM2557">
        <f t="shared" si="3163"/>
        <v>152377.83760995982</v>
      </c>
      <c r="AN2557">
        <f t="shared" si="3196"/>
        <v>-855824.2714056375</v>
      </c>
      <c r="AO2557">
        <f t="shared" si="3197"/>
        <v>8820894</v>
      </c>
      <c r="AP2557">
        <f t="shared" si="3199"/>
        <v>-9.7022396075231998E-2</v>
      </c>
      <c r="AQ2557">
        <f t="shared" si="3200"/>
        <v>8581.140559287418</v>
      </c>
      <c r="AR2557">
        <f t="shared" si="3201"/>
        <v>8616.9080774352587</v>
      </c>
      <c r="AS2557">
        <f t="shared" si="3202"/>
        <v>8594.1787075310458</v>
      </c>
      <c r="AT2557">
        <f t="shared" si="3203"/>
        <v>8676.9075936134286</v>
      </c>
      <c r="AU2557">
        <f t="shared" si="3204"/>
        <v>8610.1371474033076</v>
      </c>
      <c r="AV2557">
        <f t="shared" si="3205"/>
        <v>8715.54511083131</v>
      </c>
      <c r="AW2557">
        <f t="shared" si="3206"/>
        <v>-105.4079634280024</v>
      </c>
      <c r="AX2557">
        <f t="shared" si="3233"/>
        <v>-105.94450276477798</v>
      </c>
      <c r="AY2557">
        <f t="shared" si="3207"/>
        <v>0.53653933677557575</v>
      </c>
      <c r="AZ2557">
        <f t="shared" si="3164"/>
        <v>8683.1331379999992</v>
      </c>
      <c r="BA2557">
        <f t="shared" si="3165"/>
        <v>3874969726.6964316</v>
      </c>
      <c r="BB2557">
        <f t="shared" si="3168"/>
        <v>3874969726.6964316</v>
      </c>
      <c r="BC2557">
        <f t="shared" si="3169"/>
        <v>0</v>
      </c>
      <c r="BD2557">
        <f t="shared" si="3184"/>
        <v>20798222352.228226</v>
      </c>
      <c r="BE2557">
        <f t="shared" si="3185"/>
        <v>29652312433.543415</v>
      </c>
      <c r="BF2557">
        <f t="shared" si="3186"/>
        <v>0.70140304904857176</v>
      </c>
      <c r="BG2557">
        <f t="shared" si="3187"/>
        <v>41.224978963144444</v>
      </c>
      <c r="BH2557">
        <f t="shared" si="3208"/>
        <v>108080673</v>
      </c>
      <c r="BI2557">
        <f t="shared" si="3209"/>
        <v>-1.2094247931435276</v>
      </c>
      <c r="BJ2557">
        <f t="shared" si="3170"/>
        <v>16014.941400000134</v>
      </c>
      <c r="BK2557">
        <f t="shared" si="3210"/>
        <v>1.885196289593466E-2</v>
      </c>
      <c r="BL2557">
        <f t="shared" si="3211"/>
        <v>1.0188519628959347</v>
      </c>
      <c r="BM2557">
        <f t="shared" si="3212"/>
        <v>120.15512108842248</v>
      </c>
      <c r="BN2557">
        <f t="shared" si="3213"/>
        <v>8670.0498045000004</v>
      </c>
      <c r="BO2557">
        <f t="shared" si="3172"/>
        <v>8520.8200195999998</v>
      </c>
      <c r="BP2557">
        <f t="shared" si="3214"/>
        <v>8851.6661735882371</v>
      </c>
      <c r="BQ2557">
        <f t="shared" si="3215"/>
        <v>-330.84615398823735</v>
      </c>
      <c r="BR2557">
        <f t="shared" si="3216"/>
        <v>-17.299804000000222</v>
      </c>
      <c r="BS2557">
        <f t="shared" si="3217"/>
        <v>-83.900390999999217</v>
      </c>
      <c r="BT2557">
        <f t="shared" si="3218"/>
        <v>34.650390999999217</v>
      </c>
      <c r="BU2557">
        <f t="shared" si="3219"/>
        <v>-165</v>
      </c>
      <c r="BV2557">
        <f t="shared" si="3220"/>
        <v>8568.4534508000015</v>
      </c>
      <c r="BW2557">
        <f t="shared" si="3221"/>
        <v>8556.2644161904773</v>
      </c>
      <c r="BX2557">
        <f t="shared" si="3222"/>
        <v>8555.5392047090918</v>
      </c>
      <c r="BY2557">
        <f t="shared" si="3223"/>
        <v>8612.1605282952369</v>
      </c>
      <c r="BZ2557">
        <f t="shared" si="3224"/>
        <v>8785</v>
      </c>
      <c r="CA2557">
        <f t="shared" si="3225"/>
        <v>8255.5</v>
      </c>
      <c r="CB2557">
        <f t="shared" si="3226"/>
        <v>8525.7528063033333</v>
      </c>
      <c r="CC2557">
        <f t="shared" si="3227"/>
        <v>8484.6332304333318</v>
      </c>
      <c r="CD2557">
        <f t="shared" si="3228"/>
        <v>8631.3774273309136</v>
      </c>
      <c r="CE2557">
        <f t="shared" si="3229"/>
        <v>8727.3023257145287</v>
      </c>
      <c r="CF2557">
        <f t="shared" si="3230"/>
        <v>8548.1503909999992</v>
      </c>
      <c r="CG2557">
        <f t="shared" si="3231"/>
        <v>8574</v>
      </c>
      <c r="CH2557">
        <f t="shared" si="3232"/>
        <v>8395.1503909999992</v>
      </c>
    </row>
    <row r="2558" spans="1:86">
      <c r="A2558" s="1">
        <v>43249</v>
      </c>
      <c r="B2558">
        <v>8718</v>
      </c>
      <c r="C2558">
        <v>8840</v>
      </c>
      <c r="D2558">
        <v>8680</v>
      </c>
      <c r="E2558">
        <v>8714.9003909999992</v>
      </c>
      <c r="F2558">
        <v>665121</v>
      </c>
      <c r="G2558">
        <f t="shared" si="3166"/>
        <v>-374958.71297111904</v>
      </c>
      <c r="H2558">
        <f t="shared" si="3194"/>
        <v>380826.55719706829</v>
      </c>
      <c r="I2558">
        <f t="shared" si="3167"/>
        <v>8738.2250977500007</v>
      </c>
      <c r="J2558">
        <f t="shared" si="3174"/>
        <v>8738.2250977500007</v>
      </c>
      <c r="K2558">
        <f t="shared" si="3175"/>
        <v>8431.6999512500006</v>
      </c>
      <c r="L2558">
        <f t="shared" si="3176"/>
        <v>1</v>
      </c>
      <c r="M2558">
        <f t="shared" si="3177"/>
        <v>7</v>
      </c>
      <c r="N2558">
        <f t="shared" si="3178"/>
        <v>90</v>
      </c>
      <c r="O2558">
        <f t="shared" si="3179"/>
        <v>30</v>
      </c>
      <c r="P2558">
        <f t="shared" si="3154"/>
        <v>160</v>
      </c>
      <c r="Q2558">
        <f t="shared" si="3155"/>
        <v>125.09960900000078</v>
      </c>
      <c r="R2558">
        <f t="shared" si="3156"/>
        <v>34.900390999999217</v>
      </c>
      <c r="S2558">
        <f t="shared" si="3157"/>
        <v>160</v>
      </c>
      <c r="T2558">
        <f t="shared" si="3193"/>
        <v>150.54975862187302</v>
      </c>
      <c r="U2558">
        <f t="shared" si="3158"/>
        <v>-171</v>
      </c>
      <c r="V2558">
        <f t="shared" si="3159"/>
        <v>107.15039099999922</v>
      </c>
      <c r="W2558">
        <f t="shared" si="3160"/>
        <v>0</v>
      </c>
      <c r="X2558">
        <f t="shared" si="3161"/>
        <v>107.15039099999922</v>
      </c>
      <c r="Y2558">
        <f t="shared" si="3191"/>
        <v>30.395898608594685</v>
      </c>
      <c r="Z2558">
        <f t="shared" si="3192"/>
        <v>39.069935059799</v>
      </c>
      <c r="AA2558">
        <f t="shared" si="3188"/>
        <v>20.189935132967086</v>
      </c>
      <c r="AB2558">
        <f t="shared" si="3189"/>
        <v>25.951509598848748</v>
      </c>
      <c r="AC2558">
        <f t="shared" si="3190"/>
        <v>12.48676650540353</v>
      </c>
      <c r="AD2558">
        <f t="shared" si="3198"/>
        <v>29.64034637738132</v>
      </c>
      <c r="AE2558">
        <f t="shared" si="3171"/>
        <v>8576.1001956</v>
      </c>
      <c r="AF2558">
        <f t="shared" si="3173"/>
        <v>8573.5252281666671</v>
      </c>
      <c r="AG2558">
        <f t="shared" si="3195"/>
        <v>8653.9225585499989</v>
      </c>
      <c r="AH2558">
        <f t="shared" si="3180"/>
        <v>8577.3701173000009</v>
      </c>
      <c r="AI2558">
        <f t="shared" si="3181"/>
        <v>8802.3982046801721</v>
      </c>
      <c r="AJ2558">
        <f t="shared" si="3182"/>
        <v>8352.3420299198297</v>
      </c>
      <c r="AK2558">
        <f t="shared" si="3183"/>
        <v>0.80558468345253575</v>
      </c>
      <c r="AL2558">
        <f t="shared" si="3162"/>
        <v>-0.5637451125000098</v>
      </c>
      <c r="AM2558">
        <f t="shared" si="3163"/>
        <v>-374958.71297111904</v>
      </c>
      <c r="AN2558">
        <f t="shared" si="3196"/>
        <v>-1111162.4303710263</v>
      </c>
      <c r="AO2558">
        <f t="shared" si="3197"/>
        <v>8988511</v>
      </c>
      <c r="AP2558">
        <f t="shared" si="3199"/>
        <v>-0.12362030044475956</v>
      </c>
      <c r="AQ2558">
        <f t="shared" si="3200"/>
        <v>8626.6189020696947</v>
      </c>
      <c r="AR2558">
        <f t="shared" si="3201"/>
        <v>8608.7263309412101</v>
      </c>
      <c r="AS2558">
        <f t="shared" si="3202"/>
        <v>8615.9086105554579</v>
      </c>
      <c r="AT2558">
        <f t="shared" si="3203"/>
        <v>8680.3269453782195</v>
      </c>
      <c r="AU2558">
        <f t="shared" si="3204"/>
        <v>8625.8516339428115</v>
      </c>
      <c r="AV2558">
        <f t="shared" si="3205"/>
        <v>8715.4999804431191</v>
      </c>
      <c r="AW2558">
        <f t="shared" si="3206"/>
        <v>-89.648346500307525</v>
      </c>
      <c r="AX2558">
        <f t="shared" si="3233"/>
        <v>-102.68527151188388</v>
      </c>
      <c r="AY2558">
        <f t="shared" si="3207"/>
        <v>13.036925011576358</v>
      </c>
      <c r="AZ2558">
        <f t="shared" si="3164"/>
        <v>8744.9667969999991</v>
      </c>
      <c r="BA2558">
        <f t="shared" si="3165"/>
        <v>5816461060.9874363</v>
      </c>
      <c r="BB2558">
        <f t="shared" si="3168"/>
        <v>5816461060.9874363</v>
      </c>
      <c r="BC2558">
        <f t="shared" si="3169"/>
        <v>0</v>
      </c>
      <c r="BD2558">
        <f t="shared" si="3184"/>
        <v>26614683413.21566</v>
      </c>
      <c r="BE2558">
        <f t="shared" si="3185"/>
        <v>26907627025.825516</v>
      </c>
      <c r="BF2558">
        <f t="shared" si="3186"/>
        <v>0.98911298969884287</v>
      </c>
      <c r="BG2558">
        <f t="shared" si="3187"/>
        <v>49.726335045883808</v>
      </c>
      <c r="BH2558">
        <f t="shared" si="3208"/>
        <v>108745794</v>
      </c>
      <c r="BI2558">
        <f t="shared" si="3209"/>
        <v>-1.0286081888758098</v>
      </c>
      <c r="BJ2558">
        <f t="shared" si="3170"/>
        <v>460.05859999986569</v>
      </c>
      <c r="BK2558">
        <f t="shared" si="3210"/>
        <v>6.4305812469371711E-4</v>
      </c>
      <c r="BL2558">
        <f t="shared" si="3211"/>
        <v>1.0006430581246937</v>
      </c>
      <c r="BM2558">
        <f t="shared" si="3212"/>
        <v>118.60021560544411</v>
      </c>
      <c r="BN2558">
        <f t="shared" si="3213"/>
        <v>8760</v>
      </c>
      <c r="BO2558">
        <f t="shared" si="3172"/>
        <v>8577.054980500001</v>
      </c>
      <c r="BP2558">
        <f t="shared" si="3214"/>
        <v>8836.4536707205898</v>
      </c>
      <c r="BQ2558">
        <f t="shared" si="3215"/>
        <v>-259.39869022058883</v>
      </c>
      <c r="BR2558">
        <f t="shared" si="3216"/>
        <v>19.300781999998435</v>
      </c>
      <c r="BS2558">
        <f t="shared" si="3217"/>
        <v>5</v>
      </c>
      <c r="BT2558">
        <f t="shared" si="3218"/>
        <v>106.54980500000056</v>
      </c>
      <c r="BU2558">
        <f t="shared" si="3219"/>
        <v>43</v>
      </c>
      <c r="BV2558">
        <f t="shared" si="3220"/>
        <v>8625.0035159333329</v>
      </c>
      <c r="BW2558">
        <f t="shared" si="3221"/>
        <v>8610.2954337142855</v>
      </c>
      <c r="BX2558">
        <f t="shared" si="3222"/>
        <v>8580.3319959636374</v>
      </c>
      <c r="BY2558">
        <f t="shared" si="3223"/>
        <v>8617.4915132714268</v>
      </c>
      <c r="BZ2558">
        <f t="shared" si="3224"/>
        <v>8840</v>
      </c>
      <c r="CA2558">
        <f t="shared" si="3225"/>
        <v>8255.5</v>
      </c>
      <c r="CB2558">
        <f t="shared" si="3226"/>
        <v>8510.881904570002</v>
      </c>
      <c r="CC2558">
        <f t="shared" si="3227"/>
        <v>8533.7148766138907</v>
      </c>
      <c r="CD2558">
        <f t="shared" si="3228"/>
        <v>8597.9907068083739</v>
      </c>
      <c r="CE2558">
        <f t="shared" si="3229"/>
        <v>8707.8218797699865</v>
      </c>
      <c r="CF2558">
        <f t="shared" si="3230"/>
        <v>8709.2998050000006</v>
      </c>
      <c r="CG2558">
        <f t="shared" si="3231"/>
        <v>8785</v>
      </c>
      <c r="CH2558">
        <f t="shared" si="3232"/>
        <v>8555.0996090000008</v>
      </c>
    </row>
    <row r="2559" spans="1:86">
      <c r="A2559" s="1">
        <v>43250</v>
      </c>
      <c r="B2559">
        <v>8669</v>
      </c>
      <c r="C2559">
        <v>8669</v>
      </c>
      <c r="D2559">
        <v>8572.8496090000008</v>
      </c>
      <c r="E2559">
        <v>8588.2001949999994</v>
      </c>
      <c r="F2559">
        <v>508262</v>
      </c>
      <c r="G2559">
        <f t="shared" si="3166"/>
        <v>-345972.08187514532</v>
      </c>
      <c r="H2559">
        <f t="shared" si="3194"/>
        <v>34854.475321922975</v>
      </c>
      <c r="I2559">
        <f t="shared" si="3167"/>
        <v>8624.7624510000005</v>
      </c>
      <c r="J2559">
        <f t="shared" si="3174"/>
        <v>8738.2250977500007</v>
      </c>
      <c r="K2559">
        <f t="shared" si="3175"/>
        <v>8431.6999512500006</v>
      </c>
      <c r="L2559">
        <f t="shared" si="3176"/>
        <v>2</v>
      </c>
      <c r="M2559">
        <f t="shared" si="3177"/>
        <v>8</v>
      </c>
      <c r="N2559">
        <f t="shared" si="3178"/>
        <v>80</v>
      </c>
      <c r="O2559">
        <f t="shared" si="3179"/>
        <v>20</v>
      </c>
      <c r="P2559">
        <f t="shared" si="3154"/>
        <v>96.150390999999217</v>
      </c>
      <c r="Q2559">
        <f t="shared" si="3155"/>
        <v>80.799805000000561</v>
      </c>
      <c r="R2559">
        <f t="shared" si="3156"/>
        <v>15.350585999998657</v>
      </c>
      <c r="S2559">
        <f t="shared" si="3157"/>
        <v>96.150390999999217</v>
      </c>
      <c r="T2559">
        <f t="shared" si="3193"/>
        <v>146.66408950602491</v>
      </c>
      <c r="U2559">
        <f t="shared" si="3158"/>
        <v>-29.900390999999217</v>
      </c>
      <c r="V2559">
        <f t="shared" si="3159"/>
        <v>56.949218000001565</v>
      </c>
      <c r="W2559">
        <f t="shared" si="3160"/>
        <v>0</v>
      </c>
      <c r="X2559">
        <f t="shared" si="3161"/>
        <v>56.949218000001565</v>
      </c>
      <c r="Y2559">
        <f t="shared" si="3191"/>
        <v>28.224762993695066</v>
      </c>
      <c r="Z2559">
        <f t="shared" si="3192"/>
        <v>40.347026698384902</v>
      </c>
      <c r="AA2559">
        <f t="shared" si="3188"/>
        <v>19.244494742208591</v>
      </c>
      <c r="AB2559">
        <f t="shared" si="3189"/>
        <v>27.509819775431438</v>
      </c>
      <c r="AC2559">
        <f t="shared" si="3190"/>
        <v>17.678208136501301</v>
      </c>
      <c r="AD2559">
        <f t="shared" si="3198"/>
        <v>29.541411159069551</v>
      </c>
      <c r="AE2559">
        <f t="shared" si="3171"/>
        <v>8594.2601563999979</v>
      </c>
      <c r="AF2559">
        <f t="shared" si="3173"/>
        <v>8578.1168621666657</v>
      </c>
      <c r="AG2559">
        <f t="shared" si="3195"/>
        <v>8646.1075682999999</v>
      </c>
      <c r="AH2559">
        <f t="shared" si="3180"/>
        <v>8566.6301759000016</v>
      </c>
      <c r="AI2559">
        <f t="shared" si="3181"/>
        <v>8777.8927752758555</v>
      </c>
      <c r="AJ2559">
        <f t="shared" si="3182"/>
        <v>8355.3675765241478</v>
      </c>
      <c r="AK2559">
        <f t="shared" si="3183"/>
        <v>0.55105025490485171</v>
      </c>
      <c r="AL2559">
        <f t="shared" si="3162"/>
        <v>-0.68069633746993741</v>
      </c>
      <c r="AM2559">
        <f t="shared" si="3163"/>
        <v>-345972.08187514532</v>
      </c>
      <c r="AN2559">
        <f t="shared" si="3196"/>
        <v>-765552.2265318858</v>
      </c>
      <c r="AO2559">
        <f t="shared" si="3197"/>
        <v>8689927</v>
      </c>
      <c r="AP2559">
        <f t="shared" si="3199"/>
        <v>-8.8096508351783134E-2</v>
      </c>
      <c r="AQ2559">
        <f t="shared" si="3200"/>
        <v>8613.5565416659974</v>
      </c>
      <c r="AR2559">
        <f t="shared" si="3201"/>
        <v>8588.3413821979648</v>
      </c>
      <c r="AS2559">
        <f t="shared" si="3202"/>
        <v>8610.9210957554751</v>
      </c>
      <c r="AT2559">
        <f t="shared" si="3203"/>
        <v>8672.03553784418</v>
      </c>
      <c r="AU2559">
        <f t="shared" si="3204"/>
        <v>8620.2039181013897</v>
      </c>
      <c r="AV2559">
        <f t="shared" si="3205"/>
        <v>8706.5889954621016</v>
      </c>
      <c r="AW2559">
        <f t="shared" si="3206"/>
        <v>-86.385077360711875</v>
      </c>
      <c r="AX2559">
        <f t="shared" si="3233"/>
        <v>-99.425232681649476</v>
      </c>
      <c r="AY2559">
        <f t="shared" si="3207"/>
        <v>13.0401553209376</v>
      </c>
      <c r="AZ2559">
        <f t="shared" si="3164"/>
        <v>8610.0166013333346</v>
      </c>
      <c r="BA2559">
        <f t="shared" si="3165"/>
        <v>4376144257.8268833</v>
      </c>
      <c r="BB2559">
        <f t="shared" si="3168"/>
        <v>0</v>
      </c>
      <c r="BC2559">
        <f t="shared" si="3169"/>
        <v>4376144257.8268833</v>
      </c>
      <c r="BD2559">
        <f t="shared" si="3184"/>
        <v>26614683413.21566</v>
      </c>
      <c r="BE2559">
        <f t="shared" si="3185"/>
        <v>28680698409.543526</v>
      </c>
      <c r="BF2559">
        <f t="shared" si="3186"/>
        <v>0.92796496909432313</v>
      </c>
      <c r="BG2559">
        <f t="shared" si="3187"/>
        <v>48.131837661461354</v>
      </c>
      <c r="BH2559">
        <f t="shared" si="3208"/>
        <v>108237532</v>
      </c>
      <c r="BI2559">
        <f t="shared" si="3209"/>
        <v>-0.99218049003732722</v>
      </c>
      <c r="BJ2559">
        <f t="shared" si="3170"/>
        <v>-12770.019599999978</v>
      </c>
      <c r="BK2559">
        <f t="shared" si="3210"/>
        <v>-1.4538341267886994E-2</v>
      </c>
      <c r="BL2559">
        <f t="shared" si="3211"/>
        <v>0.985461658732113</v>
      </c>
      <c r="BM2559">
        <f t="shared" si="3212"/>
        <v>111.34516640585832</v>
      </c>
      <c r="BN2559">
        <f t="shared" si="3213"/>
        <v>8620.9248045000004</v>
      </c>
      <c r="BO2559">
        <f t="shared" si="3172"/>
        <v>8598.9399414</v>
      </c>
      <c r="BP2559">
        <f t="shared" si="3214"/>
        <v>8817.0904325441188</v>
      </c>
      <c r="BQ2559">
        <f t="shared" si="3215"/>
        <v>-218.15049114411886</v>
      </c>
      <c r="BR2559">
        <f t="shared" si="3216"/>
        <v>-109.29980500000056</v>
      </c>
      <c r="BS2559">
        <f t="shared" si="3217"/>
        <v>-88.350585999998657</v>
      </c>
      <c r="BT2559">
        <f t="shared" si="3218"/>
        <v>-97.450194999999439</v>
      </c>
      <c r="BU2559">
        <f t="shared" si="3219"/>
        <v>-56</v>
      </c>
      <c r="BV2559">
        <f t="shared" si="3220"/>
        <v>8629.036849066666</v>
      </c>
      <c r="BW2559">
        <f t="shared" si="3221"/>
        <v>8614.4882813809527</v>
      </c>
      <c r="BX2559">
        <f t="shared" si="3222"/>
        <v>8582.3011010000009</v>
      </c>
      <c r="BY2559">
        <f t="shared" si="3223"/>
        <v>8611.232240552381</v>
      </c>
      <c r="BZ2559">
        <f t="shared" si="3224"/>
        <v>8840</v>
      </c>
      <c r="CA2559">
        <f t="shared" si="3225"/>
        <v>8255.5</v>
      </c>
      <c r="CB2559">
        <f t="shared" si="3226"/>
        <v>8527.2604461299998</v>
      </c>
      <c r="CC2559">
        <f t="shared" si="3227"/>
        <v>8522.0877308361105</v>
      </c>
      <c r="CD2559">
        <f t="shared" si="3228"/>
        <v>8565.165040658374</v>
      </c>
      <c r="CE2559">
        <f t="shared" si="3229"/>
        <v>8699.910029321607</v>
      </c>
      <c r="CF2559">
        <f t="shared" si="3230"/>
        <v>8714.9003909999992</v>
      </c>
      <c r="CG2559">
        <f t="shared" si="3231"/>
        <v>8840</v>
      </c>
      <c r="CH2559">
        <f t="shared" si="3232"/>
        <v>8680</v>
      </c>
    </row>
    <row r="2560" spans="1:86">
      <c r="A2560" s="1">
        <v>43251</v>
      </c>
      <c r="B2560">
        <v>8639</v>
      </c>
      <c r="C2560">
        <v>8639.0996090000008</v>
      </c>
      <c r="D2560">
        <v>8515.9003909999992</v>
      </c>
      <c r="E2560">
        <v>8537.2001949999994</v>
      </c>
      <c r="F2560">
        <v>679959</v>
      </c>
      <c r="G2560">
        <f t="shared" si="3166"/>
        <v>-444843.97795438988</v>
      </c>
      <c r="H2560">
        <f t="shared" si="3194"/>
        <v>-409989.5026324669</v>
      </c>
      <c r="I2560">
        <f t="shared" si="3167"/>
        <v>8582.8000487499994</v>
      </c>
      <c r="J2560">
        <f t="shared" si="3174"/>
        <v>8738.2250977500007</v>
      </c>
      <c r="K2560">
        <f t="shared" si="3175"/>
        <v>8431.6999512500006</v>
      </c>
      <c r="L2560">
        <f t="shared" si="3176"/>
        <v>3</v>
      </c>
      <c r="M2560">
        <f t="shared" si="3177"/>
        <v>9</v>
      </c>
      <c r="N2560">
        <f t="shared" si="3178"/>
        <v>70</v>
      </c>
      <c r="O2560">
        <f t="shared" si="3179"/>
        <v>10</v>
      </c>
      <c r="P2560">
        <f t="shared" si="3154"/>
        <v>123.19921800000157</v>
      </c>
      <c r="Q2560">
        <f t="shared" si="3155"/>
        <v>101.89941400000134</v>
      </c>
      <c r="R2560">
        <f t="shared" si="3156"/>
        <v>21.299804000000222</v>
      </c>
      <c r="S2560">
        <f t="shared" si="3157"/>
        <v>123.19921800000157</v>
      </c>
      <c r="T2560">
        <f t="shared" si="3193"/>
        <v>144.98802725559466</v>
      </c>
      <c r="U2560">
        <f t="shared" si="3158"/>
        <v>209.30078199999843</v>
      </c>
      <c r="V2560">
        <f t="shared" si="3159"/>
        <v>-74.149414000001343</v>
      </c>
      <c r="W2560">
        <f t="shared" si="3160"/>
        <v>209.30078199999843</v>
      </c>
      <c r="X2560">
        <f t="shared" si="3161"/>
        <v>0</v>
      </c>
      <c r="Y2560">
        <f t="shared" si="3191"/>
        <v>41.158764351288163</v>
      </c>
      <c r="Z2560">
        <f t="shared" si="3192"/>
        <v>37.465096219928839</v>
      </c>
      <c r="AA2560">
        <f t="shared" si="3188"/>
        <v>28.3876987157917</v>
      </c>
      <c r="AB2560">
        <f t="shared" si="3189"/>
        <v>25.840131029497243</v>
      </c>
      <c r="AC2560">
        <f t="shared" si="3190"/>
        <v>4.6978971835319987</v>
      </c>
      <c r="AD2560">
        <f t="shared" si="3198"/>
        <v>28.372376587104984</v>
      </c>
      <c r="AE2560">
        <f t="shared" si="3171"/>
        <v>8619.5501953999992</v>
      </c>
      <c r="AF2560">
        <f t="shared" si="3173"/>
        <v>8584.7501628333321</v>
      </c>
      <c r="AG2560">
        <f t="shared" si="3195"/>
        <v>8635.1700682999999</v>
      </c>
      <c r="AH2560">
        <f t="shared" si="3180"/>
        <v>8550.6001953999985</v>
      </c>
      <c r="AI2560">
        <f t="shared" si="3181"/>
        <v>8743.2130972578962</v>
      </c>
      <c r="AJ2560">
        <f t="shared" si="3182"/>
        <v>8357.9872935421008</v>
      </c>
      <c r="AK2560">
        <f t="shared" si="3183"/>
        <v>0.46521520554764018</v>
      </c>
      <c r="AL2560">
        <f t="shared" si="3162"/>
        <v>-0.65422176624530282</v>
      </c>
      <c r="AM2560">
        <f t="shared" si="3163"/>
        <v>-444843.97795438988</v>
      </c>
      <c r="AN2560">
        <f t="shared" si="3196"/>
        <v>-1263408.3374332408</v>
      </c>
      <c r="AO2560">
        <f t="shared" si="3197"/>
        <v>8963061</v>
      </c>
      <c r="AP2560">
        <f t="shared" si="3199"/>
        <v>-0.140957239656546</v>
      </c>
      <c r="AQ2560">
        <f t="shared" si="3200"/>
        <v>8587.5953837995585</v>
      </c>
      <c r="AR2560">
        <f t="shared" si="3201"/>
        <v>8651.1862268365458</v>
      </c>
      <c r="AS2560">
        <f t="shared" si="3202"/>
        <v>8597.6513336194894</v>
      </c>
      <c r="AT2560">
        <f t="shared" si="3203"/>
        <v>8659.9003569882043</v>
      </c>
      <c r="AU2560">
        <f t="shared" si="3204"/>
        <v>8607.7533596361809</v>
      </c>
      <c r="AV2560">
        <f t="shared" si="3205"/>
        <v>8694.7317794297542</v>
      </c>
      <c r="AW2560">
        <f t="shared" si="3206"/>
        <v>-86.978419793573266</v>
      </c>
      <c r="AX2560">
        <f t="shared" si="3233"/>
        <v>-96.935870104034237</v>
      </c>
      <c r="AY2560">
        <f t="shared" si="3207"/>
        <v>9.9574503104609704</v>
      </c>
      <c r="AZ2560">
        <f t="shared" si="3164"/>
        <v>8564.0667316666659</v>
      </c>
      <c r="BA2560">
        <f t="shared" si="3165"/>
        <v>5823214250.7973347</v>
      </c>
      <c r="BB2560">
        <f t="shared" si="3168"/>
        <v>0</v>
      </c>
      <c r="BC2560">
        <f t="shared" si="3169"/>
        <v>5823214250.7973347</v>
      </c>
      <c r="BD2560">
        <f t="shared" si="3184"/>
        <v>24304017305.33831</v>
      </c>
      <c r="BE2560">
        <f t="shared" si="3185"/>
        <v>34503912660.340858</v>
      </c>
      <c r="BF2560">
        <f t="shared" si="3186"/>
        <v>0.70438438517361512</v>
      </c>
      <c r="BG2560">
        <f t="shared" si="3187"/>
        <v>41.327789159595227</v>
      </c>
      <c r="BH2560">
        <f t="shared" si="3208"/>
        <v>107557573</v>
      </c>
      <c r="BI2560">
        <f t="shared" si="3209"/>
        <v>-1.0003577108537069</v>
      </c>
      <c r="BJ2560">
        <f t="shared" si="3170"/>
        <v>-5200</v>
      </c>
      <c r="BK2560">
        <f t="shared" si="3210"/>
        <v>-5.9383804338529397E-3</v>
      </c>
      <c r="BL2560">
        <f t="shared" si="3211"/>
        <v>0.99406161956614703</v>
      </c>
      <c r="BM2560">
        <f t="shared" si="3212"/>
        <v>101.51591276755926</v>
      </c>
      <c r="BN2560">
        <f t="shared" si="3213"/>
        <v>8577.5</v>
      </c>
      <c r="BO2560">
        <f t="shared" si="3172"/>
        <v>8622.6099608999994</v>
      </c>
      <c r="BP2560">
        <f t="shared" si="3214"/>
        <v>8797.7360265294119</v>
      </c>
      <c r="BQ2560">
        <f t="shared" si="3215"/>
        <v>-175.12606562941255</v>
      </c>
      <c r="BR2560">
        <f t="shared" si="3216"/>
        <v>26.25</v>
      </c>
      <c r="BS2560">
        <f t="shared" si="3217"/>
        <v>19.900390999999217</v>
      </c>
      <c r="BT2560">
        <f t="shared" si="3218"/>
        <v>-85.900390999999217</v>
      </c>
      <c r="BU2560">
        <f t="shared" si="3219"/>
        <v>-61.799805000000561</v>
      </c>
      <c r="BV2560">
        <f t="shared" si="3220"/>
        <v>8610.0168619333326</v>
      </c>
      <c r="BW2560">
        <f t="shared" si="3221"/>
        <v>8602.7978050476195</v>
      </c>
      <c r="BX2560">
        <f t="shared" si="3222"/>
        <v>8576.9501953818162</v>
      </c>
      <c r="BY2560">
        <f t="shared" si="3223"/>
        <v>8600.8601097619048</v>
      </c>
      <c r="BZ2560">
        <f t="shared" si="3224"/>
        <v>8840</v>
      </c>
      <c r="CA2560">
        <f t="shared" si="3225"/>
        <v>8255.5</v>
      </c>
      <c r="CB2560">
        <f t="shared" si="3226"/>
        <v>8618.8027151133338</v>
      </c>
      <c r="CC2560">
        <f t="shared" si="3227"/>
        <v>8536.8420655805548</v>
      </c>
      <c r="CD2560">
        <f t="shared" si="3228"/>
        <v>8512.8403893526156</v>
      </c>
      <c r="CE2560">
        <f t="shared" si="3229"/>
        <v>8686.6572455648529</v>
      </c>
      <c r="CF2560">
        <f t="shared" si="3230"/>
        <v>8588.2001949999994</v>
      </c>
      <c r="CG2560">
        <f t="shared" si="3231"/>
        <v>8669</v>
      </c>
      <c r="CH2560">
        <f t="shared" si="3232"/>
        <v>8572.8496090000008</v>
      </c>
    </row>
    <row r="2561" spans="1:86">
      <c r="A2561" s="1">
        <v>43252</v>
      </c>
      <c r="B2561">
        <v>8610</v>
      </c>
      <c r="C2561">
        <v>8848.4003909999992</v>
      </c>
      <c r="D2561">
        <v>8590.0498050000006</v>
      </c>
      <c r="E2561">
        <v>8808.8496090000008</v>
      </c>
      <c r="F2561">
        <v>1002010</v>
      </c>
      <c r="G2561">
        <f t="shared" si="3166"/>
        <v>695215.42534539755</v>
      </c>
      <c r="H2561">
        <f t="shared" si="3194"/>
        <v>285225.92271293065</v>
      </c>
      <c r="I2561">
        <f t="shared" si="3167"/>
        <v>8714.3249512500006</v>
      </c>
      <c r="J2561">
        <f t="shared" si="3174"/>
        <v>8738.2250977500007</v>
      </c>
      <c r="K2561">
        <f t="shared" si="3175"/>
        <v>8431.6999512500006</v>
      </c>
      <c r="L2561">
        <f t="shared" si="3176"/>
        <v>4</v>
      </c>
      <c r="M2561">
        <f t="shared" si="3177"/>
        <v>10</v>
      </c>
      <c r="N2561">
        <f t="shared" si="3178"/>
        <v>60</v>
      </c>
      <c r="O2561">
        <f t="shared" si="3179"/>
        <v>0</v>
      </c>
      <c r="P2561">
        <f t="shared" si="3154"/>
        <v>258.35058599999866</v>
      </c>
      <c r="Q2561">
        <f t="shared" si="3155"/>
        <v>39.550781999998435</v>
      </c>
      <c r="R2561">
        <f t="shared" si="3156"/>
        <v>218.79980400000022</v>
      </c>
      <c r="S2561">
        <f t="shared" si="3157"/>
        <v>258.35058599999866</v>
      </c>
      <c r="T2561">
        <f t="shared" si="3193"/>
        <v>153.08535288019493</v>
      </c>
      <c r="U2561">
        <f t="shared" si="3158"/>
        <v>-8.4003909999992175</v>
      </c>
      <c r="V2561">
        <f t="shared" si="3159"/>
        <v>-136</v>
      </c>
      <c r="W2561">
        <f t="shared" si="3160"/>
        <v>0</v>
      </c>
      <c r="X2561">
        <f t="shared" si="3161"/>
        <v>0</v>
      </c>
      <c r="Y2561">
        <f t="shared" si="3191"/>
        <v>38.218852611910435</v>
      </c>
      <c r="Z2561">
        <f t="shared" si="3192"/>
        <v>34.789017918505351</v>
      </c>
      <c r="AA2561">
        <f t="shared" si="3188"/>
        <v>24.965714807360197</v>
      </c>
      <c r="AB2561">
        <f t="shared" si="3189"/>
        <v>22.725242659715033</v>
      </c>
      <c r="AC2561">
        <f t="shared" si="3190"/>
        <v>4.6978971835319854</v>
      </c>
      <c r="AD2561">
        <f t="shared" si="3198"/>
        <v>26.720235550804375</v>
      </c>
      <c r="AE2561">
        <f t="shared" si="3171"/>
        <v>8671.6900389999992</v>
      </c>
      <c r="AF2561">
        <f t="shared" si="3173"/>
        <v>8651.1000976666674</v>
      </c>
      <c r="AG2561">
        <f t="shared" si="3195"/>
        <v>8641.7025390000017</v>
      </c>
      <c r="AH2561">
        <f t="shared" si="3180"/>
        <v>8580.3901367999988</v>
      </c>
      <c r="AI2561">
        <f t="shared" si="3181"/>
        <v>8824.5176083489496</v>
      </c>
      <c r="AJ2561">
        <f t="shared" si="3182"/>
        <v>8336.262665251048</v>
      </c>
      <c r="AK2561">
        <f t="shared" si="3183"/>
        <v>0.96791020844655917</v>
      </c>
      <c r="AL2561">
        <f t="shared" si="3162"/>
        <v>0.69382084544605105</v>
      </c>
      <c r="AM2561">
        <f t="shared" si="3163"/>
        <v>695215.42534539755</v>
      </c>
      <c r="AN2561">
        <f t="shared" si="3196"/>
        <v>-181489.97444911883</v>
      </c>
      <c r="AO2561">
        <f t="shared" si="3197"/>
        <v>9474827</v>
      </c>
      <c r="AP2561">
        <f t="shared" si="3199"/>
        <v>-1.9154964459944107E-2</v>
      </c>
      <c r="AQ2561">
        <f t="shared" si="3200"/>
        <v>8662.8218203677097</v>
      </c>
      <c r="AR2561">
        <f t="shared" si="3201"/>
        <v>8679.305290753131</v>
      </c>
      <c r="AS2561">
        <f t="shared" si="3202"/>
        <v>8635.6670231879816</v>
      </c>
      <c r="AT2561">
        <f t="shared" si="3203"/>
        <v>8673.3057896692662</v>
      </c>
      <c r="AU2561">
        <f t="shared" si="3204"/>
        <v>8637.9177970407545</v>
      </c>
      <c r="AV2561">
        <f t="shared" si="3205"/>
        <v>8702.7200274996721</v>
      </c>
      <c r="AW2561">
        <f t="shared" si="3206"/>
        <v>-64.80223045891762</v>
      </c>
      <c r="AX2561">
        <f t="shared" si="3233"/>
        <v>-90.509142175010908</v>
      </c>
      <c r="AY2561">
        <f t="shared" si="3207"/>
        <v>25.706911716093288</v>
      </c>
      <c r="AZ2561">
        <f t="shared" si="3164"/>
        <v>8749.0999350000002</v>
      </c>
      <c r="BA2561">
        <f t="shared" si="3165"/>
        <v>8766685625.8693504</v>
      </c>
      <c r="BB2561">
        <f t="shared" si="3168"/>
        <v>8766685625.8693504</v>
      </c>
      <c r="BC2561">
        <f t="shared" si="3169"/>
        <v>0</v>
      </c>
      <c r="BD2561">
        <f t="shared" si="3184"/>
        <v>33070702931.207661</v>
      </c>
      <c r="BE2561">
        <f t="shared" si="3185"/>
        <v>32092238109.060333</v>
      </c>
      <c r="BF2561">
        <f t="shared" si="3186"/>
        <v>1.0304891425403915</v>
      </c>
      <c r="BG2561">
        <f t="shared" si="3187"/>
        <v>50.750783195576354</v>
      </c>
      <c r="BH2561">
        <f t="shared" si="3208"/>
        <v>108559583</v>
      </c>
      <c r="BI2561">
        <f t="shared" si="3209"/>
        <v>-0.74462042044498089</v>
      </c>
      <c r="BJ2561">
        <f t="shared" si="3170"/>
        <v>27064.941400000134</v>
      </c>
      <c r="BK2561">
        <f t="shared" si="3210"/>
        <v>3.1819496766527608E-2</v>
      </c>
      <c r="BL2561">
        <f t="shared" si="3211"/>
        <v>1.0318194967665275</v>
      </c>
      <c r="BM2561">
        <f t="shared" si="3212"/>
        <v>128.66647491879331</v>
      </c>
      <c r="BN2561">
        <f t="shared" si="3213"/>
        <v>8719.225097999999</v>
      </c>
      <c r="BO2561">
        <f t="shared" si="3172"/>
        <v>8669.5399413999985</v>
      </c>
      <c r="BP2561">
        <f t="shared" si="3214"/>
        <v>8783.9889705882379</v>
      </c>
      <c r="BQ2561">
        <f t="shared" si="3215"/>
        <v>-114.44902918823936</v>
      </c>
      <c r="BR2561">
        <f t="shared" si="3216"/>
        <v>380.34960900000078</v>
      </c>
      <c r="BS2561">
        <f t="shared" si="3217"/>
        <v>334.54980500000056</v>
      </c>
      <c r="BT2561">
        <f t="shared" si="3218"/>
        <v>323.60058599999866</v>
      </c>
      <c r="BU2561">
        <f t="shared" si="3219"/>
        <v>92</v>
      </c>
      <c r="BV2561">
        <f t="shared" si="3220"/>
        <v>8673.1166664666689</v>
      </c>
      <c r="BW2561">
        <f t="shared" si="3221"/>
        <v>8666.8262182380968</v>
      </c>
      <c r="BX2561">
        <f t="shared" si="3222"/>
        <v>8623.9046342181809</v>
      </c>
      <c r="BY2561">
        <f t="shared" si="3223"/>
        <v>8617.4010183999999</v>
      </c>
      <c r="BZ2561">
        <f t="shared" si="3224"/>
        <v>8848.4003909999992</v>
      </c>
      <c r="CA2561">
        <f t="shared" si="3225"/>
        <v>8255.5</v>
      </c>
      <c r="CB2561">
        <f t="shared" si="3226"/>
        <v>8680.2580437666657</v>
      </c>
      <c r="CC2561">
        <f t="shared" si="3227"/>
        <v>8624.185612205556</v>
      </c>
      <c r="CD2561">
        <f t="shared" si="3228"/>
        <v>8515.3234054328568</v>
      </c>
      <c r="CE2561">
        <f t="shared" si="3229"/>
        <v>8690.249044241431</v>
      </c>
      <c r="CF2561">
        <f t="shared" si="3230"/>
        <v>8537.2001949999994</v>
      </c>
      <c r="CG2561">
        <f t="shared" si="3231"/>
        <v>8639.0996090000008</v>
      </c>
      <c r="CH2561">
        <f t="shared" si="3232"/>
        <v>8515.9003909999992</v>
      </c>
    </row>
    <row r="2562" spans="1:86">
      <c r="A2562" s="1">
        <v>43255</v>
      </c>
      <c r="B2562">
        <v>8840</v>
      </c>
      <c r="C2562">
        <v>8840</v>
      </c>
      <c r="D2562">
        <v>8726.0498050000006</v>
      </c>
      <c r="E2562">
        <v>8749.8496090000008</v>
      </c>
      <c r="F2562">
        <v>380690</v>
      </c>
      <c r="G2562">
        <f t="shared" si="3166"/>
        <v>-221667.06221985616</v>
      </c>
      <c r="H2562">
        <f t="shared" si="3194"/>
        <v>63558.860493074491</v>
      </c>
      <c r="I2562">
        <f t="shared" si="3167"/>
        <v>8788.9748534999999</v>
      </c>
      <c r="J2562">
        <f t="shared" si="3174"/>
        <v>8788.9748534999999</v>
      </c>
      <c r="K2562">
        <f t="shared" si="3175"/>
        <v>8457.2873534999999</v>
      </c>
      <c r="L2562">
        <f t="shared" si="3176"/>
        <v>1</v>
      </c>
      <c r="M2562">
        <f t="shared" si="3177"/>
        <v>8</v>
      </c>
      <c r="N2562">
        <f t="shared" si="3178"/>
        <v>90</v>
      </c>
      <c r="O2562">
        <f t="shared" si="3179"/>
        <v>20</v>
      </c>
      <c r="P2562">
        <f t="shared" si="3154"/>
        <v>113.95019499999944</v>
      </c>
      <c r="Q2562">
        <f t="shared" si="3155"/>
        <v>90.150390999999217</v>
      </c>
      <c r="R2562">
        <f t="shared" si="3156"/>
        <v>23.799804000000222</v>
      </c>
      <c r="S2562">
        <f t="shared" si="3157"/>
        <v>113.95019499999944</v>
      </c>
      <c r="T2562">
        <f t="shared" si="3193"/>
        <v>150.28998446018096</v>
      </c>
      <c r="U2562">
        <f t="shared" si="3158"/>
        <v>-10</v>
      </c>
      <c r="V2562">
        <f t="shared" si="3159"/>
        <v>46.049805000000561</v>
      </c>
      <c r="W2562">
        <f t="shared" si="3160"/>
        <v>0</v>
      </c>
      <c r="X2562">
        <f t="shared" si="3161"/>
        <v>46.049805000000561</v>
      </c>
      <c r="Y2562">
        <f t="shared" si="3191"/>
        <v>35.488934568202545</v>
      </c>
      <c r="Z2562">
        <f t="shared" si="3192"/>
        <v>35.593359852897869</v>
      </c>
      <c r="AA2562">
        <f t="shared" si="3188"/>
        <v>23.613639122842063</v>
      </c>
      <c r="AB2562">
        <f t="shared" si="3189"/>
        <v>23.683121653611096</v>
      </c>
      <c r="AC2562">
        <f t="shared" si="3190"/>
        <v>0.14690758865589182</v>
      </c>
      <c r="AD2562">
        <f t="shared" si="3198"/>
        <v>24.743023829155472</v>
      </c>
      <c r="AE2562">
        <f t="shared" si="3171"/>
        <v>8679.7999997999977</v>
      </c>
      <c r="AF2562">
        <f t="shared" si="3173"/>
        <v>8684.7166339999985</v>
      </c>
      <c r="AG2562">
        <f t="shared" si="3195"/>
        <v>8642.0100097000013</v>
      </c>
      <c r="AH2562">
        <f t="shared" si="3180"/>
        <v>8612.5250976999996</v>
      </c>
      <c r="AI2562">
        <f t="shared" si="3181"/>
        <v>8852.7873692726189</v>
      </c>
      <c r="AJ2562">
        <f t="shared" si="3182"/>
        <v>8372.2628261273803</v>
      </c>
      <c r="AK2562">
        <f t="shared" si="3183"/>
        <v>0.78578043152833266</v>
      </c>
      <c r="AL2562">
        <f t="shared" si="3162"/>
        <v>-0.58227708166712067</v>
      </c>
      <c r="AM2562">
        <f t="shared" si="3163"/>
        <v>-221667.06221985616</v>
      </c>
      <c r="AN2562">
        <f t="shared" si="3196"/>
        <v>-581986.38624878961</v>
      </c>
      <c r="AO2562">
        <f t="shared" si="3197"/>
        <v>9512815</v>
      </c>
      <c r="AP2562">
        <f t="shared" si="3199"/>
        <v>-6.1179197351024867E-2</v>
      </c>
      <c r="AQ2562">
        <f t="shared" si="3200"/>
        <v>8692.4112685026885</v>
      </c>
      <c r="AR2562">
        <f t="shared" si="3201"/>
        <v>8716.6673943234891</v>
      </c>
      <c r="AS2562">
        <f t="shared" si="3202"/>
        <v>8656.2198886341448</v>
      </c>
      <c r="AT2562">
        <f t="shared" si="3203"/>
        <v>8680.1947334090328</v>
      </c>
      <c r="AU2562">
        <f t="shared" si="3204"/>
        <v>8654.7075688346413</v>
      </c>
      <c r="AV2562">
        <f t="shared" si="3205"/>
        <v>8706.0190982046952</v>
      </c>
      <c r="AW2562">
        <f t="shared" si="3206"/>
        <v>-51.311529370053904</v>
      </c>
      <c r="AX2562">
        <f t="shared" si="3233"/>
        <v>-82.66961961401951</v>
      </c>
      <c r="AY2562">
        <f t="shared" si="3207"/>
        <v>31.358090243965606</v>
      </c>
      <c r="AZ2562">
        <f t="shared" si="3164"/>
        <v>8771.966471333335</v>
      </c>
      <c r="BA2562">
        <f t="shared" si="3165"/>
        <v>3339399915.9718871</v>
      </c>
      <c r="BB2562">
        <f t="shared" si="3168"/>
        <v>3339399915.9718871</v>
      </c>
      <c r="BC2562">
        <f t="shared" si="3169"/>
        <v>0</v>
      </c>
      <c r="BD2562">
        <f t="shared" si="3184"/>
        <v>36410102847.17955</v>
      </c>
      <c r="BE2562">
        <f t="shared" si="3185"/>
        <v>27686416538.76889</v>
      </c>
      <c r="BF2562">
        <f t="shared" si="3186"/>
        <v>1.3150890363942551</v>
      </c>
      <c r="BG2562">
        <f t="shared" si="3187"/>
        <v>56.805117026622128</v>
      </c>
      <c r="BH2562">
        <f t="shared" si="3208"/>
        <v>108178893</v>
      </c>
      <c r="BI2562">
        <f t="shared" si="3209"/>
        <v>-0.58937993118617293</v>
      </c>
      <c r="BJ2562">
        <f t="shared" si="3170"/>
        <v>-6000</v>
      </c>
      <c r="BK2562">
        <f t="shared" si="3210"/>
        <v>-6.6978098865168164E-3</v>
      </c>
      <c r="BL2562">
        <f t="shared" si="3211"/>
        <v>0.9933021901134832</v>
      </c>
      <c r="BM2562">
        <f t="shared" si="3212"/>
        <v>126.62933566253598</v>
      </c>
      <c r="BN2562">
        <f t="shared" si="3213"/>
        <v>8783.0249025000012</v>
      </c>
      <c r="BO2562">
        <f t="shared" si="3172"/>
        <v>8692.1349609999997</v>
      </c>
      <c r="BP2562">
        <f t="shared" si="3214"/>
        <v>8773.0485265441184</v>
      </c>
      <c r="BQ2562">
        <f t="shared" si="3215"/>
        <v>-80.913565544118683</v>
      </c>
      <c r="BR2562">
        <f t="shared" si="3216"/>
        <v>189.19921800000157</v>
      </c>
      <c r="BS2562">
        <f t="shared" si="3217"/>
        <v>354.79980500000056</v>
      </c>
      <c r="BT2562">
        <f t="shared" si="3218"/>
        <v>253.59960900000078</v>
      </c>
      <c r="BU2562">
        <f t="shared" si="3219"/>
        <v>424</v>
      </c>
      <c r="BV2562">
        <f t="shared" si="3220"/>
        <v>8699.1698564666676</v>
      </c>
      <c r="BW2562">
        <f t="shared" si="3221"/>
        <v>8695.040364333332</v>
      </c>
      <c r="BX2562">
        <f t="shared" si="3222"/>
        <v>8654.7154473454557</v>
      </c>
      <c r="BY2562">
        <f t="shared" si="3223"/>
        <v>8627.70073935238</v>
      </c>
      <c r="BZ2562">
        <f t="shared" si="3224"/>
        <v>8848.4003909999992</v>
      </c>
      <c r="CA2562">
        <f t="shared" si="3225"/>
        <v>8371.25</v>
      </c>
      <c r="CB2562">
        <f t="shared" si="3226"/>
        <v>8664.3943749933333</v>
      </c>
      <c r="CC2562">
        <f t="shared" si="3227"/>
        <v>8681.0011421388863</v>
      </c>
      <c r="CD2562">
        <f t="shared" si="3228"/>
        <v>8555.8521797925005</v>
      </c>
      <c r="CE2562">
        <f t="shared" si="3229"/>
        <v>8681.7299755638414</v>
      </c>
      <c r="CF2562">
        <f t="shared" si="3230"/>
        <v>8808.8496090000008</v>
      </c>
      <c r="CG2562">
        <f t="shared" si="3231"/>
        <v>8848.4003909999992</v>
      </c>
      <c r="CH2562">
        <f t="shared" si="3232"/>
        <v>8590.0498050000006</v>
      </c>
    </row>
    <row r="2563" spans="1:86">
      <c r="A2563" s="1">
        <v>43256</v>
      </c>
      <c r="B2563">
        <v>8750</v>
      </c>
      <c r="C2563">
        <v>8830</v>
      </c>
      <c r="D2563">
        <v>8680</v>
      </c>
      <c r="E2563">
        <v>8810.4003909999992</v>
      </c>
      <c r="F2563">
        <v>400886</v>
      </c>
      <c r="G2563">
        <f t="shared" si="3166"/>
        <v>296123.21528567577</v>
      </c>
      <c r="H2563">
        <f t="shared" si="3194"/>
        <v>359682.07577875024</v>
      </c>
      <c r="I2563">
        <f t="shared" si="3167"/>
        <v>8767.6000977500007</v>
      </c>
      <c r="J2563">
        <f t="shared" si="3174"/>
        <v>8788.9748534999999</v>
      </c>
      <c r="K2563">
        <f t="shared" si="3175"/>
        <v>8457.2873534999999</v>
      </c>
      <c r="L2563">
        <f t="shared" si="3176"/>
        <v>2</v>
      </c>
      <c r="M2563">
        <f t="shared" si="3177"/>
        <v>9</v>
      </c>
      <c r="N2563">
        <f t="shared" si="3178"/>
        <v>80</v>
      </c>
      <c r="O2563">
        <f t="shared" si="3179"/>
        <v>10</v>
      </c>
      <c r="P2563">
        <f t="shared" ref="P2563:P2626" si="3234">(C2563-D2563)</f>
        <v>150</v>
      </c>
      <c r="Q2563">
        <f t="shared" ref="Q2563:Q2626" si="3235">(C2563-E2563)</f>
        <v>19.599609000000783</v>
      </c>
      <c r="R2563">
        <f t="shared" ref="R2563:R2626" si="3236">(E2563-D2563)</f>
        <v>130.40039099999922</v>
      </c>
      <c r="S2563">
        <f t="shared" ref="S2563:S2626" si="3237">MAX(P2563:R2563)</f>
        <v>150</v>
      </c>
      <c r="T2563">
        <f t="shared" si="3193"/>
        <v>150.26927128445374</v>
      </c>
      <c r="U2563">
        <f t="shared" ref="U2563:U2626" si="3238">(C2564-C2563)</f>
        <v>40</v>
      </c>
      <c r="V2563">
        <f t="shared" ref="V2563:V2626" si="3239">D2563-D2564</f>
        <v>-130</v>
      </c>
      <c r="W2563">
        <f t="shared" ref="W2563:W2626" si="3240">IF(AND(U2563&gt;V2563,U2563&gt;0),U2563,)</f>
        <v>40</v>
      </c>
      <c r="X2563">
        <f t="shared" ref="X2563:X2626" si="3241">IF(AND(V2563&gt;U2563,V2563&gt;0),V2563,)</f>
        <v>0</v>
      </c>
      <c r="Y2563">
        <f t="shared" si="3191"/>
        <v>35.811153527616646</v>
      </c>
      <c r="Z2563">
        <f t="shared" si="3192"/>
        <v>33.050977006262308</v>
      </c>
      <c r="AA2563">
        <f t="shared" si="3188"/>
        <v>23.831321747629666</v>
      </c>
      <c r="AB2563">
        <f t="shared" si="3189"/>
        <v>21.99450141985325</v>
      </c>
      <c r="AC2563">
        <f t="shared" si="3190"/>
        <v>4.0082647747826732</v>
      </c>
      <c r="AD2563">
        <f t="shared" si="3198"/>
        <v>23.613262854852682</v>
      </c>
      <c r="AE2563">
        <f t="shared" si="3171"/>
        <v>8698.8999998000018</v>
      </c>
      <c r="AF2563">
        <f t="shared" si="3173"/>
        <v>8701.5667316666659</v>
      </c>
      <c r="AG2563">
        <f t="shared" si="3195"/>
        <v>8643.7700195000016</v>
      </c>
      <c r="AH2563">
        <f t="shared" si="3180"/>
        <v>8637.5000976999982</v>
      </c>
      <c r="AI2563">
        <f t="shared" si="3181"/>
        <v>8901.7280584508208</v>
      </c>
      <c r="AJ2563">
        <f t="shared" si="3182"/>
        <v>8373.2721369491755</v>
      </c>
      <c r="AK2563">
        <f t="shared" si="3183"/>
        <v>0.82718016066258193</v>
      </c>
      <c r="AL2563">
        <f t="shared" ref="AL2563:AL2626" si="3242">(R2563-Q2563)/P2563</f>
        <v>0.73867187999998951</v>
      </c>
      <c r="AM2563">
        <f t="shared" ref="AM2563:AM2626" si="3243">AL2563*F2563</f>
        <v>296123.21528567577</v>
      </c>
      <c r="AN2563">
        <f t="shared" si="3196"/>
        <v>-474756.13081533153</v>
      </c>
      <c r="AO2563">
        <f t="shared" si="3197"/>
        <v>9508732</v>
      </c>
      <c r="AP2563">
        <f t="shared" si="3199"/>
        <v>-4.9928437442061838E-2</v>
      </c>
      <c r="AQ2563">
        <f t="shared" si="3200"/>
        <v>8732.5275701517749</v>
      </c>
      <c r="AR2563">
        <f t="shared" si="3201"/>
        <v>8752.4868255062956</v>
      </c>
      <c r="AS2563">
        <f t="shared" si="3202"/>
        <v>8683.9723790599983</v>
      </c>
      <c r="AT2563">
        <f t="shared" si="3203"/>
        <v>8691.9132425922198</v>
      </c>
      <c r="AU2563">
        <f t="shared" si="3204"/>
        <v>8678.0614921594442</v>
      </c>
      <c r="AV2563">
        <f t="shared" si="3205"/>
        <v>8713.3257887003656</v>
      </c>
      <c r="AW2563">
        <f t="shared" si="3206"/>
        <v>-35.26429654092135</v>
      </c>
      <c r="AX2563">
        <f t="shared" si="3233"/>
        <v>-73.188554999399884</v>
      </c>
      <c r="AY2563">
        <f t="shared" si="3207"/>
        <v>37.924258458478533</v>
      </c>
      <c r="AZ2563">
        <f t="shared" ref="AZ2563:AZ2626" si="3244">AVERAGE(C2563:E2563)</f>
        <v>8773.4667969999991</v>
      </c>
      <c r="BA2563">
        <f t="shared" ref="BA2563:BA2626" si="3245">AZ2563*F2563</f>
        <v>3517160010.3821416</v>
      </c>
      <c r="BB2563">
        <f t="shared" si="3168"/>
        <v>3517160010.3821416</v>
      </c>
      <c r="BC2563">
        <f t="shared" si="3169"/>
        <v>0</v>
      </c>
      <c r="BD2563">
        <f t="shared" si="3184"/>
        <v>39927262857.561691</v>
      </c>
      <c r="BE2563">
        <f t="shared" si="3185"/>
        <v>25175233051.673897</v>
      </c>
      <c r="BF2563">
        <f t="shared" si="3186"/>
        <v>1.5859739123609398</v>
      </c>
      <c r="BG2563">
        <f t="shared" si="3187"/>
        <v>61.329849646974161</v>
      </c>
      <c r="BH2563">
        <f t="shared" si="3208"/>
        <v>108579779</v>
      </c>
      <c r="BI2563">
        <f t="shared" si="3209"/>
        <v>-0.40471683713069551</v>
      </c>
      <c r="BJ2563">
        <f t="shared" si="3170"/>
        <v>5955.0781999998435</v>
      </c>
      <c r="BK2563">
        <f t="shared" si="3210"/>
        <v>6.9202083128053491E-3</v>
      </c>
      <c r="BL2563">
        <f t="shared" si="3211"/>
        <v>1.0069202083128053</v>
      </c>
      <c r="BM2563">
        <f t="shared" si="3212"/>
        <v>139.26036291240052</v>
      </c>
      <c r="BN2563">
        <f t="shared" si="3213"/>
        <v>8755</v>
      </c>
      <c r="BO2563">
        <f t="shared" si="3172"/>
        <v>8691.1349609999997</v>
      </c>
      <c r="BP2563">
        <f t="shared" si="3214"/>
        <v>8760.2610294117658</v>
      </c>
      <c r="BQ2563">
        <f t="shared" si="3215"/>
        <v>-69.126068411766028</v>
      </c>
      <c r="BR2563">
        <f t="shared" si="3216"/>
        <v>313</v>
      </c>
      <c r="BS2563">
        <f t="shared" si="3217"/>
        <v>221.79980500000056</v>
      </c>
      <c r="BT2563">
        <f t="shared" si="3218"/>
        <v>265.20019499999944</v>
      </c>
      <c r="BU2563">
        <f t="shared" si="3219"/>
        <v>190</v>
      </c>
      <c r="BV2563">
        <f t="shared" si="3220"/>
        <v>8742.7033202000002</v>
      </c>
      <c r="BW2563">
        <f t="shared" si="3221"/>
        <v>8730.9500091904774</v>
      </c>
      <c r="BX2563">
        <f t="shared" si="3222"/>
        <v>8690.6927734000001</v>
      </c>
      <c r="BY2563">
        <f t="shared" si="3223"/>
        <v>8643.7379185238096</v>
      </c>
      <c r="BZ2563">
        <f t="shared" si="3224"/>
        <v>8848.4003909999992</v>
      </c>
      <c r="CA2563">
        <f t="shared" si="3225"/>
        <v>8395.1503909999992</v>
      </c>
      <c r="CB2563">
        <f t="shared" si="3226"/>
        <v>8633.1150582933333</v>
      </c>
      <c r="CC2563">
        <f t="shared" si="3227"/>
        <v>8670.5897677722223</v>
      </c>
      <c r="CD2563">
        <f t="shared" si="3228"/>
        <v>8556.2430932841653</v>
      </c>
      <c r="CE2563">
        <f t="shared" si="3229"/>
        <v>8664.248406938108</v>
      </c>
      <c r="CF2563">
        <f t="shared" si="3230"/>
        <v>8749.8496090000008</v>
      </c>
      <c r="CG2563">
        <f t="shared" si="3231"/>
        <v>8840</v>
      </c>
      <c r="CH2563">
        <f t="shared" si="3232"/>
        <v>8726.0498050000006</v>
      </c>
    </row>
    <row r="2564" spans="1:86">
      <c r="A2564" s="1">
        <v>43257</v>
      </c>
      <c r="B2564">
        <v>8829</v>
      </c>
      <c r="C2564">
        <v>8870</v>
      </c>
      <c r="D2564">
        <v>8810</v>
      </c>
      <c r="E2564">
        <v>8842.3496090000008</v>
      </c>
      <c r="F2564">
        <v>328784</v>
      </c>
      <c r="G2564">
        <f t="shared" ref="G2564:G2627" si="3246">(((E2564-D2564)-(C2564-E2564))/(C2564-D2564))*F2564</f>
        <v>25750.461515208575</v>
      </c>
      <c r="H2564">
        <f t="shared" si="3194"/>
        <v>385432.53729395883</v>
      </c>
      <c r="I2564">
        <f t="shared" ref="I2564:I2627" si="3247">AVERAGE(B2564:E2564)</f>
        <v>8837.8374022499993</v>
      </c>
      <c r="J2564">
        <f t="shared" si="3174"/>
        <v>8837.8374022499993</v>
      </c>
      <c r="K2564">
        <f t="shared" si="3175"/>
        <v>8457.2873534999999</v>
      </c>
      <c r="L2564">
        <f t="shared" si="3176"/>
        <v>1</v>
      </c>
      <c r="M2564">
        <f t="shared" si="3177"/>
        <v>10</v>
      </c>
      <c r="N2564">
        <f t="shared" si="3178"/>
        <v>90</v>
      </c>
      <c r="O2564">
        <f t="shared" si="3179"/>
        <v>0</v>
      </c>
      <c r="P2564">
        <f t="shared" si="3234"/>
        <v>60</v>
      </c>
      <c r="Q2564">
        <f t="shared" si="3235"/>
        <v>27.650390999999217</v>
      </c>
      <c r="R2564">
        <f t="shared" si="3236"/>
        <v>32.349609000000783</v>
      </c>
      <c r="S2564">
        <f t="shared" si="3237"/>
        <v>60</v>
      </c>
      <c r="T2564">
        <f t="shared" si="3193"/>
        <v>143.82146619270705</v>
      </c>
      <c r="U2564">
        <f t="shared" si="3238"/>
        <v>64.799805000000561</v>
      </c>
      <c r="V2564">
        <f t="shared" si="3239"/>
        <v>-55</v>
      </c>
      <c r="W2564">
        <f t="shared" si="3240"/>
        <v>64.799805000000561</v>
      </c>
      <c r="X2564">
        <f t="shared" si="3241"/>
        <v>0</v>
      </c>
      <c r="Y2564">
        <f t="shared" si="3191"/>
        <v>37.881771489929783</v>
      </c>
      <c r="Z2564">
        <f t="shared" si="3192"/>
        <v>30.690192934386427</v>
      </c>
      <c r="AA2564">
        <f t="shared" si="3188"/>
        <v>26.339441873838098</v>
      </c>
      <c r="AB2564">
        <f t="shared" si="3189"/>
        <v>21.339090573075158</v>
      </c>
      <c r="AC2564">
        <f t="shared" si="3190"/>
        <v>10.487636770973364</v>
      </c>
      <c r="AD2564">
        <f t="shared" si="3198"/>
        <v>21.501155705648472</v>
      </c>
      <c r="AE2564">
        <f t="shared" si="3171"/>
        <v>8749.7298826000006</v>
      </c>
      <c r="AF2564">
        <f t="shared" si="3173"/>
        <v>8722.8082680000007</v>
      </c>
      <c r="AG2564">
        <f t="shared" si="3195"/>
        <v>8649.9700195000005</v>
      </c>
      <c r="AH2564">
        <f t="shared" si="3180"/>
        <v>8671.9950194999983</v>
      </c>
      <c r="AI2564">
        <f t="shared" si="3181"/>
        <v>8944.0078399839549</v>
      </c>
      <c r="AJ2564">
        <f t="shared" si="3182"/>
        <v>8399.9821990160417</v>
      </c>
      <c r="AK2564">
        <f t="shared" si="3183"/>
        <v>0.81313705949027137</v>
      </c>
      <c r="AL2564">
        <f t="shared" si="3242"/>
        <v>7.8320300000026086E-2</v>
      </c>
      <c r="AM2564">
        <f t="shared" si="3243"/>
        <v>25750.461515208575</v>
      </c>
      <c r="AN2564">
        <f t="shared" si="3196"/>
        <v>-228116.18382708408</v>
      </c>
      <c r="AO2564">
        <f t="shared" si="3197"/>
        <v>9523459</v>
      </c>
      <c r="AP2564">
        <f t="shared" si="3199"/>
        <v>-2.395308089498617E-2</v>
      </c>
      <c r="AQ2564">
        <f t="shared" si="3200"/>
        <v>8769.8670633601723</v>
      </c>
      <c r="AR2564">
        <f t="shared" si="3201"/>
        <v>8797.7343302370009</v>
      </c>
      <c r="AS2564">
        <f t="shared" si="3202"/>
        <v>8712.4802804491992</v>
      </c>
      <c r="AT2564">
        <f t="shared" si="3203"/>
        <v>8705.4525155689207</v>
      </c>
      <c r="AU2564">
        <f t="shared" si="3204"/>
        <v>8702.7047096855276</v>
      </c>
      <c r="AV2564">
        <f t="shared" si="3205"/>
        <v>8722.3574561213409</v>
      </c>
      <c r="AW2564">
        <f t="shared" si="3206"/>
        <v>-19.652746435813242</v>
      </c>
      <c r="AX2564">
        <f t="shared" si="3233"/>
        <v>-62.481393286682554</v>
      </c>
      <c r="AY2564">
        <f t="shared" si="3207"/>
        <v>42.828646850869312</v>
      </c>
      <c r="AZ2564">
        <f t="shared" si="3244"/>
        <v>8840.7832030000009</v>
      </c>
      <c r="BA2564">
        <f t="shared" si="3245"/>
        <v>2906708064.6151524</v>
      </c>
      <c r="BB2564">
        <f t="shared" ref="BB2564:BB2627" si="3248">IF(AZ2564&gt;AZ2563,BA2564,0)</f>
        <v>2906708064.6151524</v>
      </c>
      <c r="BC2564">
        <f t="shared" ref="BC2564:BC2627" si="3249">IF(AZ2564&lt;AZ2563,BA2564,0)</f>
        <v>0</v>
      </c>
      <c r="BD2564">
        <f t="shared" si="3184"/>
        <v>39528216309.194733</v>
      </c>
      <c r="BE2564">
        <f t="shared" si="3185"/>
        <v>25175233051.673897</v>
      </c>
      <c r="BF2564">
        <f t="shared" si="3186"/>
        <v>1.5701231535001225</v>
      </c>
      <c r="BG2564">
        <f t="shared" si="3187"/>
        <v>61.091358651893785</v>
      </c>
      <c r="BH2564">
        <f t="shared" si="3208"/>
        <v>108908563</v>
      </c>
      <c r="BI2564">
        <f t="shared" si="3209"/>
        <v>-0.22531461860716295</v>
      </c>
      <c r="BJ2564">
        <f t="shared" ref="BJ2564:BJ2627" si="3250">((E2564-E2563)-1)*100</f>
        <v>3094.9218000001565</v>
      </c>
      <c r="BK2564">
        <f t="shared" si="3210"/>
        <v>3.6263071576903964E-3</v>
      </c>
      <c r="BL2564">
        <f t="shared" si="3211"/>
        <v>1.0036263071576903</v>
      </c>
      <c r="BM2564">
        <f t="shared" si="3212"/>
        <v>143.36334424928265</v>
      </c>
      <c r="BN2564">
        <f t="shared" si="3213"/>
        <v>8840</v>
      </c>
      <c r="BO2564">
        <f t="shared" si="3172"/>
        <v>8734.9500001000015</v>
      </c>
      <c r="BP2564">
        <f t="shared" si="3214"/>
        <v>8750.7999913823551</v>
      </c>
      <c r="BQ2564">
        <f t="shared" si="3215"/>
        <v>-15.849991282353585</v>
      </c>
      <c r="BR2564">
        <f t="shared" si="3216"/>
        <v>431.59960900000078</v>
      </c>
      <c r="BS2564">
        <f t="shared" si="3217"/>
        <v>410</v>
      </c>
      <c r="BT2564">
        <f t="shared" si="3218"/>
        <v>351.70019499999944</v>
      </c>
      <c r="BU2564">
        <f t="shared" si="3219"/>
        <v>328.90039099999922</v>
      </c>
      <c r="BV2564">
        <f t="shared" si="3220"/>
        <v>8790.5198566000017</v>
      </c>
      <c r="BW2564">
        <f t="shared" si="3221"/>
        <v>8771.1736884285729</v>
      </c>
      <c r="BX2564">
        <f t="shared" si="3222"/>
        <v>8727.9381390909093</v>
      </c>
      <c r="BY2564">
        <f t="shared" si="3223"/>
        <v>8662.6502603809531</v>
      </c>
      <c r="BZ2564">
        <f t="shared" si="3224"/>
        <v>8870</v>
      </c>
      <c r="CA2564">
        <f t="shared" si="3225"/>
        <v>8395.1503909999992</v>
      </c>
      <c r="CB2564">
        <f t="shared" si="3226"/>
        <v>8677.0326136533331</v>
      </c>
      <c r="CC2564">
        <f t="shared" si="3227"/>
        <v>8648.0639265777772</v>
      </c>
      <c r="CD2564">
        <f t="shared" si="3228"/>
        <v>8579.6278538564675</v>
      </c>
      <c r="CE2564">
        <f t="shared" si="3229"/>
        <v>8656.3675949962308</v>
      </c>
      <c r="CF2564">
        <f t="shared" si="3230"/>
        <v>8810.4003909999992</v>
      </c>
      <c r="CG2564">
        <f t="shared" si="3231"/>
        <v>8830</v>
      </c>
      <c r="CH2564">
        <f t="shared" si="3232"/>
        <v>8680</v>
      </c>
    </row>
    <row r="2565" spans="1:86">
      <c r="A2565" s="1">
        <v>43258</v>
      </c>
      <c r="B2565">
        <v>8874</v>
      </c>
      <c r="C2565">
        <v>8934.7998050000006</v>
      </c>
      <c r="D2565">
        <v>8865</v>
      </c>
      <c r="E2565">
        <v>8911.25</v>
      </c>
      <c r="F2565">
        <v>267961</v>
      </c>
      <c r="G2565">
        <f t="shared" si="3246"/>
        <v>87145.901802946319</v>
      </c>
      <c r="H2565">
        <f t="shared" si="3194"/>
        <v>472578.43909690517</v>
      </c>
      <c r="I2565">
        <f t="shared" si="3247"/>
        <v>8896.2624512500006</v>
      </c>
      <c r="J2565">
        <f t="shared" si="3174"/>
        <v>8896.2624512500006</v>
      </c>
      <c r="K2565">
        <f t="shared" si="3175"/>
        <v>8482.3251954999996</v>
      </c>
      <c r="L2565">
        <f t="shared" si="3176"/>
        <v>1</v>
      </c>
      <c r="M2565">
        <f t="shared" si="3177"/>
        <v>10</v>
      </c>
      <c r="N2565">
        <f t="shared" si="3178"/>
        <v>90</v>
      </c>
      <c r="O2565">
        <f t="shared" si="3179"/>
        <v>0</v>
      </c>
      <c r="P2565">
        <f t="shared" si="3234"/>
        <v>69.799805000000561</v>
      </c>
      <c r="Q2565">
        <f t="shared" si="3235"/>
        <v>23.549805000000561</v>
      </c>
      <c r="R2565">
        <f t="shared" si="3236"/>
        <v>46.25</v>
      </c>
      <c r="S2565">
        <f t="shared" si="3237"/>
        <v>69.799805000000561</v>
      </c>
      <c r="T2565">
        <f t="shared" si="3193"/>
        <v>138.5342046789423</v>
      </c>
      <c r="U2565">
        <f t="shared" si="3238"/>
        <v>15.200194999999439</v>
      </c>
      <c r="V2565">
        <f t="shared" si="3239"/>
        <v>-6</v>
      </c>
      <c r="W2565">
        <f t="shared" si="3240"/>
        <v>15.200194999999439</v>
      </c>
      <c r="X2565">
        <f t="shared" si="3241"/>
        <v>0</v>
      </c>
      <c r="Y2565">
        <f t="shared" si="3191"/>
        <v>36.261658883506186</v>
      </c>
      <c r="Z2565">
        <f t="shared" si="3192"/>
        <v>28.498036296215968</v>
      </c>
      <c r="AA2565">
        <f t="shared" si="3188"/>
        <v>26.17523879214076</v>
      </c>
      <c r="AB2565">
        <f t="shared" si="3189"/>
        <v>20.571119141486488</v>
      </c>
      <c r="AC2565">
        <f t="shared" si="3190"/>
        <v>11.988355667432474</v>
      </c>
      <c r="AD2565">
        <f t="shared" si="3198"/>
        <v>18.282487026516904</v>
      </c>
      <c r="AE2565">
        <f t="shared" si="3171"/>
        <v>8824.5398435999996</v>
      </c>
      <c r="AF2565">
        <f t="shared" si="3173"/>
        <v>8776.6499021666677</v>
      </c>
      <c r="AG2565">
        <f t="shared" si="3195"/>
        <v>8660.2850097500013</v>
      </c>
      <c r="AH2565">
        <f t="shared" si="3180"/>
        <v>8722.0450194999994</v>
      </c>
      <c r="AI2565">
        <f t="shared" si="3181"/>
        <v>8966.1117290277889</v>
      </c>
      <c r="AJ2565">
        <f t="shared" si="3182"/>
        <v>8477.9783099722099</v>
      </c>
      <c r="AK2565">
        <f t="shared" si="3183"/>
        <v>0.88760915174803401</v>
      </c>
      <c r="AL2565">
        <f t="shared" si="3242"/>
        <v>0.32521860197172842</v>
      </c>
      <c r="AM2565">
        <f t="shared" si="3243"/>
        <v>87145.901802946319</v>
      </c>
      <c r="AN2565">
        <f t="shared" si="3196"/>
        <v>26330.708369690707</v>
      </c>
      <c r="AO2565">
        <f t="shared" si="3197"/>
        <v>9492822</v>
      </c>
      <c r="AP2565">
        <f t="shared" si="3199"/>
        <v>2.773749299174756E-3</v>
      </c>
      <c r="AQ2565">
        <f t="shared" si="3200"/>
        <v>8817.9372618177131</v>
      </c>
      <c r="AR2565">
        <f t="shared" si="3201"/>
        <v>8836.128351694455</v>
      </c>
      <c r="AS2565">
        <f t="shared" si="3202"/>
        <v>8748.258829968343</v>
      </c>
      <c r="AT2565">
        <f t="shared" si="3203"/>
        <v>8723.9742891677179</v>
      </c>
      <c r="AU2565">
        <f t="shared" si="3204"/>
        <v>8733.9865032326979</v>
      </c>
      <c r="AV2565">
        <f t="shared" si="3205"/>
        <v>8735.5799341928468</v>
      </c>
      <c r="AW2565">
        <f t="shared" si="3206"/>
        <v>-1.5934309601489076</v>
      </c>
      <c r="AX2565">
        <f t="shared" si="3233"/>
        <v>-50.303800821375823</v>
      </c>
      <c r="AY2565">
        <f t="shared" si="3207"/>
        <v>48.710369861226916</v>
      </c>
      <c r="AZ2565">
        <f t="shared" si="3244"/>
        <v>8903.6832683333341</v>
      </c>
      <c r="BA2565">
        <f t="shared" si="3245"/>
        <v>2385839872.2658687</v>
      </c>
      <c r="BB2565">
        <f t="shared" si="3248"/>
        <v>2385839872.2658687</v>
      </c>
      <c r="BC2565">
        <f t="shared" si="3249"/>
        <v>0</v>
      </c>
      <c r="BD2565">
        <f t="shared" si="3184"/>
        <v>41914056181.460602</v>
      </c>
      <c r="BE2565">
        <f t="shared" si="3185"/>
        <v>19998762362.895943</v>
      </c>
      <c r="BF2565">
        <f t="shared" si="3186"/>
        <v>2.0958325030765148</v>
      </c>
      <c r="BG2565">
        <f t="shared" si="3187"/>
        <v>67.698510852695037</v>
      </c>
      <c r="BH2565">
        <f t="shared" si="3208"/>
        <v>109176524</v>
      </c>
      <c r="BI2565">
        <f t="shared" si="3209"/>
        <v>-1.8240700355930495E-2</v>
      </c>
      <c r="BJ2565">
        <f t="shared" si="3250"/>
        <v>6790.0390999999217</v>
      </c>
      <c r="BK2565">
        <f t="shared" si="3210"/>
        <v>7.7920907956263562E-3</v>
      </c>
      <c r="BL2565">
        <f t="shared" si="3211"/>
        <v>1.0077920907956264</v>
      </c>
      <c r="BM2565">
        <f t="shared" si="3212"/>
        <v>128.63445052173492</v>
      </c>
      <c r="BN2565">
        <f t="shared" si="3213"/>
        <v>8899.8999025000012</v>
      </c>
      <c r="BO2565">
        <f t="shared" si="3172"/>
        <v>8799.4299806000017</v>
      </c>
      <c r="BP2565">
        <f t="shared" si="3214"/>
        <v>8744.1536649852951</v>
      </c>
      <c r="BQ2565">
        <f t="shared" si="3215"/>
        <v>55.276315614706618</v>
      </c>
      <c r="BR2565">
        <f t="shared" si="3216"/>
        <v>363.09960900000078</v>
      </c>
      <c r="BS2565">
        <f t="shared" si="3217"/>
        <v>469.84960900000078</v>
      </c>
      <c r="BT2565">
        <f t="shared" si="3218"/>
        <v>360.79980500000056</v>
      </c>
      <c r="BU2565">
        <f t="shared" si="3219"/>
        <v>462</v>
      </c>
      <c r="BV2565">
        <f t="shared" si="3220"/>
        <v>8844.3598957333325</v>
      </c>
      <c r="BW2565">
        <f t="shared" si="3221"/>
        <v>8825.0141832857134</v>
      </c>
      <c r="BX2565">
        <f t="shared" si="3222"/>
        <v>8771.4390446363614</v>
      </c>
      <c r="BY2565">
        <f t="shared" si="3223"/>
        <v>8687.5340680476183</v>
      </c>
      <c r="BZ2565">
        <f t="shared" si="3224"/>
        <v>8934.7998050000006</v>
      </c>
      <c r="CA2565">
        <f t="shared" si="3225"/>
        <v>8395.1503909999992</v>
      </c>
      <c r="CB2565">
        <f t="shared" si="3226"/>
        <v>8801.0602471533348</v>
      </c>
      <c r="CC2565">
        <f t="shared" si="3227"/>
        <v>8693.6354950722234</v>
      </c>
      <c r="CD2565">
        <f t="shared" si="3228"/>
        <v>8651.6744430586514</v>
      </c>
      <c r="CE2565">
        <f t="shared" si="3229"/>
        <v>8651.7330427026045</v>
      </c>
      <c r="CF2565">
        <f t="shared" si="3230"/>
        <v>8842.3496090000008</v>
      </c>
      <c r="CG2565">
        <f t="shared" si="3231"/>
        <v>8870</v>
      </c>
      <c r="CH2565">
        <f t="shared" si="3232"/>
        <v>8810</v>
      </c>
    </row>
    <row r="2566" spans="1:86">
      <c r="A2566" s="1">
        <v>43259</v>
      </c>
      <c r="B2566">
        <v>8894</v>
      </c>
      <c r="C2566">
        <v>8950</v>
      </c>
      <c r="D2566">
        <v>8871</v>
      </c>
      <c r="E2566">
        <v>8932.4501949999994</v>
      </c>
      <c r="F2566">
        <v>287823</v>
      </c>
      <c r="G2566">
        <f t="shared" si="3246"/>
        <v>159943.56899961617</v>
      </c>
      <c r="H2566">
        <f t="shared" si="3194"/>
        <v>632522.00809652137</v>
      </c>
      <c r="I2566">
        <f t="shared" si="3247"/>
        <v>8911.8625487499994</v>
      </c>
      <c r="J2566">
        <f t="shared" si="3174"/>
        <v>8911.8625487499994</v>
      </c>
      <c r="K2566">
        <f t="shared" si="3175"/>
        <v>8582.8000487499994</v>
      </c>
      <c r="L2566">
        <f t="shared" si="3176"/>
        <v>1</v>
      </c>
      <c r="M2566">
        <f t="shared" si="3177"/>
        <v>7</v>
      </c>
      <c r="N2566">
        <f t="shared" si="3178"/>
        <v>90</v>
      </c>
      <c r="O2566">
        <f t="shared" si="3179"/>
        <v>30</v>
      </c>
      <c r="P2566">
        <f t="shared" si="3234"/>
        <v>79</v>
      </c>
      <c r="Q2566">
        <f t="shared" si="3235"/>
        <v>17.549805000000561</v>
      </c>
      <c r="R2566">
        <f t="shared" si="3236"/>
        <v>61.450194999999439</v>
      </c>
      <c r="S2566">
        <f t="shared" si="3237"/>
        <v>79</v>
      </c>
      <c r="T2566">
        <f t="shared" si="3193"/>
        <v>134.28176148758928</v>
      </c>
      <c r="U2566">
        <f t="shared" si="3238"/>
        <v>96</v>
      </c>
      <c r="V2566">
        <f t="shared" si="3239"/>
        <v>-50.5</v>
      </c>
      <c r="W2566">
        <f t="shared" si="3240"/>
        <v>96</v>
      </c>
      <c r="X2566">
        <f t="shared" si="3241"/>
        <v>0</v>
      </c>
      <c r="Y2566">
        <f t="shared" si="3191"/>
        <v>40.528683248970033</v>
      </c>
      <c r="Z2566">
        <f t="shared" si="3192"/>
        <v>26.462462275057682</v>
      </c>
      <c r="AA2566">
        <f t="shared" si="3188"/>
        <v>30.181822758346684</v>
      </c>
      <c r="AB2566">
        <f t="shared" si="3189"/>
        <v>19.706669008436727</v>
      </c>
      <c r="AC2566">
        <f t="shared" si="3190"/>
        <v>20.997134567384315</v>
      </c>
      <c r="AD2566">
        <f t="shared" si="3198"/>
        <v>16.52086014064745</v>
      </c>
      <c r="AE2566">
        <f t="shared" si="3171"/>
        <v>8849.2599607999982</v>
      </c>
      <c r="AF2566">
        <f t="shared" si="3173"/>
        <v>8842.5249021666659</v>
      </c>
      <c r="AG2566">
        <f t="shared" si="3195"/>
        <v>8669.3925292500007</v>
      </c>
      <c r="AH2566">
        <f t="shared" si="3180"/>
        <v>8760.4749998999996</v>
      </c>
      <c r="AI2566">
        <f t="shared" si="3181"/>
        <v>9003.9365031155467</v>
      </c>
      <c r="AJ2566">
        <f t="shared" si="3182"/>
        <v>8517.0134966844525</v>
      </c>
      <c r="AK2566">
        <f t="shared" si="3183"/>
        <v>0.85318765560184417</v>
      </c>
      <c r="AL2566">
        <f t="shared" si="3242"/>
        <v>0.55570113924049214</v>
      </c>
      <c r="AM2566">
        <f t="shared" si="3243"/>
        <v>159943.56899961617</v>
      </c>
      <c r="AN2566">
        <f t="shared" si="3196"/>
        <v>45357.538493037573</v>
      </c>
      <c r="AO2566">
        <f t="shared" si="3197"/>
        <v>9516240</v>
      </c>
      <c r="AP2566">
        <f t="shared" si="3199"/>
        <v>4.7663298207104455E-3</v>
      </c>
      <c r="AQ2566">
        <f t="shared" si="3200"/>
        <v>8856.8716590996901</v>
      </c>
      <c r="AR2566">
        <f t="shared" si="3201"/>
        <v>8889.2871328965357</v>
      </c>
      <c r="AS2566">
        <f t="shared" si="3202"/>
        <v>8781.4132756740419</v>
      </c>
      <c r="AT2566">
        <f t="shared" si="3203"/>
        <v>8742.7371206926236</v>
      </c>
      <c r="AU2566">
        <f t="shared" si="3204"/>
        <v>8763.7560569977941</v>
      </c>
      <c r="AV2566">
        <f t="shared" si="3205"/>
        <v>8749.3608524493484</v>
      </c>
      <c r="AW2566">
        <f t="shared" si="3206"/>
        <v>14.39520454844569</v>
      </c>
      <c r="AX2566">
        <f t="shared" si="3233"/>
        <v>-37.363999747411519</v>
      </c>
      <c r="AY2566">
        <f t="shared" si="3207"/>
        <v>51.759204295857209</v>
      </c>
      <c r="AZ2566">
        <f t="shared" si="3244"/>
        <v>8917.8167316666659</v>
      </c>
      <c r="BA2566">
        <f t="shared" si="3245"/>
        <v>2566752765.1584949</v>
      </c>
      <c r="BB2566">
        <f t="shared" si="3248"/>
        <v>2566752765.1584949</v>
      </c>
      <c r="BC2566">
        <f t="shared" si="3249"/>
        <v>0</v>
      </c>
      <c r="BD2566">
        <f t="shared" si="3184"/>
        <v>44480808946.619095</v>
      </c>
      <c r="BE2566">
        <f t="shared" si="3185"/>
        <v>12667513994.806038</v>
      </c>
      <c r="BF2566">
        <f t="shared" si="3186"/>
        <v>3.5114079183064026</v>
      </c>
      <c r="BG2566">
        <f t="shared" si="3187"/>
        <v>77.833970722483386</v>
      </c>
      <c r="BH2566">
        <f t="shared" si="3208"/>
        <v>109464347</v>
      </c>
      <c r="BI2566">
        <f t="shared" si="3209"/>
        <v>0.16452864147688925</v>
      </c>
      <c r="BJ2566">
        <f t="shared" si="3250"/>
        <v>2020.0194999999439</v>
      </c>
      <c r="BK2566">
        <f t="shared" si="3210"/>
        <v>2.379037172113838E-3</v>
      </c>
      <c r="BL2566">
        <f t="shared" si="3211"/>
        <v>1.0023790371721137</v>
      </c>
      <c r="BM2566">
        <f t="shared" si="3212"/>
        <v>128.31547878828684</v>
      </c>
      <c r="BN2566">
        <f t="shared" si="3213"/>
        <v>8910.5</v>
      </c>
      <c r="BO2566">
        <f t="shared" si="3172"/>
        <v>8837.6849610000008</v>
      </c>
      <c r="BP2566">
        <f t="shared" si="3214"/>
        <v>8739.7404210735294</v>
      </c>
      <c r="BQ2566">
        <f t="shared" si="3215"/>
        <v>97.944539926471407</v>
      </c>
      <c r="BR2566">
        <f t="shared" si="3216"/>
        <v>223.15038999999888</v>
      </c>
      <c r="BS2566">
        <f t="shared" si="3217"/>
        <v>315.90039099999922</v>
      </c>
      <c r="BT2566">
        <f t="shared" si="3218"/>
        <v>165</v>
      </c>
      <c r="BU2566">
        <f t="shared" si="3219"/>
        <v>334</v>
      </c>
      <c r="BV2566">
        <f t="shared" si="3220"/>
        <v>8880.3300128666669</v>
      </c>
      <c r="BW2566">
        <f t="shared" si="3221"/>
        <v>8869.5285526666667</v>
      </c>
      <c r="BX2566">
        <f t="shared" si="3222"/>
        <v>8809.6945310909086</v>
      </c>
      <c r="BY2566">
        <f t="shared" si="3223"/>
        <v>8713.4545618809516</v>
      </c>
      <c r="BZ2566">
        <f t="shared" si="3224"/>
        <v>8950</v>
      </c>
      <c r="CA2566">
        <f t="shared" si="3225"/>
        <v>8515.9003909999992</v>
      </c>
      <c r="CB2566">
        <f t="shared" si="3226"/>
        <v>8801.7127016766663</v>
      </c>
      <c r="CC2566">
        <f t="shared" si="3227"/>
        <v>8807.9710229888879</v>
      </c>
      <c r="CD2566">
        <f t="shared" si="3228"/>
        <v>8701.0651179550787</v>
      </c>
      <c r="CE2566">
        <f t="shared" si="3229"/>
        <v>8636.2830813617293</v>
      </c>
      <c r="CF2566">
        <f t="shared" si="3230"/>
        <v>8911.25</v>
      </c>
      <c r="CG2566">
        <f t="shared" si="3231"/>
        <v>8934.7998050000006</v>
      </c>
      <c r="CH2566">
        <f t="shared" si="3232"/>
        <v>8865</v>
      </c>
    </row>
    <row r="2567" spans="1:86">
      <c r="A2567" s="1">
        <v>43262</v>
      </c>
      <c r="B2567">
        <v>8960</v>
      </c>
      <c r="C2567">
        <v>9046</v>
      </c>
      <c r="D2567">
        <v>8921.5</v>
      </c>
      <c r="E2567">
        <v>9022.6503909999992</v>
      </c>
      <c r="F2567">
        <v>337828</v>
      </c>
      <c r="G2567">
        <f t="shared" si="3246"/>
        <v>211110.7034658271</v>
      </c>
      <c r="H2567">
        <f t="shared" si="3194"/>
        <v>843632.71156234853</v>
      </c>
      <c r="I2567">
        <f t="shared" si="3247"/>
        <v>8987.5375977500007</v>
      </c>
      <c r="J2567">
        <f t="shared" si="3174"/>
        <v>8987.5375977500007</v>
      </c>
      <c r="K2567">
        <f t="shared" si="3175"/>
        <v>8582.8000487499994</v>
      </c>
      <c r="L2567">
        <f t="shared" si="3176"/>
        <v>1</v>
      </c>
      <c r="M2567">
        <f t="shared" si="3177"/>
        <v>8</v>
      </c>
      <c r="N2567">
        <f t="shared" si="3178"/>
        <v>90</v>
      </c>
      <c r="O2567">
        <f t="shared" si="3179"/>
        <v>20</v>
      </c>
      <c r="P2567">
        <f t="shared" si="3234"/>
        <v>124.5</v>
      </c>
      <c r="Q2567">
        <f t="shared" si="3235"/>
        <v>23.349609000000783</v>
      </c>
      <c r="R2567">
        <f t="shared" si="3236"/>
        <v>101.15039099999922</v>
      </c>
      <c r="S2567">
        <f t="shared" si="3237"/>
        <v>124.5</v>
      </c>
      <c r="T2567">
        <f t="shared" si="3193"/>
        <v>133.58306423847577</v>
      </c>
      <c r="U2567">
        <f t="shared" si="3238"/>
        <v>19</v>
      </c>
      <c r="V2567">
        <f t="shared" si="3239"/>
        <v>-33.5</v>
      </c>
      <c r="W2567">
        <f t="shared" si="3240"/>
        <v>19</v>
      </c>
      <c r="X2567">
        <f t="shared" si="3241"/>
        <v>0</v>
      </c>
      <c r="Y2567">
        <f t="shared" si="3191"/>
        <v>38.990920159757884</v>
      </c>
      <c r="Z2567">
        <f t="shared" si="3192"/>
        <v>24.572286398267845</v>
      </c>
      <c r="AA2567">
        <f t="shared" si="3188"/>
        <v>29.188520552388535</v>
      </c>
      <c r="AB2567">
        <f t="shared" si="3189"/>
        <v>18.394761744947544</v>
      </c>
      <c r="AC2567">
        <f t="shared" si="3190"/>
        <v>22.683930755330159</v>
      </c>
      <c r="AD2567">
        <f t="shared" si="3198"/>
        <v>14.879718696774129</v>
      </c>
      <c r="AE2567">
        <f t="shared" ref="AE2567:AE2630" si="3251">AVERAGE(E2563:E2567)</f>
        <v>8903.8201172000008</v>
      </c>
      <c r="AF2567">
        <f t="shared" si="3173"/>
        <v>8878.1583658333329</v>
      </c>
      <c r="AG2567">
        <f t="shared" si="3195"/>
        <v>8685.1750487999998</v>
      </c>
      <c r="AH2567">
        <f t="shared" si="3180"/>
        <v>8791.8100584999993</v>
      </c>
      <c r="AI2567">
        <f t="shared" si="3181"/>
        <v>9077.8044185986819</v>
      </c>
      <c r="AJ2567">
        <f t="shared" si="3182"/>
        <v>8505.8156984013167</v>
      </c>
      <c r="AK2567">
        <f t="shared" si="3183"/>
        <v>0.90357497333225079</v>
      </c>
      <c r="AL2567">
        <f t="shared" si="3242"/>
        <v>0.62490587951805976</v>
      </c>
      <c r="AM2567">
        <f t="shared" si="3243"/>
        <v>211110.7034658271</v>
      </c>
      <c r="AN2567">
        <f t="shared" si="3196"/>
        <v>387658.54162747593</v>
      </c>
      <c r="AO2567">
        <f t="shared" si="3197"/>
        <v>9577448</v>
      </c>
      <c r="AP2567">
        <f t="shared" si="3199"/>
        <v>4.047618338700204E-2</v>
      </c>
      <c r="AQ2567">
        <f t="shared" si="3200"/>
        <v>8913.2364279457961</v>
      </c>
      <c r="AR2567">
        <f t="shared" si="3201"/>
        <v>8925.6140500210222</v>
      </c>
      <c r="AS2567">
        <f t="shared" si="3202"/>
        <v>8824.8359564327147</v>
      </c>
      <c r="AT2567">
        <f t="shared" si="3203"/>
        <v>8767.9293150202866</v>
      </c>
      <c r="AU2567">
        <f t="shared" si="3204"/>
        <v>8802.5902070981247</v>
      </c>
      <c r="AV2567">
        <f t="shared" si="3205"/>
        <v>8768.4911201478935</v>
      </c>
      <c r="AW2567">
        <f t="shared" si="3206"/>
        <v>34.09908695023114</v>
      </c>
      <c r="AX2567">
        <f t="shared" si="3233"/>
        <v>-23.071382407882986</v>
      </c>
      <c r="AY2567">
        <f t="shared" si="3207"/>
        <v>57.170469358114126</v>
      </c>
      <c r="AZ2567">
        <f t="shared" si="3244"/>
        <v>8996.7167969999991</v>
      </c>
      <c r="BA2567">
        <f t="shared" si="3245"/>
        <v>3039342842.0969157</v>
      </c>
      <c r="BB2567">
        <f t="shared" si="3248"/>
        <v>3039342842.0969157</v>
      </c>
      <c r="BC2567">
        <f t="shared" si="3249"/>
        <v>0</v>
      </c>
      <c r="BD2567">
        <f t="shared" si="3184"/>
        <v>44028678333.020943</v>
      </c>
      <c r="BE2567">
        <f t="shared" si="3185"/>
        <v>12667513994.806038</v>
      </c>
      <c r="BF2567">
        <f t="shared" si="3186"/>
        <v>3.4757157837815438</v>
      </c>
      <c r="BG2567">
        <f t="shared" si="3187"/>
        <v>77.657205052571555</v>
      </c>
      <c r="BH2567">
        <f t="shared" si="3208"/>
        <v>109802175</v>
      </c>
      <c r="BI2567">
        <f t="shared" si="3209"/>
        <v>0.38888203777591335</v>
      </c>
      <c r="BJ2567">
        <f t="shared" si="3250"/>
        <v>8920.0195999999778</v>
      </c>
      <c r="BK2567">
        <f t="shared" si="3210"/>
        <v>1.0098035144991904E-2</v>
      </c>
      <c r="BL2567">
        <f t="shared" si="3211"/>
        <v>1.010098035144992</v>
      </c>
      <c r="BM2567">
        <f t="shared" si="3212"/>
        <v>150.73226264572014</v>
      </c>
      <c r="BN2567">
        <f t="shared" si="3213"/>
        <v>8983.75</v>
      </c>
      <c r="BO2567">
        <f t="shared" ref="BO2567:BO2630" si="3252">AVERAGE(BN2563:BN2567)</f>
        <v>8877.8299805000006</v>
      </c>
      <c r="BP2567">
        <f t="shared" si="3214"/>
        <v>8737.3367417352947</v>
      </c>
      <c r="BQ2567">
        <f t="shared" si="3215"/>
        <v>140.49323876470589</v>
      </c>
      <c r="BR2567">
        <f t="shared" si="3216"/>
        <v>307.75</v>
      </c>
      <c r="BS2567">
        <f t="shared" si="3217"/>
        <v>241.5</v>
      </c>
      <c r="BT2567">
        <f t="shared" si="3218"/>
        <v>206</v>
      </c>
      <c r="BU2567">
        <f t="shared" si="3219"/>
        <v>242</v>
      </c>
      <c r="BV2567">
        <f t="shared" si="3220"/>
        <v>8938.1268229333327</v>
      </c>
      <c r="BW2567">
        <f t="shared" si="3221"/>
        <v>8920.9929780476177</v>
      </c>
      <c r="BX2567">
        <f t="shared" si="3222"/>
        <v>8857.3627840181816</v>
      </c>
      <c r="BY2567">
        <f t="shared" si="3223"/>
        <v>8747.0981677619038</v>
      </c>
      <c r="BZ2567">
        <f t="shared" si="3224"/>
        <v>9046</v>
      </c>
      <c r="CA2567">
        <f t="shared" si="3225"/>
        <v>8515.9003909999992</v>
      </c>
      <c r="CB2567">
        <f t="shared" si="3226"/>
        <v>8853.8749447233331</v>
      </c>
      <c r="CC2567">
        <f t="shared" si="3227"/>
        <v>8814.4536457027771</v>
      </c>
      <c r="CD2567">
        <f t="shared" si="3228"/>
        <v>8704.8563368960713</v>
      </c>
      <c r="CE2567">
        <f t="shared" si="3229"/>
        <v>8628.2102212226291</v>
      </c>
      <c r="CF2567">
        <f t="shared" si="3230"/>
        <v>8932.4501949999994</v>
      </c>
      <c r="CG2567">
        <f t="shared" si="3231"/>
        <v>8950</v>
      </c>
      <c r="CH2567">
        <f t="shared" si="3232"/>
        <v>8871</v>
      </c>
    </row>
    <row r="2568" spans="1:86">
      <c r="A2568" s="1">
        <v>43263</v>
      </c>
      <c r="B2568">
        <v>9039</v>
      </c>
      <c r="C2568">
        <v>9065</v>
      </c>
      <c r="D2568">
        <v>8955</v>
      </c>
      <c r="E2568">
        <v>9016.75</v>
      </c>
      <c r="F2568">
        <v>343452</v>
      </c>
      <c r="G2568">
        <f t="shared" si="3246"/>
        <v>42150.927272727269</v>
      </c>
      <c r="H2568">
        <f t="shared" si="3194"/>
        <v>885783.63883507578</v>
      </c>
      <c r="I2568">
        <f t="shared" si="3247"/>
        <v>9018.9375</v>
      </c>
      <c r="J2568">
        <f t="shared" si="3174"/>
        <v>9018.9375</v>
      </c>
      <c r="K2568">
        <f t="shared" si="3175"/>
        <v>8582.8000487499994</v>
      </c>
      <c r="L2568">
        <f t="shared" si="3176"/>
        <v>1</v>
      </c>
      <c r="M2568">
        <f t="shared" si="3177"/>
        <v>9</v>
      </c>
      <c r="N2568">
        <f t="shared" si="3178"/>
        <v>90</v>
      </c>
      <c r="O2568">
        <f t="shared" si="3179"/>
        <v>10</v>
      </c>
      <c r="P2568">
        <f t="shared" si="3234"/>
        <v>110</v>
      </c>
      <c r="Q2568">
        <f t="shared" si="3235"/>
        <v>48.25</v>
      </c>
      <c r="R2568">
        <f t="shared" si="3236"/>
        <v>61.75</v>
      </c>
      <c r="S2568">
        <f t="shared" si="3237"/>
        <v>110</v>
      </c>
      <c r="T2568">
        <f t="shared" si="3193"/>
        <v>131.8985596500132</v>
      </c>
      <c r="U2568">
        <f t="shared" si="3238"/>
        <v>29.950194999999439</v>
      </c>
      <c r="V2568">
        <f t="shared" si="3239"/>
        <v>12</v>
      </c>
      <c r="W2568">
        <f t="shared" si="3240"/>
        <v>29.950194999999439</v>
      </c>
      <c r="X2568">
        <f t="shared" si="3241"/>
        <v>0</v>
      </c>
      <c r="Y2568">
        <f t="shared" si="3191"/>
        <v>38.345154076917993</v>
      </c>
      <c r="Z2568">
        <f t="shared" si="3192"/>
        <v>22.817123084105855</v>
      </c>
      <c r="AA2568">
        <f t="shared" si="3188"/>
        <v>29.071700387528953</v>
      </c>
      <c r="AB2568">
        <f t="shared" si="3189"/>
        <v>17.298993366303659</v>
      </c>
      <c r="AC2568">
        <f t="shared" si="3190"/>
        <v>25.388248629021774</v>
      </c>
      <c r="AD2568">
        <f t="shared" si="3198"/>
        <v>13.146002854040622</v>
      </c>
      <c r="AE2568">
        <f t="shared" si="3251"/>
        <v>8945.0900389999988</v>
      </c>
      <c r="AF2568">
        <f t="shared" ref="AF2568:AF2631" si="3253">AVERAGE(E2563:E2568)</f>
        <v>8922.6417643333334</v>
      </c>
      <c r="AG2568">
        <f t="shared" si="3195"/>
        <v>8699.682568350001</v>
      </c>
      <c r="AH2568">
        <f t="shared" si="3180"/>
        <v>8821.9950194000012</v>
      </c>
      <c r="AI2568">
        <f t="shared" si="3181"/>
        <v>9131.8682171452692</v>
      </c>
      <c r="AJ2568">
        <f t="shared" si="3182"/>
        <v>8512.1218216547331</v>
      </c>
      <c r="AK2568">
        <f t="shared" si="3183"/>
        <v>0.81424947691038707</v>
      </c>
      <c r="AL2568">
        <f t="shared" si="3242"/>
        <v>0.12272727272727273</v>
      </c>
      <c r="AM2568">
        <f t="shared" si="3243"/>
        <v>42150.927272727269</v>
      </c>
      <c r="AN2568">
        <f t="shared" si="3196"/>
        <v>139599.79189843516</v>
      </c>
      <c r="AO2568">
        <f t="shared" si="3197"/>
        <v>9414793</v>
      </c>
      <c r="AP2568">
        <f t="shared" si="3199"/>
        <v>1.4827706981814168E-2</v>
      </c>
      <c r="AQ2568">
        <f t="shared" si="3200"/>
        <v>8948.4310424442247</v>
      </c>
      <c r="AR2568">
        <f t="shared" si="3201"/>
        <v>8937.5086843300305</v>
      </c>
      <c r="AS2568">
        <f t="shared" si="3202"/>
        <v>8859.3804842748268</v>
      </c>
      <c r="AT2568">
        <f t="shared" si="3203"/>
        <v>8790.3231766684603</v>
      </c>
      <c r="AU2568">
        <f t="shared" si="3204"/>
        <v>8834.7141760334052</v>
      </c>
      <c r="AV2568">
        <f t="shared" si="3205"/>
        <v>8785.8692417375405</v>
      </c>
      <c r="AW2568">
        <f t="shared" si="3206"/>
        <v>48.844934295864732</v>
      </c>
      <c r="AX2568">
        <f t="shared" si="3233"/>
        <v>-8.6881190671334405</v>
      </c>
      <c r="AY2568">
        <f t="shared" si="3207"/>
        <v>57.533053362998174</v>
      </c>
      <c r="AZ2568">
        <f t="shared" si="3244"/>
        <v>9012.25</v>
      </c>
      <c r="BA2568">
        <f t="shared" si="3245"/>
        <v>3095275287</v>
      </c>
      <c r="BB2568">
        <f t="shared" si="3248"/>
        <v>3095275287</v>
      </c>
      <c r="BC2568">
        <f t="shared" si="3249"/>
        <v>0</v>
      </c>
      <c r="BD2568">
        <f t="shared" si="3184"/>
        <v>43724372577.135704</v>
      </c>
      <c r="BE2568">
        <f t="shared" si="3185"/>
        <v>12667513994.806038</v>
      </c>
      <c r="BF2568">
        <f t="shared" si="3186"/>
        <v>3.4516932521301076</v>
      </c>
      <c r="BG2568">
        <f t="shared" si="3187"/>
        <v>77.536637334086166</v>
      </c>
      <c r="BH2568">
        <f t="shared" si="3208"/>
        <v>109458723</v>
      </c>
      <c r="BI2568">
        <f t="shared" si="3209"/>
        <v>0.55594879632200056</v>
      </c>
      <c r="BJ2568">
        <f t="shared" si="3250"/>
        <v>-690.03909999992175</v>
      </c>
      <c r="BK2568">
        <f t="shared" si="3210"/>
        <v>-6.5395318939596688E-4</v>
      </c>
      <c r="BL2568">
        <f t="shared" si="3211"/>
        <v>0.99934604681060402</v>
      </c>
      <c r="BM2568">
        <f t="shared" si="3212"/>
        <v>163.31751511913302</v>
      </c>
      <c r="BN2568">
        <f t="shared" si="3213"/>
        <v>9010</v>
      </c>
      <c r="BO2568">
        <f t="shared" si="3252"/>
        <v>8928.8299805000006</v>
      </c>
      <c r="BP2568">
        <f t="shared" si="3214"/>
        <v>8735.0786563676484</v>
      </c>
      <c r="BQ2568">
        <f t="shared" si="3215"/>
        <v>193.75132413235224</v>
      </c>
      <c r="BR2568">
        <f t="shared" si="3216"/>
        <v>428.54980500000056</v>
      </c>
      <c r="BS2568">
        <f t="shared" si="3217"/>
        <v>382.15039099999922</v>
      </c>
      <c r="BT2568">
        <f t="shared" si="3218"/>
        <v>396</v>
      </c>
      <c r="BU2568">
        <f t="shared" si="3219"/>
        <v>370</v>
      </c>
      <c r="BV2568">
        <f t="shared" si="3220"/>
        <v>8975.7701171999997</v>
      </c>
      <c r="BW2568">
        <f t="shared" si="3221"/>
        <v>8960.5905878095236</v>
      </c>
      <c r="BX2568">
        <f t="shared" si="3222"/>
        <v>8898.2609551999994</v>
      </c>
      <c r="BY2568">
        <f t="shared" si="3223"/>
        <v>8778.6767345428561</v>
      </c>
      <c r="BZ2568">
        <f t="shared" si="3224"/>
        <v>9065</v>
      </c>
      <c r="CA2568">
        <f t="shared" si="3225"/>
        <v>8515.9003909999992</v>
      </c>
      <c r="CB2568">
        <f t="shared" si="3226"/>
        <v>8897.3528871833314</v>
      </c>
      <c r="CC2568">
        <f t="shared" si="3227"/>
        <v>8865.3360813249983</v>
      </c>
      <c r="CD2568">
        <f t="shared" si="3228"/>
        <v>8703.3031396781353</v>
      </c>
      <c r="CE2568">
        <f t="shared" si="3229"/>
        <v>8613.7583986004283</v>
      </c>
      <c r="CF2568">
        <f t="shared" si="3230"/>
        <v>9022.6503909999992</v>
      </c>
      <c r="CG2568">
        <f t="shared" si="3231"/>
        <v>9046</v>
      </c>
      <c r="CH2568">
        <f t="shared" si="3232"/>
        <v>8921.5</v>
      </c>
    </row>
    <row r="2569" spans="1:86">
      <c r="A2569" s="1">
        <v>43264</v>
      </c>
      <c r="B2569">
        <v>9030</v>
      </c>
      <c r="C2569">
        <v>9094.9501949999994</v>
      </c>
      <c r="D2569">
        <v>8943</v>
      </c>
      <c r="E2569">
        <v>8967.3496090000008</v>
      </c>
      <c r="F2569">
        <v>369407</v>
      </c>
      <c r="G2569">
        <f t="shared" si="3246"/>
        <v>-251014.04878511908</v>
      </c>
      <c r="H2569">
        <f t="shared" si="3194"/>
        <v>634769.59004995669</v>
      </c>
      <c r="I2569">
        <f t="shared" si="3247"/>
        <v>9008.8249509999987</v>
      </c>
      <c r="J2569">
        <f t="shared" si="3174"/>
        <v>9018.9375</v>
      </c>
      <c r="K2569">
        <f t="shared" si="3175"/>
        <v>8582.8000487499994</v>
      </c>
      <c r="L2569">
        <f t="shared" si="3176"/>
        <v>2</v>
      </c>
      <c r="M2569">
        <f t="shared" si="3177"/>
        <v>10</v>
      </c>
      <c r="N2569">
        <f t="shared" si="3178"/>
        <v>80</v>
      </c>
      <c r="O2569">
        <f t="shared" si="3179"/>
        <v>0</v>
      </c>
      <c r="P2569">
        <f t="shared" si="3234"/>
        <v>151.95019499999944</v>
      </c>
      <c r="Q2569">
        <f t="shared" si="3235"/>
        <v>127.60058599999866</v>
      </c>
      <c r="R2569">
        <f t="shared" si="3236"/>
        <v>24.349609000000783</v>
      </c>
      <c r="S2569">
        <f t="shared" si="3237"/>
        <v>151.95019499999944</v>
      </c>
      <c r="T2569">
        <f t="shared" si="3193"/>
        <v>133.33081931786936</v>
      </c>
      <c r="U2569">
        <f t="shared" si="3238"/>
        <v>-75</v>
      </c>
      <c r="V2569">
        <f t="shared" si="3239"/>
        <v>35</v>
      </c>
      <c r="W2569">
        <f t="shared" si="3240"/>
        <v>0</v>
      </c>
      <c r="X2569">
        <f t="shared" si="3241"/>
        <v>35</v>
      </c>
      <c r="Y2569">
        <f t="shared" si="3191"/>
        <v>35.606214499995282</v>
      </c>
      <c r="Z2569">
        <f t="shared" si="3192"/>
        <v>23.687328578098292</v>
      </c>
      <c r="AA2569">
        <f t="shared" si="3188"/>
        <v>26.705164403968556</v>
      </c>
      <c r="AB2569">
        <f t="shared" si="3189"/>
        <v>17.765831410385442</v>
      </c>
      <c r="AC2569">
        <f t="shared" si="3190"/>
        <v>20.101490488094147</v>
      </c>
      <c r="AD2569">
        <f t="shared" si="3198"/>
        <v>11.788559308849756</v>
      </c>
      <c r="AE2569">
        <f t="shared" si="3251"/>
        <v>8970.0900389999988</v>
      </c>
      <c r="AF2569">
        <f t="shared" si="3253"/>
        <v>8948.7999673333325</v>
      </c>
      <c r="AG2569">
        <f t="shared" si="3195"/>
        <v>8713.2700683500007</v>
      </c>
      <c r="AH2569">
        <f t="shared" si="3180"/>
        <v>8859.9099607999997</v>
      </c>
      <c r="AI2569">
        <f t="shared" si="3181"/>
        <v>9137.1434405171458</v>
      </c>
      <c r="AJ2569">
        <f t="shared" si="3182"/>
        <v>8582.6764810828536</v>
      </c>
      <c r="AK2569">
        <f t="shared" si="3183"/>
        <v>0.69377105591579147</v>
      </c>
      <c r="AL2569">
        <f t="shared" si="3242"/>
        <v>-0.67950539319806902</v>
      </c>
      <c r="AM2569">
        <f t="shared" si="3243"/>
        <v>-251014.04878511908</v>
      </c>
      <c r="AN2569">
        <f t="shared" si="3196"/>
        <v>-26237.805220980692</v>
      </c>
      <c r="AO2569">
        <f t="shared" si="3197"/>
        <v>9495603</v>
      </c>
      <c r="AP2569">
        <f t="shared" si="3199"/>
        <v>-2.7631531374027211E-3</v>
      </c>
      <c r="AQ2569">
        <f t="shared" si="3200"/>
        <v>8954.8633550731884</v>
      </c>
      <c r="AR2569">
        <f t="shared" si="3201"/>
        <v>8943.3487092959713</v>
      </c>
      <c r="AS2569">
        <f t="shared" si="3202"/>
        <v>8878.8149267253575</v>
      </c>
      <c r="AT2569">
        <f t="shared" si="3203"/>
        <v>8806.2555555782983</v>
      </c>
      <c r="AU2569">
        <f t="shared" si="3204"/>
        <v>8854.6094909783951</v>
      </c>
      <c r="AV2569">
        <f t="shared" si="3205"/>
        <v>8798.5728674459133</v>
      </c>
      <c r="AW2569">
        <f t="shared" si="3206"/>
        <v>56.036623532481826</v>
      </c>
      <c r="AX2569">
        <f t="shared" si="3233"/>
        <v>4.2568294527896136</v>
      </c>
      <c r="AY2569">
        <f t="shared" si="3207"/>
        <v>51.779794079692209</v>
      </c>
      <c r="AZ2569">
        <f t="shared" si="3244"/>
        <v>9001.7666013333328</v>
      </c>
      <c r="BA2569">
        <f t="shared" si="3245"/>
        <v>3325315594.8987427</v>
      </c>
      <c r="BB2569">
        <f t="shared" si="3248"/>
        <v>0</v>
      </c>
      <c r="BC2569">
        <f t="shared" si="3249"/>
        <v>3325315594.8987427</v>
      </c>
      <c r="BD2569">
        <f t="shared" si="3184"/>
        <v>43724372577.135704</v>
      </c>
      <c r="BE2569">
        <f t="shared" si="3185"/>
        <v>13524674103.522961</v>
      </c>
      <c r="BF2569">
        <f t="shared" si="3186"/>
        <v>3.2329335437181594</v>
      </c>
      <c r="BG2569">
        <f t="shared" si="3187"/>
        <v>76.375721714695018</v>
      </c>
      <c r="BH2569">
        <f t="shared" si="3208"/>
        <v>109089316</v>
      </c>
      <c r="BI2569">
        <f t="shared" si="3209"/>
        <v>0.6368830988467834</v>
      </c>
      <c r="BJ2569">
        <f t="shared" si="3250"/>
        <v>-5040.0390999999217</v>
      </c>
      <c r="BK2569">
        <f t="shared" si="3210"/>
        <v>-5.4787357972661118E-3</v>
      </c>
      <c r="BL2569">
        <f t="shared" si="3211"/>
        <v>0.9945212642027339</v>
      </c>
      <c r="BM2569">
        <f t="shared" si="3212"/>
        <v>146.11487326000952</v>
      </c>
      <c r="BN2569">
        <f t="shared" si="3213"/>
        <v>9018.9750974999988</v>
      </c>
      <c r="BO2569">
        <f t="shared" si="3252"/>
        <v>8964.625</v>
      </c>
      <c r="BP2569">
        <f t="shared" si="3214"/>
        <v>8735.9779268088259</v>
      </c>
      <c r="BQ2569">
        <f t="shared" si="3215"/>
        <v>228.64707319117406</v>
      </c>
      <c r="BR2569">
        <f t="shared" si="3216"/>
        <v>430.14941400000134</v>
      </c>
      <c r="BS2569">
        <f t="shared" si="3217"/>
        <v>427.09960900000078</v>
      </c>
      <c r="BT2569">
        <f t="shared" si="3218"/>
        <v>455.85058599999866</v>
      </c>
      <c r="BU2569">
        <f t="shared" si="3219"/>
        <v>391</v>
      </c>
      <c r="BV2569">
        <f t="shared" si="3220"/>
        <v>8983.1899738666652</v>
      </c>
      <c r="BW2569">
        <f t="shared" si="3221"/>
        <v>8973.3642577142855</v>
      </c>
      <c r="BX2569">
        <f t="shared" si="3222"/>
        <v>8924.6890624000007</v>
      </c>
      <c r="BY2569">
        <f t="shared" si="3223"/>
        <v>8804.1688336523803</v>
      </c>
      <c r="BZ2569">
        <f t="shared" si="3224"/>
        <v>9094.9501949999994</v>
      </c>
      <c r="CA2569">
        <f t="shared" si="3225"/>
        <v>8515.9003909999992</v>
      </c>
      <c r="CB2569">
        <f t="shared" si="3226"/>
        <v>8945.8830956666661</v>
      </c>
      <c r="CC2569">
        <f t="shared" si="3227"/>
        <v>8905.9274005416664</v>
      </c>
      <c r="CD2569">
        <f t="shared" si="3228"/>
        <v>8749.5477240076598</v>
      </c>
      <c r="CE2569">
        <f t="shared" si="3229"/>
        <v>8602.0087753395455</v>
      </c>
      <c r="CF2569">
        <f t="shared" si="3230"/>
        <v>9016.75</v>
      </c>
      <c r="CG2569">
        <f t="shared" si="3231"/>
        <v>9065</v>
      </c>
      <c r="CH2569">
        <f t="shared" si="3232"/>
        <v>8955</v>
      </c>
    </row>
    <row r="2570" spans="1:86">
      <c r="A2570" s="1">
        <v>43265</v>
      </c>
      <c r="B2570">
        <v>8932.0498050000006</v>
      </c>
      <c r="C2570">
        <v>9019.9501949999994</v>
      </c>
      <c r="D2570">
        <v>8908</v>
      </c>
      <c r="E2570">
        <v>8958</v>
      </c>
      <c r="F2570">
        <v>269078</v>
      </c>
      <c r="G2570">
        <f t="shared" si="3246"/>
        <v>-28722.902807001501</v>
      </c>
      <c r="H2570">
        <f t="shared" si="3194"/>
        <v>606046.6872429552</v>
      </c>
      <c r="I2570">
        <f t="shared" si="3247"/>
        <v>8954.5</v>
      </c>
      <c r="J2570">
        <f t="shared" si="3174"/>
        <v>9018.9375</v>
      </c>
      <c r="K2570">
        <f t="shared" si="3175"/>
        <v>8714.3249512500006</v>
      </c>
      <c r="L2570">
        <f t="shared" si="3176"/>
        <v>3</v>
      </c>
      <c r="M2570">
        <f t="shared" si="3177"/>
        <v>10</v>
      </c>
      <c r="N2570">
        <f t="shared" si="3178"/>
        <v>70</v>
      </c>
      <c r="O2570">
        <f t="shared" si="3179"/>
        <v>0</v>
      </c>
      <c r="P2570">
        <f t="shared" si="3234"/>
        <v>111.95019499999944</v>
      </c>
      <c r="Q2570">
        <f t="shared" si="3235"/>
        <v>61.950194999999439</v>
      </c>
      <c r="R2570">
        <f t="shared" si="3236"/>
        <v>50</v>
      </c>
      <c r="S2570">
        <f t="shared" si="3237"/>
        <v>111.95019499999944</v>
      </c>
      <c r="T2570">
        <f t="shared" si="3193"/>
        <v>131.80363186659295</v>
      </c>
      <c r="U2570">
        <f t="shared" si="3238"/>
        <v>-24.950194999999439</v>
      </c>
      <c r="V2570">
        <f t="shared" si="3239"/>
        <v>7</v>
      </c>
      <c r="W2570">
        <f t="shared" si="3240"/>
        <v>0</v>
      </c>
      <c r="X2570">
        <f t="shared" si="3241"/>
        <v>7</v>
      </c>
      <c r="Y2570">
        <f t="shared" si="3191"/>
        <v>33.06291346428133</v>
      </c>
      <c r="Z2570">
        <f t="shared" si="3192"/>
        <v>22.495376536805558</v>
      </c>
      <c r="AA2570">
        <f t="shared" si="3188"/>
        <v>25.084979067759271</v>
      </c>
      <c r="AB2570">
        <f t="shared" si="3189"/>
        <v>17.067341937568607</v>
      </c>
      <c r="AC2570">
        <f t="shared" si="3190"/>
        <v>19.020630273662199</v>
      </c>
      <c r="AD2570">
        <f t="shared" si="3198"/>
        <v>12.573873886963799</v>
      </c>
      <c r="AE2570">
        <f t="shared" si="3251"/>
        <v>8979.4400389999992</v>
      </c>
      <c r="AF2570">
        <f t="shared" si="3253"/>
        <v>8968.075032499999</v>
      </c>
      <c r="AG2570">
        <f t="shared" si="3195"/>
        <v>8726.2950683499985</v>
      </c>
      <c r="AH2570">
        <f t="shared" si="3180"/>
        <v>8901.9899412999985</v>
      </c>
      <c r="AI2570">
        <f t="shared" si="3181"/>
        <v>9080.7845955255398</v>
      </c>
      <c r="AJ2570">
        <f t="shared" si="3182"/>
        <v>8723.1952870744572</v>
      </c>
      <c r="AK2570">
        <f t="shared" si="3183"/>
        <v>0.65663236393339641</v>
      </c>
      <c r="AL2570">
        <f t="shared" si="3242"/>
        <v>-0.10674563809379251</v>
      </c>
      <c r="AM2570">
        <f t="shared" si="3243"/>
        <v>-28722.902807001501</v>
      </c>
      <c r="AN2570">
        <f t="shared" si="3196"/>
        <v>62799.709514436589</v>
      </c>
      <c r="AO2570">
        <f t="shared" si="3197"/>
        <v>9385075</v>
      </c>
      <c r="AP2570">
        <f t="shared" si="3199"/>
        <v>6.6914446090666924E-3</v>
      </c>
      <c r="AQ2570">
        <f t="shared" si="3200"/>
        <v>8955.9298143483047</v>
      </c>
      <c r="AR2570">
        <f t="shared" si="3201"/>
        <v>8945.7002157116203</v>
      </c>
      <c r="AS2570">
        <f t="shared" si="3202"/>
        <v>8893.0682399147936</v>
      </c>
      <c r="AT2570">
        <f t="shared" si="3203"/>
        <v>8819.9125555762512</v>
      </c>
      <c r="AU2570">
        <f t="shared" si="3204"/>
        <v>8870.1180673316358</v>
      </c>
      <c r="AV2570">
        <f t="shared" si="3205"/>
        <v>8809.7327667246991</v>
      </c>
      <c r="AW2570">
        <f t="shared" si="3206"/>
        <v>60.385300606936653</v>
      </c>
      <c r="AX2570">
        <f t="shared" si="3233"/>
        <v>15.482523683619021</v>
      </c>
      <c r="AY2570">
        <f t="shared" si="3207"/>
        <v>44.902776923317631</v>
      </c>
      <c r="AZ2570">
        <f t="shared" si="3244"/>
        <v>8961.9833983333319</v>
      </c>
      <c r="BA2570">
        <f t="shared" si="3245"/>
        <v>2411472568.8567362</v>
      </c>
      <c r="BB2570">
        <f t="shared" si="3248"/>
        <v>0</v>
      </c>
      <c r="BC2570">
        <f t="shared" si="3249"/>
        <v>2411472568.8567362</v>
      </c>
      <c r="BD2570">
        <f t="shared" si="3184"/>
        <v>39308595171.043678</v>
      </c>
      <c r="BE2570">
        <f t="shared" si="3185"/>
        <v>15936146672.379696</v>
      </c>
      <c r="BF2570">
        <f t="shared" si="3186"/>
        <v>2.4666311109681729</v>
      </c>
      <c r="BG2570">
        <f t="shared" si="3187"/>
        <v>71.153550291634104</v>
      </c>
      <c r="BH2570">
        <f t="shared" si="3208"/>
        <v>108820238</v>
      </c>
      <c r="BI2570">
        <f t="shared" si="3209"/>
        <v>0.68543850541095153</v>
      </c>
      <c r="BJ2570">
        <f t="shared" si="3250"/>
        <v>-1034.9609000000783</v>
      </c>
      <c r="BK2570">
        <f t="shared" si="3210"/>
        <v>-1.0426279121109687E-3</v>
      </c>
      <c r="BL2570">
        <f t="shared" si="3211"/>
        <v>0.99895737208788904</v>
      </c>
      <c r="BM2570">
        <f t="shared" si="3212"/>
        <v>94.233056802493437</v>
      </c>
      <c r="BN2570">
        <f t="shared" si="3213"/>
        <v>8963.9750974999988</v>
      </c>
      <c r="BO2570">
        <f t="shared" si="3252"/>
        <v>8977.4400389999992</v>
      </c>
      <c r="BP2570">
        <f t="shared" si="3214"/>
        <v>8736.8154296764715</v>
      </c>
      <c r="BQ2570">
        <f t="shared" si="3215"/>
        <v>240.62460932352769</v>
      </c>
      <c r="BR2570">
        <f t="shared" si="3216"/>
        <v>149.15039099999922</v>
      </c>
      <c r="BS2570">
        <f t="shared" si="3217"/>
        <v>317.95019499999944</v>
      </c>
      <c r="BT2570">
        <f t="shared" si="3218"/>
        <v>171.54980400000022</v>
      </c>
      <c r="BU2570">
        <f t="shared" si="3219"/>
        <v>322.04980500000056</v>
      </c>
      <c r="BV2570">
        <f t="shared" si="3220"/>
        <v>8979.1599608666675</v>
      </c>
      <c r="BW2570">
        <f t="shared" si="3221"/>
        <v>8975.9928384761915</v>
      </c>
      <c r="BX2570">
        <f t="shared" si="3222"/>
        <v>8942.5236149818174</v>
      </c>
      <c r="BY2570">
        <f t="shared" si="3223"/>
        <v>8827.4764461904761</v>
      </c>
      <c r="BZ2570">
        <f t="shared" si="3224"/>
        <v>9094.9501949999994</v>
      </c>
      <c r="CA2570">
        <f t="shared" si="3225"/>
        <v>8590.0498050000006</v>
      </c>
      <c r="CB2570">
        <f t="shared" si="3226"/>
        <v>8972.9714875499994</v>
      </c>
      <c r="CC2570">
        <f t="shared" si="3227"/>
        <v>8949.5817518055555</v>
      </c>
      <c r="CD2570">
        <f t="shared" si="3228"/>
        <v>8840.0658521034911</v>
      </c>
      <c r="CE2570">
        <f t="shared" si="3229"/>
        <v>8582.1734900934262</v>
      </c>
      <c r="CF2570">
        <f t="shared" si="3230"/>
        <v>8967.3496090000008</v>
      </c>
      <c r="CG2570">
        <f t="shared" si="3231"/>
        <v>9094.9501949999994</v>
      </c>
      <c r="CH2570">
        <f t="shared" si="3232"/>
        <v>8943</v>
      </c>
    </row>
    <row r="2571" spans="1:86">
      <c r="A2571" s="1">
        <v>43266</v>
      </c>
      <c r="B2571">
        <v>8995</v>
      </c>
      <c r="C2571">
        <v>8995</v>
      </c>
      <c r="D2571">
        <v>8901</v>
      </c>
      <c r="E2571">
        <v>8951.5996090000008</v>
      </c>
      <c r="F2571">
        <v>496572</v>
      </c>
      <c r="G2571">
        <f t="shared" si="3246"/>
        <v>38031.171071242308</v>
      </c>
      <c r="H2571">
        <f t="shared" si="3194"/>
        <v>644077.85831419751</v>
      </c>
      <c r="I2571">
        <f t="shared" si="3247"/>
        <v>8960.6499022499993</v>
      </c>
      <c r="J2571">
        <f t="shared" si="3174"/>
        <v>9018.9375</v>
      </c>
      <c r="K2571">
        <f t="shared" si="3175"/>
        <v>8767.6000977500007</v>
      </c>
      <c r="L2571">
        <f t="shared" si="3176"/>
        <v>4</v>
      </c>
      <c r="M2571">
        <f t="shared" si="3177"/>
        <v>9</v>
      </c>
      <c r="N2571">
        <f t="shared" si="3178"/>
        <v>60</v>
      </c>
      <c r="O2571">
        <f t="shared" si="3179"/>
        <v>10</v>
      </c>
      <c r="P2571">
        <f t="shared" si="3234"/>
        <v>94</v>
      </c>
      <c r="Q2571">
        <f t="shared" si="3235"/>
        <v>43.400390999999217</v>
      </c>
      <c r="R2571">
        <f t="shared" si="3236"/>
        <v>50.599609000000783</v>
      </c>
      <c r="S2571">
        <f t="shared" si="3237"/>
        <v>94</v>
      </c>
      <c r="T2571">
        <f t="shared" si="3193"/>
        <v>129.10337244755061</v>
      </c>
      <c r="U2571">
        <f t="shared" si="3238"/>
        <v>55.400390999999217</v>
      </c>
      <c r="V2571">
        <f t="shared" si="3239"/>
        <v>-36.950194999999439</v>
      </c>
      <c r="W2571">
        <f t="shared" si="3240"/>
        <v>55.400390999999217</v>
      </c>
      <c r="X2571">
        <f t="shared" si="3241"/>
        <v>0</v>
      </c>
      <c r="Y2571">
        <f t="shared" si="3191"/>
        <v>34.658447573975465</v>
      </c>
      <c r="Z2571">
        <f t="shared" si="3192"/>
        <v>20.888563927033733</v>
      </c>
      <c r="AA2571">
        <f t="shared" si="3188"/>
        <v>26.845501335029621</v>
      </c>
      <c r="AB2571">
        <f t="shared" si="3189"/>
        <v>16.179719809813562</v>
      </c>
      <c r="AC2571">
        <f t="shared" si="3190"/>
        <v>24.789603031463816</v>
      </c>
      <c r="AD2571">
        <f t="shared" si="3198"/>
        <v>14.226640825412117</v>
      </c>
      <c r="AE2571">
        <f t="shared" si="3251"/>
        <v>8983.2699217999998</v>
      </c>
      <c r="AF2571">
        <f t="shared" si="3253"/>
        <v>8974.7999673333325</v>
      </c>
      <c r="AG2571">
        <f t="shared" si="3195"/>
        <v>8748.3275390499984</v>
      </c>
      <c r="AH2571">
        <f t="shared" si="3180"/>
        <v>8916.2649412999999</v>
      </c>
      <c r="AI2571">
        <f t="shared" si="3181"/>
        <v>9085.5777433293515</v>
      </c>
      <c r="AJ2571">
        <f t="shared" si="3182"/>
        <v>8746.9521392706483</v>
      </c>
      <c r="AK2571">
        <f t="shared" si="3183"/>
        <v>0.60434730060717834</v>
      </c>
      <c r="AL2571">
        <f t="shared" si="3242"/>
        <v>7.6587425531931541E-2</v>
      </c>
      <c r="AM2571">
        <f t="shared" si="3243"/>
        <v>38031.171071242308</v>
      </c>
      <c r="AN2571">
        <f t="shared" si="3196"/>
        <v>625538.34055192652</v>
      </c>
      <c r="AO2571">
        <f t="shared" si="3197"/>
        <v>9278140</v>
      </c>
      <c r="AP2571">
        <f t="shared" si="3199"/>
        <v>6.7420661959393433E-2</v>
      </c>
      <c r="AQ2571">
        <f t="shared" si="3200"/>
        <v>8954.4575445298815</v>
      </c>
      <c r="AR2571">
        <f t="shared" si="3201"/>
        <v>8953.6089598088092</v>
      </c>
      <c r="AS2571">
        <f t="shared" si="3202"/>
        <v>8903.6038863501308</v>
      </c>
      <c r="AT2571">
        <f t="shared" si="3203"/>
        <v>8831.7643903843891</v>
      </c>
      <c r="AU2571">
        <f t="shared" si="3204"/>
        <v>8882.3402985818902</v>
      </c>
      <c r="AV2571">
        <f t="shared" si="3205"/>
        <v>8819.6634456839711</v>
      </c>
      <c r="AW2571">
        <f t="shared" si="3206"/>
        <v>62.676852897919161</v>
      </c>
      <c r="AX2571">
        <f t="shared" si="3233"/>
        <v>24.92138952647905</v>
      </c>
      <c r="AY2571">
        <f t="shared" si="3207"/>
        <v>37.755463371440115</v>
      </c>
      <c r="AZ2571">
        <f t="shared" si="3244"/>
        <v>8949.1998696666669</v>
      </c>
      <c r="BA2571">
        <f t="shared" si="3245"/>
        <v>4443922077.6801157</v>
      </c>
      <c r="BB2571">
        <f t="shared" si="3248"/>
        <v>0</v>
      </c>
      <c r="BC2571">
        <f t="shared" si="3249"/>
        <v>4443922077.6801157</v>
      </c>
      <c r="BD2571">
        <f t="shared" si="3184"/>
        <v>35433625444.347244</v>
      </c>
      <c r="BE2571">
        <f t="shared" si="3185"/>
        <v>20380068750.059811</v>
      </c>
      <c r="BF2571">
        <f t="shared" si="3186"/>
        <v>1.738641114458618</v>
      </c>
      <c r="BG2571">
        <f t="shared" si="3187"/>
        <v>63.485540521519461</v>
      </c>
      <c r="BH2571">
        <f t="shared" si="3208"/>
        <v>108323666</v>
      </c>
      <c r="BI2571">
        <f t="shared" si="3209"/>
        <v>0.71064903194907025</v>
      </c>
      <c r="BJ2571">
        <f t="shared" si="3250"/>
        <v>-740.03909999992175</v>
      </c>
      <c r="BK2571">
        <f t="shared" si="3210"/>
        <v>-7.1448883679383983E-4</v>
      </c>
      <c r="BL2571">
        <f t="shared" si="3211"/>
        <v>0.99928551116320619</v>
      </c>
      <c r="BM2571">
        <f t="shared" si="3212"/>
        <v>89.235681906351147</v>
      </c>
      <c r="BN2571">
        <f t="shared" si="3213"/>
        <v>8948</v>
      </c>
      <c r="BO2571">
        <f t="shared" si="3252"/>
        <v>8984.9400389999992</v>
      </c>
      <c r="BP2571">
        <f t="shared" si="3214"/>
        <v>8737.4610236617664</v>
      </c>
      <c r="BQ2571">
        <f t="shared" si="3215"/>
        <v>247.47901533823278</v>
      </c>
      <c r="BR2571">
        <f t="shared" si="3216"/>
        <v>201.75</v>
      </c>
      <c r="BS2571">
        <f t="shared" si="3217"/>
        <v>174.95019499999944</v>
      </c>
      <c r="BT2571">
        <f t="shared" si="3218"/>
        <v>155</v>
      </c>
      <c r="BU2571">
        <f t="shared" si="3219"/>
        <v>155</v>
      </c>
      <c r="BV2571">
        <f t="shared" si="3220"/>
        <v>8969.8798175333341</v>
      </c>
      <c r="BW2571">
        <f t="shared" si="3221"/>
        <v>8971.2855746190507</v>
      </c>
      <c r="BX2571">
        <f t="shared" si="3222"/>
        <v>8951.5435545636374</v>
      </c>
      <c r="BY2571">
        <f t="shared" si="3223"/>
        <v>8848.9340214904751</v>
      </c>
      <c r="BZ2571">
        <f t="shared" si="3224"/>
        <v>9094.9501949999994</v>
      </c>
      <c r="CA2571">
        <f t="shared" si="3225"/>
        <v>8680</v>
      </c>
      <c r="CB2571">
        <f t="shared" si="3226"/>
        <v>9003.8116016599997</v>
      </c>
      <c r="CC2571">
        <f t="shared" si="3227"/>
        <v>8973.2762341805555</v>
      </c>
      <c r="CD2571">
        <f t="shared" si="3228"/>
        <v>8851.9914078842048</v>
      </c>
      <c r="CE2571">
        <f t="shared" si="3229"/>
        <v>8596.4904251403586</v>
      </c>
      <c r="CF2571">
        <f t="shared" si="3230"/>
        <v>8958</v>
      </c>
      <c r="CG2571">
        <f t="shared" si="3231"/>
        <v>9019.9501949999994</v>
      </c>
      <c r="CH2571">
        <f t="shared" si="3232"/>
        <v>8908</v>
      </c>
    </row>
    <row r="2572" spans="1:86">
      <c r="A2572" s="1">
        <v>43269</v>
      </c>
      <c r="B2572">
        <v>8947.5</v>
      </c>
      <c r="C2572">
        <v>9050.4003909999992</v>
      </c>
      <c r="D2572">
        <v>8937.9501949999994</v>
      </c>
      <c r="E2572">
        <v>8973.4501949999994</v>
      </c>
      <c r="F2572">
        <v>305144</v>
      </c>
      <c r="G2572">
        <f t="shared" si="3246"/>
        <v>-112478.93785995674</v>
      </c>
      <c r="H2572">
        <f t="shared" si="3194"/>
        <v>531598.92045424075</v>
      </c>
      <c r="I2572">
        <f t="shared" si="3247"/>
        <v>8977.3251952499995</v>
      </c>
      <c r="J2572">
        <f t="shared" ref="J2572:J2635" si="3254">MAX(I2563:I2572)</f>
        <v>9018.9375</v>
      </c>
      <c r="K2572">
        <f t="shared" ref="K2572:K2635" si="3255">MIN(I2563:I2572)</f>
        <v>8767.6000977500007</v>
      </c>
      <c r="L2572">
        <f t="shared" ref="L2572:L2635" si="3256">10-MATCH(J2572,I2563:I2572,0)+1</f>
        <v>5</v>
      </c>
      <c r="M2572">
        <f t="shared" ref="M2572:M2635" si="3257">10-MATCH(K2572,I2563:I2572,0)+1</f>
        <v>10</v>
      </c>
      <c r="N2572">
        <f t="shared" ref="N2572:N2635" si="3258">(100*(10-L2572)/10)</f>
        <v>50</v>
      </c>
      <c r="O2572">
        <f t="shared" ref="O2572:O2635" si="3259">100*(10-M2572)/10</f>
        <v>0</v>
      </c>
      <c r="P2572">
        <f t="shared" si="3234"/>
        <v>112.45019599999978</v>
      </c>
      <c r="Q2572">
        <f t="shared" si="3235"/>
        <v>76.950195999999778</v>
      </c>
      <c r="R2572">
        <f t="shared" si="3236"/>
        <v>35.5</v>
      </c>
      <c r="S2572">
        <f t="shared" si="3237"/>
        <v>112.45019599999978</v>
      </c>
      <c r="T2572">
        <f t="shared" si="3193"/>
        <v>127.91385984415412</v>
      </c>
      <c r="U2572">
        <f t="shared" si="3238"/>
        <v>-65.600585999998657</v>
      </c>
      <c r="V2572">
        <f t="shared" si="3239"/>
        <v>117.90038999999888</v>
      </c>
      <c r="W2572">
        <f t="shared" si="3240"/>
        <v>0</v>
      </c>
      <c r="X2572">
        <f t="shared" si="3241"/>
        <v>117.90038999999888</v>
      </c>
      <c r="Y2572">
        <f t="shared" si="3191"/>
        <v>32.182844175834362</v>
      </c>
      <c r="Z2572">
        <f t="shared" si="3192"/>
        <v>27.817980075102671</v>
      </c>
      <c r="AA2572">
        <f t="shared" si="3188"/>
        <v>25.159778787884939</v>
      </c>
      <c r="AB2572">
        <f t="shared" si="3189"/>
        <v>21.747432302484775</v>
      </c>
      <c r="AC2572">
        <f t="shared" si="3190"/>
        <v>7.2746735652777614</v>
      </c>
      <c r="AD2572">
        <f t="shared" si="3198"/>
        <v>13.854348472545992</v>
      </c>
      <c r="AE2572">
        <f t="shared" si="3251"/>
        <v>8973.4298825999995</v>
      </c>
      <c r="AF2572">
        <f t="shared" si="3253"/>
        <v>8981.6333006666664</v>
      </c>
      <c r="AG2572">
        <f t="shared" si="3195"/>
        <v>8775.5750488000012</v>
      </c>
      <c r="AH2572">
        <f t="shared" ref="AH2572:AH2635" si="3260">AVERAGE(E2563:E2572)</f>
        <v>8938.6249998999992</v>
      </c>
      <c r="AI2572">
        <f t="shared" ref="AI2572:AI2635" si="3261">AH2572+(STDEVPA(E2563:E2572)*2)</f>
        <v>9068.6148926418664</v>
      </c>
      <c r="AJ2572">
        <f t="shared" ref="AJ2572:AJ2635" si="3262">AH2572-(STDEVPA(E2563:E2572)*2)</f>
        <v>8808.6351071581321</v>
      </c>
      <c r="AK2572">
        <f t="shared" ref="AK2572:AK2635" si="3263">(E2572-AJ2572)/(AI2572-AJ2572)</f>
        <v>0.63395347271020441</v>
      </c>
      <c r="AL2572">
        <f t="shared" si="3242"/>
        <v>-0.36860937085427453</v>
      </c>
      <c r="AM2572">
        <f t="shared" si="3243"/>
        <v>-112478.93785995674</v>
      </c>
      <c r="AN2572">
        <f t="shared" si="3196"/>
        <v>264570.24307195295</v>
      </c>
      <c r="AO2572">
        <f t="shared" si="3197"/>
        <v>8710821</v>
      </c>
      <c r="AP2572">
        <f t="shared" si="3199"/>
        <v>3.0372595542022152E-2</v>
      </c>
      <c r="AQ2572">
        <f t="shared" si="3200"/>
        <v>8960.9150456897223</v>
      </c>
      <c r="AR2572">
        <f t="shared" si="3201"/>
        <v>8927.6712948282984</v>
      </c>
      <c r="AS2572">
        <f t="shared" si="3202"/>
        <v>8916.1762219071079</v>
      </c>
      <c r="AT2572">
        <f t="shared" si="3203"/>
        <v>8844.5161127997944</v>
      </c>
      <c r="AU2572">
        <f t="shared" si="3204"/>
        <v>8896.006783044606</v>
      </c>
      <c r="AV2572">
        <f t="shared" si="3205"/>
        <v>8830.4285181360938</v>
      </c>
      <c r="AW2572">
        <f t="shared" si="3206"/>
        <v>65.57826490851221</v>
      </c>
      <c r="AX2572">
        <f t="shared" si="3233"/>
        <v>33.052764602885681</v>
      </c>
      <c r="AY2572">
        <f t="shared" si="3207"/>
        <v>32.525500305626529</v>
      </c>
      <c r="AZ2572">
        <f t="shared" si="3244"/>
        <v>8987.2669269999988</v>
      </c>
      <c r="BA2572">
        <f t="shared" si="3245"/>
        <v>2742410579.1724877</v>
      </c>
      <c r="BB2572">
        <f t="shared" si="3248"/>
        <v>2742410579.1724877</v>
      </c>
      <c r="BC2572">
        <f t="shared" si="3249"/>
        <v>0</v>
      </c>
      <c r="BD2572">
        <f t="shared" si="3184"/>
        <v>32359574962.532299</v>
      </c>
      <c r="BE2572">
        <f t="shared" si="3185"/>
        <v>20380068750.059811</v>
      </c>
      <c r="BF2572">
        <f t="shared" si="3186"/>
        <v>1.5878049951346376</v>
      </c>
      <c r="BG2572">
        <f t="shared" si="3187"/>
        <v>61.35721192747863</v>
      </c>
      <c r="BH2572">
        <f t="shared" si="3208"/>
        <v>108628810</v>
      </c>
      <c r="BI2572">
        <f t="shared" si="3209"/>
        <v>0.74263966662349834</v>
      </c>
      <c r="BJ2572">
        <f t="shared" si="3250"/>
        <v>2085.0585999998657</v>
      </c>
      <c r="BK2572">
        <f t="shared" si="3210"/>
        <v>2.4409699890989233E-3</v>
      </c>
      <c r="BL2572">
        <f t="shared" si="3211"/>
        <v>1.0024409699890988</v>
      </c>
      <c r="BM2572">
        <f t="shared" si="3212"/>
        <v>68.510688977529014</v>
      </c>
      <c r="BN2572">
        <f t="shared" si="3213"/>
        <v>8994.1752930000002</v>
      </c>
      <c r="BO2572">
        <f t="shared" si="3252"/>
        <v>8987.0250975999988</v>
      </c>
      <c r="BP2572">
        <f t="shared" si="3214"/>
        <v>8742.2235322794149</v>
      </c>
      <c r="BQ2572">
        <f t="shared" si="3215"/>
        <v>244.8015653205839</v>
      </c>
      <c r="BR2572">
        <f t="shared" si="3216"/>
        <v>163.04980400000022</v>
      </c>
      <c r="BS2572">
        <f t="shared" si="3217"/>
        <v>257.95019499999944</v>
      </c>
      <c r="BT2572">
        <f t="shared" si="3218"/>
        <v>220.40039099999922</v>
      </c>
      <c r="BU2572">
        <f t="shared" si="3219"/>
        <v>197.5</v>
      </c>
      <c r="BV2572">
        <f t="shared" si="3220"/>
        <v>8966.6065752666655</v>
      </c>
      <c r="BW2572">
        <f t="shared" si="3221"/>
        <v>8970.8999253809525</v>
      </c>
      <c r="BX2572">
        <f t="shared" si="3222"/>
        <v>8961.9408734181816</v>
      </c>
      <c r="BY2572">
        <f t="shared" si="3223"/>
        <v>8870.3742744380979</v>
      </c>
      <c r="BZ2572">
        <f t="shared" si="3224"/>
        <v>9094.9501949999994</v>
      </c>
      <c r="CA2572">
        <f t="shared" si="3225"/>
        <v>8680</v>
      </c>
      <c r="CB2572">
        <f t="shared" si="3226"/>
        <v>8987.2708722533334</v>
      </c>
      <c r="CC2572">
        <f t="shared" si="3227"/>
        <v>9000.1152181611105</v>
      </c>
      <c r="CD2572">
        <f t="shared" si="3228"/>
        <v>8892.7075645288496</v>
      </c>
      <c r="CE2572">
        <f t="shared" si="3229"/>
        <v>8633.4850705371919</v>
      </c>
      <c r="CF2572">
        <f t="shared" si="3230"/>
        <v>8951.5996090000008</v>
      </c>
      <c r="CG2572">
        <f t="shared" si="3231"/>
        <v>8995</v>
      </c>
      <c r="CH2572">
        <f t="shared" si="3232"/>
        <v>8901</v>
      </c>
    </row>
    <row r="2573" spans="1:86">
      <c r="A2573" s="1">
        <v>43270</v>
      </c>
      <c r="B2573">
        <v>8970</v>
      </c>
      <c r="C2573">
        <v>8984.7998050000006</v>
      </c>
      <c r="D2573">
        <v>8820.0498050000006</v>
      </c>
      <c r="E2573">
        <v>8862.5996090000008</v>
      </c>
      <c r="F2573">
        <v>350407</v>
      </c>
      <c r="G2573">
        <f t="shared" si="3246"/>
        <v>-169408.52752378662</v>
      </c>
      <c r="H2573">
        <f t="shared" si="3194"/>
        <v>362190.39293045411</v>
      </c>
      <c r="I2573">
        <f t="shared" si="3247"/>
        <v>8909.3623047500005</v>
      </c>
      <c r="J2573">
        <f t="shared" si="3254"/>
        <v>9018.9375</v>
      </c>
      <c r="K2573">
        <f t="shared" si="3255"/>
        <v>8837.8374022499993</v>
      </c>
      <c r="L2573">
        <f t="shared" si="3256"/>
        <v>6</v>
      </c>
      <c r="M2573">
        <f t="shared" si="3257"/>
        <v>10</v>
      </c>
      <c r="N2573">
        <f t="shared" si="3258"/>
        <v>40</v>
      </c>
      <c r="O2573">
        <f t="shared" si="3259"/>
        <v>0</v>
      </c>
      <c r="P2573">
        <f t="shared" si="3234"/>
        <v>164.75</v>
      </c>
      <c r="Q2573">
        <f t="shared" si="3235"/>
        <v>122.20019599999978</v>
      </c>
      <c r="R2573">
        <f t="shared" si="3236"/>
        <v>42.549804000000222</v>
      </c>
      <c r="S2573">
        <f t="shared" si="3237"/>
        <v>164.75</v>
      </c>
      <c r="T2573">
        <f t="shared" si="3193"/>
        <v>130.54501271242881</v>
      </c>
      <c r="U2573">
        <f t="shared" si="3238"/>
        <v>-14.799805000000561</v>
      </c>
      <c r="V2573">
        <f t="shared" si="3239"/>
        <v>-42.950194999999439</v>
      </c>
      <c r="W2573">
        <f t="shared" si="3240"/>
        <v>0</v>
      </c>
      <c r="X2573">
        <f t="shared" si="3241"/>
        <v>0</v>
      </c>
      <c r="Y2573">
        <f t="shared" si="3191"/>
        <v>29.884069591846192</v>
      </c>
      <c r="Z2573">
        <f t="shared" si="3192"/>
        <v>25.830981498309622</v>
      </c>
      <c r="AA2573">
        <f t="shared" si="3188"/>
        <v>22.89177424010547</v>
      </c>
      <c r="AB2573">
        <f t="shared" si="3189"/>
        <v>19.787030512771423</v>
      </c>
      <c r="AC2573">
        <f t="shared" si="3190"/>
        <v>7.2746735652777677</v>
      </c>
      <c r="AD2573">
        <f t="shared" si="3198"/>
        <v>13.111238860315739</v>
      </c>
      <c r="AE2573">
        <f t="shared" si="3251"/>
        <v>8942.5998044000007</v>
      </c>
      <c r="AF2573">
        <f t="shared" si="3253"/>
        <v>8954.9581703333333</v>
      </c>
      <c r="AG2573">
        <f t="shared" si="3195"/>
        <v>8790.672509699998</v>
      </c>
      <c r="AH2573">
        <f t="shared" si="3260"/>
        <v>8943.8449216999979</v>
      </c>
      <c r="AI2573">
        <f t="shared" si="3261"/>
        <v>9055.7542858044781</v>
      </c>
      <c r="AJ2573">
        <f t="shared" si="3262"/>
        <v>8831.9355575955178</v>
      </c>
      <c r="AK2573">
        <f t="shared" si="3263"/>
        <v>0.13700395695151382</v>
      </c>
      <c r="AL2573">
        <f t="shared" si="3242"/>
        <v>-0.48346216691957244</v>
      </c>
      <c r="AM2573">
        <f t="shared" si="3243"/>
        <v>-169408.52752378662</v>
      </c>
      <c r="AN2573">
        <f t="shared" si="3196"/>
        <v>-217052.84623060786</v>
      </c>
      <c r="AO2573">
        <f t="shared" si="3197"/>
        <v>8650761</v>
      </c>
      <c r="AP2573">
        <f t="shared" si="3199"/>
        <v>-2.5090607199829917E-2</v>
      </c>
      <c r="AQ2573">
        <f t="shared" si="3200"/>
        <v>8927.4877972152171</v>
      </c>
      <c r="AR2573">
        <f t="shared" si="3201"/>
        <v>8933.5504202272332</v>
      </c>
      <c r="AS2573">
        <f t="shared" si="3202"/>
        <v>8906.5324315838279</v>
      </c>
      <c r="AT2573">
        <f t="shared" si="3203"/>
        <v>8846.1436274578136</v>
      </c>
      <c r="AU2573">
        <f t="shared" si="3204"/>
        <v>8890.9957069379161</v>
      </c>
      <c r="AV2573">
        <f t="shared" si="3205"/>
        <v>8832.6804944965679</v>
      </c>
      <c r="AW2573">
        <f t="shared" si="3206"/>
        <v>58.315212441348194</v>
      </c>
      <c r="AX2573">
        <f t="shared" si="3233"/>
        <v>38.105254170578185</v>
      </c>
      <c r="AY2573">
        <f t="shared" si="3207"/>
        <v>20.209958270770009</v>
      </c>
      <c r="AZ2573">
        <f t="shared" si="3244"/>
        <v>8889.1497396666673</v>
      </c>
      <c r="BA2573">
        <f t="shared" si="3245"/>
        <v>3114820292.8273778</v>
      </c>
      <c r="BB2573">
        <f t="shared" si="3248"/>
        <v>0</v>
      </c>
      <c r="BC2573">
        <f t="shared" si="3249"/>
        <v>3114820292.8273778</v>
      </c>
      <c r="BD2573">
        <f t="shared" si="3184"/>
        <v>32359574962.532299</v>
      </c>
      <c r="BE2573">
        <f t="shared" si="3185"/>
        <v>19118744785.060307</v>
      </c>
      <c r="BF2573">
        <f t="shared" si="3186"/>
        <v>1.6925575044978156</v>
      </c>
      <c r="BG2573">
        <f t="shared" si="3187"/>
        <v>62.860588925973254</v>
      </c>
      <c r="BH2573">
        <f t="shared" si="3208"/>
        <v>108278403</v>
      </c>
      <c r="BI2573">
        <f t="shared" si="3209"/>
        <v>0.66022101079828499</v>
      </c>
      <c r="BJ2573">
        <f t="shared" si="3250"/>
        <v>-11185.058599999866</v>
      </c>
      <c r="BK2573">
        <f t="shared" si="3210"/>
        <v>-1.2353173371571676E-2</v>
      </c>
      <c r="BL2573">
        <f t="shared" si="3211"/>
        <v>0.98764682662842829</v>
      </c>
      <c r="BM2573">
        <f t="shared" si="3212"/>
        <v>58.981413678518649</v>
      </c>
      <c r="BN2573">
        <f t="shared" si="3213"/>
        <v>8902.4248050000006</v>
      </c>
      <c r="BO2573">
        <f t="shared" si="3252"/>
        <v>8965.5100586000008</v>
      </c>
      <c r="BP2573">
        <f t="shared" si="3214"/>
        <v>8743.4272030147076</v>
      </c>
      <c r="BQ2573">
        <f t="shared" si="3215"/>
        <v>222.08285558529315</v>
      </c>
      <c r="BR2573">
        <f t="shared" si="3216"/>
        <v>20.25</v>
      </c>
      <c r="BS2573">
        <f t="shared" si="3217"/>
        <v>10.049805000000561</v>
      </c>
      <c r="BT2573">
        <f t="shared" si="3218"/>
        <v>114.79980500000056</v>
      </c>
      <c r="BU2573">
        <f t="shared" si="3219"/>
        <v>141</v>
      </c>
      <c r="BV2573">
        <f t="shared" si="3220"/>
        <v>8929.663150733335</v>
      </c>
      <c r="BW2573">
        <f t="shared" si="3221"/>
        <v>8936.8902991904761</v>
      </c>
      <c r="BX2573">
        <f t="shared" si="3222"/>
        <v>8948.118075072729</v>
      </c>
      <c r="BY2573">
        <f t="shared" si="3223"/>
        <v>8878.6623277904782</v>
      </c>
      <c r="BZ2573">
        <f t="shared" si="3224"/>
        <v>9094.9501949999994</v>
      </c>
      <c r="CA2573">
        <f t="shared" si="3225"/>
        <v>8810</v>
      </c>
      <c r="CB2573">
        <f t="shared" si="3226"/>
        <v>8958.841428763335</v>
      </c>
      <c r="CC2573">
        <f t="shared" si="3227"/>
        <v>8981.8854219333316</v>
      </c>
      <c r="CD2573">
        <f t="shared" si="3228"/>
        <v>8923.2695687955929</v>
      </c>
      <c r="CE2573">
        <f t="shared" si="3229"/>
        <v>8646.3889099997759</v>
      </c>
      <c r="CF2573">
        <f t="shared" si="3230"/>
        <v>8973.4501949999994</v>
      </c>
      <c r="CG2573">
        <f t="shared" si="3231"/>
        <v>9050.4003909999992</v>
      </c>
      <c r="CH2573">
        <f t="shared" si="3232"/>
        <v>8937.9501949999994</v>
      </c>
    </row>
    <row r="2574" spans="1:86">
      <c r="A2574" s="1">
        <v>43271</v>
      </c>
      <c r="B2574">
        <v>8873</v>
      </c>
      <c r="C2574">
        <v>8970</v>
      </c>
      <c r="D2574">
        <v>8863</v>
      </c>
      <c r="E2574">
        <v>8948.2998050000006</v>
      </c>
      <c r="F2574">
        <v>325981</v>
      </c>
      <c r="G2574">
        <f t="shared" si="3246"/>
        <v>193759.48100383519</v>
      </c>
      <c r="H2574">
        <f t="shared" si="3194"/>
        <v>555949.87393428932</v>
      </c>
      <c r="I2574">
        <f t="shared" si="3247"/>
        <v>8913.5749512500006</v>
      </c>
      <c r="J2574">
        <f t="shared" si="3254"/>
        <v>9018.9375</v>
      </c>
      <c r="K2574">
        <f t="shared" si="3255"/>
        <v>8896.2624512500006</v>
      </c>
      <c r="L2574">
        <f t="shared" si="3256"/>
        <v>7</v>
      </c>
      <c r="M2574">
        <f t="shared" si="3257"/>
        <v>10</v>
      </c>
      <c r="N2574">
        <f t="shared" si="3258"/>
        <v>30</v>
      </c>
      <c r="O2574">
        <f t="shared" si="3259"/>
        <v>0</v>
      </c>
      <c r="P2574">
        <f t="shared" si="3234"/>
        <v>107</v>
      </c>
      <c r="Q2574">
        <f t="shared" si="3235"/>
        <v>21.700194999999439</v>
      </c>
      <c r="R2574">
        <f t="shared" si="3236"/>
        <v>85.299805000000561</v>
      </c>
      <c r="S2574">
        <f t="shared" si="3237"/>
        <v>107</v>
      </c>
      <c r="T2574">
        <f t="shared" si="3193"/>
        <v>128.86322609011248</v>
      </c>
      <c r="U2574">
        <f t="shared" si="3238"/>
        <v>16</v>
      </c>
      <c r="V2574">
        <f t="shared" si="3239"/>
        <v>10.049805000000561</v>
      </c>
      <c r="W2574">
        <f t="shared" si="3240"/>
        <v>16</v>
      </c>
      <c r="X2574">
        <f t="shared" si="3241"/>
        <v>0</v>
      </c>
      <c r="Y2574">
        <f t="shared" si="3191"/>
        <v>28.892350335285752</v>
      </c>
      <c r="Z2574">
        <f t="shared" si="3192"/>
        <v>23.985911391287509</v>
      </c>
      <c r="AA2574">
        <f t="shared" si="3188"/>
        <v>22.420942895750322</v>
      </c>
      <c r="AB2574">
        <f t="shared" si="3189"/>
        <v>18.613464926382065</v>
      </c>
      <c r="AC2574">
        <f t="shared" si="3190"/>
        <v>9.2787447691998839</v>
      </c>
      <c r="AD2574">
        <f t="shared" si="3198"/>
        <v>13.438442259292016</v>
      </c>
      <c r="AE2574">
        <f t="shared" si="3251"/>
        <v>8938.7898436000014</v>
      </c>
      <c r="AF2574">
        <f t="shared" si="3253"/>
        <v>8943.5498045000004</v>
      </c>
      <c r="AG2574">
        <f t="shared" si="3195"/>
        <v>8813.2174803999987</v>
      </c>
      <c r="AH2574">
        <f t="shared" si="3260"/>
        <v>8954.4399412999992</v>
      </c>
      <c r="AI2574">
        <f t="shared" si="3261"/>
        <v>9043.6705806960417</v>
      </c>
      <c r="AJ2574">
        <f t="shared" si="3262"/>
        <v>8865.2093019039567</v>
      </c>
      <c r="AK2574">
        <f t="shared" si="3263"/>
        <v>0.46559401377397869</v>
      </c>
      <c r="AL2574">
        <f t="shared" si="3242"/>
        <v>0.59438887850468336</v>
      </c>
      <c r="AM2574">
        <f t="shared" si="3243"/>
        <v>193759.48100383519</v>
      </c>
      <c r="AN2574">
        <f t="shared" si="3196"/>
        <v>82422.609611770444</v>
      </c>
      <c r="AO2574">
        <f t="shared" si="3197"/>
        <v>8577111</v>
      </c>
      <c r="AP2574">
        <f t="shared" si="3199"/>
        <v>9.6096004367636663E-3</v>
      </c>
      <c r="AQ2574">
        <f t="shared" si="3200"/>
        <v>8934.5638798620439</v>
      </c>
      <c r="AR2574">
        <f t="shared" si="3201"/>
        <v>8913.4577448874716</v>
      </c>
      <c r="AS2574">
        <f t="shared" si="3202"/>
        <v>8914.0505587987391</v>
      </c>
      <c r="AT2574">
        <f t="shared" si="3203"/>
        <v>8855.33768343661</v>
      </c>
      <c r="AU2574">
        <f t="shared" si="3204"/>
        <v>8899.5913216472291</v>
      </c>
      <c r="AV2574">
        <f t="shared" si="3205"/>
        <v>8840.7738462318084</v>
      </c>
      <c r="AW2574">
        <f t="shared" si="3206"/>
        <v>58.817475415420631</v>
      </c>
      <c r="AX2574">
        <f t="shared" si="3233"/>
        <v>42.247698419546673</v>
      </c>
      <c r="AY2574">
        <f t="shared" si="3207"/>
        <v>16.569776995873958</v>
      </c>
      <c r="AZ2574">
        <f t="shared" si="3244"/>
        <v>8927.0999350000002</v>
      </c>
      <c r="BA2574">
        <f t="shared" si="3245"/>
        <v>2910064963.9112349</v>
      </c>
      <c r="BB2574">
        <f t="shared" si="3248"/>
        <v>2910064963.9112349</v>
      </c>
      <c r="BC2574">
        <f t="shared" si="3249"/>
        <v>0</v>
      </c>
      <c r="BD2574">
        <f t="shared" si="3184"/>
        <v>35269639926.443535</v>
      </c>
      <c r="BE2574">
        <f t="shared" si="3185"/>
        <v>13295530534.262972</v>
      </c>
      <c r="BF2574">
        <f t="shared" si="3186"/>
        <v>2.6527440808437572</v>
      </c>
      <c r="BG2574">
        <f t="shared" si="3187"/>
        <v>72.623321594186052</v>
      </c>
      <c r="BH2574">
        <f t="shared" si="3208"/>
        <v>108604384</v>
      </c>
      <c r="BI2574">
        <f t="shared" si="3209"/>
        <v>0.66529781711914648</v>
      </c>
      <c r="BJ2574">
        <f t="shared" si="3250"/>
        <v>8470.0195999999778</v>
      </c>
      <c r="BK2574">
        <f t="shared" si="3210"/>
        <v>9.66987111918843E-3</v>
      </c>
      <c r="BL2574">
        <f t="shared" si="3211"/>
        <v>1.0096698711191885</v>
      </c>
      <c r="BM2574">
        <f t="shared" si="3212"/>
        <v>47.028676260774581</v>
      </c>
      <c r="BN2574">
        <f t="shared" si="3213"/>
        <v>8916.5</v>
      </c>
      <c r="BO2574">
        <f t="shared" si="3252"/>
        <v>8945.0150391000006</v>
      </c>
      <c r="BP2574">
        <f t="shared" si="3214"/>
        <v>8748.3389677205869</v>
      </c>
      <c r="BQ2574">
        <f t="shared" si="3215"/>
        <v>196.67607137941377</v>
      </c>
      <c r="BR2574">
        <f t="shared" si="3216"/>
        <v>37.049805000000561</v>
      </c>
      <c r="BS2574">
        <f t="shared" si="3217"/>
        <v>-2</v>
      </c>
      <c r="BT2574">
        <f t="shared" si="3218"/>
        <v>35.200194999999439</v>
      </c>
      <c r="BU2574">
        <f t="shared" si="3219"/>
        <v>-1</v>
      </c>
      <c r="BV2574">
        <f t="shared" si="3220"/>
        <v>8931.5631509333343</v>
      </c>
      <c r="BW2574">
        <f t="shared" si="3221"/>
        <v>8934.9879090952363</v>
      </c>
      <c r="BX2574">
        <f t="shared" si="3222"/>
        <v>8948.9280538545463</v>
      </c>
      <c r="BY2574">
        <f t="shared" si="3223"/>
        <v>8893.674451152383</v>
      </c>
      <c r="BZ2574">
        <f t="shared" si="3224"/>
        <v>9094.9501949999994</v>
      </c>
      <c r="CA2574">
        <f t="shared" si="3225"/>
        <v>8820.0498050000006</v>
      </c>
      <c r="CB2574">
        <f t="shared" si="3226"/>
        <v>8949.8037205366672</v>
      </c>
      <c r="CC2574">
        <f t="shared" si="3227"/>
        <v>8956.292824719445</v>
      </c>
      <c r="CD2574">
        <f t="shared" si="3228"/>
        <v>8953.9461531246434</v>
      </c>
      <c r="CE2574">
        <f t="shared" si="3229"/>
        <v>8673.4025556285414</v>
      </c>
      <c r="CF2574">
        <f t="shared" si="3230"/>
        <v>8862.5996090000008</v>
      </c>
      <c r="CG2574">
        <f t="shared" si="3231"/>
        <v>8984.7998050000006</v>
      </c>
      <c r="CH2574">
        <f t="shared" si="3232"/>
        <v>8820.0498050000006</v>
      </c>
    </row>
    <row r="2575" spans="1:86">
      <c r="A2575" s="1">
        <v>43272</v>
      </c>
      <c r="B2575">
        <v>8978</v>
      </c>
      <c r="C2575">
        <v>8986</v>
      </c>
      <c r="D2575">
        <v>8852.9501949999994</v>
      </c>
      <c r="E2575">
        <v>8863.0498050000006</v>
      </c>
      <c r="F2575">
        <v>313349</v>
      </c>
      <c r="G2575">
        <f t="shared" si="3246"/>
        <v>-265777.30015586514</v>
      </c>
      <c r="H2575">
        <f t="shared" si="3194"/>
        <v>290172.57377842418</v>
      </c>
      <c r="I2575">
        <f t="shared" si="3247"/>
        <v>8920</v>
      </c>
      <c r="J2575">
        <f t="shared" si="3254"/>
        <v>9018.9375</v>
      </c>
      <c r="K2575">
        <f t="shared" si="3255"/>
        <v>8909.3623047500005</v>
      </c>
      <c r="L2575">
        <f t="shared" si="3256"/>
        <v>8</v>
      </c>
      <c r="M2575">
        <f t="shared" si="3257"/>
        <v>3</v>
      </c>
      <c r="N2575">
        <f t="shared" si="3258"/>
        <v>20</v>
      </c>
      <c r="O2575">
        <f t="shared" si="3259"/>
        <v>70</v>
      </c>
      <c r="P2575">
        <f t="shared" si="3234"/>
        <v>133.04980500000056</v>
      </c>
      <c r="Q2575">
        <f t="shared" si="3235"/>
        <v>122.95019499999944</v>
      </c>
      <c r="R2575">
        <f t="shared" si="3236"/>
        <v>10.099610000001121</v>
      </c>
      <c r="S2575">
        <f t="shared" si="3237"/>
        <v>133.04980500000056</v>
      </c>
      <c r="T2575">
        <f t="shared" si="3193"/>
        <v>129.16226744081877</v>
      </c>
      <c r="U2575">
        <f t="shared" si="3238"/>
        <v>-99</v>
      </c>
      <c r="V2575">
        <f t="shared" si="3239"/>
        <v>42.950194999999439</v>
      </c>
      <c r="W2575">
        <f t="shared" si="3240"/>
        <v>0</v>
      </c>
      <c r="X2575">
        <f t="shared" si="3241"/>
        <v>42.950194999999439</v>
      </c>
      <c r="Y2575">
        <f t="shared" si="3191"/>
        <v>26.828611025622482</v>
      </c>
      <c r="Z2575">
        <f t="shared" si="3192"/>
        <v>25.340503077624074</v>
      </c>
      <c r="AA2575">
        <f t="shared" si="3188"/>
        <v>20.771245006143268</v>
      </c>
      <c r="AB2575">
        <f t="shared" si="3189"/>
        <v>19.619122193898395</v>
      </c>
      <c r="AC2575">
        <f t="shared" si="3190"/>
        <v>2.8524692695630756</v>
      </c>
      <c r="AD2575">
        <f t="shared" si="3198"/>
        <v>13.306625979722808</v>
      </c>
      <c r="AE2575">
        <f t="shared" si="3251"/>
        <v>8919.7998046000012</v>
      </c>
      <c r="AF2575">
        <f t="shared" si="3253"/>
        <v>8926.1665038333358</v>
      </c>
      <c r="AG2575">
        <f t="shared" si="3195"/>
        <v>8835.8324706499989</v>
      </c>
      <c r="AH2575">
        <f t="shared" si="3260"/>
        <v>8949.6199218000002</v>
      </c>
      <c r="AI2575">
        <f t="shared" si="3261"/>
        <v>9051.9130840762227</v>
      </c>
      <c r="AJ2575">
        <f t="shared" si="3262"/>
        <v>8847.3267595237776</v>
      </c>
      <c r="AK2575">
        <f t="shared" si="3263"/>
        <v>7.685286643972343E-2</v>
      </c>
      <c r="AL2575">
        <f t="shared" si="3242"/>
        <v>-0.84818301687851283</v>
      </c>
      <c r="AM2575">
        <f t="shared" si="3243"/>
        <v>-265777.30015586514</v>
      </c>
      <c r="AN2575">
        <f t="shared" si="3196"/>
        <v>55847.595507476013</v>
      </c>
      <c r="AO2575">
        <f t="shared" si="3197"/>
        <v>8598129</v>
      </c>
      <c r="AP2575">
        <f t="shared" si="3199"/>
        <v>6.4953195639977038E-3</v>
      </c>
      <c r="AQ2575">
        <f t="shared" si="3200"/>
        <v>8910.2490944089495</v>
      </c>
      <c r="AR2575">
        <f t="shared" si="3201"/>
        <v>8902.4688990295417</v>
      </c>
      <c r="AS2575">
        <f t="shared" si="3202"/>
        <v>8904.8704231149659</v>
      </c>
      <c r="AT2575">
        <f t="shared" si="3203"/>
        <v>8856.0317743773157</v>
      </c>
      <c r="AU2575">
        <f t="shared" si="3204"/>
        <v>8894.1100941501445</v>
      </c>
      <c r="AV2575">
        <f t="shared" si="3205"/>
        <v>8842.3331633455819</v>
      </c>
      <c r="AW2575">
        <f t="shared" si="3206"/>
        <v>51.776930804562653</v>
      </c>
      <c r="AX2575">
        <f t="shared" si="3233"/>
        <v>44.153544896549867</v>
      </c>
      <c r="AY2575">
        <f t="shared" si="3207"/>
        <v>7.6233859080127857</v>
      </c>
      <c r="AZ2575">
        <f t="shared" si="3244"/>
        <v>8900.6666666666661</v>
      </c>
      <c r="BA2575">
        <f t="shared" si="3245"/>
        <v>2789014999.333333</v>
      </c>
      <c r="BB2575">
        <f t="shared" si="3248"/>
        <v>0</v>
      </c>
      <c r="BC2575">
        <f t="shared" si="3249"/>
        <v>2789014999.333333</v>
      </c>
      <c r="BD2575">
        <f t="shared" si="3184"/>
        <v>26502954300.574184</v>
      </c>
      <c r="BE2575">
        <f t="shared" si="3185"/>
        <v>16084545533.596306</v>
      </c>
      <c r="BF2575">
        <f t="shared" si="3186"/>
        <v>1.647727891671954</v>
      </c>
      <c r="BG2575">
        <f t="shared" si="3187"/>
        <v>62.231768485524675</v>
      </c>
      <c r="BH2575">
        <f t="shared" si="3208"/>
        <v>108291035</v>
      </c>
      <c r="BI2575">
        <f t="shared" si="3209"/>
        <v>0.58555733931396403</v>
      </c>
      <c r="BJ2575">
        <f t="shared" si="3250"/>
        <v>-8625</v>
      </c>
      <c r="BK2575">
        <f t="shared" si="3210"/>
        <v>-9.5269494605405656E-3</v>
      </c>
      <c r="BL2575">
        <f t="shared" si="3211"/>
        <v>0.99047305053945944</v>
      </c>
      <c r="BM2575">
        <f t="shared" si="3212"/>
        <v>53.913230309037317</v>
      </c>
      <c r="BN2575">
        <f t="shared" si="3213"/>
        <v>8919.4750974999988</v>
      </c>
      <c r="BO2575">
        <f t="shared" si="3252"/>
        <v>8936.115039100001</v>
      </c>
      <c r="BP2575">
        <f t="shared" si="3214"/>
        <v>8753.9852941176468</v>
      </c>
      <c r="BQ2575">
        <f t="shared" si="3215"/>
        <v>182.12974498235417</v>
      </c>
      <c r="BR2575">
        <f t="shared" si="3216"/>
        <v>-69.400389999998879</v>
      </c>
      <c r="BS2575">
        <f t="shared" si="3217"/>
        <v>-18.049805000000561</v>
      </c>
      <c r="BT2575">
        <f t="shared" si="3218"/>
        <v>36</v>
      </c>
      <c r="BU2575">
        <f t="shared" si="3219"/>
        <v>84</v>
      </c>
      <c r="BV2575">
        <f t="shared" si="3220"/>
        <v>8906.3164714000013</v>
      </c>
      <c r="BW2575">
        <f t="shared" si="3221"/>
        <v>8911.9879092380961</v>
      </c>
      <c r="BX2575">
        <f t="shared" si="3222"/>
        <v>8932.3116654363639</v>
      </c>
      <c r="BY2575">
        <f t="shared" si="3223"/>
        <v>8898.4203868285713</v>
      </c>
      <c r="BZ2575">
        <f t="shared" si="3224"/>
        <v>9094.9501949999994</v>
      </c>
      <c r="CA2575">
        <f t="shared" si="3225"/>
        <v>8820.0498050000006</v>
      </c>
      <c r="CB2575">
        <f t="shared" si="3226"/>
        <v>8939.4256182200006</v>
      </c>
      <c r="CC2575">
        <f t="shared" si="3227"/>
        <v>8945.8641844194444</v>
      </c>
      <c r="CD2575">
        <f t="shared" si="3228"/>
        <v>8968.372949426428</v>
      </c>
      <c r="CE2575">
        <f t="shared" si="3229"/>
        <v>8727.6352390256579</v>
      </c>
      <c r="CF2575">
        <f t="shared" si="3230"/>
        <v>8948.2998050000006</v>
      </c>
      <c r="CG2575">
        <f t="shared" si="3231"/>
        <v>8970</v>
      </c>
      <c r="CH2575">
        <f t="shared" si="3232"/>
        <v>8863</v>
      </c>
    </row>
    <row r="2576" spans="1:86">
      <c r="A2576" s="1">
        <v>43273</v>
      </c>
      <c r="B2576">
        <v>8865</v>
      </c>
      <c r="C2576">
        <v>8887</v>
      </c>
      <c r="D2576">
        <v>8810</v>
      </c>
      <c r="E2576">
        <v>8874.9003909999992</v>
      </c>
      <c r="F2576">
        <v>319027</v>
      </c>
      <c r="G2576">
        <f t="shared" si="3246"/>
        <v>218764.61141705848</v>
      </c>
      <c r="H2576">
        <f t="shared" si="3194"/>
        <v>508937.18519548269</v>
      </c>
      <c r="I2576">
        <f t="shared" si="3247"/>
        <v>8859.2250977500007</v>
      </c>
      <c r="J2576">
        <f t="shared" si="3254"/>
        <v>9018.9375</v>
      </c>
      <c r="K2576">
        <f t="shared" si="3255"/>
        <v>8859.2250977500007</v>
      </c>
      <c r="L2576">
        <f t="shared" si="3256"/>
        <v>9</v>
      </c>
      <c r="M2576">
        <f t="shared" si="3257"/>
        <v>1</v>
      </c>
      <c r="N2576">
        <f t="shared" si="3258"/>
        <v>10</v>
      </c>
      <c r="O2576">
        <f t="shared" si="3259"/>
        <v>90</v>
      </c>
      <c r="P2576">
        <f t="shared" si="3234"/>
        <v>77</v>
      </c>
      <c r="Q2576">
        <f t="shared" si="3235"/>
        <v>12.099609000000783</v>
      </c>
      <c r="R2576">
        <f t="shared" si="3236"/>
        <v>64.900390999999217</v>
      </c>
      <c r="S2576">
        <f t="shared" si="3237"/>
        <v>77</v>
      </c>
      <c r="T2576">
        <f t="shared" si="3193"/>
        <v>125.436391195046</v>
      </c>
      <c r="U2576">
        <f t="shared" si="3238"/>
        <v>-18</v>
      </c>
      <c r="V2576">
        <f t="shared" si="3239"/>
        <v>30</v>
      </c>
      <c r="W2576">
        <f t="shared" si="3240"/>
        <v>0</v>
      </c>
      <c r="X2576">
        <f t="shared" si="3241"/>
        <v>30</v>
      </c>
      <c r="Y2576">
        <f t="shared" si="3191"/>
        <v>24.912281666649449</v>
      </c>
      <c r="Z2576">
        <f t="shared" si="3192"/>
        <v>25.673324286365212</v>
      </c>
      <c r="AA2576">
        <f t="shared" si="3188"/>
        <v>19.860489790329154</v>
      </c>
      <c r="AB2576">
        <f t="shared" si="3189"/>
        <v>20.467205762038184</v>
      </c>
      <c r="AC2576">
        <f t="shared" si="3190"/>
        <v>1.5044647689357329</v>
      </c>
      <c r="AD2576">
        <f t="shared" si="3198"/>
        <v>13.403594349742795</v>
      </c>
      <c r="AE2576">
        <f t="shared" si="3251"/>
        <v>8904.4599610000005</v>
      </c>
      <c r="AF2576">
        <f t="shared" si="3253"/>
        <v>8912.3165690000005</v>
      </c>
      <c r="AG2576">
        <f t="shared" si="3195"/>
        <v>8852.1699706499985</v>
      </c>
      <c r="AH2576">
        <f t="shared" si="3260"/>
        <v>8943.8649413999992</v>
      </c>
      <c r="AI2576">
        <f t="shared" si="3261"/>
        <v>9055.4296999784783</v>
      </c>
      <c r="AJ2576">
        <f t="shared" si="3262"/>
        <v>8832.3001828215201</v>
      </c>
      <c r="AK2576">
        <f t="shared" si="3263"/>
        <v>0.19092143756360302</v>
      </c>
      <c r="AL2576">
        <f t="shared" si="3242"/>
        <v>0.68572444155842127</v>
      </c>
      <c r="AM2576">
        <f t="shared" si="3243"/>
        <v>218764.61141705848</v>
      </c>
      <c r="AN2576">
        <f t="shared" si="3196"/>
        <v>-94470.247362744965</v>
      </c>
      <c r="AO2576">
        <f t="shared" si="3197"/>
        <v>8398005</v>
      </c>
      <c r="AP2576">
        <f t="shared" si="3199"/>
        <v>-1.1249129687675224E-2</v>
      </c>
      <c r="AQ2576">
        <f t="shared" si="3200"/>
        <v>8898.2305352499061</v>
      </c>
      <c r="AR2576">
        <f t="shared" si="3201"/>
        <v>8871.2702628061215</v>
      </c>
      <c r="AS2576">
        <f t="shared" si="3202"/>
        <v>8899.4758173342725</v>
      </c>
      <c r="AT2576">
        <f t="shared" si="3203"/>
        <v>8857.7299498733573</v>
      </c>
      <c r="AU2576">
        <f t="shared" si="3204"/>
        <v>8891.2286386776232</v>
      </c>
      <c r="AV2576">
        <f t="shared" si="3205"/>
        <v>8844.6128692813909</v>
      </c>
      <c r="AW2576">
        <f t="shared" si="3206"/>
        <v>46.615769396232281</v>
      </c>
      <c r="AX2576">
        <f t="shared" si="3233"/>
        <v>44.645989796486347</v>
      </c>
      <c r="AY2576">
        <f t="shared" si="3207"/>
        <v>1.9697795997459338</v>
      </c>
      <c r="AZ2576">
        <f t="shared" si="3244"/>
        <v>8857.3001303333331</v>
      </c>
      <c r="BA2576">
        <f t="shared" si="3245"/>
        <v>2825717888.6798525</v>
      </c>
      <c r="BB2576">
        <f t="shared" si="3248"/>
        <v>0</v>
      </c>
      <c r="BC2576">
        <f t="shared" si="3249"/>
        <v>2825717888.6798525</v>
      </c>
      <c r="BD2576">
        <f t="shared" ref="BD2576:BD2639" si="3264">SUM(BB2563:BB2576)</f>
        <v>23163554384.602299</v>
      </c>
      <c r="BE2576">
        <f t="shared" ref="BE2576:BE2639" si="3265">SUM(BC2563:BC2576)</f>
        <v>18910263422.276157</v>
      </c>
      <c r="BF2576">
        <f t="shared" ref="BF2576:BF2639" si="3266">BD2576/BE2576</f>
        <v>1.2249197098606144</v>
      </c>
      <c r="BG2576">
        <f t="shared" ref="BG2576:BG2639" si="3267">100-(100/(1+BF2576))</f>
        <v>55.054557898511881</v>
      </c>
      <c r="BH2576">
        <f t="shared" si="3208"/>
        <v>108610062</v>
      </c>
      <c r="BI2576">
        <f t="shared" si="3209"/>
        <v>0.52705268263504823</v>
      </c>
      <c r="BJ2576">
        <f t="shared" si="3250"/>
        <v>1085.0585999998657</v>
      </c>
      <c r="BK2576">
        <f t="shared" si="3210"/>
        <v>1.3370776719897554E-3</v>
      </c>
      <c r="BL2576">
        <f t="shared" si="3211"/>
        <v>1.0013370776719897</v>
      </c>
      <c r="BM2576">
        <f t="shared" si="3212"/>
        <v>58.799790619088476</v>
      </c>
      <c r="BN2576">
        <f t="shared" si="3213"/>
        <v>8848.5</v>
      </c>
      <c r="BO2576">
        <f t="shared" si="3252"/>
        <v>8916.2150390999996</v>
      </c>
      <c r="BP2576">
        <f t="shared" si="3214"/>
        <v>8757.9117647058847</v>
      </c>
      <c r="BQ2576">
        <f t="shared" si="3215"/>
        <v>158.30327439411485</v>
      </c>
      <c r="BR2576">
        <f t="shared" si="3216"/>
        <v>-147.75</v>
      </c>
      <c r="BS2576">
        <f t="shared" si="3217"/>
        <v>-111.5</v>
      </c>
      <c r="BT2576">
        <f t="shared" si="3218"/>
        <v>-159</v>
      </c>
      <c r="BU2576">
        <f t="shared" si="3219"/>
        <v>-95</v>
      </c>
      <c r="BV2576">
        <f t="shared" si="3220"/>
        <v>8891.3500002000001</v>
      </c>
      <c r="BW2576">
        <f t="shared" si="3221"/>
        <v>8897.3404484285711</v>
      </c>
      <c r="BX2576">
        <f t="shared" si="3222"/>
        <v>8918.7262962000004</v>
      </c>
      <c r="BY2576">
        <f t="shared" si="3223"/>
        <v>8902.1411411476165</v>
      </c>
      <c r="BZ2576">
        <f t="shared" si="3224"/>
        <v>9094.9501949999994</v>
      </c>
      <c r="CA2576">
        <f t="shared" si="3225"/>
        <v>8810</v>
      </c>
      <c r="CB2576">
        <f t="shared" si="3226"/>
        <v>8927.1802895666679</v>
      </c>
      <c r="CC2576">
        <f t="shared" si="3227"/>
        <v>8934.9074433499991</v>
      </c>
      <c r="CD2576">
        <f t="shared" si="3228"/>
        <v>8982.329980941031</v>
      </c>
      <c r="CE2576">
        <f t="shared" si="3229"/>
        <v>8765.8717733884732</v>
      </c>
      <c r="CF2576">
        <f t="shared" si="3230"/>
        <v>8863.0498050000006</v>
      </c>
      <c r="CG2576">
        <f t="shared" si="3231"/>
        <v>8986</v>
      </c>
      <c r="CH2576">
        <f t="shared" si="3232"/>
        <v>8852.9501949999994</v>
      </c>
    </row>
    <row r="2577" spans="1:86">
      <c r="A2577" s="1">
        <v>43276</v>
      </c>
      <c r="B2577">
        <v>8869</v>
      </c>
      <c r="C2577">
        <v>8869</v>
      </c>
      <c r="D2577">
        <v>8780</v>
      </c>
      <c r="E2577">
        <v>8793</v>
      </c>
      <c r="F2577">
        <v>254954</v>
      </c>
      <c r="G2577">
        <f t="shared" si="3246"/>
        <v>-180473.05617977527</v>
      </c>
      <c r="H2577">
        <f t="shared" si="3194"/>
        <v>328464.12901570741</v>
      </c>
      <c r="I2577">
        <f t="shared" si="3247"/>
        <v>8827.75</v>
      </c>
      <c r="J2577">
        <f t="shared" si="3254"/>
        <v>9018.9375</v>
      </c>
      <c r="K2577">
        <f t="shared" si="3255"/>
        <v>8827.75</v>
      </c>
      <c r="L2577">
        <f t="shared" si="3256"/>
        <v>10</v>
      </c>
      <c r="M2577">
        <f t="shared" si="3257"/>
        <v>1</v>
      </c>
      <c r="N2577">
        <f t="shared" si="3258"/>
        <v>0</v>
      </c>
      <c r="O2577">
        <f t="shared" si="3259"/>
        <v>90</v>
      </c>
      <c r="P2577">
        <f t="shared" si="3234"/>
        <v>89</v>
      </c>
      <c r="Q2577">
        <f t="shared" si="3235"/>
        <v>76</v>
      </c>
      <c r="R2577">
        <f t="shared" si="3236"/>
        <v>13</v>
      </c>
      <c r="S2577">
        <f t="shared" si="3237"/>
        <v>89</v>
      </c>
      <c r="T2577">
        <f t="shared" si="3193"/>
        <v>122.83379182397128</v>
      </c>
      <c r="U2577">
        <f t="shared" si="3238"/>
        <v>116.34960900000078</v>
      </c>
      <c r="V2577">
        <f t="shared" si="3239"/>
        <v>30</v>
      </c>
      <c r="W2577">
        <f t="shared" si="3240"/>
        <v>116.34960900000078</v>
      </c>
      <c r="X2577">
        <f t="shared" si="3241"/>
        <v>0</v>
      </c>
      <c r="Y2577">
        <f t="shared" si="3191"/>
        <v>31.443519333317401</v>
      </c>
      <c r="Z2577">
        <f t="shared" si="3192"/>
        <v>23.839515408767699</v>
      </c>
      <c r="AA2577">
        <f t="shared" ref="AA2577:AA2640" si="3268">(Y2577/T2577)*100</f>
        <v>25.598427652854667</v>
      </c>
      <c r="AB2577">
        <f t="shared" ref="AB2577:AB2640" si="3269">(Z2577/T2577)*100</f>
        <v>19.407945529298043</v>
      </c>
      <c r="AC2577">
        <f t="shared" ref="AC2577:AC2640" si="3270">(ABS(AA2577-AB2577)/SUM(AA2577,AB2577))*100</f>
        <v>13.754678917365998</v>
      </c>
      <c r="AD2577">
        <f t="shared" si="3198"/>
        <v>14.099766788498746</v>
      </c>
      <c r="AE2577">
        <f t="shared" si="3251"/>
        <v>8868.3699220000017</v>
      </c>
      <c r="AF2577">
        <f t="shared" si="3253"/>
        <v>8885.8833008333331</v>
      </c>
      <c r="AG2577">
        <f t="shared" si="3195"/>
        <v>8856.3549803999977</v>
      </c>
      <c r="AH2577">
        <f t="shared" si="3260"/>
        <v>8920.8999023000015</v>
      </c>
      <c r="AI2577">
        <f t="shared" si="3261"/>
        <v>9051.1241575797685</v>
      </c>
      <c r="AJ2577">
        <f t="shared" si="3262"/>
        <v>8790.6756470202345</v>
      </c>
      <c r="AK2577">
        <f t="shared" si="3263"/>
        <v>8.924424158817482E-3</v>
      </c>
      <c r="AL2577">
        <f t="shared" si="3242"/>
        <v>-0.7078651685393258</v>
      </c>
      <c r="AM2577">
        <f t="shared" si="3243"/>
        <v>-180473.05617977527</v>
      </c>
      <c r="AN2577">
        <f t="shared" si="3196"/>
        <v>-427321.14115247992</v>
      </c>
      <c r="AO2577">
        <f t="shared" si="3197"/>
        <v>8206695</v>
      </c>
      <c r="AP2577">
        <f t="shared" si="3199"/>
        <v>-5.2069821182885424E-2</v>
      </c>
      <c r="AQ2577">
        <f t="shared" si="3200"/>
        <v>8862.4521532649378</v>
      </c>
      <c r="AR2577">
        <f t="shared" si="3201"/>
        <v>8888.3928764713764</v>
      </c>
      <c r="AS2577">
        <f t="shared" si="3202"/>
        <v>8880.310170214103</v>
      </c>
      <c r="AT2577">
        <f t="shared" si="3203"/>
        <v>8851.9042543847554</v>
      </c>
      <c r="AU2577">
        <f t="shared" si="3204"/>
        <v>8876.4943428759798</v>
      </c>
      <c r="AV2577">
        <f t="shared" si="3205"/>
        <v>8840.9999684316936</v>
      </c>
      <c r="AW2577">
        <f t="shared" si="3206"/>
        <v>35.494374444286223</v>
      </c>
      <c r="AX2577">
        <f t="shared" si="3233"/>
        <v>42.815666726046324</v>
      </c>
      <c r="AY2577">
        <f t="shared" si="3207"/>
        <v>-7.3212922817601012</v>
      </c>
      <c r="AZ2577">
        <f t="shared" si="3244"/>
        <v>8814</v>
      </c>
      <c r="BA2577">
        <f t="shared" si="3245"/>
        <v>2247164556</v>
      </c>
      <c r="BB2577">
        <f t="shared" si="3248"/>
        <v>0</v>
      </c>
      <c r="BC2577">
        <f t="shared" si="3249"/>
        <v>2247164556</v>
      </c>
      <c r="BD2577">
        <f t="shared" si="3264"/>
        <v>19646394374.220154</v>
      </c>
      <c r="BE2577">
        <f t="shared" si="3265"/>
        <v>21157427978.276157</v>
      </c>
      <c r="BF2577">
        <f t="shared" si="3266"/>
        <v>0.92858141331699251</v>
      </c>
      <c r="BG2577">
        <f t="shared" si="3267"/>
        <v>48.148416598079372</v>
      </c>
      <c r="BH2577">
        <f t="shared" si="3208"/>
        <v>108355108</v>
      </c>
      <c r="BI2577">
        <f t="shared" si="3209"/>
        <v>0.40147465864749426</v>
      </c>
      <c r="BJ2577">
        <f t="shared" si="3250"/>
        <v>-8290.0390999999217</v>
      </c>
      <c r="BK2577">
        <f t="shared" si="3210"/>
        <v>-9.2283166448892291E-3</v>
      </c>
      <c r="BL2577">
        <f t="shared" si="3211"/>
        <v>0.99077168335511079</v>
      </c>
      <c r="BM2577">
        <f t="shared" si="3212"/>
        <v>68.634208880467895</v>
      </c>
      <c r="BN2577">
        <f t="shared" si="3213"/>
        <v>8824.5</v>
      </c>
      <c r="BO2577">
        <f t="shared" si="3252"/>
        <v>8882.2799804999995</v>
      </c>
      <c r="BP2577">
        <f t="shared" si="3214"/>
        <v>8760.1588206617653</v>
      </c>
      <c r="BQ2577">
        <f t="shared" si="3215"/>
        <v>122.12115983823423</v>
      </c>
      <c r="BR2577">
        <f t="shared" si="3216"/>
        <v>-223.75</v>
      </c>
      <c r="BS2577">
        <f t="shared" si="3217"/>
        <v>-175</v>
      </c>
      <c r="BT2577">
        <f t="shared" si="3218"/>
        <v>-196</v>
      </c>
      <c r="BU2577">
        <f t="shared" si="3219"/>
        <v>-170</v>
      </c>
      <c r="BV2577">
        <f t="shared" si="3220"/>
        <v>8854.1966798666672</v>
      </c>
      <c r="BW2577">
        <f t="shared" si="3221"/>
        <v>8863.2500001428562</v>
      </c>
      <c r="BX2577">
        <f t="shared" si="3222"/>
        <v>8891.296306854545</v>
      </c>
      <c r="BY2577">
        <f t="shared" si="3223"/>
        <v>8896.5059058476199</v>
      </c>
      <c r="BZ2577">
        <f t="shared" si="3224"/>
        <v>9094.9501949999994</v>
      </c>
      <c r="CA2577">
        <f t="shared" si="3225"/>
        <v>8780</v>
      </c>
      <c r="CB2577">
        <f t="shared" si="3226"/>
        <v>8882.9896093666666</v>
      </c>
      <c r="CC2577">
        <f t="shared" si="3227"/>
        <v>8920.2974581111121</v>
      </c>
      <c r="CD2577">
        <f t="shared" si="3228"/>
        <v>8964.3967740741264</v>
      </c>
      <c r="CE2577">
        <f t="shared" si="3229"/>
        <v>8775.1966161169876</v>
      </c>
      <c r="CF2577">
        <f t="shared" si="3230"/>
        <v>8874.9003909999992</v>
      </c>
      <c r="CG2577">
        <f t="shared" si="3231"/>
        <v>8887</v>
      </c>
      <c r="CH2577">
        <f t="shared" si="3232"/>
        <v>8810</v>
      </c>
    </row>
    <row r="2578" spans="1:86">
      <c r="A2578" s="1">
        <v>43277</v>
      </c>
      <c r="B2578">
        <v>8793</v>
      </c>
      <c r="C2578">
        <v>8985.3496090000008</v>
      </c>
      <c r="D2578">
        <v>8750</v>
      </c>
      <c r="E2578">
        <v>8931.3496090000008</v>
      </c>
      <c r="F2578">
        <v>387769</v>
      </c>
      <c r="G2578">
        <f t="shared" si="3246"/>
        <v>209824.99500273712</v>
      </c>
      <c r="H2578">
        <f t="shared" si="3194"/>
        <v>538289.12401844456</v>
      </c>
      <c r="I2578">
        <f t="shared" si="3247"/>
        <v>8864.9248045000004</v>
      </c>
      <c r="J2578">
        <f t="shared" si="3254"/>
        <v>9008.8249509999987</v>
      </c>
      <c r="K2578">
        <f t="shared" si="3255"/>
        <v>8827.75</v>
      </c>
      <c r="L2578">
        <f t="shared" si="3256"/>
        <v>10</v>
      </c>
      <c r="M2578">
        <f t="shared" si="3257"/>
        <v>2</v>
      </c>
      <c r="N2578">
        <f t="shared" si="3258"/>
        <v>0</v>
      </c>
      <c r="O2578">
        <f t="shared" si="3259"/>
        <v>80</v>
      </c>
      <c r="P2578">
        <f t="shared" si="3234"/>
        <v>235.34960900000078</v>
      </c>
      <c r="Q2578">
        <f t="shared" si="3235"/>
        <v>54</v>
      </c>
      <c r="R2578">
        <f t="shared" si="3236"/>
        <v>181.34960900000078</v>
      </c>
      <c r="S2578">
        <f t="shared" si="3237"/>
        <v>235.34960900000078</v>
      </c>
      <c r="T2578">
        <f t="shared" si="3193"/>
        <v>130.87063590797339</v>
      </c>
      <c r="U2578">
        <f t="shared" si="3238"/>
        <v>26.650390999999217</v>
      </c>
      <c r="V2578">
        <f t="shared" si="3239"/>
        <v>-123</v>
      </c>
      <c r="W2578">
        <f t="shared" si="3240"/>
        <v>26.650390999999217</v>
      </c>
      <c r="X2578">
        <f t="shared" si="3241"/>
        <v>0</v>
      </c>
      <c r="Y2578">
        <f t="shared" ref="Y2578:Y2641" si="3271">((Y2577*13)+W2578)/14</f>
        <v>31.101153023794673</v>
      </c>
      <c r="Z2578">
        <f t="shared" ref="Z2578:Z2641" si="3272">((Z2577*13)+X2578)/14</f>
        <v>22.136692879570006</v>
      </c>
      <c r="AA2578">
        <f t="shared" si="3268"/>
        <v>23.764806221056816</v>
      </c>
      <c r="AB2578">
        <f t="shared" si="3269"/>
        <v>16.914942550700413</v>
      </c>
      <c r="AC2578">
        <f t="shared" si="3270"/>
        <v>16.838510259217884</v>
      </c>
      <c r="AD2578">
        <f t="shared" si="3198"/>
        <v>14.553400609087641</v>
      </c>
      <c r="AE2578">
        <f t="shared" si="3251"/>
        <v>8882.1199220000017</v>
      </c>
      <c r="AF2578">
        <f t="shared" si="3253"/>
        <v>8878.8665364999997</v>
      </c>
      <c r="AG2578">
        <f t="shared" si="3195"/>
        <v>8867.1774412999985</v>
      </c>
      <c r="AH2578">
        <f t="shared" si="3260"/>
        <v>8912.3598632000012</v>
      </c>
      <c r="AI2578">
        <f t="shared" si="3261"/>
        <v>9026.5325816937238</v>
      </c>
      <c r="AJ2578">
        <f t="shared" si="3262"/>
        <v>8798.1871447062786</v>
      </c>
      <c r="AK2578">
        <f t="shared" si="3263"/>
        <v>0.58316236159798396</v>
      </c>
      <c r="AL2578">
        <f t="shared" si="3242"/>
        <v>0.54110822423333771</v>
      </c>
      <c r="AM2578">
        <f t="shared" si="3243"/>
        <v>209824.99500273712</v>
      </c>
      <c r="AN2578">
        <f t="shared" si="3196"/>
        <v>157462.56682137609</v>
      </c>
      <c r="AO2578">
        <f t="shared" si="3197"/>
        <v>7929343</v>
      </c>
      <c r="AP2578">
        <f t="shared" si="3199"/>
        <v>1.985821105498603E-2</v>
      </c>
      <c r="AQ2578">
        <f t="shared" si="3200"/>
        <v>8885.8772882148587</v>
      </c>
      <c r="AR2578">
        <f t="shared" si="3201"/>
        <v>8891.2163511020335</v>
      </c>
      <c r="AS2578">
        <f t="shared" si="3202"/>
        <v>8889.4972691955645</v>
      </c>
      <c r="AT2578">
        <f t="shared" si="3203"/>
        <v>8859.054336300127</v>
      </c>
      <c r="AU2578">
        <f t="shared" si="3204"/>
        <v>8884.7226327945828</v>
      </c>
      <c r="AV2578">
        <f t="shared" si="3205"/>
        <v>8847.3244432714746</v>
      </c>
      <c r="AW2578">
        <f t="shared" si="3206"/>
        <v>37.398189523108158</v>
      </c>
      <c r="AX2578">
        <f t="shared" si="3233"/>
        <v>41.732171285458691</v>
      </c>
      <c r="AY2578">
        <f t="shared" si="3207"/>
        <v>-4.3339817623505326</v>
      </c>
      <c r="AZ2578">
        <f t="shared" si="3244"/>
        <v>8888.8997393333339</v>
      </c>
      <c r="BA2578">
        <f t="shared" si="3245"/>
        <v>3446839763.0215473</v>
      </c>
      <c r="BB2578">
        <f t="shared" si="3248"/>
        <v>3446839763.0215473</v>
      </c>
      <c r="BC2578">
        <f t="shared" si="3249"/>
        <v>0</v>
      </c>
      <c r="BD2578">
        <f t="shared" si="3264"/>
        <v>20186526072.626549</v>
      </c>
      <c r="BE2578">
        <f t="shared" si="3265"/>
        <v>21157427978.276157</v>
      </c>
      <c r="BF2578">
        <f t="shared" si="3266"/>
        <v>0.95411058912044966</v>
      </c>
      <c r="BG2578">
        <f t="shared" si="3267"/>
        <v>48.825823596293873</v>
      </c>
      <c r="BH2578">
        <f t="shared" si="3208"/>
        <v>108742877</v>
      </c>
      <c r="BI2578">
        <f t="shared" si="3209"/>
        <v>0.42270620641192891</v>
      </c>
      <c r="BJ2578">
        <f t="shared" si="3250"/>
        <v>13734.960900000078</v>
      </c>
      <c r="BK2578">
        <f t="shared" si="3210"/>
        <v>1.5734062208575091E-2</v>
      </c>
      <c r="BL2578">
        <f t="shared" si="3211"/>
        <v>1.0157340622085751</v>
      </c>
      <c r="BM2578">
        <f t="shared" si="3212"/>
        <v>60.174306182187863</v>
      </c>
      <c r="BN2578">
        <f t="shared" si="3213"/>
        <v>8867.6748045000004</v>
      </c>
      <c r="BO2578">
        <f t="shared" si="3252"/>
        <v>8875.3299803999998</v>
      </c>
      <c r="BP2578">
        <f t="shared" si="3214"/>
        <v>8763.6198443235298</v>
      </c>
      <c r="BQ2578">
        <f t="shared" si="3215"/>
        <v>111.71013607647001</v>
      </c>
      <c r="BR2578">
        <f t="shared" si="3216"/>
        <v>-36</v>
      </c>
      <c r="BS2578">
        <f t="shared" si="3217"/>
        <v>-193</v>
      </c>
      <c r="BT2578">
        <f t="shared" si="3218"/>
        <v>-109.60058599999866</v>
      </c>
      <c r="BU2578">
        <f t="shared" si="3219"/>
        <v>-237</v>
      </c>
      <c r="BV2578">
        <f t="shared" si="3220"/>
        <v>8875.1899088666651</v>
      </c>
      <c r="BW2578">
        <f t="shared" si="3221"/>
        <v>8876.2403739047622</v>
      </c>
      <c r="BX2578">
        <f t="shared" si="3222"/>
        <v>8893.1962535272742</v>
      </c>
      <c r="BY2578">
        <f t="shared" si="3223"/>
        <v>8903.6482514285726</v>
      </c>
      <c r="BZ2578">
        <f t="shared" si="3224"/>
        <v>9094.9501949999994</v>
      </c>
      <c r="CA2578">
        <f t="shared" si="3225"/>
        <v>8750</v>
      </c>
      <c r="CB2578">
        <f t="shared" si="3226"/>
        <v>8900.2647398500012</v>
      </c>
      <c r="CC2578">
        <f t="shared" si="3227"/>
        <v>8882.3024305555573</v>
      </c>
      <c r="CD2578">
        <f t="shared" si="3228"/>
        <v>8941.7322635407545</v>
      </c>
      <c r="CE2578">
        <f t="shared" si="3229"/>
        <v>8781.2627329981042</v>
      </c>
      <c r="CF2578">
        <f t="shared" si="3230"/>
        <v>8793</v>
      </c>
      <c r="CG2578">
        <f t="shared" si="3231"/>
        <v>8869</v>
      </c>
      <c r="CH2578">
        <f t="shared" si="3232"/>
        <v>8780</v>
      </c>
    </row>
    <row r="2579" spans="1:86">
      <c r="A2579" s="1">
        <v>43278</v>
      </c>
      <c r="B2579">
        <v>8935.9501949999994</v>
      </c>
      <c r="C2579">
        <v>9012</v>
      </c>
      <c r="D2579">
        <v>8873</v>
      </c>
      <c r="E2579">
        <v>8898.2998050000006</v>
      </c>
      <c r="F2579">
        <v>501622</v>
      </c>
      <c r="G2579">
        <f t="shared" si="3246"/>
        <v>-319018.56426316145</v>
      </c>
      <c r="H2579">
        <f t="shared" si="3194"/>
        <v>219270.55975528312</v>
      </c>
      <c r="I2579">
        <f t="shared" si="3247"/>
        <v>8929.8125</v>
      </c>
      <c r="J2579">
        <f t="shared" si="3254"/>
        <v>8977.3251952499995</v>
      </c>
      <c r="K2579">
        <f t="shared" si="3255"/>
        <v>8827.75</v>
      </c>
      <c r="L2579">
        <f t="shared" si="3256"/>
        <v>8</v>
      </c>
      <c r="M2579">
        <f t="shared" si="3257"/>
        <v>3</v>
      </c>
      <c r="N2579">
        <f t="shared" si="3258"/>
        <v>20</v>
      </c>
      <c r="O2579">
        <f t="shared" si="3259"/>
        <v>70</v>
      </c>
      <c r="P2579">
        <f t="shared" si="3234"/>
        <v>139</v>
      </c>
      <c r="Q2579">
        <f t="shared" si="3235"/>
        <v>113.70019499999944</v>
      </c>
      <c r="R2579">
        <f t="shared" si="3236"/>
        <v>25.299805000000561</v>
      </c>
      <c r="S2579">
        <f t="shared" si="3237"/>
        <v>139</v>
      </c>
      <c r="T2579">
        <f t="shared" ref="T2579:T2642" si="3273">((T2578*13)+S2579)/14</f>
        <v>131.45130477168956</v>
      </c>
      <c r="U2579">
        <f t="shared" si="3238"/>
        <v>-117.95019499999944</v>
      </c>
      <c r="V2579">
        <f t="shared" si="3239"/>
        <v>137.95019499999944</v>
      </c>
      <c r="W2579">
        <f t="shared" si="3240"/>
        <v>0</v>
      </c>
      <c r="X2579">
        <f t="shared" si="3241"/>
        <v>137.95019499999944</v>
      </c>
      <c r="Y2579">
        <f t="shared" si="3271"/>
        <v>28.879642093523625</v>
      </c>
      <c r="Z2579">
        <f t="shared" si="3272"/>
        <v>30.409085888172108</v>
      </c>
      <c r="AA2579">
        <f t="shared" si="3268"/>
        <v>21.969840576084859</v>
      </c>
      <c r="AB2579">
        <f t="shared" si="3269"/>
        <v>23.13334655824676</v>
      </c>
      <c r="AC2579">
        <f t="shared" si="3270"/>
        <v>2.579653581234981</v>
      </c>
      <c r="AD2579">
        <f t="shared" si="3198"/>
        <v>13.881350460073534</v>
      </c>
      <c r="AE2579">
        <f t="shared" si="3251"/>
        <v>8872.1199220000017</v>
      </c>
      <c r="AF2579">
        <f t="shared" si="3253"/>
        <v>8884.8165691666673</v>
      </c>
      <c r="AG2579">
        <f t="shared" si="3195"/>
        <v>8882.6824217999983</v>
      </c>
      <c r="AH2579">
        <f t="shared" si="3260"/>
        <v>8905.4548828000006</v>
      </c>
      <c r="AI2579">
        <f t="shared" si="3261"/>
        <v>9013.6871324683798</v>
      </c>
      <c r="AJ2579">
        <f t="shared" si="3262"/>
        <v>8797.2226331316215</v>
      </c>
      <c r="AK2579">
        <f t="shared" si="3263"/>
        <v>0.46694572171453957</v>
      </c>
      <c r="AL2579">
        <f t="shared" si="3242"/>
        <v>-0.6359740287769704</v>
      </c>
      <c r="AM2579">
        <f t="shared" si="3243"/>
        <v>-319018.56426316145</v>
      </c>
      <c r="AN2579">
        <f t="shared" si="3196"/>
        <v>184416.0844333602</v>
      </c>
      <c r="AO2579">
        <f t="shared" si="3197"/>
        <v>7922703</v>
      </c>
      <c r="AP2579">
        <f t="shared" si="3199"/>
        <v>2.3276915016675521E-2</v>
      </c>
      <c r="AQ2579">
        <f t="shared" si="3200"/>
        <v>8890.1009439218069</v>
      </c>
      <c r="AR2579">
        <f t="shared" si="3201"/>
        <v>8857.0401354629539</v>
      </c>
      <c r="AS2579">
        <f t="shared" si="3202"/>
        <v>8891.0817256403625</v>
      </c>
      <c r="AT2579">
        <f t="shared" si="3203"/>
        <v>8862.586428483115</v>
      </c>
      <c r="AU2579">
        <f t="shared" si="3204"/>
        <v>8886.7592086253953</v>
      </c>
      <c r="AV2579">
        <f t="shared" si="3205"/>
        <v>8850.8927185924713</v>
      </c>
      <c r="AW2579">
        <f t="shared" si="3206"/>
        <v>35.866490032924048</v>
      </c>
      <c r="AX2579">
        <f t="shared" si="3233"/>
        <v>40.559035034951762</v>
      </c>
      <c r="AY2579">
        <f t="shared" si="3207"/>
        <v>-4.692545002027714</v>
      </c>
      <c r="AZ2579">
        <f t="shared" si="3244"/>
        <v>8927.7666016666681</v>
      </c>
      <c r="BA2579">
        <f t="shared" si="3245"/>
        <v>4478364138.2612371</v>
      </c>
      <c r="BB2579">
        <f t="shared" si="3248"/>
        <v>4478364138.2612371</v>
      </c>
      <c r="BC2579">
        <f t="shared" si="3249"/>
        <v>0</v>
      </c>
      <c r="BD2579">
        <f t="shared" si="3264"/>
        <v>22279050338.621918</v>
      </c>
      <c r="BE2579">
        <f t="shared" si="3265"/>
        <v>21157427978.276157</v>
      </c>
      <c r="BF2579">
        <f t="shared" si="3266"/>
        <v>1.0530131716150664</v>
      </c>
      <c r="BG2579">
        <f t="shared" si="3267"/>
        <v>51.291106466047701</v>
      </c>
      <c r="BH2579">
        <f t="shared" si="3208"/>
        <v>108241255</v>
      </c>
      <c r="BI2579">
        <f t="shared" si="3209"/>
        <v>0.4052301973741218</v>
      </c>
      <c r="BJ2579">
        <f t="shared" si="3250"/>
        <v>-3404.9804000000222</v>
      </c>
      <c r="BK2579">
        <f t="shared" si="3210"/>
        <v>-3.7004266372795865E-3</v>
      </c>
      <c r="BL2579">
        <f t="shared" si="3211"/>
        <v>0.99629957336272046</v>
      </c>
      <c r="BM2579">
        <f t="shared" si="3212"/>
        <v>57.043404206013996</v>
      </c>
      <c r="BN2579">
        <f t="shared" si="3213"/>
        <v>8942.5</v>
      </c>
      <c r="BO2579">
        <f t="shared" si="3252"/>
        <v>8880.5299803999987</v>
      </c>
      <c r="BP2579">
        <f t="shared" si="3214"/>
        <v>8770.0463149117641</v>
      </c>
      <c r="BQ2579">
        <f t="shared" si="3215"/>
        <v>110.48366548823469</v>
      </c>
      <c r="BR2579">
        <f t="shared" si="3216"/>
        <v>-59.700194999999439</v>
      </c>
      <c r="BS2579">
        <f t="shared" si="3217"/>
        <v>-35</v>
      </c>
      <c r="BT2579">
        <f t="shared" si="3218"/>
        <v>-7.9501949999994395</v>
      </c>
      <c r="BU2579">
        <f t="shared" si="3219"/>
        <v>3.9003899999988789</v>
      </c>
      <c r="BV2579">
        <f t="shared" si="3220"/>
        <v>8880.5832031999998</v>
      </c>
      <c r="BW2579">
        <f t="shared" si="3221"/>
        <v>8881.7927363333329</v>
      </c>
      <c r="BX2579">
        <f t="shared" si="3222"/>
        <v>8890.6398793090902</v>
      </c>
      <c r="BY2579">
        <f t="shared" si="3223"/>
        <v>8906.6122860666692</v>
      </c>
      <c r="BZ2579">
        <f t="shared" si="3224"/>
        <v>9050.4003909999992</v>
      </c>
      <c r="CA2579">
        <f t="shared" si="3225"/>
        <v>8750</v>
      </c>
      <c r="CB2579">
        <f t="shared" si="3226"/>
        <v>8862.673968316667</v>
      </c>
      <c r="CC2579">
        <f t="shared" si="3227"/>
        <v>8897.6900447361131</v>
      </c>
      <c r="CD2579">
        <f t="shared" si="3228"/>
        <v>8930.88450809397</v>
      </c>
      <c r="CE2579">
        <f t="shared" si="3229"/>
        <v>8815.1914613498629</v>
      </c>
      <c r="CF2579">
        <f t="shared" si="3230"/>
        <v>8931.3496090000008</v>
      </c>
      <c r="CG2579">
        <f t="shared" si="3231"/>
        <v>8985.3496090000008</v>
      </c>
      <c r="CH2579">
        <f t="shared" si="3232"/>
        <v>8750</v>
      </c>
    </row>
    <row r="2580" spans="1:86">
      <c r="A2580" s="1">
        <v>43279</v>
      </c>
      <c r="B2580">
        <v>8892</v>
      </c>
      <c r="C2580">
        <v>8894.0498050000006</v>
      </c>
      <c r="D2580">
        <v>8735.0498050000006</v>
      </c>
      <c r="E2580">
        <v>8771.2998050000006</v>
      </c>
      <c r="F2580">
        <v>376404</v>
      </c>
      <c r="G2580">
        <f t="shared" si="3246"/>
        <v>-204773.24528301886</v>
      </c>
      <c r="H2580">
        <f t="shared" si="3194"/>
        <v>14497.314472264261</v>
      </c>
      <c r="I2580">
        <f t="shared" si="3247"/>
        <v>8823.0998537500018</v>
      </c>
      <c r="J2580">
        <f t="shared" si="3254"/>
        <v>8977.3251952499995</v>
      </c>
      <c r="K2580">
        <f t="shared" si="3255"/>
        <v>8823.0998537500018</v>
      </c>
      <c r="L2580">
        <f t="shared" si="3256"/>
        <v>9</v>
      </c>
      <c r="M2580">
        <f t="shared" si="3257"/>
        <v>1</v>
      </c>
      <c r="N2580">
        <f t="shared" si="3258"/>
        <v>10</v>
      </c>
      <c r="O2580">
        <f t="shared" si="3259"/>
        <v>90</v>
      </c>
      <c r="P2580">
        <f t="shared" si="3234"/>
        <v>159</v>
      </c>
      <c r="Q2580">
        <f t="shared" si="3235"/>
        <v>122.75</v>
      </c>
      <c r="R2580">
        <f t="shared" si="3236"/>
        <v>36.25</v>
      </c>
      <c r="S2580">
        <f t="shared" si="3237"/>
        <v>159</v>
      </c>
      <c r="T2580">
        <f t="shared" si="3273"/>
        <v>133.41906871656889</v>
      </c>
      <c r="U2580">
        <f t="shared" si="3238"/>
        <v>5.9501949999994395</v>
      </c>
      <c r="V2580">
        <f t="shared" si="3239"/>
        <v>-15.25</v>
      </c>
      <c r="W2580">
        <f t="shared" si="3240"/>
        <v>5.9501949999994395</v>
      </c>
      <c r="X2580">
        <f t="shared" si="3241"/>
        <v>0</v>
      </c>
      <c r="Y2580">
        <f t="shared" si="3271"/>
        <v>27.241824443986182</v>
      </c>
      <c r="Z2580">
        <f t="shared" si="3272"/>
        <v>28.237008324731242</v>
      </c>
      <c r="AA2580">
        <f t="shared" si="3268"/>
        <v>20.418239091338453</v>
      </c>
      <c r="AB2580">
        <f t="shared" si="3269"/>
        <v>21.164147371405374</v>
      </c>
      <c r="AC2580">
        <f t="shared" si="3270"/>
        <v>1.7938082527688137</v>
      </c>
      <c r="AD2580">
        <f t="shared" si="3198"/>
        <v>12.509684294743858</v>
      </c>
      <c r="AE2580">
        <f t="shared" si="3251"/>
        <v>8853.7699220000013</v>
      </c>
      <c r="AF2580">
        <f t="shared" si="3253"/>
        <v>8855.3165691666673</v>
      </c>
      <c r="AG2580">
        <f t="shared" si="3195"/>
        <v>8894.3874022999989</v>
      </c>
      <c r="AH2580">
        <f t="shared" si="3260"/>
        <v>8886.7848632999994</v>
      </c>
      <c r="AI2580">
        <f t="shared" si="3261"/>
        <v>9014.9042590955232</v>
      </c>
      <c r="AJ2580">
        <f t="shared" si="3262"/>
        <v>8758.6654675044756</v>
      </c>
      <c r="AK2580">
        <f t="shared" si="3263"/>
        <v>4.9306888379684249E-2</v>
      </c>
      <c r="AL2580">
        <f t="shared" si="3242"/>
        <v>-0.54402515723270439</v>
      </c>
      <c r="AM2580">
        <f t="shared" si="3243"/>
        <v>-204773.24528301886</v>
      </c>
      <c r="AN2580">
        <f t="shared" si="3196"/>
        <v>424486.81710473116</v>
      </c>
      <c r="AO2580">
        <f t="shared" si="3197"/>
        <v>7619148</v>
      </c>
      <c r="AP2580">
        <f t="shared" si="3199"/>
        <v>5.5713160724103428E-2</v>
      </c>
      <c r="AQ2580">
        <f t="shared" si="3200"/>
        <v>8849.7085566883925</v>
      </c>
      <c r="AR2580">
        <f t="shared" si="3201"/>
        <v>8848.0795854210119</v>
      </c>
      <c r="AS2580">
        <f t="shared" si="3202"/>
        <v>8869.520979925097</v>
      </c>
      <c r="AT2580">
        <f t="shared" si="3203"/>
        <v>8854.3706323696351</v>
      </c>
      <c r="AU2580">
        <f t="shared" si="3204"/>
        <v>8869.4402980815867</v>
      </c>
      <c r="AV2580">
        <f t="shared" si="3205"/>
        <v>8845.3212146409987</v>
      </c>
      <c r="AW2580">
        <f t="shared" si="3206"/>
        <v>24.119083440587929</v>
      </c>
      <c r="AX2580">
        <f t="shared" si="3233"/>
        <v>37.271044716078997</v>
      </c>
      <c r="AY2580">
        <f t="shared" si="3207"/>
        <v>-13.151961275491068</v>
      </c>
      <c r="AZ2580">
        <f t="shared" si="3244"/>
        <v>8800.1331383333327</v>
      </c>
      <c r="BA2580">
        <f t="shared" si="3245"/>
        <v>3312405313.8012199</v>
      </c>
      <c r="BB2580">
        <f t="shared" si="3248"/>
        <v>0</v>
      </c>
      <c r="BC2580">
        <f t="shared" si="3249"/>
        <v>3312405313.8012199</v>
      </c>
      <c r="BD2580">
        <f t="shared" si="3264"/>
        <v>19712297573.463421</v>
      </c>
      <c r="BE2580">
        <f t="shared" si="3265"/>
        <v>24469833292.077377</v>
      </c>
      <c r="BF2580">
        <f t="shared" si="3266"/>
        <v>0.80557547483765213</v>
      </c>
      <c r="BG2580">
        <f t="shared" si="3267"/>
        <v>44.615995623782226</v>
      </c>
      <c r="BH2580">
        <f t="shared" si="3208"/>
        <v>107864851</v>
      </c>
      <c r="BI2580">
        <f t="shared" si="3209"/>
        <v>0.27267617371165009</v>
      </c>
      <c r="BJ2580">
        <f t="shared" si="3250"/>
        <v>-12800</v>
      </c>
      <c r="BK2580">
        <f t="shared" si="3210"/>
        <v>-1.4272389420801269E-2</v>
      </c>
      <c r="BL2580">
        <f t="shared" si="3211"/>
        <v>0.98572761057919878</v>
      </c>
      <c r="BM2580">
        <f t="shared" si="3212"/>
        <v>67.524850526428722</v>
      </c>
      <c r="BN2580">
        <f t="shared" si="3213"/>
        <v>8814.5498050000006</v>
      </c>
      <c r="BO2580">
        <f t="shared" si="3252"/>
        <v>8859.5449219000002</v>
      </c>
      <c r="BP2580">
        <f t="shared" si="3214"/>
        <v>8772.4294002794122</v>
      </c>
      <c r="BQ2580">
        <f t="shared" si="3215"/>
        <v>87.11552162058797</v>
      </c>
      <c r="BR2580">
        <f t="shared" si="3216"/>
        <v>-180.29980400000022</v>
      </c>
      <c r="BS2580">
        <f t="shared" si="3217"/>
        <v>-165.95019499999944</v>
      </c>
      <c r="BT2580">
        <f t="shared" si="3218"/>
        <v>-100.95019499999944</v>
      </c>
      <c r="BU2580">
        <f t="shared" si="3219"/>
        <v>-103</v>
      </c>
      <c r="BV2580">
        <f t="shared" si="3220"/>
        <v>8846.9764975333328</v>
      </c>
      <c r="BW2580">
        <f t="shared" si="3221"/>
        <v>8849.3593751428562</v>
      </c>
      <c r="BX2580">
        <f t="shared" si="3222"/>
        <v>8866.2480469818202</v>
      </c>
      <c r="BY2580">
        <f t="shared" si="3223"/>
        <v>8896.0044178000026</v>
      </c>
      <c r="BZ2580">
        <f t="shared" si="3224"/>
        <v>9050.4003909999992</v>
      </c>
      <c r="CA2580">
        <f t="shared" si="3225"/>
        <v>8735.0498050000006</v>
      </c>
      <c r="CB2580">
        <f t="shared" si="3226"/>
        <v>8860.6849252833345</v>
      </c>
      <c r="CC2580">
        <f t="shared" si="3227"/>
        <v>8861.4477351250007</v>
      </c>
      <c r="CD2580">
        <f t="shared" si="3228"/>
        <v>8919.0898532576593</v>
      </c>
      <c r="CE2580">
        <f t="shared" si="3229"/>
        <v>8872.3958180183872</v>
      </c>
      <c r="CF2580">
        <f t="shared" si="3230"/>
        <v>8898.2998050000006</v>
      </c>
      <c r="CG2580">
        <f t="shared" si="3231"/>
        <v>9012</v>
      </c>
      <c r="CH2580">
        <f t="shared" si="3232"/>
        <v>8873</v>
      </c>
    </row>
    <row r="2581" spans="1:86">
      <c r="A2581" s="1">
        <v>43280</v>
      </c>
      <c r="B2581">
        <v>8750.2998050000006</v>
      </c>
      <c r="C2581">
        <v>8900</v>
      </c>
      <c r="D2581">
        <v>8750.2998050000006</v>
      </c>
      <c r="E2581">
        <v>8825.5996090000008</v>
      </c>
      <c r="F2581">
        <v>458807</v>
      </c>
      <c r="G2581">
        <f t="shared" si="3246"/>
        <v>2756.5560638812958</v>
      </c>
      <c r="H2581">
        <f t="shared" ref="H2581:H2644" si="3274">SUM(H2580,G2581)</f>
        <v>17253.870536145558</v>
      </c>
      <c r="I2581">
        <f t="shared" si="3247"/>
        <v>8806.5498047500005</v>
      </c>
      <c r="J2581">
        <f t="shared" si="3254"/>
        <v>8977.3251952499995</v>
      </c>
      <c r="K2581">
        <f t="shared" si="3255"/>
        <v>8806.5498047500005</v>
      </c>
      <c r="L2581">
        <f t="shared" si="3256"/>
        <v>10</v>
      </c>
      <c r="M2581">
        <f t="shared" si="3257"/>
        <v>1</v>
      </c>
      <c r="N2581">
        <f t="shared" si="3258"/>
        <v>0</v>
      </c>
      <c r="O2581">
        <f t="shared" si="3259"/>
        <v>90</v>
      </c>
      <c r="P2581">
        <f t="shared" si="3234"/>
        <v>149.70019499999944</v>
      </c>
      <c r="Q2581">
        <f t="shared" si="3235"/>
        <v>74.400390999999217</v>
      </c>
      <c r="R2581">
        <f t="shared" si="3236"/>
        <v>75.299804000000222</v>
      </c>
      <c r="S2581">
        <f t="shared" si="3237"/>
        <v>149.70019499999944</v>
      </c>
      <c r="T2581">
        <f t="shared" si="3273"/>
        <v>134.58200630824248</v>
      </c>
      <c r="U2581">
        <f t="shared" si="3238"/>
        <v>35</v>
      </c>
      <c r="V2581">
        <f t="shared" si="3239"/>
        <v>-49.75</v>
      </c>
      <c r="W2581">
        <f t="shared" si="3240"/>
        <v>35</v>
      </c>
      <c r="X2581">
        <f t="shared" si="3241"/>
        <v>0</v>
      </c>
      <c r="Y2581">
        <f t="shared" si="3271"/>
        <v>27.795979840844314</v>
      </c>
      <c r="Z2581">
        <f t="shared" si="3272"/>
        <v>26.22007915867901</v>
      </c>
      <c r="AA2581">
        <f t="shared" si="3268"/>
        <v>20.653563283327237</v>
      </c>
      <c r="AB2581">
        <f t="shared" si="3269"/>
        <v>19.482603862083426</v>
      </c>
      <c r="AC2581">
        <f t="shared" si="3270"/>
        <v>2.9174669743662944</v>
      </c>
      <c r="AD2581">
        <f t="shared" si="3198"/>
        <v>11.097794024675013</v>
      </c>
      <c r="AE2581">
        <f t="shared" si="3251"/>
        <v>8843.9097655999994</v>
      </c>
      <c r="AF2581">
        <f t="shared" si="3253"/>
        <v>8849.0748698333337</v>
      </c>
      <c r="AG2581">
        <f t="shared" si="3195"/>
        <v>8895.2249022999986</v>
      </c>
      <c r="AH2581">
        <f t="shared" si="3260"/>
        <v>8874.1848633000009</v>
      </c>
      <c r="AI2581">
        <f t="shared" si="3261"/>
        <v>8999.0712645311633</v>
      </c>
      <c r="AJ2581">
        <f t="shared" si="3262"/>
        <v>8749.2984620688385</v>
      </c>
      <c r="AK2581">
        <f t="shared" si="3263"/>
        <v>0.30548220694553568</v>
      </c>
      <c r="AL2581">
        <f t="shared" si="3242"/>
        <v>6.008095046242311E-3</v>
      </c>
      <c r="AM2581">
        <f t="shared" si="3243"/>
        <v>2756.5560638812958</v>
      </c>
      <c r="AN2581">
        <f t="shared" si="3196"/>
        <v>-267972.05217678519</v>
      </c>
      <c r="AO2581">
        <f t="shared" si="3197"/>
        <v>7075945</v>
      </c>
      <c r="AP2581">
        <f t="shared" si="3199"/>
        <v>-3.7870850066921827E-2</v>
      </c>
      <c r="AQ2581">
        <f t="shared" si="3200"/>
        <v>8841.5115144743395</v>
      </c>
      <c r="AR2581">
        <f t="shared" si="3201"/>
        <v>8840.3760980010229</v>
      </c>
      <c r="AS2581">
        <f t="shared" si="3202"/>
        <v>8861.6151331585788</v>
      </c>
      <c r="AT2581">
        <f t="shared" si="3203"/>
        <v>8851.7812402663676</v>
      </c>
      <c r="AU2581">
        <f t="shared" si="3204"/>
        <v>8862.8641947193482</v>
      </c>
      <c r="AV2581">
        <f t="shared" si="3205"/>
        <v>8843.9407022461291</v>
      </c>
      <c r="AW2581">
        <f t="shared" si="3206"/>
        <v>18.923492473219085</v>
      </c>
      <c r="AX2581">
        <f t="shared" si="3233"/>
        <v>33.601534267507013</v>
      </c>
      <c r="AY2581">
        <f t="shared" si="3207"/>
        <v>-14.678041794287928</v>
      </c>
      <c r="AZ2581">
        <f t="shared" si="3244"/>
        <v>8825.2998046666671</v>
      </c>
      <c r="BA2581">
        <f t="shared" si="3245"/>
        <v>4049109327.4796996</v>
      </c>
      <c r="BB2581">
        <f t="shared" si="3248"/>
        <v>4049109327.4796996</v>
      </c>
      <c r="BC2581">
        <f t="shared" si="3249"/>
        <v>0</v>
      </c>
      <c r="BD2581">
        <f t="shared" si="3264"/>
        <v>20722064058.846203</v>
      </c>
      <c r="BE2581">
        <f t="shared" si="3265"/>
        <v>24469833292.077377</v>
      </c>
      <c r="BF2581">
        <f t="shared" si="3266"/>
        <v>0.84684124372663405</v>
      </c>
      <c r="BG2581">
        <f t="shared" si="3267"/>
        <v>45.853494262335296</v>
      </c>
      <c r="BH2581">
        <f t="shared" si="3208"/>
        <v>108323658</v>
      </c>
      <c r="BI2581">
        <f t="shared" si="3209"/>
        <v>0.21397127265239368</v>
      </c>
      <c r="BJ2581">
        <f t="shared" si="3250"/>
        <v>5329.9804000000222</v>
      </c>
      <c r="BK2581">
        <f t="shared" si="3210"/>
        <v>6.1906222802972834E-3</v>
      </c>
      <c r="BL2581">
        <f t="shared" si="3211"/>
        <v>1.0061906222802972</v>
      </c>
      <c r="BM2581">
        <f t="shared" si="3212"/>
        <v>65.820912778728783</v>
      </c>
      <c r="BN2581">
        <f t="shared" si="3213"/>
        <v>8825.1499025000012</v>
      </c>
      <c r="BO2581">
        <f t="shared" si="3252"/>
        <v>8854.8749024000008</v>
      </c>
      <c r="BP2581">
        <f t="shared" si="3214"/>
        <v>8775.4029325735282</v>
      </c>
      <c r="BQ2581">
        <f t="shared" si="3215"/>
        <v>79.471969826472559</v>
      </c>
      <c r="BR2581">
        <f t="shared" si="3216"/>
        <v>-147.85058599999866</v>
      </c>
      <c r="BS2581">
        <f t="shared" si="3217"/>
        <v>-187.65038999999888</v>
      </c>
      <c r="BT2581">
        <f t="shared" si="3218"/>
        <v>-150.40039099999922</v>
      </c>
      <c r="BU2581">
        <f t="shared" si="3219"/>
        <v>-197.20019499999944</v>
      </c>
      <c r="BV2581">
        <f t="shared" si="3220"/>
        <v>8837.5863931999993</v>
      </c>
      <c r="BW2581">
        <f t="shared" si="3221"/>
        <v>8840.8688150952385</v>
      </c>
      <c r="BX2581">
        <f t="shared" si="3222"/>
        <v>8855.12345529091</v>
      </c>
      <c r="BY2581">
        <f t="shared" si="3223"/>
        <v>8889.4531993904766</v>
      </c>
      <c r="BZ2581">
        <f t="shared" si="3224"/>
        <v>9050.4003909999992</v>
      </c>
      <c r="CA2581">
        <f t="shared" si="3225"/>
        <v>8735.0498050000006</v>
      </c>
      <c r="CB2581">
        <f t="shared" si="3226"/>
        <v>8844.357669236666</v>
      </c>
      <c r="CC2581">
        <f t="shared" si="3227"/>
        <v>8858.7499160416683</v>
      </c>
      <c r="CD2581">
        <f t="shared" si="3228"/>
        <v>8906.1049976944851</v>
      </c>
      <c r="CE2581">
        <f t="shared" si="3229"/>
        <v>8880.7831236159964</v>
      </c>
      <c r="CF2581">
        <f t="shared" si="3230"/>
        <v>8771.2998050000006</v>
      </c>
      <c r="CG2581">
        <f t="shared" si="3231"/>
        <v>8894.0498050000006</v>
      </c>
      <c r="CH2581">
        <f t="shared" si="3232"/>
        <v>8735.0498050000006</v>
      </c>
    </row>
    <row r="2582" spans="1:86">
      <c r="A2582" s="1">
        <v>43283</v>
      </c>
      <c r="B2582">
        <v>8878</v>
      </c>
      <c r="C2582">
        <v>8935</v>
      </c>
      <c r="D2582">
        <v>8800.0498050000006</v>
      </c>
      <c r="E2582">
        <v>8821.0498050000006</v>
      </c>
      <c r="F2582">
        <v>298529</v>
      </c>
      <c r="G2582">
        <f t="shared" si="3246"/>
        <v>-205619.03421595611</v>
      </c>
      <c r="H2582">
        <f t="shared" si="3274"/>
        <v>-188365.16367981056</v>
      </c>
      <c r="I2582">
        <f t="shared" si="3247"/>
        <v>8858.5249025000012</v>
      </c>
      <c r="J2582">
        <f t="shared" si="3254"/>
        <v>8929.8125</v>
      </c>
      <c r="K2582">
        <f t="shared" si="3255"/>
        <v>8806.5498047500005</v>
      </c>
      <c r="L2582">
        <f t="shared" si="3256"/>
        <v>4</v>
      </c>
      <c r="M2582">
        <f t="shared" si="3257"/>
        <v>2</v>
      </c>
      <c r="N2582">
        <f t="shared" si="3258"/>
        <v>60</v>
      </c>
      <c r="O2582">
        <f t="shared" si="3259"/>
        <v>80</v>
      </c>
      <c r="P2582">
        <f t="shared" si="3234"/>
        <v>134.95019499999944</v>
      </c>
      <c r="Q2582">
        <f t="shared" si="3235"/>
        <v>113.95019499999944</v>
      </c>
      <c r="R2582">
        <f t="shared" si="3236"/>
        <v>21</v>
      </c>
      <c r="S2582">
        <f t="shared" si="3237"/>
        <v>134.95019499999944</v>
      </c>
      <c r="T2582">
        <f t="shared" si="3273"/>
        <v>134.60830550051085</v>
      </c>
      <c r="U2582">
        <f t="shared" si="3238"/>
        <v>60</v>
      </c>
      <c r="V2582">
        <f t="shared" si="3239"/>
        <v>50.049805000000561</v>
      </c>
      <c r="W2582">
        <f t="shared" si="3240"/>
        <v>60</v>
      </c>
      <c r="X2582">
        <f t="shared" si="3241"/>
        <v>0</v>
      </c>
      <c r="Y2582">
        <f t="shared" si="3271"/>
        <v>30.096266995069723</v>
      </c>
      <c r="Z2582">
        <f t="shared" si="3272"/>
        <v>24.347216361630508</v>
      </c>
      <c r="AA2582">
        <f t="shared" si="3268"/>
        <v>22.358402687830807</v>
      </c>
      <c r="AB2582">
        <f t="shared" si="3269"/>
        <v>18.087454760759993</v>
      </c>
      <c r="AC2582">
        <f t="shared" si="3270"/>
        <v>10.559667161215348</v>
      </c>
      <c r="AD2582">
        <f t="shared" si="3198"/>
        <v>10.038609634117407</v>
      </c>
      <c r="AE2582">
        <f t="shared" si="3251"/>
        <v>8849.5197265999996</v>
      </c>
      <c r="AF2582">
        <f t="shared" si="3253"/>
        <v>8840.0997721666663</v>
      </c>
      <c r="AG2582">
        <f t="shared" ref="AG2582:AG2645" si="3275">AVERAGE(E2563:E2582)</f>
        <v>8898.7849120999981</v>
      </c>
      <c r="AH2582">
        <f t="shared" si="3260"/>
        <v>8858.9448243000006</v>
      </c>
      <c r="AI2582">
        <f t="shared" si="3261"/>
        <v>8967.8276484494509</v>
      </c>
      <c r="AJ2582">
        <f t="shared" si="3262"/>
        <v>8750.0620001505504</v>
      </c>
      <c r="AK2582">
        <f t="shared" si="3263"/>
        <v>0.32598256613923715</v>
      </c>
      <c r="AL2582">
        <f t="shared" si="3242"/>
        <v>-0.68877406957433318</v>
      </c>
      <c r="AM2582">
        <f t="shared" si="3243"/>
        <v>-205619.03421595611</v>
      </c>
      <c r="AN2582">
        <f t="shared" ref="AN2582:AN2645" si="3276">SUM(AM2563:AM2582)</f>
        <v>-251924.0241728852</v>
      </c>
      <c r="AO2582">
        <f t="shared" ref="AO2582:AO2645" si="3277">SUM(F2563:F2582)</f>
        <v>6993784</v>
      </c>
      <c r="AP2582">
        <f t="shared" si="3199"/>
        <v>-3.602113307658418E-2</v>
      </c>
      <c r="AQ2582">
        <f t="shared" si="3200"/>
        <v>8834.5545332530637</v>
      </c>
      <c r="AR2582">
        <f t="shared" si="3201"/>
        <v>8878.7867715057309</v>
      </c>
      <c r="AS2582">
        <f t="shared" si="3202"/>
        <v>8854.3133740900339</v>
      </c>
      <c r="AT2582">
        <f t="shared" si="3203"/>
        <v>8849.0154110923941</v>
      </c>
      <c r="AU2582">
        <f t="shared" si="3204"/>
        <v>8856.5920362614452</v>
      </c>
      <c r="AV2582">
        <f t="shared" si="3205"/>
        <v>8842.3383394389002</v>
      </c>
      <c r="AW2582">
        <f t="shared" si="3206"/>
        <v>14.253696822544953</v>
      </c>
      <c r="AX2582">
        <f t="shared" si="3233"/>
        <v>29.7319667785146</v>
      </c>
      <c r="AY2582">
        <f t="shared" si="3207"/>
        <v>-15.478269955969647</v>
      </c>
      <c r="AZ2582">
        <f t="shared" si="3244"/>
        <v>8852.0332033333343</v>
      </c>
      <c r="BA2582">
        <f t="shared" si="3245"/>
        <v>2642588620.157897</v>
      </c>
      <c r="BB2582">
        <f t="shared" si="3248"/>
        <v>2642588620.157897</v>
      </c>
      <c r="BC2582">
        <f t="shared" si="3249"/>
        <v>0</v>
      </c>
      <c r="BD2582">
        <f t="shared" si="3264"/>
        <v>20269377392.004105</v>
      </c>
      <c r="BE2582">
        <f t="shared" si="3265"/>
        <v>24469833292.077377</v>
      </c>
      <c r="BF2582">
        <f t="shared" si="3266"/>
        <v>0.82834145823816219</v>
      </c>
      <c r="BG2582">
        <f t="shared" si="3267"/>
        <v>45.305621360048015</v>
      </c>
      <c r="BH2582">
        <f t="shared" si="3208"/>
        <v>108025129</v>
      </c>
      <c r="BI2582">
        <f t="shared" si="3209"/>
        <v>0.16119827443121154</v>
      </c>
      <c r="BJ2582">
        <f t="shared" si="3250"/>
        <v>-554.9804000000222</v>
      </c>
      <c r="BK2582">
        <f t="shared" si="3210"/>
        <v>-5.1552349999659062E-4</v>
      </c>
      <c r="BL2582">
        <f t="shared" si="3211"/>
        <v>0.99948447650000338</v>
      </c>
      <c r="BM2582">
        <f t="shared" si="3212"/>
        <v>57.386287063905591</v>
      </c>
      <c r="BN2582">
        <f t="shared" si="3213"/>
        <v>8867.5249025000012</v>
      </c>
      <c r="BO2582">
        <f t="shared" si="3252"/>
        <v>8863.479882900001</v>
      </c>
      <c r="BP2582">
        <f t="shared" si="3214"/>
        <v>8780.4867589852929</v>
      </c>
      <c r="BQ2582">
        <f t="shared" si="3215"/>
        <v>82.993123914708121</v>
      </c>
      <c r="BR2582">
        <f t="shared" si="3216"/>
        <v>-41.549804000000222</v>
      </c>
      <c r="BS2582">
        <f t="shared" si="3217"/>
        <v>-20</v>
      </c>
      <c r="BT2582">
        <f t="shared" si="3218"/>
        <v>-49.799805000000561</v>
      </c>
      <c r="BU2582">
        <f t="shared" si="3219"/>
        <v>-92</v>
      </c>
      <c r="BV2582">
        <f t="shared" si="3220"/>
        <v>8829.9664063333348</v>
      </c>
      <c r="BW2582">
        <f t="shared" si="3221"/>
        <v>8832.8616537142861</v>
      </c>
      <c r="BX2582">
        <f t="shared" si="3222"/>
        <v>8845.4625355999997</v>
      </c>
      <c r="BY2582">
        <f t="shared" si="3223"/>
        <v>8882.3889044095231</v>
      </c>
      <c r="BZ2582">
        <f t="shared" si="3224"/>
        <v>9012</v>
      </c>
      <c r="CA2582">
        <f t="shared" si="3225"/>
        <v>8735.0498050000006</v>
      </c>
      <c r="CB2582">
        <f t="shared" si="3226"/>
        <v>8883.8628645199988</v>
      </c>
      <c r="CC2582">
        <f t="shared" si="3227"/>
        <v>8843.6480197250003</v>
      </c>
      <c r="CD2582">
        <f t="shared" si="3228"/>
        <v>8876.540736097264</v>
      </c>
      <c r="CE2582">
        <f t="shared" si="3229"/>
        <v>8904.9471398931673</v>
      </c>
      <c r="CF2582">
        <f t="shared" si="3230"/>
        <v>8825.5996090000008</v>
      </c>
      <c r="CG2582">
        <f t="shared" si="3231"/>
        <v>8900</v>
      </c>
      <c r="CH2582">
        <f t="shared" si="3232"/>
        <v>8750.2998050000006</v>
      </c>
    </row>
    <row r="2583" spans="1:86">
      <c r="A2583" s="1">
        <v>43284</v>
      </c>
      <c r="B2583">
        <v>8825</v>
      </c>
      <c r="C2583">
        <v>8995</v>
      </c>
      <c r="D2583">
        <v>8750</v>
      </c>
      <c r="E2583">
        <v>8975.1503909999992</v>
      </c>
      <c r="F2583">
        <v>375718</v>
      </c>
      <c r="G2583">
        <f t="shared" si="3246"/>
        <v>314837.54780194047</v>
      </c>
      <c r="H2583">
        <f t="shared" si="3274"/>
        <v>126472.38412212991</v>
      </c>
      <c r="I2583">
        <f t="shared" si="3247"/>
        <v>8886.2875977500007</v>
      </c>
      <c r="J2583">
        <f t="shared" si="3254"/>
        <v>8929.8125</v>
      </c>
      <c r="K2583">
        <f t="shared" si="3255"/>
        <v>8806.5498047500005</v>
      </c>
      <c r="L2583">
        <f t="shared" si="3256"/>
        <v>5</v>
      </c>
      <c r="M2583">
        <f t="shared" si="3257"/>
        <v>3</v>
      </c>
      <c r="N2583">
        <f t="shared" si="3258"/>
        <v>50</v>
      </c>
      <c r="O2583">
        <f t="shared" si="3259"/>
        <v>70</v>
      </c>
      <c r="P2583">
        <f t="shared" si="3234"/>
        <v>245</v>
      </c>
      <c r="Q2583">
        <f t="shared" si="3235"/>
        <v>19.849609000000783</v>
      </c>
      <c r="R2583">
        <f t="shared" si="3236"/>
        <v>225.15039099999922</v>
      </c>
      <c r="S2583">
        <f t="shared" si="3237"/>
        <v>245</v>
      </c>
      <c r="T2583">
        <f t="shared" si="3273"/>
        <v>142.49342653618865</v>
      </c>
      <c r="U2583">
        <f t="shared" si="3238"/>
        <v>254.25</v>
      </c>
      <c r="V2583">
        <f t="shared" si="3239"/>
        <v>-202.5</v>
      </c>
      <c r="W2583">
        <f t="shared" si="3240"/>
        <v>254.25</v>
      </c>
      <c r="X2583">
        <f t="shared" si="3241"/>
        <v>0</v>
      </c>
      <c r="Y2583">
        <f t="shared" si="3271"/>
        <v>46.107247923993313</v>
      </c>
      <c r="Z2583">
        <f t="shared" si="3272"/>
        <v>22.608129478656902</v>
      </c>
      <c r="AA2583">
        <f t="shared" si="3268"/>
        <v>32.357456090989281</v>
      </c>
      <c r="AB2583">
        <f t="shared" si="3269"/>
        <v>15.866085915840603</v>
      </c>
      <c r="AC2583">
        <f t="shared" si="3270"/>
        <v>34.1977579598218</v>
      </c>
      <c r="AD2583">
        <f t="shared" si="3198"/>
        <v>11.045485882097953</v>
      </c>
      <c r="AE2583">
        <f t="shared" si="3251"/>
        <v>8858.2798830000011</v>
      </c>
      <c r="AF2583">
        <f t="shared" si="3253"/>
        <v>8870.4581706666668</v>
      </c>
      <c r="AG2583">
        <f t="shared" si="3275"/>
        <v>8907.0224120999974</v>
      </c>
      <c r="AH2583">
        <f t="shared" si="3260"/>
        <v>8870.1999025000005</v>
      </c>
      <c r="AI2583">
        <f t="shared" si="3261"/>
        <v>8999.6020383630639</v>
      </c>
      <c r="AJ2583">
        <f t="shared" si="3262"/>
        <v>8740.797766636937</v>
      </c>
      <c r="AK2583">
        <f t="shared" si="3263"/>
        <v>0.90552069639352772</v>
      </c>
      <c r="AL2583">
        <f t="shared" si="3242"/>
        <v>0.8379623755101977</v>
      </c>
      <c r="AM2583">
        <f t="shared" si="3243"/>
        <v>314837.54780194047</v>
      </c>
      <c r="AN2583">
        <f t="shared" si="3276"/>
        <v>-233209.69165662047</v>
      </c>
      <c r="AO2583">
        <f t="shared" si="3277"/>
        <v>6968616</v>
      </c>
      <c r="AP2583">
        <f t="shared" si="3199"/>
        <v>-3.3465711363148791E-2</v>
      </c>
      <c r="AQ2583">
        <f t="shared" si="3200"/>
        <v>8882.3571248870212</v>
      </c>
      <c r="AR2583">
        <f t="shared" si="3201"/>
        <v>8976.2604860515985</v>
      </c>
      <c r="AS2583">
        <f t="shared" si="3202"/>
        <v>8876.0640371338268</v>
      </c>
      <c r="AT2583">
        <f t="shared" si="3203"/>
        <v>8860.3675592840791</v>
      </c>
      <c r="AU2583">
        <f t="shared" si="3204"/>
        <v>8874.3757894722276</v>
      </c>
      <c r="AV2583">
        <f t="shared" si="3205"/>
        <v>8851.6351830481763</v>
      </c>
      <c r="AW2583">
        <f t="shared" si="3206"/>
        <v>22.740606424051293</v>
      </c>
      <c r="AX2583">
        <f t="shared" si="3233"/>
        <v>28.333694707621937</v>
      </c>
      <c r="AY2583">
        <f t="shared" si="3207"/>
        <v>-5.5930882835706441</v>
      </c>
      <c r="AZ2583">
        <f t="shared" si="3244"/>
        <v>8906.7167969999991</v>
      </c>
      <c r="BA2583">
        <f t="shared" si="3245"/>
        <v>3346413821.5352459</v>
      </c>
      <c r="BB2583">
        <f t="shared" si="3248"/>
        <v>3346413821.5352459</v>
      </c>
      <c r="BC2583">
        <f t="shared" si="3249"/>
        <v>0</v>
      </c>
      <c r="BD2583">
        <f t="shared" si="3264"/>
        <v>23615791213.539352</v>
      </c>
      <c r="BE2583">
        <f t="shared" si="3265"/>
        <v>21144517697.178635</v>
      </c>
      <c r="BF2583">
        <f t="shared" si="3266"/>
        <v>1.1168753788453858</v>
      </c>
      <c r="BG2583">
        <f t="shared" si="3267"/>
        <v>52.76056351765812</v>
      </c>
      <c r="BH2583">
        <f t="shared" si="3208"/>
        <v>108400847</v>
      </c>
      <c r="BI2583">
        <f t="shared" si="3209"/>
        <v>0.25690853671423303</v>
      </c>
      <c r="BJ2583">
        <f t="shared" si="3250"/>
        <v>15310.058599999866</v>
      </c>
      <c r="BK2583">
        <f t="shared" si="3210"/>
        <v>1.7469642435603349E-2</v>
      </c>
      <c r="BL2583">
        <f t="shared" si="3211"/>
        <v>1.0174696424356033</v>
      </c>
      <c r="BM2583">
        <f t="shared" si="3212"/>
        <v>68.200913902992212</v>
      </c>
      <c r="BN2583">
        <f t="shared" si="3213"/>
        <v>8872.5</v>
      </c>
      <c r="BO2583">
        <f t="shared" si="3252"/>
        <v>8864.4449220000006</v>
      </c>
      <c r="BP2583">
        <f t="shared" si="3214"/>
        <v>8785.4360208235303</v>
      </c>
      <c r="BQ2583">
        <f t="shared" si="3215"/>
        <v>79.008901176470317</v>
      </c>
      <c r="BR2583">
        <f t="shared" si="3216"/>
        <v>26.850585999998657</v>
      </c>
      <c r="BS2583">
        <f t="shared" si="3217"/>
        <v>-113</v>
      </c>
      <c r="BT2583">
        <f t="shared" si="3218"/>
        <v>25</v>
      </c>
      <c r="BU2583">
        <f t="shared" si="3219"/>
        <v>-48</v>
      </c>
      <c r="BV2583">
        <f t="shared" si="3220"/>
        <v>8871.8432944666674</v>
      </c>
      <c r="BW2583">
        <f t="shared" si="3221"/>
        <v>8871.4475448095236</v>
      </c>
      <c r="BX2583">
        <f t="shared" si="3222"/>
        <v>8866.5908204545449</v>
      </c>
      <c r="BY2583">
        <f t="shared" si="3223"/>
        <v>8889.6618071619032</v>
      </c>
      <c r="BZ2583">
        <f t="shared" si="3224"/>
        <v>9012</v>
      </c>
      <c r="CA2583">
        <f t="shared" si="3225"/>
        <v>8735.0498050000006</v>
      </c>
      <c r="CB2583">
        <f t="shared" si="3226"/>
        <v>8850.4349644000013</v>
      </c>
      <c r="CC2583">
        <f t="shared" si="3227"/>
        <v>8881.6287488777798</v>
      </c>
      <c r="CD2583">
        <f t="shared" si="3228"/>
        <v>8884.6703650224208</v>
      </c>
      <c r="CE2583">
        <f t="shared" si="3229"/>
        <v>8922.3052306014688</v>
      </c>
      <c r="CF2583">
        <f t="shared" si="3230"/>
        <v>8821.0498050000006</v>
      </c>
      <c r="CG2583">
        <f t="shared" si="3231"/>
        <v>8935</v>
      </c>
      <c r="CH2583">
        <f t="shared" si="3232"/>
        <v>8800.0498050000006</v>
      </c>
    </row>
    <row r="2584" spans="1:86">
      <c r="A2584" s="1">
        <v>43285</v>
      </c>
      <c r="B2584">
        <v>9014</v>
      </c>
      <c r="C2584">
        <v>9249.25</v>
      </c>
      <c r="D2584">
        <v>8952.5</v>
      </c>
      <c r="E2584">
        <v>9220.7998050000006</v>
      </c>
      <c r="F2584">
        <v>656141</v>
      </c>
      <c r="G2584">
        <f t="shared" si="3246"/>
        <v>530329.10852573125</v>
      </c>
      <c r="H2584">
        <f t="shared" si="3274"/>
        <v>656801.49264786113</v>
      </c>
      <c r="I2584">
        <f t="shared" si="3247"/>
        <v>9109.1374512500006</v>
      </c>
      <c r="J2584">
        <f t="shared" si="3254"/>
        <v>9109.1374512500006</v>
      </c>
      <c r="K2584">
        <f t="shared" si="3255"/>
        <v>8806.5498047500005</v>
      </c>
      <c r="L2584">
        <f t="shared" si="3256"/>
        <v>1</v>
      </c>
      <c r="M2584">
        <f t="shared" si="3257"/>
        <v>4</v>
      </c>
      <c r="N2584">
        <f t="shared" si="3258"/>
        <v>90</v>
      </c>
      <c r="O2584">
        <f t="shared" si="3259"/>
        <v>60</v>
      </c>
      <c r="P2584">
        <f t="shared" si="3234"/>
        <v>296.75</v>
      </c>
      <c r="Q2584">
        <f t="shared" si="3235"/>
        <v>28.450194999999439</v>
      </c>
      <c r="R2584">
        <f t="shared" si="3236"/>
        <v>268.29980500000056</v>
      </c>
      <c r="S2584">
        <f t="shared" si="3237"/>
        <v>296.75</v>
      </c>
      <c r="T2584">
        <f t="shared" si="3273"/>
        <v>153.51175321217517</v>
      </c>
      <c r="U2584">
        <f t="shared" si="3238"/>
        <v>145.75</v>
      </c>
      <c r="V2584">
        <f t="shared" si="3239"/>
        <v>-273.25</v>
      </c>
      <c r="W2584">
        <f t="shared" si="3240"/>
        <v>145.75</v>
      </c>
      <c r="X2584">
        <f t="shared" si="3241"/>
        <v>0</v>
      </c>
      <c r="Y2584">
        <f t="shared" si="3271"/>
        <v>53.224587357993791</v>
      </c>
      <c r="Z2584">
        <f t="shared" si="3272"/>
        <v>20.993263087324266</v>
      </c>
      <c r="AA2584">
        <f t="shared" si="3268"/>
        <v>34.671343557929276</v>
      </c>
      <c r="AB2584">
        <f t="shared" si="3269"/>
        <v>13.675345794734412</v>
      </c>
      <c r="AC2584">
        <f t="shared" si="3270"/>
        <v>43.427994852015814</v>
      </c>
      <c r="AD2584">
        <f t="shared" si="3198"/>
        <v>12.788869066266068</v>
      </c>
      <c r="AE2584">
        <f t="shared" si="3251"/>
        <v>8922.7798830000011</v>
      </c>
      <c r="AF2584">
        <f t="shared" si="3253"/>
        <v>8918.6998700000022</v>
      </c>
      <c r="AG2584">
        <f t="shared" si="3275"/>
        <v>8925.944921899998</v>
      </c>
      <c r="AH2584">
        <f t="shared" si="3260"/>
        <v>8897.4499025000005</v>
      </c>
      <c r="AI2584">
        <f t="shared" si="3261"/>
        <v>9143.4233594236357</v>
      </c>
      <c r="AJ2584">
        <f t="shared" si="3262"/>
        <v>8651.4764455763652</v>
      </c>
      <c r="AK2584">
        <f t="shared" si="3263"/>
        <v>1.1572861692966878</v>
      </c>
      <c r="AL2584">
        <f t="shared" si="3242"/>
        <v>0.8082547935973079</v>
      </c>
      <c r="AM2584">
        <f t="shared" si="3243"/>
        <v>530329.10852573125</v>
      </c>
      <c r="AN2584">
        <f t="shared" si="3276"/>
        <v>271368.95535390219</v>
      </c>
      <c r="AO2584">
        <f t="shared" si="3277"/>
        <v>7295973</v>
      </c>
      <c r="AP2584">
        <f t="shared" si="3199"/>
        <v>3.7194347533070937E-2</v>
      </c>
      <c r="AQ2584">
        <f t="shared" si="3200"/>
        <v>8997.4276361254342</v>
      </c>
      <c r="AR2584">
        <f t="shared" si="3201"/>
        <v>9081.9354419518932</v>
      </c>
      <c r="AS2584">
        <f t="shared" si="3202"/>
        <v>8938.1164753497378</v>
      </c>
      <c r="AT2584">
        <f t="shared" si="3203"/>
        <v>8892.8064613985116</v>
      </c>
      <c r="AU2584">
        <f t="shared" si="3204"/>
        <v>8926.3393918013935</v>
      </c>
      <c r="AV2584">
        <f t="shared" si="3205"/>
        <v>8877.4767065848046</v>
      </c>
      <c r="AW2584">
        <f t="shared" si="3206"/>
        <v>48.862685216588943</v>
      </c>
      <c r="AX2584">
        <f t="shared" si="3233"/>
        <v>32.439492809415341</v>
      </c>
      <c r="AY2584">
        <f t="shared" si="3207"/>
        <v>16.423192407173602</v>
      </c>
      <c r="AZ2584">
        <f t="shared" si="3244"/>
        <v>9140.8499350000002</v>
      </c>
      <c r="BA2584">
        <f t="shared" si="3245"/>
        <v>5997686417.2008352</v>
      </c>
      <c r="BB2584">
        <f t="shared" si="3248"/>
        <v>5997686417.2008352</v>
      </c>
      <c r="BC2584">
        <f t="shared" si="3249"/>
        <v>0</v>
      </c>
      <c r="BD2584">
        <f t="shared" si="3264"/>
        <v>29613477630.740189</v>
      </c>
      <c r="BE2584">
        <f t="shared" si="3265"/>
        <v>18733045128.321899</v>
      </c>
      <c r="BF2584">
        <f t="shared" si="3266"/>
        <v>1.5808149410780261</v>
      </c>
      <c r="BG2584">
        <f t="shared" si="3267"/>
        <v>61.252549181914908</v>
      </c>
      <c r="BH2584">
        <f t="shared" si="3208"/>
        <v>109056988</v>
      </c>
      <c r="BI2584">
        <f t="shared" si="3209"/>
        <v>0.55041186624962246</v>
      </c>
      <c r="BJ2584">
        <f t="shared" si="3250"/>
        <v>24464.941400000134</v>
      </c>
      <c r="BK2584">
        <f t="shared" si="3210"/>
        <v>2.7369949616257227E-2</v>
      </c>
      <c r="BL2584">
        <f t="shared" si="3211"/>
        <v>1.0273699496162572</v>
      </c>
      <c r="BM2584">
        <f t="shared" si="3212"/>
        <v>129.63939463733348</v>
      </c>
      <c r="BN2584">
        <f t="shared" si="3213"/>
        <v>9100.875</v>
      </c>
      <c r="BO2584">
        <f t="shared" si="3252"/>
        <v>8896.1199220000017</v>
      </c>
      <c r="BP2584">
        <f t="shared" si="3214"/>
        <v>8796.8198386176464</v>
      </c>
      <c r="BQ2584">
        <f t="shared" si="3215"/>
        <v>99.300083382355297</v>
      </c>
      <c r="BR2584">
        <f t="shared" si="3216"/>
        <v>357.75</v>
      </c>
      <c r="BS2584">
        <f t="shared" si="3217"/>
        <v>99.549805000000561</v>
      </c>
      <c r="BT2584">
        <f t="shared" si="3218"/>
        <v>263.25</v>
      </c>
      <c r="BU2584">
        <f t="shared" si="3219"/>
        <v>36</v>
      </c>
      <c r="BV2584">
        <f t="shared" si="3220"/>
        <v>8992.683268466666</v>
      </c>
      <c r="BW2584">
        <f t="shared" si="3221"/>
        <v>8971.545154619047</v>
      </c>
      <c r="BX2584">
        <f t="shared" si="3222"/>
        <v>8930.3362572727274</v>
      </c>
      <c r="BY2584">
        <f t="shared" si="3223"/>
        <v>8919.5453683904798</v>
      </c>
      <c r="BZ2584">
        <f t="shared" si="3224"/>
        <v>9249.25</v>
      </c>
      <c r="CA2584">
        <f t="shared" si="3225"/>
        <v>8735.0498050000006</v>
      </c>
      <c r="CB2584">
        <f t="shared" si="3226"/>
        <v>8829.3574741000011</v>
      </c>
      <c r="CC2584">
        <f t="shared" si="3227"/>
        <v>8861.8124486666693</v>
      </c>
      <c r="CD2584">
        <f t="shared" si="3228"/>
        <v>8862.6048341573423</v>
      </c>
      <c r="CE2584">
        <f t="shared" si="3229"/>
        <v>8939.1529341985552</v>
      </c>
      <c r="CF2584">
        <f t="shared" si="3230"/>
        <v>8975.1503909999992</v>
      </c>
      <c r="CG2584">
        <f t="shared" si="3231"/>
        <v>8995</v>
      </c>
      <c r="CH2584">
        <f t="shared" si="3232"/>
        <v>8750</v>
      </c>
    </row>
    <row r="2585" spans="1:86">
      <c r="A2585" s="1">
        <v>43286</v>
      </c>
      <c r="B2585">
        <v>9228</v>
      </c>
      <c r="C2585">
        <v>9395</v>
      </c>
      <c r="D2585">
        <v>9225.75</v>
      </c>
      <c r="E2585">
        <v>9347.0498050000006</v>
      </c>
      <c r="F2585">
        <v>887919</v>
      </c>
      <c r="G2585">
        <f t="shared" si="3246"/>
        <v>384806.5722989128</v>
      </c>
      <c r="H2585">
        <f t="shared" si="3274"/>
        <v>1041608.0649467739</v>
      </c>
      <c r="I2585">
        <f t="shared" si="3247"/>
        <v>9298.9499512500006</v>
      </c>
      <c r="J2585">
        <f t="shared" si="3254"/>
        <v>9298.9499512500006</v>
      </c>
      <c r="K2585">
        <f t="shared" si="3255"/>
        <v>8806.5498047500005</v>
      </c>
      <c r="L2585">
        <f t="shared" si="3256"/>
        <v>1</v>
      </c>
      <c r="M2585">
        <f t="shared" si="3257"/>
        <v>5</v>
      </c>
      <c r="N2585">
        <f t="shared" si="3258"/>
        <v>90</v>
      </c>
      <c r="O2585">
        <f t="shared" si="3259"/>
        <v>50</v>
      </c>
      <c r="P2585">
        <f t="shared" si="3234"/>
        <v>169.25</v>
      </c>
      <c r="Q2585">
        <f t="shared" si="3235"/>
        <v>47.950194999999439</v>
      </c>
      <c r="R2585">
        <f t="shared" si="3236"/>
        <v>121.29980500000056</v>
      </c>
      <c r="S2585">
        <f t="shared" si="3237"/>
        <v>169.25</v>
      </c>
      <c r="T2585">
        <f t="shared" si="3273"/>
        <v>154.63591369701979</v>
      </c>
      <c r="U2585">
        <f t="shared" si="3238"/>
        <v>18.950194999999439</v>
      </c>
      <c r="V2585">
        <f t="shared" si="3239"/>
        <v>-34.25</v>
      </c>
      <c r="W2585">
        <f t="shared" si="3240"/>
        <v>18.950194999999439</v>
      </c>
      <c r="X2585">
        <f t="shared" si="3241"/>
        <v>0</v>
      </c>
      <c r="Y2585">
        <f t="shared" si="3271"/>
        <v>50.776416475279909</v>
      </c>
      <c r="Z2585">
        <f t="shared" si="3272"/>
        <v>19.493744295372533</v>
      </c>
      <c r="AA2585">
        <f t="shared" si="3268"/>
        <v>32.836108547699219</v>
      </c>
      <c r="AB2585">
        <f t="shared" si="3269"/>
        <v>12.606220527507528</v>
      </c>
      <c r="AC2585">
        <f t="shared" si="3270"/>
        <v>44.517718241755091</v>
      </c>
      <c r="AD2585">
        <f t="shared" si="3198"/>
        <v>14.198020152715445</v>
      </c>
      <c r="AE2585">
        <f t="shared" si="3251"/>
        <v>9037.9298830000007</v>
      </c>
      <c r="AF2585">
        <f t="shared" si="3253"/>
        <v>8993.4915366666683</v>
      </c>
      <c r="AG2585">
        <f t="shared" si="3275"/>
        <v>8947.7349121499974</v>
      </c>
      <c r="AH2585">
        <f t="shared" si="3260"/>
        <v>8945.8499025000019</v>
      </c>
      <c r="AI2585">
        <f t="shared" si="3261"/>
        <v>9308.5004005817846</v>
      </c>
      <c r="AJ2585">
        <f t="shared" si="3262"/>
        <v>8583.1994044182193</v>
      </c>
      <c r="AK2585">
        <f t="shared" si="3263"/>
        <v>1.0531495263650825</v>
      </c>
      <c r="AL2585">
        <f t="shared" si="3242"/>
        <v>0.43338026587888401</v>
      </c>
      <c r="AM2585">
        <f t="shared" si="3243"/>
        <v>384806.5722989128</v>
      </c>
      <c r="AN2585">
        <f t="shared" si="3276"/>
        <v>569029.62584986864</v>
      </c>
      <c r="AO2585">
        <f t="shared" si="3277"/>
        <v>7915931</v>
      </c>
      <c r="AP2585">
        <f t="shared" si="3199"/>
        <v>7.1884106348308066E-2</v>
      </c>
      <c r="AQ2585">
        <f t="shared" si="3200"/>
        <v>9116.2991735427877</v>
      </c>
      <c r="AR2585">
        <f t="shared" si="3201"/>
        <v>9149.0713409956043</v>
      </c>
      <c r="AS2585">
        <f t="shared" si="3202"/>
        <v>9011.7244746867855</v>
      </c>
      <c r="AT2585">
        <f t="shared" si="3203"/>
        <v>8933.6883623226458</v>
      </c>
      <c r="AU2585">
        <f t="shared" si="3204"/>
        <v>8989.4459537811854</v>
      </c>
      <c r="AV2585">
        <f t="shared" si="3205"/>
        <v>8910.3468234738684</v>
      </c>
      <c r="AW2585">
        <f t="shared" si="3206"/>
        <v>79.099130307316955</v>
      </c>
      <c r="AX2585">
        <f t="shared" si="3233"/>
        <v>41.771420308995665</v>
      </c>
      <c r="AY2585">
        <f t="shared" si="3207"/>
        <v>37.327709998321289</v>
      </c>
      <c r="AZ2585">
        <f t="shared" si="3244"/>
        <v>9322.5999350000002</v>
      </c>
      <c r="BA2585">
        <f t="shared" si="3245"/>
        <v>8277713611.6852655</v>
      </c>
      <c r="BB2585">
        <f t="shared" si="3248"/>
        <v>8277713611.6852655</v>
      </c>
      <c r="BC2585">
        <f t="shared" si="3249"/>
        <v>0</v>
      </c>
      <c r="BD2585">
        <f t="shared" si="3264"/>
        <v>37891191242.425453</v>
      </c>
      <c r="BE2585">
        <f t="shared" si="3265"/>
        <v>14289123050.641785</v>
      </c>
      <c r="BF2585">
        <f t="shared" si="3266"/>
        <v>2.6517506433485152</v>
      </c>
      <c r="BG2585">
        <f t="shared" si="3267"/>
        <v>72.615873928263667</v>
      </c>
      <c r="BH2585">
        <f t="shared" si="3208"/>
        <v>109944907</v>
      </c>
      <c r="BI2585">
        <f t="shared" si="3209"/>
        <v>0.88772223881268242</v>
      </c>
      <c r="BJ2585">
        <f t="shared" si="3250"/>
        <v>12525</v>
      </c>
      <c r="BK2585">
        <f t="shared" si="3210"/>
        <v>1.3691870843084635E-2</v>
      </c>
      <c r="BL2585">
        <f t="shared" si="3211"/>
        <v>1.0136918708430847</v>
      </c>
      <c r="BM2585">
        <f t="shared" si="3212"/>
        <v>191.13359475549939</v>
      </c>
      <c r="BN2585">
        <f t="shared" si="3213"/>
        <v>9310.375</v>
      </c>
      <c r="BO2585">
        <f t="shared" si="3252"/>
        <v>8995.2849610000012</v>
      </c>
      <c r="BP2585">
        <f t="shared" si="3214"/>
        <v>8817.4043974411761</v>
      </c>
      <c r="BQ2585">
        <f t="shared" si="3215"/>
        <v>177.88056355882509</v>
      </c>
      <c r="BR2585">
        <f t="shared" si="3216"/>
        <v>472.14941400000134</v>
      </c>
      <c r="BS2585">
        <f t="shared" si="3217"/>
        <v>415.75</v>
      </c>
      <c r="BT2585">
        <f t="shared" si="3218"/>
        <v>508</v>
      </c>
      <c r="BU2585">
        <f t="shared" si="3219"/>
        <v>363</v>
      </c>
      <c r="BV2585">
        <f t="shared" si="3220"/>
        <v>9134.1065758000004</v>
      </c>
      <c r="BW2585">
        <f t="shared" si="3221"/>
        <v>9093.9308503333341</v>
      </c>
      <c r="BX2585">
        <f t="shared" si="3222"/>
        <v>9012.0816940909099</v>
      </c>
      <c r="BY2585">
        <f t="shared" si="3223"/>
        <v>8959.6505953523811</v>
      </c>
      <c r="BZ2585">
        <f t="shared" si="3224"/>
        <v>9395</v>
      </c>
      <c r="CA2585">
        <f t="shared" si="3225"/>
        <v>8735.0498050000006</v>
      </c>
      <c r="CB2585">
        <f t="shared" si="3226"/>
        <v>8904.2874739666677</v>
      </c>
      <c r="CC2585">
        <f t="shared" si="3227"/>
        <v>8856.7131511944463</v>
      </c>
      <c r="CD2585">
        <f t="shared" si="3228"/>
        <v>8870.6024000323414</v>
      </c>
      <c r="CE2585">
        <f t="shared" si="3229"/>
        <v>8946.821606548252</v>
      </c>
      <c r="CF2585">
        <f t="shared" si="3230"/>
        <v>9220.7998050000006</v>
      </c>
      <c r="CG2585">
        <f t="shared" si="3231"/>
        <v>9249.25</v>
      </c>
      <c r="CH2585">
        <f t="shared" si="3232"/>
        <v>8952.5</v>
      </c>
    </row>
    <row r="2586" spans="1:86">
      <c r="A2586" s="1">
        <v>43287</v>
      </c>
      <c r="B2586">
        <v>9315</v>
      </c>
      <c r="C2586">
        <v>9413.9501949999994</v>
      </c>
      <c r="D2586">
        <v>9260</v>
      </c>
      <c r="E2586">
        <v>9317.5</v>
      </c>
      <c r="F2586">
        <v>508241</v>
      </c>
      <c r="G2586">
        <f t="shared" si="3246"/>
        <v>-128587.59975584823</v>
      </c>
      <c r="H2586">
        <f t="shared" si="3274"/>
        <v>913020.46519092564</v>
      </c>
      <c r="I2586">
        <f t="shared" si="3247"/>
        <v>9326.6125487499994</v>
      </c>
      <c r="J2586">
        <f t="shared" si="3254"/>
        <v>9326.6125487499994</v>
      </c>
      <c r="K2586">
        <f t="shared" si="3255"/>
        <v>8806.5498047500005</v>
      </c>
      <c r="L2586">
        <f t="shared" si="3256"/>
        <v>1</v>
      </c>
      <c r="M2586">
        <f t="shared" si="3257"/>
        <v>6</v>
      </c>
      <c r="N2586">
        <f t="shared" si="3258"/>
        <v>90</v>
      </c>
      <c r="O2586">
        <f t="shared" si="3259"/>
        <v>40</v>
      </c>
      <c r="P2586">
        <f t="shared" si="3234"/>
        <v>153.95019499999944</v>
      </c>
      <c r="Q2586">
        <f t="shared" si="3235"/>
        <v>96.450194999999439</v>
      </c>
      <c r="R2586">
        <f t="shared" si="3236"/>
        <v>57.5</v>
      </c>
      <c r="S2586">
        <f t="shared" si="3237"/>
        <v>153.95019499999944</v>
      </c>
      <c r="T2586">
        <f t="shared" si="3273"/>
        <v>154.58693379008977</v>
      </c>
      <c r="U2586">
        <f t="shared" si="3238"/>
        <v>5.8994140000013431</v>
      </c>
      <c r="V2586">
        <f t="shared" si="3239"/>
        <v>-90</v>
      </c>
      <c r="W2586">
        <f t="shared" si="3240"/>
        <v>5.8994140000013431</v>
      </c>
      <c r="X2586">
        <f t="shared" si="3241"/>
        <v>0</v>
      </c>
      <c r="Y2586">
        <f t="shared" si="3271"/>
        <v>47.570916298474295</v>
      </c>
      <c r="Z2586">
        <f t="shared" si="3272"/>
        <v>18.10133398856021</v>
      </c>
      <c r="AA2586">
        <f t="shared" si="3268"/>
        <v>30.772921832494461</v>
      </c>
      <c r="AB2586">
        <f t="shared" si="3269"/>
        <v>11.709485106380088</v>
      </c>
      <c r="AC2586">
        <f t="shared" si="3270"/>
        <v>44.873720911208352</v>
      </c>
      <c r="AD2586">
        <f t="shared" si="3198"/>
        <v>16.883666391710488</v>
      </c>
      <c r="AE2586">
        <f t="shared" si="3251"/>
        <v>9136.3099612000005</v>
      </c>
      <c r="AF2586">
        <f t="shared" si="3253"/>
        <v>9084.5249024999994</v>
      </c>
      <c r="AG2586">
        <f t="shared" si="3275"/>
        <v>8966.9874023999982</v>
      </c>
      <c r="AH2586">
        <f t="shared" si="3260"/>
        <v>8990.1098634000009</v>
      </c>
      <c r="AI2586">
        <f t="shared" si="3261"/>
        <v>9410.7232154459925</v>
      </c>
      <c r="AJ2586">
        <f t="shared" si="3262"/>
        <v>8569.4965113540093</v>
      </c>
      <c r="AK2586">
        <f t="shared" si="3263"/>
        <v>0.88918181627791126</v>
      </c>
      <c r="AL2586">
        <f t="shared" si="3242"/>
        <v>-0.2530051683273255</v>
      </c>
      <c r="AM2586">
        <f t="shared" si="3243"/>
        <v>-128587.59975584823</v>
      </c>
      <c r="AN2586">
        <f t="shared" si="3276"/>
        <v>280498.45709440432</v>
      </c>
      <c r="AO2586">
        <f t="shared" si="3277"/>
        <v>8136349</v>
      </c>
      <c r="AP2586">
        <f t="shared" si="3199"/>
        <v>3.4474732720339837E-2</v>
      </c>
      <c r="AQ2586">
        <f t="shared" si="3200"/>
        <v>9184.7074545382402</v>
      </c>
      <c r="AR2586">
        <f t="shared" si="3201"/>
        <v>9213.4326202468565</v>
      </c>
      <c r="AS2586">
        <f t="shared" si="3202"/>
        <v>9066.7640692431632</v>
      </c>
      <c r="AT2586">
        <f t="shared" si="3203"/>
        <v>8968.2314097136077</v>
      </c>
      <c r="AU2586">
        <f t="shared" si="3204"/>
        <v>9038.6540607140068</v>
      </c>
      <c r="AV2586">
        <f t="shared" si="3205"/>
        <v>8938.8475458306984</v>
      </c>
      <c r="AW2586">
        <f t="shared" si="3206"/>
        <v>99.806514883308409</v>
      </c>
      <c r="AX2586">
        <f t="shared" si="3233"/>
        <v>53.378439223858216</v>
      </c>
      <c r="AY2586">
        <f t="shared" si="3207"/>
        <v>46.428075659450194</v>
      </c>
      <c r="AZ2586">
        <f t="shared" si="3244"/>
        <v>9330.4833983333319</v>
      </c>
      <c r="BA2586">
        <f t="shared" si="3245"/>
        <v>4742134212.8523312</v>
      </c>
      <c r="BB2586">
        <f t="shared" si="3248"/>
        <v>4742134212.8523312</v>
      </c>
      <c r="BC2586">
        <f t="shared" si="3249"/>
        <v>0</v>
      </c>
      <c r="BD2586">
        <f t="shared" si="3264"/>
        <v>39890914876.105293</v>
      </c>
      <c r="BE2586">
        <f t="shared" si="3265"/>
        <v>14289123050.641785</v>
      </c>
      <c r="BF2586">
        <f t="shared" si="3266"/>
        <v>2.7916979043940437</v>
      </c>
      <c r="BG2586">
        <f t="shared" si="3267"/>
        <v>73.626590904271652</v>
      </c>
      <c r="BH2586">
        <f t="shared" si="3208"/>
        <v>109436666</v>
      </c>
      <c r="BI2586">
        <f t="shared" si="3209"/>
        <v>1.116547903648504</v>
      </c>
      <c r="BJ2586">
        <f t="shared" si="3250"/>
        <v>-3054.9805000000561</v>
      </c>
      <c r="BK2586">
        <f t="shared" si="3210"/>
        <v>-3.1614044662727201E-3</v>
      </c>
      <c r="BL2586">
        <f t="shared" si="3211"/>
        <v>0.99683859553372733</v>
      </c>
      <c r="BM2586">
        <f t="shared" si="3212"/>
        <v>221.68270112393529</v>
      </c>
      <c r="BN2586">
        <f t="shared" si="3213"/>
        <v>9336.9750974999988</v>
      </c>
      <c r="BO2586">
        <f t="shared" si="3252"/>
        <v>9097.65</v>
      </c>
      <c r="BP2586">
        <f t="shared" si="3214"/>
        <v>8845.2521972941177</v>
      </c>
      <c r="BQ2586">
        <f t="shared" si="3215"/>
        <v>252.39780270588199</v>
      </c>
      <c r="BR2586">
        <f t="shared" si="3216"/>
        <v>524.5</v>
      </c>
      <c r="BS2586">
        <f t="shared" si="3217"/>
        <v>480</v>
      </c>
      <c r="BT2586">
        <f t="shared" si="3218"/>
        <v>544.95019499999944</v>
      </c>
      <c r="BU2586">
        <f t="shared" si="3219"/>
        <v>446</v>
      </c>
      <c r="BV2586">
        <f t="shared" si="3220"/>
        <v>9227.2966147999996</v>
      </c>
      <c r="BW2586">
        <f t="shared" si="3221"/>
        <v>9186.5046970000003</v>
      </c>
      <c r="BX2586">
        <f t="shared" si="3222"/>
        <v>9079.6544390909094</v>
      </c>
      <c r="BY2586">
        <f t="shared" si="3223"/>
        <v>8994.8663180047643</v>
      </c>
      <c r="BZ2586">
        <f t="shared" si="3224"/>
        <v>9413.9501949999994</v>
      </c>
      <c r="CA2586">
        <f t="shared" si="3225"/>
        <v>8735.0498050000006</v>
      </c>
      <c r="CB2586">
        <f t="shared" si="3226"/>
        <v>8990.4277965399997</v>
      </c>
      <c r="CC2586">
        <f t="shared" si="3227"/>
        <v>8934.327045388889</v>
      </c>
      <c r="CD2586">
        <f t="shared" si="3228"/>
        <v>8876.9692484644838</v>
      </c>
      <c r="CE2586">
        <f t="shared" si="3229"/>
        <v>8954.7307284765029</v>
      </c>
      <c r="CF2586">
        <f t="shared" si="3230"/>
        <v>9347.0498050000006</v>
      </c>
      <c r="CG2586">
        <f t="shared" si="3231"/>
        <v>9395</v>
      </c>
      <c r="CH2586">
        <f t="shared" si="3232"/>
        <v>9225.75</v>
      </c>
    </row>
    <row r="2587" spans="1:86">
      <c r="A2587" s="1">
        <v>43290</v>
      </c>
      <c r="B2587">
        <v>9395</v>
      </c>
      <c r="C2587">
        <v>9419.8496090000008</v>
      </c>
      <c r="D2587">
        <v>9350</v>
      </c>
      <c r="E2587">
        <v>9374.9003909999992</v>
      </c>
      <c r="F2587">
        <v>331872</v>
      </c>
      <c r="G2587">
        <f t="shared" si="3246"/>
        <v>-95256.7152400911</v>
      </c>
      <c r="H2587">
        <f t="shared" si="3274"/>
        <v>817763.74995083455</v>
      </c>
      <c r="I2587">
        <f t="shared" si="3247"/>
        <v>9384.9375</v>
      </c>
      <c r="J2587">
        <f t="shared" si="3254"/>
        <v>9384.9375</v>
      </c>
      <c r="K2587">
        <f t="shared" si="3255"/>
        <v>8806.5498047500005</v>
      </c>
      <c r="L2587">
        <f t="shared" si="3256"/>
        <v>1</v>
      </c>
      <c r="M2587">
        <f t="shared" si="3257"/>
        <v>7</v>
      </c>
      <c r="N2587">
        <f t="shared" si="3258"/>
        <v>90</v>
      </c>
      <c r="O2587">
        <f t="shared" si="3259"/>
        <v>30</v>
      </c>
      <c r="P2587">
        <f t="shared" si="3234"/>
        <v>69.849609000000783</v>
      </c>
      <c r="Q2587">
        <f t="shared" si="3235"/>
        <v>44.949218000001565</v>
      </c>
      <c r="R2587">
        <f t="shared" si="3236"/>
        <v>24.900390999999217</v>
      </c>
      <c r="S2587">
        <f t="shared" si="3237"/>
        <v>69.849609000000783</v>
      </c>
      <c r="T2587">
        <f t="shared" si="3273"/>
        <v>148.53426773365484</v>
      </c>
      <c r="U2587">
        <f t="shared" si="3238"/>
        <v>126.05078199999843</v>
      </c>
      <c r="V2587">
        <f t="shared" si="3239"/>
        <v>-30</v>
      </c>
      <c r="W2587">
        <f t="shared" si="3240"/>
        <v>126.05078199999843</v>
      </c>
      <c r="X2587">
        <f t="shared" si="3241"/>
        <v>0</v>
      </c>
      <c r="Y2587">
        <f t="shared" si="3271"/>
        <v>53.176620991440302</v>
      </c>
      <c r="Z2587">
        <f t="shared" si="3272"/>
        <v>16.808381560805909</v>
      </c>
      <c r="AA2587">
        <f t="shared" si="3268"/>
        <v>35.800910997046351</v>
      </c>
      <c r="AB2587">
        <f t="shared" si="3269"/>
        <v>11.316164153410016</v>
      </c>
      <c r="AC2587">
        <f t="shared" si="3270"/>
        <v>51.965761383639673</v>
      </c>
      <c r="AD2587">
        <f t="shared" si="3198"/>
        <v>20.075886950164911</v>
      </c>
      <c r="AE2587">
        <f t="shared" si="3251"/>
        <v>9247.0800783999985</v>
      </c>
      <c r="AF2587">
        <f t="shared" si="3253"/>
        <v>9176.0750328333324</v>
      </c>
      <c r="AG2587">
        <f t="shared" si="3275"/>
        <v>8984.5999023999993</v>
      </c>
      <c r="AH2587">
        <f t="shared" si="3260"/>
        <v>9048.2999025000008</v>
      </c>
      <c r="AI2587">
        <f t="shared" si="3261"/>
        <v>9503.333802412837</v>
      </c>
      <c r="AJ2587">
        <f t="shared" si="3262"/>
        <v>8593.2660025871646</v>
      </c>
      <c r="AK2587">
        <f t="shared" si="3263"/>
        <v>0.85887489763131952</v>
      </c>
      <c r="AL2587">
        <f t="shared" si="3242"/>
        <v>-0.2870284785703256</v>
      </c>
      <c r="AM2587">
        <f t="shared" si="3243"/>
        <v>-95256.7152400911</v>
      </c>
      <c r="AN2587">
        <f t="shared" si="3276"/>
        <v>-25868.96161151382</v>
      </c>
      <c r="AO2587">
        <f t="shared" si="3277"/>
        <v>8130393</v>
      </c>
      <c r="AP2587">
        <f t="shared" si="3199"/>
        <v>-3.1817602927083377E-3</v>
      </c>
      <c r="AQ2587">
        <f t="shared" si="3200"/>
        <v>9249.3730529352379</v>
      </c>
      <c r="AR2587">
        <f t="shared" si="3201"/>
        <v>9303.939323476503</v>
      </c>
      <c r="AS2587">
        <f t="shared" si="3202"/>
        <v>9122.2286071593935</v>
      </c>
      <c r="AT2587">
        <f t="shared" si="3203"/>
        <v>9004.8316180293823</v>
      </c>
      <c r="AU2587">
        <f t="shared" si="3204"/>
        <v>9089.0910102569051</v>
      </c>
      <c r="AV2587">
        <f t="shared" si="3205"/>
        <v>8969.3712449925497</v>
      </c>
      <c r="AW2587">
        <f t="shared" si="3206"/>
        <v>119.71976526435537</v>
      </c>
      <c r="AX2587">
        <f t="shared" si="3233"/>
        <v>66.646704431957644</v>
      </c>
      <c r="AY2587">
        <f t="shared" si="3207"/>
        <v>53.073060832397729</v>
      </c>
      <c r="AZ2587">
        <f t="shared" si="3244"/>
        <v>9381.5833333333339</v>
      </c>
      <c r="BA2587">
        <f t="shared" si="3245"/>
        <v>3113484824</v>
      </c>
      <c r="BB2587">
        <f t="shared" si="3248"/>
        <v>3113484824</v>
      </c>
      <c r="BC2587">
        <f t="shared" si="3249"/>
        <v>0</v>
      </c>
      <c r="BD2587">
        <f t="shared" si="3264"/>
        <v>43004399700.105293</v>
      </c>
      <c r="BE2587">
        <f t="shared" si="3265"/>
        <v>11174302757.814405</v>
      </c>
      <c r="BF2587">
        <f t="shared" si="3266"/>
        <v>3.8485085496749663</v>
      </c>
      <c r="BG2587">
        <f t="shared" si="3267"/>
        <v>79.375100822147914</v>
      </c>
      <c r="BH2587">
        <f t="shared" si="3208"/>
        <v>109768538</v>
      </c>
      <c r="BI2587">
        <f t="shared" si="3209"/>
        <v>1.3347620696511244</v>
      </c>
      <c r="BJ2587">
        <f t="shared" si="3250"/>
        <v>5640.0390999999217</v>
      </c>
      <c r="BK2587">
        <f t="shared" si="3210"/>
        <v>6.1604927287361652E-3</v>
      </c>
      <c r="BL2587">
        <f t="shared" si="3211"/>
        <v>1.0061604927287362</v>
      </c>
      <c r="BM2587">
        <f t="shared" si="3212"/>
        <v>239.82392271895387</v>
      </c>
      <c r="BN2587">
        <f t="shared" si="3213"/>
        <v>9384.9248045000004</v>
      </c>
      <c r="BO2587">
        <f t="shared" si="3252"/>
        <v>9201.1299803999991</v>
      </c>
      <c r="BP2587">
        <f t="shared" si="3214"/>
        <v>8871.9021857941189</v>
      </c>
      <c r="BQ2587">
        <f t="shared" si="3215"/>
        <v>329.22779460588026</v>
      </c>
      <c r="BR2587">
        <f t="shared" si="3216"/>
        <v>443.55078199999843</v>
      </c>
      <c r="BS2587">
        <f t="shared" si="3217"/>
        <v>600</v>
      </c>
      <c r="BT2587">
        <f t="shared" si="3218"/>
        <v>434.5</v>
      </c>
      <c r="BU2587">
        <f t="shared" si="3219"/>
        <v>602</v>
      </c>
      <c r="BV2587">
        <f t="shared" si="3220"/>
        <v>9306.826758066667</v>
      </c>
      <c r="BW2587">
        <f t="shared" si="3221"/>
        <v>9269.4691222857127</v>
      </c>
      <c r="BX2587">
        <f t="shared" si="3222"/>
        <v>9149.616353200001</v>
      </c>
      <c r="BY2587">
        <f t="shared" si="3223"/>
        <v>9033.7151740619029</v>
      </c>
      <c r="BZ2587">
        <f t="shared" si="3224"/>
        <v>9419.8496090000008</v>
      </c>
      <c r="CA2587">
        <f t="shared" si="3225"/>
        <v>8735.0498050000006</v>
      </c>
      <c r="CB2587">
        <f t="shared" si="3226"/>
        <v>9143.2661135966664</v>
      </c>
      <c r="CC2587">
        <f t="shared" si="3227"/>
        <v>9021.3690025888882</v>
      </c>
      <c r="CD2587">
        <f t="shared" si="3228"/>
        <v>8924.4415159921427</v>
      </c>
      <c r="CE2587">
        <f t="shared" si="3229"/>
        <v>8945.4805156787079</v>
      </c>
      <c r="CF2587">
        <f t="shared" si="3230"/>
        <v>9317.5</v>
      </c>
      <c r="CG2587">
        <f t="shared" si="3231"/>
        <v>9413.9501949999994</v>
      </c>
      <c r="CH2587">
        <f t="shared" si="3232"/>
        <v>9260</v>
      </c>
    </row>
    <row r="2588" spans="1:86">
      <c r="A2588" s="1">
        <v>43291</v>
      </c>
      <c r="B2588">
        <v>9380</v>
      </c>
      <c r="C2588">
        <v>9545.9003909999992</v>
      </c>
      <c r="D2588">
        <v>9380</v>
      </c>
      <c r="E2588">
        <v>9531</v>
      </c>
      <c r="F2588">
        <v>485745</v>
      </c>
      <c r="G2588">
        <f t="shared" si="3246"/>
        <v>398490.34818553075</v>
      </c>
      <c r="H2588">
        <f t="shared" si="3274"/>
        <v>1216254.0981363654</v>
      </c>
      <c r="I2588">
        <f t="shared" si="3247"/>
        <v>9459.2250977500007</v>
      </c>
      <c r="J2588">
        <f t="shared" si="3254"/>
        <v>9459.2250977500007</v>
      </c>
      <c r="K2588">
        <f t="shared" si="3255"/>
        <v>8806.5498047500005</v>
      </c>
      <c r="L2588">
        <f t="shared" si="3256"/>
        <v>1</v>
      </c>
      <c r="M2588">
        <f t="shared" si="3257"/>
        <v>8</v>
      </c>
      <c r="N2588">
        <f t="shared" si="3258"/>
        <v>90</v>
      </c>
      <c r="O2588">
        <f t="shared" si="3259"/>
        <v>20</v>
      </c>
      <c r="P2588">
        <f t="shared" si="3234"/>
        <v>165.90039099999922</v>
      </c>
      <c r="Q2588">
        <f t="shared" si="3235"/>
        <v>14.900390999999217</v>
      </c>
      <c r="R2588">
        <f t="shared" si="3236"/>
        <v>151</v>
      </c>
      <c r="S2588">
        <f t="shared" si="3237"/>
        <v>165.90039099999922</v>
      </c>
      <c r="T2588">
        <f t="shared" si="3273"/>
        <v>149.77470510982229</v>
      </c>
      <c r="U2588">
        <f t="shared" si="3238"/>
        <v>-16.550781999998435</v>
      </c>
      <c r="V2588">
        <f t="shared" si="3239"/>
        <v>19</v>
      </c>
      <c r="W2588">
        <f t="shared" si="3240"/>
        <v>0</v>
      </c>
      <c r="X2588">
        <f t="shared" si="3241"/>
        <v>19</v>
      </c>
      <c r="Y2588">
        <f t="shared" si="3271"/>
        <v>49.378290920623144</v>
      </c>
      <c r="Z2588">
        <f t="shared" si="3272"/>
        <v>16.964925735034058</v>
      </c>
      <c r="AA2588">
        <f t="shared" si="3268"/>
        <v>32.968377994412684</v>
      </c>
      <c r="AB2588">
        <f t="shared" si="3269"/>
        <v>11.326963202894994</v>
      </c>
      <c r="AC2588">
        <f t="shared" si="3270"/>
        <v>48.85709017370224</v>
      </c>
      <c r="AD2588">
        <f t="shared" si="3198"/>
        <v>22.902911621915081</v>
      </c>
      <c r="AE2588">
        <f t="shared" si="3251"/>
        <v>9358.2500001999997</v>
      </c>
      <c r="AF2588">
        <f t="shared" si="3253"/>
        <v>9294.4000653333333</v>
      </c>
      <c r="AG2588">
        <f t="shared" si="3275"/>
        <v>9010.312402399999</v>
      </c>
      <c r="AH2588">
        <f t="shared" si="3260"/>
        <v>9108.2649416000022</v>
      </c>
      <c r="AI2588">
        <f t="shared" si="3261"/>
        <v>9637.7943851662185</v>
      </c>
      <c r="AJ2588">
        <f t="shared" si="3262"/>
        <v>8578.7354980337859</v>
      </c>
      <c r="AK2588">
        <f t="shared" si="3263"/>
        <v>0.89916105094459764</v>
      </c>
      <c r="AL2588">
        <f t="shared" si="3242"/>
        <v>0.82036942878574304</v>
      </c>
      <c r="AM2588">
        <f t="shared" si="3243"/>
        <v>398490.34818553075</v>
      </c>
      <c r="AN2588">
        <f t="shared" si="3276"/>
        <v>330470.45930128969</v>
      </c>
      <c r="AO2588">
        <f t="shared" si="3277"/>
        <v>8272686</v>
      </c>
      <c r="AP2588">
        <f t="shared" si="3199"/>
        <v>3.9947177893768684E-2</v>
      </c>
      <c r="AQ2588">
        <f t="shared" si="3200"/>
        <v>9345.1262149372578</v>
      </c>
      <c r="AR2588">
        <f t="shared" si="3201"/>
        <v>9326.9561718607001</v>
      </c>
      <c r="AS2588">
        <f t="shared" si="3202"/>
        <v>9195.8074578707019</v>
      </c>
      <c r="AT2588">
        <f t="shared" si="3203"/>
        <v>9052.1867724067379</v>
      </c>
      <c r="AU2588">
        <f t="shared" si="3204"/>
        <v>9155.3773587183696</v>
      </c>
      <c r="AV2588">
        <f t="shared" si="3205"/>
        <v>9008.6852578430717</v>
      </c>
      <c r="AW2588">
        <f t="shared" si="3206"/>
        <v>146.69210087529791</v>
      </c>
      <c r="AX2588">
        <f t="shared" si="3233"/>
        <v>82.655783720625692</v>
      </c>
      <c r="AY2588">
        <f t="shared" si="3207"/>
        <v>64.036317154672219</v>
      </c>
      <c r="AZ2588">
        <f t="shared" si="3244"/>
        <v>9485.633463666667</v>
      </c>
      <c r="BA2588">
        <f t="shared" si="3245"/>
        <v>4607599026.8087654</v>
      </c>
      <c r="BB2588">
        <f t="shared" si="3248"/>
        <v>4607599026.8087654</v>
      </c>
      <c r="BC2588">
        <f t="shared" si="3249"/>
        <v>0</v>
      </c>
      <c r="BD2588">
        <f t="shared" si="3264"/>
        <v>44701933763.002823</v>
      </c>
      <c r="BE2588">
        <f t="shared" si="3265"/>
        <v>11174302757.814405</v>
      </c>
      <c r="BF2588">
        <f t="shared" si="3266"/>
        <v>4.0004226421860549</v>
      </c>
      <c r="BG2588">
        <f t="shared" si="3267"/>
        <v>80.001690425855159</v>
      </c>
      <c r="BH2588">
        <f t="shared" si="3208"/>
        <v>110254283</v>
      </c>
      <c r="BI2588">
        <f t="shared" si="3209"/>
        <v>1.6283408363899268</v>
      </c>
      <c r="BJ2588">
        <f t="shared" si="3250"/>
        <v>15509.960900000078</v>
      </c>
      <c r="BK2588">
        <f t="shared" si="3210"/>
        <v>1.6650801874103966E-2</v>
      </c>
      <c r="BL2588">
        <f t="shared" si="3211"/>
        <v>1.0166508018741041</v>
      </c>
      <c r="BM2588">
        <f t="shared" si="3212"/>
        <v>279.08652163179664</v>
      </c>
      <c r="BN2588">
        <f t="shared" si="3213"/>
        <v>9462.9501954999996</v>
      </c>
      <c r="BO2588">
        <f t="shared" si="3252"/>
        <v>9319.2200195000005</v>
      </c>
      <c r="BP2588">
        <f t="shared" si="3214"/>
        <v>8899.8860150735291</v>
      </c>
      <c r="BQ2588">
        <f t="shared" si="3215"/>
        <v>419.33400442647144</v>
      </c>
      <c r="BR2588">
        <f t="shared" si="3216"/>
        <v>632.70019499999944</v>
      </c>
      <c r="BS2588">
        <f t="shared" si="3217"/>
        <v>507</v>
      </c>
      <c r="BT2588">
        <f t="shared" si="3218"/>
        <v>533.90039099999922</v>
      </c>
      <c r="BU2588">
        <f t="shared" si="3219"/>
        <v>444.04980500000056</v>
      </c>
      <c r="BV2588">
        <f t="shared" si="3220"/>
        <v>9401.4667319333312</v>
      </c>
      <c r="BW2588">
        <f t="shared" si="3221"/>
        <v>9370.8762557619048</v>
      </c>
      <c r="BX2588">
        <f t="shared" si="3222"/>
        <v>9237.3800072909089</v>
      </c>
      <c r="BY2588">
        <f t="shared" si="3223"/>
        <v>9085.7532785952371</v>
      </c>
      <c r="BZ2588">
        <f t="shared" si="3224"/>
        <v>9545.9003909999992</v>
      </c>
      <c r="CA2588">
        <f t="shared" si="3225"/>
        <v>8735.0498050000006</v>
      </c>
      <c r="CB2588">
        <f t="shared" si="3226"/>
        <v>9294.6307294233338</v>
      </c>
      <c r="CC2588">
        <f t="shared" si="3227"/>
        <v>9168.4551055527772</v>
      </c>
      <c r="CD2588">
        <f t="shared" si="3228"/>
        <v>8934.2420359137723</v>
      </c>
      <c r="CE2588">
        <f t="shared" si="3229"/>
        <v>8935.6870211971291</v>
      </c>
      <c r="CF2588">
        <f t="shared" si="3230"/>
        <v>9374.9003909999992</v>
      </c>
      <c r="CG2588">
        <f t="shared" si="3231"/>
        <v>9419.8496090000008</v>
      </c>
      <c r="CH2588">
        <f t="shared" si="3232"/>
        <v>9350</v>
      </c>
    </row>
    <row r="2589" spans="1:86">
      <c r="A2589" s="1">
        <v>43292</v>
      </c>
      <c r="B2589">
        <v>9529</v>
      </c>
      <c r="C2589">
        <v>9529.3496090000008</v>
      </c>
      <c r="D2589">
        <v>9361</v>
      </c>
      <c r="E2589">
        <v>9384.7001949999994</v>
      </c>
      <c r="F2589">
        <v>328446</v>
      </c>
      <c r="G2589">
        <f t="shared" si="3246"/>
        <v>-235968.98988743383</v>
      </c>
      <c r="H2589">
        <f t="shared" si="3274"/>
        <v>980285.10824893159</v>
      </c>
      <c r="I2589">
        <f t="shared" si="3247"/>
        <v>9451.0124510000005</v>
      </c>
      <c r="J2589">
        <f t="shared" si="3254"/>
        <v>9459.2250977500007</v>
      </c>
      <c r="K2589">
        <f t="shared" si="3255"/>
        <v>8806.5498047500005</v>
      </c>
      <c r="L2589">
        <f t="shared" si="3256"/>
        <v>2</v>
      </c>
      <c r="M2589">
        <f t="shared" si="3257"/>
        <v>9</v>
      </c>
      <c r="N2589">
        <f t="shared" si="3258"/>
        <v>80</v>
      </c>
      <c r="O2589">
        <f t="shared" si="3259"/>
        <v>10</v>
      </c>
      <c r="P2589">
        <f t="shared" si="3234"/>
        <v>168.34960900000078</v>
      </c>
      <c r="Q2589">
        <f t="shared" si="3235"/>
        <v>144.64941400000134</v>
      </c>
      <c r="R2589">
        <f t="shared" si="3236"/>
        <v>23.700194999999439</v>
      </c>
      <c r="S2589">
        <f t="shared" si="3237"/>
        <v>168.34960900000078</v>
      </c>
      <c r="T2589">
        <f t="shared" si="3273"/>
        <v>151.10148395912074</v>
      </c>
      <c r="U2589">
        <f t="shared" si="3238"/>
        <v>-21.349609000000783</v>
      </c>
      <c r="V2589">
        <f t="shared" si="3239"/>
        <v>35.75</v>
      </c>
      <c r="W2589">
        <f t="shared" si="3240"/>
        <v>0</v>
      </c>
      <c r="X2589">
        <f t="shared" si="3241"/>
        <v>35.75</v>
      </c>
      <c r="Y2589">
        <f t="shared" si="3271"/>
        <v>45.851270140578627</v>
      </c>
      <c r="Z2589">
        <f t="shared" si="3272"/>
        <v>18.306716753960195</v>
      </c>
      <c r="AA2589">
        <f t="shared" si="3268"/>
        <v>30.344685531336879</v>
      </c>
      <c r="AB2589">
        <f t="shared" si="3269"/>
        <v>12.115510896579233</v>
      </c>
      <c r="AC2589">
        <f t="shared" si="3270"/>
        <v>42.932384134644742</v>
      </c>
      <c r="AD2589">
        <f t="shared" si="3198"/>
        <v>25.76576268370663</v>
      </c>
      <c r="AE2589">
        <f t="shared" si="3251"/>
        <v>9391.0300782000013</v>
      </c>
      <c r="AF2589">
        <f t="shared" si="3253"/>
        <v>9362.6583659999997</v>
      </c>
      <c r="AG2589">
        <f t="shared" si="3275"/>
        <v>9031.1799317000005</v>
      </c>
      <c r="AH2589">
        <f t="shared" si="3260"/>
        <v>9156.9049806000003</v>
      </c>
      <c r="AI2589">
        <f t="shared" si="3261"/>
        <v>9689.6999264485748</v>
      </c>
      <c r="AJ2589">
        <f t="shared" si="3262"/>
        <v>8624.1100347514257</v>
      </c>
      <c r="AK2589">
        <f t="shared" si="3263"/>
        <v>0.7137738131479392</v>
      </c>
      <c r="AL2589">
        <f t="shared" si="3242"/>
        <v>-0.71844074790813051</v>
      </c>
      <c r="AM2589">
        <f t="shared" si="3243"/>
        <v>-235968.98988743383</v>
      </c>
      <c r="AN2589">
        <f t="shared" si="3276"/>
        <v>345515.51819897466</v>
      </c>
      <c r="AO2589">
        <f t="shared" si="3277"/>
        <v>8231725</v>
      </c>
      <c r="AP2589">
        <f t="shared" si="3199"/>
        <v>4.1973646860041444E-2</v>
      </c>
      <c r="AQ2589">
        <f t="shared" si="3200"/>
        <v>9358.5813681585896</v>
      </c>
      <c r="AR2589">
        <f t="shared" si="3201"/>
        <v>9332.6686628804</v>
      </c>
      <c r="AS2589">
        <f t="shared" si="3202"/>
        <v>9229.8081505539758</v>
      </c>
      <c r="AT2589">
        <f t="shared" si="3203"/>
        <v>9082.1129804401317</v>
      </c>
      <c r="AU2589">
        <f t="shared" si="3204"/>
        <v>9189.7757841606144</v>
      </c>
      <c r="AV2589">
        <f t="shared" si="3205"/>
        <v>9035.0063034440573</v>
      </c>
      <c r="AW2589">
        <f t="shared" si="3206"/>
        <v>154.76948071655715</v>
      </c>
      <c r="AX2589">
        <f t="shared" si="3233"/>
        <v>97.07852311981199</v>
      </c>
      <c r="AY2589">
        <f t="shared" si="3207"/>
        <v>57.690957596745164</v>
      </c>
      <c r="AZ2589">
        <f t="shared" si="3244"/>
        <v>9425.0166013333346</v>
      </c>
      <c r="BA2589">
        <f t="shared" si="3245"/>
        <v>3095609002.6415286</v>
      </c>
      <c r="BB2589">
        <f t="shared" si="3248"/>
        <v>0</v>
      </c>
      <c r="BC2589">
        <f t="shared" si="3249"/>
        <v>3095609002.6415286</v>
      </c>
      <c r="BD2589">
        <f t="shared" si="3264"/>
        <v>44701933763.002823</v>
      </c>
      <c r="BE2589">
        <f t="shared" si="3265"/>
        <v>11480896761.122601</v>
      </c>
      <c r="BF2589">
        <f t="shared" si="3266"/>
        <v>3.8935925209584301</v>
      </c>
      <c r="BG2589">
        <f t="shared" si="3267"/>
        <v>79.565115082280158</v>
      </c>
      <c r="BH2589">
        <f t="shared" si="3208"/>
        <v>109925837</v>
      </c>
      <c r="BI2589">
        <f t="shared" si="3209"/>
        <v>1.7129980380595919</v>
      </c>
      <c r="BJ2589">
        <f t="shared" si="3250"/>
        <v>-14729.980500000056</v>
      </c>
      <c r="BK2589">
        <f t="shared" si="3210"/>
        <v>-1.5349890357779936E-2</v>
      </c>
      <c r="BL2589">
        <f t="shared" si="3211"/>
        <v>0.98465010964222011</v>
      </c>
      <c r="BM2589">
        <f t="shared" si="3212"/>
        <v>280.80759245125176</v>
      </c>
      <c r="BN2589">
        <f t="shared" si="3213"/>
        <v>9445.1748045000004</v>
      </c>
      <c r="BO2589">
        <f t="shared" si="3252"/>
        <v>9388.0799803999998</v>
      </c>
      <c r="BP2589">
        <f t="shared" si="3214"/>
        <v>8928.8867474852959</v>
      </c>
      <c r="BQ2589">
        <f t="shared" si="3215"/>
        <v>459.19323291470391</v>
      </c>
      <c r="BR2589">
        <f t="shared" si="3216"/>
        <v>613.40038999999888</v>
      </c>
      <c r="BS2589">
        <f t="shared" si="3217"/>
        <v>625.95019499999944</v>
      </c>
      <c r="BT2589">
        <f t="shared" si="3218"/>
        <v>635.29980400000022</v>
      </c>
      <c r="BU2589">
        <f t="shared" si="3219"/>
        <v>637</v>
      </c>
      <c r="BV2589">
        <f t="shared" si="3220"/>
        <v>9410.2834635333329</v>
      </c>
      <c r="BW2589">
        <f t="shared" si="3221"/>
        <v>9396.6762928095231</v>
      </c>
      <c r="BX2589">
        <f t="shared" si="3222"/>
        <v>9287.6409624545449</v>
      </c>
      <c r="BY2589">
        <f t="shared" si="3223"/>
        <v>9121.4092588428593</v>
      </c>
      <c r="BZ2589">
        <f t="shared" si="3224"/>
        <v>9545.9003909999992</v>
      </c>
      <c r="CA2589">
        <f t="shared" si="3225"/>
        <v>8735.0498050000006</v>
      </c>
      <c r="CB2589">
        <f t="shared" si="3226"/>
        <v>9361.8901466733332</v>
      </c>
      <c r="CC2589">
        <f t="shared" si="3227"/>
        <v>9305.9686688527781</v>
      </c>
      <c r="CD2589">
        <f t="shared" si="3228"/>
        <v>8955.0225450363905</v>
      </c>
      <c r="CE2589">
        <f t="shared" si="3229"/>
        <v>8934.9665550464106</v>
      </c>
      <c r="CF2589">
        <f t="shared" si="3230"/>
        <v>9531</v>
      </c>
      <c r="CG2589">
        <f t="shared" si="3231"/>
        <v>9545.9003909999992</v>
      </c>
      <c r="CH2589">
        <f t="shared" si="3232"/>
        <v>9380</v>
      </c>
    </row>
    <row r="2590" spans="1:86">
      <c r="A2590" s="1">
        <v>43293</v>
      </c>
      <c r="B2590">
        <v>9448</v>
      </c>
      <c r="C2590">
        <v>9508</v>
      </c>
      <c r="D2590">
        <v>9325.25</v>
      </c>
      <c r="E2590">
        <v>9347</v>
      </c>
      <c r="F2590">
        <v>336960</v>
      </c>
      <c r="G2590">
        <f t="shared" si="3246"/>
        <v>-256753.37893296854</v>
      </c>
      <c r="H2590">
        <f t="shared" si="3274"/>
        <v>723531.72931596311</v>
      </c>
      <c r="I2590">
        <f t="shared" si="3247"/>
        <v>9407.0625</v>
      </c>
      <c r="J2590">
        <f t="shared" si="3254"/>
        <v>9459.2250977500007</v>
      </c>
      <c r="K2590">
        <f t="shared" si="3255"/>
        <v>8806.5498047500005</v>
      </c>
      <c r="L2590">
        <f t="shared" si="3256"/>
        <v>3</v>
      </c>
      <c r="M2590">
        <f t="shared" si="3257"/>
        <v>10</v>
      </c>
      <c r="N2590">
        <f t="shared" si="3258"/>
        <v>70</v>
      </c>
      <c r="O2590">
        <f t="shared" si="3259"/>
        <v>0</v>
      </c>
      <c r="P2590">
        <f t="shared" si="3234"/>
        <v>182.75</v>
      </c>
      <c r="Q2590">
        <f t="shared" si="3235"/>
        <v>161</v>
      </c>
      <c r="R2590">
        <f t="shared" si="3236"/>
        <v>21.75</v>
      </c>
      <c r="S2590">
        <f t="shared" si="3237"/>
        <v>182.75</v>
      </c>
      <c r="T2590">
        <f t="shared" si="3273"/>
        <v>153.36209224775499</v>
      </c>
      <c r="U2590">
        <f t="shared" si="3238"/>
        <v>-13</v>
      </c>
      <c r="V2590">
        <f t="shared" si="3239"/>
        <v>-37</v>
      </c>
      <c r="W2590">
        <f t="shared" si="3240"/>
        <v>0</v>
      </c>
      <c r="X2590">
        <f t="shared" si="3241"/>
        <v>0</v>
      </c>
      <c r="Y2590">
        <f t="shared" si="3271"/>
        <v>42.576179416251584</v>
      </c>
      <c r="Z2590">
        <f t="shared" si="3272"/>
        <v>16.999094128677324</v>
      </c>
      <c r="AA2590">
        <f t="shared" si="3268"/>
        <v>27.761866568350001</v>
      </c>
      <c r="AB2590">
        <f t="shared" si="3269"/>
        <v>11.08428678790809</v>
      </c>
      <c r="AC2590">
        <f t="shared" si="3270"/>
        <v>42.932384134644728</v>
      </c>
      <c r="AD2590">
        <f t="shared" ref="AD2590:AD2653" si="3278">AVERAGE(AC2577:AC2590)</f>
        <v>28.724899781257271</v>
      </c>
      <c r="AE2590">
        <f t="shared" si="3251"/>
        <v>9391.0201171999997</v>
      </c>
      <c r="AF2590">
        <f t="shared" si="3253"/>
        <v>9383.6917318333344</v>
      </c>
      <c r="AG2590">
        <f t="shared" si="3275"/>
        <v>9050.6299317000012</v>
      </c>
      <c r="AH2590">
        <f t="shared" si="3260"/>
        <v>9214.4750000999993</v>
      </c>
      <c r="AI2590">
        <f t="shared" si="3261"/>
        <v>9689.4393479425071</v>
      </c>
      <c r="AJ2590">
        <f t="shared" si="3262"/>
        <v>8739.5106522574915</v>
      </c>
      <c r="AK2590">
        <f t="shared" si="3263"/>
        <v>0.63951047115639958</v>
      </c>
      <c r="AL2590">
        <f t="shared" si="3242"/>
        <v>-0.76196990424076605</v>
      </c>
      <c r="AM2590">
        <f t="shared" si="3243"/>
        <v>-256753.37893296854</v>
      </c>
      <c r="AN2590">
        <f t="shared" si="3276"/>
        <v>117485.04207300761</v>
      </c>
      <c r="AO2590">
        <f t="shared" si="3277"/>
        <v>8299607</v>
      </c>
      <c r="AP2590">
        <f t="shared" ref="AP2590:AP2653" si="3279">AN2590/AO2590</f>
        <v>1.4155494600287413E-2</v>
      </c>
      <c r="AQ2590">
        <f t="shared" ref="AQ2590:AQ2653" si="3280">((E2590-AQ2589)*0.34)+AQ2589</f>
        <v>9354.6437029846693</v>
      </c>
      <c r="AR2590">
        <f t="shared" ref="AR2590:AR2653" si="3281">((E2591-AR2589)*0.285)+AR2589</f>
        <v>9360.7072883844867</v>
      </c>
      <c r="AS2590">
        <f t="shared" ref="AS2590:AS2653" si="3282">((E2590-AS2589)*0.18)+AS2589</f>
        <v>9250.9026834542601</v>
      </c>
      <c r="AT2590">
        <f t="shared" ref="AT2590:AT2653" si="3283">((E2590-AT2589)*0.09)+AT2589</f>
        <v>9105.9528122005195</v>
      </c>
      <c r="AU2590">
        <f t="shared" ref="AU2590:AU2653" si="3284">((E2590-AU2589)*0.15)+AU2589</f>
        <v>9213.359416536523</v>
      </c>
      <c r="AV2590">
        <f t="shared" ref="AV2590:AV2653" si="3285">((E2590-AV2589)*0.07)+AV2589</f>
        <v>9056.8458622029739</v>
      </c>
      <c r="AW2590">
        <f t="shared" ref="AW2590:AW2653" si="3286">AU2590-AV2590</f>
        <v>156.51355433354911</v>
      </c>
      <c r="AX2590">
        <f t="shared" si="3233"/>
        <v>108.96552936255941</v>
      </c>
      <c r="AY2590">
        <f t="shared" si="3207"/>
        <v>47.548024970989701</v>
      </c>
      <c r="AZ2590">
        <f t="shared" si="3244"/>
        <v>9393.4166666666661</v>
      </c>
      <c r="BA2590">
        <f t="shared" si="3245"/>
        <v>3165205680</v>
      </c>
      <c r="BB2590">
        <f t="shared" si="3248"/>
        <v>0</v>
      </c>
      <c r="BC2590">
        <f t="shared" si="3249"/>
        <v>3165205680</v>
      </c>
      <c r="BD2590">
        <f t="shared" si="3264"/>
        <v>44701933763.002823</v>
      </c>
      <c r="BE2590">
        <f t="shared" si="3265"/>
        <v>11820384552.442749</v>
      </c>
      <c r="BF2590">
        <f t="shared" si="3266"/>
        <v>3.7817664530859036</v>
      </c>
      <c r="BG2590">
        <f t="shared" si="3267"/>
        <v>79.087226241368356</v>
      </c>
      <c r="BH2590">
        <f t="shared" si="3208"/>
        <v>109588877</v>
      </c>
      <c r="BI2590">
        <f t="shared" si="3209"/>
        <v>1.7281243019352763</v>
      </c>
      <c r="BJ2590">
        <f t="shared" si="3250"/>
        <v>-3870.0194999999439</v>
      </c>
      <c r="BK2590">
        <f t="shared" si="3210"/>
        <v>-4.0171975893364634E-3</v>
      </c>
      <c r="BL2590">
        <f t="shared" si="3211"/>
        <v>0.9959828024106635</v>
      </c>
      <c r="BM2590">
        <f t="shared" si="3212"/>
        <v>250.32819109312882</v>
      </c>
      <c r="BN2590">
        <f t="shared" si="3213"/>
        <v>9416.625</v>
      </c>
      <c r="BO2590">
        <f t="shared" si="3252"/>
        <v>9409.3299803999998</v>
      </c>
      <c r="BP2590">
        <f t="shared" si="3214"/>
        <v>8956.2999770294118</v>
      </c>
      <c r="BQ2590">
        <f t="shared" si="3215"/>
        <v>453.03000337058802</v>
      </c>
      <c r="BR2590">
        <f t="shared" si="3216"/>
        <v>521.40039099999922</v>
      </c>
      <c r="BS2590">
        <f t="shared" si="3217"/>
        <v>574.95019499999944</v>
      </c>
      <c r="BT2590">
        <f t="shared" si="3218"/>
        <v>608</v>
      </c>
      <c r="BU2590">
        <f t="shared" si="3219"/>
        <v>697.70019499999944</v>
      </c>
      <c r="BV2590">
        <f t="shared" si="3220"/>
        <v>9395.6067707999991</v>
      </c>
      <c r="BW2590">
        <f t="shared" si="3221"/>
        <v>9392.2024739523804</v>
      </c>
      <c r="BX2590">
        <f t="shared" si="3222"/>
        <v>9322.2036932545452</v>
      </c>
      <c r="BY2590">
        <f t="shared" si="3223"/>
        <v>9151.4873605857156</v>
      </c>
      <c r="BZ2590">
        <f t="shared" si="3224"/>
        <v>9545.9003909999992</v>
      </c>
      <c r="CA2590">
        <f t="shared" si="3225"/>
        <v>8750</v>
      </c>
      <c r="CB2590">
        <f t="shared" si="3226"/>
        <v>9372.9091179066654</v>
      </c>
      <c r="CC2590">
        <f t="shared" si="3227"/>
        <v>9365.5237442000016</v>
      </c>
      <c r="CD2590">
        <f t="shared" si="3228"/>
        <v>9032.2825613437271</v>
      </c>
      <c r="CE2590">
        <f t="shared" si="3229"/>
        <v>8936.2348253517011</v>
      </c>
      <c r="CF2590">
        <f t="shared" si="3230"/>
        <v>9384.7001949999994</v>
      </c>
      <c r="CG2590">
        <f t="shared" si="3231"/>
        <v>9529.3496090000008</v>
      </c>
      <c r="CH2590">
        <f t="shared" si="3232"/>
        <v>9361</v>
      </c>
    </row>
    <row r="2591" spans="1:86">
      <c r="A2591" s="1">
        <v>43294</v>
      </c>
      <c r="B2591">
        <v>9408</v>
      </c>
      <c r="C2591">
        <v>9495</v>
      </c>
      <c r="D2591">
        <v>9362.25</v>
      </c>
      <c r="E2591">
        <v>9431.0498050000006</v>
      </c>
      <c r="F2591">
        <v>511150</v>
      </c>
      <c r="G2591">
        <f t="shared" si="3246"/>
        <v>18673.281743883788</v>
      </c>
      <c r="H2591">
        <f t="shared" si="3274"/>
        <v>742205.01105984685</v>
      </c>
      <c r="I2591">
        <f t="shared" si="3247"/>
        <v>9424.0749512500006</v>
      </c>
      <c r="J2591">
        <f t="shared" si="3254"/>
        <v>9459.2250977500007</v>
      </c>
      <c r="K2591">
        <f t="shared" si="3255"/>
        <v>8858.5249025000012</v>
      </c>
      <c r="L2591">
        <f t="shared" si="3256"/>
        <v>4</v>
      </c>
      <c r="M2591">
        <f t="shared" si="3257"/>
        <v>10</v>
      </c>
      <c r="N2591">
        <f t="shared" si="3258"/>
        <v>60</v>
      </c>
      <c r="O2591">
        <f t="shared" si="3259"/>
        <v>0</v>
      </c>
      <c r="P2591">
        <f t="shared" si="3234"/>
        <v>132.75</v>
      </c>
      <c r="Q2591">
        <f t="shared" si="3235"/>
        <v>63.950194999999439</v>
      </c>
      <c r="R2591">
        <f t="shared" si="3236"/>
        <v>68.799805000000561</v>
      </c>
      <c r="S2591">
        <f t="shared" si="3237"/>
        <v>132.75</v>
      </c>
      <c r="T2591">
        <f t="shared" si="3273"/>
        <v>151.88979994434391</v>
      </c>
      <c r="U2591">
        <f t="shared" si="3238"/>
        <v>3.9003909999992175</v>
      </c>
      <c r="V2591">
        <f t="shared" si="3239"/>
        <v>7.25</v>
      </c>
      <c r="W2591">
        <f t="shared" si="3240"/>
        <v>0</v>
      </c>
      <c r="X2591">
        <f t="shared" si="3241"/>
        <v>7.25</v>
      </c>
      <c r="Y2591">
        <f t="shared" si="3271"/>
        <v>39.535023743662187</v>
      </c>
      <c r="Z2591">
        <f t="shared" si="3272"/>
        <v>16.302730262343228</v>
      </c>
      <c r="AA2591">
        <f t="shared" si="3268"/>
        <v>26.028754898715235</v>
      </c>
      <c r="AB2591">
        <f t="shared" si="3269"/>
        <v>10.733262054671837</v>
      </c>
      <c r="AC2591">
        <f t="shared" si="3270"/>
        <v>41.606783608846968</v>
      </c>
      <c r="AD2591">
        <f t="shared" si="3278"/>
        <v>30.714335830648768</v>
      </c>
      <c r="AE2591">
        <f t="shared" si="3251"/>
        <v>9413.7300782000002</v>
      </c>
      <c r="AF2591">
        <f t="shared" si="3253"/>
        <v>9397.6917318333344</v>
      </c>
      <c r="AG2591">
        <f t="shared" si="3275"/>
        <v>9074.6024415000011</v>
      </c>
      <c r="AH2591">
        <f t="shared" si="3260"/>
        <v>9275.0200196999995</v>
      </c>
      <c r="AI2591">
        <f t="shared" si="3261"/>
        <v>9686.3599820835516</v>
      </c>
      <c r="AJ2591">
        <f t="shared" si="3262"/>
        <v>8863.6800573164473</v>
      </c>
      <c r="AK2591">
        <f t="shared" si="3263"/>
        <v>0.68966037775161726</v>
      </c>
      <c r="AL2591">
        <f t="shared" si="3242"/>
        <v>3.6531902071571531E-2</v>
      </c>
      <c r="AM2591">
        <f t="shared" si="3243"/>
        <v>18673.281743883788</v>
      </c>
      <c r="AN2591">
        <f t="shared" si="3276"/>
        <v>98127.152745649102</v>
      </c>
      <c r="AO2591">
        <f t="shared" si="3277"/>
        <v>8314185</v>
      </c>
      <c r="AP2591">
        <f t="shared" si="3279"/>
        <v>1.1802377833263164E-2</v>
      </c>
      <c r="AQ2591">
        <f t="shared" si="3280"/>
        <v>9380.6217776698813</v>
      </c>
      <c r="AR2591">
        <f t="shared" si="3281"/>
        <v>9367.716155619908</v>
      </c>
      <c r="AS2591">
        <f t="shared" si="3282"/>
        <v>9283.3291653324941</v>
      </c>
      <c r="AT2591">
        <f t="shared" si="3283"/>
        <v>9135.2115415524731</v>
      </c>
      <c r="AU2591">
        <f t="shared" si="3284"/>
        <v>9246.0129748060444</v>
      </c>
      <c r="AV2591">
        <f t="shared" si="3285"/>
        <v>9083.0401381987649</v>
      </c>
      <c r="AW2591">
        <f t="shared" si="3286"/>
        <v>162.97283660727953</v>
      </c>
      <c r="AX2591">
        <f t="shared" si="3233"/>
        <v>119.76699081150343</v>
      </c>
      <c r="AY2591">
        <f t="shared" si="3207"/>
        <v>43.205845795776099</v>
      </c>
      <c r="AZ2591">
        <f t="shared" si="3244"/>
        <v>9429.4332683333341</v>
      </c>
      <c r="BA2591">
        <f t="shared" si="3245"/>
        <v>4819854815.1085835</v>
      </c>
      <c r="BB2591">
        <f t="shared" si="3248"/>
        <v>4819854815.1085835</v>
      </c>
      <c r="BC2591">
        <f t="shared" si="3249"/>
        <v>0</v>
      </c>
      <c r="BD2591">
        <f t="shared" si="3264"/>
        <v>49521788578.111404</v>
      </c>
      <c r="BE2591">
        <f t="shared" si="3265"/>
        <v>9573219996.442749</v>
      </c>
      <c r="BF2591">
        <f t="shared" si="3266"/>
        <v>5.1729500206318129</v>
      </c>
      <c r="BG2591">
        <f t="shared" si="3267"/>
        <v>83.80029002895364</v>
      </c>
      <c r="BH2591">
        <f t="shared" si="3208"/>
        <v>110100027</v>
      </c>
      <c r="BI2591">
        <f t="shared" si="3209"/>
        <v>1.7942542819104865</v>
      </c>
      <c r="BJ2591">
        <f t="shared" si="3250"/>
        <v>8304.9805000000561</v>
      </c>
      <c r="BK2591">
        <f t="shared" si="3210"/>
        <v>8.9921691451803325E-3</v>
      </c>
      <c r="BL2591">
        <f t="shared" si="3211"/>
        <v>1.0089921691451804</v>
      </c>
      <c r="BM2591">
        <f t="shared" si="3212"/>
        <v>216.795195629989</v>
      </c>
      <c r="BN2591">
        <f t="shared" si="3213"/>
        <v>9428.625</v>
      </c>
      <c r="BO2591">
        <f t="shared" si="3252"/>
        <v>9427.6599609000004</v>
      </c>
      <c r="BP2591">
        <f t="shared" si="3214"/>
        <v>8978.611012191177</v>
      </c>
      <c r="BQ2591">
        <f t="shared" si="3215"/>
        <v>449.04894870882345</v>
      </c>
      <c r="BR2591">
        <f t="shared" si="3216"/>
        <v>610</v>
      </c>
      <c r="BS2591">
        <f t="shared" si="3217"/>
        <v>562.20019499999944</v>
      </c>
      <c r="BT2591">
        <f t="shared" si="3218"/>
        <v>560</v>
      </c>
      <c r="BU2591">
        <f t="shared" si="3219"/>
        <v>530</v>
      </c>
      <c r="BV2591">
        <f t="shared" si="3220"/>
        <v>9408.9500000666667</v>
      </c>
      <c r="BW2591">
        <f t="shared" si="3221"/>
        <v>9405.7333520000011</v>
      </c>
      <c r="BX2591">
        <f t="shared" si="3222"/>
        <v>9361.5809305090916</v>
      </c>
      <c r="BY2591">
        <f t="shared" si="3223"/>
        <v>9187.7178247095235</v>
      </c>
      <c r="BZ2591">
        <f t="shared" si="3224"/>
        <v>9545.9003909999992</v>
      </c>
      <c r="CA2591">
        <f t="shared" si="3225"/>
        <v>8750</v>
      </c>
      <c r="CB2591">
        <f t="shared" si="3226"/>
        <v>9416.236201306665</v>
      </c>
      <c r="CC2591">
        <f t="shared" si="3227"/>
        <v>9377.0395535611115</v>
      </c>
      <c r="CD2591">
        <f t="shared" si="3228"/>
        <v>9113.4214810693647</v>
      </c>
      <c r="CE2591">
        <f t="shared" si="3229"/>
        <v>8939.383636855131</v>
      </c>
      <c r="CF2591">
        <f t="shared" si="3230"/>
        <v>9347</v>
      </c>
      <c r="CG2591">
        <f t="shared" si="3231"/>
        <v>9508</v>
      </c>
      <c r="CH2591">
        <f t="shared" si="3232"/>
        <v>9325.25</v>
      </c>
    </row>
    <row r="2592" spans="1:86">
      <c r="A2592" s="1">
        <v>43297</v>
      </c>
      <c r="B2592">
        <v>9429</v>
      </c>
      <c r="C2592">
        <v>9498.9003909999992</v>
      </c>
      <c r="D2592">
        <v>9355</v>
      </c>
      <c r="E2592">
        <v>9385.2998050000006</v>
      </c>
      <c r="F2592">
        <v>216426</v>
      </c>
      <c r="G2592">
        <f t="shared" si="3246"/>
        <v>-125284.26575787197</v>
      </c>
      <c r="H2592">
        <f t="shared" si="3274"/>
        <v>616920.74530197494</v>
      </c>
      <c r="I2592">
        <f t="shared" si="3247"/>
        <v>9417.0500489999995</v>
      </c>
      <c r="J2592">
        <f t="shared" si="3254"/>
        <v>9459.2250977500007</v>
      </c>
      <c r="K2592">
        <f t="shared" si="3255"/>
        <v>8886.2875977500007</v>
      </c>
      <c r="L2592">
        <f t="shared" si="3256"/>
        <v>5</v>
      </c>
      <c r="M2592">
        <f t="shared" si="3257"/>
        <v>10</v>
      </c>
      <c r="N2592">
        <f t="shared" si="3258"/>
        <v>50</v>
      </c>
      <c r="O2592">
        <f t="shared" si="3259"/>
        <v>0</v>
      </c>
      <c r="P2592">
        <f t="shared" si="3234"/>
        <v>143.90039099999922</v>
      </c>
      <c r="Q2592">
        <f t="shared" si="3235"/>
        <v>113.60058599999866</v>
      </c>
      <c r="R2592">
        <f t="shared" si="3236"/>
        <v>30.299805000000561</v>
      </c>
      <c r="S2592">
        <f t="shared" si="3237"/>
        <v>143.90039099999922</v>
      </c>
      <c r="T2592">
        <f t="shared" si="3273"/>
        <v>151.31912787689069</v>
      </c>
      <c r="U2592">
        <f t="shared" si="3238"/>
        <v>-19.200195999999778</v>
      </c>
      <c r="V2592">
        <f t="shared" si="3239"/>
        <v>8</v>
      </c>
      <c r="W2592">
        <f t="shared" si="3240"/>
        <v>0</v>
      </c>
      <c r="X2592">
        <f t="shared" si="3241"/>
        <v>8</v>
      </c>
      <c r="Y2592">
        <f t="shared" si="3271"/>
        <v>36.711093476257744</v>
      </c>
      <c r="Z2592">
        <f t="shared" si="3272"/>
        <v>15.709678100747283</v>
      </c>
      <c r="AA2592">
        <f t="shared" si="3268"/>
        <v>24.260709132638496</v>
      </c>
      <c r="AB2592">
        <f t="shared" si="3269"/>
        <v>10.381819087358386</v>
      </c>
      <c r="AC2592">
        <f t="shared" si="3270"/>
        <v>40.063155775301432</v>
      </c>
      <c r="AD2592">
        <f t="shared" si="3278"/>
        <v>32.373239081797593</v>
      </c>
      <c r="AE2592">
        <f t="shared" si="3251"/>
        <v>9415.8099610000008</v>
      </c>
      <c r="AF2592">
        <f t="shared" si="3253"/>
        <v>9408.9916993333336</v>
      </c>
      <c r="AG2592">
        <f t="shared" si="3275"/>
        <v>9095.1949219999988</v>
      </c>
      <c r="AH2592">
        <f t="shared" si="3260"/>
        <v>9331.4450197000006</v>
      </c>
      <c r="AI2592">
        <f t="shared" si="3261"/>
        <v>9612.3266891590156</v>
      </c>
      <c r="AJ2592">
        <f t="shared" si="3262"/>
        <v>9050.5633502409855</v>
      </c>
      <c r="AK2592">
        <f t="shared" si="3263"/>
        <v>0.59586739035645442</v>
      </c>
      <c r="AL2592">
        <f t="shared" si="3242"/>
        <v>-0.57887807268013991</v>
      </c>
      <c r="AM2592">
        <f t="shared" si="3243"/>
        <v>-125284.26575787197</v>
      </c>
      <c r="AN2592">
        <f t="shared" si="3276"/>
        <v>85321.824847734009</v>
      </c>
      <c r="AO2592">
        <f t="shared" si="3277"/>
        <v>8225467</v>
      </c>
      <c r="AP2592">
        <f t="shared" si="3279"/>
        <v>1.0372885192747597E-2</v>
      </c>
      <c r="AQ2592">
        <f t="shared" si="3280"/>
        <v>9382.2123069621211</v>
      </c>
      <c r="AR2592">
        <f t="shared" si="3281"/>
        <v>9389.8561627032341</v>
      </c>
      <c r="AS2592">
        <f t="shared" si="3282"/>
        <v>9301.6838804726449</v>
      </c>
      <c r="AT2592">
        <f t="shared" si="3283"/>
        <v>9157.7194852627508</v>
      </c>
      <c r="AU2592">
        <f t="shared" si="3284"/>
        <v>9266.9059993351384</v>
      </c>
      <c r="AV2592">
        <f t="shared" si="3285"/>
        <v>9104.1983148748513</v>
      </c>
      <c r="AW2592">
        <f t="shared" si="3286"/>
        <v>162.70768446028706</v>
      </c>
      <c r="AX2592">
        <f t="shared" si="3233"/>
        <v>128.35512954126017</v>
      </c>
      <c r="AY2592">
        <f t="shared" si="3207"/>
        <v>34.352554919026886</v>
      </c>
      <c r="AZ2592">
        <f t="shared" si="3244"/>
        <v>9413.0667319999993</v>
      </c>
      <c r="BA2592">
        <f t="shared" si="3245"/>
        <v>2037232380.5398319</v>
      </c>
      <c r="BB2592">
        <f t="shared" si="3248"/>
        <v>0</v>
      </c>
      <c r="BC2592">
        <f t="shared" si="3249"/>
        <v>2037232380.5398319</v>
      </c>
      <c r="BD2592">
        <f t="shared" si="3264"/>
        <v>46074948815.089859</v>
      </c>
      <c r="BE2592">
        <f t="shared" si="3265"/>
        <v>11610452376.98258</v>
      </c>
      <c r="BF2592">
        <f t="shared" si="3266"/>
        <v>3.9684025496226356</v>
      </c>
      <c r="BG2592">
        <f t="shared" si="3267"/>
        <v>79.872806399796389</v>
      </c>
      <c r="BH2592">
        <f t="shared" si="3208"/>
        <v>109883601</v>
      </c>
      <c r="BI2592">
        <f t="shared" si="3209"/>
        <v>1.7871720148543762</v>
      </c>
      <c r="BJ2592">
        <f t="shared" si="3250"/>
        <v>-4675</v>
      </c>
      <c r="BK2592">
        <f t="shared" si="3210"/>
        <v>-4.8509976032302376E-3</v>
      </c>
      <c r="BL2592">
        <f t="shared" si="3211"/>
        <v>0.99514900239676973</v>
      </c>
      <c r="BM2592">
        <f t="shared" si="3212"/>
        <v>148.0376380801643</v>
      </c>
      <c r="BN2592">
        <f t="shared" si="3213"/>
        <v>9426.9501954999996</v>
      </c>
      <c r="BO2592">
        <f t="shared" si="3252"/>
        <v>9436.0650390999999</v>
      </c>
      <c r="BP2592">
        <f t="shared" si="3214"/>
        <v>8998.2271944117638</v>
      </c>
      <c r="BQ2592">
        <f t="shared" si="3215"/>
        <v>437.83784468823615</v>
      </c>
      <c r="BR2592">
        <f t="shared" si="3216"/>
        <v>410.14941400000134</v>
      </c>
      <c r="BS2592">
        <f t="shared" si="3217"/>
        <v>605</v>
      </c>
      <c r="BT2592">
        <f t="shared" si="3218"/>
        <v>503.90039099999922</v>
      </c>
      <c r="BU2592">
        <f t="shared" si="3219"/>
        <v>604</v>
      </c>
      <c r="BV2592">
        <f t="shared" si="3220"/>
        <v>9399.4732423333335</v>
      </c>
      <c r="BW2592">
        <f t="shared" si="3221"/>
        <v>9402.1928014761907</v>
      </c>
      <c r="BX2592">
        <f t="shared" si="3222"/>
        <v>9381.6318005636349</v>
      </c>
      <c r="BY2592">
        <f t="shared" si="3223"/>
        <v>9217.3080498047602</v>
      </c>
      <c r="BZ2592">
        <f t="shared" si="3224"/>
        <v>9545.9003909999992</v>
      </c>
      <c r="CA2592">
        <f t="shared" si="3225"/>
        <v>8750</v>
      </c>
      <c r="CB2592">
        <f t="shared" si="3226"/>
        <v>9449.7995246999999</v>
      </c>
      <c r="CC2592">
        <f t="shared" si="3227"/>
        <v>9415.0287843111128</v>
      </c>
      <c r="CD2592">
        <f t="shared" si="3228"/>
        <v>9228.7199464915466</v>
      </c>
      <c r="CE2592">
        <f t="shared" si="3229"/>
        <v>8935.867069632026</v>
      </c>
      <c r="CF2592">
        <f t="shared" si="3230"/>
        <v>9431.0498050000006</v>
      </c>
      <c r="CG2592">
        <f t="shared" si="3231"/>
        <v>9495</v>
      </c>
      <c r="CH2592">
        <f t="shared" si="3232"/>
        <v>9362.25</v>
      </c>
    </row>
    <row r="2593" spans="1:86">
      <c r="A2593" s="1">
        <v>43298</v>
      </c>
      <c r="B2593">
        <v>9351.1503909999992</v>
      </c>
      <c r="C2593">
        <v>9479.7001949999994</v>
      </c>
      <c r="D2593">
        <v>9347</v>
      </c>
      <c r="E2593">
        <v>9445.4003909999992</v>
      </c>
      <c r="F2593">
        <v>457123</v>
      </c>
      <c r="G2593">
        <f t="shared" si="3246"/>
        <v>220812.43084232591</v>
      </c>
      <c r="H2593">
        <f t="shared" si="3274"/>
        <v>837733.17614430084</v>
      </c>
      <c r="I2593">
        <f t="shared" si="3247"/>
        <v>9405.8127442500008</v>
      </c>
      <c r="J2593">
        <f t="shared" si="3254"/>
        <v>9459.2250977500007</v>
      </c>
      <c r="K2593">
        <f t="shared" si="3255"/>
        <v>9109.1374512500006</v>
      </c>
      <c r="L2593">
        <f t="shared" si="3256"/>
        <v>6</v>
      </c>
      <c r="M2593">
        <f t="shared" si="3257"/>
        <v>10</v>
      </c>
      <c r="N2593">
        <f t="shared" si="3258"/>
        <v>40</v>
      </c>
      <c r="O2593">
        <f t="shared" si="3259"/>
        <v>0</v>
      </c>
      <c r="P2593">
        <f t="shared" si="3234"/>
        <v>132.70019499999944</v>
      </c>
      <c r="Q2593">
        <f t="shared" si="3235"/>
        <v>34.299804000000222</v>
      </c>
      <c r="R2593">
        <f t="shared" si="3236"/>
        <v>98.400390999999217</v>
      </c>
      <c r="S2593">
        <f t="shared" si="3237"/>
        <v>132.70019499999944</v>
      </c>
      <c r="T2593">
        <f t="shared" si="3273"/>
        <v>149.98920409996987</v>
      </c>
      <c r="U2593">
        <f t="shared" si="3238"/>
        <v>54.299805000000561</v>
      </c>
      <c r="V2593">
        <f t="shared" si="3239"/>
        <v>50.099609000000783</v>
      </c>
      <c r="W2593">
        <f t="shared" si="3240"/>
        <v>54.299805000000561</v>
      </c>
      <c r="X2593">
        <f t="shared" si="3241"/>
        <v>0</v>
      </c>
      <c r="Y2593">
        <f t="shared" si="3271"/>
        <v>37.967430013667943</v>
      </c>
      <c r="Z2593">
        <f t="shared" si="3272"/>
        <v>14.58755823640819</v>
      </c>
      <c r="AA2593">
        <f t="shared" si="3268"/>
        <v>25.313441885032024</v>
      </c>
      <c r="AB2593">
        <f t="shared" si="3269"/>
        <v>9.7257388116316577</v>
      </c>
      <c r="AC2593">
        <f t="shared" si="3270"/>
        <v>44.48649415733793</v>
      </c>
      <c r="AD2593">
        <f t="shared" si="3278"/>
        <v>35.366584837233518</v>
      </c>
      <c r="AE2593">
        <f t="shared" si="3251"/>
        <v>9398.6900392000007</v>
      </c>
      <c r="AF2593">
        <f t="shared" si="3253"/>
        <v>9420.7416993333336</v>
      </c>
      <c r="AG2593">
        <f t="shared" si="3275"/>
        <v>9124.3349611000012</v>
      </c>
      <c r="AH2593">
        <f t="shared" si="3260"/>
        <v>9378.4700197000002</v>
      </c>
      <c r="AI2593">
        <f t="shared" si="3261"/>
        <v>9534.8832397970964</v>
      </c>
      <c r="AJ2593">
        <f t="shared" si="3262"/>
        <v>9222.056799602904</v>
      </c>
      <c r="AK2593">
        <f t="shared" si="3263"/>
        <v>0.71395369029053568</v>
      </c>
      <c r="AL2593">
        <f t="shared" si="3242"/>
        <v>0.48304817487268398</v>
      </c>
      <c r="AM2593">
        <f t="shared" si="3243"/>
        <v>220812.43084232591</v>
      </c>
      <c r="AN2593">
        <f t="shared" si="3276"/>
        <v>475542.78321384656</v>
      </c>
      <c r="AO2593">
        <f t="shared" si="3277"/>
        <v>8332183</v>
      </c>
      <c r="AP2593">
        <f t="shared" si="3279"/>
        <v>5.7073012344285592E-2</v>
      </c>
      <c r="AQ2593">
        <f t="shared" si="3280"/>
        <v>9403.6962555350001</v>
      </c>
      <c r="AR2593">
        <f t="shared" si="3281"/>
        <v>9383.285100757812</v>
      </c>
      <c r="AS2593">
        <f t="shared" si="3282"/>
        <v>9327.5528523675694</v>
      </c>
      <c r="AT2593">
        <f t="shared" si="3283"/>
        <v>9183.6107667791039</v>
      </c>
      <c r="AU2593">
        <f t="shared" si="3284"/>
        <v>9293.6801580848678</v>
      </c>
      <c r="AV2593">
        <f t="shared" si="3285"/>
        <v>9128.0824602036118</v>
      </c>
      <c r="AW2593">
        <f t="shared" si="3286"/>
        <v>165.59769788125595</v>
      </c>
      <c r="AX2593">
        <f t="shared" si="3233"/>
        <v>135.80364320925932</v>
      </c>
      <c r="AY2593">
        <f t="shared" si="3207"/>
        <v>29.794054671996633</v>
      </c>
      <c r="AZ2593">
        <f t="shared" si="3244"/>
        <v>9424.033528666665</v>
      </c>
      <c r="BA2593">
        <f t="shared" si="3245"/>
        <v>4307942478.7246923</v>
      </c>
      <c r="BB2593">
        <f t="shared" si="3248"/>
        <v>4307942478.7246923</v>
      </c>
      <c r="BC2593">
        <f t="shared" si="3249"/>
        <v>0</v>
      </c>
      <c r="BD2593">
        <f t="shared" si="3264"/>
        <v>45904527155.553307</v>
      </c>
      <c r="BE2593">
        <f t="shared" si="3265"/>
        <v>11610452376.98258</v>
      </c>
      <c r="BF2593">
        <f t="shared" si="3266"/>
        <v>3.9537242533768828</v>
      </c>
      <c r="BG2593">
        <f t="shared" si="3267"/>
        <v>79.81316785409858</v>
      </c>
      <c r="BH2593">
        <f t="shared" si="3208"/>
        <v>110340724</v>
      </c>
      <c r="BI2593">
        <f t="shared" si="3209"/>
        <v>1.8141564627973585</v>
      </c>
      <c r="BJ2593">
        <f t="shared" si="3250"/>
        <v>5910.0585999998657</v>
      </c>
      <c r="BK2593">
        <f t="shared" si="3210"/>
        <v>6.4036937816286041E-3</v>
      </c>
      <c r="BL2593">
        <f t="shared" si="3211"/>
        <v>1.0064036937816285</v>
      </c>
      <c r="BM2593">
        <f t="shared" si="3212"/>
        <v>82.437005278055921</v>
      </c>
      <c r="BN2593">
        <f t="shared" si="3213"/>
        <v>9413.3500974999988</v>
      </c>
      <c r="BO2593">
        <f t="shared" si="3252"/>
        <v>9426.1450194999998</v>
      </c>
      <c r="BP2593">
        <f t="shared" si="3214"/>
        <v>9021.53382067647</v>
      </c>
      <c r="BQ2593">
        <f t="shared" si="3215"/>
        <v>404.61119882352978</v>
      </c>
      <c r="BR2593">
        <f t="shared" si="3216"/>
        <v>224.60058599999866</v>
      </c>
      <c r="BS2593">
        <f t="shared" si="3217"/>
        <v>394.5</v>
      </c>
      <c r="BT2593">
        <f t="shared" si="3218"/>
        <v>230.45019499999944</v>
      </c>
      <c r="BU2593">
        <f t="shared" si="3219"/>
        <v>337.15039099999922</v>
      </c>
      <c r="BV2593">
        <f t="shared" si="3220"/>
        <v>9409.3367190000008</v>
      </c>
      <c r="BW2593">
        <f t="shared" si="3221"/>
        <v>9412.5952848095239</v>
      </c>
      <c r="BX2593">
        <f t="shared" si="3222"/>
        <v>9402.3509589818186</v>
      </c>
      <c r="BY2593">
        <f t="shared" si="3223"/>
        <v>9250.6609516142853</v>
      </c>
      <c r="BZ2593">
        <f t="shared" si="3224"/>
        <v>9545.9003909999992</v>
      </c>
      <c r="CA2593">
        <f t="shared" si="3225"/>
        <v>8952.5</v>
      </c>
      <c r="CB2593">
        <f t="shared" si="3226"/>
        <v>9384.7672232566656</v>
      </c>
      <c r="CC2593">
        <f t="shared" si="3227"/>
        <v>9444.9565538055558</v>
      </c>
      <c r="CD2593">
        <f t="shared" si="3228"/>
        <v>9331.4986801290888</v>
      </c>
      <c r="CE2593">
        <f t="shared" si="3229"/>
        <v>8956.8537016012287</v>
      </c>
      <c r="CF2593">
        <f t="shared" si="3230"/>
        <v>9385.2998050000006</v>
      </c>
      <c r="CG2593">
        <f t="shared" si="3231"/>
        <v>9498.9003909999992</v>
      </c>
      <c r="CH2593">
        <f t="shared" si="3232"/>
        <v>9355</v>
      </c>
    </row>
    <row r="2594" spans="1:86">
      <c r="A2594" s="1">
        <v>43299</v>
      </c>
      <c r="B2594">
        <v>9482.2998050000006</v>
      </c>
      <c r="C2594">
        <v>9534</v>
      </c>
      <c r="D2594">
        <v>9296.9003909999992</v>
      </c>
      <c r="E2594">
        <v>9366.7998050000006</v>
      </c>
      <c r="F2594">
        <v>430624</v>
      </c>
      <c r="G2594">
        <f t="shared" si="3246"/>
        <v>-176719.19280703258</v>
      </c>
      <c r="H2594">
        <f t="shared" si="3274"/>
        <v>661013.98333726823</v>
      </c>
      <c r="I2594">
        <f t="shared" si="3247"/>
        <v>9420.0000002500001</v>
      </c>
      <c r="J2594">
        <f t="shared" si="3254"/>
        <v>9459.2250977500007</v>
      </c>
      <c r="K2594">
        <f t="shared" si="3255"/>
        <v>9298.9499512500006</v>
      </c>
      <c r="L2594">
        <f t="shared" si="3256"/>
        <v>7</v>
      </c>
      <c r="M2594">
        <f t="shared" si="3257"/>
        <v>10</v>
      </c>
      <c r="N2594">
        <f t="shared" si="3258"/>
        <v>30</v>
      </c>
      <c r="O2594">
        <f t="shared" si="3259"/>
        <v>0</v>
      </c>
      <c r="P2594">
        <f t="shared" si="3234"/>
        <v>237.09960900000078</v>
      </c>
      <c r="Q2594">
        <f t="shared" si="3235"/>
        <v>167.20019499999944</v>
      </c>
      <c r="R2594">
        <f t="shared" si="3236"/>
        <v>69.899414000001343</v>
      </c>
      <c r="S2594">
        <f t="shared" si="3237"/>
        <v>237.09960900000078</v>
      </c>
      <c r="T2594">
        <f t="shared" si="3273"/>
        <v>156.21137587854349</v>
      </c>
      <c r="U2594">
        <f t="shared" si="3238"/>
        <v>-100</v>
      </c>
      <c r="V2594">
        <f t="shared" si="3239"/>
        <v>-53.099609000000783</v>
      </c>
      <c r="W2594">
        <f t="shared" si="3240"/>
        <v>0</v>
      </c>
      <c r="X2594">
        <f t="shared" si="3241"/>
        <v>0</v>
      </c>
      <c r="Y2594">
        <f t="shared" si="3271"/>
        <v>35.255470726977379</v>
      </c>
      <c r="Z2594">
        <f t="shared" si="3272"/>
        <v>13.545589790950462</v>
      </c>
      <c r="AA2594">
        <f t="shared" si="3268"/>
        <v>22.569080214995989</v>
      </c>
      <c r="AB2594">
        <f t="shared" si="3269"/>
        <v>8.6713209679955359</v>
      </c>
      <c r="AC2594">
        <f t="shared" si="3270"/>
        <v>44.486494157337923</v>
      </c>
      <c r="AD2594">
        <f t="shared" si="3278"/>
        <v>38.416062401845593</v>
      </c>
      <c r="AE2594">
        <f t="shared" si="3251"/>
        <v>9395.1099612000016</v>
      </c>
      <c r="AF2594">
        <f t="shared" si="3253"/>
        <v>9393.3750001666685</v>
      </c>
      <c r="AG2594">
        <f t="shared" si="3275"/>
        <v>9145.2599611000005</v>
      </c>
      <c r="AH2594">
        <f t="shared" si="3260"/>
        <v>9393.0700197000006</v>
      </c>
      <c r="AI2594">
        <f t="shared" si="3261"/>
        <v>9510.2151192305591</v>
      </c>
      <c r="AJ2594">
        <f t="shared" si="3262"/>
        <v>9275.924920169442</v>
      </c>
      <c r="AK2594">
        <f t="shared" si="3263"/>
        <v>0.38787318118609337</v>
      </c>
      <c r="AL2594">
        <f t="shared" si="3242"/>
        <v>-0.41037933976516078</v>
      </c>
      <c r="AM2594">
        <f t="shared" si="3243"/>
        <v>-176719.19280703258</v>
      </c>
      <c r="AN2594">
        <f t="shared" si="3276"/>
        <v>105064.10940297876</v>
      </c>
      <c r="AO2594">
        <f t="shared" si="3277"/>
        <v>8436826</v>
      </c>
      <c r="AP2594">
        <f t="shared" si="3279"/>
        <v>1.2453037362982094E-2</v>
      </c>
      <c r="AQ2594">
        <f t="shared" si="3280"/>
        <v>9391.1514623531002</v>
      </c>
      <c r="AR2594">
        <f t="shared" si="3281"/>
        <v>9384.9422356068353</v>
      </c>
      <c r="AS2594">
        <f t="shared" si="3282"/>
        <v>9334.6173038414072</v>
      </c>
      <c r="AT2594">
        <f t="shared" si="3283"/>
        <v>9200.0977802189846</v>
      </c>
      <c r="AU2594">
        <f t="shared" si="3284"/>
        <v>9304.6481051221381</v>
      </c>
      <c r="AV2594">
        <f t="shared" si="3285"/>
        <v>9144.7926743393582</v>
      </c>
      <c r="AW2594">
        <f t="shared" si="3286"/>
        <v>159.85543078277988</v>
      </c>
      <c r="AX2594">
        <f t="shared" si="3233"/>
        <v>140.61400072396344</v>
      </c>
      <c r="AY2594">
        <f t="shared" si="3207"/>
        <v>19.241430058816434</v>
      </c>
      <c r="AZ2594">
        <f t="shared" si="3244"/>
        <v>9399.2333986666654</v>
      </c>
      <c r="BA2594">
        <f t="shared" si="3245"/>
        <v>4047535483.0674343</v>
      </c>
      <c r="BB2594">
        <f t="shared" si="3248"/>
        <v>0</v>
      </c>
      <c r="BC2594">
        <f t="shared" si="3249"/>
        <v>4047535483.0674343</v>
      </c>
      <c r="BD2594">
        <f t="shared" si="3264"/>
        <v>45904527155.553307</v>
      </c>
      <c r="BE2594">
        <f t="shared" si="3265"/>
        <v>12345582546.248795</v>
      </c>
      <c r="BF2594">
        <f t="shared" si="3266"/>
        <v>3.7182957534475678</v>
      </c>
      <c r="BG2594">
        <f t="shared" si="3267"/>
        <v>78.805906788074509</v>
      </c>
      <c r="BH2594">
        <f t="shared" si="3208"/>
        <v>109910100</v>
      </c>
      <c r="BI2594">
        <f t="shared" si="3209"/>
        <v>1.7480487144486108</v>
      </c>
      <c r="BJ2594">
        <f t="shared" si="3250"/>
        <v>-7960.0585999998657</v>
      </c>
      <c r="BK2594">
        <f t="shared" si="3210"/>
        <v>-8.3215726963668819E-3</v>
      </c>
      <c r="BL2594">
        <f t="shared" si="3211"/>
        <v>0.99167842730363309</v>
      </c>
      <c r="BM2594">
        <f t="shared" si="3212"/>
        <v>61.740888540700674</v>
      </c>
      <c r="BN2594">
        <f t="shared" si="3213"/>
        <v>9415.4501954999996</v>
      </c>
      <c r="BO2594">
        <f t="shared" si="3252"/>
        <v>9420.2000977000007</v>
      </c>
      <c r="BP2594">
        <f t="shared" si="3214"/>
        <v>9046.1794146617649</v>
      </c>
      <c r="BQ2594">
        <f t="shared" si="3215"/>
        <v>374.0206830382358</v>
      </c>
      <c r="BR2594">
        <f t="shared" si="3216"/>
        <v>19.75</v>
      </c>
      <c r="BS2594">
        <f t="shared" si="3217"/>
        <v>71.150390999999217</v>
      </c>
      <c r="BT2594">
        <f t="shared" si="3218"/>
        <v>139</v>
      </c>
      <c r="BU2594">
        <f t="shared" si="3219"/>
        <v>254.29980500000056</v>
      </c>
      <c r="BV2594">
        <f t="shared" si="3220"/>
        <v>9398.7066409333329</v>
      </c>
      <c r="BW2594">
        <f t="shared" si="3221"/>
        <v>9397.1833150000002</v>
      </c>
      <c r="BX2594">
        <f t="shared" si="3222"/>
        <v>9400.2291017636362</v>
      </c>
      <c r="BY2594">
        <f t="shared" si="3223"/>
        <v>9273.7528415095239</v>
      </c>
      <c r="BZ2594">
        <f t="shared" si="3224"/>
        <v>9545.9003909999992</v>
      </c>
      <c r="CA2594">
        <f t="shared" si="3225"/>
        <v>9225.75</v>
      </c>
      <c r="CB2594">
        <f t="shared" si="3226"/>
        <v>9384.2211134566678</v>
      </c>
      <c r="CC2594">
        <f t="shared" si="3227"/>
        <v>9386.2018527416676</v>
      </c>
      <c r="CD2594">
        <f t="shared" si="3228"/>
        <v>9376.2471088326583</v>
      </c>
      <c r="CE2594">
        <f t="shared" si="3229"/>
        <v>8960.5823712670845</v>
      </c>
      <c r="CF2594">
        <f t="shared" si="3230"/>
        <v>9445.4003909999992</v>
      </c>
      <c r="CG2594">
        <f t="shared" si="3231"/>
        <v>9479.7001949999994</v>
      </c>
      <c r="CH2594">
        <f t="shared" si="3232"/>
        <v>9347</v>
      </c>
    </row>
    <row r="2595" spans="1:86">
      <c r="A2595" s="1">
        <v>43300</v>
      </c>
      <c r="B2595">
        <v>9408</v>
      </c>
      <c r="C2595">
        <v>9434</v>
      </c>
      <c r="D2595">
        <v>9350</v>
      </c>
      <c r="E2595">
        <v>9389.0996090000008</v>
      </c>
      <c r="F2595">
        <v>199983</v>
      </c>
      <c r="G2595">
        <f t="shared" si="3246"/>
        <v>-13810.211746496274</v>
      </c>
      <c r="H2595">
        <f t="shared" si="3274"/>
        <v>647203.77159077197</v>
      </c>
      <c r="I2595">
        <f t="shared" si="3247"/>
        <v>9395.2749022499993</v>
      </c>
      <c r="J2595">
        <f t="shared" si="3254"/>
        <v>9459.2250977500007</v>
      </c>
      <c r="K2595">
        <f t="shared" si="3255"/>
        <v>9326.6125487499994</v>
      </c>
      <c r="L2595">
        <f t="shared" si="3256"/>
        <v>8</v>
      </c>
      <c r="M2595">
        <f t="shared" si="3257"/>
        <v>10</v>
      </c>
      <c r="N2595">
        <f t="shared" si="3258"/>
        <v>20</v>
      </c>
      <c r="O2595">
        <f t="shared" si="3259"/>
        <v>0</v>
      </c>
      <c r="P2595">
        <f t="shared" si="3234"/>
        <v>84</v>
      </c>
      <c r="Q2595">
        <f t="shared" si="3235"/>
        <v>44.900390999999217</v>
      </c>
      <c r="R2595">
        <f t="shared" si="3236"/>
        <v>39.099609000000783</v>
      </c>
      <c r="S2595">
        <f t="shared" si="3237"/>
        <v>84</v>
      </c>
      <c r="T2595">
        <f t="shared" si="3273"/>
        <v>151.05342045864751</v>
      </c>
      <c r="U2595">
        <f t="shared" si="3238"/>
        <v>30</v>
      </c>
      <c r="V2595">
        <f t="shared" si="3239"/>
        <v>15</v>
      </c>
      <c r="W2595">
        <f t="shared" si="3240"/>
        <v>30</v>
      </c>
      <c r="X2595">
        <f t="shared" si="3241"/>
        <v>0</v>
      </c>
      <c r="Y2595">
        <f t="shared" si="3271"/>
        <v>34.880079960764711</v>
      </c>
      <c r="Z2595">
        <f t="shared" si="3272"/>
        <v>12.57804766302543</v>
      </c>
      <c r="AA2595">
        <f t="shared" si="3268"/>
        <v>23.091221539278884</v>
      </c>
      <c r="AB2595">
        <f t="shared" si="3269"/>
        <v>8.3268870210514727</v>
      </c>
      <c r="AC2595">
        <f t="shared" si="3270"/>
        <v>46.993072450164604</v>
      </c>
      <c r="AD2595">
        <f t="shared" si="3278"/>
        <v>41.564319935831193</v>
      </c>
      <c r="AE2595">
        <f t="shared" si="3251"/>
        <v>9403.5298830000011</v>
      </c>
      <c r="AF2595">
        <f t="shared" si="3253"/>
        <v>9394.1082358333351</v>
      </c>
      <c r="AG2595">
        <f t="shared" si="3275"/>
        <v>9171.5624512999984</v>
      </c>
      <c r="AH2595">
        <f t="shared" si="3260"/>
        <v>9397.2750001000004</v>
      </c>
      <c r="AI2595">
        <f t="shared" si="3261"/>
        <v>9510.4624927993736</v>
      </c>
      <c r="AJ2595">
        <f t="shared" si="3262"/>
        <v>9284.0875074006271</v>
      </c>
      <c r="AK2595">
        <f t="shared" si="3263"/>
        <v>0.46388562505879732</v>
      </c>
      <c r="AL2595">
        <f t="shared" si="3242"/>
        <v>-6.9056928571409937E-2</v>
      </c>
      <c r="AM2595">
        <f t="shared" si="3243"/>
        <v>-13810.211746496274</v>
      </c>
      <c r="AN2595">
        <f t="shared" si="3276"/>
        <v>357031.19781234767</v>
      </c>
      <c r="AO2595">
        <f t="shared" si="3277"/>
        <v>8323460</v>
      </c>
      <c r="AP2595">
        <f t="shared" si="3279"/>
        <v>4.2894565218352422E-2</v>
      </c>
      <c r="AQ2595">
        <f t="shared" si="3280"/>
        <v>9390.4538322130466</v>
      </c>
      <c r="AR2595">
        <f t="shared" si="3281"/>
        <v>9388.9345040338867</v>
      </c>
      <c r="AS2595">
        <f t="shared" si="3282"/>
        <v>9344.4241187699536</v>
      </c>
      <c r="AT2595">
        <f t="shared" si="3283"/>
        <v>9217.1079448092769</v>
      </c>
      <c r="AU2595">
        <f t="shared" si="3284"/>
        <v>9317.3158307038175</v>
      </c>
      <c r="AV2595">
        <f t="shared" si="3285"/>
        <v>9161.894159765603</v>
      </c>
      <c r="AW2595">
        <f t="shared" si="3286"/>
        <v>155.42167093821445</v>
      </c>
      <c r="AX2595">
        <f t="shared" si="3233"/>
        <v>143.57553476681363</v>
      </c>
      <c r="AY2595">
        <f t="shared" si="3207"/>
        <v>11.846136171400815</v>
      </c>
      <c r="AZ2595">
        <f t="shared" si="3244"/>
        <v>9391.0332030000009</v>
      </c>
      <c r="BA2595">
        <f t="shared" si="3245"/>
        <v>1878046993.0355492</v>
      </c>
      <c r="BB2595">
        <f t="shared" si="3248"/>
        <v>0</v>
      </c>
      <c r="BC2595">
        <f t="shared" si="3249"/>
        <v>1878046993.0355492</v>
      </c>
      <c r="BD2595">
        <f t="shared" si="3264"/>
        <v>41855417828.073616</v>
      </c>
      <c r="BE2595">
        <f t="shared" si="3265"/>
        <v>14223629539.284344</v>
      </c>
      <c r="BF2595">
        <f t="shared" si="3266"/>
        <v>2.9426678832201612</v>
      </c>
      <c r="BG2595">
        <f t="shared" si="3267"/>
        <v>74.636463693633431</v>
      </c>
      <c r="BH2595">
        <f t="shared" si="3208"/>
        <v>110110083</v>
      </c>
      <c r="BI2595">
        <f t="shared" si="3209"/>
        <v>1.6963923423253207</v>
      </c>
      <c r="BJ2595">
        <f t="shared" si="3250"/>
        <v>2129.9804000000222</v>
      </c>
      <c r="BK2595">
        <f t="shared" si="3210"/>
        <v>2.3807281530770605E-3</v>
      </c>
      <c r="BL2595">
        <f t="shared" si="3211"/>
        <v>1.002380728153077</v>
      </c>
      <c r="BM2595">
        <f t="shared" si="3212"/>
        <v>59.655046595527509</v>
      </c>
      <c r="BN2595">
        <f t="shared" si="3213"/>
        <v>9392</v>
      </c>
      <c r="BO2595">
        <f t="shared" si="3252"/>
        <v>9415.2750976999996</v>
      </c>
      <c r="BP2595">
        <f t="shared" si="3214"/>
        <v>9065.966911779411</v>
      </c>
      <c r="BQ2595">
        <f t="shared" si="3215"/>
        <v>349.30818592058858</v>
      </c>
      <c r="BR2595">
        <f t="shared" si="3216"/>
        <v>71.599609000000783</v>
      </c>
      <c r="BS2595">
        <f t="shared" si="3217"/>
        <v>90</v>
      </c>
      <c r="BT2595">
        <f t="shared" si="3218"/>
        <v>20.049805000000561</v>
      </c>
      <c r="BU2595">
        <f t="shared" si="3219"/>
        <v>93</v>
      </c>
      <c r="BV2595">
        <f t="shared" si="3220"/>
        <v>9396.7031901999981</v>
      </c>
      <c r="BW2595">
        <f t="shared" si="3221"/>
        <v>9395.9617746666681</v>
      </c>
      <c r="BX2595">
        <f t="shared" si="3222"/>
        <v>9399.50720890909</v>
      </c>
      <c r="BY2595">
        <f t="shared" si="3223"/>
        <v>9296.9756651190492</v>
      </c>
      <c r="BZ2595">
        <f t="shared" si="3224"/>
        <v>9545.9003909999992</v>
      </c>
      <c r="CA2595">
        <f t="shared" si="3225"/>
        <v>9260</v>
      </c>
      <c r="CB2595">
        <f t="shared" si="3226"/>
        <v>9414.0950556333355</v>
      </c>
      <c r="CC2595">
        <f t="shared" si="3227"/>
        <v>9385.8689671861121</v>
      </c>
      <c r="CD2595">
        <f t="shared" si="3228"/>
        <v>9385.5723478301989</v>
      </c>
      <c r="CE2595">
        <f t="shared" si="3229"/>
        <v>8982.3942436526449</v>
      </c>
      <c r="CF2595">
        <f t="shared" si="3230"/>
        <v>9366.7998050000006</v>
      </c>
      <c r="CG2595">
        <f t="shared" si="3231"/>
        <v>9534</v>
      </c>
      <c r="CH2595">
        <f t="shared" si="3232"/>
        <v>9296.9003909999992</v>
      </c>
    </row>
    <row r="2596" spans="1:86">
      <c r="A2596" s="1">
        <v>43301</v>
      </c>
      <c r="B2596">
        <v>9392</v>
      </c>
      <c r="C2596">
        <v>9464</v>
      </c>
      <c r="D2596">
        <v>9335</v>
      </c>
      <c r="E2596">
        <v>9398.9501949999994</v>
      </c>
      <c r="F2596">
        <v>272916</v>
      </c>
      <c r="G2596">
        <f t="shared" si="3246"/>
        <v>-2326.3656027930692</v>
      </c>
      <c r="H2596">
        <f t="shared" si="3274"/>
        <v>644877.40598797891</v>
      </c>
      <c r="I2596">
        <f t="shared" si="3247"/>
        <v>9397.4875487499994</v>
      </c>
      <c r="J2596">
        <f t="shared" si="3254"/>
        <v>9459.2250977500007</v>
      </c>
      <c r="K2596">
        <f t="shared" si="3255"/>
        <v>9384.9375</v>
      </c>
      <c r="L2596">
        <f t="shared" si="3256"/>
        <v>9</v>
      </c>
      <c r="M2596">
        <f t="shared" si="3257"/>
        <v>10</v>
      </c>
      <c r="N2596">
        <f t="shared" si="3258"/>
        <v>10</v>
      </c>
      <c r="O2596">
        <f t="shared" si="3259"/>
        <v>0</v>
      </c>
      <c r="P2596">
        <f t="shared" si="3234"/>
        <v>129</v>
      </c>
      <c r="Q2596">
        <f t="shared" si="3235"/>
        <v>65.049805000000561</v>
      </c>
      <c r="R2596">
        <f t="shared" si="3236"/>
        <v>63.950194999999439</v>
      </c>
      <c r="S2596">
        <f t="shared" si="3237"/>
        <v>129</v>
      </c>
      <c r="T2596">
        <f t="shared" si="3273"/>
        <v>149.47817614017271</v>
      </c>
      <c r="U2596">
        <f t="shared" si="3238"/>
        <v>286</v>
      </c>
      <c r="V2596">
        <f t="shared" si="3239"/>
        <v>-37</v>
      </c>
      <c r="W2596">
        <f t="shared" si="3240"/>
        <v>286</v>
      </c>
      <c r="X2596">
        <f t="shared" si="3241"/>
        <v>0</v>
      </c>
      <c r="Y2596">
        <f t="shared" si="3271"/>
        <v>52.817217106424373</v>
      </c>
      <c r="Z2596">
        <f t="shared" si="3272"/>
        <v>11.67961568709504</v>
      </c>
      <c r="AA2596">
        <f t="shared" si="3268"/>
        <v>35.334400291916317</v>
      </c>
      <c r="AB2596">
        <f t="shared" si="3269"/>
        <v>7.8135925850088759</v>
      </c>
      <c r="AC2596">
        <f t="shared" si="3270"/>
        <v>63.782358974164701</v>
      </c>
      <c r="AD2596">
        <f t="shared" si="3278"/>
        <v>45.36594077961329</v>
      </c>
      <c r="AE2596">
        <f t="shared" si="3251"/>
        <v>9397.1099610000001</v>
      </c>
      <c r="AF2596">
        <f t="shared" si="3253"/>
        <v>9402.7666016666681</v>
      </c>
      <c r="AG2596">
        <f t="shared" si="3275"/>
        <v>9197.7649414999996</v>
      </c>
      <c r="AH2596">
        <f t="shared" si="3260"/>
        <v>9405.4200196000002</v>
      </c>
      <c r="AI2596">
        <f t="shared" si="3261"/>
        <v>9505.4277462401242</v>
      </c>
      <c r="AJ2596">
        <f t="shared" si="3262"/>
        <v>9305.4122929598761</v>
      </c>
      <c r="AK2596">
        <f t="shared" si="3263"/>
        <v>0.46765337630720138</v>
      </c>
      <c r="AL2596">
        <f t="shared" si="3242"/>
        <v>-8.5241085271404726E-3</v>
      </c>
      <c r="AM2596">
        <f t="shared" si="3243"/>
        <v>-2326.3656027930692</v>
      </c>
      <c r="AN2596">
        <f t="shared" si="3276"/>
        <v>135940.22079249608</v>
      </c>
      <c r="AO2596">
        <f t="shared" si="3277"/>
        <v>8277349</v>
      </c>
      <c r="AP2596">
        <f t="shared" si="3279"/>
        <v>1.6423159249718246E-2</v>
      </c>
      <c r="AQ2596">
        <f t="shared" si="3280"/>
        <v>9393.3425955606108</v>
      </c>
      <c r="AR2596">
        <f t="shared" si="3281"/>
        <v>9477.8731703842295</v>
      </c>
      <c r="AS2596">
        <f t="shared" si="3282"/>
        <v>9354.2388124913614</v>
      </c>
      <c r="AT2596">
        <f t="shared" si="3283"/>
        <v>9233.4737473264413</v>
      </c>
      <c r="AU2596">
        <f t="shared" si="3284"/>
        <v>9329.5609853482456</v>
      </c>
      <c r="AV2596">
        <f t="shared" si="3285"/>
        <v>9178.4880822320101</v>
      </c>
      <c r="AW2596">
        <f t="shared" si="3286"/>
        <v>151.07290311623547</v>
      </c>
      <c r="AX2596">
        <f t="shared" si="3233"/>
        <v>145.075008436698</v>
      </c>
      <c r="AY2596">
        <f t="shared" ref="AY2596:AY2659" si="3287">AW2596-AX2596</f>
        <v>5.9978946795374668</v>
      </c>
      <c r="AZ2596">
        <f t="shared" si="3244"/>
        <v>9399.3167316666659</v>
      </c>
      <c r="BA2596">
        <f t="shared" si="3245"/>
        <v>2565223925.1395397</v>
      </c>
      <c r="BB2596">
        <f t="shared" si="3248"/>
        <v>2565223925.1395397</v>
      </c>
      <c r="BC2596">
        <f t="shared" si="3249"/>
        <v>0</v>
      </c>
      <c r="BD2596">
        <f t="shared" si="3264"/>
        <v>41778053133.05526</v>
      </c>
      <c r="BE2596">
        <f t="shared" si="3265"/>
        <v>14223629539.284344</v>
      </c>
      <c r="BF2596">
        <f t="shared" si="3266"/>
        <v>2.9372287163180224</v>
      </c>
      <c r="BG2596">
        <f t="shared" si="3267"/>
        <v>74.601424706279957</v>
      </c>
      <c r="BH2596">
        <f t="shared" ref="BH2596:BH2659" si="3288">(IF(E2596&gt;E2595,BH2595+F2596,IF(E2596&lt;E2595,BH2595-F2596,IF(E2596=E2595,BH2595))))</f>
        <v>110382999</v>
      </c>
      <c r="BI2596">
        <f t="shared" ref="BI2596:BI2659" si="3289">((AU2596-AV2596)/AV2596)*100</f>
        <v>1.6459454080317091</v>
      </c>
      <c r="BJ2596">
        <f t="shared" si="3250"/>
        <v>885.05859999986569</v>
      </c>
      <c r="BK2596">
        <f t="shared" ref="BK2596:BK2659" si="3290">((E2596-E2595)/E2595)</f>
        <v>1.0491512935443027E-3</v>
      </c>
      <c r="BL2596">
        <f t="shared" ref="BL2596:BL2659" si="3291">E2596/E2595</f>
        <v>1.0010491512935442</v>
      </c>
      <c r="BM2596">
        <f t="shared" ref="BM2596:BM2659" si="3292">STDEV(E2587:E2596)</f>
        <v>52.708699966432128</v>
      </c>
      <c r="BN2596">
        <f t="shared" ref="BN2596:BN2659" si="3293">(C2596+D2596)/2</f>
        <v>9399.5</v>
      </c>
      <c r="BO2596">
        <f t="shared" si="3252"/>
        <v>9409.4500977000007</v>
      </c>
      <c r="BP2596">
        <f t="shared" ref="BP2596:BP2659" si="3294">AVERAGE(BN2563:BN2596)</f>
        <v>9084.0985322941178</v>
      </c>
      <c r="BQ2596">
        <f t="shared" ref="BQ2596:BQ2659" si="3295">BO2596-BP2596</f>
        <v>325.35156540588287</v>
      </c>
      <c r="BR2596">
        <f t="shared" ref="BR2596:BR2659" si="3296">(E2596-E2587)</f>
        <v>24.049804000000222</v>
      </c>
      <c r="BS2596">
        <f t="shared" ref="BS2596:BS2659" si="3297">(D2596-D2587)</f>
        <v>-15</v>
      </c>
      <c r="BT2596">
        <f t="shared" ref="BT2596:BT2659" si="3298">C2596-C2587</f>
        <v>44.150390999999217</v>
      </c>
      <c r="BU2596">
        <f t="shared" ref="BU2596:BU2659" si="3299">B2596-B2587</f>
        <v>-3</v>
      </c>
      <c r="BV2596">
        <f t="shared" ref="BV2596:BV2659" si="3300">(E2596*5+E2595*4+E2594*3+E2593*2+E2592)/15</f>
        <v>9395.1766275333321</v>
      </c>
      <c r="BW2596">
        <f t="shared" ref="BW2596:BW2659" si="3301">(E2596*6+E2595*5+E2594*4+E2593*3+E2592*2+E2591)/21</f>
        <v>9397.3451915714286</v>
      </c>
      <c r="BX2596">
        <f t="shared" ref="BX2596:BX2659" si="3302">(E2596*10+E2595*9+E2594*8+E2593*7+E2592*6+E2591*5+E2590*4+E2589*3+E2588*2+E2587)/55</f>
        <v>9399.8117898</v>
      </c>
      <c r="BY2596">
        <f t="shared" ref="BY2596:BY2659" si="3303">(E2596*20+E2595*19+E2594*18+E2593*17+E2592*16+E2591*15+E2590*14+E2589*13+E2588*12+E2587*11+E2586*10+E2585*9+E2584*8+E2583*7+E2582*6+E2581*5+E2580*4+E2579*3+E2578*2+E2577)/210</f>
        <v>9318.6316407095255</v>
      </c>
      <c r="BZ2596">
        <f t="shared" ref="BZ2596:BZ2659" si="3304">MAX(C2587:C2596)</f>
        <v>9545.9003909999992</v>
      </c>
      <c r="CA2596">
        <f t="shared" ref="CA2596:CA2659" si="3305">MIN(D2587:D2596)</f>
        <v>9296.9003909999992</v>
      </c>
      <c r="CB2596">
        <f t="shared" ref="CB2596:CB2659" si="3306">(AVERAGE(E2592:E2596)+AVERAGE(E2592:E2595)+AVERAGE(E2592:E2594)+AVERAGE(E2592:E2593)+E2592)/5</f>
        <v>9398.7152867000004</v>
      </c>
      <c r="CC2596">
        <f t="shared" ref="CC2596:CC2659" si="3307">(AVERAGE(E2591:E2596)+AVERAGE(E2591:E2595)+AVERAGE(E2591:E2594)+AVERAGE(E2591:E2593)+AVERAGE(E2591:E2592)+E2591)/6</f>
        <v>9412.2069799722249</v>
      </c>
      <c r="CD2596">
        <f t="shared" ref="CD2596:CD2659" si="3308">(AVERAGE(E2587:E2596)+AVERAGE(E2587:E2595)+AVERAGE(E2587:E2594)+AVERAGE(E2587:E2593)+AVERAGE(E2587:E2592)+AVERAGE(E2587:E2591)+AVERAGE(E2587:E2590)+AVERAGE(E2587:E2589)+AVERAGE(E2587:E2588)+E2587)/10</f>
        <v>9412.4193354466679</v>
      </c>
      <c r="CE2596">
        <f t="shared" ref="CE2596:CE2659" si="3309">(AVERAGE(E2577:E2596)+AVERAGE(E2577:E2595)+AVERAGE(E2577:E2594)+AVERAGE(E2577:E2593)+AVERAGE(E2577:E2592)+AVERAGE(E2577:E2591)+AVERAGE(E2577:E2590)+AVERAGE(E2577:E2589)+AVERAGE(E2577:E2588)+AVERAGE(E2577:E2587)+AVERAGE(E2577:E2586)+AVERAGE(E2577:E2585)+AVERAGE(E2577:E2584)+AVERAGE(E2577:E2583)+AVERAGE(E2577:E2582)+AVERAGE(E2577:E2581)+AVERAGE(E2577:E2580)+AVERAGE(E2577:E2579)+AVERAGE(E2577:E2578)+E2577)/20</f>
        <v>9003.387420354522</v>
      </c>
      <c r="CF2596">
        <f t="shared" ref="CF2596:CF2659" si="3310">E2595</f>
        <v>9389.0996090000008</v>
      </c>
      <c r="CG2596">
        <f t="shared" ref="CG2596:CG2659" si="3311">C2595</f>
        <v>9434</v>
      </c>
      <c r="CH2596">
        <f t="shared" ref="CH2596:CH2659" si="3312">D2595</f>
        <v>9350</v>
      </c>
    </row>
    <row r="2597" spans="1:86">
      <c r="A2597" s="1">
        <v>43304</v>
      </c>
      <c r="B2597">
        <v>9448</v>
      </c>
      <c r="C2597">
        <v>9750</v>
      </c>
      <c r="D2597">
        <v>9372</v>
      </c>
      <c r="E2597">
        <v>9701</v>
      </c>
      <c r="F2597">
        <v>607813</v>
      </c>
      <c r="G2597">
        <f t="shared" si="3246"/>
        <v>450231.85185185185</v>
      </c>
      <c r="H2597">
        <f t="shared" si="3274"/>
        <v>1095109.2578398308</v>
      </c>
      <c r="I2597">
        <f t="shared" si="3247"/>
        <v>9567.75</v>
      </c>
      <c r="J2597">
        <f t="shared" si="3254"/>
        <v>9567.75</v>
      </c>
      <c r="K2597">
        <f t="shared" si="3255"/>
        <v>9395.2749022499993</v>
      </c>
      <c r="L2597">
        <f t="shared" si="3256"/>
        <v>1</v>
      </c>
      <c r="M2597">
        <f t="shared" si="3257"/>
        <v>3</v>
      </c>
      <c r="N2597">
        <f t="shared" si="3258"/>
        <v>90</v>
      </c>
      <c r="O2597">
        <f t="shared" si="3259"/>
        <v>70</v>
      </c>
      <c r="P2597">
        <f t="shared" si="3234"/>
        <v>378</v>
      </c>
      <c r="Q2597">
        <f t="shared" si="3235"/>
        <v>49</v>
      </c>
      <c r="R2597">
        <f t="shared" si="3236"/>
        <v>329</v>
      </c>
      <c r="S2597">
        <f t="shared" si="3237"/>
        <v>378</v>
      </c>
      <c r="T2597">
        <f t="shared" si="3273"/>
        <v>165.80116355873179</v>
      </c>
      <c r="U2597">
        <f t="shared" si="3238"/>
        <v>179</v>
      </c>
      <c r="V2597">
        <f t="shared" si="3239"/>
        <v>-353</v>
      </c>
      <c r="W2597">
        <f t="shared" si="3240"/>
        <v>179</v>
      </c>
      <c r="X2597">
        <f t="shared" si="3241"/>
        <v>0</v>
      </c>
      <c r="Y2597">
        <f t="shared" si="3271"/>
        <v>61.830273027394064</v>
      </c>
      <c r="Z2597">
        <f t="shared" si="3272"/>
        <v>10.845357423731111</v>
      </c>
      <c r="AA2597">
        <f t="shared" si="3268"/>
        <v>37.291820937970627</v>
      </c>
      <c r="AB2597">
        <f t="shared" si="3269"/>
        <v>6.5411829392194569</v>
      </c>
      <c r="AC2597">
        <f t="shared" si="3270"/>
        <v>70.154074050930504</v>
      </c>
      <c r="AD2597">
        <f t="shared" si="3278"/>
        <v>47.934249071835332</v>
      </c>
      <c r="AE2597">
        <f t="shared" si="3251"/>
        <v>9460.25</v>
      </c>
      <c r="AF2597">
        <f t="shared" si="3253"/>
        <v>9447.7583008333331</v>
      </c>
      <c r="AG2597">
        <f t="shared" si="3275"/>
        <v>9243.1649415000011</v>
      </c>
      <c r="AH2597">
        <f t="shared" si="3260"/>
        <v>9438.0299804999995</v>
      </c>
      <c r="AI2597">
        <f t="shared" si="3261"/>
        <v>9638.8342085965942</v>
      </c>
      <c r="AJ2597">
        <f t="shared" si="3262"/>
        <v>9237.2257524034048</v>
      </c>
      <c r="AK2597">
        <f t="shared" si="3263"/>
        <v>1.1547920379781587</v>
      </c>
      <c r="AL2597">
        <f t="shared" si="3242"/>
        <v>0.7407407407407407</v>
      </c>
      <c r="AM2597">
        <f t="shared" si="3243"/>
        <v>450231.85185185185</v>
      </c>
      <c r="AN2597">
        <f t="shared" si="3276"/>
        <v>766645.12882412318</v>
      </c>
      <c r="AO2597">
        <f t="shared" si="3277"/>
        <v>8630208</v>
      </c>
      <c r="AP2597">
        <f t="shared" si="3279"/>
        <v>8.8832752214561134E-2</v>
      </c>
      <c r="AQ2597">
        <f t="shared" si="3280"/>
        <v>9497.9461130700038</v>
      </c>
      <c r="AR2597">
        <f t="shared" si="3281"/>
        <v>9578.927622399724</v>
      </c>
      <c r="AS2597">
        <f t="shared" si="3282"/>
        <v>9416.6558262429171</v>
      </c>
      <c r="AT2597">
        <f t="shared" si="3283"/>
        <v>9275.551110067061</v>
      </c>
      <c r="AU2597">
        <f t="shared" si="3284"/>
        <v>9385.2768375460091</v>
      </c>
      <c r="AV2597">
        <f t="shared" si="3285"/>
        <v>9215.0639164757686</v>
      </c>
      <c r="AW2597">
        <f t="shared" si="3286"/>
        <v>170.21292107024055</v>
      </c>
      <c r="AX2597">
        <f t="shared" ref="AX2597:AX2660" si="3313">((AW2597-AX2596)*0.2)+AX2596</f>
        <v>150.1025909634065</v>
      </c>
      <c r="AY2597">
        <f t="shared" si="3287"/>
        <v>20.110330106834056</v>
      </c>
      <c r="AZ2597">
        <f t="shared" si="3244"/>
        <v>9607.6666666666661</v>
      </c>
      <c r="BA2597">
        <f t="shared" si="3245"/>
        <v>5839664699.666666</v>
      </c>
      <c r="BB2597">
        <f t="shared" si="3248"/>
        <v>5839664699.666666</v>
      </c>
      <c r="BC2597">
        <f t="shared" si="3249"/>
        <v>0</v>
      </c>
      <c r="BD2597">
        <f t="shared" si="3264"/>
        <v>44271304011.186684</v>
      </c>
      <c r="BE2597">
        <f t="shared" si="3265"/>
        <v>14223629539.284344</v>
      </c>
      <c r="BF2597">
        <f t="shared" si="3266"/>
        <v>3.1125180734575135</v>
      </c>
      <c r="BG2597">
        <f t="shared" si="3267"/>
        <v>75.683997440544474</v>
      </c>
      <c r="BH2597">
        <f t="shared" si="3288"/>
        <v>110990812</v>
      </c>
      <c r="BI2597">
        <f t="shared" si="3289"/>
        <v>1.8471160114897738</v>
      </c>
      <c r="BJ2597">
        <f t="shared" si="3250"/>
        <v>30104.980500000056</v>
      </c>
      <c r="BK2597">
        <f t="shared" si="3290"/>
        <v>3.2136547032740242E-2</v>
      </c>
      <c r="BL2597">
        <f t="shared" si="3291"/>
        <v>1.0321365470327402</v>
      </c>
      <c r="BM2597">
        <f t="shared" si="3292"/>
        <v>105.83312076286936</v>
      </c>
      <c r="BN2597">
        <f t="shared" si="3293"/>
        <v>9561</v>
      </c>
      <c r="BO2597">
        <f t="shared" si="3252"/>
        <v>9436.2600586000008</v>
      </c>
      <c r="BP2597">
        <f t="shared" si="3294"/>
        <v>9107.8044146470602</v>
      </c>
      <c r="BQ2597">
        <f t="shared" si="3295"/>
        <v>328.45564395294059</v>
      </c>
      <c r="BR2597">
        <f t="shared" si="3296"/>
        <v>170</v>
      </c>
      <c r="BS2597">
        <f t="shared" si="3297"/>
        <v>-8</v>
      </c>
      <c r="BT2597">
        <f t="shared" si="3298"/>
        <v>204.09960900000078</v>
      </c>
      <c r="BU2597">
        <f t="shared" si="3299"/>
        <v>68</v>
      </c>
      <c r="BV2597">
        <f t="shared" si="3300"/>
        <v>9496.4733071999999</v>
      </c>
      <c r="BW2597">
        <f t="shared" si="3301"/>
        <v>9482.5547339523819</v>
      </c>
      <c r="BX2597">
        <f t="shared" si="3302"/>
        <v>9453.5536044181827</v>
      </c>
      <c r="BY2597">
        <f t="shared" si="3303"/>
        <v>9366.5587891380965</v>
      </c>
      <c r="BZ2597">
        <f t="shared" si="3304"/>
        <v>9750</v>
      </c>
      <c r="CA2597">
        <f t="shared" si="3305"/>
        <v>9296.9003909999992</v>
      </c>
      <c r="CB2597">
        <f t="shared" si="3306"/>
        <v>9422.4492514666672</v>
      </c>
      <c r="CC2597">
        <f t="shared" si="3307"/>
        <v>9406.8891223888877</v>
      </c>
      <c r="CD2597">
        <f t="shared" si="3308"/>
        <v>9433.9659808456345</v>
      </c>
      <c r="CE2597">
        <f t="shared" si="3309"/>
        <v>9048.5742040004425</v>
      </c>
      <c r="CF2597">
        <f t="shared" si="3310"/>
        <v>9398.9501949999994</v>
      </c>
      <c r="CG2597">
        <f t="shared" si="3311"/>
        <v>9464</v>
      </c>
      <c r="CH2597">
        <f t="shared" si="3312"/>
        <v>9335</v>
      </c>
    </row>
    <row r="2598" spans="1:86">
      <c r="A2598" s="1">
        <v>43305</v>
      </c>
      <c r="B2598">
        <v>9778</v>
      </c>
      <c r="C2598">
        <v>9929</v>
      </c>
      <c r="D2598">
        <v>9725</v>
      </c>
      <c r="E2598">
        <v>9832.4501949999994</v>
      </c>
      <c r="F2598">
        <v>749626</v>
      </c>
      <c r="G2598">
        <f t="shared" si="3246"/>
        <v>40054.979186956662</v>
      </c>
      <c r="H2598">
        <f t="shared" si="3274"/>
        <v>1135164.2370267876</v>
      </c>
      <c r="I2598">
        <f t="shared" si="3247"/>
        <v>9816.1125487499994</v>
      </c>
      <c r="J2598">
        <f t="shared" si="3254"/>
        <v>9816.1125487499994</v>
      </c>
      <c r="K2598">
        <f t="shared" si="3255"/>
        <v>9395.2749022499993</v>
      </c>
      <c r="L2598">
        <f t="shared" si="3256"/>
        <v>1</v>
      </c>
      <c r="M2598">
        <f t="shared" si="3257"/>
        <v>4</v>
      </c>
      <c r="N2598">
        <f t="shared" si="3258"/>
        <v>90</v>
      </c>
      <c r="O2598">
        <f t="shared" si="3259"/>
        <v>60</v>
      </c>
      <c r="P2598">
        <f t="shared" si="3234"/>
        <v>204</v>
      </c>
      <c r="Q2598">
        <f t="shared" si="3235"/>
        <v>96.549805000000561</v>
      </c>
      <c r="R2598">
        <f t="shared" si="3236"/>
        <v>107.45019499999944</v>
      </c>
      <c r="S2598">
        <f t="shared" si="3237"/>
        <v>204</v>
      </c>
      <c r="T2598">
        <f t="shared" si="3273"/>
        <v>168.52965187596524</v>
      </c>
      <c r="U2598">
        <f t="shared" si="3238"/>
        <v>-53.150390999999217</v>
      </c>
      <c r="V2598">
        <f t="shared" si="3239"/>
        <v>24</v>
      </c>
      <c r="W2598">
        <f t="shared" si="3240"/>
        <v>0</v>
      </c>
      <c r="X2598">
        <f t="shared" si="3241"/>
        <v>24</v>
      </c>
      <c r="Y2598">
        <f t="shared" si="3271"/>
        <v>57.413824954008774</v>
      </c>
      <c r="Z2598">
        <f t="shared" si="3272"/>
        <v>11.784974750607461</v>
      </c>
      <c r="AA2598">
        <f t="shared" si="3268"/>
        <v>34.067491574873898</v>
      </c>
      <c r="AB2598">
        <f t="shared" si="3269"/>
        <v>6.9928197319727383</v>
      </c>
      <c r="AC2598">
        <f t="shared" si="3270"/>
        <v>65.938788531266141</v>
      </c>
      <c r="AD2598">
        <f t="shared" si="3278"/>
        <v>49.542162906067496</v>
      </c>
      <c r="AE2598">
        <f t="shared" si="3251"/>
        <v>9537.6599607999997</v>
      </c>
      <c r="AF2598">
        <f t="shared" si="3253"/>
        <v>9522.2833658333329</v>
      </c>
      <c r="AG2598">
        <f t="shared" si="3275"/>
        <v>9288.2199708000007</v>
      </c>
      <c r="AH2598">
        <f t="shared" si="3260"/>
        <v>9468.1749999999993</v>
      </c>
      <c r="AI2598">
        <f t="shared" si="3261"/>
        <v>9777.1361652797168</v>
      </c>
      <c r="AJ2598">
        <f t="shared" si="3262"/>
        <v>9159.2138347202817</v>
      </c>
      <c r="AK2598">
        <f t="shared" si="3263"/>
        <v>1.0895161527342831</v>
      </c>
      <c r="AL2598">
        <f t="shared" si="3242"/>
        <v>5.3433284313719992E-2</v>
      </c>
      <c r="AM2598">
        <f t="shared" si="3243"/>
        <v>40054.979186956662</v>
      </c>
      <c r="AN2598">
        <f t="shared" si="3276"/>
        <v>596875.11300834268</v>
      </c>
      <c r="AO2598">
        <f t="shared" si="3277"/>
        <v>8992065</v>
      </c>
      <c r="AP2598">
        <f t="shared" si="3279"/>
        <v>6.6377980253517155E-2</v>
      </c>
      <c r="AQ2598">
        <f t="shared" si="3280"/>
        <v>9611.6775009262019</v>
      </c>
      <c r="AR2598">
        <f t="shared" si="3281"/>
        <v>9630.2340555908031</v>
      </c>
      <c r="AS2598">
        <f t="shared" si="3282"/>
        <v>9491.4988126191911</v>
      </c>
      <c r="AT2598">
        <f t="shared" si="3283"/>
        <v>9325.6720277110253</v>
      </c>
      <c r="AU2598">
        <f t="shared" si="3284"/>
        <v>9452.3528411641073</v>
      </c>
      <c r="AV2598">
        <f t="shared" si="3285"/>
        <v>9258.2809559724647</v>
      </c>
      <c r="AW2598">
        <f t="shared" si="3286"/>
        <v>194.07188519164265</v>
      </c>
      <c r="AX2598">
        <f t="shared" si="3313"/>
        <v>158.89644980905373</v>
      </c>
      <c r="AY2598">
        <f t="shared" si="3287"/>
        <v>35.175435382588915</v>
      </c>
      <c r="AZ2598">
        <f t="shared" si="3244"/>
        <v>9828.8167316666659</v>
      </c>
      <c r="BA2598">
        <f t="shared" si="3245"/>
        <v>7367936571.2923565</v>
      </c>
      <c r="BB2598">
        <f t="shared" si="3248"/>
        <v>7367936571.2923565</v>
      </c>
      <c r="BC2598">
        <f t="shared" si="3249"/>
        <v>0</v>
      </c>
      <c r="BD2598">
        <f t="shared" si="3264"/>
        <v>45641554165.278206</v>
      </c>
      <c r="BE2598">
        <f t="shared" si="3265"/>
        <v>14223629539.284344</v>
      </c>
      <c r="BF2598">
        <f t="shared" si="3266"/>
        <v>3.2088542547610981</v>
      </c>
      <c r="BG2598">
        <f t="shared" si="3267"/>
        <v>76.240564783900751</v>
      </c>
      <c r="BH2598">
        <f t="shared" si="3288"/>
        <v>111740438</v>
      </c>
      <c r="BI2598">
        <f t="shared" si="3289"/>
        <v>2.0961978375310371</v>
      </c>
      <c r="BJ2598">
        <f t="shared" si="3250"/>
        <v>13045.019499999944</v>
      </c>
      <c r="BK2598">
        <f t="shared" si="3290"/>
        <v>1.355016957014735E-2</v>
      </c>
      <c r="BL2598">
        <f t="shared" si="3291"/>
        <v>1.0135501695701474</v>
      </c>
      <c r="BM2598">
        <f t="shared" si="3292"/>
        <v>162.83683180398089</v>
      </c>
      <c r="BN2598">
        <f t="shared" si="3293"/>
        <v>9827</v>
      </c>
      <c r="BO2598">
        <f t="shared" si="3252"/>
        <v>9518.990039100001</v>
      </c>
      <c r="BP2598">
        <f t="shared" si="3294"/>
        <v>9136.8338264117647</v>
      </c>
      <c r="BQ2598">
        <f t="shared" si="3295"/>
        <v>382.15621268823634</v>
      </c>
      <c r="BR2598">
        <f t="shared" si="3296"/>
        <v>447.75</v>
      </c>
      <c r="BS2598">
        <f t="shared" si="3297"/>
        <v>364</v>
      </c>
      <c r="BT2598">
        <f t="shared" si="3298"/>
        <v>399.65039099999922</v>
      </c>
      <c r="BU2598">
        <f t="shared" si="3299"/>
        <v>249</v>
      </c>
      <c r="BV2598">
        <f t="shared" si="3300"/>
        <v>9620.5400388666658</v>
      </c>
      <c r="BW2598">
        <f t="shared" si="3301"/>
        <v>9592.4667037142863</v>
      </c>
      <c r="BX2598">
        <f t="shared" si="3302"/>
        <v>9525.2663706909079</v>
      </c>
      <c r="BY2598">
        <f t="shared" si="3303"/>
        <v>9422.6811942333316</v>
      </c>
      <c r="BZ2598">
        <f t="shared" si="3304"/>
        <v>9929</v>
      </c>
      <c r="CA2598">
        <f t="shared" si="3305"/>
        <v>9296.9003909999992</v>
      </c>
      <c r="CB2598">
        <f t="shared" si="3306"/>
        <v>9426.264348943334</v>
      </c>
      <c r="CC2598">
        <f t="shared" si="3307"/>
        <v>9439.0882705277781</v>
      </c>
      <c r="CD2598">
        <f t="shared" si="3308"/>
        <v>9399.9387800408331</v>
      </c>
      <c r="CE2598">
        <f t="shared" si="3309"/>
        <v>9070.8078453490471</v>
      </c>
      <c r="CF2598">
        <f t="shared" si="3310"/>
        <v>9701</v>
      </c>
      <c r="CG2598">
        <f t="shared" si="3311"/>
        <v>9750</v>
      </c>
      <c r="CH2598">
        <f t="shared" si="3312"/>
        <v>9372</v>
      </c>
    </row>
    <row r="2599" spans="1:86">
      <c r="A2599" s="1">
        <v>43306</v>
      </c>
      <c r="B2599">
        <v>9853</v>
      </c>
      <c r="C2599">
        <v>9875.8496090000008</v>
      </c>
      <c r="D2599">
        <v>9701</v>
      </c>
      <c r="E2599">
        <v>9758.9501949999994</v>
      </c>
      <c r="F2599">
        <v>384750</v>
      </c>
      <c r="G2599">
        <f t="shared" si="3246"/>
        <v>-129715.54320290549</v>
      </c>
      <c r="H2599">
        <f t="shared" si="3274"/>
        <v>1005448.6938238821</v>
      </c>
      <c r="I2599">
        <f t="shared" si="3247"/>
        <v>9797.1999510000005</v>
      </c>
      <c r="J2599">
        <f t="shared" si="3254"/>
        <v>9816.1125487499994</v>
      </c>
      <c r="K2599">
        <f t="shared" si="3255"/>
        <v>9395.2749022499993</v>
      </c>
      <c r="L2599">
        <f t="shared" si="3256"/>
        <v>2</v>
      </c>
      <c r="M2599">
        <f t="shared" si="3257"/>
        <v>5</v>
      </c>
      <c r="N2599">
        <f t="shared" si="3258"/>
        <v>80</v>
      </c>
      <c r="O2599">
        <f t="shared" si="3259"/>
        <v>50</v>
      </c>
      <c r="P2599">
        <f t="shared" si="3234"/>
        <v>174.84960900000078</v>
      </c>
      <c r="Q2599">
        <f t="shared" si="3235"/>
        <v>116.89941400000134</v>
      </c>
      <c r="R2599">
        <f t="shared" si="3236"/>
        <v>57.950194999999439</v>
      </c>
      <c r="S2599">
        <f t="shared" si="3237"/>
        <v>174.84960900000078</v>
      </c>
      <c r="T2599">
        <f t="shared" si="3273"/>
        <v>168.98107738482491</v>
      </c>
      <c r="U2599">
        <f t="shared" si="3238"/>
        <v>-44.149414000001343</v>
      </c>
      <c r="V2599">
        <f t="shared" si="3239"/>
        <v>340</v>
      </c>
      <c r="W2599">
        <f t="shared" si="3240"/>
        <v>0</v>
      </c>
      <c r="X2599">
        <f t="shared" si="3241"/>
        <v>340</v>
      </c>
      <c r="Y2599">
        <f t="shared" si="3271"/>
        <v>53.312837457293867</v>
      </c>
      <c r="Z2599">
        <f t="shared" si="3272"/>
        <v>35.228905125564076</v>
      </c>
      <c r="AA2599">
        <f t="shared" si="3268"/>
        <v>31.549590215881501</v>
      </c>
      <c r="AB2599">
        <f t="shared" si="3269"/>
        <v>20.847840285297973</v>
      </c>
      <c r="AC2599">
        <f t="shared" si="3270"/>
        <v>20.424188415770942</v>
      </c>
      <c r="AD2599">
        <f t="shared" si="3278"/>
        <v>47.821196489925775</v>
      </c>
      <c r="AE2599">
        <f t="shared" si="3251"/>
        <v>9616.0900387999991</v>
      </c>
      <c r="AF2599">
        <f t="shared" si="3253"/>
        <v>9574.5416664999993</v>
      </c>
      <c r="AG2599">
        <f t="shared" si="3275"/>
        <v>9331.252490300003</v>
      </c>
      <c r="AH2599">
        <f t="shared" si="3260"/>
        <v>9505.6</v>
      </c>
      <c r="AI2599">
        <f t="shared" si="3261"/>
        <v>9853.2885783772999</v>
      </c>
      <c r="AJ2599">
        <f t="shared" si="3262"/>
        <v>9157.9114216227008</v>
      </c>
      <c r="AK2599">
        <f t="shared" si="3263"/>
        <v>0.86433494045506476</v>
      </c>
      <c r="AL2599">
        <f t="shared" si="3242"/>
        <v>-0.33714241248318516</v>
      </c>
      <c r="AM2599">
        <f t="shared" si="3243"/>
        <v>-129715.54320290549</v>
      </c>
      <c r="AN2599">
        <f t="shared" si="3276"/>
        <v>786178.13406859885</v>
      </c>
      <c r="AO2599">
        <f t="shared" si="3277"/>
        <v>8875193</v>
      </c>
      <c r="AP2599">
        <f t="shared" si="3279"/>
        <v>8.8581525389768864E-2</v>
      </c>
      <c r="AQ2599">
        <f t="shared" si="3280"/>
        <v>9661.7502169112922</v>
      </c>
      <c r="AR2599">
        <f t="shared" si="3281"/>
        <v>9563.5485997474243</v>
      </c>
      <c r="AS2599">
        <f t="shared" si="3282"/>
        <v>9539.640061447737</v>
      </c>
      <c r="AT2599">
        <f t="shared" si="3283"/>
        <v>9364.6670627670337</v>
      </c>
      <c r="AU2599">
        <f t="shared" si="3284"/>
        <v>9498.3424442394917</v>
      </c>
      <c r="AV2599">
        <f t="shared" si="3285"/>
        <v>9293.3278027043925</v>
      </c>
      <c r="AW2599">
        <f t="shared" si="3286"/>
        <v>205.01464153509914</v>
      </c>
      <c r="AX2599">
        <f t="shared" si="3313"/>
        <v>168.12008815426282</v>
      </c>
      <c r="AY2599">
        <f t="shared" si="3287"/>
        <v>36.894553380836328</v>
      </c>
      <c r="AZ2599">
        <f t="shared" si="3244"/>
        <v>9778.5999346666667</v>
      </c>
      <c r="BA2599">
        <f t="shared" si="3245"/>
        <v>3762316324.8629999</v>
      </c>
      <c r="BB2599">
        <f t="shared" si="3248"/>
        <v>0</v>
      </c>
      <c r="BC2599">
        <f t="shared" si="3249"/>
        <v>3762316324.8629999</v>
      </c>
      <c r="BD2599">
        <f t="shared" si="3264"/>
        <v>37363840553.592934</v>
      </c>
      <c r="BE2599">
        <f t="shared" si="3265"/>
        <v>17985945864.147343</v>
      </c>
      <c r="BF2599">
        <f t="shared" si="3266"/>
        <v>2.0773909159858488</v>
      </c>
      <c r="BG2599">
        <f t="shared" si="3267"/>
        <v>67.504940798863444</v>
      </c>
      <c r="BH2599">
        <f t="shared" si="3288"/>
        <v>111355688</v>
      </c>
      <c r="BI2599">
        <f t="shared" si="3289"/>
        <v>2.2060412145952619</v>
      </c>
      <c r="BJ2599">
        <f t="shared" si="3250"/>
        <v>-7450</v>
      </c>
      <c r="BK2599">
        <f t="shared" si="3290"/>
        <v>-7.4752476282438978E-3</v>
      </c>
      <c r="BL2599">
        <f t="shared" si="3291"/>
        <v>0.99252475237175608</v>
      </c>
      <c r="BM2599">
        <f t="shared" si="3292"/>
        <v>183.24797068301024</v>
      </c>
      <c r="BN2599">
        <f t="shared" si="3293"/>
        <v>9788.4248045000004</v>
      </c>
      <c r="BO2599">
        <f t="shared" si="3252"/>
        <v>9593.5849608999997</v>
      </c>
      <c r="BP2599">
        <f t="shared" si="3294"/>
        <v>9162.9669117647063</v>
      </c>
      <c r="BQ2599">
        <f t="shared" si="3295"/>
        <v>430.6180491352934</v>
      </c>
      <c r="BR2599">
        <f t="shared" si="3296"/>
        <v>411.95019499999944</v>
      </c>
      <c r="BS2599">
        <f t="shared" si="3297"/>
        <v>375.75</v>
      </c>
      <c r="BT2599">
        <f t="shared" si="3298"/>
        <v>367.84960900000078</v>
      </c>
      <c r="BU2599">
        <f t="shared" si="3299"/>
        <v>405</v>
      </c>
      <c r="BV2599">
        <f t="shared" si="3300"/>
        <v>9694.3034502666651</v>
      </c>
      <c r="BW2599">
        <f t="shared" si="3301"/>
        <v>9660.0857977619035</v>
      </c>
      <c r="BX2599">
        <f t="shared" si="3302"/>
        <v>9578.1345879636374</v>
      </c>
      <c r="BY2599">
        <f t="shared" si="3303"/>
        <v>9467.5126441571429</v>
      </c>
      <c r="BZ2599">
        <f t="shared" si="3304"/>
        <v>9929</v>
      </c>
      <c r="CA2599">
        <f t="shared" si="3305"/>
        <v>9296.9003909999992</v>
      </c>
      <c r="CB2599">
        <f t="shared" si="3306"/>
        <v>9495.1878968433339</v>
      </c>
      <c r="CC2599">
        <f t="shared" si="3307"/>
        <v>9450.9772352027776</v>
      </c>
      <c r="CD2599">
        <f t="shared" si="3308"/>
        <v>9412.613867698572</v>
      </c>
      <c r="CE2599">
        <f t="shared" si="3309"/>
        <v>9100.6920019454083</v>
      </c>
      <c r="CF2599">
        <f t="shared" si="3310"/>
        <v>9832.4501949999994</v>
      </c>
      <c r="CG2599">
        <f t="shared" si="3311"/>
        <v>9929</v>
      </c>
      <c r="CH2599">
        <f t="shared" si="3312"/>
        <v>9725</v>
      </c>
    </row>
    <row r="2600" spans="1:86">
      <c r="A2600" s="1">
        <v>43307</v>
      </c>
      <c r="B2600">
        <v>9819.7998050000006</v>
      </c>
      <c r="C2600">
        <v>9831.7001949999994</v>
      </c>
      <c r="D2600">
        <v>9361</v>
      </c>
      <c r="E2600">
        <v>9396.25</v>
      </c>
      <c r="F2600">
        <v>1261317</v>
      </c>
      <c r="G2600">
        <f t="shared" si="3246"/>
        <v>-1072400.8927950729</v>
      </c>
      <c r="H2600">
        <f t="shared" si="3274"/>
        <v>-66952.198971190723</v>
      </c>
      <c r="I2600">
        <f t="shared" si="3247"/>
        <v>9602.1875</v>
      </c>
      <c r="J2600">
        <f t="shared" si="3254"/>
        <v>9816.1125487499994</v>
      </c>
      <c r="K2600">
        <f t="shared" si="3255"/>
        <v>9395.2749022499993</v>
      </c>
      <c r="L2600">
        <f t="shared" si="3256"/>
        <v>3</v>
      </c>
      <c r="M2600">
        <f t="shared" si="3257"/>
        <v>6</v>
      </c>
      <c r="N2600">
        <f t="shared" si="3258"/>
        <v>70</v>
      </c>
      <c r="O2600">
        <f t="shared" si="3259"/>
        <v>40</v>
      </c>
      <c r="P2600">
        <f t="shared" si="3234"/>
        <v>470.70019499999944</v>
      </c>
      <c r="Q2600">
        <f t="shared" si="3235"/>
        <v>435.45019499999944</v>
      </c>
      <c r="R2600">
        <f t="shared" si="3236"/>
        <v>35.25</v>
      </c>
      <c r="S2600">
        <f t="shared" si="3237"/>
        <v>470.70019499999944</v>
      </c>
      <c r="T2600">
        <f t="shared" si="3273"/>
        <v>190.53244292876596</v>
      </c>
      <c r="U2600">
        <f t="shared" si="3238"/>
        <v>-389.5</v>
      </c>
      <c r="V2600">
        <f t="shared" si="3239"/>
        <v>71</v>
      </c>
      <c r="W2600">
        <f t="shared" si="3240"/>
        <v>0</v>
      </c>
      <c r="X2600">
        <f t="shared" si="3241"/>
        <v>71</v>
      </c>
      <c r="Y2600">
        <f t="shared" si="3271"/>
        <v>49.504777638915733</v>
      </c>
      <c r="Z2600">
        <f t="shared" si="3272"/>
        <v>37.783983330880929</v>
      </c>
      <c r="AA2600">
        <f t="shared" si="3268"/>
        <v>25.982335017571785</v>
      </c>
      <c r="AB2600">
        <f t="shared" si="3269"/>
        <v>19.830734729521712</v>
      </c>
      <c r="AC2600">
        <f t="shared" si="3270"/>
        <v>13.427609898243825</v>
      </c>
      <c r="AD2600">
        <f t="shared" si="3278"/>
        <v>45.575045703285461</v>
      </c>
      <c r="AE2600">
        <f t="shared" si="3251"/>
        <v>9617.5201169999982</v>
      </c>
      <c r="AF2600">
        <f t="shared" si="3253"/>
        <v>9579.4500323333323</v>
      </c>
      <c r="AG2600">
        <f t="shared" si="3275"/>
        <v>9362.5000000500022</v>
      </c>
      <c r="AH2600">
        <f t="shared" si="3260"/>
        <v>9510.5249999999996</v>
      </c>
      <c r="AI2600">
        <f t="shared" si="3261"/>
        <v>9850.3951370142768</v>
      </c>
      <c r="AJ2600">
        <f t="shared" si="3262"/>
        <v>9170.6548629857225</v>
      </c>
      <c r="AK2600">
        <f t="shared" si="3263"/>
        <v>0.33188431763394499</v>
      </c>
      <c r="AL2600">
        <f t="shared" si="3242"/>
        <v>-0.85022313406944716</v>
      </c>
      <c r="AM2600">
        <f t="shared" si="3243"/>
        <v>-1072400.8927950729</v>
      </c>
      <c r="AN2600">
        <f t="shared" si="3276"/>
        <v>-81449.513443454867</v>
      </c>
      <c r="AO2600">
        <f t="shared" si="3277"/>
        <v>9760106</v>
      </c>
      <c r="AP2600">
        <f t="shared" si="3279"/>
        <v>-8.3451463993787431E-3</v>
      </c>
      <c r="AQ2600">
        <f t="shared" si="3280"/>
        <v>9571.4801431614524</v>
      </c>
      <c r="AR2600">
        <f t="shared" si="3281"/>
        <v>9491.4013602544073</v>
      </c>
      <c r="AS2600">
        <f t="shared" si="3282"/>
        <v>9513.8298503871447</v>
      </c>
      <c r="AT2600">
        <f t="shared" si="3283"/>
        <v>9367.5095271179998</v>
      </c>
      <c r="AU2600">
        <f t="shared" si="3284"/>
        <v>9483.0285776035671</v>
      </c>
      <c r="AV2600">
        <f t="shared" si="3285"/>
        <v>9300.5323565150848</v>
      </c>
      <c r="AW2600">
        <f t="shared" si="3286"/>
        <v>182.49622108848234</v>
      </c>
      <c r="AX2600">
        <f t="shared" si="3313"/>
        <v>170.99531474110671</v>
      </c>
      <c r="AY2600">
        <f t="shared" si="3287"/>
        <v>11.500906347375633</v>
      </c>
      <c r="AZ2600">
        <f t="shared" si="3244"/>
        <v>9529.6500649999998</v>
      </c>
      <c r="BA2600">
        <f t="shared" si="3245"/>
        <v>12019909631.035604</v>
      </c>
      <c r="BB2600">
        <f t="shared" si="3248"/>
        <v>0</v>
      </c>
      <c r="BC2600">
        <f t="shared" si="3249"/>
        <v>12019909631.035604</v>
      </c>
      <c r="BD2600">
        <f t="shared" si="3264"/>
        <v>32621706340.740601</v>
      </c>
      <c r="BE2600">
        <f t="shared" si="3265"/>
        <v>30005855495.182945</v>
      </c>
      <c r="BF2600">
        <f t="shared" si="3266"/>
        <v>1.0871780125041792</v>
      </c>
      <c r="BG2600">
        <f t="shared" si="3267"/>
        <v>52.088418237014288</v>
      </c>
      <c r="BH2600">
        <f t="shared" si="3288"/>
        <v>110094371</v>
      </c>
      <c r="BI2600">
        <f t="shared" si="3289"/>
        <v>1.9622126357169491</v>
      </c>
      <c r="BJ2600">
        <f t="shared" si="3250"/>
        <v>-36370.019499999944</v>
      </c>
      <c r="BK2600">
        <f t="shared" si="3290"/>
        <v>-3.716590286379666E-2</v>
      </c>
      <c r="BL2600">
        <f t="shared" si="3291"/>
        <v>0.96283409713620338</v>
      </c>
      <c r="BM2600">
        <f t="shared" si="3292"/>
        <v>179.1272902730876</v>
      </c>
      <c r="BN2600">
        <f t="shared" si="3293"/>
        <v>9596.3500974999988</v>
      </c>
      <c r="BO2600">
        <f t="shared" si="3252"/>
        <v>9634.4549803999998</v>
      </c>
      <c r="BP2600">
        <f t="shared" si="3294"/>
        <v>9183.1389734558834</v>
      </c>
      <c r="BQ2600">
        <f t="shared" si="3295"/>
        <v>451.31600694411645</v>
      </c>
      <c r="BR2600">
        <f t="shared" si="3296"/>
        <v>-34.799805000000561</v>
      </c>
      <c r="BS2600">
        <f t="shared" si="3297"/>
        <v>-1.25</v>
      </c>
      <c r="BT2600">
        <f t="shared" si="3298"/>
        <v>336.70019499999944</v>
      </c>
      <c r="BU2600">
        <f t="shared" si="3299"/>
        <v>411.79980500000056</v>
      </c>
      <c r="BV2600">
        <f t="shared" si="3300"/>
        <v>9621.0234373333333</v>
      </c>
      <c r="BW2600">
        <f t="shared" si="3301"/>
        <v>9609.1453216190475</v>
      </c>
      <c r="BX2600">
        <f t="shared" si="3302"/>
        <v>9558.2527697818186</v>
      </c>
      <c r="BY2600">
        <f t="shared" si="3303"/>
        <v>9473.7028831761891</v>
      </c>
      <c r="BZ2600">
        <f t="shared" si="3304"/>
        <v>9929</v>
      </c>
      <c r="CA2600">
        <f t="shared" si="3305"/>
        <v>9296.9003909999992</v>
      </c>
      <c r="CB2600">
        <f t="shared" si="3306"/>
        <v>9576.6833038166642</v>
      </c>
      <c r="CC2600">
        <f t="shared" si="3307"/>
        <v>9509.231586091666</v>
      </c>
      <c r="CD2600">
        <f t="shared" si="3308"/>
        <v>9444.6116700537714</v>
      </c>
      <c r="CE2600">
        <f t="shared" si="3309"/>
        <v>9163.4629352649899</v>
      </c>
      <c r="CF2600">
        <f t="shared" si="3310"/>
        <v>9758.9501949999994</v>
      </c>
      <c r="CG2600">
        <f t="shared" si="3311"/>
        <v>9875.8496090000008</v>
      </c>
      <c r="CH2600">
        <f t="shared" si="3312"/>
        <v>9701</v>
      </c>
    </row>
    <row r="2601" spans="1:86">
      <c r="A2601" s="1">
        <v>43308</v>
      </c>
      <c r="B2601">
        <v>9402</v>
      </c>
      <c r="C2601">
        <v>9442.2001949999994</v>
      </c>
      <c r="D2601">
        <v>9290</v>
      </c>
      <c r="E2601">
        <v>9310.4003909999992</v>
      </c>
      <c r="F2601">
        <v>672141</v>
      </c>
      <c r="G2601">
        <f t="shared" si="3246"/>
        <v>-491958.06124449411</v>
      </c>
      <c r="H2601">
        <f t="shared" si="3274"/>
        <v>-558910.26021568477</v>
      </c>
      <c r="I2601">
        <f t="shared" si="3247"/>
        <v>9361.1501465000001</v>
      </c>
      <c r="J2601">
        <f t="shared" si="3254"/>
        <v>9816.1125487499994</v>
      </c>
      <c r="K2601">
        <f t="shared" si="3255"/>
        <v>9361.1501465000001</v>
      </c>
      <c r="L2601">
        <f t="shared" si="3256"/>
        <v>4</v>
      </c>
      <c r="M2601">
        <f t="shared" si="3257"/>
        <v>1</v>
      </c>
      <c r="N2601">
        <f t="shared" si="3258"/>
        <v>60</v>
      </c>
      <c r="O2601">
        <f t="shared" si="3259"/>
        <v>90</v>
      </c>
      <c r="P2601">
        <f t="shared" si="3234"/>
        <v>152.20019499999944</v>
      </c>
      <c r="Q2601">
        <f t="shared" si="3235"/>
        <v>131.79980400000022</v>
      </c>
      <c r="R2601">
        <f t="shared" si="3236"/>
        <v>20.400390999999217</v>
      </c>
      <c r="S2601">
        <f t="shared" si="3237"/>
        <v>152.20019499999944</v>
      </c>
      <c r="T2601">
        <f t="shared" si="3273"/>
        <v>187.79442521956835</v>
      </c>
      <c r="U2601">
        <f t="shared" si="3238"/>
        <v>-37.700194999999439</v>
      </c>
      <c r="V2601">
        <f t="shared" si="3239"/>
        <v>57</v>
      </c>
      <c r="W2601">
        <f t="shared" si="3240"/>
        <v>0</v>
      </c>
      <c r="X2601">
        <f t="shared" si="3241"/>
        <v>57</v>
      </c>
      <c r="Y2601">
        <f t="shared" si="3271"/>
        <v>45.968722093278892</v>
      </c>
      <c r="Z2601">
        <f t="shared" si="3272"/>
        <v>39.156555950103716</v>
      </c>
      <c r="AA2601">
        <f t="shared" si="3268"/>
        <v>24.478214430238001</v>
      </c>
      <c r="AB2601">
        <f t="shared" si="3269"/>
        <v>20.850755236382579</v>
      </c>
      <c r="AC2601">
        <f t="shared" si="3270"/>
        <v>8.0025185229979243</v>
      </c>
      <c r="AD2601">
        <f t="shared" si="3278"/>
        <v>42.434814070382473</v>
      </c>
      <c r="AE2601">
        <f t="shared" si="3251"/>
        <v>9599.8101561999993</v>
      </c>
      <c r="AF2601">
        <f t="shared" si="3253"/>
        <v>9566.3334959999993</v>
      </c>
      <c r="AG2601">
        <f t="shared" si="3275"/>
        <v>9386.7400391500014</v>
      </c>
      <c r="AH2601">
        <f t="shared" si="3260"/>
        <v>9498.4600585999997</v>
      </c>
      <c r="AI2601">
        <f t="shared" si="3261"/>
        <v>9856.821440159194</v>
      </c>
      <c r="AJ2601">
        <f t="shared" si="3262"/>
        <v>9140.0986770408053</v>
      </c>
      <c r="AK2601">
        <f t="shared" si="3263"/>
        <v>0.23761169970132975</v>
      </c>
      <c r="AL2601">
        <f t="shared" si="3242"/>
        <v>-0.73192687433811376</v>
      </c>
      <c r="AM2601">
        <f t="shared" si="3243"/>
        <v>-491958.06124449411</v>
      </c>
      <c r="AN2601">
        <f t="shared" si="3276"/>
        <v>-576164.13075183053</v>
      </c>
      <c r="AO2601">
        <f t="shared" si="3277"/>
        <v>9973440</v>
      </c>
      <c r="AP2601">
        <f t="shared" si="3279"/>
        <v>-5.7769849796241869E-2</v>
      </c>
      <c r="AQ2601">
        <f t="shared" si="3280"/>
        <v>9482.7130274265583</v>
      </c>
      <c r="AR2601">
        <f t="shared" si="3281"/>
        <v>9460.1935840169008</v>
      </c>
      <c r="AS2601">
        <f t="shared" si="3282"/>
        <v>9477.2125476974579</v>
      </c>
      <c r="AT2601">
        <f t="shared" si="3283"/>
        <v>9362.3697048673803</v>
      </c>
      <c r="AU2601">
        <f t="shared" si="3284"/>
        <v>9457.1343496130321</v>
      </c>
      <c r="AV2601">
        <f t="shared" si="3285"/>
        <v>9301.2231189290287</v>
      </c>
      <c r="AW2601">
        <f t="shared" si="3286"/>
        <v>155.91123068400339</v>
      </c>
      <c r="AX2601">
        <f t="shared" si="3313"/>
        <v>167.97849792968606</v>
      </c>
      <c r="AY2601">
        <f t="shared" si="3287"/>
        <v>-12.067267245682672</v>
      </c>
      <c r="AZ2601">
        <f t="shared" si="3244"/>
        <v>9347.533528666665</v>
      </c>
      <c r="BA2601">
        <f t="shared" si="3245"/>
        <v>6282860533.4915409</v>
      </c>
      <c r="BB2601">
        <f t="shared" si="3248"/>
        <v>0</v>
      </c>
      <c r="BC2601">
        <f t="shared" si="3249"/>
        <v>6282860533.4915409</v>
      </c>
      <c r="BD2601">
        <f t="shared" si="3264"/>
        <v>29508221516.740601</v>
      </c>
      <c r="BE2601">
        <f t="shared" si="3265"/>
        <v>36288716028.674484</v>
      </c>
      <c r="BF2601">
        <f t="shared" si="3266"/>
        <v>0.81315143510241317</v>
      </c>
      <c r="BG2601">
        <f t="shared" si="3267"/>
        <v>44.847408735966034</v>
      </c>
      <c r="BH2601">
        <f t="shared" si="3288"/>
        <v>109422230</v>
      </c>
      <c r="BI2601">
        <f t="shared" si="3289"/>
        <v>1.6762443894793428</v>
      </c>
      <c r="BJ2601">
        <f t="shared" si="3250"/>
        <v>-8684.9609000000783</v>
      </c>
      <c r="BK2601">
        <f t="shared" si="3290"/>
        <v>-9.1365820407078129E-3</v>
      </c>
      <c r="BL2601">
        <f t="shared" si="3291"/>
        <v>0.99086341795929223</v>
      </c>
      <c r="BM2601">
        <f t="shared" si="3292"/>
        <v>188.87303186195987</v>
      </c>
      <c r="BN2601">
        <f t="shared" si="3293"/>
        <v>9366.1000974999988</v>
      </c>
      <c r="BO2601">
        <f t="shared" si="3252"/>
        <v>9627.7749998999989</v>
      </c>
      <c r="BP2601">
        <f t="shared" si="3294"/>
        <v>9194.3845645588244</v>
      </c>
      <c r="BQ2601">
        <f t="shared" si="3295"/>
        <v>433.39043534117445</v>
      </c>
      <c r="BR2601">
        <f t="shared" si="3296"/>
        <v>-74.899414000001343</v>
      </c>
      <c r="BS2601">
        <f t="shared" si="3297"/>
        <v>-65</v>
      </c>
      <c r="BT2601">
        <f t="shared" si="3298"/>
        <v>-56.700195999999778</v>
      </c>
      <c r="BU2601">
        <f t="shared" si="3299"/>
        <v>-27</v>
      </c>
      <c r="BV2601">
        <f t="shared" si="3300"/>
        <v>9518.6501953333318</v>
      </c>
      <c r="BW2601">
        <f t="shared" si="3301"/>
        <v>9532.2739955238103</v>
      </c>
      <c r="BX2601">
        <f t="shared" si="3302"/>
        <v>9521.8664772363627</v>
      </c>
      <c r="BY2601">
        <f t="shared" si="3303"/>
        <v>9468.741015647618</v>
      </c>
      <c r="BZ2601">
        <f t="shared" si="3304"/>
        <v>9929</v>
      </c>
      <c r="CA2601">
        <f t="shared" si="3305"/>
        <v>9290</v>
      </c>
      <c r="CB2601">
        <f t="shared" si="3306"/>
        <v>9700.7662629066654</v>
      </c>
      <c r="CC2601">
        <f t="shared" si="3307"/>
        <v>9574.958335847221</v>
      </c>
      <c r="CD2601">
        <f t="shared" si="3308"/>
        <v>9449.6608430244851</v>
      </c>
      <c r="CE2601">
        <f t="shared" si="3309"/>
        <v>9226.1675035232693</v>
      </c>
      <c r="CF2601">
        <f t="shared" si="3310"/>
        <v>9396.25</v>
      </c>
      <c r="CG2601">
        <f t="shared" si="3311"/>
        <v>9831.7001949999994</v>
      </c>
      <c r="CH2601">
        <f t="shared" si="3312"/>
        <v>9361</v>
      </c>
    </row>
    <row r="2602" spans="1:86">
      <c r="A2602" s="1">
        <v>43311</v>
      </c>
      <c r="B2602">
        <v>9320</v>
      </c>
      <c r="C2602">
        <v>9404.5</v>
      </c>
      <c r="D2602">
        <v>9233</v>
      </c>
      <c r="E2602">
        <v>9381.9003909999992</v>
      </c>
      <c r="F2602">
        <v>539464</v>
      </c>
      <c r="G2602">
        <f t="shared" si="3246"/>
        <v>397287.02659386094</v>
      </c>
      <c r="H2602">
        <f t="shared" si="3274"/>
        <v>-161623.23362182383</v>
      </c>
      <c r="I2602">
        <f t="shared" si="3247"/>
        <v>9334.8500977500007</v>
      </c>
      <c r="J2602">
        <f t="shared" si="3254"/>
        <v>9816.1125487499994</v>
      </c>
      <c r="K2602">
        <f t="shared" si="3255"/>
        <v>9334.8500977500007</v>
      </c>
      <c r="L2602">
        <f t="shared" si="3256"/>
        <v>5</v>
      </c>
      <c r="M2602">
        <f t="shared" si="3257"/>
        <v>1</v>
      </c>
      <c r="N2602">
        <f t="shared" si="3258"/>
        <v>50</v>
      </c>
      <c r="O2602">
        <f t="shared" si="3259"/>
        <v>90</v>
      </c>
      <c r="P2602">
        <f t="shared" si="3234"/>
        <v>171.5</v>
      </c>
      <c r="Q2602">
        <f t="shared" si="3235"/>
        <v>22.599609000000783</v>
      </c>
      <c r="R2602">
        <f t="shared" si="3236"/>
        <v>148.90039099999922</v>
      </c>
      <c r="S2602">
        <f t="shared" si="3237"/>
        <v>171.5</v>
      </c>
      <c r="T2602">
        <f t="shared" si="3273"/>
        <v>186.63053770388493</v>
      </c>
      <c r="U2602">
        <f t="shared" si="3238"/>
        <v>144.34960900000078</v>
      </c>
      <c r="V2602">
        <f t="shared" si="3239"/>
        <v>-122</v>
      </c>
      <c r="W2602">
        <f t="shared" si="3240"/>
        <v>144.34960900000078</v>
      </c>
      <c r="X2602">
        <f t="shared" si="3241"/>
        <v>0</v>
      </c>
      <c r="Y2602">
        <f t="shared" si="3271"/>
        <v>52.99592830090188</v>
      </c>
      <c r="Z2602">
        <f t="shared" si="3272"/>
        <v>36.359659096524879</v>
      </c>
      <c r="AA2602">
        <f t="shared" si="3268"/>
        <v>28.396171898184864</v>
      </c>
      <c r="AB2602">
        <f t="shared" si="3269"/>
        <v>19.482159535013764</v>
      </c>
      <c r="AC2602">
        <f t="shared" si="3270"/>
        <v>18.618051415614207</v>
      </c>
      <c r="AD2602">
        <f t="shared" si="3278"/>
        <v>40.274882730519039</v>
      </c>
      <c r="AE2602">
        <f t="shared" si="3251"/>
        <v>9535.9902344000002</v>
      </c>
      <c r="AF2602">
        <f t="shared" si="3253"/>
        <v>9563.4918620000008</v>
      </c>
      <c r="AG2602">
        <f t="shared" si="3275"/>
        <v>9414.7825684500021</v>
      </c>
      <c r="AH2602">
        <f t="shared" si="3260"/>
        <v>9498.1201172000001</v>
      </c>
      <c r="AI2602">
        <f t="shared" si="3261"/>
        <v>9856.9164142808368</v>
      </c>
      <c r="AJ2602">
        <f t="shared" si="3262"/>
        <v>9139.3238201191634</v>
      </c>
      <c r="AK2602">
        <f t="shared" si="3263"/>
        <v>0.33804218835929539</v>
      </c>
      <c r="AL2602">
        <f t="shared" si="3242"/>
        <v>0.73644770845480134</v>
      </c>
      <c r="AM2602">
        <f t="shared" si="3243"/>
        <v>397287.02659386094</v>
      </c>
      <c r="AN2602">
        <f t="shared" si="3276"/>
        <v>26741.930057986814</v>
      </c>
      <c r="AO2602">
        <f t="shared" si="3277"/>
        <v>10214375</v>
      </c>
      <c r="AP2602">
        <f t="shared" si="3279"/>
        <v>2.6180681694168086E-3</v>
      </c>
      <c r="AQ2602">
        <f t="shared" si="3280"/>
        <v>9448.4367310415273</v>
      </c>
      <c r="AR2602">
        <f t="shared" si="3281"/>
        <v>9477.3951069970844</v>
      </c>
      <c r="AS2602">
        <f t="shared" si="3282"/>
        <v>9460.0563594919149</v>
      </c>
      <c r="AT2602">
        <f t="shared" si="3283"/>
        <v>9364.1274666193167</v>
      </c>
      <c r="AU2602">
        <f t="shared" si="3284"/>
        <v>9445.8492558210764</v>
      </c>
      <c r="AV2602">
        <f t="shared" si="3285"/>
        <v>9306.870527973997</v>
      </c>
      <c r="AW2602">
        <f t="shared" si="3286"/>
        <v>138.97872784707943</v>
      </c>
      <c r="AX2602">
        <f t="shared" si="3313"/>
        <v>162.17854391316473</v>
      </c>
      <c r="AY2602">
        <f t="shared" si="3287"/>
        <v>-23.199816066085305</v>
      </c>
      <c r="AZ2602">
        <f t="shared" si="3244"/>
        <v>9339.8001303333331</v>
      </c>
      <c r="BA2602">
        <f t="shared" si="3245"/>
        <v>5038485937.5101414</v>
      </c>
      <c r="BB2602">
        <f t="shared" si="3248"/>
        <v>0</v>
      </c>
      <c r="BC2602">
        <f t="shared" si="3249"/>
        <v>5038485937.5101414</v>
      </c>
      <c r="BD2602">
        <f t="shared" si="3264"/>
        <v>24900622489.931839</v>
      </c>
      <c r="BE2602">
        <f t="shared" si="3265"/>
        <v>41327201966.184624</v>
      </c>
      <c r="BF2602">
        <f t="shared" si="3266"/>
        <v>0.60252379317395854</v>
      </c>
      <c r="BG2602">
        <f t="shared" si="3267"/>
        <v>37.59843040961033</v>
      </c>
      <c r="BH2602">
        <f t="shared" si="3288"/>
        <v>109961694</v>
      </c>
      <c r="BI2602">
        <f t="shared" si="3289"/>
        <v>1.4932917292590033</v>
      </c>
      <c r="BJ2602">
        <f t="shared" si="3250"/>
        <v>7050</v>
      </c>
      <c r="BK2602">
        <f t="shared" si="3290"/>
        <v>7.6795837984708218E-3</v>
      </c>
      <c r="BL2602">
        <f t="shared" si="3291"/>
        <v>1.0076795837984709</v>
      </c>
      <c r="BM2602">
        <f t="shared" si="3292"/>
        <v>189.1022524683039</v>
      </c>
      <c r="BN2602">
        <f t="shared" si="3293"/>
        <v>9318.75</v>
      </c>
      <c r="BO2602">
        <f t="shared" si="3252"/>
        <v>9579.3249999</v>
      </c>
      <c r="BP2602">
        <f t="shared" si="3294"/>
        <v>9203.4654469117668</v>
      </c>
      <c r="BQ2602">
        <f t="shared" si="3295"/>
        <v>375.85955298823319</v>
      </c>
      <c r="BR2602">
        <f t="shared" si="3296"/>
        <v>-63.5</v>
      </c>
      <c r="BS2602">
        <f t="shared" si="3297"/>
        <v>-114</v>
      </c>
      <c r="BT2602">
        <f t="shared" si="3298"/>
        <v>-75.200194999999439</v>
      </c>
      <c r="BU2602">
        <f t="shared" si="3299"/>
        <v>-31.150390999999217</v>
      </c>
      <c r="BV2602">
        <f t="shared" si="3300"/>
        <v>9446.013606933333</v>
      </c>
      <c r="BW2602">
        <f t="shared" si="3301"/>
        <v>9479.5788226666664</v>
      </c>
      <c r="BX2602">
        <f t="shared" si="3302"/>
        <v>9500.6738103999996</v>
      </c>
      <c r="BY2602">
        <f t="shared" si="3303"/>
        <v>9468.2800967761923</v>
      </c>
      <c r="BZ2602">
        <f t="shared" si="3304"/>
        <v>9929</v>
      </c>
      <c r="CA2602">
        <f t="shared" si="3305"/>
        <v>9233</v>
      </c>
      <c r="CB2602">
        <f t="shared" si="3306"/>
        <v>9680.2406899300004</v>
      </c>
      <c r="CC2602">
        <f t="shared" si="3307"/>
        <v>9677.8871960888882</v>
      </c>
      <c r="CD2602">
        <f t="shared" si="3308"/>
        <v>9473.5888622084913</v>
      </c>
      <c r="CE2602">
        <f t="shared" si="3309"/>
        <v>9306.3173822582175</v>
      </c>
      <c r="CF2602">
        <f t="shared" si="3310"/>
        <v>9310.4003909999992</v>
      </c>
      <c r="CG2602">
        <f t="shared" si="3311"/>
        <v>9442.2001949999994</v>
      </c>
      <c r="CH2602">
        <f t="shared" si="3312"/>
        <v>9290</v>
      </c>
    </row>
    <row r="2603" spans="1:86">
      <c r="A2603" s="1">
        <v>43312</v>
      </c>
      <c r="B2603">
        <v>9400</v>
      </c>
      <c r="C2603">
        <v>9548.8496090000008</v>
      </c>
      <c r="D2603">
        <v>9355</v>
      </c>
      <c r="E2603">
        <v>9520.5498050000006</v>
      </c>
      <c r="F2603">
        <v>426388</v>
      </c>
      <c r="G2603">
        <f t="shared" si="3246"/>
        <v>301892.55334731116</v>
      </c>
      <c r="H2603">
        <f t="shared" si="3274"/>
        <v>140269.31972548732</v>
      </c>
      <c r="I2603">
        <f t="shared" si="3247"/>
        <v>9456.0998534999999</v>
      </c>
      <c r="J2603">
        <f t="shared" si="3254"/>
        <v>9816.1125487499994</v>
      </c>
      <c r="K2603">
        <f t="shared" si="3255"/>
        <v>9334.8500977500007</v>
      </c>
      <c r="L2603">
        <f t="shared" si="3256"/>
        <v>6</v>
      </c>
      <c r="M2603">
        <f t="shared" si="3257"/>
        <v>2</v>
      </c>
      <c r="N2603">
        <f t="shared" si="3258"/>
        <v>40</v>
      </c>
      <c r="O2603">
        <f t="shared" si="3259"/>
        <v>80</v>
      </c>
      <c r="P2603">
        <f t="shared" si="3234"/>
        <v>193.84960900000078</v>
      </c>
      <c r="Q2603">
        <f t="shared" si="3235"/>
        <v>28.299804000000222</v>
      </c>
      <c r="R2603">
        <f t="shared" si="3236"/>
        <v>165.54980500000056</v>
      </c>
      <c r="S2603">
        <f t="shared" si="3237"/>
        <v>193.84960900000078</v>
      </c>
      <c r="T2603">
        <f t="shared" si="3273"/>
        <v>187.14618565360749</v>
      </c>
      <c r="U2603">
        <f t="shared" si="3238"/>
        <v>38.900390999999217</v>
      </c>
      <c r="V2603">
        <f t="shared" si="3239"/>
        <v>55</v>
      </c>
      <c r="W2603">
        <f t="shared" si="3240"/>
        <v>0</v>
      </c>
      <c r="X2603">
        <f t="shared" si="3241"/>
        <v>55</v>
      </c>
      <c r="Y2603">
        <f t="shared" si="3271"/>
        <v>49.210504850837459</v>
      </c>
      <c r="Z2603">
        <f t="shared" si="3272"/>
        <v>37.691112018201679</v>
      </c>
      <c r="AA2603">
        <f t="shared" si="3268"/>
        <v>26.295221929835183</v>
      </c>
      <c r="AB2603">
        <f t="shared" si="3269"/>
        <v>20.139930657184159</v>
      </c>
      <c r="AC2603">
        <f t="shared" si="3270"/>
        <v>13.255671468110339</v>
      </c>
      <c r="AD2603">
        <f t="shared" si="3278"/>
        <v>38.155117540052295</v>
      </c>
      <c r="AE2603">
        <f t="shared" si="3251"/>
        <v>9473.6101564000001</v>
      </c>
      <c r="AF2603">
        <f t="shared" si="3253"/>
        <v>9533.4168294999999</v>
      </c>
      <c r="AG2603">
        <f t="shared" si="3275"/>
        <v>9442.0525391500014</v>
      </c>
      <c r="AH2603">
        <f t="shared" si="3260"/>
        <v>9505.6350586000008</v>
      </c>
      <c r="AI2603">
        <f t="shared" si="3261"/>
        <v>9862.8442045740558</v>
      </c>
      <c r="AJ2603">
        <f t="shared" si="3262"/>
        <v>9148.4259126259458</v>
      </c>
      <c r="AK2603">
        <f t="shared" si="3263"/>
        <v>0.52087677004927957</v>
      </c>
      <c r="AL2603">
        <f t="shared" si="3242"/>
        <v>0.70802309949461795</v>
      </c>
      <c r="AM2603">
        <f t="shared" si="3243"/>
        <v>301892.55334731116</v>
      </c>
      <c r="AN2603">
        <f t="shared" si="3276"/>
        <v>13796.935603356862</v>
      </c>
      <c r="AO2603">
        <f t="shared" si="3277"/>
        <v>10265045</v>
      </c>
      <c r="AP2603">
        <f t="shared" si="3279"/>
        <v>1.3440696658764634E-3</v>
      </c>
      <c r="AQ2603">
        <f t="shared" si="3280"/>
        <v>9472.9551761874081</v>
      </c>
      <c r="AR2603">
        <f t="shared" si="3281"/>
        <v>9438.693390067916</v>
      </c>
      <c r="AS2603">
        <f t="shared" si="3282"/>
        <v>9470.945179683371</v>
      </c>
      <c r="AT2603">
        <f t="shared" si="3283"/>
        <v>9378.2054770735776</v>
      </c>
      <c r="AU2603">
        <f t="shared" si="3284"/>
        <v>9457.0543381979151</v>
      </c>
      <c r="AV2603">
        <f t="shared" si="3285"/>
        <v>9321.8280773658171</v>
      </c>
      <c r="AW2603">
        <f t="shared" si="3286"/>
        <v>135.22626083209798</v>
      </c>
      <c r="AX2603">
        <f t="shared" si="3313"/>
        <v>156.78808729695137</v>
      </c>
      <c r="AY2603">
        <f t="shared" si="3287"/>
        <v>-21.561826464853397</v>
      </c>
      <c r="AZ2603">
        <f t="shared" si="3244"/>
        <v>9474.7998046666671</v>
      </c>
      <c r="BA2603">
        <f t="shared" si="3245"/>
        <v>4039940939.1122108</v>
      </c>
      <c r="BB2603">
        <f t="shared" si="3248"/>
        <v>4039940939.1122108</v>
      </c>
      <c r="BC2603">
        <f t="shared" si="3249"/>
        <v>0</v>
      </c>
      <c r="BD2603">
        <f t="shared" si="3264"/>
        <v>28940563429.044048</v>
      </c>
      <c r="BE2603">
        <f t="shared" si="3265"/>
        <v>38231592963.543098</v>
      </c>
      <c r="BF2603">
        <f t="shared" si="3266"/>
        <v>0.75698031878088901</v>
      </c>
      <c r="BG2603">
        <f t="shared" si="3267"/>
        <v>43.084166093911215</v>
      </c>
      <c r="BH2603">
        <f t="shared" si="3288"/>
        <v>110388082</v>
      </c>
      <c r="BI2603">
        <f t="shared" si="3289"/>
        <v>1.450641008499596</v>
      </c>
      <c r="BJ2603">
        <f t="shared" si="3250"/>
        <v>13764.941400000134</v>
      </c>
      <c r="BK2603">
        <f t="shared" si="3290"/>
        <v>1.4778393312831043E-2</v>
      </c>
      <c r="BL2603">
        <f t="shared" si="3291"/>
        <v>1.0147783933128312</v>
      </c>
      <c r="BM2603">
        <f t="shared" si="3292"/>
        <v>188.26575038695833</v>
      </c>
      <c r="BN2603">
        <f t="shared" si="3293"/>
        <v>9451.9248045000004</v>
      </c>
      <c r="BO2603">
        <f t="shared" si="3252"/>
        <v>9504.3099607999993</v>
      </c>
      <c r="BP2603">
        <f t="shared" si="3294"/>
        <v>9216.1992618235327</v>
      </c>
      <c r="BQ2603">
        <f t="shared" si="3295"/>
        <v>288.11069897646667</v>
      </c>
      <c r="BR2603">
        <f t="shared" si="3296"/>
        <v>153.75</v>
      </c>
      <c r="BS2603">
        <f t="shared" si="3297"/>
        <v>58.099609000000783</v>
      </c>
      <c r="BT2603">
        <f t="shared" si="3298"/>
        <v>14.849609000000783</v>
      </c>
      <c r="BU2603">
        <f t="shared" si="3299"/>
        <v>-82.299805000000561</v>
      </c>
      <c r="BV2603">
        <f t="shared" si="3300"/>
        <v>9440.8667971333361</v>
      </c>
      <c r="BW2603">
        <f t="shared" si="3301"/>
        <v>9467.3096635238089</v>
      </c>
      <c r="BX2603">
        <f t="shared" si="3302"/>
        <v>9504.7519354545457</v>
      </c>
      <c r="BY2603">
        <f t="shared" si="3303"/>
        <v>9478.3531669238091</v>
      </c>
      <c r="BZ2603">
        <f t="shared" si="3304"/>
        <v>9929</v>
      </c>
      <c r="CA2603">
        <f t="shared" si="3305"/>
        <v>9233</v>
      </c>
      <c r="CB2603">
        <f t="shared" si="3306"/>
        <v>9552.1138443633317</v>
      </c>
      <c r="CC2603">
        <f t="shared" si="3307"/>
        <v>9655.770046525</v>
      </c>
      <c r="CD2603">
        <f t="shared" si="3308"/>
        <v>9478.3785311550819</v>
      </c>
      <c r="CE2603">
        <f t="shared" si="3309"/>
        <v>9375.3447933071475</v>
      </c>
      <c r="CF2603">
        <f t="shared" si="3310"/>
        <v>9381.9003909999992</v>
      </c>
      <c r="CG2603">
        <f t="shared" si="3311"/>
        <v>9404.5</v>
      </c>
      <c r="CH2603">
        <f t="shared" si="3312"/>
        <v>9233</v>
      </c>
    </row>
    <row r="2604" spans="1:86">
      <c r="A2604" s="1">
        <v>43313</v>
      </c>
      <c r="B2604">
        <v>9535</v>
      </c>
      <c r="C2604">
        <v>9587.75</v>
      </c>
      <c r="D2604">
        <v>9300</v>
      </c>
      <c r="E2604">
        <v>9341.5996090000008</v>
      </c>
      <c r="F2604">
        <v>700719</v>
      </c>
      <c r="G2604">
        <f t="shared" si="3246"/>
        <v>-498115.09787057131</v>
      </c>
      <c r="H2604">
        <f t="shared" si="3274"/>
        <v>-357845.77814508398</v>
      </c>
      <c r="I2604">
        <f t="shared" si="3247"/>
        <v>9441.0874022499993</v>
      </c>
      <c r="J2604">
        <f t="shared" si="3254"/>
        <v>9816.1125487499994</v>
      </c>
      <c r="K2604">
        <f t="shared" si="3255"/>
        <v>9334.8500977500007</v>
      </c>
      <c r="L2604">
        <f t="shared" si="3256"/>
        <v>7</v>
      </c>
      <c r="M2604">
        <f t="shared" si="3257"/>
        <v>3</v>
      </c>
      <c r="N2604">
        <f t="shared" si="3258"/>
        <v>30</v>
      </c>
      <c r="O2604">
        <f t="shared" si="3259"/>
        <v>70</v>
      </c>
      <c r="P2604">
        <f t="shared" si="3234"/>
        <v>287.75</v>
      </c>
      <c r="Q2604">
        <f t="shared" si="3235"/>
        <v>246.15039099999922</v>
      </c>
      <c r="R2604">
        <f t="shared" si="3236"/>
        <v>41.599609000000783</v>
      </c>
      <c r="S2604">
        <f t="shared" si="3237"/>
        <v>287.75</v>
      </c>
      <c r="T2604">
        <f t="shared" si="3273"/>
        <v>194.33217239263553</v>
      </c>
      <c r="U2604">
        <f t="shared" si="3238"/>
        <v>-260.75</v>
      </c>
      <c r="V2604">
        <f t="shared" si="3239"/>
        <v>180</v>
      </c>
      <c r="W2604">
        <f t="shared" si="3240"/>
        <v>0</v>
      </c>
      <c r="X2604">
        <f t="shared" si="3241"/>
        <v>180</v>
      </c>
      <c r="Y2604">
        <f t="shared" si="3271"/>
        <v>45.695468790063352</v>
      </c>
      <c r="Z2604">
        <f t="shared" si="3272"/>
        <v>47.85603258833013</v>
      </c>
      <c r="AA2604">
        <f t="shared" si="3268"/>
        <v>23.514103829261284</v>
      </c>
      <c r="AB2604">
        <f t="shared" si="3269"/>
        <v>24.625892871531395</v>
      </c>
      <c r="AC2604">
        <f t="shared" si="3270"/>
        <v>2.3094913138035258</v>
      </c>
      <c r="AD2604">
        <f t="shared" si="3278"/>
        <v>35.253482338563636</v>
      </c>
      <c r="AE2604">
        <f t="shared" si="3251"/>
        <v>9390.1400392000014</v>
      </c>
      <c r="AF2604">
        <f t="shared" si="3253"/>
        <v>9451.6083985000005</v>
      </c>
      <c r="AG2604">
        <f t="shared" si="3275"/>
        <v>9448.0925293500004</v>
      </c>
      <c r="AH2604">
        <f t="shared" si="3260"/>
        <v>9503.1150390000003</v>
      </c>
      <c r="AI2604">
        <f t="shared" si="3261"/>
        <v>9864.5371362848473</v>
      </c>
      <c r="AJ2604">
        <f t="shared" si="3262"/>
        <v>9141.6929417151532</v>
      </c>
      <c r="AK2604">
        <f t="shared" si="3263"/>
        <v>0.27655567933813335</v>
      </c>
      <c r="AL2604">
        <f t="shared" si="3242"/>
        <v>-0.71086283927019434</v>
      </c>
      <c r="AM2604">
        <f t="shared" si="3243"/>
        <v>-498115.09787057131</v>
      </c>
      <c r="AN2604">
        <f t="shared" si="3276"/>
        <v>-1014647.2707929453</v>
      </c>
      <c r="AO2604">
        <f t="shared" si="3277"/>
        <v>10309623</v>
      </c>
      <c r="AP2604">
        <f t="shared" si="3279"/>
        <v>-9.8417495071637953E-2</v>
      </c>
      <c r="AQ2604">
        <f t="shared" si="3280"/>
        <v>9428.29428334369</v>
      </c>
      <c r="AR2604">
        <f t="shared" si="3281"/>
        <v>9354.2498853335601</v>
      </c>
      <c r="AS2604">
        <f t="shared" si="3282"/>
        <v>9447.6629769603642</v>
      </c>
      <c r="AT2604">
        <f t="shared" si="3283"/>
        <v>9374.9109489469556</v>
      </c>
      <c r="AU2604">
        <f t="shared" si="3284"/>
        <v>9439.7361288182274</v>
      </c>
      <c r="AV2604">
        <f t="shared" si="3285"/>
        <v>9323.2120845802092</v>
      </c>
      <c r="AW2604">
        <f t="shared" si="3286"/>
        <v>116.52404423801818</v>
      </c>
      <c r="AX2604">
        <f t="shared" si="3313"/>
        <v>148.73527868516473</v>
      </c>
      <c r="AY2604">
        <f t="shared" si="3287"/>
        <v>-32.211234447146552</v>
      </c>
      <c r="AZ2604">
        <f t="shared" si="3244"/>
        <v>9409.7832030000009</v>
      </c>
      <c r="BA2604">
        <f t="shared" si="3245"/>
        <v>6593613876.2229576</v>
      </c>
      <c r="BB2604">
        <f t="shared" si="3248"/>
        <v>0</v>
      </c>
      <c r="BC2604">
        <f t="shared" si="3249"/>
        <v>6593613876.2229576</v>
      </c>
      <c r="BD2604">
        <f t="shared" si="3264"/>
        <v>28940563429.044048</v>
      </c>
      <c r="BE2604">
        <f t="shared" si="3265"/>
        <v>41660001159.766052</v>
      </c>
      <c r="BF2604">
        <f t="shared" si="3266"/>
        <v>0.69468465250533773</v>
      </c>
      <c r="BG2604">
        <f t="shared" si="3267"/>
        <v>40.991971661415029</v>
      </c>
      <c r="BH2604">
        <f t="shared" si="3288"/>
        <v>109687363</v>
      </c>
      <c r="BI2604">
        <f t="shared" si="3289"/>
        <v>1.2498272395920171</v>
      </c>
      <c r="BJ2604">
        <f t="shared" si="3250"/>
        <v>-17995.019599999978</v>
      </c>
      <c r="BK2604">
        <f t="shared" si="3290"/>
        <v>-1.8796203965659498E-2</v>
      </c>
      <c r="BL2604">
        <f t="shared" si="3291"/>
        <v>0.98120379603434049</v>
      </c>
      <c r="BM2604">
        <f t="shared" si="3292"/>
        <v>190.48617068916482</v>
      </c>
      <c r="BN2604">
        <f t="shared" si="3293"/>
        <v>9443.875</v>
      </c>
      <c r="BO2604">
        <f t="shared" si="3252"/>
        <v>9435.3999998999989</v>
      </c>
      <c r="BP2604">
        <f t="shared" si="3294"/>
        <v>9230.3139648382348</v>
      </c>
      <c r="BQ2604">
        <f t="shared" si="3295"/>
        <v>205.08603506176405</v>
      </c>
      <c r="BR2604">
        <f t="shared" si="3296"/>
        <v>-47.5</v>
      </c>
      <c r="BS2604">
        <f t="shared" si="3297"/>
        <v>-50</v>
      </c>
      <c r="BT2604">
        <f t="shared" si="3298"/>
        <v>153.75</v>
      </c>
      <c r="BU2604">
        <f t="shared" si="3299"/>
        <v>127</v>
      </c>
      <c r="BV2604">
        <f t="shared" si="3300"/>
        <v>9396.8632813333315</v>
      </c>
      <c r="BW2604">
        <f t="shared" si="3301"/>
        <v>9412.5047433809541</v>
      </c>
      <c r="BX2604">
        <f t="shared" si="3302"/>
        <v>9474.9273082545442</v>
      </c>
      <c r="BY2604">
        <f t="shared" si="3303"/>
        <v>9468.7862211952379</v>
      </c>
      <c r="BZ2604">
        <f t="shared" si="3304"/>
        <v>9929</v>
      </c>
      <c r="CA2604">
        <f t="shared" si="3305"/>
        <v>9233</v>
      </c>
      <c r="CB2604">
        <f t="shared" si="3306"/>
        <v>9380.9681284233338</v>
      </c>
      <c r="CC2604">
        <f t="shared" si="3307"/>
        <v>9535.3629367194426</v>
      </c>
      <c r="CD2604">
        <f t="shared" si="3308"/>
        <v>9514.1705244724599</v>
      </c>
      <c r="CE2604">
        <f t="shared" si="3309"/>
        <v>9407.4016541204419</v>
      </c>
      <c r="CF2604">
        <f t="shared" si="3310"/>
        <v>9520.5498050000006</v>
      </c>
      <c r="CG2604">
        <f t="shared" si="3311"/>
        <v>9548.8496090000008</v>
      </c>
      <c r="CH2604">
        <f t="shared" si="3312"/>
        <v>9355</v>
      </c>
    </row>
    <row r="2605" spans="1:86">
      <c r="A2605" s="1">
        <v>43314</v>
      </c>
      <c r="B2605">
        <v>9327</v>
      </c>
      <c r="C2605">
        <v>9327</v>
      </c>
      <c r="D2605">
        <v>9120</v>
      </c>
      <c r="E2605">
        <v>9142.4003909999992</v>
      </c>
      <c r="F2605">
        <v>875157</v>
      </c>
      <c r="G2605">
        <f t="shared" si="3246"/>
        <v>-685747.73443105002</v>
      </c>
      <c r="H2605">
        <f t="shared" si="3274"/>
        <v>-1043593.5125761339</v>
      </c>
      <c r="I2605">
        <f t="shared" si="3247"/>
        <v>9229.1000977500007</v>
      </c>
      <c r="J2605">
        <f t="shared" si="3254"/>
        <v>9816.1125487499994</v>
      </c>
      <c r="K2605">
        <f t="shared" si="3255"/>
        <v>9229.1000977500007</v>
      </c>
      <c r="L2605">
        <f t="shared" si="3256"/>
        <v>8</v>
      </c>
      <c r="M2605">
        <f t="shared" si="3257"/>
        <v>1</v>
      </c>
      <c r="N2605">
        <f t="shared" si="3258"/>
        <v>20</v>
      </c>
      <c r="O2605">
        <f t="shared" si="3259"/>
        <v>90</v>
      </c>
      <c r="P2605">
        <f t="shared" si="3234"/>
        <v>207</v>
      </c>
      <c r="Q2605">
        <f t="shared" si="3235"/>
        <v>184.59960900000078</v>
      </c>
      <c r="R2605">
        <f t="shared" si="3236"/>
        <v>22.400390999999217</v>
      </c>
      <c r="S2605">
        <f t="shared" si="3237"/>
        <v>207</v>
      </c>
      <c r="T2605">
        <f t="shared" si="3273"/>
        <v>195.23701722173297</v>
      </c>
      <c r="U2605">
        <f t="shared" si="3238"/>
        <v>-97</v>
      </c>
      <c r="V2605">
        <f t="shared" si="3239"/>
        <v>-30</v>
      </c>
      <c r="W2605">
        <f t="shared" si="3240"/>
        <v>0</v>
      </c>
      <c r="X2605">
        <f t="shared" si="3241"/>
        <v>0</v>
      </c>
      <c r="Y2605">
        <f t="shared" si="3271"/>
        <v>42.431506733630258</v>
      </c>
      <c r="Z2605">
        <f t="shared" si="3272"/>
        <v>44.437744546306547</v>
      </c>
      <c r="AA2605">
        <f t="shared" si="3268"/>
        <v>21.733330767617854</v>
      </c>
      <c r="AB2605">
        <f t="shared" si="3269"/>
        <v>22.760921662636385</v>
      </c>
      <c r="AC2605">
        <f t="shared" si="3270"/>
        <v>2.3094913138035138</v>
      </c>
      <c r="AD2605">
        <f t="shared" si="3278"/>
        <v>32.446532888917673</v>
      </c>
      <c r="AE2605">
        <f t="shared" si="3251"/>
        <v>9339.3701174000016</v>
      </c>
      <c r="AF2605">
        <f t="shared" si="3253"/>
        <v>9348.8500978333341</v>
      </c>
      <c r="AG2605">
        <f t="shared" si="3275"/>
        <v>9437.8600586499997</v>
      </c>
      <c r="AH2605">
        <f t="shared" si="3260"/>
        <v>9478.4451172000008</v>
      </c>
      <c r="AI2605">
        <f t="shared" si="3261"/>
        <v>9896.8202214314224</v>
      </c>
      <c r="AJ2605">
        <f t="shared" si="3262"/>
        <v>9060.0700129685792</v>
      </c>
      <c r="AK2605">
        <f t="shared" si="3263"/>
        <v>9.8393017651785791E-2</v>
      </c>
      <c r="AL2605">
        <f t="shared" si="3242"/>
        <v>-0.78357110144928288</v>
      </c>
      <c r="AM2605">
        <f t="shared" si="3243"/>
        <v>-685747.73443105002</v>
      </c>
      <c r="AN2605">
        <f t="shared" si="3276"/>
        <v>-2085201.5775229081</v>
      </c>
      <c r="AO2605">
        <f t="shared" si="3277"/>
        <v>10296861</v>
      </c>
      <c r="AP2605">
        <f t="shared" si="3279"/>
        <v>-0.20250847103043423</v>
      </c>
      <c r="AQ2605">
        <f t="shared" si="3280"/>
        <v>9331.0903599468347</v>
      </c>
      <c r="AR2605">
        <f t="shared" si="3281"/>
        <v>9306.5836680134962</v>
      </c>
      <c r="AS2605">
        <f t="shared" si="3282"/>
        <v>9392.715711487499</v>
      </c>
      <c r="AT2605">
        <f t="shared" si="3283"/>
        <v>9353.9849987317302</v>
      </c>
      <c r="AU2605">
        <f t="shared" si="3284"/>
        <v>9395.1357681454938</v>
      </c>
      <c r="AV2605">
        <f t="shared" si="3285"/>
        <v>9310.5552660295943</v>
      </c>
      <c r="AW2605">
        <f t="shared" si="3286"/>
        <v>84.580502115899435</v>
      </c>
      <c r="AX2605">
        <f t="shared" si="3313"/>
        <v>135.90432337131168</v>
      </c>
      <c r="AY2605">
        <f t="shared" si="3287"/>
        <v>-51.323821255412241</v>
      </c>
      <c r="AZ2605">
        <f t="shared" si="3244"/>
        <v>9196.4667969999991</v>
      </c>
      <c r="BA2605">
        <f t="shared" si="3245"/>
        <v>8048352292.6621284</v>
      </c>
      <c r="BB2605">
        <f t="shared" si="3248"/>
        <v>0</v>
      </c>
      <c r="BC2605">
        <f t="shared" si="3249"/>
        <v>8048352292.6621284</v>
      </c>
      <c r="BD2605">
        <f t="shared" si="3264"/>
        <v>24120708613.935467</v>
      </c>
      <c r="BE2605">
        <f t="shared" si="3265"/>
        <v>49708353452.428177</v>
      </c>
      <c r="BF2605">
        <f t="shared" si="3266"/>
        <v>0.48524457035213275</v>
      </c>
      <c r="BG2605">
        <f t="shared" si="3267"/>
        <v>32.671021327961327</v>
      </c>
      <c r="BH2605">
        <f t="shared" si="3288"/>
        <v>108812206</v>
      </c>
      <c r="BI2605">
        <f t="shared" si="3289"/>
        <v>0.90843671187366315</v>
      </c>
      <c r="BJ2605">
        <f t="shared" si="3250"/>
        <v>-20019.921800000157</v>
      </c>
      <c r="BK2605">
        <f t="shared" si="3290"/>
        <v>-2.1323887378783241E-2</v>
      </c>
      <c r="BL2605">
        <f t="shared" si="3291"/>
        <v>0.97867611262121679</v>
      </c>
      <c r="BM2605">
        <f t="shared" si="3292"/>
        <v>220.50304094694602</v>
      </c>
      <c r="BN2605">
        <f t="shared" si="3293"/>
        <v>9223.5</v>
      </c>
      <c r="BO2605">
        <f t="shared" si="3252"/>
        <v>9360.8299803999998</v>
      </c>
      <c r="BP2605">
        <f t="shared" si="3294"/>
        <v>9238.4169060147069</v>
      </c>
      <c r="BQ2605">
        <f t="shared" si="3295"/>
        <v>122.41307438529293</v>
      </c>
      <c r="BR2605">
        <f t="shared" si="3296"/>
        <v>-256.54980400000022</v>
      </c>
      <c r="BS2605">
        <f t="shared" si="3297"/>
        <v>-215</v>
      </c>
      <c r="BT2605">
        <f t="shared" si="3298"/>
        <v>-137</v>
      </c>
      <c r="BU2605">
        <f t="shared" si="3299"/>
        <v>-65</v>
      </c>
      <c r="BV2605">
        <f t="shared" si="3300"/>
        <v>9314.2833986000005</v>
      </c>
      <c r="BW2605">
        <f t="shared" si="3301"/>
        <v>9324.159598380953</v>
      </c>
      <c r="BX2605">
        <f t="shared" si="3302"/>
        <v>9409.3428267999989</v>
      </c>
      <c r="BY2605">
        <f t="shared" si="3303"/>
        <v>9439.672684209525</v>
      </c>
      <c r="BZ2605">
        <f t="shared" si="3304"/>
        <v>9929</v>
      </c>
      <c r="CA2605">
        <f t="shared" si="3305"/>
        <v>9120</v>
      </c>
      <c r="CB2605">
        <f t="shared" si="3306"/>
        <v>9357.7633954800003</v>
      </c>
      <c r="CC2605">
        <f t="shared" si="3307"/>
        <v>9375.6151233250002</v>
      </c>
      <c r="CD2605">
        <f t="shared" si="3308"/>
        <v>9552.1520858465847</v>
      </c>
      <c r="CE2605">
        <f t="shared" si="3309"/>
        <v>9417.2209256035385</v>
      </c>
      <c r="CF2605">
        <f t="shared" si="3310"/>
        <v>9341.5996090000008</v>
      </c>
      <c r="CG2605">
        <f t="shared" si="3311"/>
        <v>9587.75</v>
      </c>
      <c r="CH2605">
        <f t="shared" si="3312"/>
        <v>9300</v>
      </c>
    </row>
    <row r="2606" spans="1:86">
      <c r="A2606" s="1">
        <v>43315</v>
      </c>
      <c r="B2606">
        <v>9150</v>
      </c>
      <c r="C2606">
        <v>9230</v>
      </c>
      <c r="D2606">
        <v>9150</v>
      </c>
      <c r="E2606">
        <v>9187</v>
      </c>
      <c r="F2606">
        <v>470958</v>
      </c>
      <c r="G2606">
        <f t="shared" si="3246"/>
        <v>-35321.85</v>
      </c>
      <c r="H2606">
        <f t="shared" si="3274"/>
        <v>-1078915.362576134</v>
      </c>
      <c r="I2606">
        <f t="shared" si="3247"/>
        <v>9179.25</v>
      </c>
      <c r="J2606">
        <f t="shared" si="3254"/>
        <v>9816.1125487499994</v>
      </c>
      <c r="K2606">
        <f t="shared" si="3255"/>
        <v>9179.25</v>
      </c>
      <c r="L2606">
        <f t="shared" si="3256"/>
        <v>9</v>
      </c>
      <c r="M2606">
        <f t="shared" si="3257"/>
        <v>1</v>
      </c>
      <c r="N2606">
        <f t="shared" si="3258"/>
        <v>10</v>
      </c>
      <c r="O2606">
        <f t="shared" si="3259"/>
        <v>90</v>
      </c>
      <c r="P2606">
        <f t="shared" si="3234"/>
        <v>80</v>
      </c>
      <c r="Q2606">
        <f t="shared" si="3235"/>
        <v>43</v>
      </c>
      <c r="R2606">
        <f t="shared" si="3236"/>
        <v>37</v>
      </c>
      <c r="S2606">
        <f t="shared" si="3237"/>
        <v>80</v>
      </c>
      <c r="T2606">
        <f t="shared" si="3273"/>
        <v>187.00580170589492</v>
      </c>
      <c r="U2606">
        <f t="shared" si="3238"/>
        <v>70</v>
      </c>
      <c r="V2606">
        <f t="shared" si="3239"/>
        <v>-50</v>
      </c>
      <c r="W2606">
        <f t="shared" si="3240"/>
        <v>70</v>
      </c>
      <c r="X2606">
        <f t="shared" si="3241"/>
        <v>0</v>
      </c>
      <c r="Y2606">
        <f t="shared" si="3271"/>
        <v>44.400684824085239</v>
      </c>
      <c r="Z2606">
        <f t="shared" si="3272"/>
        <v>41.263619935856077</v>
      </c>
      <c r="AA2606">
        <f t="shared" si="3268"/>
        <v>23.742945095315516</v>
      </c>
      <c r="AB2606">
        <f t="shared" si="3269"/>
        <v>22.065422334196672</v>
      </c>
      <c r="AC2606">
        <f t="shared" si="3270"/>
        <v>3.6620444151390883</v>
      </c>
      <c r="AD2606">
        <f t="shared" si="3278"/>
        <v>29.846453506048935</v>
      </c>
      <c r="AE2606">
        <f t="shared" si="3251"/>
        <v>9314.6900391999989</v>
      </c>
      <c r="AF2606">
        <f t="shared" si="3253"/>
        <v>9313.9750978333341</v>
      </c>
      <c r="AG2606">
        <f t="shared" si="3275"/>
        <v>9431.3350586500001</v>
      </c>
      <c r="AH2606">
        <f t="shared" si="3260"/>
        <v>9457.2500977</v>
      </c>
      <c r="AI2606">
        <f t="shared" si="3261"/>
        <v>9909.67593461459</v>
      </c>
      <c r="AJ2606">
        <f t="shared" si="3262"/>
        <v>9004.8242607854099</v>
      </c>
      <c r="AK2606">
        <f t="shared" si="3263"/>
        <v>0.20133215695303186</v>
      </c>
      <c r="AL2606">
        <f t="shared" si="3242"/>
        <v>-7.4999999999999997E-2</v>
      </c>
      <c r="AM2606">
        <f t="shared" si="3243"/>
        <v>-35321.85</v>
      </c>
      <c r="AN2606">
        <f t="shared" si="3276"/>
        <v>-1991935.8277670601</v>
      </c>
      <c r="AO2606">
        <f t="shared" si="3277"/>
        <v>10259578</v>
      </c>
      <c r="AP2606">
        <f t="shared" si="3279"/>
        <v>-0.19415377784223289</v>
      </c>
      <c r="AQ2606">
        <f t="shared" si="3280"/>
        <v>9282.0996375649102</v>
      </c>
      <c r="AR2606">
        <f t="shared" si="3281"/>
        <v>9300.8314340646502</v>
      </c>
      <c r="AS2606">
        <f t="shared" si="3282"/>
        <v>9355.6868834197485</v>
      </c>
      <c r="AT2606">
        <f t="shared" si="3283"/>
        <v>9338.9563488458753</v>
      </c>
      <c r="AU2606">
        <f t="shared" si="3284"/>
        <v>9363.9154029236706</v>
      </c>
      <c r="AV2606">
        <f t="shared" si="3285"/>
        <v>9301.9063974075234</v>
      </c>
      <c r="AW2606">
        <f t="shared" si="3286"/>
        <v>62.009005516147226</v>
      </c>
      <c r="AX2606">
        <f t="shared" si="3313"/>
        <v>121.12525980027878</v>
      </c>
      <c r="AY2606">
        <f t="shared" si="3287"/>
        <v>-59.116254284131557</v>
      </c>
      <c r="AZ2606">
        <f t="shared" si="3244"/>
        <v>9189</v>
      </c>
      <c r="BA2606">
        <f t="shared" si="3245"/>
        <v>4327633062</v>
      </c>
      <c r="BB2606">
        <f t="shared" si="3248"/>
        <v>0</v>
      </c>
      <c r="BC2606">
        <f t="shared" si="3249"/>
        <v>4327633062</v>
      </c>
      <c r="BD2606">
        <f t="shared" si="3264"/>
        <v>24120708613.935467</v>
      </c>
      <c r="BE2606">
        <f t="shared" si="3265"/>
        <v>51998754133.888351</v>
      </c>
      <c r="BF2606">
        <f t="shared" si="3266"/>
        <v>0.46387089490314626</v>
      </c>
      <c r="BG2606">
        <f t="shared" si="3267"/>
        <v>31.687964868912658</v>
      </c>
      <c r="BH2606">
        <f t="shared" si="3288"/>
        <v>109283164</v>
      </c>
      <c r="BI2606">
        <f t="shared" si="3289"/>
        <v>0.6666268490234365</v>
      </c>
      <c r="BJ2606">
        <f t="shared" si="3250"/>
        <v>4359.9609000000783</v>
      </c>
      <c r="BK2606">
        <f t="shared" si="3290"/>
        <v>4.8783259420475305E-3</v>
      </c>
      <c r="BL2606">
        <f t="shared" si="3291"/>
        <v>1.0048783259420475</v>
      </c>
      <c r="BM2606">
        <f t="shared" si="3292"/>
        <v>238.44935282634299</v>
      </c>
      <c r="BN2606">
        <f t="shared" si="3293"/>
        <v>9190</v>
      </c>
      <c r="BO2606">
        <f t="shared" si="3252"/>
        <v>9325.6099608999994</v>
      </c>
      <c r="BP2606">
        <f t="shared" si="3294"/>
        <v>9244.1764562205881</v>
      </c>
      <c r="BQ2606">
        <f t="shared" si="3295"/>
        <v>81.433504679411271</v>
      </c>
      <c r="BR2606">
        <f t="shared" si="3296"/>
        <v>-514</v>
      </c>
      <c r="BS2606">
        <f t="shared" si="3297"/>
        <v>-222</v>
      </c>
      <c r="BT2606">
        <f t="shared" si="3298"/>
        <v>-520</v>
      </c>
      <c r="BU2606">
        <f t="shared" si="3299"/>
        <v>-298</v>
      </c>
      <c r="BV2606">
        <f t="shared" si="3300"/>
        <v>9263.4933594666672</v>
      </c>
      <c r="BW2606">
        <f t="shared" si="3301"/>
        <v>9277.9167132857146</v>
      </c>
      <c r="BX2606">
        <f t="shared" si="3302"/>
        <v>9356.3528054909111</v>
      </c>
      <c r="BY2606">
        <f t="shared" si="3303"/>
        <v>9415.7812500523796</v>
      </c>
      <c r="BZ2606">
        <f t="shared" si="3304"/>
        <v>9929</v>
      </c>
      <c r="CA2606">
        <f t="shared" si="3305"/>
        <v>9120</v>
      </c>
      <c r="CB2606">
        <f t="shared" si="3306"/>
        <v>9381.8222691066676</v>
      </c>
      <c r="CC2606">
        <f t="shared" si="3307"/>
        <v>9350.4653458722241</v>
      </c>
      <c r="CD2606">
        <f t="shared" si="3308"/>
        <v>9609.9596016245232</v>
      </c>
      <c r="CE2606">
        <f t="shared" si="3309"/>
        <v>9436.5670584887994</v>
      </c>
      <c r="CF2606">
        <f t="shared" si="3310"/>
        <v>9142.4003909999992</v>
      </c>
      <c r="CG2606">
        <f t="shared" si="3311"/>
        <v>9327</v>
      </c>
      <c r="CH2606">
        <f t="shared" si="3312"/>
        <v>9120</v>
      </c>
    </row>
    <row r="2607" spans="1:86">
      <c r="A2607" s="1">
        <v>43318</v>
      </c>
      <c r="B2607">
        <v>9247.5</v>
      </c>
      <c r="C2607">
        <v>9300</v>
      </c>
      <c r="D2607">
        <v>9200</v>
      </c>
      <c r="E2607">
        <v>9286.4003909999992</v>
      </c>
      <c r="F2607">
        <v>237693</v>
      </c>
      <c r="G2607">
        <f t="shared" si="3246"/>
        <v>173042.36275925627</v>
      </c>
      <c r="H2607">
        <f t="shared" si="3274"/>
        <v>-905872.99981687777</v>
      </c>
      <c r="I2607">
        <f t="shared" si="3247"/>
        <v>9258.4750977500007</v>
      </c>
      <c r="J2607">
        <f t="shared" si="3254"/>
        <v>9816.1125487499994</v>
      </c>
      <c r="K2607">
        <f t="shared" si="3255"/>
        <v>9179.25</v>
      </c>
      <c r="L2607">
        <f t="shared" si="3256"/>
        <v>10</v>
      </c>
      <c r="M2607">
        <f t="shared" si="3257"/>
        <v>2</v>
      </c>
      <c r="N2607">
        <f t="shared" si="3258"/>
        <v>0</v>
      </c>
      <c r="O2607">
        <f t="shared" si="3259"/>
        <v>80</v>
      </c>
      <c r="P2607">
        <f t="shared" si="3234"/>
        <v>100</v>
      </c>
      <c r="Q2607">
        <f t="shared" si="3235"/>
        <v>13.599609000000783</v>
      </c>
      <c r="R2607">
        <f t="shared" si="3236"/>
        <v>86.400390999999217</v>
      </c>
      <c r="S2607">
        <f t="shared" si="3237"/>
        <v>100</v>
      </c>
      <c r="T2607">
        <f t="shared" si="3273"/>
        <v>180.79110158404529</v>
      </c>
      <c r="U2607">
        <f t="shared" si="3238"/>
        <v>120</v>
      </c>
      <c r="V2607">
        <f t="shared" si="3239"/>
        <v>-71</v>
      </c>
      <c r="W2607">
        <f t="shared" si="3240"/>
        <v>120</v>
      </c>
      <c r="X2607">
        <f t="shared" si="3241"/>
        <v>0</v>
      </c>
      <c r="Y2607">
        <f t="shared" si="3271"/>
        <v>49.800635908079151</v>
      </c>
      <c r="Z2607">
        <f t="shared" si="3272"/>
        <v>38.316218511866353</v>
      </c>
      <c r="AA2607">
        <f t="shared" si="3268"/>
        <v>27.545955233271297</v>
      </c>
      <c r="AB2607">
        <f t="shared" si="3269"/>
        <v>21.193641819840394</v>
      </c>
      <c r="AC2607">
        <f t="shared" si="3270"/>
        <v>13.033167686037221</v>
      </c>
      <c r="AD2607">
        <f t="shared" si="3278"/>
        <v>27.599787329527459</v>
      </c>
      <c r="AE2607">
        <f t="shared" si="3251"/>
        <v>9295.5900392000003</v>
      </c>
      <c r="AF2607">
        <f t="shared" si="3253"/>
        <v>9309.9750978333323</v>
      </c>
      <c r="AG2607">
        <f t="shared" si="3275"/>
        <v>9426.910058649999</v>
      </c>
      <c r="AH2607">
        <f t="shared" si="3260"/>
        <v>9415.7901368000003</v>
      </c>
      <c r="AI2607">
        <f t="shared" si="3261"/>
        <v>9846.7468253892421</v>
      </c>
      <c r="AJ2607">
        <f t="shared" si="3262"/>
        <v>8984.8334482107584</v>
      </c>
      <c r="AK2607">
        <f t="shared" si="3263"/>
        <v>0.34988080098772245</v>
      </c>
      <c r="AL2607">
        <f t="shared" si="3242"/>
        <v>0.72800781999998432</v>
      </c>
      <c r="AM2607">
        <f t="shared" si="3243"/>
        <v>173042.36275925627</v>
      </c>
      <c r="AN2607">
        <f t="shared" si="3276"/>
        <v>-1723636.7497677128</v>
      </c>
      <c r="AO2607">
        <f t="shared" si="3277"/>
        <v>10165399</v>
      </c>
      <c r="AP2607">
        <f t="shared" si="3279"/>
        <v>-0.16955918304512324</v>
      </c>
      <c r="AQ2607">
        <f t="shared" si="3280"/>
        <v>9283.56189373284</v>
      </c>
      <c r="AR2607">
        <f t="shared" si="3281"/>
        <v>9332.3719753562254</v>
      </c>
      <c r="AS2607">
        <f t="shared" si="3282"/>
        <v>9343.2153147841927</v>
      </c>
      <c r="AT2607">
        <f t="shared" si="3283"/>
        <v>9334.2263126397465</v>
      </c>
      <c r="AU2607">
        <f t="shared" si="3284"/>
        <v>9352.2881511351206</v>
      </c>
      <c r="AV2607">
        <f t="shared" si="3285"/>
        <v>9300.8209769589976</v>
      </c>
      <c r="AW2607">
        <f t="shared" si="3286"/>
        <v>51.467174176123081</v>
      </c>
      <c r="AX2607">
        <f t="shared" si="3313"/>
        <v>107.19364267544765</v>
      </c>
      <c r="AY2607">
        <f t="shared" si="3287"/>
        <v>-55.726468499324568</v>
      </c>
      <c r="AZ2607">
        <f t="shared" si="3244"/>
        <v>9262.133463666667</v>
      </c>
      <c r="BA2607">
        <f t="shared" si="3245"/>
        <v>2201544289.3793211</v>
      </c>
      <c r="BB2607">
        <f t="shared" si="3248"/>
        <v>2201544289.3793211</v>
      </c>
      <c r="BC2607">
        <f t="shared" si="3249"/>
        <v>0</v>
      </c>
      <c r="BD2607">
        <f t="shared" si="3264"/>
        <v>22014310424.590096</v>
      </c>
      <c r="BE2607">
        <f t="shared" si="3265"/>
        <v>51998754133.888351</v>
      </c>
      <c r="BF2607">
        <f t="shared" si="3266"/>
        <v>0.42336226687098732</v>
      </c>
      <c r="BG2607">
        <f t="shared" si="3267"/>
        <v>29.743816927343104</v>
      </c>
      <c r="BH2607">
        <f t="shared" si="3288"/>
        <v>109520857</v>
      </c>
      <c r="BI2607">
        <f t="shared" si="3289"/>
        <v>0.55336162585671889</v>
      </c>
      <c r="BJ2607">
        <f t="shared" si="3250"/>
        <v>9840.0390999999217</v>
      </c>
      <c r="BK2607">
        <f t="shared" si="3290"/>
        <v>1.0819679002938851E-2</v>
      </c>
      <c r="BL2607">
        <f t="shared" si="3291"/>
        <v>1.0108196790029389</v>
      </c>
      <c r="BM2607">
        <f t="shared" si="3292"/>
        <v>227.13411813764384</v>
      </c>
      <c r="BN2607">
        <f t="shared" si="3293"/>
        <v>9250</v>
      </c>
      <c r="BO2607">
        <f t="shared" si="3252"/>
        <v>9311.8599608999994</v>
      </c>
      <c r="BP2607">
        <f t="shared" si="3294"/>
        <v>9254.3992560735296</v>
      </c>
      <c r="BQ2607">
        <f t="shared" si="3295"/>
        <v>57.460704826469737</v>
      </c>
      <c r="BR2607">
        <f t="shared" si="3296"/>
        <v>-546.04980400000022</v>
      </c>
      <c r="BS2607">
        <f t="shared" si="3297"/>
        <v>-525</v>
      </c>
      <c r="BT2607">
        <f t="shared" si="3298"/>
        <v>-629</v>
      </c>
      <c r="BU2607">
        <f t="shared" si="3299"/>
        <v>-530.5</v>
      </c>
      <c r="BV2607">
        <f t="shared" si="3300"/>
        <v>9254.0634767333322</v>
      </c>
      <c r="BW2607">
        <f t="shared" si="3301"/>
        <v>9270.038225619046</v>
      </c>
      <c r="BX2607">
        <f t="shared" si="3302"/>
        <v>9325.2892224545449</v>
      </c>
      <c r="BY2607">
        <f t="shared" si="3303"/>
        <v>9401.9779483714283</v>
      </c>
      <c r="BZ2607">
        <f t="shared" si="3304"/>
        <v>9929</v>
      </c>
      <c r="CA2607">
        <f t="shared" si="3305"/>
        <v>9120</v>
      </c>
      <c r="CB2607">
        <f t="shared" si="3306"/>
        <v>9375.990387490001</v>
      </c>
      <c r="CC2607">
        <f t="shared" si="3307"/>
        <v>9369.847740561112</v>
      </c>
      <c r="CD2607">
        <f t="shared" si="3308"/>
        <v>9574.715418272579</v>
      </c>
      <c r="CE2607">
        <f t="shared" si="3309"/>
        <v>9449.8911035083456</v>
      </c>
      <c r="CF2607">
        <f t="shared" si="3310"/>
        <v>9187</v>
      </c>
      <c r="CG2607">
        <f t="shared" si="3311"/>
        <v>9230</v>
      </c>
      <c r="CH2607">
        <f t="shared" si="3312"/>
        <v>9150</v>
      </c>
    </row>
    <row r="2608" spans="1:86">
      <c r="A2608" s="1">
        <v>43319</v>
      </c>
      <c r="B2608">
        <v>9316</v>
      </c>
      <c r="C2608">
        <v>9420</v>
      </c>
      <c r="D2608">
        <v>9271</v>
      </c>
      <c r="E2608">
        <v>9411.5</v>
      </c>
      <c r="F2608">
        <v>381993</v>
      </c>
      <c r="G2608">
        <f t="shared" si="3246"/>
        <v>338409.90604026848</v>
      </c>
      <c r="H2608">
        <f t="shared" si="3274"/>
        <v>-567463.09377660928</v>
      </c>
      <c r="I2608">
        <f t="shared" si="3247"/>
        <v>9354.625</v>
      </c>
      <c r="J2608">
        <f t="shared" si="3254"/>
        <v>9797.1999510000005</v>
      </c>
      <c r="K2608">
        <f t="shared" si="3255"/>
        <v>9179.25</v>
      </c>
      <c r="L2608">
        <f t="shared" si="3256"/>
        <v>10</v>
      </c>
      <c r="M2608">
        <f t="shared" si="3257"/>
        <v>3</v>
      </c>
      <c r="N2608">
        <f t="shared" si="3258"/>
        <v>0</v>
      </c>
      <c r="O2608">
        <f t="shared" si="3259"/>
        <v>70</v>
      </c>
      <c r="P2608">
        <f t="shared" si="3234"/>
        <v>149</v>
      </c>
      <c r="Q2608">
        <f t="shared" si="3235"/>
        <v>8.5</v>
      </c>
      <c r="R2608">
        <f t="shared" si="3236"/>
        <v>140.5</v>
      </c>
      <c r="S2608">
        <f t="shared" si="3237"/>
        <v>149</v>
      </c>
      <c r="T2608">
        <f t="shared" si="3273"/>
        <v>178.52030861375633</v>
      </c>
      <c r="U2608">
        <f t="shared" si="3238"/>
        <v>29</v>
      </c>
      <c r="V2608">
        <f t="shared" si="3239"/>
        <v>87.950194999999439</v>
      </c>
      <c r="W2608">
        <f t="shared" si="3240"/>
        <v>0</v>
      </c>
      <c r="X2608">
        <f t="shared" si="3241"/>
        <v>87.950194999999439</v>
      </c>
      <c r="Y2608">
        <f t="shared" si="3271"/>
        <v>46.243447628930639</v>
      </c>
      <c r="Z2608">
        <f t="shared" si="3272"/>
        <v>41.861502546733</v>
      </c>
      <c r="AA2608">
        <f t="shared" si="3268"/>
        <v>25.903746183288433</v>
      </c>
      <c r="AB2608">
        <f t="shared" si="3269"/>
        <v>23.449154256899632</v>
      </c>
      <c r="AC2608">
        <f t="shared" si="3270"/>
        <v>4.9735515126685987</v>
      </c>
      <c r="AD2608">
        <f t="shared" si="3278"/>
        <v>24.777434283479653</v>
      </c>
      <c r="AE2608">
        <f t="shared" si="3251"/>
        <v>9273.7800782000013</v>
      </c>
      <c r="AF2608">
        <f t="shared" si="3253"/>
        <v>9314.9083660000015</v>
      </c>
      <c r="AG2608">
        <f t="shared" si="3275"/>
        <v>9420.9350586499986</v>
      </c>
      <c r="AH2608">
        <f t="shared" si="3260"/>
        <v>9373.6951173000016</v>
      </c>
      <c r="AI2608">
        <f t="shared" si="3261"/>
        <v>9704.1505987840337</v>
      </c>
      <c r="AJ2608">
        <f t="shared" si="3262"/>
        <v>9043.2396358159695</v>
      </c>
      <c r="AK2608">
        <f t="shared" si="3263"/>
        <v>0.5572011735593273</v>
      </c>
      <c r="AL2608">
        <f t="shared" si="3242"/>
        <v>0.88590604026845643</v>
      </c>
      <c r="AM2608">
        <f t="shared" si="3243"/>
        <v>338409.90604026848</v>
      </c>
      <c r="AN2608">
        <f t="shared" si="3276"/>
        <v>-1783717.1919129747</v>
      </c>
      <c r="AO2608">
        <f t="shared" si="3277"/>
        <v>10061647</v>
      </c>
      <c r="AP2608">
        <f t="shared" si="3279"/>
        <v>-0.17727884827533452</v>
      </c>
      <c r="AQ2608">
        <f t="shared" si="3280"/>
        <v>9327.0608498636739</v>
      </c>
      <c r="AR2608">
        <f t="shared" si="3281"/>
        <v>9296.7550738147002</v>
      </c>
      <c r="AS2608">
        <f t="shared" si="3282"/>
        <v>9355.5065581230374</v>
      </c>
      <c r="AT2608">
        <f t="shared" si="3283"/>
        <v>9341.18094450217</v>
      </c>
      <c r="AU2608">
        <f t="shared" si="3284"/>
        <v>9361.169928464853</v>
      </c>
      <c r="AV2608">
        <f t="shared" si="3285"/>
        <v>9308.5685085718669</v>
      </c>
      <c r="AW2608">
        <f t="shared" si="3286"/>
        <v>52.601419892986087</v>
      </c>
      <c r="AX2608">
        <f t="shared" si="3313"/>
        <v>96.275198118955331</v>
      </c>
      <c r="AY2608">
        <f t="shared" si="3287"/>
        <v>-43.673778225969244</v>
      </c>
      <c r="AZ2608">
        <f t="shared" si="3244"/>
        <v>9367.5</v>
      </c>
      <c r="BA2608">
        <f t="shared" si="3245"/>
        <v>3578319427.5</v>
      </c>
      <c r="BB2608">
        <f t="shared" si="3248"/>
        <v>3578319427.5</v>
      </c>
      <c r="BC2608">
        <f t="shared" si="3249"/>
        <v>0</v>
      </c>
      <c r="BD2608">
        <f t="shared" si="3264"/>
        <v>25592629852.090096</v>
      </c>
      <c r="BE2608">
        <f t="shared" si="3265"/>
        <v>47951218650.820923</v>
      </c>
      <c r="BF2608">
        <f t="shared" si="3266"/>
        <v>0.53372219877152072</v>
      </c>
      <c r="BG2608">
        <f t="shared" si="3267"/>
        <v>34.799144147422581</v>
      </c>
      <c r="BH2608">
        <f t="shared" si="3288"/>
        <v>109902850</v>
      </c>
      <c r="BI2608">
        <f t="shared" si="3289"/>
        <v>0.5650860263266867</v>
      </c>
      <c r="BJ2608">
        <f t="shared" si="3250"/>
        <v>12409.960900000078</v>
      </c>
      <c r="BK2608">
        <f t="shared" si="3290"/>
        <v>1.3471270215878503E-2</v>
      </c>
      <c r="BL2608">
        <f t="shared" si="3291"/>
        <v>1.0134712702158786</v>
      </c>
      <c r="BM2608">
        <f t="shared" si="3292"/>
        <v>174.16533112956913</v>
      </c>
      <c r="BN2608">
        <f t="shared" si="3293"/>
        <v>9345.5</v>
      </c>
      <c r="BO2608">
        <f t="shared" si="3252"/>
        <v>9290.5750000000007</v>
      </c>
      <c r="BP2608">
        <f t="shared" si="3294"/>
        <v>9267.016903132353</v>
      </c>
      <c r="BQ2608">
        <f t="shared" si="3295"/>
        <v>23.558096867647691</v>
      </c>
      <c r="BR2608">
        <f t="shared" si="3296"/>
        <v>-347.45019499999944</v>
      </c>
      <c r="BS2608">
        <f t="shared" si="3297"/>
        <v>-430</v>
      </c>
      <c r="BT2608">
        <f t="shared" si="3298"/>
        <v>-455.84960900000078</v>
      </c>
      <c r="BU2608">
        <f t="shared" si="3299"/>
        <v>-537</v>
      </c>
      <c r="BV2608">
        <f t="shared" si="3300"/>
        <v>9292.7001303333327</v>
      </c>
      <c r="BW2608">
        <f t="shared" si="3301"/>
        <v>9299.0453405238077</v>
      </c>
      <c r="BX2608">
        <f t="shared" si="3302"/>
        <v>9324.5091975818177</v>
      </c>
      <c r="BY2608">
        <f t="shared" si="3303"/>
        <v>9400.5103237380972</v>
      </c>
      <c r="BZ2608">
        <f t="shared" si="3304"/>
        <v>9875.8496090000008</v>
      </c>
      <c r="CA2608">
        <f t="shared" si="3305"/>
        <v>9120</v>
      </c>
      <c r="CB2608">
        <f t="shared" si="3306"/>
        <v>9264.0792903233341</v>
      </c>
      <c r="CC2608">
        <f t="shared" si="3307"/>
        <v>9365.8100505750008</v>
      </c>
      <c r="CD2608">
        <f t="shared" si="3308"/>
        <v>9474.2684486144444</v>
      </c>
      <c r="CE2608">
        <f t="shared" si="3309"/>
        <v>9428.3035844156148</v>
      </c>
      <c r="CF2608">
        <f t="shared" si="3310"/>
        <v>9286.4003909999992</v>
      </c>
      <c r="CG2608">
        <f t="shared" si="3311"/>
        <v>9300</v>
      </c>
      <c r="CH2608">
        <f t="shared" si="3312"/>
        <v>9200</v>
      </c>
    </row>
    <row r="2609" spans="1:86">
      <c r="A2609" s="1">
        <v>43320</v>
      </c>
      <c r="B2609">
        <v>9449</v>
      </c>
      <c r="C2609">
        <v>9449</v>
      </c>
      <c r="D2609">
        <v>9183.0498050000006</v>
      </c>
      <c r="E2609">
        <v>9207.4003909999992</v>
      </c>
      <c r="F2609">
        <v>638498</v>
      </c>
      <c r="G2609">
        <f t="shared" si="3246"/>
        <v>-521575.35243565304</v>
      </c>
      <c r="H2609">
        <f t="shared" si="3274"/>
        <v>-1089038.4462122624</v>
      </c>
      <c r="I2609">
        <f t="shared" si="3247"/>
        <v>9322.1125490000013</v>
      </c>
      <c r="J2609">
        <f t="shared" si="3254"/>
        <v>9602.1875</v>
      </c>
      <c r="K2609">
        <f t="shared" si="3255"/>
        <v>9179.25</v>
      </c>
      <c r="L2609">
        <f t="shared" si="3256"/>
        <v>10</v>
      </c>
      <c r="M2609">
        <f t="shared" si="3257"/>
        <v>4</v>
      </c>
      <c r="N2609">
        <f t="shared" si="3258"/>
        <v>0</v>
      </c>
      <c r="O2609">
        <f t="shared" si="3259"/>
        <v>60</v>
      </c>
      <c r="P2609">
        <f t="shared" si="3234"/>
        <v>265.95019499999944</v>
      </c>
      <c r="Q2609">
        <f t="shared" si="3235"/>
        <v>241.59960900000078</v>
      </c>
      <c r="R2609">
        <f t="shared" si="3236"/>
        <v>24.350585999998657</v>
      </c>
      <c r="S2609">
        <f t="shared" si="3237"/>
        <v>265.95019499999944</v>
      </c>
      <c r="T2609">
        <f t="shared" si="3273"/>
        <v>184.76530049848796</v>
      </c>
      <c r="U2609">
        <f t="shared" si="3238"/>
        <v>-210</v>
      </c>
      <c r="V2609">
        <f t="shared" si="3239"/>
        <v>123.04980500000056</v>
      </c>
      <c r="W2609">
        <f t="shared" si="3240"/>
        <v>0</v>
      </c>
      <c r="X2609">
        <f t="shared" si="3241"/>
        <v>123.04980500000056</v>
      </c>
      <c r="Y2609">
        <f t="shared" si="3271"/>
        <v>42.940344226864163</v>
      </c>
      <c r="Z2609">
        <f t="shared" si="3272"/>
        <v>47.660667007680679</v>
      </c>
      <c r="AA2609">
        <f t="shared" si="3268"/>
        <v>23.240480821351824</v>
      </c>
      <c r="AB2609">
        <f t="shared" si="3269"/>
        <v>25.795247743539761</v>
      </c>
      <c r="AC2609">
        <f t="shared" si="3270"/>
        <v>5.2100111428080007</v>
      </c>
      <c r="AD2609">
        <f t="shared" si="3278"/>
        <v>21.792929904382753</v>
      </c>
      <c r="AE2609">
        <f t="shared" si="3251"/>
        <v>9246.9402345999988</v>
      </c>
      <c r="AF2609">
        <f t="shared" si="3253"/>
        <v>9262.716797000001</v>
      </c>
      <c r="AG2609">
        <f t="shared" si="3275"/>
        <v>9412.0700684500007</v>
      </c>
      <c r="AH2609">
        <f t="shared" si="3260"/>
        <v>9318.540136900001</v>
      </c>
      <c r="AI2609">
        <f t="shared" si="3261"/>
        <v>9539.2787203686603</v>
      </c>
      <c r="AJ2609">
        <f t="shared" si="3262"/>
        <v>9097.8015534313417</v>
      </c>
      <c r="AK2609">
        <f t="shared" si="3263"/>
        <v>0.24825482669688884</v>
      </c>
      <c r="AL2609">
        <f t="shared" si="3242"/>
        <v>-0.81687860014542413</v>
      </c>
      <c r="AM2609">
        <f t="shared" si="3243"/>
        <v>-521575.35243565304</v>
      </c>
      <c r="AN2609">
        <f t="shared" si="3276"/>
        <v>-2069323.5544611942</v>
      </c>
      <c r="AO2609">
        <f t="shared" si="3277"/>
        <v>10371699</v>
      </c>
      <c r="AP2609">
        <f t="shared" si="3279"/>
        <v>-0.19951635257263001</v>
      </c>
      <c r="AQ2609">
        <f t="shared" si="3280"/>
        <v>9286.376293850024</v>
      </c>
      <c r="AR2609">
        <f t="shared" si="3281"/>
        <v>9253.8040722025107</v>
      </c>
      <c r="AS2609">
        <f t="shared" si="3282"/>
        <v>9328.8474480408913</v>
      </c>
      <c r="AT2609">
        <f t="shared" si="3283"/>
        <v>9329.1406946869738</v>
      </c>
      <c r="AU2609">
        <f t="shared" si="3284"/>
        <v>9338.1044978451246</v>
      </c>
      <c r="AV2609">
        <f t="shared" si="3285"/>
        <v>9301.4867403418357</v>
      </c>
      <c r="AW2609">
        <f t="shared" si="3286"/>
        <v>36.617757503288885</v>
      </c>
      <c r="AX2609">
        <f t="shared" si="3313"/>
        <v>84.343709995822039</v>
      </c>
      <c r="AY2609">
        <f t="shared" si="3287"/>
        <v>-47.725952492533153</v>
      </c>
      <c r="AZ2609">
        <f t="shared" si="3244"/>
        <v>9279.8167320000011</v>
      </c>
      <c r="BA2609">
        <f t="shared" si="3245"/>
        <v>5925144423.7485371</v>
      </c>
      <c r="BB2609">
        <f t="shared" si="3248"/>
        <v>0</v>
      </c>
      <c r="BC2609">
        <f t="shared" si="3249"/>
        <v>5925144423.7485371</v>
      </c>
      <c r="BD2609">
        <f t="shared" si="3264"/>
        <v>25592629852.090096</v>
      </c>
      <c r="BE2609">
        <f t="shared" si="3265"/>
        <v>51998316081.533905</v>
      </c>
      <c r="BF2609">
        <f t="shared" si="3266"/>
        <v>0.49218189704375392</v>
      </c>
      <c r="BG2609">
        <f t="shared" si="3267"/>
        <v>32.98404155812662</v>
      </c>
      <c r="BH2609">
        <f t="shared" si="3288"/>
        <v>109264352</v>
      </c>
      <c r="BI2609">
        <f t="shared" si="3289"/>
        <v>0.39367639309179037</v>
      </c>
      <c r="BJ2609">
        <f t="shared" si="3250"/>
        <v>-20509.960900000078</v>
      </c>
      <c r="BK2609">
        <f t="shared" si="3290"/>
        <v>-2.1686193380438909E-2</v>
      </c>
      <c r="BL2609">
        <f t="shared" si="3291"/>
        <v>0.97831380661956113</v>
      </c>
      <c r="BM2609">
        <f t="shared" si="3292"/>
        <v>116.33944853999185</v>
      </c>
      <c r="BN2609">
        <f t="shared" si="3293"/>
        <v>9316.0249025000012</v>
      </c>
      <c r="BO2609">
        <f t="shared" si="3252"/>
        <v>9265.0049804999999</v>
      </c>
      <c r="BP2609">
        <f t="shared" si="3294"/>
        <v>9278.6801326911773</v>
      </c>
      <c r="BQ2609">
        <f t="shared" si="3295"/>
        <v>-13.675152191177403</v>
      </c>
      <c r="BR2609">
        <f t="shared" si="3296"/>
        <v>-188.84960900000078</v>
      </c>
      <c r="BS2609">
        <f t="shared" si="3297"/>
        <v>-177.95019499999944</v>
      </c>
      <c r="BT2609">
        <f t="shared" si="3298"/>
        <v>-382.70019499999944</v>
      </c>
      <c r="BU2609">
        <f t="shared" si="3299"/>
        <v>-370.79980500000056</v>
      </c>
      <c r="BV2609">
        <f t="shared" si="3300"/>
        <v>9270.5735679333338</v>
      </c>
      <c r="BW2609">
        <f t="shared" si="3301"/>
        <v>9268.3287762380933</v>
      </c>
      <c r="BX2609">
        <f t="shared" si="3302"/>
        <v>9294.2737928000006</v>
      </c>
      <c r="BY2609">
        <f t="shared" si="3303"/>
        <v>9380.1736887238076</v>
      </c>
      <c r="BZ2609">
        <f t="shared" si="3304"/>
        <v>9831.7001949999994</v>
      </c>
      <c r="CA2609">
        <f t="shared" si="3305"/>
        <v>9120</v>
      </c>
      <c r="CB2609">
        <f t="shared" si="3306"/>
        <v>9203.226588786667</v>
      </c>
      <c r="CC2609">
        <f t="shared" si="3307"/>
        <v>9263.8522081027786</v>
      </c>
      <c r="CD2609">
        <f t="shared" si="3308"/>
        <v>9354.9661151941273</v>
      </c>
      <c r="CE2609">
        <f t="shared" si="3309"/>
        <v>9432.7303481553572</v>
      </c>
      <c r="CF2609">
        <f t="shared" si="3310"/>
        <v>9411.5</v>
      </c>
      <c r="CG2609">
        <f t="shared" si="3311"/>
        <v>9420</v>
      </c>
      <c r="CH2609">
        <f t="shared" si="3312"/>
        <v>9271</v>
      </c>
    </row>
    <row r="2610" spans="1:86">
      <c r="A2610" s="1">
        <v>43321</v>
      </c>
      <c r="B2610">
        <v>9239</v>
      </c>
      <c r="C2610">
        <v>9239</v>
      </c>
      <c r="D2610">
        <v>9060</v>
      </c>
      <c r="E2610">
        <v>9146.0498050000006</v>
      </c>
      <c r="F2610">
        <v>651728</v>
      </c>
      <c r="G2610">
        <f t="shared" si="3246"/>
        <v>-25123.895943683066</v>
      </c>
      <c r="H2610">
        <f t="shared" si="3274"/>
        <v>-1114162.3421559455</v>
      </c>
      <c r="I2610">
        <f t="shared" si="3247"/>
        <v>9171.0124512500006</v>
      </c>
      <c r="J2610">
        <f t="shared" si="3254"/>
        <v>9456.0998534999999</v>
      </c>
      <c r="K2610">
        <f t="shared" si="3255"/>
        <v>9171.0124512500006</v>
      </c>
      <c r="L2610">
        <f t="shared" si="3256"/>
        <v>8</v>
      </c>
      <c r="M2610">
        <f t="shared" si="3257"/>
        <v>1</v>
      </c>
      <c r="N2610">
        <f t="shared" si="3258"/>
        <v>20</v>
      </c>
      <c r="O2610">
        <f t="shared" si="3259"/>
        <v>90</v>
      </c>
      <c r="P2610">
        <f t="shared" si="3234"/>
        <v>179</v>
      </c>
      <c r="Q2610">
        <f t="shared" si="3235"/>
        <v>92.950194999999439</v>
      </c>
      <c r="R2610">
        <f t="shared" si="3236"/>
        <v>86.049805000000561</v>
      </c>
      <c r="S2610">
        <f t="shared" si="3237"/>
        <v>179</v>
      </c>
      <c r="T2610">
        <f t="shared" si="3273"/>
        <v>184.35349332002451</v>
      </c>
      <c r="U2610">
        <f t="shared" si="3238"/>
        <v>-29</v>
      </c>
      <c r="V2610">
        <f t="shared" si="3239"/>
        <v>-45</v>
      </c>
      <c r="W2610">
        <f t="shared" si="3240"/>
        <v>0</v>
      </c>
      <c r="X2610">
        <f t="shared" si="3241"/>
        <v>0</v>
      </c>
      <c r="Y2610">
        <f t="shared" si="3271"/>
        <v>39.873176782088152</v>
      </c>
      <c r="Z2610">
        <f t="shared" si="3272"/>
        <v>44.256333649989202</v>
      </c>
      <c r="AA2610">
        <f t="shared" si="3268"/>
        <v>21.628652684585241</v>
      </c>
      <c r="AB2610">
        <f t="shared" si="3269"/>
        <v>24.006235440932688</v>
      </c>
      <c r="AC2610">
        <f t="shared" si="3270"/>
        <v>5.2100111428079954</v>
      </c>
      <c r="AD2610">
        <f t="shared" si="3278"/>
        <v>17.609190773571559</v>
      </c>
      <c r="AE2610">
        <f t="shared" si="3251"/>
        <v>9247.6701174000009</v>
      </c>
      <c r="AF2610">
        <f t="shared" si="3253"/>
        <v>9230.1251629999988</v>
      </c>
      <c r="AG2610">
        <f t="shared" si="3275"/>
        <v>9402.0225587000004</v>
      </c>
      <c r="AH2610">
        <f t="shared" si="3260"/>
        <v>9293.5201174000013</v>
      </c>
      <c r="AI2610">
        <f t="shared" si="3261"/>
        <v>9529.5437463843664</v>
      </c>
      <c r="AJ2610">
        <f t="shared" si="3262"/>
        <v>9057.4964884156361</v>
      </c>
      <c r="AK2610">
        <f t="shared" si="3263"/>
        <v>0.18759417640813933</v>
      </c>
      <c r="AL2610">
        <f t="shared" si="3242"/>
        <v>-3.8549664804463007E-2</v>
      </c>
      <c r="AM2610">
        <f t="shared" si="3243"/>
        <v>-25123.895943683066</v>
      </c>
      <c r="AN2610">
        <f t="shared" si="3276"/>
        <v>-1837694.0714719088</v>
      </c>
      <c r="AO2610">
        <f t="shared" si="3277"/>
        <v>10686467</v>
      </c>
      <c r="AP2610">
        <f t="shared" si="3279"/>
        <v>-0.17196460452943979</v>
      </c>
      <c r="AQ2610">
        <f t="shared" si="3280"/>
        <v>9238.6652876410153</v>
      </c>
      <c r="AR2610">
        <f t="shared" si="3281"/>
        <v>9223.7211616247951</v>
      </c>
      <c r="AS2610">
        <f t="shared" si="3282"/>
        <v>9295.9438722935301</v>
      </c>
      <c r="AT2610">
        <f t="shared" si="3283"/>
        <v>9312.6625146151455</v>
      </c>
      <c r="AU2610">
        <f t="shared" si="3284"/>
        <v>9309.2962939183562</v>
      </c>
      <c r="AV2610">
        <f t="shared" si="3285"/>
        <v>9290.6061548679081</v>
      </c>
      <c r="AW2610">
        <f t="shared" si="3286"/>
        <v>18.690139050448124</v>
      </c>
      <c r="AX2610">
        <f t="shared" si="3313"/>
        <v>71.212995806747259</v>
      </c>
      <c r="AY2610">
        <f t="shared" si="3287"/>
        <v>-52.522856756299134</v>
      </c>
      <c r="AZ2610">
        <f t="shared" si="3244"/>
        <v>9148.3499350000002</v>
      </c>
      <c r="BA2610">
        <f t="shared" si="3245"/>
        <v>5962235806.4376802</v>
      </c>
      <c r="BB2610">
        <f t="shared" si="3248"/>
        <v>0</v>
      </c>
      <c r="BC2610">
        <f t="shared" si="3249"/>
        <v>5962235806.4376802</v>
      </c>
      <c r="BD2610">
        <f t="shared" si="3264"/>
        <v>23027405926.950554</v>
      </c>
      <c r="BE2610">
        <f t="shared" si="3265"/>
        <v>57960551887.971588</v>
      </c>
      <c r="BF2610">
        <f t="shared" si="3266"/>
        <v>0.39729445591647955</v>
      </c>
      <c r="BG2610">
        <f t="shared" si="3267"/>
        <v>28.433123328747172</v>
      </c>
      <c r="BH2610">
        <f t="shared" si="3288"/>
        <v>108612624</v>
      </c>
      <c r="BI2610">
        <f t="shared" si="3289"/>
        <v>0.20117243954696362</v>
      </c>
      <c r="BJ2610">
        <f t="shared" si="3250"/>
        <v>-6235.0585999998657</v>
      </c>
      <c r="BK2610">
        <f t="shared" si="3290"/>
        <v>-6.6631821572533442E-3</v>
      </c>
      <c r="BL2610">
        <f t="shared" si="3291"/>
        <v>0.99333681784274663</v>
      </c>
      <c r="BM2610">
        <f t="shared" si="3292"/>
        <v>124.39537486818836</v>
      </c>
      <c r="BN2610">
        <f t="shared" si="3293"/>
        <v>9149.5</v>
      </c>
      <c r="BO2610">
        <f t="shared" si="3252"/>
        <v>9250.2049805000006</v>
      </c>
      <c r="BP2610">
        <f t="shared" si="3294"/>
        <v>9287.5330738676475</v>
      </c>
      <c r="BQ2610">
        <f t="shared" si="3295"/>
        <v>-37.328093367646943</v>
      </c>
      <c r="BR2610">
        <f t="shared" si="3296"/>
        <v>-164.35058599999866</v>
      </c>
      <c r="BS2610">
        <f t="shared" si="3297"/>
        <v>-230</v>
      </c>
      <c r="BT2610">
        <f t="shared" si="3298"/>
        <v>-203.20019499999944</v>
      </c>
      <c r="BU2610">
        <f t="shared" si="3299"/>
        <v>-163</v>
      </c>
      <c r="BV2610">
        <f t="shared" si="3300"/>
        <v>9236.9434247333338</v>
      </c>
      <c r="BW2610">
        <f t="shared" si="3301"/>
        <v>9234.9953499523817</v>
      </c>
      <c r="BX2610">
        <f t="shared" si="3302"/>
        <v>9262.9119142727268</v>
      </c>
      <c r="BY2610">
        <f t="shared" si="3303"/>
        <v>9354.8384255380952</v>
      </c>
      <c r="BZ2610">
        <f t="shared" si="3304"/>
        <v>9587.75</v>
      </c>
      <c r="CA2610">
        <f t="shared" si="3305"/>
        <v>9060</v>
      </c>
      <c r="CB2610">
        <f t="shared" si="3306"/>
        <v>9247.8824610800002</v>
      </c>
      <c r="CC2610">
        <f t="shared" si="3307"/>
        <v>9207.7096844888874</v>
      </c>
      <c r="CD2610">
        <f t="shared" si="3308"/>
        <v>9333.8972626550003</v>
      </c>
      <c r="CE2610">
        <f t="shared" si="3309"/>
        <v>9447.3057088552578</v>
      </c>
      <c r="CF2610">
        <f t="shared" si="3310"/>
        <v>9207.4003909999992</v>
      </c>
      <c r="CG2610">
        <f t="shared" si="3311"/>
        <v>9449</v>
      </c>
      <c r="CH2610">
        <f t="shared" si="3312"/>
        <v>9183.0498050000006</v>
      </c>
    </row>
    <row r="2611" spans="1:86">
      <c r="A2611" s="1">
        <v>43322</v>
      </c>
      <c r="B2611">
        <v>9150</v>
      </c>
      <c r="C2611">
        <v>9210</v>
      </c>
      <c r="D2611">
        <v>9105</v>
      </c>
      <c r="E2611">
        <v>9148.25</v>
      </c>
      <c r="F2611">
        <v>427827</v>
      </c>
      <c r="G2611">
        <f t="shared" si="3246"/>
        <v>-75379.042857142864</v>
      </c>
      <c r="H2611">
        <f t="shared" si="3274"/>
        <v>-1189541.3850130884</v>
      </c>
      <c r="I2611">
        <f t="shared" si="3247"/>
        <v>9153.3125</v>
      </c>
      <c r="J2611">
        <f t="shared" si="3254"/>
        <v>9456.0998534999999</v>
      </c>
      <c r="K2611">
        <f t="shared" si="3255"/>
        <v>9153.3125</v>
      </c>
      <c r="L2611">
        <f t="shared" si="3256"/>
        <v>9</v>
      </c>
      <c r="M2611">
        <f t="shared" si="3257"/>
        <v>1</v>
      </c>
      <c r="N2611">
        <f t="shared" si="3258"/>
        <v>10</v>
      </c>
      <c r="O2611">
        <f t="shared" si="3259"/>
        <v>90</v>
      </c>
      <c r="P2611">
        <f t="shared" si="3234"/>
        <v>105</v>
      </c>
      <c r="Q2611">
        <f t="shared" si="3235"/>
        <v>61.75</v>
      </c>
      <c r="R2611">
        <f t="shared" si="3236"/>
        <v>43.25</v>
      </c>
      <c r="S2611">
        <f t="shared" si="3237"/>
        <v>105</v>
      </c>
      <c r="T2611">
        <f t="shared" si="3273"/>
        <v>178.68538665430847</v>
      </c>
      <c r="U2611">
        <f t="shared" si="3238"/>
        <v>-25</v>
      </c>
      <c r="V2611">
        <f t="shared" si="3239"/>
        <v>92.799805000000561</v>
      </c>
      <c r="W2611">
        <f t="shared" si="3240"/>
        <v>0</v>
      </c>
      <c r="X2611">
        <f t="shared" si="3241"/>
        <v>92.799805000000561</v>
      </c>
      <c r="Y2611">
        <f t="shared" si="3271"/>
        <v>37.025092726224713</v>
      </c>
      <c r="Z2611">
        <f t="shared" si="3272"/>
        <v>47.723724460704304</v>
      </c>
      <c r="AA2611">
        <f t="shared" si="3268"/>
        <v>20.720828613620689</v>
      </c>
      <c r="AB2611">
        <f t="shared" si="3269"/>
        <v>26.708241426050378</v>
      </c>
      <c r="AC2611">
        <f t="shared" si="3270"/>
        <v>12.62393044481294</v>
      </c>
      <c r="AD2611">
        <f t="shared" si="3278"/>
        <v>13.49989480170602</v>
      </c>
      <c r="AE2611">
        <f t="shared" si="3251"/>
        <v>9239.9201174000009</v>
      </c>
      <c r="AF2611">
        <f t="shared" si="3253"/>
        <v>9231.1000978333341</v>
      </c>
      <c r="AG2611">
        <f t="shared" si="3275"/>
        <v>9387.8825684500007</v>
      </c>
      <c r="AH2611">
        <f t="shared" si="3260"/>
        <v>9277.3050782999999</v>
      </c>
      <c r="AI2611">
        <f t="shared" si="3261"/>
        <v>9528.2688781121378</v>
      </c>
      <c r="AJ2611">
        <f t="shared" si="3262"/>
        <v>9026.3412784878619</v>
      </c>
      <c r="AK2611">
        <f t="shared" si="3263"/>
        <v>0.24288108803619157</v>
      </c>
      <c r="AL2611">
        <f t="shared" si="3242"/>
        <v>-0.1761904761904762</v>
      </c>
      <c r="AM2611">
        <f t="shared" si="3243"/>
        <v>-75379.042857142864</v>
      </c>
      <c r="AN2611">
        <f t="shared" si="3276"/>
        <v>-1931746.3960729355</v>
      </c>
      <c r="AO2611">
        <f t="shared" si="3277"/>
        <v>10603144</v>
      </c>
      <c r="AP2611">
        <f t="shared" si="3279"/>
        <v>-0.18218618893348384</v>
      </c>
      <c r="AQ2611">
        <f t="shared" si="3280"/>
        <v>9207.9240898430708</v>
      </c>
      <c r="AR2611">
        <f t="shared" si="3281"/>
        <v>9183.0027691267278</v>
      </c>
      <c r="AS2611">
        <f t="shared" si="3282"/>
        <v>9269.3589752806947</v>
      </c>
      <c r="AT2611">
        <f t="shared" si="3283"/>
        <v>9297.8653882997824</v>
      </c>
      <c r="AU2611">
        <f t="shared" si="3284"/>
        <v>9285.1393498306024</v>
      </c>
      <c r="AV2611">
        <f t="shared" si="3285"/>
        <v>9280.6412240271547</v>
      </c>
      <c r="AW2611">
        <f t="shared" si="3286"/>
        <v>4.4981258034476923</v>
      </c>
      <c r="AX2611">
        <f t="shared" si="3313"/>
        <v>57.870021806087344</v>
      </c>
      <c r="AY2611">
        <f t="shared" si="3287"/>
        <v>-53.371896002639652</v>
      </c>
      <c r="AZ2611">
        <f t="shared" si="3244"/>
        <v>9154.4166666666661</v>
      </c>
      <c r="BA2611">
        <f t="shared" si="3245"/>
        <v>3916506619.2499995</v>
      </c>
      <c r="BB2611">
        <f t="shared" si="3248"/>
        <v>3916506619.2499995</v>
      </c>
      <c r="BC2611">
        <f t="shared" si="3249"/>
        <v>0</v>
      </c>
      <c r="BD2611">
        <f t="shared" si="3264"/>
        <v>21104247846.53389</v>
      </c>
      <c r="BE2611">
        <f t="shared" si="3265"/>
        <v>57960551887.971588</v>
      </c>
      <c r="BF2611">
        <f t="shared" si="3266"/>
        <v>0.36411399062115563</v>
      </c>
      <c r="BG2611">
        <f t="shared" si="3267"/>
        <v>26.692343390991439</v>
      </c>
      <c r="BH2611">
        <f t="shared" si="3288"/>
        <v>109040451</v>
      </c>
      <c r="BI2611">
        <f t="shared" si="3289"/>
        <v>4.8467834224668133E-2</v>
      </c>
      <c r="BJ2611">
        <f t="shared" si="3250"/>
        <v>120.01949999994395</v>
      </c>
      <c r="BK2611">
        <f t="shared" si="3290"/>
        <v>2.4056232438146442E-4</v>
      </c>
      <c r="BL2611">
        <f t="shared" si="3291"/>
        <v>1.0002405623243815</v>
      </c>
      <c r="BM2611">
        <f t="shared" si="3292"/>
        <v>132.26953627612883</v>
      </c>
      <c r="BN2611">
        <f t="shared" si="3293"/>
        <v>9157.5</v>
      </c>
      <c r="BO2611">
        <f t="shared" si="3252"/>
        <v>9243.7049805000006</v>
      </c>
      <c r="BP2611">
        <f t="shared" si="3294"/>
        <v>9297.3271915147052</v>
      </c>
      <c r="BQ2611">
        <f t="shared" si="3295"/>
        <v>-53.62221101470459</v>
      </c>
      <c r="BR2611">
        <f t="shared" si="3296"/>
        <v>-233.65039099999922</v>
      </c>
      <c r="BS2611">
        <f t="shared" si="3297"/>
        <v>-128</v>
      </c>
      <c r="BT2611">
        <f t="shared" si="3298"/>
        <v>-194.5</v>
      </c>
      <c r="BU2611">
        <f t="shared" si="3299"/>
        <v>-170</v>
      </c>
      <c r="BV2611">
        <f t="shared" si="3300"/>
        <v>9203.8033856000002</v>
      </c>
      <c r="BW2611">
        <f t="shared" si="3301"/>
        <v>9211.6024462380938</v>
      </c>
      <c r="BX2611">
        <f t="shared" si="3302"/>
        <v>9236.4991656545462</v>
      </c>
      <c r="BY2611">
        <f t="shared" si="3303"/>
        <v>9330.669610423809</v>
      </c>
      <c r="BZ2611">
        <f t="shared" si="3304"/>
        <v>9587.75</v>
      </c>
      <c r="CA2611">
        <f t="shared" si="3305"/>
        <v>9060</v>
      </c>
      <c r="CB2611">
        <f t="shared" si="3306"/>
        <v>9287.9750555966657</v>
      </c>
      <c r="CC2611">
        <f t="shared" si="3307"/>
        <v>9245.0854005388901</v>
      </c>
      <c r="CD2611">
        <f t="shared" si="3308"/>
        <v>9342.2358580646815</v>
      </c>
      <c r="CE2611">
        <f t="shared" si="3309"/>
        <v>9445.2035995203987</v>
      </c>
      <c r="CF2611">
        <f t="shared" si="3310"/>
        <v>9146.0498050000006</v>
      </c>
      <c r="CG2611">
        <f t="shared" si="3311"/>
        <v>9239</v>
      </c>
      <c r="CH2611">
        <f t="shared" si="3312"/>
        <v>9060</v>
      </c>
    </row>
    <row r="2612" spans="1:86">
      <c r="A2612" s="1">
        <v>43325</v>
      </c>
      <c r="B2612">
        <v>9119.4501949999994</v>
      </c>
      <c r="C2612">
        <v>9185</v>
      </c>
      <c r="D2612">
        <v>9012.2001949999994</v>
      </c>
      <c r="E2612">
        <v>9080.8496090000008</v>
      </c>
      <c r="F2612">
        <v>348201</v>
      </c>
      <c r="G2612">
        <f t="shared" si="3246"/>
        <v>-71536.398391052688</v>
      </c>
      <c r="H2612">
        <f t="shared" si="3274"/>
        <v>-1261077.783404141</v>
      </c>
      <c r="I2612">
        <f t="shared" si="3247"/>
        <v>9099.3749997499981</v>
      </c>
      <c r="J2612">
        <f t="shared" si="3254"/>
        <v>9456.0998534999999</v>
      </c>
      <c r="K2612">
        <f t="shared" si="3255"/>
        <v>9099.3749997499981</v>
      </c>
      <c r="L2612">
        <f t="shared" si="3256"/>
        <v>10</v>
      </c>
      <c r="M2612">
        <f t="shared" si="3257"/>
        <v>1</v>
      </c>
      <c r="N2612">
        <f t="shared" si="3258"/>
        <v>0</v>
      </c>
      <c r="O2612">
        <f t="shared" si="3259"/>
        <v>90</v>
      </c>
      <c r="P2612">
        <f t="shared" si="3234"/>
        <v>172.79980500000056</v>
      </c>
      <c r="Q2612">
        <f t="shared" si="3235"/>
        <v>104.15039099999922</v>
      </c>
      <c r="R2612">
        <f t="shared" si="3236"/>
        <v>68.649414000001343</v>
      </c>
      <c r="S2612">
        <f t="shared" si="3237"/>
        <v>172.79980500000056</v>
      </c>
      <c r="T2612">
        <f t="shared" si="3273"/>
        <v>178.26498796471506</v>
      </c>
      <c r="U2612">
        <f t="shared" si="3238"/>
        <v>-26.200194999999439</v>
      </c>
      <c r="V2612">
        <f t="shared" si="3239"/>
        <v>-34.049805000000561</v>
      </c>
      <c r="W2612">
        <f t="shared" si="3240"/>
        <v>0</v>
      </c>
      <c r="X2612">
        <f t="shared" si="3241"/>
        <v>0</v>
      </c>
      <c r="Y2612">
        <f t="shared" si="3271"/>
        <v>34.380443245780093</v>
      </c>
      <c r="Z2612">
        <f t="shared" si="3272"/>
        <v>44.314886999225429</v>
      </c>
      <c r="AA2612">
        <f t="shared" si="3268"/>
        <v>19.286144541509852</v>
      </c>
      <c r="AB2612">
        <f t="shared" si="3269"/>
        <v>24.858996432881657</v>
      </c>
      <c r="AC2612">
        <f t="shared" si="3270"/>
        <v>12.623930444812947</v>
      </c>
      <c r="AD2612">
        <f t="shared" si="3278"/>
        <v>9.6916906526736462</v>
      </c>
      <c r="AE2612">
        <f t="shared" si="3251"/>
        <v>9198.8099610000008</v>
      </c>
      <c r="AF2612">
        <f t="shared" si="3253"/>
        <v>9213.4083660000015</v>
      </c>
      <c r="AG2612">
        <f t="shared" si="3275"/>
        <v>9372.660058649999</v>
      </c>
      <c r="AH2612">
        <f t="shared" si="3260"/>
        <v>9247.2000001000015</v>
      </c>
      <c r="AI2612">
        <f t="shared" si="3261"/>
        <v>9512.5665290254819</v>
      </c>
      <c r="AJ2612">
        <f t="shared" si="3262"/>
        <v>8981.833471174521</v>
      </c>
      <c r="AK2612">
        <f t="shared" si="3263"/>
        <v>0.18656485847407908</v>
      </c>
      <c r="AL2612">
        <f t="shared" si="3242"/>
        <v>-0.20544570058975331</v>
      </c>
      <c r="AM2612">
        <f t="shared" si="3243"/>
        <v>-71536.398391052688</v>
      </c>
      <c r="AN2612">
        <f t="shared" si="3276"/>
        <v>-1877998.5287061161</v>
      </c>
      <c r="AO2612">
        <f t="shared" si="3277"/>
        <v>10734919</v>
      </c>
      <c r="AP2612">
        <f t="shared" si="3279"/>
        <v>-0.17494296218780189</v>
      </c>
      <c r="AQ2612">
        <f t="shared" si="3280"/>
        <v>9164.7187663564273</v>
      </c>
      <c r="AR2612">
        <f t="shared" si="3281"/>
        <v>9168.6378684906103</v>
      </c>
      <c r="AS2612">
        <f t="shared" si="3282"/>
        <v>9235.4272893501693</v>
      </c>
      <c r="AT2612">
        <f t="shared" si="3283"/>
        <v>9278.3339681628022</v>
      </c>
      <c r="AU2612">
        <f t="shared" si="3284"/>
        <v>9254.4958887060129</v>
      </c>
      <c r="AV2612">
        <f t="shared" si="3285"/>
        <v>9266.6558109752532</v>
      </c>
      <c r="AW2612">
        <f t="shared" si="3286"/>
        <v>-12.159922269240269</v>
      </c>
      <c r="AX2612">
        <f t="shared" si="3313"/>
        <v>43.864032991021816</v>
      </c>
      <c r="AY2612">
        <f t="shared" si="3287"/>
        <v>-56.023955260262085</v>
      </c>
      <c r="AZ2612">
        <f t="shared" si="3244"/>
        <v>9092.6832679999989</v>
      </c>
      <c r="BA2612">
        <f t="shared" si="3245"/>
        <v>3166081406.6008677</v>
      </c>
      <c r="BB2612">
        <f t="shared" si="3248"/>
        <v>0</v>
      </c>
      <c r="BC2612">
        <f t="shared" si="3249"/>
        <v>3166081406.6008677</v>
      </c>
      <c r="BD2612">
        <f t="shared" si="3264"/>
        <v>13736311275.241531</v>
      </c>
      <c r="BE2612">
        <f t="shared" si="3265"/>
        <v>61126633294.572456</v>
      </c>
      <c r="BF2612">
        <f t="shared" si="3266"/>
        <v>0.22471892422155046</v>
      </c>
      <c r="BG2612">
        <f t="shared" si="3267"/>
        <v>18.348612059243308</v>
      </c>
      <c r="BH2612">
        <f t="shared" si="3288"/>
        <v>108692250</v>
      </c>
      <c r="BI2612">
        <f t="shared" si="3289"/>
        <v>-0.13122233648559911</v>
      </c>
      <c r="BJ2612">
        <f t="shared" si="3250"/>
        <v>-6840.0390999999217</v>
      </c>
      <c r="BK2612">
        <f t="shared" si="3290"/>
        <v>-7.3675720492989609E-3</v>
      </c>
      <c r="BL2612">
        <f t="shared" si="3291"/>
        <v>0.99263242795070106</v>
      </c>
      <c r="BM2612">
        <f t="shared" si="3292"/>
        <v>139.86044102958826</v>
      </c>
      <c r="BN2612">
        <f t="shared" si="3293"/>
        <v>9098.6000974999988</v>
      </c>
      <c r="BO2612">
        <f t="shared" si="3252"/>
        <v>9213.4249999999993</v>
      </c>
      <c r="BP2612">
        <f t="shared" si="3294"/>
        <v>9304.1191118970582</v>
      </c>
      <c r="BQ2612">
        <f t="shared" si="3295"/>
        <v>-90.694111897058974</v>
      </c>
      <c r="BR2612">
        <f t="shared" si="3296"/>
        <v>-439.70019599999978</v>
      </c>
      <c r="BS2612">
        <f t="shared" si="3297"/>
        <v>-342.79980500000056</v>
      </c>
      <c r="BT2612">
        <f t="shared" si="3298"/>
        <v>-363.84960900000078</v>
      </c>
      <c r="BU2612">
        <f t="shared" si="3299"/>
        <v>-280.54980500000056</v>
      </c>
      <c r="BV2612">
        <f t="shared" si="3300"/>
        <v>9150.7798828000014</v>
      </c>
      <c r="BW2612">
        <f t="shared" si="3301"/>
        <v>9168.6737351428583</v>
      </c>
      <c r="BX2612">
        <f t="shared" si="3302"/>
        <v>9200.7799894181808</v>
      </c>
      <c r="BY2612">
        <f t="shared" si="3303"/>
        <v>9301.4283761904753</v>
      </c>
      <c r="BZ2612">
        <f t="shared" si="3304"/>
        <v>9587.75</v>
      </c>
      <c r="CA2612">
        <f t="shared" si="3305"/>
        <v>9012.2001949999994</v>
      </c>
      <c r="CB2612">
        <f t="shared" si="3306"/>
        <v>9280.6087208333338</v>
      </c>
      <c r="CC2612">
        <f t="shared" si="3307"/>
        <v>9275.5472739972229</v>
      </c>
      <c r="CD2612">
        <f t="shared" si="3308"/>
        <v>9328.7656313296047</v>
      </c>
      <c r="CE2612">
        <f t="shared" si="3309"/>
        <v>9453.1373088108066</v>
      </c>
      <c r="CF2612">
        <f t="shared" si="3310"/>
        <v>9148.25</v>
      </c>
      <c r="CG2612">
        <f t="shared" si="3311"/>
        <v>9210</v>
      </c>
      <c r="CH2612">
        <f t="shared" si="3312"/>
        <v>9105</v>
      </c>
    </row>
    <row r="2613" spans="1:86">
      <c r="A2613" s="1">
        <v>43326</v>
      </c>
      <c r="B2613">
        <v>9079</v>
      </c>
      <c r="C2613">
        <v>9158.7998050000006</v>
      </c>
      <c r="D2613">
        <v>9046.25</v>
      </c>
      <c r="E2613">
        <v>9132.5996090000008</v>
      </c>
      <c r="F2613">
        <v>344056</v>
      </c>
      <c r="G2613">
        <f t="shared" si="3246"/>
        <v>183872.07724729725</v>
      </c>
      <c r="H2613">
        <f t="shared" si="3274"/>
        <v>-1077205.7061568438</v>
      </c>
      <c r="I2613">
        <f t="shared" si="3247"/>
        <v>9104.1623534999999</v>
      </c>
      <c r="J2613">
        <f t="shared" si="3254"/>
        <v>9441.0874022499993</v>
      </c>
      <c r="K2613">
        <f t="shared" si="3255"/>
        <v>9099.3749997499981</v>
      </c>
      <c r="L2613">
        <f t="shared" si="3256"/>
        <v>10</v>
      </c>
      <c r="M2613">
        <f t="shared" si="3257"/>
        <v>2</v>
      </c>
      <c r="N2613">
        <f t="shared" si="3258"/>
        <v>0</v>
      </c>
      <c r="O2613">
        <f t="shared" si="3259"/>
        <v>80</v>
      </c>
      <c r="P2613">
        <f t="shared" si="3234"/>
        <v>112.54980500000056</v>
      </c>
      <c r="Q2613">
        <f t="shared" si="3235"/>
        <v>26.200195999999778</v>
      </c>
      <c r="R2613">
        <f t="shared" si="3236"/>
        <v>86.349609000000783</v>
      </c>
      <c r="S2613">
        <f t="shared" si="3237"/>
        <v>112.54980500000056</v>
      </c>
      <c r="T2613">
        <f t="shared" si="3273"/>
        <v>173.57104632437833</v>
      </c>
      <c r="U2613">
        <f t="shared" si="3238"/>
        <v>77.150389999998879</v>
      </c>
      <c r="V2613">
        <f t="shared" si="3239"/>
        <v>-38.75</v>
      </c>
      <c r="W2613">
        <f t="shared" si="3240"/>
        <v>77.150389999998879</v>
      </c>
      <c r="X2613">
        <f t="shared" si="3241"/>
        <v>0</v>
      </c>
      <c r="Y2613">
        <f t="shared" si="3271"/>
        <v>37.43543944251001</v>
      </c>
      <c r="Z2613">
        <f t="shared" si="3272"/>
        <v>41.149537927852187</v>
      </c>
      <c r="AA2613">
        <f t="shared" si="3268"/>
        <v>21.567790386277196</v>
      </c>
      <c r="AB2613">
        <f t="shared" si="3269"/>
        <v>23.707604925622132</v>
      </c>
      <c r="AC2613">
        <f t="shared" si="3270"/>
        <v>4.7262194501094674</v>
      </c>
      <c r="AD2613">
        <f t="shared" si="3278"/>
        <v>8.5704071551263983</v>
      </c>
      <c r="AE2613">
        <f t="shared" si="3251"/>
        <v>9143.0298827999995</v>
      </c>
      <c r="AF2613">
        <f t="shared" si="3253"/>
        <v>9187.7749023333326</v>
      </c>
      <c r="AG2613">
        <f t="shared" si="3275"/>
        <v>9357.0200195499983</v>
      </c>
      <c r="AH2613">
        <f t="shared" si="3260"/>
        <v>9208.4049804999995</v>
      </c>
      <c r="AI2613">
        <f t="shared" si="3261"/>
        <v>9407.8151959140032</v>
      </c>
      <c r="AJ2613">
        <f t="shared" si="3262"/>
        <v>9008.9947650859958</v>
      </c>
      <c r="AK2613">
        <f t="shared" si="3263"/>
        <v>0.30992605784358612</v>
      </c>
      <c r="AL2613">
        <f t="shared" si="3242"/>
        <v>0.53442485306838783</v>
      </c>
      <c r="AM2613">
        <f t="shared" si="3243"/>
        <v>183872.07724729725</v>
      </c>
      <c r="AN2613">
        <f t="shared" si="3276"/>
        <v>-1914938.882301145</v>
      </c>
      <c r="AO2613">
        <f t="shared" si="3277"/>
        <v>10621852</v>
      </c>
      <c r="AP2613">
        <f t="shared" si="3279"/>
        <v>-0.18028295652219076</v>
      </c>
      <c r="AQ2613">
        <f t="shared" si="3280"/>
        <v>9153.798252855242</v>
      </c>
      <c r="AR2613">
        <f t="shared" si="3281"/>
        <v>9177.7327703957872</v>
      </c>
      <c r="AS2613">
        <f t="shared" si="3282"/>
        <v>9216.9183068871389</v>
      </c>
      <c r="AT2613">
        <f t="shared" si="3283"/>
        <v>9265.2178758381506</v>
      </c>
      <c r="AU2613">
        <f t="shared" si="3284"/>
        <v>9236.2114467501106</v>
      </c>
      <c r="AV2613">
        <f t="shared" si="3285"/>
        <v>9257.271876836985</v>
      </c>
      <c r="AW2613">
        <f t="shared" si="3286"/>
        <v>-21.060430086874476</v>
      </c>
      <c r="AX2613">
        <f t="shared" si="3313"/>
        <v>30.879140375442557</v>
      </c>
      <c r="AY2613">
        <f t="shared" si="3287"/>
        <v>-51.939570462317036</v>
      </c>
      <c r="AZ2613">
        <f t="shared" si="3244"/>
        <v>9112.5498046666671</v>
      </c>
      <c r="BA2613">
        <f t="shared" si="3245"/>
        <v>3135227435.5943947</v>
      </c>
      <c r="BB2613">
        <f t="shared" si="3248"/>
        <v>3135227435.5943947</v>
      </c>
      <c r="BC2613">
        <f t="shared" si="3249"/>
        <v>0</v>
      </c>
      <c r="BD2613">
        <f t="shared" si="3264"/>
        <v>16871538710.835926</v>
      </c>
      <c r="BE2613">
        <f t="shared" si="3265"/>
        <v>57364316969.709457</v>
      </c>
      <c r="BF2613">
        <f t="shared" si="3266"/>
        <v>0.29411208225044744</v>
      </c>
      <c r="BG2613">
        <f t="shared" si="3267"/>
        <v>22.72694044699665</v>
      </c>
      <c r="BH2613">
        <f t="shared" si="3288"/>
        <v>109036306</v>
      </c>
      <c r="BI2613">
        <f t="shared" si="3289"/>
        <v>-0.22750147524100137</v>
      </c>
      <c r="BJ2613">
        <f t="shared" si="3250"/>
        <v>5075</v>
      </c>
      <c r="BK2613">
        <f t="shared" si="3290"/>
        <v>5.6988059739157826E-3</v>
      </c>
      <c r="BL2613">
        <f t="shared" si="3291"/>
        <v>1.0056988059739158</v>
      </c>
      <c r="BM2613">
        <f t="shared" si="3292"/>
        <v>105.09841156884467</v>
      </c>
      <c r="BN2613">
        <f t="shared" si="3293"/>
        <v>9102.5249025000012</v>
      </c>
      <c r="BO2613">
        <f t="shared" si="3252"/>
        <v>9164.8299805000006</v>
      </c>
      <c r="BP2613">
        <f t="shared" si="3294"/>
        <v>9308.8257266764704</v>
      </c>
      <c r="BQ2613">
        <f t="shared" si="3295"/>
        <v>-143.99574617646977</v>
      </c>
      <c r="BR2613">
        <f t="shared" si="3296"/>
        <v>-209</v>
      </c>
      <c r="BS2613">
        <f t="shared" si="3297"/>
        <v>-253.75</v>
      </c>
      <c r="BT2613">
        <f t="shared" si="3298"/>
        <v>-428.95019499999944</v>
      </c>
      <c r="BU2613">
        <f t="shared" si="3299"/>
        <v>-456</v>
      </c>
      <c r="BV2613">
        <f t="shared" si="3300"/>
        <v>9128.7097654666668</v>
      </c>
      <c r="BW2613">
        <f t="shared" si="3301"/>
        <v>9145.5855188571422</v>
      </c>
      <c r="BX2613">
        <f t="shared" si="3302"/>
        <v>9179.9435546727273</v>
      </c>
      <c r="BY2613">
        <f t="shared" si="3303"/>
        <v>9278.56547622381</v>
      </c>
      <c r="BZ2613">
        <f t="shared" si="3304"/>
        <v>9587.75</v>
      </c>
      <c r="CA2613">
        <f t="shared" si="3305"/>
        <v>9012.2001949999994</v>
      </c>
      <c r="CB2613">
        <f t="shared" si="3306"/>
        <v>9168.0052443433324</v>
      </c>
      <c r="CC2613">
        <f t="shared" si="3307"/>
        <v>9265.13641775</v>
      </c>
      <c r="CD2613">
        <f t="shared" si="3308"/>
        <v>9248.8221185904367</v>
      </c>
      <c r="CE2613">
        <f t="shared" si="3309"/>
        <v>9447.9321586729184</v>
      </c>
      <c r="CF2613">
        <f t="shared" si="3310"/>
        <v>9080.8496090000008</v>
      </c>
      <c r="CG2613">
        <f t="shared" si="3311"/>
        <v>9185</v>
      </c>
      <c r="CH2613">
        <f t="shared" si="3312"/>
        <v>9012.2001949999994</v>
      </c>
    </row>
    <row r="2614" spans="1:86">
      <c r="A2614" s="1">
        <v>43328</v>
      </c>
      <c r="B2614">
        <v>9124</v>
      </c>
      <c r="C2614">
        <v>9235.9501949999994</v>
      </c>
      <c r="D2614">
        <v>9085</v>
      </c>
      <c r="E2614">
        <v>9200.5498050000006</v>
      </c>
      <c r="F2614">
        <v>465479</v>
      </c>
      <c r="G2614">
        <f t="shared" si="3246"/>
        <v>247153.50347699734</v>
      </c>
      <c r="H2614">
        <f t="shared" si="3274"/>
        <v>-830052.20267984644</v>
      </c>
      <c r="I2614">
        <f t="shared" si="3247"/>
        <v>9161.375</v>
      </c>
      <c r="J2614">
        <f t="shared" si="3254"/>
        <v>9354.625</v>
      </c>
      <c r="K2614">
        <f t="shared" si="3255"/>
        <v>9099.3749997499981</v>
      </c>
      <c r="L2614">
        <f t="shared" si="3256"/>
        <v>7</v>
      </c>
      <c r="M2614">
        <f t="shared" si="3257"/>
        <v>3</v>
      </c>
      <c r="N2614">
        <f t="shared" si="3258"/>
        <v>30</v>
      </c>
      <c r="O2614">
        <f t="shared" si="3259"/>
        <v>70</v>
      </c>
      <c r="P2614">
        <f t="shared" si="3234"/>
        <v>150.95019499999944</v>
      </c>
      <c r="Q2614">
        <f t="shared" si="3235"/>
        <v>35.400389999998879</v>
      </c>
      <c r="R2614">
        <f t="shared" si="3236"/>
        <v>115.54980500000056</v>
      </c>
      <c r="S2614">
        <f t="shared" si="3237"/>
        <v>150.95019499999944</v>
      </c>
      <c r="T2614">
        <f t="shared" si="3273"/>
        <v>171.95527122977984</v>
      </c>
      <c r="U2614">
        <f t="shared" si="3238"/>
        <v>50.549805000000561</v>
      </c>
      <c r="V2614">
        <f t="shared" si="3239"/>
        <v>-45</v>
      </c>
      <c r="W2614">
        <f t="shared" si="3240"/>
        <v>50.549805000000561</v>
      </c>
      <c r="X2614">
        <f t="shared" si="3241"/>
        <v>0</v>
      </c>
      <c r="Y2614">
        <f t="shared" si="3271"/>
        <v>38.372179839473624</v>
      </c>
      <c r="Z2614">
        <f t="shared" si="3272"/>
        <v>38.210285218719889</v>
      </c>
      <c r="AA2614">
        <f t="shared" si="3268"/>
        <v>22.315209975853413</v>
      </c>
      <c r="AB2614">
        <f t="shared" si="3269"/>
        <v>22.221060712736378</v>
      </c>
      <c r="AC2614">
        <f t="shared" si="3270"/>
        <v>0.21139907239955905</v>
      </c>
      <c r="AD2614">
        <f t="shared" si="3278"/>
        <v>7.6263920961375229</v>
      </c>
      <c r="AE2614">
        <f t="shared" si="3251"/>
        <v>9141.6597656000013</v>
      </c>
      <c r="AF2614">
        <f t="shared" si="3253"/>
        <v>9152.6165364999997</v>
      </c>
      <c r="AG2614">
        <f t="shared" si="3275"/>
        <v>9348.7075195499983</v>
      </c>
      <c r="AH2614">
        <f t="shared" si="3260"/>
        <v>9194.3000001</v>
      </c>
      <c r="AI2614">
        <f t="shared" si="3261"/>
        <v>9372.8972845462049</v>
      </c>
      <c r="AJ2614">
        <f t="shared" si="3262"/>
        <v>9015.7027156537952</v>
      </c>
      <c r="AK2614">
        <f t="shared" si="3263"/>
        <v>0.51749692029019356</v>
      </c>
      <c r="AL2614">
        <f t="shared" si="3242"/>
        <v>0.53096595867267338</v>
      </c>
      <c r="AM2614">
        <f t="shared" si="3243"/>
        <v>247153.50347699734</v>
      </c>
      <c r="AN2614">
        <f t="shared" si="3276"/>
        <v>-1491066.1860171149</v>
      </c>
      <c r="AO2614">
        <f t="shared" si="3277"/>
        <v>10656707</v>
      </c>
      <c r="AP2614">
        <f t="shared" si="3279"/>
        <v>-0.13991809909169078</v>
      </c>
      <c r="AQ2614">
        <f t="shared" si="3280"/>
        <v>9169.6937805844591</v>
      </c>
      <c r="AR2614">
        <f t="shared" si="3281"/>
        <v>9170.427319397988</v>
      </c>
      <c r="AS2614">
        <f t="shared" si="3282"/>
        <v>9213.9719765474547</v>
      </c>
      <c r="AT2614">
        <f t="shared" si="3283"/>
        <v>9259.3977494627179</v>
      </c>
      <c r="AU2614">
        <f t="shared" si="3284"/>
        <v>9230.8622004875942</v>
      </c>
      <c r="AV2614">
        <f t="shared" si="3285"/>
        <v>9253.3013318083958</v>
      </c>
      <c r="AW2614">
        <f t="shared" si="3286"/>
        <v>-22.439131320801607</v>
      </c>
      <c r="AX2614">
        <f t="shared" si="3313"/>
        <v>20.215486036193724</v>
      </c>
      <c r="AY2614">
        <f t="shared" si="3287"/>
        <v>-42.654617356995331</v>
      </c>
      <c r="AZ2614">
        <f t="shared" si="3244"/>
        <v>9173.8333333333339</v>
      </c>
      <c r="BA2614">
        <f t="shared" si="3245"/>
        <v>4270226766.166667</v>
      </c>
      <c r="BB2614">
        <f t="shared" si="3248"/>
        <v>4270226766.166667</v>
      </c>
      <c r="BC2614">
        <f t="shared" si="3249"/>
        <v>0</v>
      </c>
      <c r="BD2614">
        <f t="shared" si="3264"/>
        <v>21141765477.002594</v>
      </c>
      <c r="BE2614">
        <f t="shared" si="3265"/>
        <v>45344407338.673859</v>
      </c>
      <c r="BF2614">
        <f t="shared" si="3266"/>
        <v>0.46624857877392439</v>
      </c>
      <c r="BG2614">
        <f t="shared" si="3267"/>
        <v>31.798740372099857</v>
      </c>
      <c r="BH2614">
        <f t="shared" si="3288"/>
        <v>109501785</v>
      </c>
      <c r="BI2614">
        <f t="shared" si="3289"/>
        <v>-0.24249865551948122</v>
      </c>
      <c r="BJ2614">
        <f t="shared" si="3250"/>
        <v>6695.0195999999778</v>
      </c>
      <c r="BK2614">
        <f t="shared" si="3290"/>
        <v>7.4404002046729572E-3</v>
      </c>
      <c r="BL2614">
        <f t="shared" si="3291"/>
        <v>1.0074404002046728</v>
      </c>
      <c r="BM2614">
        <f t="shared" si="3292"/>
        <v>94.129033795147677</v>
      </c>
      <c r="BN2614">
        <f t="shared" si="3293"/>
        <v>9160.4750974999988</v>
      </c>
      <c r="BO2614">
        <f t="shared" si="3252"/>
        <v>9133.7200195000005</v>
      </c>
      <c r="BP2614">
        <f t="shared" si="3294"/>
        <v>9318.9999999852935</v>
      </c>
      <c r="BQ2614">
        <f t="shared" si="3295"/>
        <v>-185.27998048529298</v>
      </c>
      <c r="BR2614">
        <f t="shared" si="3296"/>
        <v>58.149414000001343</v>
      </c>
      <c r="BS2614">
        <f t="shared" si="3297"/>
        <v>-35</v>
      </c>
      <c r="BT2614">
        <f t="shared" si="3298"/>
        <v>-91.049805000000561</v>
      </c>
      <c r="BU2614">
        <f t="shared" si="3299"/>
        <v>-203</v>
      </c>
      <c r="BV2614">
        <f t="shared" si="3300"/>
        <v>9147.883072866669</v>
      </c>
      <c r="BW2614">
        <f t="shared" si="3301"/>
        <v>9149.2354910476188</v>
      </c>
      <c r="BX2614">
        <f t="shared" si="3302"/>
        <v>9178.5153409454542</v>
      </c>
      <c r="BY2614">
        <f t="shared" si="3303"/>
        <v>9263.6635510285723</v>
      </c>
      <c r="BZ2614">
        <f t="shared" si="3304"/>
        <v>9449</v>
      </c>
      <c r="CA2614">
        <f t="shared" si="3305"/>
        <v>9012.2001949999994</v>
      </c>
      <c r="CB2614">
        <f t="shared" si="3306"/>
        <v>9137.3693067033346</v>
      </c>
      <c r="CC2614">
        <f t="shared" si="3307"/>
        <v>9165.4404597027769</v>
      </c>
      <c r="CD2614">
        <f t="shared" si="3308"/>
        <v>9205.3823718884523</v>
      </c>
      <c r="CE2614">
        <f t="shared" si="3309"/>
        <v>9460.2191910998863</v>
      </c>
      <c r="CF2614">
        <f t="shared" si="3310"/>
        <v>9132.5996090000008</v>
      </c>
      <c r="CG2614">
        <f t="shared" si="3311"/>
        <v>9158.7998050000006</v>
      </c>
      <c r="CH2614">
        <f t="shared" si="3312"/>
        <v>9046.25</v>
      </c>
    </row>
    <row r="2615" spans="1:86">
      <c r="A2615" s="1">
        <v>43329</v>
      </c>
      <c r="B2615">
        <v>9243</v>
      </c>
      <c r="C2615">
        <v>9286.5</v>
      </c>
      <c r="D2615">
        <v>9130</v>
      </c>
      <c r="E2615">
        <v>9152.0996090000008</v>
      </c>
      <c r="F2615">
        <v>477538</v>
      </c>
      <c r="G2615">
        <f t="shared" si="3246"/>
        <v>-342670.22897581628</v>
      </c>
      <c r="H2615">
        <f t="shared" si="3274"/>
        <v>-1172722.4316556626</v>
      </c>
      <c r="I2615">
        <f t="shared" si="3247"/>
        <v>9202.8999022499993</v>
      </c>
      <c r="J2615">
        <f t="shared" si="3254"/>
        <v>9354.625</v>
      </c>
      <c r="K2615">
        <f t="shared" si="3255"/>
        <v>9099.3749997499981</v>
      </c>
      <c r="L2615">
        <f t="shared" si="3256"/>
        <v>8</v>
      </c>
      <c r="M2615">
        <f t="shared" si="3257"/>
        <v>4</v>
      </c>
      <c r="N2615">
        <f t="shared" si="3258"/>
        <v>20</v>
      </c>
      <c r="O2615">
        <f t="shared" si="3259"/>
        <v>60</v>
      </c>
      <c r="P2615">
        <f t="shared" si="3234"/>
        <v>156.5</v>
      </c>
      <c r="Q2615">
        <f t="shared" si="3235"/>
        <v>134.40039099999922</v>
      </c>
      <c r="R2615">
        <f t="shared" si="3236"/>
        <v>22.099609000000783</v>
      </c>
      <c r="S2615">
        <f t="shared" si="3237"/>
        <v>156.5</v>
      </c>
      <c r="T2615">
        <f t="shared" si="3273"/>
        <v>170.85132328479557</v>
      </c>
      <c r="U2615">
        <f t="shared" si="3238"/>
        <v>-68.700194999999439</v>
      </c>
      <c r="V2615">
        <f t="shared" si="3239"/>
        <v>68</v>
      </c>
      <c r="W2615">
        <f t="shared" si="3240"/>
        <v>0</v>
      </c>
      <c r="X2615">
        <f t="shared" si="3241"/>
        <v>68</v>
      </c>
      <c r="Y2615">
        <f t="shared" si="3271"/>
        <v>35.631309850939793</v>
      </c>
      <c r="Z2615">
        <f t="shared" si="3272"/>
        <v>40.338121988811331</v>
      </c>
      <c r="AA2615">
        <f t="shared" si="3268"/>
        <v>20.855155913276267</v>
      </c>
      <c r="AB2615">
        <f t="shared" si="3269"/>
        <v>23.610072906237249</v>
      </c>
      <c r="AC2615">
        <f t="shared" si="3270"/>
        <v>6.1956658407029055</v>
      </c>
      <c r="AD2615">
        <f t="shared" si="3278"/>
        <v>7.4973311902593069</v>
      </c>
      <c r="AE2615">
        <f t="shared" si="3251"/>
        <v>9142.869726400002</v>
      </c>
      <c r="AF2615">
        <f t="shared" si="3253"/>
        <v>9143.3997395000024</v>
      </c>
      <c r="AG2615">
        <f t="shared" si="3275"/>
        <v>9336.857519549998</v>
      </c>
      <c r="AH2615">
        <f t="shared" si="3260"/>
        <v>9195.2699219000006</v>
      </c>
      <c r="AI2615">
        <f t="shared" si="3261"/>
        <v>9372.8315969655177</v>
      </c>
      <c r="AJ2615">
        <f t="shared" si="3262"/>
        <v>9017.7082468344834</v>
      </c>
      <c r="AK2615">
        <f t="shared" si="3263"/>
        <v>0.3784357241390332</v>
      </c>
      <c r="AL2615">
        <f t="shared" si="3242"/>
        <v>-0.71757688178912737</v>
      </c>
      <c r="AM2615">
        <f t="shared" si="3243"/>
        <v>-342670.22897581628</v>
      </c>
      <c r="AN2615">
        <f t="shared" si="3276"/>
        <v>-1819926.2032464352</v>
      </c>
      <c r="AO2615">
        <f t="shared" si="3277"/>
        <v>10934262</v>
      </c>
      <c r="AP2615">
        <f t="shared" si="3279"/>
        <v>-0.16644252746517646</v>
      </c>
      <c r="AQ2615">
        <f t="shared" si="3280"/>
        <v>9163.7117622457426</v>
      </c>
      <c r="AR2615">
        <f t="shared" si="3281"/>
        <v>9143.0451719345619</v>
      </c>
      <c r="AS2615">
        <f t="shared" si="3282"/>
        <v>9202.8349503889131</v>
      </c>
      <c r="AT2615">
        <f t="shared" si="3283"/>
        <v>9249.7409168210725</v>
      </c>
      <c r="AU2615">
        <f t="shared" si="3284"/>
        <v>9219.0478117644561</v>
      </c>
      <c r="AV2615">
        <f t="shared" si="3285"/>
        <v>9246.2172112118078</v>
      </c>
      <c r="AW2615">
        <f t="shared" si="3286"/>
        <v>-27.16939944735168</v>
      </c>
      <c r="AX2615">
        <f t="shared" si="3313"/>
        <v>10.738508939484642</v>
      </c>
      <c r="AY2615">
        <f t="shared" si="3287"/>
        <v>-37.907908386836326</v>
      </c>
      <c r="AZ2615">
        <f t="shared" si="3244"/>
        <v>9189.5332030000009</v>
      </c>
      <c r="BA2615">
        <f t="shared" si="3245"/>
        <v>4388351306.6942148</v>
      </c>
      <c r="BB2615">
        <f t="shared" si="3248"/>
        <v>4388351306.6942148</v>
      </c>
      <c r="BC2615">
        <f t="shared" si="3249"/>
        <v>0</v>
      </c>
      <c r="BD2615">
        <f t="shared" si="3264"/>
        <v>25530116783.696808</v>
      </c>
      <c r="BE2615">
        <f t="shared" si="3265"/>
        <v>39061546805.182312</v>
      </c>
      <c r="BF2615">
        <f t="shared" si="3266"/>
        <v>0.65358693835211146</v>
      </c>
      <c r="BG2615">
        <f t="shared" si="3267"/>
        <v>39.525405238350878</v>
      </c>
      <c r="BH2615">
        <f t="shared" si="3288"/>
        <v>109024247</v>
      </c>
      <c r="BI2615">
        <f t="shared" si="3289"/>
        <v>-0.29384340456988745</v>
      </c>
      <c r="BJ2615">
        <f t="shared" si="3250"/>
        <v>-4945.0195999999778</v>
      </c>
      <c r="BK2615">
        <f t="shared" si="3290"/>
        <v>-5.2660109479185386E-3</v>
      </c>
      <c r="BL2615">
        <f t="shared" si="3291"/>
        <v>0.99473398905208144</v>
      </c>
      <c r="BM2615">
        <f t="shared" si="3292"/>
        <v>93.583219726917591</v>
      </c>
      <c r="BN2615">
        <f t="shared" si="3293"/>
        <v>9208.25</v>
      </c>
      <c r="BO2615">
        <f t="shared" si="3252"/>
        <v>9145.4700195000005</v>
      </c>
      <c r="BP2615">
        <f t="shared" si="3294"/>
        <v>9330.2676499117661</v>
      </c>
      <c r="BQ2615">
        <f t="shared" si="3295"/>
        <v>-184.79763041176557</v>
      </c>
      <c r="BR2615">
        <f t="shared" si="3296"/>
        <v>-34.900390999999217</v>
      </c>
      <c r="BS2615">
        <f t="shared" si="3297"/>
        <v>-20</v>
      </c>
      <c r="BT2615">
        <f t="shared" si="3298"/>
        <v>56.5</v>
      </c>
      <c r="BU2615">
        <f t="shared" si="3299"/>
        <v>93</v>
      </c>
      <c r="BV2615">
        <f t="shared" si="3300"/>
        <v>9151.3630206666676</v>
      </c>
      <c r="BW2615">
        <f t="shared" si="3301"/>
        <v>9149.0877974761897</v>
      </c>
      <c r="BX2615">
        <f t="shared" si="3302"/>
        <v>9170.8425425636378</v>
      </c>
      <c r="BY2615">
        <f t="shared" si="3303"/>
        <v>9244.9389881190455</v>
      </c>
      <c r="BZ2615">
        <f t="shared" si="3304"/>
        <v>9449</v>
      </c>
      <c r="CA2615">
        <f t="shared" si="3305"/>
        <v>9012.2001949999994</v>
      </c>
      <c r="CB2615">
        <f t="shared" si="3306"/>
        <v>9133.3596385300007</v>
      </c>
      <c r="CC2615">
        <f t="shared" si="3307"/>
        <v>9138.3743788361135</v>
      </c>
      <c r="CD2615">
        <f t="shared" si="3308"/>
        <v>9227.5490916377385</v>
      </c>
      <c r="CE2615">
        <f t="shared" si="3309"/>
        <v>9473.0300309804279</v>
      </c>
      <c r="CF2615">
        <f t="shared" si="3310"/>
        <v>9200.5498050000006</v>
      </c>
      <c r="CG2615">
        <f t="shared" si="3311"/>
        <v>9235.9501949999994</v>
      </c>
      <c r="CH2615">
        <f t="shared" si="3312"/>
        <v>9085</v>
      </c>
    </row>
    <row r="2616" spans="1:86">
      <c r="A2616" s="1">
        <v>43332</v>
      </c>
      <c r="B2616">
        <v>9170.7001949999994</v>
      </c>
      <c r="C2616">
        <v>9217.7998050000006</v>
      </c>
      <c r="D2616">
        <v>9062</v>
      </c>
      <c r="E2616">
        <v>9074.3496090000008</v>
      </c>
      <c r="F2616">
        <v>449317</v>
      </c>
      <c r="G2616">
        <f t="shared" si="3246"/>
        <v>-378085.98315690021</v>
      </c>
      <c r="H2616">
        <f t="shared" si="3274"/>
        <v>-1550808.4148125628</v>
      </c>
      <c r="I2616">
        <f t="shared" si="3247"/>
        <v>9131.2124022499993</v>
      </c>
      <c r="J2616">
        <f t="shared" si="3254"/>
        <v>9354.625</v>
      </c>
      <c r="K2616">
        <f t="shared" si="3255"/>
        <v>9099.3749997499981</v>
      </c>
      <c r="L2616">
        <f t="shared" si="3256"/>
        <v>9</v>
      </c>
      <c r="M2616">
        <f t="shared" si="3257"/>
        <v>5</v>
      </c>
      <c r="N2616">
        <f t="shared" si="3258"/>
        <v>10</v>
      </c>
      <c r="O2616">
        <f t="shared" si="3259"/>
        <v>50</v>
      </c>
      <c r="P2616">
        <f t="shared" si="3234"/>
        <v>155.79980500000056</v>
      </c>
      <c r="Q2616">
        <f t="shared" si="3235"/>
        <v>143.45019599999978</v>
      </c>
      <c r="R2616">
        <f t="shared" si="3236"/>
        <v>12.349609000000783</v>
      </c>
      <c r="S2616">
        <f t="shared" si="3237"/>
        <v>155.79980500000056</v>
      </c>
      <c r="T2616">
        <f t="shared" si="3273"/>
        <v>169.77621483588163</v>
      </c>
      <c r="U2616">
        <f t="shared" si="3238"/>
        <v>-87.799805000000561</v>
      </c>
      <c r="V2616">
        <f t="shared" si="3239"/>
        <v>11.599609000000783</v>
      </c>
      <c r="W2616">
        <f t="shared" si="3240"/>
        <v>0</v>
      </c>
      <c r="X2616">
        <f t="shared" si="3241"/>
        <v>11.599609000000783</v>
      </c>
      <c r="Y2616">
        <f t="shared" si="3271"/>
        <v>33.086216290158383</v>
      </c>
      <c r="Z2616">
        <f t="shared" si="3272"/>
        <v>38.28537106103915</v>
      </c>
      <c r="AA2616">
        <f t="shared" si="3268"/>
        <v>19.488134025217839</v>
      </c>
      <c r="AB2616">
        <f t="shared" si="3269"/>
        <v>22.550491597452947</v>
      </c>
      <c r="AC2616">
        <f t="shared" si="3270"/>
        <v>7.2846281886618707</v>
      </c>
      <c r="AD2616">
        <f t="shared" si="3278"/>
        <v>6.6878009597627113</v>
      </c>
      <c r="AE2616">
        <f t="shared" si="3251"/>
        <v>9128.0896482000007</v>
      </c>
      <c r="AF2616">
        <f t="shared" si="3253"/>
        <v>9131.4497068333349</v>
      </c>
      <c r="AG2616">
        <f t="shared" si="3275"/>
        <v>9320.627490249999</v>
      </c>
      <c r="AH2616">
        <f t="shared" si="3260"/>
        <v>9184.0048827999999</v>
      </c>
      <c r="AI2616">
        <f t="shared" si="3261"/>
        <v>9375.9472601267298</v>
      </c>
      <c r="AJ2616">
        <f t="shared" si="3262"/>
        <v>8992.06250547327</v>
      </c>
      <c r="AK2616">
        <f t="shared" si="3263"/>
        <v>0.21435366351292837</v>
      </c>
      <c r="AL2616">
        <f t="shared" si="3242"/>
        <v>-0.84146823547050342</v>
      </c>
      <c r="AM2616">
        <f t="shared" si="3243"/>
        <v>-378085.98315690021</v>
      </c>
      <c r="AN2616">
        <f t="shared" si="3276"/>
        <v>-2195685.8208005424</v>
      </c>
      <c r="AO2616">
        <f t="shared" si="3277"/>
        <v>11110663</v>
      </c>
      <c r="AP2616">
        <f t="shared" si="3279"/>
        <v>-0.19761969387430275</v>
      </c>
      <c r="AQ2616">
        <f t="shared" si="3280"/>
        <v>9133.3286301421904</v>
      </c>
      <c r="AR2616">
        <f t="shared" si="3281"/>
        <v>9134.5677423582129</v>
      </c>
      <c r="AS2616">
        <f t="shared" si="3282"/>
        <v>9179.7075889389089</v>
      </c>
      <c r="AT2616">
        <f t="shared" si="3283"/>
        <v>9233.9556991171758</v>
      </c>
      <c r="AU2616">
        <f t="shared" si="3284"/>
        <v>9197.3430813497871</v>
      </c>
      <c r="AV2616">
        <f t="shared" si="3285"/>
        <v>9234.1864790569816</v>
      </c>
      <c r="AW2616">
        <f t="shared" si="3286"/>
        <v>-36.843397707194526</v>
      </c>
      <c r="AX2616">
        <f t="shared" si="3313"/>
        <v>1.2221276101488083</v>
      </c>
      <c r="AY2616">
        <f t="shared" si="3287"/>
        <v>-38.065525317343337</v>
      </c>
      <c r="AZ2616">
        <f t="shared" si="3244"/>
        <v>9118.0498046666671</v>
      </c>
      <c r="BA2616">
        <f t="shared" si="3245"/>
        <v>4096894784.0834126</v>
      </c>
      <c r="BB2616">
        <f t="shared" si="3248"/>
        <v>0</v>
      </c>
      <c r="BC2616">
        <f t="shared" si="3249"/>
        <v>4096894784.0834126</v>
      </c>
      <c r="BD2616">
        <f t="shared" si="3264"/>
        <v>25530116783.696808</v>
      </c>
      <c r="BE2616">
        <f t="shared" si="3265"/>
        <v>38119955651.755585</v>
      </c>
      <c r="BF2616">
        <f t="shared" si="3266"/>
        <v>0.66973102007061325</v>
      </c>
      <c r="BG2616">
        <f t="shared" si="3267"/>
        <v>40.110114265128175</v>
      </c>
      <c r="BH2616">
        <f t="shared" si="3288"/>
        <v>108574930</v>
      </c>
      <c r="BI2616">
        <f t="shared" si="3289"/>
        <v>-0.39898910197184001</v>
      </c>
      <c r="BJ2616">
        <f t="shared" si="3250"/>
        <v>-7875</v>
      </c>
      <c r="BK2616">
        <f t="shared" si="3290"/>
        <v>-8.4953183773854614E-3</v>
      </c>
      <c r="BL2616">
        <f t="shared" si="3291"/>
        <v>0.99150468162261451</v>
      </c>
      <c r="BM2616">
        <f t="shared" si="3292"/>
        <v>101.16251530998781</v>
      </c>
      <c r="BN2616">
        <f t="shared" si="3293"/>
        <v>9139.8999025000012</v>
      </c>
      <c r="BO2616">
        <f t="shared" si="3252"/>
        <v>9141.9500000000007</v>
      </c>
      <c r="BP2616">
        <f t="shared" si="3294"/>
        <v>9338.27867932353</v>
      </c>
      <c r="BQ2616">
        <f t="shared" si="3295"/>
        <v>-196.32867932352929</v>
      </c>
      <c r="BR2616">
        <f t="shared" si="3296"/>
        <v>-212.05078199999843</v>
      </c>
      <c r="BS2616">
        <f t="shared" si="3297"/>
        <v>-138</v>
      </c>
      <c r="BT2616">
        <f t="shared" si="3298"/>
        <v>-82.200194999999439</v>
      </c>
      <c r="BU2616">
        <f t="shared" si="3299"/>
        <v>-76.799805000000561</v>
      </c>
      <c r="BV2616">
        <f t="shared" si="3300"/>
        <v>9128.5229815333332</v>
      </c>
      <c r="BW2616">
        <f t="shared" si="3301"/>
        <v>9129.3591887619041</v>
      </c>
      <c r="BX2616">
        <f t="shared" si="3302"/>
        <v>9148.8570311272724</v>
      </c>
      <c r="BY2616">
        <f t="shared" si="3303"/>
        <v>9219.938234733334</v>
      </c>
      <c r="BZ2616">
        <f t="shared" si="3304"/>
        <v>9449</v>
      </c>
      <c r="CA2616">
        <f t="shared" si="3305"/>
        <v>9012.2001949999994</v>
      </c>
      <c r="CB2616">
        <f t="shared" si="3306"/>
        <v>9119.0376397066666</v>
      </c>
      <c r="CC2616">
        <f t="shared" si="3307"/>
        <v>9133.0413165805567</v>
      </c>
      <c r="CD2616">
        <f t="shared" si="3308"/>
        <v>9243.7041538001613</v>
      </c>
      <c r="CE2616">
        <f t="shared" si="3309"/>
        <v>9495.2092078223286</v>
      </c>
      <c r="CF2616">
        <f t="shared" si="3310"/>
        <v>9152.0996090000008</v>
      </c>
      <c r="CG2616">
        <f t="shared" si="3311"/>
        <v>9286.5</v>
      </c>
      <c r="CH2616">
        <f t="shared" si="3312"/>
        <v>9130</v>
      </c>
    </row>
    <row r="2617" spans="1:86">
      <c r="A2617" s="1">
        <v>43333</v>
      </c>
      <c r="B2617">
        <v>9110</v>
      </c>
      <c r="C2617">
        <v>9130</v>
      </c>
      <c r="D2617">
        <v>9050.4003909999992</v>
      </c>
      <c r="E2617">
        <v>9113.2998050000006</v>
      </c>
      <c r="F2617">
        <v>380824</v>
      </c>
      <c r="G2617">
        <f t="shared" si="3246"/>
        <v>221028.36430335423</v>
      </c>
      <c r="H2617">
        <f t="shared" si="3274"/>
        <v>-1329780.0505092086</v>
      </c>
      <c r="I2617">
        <f t="shared" si="3247"/>
        <v>9100.9250489999995</v>
      </c>
      <c r="J2617">
        <f t="shared" si="3254"/>
        <v>9354.625</v>
      </c>
      <c r="K2617">
        <f t="shared" si="3255"/>
        <v>9099.3749997499981</v>
      </c>
      <c r="L2617">
        <f t="shared" si="3256"/>
        <v>10</v>
      </c>
      <c r="M2617">
        <f t="shared" si="3257"/>
        <v>6</v>
      </c>
      <c r="N2617">
        <f t="shared" si="3258"/>
        <v>0</v>
      </c>
      <c r="O2617">
        <f t="shared" si="3259"/>
        <v>40</v>
      </c>
      <c r="P2617">
        <f t="shared" si="3234"/>
        <v>79.599609000000783</v>
      </c>
      <c r="Q2617">
        <f t="shared" si="3235"/>
        <v>16.700194999999439</v>
      </c>
      <c r="R2617">
        <f t="shared" si="3236"/>
        <v>62.899414000001343</v>
      </c>
      <c r="S2617">
        <f t="shared" si="3237"/>
        <v>79.599609000000783</v>
      </c>
      <c r="T2617">
        <f t="shared" si="3273"/>
        <v>163.33502870474726</v>
      </c>
      <c r="U2617">
        <f t="shared" si="3238"/>
        <v>126</v>
      </c>
      <c r="V2617">
        <f t="shared" si="3239"/>
        <v>-49.699218000001565</v>
      </c>
      <c r="W2617">
        <f t="shared" si="3240"/>
        <v>126</v>
      </c>
      <c r="X2617">
        <f t="shared" si="3241"/>
        <v>0</v>
      </c>
      <c r="Y2617">
        <f t="shared" si="3271"/>
        <v>39.722915126575636</v>
      </c>
      <c r="Z2617">
        <f t="shared" si="3272"/>
        <v>35.550701699536354</v>
      </c>
      <c r="AA2617">
        <f t="shared" si="3268"/>
        <v>24.319899682009304</v>
      </c>
      <c r="AB2617">
        <f t="shared" si="3269"/>
        <v>21.765509812227492</v>
      </c>
      <c r="AC2617">
        <f t="shared" si="3270"/>
        <v>5.542730113098485</v>
      </c>
      <c r="AD2617">
        <f t="shared" si="3278"/>
        <v>6.136876577261865</v>
      </c>
      <c r="AE2617">
        <f t="shared" si="3251"/>
        <v>9134.5796874000007</v>
      </c>
      <c r="AF2617">
        <f t="shared" si="3253"/>
        <v>9125.624674333334</v>
      </c>
      <c r="AG2617">
        <f t="shared" si="3275"/>
        <v>9291.2424804999991</v>
      </c>
      <c r="AH2617">
        <f t="shared" si="3260"/>
        <v>9166.6948241999999</v>
      </c>
      <c r="AI2617">
        <f t="shared" si="3261"/>
        <v>9349.5856956771586</v>
      </c>
      <c r="AJ2617">
        <f t="shared" si="3262"/>
        <v>8983.8039527228411</v>
      </c>
      <c r="AK2617">
        <f t="shared" si="3263"/>
        <v>0.35402491997347224</v>
      </c>
      <c r="AL2617">
        <f t="shared" si="3242"/>
        <v>0.58039504942796205</v>
      </c>
      <c r="AM2617">
        <f t="shared" si="3243"/>
        <v>221028.36430335423</v>
      </c>
      <c r="AN2617">
        <f t="shared" si="3276"/>
        <v>-2424889.3083490394</v>
      </c>
      <c r="AO2617">
        <f t="shared" si="3277"/>
        <v>10883674</v>
      </c>
      <c r="AP2617">
        <f t="shared" si="3279"/>
        <v>-0.22280061938174917</v>
      </c>
      <c r="AQ2617">
        <f t="shared" si="3280"/>
        <v>9126.518829593846</v>
      </c>
      <c r="AR2617">
        <f t="shared" si="3281"/>
        <v>9159.8563802111221</v>
      </c>
      <c r="AS2617">
        <f t="shared" si="3282"/>
        <v>9167.7541878299053</v>
      </c>
      <c r="AT2617">
        <f t="shared" si="3283"/>
        <v>9223.0966686466309</v>
      </c>
      <c r="AU2617">
        <f t="shared" si="3284"/>
        <v>9184.7365898973185</v>
      </c>
      <c r="AV2617">
        <f t="shared" si="3285"/>
        <v>9225.7244118729923</v>
      </c>
      <c r="AW2617">
        <f t="shared" si="3286"/>
        <v>-40.987821975673796</v>
      </c>
      <c r="AX2617">
        <f t="shared" si="3313"/>
        <v>-7.2198623070157133</v>
      </c>
      <c r="AY2617">
        <f t="shared" si="3287"/>
        <v>-33.767959668658079</v>
      </c>
      <c r="AZ2617">
        <f t="shared" si="3244"/>
        <v>9097.9000653333333</v>
      </c>
      <c r="BA2617">
        <f t="shared" si="3245"/>
        <v>3464698694.4805012</v>
      </c>
      <c r="BB2617">
        <f t="shared" si="3248"/>
        <v>0</v>
      </c>
      <c r="BC2617">
        <f t="shared" si="3249"/>
        <v>3464698694.4805012</v>
      </c>
      <c r="BD2617">
        <f t="shared" si="3264"/>
        <v>21490175844.584595</v>
      </c>
      <c r="BE2617">
        <f t="shared" si="3265"/>
        <v>41584654346.236084</v>
      </c>
      <c r="BF2617">
        <f t="shared" si="3266"/>
        <v>0.51678139887027141</v>
      </c>
      <c r="BG2617">
        <f t="shared" si="3267"/>
        <v>34.070921442943614</v>
      </c>
      <c r="BH2617">
        <f t="shared" si="3288"/>
        <v>108955754</v>
      </c>
      <c r="BI2617">
        <f t="shared" si="3289"/>
        <v>-0.4442775455434671</v>
      </c>
      <c r="BJ2617">
        <f t="shared" si="3250"/>
        <v>3795.0195999999778</v>
      </c>
      <c r="BK2617">
        <f t="shared" si="3290"/>
        <v>4.2923402423649965E-3</v>
      </c>
      <c r="BL2617">
        <f t="shared" si="3291"/>
        <v>1.0042923402423649</v>
      </c>
      <c r="BM2617">
        <f t="shared" si="3292"/>
        <v>96.391952853504748</v>
      </c>
      <c r="BN2617">
        <f t="shared" si="3293"/>
        <v>9090.2001954999996</v>
      </c>
      <c r="BO2617">
        <f t="shared" si="3252"/>
        <v>9140.2700196000005</v>
      </c>
      <c r="BP2617">
        <f t="shared" si="3294"/>
        <v>9344.6816262499997</v>
      </c>
      <c r="BQ2617">
        <f t="shared" si="3295"/>
        <v>-204.41160664999916</v>
      </c>
      <c r="BR2617">
        <f t="shared" si="3296"/>
        <v>-298.20019499999944</v>
      </c>
      <c r="BS2617">
        <f t="shared" si="3297"/>
        <v>-220.59960900000078</v>
      </c>
      <c r="BT2617">
        <f t="shared" si="3298"/>
        <v>-290</v>
      </c>
      <c r="BU2617">
        <f t="shared" si="3299"/>
        <v>-206</v>
      </c>
      <c r="BV2617">
        <f t="shared" si="3300"/>
        <v>9123.5930338000016</v>
      </c>
      <c r="BW2617">
        <f t="shared" si="3301"/>
        <v>9124.1735025238086</v>
      </c>
      <c r="BX2617">
        <f t="shared" si="3302"/>
        <v>9136.0015624363623</v>
      </c>
      <c r="BY2617">
        <f t="shared" si="3303"/>
        <v>9200.1927409</v>
      </c>
      <c r="BZ2617">
        <f t="shared" si="3304"/>
        <v>9449</v>
      </c>
      <c r="CA2617">
        <f t="shared" si="3305"/>
        <v>9012.2001949999994</v>
      </c>
      <c r="CB2617">
        <f t="shared" si="3306"/>
        <v>9147.0806671466671</v>
      </c>
      <c r="CC2617">
        <f t="shared" si="3307"/>
        <v>9120.1354788111112</v>
      </c>
      <c r="CD2617">
        <f t="shared" si="3308"/>
        <v>9230.4653176739685</v>
      </c>
      <c r="CE2617">
        <f t="shared" si="3309"/>
        <v>9460.147625745909</v>
      </c>
      <c r="CF2617">
        <f t="shared" si="3310"/>
        <v>9074.3496090000008</v>
      </c>
      <c r="CG2617">
        <f t="shared" si="3311"/>
        <v>9217.7998050000006</v>
      </c>
      <c r="CH2617">
        <f t="shared" si="3312"/>
        <v>9062</v>
      </c>
    </row>
    <row r="2618" spans="1:86">
      <c r="A2618" s="1">
        <v>43335</v>
      </c>
      <c r="B2618">
        <v>9145</v>
      </c>
      <c r="C2618">
        <v>9256</v>
      </c>
      <c r="D2618">
        <v>9100.0996090000008</v>
      </c>
      <c r="E2618">
        <v>9223.2998050000006</v>
      </c>
      <c r="F2618">
        <v>751705</v>
      </c>
      <c r="G2618">
        <f t="shared" si="3246"/>
        <v>436363.90399883984</v>
      </c>
      <c r="H2618">
        <f t="shared" si="3274"/>
        <v>-893416.14651036868</v>
      </c>
      <c r="I2618">
        <f t="shared" si="3247"/>
        <v>9181.0998534999999</v>
      </c>
      <c r="J2618">
        <f t="shared" si="3254"/>
        <v>9322.1125490000013</v>
      </c>
      <c r="K2618">
        <f t="shared" si="3255"/>
        <v>9099.3749997499981</v>
      </c>
      <c r="L2618">
        <f t="shared" si="3256"/>
        <v>10</v>
      </c>
      <c r="M2618">
        <f t="shared" si="3257"/>
        <v>7</v>
      </c>
      <c r="N2618">
        <f t="shared" si="3258"/>
        <v>0</v>
      </c>
      <c r="O2618">
        <f t="shared" si="3259"/>
        <v>30</v>
      </c>
      <c r="P2618">
        <f t="shared" si="3234"/>
        <v>155.90039099999922</v>
      </c>
      <c r="Q2618">
        <f t="shared" si="3235"/>
        <v>32.700194999999439</v>
      </c>
      <c r="R2618">
        <f t="shared" si="3236"/>
        <v>123.20019599999978</v>
      </c>
      <c r="S2618">
        <f t="shared" si="3237"/>
        <v>155.90039099999922</v>
      </c>
      <c r="T2618">
        <f t="shared" si="3273"/>
        <v>162.80398315440812</v>
      </c>
      <c r="U2618">
        <f t="shared" si="3238"/>
        <v>23.900390999999217</v>
      </c>
      <c r="V2618">
        <f t="shared" si="3239"/>
        <v>-42</v>
      </c>
      <c r="W2618">
        <f t="shared" si="3240"/>
        <v>23.900390999999217</v>
      </c>
      <c r="X2618">
        <f t="shared" si="3241"/>
        <v>0</v>
      </c>
      <c r="Y2618">
        <f t="shared" si="3271"/>
        <v>38.592734831820174</v>
      </c>
      <c r="Z2618">
        <f t="shared" si="3272"/>
        <v>33.011365863855183</v>
      </c>
      <c r="AA2618">
        <f t="shared" si="3268"/>
        <v>23.705031095718144</v>
      </c>
      <c r="AB2618">
        <f t="shared" si="3269"/>
        <v>20.276755656860203</v>
      </c>
      <c r="AC2618">
        <f t="shared" si="3270"/>
        <v>7.7947616319997861</v>
      </c>
      <c r="AD2618">
        <f t="shared" si="3278"/>
        <v>6.5286815999901702</v>
      </c>
      <c r="AE2618">
        <f t="shared" si="3251"/>
        <v>9152.7197266000003</v>
      </c>
      <c r="AF2618">
        <f t="shared" si="3253"/>
        <v>9149.3663736666676</v>
      </c>
      <c r="AG2618">
        <f t="shared" si="3275"/>
        <v>9260.7849609999994</v>
      </c>
      <c r="AH2618">
        <f t="shared" si="3260"/>
        <v>9147.8748047000008</v>
      </c>
      <c r="AI2618">
        <f t="shared" si="3261"/>
        <v>9244.5294384998233</v>
      </c>
      <c r="AJ2618">
        <f t="shared" si="3262"/>
        <v>9051.2201709001783</v>
      </c>
      <c r="AK2618">
        <f t="shared" si="3263"/>
        <v>0.89017788043255852</v>
      </c>
      <c r="AL2618">
        <f t="shared" si="3242"/>
        <v>0.5804988712311876</v>
      </c>
      <c r="AM2618">
        <f t="shared" si="3243"/>
        <v>436363.90399883984</v>
      </c>
      <c r="AN2618">
        <f t="shared" si="3276"/>
        <v>-2028580.3835371563</v>
      </c>
      <c r="AO2618">
        <f t="shared" si="3277"/>
        <v>10885753</v>
      </c>
      <c r="AP2618">
        <f t="shared" si="3279"/>
        <v>-0.18635186592394262</v>
      </c>
      <c r="AQ2618">
        <f t="shared" si="3280"/>
        <v>9159.4243612319387</v>
      </c>
      <c r="AR2618">
        <f t="shared" si="3281"/>
        <v>9160.9802562759523</v>
      </c>
      <c r="AS2618">
        <f t="shared" si="3282"/>
        <v>9177.752398920522</v>
      </c>
      <c r="AT2618">
        <f t="shared" si="3283"/>
        <v>9223.1149509184343</v>
      </c>
      <c r="AU2618">
        <f t="shared" si="3284"/>
        <v>9190.5210721627209</v>
      </c>
      <c r="AV2618">
        <f t="shared" si="3285"/>
        <v>9225.5546893918836</v>
      </c>
      <c r="AW2618">
        <f t="shared" si="3286"/>
        <v>-35.033617229162701</v>
      </c>
      <c r="AX2618">
        <f t="shared" si="3313"/>
        <v>-12.782613291445111</v>
      </c>
      <c r="AY2618">
        <f t="shared" si="3287"/>
        <v>-22.251003937717591</v>
      </c>
      <c r="AZ2618">
        <f t="shared" si="3244"/>
        <v>9193.1331379999992</v>
      </c>
      <c r="BA2618">
        <f t="shared" si="3245"/>
        <v>6910524145.500289</v>
      </c>
      <c r="BB2618">
        <f t="shared" si="3248"/>
        <v>6910524145.500289</v>
      </c>
      <c r="BC2618">
        <f t="shared" si="3249"/>
        <v>0</v>
      </c>
      <c r="BD2618">
        <f t="shared" si="3264"/>
        <v>28400699990.084885</v>
      </c>
      <c r="BE2618">
        <f t="shared" si="3265"/>
        <v>34991040470.01313</v>
      </c>
      <c r="BF2618">
        <f t="shared" si="3266"/>
        <v>0.81165634426972577</v>
      </c>
      <c r="BG2618">
        <f t="shared" si="3267"/>
        <v>44.801893407488521</v>
      </c>
      <c r="BH2618">
        <f t="shared" si="3288"/>
        <v>109707459</v>
      </c>
      <c r="BI2618">
        <f t="shared" si="3289"/>
        <v>-0.37974537476263115</v>
      </c>
      <c r="BJ2618">
        <f t="shared" si="3250"/>
        <v>10900</v>
      </c>
      <c r="BK2618">
        <f t="shared" si="3290"/>
        <v>1.2070271180988541E-2</v>
      </c>
      <c r="BL2618">
        <f t="shared" si="3291"/>
        <v>1.0120702711809886</v>
      </c>
      <c r="BM2618">
        <f t="shared" si="3292"/>
        <v>50.941464869462855</v>
      </c>
      <c r="BN2618">
        <f t="shared" si="3293"/>
        <v>9178.0498045000004</v>
      </c>
      <c r="BO2618">
        <f t="shared" si="3252"/>
        <v>9155.375</v>
      </c>
      <c r="BP2618">
        <f t="shared" si="3294"/>
        <v>9346.9514734411769</v>
      </c>
      <c r="BQ2618">
        <f t="shared" si="3295"/>
        <v>-191.57647344117686</v>
      </c>
      <c r="BR2618">
        <f t="shared" si="3296"/>
        <v>15.899414000001343</v>
      </c>
      <c r="BS2618">
        <f t="shared" si="3297"/>
        <v>-82.950195999999778</v>
      </c>
      <c r="BT2618">
        <f t="shared" si="3298"/>
        <v>-193</v>
      </c>
      <c r="BU2618">
        <f t="shared" si="3299"/>
        <v>-304</v>
      </c>
      <c r="BV2618">
        <f t="shared" si="3300"/>
        <v>9153.1664063333337</v>
      </c>
      <c r="BW2618">
        <f t="shared" si="3301"/>
        <v>9152.080682714286</v>
      </c>
      <c r="BX2618">
        <f t="shared" si="3302"/>
        <v>9146.2933771272728</v>
      </c>
      <c r="BY2618">
        <f t="shared" si="3303"/>
        <v>9193.7220099000006</v>
      </c>
      <c r="BZ2618">
        <f t="shared" si="3304"/>
        <v>9449</v>
      </c>
      <c r="CA2618">
        <f t="shared" si="3305"/>
        <v>9012.2001949999994</v>
      </c>
      <c r="CB2618">
        <f t="shared" si="3306"/>
        <v>9161.4003906533344</v>
      </c>
      <c r="CC2618">
        <f t="shared" si="3307"/>
        <v>9147.4616182333339</v>
      </c>
      <c r="CD2618">
        <f t="shared" si="3308"/>
        <v>9157.532305636707</v>
      </c>
      <c r="CE2618">
        <f t="shared" si="3309"/>
        <v>9387.0774096972946</v>
      </c>
      <c r="CF2618">
        <f t="shared" si="3310"/>
        <v>9113.2998050000006</v>
      </c>
      <c r="CG2618">
        <f t="shared" si="3311"/>
        <v>9130</v>
      </c>
      <c r="CH2618">
        <f t="shared" si="3312"/>
        <v>9050.4003909999992</v>
      </c>
    </row>
    <row r="2619" spans="1:86">
      <c r="A2619" s="1">
        <v>43336</v>
      </c>
      <c r="B2619">
        <v>9240</v>
      </c>
      <c r="C2619">
        <v>9279.9003909999992</v>
      </c>
      <c r="D2619">
        <v>9142.0996090000008</v>
      </c>
      <c r="E2619">
        <v>9163.7998050000006</v>
      </c>
      <c r="F2619">
        <v>401110</v>
      </c>
      <c r="G2619">
        <f t="shared" si="3246"/>
        <v>-274780.30155808537</v>
      </c>
      <c r="H2619">
        <f t="shared" si="3274"/>
        <v>-1168196.4480684539</v>
      </c>
      <c r="I2619">
        <f t="shared" si="3247"/>
        <v>9206.4499512500006</v>
      </c>
      <c r="J2619">
        <f t="shared" si="3254"/>
        <v>9206.4499512500006</v>
      </c>
      <c r="K2619">
        <f t="shared" si="3255"/>
        <v>9099.3749997499981</v>
      </c>
      <c r="L2619">
        <f t="shared" si="3256"/>
        <v>1</v>
      </c>
      <c r="M2619">
        <f t="shared" si="3257"/>
        <v>8</v>
      </c>
      <c r="N2619">
        <f t="shared" si="3258"/>
        <v>90</v>
      </c>
      <c r="O2619">
        <f t="shared" si="3259"/>
        <v>20</v>
      </c>
      <c r="P2619">
        <f t="shared" si="3234"/>
        <v>137.80078199999843</v>
      </c>
      <c r="Q2619">
        <f t="shared" si="3235"/>
        <v>116.10058599999866</v>
      </c>
      <c r="R2619">
        <f t="shared" si="3236"/>
        <v>21.700195999999778</v>
      </c>
      <c r="S2619">
        <f t="shared" si="3237"/>
        <v>137.80078199999843</v>
      </c>
      <c r="T2619">
        <f t="shared" si="3273"/>
        <v>161.01804021480743</v>
      </c>
      <c r="U2619">
        <f t="shared" si="3238"/>
        <v>-5.9003909999992175</v>
      </c>
      <c r="V2619">
        <f t="shared" si="3239"/>
        <v>-57.900390999999217</v>
      </c>
      <c r="W2619">
        <f t="shared" si="3240"/>
        <v>0</v>
      </c>
      <c r="X2619">
        <f t="shared" si="3241"/>
        <v>0</v>
      </c>
      <c r="Y2619">
        <f t="shared" si="3271"/>
        <v>35.836110915261592</v>
      </c>
      <c r="Z2619">
        <f t="shared" si="3272"/>
        <v>30.653411159294098</v>
      </c>
      <c r="AA2619">
        <f t="shared" si="3268"/>
        <v>22.25596018151391</v>
      </c>
      <c r="AB2619">
        <f t="shared" si="3269"/>
        <v>19.037252669577065</v>
      </c>
      <c r="AC2619">
        <f t="shared" si="3270"/>
        <v>7.7947616319997888</v>
      </c>
      <c r="AD2619">
        <f t="shared" si="3278"/>
        <v>6.9204866227184763</v>
      </c>
      <c r="AE2619">
        <f t="shared" si="3251"/>
        <v>9145.3697266000017</v>
      </c>
      <c r="AF2619">
        <f t="shared" si="3253"/>
        <v>9154.5664063333334</v>
      </c>
      <c r="AG2619">
        <f t="shared" si="3275"/>
        <v>9231.0274414999985</v>
      </c>
      <c r="AH2619">
        <f t="shared" si="3260"/>
        <v>9143.5147461000015</v>
      </c>
      <c r="AI2619">
        <f t="shared" si="3261"/>
        <v>9232.6786506522367</v>
      </c>
      <c r="AJ2619">
        <f t="shared" si="3262"/>
        <v>9054.3508415477663</v>
      </c>
      <c r="AK2619">
        <f t="shared" si="3263"/>
        <v>0.61375151751073997</v>
      </c>
      <c r="AL2619">
        <f t="shared" si="3242"/>
        <v>-0.68504974086431492</v>
      </c>
      <c r="AM2619">
        <f t="shared" si="3243"/>
        <v>-274780.30155808537</v>
      </c>
      <c r="AN2619">
        <f t="shared" si="3276"/>
        <v>-2173645.1418923363</v>
      </c>
      <c r="AO2619">
        <f t="shared" si="3277"/>
        <v>10902113</v>
      </c>
      <c r="AP2619">
        <f t="shared" si="3279"/>
        <v>-0.19937833536419375</v>
      </c>
      <c r="AQ2619">
        <f t="shared" si="3280"/>
        <v>9160.91201211308</v>
      </c>
      <c r="AR2619">
        <f t="shared" si="3281"/>
        <v>9184.9971332373061</v>
      </c>
      <c r="AS2619">
        <f t="shared" si="3282"/>
        <v>9175.240932014829</v>
      </c>
      <c r="AT2619">
        <f t="shared" si="3283"/>
        <v>9217.7765877857746</v>
      </c>
      <c r="AU2619">
        <f t="shared" si="3284"/>
        <v>9186.5128820883128</v>
      </c>
      <c r="AV2619">
        <f t="shared" si="3285"/>
        <v>9221.2318474844524</v>
      </c>
      <c r="AW2619">
        <f t="shared" si="3286"/>
        <v>-34.718965396139538</v>
      </c>
      <c r="AX2619">
        <f t="shared" si="3313"/>
        <v>-17.169883712383996</v>
      </c>
      <c r="AY2619">
        <f t="shared" si="3287"/>
        <v>-17.549081683755542</v>
      </c>
      <c r="AZ2619">
        <f t="shared" si="3244"/>
        <v>9195.2666016666681</v>
      </c>
      <c r="BA2619">
        <f t="shared" si="3245"/>
        <v>3688313386.5945172</v>
      </c>
      <c r="BB2619">
        <f t="shared" si="3248"/>
        <v>3688313386.5945172</v>
      </c>
      <c r="BC2619">
        <f t="shared" si="3249"/>
        <v>0</v>
      </c>
      <c r="BD2619">
        <f t="shared" si="3264"/>
        <v>32089013376.679401</v>
      </c>
      <c r="BE2619">
        <f t="shared" si="3265"/>
        <v>26942688177.350998</v>
      </c>
      <c r="BF2619">
        <f t="shared" si="3266"/>
        <v>1.1910100865011157</v>
      </c>
      <c r="BG2619">
        <f t="shared" si="3267"/>
        <v>54.35895041464974</v>
      </c>
      <c r="BH2619">
        <f t="shared" si="3288"/>
        <v>109306349</v>
      </c>
      <c r="BI2619">
        <f t="shared" si="3289"/>
        <v>-0.37651114265835162</v>
      </c>
      <c r="BJ2619">
        <f t="shared" si="3250"/>
        <v>-6050</v>
      </c>
      <c r="BK2619">
        <f t="shared" si="3290"/>
        <v>-6.4510534470260559E-3</v>
      </c>
      <c r="BL2619">
        <f t="shared" si="3291"/>
        <v>0.99354894655297399</v>
      </c>
      <c r="BM2619">
        <f t="shared" si="3292"/>
        <v>46.993503909875891</v>
      </c>
      <c r="BN2619">
        <f t="shared" si="3293"/>
        <v>9211</v>
      </c>
      <c r="BO2619">
        <f t="shared" si="3252"/>
        <v>9165.4799805000002</v>
      </c>
      <c r="BP2619">
        <f t="shared" si="3294"/>
        <v>9344.0286793235282</v>
      </c>
      <c r="BQ2619">
        <f t="shared" si="3295"/>
        <v>-178.54869882352796</v>
      </c>
      <c r="BR2619">
        <f t="shared" si="3296"/>
        <v>17.75</v>
      </c>
      <c r="BS2619">
        <f t="shared" si="3297"/>
        <v>82.099609000000783</v>
      </c>
      <c r="BT2619">
        <f t="shared" si="3298"/>
        <v>40.900390999999217</v>
      </c>
      <c r="BU2619">
        <f t="shared" si="3299"/>
        <v>1</v>
      </c>
      <c r="BV2619">
        <f t="shared" si="3300"/>
        <v>9156.8597657999999</v>
      </c>
      <c r="BW2619">
        <f t="shared" si="3301"/>
        <v>9156.2045202380941</v>
      </c>
      <c r="BX2619">
        <f t="shared" si="3302"/>
        <v>9149.1888317272751</v>
      </c>
      <c r="BY2619">
        <f t="shared" si="3303"/>
        <v>9184.4853283761913</v>
      </c>
      <c r="BZ2619">
        <f t="shared" si="3304"/>
        <v>9286.5</v>
      </c>
      <c r="CA2619">
        <f t="shared" si="3305"/>
        <v>9012.2001949999994</v>
      </c>
      <c r="CB2619">
        <f t="shared" si="3306"/>
        <v>9132.9411651866649</v>
      </c>
      <c r="CC2619">
        <f t="shared" si="3307"/>
        <v>9160.2613932666663</v>
      </c>
      <c r="CD2619">
        <f t="shared" si="3308"/>
        <v>9137.95632863012</v>
      </c>
      <c r="CE2619">
        <f t="shared" si="3309"/>
        <v>9306.7884730022633</v>
      </c>
      <c r="CF2619">
        <f t="shared" si="3310"/>
        <v>9223.2998050000006</v>
      </c>
      <c r="CG2619">
        <f t="shared" si="3311"/>
        <v>9256</v>
      </c>
      <c r="CH2619">
        <f t="shared" si="3312"/>
        <v>9100.0996090000008</v>
      </c>
    </row>
    <row r="2620" spans="1:86">
      <c r="A2620" s="1">
        <v>43339</v>
      </c>
      <c r="B2620">
        <v>9209</v>
      </c>
      <c r="C2620">
        <v>9274</v>
      </c>
      <c r="D2620">
        <v>9200</v>
      </c>
      <c r="E2620">
        <v>9245.25</v>
      </c>
      <c r="F2620">
        <v>326945</v>
      </c>
      <c r="G2620">
        <f t="shared" si="3246"/>
        <v>72899.898648648654</v>
      </c>
      <c r="H2620">
        <f t="shared" si="3274"/>
        <v>-1095296.5494198052</v>
      </c>
      <c r="I2620">
        <f t="shared" si="3247"/>
        <v>9232.0625</v>
      </c>
      <c r="J2620">
        <f t="shared" si="3254"/>
        <v>9232.0625</v>
      </c>
      <c r="K2620">
        <f t="shared" si="3255"/>
        <v>9099.3749997499981</v>
      </c>
      <c r="L2620">
        <f t="shared" si="3256"/>
        <v>1</v>
      </c>
      <c r="M2620">
        <f t="shared" si="3257"/>
        <v>9</v>
      </c>
      <c r="N2620">
        <f t="shared" si="3258"/>
        <v>90</v>
      </c>
      <c r="O2620">
        <f t="shared" si="3259"/>
        <v>10</v>
      </c>
      <c r="P2620">
        <f t="shared" si="3234"/>
        <v>74</v>
      </c>
      <c r="Q2620">
        <f t="shared" si="3235"/>
        <v>28.75</v>
      </c>
      <c r="R2620">
        <f t="shared" si="3236"/>
        <v>45.25</v>
      </c>
      <c r="S2620">
        <f t="shared" si="3237"/>
        <v>74</v>
      </c>
      <c r="T2620">
        <f t="shared" si="3273"/>
        <v>154.80246591374976</v>
      </c>
      <c r="U2620">
        <f t="shared" si="3238"/>
        <v>172.5</v>
      </c>
      <c r="V2620">
        <f t="shared" si="3239"/>
        <v>-15</v>
      </c>
      <c r="W2620">
        <f t="shared" si="3240"/>
        <v>172.5</v>
      </c>
      <c r="X2620">
        <f t="shared" si="3241"/>
        <v>0</v>
      </c>
      <c r="Y2620">
        <f t="shared" si="3271"/>
        <v>45.597817278457192</v>
      </c>
      <c r="Z2620">
        <f t="shared" si="3272"/>
        <v>28.46388179077309</v>
      </c>
      <c r="AA2620">
        <f t="shared" si="3268"/>
        <v>29.455485097932883</v>
      </c>
      <c r="AB2620">
        <f t="shared" si="3269"/>
        <v>18.387227634107663</v>
      </c>
      <c r="AC2620">
        <f t="shared" si="3270"/>
        <v>23.134677847004152</v>
      </c>
      <c r="AD2620">
        <f t="shared" si="3278"/>
        <v>8.3113890107088384</v>
      </c>
      <c r="AE2620">
        <f t="shared" si="3251"/>
        <v>9163.9998048000016</v>
      </c>
      <c r="AF2620">
        <f t="shared" si="3253"/>
        <v>9162.0164388333342</v>
      </c>
      <c r="AG2620">
        <f t="shared" si="3275"/>
        <v>9223.4774414999993</v>
      </c>
      <c r="AH2620">
        <f t="shared" si="3260"/>
        <v>9153.4347656000009</v>
      </c>
      <c r="AI2620">
        <f t="shared" si="3261"/>
        <v>9261.5736987945347</v>
      </c>
      <c r="AJ2620">
        <f t="shared" si="3262"/>
        <v>9045.2958324054671</v>
      </c>
      <c r="AK2620">
        <f t="shared" si="3263"/>
        <v>0.92452441358391424</v>
      </c>
      <c r="AL2620">
        <f t="shared" si="3242"/>
        <v>0.22297297297297297</v>
      </c>
      <c r="AM2620">
        <f t="shared" si="3243"/>
        <v>72899.898648648654</v>
      </c>
      <c r="AN2620">
        <f t="shared" si="3276"/>
        <v>-1028344.3504486148</v>
      </c>
      <c r="AO2620">
        <f t="shared" si="3277"/>
        <v>9967741</v>
      </c>
      <c r="AP2620">
        <f t="shared" si="3279"/>
        <v>-0.10316724225164105</v>
      </c>
      <c r="AQ2620">
        <f t="shared" si="3280"/>
        <v>9189.5869279946328</v>
      </c>
      <c r="AR2620">
        <f t="shared" si="3281"/>
        <v>9254.2387558396731</v>
      </c>
      <c r="AS2620">
        <f t="shared" si="3282"/>
        <v>9187.8425642521597</v>
      </c>
      <c r="AT2620">
        <f t="shared" si="3283"/>
        <v>9220.2491948850547</v>
      </c>
      <c r="AU2620">
        <f t="shared" si="3284"/>
        <v>9195.3234497750655</v>
      </c>
      <c r="AV2620">
        <f t="shared" si="3285"/>
        <v>9222.9131181605408</v>
      </c>
      <c r="AW2620">
        <f t="shared" si="3286"/>
        <v>-27.589668385475306</v>
      </c>
      <c r="AX2620">
        <f t="shared" si="3313"/>
        <v>-19.253840647002257</v>
      </c>
      <c r="AY2620">
        <f t="shared" si="3287"/>
        <v>-8.3358277384730499</v>
      </c>
      <c r="AZ2620">
        <f t="shared" si="3244"/>
        <v>9239.75</v>
      </c>
      <c r="BA2620">
        <f t="shared" si="3245"/>
        <v>3020890063.75</v>
      </c>
      <c r="BB2620">
        <f t="shared" si="3248"/>
        <v>3020890063.75</v>
      </c>
      <c r="BC2620">
        <f t="shared" si="3249"/>
        <v>0</v>
      </c>
      <c r="BD2620">
        <f t="shared" si="3264"/>
        <v>35109903440.429398</v>
      </c>
      <c r="BE2620">
        <f t="shared" si="3265"/>
        <v>22615055115.350998</v>
      </c>
      <c r="BF2620">
        <f t="shared" si="3266"/>
        <v>1.552501343080829</v>
      </c>
      <c r="BG2620">
        <f t="shared" si="3267"/>
        <v>60.822743435150727</v>
      </c>
      <c r="BH2620">
        <f t="shared" si="3288"/>
        <v>109633294</v>
      </c>
      <c r="BI2620">
        <f t="shared" si="3289"/>
        <v>-0.29914266817877078</v>
      </c>
      <c r="BJ2620">
        <f t="shared" si="3250"/>
        <v>8045.0194999999439</v>
      </c>
      <c r="BK2620">
        <f t="shared" si="3290"/>
        <v>8.8882556071945354E-3</v>
      </c>
      <c r="BL2620">
        <f t="shared" si="3291"/>
        <v>1.0088882556071945</v>
      </c>
      <c r="BM2620">
        <f t="shared" si="3292"/>
        <v>56.99422210589578</v>
      </c>
      <c r="BN2620">
        <f t="shared" si="3293"/>
        <v>9237</v>
      </c>
      <c r="BO2620">
        <f t="shared" si="3252"/>
        <v>9171.2299805000002</v>
      </c>
      <c r="BP2620">
        <f t="shared" si="3294"/>
        <v>9341.0882352794124</v>
      </c>
      <c r="BQ2620">
        <f t="shared" si="3295"/>
        <v>-169.85825477941216</v>
      </c>
      <c r="BR2620">
        <f t="shared" si="3296"/>
        <v>97</v>
      </c>
      <c r="BS2620">
        <f t="shared" si="3297"/>
        <v>95</v>
      </c>
      <c r="BT2620">
        <f t="shared" si="3298"/>
        <v>64</v>
      </c>
      <c r="BU2620">
        <f t="shared" si="3299"/>
        <v>59</v>
      </c>
      <c r="BV2620">
        <f t="shared" si="3300"/>
        <v>9190.1531902666666</v>
      </c>
      <c r="BW2620">
        <f t="shared" si="3301"/>
        <v>9182.1141184285716</v>
      </c>
      <c r="BX2620">
        <f t="shared" si="3302"/>
        <v>9167.6861506181831</v>
      </c>
      <c r="BY2620">
        <f t="shared" si="3303"/>
        <v>9185.8398577571443</v>
      </c>
      <c r="BZ2620">
        <f t="shared" si="3304"/>
        <v>9286.5</v>
      </c>
      <c r="CA2620">
        <f t="shared" si="3305"/>
        <v>9012.2001949999994</v>
      </c>
      <c r="CB2620">
        <f t="shared" si="3306"/>
        <v>9122.5688899600009</v>
      </c>
      <c r="CC2620">
        <f t="shared" si="3307"/>
        <v>9137.7870441277773</v>
      </c>
      <c r="CD2620">
        <f t="shared" si="3308"/>
        <v>9136.4434833061514</v>
      </c>
      <c r="CE2620">
        <f t="shared" si="3309"/>
        <v>9287.9780284141252</v>
      </c>
      <c r="CF2620">
        <f t="shared" si="3310"/>
        <v>9163.7998050000006</v>
      </c>
      <c r="CG2620">
        <f t="shared" si="3311"/>
        <v>9279.9003909999992</v>
      </c>
      <c r="CH2620">
        <f t="shared" si="3312"/>
        <v>9142.0996090000008</v>
      </c>
    </row>
    <row r="2621" spans="1:86">
      <c r="A2621" s="1">
        <v>43340</v>
      </c>
      <c r="B2621">
        <v>9277.5498050000006</v>
      </c>
      <c r="C2621">
        <v>9446.5</v>
      </c>
      <c r="D2621">
        <v>9215</v>
      </c>
      <c r="E2621">
        <v>9427.9501949999994</v>
      </c>
      <c r="F2621">
        <v>684054</v>
      </c>
      <c r="G2621">
        <f t="shared" si="3246"/>
        <v>574429.21978859277</v>
      </c>
      <c r="H2621">
        <f t="shared" si="3274"/>
        <v>-520867.3296312124</v>
      </c>
      <c r="I2621">
        <f t="shared" si="3247"/>
        <v>9341.75</v>
      </c>
      <c r="J2621">
        <f t="shared" si="3254"/>
        <v>9341.75</v>
      </c>
      <c r="K2621">
        <f t="shared" si="3255"/>
        <v>9099.3749997499981</v>
      </c>
      <c r="L2621">
        <f t="shared" si="3256"/>
        <v>1</v>
      </c>
      <c r="M2621">
        <f t="shared" si="3257"/>
        <v>10</v>
      </c>
      <c r="N2621">
        <f t="shared" si="3258"/>
        <v>90</v>
      </c>
      <c r="O2621">
        <f t="shared" si="3259"/>
        <v>0</v>
      </c>
      <c r="P2621">
        <f t="shared" si="3234"/>
        <v>231.5</v>
      </c>
      <c r="Q2621">
        <f t="shared" si="3235"/>
        <v>18.549805000000561</v>
      </c>
      <c r="R2621">
        <f t="shared" si="3236"/>
        <v>212.95019499999944</v>
      </c>
      <c r="S2621">
        <f t="shared" si="3237"/>
        <v>231.5</v>
      </c>
      <c r="T2621">
        <f t="shared" si="3273"/>
        <v>160.2808612056248</v>
      </c>
      <c r="U2621">
        <f t="shared" si="3238"/>
        <v>21.799805000000561</v>
      </c>
      <c r="V2621">
        <f t="shared" si="3239"/>
        <v>-124.65039099999922</v>
      </c>
      <c r="W2621">
        <f t="shared" si="3240"/>
        <v>21.799805000000561</v>
      </c>
      <c r="X2621">
        <f t="shared" si="3241"/>
        <v>0</v>
      </c>
      <c r="Y2621">
        <f t="shared" si="3271"/>
        <v>43.897959258567433</v>
      </c>
      <c r="Z2621">
        <f t="shared" si="3272"/>
        <v>26.430747377146442</v>
      </c>
      <c r="AA2621">
        <f t="shared" si="3268"/>
        <v>27.388147860180638</v>
      </c>
      <c r="AB2621">
        <f t="shared" si="3269"/>
        <v>16.490270378094834</v>
      </c>
      <c r="AC2621">
        <f t="shared" si="3270"/>
        <v>24.836532217060423</v>
      </c>
      <c r="AD2621">
        <f t="shared" si="3278"/>
        <v>9.1544864772104955</v>
      </c>
      <c r="AE2621">
        <f t="shared" si="3251"/>
        <v>9234.7199220000002</v>
      </c>
      <c r="AF2621">
        <f t="shared" si="3253"/>
        <v>9207.9915364999997</v>
      </c>
      <c r="AG2621">
        <f t="shared" si="3275"/>
        <v>9229.3549316999979</v>
      </c>
      <c r="AH2621">
        <f t="shared" si="3260"/>
        <v>9181.4047851000014</v>
      </c>
      <c r="AI2621">
        <f t="shared" si="3261"/>
        <v>9378.1215270993343</v>
      </c>
      <c r="AJ2621">
        <f t="shared" si="3262"/>
        <v>8984.6880431006684</v>
      </c>
      <c r="AK2621">
        <f t="shared" si="3263"/>
        <v>1.1266508061139862</v>
      </c>
      <c r="AL2621">
        <f t="shared" si="3242"/>
        <v>0.83974250539956319</v>
      </c>
      <c r="AM2621">
        <f t="shared" si="3243"/>
        <v>574429.21978859277</v>
      </c>
      <c r="AN2621">
        <f t="shared" si="3276"/>
        <v>38042.930584472022</v>
      </c>
      <c r="AO2621">
        <f t="shared" si="3277"/>
        <v>9979654</v>
      </c>
      <c r="AP2621">
        <f t="shared" si="3279"/>
        <v>3.8120490534513545E-3</v>
      </c>
      <c r="AQ2621">
        <f t="shared" si="3280"/>
        <v>9270.6304387764576</v>
      </c>
      <c r="AR2621">
        <f t="shared" si="3281"/>
        <v>9286.6890989903659</v>
      </c>
      <c r="AS2621">
        <f t="shared" si="3282"/>
        <v>9231.0619377867715</v>
      </c>
      <c r="AT2621">
        <f t="shared" si="3283"/>
        <v>9238.9422848954</v>
      </c>
      <c r="AU2621">
        <f t="shared" si="3284"/>
        <v>9230.2174615588046</v>
      </c>
      <c r="AV2621">
        <f t="shared" si="3285"/>
        <v>9237.2657135393038</v>
      </c>
      <c r="AW2621">
        <f t="shared" si="3286"/>
        <v>-7.0482519804991171</v>
      </c>
      <c r="AX2621">
        <f t="shared" si="3313"/>
        <v>-16.812722913701627</v>
      </c>
      <c r="AY2621">
        <f t="shared" si="3287"/>
        <v>9.7644709332025101</v>
      </c>
      <c r="AZ2621">
        <f t="shared" si="3244"/>
        <v>9363.1500649999998</v>
      </c>
      <c r="BA2621">
        <f t="shared" si="3245"/>
        <v>6404900254.5635099</v>
      </c>
      <c r="BB2621">
        <f t="shared" si="3248"/>
        <v>6404900254.5635099</v>
      </c>
      <c r="BC2621">
        <f t="shared" si="3249"/>
        <v>0</v>
      </c>
      <c r="BD2621">
        <f t="shared" si="3264"/>
        <v>39313259405.613594</v>
      </c>
      <c r="BE2621">
        <f t="shared" si="3265"/>
        <v>22615055115.350998</v>
      </c>
      <c r="BF2621">
        <f t="shared" si="3266"/>
        <v>1.738366729821849</v>
      </c>
      <c r="BG2621">
        <f t="shared" si="3267"/>
        <v>63.481881768806865</v>
      </c>
      <c r="BH2621">
        <f t="shared" si="3288"/>
        <v>110317348</v>
      </c>
      <c r="BI2621">
        <f t="shared" si="3289"/>
        <v>-7.6302362615468647E-2</v>
      </c>
      <c r="BJ2621">
        <f t="shared" si="3250"/>
        <v>18170.019499999944</v>
      </c>
      <c r="BK2621">
        <f t="shared" si="3290"/>
        <v>1.9761520240123245E-2</v>
      </c>
      <c r="BL2621">
        <f t="shared" si="3291"/>
        <v>1.0197615202401233</v>
      </c>
      <c r="BM2621">
        <f t="shared" si="3292"/>
        <v>103.67882643430484</v>
      </c>
      <c r="BN2621">
        <f t="shared" si="3293"/>
        <v>9330.75</v>
      </c>
      <c r="BO2621">
        <f t="shared" si="3252"/>
        <v>9209.4</v>
      </c>
      <c r="BP2621">
        <f t="shared" si="3294"/>
        <v>9339.4948586764694</v>
      </c>
      <c r="BQ2621">
        <f t="shared" si="3295"/>
        <v>-130.09485867646981</v>
      </c>
      <c r="BR2621">
        <f t="shared" si="3296"/>
        <v>347.10058599999866</v>
      </c>
      <c r="BS2621">
        <f t="shared" si="3297"/>
        <v>202.79980500000056</v>
      </c>
      <c r="BT2621">
        <f t="shared" si="3298"/>
        <v>261.5</v>
      </c>
      <c r="BU2621">
        <f t="shared" si="3299"/>
        <v>158.09961000000112</v>
      </c>
      <c r="BV2621">
        <f t="shared" si="3300"/>
        <v>9278.1366536666665</v>
      </c>
      <c r="BW2621">
        <f t="shared" si="3301"/>
        <v>9258.0951916190479</v>
      </c>
      <c r="BX2621">
        <f t="shared" si="3302"/>
        <v>9217.5980468727284</v>
      </c>
      <c r="BY2621">
        <f t="shared" si="3303"/>
        <v>9205.313453328572</v>
      </c>
      <c r="BZ2621">
        <f t="shared" si="3304"/>
        <v>9446.5</v>
      </c>
      <c r="CA2621">
        <f t="shared" si="3305"/>
        <v>9012.2001949999994</v>
      </c>
      <c r="CB2621">
        <f t="shared" si="3306"/>
        <v>9173.9063381500018</v>
      </c>
      <c r="CC2621">
        <f t="shared" si="3307"/>
        <v>9136.8059977166686</v>
      </c>
      <c r="CD2621">
        <f t="shared" si="3308"/>
        <v>9133.8412730061918</v>
      </c>
      <c r="CE2621">
        <f t="shared" si="3309"/>
        <v>9287.4314634895454</v>
      </c>
      <c r="CF2621">
        <f t="shared" si="3310"/>
        <v>9245.25</v>
      </c>
      <c r="CG2621">
        <f t="shared" si="3311"/>
        <v>9274</v>
      </c>
      <c r="CH2621">
        <f t="shared" si="3312"/>
        <v>9200</v>
      </c>
    </row>
    <row r="2622" spans="1:86">
      <c r="A2622" s="1">
        <v>43341</v>
      </c>
      <c r="B2622">
        <v>9421</v>
      </c>
      <c r="C2622">
        <v>9468.2998050000006</v>
      </c>
      <c r="D2622">
        <v>9339.6503909999992</v>
      </c>
      <c r="E2622">
        <v>9368.0996090000008</v>
      </c>
      <c r="F2622">
        <v>433440</v>
      </c>
      <c r="G2622">
        <f t="shared" si="3246"/>
        <v>-241740.2686678301</v>
      </c>
      <c r="H2622">
        <f t="shared" si="3274"/>
        <v>-762607.59829904255</v>
      </c>
      <c r="I2622">
        <f t="shared" si="3247"/>
        <v>9399.2624512500006</v>
      </c>
      <c r="J2622">
        <f t="shared" si="3254"/>
        <v>9399.2624512500006</v>
      </c>
      <c r="K2622">
        <f t="shared" si="3255"/>
        <v>9100.9250489999995</v>
      </c>
      <c r="L2622">
        <f t="shared" si="3256"/>
        <v>1</v>
      </c>
      <c r="M2622">
        <f t="shared" si="3257"/>
        <v>6</v>
      </c>
      <c r="N2622">
        <f t="shared" si="3258"/>
        <v>90</v>
      </c>
      <c r="O2622">
        <f t="shared" si="3259"/>
        <v>40</v>
      </c>
      <c r="P2622">
        <f t="shared" si="3234"/>
        <v>128.64941400000134</v>
      </c>
      <c r="Q2622">
        <f t="shared" si="3235"/>
        <v>100.20019599999978</v>
      </c>
      <c r="R2622">
        <f t="shared" si="3236"/>
        <v>28.449218000001565</v>
      </c>
      <c r="S2622">
        <f t="shared" si="3237"/>
        <v>128.64941400000134</v>
      </c>
      <c r="T2622">
        <f t="shared" si="3273"/>
        <v>158.02147211950884</v>
      </c>
      <c r="U2622">
        <f t="shared" si="3238"/>
        <v>-98.299805000000561</v>
      </c>
      <c r="V2622">
        <f t="shared" si="3239"/>
        <v>157</v>
      </c>
      <c r="W2622">
        <f t="shared" si="3240"/>
        <v>0</v>
      </c>
      <c r="X2622">
        <f t="shared" si="3241"/>
        <v>157</v>
      </c>
      <c r="Y2622">
        <f t="shared" si="3271"/>
        <v>40.762390740098333</v>
      </c>
      <c r="Z2622">
        <f t="shared" si="3272"/>
        <v>35.757122564493123</v>
      </c>
      <c r="AA2622">
        <f t="shared" si="3268"/>
        <v>25.795475889042763</v>
      </c>
      <c r="AB2622">
        <f t="shared" si="3269"/>
        <v>22.628015094968006</v>
      </c>
      <c r="AC2622">
        <f t="shared" si="3270"/>
        <v>6.541165722893953</v>
      </c>
      <c r="AD2622">
        <f t="shared" si="3278"/>
        <v>9.2664589207980192</v>
      </c>
      <c r="AE2622">
        <f t="shared" si="3251"/>
        <v>9285.6798827999992</v>
      </c>
      <c r="AF2622">
        <f t="shared" si="3253"/>
        <v>9256.9498698333337</v>
      </c>
      <c r="AG2622">
        <f t="shared" si="3275"/>
        <v>9228.6648925999998</v>
      </c>
      <c r="AH2622">
        <f t="shared" si="3260"/>
        <v>9210.1297850999999</v>
      </c>
      <c r="AI2622">
        <f t="shared" si="3261"/>
        <v>9422.9546417667243</v>
      </c>
      <c r="AJ2622">
        <f t="shared" si="3262"/>
        <v>8997.3049284332756</v>
      </c>
      <c r="AK2622">
        <f t="shared" si="3263"/>
        <v>0.87112634861860982</v>
      </c>
      <c r="AL2622">
        <f t="shared" si="3242"/>
        <v>-0.55772487234180068</v>
      </c>
      <c r="AM2622">
        <f t="shared" si="3243"/>
        <v>-241740.2686678301</v>
      </c>
      <c r="AN2622">
        <f t="shared" si="3276"/>
        <v>-600984.36467721872</v>
      </c>
      <c r="AO2622">
        <f t="shared" si="3277"/>
        <v>9873630</v>
      </c>
      <c r="AP2622">
        <f t="shared" si="3279"/>
        <v>-6.0867620589106407E-2</v>
      </c>
      <c r="AQ2622">
        <f t="shared" si="3280"/>
        <v>9303.7699566524625</v>
      </c>
      <c r="AR2622">
        <f t="shared" si="3281"/>
        <v>9263.6356502031122</v>
      </c>
      <c r="AS2622">
        <f t="shared" si="3282"/>
        <v>9255.7287186051526</v>
      </c>
      <c r="AT2622">
        <f t="shared" si="3283"/>
        <v>9250.5664440648143</v>
      </c>
      <c r="AU2622">
        <f t="shared" si="3284"/>
        <v>9250.8997836749841</v>
      </c>
      <c r="AV2622">
        <f t="shared" si="3285"/>
        <v>9246.424086221552</v>
      </c>
      <c r="AW2622">
        <f t="shared" si="3286"/>
        <v>4.4756974534320761</v>
      </c>
      <c r="AX2622">
        <f t="shared" si="3313"/>
        <v>-12.555038840274886</v>
      </c>
      <c r="AY2622">
        <f t="shared" si="3287"/>
        <v>17.030736293706962</v>
      </c>
      <c r="AZ2622">
        <f t="shared" si="3244"/>
        <v>9392.0166016666662</v>
      </c>
      <c r="BA2622">
        <f t="shared" si="3245"/>
        <v>4070875675.8263998</v>
      </c>
      <c r="BB2622">
        <f t="shared" si="3248"/>
        <v>4070875675.8263998</v>
      </c>
      <c r="BC2622">
        <f t="shared" si="3249"/>
        <v>0</v>
      </c>
      <c r="BD2622">
        <f t="shared" si="3264"/>
        <v>39805815653.939995</v>
      </c>
      <c r="BE2622">
        <f t="shared" si="3265"/>
        <v>22615055115.350998</v>
      </c>
      <c r="BF2622">
        <f t="shared" si="3266"/>
        <v>1.760146745206028</v>
      </c>
      <c r="BG2622">
        <f t="shared" si="3267"/>
        <v>63.770042236455218</v>
      </c>
      <c r="BH2622">
        <f t="shared" si="3288"/>
        <v>109883908</v>
      </c>
      <c r="BI2622">
        <f t="shared" si="3289"/>
        <v>4.8404630932962323E-2</v>
      </c>
      <c r="BJ2622">
        <f t="shared" si="3250"/>
        <v>-6085.0585999998657</v>
      </c>
      <c r="BK2622">
        <f t="shared" si="3290"/>
        <v>-6.3482076975480521E-3</v>
      </c>
      <c r="BL2622">
        <f t="shared" si="3291"/>
        <v>0.99365179230245193</v>
      </c>
      <c r="BM2622">
        <f t="shared" si="3292"/>
        <v>112.16854829429811</v>
      </c>
      <c r="BN2622">
        <f t="shared" si="3293"/>
        <v>9403.975097999999</v>
      </c>
      <c r="BO2622">
        <f t="shared" si="3252"/>
        <v>9272.1549804999995</v>
      </c>
      <c r="BP2622">
        <f t="shared" si="3294"/>
        <v>9337.760296985296</v>
      </c>
      <c r="BQ2622">
        <f t="shared" si="3295"/>
        <v>-65.605316485296498</v>
      </c>
      <c r="BR2622">
        <f t="shared" si="3296"/>
        <v>235.5</v>
      </c>
      <c r="BS2622">
        <f t="shared" si="3297"/>
        <v>293.40039099999922</v>
      </c>
      <c r="BT2622">
        <f t="shared" si="3298"/>
        <v>309.5</v>
      </c>
      <c r="BU2622">
        <f t="shared" si="3299"/>
        <v>342</v>
      </c>
      <c r="BV2622">
        <f t="shared" si="3300"/>
        <v>9322.5965493333333</v>
      </c>
      <c r="BW2622">
        <f t="shared" si="3301"/>
        <v>9303.8403551904757</v>
      </c>
      <c r="BX2622">
        <f t="shared" si="3302"/>
        <v>9251.5425603090916</v>
      </c>
      <c r="BY2622">
        <f t="shared" si="3303"/>
        <v>9218.5272321190459</v>
      </c>
      <c r="BZ2622">
        <f t="shared" si="3304"/>
        <v>9468.2998050000006</v>
      </c>
      <c r="CA2622">
        <f t="shared" si="3305"/>
        <v>9046.25</v>
      </c>
      <c r="CB2622">
        <f t="shared" si="3306"/>
        <v>9235.6775294766667</v>
      </c>
      <c r="CC2622">
        <f t="shared" si="3307"/>
        <v>9187.7469267638899</v>
      </c>
      <c r="CD2622">
        <f t="shared" si="3308"/>
        <v>9160.2061375248013</v>
      </c>
      <c r="CE2622">
        <f t="shared" si="3309"/>
        <v>9274.4999553866837</v>
      </c>
      <c r="CF2622">
        <f t="shared" si="3310"/>
        <v>9427.9501949999994</v>
      </c>
      <c r="CG2622">
        <f t="shared" si="3311"/>
        <v>9446.5</v>
      </c>
      <c r="CH2622">
        <f t="shared" si="3312"/>
        <v>9215</v>
      </c>
    </row>
    <row r="2623" spans="1:86">
      <c r="A2623" s="1">
        <v>43342</v>
      </c>
      <c r="B2623">
        <v>9370</v>
      </c>
      <c r="C2623">
        <v>9370</v>
      </c>
      <c r="D2623">
        <v>9182.6503909999992</v>
      </c>
      <c r="E2623">
        <v>9205.7998050000006</v>
      </c>
      <c r="F2623">
        <v>674292</v>
      </c>
      <c r="G2623">
        <f t="shared" si="3246"/>
        <v>-507657.38839652616</v>
      </c>
      <c r="H2623">
        <f t="shared" si="3274"/>
        <v>-1270264.9866955688</v>
      </c>
      <c r="I2623">
        <f t="shared" si="3247"/>
        <v>9282.1125489999995</v>
      </c>
      <c r="J2623">
        <f t="shared" si="3254"/>
        <v>9399.2624512500006</v>
      </c>
      <c r="K2623">
        <f t="shared" si="3255"/>
        <v>9100.9250489999995</v>
      </c>
      <c r="L2623">
        <f t="shared" si="3256"/>
        <v>2</v>
      </c>
      <c r="M2623">
        <f t="shared" si="3257"/>
        <v>7</v>
      </c>
      <c r="N2623">
        <f t="shared" si="3258"/>
        <v>80</v>
      </c>
      <c r="O2623">
        <f t="shared" si="3259"/>
        <v>30</v>
      </c>
      <c r="P2623">
        <f t="shared" si="3234"/>
        <v>187.34960900000078</v>
      </c>
      <c r="Q2623">
        <f t="shared" si="3235"/>
        <v>164.20019499999944</v>
      </c>
      <c r="R2623">
        <f t="shared" si="3236"/>
        <v>23.149414000001343</v>
      </c>
      <c r="S2623">
        <f t="shared" si="3237"/>
        <v>187.34960900000078</v>
      </c>
      <c r="T2623">
        <f t="shared" si="3273"/>
        <v>160.11633903954399</v>
      </c>
      <c r="U2623">
        <f t="shared" si="3238"/>
        <v>-115</v>
      </c>
      <c r="V2623">
        <f t="shared" si="3239"/>
        <v>102.35058599999866</v>
      </c>
      <c r="W2623">
        <f t="shared" si="3240"/>
        <v>0</v>
      </c>
      <c r="X2623">
        <f t="shared" si="3241"/>
        <v>102.35058599999866</v>
      </c>
      <c r="Y2623">
        <f t="shared" si="3271"/>
        <v>37.850791401519878</v>
      </c>
      <c r="Z2623">
        <f t="shared" si="3272"/>
        <v>40.513798524172088</v>
      </c>
      <c r="AA2623">
        <f t="shared" si="3268"/>
        <v>23.639555855802982</v>
      </c>
      <c r="AB2623">
        <f t="shared" si="3269"/>
        <v>25.302725984864281</v>
      </c>
      <c r="AC2623">
        <f t="shared" si="3270"/>
        <v>3.3982275989415216</v>
      </c>
      <c r="AD2623">
        <f t="shared" si="3278"/>
        <v>9.1370458105218422</v>
      </c>
      <c r="AE2623">
        <f t="shared" si="3251"/>
        <v>9282.1798827999992</v>
      </c>
      <c r="AF2623">
        <f t="shared" si="3253"/>
        <v>9272.3665364999997</v>
      </c>
      <c r="AG2623">
        <f t="shared" si="3275"/>
        <v>9212.9273925999987</v>
      </c>
      <c r="AH2623">
        <f t="shared" si="3260"/>
        <v>9217.4498046999997</v>
      </c>
      <c r="AI2623">
        <f t="shared" si="3261"/>
        <v>9424.0489747757692</v>
      </c>
      <c r="AJ2623">
        <f t="shared" si="3262"/>
        <v>9010.8506346242302</v>
      </c>
      <c r="AK2623">
        <f t="shared" si="3263"/>
        <v>0.47180530856990721</v>
      </c>
      <c r="AL2623">
        <f t="shared" si="3242"/>
        <v>-0.75287470175610294</v>
      </c>
      <c r="AM2623">
        <f t="shared" si="3243"/>
        <v>-507657.38839652616</v>
      </c>
      <c r="AN2623">
        <f t="shared" si="3276"/>
        <v>-1410534.3064210562</v>
      </c>
      <c r="AO2623">
        <f t="shared" si="3277"/>
        <v>10121534</v>
      </c>
      <c r="AP2623">
        <f t="shared" si="3279"/>
        <v>-0.13935973602628376</v>
      </c>
      <c r="AQ2623">
        <f t="shared" si="3280"/>
        <v>9270.4601050906258</v>
      </c>
      <c r="AR2623">
        <f t="shared" si="3281"/>
        <v>9215.9736013302245</v>
      </c>
      <c r="AS2623">
        <f t="shared" si="3282"/>
        <v>9246.7415141562251</v>
      </c>
      <c r="AT2623">
        <f t="shared" si="3283"/>
        <v>9246.5374465489804</v>
      </c>
      <c r="AU2623">
        <f t="shared" si="3284"/>
        <v>9244.1347868737357</v>
      </c>
      <c r="AV2623">
        <f t="shared" si="3285"/>
        <v>9243.5803865360431</v>
      </c>
      <c r="AW2623">
        <f t="shared" si="3286"/>
        <v>0.55440033769264119</v>
      </c>
      <c r="AX2623">
        <f t="shared" si="3313"/>
        <v>-9.9331510046813811</v>
      </c>
      <c r="AY2623">
        <f t="shared" si="3287"/>
        <v>10.487551342374022</v>
      </c>
      <c r="AZ2623">
        <f t="shared" si="3244"/>
        <v>9252.8167319999993</v>
      </c>
      <c r="BA2623">
        <f t="shared" si="3245"/>
        <v>6239100299.8537436</v>
      </c>
      <c r="BB2623">
        <f t="shared" si="3248"/>
        <v>0</v>
      </c>
      <c r="BC2623">
        <f t="shared" si="3249"/>
        <v>6239100299.8537436</v>
      </c>
      <c r="BD2623">
        <f t="shared" si="3264"/>
        <v>39805815653.939995</v>
      </c>
      <c r="BE2623">
        <f t="shared" si="3265"/>
        <v>22929010991.456203</v>
      </c>
      <c r="BF2623">
        <f t="shared" si="3266"/>
        <v>1.7360459057205921</v>
      </c>
      <c r="BG2623">
        <f t="shared" si="3267"/>
        <v>63.450905633228764</v>
      </c>
      <c r="BH2623">
        <f t="shared" si="3288"/>
        <v>109209616</v>
      </c>
      <c r="BI2623">
        <f t="shared" si="3289"/>
        <v>5.9976796274760179E-3</v>
      </c>
      <c r="BJ2623">
        <f t="shared" si="3250"/>
        <v>-16329.980400000022</v>
      </c>
      <c r="BK2623">
        <f t="shared" si="3290"/>
        <v>-1.732473081777201E-2</v>
      </c>
      <c r="BL2623">
        <f t="shared" si="3291"/>
        <v>0.98267526918222803</v>
      </c>
      <c r="BM2623">
        <f t="shared" si="3292"/>
        <v>108.88732335667947</v>
      </c>
      <c r="BN2623">
        <f t="shared" si="3293"/>
        <v>9276.3251954999996</v>
      </c>
      <c r="BO2623">
        <f t="shared" si="3252"/>
        <v>9291.810058699999</v>
      </c>
      <c r="BP2623">
        <f t="shared" si="3294"/>
        <v>9332.7941320147056</v>
      </c>
      <c r="BQ2623">
        <f t="shared" si="3295"/>
        <v>-40.98407331470662</v>
      </c>
      <c r="BR2623">
        <f t="shared" si="3296"/>
        <v>5.25</v>
      </c>
      <c r="BS2623">
        <f t="shared" si="3297"/>
        <v>97.650390999999217</v>
      </c>
      <c r="BT2623">
        <f t="shared" si="3298"/>
        <v>134.04980500000056</v>
      </c>
      <c r="BU2623">
        <f t="shared" si="3299"/>
        <v>246</v>
      </c>
      <c r="BV2623">
        <f t="shared" si="3300"/>
        <v>9295.9698567333344</v>
      </c>
      <c r="BW2623">
        <f t="shared" si="3301"/>
        <v>9289.2260509523803</v>
      </c>
      <c r="BX2623">
        <f t="shared" si="3302"/>
        <v>9250.755291200001</v>
      </c>
      <c r="BY2623">
        <f t="shared" si="3303"/>
        <v>9216.3496047285735</v>
      </c>
      <c r="BZ2623">
        <f t="shared" si="3304"/>
        <v>9468.2998050000006</v>
      </c>
      <c r="CA2623">
        <f t="shared" si="3305"/>
        <v>9050.4003909999992</v>
      </c>
      <c r="CB2623">
        <f t="shared" si="3306"/>
        <v>9246.1558985100019</v>
      </c>
      <c r="CC2623">
        <f t="shared" si="3307"/>
        <v>9241.7923639805576</v>
      </c>
      <c r="CD2623">
        <f t="shared" si="3308"/>
        <v>9176.5358447964663</v>
      </c>
      <c r="CE2623">
        <f t="shared" si="3309"/>
        <v>9224.0071622694813</v>
      </c>
      <c r="CF2623">
        <f t="shared" si="3310"/>
        <v>9368.0996090000008</v>
      </c>
      <c r="CG2623">
        <f t="shared" si="3311"/>
        <v>9468.2998050000006</v>
      </c>
      <c r="CH2623">
        <f t="shared" si="3312"/>
        <v>9339.6503909999992</v>
      </c>
    </row>
    <row r="2624" spans="1:86">
      <c r="A2624" s="1">
        <v>43343</v>
      </c>
      <c r="B2624">
        <v>9208</v>
      </c>
      <c r="C2624">
        <v>9255</v>
      </c>
      <c r="D2624">
        <v>9080.2998050000006</v>
      </c>
      <c r="E2624">
        <v>9096.4003909999992</v>
      </c>
      <c r="F2624">
        <v>634522</v>
      </c>
      <c r="G2624">
        <f t="shared" si="3246"/>
        <v>-517565.33569986938</v>
      </c>
      <c r="H2624">
        <f t="shared" si="3274"/>
        <v>-1787830.3223954381</v>
      </c>
      <c r="I2624">
        <f t="shared" si="3247"/>
        <v>9159.9250490000013</v>
      </c>
      <c r="J2624">
        <f t="shared" si="3254"/>
        <v>9399.2624512500006</v>
      </c>
      <c r="K2624">
        <f t="shared" si="3255"/>
        <v>9100.9250489999995</v>
      </c>
      <c r="L2624">
        <f t="shared" si="3256"/>
        <v>3</v>
      </c>
      <c r="M2624">
        <f t="shared" si="3257"/>
        <v>8</v>
      </c>
      <c r="N2624">
        <f t="shared" si="3258"/>
        <v>70</v>
      </c>
      <c r="O2624">
        <f t="shared" si="3259"/>
        <v>20</v>
      </c>
      <c r="P2624">
        <f t="shared" si="3234"/>
        <v>174.70019499999944</v>
      </c>
      <c r="Q2624">
        <f t="shared" si="3235"/>
        <v>158.59960900000078</v>
      </c>
      <c r="R2624">
        <f t="shared" si="3236"/>
        <v>16.100585999998657</v>
      </c>
      <c r="S2624">
        <f t="shared" si="3237"/>
        <v>174.70019499999944</v>
      </c>
      <c r="T2624">
        <f t="shared" si="3273"/>
        <v>161.15804303671939</v>
      </c>
      <c r="U2624">
        <f t="shared" si="3238"/>
        <v>-136.04980500000056</v>
      </c>
      <c r="V2624">
        <f t="shared" si="3239"/>
        <v>205.29980500000056</v>
      </c>
      <c r="W2624">
        <f t="shared" si="3240"/>
        <v>0</v>
      </c>
      <c r="X2624">
        <f t="shared" si="3241"/>
        <v>205.29980500000056</v>
      </c>
      <c r="Y2624">
        <f t="shared" si="3271"/>
        <v>35.147163444268458</v>
      </c>
      <c r="Z2624">
        <f t="shared" si="3272"/>
        <v>52.284227558159834</v>
      </c>
      <c r="AA2624">
        <f t="shared" si="3268"/>
        <v>21.809127724553147</v>
      </c>
      <c r="AB2624">
        <f t="shared" si="3269"/>
        <v>32.442828525937749</v>
      </c>
      <c r="AC2624">
        <f t="shared" si="3270"/>
        <v>19.600585004321175</v>
      </c>
      <c r="AD2624">
        <f t="shared" si="3278"/>
        <v>10.164943943487069</v>
      </c>
      <c r="AE2624">
        <f t="shared" si="3251"/>
        <v>9268.7000000000007</v>
      </c>
      <c r="AF2624">
        <f t="shared" si="3253"/>
        <v>9251.2166341666671</v>
      </c>
      <c r="AG2624">
        <f t="shared" si="3275"/>
        <v>9200.6674316999997</v>
      </c>
      <c r="AH2624">
        <f t="shared" si="3260"/>
        <v>9207.0348633000012</v>
      </c>
      <c r="AI2624">
        <f t="shared" si="3261"/>
        <v>9426.1153811131007</v>
      </c>
      <c r="AJ2624">
        <f t="shared" si="3262"/>
        <v>8987.9543454869017</v>
      </c>
      <c r="AK2624">
        <f t="shared" si="3263"/>
        <v>0.2475027140606228</v>
      </c>
      <c r="AL2624">
        <f t="shared" si="3242"/>
        <v>-0.81567752686253492</v>
      </c>
      <c r="AM2624">
        <f t="shared" si="3243"/>
        <v>-517565.33569986938</v>
      </c>
      <c r="AN2624">
        <f t="shared" si="3276"/>
        <v>-1429984.5442503544</v>
      </c>
      <c r="AO2624">
        <f t="shared" si="3277"/>
        <v>10055337</v>
      </c>
      <c r="AP2624">
        <f t="shared" si="3279"/>
        <v>-0.14221149865492866</v>
      </c>
      <c r="AQ2624">
        <f t="shared" si="3280"/>
        <v>9211.2798022998122</v>
      </c>
      <c r="AR2624">
        <f t="shared" si="3281"/>
        <v>9126.53398638611</v>
      </c>
      <c r="AS2624">
        <f t="shared" si="3282"/>
        <v>9219.6801119881038</v>
      </c>
      <c r="AT2624">
        <f t="shared" si="3283"/>
        <v>9233.0251115495721</v>
      </c>
      <c r="AU2624">
        <f t="shared" si="3284"/>
        <v>9221.9746274926747</v>
      </c>
      <c r="AV2624">
        <f t="shared" si="3285"/>
        <v>9233.2777868485191</v>
      </c>
      <c r="AW2624">
        <f t="shared" si="3286"/>
        <v>-11.3031593558444</v>
      </c>
      <c r="AX2624">
        <f t="shared" si="3313"/>
        <v>-10.207152674913985</v>
      </c>
      <c r="AY2624">
        <f t="shared" si="3287"/>
        <v>-1.0960066809304152</v>
      </c>
      <c r="AZ2624">
        <f t="shared" si="3244"/>
        <v>9143.9000653333333</v>
      </c>
      <c r="BA2624">
        <f t="shared" si="3245"/>
        <v>5802005757.2554369</v>
      </c>
      <c r="BB2624">
        <f t="shared" si="3248"/>
        <v>0</v>
      </c>
      <c r="BC2624">
        <f t="shared" si="3249"/>
        <v>5802005757.2554369</v>
      </c>
      <c r="BD2624">
        <f t="shared" si="3264"/>
        <v>39805815653.939995</v>
      </c>
      <c r="BE2624">
        <f t="shared" si="3265"/>
        <v>22768780942.27396</v>
      </c>
      <c r="BF2624">
        <f t="shared" si="3266"/>
        <v>1.7482629287382707</v>
      </c>
      <c r="BG2624">
        <f t="shared" si="3267"/>
        <v>63.613379580857618</v>
      </c>
      <c r="BH2624">
        <f t="shared" si="3288"/>
        <v>108575094</v>
      </c>
      <c r="BI2624">
        <f t="shared" si="3289"/>
        <v>-0.12241762477832227</v>
      </c>
      <c r="BJ2624">
        <f t="shared" si="3250"/>
        <v>-11039.941400000134</v>
      </c>
      <c r="BK2624">
        <f t="shared" si="3290"/>
        <v>-1.1883748975356013E-2</v>
      </c>
      <c r="BL2624">
        <f t="shared" si="3291"/>
        <v>0.98811625102464395</v>
      </c>
      <c r="BM2624">
        <f t="shared" si="3292"/>
        <v>115.46557120973561</v>
      </c>
      <c r="BN2624">
        <f t="shared" si="3293"/>
        <v>9167.6499025000012</v>
      </c>
      <c r="BO2624">
        <f t="shared" si="3252"/>
        <v>9283.1400391999996</v>
      </c>
      <c r="BP2624">
        <f t="shared" si="3294"/>
        <v>9325.4713350294132</v>
      </c>
      <c r="BQ2624">
        <f t="shared" si="3295"/>
        <v>-42.331295829413648</v>
      </c>
      <c r="BR2624">
        <f t="shared" si="3296"/>
        <v>-55.699218000001565</v>
      </c>
      <c r="BS2624">
        <f t="shared" si="3297"/>
        <v>-49.700194999999439</v>
      </c>
      <c r="BT2624">
        <f t="shared" si="3298"/>
        <v>-31.5</v>
      </c>
      <c r="BU2624">
        <f t="shared" si="3299"/>
        <v>-35</v>
      </c>
      <c r="BV2624">
        <f t="shared" si="3300"/>
        <v>9234.0433594666647</v>
      </c>
      <c r="BW2624">
        <f t="shared" si="3301"/>
        <v>9238.9500093809529</v>
      </c>
      <c r="BX2624">
        <f t="shared" si="3302"/>
        <v>9228.7463068909092</v>
      </c>
      <c r="BY2624">
        <f t="shared" si="3303"/>
        <v>9205.2517950523797</v>
      </c>
      <c r="BZ2624">
        <f t="shared" si="3304"/>
        <v>9468.2998050000006</v>
      </c>
      <c r="CA2624">
        <f t="shared" si="3305"/>
        <v>9050.4003909999992</v>
      </c>
      <c r="CB2624">
        <f t="shared" si="3306"/>
        <v>9301.8849868833331</v>
      </c>
      <c r="CC2624">
        <f t="shared" si="3307"/>
        <v>9246.9993544527788</v>
      </c>
      <c r="CD2624">
        <f t="shared" si="3308"/>
        <v>9167.4110240564678</v>
      </c>
      <c r="CE2624">
        <f t="shared" si="3309"/>
        <v>9197.4752670773796</v>
      </c>
      <c r="CF2624">
        <f t="shared" si="3310"/>
        <v>9205.7998050000006</v>
      </c>
      <c r="CG2624">
        <f t="shared" si="3311"/>
        <v>9370</v>
      </c>
      <c r="CH2624">
        <f t="shared" si="3312"/>
        <v>9182.6503909999992</v>
      </c>
    </row>
    <row r="2625" spans="1:86">
      <c r="A2625" s="1">
        <v>43346</v>
      </c>
      <c r="B2625">
        <v>9100</v>
      </c>
      <c r="C2625">
        <v>9118.9501949999994</v>
      </c>
      <c r="D2625">
        <v>8875</v>
      </c>
      <c r="E2625">
        <v>8902.1503909999992</v>
      </c>
      <c r="F2625">
        <v>992161</v>
      </c>
      <c r="G2625">
        <f t="shared" si="3246"/>
        <v>-771316.25679370505</v>
      </c>
      <c r="H2625">
        <f t="shared" si="3274"/>
        <v>-2559146.5791891431</v>
      </c>
      <c r="I2625">
        <f t="shared" si="3247"/>
        <v>8999.0251465000001</v>
      </c>
      <c r="J2625">
        <f t="shared" si="3254"/>
        <v>9399.2624512500006</v>
      </c>
      <c r="K2625">
        <f t="shared" si="3255"/>
        <v>8999.0251465000001</v>
      </c>
      <c r="L2625">
        <f t="shared" si="3256"/>
        <v>4</v>
      </c>
      <c r="M2625">
        <f t="shared" si="3257"/>
        <v>1</v>
      </c>
      <c r="N2625">
        <f t="shared" si="3258"/>
        <v>60</v>
      </c>
      <c r="O2625">
        <f t="shared" si="3259"/>
        <v>90</v>
      </c>
      <c r="P2625">
        <f t="shared" si="3234"/>
        <v>243.95019499999944</v>
      </c>
      <c r="Q2625">
        <f t="shared" si="3235"/>
        <v>216.79980400000022</v>
      </c>
      <c r="R2625">
        <f t="shared" si="3236"/>
        <v>27.150390999999217</v>
      </c>
      <c r="S2625">
        <f t="shared" si="3237"/>
        <v>243.95019499999944</v>
      </c>
      <c r="T2625">
        <f t="shared" si="3273"/>
        <v>167.07176817695367</v>
      </c>
      <c r="U2625">
        <f t="shared" si="3238"/>
        <v>-119.95019499999944</v>
      </c>
      <c r="V2625">
        <f t="shared" si="3239"/>
        <v>39.549805000000561</v>
      </c>
      <c r="W2625">
        <f t="shared" si="3240"/>
        <v>0</v>
      </c>
      <c r="X2625">
        <f t="shared" si="3241"/>
        <v>39.549805000000561</v>
      </c>
      <c r="Y2625">
        <f t="shared" si="3271"/>
        <v>32.636651769677854</v>
      </c>
      <c r="Z2625">
        <f t="shared" si="3272"/>
        <v>51.374625946862743</v>
      </c>
      <c r="AA2625">
        <f t="shared" si="3268"/>
        <v>19.534510304045398</v>
      </c>
      <c r="AB2625">
        <f t="shared" si="3269"/>
        <v>30.750034256206249</v>
      </c>
      <c r="AC2625">
        <f t="shared" si="3270"/>
        <v>22.304117597649221</v>
      </c>
      <c r="AD2625">
        <f t="shared" si="3278"/>
        <v>10.856385882975376</v>
      </c>
      <c r="AE2625">
        <f t="shared" si="3251"/>
        <v>9200.0800782000006</v>
      </c>
      <c r="AF2625">
        <f t="shared" si="3253"/>
        <v>9207.6083985000005</v>
      </c>
      <c r="AG2625">
        <f t="shared" si="3275"/>
        <v>9188.6549317000008</v>
      </c>
      <c r="AH2625">
        <f t="shared" si="3260"/>
        <v>9182.0399415000011</v>
      </c>
      <c r="AI2625">
        <f t="shared" si="3261"/>
        <v>9467.4728627547338</v>
      </c>
      <c r="AJ2625">
        <f t="shared" si="3262"/>
        <v>8896.6070202452684</v>
      </c>
      <c r="AK2625">
        <f t="shared" si="3263"/>
        <v>9.7104614463580288E-3</v>
      </c>
      <c r="AL2625">
        <f t="shared" si="3242"/>
        <v>-0.77741037673694602</v>
      </c>
      <c r="AM2625">
        <f t="shared" si="3243"/>
        <v>-771316.25679370505</v>
      </c>
      <c r="AN2625">
        <f t="shared" si="3276"/>
        <v>-1515553.0666130092</v>
      </c>
      <c r="AO2625">
        <f t="shared" si="3277"/>
        <v>10172341</v>
      </c>
      <c r="AP2625">
        <f t="shared" si="3279"/>
        <v>-0.14898763879553478</v>
      </c>
      <c r="AQ2625">
        <f t="shared" si="3280"/>
        <v>9106.1758024578758</v>
      </c>
      <c r="AR2625">
        <f t="shared" si="3281"/>
        <v>9052.9943002660693</v>
      </c>
      <c r="AS2625">
        <f t="shared" si="3282"/>
        <v>9162.5247622102452</v>
      </c>
      <c r="AT2625">
        <f t="shared" si="3283"/>
        <v>9203.2463867001097</v>
      </c>
      <c r="AU2625">
        <f t="shared" si="3284"/>
        <v>9174.0009920187731</v>
      </c>
      <c r="AV2625">
        <f t="shared" si="3285"/>
        <v>9210.0988691391231</v>
      </c>
      <c r="AW2625">
        <f t="shared" si="3286"/>
        <v>-36.097877120349949</v>
      </c>
      <c r="AX2625">
        <f t="shared" si="3313"/>
        <v>-15.385297564001178</v>
      </c>
      <c r="AY2625">
        <f t="shared" si="3287"/>
        <v>-20.712579556348771</v>
      </c>
      <c r="AZ2625">
        <f t="shared" si="3244"/>
        <v>8965.3668619999989</v>
      </c>
      <c r="BA2625">
        <f t="shared" si="3245"/>
        <v>8895087351.1687813</v>
      </c>
      <c r="BB2625">
        <f t="shared" si="3248"/>
        <v>0</v>
      </c>
      <c r="BC2625">
        <f t="shared" si="3249"/>
        <v>8895087351.1687813</v>
      </c>
      <c r="BD2625">
        <f t="shared" si="3264"/>
        <v>35889309034.689995</v>
      </c>
      <c r="BE2625">
        <f t="shared" si="3265"/>
        <v>31663868293.442741</v>
      </c>
      <c r="BF2625">
        <f t="shared" si="3266"/>
        <v>1.1334467634241108</v>
      </c>
      <c r="BG2625">
        <f t="shared" si="3267"/>
        <v>53.127492227880417</v>
      </c>
      <c r="BH2625">
        <f t="shared" si="3288"/>
        <v>107582933</v>
      </c>
      <c r="BI2625">
        <f t="shared" si="3289"/>
        <v>-0.39193799798724693</v>
      </c>
      <c r="BJ2625">
        <f t="shared" si="3250"/>
        <v>-19525</v>
      </c>
      <c r="BK2625">
        <f t="shared" si="3290"/>
        <v>-2.1354600902593449E-2</v>
      </c>
      <c r="BL2625">
        <f t="shared" si="3291"/>
        <v>0.97864539909740655</v>
      </c>
      <c r="BM2625">
        <f t="shared" si="3292"/>
        <v>150.43635839340718</v>
      </c>
      <c r="BN2625">
        <f t="shared" si="3293"/>
        <v>8996.9750974999988</v>
      </c>
      <c r="BO2625">
        <f t="shared" si="3252"/>
        <v>9235.1350586999997</v>
      </c>
      <c r="BP2625">
        <f t="shared" si="3294"/>
        <v>9312.7757496617669</v>
      </c>
      <c r="BQ2625">
        <f t="shared" si="3295"/>
        <v>-77.640690961767177</v>
      </c>
      <c r="BR2625">
        <f t="shared" si="3296"/>
        <v>-172.19921800000157</v>
      </c>
      <c r="BS2625">
        <f t="shared" si="3297"/>
        <v>-187</v>
      </c>
      <c r="BT2625">
        <f t="shared" si="3298"/>
        <v>-98.849610000001121</v>
      </c>
      <c r="BU2625">
        <f t="shared" si="3299"/>
        <v>-70.700194999999439</v>
      </c>
      <c r="BV2625">
        <f t="shared" si="3300"/>
        <v>9111.860156466666</v>
      </c>
      <c r="BW2625">
        <f t="shared" si="3301"/>
        <v>9139.2167970476185</v>
      </c>
      <c r="BX2625">
        <f t="shared" si="3302"/>
        <v>9173.3127664727272</v>
      </c>
      <c r="BY2625">
        <f t="shared" si="3303"/>
        <v>9176.8216006999992</v>
      </c>
      <c r="BZ2625">
        <f t="shared" si="3304"/>
        <v>9468.2998050000006</v>
      </c>
      <c r="CA2625">
        <f t="shared" si="3305"/>
        <v>8875</v>
      </c>
      <c r="CB2625">
        <f t="shared" si="3306"/>
        <v>9326.9135089733354</v>
      </c>
      <c r="CC2625">
        <f t="shared" si="3307"/>
        <v>9286.172222152778</v>
      </c>
      <c r="CD2625">
        <f t="shared" si="3308"/>
        <v>9167.4609905655143</v>
      </c>
      <c r="CE2625">
        <f t="shared" si="3309"/>
        <v>9209.8690590935403</v>
      </c>
      <c r="CF2625">
        <f t="shared" si="3310"/>
        <v>9096.4003909999992</v>
      </c>
      <c r="CG2625">
        <f t="shared" si="3311"/>
        <v>9255</v>
      </c>
      <c r="CH2625">
        <f t="shared" si="3312"/>
        <v>9080.2998050000006</v>
      </c>
    </row>
    <row r="2626" spans="1:86">
      <c r="A2626" s="1">
        <v>43347</v>
      </c>
      <c r="B2626">
        <v>8912</v>
      </c>
      <c r="C2626">
        <v>8999</v>
      </c>
      <c r="D2626">
        <v>8835.4501949999994</v>
      </c>
      <c r="E2626">
        <v>8868.5</v>
      </c>
      <c r="F2626">
        <v>530967</v>
      </c>
      <c r="G2626">
        <f t="shared" si="3246"/>
        <v>-316373.58227705944</v>
      </c>
      <c r="H2626">
        <f t="shared" si="3274"/>
        <v>-2875520.1614662027</v>
      </c>
      <c r="I2626">
        <f t="shared" si="3247"/>
        <v>8903.7375487499994</v>
      </c>
      <c r="J2626">
        <f t="shared" si="3254"/>
        <v>9399.2624512500006</v>
      </c>
      <c r="K2626">
        <f t="shared" si="3255"/>
        <v>8903.7375487499994</v>
      </c>
      <c r="L2626">
        <f t="shared" si="3256"/>
        <v>5</v>
      </c>
      <c r="M2626">
        <f t="shared" si="3257"/>
        <v>1</v>
      </c>
      <c r="N2626">
        <f t="shared" si="3258"/>
        <v>50</v>
      </c>
      <c r="O2626">
        <f t="shared" si="3259"/>
        <v>90</v>
      </c>
      <c r="P2626">
        <f t="shared" si="3234"/>
        <v>163.54980500000056</v>
      </c>
      <c r="Q2626">
        <f t="shared" si="3235"/>
        <v>130.5</v>
      </c>
      <c r="R2626">
        <f t="shared" si="3236"/>
        <v>33.049805000000561</v>
      </c>
      <c r="S2626">
        <f t="shared" si="3237"/>
        <v>163.54980500000056</v>
      </c>
      <c r="T2626">
        <f t="shared" si="3273"/>
        <v>166.82019937859988</v>
      </c>
      <c r="U2626">
        <f t="shared" si="3238"/>
        <v>-49</v>
      </c>
      <c r="V2626">
        <f t="shared" si="3239"/>
        <v>44.850585999998657</v>
      </c>
      <c r="W2626">
        <f t="shared" si="3240"/>
        <v>0</v>
      </c>
      <c r="X2626">
        <f t="shared" si="3241"/>
        <v>44.850585999998657</v>
      </c>
      <c r="Y2626">
        <f t="shared" si="3271"/>
        <v>30.30546235755801</v>
      </c>
      <c r="Z2626">
        <f t="shared" si="3272"/>
        <v>50.90862309351531</v>
      </c>
      <c r="AA2626">
        <f t="shared" si="3268"/>
        <v>18.166542463349717</v>
      </c>
      <c r="AB2626">
        <f t="shared" si="3269"/>
        <v>30.517061652694562</v>
      </c>
      <c r="AC2626">
        <f t="shared" si="3270"/>
        <v>25.368950006054664</v>
      </c>
      <c r="AD2626">
        <f t="shared" si="3278"/>
        <v>11.766744423064068</v>
      </c>
      <c r="AE2626">
        <f t="shared" si="3251"/>
        <v>9088.1900391999989</v>
      </c>
      <c r="AF2626">
        <f t="shared" si="3253"/>
        <v>9144.8167318333344</v>
      </c>
      <c r="AG2626">
        <f t="shared" si="3275"/>
        <v>9172.7299316999997</v>
      </c>
      <c r="AH2626">
        <f t="shared" si="3260"/>
        <v>9161.4549806000014</v>
      </c>
      <c r="AI2626">
        <f t="shared" si="3261"/>
        <v>9499.7758711104561</v>
      </c>
      <c r="AJ2626">
        <f t="shared" si="3262"/>
        <v>8823.1340900895466</v>
      </c>
      <c r="AK2626">
        <f t="shared" si="3263"/>
        <v>6.704568234318288E-2</v>
      </c>
      <c r="AL2626">
        <f t="shared" si="3242"/>
        <v>-0.59584415279491842</v>
      </c>
      <c r="AM2626">
        <f t="shared" si="3243"/>
        <v>-316373.58227705944</v>
      </c>
      <c r="AN2626">
        <f t="shared" si="3276"/>
        <v>-1796604.7988900687</v>
      </c>
      <c r="AO2626">
        <f t="shared" si="3277"/>
        <v>10232350</v>
      </c>
      <c r="AP2626">
        <f t="shared" si="3279"/>
        <v>-0.17558085863854039</v>
      </c>
      <c r="AQ2626">
        <f t="shared" si="3280"/>
        <v>9025.3660296221988</v>
      </c>
      <c r="AR2626">
        <f t="shared" si="3281"/>
        <v>9008.2793132552397</v>
      </c>
      <c r="AS2626">
        <f t="shared" si="3282"/>
        <v>9109.6003050124018</v>
      </c>
      <c r="AT2626">
        <f t="shared" si="3283"/>
        <v>9173.1192118970994</v>
      </c>
      <c r="AU2626">
        <f t="shared" si="3284"/>
        <v>9128.1758432159568</v>
      </c>
      <c r="AV2626">
        <f t="shared" si="3285"/>
        <v>9186.1869482993843</v>
      </c>
      <c r="AW2626">
        <f t="shared" si="3286"/>
        <v>-58.011105083427537</v>
      </c>
      <c r="AX2626">
        <f t="shared" si="3313"/>
        <v>-23.91045906788645</v>
      </c>
      <c r="AY2626">
        <f t="shared" si="3287"/>
        <v>-34.100646015541088</v>
      </c>
      <c r="AZ2626">
        <f t="shared" si="3244"/>
        <v>8900.9833983333319</v>
      </c>
      <c r="BA2626">
        <f t="shared" si="3245"/>
        <v>4726128452.0628538</v>
      </c>
      <c r="BB2626">
        <f t="shared" si="3248"/>
        <v>0</v>
      </c>
      <c r="BC2626">
        <f t="shared" si="3249"/>
        <v>4726128452.0628538</v>
      </c>
      <c r="BD2626">
        <f t="shared" si="3264"/>
        <v>35889309034.689995</v>
      </c>
      <c r="BE2626">
        <f t="shared" si="3265"/>
        <v>33223915338.904728</v>
      </c>
      <c r="BF2626">
        <f t="shared" si="3266"/>
        <v>1.0802251531343185</v>
      </c>
      <c r="BG2626">
        <f t="shared" si="3267"/>
        <v>51.928280528034229</v>
      </c>
      <c r="BH2626">
        <f t="shared" si="3288"/>
        <v>107051966</v>
      </c>
      <c r="BI2626">
        <f t="shared" si="3289"/>
        <v>-0.63150364139026138</v>
      </c>
      <c r="BJ2626">
        <f t="shared" si="3250"/>
        <v>-3465.0390999999217</v>
      </c>
      <c r="BK2626">
        <f t="shared" si="3290"/>
        <v>-3.7800294897308729E-3</v>
      </c>
      <c r="BL2626">
        <f t="shared" si="3291"/>
        <v>0.99621997051026911</v>
      </c>
      <c r="BM2626">
        <f t="shared" si="3292"/>
        <v>178.3107656715884</v>
      </c>
      <c r="BN2626">
        <f t="shared" si="3293"/>
        <v>8917.2250974999988</v>
      </c>
      <c r="BO2626">
        <f t="shared" si="3252"/>
        <v>9152.4300781999991</v>
      </c>
      <c r="BP2626">
        <f t="shared" si="3294"/>
        <v>9297.7838350147067</v>
      </c>
      <c r="BQ2626">
        <f t="shared" si="3295"/>
        <v>-145.35375681470759</v>
      </c>
      <c r="BR2626">
        <f t="shared" si="3296"/>
        <v>-244.79980500000056</v>
      </c>
      <c r="BS2626">
        <f t="shared" si="3297"/>
        <v>-214.95019599999978</v>
      </c>
      <c r="BT2626">
        <f t="shared" si="3298"/>
        <v>-131</v>
      </c>
      <c r="BU2626">
        <f t="shared" si="3299"/>
        <v>-198</v>
      </c>
      <c r="BV2626">
        <f t="shared" si="3300"/>
        <v>9001.3334637333337</v>
      </c>
      <c r="BW2626">
        <f t="shared" si="3301"/>
        <v>9042.3286831904752</v>
      </c>
      <c r="BX2626">
        <f t="shared" si="3302"/>
        <v>9116.3055043818167</v>
      </c>
      <c r="BY2626">
        <f t="shared" si="3303"/>
        <v>9146.3306548238106</v>
      </c>
      <c r="BZ2626">
        <f t="shared" si="3304"/>
        <v>9468.2998050000006</v>
      </c>
      <c r="CA2626">
        <f t="shared" si="3305"/>
        <v>8835.4501949999994</v>
      </c>
      <c r="CB2626">
        <f t="shared" si="3306"/>
        <v>9221.9570345066659</v>
      </c>
      <c r="CC2626">
        <f t="shared" si="3307"/>
        <v>9296.5640461166677</v>
      </c>
      <c r="CD2626">
        <f t="shared" si="3308"/>
        <v>9196.2072219772635</v>
      </c>
      <c r="CE2626">
        <f t="shared" si="3309"/>
        <v>9217.5085199950845</v>
      </c>
      <c r="CF2626">
        <f t="shared" si="3310"/>
        <v>8902.1503909999992</v>
      </c>
      <c r="CG2626">
        <f t="shared" si="3311"/>
        <v>9118.9501949999994</v>
      </c>
      <c r="CH2626">
        <f t="shared" si="3312"/>
        <v>8875</v>
      </c>
    </row>
    <row r="2627" spans="1:86">
      <c r="A2627" s="1">
        <v>43348</v>
      </c>
      <c r="B2627">
        <v>8871</v>
      </c>
      <c r="C2627">
        <v>8950</v>
      </c>
      <c r="D2627">
        <v>8790.5996090000008</v>
      </c>
      <c r="E2627">
        <v>8896.0996090000008</v>
      </c>
      <c r="F2627">
        <v>491163</v>
      </c>
      <c r="G2627">
        <f t="shared" si="3246"/>
        <v>158994.70883523434</v>
      </c>
      <c r="H2627">
        <f t="shared" si="3274"/>
        <v>-2716525.4526309683</v>
      </c>
      <c r="I2627">
        <f t="shared" si="3247"/>
        <v>8876.9248045000004</v>
      </c>
      <c r="J2627">
        <f t="shared" si="3254"/>
        <v>9399.2624512500006</v>
      </c>
      <c r="K2627">
        <f t="shared" si="3255"/>
        <v>8876.9248045000004</v>
      </c>
      <c r="L2627">
        <f t="shared" si="3256"/>
        <v>6</v>
      </c>
      <c r="M2627">
        <f t="shared" si="3257"/>
        <v>1</v>
      </c>
      <c r="N2627">
        <f t="shared" si="3258"/>
        <v>40</v>
      </c>
      <c r="O2627">
        <f t="shared" si="3259"/>
        <v>90</v>
      </c>
      <c r="P2627">
        <f t="shared" ref="P2627:P2690" si="3314">(C2627-D2627)</f>
        <v>159.40039099999922</v>
      </c>
      <c r="Q2627">
        <f t="shared" ref="Q2627:Q2690" si="3315">(C2627-E2627)</f>
        <v>53.900390999999217</v>
      </c>
      <c r="R2627">
        <f t="shared" ref="R2627:R2690" si="3316">(E2627-D2627)</f>
        <v>105.5</v>
      </c>
      <c r="S2627">
        <f t="shared" ref="S2627:S2690" si="3317">MAX(P2627:R2627)</f>
        <v>159.40039099999922</v>
      </c>
      <c r="T2627">
        <f t="shared" si="3273"/>
        <v>166.29021306584269</v>
      </c>
      <c r="U2627">
        <f t="shared" ref="U2627:U2690" si="3318">(C2628-C2627)</f>
        <v>17.700194999999439</v>
      </c>
      <c r="V2627">
        <f t="shared" ref="V2627:V2690" si="3319">D2627-D2628</f>
        <v>49.599609000000783</v>
      </c>
      <c r="W2627">
        <f t="shared" ref="W2627:W2690" si="3320">IF(AND(U2627&gt;V2627,U2627&gt;0),U2627,)</f>
        <v>0</v>
      </c>
      <c r="X2627">
        <f t="shared" ref="X2627:X2690" si="3321">IF(AND(V2627&gt;U2627,V2627&gt;0),V2627,)</f>
        <v>49.599609000000783</v>
      </c>
      <c r="Y2627">
        <f t="shared" si="3271"/>
        <v>28.140786474875295</v>
      </c>
      <c r="Z2627">
        <f t="shared" si="3272"/>
        <v>50.8151220868357</v>
      </c>
      <c r="AA2627">
        <f t="shared" si="3268"/>
        <v>16.922695542961954</v>
      </c>
      <c r="AB2627">
        <f t="shared" si="3269"/>
        <v>30.558095482573844</v>
      </c>
      <c r="AC2627">
        <f t="shared" si="3270"/>
        <v>28.717718565974593</v>
      </c>
      <c r="AD2627">
        <f t="shared" si="3278"/>
        <v>13.480422931340149</v>
      </c>
      <c r="AE2627">
        <f t="shared" si="3251"/>
        <v>8993.7900391999974</v>
      </c>
      <c r="AF2627">
        <f t="shared" si="3253"/>
        <v>9056.174967500001</v>
      </c>
      <c r="AG2627">
        <f t="shared" si="3275"/>
        <v>9153.2148925999991</v>
      </c>
      <c r="AH2627">
        <f t="shared" si="3260"/>
        <v>9139.7349610000001</v>
      </c>
      <c r="AI2627">
        <f t="shared" si="3261"/>
        <v>9513.6491341335204</v>
      </c>
      <c r="AJ2627">
        <f t="shared" si="3262"/>
        <v>8765.8207878664798</v>
      </c>
      <c r="AK2627">
        <f t="shared" si="3263"/>
        <v>0.17420952519898192</v>
      </c>
      <c r="AL2627">
        <f t="shared" ref="AL2627:AL2690" si="3322">(R2627-Q2627)/P2627</f>
        <v>0.32371068023290506</v>
      </c>
      <c r="AM2627">
        <f t="shared" ref="AM2627:AM2690" si="3323">AL2627*F2627</f>
        <v>158994.70883523434</v>
      </c>
      <c r="AN2627">
        <f t="shared" si="3276"/>
        <v>-1810652.4528140905</v>
      </c>
      <c r="AO2627">
        <f t="shared" si="3277"/>
        <v>10485820</v>
      </c>
      <c r="AP2627">
        <f t="shared" si="3279"/>
        <v>-0.17267628595704396</v>
      </c>
      <c r="AQ2627">
        <f t="shared" si="3280"/>
        <v>8981.415446610652</v>
      </c>
      <c r="AR2627">
        <f t="shared" si="3281"/>
        <v>8937.4768475424971</v>
      </c>
      <c r="AS2627">
        <f t="shared" si="3282"/>
        <v>9071.1701797301703</v>
      </c>
      <c r="AT2627">
        <f t="shared" si="3283"/>
        <v>9148.187447636361</v>
      </c>
      <c r="AU2627">
        <f t="shared" si="3284"/>
        <v>9093.3644080835638</v>
      </c>
      <c r="AV2627">
        <f t="shared" si="3285"/>
        <v>9165.8808345484267</v>
      </c>
      <c r="AW2627">
        <f t="shared" si="3286"/>
        <v>-72.516426464862889</v>
      </c>
      <c r="AX2627">
        <f t="shared" si="3313"/>
        <v>-33.631652547281739</v>
      </c>
      <c r="AY2627">
        <f t="shared" si="3287"/>
        <v>-38.88477391758115</v>
      </c>
      <c r="AZ2627">
        <f t="shared" ref="AZ2627:AZ2690" si="3324">AVERAGE(C2627:E2627)</f>
        <v>8878.8997393333339</v>
      </c>
      <c r="BA2627">
        <f t="shared" ref="BA2627:BA2690" si="3325">AZ2627*F2627</f>
        <v>4360987032.6701784</v>
      </c>
      <c r="BB2627">
        <f t="shared" si="3248"/>
        <v>0</v>
      </c>
      <c r="BC2627">
        <f t="shared" si="3249"/>
        <v>4360987032.6701784</v>
      </c>
      <c r="BD2627">
        <f t="shared" si="3264"/>
        <v>32754081599.0956</v>
      </c>
      <c r="BE2627">
        <f t="shared" si="3265"/>
        <v>37584902371.574905</v>
      </c>
      <c r="BF2627">
        <f t="shared" si="3266"/>
        <v>0.87146911478655831</v>
      </c>
      <c r="BG2627">
        <f t="shared" si="3267"/>
        <v>46.566043110251897</v>
      </c>
      <c r="BH2627">
        <f t="shared" si="3288"/>
        <v>107543129</v>
      </c>
      <c r="BI2627">
        <f t="shared" si="3289"/>
        <v>-0.79115611225852833</v>
      </c>
      <c r="BJ2627">
        <f t="shared" si="3250"/>
        <v>2659.9609000000783</v>
      </c>
      <c r="BK2627">
        <f t="shared" si="3290"/>
        <v>3.1120943789818777E-3</v>
      </c>
      <c r="BL2627">
        <f t="shared" si="3291"/>
        <v>1.003112094378982</v>
      </c>
      <c r="BM2627">
        <f t="shared" si="3292"/>
        <v>197.07007275341093</v>
      </c>
      <c r="BN2627">
        <f t="shared" si="3293"/>
        <v>8870.2998045000004</v>
      </c>
      <c r="BO2627">
        <f t="shared" si="3252"/>
        <v>9045.695019499999</v>
      </c>
      <c r="BP2627">
        <f t="shared" si="3294"/>
        <v>9281.8117675735302</v>
      </c>
      <c r="BQ2627">
        <f t="shared" si="3295"/>
        <v>-236.1167480735312</v>
      </c>
      <c r="BR2627">
        <f t="shared" si="3296"/>
        <v>-327.20019599999978</v>
      </c>
      <c r="BS2627">
        <f t="shared" si="3297"/>
        <v>-309.5</v>
      </c>
      <c r="BT2627">
        <f t="shared" si="3298"/>
        <v>-306</v>
      </c>
      <c r="BU2627">
        <f t="shared" si="3299"/>
        <v>-274</v>
      </c>
      <c r="BV2627">
        <f t="shared" si="3300"/>
        <v>8937.3033203333325</v>
      </c>
      <c r="BW2627">
        <f t="shared" si="3301"/>
        <v>8971.2666480952375</v>
      </c>
      <c r="BX2627">
        <f t="shared" si="3302"/>
        <v>9068.0590731818174</v>
      </c>
      <c r="BY2627">
        <f t="shared" si="3303"/>
        <v>9119.9849098047616</v>
      </c>
      <c r="BZ2627">
        <f t="shared" si="3304"/>
        <v>9468.2998050000006</v>
      </c>
      <c r="CA2627">
        <f t="shared" si="3305"/>
        <v>8790.5996090000008</v>
      </c>
      <c r="CB2627">
        <f t="shared" si="3306"/>
        <v>9087.4038902566645</v>
      </c>
      <c r="CC2627">
        <f t="shared" si="3307"/>
        <v>9194.3266900055551</v>
      </c>
      <c r="CD2627">
        <f t="shared" si="3308"/>
        <v>9220.8616966389291</v>
      </c>
      <c r="CE2627">
        <f t="shared" si="3309"/>
        <v>9206.7574890200449</v>
      </c>
      <c r="CF2627">
        <f t="shared" si="3310"/>
        <v>8868.5</v>
      </c>
      <c r="CG2627">
        <f t="shared" si="3311"/>
        <v>8999</v>
      </c>
      <c r="CH2627">
        <f t="shared" si="3312"/>
        <v>8835.4501949999994</v>
      </c>
    </row>
    <row r="2628" spans="1:86">
      <c r="A2628" s="1">
        <v>43349</v>
      </c>
      <c r="B2628">
        <v>8967.7001949999994</v>
      </c>
      <c r="C2628">
        <v>8967.7001949999994</v>
      </c>
      <c r="D2628">
        <v>8741</v>
      </c>
      <c r="E2628">
        <v>8759.8496090000008</v>
      </c>
      <c r="F2628">
        <v>687535</v>
      </c>
      <c r="G2628">
        <f t="shared" ref="G2628:G2691" si="3326">(((E2628-D2628)-(C2628-E2628))/(C2628-D2628))*F2628</f>
        <v>-573201.03638064303</v>
      </c>
      <c r="H2628">
        <f t="shared" si="3274"/>
        <v>-3289726.4890116113</v>
      </c>
      <c r="I2628">
        <f t="shared" ref="I2628:I2691" si="3327">AVERAGE(B2628:E2628)</f>
        <v>8859.0624997499999</v>
      </c>
      <c r="J2628">
        <f t="shared" si="3254"/>
        <v>9399.2624512500006</v>
      </c>
      <c r="K2628">
        <f t="shared" si="3255"/>
        <v>8859.0624997499999</v>
      </c>
      <c r="L2628">
        <f t="shared" si="3256"/>
        <v>7</v>
      </c>
      <c r="M2628">
        <f t="shared" si="3257"/>
        <v>1</v>
      </c>
      <c r="N2628">
        <f t="shared" si="3258"/>
        <v>30</v>
      </c>
      <c r="O2628">
        <f t="shared" si="3259"/>
        <v>90</v>
      </c>
      <c r="P2628">
        <f t="shared" si="3314"/>
        <v>226.70019499999944</v>
      </c>
      <c r="Q2628">
        <f t="shared" si="3315"/>
        <v>207.85058599999866</v>
      </c>
      <c r="R2628">
        <f t="shared" si="3316"/>
        <v>18.849609000000783</v>
      </c>
      <c r="S2628">
        <f t="shared" si="3317"/>
        <v>226.70019499999944</v>
      </c>
      <c r="T2628">
        <f t="shared" si="3273"/>
        <v>170.60521177542532</v>
      </c>
      <c r="U2628">
        <f t="shared" si="3318"/>
        <v>-178.70019499999944</v>
      </c>
      <c r="V2628">
        <f t="shared" si="3319"/>
        <v>106.75</v>
      </c>
      <c r="W2628">
        <f t="shared" si="3320"/>
        <v>0</v>
      </c>
      <c r="X2628">
        <f t="shared" si="3321"/>
        <v>106.75</v>
      </c>
      <c r="Y2628">
        <f t="shared" si="3271"/>
        <v>26.130730298098488</v>
      </c>
      <c r="Z2628">
        <f t="shared" si="3272"/>
        <v>54.810470509204585</v>
      </c>
      <c r="AA2628">
        <f t="shared" si="3268"/>
        <v>15.316490056877891</v>
      </c>
      <c r="AB2628">
        <f t="shared" si="3269"/>
        <v>32.127078615484429</v>
      </c>
      <c r="AC2628">
        <f t="shared" si="3270"/>
        <v>35.432807921127882</v>
      </c>
      <c r="AD2628">
        <f t="shared" si="3278"/>
        <v>15.996237849106459</v>
      </c>
      <c r="AE2628">
        <f t="shared" si="3251"/>
        <v>8904.6</v>
      </c>
      <c r="AF2628">
        <f t="shared" si="3253"/>
        <v>8954.7999674999974</v>
      </c>
      <c r="AG2628">
        <f t="shared" si="3275"/>
        <v>9120.6323730499989</v>
      </c>
      <c r="AH2628">
        <f t="shared" si="3260"/>
        <v>9093.3899414000007</v>
      </c>
      <c r="AI2628">
        <f t="shared" si="3261"/>
        <v>9524.843628958457</v>
      </c>
      <c r="AJ2628">
        <f t="shared" si="3262"/>
        <v>8661.9362538415444</v>
      </c>
      <c r="AK2628">
        <f t="shared" si="3263"/>
        <v>0.11346913699189375</v>
      </c>
      <c r="AL2628">
        <f t="shared" si="3322"/>
        <v>-0.8337045188690656</v>
      </c>
      <c r="AM2628">
        <f t="shared" si="3323"/>
        <v>-573201.03638064303</v>
      </c>
      <c r="AN2628">
        <f t="shared" si="3276"/>
        <v>-2722263.395235002</v>
      </c>
      <c r="AO2628">
        <f t="shared" si="3277"/>
        <v>10791362</v>
      </c>
      <c r="AP2628">
        <f t="shared" si="3279"/>
        <v>-0.25226318932077357</v>
      </c>
      <c r="AQ2628">
        <f t="shared" si="3280"/>
        <v>8906.0830618230302</v>
      </c>
      <c r="AR2628">
        <f t="shared" si="3281"/>
        <v>8875.2680015678852</v>
      </c>
      <c r="AS2628">
        <f t="shared" si="3282"/>
        <v>9015.1324769987405</v>
      </c>
      <c r="AT2628">
        <f t="shared" si="3283"/>
        <v>9113.2370421590877</v>
      </c>
      <c r="AU2628">
        <f t="shared" si="3284"/>
        <v>9043.3371882210286</v>
      </c>
      <c r="AV2628">
        <f t="shared" si="3285"/>
        <v>9137.4586487600372</v>
      </c>
      <c r="AW2628">
        <f t="shared" si="3286"/>
        <v>-94.121460539008694</v>
      </c>
      <c r="AX2628">
        <f t="shared" si="3313"/>
        <v>-45.729614145627131</v>
      </c>
      <c r="AY2628">
        <f t="shared" si="3287"/>
        <v>-48.391846393381563</v>
      </c>
      <c r="AZ2628">
        <f t="shared" si="3324"/>
        <v>8822.8499346666667</v>
      </c>
      <c r="BA2628">
        <f t="shared" si="3325"/>
        <v>6066018129.8310471</v>
      </c>
      <c r="BB2628">
        <f t="shared" ref="BB2628:BB2691" si="3328">IF(AZ2628&gt;AZ2627,BA2628,0)</f>
        <v>0</v>
      </c>
      <c r="BC2628">
        <f t="shared" ref="BC2628:BC2691" si="3329">IF(AZ2628&lt;AZ2627,BA2628,0)</f>
        <v>6066018129.8310471</v>
      </c>
      <c r="BD2628">
        <f t="shared" si="3264"/>
        <v>28483854832.928932</v>
      </c>
      <c r="BE2628">
        <f t="shared" si="3265"/>
        <v>43650920501.405952</v>
      </c>
      <c r="BF2628">
        <f t="shared" si="3266"/>
        <v>0.65253732351443761</v>
      </c>
      <c r="BG2628">
        <f t="shared" si="3267"/>
        <v>39.486994588823677</v>
      </c>
      <c r="BH2628">
        <f t="shared" si="3288"/>
        <v>106855594</v>
      </c>
      <c r="BI2628">
        <f t="shared" si="3289"/>
        <v>-1.0300616851686772</v>
      </c>
      <c r="BJ2628">
        <f t="shared" ref="BJ2628:BJ2691" si="3330">((E2628-E2627)-1)*100</f>
        <v>-13725</v>
      </c>
      <c r="BK2628">
        <f t="shared" si="3290"/>
        <v>-1.5315700811416127E-2</v>
      </c>
      <c r="BL2628">
        <f t="shared" si="3291"/>
        <v>0.98468429918858391</v>
      </c>
      <c r="BM2628">
        <f t="shared" si="3292"/>
        <v>227.39605959390127</v>
      </c>
      <c r="BN2628">
        <f t="shared" si="3293"/>
        <v>8854.3500974999988</v>
      </c>
      <c r="BO2628">
        <f t="shared" si="3252"/>
        <v>8961.2999998999985</v>
      </c>
      <c r="BP2628">
        <f t="shared" si="3294"/>
        <v>9265.3088235147079</v>
      </c>
      <c r="BQ2628">
        <f t="shared" si="3295"/>
        <v>-304.0088236147094</v>
      </c>
      <c r="BR2628">
        <f t="shared" si="3296"/>
        <v>-403.95019599999978</v>
      </c>
      <c r="BS2628">
        <f t="shared" si="3297"/>
        <v>-401.09960900000078</v>
      </c>
      <c r="BT2628">
        <f t="shared" si="3298"/>
        <v>-312.20019599999978</v>
      </c>
      <c r="BU2628">
        <f t="shared" si="3299"/>
        <v>-272.29980500000056</v>
      </c>
      <c r="BV2628">
        <f t="shared" si="3300"/>
        <v>8859.3231769333343</v>
      </c>
      <c r="BW2628">
        <f t="shared" si="3301"/>
        <v>8886.6022599523803</v>
      </c>
      <c r="BX2628">
        <f t="shared" si="3302"/>
        <v>8998.9890091818179</v>
      </c>
      <c r="BY2628">
        <f t="shared" si="3303"/>
        <v>9082.521549461906</v>
      </c>
      <c r="BZ2628">
        <f t="shared" si="3304"/>
        <v>9468.2998050000006</v>
      </c>
      <c r="CA2628">
        <f t="shared" si="3305"/>
        <v>8741</v>
      </c>
      <c r="CB2628">
        <f t="shared" si="3306"/>
        <v>8979.349394750001</v>
      </c>
      <c r="CC2628">
        <f t="shared" si="3307"/>
        <v>9065.3032364638875</v>
      </c>
      <c r="CD2628">
        <f t="shared" si="3308"/>
        <v>9206.6929848950022</v>
      </c>
      <c r="CE2628">
        <f t="shared" si="3309"/>
        <v>9160.7184164658102</v>
      </c>
      <c r="CF2628">
        <f t="shared" si="3310"/>
        <v>8896.0996090000008</v>
      </c>
      <c r="CG2628">
        <f t="shared" si="3311"/>
        <v>8950</v>
      </c>
      <c r="CH2628">
        <f t="shared" si="3312"/>
        <v>8790.5996090000008</v>
      </c>
    </row>
    <row r="2629" spans="1:86">
      <c r="A2629" s="1">
        <v>43350</v>
      </c>
      <c r="B2629">
        <v>8775</v>
      </c>
      <c r="C2629">
        <v>8789</v>
      </c>
      <c r="D2629">
        <v>8634.25</v>
      </c>
      <c r="E2629">
        <v>8719.2001949999994</v>
      </c>
      <c r="F2629">
        <v>636918</v>
      </c>
      <c r="G2629">
        <f t="shared" si="3326"/>
        <v>62355.774462160167</v>
      </c>
      <c r="H2629">
        <f t="shared" si="3274"/>
        <v>-3227370.7145494511</v>
      </c>
      <c r="I2629">
        <f t="shared" si="3327"/>
        <v>8729.3625487499994</v>
      </c>
      <c r="J2629">
        <f t="shared" si="3254"/>
        <v>9399.2624512500006</v>
      </c>
      <c r="K2629">
        <f t="shared" si="3255"/>
        <v>8729.3625487499994</v>
      </c>
      <c r="L2629">
        <f t="shared" si="3256"/>
        <v>8</v>
      </c>
      <c r="M2629">
        <f t="shared" si="3257"/>
        <v>1</v>
      </c>
      <c r="N2629">
        <f t="shared" si="3258"/>
        <v>20</v>
      </c>
      <c r="O2629">
        <f t="shared" si="3259"/>
        <v>90</v>
      </c>
      <c r="P2629">
        <f t="shared" si="3314"/>
        <v>154.75</v>
      </c>
      <c r="Q2629">
        <f t="shared" si="3315"/>
        <v>69.799805000000561</v>
      </c>
      <c r="R2629">
        <f t="shared" si="3316"/>
        <v>84.950194999999439</v>
      </c>
      <c r="S2629">
        <f t="shared" si="3317"/>
        <v>154.75</v>
      </c>
      <c r="T2629">
        <f t="shared" si="3273"/>
        <v>169.4726966486092</v>
      </c>
      <c r="U2629">
        <f t="shared" si="3318"/>
        <v>-39</v>
      </c>
      <c r="V2629">
        <f t="shared" si="3319"/>
        <v>9.25</v>
      </c>
      <c r="W2629">
        <f t="shared" si="3320"/>
        <v>0</v>
      </c>
      <c r="X2629">
        <f t="shared" si="3321"/>
        <v>9.25</v>
      </c>
      <c r="Y2629">
        <f t="shared" si="3271"/>
        <v>24.264249562520025</v>
      </c>
      <c r="Z2629">
        <f t="shared" si="3272"/>
        <v>51.556151187118544</v>
      </c>
      <c r="AA2629">
        <f t="shared" si="3268"/>
        <v>14.317497769466897</v>
      </c>
      <c r="AB2629">
        <f t="shared" si="3269"/>
        <v>30.4215087189041</v>
      </c>
      <c r="AC2629">
        <f t="shared" si="3270"/>
        <v>35.995459473654421</v>
      </c>
      <c r="AD2629">
        <f t="shared" si="3278"/>
        <v>18.12479453717442</v>
      </c>
      <c r="AE2629">
        <f t="shared" si="3251"/>
        <v>8829.1599607999997</v>
      </c>
      <c r="AF2629">
        <f t="shared" si="3253"/>
        <v>8873.700032499999</v>
      </c>
      <c r="AG2629">
        <f t="shared" si="3275"/>
        <v>9096.2223632500009</v>
      </c>
      <c r="AH2629">
        <f t="shared" si="3260"/>
        <v>9048.9299804000002</v>
      </c>
      <c r="AI2629">
        <f t="shared" si="3261"/>
        <v>9530.8736482148979</v>
      </c>
      <c r="AJ2629">
        <f t="shared" si="3262"/>
        <v>8566.9863125851025</v>
      </c>
      <c r="AK2629">
        <f t="shared" si="3263"/>
        <v>0.15791667427131589</v>
      </c>
      <c r="AL2629">
        <f t="shared" si="3322"/>
        <v>9.7902358642965287E-2</v>
      </c>
      <c r="AM2629">
        <f t="shared" si="3323"/>
        <v>62355.774462160167</v>
      </c>
      <c r="AN2629">
        <f t="shared" si="3276"/>
        <v>-2138332.2683371888</v>
      </c>
      <c r="AO2629">
        <f t="shared" si="3277"/>
        <v>10789782</v>
      </c>
      <c r="AP2629">
        <f t="shared" si="3279"/>
        <v>-0.1981812300134691</v>
      </c>
      <c r="AQ2629">
        <f t="shared" si="3280"/>
        <v>8842.5428871032</v>
      </c>
      <c r="AR2629">
        <f t="shared" si="3281"/>
        <v>8808.0457325560383</v>
      </c>
      <c r="AS2629">
        <f t="shared" si="3282"/>
        <v>8961.8646662389674</v>
      </c>
      <c r="AT2629">
        <f t="shared" si="3283"/>
        <v>9077.7737259147689</v>
      </c>
      <c r="AU2629">
        <f t="shared" si="3284"/>
        <v>8994.7166392378749</v>
      </c>
      <c r="AV2629">
        <f t="shared" si="3285"/>
        <v>9108.1805569968346</v>
      </c>
      <c r="AW2629">
        <f t="shared" si="3286"/>
        <v>-113.46391775895972</v>
      </c>
      <c r="AX2629">
        <f t="shared" si="3313"/>
        <v>-59.276474868293654</v>
      </c>
      <c r="AY2629">
        <f t="shared" si="3287"/>
        <v>-54.18744289066607</v>
      </c>
      <c r="AZ2629">
        <f t="shared" si="3324"/>
        <v>8714.1500649999998</v>
      </c>
      <c r="BA2629">
        <f t="shared" si="3325"/>
        <v>5550199031.0996695</v>
      </c>
      <c r="BB2629">
        <f t="shared" si="3328"/>
        <v>0</v>
      </c>
      <c r="BC2629">
        <f t="shared" si="3329"/>
        <v>5550199031.0996695</v>
      </c>
      <c r="BD2629">
        <f t="shared" si="3264"/>
        <v>24095503526.234718</v>
      </c>
      <c r="BE2629">
        <f t="shared" si="3265"/>
        <v>49201119532.505623</v>
      </c>
      <c r="BF2629">
        <f t="shared" si="3266"/>
        <v>0.48973486284830536</v>
      </c>
      <c r="BG2629">
        <f t="shared" si="3267"/>
        <v>32.873961337788288</v>
      </c>
      <c r="BH2629">
        <f t="shared" si="3288"/>
        <v>106218676</v>
      </c>
      <c r="BI2629">
        <f t="shared" si="3289"/>
        <v>-1.2457363690687666</v>
      </c>
      <c r="BJ2629">
        <f t="shared" si="3330"/>
        <v>-4164.9414000001343</v>
      </c>
      <c r="BK2629">
        <f t="shared" si="3290"/>
        <v>-4.6404237303614808E-3</v>
      </c>
      <c r="BL2629">
        <f t="shared" si="3291"/>
        <v>0.99535957626963856</v>
      </c>
      <c r="BM2629">
        <f t="shared" si="3292"/>
        <v>254.00661569843317</v>
      </c>
      <c r="BN2629">
        <f t="shared" si="3293"/>
        <v>8711.625</v>
      </c>
      <c r="BO2629">
        <f t="shared" si="3252"/>
        <v>8870.0950193999997</v>
      </c>
      <c r="BP2629">
        <f t="shared" si="3294"/>
        <v>9245.2977941029421</v>
      </c>
      <c r="BQ2629">
        <f t="shared" si="3295"/>
        <v>-375.20277470294241</v>
      </c>
      <c r="BR2629">
        <f t="shared" si="3296"/>
        <v>-526.04980500000056</v>
      </c>
      <c r="BS2629">
        <f t="shared" si="3297"/>
        <v>-565.75</v>
      </c>
      <c r="BT2629">
        <f t="shared" si="3298"/>
        <v>-485</v>
      </c>
      <c r="BU2629">
        <f t="shared" si="3299"/>
        <v>-434</v>
      </c>
      <c r="BV2629">
        <f t="shared" si="3300"/>
        <v>8797.5232419333315</v>
      </c>
      <c r="BW2629">
        <f t="shared" si="3301"/>
        <v>8819.2880392380957</v>
      </c>
      <c r="BX2629">
        <f t="shared" si="3302"/>
        <v>8930.9545098363651</v>
      </c>
      <c r="BY2629">
        <f t="shared" si="3303"/>
        <v>9044.2899134571435</v>
      </c>
      <c r="BZ2629">
        <f t="shared" si="3304"/>
        <v>9468.2998050000006</v>
      </c>
      <c r="CA2629">
        <f t="shared" si="3305"/>
        <v>8634.25</v>
      </c>
      <c r="CB2629">
        <f t="shared" si="3306"/>
        <v>8872.4404232433335</v>
      </c>
      <c r="CC2629">
        <f t="shared" si="3307"/>
        <v>8961.7411677083346</v>
      </c>
      <c r="CD2629">
        <f t="shared" si="3308"/>
        <v>9213.6975528110306</v>
      </c>
      <c r="CE2629">
        <f t="shared" si="3309"/>
        <v>9147.0501244871521</v>
      </c>
      <c r="CF2629">
        <f t="shared" si="3310"/>
        <v>8759.8496090000008</v>
      </c>
      <c r="CG2629">
        <f t="shared" si="3311"/>
        <v>8967.7001949999994</v>
      </c>
      <c r="CH2629">
        <f t="shared" si="3312"/>
        <v>8741</v>
      </c>
    </row>
    <row r="2630" spans="1:86">
      <c r="A2630" s="1">
        <v>43353</v>
      </c>
      <c r="B2630">
        <v>8700</v>
      </c>
      <c r="C2630">
        <v>8750</v>
      </c>
      <c r="D2630">
        <v>8625</v>
      </c>
      <c r="E2630">
        <v>8639.4003909999992</v>
      </c>
      <c r="F2630">
        <v>577299</v>
      </c>
      <c r="G2630">
        <f t="shared" si="3326"/>
        <v>-444285.69881746324</v>
      </c>
      <c r="H2630">
        <f t="shared" si="3274"/>
        <v>-3671656.4133669143</v>
      </c>
      <c r="I2630">
        <f t="shared" si="3327"/>
        <v>8678.6000977500007</v>
      </c>
      <c r="J2630">
        <f t="shared" si="3254"/>
        <v>9399.2624512500006</v>
      </c>
      <c r="K2630">
        <f t="shared" si="3255"/>
        <v>8678.6000977500007</v>
      </c>
      <c r="L2630">
        <f t="shared" si="3256"/>
        <v>9</v>
      </c>
      <c r="M2630">
        <f t="shared" si="3257"/>
        <v>1</v>
      </c>
      <c r="N2630">
        <f t="shared" si="3258"/>
        <v>10</v>
      </c>
      <c r="O2630">
        <f t="shared" si="3259"/>
        <v>90</v>
      </c>
      <c r="P2630">
        <f t="shared" si="3314"/>
        <v>125</v>
      </c>
      <c r="Q2630">
        <f t="shared" si="3315"/>
        <v>110.59960900000078</v>
      </c>
      <c r="R2630">
        <f t="shared" si="3316"/>
        <v>14.400390999999217</v>
      </c>
      <c r="S2630">
        <f t="shared" si="3317"/>
        <v>125</v>
      </c>
      <c r="T2630">
        <f t="shared" si="3273"/>
        <v>166.29607545942284</v>
      </c>
      <c r="U2630">
        <f t="shared" si="3318"/>
        <v>-50.099609000000783</v>
      </c>
      <c r="V2630">
        <f t="shared" si="3319"/>
        <v>145.40039099999922</v>
      </c>
      <c r="W2630">
        <f t="shared" si="3320"/>
        <v>0</v>
      </c>
      <c r="X2630">
        <f t="shared" si="3321"/>
        <v>145.40039099999922</v>
      </c>
      <c r="Y2630">
        <f t="shared" si="3271"/>
        <v>22.531088879482883</v>
      </c>
      <c r="Z2630">
        <f t="shared" si="3272"/>
        <v>58.259311173752884</v>
      </c>
      <c r="AA2630">
        <f t="shared" si="3268"/>
        <v>13.548779679398143</v>
      </c>
      <c r="AB2630">
        <f t="shared" si="3269"/>
        <v>35.033485313950465</v>
      </c>
      <c r="AC2630">
        <f t="shared" si="3270"/>
        <v>44.22335112925218</v>
      </c>
      <c r="AD2630">
        <f t="shared" si="3278"/>
        <v>20.763274747216588</v>
      </c>
      <c r="AE2630">
        <f t="shared" si="3251"/>
        <v>8776.6099607999986</v>
      </c>
      <c r="AF2630">
        <f t="shared" si="3253"/>
        <v>8797.5333658333329</v>
      </c>
      <c r="AG2630">
        <f t="shared" si="3275"/>
        <v>9070.8898925499998</v>
      </c>
      <c r="AH2630">
        <f t="shared" si="3260"/>
        <v>8988.3450195000005</v>
      </c>
      <c r="AI2630">
        <f t="shared" si="3261"/>
        <v>9507.2445500423673</v>
      </c>
      <c r="AJ2630">
        <f t="shared" si="3262"/>
        <v>8469.4454889576336</v>
      </c>
      <c r="AK2630">
        <f t="shared" si="3263"/>
        <v>0.16376474831719778</v>
      </c>
      <c r="AL2630">
        <f t="shared" si="3322"/>
        <v>-0.76959374400001257</v>
      </c>
      <c r="AM2630">
        <f t="shared" si="3323"/>
        <v>-444285.69881746324</v>
      </c>
      <c r="AN2630">
        <f t="shared" si="3276"/>
        <v>-2557494.0712109688</v>
      </c>
      <c r="AO2630">
        <f t="shared" si="3277"/>
        <v>10715353</v>
      </c>
      <c r="AP2630">
        <f t="shared" si="3279"/>
        <v>-0.23867567136714662</v>
      </c>
      <c r="AQ2630">
        <f t="shared" si="3280"/>
        <v>8773.4744384281112</v>
      </c>
      <c r="AR2630">
        <f t="shared" si="3281"/>
        <v>8725.1118932025674</v>
      </c>
      <c r="AS2630">
        <f t="shared" si="3282"/>
        <v>8903.8210966959523</v>
      </c>
      <c r="AT2630">
        <f t="shared" si="3283"/>
        <v>9038.3201257724395</v>
      </c>
      <c r="AU2630">
        <f t="shared" si="3284"/>
        <v>8941.4192020021928</v>
      </c>
      <c r="AV2630">
        <f t="shared" si="3285"/>
        <v>9075.3659453770561</v>
      </c>
      <c r="AW2630">
        <f t="shared" si="3286"/>
        <v>-133.94674337486322</v>
      </c>
      <c r="AX2630">
        <f t="shared" si="3313"/>
        <v>-74.210528569607561</v>
      </c>
      <c r="AY2630">
        <f t="shared" si="3287"/>
        <v>-59.736214805255656</v>
      </c>
      <c r="AZ2630">
        <f t="shared" si="3324"/>
        <v>8671.4667969999991</v>
      </c>
      <c r="BA2630">
        <f t="shared" si="3325"/>
        <v>5006029110.4413023</v>
      </c>
      <c r="BB2630">
        <f t="shared" si="3328"/>
        <v>0</v>
      </c>
      <c r="BC2630">
        <f t="shared" si="3329"/>
        <v>5006029110.4413023</v>
      </c>
      <c r="BD2630">
        <f t="shared" si="3264"/>
        <v>24095503526.234718</v>
      </c>
      <c r="BE2630">
        <f t="shared" si="3265"/>
        <v>50110253858.86351</v>
      </c>
      <c r="BF2630">
        <f t="shared" si="3266"/>
        <v>0.48084975969389748</v>
      </c>
      <c r="BG2630">
        <f t="shared" si="3267"/>
        <v>32.471204897469988</v>
      </c>
      <c r="BH2630">
        <f t="shared" si="3288"/>
        <v>105641377</v>
      </c>
      <c r="BI2630">
        <f t="shared" si="3289"/>
        <v>-1.4759376556390542</v>
      </c>
      <c r="BJ2630">
        <f t="shared" si="3330"/>
        <v>-8079.9804000000222</v>
      </c>
      <c r="BK2630">
        <f t="shared" si="3290"/>
        <v>-9.1521931158044974E-3</v>
      </c>
      <c r="BL2630">
        <f t="shared" si="3291"/>
        <v>0.99084780688419549</v>
      </c>
      <c r="BM2630">
        <f t="shared" si="3292"/>
        <v>273.48406555100735</v>
      </c>
      <c r="BN2630">
        <f t="shared" si="3293"/>
        <v>8687.5</v>
      </c>
      <c r="BO2630">
        <f t="shared" si="3252"/>
        <v>8808.1999999</v>
      </c>
      <c r="BP2630">
        <f t="shared" si="3294"/>
        <v>9224.3566176323548</v>
      </c>
      <c r="BQ2630">
        <f t="shared" si="3295"/>
        <v>-416.15661773235479</v>
      </c>
      <c r="BR2630">
        <f t="shared" si="3296"/>
        <v>-788.54980400000022</v>
      </c>
      <c r="BS2630">
        <f t="shared" si="3297"/>
        <v>-590</v>
      </c>
      <c r="BT2630">
        <f t="shared" si="3298"/>
        <v>-696.5</v>
      </c>
      <c r="BU2630">
        <f t="shared" si="3299"/>
        <v>-577.54980500000056</v>
      </c>
      <c r="BV2630">
        <f t="shared" si="3300"/>
        <v>8734.2700520000017</v>
      </c>
      <c r="BW2630">
        <f t="shared" si="3301"/>
        <v>8752.3452845238098</v>
      </c>
      <c r="BX2630">
        <f t="shared" si="3302"/>
        <v>8856.4945844909089</v>
      </c>
      <c r="BY2630">
        <f t="shared" si="3303"/>
        <v>9000.7830589571422</v>
      </c>
      <c r="BZ2630">
        <f t="shared" si="3304"/>
        <v>9468.2998050000006</v>
      </c>
      <c r="CA2630">
        <f t="shared" si="3305"/>
        <v>8625</v>
      </c>
      <c r="CB2630">
        <f t="shared" si="3306"/>
        <v>8835.961038243333</v>
      </c>
      <c r="CC2630">
        <f t="shared" si="3307"/>
        <v>8859.9559136750013</v>
      </c>
      <c r="CD2630">
        <f t="shared" si="3308"/>
        <v>9196.9737856499596</v>
      </c>
      <c r="CE2630">
        <f t="shared" si="3309"/>
        <v>9142.6745839803443</v>
      </c>
      <c r="CF2630">
        <f t="shared" si="3310"/>
        <v>8719.2001949999994</v>
      </c>
      <c r="CG2630">
        <f t="shared" si="3311"/>
        <v>8789</v>
      </c>
      <c r="CH2630">
        <f t="shared" si="3312"/>
        <v>8634.25</v>
      </c>
    </row>
    <row r="2631" spans="1:86">
      <c r="A2631" s="1">
        <v>43354</v>
      </c>
      <c r="B2631">
        <v>8668</v>
      </c>
      <c r="C2631">
        <v>8699.9003909999992</v>
      </c>
      <c r="D2631">
        <v>8479.5996090000008</v>
      </c>
      <c r="E2631">
        <v>8517.0498050000006</v>
      </c>
      <c r="F2631">
        <v>552622</v>
      </c>
      <c r="G2631">
        <f t="shared" si="3326"/>
        <v>-364735.22060661571</v>
      </c>
      <c r="H2631">
        <f t="shared" si="3274"/>
        <v>-4036391.63397353</v>
      </c>
      <c r="I2631">
        <f t="shared" si="3327"/>
        <v>8591.1374512500006</v>
      </c>
      <c r="J2631">
        <f t="shared" si="3254"/>
        <v>9399.2624512500006</v>
      </c>
      <c r="K2631">
        <f t="shared" si="3255"/>
        <v>8591.1374512500006</v>
      </c>
      <c r="L2631">
        <f t="shared" si="3256"/>
        <v>10</v>
      </c>
      <c r="M2631">
        <f t="shared" si="3257"/>
        <v>1</v>
      </c>
      <c r="N2631">
        <f t="shared" si="3258"/>
        <v>0</v>
      </c>
      <c r="O2631">
        <f t="shared" si="3259"/>
        <v>90</v>
      </c>
      <c r="P2631">
        <f t="shared" si="3314"/>
        <v>220.30078199999843</v>
      </c>
      <c r="Q2631">
        <f t="shared" si="3315"/>
        <v>182.85058599999866</v>
      </c>
      <c r="R2631">
        <f t="shared" si="3316"/>
        <v>37.450195999999778</v>
      </c>
      <c r="S2631">
        <f t="shared" si="3317"/>
        <v>220.30078199999843</v>
      </c>
      <c r="T2631">
        <f t="shared" si="3273"/>
        <v>170.15355449803539</v>
      </c>
      <c r="U2631">
        <f t="shared" si="3318"/>
        <v>-160.90039099999922</v>
      </c>
      <c r="V2631">
        <f t="shared" si="3319"/>
        <v>78.599609000000783</v>
      </c>
      <c r="W2631">
        <f t="shared" si="3320"/>
        <v>0</v>
      </c>
      <c r="X2631">
        <f t="shared" si="3321"/>
        <v>78.599609000000783</v>
      </c>
      <c r="Y2631">
        <f t="shared" si="3271"/>
        <v>20.92172538809125</v>
      </c>
      <c r="Z2631">
        <f t="shared" si="3272"/>
        <v>59.71218958991345</v>
      </c>
      <c r="AA2631">
        <f t="shared" si="3268"/>
        <v>12.295790969405116</v>
      </c>
      <c r="AB2631">
        <f t="shared" si="3269"/>
        <v>35.093119133519416</v>
      </c>
      <c r="AC2631">
        <f t="shared" si="3270"/>
        <v>48.106884320826353</v>
      </c>
      <c r="AD2631">
        <f t="shared" si="3278"/>
        <v>23.803571476340007</v>
      </c>
      <c r="AE2631">
        <f t="shared" ref="AE2631:AE2694" si="3331">AVERAGE(E2627:E2631)</f>
        <v>8706.3199217999991</v>
      </c>
      <c r="AF2631">
        <f t="shared" si="3253"/>
        <v>8733.3499348333335</v>
      </c>
      <c r="AG2631">
        <f t="shared" si="3275"/>
        <v>9039.3298828000006</v>
      </c>
      <c r="AH2631">
        <f t="shared" si="3260"/>
        <v>8897.2549804999999</v>
      </c>
      <c r="AI2631">
        <f t="shared" si="3261"/>
        <v>9394.8629884045313</v>
      </c>
      <c r="AJ2631">
        <f t="shared" si="3262"/>
        <v>8399.6469725954685</v>
      </c>
      <c r="AK2631">
        <f t="shared" si="3263"/>
        <v>0.1179671855552779</v>
      </c>
      <c r="AL2631">
        <f t="shared" si="3322"/>
        <v>-0.66000850600702776</v>
      </c>
      <c r="AM2631">
        <f t="shared" si="3323"/>
        <v>-364735.22060661571</v>
      </c>
      <c r="AN2631">
        <f t="shared" si="3276"/>
        <v>-2846850.2489604419</v>
      </c>
      <c r="AO2631">
        <f t="shared" si="3277"/>
        <v>10840148</v>
      </c>
      <c r="AP2631">
        <f t="shared" si="3279"/>
        <v>-0.26262097611217505</v>
      </c>
      <c r="AQ2631">
        <f t="shared" si="3280"/>
        <v>8686.2900630625536</v>
      </c>
      <c r="AR2631">
        <f t="shared" si="3281"/>
        <v>8659.230809214836</v>
      </c>
      <c r="AS2631">
        <f t="shared" si="3282"/>
        <v>8834.2022641906806</v>
      </c>
      <c r="AT2631">
        <f t="shared" si="3283"/>
        <v>8991.40579690292</v>
      </c>
      <c r="AU2631">
        <f t="shared" si="3284"/>
        <v>8877.763792451864</v>
      </c>
      <c r="AV2631">
        <f t="shared" si="3285"/>
        <v>9036.2838155506615</v>
      </c>
      <c r="AW2631">
        <f t="shared" si="3286"/>
        <v>-158.52002309879754</v>
      </c>
      <c r="AX2631">
        <f t="shared" si="3313"/>
        <v>-91.072427475445551</v>
      </c>
      <c r="AY2631">
        <f t="shared" si="3287"/>
        <v>-67.447595623351987</v>
      </c>
      <c r="AZ2631">
        <f t="shared" si="3324"/>
        <v>8565.5166016666681</v>
      </c>
      <c r="BA2631">
        <f t="shared" si="3325"/>
        <v>4733492915.4462376</v>
      </c>
      <c r="BB2631">
        <f t="shared" si="3328"/>
        <v>0</v>
      </c>
      <c r="BC2631">
        <f t="shared" si="3329"/>
        <v>4733492915.4462376</v>
      </c>
      <c r="BD2631">
        <f t="shared" si="3264"/>
        <v>24095503526.234718</v>
      </c>
      <c r="BE2631">
        <f t="shared" si="3265"/>
        <v>51379048079.829247</v>
      </c>
      <c r="BF2631">
        <f t="shared" si="3266"/>
        <v>0.46897528130137356</v>
      </c>
      <c r="BG2631">
        <f t="shared" si="3267"/>
        <v>31.925335114278155</v>
      </c>
      <c r="BH2631">
        <f t="shared" si="3288"/>
        <v>105088755</v>
      </c>
      <c r="BI2631">
        <f t="shared" si="3289"/>
        <v>-1.7542612243541786</v>
      </c>
      <c r="BJ2631">
        <f t="shared" si="3330"/>
        <v>-12335.058599999866</v>
      </c>
      <c r="BK2631">
        <f t="shared" si="3290"/>
        <v>-1.4161930280191208E-2</v>
      </c>
      <c r="BL2631">
        <f t="shared" si="3291"/>
        <v>0.98583806971980881</v>
      </c>
      <c r="BM2631">
        <f t="shared" si="3292"/>
        <v>262.26244781956484</v>
      </c>
      <c r="BN2631">
        <f t="shared" si="3293"/>
        <v>8589.75</v>
      </c>
      <c r="BO2631">
        <f t="shared" ref="BO2631:BO2694" si="3332">AVERAGE(BN2627:BN2631)</f>
        <v>8742.7049803999998</v>
      </c>
      <c r="BP2631">
        <f t="shared" si="3294"/>
        <v>9195.7904411617637</v>
      </c>
      <c r="BQ2631">
        <f t="shared" si="3295"/>
        <v>-453.0854607617639</v>
      </c>
      <c r="BR2631">
        <f t="shared" si="3296"/>
        <v>-851.04980400000022</v>
      </c>
      <c r="BS2631">
        <f t="shared" si="3297"/>
        <v>-860.05078199999843</v>
      </c>
      <c r="BT2631">
        <f t="shared" si="3298"/>
        <v>-768.39941400000134</v>
      </c>
      <c r="BU2631">
        <f t="shared" si="3299"/>
        <v>-753</v>
      </c>
      <c r="BV2631">
        <f t="shared" si="3300"/>
        <v>8647.7500000666678</v>
      </c>
      <c r="BW2631">
        <f t="shared" si="3301"/>
        <v>8672.2071242857128</v>
      </c>
      <c r="BX2631">
        <f t="shared" si="3302"/>
        <v>8770.8045454909079</v>
      </c>
      <c r="BY2631">
        <f t="shared" si="3303"/>
        <v>8948.0363839523798</v>
      </c>
      <c r="BZ2631">
        <f t="shared" si="3304"/>
        <v>9468.2998050000006</v>
      </c>
      <c r="CA2631">
        <f t="shared" si="3305"/>
        <v>8479.5996090000008</v>
      </c>
      <c r="CB2631">
        <f t="shared" si="3306"/>
        <v>8795.1496123599991</v>
      </c>
      <c r="CC2631">
        <f t="shared" si="3307"/>
        <v>8818.8591876749997</v>
      </c>
      <c r="CD2631">
        <f t="shared" si="3308"/>
        <v>9099.3570345086882</v>
      </c>
      <c r="CE2631">
        <f t="shared" si="3309"/>
        <v>9134.5625298581399</v>
      </c>
      <c r="CF2631">
        <f t="shared" si="3310"/>
        <v>8639.4003909999992</v>
      </c>
      <c r="CG2631">
        <f t="shared" si="3311"/>
        <v>8750</v>
      </c>
      <c r="CH2631">
        <f t="shared" si="3312"/>
        <v>8625</v>
      </c>
    </row>
    <row r="2632" spans="1:86">
      <c r="A2632" s="1">
        <v>43355</v>
      </c>
      <c r="B2632">
        <v>8539</v>
      </c>
      <c r="C2632">
        <v>8539</v>
      </c>
      <c r="D2632">
        <v>8401</v>
      </c>
      <c r="E2632">
        <v>8493.9501949999994</v>
      </c>
      <c r="F2632">
        <v>634678</v>
      </c>
      <c r="G2632">
        <f t="shared" si="3326"/>
        <v>220299.44727840062</v>
      </c>
      <c r="H2632">
        <f t="shared" si="3274"/>
        <v>-3816092.1866951296</v>
      </c>
      <c r="I2632">
        <f t="shared" si="3327"/>
        <v>8493.2375487499994</v>
      </c>
      <c r="J2632">
        <f t="shared" si="3254"/>
        <v>9282.1125489999995</v>
      </c>
      <c r="K2632">
        <f t="shared" si="3255"/>
        <v>8493.2375487499994</v>
      </c>
      <c r="L2632">
        <f t="shared" si="3256"/>
        <v>10</v>
      </c>
      <c r="M2632">
        <f t="shared" si="3257"/>
        <v>1</v>
      </c>
      <c r="N2632">
        <f t="shared" si="3258"/>
        <v>0</v>
      </c>
      <c r="O2632">
        <f t="shared" si="3259"/>
        <v>90</v>
      </c>
      <c r="P2632">
        <f t="shared" si="3314"/>
        <v>138</v>
      </c>
      <c r="Q2632">
        <f t="shared" si="3315"/>
        <v>45.049805000000561</v>
      </c>
      <c r="R2632">
        <f t="shared" si="3316"/>
        <v>92.950194999999439</v>
      </c>
      <c r="S2632">
        <f t="shared" si="3317"/>
        <v>138</v>
      </c>
      <c r="T2632">
        <f t="shared" si="3273"/>
        <v>167.85687203389003</v>
      </c>
      <c r="U2632">
        <f t="shared" si="3318"/>
        <v>161</v>
      </c>
      <c r="V2632">
        <f t="shared" si="3319"/>
        <v>-179.34960900000078</v>
      </c>
      <c r="W2632">
        <f t="shared" si="3320"/>
        <v>161</v>
      </c>
      <c r="X2632">
        <f t="shared" si="3321"/>
        <v>0</v>
      </c>
      <c r="Y2632">
        <f t="shared" si="3271"/>
        <v>30.927316431799021</v>
      </c>
      <c r="Z2632">
        <f t="shared" si="3272"/>
        <v>55.447033190633917</v>
      </c>
      <c r="AA2632">
        <f t="shared" si="3268"/>
        <v>18.424813984115495</v>
      </c>
      <c r="AB2632">
        <f t="shared" si="3269"/>
        <v>33.03232838715072</v>
      </c>
      <c r="AC2632">
        <f t="shared" si="3270"/>
        <v>28.387729535466967</v>
      </c>
      <c r="AD2632">
        <f t="shared" si="3278"/>
        <v>25.274497755159093</v>
      </c>
      <c r="AE2632">
        <f t="shared" si="3331"/>
        <v>8625.8900389999999</v>
      </c>
      <c r="AF2632">
        <f t="shared" ref="AF2632:AF2695" si="3333">AVERAGE(E2627:E2632)</f>
        <v>8670.9249673333325</v>
      </c>
      <c r="AG2632">
        <f t="shared" si="3275"/>
        <v>9009.9849121000007</v>
      </c>
      <c r="AH2632">
        <f t="shared" si="3260"/>
        <v>8809.8400390999996</v>
      </c>
      <c r="AI2632">
        <f t="shared" si="3261"/>
        <v>9249.6494022778552</v>
      </c>
      <c r="AJ2632">
        <f t="shared" si="3262"/>
        <v>8370.0306759221439</v>
      </c>
      <c r="AK2632">
        <f t="shared" si="3263"/>
        <v>0.14087867318520841</v>
      </c>
      <c r="AL2632">
        <f t="shared" si="3322"/>
        <v>0.3471042753623107</v>
      </c>
      <c r="AM2632">
        <f t="shared" si="3323"/>
        <v>220299.44727840062</v>
      </c>
      <c r="AN2632">
        <f t="shared" si="3276"/>
        <v>-2555014.4032909889</v>
      </c>
      <c r="AO2632">
        <f t="shared" si="3277"/>
        <v>11126625</v>
      </c>
      <c r="AP2632">
        <f t="shared" si="3279"/>
        <v>-0.2296306744669645</v>
      </c>
      <c r="AQ2632">
        <f t="shared" si="3280"/>
        <v>8620.8945079212845</v>
      </c>
      <c r="AR2632">
        <f t="shared" si="3281"/>
        <v>8649.9595841636074</v>
      </c>
      <c r="AS2632">
        <f t="shared" si="3282"/>
        <v>8772.9568917363576</v>
      </c>
      <c r="AT2632">
        <f t="shared" si="3283"/>
        <v>8946.6347927316565</v>
      </c>
      <c r="AU2632">
        <f t="shared" si="3284"/>
        <v>8820.1917528340837</v>
      </c>
      <c r="AV2632">
        <f t="shared" si="3285"/>
        <v>8998.3204621121149</v>
      </c>
      <c r="AW2632">
        <f t="shared" si="3286"/>
        <v>-178.12870927803124</v>
      </c>
      <c r="AX2632">
        <f t="shared" si="3313"/>
        <v>-108.48368383596269</v>
      </c>
      <c r="AY2632">
        <f t="shared" si="3287"/>
        <v>-69.645025442068544</v>
      </c>
      <c r="AZ2632">
        <f t="shared" si="3324"/>
        <v>8477.9833983333319</v>
      </c>
      <c r="BA2632">
        <f t="shared" si="3325"/>
        <v>5380789547.2874022</v>
      </c>
      <c r="BB2632">
        <f t="shared" si="3328"/>
        <v>0</v>
      </c>
      <c r="BC2632">
        <f t="shared" si="3329"/>
        <v>5380789547.2874022</v>
      </c>
      <c r="BD2632">
        <f t="shared" si="3264"/>
        <v>17184979380.734428</v>
      </c>
      <c r="BE2632">
        <f t="shared" si="3265"/>
        <v>56759837627.116646</v>
      </c>
      <c r="BF2632">
        <f t="shared" si="3266"/>
        <v>0.30276653526796588</v>
      </c>
      <c r="BG2632">
        <f t="shared" si="3267"/>
        <v>23.240275757136317</v>
      </c>
      <c r="BH2632">
        <f t="shared" si="3288"/>
        <v>104454077</v>
      </c>
      <c r="BI2632">
        <f t="shared" si="3289"/>
        <v>-1.9795773003201118</v>
      </c>
      <c r="BJ2632">
        <f t="shared" si="3330"/>
        <v>-2409.9610000001121</v>
      </c>
      <c r="BK2632">
        <f t="shared" si="3290"/>
        <v>-2.7121609628771122E-3</v>
      </c>
      <c r="BL2632">
        <f t="shared" si="3291"/>
        <v>0.99728783903712293</v>
      </c>
      <c r="BM2632">
        <f t="shared" si="3292"/>
        <v>231.79988731835792</v>
      </c>
      <c r="BN2632">
        <f t="shared" si="3293"/>
        <v>8470</v>
      </c>
      <c r="BO2632">
        <f t="shared" si="3332"/>
        <v>8662.6450194999998</v>
      </c>
      <c r="BP2632">
        <f t="shared" si="3294"/>
        <v>9155.8786764558827</v>
      </c>
      <c r="BQ2632">
        <f t="shared" si="3295"/>
        <v>-493.23365695588291</v>
      </c>
      <c r="BR2632">
        <f t="shared" si="3296"/>
        <v>-711.84961000000112</v>
      </c>
      <c r="BS2632">
        <f t="shared" si="3297"/>
        <v>-781.65039099999922</v>
      </c>
      <c r="BT2632">
        <f t="shared" si="3298"/>
        <v>-831</v>
      </c>
      <c r="BU2632">
        <f t="shared" si="3299"/>
        <v>-831</v>
      </c>
      <c r="BV2632">
        <f t="shared" si="3300"/>
        <v>8576.9600911333328</v>
      </c>
      <c r="BW2632">
        <f t="shared" si="3301"/>
        <v>8603.807198619048</v>
      </c>
      <c r="BX2632">
        <f t="shared" si="3302"/>
        <v>8697.476402672728</v>
      </c>
      <c r="BY2632">
        <f t="shared" si="3303"/>
        <v>8896.0954613047616</v>
      </c>
      <c r="BZ2632">
        <f t="shared" si="3304"/>
        <v>9370</v>
      </c>
      <c r="CA2632">
        <f t="shared" si="3305"/>
        <v>8401</v>
      </c>
      <c r="CB2632">
        <f t="shared" si="3306"/>
        <v>8698.0579230000003</v>
      </c>
      <c r="CC2632">
        <f t="shared" si="3307"/>
        <v>8774.4455048555537</v>
      </c>
      <c r="CD2632">
        <f t="shared" si="3308"/>
        <v>8985.366627456784</v>
      </c>
      <c r="CE2632">
        <f t="shared" si="3309"/>
        <v>9140.0722031955702</v>
      </c>
      <c r="CF2632">
        <f t="shared" si="3310"/>
        <v>8517.0498050000006</v>
      </c>
      <c r="CG2632">
        <f t="shared" si="3311"/>
        <v>8699.9003909999992</v>
      </c>
      <c r="CH2632">
        <f t="shared" si="3312"/>
        <v>8479.5996090000008</v>
      </c>
    </row>
    <row r="2633" spans="1:86">
      <c r="A2633" s="1">
        <v>43357</v>
      </c>
      <c r="B2633">
        <v>8593</v>
      </c>
      <c r="C2633">
        <v>8700</v>
      </c>
      <c r="D2633">
        <v>8580.3496090000008</v>
      </c>
      <c r="E2633">
        <v>8626.7001949999994</v>
      </c>
      <c r="F2633">
        <v>754169</v>
      </c>
      <c r="G2633">
        <f t="shared" si="3326"/>
        <v>-169863.76203327716</v>
      </c>
      <c r="H2633">
        <f t="shared" si="3274"/>
        <v>-3985955.9487284068</v>
      </c>
      <c r="I2633">
        <f t="shared" si="3327"/>
        <v>8625.0124510000005</v>
      </c>
      <c r="J2633">
        <f t="shared" si="3254"/>
        <v>9159.9250490000013</v>
      </c>
      <c r="K2633">
        <f t="shared" si="3255"/>
        <v>8493.2375487499994</v>
      </c>
      <c r="L2633">
        <f t="shared" si="3256"/>
        <v>10</v>
      </c>
      <c r="M2633">
        <f t="shared" si="3257"/>
        <v>2</v>
      </c>
      <c r="N2633">
        <f t="shared" si="3258"/>
        <v>0</v>
      </c>
      <c r="O2633">
        <f t="shared" si="3259"/>
        <v>80</v>
      </c>
      <c r="P2633">
        <f t="shared" si="3314"/>
        <v>119.65039099999922</v>
      </c>
      <c r="Q2633">
        <f t="shared" si="3315"/>
        <v>73.299805000000561</v>
      </c>
      <c r="R2633">
        <f t="shared" si="3316"/>
        <v>46.350585999998657</v>
      </c>
      <c r="S2633">
        <f t="shared" si="3317"/>
        <v>119.65039099999922</v>
      </c>
      <c r="T2633">
        <f t="shared" si="3273"/>
        <v>164.41355196004068</v>
      </c>
      <c r="U2633">
        <f t="shared" si="3318"/>
        <v>-40.299805000000561</v>
      </c>
      <c r="V2633">
        <f t="shared" si="3319"/>
        <v>63.349609000000783</v>
      </c>
      <c r="W2633">
        <f t="shared" si="3320"/>
        <v>0</v>
      </c>
      <c r="X2633">
        <f t="shared" si="3321"/>
        <v>63.349609000000783</v>
      </c>
      <c r="Y2633">
        <f t="shared" si="3271"/>
        <v>28.718222400956233</v>
      </c>
      <c r="Z2633">
        <f t="shared" si="3272"/>
        <v>56.011502891302982</v>
      </c>
      <c r="AA2633">
        <f t="shared" si="3268"/>
        <v>17.467065250154047</v>
      </c>
      <c r="AB2633">
        <f t="shared" si="3269"/>
        <v>34.067448956346439</v>
      </c>
      <c r="AC2633">
        <f t="shared" si="3270"/>
        <v>32.21216685903763</v>
      </c>
      <c r="AD2633">
        <f t="shared" si="3278"/>
        <v>27.018598128518935</v>
      </c>
      <c r="AE2633">
        <f t="shared" si="3331"/>
        <v>8599.2601562</v>
      </c>
      <c r="AF2633">
        <f t="shared" si="3333"/>
        <v>8626.0250649999998</v>
      </c>
      <c r="AG2633">
        <f t="shared" si="3275"/>
        <v>8984.6899414000018</v>
      </c>
      <c r="AH2633">
        <f t="shared" si="3260"/>
        <v>8751.9300781000002</v>
      </c>
      <c r="AI2633">
        <f t="shared" si="3261"/>
        <v>9113.4829070487995</v>
      </c>
      <c r="AJ2633">
        <f t="shared" si="3262"/>
        <v>8390.3772491512009</v>
      </c>
      <c r="AK2633">
        <f t="shared" si="3263"/>
        <v>0.32681661838450865</v>
      </c>
      <c r="AL2633">
        <f t="shared" si="3322"/>
        <v>-0.2252330207596403</v>
      </c>
      <c r="AM2633">
        <f t="shared" si="3323"/>
        <v>-169863.76203327716</v>
      </c>
      <c r="AN2633">
        <f t="shared" si="3276"/>
        <v>-2908750.2425715635</v>
      </c>
      <c r="AO2633">
        <f t="shared" si="3277"/>
        <v>11536738</v>
      </c>
      <c r="AP2633">
        <f t="shared" si="3279"/>
        <v>-0.25212934909084034</v>
      </c>
      <c r="AQ2633">
        <f t="shared" si="3280"/>
        <v>8622.8684415280477</v>
      </c>
      <c r="AR2633">
        <f t="shared" si="3281"/>
        <v>8617.99404710198</v>
      </c>
      <c r="AS2633">
        <f t="shared" si="3282"/>
        <v>8746.6306863238133</v>
      </c>
      <c r="AT2633">
        <f t="shared" si="3283"/>
        <v>8917.8406789358069</v>
      </c>
      <c r="AU2633">
        <f t="shared" si="3284"/>
        <v>8791.1680191589712</v>
      </c>
      <c r="AV2633">
        <f t="shared" si="3285"/>
        <v>8972.3070434142664</v>
      </c>
      <c r="AW2633">
        <f t="shared" si="3286"/>
        <v>-181.13902425529523</v>
      </c>
      <c r="AX2633">
        <f t="shared" si="3313"/>
        <v>-123.01475191982919</v>
      </c>
      <c r="AY2633">
        <f t="shared" si="3287"/>
        <v>-58.124272335466031</v>
      </c>
      <c r="AZ2633">
        <f t="shared" si="3324"/>
        <v>8635.6832680000007</v>
      </c>
      <c r="BA2633">
        <f t="shared" si="3325"/>
        <v>6512764614.5442924</v>
      </c>
      <c r="BB2633">
        <f t="shared" si="3328"/>
        <v>6512764614.5442924</v>
      </c>
      <c r="BC2633">
        <f t="shared" si="3329"/>
        <v>0</v>
      </c>
      <c r="BD2633">
        <f t="shared" si="3264"/>
        <v>20009430608.684204</v>
      </c>
      <c r="BE2633">
        <f t="shared" si="3265"/>
        <v>56759837627.116646</v>
      </c>
      <c r="BF2633">
        <f t="shared" si="3266"/>
        <v>0.3525279748003512</v>
      </c>
      <c r="BG2633">
        <f t="shared" si="3267"/>
        <v>26.064375847929384</v>
      </c>
      <c r="BH2633">
        <f t="shared" si="3288"/>
        <v>105208246</v>
      </c>
      <c r="BI2633">
        <f t="shared" si="3289"/>
        <v>-2.0188678717616164</v>
      </c>
      <c r="BJ2633">
        <f t="shared" si="3330"/>
        <v>13175</v>
      </c>
      <c r="BK2633">
        <f t="shared" si="3290"/>
        <v>1.5628770707667189E-2</v>
      </c>
      <c r="BL2633">
        <f t="shared" si="3291"/>
        <v>1.0156287707076672</v>
      </c>
      <c r="BM2633">
        <f t="shared" si="3292"/>
        <v>190.55507232591151</v>
      </c>
      <c r="BN2633">
        <f t="shared" si="3293"/>
        <v>8640.1748045000004</v>
      </c>
      <c r="BO2633">
        <f t="shared" si="3332"/>
        <v>8619.8099609000001</v>
      </c>
      <c r="BP2633">
        <f t="shared" si="3294"/>
        <v>9122.1066176323529</v>
      </c>
      <c r="BQ2633">
        <f t="shared" si="3295"/>
        <v>-502.29665673235286</v>
      </c>
      <c r="BR2633">
        <f t="shared" si="3296"/>
        <v>-469.70019599999978</v>
      </c>
      <c r="BS2633">
        <f t="shared" si="3297"/>
        <v>-499.95019599999978</v>
      </c>
      <c r="BT2633">
        <f t="shared" si="3298"/>
        <v>-555</v>
      </c>
      <c r="BU2633">
        <f t="shared" si="3299"/>
        <v>-615</v>
      </c>
      <c r="BV2633">
        <f t="shared" si="3300"/>
        <v>8577.2301431333326</v>
      </c>
      <c r="BW2633">
        <f t="shared" si="3301"/>
        <v>8591.1715493809515</v>
      </c>
      <c r="BX2633">
        <f t="shared" si="3302"/>
        <v>8664.1782492000002</v>
      </c>
      <c r="BY2633">
        <f t="shared" si="3303"/>
        <v>8859.5921549142859</v>
      </c>
      <c r="BZ2633">
        <f t="shared" si="3304"/>
        <v>9255</v>
      </c>
      <c r="CA2633">
        <f t="shared" si="3305"/>
        <v>8401</v>
      </c>
      <c r="CB2633">
        <f t="shared" si="3306"/>
        <v>8643.0755175400009</v>
      </c>
      <c r="CC2633">
        <f t="shared" si="3307"/>
        <v>8686.0524466666666</v>
      </c>
      <c r="CD2633">
        <f t="shared" si="3308"/>
        <v>8892.8281547923416</v>
      </c>
      <c r="CE2633">
        <f t="shared" si="3309"/>
        <v>9136.6116747139931</v>
      </c>
      <c r="CF2633">
        <f t="shared" si="3310"/>
        <v>8493.9501949999994</v>
      </c>
      <c r="CG2633">
        <f t="shared" si="3311"/>
        <v>8539</v>
      </c>
      <c r="CH2633">
        <f t="shared" si="3312"/>
        <v>8401</v>
      </c>
    </row>
    <row r="2634" spans="1:86">
      <c r="A2634" s="1">
        <v>43360</v>
      </c>
      <c r="B2634">
        <v>8587</v>
      </c>
      <c r="C2634">
        <v>8659.7001949999994</v>
      </c>
      <c r="D2634">
        <v>8517</v>
      </c>
      <c r="E2634">
        <v>8537.7998050000006</v>
      </c>
      <c r="F2634">
        <v>422191</v>
      </c>
      <c r="G2634">
        <f t="shared" si="3326"/>
        <v>-299114.91768973728</v>
      </c>
      <c r="H2634">
        <f t="shared" si="3274"/>
        <v>-4285070.8664181437</v>
      </c>
      <c r="I2634">
        <f t="shared" si="3327"/>
        <v>8575.375</v>
      </c>
      <c r="J2634">
        <f t="shared" si="3254"/>
        <v>8999.0251465000001</v>
      </c>
      <c r="K2634">
        <f t="shared" si="3255"/>
        <v>8493.2375487499994</v>
      </c>
      <c r="L2634">
        <f t="shared" si="3256"/>
        <v>10</v>
      </c>
      <c r="M2634">
        <f t="shared" si="3257"/>
        <v>3</v>
      </c>
      <c r="N2634">
        <f t="shared" si="3258"/>
        <v>0</v>
      </c>
      <c r="O2634">
        <f t="shared" si="3259"/>
        <v>70</v>
      </c>
      <c r="P2634">
        <f t="shared" si="3314"/>
        <v>142.70019499999944</v>
      </c>
      <c r="Q2634">
        <f t="shared" si="3315"/>
        <v>121.90038999999888</v>
      </c>
      <c r="R2634">
        <f t="shared" si="3316"/>
        <v>20.799805000000561</v>
      </c>
      <c r="S2634">
        <f t="shared" si="3317"/>
        <v>142.70019499999944</v>
      </c>
      <c r="T2634">
        <f t="shared" si="3273"/>
        <v>162.86259789146629</v>
      </c>
      <c r="U2634">
        <f t="shared" si="3318"/>
        <v>-63.200194999999439</v>
      </c>
      <c r="V2634">
        <f t="shared" si="3319"/>
        <v>136.79980500000056</v>
      </c>
      <c r="W2634">
        <f t="shared" si="3320"/>
        <v>0</v>
      </c>
      <c r="X2634">
        <f t="shared" si="3321"/>
        <v>136.79980500000056</v>
      </c>
      <c r="Y2634">
        <f t="shared" si="3271"/>
        <v>26.666920800887929</v>
      </c>
      <c r="Z2634">
        <f t="shared" si="3272"/>
        <v>61.782095899067095</v>
      </c>
      <c r="AA2634">
        <f t="shared" si="3268"/>
        <v>16.373876596675132</v>
      </c>
      <c r="AB2634">
        <f t="shared" si="3269"/>
        <v>37.935104007268428</v>
      </c>
      <c r="AC2634">
        <f t="shared" si="3270"/>
        <v>39.701035023713303</v>
      </c>
      <c r="AD2634">
        <f t="shared" si="3278"/>
        <v>28.201909355426729</v>
      </c>
      <c r="AE2634">
        <f t="shared" si="3331"/>
        <v>8562.9800781999984</v>
      </c>
      <c r="AF2634">
        <f t="shared" si="3333"/>
        <v>8589.0167643333334</v>
      </c>
      <c r="AG2634">
        <f t="shared" si="3275"/>
        <v>8951.552441400001</v>
      </c>
      <c r="AH2634">
        <f t="shared" si="3260"/>
        <v>8696.070019499999</v>
      </c>
      <c r="AI2634">
        <f t="shared" si="3261"/>
        <v>8994.592806719098</v>
      </c>
      <c r="AJ2634">
        <f t="shared" si="3262"/>
        <v>8397.5472322809001</v>
      </c>
      <c r="AK2634">
        <f t="shared" si="3263"/>
        <v>0.23491099963528578</v>
      </c>
      <c r="AL2634">
        <f t="shared" si="3322"/>
        <v>-0.70848245862592352</v>
      </c>
      <c r="AM2634">
        <f t="shared" si="3323"/>
        <v>-299114.91768973728</v>
      </c>
      <c r="AN2634">
        <f t="shared" si="3276"/>
        <v>-3455018.6637382982</v>
      </c>
      <c r="AO2634">
        <f t="shared" si="3277"/>
        <v>11493450</v>
      </c>
      <c r="AP2634">
        <f t="shared" si="3279"/>
        <v>-0.30060762118757189</v>
      </c>
      <c r="AQ2634">
        <f t="shared" si="3280"/>
        <v>8593.9451051085125</v>
      </c>
      <c r="AR2634">
        <f t="shared" si="3281"/>
        <v>8555.6236051129163</v>
      </c>
      <c r="AS2634">
        <f t="shared" si="3282"/>
        <v>8709.0411276855266</v>
      </c>
      <c r="AT2634">
        <f t="shared" si="3283"/>
        <v>8883.6370002815838</v>
      </c>
      <c r="AU2634">
        <f t="shared" si="3284"/>
        <v>8753.1627870351258</v>
      </c>
      <c r="AV2634">
        <f t="shared" si="3285"/>
        <v>8941.8915367252685</v>
      </c>
      <c r="AW2634">
        <f t="shared" si="3286"/>
        <v>-188.72874969014265</v>
      </c>
      <c r="AX2634">
        <f t="shared" si="3313"/>
        <v>-136.15755147389189</v>
      </c>
      <c r="AY2634">
        <f t="shared" si="3287"/>
        <v>-52.571198216250764</v>
      </c>
      <c r="AZ2634">
        <f t="shared" si="3324"/>
        <v>8571.5</v>
      </c>
      <c r="BA2634">
        <f t="shared" si="3325"/>
        <v>3618810156.5</v>
      </c>
      <c r="BB2634">
        <f t="shared" si="3328"/>
        <v>0</v>
      </c>
      <c r="BC2634">
        <f t="shared" si="3329"/>
        <v>3618810156.5</v>
      </c>
      <c r="BD2634">
        <f t="shared" si="3264"/>
        <v>16988540544.934202</v>
      </c>
      <c r="BE2634">
        <f t="shared" si="3265"/>
        <v>60378647783.616646</v>
      </c>
      <c r="BF2634">
        <f t="shared" si="3266"/>
        <v>0.28136669449467089</v>
      </c>
      <c r="BG2634">
        <f t="shared" si="3267"/>
        <v>21.958327440813704</v>
      </c>
      <c r="BH2634">
        <f t="shared" si="3288"/>
        <v>104786055</v>
      </c>
      <c r="BI2634">
        <f t="shared" si="3289"/>
        <v>-2.1106132736570813</v>
      </c>
      <c r="BJ2634">
        <f t="shared" si="3330"/>
        <v>-8990.0389999998879</v>
      </c>
      <c r="BK2634">
        <f t="shared" si="3290"/>
        <v>-1.030526017949774E-2</v>
      </c>
      <c r="BL2634">
        <f t="shared" si="3291"/>
        <v>0.98969473982050227</v>
      </c>
      <c r="BM2634">
        <f t="shared" si="3292"/>
        <v>157.33532351238449</v>
      </c>
      <c r="BN2634">
        <f t="shared" si="3293"/>
        <v>8588.3500974999988</v>
      </c>
      <c r="BO2634">
        <f t="shared" si="3332"/>
        <v>8595.1549803999987</v>
      </c>
      <c r="BP2634">
        <f t="shared" si="3294"/>
        <v>9092.459558808825</v>
      </c>
      <c r="BQ2634">
        <f t="shared" si="3295"/>
        <v>-497.30457840882627</v>
      </c>
      <c r="BR2634">
        <f t="shared" si="3296"/>
        <v>-364.35058599999866</v>
      </c>
      <c r="BS2634">
        <f t="shared" si="3297"/>
        <v>-358</v>
      </c>
      <c r="BT2634">
        <f t="shared" si="3298"/>
        <v>-459.25</v>
      </c>
      <c r="BU2634">
        <f t="shared" si="3299"/>
        <v>-513</v>
      </c>
      <c r="BV2634">
        <f t="shared" si="3300"/>
        <v>8556.7433593999995</v>
      </c>
      <c r="BW2634">
        <f t="shared" si="3301"/>
        <v>8565.9643322380944</v>
      </c>
      <c r="BX2634">
        <f t="shared" si="3302"/>
        <v>8625.2454722727271</v>
      </c>
      <c r="BY2634">
        <f t="shared" si="3303"/>
        <v>8817.0311895428586</v>
      </c>
      <c r="BZ2634">
        <f t="shared" si="3304"/>
        <v>9118.9501949999994</v>
      </c>
      <c r="CA2634">
        <f t="shared" si="3305"/>
        <v>8401</v>
      </c>
      <c r="CB2634">
        <f t="shared" si="3306"/>
        <v>8580.0028354733331</v>
      </c>
      <c r="CC2634">
        <f t="shared" si="3307"/>
        <v>8634.065725338889</v>
      </c>
      <c r="CD2634">
        <f t="shared" si="3308"/>
        <v>8805.1450410528178</v>
      </c>
      <c r="CE2634">
        <f t="shared" si="3309"/>
        <v>9116.066303969892</v>
      </c>
      <c r="CF2634">
        <f t="shared" si="3310"/>
        <v>8626.7001949999994</v>
      </c>
      <c r="CG2634">
        <f t="shared" si="3311"/>
        <v>8700</v>
      </c>
      <c r="CH2634">
        <f t="shared" si="3312"/>
        <v>8580.3496090000008</v>
      </c>
    </row>
    <row r="2635" spans="1:86">
      <c r="A2635" s="1">
        <v>43361</v>
      </c>
      <c r="B2635">
        <v>8537.7001949999994</v>
      </c>
      <c r="C2635">
        <v>8596.5</v>
      </c>
      <c r="D2635">
        <v>8380.2001949999994</v>
      </c>
      <c r="E2635">
        <v>8399.1503909999992</v>
      </c>
      <c r="F2635">
        <v>507455</v>
      </c>
      <c r="G2635">
        <f t="shared" si="3326"/>
        <v>-418537.93684148387</v>
      </c>
      <c r="H2635">
        <f t="shared" si="3274"/>
        <v>-4703608.8032596279</v>
      </c>
      <c r="I2635">
        <f t="shared" si="3327"/>
        <v>8478.3876952499995</v>
      </c>
      <c r="J2635">
        <f t="shared" si="3254"/>
        <v>8903.7375487499994</v>
      </c>
      <c r="K2635">
        <f t="shared" si="3255"/>
        <v>8478.3876952499995</v>
      </c>
      <c r="L2635">
        <f t="shared" si="3256"/>
        <v>10</v>
      </c>
      <c r="M2635">
        <f t="shared" si="3257"/>
        <v>1</v>
      </c>
      <c r="N2635">
        <f t="shared" si="3258"/>
        <v>0</v>
      </c>
      <c r="O2635">
        <f t="shared" si="3259"/>
        <v>90</v>
      </c>
      <c r="P2635">
        <f t="shared" si="3314"/>
        <v>216.29980500000056</v>
      </c>
      <c r="Q2635">
        <f t="shared" si="3315"/>
        <v>197.34960900000078</v>
      </c>
      <c r="R2635">
        <f t="shared" si="3316"/>
        <v>18.950195999999778</v>
      </c>
      <c r="S2635">
        <f t="shared" si="3317"/>
        <v>216.29980500000056</v>
      </c>
      <c r="T2635">
        <f t="shared" si="3273"/>
        <v>166.67954125636157</v>
      </c>
      <c r="U2635">
        <f t="shared" si="3318"/>
        <v>-148.09960900000078</v>
      </c>
      <c r="V2635">
        <f t="shared" si="3319"/>
        <v>189.15038999999979</v>
      </c>
      <c r="W2635">
        <f t="shared" si="3320"/>
        <v>0</v>
      </c>
      <c r="X2635">
        <f t="shared" si="3321"/>
        <v>189.15038999999979</v>
      </c>
      <c r="Y2635">
        <f t="shared" si="3271"/>
        <v>24.762140743681648</v>
      </c>
      <c r="Z2635">
        <f t="shared" si="3272"/>
        <v>70.87983119199086</v>
      </c>
      <c r="AA2635">
        <f t="shared" si="3268"/>
        <v>14.85613684621091</v>
      </c>
      <c r="AB2635">
        <f t="shared" si="3269"/>
        <v>42.524613793467367</v>
      </c>
      <c r="AC2635">
        <f t="shared" si="3270"/>
        <v>48.219092010490286</v>
      </c>
      <c r="AD2635">
        <f t="shared" si="3278"/>
        <v>29.872092197814577</v>
      </c>
      <c r="AE2635">
        <f t="shared" si="3331"/>
        <v>8514.9300782000009</v>
      </c>
      <c r="AF2635">
        <f t="shared" si="3333"/>
        <v>8535.6751303333313</v>
      </c>
      <c r="AG2635">
        <f t="shared" si="3275"/>
        <v>8913.9049804999995</v>
      </c>
      <c r="AH2635">
        <f t="shared" si="3260"/>
        <v>8645.7700194999998</v>
      </c>
      <c r="AI2635">
        <f t="shared" si="3261"/>
        <v>8957.6551794507013</v>
      </c>
      <c r="AJ2635">
        <f t="shared" si="3262"/>
        <v>8333.8848595492982</v>
      </c>
      <c r="AK2635">
        <f t="shared" si="3263"/>
        <v>0.10463071000399198</v>
      </c>
      <c r="AL2635">
        <f t="shared" si="3322"/>
        <v>-0.82477842733145568</v>
      </c>
      <c r="AM2635">
        <f t="shared" si="3323"/>
        <v>-418537.93684148387</v>
      </c>
      <c r="AN2635">
        <f t="shared" si="3276"/>
        <v>-3530886.3716039653</v>
      </c>
      <c r="AO2635">
        <f t="shared" si="3277"/>
        <v>11523367</v>
      </c>
      <c r="AP2635">
        <f t="shared" si="3279"/>
        <v>-0.30641099702925068</v>
      </c>
      <c r="AQ2635">
        <f t="shared" si="3280"/>
        <v>8527.7149023116181</v>
      </c>
      <c r="AR2635">
        <f t="shared" si="3281"/>
        <v>8457.2205162207356</v>
      </c>
      <c r="AS2635">
        <f t="shared" si="3282"/>
        <v>8653.2607950821312</v>
      </c>
      <c r="AT2635">
        <f t="shared" si="3283"/>
        <v>8840.0332054462415</v>
      </c>
      <c r="AU2635">
        <f t="shared" si="3284"/>
        <v>8700.0609276298565</v>
      </c>
      <c r="AV2635">
        <f t="shared" si="3285"/>
        <v>8903.8996565244997</v>
      </c>
      <c r="AW2635">
        <f t="shared" si="3286"/>
        <v>-203.83872889464328</v>
      </c>
      <c r="AX2635">
        <f t="shared" si="3313"/>
        <v>-149.69378695804215</v>
      </c>
      <c r="AY2635">
        <f t="shared" si="3287"/>
        <v>-54.144941936601128</v>
      </c>
      <c r="AZ2635">
        <f t="shared" si="3324"/>
        <v>8458.6168619999989</v>
      </c>
      <c r="BA2635">
        <f t="shared" si="3325"/>
        <v>4292367419.7062097</v>
      </c>
      <c r="BB2635">
        <f t="shared" si="3328"/>
        <v>0</v>
      </c>
      <c r="BC2635">
        <f t="shared" si="3329"/>
        <v>4292367419.7062097</v>
      </c>
      <c r="BD2635">
        <f t="shared" si="3264"/>
        <v>10583640290.370693</v>
      </c>
      <c r="BE2635">
        <f t="shared" si="3265"/>
        <v>64671015203.322853</v>
      </c>
      <c r="BF2635">
        <f t="shared" si="3266"/>
        <v>0.16365353562328022</v>
      </c>
      <c r="BG2635">
        <f t="shared" si="3267"/>
        <v>14.063768176119837</v>
      </c>
      <c r="BH2635">
        <f t="shared" si="3288"/>
        <v>104278600</v>
      </c>
      <c r="BI2635">
        <f t="shared" si="3289"/>
        <v>-2.2893196998831478</v>
      </c>
      <c r="BJ2635">
        <f t="shared" si="3330"/>
        <v>-13964.941400000134</v>
      </c>
      <c r="BK2635">
        <f t="shared" si="3290"/>
        <v>-1.6239478222340602E-2</v>
      </c>
      <c r="BL2635">
        <f t="shared" si="3291"/>
        <v>0.98376052177765938</v>
      </c>
      <c r="BM2635">
        <f t="shared" si="3292"/>
        <v>164.37791230837362</v>
      </c>
      <c r="BN2635">
        <f t="shared" si="3293"/>
        <v>8488.3500974999988</v>
      </c>
      <c r="BO2635">
        <f t="shared" si="3332"/>
        <v>8555.3249999</v>
      </c>
      <c r="BP2635">
        <f t="shared" si="3294"/>
        <v>9066.6433823382376</v>
      </c>
      <c r="BQ2635">
        <f t="shared" si="3295"/>
        <v>-511.31838243823768</v>
      </c>
      <c r="BR2635">
        <f t="shared" si="3296"/>
        <v>-469.34960900000078</v>
      </c>
      <c r="BS2635">
        <f t="shared" si="3297"/>
        <v>-455.25</v>
      </c>
      <c r="BT2635">
        <f t="shared" si="3298"/>
        <v>-402.5</v>
      </c>
      <c r="BU2635">
        <f t="shared" si="3299"/>
        <v>-374.29980500000056</v>
      </c>
      <c r="BV2635">
        <f t="shared" si="3300"/>
        <v>8502.133463666667</v>
      </c>
      <c r="BW2635">
        <f t="shared" si="3301"/>
        <v>8511.716797000001</v>
      </c>
      <c r="BX2635">
        <f t="shared" si="3302"/>
        <v>8571.2600852727264</v>
      </c>
      <c r="BY2635">
        <f t="shared" si="3303"/>
        <v>8764.4214704571441</v>
      </c>
      <c r="BZ2635">
        <f t="shared" si="3304"/>
        <v>8999</v>
      </c>
      <c r="CA2635">
        <f t="shared" si="3305"/>
        <v>8380.2001949999994</v>
      </c>
      <c r="CB2635">
        <f t="shared" si="3306"/>
        <v>8525.4509896400014</v>
      </c>
      <c r="CC2635">
        <f t="shared" si="3307"/>
        <v>8572.614884616667</v>
      </c>
      <c r="CD2635">
        <f t="shared" si="3308"/>
        <v>8762.1341067869453</v>
      </c>
      <c r="CE2635">
        <f t="shared" si="3309"/>
        <v>9100.0931523493964</v>
      </c>
      <c r="CF2635">
        <f t="shared" si="3310"/>
        <v>8537.7998050000006</v>
      </c>
      <c r="CG2635">
        <f t="shared" si="3311"/>
        <v>8659.7001949999994</v>
      </c>
      <c r="CH2635">
        <f t="shared" si="3312"/>
        <v>8517</v>
      </c>
    </row>
    <row r="2636" spans="1:86">
      <c r="A2636" s="1">
        <v>43362</v>
      </c>
      <c r="B2636">
        <v>8425.5</v>
      </c>
      <c r="C2636">
        <v>8448.4003909999992</v>
      </c>
      <c r="D2636">
        <v>8191.0498049999997</v>
      </c>
      <c r="E2636">
        <v>8210.3496090000008</v>
      </c>
      <c r="F2636">
        <v>959340</v>
      </c>
      <c r="G2636">
        <f t="shared" si="3326"/>
        <v>-815450.10833788337</v>
      </c>
      <c r="H2636">
        <f t="shared" si="3274"/>
        <v>-5519058.9115975108</v>
      </c>
      <c r="I2636">
        <f t="shared" si="3327"/>
        <v>8318.8249512500006</v>
      </c>
      <c r="J2636">
        <f t="shared" ref="J2636:J2699" si="3334">MAX(I2627:I2636)</f>
        <v>8876.9248045000004</v>
      </c>
      <c r="K2636">
        <f t="shared" ref="K2636:K2699" si="3335">MIN(I2627:I2636)</f>
        <v>8318.8249512500006</v>
      </c>
      <c r="L2636">
        <f t="shared" ref="L2636:L2699" si="3336">10-MATCH(J2636,I2627:I2636,0)+1</f>
        <v>10</v>
      </c>
      <c r="M2636">
        <f t="shared" ref="M2636:M2699" si="3337">10-MATCH(K2636,I2627:I2636,0)+1</f>
        <v>1</v>
      </c>
      <c r="N2636">
        <f t="shared" ref="N2636:N2699" si="3338">(100*(10-L2636)/10)</f>
        <v>0</v>
      </c>
      <c r="O2636">
        <f t="shared" ref="O2636:O2699" si="3339">100*(10-M2636)/10</f>
        <v>90</v>
      </c>
      <c r="P2636">
        <f t="shared" si="3314"/>
        <v>257.35058599999957</v>
      </c>
      <c r="Q2636">
        <f t="shared" si="3315"/>
        <v>238.05078199999843</v>
      </c>
      <c r="R2636">
        <f t="shared" si="3316"/>
        <v>19.299804000001131</v>
      </c>
      <c r="S2636">
        <f t="shared" si="3317"/>
        <v>257.35058599999957</v>
      </c>
      <c r="T2636">
        <f t="shared" si="3273"/>
        <v>173.15604445233572</v>
      </c>
      <c r="U2636">
        <f t="shared" si="3318"/>
        <v>-123.40039099999922</v>
      </c>
      <c r="V2636">
        <f t="shared" si="3319"/>
        <v>591.39990299999954</v>
      </c>
      <c r="W2636">
        <f t="shared" si="3320"/>
        <v>0</v>
      </c>
      <c r="X2636">
        <f t="shared" si="3321"/>
        <v>591.39990299999954</v>
      </c>
      <c r="Y2636">
        <f t="shared" si="3271"/>
        <v>22.993416404847245</v>
      </c>
      <c r="Z2636">
        <f t="shared" si="3272"/>
        <v>108.05983632113433</v>
      </c>
      <c r="AA2636">
        <f t="shared" si="3268"/>
        <v>13.279014589165319</v>
      </c>
      <c r="AB2636">
        <f t="shared" si="3269"/>
        <v>62.406043440706874</v>
      </c>
      <c r="AC2636">
        <f t="shared" si="3270"/>
        <v>64.909811963348915</v>
      </c>
      <c r="AD2636">
        <f t="shared" si="3278"/>
        <v>34.04128121498993</v>
      </c>
      <c r="AE2636">
        <f t="shared" si="3331"/>
        <v>8453.5900389999988</v>
      </c>
      <c r="AF2636">
        <f t="shared" si="3333"/>
        <v>8464.1666666666661</v>
      </c>
      <c r="AG2636">
        <f t="shared" si="3275"/>
        <v>8870.7049805000006</v>
      </c>
      <c r="AH2636">
        <f t="shared" ref="AH2636:AH2699" si="3340">AVERAGE(E2627:E2636)</f>
        <v>8579.9549803999998</v>
      </c>
      <c r="AI2636">
        <f t="shared" ref="AI2636:AI2699" si="3341">AH2636+(STDEVPA(E2627:E2636)*2)</f>
        <v>8948.6537617610775</v>
      </c>
      <c r="AJ2636">
        <f t="shared" ref="AJ2636:AJ2699" si="3342">AH2636-(STDEVPA(E2627:E2636)*2)</f>
        <v>8211.2561990389222</v>
      </c>
      <c r="AK2636">
        <f t="shared" ref="AK2636:AK2699" si="3343">(E2636-AJ2636)/(AI2636-AJ2636)</f>
        <v>-1.2294453965574293E-3</v>
      </c>
      <c r="AL2636">
        <f t="shared" si="3322"/>
        <v>-0.85001157914595804</v>
      </c>
      <c r="AM2636">
        <f t="shared" si="3323"/>
        <v>-815450.10833788337</v>
      </c>
      <c r="AN2636">
        <f t="shared" si="3276"/>
        <v>-3968250.4967849487</v>
      </c>
      <c r="AO2636">
        <f t="shared" si="3277"/>
        <v>12033390</v>
      </c>
      <c r="AP2636">
        <f t="shared" si="3279"/>
        <v>-0.32976995649479895</v>
      </c>
      <c r="AQ2636">
        <f t="shared" si="3280"/>
        <v>8419.810702585668</v>
      </c>
      <c r="AR2636">
        <f t="shared" si="3281"/>
        <v>8338.3553911678264</v>
      </c>
      <c r="AS2636">
        <f t="shared" si="3282"/>
        <v>8573.5367815873469</v>
      </c>
      <c r="AT2636">
        <f t="shared" si="3283"/>
        <v>8783.3616817660804</v>
      </c>
      <c r="AU2636">
        <f t="shared" si="3284"/>
        <v>8626.6042298353786</v>
      </c>
      <c r="AV2636">
        <f t="shared" si="3285"/>
        <v>8855.3511531977856</v>
      </c>
      <c r="AW2636">
        <f t="shared" si="3286"/>
        <v>-228.74692336240696</v>
      </c>
      <c r="AX2636">
        <f t="shared" si="3313"/>
        <v>-165.5044142389151</v>
      </c>
      <c r="AY2636">
        <f t="shared" si="3287"/>
        <v>-63.242509123491857</v>
      </c>
      <c r="AZ2636">
        <f t="shared" si="3324"/>
        <v>8283.2666016666662</v>
      </c>
      <c r="BA2636">
        <f t="shared" si="3325"/>
        <v>7946468981.6428995</v>
      </c>
      <c r="BB2636">
        <f t="shared" si="3328"/>
        <v>0</v>
      </c>
      <c r="BC2636">
        <f t="shared" si="3329"/>
        <v>7946468981.6428995</v>
      </c>
      <c r="BD2636">
        <f t="shared" si="3264"/>
        <v>6512764614.5442924</v>
      </c>
      <c r="BE2636">
        <f t="shared" si="3265"/>
        <v>72617484184.965759</v>
      </c>
      <c r="BF2636">
        <f t="shared" si="3266"/>
        <v>8.968590261204136E-2</v>
      </c>
      <c r="BG2636">
        <f t="shared" si="3267"/>
        <v>8.2304361648672284</v>
      </c>
      <c r="BH2636">
        <f t="shared" si="3288"/>
        <v>103319260</v>
      </c>
      <c r="BI2636">
        <f t="shared" si="3289"/>
        <v>-2.5831490971400202</v>
      </c>
      <c r="BJ2636">
        <f t="shared" si="3330"/>
        <v>-18980.078199999843</v>
      </c>
      <c r="BK2636">
        <f t="shared" si="3290"/>
        <v>-2.2478557141006245E-2</v>
      </c>
      <c r="BL2636">
        <f t="shared" si="3291"/>
        <v>0.97752144285899378</v>
      </c>
      <c r="BM2636">
        <f t="shared" si="3292"/>
        <v>194.32131993825396</v>
      </c>
      <c r="BN2636">
        <f t="shared" si="3293"/>
        <v>8319.725097999999</v>
      </c>
      <c r="BO2636">
        <f t="shared" si="3332"/>
        <v>8501.320019499999</v>
      </c>
      <c r="BP2636">
        <f t="shared" si="3294"/>
        <v>9037.260296985296</v>
      </c>
      <c r="BQ2636">
        <f t="shared" si="3295"/>
        <v>-535.94027748529697</v>
      </c>
      <c r="BR2636">
        <f t="shared" si="3296"/>
        <v>-685.75</v>
      </c>
      <c r="BS2636">
        <f t="shared" si="3297"/>
        <v>-599.54980400000113</v>
      </c>
      <c r="BT2636">
        <f t="shared" si="3298"/>
        <v>-501.59960900000078</v>
      </c>
      <c r="BU2636">
        <f t="shared" si="3299"/>
        <v>-445.5</v>
      </c>
      <c r="BV2636">
        <f t="shared" si="3300"/>
        <v>8400.6066405999991</v>
      </c>
      <c r="BW2636">
        <f t="shared" si="3301"/>
        <v>8418.7666480476182</v>
      </c>
      <c r="BX2636">
        <f t="shared" si="3302"/>
        <v>8492.0927379090917</v>
      </c>
      <c r="BY2636">
        <f t="shared" si="3303"/>
        <v>8697.416196980952</v>
      </c>
      <c r="BZ2636">
        <f t="shared" si="3304"/>
        <v>8967.7001949999994</v>
      </c>
      <c r="CA2636">
        <f t="shared" si="3305"/>
        <v>8191.0498049999997</v>
      </c>
      <c r="CB2636">
        <f t="shared" si="3306"/>
        <v>8515.0164614333316</v>
      </c>
      <c r="CC2636">
        <f t="shared" si="3307"/>
        <v>8515.2369358111118</v>
      </c>
      <c r="CD2636">
        <f t="shared" si="3308"/>
        <v>8716.1013621636484</v>
      </c>
      <c r="CE2636">
        <f t="shared" si="3309"/>
        <v>9099.0109884917656</v>
      </c>
      <c r="CF2636">
        <f t="shared" si="3310"/>
        <v>8399.1503909999992</v>
      </c>
      <c r="CG2636">
        <f t="shared" si="3311"/>
        <v>8596.5</v>
      </c>
      <c r="CH2636">
        <f t="shared" si="3312"/>
        <v>8380.2001949999994</v>
      </c>
    </row>
    <row r="2637" spans="1:86">
      <c r="A2637" s="1">
        <v>43364</v>
      </c>
      <c r="B2637">
        <v>8260</v>
      </c>
      <c r="C2637">
        <v>8325</v>
      </c>
      <c r="D2637">
        <v>7599.6499020000001</v>
      </c>
      <c r="E2637">
        <v>8040.1499020000001</v>
      </c>
      <c r="F2637">
        <v>1646047</v>
      </c>
      <c r="G2637">
        <f t="shared" si="3326"/>
        <v>353218.47331906506</v>
      </c>
      <c r="H2637">
        <f t="shared" si="3274"/>
        <v>-5165840.438278446</v>
      </c>
      <c r="I2637">
        <f t="shared" si="3327"/>
        <v>8056.1999510000005</v>
      </c>
      <c r="J2637">
        <f t="shared" si="3334"/>
        <v>8859.0624997499999</v>
      </c>
      <c r="K2637">
        <f t="shared" si="3335"/>
        <v>8056.1999510000005</v>
      </c>
      <c r="L2637">
        <f t="shared" si="3336"/>
        <v>10</v>
      </c>
      <c r="M2637">
        <f t="shared" si="3337"/>
        <v>1</v>
      </c>
      <c r="N2637">
        <f t="shared" si="3338"/>
        <v>0</v>
      </c>
      <c r="O2637">
        <f t="shared" si="3339"/>
        <v>90</v>
      </c>
      <c r="P2637">
        <f t="shared" si="3314"/>
        <v>725.35009799999989</v>
      </c>
      <c r="Q2637">
        <f t="shared" si="3315"/>
        <v>284.85009799999989</v>
      </c>
      <c r="R2637">
        <f t="shared" si="3316"/>
        <v>440.5</v>
      </c>
      <c r="S2637">
        <f t="shared" si="3317"/>
        <v>725.35009799999989</v>
      </c>
      <c r="T2637">
        <f t="shared" si="3273"/>
        <v>212.59847684859747</v>
      </c>
      <c r="U2637">
        <f t="shared" si="3318"/>
        <v>-255</v>
      </c>
      <c r="V2637">
        <f t="shared" si="3319"/>
        <v>8.949706999999762</v>
      </c>
      <c r="W2637">
        <f t="shared" si="3320"/>
        <v>0</v>
      </c>
      <c r="X2637">
        <f t="shared" si="3321"/>
        <v>8.949706999999762</v>
      </c>
      <c r="Y2637">
        <f t="shared" si="3271"/>
        <v>21.351029518786728</v>
      </c>
      <c r="Z2637">
        <f t="shared" si="3272"/>
        <v>100.98054136962472</v>
      </c>
      <c r="AA2637">
        <f t="shared" si="3268"/>
        <v>10.042889222575154</v>
      </c>
      <c r="AB2637">
        <f t="shared" si="3269"/>
        <v>47.49824310431832</v>
      </c>
      <c r="AC2637">
        <f t="shared" si="3270"/>
        <v>65.093181811156924</v>
      </c>
      <c r="AD2637">
        <f t="shared" si="3278"/>
        <v>38.448063658719605</v>
      </c>
      <c r="AE2637">
        <f t="shared" si="3331"/>
        <v>8362.8299803999998</v>
      </c>
      <c r="AF2637">
        <f t="shared" si="3333"/>
        <v>8384.6833494999992</v>
      </c>
      <c r="AG2637">
        <f t="shared" si="3275"/>
        <v>8817.0474853500018</v>
      </c>
      <c r="AH2637">
        <f t="shared" si="3340"/>
        <v>8494.3600096999999</v>
      </c>
      <c r="AI2637">
        <f t="shared" si="3341"/>
        <v>8922.3899548324098</v>
      </c>
      <c r="AJ2637">
        <f t="shared" si="3342"/>
        <v>8066.3300645675899</v>
      </c>
      <c r="AK2637">
        <f t="shared" si="3343"/>
        <v>-3.0582162375918664E-2</v>
      </c>
      <c r="AL2637">
        <f t="shared" si="3322"/>
        <v>0.21458589780186413</v>
      </c>
      <c r="AM2637">
        <f t="shared" si="3323"/>
        <v>353218.47331906506</v>
      </c>
      <c r="AN2637">
        <f t="shared" si="3276"/>
        <v>-3836060.3877692381</v>
      </c>
      <c r="AO2637">
        <f t="shared" si="3277"/>
        <v>13298613</v>
      </c>
      <c r="AP2637">
        <f t="shared" si="3279"/>
        <v>-0.28845567487144996</v>
      </c>
      <c r="AQ2637">
        <f t="shared" si="3280"/>
        <v>8290.7260303865405</v>
      </c>
      <c r="AR2637">
        <f t="shared" si="3281"/>
        <v>8182.9432991099957</v>
      </c>
      <c r="AS2637">
        <f t="shared" si="3282"/>
        <v>8477.5271432616246</v>
      </c>
      <c r="AT2637">
        <f t="shared" si="3283"/>
        <v>8716.4726215871324</v>
      </c>
      <c r="AU2637">
        <f t="shared" si="3284"/>
        <v>8538.6360806600715</v>
      </c>
      <c r="AV2637">
        <f t="shared" si="3285"/>
        <v>8798.2870656139403</v>
      </c>
      <c r="AW2637">
        <f t="shared" si="3286"/>
        <v>-259.65098495386883</v>
      </c>
      <c r="AX2637">
        <f t="shared" si="3313"/>
        <v>-184.33372838190584</v>
      </c>
      <c r="AY2637">
        <f t="shared" si="3287"/>
        <v>-75.317256571962986</v>
      </c>
      <c r="AZ2637">
        <f t="shared" si="3324"/>
        <v>7988.2666013333337</v>
      </c>
      <c r="BA2637">
        <f t="shared" si="3325"/>
        <v>13149062274.32493</v>
      </c>
      <c r="BB2637">
        <f t="shared" si="3328"/>
        <v>0</v>
      </c>
      <c r="BC2637">
        <f t="shared" si="3329"/>
        <v>13149062274.32493</v>
      </c>
      <c r="BD2637">
        <f t="shared" si="3264"/>
        <v>6512764614.5442924</v>
      </c>
      <c r="BE2637">
        <f t="shared" si="3265"/>
        <v>79527446159.436935</v>
      </c>
      <c r="BF2637">
        <f t="shared" si="3266"/>
        <v>8.1893295070578229E-2</v>
      </c>
      <c r="BG2637">
        <f t="shared" si="3267"/>
        <v>7.5694428871782407</v>
      </c>
      <c r="BH2637">
        <f t="shared" si="3288"/>
        <v>101673213</v>
      </c>
      <c r="BI2637">
        <f t="shared" si="3289"/>
        <v>-2.9511538213916015</v>
      </c>
      <c r="BJ2637">
        <f t="shared" si="3330"/>
        <v>-17119.970700000067</v>
      </c>
      <c r="BK2637">
        <f t="shared" si="3290"/>
        <v>-2.0729897642048224E-2</v>
      </c>
      <c r="BL2637">
        <f t="shared" si="3291"/>
        <v>0.97927010235795175</v>
      </c>
      <c r="BM2637">
        <f t="shared" si="3292"/>
        <v>225.59158889589196</v>
      </c>
      <c r="BN2637">
        <f t="shared" si="3293"/>
        <v>7962.3249510000005</v>
      </c>
      <c r="BO2637">
        <f t="shared" si="3332"/>
        <v>8399.7850096999991</v>
      </c>
      <c r="BP2637">
        <f t="shared" si="3294"/>
        <v>8993.4485365882374</v>
      </c>
      <c r="BQ2637">
        <f t="shared" si="3295"/>
        <v>-593.66352688823827</v>
      </c>
      <c r="BR2637">
        <f t="shared" si="3296"/>
        <v>-719.69970700000067</v>
      </c>
      <c r="BS2637">
        <f t="shared" si="3297"/>
        <v>-1141.3500979999999</v>
      </c>
      <c r="BT2637">
        <f t="shared" si="3298"/>
        <v>-642.70019499999944</v>
      </c>
      <c r="BU2637">
        <f t="shared" si="3299"/>
        <v>-707.70019499999944</v>
      </c>
      <c r="BV2637">
        <f t="shared" si="3300"/>
        <v>8262.7932615999998</v>
      </c>
      <c r="BW2637">
        <f t="shared" si="3301"/>
        <v>8297.6190009999991</v>
      </c>
      <c r="BX2637">
        <f t="shared" si="3302"/>
        <v>8393.9463600181807</v>
      </c>
      <c r="BY2637">
        <f t="shared" si="3303"/>
        <v>8618.3157133142849</v>
      </c>
      <c r="BZ2637">
        <f t="shared" si="3304"/>
        <v>8967.7001949999994</v>
      </c>
      <c r="CA2637">
        <f t="shared" si="3305"/>
        <v>7599.6499020000001</v>
      </c>
      <c r="CB2637">
        <f t="shared" si="3306"/>
        <v>8507.29939448</v>
      </c>
      <c r="CC2637">
        <f t="shared" si="3307"/>
        <v>8493.2942761111099</v>
      </c>
      <c r="CD2637">
        <f t="shared" si="3308"/>
        <v>8635.5561518823015</v>
      </c>
      <c r="CE2637">
        <f t="shared" si="3309"/>
        <v>9091.8168205785951</v>
      </c>
      <c r="CF2637">
        <f t="shared" si="3310"/>
        <v>8210.3496090000008</v>
      </c>
      <c r="CG2637">
        <f t="shared" si="3311"/>
        <v>8448.4003909999992</v>
      </c>
      <c r="CH2637">
        <f t="shared" si="3312"/>
        <v>8191.0498049999997</v>
      </c>
    </row>
    <row r="2638" spans="1:86">
      <c r="A2638" s="1">
        <v>43367</v>
      </c>
      <c r="B2638">
        <v>8070</v>
      </c>
      <c r="C2638">
        <v>8070</v>
      </c>
      <c r="D2638">
        <v>7590.7001950000003</v>
      </c>
      <c r="E2638">
        <v>7793.0498049999997</v>
      </c>
      <c r="F2638">
        <v>1801469</v>
      </c>
      <c r="G2638">
        <f t="shared" si="3326"/>
        <v>-280389.51791221154</v>
      </c>
      <c r="H2638">
        <f t="shared" si="3274"/>
        <v>-5446229.9561906578</v>
      </c>
      <c r="I2638">
        <f t="shared" si="3327"/>
        <v>7880.9375</v>
      </c>
      <c r="J2638">
        <f t="shared" si="3334"/>
        <v>8729.3625487499994</v>
      </c>
      <c r="K2638">
        <f t="shared" si="3335"/>
        <v>7880.9375</v>
      </c>
      <c r="L2638">
        <f t="shared" si="3336"/>
        <v>10</v>
      </c>
      <c r="M2638">
        <f t="shared" si="3337"/>
        <v>1</v>
      </c>
      <c r="N2638">
        <f t="shared" si="3338"/>
        <v>0</v>
      </c>
      <c r="O2638">
        <f t="shared" si="3339"/>
        <v>90</v>
      </c>
      <c r="P2638">
        <f t="shared" si="3314"/>
        <v>479.29980499999965</v>
      </c>
      <c r="Q2638">
        <f t="shared" si="3315"/>
        <v>276.95019500000035</v>
      </c>
      <c r="R2638">
        <f t="shared" si="3316"/>
        <v>202.3496099999993</v>
      </c>
      <c r="S2638">
        <f t="shared" si="3317"/>
        <v>479.29980499999965</v>
      </c>
      <c r="T2638">
        <f t="shared" si="3273"/>
        <v>231.64857171655476</v>
      </c>
      <c r="U2638">
        <f t="shared" si="3318"/>
        <v>-51.75</v>
      </c>
      <c r="V2638">
        <f t="shared" si="3319"/>
        <v>-89.299804999999651</v>
      </c>
      <c r="W2638">
        <f t="shared" si="3320"/>
        <v>0</v>
      </c>
      <c r="X2638">
        <f t="shared" si="3321"/>
        <v>0</v>
      </c>
      <c r="Y2638">
        <f t="shared" si="3271"/>
        <v>19.825955981730534</v>
      </c>
      <c r="Z2638">
        <f t="shared" si="3272"/>
        <v>93.767645557508672</v>
      </c>
      <c r="AA2638">
        <f t="shared" si="3268"/>
        <v>8.5586351061078751</v>
      </c>
      <c r="AB2638">
        <f t="shared" si="3269"/>
        <v>40.478404361690949</v>
      </c>
      <c r="AC2638">
        <f t="shared" si="3270"/>
        <v>65.093181811156938</v>
      </c>
      <c r="AD2638">
        <f t="shared" si="3278"/>
        <v>41.69753485920787</v>
      </c>
      <c r="AE2638">
        <f t="shared" si="3331"/>
        <v>8196.0999024000012</v>
      </c>
      <c r="AF2638">
        <f t="shared" si="3333"/>
        <v>8267.8666178333333</v>
      </c>
      <c r="AG2638">
        <f t="shared" si="3275"/>
        <v>8745.5349853499993</v>
      </c>
      <c r="AH2638">
        <f t="shared" si="3340"/>
        <v>8397.6800293000015</v>
      </c>
      <c r="AI2638">
        <f t="shared" si="3341"/>
        <v>8958.3600359360717</v>
      </c>
      <c r="AJ2638">
        <f t="shared" si="3342"/>
        <v>7837.0000226639322</v>
      </c>
      <c r="AK2638">
        <f t="shared" si="3343"/>
        <v>-3.9193672989716655E-2</v>
      </c>
      <c r="AL2638">
        <f t="shared" si="3322"/>
        <v>-0.15564493083822786</v>
      </c>
      <c r="AM2638">
        <f t="shared" si="3323"/>
        <v>-280389.51791221154</v>
      </c>
      <c r="AN2638">
        <f t="shared" si="3276"/>
        <v>-4552813.8096802896</v>
      </c>
      <c r="AO2638">
        <f t="shared" si="3277"/>
        <v>14348377</v>
      </c>
      <c r="AP2638">
        <f t="shared" si="3279"/>
        <v>-0.31730514257328823</v>
      </c>
      <c r="AQ2638">
        <f t="shared" si="3280"/>
        <v>8121.5161137551167</v>
      </c>
      <c r="AR2638">
        <f t="shared" si="3281"/>
        <v>8130.6477644386468</v>
      </c>
      <c r="AS2638">
        <f t="shared" si="3282"/>
        <v>8354.3212223745322</v>
      </c>
      <c r="AT2638">
        <f t="shared" si="3283"/>
        <v>8633.36456809429</v>
      </c>
      <c r="AU2638">
        <f t="shared" si="3284"/>
        <v>8426.7981393110604</v>
      </c>
      <c r="AV2638">
        <f t="shared" si="3285"/>
        <v>8727.9204573709649</v>
      </c>
      <c r="AW2638">
        <f t="shared" si="3286"/>
        <v>-301.1223180599045</v>
      </c>
      <c r="AX2638">
        <f t="shared" si="3313"/>
        <v>-207.69144631750558</v>
      </c>
      <c r="AY2638">
        <f t="shared" si="3287"/>
        <v>-93.430871742398921</v>
      </c>
      <c r="AZ2638">
        <f t="shared" si="3324"/>
        <v>7817.916666666667</v>
      </c>
      <c r="BA2638">
        <f t="shared" si="3325"/>
        <v>14083734519.583334</v>
      </c>
      <c r="BB2638">
        <f t="shared" si="3328"/>
        <v>0</v>
      </c>
      <c r="BC2638">
        <f t="shared" si="3329"/>
        <v>14083734519.583334</v>
      </c>
      <c r="BD2638">
        <f t="shared" si="3264"/>
        <v>6512764614.5442924</v>
      </c>
      <c r="BE2638">
        <f t="shared" si="3265"/>
        <v>87809174921.764832</v>
      </c>
      <c r="BF2638">
        <f t="shared" si="3266"/>
        <v>7.4169522949588784E-2</v>
      </c>
      <c r="BG2638">
        <f t="shared" si="3267"/>
        <v>6.9048247380846277</v>
      </c>
      <c r="BH2638">
        <f t="shared" si="3288"/>
        <v>99871744</v>
      </c>
      <c r="BI2638">
        <f t="shared" si="3289"/>
        <v>-3.4501038309257113</v>
      </c>
      <c r="BJ2638">
        <f t="shared" si="3330"/>
        <v>-24810.009700000046</v>
      </c>
      <c r="BK2638">
        <f t="shared" si="3290"/>
        <v>-3.0733269903156148E-2</v>
      </c>
      <c r="BL2638">
        <f t="shared" si="3291"/>
        <v>0.96926673009684383</v>
      </c>
      <c r="BM2638">
        <f t="shared" si="3292"/>
        <v>295.50430991469898</v>
      </c>
      <c r="BN2638">
        <f t="shared" si="3293"/>
        <v>7830.3500975000006</v>
      </c>
      <c r="BO2638">
        <f t="shared" si="3332"/>
        <v>8237.8200682999995</v>
      </c>
      <c r="BP2638">
        <f t="shared" si="3294"/>
        <v>8945.9919218088253</v>
      </c>
      <c r="BQ2638">
        <f t="shared" si="3295"/>
        <v>-708.17185350882573</v>
      </c>
      <c r="BR2638">
        <f t="shared" si="3296"/>
        <v>-926.15038999999979</v>
      </c>
      <c r="BS2638">
        <f t="shared" si="3297"/>
        <v>-1043.5498049999997</v>
      </c>
      <c r="BT2638">
        <f t="shared" si="3298"/>
        <v>-719</v>
      </c>
      <c r="BU2638">
        <f t="shared" si="3299"/>
        <v>-705</v>
      </c>
      <c r="BV2638">
        <f t="shared" si="3300"/>
        <v>8072.8665364666676</v>
      </c>
      <c r="BW2638">
        <f t="shared" si="3301"/>
        <v>8128.5808454285725</v>
      </c>
      <c r="BX2638">
        <f t="shared" si="3302"/>
        <v>8266.4354137090886</v>
      </c>
      <c r="BY2638">
        <f t="shared" si="3303"/>
        <v>8520.7921247095255</v>
      </c>
      <c r="BZ2638">
        <f t="shared" si="3304"/>
        <v>8789</v>
      </c>
      <c r="CA2638">
        <f t="shared" si="3305"/>
        <v>7590.7001950000003</v>
      </c>
      <c r="CB2638">
        <f t="shared" si="3306"/>
        <v>8376.3341000966666</v>
      </c>
      <c r="CC2638">
        <f t="shared" si="3307"/>
        <v>8467.3939317055556</v>
      </c>
      <c r="CD2638">
        <f t="shared" si="3308"/>
        <v>8574.6778616630945</v>
      </c>
      <c r="CE2638">
        <f t="shared" si="3309"/>
        <v>9058.629272776303</v>
      </c>
      <c r="CF2638">
        <f t="shared" si="3310"/>
        <v>8040.1499020000001</v>
      </c>
      <c r="CG2638">
        <f t="shared" si="3311"/>
        <v>8325</v>
      </c>
      <c r="CH2638">
        <f t="shared" si="3312"/>
        <v>7599.6499020000001</v>
      </c>
    </row>
    <row r="2639" spans="1:86">
      <c r="A2639" s="1">
        <v>43368</v>
      </c>
      <c r="B2639">
        <v>7750</v>
      </c>
      <c r="C2639">
        <v>8018.25</v>
      </c>
      <c r="D2639">
        <v>7680</v>
      </c>
      <c r="E2639">
        <v>7999.4501950000003</v>
      </c>
      <c r="F2639">
        <v>1159438</v>
      </c>
      <c r="G2639">
        <f t="shared" si="3326"/>
        <v>1030555.7631362034</v>
      </c>
      <c r="H2639">
        <f t="shared" si="3274"/>
        <v>-4415674.1930544544</v>
      </c>
      <c r="I2639">
        <f t="shared" si="3327"/>
        <v>7861.9250487500003</v>
      </c>
      <c r="J2639">
        <f t="shared" si="3334"/>
        <v>8678.6000977500007</v>
      </c>
      <c r="K2639">
        <f t="shared" si="3335"/>
        <v>7861.9250487500003</v>
      </c>
      <c r="L2639">
        <f t="shared" si="3336"/>
        <v>10</v>
      </c>
      <c r="M2639">
        <f t="shared" si="3337"/>
        <v>1</v>
      </c>
      <c r="N2639">
        <f t="shared" si="3338"/>
        <v>0</v>
      </c>
      <c r="O2639">
        <f t="shared" si="3339"/>
        <v>90</v>
      </c>
      <c r="P2639">
        <f t="shared" si="3314"/>
        <v>338.25</v>
      </c>
      <c r="Q2639">
        <f t="shared" si="3315"/>
        <v>18.799804999999651</v>
      </c>
      <c r="R2639">
        <f t="shared" si="3316"/>
        <v>319.45019500000035</v>
      </c>
      <c r="S2639">
        <f t="shared" si="3317"/>
        <v>338.25</v>
      </c>
      <c r="T2639">
        <f t="shared" si="3273"/>
        <v>239.26295945108654</v>
      </c>
      <c r="U2639">
        <f t="shared" si="3318"/>
        <v>71.649902000000111</v>
      </c>
      <c r="V2639">
        <f t="shared" si="3319"/>
        <v>-142.54980499999965</v>
      </c>
      <c r="W2639">
        <f t="shared" si="3320"/>
        <v>71.649902000000111</v>
      </c>
      <c r="X2639">
        <f t="shared" si="3321"/>
        <v>0</v>
      </c>
      <c r="Y2639">
        <f t="shared" si="3271"/>
        <v>23.527666411606933</v>
      </c>
      <c r="Z2639">
        <f t="shared" si="3272"/>
        <v>87.069956589115208</v>
      </c>
      <c r="AA2639">
        <f t="shared" si="3268"/>
        <v>9.8333927096712959</v>
      </c>
      <c r="AB2639">
        <f t="shared" si="3269"/>
        <v>36.390905131688491</v>
      </c>
      <c r="AC2639">
        <f t="shared" si="3270"/>
        <v>57.453576716647326</v>
      </c>
      <c r="AD2639">
        <f t="shared" si="3278"/>
        <v>44.208210510564882</v>
      </c>
      <c r="AE2639">
        <f t="shared" si="3331"/>
        <v>8088.4299803999993</v>
      </c>
      <c r="AF2639">
        <f t="shared" si="3333"/>
        <v>8163.3249511666663</v>
      </c>
      <c r="AG2639">
        <f t="shared" si="3275"/>
        <v>8687.3175048499998</v>
      </c>
      <c r="AH2639">
        <f t="shared" si="3340"/>
        <v>8325.7050292999993</v>
      </c>
      <c r="AI2639">
        <f t="shared" si="3341"/>
        <v>8887.5993084410784</v>
      </c>
      <c r="AJ2639">
        <f t="shared" si="3342"/>
        <v>7763.8107501589202</v>
      </c>
      <c r="AK2639">
        <f t="shared" si="3343"/>
        <v>0.20968307881803183</v>
      </c>
      <c r="AL2639">
        <f t="shared" si="3322"/>
        <v>0.88884076866223416</v>
      </c>
      <c r="AM2639">
        <f t="shared" si="3323"/>
        <v>1030555.7631362034</v>
      </c>
      <c r="AN2639">
        <f t="shared" si="3276"/>
        <v>-3247477.7449860014</v>
      </c>
      <c r="AO2639">
        <f t="shared" si="3277"/>
        <v>15106705</v>
      </c>
      <c r="AP2639">
        <f t="shared" si="3279"/>
        <v>-0.21496929641414203</v>
      </c>
      <c r="AQ2639">
        <f t="shared" si="3280"/>
        <v>8080.0137013783769</v>
      </c>
      <c r="AR2639">
        <f t="shared" si="3281"/>
        <v>8048.5398459986327</v>
      </c>
      <c r="AS2639">
        <f t="shared" si="3282"/>
        <v>8290.4444374471168</v>
      </c>
      <c r="AT2639">
        <f t="shared" si="3283"/>
        <v>8576.3122745158034</v>
      </c>
      <c r="AU2639">
        <f t="shared" si="3284"/>
        <v>8362.6959476644006</v>
      </c>
      <c r="AV2639">
        <f t="shared" si="3285"/>
        <v>8676.927539004997</v>
      </c>
      <c r="AW2639">
        <f t="shared" si="3286"/>
        <v>-314.23159134059642</v>
      </c>
      <c r="AX2639">
        <f t="shared" si="3313"/>
        <v>-228.99947532212374</v>
      </c>
      <c r="AY2639">
        <f t="shared" si="3287"/>
        <v>-85.232116018472681</v>
      </c>
      <c r="AZ2639">
        <f t="shared" si="3324"/>
        <v>7899.2333983333338</v>
      </c>
      <c r="BA2639">
        <f t="shared" si="3325"/>
        <v>9158671372.8968029</v>
      </c>
      <c r="BB2639">
        <f t="shared" si="3328"/>
        <v>9158671372.8968029</v>
      </c>
      <c r="BC2639">
        <f t="shared" si="3329"/>
        <v>0</v>
      </c>
      <c r="BD2639">
        <f t="shared" si="3264"/>
        <v>15671435987.441095</v>
      </c>
      <c r="BE2639">
        <f t="shared" si="3265"/>
        <v>78914087570.596054</v>
      </c>
      <c r="BF2639">
        <f t="shared" si="3266"/>
        <v>0.19858857233091018</v>
      </c>
      <c r="BG2639">
        <f t="shared" si="3267"/>
        <v>16.568535435367323</v>
      </c>
      <c r="BH2639">
        <f t="shared" si="3288"/>
        <v>101031182</v>
      </c>
      <c r="BI2639">
        <f t="shared" si="3289"/>
        <v>-3.6214615130533874</v>
      </c>
      <c r="BJ2639">
        <f t="shared" si="3330"/>
        <v>20540.03900000007</v>
      </c>
      <c r="BK2639">
        <f t="shared" si="3290"/>
        <v>2.6485188105377533E-2</v>
      </c>
      <c r="BL2639">
        <f t="shared" si="3291"/>
        <v>1.0264851881053776</v>
      </c>
      <c r="BM2639">
        <f t="shared" si="3292"/>
        <v>296.14428771737494</v>
      </c>
      <c r="BN2639">
        <f t="shared" si="3293"/>
        <v>7849.125</v>
      </c>
      <c r="BO2639">
        <f t="shared" si="3332"/>
        <v>8089.9750487999991</v>
      </c>
      <c r="BP2639">
        <f t="shared" si="3294"/>
        <v>8905.5691276911784</v>
      </c>
      <c r="BQ2639">
        <f t="shared" si="3295"/>
        <v>-815.59407889117938</v>
      </c>
      <c r="BR2639">
        <f t="shared" si="3296"/>
        <v>-639.95019599999887</v>
      </c>
      <c r="BS2639">
        <f t="shared" si="3297"/>
        <v>-945</v>
      </c>
      <c r="BT2639">
        <f t="shared" si="3298"/>
        <v>-731.75</v>
      </c>
      <c r="BU2639">
        <f t="shared" si="3299"/>
        <v>-950</v>
      </c>
      <c r="BV2639">
        <f t="shared" si="3300"/>
        <v>8007.3166339999998</v>
      </c>
      <c r="BW2639">
        <f t="shared" si="3301"/>
        <v>8051.8904389047611</v>
      </c>
      <c r="BX2639">
        <f t="shared" si="3302"/>
        <v>8194.0299892909097</v>
      </c>
      <c r="BY2639">
        <f t="shared" si="3303"/>
        <v>8449.7364303904778</v>
      </c>
      <c r="BZ2639">
        <f t="shared" si="3304"/>
        <v>8750</v>
      </c>
      <c r="CA2639">
        <f t="shared" si="3305"/>
        <v>7590.7001950000003</v>
      </c>
      <c r="CB2639">
        <f t="shared" si="3306"/>
        <v>8223.9110530966664</v>
      </c>
      <c r="CC2639">
        <f t="shared" si="3307"/>
        <v>8340.8325752750006</v>
      </c>
      <c r="CD2639">
        <f t="shared" si="3308"/>
        <v>8504.5618745926567</v>
      </c>
      <c r="CE2639">
        <f t="shared" si="3309"/>
        <v>9035.6387518555202</v>
      </c>
      <c r="CF2639">
        <f t="shared" si="3310"/>
        <v>7793.0498049999997</v>
      </c>
      <c r="CG2639">
        <f t="shared" si="3311"/>
        <v>8070</v>
      </c>
      <c r="CH2639">
        <f t="shared" si="3312"/>
        <v>7590.7001950000003</v>
      </c>
    </row>
    <row r="2640" spans="1:86">
      <c r="A2640" s="1">
        <v>43369</v>
      </c>
      <c r="B2640">
        <v>8075</v>
      </c>
      <c r="C2640">
        <v>8089.8999020000001</v>
      </c>
      <c r="D2640">
        <v>7822.5498049999997</v>
      </c>
      <c r="E2640">
        <v>7842.5498049999997</v>
      </c>
      <c r="F2640">
        <v>754963</v>
      </c>
      <c r="G2640">
        <f t="shared" si="3326"/>
        <v>-642008.03817703889</v>
      </c>
      <c r="H2640">
        <f t="shared" si="3274"/>
        <v>-5057682.2312314929</v>
      </c>
      <c r="I2640">
        <f t="shared" si="3327"/>
        <v>7957.4998779999996</v>
      </c>
      <c r="J2640">
        <f t="shared" si="3334"/>
        <v>8625.0124510000005</v>
      </c>
      <c r="K2640">
        <f t="shared" si="3335"/>
        <v>7861.9250487500003</v>
      </c>
      <c r="L2640">
        <f t="shared" si="3336"/>
        <v>8</v>
      </c>
      <c r="M2640">
        <f t="shared" si="3337"/>
        <v>2</v>
      </c>
      <c r="N2640">
        <f t="shared" si="3338"/>
        <v>20</v>
      </c>
      <c r="O2640">
        <f t="shared" si="3339"/>
        <v>80</v>
      </c>
      <c r="P2640">
        <f t="shared" si="3314"/>
        <v>267.35009700000046</v>
      </c>
      <c r="Q2640">
        <f t="shared" si="3315"/>
        <v>247.35009700000046</v>
      </c>
      <c r="R2640">
        <f t="shared" si="3316"/>
        <v>20</v>
      </c>
      <c r="S2640">
        <f t="shared" si="3317"/>
        <v>267.35009700000046</v>
      </c>
      <c r="T2640">
        <f t="shared" si="3273"/>
        <v>241.26918356172322</v>
      </c>
      <c r="U2640">
        <f t="shared" si="3318"/>
        <v>-211.89990200000011</v>
      </c>
      <c r="V2640">
        <f t="shared" si="3319"/>
        <v>312.3496099999993</v>
      </c>
      <c r="W2640">
        <f t="shared" si="3320"/>
        <v>0</v>
      </c>
      <c r="X2640">
        <f t="shared" si="3321"/>
        <v>312.3496099999993</v>
      </c>
      <c r="Y2640">
        <f t="shared" si="3271"/>
        <v>21.847118810777864</v>
      </c>
      <c r="Z2640">
        <f t="shared" si="3272"/>
        <v>103.16136040417835</v>
      </c>
      <c r="AA2640">
        <f t="shared" si="3268"/>
        <v>9.0550805072827618</v>
      </c>
      <c r="AB2640">
        <f t="shared" si="3269"/>
        <v>42.75778567377084</v>
      </c>
      <c r="AC2640">
        <f t="shared" si="3270"/>
        <v>65.046980896054237</v>
      </c>
      <c r="AD2640">
        <f t="shared" si="3278"/>
        <v>47.042355574136288</v>
      </c>
      <c r="AE2640">
        <f t="shared" si="3331"/>
        <v>7977.1098632000012</v>
      </c>
      <c r="AF2640">
        <f t="shared" si="3333"/>
        <v>8047.4499511666663</v>
      </c>
      <c r="AG2640">
        <f t="shared" si="3275"/>
        <v>8617.1824950999981</v>
      </c>
      <c r="AH2640">
        <f t="shared" si="3340"/>
        <v>8246.0199706999992</v>
      </c>
      <c r="AI2640">
        <f t="shared" si="3341"/>
        <v>8832.8248982540135</v>
      </c>
      <c r="AJ2640">
        <f t="shared" si="3342"/>
        <v>7659.2150431459859</v>
      </c>
      <c r="AK2640">
        <f t="shared" si="3343"/>
        <v>0.15621440213378091</v>
      </c>
      <c r="AL2640">
        <f t="shared" si="3322"/>
        <v>-0.85038344684049272</v>
      </c>
      <c r="AM2640">
        <f t="shared" si="3323"/>
        <v>-642008.03817703889</v>
      </c>
      <c r="AN2640">
        <f t="shared" si="3276"/>
        <v>-3962385.681811688</v>
      </c>
      <c r="AO2640">
        <f t="shared" si="3277"/>
        <v>15534723</v>
      </c>
      <c r="AP2640">
        <f t="shared" si="3279"/>
        <v>-0.25506638784686975</v>
      </c>
      <c r="AQ2640">
        <f t="shared" si="3280"/>
        <v>7999.2759766097288</v>
      </c>
      <c r="AR2640">
        <f t="shared" si="3281"/>
        <v>7907.3251843140224</v>
      </c>
      <c r="AS2640">
        <f t="shared" si="3282"/>
        <v>8209.8234036066351</v>
      </c>
      <c r="AT2640">
        <f t="shared" si="3283"/>
        <v>8510.2736522593805</v>
      </c>
      <c r="AU2640">
        <f t="shared" si="3284"/>
        <v>8284.67402626474</v>
      </c>
      <c r="AV2640">
        <f t="shared" si="3285"/>
        <v>8618.5210976246472</v>
      </c>
      <c r="AW2640">
        <f t="shared" si="3286"/>
        <v>-333.8470713599072</v>
      </c>
      <c r="AX2640">
        <f t="shared" si="3313"/>
        <v>-249.96899452968043</v>
      </c>
      <c r="AY2640">
        <f t="shared" si="3287"/>
        <v>-83.878076830226775</v>
      </c>
      <c r="AZ2640">
        <f t="shared" si="3324"/>
        <v>7918.3331706666659</v>
      </c>
      <c r="BA2640">
        <f t="shared" si="3325"/>
        <v>5978048565.5260181</v>
      </c>
      <c r="BB2640">
        <f t="shared" si="3328"/>
        <v>5978048565.5260181</v>
      </c>
      <c r="BC2640">
        <f t="shared" si="3329"/>
        <v>0</v>
      </c>
      <c r="BD2640">
        <f t="shared" ref="BD2640:BD2703" si="3344">SUM(BB2627:BB2640)</f>
        <v>21649484552.967113</v>
      </c>
      <c r="BE2640">
        <f t="shared" ref="BE2640:BE2703" si="3345">SUM(BC2627:BC2640)</f>
        <v>74187959118.533203</v>
      </c>
      <c r="BF2640">
        <f t="shared" ref="BF2640:BF2703" si="3346">BD2640/BE2640</f>
        <v>0.29181938430705212</v>
      </c>
      <c r="BG2640">
        <f t="shared" ref="BG2640:BG2703" si="3347">100-(100/(1+BF2640))</f>
        <v>22.589797602672434</v>
      </c>
      <c r="BH2640">
        <f t="shared" si="3288"/>
        <v>100276219</v>
      </c>
      <c r="BI2640">
        <f t="shared" si="3289"/>
        <v>-3.8736004423301682</v>
      </c>
      <c r="BJ2640">
        <f t="shared" si="3330"/>
        <v>-15790.03900000007</v>
      </c>
      <c r="BK2640">
        <f t="shared" si="3290"/>
        <v>-1.9613896727311356E-2</v>
      </c>
      <c r="BL2640">
        <f t="shared" si="3291"/>
        <v>0.9803861032726886</v>
      </c>
      <c r="BM2640">
        <f t="shared" si="3292"/>
        <v>309.27335221346345</v>
      </c>
      <c r="BN2640">
        <f t="shared" si="3293"/>
        <v>7956.2248534999999</v>
      </c>
      <c r="BO2640">
        <f t="shared" si="3332"/>
        <v>7983.55</v>
      </c>
      <c r="BP2640">
        <f t="shared" si="3294"/>
        <v>8869.2816233823542</v>
      </c>
      <c r="BQ2640">
        <f t="shared" si="3295"/>
        <v>-885.73162338235397</v>
      </c>
      <c r="BR2640">
        <f t="shared" si="3296"/>
        <v>-674.50000000000091</v>
      </c>
      <c r="BS2640">
        <f t="shared" si="3297"/>
        <v>-657.04980400000113</v>
      </c>
      <c r="BT2640">
        <f t="shared" si="3298"/>
        <v>-610.00048899999911</v>
      </c>
      <c r="BU2640">
        <f t="shared" si="3299"/>
        <v>-593</v>
      </c>
      <c r="BV2640">
        <f t="shared" si="3300"/>
        <v>7925.3565755333339</v>
      </c>
      <c r="BW2640">
        <f t="shared" si="3301"/>
        <v>7960.2403971428575</v>
      </c>
      <c r="BX2640">
        <f t="shared" si="3302"/>
        <v>8106.1835848727287</v>
      </c>
      <c r="BY2640">
        <f t="shared" si="3303"/>
        <v>8369.2823637380934</v>
      </c>
      <c r="BZ2640">
        <f t="shared" si="3304"/>
        <v>8700</v>
      </c>
      <c r="CA2640">
        <f t="shared" si="3305"/>
        <v>7590.7001950000003</v>
      </c>
      <c r="CB2640">
        <f t="shared" si="3306"/>
        <v>8067.5951088233342</v>
      </c>
      <c r="CC2640">
        <f t="shared" si="3307"/>
        <v>8194.5008694416665</v>
      </c>
      <c r="CD2640">
        <f t="shared" si="3308"/>
        <v>8435.9159381195623</v>
      </c>
      <c r="CE2640">
        <f t="shared" si="3309"/>
        <v>8995.5129377212834</v>
      </c>
      <c r="CF2640">
        <f t="shared" si="3310"/>
        <v>7999.4501950000003</v>
      </c>
      <c r="CG2640">
        <f t="shared" si="3311"/>
        <v>8018.25</v>
      </c>
      <c r="CH2640">
        <f t="shared" si="3312"/>
        <v>7680</v>
      </c>
    </row>
    <row r="2641" spans="1:86">
      <c r="A2641" s="1">
        <v>43370</v>
      </c>
      <c r="B2641">
        <v>7850</v>
      </c>
      <c r="C2641">
        <v>7878</v>
      </c>
      <c r="D2641">
        <v>7510.2001950000003</v>
      </c>
      <c r="E2641">
        <v>7553.0498049999997</v>
      </c>
      <c r="F2641">
        <v>1594739</v>
      </c>
      <c r="G2641">
        <f t="shared" si="3326"/>
        <v>-1223156.7246815616</v>
      </c>
      <c r="H2641">
        <f t="shared" si="3274"/>
        <v>-6280838.9559130548</v>
      </c>
      <c r="I2641">
        <f t="shared" si="3327"/>
        <v>7697.8125</v>
      </c>
      <c r="J2641">
        <f t="shared" si="3334"/>
        <v>8625.0124510000005</v>
      </c>
      <c r="K2641">
        <f t="shared" si="3335"/>
        <v>7697.8125</v>
      </c>
      <c r="L2641">
        <f t="shared" si="3336"/>
        <v>9</v>
      </c>
      <c r="M2641">
        <f t="shared" si="3337"/>
        <v>1</v>
      </c>
      <c r="N2641">
        <f t="shared" si="3338"/>
        <v>10</v>
      </c>
      <c r="O2641">
        <f t="shared" si="3339"/>
        <v>90</v>
      </c>
      <c r="P2641">
        <f t="shared" si="3314"/>
        <v>367.79980499999965</v>
      </c>
      <c r="Q2641">
        <f t="shared" si="3315"/>
        <v>324.95019500000035</v>
      </c>
      <c r="R2641">
        <f t="shared" si="3316"/>
        <v>42.849609999999302</v>
      </c>
      <c r="S2641">
        <f t="shared" si="3317"/>
        <v>367.79980499999965</v>
      </c>
      <c r="T2641">
        <f t="shared" si="3273"/>
        <v>250.30708509302869</v>
      </c>
      <c r="U2641">
        <f t="shared" si="3318"/>
        <v>-229.79980499999965</v>
      </c>
      <c r="V2641">
        <f t="shared" si="3319"/>
        <v>217.55029300000024</v>
      </c>
      <c r="W2641">
        <f t="shared" si="3320"/>
        <v>0</v>
      </c>
      <c r="X2641">
        <f t="shared" si="3321"/>
        <v>217.55029300000024</v>
      </c>
      <c r="Y2641">
        <f t="shared" si="3271"/>
        <v>20.286610324293729</v>
      </c>
      <c r="Z2641">
        <f t="shared" si="3272"/>
        <v>111.33199844673706</v>
      </c>
      <c r="AA2641">
        <f t="shared" ref="AA2641:AA2704" si="3348">(Y2641/T2641)*100</f>
        <v>8.1046888132447563</v>
      </c>
      <c r="AB2641">
        <f t="shared" ref="AB2641:AB2704" si="3349">(Z2641/T2641)*100</f>
        <v>44.478165052882787</v>
      </c>
      <c r="AC2641">
        <f t="shared" ref="AC2641:AC2704" si="3350">(ABS(AA2641-AB2641)/SUM(AA2641,AB2641))*100</f>
        <v>69.173644192539427</v>
      </c>
      <c r="AD2641">
        <f t="shared" si="3278"/>
        <v>49.932064547462346</v>
      </c>
      <c r="AE2641">
        <f t="shared" si="3331"/>
        <v>7845.6499024000004</v>
      </c>
      <c r="AF2641">
        <f t="shared" si="3333"/>
        <v>7906.4331868333347</v>
      </c>
      <c r="AG2641">
        <f t="shared" si="3275"/>
        <v>8523.4374755999997</v>
      </c>
      <c r="AH2641">
        <f t="shared" si="3340"/>
        <v>8149.6199707000005</v>
      </c>
      <c r="AI2641">
        <f t="shared" si="3341"/>
        <v>8835.089426466915</v>
      </c>
      <c r="AJ2641">
        <f t="shared" si="3342"/>
        <v>7464.150514933086</v>
      </c>
      <c r="AK2641">
        <f t="shared" si="3343"/>
        <v>6.4845551701097792E-2</v>
      </c>
      <c r="AL2641">
        <f t="shared" si="3322"/>
        <v>-0.76699492812401382</v>
      </c>
      <c r="AM2641">
        <f t="shared" si="3323"/>
        <v>-1223156.7246815616</v>
      </c>
      <c r="AN2641">
        <f t="shared" si="3276"/>
        <v>-5759971.6262818426</v>
      </c>
      <c r="AO2641">
        <f t="shared" si="3277"/>
        <v>16445408</v>
      </c>
      <c r="AP2641">
        <f t="shared" si="3279"/>
        <v>-0.35024802220059498</v>
      </c>
      <c r="AQ2641">
        <f t="shared" si="3280"/>
        <v>7847.5590782624213</v>
      </c>
      <c r="AR2641">
        <f t="shared" si="3281"/>
        <v>7747.9033123595264</v>
      </c>
      <c r="AS2641">
        <f t="shared" si="3282"/>
        <v>8091.6041558574407</v>
      </c>
      <c r="AT2641">
        <f t="shared" si="3283"/>
        <v>8424.1235060060353</v>
      </c>
      <c r="AU2641">
        <f t="shared" si="3284"/>
        <v>8174.9303930750293</v>
      </c>
      <c r="AV2641">
        <f t="shared" si="3285"/>
        <v>8543.9381071409225</v>
      </c>
      <c r="AW2641">
        <f t="shared" si="3286"/>
        <v>-369.0077140658932</v>
      </c>
      <c r="AX2641">
        <f t="shared" si="3313"/>
        <v>-273.77673843692298</v>
      </c>
      <c r="AY2641">
        <f t="shared" si="3287"/>
        <v>-95.230975628970214</v>
      </c>
      <c r="AZ2641">
        <f t="shared" si="3324"/>
        <v>7647.083333333333</v>
      </c>
      <c r="BA2641">
        <f t="shared" si="3325"/>
        <v>12195102027.916666</v>
      </c>
      <c r="BB2641">
        <f t="shared" si="3328"/>
        <v>0</v>
      </c>
      <c r="BC2641">
        <f t="shared" si="3329"/>
        <v>12195102027.916666</v>
      </c>
      <c r="BD2641">
        <f t="shared" si="3344"/>
        <v>21649484552.967113</v>
      </c>
      <c r="BE2641">
        <f t="shared" si="3345"/>
        <v>82022074113.779709</v>
      </c>
      <c r="BF2641">
        <f t="shared" si="3346"/>
        <v>0.26394705067973889</v>
      </c>
      <c r="BG2641">
        <f t="shared" si="3347"/>
        <v>20.882761705705207</v>
      </c>
      <c r="BH2641">
        <f t="shared" si="3288"/>
        <v>98681480</v>
      </c>
      <c r="BI2641">
        <f t="shared" si="3289"/>
        <v>-4.3189417975474438</v>
      </c>
      <c r="BJ2641">
        <f t="shared" si="3330"/>
        <v>-29050</v>
      </c>
      <c r="BK2641">
        <f t="shared" si="3290"/>
        <v>-3.691401485463694E-2</v>
      </c>
      <c r="BL2641">
        <f t="shared" si="3291"/>
        <v>0.96308598514536303</v>
      </c>
      <c r="BM2641">
        <f t="shared" si="3292"/>
        <v>361.27412444993001</v>
      </c>
      <c r="BN2641">
        <f t="shared" si="3293"/>
        <v>7694.1000975000006</v>
      </c>
      <c r="BO2641">
        <f t="shared" si="3332"/>
        <v>7858.4249999000003</v>
      </c>
      <c r="BP2641">
        <f t="shared" si="3294"/>
        <v>8823.5198615441186</v>
      </c>
      <c r="BQ2641">
        <f t="shared" si="3295"/>
        <v>-965.09486164411828</v>
      </c>
      <c r="BR2641">
        <f t="shared" si="3296"/>
        <v>-940.90038999999979</v>
      </c>
      <c r="BS2641">
        <f t="shared" si="3297"/>
        <v>-890.79980499999965</v>
      </c>
      <c r="BT2641">
        <f t="shared" si="3298"/>
        <v>-661</v>
      </c>
      <c r="BU2641">
        <f t="shared" si="3299"/>
        <v>-689</v>
      </c>
      <c r="BV2641">
        <f t="shared" si="3300"/>
        <v>7784.0032228</v>
      </c>
      <c r="BW2641">
        <f t="shared" si="3301"/>
        <v>7818.9832125238099</v>
      </c>
      <c r="BX2641">
        <f t="shared" si="3302"/>
        <v>7980.189009290908</v>
      </c>
      <c r="BY2641">
        <f t="shared" si="3303"/>
        <v>8267.9363932523811</v>
      </c>
      <c r="BZ2641">
        <f t="shared" si="3304"/>
        <v>8700</v>
      </c>
      <c r="CA2641">
        <f t="shared" si="3305"/>
        <v>7510.2001950000003</v>
      </c>
      <c r="CB2641">
        <f t="shared" si="3306"/>
        <v>7933.0832437300005</v>
      </c>
      <c r="CC2641">
        <f t="shared" si="3307"/>
        <v>8040.7347884916671</v>
      </c>
      <c r="CD2641">
        <f t="shared" si="3308"/>
        <v>8388.8030455872613</v>
      </c>
      <c r="CE2641">
        <f t="shared" si="3309"/>
        <v>8905.9911376636101</v>
      </c>
      <c r="CF2641">
        <f t="shared" si="3310"/>
        <v>7842.5498049999997</v>
      </c>
      <c r="CG2641">
        <f t="shared" si="3311"/>
        <v>8089.8999020000001</v>
      </c>
      <c r="CH2641">
        <f t="shared" si="3312"/>
        <v>7822.5498049999997</v>
      </c>
    </row>
    <row r="2642" spans="1:86">
      <c r="A2642" s="1">
        <v>43371</v>
      </c>
      <c r="B2642">
        <v>7620</v>
      </c>
      <c r="C2642">
        <v>7648.2001950000003</v>
      </c>
      <c r="D2642">
        <v>7292.6499020000001</v>
      </c>
      <c r="E2642">
        <v>7347.9501950000003</v>
      </c>
      <c r="F2642">
        <v>1413254</v>
      </c>
      <c r="G2642">
        <f t="shared" si="3326"/>
        <v>-973634.84163006279</v>
      </c>
      <c r="H2642">
        <f t="shared" si="3274"/>
        <v>-7254473.7975431178</v>
      </c>
      <c r="I2642">
        <f t="shared" si="3327"/>
        <v>7477.2000730000009</v>
      </c>
      <c r="J2642">
        <f t="shared" si="3334"/>
        <v>8625.0124510000005</v>
      </c>
      <c r="K2642">
        <f t="shared" si="3335"/>
        <v>7477.2000730000009</v>
      </c>
      <c r="L2642">
        <f t="shared" si="3336"/>
        <v>10</v>
      </c>
      <c r="M2642">
        <f t="shared" si="3337"/>
        <v>1</v>
      </c>
      <c r="N2642">
        <f t="shared" si="3338"/>
        <v>0</v>
      </c>
      <c r="O2642">
        <f t="shared" si="3339"/>
        <v>90</v>
      </c>
      <c r="P2642">
        <f t="shared" si="3314"/>
        <v>355.55029300000024</v>
      </c>
      <c r="Q2642">
        <f t="shared" si="3315"/>
        <v>300.25</v>
      </c>
      <c r="R2642">
        <f t="shared" si="3316"/>
        <v>55.300293000000238</v>
      </c>
      <c r="S2642">
        <f t="shared" si="3317"/>
        <v>355.55029300000024</v>
      </c>
      <c r="T2642">
        <f t="shared" si="3273"/>
        <v>257.8244570863838</v>
      </c>
      <c r="U2642">
        <f t="shared" si="3318"/>
        <v>-163.20019500000035</v>
      </c>
      <c r="V2642">
        <f t="shared" si="3319"/>
        <v>86.649902000000111</v>
      </c>
      <c r="W2642">
        <f t="shared" si="3320"/>
        <v>0</v>
      </c>
      <c r="X2642">
        <f t="shared" si="3321"/>
        <v>86.649902000000111</v>
      </c>
      <c r="Y2642">
        <f t="shared" ref="Y2642:Y2705" si="3351">((Y2641*13)+W2642)/14</f>
        <v>18.837566729701319</v>
      </c>
      <c r="Z2642">
        <f t="shared" ref="Z2642:Z2705" si="3352">((Z2641*13)+X2642)/14</f>
        <v>109.56899155768441</v>
      </c>
      <c r="AA2642">
        <f t="shared" si="3348"/>
        <v>7.3063536883119715</v>
      </c>
      <c r="AB2642">
        <f t="shared" si="3349"/>
        <v>42.497516642097857</v>
      </c>
      <c r="AC2642">
        <f t="shared" si="3350"/>
        <v>70.659494373268529</v>
      </c>
      <c r="AD2642">
        <f t="shared" si="3278"/>
        <v>52.448256436900969</v>
      </c>
      <c r="AE2642">
        <f t="shared" si="3331"/>
        <v>7707.2099609999987</v>
      </c>
      <c r="AF2642">
        <f t="shared" si="3333"/>
        <v>7762.6999511666663</v>
      </c>
      <c r="AG2642">
        <f t="shared" si="3275"/>
        <v>8422.4300048999994</v>
      </c>
      <c r="AH2642">
        <f t="shared" si="3340"/>
        <v>8035.0199706999992</v>
      </c>
      <c r="AI2642">
        <f t="shared" si="3341"/>
        <v>8826.8407743868265</v>
      </c>
      <c r="AJ2642">
        <f t="shared" si="3342"/>
        <v>7243.199167013172</v>
      </c>
      <c r="AK2642">
        <f t="shared" si="3343"/>
        <v>6.6145665470705675E-2</v>
      </c>
      <c r="AL2642">
        <f t="shared" si="3322"/>
        <v>-0.68893124776583881</v>
      </c>
      <c r="AM2642">
        <f t="shared" si="3323"/>
        <v>-973634.84163006279</v>
      </c>
      <c r="AN2642">
        <f t="shared" si="3276"/>
        <v>-6491866.1992440755</v>
      </c>
      <c r="AO2642">
        <f t="shared" si="3277"/>
        <v>17425222</v>
      </c>
      <c r="AP2642">
        <f t="shared" si="3279"/>
        <v>-0.37255572406733617</v>
      </c>
      <c r="AQ2642">
        <f t="shared" si="3280"/>
        <v>7677.6920579531979</v>
      </c>
      <c r="AR2642">
        <f t="shared" si="3281"/>
        <v>7666.9766739120614</v>
      </c>
      <c r="AS2642">
        <f t="shared" si="3282"/>
        <v>7957.7464429031015</v>
      </c>
      <c r="AT2642">
        <f t="shared" si="3283"/>
        <v>8327.2679080154921</v>
      </c>
      <c r="AU2642">
        <f t="shared" si="3284"/>
        <v>8050.8833633637751</v>
      </c>
      <c r="AV2642">
        <f t="shared" si="3285"/>
        <v>8460.2189532910579</v>
      </c>
      <c r="AW2642">
        <f t="shared" si="3286"/>
        <v>-409.33558992728285</v>
      </c>
      <c r="AX2642">
        <f t="shared" si="3313"/>
        <v>-300.88850873499496</v>
      </c>
      <c r="AY2642">
        <f t="shared" si="3287"/>
        <v>-108.4470811922879</v>
      </c>
      <c r="AZ2642">
        <f t="shared" si="3324"/>
        <v>7429.600097333333</v>
      </c>
      <c r="BA2642">
        <f t="shared" si="3325"/>
        <v>10499912055.956722</v>
      </c>
      <c r="BB2642">
        <f t="shared" si="3328"/>
        <v>0</v>
      </c>
      <c r="BC2642">
        <f t="shared" si="3329"/>
        <v>10499912055.956722</v>
      </c>
      <c r="BD2642">
        <f t="shared" si="3344"/>
        <v>21649484552.967113</v>
      </c>
      <c r="BE2642">
        <f t="shared" si="3345"/>
        <v>86455968039.90538</v>
      </c>
      <c r="BF2642">
        <f t="shared" si="3346"/>
        <v>0.25041052739094177</v>
      </c>
      <c r="BG2642">
        <f t="shared" si="3347"/>
        <v>20.026265126977037</v>
      </c>
      <c r="BH2642">
        <f t="shared" si="3288"/>
        <v>97268226</v>
      </c>
      <c r="BI2642">
        <f t="shared" si="3289"/>
        <v>-4.838356928907257</v>
      </c>
      <c r="BJ2642">
        <f t="shared" si="3330"/>
        <v>-20609.96099999993</v>
      </c>
      <c r="BK2642">
        <f t="shared" si="3290"/>
        <v>-2.7154542243879632E-2</v>
      </c>
      <c r="BL2642">
        <f t="shared" si="3291"/>
        <v>0.97284545775612041</v>
      </c>
      <c r="BM2642">
        <f t="shared" si="3292"/>
        <v>417.32620639258357</v>
      </c>
      <c r="BN2642">
        <f t="shared" si="3293"/>
        <v>7470.4250485000002</v>
      </c>
      <c r="BO2642">
        <f t="shared" si="3332"/>
        <v>7760.0450194000005</v>
      </c>
      <c r="BP2642">
        <f t="shared" si="3294"/>
        <v>8768.3705982647061</v>
      </c>
      <c r="BQ2642">
        <f t="shared" si="3295"/>
        <v>-1008.3255788647057</v>
      </c>
      <c r="BR2642">
        <f t="shared" si="3296"/>
        <v>-1278.7499999999991</v>
      </c>
      <c r="BS2642">
        <f t="shared" si="3297"/>
        <v>-1287.6997070000007</v>
      </c>
      <c r="BT2642">
        <f t="shared" si="3298"/>
        <v>-1051.7998049999997</v>
      </c>
      <c r="BU2642">
        <f t="shared" si="3299"/>
        <v>-973</v>
      </c>
      <c r="BV2642">
        <f t="shared" si="3300"/>
        <v>7618.1033203333336</v>
      </c>
      <c r="BW2642">
        <f t="shared" si="3301"/>
        <v>7659.4166434285717</v>
      </c>
      <c r="BX2642">
        <f t="shared" si="3302"/>
        <v>7834.4308682545434</v>
      </c>
      <c r="BY2642">
        <f t="shared" si="3303"/>
        <v>8155.9852236714296</v>
      </c>
      <c r="BZ2642">
        <f t="shared" si="3304"/>
        <v>8700</v>
      </c>
      <c r="CA2642">
        <f t="shared" si="3305"/>
        <v>7292.6499020000001</v>
      </c>
      <c r="CB2642">
        <f t="shared" si="3306"/>
        <v>7814.3769206999987</v>
      </c>
      <c r="CC2642">
        <f t="shared" si="3307"/>
        <v>7904.6860283027772</v>
      </c>
      <c r="CD2642">
        <f t="shared" si="3308"/>
        <v>8336.1415995768657</v>
      </c>
      <c r="CE2642">
        <f t="shared" si="3309"/>
        <v>8806.8663772486652</v>
      </c>
      <c r="CF2642">
        <f t="shared" si="3310"/>
        <v>7553.0498049999997</v>
      </c>
      <c r="CG2642">
        <f t="shared" si="3311"/>
        <v>7878</v>
      </c>
      <c r="CH2642">
        <f t="shared" si="3312"/>
        <v>7510.2001950000003</v>
      </c>
    </row>
    <row r="2643" spans="1:86">
      <c r="A2643" s="1">
        <v>43374</v>
      </c>
      <c r="B2643">
        <v>7354</v>
      </c>
      <c r="C2643">
        <v>7485</v>
      </c>
      <c r="D2643">
        <v>7206</v>
      </c>
      <c r="E2643">
        <v>7463.9501950000003</v>
      </c>
      <c r="F2643">
        <v>1034603</v>
      </c>
      <c r="G2643">
        <f t="shared" si="3326"/>
        <v>878486.93259917828</v>
      </c>
      <c r="H2643">
        <f t="shared" si="3274"/>
        <v>-6375986.8649439393</v>
      </c>
      <c r="I2643">
        <f t="shared" si="3327"/>
        <v>7377.2375487500003</v>
      </c>
      <c r="J2643">
        <f t="shared" si="3334"/>
        <v>8575.375</v>
      </c>
      <c r="K2643">
        <f t="shared" si="3335"/>
        <v>7377.2375487500003</v>
      </c>
      <c r="L2643">
        <f t="shared" si="3336"/>
        <v>10</v>
      </c>
      <c r="M2643">
        <f t="shared" si="3337"/>
        <v>1</v>
      </c>
      <c r="N2643">
        <f t="shared" si="3338"/>
        <v>0</v>
      </c>
      <c r="O2643">
        <f t="shared" si="3339"/>
        <v>90</v>
      </c>
      <c r="P2643">
        <f t="shared" si="3314"/>
        <v>279</v>
      </c>
      <c r="Q2643">
        <f t="shared" si="3315"/>
        <v>21.049804999999651</v>
      </c>
      <c r="R2643">
        <f t="shared" si="3316"/>
        <v>257.95019500000035</v>
      </c>
      <c r="S2643">
        <f t="shared" si="3317"/>
        <v>279</v>
      </c>
      <c r="T2643">
        <f t="shared" ref="T2643:T2706" si="3353">((T2642*13)+S2643)/14</f>
        <v>259.3369958659278</v>
      </c>
      <c r="U2643">
        <f t="shared" si="3318"/>
        <v>-74.299804999999651</v>
      </c>
      <c r="V2643">
        <f t="shared" si="3319"/>
        <v>-5</v>
      </c>
      <c r="W2643">
        <f t="shared" si="3320"/>
        <v>0</v>
      </c>
      <c r="X2643">
        <f t="shared" si="3321"/>
        <v>0</v>
      </c>
      <c r="Y2643">
        <f t="shared" si="3351"/>
        <v>17.492026249008369</v>
      </c>
      <c r="Z2643">
        <f t="shared" si="3352"/>
        <v>101.74263501784981</v>
      </c>
      <c r="AA2643">
        <f t="shared" si="3348"/>
        <v>6.7449020108382092</v>
      </c>
      <c r="AB2643">
        <f t="shared" si="3349"/>
        <v>39.231824475382133</v>
      </c>
      <c r="AC2643">
        <f t="shared" si="3350"/>
        <v>70.659494373268529</v>
      </c>
      <c r="AD2643">
        <f t="shared" si="3278"/>
        <v>54.924258929730534</v>
      </c>
      <c r="AE2643">
        <f t="shared" si="3331"/>
        <v>7641.3900389999999</v>
      </c>
      <c r="AF2643">
        <f t="shared" si="3333"/>
        <v>7666.6666666666652</v>
      </c>
      <c r="AG2643">
        <f t="shared" si="3275"/>
        <v>8335.3375244000017</v>
      </c>
      <c r="AH2643">
        <f t="shared" si="3340"/>
        <v>7918.7449707000005</v>
      </c>
      <c r="AI2643">
        <f t="shared" si="3341"/>
        <v>8669.2879494875178</v>
      </c>
      <c r="AJ2643">
        <f t="shared" si="3342"/>
        <v>7168.2019919124832</v>
      </c>
      <c r="AK2643">
        <f t="shared" si="3343"/>
        <v>0.19702282976871668</v>
      </c>
      <c r="AL2643">
        <f t="shared" si="3322"/>
        <v>0.84910534050179465</v>
      </c>
      <c r="AM2643">
        <f t="shared" si="3323"/>
        <v>878486.93259917828</v>
      </c>
      <c r="AN2643">
        <f t="shared" si="3276"/>
        <v>-5105721.8782483703</v>
      </c>
      <c r="AO2643">
        <f t="shared" si="3277"/>
        <v>17785533</v>
      </c>
      <c r="AP2643">
        <f t="shared" si="3279"/>
        <v>-0.2870716260372051</v>
      </c>
      <c r="AQ2643">
        <f t="shared" si="3280"/>
        <v>7605.019824549111</v>
      </c>
      <c r="AR2643">
        <f t="shared" si="3281"/>
        <v>7546.9983218471243</v>
      </c>
      <c r="AS2643">
        <f t="shared" si="3282"/>
        <v>7868.8631182805429</v>
      </c>
      <c r="AT2643">
        <f t="shared" si="3283"/>
        <v>8249.5693138440984</v>
      </c>
      <c r="AU2643">
        <f t="shared" si="3284"/>
        <v>7962.8433881092087</v>
      </c>
      <c r="AV2643">
        <f t="shared" si="3285"/>
        <v>8390.4801402106841</v>
      </c>
      <c r="AW2643">
        <f t="shared" si="3286"/>
        <v>-427.63675210147539</v>
      </c>
      <c r="AX2643">
        <f t="shared" si="3313"/>
        <v>-326.23815740829104</v>
      </c>
      <c r="AY2643">
        <f t="shared" si="3287"/>
        <v>-101.39859469318435</v>
      </c>
      <c r="AZ2643">
        <f t="shared" si="3324"/>
        <v>7384.9833983333338</v>
      </c>
      <c r="BA2643">
        <f t="shared" si="3325"/>
        <v>7640525978.8658619</v>
      </c>
      <c r="BB2643">
        <f t="shared" si="3328"/>
        <v>0</v>
      </c>
      <c r="BC2643">
        <f t="shared" si="3329"/>
        <v>7640525978.8658619</v>
      </c>
      <c r="BD2643">
        <f t="shared" si="3344"/>
        <v>21649484552.967113</v>
      </c>
      <c r="BE2643">
        <f t="shared" si="3345"/>
        <v>88546294987.67157</v>
      </c>
      <c r="BF2643">
        <f t="shared" si="3346"/>
        <v>0.24449904488924581</v>
      </c>
      <c r="BG2643">
        <f t="shared" si="3347"/>
        <v>19.646382686537549</v>
      </c>
      <c r="BH2643">
        <f t="shared" si="3288"/>
        <v>98302829</v>
      </c>
      <c r="BI2643">
        <f t="shared" si="3289"/>
        <v>-5.0966898789505688</v>
      </c>
      <c r="BJ2643">
        <f t="shared" si="3330"/>
        <v>11500</v>
      </c>
      <c r="BK2643">
        <f t="shared" si="3290"/>
        <v>1.578671560388822E-2</v>
      </c>
      <c r="BL2643">
        <f t="shared" si="3291"/>
        <v>1.0157867156038882</v>
      </c>
      <c r="BM2643">
        <f t="shared" si="3292"/>
        <v>395.57088246933955</v>
      </c>
      <c r="BN2643">
        <f t="shared" si="3293"/>
        <v>7345.5</v>
      </c>
      <c r="BO2643">
        <f t="shared" si="3332"/>
        <v>7663.0749999000009</v>
      </c>
      <c r="BP2643">
        <f t="shared" si="3294"/>
        <v>8710.413983485294</v>
      </c>
      <c r="BQ2643">
        <f t="shared" si="3295"/>
        <v>-1047.3389835852931</v>
      </c>
      <c r="BR2643">
        <f t="shared" si="3296"/>
        <v>-1073.8496100000002</v>
      </c>
      <c r="BS2643">
        <f t="shared" si="3297"/>
        <v>-1311</v>
      </c>
      <c r="BT2643">
        <f t="shared" si="3298"/>
        <v>-1174.7001949999994</v>
      </c>
      <c r="BU2643">
        <f t="shared" si="3299"/>
        <v>-1233</v>
      </c>
      <c r="BV2643">
        <f t="shared" si="3300"/>
        <v>7537.0167316666675</v>
      </c>
      <c r="BW2643">
        <f t="shared" si="3301"/>
        <v>7574.0595702380942</v>
      </c>
      <c r="BX2643">
        <f t="shared" si="3302"/>
        <v>7730.5999999454552</v>
      </c>
      <c r="BY2643">
        <f t="shared" si="3303"/>
        <v>8064.7014322523792</v>
      </c>
      <c r="BZ2643">
        <f t="shared" si="3304"/>
        <v>8659.7001949999994</v>
      </c>
      <c r="CA2643">
        <f t="shared" si="3305"/>
        <v>7206</v>
      </c>
      <c r="CB2643">
        <f t="shared" si="3306"/>
        <v>7809.1880338000001</v>
      </c>
      <c r="CC2643">
        <f t="shared" si="3307"/>
        <v>7789.7585450277775</v>
      </c>
      <c r="CD2643">
        <f t="shared" si="3308"/>
        <v>8209.746174081627</v>
      </c>
      <c r="CE2643">
        <f t="shared" si="3309"/>
        <v>8719.8848058975018</v>
      </c>
      <c r="CF2643">
        <f t="shared" si="3310"/>
        <v>7347.9501950000003</v>
      </c>
      <c r="CG2643">
        <f t="shared" si="3311"/>
        <v>7648.2001950000003</v>
      </c>
      <c r="CH2643">
        <f t="shared" si="3312"/>
        <v>7292.6499020000001</v>
      </c>
    </row>
    <row r="2644" spans="1:86">
      <c r="A2644" s="1">
        <v>43376</v>
      </c>
      <c r="B2644">
        <v>7400</v>
      </c>
      <c r="C2644">
        <v>7410.7001950000003</v>
      </c>
      <c r="D2644">
        <v>7211</v>
      </c>
      <c r="E2644">
        <v>7246</v>
      </c>
      <c r="F2644">
        <v>1148091</v>
      </c>
      <c r="G2644">
        <f t="shared" si="3326"/>
        <v>-745655.8897087964</v>
      </c>
      <c r="H2644">
        <f t="shared" si="3274"/>
        <v>-7121642.7546527358</v>
      </c>
      <c r="I2644">
        <f t="shared" si="3327"/>
        <v>7316.9250487500003</v>
      </c>
      <c r="J2644">
        <f t="shared" si="3334"/>
        <v>8478.3876952499995</v>
      </c>
      <c r="K2644">
        <f t="shared" si="3335"/>
        <v>7316.9250487500003</v>
      </c>
      <c r="L2644">
        <f t="shared" si="3336"/>
        <v>10</v>
      </c>
      <c r="M2644">
        <f t="shared" si="3337"/>
        <v>1</v>
      </c>
      <c r="N2644">
        <f t="shared" si="3338"/>
        <v>0</v>
      </c>
      <c r="O2644">
        <f t="shared" si="3339"/>
        <v>90</v>
      </c>
      <c r="P2644">
        <f t="shared" si="3314"/>
        <v>199.70019500000035</v>
      </c>
      <c r="Q2644">
        <f t="shared" si="3315"/>
        <v>164.70019500000035</v>
      </c>
      <c r="R2644">
        <f t="shared" si="3316"/>
        <v>35</v>
      </c>
      <c r="S2644">
        <f t="shared" si="3317"/>
        <v>199.70019500000035</v>
      </c>
      <c r="T2644">
        <f t="shared" si="3353"/>
        <v>255.07722437550441</v>
      </c>
      <c r="U2644">
        <f t="shared" si="3318"/>
        <v>-122.70019500000035</v>
      </c>
      <c r="V2644">
        <f t="shared" si="3319"/>
        <v>190</v>
      </c>
      <c r="W2644">
        <f t="shared" si="3320"/>
        <v>0</v>
      </c>
      <c r="X2644">
        <f t="shared" si="3321"/>
        <v>190</v>
      </c>
      <c r="Y2644">
        <f t="shared" si="3351"/>
        <v>16.24259580265063</v>
      </c>
      <c r="Z2644">
        <f t="shared" si="3352"/>
        <v>108.04673251657482</v>
      </c>
      <c r="AA2644">
        <f t="shared" si="3348"/>
        <v>6.3677170090025648</v>
      </c>
      <c r="AB2644">
        <f t="shared" si="3349"/>
        <v>42.358439794498082</v>
      </c>
      <c r="AC2644">
        <f t="shared" si="3350"/>
        <v>73.863249528659381</v>
      </c>
      <c r="AD2644">
        <f t="shared" si="3278"/>
        <v>57.041394529688198</v>
      </c>
      <c r="AE2644">
        <f t="shared" si="3331"/>
        <v>7490.7</v>
      </c>
      <c r="AF2644">
        <f t="shared" si="3333"/>
        <v>7575.491699166666</v>
      </c>
      <c r="AG2644">
        <f t="shared" si="3275"/>
        <v>8242.8175048500016</v>
      </c>
      <c r="AH2644">
        <f t="shared" si="3340"/>
        <v>7789.5649902000005</v>
      </c>
      <c r="AI2644">
        <f t="shared" si="3341"/>
        <v>8513.655907593793</v>
      </c>
      <c r="AJ2644">
        <f t="shared" si="3342"/>
        <v>7065.4740728062079</v>
      </c>
      <c r="AK2644">
        <f t="shared" si="3343"/>
        <v>0.12465694766864072</v>
      </c>
      <c r="AL2644">
        <f t="shared" si="3322"/>
        <v>-0.6494745535926999</v>
      </c>
      <c r="AM2644">
        <f t="shared" si="3323"/>
        <v>-745655.8897087964</v>
      </c>
      <c r="AN2644">
        <f t="shared" si="3276"/>
        <v>-5333812.4322572974</v>
      </c>
      <c r="AO2644">
        <f t="shared" si="3277"/>
        <v>18299102</v>
      </c>
      <c r="AP2644">
        <f t="shared" si="3279"/>
        <v>-0.29147946343253878</v>
      </c>
      <c r="AQ2644">
        <f t="shared" si="3280"/>
        <v>7482.9530842024133</v>
      </c>
      <c r="AR2644">
        <f t="shared" si="3281"/>
        <v>7447.7475501206936</v>
      </c>
      <c r="AS2644">
        <f t="shared" si="3282"/>
        <v>7756.7477569900457</v>
      </c>
      <c r="AT2644">
        <f t="shared" si="3283"/>
        <v>8159.2480755981296</v>
      </c>
      <c r="AU2644">
        <f t="shared" si="3284"/>
        <v>7855.3168798928273</v>
      </c>
      <c r="AV2644">
        <f t="shared" si="3285"/>
        <v>8310.3665303959369</v>
      </c>
      <c r="AW2644">
        <f t="shared" si="3286"/>
        <v>-455.04965050310966</v>
      </c>
      <c r="AX2644">
        <f t="shared" si="3313"/>
        <v>-352.00045602725476</v>
      </c>
      <c r="AY2644">
        <f t="shared" si="3287"/>
        <v>-103.0491944758549</v>
      </c>
      <c r="AZ2644">
        <f t="shared" si="3324"/>
        <v>7289.2333983333338</v>
      </c>
      <c r="BA2644">
        <f t="shared" si="3325"/>
        <v>8368703261.5259151</v>
      </c>
      <c r="BB2644">
        <f t="shared" si="3328"/>
        <v>0</v>
      </c>
      <c r="BC2644">
        <f t="shared" si="3329"/>
        <v>8368703261.5259151</v>
      </c>
      <c r="BD2644">
        <f t="shared" si="3344"/>
        <v>21649484552.967113</v>
      </c>
      <c r="BE2644">
        <f t="shared" si="3345"/>
        <v>91908969138.756165</v>
      </c>
      <c r="BF2644">
        <f t="shared" si="3346"/>
        <v>0.23555355647915718</v>
      </c>
      <c r="BG2644">
        <f t="shared" si="3347"/>
        <v>19.064617251427961</v>
      </c>
      <c r="BH2644">
        <f t="shared" si="3288"/>
        <v>97154738</v>
      </c>
      <c r="BI2644">
        <f t="shared" si="3289"/>
        <v>-5.4756868886435193</v>
      </c>
      <c r="BJ2644">
        <f t="shared" si="3330"/>
        <v>-21895.019500000035</v>
      </c>
      <c r="BK2644">
        <f t="shared" si="3290"/>
        <v>-2.9200381742365087E-2</v>
      </c>
      <c r="BL2644">
        <f t="shared" si="3291"/>
        <v>0.97079961825763494</v>
      </c>
      <c r="BM2644">
        <f t="shared" si="3292"/>
        <v>381.62942200086246</v>
      </c>
      <c r="BN2644">
        <f t="shared" si="3293"/>
        <v>7310.8500975000006</v>
      </c>
      <c r="BO2644">
        <f t="shared" si="3332"/>
        <v>7555.4200194000005</v>
      </c>
      <c r="BP2644">
        <f t="shared" si="3294"/>
        <v>8656.3360451764711</v>
      </c>
      <c r="BQ2644">
        <f t="shared" si="3295"/>
        <v>-1100.9160257764706</v>
      </c>
      <c r="BR2644">
        <f t="shared" si="3296"/>
        <v>-1153.1503909999992</v>
      </c>
      <c r="BS2644">
        <f t="shared" si="3297"/>
        <v>-1169.2001949999994</v>
      </c>
      <c r="BT2644">
        <f t="shared" si="3298"/>
        <v>-1185.7998049999997</v>
      </c>
      <c r="BU2644">
        <f t="shared" si="3299"/>
        <v>-1137.7001949999994</v>
      </c>
      <c r="BV2644">
        <f t="shared" si="3300"/>
        <v>7405.2200520000006</v>
      </c>
      <c r="BW2644">
        <f t="shared" si="3301"/>
        <v>7453.8690940476208</v>
      </c>
      <c r="BX2644">
        <f t="shared" si="3302"/>
        <v>7608.2827325454546</v>
      </c>
      <c r="BY2644">
        <f t="shared" si="3303"/>
        <v>7960.9550013571443</v>
      </c>
      <c r="BZ2644">
        <f t="shared" si="3304"/>
        <v>8596.5</v>
      </c>
      <c r="CA2644">
        <f t="shared" si="3305"/>
        <v>7206</v>
      </c>
      <c r="CB2644">
        <f t="shared" si="3306"/>
        <v>7632.8215756666668</v>
      </c>
      <c r="CC2644">
        <f t="shared" si="3307"/>
        <v>7770.2386446944438</v>
      </c>
      <c r="CD2644">
        <f t="shared" si="3308"/>
        <v>8068.1565129304363</v>
      </c>
      <c r="CE2644">
        <f t="shared" si="3309"/>
        <v>8634.5719483754747</v>
      </c>
      <c r="CF2644">
        <f t="shared" si="3310"/>
        <v>7463.9501950000003</v>
      </c>
      <c r="CG2644">
        <f t="shared" si="3311"/>
        <v>7485</v>
      </c>
      <c r="CH2644">
        <f t="shared" si="3312"/>
        <v>7206</v>
      </c>
    </row>
    <row r="2645" spans="1:86">
      <c r="A2645" s="1">
        <v>43377</v>
      </c>
      <c r="B2645">
        <v>7150</v>
      </c>
      <c r="C2645">
        <v>7288</v>
      </c>
      <c r="D2645">
        <v>7021</v>
      </c>
      <c r="E2645">
        <v>7198.75</v>
      </c>
      <c r="F2645">
        <v>1104174</v>
      </c>
      <c r="G2645">
        <f t="shared" si="3326"/>
        <v>365990.25842696626</v>
      </c>
      <c r="H2645">
        <f t="shared" ref="H2645:H2708" si="3354">SUM(H2644,G2645)</f>
        <v>-6755652.4962257696</v>
      </c>
      <c r="I2645">
        <f t="shared" si="3327"/>
        <v>7164.4375</v>
      </c>
      <c r="J2645">
        <f t="shared" si="3334"/>
        <v>8318.8249512500006</v>
      </c>
      <c r="K2645">
        <f t="shared" si="3335"/>
        <v>7164.4375</v>
      </c>
      <c r="L2645">
        <f t="shared" si="3336"/>
        <v>10</v>
      </c>
      <c r="M2645">
        <f t="shared" si="3337"/>
        <v>1</v>
      </c>
      <c r="N2645">
        <f t="shared" si="3338"/>
        <v>0</v>
      </c>
      <c r="O2645">
        <f t="shared" si="3339"/>
        <v>90</v>
      </c>
      <c r="P2645">
        <f t="shared" si="3314"/>
        <v>267</v>
      </c>
      <c r="Q2645">
        <f t="shared" si="3315"/>
        <v>89.25</v>
      </c>
      <c r="R2645">
        <f t="shared" si="3316"/>
        <v>177.75</v>
      </c>
      <c r="S2645">
        <f t="shared" si="3317"/>
        <v>267</v>
      </c>
      <c r="T2645">
        <f t="shared" si="3353"/>
        <v>255.92885120582554</v>
      </c>
      <c r="U2645">
        <f t="shared" si="3318"/>
        <v>-68</v>
      </c>
      <c r="V2645">
        <f t="shared" si="3319"/>
        <v>219.14990200000011</v>
      </c>
      <c r="W2645">
        <f t="shared" si="3320"/>
        <v>0</v>
      </c>
      <c r="X2645">
        <f t="shared" si="3321"/>
        <v>219.14990200000011</v>
      </c>
      <c r="Y2645">
        <f t="shared" si="3351"/>
        <v>15.082410388175585</v>
      </c>
      <c r="Z2645">
        <f t="shared" si="3352"/>
        <v>115.98267319396234</v>
      </c>
      <c r="AA2645">
        <f t="shared" si="3348"/>
        <v>5.8932044265872419</v>
      </c>
      <c r="AB2645">
        <f t="shared" si="3349"/>
        <v>45.318326811339318</v>
      </c>
      <c r="AC2645">
        <f t="shared" si="3350"/>
        <v>76.984853668180051</v>
      </c>
      <c r="AD2645">
        <f t="shared" si="3278"/>
        <v>59.104106625927749</v>
      </c>
      <c r="AE2645">
        <f t="shared" si="3331"/>
        <v>7361.9400389999992</v>
      </c>
      <c r="AF2645">
        <f t="shared" si="3333"/>
        <v>7442.041666666667</v>
      </c>
      <c r="AG2645">
        <f t="shared" si="3275"/>
        <v>8157.6474853000009</v>
      </c>
      <c r="AH2645">
        <f t="shared" si="3340"/>
        <v>7669.5249511000002</v>
      </c>
      <c r="AI2645">
        <f t="shared" si="3341"/>
        <v>8346.0280253090186</v>
      </c>
      <c r="AJ2645">
        <f t="shared" si="3342"/>
        <v>6993.0218768909817</v>
      </c>
      <c r="AK2645">
        <f t="shared" si="3343"/>
        <v>0.15205261509680493</v>
      </c>
      <c r="AL2645">
        <f t="shared" si="3322"/>
        <v>0.33146067415730335</v>
      </c>
      <c r="AM2645">
        <f t="shared" si="3323"/>
        <v>365990.25842696626</v>
      </c>
      <c r="AN2645">
        <f t="shared" si="3276"/>
        <v>-4196505.9170366265</v>
      </c>
      <c r="AO2645">
        <f t="shared" si="3277"/>
        <v>18411115</v>
      </c>
      <c r="AP2645">
        <f t="shared" si="3279"/>
        <v>-0.22793328470527865</v>
      </c>
      <c r="AQ2645">
        <f t="shared" si="3280"/>
        <v>7386.3240355735925</v>
      </c>
      <c r="AR2645">
        <f t="shared" si="3281"/>
        <v>7292.8792762662961</v>
      </c>
      <c r="AS2645">
        <f t="shared" si="3282"/>
        <v>7656.3081607318372</v>
      </c>
      <c r="AT2645">
        <f t="shared" si="3283"/>
        <v>8072.8032487942983</v>
      </c>
      <c r="AU2645">
        <f t="shared" si="3284"/>
        <v>7756.831847908903</v>
      </c>
      <c r="AV2645">
        <f t="shared" si="3285"/>
        <v>8232.5533732682215</v>
      </c>
      <c r="AW2645">
        <f t="shared" si="3286"/>
        <v>-475.72152535931855</v>
      </c>
      <c r="AX2645">
        <f t="shared" si="3313"/>
        <v>-376.74466989366749</v>
      </c>
      <c r="AY2645">
        <f t="shared" si="3287"/>
        <v>-98.976855465651056</v>
      </c>
      <c r="AZ2645">
        <f t="shared" si="3324"/>
        <v>7169.25</v>
      </c>
      <c r="BA2645">
        <f t="shared" si="3325"/>
        <v>7916099449.5</v>
      </c>
      <c r="BB2645">
        <f t="shared" si="3328"/>
        <v>0</v>
      </c>
      <c r="BC2645">
        <f t="shared" si="3329"/>
        <v>7916099449.5</v>
      </c>
      <c r="BD2645">
        <f t="shared" si="3344"/>
        <v>21649484552.967113</v>
      </c>
      <c r="BE2645">
        <f t="shared" si="3345"/>
        <v>95091575672.809937</v>
      </c>
      <c r="BF2645">
        <f t="shared" si="3346"/>
        <v>0.22766984772087934</v>
      </c>
      <c r="BG2645">
        <f t="shared" si="3347"/>
        <v>18.54487573703463</v>
      </c>
      <c r="BH2645">
        <f t="shared" si="3288"/>
        <v>96050564</v>
      </c>
      <c r="BI2645">
        <f t="shared" si="3289"/>
        <v>-5.7785416478929301</v>
      </c>
      <c r="BJ2645">
        <f t="shared" si="3330"/>
        <v>-4825</v>
      </c>
      <c r="BK2645">
        <f t="shared" si="3290"/>
        <v>-6.5208390836323489E-3</v>
      </c>
      <c r="BL2645">
        <f t="shared" si="3291"/>
        <v>0.99347916091636768</v>
      </c>
      <c r="BM2645">
        <f t="shared" si="3292"/>
        <v>356.54842643439821</v>
      </c>
      <c r="BN2645">
        <f t="shared" si="3293"/>
        <v>7154.5</v>
      </c>
      <c r="BO2645">
        <f t="shared" si="3332"/>
        <v>7395.0750486999996</v>
      </c>
      <c r="BP2645">
        <f t="shared" si="3294"/>
        <v>8597.4242804705882</v>
      </c>
      <c r="BQ2645">
        <f t="shared" si="3295"/>
        <v>-1202.3492317705886</v>
      </c>
      <c r="BR2645">
        <f t="shared" si="3296"/>
        <v>-1011.5996090000008</v>
      </c>
      <c r="BS2645">
        <f t="shared" si="3297"/>
        <v>-1170.0498049999997</v>
      </c>
      <c r="BT2645">
        <f t="shared" si="3298"/>
        <v>-1160.4003909999992</v>
      </c>
      <c r="BU2645">
        <f t="shared" si="3299"/>
        <v>-1275.5</v>
      </c>
      <c r="BV2645">
        <f t="shared" si="3300"/>
        <v>7307.903385333334</v>
      </c>
      <c r="BW2645">
        <f t="shared" si="3301"/>
        <v>7346.2286085714277</v>
      </c>
      <c r="BX2645">
        <f t="shared" si="3302"/>
        <v>7500.8618252363649</v>
      </c>
      <c r="BY2645">
        <f t="shared" si="3303"/>
        <v>7861.5200008952388</v>
      </c>
      <c r="BZ2645">
        <f t="shared" si="3304"/>
        <v>8448.4003909999992</v>
      </c>
      <c r="CA2645">
        <f t="shared" si="3305"/>
        <v>7021</v>
      </c>
      <c r="CB2645">
        <f t="shared" si="3306"/>
        <v>7444.6421582166677</v>
      </c>
      <c r="CC2645">
        <f t="shared" si="3307"/>
        <v>7601.0249241666679</v>
      </c>
      <c r="CD2645">
        <f t="shared" si="3308"/>
        <v>7924.3729302210704</v>
      </c>
      <c r="CE2645">
        <f t="shared" si="3309"/>
        <v>8573.9096524170182</v>
      </c>
      <c r="CF2645">
        <f t="shared" si="3310"/>
        <v>7246</v>
      </c>
      <c r="CG2645">
        <f t="shared" si="3311"/>
        <v>7410.7001950000003</v>
      </c>
      <c r="CH2645">
        <f t="shared" si="3312"/>
        <v>7211</v>
      </c>
    </row>
    <row r="2646" spans="1:86">
      <c r="A2646" s="1">
        <v>43378</v>
      </c>
      <c r="B2646">
        <v>7054.7998049999997</v>
      </c>
      <c r="C2646">
        <v>7220</v>
      </c>
      <c r="D2646">
        <v>6801.8500979999999</v>
      </c>
      <c r="E2646">
        <v>6904.3500979999999</v>
      </c>
      <c r="F2646">
        <v>1481376</v>
      </c>
      <c r="G2646">
        <f t="shared" si="3326"/>
        <v>-755124.2932615875</v>
      </c>
      <c r="H2646">
        <f t="shared" si="3354"/>
        <v>-7510776.7894873573</v>
      </c>
      <c r="I2646">
        <f t="shared" si="3327"/>
        <v>6995.2500002499992</v>
      </c>
      <c r="J2646">
        <f t="shared" si="3334"/>
        <v>8056.1999510000005</v>
      </c>
      <c r="K2646">
        <f t="shared" si="3335"/>
        <v>6995.2500002499992</v>
      </c>
      <c r="L2646">
        <f t="shared" si="3336"/>
        <v>10</v>
      </c>
      <c r="M2646">
        <f t="shared" si="3337"/>
        <v>1</v>
      </c>
      <c r="N2646">
        <f t="shared" si="3338"/>
        <v>0</v>
      </c>
      <c r="O2646">
        <f t="shared" si="3339"/>
        <v>90</v>
      </c>
      <c r="P2646">
        <f t="shared" si="3314"/>
        <v>418.14990200000011</v>
      </c>
      <c r="Q2646">
        <f t="shared" si="3315"/>
        <v>315.64990200000011</v>
      </c>
      <c r="R2646">
        <f t="shared" si="3316"/>
        <v>102.5</v>
      </c>
      <c r="S2646">
        <f t="shared" si="3317"/>
        <v>418.14990200000011</v>
      </c>
      <c r="T2646">
        <f t="shared" si="3353"/>
        <v>267.51606911969515</v>
      </c>
      <c r="U2646">
        <f t="shared" si="3318"/>
        <v>-231</v>
      </c>
      <c r="V2646">
        <f t="shared" si="3319"/>
        <v>27.600097999999889</v>
      </c>
      <c r="W2646">
        <f t="shared" si="3320"/>
        <v>0</v>
      </c>
      <c r="X2646">
        <f t="shared" si="3321"/>
        <v>27.600097999999889</v>
      </c>
      <c r="Y2646">
        <f t="shared" si="3351"/>
        <v>14.005095360448758</v>
      </c>
      <c r="Z2646">
        <f t="shared" si="3352"/>
        <v>109.66963210867932</v>
      </c>
      <c r="AA2646">
        <f t="shared" si="3348"/>
        <v>5.2352351791556995</v>
      </c>
      <c r="AB2646">
        <f t="shared" si="3349"/>
        <v>40.995530649640962</v>
      </c>
      <c r="AC2646">
        <f t="shared" si="3350"/>
        <v>77.35172634369502</v>
      </c>
      <c r="AD2646">
        <f t="shared" si="3278"/>
        <v>62.601534969372601</v>
      </c>
      <c r="AE2646">
        <f t="shared" si="3331"/>
        <v>7232.2000976000008</v>
      </c>
      <c r="AF2646">
        <f t="shared" si="3333"/>
        <v>7285.6750488333337</v>
      </c>
      <c r="AG2646">
        <f t="shared" ref="AG2646:AG2709" si="3355">AVERAGE(E2627:E2646)</f>
        <v>8059.4399902000005</v>
      </c>
      <c r="AH2646">
        <f t="shared" si="3340"/>
        <v>7538.9250000000002</v>
      </c>
      <c r="AI2646">
        <f t="shared" si="3341"/>
        <v>8250.7055269846805</v>
      </c>
      <c r="AJ2646">
        <f t="shared" si="3342"/>
        <v>6827.1444730153198</v>
      </c>
      <c r="AK2646">
        <f t="shared" si="3343"/>
        <v>5.4234150877761907E-2</v>
      </c>
      <c r="AL2646">
        <f t="shared" si="3322"/>
        <v>-0.50974519180922839</v>
      </c>
      <c r="AM2646">
        <f t="shared" si="3323"/>
        <v>-755124.2932615875</v>
      </c>
      <c r="AN2646">
        <f t="shared" ref="AN2646:AN2709" si="3356">SUM(AM2627:AM2646)</f>
        <v>-4635256.6280211555</v>
      </c>
      <c r="AO2646">
        <f t="shared" ref="AO2646:AO2709" si="3357">SUM(F2627:F2646)</f>
        <v>19361524</v>
      </c>
      <c r="AP2646">
        <f t="shared" si="3279"/>
        <v>-0.23940556683560424</v>
      </c>
      <c r="AQ2646">
        <f t="shared" si="3280"/>
        <v>7222.4528967985707</v>
      </c>
      <c r="AR2646">
        <f t="shared" si="3281"/>
        <v>7177.9874325304017</v>
      </c>
      <c r="AS2646">
        <f t="shared" si="3282"/>
        <v>7520.9557094401061</v>
      </c>
      <c r="AT2646">
        <f t="shared" si="3283"/>
        <v>7967.6424652228116</v>
      </c>
      <c r="AU2646">
        <f t="shared" si="3284"/>
        <v>7628.9595854225672</v>
      </c>
      <c r="AV2646">
        <f t="shared" si="3285"/>
        <v>8139.5791439994464</v>
      </c>
      <c r="AW2646">
        <f t="shared" si="3286"/>
        <v>-510.61955857687917</v>
      </c>
      <c r="AX2646">
        <f t="shared" si="3313"/>
        <v>-403.51964763030981</v>
      </c>
      <c r="AY2646">
        <f t="shared" si="3287"/>
        <v>-107.09991094656937</v>
      </c>
      <c r="AZ2646">
        <f t="shared" si="3324"/>
        <v>6975.4000653333323</v>
      </c>
      <c r="BA2646">
        <f t="shared" si="3325"/>
        <v>10333190247.183231</v>
      </c>
      <c r="BB2646">
        <f t="shared" si="3328"/>
        <v>0</v>
      </c>
      <c r="BC2646">
        <f t="shared" si="3329"/>
        <v>10333190247.183231</v>
      </c>
      <c r="BD2646">
        <f t="shared" si="3344"/>
        <v>21649484552.967113</v>
      </c>
      <c r="BE2646">
        <f t="shared" si="3345"/>
        <v>100043976372.70576</v>
      </c>
      <c r="BF2646">
        <f t="shared" si="3346"/>
        <v>0.21639968079950866</v>
      </c>
      <c r="BG2646">
        <f t="shared" si="3347"/>
        <v>17.790179018895728</v>
      </c>
      <c r="BH2646">
        <f t="shared" si="3288"/>
        <v>94569188</v>
      </c>
      <c r="BI2646">
        <f t="shared" si="3289"/>
        <v>-6.2732918931479569</v>
      </c>
      <c r="BJ2646">
        <f t="shared" si="3330"/>
        <v>-29539.990200000011</v>
      </c>
      <c r="BK2646">
        <f t="shared" si="3290"/>
        <v>-4.0895975273484993E-2</v>
      </c>
      <c r="BL2646">
        <f t="shared" si="3291"/>
        <v>0.95910402472651501</v>
      </c>
      <c r="BM2646">
        <f t="shared" si="3292"/>
        <v>375.14127657109202</v>
      </c>
      <c r="BN2646">
        <f t="shared" si="3293"/>
        <v>7010.9250489999995</v>
      </c>
      <c r="BO2646">
        <f t="shared" si="3332"/>
        <v>7258.4400389999992</v>
      </c>
      <c r="BP2646">
        <f t="shared" si="3294"/>
        <v>8536.0220731617646</v>
      </c>
      <c r="BQ2646">
        <f t="shared" si="3295"/>
        <v>-1277.5820341617655</v>
      </c>
      <c r="BR2646">
        <f t="shared" si="3296"/>
        <v>-1135.7998040000002</v>
      </c>
      <c r="BS2646">
        <f t="shared" si="3297"/>
        <v>-797.79980400000022</v>
      </c>
      <c r="BT2646">
        <f t="shared" si="3298"/>
        <v>-1105</v>
      </c>
      <c r="BU2646">
        <f t="shared" si="3299"/>
        <v>-1205.2001950000003</v>
      </c>
      <c r="BV2646">
        <f t="shared" si="3300"/>
        <v>7155.3734050000003</v>
      </c>
      <c r="BW2646">
        <f t="shared" si="3301"/>
        <v>7192.6024460952376</v>
      </c>
      <c r="BX2646">
        <f t="shared" si="3302"/>
        <v>7361.7391246727266</v>
      </c>
      <c r="BY2646">
        <f t="shared" si="3303"/>
        <v>7742.1583449619038</v>
      </c>
      <c r="BZ2646">
        <f t="shared" si="3304"/>
        <v>8325</v>
      </c>
      <c r="CA2646">
        <f t="shared" si="3305"/>
        <v>6801.8500979999999</v>
      </c>
      <c r="CB2646">
        <f t="shared" si="3306"/>
        <v>7330.5793096866673</v>
      </c>
      <c r="CC2646">
        <f t="shared" si="3307"/>
        <v>7418.1476399861103</v>
      </c>
      <c r="CD2646">
        <f t="shared" si="3308"/>
        <v>7795.7264644582538</v>
      </c>
      <c r="CE2646">
        <f t="shared" si="3309"/>
        <v>8508.5614237097288</v>
      </c>
      <c r="CF2646">
        <f t="shared" si="3310"/>
        <v>7198.75</v>
      </c>
      <c r="CG2646">
        <f t="shared" si="3311"/>
        <v>7288</v>
      </c>
      <c r="CH2646">
        <f t="shared" si="3312"/>
        <v>7021</v>
      </c>
    </row>
    <row r="2647" spans="1:86">
      <c r="A2647" s="1">
        <v>43381</v>
      </c>
      <c r="B2647">
        <v>6915</v>
      </c>
      <c r="C2647">
        <v>6989</v>
      </c>
      <c r="D2647">
        <v>6774.25</v>
      </c>
      <c r="E2647">
        <v>6889.75</v>
      </c>
      <c r="F2647">
        <v>1393849</v>
      </c>
      <c r="G2647">
        <f t="shared" si="3326"/>
        <v>105471.69383003493</v>
      </c>
      <c r="H2647">
        <f t="shared" si="3354"/>
        <v>-7405305.0956573226</v>
      </c>
      <c r="I2647">
        <f t="shared" si="3327"/>
        <v>6892</v>
      </c>
      <c r="J2647">
        <f t="shared" si="3334"/>
        <v>7957.4998779999996</v>
      </c>
      <c r="K2647">
        <f t="shared" si="3335"/>
        <v>6892</v>
      </c>
      <c r="L2647">
        <f t="shared" si="3336"/>
        <v>8</v>
      </c>
      <c r="M2647">
        <f t="shared" si="3337"/>
        <v>1</v>
      </c>
      <c r="N2647">
        <f t="shared" si="3338"/>
        <v>20</v>
      </c>
      <c r="O2647">
        <f t="shared" si="3339"/>
        <v>90</v>
      </c>
      <c r="P2647">
        <f t="shared" si="3314"/>
        <v>214.75</v>
      </c>
      <c r="Q2647">
        <f t="shared" si="3315"/>
        <v>99.25</v>
      </c>
      <c r="R2647">
        <f t="shared" si="3316"/>
        <v>115.5</v>
      </c>
      <c r="S2647">
        <f t="shared" si="3317"/>
        <v>214.75</v>
      </c>
      <c r="T2647">
        <f t="shared" si="3353"/>
        <v>263.74706418257404</v>
      </c>
      <c r="U2647">
        <f t="shared" si="3318"/>
        <v>-49</v>
      </c>
      <c r="V2647">
        <f t="shared" si="3319"/>
        <v>113.25</v>
      </c>
      <c r="W2647">
        <f t="shared" si="3320"/>
        <v>0</v>
      </c>
      <c r="X2647">
        <f t="shared" si="3321"/>
        <v>113.25</v>
      </c>
      <c r="Y2647">
        <f t="shared" si="3351"/>
        <v>13.00473140613099</v>
      </c>
      <c r="Z2647">
        <f t="shared" si="3352"/>
        <v>109.92537267234509</v>
      </c>
      <c r="AA2647">
        <f t="shared" si="3348"/>
        <v>4.9307587352436668</v>
      </c>
      <c r="AB2647">
        <f t="shared" si="3349"/>
        <v>41.678330340106186</v>
      </c>
      <c r="AC2647">
        <f t="shared" si="3350"/>
        <v>78.842072080523053</v>
      </c>
      <c r="AD2647">
        <f t="shared" si="3278"/>
        <v>65.932242485192987</v>
      </c>
      <c r="AE2647">
        <f t="shared" si="3331"/>
        <v>7140.5600586</v>
      </c>
      <c r="AF2647">
        <f t="shared" si="3333"/>
        <v>7175.1250813333345</v>
      </c>
      <c r="AG2647">
        <f t="shared" si="3355"/>
        <v>7959.122509750001</v>
      </c>
      <c r="AH2647">
        <f t="shared" si="3340"/>
        <v>7423.8850097999994</v>
      </c>
      <c r="AI2647">
        <f t="shared" si="3341"/>
        <v>8146.2252568510712</v>
      </c>
      <c r="AJ2647">
        <f t="shared" si="3342"/>
        <v>6701.5447627489275</v>
      </c>
      <c r="AK2647">
        <f t="shared" si="3343"/>
        <v>0.13027464413025139</v>
      </c>
      <c r="AL2647">
        <f t="shared" si="3322"/>
        <v>7.5669383003492435E-2</v>
      </c>
      <c r="AM2647">
        <f t="shared" si="3323"/>
        <v>105471.69383003493</v>
      </c>
      <c r="AN2647">
        <f t="shared" si="3356"/>
        <v>-4688779.6430263547</v>
      </c>
      <c r="AO2647">
        <f t="shared" si="3357"/>
        <v>20264210</v>
      </c>
      <c r="AP2647">
        <f t="shared" si="3279"/>
        <v>-0.23138230619532441</v>
      </c>
      <c r="AQ2647">
        <f t="shared" si="3280"/>
        <v>7109.3339118870563</v>
      </c>
      <c r="AR2647">
        <f t="shared" si="3281"/>
        <v>7041.6043198342377</v>
      </c>
      <c r="AS2647">
        <f t="shared" si="3282"/>
        <v>7407.3386817408873</v>
      </c>
      <c r="AT2647">
        <f t="shared" si="3283"/>
        <v>7870.6321433527582</v>
      </c>
      <c r="AU2647">
        <f t="shared" si="3284"/>
        <v>7518.0781476091825</v>
      </c>
      <c r="AV2647">
        <f t="shared" si="3285"/>
        <v>8052.0911039194852</v>
      </c>
      <c r="AW2647">
        <f t="shared" si="3286"/>
        <v>-534.0129563103028</v>
      </c>
      <c r="AX2647">
        <f t="shared" si="3313"/>
        <v>-429.61830936630838</v>
      </c>
      <c r="AY2647">
        <f t="shared" si="3287"/>
        <v>-104.39464694399442</v>
      </c>
      <c r="AZ2647">
        <f t="shared" si="3324"/>
        <v>6884.333333333333</v>
      </c>
      <c r="BA2647">
        <f t="shared" si="3325"/>
        <v>9595721132.3333321</v>
      </c>
      <c r="BB2647">
        <f t="shared" si="3328"/>
        <v>0</v>
      </c>
      <c r="BC2647">
        <f t="shared" si="3329"/>
        <v>9595721132.3333321</v>
      </c>
      <c r="BD2647">
        <f t="shared" si="3344"/>
        <v>15136719938.422821</v>
      </c>
      <c r="BE2647">
        <f t="shared" si="3345"/>
        <v>109639697505.03909</v>
      </c>
      <c r="BF2647">
        <f t="shared" si="3346"/>
        <v>0.13805875319682573</v>
      </c>
      <c r="BG2647">
        <f t="shared" si="3347"/>
        <v>12.131074323624901</v>
      </c>
      <c r="BH2647">
        <f t="shared" si="3288"/>
        <v>93175339</v>
      </c>
      <c r="BI2647">
        <f t="shared" si="3289"/>
        <v>-6.6319785682797772</v>
      </c>
      <c r="BJ2647">
        <f t="shared" si="3330"/>
        <v>-1560.0097999999889</v>
      </c>
      <c r="BK2647">
        <f t="shared" si="3290"/>
        <v>-2.1146230699148837E-3</v>
      </c>
      <c r="BL2647">
        <f t="shared" si="3291"/>
        <v>0.99788537693008517</v>
      </c>
      <c r="BM2647">
        <f t="shared" si="3292"/>
        <v>380.70673771501885</v>
      </c>
      <c r="BN2647">
        <f t="shared" si="3293"/>
        <v>6881.625</v>
      </c>
      <c r="BO2647">
        <f t="shared" si="3332"/>
        <v>7140.6800292999997</v>
      </c>
      <c r="BP2647">
        <f t="shared" si="3294"/>
        <v>8470.7014877941165</v>
      </c>
      <c r="BQ2647">
        <f t="shared" si="3295"/>
        <v>-1330.0214584941168</v>
      </c>
      <c r="BR2647">
        <f t="shared" si="3296"/>
        <v>-903.29980499999965</v>
      </c>
      <c r="BS2647">
        <f t="shared" si="3297"/>
        <v>-816.45019500000035</v>
      </c>
      <c r="BT2647">
        <f t="shared" si="3298"/>
        <v>-1081</v>
      </c>
      <c r="BU2647">
        <f t="shared" si="3299"/>
        <v>-1155</v>
      </c>
      <c r="BV2647">
        <f t="shared" si="3300"/>
        <v>7041.2233724666667</v>
      </c>
      <c r="BW2647">
        <f t="shared" si="3301"/>
        <v>7079.481003571429</v>
      </c>
      <c r="BX2647">
        <f t="shared" si="3302"/>
        <v>7243.7073064909091</v>
      </c>
      <c r="BY2647">
        <f t="shared" si="3303"/>
        <v>7630.7592982761917</v>
      </c>
      <c r="BZ2647">
        <f t="shared" si="3304"/>
        <v>8089.8999020000001</v>
      </c>
      <c r="CA2647">
        <f t="shared" si="3305"/>
        <v>6774.25</v>
      </c>
      <c r="CB2647">
        <f t="shared" si="3306"/>
        <v>7293.12959787</v>
      </c>
      <c r="CC2647">
        <f t="shared" si="3307"/>
        <v>7304.6702716277787</v>
      </c>
      <c r="CD2647">
        <f t="shared" si="3308"/>
        <v>7680.7834802760317</v>
      </c>
      <c r="CE2647">
        <f t="shared" si="3309"/>
        <v>8421.2288162863624</v>
      </c>
      <c r="CF2647">
        <f t="shared" si="3310"/>
        <v>6904.3500979999999</v>
      </c>
      <c r="CG2647">
        <f t="shared" si="3311"/>
        <v>7220</v>
      </c>
      <c r="CH2647">
        <f t="shared" si="3312"/>
        <v>6801.8500979999999</v>
      </c>
    </row>
    <row r="2648" spans="1:86">
      <c r="A2648" s="1">
        <v>43382</v>
      </c>
      <c r="B2648">
        <v>6819.75</v>
      </c>
      <c r="C2648">
        <v>6940</v>
      </c>
      <c r="D2648">
        <v>6661</v>
      </c>
      <c r="E2648">
        <v>6699.4501950000003</v>
      </c>
      <c r="F2648">
        <v>1079041</v>
      </c>
      <c r="G2648">
        <f t="shared" si="3326"/>
        <v>-781626.39883157436</v>
      </c>
      <c r="H2648">
        <f t="shared" si="3354"/>
        <v>-8186931.4944888968</v>
      </c>
      <c r="I2648">
        <f t="shared" si="3327"/>
        <v>6780.0500487500003</v>
      </c>
      <c r="J2648">
        <f t="shared" si="3334"/>
        <v>7957.4998779999996</v>
      </c>
      <c r="K2648">
        <f t="shared" si="3335"/>
        <v>6780.0500487500003</v>
      </c>
      <c r="L2648">
        <f t="shared" si="3336"/>
        <v>9</v>
      </c>
      <c r="M2648">
        <f t="shared" si="3337"/>
        <v>1</v>
      </c>
      <c r="N2648">
        <f t="shared" si="3338"/>
        <v>10</v>
      </c>
      <c r="O2648">
        <f t="shared" si="3339"/>
        <v>90</v>
      </c>
      <c r="P2648">
        <f t="shared" si="3314"/>
        <v>279</v>
      </c>
      <c r="Q2648">
        <f t="shared" si="3315"/>
        <v>240.54980499999965</v>
      </c>
      <c r="R2648">
        <f t="shared" si="3316"/>
        <v>38.450195000000349</v>
      </c>
      <c r="S2648">
        <f t="shared" si="3317"/>
        <v>279</v>
      </c>
      <c r="T2648">
        <f t="shared" si="3353"/>
        <v>264.83655959810443</v>
      </c>
      <c r="U2648">
        <f t="shared" si="3318"/>
        <v>110</v>
      </c>
      <c r="V2648">
        <f t="shared" si="3319"/>
        <v>-62.25</v>
      </c>
      <c r="W2648">
        <f t="shared" si="3320"/>
        <v>110</v>
      </c>
      <c r="X2648">
        <f t="shared" si="3321"/>
        <v>0</v>
      </c>
      <c r="Y2648">
        <f t="shared" si="3351"/>
        <v>19.932964877121634</v>
      </c>
      <c r="Z2648">
        <f t="shared" si="3352"/>
        <v>102.07356033860616</v>
      </c>
      <c r="AA2648">
        <f t="shared" si="3348"/>
        <v>7.5265155639275658</v>
      </c>
      <c r="AB2648">
        <f t="shared" si="3349"/>
        <v>38.542095733876444</v>
      </c>
      <c r="AC2648">
        <f t="shared" si="3350"/>
        <v>67.324756045831407</v>
      </c>
      <c r="AD2648">
        <f t="shared" si="3278"/>
        <v>67.905365415344278</v>
      </c>
      <c r="AE2648">
        <f t="shared" si="3331"/>
        <v>6987.6600586000004</v>
      </c>
      <c r="AF2648">
        <f t="shared" si="3333"/>
        <v>7067.0417479999996</v>
      </c>
      <c r="AG2648">
        <f t="shared" si="3355"/>
        <v>7856.1025390499999</v>
      </c>
      <c r="AH2648">
        <f t="shared" si="3340"/>
        <v>7314.5250488000001</v>
      </c>
      <c r="AI2648">
        <f t="shared" si="3341"/>
        <v>8107.8385367615574</v>
      </c>
      <c r="AJ2648">
        <f t="shared" si="3342"/>
        <v>6521.2115608384429</v>
      </c>
      <c r="AK2648">
        <f t="shared" si="3343"/>
        <v>0.1123380837880035</v>
      </c>
      <c r="AL2648">
        <f t="shared" si="3322"/>
        <v>-0.72437136200716601</v>
      </c>
      <c r="AM2648">
        <f t="shared" si="3323"/>
        <v>-781626.39883157436</v>
      </c>
      <c r="AN2648">
        <f t="shared" si="3356"/>
        <v>-4897205.0054772859</v>
      </c>
      <c r="AO2648">
        <f t="shared" si="3357"/>
        <v>20655716</v>
      </c>
      <c r="AP2648">
        <f t="shared" si="3279"/>
        <v>-0.23708715812500936</v>
      </c>
      <c r="AQ2648">
        <f t="shared" si="3280"/>
        <v>6969.973448145457</v>
      </c>
      <c r="AR2648">
        <f t="shared" si="3281"/>
        <v>7025.7143666114798</v>
      </c>
      <c r="AS2648">
        <f t="shared" si="3282"/>
        <v>7279.9187541275278</v>
      </c>
      <c r="AT2648">
        <f t="shared" si="3283"/>
        <v>7765.2257680010098</v>
      </c>
      <c r="AU2648">
        <f t="shared" si="3284"/>
        <v>7395.2839547178055</v>
      </c>
      <c r="AV2648">
        <f t="shared" si="3285"/>
        <v>7957.4062402951213</v>
      </c>
      <c r="AW2648">
        <f t="shared" si="3286"/>
        <v>-562.12228557731578</v>
      </c>
      <c r="AX2648">
        <f t="shared" si="3313"/>
        <v>-456.11910460850987</v>
      </c>
      <c r="AY2648">
        <f t="shared" si="3287"/>
        <v>-106.00318096880591</v>
      </c>
      <c r="AZ2648">
        <f t="shared" si="3324"/>
        <v>6766.8167316666668</v>
      </c>
      <c r="BA2648">
        <f t="shared" si="3325"/>
        <v>7301672692.9543314</v>
      </c>
      <c r="BB2648">
        <f t="shared" si="3328"/>
        <v>0</v>
      </c>
      <c r="BC2648">
        <f t="shared" si="3329"/>
        <v>7301672692.9543314</v>
      </c>
      <c r="BD2648">
        <f t="shared" si="3344"/>
        <v>15136719938.422821</v>
      </c>
      <c r="BE2648">
        <f t="shared" si="3345"/>
        <v>113322560041.49342</v>
      </c>
      <c r="BF2648">
        <f t="shared" si="3346"/>
        <v>0.13357199072171033</v>
      </c>
      <c r="BG2648">
        <f t="shared" si="3347"/>
        <v>11.783282562995325</v>
      </c>
      <c r="BH2648">
        <f t="shared" si="3288"/>
        <v>92096298</v>
      </c>
      <c r="BI2648">
        <f t="shared" si="3289"/>
        <v>-7.0641396028119336</v>
      </c>
      <c r="BJ2648">
        <f t="shared" si="3330"/>
        <v>-19129.980499999965</v>
      </c>
      <c r="BK2648">
        <f t="shared" si="3290"/>
        <v>-2.7620712652853825E-2</v>
      </c>
      <c r="BL2648">
        <f t="shared" si="3291"/>
        <v>0.97237928734714618</v>
      </c>
      <c r="BM2648">
        <f t="shared" si="3292"/>
        <v>418.1129200818483</v>
      </c>
      <c r="BN2648">
        <f t="shared" si="3293"/>
        <v>6800.5</v>
      </c>
      <c r="BO2648">
        <f t="shared" si="3332"/>
        <v>7031.6800293000006</v>
      </c>
      <c r="BP2648">
        <f t="shared" si="3294"/>
        <v>8401.2904555147034</v>
      </c>
      <c r="BQ2648">
        <f t="shared" si="3295"/>
        <v>-1369.6104262147028</v>
      </c>
      <c r="BR2648">
        <f t="shared" si="3296"/>
        <v>-1300</v>
      </c>
      <c r="BS2648">
        <f t="shared" si="3297"/>
        <v>-1019</v>
      </c>
      <c r="BT2648">
        <f t="shared" si="3298"/>
        <v>-1078.25</v>
      </c>
      <c r="BU2648">
        <f t="shared" si="3299"/>
        <v>-930.25</v>
      </c>
      <c r="BV2648">
        <f t="shared" si="3300"/>
        <v>6894.1867512666668</v>
      </c>
      <c r="BW2648">
        <f t="shared" si="3301"/>
        <v>6943.5738931904762</v>
      </c>
      <c r="BX2648">
        <f t="shared" si="3302"/>
        <v>7111.9918856181812</v>
      </c>
      <c r="BY2648">
        <f t="shared" si="3303"/>
        <v>7510.7905063952376</v>
      </c>
      <c r="BZ2648">
        <f t="shared" si="3304"/>
        <v>8089.8999020000001</v>
      </c>
      <c r="CA2648">
        <f t="shared" si="3305"/>
        <v>6661</v>
      </c>
      <c r="CB2648">
        <f t="shared" si="3306"/>
        <v>7126.4228564866671</v>
      </c>
      <c r="CC2648">
        <f t="shared" si="3307"/>
        <v>7255.4482895583324</v>
      </c>
      <c r="CD2648">
        <f t="shared" si="3308"/>
        <v>7628.5001359242469</v>
      </c>
      <c r="CE2648">
        <f t="shared" si="3309"/>
        <v>8344.9587992889792</v>
      </c>
      <c r="CF2648">
        <f t="shared" si="3310"/>
        <v>6889.75</v>
      </c>
      <c r="CG2648">
        <f t="shared" si="3311"/>
        <v>6989</v>
      </c>
      <c r="CH2648">
        <f t="shared" si="3312"/>
        <v>6774.25</v>
      </c>
    </row>
    <row r="2649" spans="1:86">
      <c r="A2649" s="1">
        <v>43383</v>
      </c>
      <c r="B2649">
        <v>6748</v>
      </c>
      <c r="C2649">
        <v>7050</v>
      </c>
      <c r="D2649">
        <v>6723.25</v>
      </c>
      <c r="E2649">
        <v>6985.8500979999999</v>
      </c>
      <c r="F2649">
        <v>1162309</v>
      </c>
      <c r="G2649">
        <f t="shared" si="3326"/>
        <v>705923.33240264351</v>
      </c>
      <c r="H2649">
        <f t="shared" si="3354"/>
        <v>-7481008.1620862531</v>
      </c>
      <c r="I2649">
        <f t="shared" si="3327"/>
        <v>6876.7750244999997</v>
      </c>
      <c r="J2649">
        <f t="shared" si="3334"/>
        <v>7957.4998779999996</v>
      </c>
      <c r="K2649">
        <f t="shared" si="3335"/>
        <v>6780.0500487500003</v>
      </c>
      <c r="L2649">
        <f t="shared" si="3336"/>
        <v>10</v>
      </c>
      <c r="M2649">
        <f t="shared" si="3337"/>
        <v>2</v>
      </c>
      <c r="N2649">
        <f t="shared" si="3338"/>
        <v>0</v>
      </c>
      <c r="O2649">
        <f t="shared" si="3339"/>
        <v>80</v>
      </c>
      <c r="P2649">
        <f t="shared" si="3314"/>
        <v>326.75</v>
      </c>
      <c r="Q2649">
        <f t="shared" si="3315"/>
        <v>64.149902000000111</v>
      </c>
      <c r="R2649">
        <f t="shared" si="3316"/>
        <v>262.60009799999989</v>
      </c>
      <c r="S2649">
        <f t="shared" si="3317"/>
        <v>326.75</v>
      </c>
      <c r="T2649">
        <f t="shared" si="3353"/>
        <v>269.25894819823981</v>
      </c>
      <c r="U2649">
        <f t="shared" si="3318"/>
        <v>-100</v>
      </c>
      <c r="V2649">
        <f t="shared" si="3319"/>
        <v>18.049804999999651</v>
      </c>
      <c r="W2649">
        <f t="shared" si="3320"/>
        <v>0</v>
      </c>
      <c r="X2649">
        <f t="shared" si="3321"/>
        <v>18.049804999999651</v>
      </c>
      <c r="Y2649">
        <f t="shared" si="3351"/>
        <v>18.509181671612946</v>
      </c>
      <c r="Z2649">
        <f t="shared" si="3352"/>
        <v>96.071863528705691</v>
      </c>
      <c r="AA2649">
        <f t="shared" si="3348"/>
        <v>6.874119428701662</v>
      </c>
      <c r="AB2649">
        <f t="shared" si="3349"/>
        <v>35.68010057662913</v>
      </c>
      <c r="AC2649">
        <f t="shared" si="3350"/>
        <v>67.692419563368631</v>
      </c>
      <c r="AD2649">
        <f t="shared" si="3278"/>
        <v>69.296317383407015</v>
      </c>
      <c r="AE2649">
        <f t="shared" si="3331"/>
        <v>6935.6300782000008</v>
      </c>
      <c r="AF2649">
        <f t="shared" si="3333"/>
        <v>6987.3583985000005</v>
      </c>
      <c r="AG2649">
        <f t="shared" si="3355"/>
        <v>7769.4350342000007</v>
      </c>
      <c r="AH2649">
        <f t="shared" si="3340"/>
        <v>7213.1650391000003</v>
      </c>
      <c r="AI2649">
        <f t="shared" si="3341"/>
        <v>7879.3577971443538</v>
      </c>
      <c r="AJ2649">
        <f t="shared" si="3342"/>
        <v>6546.9722810556468</v>
      </c>
      <c r="AK2649">
        <f t="shared" si="3343"/>
        <v>0.32939251563819438</v>
      </c>
      <c r="AL2649">
        <f t="shared" si="3322"/>
        <v>0.60734566488140718</v>
      </c>
      <c r="AM2649">
        <f t="shared" si="3323"/>
        <v>705923.33240264351</v>
      </c>
      <c r="AN2649">
        <f t="shared" si="3356"/>
        <v>-4253637.4475368019</v>
      </c>
      <c r="AO2649">
        <f t="shared" si="3357"/>
        <v>21181107</v>
      </c>
      <c r="AP2649">
        <f t="shared" si="3279"/>
        <v>-0.20082224444344679</v>
      </c>
      <c r="AQ2649">
        <f t="shared" si="3280"/>
        <v>6975.3715090960013</v>
      </c>
      <c r="AR2649">
        <f t="shared" si="3281"/>
        <v>6982.9032721272079</v>
      </c>
      <c r="AS2649">
        <f t="shared" si="3282"/>
        <v>7226.986396024573</v>
      </c>
      <c r="AT2649">
        <f t="shared" si="3283"/>
        <v>7695.0819577009188</v>
      </c>
      <c r="AU2649">
        <f t="shared" si="3284"/>
        <v>7333.8688762101347</v>
      </c>
      <c r="AV2649">
        <f t="shared" si="3285"/>
        <v>7889.3973103344624</v>
      </c>
      <c r="AW2649">
        <f t="shared" si="3286"/>
        <v>-555.52843412432776</v>
      </c>
      <c r="AX2649">
        <f t="shared" si="3313"/>
        <v>-476.00097051167347</v>
      </c>
      <c r="AY2649">
        <f t="shared" si="3287"/>
        <v>-79.527463612654287</v>
      </c>
      <c r="AZ2649">
        <f t="shared" si="3324"/>
        <v>6919.7000326666666</v>
      </c>
      <c r="BA2649">
        <f t="shared" si="3325"/>
        <v>8042829625.2687607</v>
      </c>
      <c r="BB2649">
        <f t="shared" si="3328"/>
        <v>8042829625.2687607</v>
      </c>
      <c r="BC2649">
        <f t="shared" si="3329"/>
        <v>0</v>
      </c>
      <c r="BD2649">
        <f t="shared" si="3344"/>
        <v>23179549563.691582</v>
      </c>
      <c r="BE2649">
        <f t="shared" si="3345"/>
        <v>109030192621.7872</v>
      </c>
      <c r="BF2649">
        <f t="shared" si="3346"/>
        <v>0.21259752923760017</v>
      </c>
      <c r="BG2649">
        <f t="shared" si="3347"/>
        <v>17.532406599184412</v>
      </c>
      <c r="BH2649">
        <f t="shared" si="3288"/>
        <v>93258607</v>
      </c>
      <c r="BI2649">
        <f t="shared" si="3289"/>
        <v>-7.0414559220719068</v>
      </c>
      <c r="BJ2649">
        <f t="shared" si="3330"/>
        <v>28539.990299999954</v>
      </c>
      <c r="BK2649">
        <f t="shared" si="3290"/>
        <v>4.2749762243735813E-2</v>
      </c>
      <c r="BL2649">
        <f t="shared" si="3291"/>
        <v>1.0427497622437358</v>
      </c>
      <c r="BM2649">
        <f t="shared" si="3292"/>
        <v>351.11441268826781</v>
      </c>
      <c r="BN2649">
        <f t="shared" si="3293"/>
        <v>6886.625</v>
      </c>
      <c r="BO2649">
        <f t="shared" si="3332"/>
        <v>6946.8350097999992</v>
      </c>
      <c r="BP2649">
        <f t="shared" si="3294"/>
        <v>8333.0073672794097</v>
      </c>
      <c r="BQ2649">
        <f t="shared" si="3295"/>
        <v>-1386.1723574794105</v>
      </c>
      <c r="BR2649">
        <f t="shared" si="3296"/>
        <v>-856.69970699999976</v>
      </c>
      <c r="BS2649">
        <f t="shared" si="3297"/>
        <v>-1099.2998049999997</v>
      </c>
      <c r="BT2649">
        <f t="shared" si="3298"/>
        <v>-1039.8999020000001</v>
      </c>
      <c r="BU2649">
        <f t="shared" si="3299"/>
        <v>-1327</v>
      </c>
      <c r="BV2649">
        <f t="shared" si="3300"/>
        <v>6893.5834310666669</v>
      </c>
      <c r="BW2649">
        <f t="shared" si="3301"/>
        <v>6920.3762789047632</v>
      </c>
      <c r="BX2649">
        <f t="shared" si="3302"/>
        <v>7052.232803654545</v>
      </c>
      <c r="BY2649">
        <f t="shared" si="3303"/>
        <v>7427.9093215333332</v>
      </c>
      <c r="BZ2649">
        <f t="shared" si="3304"/>
        <v>8089.8999020000001</v>
      </c>
      <c r="CA2649">
        <f t="shared" si="3305"/>
        <v>6661</v>
      </c>
      <c r="CB2649">
        <f t="shared" si="3306"/>
        <v>7021.3243799566671</v>
      </c>
      <c r="CC2649">
        <f t="shared" si="3307"/>
        <v>7103.2454468222231</v>
      </c>
      <c r="CD2649">
        <f t="shared" si="3308"/>
        <v>7472.8759186556345</v>
      </c>
      <c r="CE2649">
        <f t="shared" si="3309"/>
        <v>8261.5698156219478</v>
      </c>
      <c r="CF2649">
        <f t="shared" si="3310"/>
        <v>6699.4501950000003</v>
      </c>
      <c r="CG2649">
        <f t="shared" si="3311"/>
        <v>6940</v>
      </c>
      <c r="CH2649">
        <f t="shared" si="3312"/>
        <v>6661</v>
      </c>
    </row>
    <row r="2650" spans="1:86">
      <c r="A2650" s="1">
        <v>43384</v>
      </c>
      <c r="B2650">
        <v>6800</v>
      </c>
      <c r="C2650">
        <v>6950</v>
      </c>
      <c r="D2650">
        <v>6705.2001950000003</v>
      </c>
      <c r="E2650">
        <v>6875.5</v>
      </c>
      <c r="F2650">
        <v>869569</v>
      </c>
      <c r="G2650">
        <f t="shared" si="3326"/>
        <v>340296.5971890575</v>
      </c>
      <c r="H2650">
        <f t="shared" si="3354"/>
        <v>-7140711.5648971954</v>
      </c>
      <c r="I2650">
        <f t="shared" si="3327"/>
        <v>6832.6750487500003</v>
      </c>
      <c r="J2650">
        <f t="shared" si="3334"/>
        <v>7697.8125</v>
      </c>
      <c r="K2650">
        <f t="shared" si="3335"/>
        <v>6780.0500487500003</v>
      </c>
      <c r="L2650">
        <f t="shared" si="3336"/>
        <v>10</v>
      </c>
      <c r="M2650">
        <f t="shared" si="3337"/>
        <v>3</v>
      </c>
      <c r="N2650">
        <f t="shared" si="3338"/>
        <v>0</v>
      </c>
      <c r="O2650">
        <f t="shared" si="3339"/>
        <v>70</v>
      </c>
      <c r="P2650">
        <f t="shared" si="3314"/>
        <v>244.79980499999965</v>
      </c>
      <c r="Q2650">
        <f t="shared" si="3315"/>
        <v>74.5</v>
      </c>
      <c r="R2650">
        <f t="shared" si="3316"/>
        <v>170.29980499999965</v>
      </c>
      <c r="S2650">
        <f t="shared" si="3317"/>
        <v>244.79980499999965</v>
      </c>
      <c r="T2650">
        <f t="shared" si="3353"/>
        <v>267.51186654122267</v>
      </c>
      <c r="U2650">
        <f t="shared" si="3318"/>
        <v>376</v>
      </c>
      <c r="V2650">
        <f t="shared" si="3319"/>
        <v>-244.79980499999965</v>
      </c>
      <c r="W2650">
        <f t="shared" si="3320"/>
        <v>376</v>
      </c>
      <c r="X2650">
        <f t="shared" si="3321"/>
        <v>0</v>
      </c>
      <c r="Y2650">
        <f t="shared" si="3351"/>
        <v>44.044240123640591</v>
      </c>
      <c r="Z2650">
        <f t="shared" si="3352"/>
        <v>89.209587562369578</v>
      </c>
      <c r="AA2650">
        <f t="shared" si="3348"/>
        <v>16.464406118916418</v>
      </c>
      <c r="AB2650">
        <f t="shared" si="3349"/>
        <v>33.347899185108744</v>
      </c>
      <c r="AC2650">
        <f t="shared" si="3350"/>
        <v>33.89422144417</v>
      </c>
      <c r="AD2650">
        <f t="shared" si="3278"/>
        <v>67.080918060608525</v>
      </c>
      <c r="AE2650">
        <f t="shared" si="3331"/>
        <v>6870.9800782000002</v>
      </c>
      <c r="AF2650">
        <f t="shared" si="3333"/>
        <v>6925.6083985000005</v>
      </c>
      <c r="AG2650">
        <f t="shared" si="3355"/>
        <v>7681.2400146500004</v>
      </c>
      <c r="AH2650">
        <f t="shared" si="3340"/>
        <v>7116.4600585999997</v>
      </c>
      <c r="AI2650">
        <f t="shared" si="3341"/>
        <v>7658.2740265724797</v>
      </c>
      <c r="AJ2650">
        <f t="shared" si="3342"/>
        <v>6574.6460906275197</v>
      </c>
      <c r="AK2650">
        <f t="shared" si="3343"/>
        <v>0.27763580043746805</v>
      </c>
      <c r="AL2650">
        <f t="shared" si="3322"/>
        <v>0.39133938444109378</v>
      </c>
      <c r="AM2650">
        <f t="shared" si="3323"/>
        <v>340296.5971890575</v>
      </c>
      <c r="AN2650">
        <f t="shared" si="3356"/>
        <v>-3469055.1515302807</v>
      </c>
      <c r="AO2650">
        <f t="shared" si="3357"/>
        <v>21473377</v>
      </c>
      <c r="AP2650">
        <f t="shared" si="3279"/>
        <v>-0.16155144817372138</v>
      </c>
      <c r="AQ2650">
        <f t="shared" si="3280"/>
        <v>6941.4151960033605</v>
      </c>
      <c r="AR2650">
        <f t="shared" si="3281"/>
        <v>7069.6278951459535</v>
      </c>
      <c r="AS2650">
        <f t="shared" si="3282"/>
        <v>7163.7188447401495</v>
      </c>
      <c r="AT2650">
        <f t="shared" si="3283"/>
        <v>7621.3195815078361</v>
      </c>
      <c r="AU2650">
        <f t="shared" si="3284"/>
        <v>7265.1135447786146</v>
      </c>
      <c r="AV2650">
        <f t="shared" si="3285"/>
        <v>7818.4244986110498</v>
      </c>
      <c r="AW2650">
        <f t="shared" si="3286"/>
        <v>-553.31095383243519</v>
      </c>
      <c r="AX2650">
        <f t="shared" si="3313"/>
        <v>-491.46296717582584</v>
      </c>
      <c r="AY2650">
        <f t="shared" si="3287"/>
        <v>-61.847986656609351</v>
      </c>
      <c r="AZ2650">
        <f t="shared" si="3324"/>
        <v>6843.5667316666668</v>
      </c>
      <c r="BA2650">
        <f t="shared" si="3325"/>
        <v>5950953479.2886515</v>
      </c>
      <c r="BB2650">
        <f t="shared" si="3328"/>
        <v>0</v>
      </c>
      <c r="BC2650">
        <f t="shared" si="3329"/>
        <v>5950953479.2886515</v>
      </c>
      <c r="BD2650">
        <f t="shared" si="3344"/>
        <v>23179549563.691582</v>
      </c>
      <c r="BE2650">
        <f t="shared" si="3345"/>
        <v>107034677119.43297</v>
      </c>
      <c r="BF2650">
        <f t="shared" si="3346"/>
        <v>0.21656112007351641</v>
      </c>
      <c r="BG2650">
        <f t="shared" si="3347"/>
        <v>17.801088371164596</v>
      </c>
      <c r="BH2650">
        <f t="shared" si="3288"/>
        <v>92389038</v>
      </c>
      <c r="BI2650">
        <f t="shared" si="3289"/>
        <v>-7.0770134562370117</v>
      </c>
      <c r="BJ2650">
        <f t="shared" si="3330"/>
        <v>-11135.009799999989</v>
      </c>
      <c r="BK2650">
        <f t="shared" si="3290"/>
        <v>-1.5796230444680218E-2</v>
      </c>
      <c r="BL2650">
        <f t="shared" si="3291"/>
        <v>0.98420376955531974</v>
      </c>
      <c r="BM2650">
        <f t="shared" si="3292"/>
        <v>285.56103448109542</v>
      </c>
      <c r="BN2650">
        <f t="shared" si="3293"/>
        <v>6827.6000975000006</v>
      </c>
      <c r="BO2650">
        <f t="shared" si="3332"/>
        <v>6881.4550292999993</v>
      </c>
      <c r="BP2650">
        <f t="shared" si="3294"/>
        <v>8264.9985494852936</v>
      </c>
      <c r="BQ2650">
        <f t="shared" si="3295"/>
        <v>-1383.5435201852943</v>
      </c>
      <c r="BR2650">
        <f t="shared" si="3296"/>
        <v>-677.54980499999965</v>
      </c>
      <c r="BS2650">
        <f t="shared" si="3297"/>
        <v>-805</v>
      </c>
      <c r="BT2650">
        <f t="shared" si="3298"/>
        <v>-928</v>
      </c>
      <c r="BU2650">
        <f t="shared" si="3299"/>
        <v>-1050</v>
      </c>
      <c r="BV2650">
        <f t="shared" si="3300"/>
        <v>6873.5400716666654</v>
      </c>
      <c r="BW2650">
        <f t="shared" si="3301"/>
        <v>6888.4167364761915</v>
      </c>
      <c r="BX2650">
        <f t="shared" si="3302"/>
        <v>6990.8391601818194</v>
      </c>
      <c r="BY2650">
        <f t="shared" si="3303"/>
        <v>7342.7726516095227</v>
      </c>
      <c r="BZ2650">
        <f t="shared" si="3304"/>
        <v>7878</v>
      </c>
      <c r="CA2650">
        <f t="shared" si="3305"/>
        <v>6661</v>
      </c>
      <c r="CB2650">
        <f t="shared" si="3306"/>
        <v>6874.6827507899998</v>
      </c>
      <c r="CC2650">
        <f t="shared" si="3307"/>
        <v>7005.371716380555</v>
      </c>
      <c r="CD2650">
        <f t="shared" si="3308"/>
        <v>7316.0599935532546</v>
      </c>
      <c r="CE2650">
        <f t="shared" si="3309"/>
        <v>8177.9102750740058</v>
      </c>
      <c r="CF2650">
        <f t="shared" si="3310"/>
        <v>6985.8500979999999</v>
      </c>
      <c r="CG2650">
        <f t="shared" si="3311"/>
        <v>7050</v>
      </c>
      <c r="CH2650">
        <f t="shared" si="3312"/>
        <v>6723.25</v>
      </c>
    </row>
    <row r="2651" spans="1:86">
      <c r="A2651" s="1">
        <v>43385</v>
      </c>
      <c r="B2651">
        <v>6950</v>
      </c>
      <c r="C2651">
        <v>7326</v>
      </c>
      <c r="D2651">
        <v>6950</v>
      </c>
      <c r="E2651">
        <v>7287.2001950000003</v>
      </c>
      <c r="F2651">
        <v>1053651</v>
      </c>
      <c r="G2651">
        <f t="shared" si="3326"/>
        <v>836196.46096779453</v>
      </c>
      <c r="H2651">
        <f t="shared" si="3354"/>
        <v>-6304515.1039294004</v>
      </c>
      <c r="I2651">
        <f t="shared" si="3327"/>
        <v>7128.3000487500003</v>
      </c>
      <c r="J2651">
        <f t="shared" si="3334"/>
        <v>7477.2000730000009</v>
      </c>
      <c r="K2651">
        <f t="shared" si="3335"/>
        <v>6780.0500487500003</v>
      </c>
      <c r="L2651">
        <f t="shared" si="3336"/>
        <v>10</v>
      </c>
      <c r="M2651">
        <f t="shared" si="3337"/>
        <v>4</v>
      </c>
      <c r="N2651">
        <f t="shared" si="3338"/>
        <v>0</v>
      </c>
      <c r="O2651">
        <f t="shared" si="3339"/>
        <v>60</v>
      </c>
      <c r="P2651">
        <f t="shared" si="3314"/>
        <v>376</v>
      </c>
      <c r="Q2651">
        <f t="shared" si="3315"/>
        <v>38.799804999999651</v>
      </c>
      <c r="R2651">
        <f t="shared" si="3316"/>
        <v>337.20019500000035</v>
      </c>
      <c r="S2651">
        <f t="shared" si="3317"/>
        <v>376</v>
      </c>
      <c r="T2651">
        <f t="shared" si="3353"/>
        <v>275.26101893113531</v>
      </c>
      <c r="U2651">
        <f t="shared" si="3318"/>
        <v>14</v>
      </c>
      <c r="V2651">
        <f t="shared" si="3319"/>
        <v>-176.04980499999965</v>
      </c>
      <c r="W2651">
        <f t="shared" si="3320"/>
        <v>14</v>
      </c>
      <c r="X2651">
        <f t="shared" si="3321"/>
        <v>0</v>
      </c>
      <c r="Y2651">
        <f t="shared" si="3351"/>
        <v>41.898222971951974</v>
      </c>
      <c r="Z2651">
        <f t="shared" si="3352"/>
        <v>82.837474165057458</v>
      </c>
      <c r="AA2651">
        <f t="shared" si="3348"/>
        <v>15.221270027498537</v>
      </c>
      <c r="AB2651">
        <f t="shared" si="3349"/>
        <v>30.09415371879507</v>
      </c>
      <c r="AC2651">
        <f t="shared" si="3350"/>
        <v>32.820798001503853</v>
      </c>
      <c r="AD2651">
        <f t="shared" si="3278"/>
        <v>64.775747788490449</v>
      </c>
      <c r="AE2651">
        <f t="shared" si="3331"/>
        <v>6947.5500975999994</v>
      </c>
      <c r="AF2651">
        <f t="shared" si="3333"/>
        <v>6940.3500976666664</v>
      </c>
      <c r="AG2651">
        <f t="shared" si="3355"/>
        <v>7619.7475341500003</v>
      </c>
      <c r="AH2651">
        <f t="shared" si="3340"/>
        <v>7089.875097600001</v>
      </c>
      <c r="AI2651">
        <f t="shared" si="3341"/>
        <v>7565.4294796542763</v>
      </c>
      <c r="AJ2651">
        <f t="shared" si="3342"/>
        <v>6614.3207155457258</v>
      </c>
      <c r="AK2651">
        <f t="shared" si="3343"/>
        <v>0.70746848819645458</v>
      </c>
      <c r="AL2651">
        <f t="shared" si="3322"/>
        <v>0.79361805851064016</v>
      </c>
      <c r="AM2651">
        <f t="shared" si="3323"/>
        <v>836196.46096779453</v>
      </c>
      <c r="AN2651">
        <f t="shared" si="3356"/>
        <v>-2268123.4699558704</v>
      </c>
      <c r="AO2651">
        <f t="shared" si="3357"/>
        <v>21974406</v>
      </c>
      <c r="AP2651">
        <f t="shared" si="3279"/>
        <v>-0.10321659980050749</v>
      </c>
      <c r="AQ2651">
        <f t="shared" si="3280"/>
        <v>7058.9820956622179</v>
      </c>
      <c r="AR2651">
        <f t="shared" si="3281"/>
        <v>7101.6539450293567</v>
      </c>
      <c r="AS2651">
        <f t="shared" si="3282"/>
        <v>7185.945487786923</v>
      </c>
      <c r="AT2651">
        <f t="shared" si="3283"/>
        <v>7591.2488367221313</v>
      </c>
      <c r="AU2651">
        <f t="shared" si="3284"/>
        <v>7268.4265423118222</v>
      </c>
      <c r="AV2651">
        <f t="shared" si="3285"/>
        <v>7781.2387973582763</v>
      </c>
      <c r="AW2651">
        <f t="shared" si="3286"/>
        <v>-512.81225504645408</v>
      </c>
      <c r="AX2651">
        <f t="shared" si="3313"/>
        <v>-495.73282474995148</v>
      </c>
      <c r="AY2651">
        <f t="shared" si="3287"/>
        <v>-17.079430296502608</v>
      </c>
      <c r="AZ2651">
        <f t="shared" si="3324"/>
        <v>7187.7333983333338</v>
      </c>
      <c r="BA2651">
        <f t="shared" si="3325"/>
        <v>7573362482.8873158</v>
      </c>
      <c r="BB2651">
        <f t="shared" si="3328"/>
        <v>7573362482.8873158</v>
      </c>
      <c r="BC2651">
        <f t="shared" si="3329"/>
        <v>0</v>
      </c>
      <c r="BD2651">
        <f t="shared" si="3344"/>
        <v>30752912046.578896</v>
      </c>
      <c r="BE2651">
        <f t="shared" si="3345"/>
        <v>93885614845.108047</v>
      </c>
      <c r="BF2651">
        <f t="shared" si="3346"/>
        <v>0.32755723118301855</v>
      </c>
      <c r="BG2651">
        <f t="shared" si="3347"/>
        <v>24.673680613462096</v>
      </c>
      <c r="BH2651">
        <f t="shared" si="3288"/>
        <v>93442689</v>
      </c>
      <c r="BI2651">
        <f t="shared" si="3289"/>
        <v>-6.5903677859180139</v>
      </c>
      <c r="BJ2651">
        <f t="shared" si="3330"/>
        <v>41070.019500000039</v>
      </c>
      <c r="BK2651">
        <f t="shared" si="3290"/>
        <v>5.9879309868373261E-2</v>
      </c>
      <c r="BL2651">
        <f t="shared" si="3291"/>
        <v>1.0598793098683732</v>
      </c>
      <c r="BM2651">
        <f t="shared" si="3292"/>
        <v>250.63916642757923</v>
      </c>
      <c r="BN2651">
        <f t="shared" si="3293"/>
        <v>7138</v>
      </c>
      <c r="BO2651">
        <f t="shared" si="3332"/>
        <v>6906.8700195000001</v>
      </c>
      <c r="BP2651">
        <f t="shared" si="3294"/>
        <v>8207.5808966764707</v>
      </c>
      <c r="BQ2651">
        <f t="shared" si="3295"/>
        <v>-1300.7108771764706</v>
      </c>
      <c r="BR2651">
        <f t="shared" si="3296"/>
        <v>-60.75</v>
      </c>
      <c r="BS2651">
        <f t="shared" si="3297"/>
        <v>-342.64990200000011</v>
      </c>
      <c r="BT2651">
        <f t="shared" si="3298"/>
        <v>-322.20019500000035</v>
      </c>
      <c r="BU2651">
        <f t="shared" si="3299"/>
        <v>-670</v>
      </c>
      <c r="BV2651">
        <f t="shared" si="3300"/>
        <v>7012.2801105999997</v>
      </c>
      <c r="BW2651">
        <f t="shared" si="3301"/>
        <v>6991.7286783333329</v>
      </c>
      <c r="BX2651">
        <f t="shared" si="3302"/>
        <v>7021.8828213454544</v>
      </c>
      <c r="BY2651">
        <f t="shared" si="3303"/>
        <v>7305.2450497380978</v>
      </c>
      <c r="BZ2651">
        <f t="shared" si="3304"/>
        <v>7648.2001950000003</v>
      </c>
      <c r="CA2651">
        <f t="shared" si="3305"/>
        <v>6661</v>
      </c>
      <c r="CB2651">
        <f t="shared" si="3306"/>
        <v>6870.5775732033335</v>
      </c>
      <c r="CC2651">
        <f t="shared" si="3307"/>
        <v>6885.6273086027786</v>
      </c>
      <c r="CD2651">
        <f t="shared" si="3308"/>
        <v>7218.5024687912301</v>
      </c>
      <c r="CE2651">
        <f t="shared" si="3309"/>
        <v>8107.6002747055372</v>
      </c>
      <c r="CF2651">
        <f t="shared" si="3310"/>
        <v>6875.5</v>
      </c>
      <c r="CG2651">
        <f t="shared" si="3311"/>
        <v>6950</v>
      </c>
      <c r="CH2651">
        <f t="shared" si="3312"/>
        <v>6705.2001950000003</v>
      </c>
    </row>
    <row r="2652" spans="1:86">
      <c r="A2652" s="1">
        <v>43388</v>
      </c>
      <c r="B2652">
        <v>7320</v>
      </c>
      <c r="C2652">
        <v>7340</v>
      </c>
      <c r="D2652">
        <v>7126.0498049999997</v>
      </c>
      <c r="E2652">
        <v>7182</v>
      </c>
      <c r="F2652">
        <v>682234</v>
      </c>
      <c r="G2652">
        <f t="shared" si="3326"/>
        <v>-325411.46627311863</v>
      </c>
      <c r="H2652">
        <f t="shared" si="3354"/>
        <v>-6629926.5702025192</v>
      </c>
      <c r="I2652">
        <f t="shared" si="3327"/>
        <v>7242.0124512499997</v>
      </c>
      <c r="J2652">
        <f t="shared" si="3334"/>
        <v>7377.2375487500003</v>
      </c>
      <c r="K2652">
        <f t="shared" si="3335"/>
        <v>6780.0500487500003</v>
      </c>
      <c r="L2652">
        <f t="shared" si="3336"/>
        <v>10</v>
      </c>
      <c r="M2652">
        <f t="shared" si="3337"/>
        <v>5</v>
      </c>
      <c r="N2652">
        <f t="shared" si="3338"/>
        <v>0</v>
      </c>
      <c r="O2652">
        <f t="shared" si="3339"/>
        <v>50</v>
      </c>
      <c r="P2652">
        <f t="shared" si="3314"/>
        <v>213.95019500000035</v>
      </c>
      <c r="Q2652">
        <f t="shared" si="3315"/>
        <v>158</v>
      </c>
      <c r="R2652">
        <f t="shared" si="3316"/>
        <v>55.950195000000349</v>
      </c>
      <c r="S2652">
        <f t="shared" si="3317"/>
        <v>213.95019500000035</v>
      </c>
      <c r="T2652">
        <f t="shared" si="3353"/>
        <v>270.88167436462567</v>
      </c>
      <c r="U2652">
        <f t="shared" si="3318"/>
        <v>-62</v>
      </c>
      <c r="V2652">
        <f t="shared" si="3319"/>
        <v>2.25</v>
      </c>
      <c r="W2652">
        <f t="shared" si="3320"/>
        <v>0</v>
      </c>
      <c r="X2652">
        <f t="shared" si="3321"/>
        <v>2.25</v>
      </c>
      <c r="Y2652">
        <f t="shared" si="3351"/>
        <v>38.905492759669691</v>
      </c>
      <c r="Z2652">
        <f t="shared" si="3352"/>
        <v>77.081226010410504</v>
      </c>
      <c r="AA2652">
        <f t="shared" si="3348"/>
        <v>14.362541449481805</v>
      </c>
      <c r="AB2652">
        <f t="shared" si="3349"/>
        <v>28.455681319605912</v>
      </c>
      <c r="AC2652">
        <f t="shared" si="3350"/>
        <v>32.91388329246243</v>
      </c>
      <c r="AD2652">
        <f t="shared" si="3278"/>
        <v>62.477226465726559</v>
      </c>
      <c r="AE2652">
        <f t="shared" si="3331"/>
        <v>7006.000097600001</v>
      </c>
      <c r="AF2652">
        <f t="shared" si="3333"/>
        <v>6986.6250813333327</v>
      </c>
      <c r="AG2652">
        <f t="shared" si="3355"/>
        <v>7554.1500243999999</v>
      </c>
      <c r="AH2652">
        <f t="shared" si="3340"/>
        <v>7073.2800780999996</v>
      </c>
      <c r="AI2652">
        <f t="shared" si="3341"/>
        <v>7522.5061774085552</v>
      </c>
      <c r="AJ2652">
        <f t="shared" si="3342"/>
        <v>6624.053978791444</v>
      </c>
      <c r="AK2652">
        <f t="shared" si="3343"/>
        <v>0.62100802031242286</v>
      </c>
      <c r="AL2652">
        <f t="shared" si="3322"/>
        <v>-0.47697925678450298</v>
      </c>
      <c r="AM2652">
        <f t="shared" si="3323"/>
        <v>-325411.46627311863</v>
      </c>
      <c r="AN2652">
        <f t="shared" si="3356"/>
        <v>-2813834.38350739</v>
      </c>
      <c r="AO2652">
        <f t="shared" si="3357"/>
        <v>22021962</v>
      </c>
      <c r="AP2652">
        <f t="shared" si="3279"/>
        <v>-0.12777400957768387</v>
      </c>
      <c r="AQ2652">
        <f t="shared" si="3280"/>
        <v>7100.8081831370637</v>
      </c>
      <c r="AR2652">
        <f t="shared" si="3281"/>
        <v>7115.6890427659901</v>
      </c>
      <c r="AS2652">
        <f t="shared" si="3282"/>
        <v>7185.2352999852765</v>
      </c>
      <c r="AT2652">
        <f t="shared" si="3283"/>
        <v>7554.4164414171391</v>
      </c>
      <c r="AU2652">
        <f t="shared" si="3284"/>
        <v>7255.4625609650493</v>
      </c>
      <c r="AV2652">
        <f t="shared" si="3285"/>
        <v>7739.2920815431971</v>
      </c>
      <c r="AW2652">
        <f t="shared" si="3286"/>
        <v>-483.82952057814782</v>
      </c>
      <c r="AX2652">
        <f t="shared" si="3313"/>
        <v>-493.35216391559072</v>
      </c>
      <c r="AY2652">
        <f t="shared" si="3287"/>
        <v>9.5226433374429007</v>
      </c>
      <c r="AZ2652">
        <f t="shared" si="3324"/>
        <v>7216.0166016666662</v>
      </c>
      <c r="BA2652">
        <f t="shared" si="3325"/>
        <v>4923011870.2214565</v>
      </c>
      <c r="BB2652">
        <f t="shared" si="3328"/>
        <v>4923011870.2214565</v>
      </c>
      <c r="BC2652">
        <f t="shared" si="3329"/>
        <v>0</v>
      </c>
      <c r="BD2652">
        <f t="shared" si="3344"/>
        <v>35675923916.800354</v>
      </c>
      <c r="BE2652">
        <f t="shared" si="3345"/>
        <v>79801880325.524704</v>
      </c>
      <c r="BF2652">
        <f t="shared" si="3346"/>
        <v>0.4470561817750725</v>
      </c>
      <c r="BG2652">
        <f t="shared" si="3347"/>
        <v>30.894182783330379</v>
      </c>
      <c r="BH2652">
        <f t="shared" si="3288"/>
        <v>92760455</v>
      </c>
      <c r="BI2652">
        <f t="shared" si="3289"/>
        <v>-6.2515991834962943</v>
      </c>
      <c r="BJ2652">
        <f t="shared" si="3330"/>
        <v>-10620.019500000035</v>
      </c>
      <c r="BK2652">
        <f t="shared" si="3290"/>
        <v>-1.4436298192024672E-2</v>
      </c>
      <c r="BL2652">
        <f t="shared" si="3291"/>
        <v>0.98556370180797537</v>
      </c>
      <c r="BM2652">
        <f t="shared" si="3292"/>
        <v>236.76294303467674</v>
      </c>
      <c r="BN2652">
        <f t="shared" si="3293"/>
        <v>7233.0249024999994</v>
      </c>
      <c r="BO2652">
        <f t="shared" si="3332"/>
        <v>6977.15</v>
      </c>
      <c r="BP2652">
        <f t="shared" si="3294"/>
        <v>8150.3742819117633</v>
      </c>
      <c r="BQ2652">
        <f t="shared" si="3295"/>
        <v>-1173.2242819117637</v>
      </c>
      <c r="BR2652">
        <f t="shared" si="3296"/>
        <v>-281.95019500000035</v>
      </c>
      <c r="BS2652">
        <f t="shared" si="3297"/>
        <v>-79.950195000000349</v>
      </c>
      <c r="BT2652">
        <f t="shared" si="3298"/>
        <v>-145</v>
      </c>
      <c r="BU2652">
        <f t="shared" si="3299"/>
        <v>-34</v>
      </c>
      <c r="BV2652">
        <f t="shared" si="3300"/>
        <v>7090.4300780666672</v>
      </c>
      <c r="BW2652">
        <f t="shared" si="3301"/>
        <v>7060.7715075714295</v>
      </c>
      <c r="BX2652">
        <f t="shared" si="3302"/>
        <v>7038.6328035999995</v>
      </c>
      <c r="BY2652">
        <f t="shared" si="3303"/>
        <v>7263.5548083904769</v>
      </c>
      <c r="BZ2652">
        <f t="shared" si="3304"/>
        <v>7485</v>
      </c>
      <c r="CA2652">
        <f t="shared" si="3305"/>
        <v>6661</v>
      </c>
      <c r="CB2652">
        <f t="shared" si="3306"/>
        <v>6872.740131753334</v>
      </c>
      <c r="CC2652">
        <f t="shared" si="3307"/>
        <v>6889.9188245583327</v>
      </c>
      <c r="CD2652">
        <f t="shared" si="3308"/>
        <v>7175.556291633492</v>
      </c>
      <c r="CE2652">
        <f t="shared" si="3309"/>
        <v>8034.3872952519741</v>
      </c>
      <c r="CF2652">
        <f t="shared" si="3310"/>
        <v>7287.2001950000003</v>
      </c>
      <c r="CG2652">
        <f t="shared" si="3311"/>
        <v>7326</v>
      </c>
      <c r="CH2652">
        <f t="shared" si="3312"/>
        <v>6950</v>
      </c>
    </row>
    <row r="2653" spans="1:86">
      <c r="A2653" s="1">
        <v>43389</v>
      </c>
      <c r="B2653">
        <v>7214</v>
      </c>
      <c r="C2653">
        <v>7278</v>
      </c>
      <c r="D2653">
        <v>7123.7998049999997</v>
      </c>
      <c r="E2653">
        <v>7150.8999020000001</v>
      </c>
      <c r="F2653">
        <v>637012</v>
      </c>
      <c r="G2653">
        <f t="shared" si="3326"/>
        <v>-413107.13411880896</v>
      </c>
      <c r="H2653">
        <f t="shared" si="3354"/>
        <v>-7043033.7043213286</v>
      </c>
      <c r="I2653">
        <f t="shared" si="3327"/>
        <v>7191.6749267499999</v>
      </c>
      <c r="J2653">
        <f t="shared" si="3334"/>
        <v>7316.9250487500003</v>
      </c>
      <c r="K2653">
        <f t="shared" si="3335"/>
        <v>6780.0500487500003</v>
      </c>
      <c r="L2653">
        <f t="shared" si="3336"/>
        <v>10</v>
      </c>
      <c r="M2653">
        <f t="shared" si="3337"/>
        <v>6</v>
      </c>
      <c r="N2653">
        <f t="shared" si="3338"/>
        <v>0</v>
      </c>
      <c r="O2653">
        <f t="shared" si="3339"/>
        <v>40</v>
      </c>
      <c r="P2653">
        <f t="shared" si="3314"/>
        <v>154.20019500000035</v>
      </c>
      <c r="Q2653">
        <f t="shared" si="3315"/>
        <v>127.10009799999989</v>
      </c>
      <c r="R2653">
        <f t="shared" si="3316"/>
        <v>27.10009700000046</v>
      </c>
      <c r="S2653">
        <f t="shared" si="3317"/>
        <v>154.20019500000035</v>
      </c>
      <c r="T2653">
        <f t="shared" si="3353"/>
        <v>262.54728298143812</v>
      </c>
      <c r="U2653">
        <f t="shared" si="3318"/>
        <v>-33</v>
      </c>
      <c r="V2653">
        <f t="shared" si="3319"/>
        <v>270.3496099999993</v>
      </c>
      <c r="W2653">
        <f t="shared" si="3320"/>
        <v>0</v>
      </c>
      <c r="X2653">
        <f t="shared" si="3321"/>
        <v>270.3496099999993</v>
      </c>
      <c r="Y2653">
        <f t="shared" si="3351"/>
        <v>36.126528991121852</v>
      </c>
      <c r="Z2653">
        <f t="shared" si="3352"/>
        <v>90.886110581095409</v>
      </c>
      <c r="AA2653">
        <f t="shared" si="3348"/>
        <v>13.760008704289644</v>
      </c>
      <c r="AB2653">
        <f t="shared" si="3349"/>
        <v>34.617044803895759</v>
      </c>
      <c r="AC2653">
        <f t="shared" si="3350"/>
        <v>43.113489944312335</v>
      </c>
      <c r="AD2653">
        <f t="shared" si="3278"/>
        <v>61.452934553416917</v>
      </c>
      <c r="AE2653">
        <f t="shared" si="3331"/>
        <v>7096.2900389999995</v>
      </c>
      <c r="AF2653">
        <f t="shared" si="3333"/>
        <v>7030.1500650000007</v>
      </c>
      <c r="AG2653">
        <f t="shared" si="3355"/>
        <v>7480.3600097500002</v>
      </c>
      <c r="AH2653">
        <f t="shared" si="3340"/>
        <v>7041.9750488000009</v>
      </c>
      <c r="AI2653">
        <f t="shared" si="3341"/>
        <v>7415.1301741721127</v>
      </c>
      <c r="AJ2653">
        <f t="shared" si="3342"/>
        <v>6668.8199234278891</v>
      </c>
      <c r="AK2653">
        <f t="shared" si="3343"/>
        <v>0.64595116855406842</v>
      </c>
      <c r="AL2653">
        <f t="shared" si="3322"/>
        <v>-0.64850761699749604</v>
      </c>
      <c r="AM2653">
        <f t="shared" si="3323"/>
        <v>-413107.13411880896</v>
      </c>
      <c r="AN2653">
        <f t="shared" si="3356"/>
        <v>-3057077.7555929217</v>
      </c>
      <c r="AO2653">
        <f t="shared" si="3357"/>
        <v>21904805</v>
      </c>
      <c r="AP2653">
        <f t="shared" si="3279"/>
        <v>-0.13956197079101693</v>
      </c>
      <c r="AQ2653">
        <f t="shared" si="3280"/>
        <v>7117.8393675504622</v>
      </c>
      <c r="AR2653">
        <f t="shared" si="3281"/>
        <v>7050.1136935076829</v>
      </c>
      <c r="AS2653">
        <f t="shared" si="3282"/>
        <v>7179.0549283479268</v>
      </c>
      <c r="AT2653">
        <f t="shared" si="3283"/>
        <v>7518.0999528695966</v>
      </c>
      <c r="AU2653">
        <f t="shared" si="3284"/>
        <v>7239.7781621202921</v>
      </c>
      <c r="AV2653">
        <f t="shared" si="3285"/>
        <v>7698.104628975173</v>
      </c>
      <c r="AW2653">
        <f t="shared" si="3286"/>
        <v>-458.32646685488089</v>
      </c>
      <c r="AX2653">
        <f t="shared" si="3313"/>
        <v>-486.34702450344878</v>
      </c>
      <c r="AY2653">
        <f t="shared" si="3287"/>
        <v>28.020557648567888</v>
      </c>
      <c r="AZ2653">
        <f t="shared" si="3324"/>
        <v>7184.2332356666666</v>
      </c>
      <c r="BA2653">
        <f t="shared" si="3325"/>
        <v>4576442781.9184942</v>
      </c>
      <c r="BB2653">
        <f t="shared" si="3328"/>
        <v>0</v>
      </c>
      <c r="BC2653">
        <f t="shared" si="3329"/>
        <v>4576442781.9184942</v>
      </c>
      <c r="BD2653">
        <f t="shared" si="3344"/>
        <v>26517252543.903549</v>
      </c>
      <c r="BE2653">
        <f t="shared" si="3345"/>
        <v>84378323107.443192</v>
      </c>
      <c r="BF2653">
        <f t="shared" si="3346"/>
        <v>0.31426617130252504</v>
      </c>
      <c r="BG2653">
        <f t="shared" si="3347"/>
        <v>23.911912074177962</v>
      </c>
      <c r="BH2653">
        <f t="shared" si="3288"/>
        <v>92123443</v>
      </c>
      <c r="BI2653">
        <f t="shared" si="3289"/>
        <v>-5.9537573070878951</v>
      </c>
      <c r="BJ2653">
        <f t="shared" si="3330"/>
        <v>-3210.0097999999889</v>
      </c>
      <c r="BK2653">
        <f t="shared" si="3290"/>
        <v>-4.3302837649679604E-3</v>
      </c>
      <c r="BL2653">
        <f t="shared" si="3291"/>
        <v>0.99566971623503209</v>
      </c>
      <c r="BM2653">
        <f t="shared" si="3292"/>
        <v>196.67001945690643</v>
      </c>
      <c r="BN2653">
        <f t="shared" si="3293"/>
        <v>7200.8999024999994</v>
      </c>
      <c r="BO2653">
        <f t="shared" si="3332"/>
        <v>7057.2299805000002</v>
      </c>
      <c r="BP2653">
        <f t="shared" si="3294"/>
        <v>8091.2536908088214</v>
      </c>
      <c r="BQ2653">
        <f t="shared" si="3295"/>
        <v>-1034.0237103088211</v>
      </c>
      <c r="BR2653">
        <f t="shared" si="3296"/>
        <v>-95.100097999999889</v>
      </c>
      <c r="BS2653">
        <f t="shared" si="3297"/>
        <v>-87.200195000000349</v>
      </c>
      <c r="BT2653">
        <f t="shared" si="3298"/>
        <v>-132.70019500000035</v>
      </c>
      <c r="BU2653">
        <f t="shared" si="3299"/>
        <v>-186</v>
      </c>
      <c r="BV2653">
        <f t="shared" si="3300"/>
        <v>7138.7300128666666</v>
      </c>
      <c r="BW2653">
        <f t="shared" si="3301"/>
        <v>7107.7071706190491</v>
      </c>
      <c r="BX2653">
        <f t="shared" si="3302"/>
        <v>7052.7454988545451</v>
      </c>
      <c r="BY2653">
        <f t="shared" si="3303"/>
        <v>7225.150034828569</v>
      </c>
      <c r="BZ2653">
        <f t="shared" si="3304"/>
        <v>7410.7001950000003</v>
      </c>
      <c r="CA2653">
        <f t="shared" si="3305"/>
        <v>6661</v>
      </c>
      <c r="CB2653">
        <f t="shared" si="3306"/>
        <v>7028.9939047166672</v>
      </c>
      <c r="CC2653">
        <f t="shared" si="3307"/>
        <v>6898.975120627777</v>
      </c>
      <c r="CD2653">
        <f t="shared" si="3308"/>
        <v>7067.3554967602367</v>
      </c>
      <c r="CE2653">
        <f t="shared" si="3309"/>
        <v>7918.2214743314744</v>
      </c>
      <c r="CF2653">
        <f t="shared" si="3310"/>
        <v>7182</v>
      </c>
      <c r="CG2653">
        <f t="shared" si="3311"/>
        <v>7340</v>
      </c>
      <c r="CH2653">
        <f t="shared" si="3312"/>
        <v>7126.0498049999997</v>
      </c>
    </row>
    <row r="2654" spans="1:86">
      <c r="A2654" s="1">
        <v>43390</v>
      </c>
      <c r="B2654">
        <v>7237.6499020000001</v>
      </c>
      <c r="C2654">
        <v>7245</v>
      </c>
      <c r="D2654">
        <v>6853.4501950000003</v>
      </c>
      <c r="E2654">
        <v>6885.6000979999999</v>
      </c>
      <c r="F2654">
        <v>1021019</v>
      </c>
      <c r="G2654">
        <f t="shared" si="3326"/>
        <v>-853348.57140072354</v>
      </c>
      <c r="H2654">
        <f t="shared" si="3354"/>
        <v>-7896382.275722052</v>
      </c>
      <c r="I2654">
        <f t="shared" si="3327"/>
        <v>7055.4250487500003</v>
      </c>
      <c r="J2654">
        <f t="shared" si="3334"/>
        <v>7242.0124512499997</v>
      </c>
      <c r="K2654">
        <f t="shared" si="3335"/>
        <v>6780.0500487500003</v>
      </c>
      <c r="L2654">
        <f t="shared" si="3336"/>
        <v>3</v>
      </c>
      <c r="M2654">
        <f t="shared" si="3337"/>
        <v>7</v>
      </c>
      <c r="N2654">
        <f t="shared" si="3338"/>
        <v>70</v>
      </c>
      <c r="O2654">
        <f t="shared" si="3339"/>
        <v>30</v>
      </c>
      <c r="P2654">
        <f t="shared" si="3314"/>
        <v>391.54980499999965</v>
      </c>
      <c r="Q2654">
        <f t="shared" si="3315"/>
        <v>359.39990200000011</v>
      </c>
      <c r="R2654">
        <f t="shared" si="3316"/>
        <v>32.14990299999954</v>
      </c>
      <c r="S2654">
        <f t="shared" si="3317"/>
        <v>391.54980499999965</v>
      </c>
      <c r="T2654">
        <f t="shared" si="3353"/>
        <v>271.76174883990677</v>
      </c>
      <c r="U2654">
        <f t="shared" si="3318"/>
        <v>-280</v>
      </c>
      <c r="V2654">
        <f t="shared" si="3319"/>
        <v>137.95019500000035</v>
      </c>
      <c r="W2654">
        <f t="shared" si="3320"/>
        <v>0</v>
      </c>
      <c r="X2654">
        <f t="shared" si="3321"/>
        <v>137.95019500000035</v>
      </c>
      <c r="Y2654">
        <f t="shared" si="3351"/>
        <v>33.546062634613143</v>
      </c>
      <c r="Z2654">
        <f t="shared" si="3352"/>
        <v>94.247830896731472</v>
      </c>
      <c r="AA2654">
        <f t="shared" si="3348"/>
        <v>12.343923594035646</v>
      </c>
      <c r="AB2654">
        <f t="shared" si="3349"/>
        <v>34.680315128621103</v>
      </c>
      <c r="AC2654">
        <f t="shared" si="3350"/>
        <v>47.499740859863323</v>
      </c>
      <c r="AD2654">
        <f t="shared" ref="AD2654:AD2717" si="3358">AVERAGE(AC2641:AC2654)</f>
        <v>60.199560265117576</v>
      </c>
      <c r="AE2654">
        <f t="shared" si="3331"/>
        <v>7076.2400390000012</v>
      </c>
      <c r="AF2654">
        <f t="shared" si="3333"/>
        <v>7061.1750488333337</v>
      </c>
      <c r="AG2654">
        <f t="shared" si="3355"/>
        <v>7397.7500243999993</v>
      </c>
      <c r="AH2654">
        <f t="shared" si="3340"/>
        <v>7005.9350586</v>
      </c>
      <c r="AI2654">
        <f t="shared" si="3341"/>
        <v>7362.5581114544675</v>
      </c>
      <c r="AJ2654">
        <f t="shared" si="3342"/>
        <v>6649.3120057455326</v>
      </c>
      <c r="AK2654">
        <f t="shared" si="3343"/>
        <v>0.33128549930126494</v>
      </c>
      <c r="AL2654">
        <f t="shared" si="3322"/>
        <v>-0.83578128458013368</v>
      </c>
      <c r="AM2654">
        <f t="shared" si="3323"/>
        <v>-853348.57140072354</v>
      </c>
      <c r="AN2654">
        <f t="shared" si="3356"/>
        <v>-3611311.4093039082</v>
      </c>
      <c r="AO2654">
        <f t="shared" si="3357"/>
        <v>22503633</v>
      </c>
      <c r="AP2654">
        <f t="shared" ref="AP2654:AP2717" si="3359">AN2654/AO2654</f>
        <v>-0.16047681764557342</v>
      </c>
      <c r="AQ2654">
        <f t="shared" ref="AQ2654:AQ2717" si="3360">((E2654-AQ2653)*0.34)+AQ2653</f>
        <v>7038.8780159033049</v>
      </c>
      <c r="AR2654">
        <f t="shared" ref="AR2654:AR2717" si="3361">((E2655-AR2653)*0.285)+AR2653</f>
        <v>6966.4195964329938</v>
      </c>
      <c r="AS2654">
        <f t="shared" ref="AS2654:AS2717" si="3362">((E2654-AS2653)*0.18)+AS2653</f>
        <v>7126.2330588853001</v>
      </c>
      <c r="AT2654">
        <f t="shared" ref="AT2654:AT2717" si="3363">((E2654-AT2653)*0.09)+AT2653</f>
        <v>7461.1749659313327</v>
      </c>
      <c r="AU2654">
        <f t="shared" ref="AU2654:AU2717" si="3364">((E2654-AU2653)*0.15)+AU2653</f>
        <v>7186.6514525022485</v>
      </c>
      <c r="AV2654">
        <f t="shared" ref="AV2654:AV2717" si="3365">((E2654-AV2653)*0.07)+AV2653</f>
        <v>7641.229311806911</v>
      </c>
      <c r="AW2654">
        <f t="shared" ref="AW2654:AW2717" si="3366">AU2654-AV2654</f>
        <v>-454.57785930466252</v>
      </c>
      <c r="AX2654">
        <f t="shared" si="3313"/>
        <v>-479.99319146369152</v>
      </c>
      <c r="AY2654">
        <f t="shared" si="3287"/>
        <v>25.415332159028992</v>
      </c>
      <c r="AZ2654">
        <f t="shared" si="3324"/>
        <v>6994.6834310000004</v>
      </c>
      <c r="BA2654">
        <f t="shared" si="3325"/>
        <v>7141704682.0361891</v>
      </c>
      <c r="BB2654">
        <f t="shared" si="3328"/>
        <v>0</v>
      </c>
      <c r="BC2654">
        <f t="shared" si="3329"/>
        <v>7141704682.0361891</v>
      </c>
      <c r="BD2654">
        <f t="shared" si="3344"/>
        <v>20539203978.377533</v>
      </c>
      <c r="BE2654">
        <f t="shared" si="3345"/>
        <v>91520027789.479385</v>
      </c>
      <c r="BF2654">
        <f t="shared" si="3346"/>
        <v>0.22442305224844569</v>
      </c>
      <c r="BG2654">
        <f t="shared" si="3347"/>
        <v>18.328881658698819</v>
      </c>
      <c r="BH2654">
        <f t="shared" si="3288"/>
        <v>91102424</v>
      </c>
      <c r="BI2654">
        <f t="shared" si="3289"/>
        <v>-5.9490147560716133</v>
      </c>
      <c r="BJ2654">
        <f t="shared" si="3330"/>
        <v>-26629.980400000022</v>
      </c>
      <c r="BK2654">
        <f t="shared" si="3290"/>
        <v>-3.7100198245789993E-2</v>
      </c>
      <c r="BL2654">
        <f t="shared" si="3291"/>
        <v>0.96289980175420997</v>
      </c>
      <c r="BM2654">
        <f t="shared" si="3292"/>
        <v>187.95685219045473</v>
      </c>
      <c r="BN2654">
        <f t="shared" si="3293"/>
        <v>7049.2250975000006</v>
      </c>
      <c r="BO2654">
        <f t="shared" si="3332"/>
        <v>7089.75</v>
      </c>
      <c r="BP2654">
        <f t="shared" si="3294"/>
        <v>8026.907370147057</v>
      </c>
      <c r="BQ2654">
        <f t="shared" si="3295"/>
        <v>-937.15737014705701</v>
      </c>
      <c r="BR2654">
        <f t="shared" si="3296"/>
        <v>-313.14990200000011</v>
      </c>
      <c r="BS2654">
        <f t="shared" si="3297"/>
        <v>-167.54980499999965</v>
      </c>
      <c r="BT2654">
        <f t="shared" si="3298"/>
        <v>-43</v>
      </c>
      <c r="BU2654">
        <f t="shared" si="3299"/>
        <v>87.649902000000111</v>
      </c>
      <c r="BV2654">
        <f t="shared" si="3300"/>
        <v>7068.5000325333331</v>
      </c>
      <c r="BW2654">
        <f t="shared" si="3301"/>
        <v>7066.4071800476186</v>
      </c>
      <c r="BX2654">
        <f t="shared" si="3302"/>
        <v>7024.3136896181813</v>
      </c>
      <c r="BY2654">
        <f t="shared" si="3303"/>
        <v>7168.5062337095251</v>
      </c>
      <c r="BZ2654">
        <f t="shared" si="3304"/>
        <v>7340</v>
      </c>
      <c r="CA2654">
        <f t="shared" si="3305"/>
        <v>6661</v>
      </c>
      <c r="CB2654">
        <f t="shared" si="3306"/>
        <v>7054.3780451500006</v>
      </c>
      <c r="CC2654">
        <f t="shared" si="3307"/>
        <v>7034.3574287361116</v>
      </c>
      <c r="CD2654">
        <f t="shared" si="3308"/>
        <v>7003.7591659339687</v>
      </c>
      <c r="CE2654">
        <f t="shared" si="3309"/>
        <v>7796.0373927182663</v>
      </c>
      <c r="CF2654">
        <f t="shared" si="3310"/>
        <v>7150.8999020000001</v>
      </c>
      <c r="CG2654">
        <f t="shared" si="3311"/>
        <v>7278</v>
      </c>
      <c r="CH2654">
        <f t="shared" si="3312"/>
        <v>7123.7998049999997</v>
      </c>
    </row>
    <row r="2655" spans="1:86">
      <c r="A2655" s="1">
        <v>43392</v>
      </c>
      <c r="B2655">
        <v>6830</v>
      </c>
      <c r="C2655">
        <v>6965</v>
      </c>
      <c r="D2655">
        <v>6715.5</v>
      </c>
      <c r="E2655">
        <v>6756.4501950000003</v>
      </c>
      <c r="F2655">
        <v>903940</v>
      </c>
      <c r="G2655">
        <f t="shared" si="3326"/>
        <v>-607214.39464288321</v>
      </c>
      <c r="H2655">
        <f t="shared" si="3354"/>
        <v>-8503596.670364935</v>
      </c>
      <c r="I2655">
        <f t="shared" si="3327"/>
        <v>6816.7375487500003</v>
      </c>
      <c r="J2655">
        <f t="shared" si="3334"/>
        <v>7242.0124512499997</v>
      </c>
      <c r="K2655">
        <f t="shared" si="3335"/>
        <v>6780.0500487500003</v>
      </c>
      <c r="L2655">
        <f t="shared" si="3336"/>
        <v>4</v>
      </c>
      <c r="M2655">
        <f t="shared" si="3337"/>
        <v>8</v>
      </c>
      <c r="N2655">
        <f t="shared" si="3338"/>
        <v>60</v>
      </c>
      <c r="O2655">
        <f t="shared" si="3339"/>
        <v>20</v>
      </c>
      <c r="P2655">
        <f t="shared" si="3314"/>
        <v>249.5</v>
      </c>
      <c r="Q2655">
        <f t="shared" si="3315"/>
        <v>208.54980499999965</v>
      </c>
      <c r="R2655">
        <f t="shared" si="3316"/>
        <v>40.950195000000349</v>
      </c>
      <c r="S2655">
        <f t="shared" si="3317"/>
        <v>249.5</v>
      </c>
      <c r="T2655">
        <f t="shared" si="3353"/>
        <v>270.17162392277061</v>
      </c>
      <c r="U2655">
        <f t="shared" si="3318"/>
        <v>-60</v>
      </c>
      <c r="V2655">
        <f t="shared" si="3319"/>
        <v>-6.549804999999651</v>
      </c>
      <c r="W2655">
        <f t="shared" si="3320"/>
        <v>0</v>
      </c>
      <c r="X2655">
        <f t="shared" si="3321"/>
        <v>0</v>
      </c>
      <c r="Y2655">
        <f t="shared" si="3351"/>
        <v>31.149915303569347</v>
      </c>
      <c r="Z2655">
        <f t="shared" si="3352"/>
        <v>87.515842975536358</v>
      </c>
      <c r="AA2655">
        <f t="shared" si="3348"/>
        <v>11.529676896221213</v>
      </c>
      <c r="AB2655">
        <f t="shared" si="3349"/>
        <v>32.392684955157627</v>
      </c>
      <c r="AC2655">
        <f t="shared" si="3350"/>
        <v>47.499740859863323</v>
      </c>
      <c r="AD2655">
        <f t="shared" si="3358"/>
        <v>58.651424312783561</v>
      </c>
      <c r="AE2655">
        <f t="shared" si="3331"/>
        <v>7052.4300780000003</v>
      </c>
      <c r="AF2655">
        <f t="shared" si="3333"/>
        <v>7022.9417316666668</v>
      </c>
      <c r="AG2655">
        <f t="shared" si="3355"/>
        <v>7315.6150146</v>
      </c>
      <c r="AH2655">
        <f t="shared" si="3340"/>
        <v>6961.7050780999998</v>
      </c>
      <c r="AI2655">
        <f t="shared" si="3341"/>
        <v>7321.4006095464183</v>
      </c>
      <c r="AJ2655">
        <f t="shared" si="3342"/>
        <v>6602.0095466535813</v>
      </c>
      <c r="AK2655">
        <f t="shared" si="3343"/>
        <v>0.21468246731531199</v>
      </c>
      <c r="AL2655">
        <f t="shared" si="3322"/>
        <v>-0.6717419238476926</v>
      </c>
      <c r="AM2655">
        <f t="shared" si="3323"/>
        <v>-607214.39464288321</v>
      </c>
      <c r="AN2655">
        <f t="shared" si="3356"/>
        <v>-3799987.8671053071</v>
      </c>
      <c r="AO2655">
        <f t="shared" si="3357"/>
        <v>22900118</v>
      </c>
      <c r="AP2655">
        <f t="shared" si="3359"/>
        <v>-0.16593747975906967</v>
      </c>
      <c r="AQ2655">
        <f t="shared" si="3360"/>
        <v>6942.8525567961815</v>
      </c>
      <c r="AR2655">
        <f t="shared" si="3361"/>
        <v>6922.4670670245905</v>
      </c>
      <c r="AS2655">
        <f t="shared" si="3362"/>
        <v>7059.6721433859466</v>
      </c>
      <c r="AT2655">
        <f t="shared" si="3363"/>
        <v>7397.7497365475128</v>
      </c>
      <c r="AU2655">
        <f t="shared" si="3364"/>
        <v>7122.1212638769111</v>
      </c>
      <c r="AV2655">
        <f t="shared" si="3365"/>
        <v>7579.2947736304277</v>
      </c>
      <c r="AW2655">
        <f t="shared" si="3366"/>
        <v>-457.17350975351656</v>
      </c>
      <c r="AX2655">
        <f t="shared" si="3313"/>
        <v>-475.42925512165652</v>
      </c>
      <c r="AY2655">
        <f t="shared" si="3287"/>
        <v>18.255745368139969</v>
      </c>
      <c r="AZ2655">
        <f t="shared" si="3324"/>
        <v>6812.3167316666668</v>
      </c>
      <c r="BA2655">
        <f t="shared" si="3325"/>
        <v>6157925586.4227667</v>
      </c>
      <c r="BB2655">
        <f t="shared" si="3328"/>
        <v>0</v>
      </c>
      <c r="BC2655">
        <f t="shared" si="3329"/>
        <v>6157925586.4227667</v>
      </c>
      <c r="BD2655">
        <f t="shared" si="3344"/>
        <v>20539203978.377533</v>
      </c>
      <c r="BE2655">
        <f t="shared" si="3345"/>
        <v>85482851347.985489</v>
      </c>
      <c r="BF2655">
        <f t="shared" si="3346"/>
        <v>0.24027279921637248</v>
      </c>
      <c r="BG2655">
        <f t="shared" si="3347"/>
        <v>19.372576691852089</v>
      </c>
      <c r="BH2655">
        <f t="shared" si="3288"/>
        <v>90198484</v>
      </c>
      <c r="BI2655">
        <f t="shared" si="3289"/>
        <v>-6.0318739857446362</v>
      </c>
      <c r="BJ2655">
        <f t="shared" si="3330"/>
        <v>-13014.990299999954</v>
      </c>
      <c r="BK2655">
        <f t="shared" si="3290"/>
        <v>-1.8756521023855652E-2</v>
      </c>
      <c r="BL2655">
        <f t="shared" si="3291"/>
        <v>0.98124347897614439</v>
      </c>
      <c r="BM2655">
        <f t="shared" si="3292"/>
        <v>189.57619059257766</v>
      </c>
      <c r="BN2655">
        <f t="shared" si="3293"/>
        <v>6840.25</v>
      </c>
      <c r="BO2655">
        <f t="shared" si="3332"/>
        <v>7092.2799805000004</v>
      </c>
      <c r="BP2655">
        <f t="shared" si="3294"/>
        <v>7953.657370147057</v>
      </c>
      <c r="BQ2655">
        <f t="shared" si="3295"/>
        <v>-861.37738964705659</v>
      </c>
      <c r="BR2655">
        <f t="shared" si="3296"/>
        <v>-147.89990299999954</v>
      </c>
      <c r="BS2655">
        <f t="shared" si="3297"/>
        <v>-86.350097999999889</v>
      </c>
      <c r="BT2655">
        <f t="shared" si="3298"/>
        <v>-255</v>
      </c>
      <c r="BU2655">
        <f t="shared" si="3299"/>
        <v>-224.79980499999965</v>
      </c>
      <c r="BV2655">
        <f t="shared" si="3300"/>
        <v>6961.9034178666661</v>
      </c>
      <c r="BW2655">
        <f t="shared" si="3301"/>
        <v>6979.3429360952387</v>
      </c>
      <c r="BX2655">
        <f t="shared" si="3302"/>
        <v>6978.9528053272725</v>
      </c>
      <c r="BY2655">
        <f t="shared" si="3303"/>
        <v>7107.430059480952</v>
      </c>
      <c r="BZ2655">
        <f t="shared" si="3304"/>
        <v>7340</v>
      </c>
      <c r="CA2655">
        <f t="shared" si="3305"/>
        <v>6661</v>
      </c>
      <c r="CB2655">
        <f t="shared" si="3306"/>
        <v>7181.4710903166661</v>
      </c>
      <c r="CC2655">
        <f t="shared" si="3307"/>
        <v>7049.1386595694448</v>
      </c>
      <c r="CD2655">
        <f t="shared" si="3308"/>
        <v>6923.1726679224594</v>
      </c>
      <c r="CE2655">
        <f t="shared" si="3309"/>
        <v>7675.786403652176</v>
      </c>
      <c r="CF2655">
        <f t="shared" si="3310"/>
        <v>6885.6000979999999</v>
      </c>
      <c r="CG2655">
        <f t="shared" si="3311"/>
        <v>7245</v>
      </c>
      <c r="CH2655">
        <f t="shared" si="3312"/>
        <v>6853.4501950000003</v>
      </c>
    </row>
    <row r="2656" spans="1:86">
      <c r="A2656" s="1">
        <v>43395</v>
      </c>
      <c r="B2656">
        <v>6818</v>
      </c>
      <c r="C2656">
        <v>6905</v>
      </c>
      <c r="D2656">
        <v>6722.0498049999997</v>
      </c>
      <c r="E2656">
        <v>6812.2001950000003</v>
      </c>
      <c r="F2656">
        <v>774016</v>
      </c>
      <c r="G2656">
        <f t="shared" si="3326"/>
        <v>-11209.004727429701</v>
      </c>
      <c r="H2656">
        <f t="shared" si="3354"/>
        <v>-8514805.6750923637</v>
      </c>
      <c r="I2656">
        <f t="shared" si="3327"/>
        <v>6814.3125</v>
      </c>
      <c r="J2656">
        <f t="shared" si="3334"/>
        <v>7242.0124512499997</v>
      </c>
      <c r="K2656">
        <f t="shared" si="3335"/>
        <v>6780.0500487500003</v>
      </c>
      <c r="L2656">
        <f t="shared" si="3336"/>
        <v>5</v>
      </c>
      <c r="M2656">
        <f t="shared" si="3337"/>
        <v>9</v>
      </c>
      <c r="N2656">
        <f t="shared" si="3338"/>
        <v>50</v>
      </c>
      <c r="O2656">
        <f t="shared" si="3339"/>
        <v>10</v>
      </c>
      <c r="P2656">
        <f t="shared" si="3314"/>
        <v>182.95019500000035</v>
      </c>
      <c r="Q2656">
        <f t="shared" si="3315"/>
        <v>92.799804999999651</v>
      </c>
      <c r="R2656">
        <f t="shared" si="3316"/>
        <v>90.150390000000698</v>
      </c>
      <c r="S2656">
        <f t="shared" si="3317"/>
        <v>182.95019500000035</v>
      </c>
      <c r="T2656">
        <f t="shared" si="3353"/>
        <v>263.94152185685846</v>
      </c>
      <c r="U2656">
        <f t="shared" si="3318"/>
        <v>-48</v>
      </c>
      <c r="V2656">
        <f t="shared" si="3319"/>
        <v>56.049804999999651</v>
      </c>
      <c r="W2656">
        <f t="shared" si="3320"/>
        <v>0</v>
      </c>
      <c r="X2656">
        <f t="shared" si="3321"/>
        <v>56.049804999999651</v>
      </c>
      <c r="Y2656">
        <f t="shared" si="3351"/>
        <v>28.924921353314396</v>
      </c>
      <c r="Z2656">
        <f t="shared" si="3352"/>
        <v>85.268268834426593</v>
      </c>
      <c r="AA2656">
        <f t="shared" si="3348"/>
        <v>10.958837074903677</v>
      </c>
      <c r="AB2656">
        <f t="shared" si="3349"/>
        <v>32.305742663963848</v>
      </c>
      <c r="AC2656">
        <f t="shared" si="3350"/>
        <v>49.340374315210994</v>
      </c>
      <c r="AD2656">
        <f t="shared" si="3358"/>
        <v>57.128630022922316</v>
      </c>
      <c r="AE2656">
        <f t="shared" si="3331"/>
        <v>6957.4300780000003</v>
      </c>
      <c r="AF2656">
        <f t="shared" si="3333"/>
        <v>7012.3917641666667</v>
      </c>
      <c r="AG2656">
        <f t="shared" si="3355"/>
        <v>7245.7075439000009</v>
      </c>
      <c r="AH2656">
        <f t="shared" si="3340"/>
        <v>6952.4900877999999</v>
      </c>
      <c r="AI2656">
        <f t="shared" si="3341"/>
        <v>7322.1738143677485</v>
      </c>
      <c r="AJ2656">
        <f t="shared" si="3342"/>
        <v>6582.8063612322512</v>
      </c>
      <c r="AK2656">
        <f t="shared" si="3343"/>
        <v>0.3102568726753383</v>
      </c>
      <c r="AL2656">
        <f t="shared" si="3322"/>
        <v>-1.4481618890862335E-2</v>
      </c>
      <c r="AM2656">
        <f t="shared" si="3323"/>
        <v>-11209.004727429701</v>
      </c>
      <c r="AN2656">
        <f t="shared" si="3356"/>
        <v>-2995746.7634948539</v>
      </c>
      <c r="AO2656">
        <f t="shared" si="3357"/>
        <v>22714794</v>
      </c>
      <c r="AP2656">
        <f t="shared" si="3359"/>
        <v>-0.13188527104823639</v>
      </c>
      <c r="AQ2656">
        <f t="shared" si="3360"/>
        <v>6898.4307537854802</v>
      </c>
      <c r="AR2656">
        <f t="shared" si="3361"/>
        <v>6879.3843973475823</v>
      </c>
      <c r="AS2656">
        <f t="shared" si="3362"/>
        <v>7015.1271926764766</v>
      </c>
      <c r="AT2656">
        <f t="shared" si="3363"/>
        <v>7345.0502778082364</v>
      </c>
      <c r="AU2656">
        <f t="shared" si="3364"/>
        <v>7075.633103545375</v>
      </c>
      <c r="AV2656">
        <f t="shared" si="3365"/>
        <v>7525.5981531262978</v>
      </c>
      <c r="AW2656">
        <f t="shared" si="3366"/>
        <v>-449.96504958092282</v>
      </c>
      <c r="AX2656">
        <f t="shared" si="3313"/>
        <v>-470.3364140135098</v>
      </c>
      <c r="AY2656">
        <f t="shared" si="3287"/>
        <v>20.371364432586972</v>
      </c>
      <c r="AZ2656">
        <f t="shared" si="3324"/>
        <v>6813.083333333333</v>
      </c>
      <c r="BA2656">
        <f t="shared" si="3325"/>
        <v>5273435509.333333</v>
      </c>
      <c r="BB2656">
        <f t="shared" si="3328"/>
        <v>5273435509.333333</v>
      </c>
      <c r="BC2656">
        <f t="shared" si="3329"/>
        <v>0</v>
      </c>
      <c r="BD2656">
        <f t="shared" si="3344"/>
        <v>25812639487.710865</v>
      </c>
      <c r="BE2656">
        <f t="shared" si="3345"/>
        <v>74982939292.028763</v>
      </c>
      <c r="BF2656">
        <f t="shared" si="3346"/>
        <v>0.34424683443230852</v>
      </c>
      <c r="BG2656">
        <f t="shared" si="3347"/>
        <v>25.608900509532404</v>
      </c>
      <c r="BH2656">
        <f t="shared" si="3288"/>
        <v>90972500</v>
      </c>
      <c r="BI2656">
        <f t="shared" si="3289"/>
        <v>-5.9791267142532387</v>
      </c>
      <c r="BJ2656">
        <f t="shared" si="3330"/>
        <v>5475</v>
      </c>
      <c r="BK2656">
        <f t="shared" si="3290"/>
        <v>8.2513743742619258E-3</v>
      </c>
      <c r="BL2656">
        <f t="shared" si="3291"/>
        <v>1.0082513743742618</v>
      </c>
      <c r="BM2656">
        <f t="shared" si="3292"/>
        <v>194.84043164216814</v>
      </c>
      <c r="BN2656">
        <f t="shared" si="3293"/>
        <v>6813.5249024999994</v>
      </c>
      <c r="BO2656">
        <f t="shared" si="3332"/>
        <v>7027.3849610000007</v>
      </c>
      <c r="BP2656">
        <f t="shared" si="3294"/>
        <v>7877.4676585147045</v>
      </c>
      <c r="BQ2656">
        <f t="shared" si="3295"/>
        <v>-850.0826975147038</v>
      </c>
      <c r="BR2656">
        <f t="shared" si="3296"/>
        <v>-77.549804999999651</v>
      </c>
      <c r="BS2656">
        <f t="shared" si="3297"/>
        <v>-52.200195000000349</v>
      </c>
      <c r="BT2656">
        <f t="shared" si="3298"/>
        <v>-84</v>
      </c>
      <c r="BU2656">
        <f t="shared" si="3299"/>
        <v>-97</v>
      </c>
      <c r="BV2656">
        <f t="shared" si="3300"/>
        <v>6881.8267901999998</v>
      </c>
      <c r="BW2656">
        <f t="shared" si="3301"/>
        <v>6919.131068476192</v>
      </c>
      <c r="BX2656">
        <f t="shared" si="3302"/>
        <v>6951.7700993090912</v>
      </c>
      <c r="BY2656">
        <f t="shared" si="3303"/>
        <v>7059.4857909476195</v>
      </c>
      <c r="BZ2656">
        <f t="shared" si="3304"/>
        <v>7340</v>
      </c>
      <c r="CA2656">
        <f t="shared" si="3305"/>
        <v>6661</v>
      </c>
      <c r="CB2656">
        <f t="shared" si="3306"/>
        <v>7074.4901822166667</v>
      </c>
      <c r="CC2656">
        <f t="shared" si="3307"/>
        <v>7153.2912026250006</v>
      </c>
      <c r="CD2656">
        <f t="shared" si="3308"/>
        <v>6926.470511267381</v>
      </c>
      <c r="CE2656">
        <f t="shared" si="3309"/>
        <v>7569.2800273456114</v>
      </c>
      <c r="CF2656">
        <f t="shared" si="3310"/>
        <v>6756.4501950000003</v>
      </c>
      <c r="CG2656">
        <f t="shared" si="3311"/>
        <v>6965</v>
      </c>
      <c r="CH2656">
        <f t="shared" si="3312"/>
        <v>6715.5</v>
      </c>
    </row>
    <row r="2657" spans="1:86">
      <c r="A2657" s="1">
        <v>43396</v>
      </c>
      <c r="B2657">
        <v>6779</v>
      </c>
      <c r="C2657">
        <v>6857</v>
      </c>
      <c r="D2657">
        <v>6666</v>
      </c>
      <c r="E2657">
        <v>6771.2998049999997</v>
      </c>
      <c r="F2657">
        <v>734440</v>
      </c>
      <c r="G2657">
        <f t="shared" si="3326"/>
        <v>75365.118159159611</v>
      </c>
      <c r="H2657">
        <f t="shared" si="3354"/>
        <v>-8439440.5569332037</v>
      </c>
      <c r="I2657">
        <f t="shared" si="3327"/>
        <v>6768.3249512499997</v>
      </c>
      <c r="J2657">
        <f t="shared" si="3334"/>
        <v>7242.0124512499997</v>
      </c>
      <c r="K2657">
        <f t="shared" si="3335"/>
        <v>6768.3249512499997</v>
      </c>
      <c r="L2657">
        <f t="shared" si="3336"/>
        <v>6</v>
      </c>
      <c r="M2657">
        <f t="shared" si="3337"/>
        <v>1</v>
      </c>
      <c r="N2657">
        <f t="shared" si="3338"/>
        <v>40</v>
      </c>
      <c r="O2657">
        <f t="shared" si="3339"/>
        <v>90</v>
      </c>
      <c r="P2657">
        <f t="shared" si="3314"/>
        <v>191</v>
      </c>
      <c r="Q2657">
        <f t="shared" si="3315"/>
        <v>85.700195000000349</v>
      </c>
      <c r="R2657">
        <f t="shared" si="3316"/>
        <v>105.29980499999965</v>
      </c>
      <c r="S2657">
        <f t="shared" si="3317"/>
        <v>191</v>
      </c>
      <c r="T2657">
        <f t="shared" si="3353"/>
        <v>258.73141315279713</v>
      </c>
      <c r="U2657">
        <f t="shared" si="3318"/>
        <v>28</v>
      </c>
      <c r="V2657">
        <f t="shared" si="3319"/>
        <v>-24</v>
      </c>
      <c r="W2657">
        <f t="shared" si="3320"/>
        <v>28</v>
      </c>
      <c r="X2657">
        <f t="shared" si="3321"/>
        <v>0</v>
      </c>
      <c r="Y2657">
        <f t="shared" si="3351"/>
        <v>28.858855542363365</v>
      </c>
      <c r="Z2657">
        <f t="shared" si="3352"/>
        <v>79.177678203396127</v>
      </c>
      <c r="AA2657">
        <f t="shared" si="3348"/>
        <v>11.153982112454354</v>
      </c>
      <c r="AB2657">
        <f t="shared" si="3349"/>
        <v>30.602267130445711</v>
      </c>
      <c r="AC2657">
        <f t="shared" si="3350"/>
        <v>46.575747033357409</v>
      </c>
      <c r="AD2657">
        <f t="shared" si="3358"/>
        <v>55.408362355785798</v>
      </c>
      <c r="AE2657">
        <f t="shared" si="3331"/>
        <v>6875.2900390000013</v>
      </c>
      <c r="AF2657">
        <f t="shared" si="3333"/>
        <v>6926.4083658333338</v>
      </c>
      <c r="AG2657">
        <f t="shared" si="3355"/>
        <v>7182.2650390499984</v>
      </c>
      <c r="AH2657">
        <f t="shared" si="3340"/>
        <v>6940.6450683000003</v>
      </c>
      <c r="AI2657">
        <f t="shared" si="3341"/>
        <v>7324.9135678244256</v>
      </c>
      <c r="AJ2657">
        <f t="shared" si="3342"/>
        <v>6556.3765687755749</v>
      </c>
      <c r="AK2657">
        <f t="shared" si="3343"/>
        <v>0.27965242596051448</v>
      </c>
      <c r="AL2657">
        <f t="shared" si="3322"/>
        <v>0.10261575916230001</v>
      </c>
      <c r="AM2657">
        <f t="shared" si="3323"/>
        <v>75365.118159159611</v>
      </c>
      <c r="AN2657">
        <f t="shared" si="3356"/>
        <v>-3273600.1186547591</v>
      </c>
      <c r="AO2657">
        <f t="shared" si="3357"/>
        <v>21803187</v>
      </c>
      <c r="AP2657">
        <f t="shared" si="3359"/>
        <v>-0.1501431932246767</v>
      </c>
      <c r="AQ2657">
        <f t="shared" si="3360"/>
        <v>6855.2062311984164</v>
      </c>
      <c r="AR2657">
        <f t="shared" si="3361"/>
        <v>6847.7252885285216</v>
      </c>
      <c r="AS2657">
        <f t="shared" si="3362"/>
        <v>6971.2382628947107</v>
      </c>
      <c r="AT2657">
        <f t="shared" si="3363"/>
        <v>7293.4127352554951</v>
      </c>
      <c r="AU2657">
        <f t="shared" si="3364"/>
        <v>7029.9831087635685</v>
      </c>
      <c r="AV2657">
        <f t="shared" si="3365"/>
        <v>7472.7972687574565</v>
      </c>
      <c r="AW2657">
        <f t="shared" si="3366"/>
        <v>-442.8141599938881</v>
      </c>
      <c r="AX2657">
        <f t="shared" si="3313"/>
        <v>-464.83196320958547</v>
      </c>
      <c r="AY2657">
        <f t="shared" si="3287"/>
        <v>22.01780321569737</v>
      </c>
      <c r="AZ2657">
        <f t="shared" si="3324"/>
        <v>6764.7666016666662</v>
      </c>
      <c r="BA2657">
        <f t="shared" si="3325"/>
        <v>4968315182.9280663</v>
      </c>
      <c r="BB2657">
        <f t="shared" si="3328"/>
        <v>0</v>
      </c>
      <c r="BC2657">
        <f t="shared" si="3329"/>
        <v>4968315182.9280663</v>
      </c>
      <c r="BD2657">
        <f t="shared" si="3344"/>
        <v>25812639487.710865</v>
      </c>
      <c r="BE2657">
        <f t="shared" si="3345"/>
        <v>72310728496.090973</v>
      </c>
      <c r="BF2657">
        <f t="shared" si="3346"/>
        <v>0.35696832302147619</v>
      </c>
      <c r="BG2657">
        <f t="shared" si="3347"/>
        <v>26.306312164062703</v>
      </c>
      <c r="BH2657">
        <f t="shared" si="3288"/>
        <v>90238060</v>
      </c>
      <c r="BI2657">
        <f t="shared" si="3289"/>
        <v>-5.9256814291647082</v>
      </c>
      <c r="BJ2657">
        <f t="shared" si="3330"/>
        <v>-4190.0390000000698</v>
      </c>
      <c r="BK2657">
        <f t="shared" si="3290"/>
        <v>-6.0039911965624046E-3</v>
      </c>
      <c r="BL2657">
        <f t="shared" si="3291"/>
        <v>0.99399600880343764</v>
      </c>
      <c r="BM2657">
        <f t="shared" si="3292"/>
        <v>202.52728192542875</v>
      </c>
      <c r="BN2657">
        <f t="shared" si="3293"/>
        <v>6761.5</v>
      </c>
      <c r="BO2657">
        <f t="shared" si="3332"/>
        <v>6933.0799805000006</v>
      </c>
      <c r="BP2657">
        <f t="shared" si="3294"/>
        <v>7803.5022115882366</v>
      </c>
      <c r="BQ2657">
        <f t="shared" si="3295"/>
        <v>-870.422231088236</v>
      </c>
      <c r="BR2657">
        <f t="shared" si="3296"/>
        <v>71.849609999999302</v>
      </c>
      <c r="BS2657">
        <f t="shared" si="3297"/>
        <v>5</v>
      </c>
      <c r="BT2657">
        <f t="shared" si="3298"/>
        <v>-83</v>
      </c>
      <c r="BU2657">
        <f t="shared" si="3299"/>
        <v>-40.75</v>
      </c>
      <c r="BV2657">
        <f t="shared" si="3300"/>
        <v>6819.7833658666668</v>
      </c>
      <c r="BW2657">
        <f t="shared" si="3301"/>
        <v>6850.2476515714288</v>
      </c>
      <c r="BX2657">
        <f t="shared" si="3302"/>
        <v>6918.8264115272714</v>
      </c>
      <c r="BY2657">
        <f t="shared" si="3303"/>
        <v>7014.3041015285735</v>
      </c>
      <c r="BZ2657">
        <f t="shared" si="3304"/>
        <v>7340</v>
      </c>
      <c r="CA2657">
        <f t="shared" si="3305"/>
        <v>6661</v>
      </c>
      <c r="CB2657">
        <f t="shared" si="3306"/>
        <v>6975.3421873666666</v>
      </c>
      <c r="CC2657">
        <f t="shared" si="3307"/>
        <v>7049.8098794861107</v>
      </c>
      <c r="CD2657">
        <f t="shared" si="3308"/>
        <v>6928.1325905822623</v>
      </c>
      <c r="CE2657">
        <f t="shared" si="3309"/>
        <v>7475.1484560305053</v>
      </c>
      <c r="CF2657">
        <f t="shared" si="3310"/>
        <v>6812.2001950000003</v>
      </c>
      <c r="CG2657">
        <f t="shared" si="3311"/>
        <v>6905</v>
      </c>
      <c r="CH2657">
        <f t="shared" si="3312"/>
        <v>6722.0498049999997</v>
      </c>
    </row>
    <row r="2658" spans="1:86">
      <c r="A2658" s="1">
        <v>43397</v>
      </c>
      <c r="B2658">
        <v>6850</v>
      </c>
      <c r="C2658">
        <v>6885</v>
      </c>
      <c r="D2658">
        <v>6690</v>
      </c>
      <c r="E2658">
        <v>6768.2998049999997</v>
      </c>
      <c r="F2658">
        <v>681526</v>
      </c>
      <c r="G2658">
        <f t="shared" si="3326"/>
        <v>-134209.55997507938</v>
      </c>
      <c r="H2658">
        <f t="shared" si="3354"/>
        <v>-8573650.1169082839</v>
      </c>
      <c r="I2658">
        <f t="shared" si="3327"/>
        <v>6798.3249512499997</v>
      </c>
      <c r="J2658">
        <f t="shared" si="3334"/>
        <v>7242.0124512499997</v>
      </c>
      <c r="K2658">
        <f t="shared" si="3335"/>
        <v>6768.3249512499997</v>
      </c>
      <c r="L2658">
        <f t="shared" si="3336"/>
        <v>7</v>
      </c>
      <c r="M2658">
        <f t="shared" si="3337"/>
        <v>2</v>
      </c>
      <c r="N2658">
        <f t="shared" si="3338"/>
        <v>30</v>
      </c>
      <c r="O2658">
        <f t="shared" si="3339"/>
        <v>80</v>
      </c>
      <c r="P2658">
        <f t="shared" si="3314"/>
        <v>195</v>
      </c>
      <c r="Q2658">
        <f t="shared" si="3315"/>
        <v>116.70019500000035</v>
      </c>
      <c r="R2658">
        <f t="shared" si="3316"/>
        <v>78.299804999999651</v>
      </c>
      <c r="S2658">
        <f t="shared" si="3317"/>
        <v>195</v>
      </c>
      <c r="T2658">
        <f t="shared" si="3353"/>
        <v>254.17916935616879</v>
      </c>
      <c r="U2658">
        <f t="shared" si="3318"/>
        <v>-31.299804999999651</v>
      </c>
      <c r="V2658">
        <f t="shared" si="3319"/>
        <v>69.799804999999651</v>
      </c>
      <c r="W2658">
        <f t="shared" si="3320"/>
        <v>0</v>
      </c>
      <c r="X2658">
        <f t="shared" si="3321"/>
        <v>69.799804999999651</v>
      </c>
      <c r="Y2658">
        <f t="shared" si="3351"/>
        <v>26.79750871790884</v>
      </c>
      <c r="Z2658">
        <f t="shared" si="3352"/>
        <v>78.507830117439227</v>
      </c>
      <c r="AA2658">
        <f t="shared" si="3348"/>
        <v>10.542763510395616</v>
      </c>
      <c r="AB2658">
        <f t="shared" si="3349"/>
        <v>30.886807253441788</v>
      </c>
      <c r="AC2658">
        <f t="shared" si="3350"/>
        <v>49.105127974929111</v>
      </c>
      <c r="AD2658">
        <f t="shared" si="3358"/>
        <v>53.639925101947931</v>
      </c>
      <c r="AE2658">
        <f t="shared" si="3331"/>
        <v>6798.7700196000005</v>
      </c>
      <c r="AF2658">
        <f t="shared" si="3333"/>
        <v>6857.4583333333348</v>
      </c>
      <c r="AG2658">
        <f t="shared" si="3355"/>
        <v>7131.0275390499983</v>
      </c>
      <c r="AH2658">
        <f t="shared" si="3340"/>
        <v>6947.5300292999991</v>
      </c>
      <c r="AI2658">
        <f t="shared" si="3341"/>
        <v>7316.4254590971559</v>
      </c>
      <c r="AJ2658">
        <f t="shared" si="3342"/>
        <v>6578.6345995028423</v>
      </c>
      <c r="AK2658">
        <f t="shared" si="3343"/>
        <v>0.25707177451540653</v>
      </c>
      <c r="AL2658">
        <f t="shared" si="3322"/>
        <v>-0.19692507692308051</v>
      </c>
      <c r="AM2658">
        <f t="shared" si="3323"/>
        <v>-134209.55997507938</v>
      </c>
      <c r="AN2658">
        <f t="shared" si="3356"/>
        <v>-3127420.1607176275</v>
      </c>
      <c r="AO2658">
        <f t="shared" si="3357"/>
        <v>20683244</v>
      </c>
      <c r="AP2658">
        <f t="shared" si="3359"/>
        <v>-0.15120549565230809</v>
      </c>
      <c r="AQ2658">
        <f t="shared" si="3360"/>
        <v>6825.6580462909551</v>
      </c>
      <c r="AR2658">
        <f t="shared" si="3361"/>
        <v>6812.2356368728933</v>
      </c>
      <c r="AS2658">
        <f t="shared" si="3362"/>
        <v>6934.7093404736625</v>
      </c>
      <c r="AT2658">
        <f t="shared" si="3363"/>
        <v>7246.1525715325006</v>
      </c>
      <c r="AU2658">
        <f t="shared" si="3364"/>
        <v>6990.7306131990335</v>
      </c>
      <c r="AV2658">
        <f t="shared" si="3365"/>
        <v>7423.4824462944343</v>
      </c>
      <c r="AW2658">
        <f t="shared" si="3366"/>
        <v>-432.7518330954008</v>
      </c>
      <c r="AX2658">
        <f t="shared" si="3313"/>
        <v>-458.41593718674852</v>
      </c>
      <c r="AY2658">
        <f t="shared" si="3287"/>
        <v>25.664104091347724</v>
      </c>
      <c r="AZ2658">
        <f t="shared" si="3324"/>
        <v>6781.0999349999993</v>
      </c>
      <c r="BA2658">
        <f t="shared" si="3325"/>
        <v>4621495914.3008099</v>
      </c>
      <c r="BB2658">
        <f t="shared" si="3328"/>
        <v>4621495914.3008099</v>
      </c>
      <c r="BC2658">
        <f t="shared" si="3329"/>
        <v>0</v>
      </c>
      <c r="BD2658">
        <f t="shared" si="3344"/>
        <v>30434135402.011673</v>
      </c>
      <c r="BE2658">
        <f t="shared" si="3345"/>
        <v>63942025234.565063</v>
      </c>
      <c r="BF2658">
        <f t="shared" si="3346"/>
        <v>0.47596452083535085</v>
      </c>
      <c r="BG2658">
        <f t="shared" si="3347"/>
        <v>32.247693905675291</v>
      </c>
      <c r="BH2658">
        <f t="shared" si="3288"/>
        <v>89556534</v>
      </c>
      <c r="BI2658">
        <f t="shared" si="3289"/>
        <v>-5.8294989747219885</v>
      </c>
      <c r="BJ2658">
        <f t="shared" si="3330"/>
        <v>-400</v>
      </c>
      <c r="BK2658">
        <f t="shared" si="3290"/>
        <v>-4.430463997155713E-4</v>
      </c>
      <c r="BL2658">
        <f t="shared" si="3291"/>
        <v>0.9995569536002844</v>
      </c>
      <c r="BM2658">
        <f t="shared" si="3292"/>
        <v>194.4249627642935</v>
      </c>
      <c r="BN2658">
        <f t="shared" si="3293"/>
        <v>6787.5</v>
      </c>
      <c r="BO2658">
        <f t="shared" si="3332"/>
        <v>6850.4</v>
      </c>
      <c r="BP2658">
        <f t="shared" si="3294"/>
        <v>7733.4978026911767</v>
      </c>
      <c r="BQ2658">
        <f t="shared" si="3295"/>
        <v>-883.09780269117709</v>
      </c>
      <c r="BR2658">
        <f t="shared" si="3296"/>
        <v>-217.55029300000024</v>
      </c>
      <c r="BS2658">
        <f t="shared" si="3297"/>
        <v>-33.25</v>
      </c>
      <c r="BT2658">
        <f t="shared" si="3298"/>
        <v>-165</v>
      </c>
      <c r="BU2658">
        <f t="shared" si="3299"/>
        <v>102</v>
      </c>
      <c r="BV2658">
        <f t="shared" si="3300"/>
        <v>6784.119954533332</v>
      </c>
      <c r="BW2658">
        <f t="shared" si="3301"/>
        <v>6805.0737770476189</v>
      </c>
      <c r="BX2658">
        <f t="shared" si="3302"/>
        <v>6887.4909091090913</v>
      </c>
      <c r="BY2658">
        <f t="shared" si="3303"/>
        <v>6974.8788411428568</v>
      </c>
      <c r="BZ2658">
        <f t="shared" si="3304"/>
        <v>7340</v>
      </c>
      <c r="CA2658">
        <f t="shared" si="3305"/>
        <v>6666</v>
      </c>
      <c r="CB2658">
        <f t="shared" si="3306"/>
        <v>6825.9732666700002</v>
      </c>
      <c r="CC2658">
        <f t="shared" si="3307"/>
        <v>6955.6948783611115</v>
      </c>
      <c r="CD2658">
        <f t="shared" si="3308"/>
        <v>7013.0724612615477</v>
      </c>
      <c r="CE2658">
        <f t="shared" si="3309"/>
        <v>7421.3862985017531</v>
      </c>
      <c r="CF2658">
        <f t="shared" si="3310"/>
        <v>6771.2998049999997</v>
      </c>
      <c r="CG2658">
        <f t="shared" si="3311"/>
        <v>6857</v>
      </c>
      <c r="CH2658">
        <f t="shared" si="3312"/>
        <v>6666</v>
      </c>
    </row>
    <row r="2659" spans="1:86">
      <c r="A2659" s="1">
        <v>43398</v>
      </c>
      <c r="B2659">
        <v>6700</v>
      </c>
      <c r="C2659">
        <v>6853.7001950000003</v>
      </c>
      <c r="D2659">
        <v>6620.2001950000003</v>
      </c>
      <c r="E2659">
        <v>6723.2001950000003</v>
      </c>
      <c r="F2659">
        <v>2101936</v>
      </c>
      <c r="G2659">
        <f t="shared" si="3326"/>
        <v>-247551.34903640256</v>
      </c>
      <c r="H2659">
        <f t="shared" si="3354"/>
        <v>-8821201.4659446869</v>
      </c>
      <c r="I2659">
        <f t="shared" si="3327"/>
        <v>6724.2751462500009</v>
      </c>
      <c r="J2659">
        <f t="shared" si="3334"/>
        <v>7242.0124512499997</v>
      </c>
      <c r="K2659">
        <f t="shared" si="3335"/>
        <v>6724.2751462500009</v>
      </c>
      <c r="L2659">
        <f t="shared" si="3336"/>
        <v>8</v>
      </c>
      <c r="M2659">
        <f t="shared" si="3337"/>
        <v>1</v>
      </c>
      <c r="N2659">
        <f t="shared" si="3338"/>
        <v>20</v>
      </c>
      <c r="O2659">
        <f t="shared" si="3339"/>
        <v>90</v>
      </c>
      <c r="P2659">
        <f t="shared" si="3314"/>
        <v>233.5</v>
      </c>
      <c r="Q2659">
        <f t="shared" si="3315"/>
        <v>130.5</v>
      </c>
      <c r="R2659">
        <f t="shared" si="3316"/>
        <v>103</v>
      </c>
      <c r="S2659">
        <f t="shared" si="3317"/>
        <v>233.5</v>
      </c>
      <c r="T2659">
        <f t="shared" si="3353"/>
        <v>252.70208583072818</v>
      </c>
      <c r="U2659">
        <f t="shared" si="3318"/>
        <v>-58.700195000000349</v>
      </c>
      <c r="V2659">
        <f t="shared" si="3319"/>
        <v>120.20019500000035</v>
      </c>
      <c r="W2659">
        <f t="shared" si="3320"/>
        <v>0</v>
      </c>
      <c r="X2659">
        <f t="shared" si="3321"/>
        <v>120.20019500000035</v>
      </c>
      <c r="Y2659">
        <f t="shared" si="3351"/>
        <v>24.883400952343923</v>
      </c>
      <c r="Z2659">
        <f t="shared" si="3352"/>
        <v>81.485856180479303</v>
      </c>
      <c r="AA2659">
        <f t="shared" si="3348"/>
        <v>9.8469313660560776</v>
      </c>
      <c r="AB2659">
        <f t="shared" si="3349"/>
        <v>32.245818594098338</v>
      </c>
      <c r="AC2659">
        <f t="shared" si="3350"/>
        <v>53.213171506364787</v>
      </c>
      <c r="AD2659">
        <f t="shared" si="3358"/>
        <v>51.941947804675401</v>
      </c>
      <c r="AE2659">
        <f t="shared" si="3331"/>
        <v>6766.2900389999995</v>
      </c>
      <c r="AF2659">
        <f t="shared" si="3333"/>
        <v>6786.1750488333337</v>
      </c>
      <c r="AG2659">
        <f t="shared" si="3355"/>
        <v>7067.2150390500001</v>
      </c>
      <c r="AH2659">
        <f t="shared" si="3340"/>
        <v>6921.2650390000008</v>
      </c>
      <c r="AI2659">
        <f t="shared" si="3341"/>
        <v>7312.2466472887509</v>
      </c>
      <c r="AJ2659">
        <f t="shared" si="3342"/>
        <v>6530.2834307112507</v>
      </c>
      <c r="AK2659">
        <f t="shared" si="3343"/>
        <v>0.2467082340945761</v>
      </c>
      <c r="AL2659">
        <f t="shared" si="3322"/>
        <v>-0.11777301927194861</v>
      </c>
      <c r="AM2659">
        <f t="shared" si="3323"/>
        <v>-247551.34903640256</v>
      </c>
      <c r="AN2659">
        <f t="shared" si="3356"/>
        <v>-4405527.2728902325</v>
      </c>
      <c r="AO2659">
        <f t="shared" si="3357"/>
        <v>21625742</v>
      </c>
      <c r="AP2659">
        <f t="shared" si="3359"/>
        <v>-0.20371681456711324</v>
      </c>
      <c r="AQ2659">
        <f t="shared" si="3360"/>
        <v>6790.8223768520302</v>
      </c>
      <c r="AR2659">
        <f t="shared" si="3361"/>
        <v>6785.1789247891184</v>
      </c>
      <c r="AS2659">
        <f t="shared" si="3362"/>
        <v>6896.6376942884035</v>
      </c>
      <c r="AT2659">
        <f t="shared" si="3363"/>
        <v>7199.0868576445755</v>
      </c>
      <c r="AU2659">
        <f t="shared" si="3364"/>
        <v>6950.6010504691785</v>
      </c>
      <c r="AV2659">
        <f t="shared" si="3365"/>
        <v>7374.4626887038239</v>
      </c>
      <c r="AW2659">
        <f t="shared" si="3366"/>
        <v>-423.8616382346454</v>
      </c>
      <c r="AX2659">
        <f t="shared" si="3313"/>
        <v>-451.50507739632792</v>
      </c>
      <c r="AY2659">
        <f t="shared" si="3287"/>
        <v>27.643439161682522</v>
      </c>
      <c r="AZ2659">
        <f t="shared" si="3324"/>
        <v>6732.3668616666664</v>
      </c>
      <c r="BA2659">
        <f t="shared" si="3325"/>
        <v>14151004271.744186</v>
      </c>
      <c r="BB2659">
        <f t="shared" si="3328"/>
        <v>0</v>
      </c>
      <c r="BC2659">
        <f t="shared" si="3329"/>
        <v>14151004271.744186</v>
      </c>
      <c r="BD2659">
        <f t="shared" si="3344"/>
        <v>30434135402.011673</v>
      </c>
      <c r="BE2659">
        <f t="shared" si="3345"/>
        <v>70176930056.80925</v>
      </c>
      <c r="BF2659">
        <f t="shared" si="3346"/>
        <v>0.43367721240263424</v>
      </c>
      <c r="BG2659">
        <f t="shared" si="3347"/>
        <v>30.24929242446801</v>
      </c>
      <c r="BH2659">
        <f t="shared" si="3288"/>
        <v>87454598</v>
      </c>
      <c r="BI2659">
        <f t="shared" si="3289"/>
        <v>-5.7476952033931248</v>
      </c>
      <c r="BJ2659">
        <f t="shared" si="3330"/>
        <v>-4609.9609999999302</v>
      </c>
      <c r="BK2659">
        <f t="shared" si="3290"/>
        <v>-6.6633587901473437E-3</v>
      </c>
      <c r="BL2659">
        <f t="shared" si="3291"/>
        <v>0.99333664120985266</v>
      </c>
      <c r="BM2659">
        <f t="shared" si="3292"/>
        <v>206.06540090470313</v>
      </c>
      <c r="BN2659">
        <f t="shared" si="3293"/>
        <v>6736.9501950000003</v>
      </c>
      <c r="BO2659">
        <f t="shared" si="3332"/>
        <v>6787.9450194999999</v>
      </c>
      <c r="BP2659">
        <f t="shared" si="3294"/>
        <v>7667.0264820294124</v>
      </c>
      <c r="BQ2659">
        <f t="shared" si="3295"/>
        <v>-879.08146252941242</v>
      </c>
      <c r="BR2659">
        <f t="shared" si="3296"/>
        <v>-152.29980499999965</v>
      </c>
      <c r="BS2659">
        <f t="shared" si="3297"/>
        <v>-85</v>
      </c>
      <c r="BT2659">
        <f t="shared" si="3298"/>
        <v>-96.299804999999651</v>
      </c>
      <c r="BU2659">
        <f t="shared" si="3299"/>
        <v>-100</v>
      </c>
      <c r="BV2659">
        <f t="shared" si="3300"/>
        <v>6758.9300130000001</v>
      </c>
      <c r="BW2659">
        <f t="shared" si="3301"/>
        <v>6766.7143089523806</v>
      </c>
      <c r="BX2659">
        <f t="shared" si="3302"/>
        <v>6846.7036665090918</v>
      </c>
      <c r="BY2659">
        <f t="shared" si="3303"/>
        <v>6936.0381417095232</v>
      </c>
      <c r="BZ2659">
        <f t="shared" si="3304"/>
        <v>7340</v>
      </c>
      <c r="CA2659">
        <f t="shared" si="3305"/>
        <v>6620.2001950000003</v>
      </c>
      <c r="CB2659">
        <f t="shared" si="3306"/>
        <v>6772.8222654666661</v>
      </c>
      <c r="CC2659">
        <f t="shared" si="3307"/>
        <v>6819.3402303638904</v>
      </c>
      <c r="CD2659">
        <f t="shared" si="3308"/>
        <v>7011.7348836912697</v>
      </c>
      <c r="CE2659">
        <f t="shared" si="3309"/>
        <v>7308.3918973092823</v>
      </c>
      <c r="CF2659">
        <f t="shared" si="3310"/>
        <v>6768.2998049999997</v>
      </c>
      <c r="CG2659">
        <f t="shared" si="3311"/>
        <v>6885</v>
      </c>
      <c r="CH2659">
        <f t="shared" si="3312"/>
        <v>6690</v>
      </c>
    </row>
    <row r="2660" spans="1:86">
      <c r="A2660" s="1">
        <v>43399</v>
      </c>
      <c r="B2660">
        <v>6750</v>
      </c>
      <c r="C2660">
        <v>6795</v>
      </c>
      <c r="D2660">
        <v>6500</v>
      </c>
      <c r="E2660">
        <v>6717.2998049999997</v>
      </c>
      <c r="F2660">
        <v>874526</v>
      </c>
      <c r="G2660">
        <f t="shared" si="3326"/>
        <v>413842.33401647251</v>
      </c>
      <c r="H2660">
        <f t="shared" si="3354"/>
        <v>-8407359.1319282148</v>
      </c>
      <c r="I2660">
        <f t="shared" si="3327"/>
        <v>6690.5749512499997</v>
      </c>
      <c r="J2660">
        <f t="shared" si="3334"/>
        <v>7242.0124512499997</v>
      </c>
      <c r="K2660">
        <f t="shared" si="3335"/>
        <v>6690.5749512499997</v>
      </c>
      <c r="L2660">
        <f t="shared" si="3336"/>
        <v>9</v>
      </c>
      <c r="M2660">
        <f t="shared" si="3337"/>
        <v>1</v>
      </c>
      <c r="N2660">
        <f t="shared" si="3338"/>
        <v>10</v>
      </c>
      <c r="O2660">
        <f t="shared" si="3339"/>
        <v>90</v>
      </c>
      <c r="P2660">
        <f t="shared" si="3314"/>
        <v>295</v>
      </c>
      <c r="Q2660">
        <f t="shared" si="3315"/>
        <v>77.700195000000349</v>
      </c>
      <c r="R2660">
        <f t="shared" si="3316"/>
        <v>217.29980499999965</v>
      </c>
      <c r="S2660">
        <f t="shared" si="3317"/>
        <v>295</v>
      </c>
      <c r="T2660">
        <f t="shared" si="3353"/>
        <v>255.72336541424761</v>
      </c>
      <c r="U2660">
        <f t="shared" si="3318"/>
        <v>15</v>
      </c>
      <c r="V2660">
        <f t="shared" si="3319"/>
        <v>-191.04980499999965</v>
      </c>
      <c r="W2660">
        <f t="shared" si="3320"/>
        <v>15</v>
      </c>
      <c r="X2660">
        <f t="shared" si="3321"/>
        <v>0</v>
      </c>
      <c r="Y2660">
        <f t="shared" si="3351"/>
        <v>24.177443741462213</v>
      </c>
      <c r="Z2660">
        <f t="shared" si="3352"/>
        <v>75.665437881873643</v>
      </c>
      <c r="AA2660">
        <f t="shared" si="3348"/>
        <v>9.4545305636413186</v>
      </c>
      <c r="AB2660">
        <f t="shared" si="3349"/>
        <v>29.58878542807491</v>
      </c>
      <c r="AC2660">
        <f t="shared" si="3350"/>
        <v>51.569018545211307</v>
      </c>
      <c r="AD2660">
        <f t="shared" si="3358"/>
        <v>50.100325819069432</v>
      </c>
      <c r="AE2660">
        <f t="shared" si="3331"/>
        <v>6758.4599610000005</v>
      </c>
      <c r="AF2660">
        <f t="shared" si="3333"/>
        <v>6758.125</v>
      </c>
      <c r="AG2660">
        <f t="shared" si="3355"/>
        <v>7010.9525390500003</v>
      </c>
      <c r="AH2660">
        <f t="shared" si="3340"/>
        <v>6905.4450194999999</v>
      </c>
      <c r="AI2660">
        <f t="shared" si="3341"/>
        <v>7314.9184339075655</v>
      </c>
      <c r="AJ2660">
        <f t="shared" si="3342"/>
        <v>6495.9716050924344</v>
      </c>
      <c r="AK2660">
        <f t="shared" si="3343"/>
        <v>0.27025954814158981</v>
      </c>
      <c r="AL2660">
        <f t="shared" si="3322"/>
        <v>0.4732190169491502</v>
      </c>
      <c r="AM2660">
        <f t="shared" si="3323"/>
        <v>413842.33401647251</v>
      </c>
      <c r="AN2660">
        <f t="shared" si="3356"/>
        <v>-3349676.9006967205</v>
      </c>
      <c r="AO2660">
        <f t="shared" si="3357"/>
        <v>21745305</v>
      </c>
      <c r="AP2660">
        <f t="shared" si="3359"/>
        <v>-0.15404138505745127</v>
      </c>
      <c r="AQ2660">
        <f t="shared" si="3360"/>
        <v>6765.8247024223401</v>
      </c>
      <c r="AR2660">
        <f t="shared" si="3361"/>
        <v>6789.0324867992194</v>
      </c>
      <c r="AS2660">
        <f t="shared" si="3362"/>
        <v>6864.3568742164907</v>
      </c>
      <c r="AT2660">
        <f t="shared" si="3363"/>
        <v>7155.7260229065632</v>
      </c>
      <c r="AU2660">
        <f t="shared" si="3364"/>
        <v>6915.6058636488015</v>
      </c>
      <c r="AV2660">
        <f t="shared" si="3365"/>
        <v>7328.4612868445565</v>
      </c>
      <c r="AW2660">
        <f t="shared" si="3366"/>
        <v>-412.85542319575507</v>
      </c>
      <c r="AX2660">
        <f t="shared" si="3313"/>
        <v>-443.77514655621337</v>
      </c>
      <c r="AY2660">
        <f t="shared" ref="AY2660:AY2723" si="3367">AW2660-AX2660</f>
        <v>30.919723360458306</v>
      </c>
      <c r="AZ2660">
        <f t="shared" si="3324"/>
        <v>6670.7666016666662</v>
      </c>
      <c r="BA2660">
        <f t="shared" si="3325"/>
        <v>5833758833.0891428</v>
      </c>
      <c r="BB2660">
        <f t="shared" si="3328"/>
        <v>0</v>
      </c>
      <c r="BC2660">
        <f t="shared" si="3329"/>
        <v>5833758833.0891428</v>
      </c>
      <c r="BD2660">
        <f t="shared" si="3344"/>
        <v>30434135402.011673</v>
      </c>
      <c r="BE2660">
        <f t="shared" si="3345"/>
        <v>65677498642.715164</v>
      </c>
      <c r="BF2660">
        <f t="shared" si="3346"/>
        <v>0.463387553286294</v>
      </c>
      <c r="BG2660">
        <f t="shared" si="3347"/>
        <v>31.665402117550869</v>
      </c>
      <c r="BH2660">
        <f t="shared" ref="BH2660:BH2723" si="3368">(IF(E2660&gt;E2659,BH2659+F2660,IF(E2660&lt;E2659,BH2659-F2660,IF(E2660=E2659,BH2659))))</f>
        <v>86580072</v>
      </c>
      <c r="BI2660">
        <f t="shared" ref="BI2660:BI2723" si="3369">((AU2660-AV2660)/AV2660)*100</f>
        <v>-5.6335894676400722</v>
      </c>
      <c r="BJ2660">
        <f t="shared" si="3330"/>
        <v>-690.03900000006979</v>
      </c>
      <c r="BK2660">
        <f t="shared" ref="BK2660:BK2723" si="3370">((E2660-E2659)/E2659)</f>
        <v>-8.7761628820584266E-4</v>
      </c>
      <c r="BL2660">
        <f t="shared" ref="BL2660:BL2723" si="3371">E2660/E2659</f>
        <v>0.99912238371179418</v>
      </c>
      <c r="BM2660">
        <f t="shared" ref="BM2660:BM2723" si="3372">STDEV(E2651:E2660)</f>
        <v>215.81143846897353</v>
      </c>
      <c r="BN2660">
        <f t="shared" ref="BN2660:BN2723" si="3373">(C2660+D2660)/2</f>
        <v>6647.5</v>
      </c>
      <c r="BO2660">
        <f t="shared" si="3332"/>
        <v>6749.3950195000016</v>
      </c>
      <c r="BP2660">
        <f t="shared" ref="BP2660:BP2723" si="3374">AVERAGE(BN2627:BN2660)</f>
        <v>7600.2698615147065</v>
      </c>
      <c r="BQ2660">
        <f t="shared" ref="BQ2660:BQ2723" si="3375">BO2660-BP2660</f>
        <v>-850.87484201470488</v>
      </c>
      <c r="BR2660">
        <f t="shared" ref="BR2660:BR2723" si="3376">(E2660-E2651)</f>
        <v>-569.9003900000007</v>
      </c>
      <c r="BS2660">
        <f t="shared" ref="BS2660:BS2723" si="3377">(D2660-D2651)</f>
        <v>-450</v>
      </c>
      <c r="BT2660">
        <f t="shared" ref="BT2660:BT2723" si="3378">C2660-C2651</f>
        <v>-531</v>
      </c>
      <c r="BU2660">
        <f t="shared" ref="BU2660:BU2723" si="3379">B2660-B2651</f>
        <v>-200</v>
      </c>
      <c r="BV2660">
        <f t="shared" ref="BV2660:BV2723" si="3380">(E2660*5+E2659*4+E2658*3+E2657*2+E2656)/15</f>
        <v>6742.5999350000011</v>
      </c>
      <c r="BW2660">
        <f t="shared" ref="BW2660:BW2723" si="3381">(E2660*6+E2659*5+E2658*4+E2657*3+E2656*2+E2655)/21</f>
        <v>6747.0356678571425</v>
      </c>
      <c r="BX2660">
        <f t="shared" ref="BX2660:BX2723" si="3382">(E2660*10+E2659*9+E2658*8+E2657*7+E2656*6+E2655*5+E2654*4+E2653*3+E2652*2+E2651)/55</f>
        <v>6809.6190785090903</v>
      </c>
      <c r="BY2660">
        <f t="shared" ref="BY2660:BY2723" si="3383">(E2660*20+E2659*19+E2658*18+E2657*17+E2656*16+E2655*15+E2654*14+E2653*13+E2652*12+E2651*11+E2650*10+E2649*9+E2648*8+E2647*7+E2646*6+E2645*5+E2644*4+E2643*3+E2642*2+E2641)/210</f>
        <v>6902.7128813238105</v>
      </c>
      <c r="BZ2660">
        <f t="shared" ref="BZ2660:BZ2723" si="3384">MAX(C2651:C2660)</f>
        <v>7340</v>
      </c>
      <c r="CA2660">
        <f t="shared" ref="CA2660:CA2723" si="3385">MIN(D2651:D2660)</f>
        <v>6500</v>
      </c>
      <c r="CB2660">
        <f t="shared" ref="CB2660:CB2723" si="3386">(AVERAGE(E2656:E2660)+AVERAGE(E2656:E2659)+AVERAGE(E2656:E2658)+AVERAGE(E2656:E2657)+E2656)/5</f>
        <v>6783.0186848666663</v>
      </c>
      <c r="CC2660">
        <f t="shared" ref="CC2660:CC2723" si="3387">(AVERAGE(E2655:E2660)+AVERAGE(E2655:E2659)+AVERAGE(E2655:E2658)+AVERAGE(E2655:E2657)+AVERAGE(E2655:E2656)+E2655)/6</f>
        <v>6770.372721222222</v>
      </c>
      <c r="CD2660">
        <f t="shared" ref="CD2660:CD2723" si="3388">(AVERAGE(E2651:E2660)+AVERAGE(E2651:E2659)+AVERAGE(E2651:E2658)+AVERAGE(E2651:E2657)+AVERAGE(E2651:E2656)+AVERAGE(E2651:E2655)+AVERAGE(E2651:E2654)+AVERAGE(E2651:E2653)+AVERAGE(E2651:E2652)+E2651)/10</f>
        <v>7068.1236108672629</v>
      </c>
      <c r="CE2660">
        <f t="shared" ref="CE2660:CE2723" si="3389">(AVERAGE(E2641:E2660)+AVERAGE(E2641:E2659)+AVERAGE(E2641:E2658)+AVERAGE(E2641:E2657)+AVERAGE(E2641:E2656)+AVERAGE(E2641:E2655)+AVERAGE(E2641:E2654)+AVERAGE(E2641:E2653)+AVERAGE(E2641:E2652)+AVERAGE(E2641:E2651)+AVERAGE(E2641:E2650)+AVERAGE(E2641:E2649)+AVERAGE(E2641:E2648)+AVERAGE(E2641:E2647)+AVERAGE(E2641:E2646)+AVERAGE(E2641:E2645)+AVERAGE(E2641:E2644)+AVERAGE(E2641:E2643)+AVERAGE(E2641:E2642)+E2641)/20</f>
        <v>7199.8957385303174</v>
      </c>
      <c r="CF2660">
        <f t="shared" ref="CF2660:CF2723" si="3390">E2659</f>
        <v>6723.2001950000003</v>
      </c>
      <c r="CG2660">
        <f t="shared" ref="CG2660:CG2723" si="3391">C2659</f>
        <v>6853.7001950000003</v>
      </c>
      <c r="CH2660">
        <f t="shared" ref="CH2660:CH2723" si="3392">D2659</f>
        <v>6620.2001950000003</v>
      </c>
    </row>
    <row r="2661" spans="1:86">
      <c r="A2661" s="1">
        <v>43402</v>
      </c>
      <c r="B2661">
        <v>6722</v>
      </c>
      <c r="C2661">
        <v>6810</v>
      </c>
      <c r="D2661">
        <v>6691.0498049999997</v>
      </c>
      <c r="E2661">
        <v>6798.7001950000003</v>
      </c>
      <c r="F2661">
        <v>505428</v>
      </c>
      <c r="G2661">
        <f t="shared" si="3326"/>
        <v>409400.61910264537</v>
      </c>
      <c r="H2661">
        <f t="shared" si="3354"/>
        <v>-7997958.5128255691</v>
      </c>
      <c r="I2661">
        <f t="shared" si="3327"/>
        <v>6755.4375</v>
      </c>
      <c r="J2661">
        <f t="shared" si="3334"/>
        <v>7242.0124512499997</v>
      </c>
      <c r="K2661">
        <f t="shared" si="3335"/>
        <v>6690.5749512499997</v>
      </c>
      <c r="L2661">
        <f t="shared" si="3336"/>
        <v>10</v>
      </c>
      <c r="M2661">
        <f t="shared" si="3337"/>
        <v>2</v>
      </c>
      <c r="N2661">
        <f t="shared" si="3338"/>
        <v>0</v>
      </c>
      <c r="O2661">
        <f t="shared" si="3339"/>
        <v>80</v>
      </c>
      <c r="P2661">
        <f t="shared" si="3314"/>
        <v>118.95019500000035</v>
      </c>
      <c r="Q2661">
        <f t="shared" si="3315"/>
        <v>11.299804999999651</v>
      </c>
      <c r="R2661">
        <f t="shared" si="3316"/>
        <v>107.6503900000007</v>
      </c>
      <c r="S2661">
        <f t="shared" si="3317"/>
        <v>118.95019500000035</v>
      </c>
      <c r="T2661">
        <f t="shared" si="3353"/>
        <v>245.95385324180137</v>
      </c>
      <c r="U2661">
        <f t="shared" si="3318"/>
        <v>58.950195000000349</v>
      </c>
      <c r="V2661">
        <f t="shared" si="3319"/>
        <v>15.849609999999302</v>
      </c>
      <c r="W2661">
        <f t="shared" si="3320"/>
        <v>58.950195000000349</v>
      </c>
      <c r="X2661">
        <f t="shared" si="3321"/>
        <v>0</v>
      </c>
      <c r="Y2661">
        <f t="shared" si="3351"/>
        <v>26.66121168850065</v>
      </c>
      <c r="Z2661">
        <f t="shared" si="3352"/>
        <v>70.260763747454092</v>
      </c>
      <c r="AA2661">
        <f t="shared" si="3348"/>
        <v>10.839924374874323</v>
      </c>
      <c r="AB2661">
        <f t="shared" si="3349"/>
        <v>28.56664484877151</v>
      </c>
      <c r="AC2661">
        <f t="shared" si="3350"/>
        <v>44.984176047632957</v>
      </c>
      <c r="AD2661">
        <f t="shared" si="3358"/>
        <v>47.681904673862995</v>
      </c>
      <c r="AE2661">
        <f t="shared" si="3331"/>
        <v>6755.7599609999988</v>
      </c>
      <c r="AF2661">
        <f t="shared" si="3333"/>
        <v>6765.166666666667</v>
      </c>
      <c r="AG2661">
        <f t="shared" si="3355"/>
        <v>6973.2350585500008</v>
      </c>
      <c r="AH2661">
        <f t="shared" si="3340"/>
        <v>6856.5950195000014</v>
      </c>
      <c r="AI2661">
        <f t="shared" si="3341"/>
        <v>7179.6834973526493</v>
      </c>
      <c r="AJ2661">
        <f t="shared" si="3342"/>
        <v>6533.5065416473535</v>
      </c>
      <c r="AK2661">
        <f t="shared" si="3343"/>
        <v>0.41040407122409772</v>
      </c>
      <c r="AL2661">
        <f t="shared" si="3322"/>
        <v>0.81000779359799091</v>
      </c>
      <c r="AM2661">
        <f t="shared" si="3323"/>
        <v>409400.61910264537</v>
      </c>
      <c r="AN2661">
        <f t="shared" si="3356"/>
        <v>-1717119.5569125141</v>
      </c>
      <c r="AO2661">
        <f t="shared" si="3357"/>
        <v>20655994</v>
      </c>
      <c r="AP2661">
        <f t="shared" si="3359"/>
        <v>-8.3129359783533738E-2</v>
      </c>
      <c r="AQ2661">
        <f t="shared" si="3360"/>
        <v>6777.0023698987443</v>
      </c>
      <c r="AR2661">
        <f t="shared" si="3361"/>
        <v>6762.8032280614416</v>
      </c>
      <c r="AS2661">
        <f t="shared" si="3362"/>
        <v>6852.5386719575226</v>
      </c>
      <c r="AT2661">
        <f t="shared" si="3363"/>
        <v>7123.5936983949723</v>
      </c>
      <c r="AU2661">
        <f t="shared" si="3364"/>
        <v>6898.0700133514811</v>
      </c>
      <c r="AV2661">
        <f t="shared" si="3365"/>
        <v>7291.3780104154375</v>
      </c>
      <c r="AW2661">
        <f t="shared" si="3366"/>
        <v>-393.30799706395646</v>
      </c>
      <c r="AX2661">
        <f t="shared" ref="AX2661:AX2724" si="3393">((AW2661-AX2660)*0.2)+AX2660</f>
        <v>-433.68171665776197</v>
      </c>
      <c r="AY2661">
        <f t="shared" si="3367"/>
        <v>40.373719593805504</v>
      </c>
      <c r="AZ2661">
        <f t="shared" si="3324"/>
        <v>6766.583333333333</v>
      </c>
      <c r="BA2661">
        <f t="shared" si="3325"/>
        <v>3420020681</v>
      </c>
      <c r="BB2661">
        <f t="shared" si="3328"/>
        <v>3420020681</v>
      </c>
      <c r="BC2661">
        <f t="shared" si="3329"/>
        <v>0</v>
      </c>
      <c r="BD2661">
        <f t="shared" si="3344"/>
        <v>33854156083.011673</v>
      </c>
      <c r="BE2661">
        <f t="shared" si="3345"/>
        <v>56081777510.381828</v>
      </c>
      <c r="BF2661">
        <f t="shared" si="3346"/>
        <v>0.60365697354625769</v>
      </c>
      <c r="BG2661">
        <f t="shared" si="3347"/>
        <v>37.642524773322116</v>
      </c>
      <c r="BH2661">
        <f t="shared" si="3368"/>
        <v>87085500</v>
      </c>
      <c r="BI2661">
        <f t="shared" si="3369"/>
        <v>-5.3941517845067413</v>
      </c>
      <c r="BJ2661">
        <f t="shared" si="3330"/>
        <v>8040.0390000000698</v>
      </c>
      <c r="BK2661">
        <f t="shared" si="3370"/>
        <v>1.2118022473764025E-2</v>
      </c>
      <c r="BL2661">
        <f t="shared" si="3371"/>
        <v>1.012118022473764</v>
      </c>
      <c r="BM2661">
        <f t="shared" si="3372"/>
        <v>170.28257929519029</v>
      </c>
      <c r="BN2661">
        <f t="shared" si="3373"/>
        <v>6750.5249024999994</v>
      </c>
      <c r="BO2661">
        <f t="shared" si="3332"/>
        <v>6736.7950194999994</v>
      </c>
      <c r="BP2661">
        <f t="shared" si="3374"/>
        <v>7537.9235408676477</v>
      </c>
      <c r="BQ2661">
        <f t="shared" si="3375"/>
        <v>-801.12852136764832</v>
      </c>
      <c r="BR2661">
        <f t="shared" si="3376"/>
        <v>-383.29980499999965</v>
      </c>
      <c r="BS2661">
        <f t="shared" si="3377"/>
        <v>-435</v>
      </c>
      <c r="BT2661">
        <f t="shared" si="3378"/>
        <v>-530</v>
      </c>
      <c r="BU2661">
        <f t="shared" si="3379"/>
        <v>-598</v>
      </c>
      <c r="BV2661">
        <f t="shared" si="3380"/>
        <v>6756.0133463333332</v>
      </c>
      <c r="BW2661">
        <f t="shared" si="3381"/>
        <v>6758.6285807142867</v>
      </c>
      <c r="BX2661">
        <f t="shared" si="3382"/>
        <v>6790.2109286000014</v>
      </c>
      <c r="BY2661">
        <f t="shared" si="3383"/>
        <v>6882.4983723666674</v>
      </c>
      <c r="BZ2661">
        <f t="shared" si="3384"/>
        <v>7340</v>
      </c>
      <c r="CA2661">
        <f t="shared" si="3385"/>
        <v>6500</v>
      </c>
      <c r="CB2661">
        <f t="shared" si="3386"/>
        <v>6759.2302150333326</v>
      </c>
      <c r="CC2661">
        <f t="shared" si="3387"/>
        <v>6780.0433485000003</v>
      </c>
      <c r="CD2661">
        <f t="shared" si="3388"/>
        <v>6980.3547277140879</v>
      </c>
      <c r="CE2661">
        <f t="shared" si="3389"/>
        <v>7128.7317390448006</v>
      </c>
      <c r="CF2661">
        <f t="shared" si="3390"/>
        <v>6717.2998049999997</v>
      </c>
      <c r="CG2661">
        <f t="shared" si="3391"/>
        <v>6795</v>
      </c>
      <c r="CH2661">
        <f t="shared" si="3392"/>
        <v>6500</v>
      </c>
    </row>
    <row r="2662" spans="1:86">
      <c r="A2662" s="1">
        <v>43403</v>
      </c>
      <c r="B2662">
        <v>6798</v>
      </c>
      <c r="C2662">
        <v>6868.9501950000003</v>
      </c>
      <c r="D2662">
        <v>6675.2001950000003</v>
      </c>
      <c r="E2662">
        <v>6697</v>
      </c>
      <c r="F2662">
        <v>771389</v>
      </c>
      <c r="G2662">
        <f t="shared" si="3326"/>
        <v>-597803.14421528019</v>
      </c>
      <c r="H2662">
        <f t="shared" si="3354"/>
        <v>-8595761.6570408493</v>
      </c>
      <c r="I2662">
        <f t="shared" si="3327"/>
        <v>6759.7875975000006</v>
      </c>
      <c r="J2662">
        <f t="shared" si="3334"/>
        <v>7191.6749267499999</v>
      </c>
      <c r="K2662">
        <f t="shared" si="3335"/>
        <v>6690.5749512499997</v>
      </c>
      <c r="L2662">
        <f t="shared" si="3336"/>
        <v>10</v>
      </c>
      <c r="M2662">
        <f t="shared" si="3337"/>
        <v>3</v>
      </c>
      <c r="N2662">
        <f t="shared" si="3338"/>
        <v>0</v>
      </c>
      <c r="O2662">
        <f t="shared" si="3339"/>
        <v>70</v>
      </c>
      <c r="P2662">
        <f t="shared" si="3314"/>
        <v>193.75</v>
      </c>
      <c r="Q2662">
        <f t="shared" si="3315"/>
        <v>171.95019500000035</v>
      </c>
      <c r="R2662">
        <f t="shared" si="3316"/>
        <v>21.799804999999651</v>
      </c>
      <c r="S2662">
        <f t="shared" si="3317"/>
        <v>193.75</v>
      </c>
      <c r="T2662">
        <f t="shared" si="3353"/>
        <v>242.22500658167269</v>
      </c>
      <c r="U2662">
        <f t="shared" si="3318"/>
        <v>-108.95019500000035</v>
      </c>
      <c r="V2662">
        <f t="shared" si="3319"/>
        <v>175.20019500000035</v>
      </c>
      <c r="W2662">
        <f t="shared" si="3320"/>
        <v>0</v>
      </c>
      <c r="X2662">
        <f t="shared" si="3321"/>
        <v>175.20019500000035</v>
      </c>
      <c r="Y2662">
        <f t="shared" si="3351"/>
        <v>24.756839425036315</v>
      </c>
      <c r="Z2662">
        <f t="shared" si="3352"/>
        <v>77.756437408350266</v>
      </c>
      <c r="AA2662">
        <f t="shared" si="3348"/>
        <v>10.220596037712927</v>
      </c>
      <c r="AB2662">
        <f t="shared" si="3349"/>
        <v>32.100912496882351</v>
      </c>
      <c r="AC2662">
        <f t="shared" si="3350"/>
        <v>51.700228126990289</v>
      </c>
      <c r="AD2662">
        <f t="shared" si="3358"/>
        <v>46.565866965374333</v>
      </c>
      <c r="AE2662">
        <f t="shared" si="3331"/>
        <v>6740.9</v>
      </c>
      <c r="AF2662">
        <f t="shared" si="3333"/>
        <v>6745.9666341666662</v>
      </c>
      <c r="AG2662">
        <f t="shared" si="3355"/>
        <v>6940.6875488000005</v>
      </c>
      <c r="AH2662">
        <f t="shared" si="3340"/>
        <v>6808.0950195000014</v>
      </c>
      <c r="AI2662">
        <f t="shared" si="3341"/>
        <v>7058.7143166164351</v>
      </c>
      <c r="AJ2662">
        <f t="shared" si="3342"/>
        <v>6557.4757223835677</v>
      </c>
      <c r="AK2662">
        <f t="shared" si="3343"/>
        <v>0.27835900751012715</v>
      </c>
      <c r="AL2662">
        <f t="shared" si="3322"/>
        <v>-0.77496975483871333</v>
      </c>
      <c r="AM2662">
        <f t="shared" si="3323"/>
        <v>-597803.14421528019</v>
      </c>
      <c r="AN2662">
        <f t="shared" si="3356"/>
        <v>-1341287.8594977318</v>
      </c>
      <c r="AO2662">
        <f t="shared" si="3357"/>
        <v>20014129</v>
      </c>
      <c r="AP2662">
        <f t="shared" si="3359"/>
        <v>-6.7017048780775412E-2</v>
      </c>
      <c r="AQ2662">
        <f t="shared" si="3360"/>
        <v>6749.8015641331713</v>
      </c>
      <c r="AR2662">
        <f t="shared" si="3361"/>
        <v>6721.078280133931</v>
      </c>
      <c r="AS2662">
        <f t="shared" si="3362"/>
        <v>6824.5417110051685</v>
      </c>
      <c r="AT2662">
        <f t="shared" si="3363"/>
        <v>7085.2002655394244</v>
      </c>
      <c r="AU2662">
        <f t="shared" si="3364"/>
        <v>6867.9095113487592</v>
      </c>
      <c r="AV2662">
        <f t="shared" si="3365"/>
        <v>7249.7715496863566</v>
      </c>
      <c r="AW2662">
        <f t="shared" si="3366"/>
        <v>-381.86203833759737</v>
      </c>
      <c r="AX2662">
        <f t="shared" si="3393"/>
        <v>-423.31778099372906</v>
      </c>
      <c r="AY2662">
        <f t="shared" si="3367"/>
        <v>41.45574265613169</v>
      </c>
      <c r="AZ2662">
        <f t="shared" si="3324"/>
        <v>6747.0501300000005</v>
      </c>
      <c r="BA2662">
        <f t="shared" si="3325"/>
        <v>5204600252.7305708</v>
      </c>
      <c r="BB2662">
        <f t="shared" si="3328"/>
        <v>0</v>
      </c>
      <c r="BC2662">
        <f t="shared" si="3329"/>
        <v>5204600252.7305708</v>
      </c>
      <c r="BD2662">
        <f t="shared" si="3344"/>
        <v>33854156083.011673</v>
      </c>
      <c r="BE2662">
        <f t="shared" si="3345"/>
        <v>53984705070.158066</v>
      </c>
      <c r="BF2662">
        <f t="shared" si="3346"/>
        <v>0.62710643762923401</v>
      </c>
      <c r="BG2662">
        <f t="shared" si="3347"/>
        <v>38.541205610553412</v>
      </c>
      <c r="BH2662">
        <f t="shared" si="3368"/>
        <v>86314111</v>
      </c>
      <c r="BI2662">
        <f t="shared" si="3369"/>
        <v>-5.2672285701763615</v>
      </c>
      <c r="BJ2662">
        <f t="shared" si="3330"/>
        <v>-10270.019500000035</v>
      </c>
      <c r="BK2662">
        <f t="shared" si="3370"/>
        <v>-1.4958770365369868E-2</v>
      </c>
      <c r="BL2662">
        <f t="shared" si="3371"/>
        <v>0.98504122963463014</v>
      </c>
      <c r="BM2662">
        <f t="shared" si="3372"/>
        <v>132.08796741304161</v>
      </c>
      <c r="BN2662">
        <f t="shared" si="3373"/>
        <v>6772.0751950000003</v>
      </c>
      <c r="BO2662">
        <f t="shared" si="3332"/>
        <v>6738.9100584999996</v>
      </c>
      <c r="BP2662">
        <f t="shared" si="3374"/>
        <v>7476.6801613823545</v>
      </c>
      <c r="BQ2662">
        <f t="shared" si="3375"/>
        <v>-737.77010288235488</v>
      </c>
      <c r="BR2662">
        <f t="shared" si="3376"/>
        <v>-453.89990200000011</v>
      </c>
      <c r="BS2662">
        <f t="shared" si="3377"/>
        <v>-448.5996099999993</v>
      </c>
      <c r="BT2662">
        <f t="shared" si="3378"/>
        <v>-409.04980499999965</v>
      </c>
      <c r="BU2662">
        <f t="shared" si="3379"/>
        <v>-416</v>
      </c>
      <c r="BV2662">
        <f t="shared" si="3380"/>
        <v>6736.4266926666669</v>
      </c>
      <c r="BW2662">
        <f t="shared" si="3381"/>
        <v>6739.1523902380941</v>
      </c>
      <c r="BX2662">
        <f t="shared" si="3382"/>
        <v>6761.1936523272716</v>
      </c>
      <c r="BY2662">
        <f t="shared" si="3383"/>
        <v>6856.190271552382</v>
      </c>
      <c r="BZ2662">
        <f t="shared" si="3384"/>
        <v>7278</v>
      </c>
      <c r="CA2662">
        <f t="shared" si="3385"/>
        <v>6500</v>
      </c>
      <c r="CB2662">
        <f t="shared" si="3386"/>
        <v>6748.6182813333335</v>
      </c>
      <c r="CC2662">
        <f t="shared" si="3387"/>
        <v>6757.0196182222217</v>
      </c>
      <c r="CD2662">
        <f t="shared" si="3388"/>
        <v>6902.4138049507947</v>
      </c>
      <c r="CE2662">
        <f t="shared" si="3389"/>
        <v>7089.8524634226414</v>
      </c>
      <c r="CF2662">
        <f t="shared" si="3390"/>
        <v>6798.7001950000003</v>
      </c>
      <c r="CG2662">
        <f t="shared" si="3391"/>
        <v>6810</v>
      </c>
      <c r="CH2662">
        <f t="shared" si="3392"/>
        <v>6691.0498049999997</v>
      </c>
    </row>
    <row r="2663" spans="1:86">
      <c r="A2663" s="1">
        <v>43404</v>
      </c>
      <c r="B2663">
        <v>6760</v>
      </c>
      <c r="C2663">
        <v>6760</v>
      </c>
      <c r="D2663">
        <v>6500</v>
      </c>
      <c r="E2663">
        <v>6616.3999020000001</v>
      </c>
      <c r="F2663">
        <v>1315746</v>
      </c>
      <c r="G2663">
        <f t="shared" si="3326"/>
        <v>-137648.26571621426</v>
      </c>
      <c r="H2663">
        <f t="shared" si="3354"/>
        <v>-8733409.9227570631</v>
      </c>
      <c r="I2663">
        <f t="shared" si="3327"/>
        <v>6659.0999755000003</v>
      </c>
      <c r="J2663">
        <f t="shared" si="3334"/>
        <v>7055.4250487500003</v>
      </c>
      <c r="K2663">
        <f t="shared" si="3335"/>
        <v>6659.0999755000003</v>
      </c>
      <c r="L2663">
        <f t="shared" si="3336"/>
        <v>10</v>
      </c>
      <c r="M2663">
        <f t="shared" si="3337"/>
        <v>1</v>
      </c>
      <c r="N2663">
        <f t="shared" si="3338"/>
        <v>0</v>
      </c>
      <c r="O2663">
        <f t="shared" si="3339"/>
        <v>90</v>
      </c>
      <c r="P2663">
        <f t="shared" si="3314"/>
        <v>260</v>
      </c>
      <c r="Q2663">
        <f t="shared" si="3315"/>
        <v>143.60009799999989</v>
      </c>
      <c r="R2663">
        <f t="shared" si="3316"/>
        <v>116.39990200000011</v>
      </c>
      <c r="S2663">
        <f t="shared" si="3317"/>
        <v>260</v>
      </c>
      <c r="T2663">
        <f t="shared" si="3353"/>
        <v>243.49464896869605</v>
      </c>
      <c r="U2663">
        <f t="shared" si="3318"/>
        <v>-20.049804999999651</v>
      </c>
      <c r="V2663">
        <f t="shared" si="3319"/>
        <v>-100</v>
      </c>
      <c r="W2663">
        <f t="shared" si="3320"/>
        <v>0</v>
      </c>
      <c r="X2663">
        <f t="shared" si="3321"/>
        <v>0</v>
      </c>
      <c r="Y2663">
        <f t="shared" si="3351"/>
        <v>22.988493751819437</v>
      </c>
      <c r="Z2663">
        <f t="shared" si="3352"/>
        <v>72.202406164896672</v>
      </c>
      <c r="AA2663">
        <f t="shared" si="3348"/>
        <v>9.4410673290709006</v>
      </c>
      <c r="AB2663">
        <f t="shared" si="3349"/>
        <v>29.652563812266404</v>
      </c>
      <c r="AC2663">
        <f t="shared" si="3350"/>
        <v>51.700228126990289</v>
      </c>
      <c r="AD2663">
        <f t="shared" si="3358"/>
        <v>45.423567577061604</v>
      </c>
      <c r="AE2663">
        <f t="shared" si="3331"/>
        <v>6710.5200194000008</v>
      </c>
      <c r="AF2663">
        <f t="shared" si="3333"/>
        <v>6720.1499836666662</v>
      </c>
      <c r="AG2663">
        <f t="shared" si="3355"/>
        <v>6898.3100341500003</v>
      </c>
      <c r="AH2663">
        <f t="shared" si="3340"/>
        <v>6754.6450194999998</v>
      </c>
      <c r="AI2663">
        <f t="shared" si="3341"/>
        <v>6892.7578513809558</v>
      </c>
      <c r="AJ2663">
        <f t="shared" si="3342"/>
        <v>6616.5321876190437</v>
      </c>
      <c r="AK2663">
        <f t="shared" si="3343"/>
        <v>-4.7890415844067057E-4</v>
      </c>
      <c r="AL2663">
        <f t="shared" si="3322"/>
        <v>-0.10461613846153761</v>
      </c>
      <c r="AM2663">
        <f t="shared" si="3323"/>
        <v>-137648.26571621426</v>
      </c>
      <c r="AN2663">
        <f t="shared" si="3356"/>
        <v>-2357423.0578131243</v>
      </c>
      <c r="AO2663">
        <f t="shared" si="3357"/>
        <v>20295272</v>
      </c>
      <c r="AP2663">
        <f t="shared" si="3359"/>
        <v>-0.11615626820932108</v>
      </c>
      <c r="AQ2663">
        <f t="shared" si="3360"/>
        <v>6704.4449990078929</v>
      </c>
      <c r="AR2663">
        <f t="shared" si="3361"/>
        <v>6718.4197202957603</v>
      </c>
      <c r="AS2663">
        <f t="shared" si="3362"/>
        <v>6787.0761853842378</v>
      </c>
      <c r="AT2663">
        <f t="shared" si="3363"/>
        <v>7043.0082328208764</v>
      </c>
      <c r="AU2663">
        <f t="shared" si="3364"/>
        <v>6830.1830699464454</v>
      </c>
      <c r="AV2663">
        <f t="shared" si="3365"/>
        <v>7205.4355343483112</v>
      </c>
      <c r="AW2663">
        <f t="shared" si="3366"/>
        <v>-375.25246440186584</v>
      </c>
      <c r="AX2663">
        <f t="shared" si="3393"/>
        <v>-413.70471767535639</v>
      </c>
      <c r="AY2663">
        <f t="shared" si="3367"/>
        <v>38.452253273490555</v>
      </c>
      <c r="AZ2663">
        <f t="shared" si="3324"/>
        <v>6625.4666340000003</v>
      </c>
      <c r="BA2663">
        <f t="shared" si="3325"/>
        <v>8717431221.818964</v>
      </c>
      <c r="BB2663">
        <f t="shared" si="3328"/>
        <v>0</v>
      </c>
      <c r="BC2663">
        <f t="shared" si="3329"/>
        <v>8717431221.818964</v>
      </c>
      <c r="BD2663">
        <f t="shared" si="3344"/>
        <v>25811326457.742912</v>
      </c>
      <c r="BE2663">
        <f t="shared" si="3345"/>
        <v>62702136291.977028</v>
      </c>
      <c r="BF2663">
        <f t="shared" si="3346"/>
        <v>0.41164987326030816</v>
      </c>
      <c r="BG2663">
        <f t="shared" si="3347"/>
        <v>29.160904630662614</v>
      </c>
      <c r="BH2663">
        <f t="shared" si="3368"/>
        <v>84998365</v>
      </c>
      <c r="BI2663">
        <f t="shared" si="3369"/>
        <v>-5.2079081495218071</v>
      </c>
      <c r="BJ2663">
        <f t="shared" si="3330"/>
        <v>-8160.0097999999889</v>
      </c>
      <c r="BK2663">
        <f t="shared" si="3370"/>
        <v>-1.2035254292966983E-2</v>
      </c>
      <c r="BL2663">
        <f t="shared" si="3371"/>
        <v>0.98796474570703297</v>
      </c>
      <c r="BM2663">
        <f t="shared" si="3372"/>
        <v>72.791853806632318</v>
      </c>
      <c r="BN2663">
        <f t="shared" si="3373"/>
        <v>6630</v>
      </c>
      <c r="BO2663">
        <f t="shared" si="3332"/>
        <v>6707.4100585000006</v>
      </c>
      <c r="BP2663">
        <f t="shared" si="3374"/>
        <v>7415.4558966764716</v>
      </c>
      <c r="BQ2663">
        <f t="shared" si="3375"/>
        <v>-708.04583817647108</v>
      </c>
      <c r="BR2663">
        <f t="shared" si="3376"/>
        <v>-269.20019599999978</v>
      </c>
      <c r="BS2663">
        <f t="shared" si="3377"/>
        <v>-353.45019500000035</v>
      </c>
      <c r="BT2663">
        <f t="shared" si="3378"/>
        <v>-485</v>
      </c>
      <c r="BU2663">
        <f t="shared" si="3379"/>
        <v>-477.64990200000011</v>
      </c>
      <c r="BV2663">
        <f t="shared" si="3380"/>
        <v>6694.9266600000001</v>
      </c>
      <c r="BW2663">
        <f t="shared" si="3381"/>
        <v>6702.1333239047617</v>
      </c>
      <c r="BX2663">
        <f t="shared" si="3382"/>
        <v>6726.3399946</v>
      </c>
      <c r="BY2663">
        <f t="shared" si="3383"/>
        <v>6825.3057337619039</v>
      </c>
      <c r="BZ2663">
        <f t="shared" si="3384"/>
        <v>7245</v>
      </c>
      <c r="CA2663">
        <f t="shared" si="3385"/>
        <v>6500</v>
      </c>
      <c r="CB2663">
        <f t="shared" si="3386"/>
        <v>6726.8840656299999</v>
      </c>
      <c r="CC2663">
        <f t="shared" si="3387"/>
        <v>6743.8735650555564</v>
      </c>
      <c r="CD2663">
        <f t="shared" si="3388"/>
        <v>6799.615900470516</v>
      </c>
      <c r="CE2663">
        <f t="shared" si="3389"/>
        <v>7012.3800117518203</v>
      </c>
      <c r="CF2663">
        <f t="shared" si="3390"/>
        <v>6697</v>
      </c>
      <c r="CG2663">
        <f t="shared" si="3391"/>
        <v>6868.9501950000003</v>
      </c>
      <c r="CH2663">
        <f t="shared" si="3392"/>
        <v>6675.2001950000003</v>
      </c>
    </row>
    <row r="2664" spans="1:86">
      <c r="A2664" s="1">
        <v>43405</v>
      </c>
      <c r="B2664">
        <v>6648.9501950000003</v>
      </c>
      <c r="C2664">
        <v>6739.9501950000003</v>
      </c>
      <c r="D2664">
        <v>6600</v>
      </c>
      <c r="E2664">
        <v>6711.75</v>
      </c>
      <c r="F2664">
        <v>842039</v>
      </c>
      <c r="G2664">
        <f t="shared" si="3326"/>
        <v>502694.50680218445</v>
      </c>
      <c r="H2664">
        <f t="shared" si="3354"/>
        <v>-8230715.4159548786</v>
      </c>
      <c r="I2664">
        <f t="shared" si="3327"/>
        <v>6675.1625975000006</v>
      </c>
      <c r="J2664">
        <f t="shared" si="3334"/>
        <v>6816.7375487500003</v>
      </c>
      <c r="K2664">
        <f t="shared" si="3335"/>
        <v>6659.0999755000003</v>
      </c>
      <c r="L2664">
        <f t="shared" si="3336"/>
        <v>10</v>
      </c>
      <c r="M2664">
        <f t="shared" si="3337"/>
        <v>2</v>
      </c>
      <c r="N2664">
        <f t="shared" si="3338"/>
        <v>0</v>
      </c>
      <c r="O2664">
        <f t="shared" si="3339"/>
        <v>80</v>
      </c>
      <c r="P2664">
        <f t="shared" si="3314"/>
        <v>139.95019500000035</v>
      </c>
      <c r="Q2664">
        <f t="shared" si="3315"/>
        <v>28.200195000000349</v>
      </c>
      <c r="R2664">
        <f t="shared" si="3316"/>
        <v>111.75</v>
      </c>
      <c r="S2664">
        <f t="shared" si="3317"/>
        <v>139.95019500000035</v>
      </c>
      <c r="T2664">
        <f t="shared" si="3353"/>
        <v>236.09861654236065</v>
      </c>
      <c r="U2664">
        <f t="shared" si="3318"/>
        <v>419.04980499999965</v>
      </c>
      <c r="V2664">
        <f t="shared" si="3319"/>
        <v>-150.04980499999965</v>
      </c>
      <c r="W2664">
        <f t="shared" si="3320"/>
        <v>419.04980499999965</v>
      </c>
      <c r="X2664">
        <f t="shared" si="3321"/>
        <v>0</v>
      </c>
      <c r="Y2664">
        <f t="shared" si="3351"/>
        <v>51.278587412403738</v>
      </c>
      <c r="Z2664">
        <f t="shared" si="3352"/>
        <v>67.045091438832628</v>
      </c>
      <c r="AA2664">
        <f t="shared" si="3348"/>
        <v>21.719139300082841</v>
      </c>
      <c r="AB2664">
        <f t="shared" si="3349"/>
        <v>28.39707085992325</v>
      </c>
      <c r="AC2664">
        <f t="shared" si="3350"/>
        <v>13.324893359892476</v>
      </c>
      <c r="AD2664">
        <f t="shared" si="3358"/>
        <v>43.954329856756068</v>
      </c>
      <c r="AE2664">
        <f t="shared" si="3331"/>
        <v>6708.2299804000013</v>
      </c>
      <c r="AF2664">
        <f t="shared" si="3333"/>
        <v>6710.725016166667</v>
      </c>
      <c r="AG2664">
        <f t="shared" si="3355"/>
        <v>6871.5975341499998</v>
      </c>
      <c r="AH2664">
        <f t="shared" si="3340"/>
        <v>6737.2600096999986</v>
      </c>
      <c r="AI2664">
        <f t="shared" si="3341"/>
        <v>6845.6228267195793</v>
      </c>
      <c r="AJ2664">
        <f t="shared" si="3342"/>
        <v>6628.8971926804179</v>
      </c>
      <c r="AK2664">
        <f t="shared" si="3343"/>
        <v>0.38229352834474095</v>
      </c>
      <c r="AL2664">
        <f t="shared" si="3322"/>
        <v>0.59699670300566177</v>
      </c>
      <c r="AM2664">
        <f t="shared" si="3323"/>
        <v>502694.50680218445</v>
      </c>
      <c r="AN2664">
        <f t="shared" si="3356"/>
        <v>-1109072.6613021435</v>
      </c>
      <c r="AO2664">
        <f t="shared" si="3357"/>
        <v>19989220</v>
      </c>
      <c r="AP2664">
        <f t="shared" si="3359"/>
        <v>-5.5483538692462413E-2</v>
      </c>
      <c r="AQ2664">
        <f t="shared" si="3360"/>
        <v>6706.9286993452097</v>
      </c>
      <c r="AR2664">
        <f t="shared" si="3361"/>
        <v>6837.2734055864685</v>
      </c>
      <c r="AS2664">
        <f t="shared" si="3362"/>
        <v>6773.5174720150753</v>
      </c>
      <c r="AT2664">
        <f t="shared" si="3363"/>
        <v>7013.194991866998</v>
      </c>
      <c r="AU2664">
        <f t="shared" si="3364"/>
        <v>6812.4181094544783</v>
      </c>
      <c r="AV2664">
        <f t="shared" si="3365"/>
        <v>7170.8775469439297</v>
      </c>
      <c r="AW2664">
        <f t="shared" si="3366"/>
        <v>-358.45943748945137</v>
      </c>
      <c r="AX2664">
        <f t="shared" si="3393"/>
        <v>-402.65566163817539</v>
      </c>
      <c r="AY2664">
        <f t="shared" si="3367"/>
        <v>44.196224148724014</v>
      </c>
      <c r="AZ2664">
        <f t="shared" si="3324"/>
        <v>6683.9000650000007</v>
      </c>
      <c r="BA2664">
        <f t="shared" si="3325"/>
        <v>5628104526.8325357</v>
      </c>
      <c r="BB2664">
        <f t="shared" si="3328"/>
        <v>5628104526.8325357</v>
      </c>
      <c r="BC2664">
        <f t="shared" si="3329"/>
        <v>0</v>
      </c>
      <c r="BD2664">
        <f t="shared" si="3344"/>
        <v>31439430984.575447</v>
      </c>
      <c r="BE2664">
        <f t="shared" si="3345"/>
        <v>56751182812.68837</v>
      </c>
      <c r="BF2664">
        <f t="shared" si="3346"/>
        <v>0.55398723738223565</v>
      </c>
      <c r="BG2664">
        <f t="shared" si="3347"/>
        <v>35.649407154427678</v>
      </c>
      <c r="BH2664">
        <f t="shared" si="3368"/>
        <v>85840404</v>
      </c>
      <c r="BI2664">
        <f t="shared" si="3369"/>
        <v>-4.9988224613069701</v>
      </c>
      <c r="BJ2664">
        <f t="shared" si="3330"/>
        <v>9435.0097999999889</v>
      </c>
      <c r="BK2664">
        <f t="shared" si="3370"/>
        <v>1.4411175172646009E-2</v>
      </c>
      <c r="BL2664">
        <f t="shared" si="3371"/>
        <v>1.0144111751726461</v>
      </c>
      <c r="BM2664">
        <f t="shared" si="3372"/>
        <v>57.112219242310715</v>
      </c>
      <c r="BN2664">
        <f t="shared" si="3373"/>
        <v>6669.9750975000006</v>
      </c>
      <c r="BO2664">
        <f t="shared" si="3332"/>
        <v>6694.0150389999999</v>
      </c>
      <c r="BP2664">
        <f t="shared" si="3374"/>
        <v>7356.1169289558829</v>
      </c>
      <c r="BQ2664">
        <f t="shared" si="3375"/>
        <v>-662.10188995588305</v>
      </c>
      <c r="BR2664">
        <f t="shared" si="3376"/>
        <v>-44.700195000000349</v>
      </c>
      <c r="BS2664">
        <f t="shared" si="3377"/>
        <v>-115.5</v>
      </c>
      <c r="BT2664">
        <f t="shared" si="3378"/>
        <v>-225.04980499999965</v>
      </c>
      <c r="BU2664">
        <f t="shared" si="3379"/>
        <v>-181.04980499999965</v>
      </c>
      <c r="BV2664">
        <f t="shared" si="3380"/>
        <v>6695.3366535333334</v>
      </c>
      <c r="BW2664">
        <f t="shared" si="3381"/>
        <v>6699.7333285714294</v>
      </c>
      <c r="BX2664">
        <f t="shared" si="3382"/>
        <v>6718.5409001454555</v>
      </c>
      <c r="BY2664">
        <f t="shared" si="3383"/>
        <v>6807.5381114619049</v>
      </c>
      <c r="BZ2664">
        <f t="shared" si="3384"/>
        <v>6965</v>
      </c>
      <c r="CA2664">
        <f t="shared" si="3385"/>
        <v>6500</v>
      </c>
      <c r="CB2664">
        <f t="shared" si="3386"/>
        <v>6725.7092855133333</v>
      </c>
      <c r="CC2664">
        <f t="shared" si="3387"/>
        <v>6724.1908907194447</v>
      </c>
      <c r="CD2664">
        <f t="shared" si="3388"/>
        <v>6761.9068523059123</v>
      </c>
      <c r="CE2664">
        <f t="shared" si="3389"/>
        <v>6963.7893695080875</v>
      </c>
      <c r="CF2664">
        <f t="shared" si="3390"/>
        <v>6616.3999020000001</v>
      </c>
      <c r="CG2664">
        <f t="shared" si="3391"/>
        <v>6760</v>
      </c>
      <c r="CH2664">
        <f t="shared" si="3392"/>
        <v>6500</v>
      </c>
    </row>
    <row r="2665" spans="1:86">
      <c r="A2665" s="1">
        <v>43406</v>
      </c>
      <c r="B2665">
        <v>6769.7998049999997</v>
      </c>
      <c r="C2665">
        <v>7159</v>
      </c>
      <c r="D2665">
        <v>6750.0498049999997</v>
      </c>
      <c r="E2665">
        <v>7135.4501950000003</v>
      </c>
      <c r="F2665">
        <v>1834118</v>
      </c>
      <c r="G2665">
        <f t="shared" si="3326"/>
        <v>1622878.9700394478</v>
      </c>
      <c r="H2665">
        <f t="shared" si="3354"/>
        <v>-6607836.4459154308</v>
      </c>
      <c r="I2665">
        <f t="shared" si="3327"/>
        <v>6953.5749512499997</v>
      </c>
      <c r="J2665">
        <f t="shared" si="3334"/>
        <v>6953.5749512499997</v>
      </c>
      <c r="K2665">
        <f t="shared" si="3335"/>
        <v>6659.0999755000003</v>
      </c>
      <c r="L2665">
        <f t="shared" si="3336"/>
        <v>1</v>
      </c>
      <c r="M2665">
        <f t="shared" si="3337"/>
        <v>3</v>
      </c>
      <c r="N2665">
        <f t="shared" si="3338"/>
        <v>90</v>
      </c>
      <c r="O2665">
        <f t="shared" si="3339"/>
        <v>70</v>
      </c>
      <c r="P2665">
        <f t="shared" si="3314"/>
        <v>408.95019500000035</v>
      </c>
      <c r="Q2665">
        <f t="shared" si="3315"/>
        <v>23.549804999999651</v>
      </c>
      <c r="R2665">
        <f t="shared" si="3316"/>
        <v>385.4003900000007</v>
      </c>
      <c r="S2665">
        <f t="shared" si="3317"/>
        <v>408.95019500000035</v>
      </c>
      <c r="T2665">
        <f t="shared" si="3353"/>
        <v>248.44515786076346</v>
      </c>
      <c r="U2665">
        <f t="shared" si="3318"/>
        <v>95.700195000000349</v>
      </c>
      <c r="V2665">
        <f t="shared" si="3319"/>
        <v>-310</v>
      </c>
      <c r="W2665">
        <f t="shared" si="3320"/>
        <v>95.700195000000349</v>
      </c>
      <c r="X2665">
        <f t="shared" si="3321"/>
        <v>0</v>
      </c>
      <c r="Y2665">
        <f t="shared" si="3351"/>
        <v>54.451559382946357</v>
      </c>
      <c r="Z2665">
        <f t="shared" si="3352"/>
        <v>62.256156336058872</v>
      </c>
      <c r="AA2665">
        <f t="shared" si="3348"/>
        <v>21.91693323862755</v>
      </c>
      <c r="AB2665">
        <f t="shared" si="3349"/>
        <v>25.058309395971079</v>
      </c>
      <c r="AC2665">
        <f t="shared" si="3350"/>
        <v>6.6873016107208239</v>
      </c>
      <c r="AD2665">
        <f t="shared" si="3358"/>
        <v>42.087651543128707</v>
      </c>
      <c r="AE2665">
        <f t="shared" si="3331"/>
        <v>6791.8600583999996</v>
      </c>
      <c r="AF2665">
        <f t="shared" si="3333"/>
        <v>6779.4333495000001</v>
      </c>
      <c r="AG2665">
        <f t="shared" si="3355"/>
        <v>6868.4325439000004</v>
      </c>
      <c r="AH2665">
        <f t="shared" si="3340"/>
        <v>6775.1600097</v>
      </c>
      <c r="AI2665">
        <f t="shared" si="3341"/>
        <v>7038.3552305823541</v>
      </c>
      <c r="AJ2665">
        <f t="shared" si="3342"/>
        <v>6511.964788817646</v>
      </c>
      <c r="AK2665">
        <f t="shared" si="3343"/>
        <v>1.1844542695192912</v>
      </c>
      <c r="AL2665">
        <f t="shared" si="3322"/>
        <v>0.88482800454466282</v>
      </c>
      <c r="AM2665">
        <f t="shared" si="3323"/>
        <v>1622878.9700394478</v>
      </c>
      <c r="AN2665">
        <f t="shared" si="3356"/>
        <v>147816.05031033815</v>
      </c>
      <c r="AO2665">
        <f t="shared" si="3357"/>
        <v>20719164</v>
      </c>
      <c r="AP2665">
        <f t="shared" si="3359"/>
        <v>7.1342671118553892E-3</v>
      </c>
      <c r="AQ2665">
        <f t="shared" si="3360"/>
        <v>6852.6260078678388</v>
      </c>
      <c r="AR2665">
        <f t="shared" si="3361"/>
        <v>6934.1667349943245</v>
      </c>
      <c r="AS2665">
        <f t="shared" si="3362"/>
        <v>6838.6653621523619</v>
      </c>
      <c r="AT2665">
        <f t="shared" si="3363"/>
        <v>7024.1979601489684</v>
      </c>
      <c r="AU2665">
        <f t="shared" si="3364"/>
        <v>6860.8729222863067</v>
      </c>
      <c r="AV2665">
        <f t="shared" si="3365"/>
        <v>7168.397632307855</v>
      </c>
      <c r="AW2665">
        <f t="shared" si="3366"/>
        <v>-307.52471002154834</v>
      </c>
      <c r="AX2665">
        <f t="shared" si="3393"/>
        <v>-383.62947131484998</v>
      </c>
      <c r="AY2665">
        <f t="shared" si="3367"/>
        <v>76.104761293301635</v>
      </c>
      <c r="AZ2665">
        <f t="shared" si="3324"/>
        <v>7014.833333333333</v>
      </c>
      <c r="BA2665">
        <f t="shared" si="3325"/>
        <v>12866032083.666666</v>
      </c>
      <c r="BB2665">
        <f t="shared" si="3328"/>
        <v>12866032083.666666</v>
      </c>
      <c r="BC2665">
        <f t="shared" si="3329"/>
        <v>0</v>
      </c>
      <c r="BD2665">
        <f t="shared" si="3344"/>
        <v>36732100585.354797</v>
      </c>
      <c r="BE2665">
        <f t="shared" si="3345"/>
        <v>56751182812.68837</v>
      </c>
      <c r="BF2665">
        <f t="shared" si="3346"/>
        <v>0.64724819404367151</v>
      </c>
      <c r="BG2665">
        <f t="shared" si="3347"/>
        <v>39.292694105482923</v>
      </c>
      <c r="BH2665">
        <f t="shared" si="3368"/>
        <v>87674522</v>
      </c>
      <c r="BI2665">
        <f t="shared" si="3369"/>
        <v>-4.2900062998115409</v>
      </c>
      <c r="BJ2665">
        <f t="shared" si="3330"/>
        <v>42270.019500000039</v>
      </c>
      <c r="BK2665">
        <f t="shared" si="3370"/>
        <v>6.3128125302640947E-2</v>
      </c>
      <c r="BL2665">
        <f t="shared" si="3371"/>
        <v>1.063128125302641</v>
      </c>
      <c r="BM2665">
        <f t="shared" si="3372"/>
        <v>138.71606120991066</v>
      </c>
      <c r="BN2665">
        <f t="shared" si="3373"/>
        <v>6954.5249024999994</v>
      </c>
      <c r="BO2665">
        <f t="shared" si="3332"/>
        <v>6755.4200194999994</v>
      </c>
      <c r="BP2665">
        <f t="shared" si="3374"/>
        <v>7308.0220731470599</v>
      </c>
      <c r="BQ2665">
        <f t="shared" si="3375"/>
        <v>-552.60205364706053</v>
      </c>
      <c r="BR2665">
        <f t="shared" si="3376"/>
        <v>323.25</v>
      </c>
      <c r="BS2665">
        <f t="shared" si="3377"/>
        <v>28</v>
      </c>
      <c r="BT2665">
        <f t="shared" si="3378"/>
        <v>254</v>
      </c>
      <c r="BU2665">
        <f t="shared" si="3379"/>
        <v>-48.200195000000349</v>
      </c>
      <c r="BV2665">
        <f t="shared" si="3380"/>
        <v>6837.7433917333337</v>
      </c>
      <c r="BW2665">
        <f t="shared" si="3381"/>
        <v>6821.0833796666657</v>
      </c>
      <c r="BX2665">
        <f t="shared" si="3382"/>
        <v>6790.9391156545453</v>
      </c>
      <c r="BY2665">
        <f t="shared" si="3383"/>
        <v>6832.6669363047613</v>
      </c>
      <c r="BZ2665">
        <f t="shared" si="3384"/>
        <v>7159</v>
      </c>
      <c r="CA2665">
        <f t="shared" si="3385"/>
        <v>6500</v>
      </c>
      <c r="CB2665">
        <f t="shared" si="3386"/>
        <v>6749.6812481633333</v>
      </c>
      <c r="CC2665">
        <f t="shared" si="3387"/>
        <v>6734.6632961777796</v>
      </c>
      <c r="CD2665">
        <f t="shared" si="3388"/>
        <v>6768.4026426767468</v>
      </c>
      <c r="CE2665">
        <f t="shared" si="3389"/>
        <v>6909.2158710821368</v>
      </c>
      <c r="CF2665">
        <f t="shared" si="3390"/>
        <v>6711.75</v>
      </c>
      <c r="CG2665">
        <f t="shared" si="3391"/>
        <v>6739.9501950000003</v>
      </c>
      <c r="CH2665">
        <f t="shared" si="3392"/>
        <v>6600</v>
      </c>
    </row>
    <row r="2666" spans="1:86">
      <c r="A2666" s="1">
        <v>43409</v>
      </c>
      <c r="B2666">
        <v>7138</v>
      </c>
      <c r="C2666">
        <v>7254.7001950000003</v>
      </c>
      <c r="D2666">
        <v>7060.0498049999997</v>
      </c>
      <c r="E2666">
        <v>7177.25</v>
      </c>
      <c r="F2666">
        <v>1040315</v>
      </c>
      <c r="G2666">
        <f t="shared" si="3326"/>
        <v>212445.09836327506</v>
      </c>
      <c r="H2666">
        <f t="shared" si="3354"/>
        <v>-6395391.3475521561</v>
      </c>
      <c r="I2666">
        <f t="shared" si="3327"/>
        <v>7157.5</v>
      </c>
      <c r="J2666">
        <f t="shared" si="3334"/>
        <v>7157.5</v>
      </c>
      <c r="K2666">
        <f t="shared" si="3335"/>
        <v>6659.0999755000003</v>
      </c>
      <c r="L2666">
        <f t="shared" si="3336"/>
        <v>1</v>
      </c>
      <c r="M2666">
        <f t="shared" si="3337"/>
        <v>4</v>
      </c>
      <c r="N2666">
        <f t="shared" si="3338"/>
        <v>90</v>
      </c>
      <c r="O2666">
        <f t="shared" si="3339"/>
        <v>60</v>
      </c>
      <c r="P2666">
        <f t="shared" si="3314"/>
        <v>194.6503900000007</v>
      </c>
      <c r="Q2666">
        <f t="shared" si="3315"/>
        <v>77.450195000000349</v>
      </c>
      <c r="R2666">
        <f t="shared" si="3316"/>
        <v>117.20019500000035</v>
      </c>
      <c r="S2666">
        <f t="shared" si="3317"/>
        <v>194.6503900000007</v>
      </c>
      <c r="T2666">
        <f t="shared" si="3353"/>
        <v>244.60267444213756</v>
      </c>
      <c r="U2666">
        <f t="shared" si="3318"/>
        <v>-16.700195000000349</v>
      </c>
      <c r="V2666">
        <f t="shared" si="3319"/>
        <v>10.049804999999651</v>
      </c>
      <c r="W2666">
        <f t="shared" si="3320"/>
        <v>0</v>
      </c>
      <c r="X2666">
        <f t="shared" si="3321"/>
        <v>10.049804999999651</v>
      </c>
      <c r="Y2666">
        <f t="shared" si="3351"/>
        <v>50.562162284164472</v>
      </c>
      <c r="Z2666">
        <f t="shared" si="3352"/>
        <v>58.527131240626076</v>
      </c>
      <c r="AA2666">
        <f t="shared" si="3348"/>
        <v>20.671140411477921</v>
      </c>
      <c r="AB2666">
        <f t="shared" si="3349"/>
        <v>23.927428992388663</v>
      </c>
      <c r="AC2666">
        <f t="shared" si="3350"/>
        <v>7.3013296714141447</v>
      </c>
      <c r="AD2666">
        <f t="shared" si="3358"/>
        <v>40.258183427339539</v>
      </c>
      <c r="AE2666">
        <f t="shared" si="3331"/>
        <v>6867.5700194000001</v>
      </c>
      <c r="AF2666">
        <f t="shared" si="3333"/>
        <v>6856.091715333333</v>
      </c>
      <c r="AG2666">
        <f t="shared" si="3355"/>
        <v>6882.0775389999999</v>
      </c>
      <c r="AH2666">
        <f t="shared" si="3340"/>
        <v>6811.664990199999</v>
      </c>
      <c r="AI2666">
        <f t="shared" si="3341"/>
        <v>7169.5239343094445</v>
      </c>
      <c r="AJ2666">
        <f t="shared" si="3342"/>
        <v>6453.8060460905535</v>
      </c>
      <c r="AK2666">
        <f t="shared" si="3343"/>
        <v>1.0107948478272386</v>
      </c>
      <c r="AL2666">
        <f t="shared" si="3322"/>
        <v>0.20421228028364011</v>
      </c>
      <c r="AM2666">
        <f t="shared" si="3323"/>
        <v>212445.09836327506</v>
      </c>
      <c r="AN2666">
        <f t="shared" si="3356"/>
        <v>1115385.4419352007</v>
      </c>
      <c r="AO2666">
        <f t="shared" si="3357"/>
        <v>20278103</v>
      </c>
      <c r="AP2666">
        <f t="shared" si="3359"/>
        <v>5.5004427284702159E-2</v>
      </c>
      <c r="AQ2666">
        <f t="shared" si="3360"/>
        <v>6962.9981651927737</v>
      </c>
      <c r="AR2666">
        <f t="shared" si="3361"/>
        <v>6974.3042155209423</v>
      </c>
      <c r="AS2666">
        <f t="shared" si="3362"/>
        <v>6899.610596964937</v>
      </c>
      <c r="AT2666">
        <f t="shared" si="3363"/>
        <v>7037.9726437355612</v>
      </c>
      <c r="AU2666">
        <f t="shared" si="3364"/>
        <v>6908.3294839433611</v>
      </c>
      <c r="AV2666">
        <f t="shared" si="3365"/>
        <v>7169.0172980463049</v>
      </c>
      <c r="AW2666">
        <f t="shared" si="3366"/>
        <v>-260.68781410294378</v>
      </c>
      <c r="AX2666">
        <f t="shared" si="3393"/>
        <v>-359.04113987246876</v>
      </c>
      <c r="AY2666">
        <f t="shared" si="3367"/>
        <v>98.353325769524986</v>
      </c>
      <c r="AZ2666">
        <f t="shared" si="3324"/>
        <v>7164</v>
      </c>
      <c r="BA2666">
        <f t="shared" si="3325"/>
        <v>7452816660</v>
      </c>
      <c r="BB2666">
        <f t="shared" si="3328"/>
        <v>7452816660</v>
      </c>
      <c r="BC2666">
        <f t="shared" si="3329"/>
        <v>0</v>
      </c>
      <c r="BD2666">
        <f t="shared" si="3344"/>
        <v>39261905375.133347</v>
      </c>
      <c r="BE2666">
        <f t="shared" si="3345"/>
        <v>56751182812.68837</v>
      </c>
      <c r="BF2666">
        <f t="shared" si="3346"/>
        <v>0.69182532291389021</v>
      </c>
      <c r="BG2666">
        <f t="shared" si="3347"/>
        <v>40.892243043290968</v>
      </c>
      <c r="BH2666">
        <f t="shared" si="3368"/>
        <v>88714837</v>
      </c>
      <c r="BI2666">
        <f t="shared" si="3369"/>
        <v>-3.6363116905016568</v>
      </c>
      <c r="BJ2666">
        <f t="shared" si="3330"/>
        <v>4079.9804999999651</v>
      </c>
      <c r="BK2666">
        <f t="shared" si="3370"/>
        <v>5.8580473351618218E-3</v>
      </c>
      <c r="BL2666">
        <f t="shared" si="3371"/>
        <v>1.0058580473351619</v>
      </c>
      <c r="BM2666">
        <f t="shared" si="3372"/>
        <v>188.60822407480492</v>
      </c>
      <c r="BN2666">
        <f t="shared" si="3373"/>
        <v>7157.375</v>
      </c>
      <c r="BO2666">
        <f t="shared" si="3332"/>
        <v>6836.7900390000013</v>
      </c>
      <c r="BP2666">
        <f t="shared" si="3374"/>
        <v>7269.4154555000014</v>
      </c>
      <c r="BQ2666">
        <f t="shared" si="3375"/>
        <v>-432.62541650000003</v>
      </c>
      <c r="BR2666">
        <f t="shared" si="3376"/>
        <v>405.95019500000035</v>
      </c>
      <c r="BS2666">
        <f t="shared" si="3377"/>
        <v>394.04980499999965</v>
      </c>
      <c r="BT2666">
        <f t="shared" si="3378"/>
        <v>397.70019500000035</v>
      </c>
      <c r="BU2666">
        <f t="shared" si="3379"/>
        <v>359</v>
      </c>
      <c r="BV2666">
        <f t="shared" si="3380"/>
        <v>6966.2067055999996</v>
      </c>
      <c r="BW2666">
        <f t="shared" si="3381"/>
        <v>6934.7452798095255</v>
      </c>
      <c r="BX2666">
        <f t="shared" si="3382"/>
        <v>6864.0463866181808</v>
      </c>
      <c r="BY2666">
        <f t="shared" si="3383"/>
        <v>6862.0781225999981</v>
      </c>
      <c r="BZ2666">
        <f t="shared" si="3384"/>
        <v>7254.7001950000003</v>
      </c>
      <c r="CA2666">
        <f t="shared" si="3385"/>
        <v>6500</v>
      </c>
      <c r="CB2666">
        <f t="shared" si="3386"/>
        <v>6737.2939923966669</v>
      </c>
      <c r="CC2666">
        <f t="shared" si="3387"/>
        <v>6767.4163260249998</v>
      </c>
      <c r="CD2666">
        <f t="shared" si="3388"/>
        <v>6757.7777947463883</v>
      </c>
      <c r="CE2666">
        <f t="shared" si="3389"/>
        <v>6907.2367352098245</v>
      </c>
      <c r="CF2666">
        <f t="shared" si="3390"/>
        <v>7135.4501950000003</v>
      </c>
      <c r="CG2666">
        <f t="shared" si="3391"/>
        <v>7159</v>
      </c>
      <c r="CH2666">
        <f t="shared" si="3392"/>
        <v>6750.0498049999997</v>
      </c>
    </row>
    <row r="2667" spans="1:86">
      <c r="A2667" s="1">
        <v>43410</v>
      </c>
      <c r="B2667">
        <v>7195</v>
      </c>
      <c r="C2667">
        <v>7238</v>
      </c>
      <c r="D2667">
        <v>7050</v>
      </c>
      <c r="E2667">
        <v>7075</v>
      </c>
      <c r="F2667">
        <v>667413</v>
      </c>
      <c r="G2667">
        <f t="shared" si="3326"/>
        <v>-489909.54255319148</v>
      </c>
      <c r="H2667">
        <f t="shared" si="3354"/>
        <v>-6885300.8901053471</v>
      </c>
      <c r="I2667">
        <f t="shared" si="3327"/>
        <v>7139.5</v>
      </c>
      <c r="J2667">
        <f t="shared" si="3334"/>
        <v>7157.5</v>
      </c>
      <c r="K2667">
        <f t="shared" si="3335"/>
        <v>6659.0999755000003</v>
      </c>
      <c r="L2667">
        <f t="shared" si="3336"/>
        <v>2</v>
      </c>
      <c r="M2667">
        <f t="shared" si="3337"/>
        <v>5</v>
      </c>
      <c r="N2667">
        <f t="shared" si="3338"/>
        <v>80</v>
      </c>
      <c r="O2667">
        <f t="shared" si="3339"/>
        <v>50</v>
      </c>
      <c r="P2667">
        <f t="shared" si="3314"/>
        <v>188</v>
      </c>
      <c r="Q2667">
        <f t="shared" si="3315"/>
        <v>163</v>
      </c>
      <c r="R2667">
        <f t="shared" si="3316"/>
        <v>25</v>
      </c>
      <c r="S2667">
        <f t="shared" si="3317"/>
        <v>188</v>
      </c>
      <c r="T2667">
        <f t="shared" si="3353"/>
        <v>240.55962626769914</v>
      </c>
      <c r="U2667">
        <f t="shared" si="3318"/>
        <v>-95</v>
      </c>
      <c r="V2667">
        <f t="shared" si="3319"/>
        <v>-40</v>
      </c>
      <c r="W2667">
        <f t="shared" si="3320"/>
        <v>0</v>
      </c>
      <c r="X2667">
        <f t="shared" si="3321"/>
        <v>0</v>
      </c>
      <c r="Y2667">
        <f t="shared" si="3351"/>
        <v>46.950579263867006</v>
      </c>
      <c r="Z2667">
        <f t="shared" si="3352"/>
        <v>54.346621866295642</v>
      </c>
      <c r="AA2667">
        <f t="shared" si="3348"/>
        <v>19.517231545587599</v>
      </c>
      <c r="AB2667">
        <f t="shared" si="3349"/>
        <v>22.591746881838652</v>
      </c>
      <c r="AC2667">
        <f t="shared" si="3350"/>
        <v>7.3013296714141429</v>
      </c>
      <c r="AD2667">
        <f t="shared" si="3358"/>
        <v>37.700171979275375</v>
      </c>
      <c r="AE2667">
        <f t="shared" si="3331"/>
        <v>6943.1700194000005</v>
      </c>
      <c r="AF2667">
        <f t="shared" si="3333"/>
        <v>6902.141682833334</v>
      </c>
      <c r="AG2667">
        <f t="shared" si="3355"/>
        <v>6891.3400389999997</v>
      </c>
      <c r="AH2667">
        <f t="shared" si="3340"/>
        <v>6842.0350096999991</v>
      </c>
      <c r="AI2667">
        <f t="shared" si="3341"/>
        <v>7231.213713158294</v>
      </c>
      <c r="AJ2667">
        <f t="shared" si="3342"/>
        <v>6452.8563062417043</v>
      </c>
      <c r="AK2667">
        <f t="shared" si="3343"/>
        <v>0.79930336401997626</v>
      </c>
      <c r="AL2667">
        <f t="shared" si="3322"/>
        <v>-0.73404255319148937</v>
      </c>
      <c r="AM2667">
        <f t="shared" si="3323"/>
        <v>-489909.54255319148</v>
      </c>
      <c r="AN2667">
        <f t="shared" si="3356"/>
        <v>520004.20555197418</v>
      </c>
      <c r="AO2667">
        <f t="shared" si="3357"/>
        <v>19551667</v>
      </c>
      <c r="AP2667">
        <f t="shared" si="3359"/>
        <v>2.659641275355059E-2</v>
      </c>
      <c r="AQ2667">
        <f t="shared" si="3360"/>
        <v>7001.0787890272304</v>
      </c>
      <c r="AR2667">
        <f t="shared" si="3361"/>
        <v>7018.0789861674739</v>
      </c>
      <c r="AS2667">
        <f t="shared" si="3362"/>
        <v>6931.1806895112486</v>
      </c>
      <c r="AT2667">
        <f t="shared" si="3363"/>
        <v>7041.3051057993607</v>
      </c>
      <c r="AU2667">
        <f t="shared" si="3364"/>
        <v>6933.3300613518568</v>
      </c>
      <c r="AV2667">
        <f t="shared" si="3365"/>
        <v>7162.4360871830631</v>
      </c>
      <c r="AW2667">
        <f t="shared" si="3366"/>
        <v>-229.10602583120635</v>
      </c>
      <c r="AX2667">
        <f t="shared" si="3393"/>
        <v>-333.05411706421626</v>
      </c>
      <c r="AY2667">
        <f t="shared" si="3367"/>
        <v>103.9480912330099</v>
      </c>
      <c r="AZ2667">
        <f t="shared" si="3324"/>
        <v>7121</v>
      </c>
      <c r="BA2667">
        <f t="shared" si="3325"/>
        <v>4752647973</v>
      </c>
      <c r="BB2667">
        <f t="shared" si="3328"/>
        <v>0</v>
      </c>
      <c r="BC2667">
        <f t="shared" si="3329"/>
        <v>4752647973</v>
      </c>
      <c r="BD2667">
        <f t="shared" si="3344"/>
        <v>39261905375.133347</v>
      </c>
      <c r="BE2667">
        <f t="shared" si="3345"/>
        <v>56927388003.769882</v>
      </c>
      <c r="BF2667">
        <f t="shared" si="3346"/>
        <v>0.68968394215686335</v>
      </c>
      <c r="BG2667">
        <f t="shared" si="3347"/>
        <v>40.817334233317574</v>
      </c>
      <c r="BH2667">
        <f t="shared" si="3368"/>
        <v>88047424</v>
      </c>
      <c r="BI2667">
        <f t="shared" si="3369"/>
        <v>-3.1987165126846135</v>
      </c>
      <c r="BJ2667">
        <f t="shared" si="3330"/>
        <v>-10325</v>
      </c>
      <c r="BK2667">
        <f t="shared" si="3370"/>
        <v>-1.4246403566825733E-2</v>
      </c>
      <c r="BL2667">
        <f t="shared" si="3371"/>
        <v>0.98575359643317428</v>
      </c>
      <c r="BM2667">
        <f t="shared" si="3372"/>
        <v>205.11518662657974</v>
      </c>
      <c r="BN2667">
        <f t="shared" si="3373"/>
        <v>7144</v>
      </c>
      <c r="BO2667">
        <f t="shared" si="3332"/>
        <v>6911.1750000000002</v>
      </c>
      <c r="BP2667">
        <f t="shared" si="3374"/>
        <v>7225.4103141911783</v>
      </c>
      <c r="BQ2667">
        <f t="shared" si="3375"/>
        <v>-314.23531419117808</v>
      </c>
      <c r="BR2667">
        <f t="shared" si="3376"/>
        <v>306.70019500000035</v>
      </c>
      <c r="BS2667">
        <f t="shared" si="3377"/>
        <v>360</v>
      </c>
      <c r="BT2667">
        <f t="shared" si="3378"/>
        <v>353</v>
      </c>
      <c r="BU2667">
        <f t="shared" si="3379"/>
        <v>345</v>
      </c>
      <c r="BV2667">
        <f t="shared" si="3380"/>
        <v>7035.3500324666675</v>
      </c>
      <c r="BW2667">
        <f t="shared" si="3381"/>
        <v>6997.2905039999996</v>
      </c>
      <c r="BX2667">
        <f t="shared" si="3382"/>
        <v>6911.9254793090913</v>
      </c>
      <c r="BY2667">
        <f t="shared" si="3383"/>
        <v>6880.4516903142867</v>
      </c>
      <c r="BZ2667">
        <f t="shared" si="3384"/>
        <v>7254.7001950000003</v>
      </c>
      <c r="CA2667">
        <f t="shared" si="3385"/>
        <v>6500</v>
      </c>
      <c r="CB2667">
        <f t="shared" si="3386"/>
        <v>6791.0114857966664</v>
      </c>
      <c r="CC2667">
        <f t="shared" si="3387"/>
        <v>6764.7686074694439</v>
      </c>
      <c r="CD2667">
        <f t="shared" si="3388"/>
        <v>6761.1388908936115</v>
      </c>
      <c r="CE2667">
        <f t="shared" si="3389"/>
        <v>6905.7152791707731</v>
      </c>
      <c r="CF2667">
        <f t="shared" si="3390"/>
        <v>7177.25</v>
      </c>
      <c r="CG2667">
        <f t="shared" si="3391"/>
        <v>7254.7001950000003</v>
      </c>
      <c r="CH2667">
        <f t="shared" si="3392"/>
        <v>7060.0498049999997</v>
      </c>
    </row>
    <row r="2668" spans="1:86">
      <c r="A2668" s="1">
        <v>43411</v>
      </c>
      <c r="B2668">
        <v>7140</v>
      </c>
      <c r="C2668">
        <v>7143</v>
      </c>
      <c r="D2668">
        <v>7090</v>
      </c>
      <c r="E2668">
        <v>7127.8999020000001</v>
      </c>
      <c r="F2668">
        <v>127507</v>
      </c>
      <c r="G2668">
        <f t="shared" si="3326"/>
        <v>54851.596389208076</v>
      </c>
      <c r="H2668">
        <f t="shared" si="3354"/>
        <v>-6830449.2937161392</v>
      </c>
      <c r="I2668">
        <f t="shared" si="3327"/>
        <v>7125.2249755000003</v>
      </c>
      <c r="J2668">
        <f t="shared" si="3334"/>
        <v>7157.5</v>
      </c>
      <c r="K2668">
        <f t="shared" si="3335"/>
        <v>6659.0999755000003</v>
      </c>
      <c r="L2668">
        <f t="shared" si="3336"/>
        <v>3</v>
      </c>
      <c r="M2668">
        <f t="shared" si="3337"/>
        <v>6</v>
      </c>
      <c r="N2668">
        <f t="shared" si="3338"/>
        <v>70</v>
      </c>
      <c r="O2668">
        <f t="shared" si="3339"/>
        <v>40</v>
      </c>
      <c r="P2668">
        <f t="shared" si="3314"/>
        <v>53</v>
      </c>
      <c r="Q2668">
        <f t="shared" si="3315"/>
        <v>15.100097999999889</v>
      </c>
      <c r="R2668">
        <f t="shared" si="3316"/>
        <v>37.899902000000111</v>
      </c>
      <c r="S2668">
        <f t="shared" si="3317"/>
        <v>53</v>
      </c>
      <c r="T2668">
        <f t="shared" si="3353"/>
        <v>227.16251010572063</v>
      </c>
      <c r="U2668">
        <f t="shared" si="3318"/>
        <v>172</v>
      </c>
      <c r="V2668">
        <f t="shared" si="3319"/>
        <v>49.149902000000111</v>
      </c>
      <c r="W2668">
        <f t="shared" si="3320"/>
        <v>172</v>
      </c>
      <c r="X2668">
        <f t="shared" si="3321"/>
        <v>0</v>
      </c>
      <c r="Y2668">
        <f t="shared" si="3351"/>
        <v>55.882680745019357</v>
      </c>
      <c r="Z2668">
        <f t="shared" si="3352"/>
        <v>50.464720304417384</v>
      </c>
      <c r="AA2668">
        <f t="shared" si="3348"/>
        <v>24.60030958409984</v>
      </c>
      <c r="AB2668">
        <f t="shared" si="3349"/>
        <v>22.215250342554889</v>
      </c>
      <c r="AC2668">
        <f t="shared" si="3350"/>
        <v>5.0945865974509106</v>
      </c>
      <c r="AD2668">
        <f t="shared" si="3358"/>
        <v>34.671232389103068</v>
      </c>
      <c r="AE2668">
        <f t="shared" si="3331"/>
        <v>7045.4700194000006</v>
      </c>
      <c r="AF2668">
        <f t="shared" si="3333"/>
        <v>6973.9583331666663</v>
      </c>
      <c r="AG2668">
        <f t="shared" si="3355"/>
        <v>6912.7625243500006</v>
      </c>
      <c r="AH2668">
        <f t="shared" si="3340"/>
        <v>6877.9950194000003</v>
      </c>
      <c r="AI2668">
        <f t="shared" si="3341"/>
        <v>7298.4713166271858</v>
      </c>
      <c r="AJ2668">
        <f t="shared" si="3342"/>
        <v>6457.5187221728147</v>
      </c>
      <c r="AK2668">
        <f t="shared" si="3343"/>
        <v>0.79716881099836989</v>
      </c>
      <c r="AL2668">
        <f t="shared" si="3322"/>
        <v>0.43018498113207965</v>
      </c>
      <c r="AM2668">
        <f t="shared" si="3323"/>
        <v>54851.596389208076</v>
      </c>
      <c r="AN2668">
        <f t="shared" si="3356"/>
        <v>1356482.2007727562</v>
      </c>
      <c r="AO2668">
        <f t="shared" si="3357"/>
        <v>18600133</v>
      </c>
      <c r="AP2668">
        <f t="shared" si="3359"/>
        <v>7.2928629100273437E-2</v>
      </c>
      <c r="AQ2668">
        <f t="shared" si="3360"/>
        <v>7044.1979674379718</v>
      </c>
      <c r="AR2668">
        <f t="shared" si="3361"/>
        <v>7093.7239751097441</v>
      </c>
      <c r="AS2668">
        <f t="shared" si="3362"/>
        <v>6966.5901477592242</v>
      </c>
      <c r="AT2668">
        <f t="shared" si="3363"/>
        <v>7049.0986374574186</v>
      </c>
      <c r="AU2668">
        <f t="shared" si="3364"/>
        <v>6962.5155374490787</v>
      </c>
      <c r="AV2668">
        <f t="shared" si="3365"/>
        <v>7160.0185542202489</v>
      </c>
      <c r="AW2668">
        <f t="shared" si="3366"/>
        <v>-197.50301677117022</v>
      </c>
      <c r="AX2668">
        <f t="shared" si="3393"/>
        <v>-305.94389700560703</v>
      </c>
      <c r="AY2668">
        <f t="shared" si="3367"/>
        <v>108.4408802344368</v>
      </c>
      <c r="AZ2668">
        <f t="shared" si="3324"/>
        <v>7120.2999673333334</v>
      </c>
      <c r="BA2668">
        <f t="shared" si="3325"/>
        <v>907888087.9347713</v>
      </c>
      <c r="BB2668">
        <f t="shared" si="3328"/>
        <v>0</v>
      </c>
      <c r="BC2668">
        <f t="shared" si="3329"/>
        <v>907888087.9347713</v>
      </c>
      <c r="BD2668">
        <f t="shared" si="3344"/>
        <v>39261905375.133347</v>
      </c>
      <c r="BE2668">
        <f t="shared" si="3345"/>
        <v>50693571409.668465</v>
      </c>
      <c r="BF2668">
        <f t="shared" si="3346"/>
        <v>0.77449475906614007</v>
      </c>
      <c r="BG2668">
        <f t="shared" si="3347"/>
        <v>43.645931052156605</v>
      </c>
      <c r="BH2668">
        <f t="shared" si="3368"/>
        <v>88174931</v>
      </c>
      <c r="BI2668">
        <f t="shared" si="3369"/>
        <v>-2.75841487386591</v>
      </c>
      <c r="BJ2668">
        <f t="shared" si="3330"/>
        <v>5189.9902000000111</v>
      </c>
      <c r="BK2668">
        <f t="shared" si="3370"/>
        <v>7.4770179505300512E-3</v>
      </c>
      <c r="BL2668">
        <f t="shared" si="3371"/>
        <v>1.0074770179505301</v>
      </c>
      <c r="BM2668">
        <f t="shared" si="3372"/>
        <v>221.61046689198062</v>
      </c>
      <c r="BN2668">
        <f t="shared" si="3373"/>
        <v>7116.5</v>
      </c>
      <c r="BO2668">
        <f t="shared" si="3332"/>
        <v>7008.4750000000004</v>
      </c>
      <c r="BP2668">
        <f t="shared" si="3374"/>
        <v>7182.1206054411778</v>
      </c>
      <c r="BQ2668">
        <f t="shared" si="3375"/>
        <v>-173.64560544117739</v>
      </c>
      <c r="BR2668">
        <f t="shared" si="3376"/>
        <v>404.69970699999976</v>
      </c>
      <c r="BS2668">
        <f t="shared" si="3377"/>
        <v>469.79980499999965</v>
      </c>
      <c r="BT2668">
        <f t="shared" si="3378"/>
        <v>289.29980499999965</v>
      </c>
      <c r="BU2668">
        <f t="shared" si="3379"/>
        <v>440</v>
      </c>
      <c r="BV2668">
        <f t="shared" si="3380"/>
        <v>7096.9266599999992</v>
      </c>
      <c r="BW2668">
        <f t="shared" si="3381"/>
        <v>7061.7928523333339</v>
      </c>
      <c r="BX2668">
        <f t="shared" si="3382"/>
        <v>6963.9009142727264</v>
      </c>
      <c r="BY2668">
        <f t="shared" si="3383"/>
        <v>6902.9812010761907</v>
      </c>
      <c r="BZ2668">
        <f t="shared" si="3384"/>
        <v>7254.7001950000003</v>
      </c>
      <c r="CA2668">
        <f t="shared" si="3385"/>
        <v>6500</v>
      </c>
      <c r="CB2668">
        <f t="shared" si="3386"/>
        <v>6942.7665461300003</v>
      </c>
      <c r="CC2668">
        <f t="shared" si="3387"/>
        <v>6821.5026270249991</v>
      </c>
      <c r="CD2668">
        <f t="shared" si="3388"/>
        <v>6766.6899502153192</v>
      </c>
      <c r="CE2668">
        <f t="shared" si="3389"/>
        <v>6953.1711129340565</v>
      </c>
      <c r="CF2668">
        <f t="shared" si="3390"/>
        <v>7075</v>
      </c>
      <c r="CG2668">
        <f t="shared" si="3391"/>
        <v>7238</v>
      </c>
      <c r="CH2668">
        <f t="shared" si="3392"/>
        <v>7050</v>
      </c>
    </row>
    <row r="2669" spans="1:86">
      <c r="A2669" s="1">
        <v>43413</v>
      </c>
      <c r="B2669">
        <v>7130</v>
      </c>
      <c r="C2669">
        <v>7315</v>
      </c>
      <c r="D2669">
        <v>7040.8500979999999</v>
      </c>
      <c r="E2669">
        <v>7283.5</v>
      </c>
      <c r="F2669">
        <v>986090</v>
      </c>
      <c r="G2669">
        <f t="shared" si="3326"/>
        <v>759485.25001909374</v>
      </c>
      <c r="H2669">
        <f t="shared" si="3354"/>
        <v>-6070964.0436970452</v>
      </c>
      <c r="I2669">
        <f t="shared" si="3327"/>
        <v>7192.3375244999997</v>
      </c>
      <c r="J2669">
        <f t="shared" si="3334"/>
        <v>7192.3375244999997</v>
      </c>
      <c r="K2669">
        <f t="shared" si="3335"/>
        <v>6659.0999755000003</v>
      </c>
      <c r="L2669">
        <f t="shared" si="3336"/>
        <v>1</v>
      </c>
      <c r="M2669">
        <f t="shared" si="3337"/>
        <v>7</v>
      </c>
      <c r="N2669">
        <f t="shared" si="3338"/>
        <v>90</v>
      </c>
      <c r="O2669">
        <f t="shared" si="3339"/>
        <v>30</v>
      </c>
      <c r="P2669">
        <f t="shared" si="3314"/>
        <v>274.14990200000011</v>
      </c>
      <c r="Q2669">
        <f t="shared" si="3315"/>
        <v>31.5</v>
      </c>
      <c r="R2669">
        <f t="shared" si="3316"/>
        <v>242.64990200000011</v>
      </c>
      <c r="S2669">
        <f t="shared" si="3317"/>
        <v>274.14990200000011</v>
      </c>
      <c r="T2669">
        <f t="shared" si="3353"/>
        <v>230.51875238388342</v>
      </c>
      <c r="U2669">
        <f t="shared" si="3318"/>
        <v>37.5</v>
      </c>
      <c r="V2669">
        <f t="shared" si="3319"/>
        <v>-11.149902000000111</v>
      </c>
      <c r="W2669">
        <f t="shared" si="3320"/>
        <v>37.5</v>
      </c>
      <c r="X2669">
        <f t="shared" si="3321"/>
        <v>0</v>
      </c>
      <c r="Y2669">
        <f t="shared" si="3351"/>
        <v>54.569632120375118</v>
      </c>
      <c r="Z2669">
        <f t="shared" si="3352"/>
        <v>46.860097425530434</v>
      </c>
      <c r="AA2669">
        <f t="shared" si="3348"/>
        <v>23.672534904882784</v>
      </c>
      <c r="AB2669">
        <f t="shared" si="3349"/>
        <v>20.328106473305134</v>
      </c>
      <c r="AC2669">
        <f t="shared" si="3350"/>
        <v>7.6008629120473614</v>
      </c>
      <c r="AD2669">
        <f t="shared" si="3358"/>
        <v>31.821312535687643</v>
      </c>
      <c r="AE2669">
        <f t="shared" si="3331"/>
        <v>7159.8200194000001</v>
      </c>
      <c r="AF2669">
        <f t="shared" si="3333"/>
        <v>7085.141682833334</v>
      </c>
      <c r="AG2669">
        <f t="shared" si="3355"/>
        <v>6927.6450194500012</v>
      </c>
      <c r="AH2669">
        <f t="shared" si="3340"/>
        <v>6934.0249998999989</v>
      </c>
      <c r="AI2669">
        <f t="shared" si="3341"/>
        <v>7403.5268873538935</v>
      </c>
      <c r="AJ2669">
        <f t="shared" si="3342"/>
        <v>6464.5231124461043</v>
      </c>
      <c r="AK2669">
        <f t="shared" si="3343"/>
        <v>0.87217635268220284</v>
      </c>
      <c r="AL2669">
        <f t="shared" si="3322"/>
        <v>0.77019871413267926</v>
      </c>
      <c r="AM2669">
        <f t="shared" si="3323"/>
        <v>759485.25001909374</v>
      </c>
      <c r="AN2669">
        <f t="shared" si="3356"/>
        <v>1410044.1183892069</v>
      </c>
      <c r="AO2669">
        <f t="shared" si="3357"/>
        <v>18423914</v>
      </c>
      <c r="AP2669">
        <f t="shared" si="3359"/>
        <v>7.6533364104348675E-2</v>
      </c>
      <c r="AQ2669">
        <f t="shared" si="3360"/>
        <v>7125.5606585090618</v>
      </c>
      <c r="AR2669">
        <f t="shared" si="3361"/>
        <v>7092.0355866284672</v>
      </c>
      <c r="AS2669">
        <f t="shared" si="3362"/>
        <v>7023.6339211625636</v>
      </c>
      <c r="AT2669">
        <f t="shared" si="3363"/>
        <v>7070.1947600862513</v>
      </c>
      <c r="AU2669">
        <f t="shared" si="3364"/>
        <v>7010.6632068317167</v>
      </c>
      <c r="AV2669">
        <f t="shared" si="3365"/>
        <v>7168.6622554248315</v>
      </c>
      <c r="AW2669">
        <f t="shared" si="3366"/>
        <v>-157.99904859311482</v>
      </c>
      <c r="AX2669">
        <f t="shared" si="3393"/>
        <v>-276.3549273231086</v>
      </c>
      <c r="AY2669">
        <f t="shared" si="3367"/>
        <v>118.35587872999378</v>
      </c>
      <c r="AZ2669">
        <f t="shared" si="3324"/>
        <v>7213.1166993333327</v>
      </c>
      <c r="BA2669">
        <f t="shared" si="3325"/>
        <v>7112782246.0456057</v>
      </c>
      <c r="BB2669">
        <f t="shared" si="3328"/>
        <v>7112782246.0456057</v>
      </c>
      <c r="BC2669">
        <f t="shared" si="3329"/>
        <v>0</v>
      </c>
      <c r="BD2669">
        <f t="shared" si="3344"/>
        <v>46374687621.178955</v>
      </c>
      <c r="BE2669">
        <f t="shared" si="3345"/>
        <v>44535645823.245697</v>
      </c>
      <c r="BF2669">
        <f t="shared" si="3346"/>
        <v>1.0412937044908275</v>
      </c>
      <c r="BG2669">
        <f t="shared" si="3347"/>
        <v>51.01145916435204</v>
      </c>
      <c r="BH2669">
        <f t="shared" si="3368"/>
        <v>89161021</v>
      </c>
      <c r="BI2669">
        <f t="shared" si="3369"/>
        <v>-2.2040241674595595</v>
      </c>
      <c r="BJ2669">
        <f t="shared" si="3330"/>
        <v>15460.009799999989</v>
      </c>
      <c r="BK2669">
        <f t="shared" si="3370"/>
        <v>2.1829725464626745E-2</v>
      </c>
      <c r="BL2669">
        <f t="shared" si="3371"/>
        <v>1.0218297254646267</v>
      </c>
      <c r="BM2669">
        <f t="shared" si="3372"/>
        <v>247.44922168372577</v>
      </c>
      <c r="BN2669">
        <f t="shared" si="3373"/>
        <v>7177.9250489999995</v>
      </c>
      <c r="BO2669">
        <f t="shared" si="3332"/>
        <v>7110.0649902999994</v>
      </c>
      <c r="BP2669">
        <f t="shared" si="3374"/>
        <v>7143.578692250002</v>
      </c>
      <c r="BQ2669">
        <f t="shared" si="3375"/>
        <v>-33.513701950002542</v>
      </c>
      <c r="BR2669">
        <f t="shared" si="3376"/>
        <v>566.20019500000035</v>
      </c>
      <c r="BS2669">
        <f t="shared" si="3377"/>
        <v>540.85009799999989</v>
      </c>
      <c r="BT2669">
        <f t="shared" si="3378"/>
        <v>520</v>
      </c>
      <c r="BU2669">
        <f t="shared" si="3379"/>
        <v>380</v>
      </c>
      <c r="BV2669">
        <f t="shared" si="3380"/>
        <v>7176.2699868666668</v>
      </c>
      <c r="BW2669">
        <f t="shared" si="3381"/>
        <v>7150.2333285714285</v>
      </c>
      <c r="BX2669">
        <f t="shared" si="3382"/>
        <v>7037.6290925636376</v>
      </c>
      <c r="BY2669">
        <f t="shared" si="3383"/>
        <v>6938.2895320904763</v>
      </c>
      <c r="BZ2669">
        <f t="shared" si="3384"/>
        <v>7315</v>
      </c>
      <c r="CA2669">
        <f t="shared" si="3385"/>
        <v>6500</v>
      </c>
      <c r="CB2669">
        <f t="shared" si="3386"/>
        <v>7141.9507468966667</v>
      </c>
      <c r="CC2669">
        <f t="shared" si="3387"/>
        <v>6966.4957355805564</v>
      </c>
      <c r="CD2669">
        <f t="shared" si="3388"/>
        <v>6793.9569782996423</v>
      </c>
      <c r="CE2669">
        <f t="shared" si="3389"/>
        <v>6949.5537756786971</v>
      </c>
      <c r="CF2669">
        <f t="shared" si="3390"/>
        <v>7127.8999020000001</v>
      </c>
      <c r="CG2669">
        <f t="shared" si="3391"/>
        <v>7143</v>
      </c>
      <c r="CH2669">
        <f t="shared" si="3392"/>
        <v>7090</v>
      </c>
    </row>
    <row r="2670" spans="1:86">
      <c r="A2670" s="1">
        <v>43416</v>
      </c>
      <c r="B2670">
        <v>7300</v>
      </c>
      <c r="C2670">
        <v>7352.5</v>
      </c>
      <c r="D2670">
        <v>7052</v>
      </c>
      <c r="E2670">
        <v>7087.7998049999997</v>
      </c>
      <c r="F2670">
        <v>687443</v>
      </c>
      <c r="G2670">
        <f t="shared" si="3326"/>
        <v>-523647.1574135457</v>
      </c>
      <c r="H2670">
        <f t="shared" si="3354"/>
        <v>-6594611.2011105912</v>
      </c>
      <c r="I2670">
        <f t="shared" si="3327"/>
        <v>7198.0749512499997</v>
      </c>
      <c r="J2670">
        <f t="shared" si="3334"/>
        <v>7198.0749512499997</v>
      </c>
      <c r="K2670">
        <f t="shared" si="3335"/>
        <v>6659.0999755000003</v>
      </c>
      <c r="L2670">
        <f t="shared" si="3336"/>
        <v>1</v>
      </c>
      <c r="M2670">
        <f t="shared" si="3337"/>
        <v>8</v>
      </c>
      <c r="N2670">
        <f t="shared" si="3338"/>
        <v>90</v>
      </c>
      <c r="O2670">
        <f t="shared" si="3339"/>
        <v>20</v>
      </c>
      <c r="P2670">
        <f t="shared" si="3314"/>
        <v>300.5</v>
      </c>
      <c r="Q2670">
        <f t="shared" si="3315"/>
        <v>264.70019500000035</v>
      </c>
      <c r="R2670">
        <f t="shared" si="3316"/>
        <v>35.799804999999651</v>
      </c>
      <c r="S2670">
        <f t="shared" si="3317"/>
        <v>300.5</v>
      </c>
      <c r="T2670">
        <f t="shared" si="3353"/>
        <v>235.51741292789174</v>
      </c>
      <c r="U2670">
        <f t="shared" si="3318"/>
        <v>-183.75</v>
      </c>
      <c r="V2670">
        <f t="shared" si="3319"/>
        <v>31</v>
      </c>
      <c r="W2670">
        <f t="shared" si="3320"/>
        <v>0</v>
      </c>
      <c r="X2670">
        <f t="shared" si="3321"/>
        <v>31</v>
      </c>
      <c r="Y2670">
        <f t="shared" si="3351"/>
        <v>50.67180125463404</v>
      </c>
      <c r="Z2670">
        <f t="shared" si="3352"/>
        <v>45.727233323706834</v>
      </c>
      <c r="AA2670">
        <f t="shared" si="3348"/>
        <v>21.515097599237048</v>
      </c>
      <c r="AB2670">
        <f t="shared" si="3349"/>
        <v>19.415648616056732</v>
      </c>
      <c r="AC2670">
        <f t="shared" si="3350"/>
        <v>5.1292712137162484</v>
      </c>
      <c r="AD2670">
        <f t="shared" si="3358"/>
        <v>28.663376599866591</v>
      </c>
      <c r="AE2670">
        <f t="shared" si="3331"/>
        <v>7150.2899414000003</v>
      </c>
      <c r="AF2670">
        <f t="shared" si="3333"/>
        <v>7147.8166503333341</v>
      </c>
      <c r="AG2670">
        <f t="shared" si="3355"/>
        <v>6938.2600097000004</v>
      </c>
      <c r="AH2670">
        <f t="shared" si="3340"/>
        <v>6971.0749998999991</v>
      </c>
      <c r="AI2670">
        <f t="shared" si="3341"/>
        <v>7424.5195550050366</v>
      </c>
      <c r="AJ2670">
        <f t="shared" si="3342"/>
        <v>6517.6304447949615</v>
      </c>
      <c r="AK2670">
        <f t="shared" si="3343"/>
        <v>0.628709016114398</v>
      </c>
      <c r="AL2670">
        <f t="shared" si="3322"/>
        <v>-0.76173174708818869</v>
      </c>
      <c r="AM2670">
        <f t="shared" si="3323"/>
        <v>-523647.1574135457</v>
      </c>
      <c r="AN2670">
        <f t="shared" si="3356"/>
        <v>546100.36378660356</v>
      </c>
      <c r="AO2670">
        <f t="shared" si="3357"/>
        <v>18241788</v>
      </c>
      <c r="AP2670">
        <f t="shared" si="3359"/>
        <v>2.9936778334810357E-2</v>
      </c>
      <c r="AQ2670">
        <f t="shared" si="3360"/>
        <v>7112.721968315981</v>
      </c>
      <c r="AR2670">
        <f t="shared" si="3361"/>
        <v>7108.6837500143538</v>
      </c>
      <c r="AS2670">
        <f t="shared" si="3362"/>
        <v>7035.1837802533018</v>
      </c>
      <c r="AT2670">
        <f t="shared" si="3363"/>
        <v>7071.779214128489</v>
      </c>
      <c r="AU2670">
        <f t="shared" si="3364"/>
        <v>7022.2336965569593</v>
      </c>
      <c r="AV2670">
        <f t="shared" si="3365"/>
        <v>7163.0018838950937</v>
      </c>
      <c r="AW2670">
        <f t="shared" si="3366"/>
        <v>-140.76818733813434</v>
      </c>
      <c r="AX2670">
        <f t="shared" si="3393"/>
        <v>-249.23757932611375</v>
      </c>
      <c r="AY2670">
        <f t="shared" si="3367"/>
        <v>108.46939198797941</v>
      </c>
      <c r="AZ2670">
        <f t="shared" si="3324"/>
        <v>7164.0999349999993</v>
      </c>
      <c r="BA2670">
        <f t="shared" si="3325"/>
        <v>4924910351.6162043</v>
      </c>
      <c r="BB2670">
        <f t="shared" si="3328"/>
        <v>0</v>
      </c>
      <c r="BC2670">
        <f t="shared" si="3329"/>
        <v>4924910351.6162043</v>
      </c>
      <c r="BD2670">
        <f t="shared" si="3344"/>
        <v>41101252111.845619</v>
      </c>
      <c r="BE2670">
        <f t="shared" si="3345"/>
        <v>49460556174.8619</v>
      </c>
      <c r="BF2670">
        <f t="shared" si="3346"/>
        <v>0.83099049607402398</v>
      </c>
      <c r="BG2670">
        <f t="shared" si="3347"/>
        <v>45.38475201568869</v>
      </c>
      <c r="BH2670">
        <f t="shared" si="3368"/>
        <v>88473578</v>
      </c>
      <c r="BI2670">
        <f t="shared" si="3369"/>
        <v>-1.9652122059974593</v>
      </c>
      <c r="BJ2670">
        <f t="shared" si="3330"/>
        <v>-19670.019500000035</v>
      </c>
      <c r="BK2670">
        <f t="shared" si="3370"/>
        <v>-2.6868977140111258E-2</v>
      </c>
      <c r="BL2670">
        <f t="shared" si="3371"/>
        <v>0.97313102285988873</v>
      </c>
      <c r="BM2670">
        <f t="shared" si="3372"/>
        <v>238.98626445562203</v>
      </c>
      <c r="BN2670">
        <f t="shared" si="3373"/>
        <v>7202.25</v>
      </c>
      <c r="BO2670">
        <f t="shared" si="3332"/>
        <v>7159.6100097999997</v>
      </c>
      <c r="BP2670">
        <f t="shared" si="3374"/>
        <v>7110.7117776029418</v>
      </c>
      <c r="BQ2670">
        <f t="shared" si="3375"/>
        <v>48.898232197057951</v>
      </c>
      <c r="BR2670">
        <f t="shared" si="3376"/>
        <v>289.0996099999993</v>
      </c>
      <c r="BS2670">
        <f t="shared" si="3377"/>
        <v>360.95019500000035</v>
      </c>
      <c r="BT2670">
        <f t="shared" si="3378"/>
        <v>542.5</v>
      </c>
      <c r="BU2670">
        <f t="shared" si="3379"/>
        <v>578</v>
      </c>
      <c r="BV2670">
        <f t="shared" si="3380"/>
        <v>7152.2632487333331</v>
      </c>
      <c r="BW2670">
        <f t="shared" si="3381"/>
        <v>7150.9927920476202</v>
      </c>
      <c r="BX2670">
        <f t="shared" si="3382"/>
        <v>7065.5881480363623</v>
      </c>
      <c r="BY2670">
        <f t="shared" si="3383"/>
        <v>6953.5423688095243</v>
      </c>
      <c r="BZ2670">
        <f t="shared" si="3384"/>
        <v>7352.5</v>
      </c>
      <c r="CA2670">
        <f t="shared" si="3385"/>
        <v>6500</v>
      </c>
      <c r="CB2670">
        <f t="shared" si="3386"/>
        <v>7149.2588101800011</v>
      </c>
      <c r="CC2670">
        <f t="shared" si="3387"/>
        <v>7142.9283974694445</v>
      </c>
      <c r="CD2670">
        <f t="shared" si="3388"/>
        <v>6833.847413483968</v>
      </c>
      <c r="CE2670">
        <f t="shared" si="3389"/>
        <v>6979.7757176447312</v>
      </c>
      <c r="CF2670">
        <f t="shared" si="3390"/>
        <v>7283.5</v>
      </c>
      <c r="CG2670">
        <f t="shared" si="3391"/>
        <v>7315</v>
      </c>
      <c r="CH2670">
        <f t="shared" si="3392"/>
        <v>7040.8500979999999</v>
      </c>
    </row>
    <row r="2671" spans="1:86">
      <c r="A2671" s="1">
        <v>43417</v>
      </c>
      <c r="B2671">
        <v>7049.9501950000003</v>
      </c>
      <c r="C2671">
        <v>7168.75</v>
      </c>
      <c r="D2671">
        <v>7021</v>
      </c>
      <c r="E2671">
        <v>7150.4501950000003</v>
      </c>
      <c r="F2671">
        <v>572258</v>
      </c>
      <c r="G2671">
        <f t="shared" si="3326"/>
        <v>430502.19885360677</v>
      </c>
      <c r="H2671">
        <f t="shared" si="3354"/>
        <v>-6164109.0022569848</v>
      </c>
      <c r="I2671">
        <f t="shared" si="3327"/>
        <v>7097.5375975000006</v>
      </c>
      <c r="J2671">
        <f t="shared" si="3334"/>
        <v>7198.0749512499997</v>
      </c>
      <c r="K2671">
        <f t="shared" si="3335"/>
        <v>6659.0999755000003</v>
      </c>
      <c r="L2671">
        <f t="shared" si="3336"/>
        <v>2</v>
      </c>
      <c r="M2671">
        <f t="shared" si="3337"/>
        <v>9</v>
      </c>
      <c r="N2671">
        <f t="shared" si="3338"/>
        <v>80</v>
      </c>
      <c r="O2671">
        <f t="shared" si="3339"/>
        <v>10</v>
      </c>
      <c r="P2671">
        <f t="shared" si="3314"/>
        <v>147.75</v>
      </c>
      <c r="Q2671">
        <f t="shared" si="3315"/>
        <v>18.299804999999651</v>
      </c>
      <c r="R2671">
        <f t="shared" si="3316"/>
        <v>129.45019500000035</v>
      </c>
      <c r="S2671">
        <f t="shared" si="3317"/>
        <v>147.75</v>
      </c>
      <c r="T2671">
        <f t="shared" si="3353"/>
        <v>229.24831200447088</v>
      </c>
      <c r="U2671">
        <f t="shared" si="3318"/>
        <v>240.25</v>
      </c>
      <c r="V2671">
        <f t="shared" si="3319"/>
        <v>-159.10009799999989</v>
      </c>
      <c r="W2671">
        <f t="shared" si="3320"/>
        <v>240.25</v>
      </c>
      <c r="X2671">
        <f t="shared" si="3321"/>
        <v>0</v>
      </c>
      <c r="Y2671">
        <f t="shared" si="3351"/>
        <v>64.213101165017321</v>
      </c>
      <c r="Z2671">
        <f t="shared" si="3352"/>
        <v>42.461002372013489</v>
      </c>
      <c r="AA2671">
        <f t="shared" si="3348"/>
        <v>28.010283087172748</v>
      </c>
      <c r="AB2671">
        <f t="shared" si="3349"/>
        <v>18.521838612790049</v>
      </c>
      <c r="AC2671">
        <f t="shared" si="3350"/>
        <v>20.391170932552352</v>
      </c>
      <c r="AD2671">
        <f t="shared" si="3358"/>
        <v>26.793049735523375</v>
      </c>
      <c r="AE2671">
        <f t="shared" si="3331"/>
        <v>7144.9299803999993</v>
      </c>
      <c r="AF2671">
        <f t="shared" si="3333"/>
        <v>7150.3166503333332</v>
      </c>
      <c r="AG2671">
        <f t="shared" si="3355"/>
        <v>6931.4225097000017</v>
      </c>
      <c r="AH2671">
        <f t="shared" si="3340"/>
        <v>7006.2499999000011</v>
      </c>
      <c r="AI2671">
        <f t="shared" si="3341"/>
        <v>7455.3021092987765</v>
      </c>
      <c r="AJ2671">
        <f t="shared" si="3342"/>
        <v>6557.1978905012256</v>
      </c>
      <c r="AK2671">
        <f t="shared" si="3343"/>
        <v>0.66056064773091183</v>
      </c>
      <c r="AL2671">
        <f t="shared" si="3322"/>
        <v>0.75228690355330419</v>
      </c>
      <c r="AM2671">
        <f t="shared" si="3323"/>
        <v>430502.19885360677</v>
      </c>
      <c r="AN2671">
        <f t="shared" si="3356"/>
        <v>140406.10167241574</v>
      </c>
      <c r="AO2671">
        <f t="shared" si="3357"/>
        <v>17760395</v>
      </c>
      <c r="AP2671">
        <f t="shared" si="3359"/>
        <v>7.905573140260436E-3</v>
      </c>
      <c r="AQ2671">
        <f t="shared" si="3360"/>
        <v>7125.5495653885473</v>
      </c>
      <c r="AR2671">
        <f t="shared" si="3361"/>
        <v>7182.8880756852632</v>
      </c>
      <c r="AS2671">
        <f t="shared" si="3362"/>
        <v>7055.9317349077073</v>
      </c>
      <c r="AT2671">
        <f t="shared" si="3363"/>
        <v>7078.8596024069248</v>
      </c>
      <c r="AU2671">
        <f t="shared" si="3364"/>
        <v>7041.4661713234154</v>
      </c>
      <c r="AV2671">
        <f t="shared" si="3365"/>
        <v>7162.1232656724369</v>
      </c>
      <c r="AW2671">
        <f t="shared" si="3366"/>
        <v>-120.65709434902146</v>
      </c>
      <c r="AX2671">
        <f t="shared" si="3393"/>
        <v>-223.52148233069528</v>
      </c>
      <c r="AY2671">
        <f t="shared" si="3367"/>
        <v>102.86438798167381</v>
      </c>
      <c r="AZ2671">
        <f t="shared" si="3324"/>
        <v>7113.4000650000007</v>
      </c>
      <c r="BA2671">
        <f t="shared" si="3325"/>
        <v>4070700094.3967705</v>
      </c>
      <c r="BB2671">
        <f t="shared" si="3328"/>
        <v>0</v>
      </c>
      <c r="BC2671">
        <f t="shared" si="3329"/>
        <v>4070700094.3967705</v>
      </c>
      <c r="BD2671">
        <f t="shared" si="3344"/>
        <v>41101252111.845619</v>
      </c>
      <c r="BE2671">
        <f t="shared" si="3345"/>
        <v>48562941086.330612</v>
      </c>
      <c r="BF2671">
        <f t="shared" si="3346"/>
        <v>0.84635014256611218</v>
      </c>
      <c r="BG2671">
        <f t="shared" si="3347"/>
        <v>45.839092112281023</v>
      </c>
      <c r="BH2671">
        <f t="shared" si="3368"/>
        <v>89045836</v>
      </c>
      <c r="BI2671">
        <f t="shared" si="3369"/>
        <v>-1.6846553720643513</v>
      </c>
      <c r="BJ2671">
        <f t="shared" si="3330"/>
        <v>6165.0390000000698</v>
      </c>
      <c r="BK2671">
        <f t="shared" si="3370"/>
        <v>8.8391872969951508E-3</v>
      </c>
      <c r="BL2671">
        <f t="shared" si="3371"/>
        <v>1.0088391872969951</v>
      </c>
      <c r="BM2671">
        <f t="shared" si="3372"/>
        <v>236.6712423005533</v>
      </c>
      <c r="BN2671">
        <f t="shared" si="3373"/>
        <v>7094.875</v>
      </c>
      <c r="BO2671">
        <f t="shared" si="3332"/>
        <v>7147.1100097999997</v>
      </c>
      <c r="BP2671">
        <f t="shared" si="3374"/>
        <v>7085.1985437500016</v>
      </c>
      <c r="BQ2671">
        <f t="shared" si="3375"/>
        <v>61.911466049998126</v>
      </c>
      <c r="BR2671">
        <f t="shared" si="3376"/>
        <v>453.45019500000035</v>
      </c>
      <c r="BS2671">
        <f t="shared" si="3377"/>
        <v>345.79980499999965</v>
      </c>
      <c r="BT2671">
        <f t="shared" si="3378"/>
        <v>299.79980499999965</v>
      </c>
      <c r="BU2671">
        <f t="shared" si="3379"/>
        <v>251.95019500000035</v>
      </c>
      <c r="BV2671">
        <f t="shared" si="3380"/>
        <v>7152.3166665999997</v>
      </c>
      <c r="BW2671">
        <f t="shared" si="3381"/>
        <v>7151.7452333809524</v>
      </c>
      <c r="BX2671">
        <f t="shared" si="3382"/>
        <v>7098.2018198727274</v>
      </c>
      <c r="BY2671">
        <f t="shared" si="3383"/>
        <v>6973.7509578857134</v>
      </c>
      <c r="BZ2671">
        <f t="shared" si="3384"/>
        <v>7352.5</v>
      </c>
      <c r="CA2671">
        <f t="shared" si="3385"/>
        <v>6500</v>
      </c>
      <c r="CB2671">
        <f t="shared" si="3386"/>
        <v>7125.4126317633327</v>
      </c>
      <c r="CC2671">
        <f t="shared" si="3387"/>
        <v>7149.4351168722233</v>
      </c>
      <c r="CD2671">
        <f t="shared" si="3388"/>
        <v>6849.7513507591675</v>
      </c>
      <c r="CE2671">
        <f t="shared" si="3389"/>
        <v>6925.2832647009664</v>
      </c>
      <c r="CF2671">
        <f t="shared" si="3390"/>
        <v>7087.7998049999997</v>
      </c>
      <c r="CG2671">
        <f t="shared" si="3391"/>
        <v>7352.5</v>
      </c>
      <c r="CH2671">
        <f t="shared" si="3392"/>
        <v>7052</v>
      </c>
    </row>
    <row r="2672" spans="1:86">
      <c r="A2672" s="1">
        <v>43418</v>
      </c>
      <c r="B2672">
        <v>7180.1000979999999</v>
      </c>
      <c r="C2672">
        <v>7409</v>
      </c>
      <c r="D2672">
        <v>7180.1000979999999</v>
      </c>
      <c r="E2672">
        <v>7369.0498049999997</v>
      </c>
      <c r="F2672">
        <v>1112945</v>
      </c>
      <c r="G2672">
        <f t="shared" si="3326"/>
        <v>724457.54862245102</v>
      </c>
      <c r="H2672">
        <f t="shared" si="3354"/>
        <v>-5439651.453634534</v>
      </c>
      <c r="I2672">
        <f t="shared" si="3327"/>
        <v>7284.5625002499992</v>
      </c>
      <c r="J2672">
        <f t="shared" si="3334"/>
        <v>7284.5625002499992</v>
      </c>
      <c r="K2672">
        <f t="shared" si="3335"/>
        <v>6659.0999755000003</v>
      </c>
      <c r="L2672">
        <f t="shared" si="3336"/>
        <v>1</v>
      </c>
      <c r="M2672">
        <f t="shared" si="3337"/>
        <v>10</v>
      </c>
      <c r="N2672">
        <f t="shared" si="3338"/>
        <v>90</v>
      </c>
      <c r="O2672">
        <f t="shared" si="3339"/>
        <v>0</v>
      </c>
      <c r="P2672">
        <f t="shared" si="3314"/>
        <v>228.89990200000011</v>
      </c>
      <c r="Q2672">
        <f t="shared" si="3315"/>
        <v>39.950195000000349</v>
      </c>
      <c r="R2672">
        <f t="shared" si="3316"/>
        <v>188.94970699999976</v>
      </c>
      <c r="S2672">
        <f t="shared" si="3317"/>
        <v>228.89990200000011</v>
      </c>
      <c r="T2672">
        <f t="shared" si="3353"/>
        <v>229.22342557558008</v>
      </c>
      <c r="U2672">
        <f t="shared" si="3318"/>
        <v>106.10009799999989</v>
      </c>
      <c r="V2672">
        <f t="shared" si="3319"/>
        <v>-153.44970699999976</v>
      </c>
      <c r="W2672">
        <f t="shared" si="3320"/>
        <v>106.10009799999989</v>
      </c>
      <c r="X2672">
        <f t="shared" si="3321"/>
        <v>0</v>
      </c>
      <c r="Y2672">
        <f t="shared" si="3351"/>
        <v>67.205029510373222</v>
      </c>
      <c r="Z2672">
        <f t="shared" si="3352"/>
        <v>39.428073631155378</v>
      </c>
      <c r="AA2672">
        <f t="shared" si="3348"/>
        <v>29.31856957534832</v>
      </c>
      <c r="AB2672">
        <f t="shared" si="3349"/>
        <v>17.200717392714758</v>
      </c>
      <c r="AC2672">
        <f t="shared" si="3350"/>
        <v>26.049092693430236</v>
      </c>
      <c r="AD2672">
        <f t="shared" si="3358"/>
        <v>25.146190072559168</v>
      </c>
      <c r="AE2672">
        <f t="shared" si="3331"/>
        <v>7203.7399414000001</v>
      </c>
      <c r="AF2672">
        <f t="shared" si="3333"/>
        <v>7182.2832845000003</v>
      </c>
      <c r="AG2672">
        <f t="shared" si="3355"/>
        <v>6940.7749999500011</v>
      </c>
      <c r="AH2672">
        <f t="shared" si="3340"/>
        <v>7073.4549803999998</v>
      </c>
      <c r="AI2672">
        <f t="shared" si="3341"/>
        <v>7518.4010600506708</v>
      </c>
      <c r="AJ2672">
        <f t="shared" si="3342"/>
        <v>6628.5089007493289</v>
      </c>
      <c r="AK2672">
        <f t="shared" si="3343"/>
        <v>0.83216926512991474</v>
      </c>
      <c r="AL2672">
        <f t="shared" si="3322"/>
        <v>0.65093742154594436</v>
      </c>
      <c r="AM2672">
        <f t="shared" si="3323"/>
        <v>724457.54862245102</v>
      </c>
      <c r="AN2672">
        <f t="shared" si="3356"/>
        <v>1190275.1165679854</v>
      </c>
      <c r="AO2672">
        <f t="shared" si="3357"/>
        <v>18191106</v>
      </c>
      <c r="AP2672">
        <f t="shared" si="3359"/>
        <v>6.5431706932386924E-2</v>
      </c>
      <c r="AQ2672">
        <f t="shared" si="3360"/>
        <v>7208.3396468564415</v>
      </c>
      <c r="AR2672">
        <f t="shared" si="3361"/>
        <v>7267.0804185399629</v>
      </c>
      <c r="AS2672">
        <f t="shared" si="3362"/>
        <v>7112.2929875243199</v>
      </c>
      <c r="AT2672">
        <f t="shared" si="3363"/>
        <v>7104.9767206403012</v>
      </c>
      <c r="AU2672">
        <f t="shared" si="3364"/>
        <v>7090.6037163749033</v>
      </c>
      <c r="AV2672">
        <f t="shared" si="3365"/>
        <v>7176.6081234253661</v>
      </c>
      <c r="AW2672">
        <f t="shared" si="3366"/>
        <v>-86.00440705046276</v>
      </c>
      <c r="AX2672">
        <f t="shared" si="3393"/>
        <v>-196.01806727464879</v>
      </c>
      <c r="AY2672">
        <f t="shared" si="3367"/>
        <v>110.01366022418603</v>
      </c>
      <c r="AZ2672">
        <f t="shared" si="3324"/>
        <v>7319.3833009999989</v>
      </c>
      <c r="BA2672">
        <f t="shared" si="3325"/>
        <v>8146071047.9314442</v>
      </c>
      <c r="BB2672">
        <f t="shared" si="3328"/>
        <v>8146071047.9314442</v>
      </c>
      <c r="BC2672">
        <f t="shared" si="3329"/>
        <v>0</v>
      </c>
      <c r="BD2672">
        <f t="shared" si="3344"/>
        <v>44625827245.47625</v>
      </c>
      <c r="BE2672">
        <f t="shared" si="3345"/>
        <v>48562941086.330612</v>
      </c>
      <c r="BF2672">
        <f t="shared" si="3346"/>
        <v>0.91892760708509535</v>
      </c>
      <c r="BG2672">
        <f t="shared" si="3347"/>
        <v>47.88755988981638</v>
      </c>
      <c r="BH2672">
        <f t="shared" si="3368"/>
        <v>90158781</v>
      </c>
      <c r="BI2672">
        <f t="shared" si="3369"/>
        <v>-1.1983990984506092</v>
      </c>
      <c r="BJ2672">
        <f t="shared" si="3330"/>
        <v>21759.96099999993</v>
      </c>
      <c r="BK2672">
        <f t="shared" si="3370"/>
        <v>3.0571447117113904E-2</v>
      </c>
      <c r="BL2672">
        <f t="shared" si="3371"/>
        <v>1.0305714471171139</v>
      </c>
      <c r="BM2672">
        <f t="shared" si="3372"/>
        <v>234.50717460979999</v>
      </c>
      <c r="BN2672">
        <f t="shared" si="3373"/>
        <v>7294.5500489999995</v>
      </c>
      <c r="BO2672">
        <f t="shared" si="3332"/>
        <v>7177.2200195999994</v>
      </c>
      <c r="BP2672">
        <f t="shared" si="3374"/>
        <v>7069.4397187941195</v>
      </c>
      <c r="BQ2672">
        <f t="shared" si="3375"/>
        <v>107.78030080587996</v>
      </c>
      <c r="BR2672">
        <f t="shared" si="3376"/>
        <v>752.64990299999954</v>
      </c>
      <c r="BS2672">
        <f t="shared" si="3377"/>
        <v>680.10009799999989</v>
      </c>
      <c r="BT2672">
        <f t="shared" si="3378"/>
        <v>649</v>
      </c>
      <c r="BU2672">
        <f t="shared" si="3379"/>
        <v>420.10009799999989</v>
      </c>
      <c r="BV2672">
        <f t="shared" si="3380"/>
        <v>7227.0232748000008</v>
      </c>
      <c r="BW2672">
        <f t="shared" si="3381"/>
        <v>7214.2404204285722</v>
      </c>
      <c r="BX2672">
        <f t="shared" si="3382"/>
        <v>7164.1654207999991</v>
      </c>
      <c r="BY2672">
        <f t="shared" si="3383"/>
        <v>7015.4297479142842</v>
      </c>
      <c r="BZ2672">
        <f t="shared" si="3384"/>
        <v>7409</v>
      </c>
      <c r="CA2672">
        <f t="shared" si="3385"/>
        <v>6500</v>
      </c>
      <c r="CB2672">
        <f t="shared" si="3386"/>
        <v>7173.2304344466665</v>
      </c>
      <c r="CC2672">
        <f t="shared" si="3387"/>
        <v>7134.8910738861114</v>
      </c>
      <c r="CD2672">
        <f t="shared" si="3388"/>
        <v>6908.814165033572</v>
      </c>
      <c r="CE2672">
        <f t="shared" si="3389"/>
        <v>6881.4822482260861</v>
      </c>
      <c r="CF2672">
        <f t="shared" si="3390"/>
        <v>7150.4501950000003</v>
      </c>
      <c r="CG2672">
        <f t="shared" si="3391"/>
        <v>7168.75</v>
      </c>
      <c r="CH2672">
        <f t="shared" si="3392"/>
        <v>7021</v>
      </c>
    </row>
    <row r="2673" spans="1:86">
      <c r="A2673" s="1">
        <v>43419</v>
      </c>
      <c r="B2673">
        <v>7378.8999020000001</v>
      </c>
      <c r="C2673">
        <v>7515.1000979999999</v>
      </c>
      <c r="D2673">
        <v>7333.5498049999997</v>
      </c>
      <c r="E2673">
        <v>7478.2998049999997</v>
      </c>
      <c r="F2673">
        <v>1048278</v>
      </c>
      <c r="G2673">
        <f t="shared" si="3326"/>
        <v>623305.53746088198</v>
      </c>
      <c r="H2673">
        <f t="shared" si="3354"/>
        <v>-4816345.9161736518</v>
      </c>
      <c r="I2673">
        <f t="shared" si="3327"/>
        <v>7426.4624024999994</v>
      </c>
      <c r="J2673">
        <f t="shared" si="3334"/>
        <v>7426.4624024999994</v>
      </c>
      <c r="K2673">
        <f t="shared" si="3335"/>
        <v>6675.1625975000006</v>
      </c>
      <c r="L2673">
        <f t="shared" si="3336"/>
        <v>1</v>
      </c>
      <c r="M2673">
        <f t="shared" si="3337"/>
        <v>10</v>
      </c>
      <c r="N2673">
        <f t="shared" si="3338"/>
        <v>90</v>
      </c>
      <c r="O2673">
        <f t="shared" si="3339"/>
        <v>0</v>
      </c>
      <c r="P2673">
        <f t="shared" si="3314"/>
        <v>181.55029300000024</v>
      </c>
      <c r="Q2673">
        <f t="shared" si="3315"/>
        <v>36.800293000000238</v>
      </c>
      <c r="R2673">
        <f t="shared" si="3316"/>
        <v>144.75</v>
      </c>
      <c r="S2673">
        <f t="shared" si="3317"/>
        <v>181.55029300000024</v>
      </c>
      <c r="T2673">
        <f t="shared" si="3353"/>
        <v>225.81820182018151</v>
      </c>
      <c r="U2673">
        <f t="shared" si="3318"/>
        <v>28.949706999999762</v>
      </c>
      <c r="V2673">
        <f t="shared" si="3319"/>
        <v>31</v>
      </c>
      <c r="W2673">
        <f t="shared" si="3320"/>
        <v>0</v>
      </c>
      <c r="X2673">
        <f t="shared" si="3321"/>
        <v>31</v>
      </c>
      <c r="Y2673">
        <f t="shared" si="3351"/>
        <v>62.404670259632276</v>
      </c>
      <c r="Z2673">
        <f t="shared" si="3352"/>
        <v>38.826068371787137</v>
      </c>
      <c r="AA2673">
        <f t="shared" si="3348"/>
        <v>27.634915944165105</v>
      </c>
      <c r="AB2673">
        <f t="shared" si="3349"/>
        <v>17.193507015304391</v>
      </c>
      <c r="AC2673">
        <f t="shared" si="3350"/>
        <v>23.291938996607254</v>
      </c>
      <c r="AD2673">
        <f t="shared" si="3358"/>
        <v>23.008959179005053</v>
      </c>
      <c r="AE2673">
        <f t="shared" si="3331"/>
        <v>7273.8199219999997</v>
      </c>
      <c r="AF2673">
        <f t="shared" si="3333"/>
        <v>7249.4999186666673</v>
      </c>
      <c r="AG2673">
        <f t="shared" si="3355"/>
        <v>6957.1449950999986</v>
      </c>
      <c r="AH2673">
        <f t="shared" si="3340"/>
        <v>7159.6449707000011</v>
      </c>
      <c r="AI2673">
        <f t="shared" si="3341"/>
        <v>7547.2815930803881</v>
      </c>
      <c r="AJ2673">
        <f t="shared" si="3342"/>
        <v>6772.008348319614</v>
      </c>
      <c r="AK2673">
        <f t="shared" si="3343"/>
        <v>0.91102261228984605</v>
      </c>
      <c r="AL2673">
        <f t="shared" si="3322"/>
        <v>0.59459946451311774</v>
      </c>
      <c r="AM2673">
        <f t="shared" si="3323"/>
        <v>623305.53746088198</v>
      </c>
      <c r="AN2673">
        <f t="shared" si="3356"/>
        <v>2226687.7881476767</v>
      </c>
      <c r="AO2673">
        <f t="shared" si="3357"/>
        <v>18602372</v>
      </c>
      <c r="AP2673">
        <f t="shared" si="3359"/>
        <v>0.11969913235514679</v>
      </c>
      <c r="AQ2673">
        <f t="shared" si="3360"/>
        <v>7300.1261006252516</v>
      </c>
      <c r="AR2673">
        <f t="shared" si="3361"/>
        <v>7288.2045548310734</v>
      </c>
      <c r="AS2673">
        <f t="shared" si="3362"/>
        <v>7178.1742146699426</v>
      </c>
      <c r="AT2673">
        <f t="shared" si="3363"/>
        <v>7138.5757982326741</v>
      </c>
      <c r="AU2673">
        <f t="shared" si="3364"/>
        <v>7148.7581296686676</v>
      </c>
      <c r="AV2673">
        <f t="shared" si="3365"/>
        <v>7197.7265411355902</v>
      </c>
      <c r="AW2673">
        <f t="shared" si="3366"/>
        <v>-48.968411466922589</v>
      </c>
      <c r="AX2673">
        <f t="shared" si="3393"/>
        <v>-166.60813611310354</v>
      </c>
      <c r="AY2673">
        <f t="shared" si="3367"/>
        <v>117.63972464618095</v>
      </c>
      <c r="AZ2673">
        <f t="shared" si="3324"/>
        <v>7442.3165693333331</v>
      </c>
      <c r="BA2673">
        <f t="shared" si="3325"/>
        <v>7801616728.6676073</v>
      </c>
      <c r="BB2673">
        <f t="shared" si="3328"/>
        <v>7801616728.6676073</v>
      </c>
      <c r="BC2673">
        <f t="shared" si="3329"/>
        <v>0</v>
      </c>
      <c r="BD2673">
        <f t="shared" si="3344"/>
        <v>52427443974.14386</v>
      </c>
      <c r="BE2673">
        <f t="shared" si="3345"/>
        <v>34411936814.586426</v>
      </c>
      <c r="BF2673">
        <f t="shared" si="3346"/>
        <v>1.5235249400993052</v>
      </c>
      <c r="BG2673">
        <f t="shared" si="3347"/>
        <v>60.372890154172673</v>
      </c>
      <c r="BH2673">
        <f t="shared" si="3368"/>
        <v>91207059</v>
      </c>
      <c r="BI2673">
        <f t="shared" si="3369"/>
        <v>-0.68033164620889874</v>
      </c>
      <c r="BJ2673">
        <f t="shared" si="3330"/>
        <v>10825</v>
      </c>
      <c r="BK2673">
        <f t="shared" si="3370"/>
        <v>1.4825520642549111E-2</v>
      </c>
      <c r="BL2673">
        <f t="shared" si="3371"/>
        <v>1.0148255206425492</v>
      </c>
      <c r="BM2673">
        <f t="shared" si="3372"/>
        <v>204.30243853611398</v>
      </c>
      <c r="BN2673">
        <f t="shared" si="3373"/>
        <v>7424.3249514999998</v>
      </c>
      <c r="BO2673">
        <f t="shared" si="3332"/>
        <v>7238.7850098999988</v>
      </c>
      <c r="BP2673">
        <f t="shared" si="3374"/>
        <v>7056.9455997205896</v>
      </c>
      <c r="BQ2673">
        <f t="shared" si="3375"/>
        <v>181.83941017940924</v>
      </c>
      <c r="BR2673">
        <f t="shared" si="3376"/>
        <v>766.54980499999965</v>
      </c>
      <c r="BS2673">
        <f t="shared" si="3377"/>
        <v>733.54980499999965</v>
      </c>
      <c r="BT2673">
        <f t="shared" si="3378"/>
        <v>775.14990299999954</v>
      </c>
      <c r="BU2673">
        <f t="shared" si="3379"/>
        <v>729.94970699999976</v>
      </c>
      <c r="BV2673">
        <f t="shared" si="3380"/>
        <v>7318.5432293333324</v>
      </c>
      <c r="BW2673">
        <f t="shared" si="3381"/>
        <v>7298.8165691428567</v>
      </c>
      <c r="BX2673">
        <f t="shared" si="3382"/>
        <v>7237.7735707272723</v>
      </c>
      <c r="BY2673">
        <f t="shared" si="3383"/>
        <v>7066.6225864904764</v>
      </c>
      <c r="BZ2673">
        <f t="shared" si="3384"/>
        <v>7515.1000979999999</v>
      </c>
      <c r="CA2673">
        <f t="shared" si="3385"/>
        <v>6600</v>
      </c>
      <c r="CB2673">
        <f t="shared" si="3386"/>
        <v>7227.9172884833333</v>
      </c>
      <c r="CC2673">
        <f t="shared" si="3387"/>
        <v>7185.9420151500008</v>
      </c>
      <c r="CD2673">
        <f t="shared" si="3388"/>
        <v>7026.2017188879781</v>
      </c>
      <c r="CE2673">
        <f t="shared" si="3389"/>
        <v>6829.3965111232856</v>
      </c>
      <c r="CF2673">
        <f t="shared" si="3390"/>
        <v>7369.0498049999997</v>
      </c>
      <c r="CG2673">
        <f t="shared" si="3391"/>
        <v>7409</v>
      </c>
      <c r="CH2673">
        <f t="shared" si="3392"/>
        <v>7180.1000979999999</v>
      </c>
    </row>
    <row r="2674" spans="1:86">
      <c r="A2674" s="1">
        <v>43420</v>
      </c>
      <c r="B2674">
        <v>7500</v>
      </c>
      <c r="C2674">
        <v>7544.0498049999997</v>
      </c>
      <c r="D2674">
        <v>7302.5498049999997</v>
      </c>
      <c r="E2674">
        <v>7341.2001950000003</v>
      </c>
      <c r="F2674">
        <v>806420</v>
      </c>
      <c r="G2674">
        <f t="shared" si="3326"/>
        <v>-548296.21114864957</v>
      </c>
      <c r="H2674">
        <f t="shared" si="3354"/>
        <v>-5364642.1273223013</v>
      </c>
      <c r="I2674">
        <f t="shared" si="3327"/>
        <v>7421.9499512499997</v>
      </c>
      <c r="J2674">
        <f t="shared" si="3334"/>
        <v>7426.4624024999994</v>
      </c>
      <c r="K2674">
        <f t="shared" si="3335"/>
        <v>6953.5749512499997</v>
      </c>
      <c r="L2674">
        <f t="shared" si="3336"/>
        <v>2</v>
      </c>
      <c r="M2674">
        <f t="shared" si="3337"/>
        <v>10</v>
      </c>
      <c r="N2674">
        <f t="shared" si="3338"/>
        <v>80</v>
      </c>
      <c r="O2674">
        <f t="shared" si="3339"/>
        <v>0</v>
      </c>
      <c r="P2674">
        <f t="shared" si="3314"/>
        <v>241.5</v>
      </c>
      <c r="Q2674">
        <f t="shared" si="3315"/>
        <v>202.8496099999993</v>
      </c>
      <c r="R2674">
        <f t="shared" si="3316"/>
        <v>38.650390000000698</v>
      </c>
      <c r="S2674">
        <f t="shared" si="3317"/>
        <v>241.5</v>
      </c>
      <c r="T2674">
        <f t="shared" si="3353"/>
        <v>226.93833026159714</v>
      </c>
      <c r="U2674">
        <f t="shared" si="3318"/>
        <v>-95.049804999999651</v>
      </c>
      <c r="V2674">
        <f t="shared" si="3319"/>
        <v>12.549804999999651</v>
      </c>
      <c r="W2674">
        <f t="shared" si="3320"/>
        <v>0</v>
      </c>
      <c r="X2674">
        <f t="shared" si="3321"/>
        <v>12.549804999999651</v>
      </c>
      <c r="Y2674">
        <f t="shared" si="3351"/>
        <v>57.947193812515685</v>
      </c>
      <c r="Z2674">
        <f t="shared" si="3352"/>
        <v>36.949192416659457</v>
      </c>
      <c r="AA2674">
        <f t="shared" si="3348"/>
        <v>25.534335141057309</v>
      </c>
      <c r="AB2674">
        <f t="shared" si="3349"/>
        <v>16.281600544988258</v>
      </c>
      <c r="AC2674">
        <f t="shared" si="3350"/>
        <v>22.127292966821713</v>
      </c>
      <c r="AD2674">
        <f t="shared" si="3358"/>
        <v>20.905978780548654</v>
      </c>
      <c r="AE2674">
        <f t="shared" si="3331"/>
        <v>7285.3599609999992</v>
      </c>
      <c r="AF2674">
        <f t="shared" si="3333"/>
        <v>7285.0499674999992</v>
      </c>
      <c r="AG2674">
        <f t="shared" si="3355"/>
        <v>6979.9249999499998</v>
      </c>
      <c r="AH2674">
        <f t="shared" si="3340"/>
        <v>7222.5899902000001</v>
      </c>
      <c r="AI2674">
        <f t="shared" si="3341"/>
        <v>7482.1180367922025</v>
      </c>
      <c r="AJ2674">
        <f t="shared" si="3342"/>
        <v>6963.0619436077977</v>
      </c>
      <c r="AK2674">
        <f t="shared" si="3343"/>
        <v>0.72851134271891049</v>
      </c>
      <c r="AL2674">
        <f t="shared" si="3322"/>
        <v>-0.67991395445133995</v>
      </c>
      <c r="AM2674">
        <f t="shared" si="3323"/>
        <v>-548296.21114864957</v>
      </c>
      <c r="AN2674">
        <f t="shared" si="3356"/>
        <v>2531740.1483997507</v>
      </c>
      <c r="AO2674">
        <f t="shared" si="3357"/>
        <v>18387773</v>
      </c>
      <c r="AP2674">
        <f t="shared" si="3359"/>
        <v>0.13768606717081786</v>
      </c>
      <c r="AQ2674">
        <f t="shared" si="3360"/>
        <v>7314.0912927126665</v>
      </c>
      <c r="AR2674">
        <f t="shared" si="3361"/>
        <v>7323.3864787742177</v>
      </c>
      <c r="AS2674">
        <f t="shared" si="3362"/>
        <v>7207.5188911293526</v>
      </c>
      <c r="AT2674">
        <f t="shared" si="3363"/>
        <v>7156.8119939417338</v>
      </c>
      <c r="AU2674">
        <f t="shared" si="3364"/>
        <v>7177.6244394683672</v>
      </c>
      <c r="AV2674">
        <f t="shared" si="3365"/>
        <v>7207.7696969060989</v>
      </c>
      <c r="AW2674">
        <f t="shared" si="3366"/>
        <v>-30.145257437731743</v>
      </c>
      <c r="AX2674">
        <f t="shared" si="3393"/>
        <v>-139.31556037802918</v>
      </c>
      <c r="AY2674">
        <f t="shared" si="3367"/>
        <v>109.17030294029743</v>
      </c>
      <c r="AZ2674">
        <f t="shared" si="3324"/>
        <v>7395.9332683333332</v>
      </c>
      <c r="BA2674">
        <f t="shared" si="3325"/>
        <v>5964228506.2493668</v>
      </c>
      <c r="BB2674">
        <f t="shared" si="3328"/>
        <v>0</v>
      </c>
      <c r="BC2674">
        <f t="shared" si="3329"/>
        <v>5964228506.2493668</v>
      </c>
      <c r="BD2674">
        <f t="shared" si="3344"/>
        <v>52427443974.14386</v>
      </c>
      <c r="BE2674">
        <f t="shared" si="3345"/>
        <v>34542406487.746643</v>
      </c>
      <c r="BF2674">
        <f t="shared" si="3346"/>
        <v>1.5177704539126897</v>
      </c>
      <c r="BG2674">
        <f t="shared" si="3347"/>
        <v>60.282320477390208</v>
      </c>
      <c r="BH2674">
        <f t="shared" si="3368"/>
        <v>90400639</v>
      </c>
      <c r="BI2674">
        <f t="shared" si="3369"/>
        <v>-0.41823280578278538</v>
      </c>
      <c r="BJ2674">
        <f t="shared" si="3330"/>
        <v>-13809.96099999993</v>
      </c>
      <c r="BK2674">
        <f t="shared" si="3370"/>
        <v>-1.83329919333181E-2</v>
      </c>
      <c r="BL2674">
        <f t="shared" si="3371"/>
        <v>0.98166700806668195</v>
      </c>
      <c r="BM2674">
        <f t="shared" si="3372"/>
        <v>136.78329065426192</v>
      </c>
      <c r="BN2674">
        <f t="shared" si="3373"/>
        <v>7423.2998049999997</v>
      </c>
      <c r="BO2674">
        <f t="shared" si="3332"/>
        <v>7287.8599611</v>
      </c>
      <c r="BP2674">
        <f t="shared" si="3374"/>
        <v>7041.2713335882363</v>
      </c>
      <c r="BQ2674">
        <f t="shared" si="3375"/>
        <v>246.58862751176366</v>
      </c>
      <c r="BR2674">
        <f t="shared" si="3376"/>
        <v>205.75</v>
      </c>
      <c r="BS2674">
        <f t="shared" si="3377"/>
        <v>552.5</v>
      </c>
      <c r="BT2674">
        <f t="shared" si="3378"/>
        <v>385.04980499999965</v>
      </c>
      <c r="BU2674">
        <f t="shared" si="3379"/>
        <v>730.20019500000035</v>
      </c>
      <c r="BV2674">
        <f t="shared" si="3380"/>
        <v>7341.0033203333332</v>
      </c>
      <c r="BW2674">
        <f t="shared" si="3381"/>
        <v>7325.0166480952385</v>
      </c>
      <c r="BX2674">
        <f t="shared" si="3382"/>
        <v>7270.7836115090904</v>
      </c>
      <c r="BY2674">
        <f t="shared" si="3383"/>
        <v>7103.1992721952402</v>
      </c>
      <c r="BZ2674">
        <f t="shared" si="3384"/>
        <v>7544.0498049999997</v>
      </c>
      <c r="CA2674">
        <f t="shared" si="3385"/>
        <v>6750.0498049999997</v>
      </c>
      <c r="CB2674">
        <f t="shared" si="3386"/>
        <v>7193.2235873666668</v>
      </c>
      <c r="CC2674">
        <f t="shared" si="3387"/>
        <v>7237.4394016527776</v>
      </c>
      <c r="CD2674">
        <f t="shared" si="3388"/>
        <v>7161.3564312322242</v>
      </c>
      <c r="CE2674">
        <f t="shared" si="3389"/>
        <v>6821.2655249603704</v>
      </c>
      <c r="CF2674">
        <f t="shared" si="3390"/>
        <v>7478.2998049999997</v>
      </c>
      <c r="CG2674">
        <f t="shared" si="3391"/>
        <v>7515.1000979999999</v>
      </c>
      <c r="CH2674">
        <f t="shared" si="3392"/>
        <v>7333.5498049999997</v>
      </c>
    </row>
    <row r="2675" spans="1:86">
      <c r="A2675" s="1">
        <v>43423</v>
      </c>
      <c r="B2675">
        <v>7360</v>
      </c>
      <c r="C2675">
        <v>7449</v>
      </c>
      <c r="D2675">
        <v>7290</v>
      </c>
      <c r="E2675">
        <v>7411.6499020000001</v>
      </c>
      <c r="F2675">
        <v>577408</v>
      </c>
      <c r="G2675">
        <f t="shared" si="3326"/>
        <v>306134.47313227755</v>
      </c>
      <c r="H2675">
        <f t="shared" si="3354"/>
        <v>-5058507.6541900234</v>
      </c>
      <c r="I2675">
        <f t="shared" si="3327"/>
        <v>7377.6624755000003</v>
      </c>
      <c r="J2675">
        <f t="shared" si="3334"/>
        <v>7426.4624024999994</v>
      </c>
      <c r="K2675">
        <f t="shared" si="3335"/>
        <v>7097.5375975000006</v>
      </c>
      <c r="L2675">
        <f t="shared" si="3336"/>
        <v>3</v>
      </c>
      <c r="M2675">
        <f t="shared" si="3337"/>
        <v>5</v>
      </c>
      <c r="N2675">
        <f t="shared" si="3338"/>
        <v>70</v>
      </c>
      <c r="O2675">
        <f t="shared" si="3339"/>
        <v>50</v>
      </c>
      <c r="P2675">
        <f t="shared" si="3314"/>
        <v>159</v>
      </c>
      <c r="Q2675">
        <f t="shared" si="3315"/>
        <v>37.350097999999889</v>
      </c>
      <c r="R2675">
        <f t="shared" si="3316"/>
        <v>121.64990200000011</v>
      </c>
      <c r="S2675">
        <f t="shared" si="3317"/>
        <v>159</v>
      </c>
      <c r="T2675">
        <f t="shared" si="3353"/>
        <v>222.08559238576876</v>
      </c>
      <c r="U2675">
        <f t="shared" si="3318"/>
        <v>-4.5</v>
      </c>
      <c r="V2675">
        <f t="shared" si="3319"/>
        <v>-21.649902000000111</v>
      </c>
      <c r="W2675">
        <f t="shared" si="3320"/>
        <v>0</v>
      </c>
      <c r="X2675">
        <f t="shared" si="3321"/>
        <v>0</v>
      </c>
      <c r="Y2675">
        <f t="shared" si="3351"/>
        <v>53.808108540193139</v>
      </c>
      <c r="Z2675">
        <f t="shared" si="3352"/>
        <v>34.309964386898066</v>
      </c>
      <c r="AA2675">
        <f t="shared" si="3348"/>
        <v>24.228545382956217</v>
      </c>
      <c r="AB2675">
        <f t="shared" si="3349"/>
        <v>15.448982537913004</v>
      </c>
      <c r="AC2675">
        <f t="shared" si="3350"/>
        <v>22.127292966821702</v>
      </c>
      <c r="AD2675">
        <f t="shared" si="3358"/>
        <v>19.273344274776424</v>
      </c>
      <c r="AE2675">
        <f t="shared" si="3331"/>
        <v>7350.1299803999991</v>
      </c>
      <c r="AF2675">
        <f t="shared" si="3333"/>
        <v>7306.4082844999984</v>
      </c>
      <c r="AG2675">
        <f t="shared" si="3355"/>
        <v>7012.6849853000003</v>
      </c>
      <c r="AH2675">
        <f t="shared" si="3340"/>
        <v>7250.2099608999997</v>
      </c>
      <c r="AI2675">
        <f t="shared" si="3341"/>
        <v>7525.0980806488515</v>
      </c>
      <c r="AJ2675">
        <f t="shared" si="3342"/>
        <v>6975.321841151148</v>
      </c>
      <c r="AK2675">
        <f t="shared" si="3343"/>
        <v>0.79364663203251207</v>
      </c>
      <c r="AL2675">
        <f t="shared" si="3322"/>
        <v>0.5301874465408819</v>
      </c>
      <c r="AM2675">
        <f t="shared" si="3323"/>
        <v>306134.47313227755</v>
      </c>
      <c r="AN2675">
        <f t="shared" si="3356"/>
        <v>3445089.0161749111</v>
      </c>
      <c r="AO2675">
        <f t="shared" si="3357"/>
        <v>18061241</v>
      </c>
      <c r="AP2675">
        <f t="shared" si="3359"/>
        <v>0.19074486720900913</v>
      </c>
      <c r="AQ2675">
        <f t="shared" si="3360"/>
        <v>7347.26121987036</v>
      </c>
      <c r="AR2675">
        <f t="shared" si="3361"/>
        <v>7326.3971378985661</v>
      </c>
      <c r="AS2675">
        <f t="shared" si="3362"/>
        <v>7244.2624730860689</v>
      </c>
      <c r="AT2675">
        <f t="shared" si="3363"/>
        <v>7179.747405666978</v>
      </c>
      <c r="AU2675">
        <f t="shared" si="3364"/>
        <v>7212.7282588481121</v>
      </c>
      <c r="AV2675">
        <f t="shared" si="3365"/>
        <v>7222.041311262672</v>
      </c>
      <c r="AW2675">
        <f t="shared" si="3366"/>
        <v>-9.3130524145599338</v>
      </c>
      <c r="AX2675">
        <f t="shared" si="3393"/>
        <v>-113.31505878533532</v>
      </c>
      <c r="AY2675">
        <f t="shared" si="3367"/>
        <v>104.00200637077539</v>
      </c>
      <c r="AZ2675">
        <f t="shared" si="3324"/>
        <v>7383.5499673333334</v>
      </c>
      <c r="BA2675">
        <f t="shared" si="3325"/>
        <v>4263320819.5380054</v>
      </c>
      <c r="BB2675">
        <f t="shared" si="3328"/>
        <v>0</v>
      </c>
      <c r="BC2675">
        <f t="shared" si="3329"/>
        <v>4263320819.5380054</v>
      </c>
      <c r="BD2675">
        <f t="shared" si="3344"/>
        <v>49007423293.14386</v>
      </c>
      <c r="BE2675">
        <f t="shared" si="3345"/>
        <v>38805727307.284645</v>
      </c>
      <c r="BF2675">
        <f t="shared" si="3346"/>
        <v>1.2628915032329298</v>
      </c>
      <c r="BG2675">
        <f t="shared" si="3347"/>
        <v>55.808751830508534</v>
      </c>
      <c r="BH2675">
        <f t="shared" si="3368"/>
        <v>90978047</v>
      </c>
      <c r="BI2675">
        <f t="shared" si="3369"/>
        <v>-0.12895318668471695</v>
      </c>
      <c r="BJ2675">
        <f t="shared" si="3330"/>
        <v>6944.9706999999762</v>
      </c>
      <c r="BK2675">
        <f t="shared" si="3370"/>
        <v>9.5964835624537496E-3</v>
      </c>
      <c r="BL2675">
        <f t="shared" si="3371"/>
        <v>1.0095964835624538</v>
      </c>
      <c r="BM2675">
        <f t="shared" si="3372"/>
        <v>144.87876002127001</v>
      </c>
      <c r="BN2675">
        <f t="shared" si="3373"/>
        <v>7369.5</v>
      </c>
      <c r="BO2675">
        <f t="shared" si="3332"/>
        <v>7321.3099610999998</v>
      </c>
      <c r="BP2675">
        <f t="shared" si="3374"/>
        <v>7031.7242718970592</v>
      </c>
      <c r="BQ2675">
        <f t="shared" si="3375"/>
        <v>289.58568920294056</v>
      </c>
      <c r="BR2675">
        <f t="shared" si="3376"/>
        <v>234.39990200000011</v>
      </c>
      <c r="BS2675">
        <f t="shared" si="3377"/>
        <v>229.95019500000035</v>
      </c>
      <c r="BT2675">
        <f t="shared" si="3378"/>
        <v>194.29980499999965</v>
      </c>
      <c r="BU2675">
        <f t="shared" si="3379"/>
        <v>222</v>
      </c>
      <c r="BV2675">
        <f t="shared" si="3380"/>
        <v>7383.0999673333336</v>
      </c>
      <c r="BW2675">
        <f t="shared" si="3381"/>
        <v>7361.1880579523804</v>
      </c>
      <c r="BX2675">
        <f t="shared" si="3382"/>
        <v>7305.1581409272731</v>
      </c>
      <c r="BY2675">
        <f t="shared" si="3383"/>
        <v>7144.3159295333335</v>
      </c>
      <c r="BZ2675">
        <f t="shared" si="3384"/>
        <v>7544.0498049999997</v>
      </c>
      <c r="CA2675">
        <f t="shared" si="3385"/>
        <v>7021</v>
      </c>
      <c r="CB2675">
        <f t="shared" si="3386"/>
        <v>7285.5360220799994</v>
      </c>
      <c r="CC2675">
        <f t="shared" si="3387"/>
        <v>7212.0877035555559</v>
      </c>
      <c r="CD2675">
        <f t="shared" si="3388"/>
        <v>7177.9313284657137</v>
      </c>
      <c r="CE2675">
        <f t="shared" si="3389"/>
        <v>6840.3838759590453</v>
      </c>
      <c r="CF2675">
        <f t="shared" si="3390"/>
        <v>7341.2001950000003</v>
      </c>
      <c r="CG2675">
        <f t="shared" si="3391"/>
        <v>7544.0498049999997</v>
      </c>
      <c r="CH2675">
        <f t="shared" si="3392"/>
        <v>7302.5498049999997</v>
      </c>
    </row>
    <row r="2676" spans="1:86">
      <c r="A2676" s="1">
        <v>43424</v>
      </c>
      <c r="B2676">
        <v>7411.6499020000001</v>
      </c>
      <c r="C2676">
        <v>7444.5</v>
      </c>
      <c r="D2676">
        <v>7311.6499020000001</v>
      </c>
      <c r="E2676">
        <v>7333.9501950000003</v>
      </c>
      <c r="F2676">
        <v>637243</v>
      </c>
      <c r="G2676">
        <f t="shared" si="3326"/>
        <v>-423307.05526025034</v>
      </c>
      <c r="H2676">
        <f t="shared" si="3354"/>
        <v>-5481814.7094502738</v>
      </c>
      <c r="I2676">
        <f t="shared" si="3327"/>
        <v>7375.4374997500008</v>
      </c>
      <c r="J2676">
        <f t="shared" si="3334"/>
        <v>7426.4624024999994</v>
      </c>
      <c r="K2676">
        <f t="shared" si="3335"/>
        <v>7097.5375975000006</v>
      </c>
      <c r="L2676">
        <f t="shared" si="3336"/>
        <v>4</v>
      </c>
      <c r="M2676">
        <f t="shared" si="3337"/>
        <v>6</v>
      </c>
      <c r="N2676">
        <f t="shared" si="3338"/>
        <v>60</v>
      </c>
      <c r="O2676">
        <f t="shared" si="3339"/>
        <v>40</v>
      </c>
      <c r="P2676">
        <f t="shared" si="3314"/>
        <v>132.85009799999989</v>
      </c>
      <c r="Q2676">
        <f t="shared" si="3315"/>
        <v>110.54980499999965</v>
      </c>
      <c r="R2676">
        <f t="shared" si="3316"/>
        <v>22.300293000000238</v>
      </c>
      <c r="S2676">
        <f t="shared" si="3317"/>
        <v>132.85009799999989</v>
      </c>
      <c r="T2676">
        <f t="shared" si="3353"/>
        <v>215.71162850107098</v>
      </c>
      <c r="U2676">
        <f t="shared" si="3318"/>
        <v>21.5</v>
      </c>
      <c r="V2676">
        <f t="shared" si="3319"/>
        <v>-19.850097999999889</v>
      </c>
      <c r="W2676">
        <f t="shared" si="3320"/>
        <v>21.5</v>
      </c>
      <c r="X2676">
        <f t="shared" si="3321"/>
        <v>0</v>
      </c>
      <c r="Y2676">
        <f t="shared" si="3351"/>
        <v>51.500386501607913</v>
      </c>
      <c r="Z2676">
        <f t="shared" si="3352"/>
        <v>31.859252644976777</v>
      </c>
      <c r="AA2676">
        <f t="shared" si="3348"/>
        <v>23.874645451184946</v>
      </c>
      <c r="AB2676">
        <f t="shared" si="3349"/>
        <v>14.769371900049698</v>
      </c>
      <c r="AC2676">
        <f t="shared" si="3350"/>
        <v>23.561922841452045</v>
      </c>
      <c r="AD2676">
        <f t="shared" si="3358"/>
        <v>17.26346532580941</v>
      </c>
      <c r="AE2676">
        <f t="shared" si="3331"/>
        <v>7386.8299803999998</v>
      </c>
      <c r="AF2676">
        <f t="shared" si="3333"/>
        <v>7347.4333494999992</v>
      </c>
      <c r="AG2676">
        <f t="shared" si="3355"/>
        <v>7038.7724853000009</v>
      </c>
      <c r="AH2676">
        <f t="shared" si="3340"/>
        <v>7265.8799803999991</v>
      </c>
      <c r="AI2676">
        <f t="shared" si="3341"/>
        <v>7540.2100529397158</v>
      </c>
      <c r="AJ2676">
        <f t="shared" si="3342"/>
        <v>6991.5499078602825</v>
      </c>
      <c r="AK2676">
        <f t="shared" si="3343"/>
        <v>0.62406626435413171</v>
      </c>
      <c r="AL2676">
        <f t="shared" si="3322"/>
        <v>-0.66427886263207336</v>
      </c>
      <c r="AM2676">
        <f t="shared" si="3323"/>
        <v>-423307.05526025034</v>
      </c>
      <c r="AN2676">
        <f t="shared" si="3356"/>
        <v>3032990.9656420904</v>
      </c>
      <c r="AO2676">
        <f t="shared" si="3357"/>
        <v>17924468</v>
      </c>
      <c r="AP2676">
        <f t="shared" si="3359"/>
        <v>0.16920953891864965</v>
      </c>
      <c r="AQ2676">
        <f t="shared" si="3360"/>
        <v>7342.7354714144376</v>
      </c>
      <c r="AR2676">
        <f t="shared" si="3361"/>
        <v>7354.3564535974747</v>
      </c>
      <c r="AS2676">
        <f t="shared" si="3362"/>
        <v>7260.4062630305762</v>
      </c>
      <c r="AT2676">
        <f t="shared" si="3363"/>
        <v>7193.6256567069504</v>
      </c>
      <c r="AU2676">
        <f t="shared" si="3364"/>
        <v>7230.9115492708952</v>
      </c>
      <c r="AV2676">
        <f t="shared" si="3365"/>
        <v>7229.8749331242852</v>
      </c>
      <c r="AW2676">
        <f t="shared" si="3366"/>
        <v>1.0366161466099584</v>
      </c>
      <c r="AX2676">
        <f t="shared" si="3393"/>
        <v>-90.444723798946271</v>
      </c>
      <c r="AY2676">
        <f t="shared" si="3367"/>
        <v>91.481339945556229</v>
      </c>
      <c r="AZ2676">
        <f t="shared" si="3324"/>
        <v>7363.3666990000011</v>
      </c>
      <c r="BA2676">
        <f t="shared" si="3325"/>
        <v>4692253885.3708572</v>
      </c>
      <c r="BB2676">
        <f t="shared" si="3328"/>
        <v>0</v>
      </c>
      <c r="BC2676">
        <f t="shared" si="3329"/>
        <v>4692253885.3708572</v>
      </c>
      <c r="BD2676">
        <f t="shared" si="3344"/>
        <v>49007423293.14386</v>
      </c>
      <c r="BE2676">
        <f t="shared" si="3345"/>
        <v>38293380939.924942</v>
      </c>
      <c r="BF2676">
        <f t="shared" si="3346"/>
        <v>1.2797883626422859</v>
      </c>
      <c r="BG2676">
        <f t="shared" si="3347"/>
        <v>56.136279297390786</v>
      </c>
      <c r="BH2676">
        <f t="shared" si="3368"/>
        <v>90340804</v>
      </c>
      <c r="BI2676">
        <f t="shared" si="3369"/>
        <v>1.4337954061426617E-2</v>
      </c>
      <c r="BJ2676">
        <f t="shared" si="3330"/>
        <v>-7869.9706999999762</v>
      </c>
      <c r="BK2676">
        <f t="shared" si="3370"/>
        <v>-1.0483456184166611E-2</v>
      </c>
      <c r="BL2676">
        <f t="shared" si="3371"/>
        <v>0.98951654381583343</v>
      </c>
      <c r="BM2676">
        <f t="shared" si="3372"/>
        <v>144.58464331743431</v>
      </c>
      <c r="BN2676">
        <f t="shared" si="3373"/>
        <v>7378.0749510000005</v>
      </c>
      <c r="BO2676">
        <f t="shared" si="3332"/>
        <v>7377.9499513000001</v>
      </c>
      <c r="BP2676">
        <f t="shared" si="3374"/>
        <v>7029.0080925588227</v>
      </c>
      <c r="BQ2676">
        <f t="shared" si="3375"/>
        <v>348.94185874117738</v>
      </c>
      <c r="BR2676">
        <f t="shared" si="3376"/>
        <v>258.95019500000035</v>
      </c>
      <c r="BS2676">
        <f t="shared" si="3377"/>
        <v>261.64990200000011</v>
      </c>
      <c r="BT2676">
        <f t="shared" si="3378"/>
        <v>206.5</v>
      </c>
      <c r="BU2676">
        <f t="shared" si="3379"/>
        <v>216.64990200000011</v>
      </c>
      <c r="BV2676">
        <f t="shared" si="3380"/>
        <v>7377.7067055333337</v>
      </c>
      <c r="BW2676">
        <f t="shared" si="3381"/>
        <v>7369.0571752380974</v>
      </c>
      <c r="BX2676">
        <f t="shared" si="3382"/>
        <v>7320.3836380363655</v>
      </c>
      <c r="BY2676">
        <f t="shared" si="3383"/>
        <v>7174.9126161714275</v>
      </c>
      <c r="BZ2676">
        <f t="shared" si="3384"/>
        <v>7544.0498049999997</v>
      </c>
      <c r="CA2676">
        <f t="shared" si="3385"/>
        <v>7021</v>
      </c>
      <c r="CB2676">
        <f t="shared" si="3386"/>
        <v>7395.157557096667</v>
      </c>
      <c r="CC2676">
        <f t="shared" si="3387"/>
        <v>7295.8522433166654</v>
      </c>
      <c r="CD2676">
        <f t="shared" si="3388"/>
        <v>7179.7264369171025</v>
      </c>
      <c r="CE2676">
        <f t="shared" si="3389"/>
        <v>6849.556478091642</v>
      </c>
      <c r="CF2676">
        <f t="shared" si="3390"/>
        <v>7411.6499020000001</v>
      </c>
      <c r="CG2676">
        <f t="shared" si="3391"/>
        <v>7449</v>
      </c>
      <c r="CH2676">
        <f t="shared" si="3392"/>
        <v>7290</v>
      </c>
    </row>
    <row r="2677" spans="1:86">
      <c r="A2677" s="1">
        <v>43425</v>
      </c>
      <c r="B2677">
        <v>7340</v>
      </c>
      <c r="C2677">
        <v>7466</v>
      </c>
      <c r="D2677">
        <v>7331.5</v>
      </c>
      <c r="E2677">
        <v>7424.5</v>
      </c>
      <c r="F2677">
        <v>701156</v>
      </c>
      <c r="G2677">
        <f t="shared" si="3326"/>
        <v>268472.3717472119</v>
      </c>
      <c r="H2677">
        <f t="shared" si="3354"/>
        <v>-5213342.3377030622</v>
      </c>
      <c r="I2677">
        <f t="shared" si="3327"/>
        <v>7390.5</v>
      </c>
      <c r="J2677">
        <f t="shared" si="3334"/>
        <v>7426.4624024999994</v>
      </c>
      <c r="K2677">
        <f t="shared" si="3335"/>
        <v>7097.5375975000006</v>
      </c>
      <c r="L2677">
        <f t="shared" si="3336"/>
        <v>5</v>
      </c>
      <c r="M2677">
        <f t="shared" si="3337"/>
        <v>7</v>
      </c>
      <c r="N2677">
        <f t="shared" si="3338"/>
        <v>50</v>
      </c>
      <c r="O2677">
        <f t="shared" si="3339"/>
        <v>30</v>
      </c>
      <c r="P2677">
        <f t="shared" si="3314"/>
        <v>134.5</v>
      </c>
      <c r="Q2677">
        <f t="shared" si="3315"/>
        <v>41.5</v>
      </c>
      <c r="R2677">
        <f t="shared" si="3316"/>
        <v>93</v>
      </c>
      <c r="S2677">
        <f t="shared" si="3317"/>
        <v>134.5</v>
      </c>
      <c r="T2677">
        <f t="shared" si="3353"/>
        <v>209.91079789385162</v>
      </c>
      <c r="U2677">
        <f t="shared" si="3318"/>
        <v>14</v>
      </c>
      <c r="V2677">
        <f t="shared" si="3319"/>
        <v>-29.700195000000349</v>
      </c>
      <c r="W2677">
        <f t="shared" si="3320"/>
        <v>14</v>
      </c>
      <c r="X2677">
        <f t="shared" si="3321"/>
        <v>0</v>
      </c>
      <c r="Y2677">
        <f t="shared" si="3351"/>
        <v>48.821787465778776</v>
      </c>
      <c r="Z2677">
        <f t="shared" si="3352"/>
        <v>29.583591741764149</v>
      </c>
      <c r="AA2677">
        <f t="shared" si="3348"/>
        <v>23.258349715990857</v>
      </c>
      <c r="AB2677">
        <f t="shared" si="3349"/>
        <v>14.093411124435857</v>
      </c>
      <c r="AC2677">
        <f t="shared" si="3350"/>
        <v>24.536831424652853</v>
      </c>
      <c r="AD2677">
        <f t="shared" si="3358"/>
        <v>15.323222704213878</v>
      </c>
      <c r="AE2677">
        <f t="shared" si="3331"/>
        <v>7397.9200194000005</v>
      </c>
      <c r="AF2677">
        <f t="shared" si="3333"/>
        <v>7393.1083169999993</v>
      </c>
      <c r="AG2677">
        <f t="shared" si="3355"/>
        <v>7071.4324950499995</v>
      </c>
      <c r="AH2677">
        <f t="shared" si="3340"/>
        <v>7300.8299803999998</v>
      </c>
      <c r="AI2677">
        <f t="shared" si="3341"/>
        <v>7557.464031491766</v>
      </c>
      <c r="AJ2677">
        <f t="shared" si="3342"/>
        <v>7044.1959293082336</v>
      </c>
      <c r="AK2677">
        <f t="shared" si="3343"/>
        <v>0.7409462405200834</v>
      </c>
      <c r="AL2677">
        <f t="shared" si="3322"/>
        <v>0.38289962825278812</v>
      </c>
      <c r="AM2677">
        <f t="shared" si="3323"/>
        <v>268472.3717472119</v>
      </c>
      <c r="AN2677">
        <f t="shared" si="3356"/>
        <v>3226098.2192301434</v>
      </c>
      <c r="AO2677">
        <f t="shared" si="3357"/>
        <v>17891184</v>
      </c>
      <c r="AP2677">
        <f t="shared" si="3359"/>
        <v>0.18031775981009102</v>
      </c>
      <c r="AQ2677">
        <f t="shared" si="3360"/>
        <v>7370.5354111335291</v>
      </c>
      <c r="AR2677">
        <f t="shared" si="3361"/>
        <v>7370.528392252194</v>
      </c>
      <c r="AS2677">
        <f t="shared" si="3362"/>
        <v>7289.9431356850728</v>
      </c>
      <c r="AT2677">
        <f t="shared" si="3363"/>
        <v>7214.4043476033248</v>
      </c>
      <c r="AU2677">
        <f t="shared" si="3364"/>
        <v>7259.9498168802611</v>
      </c>
      <c r="AV2677">
        <f t="shared" si="3365"/>
        <v>7243.4986878055852</v>
      </c>
      <c r="AW2677">
        <f t="shared" si="3366"/>
        <v>16.451129074675919</v>
      </c>
      <c r="AX2677">
        <f t="shared" si="3393"/>
        <v>-69.06555322422183</v>
      </c>
      <c r="AY2677">
        <f t="shared" si="3367"/>
        <v>85.516682298897749</v>
      </c>
      <c r="AZ2677">
        <f t="shared" si="3324"/>
        <v>7407.333333333333</v>
      </c>
      <c r="BA2677">
        <f t="shared" si="3325"/>
        <v>5193696210.666666</v>
      </c>
      <c r="BB2677">
        <f t="shared" si="3328"/>
        <v>5193696210.666666</v>
      </c>
      <c r="BC2677">
        <f t="shared" si="3329"/>
        <v>0</v>
      </c>
      <c r="BD2677">
        <f t="shared" si="3344"/>
        <v>54201119503.810524</v>
      </c>
      <c r="BE2677">
        <f t="shared" si="3345"/>
        <v>29575949718.105976</v>
      </c>
      <c r="BF2677">
        <f t="shared" si="3346"/>
        <v>1.8326079135382547</v>
      </c>
      <c r="BG2677">
        <f t="shared" si="3347"/>
        <v>64.696843667612143</v>
      </c>
      <c r="BH2677">
        <f t="shared" si="3368"/>
        <v>91041960</v>
      </c>
      <c r="BI2677">
        <f t="shared" si="3369"/>
        <v>0.22711578732486498</v>
      </c>
      <c r="BJ2677">
        <f t="shared" si="3330"/>
        <v>8954.9804999999651</v>
      </c>
      <c r="BK2677">
        <f t="shared" si="3370"/>
        <v>1.2346662111467972E-2</v>
      </c>
      <c r="BL2677">
        <f t="shared" si="3371"/>
        <v>1.0123466621114681</v>
      </c>
      <c r="BM2677">
        <f t="shared" si="3372"/>
        <v>135.2580211010104</v>
      </c>
      <c r="BN2677">
        <f t="shared" si="3373"/>
        <v>7398.75</v>
      </c>
      <c r="BO2677">
        <f t="shared" si="3332"/>
        <v>7398.7899415000011</v>
      </c>
      <c r="BP2677">
        <f t="shared" si="3374"/>
        <v>7030.574269029411</v>
      </c>
      <c r="BQ2677">
        <f t="shared" si="3375"/>
        <v>368.21567247059011</v>
      </c>
      <c r="BR2677">
        <f t="shared" si="3376"/>
        <v>296.60009799999989</v>
      </c>
      <c r="BS2677">
        <f t="shared" si="3377"/>
        <v>241.5</v>
      </c>
      <c r="BT2677">
        <f t="shared" si="3378"/>
        <v>323</v>
      </c>
      <c r="BU2677">
        <f t="shared" si="3379"/>
        <v>200</v>
      </c>
      <c r="BV2677">
        <f t="shared" si="3380"/>
        <v>7390.2633787333334</v>
      </c>
      <c r="BW2677">
        <f t="shared" si="3381"/>
        <v>7391.076218238095</v>
      </c>
      <c r="BX2677">
        <f t="shared" si="3382"/>
        <v>7349.2236415999996</v>
      </c>
      <c r="BY2677">
        <f t="shared" si="3383"/>
        <v>7211.6485699523828</v>
      </c>
      <c r="BZ2677">
        <f t="shared" si="3384"/>
        <v>7544.0498049999997</v>
      </c>
      <c r="CA2677">
        <f t="shared" si="3385"/>
        <v>7021</v>
      </c>
      <c r="CB2677">
        <f t="shared" si="3386"/>
        <v>7417.525629863334</v>
      </c>
      <c r="CC2677">
        <f t="shared" si="3387"/>
        <v>7394.8160170805568</v>
      </c>
      <c r="CD2677">
        <f t="shared" si="3388"/>
        <v>7224.7402097678978</v>
      </c>
      <c r="CE2677">
        <f t="shared" si="3389"/>
        <v>6868.3339816999041</v>
      </c>
      <c r="CF2677">
        <f t="shared" si="3390"/>
        <v>7333.9501950000003</v>
      </c>
      <c r="CG2677">
        <f t="shared" si="3391"/>
        <v>7444.5</v>
      </c>
      <c r="CH2677">
        <f t="shared" si="3392"/>
        <v>7311.6499020000001</v>
      </c>
    </row>
    <row r="2678" spans="1:86">
      <c r="A2678" s="1">
        <v>43426</v>
      </c>
      <c r="B2678">
        <v>7393.9501950000003</v>
      </c>
      <c r="C2678">
        <v>7480</v>
      </c>
      <c r="D2678">
        <v>7361.2001950000003</v>
      </c>
      <c r="E2678">
        <v>7411.1000979999999</v>
      </c>
      <c r="F2678">
        <v>668352</v>
      </c>
      <c r="G2678">
        <f t="shared" si="3326"/>
        <v>-106891.48295864979</v>
      </c>
      <c r="H2678">
        <f t="shared" si="3354"/>
        <v>-5320233.8206617124</v>
      </c>
      <c r="I2678">
        <f t="shared" si="3327"/>
        <v>7411.5626220000004</v>
      </c>
      <c r="J2678">
        <f t="shared" si="3334"/>
        <v>7426.4624024999994</v>
      </c>
      <c r="K2678">
        <f t="shared" si="3335"/>
        <v>7097.5375975000006</v>
      </c>
      <c r="L2678">
        <f t="shared" si="3336"/>
        <v>6</v>
      </c>
      <c r="M2678">
        <f t="shared" si="3337"/>
        <v>8</v>
      </c>
      <c r="N2678">
        <f t="shared" si="3338"/>
        <v>40</v>
      </c>
      <c r="O2678">
        <f t="shared" si="3339"/>
        <v>20</v>
      </c>
      <c r="P2678">
        <f t="shared" si="3314"/>
        <v>118.79980499999965</v>
      </c>
      <c r="Q2678">
        <f t="shared" si="3315"/>
        <v>68.899902000000111</v>
      </c>
      <c r="R2678">
        <f t="shared" si="3316"/>
        <v>49.89990299999954</v>
      </c>
      <c r="S2678">
        <f t="shared" si="3317"/>
        <v>118.79980499999965</v>
      </c>
      <c r="T2678">
        <f t="shared" si="3353"/>
        <v>203.40286983000507</v>
      </c>
      <c r="U2678">
        <f t="shared" si="3318"/>
        <v>97.75</v>
      </c>
      <c r="V2678">
        <f t="shared" si="3319"/>
        <v>-26.099609999999302</v>
      </c>
      <c r="W2678">
        <f t="shared" si="3320"/>
        <v>97.75</v>
      </c>
      <c r="X2678">
        <f t="shared" si="3321"/>
        <v>0</v>
      </c>
      <c r="Y2678">
        <f t="shared" si="3351"/>
        <v>52.316659789651723</v>
      </c>
      <c r="Z2678">
        <f t="shared" si="3352"/>
        <v>27.470478045923851</v>
      </c>
      <c r="AA2678">
        <f t="shared" si="3348"/>
        <v>25.720708775336171</v>
      </c>
      <c r="AB2678">
        <f t="shared" si="3349"/>
        <v>13.505452538050438</v>
      </c>
      <c r="AC2678">
        <f t="shared" si="3350"/>
        <v>31.140585334606939</v>
      </c>
      <c r="AD2678">
        <f t="shared" si="3358"/>
        <v>16.595772130979196</v>
      </c>
      <c r="AE2678">
        <f t="shared" si="3331"/>
        <v>7384.4800780000005</v>
      </c>
      <c r="AF2678">
        <f t="shared" si="3333"/>
        <v>7400.1166991666678</v>
      </c>
      <c r="AG2678">
        <f t="shared" si="3355"/>
        <v>7103.5725097000004</v>
      </c>
      <c r="AH2678">
        <f t="shared" si="3340"/>
        <v>7329.1499999999987</v>
      </c>
      <c r="AI2678">
        <f t="shared" si="3341"/>
        <v>7564.8506933957888</v>
      </c>
      <c r="AJ2678">
        <f t="shared" si="3342"/>
        <v>7093.4493066042087</v>
      </c>
      <c r="AK2678">
        <f t="shared" si="3343"/>
        <v>0.67384356579382243</v>
      </c>
      <c r="AL2678">
        <f t="shared" si="3322"/>
        <v>-0.15993291403130355</v>
      </c>
      <c r="AM2678">
        <f t="shared" si="3323"/>
        <v>-106891.48295864979</v>
      </c>
      <c r="AN2678">
        <f t="shared" si="3356"/>
        <v>3253416.2962465729</v>
      </c>
      <c r="AO2678">
        <f t="shared" si="3357"/>
        <v>17878010</v>
      </c>
      <c r="AP2678">
        <f t="shared" si="3359"/>
        <v>0.18197865960733733</v>
      </c>
      <c r="AQ2678">
        <f t="shared" si="3360"/>
        <v>7384.327404668129</v>
      </c>
      <c r="AR2678">
        <f t="shared" si="3361"/>
        <v>7423.0173560353187</v>
      </c>
      <c r="AS2678">
        <f t="shared" si="3362"/>
        <v>7311.75138890176</v>
      </c>
      <c r="AT2678">
        <f t="shared" si="3363"/>
        <v>7232.1069651390253</v>
      </c>
      <c r="AU2678">
        <f t="shared" si="3364"/>
        <v>7282.6223590482223</v>
      </c>
      <c r="AV2678">
        <f t="shared" si="3365"/>
        <v>7255.2307865191942</v>
      </c>
      <c r="AW2678">
        <f t="shared" si="3366"/>
        <v>27.391572529028053</v>
      </c>
      <c r="AX2678">
        <f t="shared" si="3393"/>
        <v>-49.774128073571852</v>
      </c>
      <c r="AY2678">
        <f t="shared" si="3367"/>
        <v>77.165700602599912</v>
      </c>
      <c r="AZ2678">
        <f t="shared" si="3324"/>
        <v>7417.4334310000004</v>
      </c>
      <c r="BA2678">
        <f t="shared" si="3325"/>
        <v>4957456468.4757118</v>
      </c>
      <c r="BB2678">
        <f t="shared" si="3328"/>
        <v>4957456468.4757118</v>
      </c>
      <c r="BC2678">
        <f t="shared" si="3329"/>
        <v>0</v>
      </c>
      <c r="BD2678">
        <f t="shared" si="3344"/>
        <v>53530471445.453705</v>
      </c>
      <c r="BE2678">
        <f t="shared" si="3345"/>
        <v>29575949718.105976</v>
      </c>
      <c r="BF2678">
        <f t="shared" si="3346"/>
        <v>1.8099324605181861</v>
      </c>
      <c r="BG2678">
        <f t="shared" si="3347"/>
        <v>64.41195601492899</v>
      </c>
      <c r="BH2678">
        <f t="shared" si="3368"/>
        <v>90373608</v>
      </c>
      <c r="BI2678">
        <f t="shared" si="3369"/>
        <v>0.37754240126894117</v>
      </c>
      <c r="BJ2678">
        <f t="shared" si="3330"/>
        <v>-1439.9902000000111</v>
      </c>
      <c r="BK2678">
        <f t="shared" si="3370"/>
        <v>-1.8048221429052612E-3</v>
      </c>
      <c r="BL2678">
        <f t="shared" si="3371"/>
        <v>0.99819517785709477</v>
      </c>
      <c r="BM2678">
        <f t="shared" si="3372"/>
        <v>124.22517286861719</v>
      </c>
      <c r="BN2678">
        <f t="shared" si="3373"/>
        <v>7420.6000975000006</v>
      </c>
      <c r="BO2678">
        <f t="shared" si="3332"/>
        <v>7398.0449706999989</v>
      </c>
      <c r="BP2678">
        <f t="shared" si="3374"/>
        <v>7033.8022102058821</v>
      </c>
      <c r="BQ2678">
        <f t="shared" si="3375"/>
        <v>364.24276049411674</v>
      </c>
      <c r="BR2678">
        <f t="shared" si="3376"/>
        <v>127.60009799999989</v>
      </c>
      <c r="BS2678">
        <f t="shared" si="3377"/>
        <v>320.35009700000046</v>
      </c>
      <c r="BT2678">
        <f t="shared" si="3378"/>
        <v>165</v>
      </c>
      <c r="BU2678">
        <f t="shared" si="3379"/>
        <v>263.95019500000035</v>
      </c>
      <c r="BV2678">
        <f t="shared" si="3380"/>
        <v>7394.6567382666672</v>
      </c>
      <c r="BW2678">
        <f t="shared" si="3381"/>
        <v>7396.2167270952377</v>
      </c>
      <c r="BX2678">
        <f t="shared" si="3382"/>
        <v>7369.2727538909085</v>
      </c>
      <c r="BY2678">
        <f t="shared" si="3383"/>
        <v>7243.9978654714278</v>
      </c>
      <c r="BZ2678">
        <f t="shared" si="3384"/>
        <v>7544.0498049999997</v>
      </c>
      <c r="CA2678">
        <f t="shared" si="3385"/>
        <v>7021</v>
      </c>
      <c r="CB2678">
        <f t="shared" si="3386"/>
        <v>7368.4394316999997</v>
      </c>
      <c r="CC2678">
        <f t="shared" si="3387"/>
        <v>7414.6241414138904</v>
      </c>
      <c r="CD2678">
        <f t="shared" si="3388"/>
        <v>7268.3954003650779</v>
      </c>
      <c r="CE2678">
        <f t="shared" si="3389"/>
        <v>6889.352206322852</v>
      </c>
      <c r="CF2678">
        <f t="shared" si="3390"/>
        <v>7424.5</v>
      </c>
      <c r="CG2678">
        <f t="shared" si="3391"/>
        <v>7466</v>
      </c>
      <c r="CH2678">
        <f t="shared" si="3392"/>
        <v>7331.5</v>
      </c>
    </row>
    <row r="2679" spans="1:86">
      <c r="A2679" s="1">
        <v>43430</v>
      </c>
      <c r="B2679">
        <v>7425</v>
      </c>
      <c r="C2679">
        <v>7577.75</v>
      </c>
      <c r="D2679">
        <v>7387.2998049999997</v>
      </c>
      <c r="E2679">
        <v>7554.7001950000003</v>
      </c>
      <c r="F2679">
        <v>899481</v>
      </c>
      <c r="G2679">
        <f t="shared" si="3326"/>
        <v>681756.2384033564</v>
      </c>
      <c r="H2679">
        <f t="shared" si="3354"/>
        <v>-4638477.5822583558</v>
      </c>
      <c r="I2679">
        <f t="shared" si="3327"/>
        <v>7486.1875</v>
      </c>
      <c r="J2679">
        <f t="shared" si="3334"/>
        <v>7486.1875</v>
      </c>
      <c r="K2679">
        <f t="shared" si="3335"/>
        <v>7097.5375975000006</v>
      </c>
      <c r="L2679">
        <f t="shared" si="3336"/>
        <v>1</v>
      </c>
      <c r="M2679">
        <f t="shared" si="3337"/>
        <v>9</v>
      </c>
      <c r="N2679">
        <f t="shared" si="3338"/>
        <v>90</v>
      </c>
      <c r="O2679">
        <f t="shared" si="3339"/>
        <v>10</v>
      </c>
      <c r="P2679">
        <f t="shared" si="3314"/>
        <v>190.45019500000035</v>
      </c>
      <c r="Q2679">
        <f t="shared" si="3315"/>
        <v>23.049804999999651</v>
      </c>
      <c r="R2679">
        <f t="shared" si="3316"/>
        <v>167.4003900000007</v>
      </c>
      <c r="S2679">
        <f t="shared" si="3317"/>
        <v>190.45019500000035</v>
      </c>
      <c r="T2679">
        <f t="shared" si="3353"/>
        <v>202.47767877071902</v>
      </c>
      <c r="U2679">
        <f t="shared" si="3318"/>
        <v>80.049804999999651</v>
      </c>
      <c r="V2679">
        <f t="shared" si="3319"/>
        <v>-113.45019500000035</v>
      </c>
      <c r="W2679">
        <f t="shared" si="3320"/>
        <v>80.049804999999651</v>
      </c>
      <c r="X2679">
        <f t="shared" si="3321"/>
        <v>0</v>
      </c>
      <c r="Y2679">
        <f t="shared" si="3351"/>
        <v>54.297598733248002</v>
      </c>
      <c r="Z2679">
        <f t="shared" si="3352"/>
        <v>25.508301042643577</v>
      </c>
      <c r="AA2679">
        <f t="shared" si="3348"/>
        <v>26.816584950449439</v>
      </c>
      <c r="AB2679">
        <f t="shared" si="3349"/>
        <v>12.598080537819964</v>
      </c>
      <c r="AC2679">
        <f t="shared" si="3350"/>
        <v>36.074147113746754</v>
      </c>
      <c r="AD2679">
        <f t="shared" si="3358"/>
        <v>18.694832524052476</v>
      </c>
      <c r="AE2679">
        <f t="shared" si="3331"/>
        <v>7427.1800780000003</v>
      </c>
      <c r="AF2679">
        <f t="shared" si="3333"/>
        <v>7412.8500974999997</v>
      </c>
      <c r="AG2679">
        <f t="shared" si="3355"/>
        <v>7145.1475097000002</v>
      </c>
      <c r="AH2679">
        <f t="shared" si="3340"/>
        <v>7356.2700194999979</v>
      </c>
      <c r="AI2679">
        <f t="shared" si="3341"/>
        <v>7624.8373708709423</v>
      </c>
      <c r="AJ2679">
        <f t="shared" si="3342"/>
        <v>7087.7026681290536</v>
      </c>
      <c r="AK2679">
        <f t="shared" si="3343"/>
        <v>0.86942348816243731</v>
      </c>
      <c r="AL2679">
        <f t="shared" si="3322"/>
        <v>0.75794401260655464</v>
      </c>
      <c r="AM2679">
        <f t="shared" si="3323"/>
        <v>681756.2384033564</v>
      </c>
      <c r="AN2679">
        <f t="shared" si="3356"/>
        <v>4182723.8836863311</v>
      </c>
      <c r="AO2679">
        <f t="shared" si="3357"/>
        <v>16675555</v>
      </c>
      <c r="AP2679">
        <f t="shared" si="3359"/>
        <v>0.25082966556053643</v>
      </c>
      <c r="AQ2679">
        <f t="shared" si="3360"/>
        <v>7442.2541533809654</v>
      </c>
      <c r="AR2679">
        <f t="shared" si="3361"/>
        <v>7487.0234374952524</v>
      </c>
      <c r="AS2679">
        <f t="shared" si="3362"/>
        <v>7355.4821739994431</v>
      </c>
      <c r="AT2679">
        <f t="shared" si="3363"/>
        <v>7261.1403558265129</v>
      </c>
      <c r="AU2679">
        <f t="shared" si="3364"/>
        <v>7323.4340344409893</v>
      </c>
      <c r="AV2679">
        <f t="shared" si="3365"/>
        <v>7276.1936451128504</v>
      </c>
      <c r="AW2679">
        <f t="shared" si="3366"/>
        <v>47.240389328138917</v>
      </c>
      <c r="AX2679">
        <f t="shared" si="3393"/>
        <v>-30.371224593229694</v>
      </c>
      <c r="AY2679">
        <f t="shared" si="3367"/>
        <v>77.611613921368615</v>
      </c>
      <c r="AZ2679">
        <f t="shared" si="3324"/>
        <v>7506.583333333333</v>
      </c>
      <c r="BA2679">
        <f t="shared" si="3325"/>
        <v>6752029083.25</v>
      </c>
      <c r="BB2679">
        <f t="shared" si="3328"/>
        <v>6752029083.25</v>
      </c>
      <c r="BC2679">
        <f t="shared" si="3329"/>
        <v>0</v>
      </c>
      <c r="BD2679">
        <f t="shared" si="3344"/>
        <v>47416468445.037033</v>
      </c>
      <c r="BE2679">
        <f t="shared" si="3345"/>
        <v>29575949718.105976</v>
      </c>
      <c r="BF2679">
        <f t="shared" si="3346"/>
        <v>1.6032103414082202</v>
      </c>
      <c r="BG2679">
        <f t="shared" si="3347"/>
        <v>61.58589322985538</v>
      </c>
      <c r="BH2679">
        <f t="shared" si="3368"/>
        <v>91273089</v>
      </c>
      <c r="BI2679">
        <f t="shared" si="3369"/>
        <v>0.64924590565107532</v>
      </c>
      <c r="BJ2679">
        <f t="shared" si="3330"/>
        <v>14260.009700000046</v>
      </c>
      <c r="BK2679">
        <f t="shared" si="3370"/>
        <v>1.9376353726318334E-2</v>
      </c>
      <c r="BL2679">
        <f t="shared" si="3371"/>
        <v>1.0193763537263183</v>
      </c>
      <c r="BM2679">
        <f t="shared" si="3372"/>
        <v>141.5474225817936</v>
      </c>
      <c r="BN2679">
        <f t="shared" si="3373"/>
        <v>7482.5249024999994</v>
      </c>
      <c r="BO2679">
        <f t="shared" si="3332"/>
        <v>7409.8899902000003</v>
      </c>
      <c r="BP2679">
        <f t="shared" si="3374"/>
        <v>7043.4500014558816</v>
      </c>
      <c r="BQ2679">
        <f t="shared" si="3375"/>
        <v>366.43998874411864</v>
      </c>
      <c r="BR2679">
        <f t="shared" si="3376"/>
        <v>466.9003900000007</v>
      </c>
      <c r="BS2679">
        <f t="shared" si="3377"/>
        <v>335.29980499999965</v>
      </c>
      <c r="BT2679">
        <f t="shared" si="3378"/>
        <v>225.25</v>
      </c>
      <c r="BU2679">
        <f t="shared" si="3379"/>
        <v>125</v>
      </c>
      <c r="BV2679">
        <f t="shared" si="3380"/>
        <v>7451.3967772666665</v>
      </c>
      <c r="BW2679">
        <f t="shared" si="3381"/>
        <v>7440.3834401904769</v>
      </c>
      <c r="BX2679">
        <f t="shared" si="3382"/>
        <v>7410.2818802545453</v>
      </c>
      <c r="BY2679">
        <f t="shared" si="3383"/>
        <v>7286.962406928571</v>
      </c>
      <c r="BZ2679">
        <f t="shared" si="3384"/>
        <v>7577.75</v>
      </c>
      <c r="CA2679">
        <f t="shared" si="3385"/>
        <v>7021</v>
      </c>
      <c r="CB2679">
        <f t="shared" si="3386"/>
        <v>7399.3926885833334</v>
      </c>
      <c r="CC2679">
        <f t="shared" si="3387"/>
        <v>7375.8412093333327</v>
      </c>
      <c r="CD2679">
        <f t="shared" si="3388"/>
        <v>7259.7973793948404</v>
      </c>
      <c r="CE2679">
        <f t="shared" si="3389"/>
        <v>6923.4488177161675</v>
      </c>
      <c r="CF2679">
        <f t="shared" si="3390"/>
        <v>7411.1000979999999</v>
      </c>
      <c r="CG2679">
        <f t="shared" si="3391"/>
        <v>7480</v>
      </c>
      <c r="CH2679">
        <f t="shared" si="3392"/>
        <v>7361.2001950000003</v>
      </c>
    </row>
    <row r="2680" spans="1:86">
      <c r="A2680" s="1">
        <v>43431</v>
      </c>
      <c r="B2680">
        <v>7570</v>
      </c>
      <c r="C2680">
        <v>7657.7998049999997</v>
      </c>
      <c r="D2680">
        <v>7500.75</v>
      </c>
      <c r="E2680">
        <v>7647.6000979999999</v>
      </c>
      <c r="F2680">
        <v>783389</v>
      </c>
      <c r="G2680">
        <f t="shared" si="3326"/>
        <v>681633.53119158186</v>
      </c>
      <c r="H2680">
        <f t="shared" si="3354"/>
        <v>-3956844.0510667739</v>
      </c>
      <c r="I2680">
        <f t="shared" si="3327"/>
        <v>7594.0374757499994</v>
      </c>
      <c r="J2680">
        <f t="shared" si="3334"/>
        <v>7594.0374757499994</v>
      </c>
      <c r="K2680">
        <f t="shared" si="3335"/>
        <v>7097.5375975000006</v>
      </c>
      <c r="L2680">
        <f t="shared" si="3336"/>
        <v>1</v>
      </c>
      <c r="M2680">
        <f t="shared" si="3337"/>
        <v>10</v>
      </c>
      <c r="N2680">
        <f t="shared" si="3338"/>
        <v>90</v>
      </c>
      <c r="O2680">
        <f t="shared" si="3339"/>
        <v>0</v>
      </c>
      <c r="P2680">
        <f t="shared" si="3314"/>
        <v>157.04980499999965</v>
      </c>
      <c r="Q2680">
        <f t="shared" si="3315"/>
        <v>10.199706999999762</v>
      </c>
      <c r="R2680">
        <f t="shared" si="3316"/>
        <v>146.85009799999989</v>
      </c>
      <c r="S2680">
        <f t="shared" si="3317"/>
        <v>157.04980499999965</v>
      </c>
      <c r="T2680">
        <f t="shared" si="3353"/>
        <v>199.23283064423907</v>
      </c>
      <c r="U2680">
        <f t="shared" si="3318"/>
        <v>22.700195000000349</v>
      </c>
      <c r="V2680">
        <f t="shared" si="3319"/>
        <v>-48.850097999999889</v>
      </c>
      <c r="W2680">
        <f t="shared" si="3320"/>
        <v>22.700195000000349</v>
      </c>
      <c r="X2680">
        <f t="shared" si="3321"/>
        <v>0</v>
      </c>
      <c r="Y2680">
        <f t="shared" si="3351"/>
        <v>52.040641323730313</v>
      </c>
      <c r="Z2680">
        <f t="shared" si="3352"/>
        <v>23.68627953959761</v>
      </c>
      <c r="AA2680">
        <f t="shared" si="3348"/>
        <v>26.120514955016073</v>
      </c>
      <c r="AB2680">
        <f t="shared" si="3349"/>
        <v>11.888743166979902</v>
      </c>
      <c r="AC2680">
        <f t="shared" si="3350"/>
        <v>37.442908625991407</v>
      </c>
      <c r="AD2680">
        <f t="shared" si="3358"/>
        <v>20.847802449379426</v>
      </c>
      <c r="AE2680">
        <f t="shared" si="3331"/>
        <v>7474.3701172000001</v>
      </c>
      <c r="AF2680">
        <f t="shared" si="3333"/>
        <v>7463.9167480000006</v>
      </c>
      <c r="AG2680">
        <f t="shared" si="3355"/>
        <v>7191.6625243499993</v>
      </c>
      <c r="AH2680">
        <f t="shared" si="3340"/>
        <v>7412.2500487999987</v>
      </c>
      <c r="AI2680">
        <f t="shared" si="3341"/>
        <v>7666.6358796291315</v>
      </c>
      <c r="AJ2680">
        <f t="shared" si="3342"/>
        <v>7157.8642179708659</v>
      </c>
      <c r="AK2680">
        <f t="shared" si="3343"/>
        <v>0.9625848232838139</v>
      </c>
      <c r="AL2680">
        <f t="shared" si="3322"/>
        <v>0.87010863209922762</v>
      </c>
      <c r="AM2680">
        <f t="shared" si="3323"/>
        <v>681633.53119158186</v>
      </c>
      <c r="AN2680">
        <f t="shared" si="3356"/>
        <v>4450515.0808614409</v>
      </c>
      <c r="AO2680">
        <f t="shared" si="3357"/>
        <v>16584418</v>
      </c>
      <c r="AP2680">
        <f t="shared" si="3359"/>
        <v>0.26835521637608512</v>
      </c>
      <c r="AQ2680">
        <f t="shared" si="3360"/>
        <v>7512.0717745514376</v>
      </c>
      <c r="AR2680">
        <f t="shared" si="3361"/>
        <v>7511.868813384106</v>
      </c>
      <c r="AS2680">
        <f t="shared" si="3362"/>
        <v>7408.0634003195437</v>
      </c>
      <c r="AT2680">
        <f t="shared" si="3363"/>
        <v>7295.9217326221269</v>
      </c>
      <c r="AU2680">
        <f t="shared" si="3364"/>
        <v>7372.058943974841</v>
      </c>
      <c r="AV2680">
        <f t="shared" si="3365"/>
        <v>7302.1920968149507</v>
      </c>
      <c r="AW2680">
        <f t="shared" si="3366"/>
        <v>69.866847159890312</v>
      </c>
      <c r="AX2680">
        <f t="shared" si="3393"/>
        <v>-10.323610242605692</v>
      </c>
      <c r="AY2680">
        <f t="shared" si="3367"/>
        <v>80.190457402496008</v>
      </c>
      <c r="AZ2680">
        <f t="shared" si="3324"/>
        <v>7602.0499676666659</v>
      </c>
      <c r="BA2680">
        <f t="shared" si="3325"/>
        <v>5955362322.1204214</v>
      </c>
      <c r="BB2680">
        <f t="shared" si="3328"/>
        <v>5955362322.1204214</v>
      </c>
      <c r="BC2680">
        <f t="shared" si="3329"/>
        <v>0</v>
      </c>
      <c r="BD2680">
        <f t="shared" si="3344"/>
        <v>45919014107.157455</v>
      </c>
      <c r="BE2680">
        <f t="shared" si="3345"/>
        <v>29575949718.105976</v>
      </c>
      <c r="BF2680">
        <f t="shared" si="3346"/>
        <v>1.5525795298146077</v>
      </c>
      <c r="BG2680">
        <f t="shared" si="3347"/>
        <v>60.823943453286674</v>
      </c>
      <c r="BH2680">
        <f t="shared" si="3368"/>
        <v>92056478</v>
      </c>
      <c r="BI2680">
        <f t="shared" si="3369"/>
        <v>0.95679278542075918</v>
      </c>
      <c r="BJ2680">
        <f t="shared" si="3330"/>
        <v>9189.990299999954</v>
      </c>
      <c r="BK2680">
        <f t="shared" si="3370"/>
        <v>1.229696753042356E-2</v>
      </c>
      <c r="BL2680">
        <f t="shared" si="3371"/>
        <v>1.0122969675304236</v>
      </c>
      <c r="BM2680">
        <f t="shared" si="3372"/>
        <v>134.07310498239968</v>
      </c>
      <c r="BN2680">
        <f t="shared" si="3373"/>
        <v>7579.2749024999994</v>
      </c>
      <c r="BO2680">
        <f t="shared" si="3332"/>
        <v>7451.8449707000009</v>
      </c>
      <c r="BP2680">
        <f t="shared" si="3374"/>
        <v>7060.1661736176466</v>
      </c>
      <c r="BQ2680">
        <f t="shared" si="3375"/>
        <v>391.67879708235432</v>
      </c>
      <c r="BR2680">
        <f t="shared" si="3376"/>
        <v>497.14990299999954</v>
      </c>
      <c r="BS2680">
        <f t="shared" si="3377"/>
        <v>479.75</v>
      </c>
      <c r="BT2680">
        <f t="shared" si="3378"/>
        <v>489.04980499999965</v>
      </c>
      <c r="BU2680">
        <f t="shared" si="3379"/>
        <v>520.04980499999965</v>
      </c>
      <c r="BV2680">
        <f t="shared" si="3380"/>
        <v>7524.8701172666661</v>
      </c>
      <c r="BW2680">
        <f t="shared" si="3381"/>
        <v>7507.4548689047615</v>
      </c>
      <c r="BX2680">
        <f t="shared" si="3382"/>
        <v>7463.2509854363625</v>
      </c>
      <c r="BY2680">
        <f t="shared" si="3383"/>
        <v>7334.8150343857151</v>
      </c>
      <c r="BZ2680">
        <f t="shared" si="3384"/>
        <v>7657.7998049999997</v>
      </c>
      <c r="CA2680">
        <f t="shared" si="3385"/>
        <v>7021</v>
      </c>
      <c r="CB2680">
        <f t="shared" si="3386"/>
        <v>7401.6916258733327</v>
      </c>
      <c r="CC2680">
        <f t="shared" si="3387"/>
        <v>7410.1466984861108</v>
      </c>
      <c r="CD2680">
        <f t="shared" si="3388"/>
        <v>7329.6931447408324</v>
      </c>
      <c r="CE2680">
        <f t="shared" si="3389"/>
        <v>6966.0118568439821</v>
      </c>
      <c r="CF2680">
        <f t="shared" si="3390"/>
        <v>7554.7001950000003</v>
      </c>
      <c r="CG2680">
        <f t="shared" si="3391"/>
        <v>7577.75</v>
      </c>
      <c r="CH2680">
        <f t="shared" si="3392"/>
        <v>7387.2998049999997</v>
      </c>
    </row>
    <row r="2681" spans="1:86">
      <c r="A2681" s="1">
        <v>43432</v>
      </c>
      <c r="B2681">
        <v>7658</v>
      </c>
      <c r="C2681">
        <v>7680.5</v>
      </c>
      <c r="D2681">
        <v>7549.6000979999999</v>
      </c>
      <c r="E2681">
        <v>7574.2001950000003</v>
      </c>
      <c r="F2681">
        <v>686734</v>
      </c>
      <c r="G2681">
        <f t="shared" si="3326"/>
        <v>-428617.33596768772</v>
      </c>
      <c r="H2681">
        <f t="shared" si="3354"/>
        <v>-4385461.3870344618</v>
      </c>
      <c r="I2681">
        <f t="shared" si="3327"/>
        <v>7615.5750732500001</v>
      </c>
      <c r="J2681">
        <f t="shared" si="3334"/>
        <v>7615.5750732500001</v>
      </c>
      <c r="K2681">
        <f t="shared" si="3335"/>
        <v>7284.5625002499992</v>
      </c>
      <c r="L2681">
        <f t="shared" si="3336"/>
        <v>1</v>
      </c>
      <c r="M2681">
        <f t="shared" si="3337"/>
        <v>10</v>
      </c>
      <c r="N2681">
        <f t="shared" si="3338"/>
        <v>90</v>
      </c>
      <c r="O2681">
        <f t="shared" si="3339"/>
        <v>0</v>
      </c>
      <c r="P2681">
        <f t="shared" si="3314"/>
        <v>130.89990200000011</v>
      </c>
      <c r="Q2681">
        <f t="shared" si="3315"/>
        <v>106.29980499999965</v>
      </c>
      <c r="R2681">
        <f t="shared" si="3316"/>
        <v>24.60009700000046</v>
      </c>
      <c r="S2681">
        <f t="shared" si="3317"/>
        <v>130.89990200000011</v>
      </c>
      <c r="T2681">
        <f t="shared" si="3353"/>
        <v>194.35190716965056</v>
      </c>
      <c r="U2681">
        <f t="shared" si="3318"/>
        <v>-38.5</v>
      </c>
      <c r="V2681">
        <f t="shared" si="3319"/>
        <v>18.600097999999889</v>
      </c>
      <c r="W2681">
        <f t="shared" si="3320"/>
        <v>0</v>
      </c>
      <c r="X2681">
        <f t="shared" si="3321"/>
        <v>18.600097999999889</v>
      </c>
      <c r="Y2681">
        <f t="shared" si="3351"/>
        <v>48.323452657749577</v>
      </c>
      <c r="Z2681">
        <f t="shared" si="3352"/>
        <v>23.322980858197774</v>
      </c>
      <c r="AA2681">
        <f t="shared" si="3348"/>
        <v>24.863894242914654</v>
      </c>
      <c r="AB2681">
        <f t="shared" si="3349"/>
        <v>12.000386925886481</v>
      </c>
      <c r="AC2681">
        <f t="shared" si="3350"/>
        <v>34.894230700244272</v>
      </c>
      <c r="AD2681">
        <f t="shared" si="3358"/>
        <v>22.818723951438724</v>
      </c>
      <c r="AE2681">
        <f t="shared" si="3331"/>
        <v>7522.4201172000003</v>
      </c>
      <c r="AF2681">
        <f t="shared" si="3333"/>
        <v>7491.0084634999994</v>
      </c>
      <c r="AG2681">
        <f t="shared" si="3355"/>
        <v>7230.4375243500008</v>
      </c>
      <c r="AH2681">
        <f t="shared" si="3340"/>
        <v>7454.6250487999987</v>
      </c>
      <c r="AI2681">
        <f t="shared" si="3341"/>
        <v>7656.1320287992876</v>
      </c>
      <c r="AJ2681">
        <f t="shared" si="3342"/>
        <v>7253.1180688007098</v>
      </c>
      <c r="AK2681">
        <f t="shared" si="3343"/>
        <v>0.79670224376451781</v>
      </c>
      <c r="AL2681">
        <f t="shared" si="3322"/>
        <v>-0.62413880187625448</v>
      </c>
      <c r="AM2681">
        <f t="shared" si="3323"/>
        <v>-428617.33596768772</v>
      </c>
      <c r="AN2681">
        <f t="shared" si="3356"/>
        <v>3612497.1257911073</v>
      </c>
      <c r="AO2681">
        <f t="shared" si="3357"/>
        <v>16765724</v>
      </c>
      <c r="AP2681">
        <f t="shared" si="3359"/>
        <v>0.21546919928964042</v>
      </c>
      <c r="AQ2681">
        <f t="shared" si="3360"/>
        <v>7533.1954375039486</v>
      </c>
      <c r="AR2681">
        <f t="shared" si="3361"/>
        <v>7521.8099515696358</v>
      </c>
      <c r="AS2681">
        <f t="shared" si="3362"/>
        <v>7437.9680233620256</v>
      </c>
      <c r="AT2681">
        <f t="shared" si="3363"/>
        <v>7320.9667942361357</v>
      </c>
      <c r="AU2681">
        <f t="shared" si="3364"/>
        <v>7402.3801316286153</v>
      </c>
      <c r="AV2681">
        <f t="shared" si="3365"/>
        <v>7321.2326636879043</v>
      </c>
      <c r="AW2681">
        <f t="shared" si="3366"/>
        <v>81.147467940711067</v>
      </c>
      <c r="AX2681">
        <f t="shared" si="3393"/>
        <v>7.9706053940576602</v>
      </c>
      <c r="AY2681">
        <f t="shared" si="3367"/>
        <v>73.17686254665341</v>
      </c>
      <c r="AZ2681">
        <f t="shared" si="3324"/>
        <v>7601.4334310000004</v>
      </c>
      <c r="BA2681">
        <f t="shared" si="3325"/>
        <v>5220162785.8043547</v>
      </c>
      <c r="BB2681">
        <f t="shared" si="3328"/>
        <v>0</v>
      </c>
      <c r="BC2681">
        <f t="shared" si="3329"/>
        <v>5220162785.8043547</v>
      </c>
      <c r="BD2681">
        <f t="shared" si="3344"/>
        <v>45919014107.157455</v>
      </c>
      <c r="BE2681">
        <f t="shared" si="3345"/>
        <v>30043464530.910332</v>
      </c>
      <c r="BF2681">
        <f t="shared" si="3346"/>
        <v>1.5284194024931281</v>
      </c>
      <c r="BG2681">
        <f t="shared" si="3347"/>
        <v>60.449599500226988</v>
      </c>
      <c r="BH2681">
        <f t="shared" si="3368"/>
        <v>91369744</v>
      </c>
      <c r="BI2681">
        <f t="shared" si="3369"/>
        <v>1.1083853179969132</v>
      </c>
      <c r="BJ2681">
        <f t="shared" si="3330"/>
        <v>-7439.990299999954</v>
      </c>
      <c r="BK2681">
        <f t="shared" si="3370"/>
        <v>-9.5977695040820824E-3</v>
      </c>
      <c r="BL2681">
        <f t="shared" si="3371"/>
        <v>0.99040223049591791</v>
      </c>
      <c r="BM2681">
        <f t="shared" si="3372"/>
        <v>106.20350353661217</v>
      </c>
      <c r="BN2681">
        <f t="shared" si="3373"/>
        <v>7615.0500489999995</v>
      </c>
      <c r="BO2681">
        <f t="shared" si="3332"/>
        <v>7499.2399902999996</v>
      </c>
      <c r="BP2681">
        <f t="shared" si="3374"/>
        <v>7081.7374985882352</v>
      </c>
      <c r="BQ2681">
        <f t="shared" si="3375"/>
        <v>417.50249171176438</v>
      </c>
      <c r="BR2681">
        <f t="shared" si="3376"/>
        <v>205.1503900000007</v>
      </c>
      <c r="BS2681">
        <f t="shared" si="3377"/>
        <v>369.5</v>
      </c>
      <c r="BT2681">
        <f t="shared" si="3378"/>
        <v>271.5</v>
      </c>
      <c r="BU2681">
        <f t="shared" si="3379"/>
        <v>477.89990200000011</v>
      </c>
      <c r="BV2681">
        <f t="shared" si="3380"/>
        <v>7558.1468098666664</v>
      </c>
      <c r="BW2681">
        <f t="shared" si="3381"/>
        <v>7538.9644251904765</v>
      </c>
      <c r="BX2681">
        <f t="shared" si="3382"/>
        <v>7492.696466563636</v>
      </c>
      <c r="BY2681">
        <f t="shared" si="3383"/>
        <v>7371.2471934952373</v>
      </c>
      <c r="BZ2681">
        <f t="shared" si="3384"/>
        <v>7680.5</v>
      </c>
      <c r="CA2681">
        <f t="shared" si="3385"/>
        <v>7180.1000979999999</v>
      </c>
      <c r="CB2681">
        <f t="shared" si="3386"/>
        <v>7467.5257389899998</v>
      </c>
      <c r="CC2681">
        <f t="shared" si="3387"/>
        <v>7416.5777654777776</v>
      </c>
      <c r="CD2681">
        <f t="shared" si="3388"/>
        <v>7407.6094918531353</v>
      </c>
      <c r="CE2681">
        <f t="shared" si="3389"/>
        <v>6995.4772976642316</v>
      </c>
      <c r="CF2681">
        <f t="shared" si="3390"/>
        <v>7647.6000979999999</v>
      </c>
      <c r="CG2681">
        <f t="shared" si="3391"/>
        <v>7657.7998049999997</v>
      </c>
      <c r="CH2681">
        <f t="shared" si="3392"/>
        <v>7500.75</v>
      </c>
    </row>
    <row r="2682" spans="1:86">
      <c r="A2682" s="1">
        <v>43433</v>
      </c>
      <c r="B2682">
        <v>7613</v>
      </c>
      <c r="C2682">
        <v>7642</v>
      </c>
      <c r="D2682">
        <v>7531</v>
      </c>
      <c r="E2682">
        <v>7546.75</v>
      </c>
      <c r="F2682">
        <v>725583</v>
      </c>
      <c r="G2682">
        <f t="shared" si="3326"/>
        <v>-519674.31081081083</v>
      </c>
      <c r="H2682">
        <f t="shared" si="3354"/>
        <v>-4905135.6978452727</v>
      </c>
      <c r="I2682">
        <f t="shared" si="3327"/>
        <v>7583.1875</v>
      </c>
      <c r="J2682">
        <f t="shared" si="3334"/>
        <v>7615.5750732500001</v>
      </c>
      <c r="K2682">
        <f t="shared" si="3335"/>
        <v>7375.4374997500008</v>
      </c>
      <c r="L2682">
        <f t="shared" si="3336"/>
        <v>2</v>
      </c>
      <c r="M2682">
        <f t="shared" si="3337"/>
        <v>7</v>
      </c>
      <c r="N2682">
        <f t="shared" si="3338"/>
        <v>80</v>
      </c>
      <c r="O2682">
        <f t="shared" si="3339"/>
        <v>30</v>
      </c>
      <c r="P2682">
        <f t="shared" si="3314"/>
        <v>111</v>
      </c>
      <c r="Q2682">
        <f t="shared" si="3315"/>
        <v>95.25</v>
      </c>
      <c r="R2682">
        <f t="shared" si="3316"/>
        <v>15.75</v>
      </c>
      <c r="S2682">
        <f t="shared" si="3317"/>
        <v>111</v>
      </c>
      <c r="T2682">
        <f t="shared" si="3353"/>
        <v>188.39819951467553</v>
      </c>
      <c r="U2682">
        <f t="shared" si="3318"/>
        <v>85</v>
      </c>
      <c r="V2682">
        <f t="shared" si="3319"/>
        <v>-39.049804999999651</v>
      </c>
      <c r="W2682">
        <f t="shared" si="3320"/>
        <v>85</v>
      </c>
      <c r="X2682">
        <f t="shared" si="3321"/>
        <v>0</v>
      </c>
      <c r="Y2682">
        <f t="shared" si="3351"/>
        <v>50.943206039338897</v>
      </c>
      <c r="Z2682">
        <f t="shared" si="3352"/>
        <v>21.657053654040791</v>
      </c>
      <c r="AA2682">
        <f t="shared" si="3348"/>
        <v>27.040176695197456</v>
      </c>
      <c r="AB2682">
        <f t="shared" si="3349"/>
        <v>11.495361266631313</v>
      </c>
      <c r="AC2682">
        <f t="shared" si="3350"/>
        <v>40.338908578268715</v>
      </c>
      <c r="AD2682">
        <f t="shared" si="3358"/>
        <v>25.336175521497136</v>
      </c>
      <c r="AE2682">
        <f t="shared" si="3331"/>
        <v>7546.8701172000001</v>
      </c>
      <c r="AF2682">
        <f t="shared" si="3333"/>
        <v>7526.4750976666664</v>
      </c>
      <c r="AG2682">
        <f t="shared" si="3355"/>
        <v>7272.9250243499991</v>
      </c>
      <c r="AH2682">
        <f t="shared" si="3340"/>
        <v>7472.3950683000003</v>
      </c>
      <c r="AI2682">
        <f t="shared" si="3341"/>
        <v>7671.9132938562179</v>
      </c>
      <c r="AJ2682">
        <f t="shared" si="3342"/>
        <v>7272.8768427437826</v>
      </c>
      <c r="AK2682">
        <f t="shared" si="3343"/>
        <v>0.68633618931982976</v>
      </c>
      <c r="AL2682">
        <f t="shared" si="3322"/>
        <v>-0.71621621621621623</v>
      </c>
      <c r="AM2682">
        <f t="shared" si="3323"/>
        <v>-519674.31081081083</v>
      </c>
      <c r="AN2682">
        <f t="shared" si="3356"/>
        <v>3690625.9591955766</v>
      </c>
      <c r="AO2682">
        <f t="shared" si="3357"/>
        <v>16719918</v>
      </c>
      <c r="AP2682">
        <f t="shared" si="3359"/>
        <v>0.22073230019403065</v>
      </c>
      <c r="AQ2682">
        <f t="shared" si="3360"/>
        <v>7537.8039887526065</v>
      </c>
      <c r="AR2682">
        <f t="shared" si="3361"/>
        <v>7561.6501433022895</v>
      </c>
      <c r="AS2682">
        <f t="shared" si="3362"/>
        <v>7457.5487791568612</v>
      </c>
      <c r="AT2682">
        <f t="shared" si="3363"/>
        <v>7341.2872827548836</v>
      </c>
      <c r="AU2682">
        <f t="shared" si="3364"/>
        <v>7424.0356118843229</v>
      </c>
      <c r="AV2682">
        <f t="shared" si="3365"/>
        <v>7337.0188772297506</v>
      </c>
      <c r="AW2682">
        <f t="shared" si="3366"/>
        <v>87.016734654572247</v>
      </c>
      <c r="AX2682">
        <f t="shared" si="3393"/>
        <v>23.77983124616058</v>
      </c>
      <c r="AY2682">
        <f t="shared" si="3367"/>
        <v>63.236903408411663</v>
      </c>
      <c r="AZ2682">
        <f t="shared" si="3324"/>
        <v>7573.25</v>
      </c>
      <c r="BA2682">
        <f t="shared" si="3325"/>
        <v>5495021454.75</v>
      </c>
      <c r="BB2682">
        <f t="shared" si="3328"/>
        <v>0</v>
      </c>
      <c r="BC2682">
        <f t="shared" si="3329"/>
        <v>5495021454.75</v>
      </c>
      <c r="BD2682">
        <f t="shared" si="3344"/>
        <v>45919014107.157455</v>
      </c>
      <c r="BE2682">
        <f t="shared" si="3345"/>
        <v>34630597897.725555</v>
      </c>
      <c r="BF2682">
        <f t="shared" si="3346"/>
        <v>1.3259665409985109</v>
      </c>
      <c r="BG2682">
        <f t="shared" si="3347"/>
        <v>57.00712016387341</v>
      </c>
      <c r="BH2682">
        <f t="shared" si="3368"/>
        <v>90644161</v>
      </c>
      <c r="BI2682">
        <f t="shared" si="3369"/>
        <v>1.1859957853540004</v>
      </c>
      <c r="BJ2682">
        <f t="shared" si="3330"/>
        <v>-2845.0195000000349</v>
      </c>
      <c r="BK2682">
        <f t="shared" si="3370"/>
        <v>-3.6241707762254822E-3</v>
      </c>
      <c r="BL2682">
        <f t="shared" si="3371"/>
        <v>0.99637582922377455</v>
      </c>
      <c r="BM2682">
        <f t="shared" si="3372"/>
        <v>105.15533791213099</v>
      </c>
      <c r="BN2682">
        <f t="shared" si="3373"/>
        <v>7586.5</v>
      </c>
      <c r="BO2682">
        <f t="shared" si="3332"/>
        <v>7536.7899902999998</v>
      </c>
      <c r="BP2682">
        <f t="shared" si="3374"/>
        <v>7104.8551456470586</v>
      </c>
      <c r="BQ2682">
        <f t="shared" si="3375"/>
        <v>431.93484465294114</v>
      </c>
      <c r="BR2682">
        <f t="shared" si="3376"/>
        <v>68.450195000000349</v>
      </c>
      <c r="BS2682">
        <f t="shared" si="3377"/>
        <v>197.45019500000035</v>
      </c>
      <c r="BT2682">
        <f t="shared" si="3378"/>
        <v>126.89990200000011</v>
      </c>
      <c r="BU2682">
        <f t="shared" si="3379"/>
        <v>234.10009799999989</v>
      </c>
      <c r="BV2682">
        <f t="shared" si="3380"/>
        <v>7566.2567707999997</v>
      </c>
      <c r="BW2682">
        <f t="shared" si="3381"/>
        <v>7554.8905784761901</v>
      </c>
      <c r="BX2682">
        <f t="shared" si="3382"/>
        <v>7509.4464576909095</v>
      </c>
      <c r="BY2682">
        <f t="shared" si="3383"/>
        <v>7401.3721911761895</v>
      </c>
      <c r="BZ2682">
        <f t="shared" si="3384"/>
        <v>7680.5</v>
      </c>
      <c r="CA2682">
        <f t="shared" si="3385"/>
        <v>7290</v>
      </c>
      <c r="CB2682">
        <f t="shared" si="3386"/>
        <v>7505.1141277066663</v>
      </c>
      <c r="CC2682">
        <f t="shared" si="3387"/>
        <v>7477.350632102778</v>
      </c>
      <c r="CD2682">
        <f t="shared" si="3388"/>
        <v>7429.6848442719838</v>
      </c>
      <c r="CE2682">
        <f t="shared" si="3389"/>
        <v>7050.5202734570003</v>
      </c>
      <c r="CF2682">
        <f t="shared" si="3390"/>
        <v>7574.2001950000003</v>
      </c>
      <c r="CG2682">
        <f t="shared" si="3391"/>
        <v>7680.5</v>
      </c>
      <c r="CH2682">
        <f t="shared" si="3392"/>
        <v>7549.6000979999999</v>
      </c>
    </row>
    <row r="2683" spans="1:86">
      <c r="A2683" s="1">
        <v>43434</v>
      </c>
      <c r="B2683">
        <v>7574</v>
      </c>
      <c r="C2683">
        <v>7727</v>
      </c>
      <c r="D2683">
        <v>7570.0498049999997</v>
      </c>
      <c r="E2683">
        <v>7661.6000979999999</v>
      </c>
      <c r="F2683">
        <v>869715</v>
      </c>
      <c r="G2683">
        <f t="shared" si="3326"/>
        <v>144908.30870624314</v>
      </c>
      <c r="H2683">
        <f t="shared" si="3354"/>
        <v>-4760227.3891390292</v>
      </c>
      <c r="I2683">
        <f t="shared" si="3327"/>
        <v>7633.1624757499994</v>
      </c>
      <c r="J2683">
        <f t="shared" si="3334"/>
        <v>7633.1624757499994</v>
      </c>
      <c r="K2683">
        <f t="shared" si="3335"/>
        <v>7375.4374997500008</v>
      </c>
      <c r="L2683">
        <f t="shared" si="3336"/>
        <v>1</v>
      </c>
      <c r="M2683">
        <f t="shared" si="3337"/>
        <v>8</v>
      </c>
      <c r="N2683">
        <f t="shared" si="3338"/>
        <v>90</v>
      </c>
      <c r="O2683">
        <f t="shared" si="3339"/>
        <v>20</v>
      </c>
      <c r="P2683">
        <f t="shared" si="3314"/>
        <v>156.95019500000035</v>
      </c>
      <c r="Q2683">
        <f t="shared" si="3315"/>
        <v>65.399902000000111</v>
      </c>
      <c r="R2683">
        <f t="shared" si="3316"/>
        <v>91.550293000000238</v>
      </c>
      <c r="S2683">
        <f t="shared" si="3317"/>
        <v>156.95019500000035</v>
      </c>
      <c r="T2683">
        <f t="shared" si="3353"/>
        <v>186.15191347791301</v>
      </c>
      <c r="U2683">
        <f t="shared" si="3318"/>
        <v>73</v>
      </c>
      <c r="V2683">
        <f t="shared" si="3319"/>
        <v>-60.050293000000238</v>
      </c>
      <c r="W2683">
        <f t="shared" si="3320"/>
        <v>73</v>
      </c>
      <c r="X2683">
        <f t="shared" si="3321"/>
        <v>0</v>
      </c>
      <c r="Y2683">
        <f t="shared" si="3351"/>
        <v>52.518691322243264</v>
      </c>
      <c r="Z2683">
        <f t="shared" si="3352"/>
        <v>20.110121250180732</v>
      </c>
      <c r="AA2683">
        <f t="shared" si="3348"/>
        <v>28.21281304125548</v>
      </c>
      <c r="AB2683">
        <f t="shared" si="3349"/>
        <v>10.803069855398938</v>
      </c>
      <c r="AC2683">
        <f t="shared" si="3350"/>
        <v>44.622194586680529</v>
      </c>
      <c r="AD2683">
        <f t="shared" si="3358"/>
        <v>27.980556355399504</v>
      </c>
      <c r="AE2683">
        <f t="shared" si="3331"/>
        <v>7596.9701172000005</v>
      </c>
      <c r="AF2683">
        <f t="shared" si="3333"/>
        <v>7565.9917806666672</v>
      </c>
      <c r="AG2683">
        <f t="shared" si="3355"/>
        <v>7325.1850341500003</v>
      </c>
      <c r="AH2683">
        <f t="shared" si="3340"/>
        <v>7490.7250975999996</v>
      </c>
      <c r="AI2683">
        <f t="shared" si="3341"/>
        <v>7720.4402111035815</v>
      </c>
      <c r="AJ2683">
        <f t="shared" si="3342"/>
        <v>7261.0099840964176</v>
      </c>
      <c r="AK2683">
        <f t="shared" si="3343"/>
        <v>0.87192807602825806</v>
      </c>
      <c r="AL2683">
        <f t="shared" si="3322"/>
        <v>0.16661585543108162</v>
      </c>
      <c r="AM2683">
        <f t="shared" si="3323"/>
        <v>144908.30870624314</v>
      </c>
      <c r="AN2683">
        <f t="shared" si="3356"/>
        <v>3973182.5336180343</v>
      </c>
      <c r="AO2683">
        <f t="shared" si="3357"/>
        <v>16273887</v>
      </c>
      <c r="AP2683">
        <f t="shared" si="3359"/>
        <v>0.24414465539904723</v>
      </c>
      <c r="AQ2683">
        <f t="shared" si="3360"/>
        <v>7579.8946658967207</v>
      </c>
      <c r="AR2683">
        <f t="shared" si="3361"/>
        <v>7623.8656580361367</v>
      </c>
      <c r="AS2683">
        <f t="shared" si="3362"/>
        <v>7494.2780165486265</v>
      </c>
      <c r="AT2683">
        <f t="shared" si="3363"/>
        <v>7370.1154361269437</v>
      </c>
      <c r="AU2683">
        <f t="shared" si="3364"/>
        <v>7459.6702848016748</v>
      </c>
      <c r="AV2683">
        <f t="shared" si="3365"/>
        <v>7359.7395626836678</v>
      </c>
      <c r="AW2683">
        <f t="shared" si="3366"/>
        <v>99.930722118006997</v>
      </c>
      <c r="AX2683">
        <f t="shared" si="3393"/>
        <v>39.010009420529862</v>
      </c>
      <c r="AY2683">
        <f t="shared" si="3367"/>
        <v>60.920712697477136</v>
      </c>
      <c r="AZ2683">
        <f t="shared" si="3324"/>
        <v>7652.8833009999989</v>
      </c>
      <c r="BA2683">
        <f t="shared" si="3325"/>
        <v>6655827400.1292143</v>
      </c>
      <c r="BB2683">
        <f t="shared" si="3328"/>
        <v>6655827400.1292143</v>
      </c>
      <c r="BC2683">
        <f t="shared" si="3329"/>
        <v>0</v>
      </c>
      <c r="BD2683">
        <f t="shared" si="3344"/>
        <v>45462059261.241058</v>
      </c>
      <c r="BE2683">
        <f t="shared" si="3345"/>
        <v>34630597897.725555</v>
      </c>
      <c r="BF2683">
        <f t="shared" si="3346"/>
        <v>1.312771422413902</v>
      </c>
      <c r="BG2683">
        <f t="shared" si="3347"/>
        <v>56.761831700762151</v>
      </c>
      <c r="BH2683">
        <f t="shared" si="3368"/>
        <v>91513876</v>
      </c>
      <c r="BI2683">
        <f t="shared" si="3369"/>
        <v>1.3578024231277024</v>
      </c>
      <c r="BJ2683">
        <f t="shared" si="3330"/>
        <v>11385.009799999989</v>
      </c>
      <c r="BK2683">
        <f t="shared" si="3370"/>
        <v>1.5218484513201033E-2</v>
      </c>
      <c r="BL2683">
        <f t="shared" si="3371"/>
        <v>1.0152184845132011</v>
      </c>
      <c r="BM2683">
        <f t="shared" si="3372"/>
        <v>121.07049527258103</v>
      </c>
      <c r="BN2683">
        <f t="shared" si="3373"/>
        <v>7648.5249024999994</v>
      </c>
      <c r="BO2683">
        <f t="shared" si="3332"/>
        <v>7582.3749513000002</v>
      </c>
      <c r="BP2683">
        <f t="shared" si="3374"/>
        <v>7127.2639663088239</v>
      </c>
      <c r="BQ2683">
        <f t="shared" si="3375"/>
        <v>455.11098499117634</v>
      </c>
      <c r="BR2683">
        <f t="shared" si="3376"/>
        <v>320.39990299999954</v>
      </c>
      <c r="BS2683">
        <f t="shared" si="3377"/>
        <v>267.5</v>
      </c>
      <c r="BT2683">
        <f t="shared" si="3378"/>
        <v>182.95019500000035</v>
      </c>
      <c r="BU2683">
        <f t="shared" si="3379"/>
        <v>74</v>
      </c>
      <c r="BV2683">
        <f t="shared" si="3380"/>
        <v>7604.5000977333348</v>
      </c>
      <c r="BW2683">
        <f t="shared" si="3381"/>
        <v>7593.4977214285709</v>
      </c>
      <c r="BX2683">
        <f t="shared" si="3382"/>
        <v>7543.8473721818182</v>
      </c>
      <c r="BY2683">
        <f t="shared" si="3383"/>
        <v>7438.3888648571437</v>
      </c>
      <c r="BZ2683">
        <f t="shared" si="3384"/>
        <v>7727</v>
      </c>
      <c r="CA2683">
        <f t="shared" si="3385"/>
        <v>7290</v>
      </c>
      <c r="CB2683">
        <f t="shared" si="3386"/>
        <v>7585.1599820066667</v>
      </c>
      <c r="CC2683">
        <f t="shared" si="3387"/>
        <v>7515.2604032000008</v>
      </c>
      <c r="CD2683">
        <f t="shared" si="3388"/>
        <v>7412.6259761651581</v>
      </c>
      <c r="CE2683">
        <f t="shared" si="3389"/>
        <v>7137.8039968479588</v>
      </c>
      <c r="CF2683">
        <f t="shared" si="3390"/>
        <v>7546.75</v>
      </c>
      <c r="CG2683">
        <f t="shared" si="3391"/>
        <v>7642</v>
      </c>
      <c r="CH2683">
        <f t="shared" si="3392"/>
        <v>7531</v>
      </c>
    </row>
    <row r="2684" spans="1:86">
      <c r="A2684" s="1">
        <v>43437</v>
      </c>
      <c r="B2684">
        <v>7688.5</v>
      </c>
      <c r="C2684">
        <v>7800</v>
      </c>
      <c r="D2684">
        <v>7630.1000979999999</v>
      </c>
      <c r="E2684">
        <v>7779.9501950000003</v>
      </c>
      <c r="F2684">
        <v>772869</v>
      </c>
      <c r="G2684">
        <f t="shared" si="3326"/>
        <v>590457.20860832836</v>
      </c>
      <c r="H2684">
        <f t="shared" si="3354"/>
        <v>-4169770.1805307008</v>
      </c>
      <c r="I2684">
        <f t="shared" si="3327"/>
        <v>7724.6375732500001</v>
      </c>
      <c r="J2684">
        <f t="shared" si="3334"/>
        <v>7724.6375732500001</v>
      </c>
      <c r="K2684">
        <f t="shared" si="3335"/>
        <v>7375.4374997500008</v>
      </c>
      <c r="L2684">
        <f t="shared" si="3336"/>
        <v>1</v>
      </c>
      <c r="M2684">
        <f t="shared" si="3337"/>
        <v>9</v>
      </c>
      <c r="N2684">
        <f t="shared" si="3338"/>
        <v>90</v>
      </c>
      <c r="O2684">
        <f t="shared" si="3339"/>
        <v>10</v>
      </c>
      <c r="P2684">
        <f t="shared" si="3314"/>
        <v>169.89990200000011</v>
      </c>
      <c r="Q2684">
        <f t="shared" si="3315"/>
        <v>20.049804999999651</v>
      </c>
      <c r="R2684">
        <f t="shared" si="3316"/>
        <v>149.85009700000046</v>
      </c>
      <c r="S2684">
        <f t="shared" si="3317"/>
        <v>169.89990200000011</v>
      </c>
      <c r="T2684">
        <f t="shared" si="3353"/>
        <v>184.99105551520492</v>
      </c>
      <c r="U2684">
        <f t="shared" si="3318"/>
        <v>-15.049804999999651</v>
      </c>
      <c r="V2684">
        <f t="shared" si="3319"/>
        <v>-70.899902000000111</v>
      </c>
      <c r="W2684">
        <f t="shared" si="3320"/>
        <v>0</v>
      </c>
      <c r="X2684">
        <f t="shared" si="3321"/>
        <v>0</v>
      </c>
      <c r="Y2684">
        <f t="shared" si="3351"/>
        <v>48.767356227797322</v>
      </c>
      <c r="Z2684">
        <f t="shared" si="3352"/>
        <v>18.673684018024968</v>
      </c>
      <c r="AA2684">
        <f t="shared" si="3348"/>
        <v>26.362007661386095</v>
      </c>
      <c r="AB2684">
        <f t="shared" si="3349"/>
        <v>10.094371301368204</v>
      </c>
      <c r="AC2684">
        <f t="shared" si="3350"/>
        <v>44.622194586680529</v>
      </c>
      <c r="AD2684">
        <f t="shared" si="3358"/>
        <v>30.801479453468378</v>
      </c>
      <c r="AE2684">
        <f t="shared" si="3331"/>
        <v>7642.0201171999997</v>
      </c>
      <c r="AF2684">
        <f t="shared" si="3333"/>
        <v>7627.4667968333333</v>
      </c>
      <c r="AG2684">
        <f t="shared" si="3355"/>
        <v>7378.5950439000007</v>
      </c>
      <c r="AH2684">
        <f t="shared" si="3340"/>
        <v>7534.6000975999996</v>
      </c>
      <c r="AI2684">
        <f t="shared" si="3341"/>
        <v>7798.3923549908423</v>
      </c>
      <c r="AJ2684">
        <f t="shared" si="3342"/>
        <v>7270.8078402091569</v>
      </c>
      <c r="AK2684">
        <f t="shared" si="3343"/>
        <v>0.96504415979973701</v>
      </c>
      <c r="AL2684">
        <f t="shared" si="3322"/>
        <v>0.76398097039514901</v>
      </c>
      <c r="AM2684">
        <f t="shared" si="3323"/>
        <v>590457.20860832836</v>
      </c>
      <c r="AN2684">
        <f t="shared" si="3356"/>
        <v>4060945.2354241782</v>
      </c>
      <c r="AO2684">
        <f t="shared" si="3357"/>
        <v>16204717</v>
      </c>
      <c r="AP2684">
        <f t="shared" si="3359"/>
        <v>0.25060266312729673</v>
      </c>
      <c r="AQ2684">
        <f t="shared" si="3360"/>
        <v>7647.9135457918355</v>
      </c>
      <c r="AR2684">
        <f t="shared" si="3361"/>
        <v>7651.7341675658381</v>
      </c>
      <c r="AS2684">
        <f t="shared" si="3362"/>
        <v>7545.6990086698734</v>
      </c>
      <c r="AT2684">
        <f t="shared" si="3363"/>
        <v>7407.0005644255189</v>
      </c>
      <c r="AU2684">
        <f t="shared" si="3364"/>
        <v>7507.7122713314238</v>
      </c>
      <c r="AV2684">
        <f t="shared" si="3365"/>
        <v>7389.1543069458112</v>
      </c>
      <c r="AW2684">
        <f t="shared" si="3366"/>
        <v>118.55796438561265</v>
      </c>
      <c r="AX2684">
        <f t="shared" si="3393"/>
        <v>54.919600413546419</v>
      </c>
      <c r="AY2684">
        <f t="shared" si="3367"/>
        <v>63.63836397206623</v>
      </c>
      <c r="AZ2684">
        <f t="shared" si="3324"/>
        <v>7736.6834310000004</v>
      </c>
      <c r="BA2684">
        <f t="shared" si="3325"/>
        <v>5979442786.6335392</v>
      </c>
      <c r="BB2684">
        <f t="shared" si="3328"/>
        <v>5979442786.6335392</v>
      </c>
      <c r="BC2684">
        <f t="shared" si="3329"/>
        <v>0</v>
      </c>
      <c r="BD2684">
        <f t="shared" si="3344"/>
        <v>51441502047.874596</v>
      </c>
      <c r="BE2684">
        <f t="shared" si="3345"/>
        <v>29705687546.109356</v>
      </c>
      <c r="BF2684">
        <f t="shared" si="3346"/>
        <v>1.7317054846155899</v>
      </c>
      <c r="BG2684">
        <f t="shared" si="3347"/>
        <v>63.392832586389837</v>
      </c>
      <c r="BH2684">
        <f t="shared" si="3368"/>
        <v>92286745</v>
      </c>
      <c r="BI2684">
        <f t="shared" si="3369"/>
        <v>1.6044862437663274</v>
      </c>
      <c r="BJ2684">
        <f t="shared" si="3330"/>
        <v>11735.009700000046</v>
      </c>
      <c r="BK2684">
        <f t="shared" si="3370"/>
        <v>1.5447177545966516E-2</v>
      </c>
      <c r="BL2684">
        <f t="shared" si="3371"/>
        <v>1.0154471775459666</v>
      </c>
      <c r="BM2684">
        <f t="shared" si="3372"/>
        <v>139.03072707877016</v>
      </c>
      <c r="BN2684">
        <f t="shared" si="3373"/>
        <v>7715.0500489999995</v>
      </c>
      <c r="BO2684">
        <f t="shared" si="3332"/>
        <v>7628.8799805999997</v>
      </c>
      <c r="BP2684">
        <f t="shared" si="3374"/>
        <v>7153.3654354705886</v>
      </c>
      <c r="BQ2684">
        <f t="shared" si="3375"/>
        <v>475.51454512941109</v>
      </c>
      <c r="BR2684">
        <f t="shared" si="3376"/>
        <v>368.30029300000024</v>
      </c>
      <c r="BS2684">
        <f t="shared" si="3377"/>
        <v>340.10009799999989</v>
      </c>
      <c r="BT2684">
        <f t="shared" si="3378"/>
        <v>351</v>
      </c>
      <c r="BU2684">
        <f t="shared" si="3379"/>
        <v>328.5</v>
      </c>
      <c r="BV2684">
        <f t="shared" si="3380"/>
        <v>7665.4934569999996</v>
      </c>
      <c r="BW2684">
        <f t="shared" si="3381"/>
        <v>7654.6286969523808</v>
      </c>
      <c r="BX2684">
        <f t="shared" si="3382"/>
        <v>7596.4337535272725</v>
      </c>
      <c r="BY2684">
        <f t="shared" si="3383"/>
        <v>7481.6998325571431</v>
      </c>
      <c r="BZ2684">
        <f t="shared" si="3384"/>
        <v>7800</v>
      </c>
      <c r="CA2684">
        <f t="shared" si="3385"/>
        <v>7290</v>
      </c>
      <c r="CB2684">
        <f t="shared" si="3386"/>
        <v>7619.5149447566673</v>
      </c>
      <c r="CC2684">
        <f t="shared" si="3387"/>
        <v>7592.2111178111109</v>
      </c>
      <c r="CD2684">
        <f t="shared" si="3388"/>
        <v>7447.0547125701196</v>
      </c>
      <c r="CE2684">
        <f t="shared" si="3389"/>
        <v>7232.1547763119352</v>
      </c>
      <c r="CF2684">
        <f t="shared" si="3390"/>
        <v>7661.6000979999999</v>
      </c>
      <c r="CG2684">
        <f t="shared" si="3391"/>
        <v>7727</v>
      </c>
      <c r="CH2684">
        <f t="shared" si="3392"/>
        <v>7570.0498049999997</v>
      </c>
    </row>
    <row r="2685" spans="1:86">
      <c r="A2685" s="1">
        <v>43438</v>
      </c>
      <c r="B2685">
        <v>7780</v>
      </c>
      <c r="C2685">
        <v>7784.9501950000003</v>
      </c>
      <c r="D2685">
        <v>7701</v>
      </c>
      <c r="E2685">
        <v>7721.6499020000001</v>
      </c>
      <c r="F2685">
        <v>551195</v>
      </c>
      <c r="G2685">
        <f t="shared" si="3326"/>
        <v>-280031.30031139258</v>
      </c>
      <c r="H2685">
        <f t="shared" si="3354"/>
        <v>-4449801.480842093</v>
      </c>
      <c r="I2685">
        <f t="shared" si="3327"/>
        <v>7746.9000242500006</v>
      </c>
      <c r="J2685">
        <f t="shared" si="3334"/>
        <v>7746.9000242500006</v>
      </c>
      <c r="K2685">
        <f t="shared" si="3335"/>
        <v>7375.4374997500008</v>
      </c>
      <c r="L2685">
        <f t="shared" si="3336"/>
        <v>1</v>
      </c>
      <c r="M2685">
        <f t="shared" si="3337"/>
        <v>10</v>
      </c>
      <c r="N2685">
        <f t="shared" si="3338"/>
        <v>90</v>
      </c>
      <c r="O2685">
        <f t="shared" si="3339"/>
        <v>0</v>
      </c>
      <c r="P2685">
        <f t="shared" si="3314"/>
        <v>83.950195000000349</v>
      </c>
      <c r="Q2685">
        <f t="shared" si="3315"/>
        <v>63.300293000000238</v>
      </c>
      <c r="R2685">
        <f t="shared" si="3316"/>
        <v>20.649902000000111</v>
      </c>
      <c r="S2685">
        <f t="shared" si="3317"/>
        <v>83.950195000000349</v>
      </c>
      <c r="T2685">
        <f t="shared" si="3353"/>
        <v>177.7738511926903</v>
      </c>
      <c r="U2685">
        <f t="shared" si="3318"/>
        <v>-45.050293000000238</v>
      </c>
      <c r="V2685">
        <f t="shared" si="3319"/>
        <v>181</v>
      </c>
      <c r="W2685">
        <f t="shared" si="3320"/>
        <v>0</v>
      </c>
      <c r="X2685">
        <f t="shared" si="3321"/>
        <v>181</v>
      </c>
      <c r="Y2685">
        <f t="shared" si="3351"/>
        <v>45.283973640097507</v>
      </c>
      <c r="Z2685">
        <f t="shared" si="3352"/>
        <v>30.268420873880327</v>
      </c>
      <c r="AA2685">
        <f t="shared" si="3348"/>
        <v>25.472797791287032</v>
      </c>
      <c r="AB2685">
        <f t="shared" si="3349"/>
        <v>17.026362803532997</v>
      </c>
      <c r="AC2685">
        <f t="shared" si="3350"/>
        <v>19.874357209736328</v>
      </c>
      <c r="AD2685">
        <f t="shared" si="3358"/>
        <v>30.764564187552946</v>
      </c>
      <c r="AE2685">
        <f t="shared" si="3331"/>
        <v>7656.8300780000009</v>
      </c>
      <c r="AF2685">
        <f t="shared" si="3333"/>
        <v>7655.2917479999996</v>
      </c>
      <c r="AG2685">
        <f t="shared" si="3355"/>
        <v>7407.9050292500006</v>
      </c>
      <c r="AH2685">
        <f t="shared" si="3340"/>
        <v>7565.6000976000014</v>
      </c>
      <c r="AI2685">
        <f t="shared" si="3341"/>
        <v>7837.060419839635</v>
      </c>
      <c r="AJ2685">
        <f t="shared" si="3342"/>
        <v>7294.1397753603678</v>
      </c>
      <c r="AK2685">
        <f t="shared" si="3343"/>
        <v>0.7874265437993635</v>
      </c>
      <c r="AL2685">
        <f t="shared" si="3322"/>
        <v>-0.5080439777418021</v>
      </c>
      <c r="AM2685">
        <f t="shared" si="3323"/>
        <v>-280031.30031139258</v>
      </c>
      <c r="AN2685">
        <f t="shared" si="3356"/>
        <v>2158034.9650733378</v>
      </c>
      <c r="AO2685">
        <f t="shared" si="3357"/>
        <v>14921794</v>
      </c>
      <c r="AP2685">
        <f t="shared" si="3359"/>
        <v>0.14462302355020701</v>
      </c>
      <c r="AQ2685">
        <f t="shared" si="3360"/>
        <v>7672.9839069026111</v>
      </c>
      <c r="AR2685">
        <f t="shared" si="3361"/>
        <v>7623.8941242345745</v>
      </c>
      <c r="AS2685">
        <f t="shared" si="3362"/>
        <v>7577.3701694692963</v>
      </c>
      <c r="AT2685">
        <f t="shared" si="3363"/>
        <v>7435.319004807222</v>
      </c>
      <c r="AU2685">
        <f t="shared" si="3364"/>
        <v>7539.8029159317102</v>
      </c>
      <c r="AV2685">
        <f t="shared" si="3365"/>
        <v>7412.4289985996047</v>
      </c>
      <c r="AW2685">
        <f t="shared" si="3366"/>
        <v>127.37391733210552</v>
      </c>
      <c r="AX2685">
        <f t="shared" si="3393"/>
        <v>69.410463797258245</v>
      </c>
      <c r="AY2685">
        <f t="shared" si="3367"/>
        <v>57.963453534847275</v>
      </c>
      <c r="AZ2685">
        <f t="shared" si="3324"/>
        <v>7735.8666990000011</v>
      </c>
      <c r="BA2685">
        <f t="shared" si="3325"/>
        <v>4263971045.1553054</v>
      </c>
      <c r="BB2685">
        <f t="shared" si="3328"/>
        <v>0</v>
      </c>
      <c r="BC2685">
        <f t="shared" si="3329"/>
        <v>4263971045.1553054</v>
      </c>
      <c r="BD2685">
        <f t="shared" si="3344"/>
        <v>51441502047.874596</v>
      </c>
      <c r="BE2685">
        <f t="shared" si="3345"/>
        <v>29898958496.867889</v>
      </c>
      <c r="BF2685">
        <f t="shared" si="3346"/>
        <v>1.7205115038794221</v>
      </c>
      <c r="BG2685">
        <f t="shared" si="3347"/>
        <v>63.2422065271913</v>
      </c>
      <c r="BH2685">
        <f t="shared" si="3368"/>
        <v>91735550</v>
      </c>
      <c r="BI2685">
        <f t="shared" si="3369"/>
        <v>1.7183829667194068</v>
      </c>
      <c r="BJ2685">
        <f t="shared" si="3330"/>
        <v>-5930.0293000000238</v>
      </c>
      <c r="BK2685">
        <f t="shared" si="3370"/>
        <v>-7.4936588973883826E-3</v>
      </c>
      <c r="BL2685">
        <f t="shared" si="3371"/>
        <v>0.9925063411026116</v>
      </c>
      <c r="BM2685">
        <f t="shared" si="3372"/>
        <v>143.07215210675957</v>
      </c>
      <c r="BN2685">
        <f t="shared" si="3373"/>
        <v>7742.9750975000006</v>
      </c>
      <c r="BO2685">
        <f t="shared" si="3332"/>
        <v>7661.6200195999991</v>
      </c>
      <c r="BP2685">
        <f t="shared" si="3374"/>
        <v>7171.1588206911765</v>
      </c>
      <c r="BQ2685">
        <f t="shared" si="3375"/>
        <v>490.46119890882255</v>
      </c>
      <c r="BR2685">
        <f t="shared" si="3376"/>
        <v>387.69970699999976</v>
      </c>
      <c r="BS2685">
        <f t="shared" si="3377"/>
        <v>389.35009799999989</v>
      </c>
      <c r="BT2685">
        <f t="shared" si="3378"/>
        <v>340.45019500000035</v>
      </c>
      <c r="BU2685">
        <f t="shared" si="3379"/>
        <v>368.35009799999989</v>
      </c>
      <c r="BV2685">
        <f t="shared" si="3380"/>
        <v>7692.0367185999994</v>
      </c>
      <c r="BW2685">
        <f t="shared" si="3381"/>
        <v>7681.5381555714275</v>
      </c>
      <c r="BX2685">
        <f t="shared" si="3382"/>
        <v>7630.4428088727273</v>
      </c>
      <c r="BY2685">
        <f t="shared" si="3383"/>
        <v>7514.3717238047611</v>
      </c>
      <c r="BZ2685">
        <f t="shared" si="3384"/>
        <v>7800</v>
      </c>
      <c r="CA2685">
        <f t="shared" si="3385"/>
        <v>7311.6499020000001</v>
      </c>
      <c r="CB2685">
        <f t="shared" si="3386"/>
        <v>7605.2627846999994</v>
      </c>
      <c r="CC2685">
        <f t="shared" si="3387"/>
        <v>7625.477745297223</v>
      </c>
      <c r="CD2685">
        <f t="shared" si="3388"/>
        <v>7463.1599570928975</v>
      </c>
      <c r="CE2685">
        <f t="shared" si="3389"/>
        <v>7254.017430016208</v>
      </c>
      <c r="CF2685">
        <f t="shared" si="3390"/>
        <v>7779.9501950000003</v>
      </c>
      <c r="CG2685">
        <f t="shared" si="3391"/>
        <v>7800</v>
      </c>
      <c r="CH2685">
        <f t="shared" si="3392"/>
        <v>7630.1000979999999</v>
      </c>
    </row>
    <row r="2686" spans="1:86">
      <c r="A2686" s="1">
        <v>43439</v>
      </c>
      <c r="B2686">
        <v>7696.7001950000003</v>
      </c>
      <c r="C2686">
        <v>7739.8999020000001</v>
      </c>
      <c r="D2686">
        <v>7520</v>
      </c>
      <c r="E2686">
        <v>7554.0498049999997</v>
      </c>
      <c r="F2686">
        <v>704296</v>
      </c>
      <c r="G2686">
        <f t="shared" si="3326"/>
        <v>-486186.38517825492</v>
      </c>
      <c r="H2686">
        <f t="shared" si="3354"/>
        <v>-4935987.8660203479</v>
      </c>
      <c r="I2686">
        <f t="shared" si="3327"/>
        <v>7627.6624755000003</v>
      </c>
      <c r="J2686">
        <f t="shared" si="3334"/>
        <v>7746.9000242500006</v>
      </c>
      <c r="K2686">
        <f t="shared" si="3335"/>
        <v>7390.5</v>
      </c>
      <c r="L2686">
        <f t="shared" si="3336"/>
        <v>2</v>
      </c>
      <c r="M2686">
        <f t="shared" si="3337"/>
        <v>10</v>
      </c>
      <c r="N2686">
        <f t="shared" si="3338"/>
        <v>80</v>
      </c>
      <c r="O2686">
        <f t="shared" si="3339"/>
        <v>0</v>
      </c>
      <c r="P2686">
        <f t="shared" si="3314"/>
        <v>219.89990200000011</v>
      </c>
      <c r="Q2686">
        <f t="shared" si="3315"/>
        <v>185.85009700000046</v>
      </c>
      <c r="R2686">
        <f t="shared" si="3316"/>
        <v>34.049804999999651</v>
      </c>
      <c r="S2686">
        <f t="shared" si="3317"/>
        <v>219.89990200000011</v>
      </c>
      <c r="T2686">
        <f t="shared" si="3353"/>
        <v>180.78285482178384</v>
      </c>
      <c r="U2686">
        <f t="shared" si="3318"/>
        <v>-253.60009700000046</v>
      </c>
      <c r="V2686">
        <f t="shared" si="3319"/>
        <v>340</v>
      </c>
      <c r="W2686">
        <f t="shared" si="3320"/>
        <v>0</v>
      </c>
      <c r="X2686">
        <f t="shared" si="3321"/>
        <v>340</v>
      </c>
      <c r="Y2686">
        <f t="shared" si="3351"/>
        <v>42.049404094376257</v>
      </c>
      <c r="Z2686">
        <f t="shared" si="3352"/>
        <v>52.392105097174586</v>
      </c>
      <c r="AA2686">
        <f t="shared" si="3348"/>
        <v>23.259619467691589</v>
      </c>
      <c r="AB2686">
        <f t="shared" si="3349"/>
        <v>28.980682459530161</v>
      </c>
      <c r="AC2686">
        <f t="shared" si="3350"/>
        <v>10.951435540722629</v>
      </c>
      <c r="AD2686">
        <f t="shared" si="3358"/>
        <v>29.686160105216686</v>
      </c>
      <c r="AE2686">
        <f t="shared" si="3331"/>
        <v>7652.8</v>
      </c>
      <c r="AF2686">
        <f t="shared" si="3333"/>
        <v>7639.7000325000008</v>
      </c>
      <c r="AG2686">
        <f t="shared" si="3355"/>
        <v>7426.7450194999983</v>
      </c>
      <c r="AH2686">
        <f t="shared" si="3340"/>
        <v>7587.6100586000002</v>
      </c>
      <c r="AI2686">
        <f t="shared" si="3341"/>
        <v>7811.9794989688844</v>
      </c>
      <c r="AJ2686">
        <f t="shared" si="3342"/>
        <v>7363.2406182311161</v>
      </c>
      <c r="AK2686">
        <f t="shared" si="3343"/>
        <v>0.42521206643644427</v>
      </c>
      <c r="AL2686">
        <f t="shared" si="3322"/>
        <v>-0.6903154145107383</v>
      </c>
      <c r="AM2686">
        <f t="shared" si="3323"/>
        <v>-486186.38517825492</v>
      </c>
      <c r="AN2686">
        <f t="shared" si="3356"/>
        <v>1459403.4815318077</v>
      </c>
      <c r="AO2686">
        <f t="shared" si="3357"/>
        <v>14585775</v>
      </c>
      <c r="AP2686">
        <f t="shared" si="3359"/>
        <v>0.10005662925225486</v>
      </c>
      <c r="AQ2686">
        <f t="shared" si="3360"/>
        <v>7632.546312255723</v>
      </c>
      <c r="AR2686">
        <f t="shared" si="3361"/>
        <v>7505.8488544027205</v>
      </c>
      <c r="AS2686">
        <f t="shared" si="3362"/>
        <v>7573.1725038648228</v>
      </c>
      <c r="AT2686">
        <f t="shared" si="3363"/>
        <v>7446.0047768245722</v>
      </c>
      <c r="AU2686">
        <f t="shared" si="3364"/>
        <v>7541.9399492919538</v>
      </c>
      <c r="AV2686">
        <f t="shared" si="3365"/>
        <v>7422.342455047632</v>
      </c>
      <c r="AW2686">
        <f t="shared" si="3366"/>
        <v>119.59749424432175</v>
      </c>
      <c r="AX2686">
        <f t="shared" si="3393"/>
        <v>79.447869886670944</v>
      </c>
      <c r="AY2686">
        <f t="shared" si="3367"/>
        <v>40.149624357650808</v>
      </c>
      <c r="AZ2686">
        <f t="shared" si="3324"/>
        <v>7604.6499023333336</v>
      </c>
      <c r="BA2686">
        <f t="shared" si="3325"/>
        <v>5355924507.6137571</v>
      </c>
      <c r="BB2686">
        <f t="shared" si="3328"/>
        <v>0</v>
      </c>
      <c r="BC2686">
        <f t="shared" si="3329"/>
        <v>5355924507.6137571</v>
      </c>
      <c r="BD2686">
        <f t="shared" si="3344"/>
        <v>43295430999.943161</v>
      </c>
      <c r="BE2686">
        <f t="shared" si="3345"/>
        <v>35254883004.481644</v>
      </c>
      <c r="BF2686">
        <f t="shared" si="3346"/>
        <v>1.2280690590985479</v>
      </c>
      <c r="BG2686">
        <f t="shared" si="3347"/>
        <v>55.11808774883356</v>
      </c>
      <c r="BH2686">
        <f t="shared" si="3368"/>
        <v>91031254</v>
      </c>
      <c r="BI2686">
        <f t="shared" si="3369"/>
        <v>1.611317383543633</v>
      </c>
      <c r="BJ2686">
        <f t="shared" si="3330"/>
        <v>-16860.009700000046</v>
      </c>
      <c r="BK2686">
        <f t="shared" si="3370"/>
        <v>-2.1705218331200177E-2</v>
      </c>
      <c r="BL2686">
        <f t="shared" si="3371"/>
        <v>0.9782947816687998</v>
      </c>
      <c r="BM2686">
        <f t="shared" si="3372"/>
        <v>118.25307815051178</v>
      </c>
      <c r="BN2686">
        <f t="shared" si="3373"/>
        <v>7629.9499510000005</v>
      </c>
      <c r="BO2686">
        <f t="shared" si="3332"/>
        <v>7664.6</v>
      </c>
      <c r="BP2686">
        <f t="shared" si="3374"/>
        <v>7182.8330868235289</v>
      </c>
      <c r="BQ2686">
        <f t="shared" si="3375"/>
        <v>481.76691317647146</v>
      </c>
      <c r="BR2686">
        <f t="shared" si="3376"/>
        <v>129.54980499999965</v>
      </c>
      <c r="BS2686">
        <f t="shared" si="3377"/>
        <v>188.5</v>
      </c>
      <c r="BT2686">
        <f t="shared" si="3378"/>
        <v>273.89990200000011</v>
      </c>
      <c r="BU2686">
        <f t="shared" si="3379"/>
        <v>356.70019500000035</v>
      </c>
      <c r="BV2686">
        <f t="shared" si="3380"/>
        <v>7657.7766276000002</v>
      </c>
      <c r="BW2686">
        <f t="shared" si="3381"/>
        <v>7652.6118861428586</v>
      </c>
      <c r="BX2686">
        <f t="shared" si="3382"/>
        <v>7628.3427556727265</v>
      </c>
      <c r="BY2686">
        <f t="shared" si="3383"/>
        <v>7528.2902738761895</v>
      </c>
      <c r="BZ2686">
        <f t="shared" si="3384"/>
        <v>7800</v>
      </c>
      <c r="CA2686">
        <f t="shared" si="3385"/>
        <v>7331.5</v>
      </c>
      <c r="CB2686">
        <f t="shared" si="3386"/>
        <v>7628.7958724166656</v>
      </c>
      <c r="CC2686">
        <f t="shared" si="3387"/>
        <v>7611.0023260000007</v>
      </c>
      <c r="CD2686">
        <f t="shared" si="3388"/>
        <v>7516.3881605901206</v>
      </c>
      <c r="CE2686">
        <f t="shared" si="3389"/>
        <v>7268.09598855472</v>
      </c>
      <c r="CF2686">
        <f t="shared" si="3390"/>
        <v>7721.6499020000001</v>
      </c>
      <c r="CG2686">
        <f t="shared" si="3391"/>
        <v>7784.9501950000003</v>
      </c>
      <c r="CH2686">
        <f t="shared" si="3392"/>
        <v>7701</v>
      </c>
    </row>
    <row r="2687" spans="1:86">
      <c r="A2687" s="1">
        <v>43440</v>
      </c>
      <c r="B2687">
        <v>7450.0498049999997</v>
      </c>
      <c r="C2687">
        <v>7486.2998049999997</v>
      </c>
      <c r="D2687">
        <v>7180</v>
      </c>
      <c r="E2687">
        <v>7209.7001950000003</v>
      </c>
      <c r="F2687">
        <v>1339030</v>
      </c>
      <c r="G2687">
        <f t="shared" si="3326"/>
        <v>-1079353.3599130074</v>
      </c>
      <c r="H2687">
        <f t="shared" si="3354"/>
        <v>-6015341.2259333553</v>
      </c>
      <c r="I2687">
        <f t="shared" si="3327"/>
        <v>7331.5124512499997</v>
      </c>
      <c r="J2687">
        <f t="shared" si="3334"/>
        <v>7746.9000242500006</v>
      </c>
      <c r="K2687">
        <f t="shared" si="3335"/>
        <v>7331.5124512499997</v>
      </c>
      <c r="L2687">
        <f t="shared" si="3336"/>
        <v>3</v>
      </c>
      <c r="M2687">
        <f t="shared" si="3337"/>
        <v>1</v>
      </c>
      <c r="N2687">
        <f t="shared" si="3338"/>
        <v>70</v>
      </c>
      <c r="O2687">
        <f t="shared" si="3339"/>
        <v>90</v>
      </c>
      <c r="P2687">
        <f t="shared" si="3314"/>
        <v>306.29980499999965</v>
      </c>
      <c r="Q2687">
        <f t="shared" si="3315"/>
        <v>276.5996099999993</v>
      </c>
      <c r="R2687">
        <f t="shared" si="3316"/>
        <v>29.700195000000349</v>
      </c>
      <c r="S2687">
        <f t="shared" si="3317"/>
        <v>306.29980499999965</v>
      </c>
      <c r="T2687">
        <f t="shared" si="3353"/>
        <v>189.74835126308497</v>
      </c>
      <c r="U2687">
        <f t="shared" si="3318"/>
        <v>-136.3496099999993</v>
      </c>
      <c r="V2687">
        <f t="shared" si="3319"/>
        <v>-21</v>
      </c>
      <c r="W2687">
        <f t="shared" si="3320"/>
        <v>0</v>
      </c>
      <c r="X2687">
        <f t="shared" si="3321"/>
        <v>0</v>
      </c>
      <c r="Y2687">
        <f t="shared" si="3351"/>
        <v>39.045875230492243</v>
      </c>
      <c r="Z2687">
        <f t="shared" si="3352"/>
        <v>48.649811875947826</v>
      </c>
      <c r="AA2687">
        <f t="shared" si="3348"/>
        <v>20.57771515303201</v>
      </c>
      <c r="AB2687">
        <f t="shared" si="3349"/>
        <v>25.639122317587436</v>
      </c>
      <c r="AC2687">
        <f t="shared" si="3350"/>
        <v>10.951435540722617</v>
      </c>
      <c r="AD2687">
        <f t="shared" si="3358"/>
        <v>28.804695572653497</v>
      </c>
      <c r="AE2687">
        <f t="shared" si="3331"/>
        <v>7585.3900389999999</v>
      </c>
      <c r="AF2687">
        <f t="shared" si="3333"/>
        <v>7578.9500324999999</v>
      </c>
      <c r="AG2687">
        <f t="shared" si="3355"/>
        <v>7433.4800292499986</v>
      </c>
      <c r="AH2687">
        <f t="shared" si="3340"/>
        <v>7566.1300781</v>
      </c>
      <c r="AI2687">
        <f t="shared" si="3341"/>
        <v>7874.3191061951466</v>
      </c>
      <c r="AJ2687">
        <f t="shared" si="3342"/>
        <v>7257.9410500048534</v>
      </c>
      <c r="AK2687">
        <f t="shared" si="3343"/>
        <v>-7.8265042891078801E-2</v>
      </c>
      <c r="AL2687">
        <f t="shared" si="3322"/>
        <v>-0.80607108124015692</v>
      </c>
      <c r="AM2687">
        <f t="shared" si="3323"/>
        <v>-1079353.3599130074</v>
      </c>
      <c r="AN2687">
        <f t="shared" si="3356"/>
        <v>869959.66417199187</v>
      </c>
      <c r="AO2687">
        <f t="shared" si="3357"/>
        <v>15257392</v>
      </c>
      <c r="AP2687">
        <f t="shared" si="3359"/>
        <v>5.7018897080968481E-2</v>
      </c>
      <c r="AQ2687">
        <f t="shared" si="3360"/>
        <v>7488.7786323887776</v>
      </c>
      <c r="AR2687">
        <f t="shared" si="3361"/>
        <v>7451.1577364729455</v>
      </c>
      <c r="AS2687">
        <f t="shared" si="3362"/>
        <v>7507.7474882691549</v>
      </c>
      <c r="AT2687">
        <f t="shared" si="3363"/>
        <v>7424.7373644603604</v>
      </c>
      <c r="AU2687">
        <f t="shared" si="3364"/>
        <v>7492.1039861481604</v>
      </c>
      <c r="AV2687">
        <f t="shared" si="3365"/>
        <v>7407.4574968442976</v>
      </c>
      <c r="AW2687">
        <f t="shared" si="3366"/>
        <v>84.646489303862836</v>
      </c>
      <c r="AX2687">
        <f t="shared" si="3393"/>
        <v>80.487593770109328</v>
      </c>
      <c r="AY2687">
        <f t="shared" si="3367"/>
        <v>4.1588955337535083</v>
      </c>
      <c r="AZ2687">
        <f t="shared" si="3324"/>
        <v>7292</v>
      </c>
      <c r="BA2687">
        <f t="shared" si="3325"/>
        <v>9764206760</v>
      </c>
      <c r="BB2687">
        <f t="shared" si="3328"/>
        <v>0</v>
      </c>
      <c r="BC2687">
        <f t="shared" si="3329"/>
        <v>9764206760</v>
      </c>
      <c r="BD2687">
        <f t="shared" si="3344"/>
        <v>35493814271.275551</v>
      </c>
      <c r="BE2687">
        <f t="shared" si="3345"/>
        <v>45019089764.481644</v>
      </c>
      <c r="BF2687">
        <f t="shared" si="3346"/>
        <v>0.78841696837857489</v>
      </c>
      <c r="BG2687">
        <f t="shared" si="3347"/>
        <v>44.084628043614131</v>
      </c>
      <c r="BH2687">
        <f t="shared" si="3368"/>
        <v>89692224</v>
      </c>
      <c r="BI2687">
        <f t="shared" si="3369"/>
        <v>1.1427198784457917</v>
      </c>
      <c r="BJ2687">
        <f t="shared" si="3330"/>
        <v>-34534.96099999993</v>
      </c>
      <c r="BK2687">
        <f t="shared" si="3370"/>
        <v>-4.5584768288405443E-2</v>
      </c>
      <c r="BL2687">
        <f t="shared" si="3371"/>
        <v>0.95441523171159459</v>
      </c>
      <c r="BM2687">
        <f t="shared" si="3372"/>
        <v>162.42987977572253</v>
      </c>
      <c r="BN2687">
        <f t="shared" si="3373"/>
        <v>7333.1499024999994</v>
      </c>
      <c r="BO2687">
        <f t="shared" si="3332"/>
        <v>7613.9299805000001</v>
      </c>
      <c r="BP2687">
        <f t="shared" si="3374"/>
        <v>7186.7227927058821</v>
      </c>
      <c r="BQ2687">
        <f t="shared" si="3375"/>
        <v>427.207187794118</v>
      </c>
      <c r="BR2687">
        <f t="shared" si="3376"/>
        <v>-201.39990299999954</v>
      </c>
      <c r="BS2687">
        <f t="shared" si="3377"/>
        <v>-181.20019500000035</v>
      </c>
      <c r="BT2687">
        <f t="shared" si="3378"/>
        <v>6.299804999999651</v>
      </c>
      <c r="BU2687">
        <f t="shared" si="3379"/>
        <v>56.099609999999302</v>
      </c>
      <c r="BV2687">
        <f t="shared" si="3380"/>
        <v>7510.0766925999988</v>
      </c>
      <c r="BW2687">
        <f t="shared" si="3381"/>
        <v>7529.7547897142858</v>
      </c>
      <c r="BX2687">
        <f t="shared" si="3382"/>
        <v>7559.6318713818191</v>
      </c>
      <c r="BY2687">
        <f t="shared" si="3383"/>
        <v>7507.6193382095244</v>
      </c>
      <c r="BZ2687">
        <f t="shared" si="3384"/>
        <v>7800</v>
      </c>
      <c r="CA2687">
        <f t="shared" si="3385"/>
        <v>7180</v>
      </c>
      <c r="CB2687">
        <f t="shared" si="3386"/>
        <v>7673.6289030333337</v>
      </c>
      <c r="CC2687">
        <f t="shared" si="3387"/>
        <v>7620.4882324305554</v>
      </c>
      <c r="CD2687">
        <f t="shared" si="3388"/>
        <v>7547.2177011798021</v>
      </c>
      <c r="CE2687">
        <f t="shared" si="3389"/>
        <v>7306.9871852488914</v>
      </c>
      <c r="CF2687">
        <f t="shared" si="3390"/>
        <v>7554.0498049999997</v>
      </c>
      <c r="CG2687">
        <f t="shared" si="3391"/>
        <v>7739.8999020000001</v>
      </c>
      <c r="CH2687">
        <f t="shared" si="3392"/>
        <v>7520</v>
      </c>
    </row>
    <row r="2688" spans="1:86">
      <c r="A2688" s="1">
        <v>43441</v>
      </c>
      <c r="B2688">
        <v>7244</v>
      </c>
      <c r="C2688">
        <v>7349.9501950000003</v>
      </c>
      <c r="D2688">
        <v>7201</v>
      </c>
      <c r="E2688">
        <v>7313.9501950000003</v>
      </c>
      <c r="F2688">
        <v>688881</v>
      </c>
      <c r="G2688">
        <f t="shared" si="3326"/>
        <v>355887.59908501705</v>
      </c>
      <c r="H2688">
        <f t="shared" si="3354"/>
        <v>-5659453.6268483382</v>
      </c>
      <c r="I2688">
        <f t="shared" si="3327"/>
        <v>7277.2250975000006</v>
      </c>
      <c r="J2688">
        <f t="shared" si="3334"/>
        <v>7746.9000242500006</v>
      </c>
      <c r="K2688">
        <f t="shared" si="3335"/>
        <v>7277.2250975000006</v>
      </c>
      <c r="L2688">
        <f t="shared" si="3336"/>
        <v>4</v>
      </c>
      <c r="M2688">
        <f t="shared" si="3337"/>
        <v>1</v>
      </c>
      <c r="N2688">
        <f t="shared" si="3338"/>
        <v>60</v>
      </c>
      <c r="O2688">
        <f t="shared" si="3339"/>
        <v>90</v>
      </c>
      <c r="P2688">
        <f t="shared" si="3314"/>
        <v>148.95019500000035</v>
      </c>
      <c r="Q2688">
        <f t="shared" si="3315"/>
        <v>36</v>
      </c>
      <c r="R2688">
        <f t="shared" si="3316"/>
        <v>112.95019500000035</v>
      </c>
      <c r="S2688">
        <f t="shared" si="3317"/>
        <v>148.95019500000035</v>
      </c>
      <c r="T2688">
        <f t="shared" si="3353"/>
        <v>186.83419724429319</v>
      </c>
      <c r="U2688">
        <f t="shared" si="3318"/>
        <v>45.049804999999651</v>
      </c>
      <c r="V2688">
        <f t="shared" si="3319"/>
        <v>31</v>
      </c>
      <c r="W2688">
        <f t="shared" si="3320"/>
        <v>45.049804999999651</v>
      </c>
      <c r="X2688">
        <f t="shared" si="3321"/>
        <v>0</v>
      </c>
      <c r="Y2688">
        <f t="shared" si="3351"/>
        <v>39.47472735688563</v>
      </c>
      <c r="Z2688">
        <f t="shared" si="3352"/>
        <v>45.174825313380119</v>
      </c>
      <c r="AA2688">
        <f t="shared" si="3348"/>
        <v>21.128213110403362</v>
      </c>
      <c r="AB2688">
        <f t="shared" si="3349"/>
        <v>24.179098890719789</v>
      </c>
      <c r="AC2688">
        <f t="shared" si="3350"/>
        <v>6.7337602818741429</v>
      </c>
      <c r="AD2688">
        <f t="shared" si="3358"/>
        <v>27.705157523728673</v>
      </c>
      <c r="AE2688">
        <f t="shared" si="3331"/>
        <v>7515.8600583999996</v>
      </c>
      <c r="AF2688">
        <f t="shared" si="3333"/>
        <v>7540.1500649999989</v>
      </c>
      <c r="AG2688">
        <f t="shared" si="3355"/>
        <v>7442.7825438999989</v>
      </c>
      <c r="AH2688">
        <f t="shared" si="3340"/>
        <v>7556.4150878</v>
      </c>
      <c r="AI2688">
        <f t="shared" si="3341"/>
        <v>7888.7208391440408</v>
      </c>
      <c r="AJ2688">
        <f t="shared" si="3342"/>
        <v>7224.1093364559592</v>
      </c>
      <c r="AK2688">
        <f t="shared" si="3343"/>
        <v>0.135178007272928</v>
      </c>
      <c r="AL2688">
        <f t="shared" si="3322"/>
        <v>0.5166169470271601</v>
      </c>
      <c r="AM2688">
        <f t="shared" si="3323"/>
        <v>355887.59908501705</v>
      </c>
      <c r="AN2688">
        <f t="shared" si="3356"/>
        <v>1170995.666867801</v>
      </c>
      <c r="AO2688">
        <f t="shared" si="3357"/>
        <v>15818766</v>
      </c>
      <c r="AP2688">
        <f t="shared" si="3359"/>
        <v>7.402572785183123E-2</v>
      </c>
      <c r="AQ2688">
        <f t="shared" si="3360"/>
        <v>7429.3369636765938</v>
      </c>
      <c r="AR2688">
        <f t="shared" si="3361"/>
        <v>7422.4702815781557</v>
      </c>
      <c r="AS2688">
        <f t="shared" si="3362"/>
        <v>7472.8639754807073</v>
      </c>
      <c r="AT2688">
        <f t="shared" si="3363"/>
        <v>7414.766519208928</v>
      </c>
      <c r="AU2688">
        <f t="shared" si="3364"/>
        <v>7465.3809174759363</v>
      </c>
      <c r="AV2688">
        <f t="shared" si="3365"/>
        <v>7400.9119857151964</v>
      </c>
      <c r="AW2688">
        <f t="shared" si="3366"/>
        <v>64.468931760739906</v>
      </c>
      <c r="AX2688">
        <f t="shared" si="3393"/>
        <v>77.283861368235449</v>
      </c>
      <c r="AY2688">
        <f t="shared" si="3367"/>
        <v>-12.814929607495543</v>
      </c>
      <c r="AZ2688">
        <f t="shared" si="3324"/>
        <v>7288.3001300000005</v>
      </c>
      <c r="BA2688">
        <f t="shared" si="3325"/>
        <v>5020771481.8545303</v>
      </c>
      <c r="BB2688">
        <f t="shared" si="3328"/>
        <v>0</v>
      </c>
      <c r="BC2688">
        <f t="shared" si="3329"/>
        <v>5020771481.8545303</v>
      </c>
      <c r="BD2688">
        <f t="shared" si="3344"/>
        <v>35493814271.275551</v>
      </c>
      <c r="BE2688">
        <f t="shared" si="3345"/>
        <v>44075632740.086815</v>
      </c>
      <c r="BF2688">
        <f t="shared" si="3346"/>
        <v>0.80529335745630504</v>
      </c>
      <c r="BG2688">
        <f t="shared" si="3347"/>
        <v>44.607340636924498</v>
      </c>
      <c r="BH2688">
        <f t="shared" si="3368"/>
        <v>90381105</v>
      </c>
      <c r="BI2688">
        <f t="shared" si="3369"/>
        <v>0.87109442572988349</v>
      </c>
      <c r="BJ2688">
        <f t="shared" si="3330"/>
        <v>10325</v>
      </c>
      <c r="BK2688">
        <f t="shared" si="3370"/>
        <v>1.4459685864926592E-2</v>
      </c>
      <c r="BL2688">
        <f t="shared" si="3371"/>
        <v>1.0144596858649266</v>
      </c>
      <c r="BM2688">
        <f t="shared" si="3372"/>
        <v>175.14050897010634</v>
      </c>
      <c r="BN2688">
        <f t="shared" si="3373"/>
        <v>7275.4750975000006</v>
      </c>
      <c r="BO2688">
        <f t="shared" si="3332"/>
        <v>7539.3200194999999</v>
      </c>
      <c r="BP2688">
        <f t="shared" si="3374"/>
        <v>7193.3772044705884</v>
      </c>
      <c r="BQ2688">
        <f t="shared" si="3375"/>
        <v>345.94281502941158</v>
      </c>
      <c r="BR2688">
        <f t="shared" si="3376"/>
        <v>-240.75</v>
      </c>
      <c r="BS2688">
        <f t="shared" si="3377"/>
        <v>-186.29980499999965</v>
      </c>
      <c r="BT2688">
        <f t="shared" si="3378"/>
        <v>-227.79980499999965</v>
      </c>
      <c r="BU2688">
        <f t="shared" si="3379"/>
        <v>-181</v>
      </c>
      <c r="BV2688">
        <f t="shared" si="3380"/>
        <v>7419.5967446000004</v>
      </c>
      <c r="BW2688">
        <f t="shared" si="3381"/>
        <v>7454.04055042857</v>
      </c>
      <c r="BX2688">
        <f t="shared" si="3382"/>
        <v>7513.7809835454545</v>
      </c>
      <c r="BY2688">
        <f t="shared" si="3383"/>
        <v>7496.2355444714276</v>
      </c>
      <c r="BZ2688">
        <f t="shared" si="3384"/>
        <v>7800</v>
      </c>
      <c r="CA2688">
        <f t="shared" si="3385"/>
        <v>7180</v>
      </c>
      <c r="CB2688">
        <f t="shared" si="3386"/>
        <v>7659.6328920300002</v>
      </c>
      <c r="CC2688">
        <f t="shared" si="3387"/>
        <v>7651.3824300277784</v>
      </c>
      <c r="CD2688">
        <f t="shared" si="3388"/>
        <v>7596.4021513253956</v>
      </c>
      <c r="CE2688">
        <f t="shared" si="3389"/>
        <v>7343.5597528986127</v>
      </c>
      <c r="CF2688">
        <f t="shared" si="3390"/>
        <v>7209.7001950000003</v>
      </c>
      <c r="CG2688">
        <f t="shared" si="3391"/>
        <v>7486.2998049999997</v>
      </c>
      <c r="CH2688">
        <f t="shared" si="3392"/>
        <v>7180</v>
      </c>
    </row>
    <row r="2689" spans="1:86">
      <c r="A2689" s="1">
        <v>43444</v>
      </c>
      <c r="B2689">
        <v>7200</v>
      </c>
      <c r="C2689">
        <v>7395</v>
      </c>
      <c r="D2689">
        <v>7170</v>
      </c>
      <c r="E2689">
        <v>7350.5</v>
      </c>
      <c r="F2689">
        <v>785024</v>
      </c>
      <c r="G2689">
        <f t="shared" si="3326"/>
        <v>474503.39555555559</v>
      </c>
      <c r="H2689">
        <f t="shared" si="3354"/>
        <v>-5184950.2312927824</v>
      </c>
      <c r="I2689">
        <f t="shared" si="3327"/>
        <v>7278.875</v>
      </c>
      <c r="J2689">
        <f t="shared" si="3334"/>
        <v>7746.9000242500006</v>
      </c>
      <c r="K2689">
        <f t="shared" si="3335"/>
        <v>7277.2250975000006</v>
      </c>
      <c r="L2689">
        <f t="shared" si="3336"/>
        <v>5</v>
      </c>
      <c r="M2689">
        <f t="shared" si="3337"/>
        <v>2</v>
      </c>
      <c r="N2689">
        <f t="shared" si="3338"/>
        <v>50</v>
      </c>
      <c r="O2689">
        <f t="shared" si="3339"/>
        <v>80</v>
      </c>
      <c r="P2689">
        <f t="shared" si="3314"/>
        <v>225</v>
      </c>
      <c r="Q2689">
        <f t="shared" si="3315"/>
        <v>44.5</v>
      </c>
      <c r="R2689">
        <f t="shared" si="3316"/>
        <v>180.5</v>
      </c>
      <c r="S2689">
        <f t="shared" si="3317"/>
        <v>225</v>
      </c>
      <c r="T2689">
        <f t="shared" si="3353"/>
        <v>189.56032601255797</v>
      </c>
      <c r="U2689">
        <f t="shared" si="3318"/>
        <v>-49</v>
      </c>
      <c r="V2689">
        <f t="shared" si="3319"/>
        <v>-45.549804999999651</v>
      </c>
      <c r="W2689">
        <f t="shared" si="3320"/>
        <v>0</v>
      </c>
      <c r="X2689">
        <f t="shared" si="3321"/>
        <v>0</v>
      </c>
      <c r="Y2689">
        <f t="shared" si="3351"/>
        <v>36.655103974250942</v>
      </c>
      <c r="Z2689">
        <f t="shared" si="3352"/>
        <v>41.948052076710105</v>
      </c>
      <c r="AA2689">
        <f t="shared" si="3348"/>
        <v>19.336907012822195</v>
      </c>
      <c r="AB2689">
        <f t="shared" si="3349"/>
        <v>22.129130582910655</v>
      </c>
      <c r="AC2689">
        <f t="shared" si="3350"/>
        <v>6.7337602818741455</v>
      </c>
      <c r="AD2689">
        <f t="shared" si="3358"/>
        <v>26.605619474803849</v>
      </c>
      <c r="AE2689">
        <f t="shared" si="3331"/>
        <v>7429.9700194000006</v>
      </c>
      <c r="AF2689">
        <f t="shared" si="3333"/>
        <v>7488.300048666667</v>
      </c>
      <c r="AG2689">
        <f t="shared" si="3355"/>
        <v>7446.1325438999993</v>
      </c>
      <c r="AH2689">
        <f t="shared" si="3340"/>
        <v>7535.9950683000006</v>
      </c>
      <c r="AI2689">
        <f t="shared" si="3341"/>
        <v>7890.5630259629788</v>
      </c>
      <c r="AJ2689">
        <f t="shared" si="3342"/>
        <v>7181.4271106370225</v>
      </c>
      <c r="AK2689">
        <f t="shared" si="3343"/>
        <v>0.23842099336523198</v>
      </c>
      <c r="AL2689">
        <f t="shared" si="3322"/>
        <v>0.60444444444444445</v>
      </c>
      <c r="AM2689">
        <f t="shared" si="3323"/>
        <v>474503.39555555559</v>
      </c>
      <c r="AN2689">
        <f t="shared" si="3356"/>
        <v>886013.81240426283</v>
      </c>
      <c r="AO2689">
        <f t="shared" si="3357"/>
        <v>15617700</v>
      </c>
      <c r="AP2689">
        <f t="shared" si="3359"/>
        <v>5.6731388898766326E-2</v>
      </c>
      <c r="AQ2689">
        <f t="shared" si="3360"/>
        <v>7402.5323960265523</v>
      </c>
      <c r="AR2689">
        <f t="shared" si="3361"/>
        <v>7389.0910292583812</v>
      </c>
      <c r="AS2689">
        <f t="shared" si="3362"/>
        <v>7450.8384598941802</v>
      </c>
      <c r="AT2689">
        <f t="shared" si="3363"/>
        <v>7408.9825324801241</v>
      </c>
      <c r="AU2689">
        <f t="shared" si="3364"/>
        <v>7448.1487798545459</v>
      </c>
      <c r="AV2689">
        <f t="shared" si="3365"/>
        <v>7397.3831467151322</v>
      </c>
      <c r="AW2689">
        <f t="shared" si="3366"/>
        <v>50.765633139413694</v>
      </c>
      <c r="AX2689">
        <f t="shared" si="3393"/>
        <v>71.980215722471101</v>
      </c>
      <c r="AY2689">
        <f t="shared" si="3367"/>
        <v>-21.214582583057407</v>
      </c>
      <c r="AZ2689">
        <f t="shared" si="3324"/>
        <v>7305.166666666667</v>
      </c>
      <c r="BA2689">
        <f t="shared" si="3325"/>
        <v>5734731157.333334</v>
      </c>
      <c r="BB2689">
        <f t="shared" si="3328"/>
        <v>5734731157.333334</v>
      </c>
      <c r="BC2689">
        <f t="shared" si="3329"/>
        <v>0</v>
      </c>
      <c r="BD2689">
        <f t="shared" si="3344"/>
        <v>41228545428.608887</v>
      </c>
      <c r="BE2689">
        <f t="shared" si="3345"/>
        <v>39812311920.548805</v>
      </c>
      <c r="BF2689">
        <f t="shared" si="3346"/>
        <v>1.0355727522402209</v>
      </c>
      <c r="BG2689">
        <f t="shared" si="3347"/>
        <v>50.873777471256474</v>
      </c>
      <c r="BH2689">
        <f t="shared" si="3368"/>
        <v>91166129</v>
      </c>
      <c r="BI2689">
        <f t="shared" si="3369"/>
        <v>0.68626475244771634</v>
      </c>
      <c r="BJ2689">
        <f t="shared" si="3330"/>
        <v>3554.9804999999651</v>
      </c>
      <c r="BK2689">
        <f t="shared" si="3370"/>
        <v>4.9972728861328603E-3</v>
      </c>
      <c r="BL2689">
        <f t="shared" si="3371"/>
        <v>1.0049972728861329</v>
      </c>
      <c r="BM2689">
        <f t="shared" si="3372"/>
        <v>186.87372192153433</v>
      </c>
      <c r="BN2689">
        <f t="shared" si="3373"/>
        <v>7282.5</v>
      </c>
      <c r="BO2689">
        <f t="shared" si="3332"/>
        <v>7452.8100097000006</v>
      </c>
      <c r="BP2689">
        <f t="shared" si="3374"/>
        <v>7206.3845574117649</v>
      </c>
      <c r="BQ2689">
        <f t="shared" si="3375"/>
        <v>246.42545228823565</v>
      </c>
      <c r="BR2689">
        <f t="shared" si="3376"/>
        <v>-297.10009799999989</v>
      </c>
      <c r="BS2689">
        <f t="shared" si="3377"/>
        <v>-330.75</v>
      </c>
      <c r="BT2689">
        <f t="shared" si="3378"/>
        <v>-262.79980499999965</v>
      </c>
      <c r="BU2689">
        <f t="shared" si="3379"/>
        <v>-370</v>
      </c>
      <c r="BV2689">
        <f t="shared" si="3380"/>
        <v>7364.4767251333342</v>
      </c>
      <c r="BW2689">
        <f t="shared" si="3381"/>
        <v>7399.8548175714304</v>
      </c>
      <c r="BX2689">
        <f t="shared" si="3382"/>
        <v>7476.3418766727282</v>
      </c>
      <c r="BY2689">
        <f t="shared" si="3383"/>
        <v>7487.4467307666673</v>
      </c>
      <c r="BZ2689">
        <f t="shared" si="3384"/>
        <v>7800</v>
      </c>
      <c r="CA2689">
        <f t="shared" si="3385"/>
        <v>7170</v>
      </c>
      <c r="CB2689">
        <f t="shared" si="3386"/>
        <v>7546.8881199633342</v>
      </c>
      <c r="CC2689">
        <f t="shared" si="3387"/>
        <v>7631.0774181361112</v>
      </c>
      <c r="CD2689">
        <f t="shared" si="3388"/>
        <v>7607.3233345813478</v>
      </c>
      <c r="CE2689">
        <f t="shared" si="3389"/>
        <v>7348.3522709457447</v>
      </c>
      <c r="CF2689">
        <f t="shared" si="3390"/>
        <v>7313.9501950000003</v>
      </c>
      <c r="CG2689">
        <f t="shared" si="3391"/>
        <v>7349.9501950000003</v>
      </c>
      <c r="CH2689">
        <f t="shared" si="3392"/>
        <v>7201</v>
      </c>
    </row>
    <row r="2690" spans="1:86">
      <c r="A2690" s="1">
        <v>43445</v>
      </c>
      <c r="B2690">
        <v>7240.5</v>
      </c>
      <c r="C2690">
        <v>7346</v>
      </c>
      <c r="D2690">
        <v>7215.5498049999997</v>
      </c>
      <c r="E2690">
        <v>7305.3500979999999</v>
      </c>
      <c r="F2690">
        <v>843166</v>
      </c>
      <c r="G2690">
        <f t="shared" si="3326"/>
        <v>317683.99102742615</v>
      </c>
      <c r="H2690">
        <f t="shared" si="3354"/>
        <v>-4867266.2402653564</v>
      </c>
      <c r="I2690">
        <f t="shared" si="3327"/>
        <v>7276.8499757499994</v>
      </c>
      <c r="J2690">
        <f t="shared" si="3334"/>
        <v>7746.9000242500006</v>
      </c>
      <c r="K2690">
        <f t="shared" si="3335"/>
        <v>7276.8499757499994</v>
      </c>
      <c r="L2690">
        <f t="shared" si="3336"/>
        <v>6</v>
      </c>
      <c r="M2690">
        <f t="shared" si="3337"/>
        <v>1</v>
      </c>
      <c r="N2690">
        <f t="shared" si="3338"/>
        <v>40</v>
      </c>
      <c r="O2690">
        <f t="shared" si="3339"/>
        <v>90</v>
      </c>
      <c r="P2690">
        <f t="shared" si="3314"/>
        <v>130.45019500000035</v>
      </c>
      <c r="Q2690">
        <f t="shared" si="3315"/>
        <v>40.649902000000111</v>
      </c>
      <c r="R2690">
        <f t="shared" si="3316"/>
        <v>89.800293000000238</v>
      </c>
      <c r="S2690">
        <f t="shared" si="3317"/>
        <v>130.45019500000035</v>
      </c>
      <c r="T2690">
        <f t="shared" si="3353"/>
        <v>185.33817379737528</v>
      </c>
      <c r="U2690">
        <f t="shared" si="3318"/>
        <v>161.29980499999965</v>
      </c>
      <c r="V2690">
        <f t="shared" si="3319"/>
        <v>-79.450195000000349</v>
      </c>
      <c r="W2690">
        <f t="shared" si="3320"/>
        <v>161.29980499999965</v>
      </c>
      <c r="X2690">
        <f t="shared" si="3321"/>
        <v>0</v>
      </c>
      <c r="Y2690">
        <f t="shared" si="3351"/>
        <v>45.55829690466156</v>
      </c>
      <c r="Z2690">
        <f t="shared" si="3352"/>
        <v>38.951762642659382</v>
      </c>
      <c r="AA2690">
        <f t="shared" si="3348"/>
        <v>24.581172875086757</v>
      </c>
      <c r="AB2690">
        <f t="shared" si="3349"/>
        <v>21.016589213425718</v>
      </c>
      <c r="AC2690">
        <f t="shared" si="3350"/>
        <v>7.8174530906618145</v>
      </c>
      <c r="AD2690">
        <f t="shared" si="3358"/>
        <v>25.481014492604547</v>
      </c>
      <c r="AE2690">
        <f t="shared" si="3331"/>
        <v>7346.7100585999997</v>
      </c>
      <c r="AF2690">
        <f t="shared" si="3333"/>
        <v>7409.2000325000008</v>
      </c>
      <c r="AG2690">
        <f t="shared" si="3355"/>
        <v>7457.0100585499995</v>
      </c>
      <c r="AH2690">
        <f t="shared" si="3340"/>
        <v>7501.7700683000003</v>
      </c>
      <c r="AI2690">
        <f t="shared" si="3341"/>
        <v>7872.3501567687281</v>
      </c>
      <c r="AJ2690">
        <f t="shared" si="3342"/>
        <v>7131.1899798312725</v>
      </c>
      <c r="AK2690">
        <f t="shared" si="3343"/>
        <v>0.23498310296213379</v>
      </c>
      <c r="AL2690">
        <f t="shared" si="3322"/>
        <v>0.37677514395436507</v>
      </c>
      <c r="AM2690">
        <f t="shared" si="3323"/>
        <v>317683.99102742615</v>
      </c>
      <c r="AN2690">
        <f t="shared" si="3356"/>
        <v>1727344.9608452348</v>
      </c>
      <c r="AO2690">
        <f t="shared" si="3357"/>
        <v>15773423</v>
      </c>
      <c r="AP2690">
        <f t="shared" si="3359"/>
        <v>0.10950983568026007</v>
      </c>
      <c r="AQ2690">
        <f t="shared" si="3360"/>
        <v>7369.4904146975241</v>
      </c>
      <c r="AR2690">
        <f t="shared" si="3361"/>
        <v>7412.6773638497425</v>
      </c>
      <c r="AS2690">
        <f t="shared" si="3362"/>
        <v>7424.6505547532279</v>
      </c>
      <c r="AT2690">
        <f t="shared" si="3363"/>
        <v>7399.6556133769127</v>
      </c>
      <c r="AU2690">
        <f t="shared" si="3364"/>
        <v>7426.7289775763638</v>
      </c>
      <c r="AV2690">
        <f t="shared" si="3365"/>
        <v>7390.9408333050733</v>
      </c>
      <c r="AW2690">
        <f t="shared" si="3366"/>
        <v>35.788144271290548</v>
      </c>
      <c r="AX2690">
        <f t="shared" si="3393"/>
        <v>64.741801432234993</v>
      </c>
      <c r="AY2690">
        <f t="shared" si="3367"/>
        <v>-28.953657160944445</v>
      </c>
      <c r="AZ2690">
        <f t="shared" si="3324"/>
        <v>7288.9666343333329</v>
      </c>
      <c r="BA2690">
        <f t="shared" si="3325"/>
        <v>6145808841.204299</v>
      </c>
      <c r="BB2690">
        <f t="shared" si="3328"/>
        <v>0</v>
      </c>
      <c r="BC2690">
        <f t="shared" si="3329"/>
        <v>6145808841.204299</v>
      </c>
      <c r="BD2690">
        <f t="shared" si="3344"/>
        <v>41228545428.608887</v>
      </c>
      <c r="BE2690">
        <f t="shared" si="3345"/>
        <v>41265866876.382248</v>
      </c>
      <c r="BF2690">
        <f t="shared" si="3346"/>
        <v>0.99909558551416933</v>
      </c>
      <c r="BG2690">
        <f t="shared" si="3347"/>
        <v>49.97737940865899</v>
      </c>
      <c r="BH2690">
        <f t="shared" si="3368"/>
        <v>90322963</v>
      </c>
      <c r="BI2690">
        <f t="shared" si="3369"/>
        <v>0.48421635456776951</v>
      </c>
      <c r="BJ2690">
        <f t="shared" si="3330"/>
        <v>-4614.9902000000111</v>
      </c>
      <c r="BK2690">
        <f t="shared" si="3370"/>
        <v>-6.1424259574178776E-3</v>
      </c>
      <c r="BL2690">
        <f t="shared" si="3371"/>
        <v>0.99385757404258213</v>
      </c>
      <c r="BM2690">
        <f t="shared" si="3372"/>
        <v>195.31285584463976</v>
      </c>
      <c r="BN2690">
        <f t="shared" si="3373"/>
        <v>7280.7749024999994</v>
      </c>
      <c r="BO2690">
        <f t="shared" si="3332"/>
        <v>7360.3699707000005</v>
      </c>
      <c r="BP2690">
        <f t="shared" si="3374"/>
        <v>7220.1272044705893</v>
      </c>
      <c r="BQ2690">
        <f t="shared" si="3375"/>
        <v>140.24276622941125</v>
      </c>
      <c r="BR2690">
        <f t="shared" si="3376"/>
        <v>-268.85009700000046</v>
      </c>
      <c r="BS2690">
        <f t="shared" si="3377"/>
        <v>-334.05029300000024</v>
      </c>
      <c r="BT2690">
        <f t="shared" si="3378"/>
        <v>-334.5</v>
      </c>
      <c r="BU2690">
        <f t="shared" si="3379"/>
        <v>-417.5</v>
      </c>
      <c r="BV2690">
        <f t="shared" si="3380"/>
        <v>7322.9367513333336</v>
      </c>
      <c r="BW2690">
        <f t="shared" si="3381"/>
        <v>7347.5834030952383</v>
      </c>
      <c r="BX2690">
        <f t="shared" si="3382"/>
        <v>7434.4064275272731</v>
      </c>
      <c r="BY2690">
        <f t="shared" si="3383"/>
        <v>7474.0388787761904</v>
      </c>
      <c r="BZ2690">
        <f t="shared" si="3384"/>
        <v>7800</v>
      </c>
      <c r="CA2690">
        <f t="shared" si="3385"/>
        <v>7170</v>
      </c>
      <c r="CB2690">
        <f t="shared" si="3386"/>
        <v>7399.7836621366678</v>
      </c>
      <c r="CC2690">
        <f t="shared" si="3387"/>
        <v>7523.9401053861111</v>
      </c>
      <c r="CD2690">
        <f t="shared" si="3388"/>
        <v>7581.4881341155151</v>
      </c>
      <c r="CE2690">
        <f t="shared" si="3389"/>
        <v>7397.8940298723655</v>
      </c>
      <c r="CF2690">
        <f t="shared" si="3390"/>
        <v>7350.5</v>
      </c>
      <c r="CG2690">
        <f t="shared" si="3391"/>
        <v>7395</v>
      </c>
      <c r="CH2690">
        <f t="shared" si="3392"/>
        <v>7170</v>
      </c>
    </row>
    <row r="2691" spans="1:86">
      <c r="A2691" s="1">
        <v>43446</v>
      </c>
      <c r="B2691">
        <v>7340</v>
      </c>
      <c r="C2691">
        <v>7507.2998049999997</v>
      </c>
      <c r="D2691">
        <v>7295</v>
      </c>
      <c r="E2691">
        <v>7471.8500979999999</v>
      </c>
      <c r="F2691">
        <v>643037</v>
      </c>
      <c r="G2691">
        <f t="shared" si="3326"/>
        <v>428289.05673025578</v>
      </c>
      <c r="H2691">
        <f t="shared" si="3354"/>
        <v>-4438977.1835351009</v>
      </c>
      <c r="I2691">
        <f t="shared" si="3327"/>
        <v>7403.5374757499994</v>
      </c>
      <c r="J2691">
        <f t="shared" si="3334"/>
        <v>7746.9000242500006</v>
      </c>
      <c r="K2691">
        <f t="shared" si="3335"/>
        <v>7276.8499757499994</v>
      </c>
      <c r="L2691">
        <f t="shared" si="3336"/>
        <v>7</v>
      </c>
      <c r="M2691">
        <f t="shared" si="3337"/>
        <v>2</v>
      </c>
      <c r="N2691">
        <f t="shared" si="3338"/>
        <v>30</v>
      </c>
      <c r="O2691">
        <f t="shared" si="3339"/>
        <v>80</v>
      </c>
      <c r="P2691">
        <f t="shared" ref="P2691:P2745" si="3394">(C2691-D2691)</f>
        <v>212.29980499999965</v>
      </c>
      <c r="Q2691">
        <f t="shared" ref="Q2691:Q2745" si="3395">(C2691-E2691)</f>
        <v>35.449706999999762</v>
      </c>
      <c r="R2691">
        <f t="shared" ref="R2691:R2745" si="3396">(E2691-D2691)</f>
        <v>176.85009799999989</v>
      </c>
      <c r="S2691">
        <f t="shared" ref="S2691:S2745" si="3397">MAX(P2691:R2691)</f>
        <v>212.29980499999965</v>
      </c>
      <c r="T2691">
        <f t="shared" si="3353"/>
        <v>187.26400459756272</v>
      </c>
      <c r="U2691">
        <f t="shared" ref="U2691:U2745" si="3398">(C2692-C2691)</f>
        <v>192.70019500000035</v>
      </c>
      <c r="V2691">
        <f t="shared" ref="V2691:V2745" si="3399">D2691-D2692</f>
        <v>-182.5</v>
      </c>
      <c r="W2691">
        <f t="shared" ref="W2691:W2745" si="3400">IF(AND(U2691&gt;V2691,U2691&gt;0),U2691,)</f>
        <v>192.70019500000035</v>
      </c>
      <c r="X2691">
        <f t="shared" ref="X2691:X2745" si="3401">IF(AND(V2691&gt;U2691,V2691&gt;0),V2691,)</f>
        <v>0</v>
      </c>
      <c r="Y2691">
        <f t="shared" si="3351"/>
        <v>56.068432482900043</v>
      </c>
      <c r="Z2691">
        <f t="shared" si="3352"/>
        <v>36.169493882469425</v>
      </c>
      <c r="AA2691">
        <f t="shared" si="3348"/>
        <v>29.940848805083061</v>
      </c>
      <c r="AB2691">
        <f t="shared" si="3349"/>
        <v>19.314707041643697</v>
      </c>
      <c r="AC2691">
        <f t="shared" si="3350"/>
        <v>21.573488677106294</v>
      </c>
      <c r="AD2691">
        <f t="shared" si="3358"/>
        <v>25.269347153494078</v>
      </c>
      <c r="AE2691">
        <f t="shared" si="3331"/>
        <v>7330.2701171999997</v>
      </c>
      <c r="AF2691">
        <f t="shared" si="3333"/>
        <v>7367.5667318333335</v>
      </c>
      <c r="AG2691">
        <f t="shared" si="3355"/>
        <v>7473.0800536999986</v>
      </c>
      <c r="AH2691">
        <f t="shared" si="3340"/>
        <v>7491.5350585999986</v>
      </c>
      <c r="AI2691">
        <f t="shared" si="3341"/>
        <v>7859.1900773647039</v>
      </c>
      <c r="AJ2691">
        <f t="shared" si="3342"/>
        <v>7123.8800398352932</v>
      </c>
      <c r="AK2691">
        <f t="shared" si="3343"/>
        <v>0.4732290332032747</v>
      </c>
      <c r="AL2691">
        <f t="shared" ref="AL2691:AL2745" si="3402">(R2691-Q2691)/P2691</f>
        <v>0.66604107808766178</v>
      </c>
      <c r="AM2691">
        <f t="shared" ref="AM2691:AM2745" si="3403">AL2691*F2691</f>
        <v>428289.05673025578</v>
      </c>
      <c r="AN2691">
        <f t="shared" si="3356"/>
        <v>1725131.8187218835</v>
      </c>
      <c r="AO2691">
        <f t="shared" si="3357"/>
        <v>15844202</v>
      </c>
      <c r="AP2691">
        <f t="shared" si="3359"/>
        <v>0.10888095334317774</v>
      </c>
      <c r="AQ2691">
        <f t="shared" si="3360"/>
        <v>7404.2927070203659</v>
      </c>
      <c r="AR2691">
        <f t="shared" si="3361"/>
        <v>7486.1568151525662</v>
      </c>
      <c r="AS2691">
        <f t="shared" si="3362"/>
        <v>7433.1464725376472</v>
      </c>
      <c r="AT2691">
        <f t="shared" si="3363"/>
        <v>7406.1531169929904</v>
      </c>
      <c r="AU2691">
        <f t="shared" si="3364"/>
        <v>7433.4971456399089</v>
      </c>
      <c r="AV2691">
        <f t="shared" si="3365"/>
        <v>7396.6044818337177</v>
      </c>
      <c r="AW2691">
        <f t="shared" si="3366"/>
        <v>36.892663806191194</v>
      </c>
      <c r="AX2691">
        <f t="shared" si="3393"/>
        <v>59.171973907026235</v>
      </c>
      <c r="AY2691">
        <f t="shared" si="3367"/>
        <v>-22.27931010083504</v>
      </c>
      <c r="AZ2691">
        <f t="shared" ref="AZ2691:AZ2745" si="3404">AVERAGE(C2691:E2691)</f>
        <v>7424.7166343333329</v>
      </c>
      <c r="BA2691">
        <f t="shared" ref="BA2691:BA2745" si="3405">AZ2691*F2691</f>
        <v>4774367510.3918037</v>
      </c>
      <c r="BB2691">
        <f t="shared" si="3328"/>
        <v>4774367510.3918037</v>
      </c>
      <c r="BC2691">
        <f t="shared" si="3329"/>
        <v>0</v>
      </c>
      <c r="BD2691">
        <f t="shared" si="3344"/>
        <v>40809216728.33403</v>
      </c>
      <c r="BE2691">
        <f t="shared" si="3345"/>
        <v>41265866876.382248</v>
      </c>
      <c r="BF2691">
        <f t="shared" si="3346"/>
        <v>0.98893394995393702</v>
      </c>
      <c r="BG2691">
        <f t="shared" si="3347"/>
        <v>49.721809513927823</v>
      </c>
      <c r="BH2691">
        <f t="shared" si="3368"/>
        <v>90966000</v>
      </c>
      <c r="BI2691">
        <f t="shared" si="3369"/>
        <v>0.49877837725135477</v>
      </c>
      <c r="BJ2691">
        <f t="shared" si="3330"/>
        <v>16550</v>
      </c>
      <c r="BK2691">
        <f t="shared" si="3370"/>
        <v>2.2791515501164417E-2</v>
      </c>
      <c r="BL2691">
        <f t="shared" si="3371"/>
        <v>1.0227915155011644</v>
      </c>
      <c r="BM2691">
        <f t="shared" si="3372"/>
        <v>193.77120874809646</v>
      </c>
      <c r="BN2691">
        <f t="shared" si="3373"/>
        <v>7401.1499024999994</v>
      </c>
      <c r="BO2691">
        <f t="shared" si="3332"/>
        <v>7314.6099610000001</v>
      </c>
      <c r="BP2691">
        <f t="shared" si="3374"/>
        <v>7238.94043689706</v>
      </c>
      <c r="BQ2691">
        <f t="shared" si="3375"/>
        <v>75.669524102940159</v>
      </c>
      <c r="BR2691">
        <f t="shared" si="3376"/>
        <v>-74.899902000000111</v>
      </c>
      <c r="BS2691">
        <f t="shared" si="3377"/>
        <v>-236</v>
      </c>
      <c r="BT2691">
        <f t="shared" si="3378"/>
        <v>-134.70019500000035</v>
      </c>
      <c r="BU2691">
        <f t="shared" si="3379"/>
        <v>-273</v>
      </c>
      <c r="BV2691">
        <f t="shared" si="3380"/>
        <v>7364.6500977999995</v>
      </c>
      <c r="BW2691">
        <f t="shared" si="3381"/>
        <v>7365.4834218095239</v>
      </c>
      <c r="BX2691">
        <f t="shared" si="3382"/>
        <v>7428.9664329272728</v>
      </c>
      <c r="BY2691">
        <f t="shared" si="3383"/>
        <v>7475.4522158666659</v>
      </c>
      <c r="BZ2691">
        <f t="shared" si="3384"/>
        <v>7800</v>
      </c>
      <c r="CA2691">
        <f t="shared" si="3385"/>
        <v>7170</v>
      </c>
      <c r="CB2691">
        <f t="shared" si="3386"/>
        <v>7277.6108185066669</v>
      </c>
      <c r="CC2691">
        <f t="shared" si="3387"/>
        <v>7394.414173752778</v>
      </c>
      <c r="CD2691">
        <f t="shared" si="3388"/>
        <v>7576.6548441234918</v>
      </c>
      <c r="CE2691">
        <f t="shared" si="3389"/>
        <v>7449.0227058609762</v>
      </c>
      <c r="CF2691">
        <f t="shared" si="3390"/>
        <v>7305.3500979999999</v>
      </c>
      <c r="CG2691">
        <f t="shared" si="3391"/>
        <v>7346</v>
      </c>
      <c r="CH2691">
        <f t="shared" si="3392"/>
        <v>7215.5498049999997</v>
      </c>
    </row>
    <row r="2692" spans="1:86">
      <c r="A2692" s="1">
        <v>43447</v>
      </c>
      <c r="B2692">
        <v>7477.5</v>
      </c>
      <c r="C2692">
        <v>7700</v>
      </c>
      <c r="D2692">
        <v>7477.5</v>
      </c>
      <c r="E2692">
        <v>7670.5</v>
      </c>
      <c r="F2692">
        <v>881204</v>
      </c>
      <c r="G2692">
        <f t="shared" ref="G2692:G2745" si="3406">(((E2692-D2692)-(C2692-E2692))/(C2692-D2692))*F2692</f>
        <v>647536.42247191013</v>
      </c>
      <c r="H2692">
        <f t="shared" si="3354"/>
        <v>-3791440.7610631906</v>
      </c>
      <c r="I2692">
        <f t="shared" ref="I2692:I2745" si="3407">AVERAGE(B2692:E2692)</f>
        <v>7581.375</v>
      </c>
      <c r="J2692">
        <f t="shared" si="3334"/>
        <v>7746.9000242500006</v>
      </c>
      <c r="K2692">
        <f t="shared" si="3335"/>
        <v>7276.8499757499994</v>
      </c>
      <c r="L2692">
        <f t="shared" si="3336"/>
        <v>8</v>
      </c>
      <c r="M2692">
        <f t="shared" si="3337"/>
        <v>3</v>
      </c>
      <c r="N2692">
        <f t="shared" si="3338"/>
        <v>20</v>
      </c>
      <c r="O2692">
        <f t="shared" si="3339"/>
        <v>70</v>
      </c>
      <c r="P2692">
        <f t="shared" si="3394"/>
        <v>222.5</v>
      </c>
      <c r="Q2692">
        <f t="shared" si="3395"/>
        <v>29.5</v>
      </c>
      <c r="R2692">
        <f t="shared" si="3396"/>
        <v>193</v>
      </c>
      <c r="S2692">
        <f t="shared" si="3397"/>
        <v>222.5</v>
      </c>
      <c r="T2692">
        <f t="shared" si="3353"/>
        <v>189.78086141202252</v>
      </c>
      <c r="U2692">
        <f t="shared" si="3398"/>
        <v>-10</v>
      </c>
      <c r="V2692">
        <f t="shared" si="3399"/>
        <v>-68.450195000000349</v>
      </c>
      <c r="W2692">
        <f t="shared" si="3400"/>
        <v>0</v>
      </c>
      <c r="X2692">
        <f t="shared" si="3401"/>
        <v>0</v>
      </c>
      <c r="Y2692">
        <f t="shared" si="3351"/>
        <v>52.063544448407185</v>
      </c>
      <c r="Z2692">
        <f t="shared" si="3352"/>
        <v>33.585958605150175</v>
      </c>
      <c r="AA2692">
        <f t="shared" si="3348"/>
        <v>27.433506235054423</v>
      </c>
      <c r="AB2692">
        <f t="shared" si="3349"/>
        <v>17.697231615064489</v>
      </c>
      <c r="AC2692">
        <f t="shared" si="3350"/>
        <v>21.573488677106308</v>
      </c>
      <c r="AD2692">
        <f t="shared" si="3358"/>
        <v>24.585983106529746</v>
      </c>
      <c r="AE2692">
        <f t="shared" si="3331"/>
        <v>7422.4300782000009</v>
      </c>
      <c r="AF2692">
        <f t="shared" si="3333"/>
        <v>7386.9750976666664</v>
      </c>
      <c r="AG2692">
        <f t="shared" si="3355"/>
        <v>7488.1525634499994</v>
      </c>
      <c r="AH2692">
        <f t="shared" si="3340"/>
        <v>7503.9100586000004</v>
      </c>
      <c r="AI2692">
        <f t="shared" si="3341"/>
        <v>7886.2051730356543</v>
      </c>
      <c r="AJ2692">
        <f t="shared" si="3342"/>
        <v>7121.6149441643465</v>
      </c>
      <c r="AK2692">
        <f t="shared" si="3343"/>
        <v>0.71788133709990065</v>
      </c>
      <c r="AL2692">
        <f t="shared" si="3402"/>
        <v>0.73483146067415728</v>
      </c>
      <c r="AM2692">
        <f t="shared" si="3403"/>
        <v>647536.42247191013</v>
      </c>
      <c r="AN2692">
        <f t="shared" si="3356"/>
        <v>1648210.6925713429</v>
      </c>
      <c r="AO2692">
        <f t="shared" si="3357"/>
        <v>15612461</v>
      </c>
      <c r="AP2692">
        <f t="shared" si="3359"/>
        <v>0.1055702039909879</v>
      </c>
      <c r="AQ2692">
        <f t="shared" si="3360"/>
        <v>7494.8031866334413</v>
      </c>
      <c r="AR2692">
        <f t="shared" si="3361"/>
        <v>7536.3148449040846</v>
      </c>
      <c r="AS2692">
        <f t="shared" si="3362"/>
        <v>7475.8701074808705</v>
      </c>
      <c r="AT2692">
        <f t="shared" si="3363"/>
        <v>7429.9443364636209</v>
      </c>
      <c r="AU2692">
        <f t="shared" si="3364"/>
        <v>7469.0475737939223</v>
      </c>
      <c r="AV2692">
        <f t="shared" si="3365"/>
        <v>7415.7771681053573</v>
      </c>
      <c r="AW2692">
        <f t="shared" si="3366"/>
        <v>53.270405688565006</v>
      </c>
      <c r="AX2692">
        <f t="shared" si="3393"/>
        <v>57.991660263333991</v>
      </c>
      <c r="AY2692">
        <f t="shared" si="3367"/>
        <v>-4.7212545747689845</v>
      </c>
      <c r="AZ2692">
        <f t="shared" si="3404"/>
        <v>7616</v>
      </c>
      <c r="BA2692">
        <f t="shared" si="3405"/>
        <v>6711249664</v>
      </c>
      <c r="BB2692">
        <f t="shared" ref="BB2692:BB2745" si="3408">IF(AZ2692&gt;AZ2691,BA2692,0)</f>
        <v>6711249664</v>
      </c>
      <c r="BC2692">
        <f t="shared" ref="BC2692:BC2745" si="3409">IF(AZ2692&lt;AZ2691,BA2692,0)</f>
        <v>0</v>
      </c>
      <c r="BD2692">
        <f t="shared" si="3344"/>
        <v>42563009923.858322</v>
      </c>
      <c r="BE2692">
        <f t="shared" si="3345"/>
        <v>41265866876.382248</v>
      </c>
      <c r="BF2692">
        <f t="shared" si="3346"/>
        <v>1.0314338009997912</v>
      </c>
      <c r="BG2692">
        <f t="shared" si="3347"/>
        <v>50.773685093364122</v>
      </c>
      <c r="BH2692">
        <f t="shared" si="3368"/>
        <v>91847204</v>
      </c>
      <c r="BI2692">
        <f t="shared" si="3369"/>
        <v>0.71833881306030345</v>
      </c>
      <c r="BJ2692">
        <f t="shared" ref="BJ2692:BJ2745" si="3410">((E2692-E2691)-1)*100</f>
        <v>19764.990200000011</v>
      </c>
      <c r="BK2692">
        <f t="shared" si="3370"/>
        <v>2.6586441027928679E-2</v>
      </c>
      <c r="BL2692">
        <f t="shared" si="3371"/>
        <v>1.0265864410279286</v>
      </c>
      <c r="BM2692">
        <f t="shared" si="3372"/>
        <v>201.48721666189724</v>
      </c>
      <c r="BN2692">
        <f t="shared" si="3373"/>
        <v>7588.75</v>
      </c>
      <c r="BO2692">
        <f t="shared" si="3332"/>
        <v>7365.7299805000002</v>
      </c>
      <c r="BP2692">
        <f t="shared" si="3374"/>
        <v>7262.5066133676492</v>
      </c>
      <c r="BQ2692">
        <f t="shared" si="3375"/>
        <v>103.22336713235109</v>
      </c>
      <c r="BR2692">
        <f t="shared" si="3376"/>
        <v>8.899902000000111</v>
      </c>
      <c r="BS2692">
        <f t="shared" si="3377"/>
        <v>-92.549804999999651</v>
      </c>
      <c r="BT2692">
        <f t="shared" si="3378"/>
        <v>-27</v>
      </c>
      <c r="BU2692">
        <f t="shared" si="3379"/>
        <v>-96.5</v>
      </c>
      <c r="BV2692">
        <f t="shared" si="3380"/>
        <v>7478.0600587333329</v>
      </c>
      <c r="BW2692">
        <f t="shared" si="3381"/>
        <v>7452.0357841428568</v>
      </c>
      <c r="BX2692">
        <f t="shared" si="3382"/>
        <v>7461.5055131818181</v>
      </c>
      <c r="BY2692">
        <f t="shared" si="3383"/>
        <v>7494.2541155142844</v>
      </c>
      <c r="BZ2692">
        <f t="shared" si="3384"/>
        <v>7800</v>
      </c>
      <c r="CA2692">
        <f t="shared" si="3385"/>
        <v>7170</v>
      </c>
      <c r="CB2692">
        <f t="shared" si="3386"/>
        <v>7350.4569465566656</v>
      </c>
      <c r="CC2692">
        <f t="shared" si="3387"/>
        <v>7295.8381983666668</v>
      </c>
      <c r="CD2692">
        <f t="shared" si="3388"/>
        <v>7589.7755713449196</v>
      </c>
      <c r="CE2692">
        <f t="shared" si="3389"/>
        <v>7465.2084086386412</v>
      </c>
      <c r="CF2692">
        <f t="shared" si="3390"/>
        <v>7471.8500979999999</v>
      </c>
      <c r="CG2692">
        <f t="shared" si="3391"/>
        <v>7507.2998049999997</v>
      </c>
      <c r="CH2692">
        <f t="shared" si="3392"/>
        <v>7295</v>
      </c>
    </row>
    <row r="2693" spans="1:86">
      <c r="A2693" s="1">
        <v>43448</v>
      </c>
      <c r="B2693">
        <v>7684</v>
      </c>
      <c r="C2693">
        <v>7690</v>
      </c>
      <c r="D2693">
        <v>7545.9501950000003</v>
      </c>
      <c r="E2693">
        <v>7662.1499020000001</v>
      </c>
      <c r="F2693">
        <v>676653</v>
      </c>
      <c r="G2693">
        <f t="shared" si="3406"/>
        <v>415009.43356832076</v>
      </c>
      <c r="H2693">
        <f t="shared" si="3354"/>
        <v>-3376431.3274948699</v>
      </c>
      <c r="I2693">
        <f t="shared" si="3407"/>
        <v>7645.5250242500006</v>
      </c>
      <c r="J2693">
        <f t="shared" si="3334"/>
        <v>7746.9000242500006</v>
      </c>
      <c r="K2693">
        <f t="shared" si="3335"/>
        <v>7276.8499757499994</v>
      </c>
      <c r="L2693">
        <f t="shared" si="3336"/>
        <v>9</v>
      </c>
      <c r="M2693">
        <f t="shared" si="3337"/>
        <v>4</v>
      </c>
      <c r="N2693">
        <f t="shared" si="3338"/>
        <v>10</v>
      </c>
      <c r="O2693">
        <f t="shared" si="3339"/>
        <v>60</v>
      </c>
      <c r="P2693">
        <f t="shared" si="3394"/>
        <v>144.04980499999965</v>
      </c>
      <c r="Q2693">
        <f t="shared" si="3395"/>
        <v>27.850097999999889</v>
      </c>
      <c r="R2693">
        <f t="shared" si="3396"/>
        <v>116.19970699999976</v>
      </c>
      <c r="S2693">
        <f t="shared" si="3397"/>
        <v>144.04980499999965</v>
      </c>
      <c r="T2693">
        <f t="shared" si="3353"/>
        <v>186.51435738259232</v>
      </c>
      <c r="U2693">
        <f t="shared" si="3398"/>
        <v>110</v>
      </c>
      <c r="V2693">
        <f t="shared" si="3399"/>
        <v>-104.04980499999965</v>
      </c>
      <c r="W2693">
        <f t="shared" si="3400"/>
        <v>110</v>
      </c>
      <c r="X2693">
        <f t="shared" si="3401"/>
        <v>0</v>
      </c>
      <c r="Y2693">
        <f t="shared" si="3351"/>
        <v>56.201862702092384</v>
      </c>
      <c r="Z2693">
        <f t="shared" si="3352"/>
        <v>31.186961561925163</v>
      </c>
      <c r="AA2693">
        <f t="shared" si="3348"/>
        <v>30.132727308926082</v>
      </c>
      <c r="AB2693">
        <f t="shared" si="3349"/>
        <v>16.720944167291162</v>
      </c>
      <c r="AC2693">
        <f t="shared" si="3350"/>
        <v>28.624828576011797</v>
      </c>
      <c r="AD2693">
        <f t="shared" si="3358"/>
        <v>24.053888925262971</v>
      </c>
      <c r="AE2693">
        <f t="shared" si="3331"/>
        <v>7492.0700195999989</v>
      </c>
      <c r="AF2693">
        <f t="shared" si="3333"/>
        <v>7462.3833821666667</v>
      </c>
      <c r="AG2693">
        <f t="shared" si="3355"/>
        <v>7497.3450683000001</v>
      </c>
      <c r="AH2693">
        <f t="shared" si="3340"/>
        <v>7503.9650390000006</v>
      </c>
      <c r="AI2693">
        <f t="shared" si="3341"/>
        <v>7886.3509987779426</v>
      </c>
      <c r="AJ2693">
        <f t="shared" si="3342"/>
        <v>7121.5790792220587</v>
      </c>
      <c r="AK2693">
        <f t="shared" si="3343"/>
        <v>0.70683926665594643</v>
      </c>
      <c r="AL2693">
        <f t="shared" si="3402"/>
        <v>0.61332682123380933</v>
      </c>
      <c r="AM2693">
        <f t="shared" si="3403"/>
        <v>415009.43356832076</v>
      </c>
      <c r="AN2693">
        <f t="shared" si="3356"/>
        <v>1439914.5886787816</v>
      </c>
      <c r="AO2693">
        <f t="shared" si="3357"/>
        <v>15240836</v>
      </c>
      <c r="AP2693">
        <f t="shared" si="3359"/>
        <v>9.4477401940338546E-2</v>
      </c>
      <c r="AQ2693">
        <f t="shared" si="3360"/>
        <v>7551.7010698580716</v>
      </c>
      <c r="AR2693">
        <f t="shared" si="3361"/>
        <v>7592.66930853142</v>
      </c>
      <c r="AS2693">
        <f t="shared" si="3362"/>
        <v>7509.4004704943136</v>
      </c>
      <c r="AT2693">
        <f t="shared" si="3363"/>
        <v>7450.8428373618954</v>
      </c>
      <c r="AU2693">
        <f t="shared" si="3364"/>
        <v>7498.012923024834</v>
      </c>
      <c r="AV2693">
        <f t="shared" si="3365"/>
        <v>7433.0232594779827</v>
      </c>
      <c r="AW2693">
        <f t="shared" si="3366"/>
        <v>64.989663546851261</v>
      </c>
      <c r="AX2693">
        <f t="shared" si="3393"/>
        <v>59.391260920037446</v>
      </c>
      <c r="AY2693">
        <f t="shared" si="3367"/>
        <v>5.5984026268138152</v>
      </c>
      <c r="AZ2693">
        <f t="shared" si="3404"/>
        <v>7632.7000323333341</v>
      </c>
      <c r="BA2693">
        <f t="shared" si="3405"/>
        <v>5164689374.9784479</v>
      </c>
      <c r="BB2693">
        <f t="shared" si="3408"/>
        <v>5164689374.9784479</v>
      </c>
      <c r="BC2693">
        <f t="shared" si="3409"/>
        <v>0</v>
      </c>
      <c r="BD2693">
        <f t="shared" si="3344"/>
        <v>40975670215.586754</v>
      </c>
      <c r="BE2693">
        <f t="shared" si="3345"/>
        <v>41265866876.382248</v>
      </c>
      <c r="BF2693">
        <f t="shared" si="3346"/>
        <v>0.99296763444556202</v>
      </c>
      <c r="BG2693">
        <f t="shared" si="3347"/>
        <v>49.823570502779532</v>
      </c>
      <c r="BH2693">
        <f t="shared" si="3368"/>
        <v>91170551</v>
      </c>
      <c r="BI2693">
        <f t="shared" si="3369"/>
        <v>0.87433687852357733</v>
      </c>
      <c r="BJ2693">
        <f t="shared" si="3410"/>
        <v>-935.0097999999889</v>
      </c>
      <c r="BK2693">
        <f t="shared" si="3370"/>
        <v>-1.0885989179323238E-3</v>
      </c>
      <c r="BL2693">
        <f t="shared" si="3371"/>
        <v>0.99891140108206766</v>
      </c>
      <c r="BM2693">
        <f t="shared" si="3372"/>
        <v>201.53509636130528</v>
      </c>
      <c r="BN2693">
        <f t="shared" si="3373"/>
        <v>7617.9750975000006</v>
      </c>
      <c r="BO2693">
        <f t="shared" si="3332"/>
        <v>7434.2299805000002</v>
      </c>
      <c r="BP2693">
        <f t="shared" si="3374"/>
        <v>7288.4191105000009</v>
      </c>
      <c r="BQ2693">
        <f t="shared" si="3375"/>
        <v>145.81086999999934</v>
      </c>
      <c r="BR2693">
        <f t="shared" si="3376"/>
        <v>-117.80029300000024</v>
      </c>
      <c r="BS2693">
        <f t="shared" si="3377"/>
        <v>-84.14990299999954</v>
      </c>
      <c r="BT2693">
        <f t="shared" si="3378"/>
        <v>-110</v>
      </c>
      <c r="BU2693">
        <f t="shared" si="3379"/>
        <v>-4.5</v>
      </c>
      <c r="BV2693">
        <f t="shared" si="3380"/>
        <v>7557.9666666666662</v>
      </c>
      <c r="BW2693">
        <f t="shared" si="3381"/>
        <v>7530.6571568095242</v>
      </c>
      <c r="BX2693">
        <f t="shared" si="3382"/>
        <v>7490.2763937999989</v>
      </c>
      <c r="BY2693">
        <f t="shared" si="3383"/>
        <v>7510.8252906142852</v>
      </c>
      <c r="BZ2693">
        <f t="shared" si="3384"/>
        <v>7800</v>
      </c>
      <c r="CA2693">
        <f t="shared" si="3385"/>
        <v>7170</v>
      </c>
      <c r="CB2693">
        <f t="shared" si="3386"/>
        <v>7399.1890365866657</v>
      </c>
      <c r="CC2693">
        <f t="shared" si="3387"/>
        <v>7369.1113524916664</v>
      </c>
      <c r="CD2693">
        <f t="shared" si="3388"/>
        <v>7570.2357893356339</v>
      </c>
      <c r="CE2693">
        <f t="shared" si="3389"/>
        <v>7457.8877506352919</v>
      </c>
      <c r="CF2693">
        <f t="shared" si="3390"/>
        <v>7670.5</v>
      </c>
      <c r="CG2693">
        <f t="shared" si="3391"/>
        <v>7700</v>
      </c>
      <c r="CH2693">
        <f t="shared" si="3392"/>
        <v>7477.5</v>
      </c>
    </row>
    <row r="2694" spans="1:86">
      <c r="A2694" s="1">
        <v>43451</v>
      </c>
      <c r="B2694">
        <v>7691.8999020000001</v>
      </c>
      <c r="C2694">
        <v>7800</v>
      </c>
      <c r="D2694">
        <v>7650</v>
      </c>
      <c r="E2694">
        <v>7734.0498049999997</v>
      </c>
      <c r="F2694">
        <v>712296</v>
      </c>
      <c r="G2694">
        <f t="shared" si="3406"/>
        <v>85948.532030396687</v>
      </c>
      <c r="H2694">
        <f t="shared" si="3354"/>
        <v>-3290482.7954644733</v>
      </c>
      <c r="I2694">
        <f t="shared" si="3407"/>
        <v>7718.9874267499999</v>
      </c>
      <c r="J2694">
        <f t="shared" si="3334"/>
        <v>7746.9000242500006</v>
      </c>
      <c r="K2694">
        <f t="shared" si="3335"/>
        <v>7276.8499757499994</v>
      </c>
      <c r="L2694">
        <f t="shared" si="3336"/>
        <v>10</v>
      </c>
      <c r="M2694">
        <f t="shared" si="3337"/>
        <v>5</v>
      </c>
      <c r="N2694">
        <f t="shared" si="3338"/>
        <v>0</v>
      </c>
      <c r="O2694">
        <f t="shared" si="3339"/>
        <v>50</v>
      </c>
      <c r="P2694">
        <f t="shared" si="3394"/>
        <v>150</v>
      </c>
      <c r="Q2694">
        <f t="shared" si="3395"/>
        <v>65.950195000000349</v>
      </c>
      <c r="R2694">
        <f t="shared" si="3396"/>
        <v>84.049804999999651</v>
      </c>
      <c r="S2694">
        <f t="shared" si="3397"/>
        <v>150</v>
      </c>
      <c r="T2694">
        <f t="shared" si="3353"/>
        <v>183.90618899812145</v>
      </c>
      <c r="U2694">
        <f t="shared" si="3398"/>
        <v>-15</v>
      </c>
      <c r="V2694">
        <f t="shared" si="3399"/>
        <v>-5</v>
      </c>
      <c r="W2694">
        <f t="shared" si="3400"/>
        <v>0</v>
      </c>
      <c r="X2694">
        <f t="shared" si="3401"/>
        <v>0</v>
      </c>
      <c r="Y2694">
        <f t="shared" si="3351"/>
        <v>52.187443937657214</v>
      </c>
      <c r="Z2694">
        <f t="shared" si="3352"/>
        <v>28.959321450359081</v>
      </c>
      <c r="AA2694">
        <f t="shared" si="3348"/>
        <v>28.377209174939889</v>
      </c>
      <c r="AB2694">
        <f t="shared" si="3349"/>
        <v>15.746790039053494</v>
      </c>
      <c r="AC2694">
        <f t="shared" si="3350"/>
        <v>28.624828576011787</v>
      </c>
      <c r="AD2694">
        <f t="shared" si="3358"/>
        <v>23.424026064550137</v>
      </c>
      <c r="AE2694">
        <f t="shared" si="3331"/>
        <v>7568.7799805999994</v>
      </c>
      <c r="AF2694">
        <f t="shared" si="3333"/>
        <v>7532.399983833333</v>
      </c>
      <c r="AG2694">
        <f t="shared" si="3355"/>
        <v>7516.9875487999989</v>
      </c>
      <c r="AH2694">
        <f t="shared" si="3340"/>
        <v>7499.3750000000018</v>
      </c>
      <c r="AI2694">
        <f t="shared" si="3341"/>
        <v>7869.2982700011253</v>
      </c>
      <c r="AJ2694">
        <f t="shared" si="3342"/>
        <v>7129.4517299988784</v>
      </c>
      <c r="AK2694">
        <f t="shared" si="3343"/>
        <v>0.817193894019272</v>
      </c>
      <c r="AL2694">
        <f t="shared" si="3402"/>
        <v>0.12066406666666202</v>
      </c>
      <c r="AM2694">
        <f t="shared" si="3403"/>
        <v>85948.532030396687</v>
      </c>
      <c r="AN2694">
        <f t="shared" si="3356"/>
        <v>2074159.3318578275</v>
      </c>
      <c r="AO2694">
        <f t="shared" si="3357"/>
        <v>15146712</v>
      </c>
      <c r="AP2694">
        <f t="shared" si="3359"/>
        <v>0.13693792632076371</v>
      </c>
      <c r="AQ2694">
        <f t="shared" si="3360"/>
        <v>7613.6996398063275</v>
      </c>
      <c r="AR2694">
        <f t="shared" si="3361"/>
        <v>7643.8783335299649</v>
      </c>
      <c r="AS2694">
        <f t="shared" si="3362"/>
        <v>7549.8373507053375</v>
      </c>
      <c r="AT2694">
        <f t="shared" si="3363"/>
        <v>7476.3314644493248</v>
      </c>
      <c r="AU2694">
        <f t="shared" si="3364"/>
        <v>7533.4184553211089</v>
      </c>
      <c r="AV2694">
        <f t="shared" si="3365"/>
        <v>7454.095117664524</v>
      </c>
      <c r="AW2694">
        <f t="shared" si="3366"/>
        <v>79.323337656584954</v>
      </c>
      <c r="AX2694">
        <f t="shared" si="3393"/>
        <v>63.377676267346949</v>
      </c>
      <c r="AY2694">
        <f t="shared" si="3367"/>
        <v>15.945661389238005</v>
      </c>
      <c r="AZ2694">
        <f t="shared" si="3404"/>
        <v>7728.0166016666662</v>
      </c>
      <c r="BA2694">
        <f t="shared" si="3405"/>
        <v>5504635313.3007593</v>
      </c>
      <c r="BB2694">
        <f t="shared" si="3408"/>
        <v>5504635313.3007593</v>
      </c>
      <c r="BC2694">
        <f t="shared" si="3409"/>
        <v>0</v>
      </c>
      <c r="BD2694">
        <f t="shared" si="3344"/>
        <v>40524943206.767097</v>
      </c>
      <c r="BE2694">
        <f t="shared" si="3345"/>
        <v>41265866876.382248</v>
      </c>
      <c r="BF2694">
        <f t="shared" si="3346"/>
        <v>0.98204512044216363</v>
      </c>
      <c r="BG2694">
        <f t="shared" si="3347"/>
        <v>49.547061785509932</v>
      </c>
      <c r="BH2694">
        <f t="shared" si="3368"/>
        <v>91882847</v>
      </c>
      <c r="BI2694">
        <f t="shared" si="3369"/>
        <v>1.0641578408170098</v>
      </c>
      <c r="BJ2694">
        <f t="shared" si="3410"/>
        <v>7089.990299999954</v>
      </c>
      <c r="BK2694">
        <f t="shared" si="3370"/>
        <v>9.383776605732027E-3</v>
      </c>
      <c r="BL2694">
        <f t="shared" si="3371"/>
        <v>1.0093837766057321</v>
      </c>
      <c r="BM2694">
        <f t="shared" si="3372"/>
        <v>194.9666821168245</v>
      </c>
      <c r="BN2694">
        <f t="shared" si="3373"/>
        <v>7725</v>
      </c>
      <c r="BO2694">
        <f t="shared" si="3332"/>
        <v>7522.7299805000002</v>
      </c>
      <c r="BP2694">
        <f t="shared" si="3374"/>
        <v>7320.1102869705892</v>
      </c>
      <c r="BQ2694">
        <f t="shared" si="3375"/>
        <v>202.61969352941105</v>
      </c>
      <c r="BR2694">
        <f t="shared" si="3376"/>
        <v>12.39990299999954</v>
      </c>
      <c r="BS2694">
        <f t="shared" si="3377"/>
        <v>-51</v>
      </c>
      <c r="BT2694">
        <f t="shared" si="3378"/>
        <v>15.049804999999651</v>
      </c>
      <c r="BU2694">
        <f t="shared" si="3379"/>
        <v>-88.100097999999889</v>
      </c>
      <c r="BV2694">
        <f t="shared" si="3380"/>
        <v>7638.6265951333335</v>
      </c>
      <c r="BW2694">
        <f t="shared" si="3381"/>
        <v>7608.2761347619044</v>
      </c>
      <c r="BX2694">
        <f t="shared" si="3382"/>
        <v>7532.1099876181815</v>
      </c>
      <c r="BY2694">
        <f t="shared" si="3383"/>
        <v>7533.3685988714296</v>
      </c>
      <c r="BZ2694">
        <f t="shared" si="3384"/>
        <v>7800</v>
      </c>
      <c r="CA2694">
        <f t="shared" si="3385"/>
        <v>7170</v>
      </c>
      <c r="CB2694">
        <f t="shared" si="3386"/>
        <v>7454.55188662</v>
      </c>
      <c r="CC2694">
        <f t="shared" si="3387"/>
        <v>7421.3908611277775</v>
      </c>
      <c r="CD2694">
        <f t="shared" si="3388"/>
        <v>7498.4159482465493</v>
      </c>
      <c r="CE2694">
        <f t="shared" si="3389"/>
        <v>7480.1599008185567</v>
      </c>
      <c r="CF2694">
        <f t="shared" si="3390"/>
        <v>7662.1499020000001</v>
      </c>
      <c r="CG2694">
        <f t="shared" si="3391"/>
        <v>7690</v>
      </c>
      <c r="CH2694">
        <f t="shared" si="3392"/>
        <v>7545.9501950000003</v>
      </c>
    </row>
    <row r="2695" spans="1:86">
      <c r="A2695" s="1">
        <v>43452</v>
      </c>
      <c r="B2695">
        <v>7710</v>
      </c>
      <c r="C2695">
        <v>7785</v>
      </c>
      <c r="D2695">
        <v>7655</v>
      </c>
      <c r="E2695">
        <v>7772.3500979999999</v>
      </c>
      <c r="F2695">
        <v>658919</v>
      </c>
      <c r="G2695">
        <f t="shared" si="3406"/>
        <v>530684.21883172193</v>
      </c>
      <c r="H2695">
        <f t="shared" si="3354"/>
        <v>-2759798.5766327512</v>
      </c>
      <c r="I2695">
        <f t="shared" si="3407"/>
        <v>7730.5875244999997</v>
      </c>
      <c r="J2695">
        <f t="shared" si="3334"/>
        <v>7730.5875244999997</v>
      </c>
      <c r="K2695">
        <f t="shared" si="3335"/>
        <v>7276.8499757499994</v>
      </c>
      <c r="L2695">
        <f t="shared" si="3336"/>
        <v>1</v>
      </c>
      <c r="M2695">
        <f t="shared" si="3337"/>
        <v>6</v>
      </c>
      <c r="N2695">
        <f t="shared" si="3338"/>
        <v>90</v>
      </c>
      <c r="O2695">
        <f t="shared" si="3339"/>
        <v>40</v>
      </c>
      <c r="P2695">
        <f t="shared" si="3394"/>
        <v>130</v>
      </c>
      <c r="Q2695">
        <f t="shared" si="3395"/>
        <v>12.649902000000111</v>
      </c>
      <c r="R2695">
        <f t="shared" si="3396"/>
        <v>117.35009799999989</v>
      </c>
      <c r="S2695">
        <f t="shared" si="3397"/>
        <v>130</v>
      </c>
      <c r="T2695">
        <f t="shared" si="3353"/>
        <v>180.05574692682708</v>
      </c>
      <c r="U2695">
        <f t="shared" si="3398"/>
        <v>164.75</v>
      </c>
      <c r="V2695">
        <f t="shared" si="3399"/>
        <v>-126</v>
      </c>
      <c r="W2695">
        <f t="shared" si="3400"/>
        <v>164.75</v>
      </c>
      <c r="X2695">
        <f t="shared" si="3401"/>
        <v>0</v>
      </c>
      <c r="Y2695">
        <f t="shared" si="3351"/>
        <v>60.227626513538844</v>
      </c>
      <c r="Z2695">
        <f t="shared" si="3352"/>
        <v>26.890798489619147</v>
      </c>
      <c r="AA2695">
        <f t="shared" si="3348"/>
        <v>33.449433045874827</v>
      </c>
      <c r="AB2695">
        <f t="shared" si="3349"/>
        <v>14.93470713853266</v>
      </c>
      <c r="AC2695">
        <f t="shared" si="3350"/>
        <v>38.266105043463845</v>
      </c>
      <c r="AD2695">
        <f t="shared" si="3358"/>
        <v>23.664874231922962</v>
      </c>
      <c r="AE2695">
        <f t="shared" ref="AE2695:AE2745" si="3411">AVERAGE(E2691:E2695)</f>
        <v>7662.1799805999999</v>
      </c>
      <c r="AF2695">
        <f t="shared" si="3333"/>
        <v>7602.7083334999998</v>
      </c>
      <c r="AG2695">
        <f t="shared" si="3355"/>
        <v>7535.0225585999988</v>
      </c>
      <c r="AH2695">
        <f t="shared" si="3340"/>
        <v>7504.4450195999989</v>
      </c>
      <c r="AI2695">
        <f t="shared" si="3341"/>
        <v>7887.569169349259</v>
      </c>
      <c r="AJ2695">
        <f t="shared" si="3342"/>
        <v>7121.3208698507387</v>
      </c>
      <c r="AK2695">
        <f t="shared" si="3343"/>
        <v>0.84963219960857916</v>
      </c>
      <c r="AL2695">
        <f t="shared" si="3402"/>
        <v>0.80538612307692137</v>
      </c>
      <c r="AM2695">
        <f t="shared" si="3403"/>
        <v>530684.21883172193</v>
      </c>
      <c r="AN2695">
        <f t="shared" si="3356"/>
        <v>2298709.0775572723</v>
      </c>
      <c r="AO2695">
        <f t="shared" si="3357"/>
        <v>15228223</v>
      </c>
      <c r="AP2695">
        <f t="shared" si="3359"/>
        <v>0.15095057890584293</v>
      </c>
      <c r="AQ2695">
        <f t="shared" si="3360"/>
        <v>7667.6407955921759</v>
      </c>
      <c r="AR2695">
        <f t="shared" si="3361"/>
        <v>7727.1330084739247</v>
      </c>
      <c r="AS2695">
        <f t="shared" si="3362"/>
        <v>7589.8896452183772</v>
      </c>
      <c r="AT2695">
        <f t="shared" si="3363"/>
        <v>7502.9731414688858</v>
      </c>
      <c r="AU2695">
        <f t="shared" si="3364"/>
        <v>7569.2582017229424</v>
      </c>
      <c r="AV2695">
        <f t="shared" si="3365"/>
        <v>7476.3729662880069</v>
      </c>
      <c r="AW2695">
        <f t="shared" si="3366"/>
        <v>92.885235434935566</v>
      </c>
      <c r="AX2695">
        <f t="shared" si="3393"/>
        <v>69.279188100864673</v>
      </c>
      <c r="AY2695">
        <f t="shared" si="3367"/>
        <v>23.606047334070894</v>
      </c>
      <c r="AZ2695">
        <f t="shared" si="3404"/>
        <v>7737.4500326666666</v>
      </c>
      <c r="BA2695">
        <f t="shared" si="3405"/>
        <v>5098352838.074687</v>
      </c>
      <c r="BB2695">
        <f t="shared" si="3408"/>
        <v>5098352838.074687</v>
      </c>
      <c r="BC2695">
        <f t="shared" si="3409"/>
        <v>0</v>
      </c>
      <c r="BD2695">
        <f t="shared" si="3344"/>
        <v>45623296044.841782</v>
      </c>
      <c r="BE2695">
        <f t="shared" si="3345"/>
        <v>36045704090.577888</v>
      </c>
      <c r="BF2695">
        <f t="shared" si="3346"/>
        <v>1.2657068906241011</v>
      </c>
      <c r="BG2695">
        <f t="shared" si="3347"/>
        <v>55.863664265745136</v>
      </c>
      <c r="BH2695">
        <f t="shared" si="3368"/>
        <v>92541766</v>
      </c>
      <c r="BI2695">
        <f t="shared" si="3369"/>
        <v>1.2423836511871178</v>
      </c>
      <c r="BJ2695">
        <f t="shared" si="3410"/>
        <v>3730.0293000000238</v>
      </c>
      <c r="BK2695">
        <f t="shared" si="3370"/>
        <v>4.9521652905880455E-3</v>
      </c>
      <c r="BL2695">
        <f t="shared" si="3371"/>
        <v>1.004952165290588</v>
      </c>
      <c r="BM2695">
        <f t="shared" si="3372"/>
        <v>201.92415663718842</v>
      </c>
      <c r="BN2695">
        <f t="shared" si="3373"/>
        <v>7720</v>
      </c>
      <c r="BO2695">
        <f t="shared" ref="BO2695:BO2745" si="3412">AVERAGE(BN2691:BN2695)</f>
        <v>7610.5749999999998</v>
      </c>
      <c r="BP2695">
        <f t="shared" si="3374"/>
        <v>7348.6242604264717</v>
      </c>
      <c r="BQ2695">
        <f t="shared" si="3375"/>
        <v>261.95073957352815</v>
      </c>
      <c r="BR2695">
        <f t="shared" si="3376"/>
        <v>218.30029300000024</v>
      </c>
      <c r="BS2695">
        <f t="shared" si="3377"/>
        <v>135</v>
      </c>
      <c r="BT2695">
        <f t="shared" si="3378"/>
        <v>45.100097999999889</v>
      </c>
      <c r="BU2695">
        <f t="shared" si="3379"/>
        <v>13.299804999999651</v>
      </c>
      <c r="BV2695">
        <f t="shared" si="3380"/>
        <v>7706.4833009333333</v>
      </c>
      <c r="BW2695">
        <f t="shared" si="3381"/>
        <v>7676.8333102380957</v>
      </c>
      <c r="BX2695">
        <f t="shared" si="3382"/>
        <v>7581.7418236181838</v>
      </c>
      <c r="BY2695">
        <f t="shared" si="3383"/>
        <v>7557.6888416523798</v>
      </c>
      <c r="BZ2695">
        <f t="shared" si="3384"/>
        <v>7800</v>
      </c>
      <c r="CA2695">
        <f t="shared" si="3385"/>
        <v>7170</v>
      </c>
      <c r="CB2695">
        <f t="shared" si="3386"/>
        <v>7588.2685157700007</v>
      </c>
      <c r="CC2695">
        <f t="shared" si="3387"/>
        <v>7479.2446277666668</v>
      </c>
      <c r="CD2695">
        <f t="shared" si="3388"/>
        <v>7419.8707050408339</v>
      </c>
      <c r="CE2695">
        <f t="shared" si="3389"/>
        <v>7490.4652990136692</v>
      </c>
      <c r="CF2695">
        <f t="shared" si="3390"/>
        <v>7734.0498049999997</v>
      </c>
      <c r="CG2695">
        <f t="shared" si="3391"/>
        <v>7800</v>
      </c>
      <c r="CH2695">
        <f t="shared" si="3392"/>
        <v>7650</v>
      </c>
    </row>
    <row r="2696" spans="1:86">
      <c r="A2696" s="1">
        <v>43453</v>
      </c>
      <c r="B2696">
        <v>7781</v>
      </c>
      <c r="C2696">
        <v>7949.75</v>
      </c>
      <c r="D2696">
        <v>7781</v>
      </c>
      <c r="E2696">
        <v>7936</v>
      </c>
      <c r="F2696">
        <v>856358</v>
      </c>
      <c r="G2696">
        <f t="shared" si="3406"/>
        <v>716803.36296296294</v>
      </c>
      <c r="H2696">
        <f t="shared" si="3354"/>
        <v>-2042995.2136697881</v>
      </c>
      <c r="I2696">
        <f t="shared" si="3407"/>
        <v>7861.9375</v>
      </c>
      <c r="J2696">
        <f t="shared" si="3334"/>
        <v>7861.9375</v>
      </c>
      <c r="K2696">
        <f t="shared" si="3335"/>
        <v>7276.8499757499994</v>
      </c>
      <c r="L2696">
        <f t="shared" si="3336"/>
        <v>1</v>
      </c>
      <c r="M2696">
        <f t="shared" si="3337"/>
        <v>7</v>
      </c>
      <c r="N2696">
        <f t="shared" si="3338"/>
        <v>90</v>
      </c>
      <c r="O2696">
        <f t="shared" si="3339"/>
        <v>30</v>
      </c>
      <c r="P2696">
        <f t="shared" si="3394"/>
        <v>168.75</v>
      </c>
      <c r="Q2696">
        <f t="shared" si="3395"/>
        <v>13.75</v>
      </c>
      <c r="R2696">
        <f t="shared" si="3396"/>
        <v>155</v>
      </c>
      <c r="S2696">
        <f t="shared" si="3397"/>
        <v>168.75</v>
      </c>
      <c r="T2696">
        <f t="shared" si="3353"/>
        <v>179.24819357491086</v>
      </c>
      <c r="U2696">
        <f t="shared" si="3398"/>
        <v>-30.75</v>
      </c>
      <c r="V2696">
        <f t="shared" si="3399"/>
        <v>17.350097999999889</v>
      </c>
      <c r="W2696">
        <f t="shared" si="3400"/>
        <v>0</v>
      </c>
      <c r="X2696">
        <f t="shared" si="3401"/>
        <v>17.350097999999889</v>
      </c>
      <c r="Y2696">
        <f t="shared" si="3351"/>
        <v>55.925653191143212</v>
      </c>
      <c r="Z2696">
        <f t="shared" si="3352"/>
        <v>26.209319883217773</v>
      </c>
      <c r="AA2696">
        <f t="shared" si="3348"/>
        <v>31.200120947255698</v>
      </c>
      <c r="AB2696">
        <f t="shared" si="3349"/>
        <v>14.621804192556315</v>
      </c>
      <c r="AC2696">
        <f t="shared" si="3350"/>
        <v>36.179878309598671</v>
      </c>
      <c r="AD2696">
        <f t="shared" si="3358"/>
        <v>23.367800641303671</v>
      </c>
      <c r="AE2696">
        <f t="shared" si="3411"/>
        <v>7755.0099610000007</v>
      </c>
      <c r="AF2696">
        <f t="shared" ref="AF2696:AF2745" si="3413">AVERAGE(E2691:E2696)</f>
        <v>7707.8166504999999</v>
      </c>
      <c r="AG2696">
        <f t="shared" si="3355"/>
        <v>7565.1250488499991</v>
      </c>
      <c r="AH2696">
        <f t="shared" si="3340"/>
        <v>7542.6400391000006</v>
      </c>
      <c r="AI2696">
        <f t="shared" si="3341"/>
        <v>8005.7386275366307</v>
      </c>
      <c r="AJ2696">
        <f t="shared" si="3342"/>
        <v>7079.5414506633706</v>
      </c>
      <c r="AK2696">
        <f t="shared" si="3343"/>
        <v>0.92470434020101355</v>
      </c>
      <c r="AL2696">
        <f t="shared" si="3402"/>
        <v>0.83703703703703702</v>
      </c>
      <c r="AM2696">
        <f t="shared" si="3403"/>
        <v>716803.36296296294</v>
      </c>
      <c r="AN2696">
        <f t="shared" si="3356"/>
        <v>3438819.4957804857</v>
      </c>
      <c r="AO2696">
        <f t="shared" si="3357"/>
        <v>15447338</v>
      </c>
      <c r="AP2696">
        <f t="shared" si="3359"/>
        <v>0.22261566981835224</v>
      </c>
      <c r="AQ2696">
        <f t="shared" si="3360"/>
        <v>7758.8829250908357</v>
      </c>
      <c r="AR2696">
        <f t="shared" si="3361"/>
        <v>7749.9092954838561</v>
      </c>
      <c r="AS2696">
        <f t="shared" si="3362"/>
        <v>7652.1895090790695</v>
      </c>
      <c r="AT2696">
        <f t="shared" si="3363"/>
        <v>7541.9455587366865</v>
      </c>
      <c r="AU2696">
        <f t="shared" si="3364"/>
        <v>7624.2694714645013</v>
      </c>
      <c r="AV2696">
        <f t="shared" si="3365"/>
        <v>7508.5468586478464</v>
      </c>
      <c r="AW2696">
        <f t="shared" si="3366"/>
        <v>115.72261281665487</v>
      </c>
      <c r="AX2696">
        <f t="shared" si="3393"/>
        <v>78.567873044022718</v>
      </c>
      <c r="AY2696">
        <f t="shared" si="3367"/>
        <v>37.154739772632155</v>
      </c>
      <c r="AZ2696">
        <f t="shared" si="3404"/>
        <v>7888.916666666667</v>
      </c>
      <c r="BA2696">
        <f t="shared" si="3405"/>
        <v>6755736898.833334</v>
      </c>
      <c r="BB2696">
        <f t="shared" si="3408"/>
        <v>6755736898.833334</v>
      </c>
      <c r="BC2696">
        <f t="shared" si="3409"/>
        <v>0</v>
      </c>
      <c r="BD2696">
        <f t="shared" si="3344"/>
        <v>52379032943.675117</v>
      </c>
      <c r="BE2696">
        <f t="shared" si="3345"/>
        <v>30550682635.827892</v>
      </c>
      <c r="BF2696">
        <f t="shared" si="3346"/>
        <v>1.7144963197073813</v>
      </c>
      <c r="BG2696">
        <f t="shared" si="3347"/>
        <v>63.160753148201039</v>
      </c>
      <c r="BH2696">
        <f t="shared" si="3368"/>
        <v>93398124</v>
      </c>
      <c r="BI2696">
        <f t="shared" si="3369"/>
        <v>1.5412118349287951</v>
      </c>
      <c r="BJ2696">
        <f t="shared" si="3410"/>
        <v>16264.990200000011</v>
      </c>
      <c r="BK2696">
        <f t="shared" si="3370"/>
        <v>2.1055395078267369E-2</v>
      </c>
      <c r="BL2696">
        <f t="shared" si="3371"/>
        <v>1.0210553950782675</v>
      </c>
      <c r="BM2696">
        <f t="shared" si="3372"/>
        <v>244.07438677812195</v>
      </c>
      <c r="BN2696">
        <f t="shared" si="3373"/>
        <v>7865.375</v>
      </c>
      <c r="BO2696">
        <f t="shared" si="3412"/>
        <v>7703.4200194999994</v>
      </c>
      <c r="BP2696">
        <f t="shared" si="3374"/>
        <v>7380.7801370441184</v>
      </c>
      <c r="BQ2696">
        <f t="shared" si="3375"/>
        <v>322.63988245588098</v>
      </c>
      <c r="BR2696">
        <f t="shared" si="3376"/>
        <v>726.29980499999965</v>
      </c>
      <c r="BS2696">
        <f t="shared" si="3377"/>
        <v>601</v>
      </c>
      <c r="BT2696">
        <f t="shared" si="3378"/>
        <v>463.45019500000035</v>
      </c>
      <c r="BU2696">
        <f t="shared" si="3379"/>
        <v>330.95019500000035</v>
      </c>
      <c r="BV2696">
        <f t="shared" si="3380"/>
        <v>7797.7566407333334</v>
      </c>
      <c r="BW2696">
        <f t="shared" si="3381"/>
        <v>7772.0595006666663</v>
      </c>
      <c r="BX2696">
        <f t="shared" si="3382"/>
        <v>7660.2063655090897</v>
      </c>
      <c r="BY2696">
        <f t="shared" si="3383"/>
        <v>7595.8771694047618</v>
      </c>
      <c r="BZ2696">
        <f t="shared" si="3384"/>
        <v>7949.75</v>
      </c>
      <c r="CA2696">
        <f t="shared" si="3385"/>
        <v>7170</v>
      </c>
      <c r="CB2696">
        <f t="shared" si="3386"/>
        <v>7698.0994531166671</v>
      </c>
      <c r="CC2696">
        <f t="shared" si="3387"/>
        <v>7608.1932048916669</v>
      </c>
      <c r="CD2696">
        <f t="shared" si="3388"/>
        <v>7370.7644676702785</v>
      </c>
      <c r="CE2696">
        <f t="shared" si="3389"/>
        <v>7522.6396786074165</v>
      </c>
      <c r="CF2696">
        <f t="shared" si="3390"/>
        <v>7772.3500979999999</v>
      </c>
      <c r="CG2696">
        <f t="shared" si="3391"/>
        <v>7785</v>
      </c>
      <c r="CH2696">
        <f t="shared" si="3392"/>
        <v>7655</v>
      </c>
    </row>
    <row r="2697" spans="1:86">
      <c r="A2697" s="1">
        <v>43454</v>
      </c>
      <c r="B2697">
        <v>7850</v>
      </c>
      <c r="C2697">
        <v>7919</v>
      </c>
      <c r="D2697">
        <v>7763.6499020000001</v>
      </c>
      <c r="E2697">
        <v>7807.0498049999997</v>
      </c>
      <c r="F2697">
        <v>824303</v>
      </c>
      <c r="G2697">
        <f t="shared" si="3406"/>
        <v>-363734.63598636875</v>
      </c>
      <c r="H2697">
        <f t="shared" si="3354"/>
        <v>-2406729.8496561567</v>
      </c>
      <c r="I2697">
        <f t="shared" si="3407"/>
        <v>7834.9249267499999</v>
      </c>
      <c r="J2697">
        <f t="shared" si="3334"/>
        <v>7861.9375</v>
      </c>
      <c r="K2697">
        <f t="shared" si="3335"/>
        <v>7276.8499757499994</v>
      </c>
      <c r="L2697">
        <f t="shared" si="3336"/>
        <v>2</v>
      </c>
      <c r="M2697">
        <f t="shared" si="3337"/>
        <v>8</v>
      </c>
      <c r="N2697">
        <f t="shared" si="3338"/>
        <v>80</v>
      </c>
      <c r="O2697">
        <f t="shared" si="3339"/>
        <v>20</v>
      </c>
      <c r="P2697">
        <f t="shared" si="3394"/>
        <v>155.35009799999989</v>
      </c>
      <c r="Q2697">
        <f t="shared" si="3395"/>
        <v>111.95019500000035</v>
      </c>
      <c r="R2697">
        <f t="shared" si="3396"/>
        <v>43.39990299999954</v>
      </c>
      <c r="S2697">
        <f t="shared" si="3397"/>
        <v>155.35009799999989</v>
      </c>
      <c r="T2697">
        <f t="shared" si="3353"/>
        <v>177.54118674813148</v>
      </c>
      <c r="U2697">
        <f t="shared" si="3398"/>
        <v>-84</v>
      </c>
      <c r="V2697">
        <f t="shared" si="3399"/>
        <v>248.64990200000011</v>
      </c>
      <c r="W2697">
        <f t="shared" si="3400"/>
        <v>0</v>
      </c>
      <c r="X2697">
        <f t="shared" si="3401"/>
        <v>248.64990200000011</v>
      </c>
      <c r="Y2697">
        <f t="shared" si="3351"/>
        <v>51.930963677490126</v>
      </c>
      <c r="Z2697">
        <f t="shared" si="3352"/>
        <v>42.097932891559367</v>
      </c>
      <c r="AA2697">
        <f t="shared" si="3348"/>
        <v>29.25009381128104</v>
      </c>
      <c r="AB2697">
        <f t="shared" si="3349"/>
        <v>23.711643288315702</v>
      </c>
      <c r="AC2697">
        <f t="shared" si="3350"/>
        <v>10.457456318983745</v>
      </c>
      <c r="AD2697">
        <f t="shared" si="3358"/>
        <v>20.927462193611046</v>
      </c>
      <c r="AE2697">
        <f t="shared" si="3411"/>
        <v>7782.3199219999997</v>
      </c>
      <c r="AF2697">
        <f t="shared" si="3413"/>
        <v>7763.6832683333341</v>
      </c>
      <c r="AG2697">
        <f t="shared" si="3355"/>
        <v>7584.252539099999</v>
      </c>
      <c r="AH2697">
        <f t="shared" si="3340"/>
        <v>7602.3750001000008</v>
      </c>
      <c r="AI2697">
        <f t="shared" si="3341"/>
        <v>8031.1088034732056</v>
      </c>
      <c r="AJ2697">
        <f t="shared" si="3342"/>
        <v>7173.6411967267959</v>
      </c>
      <c r="AK2697">
        <f t="shared" si="3343"/>
        <v>0.738696836229908</v>
      </c>
      <c r="AL2697">
        <f t="shared" si="3402"/>
        <v>-0.44126326846604796</v>
      </c>
      <c r="AM2697">
        <f t="shared" si="3403"/>
        <v>-363734.63598636875</v>
      </c>
      <c r="AN2697">
        <f t="shared" si="3356"/>
        <v>2806612.4880469055</v>
      </c>
      <c r="AO2697">
        <f t="shared" si="3357"/>
        <v>15570485</v>
      </c>
      <c r="AP2697">
        <f t="shared" si="3359"/>
        <v>0.18025209157241445</v>
      </c>
      <c r="AQ2697">
        <f t="shared" si="3360"/>
        <v>7775.259664259951</v>
      </c>
      <c r="AR2697">
        <f t="shared" si="3361"/>
        <v>7689.0305906959575</v>
      </c>
      <c r="AS2697">
        <f t="shared" si="3362"/>
        <v>7680.0643623448368</v>
      </c>
      <c r="AT2697">
        <f t="shared" si="3363"/>
        <v>7565.8049409003843</v>
      </c>
      <c r="AU2697">
        <f t="shared" si="3364"/>
        <v>7651.6865214948257</v>
      </c>
      <c r="AV2697">
        <f t="shared" si="3365"/>
        <v>7529.442064892497</v>
      </c>
      <c r="AW2697">
        <f t="shared" si="3366"/>
        <v>122.24445660232868</v>
      </c>
      <c r="AX2697">
        <f t="shared" si="3393"/>
        <v>87.303189755683917</v>
      </c>
      <c r="AY2697">
        <f t="shared" si="3367"/>
        <v>34.941266846644766</v>
      </c>
      <c r="AZ2697">
        <f t="shared" si="3404"/>
        <v>7829.8999023333336</v>
      </c>
      <c r="BA2697">
        <f t="shared" si="3405"/>
        <v>6454209979.1930742</v>
      </c>
      <c r="BB2697">
        <f t="shared" si="3408"/>
        <v>0</v>
      </c>
      <c r="BC2697">
        <f t="shared" si="3409"/>
        <v>6454209979.1930742</v>
      </c>
      <c r="BD2697">
        <f t="shared" si="3344"/>
        <v>45723205543.545906</v>
      </c>
      <c r="BE2697">
        <f t="shared" si="3345"/>
        <v>37004892615.020966</v>
      </c>
      <c r="BF2697">
        <f t="shared" si="3346"/>
        <v>1.2355989252347139</v>
      </c>
      <c r="BG2697">
        <f t="shared" si="3347"/>
        <v>55.269257436460315</v>
      </c>
      <c r="BH2697">
        <f t="shared" si="3368"/>
        <v>92573821</v>
      </c>
      <c r="BI2697">
        <f t="shared" si="3369"/>
        <v>1.6235526556783997</v>
      </c>
      <c r="BJ2697">
        <f t="shared" si="3410"/>
        <v>-12995.019500000035</v>
      </c>
      <c r="BK2697">
        <f t="shared" si="3370"/>
        <v>-1.6248764490927464E-2</v>
      </c>
      <c r="BL2697">
        <f t="shared" si="3371"/>
        <v>0.98375123550907251</v>
      </c>
      <c r="BM2697">
        <f t="shared" si="3372"/>
        <v>225.962554761018</v>
      </c>
      <c r="BN2697">
        <f t="shared" si="3373"/>
        <v>7841.3249510000005</v>
      </c>
      <c r="BO2697">
        <f t="shared" si="3412"/>
        <v>7753.9350097000006</v>
      </c>
      <c r="BP2697">
        <f t="shared" si="3374"/>
        <v>7416.4073414852946</v>
      </c>
      <c r="BQ2697">
        <f t="shared" si="3375"/>
        <v>337.52766821470595</v>
      </c>
      <c r="BR2697">
        <f t="shared" si="3376"/>
        <v>493.0996099999993</v>
      </c>
      <c r="BS2697">
        <f t="shared" si="3377"/>
        <v>562.64990200000011</v>
      </c>
      <c r="BT2697">
        <f t="shared" si="3378"/>
        <v>569.04980499999965</v>
      </c>
      <c r="BU2697">
        <f t="shared" si="3379"/>
        <v>606</v>
      </c>
      <c r="BV2697">
        <f t="shared" si="3380"/>
        <v>7815.1032554000003</v>
      </c>
      <c r="BW2697">
        <f t="shared" si="3381"/>
        <v>7800.4118305238098</v>
      </c>
      <c r="BX2697">
        <f t="shared" si="3382"/>
        <v>7708.2808683999983</v>
      </c>
      <c r="BY2697">
        <f t="shared" si="3383"/>
        <v>7618.9176223714285</v>
      </c>
      <c r="BZ2697">
        <f t="shared" si="3384"/>
        <v>7949.75</v>
      </c>
      <c r="CA2697">
        <f t="shared" si="3385"/>
        <v>7170</v>
      </c>
      <c r="CB2697">
        <f t="shared" si="3386"/>
        <v>7728.3114127499994</v>
      </c>
      <c r="CC2697">
        <f t="shared" si="3387"/>
        <v>7709.030088986111</v>
      </c>
      <c r="CD2697">
        <f t="shared" si="3388"/>
        <v>7443.2956865803963</v>
      </c>
      <c r="CE2697">
        <f t="shared" si="3389"/>
        <v>7542.6962290572901</v>
      </c>
      <c r="CF2697">
        <f t="shared" si="3390"/>
        <v>7936</v>
      </c>
      <c r="CG2697">
        <f t="shared" si="3391"/>
        <v>7949.75</v>
      </c>
      <c r="CH2697">
        <f t="shared" si="3392"/>
        <v>7781</v>
      </c>
    </row>
    <row r="2698" spans="1:86">
      <c r="A2698" s="1">
        <v>43455</v>
      </c>
      <c r="B2698">
        <v>7830</v>
      </c>
      <c r="C2698">
        <v>7835</v>
      </c>
      <c r="D2698">
        <v>7515</v>
      </c>
      <c r="E2698">
        <v>7536.2998049999997</v>
      </c>
      <c r="F2698">
        <v>1257227</v>
      </c>
      <c r="G2698">
        <f t="shared" si="3406"/>
        <v>-1089860.1878704091</v>
      </c>
      <c r="H2698">
        <f t="shared" si="3354"/>
        <v>-3496590.0375265656</v>
      </c>
      <c r="I2698">
        <f t="shared" si="3407"/>
        <v>7679.0749512499997</v>
      </c>
      <c r="J2698">
        <f t="shared" si="3334"/>
        <v>7861.9375</v>
      </c>
      <c r="K2698">
        <f t="shared" si="3335"/>
        <v>7276.8499757499994</v>
      </c>
      <c r="L2698">
        <f t="shared" si="3336"/>
        <v>3</v>
      </c>
      <c r="M2698">
        <f t="shared" si="3337"/>
        <v>9</v>
      </c>
      <c r="N2698">
        <f t="shared" si="3338"/>
        <v>70</v>
      </c>
      <c r="O2698">
        <f t="shared" si="3339"/>
        <v>10</v>
      </c>
      <c r="P2698">
        <f t="shared" si="3394"/>
        <v>320</v>
      </c>
      <c r="Q2698">
        <f t="shared" si="3395"/>
        <v>298.70019500000035</v>
      </c>
      <c r="R2698">
        <f t="shared" si="3396"/>
        <v>21.299804999999651</v>
      </c>
      <c r="S2698">
        <f t="shared" si="3397"/>
        <v>320</v>
      </c>
      <c r="T2698">
        <f t="shared" si="3353"/>
        <v>187.71681626612209</v>
      </c>
      <c r="U2698">
        <f t="shared" si="3398"/>
        <v>-239.35009799999989</v>
      </c>
      <c r="V2698">
        <f t="shared" si="3399"/>
        <v>45</v>
      </c>
      <c r="W2698">
        <f t="shared" si="3400"/>
        <v>0</v>
      </c>
      <c r="X2698">
        <f t="shared" si="3401"/>
        <v>45</v>
      </c>
      <c r="Y2698">
        <f t="shared" si="3351"/>
        <v>48.221609129097978</v>
      </c>
      <c r="Z2698">
        <f t="shared" si="3352"/>
        <v>42.305223399305127</v>
      </c>
      <c r="AA2698">
        <f t="shared" si="3348"/>
        <v>25.688486566240947</v>
      </c>
      <c r="AB2698">
        <f t="shared" si="3349"/>
        <v>22.536725393493743</v>
      </c>
      <c r="AC2698">
        <f t="shared" si="3350"/>
        <v>6.5355050702083899</v>
      </c>
      <c r="AD2698">
        <f t="shared" si="3358"/>
        <v>18.206984371005895</v>
      </c>
      <c r="AE2698">
        <f t="shared" si="3411"/>
        <v>7757.1499025999992</v>
      </c>
      <c r="AF2698">
        <f t="shared" si="3413"/>
        <v>7741.3165691666663</v>
      </c>
      <c r="AG2698">
        <f t="shared" si="3355"/>
        <v>7590.5125244499986</v>
      </c>
      <c r="AH2698">
        <f t="shared" si="3340"/>
        <v>7624.6099611</v>
      </c>
      <c r="AI2698">
        <f t="shared" si="3341"/>
        <v>8012.3030426431424</v>
      </c>
      <c r="AJ2698">
        <f t="shared" si="3342"/>
        <v>7236.9168795568576</v>
      </c>
      <c r="AK2698">
        <f t="shared" si="3343"/>
        <v>0.38610816093429157</v>
      </c>
      <c r="AL2698">
        <f t="shared" si="3402"/>
        <v>-0.8668762187500022</v>
      </c>
      <c r="AM2698">
        <f t="shared" si="3403"/>
        <v>-1089860.1878704091</v>
      </c>
      <c r="AN2698">
        <f t="shared" si="3356"/>
        <v>1823643.7831351457</v>
      </c>
      <c r="AO2698">
        <f t="shared" si="3357"/>
        <v>16159360</v>
      </c>
      <c r="AP2698">
        <f t="shared" si="3359"/>
        <v>0.11285371345988614</v>
      </c>
      <c r="AQ2698">
        <f t="shared" si="3360"/>
        <v>7694.0133121115678</v>
      </c>
      <c r="AR2698">
        <f t="shared" si="3361"/>
        <v>7643.46459441761</v>
      </c>
      <c r="AS2698">
        <f t="shared" si="3362"/>
        <v>7654.1867420227663</v>
      </c>
      <c r="AT2698">
        <f t="shared" si="3363"/>
        <v>7563.1494786693493</v>
      </c>
      <c r="AU2698">
        <f t="shared" si="3364"/>
        <v>7634.3785140206019</v>
      </c>
      <c r="AV2698">
        <f t="shared" si="3365"/>
        <v>7529.9221067000226</v>
      </c>
      <c r="AW2698">
        <f t="shared" si="3366"/>
        <v>104.45640732057927</v>
      </c>
      <c r="AX2698">
        <f t="shared" si="3393"/>
        <v>90.733833268662991</v>
      </c>
      <c r="AY2698">
        <f t="shared" si="3367"/>
        <v>13.722574051916283</v>
      </c>
      <c r="AZ2698">
        <f t="shared" si="3404"/>
        <v>7628.7666016666662</v>
      </c>
      <c r="BA2698">
        <f t="shared" si="3405"/>
        <v>9591091348.3135777</v>
      </c>
      <c r="BB2698">
        <f t="shared" si="3408"/>
        <v>0</v>
      </c>
      <c r="BC2698">
        <f t="shared" si="3409"/>
        <v>9591091348.3135777</v>
      </c>
      <c r="BD2698">
        <f t="shared" si="3344"/>
        <v>39743762756.912361</v>
      </c>
      <c r="BE2698">
        <f t="shared" si="3345"/>
        <v>46595983963.334541</v>
      </c>
      <c r="BF2698">
        <f t="shared" si="3346"/>
        <v>0.85294395302792492</v>
      </c>
      <c r="BG2698">
        <f t="shared" si="3347"/>
        <v>46.031826900868516</v>
      </c>
      <c r="BH2698">
        <f t="shared" si="3368"/>
        <v>91316594</v>
      </c>
      <c r="BI2698">
        <f t="shared" si="3369"/>
        <v>1.3872176343980422</v>
      </c>
      <c r="BJ2698">
        <f t="shared" si="3410"/>
        <v>-27175</v>
      </c>
      <c r="BK2698">
        <f t="shared" si="3370"/>
        <v>-3.4680193768790744E-2</v>
      </c>
      <c r="BL2698">
        <f t="shared" si="3371"/>
        <v>0.96531980623120928</v>
      </c>
      <c r="BM2698">
        <f t="shared" si="3372"/>
        <v>204.33219512764535</v>
      </c>
      <c r="BN2698">
        <f t="shared" si="3373"/>
        <v>7675</v>
      </c>
      <c r="BO2698">
        <f t="shared" si="3412"/>
        <v>7765.3399902000001</v>
      </c>
      <c r="BP2698">
        <f t="shared" si="3374"/>
        <v>7445.9668974411761</v>
      </c>
      <c r="BQ2698">
        <f t="shared" si="3375"/>
        <v>319.37309275882399</v>
      </c>
      <c r="BR2698">
        <f t="shared" si="3376"/>
        <v>185.79980499999965</v>
      </c>
      <c r="BS2698">
        <f t="shared" si="3377"/>
        <v>345</v>
      </c>
      <c r="BT2698">
        <f t="shared" si="3378"/>
        <v>440</v>
      </c>
      <c r="BU2698">
        <f t="shared" si="3379"/>
        <v>630</v>
      </c>
      <c r="BV2698">
        <f t="shared" si="3380"/>
        <v>7733.0965497333336</v>
      </c>
      <c r="BW2698">
        <f t="shared" si="3381"/>
        <v>7735.4451267142858</v>
      </c>
      <c r="BX2698">
        <f t="shared" si="3382"/>
        <v>7696.2671965636355</v>
      </c>
      <c r="BY2698">
        <f t="shared" si="3383"/>
        <v>7614.3506953142851</v>
      </c>
      <c r="BZ2698">
        <f t="shared" si="3384"/>
        <v>7949.75</v>
      </c>
      <c r="CA2698">
        <f t="shared" si="3385"/>
        <v>7170</v>
      </c>
      <c r="CB2698">
        <f t="shared" si="3386"/>
        <v>7774.1790774199999</v>
      </c>
      <c r="CC2698">
        <f t="shared" si="3387"/>
        <v>7730.478938819444</v>
      </c>
      <c r="CD2698">
        <f t="shared" si="3388"/>
        <v>7496.6899650229752</v>
      </c>
      <c r="CE2698">
        <f t="shared" si="3389"/>
        <v>7573.4540341851289</v>
      </c>
      <c r="CF2698">
        <f t="shared" si="3390"/>
        <v>7807.0498049999997</v>
      </c>
      <c r="CG2698">
        <f t="shared" si="3391"/>
        <v>7919</v>
      </c>
      <c r="CH2698">
        <f t="shared" si="3392"/>
        <v>7763.6499020000001</v>
      </c>
    </row>
    <row r="2699" spans="1:86">
      <c r="A2699" s="1">
        <v>43458</v>
      </c>
      <c r="B2699">
        <v>7560</v>
      </c>
      <c r="C2699">
        <v>7595.6499020000001</v>
      </c>
      <c r="D2699">
        <v>7470</v>
      </c>
      <c r="E2699">
        <v>7529.1499020000001</v>
      </c>
      <c r="F2699">
        <v>611297</v>
      </c>
      <c r="G2699">
        <f t="shared" si="3406"/>
        <v>-35758.82500175709</v>
      </c>
      <c r="H2699">
        <f t="shared" si="3354"/>
        <v>-3532348.8625283227</v>
      </c>
      <c r="I2699">
        <f t="shared" si="3407"/>
        <v>7538.6999510000005</v>
      </c>
      <c r="J2699">
        <f t="shared" si="3334"/>
        <v>7861.9375</v>
      </c>
      <c r="K2699">
        <f t="shared" si="3335"/>
        <v>7276.8499757499994</v>
      </c>
      <c r="L2699">
        <f t="shared" si="3336"/>
        <v>4</v>
      </c>
      <c r="M2699">
        <f t="shared" si="3337"/>
        <v>10</v>
      </c>
      <c r="N2699">
        <f t="shared" si="3338"/>
        <v>60</v>
      </c>
      <c r="O2699">
        <f t="shared" si="3339"/>
        <v>0</v>
      </c>
      <c r="P2699">
        <f t="shared" si="3394"/>
        <v>125.64990200000011</v>
      </c>
      <c r="Q2699">
        <f t="shared" si="3395"/>
        <v>66.5</v>
      </c>
      <c r="R2699">
        <f t="shared" si="3396"/>
        <v>59.149902000000111</v>
      </c>
      <c r="S2699">
        <f t="shared" si="3397"/>
        <v>125.64990200000011</v>
      </c>
      <c r="T2699">
        <f t="shared" si="3353"/>
        <v>183.28346524711338</v>
      </c>
      <c r="U2699">
        <f t="shared" si="3398"/>
        <v>4.350097999999889</v>
      </c>
      <c r="V2699">
        <f t="shared" si="3399"/>
        <v>68</v>
      </c>
      <c r="W2699">
        <f t="shared" si="3400"/>
        <v>0</v>
      </c>
      <c r="X2699">
        <f t="shared" si="3401"/>
        <v>68</v>
      </c>
      <c r="Y2699">
        <f t="shared" si="3351"/>
        <v>44.777208477019549</v>
      </c>
      <c r="Z2699">
        <f t="shared" si="3352"/>
        <v>44.14056458506905</v>
      </c>
      <c r="AA2699">
        <f t="shared" si="3348"/>
        <v>24.430577202721654</v>
      </c>
      <c r="AB2699">
        <f t="shared" si="3349"/>
        <v>24.083222414829503</v>
      </c>
      <c r="AC2699">
        <f t="shared" si="3350"/>
        <v>0.71599171912002946</v>
      </c>
      <c r="AD2699">
        <f t="shared" si="3358"/>
        <v>16.838529693104732</v>
      </c>
      <c r="AE2699">
        <f t="shared" si="3411"/>
        <v>7716.1699219999991</v>
      </c>
      <c r="AF2699">
        <f t="shared" si="3413"/>
        <v>7719.1499024999985</v>
      </c>
      <c r="AG2699">
        <f t="shared" si="3355"/>
        <v>7589.2350097999997</v>
      </c>
      <c r="AH2699">
        <f t="shared" si="3340"/>
        <v>7642.4749513000006</v>
      </c>
      <c r="AI2699">
        <f t="shared" si="3341"/>
        <v>7992.6461020544702</v>
      </c>
      <c r="AJ2699">
        <f t="shared" si="3342"/>
        <v>7292.303800545531</v>
      </c>
      <c r="AK2699">
        <f t="shared" si="3343"/>
        <v>0.33818619972571512</v>
      </c>
      <c r="AL2699">
        <f t="shared" si="3402"/>
        <v>-5.849664729543428E-2</v>
      </c>
      <c r="AM2699">
        <f t="shared" si="3403"/>
        <v>-35758.82500175709</v>
      </c>
      <c r="AN2699">
        <f t="shared" si="3356"/>
        <v>1106128.7197300324</v>
      </c>
      <c r="AO2699">
        <f t="shared" si="3357"/>
        <v>15871176</v>
      </c>
      <c r="AP2699">
        <f t="shared" si="3359"/>
        <v>6.9694187735680854E-2</v>
      </c>
      <c r="AQ2699">
        <f t="shared" si="3360"/>
        <v>7637.9597526736352</v>
      </c>
      <c r="AR2699">
        <f t="shared" si="3361"/>
        <v>7622.2707129385908</v>
      </c>
      <c r="AS2699">
        <f t="shared" si="3362"/>
        <v>7631.6801108186683</v>
      </c>
      <c r="AT2699">
        <f t="shared" si="3363"/>
        <v>7560.0895167691078</v>
      </c>
      <c r="AU2699">
        <f t="shared" si="3364"/>
        <v>7618.5942222175117</v>
      </c>
      <c r="AV2699">
        <f t="shared" si="3365"/>
        <v>7529.8680523710209</v>
      </c>
      <c r="AW2699">
        <f t="shared" si="3366"/>
        <v>88.726169846490848</v>
      </c>
      <c r="AX2699">
        <f t="shared" si="3393"/>
        <v>90.332300584228562</v>
      </c>
      <c r="AY2699">
        <f t="shared" si="3367"/>
        <v>-1.6061307377377148</v>
      </c>
      <c r="AZ2699">
        <f t="shared" si="3404"/>
        <v>7531.5999346666677</v>
      </c>
      <c r="BA2699">
        <f t="shared" si="3405"/>
        <v>4604044445.2619295</v>
      </c>
      <c r="BB2699">
        <f t="shared" si="3408"/>
        <v>0</v>
      </c>
      <c r="BC2699">
        <f t="shared" si="3409"/>
        <v>4604044445.2619295</v>
      </c>
      <c r="BD2699">
        <f t="shared" si="3344"/>
        <v>39743762756.912361</v>
      </c>
      <c r="BE2699">
        <f t="shared" si="3345"/>
        <v>46936057363.44117</v>
      </c>
      <c r="BF2699">
        <f t="shared" si="3346"/>
        <v>0.84676398039067213</v>
      </c>
      <c r="BG2699">
        <f t="shared" si="3347"/>
        <v>45.85122892701991</v>
      </c>
      <c r="BH2699">
        <f t="shared" si="3368"/>
        <v>90705297</v>
      </c>
      <c r="BI2699">
        <f t="shared" si="3369"/>
        <v>1.178323036066383</v>
      </c>
      <c r="BJ2699">
        <f t="shared" si="3410"/>
        <v>-814.990299999954</v>
      </c>
      <c r="BK2699">
        <f t="shared" si="3370"/>
        <v>-9.4872857834767902E-4</v>
      </c>
      <c r="BL2699">
        <f t="shared" si="3371"/>
        <v>0.99905127142165229</v>
      </c>
      <c r="BM2699">
        <f t="shared" si="3372"/>
        <v>184.5564012110448</v>
      </c>
      <c r="BN2699">
        <f t="shared" si="3373"/>
        <v>7532.8249510000005</v>
      </c>
      <c r="BO2699">
        <f t="shared" si="3412"/>
        <v>7726.9049804000006</v>
      </c>
      <c r="BP2699">
        <f t="shared" si="3374"/>
        <v>7462.9757223970582</v>
      </c>
      <c r="BQ2699">
        <f t="shared" si="3375"/>
        <v>263.92925800294233</v>
      </c>
      <c r="BR2699">
        <f t="shared" si="3376"/>
        <v>223.79980400000022</v>
      </c>
      <c r="BS2699">
        <f t="shared" si="3377"/>
        <v>254.45019500000035</v>
      </c>
      <c r="BT2699">
        <f t="shared" si="3378"/>
        <v>249.64990200000011</v>
      </c>
      <c r="BU2699">
        <f t="shared" si="3379"/>
        <v>319.5</v>
      </c>
      <c r="BV2699">
        <f t="shared" si="3380"/>
        <v>7657.096549533333</v>
      </c>
      <c r="BW2699">
        <f t="shared" si="3381"/>
        <v>7674.8260789523802</v>
      </c>
      <c r="BX2699">
        <f t="shared" si="3382"/>
        <v>7678.9108221818196</v>
      </c>
      <c r="BY2699">
        <f t="shared" si="3383"/>
        <v>7608.506636033334</v>
      </c>
      <c r="BZ2699">
        <f t="shared" si="3384"/>
        <v>7949.75</v>
      </c>
      <c r="CA2699">
        <f t="shared" si="3385"/>
        <v>7215.5498049999997</v>
      </c>
      <c r="CB2699">
        <f t="shared" si="3386"/>
        <v>7788.8173260666663</v>
      </c>
      <c r="CC2699">
        <f t="shared" si="3387"/>
        <v>7765.0075482666662</v>
      </c>
      <c r="CD2699">
        <f t="shared" si="3388"/>
        <v>7549.3243245808717</v>
      </c>
      <c r="CE2699">
        <f t="shared" si="3389"/>
        <v>7581.2532716850965</v>
      </c>
      <c r="CF2699">
        <f t="shared" si="3390"/>
        <v>7536.2998049999997</v>
      </c>
      <c r="CG2699">
        <f t="shared" si="3391"/>
        <v>7835</v>
      </c>
      <c r="CH2699">
        <f t="shared" si="3392"/>
        <v>7515</v>
      </c>
    </row>
    <row r="2700" spans="1:86">
      <c r="A2700" s="1">
        <v>43460</v>
      </c>
      <c r="B2700">
        <v>7488</v>
      </c>
      <c r="C2700">
        <v>7600</v>
      </c>
      <c r="D2700">
        <v>7402</v>
      </c>
      <c r="E2700">
        <v>7569.1000979999999</v>
      </c>
      <c r="F2700">
        <v>594156</v>
      </c>
      <c r="G2700">
        <f t="shared" si="3406"/>
        <v>408707.89724533266</v>
      </c>
      <c r="H2700">
        <f t="shared" si="3354"/>
        <v>-3123640.9652829901</v>
      </c>
      <c r="I2700">
        <f t="shared" si="3407"/>
        <v>7514.7750244999997</v>
      </c>
      <c r="J2700">
        <f t="shared" ref="J2700:J2745" si="3414">MAX(I2691:I2700)</f>
        <v>7861.9375</v>
      </c>
      <c r="K2700">
        <f t="shared" ref="K2700:K2745" si="3415">MIN(I2691:I2700)</f>
        <v>7403.5374757499994</v>
      </c>
      <c r="L2700">
        <f t="shared" ref="L2700:L2745" si="3416">10-MATCH(J2700,I2691:I2700,0)+1</f>
        <v>5</v>
      </c>
      <c r="M2700">
        <f t="shared" ref="M2700:M2745" si="3417">10-MATCH(K2700,I2691:I2700,0)+1</f>
        <v>10</v>
      </c>
      <c r="N2700">
        <f t="shared" ref="N2700:N2745" si="3418">(100*(10-L2700)/10)</f>
        <v>50</v>
      </c>
      <c r="O2700">
        <f t="shared" ref="O2700:O2745" si="3419">100*(10-M2700)/10</f>
        <v>0</v>
      </c>
      <c r="P2700">
        <f t="shared" si="3394"/>
        <v>198</v>
      </c>
      <c r="Q2700">
        <f t="shared" si="3395"/>
        <v>30.899902000000111</v>
      </c>
      <c r="R2700">
        <f t="shared" si="3396"/>
        <v>167.10009799999989</v>
      </c>
      <c r="S2700">
        <f t="shared" si="3397"/>
        <v>198</v>
      </c>
      <c r="T2700">
        <f t="shared" si="3353"/>
        <v>184.33464630089102</v>
      </c>
      <c r="U2700">
        <f t="shared" si="3398"/>
        <v>68.850097999999889</v>
      </c>
      <c r="V2700">
        <f t="shared" si="3399"/>
        <v>-77.299804999999651</v>
      </c>
      <c r="W2700">
        <f t="shared" si="3400"/>
        <v>68.850097999999889</v>
      </c>
      <c r="X2700">
        <f t="shared" si="3401"/>
        <v>0</v>
      </c>
      <c r="Y2700">
        <f t="shared" si="3351"/>
        <v>46.496700585803858</v>
      </c>
      <c r="Z2700">
        <f t="shared" si="3352"/>
        <v>40.98766711470698</v>
      </c>
      <c r="AA2700">
        <f t="shared" si="3348"/>
        <v>25.224070199970384</v>
      </c>
      <c r="AB2700">
        <f t="shared" si="3349"/>
        <v>22.23546573431587</v>
      </c>
      <c r="AC2700">
        <f t="shared" si="3350"/>
        <v>6.2971632714500556</v>
      </c>
      <c r="AD2700">
        <f t="shared" si="3358"/>
        <v>16.506081673870977</v>
      </c>
      <c r="AE2700">
        <f t="shared" si="3411"/>
        <v>7675.5199219999995</v>
      </c>
      <c r="AF2700">
        <f t="shared" si="3413"/>
        <v>7691.658284666667</v>
      </c>
      <c r="AG2700">
        <f t="shared" si="3355"/>
        <v>7585.3100097999995</v>
      </c>
      <c r="AH2700">
        <f t="shared" ref="AH2700:AH2745" si="3420">AVERAGE(E2691:E2700)</f>
        <v>7668.8499513000006</v>
      </c>
      <c r="AI2700">
        <f t="shared" ref="AI2700:AI2745" si="3421">AH2700+(STDEVPA(E2691:E2700)*2)</f>
        <v>7945.4897049045458</v>
      </c>
      <c r="AJ2700">
        <f t="shared" ref="AJ2700:AJ2745" si="3422">AH2700-(STDEVPA(E2691:E2700)*2)</f>
        <v>7392.2101976954555</v>
      </c>
      <c r="AK2700">
        <f t="shared" ref="AK2700:AK2745" si="3423">(E2700-AJ2700)/(AI2700-AJ2700)</f>
        <v>0.31971164302981464</v>
      </c>
      <c r="AL2700">
        <f t="shared" si="3402"/>
        <v>0.68787977777777665</v>
      </c>
      <c r="AM2700">
        <f t="shared" si="3403"/>
        <v>408707.89724533266</v>
      </c>
      <c r="AN2700">
        <f t="shared" si="3356"/>
        <v>833203.08578378323</v>
      </c>
      <c r="AO2700">
        <f t="shared" si="3357"/>
        <v>15681943</v>
      </c>
      <c r="AP2700">
        <f t="shared" si="3359"/>
        <v>5.3131368082627466E-2</v>
      </c>
      <c r="AQ2700">
        <f t="shared" si="3360"/>
        <v>7614.5474700845989</v>
      </c>
      <c r="AR2700">
        <f t="shared" si="3361"/>
        <v>7587.4093653260925</v>
      </c>
      <c r="AS2700">
        <f t="shared" si="3362"/>
        <v>7620.4157085113084</v>
      </c>
      <c r="AT2700">
        <f t="shared" si="3363"/>
        <v>7560.9004690798884</v>
      </c>
      <c r="AU2700">
        <f t="shared" si="3364"/>
        <v>7611.1701035848846</v>
      </c>
      <c r="AV2700">
        <f t="shared" si="3365"/>
        <v>7532.6142955650494</v>
      </c>
      <c r="AW2700">
        <f t="shared" si="3366"/>
        <v>78.55580801983524</v>
      </c>
      <c r="AX2700">
        <f t="shared" si="3393"/>
        <v>87.977002071349901</v>
      </c>
      <c r="AY2700">
        <f t="shared" si="3367"/>
        <v>-9.4211940515146608</v>
      </c>
      <c r="AZ2700">
        <f t="shared" si="3404"/>
        <v>7523.7000326666666</v>
      </c>
      <c r="BA2700">
        <f t="shared" si="3405"/>
        <v>4470251516.6090956</v>
      </c>
      <c r="BB2700">
        <f t="shared" si="3408"/>
        <v>0</v>
      </c>
      <c r="BC2700">
        <f t="shared" si="3409"/>
        <v>4470251516.6090956</v>
      </c>
      <c r="BD2700">
        <f t="shared" si="3344"/>
        <v>39743762756.912361</v>
      </c>
      <c r="BE2700">
        <f t="shared" si="3345"/>
        <v>46050384372.436508</v>
      </c>
      <c r="BF2700">
        <f t="shared" si="3346"/>
        <v>0.86304953364734605</v>
      </c>
      <c r="BG2700">
        <f t="shared" si="3347"/>
        <v>46.32456185733983</v>
      </c>
      <c r="BH2700">
        <f t="shared" si="3368"/>
        <v>91299453</v>
      </c>
      <c r="BI2700">
        <f t="shared" si="3369"/>
        <v>1.0428757525270642</v>
      </c>
      <c r="BJ2700">
        <f t="shared" si="3410"/>
        <v>3895.0195999999778</v>
      </c>
      <c r="BK2700">
        <f t="shared" si="3370"/>
        <v>5.306069944149689E-3</v>
      </c>
      <c r="BL2700">
        <f t="shared" si="3371"/>
        <v>1.0053060699441496</v>
      </c>
      <c r="BM2700">
        <f t="shared" si="3372"/>
        <v>145.80195212303218</v>
      </c>
      <c r="BN2700">
        <f t="shared" si="3373"/>
        <v>7501</v>
      </c>
      <c r="BO2700">
        <f t="shared" si="3412"/>
        <v>7683.1049804000013</v>
      </c>
      <c r="BP2700">
        <f t="shared" si="3374"/>
        <v>7473.0823400441159</v>
      </c>
      <c r="BQ2700">
        <f t="shared" si="3375"/>
        <v>210.02264035588541</v>
      </c>
      <c r="BR2700">
        <f t="shared" si="3376"/>
        <v>97.25</v>
      </c>
      <c r="BS2700">
        <f t="shared" si="3377"/>
        <v>107</v>
      </c>
      <c r="BT2700">
        <f t="shared" si="3378"/>
        <v>92.700195000000349</v>
      </c>
      <c r="BU2700">
        <f t="shared" si="3379"/>
        <v>148</v>
      </c>
      <c r="BV2700">
        <f t="shared" si="3380"/>
        <v>7608.073274866666</v>
      </c>
      <c r="BW2700">
        <f t="shared" si="3381"/>
        <v>7631.9547062380952</v>
      </c>
      <c r="BX2700">
        <f t="shared" si="3382"/>
        <v>7665.5699397636363</v>
      </c>
      <c r="BY2700">
        <f t="shared" si="3383"/>
        <v>7606.5890253857142</v>
      </c>
      <c r="BZ2700">
        <f t="shared" si="3384"/>
        <v>7949.75</v>
      </c>
      <c r="CA2700">
        <f t="shared" si="3385"/>
        <v>7295</v>
      </c>
      <c r="CB2700">
        <f t="shared" si="3386"/>
        <v>7788.9905811666658</v>
      </c>
      <c r="CC2700">
        <f t="shared" si="3387"/>
        <v>7772.6241525000005</v>
      </c>
      <c r="CD2700">
        <f t="shared" si="3388"/>
        <v>7641.871645353689</v>
      </c>
      <c r="CE2700">
        <f t="shared" si="3389"/>
        <v>7568.9658580432297</v>
      </c>
      <c r="CF2700">
        <f t="shared" si="3390"/>
        <v>7529.1499020000001</v>
      </c>
      <c r="CG2700">
        <f t="shared" si="3391"/>
        <v>7595.6499020000001</v>
      </c>
      <c r="CH2700">
        <f t="shared" si="3392"/>
        <v>7470</v>
      </c>
    </row>
    <row r="2701" spans="1:86">
      <c r="A2701" s="1">
        <v>43461</v>
      </c>
      <c r="B2701">
        <v>7649</v>
      </c>
      <c r="C2701">
        <v>7668.8500979999999</v>
      </c>
      <c r="D2701">
        <v>7479.2998049999997</v>
      </c>
      <c r="E2701">
        <v>7499.9501950000003</v>
      </c>
      <c r="F2701">
        <v>704523</v>
      </c>
      <c r="G2701">
        <f t="shared" si="3406"/>
        <v>-551015.72249903122</v>
      </c>
      <c r="H2701">
        <f t="shared" si="3354"/>
        <v>-3674656.6877820212</v>
      </c>
      <c r="I2701">
        <f t="shared" si="3407"/>
        <v>7574.2750244999997</v>
      </c>
      <c r="J2701">
        <f t="shared" si="3414"/>
        <v>7861.9375</v>
      </c>
      <c r="K2701">
        <f t="shared" si="3415"/>
        <v>7514.7750244999997</v>
      </c>
      <c r="L2701">
        <f t="shared" si="3416"/>
        <v>6</v>
      </c>
      <c r="M2701">
        <f t="shared" si="3417"/>
        <v>2</v>
      </c>
      <c r="N2701">
        <f t="shared" si="3418"/>
        <v>40</v>
      </c>
      <c r="O2701">
        <f t="shared" si="3419"/>
        <v>80</v>
      </c>
      <c r="P2701">
        <f t="shared" si="3394"/>
        <v>189.55029300000024</v>
      </c>
      <c r="Q2701">
        <f t="shared" si="3395"/>
        <v>168.89990299999954</v>
      </c>
      <c r="R2701">
        <f t="shared" si="3396"/>
        <v>20.650390000000698</v>
      </c>
      <c r="S2701">
        <f t="shared" si="3397"/>
        <v>189.55029300000024</v>
      </c>
      <c r="T2701">
        <f t="shared" si="3353"/>
        <v>184.70719249368454</v>
      </c>
      <c r="U2701">
        <f t="shared" si="3398"/>
        <v>-88.850097999999889</v>
      </c>
      <c r="V2701">
        <f t="shared" si="3399"/>
        <v>-10.700195000000349</v>
      </c>
      <c r="W2701">
        <f t="shared" si="3400"/>
        <v>0</v>
      </c>
      <c r="X2701">
        <f t="shared" si="3401"/>
        <v>0</v>
      </c>
      <c r="Y2701">
        <f t="shared" si="3351"/>
        <v>43.175507686817866</v>
      </c>
      <c r="Z2701">
        <f t="shared" si="3352"/>
        <v>38.059976606513622</v>
      </c>
      <c r="AA2701">
        <f t="shared" si="3348"/>
        <v>23.375109059867341</v>
      </c>
      <c r="AB2701">
        <f t="shared" si="3349"/>
        <v>20.605573661033777</v>
      </c>
      <c r="AC2701">
        <f t="shared" si="3350"/>
        <v>6.2971632714500529</v>
      </c>
      <c r="AD2701">
        <f t="shared" si="3358"/>
        <v>16.173633654637221</v>
      </c>
      <c r="AE2701">
        <f t="shared" si="3411"/>
        <v>7588.309960999999</v>
      </c>
      <c r="AF2701">
        <f t="shared" si="3413"/>
        <v>7646.2583008333322</v>
      </c>
      <c r="AG2701">
        <f t="shared" si="3355"/>
        <v>7581.5975097999999</v>
      </c>
      <c r="AH2701">
        <f t="shared" si="3420"/>
        <v>7671.6599610000003</v>
      </c>
      <c r="AI2701">
        <f t="shared" si="3421"/>
        <v>7940.7050182813391</v>
      </c>
      <c r="AJ2701">
        <f t="shared" si="3422"/>
        <v>7402.6149037186615</v>
      </c>
      <c r="AK2701">
        <f t="shared" si="3423"/>
        <v>0.18089031678354889</v>
      </c>
      <c r="AL2701">
        <f t="shared" si="3402"/>
        <v>-0.78211175859273752</v>
      </c>
      <c r="AM2701">
        <f t="shared" si="3403"/>
        <v>-551015.72249903122</v>
      </c>
      <c r="AN2701">
        <f t="shared" si="3356"/>
        <v>710804.69925243931</v>
      </c>
      <c r="AO2701">
        <f t="shared" si="3357"/>
        <v>15699732</v>
      </c>
      <c r="AP2701">
        <f t="shared" si="3359"/>
        <v>4.5274957512168951E-2</v>
      </c>
      <c r="AQ2701">
        <f t="shared" si="3360"/>
        <v>7575.5843965558352</v>
      </c>
      <c r="AR2701">
        <f t="shared" si="3361"/>
        <v>7564.0793906331564</v>
      </c>
      <c r="AS2701">
        <f t="shared" si="3362"/>
        <v>7598.7319160792731</v>
      </c>
      <c r="AT2701">
        <f t="shared" si="3363"/>
        <v>7555.4149444126988</v>
      </c>
      <c r="AU2701">
        <f t="shared" si="3364"/>
        <v>7594.4871172971516</v>
      </c>
      <c r="AV2701">
        <f t="shared" si="3365"/>
        <v>7530.327808525496</v>
      </c>
      <c r="AW2701">
        <f t="shared" si="3366"/>
        <v>64.15930877165556</v>
      </c>
      <c r="AX2701">
        <f t="shared" si="3393"/>
        <v>83.213463411411027</v>
      </c>
      <c r="AY2701">
        <f t="shared" si="3367"/>
        <v>-19.054154639755467</v>
      </c>
      <c r="AZ2701">
        <f t="shared" si="3404"/>
        <v>7549.3666993333327</v>
      </c>
      <c r="BA2701">
        <f t="shared" si="3405"/>
        <v>5318702475.1144171</v>
      </c>
      <c r="BB2701">
        <f t="shared" si="3408"/>
        <v>5318702475.1144171</v>
      </c>
      <c r="BC2701">
        <f t="shared" si="3409"/>
        <v>0</v>
      </c>
      <c r="BD2701">
        <f t="shared" si="3344"/>
        <v>45062465232.026779</v>
      </c>
      <c r="BE2701">
        <f t="shared" si="3345"/>
        <v>36286177612.436508</v>
      </c>
      <c r="BF2701">
        <f t="shared" si="3346"/>
        <v>1.2418631059277607</v>
      </c>
      <c r="BG2701">
        <f t="shared" si="3347"/>
        <v>55.394243414957963</v>
      </c>
      <c r="BH2701">
        <f t="shared" si="3368"/>
        <v>90594930</v>
      </c>
      <c r="BI2701">
        <f t="shared" si="3369"/>
        <v>0.85201216206042574</v>
      </c>
      <c r="BJ2701">
        <f t="shared" si="3410"/>
        <v>-7014.990299999954</v>
      </c>
      <c r="BK2701">
        <f t="shared" si="3370"/>
        <v>-9.1358156325969542E-3</v>
      </c>
      <c r="BL2701">
        <f t="shared" si="3371"/>
        <v>0.99086418436740309</v>
      </c>
      <c r="BM2701">
        <f t="shared" si="3372"/>
        <v>141.79919570326868</v>
      </c>
      <c r="BN2701">
        <f t="shared" si="3373"/>
        <v>7574.0749514999998</v>
      </c>
      <c r="BO2701">
        <f t="shared" si="3412"/>
        <v>7624.8449707000009</v>
      </c>
      <c r="BP2701">
        <f t="shared" si="3374"/>
        <v>7485.7316033235275</v>
      </c>
      <c r="BQ2701">
        <f t="shared" si="3375"/>
        <v>139.11336737647343</v>
      </c>
      <c r="BR2701">
        <f t="shared" si="3376"/>
        <v>-170.54980499999965</v>
      </c>
      <c r="BS2701">
        <f t="shared" si="3377"/>
        <v>1.799804999999651</v>
      </c>
      <c r="BT2701">
        <f t="shared" si="3378"/>
        <v>-31.149902000000111</v>
      </c>
      <c r="BU2701">
        <f t="shared" si="3379"/>
        <v>171.5</v>
      </c>
      <c r="BV2701">
        <f t="shared" si="3380"/>
        <v>7549.5500325333333</v>
      </c>
      <c r="BW2701">
        <f t="shared" si="3381"/>
        <v>7577.1809663333333</v>
      </c>
      <c r="BX2701">
        <f t="shared" si="3382"/>
        <v>7634.8608931636363</v>
      </c>
      <c r="BY2701">
        <f t="shared" si="3383"/>
        <v>7598.459519214286</v>
      </c>
      <c r="BZ2701">
        <f t="shared" si="3384"/>
        <v>7949.75</v>
      </c>
      <c r="CA2701">
        <f t="shared" si="3385"/>
        <v>7402</v>
      </c>
      <c r="CB2701">
        <f t="shared" si="3386"/>
        <v>7660.3201954999995</v>
      </c>
      <c r="CC2701">
        <f t="shared" si="3387"/>
        <v>7765.2018677777769</v>
      </c>
      <c r="CD2701">
        <f t="shared" si="3388"/>
        <v>7705.3722899859131</v>
      </c>
      <c r="CE2701">
        <f t="shared" si="3389"/>
        <v>7570.1738775986723</v>
      </c>
      <c r="CF2701">
        <f t="shared" si="3390"/>
        <v>7569.1000979999999</v>
      </c>
      <c r="CG2701">
        <f t="shared" si="3391"/>
        <v>7600</v>
      </c>
      <c r="CH2701">
        <f t="shared" si="3392"/>
        <v>7402</v>
      </c>
    </row>
    <row r="2702" spans="1:86">
      <c r="A2702" s="1">
        <v>43462</v>
      </c>
      <c r="B2702">
        <v>7548</v>
      </c>
      <c r="C2702">
        <v>7580</v>
      </c>
      <c r="D2702">
        <v>7490</v>
      </c>
      <c r="E2702">
        <v>7505.5498049999997</v>
      </c>
      <c r="F2702">
        <v>616845</v>
      </c>
      <c r="G2702">
        <f t="shared" si="3406"/>
        <v>-403693.45632833813</v>
      </c>
      <c r="H2702">
        <f t="shared" si="3354"/>
        <v>-4078350.1441103593</v>
      </c>
      <c r="I2702">
        <f t="shared" si="3407"/>
        <v>7530.8874512499997</v>
      </c>
      <c r="J2702">
        <f t="shared" si="3414"/>
        <v>7861.9375</v>
      </c>
      <c r="K2702">
        <f t="shared" si="3415"/>
        <v>7514.7750244999997</v>
      </c>
      <c r="L2702">
        <f t="shared" si="3416"/>
        <v>7</v>
      </c>
      <c r="M2702">
        <f t="shared" si="3417"/>
        <v>3</v>
      </c>
      <c r="N2702">
        <f t="shared" si="3418"/>
        <v>30</v>
      </c>
      <c r="O2702">
        <f t="shared" si="3419"/>
        <v>70</v>
      </c>
      <c r="P2702">
        <f t="shared" si="3394"/>
        <v>90</v>
      </c>
      <c r="Q2702">
        <f t="shared" si="3395"/>
        <v>74.450195000000349</v>
      </c>
      <c r="R2702">
        <f t="shared" si="3396"/>
        <v>15.549804999999651</v>
      </c>
      <c r="S2702">
        <f t="shared" si="3397"/>
        <v>90</v>
      </c>
      <c r="T2702">
        <f t="shared" si="3353"/>
        <v>177.94239302984994</v>
      </c>
      <c r="U2702">
        <f t="shared" si="3398"/>
        <v>-7.25</v>
      </c>
      <c r="V2702">
        <f t="shared" si="3399"/>
        <v>46.899902000000111</v>
      </c>
      <c r="W2702">
        <f t="shared" si="3400"/>
        <v>0</v>
      </c>
      <c r="X2702">
        <f t="shared" si="3401"/>
        <v>46.899902000000111</v>
      </c>
      <c r="Y2702">
        <f t="shared" si="3351"/>
        <v>40.091542852045158</v>
      </c>
      <c r="Z2702">
        <f t="shared" si="3352"/>
        <v>38.691399848905512</v>
      </c>
      <c r="AA2702">
        <f t="shared" si="3348"/>
        <v>22.530630373909709</v>
      </c>
      <c r="AB2702">
        <f t="shared" si="3349"/>
        <v>21.743778528602238</v>
      </c>
      <c r="AC2702">
        <f t="shared" si="3350"/>
        <v>1.7772159240794017</v>
      </c>
      <c r="AD2702">
        <f t="shared" si="3358"/>
        <v>15.819594771937597</v>
      </c>
      <c r="AE2702">
        <f t="shared" si="3411"/>
        <v>7528.0099610000007</v>
      </c>
      <c r="AF2702">
        <f t="shared" si="3413"/>
        <v>7574.5166016666662</v>
      </c>
      <c r="AG2702">
        <f t="shared" si="3355"/>
        <v>7579.5375000500007</v>
      </c>
      <c r="AH2702">
        <f t="shared" si="3420"/>
        <v>7655.1649415000011</v>
      </c>
      <c r="AI2702">
        <f t="shared" si="3421"/>
        <v>7942.1029061212766</v>
      </c>
      <c r="AJ2702">
        <f t="shared" si="3422"/>
        <v>7368.2269768787255</v>
      </c>
      <c r="AK2702">
        <f t="shared" si="3423"/>
        <v>0.23929009934695145</v>
      </c>
      <c r="AL2702">
        <f t="shared" si="3402"/>
        <v>-0.65444877777778554</v>
      </c>
      <c r="AM2702">
        <f t="shared" si="3403"/>
        <v>-403693.45632833813</v>
      </c>
      <c r="AN2702">
        <f t="shared" si="3356"/>
        <v>826785.55373491195</v>
      </c>
      <c r="AO2702">
        <f t="shared" si="3357"/>
        <v>15590994</v>
      </c>
      <c r="AP2702">
        <f t="shared" si="3359"/>
        <v>5.302968840440269E-2</v>
      </c>
      <c r="AQ2702">
        <f t="shared" si="3360"/>
        <v>7551.7726354268507</v>
      </c>
      <c r="AR2702">
        <f t="shared" si="3361"/>
        <v>7535.9842643027068</v>
      </c>
      <c r="AS2702">
        <f t="shared" si="3362"/>
        <v>7581.9591360850036</v>
      </c>
      <c r="AT2702">
        <f t="shared" si="3363"/>
        <v>7550.9270818655559</v>
      </c>
      <c r="AU2702">
        <f t="shared" si="3364"/>
        <v>7581.1465204525784</v>
      </c>
      <c r="AV2702">
        <f t="shared" si="3365"/>
        <v>7528.5933482787113</v>
      </c>
      <c r="AW2702">
        <f t="shared" si="3366"/>
        <v>52.553172173867097</v>
      </c>
      <c r="AX2702">
        <f t="shared" si="3393"/>
        <v>77.081405163902247</v>
      </c>
      <c r="AY2702">
        <f t="shared" si="3367"/>
        <v>-24.52823299003515</v>
      </c>
      <c r="AZ2702">
        <f t="shared" si="3404"/>
        <v>7525.1832683333332</v>
      </c>
      <c r="BA2702">
        <f t="shared" si="3405"/>
        <v>4641871673.1550751</v>
      </c>
      <c r="BB2702">
        <f t="shared" si="3408"/>
        <v>0</v>
      </c>
      <c r="BC2702">
        <f t="shared" si="3409"/>
        <v>4641871673.1550751</v>
      </c>
      <c r="BD2702">
        <f t="shared" si="3344"/>
        <v>45062465232.026779</v>
      </c>
      <c r="BE2702">
        <f t="shared" si="3345"/>
        <v>35907277803.737053</v>
      </c>
      <c r="BF2702">
        <f t="shared" si="3346"/>
        <v>1.2549674603107033</v>
      </c>
      <c r="BG2702">
        <f t="shared" si="3347"/>
        <v>55.653462074250335</v>
      </c>
      <c r="BH2702">
        <f t="shared" si="3368"/>
        <v>91211775</v>
      </c>
      <c r="BI2702">
        <f t="shared" si="3369"/>
        <v>0.6980476928785444</v>
      </c>
      <c r="BJ2702">
        <f t="shared" si="3410"/>
        <v>459.96099999993021</v>
      </c>
      <c r="BK2702">
        <f t="shared" si="3370"/>
        <v>7.4661962471862808E-4</v>
      </c>
      <c r="BL2702">
        <f t="shared" si="3371"/>
        <v>1.0007466196247186</v>
      </c>
      <c r="BM2702">
        <f t="shared" si="3372"/>
        <v>151.22958589600739</v>
      </c>
      <c r="BN2702">
        <f t="shared" si="3373"/>
        <v>7535</v>
      </c>
      <c r="BO2702">
        <f t="shared" si="3412"/>
        <v>7563.5799805000006</v>
      </c>
      <c r="BP2702">
        <f t="shared" si="3374"/>
        <v>7498.0404268529401</v>
      </c>
      <c r="BQ2702">
        <f t="shared" si="3375"/>
        <v>65.539553647060529</v>
      </c>
      <c r="BR2702">
        <f t="shared" si="3376"/>
        <v>-156.60009700000046</v>
      </c>
      <c r="BS2702">
        <f t="shared" si="3377"/>
        <v>-55.950195000000349</v>
      </c>
      <c r="BT2702">
        <f t="shared" si="3378"/>
        <v>-110</v>
      </c>
      <c r="BU2702">
        <f t="shared" si="3379"/>
        <v>-136</v>
      </c>
      <c r="BV2702">
        <f t="shared" si="3380"/>
        <v>7521.9633138666668</v>
      </c>
      <c r="BW2702">
        <f t="shared" si="3381"/>
        <v>7536.9785389523795</v>
      </c>
      <c r="BX2702">
        <f t="shared" si="3382"/>
        <v>7604.6590466181815</v>
      </c>
      <c r="BY2702">
        <f t="shared" si="3383"/>
        <v>7591.2168806619056</v>
      </c>
      <c r="BZ2702">
        <f t="shared" si="3384"/>
        <v>7949.75</v>
      </c>
      <c r="CA2702">
        <f t="shared" si="3385"/>
        <v>7402</v>
      </c>
      <c r="CB2702">
        <f t="shared" si="3386"/>
        <v>7535.1019108999999</v>
      </c>
      <c r="CC2702">
        <f t="shared" si="3387"/>
        <v>7646.019596527778</v>
      </c>
      <c r="CD2702">
        <f t="shared" si="3388"/>
        <v>7711.4103142132935</v>
      </c>
      <c r="CE2702">
        <f t="shared" si="3389"/>
        <v>7580.9162432283392</v>
      </c>
      <c r="CF2702">
        <f t="shared" si="3390"/>
        <v>7499.9501950000003</v>
      </c>
      <c r="CG2702">
        <f t="shared" si="3391"/>
        <v>7668.8500979999999</v>
      </c>
      <c r="CH2702">
        <f t="shared" si="3392"/>
        <v>7479.2998049999997</v>
      </c>
    </row>
    <row r="2703" spans="1:86">
      <c r="A2703" s="1">
        <v>43465</v>
      </c>
      <c r="B2703">
        <v>7550</v>
      </c>
      <c r="C2703">
        <v>7572.75</v>
      </c>
      <c r="D2703">
        <v>7443.1000979999999</v>
      </c>
      <c r="E2703">
        <v>7465.5</v>
      </c>
      <c r="F2703">
        <v>547975</v>
      </c>
      <c r="G2703">
        <f t="shared" si="3406"/>
        <v>-358625.28034575685</v>
      </c>
      <c r="H2703">
        <f t="shared" si="3354"/>
        <v>-4436975.4244561158</v>
      </c>
      <c r="I2703">
        <f t="shared" si="3407"/>
        <v>7507.8375244999997</v>
      </c>
      <c r="J2703">
        <f t="shared" si="3414"/>
        <v>7861.9375</v>
      </c>
      <c r="K2703">
        <f t="shared" si="3415"/>
        <v>7507.8375244999997</v>
      </c>
      <c r="L2703">
        <f t="shared" si="3416"/>
        <v>8</v>
      </c>
      <c r="M2703">
        <f t="shared" si="3417"/>
        <v>1</v>
      </c>
      <c r="N2703">
        <f t="shared" si="3418"/>
        <v>20</v>
      </c>
      <c r="O2703">
        <f t="shared" si="3419"/>
        <v>90</v>
      </c>
      <c r="P2703">
        <f t="shared" si="3394"/>
        <v>129.64990200000011</v>
      </c>
      <c r="Q2703">
        <f t="shared" si="3395"/>
        <v>107.25</v>
      </c>
      <c r="R2703">
        <f t="shared" si="3396"/>
        <v>22.399902000000111</v>
      </c>
      <c r="S2703">
        <f t="shared" si="3397"/>
        <v>129.64990200000011</v>
      </c>
      <c r="T2703">
        <f t="shared" si="3353"/>
        <v>174.49292938486067</v>
      </c>
      <c r="U2703">
        <f t="shared" si="3398"/>
        <v>-78.75</v>
      </c>
      <c r="V2703">
        <f t="shared" si="3399"/>
        <v>48.100097999999889</v>
      </c>
      <c r="W2703">
        <f t="shared" si="3400"/>
        <v>0</v>
      </c>
      <c r="X2703">
        <f t="shared" si="3401"/>
        <v>48.100097999999889</v>
      </c>
      <c r="Y2703">
        <f t="shared" si="3351"/>
        <v>37.227861219756221</v>
      </c>
      <c r="Z2703">
        <f t="shared" si="3352"/>
        <v>39.363449716840819</v>
      </c>
      <c r="AA2703">
        <f t="shared" si="3348"/>
        <v>21.334882365145379</v>
      </c>
      <c r="AB2703">
        <f t="shared" si="3349"/>
        <v>22.558764905608871</v>
      </c>
      <c r="AC2703">
        <f t="shared" si="3350"/>
        <v>2.7882908269483195</v>
      </c>
      <c r="AD2703">
        <f t="shared" si="3358"/>
        <v>15.537775525157182</v>
      </c>
      <c r="AE2703">
        <f t="shared" si="3411"/>
        <v>7513.85</v>
      </c>
      <c r="AF2703">
        <f t="shared" si="3413"/>
        <v>7517.5916341666671</v>
      </c>
      <c r="AG2703">
        <f t="shared" si="3355"/>
        <v>7569.7324951500004</v>
      </c>
      <c r="AH2703">
        <f t="shared" si="3420"/>
        <v>7635.4999512999984</v>
      </c>
      <c r="AI2703">
        <f t="shared" si="3421"/>
        <v>7943.9738534817798</v>
      </c>
      <c r="AJ2703">
        <f t="shared" si="3422"/>
        <v>7327.0260491182171</v>
      </c>
      <c r="AK2703">
        <f t="shared" si="3423"/>
        <v>0.22445002624595006</v>
      </c>
      <c r="AL2703">
        <f t="shared" si="3402"/>
        <v>-0.65445555061044181</v>
      </c>
      <c r="AM2703">
        <f t="shared" si="3403"/>
        <v>-358625.28034575685</v>
      </c>
      <c r="AN2703">
        <f t="shared" si="3356"/>
        <v>323251.96468291205</v>
      </c>
      <c r="AO2703">
        <f t="shared" si="3357"/>
        <v>15269254</v>
      </c>
      <c r="AP2703">
        <f t="shared" si="3359"/>
        <v>2.1170121649879688E-2</v>
      </c>
      <c r="AQ2703">
        <f t="shared" si="3360"/>
        <v>7522.4399393817212</v>
      </c>
      <c r="AR2703">
        <f t="shared" si="3361"/>
        <v>7519.1166934014354</v>
      </c>
      <c r="AS2703">
        <f t="shared" si="3362"/>
        <v>7560.9964915897026</v>
      </c>
      <c r="AT2703">
        <f t="shared" si="3363"/>
        <v>7543.2386444976555</v>
      </c>
      <c r="AU2703">
        <f t="shared" si="3364"/>
        <v>7563.7995423846914</v>
      </c>
      <c r="AV2703">
        <f t="shared" si="3365"/>
        <v>7524.176813899202</v>
      </c>
      <c r="AW2703">
        <f t="shared" si="3366"/>
        <v>39.622728485489461</v>
      </c>
      <c r="AX2703">
        <f t="shared" si="3393"/>
        <v>69.589669828219684</v>
      </c>
      <c r="AY2703">
        <f t="shared" si="3367"/>
        <v>-29.966941342730223</v>
      </c>
      <c r="AZ2703">
        <f t="shared" si="3404"/>
        <v>7493.7833659999997</v>
      </c>
      <c r="BA2703">
        <f t="shared" si="3405"/>
        <v>4106405939.98385</v>
      </c>
      <c r="BB2703">
        <f t="shared" si="3408"/>
        <v>0</v>
      </c>
      <c r="BC2703">
        <f t="shared" si="3409"/>
        <v>4106405939.98385</v>
      </c>
      <c r="BD2703">
        <f t="shared" si="3344"/>
        <v>39327734074.693451</v>
      </c>
      <c r="BE2703">
        <f t="shared" si="3345"/>
        <v>40013683743.720901</v>
      </c>
      <c r="BF2703">
        <f t="shared" si="3346"/>
        <v>0.98285712274278936</v>
      </c>
      <c r="BG2703">
        <f t="shared" si="3347"/>
        <v>49.567722831348085</v>
      </c>
      <c r="BH2703">
        <f t="shared" si="3368"/>
        <v>90663800</v>
      </c>
      <c r="BI2703">
        <f t="shared" si="3369"/>
        <v>0.52660549406940438</v>
      </c>
      <c r="BJ2703">
        <f t="shared" si="3410"/>
        <v>-4104.9804999999651</v>
      </c>
      <c r="BK2703">
        <f t="shared" si="3370"/>
        <v>-5.3360254798815038E-3</v>
      </c>
      <c r="BL2703">
        <f t="shared" si="3371"/>
        <v>0.99466397452011845</v>
      </c>
      <c r="BM2703">
        <f t="shared" si="3372"/>
        <v>162.58002160240221</v>
      </c>
      <c r="BN2703">
        <f t="shared" si="3373"/>
        <v>7507.9250489999995</v>
      </c>
      <c r="BO2703">
        <f t="shared" si="3412"/>
        <v>7530.1649902999998</v>
      </c>
      <c r="BP2703">
        <f t="shared" si="3374"/>
        <v>7507.7463092058815</v>
      </c>
      <c r="BQ2703">
        <f t="shared" si="3375"/>
        <v>22.418681094118256</v>
      </c>
      <c r="BR2703">
        <f t="shared" si="3376"/>
        <v>-268.54980499999965</v>
      </c>
      <c r="BS2703">
        <f t="shared" si="3377"/>
        <v>-206.89990200000011</v>
      </c>
      <c r="BT2703">
        <f t="shared" si="3378"/>
        <v>-227.25</v>
      </c>
      <c r="BU2703">
        <f t="shared" si="3379"/>
        <v>-141.89990200000011</v>
      </c>
      <c r="BV2703">
        <f t="shared" si="3380"/>
        <v>7501.1266601999996</v>
      </c>
      <c r="BW2703">
        <f t="shared" si="3381"/>
        <v>7505.8309384761906</v>
      </c>
      <c r="BX2703">
        <f t="shared" si="3382"/>
        <v>7570.1745118000008</v>
      </c>
      <c r="BY2703">
        <f t="shared" si="3383"/>
        <v>7580.3561663714281</v>
      </c>
      <c r="BZ2703">
        <f t="shared" si="3384"/>
        <v>7949.75</v>
      </c>
      <c r="CA2703">
        <f t="shared" si="3385"/>
        <v>7402</v>
      </c>
      <c r="CB2703">
        <f t="shared" si="3386"/>
        <v>7530.159160066667</v>
      </c>
      <c r="CC2703">
        <f t="shared" si="3387"/>
        <v>7532.1835314444443</v>
      </c>
      <c r="CD2703">
        <f t="shared" si="3388"/>
        <v>7725.0642005320642</v>
      </c>
      <c r="CE2703">
        <f t="shared" si="3389"/>
        <v>7571.0584051362921</v>
      </c>
      <c r="CF2703">
        <f t="shared" si="3390"/>
        <v>7505.5498049999997</v>
      </c>
      <c r="CG2703">
        <f t="shared" si="3391"/>
        <v>7580</v>
      </c>
      <c r="CH2703">
        <f t="shared" si="3392"/>
        <v>7490</v>
      </c>
    </row>
    <row r="2704" spans="1:86">
      <c r="A2704" s="1">
        <v>43466</v>
      </c>
      <c r="B2704">
        <v>7449.75</v>
      </c>
      <c r="C2704">
        <v>7494</v>
      </c>
      <c r="D2704">
        <v>7395</v>
      </c>
      <c r="E2704">
        <v>7476.7998049999997</v>
      </c>
      <c r="F2704">
        <v>625360</v>
      </c>
      <c r="G2704">
        <f t="shared" si="3406"/>
        <v>408060.72837979358</v>
      </c>
      <c r="H2704">
        <f t="shared" si="3354"/>
        <v>-4028914.6960763223</v>
      </c>
      <c r="I2704">
        <f t="shared" si="3407"/>
        <v>7453.8874512499997</v>
      </c>
      <c r="J2704">
        <f t="shared" si="3414"/>
        <v>7861.9375</v>
      </c>
      <c r="K2704">
        <f t="shared" si="3415"/>
        <v>7453.8874512499997</v>
      </c>
      <c r="L2704">
        <f t="shared" si="3416"/>
        <v>9</v>
      </c>
      <c r="M2704">
        <f t="shared" si="3417"/>
        <v>1</v>
      </c>
      <c r="N2704">
        <f t="shared" si="3418"/>
        <v>10</v>
      </c>
      <c r="O2704">
        <f t="shared" si="3419"/>
        <v>90</v>
      </c>
      <c r="P2704">
        <f t="shared" si="3394"/>
        <v>99</v>
      </c>
      <c r="Q2704">
        <f t="shared" si="3395"/>
        <v>17.200195000000349</v>
      </c>
      <c r="R2704">
        <f t="shared" si="3396"/>
        <v>81.799804999999651</v>
      </c>
      <c r="S2704">
        <f t="shared" si="3397"/>
        <v>99</v>
      </c>
      <c r="T2704">
        <f t="shared" si="3353"/>
        <v>169.10057728594205</v>
      </c>
      <c r="U2704">
        <f t="shared" si="3398"/>
        <v>-34</v>
      </c>
      <c r="V2704">
        <f t="shared" si="3399"/>
        <v>151</v>
      </c>
      <c r="W2704">
        <f t="shared" si="3400"/>
        <v>0</v>
      </c>
      <c r="X2704">
        <f t="shared" si="3401"/>
        <v>151</v>
      </c>
      <c r="Y2704">
        <f t="shared" si="3351"/>
        <v>34.568728275487921</v>
      </c>
      <c r="Z2704">
        <f t="shared" si="3352"/>
        <v>47.337489022780758</v>
      </c>
      <c r="AA2704">
        <f t="shared" si="3348"/>
        <v>20.442702698189869</v>
      </c>
      <c r="AB2704">
        <f t="shared" si="3349"/>
        <v>27.993688597960865</v>
      </c>
      <c r="AC2704">
        <f t="shared" si="3350"/>
        <v>15.589489013751272</v>
      </c>
      <c r="AD2704">
        <f t="shared" si="3358"/>
        <v>16.092920948234998</v>
      </c>
      <c r="AE2704">
        <f t="shared" si="3411"/>
        <v>7503.3799805999997</v>
      </c>
      <c r="AF2704">
        <f t="shared" si="3413"/>
        <v>7507.6749675000001</v>
      </c>
      <c r="AG2704">
        <f t="shared" si="3355"/>
        <v>7554.574975649999</v>
      </c>
      <c r="AH2704">
        <f t="shared" si="3420"/>
        <v>7609.7749512999999</v>
      </c>
      <c r="AI2704">
        <f t="shared" si="3421"/>
        <v>7923.9381428672286</v>
      </c>
      <c r="AJ2704">
        <f t="shared" si="3422"/>
        <v>7295.6117597327711</v>
      </c>
      <c r="AK2704">
        <f t="shared" si="3423"/>
        <v>0.28836612647611126</v>
      </c>
      <c r="AL2704">
        <f t="shared" si="3402"/>
        <v>0.65252131313130612</v>
      </c>
      <c r="AM2704">
        <f t="shared" si="3403"/>
        <v>408060.72837979358</v>
      </c>
      <c r="AN2704">
        <f t="shared" si="3356"/>
        <v>140855.48445437738</v>
      </c>
      <c r="AO2704">
        <f t="shared" si="3357"/>
        <v>15121745</v>
      </c>
      <c r="AP2704">
        <f t="shared" si="3359"/>
        <v>9.3147639015455815E-3</v>
      </c>
      <c r="AQ2704">
        <f t="shared" si="3360"/>
        <v>7506.9222936919359</v>
      </c>
      <c r="AR2704">
        <f t="shared" si="3361"/>
        <v>7447.5057137120266</v>
      </c>
      <c r="AS2704">
        <f t="shared" si="3362"/>
        <v>7545.8410880035563</v>
      </c>
      <c r="AT2704">
        <f t="shared" si="3363"/>
        <v>7537.2591489428669</v>
      </c>
      <c r="AU2704">
        <f t="shared" si="3364"/>
        <v>7550.7495817769877</v>
      </c>
      <c r="AV2704">
        <f t="shared" si="3365"/>
        <v>7520.8604232762582</v>
      </c>
      <c r="AW2704">
        <f t="shared" si="3366"/>
        <v>29.889158500729536</v>
      </c>
      <c r="AX2704">
        <f t="shared" si="3393"/>
        <v>61.649567562721657</v>
      </c>
      <c r="AY2704">
        <f t="shared" si="3367"/>
        <v>-31.760409061992121</v>
      </c>
      <c r="AZ2704">
        <f t="shared" si="3404"/>
        <v>7455.2666016666662</v>
      </c>
      <c r="BA2704">
        <f t="shared" si="3405"/>
        <v>4662225522.0182667</v>
      </c>
      <c r="BB2704">
        <f t="shared" si="3408"/>
        <v>0</v>
      </c>
      <c r="BC2704">
        <f t="shared" si="3409"/>
        <v>4662225522.0182667</v>
      </c>
      <c r="BD2704">
        <f t="shared" ref="BD2704:BD2745" si="3424">SUM(BB2691:BB2704)</f>
        <v>39327734074.693451</v>
      </c>
      <c r="BE2704">
        <f t="shared" ref="BE2704:BE2745" si="3425">SUM(BC2691:BC2704)</f>
        <v>38530100424.534866</v>
      </c>
      <c r="BF2704">
        <f t="shared" ref="BF2704:BF2745" si="3426">BD2704/BE2704</f>
        <v>1.020701572053279</v>
      </c>
      <c r="BG2704">
        <f t="shared" ref="BG2704:BG2745" si="3427">100-(100/(1+BF2704))</f>
        <v>50.512237243232406</v>
      </c>
      <c r="BH2704">
        <f t="shared" si="3368"/>
        <v>91289160</v>
      </c>
      <c r="BI2704">
        <f t="shared" si="3369"/>
        <v>0.39741674248103037</v>
      </c>
      <c r="BJ2704">
        <f t="shared" si="3410"/>
        <v>1029.9804999999651</v>
      </c>
      <c r="BK2704">
        <f t="shared" si="3370"/>
        <v>1.5136032415778784E-3</v>
      </c>
      <c r="BL2704">
        <f t="shared" si="3371"/>
        <v>1.0015136032415779</v>
      </c>
      <c r="BM2704">
        <f t="shared" si="3372"/>
        <v>165.57854039006492</v>
      </c>
      <c r="BN2704">
        <f t="shared" si="3373"/>
        <v>7444.5</v>
      </c>
      <c r="BO2704">
        <f t="shared" si="3412"/>
        <v>7512.5000000999989</v>
      </c>
      <c r="BP2704">
        <f t="shared" si="3374"/>
        <v>7514.8713092058815</v>
      </c>
      <c r="BQ2704">
        <f t="shared" si="3375"/>
        <v>-2.3713091058825739</v>
      </c>
      <c r="BR2704">
        <f t="shared" si="3376"/>
        <v>-295.55029300000024</v>
      </c>
      <c r="BS2704">
        <f t="shared" si="3377"/>
        <v>-260</v>
      </c>
      <c r="BT2704">
        <f t="shared" si="3378"/>
        <v>-291</v>
      </c>
      <c r="BU2704">
        <f t="shared" si="3379"/>
        <v>-260.25</v>
      </c>
      <c r="BV2704">
        <f t="shared" si="3380"/>
        <v>7488.7765951999991</v>
      </c>
      <c r="BW2704">
        <f t="shared" si="3381"/>
        <v>7494.1761301428569</v>
      </c>
      <c r="BX2704">
        <f t="shared" si="3382"/>
        <v>7541.3199397454546</v>
      </c>
      <c r="BY2704">
        <f t="shared" si="3383"/>
        <v>7571.5054339761891</v>
      </c>
      <c r="BZ2704">
        <f t="shared" si="3384"/>
        <v>7949.75</v>
      </c>
      <c r="CA2704">
        <f t="shared" si="3385"/>
        <v>7395</v>
      </c>
      <c r="CB2704">
        <f t="shared" si="3386"/>
        <v>7528.3793897866663</v>
      </c>
      <c r="CC2704">
        <f t="shared" si="3387"/>
        <v>7526.4117946388878</v>
      </c>
      <c r="CD2704">
        <f t="shared" si="3388"/>
        <v>7717.8772462069828</v>
      </c>
      <c r="CE2704">
        <f t="shared" si="3389"/>
        <v>7530.3321587868022</v>
      </c>
      <c r="CF2704">
        <f t="shared" si="3390"/>
        <v>7465.5</v>
      </c>
      <c r="CG2704">
        <f t="shared" si="3391"/>
        <v>7572.75</v>
      </c>
      <c r="CH2704">
        <f t="shared" si="3392"/>
        <v>7443.1000979999999</v>
      </c>
    </row>
    <row r="2705" spans="1:86">
      <c r="A2705" s="1">
        <v>43467</v>
      </c>
      <c r="B2705">
        <v>7445</v>
      </c>
      <c r="C2705">
        <v>7460</v>
      </c>
      <c r="D2705">
        <v>7244</v>
      </c>
      <c r="E2705">
        <v>7267.8500979999999</v>
      </c>
      <c r="F2705">
        <v>891844</v>
      </c>
      <c r="G2705">
        <f t="shared" si="3406"/>
        <v>-694894.30740081565</v>
      </c>
      <c r="H2705">
        <f t="shared" si="3354"/>
        <v>-4723809.0034771375</v>
      </c>
      <c r="I2705">
        <f t="shared" si="3407"/>
        <v>7354.2125244999997</v>
      </c>
      <c r="J2705">
        <f t="shared" si="3414"/>
        <v>7861.9375</v>
      </c>
      <c r="K2705">
        <f t="shared" si="3415"/>
        <v>7354.2125244999997</v>
      </c>
      <c r="L2705">
        <f t="shared" si="3416"/>
        <v>10</v>
      </c>
      <c r="M2705">
        <f t="shared" si="3417"/>
        <v>1</v>
      </c>
      <c r="N2705">
        <f t="shared" si="3418"/>
        <v>0</v>
      </c>
      <c r="O2705">
        <f t="shared" si="3419"/>
        <v>90</v>
      </c>
      <c r="P2705">
        <f t="shared" si="3394"/>
        <v>216</v>
      </c>
      <c r="Q2705">
        <f t="shared" si="3395"/>
        <v>192.14990200000011</v>
      </c>
      <c r="R2705">
        <f t="shared" si="3396"/>
        <v>23.850097999999889</v>
      </c>
      <c r="S2705">
        <f t="shared" si="3397"/>
        <v>216</v>
      </c>
      <c r="T2705">
        <f t="shared" si="3353"/>
        <v>172.45053605123189</v>
      </c>
      <c r="U2705">
        <f t="shared" si="3398"/>
        <v>-110</v>
      </c>
      <c r="V2705">
        <f t="shared" si="3399"/>
        <v>58.399902000000111</v>
      </c>
      <c r="W2705">
        <f t="shared" si="3400"/>
        <v>0</v>
      </c>
      <c r="X2705">
        <f t="shared" si="3401"/>
        <v>58.399902000000111</v>
      </c>
      <c r="Y2705">
        <f t="shared" si="3351"/>
        <v>32.099533398667354</v>
      </c>
      <c r="Z2705">
        <f t="shared" si="3352"/>
        <v>48.127661378296423</v>
      </c>
      <c r="AA2705">
        <f t="shared" ref="AA2705:AA2745" si="3428">(Y2705/T2705)*100</f>
        <v>18.613762609082972</v>
      </c>
      <c r="AB2705">
        <f t="shared" ref="AB2705:AB2745" si="3429">(Z2705/T2705)*100</f>
        <v>27.908096130242576</v>
      </c>
      <c r="AC2705">
        <f t="shared" ref="AC2705:AC2745" si="3430">(ABS(AA2705-AB2705)/SUM(AA2705,AB2705))*100</f>
        <v>19.978422558819599</v>
      </c>
      <c r="AD2705">
        <f t="shared" si="3358"/>
        <v>15.978987654071661</v>
      </c>
      <c r="AE2705">
        <f t="shared" si="3411"/>
        <v>7443.1299805999997</v>
      </c>
      <c r="AF2705">
        <f t="shared" si="3413"/>
        <v>7464.1250001666667</v>
      </c>
      <c r="AG2705">
        <f t="shared" si="3355"/>
        <v>7531.8849854499986</v>
      </c>
      <c r="AH2705">
        <f t="shared" si="3420"/>
        <v>7559.3249512999992</v>
      </c>
      <c r="AI2705">
        <f t="shared" si="3421"/>
        <v>7912.4686497113917</v>
      </c>
      <c r="AJ2705">
        <f t="shared" si="3422"/>
        <v>7206.1812528886067</v>
      </c>
      <c r="AK2705">
        <f t="shared" si="3423"/>
        <v>8.73140953509986E-2</v>
      </c>
      <c r="AL2705">
        <f t="shared" si="3402"/>
        <v>-0.77916575925926024</v>
      </c>
      <c r="AM2705">
        <f t="shared" si="3403"/>
        <v>-694894.30740081565</v>
      </c>
      <c r="AN2705">
        <f t="shared" si="3356"/>
        <v>-274007.52263504564</v>
      </c>
      <c r="AO2705">
        <f t="shared" si="3357"/>
        <v>15462394</v>
      </c>
      <c r="AP2705">
        <f t="shared" si="3359"/>
        <v>-1.7720899016998637E-2</v>
      </c>
      <c r="AQ2705">
        <f t="shared" si="3360"/>
        <v>7425.6377471566775</v>
      </c>
      <c r="AR2705">
        <f t="shared" si="3361"/>
        <v>7378.0923908790992</v>
      </c>
      <c r="AS2705">
        <f t="shared" si="3362"/>
        <v>7495.8027098029161</v>
      </c>
      <c r="AT2705">
        <f t="shared" si="3363"/>
        <v>7513.012334358009</v>
      </c>
      <c r="AU2705">
        <f t="shared" si="3364"/>
        <v>7508.3146592104395</v>
      </c>
      <c r="AV2705">
        <f t="shared" si="3365"/>
        <v>7503.1497005069205</v>
      </c>
      <c r="AW2705">
        <f t="shared" si="3366"/>
        <v>5.1649587035190052</v>
      </c>
      <c r="AX2705">
        <f t="shared" si="3393"/>
        <v>50.352645790881127</v>
      </c>
      <c r="AY2705">
        <f t="shared" si="3367"/>
        <v>-45.187687087362121</v>
      </c>
      <c r="AZ2705">
        <f t="shared" si="3404"/>
        <v>7323.9500326666666</v>
      </c>
      <c r="BA2705">
        <f t="shared" si="3405"/>
        <v>6531820892.9335709</v>
      </c>
      <c r="BB2705">
        <f t="shared" si="3408"/>
        <v>0</v>
      </c>
      <c r="BC2705">
        <f t="shared" si="3409"/>
        <v>6531820892.9335709</v>
      </c>
      <c r="BD2705">
        <f t="shared" si="3424"/>
        <v>34553366564.301643</v>
      </c>
      <c r="BE2705">
        <f t="shared" si="3425"/>
        <v>45061921317.468437</v>
      </c>
      <c r="BF2705">
        <f t="shared" si="3426"/>
        <v>0.76679745457073734</v>
      </c>
      <c r="BG2705">
        <f t="shared" si="3427"/>
        <v>43.400416532580934</v>
      </c>
      <c r="BH2705">
        <f t="shared" si="3368"/>
        <v>90397316</v>
      </c>
      <c r="BI2705">
        <f t="shared" si="3369"/>
        <v>6.8837207168744821E-2</v>
      </c>
      <c r="BJ2705">
        <f t="shared" si="3410"/>
        <v>-20994.970699999976</v>
      </c>
      <c r="BK2705">
        <f t="shared" si="3370"/>
        <v>-2.7946409219124436E-2</v>
      </c>
      <c r="BL2705">
        <f t="shared" si="3371"/>
        <v>0.97205359078087561</v>
      </c>
      <c r="BM2705">
        <f t="shared" si="3372"/>
        <v>186.12307138591669</v>
      </c>
      <c r="BN2705">
        <f t="shared" si="3373"/>
        <v>7352</v>
      </c>
      <c r="BO2705">
        <f t="shared" si="3412"/>
        <v>7482.7000000999997</v>
      </c>
      <c r="BP2705">
        <f t="shared" si="3374"/>
        <v>7522.4338092058824</v>
      </c>
      <c r="BQ2705">
        <f t="shared" si="3375"/>
        <v>-39.733809105882756</v>
      </c>
      <c r="BR2705">
        <f t="shared" si="3376"/>
        <v>-668.14990200000011</v>
      </c>
      <c r="BS2705">
        <f t="shared" si="3377"/>
        <v>-537</v>
      </c>
      <c r="BT2705">
        <f t="shared" si="3378"/>
        <v>-489.75</v>
      </c>
      <c r="BU2705">
        <f t="shared" si="3379"/>
        <v>-336</v>
      </c>
      <c r="BV2705">
        <f t="shared" si="3380"/>
        <v>7410.266634333334</v>
      </c>
      <c r="BW2705">
        <f t="shared" si="3381"/>
        <v>7425.6547388571416</v>
      </c>
      <c r="BX2705">
        <f t="shared" si="3382"/>
        <v>7479.1517845999997</v>
      </c>
      <c r="BY2705">
        <f t="shared" si="3383"/>
        <v>7544.1983027714286</v>
      </c>
      <c r="BZ2705">
        <f t="shared" si="3384"/>
        <v>7949.75</v>
      </c>
      <c r="CA2705">
        <f t="shared" si="3385"/>
        <v>7244</v>
      </c>
      <c r="CB2705">
        <f t="shared" si="3386"/>
        <v>7484.6226920366662</v>
      </c>
      <c r="CC2705">
        <f t="shared" si="3387"/>
        <v>7517.6703248499989</v>
      </c>
      <c r="CD2705">
        <f t="shared" si="3388"/>
        <v>7697.4479242470625</v>
      </c>
      <c r="CE2705">
        <f t="shared" si="3389"/>
        <v>7486.6620349242094</v>
      </c>
      <c r="CF2705">
        <f t="shared" si="3390"/>
        <v>7476.7998049999997</v>
      </c>
      <c r="CG2705">
        <f t="shared" si="3391"/>
        <v>7494</v>
      </c>
      <c r="CH2705">
        <f t="shared" si="3392"/>
        <v>7395</v>
      </c>
    </row>
    <row r="2706" spans="1:86">
      <c r="A2706" s="1">
        <v>43468</v>
      </c>
      <c r="B2706">
        <v>7280</v>
      </c>
      <c r="C2706">
        <v>7350</v>
      </c>
      <c r="D2706">
        <v>7185.6000979999999</v>
      </c>
      <c r="E2706">
        <v>7203.9501950000003</v>
      </c>
      <c r="F2706">
        <v>715168</v>
      </c>
      <c r="G2706">
        <f t="shared" si="3406"/>
        <v>-555515.81028888538</v>
      </c>
      <c r="H2706">
        <f t="shared" si="3354"/>
        <v>-5279324.8137660231</v>
      </c>
      <c r="I2706">
        <f t="shared" si="3407"/>
        <v>7254.8875732500001</v>
      </c>
      <c r="J2706">
        <f t="shared" si="3414"/>
        <v>7834.9249267499999</v>
      </c>
      <c r="K2706">
        <f t="shared" si="3415"/>
        <v>7254.8875732500001</v>
      </c>
      <c r="L2706">
        <f t="shared" si="3416"/>
        <v>10</v>
      </c>
      <c r="M2706">
        <f t="shared" si="3417"/>
        <v>1</v>
      </c>
      <c r="N2706">
        <f t="shared" si="3418"/>
        <v>0</v>
      </c>
      <c r="O2706">
        <f t="shared" si="3419"/>
        <v>90</v>
      </c>
      <c r="P2706">
        <f t="shared" si="3394"/>
        <v>164.39990200000011</v>
      </c>
      <c r="Q2706">
        <f t="shared" si="3395"/>
        <v>146.04980499999965</v>
      </c>
      <c r="R2706">
        <f t="shared" si="3396"/>
        <v>18.35009700000046</v>
      </c>
      <c r="S2706">
        <f t="shared" si="3397"/>
        <v>164.39990200000011</v>
      </c>
      <c r="T2706">
        <f t="shared" si="3353"/>
        <v>171.8754907618582</v>
      </c>
      <c r="U2706">
        <f t="shared" si="3398"/>
        <v>-41</v>
      </c>
      <c r="V2706">
        <f t="shared" si="3399"/>
        <v>24.39990299999954</v>
      </c>
      <c r="W2706">
        <f t="shared" si="3400"/>
        <v>0</v>
      </c>
      <c r="X2706">
        <f t="shared" si="3401"/>
        <v>24.39990299999954</v>
      </c>
      <c r="Y2706">
        <f t="shared" ref="Y2706:Y2745" si="3431">((Y2705*13)+W2706)/14</f>
        <v>29.806709584476831</v>
      </c>
      <c r="Z2706">
        <f t="shared" ref="Z2706:Z2745" si="3432">((Z2705*13)+X2706)/14</f>
        <v>46.432821494132362</v>
      </c>
      <c r="AA2706">
        <f t="shared" si="3428"/>
        <v>17.342036058983805</v>
      </c>
      <c r="AB2706">
        <f t="shared" si="3429"/>
        <v>27.015382640255137</v>
      </c>
      <c r="AC2706">
        <f t="shared" si="3430"/>
        <v>21.80773107393939</v>
      </c>
      <c r="AD2706">
        <f t="shared" si="3358"/>
        <v>15.995719253845452</v>
      </c>
      <c r="AE2706">
        <f t="shared" si="3411"/>
        <v>7383.9299805999999</v>
      </c>
      <c r="AF2706">
        <f t="shared" si="3413"/>
        <v>7403.2666829999989</v>
      </c>
      <c r="AG2706">
        <f t="shared" si="3355"/>
        <v>7514.3800049500005</v>
      </c>
      <c r="AH2706">
        <f t="shared" si="3420"/>
        <v>7486.1199708000004</v>
      </c>
      <c r="AI2706">
        <f t="shared" si="3421"/>
        <v>7797.6283095142326</v>
      </c>
      <c r="AJ2706">
        <f t="shared" si="3422"/>
        <v>7174.6116320857682</v>
      </c>
      <c r="AK2706">
        <f t="shared" si="3423"/>
        <v>4.7091135722608105E-2</v>
      </c>
      <c r="AL2706">
        <f t="shared" si="3402"/>
        <v>-0.7767626771456293</v>
      </c>
      <c r="AM2706">
        <f t="shared" si="3403"/>
        <v>-555515.81028888538</v>
      </c>
      <c r="AN2706">
        <f t="shared" si="3356"/>
        <v>-343336.94774567615</v>
      </c>
      <c r="AO2706">
        <f t="shared" si="3357"/>
        <v>15473266</v>
      </c>
      <c r="AP2706">
        <f t="shared" si="3359"/>
        <v>-2.2189041909166179E-2</v>
      </c>
      <c r="AQ2706">
        <f t="shared" si="3360"/>
        <v>7350.2639794234074</v>
      </c>
      <c r="AR2706">
        <f t="shared" si="3361"/>
        <v>7337.1685594785558</v>
      </c>
      <c r="AS2706">
        <f t="shared" si="3362"/>
        <v>7443.2692571383914</v>
      </c>
      <c r="AT2706">
        <f t="shared" si="3363"/>
        <v>7485.1967418157883</v>
      </c>
      <c r="AU2706">
        <f t="shared" si="3364"/>
        <v>7462.6599895788731</v>
      </c>
      <c r="AV2706">
        <f t="shared" si="3365"/>
        <v>7482.2057351214362</v>
      </c>
      <c r="AW2706">
        <f t="shared" si="3366"/>
        <v>-19.545745542563054</v>
      </c>
      <c r="AX2706">
        <f t="shared" si="3393"/>
        <v>36.372967524192291</v>
      </c>
      <c r="AY2706">
        <f t="shared" si="3367"/>
        <v>-55.918713066755345</v>
      </c>
      <c r="AZ2706">
        <f t="shared" si="3404"/>
        <v>7246.5167643333334</v>
      </c>
      <c r="BA2706">
        <f t="shared" si="3405"/>
        <v>5182476901.3147411</v>
      </c>
      <c r="BB2706">
        <f t="shared" si="3408"/>
        <v>0</v>
      </c>
      <c r="BC2706">
        <f t="shared" si="3409"/>
        <v>5182476901.3147411</v>
      </c>
      <c r="BD2706">
        <f t="shared" si="3424"/>
        <v>27842116900.301643</v>
      </c>
      <c r="BE2706">
        <f t="shared" si="3425"/>
        <v>50244398218.78318</v>
      </c>
      <c r="BF2706">
        <f t="shared" si="3426"/>
        <v>0.55413375196706505</v>
      </c>
      <c r="BG2706">
        <f t="shared" si="3427"/>
        <v>35.655473749649843</v>
      </c>
      <c r="BH2706">
        <f t="shared" si="3368"/>
        <v>89682148</v>
      </c>
      <c r="BI2706">
        <f t="shared" si="3369"/>
        <v>-0.26122972602604905</v>
      </c>
      <c r="BJ2706">
        <f t="shared" si="3410"/>
        <v>-6489.990299999954</v>
      </c>
      <c r="BK2706">
        <f t="shared" si="3370"/>
        <v>-8.7921327680635306E-3</v>
      </c>
      <c r="BL2706">
        <f t="shared" si="3371"/>
        <v>0.99120786723193643</v>
      </c>
      <c r="BM2706">
        <f t="shared" si="3372"/>
        <v>164.17931007868086</v>
      </c>
      <c r="BN2706">
        <f t="shared" si="3373"/>
        <v>7267.8000489999995</v>
      </c>
      <c r="BO2706">
        <f t="shared" si="3412"/>
        <v>7421.4450195999989</v>
      </c>
      <c r="BP2706">
        <f t="shared" si="3374"/>
        <v>7521.6470444999995</v>
      </c>
      <c r="BQ2706">
        <f t="shared" si="3375"/>
        <v>-100.20202490000065</v>
      </c>
      <c r="BR2706">
        <f t="shared" si="3376"/>
        <v>-603.0996099999993</v>
      </c>
      <c r="BS2706">
        <f t="shared" si="3377"/>
        <v>-578.04980400000022</v>
      </c>
      <c r="BT2706">
        <f t="shared" si="3378"/>
        <v>-569</v>
      </c>
      <c r="BU2706">
        <f t="shared" si="3379"/>
        <v>-570</v>
      </c>
      <c r="BV2706">
        <f t="shared" si="3380"/>
        <v>7330.5400391333342</v>
      </c>
      <c r="BW2706">
        <f t="shared" si="3381"/>
        <v>7351.319080238095</v>
      </c>
      <c r="BX2706">
        <f t="shared" si="3382"/>
        <v>7414.538192545454</v>
      </c>
      <c r="BY2706">
        <f t="shared" si="3383"/>
        <v>7512.9664179666679</v>
      </c>
      <c r="BZ2706">
        <f t="shared" si="3384"/>
        <v>7919</v>
      </c>
      <c r="CA2706">
        <f t="shared" si="3385"/>
        <v>7185.6000979999999</v>
      </c>
      <c r="CB2706">
        <f t="shared" si="3386"/>
        <v>7457.3092303533322</v>
      </c>
      <c r="CC2706">
        <f t="shared" si="3387"/>
        <v>7471.0633571972212</v>
      </c>
      <c r="CD2706">
        <f t="shared" si="3388"/>
        <v>7598.7327446381341</v>
      </c>
      <c r="CE2706">
        <f t="shared" si="3389"/>
        <v>7460.7076154760452</v>
      </c>
      <c r="CF2706">
        <f t="shared" si="3390"/>
        <v>7267.8500979999999</v>
      </c>
      <c r="CG2706">
        <f t="shared" si="3391"/>
        <v>7460</v>
      </c>
      <c r="CH2706">
        <f t="shared" si="3392"/>
        <v>7244</v>
      </c>
    </row>
    <row r="2707" spans="1:86">
      <c r="A2707" s="1">
        <v>43469</v>
      </c>
      <c r="B2707">
        <v>7239</v>
      </c>
      <c r="C2707">
        <v>7309</v>
      </c>
      <c r="D2707">
        <v>7161.2001950000003</v>
      </c>
      <c r="E2707">
        <v>7234.5</v>
      </c>
      <c r="F2707">
        <v>774445</v>
      </c>
      <c r="G2707">
        <f t="shared" si="3406"/>
        <v>-6288.8108463693334</v>
      </c>
      <c r="H2707">
        <f t="shared" si="3354"/>
        <v>-5285613.6246123929</v>
      </c>
      <c r="I2707">
        <f t="shared" si="3407"/>
        <v>7235.9250487500003</v>
      </c>
      <c r="J2707">
        <f t="shared" si="3414"/>
        <v>7679.0749512499997</v>
      </c>
      <c r="K2707">
        <f t="shared" si="3415"/>
        <v>7235.9250487500003</v>
      </c>
      <c r="L2707">
        <f t="shared" si="3416"/>
        <v>10</v>
      </c>
      <c r="M2707">
        <f t="shared" si="3417"/>
        <v>1</v>
      </c>
      <c r="N2707">
        <f t="shared" si="3418"/>
        <v>0</v>
      </c>
      <c r="O2707">
        <f t="shared" si="3419"/>
        <v>90</v>
      </c>
      <c r="P2707">
        <f t="shared" si="3394"/>
        <v>147.79980499999965</v>
      </c>
      <c r="Q2707">
        <f t="shared" si="3395"/>
        <v>74.5</v>
      </c>
      <c r="R2707">
        <f t="shared" si="3396"/>
        <v>73.299804999999651</v>
      </c>
      <c r="S2707">
        <f t="shared" si="3397"/>
        <v>147.79980499999965</v>
      </c>
      <c r="T2707">
        <f t="shared" ref="T2707:T2745" si="3433">((T2706*13)+S2707)/14</f>
        <v>170.15579892172545</v>
      </c>
      <c r="U2707">
        <f t="shared" si="3398"/>
        <v>98</v>
      </c>
      <c r="V2707">
        <f t="shared" si="3399"/>
        <v>-138.79980499999965</v>
      </c>
      <c r="W2707">
        <f t="shared" si="3400"/>
        <v>98</v>
      </c>
      <c r="X2707">
        <f t="shared" si="3401"/>
        <v>0</v>
      </c>
      <c r="Y2707">
        <f t="shared" si="3431"/>
        <v>34.677658899871339</v>
      </c>
      <c r="Z2707">
        <f t="shared" si="3432"/>
        <v>43.11619138740862</v>
      </c>
      <c r="AA2707">
        <f t="shared" si="3428"/>
        <v>20.379945391002309</v>
      </c>
      <c r="AB2707">
        <f t="shared" si="3429"/>
        <v>25.339243011778162</v>
      </c>
      <c r="AC2707">
        <f t="shared" si="3430"/>
        <v>10.847300212516998</v>
      </c>
      <c r="AD2707">
        <f t="shared" si="3358"/>
        <v>14.725895799310109</v>
      </c>
      <c r="AE2707">
        <f t="shared" si="3411"/>
        <v>7329.7200195999994</v>
      </c>
      <c r="AF2707">
        <f t="shared" si="3413"/>
        <v>7359.024983833333</v>
      </c>
      <c r="AG2707">
        <f t="shared" si="3355"/>
        <v>7515.6199952000006</v>
      </c>
      <c r="AH2707">
        <f t="shared" si="3420"/>
        <v>7428.8649903000014</v>
      </c>
      <c r="AI2707">
        <f t="shared" si="3421"/>
        <v>7689.7319571825037</v>
      </c>
      <c r="AJ2707">
        <f t="shared" si="3422"/>
        <v>7167.9980234174991</v>
      </c>
      <c r="AK2707">
        <f t="shared" si="3423"/>
        <v>0.12746339135467122</v>
      </c>
      <c r="AL2707">
        <f t="shared" si="3402"/>
        <v>-8.1204099017610464E-3</v>
      </c>
      <c r="AM2707">
        <f t="shared" si="3403"/>
        <v>-6288.8108463693334</v>
      </c>
      <c r="AN2707">
        <f t="shared" si="3356"/>
        <v>729727.60132096254</v>
      </c>
      <c r="AO2707">
        <f t="shared" si="3357"/>
        <v>14908681</v>
      </c>
      <c r="AP2707">
        <f t="shared" si="3359"/>
        <v>4.8946489721053296E-2</v>
      </c>
      <c r="AQ2707">
        <f t="shared" si="3360"/>
        <v>7310.9042264194486</v>
      </c>
      <c r="AR2707">
        <f t="shared" si="3361"/>
        <v>7344.2597144521669</v>
      </c>
      <c r="AS2707">
        <f t="shared" si="3362"/>
        <v>7405.6907908534813</v>
      </c>
      <c r="AT2707">
        <f t="shared" si="3363"/>
        <v>7462.6340350523669</v>
      </c>
      <c r="AU2707">
        <f t="shared" si="3364"/>
        <v>7428.4359911420424</v>
      </c>
      <c r="AV2707">
        <f t="shared" si="3365"/>
        <v>7464.8663336629361</v>
      </c>
      <c r="AW2707">
        <f t="shared" si="3366"/>
        <v>-36.430342520893646</v>
      </c>
      <c r="AX2707">
        <f t="shared" si="3393"/>
        <v>21.812305515175105</v>
      </c>
      <c r="AY2707">
        <f t="shared" si="3367"/>
        <v>-58.242648036068751</v>
      </c>
      <c r="AZ2707">
        <f t="shared" si="3404"/>
        <v>7234.9000650000007</v>
      </c>
      <c r="BA2707">
        <f t="shared" si="3405"/>
        <v>5603032180.8389254</v>
      </c>
      <c r="BB2707">
        <f t="shared" si="3408"/>
        <v>0</v>
      </c>
      <c r="BC2707">
        <f t="shared" si="3409"/>
        <v>5603032180.8389254</v>
      </c>
      <c r="BD2707">
        <f t="shared" si="3424"/>
        <v>22677427525.323196</v>
      </c>
      <c r="BE2707">
        <f t="shared" si="3425"/>
        <v>55847430399.622108</v>
      </c>
      <c r="BF2707">
        <f t="shared" si="3426"/>
        <v>0.40606035699498616</v>
      </c>
      <c r="BG2707">
        <f t="shared" si="3427"/>
        <v>28.879297746706484</v>
      </c>
      <c r="BH2707">
        <f t="shared" si="3368"/>
        <v>90456593</v>
      </c>
      <c r="BI2707">
        <f t="shared" si="3369"/>
        <v>-0.48802404346626305</v>
      </c>
      <c r="BJ2707">
        <f t="shared" si="3410"/>
        <v>2954.9804999999651</v>
      </c>
      <c r="BK2707">
        <f t="shared" si="3370"/>
        <v>4.2407018612098625E-3</v>
      </c>
      <c r="BL2707">
        <f t="shared" si="3371"/>
        <v>1.0042407018612098</v>
      </c>
      <c r="BM2707">
        <f t="shared" si="3372"/>
        <v>137.48896360808001</v>
      </c>
      <c r="BN2707">
        <f t="shared" si="3373"/>
        <v>7235.1000975000006</v>
      </c>
      <c r="BO2707">
        <f t="shared" si="3412"/>
        <v>7361.4650390999986</v>
      </c>
      <c r="BP2707">
        <f t="shared" si="3374"/>
        <v>7516.0816076176461</v>
      </c>
      <c r="BQ2707">
        <f t="shared" si="3375"/>
        <v>-154.61656851764747</v>
      </c>
      <c r="BR2707">
        <f t="shared" si="3376"/>
        <v>-301.79980499999965</v>
      </c>
      <c r="BS2707">
        <f t="shared" si="3377"/>
        <v>-353.79980499999965</v>
      </c>
      <c r="BT2707">
        <f t="shared" si="3378"/>
        <v>-526</v>
      </c>
      <c r="BU2707">
        <f t="shared" si="3379"/>
        <v>-591</v>
      </c>
      <c r="BV2707">
        <f t="shared" si="3380"/>
        <v>7280.7300456000003</v>
      </c>
      <c r="BW2707">
        <f t="shared" si="3381"/>
        <v>7303.1000279523805</v>
      </c>
      <c r="BX2707">
        <f t="shared" si="3382"/>
        <v>7368.7891069454545</v>
      </c>
      <c r="BY2707">
        <f t="shared" si="3383"/>
        <v>7486.3111794000006</v>
      </c>
      <c r="BZ2707">
        <f t="shared" si="3384"/>
        <v>7835</v>
      </c>
      <c r="CA2707">
        <f t="shared" si="3385"/>
        <v>7161.2001950000003</v>
      </c>
      <c r="CB2707">
        <f t="shared" si="3386"/>
        <v>7404.6556495200002</v>
      </c>
      <c r="CC2707">
        <f t="shared" si="3387"/>
        <v>7440.9285225999993</v>
      </c>
      <c r="CD2707">
        <f t="shared" si="3388"/>
        <v>7506.5466472800008</v>
      </c>
      <c r="CE2707">
        <f t="shared" si="3389"/>
        <v>7504.9872458082564</v>
      </c>
      <c r="CF2707">
        <f t="shared" si="3390"/>
        <v>7203.9501950000003</v>
      </c>
      <c r="CG2707">
        <f t="shared" si="3391"/>
        <v>7350</v>
      </c>
      <c r="CH2707">
        <f t="shared" si="3392"/>
        <v>7185.6000979999999</v>
      </c>
    </row>
    <row r="2708" spans="1:86">
      <c r="A2708" s="1">
        <v>43472</v>
      </c>
      <c r="B2708">
        <v>7310</v>
      </c>
      <c r="C2708">
        <v>7407</v>
      </c>
      <c r="D2708">
        <v>7300</v>
      </c>
      <c r="E2708">
        <v>7362.0498049999997</v>
      </c>
      <c r="F2708">
        <v>687845</v>
      </c>
      <c r="G2708">
        <f t="shared" si="3406"/>
        <v>109924.12374251889</v>
      </c>
      <c r="H2708">
        <f t="shared" si="3354"/>
        <v>-5175689.5008698739</v>
      </c>
      <c r="I2708">
        <f t="shared" si="3407"/>
        <v>7344.7624512499997</v>
      </c>
      <c r="J2708">
        <f t="shared" si="3414"/>
        <v>7574.2750244999997</v>
      </c>
      <c r="K2708">
        <f t="shared" si="3415"/>
        <v>7235.9250487500003</v>
      </c>
      <c r="L2708">
        <f t="shared" si="3416"/>
        <v>8</v>
      </c>
      <c r="M2708">
        <f t="shared" si="3417"/>
        <v>2</v>
      </c>
      <c r="N2708">
        <f t="shared" si="3418"/>
        <v>20</v>
      </c>
      <c r="O2708">
        <f t="shared" si="3419"/>
        <v>80</v>
      </c>
      <c r="P2708">
        <f t="shared" si="3394"/>
        <v>107</v>
      </c>
      <c r="Q2708">
        <f t="shared" si="3395"/>
        <v>44.950195000000349</v>
      </c>
      <c r="R2708">
        <f t="shared" si="3396"/>
        <v>62.049804999999651</v>
      </c>
      <c r="S2708">
        <f t="shared" si="3397"/>
        <v>107</v>
      </c>
      <c r="T2708">
        <f t="shared" si="3433"/>
        <v>165.64467042731647</v>
      </c>
      <c r="U2708">
        <f t="shared" si="3398"/>
        <v>47.799804999999651</v>
      </c>
      <c r="V2708">
        <f t="shared" si="3399"/>
        <v>-22.100097999999889</v>
      </c>
      <c r="W2708">
        <f t="shared" si="3400"/>
        <v>47.799804999999651</v>
      </c>
      <c r="X2708">
        <f t="shared" si="3401"/>
        <v>0</v>
      </c>
      <c r="Y2708">
        <f t="shared" si="3431"/>
        <v>35.6149550498805</v>
      </c>
      <c r="Z2708">
        <f t="shared" si="3432"/>
        <v>40.036463431165146</v>
      </c>
      <c r="AA2708">
        <f t="shared" si="3428"/>
        <v>21.500815545712381</v>
      </c>
      <c r="AB2708">
        <f t="shared" si="3429"/>
        <v>24.170088495985038</v>
      </c>
      <c r="AC2708">
        <f t="shared" si="3430"/>
        <v>5.8445809345828081</v>
      </c>
      <c r="AD2708">
        <f t="shared" si="3358"/>
        <v>13.098735253493754</v>
      </c>
      <c r="AE2708">
        <f t="shared" si="3411"/>
        <v>7309.0299805999994</v>
      </c>
      <c r="AF2708">
        <f t="shared" si="3413"/>
        <v>7335.108317166666</v>
      </c>
      <c r="AG2708">
        <f t="shared" si="3355"/>
        <v>7518.0249757000001</v>
      </c>
      <c r="AH2708">
        <f t="shared" si="3420"/>
        <v>7411.4399902999994</v>
      </c>
      <c r="AI2708">
        <f t="shared" si="3421"/>
        <v>7664.4337920844318</v>
      </c>
      <c r="AJ2708">
        <f t="shared" si="3422"/>
        <v>7158.446188515567</v>
      </c>
      <c r="AK2708">
        <f t="shared" si="3423"/>
        <v>0.40238854677142744</v>
      </c>
      <c r="AL2708">
        <f t="shared" si="3402"/>
        <v>0.15980943925232993</v>
      </c>
      <c r="AM2708">
        <f t="shared" si="3403"/>
        <v>109924.12374251889</v>
      </c>
      <c r="AN2708">
        <f t="shared" si="3356"/>
        <v>483764.12597846438</v>
      </c>
      <c r="AO2708">
        <f t="shared" si="3357"/>
        <v>14907645</v>
      </c>
      <c r="AP2708">
        <f t="shared" si="3359"/>
        <v>3.2450740943889153E-2</v>
      </c>
      <c r="AQ2708">
        <f t="shared" si="3360"/>
        <v>7328.293723136836</v>
      </c>
      <c r="AR2708">
        <f t="shared" si="3361"/>
        <v>7371.4031958332989</v>
      </c>
      <c r="AS2708">
        <f t="shared" si="3362"/>
        <v>7397.8354133998546</v>
      </c>
      <c r="AT2708">
        <f t="shared" si="3363"/>
        <v>7453.5814543476536</v>
      </c>
      <c r="AU2708">
        <f t="shared" si="3364"/>
        <v>7418.4780632207357</v>
      </c>
      <c r="AV2708">
        <f t="shared" si="3365"/>
        <v>7457.6691766565309</v>
      </c>
      <c r="AW2708">
        <f t="shared" si="3366"/>
        <v>-39.19111343579516</v>
      </c>
      <c r="AX2708">
        <f t="shared" si="3393"/>
        <v>9.6116217249810507</v>
      </c>
      <c r="AY2708">
        <f t="shared" si="3367"/>
        <v>-48.802735160776209</v>
      </c>
      <c r="AZ2708">
        <f t="shared" si="3404"/>
        <v>7356.3499349999993</v>
      </c>
      <c r="BA2708">
        <f t="shared" si="3405"/>
        <v>5060028521.0400743</v>
      </c>
      <c r="BB2708">
        <f t="shared" si="3408"/>
        <v>5060028521.0400743</v>
      </c>
      <c r="BC2708">
        <f t="shared" si="3409"/>
        <v>0</v>
      </c>
      <c r="BD2708">
        <f t="shared" si="3424"/>
        <v>22232820733.062511</v>
      </c>
      <c r="BE2708">
        <f t="shared" si="3425"/>
        <v>55847430399.622108</v>
      </c>
      <c r="BF2708">
        <f t="shared" si="3426"/>
        <v>0.398099260323586</v>
      </c>
      <c r="BG2708">
        <f t="shared" si="3427"/>
        <v>28.474320216108765</v>
      </c>
      <c r="BH2708">
        <f t="shared" si="3368"/>
        <v>91144438</v>
      </c>
      <c r="BI2708">
        <f t="shared" si="3369"/>
        <v>-0.52551423920047857</v>
      </c>
      <c r="BJ2708">
        <f t="shared" si="3410"/>
        <v>12654.980499999965</v>
      </c>
      <c r="BK2708">
        <f t="shared" si="3370"/>
        <v>1.7630769921901948E-2</v>
      </c>
      <c r="BL2708">
        <f t="shared" si="3371"/>
        <v>1.017630769921902</v>
      </c>
      <c r="BM2708">
        <f t="shared" si="3372"/>
        <v>133.3394412573395</v>
      </c>
      <c r="BN2708">
        <f t="shared" si="3373"/>
        <v>7353.5</v>
      </c>
      <c r="BO2708">
        <f t="shared" si="3412"/>
        <v>7330.5800292999993</v>
      </c>
      <c r="BP2708">
        <f t="shared" si="3374"/>
        <v>7514.0286721764696</v>
      </c>
      <c r="BQ2708">
        <f t="shared" si="3375"/>
        <v>-183.44864287647033</v>
      </c>
      <c r="BR2708">
        <f t="shared" si="3376"/>
        <v>-167.10009700000046</v>
      </c>
      <c r="BS2708">
        <f t="shared" si="3377"/>
        <v>-170</v>
      </c>
      <c r="BT2708">
        <f t="shared" si="3378"/>
        <v>-188.64990200000011</v>
      </c>
      <c r="BU2708">
        <f t="shared" si="3379"/>
        <v>-250</v>
      </c>
      <c r="BV2708">
        <f t="shared" si="3380"/>
        <v>7291.5066407333343</v>
      </c>
      <c r="BW2708">
        <f t="shared" si="3381"/>
        <v>7303.9642625714287</v>
      </c>
      <c r="BX2708">
        <f t="shared" si="3382"/>
        <v>7356.6408914363637</v>
      </c>
      <c r="BY2708">
        <f t="shared" si="3383"/>
        <v>7471.6854470000017</v>
      </c>
      <c r="BZ2708">
        <f t="shared" si="3384"/>
        <v>7668.8500979999999</v>
      </c>
      <c r="CA2708">
        <f t="shared" si="3385"/>
        <v>7161.2001950000003</v>
      </c>
      <c r="CB2708">
        <f t="shared" si="3386"/>
        <v>7354.0259588533327</v>
      </c>
      <c r="CC2708">
        <f t="shared" si="3387"/>
        <v>7393.0644274611104</v>
      </c>
      <c r="CD2708">
        <f t="shared" si="3388"/>
        <v>7489.9984080907143</v>
      </c>
      <c r="CE2708">
        <f t="shared" si="3389"/>
        <v>7535.6094555848013</v>
      </c>
      <c r="CF2708">
        <f t="shared" si="3390"/>
        <v>7234.5</v>
      </c>
      <c r="CG2708">
        <f t="shared" si="3391"/>
        <v>7309</v>
      </c>
      <c r="CH2708">
        <f t="shared" si="3392"/>
        <v>7161.2001950000003</v>
      </c>
    </row>
    <row r="2709" spans="1:86">
      <c r="A2709" s="1">
        <v>43473</v>
      </c>
      <c r="B2709">
        <v>7380</v>
      </c>
      <c r="C2709">
        <v>7454.7998049999997</v>
      </c>
      <c r="D2709">
        <v>7322.1000979999999</v>
      </c>
      <c r="E2709">
        <v>7439.5</v>
      </c>
      <c r="F2709">
        <v>516841</v>
      </c>
      <c r="G2709">
        <f t="shared" si="3406"/>
        <v>397661.13600821543</v>
      </c>
      <c r="H2709">
        <f t="shared" ref="H2709:H2745" si="3434">SUM(H2708,G2709)</f>
        <v>-4778028.3648616588</v>
      </c>
      <c r="I2709">
        <f t="shared" si="3407"/>
        <v>7399.0999757499994</v>
      </c>
      <c r="J2709">
        <f t="shared" si="3414"/>
        <v>7574.2750244999997</v>
      </c>
      <c r="K2709">
        <f t="shared" si="3415"/>
        <v>7235.9250487500003</v>
      </c>
      <c r="L2709">
        <f t="shared" si="3416"/>
        <v>9</v>
      </c>
      <c r="M2709">
        <f t="shared" si="3417"/>
        <v>3</v>
      </c>
      <c r="N2709">
        <f t="shared" si="3418"/>
        <v>10</v>
      </c>
      <c r="O2709">
        <f t="shared" si="3419"/>
        <v>70</v>
      </c>
      <c r="P2709">
        <f t="shared" si="3394"/>
        <v>132.69970699999976</v>
      </c>
      <c r="Q2709">
        <f t="shared" si="3395"/>
        <v>15.299804999999651</v>
      </c>
      <c r="R2709">
        <f t="shared" si="3396"/>
        <v>117.39990200000011</v>
      </c>
      <c r="S2709">
        <f t="shared" si="3397"/>
        <v>132.69970699999976</v>
      </c>
      <c r="T2709">
        <f t="shared" si="3433"/>
        <v>163.29145875393669</v>
      </c>
      <c r="U2709">
        <f t="shared" si="3398"/>
        <v>74.200195000000349</v>
      </c>
      <c r="V2709">
        <f t="shared" si="3399"/>
        <v>-91.899902000000111</v>
      </c>
      <c r="W2709">
        <f t="shared" si="3400"/>
        <v>74.200195000000349</v>
      </c>
      <c r="X2709">
        <f t="shared" si="3401"/>
        <v>0</v>
      </c>
      <c r="Y2709">
        <f t="shared" si="3431"/>
        <v>38.371043617746196</v>
      </c>
      <c r="Z2709">
        <f t="shared" si="3432"/>
        <v>37.176716043224779</v>
      </c>
      <c r="AA2709">
        <f t="shared" si="3428"/>
        <v>23.498500111734185</v>
      </c>
      <c r="AB2709">
        <f t="shared" si="3429"/>
        <v>22.767091632910351</v>
      </c>
      <c r="AC2709">
        <f t="shared" si="3430"/>
        <v>1.580890789986487</v>
      </c>
      <c r="AD2709">
        <f t="shared" si="3358"/>
        <v>10.478362806816801</v>
      </c>
      <c r="AE2709">
        <f t="shared" si="3411"/>
        <v>7301.5700195999989</v>
      </c>
      <c r="AF2709">
        <f t="shared" si="3413"/>
        <v>7330.774983833333</v>
      </c>
      <c r="AG2709">
        <f t="shared" si="3355"/>
        <v>7522.4749757</v>
      </c>
      <c r="AH2709">
        <f t="shared" si="3420"/>
        <v>7402.4750000999993</v>
      </c>
      <c r="AI2709">
        <f t="shared" si="3421"/>
        <v>7644.2539815625641</v>
      </c>
      <c r="AJ2709">
        <f t="shared" si="3422"/>
        <v>7160.6960186374345</v>
      </c>
      <c r="AK2709">
        <f t="shared" si="3423"/>
        <v>0.57656786308724972</v>
      </c>
      <c r="AL2709">
        <f t="shared" si="3402"/>
        <v>0.76940710200664308</v>
      </c>
      <c r="AM2709">
        <f t="shared" si="3403"/>
        <v>397661.13600821543</v>
      </c>
      <c r="AN2709">
        <f t="shared" si="3356"/>
        <v>406921.86643112346</v>
      </c>
      <c r="AO2709">
        <f t="shared" si="3357"/>
        <v>14639462</v>
      </c>
      <c r="AP2709">
        <f t="shared" si="3359"/>
        <v>2.7796230929191486E-2</v>
      </c>
      <c r="AQ2709">
        <f t="shared" si="3360"/>
        <v>7366.1038572703119</v>
      </c>
      <c r="AR2709">
        <f t="shared" si="3361"/>
        <v>7406.0297570908087</v>
      </c>
      <c r="AS2709">
        <f t="shared" si="3362"/>
        <v>7405.3350389878806</v>
      </c>
      <c r="AT2709">
        <f t="shared" si="3363"/>
        <v>7452.3141234563645</v>
      </c>
      <c r="AU2709">
        <f t="shared" si="3364"/>
        <v>7421.6313537376254</v>
      </c>
      <c r="AV2709">
        <f t="shared" si="3365"/>
        <v>7456.3973342905738</v>
      </c>
      <c r="AW2709">
        <f t="shared" si="3366"/>
        <v>-34.765980552948349</v>
      </c>
      <c r="AX2709">
        <f t="shared" si="3393"/>
        <v>0.73610126939517073</v>
      </c>
      <c r="AY2709">
        <f t="shared" si="3367"/>
        <v>-35.50208182234352</v>
      </c>
      <c r="AZ2709">
        <f t="shared" si="3404"/>
        <v>7405.4666343333329</v>
      </c>
      <c r="BA2709">
        <f t="shared" si="3405"/>
        <v>3827448780.7554741</v>
      </c>
      <c r="BB2709">
        <f t="shared" si="3408"/>
        <v>3827448780.7554741</v>
      </c>
      <c r="BC2709">
        <f t="shared" si="3409"/>
        <v>0</v>
      </c>
      <c r="BD2709">
        <f t="shared" si="3424"/>
        <v>20961916675.743298</v>
      </c>
      <c r="BE2709">
        <f t="shared" si="3425"/>
        <v>55847430399.622108</v>
      </c>
      <c r="BF2709">
        <f t="shared" si="3426"/>
        <v>0.37534254531941968</v>
      </c>
      <c r="BG2709">
        <f t="shared" si="3427"/>
        <v>27.290840859739959</v>
      </c>
      <c r="BH2709">
        <f t="shared" si="3368"/>
        <v>91661279</v>
      </c>
      <c r="BI2709">
        <f t="shared" si="3369"/>
        <v>-0.46625708092386819</v>
      </c>
      <c r="BJ2709">
        <f t="shared" si="3410"/>
        <v>7645.0195000000349</v>
      </c>
      <c r="BK2709">
        <f t="shared" si="3370"/>
        <v>1.0520194382194941E-2</v>
      </c>
      <c r="BL2709">
        <f t="shared" si="3371"/>
        <v>1.0105201943821949</v>
      </c>
      <c r="BM2709">
        <f t="shared" si="3372"/>
        <v>127.42871196285765</v>
      </c>
      <c r="BN2709">
        <f t="shared" si="3373"/>
        <v>7388.4499514999998</v>
      </c>
      <c r="BO2709">
        <f t="shared" si="3412"/>
        <v>7319.3700196000009</v>
      </c>
      <c r="BP2709">
        <f t="shared" si="3374"/>
        <v>7514.5860236911758</v>
      </c>
      <c r="BQ2709">
        <f t="shared" si="3375"/>
        <v>-195.21600409117491</v>
      </c>
      <c r="BR2709">
        <f t="shared" si="3376"/>
        <v>-129.60009799999989</v>
      </c>
      <c r="BS2709">
        <f t="shared" si="3377"/>
        <v>-79.899902000000111</v>
      </c>
      <c r="BT2709">
        <f t="shared" si="3378"/>
        <v>-145.20019500000035</v>
      </c>
      <c r="BU2709">
        <f t="shared" si="3379"/>
        <v>-108</v>
      </c>
      <c r="BV2709">
        <f t="shared" si="3380"/>
        <v>7334.9966471999987</v>
      </c>
      <c r="BW2709">
        <f t="shared" si="3381"/>
        <v>7333.790457666666</v>
      </c>
      <c r="BX2709">
        <f t="shared" si="3382"/>
        <v>7361.7427113818185</v>
      </c>
      <c r="BY2709">
        <f t="shared" si="3383"/>
        <v>7464.2068778857138</v>
      </c>
      <c r="BZ2709">
        <f t="shared" si="3384"/>
        <v>7668.8500979999999</v>
      </c>
      <c r="CA2709">
        <f t="shared" si="3385"/>
        <v>7161.2001950000003</v>
      </c>
      <c r="CB2709">
        <f t="shared" si="3386"/>
        <v>7261.56824392</v>
      </c>
      <c r="CC2709">
        <f t="shared" si="3387"/>
        <v>7350.1507963500007</v>
      </c>
      <c r="CD2709">
        <f t="shared" si="3388"/>
        <v>7473.6715255779363</v>
      </c>
      <c r="CE2709">
        <f t="shared" si="3389"/>
        <v>7564.2124025777111</v>
      </c>
      <c r="CF2709">
        <f t="shared" si="3390"/>
        <v>7362.0498049999997</v>
      </c>
      <c r="CG2709">
        <f t="shared" si="3391"/>
        <v>7407</v>
      </c>
      <c r="CH2709">
        <f t="shared" si="3392"/>
        <v>7300</v>
      </c>
    </row>
    <row r="2710" spans="1:86">
      <c r="A2710" s="1">
        <v>43474</v>
      </c>
      <c r="B2710">
        <v>7460.5</v>
      </c>
      <c r="C2710">
        <v>7529</v>
      </c>
      <c r="D2710">
        <v>7414</v>
      </c>
      <c r="E2710">
        <v>7492.8999020000001</v>
      </c>
      <c r="F2710">
        <v>740580</v>
      </c>
      <c r="G2710">
        <f t="shared" si="3406"/>
        <v>275623.29431582749</v>
      </c>
      <c r="H2710">
        <f t="shared" si="3434"/>
        <v>-4502405.0705458317</v>
      </c>
      <c r="I2710">
        <f t="shared" si="3407"/>
        <v>7474.0999755000003</v>
      </c>
      <c r="J2710">
        <f t="shared" si="3414"/>
        <v>7574.2750244999997</v>
      </c>
      <c r="K2710">
        <f t="shared" si="3415"/>
        <v>7235.9250487500003</v>
      </c>
      <c r="L2710">
        <f t="shared" si="3416"/>
        <v>10</v>
      </c>
      <c r="M2710">
        <f t="shared" si="3417"/>
        <v>4</v>
      </c>
      <c r="N2710">
        <f t="shared" si="3418"/>
        <v>0</v>
      </c>
      <c r="O2710">
        <f t="shared" si="3419"/>
        <v>60</v>
      </c>
      <c r="P2710">
        <f t="shared" si="3394"/>
        <v>115</v>
      </c>
      <c r="Q2710">
        <f t="shared" si="3395"/>
        <v>36.100097999999889</v>
      </c>
      <c r="R2710">
        <f t="shared" si="3396"/>
        <v>78.899902000000111</v>
      </c>
      <c r="S2710">
        <f t="shared" si="3397"/>
        <v>115</v>
      </c>
      <c r="T2710">
        <f t="shared" si="3433"/>
        <v>159.84206884294122</v>
      </c>
      <c r="U2710">
        <f t="shared" si="3398"/>
        <v>-18</v>
      </c>
      <c r="V2710">
        <f t="shared" si="3399"/>
        <v>53.850097999999889</v>
      </c>
      <c r="W2710">
        <f t="shared" si="3400"/>
        <v>0</v>
      </c>
      <c r="X2710">
        <f t="shared" si="3401"/>
        <v>53.850097999999889</v>
      </c>
      <c r="Y2710">
        <f t="shared" si="3431"/>
        <v>35.630254787907184</v>
      </c>
      <c r="Z2710">
        <f t="shared" si="3432"/>
        <v>38.367671897280147</v>
      </c>
      <c r="AA2710">
        <f t="shared" si="3428"/>
        <v>22.290911926895177</v>
      </c>
      <c r="AB2710">
        <f t="shared" si="3429"/>
        <v>24.003488052309766</v>
      </c>
      <c r="AC2710">
        <f t="shared" si="3430"/>
        <v>3.6993159565387264</v>
      </c>
      <c r="AD2710">
        <f t="shared" si="3358"/>
        <v>8.1583226387410921</v>
      </c>
      <c r="AE2710">
        <f t="shared" si="3411"/>
        <v>7346.5799803999998</v>
      </c>
      <c r="AF2710">
        <f t="shared" si="3413"/>
        <v>7333.4583333333321</v>
      </c>
      <c r="AG2710">
        <f t="shared" ref="AG2710:AG2745" si="3435">AVERAGE(E2691:E2710)</f>
        <v>7531.8524659000004</v>
      </c>
      <c r="AH2710">
        <f t="shared" si="3420"/>
        <v>7394.8549805000002</v>
      </c>
      <c r="AI2710">
        <f t="shared" si="3421"/>
        <v>7619.3319569040941</v>
      </c>
      <c r="AJ2710">
        <f t="shared" si="3422"/>
        <v>7170.3780040959064</v>
      </c>
      <c r="AK2710">
        <f t="shared" si="3423"/>
        <v>0.71838525061809366</v>
      </c>
      <c r="AL2710">
        <f t="shared" si="3402"/>
        <v>0.37217220869565409</v>
      </c>
      <c r="AM2710">
        <f t="shared" si="3403"/>
        <v>275623.29431582749</v>
      </c>
      <c r="AN2710">
        <f t="shared" ref="AN2710:AN2745" si="3436">SUM(AM2691:AM2710)</f>
        <v>364861.1697195248</v>
      </c>
      <c r="AO2710">
        <f t="shared" ref="AO2710:AO2745" si="3437">SUM(F2691:F2710)</f>
        <v>14536876</v>
      </c>
      <c r="AP2710">
        <f t="shared" si="3359"/>
        <v>2.5099008185770093E-2</v>
      </c>
      <c r="AQ2710">
        <f t="shared" si="3360"/>
        <v>7409.2145124784056</v>
      </c>
      <c r="AR2710">
        <f t="shared" si="3361"/>
        <v>7401.9173042499278</v>
      </c>
      <c r="AS2710">
        <f t="shared" si="3362"/>
        <v>7421.0967143300622</v>
      </c>
      <c r="AT2710">
        <f t="shared" si="3363"/>
        <v>7455.9668435252916</v>
      </c>
      <c r="AU2710">
        <f t="shared" si="3364"/>
        <v>7432.3216359769813</v>
      </c>
      <c r="AV2710">
        <f t="shared" si="3365"/>
        <v>7458.9525140302339</v>
      </c>
      <c r="AW2710">
        <f t="shared" si="3366"/>
        <v>-26.630878053252673</v>
      </c>
      <c r="AX2710">
        <f t="shared" si="3393"/>
        <v>-4.7372945951343981</v>
      </c>
      <c r="AY2710">
        <f t="shared" si="3367"/>
        <v>-21.893583458118275</v>
      </c>
      <c r="AZ2710">
        <f t="shared" si="3404"/>
        <v>7478.6333006666673</v>
      </c>
      <c r="BA2710">
        <f t="shared" si="3405"/>
        <v>5538526249.8077202</v>
      </c>
      <c r="BB2710">
        <f t="shared" si="3408"/>
        <v>5538526249.8077202</v>
      </c>
      <c r="BC2710">
        <f t="shared" si="3409"/>
        <v>0</v>
      </c>
      <c r="BD2710">
        <f t="shared" si="3424"/>
        <v>19744706026.717686</v>
      </c>
      <c r="BE2710">
        <f t="shared" si="3425"/>
        <v>55847430399.622108</v>
      </c>
      <c r="BF2710">
        <f t="shared" si="3426"/>
        <v>0.35354726055312452</v>
      </c>
      <c r="BG2710">
        <f t="shared" si="3427"/>
        <v>26.12005290518249</v>
      </c>
      <c r="BH2710">
        <f t="shared" si="3368"/>
        <v>92401859</v>
      </c>
      <c r="BI2710">
        <f t="shared" si="3369"/>
        <v>-0.3570324117650594</v>
      </c>
      <c r="BJ2710">
        <f t="shared" si="3410"/>
        <v>5239.9902000000111</v>
      </c>
      <c r="BK2710">
        <f t="shared" si="3370"/>
        <v>7.177888567780108E-3</v>
      </c>
      <c r="BL2710">
        <f t="shared" si="3371"/>
        <v>1.00717788856778</v>
      </c>
      <c r="BM2710">
        <f t="shared" si="3372"/>
        <v>118.30975461749065</v>
      </c>
      <c r="BN2710">
        <f t="shared" si="3373"/>
        <v>7471.5</v>
      </c>
      <c r="BO2710">
        <f t="shared" si="3412"/>
        <v>7343.2700195999987</v>
      </c>
      <c r="BP2710">
        <f t="shared" si="3374"/>
        <v>7517.3338192499996</v>
      </c>
      <c r="BQ2710">
        <f t="shared" si="3375"/>
        <v>-174.06379965000087</v>
      </c>
      <c r="BR2710">
        <f t="shared" si="3376"/>
        <v>-7.050293000000238</v>
      </c>
      <c r="BS2710">
        <f t="shared" si="3377"/>
        <v>-65.299804999999651</v>
      </c>
      <c r="BT2710">
        <f t="shared" si="3378"/>
        <v>-139.85009799999989</v>
      </c>
      <c r="BU2710">
        <f t="shared" si="3379"/>
        <v>-188.5</v>
      </c>
      <c r="BV2710">
        <f t="shared" si="3380"/>
        <v>7398.7732746666652</v>
      </c>
      <c r="BW2710">
        <f t="shared" si="3381"/>
        <v>7380.1118628571412</v>
      </c>
      <c r="BX2710">
        <f t="shared" si="3382"/>
        <v>7378.1836026363626</v>
      </c>
      <c r="BY2710">
        <f t="shared" si="3383"/>
        <v>7461.3902041999991</v>
      </c>
      <c r="BZ2710">
        <f t="shared" si="3384"/>
        <v>7668.8500979999999</v>
      </c>
      <c r="CA2710">
        <f t="shared" si="3385"/>
        <v>7161.2001950000003</v>
      </c>
      <c r="CB2710">
        <f t="shared" si="3386"/>
        <v>7269.3177212466662</v>
      </c>
      <c r="CC2710">
        <f t="shared" si="3387"/>
        <v>7273.5499254888891</v>
      </c>
      <c r="CD2710">
        <f t="shared" si="3388"/>
        <v>7436.1372118748795</v>
      </c>
      <c r="CE2710">
        <f t="shared" si="3389"/>
        <v>7613.7621982650435</v>
      </c>
      <c r="CF2710">
        <f t="shared" si="3390"/>
        <v>7439.5</v>
      </c>
      <c r="CG2710">
        <f t="shared" si="3391"/>
        <v>7454.7998049999997</v>
      </c>
      <c r="CH2710">
        <f t="shared" si="3392"/>
        <v>7322.1000979999999</v>
      </c>
    </row>
    <row r="2711" spans="1:86">
      <c r="A2711" s="1">
        <v>43475</v>
      </c>
      <c r="B2711">
        <v>7500</v>
      </c>
      <c r="C2711">
        <v>7511</v>
      </c>
      <c r="D2711">
        <v>7360.1499020000001</v>
      </c>
      <c r="E2711">
        <v>7391.6000979999999</v>
      </c>
      <c r="F2711">
        <v>452699</v>
      </c>
      <c r="G2711">
        <f t="shared" si="3406"/>
        <v>-263935.81763860822</v>
      </c>
      <c r="H2711">
        <f t="shared" si="3434"/>
        <v>-4766340.8881844403</v>
      </c>
      <c r="I2711">
        <f t="shared" si="3407"/>
        <v>7440.6875</v>
      </c>
      <c r="J2711">
        <f t="shared" si="3414"/>
        <v>7530.8874512499997</v>
      </c>
      <c r="K2711">
        <f t="shared" si="3415"/>
        <v>7235.9250487500003</v>
      </c>
      <c r="L2711">
        <f t="shared" si="3416"/>
        <v>10</v>
      </c>
      <c r="M2711">
        <f t="shared" si="3417"/>
        <v>5</v>
      </c>
      <c r="N2711">
        <f t="shared" si="3418"/>
        <v>0</v>
      </c>
      <c r="O2711">
        <f t="shared" si="3419"/>
        <v>50</v>
      </c>
      <c r="P2711">
        <f t="shared" si="3394"/>
        <v>150.85009799999989</v>
      </c>
      <c r="Q2711">
        <f t="shared" si="3395"/>
        <v>119.39990200000011</v>
      </c>
      <c r="R2711">
        <f t="shared" si="3396"/>
        <v>31.450195999999778</v>
      </c>
      <c r="S2711">
        <f t="shared" si="3397"/>
        <v>150.85009799999989</v>
      </c>
      <c r="T2711">
        <f t="shared" si="3433"/>
        <v>159.19978521130255</v>
      </c>
      <c r="U2711">
        <f t="shared" si="3398"/>
        <v>-111</v>
      </c>
      <c r="V2711">
        <f t="shared" si="3399"/>
        <v>78.149902000000111</v>
      </c>
      <c r="W2711">
        <f t="shared" si="3400"/>
        <v>0</v>
      </c>
      <c r="X2711">
        <f t="shared" si="3401"/>
        <v>78.149902000000111</v>
      </c>
      <c r="Y2711">
        <f t="shared" si="3431"/>
        <v>33.085236588770961</v>
      </c>
      <c r="Z2711">
        <f t="shared" si="3432"/>
        <v>41.209259761760144</v>
      </c>
      <c r="AA2711">
        <f t="shared" si="3428"/>
        <v>20.782211825761962</v>
      </c>
      <c r="AB2711">
        <f t="shared" si="3429"/>
        <v>25.885248341927063</v>
      </c>
      <c r="AC2711">
        <f t="shared" si="3430"/>
        <v>10.93489231646309</v>
      </c>
      <c r="AD2711">
        <f t="shared" si="3358"/>
        <v>8.1924252099896169</v>
      </c>
      <c r="AE2711">
        <f t="shared" si="3411"/>
        <v>7384.1099610000001</v>
      </c>
      <c r="AF2711">
        <f t="shared" si="3413"/>
        <v>7354.083333333333</v>
      </c>
      <c r="AG2711">
        <f t="shared" si="3435"/>
        <v>7527.8399659000006</v>
      </c>
      <c r="AH2711">
        <f t="shared" si="3420"/>
        <v>7384.0199708</v>
      </c>
      <c r="AI2711">
        <f t="shared" si="3421"/>
        <v>7597.3426354525291</v>
      </c>
      <c r="AJ2711">
        <f t="shared" si="3422"/>
        <v>7170.697306147471</v>
      </c>
      <c r="AK2711">
        <f t="shared" si="3423"/>
        <v>0.51776681163332261</v>
      </c>
      <c r="AL2711">
        <f t="shared" si="3402"/>
        <v>-0.58302717178215158</v>
      </c>
      <c r="AM2711">
        <f t="shared" si="3403"/>
        <v>-263935.81763860822</v>
      </c>
      <c r="AN2711">
        <f t="shared" si="3436"/>
        <v>-327363.70464933949</v>
      </c>
      <c r="AO2711">
        <f t="shared" si="3437"/>
        <v>14346538</v>
      </c>
      <c r="AP2711">
        <f t="shared" si="3359"/>
        <v>-2.2818306733606356E-2</v>
      </c>
      <c r="AQ2711">
        <f t="shared" si="3360"/>
        <v>7403.2256115557475</v>
      </c>
      <c r="AR2711">
        <f t="shared" si="3361"/>
        <v>7378.7133725386984</v>
      </c>
      <c r="AS2711">
        <f t="shared" si="3362"/>
        <v>7415.7873233906512</v>
      </c>
      <c r="AT2711">
        <f t="shared" si="3363"/>
        <v>7450.1738364280154</v>
      </c>
      <c r="AU2711">
        <f t="shared" si="3364"/>
        <v>7426.213405280434</v>
      </c>
      <c r="AV2711">
        <f t="shared" si="3365"/>
        <v>7454.2378449081179</v>
      </c>
      <c r="AW2711">
        <f t="shared" si="3366"/>
        <v>-28.024439627683932</v>
      </c>
      <c r="AX2711">
        <f t="shared" si="3393"/>
        <v>-9.394723601644305</v>
      </c>
      <c r="AY2711">
        <f t="shared" si="3367"/>
        <v>-18.629716026039628</v>
      </c>
      <c r="AZ2711">
        <f t="shared" si="3404"/>
        <v>7420.916666666667</v>
      </c>
      <c r="BA2711">
        <f t="shared" si="3405"/>
        <v>3359441554.0833335</v>
      </c>
      <c r="BB2711">
        <f t="shared" si="3408"/>
        <v>0</v>
      </c>
      <c r="BC2711">
        <f t="shared" si="3409"/>
        <v>3359441554.0833335</v>
      </c>
      <c r="BD2711">
        <f t="shared" si="3424"/>
        <v>19744706026.717686</v>
      </c>
      <c r="BE2711">
        <f t="shared" si="3425"/>
        <v>52752661974.512375</v>
      </c>
      <c r="BF2711">
        <f t="shared" si="3426"/>
        <v>0.37428833517932053</v>
      </c>
      <c r="BG2711">
        <f t="shared" si="3427"/>
        <v>27.235066004579195</v>
      </c>
      <c r="BH2711">
        <f t="shared" si="3368"/>
        <v>91949160</v>
      </c>
      <c r="BI2711">
        <f t="shared" si="3369"/>
        <v>-0.37595311835705675</v>
      </c>
      <c r="BJ2711">
        <f t="shared" si="3410"/>
        <v>-10229.980400000022</v>
      </c>
      <c r="BK2711">
        <f t="shared" si="3370"/>
        <v>-1.3519439112347056E-2</v>
      </c>
      <c r="BL2711">
        <f t="shared" si="3371"/>
        <v>0.9864805608876529</v>
      </c>
      <c r="BM2711">
        <f t="shared" si="3372"/>
        <v>112.43091613971414</v>
      </c>
      <c r="BN2711">
        <f t="shared" si="3373"/>
        <v>7435.5749510000005</v>
      </c>
      <c r="BO2711">
        <f t="shared" si="3412"/>
        <v>7376.8249999999998</v>
      </c>
      <c r="BP2711">
        <f t="shared" si="3374"/>
        <v>7518.4169060441154</v>
      </c>
      <c r="BQ2711">
        <f t="shared" si="3375"/>
        <v>-141.5919060441156</v>
      </c>
      <c r="BR2711">
        <f t="shared" si="3376"/>
        <v>-113.94970699999976</v>
      </c>
      <c r="BS2711">
        <f t="shared" si="3377"/>
        <v>-129.85009799999989</v>
      </c>
      <c r="BT2711">
        <f t="shared" si="3378"/>
        <v>-69</v>
      </c>
      <c r="BU2711">
        <f t="shared" si="3379"/>
        <v>-48</v>
      </c>
      <c r="BV2711">
        <f t="shared" si="3380"/>
        <v>7413.7799805333334</v>
      </c>
      <c r="BW2711">
        <f t="shared" si="3381"/>
        <v>7396.7237956190475</v>
      </c>
      <c r="BX2711">
        <f t="shared" si="3382"/>
        <v>7377.5918058181805</v>
      </c>
      <c r="BY2711">
        <f t="shared" si="3383"/>
        <v>7448.0328358285724</v>
      </c>
      <c r="BZ2711">
        <f t="shared" si="3384"/>
        <v>7580</v>
      </c>
      <c r="CA2711">
        <f t="shared" si="3385"/>
        <v>7161.2001950000003</v>
      </c>
      <c r="CB2711">
        <f t="shared" si="3386"/>
        <v>7328.8944450500003</v>
      </c>
      <c r="CC2711">
        <f t="shared" si="3387"/>
        <v>7283.4453232611113</v>
      </c>
      <c r="CD2711">
        <f t="shared" si="3388"/>
        <v>7414.1688405487312</v>
      </c>
      <c r="CE2711">
        <f t="shared" si="3389"/>
        <v>7642.7369552984628</v>
      </c>
      <c r="CF2711">
        <f t="shared" si="3390"/>
        <v>7492.8999020000001</v>
      </c>
      <c r="CG2711">
        <f t="shared" si="3391"/>
        <v>7529</v>
      </c>
      <c r="CH2711">
        <f t="shared" si="3392"/>
        <v>7414</v>
      </c>
    </row>
    <row r="2712" spans="1:86">
      <c r="A2712" s="1">
        <v>43476</v>
      </c>
      <c r="B2712">
        <v>7382.7001950000003</v>
      </c>
      <c r="C2712">
        <v>7400</v>
      </c>
      <c r="D2712">
        <v>7282</v>
      </c>
      <c r="E2712">
        <v>7320.5</v>
      </c>
      <c r="F2712">
        <v>488399</v>
      </c>
      <c r="G2712">
        <f t="shared" si="3406"/>
        <v>-169697.95762711865</v>
      </c>
      <c r="H2712">
        <f t="shared" si="3434"/>
        <v>-4936038.8458115589</v>
      </c>
      <c r="I2712">
        <f t="shared" si="3407"/>
        <v>7346.3000487500003</v>
      </c>
      <c r="J2712">
        <f t="shared" si="3414"/>
        <v>7507.8375244999997</v>
      </c>
      <c r="K2712">
        <f t="shared" si="3415"/>
        <v>7235.9250487500003</v>
      </c>
      <c r="L2712">
        <f t="shared" si="3416"/>
        <v>10</v>
      </c>
      <c r="M2712">
        <f t="shared" si="3417"/>
        <v>6</v>
      </c>
      <c r="N2712">
        <f t="shared" si="3418"/>
        <v>0</v>
      </c>
      <c r="O2712">
        <f t="shared" si="3419"/>
        <v>40</v>
      </c>
      <c r="P2712">
        <f t="shared" si="3394"/>
        <v>118</v>
      </c>
      <c r="Q2712">
        <f t="shared" si="3395"/>
        <v>79.5</v>
      </c>
      <c r="R2712">
        <f t="shared" si="3396"/>
        <v>38.5</v>
      </c>
      <c r="S2712">
        <f t="shared" si="3397"/>
        <v>118</v>
      </c>
      <c r="T2712">
        <f t="shared" si="3433"/>
        <v>156.25694341049524</v>
      </c>
      <c r="U2712">
        <f t="shared" si="3398"/>
        <v>33.350097999999889</v>
      </c>
      <c r="V2712">
        <f t="shared" si="3399"/>
        <v>25</v>
      </c>
      <c r="W2712">
        <f t="shared" si="3400"/>
        <v>33.350097999999889</v>
      </c>
      <c r="X2712">
        <f t="shared" si="3401"/>
        <v>0</v>
      </c>
      <c r="Y2712">
        <f t="shared" si="3431"/>
        <v>33.104155261001601</v>
      </c>
      <c r="Z2712">
        <f t="shared" si="3432"/>
        <v>38.265741207348704</v>
      </c>
      <c r="AA2712">
        <f t="shared" si="3428"/>
        <v>21.185717919769644</v>
      </c>
      <c r="AB2712">
        <f t="shared" si="3429"/>
        <v>24.488986135369732</v>
      </c>
      <c r="AC2712">
        <f t="shared" si="3430"/>
        <v>7.2321611796593572</v>
      </c>
      <c r="AD2712">
        <f t="shared" si="3358"/>
        <v>8.2421863606646859</v>
      </c>
      <c r="AE2712">
        <f t="shared" si="3411"/>
        <v>7401.3099610000008</v>
      </c>
      <c r="AF2712">
        <f t="shared" si="3413"/>
        <v>7373.508300833334</v>
      </c>
      <c r="AG2712">
        <f t="shared" si="3435"/>
        <v>7510.3399659000006</v>
      </c>
      <c r="AH2712">
        <f t="shared" si="3420"/>
        <v>7365.5149903000001</v>
      </c>
      <c r="AI2712">
        <f t="shared" si="3421"/>
        <v>7565.1219452820433</v>
      </c>
      <c r="AJ2712">
        <f t="shared" si="3422"/>
        <v>7165.908035317957</v>
      </c>
      <c r="AK2712">
        <f t="shared" si="3423"/>
        <v>0.38724092729121151</v>
      </c>
      <c r="AL2712">
        <f t="shared" si="3402"/>
        <v>-0.34745762711864409</v>
      </c>
      <c r="AM2712">
        <f t="shared" si="3403"/>
        <v>-169697.95762711865</v>
      </c>
      <c r="AN2712">
        <f t="shared" si="3436"/>
        <v>-1144598.084748368</v>
      </c>
      <c r="AO2712">
        <f t="shared" si="3437"/>
        <v>13953733</v>
      </c>
      <c r="AP2712">
        <f t="shared" si="3359"/>
        <v>-8.2028091317812094E-2</v>
      </c>
      <c r="AQ2712">
        <f t="shared" si="3360"/>
        <v>7375.0989036267929</v>
      </c>
      <c r="AR2712">
        <f t="shared" si="3361"/>
        <v>7387.2596169401695</v>
      </c>
      <c r="AS2712">
        <f t="shared" si="3362"/>
        <v>7398.6356051803341</v>
      </c>
      <c r="AT2712">
        <f t="shared" si="3363"/>
        <v>7438.5031911494943</v>
      </c>
      <c r="AU2712">
        <f t="shared" si="3364"/>
        <v>7410.356394488369</v>
      </c>
      <c r="AV2712">
        <f t="shared" si="3365"/>
        <v>7444.8761957645493</v>
      </c>
      <c r="AW2712">
        <f t="shared" si="3366"/>
        <v>-34.51980127618026</v>
      </c>
      <c r="AX2712">
        <f t="shared" si="3393"/>
        <v>-14.419739136551495</v>
      </c>
      <c r="AY2712">
        <f t="shared" si="3367"/>
        <v>-20.100062139628765</v>
      </c>
      <c r="AZ2712">
        <f t="shared" si="3404"/>
        <v>7334.166666666667</v>
      </c>
      <c r="BA2712">
        <f t="shared" si="3405"/>
        <v>3581999665.8333335</v>
      </c>
      <c r="BB2712">
        <f t="shared" si="3408"/>
        <v>0</v>
      </c>
      <c r="BC2712">
        <f t="shared" si="3409"/>
        <v>3581999665.8333335</v>
      </c>
      <c r="BD2712">
        <f t="shared" si="3424"/>
        <v>19744706026.717686</v>
      </c>
      <c r="BE2712">
        <f t="shared" si="3425"/>
        <v>46743570292.032127</v>
      </c>
      <c r="BF2712">
        <f t="shared" si="3426"/>
        <v>0.42240474793350036</v>
      </c>
      <c r="BG2712">
        <f t="shared" si="3427"/>
        <v>29.696522635148597</v>
      </c>
      <c r="BH2712">
        <f t="shared" si="3368"/>
        <v>91460761</v>
      </c>
      <c r="BI2712">
        <f t="shared" si="3369"/>
        <v>-0.46367193178872279</v>
      </c>
      <c r="BJ2712">
        <f t="shared" si="3410"/>
        <v>-7210.0097999999889</v>
      </c>
      <c r="BK2712">
        <f t="shared" si="3370"/>
        <v>-9.6190401343868651E-3</v>
      </c>
      <c r="BL2712">
        <f t="shared" si="3371"/>
        <v>0.99038095986561314</v>
      </c>
      <c r="BM2712">
        <f t="shared" si="3372"/>
        <v>105.20210242563319</v>
      </c>
      <c r="BN2712">
        <f t="shared" si="3373"/>
        <v>7341</v>
      </c>
      <c r="BO2712">
        <f t="shared" si="3412"/>
        <v>7398.0049804999999</v>
      </c>
      <c r="BP2712">
        <f t="shared" si="3374"/>
        <v>7516.0757267058816</v>
      </c>
      <c r="BQ2712">
        <f t="shared" si="3375"/>
        <v>-118.07074620588173</v>
      </c>
      <c r="BR2712">
        <f t="shared" si="3376"/>
        <v>-145</v>
      </c>
      <c r="BS2712">
        <f t="shared" si="3377"/>
        <v>-161.10009799999989</v>
      </c>
      <c r="BT2712">
        <f t="shared" si="3378"/>
        <v>-172.75</v>
      </c>
      <c r="BU2712">
        <f t="shared" si="3379"/>
        <v>-167.29980499999965</v>
      </c>
      <c r="BV2712">
        <f t="shared" si="3380"/>
        <v>7392.5766601999994</v>
      </c>
      <c r="BW2712">
        <f t="shared" si="3381"/>
        <v>7387.1285575238107</v>
      </c>
      <c r="BX2712">
        <f t="shared" si="3382"/>
        <v>7366.0427202181818</v>
      </c>
      <c r="BY2712">
        <f t="shared" si="3383"/>
        <v>7428.2861724095228</v>
      </c>
      <c r="BZ2712">
        <f t="shared" si="3384"/>
        <v>7572.75</v>
      </c>
      <c r="CA2712">
        <f t="shared" si="3385"/>
        <v>7161.2001950000003</v>
      </c>
      <c r="CB2712">
        <f t="shared" si="3386"/>
        <v>7403.4260710833332</v>
      </c>
      <c r="CC2712">
        <f t="shared" si="3387"/>
        <v>7336.3300876805552</v>
      </c>
      <c r="CD2712">
        <f t="shared" si="3388"/>
        <v>7381.2320851294835</v>
      </c>
      <c r="CE2712">
        <f t="shared" si="3389"/>
        <v>7635.6032296382036</v>
      </c>
      <c r="CF2712">
        <f t="shared" si="3390"/>
        <v>7391.6000979999999</v>
      </c>
      <c r="CG2712">
        <f t="shared" si="3391"/>
        <v>7511</v>
      </c>
      <c r="CH2712">
        <f t="shared" si="3392"/>
        <v>7360.1499020000001</v>
      </c>
    </row>
    <row r="2713" spans="1:86">
      <c r="A2713" s="1">
        <v>43479</v>
      </c>
      <c r="B2713">
        <v>7330</v>
      </c>
      <c r="C2713">
        <v>7433.3500979999999</v>
      </c>
      <c r="D2713">
        <v>7257</v>
      </c>
      <c r="E2713">
        <v>7408.7001950000003</v>
      </c>
      <c r="F2713">
        <v>424152</v>
      </c>
      <c r="G2713">
        <f t="shared" si="3406"/>
        <v>305577.57587627979</v>
      </c>
      <c r="H2713">
        <f t="shared" si="3434"/>
        <v>-4630461.2699352792</v>
      </c>
      <c r="I2713">
        <f t="shared" si="3407"/>
        <v>7357.2625732500001</v>
      </c>
      <c r="J2713">
        <f t="shared" si="3414"/>
        <v>7474.0999755000003</v>
      </c>
      <c r="K2713">
        <f t="shared" si="3415"/>
        <v>7235.9250487500003</v>
      </c>
      <c r="L2713">
        <f t="shared" si="3416"/>
        <v>4</v>
      </c>
      <c r="M2713">
        <f t="shared" si="3417"/>
        <v>7</v>
      </c>
      <c r="N2713">
        <f t="shared" si="3418"/>
        <v>60</v>
      </c>
      <c r="O2713">
        <f t="shared" si="3419"/>
        <v>30</v>
      </c>
      <c r="P2713">
        <f t="shared" si="3394"/>
        <v>176.35009799999989</v>
      </c>
      <c r="Q2713">
        <f t="shared" si="3395"/>
        <v>24.64990299999954</v>
      </c>
      <c r="R2713">
        <f t="shared" si="3396"/>
        <v>151.70019500000035</v>
      </c>
      <c r="S2713">
        <f t="shared" si="3397"/>
        <v>176.35009799999989</v>
      </c>
      <c r="T2713">
        <f t="shared" si="3433"/>
        <v>157.69216873831698</v>
      </c>
      <c r="U2713">
        <f t="shared" si="3398"/>
        <v>36.649902000000111</v>
      </c>
      <c r="V2713">
        <f t="shared" si="3399"/>
        <v>-60</v>
      </c>
      <c r="W2713">
        <f t="shared" si="3400"/>
        <v>36.649902000000111</v>
      </c>
      <c r="X2713">
        <f t="shared" si="3401"/>
        <v>0</v>
      </c>
      <c r="Y2713">
        <f t="shared" si="3431"/>
        <v>33.357422885215776</v>
      </c>
      <c r="Z2713">
        <f t="shared" si="3432"/>
        <v>35.532473978252369</v>
      </c>
      <c r="AA2713">
        <f t="shared" si="3428"/>
        <v>21.153506323177602</v>
      </c>
      <c r="AB2713">
        <f t="shared" si="3429"/>
        <v>22.532808231724495</v>
      </c>
      <c r="AC2713">
        <f t="shared" si="3430"/>
        <v>3.1572860347683402</v>
      </c>
      <c r="AD2713">
        <f t="shared" si="3358"/>
        <v>8.4165645260681377</v>
      </c>
      <c r="AE2713">
        <f t="shared" si="3411"/>
        <v>7410.6400389999999</v>
      </c>
      <c r="AF2713">
        <f t="shared" si="3413"/>
        <v>7402.541666666667</v>
      </c>
      <c r="AG2713">
        <f t="shared" si="3435"/>
        <v>7497.6674805500006</v>
      </c>
      <c r="AH2713">
        <f t="shared" si="3420"/>
        <v>7359.8350097999992</v>
      </c>
      <c r="AI2713">
        <f t="shared" si="3421"/>
        <v>7550.782834242681</v>
      </c>
      <c r="AJ2713">
        <f t="shared" si="3422"/>
        <v>7168.8871853573173</v>
      </c>
      <c r="AK2713">
        <f t="shared" si="3423"/>
        <v>0.62795428631518502</v>
      </c>
      <c r="AL2713">
        <f t="shared" si="3402"/>
        <v>0.72044355767809609</v>
      </c>
      <c r="AM2713">
        <f t="shared" si="3403"/>
        <v>305577.57587627979</v>
      </c>
      <c r="AN2713">
        <f t="shared" si="3436"/>
        <v>-1254029.9424404087</v>
      </c>
      <c r="AO2713">
        <f t="shared" si="3437"/>
        <v>13701232</v>
      </c>
      <c r="AP2713">
        <f t="shared" si="3359"/>
        <v>-9.1526801563568058E-2</v>
      </c>
      <c r="AQ2713">
        <f t="shared" si="3360"/>
        <v>7386.5233426936838</v>
      </c>
      <c r="AR2713">
        <f t="shared" si="3361"/>
        <v>7378.1083481822216</v>
      </c>
      <c r="AS2713">
        <f t="shared" si="3362"/>
        <v>7400.4472313478736</v>
      </c>
      <c r="AT2713">
        <f t="shared" si="3363"/>
        <v>7435.8209214960398</v>
      </c>
      <c r="AU2713">
        <f t="shared" si="3364"/>
        <v>7410.1079645651134</v>
      </c>
      <c r="AV2713">
        <f t="shared" si="3365"/>
        <v>7442.3438757110307</v>
      </c>
      <c r="AW2713">
        <f t="shared" si="3366"/>
        <v>-32.235911145917271</v>
      </c>
      <c r="AX2713">
        <f t="shared" si="3393"/>
        <v>-17.982973538424652</v>
      </c>
      <c r="AY2713">
        <f t="shared" si="3367"/>
        <v>-14.252937607492619</v>
      </c>
      <c r="AZ2713">
        <f t="shared" si="3404"/>
        <v>7366.3500976666664</v>
      </c>
      <c r="BA2713">
        <f t="shared" si="3405"/>
        <v>3124452126.6255121</v>
      </c>
      <c r="BB2713">
        <f t="shared" si="3408"/>
        <v>3124452126.6255121</v>
      </c>
      <c r="BC2713">
        <f t="shared" si="3409"/>
        <v>0</v>
      </c>
      <c r="BD2713">
        <f t="shared" si="3424"/>
        <v>22869158153.343197</v>
      </c>
      <c r="BE2713">
        <f t="shared" si="3425"/>
        <v>42139525846.770203</v>
      </c>
      <c r="BF2713">
        <f t="shared" si="3426"/>
        <v>0.54270088933845972</v>
      </c>
      <c r="BG2713">
        <f t="shared" si="3427"/>
        <v>35.178620372169519</v>
      </c>
      <c r="BH2713">
        <f t="shared" si="3368"/>
        <v>91884913</v>
      </c>
      <c r="BI2713">
        <f t="shared" si="3369"/>
        <v>-0.43314191986106654</v>
      </c>
      <c r="BJ2713">
        <f t="shared" si="3410"/>
        <v>8720.0195000000349</v>
      </c>
      <c r="BK2713">
        <f t="shared" si="3370"/>
        <v>1.2048383990164654E-2</v>
      </c>
      <c r="BL2713">
        <f t="shared" si="3371"/>
        <v>1.0120483839901646</v>
      </c>
      <c r="BM2713">
        <f t="shared" si="3372"/>
        <v>100.63833991544817</v>
      </c>
      <c r="BN2713">
        <f t="shared" si="3373"/>
        <v>7345.1750489999995</v>
      </c>
      <c r="BO2713">
        <f t="shared" si="3412"/>
        <v>7396.3399903</v>
      </c>
      <c r="BP2713">
        <f t="shared" si="3374"/>
        <v>7512.0360251323518</v>
      </c>
      <c r="BQ2713">
        <f t="shared" si="3375"/>
        <v>-115.69603483235187</v>
      </c>
      <c r="BR2713">
        <f t="shared" si="3376"/>
        <v>-68.099609999999302</v>
      </c>
      <c r="BS2713">
        <f t="shared" si="3377"/>
        <v>-138</v>
      </c>
      <c r="BT2713">
        <f t="shared" si="3378"/>
        <v>-60.649902000000111</v>
      </c>
      <c r="BU2713">
        <f t="shared" si="3379"/>
        <v>-119.75</v>
      </c>
      <c r="BV2713">
        <f t="shared" si="3380"/>
        <v>7395.0400715333335</v>
      </c>
      <c r="BW2713">
        <f t="shared" si="3381"/>
        <v>7397.1833844285702</v>
      </c>
      <c r="BX2713">
        <f t="shared" si="3382"/>
        <v>7373.894575618182</v>
      </c>
      <c r="BY2713">
        <f t="shared" si="3383"/>
        <v>7418.6061942285733</v>
      </c>
      <c r="BZ2713">
        <f t="shared" si="3384"/>
        <v>7529</v>
      </c>
      <c r="CA2713">
        <f t="shared" si="3385"/>
        <v>7161.2001950000003</v>
      </c>
      <c r="CB2713">
        <f t="shared" si="3386"/>
        <v>7433.759664666667</v>
      </c>
      <c r="CC2713">
        <f t="shared" si="3387"/>
        <v>7403.2786703472229</v>
      </c>
      <c r="CD2713">
        <f t="shared" si="3388"/>
        <v>7352.7724756981352</v>
      </c>
      <c r="CE2713">
        <f t="shared" si="3389"/>
        <v>7632.1769899543524</v>
      </c>
      <c r="CF2713">
        <f t="shared" si="3390"/>
        <v>7320.5</v>
      </c>
      <c r="CG2713">
        <f t="shared" si="3391"/>
        <v>7400</v>
      </c>
      <c r="CH2713">
        <f t="shared" si="3392"/>
        <v>7282</v>
      </c>
    </row>
    <row r="2714" spans="1:86">
      <c r="A2714" s="1">
        <v>43480</v>
      </c>
      <c r="B2714">
        <v>7430</v>
      </c>
      <c r="C2714">
        <v>7470</v>
      </c>
      <c r="D2714">
        <v>7317</v>
      </c>
      <c r="E2714">
        <v>7355.1499020000001</v>
      </c>
      <c r="F2714">
        <v>491196</v>
      </c>
      <c r="G2714">
        <f t="shared" si="3406"/>
        <v>-246240.71551905808</v>
      </c>
      <c r="H2714">
        <f t="shared" si="3434"/>
        <v>-4876701.9854543377</v>
      </c>
      <c r="I2714">
        <f t="shared" si="3407"/>
        <v>7393.0374755000003</v>
      </c>
      <c r="J2714">
        <f t="shared" si="3414"/>
        <v>7474.0999755000003</v>
      </c>
      <c r="K2714">
        <f t="shared" si="3415"/>
        <v>7235.9250487500003</v>
      </c>
      <c r="L2714">
        <f t="shared" si="3416"/>
        <v>5</v>
      </c>
      <c r="M2714">
        <f t="shared" si="3417"/>
        <v>8</v>
      </c>
      <c r="N2714">
        <f t="shared" si="3418"/>
        <v>50</v>
      </c>
      <c r="O2714">
        <f t="shared" si="3419"/>
        <v>20</v>
      </c>
      <c r="P2714">
        <f t="shared" si="3394"/>
        <v>153</v>
      </c>
      <c r="Q2714">
        <f t="shared" si="3395"/>
        <v>114.85009799999989</v>
      </c>
      <c r="R2714">
        <f t="shared" si="3396"/>
        <v>38.149902000000111</v>
      </c>
      <c r="S2714">
        <f t="shared" si="3397"/>
        <v>153</v>
      </c>
      <c r="T2714">
        <f t="shared" si="3433"/>
        <v>157.3570138284372</v>
      </c>
      <c r="U2714">
        <f t="shared" si="3398"/>
        <v>-86</v>
      </c>
      <c r="V2714">
        <f t="shared" si="3399"/>
        <v>25.899902000000111</v>
      </c>
      <c r="W2714">
        <f t="shared" si="3400"/>
        <v>0</v>
      </c>
      <c r="X2714">
        <f t="shared" si="3401"/>
        <v>25.899902000000111</v>
      </c>
      <c r="Y2714">
        <f t="shared" si="3431"/>
        <v>30.974749821986077</v>
      </c>
      <c r="Z2714">
        <f t="shared" si="3432"/>
        <v>34.84443312266292</v>
      </c>
      <c r="AA2714">
        <f t="shared" si="3428"/>
        <v>19.684378260861727</v>
      </c>
      <c r="AB2714">
        <f t="shared" si="3429"/>
        <v>22.143552597314166</v>
      </c>
      <c r="AC2714">
        <f t="shared" si="3430"/>
        <v>5.879263654687227</v>
      </c>
      <c r="AD2714">
        <f t="shared" si="3358"/>
        <v>8.3867145534422196</v>
      </c>
      <c r="AE2714">
        <f t="shared" si="3411"/>
        <v>7393.7700194000008</v>
      </c>
      <c r="AF2714">
        <f t="shared" si="3413"/>
        <v>7401.3916828333322</v>
      </c>
      <c r="AG2714">
        <f t="shared" si="3435"/>
        <v>7478.7224853999996</v>
      </c>
      <c r="AH2714">
        <f t="shared" si="3420"/>
        <v>7347.6700194999994</v>
      </c>
      <c r="AI2714">
        <f t="shared" si="3421"/>
        <v>7522.0420312188489</v>
      </c>
      <c r="AJ2714">
        <f t="shared" si="3422"/>
        <v>7173.2980077811499</v>
      </c>
      <c r="AK2714">
        <f t="shared" si="3423"/>
        <v>0.52144805931373028</v>
      </c>
      <c r="AL2714">
        <f t="shared" si="3402"/>
        <v>-0.5013084705882338</v>
      </c>
      <c r="AM2714">
        <f t="shared" si="3403"/>
        <v>-246240.71551905808</v>
      </c>
      <c r="AN2714">
        <f t="shared" si="3436"/>
        <v>-1586219.1899898634</v>
      </c>
      <c r="AO2714">
        <f t="shared" si="3437"/>
        <v>13480132</v>
      </c>
      <c r="AP2714">
        <f t="shared" si="3359"/>
        <v>-0.11767089446823395</v>
      </c>
      <c r="AQ2714">
        <f t="shared" si="3360"/>
        <v>7375.856372857831</v>
      </c>
      <c r="AR2714">
        <f t="shared" si="3361"/>
        <v>7358.7687189502885</v>
      </c>
      <c r="AS2714">
        <f t="shared" si="3362"/>
        <v>7392.2937120652568</v>
      </c>
      <c r="AT2714">
        <f t="shared" si="3363"/>
        <v>7428.5605297413958</v>
      </c>
      <c r="AU2714">
        <f t="shared" si="3364"/>
        <v>7401.8642551803468</v>
      </c>
      <c r="AV2714">
        <f t="shared" si="3365"/>
        <v>7436.2402975512587</v>
      </c>
      <c r="AW2714">
        <f t="shared" si="3366"/>
        <v>-34.376042370911819</v>
      </c>
      <c r="AX2714">
        <f t="shared" si="3393"/>
        <v>-21.261587304922084</v>
      </c>
      <c r="AY2714">
        <f t="shared" si="3367"/>
        <v>-13.114455065989734</v>
      </c>
      <c r="AZ2714">
        <f t="shared" si="3404"/>
        <v>7380.7166340000003</v>
      </c>
      <c r="BA2714">
        <f t="shared" si="3405"/>
        <v>3625378487.7542644</v>
      </c>
      <c r="BB2714">
        <f t="shared" si="3408"/>
        <v>3625378487.7542644</v>
      </c>
      <c r="BC2714">
        <f t="shared" si="3409"/>
        <v>0</v>
      </c>
      <c r="BD2714">
        <f t="shared" si="3424"/>
        <v>26494536641.097462</v>
      </c>
      <c r="BE2714">
        <f t="shared" si="3425"/>
        <v>37669274330.161095</v>
      </c>
      <c r="BF2714">
        <f t="shared" si="3426"/>
        <v>0.70334608542973109</v>
      </c>
      <c r="BG2714">
        <f t="shared" si="3427"/>
        <v>41.292024647609203</v>
      </c>
      <c r="BH2714">
        <f t="shared" si="3368"/>
        <v>91393717</v>
      </c>
      <c r="BI2714">
        <f t="shared" si="3369"/>
        <v>-0.46227718572020582</v>
      </c>
      <c r="BJ2714">
        <f t="shared" si="3410"/>
        <v>-5455.0293000000238</v>
      </c>
      <c r="BK2714">
        <f t="shared" si="3370"/>
        <v>-7.2280280738233104E-3</v>
      </c>
      <c r="BL2714">
        <f t="shared" si="3371"/>
        <v>0.99277197192617672</v>
      </c>
      <c r="BM2714">
        <f t="shared" si="3372"/>
        <v>91.90211953618946</v>
      </c>
      <c r="BN2714">
        <f t="shared" si="3373"/>
        <v>7393.5</v>
      </c>
      <c r="BO2714">
        <f t="shared" si="3412"/>
        <v>7397.35</v>
      </c>
      <c r="BP2714">
        <f t="shared" si="3374"/>
        <v>7506.572057411764</v>
      </c>
      <c r="BQ2714">
        <f t="shared" si="3375"/>
        <v>-109.22205741176367</v>
      </c>
      <c r="BR2714">
        <f t="shared" si="3376"/>
        <v>87.299804000000222</v>
      </c>
      <c r="BS2714">
        <f t="shared" si="3377"/>
        <v>73</v>
      </c>
      <c r="BT2714">
        <f t="shared" si="3378"/>
        <v>10</v>
      </c>
      <c r="BU2714">
        <f t="shared" si="3379"/>
        <v>-15</v>
      </c>
      <c r="BV2714">
        <f t="shared" si="3380"/>
        <v>7376.5433592000009</v>
      </c>
      <c r="BW2714">
        <f t="shared" si="3381"/>
        <v>7383.642880238096</v>
      </c>
      <c r="BX2714">
        <f t="shared" si="3382"/>
        <v>7373.0427378363656</v>
      </c>
      <c r="BY2714">
        <f t="shared" si="3383"/>
        <v>7405.0330915095228</v>
      </c>
      <c r="BZ2714">
        <f t="shared" si="3384"/>
        <v>7529</v>
      </c>
      <c r="CA2714">
        <f t="shared" si="3385"/>
        <v>7161.2001950000003</v>
      </c>
      <c r="CB2714">
        <f t="shared" si="3386"/>
        <v>7426.8023273633344</v>
      </c>
      <c r="CC2714">
        <f t="shared" si="3387"/>
        <v>7428.3650010277779</v>
      </c>
      <c r="CD2714">
        <f t="shared" si="3388"/>
        <v>7301.6679055842051</v>
      </c>
      <c r="CE2714">
        <f t="shared" si="3389"/>
        <v>7615.3109444562842</v>
      </c>
      <c r="CF2714">
        <f t="shared" si="3390"/>
        <v>7408.7001950000003</v>
      </c>
      <c r="CG2714">
        <f t="shared" si="3391"/>
        <v>7433.3500979999999</v>
      </c>
      <c r="CH2714">
        <f t="shared" si="3392"/>
        <v>7257</v>
      </c>
    </row>
    <row r="2715" spans="1:86">
      <c r="A2715" s="1">
        <v>43481</v>
      </c>
      <c r="B2715">
        <v>7349.5</v>
      </c>
      <c r="C2715">
        <v>7384</v>
      </c>
      <c r="D2715">
        <v>7291.1000979999999</v>
      </c>
      <c r="E2715">
        <v>7310.25</v>
      </c>
      <c r="F2715">
        <v>424769</v>
      </c>
      <c r="G2715">
        <f t="shared" si="3406"/>
        <v>-249649.66085068558</v>
      </c>
      <c r="H2715">
        <f t="shared" si="3434"/>
        <v>-5126351.6463050237</v>
      </c>
      <c r="I2715">
        <f t="shared" si="3407"/>
        <v>7333.7125244999997</v>
      </c>
      <c r="J2715">
        <f t="shared" si="3414"/>
        <v>7474.0999755000003</v>
      </c>
      <c r="K2715">
        <f t="shared" si="3415"/>
        <v>7235.9250487500003</v>
      </c>
      <c r="L2715">
        <f t="shared" si="3416"/>
        <v>6</v>
      </c>
      <c r="M2715">
        <f t="shared" si="3417"/>
        <v>9</v>
      </c>
      <c r="N2715">
        <f t="shared" si="3418"/>
        <v>40</v>
      </c>
      <c r="O2715">
        <f t="shared" si="3419"/>
        <v>10</v>
      </c>
      <c r="P2715">
        <f t="shared" si="3394"/>
        <v>92.899902000000111</v>
      </c>
      <c r="Q2715">
        <f t="shared" si="3395"/>
        <v>73.75</v>
      </c>
      <c r="R2715">
        <f t="shared" si="3396"/>
        <v>19.149902000000111</v>
      </c>
      <c r="S2715">
        <f t="shared" si="3397"/>
        <v>92.899902000000111</v>
      </c>
      <c r="T2715">
        <f t="shared" si="3433"/>
        <v>152.75293441212028</v>
      </c>
      <c r="U2715">
        <f t="shared" si="3398"/>
        <v>14.950195000000349</v>
      </c>
      <c r="V2715">
        <f t="shared" si="3399"/>
        <v>-16.399902000000111</v>
      </c>
      <c r="W2715">
        <f t="shared" si="3400"/>
        <v>14.950195000000349</v>
      </c>
      <c r="X2715">
        <f t="shared" si="3401"/>
        <v>0</v>
      </c>
      <c r="Y2715">
        <f t="shared" si="3431"/>
        <v>29.83013876327281</v>
      </c>
      <c r="Z2715">
        <f t="shared" si="3432"/>
        <v>32.355545042472713</v>
      </c>
      <c r="AA2715">
        <f t="shared" si="3428"/>
        <v>19.528357264019878</v>
      </c>
      <c r="AB2715">
        <f t="shared" si="3429"/>
        <v>21.181619303743759</v>
      </c>
      <c r="AC2715">
        <f t="shared" si="3430"/>
        <v>4.0610734250164695</v>
      </c>
      <c r="AD2715">
        <f t="shared" si="3358"/>
        <v>8.2269938501255346</v>
      </c>
      <c r="AE2715">
        <f t="shared" si="3411"/>
        <v>7357.2400389999993</v>
      </c>
      <c r="AF2715">
        <f t="shared" si="3413"/>
        <v>7379.850016166667</v>
      </c>
      <c r="AG2715">
        <f t="shared" si="3435"/>
        <v>7455.6174805000001</v>
      </c>
      <c r="AH2715">
        <f t="shared" si="3420"/>
        <v>7351.9100097</v>
      </c>
      <c r="AI2715">
        <f t="shared" si="3421"/>
        <v>7520.2706452409102</v>
      </c>
      <c r="AJ2715">
        <f t="shared" si="3422"/>
        <v>7183.5493741590899</v>
      </c>
      <c r="AK2715">
        <f t="shared" si="3423"/>
        <v>0.37627746365367865</v>
      </c>
      <c r="AL2715">
        <f t="shared" si="3402"/>
        <v>-0.58773041547449456</v>
      </c>
      <c r="AM2715">
        <f t="shared" si="3403"/>
        <v>-249649.66085068558</v>
      </c>
      <c r="AN2715">
        <f t="shared" si="3436"/>
        <v>-2366553.0696722711</v>
      </c>
      <c r="AO2715">
        <f t="shared" si="3437"/>
        <v>13245982</v>
      </c>
      <c r="AP2715">
        <f t="shared" si="3359"/>
        <v>-0.1786619572389779</v>
      </c>
      <c r="AQ2715">
        <f t="shared" si="3360"/>
        <v>7353.5502060861681</v>
      </c>
      <c r="AR2715">
        <f t="shared" si="3361"/>
        <v>7352.350884049456</v>
      </c>
      <c r="AS2715">
        <f t="shared" si="3362"/>
        <v>7377.5258438935107</v>
      </c>
      <c r="AT2715">
        <f t="shared" si="3363"/>
        <v>7417.9125820646705</v>
      </c>
      <c r="AU2715">
        <f t="shared" si="3364"/>
        <v>7388.1221169032951</v>
      </c>
      <c r="AV2715">
        <f t="shared" si="3365"/>
        <v>7427.4209767226703</v>
      </c>
      <c r="AW2715">
        <f t="shared" si="3366"/>
        <v>-39.298859819375139</v>
      </c>
      <c r="AX2715">
        <f t="shared" si="3393"/>
        <v>-24.869041807812696</v>
      </c>
      <c r="AY2715">
        <f t="shared" si="3367"/>
        <v>-14.429818011562443</v>
      </c>
      <c r="AZ2715">
        <f t="shared" si="3404"/>
        <v>7328.4500326666666</v>
      </c>
      <c r="BA2715">
        <f t="shared" si="3405"/>
        <v>3112898391.9257874</v>
      </c>
      <c r="BB2715">
        <f t="shared" si="3408"/>
        <v>0</v>
      </c>
      <c r="BC2715">
        <f t="shared" si="3409"/>
        <v>3112898391.9257874</v>
      </c>
      <c r="BD2715">
        <f t="shared" si="3424"/>
        <v>21175834165.983044</v>
      </c>
      <c r="BE2715">
        <f t="shared" si="3425"/>
        <v>40782172722.086884</v>
      </c>
      <c r="BF2715">
        <f t="shared" si="3426"/>
        <v>0.51924242267049681</v>
      </c>
      <c r="BG2715">
        <f t="shared" si="3427"/>
        <v>34.177720087475038</v>
      </c>
      <c r="BH2715">
        <f t="shared" si="3368"/>
        <v>90968948</v>
      </c>
      <c r="BI2715">
        <f t="shared" si="3369"/>
        <v>-0.52910505466886371</v>
      </c>
      <c r="BJ2715">
        <f t="shared" si="3410"/>
        <v>-4589.9902000000111</v>
      </c>
      <c r="BK2715">
        <f t="shared" si="3370"/>
        <v>-6.1045529456566217E-3</v>
      </c>
      <c r="BL2715">
        <f t="shared" si="3371"/>
        <v>0.99389544705434341</v>
      </c>
      <c r="BM2715">
        <f t="shared" si="3372"/>
        <v>88.733846103794946</v>
      </c>
      <c r="BN2715">
        <f t="shared" si="3373"/>
        <v>7337.5500489999995</v>
      </c>
      <c r="BO2715">
        <f t="shared" si="3412"/>
        <v>7370.5600097999995</v>
      </c>
      <c r="BP2715">
        <f t="shared" si="3374"/>
        <v>7498.4102927058821</v>
      </c>
      <c r="BQ2715">
        <f t="shared" si="3375"/>
        <v>-127.85028290588252</v>
      </c>
      <c r="BR2715">
        <f t="shared" si="3376"/>
        <v>106.29980499999965</v>
      </c>
      <c r="BS2715">
        <f t="shared" si="3377"/>
        <v>105.5</v>
      </c>
      <c r="BT2715">
        <f t="shared" si="3378"/>
        <v>34</v>
      </c>
      <c r="BU2715">
        <f t="shared" si="3379"/>
        <v>69.5</v>
      </c>
      <c r="BV2715">
        <f t="shared" si="3380"/>
        <v>7348.7033527333324</v>
      </c>
      <c r="BW2715">
        <f t="shared" si="3381"/>
        <v>7357.6023994285706</v>
      </c>
      <c r="BX2715">
        <f t="shared" si="3382"/>
        <v>7366.2390979272723</v>
      </c>
      <c r="BY2715">
        <f t="shared" si="3383"/>
        <v>7388.9880929000001</v>
      </c>
      <c r="BZ2715">
        <f t="shared" si="3384"/>
        <v>7529</v>
      </c>
      <c r="CA2715">
        <f t="shared" si="3385"/>
        <v>7161.2001950000003</v>
      </c>
      <c r="CB2715">
        <f t="shared" si="3386"/>
        <v>7369.4955664833342</v>
      </c>
      <c r="CC2715">
        <f t="shared" si="3387"/>
        <v>7418.9769421638885</v>
      </c>
      <c r="CD2715">
        <f t="shared" si="3388"/>
        <v>7311.5119087594048</v>
      </c>
      <c r="CE2715">
        <f t="shared" si="3389"/>
        <v>7590.7911776817155</v>
      </c>
      <c r="CF2715">
        <f t="shared" si="3390"/>
        <v>7355.1499020000001</v>
      </c>
      <c r="CG2715">
        <f t="shared" si="3391"/>
        <v>7470</v>
      </c>
      <c r="CH2715">
        <f t="shared" si="3392"/>
        <v>7317</v>
      </c>
    </row>
    <row r="2716" spans="1:86">
      <c r="A2716" s="1">
        <v>43482</v>
      </c>
      <c r="B2716">
        <v>7339</v>
      </c>
      <c r="C2716">
        <v>7398.9501950000003</v>
      </c>
      <c r="D2716">
        <v>7307.5</v>
      </c>
      <c r="E2716">
        <v>7336.25</v>
      </c>
      <c r="F2716">
        <v>462725</v>
      </c>
      <c r="G2716">
        <f t="shared" si="3406"/>
        <v>-171783.16548559684</v>
      </c>
      <c r="H2716">
        <f t="shared" si="3434"/>
        <v>-5298134.8117906209</v>
      </c>
      <c r="I2716">
        <f t="shared" si="3407"/>
        <v>7345.4250487500003</v>
      </c>
      <c r="J2716">
        <f t="shared" si="3414"/>
        <v>7474.0999755000003</v>
      </c>
      <c r="K2716">
        <f t="shared" si="3415"/>
        <v>7235.9250487500003</v>
      </c>
      <c r="L2716">
        <f t="shared" si="3416"/>
        <v>7</v>
      </c>
      <c r="M2716">
        <f t="shared" si="3417"/>
        <v>10</v>
      </c>
      <c r="N2716">
        <f t="shared" si="3418"/>
        <v>30</v>
      </c>
      <c r="O2716">
        <f t="shared" si="3419"/>
        <v>0</v>
      </c>
      <c r="P2716">
        <f t="shared" si="3394"/>
        <v>91.450195000000349</v>
      </c>
      <c r="Q2716">
        <f t="shared" si="3395"/>
        <v>62.700195000000349</v>
      </c>
      <c r="R2716">
        <f t="shared" si="3396"/>
        <v>28.75</v>
      </c>
      <c r="S2716">
        <f t="shared" si="3397"/>
        <v>91.450195000000349</v>
      </c>
      <c r="T2716">
        <f t="shared" si="3433"/>
        <v>148.37416731125455</v>
      </c>
      <c r="U2716">
        <f t="shared" si="3398"/>
        <v>-19</v>
      </c>
      <c r="V2716">
        <f t="shared" si="3399"/>
        <v>-10.5</v>
      </c>
      <c r="W2716">
        <f t="shared" si="3400"/>
        <v>0</v>
      </c>
      <c r="X2716">
        <f t="shared" si="3401"/>
        <v>0</v>
      </c>
      <c r="Y2716">
        <f t="shared" si="3431"/>
        <v>27.699414565896181</v>
      </c>
      <c r="Z2716">
        <f t="shared" si="3432"/>
        <v>30.044434682296092</v>
      </c>
      <c r="AA2716">
        <f t="shared" si="3428"/>
        <v>18.668623432129692</v>
      </c>
      <c r="AB2716">
        <f t="shared" si="3429"/>
        <v>20.249100788056889</v>
      </c>
      <c r="AC2716">
        <f t="shared" si="3430"/>
        <v>4.0610734250164739</v>
      </c>
      <c r="AD2716">
        <f t="shared" si="3358"/>
        <v>8.3901265287638971</v>
      </c>
      <c r="AE2716">
        <f t="shared" si="3411"/>
        <v>7346.1700194000005</v>
      </c>
      <c r="AF2716">
        <f t="shared" si="3413"/>
        <v>7353.741699166666</v>
      </c>
      <c r="AG2716">
        <f t="shared" si="3435"/>
        <v>7425.6299804999999</v>
      </c>
      <c r="AH2716">
        <f t="shared" si="3420"/>
        <v>7365.1399902000003</v>
      </c>
      <c r="AI2716">
        <f t="shared" si="3421"/>
        <v>7502.9312298296991</v>
      </c>
      <c r="AJ2716">
        <f t="shared" si="3422"/>
        <v>7227.3487505703015</v>
      </c>
      <c r="AK2716">
        <f t="shared" si="3423"/>
        <v>0.39516753649346847</v>
      </c>
      <c r="AL2716">
        <f t="shared" si="3402"/>
        <v>-0.37124245607130985</v>
      </c>
      <c r="AM2716">
        <f t="shared" si="3403"/>
        <v>-171783.16548559684</v>
      </c>
      <c r="AN2716">
        <f t="shared" si="3436"/>
        <v>-3255139.5981208305</v>
      </c>
      <c r="AO2716">
        <f t="shared" si="3437"/>
        <v>12852349</v>
      </c>
      <c r="AP2716">
        <f t="shared" si="3359"/>
        <v>-0.25327195815495135</v>
      </c>
      <c r="AQ2716">
        <f t="shared" si="3360"/>
        <v>7347.6681360168714</v>
      </c>
      <c r="AR2716">
        <f t="shared" si="3361"/>
        <v>7353.9466876703609</v>
      </c>
      <c r="AS2716">
        <f t="shared" si="3362"/>
        <v>7370.0961919926785</v>
      </c>
      <c r="AT2716">
        <f t="shared" si="3363"/>
        <v>7410.5629496788497</v>
      </c>
      <c r="AU2716">
        <f t="shared" si="3364"/>
        <v>7380.3412993678012</v>
      </c>
      <c r="AV2716">
        <f t="shared" si="3365"/>
        <v>7421.0390083520833</v>
      </c>
      <c r="AW2716">
        <f t="shared" si="3366"/>
        <v>-40.697708984282144</v>
      </c>
      <c r="AX2716">
        <f t="shared" si="3393"/>
        <v>-28.034775243106587</v>
      </c>
      <c r="AY2716">
        <f t="shared" si="3367"/>
        <v>-12.662933741175557</v>
      </c>
      <c r="AZ2716">
        <f t="shared" si="3404"/>
        <v>7347.5667316666668</v>
      </c>
      <c r="BA2716">
        <f t="shared" si="3405"/>
        <v>3399902815.9104586</v>
      </c>
      <c r="BB2716">
        <f t="shared" si="3408"/>
        <v>3399902815.9104586</v>
      </c>
      <c r="BC2716">
        <f t="shared" si="3409"/>
        <v>0</v>
      </c>
      <c r="BD2716">
        <f t="shared" si="3424"/>
        <v>24575736981.893501</v>
      </c>
      <c r="BE2716">
        <f t="shared" si="3425"/>
        <v>36140301048.931801</v>
      </c>
      <c r="BF2716">
        <f t="shared" si="3426"/>
        <v>0.68000919385312886</v>
      </c>
      <c r="BG2716">
        <f t="shared" si="3427"/>
        <v>40.476516220337849</v>
      </c>
      <c r="BH2716">
        <f t="shared" si="3368"/>
        <v>91431673</v>
      </c>
      <c r="BI2716">
        <f t="shared" si="3369"/>
        <v>-0.54840985121461416</v>
      </c>
      <c r="BJ2716">
        <f t="shared" si="3410"/>
        <v>2500</v>
      </c>
      <c r="BK2716">
        <f t="shared" si="3370"/>
        <v>3.5566499093738243E-3</v>
      </c>
      <c r="BL2716">
        <f t="shared" si="3371"/>
        <v>1.0035566499093738</v>
      </c>
      <c r="BM2716">
        <f t="shared" si="3372"/>
        <v>72.622359807983841</v>
      </c>
      <c r="BN2716">
        <f t="shared" si="3373"/>
        <v>7353.2250975000006</v>
      </c>
      <c r="BO2716">
        <f t="shared" si="3412"/>
        <v>7354.0900390999986</v>
      </c>
      <c r="BP2716">
        <f t="shared" si="3374"/>
        <v>7491.5492661617654</v>
      </c>
      <c r="BQ2716">
        <f t="shared" si="3375"/>
        <v>-137.4592270617668</v>
      </c>
      <c r="BR2716">
        <f t="shared" si="3376"/>
        <v>101.75</v>
      </c>
      <c r="BS2716">
        <f t="shared" si="3377"/>
        <v>146.29980499999965</v>
      </c>
      <c r="BT2716">
        <f t="shared" si="3378"/>
        <v>89.950195000000349</v>
      </c>
      <c r="BU2716">
        <f t="shared" si="3379"/>
        <v>100</v>
      </c>
      <c r="BV2716">
        <f t="shared" si="3380"/>
        <v>7341.7066730666666</v>
      </c>
      <c r="BW2716">
        <f t="shared" si="3381"/>
        <v>7345.1452519523809</v>
      </c>
      <c r="BX2716">
        <f t="shared" si="3382"/>
        <v>7363.3918234363637</v>
      </c>
      <c r="BY2716">
        <f t="shared" si="3383"/>
        <v>7377.6197614238099</v>
      </c>
      <c r="BZ2716">
        <f t="shared" si="3384"/>
        <v>7529</v>
      </c>
      <c r="CA2716">
        <f t="shared" si="3385"/>
        <v>7161.2001950000003</v>
      </c>
      <c r="CB2716">
        <f t="shared" si="3386"/>
        <v>7348.2740346966675</v>
      </c>
      <c r="CC2716">
        <f t="shared" si="3387"/>
        <v>7366.8699219305554</v>
      </c>
      <c r="CD2716">
        <f t="shared" si="3388"/>
        <v>7350.5618707430158</v>
      </c>
      <c r="CE2716">
        <f t="shared" si="3389"/>
        <v>7522.3128329929923</v>
      </c>
      <c r="CF2716">
        <f t="shared" si="3390"/>
        <v>7310.25</v>
      </c>
      <c r="CG2716">
        <f t="shared" si="3391"/>
        <v>7384</v>
      </c>
      <c r="CH2716">
        <f t="shared" si="3392"/>
        <v>7291.1000979999999</v>
      </c>
    </row>
    <row r="2717" spans="1:86">
      <c r="A2717" s="1">
        <v>43483</v>
      </c>
      <c r="B2717">
        <v>7345</v>
      </c>
      <c r="C2717">
        <v>7379.9501950000003</v>
      </c>
      <c r="D2717">
        <v>7318</v>
      </c>
      <c r="E2717">
        <v>7357.9501950000003</v>
      </c>
      <c r="F2717">
        <v>334555</v>
      </c>
      <c r="G2717">
        <f t="shared" si="3406"/>
        <v>96937.991691956457</v>
      </c>
      <c r="H2717">
        <f t="shared" si="3434"/>
        <v>-5201196.8200986646</v>
      </c>
      <c r="I2717">
        <f t="shared" si="3407"/>
        <v>7350.2250975000006</v>
      </c>
      <c r="J2717">
        <f t="shared" si="3414"/>
        <v>7474.0999755000003</v>
      </c>
      <c r="K2717">
        <f t="shared" si="3415"/>
        <v>7333.7125244999997</v>
      </c>
      <c r="L2717">
        <f t="shared" si="3416"/>
        <v>8</v>
      </c>
      <c r="M2717">
        <f t="shared" si="3417"/>
        <v>3</v>
      </c>
      <c r="N2717">
        <f t="shared" si="3418"/>
        <v>20</v>
      </c>
      <c r="O2717">
        <f t="shared" si="3419"/>
        <v>70</v>
      </c>
      <c r="P2717">
        <f t="shared" si="3394"/>
        <v>61.950195000000349</v>
      </c>
      <c r="Q2717">
        <f t="shared" si="3395"/>
        <v>22</v>
      </c>
      <c r="R2717">
        <f t="shared" si="3396"/>
        <v>39.950195000000349</v>
      </c>
      <c r="S2717">
        <f t="shared" si="3397"/>
        <v>61.950195000000349</v>
      </c>
      <c r="T2717">
        <f t="shared" si="3433"/>
        <v>142.20102643187926</v>
      </c>
      <c r="U2717">
        <f t="shared" si="3398"/>
        <v>4.9804999999651045E-2</v>
      </c>
      <c r="V2717">
        <f t="shared" si="3399"/>
        <v>157</v>
      </c>
      <c r="W2717">
        <f t="shared" si="3400"/>
        <v>0</v>
      </c>
      <c r="X2717">
        <f t="shared" si="3401"/>
        <v>157</v>
      </c>
      <c r="Y2717">
        <f t="shared" si="3431"/>
        <v>25.720884954046454</v>
      </c>
      <c r="Z2717">
        <f t="shared" si="3432"/>
        <v>39.11268934784637</v>
      </c>
      <c r="AA2717">
        <f t="shared" si="3428"/>
        <v>18.087692894655667</v>
      </c>
      <c r="AB2717">
        <f t="shared" si="3429"/>
        <v>27.505208878772141</v>
      </c>
      <c r="AC2717">
        <f t="shared" si="3430"/>
        <v>20.655662653183295</v>
      </c>
      <c r="AD2717">
        <f t="shared" si="3358"/>
        <v>9.6663673734949658</v>
      </c>
      <c r="AE2717">
        <f t="shared" si="3411"/>
        <v>7353.6600583999998</v>
      </c>
      <c r="AF2717">
        <f t="shared" si="3413"/>
        <v>7348.133382</v>
      </c>
      <c r="AG2717">
        <f t="shared" si="3435"/>
        <v>7403.1750000000011</v>
      </c>
      <c r="AH2717">
        <f t="shared" si="3420"/>
        <v>7377.4850096999999</v>
      </c>
      <c r="AI2717">
        <f t="shared" si="3421"/>
        <v>7485.0525798088838</v>
      </c>
      <c r="AJ2717">
        <f t="shared" si="3422"/>
        <v>7269.9174395911159</v>
      </c>
      <c r="AK2717">
        <f t="shared" si="3423"/>
        <v>0.409197471504536</v>
      </c>
      <c r="AL2717">
        <f t="shared" si="3402"/>
        <v>0.28975203387172949</v>
      </c>
      <c r="AM2717">
        <f t="shared" si="3403"/>
        <v>96937.991691956457</v>
      </c>
      <c r="AN2717">
        <f t="shared" si="3436"/>
        <v>-2794466.9704425051</v>
      </c>
      <c r="AO2717">
        <f t="shared" si="3437"/>
        <v>12362601</v>
      </c>
      <c r="AP2717">
        <f t="shared" si="3359"/>
        <v>-0.22604199314064291</v>
      </c>
      <c r="AQ2717">
        <f t="shared" si="3360"/>
        <v>7351.1640360711353</v>
      </c>
      <c r="AR2717">
        <f t="shared" si="3361"/>
        <v>7312.4658537543082</v>
      </c>
      <c r="AS2717">
        <f t="shared" si="3362"/>
        <v>7367.9099125339962</v>
      </c>
      <c r="AT2717">
        <f t="shared" si="3363"/>
        <v>7405.8278017577532</v>
      </c>
      <c r="AU2717">
        <f t="shared" si="3364"/>
        <v>7376.9826337126315</v>
      </c>
      <c r="AV2717">
        <f t="shared" si="3365"/>
        <v>7416.6227914174378</v>
      </c>
      <c r="AW2717">
        <f t="shared" si="3366"/>
        <v>-39.64015770480637</v>
      </c>
      <c r="AX2717">
        <f t="shared" si="3393"/>
        <v>-30.355851735446542</v>
      </c>
      <c r="AY2717">
        <f t="shared" si="3367"/>
        <v>-9.2843059693598278</v>
      </c>
      <c r="AZ2717">
        <f t="shared" si="3404"/>
        <v>7351.9667966666675</v>
      </c>
      <c r="BA2717">
        <f t="shared" si="3405"/>
        <v>2459637251.6588168</v>
      </c>
      <c r="BB2717">
        <f t="shared" si="3408"/>
        <v>2459637251.6588168</v>
      </c>
      <c r="BC2717">
        <f t="shared" si="3409"/>
        <v>0</v>
      </c>
      <c r="BD2717">
        <f t="shared" si="3424"/>
        <v>27035374233.552319</v>
      </c>
      <c r="BE2717">
        <f t="shared" si="3425"/>
        <v>32033895108.947956</v>
      </c>
      <c r="BF2717">
        <f t="shared" si="3426"/>
        <v>0.84396150207785969</v>
      </c>
      <c r="BG2717">
        <f t="shared" si="3427"/>
        <v>45.768932872342809</v>
      </c>
      <c r="BH2717">
        <f t="shared" si="3368"/>
        <v>91766228</v>
      </c>
      <c r="BI2717">
        <f t="shared" si="3369"/>
        <v>-0.53447719831023643</v>
      </c>
      <c r="BJ2717">
        <f t="shared" si="3410"/>
        <v>2070.0195000000349</v>
      </c>
      <c r="BK2717">
        <f t="shared" si="3370"/>
        <v>2.9579410461748642E-3</v>
      </c>
      <c r="BL2717">
        <f t="shared" si="3371"/>
        <v>1.0029579410461749</v>
      </c>
      <c r="BM2717">
        <f t="shared" si="3372"/>
        <v>56.693087318939817</v>
      </c>
      <c r="BN2717">
        <f t="shared" si="3373"/>
        <v>7348.9750975000006</v>
      </c>
      <c r="BO2717">
        <f t="shared" si="3412"/>
        <v>7355.6850586</v>
      </c>
      <c r="BP2717">
        <f t="shared" si="3374"/>
        <v>7482.7389777794124</v>
      </c>
      <c r="BQ2717">
        <f t="shared" si="3375"/>
        <v>-127.05391917941233</v>
      </c>
      <c r="BR2717">
        <f t="shared" si="3376"/>
        <v>-4.0996099999993021</v>
      </c>
      <c r="BS2717">
        <f t="shared" si="3377"/>
        <v>18</v>
      </c>
      <c r="BT2717">
        <f t="shared" si="3378"/>
        <v>-27.049804999999651</v>
      </c>
      <c r="BU2717">
        <f t="shared" si="3379"/>
        <v>35</v>
      </c>
      <c r="BV2717">
        <f t="shared" si="3380"/>
        <v>7345.6333982666665</v>
      </c>
      <c r="BW2717">
        <f t="shared" si="3381"/>
        <v>7346.347679333333</v>
      </c>
      <c r="BX2717">
        <f t="shared" si="3382"/>
        <v>7362.0845879454546</v>
      </c>
      <c r="BY2717">
        <f t="shared" si="3383"/>
        <v>7371.1740675666661</v>
      </c>
      <c r="BZ2717">
        <f t="shared" si="3384"/>
        <v>7529</v>
      </c>
      <c r="CA2717">
        <f t="shared" si="3385"/>
        <v>7257</v>
      </c>
      <c r="CB2717">
        <f t="shared" si="3386"/>
        <v>7370.9812383633343</v>
      </c>
      <c r="CC2717">
        <f t="shared" si="3387"/>
        <v>7348.2505925805563</v>
      </c>
      <c r="CD2717">
        <f t="shared" si="3388"/>
        <v>7395.7665228771421</v>
      </c>
      <c r="CE2717">
        <f t="shared" si="3389"/>
        <v>7462.0360937941587</v>
      </c>
      <c r="CF2717">
        <f t="shared" si="3390"/>
        <v>7336.25</v>
      </c>
      <c r="CG2717">
        <f t="shared" si="3391"/>
        <v>7398.9501950000003</v>
      </c>
      <c r="CH2717">
        <f t="shared" si="3392"/>
        <v>7307.5</v>
      </c>
    </row>
    <row r="2718" spans="1:86">
      <c r="A2718" s="1">
        <v>43486</v>
      </c>
      <c r="B2718">
        <v>7358</v>
      </c>
      <c r="C2718">
        <v>7380</v>
      </c>
      <c r="D2718">
        <v>7161</v>
      </c>
      <c r="E2718">
        <v>7208.3999020000001</v>
      </c>
      <c r="F2718">
        <v>654537</v>
      </c>
      <c r="G2718">
        <f t="shared" si="3406"/>
        <v>-371203.76113813632</v>
      </c>
      <c r="H2718">
        <f t="shared" si="3434"/>
        <v>-5572400.5812368011</v>
      </c>
      <c r="I2718">
        <f t="shared" si="3407"/>
        <v>7276.8499755000003</v>
      </c>
      <c r="J2718">
        <f t="shared" si="3414"/>
        <v>7474.0999755000003</v>
      </c>
      <c r="K2718">
        <f t="shared" si="3415"/>
        <v>7276.8499755000003</v>
      </c>
      <c r="L2718">
        <f t="shared" si="3416"/>
        <v>9</v>
      </c>
      <c r="M2718">
        <f t="shared" si="3417"/>
        <v>1</v>
      </c>
      <c r="N2718">
        <f t="shared" si="3418"/>
        <v>10</v>
      </c>
      <c r="O2718">
        <f t="shared" si="3419"/>
        <v>90</v>
      </c>
      <c r="P2718">
        <f t="shared" si="3394"/>
        <v>219</v>
      </c>
      <c r="Q2718">
        <f t="shared" si="3395"/>
        <v>171.60009799999989</v>
      </c>
      <c r="R2718">
        <f t="shared" si="3396"/>
        <v>47.399902000000111</v>
      </c>
      <c r="S2718">
        <f t="shared" si="3397"/>
        <v>219</v>
      </c>
      <c r="T2718">
        <f t="shared" si="3433"/>
        <v>147.68666740103072</v>
      </c>
      <c r="U2718">
        <f t="shared" si="3398"/>
        <v>-200</v>
      </c>
      <c r="V2718">
        <f t="shared" si="3399"/>
        <v>106.5</v>
      </c>
      <c r="W2718">
        <f t="shared" si="3400"/>
        <v>0</v>
      </c>
      <c r="X2718">
        <f t="shared" si="3401"/>
        <v>106.5</v>
      </c>
      <c r="Y2718">
        <f t="shared" si="3431"/>
        <v>23.883678885900281</v>
      </c>
      <c r="Z2718">
        <f t="shared" si="3432"/>
        <v>43.926068680143054</v>
      </c>
      <c r="AA2718">
        <f t="shared" si="3428"/>
        <v>16.171858507068997</v>
      </c>
      <c r="AB2718">
        <f t="shared" si="3429"/>
        <v>29.742744861907887</v>
      </c>
      <c r="AC2718">
        <f t="shared" si="3430"/>
        <v>29.556797530801127</v>
      </c>
      <c r="AD2718">
        <f t="shared" ref="AD2718:AD2745" si="3438">AVERAGE(AC2705:AC2718)</f>
        <v>10.664032267569956</v>
      </c>
      <c r="AE2718">
        <f t="shared" si="3411"/>
        <v>7313.5999997999998</v>
      </c>
      <c r="AF2718">
        <f t="shared" si="3413"/>
        <v>7329.4500323333332</v>
      </c>
      <c r="AG2718">
        <f t="shared" si="3435"/>
        <v>7386.7800048500012</v>
      </c>
      <c r="AH2718">
        <f t="shared" si="3420"/>
        <v>7362.1200194000003</v>
      </c>
      <c r="AI2718">
        <f t="shared" si="3421"/>
        <v>7510.3329124698494</v>
      </c>
      <c r="AJ2718">
        <f t="shared" si="3422"/>
        <v>7213.9071263301512</v>
      </c>
      <c r="AK2718">
        <f t="shared" si="3423"/>
        <v>-1.8578762670652598E-2</v>
      </c>
      <c r="AL2718">
        <f t="shared" si="3402"/>
        <v>-0.56712418264840081</v>
      </c>
      <c r="AM2718">
        <f t="shared" si="3403"/>
        <v>-371203.76113813632</v>
      </c>
      <c r="AN2718">
        <f t="shared" si="3436"/>
        <v>-2075810.5437102327</v>
      </c>
      <c r="AO2718">
        <f t="shared" si="3437"/>
        <v>11759911</v>
      </c>
      <c r="AP2718">
        <f t="shared" ref="AP2718:AP2745" si="3439">AN2718/AO2718</f>
        <v>-0.17651583789284059</v>
      </c>
      <c r="AQ2718">
        <f t="shared" ref="AQ2718:AQ2745" si="3440">((E2718-AQ2717)*0.34)+AQ2717</f>
        <v>7302.6242304869493</v>
      </c>
      <c r="AR2718">
        <f t="shared" ref="AR2718:AR2745" si="3441">((E2719-AR2717)*0.285)+AR2717</f>
        <v>7243.0353633643299</v>
      </c>
      <c r="AS2718">
        <f t="shared" ref="AS2718:AS2745" si="3442">((E2718-AS2717)*0.18)+AS2717</f>
        <v>7339.1981106378771</v>
      </c>
      <c r="AT2718">
        <f t="shared" ref="AT2718:AT2745" si="3443">((E2718-AT2717)*0.09)+AT2717</f>
        <v>7388.0592907795553</v>
      </c>
      <c r="AU2718">
        <f t="shared" ref="AU2718:AU2745" si="3444">((E2718-AU2717)*0.15)+AU2717</f>
        <v>7351.6952239557368</v>
      </c>
      <c r="AV2718">
        <f t="shared" ref="AV2718:AV2745" si="3445">((E2718-AV2717)*0.07)+AV2717</f>
        <v>7402.0471891582174</v>
      </c>
      <c r="AW2718">
        <f t="shared" ref="AW2718:AW2745" si="3446">AU2718-AV2718</f>
        <v>-50.351965202480642</v>
      </c>
      <c r="AX2718">
        <f t="shared" si="3393"/>
        <v>-34.355074428853364</v>
      </c>
      <c r="AY2718">
        <f t="shared" si="3367"/>
        <v>-15.996890773627278</v>
      </c>
      <c r="AZ2718">
        <f t="shared" si="3404"/>
        <v>7249.7999673333334</v>
      </c>
      <c r="BA2718">
        <f t="shared" si="3405"/>
        <v>4745262321.2184582</v>
      </c>
      <c r="BB2718">
        <f t="shared" si="3408"/>
        <v>0</v>
      </c>
      <c r="BC2718">
        <f t="shared" si="3409"/>
        <v>4745262321.2184582</v>
      </c>
      <c r="BD2718">
        <f t="shared" si="3424"/>
        <v>27035374233.552319</v>
      </c>
      <c r="BE2718">
        <f t="shared" si="3425"/>
        <v>32116931908.148148</v>
      </c>
      <c r="BF2718">
        <f t="shared" si="3426"/>
        <v>0.84177947977320255</v>
      </c>
      <c r="BG2718">
        <f t="shared" si="3427"/>
        <v>45.704683379188239</v>
      </c>
      <c r="BH2718">
        <f t="shared" si="3368"/>
        <v>91111691</v>
      </c>
      <c r="BI2718">
        <f t="shared" si="3369"/>
        <v>-0.68024377467129893</v>
      </c>
      <c r="BJ2718">
        <f t="shared" si="3410"/>
        <v>-15055.029300000024</v>
      </c>
      <c r="BK2718">
        <f t="shared" si="3370"/>
        <v>-2.0324993923120763E-2</v>
      </c>
      <c r="BL2718">
        <f t="shared" si="3371"/>
        <v>0.97967500607687918</v>
      </c>
      <c r="BM2718">
        <f t="shared" si="3372"/>
        <v>78.115053450668753</v>
      </c>
      <c r="BN2718">
        <f t="shared" si="3373"/>
        <v>7270.5</v>
      </c>
      <c r="BO2718">
        <f t="shared" si="3412"/>
        <v>7340.7500488000005</v>
      </c>
      <c r="BP2718">
        <f t="shared" si="3374"/>
        <v>7469.6639763382354</v>
      </c>
      <c r="BQ2718">
        <f t="shared" si="3375"/>
        <v>-128.91392753823493</v>
      </c>
      <c r="BR2718">
        <f t="shared" si="3376"/>
        <v>-231.10009799999989</v>
      </c>
      <c r="BS2718">
        <f t="shared" si="3377"/>
        <v>-161.10009799999989</v>
      </c>
      <c r="BT2718">
        <f t="shared" si="3378"/>
        <v>-74.799804999999651</v>
      </c>
      <c r="BU2718">
        <f t="shared" si="3379"/>
        <v>-22</v>
      </c>
      <c r="BV2718">
        <f t="shared" si="3380"/>
        <v>7297.2133461333333</v>
      </c>
      <c r="BW2718">
        <f t="shared" si="3381"/>
        <v>7306.4238279047631</v>
      </c>
      <c r="BX2718">
        <f t="shared" si="3382"/>
        <v>7331.3418410909089</v>
      </c>
      <c r="BY2718">
        <f t="shared" si="3383"/>
        <v>7352.6240582333348</v>
      </c>
      <c r="BZ2718">
        <f t="shared" si="3384"/>
        <v>7529</v>
      </c>
      <c r="CA2718">
        <f t="shared" si="3385"/>
        <v>7161</v>
      </c>
      <c r="CB2718">
        <f t="shared" si="3386"/>
        <v>7335.0466355433337</v>
      </c>
      <c r="CC2718">
        <f t="shared" si="3387"/>
        <v>7364.0593706916661</v>
      </c>
      <c r="CD2718">
        <f t="shared" si="3388"/>
        <v>7408.173776256468</v>
      </c>
      <c r="CE2718">
        <f t="shared" si="3389"/>
        <v>7448.3128286457313</v>
      </c>
      <c r="CF2718">
        <f t="shared" si="3390"/>
        <v>7357.9501950000003</v>
      </c>
      <c r="CG2718">
        <f t="shared" si="3391"/>
        <v>7379.9501950000003</v>
      </c>
      <c r="CH2718">
        <f t="shared" si="3392"/>
        <v>7318</v>
      </c>
    </row>
    <row r="2719" spans="1:86">
      <c r="A2719" s="1">
        <v>43487</v>
      </c>
      <c r="B2719">
        <v>7180</v>
      </c>
      <c r="C2719">
        <v>7180</v>
      </c>
      <c r="D2719">
        <v>7054.5</v>
      </c>
      <c r="E2719">
        <v>7068.8500979999999</v>
      </c>
      <c r="F2719">
        <v>896521</v>
      </c>
      <c r="G2719">
        <f t="shared" si="3406"/>
        <v>-691498.4628038581</v>
      </c>
      <c r="H2719">
        <f t="shared" si="3434"/>
        <v>-6263899.0440406594</v>
      </c>
      <c r="I2719">
        <f t="shared" si="3407"/>
        <v>7120.8375244999997</v>
      </c>
      <c r="J2719">
        <f t="shared" si="3414"/>
        <v>7474.0999755000003</v>
      </c>
      <c r="K2719">
        <f t="shared" si="3415"/>
        <v>7120.8375244999997</v>
      </c>
      <c r="L2719">
        <f t="shared" si="3416"/>
        <v>10</v>
      </c>
      <c r="M2719">
        <f t="shared" si="3417"/>
        <v>1</v>
      </c>
      <c r="N2719">
        <f t="shared" si="3418"/>
        <v>0</v>
      </c>
      <c r="O2719">
        <f t="shared" si="3419"/>
        <v>90</v>
      </c>
      <c r="P2719">
        <f t="shared" si="3394"/>
        <v>125.5</v>
      </c>
      <c r="Q2719">
        <f t="shared" si="3395"/>
        <v>111.14990200000011</v>
      </c>
      <c r="R2719">
        <f t="shared" si="3396"/>
        <v>14.350097999999889</v>
      </c>
      <c r="S2719">
        <f t="shared" si="3397"/>
        <v>125.5</v>
      </c>
      <c r="T2719">
        <f t="shared" si="3433"/>
        <v>146.10190544381425</v>
      </c>
      <c r="U2719">
        <f t="shared" si="3398"/>
        <v>-47.75</v>
      </c>
      <c r="V2719">
        <f t="shared" si="3399"/>
        <v>29.5</v>
      </c>
      <c r="W2719">
        <f t="shared" si="3400"/>
        <v>0</v>
      </c>
      <c r="X2719">
        <f t="shared" si="3401"/>
        <v>29.5</v>
      </c>
      <c r="Y2719">
        <f t="shared" si="3431"/>
        <v>22.177701822621689</v>
      </c>
      <c r="Z2719">
        <f t="shared" si="3432"/>
        <v>42.895635202989979</v>
      </c>
      <c r="AA2719">
        <f t="shared" si="3428"/>
        <v>15.179611624675537</v>
      </c>
      <c r="AB2719">
        <f t="shared" si="3429"/>
        <v>29.36007923557586</v>
      </c>
      <c r="AC2719">
        <f t="shared" si="3430"/>
        <v>31.837822259236674</v>
      </c>
      <c r="AD2719">
        <f t="shared" si="3438"/>
        <v>11.511132246171176</v>
      </c>
      <c r="AE2719">
        <f t="shared" si="3411"/>
        <v>7256.3400390000006</v>
      </c>
      <c r="AF2719">
        <f t="shared" si="3413"/>
        <v>7272.8083495000001</v>
      </c>
      <c r="AG2719">
        <f t="shared" si="3435"/>
        <v>7363.76501465</v>
      </c>
      <c r="AH2719">
        <f t="shared" si="3420"/>
        <v>7325.0550291999998</v>
      </c>
      <c r="AI2719">
        <f t="shared" si="3421"/>
        <v>7545.2359589787302</v>
      </c>
      <c r="AJ2719">
        <f t="shared" si="3422"/>
        <v>7104.8740994212694</v>
      </c>
      <c r="AK2719">
        <f t="shared" si="3423"/>
        <v>-8.1805453036899359E-2</v>
      </c>
      <c r="AL2719">
        <f t="shared" si="3402"/>
        <v>-0.77131317928287024</v>
      </c>
      <c r="AM2719">
        <f t="shared" si="3403"/>
        <v>-691498.4628038581</v>
      </c>
      <c r="AN2719">
        <f t="shared" si="3436"/>
        <v>-2731550.1815123335</v>
      </c>
      <c r="AO2719">
        <f t="shared" si="3437"/>
        <v>12045135</v>
      </c>
      <c r="AP2719">
        <f t="shared" si="3439"/>
        <v>-0.22677621973621162</v>
      </c>
      <c r="AQ2719">
        <f t="shared" si="3440"/>
        <v>7223.1410254413868</v>
      </c>
      <c r="AR2719">
        <f t="shared" si="3441"/>
        <v>7186.7092568754961</v>
      </c>
      <c r="AS2719">
        <f t="shared" si="3442"/>
        <v>7290.5354683630594</v>
      </c>
      <c r="AT2719">
        <f t="shared" si="3443"/>
        <v>7359.3304634293954</v>
      </c>
      <c r="AU2719">
        <f t="shared" si="3444"/>
        <v>7309.2684550623762</v>
      </c>
      <c r="AV2719">
        <f t="shared" si="3445"/>
        <v>7378.7233927771422</v>
      </c>
      <c r="AW2719">
        <f t="shared" si="3446"/>
        <v>-69.454937714765947</v>
      </c>
      <c r="AX2719">
        <f t="shared" si="3393"/>
        <v>-41.375047086035877</v>
      </c>
      <c r="AY2719">
        <f t="shared" si="3367"/>
        <v>-28.07989062873007</v>
      </c>
      <c r="AZ2719">
        <f t="shared" si="3404"/>
        <v>7101.1166993333327</v>
      </c>
      <c r="BA2719">
        <f t="shared" si="3405"/>
        <v>6366300244.403019</v>
      </c>
      <c r="BB2719">
        <f t="shared" si="3408"/>
        <v>0</v>
      </c>
      <c r="BC2719">
        <f t="shared" si="3409"/>
        <v>6366300244.403019</v>
      </c>
      <c r="BD2719">
        <f t="shared" si="3424"/>
        <v>27035374233.552319</v>
      </c>
      <c r="BE2719">
        <f t="shared" si="3425"/>
        <v>31951411259.617603</v>
      </c>
      <c r="BF2719">
        <f t="shared" si="3426"/>
        <v>0.84614022253600696</v>
      </c>
      <c r="BG2719">
        <f t="shared" si="3427"/>
        <v>45.832933609651853</v>
      </c>
      <c r="BH2719">
        <f t="shared" si="3368"/>
        <v>90215170</v>
      </c>
      <c r="BI2719">
        <f t="shared" si="3369"/>
        <v>-0.94128664292733533</v>
      </c>
      <c r="BJ2719">
        <f t="shared" si="3410"/>
        <v>-14054.980400000022</v>
      </c>
      <c r="BK2719">
        <f t="shared" si="3370"/>
        <v>-1.9359331598858932E-2</v>
      </c>
      <c r="BL2719">
        <f t="shared" si="3371"/>
        <v>0.98064066840114106</v>
      </c>
      <c r="BM2719">
        <f t="shared" si="3372"/>
        <v>116.04553923905235</v>
      </c>
      <c r="BN2719">
        <f t="shared" si="3373"/>
        <v>7117.25</v>
      </c>
      <c r="BO2719">
        <f t="shared" si="3412"/>
        <v>7285.5000488000005</v>
      </c>
      <c r="BP2719">
        <f t="shared" si="3374"/>
        <v>7451.2602969999998</v>
      </c>
      <c r="BQ2719">
        <f t="shared" si="3375"/>
        <v>-165.7602481999993</v>
      </c>
      <c r="BR2719">
        <f t="shared" si="3376"/>
        <v>-424.04980400000022</v>
      </c>
      <c r="BS2719">
        <f t="shared" si="3377"/>
        <v>-359.5</v>
      </c>
      <c r="BT2719">
        <f t="shared" si="3378"/>
        <v>-349</v>
      </c>
      <c r="BU2719">
        <f t="shared" si="3379"/>
        <v>-280.5</v>
      </c>
      <c r="BV2719">
        <f t="shared" si="3380"/>
        <v>7215.6300455333339</v>
      </c>
      <c r="BW2719">
        <f t="shared" si="3381"/>
        <v>7231.9667038095249</v>
      </c>
      <c r="BX2719">
        <f t="shared" si="3382"/>
        <v>7278.020037199999</v>
      </c>
      <c r="BY2719">
        <f t="shared" si="3383"/>
        <v>7322.345019485716</v>
      </c>
      <c r="BZ2719">
        <f t="shared" si="3384"/>
        <v>7529</v>
      </c>
      <c r="CA2719">
        <f t="shared" si="3385"/>
        <v>7054.5</v>
      </c>
      <c r="CB2719">
        <f t="shared" si="3386"/>
        <v>7305.5738589833345</v>
      </c>
      <c r="CC2719">
        <f t="shared" si="3387"/>
        <v>7324.6735878694444</v>
      </c>
      <c r="CD2719">
        <f t="shared" si="3388"/>
        <v>7393.7722904889697</v>
      </c>
      <c r="CE2719">
        <f t="shared" si="3389"/>
        <v>7433.877015284932</v>
      </c>
      <c r="CF2719">
        <f t="shared" si="3390"/>
        <v>7208.3999020000001</v>
      </c>
      <c r="CG2719">
        <f t="shared" si="3391"/>
        <v>7380</v>
      </c>
      <c r="CH2719">
        <f t="shared" si="3392"/>
        <v>7161</v>
      </c>
    </row>
    <row r="2720" spans="1:86">
      <c r="A2720" s="1">
        <v>43488</v>
      </c>
      <c r="B2720">
        <v>7050</v>
      </c>
      <c r="C2720">
        <v>7132.25</v>
      </c>
      <c r="D2720">
        <v>7025</v>
      </c>
      <c r="E2720">
        <v>7045.3999020000001</v>
      </c>
      <c r="F2720">
        <v>702474</v>
      </c>
      <c r="G2720">
        <f t="shared" si="3406"/>
        <v>-435240.41943966289</v>
      </c>
      <c r="H2720">
        <f t="shared" si="3434"/>
        <v>-6699139.4634803226</v>
      </c>
      <c r="I2720">
        <f t="shared" si="3407"/>
        <v>7063.1624755000003</v>
      </c>
      <c r="J2720">
        <f t="shared" si="3414"/>
        <v>7440.6875</v>
      </c>
      <c r="K2720">
        <f t="shared" si="3415"/>
        <v>7063.1624755000003</v>
      </c>
      <c r="L2720">
        <f t="shared" si="3416"/>
        <v>10</v>
      </c>
      <c r="M2720">
        <f t="shared" si="3417"/>
        <v>1</v>
      </c>
      <c r="N2720">
        <f t="shared" si="3418"/>
        <v>0</v>
      </c>
      <c r="O2720">
        <f t="shared" si="3419"/>
        <v>90</v>
      </c>
      <c r="P2720">
        <f t="shared" si="3394"/>
        <v>107.25</v>
      </c>
      <c r="Q2720">
        <f t="shared" si="3395"/>
        <v>86.850097999999889</v>
      </c>
      <c r="R2720">
        <f t="shared" si="3396"/>
        <v>20.399902000000111</v>
      </c>
      <c r="S2720">
        <f t="shared" si="3397"/>
        <v>107.25</v>
      </c>
      <c r="T2720">
        <f t="shared" si="3433"/>
        <v>143.32676934068465</v>
      </c>
      <c r="U2720">
        <f t="shared" si="3398"/>
        <v>-34.25</v>
      </c>
      <c r="V2720">
        <f t="shared" si="3399"/>
        <v>10.600097999999889</v>
      </c>
      <c r="W2720">
        <f t="shared" si="3400"/>
        <v>0</v>
      </c>
      <c r="X2720">
        <f t="shared" si="3401"/>
        <v>10.600097999999889</v>
      </c>
      <c r="Y2720">
        <f t="shared" si="3431"/>
        <v>20.593580263862997</v>
      </c>
      <c r="Z2720">
        <f t="shared" si="3432"/>
        <v>40.588811117062114</v>
      </c>
      <c r="AA2720">
        <f t="shared" si="3428"/>
        <v>14.368272136876609</v>
      </c>
      <c r="AB2720">
        <f t="shared" si="3429"/>
        <v>28.319072078282449</v>
      </c>
      <c r="AC2720">
        <f t="shared" si="3430"/>
        <v>32.681348999106049</v>
      </c>
      <c r="AD2720">
        <f t="shared" si="3438"/>
        <v>12.287819240825936</v>
      </c>
      <c r="AE2720">
        <f t="shared" si="3411"/>
        <v>7203.3700194000003</v>
      </c>
      <c r="AF2720">
        <f t="shared" si="3413"/>
        <v>7221.1833495000001</v>
      </c>
      <c r="AG2720">
        <f t="shared" si="3435"/>
        <v>7337.5800048499996</v>
      </c>
      <c r="AH2720">
        <f t="shared" si="3420"/>
        <v>7280.3050291999998</v>
      </c>
      <c r="AI2720">
        <f t="shared" si="3421"/>
        <v>7526.2388157682417</v>
      </c>
      <c r="AJ2720">
        <f t="shared" si="3422"/>
        <v>7034.3712426317579</v>
      </c>
      <c r="AK2720">
        <f t="shared" si="3423"/>
        <v>2.2422009440296948E-2</v>
      </c>
      <c r="AL2720">
        <f t="shared" si="3402"/>
        <v>-0.61958224708624499</v>
      </c>
      <c r="AM2720">
        <f t="shared" si="3403"/>
        <v>-435240.41943966289</v>
      </c>
      <c r="AN2720">
        <f t="shared" si="3436"/>
        <v>-3575498.4981973288</v>
      </c>
      <c r="AO2720">
        <f t="shared" si="3437"/>
        <v>12153453</v>
      </c>
      <c r="AP2720">
        <f t="shared" si="3439"/>
        <v>-0.29419610198001578</v>
      </c>
      <c r="AQ2720">
        <f t="shared" si="3440"/>
        <v>7162.7090434713155</v>
      </c>
      <c r="AR2720">
        <f t="shared" si="3441"/>
        <v>7145.0681465959797</v>
      </c>
      <c r="AS2720">
        <f t="shared" si="3442"/>
        <v>7246.4110664177088</v>
      </c>
      <c r="AT2720">
        <f t="shared" si="3443"/>
        <v>7331.07671290075</v>
      </c>
      <c r="AU2720">
        <f t="shared" si="3444"/>
        <v>7269.6881721030195</v>
      </c>
      <c r="AV2720">
        <f t="shared" si="3445"/>
        <v>7355.390748422742</v>
      </c>
      <c r="AW2720">
        <f t="shared" si="3446"/>
        <v>-85.702576319722539</v>
      </c>
      <c r="AX2720">
        <f t="shared" si="3393"/>
        <v>-50.240552932773213</v>
      </c>
      <c r="AY2720">
        <f t="shared" si="3367"/>
        <v>-35.462023386949326</v>
      </c>
      <c r="AZ2720">
        <f t="shared" si="3404"/>
        <v>7067.5499673333334</v>
      </c>
      <c r="BA2720">
        <f t="shared" si="3405"/>
        <v>4964770095.7525158</v>
      </c>
      <c r="BB2720">
        <f t="shared" si="3408"/>
        <v>0</v>
      </c>
      <c r="BC2720">
        <f t="shared" si="3409"/>
        <v>4964770095.7525158</v>
      </c>
      <c r="BD2720">
        <f t="shared" si="3424"/>
        <v>27035374233.552319</v>
      </c>
      <c r="BE2720">
        <f t="shared" si="3425"/>
        <v>31733704454.055374</v>
      </c>
      <c r="BF2720">
        <f t="shared" si="3426"/>
        <v>0.85194510690343817</v>
      </c>
      <c r="BG2720">
        <f t="shared" si="3427"/>
        <v>46.002719180372516</v>
      </c>
      <c r="BH2720">
        <f t="shared" si="3368"/>
        <v>89512696</v>
      </c>
      <c r="BI2720">
        <f t="shared" si="3369"/>
        <v>-1.1651668721760327</v>
      </c>
      <c r="BJ2720">
        <f t="shared" si="3410"/>
        <v>-2445.0195999999778</v>
      </c>
      <c r="BK2720">
        <f t="shared" si="3370"/>
        <v>-3.3173989651633122E-3</v>
      </c>
      <c r="BL2720">
        <f t="shared" si="3371"/>
        <v>0.99668260103483663</v>
      </c>
      <c r="BM2720">
        <f t="shared" si="3372"/>
        <v>129.61848652422816</v>
      </c>
      <c r="BN2720">
        <f t="shared" si="3373"/>
        <v>7078.625</v>
      </c>
      <c r="BO2720">
        <f t="shared" si="3412"/>
        <v>7233.7150389999997</v>
      </c>
      <c r="BP2720">
        <f t="shared" si="3374"/>
        <v>7435.0448572647065</v>
      </c>
      <c r="BQ2720">
        <f t="shared" si="3375"/>
        <v>-201.32981826470677</v>
      </c>
      <c r="BR2720">
        <f t="shared" si="3376"/>
        <v>-346.20019599999978</v>
      </c>
      <c r="BS2720">
        <f t="shared" si="3377"/>
        <v>-335.14990200000011</v>
      </c>
      <c r="BT2720">
        <f t="shared" si="3378"/>
        <v>-378.75</v>
      </c>
      <c r="BU2720">
        <f t="shared" si="3379"/>
        <v>-450</v>
      </c>
      <c r="BV2720">
        <f t="shared" si="3380"/>
        <v>7145.3166665333329</v>
      </c>
      <c r="BW2720">
        <f t="shared" si="3381"/>
        <v>7166.9928616666666</v>
      </c>
      <c r="BX2720">
        <f t="shared" si="3382"/>
        <v>7227.1736504363644</v>
      </c>
      <c r="BY2720">
        <f t="shared" si="3383"/>
        <v>7292.0245325666665</v>
      </c>
      <c r="BZ2720">
        <f t="shared" si="3384"/>
        <v>7511</v>
      </c>
      <c r="CA2720">
        <f t="shared" si="3385"/>
        <v>7025</v>
      </c>
      <c r="CB2720">
        <f t="shared" si="3386"/>
        <v>7286.0898729300006</v>
      </c>
      <c r="CC2720">
        <f t="shared" si="3387"/>
        <v>7291.5087740694444</v>
      </c>
      <c r="CD2720">
        <f t="shared" si="3388"/>
        <v>7347.8373109029362</v>
      </c>
      <c r="CE2720">
        <f t="shared" si="3389"/>
        <v>7406.0470137731854</v>
      </c>
      <c r="CF2720">
        <f t="shared" si="3390"/>
        <v>7068.8500979999999</v>
      </c>
      <c r="CG2720">
        <f t="shared" si="3391"/>
        <v>7180</v>
      </c>
      <c r="CH2720">
        <f t="shared" si="3392"/>
        <v>7054.5</v>
      </c>
    </row>
    <row r="2721" spans="1:86">
      <c r="A2721" s="1">
        <v>43489</v>
      </c>
      <c r="B2721">
        <v>7059.8999020000001</v>
      </c>
      <c r="C2721">
        <v>7098</v>
      </c>
      <c r="D2721">
        <v>7014.3999020000001</v>
      </c>
      <c r="E2721">
        <v>7040.6000979999999</v>
      </c>
      <c r="F2721">
        <v>520703</v>
      </c>
      <c r="G2721">
        <f t="shared" si="3406"/>
        <v>-194327.29030195868</v>
      </c>
      <c r="H2721">
        <f t="shared" si="3434"/>
        <v>-6893466.7537822817</v>
      </c>
      <c r="I2721">
        <f t="shared" si="3407"/>
        <v>7053.2249755000003</v>
      </c>
      <c r="J2721">
        <f t="shared" si="3414"/>
        <v>7393.0374755000003</v>
      </c>
      <c r="K2721">
        <f t="shared" si="3415"/>
        <v>7053.2249755000003</v>
      </c>
      <c r="L2721">
        <f t="shared" si="3416"/>
        <v>8</v>
      </c>
      <c r="M2721">
        <f t="shared" si="3417"/>
        <v>1</v>
      </c>
      <c r="N2721">
        <f t="shared" si="3418"/>
        <v>20</v>
      </c>
      <c r="O2721">
        <f t="shared" si="3419"/>
        <v>90</v>
      </c>
      <c r="P2721">
        <f t="shared" si="3394"/>
        <v>83.600097999999889</v>
      </c>
      <c r="Q2721">
        <f t="shared" si="3395"/>
        <v>57.399902000000111</v>
      </c>
      <c r="R2721">
        <f t="shared" si="3396"/>
        <v>26.200195999999778</v>
      </c>
      <c r="S2721">
        <f t="shared" si="3397"/>
        <v>83.600097999999889</v>
      </c>
      <c r="T2721">
        <f t="shared" si="3433"/>
        <v>139.06057853063572</v>
      </c>
      <c r="U2721">
        <f t="shared" si="3398"/>
        <v>35</v>
      </c>
      <c r="V2721">
        <f t="shared" si="3399"/>
        <v>604.39990200000011</v>
      </c>
      <c r="W2721">
        <f t="shared" si="3400"/>
        <v>0</v>
      </c>
      <c r="X2721">
        <f t="shared" si="3401"/>
        <v>604.39990200000011</v>
      </c>
      <c r="Y2721">
        <f t="shared" si="3431"/>
        <v>19.12261024501564</v>
      </c>
      <c r="Z2721">
        <f t="shared" si="3432"/>
        <v>80.861031894414836</v>
      </c>
      <c r="AA2721">
        <f t="shared" si="3428"/>
        <v>13.751280518945084</v>
      </c>
      <c r="AB2721">
        <f t="shared" si="3429"/>
        <v>58.148062340040354</v>
      </c>
      <c r="AC2721">
        <f t="shared" si="3430"/>
        <v>61.748522386594942</v>
      </c>
      <c r="AD2721">
        <f t="shared" si="3438"/>
        <v>15.923620824688646</v>
      </c>
      <c r="AE2721">
        <f t="shared" si="3411"/>
        <v>7144.2400390000012</v>
      </c>
      <c r="AF2721">
        <f t="shared" si="3413"/>
        <v>7176.2416991666678</v>
      </c>
      <c r="AG2721">
        <f t="shared" si="3435"/>
        <v>7314.6125000000002</v>
      </c>
      <c r="AH2721">
        <f t="shared" si="3420"/>
        <v>7245.2050292000004</v>
      </c>
      <c r="AI2721">
        <f t="shared" si="3421"/>
        <v>7516.4689819411824</v>
      </c>
      <c r="AJ2721">
        <f t="shared" si="3422"/>
        <v>6973.9410764588183</v>
      </c>
      <c r="AK2721">
        <f t="shared" si="3423"/>
        <v>0.12286745228692841</v>
      </c>
      <c r="AL2721">
        <f t="shared" si="3402"/>
        <v>-0.3732017873950384</v>
      </c>
      <c r="AM2721">
        <f t="shared" si="3403"/>
        <v>-194327.29030195868</v>
      </c>
      <c r="AN2721">
        <f t="shared" si="3436"/>
        <v>-3218810.0660002567</v>
      </c>
      <c r="AO2721">
        <f t="shared" si="3437"/>
        <v>11969633</v>
      </c>
      <c r="AP2721">
        <f t="shared" si="3439"/>
        <v>-0.26891468318203715</v>
      </c>
      <c r="AQ2721">
        <f t="shared" si="3440"/>
        <v>7121.1920020110683</v>
      </c>
      <c r="AR2721">
        <f t="shared" si="3441"/>
        <v>6965.0426968861257</v>
      </c>
      <c r="AS2721">
        <f t="shared" si="3442"/>
        <v>7209.365092102521</v>
      </c>
      <c r="AT2721">
        <f t="shared" si="3443"/>
        <v>7304.9338175596822</v>
      </c>
      <c r="AU2721">
        <f t="shared" si="3444"/>
        <v>7235.3249609875666</v>
      </c>
      <c r="AV2721">
        <f t="shared" si="3445"/>
        <v>7333.3554028931503</v>
      </c>
      <c r="AW2721">
        <f t="shared" si="3446"/>
        <v>-98.030441905583757</v>
      </c>
      <c r="AX2721">
        <f t="shared" si="3393"/>
        <v>-59.798530727335319</v>
      </c>
      <c r="AY2721">
        <f t="shared" si="3367"/>
        <v>-38.231911178248438</v>
      </c>
      <c r="AZ2721">
        <f t="shared" si="3404"/>
        <v>7051</v>
      </c>
      <c r="BA2721">
        <f t="shared" si="3405"/>
        <v>3671476853</v>
      </c>
      <c r="BB2721">
        <f t="shared" si="3408"/>
        <v>0</v>
      </c>
      <c r="BC2721">
        <f t="shared" si="3409"/>
        <v>3671476853</v>
      </c>
      <c r="BD2721">
        <f t="shared" si="3424"/>
        <v>27035374233.552319</v>
      </c>
      <c r="BE2721">
        <f t="shared" si="3425"/>
        <v>29802149126.216446</v>
      </c>
      <c r="BF2721">
        <f t="shared" si="3426"/>
        <v>0.90716190027281485</v>
      </c>
      <c r="BG2721">
        <f t="shared" si="3427"/>
        <v>47.566066632468257</v>
      </c>
      <c r="BH2721">
        <f t="shared" si="3368"/>
        <v>88991993</v>
      </c>
      <c r="BI2721">
        <f t="shared" si="3369"/>
        <v>-1.336774730253887</v>
      </c>
      <c r="BJ2721">
        <f t="shared" si="3410"/>
        <v>-579.9804000000222</v>
      </c>
      <c r="BK2721">
        <f t="shared" si="3370"/>
        <v>-6.8126778703330761E-4</v>
      </c>
      <c r="BL2721">
        <f t="shared" si="3371"/>
        <v>0.99931873221296674</v>
      </c>
      <c r="BM2721">
        <f t="shared" si="3372"/>
        <v>142.96865629374915</v>
      </c>
      <c r="BN2721">
        <f t="shared" si="3373"/>
        <v>7056.1999510000005</v>
      </c>
      <c r="BO2721">
        <f t="shared" si="3412"/>
        <v>7174.3100097000006</v>
      </c>
      <c r="BP2721">
        <f t="shared" si="3374"/>
        <v>7426.8992704558823</v>
      </c>
      <c r="BQ2721">
        <f t="shared" si="3375"/>
        <v>-252.5892607558817</v>
      </c>
      <c r="BR2721">
        <f t="shared" si="3376"/>
        <v>-279.89990200000011</v>
      </c>
      <c r="BS2721">
        <f t="shared" si="3377"/>
        <v>-267.60009799999989</v>
      </c>
      <c r="BT2721">
        <f t="shared" si="3378"/>
        <v>-302</v>
      </c>
      <c r="BU2721">
        <f t="shared" si="3379"/>
        <v>-322.80029300000024</v>
      </c>
      <c r="BV2721">
        <f t="shared" si="3380"/>
        <v>7091.0600260666661</v>
      </c>
      <c r="BW2721">
        <f t="shared" si="3381"/>
        <v>7115.3976469523805</v>
      </c>
      <c r="BX2721">
        <f t="shared" si="3382"/>
        <v>7183.5909356727279</v>
      </c>
      <c r="BY2721">
        <f t="shared" si="3383"/>
        <v>7263.7407319142858</v>
      </c>
      <c r="BZ2721">
        <f t="shared" si="3384"/>
        <v>7470</v>
      </c>
      <c r="CA2721">
        <f t="shared" si="3385"/>
        <v>7014.3999020000001</v>
      </c>
      <c r="CB2721">
        <f t="shared" si="3386"/>
        <v>7233.4497410166678</v>
      </c>
      <c r="CC2721">
        <f t="shared" si="3387"/>
        <v>7267.7818439694456</v>
      </c>
      <c r="CD2721">
        <f t="shared" si="3388"/>
        <v>7322.6575237913494</v>
      </c>
      <c r="CE2721">
        <f t="shared" si="3389"/>
        <v>7387.2435335000018</v>
      </c>
      <c r="CF2721">
        <f t="shared" si="3390"/>
        <v>7045.3999020000001</v>
      </c>
      <c r="CG2721">
        <f t="shared" si="3391"/>
        <v>7132.25</v>
      </c>
      <c r="CH2721">
        <f t="shared" si="3392"/>
        <v>7025</v>
      </c>
    </row>
    <row r="2722" spans="1:86">
      <c r="A2722" s="1">
        <v>43490</v>
      </c>
      <c r="B2722">
        <v>7054</v>
      </c>
      <c r="C2722">
        <v>7133</v>
      </c>
      <c r="D2722">
        <v>6410</v>
      </c>
      <c r="E2722">
        <v>6513.3999020000001</v>
      </c>
      <c r="F2722">
        <v>3062762</v>
      </c>
      <c r="G2722">
        <f t="shared" si="3406"/>
        <v>-2186719.7022148706</v>
      </c>
      <c r="H2722">
        <f t="shared" si="3434"/>
        <v>-9080186.4559971523</v>
      </c>
      <c r="I2722">
        <f t="shared" si="3407"/>
        <v>6777.5999755000003</v>
      </c>
      <c r="J2722">
        <f t="shared" si="3414"/>
        <v>7393.0374755000003</v>
      </c>
      <c r="K2722">
        <f t="shared" si="3415"/>
        <v>6777.5999755000003</v>
      </c>
      <c r="L2722">
        <f t="shared" si="3416"/>
        <v>9</v>
      </c>
      <c r="M2722">
        <f t="shared" si="3417"/>
        <v>1</v>
      </c>
      <c r="N2722">
        <f t="shared" si="3418"/>
        <v>10</v>
      </c>
      <c r="O2722">
        <f t="shared" si="3419"/>
        <v>90</v>
      </c>
      <c r="P2722">
        <f t="shared" si="3394"/>
        <v>723</v>
      </c>
      <c r="Q2722">
        <f t="shared" si="3395"/>
        <v>619.60009799999989</v>
      </c>
      <c r="R2722">
        <f t="shared" si="3396"/>
        <v>103.39990200000011</v>
      </c>
      <c r="S2722">
        <f t="shared" si="3397"/>
        <v>723</v>
      </c>
      <c r="T2722">
        <f t="shared" si="3433"/>
        <v>180.77053720701886</v>
      </c>
      <c r="U2722">
        <f t="shared" si="3398"/>
        <v>-523</v>
      </c>
      <c r="V2722">
        <f t="shared" si="3399"/>
        <v>92.299804999999651</v>
      </c>
      <c r="W2722">
        <f t="shared" si="3400"/>
        <v>0</v>
      </c>
      <c r="X2722">
        <f t="shared" si="3401"/>
        <v>92.299804999999651</v>
      </c>
      <c r="Y2722">
        <f t="shared" si="3431"/>
        <v>17.75670951322881</v>
      </c>
      <c r="Z2722">
        <f t="shared" si="3432"/>
        <v>81.678087116242324</v>
      </c>
      <c r="AA2722">
        <f t="shared" si="3428"/>
        <v>9.8227895914773899</v>
      </c>
      <c r="AB2722">
        <f t="shared" si="3429"/>
        <v>45.183296115729512</v>
      </c>
      <c r="AC2722">
        <f t="shared" si="3430"/>
        <v>64.284716990176932</v>
      </c>
      <c r="AD2722">
        <f t="shared" si="3438"/>
        <v>20.097916257231084</v>
      </c>
      <c r="AE2722">
        <f t="shared" si="3411"/>
        <v>6975.3299803999998</v>
      </c>
      <c r="AF2722">
        <f t="shared" si="3413"/>
        <v>7039.100016166667</v>
      </c>
      <c r="AG2722">
        <f t="shared" si="3435"/>
        <v>7265.0050048499998</v>
      </c>
      <c r="AH2722">
        <f t="shared" si="3420"/>
        <v>7164.4950194000003</v>
      </c>
      <c r="AI2722">
        <f t="shared" si="3421"/>
        <v>7673.8823709866401</v>
      </c>
      <c r="AJ2722">
        <f t="shared" si="3422"/>
        <v>6655.1076678133604</v>
      </c>
      <c r="AK2722">
        <f t="shared" si="3423"/>
        <v>-0.13909627454624554</v>
      </c>
      <c r="AL2722">
        <f t="shared" si="3402"/>
        <v>-0.71396984232365113</v>
      </c>
      <c r="AM2722">
        <f t="shared" si="3403"/>
        <v>-2186719.7022148706</v>
      </c>
      <c r="AN2722">
        <f t="shared" si="3436"/>
        <v>-5001836.3118867893</v>
      </c>
      <c r="AO2722">
        <f t="shared" si="3437"/>
        <v>14415550</v>
      </c>
      <c r="AP2722">
        <f t="shared" si="3439"/>
        <v>-0.34697505900827852</v>
      </c>
      <c r="AQ2722">
        <f t="shared" si="3440"/>
        <v>6914.5426880073055</v>
      </c>
      <c r="AR2722">
        <f t="shared" si="3441"/>
        <v>6835.6547226985795</v>
      </c>
      <c r="AS2722">
        <f t="shared" si="3442"/>
        <v>7084.0913578840673</v>
      </c>
      <c r="AT2722">
        <f t="shared" si="3443"/>
        <v>7233.6957651593111</v>
      </c>
      <c r="AU2722">
        <f t="shared" si="3444"/>
        <v>7127.0362021394312</v>
      </c>
      <c r="AV2722">
        <f t="shared" si="3445"/>
        <v>7275.9585178306297</v>
      </c>
      <c r="AW2722">
        <f t="shared" si="3446"/>
        <v>-148.92231569119849</v>
      </c>
      <c r="AX2722">
        <f t="shared" si="3393"/>
        <v>-77.623287720107953</v>
      </c>
      <c r="AY2722">
        <f t="shared" si="3367"/>
        <v>-71.299027971090538</v>
      </c>
      <c r="AZ2722">
        <f t="shared" si="3404"/>
        <v>6685.4666340000003</v>
      </c>
      <c r="BA2722">
        <f t="shared" si="3405"/>
        <v>20475993158.88311</v>
      </c>
      <c r="BB2722">
        <f t="shared" si="3408"/>
        <v>0</v>
      </c>
      <c r="BC2722">
        <f t="shared" si="3409"/>
        <v>20475993158.88311</v>
      </c>
      <c r="BD2722">
        <f t="shared" si="3424"/>
        <v>21975345712.512245</v>
      </c>
      <c r="BE2722">
        <f t="shared" si="3425"/>
        <v>50278142285.099556</v>
      </c>
      <c r="BF2722">
        <f t="shared" si="3426"/>
        <v>0.43707553051388026</v>
      </c>
      <c r="BG2722">
        <f t="shared" si="3427"/>
        <v>30.41423510687622</v>
      </c>
      <c r="BH2722">
        <f t="shared" si="3368"/>
        <v>85929231</v>
      </c>
      <c r="BI2722">
        <f t="shared" si="3369"/>
        <v>-2.046772467520892</v>
      </c>
      <c r="BJ2722">
        <f t="shared" si="3410"/>
        <v>-52820.019599999978</v>
      </c>
      <c r="BK2722">
        <f t="shared" si="3370"/>
        <v>-7.488000861599281E-2</v>
      </c>
      <c r="BL2722">
        <f t="shared" si="3371"/>
        <v>0.92511999138400725</v>
      </c>
      <c r="BM2722">
        <f t="shared" si="3372"/>
        <v>268.47070704912312</v>
      </c>
      <c r="BN2722">
        <f t="shared" si="3373"/>
        <v>6771.5</v>
      </c>
      <c r="BO2722">
        <f t="shared" si="3412"/>
        <v>7058.8149902000005</v>
      </c>
      <c r="BP2722">
        <f t="shared" si="3374"/>
        <v>7412.0764734705872</v>
      </c>
      <c r="BQ2722">
        <f t="shared" si="3375"/>
        <v>-353.26148327058672</v>
      </c>
      <c r="BR2722">
        <f t="shared" si="3376"/>
        <v>-895.30029300000024</v>
      </c>
      <c r="BS2722">
        <f t="shared" si="3377"/>
        <v>-847</v>
      </c>
      <c r="BT2722">
        <f t="shared" si="3378"/>
        <v>-300.35009799999989</v>
      </c>
      <c r="BU2722">
        <f t="shared" si="3379"/>
        <v>-276</v>
      </c>
      <c r="BV2722">
        <f t="shared" si="3380"/>
        <v>6880.7799804000006</v>
      </c>
      <c r="BW2722">
        <f t="shared" si="3381"/>
        <v>6926.0142763333351</v>
      </c>
      <c r="BX2722">
        <f t="shared" si="3382"/>
        <v>7050.5354580000003</v>
      </c>
      <c r="BY2722">
        <f t="shared" si="3383"/>
        <v>7187.4347702000005</v>
      </c>
      <c r="BZ2722">
        <f t="shared" si="3384"/>
        <v>7470</v>
      </c>
      <c r="CA2722">
        <f t="shared" si="3385"/>
        <v>6410</v>
      </c>
      <c r="CB2722">
        <f t="shared" si="3386"/>
        <v>7104.1434699466672</v>
      </c>
      <c r="CC2722">
        <f t="shared" si="3387"/>
        <v>7201.0581202083331</v>
      </c>
      <c r="CD2722">
        <f t="shared" si="3388"/>
        <v>7313.9280409419052</v>
      </c>
      <c r="CE2722">
        <f t="shared" si="3389"/>
        <v>7360.6653449281685</v>
      </c>
      <c r="CF2722">
        <f t="shared" si="3390"/>
        <v>7040.6000979999999</v>
      </c>
      <c r="CG2722">
        <f t="shared" si="3391"/>
        <v>7098</v>
      </c>
      <c r="CH2722">
        <f t="shared" si="3392"/>
        <v>7014.3999020000001</v>
      </c>
    </row>
    <row r="2723" spans="1:86">
      <c r="A2723" s="1">
        <v>43493</v>
      </c>
      <c r="B2723">
        <v>6512.5</v>
      </c>
      <c r="C2723">
        <v>6610</v>
      </c>
      <c r="D2723">
        <v>6317.7001950000003</v>
      </c>
      <c r="E2723">
        <v>6511.0498049999997</v>
      </c>
      <c r="F2723">
        <v>2398091</v>
      </c>
      <c r="G2723">
        <f t="shared" si="3406"/>
        <v>774473.27587769949</v>
      </c>
      <c r="H2723">
        <f t="shared" si="3434"/>
        <v>-8305713.180119453</v>
      </c>
      <c r="I2723">
        <f t="shared" si="3407"/>
        <v>6487.8125</v>
      </c>
      <c r="J2723">
        <f t="shared" si="3414"/>
        <v>7393.0374755000003</v>
      </c>
      <c r="K2723">
        <f t="shared" si="3415"/>
        <v>6487.8125</v>
      </c>
      <c r="L2723">
        <f t="shared" si="3416"/>
        <v>10</v>
      </c>
      <c r="M2723">
        <f t="shared" si="3417"/>
        <v>1</v>
      </c>
      <c r="N2723">
        <f t="shared" si="3418"/>
        <v>0</v>
      </c>
      <c r="O2723">
        <f t="shared" si="3419"/>
        <v>90</v>
      </c>
      <c r="P2723">
        <f t="shared" si="3394"/>
        <v>292.29980499999965</v>
      </c>
      <c r="Q2723">
        <f t="shared" si="3395"/>
        <v>98.950195000000349</v>
      </c>
      <c r="R2723">
        <f t="shared" si="3396"/>
        <v>193.3496099999993</v>
      </c>
      <c r="S2723">
        <f t="shared" si="3397"/>
        <v>292.29980499999965</v>
      </c>
      <c r="T2723">
        <f t="shared" si="3433"/>
        <v>188.73691347794605</v>
      </c>
      <c r="U2723">
        <f t="shared" si="3398"/>
        <v>9.149902000000111</v>
      </c>
      <c r="V2723">
        <f t="shared" si="3399"/>
        <v>-129.69970699999976</v>
      </c>
      <c r="W2723">
        <f t="shared" si="3400"/>
        <v>9.149902000000111</v>
      </c>
      <c r="X2723">
        <f t="shared" si="3401"/>
        <v>0</v>
      </c>
      <c r="Y2723">
        <f t="shared" si="3431"/>
        <v>17.141937547998189</v>
      </c>
      <c r="Z2723">
        <f t="shared" si="3432"/>
        <v>75.843938036510735</v>
      </c>
      <c r="AA2723">
        <f t="shared" si="3428"/>
        <v>9.0824509271214868</v>
      </c>
      <c r="AB2723">
        <f t="shared" si="3429"/>
        <v>40.18500495684598</v>
      </c>
      <c r="AC2723">
        <f t="shared" si="3430"/>
        <v>63.130018531859768</v>
      </c>
      <c r="AD2723">
        <f t="shared" si="3438"/>
        <v>24.494282524507749</v>
      </c>
      <c r="AE2723">
        <f t="shared" si="3411"/>
        <v>6835.8599610000001</v>
      </c>
      <c r="AF2723">
        <f t="shared" si="3413"/>
        <v>6897.9499511666663</v>
      </c>
      <c r="AG2723">
        <f t="shared" si="3435"/>
        <v>7217.2824951000002</v>
      </c>
      <c r="AH2723">
        <f t="shared" si="3420"/>
        <v>7074.7299803999995</v>
      </c>
      <c r="AI2723">
        <f t="shared" si="3421"/>
        <v>7686.4376043698057</v>
      </c>
      <c r="AJ2723">
        <f t="shared" si="3422"/>
        <v>6463.0223564301932</v>
      </c>
      <c r="AK2723">
        <f t="shared" si="3423"/>
        <v>3.9256866097337591E-2</v>
      </c>
      <c r="AL2723">
        <f t="shared" si="3402"/>
        <v>0.32295408134124165</v>
      </c>
      <c r="AM2723">
        <f t="shared" si="3403"/>
        <v>774473.27587769949</v>
      </c>
      <c r="AN2723">
        <f t="shared" si="3436"/>
        <v>-3868737.7556633335</v>
      </c>
      <c r="AO2723">
        <f t="shared" si="3437"/>
        <v>16265666</v>
      </c>
      <c r="AP2723">
        <f t="shared" si="3439"/>
        <v>-0.23784687055933237</v>
      </c>
      <c r="AQ2723">
        <f t="shared" si="3440"/>
        <v>6777.3551077848215</v>
      </c>
      <c r="AR2723">
        <f t="shared" si="3441"/>
        <v>6747.673932304484</v>
      </c>
      <c r="AS2723">
        <f t="shared" si="3442"/>
        <v>6980.9438783649348</v>
      </c>
      <c r="AT2723">
        <f t="shared" si="3443"/>
        <v>7168.6576287449734</v>
      </c>
      <c r="AU2723">
        <f t="shared" si="3444"/>
        <v>7034.6382425685169</v>
      </c>
      <c r="AV2723">
        <f t="shared" si="3445"/>
        <v>7222.4149079324852</v>
      </c>
      <c r="AW2723">
        <f t="shared" si="3446"/>
        <v>-187.77666536396828</v>
      </c>
      <c r="AX2723">
        <f t="shared" si="3393"/>
        <v>-99.653963248880018</v>
      </c>
      <c r="AY2723">
        <f t="shared" si="3367"/>
        <v>-88.122702115088259</v>
      </c>
      <c r="AZ2723">
        <f t="shared" si="3404"/>
        <v>6479.583333333333</v>
      </c>
      <c r="BA2723">
        <f t="shared" si="3405"/>
        <v>15538630475.416666</v>
      </c>
      <c r="BB2723">
        <f t="shared" si="3408"/>
        <v>0</v>
      </c>
      <c r="BC2723">
        <f t="shared" si="3409"/>
        <v>15538630475.416666</v>
      </c>
      <c r="BD2723">
        <f t="shared" si="3424"/>
        <v>18147896931.756771</v>
      </c>
      <c r="BE2723">
        <f t="shared" si="3425"/>
        <v>65816772760.51622</v>
      </c>
      <c r="BF2723">
        <f t="shared" si="3426"/>
        <v>0.2757336188115832</v>
      </c>
      <c r="BG2723">
        <f t="shared" si="3427"/>
        <v>21.613729915532389</v>
      </c>
      <c r="BH2723">
        <f t="shared" si="3368"/>
        <v>83531140</v>
      </c>
      <c r="BI2723">
        <f t="shared" si="3369"/>
        <v>-2.5999152327531112</v>
      </c>
      <c r="BJ2723">
        <f t="shared" si="3410"/>
        <v>-335.009700000046</v>
      </c>
      <c r="BK2723">
        <f t="shared" si="3370"/>
        <v>-3.6080956725516588E-4</v>
      </c>
      <c r="BL2723">
        <f t="shared" si="3371"/>
        <v>0.99963919043274485</v>
      </c>
      <c r="BM2723">
        <f t="shared" si="3372"/>
        <v>322.39822563906631</v>
      </c>
      <c r="BN2723">
        <f t="shared" si="3373"/>
        <v>6463.8500975000006</v>
      </c>
      <c r="BO2723">
        <f t="shared" si="3412"/>
        <v>6897.4850096999999</v>
      </c>
      <c r="BP2723">
        <f t="shared" si="3374"/>
        <v>7387.9985351617634</v>
      </c>
      <c r="BQ2723">
        <f t="shared" si="3375"/>
        <v>-490.51352546176349</v>
      </c>
      <c r="BR2723">
        <f t="shared" si="3376"/>
        <v>-844.10009700000046</v>
      </c>
      <c r="BS2723">
        <f t="shared" si="3377"/>
        <v>-999.29980499999965</v>
      </c>
      <c r="BT2723">
        <f t="shared" si="3378"/>
        <v>-860</v>
      </c>
      <c r="BU2723">
        <f t="shared" si="3379"/>
        <v>-917.5</v>
      </c>
      <c r="BV2723">
        <f t="shared" si="3380"/>
        <v>6726.0199219333326</v>
      </c>
      <c r="BW2723">
        <f t="shared" si="3381"/>
        <v>6775.142787428571</v>
      </c>
      <c r="BX2723">
        <f t="shared" si="3382"/>
        <v>6931.7272371999998</v>
      </c>
      <c r="BY2723">
        <f t="shared" si="3383"/>
        <v>7115.6295130714279</v>
      </c>
      <c r="BZ2723">
        <f t="shared" si="3384"/>
        <v>7470</v>
      </c>
      <c r="CA2723">
        <f t="shared" si="3385"/>
        <v>6317.7001950000003</v>
      </c>
      <c r="CB2723">
        <f t="shared" si="3386"/>
        <v>6986.1028516666674</v>
      </c>
      <c r="CC2723">
        <f t="shared" si="3387"/>
        <v>7069.7778834833334</v>
      </c>
      <c r="CD2723">
        <f t="shared" si="3388"/>
        <v>7261.5810309170247</v>
      </c>
      <c r="CE2723">
        <f t="shared" si="3389"/>
        <v>7335.0018026662174</v>
      </c>
      <c r="CF2723">
        <f t="shared" si="3390"/>
        <v>6513.3999020000001</v>
      </c>
      <c r="CG2723">
        <f t="shared" si="3391"/>
        <v>7133</v>
      </c>
      <c r="CH2723">
        <f t="shared" si="3392"/>
        <v>6410</v>
      </c>
    </row>
    <row r="2724" spans="1:86">
      <c r="A2724" s="1">
        <v>43494</v>
      </c>
      <c r="B2724">
        <v>6480</v>
      </c>
      <c r="C2724">
        <v>6619.1499020000001</v>
      </c>
      <c r="D2724">
        <v>6447.3999020000001</v>
      </c>
      <c r="E2724">
        <v>6526.9501950000003</v>
      </c>
      <c r="F2724">
        <v>1101399</v>
      </c>
      <c r="G2724">
        <f t="shared" si="3406"/>
        <v>-81118.206289289534</v>
      </c>
      <c r="H2724">
        <f t="shared" si="3434"/>
        <v>-8386831.3864087425</v>
      </c>
      <c r="I2724">
        <f t="shared" si="3407"/>
        <v>6518.3749997500008</v>
      </c>
      <c r="J2724">
        <f t="shared" si="3414"/>
        <v>7350.2250975000006</v>
      </c>
      <c r="K2724">
        <f t="shared" si="3415"/>
        <v>6487.8125</v>
      </c>
      <c r="L2724">
        <f t="shared" si="3416"/>
        <v>8</v>
      </c>
      <c r="M2724">
        <f t="shared" si="3417"/>
        <v>2</v>
      </c>
      <c r="N2724">
        <f t="shared" si="3418"/>
        <v>20</v>
      </c>
      <c r="O2724">
        <f t="shared" si="3419"/>
        <v>80</v>
      </c>
      <c r="P2724">
        <f t="shared" si="3394"/>
        <v>171.75</v>
      </c>
      <c r="Q2724">
        <f t="shared" si="3395"/>
        <v>92.199706999999762</v>
      </c>
      <c r="R2724">
        <f t="shared" si="3396"/>
        <v>79.550293000000238</v>
      </c>
      <c r="S2724">
        <f t="shared" si="3397"/>
        <v>171.75</v>
      </c>
      <c r="T2724">
        <f t="shared" si="3433"/>
        <v>187.52356251523562</v>
      </c>
      <c r="U2724">
        <f t="shared" si="3398"/>
        <v>-31.149902000000111</v>
      </c>
      <c r="V2724">
        <f t="shared" si="3399"/>
        <v>-60.600097999999889</v>
      </c>
      <c r="W2724">
        <f t="shared" si="3400"/>
        <v>0</v>
      </c>
      <c r="X2724">
        <f t="shared" si="3401"/>
        <v>0</v>
      </c>
      <c r="Y2724">
        <f t="shared" si="3431"/>
        <v>15.917513437426891</v>
      </c>
      <c r="Z2724">
        <f t="shared" si="3432"/>
        <v>70.426513891045687</v>
      </c>
      <c r="AA2724">
        <f t="shared" si="3428"/>
        <v>8.4882738061963003</v>
      </c>
      <c r="AB2724">
        <f t="shared" si="3429"/>
        <v>37.556087857131971</v>
      </c>
      <c r="AC2724">
        <f t="shared" si="3430"/>
        <v>63.130018531859754</v>
      </c>
      <c r="AD2724">
        <f t="shared" si="3438"/>
        <v>28.739332708459251</v>
      </c>
      <c r="AE2724">
        <f t="shared" si="3411"/>
        <v>6727.4799803999995</v>
      </c>
      <c r="AF2724">
        <f t="shared" si="3413"/>
        <v>6784.375</v>
      </c>
      <c r="AG2724">
        <f t="shared" si="3435"/>
        <v>7169.7900146000002</v>
      </c>
      <c r="AH2724">
        <f t="shared" si="3420"/>
        <v>6991.9100097</v>
      </c>
      <c r="AI2724">
        <f t="shared" si="3421"/>
        <v>7651.69828739281</v>
      </c>
      <c r="AJ2724">
        <f t="shared" si="3422"/>
        <v>6332.1217320071901</v>
      </c>
      <c r="AK2724">
        <f t="shared" si="3423"/>
        <v>0.14764468359008964</v>
      </c>
      <c r="AL2724">
        <f t="shared" si="3402"/>
        <v>-7.3650154294029255E-2</v>
      </c>
      <c r="AM2724">
        <f t="shared" si="3403"/>
        <v>-81118.206289289534</v>
      </c>
      <c r="AN2724">
        <f t="shared" si="3436"/>
        <v>-4357916.6903324164</v>
      </c>
      <c r="AO2724">
        <f t="shared" si="3437"/>
        <v>16741705</v>
      </c>
      <c r="AP2724">
        <f t="shared" si="3439"/>
        <v>-0.26030303904724261</v>
      </c>
      <c r="AQ2724">
        <f t="shared" si="3440"/>
        <v>6692.217437437982</v>
      </c>
      <c r="AR2724">
        <f t="shared" si="3441"/>
        <v>6690.8381115977063</v>
      </c>
      <c r="AS2724">
        <f t="shared" si="3442"/>
        <v>6899.2250153592468</v>
      </c>
      <c r="AT2724">
        <f t="shared" si="3443"/>
        <v>7110.9039597079254</v>
      </c>
      <c r="AU2724">
        <f t="shared" si="3444"/>
        <v>6958.4850354332393</v>
      </c>
      <c r="AV2724">
        <f t="shared" si="3445"/>
        <v>7173.7323780272109</v>
      </c>
      <c r="AW2724">
        <f t="shared" si="3446"/>
        <v>-215.24734259397155</v>
      </c>
      <c r="AX2724">
        <f t="shared" si="3393"/>
        <v>-122.77263911789832</v>
      </c>
      <c r="AY2724">
        <f t="shared" ref="AY2724:AY2745" si="3447">AW2724-AX2724</f>
        <v>-92.47470347607323</v>
      </c>
      <c r="AZ2724">
        <f t="shared" si="3404"/>
        <v>6531.1666663333335</v>
      </c>
      <c r="BA2724">
        <f t="shared" si="3405"/>
        <v>7193420435.1328669</v>
      </c>
      <c r="BB2724">
        <f t="shared" si="3408"/>
        <v>7193420435.1328669</v>
      </c>
      <c r="BC2724">
        <f t="shared" si="3409"/>
        <v>0</v>
      </c>
      <c r="BD2724">
        <f t="shared" si="3424"/>
        <v>19802791117.081917</v>
      </c>
      <c r="BE2724">
        <f t="shared" si="3425"/>
        <v>65816772760.51622</v>
      </c>
      <c r="BF2724">
        <f t="shared" si="3426"/>
        <v>0.30087757704464202</v>
      </c>
      <c r="BG2724">
        <f t="shared" si="3427"/>
        <v>23.128815682116795</v>
      </c>
      <c r="BH2724">
        <f t="shared" ref="BH2724:BH2745" si="3448">(IF(E2724&gt;E2723,BH2723+F2724,IF(E2724&lt;E2723,BH2723-F2724,IF(E2724=E2723,BH2723))))</f>
        <v>84632539</v>
      </c>
      <c r="BI2724">
        <f t="shared" ref="BI2724:BI2745" si="3449">((AU2724-AV2724)/AV2724)*100</f>
        <v>-3.0004930662490779</v>
      </c>
      <c r="BJ2724">
        <f t="shared" si="3410"/>
        <v>1490.0390000000698</v>
      </c>
      <c r="BK2724">
        <f t="shared" ref="BK2724:BK2745" si="3450">((E2724-E2723)/E2723)</f>
        <v>2.4420624133131936E-3</v>
      </c>
      <c r="BL2724">
        <f t="shared" ref="BL2724:BL2745" si="3451">E2724/E2723</f>
        <v>1.0024420624133132</v>
      </c>
      <c r="BM2724">
        <f t="shared" ref="BM2724:BM2745" si="3452">STDEV(E2715:E2724)</f>
        <v>347.73895516481815</v>
      </c>
      <c r="BN2724">
        <f t="shared" ref="BN2724:BN2745" si="3453">(C2724+D2724)/2</f>
        <v>6533.2749020000001</v>
      </c>
      <c r="BO2724">
        <f t="shared" si="3412"/>
        <v>6780.6899900999997</v>
      </c>
      <c r="BP2724">
        <f t="shared" ref="BP2724:BP2745" si="3454">AVERAGE(BN2691:BN2724)</f>
        <v>7366.0132410294109</v>
      </c>
      <c r="BQ2724">
        <f t="shared" ref="BQ2724:BQ2745" si="3455">BO2724-BP2724</f>
        <v>-585.32325092941119</v>
      </c>
      <c r="BR2724">
        <f t="shared" ref="BR2724:BR2745" si="3456">(E2724-E2715)</f>
        <v>-783.29980499999965</v>
      </c>
      <c r="BS2724">
        <f t="shared" ref="BS2724:BS2745" si="3457">(D2724-D2715)</f>
        <v>-843.70019599999978</v>
      </c>
      <c r="BT2724">
        <f t="shared" ref="BT2724:BT2745" si="3458">C2724-C2715</f>
        <v>-764.85009799999989</v>
      </c>
      <c r="BU2724">
        <f t="shared" ref="BU2724:BU2745" si="3459">B2724-B2715</f>
        <v>-869.5</v>
      </c>
      <c r="BV2724">
        <f t="shared" ref="BV2724:BV2745" si="3460">(E2724*5+E2723*4+E2722*3+E2721*2+E2720)/15</f>
        <v>6623.0499999333342</v>
      </c>
      <c r="BW2724">
        <f t="shared" ref="BW2724:BW2745" si="3461">(E2724*6+E2723*5+E2722*4+E2721*3+E2720*2+E2719)/21</f>
        <v>6669.1428570952376</v>
      </c>
      <c r="BX2724">
        <f t="shared" ref="BX2724:BX2745" si="3462">(E2724*10+E2723*9+E2722*8+E2721*7+E2720*6+E2719*5+E2718*4+E2717*3+E2716*2+E2715)/55</f>
        <v>6832.1309125818188</v>
      </c>
      <c r="BY2724">
        <f t="shared" ref="BY2724:BY2745" si="3463">(E2724*20+E2723*19+E2722*18+E2721*17+E2720*16+E2719*15+E2718*14+E2717*13+E2716*12+E2715*11+E2714*10+E2713*9+E2712*8+E2711*7+E2710*6+E2709*5+E2708*4+E2707*3+E2706*2+E2705)/210</f>
        <v>7049.8835797285719</v>
      </c>
      <c r="BZ2724">
        <f t="shared" ref="BZ2724:BZ2745" si="3464">MAX(C2715:C2724)</f>
        <v>7398.9501950000003</v>
      </c>
      <c r="CA2724">
        <f t="shared" ref="CA2724:CA2745" si="3465">MIN(D2715:D2724)</f>
        <v>6317.7001950000003</v>
      </c>
      <c r="CB2724">
        <f t="shared" ref="CB2724:CB2745" si="3466">(AVERAGE(E2720:E2724)+AVERAGE(E2720:E2723)+AVERAGE(E2720:E2722)+AVERAGE(E2720:E2721)+E2720)/5</f>
        <v>6891.99178863</v>
      </c>
      <c r="CC2724">
        <f t="shared" ref="CC2724:CC2745" si="3467">(AVERAGE(E2719:E2724)+AVERAGE(E2719:E2723)+AVERAGE(E2719:E2722)+AVERAGE(E2719:E2721)+AVERAGE(E2719:E2720)+E2719)/6</f>
        <v>6952.4815430555564</v>
      </c>
      <c r="CD2724">
        <f t="shared" ref="CD2724:CD2745" si="3468">(AVERAGE(E2715:E2724)+AVERAGE(E2715:E2723)+AVERAGE(E2715:E2722)+AVERAGE(E2715:E2721)+AVERAGE(E2715:E2720)+AVERAGE(E2715:E2719)+AVERAGE(E2715:E2718)+AVERAGE(E2715:E2717)+AVERAGE(E2715:E2716)+E2715)/10</f>
        <v>7209.0058119717851</v>
      </c>
      <c r="CE2724">
        <f t="shared" ref="CE2724:CE2745" si="3469">(AVERAGE(E2705:E2724)+AVERAGE(E2705:E2723)+AVERAGE(E2705:E2722)+AVERAGE(E2705:E2721)+AVERAGE(E2705:E2720)+AVERAGE(E2705:E2719)+AVERAGE(E2705:E2718)+AVERAGE(E2705:E2717)+AVERAGE(E2705:E2716)+AVERAGE(E2705:E2715)+AVERAGE(E2705:E2714)+AVERAGE(E2705:E2713)+AVERAGE(E2705:E2712)+AVERAGE(E2705:E2711)+AVERAGE(E2705:E2710)+AVERAGE(E2705:E2709)+AVERAGE(E2705:E2708)+AVERAGE(E2705:E2707)+AVERAGE(E2705:E2706)+E2705)/20</f>
        <v>7295.1080842834781</v>
      </c>
      <c r="CF2724">
        <f t="shared" ref="CF2724:CF2745" si="3470">E2723</f>
        <v>6511.0498049999997</v>
      </c>
      <c r="CG2724">
        <f t="shared" ref="CG2724:CG2745" si="3471">C2723</f>
        <v>6610</v>
      </c>
      <c r="CH2724">
        <f t="shared" ref="CH2724:CH2745" si="3472">D2723</f>
        <v>6317.7001950000003</v>
      </c>
    </row>
    <row r="2725" spans="1:86">
      <c r="A2725" s="1">
        <v>43495</v>
      </c>
      <c r="B2725">
        <v>6559</v>
      </c>
      <c r="C2725">
        <v>6588</v>
      </c>
      <c r="D2725">
        <v>6508</v>
      </c>
      <c r="E2725">
        <v>6548.25</v>
      </c>
      <c r="F2725">
        <v>583773</v>
      </c>
      <c r="G2725">
        <f t="shared" si="3406"/>
        <v>3648.5812500000002</v>
      </c>
      <c r="H2725">
        <f t="shared" si="3434"/>
        <v>-8383182.8051587427</v>
      </c>
      <c r="I2725">
        <f t="shared" si="3407"/>
        <v>6550.8125</v>
      </c>
      <c r="J2725">
        <f t="shared" si="3414"/>
        <v>7350.2250975000006</v>
      </c>
      <c r="K2725">
        <f t="shared" si="3415"/>
        <v>6487.8125</v>
      </c>
      <c r="L2725">
        <f t="shared" si="3416"/>
        <v>9</v>
      </c>
      <c r="M2725">
        <f t="shared" si="3417"/>
        <v>3</v>
      </c>
      <c r="N2725">
        <f t="shared" si="3418"/>
        <v>10</v>
      </c>
      <c r="O2725">
        <f t="shared" si="3419"/>
        <v>70</v>
      </c>
      <c r="P2725">
        <f t="shared" si="3394"/>
        <v>80</v>
      </c>
      <c r="Q2725">
        <f t="shared" si="3395"/>
        <v>39.75</v>
      </c>
      <c r="R2725">
        <f t="shared" si="3396"/>
        <v>40.25</v>
      </c>
      <c r="S2725">
        <f t="shared" si="3397"/>
        <v>80</v>
      </c>
      <c r="T2725">
        <f t="shared" si="3433"/>
        <v>179.84330804986166</v>
      </c>
      <c r="U2725">
        <f t="shared" si="3398"/>
        <v>72.049804999999651</v>
      </c>
      <c r="V2725">
        <f t="shared" si="3399"/>
        <v>47.950195000000349</v>
      </c>
      <c r="W2725">
        <f t="shared" si="3400"/>
        <v>72.049804999999651</v>
      </c>
      <c r="X2725">
        <f t="shared" si="3401"/>
        <v>0</v>
      </c>
      <c r="Y2725">
        <f t="shared" si="3431"/>
        <v>19.926962834753517</v>
      </c>
      <c r="Z2725">
        <f t="shared" si="3432"/>
        <v>65.396048613113848</v>
      </c>
      <c r="AA2725">
        <f t="shared" si="3428"/>
        <v>11.0801803252133</v>
      </c>
      <c r="AB2725">
        <f t="shared" si="3429"/>
        <v>36.362792323072014</v>
      </c>
      <c r="AC2725">
        <f t="shared" si="3430"/>
        <v>53.290530897566931</v>
      </c>
      <c r="AD2725">
        <f t="shared" si="3438"/>
        <v>31.764735464252386</v>
      </c>
      <c r="AE2725">
        <f t="shared" si="3411"/>
        <v>6628.05</v>
      </c>
      <c r="AF2725">
        <f t="shared" si="3413"/>
        <v>6697.6083169999993</v>
      </c>
      <c r="AG2725">
        <f t="shared" si="3435"/>
        <v>7133.8100097000006</v>
      </c>
      <c r="AH2725">
        <f t="shared" si="3420"/>
        <v>6915.7100097000002</v>
      </c>
      <c r="AI2725">
        <f t="shared" si="3421"/>
        <v>7586.748274848831</v>
      </c>
      <c r="AJ2725">
        <f t="shared" si="3422"/>
        <v>6244.6717445511695</v>
      </c>
      <c r="AK2725">
        <f t="shared" si="3423"/>
        <v>0.22620040556219204</v>
      </c>
      <c r="AL2725">
        <f t="shared" si="3402"/>
        <v>6.2500000000000003E-3</v>
      </c>
      <c r="AM2725">
        <f t="shared" si="3403"/>
        <v>3648.5812500000002</v>
      </c>
      <c r="AN2725">
        <f t="shared" si="3436"/>
        <v>-3659373.8016816014</v>
      </c>
      <c r="AO2725">
        <f t="shared" si="3437"/>
        <v>16433634</v>
      </c>
      <c r="AP2725">
        <f t="shared" si="3439"/>
        <v>-0.22267587325369431</v>
      </c>
      <c r="AQ2725">
        <f t="shared" si="3440"/>
        <v>6643.2685087090686</v>
      </c>
      <c r="AR2725">
        <f t="shared" si="3441"/>
        <v>6676.67697186236</v>
      </c>
      <c r="AS2725">
        <f t="shared" si="3442"/>
        <v>6836.0495125945827</v>
      </c>
      <c r="AT2725">
        <f t="shared" si="3443"/>
        <v>7060.2651033342117</v>
      </c>
      <c r="AU2725">
        <f t="shared" si="3444"/>
        <v>6896.9497801182533</v>
      </c>
      <c r="AV2725">
        <f t="shared" si="3445"/>
        <v>7129.9486115653062</v>
      </c>
      <c r="AW2725">
        <f t="shared" si="3446"/>
        <v>-232.99883144705291</v>
      </c>
      <c r="AX2725">
        <f t="shared" ref="AX2725:AX2745" si="3473">((AW2725-AX2724)*0.2)+AX2724</f>
        <v>-144.81787758372923</v>
      </c>
      <c r="AY2725">
        <f t="shared" si="3447"/>
        <v>-88.18095386332368</v>
      </c>
      <c r="AZ2725">
        <f t="shared" si="3404"/>
        <v>6548.083333333333</v>
      </c>
      <c r="BA2725">
        <f t="shared" si="3405"/>
        <v>3822594251.75</v>
      </c>
      <c r="BB2725">
        <f t="shared" si="3408"/>
        <v>3822594251.75</v>
      </c>
      <c r="BC2725">
        <f t="shared" si="3409"/>
        <v>0</v>
      </c>
      <c r="BD2725">
        <f t="shared" si="3424"/>
        <v>23625385368.831917</v>
      </c>
      <c r="BE2725">
        <f t="shared" si="3425"/>
        <v>62457331206.432892</v>
      </c>
      <c r="BF2725">
        <f t="shared" si="3426"/>
        <v>0.37826440727583605</v>
      </c>
      <c r="BG2725">
        <f t="shared" si="3427"/>
        <v>27.444981186409819</v>
      </c>
      <c r="BH2725">
        <f t="shared" si="3448"/>
        <v>85216312</v>
      </c>
      <c r="BI2725">
        <f t="shared" si="3449"/>
        <v>-3.2678893515320926</v>
      </c>
      <c r="BJ2725">
        <f t="shared" si="3410"/>
        <v>2029.9804999999651</v>
      </c>
      <c r="BK2725">
        <f t="shared" si="3450"/>
        <v>3.263362575727399E-3</v>
      </c>
      <c r="BL2725">
        <f t="shared" si="3451"/>
        <v>1.0032633625757275</v>
      </c>
      <c r="BM2725">
        <f t="shared" si="3452"/>
        <v>353.66821916637861</v>
      </c>
      <c r="BN2725">
        <f t="shared" si="3453"/>
        <v>6548</v>
      </c>
      <c r="BO2725">
        <f t="shared" si="3412"/>
        <v>6674.5649900999997</v>
      </c>
      <c r="BP2725">
        <f t="shared" si="3454"/>
        <v>7340.9205968382348</v>
      </c>
      <c r="BQ2725">
        <f t="shared" si="3455"/>
        <v>-666.35560673823511</v>
      </c>
      <c r="BR2725">
        <f t="shared" si="3456"/>
        <v>-788</v>
      </c>
      <c r="BS2725">
        <f t="shared" si="3457"/>
        <v>-799.5</v>
      </c>
      <c r="BT2725">
        <f t="shared" si="3458"/>
        <v>-810.95019500000035</v>
      </c>
      <c r="BU2725">
        <f t="shared" si="3459"/>
        <v>-780</v>
      </c>
      <c r="BV2725">
        <f t="shared" si="3460"/>
        <v>6563.3066731333338</v>
      </c>
      <c r="BW2725">
        <f t="shared" si="3461"/>
        <v>6601.6785713809522</v>
      </c>
      <c r="BX2725">
        <f t="shared" si="3462"/>
        <v>6751.4654562727274</v>
      </c>
      <c r="BY2725">
        <f t="shared" si="3463"/>
        <v>6990.6892926238097</v>
      </c>
      <c r="BZ2725">
        <f t="shared" si="3464"/>
        <v>7398.9501950000003</v>
      </c>
      <c r="CA2725">
        <f t="shared" si="3465"/>
        <v>6317.7001950000003</v>
      </c>
      <c r="CB2725">
        <f t="shared" si="3466"/>
        <v>6756.400006599999</v>
      </c>
      <c r="CC2725">
        <f t="shared" si="3467"/>
        <v>6859.594543358332</v>
      </c>
      <c r="CD2725">
        <f t="shared" si="3468"/>
        <v>7157.0727474790474</v>
      </c>
      <c r="CE2725">
        <f t="shared" si="3469"/>
        <v>7290.2554547656591</v>
      </c>
      <c r="CF2725">
        <f t="shared" si="3470"/>
        <v>6526.9501950000003</v>
      </c>
      <c r="CG2725">
        <f t="shared" si="3471"/>
        <v>6619.1499020000001</v>
      </c>
      <c r="CH2725">
        <f t="shared" si="3472"/>
        <v>6447.3999020000001</v>
      </c>
    </row>
    <row r="2726" spans="1:86">
      <c r="A2726" s="1">
        <v>43496</v>
      </c>
      <c r="B2726">
        <v>6575</v>
      </c>
      <c r="C2726">
        <v>6660.0498049999997</v>
      </c>
      <c r="D2726">
        <v>6460.0498049999997</v>
      </c>
      <c r="E2726">
        <v>6641.1499020000001</v>
      </c>
      <c r="F2726">
        <v>926270</v>
      </c>
      <c r="G2726">
        <f t="shared" si="3406"/>
        <v>751205.86848190427</v>
      </c>
      <c r="H2726">
        <f t="shared" si="3434"/>
        <v>-7631976.9366768384</v>
      </c>
      <c r="I2726">
        <f t="shared" si="3407"/>
        <v>6584.0623779999996</v>
      </c>
      <c r="J2726">
        <f t="shared" si="3414"/>
        <v>7350.2250975000006</v>
      </c>
      <c r="K2726">
        <f t="shared" si="3415"/>
        <v>6487.8125</v>
      </c>
      <c r="L2726">
        <f t="shared" si="3416"/>
        <v>10</v>
      </c>
      <c r="M2726">
        <f t="shared" si="3417"/>
        <v>4</v>
      </c>
      <c r="N2726">
        <f t="shared" si="3418"/>
        <v>0</v>
      </c>
      <c r="O2726">
        <f t="shared" si="3419"/>
        <v>60</v>
      </c>
      <c r="P2726">
        <f t="shared" si="3394"/>
        <v>200</v>
      </c>
      <c r="Q2726">
        <f t="shared" si="3395"/>
        <v>18.89990299999954</v>
      </c>
      <c r="R2726">
        <f t="shared" si="3396"/>
        <v>181.10009700000046</v>
      </c>
      <c r="S2726">
        <f t="shared" si="3397"/>
        <v>200</v>
      </c>
      <c r="T2726">
        <f t="shared" si="3433"/>
        <v>181.28307176058584</v>
      </c>
      <c r="U2726">
        <f t="shared" si="3398"/>
        <v>543.95019500000035</v>
      </c>
      <c r="V2726">
        <f t="shared" si="3399"/>
        <v>-192.5</v>
      </c>
      <c r="W2726">
        <f t="shared" si="3400"/>
        <v>543.95019500000035</v>
      </c>
      <c r="X2726">
        <f t="shared" si="3401"/>
        <v>0</v>
      </c>
      <c r="Y2726">
        <f t="shared" si="3431"/>
        <v>57.357193703699714</v>
      </c>
      <c r="Z2726">
        <f t="shared" si="3432"/>
        <v>60.724902283605715</v>
      </c>
      <c r="AA2726">
        <f t="shared" si="3428"/>
        <v>31.639575138846578</v>
      </c>
      <c r="AB2726">
        <f t="shared" si="3429"/>
        <v>33.49728228557543</v>
      </c>
      <c r="AC2726">
        <f t="shared" si="3430"/>
        <v>2.8520060994412293</v>
      </c>
      <c r="AD2726">
        <f t="shared" si="3438"/>
        <v>31.451867244236801</v>
      </c>
      <c r="AE2726">
        <f t="shared" si="3411"/>
        <v>6548.1599608000006</v>
      </c>
      <c r="AF2726">
        <f t="shared" si="3413"/>
        <v>6630.2333169999993</v>
      </c>
      <c r="AG2726">
        <f t="shared" si="3435"/>
        <v>7105.6699950499997</v>
      </c>
      <c r="AH2726">
        <f t="shared" si="3420"/>
        <v>6846.1999999000009</v>
      </c>
      <c r="AI2726">
        <f t="shared" si="3421"/>
        <v>7471.0019966668497</v>
      </c>
      <c r="AJ2726">
        <f t="shared" si="3422"/>
        <v>6221.3980031331521</v>
      </c>
      <c r="AK2726">
        <f t="shared" si="3423"/>
        <v>0.3359079364654165</v>
      </c>
      <c r="AL2726">
        <f t="shared" si="3402"/>
        <v>0.8110009700000046</v>
      </c>
      <c r="AM2726">
        <f t="shared" si="3403"/>
        <v>751205.86848190427</v>
      </c>
      <c r="AN2726">
        <f t="shared" si="3436"/>
        <v>-2352652.1229108116</v>
      </c>
      <c r="AO2726">
        <f t="shared" si="3437"/>
        <v>16644736</v>
      </c>
      <c r="AP2726">
        <f t="shared" si="3439"/>
        <v>-0.14134511493067908</v>
      </c>
      <c r="AQ2726">
        <f t="shared" si="3440"/>
        <v>6642.548182427985</v>
      </c>
      <c r="AR2726">
        <f t="shared" si="3441"/>
        <v>6758.079479306587</v>
      </c>
      <c r="AS2726">
        <f t="shared" si="3442"/>
        <v>6800.9675826875582</v>
      </c>
      <c r="AT2726">
        <f t="shared" si="3443"/>
        <v>7022.5447352141327</v>
      </c>
      <c r="AU2726">
        <f t="shared" si="3444"/>
        <v>6858.5797984005158</v>
      </c>
      <c r="AV2726">
        <f t="shared" si="3445"/>
        <v>7095.7327018957349</v>
      </c>
      <c r="AW2726">
        <f t="shared" si="3446"/>
        <v>-237.15290349521911</v>
      </c>
      <c r="AX2726">
        <f t="shared" si="3473"/>
        <v>-163.28488276602721</v>
      </c>
      <c r="AY2726">
        <f t="shared" si="3447"/>
        <v>-73.868020729191898</v>
      </c>
      <c r="AZ2726">
        <f t="shared" si="3404"/>
        <v>6587.0831706666659</v>
      </c>
      <c r="BA2726">
        <f t="shared" si="3405"/>
        <v>6101417528.493413</v>
      </c>
      <c r="BB2726">
        <f t="shared" si="3408"/>
        <v>6101417528.493413</v>
      </c>
      <c r="BC2726">
        <f t="shared" si="3409"/>
        <v>0</v>
      </c>
      <c r="BD2726">
        <f t="shared" si="3424"/>
        <v>29726802897.325329</v>
      </c>
      <c r="BE2726">
        <f t="shared" si="3425"/>
        <v>58875331540.599556</v>
      </c>
      <c r="BF2726">
        <f t="shared" si="3426"/>
        <v>0.50491100634951269</v>
      </c>
      <c r="BG2726">
        <f t="shared" si="3427"/>
        <v>33.550888007277166</v>
      </c>
      <c r="BH2726">
        <f t="shared" si="3448"/>
        <v>86142582</v>
      </c>
      <c r="BI2726">
        <f t="shared" si="3449"/>
        <v>-3.3421904891070664</v>
      </c>
      <c r="BJ2726">
        <f t="shared" si="3410"/>
        <v>9189.9902000000111</v>
      </c>
      <c r="BK2726">
        <f t="shared" si="3450"/>
        <v>1.4186981559958784E-2</v>
      </c>
      <c r="BL2726">
        <f t="shared" si="3451"/>
        <v>1.0141869815599587</v>
      </c>
      <c r="BM2726">
        <f t="shared" si="3452"/>
        <v>329.29956606739626</v>
      </c>
      <c r="BN2726">
        <f t="shared" si="3453"/>
        <v>6560.0498049999997</v>
      </c>
      <c r="BO2726">
        <f t="shared" si="3412"/>
        <v>6575.3349608999997</v>
      </c>
      <c r="BP2726">
        <f t="shared" si="3454"/>
        <v>7310.6647087499996</v>
      </c>
      <c r="BQ2726">
        <f t="shared" si="3455"/>
        <v>-735.32974784999988</v>
      </c>
      <c r="BR2726">
        <f t="shared" si="3456"/>
        <v>-716.80029300000024</v>
      </c>
      <c r="BS2726">
        <f t="shared" si="3457"/>
        <v>-857.95019500000035</v>
      </c>
      <c r="BT2726">
        <f t="shared" si="3458"/>
        <v>-719.9003900000007</v>
      </c>
      <c r="BU2726">
        <f t="shared" si="3459"/>
        <v>-770</v>
      </c>
      <c r="BV2726">
        <f t="shared" si="3460"/>
        <v>6567.6733071333338</v>
      </c>
      <c r="BW2726">
        <f t="shared" si="3461"/>
        <v>6585.5475956666678</v>
      </c>
      <c r="BX2726">
        <f t="shared" si="3462"/>
        <v>6701.5454366909098</v>
      </c>
      <c r="BY2726">
        <f t="shared" si="3463"/>
        <v>6943.7692823666657</v>
      </c>
      <c r="BZ2726">
        <f t="shared" si="3464"/>
        <v>7380</v>
      </c>
      <c r="CA2726">
        <f t="shared" si="3465"/>
        <v>6317.7001950000003</v>
      </c>
      <c r="CB2726">
        <f t="shared" si="3466"/>
        <v>6523.1660984933342</v>
      </c>
      <c r="CC2726">
        <f t="shared" si="3467"/>
        <v>6735.3722250000001</v>
      </c>
      <c r="CD2726">
        <f t="shared" si="3468"/>
        <v>7079.4271349100409</v>
      </c>
      <c r="CE2726">
        <f t="shared" si="3469"/>
        <v>7299.6596139696867</v>
      </c>
      <c r="CF2726">
        <f t="shared" si="3470"/>
        <v>6548.25</v>
      </c>
      <c r="CG2726">
        <f t="shared" si="3471"/>
        <v>6588</v>
      </c>
      <c r="CH2726">
        <f t="shared" si="3472"/>
        <v>6508</v>
      </c>
    </row>
    <row r="2727" spans="1:86">
      <c r="A2727" s="1">
        <v>43497</v>
      </c>
      <c r="B2727">
        <v>6679</v>
      </c>
      <c r="C2727">
        <v>7204</v>
      </c>
      <c r="D2727">
        <v>6652.5498049999997</v>
      </c>
      <c r="E2727">
        <v>6962.2998049999997</v>
      </c>
      <c r="F2727">
        <v>2545419</v>
      </c>
      <c r="G2727">
        <f t="shared" si="3406"/>
        <v>314108.63240930397</v>
      </c>
      <c r="H2727">
        <f t="shared" si="3434"/>
        <v>-7317868.3042675341</v>
      </c>
      <c r="I2727">
        <f t="shared" si="3407"/>
        <v>6874.4624024999994</v>
      </c>
      <c r="J2727">
        <f t="shared" si="3414"/>
        <v>7276.8499755000003</v>
      </c>
      <c r="K2727">
        <f t="shared" si="3415"/>
        <v>6487.8125</v>
      </c>
      <c r="L2727">
        <f t="shared" si="3416"/>
        <v>10</v>
      </c>
      <c r="M2727">
        <f t="shared" si="3417"/>
        <v>5</v>
      </c>
      <c r="N2727">
        <f t="shared" si="3418"/>
        <v>0</v>
      </c>
      <c r="O2727">
        <f t="shared" si="3419"/>
        <v>50</v>
      </c>
      <c r="P2727">
        <f t="shared" si="3394"/>
        <v>551.45019500000035</v>
      </c>
      <c r="Q2727">
        <f t="shared" si="3395"/>
        <v>241.70019500000035</v>
      </c>
      <c r="R2727">
        <f t="shared" si="3396"/>
        <v>309.75</v>
      </c>
      <c r="S2727">
        <f t="shared" si="3397"/>
        <v>551.45019500000035</v>
      </c>
      <c r="T2727">
        <f t="shared" si="3433"/>
        <v>207.72358056340116</v>
      </c>
      <c r="U2727">
        <f t="shared" si="3398"/>
        <v>-165</v>
      </c>
      <c r="V2727">
        <f t="shared" si="3399"/>
        <v>-199.10009700000046</v>
      </c>
      <c r="W2727">
        <f t="shared" si="3400"/>
        <v>0</v>
      </c>
      <c r="X2727">
        <f t="shared" si="3401"/>
        <v>0</v>
      </c>
      <c r="Y2727">
        <f t="shared" si="3431"/>
        <v>53.260251296292594</v>
      </c>
      <c r="Z2727">
        <f t="shared" si="3432"/>
        <v>56.387409263348161</v>
      </c>
      <c r="AA2727">
        <f t="shared" si="3428"/>
        <v>25.639964009784897</v>
      </c>
      <c r="AB2727">
        <f t="shared" si="3429"/>
        <v>27.145405981550404</v>
      </c>
      <c r="AC2727">
        <f t="shared" si="3430"/>
        <v>2.852006099441236</v>
      </c>
      <c r="AD2727">
        <f t="shared" si="3438"/>
        <v>31.430061534570576</v>
      </c>
      <c r="AE2727">
        <f t="shared" si="3411"/>
        <v>6637.9399414</v>
      </c>
      <c r="AF2727">
        <f t="shared" si="3413"/>
        <v>6617.1832681666674</v>
      </c>
      <c r="AG2727">
        <f t="shared" si="3435"/>
        <v>7092.0599852999994</v>
      </c>
      <c r="AH2727">
        <f t="shared" si="3420"/>
        <v>6806.6349608999999</v>
      </c>
      <c r="AI2727">
        <f t="shared" si="3421"/>
        <v>7340.2568560124091</v>
      </c>
      <c r="AJ2727">
        <f t="shared" si="3422"/>
        <v>6273.0130657875907</v>
      </c>
      <c r="AK2727">
        <f t="shared" si="3423"/>
        <v>0.64585687499498912</v>
      </c>
      <c r="AL2727">
        <f t="shared" si="3402"/>
        <v>0.12340154308948899</v>
      </c>
      <c r="AM2727">
        <f t="shared" si="3403"/>
        <v>314108.63240930397</v>
      </c>
      <c r="AN2727">
        <f t="shared" si="3436"/>
        <v>-2032254.6796551379</v>
      </c>
      <c r="AO2727">
        <f t="shared" si="3437"/>
        <v>18415710</v>
      </c>
      <c r="AP2727">
        <f t="shared" si="3439"/>
        <v>-0.11035440282536693</v>
      </c>
      <c r="AQ2727">
        <f t="shared" si="3440"/>
        <v>6751.2637341024702</v>
      </c>
      <c r="AR2727">
        <f t="shared" si="3441"/>
        <v>6823.6638832792096</v>
      </c>
      <c r="AS2727">
        <f t="shared" si="3442"/>
        <v>6830.0073827037977</v>
      </c>
      <c r="AT2727">
        <f t="shared" si="3443"/>
        <v>7017.1226914948611</v>
      </c>
      <c r="AU2727">
        <f t="shared" si="3444"/>
        <v>6874.137799390438</v>
      </c>
      <c r="AV2727">
        <f t="shared" si="3445"/>
        <v>7086.3923991130332</v>
      </c>
      <c r="AW2727">
        <f t="shared" si="3446"/>
        <v>-212.25459972259523</v>
      </c>
      <c r="AX2727">
        <f t="shared" si="3473"/>
        <v>-173.07882615734081</v>
      </c>
      <c r="AY2727">
        <f t="shared" si="3447"/>
        <v>-39.175773565254417</v>
      </c>
      <c r="AZ2727">
        <f t="shared" si="3404"/>
        <v>6939.6165366666655</v>
      </c>
      <c r="BA2727">
        <f t="shared" si="3405"/>
        <v>17664231785.145527</v>
      </c>
      <c r="BB2727">
        <f t="shared" si="3408"/>
        <v>17664231785.145527</v>
      </c>
      <c r="BC2727">
        <f t="shared" si="3409"/>
        <v>0</v>
      </c>
      <c r="BD2727">
        <f t="shared" si="3424"/>
        <v>44266582555.845345</v>
      </c>
      <c r="BE2727">
        <f t="shared" si="3425"/>
        <v>58875331540.599556</v>
      </c>
      <c r="BF2727">
        <f t="shared" si="3426"/>
        <v>0.75186977971104529</v>
      </c>
      <c r="BG2727">
        <f t="shared" si="3427"/>
        <v>42.918131725239256</v>
      </c>
      <c r="BH2727">
        <f t="shared" si="3448"/>
        <v>88688001</v>
      </c>
      <c r="BI2727">
        <f t="shared" si="3449"/>
        <v>-2.9952419760040669</v>
      </c>
      <c r="BJ2727">
        <f t="shared" si="3410"/>
        <v>32014.990299999954</v>
      </c>
      <c r="BK2727">
        <f t="shared" si="3450"/>
        <v>4.8357574778320297E-2</v>
      </c>
      <c r="BL2727">
        <f t="shared" si="3451"/>
        <v>1.0483575747783203</v>
      </c>
      <c r="BM2727">
        <f t="shared" si="3452"/>
        <v>281.24343298177638</v>
      </c>
      <c r="BN2727">
        <f t="shared" si="3453"/>
        <v>6928.2749024999994</v>
      </c>
      <c r="BO2727">
        <f t="shared" si="3412"/>
        <v>6606.6899414</v>
      </c>
      <c r="BP2727">
        <f t="shared" si="3454"/>
        <v>7290.3794088970581</v>
      </c>
      <c r="BQ2727">
        <f t="shared" si="3455"/>
        <v>-683.6894674970581</v>
      </c>
      <c r="BR2727">
        <f t="shared" si="3456"/>
        <v>-246.10009700000046</v>
      </c>
      <c r="BS2727">
        <f t="shared" si="3457"/>
        <v>-508.45019500000035</v>
      </c>
      <c r="BT2727">
        <f t="shared" si="3458"/>
        <v>-176</v>
      </c>
      <c r="BU2727">
        <f t="shared" si="3459"/>
        <v>-679</v>
      </c>
      <c r="BV2727">
        <f t="shared" si="3460"/>
        <v>6705.7199218666665</v>
      </c>
      <c r="BW2727">
        <f t="shared" si="3461"/>
        <v>6680.423735095239</v>
      </c>
      <c r="BX2727">
        <f t="shared" si="3462"/>
        <v>6722.654492163635</v>
      </c>
      <c r="BY2727">
        <f t="shared" si="3463"/>
        <v>6930.1149785523812</v>
      </c>
      <c r="BZ2727">
        <f t="shared" si="3464"/>
        <v>7380</v>
      </c>
      <c r="CA2727">
        <f t="shared" si="3465"/>
        <v>6317.7001950000003</v>
      </c>
      <c r="CB2727">
        <f t="shared" si="3466"/>
        <v>6550.7179443799996</v>
      </c>
      <c r="CC2727">
        <f t="shared" si="3467"/>
        <v>6538.8356267722229</v>
      </c>
      <c r="CD2727">
        <f t="shared" si="3468"/>
        <v>6966.7453602661099</v>
      </c>
      <c r="CE2727">
        <f t="shared" si="3469"/>
        <v>7309.139611778669</v>
      </c>
      <c r="CF2727">
        <f t="shared" si="3470"/>
        <v>6641.1499020000001</v>
      </c>
      <c r="CG2727">
        <f t="shared" si="3471"/>
        <v>6660.0498049999997</v>
      </c>
      <c r="CH2727">
        <f t="shared" si="3472"/>
        <v>6460.0498049999997</v>
      </c>
    </row>
    <row r="2728" spans="1:86">
      <c r="A2728" s="1">
        <v>43500</v>
      </c>
      <c r="B2728">
        <v>6975</v>
      </c>
      <c r="C2728">
        <v>7039</v>
      </c>
      <c r="D2728">
        <v>6851.6499020000001</v>
      </c>
      <c r="E2728">
        <v>6988.2001950000003</v>
      </c>
      <c r="F2728">
        <v>658776</v>
      </c>
      <c r="G2728">
        <f t="shared" si="3406"/>
        <v>301522.99937781948</v>
      </c>
      <c r="H2728">
        <f t="shared" si="3434"/>
        <v>-7016345.3048897143</v>
      </c>
      <c r="I2728">
        <f t="shared" si="3407"/>
        <v>6963.4625242500006</v>
      </c>
      <c r="J2728">
        <f t="shared" si="3414"/>
        <v>7120.8375244999997</v>
      </c>
      <c r="K2728">
        <f t="shared" si="3415"/>
        <v>6487.8125</v>
      </c>
      <c r="L2728">
        <f t="shared" si="3416"/>
        <v>10</v>
      </c>
      <c r="M2728">
        <f t="shared" si="3417"/>
        <v>6</v>
      </c>
      <c r="N2728">
        <f t="shared" si="3418"/>
        <v>0</v>
      </c>
      <c r="O2728">
        <f t="shared" si="3419"/>
        <v>40</v>
      </c>
      <c r="P2728">
        <f t="shared" si="3394"/>
        <v>187.35009799999989</v>
      </c>
      <c r="Q2728">
        <f t="shared" si="3395"/>
        <v>50.799804999999651</v>
      </c>
      <c r="R2728">
        <f t="shared" si="3396"/>
        <v>136.55029300000024</v>
      </c>
      <c r="S2728">
        <f t="shared" si="3397"/>
        <v>187.35009799999989</v>
      </c>
      <c r="T2728">
        <f t="shared" si="3433"/>
        <v>206.26833180887249</v>
      </c>
      <c r="U2728">
        <f t="shared" si="3398"/>
        <v>86</v>
      </c>
      <c r="V2728">
        <f t="shared" si="3399"/>
        <v>-133.75</v>
      </c>
      <c r="W2728">
        <f t="shared" si="3400"/>
        <v>86</v>
      </c>
      <c r="X2728">
        <f t="shared" si="3401"/>
        <v>0</v>
      </c>
      <c r="Y2728">
        <f t="shared" si="3431"/>
        <v>55.598804775128833</v>
      </c>
      <c r="Z2728">
        <f t="shared" si="3432"/>
        <v>52.359737173109011</v>
      </c>
      <c r="AA2728">
        <f t="shared" si="3428"/>
        <v>26.954600489350199</v>
      </c>
      <c r="AB2728">
        <f t="shared" si="3429"/>
        <v>25.38428304235541</v>
      </c>
      <c r="AC2728">
        <f t="shared" si="3430"/>
        <v>3.0002883917910275</v>
      </c>
      <c r="AD2728">
        <f t="shared" si="3438"/>
        <v>31.224420444363709</v>
      </c>
      <c r="AE2728">
        <f t="shared" si="3411"/>
        <v>6733.3700194000003</v>
      </c>
      <c r="AF2728">
        <f t="shared" si="3413"/>
        <v>6696.3166503333332</v>
      </c>
      <c r="AG2728">
        <f t="shared" si="3435"/>
        <v>7073.3675048000005</v>
      </c>
      <c r="AH2728">
        <f t="shared" si="3420"/>
        <v>6784.6149902000006</v>
      </c>
      <c r="AI2728">
        <f t="shared" si="3421"/>
        <v>7265.689991670095</v>
      </c>
      <c r="AJ2728">
        <f t="shared" si="3422"/>
        <v>6303.5399887299063</v>
      </c>
      <c r="AK2728">
        <f t="shared" si="3423"/>
        <v>0.71159403853647907</v>
      </c>
      <c r="AL2728">
        <f t="shared" si="3402"/>
        <v>0.45770185826110771</v>
      </c>
      <c r="AM2728">
        <f t="shared" si="3403"/>
        <v>301522.99937781948</v>
      </c>
      <c r="AN2728">
        <f t="shared" si="3436"/>
        <v>-1840655.8040198374</v>
      </c>
      <c r="AO2728">
        <f t="shared" si="3437"/>
        <v>18386641</v>
      </c>
      <c r="AP2728">
        <f t="shared" si="3439"/>
        <v>-0.1001083234300293</v>
      </c>
      <c r="AQ2728">
        <f t="shared" si="3440"/>
        <v>6831.8221308076309</v>
      </c>
      <c r="AR2728">
        <f t="shared" si="3441"/>
        <v>6900.5957044746347</v>
      </c>
      <c r="AS2728">
        <f t="shared" si="3442"/>
        <v>6858.4820889171142</v>
      </c>
      <c r="AT2728">
        <f t="shared" si="3443"/>
        <v>7014.5196668103235</v>
      </c>
      <c r="AU2728">
        <f t="shared" si="3444"/>
        <v>6891.2471587318723</v>
      </c>
      <c r="AV2728">
        <f t="shared" si="3445"/>
        <v>7079.5189448251213</v>
      </c>
      <c r="AW2728">
        <f t="shared" si="3446"/>
        <v>-188.27178609324892</v>
      </c>
      <c r="AX2728">
        <f t="shared" si="3473"/>
        <v>-176.11741814452245</v>
      </c>
      <c r="AY2728">
        <f t="shared" si="3447"/>
        <v>-12.154367948726474</v>
      </c>
      <c r="AZ2728">
        <f t="shared" si="3404"/>
        <v>6959.6166990000011</v>
      </c>
      <c r="BA2728">
        <f t="shared" si="3405"/>
        <v>4584828450.5004244</v>
      </c>
      <c r="BB2728">
        <f t="shared" si="3408"/>
        <v>4584828450.5004244</v>
      </c>
      <c r="BC2728">
        <f t="shared" si="3409"/>
        <v>0</v>
      </c>
      <c r="BD2728">
        <f t="shared" si="3424"/>
        <v>45226032518.591507</v>
      </c>
      <c r="BE2728">
        <f t="shared" si="3425"/>
        <v>58875331540.599556</v>
      </c>
      <c r="BF2728">
        <f t="shared" si="3426"/>
        <v>0.76816607796771907</v>
      </c>
      <c r="BG2728">
        <f t="shared" si="3427"/>
        <v>43.444226622118428</v>
      </c>
      <c r="BH2728">
        <f t="shared" si="3448"/>
        <v>89346777</v>
      </c>
      <c r="BI2728">
        <f t="shared" si="3449"/>
        <v>-2.6593867120147894</v>
      </c>
      <c r="BJ2728">
        <f t="shared" si="3410"/>
        <v>2490.0390000000698</v>
      </c>
      <c r="BK2728">
        <f t="shared" si="3450"/>
        <v>3.7200911660541023E-3</v>
      </c>
      <c r="BL2728">
        <f t="shared" si="3451"/>
        <v>1.0037200911660542</v>
      </c>
      <c r="BM2728">
        <f t="shared" si="3452"/>
        <v>253.54878833573818</v>
      </c>
      <c r="BN2728">
        <f t="shared" si="3453"/>
        <v>6945.3249510000005</v>
      </c>
      <c r="BO2728">
        <f t="shared" si="3412"/>
        <v>6702.9849121000007</v>
      </c>
      <c r="BP2728">
        <f t="shared" si="3454"/>
        <v>7267.4477898088235</v>
      </c>
      <c r="BQ2728">
        <f t="shared" si="3455"/>
        <v>-564.46287770882282</v>
      </c>
      <c r="BR2728">
        <f t="shared" si="3456"/>
        <v>-80.64990299999954</v>
      </c>
      <c r="BS2728">
        <f t="shared" si="3457"/>
        <v>-202.85009799999989</v>
      </c>
      <c r="BT2728">
        <f t="shared" si="3458"/>
        <v>-141</v>
      </c>
      <c r="BU2728">
        <f t="shared" si="3459"/>
        <v>-205</v>
      </c>
      <c r="BV2728">
        <f t="shared" si="3460"/>
        <v>6822.473339733333</v>
      </c>
      <c r="BW2728">
        <f t="shared" si="3461"/>
        <v>6786.4285713333329</v>
      </c>
      <c r="BX2728">
        <f t="shared" si="3462"/>
        <v>6755.666352909092</v>
      </c>
      <c r="BY2728">
        <f t="shared" si="3463"/>
        <v>6920.2235699523799</v>
      </c>
      <c r="BZ2728">
        <f t="shared" si="3464"/>
        <v>7204</v>
      </c>
      <c r="CA2728">
        <f t="shared" si="3465"/>
        <v>6317.7001950000003</v>
      </c>
      <c r="CB2728">
        <f t="shared" si="3466"/>
        <v>6607.93989728</v>
      </c>
      <c r="CC2728">
        <f t="shared" si="3467"/>
        <v>6574.9843953722229</v>
      </c>
      <c r="CD2728">
        <f t="shared" si="3468"/>
        <v>6874.909775531507</v>
      </c>
      <c r="CE2728">
        <f t="shared" si="3469"/>
        <v>7296.5949211680327</v>
      </c>
      <c r="CF2728">
        <f t="shared" si="3470"/>
        <v>6962.2998049999997</v>
      </c>
      <c r="CG2728">
        <f t="shared" si="3471"/>
        <v>7204</v>
      </c>
      <c r="CH2728">
        <f t="shared" si="3472"/>
        <v>6652.5498049999997</v>
      </c>
    </row>
    <row r="2729" spans="1:86">
      <c r="A2729" s="1">
        <v>43501</v>
      </c>
      <c r="B2729">
        <v>6995</v>
      </c>
      <c r="C2729">
        <v>7125</v>
      </c>
      <c r="D2729">
        <v>6985.3999020000001</v>
      </c>
      <c r="E2729">
        <v>7093.6000979999999</v>
      </c>
      <c r="F2729">
        <v>681478</v>
      </c>
      <c r="G2729">
        <f t="shared" si="3406"/>
        <v>374911.70496550662</v>
      </c>
      <c r="H2729">
        <f t="shared" si="3434"/>
        <v>-6641433.5999242077</v>
      </c>
      <c r="I2729">
        <f t="shared" si="3407"/>
        <v>7049.75</v>
      </c>
      <c r="J2729">
        <f t="shared" si="3414"/>
        <v>7063.1624755000003</v>
      </c>
      <c r="K2729">
        <f t="shared" si="3415"/>
        <v>6487.8125</v>
      </c>
      <c r="L2729">
        <f t="shared" si="3416"/>
        <v>10</v>
      </c>
      <c r="M2729">
        <f t="shared" si="3417"/>
        <v>7</v>
      </c>
      <c r="N2729">
        <f t="shared" si="3418"/>
        <v>0</v>
      </c>
      <c r="O2729">
        <f t="shared" si="3419"/>
        <v>30</v>
      </c>
      <c r="P2729">
        <f t="shared" si="3394"/>
        <v>139.60009799999989</v>
      </c>
      <c r="Q2729">
        <f t="shared" si="3395"/>
        <v>31.399902000000111</v>
      </c>
      <c r="R2729">
        <f t="shared" si="3396"/>
        <v>108.20019599999978</v>
      </c>
      <c r="S2729">
        <f t="shared" si="3397"/>
        <v>139.60009799999989</v>
      </c>
      <c r="T2729">
        <f t="shared" si="3433"/>
        <v>201.50631510823874</v>
      </c>
      <c r="U2729">
        <f t="shared" si="3398"/>
        <v>95</v>
      </c>
      <c r="V2729">
        <f t="shared" si="3399"/>
        <v>-81.600097999999889</v>
      </c>
      <c r="W2729">
        <f t="shared" si="3400"/>
        <v>95</v>
      </c>
      <c r="X2729">
        <f t="shared" si="3401"/>
        <v>0</v>
      </c>
      <c r="Y2729">
        <f t="shared" si="3431"/>
        <v>58.413175862619632</v>
      </c>
      <c r="Z2729">
        <f t="shared" si="3432"/>
        <v>48.619755946458369</v>
      </c>
      <c r="AA2729">
        <f t="shared" si="3428"/>
        <v>28.988260656368563</v>
      </c>
      <c r="AB2729">
        <f t="shared" si="3429"/>
        <v>24.128154951542019</v>
      </c>
      <c r="AC2729">
        <f t="shared" si="3430"/>
        <v>9.1499127891128502</v>
      </c>
      <c r="AD2729">
        <f t="shared" si="3438"/>
        <v>31.587908970370592</v>
      </c>
      <c r="AE2729">
        <f t="shared" si="3411"/>
        <v>6846.7</v>
      </c>
      <c r="AF2729">
        <f t="shared" si="3413"/>
        <v>6793.4083658333338</v>
      </c>
      <c r="AG2729">
        <f t="shared" si="3435"/>
        <v>7056.0725097000004</v>
      </c>
      <c r="AH2729">
        <f t="shared" si="3420"/>
        <v>6787.0899901999992</v>
      </c>
      <c r="AI2729">
        <f t="shared" si="3421"/>
        <v>7274.2055151773866</v>
      </c>
      <c r="AJ2729">
        <f t="shared" si="3422"/>
        <v>6299.9744652226118</v>
      </c>
      <c r="AK2729">
        <f t="shared" si="3423"/>
        <v>0.81461746965899862</v>
      </c>
      <c r="AL2729">
        <f t="shared" si="3402"/>
        <v>0.55014498628790165</v>
      </c>
      <c r="AM2729">
        <f t="shared" si="3403"/>
        <v>374911.70496550662</v>
      </c>
      <c r="AN2729">
        <f t="shared" si="3436"/>
        <v>-1863405.235062547</v>
      </c>
      <c r="AO2729">
        <f t="shared" si="3437"/>
        <v>18551278</v>
      </c>
      <c r="AP2729">
        <f t="shared" si="3439"/>
        <v>-0.10044619217406731</v>
      </c>
      <c r="AQ2729">
        <f t="shared" si="3440"/>
        <v>6920.8266396530362</v>
      </c>
      <c r="AR2729">
        <f t="shared" si="3441"/>
        <v>6981.1949007693638</v>
      </c>
      <c r="AS2729">
        <f t="shared" si="3442"/>
        <v>6900.8033305520339</v>
      </c>
      <c r="AT2729">
        <f t="shared" si="3443"/>
        <v>7021.6369056173944</v>
      </c>
      <c r="AU2729">
        <f t="shared" si="3444"/>
        <v>6921.6000996220919</v>
      </c>
      <c r="AV2729">
        <f t="shared" si="3445"/>
        <v>7080.5046255473626</v>
      </c>
      <c r="AW2729">
        <f t="shared" si="3446"/>
        <v>-158.90452592527072</v>
      </c>
      <c r="AX2729">
        <f t="shared" si="3473"/>
        <v>-172.67483970067209</v>
      </c>
      <c r="AY2729">
        <f t="shared" si="3447"/>
        <v>13.770313775401377</v>
      </c>
      <c r="AZ2729">
        <f t="shared" si="3404"/>
        <v>7068</v>
      </c>
      <c r="BA2729">
        <f t="shared" si="3405"/>
        <v>4816686504</v>
      </c>
      <c r="BB2729">
        <f t="shared" si="3408"/>
        <v>4816686504</v>
      </c>
      <c r="BC2729">
        <f t="shared" si="3409"/>
        <v>0</v>
      </c>
      <c r="BD2729">
        <f t="shared" si="3424"/>
        <v>50042719022.591507</v>
      </c>
      <c r="BE2729">
        <f t="shared" si="3425"/>
        <v>55762433148.673767</v>
      </c>
      <c r="BF2729">
        <f t="shared" si="3426"/>
        <v>0.89742710633102463</v>
      </c>
      <c r="BG2729">
        <f t="shared" si="3427"/>
        <v>47.29705311664604</v>
      </c>
      <c r="BH2729">
        <f t="shared" si="3448"/>
        <v>90028255</v>
      </c>
      <c r="BI2729">
        <f t="shared" si="3449"/>
        <v>-2.2442542492229007</v>
      </c>
      <c r="BJ2729">
        <f t="shared" si="3410"/>
        <v>10439.990299999954</v>
      </c>
      <c r="BK2729">
        <f t="shared" si="3450"/>
        <v>1.5082553455668357E-2</v>
      </c>
      <c r="BL2729">
        <f t="shared" si="3451"/>
        <v>1.0150825534556684</v>
      </c>
      <c r="BM2729">
        <f t="shared" si="3452"/>
        <v>256.73242375953345</v>
      </c>
      <c r="BN2729">
        <f t="shared" si="3453"/>
        <v>7055.1999510000005</v>
      </c>
      <c r="BO2729">
        <f t="shared" si="3412"/>
        <v>6807.3699219</v>
      </c>
      <c r="BP2729">
        <f t="shared" si="3454"/>
        <v>7247.8948471911763</v>
      </c>
      <c r="BQ2729">
        <f t="shared" si="3455"/>
        <v>-440.52492529117626</v>
      </c>
      <c r="BR2729">
        <f t="shared" si="3456"/>
        <v>48.200195999999778</v>
      </c>
      <c r="BS2729">
        <f t="shared" si="3457"/>
        <v>-39.600097999999889</v>
      </c>
      <c r="BT2729">
        <f t="shared" si="3458"/>
        <v>-7.25</v>
      </c>
      <c r="BU2729">
        <f t="shared" si="3459"/>
        <v>-55</v>
      </c>
      <c r="BV2729">
        <f t="shared" si="3460"/>
        <v>6942.5500325999992</v>
      </c>
      <c r="BW2729">
        <f t="shared" si="3461"/>
        <v>6899.9381278095243</v>
      </c>
      <c r="BX2729">
        <f t="shared" si="3462"/>
        <v>6811.8454634181808</v>
      </c>
      <c r="BY2729">
        <f t="shared" si="3463"/>
        <v>6922.150483590478</v>
      </c>
      <c r="BZ2729">
        <f t="shared" si="3464"/>
        <v>7204</v>
      </c>
      <c r="CA2729">
        <f t="shared" si="3465"/>
        <v>6317.7001950000003</v>
      </c>
      <c r="CB2729">
        <f t="shared" si="3466"/>
        <v>6698.3716324333336</v>
      </c>
      <c r="CC2729">
        <f t="shared" si="3467"/>
        <v>6638.8513087055553</v>
      </c>
      <c r="CD2729">
        <f t="shared" si="3468"/>
        <v>6811.0870842173408</v>
      </c>
      <c r="CE2729">
        <f t="shared" si="3469"/>
        <v>7267.5098998951744</v>
      </c>
      <c r="CF2729">
        <f t="shared" si="3470"/>
        <v>6988.2001950000003</v>
      </c>
      <c r="CG2729">
        <f t="shared" si="3471"/>
        <v>7039</v>
      </c>
      <c r="CH2729">
        <f t="shared" si="3472"/>
        <v>6851.6499020000001</v>
      </c>
    </row>
    <row r="2730" spans="1:86">
      <c r="A2730" s="1">
        <v>43502</v>
      </c>
      <c r="B2730">
        <v>7120</v>
      </c>
      <c r="C2730">
        <v>7220</v>
      </c>
      <c r="D2730">
        <v>7067</v>
      </c>
      <c r="E2730">
        <v>7183.3999020000001</v>
      </c>
      <c r="F2730">
        <v>567827</v>
      </c>
      <c r="G2730">
        <f t="shared" si="3406"/>
        <v>296160.02160724264</v>
      </c>
      <c r="H2730">
        <f t="shared" si="3434"/>
        <v>-6345273.5783169651</v>
      </c>
      <c r="I2730">
        <f t="shared" si="3407"/>
        <v>7147.5999755000003</v>
      </c>
      <c r="J2730">
        <f t="shared" si="3414"/>
        <v>7147.5999755000003</v>
      </c>
      <c r="K2730">
        <f t="shared" si="3415"/>
        <v>6487.8125</v>
      </c>
      <c r="L2730">
        <f t="shared" si="3416"/>
        <v>1</v>
      </c>
      <c r="M2730">
        <f t="shared" si="3417"/>
        <v>8</v>
      </c>
      <c r="N2730">
        <f t="shared" si="3418"/>
        <v>90</v>
      </c>
      <c r="O2730">
        <f t="shared" si="3419"/>
        <v>20</v>
      </c>
      <c r="P2730">
        <f t="shared" si="3394"/>
        <v>153</v>
      </c>
      <c r="Q2730">
        <f t="shared" si="3395"/>
        <v>36.600097999999889</v>
      </c>
      <c r="R2730">
        <f t="shared" si="3396"/>
        <v>116.39990200000011</v>
      </c>
      <c r="S2730">
        <f t="shared" si="3397"/>
        <v>153</v>
      </c>
      <c r="T2730">
        <f t="shared" si="3433"/>
        <v>198.0415783147931</v>
      </c>
      <c r="U2730">
        <f t="shared" si="3398"/>
        <v>100</v>
      </c>
      <c r="V2730">
        <f t="shared" si="3399"/>
        <v>-118.10009799999989</v>
      </c>
      <c r="W2730">
        <f t="shared" si="3400"/>
        <v>100</v>
      </c>
      <c r="X2730">
        <f t="shared" si="3401"/>
        <v>0</v>
      </c>
      <c r="Y2730">
        <f t="shared" si="3431"/>
        <v>61.383663301003942</v>
      </c>
      <c r="Z2730">
        <f t="shared" si="3432"/>
        <v>45.146916235997061</v>
      </c>
      <c r="AA2730">
        <f t="shared" si="3428"/>
        <v>30.995341394135302</v>
      </c>
      <c r="AB2730">
        <f t="shared" si="3429"/>
        <v>22.79668573648442</v>
      </c>
      <c r="AC2730">
        <f t="shared" si="3430"/>
        <v>15.241395602628272</v>
      </c>
      <c r="AD2730">
        <f t="shared" si="3438"/>
        <v>32.386503411628574</v>
      </c>
      <c r="AE2730">
        <f t="shared" si="3411"/>
        <v>6973.7299803999995</v>
      </c>
      <c r="AF2730">
        <f t="shared" si="3413"/>
        <v>6902.8166503333332</v>
      </c>
      <c r="AG2730">
        <f t="shared" si="3435"/>
        <v>7040.5975097</v>
      </c>
      <c r="AH2730">
        <f t="shared" si="3420"/>
        <v>6800.8899902000003</v>
      </c>
      <c r="AI2730">
        <f t="shared" si="3421"/>
        <v>7323.053555509392</v>
      </c>
      <c r="AJ2730">
        <f t="shared" si="3422"/>
        <v>6278.7264248906085</v>
      </c>
      <c r="AK2730">
        <f t="shared" si="3423"/>
        <v>0.8662740348164234</v>
      </c>
      <c r="AL2730">
        <f t="shared" si="3402"/>
        <v>0.52156734640523017</v>
      </c>
      <c r="AM2730">
        <f t="shared" si="3403"/>
        <v>296160.02160724264</v>
      </c>
      <c r="AN2730">
        <f t="shared" si="3436"/>
        <v>-1842868.5077711316</v>
      </c>
      <c r="AO2730">
        <f t="shared" si="3437"/>
        <v>18378525</v>
      </c>
      <c r="AP2730">
        <f t="shared" si="3439"/>
        <v>-0.1002729276572049</v>
      </c>
      <c r="AQ2730">
        <f t="shared" si="3440"/>
        <v>7010.1015488510038</v>
      </c>
      <c r="AR2730">
        <f t="shared" si="3441"/>
        <v>7072.7810484750953</v>
      </c>
      <c r="AS2730">
        <f t="shared" si="3442"/>
        <v>6951.6707134126682</v>
      </c>
      <c r="AT2730">
        <f t="shared" si="3443"/>
        <v>7036.1955752918293</v>
      </c>
      <c r="AU2730">
        <f t="shared" si="3444"/>
        <v>6960.8700699787778</v>
      </c>
      <c r="AV2730">
        <f t="shared" si="3445"/>
        <v>7087.7072948990472</v>
      </c>
      <c r="AW2730">
        <f t="shared" si="3446"/>
        <v>-126.83722492026936</v>
      </c>
      <c r="AX2730">
        <f t="shared" si="3473"/>
        <v>-163.50731674459155</v>
      </c>
      <c r="AY2730">
        <f t="shared" si="3447"/>
        <v>36.670091824322185</v>
      </c>
      <c r="AZ2730">
        <f t="shared" si="3404"/>
        <v>7156.7999673333334</v>
      </c>
      <c r="BA2730">
        <f t="shared" si="3405"/>
        <v>4063824255.0509849</v>
      </c>
      <c r="BB2730">
        <f t="shared" si="3408"/>
        <v>4063824255.0509849</v>
      </c>
      <c r="BC2730">
        <f t="shared" si="3409"/>
        <v>0</v>
      </c>
      <c r="BD2730">
        <f t="shared" si="3424"/>
        <v>50706640461.732033</v>
      </c>
      <c r="BE2730">
        <f t="shared" si="3425"/>
        <v>55762433148.673767</v>
      </c>
      <c r="BF2730">
        <f t="shared" si="3426"/>
        <v>0.90933335578341812</v>
      </c>
      <c r="BG2730">
        <f t="shared" si="3427"/>
        <v>47.625698939843311</v>
      </c>
      <c r="BH2730">
        <f t="shared" si="3448"/>
        <v>90596082</v>
      </c>
      <c r="BI2730">
        <f t="shared" si="3449"/>
        <v>-1.7895381347301527</v>
      </c>
      <c r="BJ2730">
        <f t="shared" si="3410"/>
        <v>8879.9804000000222</v>
      </c>
      <c r="BK2730">
        <f t="shared" si="3450"/>
        <v>1.2659270717180513E-2</v>
      </c>
      <c r="BL2730">
        <f t="shared" si="3451"/>
        <v>1.0126592707171804</v>
      </c>
      <c r="BM2730">
        <f t="shared" si="3452"/>
        <v>275.20436292196013</v>
      </c>
      <c r="BN2730">
        <f t="shared" si="3453"/>
        <v>7143.5</v>
      </c>
      <c r="BO2730">
        <f t="shared" si="3412"/>
        <v>6926.4699219000004</v>
      </c>
      <c r="BP2730">
        <f t="shared" si="3454"/>
        <v>7226.6632295441159</v>
      </c>
      <c r="BQ2730">
        <f t="shared" si="3455"/>
        <v>-300.19330764411552</v>
      </c>
      <c r="BR2730">
        <f t="shared" si="3456"/>
        <v>142.79980400000022</v>
      </c>
      <c r="BS2730">
        <f t="shared" si="3457"/>
        <v>52.600097999999889</v>
      </c>
      <c r="BT2730">
        <f t="shared" si="3458"/>
        <v>122</v>
      </c>
      <c r="BU2730">
        <f t="shared" si="3459"/>
        <v>60.100097999999889</v>
      </c>
      <c r="BV2730">
        <f t="shared" si="3460"/>
        <v>7054.7833332666678</v>
      </c>
      <c r="BW2730">
        <f t="shared" si="3461"/>
        <v>7011.364281000001</v>
      </c>
      <c r="BX2730">
        <f t="shared" si="3462"/>
        <v>6883.9018110181814</v>
      </c>
      <c r="BY2730">
        <f t="shared" si="3463"/>
        <v>6934.276901904761</v>
      </c>
      <c r="BZ2730">
        <f t="shared" si="3464"/>
        <v>7220</v>
      </c>
      <c r="CA2730">
        <f t="shared" si="3465"/>
        <v>6317.7001950000003</v>
      </c>
      <c r="CB2730">
        <f t="shared" si="3466"/>
        <v>6840.3601073133341</v>
      </c>
      <c r="CC2730">
        <f t="shared" si="3467"/>
        <v>6732.4458020833335</v>
      </c>
      <c r="CD2730">
        <f t="shared" si="3468"/>
        <v>6736.5671103553177</v>
      </c>
      <c r="CE2730">
        <f t="shared" si="3469"/>
        <v>7220.5814621273848</v>
      </c>
      <c r="CF2730">
        <f t="shared" si="3470"/>
        <v>7093.6000979999999</v>
      </c>
      <c r="CG2730">
        <f t="shared" si="3471"/>
        <v>7125</v>
      </c>
      <c r="CH2730">
        <f t="shared" si="3472"/>
        <v>6985.3999020000001</v>
      </c>
    </row>
    <row r="2731" spans="1:86">
      <c r="A2731" s="1">
        <v>43503</v>
      </c>
      <c r="B2731">
        <v>7201</v>
      </c>
      <c r="C2731">
        <v>7320</v>
      </c>
      <c r="D2731">
        <v>7185.1000979999999</v>
      </c>
      <c r="E2731">
        <v>7302.5498049999997</v>
      </c>
      <c r="F2731">
        <v>690174</v>
      </c>
      <c r="G2731">
        <f t="shared" si="3406"/>
        <v>511616.85199065262</v>
      </c>
      <c r="H2731">
        <f t="shared" si="3434"/>
        <v>-5833656.7263263129</v>
      </c>
      <c r="I2731">
        <f t="shared" si="3407"/>
        <v>7252.1624757499994</v>
      </c>
      <c r="J2731">
        <f t="shared" si="3414"/>
        <v>7252.1624757499994</v>
      </c>
      <c r="K2731">
        <f t="shared" si="3415"/>
        <v>6487.8125</v>
      </c>
      <c r="L2731">
        <f t="shared" si="3416"/>
        <v>1</v>
      </c>
      <c r="M2731">
        <f t="shared" si="3417"/>
        <v>9</v>
      </c>
      <c r="N2731">
        <f t="shared" si="3418"/>
        <v>90</v>
      </c>
      <c r="O2731">
        <f t="shared" si="3419"/>
        <v>10</v>
      </c>
      <c r="P2731">
        <f t="shared" si="3394"/>
        <v>134.89990200000011</v>
      </c>
      <c r="Q2731">
        <f t="shared" si="3395"/>
        <v>17.450195000000349</v>
      </c>
      <c r="R2731">
        <f t="shared" si="3396"/>
        <v>117.44970699999976</v>
      </c>
      <c r="S2731">
        <f t="shared" si="3397"/>
        <v>134.89990200000011</v>
      </c>
      <c r="T2731">
        <f t="shared" si="3433"/>
        <v>193.53145857802218</v>
      </c>
      <c r="U2731">
        <f t="shared" si="3398"/>
        <v>-20</v>
      </c>
      <c r="V2731">
        <f t="shared" si="3399"/>
        <v>85.100097999999889</v>
      </c>
      <c r="W2731">
        <f t="shared" si="3400"/>
        <v>0</v>
      </c>
      <c r="X2731">
        <f t="shared" si="3401"/>
        <v>85.100097999999889</v>
      </c>
      <c r="Y2731">
        <f t="shared" si="3431"/>
        <v>56.999115922360808</v>
      </c>
      <c r="Z2731">
        <f t="shared" si="3432"/>
        <v>48.00071493342584</v>
      </c>
      <c r="AA2731">
        <f t="shared" si="3428"/>
        <v>29.452119227108302</v>
      </c>
      <c r="AB2731">
        <f t="shared" si="3429"/>
        <v>24.802538711852037</v>
      </c>
      <c r="AC2731">
        <f t="shared" si="3430"/>
        <v>8.56991950900753</v>
      </c>
      <c r="AD2731">
        <f t="shared" si="3438"/>
        <v>31.523236044187453</v>
      </c>
      <c r="AE2731">
        <f t="shared" si="3411"/>
        <v>7106.0099610000007</v>
      </c>
      <c r="AF2731">
        <f t="shared" si="3413"/>
        <v>7028.5332845000003</v>
      </c>
      <c r="AG2731">
        <f t="shared" si="3435"/>
        <v>7036.14499505</v>
      </c>
      <c r="AH2731">
        <f t="shared" si="3420"/>
        <v>6827.0849608999997</v>
      </c>
      <c r="AI2731">
        <f t="shared" si="3421"/>
        <v>7416.6532237655092</v>
      </c>
      <c r="AJ2731">
        <f t="shared" si="3422"/>
        <v>6237.5166980344902</v>
      </c>
      <c r="AK2731">
        <f t="shared" si="3423"/>
        <v>0.90323137628632966</v>
      </c>
      <c r="AL2731">
        <f t="shared" si="3402"/>
        <v>0.7412867653528713</v>
      </c>
      <c r="AM2731">
        <f t="shared" si="3403"/>
        <v>511616.85199065262</v>
      </c>
      <c r="AN2731">
        <f t="shared" si="3436"/>
        <v>-1067315.8381418702</v>
      </c>
      <c r="AO2731">
        <f t="shared" si="3437"/>
        <v>18616000</v>
      </c>
      <c r="AP2731">
        <f t="shared" si="3439"/>
        <v>-5.7333253015785894E-2</v>
      </c>
      <c r="AQ2731">
        <f t="shared" si="3440"/>
        <v>7109.5339559416625</v>
      </c>
      <c r="AR2731">
        <f t="shared" si="3441"/>
        <v>7090.299699659693</v>
      </c>
      <c r="AS2731">
        <f t="shared" si="3442"/>
        <v>7014.8289498983877</v>
      </c>
      <c r="AT2731">
        <f t="shared" si="3443"/>
        <v>7060.1674559655648</v>
      </c>
      <c r="AU2731">
        <f t="shared" si="3444"/>
        <v>7012.1220302319607</v>
      </c>
      <c r="AV2731">
        <f t="shared" si="3445"/>
        <v>7102.7462706061142</v>
      </c>
      <c r="AW2731">
        <f t="shared" si="3446"/>
        <v>-90.624240374153487</v>
      </c>
      <c r="AX2731">
        <f t="shared" si="3473"/>
        <v>-148.93070147050395</v>
      </c>
      <c r="AY2731">
        <f t="shared" si="3447"/>
        <v>58.306461096350461</v>
      </c>
      <c r="AZ2731">
        <f t="shared" si="3404"/>
        <v>7269.2166343333329</v>
      </c>
      <c r="BA2731">
        <f t="shared" si="3405"/>
        <v>5017024321.3843737</v>
      </c>
      <c r="BB2731">
        <f t="shared" si="3408"/>
        <v>5017024321.3843737</v>
      </c>
      <c r="BC2731">
        <f t="shared" si="3409"/>
        <v>0</v>
      </c>
      <c r="BD2731">
        <f t="shared" si="3424"/>
        <v>53264027531.457596</v>
      </c>
      <c r="BE2731">
        <f t="shared" si="3425"/>
        <v>55762433148.673767</v>
      </c>
      <c r="BF2731">
        <f t="shared" si="3426"/>
        <v>0.95519554158343623</v>
      </c>
      <c r="BG2731">
        <f t="shared" si="3427"/>
        <v>48.854220525168586</v>
      </c>
      <c r="BH2731">
        <f t="shared" si="3448"/>
        <v>91286256</v>
      </c>
      <c r="BI2731">
        <f t="shared" si="3449"/>
        <v>-1.2759042336791802</v>
      </c>
      <c r="BJ2731">
        <f t="shared" si="3410"/>
        <v>11814.990299999954</v>
      </c>
      <c r="BK2731">
        <f t="shared" si="3450"/>
        <v>1.6586839745177748E-2</v>
      </c>
      <c r="BL2731">
        <f t="shared" si="3451"/>
        <v>1.0165868397451778</v>
      </c>
      <c r="BM2731">
        <f t="shared" si="3452"/>
        <v>310.72975780064451</v>
      </c>
      <c r="BN2731">
        <f t="shared" si="3453"/>
        <v>7252.5500489999995</v>
      </c>
      <c r="BO2731">
        <f t="shared" si="3412"/>
        <v>7064.9699706999991</v>
      </c>
      <c r="BP2731">
        <f t="shared" si="3454"/>
        <v>7209.3463206617644</v>
      </c>
      <c r="BQ2731">
        <f t="shared" si="3455"/>
        <v>-144.3763499617653</v>
      </c>
      <c r="BR2731">
        <f t="shared" si="3456"/>
        <v>789.14990299999954</v>
      </c>
      <c r="BS2731">
        <f t="shared" si="3457"/>
        <v>775.10009799999989</v>
      </c>
      <c r="BT2731">
        <f t="shared" si="3458"/>
        <v>187</v>
      </c>
      <c r="BU2731">
        <f t="shared" si="3459"/>
        <v>147</v>
      </c>
      <c r="BV2731">
        <f t="shared" si="3460"/>
        <v>7164.3899414666666</v>
      </c>
      <c r="BW2731">
        <f t="shared" si="3461"/>
        <v>7125.5737537619052</v>
      </c>
      <c r="BX2731">
        <f t="shared" si="3462"/>
        <v>6975.1126864363632</v>
      </c>
      <c r="BY2731">
        <f t="shared" si="3463"/>
        <v>6959.22473955238</v>
      </c>
      <c r="BZ2731">
        <f t="shared" si="3464"/>
        <v>7320</v>
      </c>
      <c r="CA2731">
        <f t="shared" si="3465"/>
        <v>6317.7001950000003</v>
      </c>
      <c r="CB2731">
        <f t="shared" si="3466"/>
        <v>7023.0269597333336</v>
      </c>
      <c r="CC2731">
        <f t="shared" si="3467"/>
        <v>6871.7223035111101</v>
      </c>
      <c r="CD2731">
        <f t="shared" si="3468"/>
        <v>6622.7652429346836</v>
      </c>
      <c r="CE2731">
        <f t="shared" si="3469"/>
        <v>7187.3654156241755</v>
      </c>
      <c r="CF2731">
        <f t="shared" si="3470"/>
        <v>7183.3999020000001</v>
      </c>
      <c r="CG2731">
        <f t="shared" si="3471"/>
        <v>7220</v>
      </c>
      <c r="CH2731">
        <f t="shared" si="3472"/>
        <v>7067</v>
      </c>
    </row>
    <row r="2732" spans="1:86">
      <c r="A2732" s="1">
        <v>43504</v>
      </c>
      <c r="B2732">
        <v>7270</v>
      </c>
      <c r="C2732">
        <v>7300</v>
      </c>
      <c r="D2732">
        <v>7100</v>
      </c>
      <c r="E2732">
        <v>7134.25</v>
      </c>
      <c r="F2732">
        <v>576159</v>
      </c>
      <c r="G2732">
        <f t="shared" si="3406"/>
        <v>-378824.54249999998</v>
      </c>
      <c r="H2732">
        <f t="shared" si="3434"/>
        <v>-6212481.2688263133</v>
      </c>
      <c r="I2732">
        <f t="shared" si="3407"/>
        <v>7201.0625</v>
      </c>
      <c r="J2732">
        <f t="shared" si="3414"/>
        <v>7252.1624757499994</v>
      </c>
      <c r="K2732">
        <f t="shared" si="3415"/>
        <v>6487.8125</v>
      </c>
      <c r="L2732">
        <f t="shared" si="3416"/>
        <v>2</v>
      </c>
      <c r="M2732">
        <f t="shared" si="3417"/>
        <v>10</v>
      </c>
      <c r="N2732">
        <f t="shared" si="3418"/>
        <v>80</v>
      </c>
      <c r="O2732">
        <f t="shared" si="3419"/>
        <v>0</v>
      </c>
      <c r="P2732">
        <f t="shared" si="3394"/>
        <v>200</v>
      </c>
      <c r="Q2732">
        <f t="shared" si="3395"/>
        <v>165.75</v>
      </c>
      <c r="R2732">
        <f t="shared" si="3396"/>
        <v>34.25</v>
      </c>
      <c r="S2732">
        <f t="shared" si="3397"/>
        <v>200</v>
      </c>
      <c r="T2732">
        <f t="shared" si="3433"/>
        <v>193.99349725102061</v>
      </c>
      <c r="U2732">
        <f t="shared" si="3398"/>
        <v>-90.049804999999651</v>
      </c>
      <c r="V2732">
        <f t="shared" si="3399"/>
        <v>48.899902000000111</v>
      </c>
      <c r="W2732">
        <f t="shared" si="3400"/>
        <v>0</v>
      </c>
      <c r="X2732">
        <f t="shared" si="3401"/>
        <v>48.899902000000111</v>
      </c>
      <c r="Y2732">
        <f t="shared" si="3431"/>
        <v>52.927750499335041</v>
      </c>
      <c r="Z2732">
        <f t="shared" si="3432"/>
        <v>48.064942581038288</v>
      </c>
      <c r="AA2732">
        <f t="shared" si="3428"/>
        <v>27.283260134667518</v>
      </c>
      <c r="AB2732">
        <f t="shared" si="3429"/>
        <v>24.776574092503719</v>
      </c>
      <c r="AC2732">
        <f t="shared" si="3430"/>
        <v>4.8150096506751883</v>
      </c>
      <c r="AD2732">
        <f t="shared" si="3438"/>
        <v>29.755965481321311</v>
      </c>
      <c r="AE2732">
        <f t="shared" si="3411"/>
        <v>7140.4</v>
      </c>
      <c r="AF2732">
        <f t="shared" si="3413"/>
        <v>7110.7166341666671</v>
      </c>
      <c r="AG2732">
        <f t="shared" si="3435"/>
        <v>7026.83249505</v>
      </c>
      <c r="AH2732">
        <f t="shared" si="3420"/>
        <v>6889.1699706999989</v>
      </c>
      <c r="AI2732">
        <f t="shared" si="3421"/>
        <v>7464.1076724017475</v>
      </c>
      <c r="AJ2732">
        <f t="shared" si="3422"/>
        <v>6314.2322689982502</v>
      </c>
      <c r="AK2732">
        <f t="shared" si="3423"/>
        <v>0.71313616116545564</v>
      </c>
      <c r="AL2732">
        <f t="shared" si="3402"/>
        <v>-0.65749999999999997</v>
      </c>
      <c r="AM2732">
        <f t="shared" si="3403"/>
        <v>-378824.54249999998</v>
      </c>
      <c r="AN2732">
        <f t="shared" si="3436"/>
        <v>-1276442.4230147512</v>
      </c>
      <c r="AO2732">
        <f t="shared" si="3437"/>
        <v>18703760</v>
      </c>
      <c r="AP2732">
        <f t="shared" si="3439"/>
        <v>-6.8245231066627846E-2</v>
      </c>
      <c r="AQ2732">
        <f t="shared" si="3440"/>
        <v>7117.9374109214968</v>
      </c>
      <c r="AR2732">
        <f t="shared" si="3441"/>
        <v>7115.2657573266806</v>
      </c>
      <c r="AS2732">
        <f t="shared" si="3442"/>
        <v>7036.3247389166781</v>
      </c>
      <c r="AT2732">
        <f t="shared" si="3443"/>
        <v>7066.834884928664</v>
      </c>
      <c r="AU2732">
        <f t="shared" si="3444"/>
        <v>7030.4412256971664</v>
      </c>
      <c r="AV2732">
        <f t="shared" si="3445"/>
        <v>7104.9515316636862</v>
      </c>
      <c r="AW2732">
        <f t="shared" si="3446"/>
        <v>-74.510305966519809</v>
      </c>
      <c r="AX2732">
        <f t="shared" si="3473"/>
        <v>-134.04662236970711</v>
      </c>
      <c r="AY2732">
        <f t="shared" si="3447"/>
        <v>59.5363164031873</v>
      </c>
      <c r="AZ2732">
        <f t="shared" si="3404"/>
        <v>7178.083333333333</v>
      </c>
      <c r="BA2732">
        <f t="shared" si="3405"/>
        <v>4135717315.25</v>
      </c>
      <c r="BB2732">
        <f t="shared" si="3408"/>
        <v>0</v>
      </c>
      <c r="BC2732">
        <f t="shared" si="3409"/>
        <v>4135717315.25</v>
      </c>
      <c r="BD2732">
        <f t="shared" si="3424"/>
        <v>53264027531.457596</v>
      </c>
      <c r="BE2732">
        <f t="shared" si="3425"/>
        <v>55152888142.705307</v>
      </c>
      <c r="BF2732">
        <f t="shared" si="3426"/>
        <v>0.96575228107075051</v>
      </c>
      <c r="BG2732">
        <f t="shared" si="3427"/>
        <v>49.128890266107312</v>
      </c>
      <c r="BH2732">
        <f t="shared" si="3448"/>
        <v>90710097</v>
      </c>
      <c r="BI2732">
        <f t="shared" si="3449"/>
        <v>-1.0487095602898866</v>
      </c>
      <c r="BJ2732">
        <f t="shared" si="3410"/>
        <v>-16929.980499999965</v>
      </c>
      <c r="BK2732">
        <f t="shared" si="3450"/>
        <v>-2.3046717858023518E-2</v>
      </c>
      <c r="BL2732">
        <f t="shared" si="3451"/>
        <v>0.97695328214197652</v>
      </c>
      <c r="BM2732">
        <f t="shared" si="3452"/>
        <v>303.01877501333848</v>
      </c>
      <c r="BN2732">
        <f t="shared" si="3453"/>
        <v>7200</v>
      </c>
      <c r="BO2732">
        <f t="shared" si="3412"/>
        <v>7119.3149902000005</v>
      </c>
      <c r="BP2732">
        <f t="shared" si="3454"/>
        <v>7195.3757324264689</v>
      </c>
      <c r="BQ2732">
        <f t="shared" si="3455"/>
        <v>-76.060742226468392</v>
      </c>
      <c r="BR2732">
        <f t="shared" si="3456"/>
        <v>623.20019500000035</v>
      </c>
      <c r="BS2732">
        <f t="shared" si="3457"/>
        <v>782.29980499999965</v>
      </c>
      <c r="BT2732">
        <f t="shared" si="3458"/>
        <v>690</v>
      </c>
      <c r="BU2732">
        <f t="shared" si="3459"/>
        <v>757.5</v>
      </c>
      <c r="BV2732">
        <f t="shared" si="3460"/>
        <v>7173.8032877999995</v>
      </c>
      <c r="BW2732">
        <f t="shared" si="3461"/>
        <v>7155.7785296190468</v>
      </c>
      <c r="BX2732">
        <f t="shared" si="3462"/>
        <v>7030.9608753636376</v>
      </c>
      <c r="BY2732">
        <f t="shared" si="3463"/>
        <v>6968.5680733571435</v>
      </c>
      <c r="BZ2732">
        <f t="shared" si="3464"/>
        <v>7320</v>
      </c>
      <c r="CA2732">
        <f t="shared" si="3465"/>
        <v>6317.7001950000003</v>
      </c>
      <c r="CB2732">
        <f t="shared" si="3466"/>
        <v>7079.9675812999994</v>
      </c>
      <c r="CC2732">
        <f t="shared" si="3467"/>
        <v>7037.6419054722237</v>
      </c>
      <c r="CD2732">
        <f t="shared" si="3468"/>
        <v>6676.0949115588101</v>
      </c>
      <c r="CE2732">
        <f t="shared" si="3469"/>
        <v>7166.8249687983625</v>
      </c>
      <c r="CF2732">
        <f t="shared" si="3470"/>
        <v>7302.5498049999997</v>
      </c>
      <c r="CG2732">
        <f t="shared" si="3471"/>
        <v>7320</v>
      </c>
      <c r="CH2732">
        <f t="shared" si="3472"/>
        <v>7185.1000979999999</v>
      </c>
    </row>
    <row r="2733" spans="1:86">
      <c r="A2733" s="1">
        <v>43507</v>
      </c>
      <c r="B2733">
        <v>7150</v>
      </c>
      <c r="C2733">
        <v>7209.9501950000003</v>
      </c>
      <c r="D2733">
        <v>7051.1000979999999</v>
      </c>
      <c r="E2733">
        <v>7177.8999020000001</v>
      </c>
      <c r="F2733">
        <v>502244</v>
      </c>
      <c r="G2733">
        <f t="shared" si="3406"/>
        <v>299574.09092853032</v>
      </c>
      <c r="H2733">
        <f t="shared" si="3434"/>
        <v>-5912907.177897783</v>
      </c>
      <c r="I2733">
        <f t="shared" si="3407"/>
        <v>7147.2375487500003</v>
      </c>
      <c r="J2733">
        <f t="shared" si="3414"/>
        <v>7252.1624757499994</v>
      </c>
      <c r="K2733">
        <f t="shared" si="3415"/>
        <v>6518.3749997500008</v>
      </c>
      <c r="L2733">
        <f t="shared" si="3416"/>
        <v>3</v>
      </c>
      <c r="M2733">
        <f t="shared" si="3417"/>
        <v>10</v>
      </c>
      <c r="N2733">
        <f t="shared" si="3418"/>
        <v>70</v>
      </c>
      <c r="O2733">
        <f t="shared" si="3419"/>
        <v>0</v>
      </c>
      <c r="P2733">
        <f t="shared" si="3394"/>
        <v>158.85009700000046</v>
      </c>
      <c r="Q2733">
        <f t="shared" si="3395"/>
        <v>32.050293000000238</v>
      </c>
      <c r="R2733">
        <f t="shared" si="3396"/>
        <v>126.79980400000022</v>
      </c>
      <c r="S2733">
        <f t="shared" si="3397"/>
        <v>158.85009700000046</v>
      </c>
      <c r="T2733">
        <f t="shared" si="3433"/>
        <v>191.48325437594775</v>
      </c>
      <c r="U2733">
        <f t="shared" si="3398"/>
        <v>20.049804999999651</v>
      </c>
      <c r="V2733">
        <f t="shared" si="3399"/>
        <v>-76.85009700000046</v>
      </c>
      <c r="W2733">
        <f t="shared" si="3400"/>
        <v>20.049804999999651</v>
      </c>
      <c r="X2733">
        <f t="shared" si="3401"/>
        <v>0</v>
      </c>
      <c r="Y2733">
        <f t="shared" si="3431"/>
        <v>50.579325820811086</v>
      </c>
      <c r="Z2733">
        <f t="shared" si="3432"/>
        <v>44.631732396678409</v>
      </c>
      <c r="AA2733">
        <f t="shared" si="3428"/>
        <v>26.414490387502187</v>
      </c>
      <c r="AB2733">
        <f t="shared" si="3429"/>
        <v>23.308425868431769</v>
      </c>
      <c r="AC2733">
        <f t="shared" si="3430"/>
        <v>6.2467464761778526</v>
      </c>
      <c r="AD2733">
        <f t="shared" si="3438"/>
        <v>27.928031496817109</v>
      </c>
      <c r="AE2733">
        <f t="shared" si="3411"/>
        <v>7178.3399413999996</v>
      </c>
      <c r="AF2733">
        <f t="shared" si="3413"/>
        <v>7146.6499836666662</v>
      </c>
      <c r="AG2733">
        <f t="shared" si="3435"/>
        <v>7015.2924803999995</v>
      </c>
      <c r="AH2733">
        <f t="shared" si="3420"/>
        <v>6955.8549804000013</v>
      </c>
      <c r="AI2733">
        <f t="shared" si="3421"/>
        <v>7493.3694864099007</v>
      </c>
      <c r="AJ2733">
        <f t="shared" si="3422"/>
        <v>6418.3404743901019</v>
      </c>
      <c r="AK2733">
        <f t="shared" si="3423"/>
        <v>0.70654784114413227</v>
      </c>
      <c r="AL2733">
        <f t="shared" si="3402"/>
        <v>0.59647121902607159</v>
      </c>
      <c r="AM2733">
        <f t="shared" si="3403"/>
        <v>299574.09092853032</v>
      </c>
      <c r="AN2733">
        <f t="shared" si="3436"/>
        <v>-1282445.907962501</v>
      </c>
      <c r="AO2733">
        <f t="shared" si="3437"/>
        <v>18781852</v>
      </c>
      <c r="AP2733">
        <f t="shared" si="3439"/>
        <v>-6.8281120943903775E-2</v>
      </c>
      <c r="AQ2733">
        <f t="shared" si="3440"/>
        <v>7138.3246578881881</v>
      </c>
      <c r="AR2733">
        <f t="shared" si="3441"/>
        <v>7128.7275164885768</v>
      </c>
      <c r="AS2733">
        <f t="shared" si="3442"/>
        <v>7061.8082682716758</v>
      </c>
      <c r="AT2733">
        <f t="shared" si="3443"/>
        <v>7076.8307364650846</v>
      </c>
      <c r="AU2733">
        <f t="shared" si="3444"/>
        <v>7052.560027142591</v>
      </c>
      <c r="AV2733">
        <f t="shared" si="3445"/>
        <v>7110.0579175872281</v>
      </c>
      <c r="AW2733">
        <f t="shared" si="3446"/>
        <v>-57.497890444637051</v>
      </c>
      <c r="AX2733">
        <f t="shared" si="3473"/>
        <v>-118.7368759846931</v>
      </c>
      <c r="AY2733">
        <f t="shared" si="3447"/>
        <v>61.238985540056049</v>
      </c>
      <c r="AZ2733">
        <f t="shared" si="3404"/>
        <v>7146.3167316666668</v>
      </c>
      <c r="BA2733">
        <f t="shared" si="3405"/>
        <v>3589194700.5791936</v>
      </c>
      <c r="BB2733">
        <f t="shared" si="3408"/>
        <v>0</v>
      </c>
      <c r="BC2733">
        <f t="shared" si="3409"/>
        <v>3589194700.5791936</v>
      </c>
      <c r="BD2733">
        <f t="shared" si="3424"/>
        <v>53264027531.457596</v>
      </c>
      <c r="BE2733">
        <f t="shared" si="3425"/>
        <v>52375782598.881485</v>
      </c>
      <c r="BF2733">
        <f t="shared" si="3426"/>
        <v>1.0169590770486183</v>
      </c>
      <c r="BG2733">
        <f t="shared" si="3427"/>
        <v>50.420412026242843</v>
      </c>
      <c r="BH2733">
        <f t="shared" si="3448"/>
        <v>91212341</v>
      </c>
      <c r="BI2733">
        <f t="shared" si="3449"/>
        <v>-0.80868385477440319</v>
      </c>
      <c r="BJ2733">
        <f t="shared" si="3410"/>
        <v>4264.9902000000111</v>
      </c>
      <c r="BK2733">
        <f t="shared" si="3450"/>
        <v>6.1183589024775007E-3</v>
      </c>
      <c r="BL2733">
        <f t="shared" si="3451"/>
        <v>1.0061183589024776</v>
      </c>
      <c r="BM2733">
        <f t="shared" si="3452"/>
        <v>283.29501906192689</v>
      </c>
      <c r="BN2733">
        <f t="shared" si="3453"/>
        <v>7130.5251465000001</v>
      </c>
      <c r="BO2733">
        <f t="shared" si="3412"/>
        <v>7156.3550293000008</v>
      </c>
      <c r="BP2733">
        <f t="shared" si="3454"/>
        <v>7183.5433852352935</v>
      </c>
      <c r="BQ2733">
        <f t="shared" si="3455"/>
        <v>-27.188355935292748</v>
      </c>
      <c r="BR2733">
        <f t="shared" si="3456"/>
        <v>650.94970699999976</v>
      </c>
      <c r="BS2733">
        <f t="shared" si="3457"/>
        <v>603.70019599999978</v>
      </c>
      <c r="BT2733">
        <f t="shared" si="3458"/>
        <v>590.80029300000024</v>
      </c>
      <c r="BU2733">
        <f t="shared" si="3459"/>
        <v>670</v>
      </c>
      <c r="BV2733">
        <f t="shared" si="3460"/>
        <v>7186.3032551333326</v>
      </c>
      <c r="BW2733">
        <f t="shared" si="3461"/>
        <v>7174.9737489999998</v>
      </c>
      <c r="BX2733">
        <f t="shared" si="3462"/>
        <v>7083.4572265090901</v>
      </c>
      <c r="BY2733">
        <f t="shared" si="3463"/>
        <v>6982.9554454476183</v>
      </c>
      <c r="BZ2733">
        <f t="shared" si="3464"/>
        <v>7320</v>
      </c>
      <c r="CA2733">
        <f t="shared" si="3465"/>
        <v>6447.3999020000001</v>
      </c>
      <c r="CB2733">
        <f t="shared" si="3466"/>
        <v>7156.4146517966674</v>
      </c>
      <c r="CC2733">
        <f t="shared" si="3467"/>
        <v>7091.0813150277781</v>
      </c>
      <c r="CD2733">
        <f t="shared" si="3468"/>
        <v>6747.5067585256347</v>
      </c>
      <c r="CE2733">
        <f t="shared" si="3469"/>
        <v>7123.8687938033645</v>
      </c>
      <c r="CF2733">
        <f t="shared" si="3470"/>
        <v>7134.25</v>
      </c>
      <c r="CG2733">
        <f t="shared" si="3471"/>
        <v>7300</v>
      </c>
      <c r="CH2733">
        <f t="shared" si="3472"/>
        <v>7100</v>
      </c>
    </row>
    <row r="2734" spans="1:86">
      <c r="A2734" s="1">
        <v>43508</v>
      </c>
      <c r="B2734">
        <v>7193</v>
      </c>
      <c r="C2734">
        <v>7230</v>
      </c>
      <c r="D2734">
        <v>7127.9501950000003</v>
      </c>
      <c r="E2734">
        <v>7162.5</v>
      </c>
      <c r="F2734">
        <v>494592</v>
      </c>
      <c r="G2734">
        <f t="shared" si="3406"/>
        <v>-159695.58046132699</v>
      </c>
      <c r="H2734">
        <f t="shared" si="3434"/>
        <v>-6072602.75835911</v>
      </c>
      <c r="I2734">
        <f t="shared" si="3407"/>
        <v>7178.3625487500003</v>
      </c>
      <c r="J2734">
        <f t="shared" si="3414"/>
        <v>7252.1624757499994</v>
      </c>
      <c r="K2734">
        <f t="shared" si="3415"/>
        <v>6550.8125</v>
      </c>
      <c r="L2734">
        <f t="shared" si="3416"/>
        <v>4</v>
      </c>
      <c r="M2734">
        <f t="shared" si="3417"/>
        <v>10</v>
      </c>
      <c r="N2734">
        <f t="shared" si="3418"/>
        <v>60</v>
      </c>
      <c r="O2734">
        <f t="shared" si="3419"/>
        <v>0</v>
      </c>
      <c r="P2734">
        <f t="shared" si="3394"/>
        <v>102.04980499999965</v>
      </c>
      <c r="Q2734">
        <f t="shared" si="3395"/>
        <v>67.5</v>
      </c>
      <c r="R2734">
        <f t="shared" si="3396"/>
        <v>34.549804999999651</v>
      </c>
      <c r="S2734">
        <f t="shared" si="3397"/>
        <v>102.04980499999965</v>
      </c>
      <c r="T2734">
        <f t="shared" si="3433"/>
        <v>185.09515084909432</v>
      </c>
      <c r="U2734">
        <f t="shared" si="3398"/>
        <v>-118.79980499999965</v>
      </c>
      <c r="V2734">
        <f t="shared" si="3399"/>
        <v>137.95019500000035</v>
      </c>
      <c r="W2734">
        <f t="shared" si="3400"/>
        <v>0</v>
      </c>
      <c r="X2734">
        <f t="shared" si="3401"/>
        <v>137.95019500000035</v>
      </c>
      <c r="Y2734">
        <f t="shared" si="3431"/>
        <v>46.966516833610292</v>
      </c>
      <c r="Z2734">
        <f t="shared" si="3432"/>
        <v>51.29733686834426</v>
      </c>
      <c r="AA2734">
        <f t="shared" si="3428"/>
        <v>25.374255683176422</v>
      </c>
      <c r="AB2734">
        <f t="shared" si="3429"/>
        <v>27.714036069030417</v>
      </c>
      <c r="AC2734">
        <f t="shared" si="3430"/>
        <v>4.4073378679711093</v>
      </c>
      <c r="AD2734">
        <f t="shared" si="3438"/>
        <v>25.908459273164613</v>
      </c>
      <c r="AE2734">
        <f t="shared" si="3411"/>
        <v>7192.1199217999992</v>
      </c>
      <c r="AF2734">
        <f t="shared" si="3413"/>
        <v>7175.6999511666663</v>
      </c>
      <c r="AG2734">
        <f t="shared" si="3435"/>
        <v>7005.6599853000007</v>
      </c>
      <c r="AH2734">
        <f t="shared" si="3420"/>
        <v>7019.4099608999995</v>
      </c>
      <c r="AI2734">
        <f t="shared" si="3421"/>
        <v>7484.4497889365566</v>
      </c>
      <c r="AJ2734">
        <f t="shared" si="3422"/>
        <v>6554.3701328634424</v>
      </c>
      <c r="AK2734">
        <f t="shared" si="3423"/>
        <v>0.65384707983415136</v>
      </c>
      <c r="AL2734">
        <f t="shared" si="3402"/>
        <v>-0.32288346851814625</v>
      </c>
      <c r="AM2734">
        <f t="shared" si="3403"/>
        <v>-159695.58046132699</v>
      </c>
      <c r="AN2734">
        <f t="shared" si="3436"/>
        <v>-1195900.7729047704</v>
      </c>
      <c r="AO2734">
        <f t="shared" si="3437"/>
        <v>18785248</v>
      </c>
      <c r="AP2734">
        <f t="shared" si="3439"/>
        <v>-6.366169735447573E-2</v>
      </c>
      <c r="AQ2734">
        <f t="shared" si="3440"/>
        <v>7146.5442742062041</v>
      </c>
      <c r="AR2734">
        <f t="shared" si="3441"/>
        <v>7097.027674289332</v>
      </c>
      <c r="AS2734">
        <f t="shared" si="3442"/>
        <v>7079.9327799827743</v>
      </c>
      <c r="AT2734">
        <f t="shared" si="3443"/>
        <v>7084.5409701832268</v>
      </c>
      <c r="AU2734">
        <f t="shared" si="3444"/>
        <v>7069.0510230712025</v>
      </c>
      <c r="AV2734">
        <f t="shared" si="3445"/>
        <v>7113.728863356122</v>
      </c>
      <c r="AW2734">
        <f t="shared" si="3446"/>
        <v>-44.677840284919512</v>
      </c>
      <c r="AX2734">
        <f t="shared" si="3473"/>
        <v>-103.92506884473838</v>
      </c>
      <c r="AY2734">
        <f t="shared" si="3447"/>
        <v>59.247228559818865</v>
      </c>
      <c r="AZ2734">
        <f t="shared" si="3404"/>
        <v>7173.4833983333338</v>
      </c>
      <c r="BA2734">
        <f t="shared" si="3405"/>
        <v>3547947500.9484801</v>
      </c>
      <c r="BB2734">
        <f t="shared" si="3408"/>
        <v>3547947500.9484801</v>
      </c>
      <c r="BC2734">
        <f t="shared" si="3409"/>
        <v>0</v>
      </c>
      <c r="BD2734">
        <f t="shared" si="3424"/>
        <v>56811975032.406075</v>
      </c>
      <c r="BE2734">
        <f t="shared" si="3425"/>
        <v>47411012503.128967</v>
      </c>
      <c r="BF2734">
        <f t="shared" si="3426"/>
        <v>1.1982864746593773</v>
      </c>
      <c r="BG2734">
        <f t="shared" si="3427"/>
        <v>54.510023532990651</v>
      </c>
      <c r="BH2734">
        <f t="shared" si="3448"/>
        <v>90717749</v>
      </c>
      <c r="BI2734">
        <f t="shared" si="3449"/>
        <v>-0.62805093001311496</v>
      </c>
      <c r="BJ2734">
        <f t="shared" si="3410"/>
        <v>-1639.9902000000111</v>
      </c>
      <c r="BK2734">
        <f t="shared" si="3450"/>
        <v>-2.1454606793428798E-3</v>
      </c>
      <c r="BL2734">
        <f t="shared" si="3451"/>
        <v>0.99785453932065715</v>
      </c>
      <c r="BM2734">
        <f t="shared" si="3452"/>
        <v>245.09750988141951</v>
      </c>
      <c r="BN2734">
        <f t="shared" si="3453"/>
        <v>7178.9750975000006</v>
      </c>
      <c r="BO2734">
        <f t="shared" si="3412"/>
        <v>7181.1100586000002</v>
      </c>
      <c r="BP2734">
        <f t="shared" si="3454"/>
        <v>7174.0720645735291</v>
      </c>
      <c r="BQ2734">
        <f t="shared" si="3455"/>
        <v>7.0379940264710967</v>
      </c>
      <c r="BR2734">
        <f t="shared" si="3456"/>
        <v>614.25</v>
      </c>
      <c r="BS2734">
        <f t="shared" si="3457"/>
        <v>619.95019500000035</v>
      </c>
      <c r="BT2734">
        <f t="shared" si="3458"/>
        <v>642</v>
      </c>
      <c r="BU2734">
        <f t="shared" si="3459"/>
        <v>634</v>
      </c>
      <c r="BV2734">
        <f t="shared" si="3460"/>
        <v>7181.0232746666679</v>
      </c>
      <c r="BW2734">
        <f t="shared" si="3461"/>
        <v>7179.5023250952381</v>
      </c>
      <c r="BX2734">
        <f t="shared" si="3462"/>
        <v>7121.0290482545461</v>
      </c>
      <c r="BY2734">
        <f t="shared" si="3463"/>
        <v>6996.9752092190474</v>
      </c>
      <c r="BZ2734">
        <f t="shared" si="3464"/>
        <v>7320</v>
      </c>
      <c r="CA2734">
        <f t="shared" si="3465"/>
        <v>6460.0498049999997</v>
      </c>
      <c r="CB2734">
        <f t="shared" si="3466"/>
        <v>7204.9505630433323</v>
      </c>
      <c r="CC2734">
        <f t="shared" si="3467"/>
        <v>7159.6288683583343</v>
      </c>
      <c r="CD2734">
        <f t="shared" si="3468"/>
        <v>6835.9229691155952</v>
      </c>
      <c r="CE2734">
        <f t="shared" si="3469"/>
        <v>7084.9920203641204</v>
      </c>
      <c r="CF2734">
        <f t="shared" si="3470"/>
        <v>7177.8999020000001</v>
      </c>
      <c r="CG2734">
        <f t="shared" si="3471"/>
        <v>7209.9501950000003</v>
      </c>
      <c r="CH2734">
        <f t="shared" si="3472"/>
        <v>7051.1000979999999</v>
      </c>
    </row>
    <row r="2735" spans="1:86">
      <c r="A2735" s="1">
        <v>43510</v>
      </c>
      <c r="B2735">
        <v>7036.7001950000003</v>
      </c>
      <c r="C2735">
        <v>7111.2001950000003</v>
      </c>
      <c r="D2735">
        <v>6990</v>
      </c>
      <c r="E2735">
        <v>7017.5</v>
      </c>
      <c r="F2735">
        <v>622311</v>
      </c>
      <c r="G2735">
        <f t="shared" si="3406"/>
        <v>-339909.59792304871</v>
      </c>
      <c r="H2735">
        <f t="shared" si="3434"/>
        <v>-6412512.3562821588</v>
      </c>
      <c r="I2735">
        <f t="shared" si="3407"/>
        <v>7038.8500975000006</v>
      </c>
      <c r="J2735">
        <f t="shared" si="3414"/>
        <v>7252.1624757499994</v>
      </c>
      <c r="K2735">
        <f t="shared" si="3415"/>
        <v>6584.0623779999996</v>
      </c>
      <c r="L2735">
        <f t="shared" si="3416"/>
        <v>5</v>
      </c>
      <c r="M2735">
        <f t="shared" si="3417"/>
        <v>10</v>
      </c>
      <c r="N2735">
        <f t="shared" si="3418"/>
        <v>50</v>
      </c>
      <c r="O2735">
        <f t="shared" si="3419"/>
        <v>0</v>
      </c>
      <c r="P2735">
        <f t="shared" si="3394"/>
        <v>121.20019500000035</v>
      </c>
      <c r="Q2735">
        <f t="shared" si="3395"/>
        <v>93.700195000000349</v>
      </c>
      <c r="R2735">
        <f t="shared" si="3396"/>
        <v>27.5</v>
      </c>
      <c r="S2735">
        <f t="shared" si="3397"/>
        <v>121.20019500000035</v>
      </c>
      <c r="T2735">
        <f t="shared" si="3433"/>
        <v>180.53122543130189</v>
      </c>
      <c r="U2735">
        <f t="shared" si="3398"/>
        <v>-52.5</v>
      </c>
      <c r="V2735">
        <f t="shared" si="3399"/>
        <v>90</v>
      </c>
      <c r="W2735">
        <f t="shared" si="3400"/>
        <v>0</v>
      </c>
      <c r="X2735">
        <f t="shared" si="3401"/>
        <v>90</v>
      </c>
      <c r="Y2735">
        <f t="shared" si="3431"/>
        <v>43.611765631209558</v>
      </c>
      <c r="Z2735">
        <f t="shared" si="3432"/>
        <v>54.061812806319672</v>
      </c>
      <c r="AA2735">
        <f t="shared" si="3428"/>
        <v>24.157463910754473</v>
      </c>
      <c r="AB2735">
        <f t="shared" si="3429"/>
        <v>29.945962354801598</v>
      </c>
      <c r="AC2735">
        <f t="shared" si="3430"/>
        <v>10.698949851411285</v>
      </c>
      <c r="AD2735">
        <f t="shared" si="3438"/>
        <v>22.262061234937214</v>
      </c>
      <c r="AE2735">
        <f t="shared" si="3411"/>
        <v>7158.9399414</v>
      </c>
      <c r="AF2735">
        <f t="shared" si="3413"/>
        <v>7163.0166014999995</v>
      </c>
      <c r="AG2735">
        <f t="shared" si="3435"/>
        <v>6991.0224853000009</v>
      </c>
      <c r="AH2735">
        <f t="shared" si="3420"/>
        <v>7066.3349608999997</v>
      </c>
      <c r="AI2735">
        <f t="shared" si="3421"/>
        <v>7410.8041102274965</v>
      </c>
      <c r="AJ2735">
        <f t="shared" si="3422"/>
        <v>6721.8658115725029</v>
      </c>
      <c r="AK2735">
        <f t="shared" si="3423"/>
        <v>0.42911562472961706</v>
      </c>
      <c r="AL2735">
        <f t="shared" si="3402"/>
        <v>-0.54620535057720132</v>
      </c>
      <c r="AM2735">
        <f t="shared" si="3403"/>
        <v>-339909.59792304871</v>
      </c>
      <c r="AN2735">
        <f t="shared" si="3436"/>
        <v>-1286160.7099771327</v>
      </c>
      <c r="AO2735">
        <f t="shared" si="3437"/>
        <v>18982790</v>
      </c>
      <c r="AP2735">
        <f t="shared" si="3439"/>
        <v>-6.7754039842253574E-2</v>
      </c>
      <c r="AQ2735">
        <f t="shared" si="3440"/>
        <v>7102.6692209760949</v>
      </c>
      <c r="AR2735">
        <f t="shared" si="3441"/>
        <v>7049.4389815418726</v>
      </c>
      <c r="AS2735">
        <f t="shared" si="3442"/>
        <v>7068.6948795858752</v>
      </c>
      <c r="AT2735">
        <f t="shared" si="3443"/>
        <v>7078.5072828667362</v>
      </c>
      <c r="AU2735">
        <f t="shared" si="3444"/>
        <v>7061.3183696105225</v>
      </c>
      <c r="AV2735">
        <f t="shared" si="3445"/>
        <v>7106.9928429211932</v>
      </c>
      <c r="AW2735">
        <f t="shared" si="3446"/>
        <v>-45.674473310670692</v>
      </c>
      <c r="AX2735">
        <f t="shared" si="3473"/>
        <v>-92.274949737924842</v>
      </c>
      <c r="AY2735">
        <f t="shared" si="3447"/>
        <v>46.600476427254151</v>
      </c>
      <c r="AZ2735">
        <f t="shared" si="3404"/>
        <v>7039.5667316666668</v>
      </c>
      <c r="BA2735">
        <f t="shared" si="3405"/>
        <v>4380799812.350215</v>
      </c>
      <c r="BB2735">
        <f t="shared" si="3408"/>
        <v>0</v>
      </c>
      <c r="BC2735">
        <f t="shared" si="3409"/>
        <v>4380799812.350215</v>
      </c>
      <c r="BD2735">
        <f t="shared" si="3424"/>
        <v>56811975032.406075</v>
      </c>
      <c r="BE2735">
        <f t="shared" si="3425"/>
        <v>48120335462.479179</v>
      </c>
      <c r="BF2735">
        <f t="shared" si="3426"/>
        <v>1.1806230045238155</v>
      </c>
      <c r="BG2735">
        <f t="shared" si="3427"/>
        <v>54.141545882738647</v>
      </c>
      <c r="BH2735">
        <f t="shared" si="3448"/>
        <v>90095438</v>
      </c>
      <c r="BI2735">
        <f t="shared" si="3449"/>
        <v>-0.64266947104307304</v>
      </c>
      <c r="BJ2735">
        <f t="shared" si="3410"/>
        <v>-14600</v>
      </c>
      <c r="BK2735">
        <f t="shared" si="3450"/>
        <v>-2.0244328097731239E-2</v>
      </c>
      <c r="BL2735">
        <f t="shared" si="3451"/>
        <v>0.97975567190226875</v>
      </c>
      <c r="BM2735">
        <f t="shared" si="3452"/>
        <v>181.55118258925455</v>
      </c>
      <c r="BN2735">
        <f t="shared" si="3453"/>
        <v>7050.6000975000006</v>
      </c>
      <c r="BO2735">
        <f t="shared" si="3412"/>
        <v>7162.5300780999996</v>
      </c>
      <c r="BP2735">
        <f t="shared" si="3454"/>
        <v>7158.6757453382343</v>
      </c>
      <c r="BQ2735">
        <f t="shared" si="3455"/>
        <v>3.8543327617653631</v>
      </c>
      <c r="BR2735">
        <f t="shared" si="3456"/>
        <v>376.35009799999989</v>
      </c>
      <c r="BS2735">
        <f t="shared" si="3457"/>
        <v>529.95019500000035</v>
      </c>
      <c r="BT2735">
        <f t="shared" si="3458"/>
        <v>451.1503900000007</v>
      </c>
      <c r="BU2735">
        <f t="shared" si="3459"/>
        <v>461.70019500000035</v>
      </c>
      <c r="BV2735">
        <f t="shared" si="3460"/>
        <v>7122.8166340666667</v>
      </c>
      <c r="BW2735">
        <f t="shared" si="3461"/>
        <v>7134.3023390476192</v>
      </c>
      <c r="BX2735">
        <f t="shared" si="3462"/>
        <v>7120.6817826363631</v>
      </c>
      <c r="BY2735">
        <f t="shared" si="3463"/>
        <v>6998.1028296666664</v>
      </c>
      <c r="BZ2735">
        <f t="shared" si="3464"/>
        <v>7320</v>
      </c>
      <c r="CA2735">
        <f t="shared" si="3465"/>
        <v>6460.0498049999997</v>
      </c>
      <c r="CB2735">
        <f t="shared" si="3466"/>
        <v>7215.8178955966669</v>
      </c>
      <c r="CC2735">
        <f t="shared" si="3467"/>
        <v>7197.9615694527774</v>
      </c>
      <c r="CD2735">
        <f t="shared" si="3468"/>
        <v>6947.2484223186912</v>
      </c>
      <c r="CE2735">
        <f t="shared" si="3469"/>
        <v>7050.0690550318277</v>
      </c>
      <c r="CF2735">
        <f t="shared" si="3470"/>
        <v>7162.5</v>
      </c>
      <c r="CG2735">
        <f t="shared" si="3471"/>
        <v>7230</v>
      </c>
      <c r="CH2735">
        <f t="shared" si="3472"/>
        <v>7127.9501950000003</v>
      </c>
    </row>
    <row r="2736" spans="1:86">
      <c r="A2736" s="1">
        <v>43511</v>
      </c>
      <c r="B2736">
        <v>7027.3999020000001</v>
      </c>
      <c r="C2736">
        <v>7058.7001950000003</v>
      </c>
      <c r="D2736">
        <v>6900</v>
      </c>
      <c r="E2736">
        <v>6930.0498049999997</v>
      </c>
      <c r="F2736">
        <v>768798</v>
      </c>
      <c r="G2736">
        <f t="shared" si="3406"/>
        <v>-477654.94268504612</v>
      </c>
      <c r="H2736">
        <f t="shared" si="3434"/>
        <v>-6890167.298967205</v>
      </c>
      <c r="I2736">
        <f t="shared" si="3407"/>
        <v>6979.0374755000003</v>
      </c>
      <c r="J2736">
        <f t="shared" si="3414"/>
        <v>7252.1624757499994</v>
      </c>
      <c r="K2736">
        <f t="shared" si="3415"/>
        <v>6874.4624024999994</v>
      </c>
      <c r="L2736">
        <f t="shared" si="3416"/>
        <v>6</v>
      </c>
      <c r="M2736">
        <f t="shared" si="3417"/>
        <v>10</v>
      </c>
      <c r="N2736">
        <f t="shared" si="3418"/>
        <v>40</v>
      </c>
      <c r="O2736">
        <f t="shared" si="3419"/>
        <v>0</v>
      </c>
      <c r="P2736">
        <f t="shared" si="3394"/>
        <v>158.70019500000035</v>
      </c>
      <c r="Q2736">
        <f t="shared" si="3395"/>
        <v>128.6503900000007</v>
      </c>
      <c r="R2736">
        <f t="shared" si="3396"/>
        <v>30.049804999999651</v>
      </c>
      <c r="S2736">
        <f t="shared" si="3397"/>
        <v>158.70019500000035</v>
      </c>
      <c r="T2736">
        <f t="shared" si="3433"/>
        <v>178.97186611478037</v>
      </c>
      <c r="U2736">
        <f t="shared" si="3398"/>
        <v>-60.900390000000698</v>
      </c>
      <c r="V2736">
        <f t="shared" si="3399"/>
        <v>83</v>
      </c>
      <c r="W2736">
        <f t="shared" si="3400"/>
        <v>0</v>
      </c>
      <c r="X2736">
        <f t="shared" si="3401"/>
        <v>83</v>
      </c>
      <c r="Y2736">
        <f t="shared" si="3431"/>
        <v>40.496639514694593</v>
      </c>
      <c r="Z2736">
        <f t="shared" si="3432"/>
        <v>56.128826177296837</v>
      </c>
      <c r="AA2736">
        <f t="shared" si="3428"/>
        <v>22.627377360373952</v>
      </c>
      <c r="AB2736">
        <f t="shared" si="3429"/>
        <v>31.361815348843503</v>
      </c>
      <c r="AC2736">
        <f t="shared" si="3430"/>
        <v>16.178122972708092</v>
      </c>
      <c r="AD2736">
        <f t="shared" si="3438"/>
        <v>18.825875947975153</v>
      </c>
      <c r="AE2736">
        <f t="shared" si="3411"/>
        <v>7084.4399414</v>
      </c>
      <c r="AF2736">
        <f t="shared" si="3413"/>
        <v>7120.7915853333334</v>
      </c>
      <c r="AG2736">
        <f t="shared" si="3435"/>
        <v>6970.7124755499999</v>
      </c>
      <c r="AH2736">
        <f t="shared" si="3420"/>
        <v>7095.2249511999999</v>
      </c>
      <c r="AI2736">
        <f t="shared" si="3421"/>
        <v>7319.8067680131262</v>
      </c>
      <c r="AJ2736">
        <f t="shared" si="3422"/>
        <v>6870.6431343868735</v>
      </c>
      <c r="AK2736">
        <f t="shared" si="3423"/>
        <v>0.1322606421484207</v>
      </c>
      <c r="AL2736">
        <f t="shared" si="3402"/>
        <v>-0.62130096941595336</v>
      </c>
      <c r="AM2736">
        <f t="shared" si="3403"/>
        <v>-477654.94268504612</v>
      </c>
      <c r="AN2736">
        <f t="shared" si="3436"/>
        <v>-1592032.4871765818</v>
      </c>
      <c r="AO2736">
        <f t="shared" si="3437"/>
        <v>19288863</v>
      </c>
      <c r="AP2736">
        <f t="shared" si="3439"/>
        <v>-8.2536357232491198E-2</v>
      </c>
      <c r="AQ2736">
        <f t="shared" si="3440"/>
        <v>7043.978619544223</v>
      </c>
      <c r="AR2736">
        <f t="shared" si="3441"/>
        <v>6990.5184273774394</v>
      </c>
      <c r="AS2736">
        <f t="shared" si="3442"/>
        <v>7043.738766160418</v>
      </c>
      <c r="AT2736">
        <f t="shared" si="3443"/>
        <v>7065.1461098587297</v>
      </c>
      <c r="AU2736">
        <f t="shared" si="3444"/>
        <v>7041.6280849189443</v>
      </c>
      <c r="AV2736">
        <f t="shared" si="3445"/>
        <v>7094.6068302667099</v>
      </c>
      <c r="AW2736">
        <f t="shared" si="3446"/>
        <v>-52.978745347765653</v>
      </c>
      <c r="AX2736">
        <f t="shared" si="3473"/>
        <v>-84.415708859893002</v>
      </c>
      <c r="AY2736">
        <f t="shared" si="3447"/>
        <v>31.436963512127349</v>
      </c>
      <c r="AZ2736">
        <f t="shared" si="3404"/>
        <v>6962.916666666667</v>
      </c>
      <c r="BA2736">
        <f t="shared" si="3405"/>
        <v>5353076407.5</v>
      </c>
      <c r="BB2736">
        <f t="shared" si="3408"/>
        <v>0</v>
      </c>
      <c r="BC2736">
        <f t="shared" si="3409"/>
        <v>5353076407.5</v>
      </c>
      <c r="BD2736">
        <f t="shared" si="3424"/>
        <v>56811975032.406075</v>
      </c>
      <c r="BE2736">
        <f t="shared" si="3425"/>
        <v>32997418711.096073</v>
      </c>
      <c r="BF2736">
        <f t="shared" si="3426"/>
        <v>1.7217096746207563</v>
      </c>
      <c r="BG2736">
        <f t="shared" si="3427"/>
        <v>63.258388309203468</v>
      </c>
      <c r="BH2736">
        <f t="shared" si="3448"/>
        <v>89326640</v>
      </c>
      <c r="BI2736">
        <f t="shared" si="3449"/>
        <v>-0.74674674178912892</v>
      </c>
      <c r="BJ2736">
        <f t="shared" si="3410"/>
        <v>-8845.0195000000349</v>
      </c>
      <c r="BK2736">
        <f t="shared" si="3450"/>
        <v>-1.2461730673316757E-2</v>
      </c>
      <c r="BL2736">
        <f t="shared" si="3451"/>
        <v>0.9875382693266832</v>
      </c>
      <c r="BM2736">
        <f t="shared" si="3452"/>
        <v>118.36501036466824</v>
      </c>
      <c r="BN2736">
        <f t="shared" si="3453"/>
        <v>6979.3500975000006</v>
      </c>
      <c r="BO2736">
        <f t="shared" si="3412"/>
        <v>7107.8900878000004</v>
      </c>
      <c r="BP2736">
        <f t="shared" si="3454"/>
        <v>7142.3331011470573</v>
      </c>
      <c r="BQ2736">
        <f t="shared" si="3455"/>
        <v>-34.443013347056876</v>
      </c>
      <c r="BR2736">
        <f t="shared" si="3456"/>
        <v>-32.25</v>
      </c>
      <c r="BS2736">
        <f t="shared" si="3457"/>
        <v>247.45019500000035</v>
      </c>
      <c r="BT2736">
        <f t="shared" si="3458"/>
        <v>-145.29980499999965</v>
      </c>
      <c r="BU2736">
        <f t="shared" si="3459"/>
        <v>348.39990200000011</v>
      </c>
      <c r="BV2736">
        <f t="shared" si="3460"/>
        <v>7046.5199219333326</v>
      </c>
      <c r="BW2736">
        <f t="shared" si="3461"/>
        <v>7067.740397190476</v>
      </c>
      <c r="BX2736">
        <f t="shared" si="3462"/>
        <v>7095.9026633818203</v>
      </c>
      <c r="BY2736">
        <f t="shared" si="3463"/>
        <v>6992.2959077333335</v>
      </c>
      <c r="BZ2736">
        <f t="shared" si="3464"/>
        <v>7320</v>
      </c>
      <c r="CA2736">
        <f t="shared" si="3465"/>
        <v>6652.5498049999997</v>
      </c>
      <c r="CB2736">
        <f t="shared" si="3466"/>
        <v>7131.2038003799998</v>
      </c>
      <c r="CC2736">
        <f t="shared" si="3467"/>
        <v>7199.9801772194442</v>
      </c>
      <c r="CD2736">
        <f t="shared" si="3468"/>
        <v>7068.0555836487711</v>
      </c>
      <c r="CE2736">
        <f t="shared" si="3469"/>
        <v>7003.0708308203193</v>
      </c>
      <c r="CF2736">
        <f t="shared" si="3470"/>
        <v>7017.5</v>
      </c>
      <c r="CG2736">
        <f t="shared" si="3471"/>
        <v>7111.2001950000003</v>
      </c>
      <c r="CH2736">
        <f t="shared" si="3472"/>
        <v>6990</v>
      </c>
    </row>
    <row r="2737" spans="1:86">
      <c r="A2737" s="1">
        <v>43514</v>
      </c>
      <c r="B2737">
        <v>6964.7001950000003</v>
      </c>
      <c r="C2737">
        <v>6997.7998049999997</v>
      </c>
      <c r="D2737">
        <v>6817</v>
      </c>
      <c r="E2737">
        <v>6842.7001950000003</v>
      </c>
      <c r="F2737">
        <v>509963</v>
      </c>
      <c r="G2737">
        <f t="shared" si="3406"/>
        <v>-364983.32435504888</v>
      </c>
      <c r="H2737">
        <f t="shared" si="3434"/>
        <v>-7255150.623322254</v>
      </c>
      <c r="I2737">
        <f t="shared" si="3407"/>
        <v>6905.5500487500003</v>
      </c>
      <c r="J2737">
        <f t="shared" si="3414"/>
        <v>7252.1624757499994</v>
      </c>
      <c r="K2737">
        <f t="shared" si="3415"/>
        <v>6905.5500487500003</v>
      </c>
      <c r="L2737">
        <f t="shared" si="3416"/>
        <v>7</v>
      </c>
      <c r="M2737">
        <f t="shared" si="3417"/>
        <v>1</v>
      </c>
      <c r="N2737">
        <f t="shared" si="3418"/>
        <v>30</v>
      </c>
      <c r="O2737">
        <f t="shared" si="3419"/>
        <v>90</v>
      </c>
      <c r="P2737">
        <f t="shared" si="3394"/>
        <v>180.79980499999965</v>
      </c>
      <c r="Q2737">
        <f t="shared" si="3395"/>
        <v>155.0996099999993</v>
      </c>
      <c r="R2737">
        <f t="shared" si="3396"/>
        <v>25.700195000000349</v>
      </c>
      <c r="S2737">
        <f t="shared" si="3397"/>
        <v>180.79980499999965</v>
      </c>
      <c r="T2737">
        <f t="shared" si="3433"/>
        <v>179.10243317801033</v>
      </c>
      <c r="U2737">
        <f t="shared" si="3398"/>
        <v>-81.89990299999954</v>
      </c>
      <c r="V2737">
        <f t="shared" si="3399"/>
        <v>46</v>
      </c>
      <c r="W2737">
        <f t="shared" si="3400"/>
        <v>0</v>
      </c>
      <c r="X2737">
        <f t="shared" si="3401"/>
        <v>46</v>
      </c>
      <c r="Y2737">
        <f t="shared" si="3431"/>
        <v>37.604022406502118</v>
      </c>
      <c r="Z2737">
        <f t="shared" si="3432"/>
        <v>55.405338593204206</v>
      </c>
      <c r="AA2737">
        <f t="shared" si="3428"/>
        <v>20.995818839115042</v>
      </c>
      <c r="AB2737">
        <f t="shared" si="3429"/>
        <v>30.935000496691583</v>
      </c>
      <c r="AC2737">
        <f t="shared" si="3430"/>
        <v>19.139273719726223</v>
      </c>
      <c r="AD2737">
        <f t="shared" si="3438"/>
        <v>15.683679889965612</v>
      </c>
      <c r="AE2737">
        <f t="shared" si="3411"/>
        <v>7026.1299803999991</v>
      </c>
      <c r="AF2737">
        <f t="shared" si="3413"/>
        <v>7044.1499836666662</v>
      </c>
      <c r="AG2737">
        <f t="shared" si="3435"/>
        <v>6944.9499755500001</v>
      </c>
      <c r="AH2737">
        <f t="shared" si="3420"/>
        <v>7083.2649902000003</v>
      </c>
      <c r="AI2737">
        <f t="shared" si="3421"/>
        <v>7344.616655538407</v>
      </c>
      <c r="AJ2737">
        <f t="shared" si="3422"/>
        <v>6821.9133248615935</v>
      </c>
      <c r="AK2737">
        <f t="shared" si="3423"/>
        <v>3.9768007813325561E-2</v>
      </c>
      <c r="AL2737">
        <f t="shared" si="3402"/>
        <v>-0.71570550089918072</v>
      </c>
      <c r="AM2737">
        <f t="shared" si="3403"/>
        <v>-364983.32435504888</v>
      </c>
      <c r="AN2737">
        <f t="shared" si="3436"/>
        <v>-2053953.8032235878</v>
      </c>
      <c r="AO2737">
        <f t="shared" si="3437"/>
        <v>19464271</v>
      </c>
      <c r="AP2737">
        <f t="shared" si="3439"/>
        <v>-0.10552431186472834</v>
      </c>
      <c r="AQ2737">
        <f t="shared" si="3440"/>
        <v>6975.5439551991876</v>
      </c>
      <c r="AR2737">
        <f t="shared" si="3441"/>
        <v>6937.5173699998686</v>
      </c>
      <c r="AS2737">
        <f t="shared" si="3442"/>
        <v>7007.5518233515431</v>
      </c>
      <c r="AT2737">
        <f t="shared" si="3443"/>
        <v>7045.1259775214439</v>
      </c>
      <c r="AU2737">
        <f t="shared" si="3444"/>
        <v>7011.7889014311031</v>
      </c>
      <c r="AV2737">
        <f t="shared" si="3445"/>
        <v>7076.9733657980405</v>
      </c>
      <c r="AW2737">
        <f t="shared" si="3446"/>
        <v>-65.184464366937391</v>
      </c>
      <c r="AX2737">
        <f t="shared" si="3473"/>
        <v>-80.569459961301874</v>
      </c>
      <c r="AY2737">
        <f t="shared" si="3447"/>
        <v>15.384995594364483</v>
      </c>
      <c r="AZ2737">
        <f t="shared" si="3404"/>
        <v>6885.833333333333</v>
      </c>
      <c r="BA2737">
        <f t="shared" si="3405"/>
        <v>3511520224.1666665</v>
      </c>
      <c r="BB2737">
        <f t="shared" si="3408"/>
        <v>0</v>
      </c>
      <c r="BC2737">
        <f t="shared" si="3409"/>
        <v>3511520224.1666665</v>
      </c>
      <c r="BD2737">
        <f t="shared" si="3424"/>
        <v>56811975032.406075</v>
      </c>
      <c r="BE2737">
        <f t="shared" si="3425"/>
        <v>20970308459.846077</v>
      </c>
      <c r="BF2737">
        <f t="shared" si="3426"/>
        <v>2.7091625829533972</v>
      </c>
      <c r="BG2737">
        <f t="shared" si="3427"/>
        <v>73.039736661967609</v>
      </c>
      <c r="BH2737">
        <f t="shared" si="3448"/>
        <v>88816677</v>
      </c>
      <c r="BI2737">
        <f t="shared" si="3449"/>
        <v>-0.92107827736026548</v>
      </c>
      <c r="BJ2737">
        <f t="shared" si="3410"/>
        <v>-8834.9609999999302</v>
      </c>
      <c r="BK2737">
        <f t="shared" si="3450"/>
        <v>-1.2604470740885144E-2</v>
      </c>
      <c r="BL2737">
        <f t="shared" si="3451"/>
        <v>0.98739552925911489</v>
      </c>
      <c r="BM2737">
        <f t="shared" si="3452"/>
        <v>137.7444221245793</v>
      </c>
      <c r="BN2737">
        <f t="shared" si="3453"/>
        <v>6907.3999024999994</v>
      </c>
      <c r="BO2737">
        <f t="shared" si="3412"/>
        <v>7049.3700683000006</v>
      </c>
      <c r="BP2737">
        <f t="shared" si="3454"/>
        <v>7124.6705968382348</v>
      </c>
      <c r="BQ2737">
        <f t="shared" si="3455"/>
        <v>-75.300528538234175</v>
      </c>
      <c r="BR2737">
        <f t="shared" si="3456"/>
        <v>-145.5</v>
      </c>
      <c r="BS2737">
        <f t="shared" si="3457"/>
        <v>-34.649902000000111</v>
      </c>
      <c r="BT2737">
        <f t="shared" si="3458"/>
        <v>-41.200195000000349</v>
      </c>
      <c r="BU2737">
        <f t="shared" si="3459"/>
        <v>-10.299804999999651</v>
      </c>
      <c r="BV2737">
        <f t="shared" si="3460"/>
        <v>6965.940006466667</v>
      </c>
      <c r="BW2737">
        <f t="shared" si="3461"/>
        <v>6988.2857142380944</v>
      </c>
      <c r="BX2737">
        <f t="shared" si="3462"/>
        <v>7049.9890713454542</v>
      </c>
      <c r="BY2737">
        <f t="shared" si="3463"/>
        <v>6980.1042619666687</v>
      </c>
      <c r="BZ2737">
        <f t="shared" si="3464"/>
        <v>7320</v>
      </c>
      <c r="CA2737">
        <f t="shared" si="3465"/>
        <v>6817</v>
      </c>
      <c r="CB2737">
        <f t="shared" si="3466"/>
        <v>7113.1034454966666</v>
      </c>
      <c r="CC2737">
        <f t="shared" si="3467"/>
        <v>7116.6948309277786</v>
      </c>
      <c r="CD2737">
        <f t="shared" si="3468"/>
        <v>7102.114905171984</v>
      </c>
      <c r="CE2737">
        <f t="shared" si="3469"/>
        <v>6937.8355454851844</v>
      </c>
      <c r="CF2737">
        <f t="shared" si="3470"/>
        <v>6930.0498049999997</v>
      </c>
      <c r="CG2737">
        <f t="shared" si="3471"/>
        <v>7058.7001950000003</v>
      </c>
      <c r="CH2737">
        <f t="shared" si="3472"/>
        <v>6900</v>
      </c>
    </row>
    <row r="2738" spans="1:86">
      <c r="A2738" s="1">
        <v>43515</v>
      </c>
      <c r="B2738">
        <v>6855</v>
      </c>
      <c r="C2738">
        <v>6915.8999020000001</v>
      </c>
      <c r="D2738">
        <v>6771</v>
      </c>
      <c r="E2738">
        <v>6804.5498049999997</v>
      </c>
      <c r="F2738">
        <v>493861</v>
      </c>
      <c r="G2738">
        <f t="shared" si="3406"/>
        <v>-265166.01789980766</v>
      </c>
      <c r="H2738">
        <f t="shared" si="3434"/>
        <v>-7520316.6412220616</v>
      </c>
      <c r="I2738">
        <f t="shared" si="3407"/>
        <v>6836.6124267499999</v>
      </c>
      <c r="J2738">
        <f t="shared" si="3414"/>
        <v>7252.1624757499994</v>
      </c>
      <c r="K2738">
        <f t="shared" si="3415"/>
        <v>6836.6124267499999</v>
      </c>
      <c r="L2738">
        <f t="shared" si="3416"/>
        <v>8</v>
      </c>
      <c r="M2738">
        <f t="shared" si="3417"/>
        <v>1</v>
      </c>
      <c r="N2738">
        <f t="shared" si="3418"/>
        <v>20</v>
      </c>
      <c r="O2738">
        <f t="shared" si="3419"/>
        <v>90</v>
      </c>
      <c r="P2738">
        <f t="shared" si="3394"/>
        <v>144.89990200000011</v>
      </c>
      <c r="Q2738">
        <f t="shared" si="3395"/>
        <v>111.35009700000046</v>
      </c>
      <c r="R2738">
        <f t="shared" si="3396"/>
        <v>33.549804999999651</v>
      </c>
      <c r="S2738">
        <f t="shared" si="3397"/>
        <v>144.89990200000011</v>
      </c>
      <c r="T2738">
        <f t="shared" si="3433"/>
        <v>176.6593952367239</v>
      </c>
      <c r="U2738">
        <f t="shared" si="3398"/>
        <v>-27.899902000000111</v>
      </c>
      <c r="V2738">
        <f t="shared" si="3399"/>
        <v>-33.399902000000111</v>
      </c>
      <c r="W2738">
        <f t="shared" si="3400"/>
        <v>0</v>
      </c>
      <c r="X2738">
        <f t="shared" si="3401"/>
        <v>0</v>
      </c>
      <c r="Y2738">
        <f t="shared" si="3431"/>
        <v>34.918020806037681</v>
      </c>
      <c r="Z2738">
        <f t="shared" si="3432"/>
        <v>51.447814407975336</v>
      </c>
      <c r="AA2738">
        <f t="shared" si="3428"/>
        <v>19.76573097584053</v>
      </c>
      <c r="AB2738">
        <f t="shared" si="3429"/>
        <v>29.122603040180895</v>
      </c>
      <c r="AC2738">
        <f t="shared" si="3430"/>
        <v>19.139273719726223</v>
      </c>
      <c r="AD2738">
        <f t="shared" si="3438"/>
        <v>12.541483831956073</v>
      </c>
      <c r="AE2738">
        <f t="shared" si="3411"/>
        <v>6951.4599610000005</v>
      </c>
      <c r="AF2738">
        <f t="shared" si="3413"/>
        <v>6989.1999511666663</v>
      </c>
      <c r="AG2738">
        <f t="shared" si="3435"/>
        <v>6924.7574707000003</v>
      </c>
      <c r="AH2738">
        <f t="shared" si="3420"/>
        <v>7064.8999511999991</v>
      </c>
      <c r="AI2738">
        <f t="shared" si="3421"/>
        <v>7372.1677985501283</v>
      </c>
      <c r="AJ2738">
        <f t="shared" si="3422"/>
        <v>6757.63210384987</v>
      </c>
      <c r="AK2738">
        <f t="shared" si="3423"/>
        <v>7.6346584185014582E-2</v>
      </c>
      <c r="AL2738">
        <f t="shared" si="3402"/>
        <v>-0.53692439350304566</v>
      </c>
      <c r="AM2738">
        <f t="shared" si="3403"/>
        <v>-265166.01789980766</v>
      </c>
      <c r="AN2738">
        <f t="shared" si="3436"/>
        <v>-1947916.0599852591</v>
      </c>
      <c r="AO2738">
        <f t="shared" si="3437"/>
        <v>19303595</v>
      </c>
      <c r="AP2738">
        <f t="shared" si="3439"/>
        <v>-0.10090949690900887</v>
      </c>
      <c r="AQ2738">
        <f t="shared" si="3440"/>
        <v>6917.4059441314639</v>
      </c>
      <c r="AR2738">
        <f t="shared" si="3441"/>
        <v>6912.546391619906</v>
      </c>
      <c r="AS2738">
        <f t="shared" si="3442"/>
        <v>6971.0114600482657</v>
      </c>
      <c r="AT2738">
        <f t="shared" si="3443"/>
        <v>7023.4741219945136</v>
      </c>
      <c r="AU2738">
        <f t="shared" si="3444"/>
        <v>6980.7030369664371</v>
      </c>
      <c r="AV2738">
        <f t="shared" si="3445"/>
        <v>7057.9037165421778</v>
      </c>
      <c r="AW2738">
        <f t="shared" si="3446"/>
        <v>-77.200679575740651</v>
      </c>
      <c r="AX2738">
        <f t="shared" si="3473"/>
        <v>-79.895703884189629</v>
      </c>
      <c r="AY2738">
        <f t="shared" si="3447"/>
        <v>2.6950243084489784</v>
      </c>
      <c r="AZ2738">
        <f t="shared" si="3404"/>
        <v>6830.4832356666666</v>
      </c>
      <c r="BA2738">
        <f t="shared" si="3405"/>
        <v>3373309281.2495756</v>
      </c>
      <c r="BB2738">
        <f t="shared" si="3408"/>
        <v>0</v>
      </c>
      <c r="BC2738">
        <f t="shared" si="3409"/>
        <v>3373309281.2495756</v>
      </c>
      <c r="BD2738">
        <f t="shared" si="3424"/>
        <v>49618554597.273201</v>
      </c>
      <c r="BE2738">
        <f t="shared" si="3425"/>
        <v>24343617741.095654</v>
      </c>
      <c r="BF2738">
        <f t="shared" si="3426"/>
        <v>2.0382572189962418</v>
      </c>
      <c r="BG2738">
        <f t="shared" si="3427"/>
        <v>67.086394339898163</v>
      </c>
      <c r="BH2738">
        <f t="shared" si="3448"/>
        <v>88322816</v>
      </c>
      <c r="BI2738">
        <f t="shared" si="3449"/>
        <v>-1.0938188260460284</v>
      </c>
      <c r="BJ2738">
        <f t="shared" si="3410"/>
        <v>-3915.0390000000698</v>
      </c>
      <c r="BK2738">
        <f t="shared" si="3450"/>
        <v>-5.5753414460387148E-3</v>
      </c>
      <c r="BL2738">
        <f t="shared" si="3451"/>
        <v>0.99442465855396134</v>
      </c>
      <c r="BM2738">
        <f t="shared" si="3452"/>
        <v>161.94437489389037</v>
      </c>
      <c r="BN2738">
        <f t="shared" si="3453"/>
        <v>6843.4499510000005</v>
      </c>
      <c r="BO2738">
        <f t="shared" si="3412"/>
        <v>6991.9550292000013</v>
      </c>
      <c r="BP2738">
        <f t="shared" si="3454"/>
        <v>7106.9926542205876</v>
      </c>
      <c r="BQ2738">
        <f t="shared" si="3455"/>
        <v>-115.03762502058635</v>
      </c>
      <c r="BR2738">
        <f t="shared" si="3456"/>
        <v>-289.05029300000024</v>
      </c>
      <c r="BS2738">
        <f t="shared" si="3457"/>
        <v>-214.39990200000011</v>
      </c>
      <c r="BT2738">
        <f t="shared" si="3458"/>
        <v>-209.10009799999989</v>
      </c>
      <c r="BU2738">
        <f t="shared" si="3459"/>
        <v>-140</v>
      </c>
      <c r="BV2738">
        <f t="shared" si="3460"/>
        <v>6892.0799480000005</v>
      </c>
      <c r="BW2738">
        <f t="shared" si="3461"/>
        <v>6919.8285203333335</v>
      </c>
      <c r="BX2738">
        <f t="shared" si="3462"/>
        <v>6999.313583127273</v>
      </c>
      <c r="BY2738">
        <f t="shared" si="3463"/>
        <v>6966.7328171523795</v>
      </c>
      <c r="BZ2738">
        <f t="shared" si="3464"/>
        <v>7320</v>
      </c>
      <c r="CA2738">
        <f t="shared" si="3465"/>
        <v>6771</v>
      </c>
      <c r="CB2738">
        <f t="shared" si="3466"/>
        <v>7045.7661458666671</v>
      </c>
      <c r="CC2738">
        <f t="shared" si="3467"/>
        <v>7092.4528631083331</v>
      </c>
      <c r="CD2738">
        <f t="shared" si="3468"/>
        <v>7139.4819553715079</v>
      </c>
      <c r="CE2738">
        <f t="shared" si="3469"/>
        <v>6887.8373013264691</v>
      </c>
      <c r="CF2738">
        <f t="shared" si="3470"/>
        <v>6842.7001950000003</v>
      </c>
      <c r="CG2738">
        <f t="shared" si="3471"/>
        <v>6997.7998049999997</v>
      </c>
      <c r="CH2738">
        <f t="shared" si="3472"/>
        <v>6817</v>
      </c>
    </row>
    <row r="2739" spans="1:86">
      <c r="A2739" s="1">
        <v>43516</v>
      </c>
      <c r="B2739">
        <v>6842</v>
      </c>
      <c r="C2739">
        <v>6888</v>
      </c>
      <c r="D2739">
        <v>6804.3999020000001</v>
      </c>
      <c r="E2739">
        <v>6849.8999020000001</v>
      </c>
      <c r="F2739">
        <v>534284</v>
      </c>
      <c r="G2739">
        <f t="shared" si="3406"/>
        <v>47292.399587474938</v>
      </c>
      <c r="H2739">
        <f t="shared" si="3434"/>
        <v>-7473024.2416345868</v>
      </c>
      <c r="I2739">
        <f t="shared" si="3407"/>
        <v>6846.0749510000005</v>
      </c>
      <c r="J2739">
        <f t="shared" si="3414"/>
        <v>7252.1624757499994</v>
      </c>
      <c r="K2739">
        <f t="shared" si="3415"/>
        <v>6836.6124267499999</v>
      </c>
      <c r="L2739">
        <f t="shared" si="3416"/>
        <v>9</v>
      </c>
      <c r="M2739">
        <f t="shared" si="3417"/>
        <v>2</v>
      </c>
      <c r="N2739">
        <f t="shared" si="3418"/>
        <v>10</v>
      </c>
      <c r="O2739">
        <f t="shared" si="3419"/>
        <v>80</v>
      </c>
      <c r="P2739">
        <f t="shared" si="3394"/>
        <v>83.600097999999889</v>
      </c>
      <c r="Q2739">
        <f t="shared" si="3395"/>
        <v>38.100097999999889</v>
      </c>
      <c r="R2739">
        <f t="shared" si="3396"/>
        <v>45.5</v>
      </c>
      <c r="S2739">
        <f t="shared" si="3397"/>
        <v>83.600097999999889</v>
      </c>
      <c r="T2739">
        <f t="shared" si="3433"/>
        <v>170.01230257695789</v>
      </c>
      <c r="U2739">
        <f t="shared" si="3398"/>
        <v>-8.350097999999889</v>
      </c>
      <c r="V2739">
        <f t="shared" si="3399"/>
        <v>89.399902000000111</v>
      </c>
      <c r="W2739">
        <f t="shared" si="3400"/>
        <v>0</v>
      </c>
      <c r="X2739">
        <f t="shared" si="3401"/>
        <v>89.399902000000111</v>
      </c>
      <c r="Y2739">
        <f t="shared" si="3431"/>
        <v>32.423876462749277</v>
      </c>
      <c r="Z2739">
        <f t="shared" si="3432"/>
        <v>54.158677807405681</v>
      </c>
      <c r="AA2739">
        <f t="shared" si="3428"/>
        <v>19.071488340128951</v>
      </c>
      <c r="AB2739">
        <f t="shared" si="3429"/>
        <v>31.855740429661068</v>
      </c>
      <c r="AC2739">
        <f t="shared" si="3430"/>
        <v>25.102980072451388</v>
      </c>
      <c r="AD2739">
        <f t="shared" si="3438"/>
        <v>10.528087344447822</v>
      </c>
      <c r="AE2739">
        <f t="shared" si="3411"/>
        <v>6888.9399414</v>
      </c>
      <c r="AF2739">
        <f t="shared" si="3413"/>
        <v>6934.5332845000003</v>
      </c>
      <c r="AG2739">
        <f t="shared" si="3435"/>
        <v>6913.8099609000001</v>
      </c>
      <c r="AH2739">
        <f t="shared" si="3420"/>
        <v>7040.5299316000001</v>
      </c>
      <c r="AI2739">
        <f t="shared" si="3421"/>
        <v>7372.4914770925097</v>
      </c>
      <c r="AJ2739">
        <f t="shared" si="3422"/>
        <v>6708.5683861074904</v>
      </c>
      <c r="AK2739">
        <f t="shared" si="3423"/>
        <v>0.21287332495519232</v>
      </c>
      <c r="AL2739">
        <f t="shared" si="3402"/>
        <v>8.8515470400526569E-2</v>
      </c>
      <c r="AM2739">
        <f t="shared" si="3403"/>
        <v>47292.399587474938</v>
      </c>
      <c r="AN2739">
        <f t="shared" si="3436"/>
        <v>-1209125.1975939258</v>
      </c>
      <c r="AO2739">
        <f t="shared" si="3437"/>
        <v>18941358</v>
      </c>
      <c r="AP2739">
        <f t="shared" si="3439"/>
        <v>-6.3835190570492667E-2</v>
      </c>
      <c r="AQ2739">
        <f t="shared" si="3440"/>
        <v>6894.4538898067658</v>
      </c>
      <c r="AR2739">
        <f t="shared" si="3441"/>
        <v>6880.9123644332331</v>
      </c>
      <c r="AS2739">
        <f t="shared" si="3442"/>
        <v>6949.2113795995783</v>
      </c>
      <c r="AT2739">
        <f t="shared" si="3443"/>
        <v>7007.8524421950069</v>
      </c>
      <c r="AU2739">
        <f t="shared" si="3444"/>
        <v>6961.0825667214713</v>
      </c>
      <c r="AV2739">
        <f t="shared" si="3445"/>
        <v>7043.3434495242254</v>
      </c>
      <c r="AW2739">
        <f t="shared" si="3446"/>
        <v>-82.260882802754168</v>
      </c>
      <c r="AX2739">
        <f t="shared" si="3473"/>
        <v>-80.368739667902531</v>
      </c>
      <c r="AY2739">
        <f t="shared" si="3447"/>
        <v>-1.8921431348516364</v>
      </c>
      <c r="AZ2739">
        <f t="shared" si="3404"/>
        <v>6847.4332680000007</v>
      </c>
      <c r="BA2739">
        <f t="shared" si="3405"/>
        <v>3658474036.1601124</v>
      </c>
      <c r="BB2739">
        <f t="shared" si="3408"/>
        <v>3658474036.1601124</v>
      </c>
      <c r="BC2739">
        <f t="shared" si="3409"/>
        <v>0</v>
      </c>
      <c r="BD2739">
        <f t="shared" si="3424"/>
        <v>49454434381.683311</v>
      </c>
      <c r="BE2739">
        <f t="shared" si="3425"/>
        <v>24343617741.095654</v>
      </c>
      <c r="BF2739">
        <f t="shared" si="3426"/>
        <v>2.031515402010148</v>
      </c>
      <c r="BG2739">
        <f t="shared" si="3427"/>
        <v>67.013197447820431</v>
      </c>
      <c r="BH2739">
        <f t="shared" si="3448"/>
        <v>88857100</v>
      </c>
      <c r="BI2739">
        <f t="shared" si="3449"/>
        <v>-1.1679237764319281</v>
      </c>
      <c r="BJ2739">
        <f t="shared" si="3410"/>
        <v>4435.009700000046</v>
      </c>
      <c r="BK2739">
        <f t="shared" si="3450"/>
        <v>6.6646726528002045E-3</v>
      </c>
      <c r="BL2739">
        <f t="shared" si="3451"/>
        <v>1.0066646726528001</v>
      </c>
      <c r="BM2739">
        <f t="shared" si="3452"/>
        <v>174.95909655765178</v>
      </c>
      <c r="BN2739">
        <f t="shared" si="3453"/>
        <v>6846.1999510000005</v>
      </c>
      <c r="BO2739">
        <f t="shared" si="3412"/>
        <v>6925.3999999000007</v>
      </c>
      <c r="BP2739">
        <f t="shared" si="3454"/>
        <v>7092.1161821911746</v>
      </c>
      <c r="BQ2739">
        <f t="shared" si="3455"/>
        <v>-166.71618229117394</v>
      </c>
      <c r="BR2739">
        <f t="shared" si="3456"/>
        <v>-333.5</v>
      </c>
      <c r="BS2739">
        <f t="shared" si="3457"/>
        <v>-262.60009799999989</v>
      </c>
      <c r="BT2739">
        <f t="shared" si="3458"/>
        <v>-332</v>
      </c>
      <c r="BU2739">
        <f t="shared" si="3459"/>
        <v>-278</v>
      </c>
      <c r="BV2739">
        <f t="shared" si="3460"/>
        <v>6858.226595000001</v>
      </c>
      <c r="BW2739">
        <f t="shared" si="3461"/>
        <v>6880.0285062857147</v>
      </c>
      <c r="BX2739">
        <f t="shared" si="3462"/>
        <v>6960.2226650909088</v>
      </c>
      <c r="BY2739">
        <f t="shared" si="3463"/>
        <v>6959.6035248952376</v>
      </c>
      <c r="BZ2739">
        <f t="shared" si="3464"/>
        <v>7320</v>
      </c>
      <c r="CA2739">
        <f t="shared" si="3465"/>
        <v>6771</v>
      </c>
      <c r="CB2739">
        <f t="shared" si="3466"/>
        <v>6941.7996256966671</v>
      </c>
      <c r="CC2739">
        <f t="shared" si="3467"/>
        <v>7027.2273356388896</v>
      </c>
      <c r="CD2739">
        <f t="shared" si="3468"/>
        <v>7151.3602226013099</v>
      </c>
      <c r="CE2739">
        <f t="shared" si="3469"/>
        <v>6855.9337514221788</v>
      </c>
      <c r="CF2739">
        <f t="shared" si="3470"/>
        <v>6804.5498049999997</v>
      </c>
      <c r="CG2739">
        <f t="shared" si="3471"/>
        <v>6915.8999020000001</v>
      </c>
      <c r="CH2739">
        <f t="shared" si="3472"/>
        <v>6771</v>
      </c>
    </row>
    <row r="2740" spans="1:86">
      <c r="A2740" s="1">
        <v>43517</v>
      </c>
      <c r="B2740">
        <v>6868.9501950000003</v>
      </c>
      <c r="C2740">
        <v>6879.6499020000001</v>
      </c>
      <c r="D2740">
        <v>6715</v>
      </c>
      <c r="E2740">
        <v>6801.5498049999997</v>
      </c>
      <c r="F2740">
        <v>722938</v>
      </c>
      <c r="G2740">
        <f t="shared" si="3406"/>
        <v>37100.62944406375</v>
      </c>
      <c r="H2740">
        <f t="shared" si="3434"/>
        <v>-7435923.6121905232</v>
      </c>
      <c r="I2740">
        <f t="shared" si="3407"/>
        <v>6816.2874755000003</v>
      </c>
      <c r="J2740">
        <f t="shared" si="3414"/>
        <v>7252.1624757499994</v>
      </c>
      <c r="K2740">
        <f t="shared" si="3415"/>
        <v>6816.2874755000003</v>
      </c>
      <c r="L2740">
        <f t="shared" si="3416"/>
        <v>10</v>
      </c>
      <c r="M2740">
        <f t="shared" si="3417"/>
        <v>1</v>
      </c>
      <c r="N2740">
        <f t="shared" si="3418"/>
        <v>0</v>
      </c>
      <c r="O2740">
        <f t="shared" si="3419"/>
        <v>90</v>
      </c>
      <c r="P2740">
        <f t="shared" si="3394"/>
        <v>164.64990200000011</v>
      </c>
      <c r="Q2740">
        <f t="shared" si="3395"/>
        <v>78.10009700000046</v>
      </c>
      <c r="R2740">
        <f t="shared" si="3396"/>
        <v>86.549804999999651</v>
      </c>
      <c r="S2740">
        <f t="shared" si="3397"/>
        <v>164.64990200000011</v>
      </c>
      <c r="T2740">
        <f t="shared" si="3433"/>
        <v>169.62927396431806</v>
      </c>
      <c r="U2740">
        <f t="shared" si="3398"/>
        <v>59.350097999999889</v>
      </c>
      <c r="V2740">
        <f t="shared" si="3399"/>
        <v>-104.04980499999965</v>
      </c>
      <c r="W2740">
        <f t="shared" si="3400"/>
        <v>59.350097999999889</v>
      </c>
      <c r="X2740">
        <f t="shared" si="3401"/>
        <v>0</v>
      </c>
      <c r="Y2740">
        <f t="shared" si="3431"/>
        <v>34.34717800112432</v>
      </c>
      <c r="Z2740">
        <f t="shared" si="3432"/>
        <v>50.290200821162422</v>
      </c>
      <c r="AA2740">
        <f t="shared" si="3428"/>
        <v>20.2483788313268</v>
      </c>
      <c r="AB2740">
        <f t="shared" si="3429"/>
        <v>29.647123781088098</v>
      </c>
      <c r="AC2740">
        <f t="shared" si="3430"/>
        <v>18.836857948441068</v>
      </c>
      <c r="AD2740">
        <f t="shared" si="3438"/>
        <v>11.669862476519238</v>
      </c>
      <c r="AE2740">
        <f t="shared" si="3411"/>
        <v>6845.7499024000008</v>
      </c>
      <c r="AF2740">
        <f t="shared" si="3413"/>
        <v>6874.3749186666673</v>
      </c>
      <c r="AG2740">
        <f t="shared" si="3435"/>
        <v>6901.6174560500003</v>
      </c>
      <c r="AH2740">
        <f t="shared" si="3420"/>
        <v>7002.3449219000004</v>
      </c>
      <c r="AI2740">
        <f t="shared" si="3421"/>
        <v>7347.3752927511105</v>
      </c>
      <c r="AJ2740">
        <f t="shared" si="3422"/>
        <v>6657.3145510488903</v>
      </c>
      <c r="AK2740">
        <f t="shared" si="3423"/>
        <v>0.20901819975342226</v>
      </c>
      <c r="AL2740">
        <f t="shared" si="3402"/>
        <v>5.1319240991708488E-2</v>
      </c>
      <c r="AM2740">
        <f t="shared" si="3403"/>
        <v>37100.62944406375</v>
      </c>
      <c r="AN2740">
        <f t="shared" si="3436"/>
        <v>-736784.14871019882</v>
      </c>
      <c r="AO2740">
        <f t="shared" si="3437"/>
        <v>18961822</v>
      </c>
      <c r="AP2740">
        <f t="shared" si="3439"/>
        <v>-3.8856189490134377E-2</v>
      </c>
      <c r="AQ2740">
        <f t="shared" si="3440"/>
        <v>6862.8665009724655</v>
      </c>
      <c r="AR2740">
        <f t="shared" si="3441"/>
        <v>6889.8863126397619</v>
      </c>
      <c r="AS2740">
        <f t="shared" si="3442"/>
        <v>6922.6322961716542</v>
      </c>
      <c r="AT2740">
        <f t="shared" si="3443"/>
        <v>6989.285204847456</v>
      </c>
      <c r="AU2740">
        <f t="shared" si="3444"/>
        <v>6937.1526524632509</v>
      </c>
      <c r="AV2740">
        <f t="shared" si="3445"/>
        <v>7026.4178944075293</v>
      </c>
      <c r="AW2740">
        <f t="shared" si="3446"/>
        <v>-89.265241944278387</v>
      </c>
      <c r="AX2740">
        <f t="shared" si="3473"/>
        <v>-82.148040123177708</v>
      </c>
      <c r="AY2740">
        <f t="shared" si="3447"/>
        <v>-7.1172018211006787</v>
      </c>
      <c r="AZ2740">
        <f t="shared" si="3404"/>
        <v>6798.7332356666666</v>
      </c>
      <c r="BA2740">
        <f t="shared" si="3405"/>
        <v>4915062607.9263887</v>
      </c>
      <c r="BB2740">
        <f t="shared" si="3408"/>
        <v>0</v>
      </c>
      <c r="BC2740">
        <f t="shared" si="3409"/>
        <v>4915062607.9263887</v>
      </c>
      <c r="BD2740">
        <f t="shared" si="3424"/>
        <v>43353016853.189896</v>
      </c>
      <c r="BE2740">
        <f t="shared" si="3425"/>
        <v>29258680349.022041</v>
      </c>
      <c r="BF2740">
        <f t="shared" si="3426"/>
        <v>1.4817147026468318</v>
      </c>
      <c r="BG2740">
        <f t="shared" si="3427"/>
        <v>59.705279622453517</v>
      </c>
      <c r="BH2740">
        <f t="shared" si="3448"/>
        <v>88134162</v>
      </c>
      <c r="BI2740">
        <f t="shared" si="3449"/>
        <v>-1.2704231841280951</v>
      </c>
      <c r="BJ2740">
        <f t="shared" si="3410"/>
        <v>-4935.009700000046</v>
      </c>
      <c r="BK2740">
        <f t="shared" si="3450"/>
        <v>-7.0585114661140431E-3</v>
      </c>
      <c r="BL2740">
        <f t="shared" si="3451"/>
        <v>0.99294148853388597</v>
      </c>
      <c r="BM2740">
        <f t="shared" si="3452"/>
        <v>181.84697230368647</v>
      </c>
      <c r="BN2740">
        <f t="shared" si="3453"/>
        <v>6797.3249510000005</v>
      </c>
      <c r="BO2740">
        <f t="shared" si="3412"/>
        <v>6874.7449706000016</v>
      </c>
      <c r="BP2740">
        <f t="shared" si="3454"/>
        <v>7078.2786793088226</v>
      </c>
      <c r="BQ2740">
        <f t="shared" si="3455"/>
        <v>-203.533708708821</v>
      </c>
      <c r="BR2740">
        <f t="shared" si="3456"/>
        <v>-501</v>
      </c>
      <c r="BS2740">
        <f t="shared" si="3457"/>
        <v>-470.10009799999989</v>
      </c>
      <c r="BT2740">
        <f t="shared" si="3458"/>
        <v>-440.35009799999989</v>
      </c>
      <c r="BU2740">
        <f t="shared" si="3459"/>
        <v>-332.04980499999965</v>
      </c>
      <c r="BV2740">
        <f t="shared" si="3460"/>
        <v>6829.0965495333339</v>
      </c>
      <c r="BW2740">
        <f t="shared" si="3461"/>
        <v>6842.0332264285717</v>
      </c>
      <c r="BX2740">
        <f t="shared" si="3462"/>
        <v>6916.7717329818188</v>
      </c>
      <c r="BY2740">
        <f t="shared" si="3463"/>
        <v>6948.9120814761909</v>
      </c>
      <c r="BZ2740">
        <f t="shared" si="3464"/>
        <v>7320</v>
      </c>
      <c r="CA2740">
        <f t="shared" si="3465"/>
        <v>6715</v>
      </c>
      <c r="CB2740">
        <f t="shared" si="3466"/>
        <v>6875.6149138299998</v>
      </c>
      <c r="CC2740">
        <f t="shared" si="3467"/>
        <v>6930.562174525</v>
      </c>
      <c r="CD2740">
        <f t="shared" si="3468"/>
        <v>7135.4445658518252</v>
      </c>
      <c r="CE2740">
        <f t="shared" si="3469"/>
        <v>6818.2978951394052</v>
      </c>
      <c r="CF2740">
        <f t="shared" si="3470"/>
        <v>6849.8999020000001</v>
      </c>
      <c r="CG2740">
        <f t="shared" si="3471"/>
        <v>6888</v>
      </c>
      <c r="CH2740">
        <f t="shared" si="3472"/>
        <v>6804.3999020000001</v>
      </c>
    </row>
    <row r="2741" spans="1:86">
      <c r="A2741" s="1">
        <v>43518</v>
      </c>
      <c r="B2741">
        <v>6827</v>
      </c>
      <c r="C2741">
        <v>6939</v>
      </c>
      <c r="D2741">
        <v>6819.0498049999997</v>
      </c>
      <c r="E2741">
        <v>6912.3999020000001</v>
      </c>
      <c r="F2741">
        <v>764535</v>
      </c>
      <c r="G2741">
        <f t="shared" si="3406"/>
        <v>425449.16651002766</v>
      </c>
      <c r="H2741">
        <f t="shared" si="3434"/>
        <v>-7010474.4456804954</v>
      </c>
      <c r="I2741">
        <f t="shared" si="3407"/>
        <v>6874.3624267499999</v>
      </c>
      <c r="J2741">
        <f t="shared" si="3414"/>
        <v>7201.0625</v>
      </c>
      <c r="K2741">
        <f t="shared" si="3415"/>
        <v>6816.2874755000003</v>
      </c>
      <c r="L2741">
        <f t="shared" si="3416"/>
        <v>10</v>
      </c>
      <c r="M2741">
        <f t="shared" si="3417"/>
        <v>2</v>
      </c>
      <c r="N2741">
        <f t="shared" si="3418"/>
        <v>0</v>
      </c>
      <c r="O2741">
        <f t="shared" si="3419"/>
        <v>80</v>
      </c>
      <c r="P2741">
        <f t="shared" si="3394"/>
        <v>119.95019500000035</v>
      </c>
      <c r="Q2741">
        <f t="shared" si="3395"/>
        <v>26.600097999999889</v>
      </c>
      <c r="R2741">
        <f t="shared" si="3396"/>
        <v>93.35009700000046</v>
      </c>
      <c r="S2741">
        <f t="shared" si="3397"/>
        <v>119.95019500000035</v>
      </c>
      <c r="T2741">
        <f t="shared" si="3433"/>
        <v>166.08076832400965</v>
      </c>
      <c r="U2741">
        <f t="shared" si="3398"/>
        <v>45.899902000000111</v>
      </c>
      <c r="V2741">
        <f t="shared" si="3399"/>
        <v>-51</v>
      </c>
      <c r="W2741">
        <f t="shared" si="3400"/>
        <v>45.899902000000111</v>
      </c>
      <c r="X2741">
        <f t="shared" si="3401"/>
        <v>0</v>
      </c>
      <c r="Y2741">
        <f t="shared" si="3431"/>
        <v>35.17237257247259</v>
      </c>
      <c r="Z2741">
        <f t="shared" si="3432"/>
        <v>46.698043619650825</v>
      </c>
      <c r="AA2741">
        <f t="shared" si="3428"/>
        <v>21.177872024203452</v>
      </c>
      <c r="AB2741">
        <f t="shared" si="3429"/>
        <v>28.117670751948147</v>
      </c>
      <c r="AC2741">
        <f t="shared" si="3430"/>
        <v>14.077943637334405</v>
      </c>
      <c r="AD2741">
        <f t="shared" si="3438"/>
        <v>12.471715157797323</v>
      </c>
      <c r="AE2741">
        <f t="shared" si="3411"/>
        <v>6842.2199217999996</v>
      </c>
      <c r="AF2741">
        <f t="shared" si="3413"/>
        <v>6856.8582356666666</v>
      </c>
      <c r="AG2741">
        <f t="shared" si="3435"/>
        <v>6895.2074462500004</v>
      </c>
      <c r="AH2741">
        <f t="shared" si="3420"/>
        <v>6963.3299316000002</v>
      </c>
      <c r="AI2741">
        <f t="shared" si="3421"/>
        <v>7246.4273226941514</v>
      </c>
      <c r="AJ2741">
        <f t="shared" si="3422"/>
        <v>6680.2325405058491</v>
      </c>
      <c r="AK2741">
        <f t="shared" si="3423"/>
        <v>0.41004857126524691</v>
      </c>
      <c r="AL2741">
        <f t="shared" si="3402"/>
        <v>0.55648095444947276</v>
      </c>
      <c r="AM2741">
        <f t="shared" si="3403"/>
        <v>425449.16651002766</v>
      </c>
      <c r="AN2741">
        <f t="shared" si="3436"/>
        <v>-117007.69189821259</v>
      </c>
      <c r="AO2741">
        <f t="shared" si="3437"/>
        <v>19205654</v>
      </c>
      <c r="AP2741">
        <f t="shared" si="3439"/>
        <v>-6.0923565476193936E-3</v>
      </c>
      <c r="AQ2741">
        <f t="shared" si="3440"/>
        <v>6879.7078573218269</v>
      </c>
      <c r="AR2741">
        <f t="shared" si="3441"/>
        <v>6899.8651856074293</v>
      </c>
      <c r="AS2741">
        <f t="shared" si="3442"/>
        <v>6920.7904652207562</v>
      </c>
      <c r="AT2741">
        <f t="shared" si="3443"/>
        <v>6982.3655275911851</v>
      </c>
      <c r="AU2741">
        <f t="shared" si="3444"/>
        <v>6933.4397398937635</v>
      </c>
      <c r="AV2741">
        <f t="shared" si="3445"/>
        <v>7018.436634939002</v>
      </c>
      <c r="AW2741">
        <f t="shared" si="3446"/>
        <v>-84.996895045238489</v>
      </c>
      <c r="AX2741">
        <f t="shared" si="3473"/>
        <v>-82.717811107589867</v>
      </c>
      <c r="AY2741">
        <f t="shared" si="3447"/>
        <v>-2.2790839376486218</v>
      </c>
      <c r="AZ2741">
        <f t="shared" si="3404"/>
        <v>6890.1499023333336</v>
      </c>
      <c r="BA2741">
        <f t="shared" si="3405"/>
        <v>5267760755.5804148</v>
      </c>
      <c r="BB2741">
        <f t="shared" si="3408"/>
        <v>5267760755.5804148</v>
      </c>
      <c r="BC2741">
        <f t="shared" si="3409"/>
        <v>0</v>
      </c>
      <c r="BD2741">
        <f t="shared" si="3424"/>
        <v>30956545823.624786</v>
      </c>
      <c r="BE2741">
        <f t="shared" si="3425"/>
        <v>29258680349.022041</v>
      </c>
      <c r="BF2741">
        <f t="shared" si="3426"/>
        <v>1.0580294618331785</v>
      </c>
      <c r="BG2741">
        <f t="shared" si="3427"/>
        <v>51.409830687785416</v>
      </c>
      <c r="BH2741">
        <f t="shared" si="3448"/>
        <v>88898697</v>
      </c>
      <c r="BI2741">
        <f t="shared" si="3449"/>
        <v>-1.211051683819572</v>
      </c>
      <c r="BJ2741">
        <f t="shared" si="3410"/>
        <v>10985.009700000046</v>
      </c>
      <c r="BK2741">
        <f t="shared" si="3450"/>
        <v>1.6297770387347837E-2</v>
      </c>
      <c r="BL2741">
        <f t="shared" si="3451"/>
        <v>1.0162977703873479</v>
      </c>
      <c r="BM2741">
        <f t="shared" si="3452"/>
        <v>149.20542591815507</v>
      </c>
      <c r="BN2741">
        <f t="shared" si="3453"/>
        <v>6879.0249024999994</v>
      </c>
      <c r="BO2741">
        <f t="shared" si="3412"/>
        <v>6854.6799316000006</v>
      </c>
      <c r="BP2741">
        <f t="shared" si="3454"/>
        <v>7067.8058794558819</v>
      </c>
      <c r="BQ2741">
        <f t="shared" si="3455"/>
        <v>-213.12594785588135</v>
      </c>
      <c r="BR2741">
        <f t="shared" si="3456"/>
        <v>-221.85009799999989</v>
      </c>
      <c r="BS2741">
        <f t="shared" si="3457"/>
        <v>-280.95019500000035</v>
      </c>
      <c r="BT2741">
        <f t="shared" si="3458"/>
        <v>-361</v>
      </c>
      <c r="BU2741">
        <f t="shared" si="3459"/>
        <v>-443</v>
      </c>
      <c r="BV2741">
        <f t="shared" si="3460"/>
        <v>6851.3132160666673</v>
      </c>
      <c r="BW2741">
        <f t="shared" si="3461"/>
        <v>6852.8975073809515</v>
      </c>
      <c r="BX2741">
        <f t="shared" si="3462"/>
        <v>6900.4180930000002</v>
      </c>
      <c r="BY2741">
        <f t="shared" si="3463"/>
        <v>6949.938981090475</v>
      </c>
      <c r="BZ2741">
        <f t="shared" si="3464"/>
        <v>7300</v>
      </c>
      <c r="CA2741">
        <f t="shared" si="3465"/>
        <v>6715</v>
      </c>
      <c r="CB2741">
        <f t="shared" si="3466"/>
        <v>6833.1206688433331</v>
      </c>
      <c r="CC2741">
        <f t="shared" si="3467"/>
        <v>6872.4888008027774</v>
      </c>
      <c r="CD2741">
        <f t="shared" si="3468"/>
        <v>7063.2327828783727</v>
      </c>
      <c r="CE2741">
        <f t="shared" si="3469"/>
        <v>6759.6205640291255</v>
      </c>
      <c r="CF2741">
        <f t="shared" si="3470"/>
        <v>6801.5498049999997</v>
      </c>
      <c r="CG2741">
        <f t="shared" si="3471"/>
        <v>6879.6499020000001</v>
      </c>
      <c r="CH2741">
        <f t="shared" si="3472"/>
        <v>6715</v>
      </c>
    </row>
    <row r="2742" spans="1:86">
      <c r="A2742" s="1">
        <v>43521</v>
      </c>
      <c r="B2742">
        <v>6948</v>
      </c>
      <c r="C2742">
        <v>6984.8999020000001</v>
      </c>
      <c r="D2742">
        <v>6870.0498049999997</v>
      </c>
      <c r="E2742">
        <v>6924.8999020000001</v>
      </c>
      <c r="F2742">
        <v>495728</v>
      </c>
      <c r="G2742">
        <f t="shared" si="3406"/>
        <v>-22228.549919150366</v>
      </c>
      <c r="H2742">
        <f t="shared" si="3434"/>
        <v>-7032702.9955996461</v>
      </c>
      <c r="I2742">
        <f t="shared" si="3407"/>
        <v>6931.9624022500002</v>
      </c>
      <c r="J2742">
        <f t="shared" si="3414"/>
        <v>7178.3625487500003</v>
      </c>
      <c r="K2742">
        <f t="shared" si="3415"/>
        <v>6816.2874755000003</v>
      </c>
      <c r="L2742">
        <f t="shared" si="3416"/>
        <v>9</v>
      </c>
      <c r="M2742">
        <f t="shared" si="3417"/>
        <v>3</v>
      </c>
      <c r="N2742">
        <f t="shared" si="3418"/>
        <v>10</v>
      </c>
      <c r="O2742">
        <f t="shared" si="3419"/>
        <v>70</v>
      </c>
      <c r="P2742">
        <f t="shared" si="3394"/>
        <v>114.85009700000046</v>
      </c>
      <c r="Q2742">
        <f t="shared" si="3395"/>
        <v>60</v>
      </c>
      <c r="R2742">
        <f t="shared" si="3396"/>
        <v>54.85009700000046</v>
      </c>
      <c r="S2742">
        <f t="shared" si="3397"/>
        <v>114.85009700000046</v>
      </c>
      <c r="T2742">
        <f t="shared" si="3433"/>
        <v>162.42143465800899</v>
      </c>
      <c r="U2742">
        <f t="shared" si="3398"/>
        <v>-9.899902000000111</v>
      </c>
      <c r="V2742">
        <f t="shared" si="3399"/>
        <v>57.449706999999762</v>
      </c>
      <c r="W2742">
        <f t="shared" si="3400"/>
        <v>0</v>
      </c>
      <c r="X2742">
        <f t="shared" si="3401"/>
        <v>57.449706999999762</v>
      </c>
      <c r="Y2742">
        <f t="shared" si="3431"/>
        <v>32.660060245867406</v>
      </c>
      <c r="Z2742">
        <f t="shared" si="3432"/>
        <v>47.466019575390035</v>
      </c>
      <c r="AA2742">
        <f t="shared" si="3428"/>
        <v>20.108220515743945</v>
      </c>
      <c r="AB2742">
        <f t="shared" si="3429"/>
        <v>29.223987385244715</v>
      </c>
      <c r="AC2742">
        <f t="shared" si="3430"/>
        <v>18.478327359270864</v>
      </c>
      <c r="AD2742">
        <f t="shared" si="3438"/>
        <v>13.577289369760166</v>
      </c>
      <c r="AE2742">
        <f t="shared" si="3411"/>
        <v>6858.6598631999996</v>
      </c>
      <c r="AF2742">
        <f t="shared" si="3413"/>
        <v>6855.9999184999988</v>
      </c>
      <c r="AG2742">
        <f t="shared" si="3435"/>
        <v>6915.7824462500012</v>
      </c>
      <c r="AH2742">
        <f t="shared" si="3420"/>
        <v>6942.3949217999998</v>
      </c>
      <c r="AI2742">
        <f t="shared" si="3421"/>
        <v>7201.8102514556422</v>
      </c>
      <c r="AJ2742">
        <f t="shared" si="3422"/>
        <v>6682.9795921443574</v>
      </c>
      <c r="AK2742">
        <f t="shared" si="3423"/>
        <v>0.4662799036910748</v>
      </c>
      <c r="AL2742">
        <f t="shared" si="3402"/>
        <v>-4.4840214632117542E-2</v>
      </c>
      <c r="AM2742">
        <f t="shared" si="3403"/>
        <v>-22228.549919150366</v>
      </c>
      <c r="AN2742">
        <f t="shared" si="3436"/>
        <v>2047483.4603975071</v>
      </c>
      <c r="AO2742">
        <f t="shared" si="3437"/>
        <v>16638620</v>
      </c>
      <c r="AP2742">
        <f t="shared" si="3439"/>
        <v>0.12305608640605453</v>
      </c>
      <c r="AQ2742">
        <f t="shared" si="3440"/>
        <v>6895.0731525124056</v>
      </c>
      <c r="AR2742">
        <f t="shared" si="3441"/>
        <v>6901.1290521343117</v>
      </c>
      <c r="AS2742">
        <f t="shared" si="3442"/>
        <v>6921.5301638410201</v>
      </c>
      <c r="AT2742">
        <f t="shared" si="3443"/>
        <v>6977.1936212879782</v>
      </c>
      <c r="AU2742">
        <f t="shared" si="3444"/>
        <v>6932.1587642096993</v>
      </c>
      <c r="AV2742">
        <f t="shared" si="3445"/>
        <v>7011.8890636332717</v>
      </c>
      <c r="AW2742">
        <f t="shared" si="3446"/>
        <v>-79.730299423572433</v>
      </c>
      <c r="AX2742">
        <f t="shared" si="3473"/>
        <v>-82.12030877078638</v>
      </c>
      <c r="AY2742">
        <f t="shared" si="3447"/>
        <v>2.3900093472139474</v>
      </c>
      <c r="AZ2742">
        <f t="shared" si="3404"/>
        <v>6926.6165363333339</v>
      </c>
      <c r="BA2742">
        <f t="shared" si="3405"/>
        <v>3433717762.323451</v>
      </c>
      <c r="BB2742">
        <f t="shared" si="3408"/>
        <v>3433717762.323451</v>
      </c>
      <c r="BC2742">
        <f t="shared" si="3409"/>
        <v>0</v>
      </c>
      <c r="BD2742">
        <f t="shared" si="3424"/>
        <v>29805435135.447819</v>
      </c>
      <c r="BE2742">
        <f t="shared" si="3425"/>
        <v>29258680349.022041</v>
      </c>
      <c r="BF2742">
        <f t="shared" si="3426"/>
        <v>1.0186869257226787</v>
      </c>
      <c r="BG2742">
        <f t="shared" si="3427"/>
        <v>50.46284853497005</v>
      </c>
      <c r="BH2742">
        <f t="shared" si="3448"/>
        <v>89394425</v>
      </c>
      <c r="BI2742">
        <f t="shared" si="3449"/>
        <v>-1.1370730298214313</v>
      </c>
      <c r="BJ2742">
        <f t="shared" si="3410"/>
        <v>1150</v>
      </c>
      <c r="BK2742">
        <f t="shared" si="3450"/>
        <v>1.8083444501501296E-3</v>
      </c>
      <c r="BL2742">
        <f t="shared" si="3451"/>
        <v>1.0018083444501502</v>
      </c>
      <c r="BM2742">
        <f t="shared" si="3452"/>
        <v>136.72388361253726</v>
      </c>
      <c r="BN2742">
        <f t="shared" si="3453"/>
        <v>6927.4748534999999</v>
      </c>
      <c r="BO2742">
        <f t="shared" si="3412"/>
        <v>6858.6949217999991</v>
      </c>
      <c r="BP2742">
        <f t="shared" si="3454"/>
        <v>7055.2757280882342</v>
      </c>
      <c r="BQ2742">
        <f t="shared" si="3455"/>
        <v>-196.58080628823518</v>
      </c>
      <c r="BR2742">
        <f t="shared" si="3456"/>
        <v>-253</v>
      </c>
      <c r="BS2742">
        <f t="shared" si="3457"/>
        <v>-181.05029300000024</v>
      </c>
      <c r="BT2742">
        <f t="shared" si="3458"/>
        <v>-225.05029300000024</v>
      </c>
      <c r="BU2742">
        <f t="shared" si="3459"/>
        <v>-202</v>
      </c>
      <c r="BV2742">
        <f t="shared" si="3460"/>
        <v>6878.8732094666666</v>
      </c>
      <c r="BW2742">
        <f t="shared" si="3461"/>
        <v>6872.3379834761909</v>
      </c>
      <c r="BX2742">
        <f t="shared" si="3462"/>
        <v>6893.4308148909095</v>
      </c>
      <c r="BY2742">
        <f t="shared" si="3463"/>
        <v>6952.7668340190494</v>
      </c>
      <c r="BZ2742">
        <f t="shared" si="3464"/>
        <v>7230</v>
      </c>
      <c r="CA2742">
        <f t="shared" si="3465"/>
        <v>6715</v>
      </c>
      <c r="CB2742">
        <f t="shared" si="3466"/>
        <v>6830.2401758399992</v>
      </c>
      <c r="CC2742">
        <f t="shared" si="3467"/>
        <v>6836.9338771194443</v>
      </c>
      <c r="CD2742">
        <f t="shared" si="3468"/>
        <v>7035.9082034231742</v>
      </c>
      <c r="CE2742">
        <f t="shared" si="3469"/>
        <v>6801.31370189672</v>
      </c>
      <c r="CF2742">
        <f t="shared" si="3470"/>
        <v>6912.3999020000001</v>
      </c>
      <c r="CG2742">
        <f t="shared" si="3471"/>
        <v>6939</v>
      </c>
      <c r="CH2742">
        <f t="shared" si="3472"/>
        <v>6819.0498049999997</v>
      </c>
    </row>
    <row r="2743" spans="1:86">
      <c r="A2743" s="1">
        <v>43522</v>
      </c>
      <c r="B2743">
        <v>6885</v>
      </c>
      <c r="C2743">
        <v>6975</v>
      </c>
      <c r="D2743">
        <v>6812.6000979999999</v>
      </c>
      <c r="E2743">
        <v>6904.2998049999997</v>
      </c>
      <c r="F2743">
        <v>673415</v>
      </c>
      <c r="G2743">
        <f t="shared" si="3406"/>
        <v>87077.554846551531</v>
      </c>
      <c r="H2743">
        <f t="shared" si="3434"/>
        <v>-6945625.4407530949</v>
      </c>
      <c r="I2743">
        <f t="shared" si="3407"/>
        <v>6894.2249757499994</v>
      </c>
      <c r="J2743">
        <f t="shared" si="3414"/>
        <v>7178.3625487500003</v>
      </c>
      <c r="K2743">
        <f t="shared" si="3415"/>
        <v>6816.2874755000003</v>
      </c>
      <c r="L2743">
        <f t="shared" si="3416"/>
        <v>10</v>
      </c>
      <c r="M2743">
        <f t="shared" si="3417"/>
        <v>4</v>
      </c>
      <c r="N2743">
        <f t="shared" si="3418"/>
        <v>0</v>
      </c>
      <c r="O2743">
        <f t="shared" si="3419"/>
        <v>60</v>
      </c>
      <c r="P2743">
        <f t="shared" si="3394"/>
        <v>162.39990200000011</v>
      </c>
      <c r="Q2743">
        <f t="shared" si="3395"/>
        <v>70.700195000000349</v>
      </c>
      <c r="R2743">
        <f t="shared" si="3396"/>
        <v>91.699706999999762</v>
      </c>
      <c r="S2743">
        <f t="shared" si="3397"/>
        <v>162.39990200000011</v>
      </c>
      <c r="T2743">
        <f t="shared" si="3433"/>
        <v>162.41989661100837</v>
      </c>
      <c r="U2743">
        <f t="shared" si="3398"/>
        <v>73</v>
      </c>
      <c r="V2743">
        <f t="shared" si="3399"/>
        <v>-40.60009700000046</v>
      </c>
      <c r="W2743">
        <f t="shared" si="3400"/>
        <v>73</v>
      </c>
      <c r="X2743">
        <f t="shared" si="3401"/>
        <v>0</v>
      </c>
      <c r="Y2743">
        <f t="shared" si="3431"/>
        <v>35.541484514019736</v>
      </c>
      <c r="Z2743">
        <f t="shared" si="3432"/>
        <v>44.075589605719316</v>
      </c>
      <c r="AA2743">
        <f t="shared" si="3428"/>
        <v>21.88246960847458</v>
      </c>
      <c r="AB2743">
        <f t="shared" si="3429"/>
        <v>27.136816686492089</v>
      </c>
      <c r="AC2743">
        <f t="shared" si="3430"/>
        <v>10.718938350918075</v>
      </c>
      <c r="AD2743">
        <f t="shared" si="3438"/>
        <v>13.689362624174828</v>
      </c>
      <c r="AE2743">
        <f t="shared" si="3411"/>
        <v>6878.6098632000012</v>
      </c>
      <c r="AF2743">
        <f t="shared" si="3413"/>
        <v>6866.2665201666669</v>
      </c>
      <c r="AG2743">
        <f t="shared" si="3435"/>
        <v>6935.4449462500006</v>
      </c>
      <c r="AH2743">
        <f t="shared" si="3420"/>
        <v>6915.034912099999</v>
      </c>
      <c r="AI2743">
        <f t="shared" si="3421"/>
        <v>7121.668620935774</v>
      </c>
      <c r="AJ2743">
        <f t="shared" si="3422"/>
        <v>6708.401203264224</v>
      </c>
      <c r="AK2743">
        <f t="shared" si="3423"/>
        <v>0.47402382418511579</v>
      </c>
      <c r="AL2743">
        <f t="shared" si="3402"/>
        <v>0.12930741793181252</v>
      </c>
      <c r="AM2743">
        <f t="shared" si="3403"/>
        <v>87077.554846551531</v>
      </c>
      <c r="AN2743">
        <f t="shared" si="3436"/>
        <v>1360087.7393663595</v>
      </c>
      <c r="AO2743">
        <f t="shared" si="3437"/>
        <v>14913944</v>
      </c>
      <c r="AP2743">
        <f t="shared" si="3439"/>
        <v>9.1195711836276144E-2</v>
      </c>
      <c r="AQ2743">
        <f t="shared" si="3440"/>
        <v>6898.2102143581878</v>
      </c>
      <c r="AR2743">
        <f t="shared" si="3441"/>
        <v>6920.3297722760326</v>
      </c>
      <c r="AS2743">
        <f t="shared" si="3442"/>
        <v>6918.4286992496363</v>
      </c>
      <c r="AT2743">
        <f t="shared" si="3443"/>
        <v>6970.6331778220601</v>
      </c>
      <c r="AU2743">
        <f t="shared" si="3444"/>
        <v>6927.9799203282446</v>
      </c>
      <c r="AV2743">
        <f t="shared" si="3445"/>
        <v>7004.3578155289424</v>
      </c>
      <c r="AW2743">
        <f t="shared" si="3446"/>
        <v>-76.377895200697822</v>
      </c>
      <c r="AX2743">
        <f t="shared" si="3473"/>
        <v>-80.971826056768663</v>
      </c>
      <c r="AY2743">
        <f t="shared" si="3447"/>
        <v>4.5939308560708412</v>
      </c>
      <c r="AZ2743">
        <f t="shared" si="3404"/>
        <v>6897.2999676666659</v>
      </c>
      <c r="BA2743">
        <f t="shared" si="3405"/>
        <v>4644745257.7262478</v>
      </c>
      <c r="BB2743">
        <f t="shared" si="3408"/>
        <v>0</v>
      </c>
      <c r="BC2743">
        <f t="shared" si="3409"/>
        <v>4644745257.7262478</v>
      </c>
      <c r="BD2743">
        <f t="shared" si="3424"/>
        <v>24988748631.447819</v>
      </c>
      <c r="BE2743">
        <f t="shared" si="3425"/>
        <v>33903425606.748291</v>
      </c>
      <c r="BF2743">
        <f t="shared" si="3426"/>
        <v>0.73705674822646672</v>
      </c>
      <c r="BG2743">
        <f t="shared" si="3427"/>
        <v>42.43135689026861</v>
      </c>
      <c r="BH2743">
        <f t="shared" si="3448"/>
        <v>88721010</v>
      </c>
      <c r="BI2743">
        <f t="shared" si="3449"/>
        <v>-1.0904339442991471</v>
      </c>
      <c r="BJ2743">
        <f t="shared" si="3410"/>
        <v>-2160.009700000046</v>
      </c>
      <c r="BK2743">
        <f t="shared" si="3450"/>
        <v>-2.9747862483977404E-3</v>
      </c>
      <c r="BL2743">
        <f t="shared" si="3451"/>
        <v>0.99702521375160225</v>
      </c>
      <c r="BM2743">
        <f t="shared" si="3452"/>
        <v>108.90552688150589</v>
      </c>
      <c r="BN2743">
        <f t="shared" si="3453"/>
        <v>6893.8000489999995</v>
      </c>
      <c r="BO2743">
        <f t="shared" si="3412"/>
        <v>6868.7649413999998</v>
      </c>
      <c r="BP2743">
        <f t="shared" si="3454"/>
        <v>7040.7272015441167</v>
      </c>
      <c r="BQ2743">
        <f t="shared" si="3455"/>
        <v>-171.96226014411695</v>
      </c>
      <c r="BR2743">
        <f t="shared" si="3456"/>
        <v>-258.20019500000035</v>
      </c>
      <c r="BS2743">
        <f t="shared" si="3457"/>
        <v>-315.35009700000046</v>
      </c>
      <c r="BT2743">
        <f t="shared" si="3458"/>
        <v>-255</v>
      </c>
      <c r="BU2743">
        <f t="shared" si="3459"/>
        <v>-308</v>
      </c>
      <c r="BV2743">
        <f t="shared" si="3460"/>
        <v>6894.0865234000003</v>
      </c>
      <c r="BW2743">
        <f t="shared" si="3461"/>
        <v>6886.1379510476199</v>
      </c>
      <c r="BX2743">
        <f t="shared" si="3462"/>
        <v>6886.5044300181826</v>
      </c>
      <c r="BY2743">
        <f t="shared" si="3463"/>
        <v>6951.6732491380944</v>
      </c>
      <c r="BZ2743">
        <f t="shared" si="3464"/>
        <v>7230</v>
      </c>
      <c r="CA2743">
        <f t="shared" si="3465"/>
        <v>6715</v>
      </c>
      <c r="CB2743">
        <f t="shared" si="3466"/>
        <v>6856.2077065566673</v>
      </c>
      <c r="CC2743">
        <f t="shared" si="3467"/>
        <v>6836.2445665611112</v>
      </c>
      <c r="CD2743">
        <f t="shared" si="3468"/>
        <v>6982.5305949032536</v>
      </c>
      <c r="CE2743">
        <f t="shared" si="3469"/>
        <v>6850.9656931504305</v>
      </c>
      <c r="CF2743">
        <f t="shared" si="3470"/>
        <v>6924.8999020000001</v>
      </c>
      <c r="CG2743">
        <f t="shared" si="3471"/>
        <v>6984.8999020000001</v>
      </c>
      <c r="CH2743">
        <f t="shared" si="3472"/>
        <v>6870.0498049999997</v>
      </c>
    </row>
    <row r="2744" spans="1:86">
      <c r="A2744" s="1">
        <v>43523</v>
      </c>
      <c r="B2744">
        <v>6943</v>
      </c>
      <c r="C2744">
        <v>7048</v>
      </c>
      <c r="D2744">
        <v>6853.2001950000003</v>
      </c>
      <c r="E2744">
        <v>6968.5</v>
      </c>
      <c r="F2744">
        <v>961829</v>
      </c>
      <c r="G2744">
        <f t="shared" si="3406"/>
        <v>176762.44924036105</v>
      </c>
      <c r="H2744">
        <f t="shared" si="3434"/>
        <v>-6768862.9915127335</v>
      </c>
      <c r="I2744">
        <f t="shared" si="3407"/>
        <v>6953.1750487500003</v>
      </c>
      <c r="J2744">
        <f t="shared" si="3414"/>
        <v>7038.8500975000006</v>
      </c>
      <c r="K2744">
        <f t="shared" si="3415"/>
        <v>6816.2874755000003</v>
      </c>
      <c r="L2744">
        <f t="shared" si="3416"/>
        <v>10</v>
      </c>
      <c r="M2744">
        <f t="shared" si="3417"/>
        <v>5</v>
      </c>
      <c r="N2744">
        <f t="shared" si="3418"/>
        <v>0</v>
      </c>
      <c r="O2744">
        <f t="shared" si="3419"/>
        <v>50</v>
      </c>
      <c r="P2744">
        <f t="shared" si="3394"/>
        <v>194.79980499999965</v>
      </c>
      <c r="Q2744">
        <f t="shared" si="3395"/>
        <v>79.5</v>
      </c>
      <c r="R2744">
        <f t="shared" si="3396"/>
        <v>115.29980499999965</v>
      </c>
      <c r="S2744">
        <f t="shared" si="3397"/>
        <v>194.79980499999965</v>
      </c>
      <c r="T2744">
        <f t="shared" si="3433"/>
        <v>164.73274721022202</v>
      </c>
      <c r="U2744">
        <f t="shared" si="3398"/>
        <v>-8</v>
      </c>
      <c r="V2744">
        <f t="shared" si="3399"/>
        <v>52.200195000000349</v>
      </c>
      <c r="W2744">
        <f t="shared" si="3400"/>
        <v>0</v>
      </c>
      <c r="X2744">
        <f t="shared" si="3401"/>
        <v>52.200195000000349</v>
      </c>
      <c r="Y2744">
        <f t="shared" si="3431"/>
        <v>33.002807048732613</v>
      </c>
      <c r="Z2744">
        <f t="shared" si="3432"/>
        <v>44.655918562453678</v>
      </c>
      <c r="AA2744">
        <f t="shared" si="3428"/>
        <v>20.034150833784384</v>
      </c>
      <c r="AB2744">
        <f t="shared" si="3429"/>
        <v>27.108100434618798</v>
      </c>
      <c r="AC2744">
        <f t="shared" si="3430"/>
        <v>15.005540487574651</v>
      </c>
      <c r="AD2744">
        <f t="shared" si="3438"/>
        <v>13.672515830242428</v>
      </c>
      <c r="AE2744">
        <f t="shared" si="3411"/>
        <v>6902.3298827999997</v>
      </c>
      <c r="AF2744">
        <f t="shared" si="3413"/>
        <v>6893.5915526666677</v>
      </c>
      <c r="AG2744">
        <f t="shared" si="3435"/>
        <v>6957.5224365000004</v>
      </c>
      <c r="AH2744">
        <f t="shared" si="3420"/>
        <v>6895.6349121000003</v>
      </c>
      <c r="AI2744">
        <f t="shared" si="3421"/>
        <v>7029.2008807637167</v>
      </c>
      <c r="AJ2744">
        <f t="shared" si="3422"/>
        <v>6762.0689434362839</v>
      </c>
      <c r="AK2744">
        <f t="shared" si="3423"/>
        <v>0.77276816328661768</v>
      </c>
      <c r="AL2744">
        <f t="shared" si="3402"/>
        <v>0.18377741702564701</v>
      </c>
      <c r="AM2744">
        <f t="shared" si="3403"/>
        <v>176762.44924036105</v>
      </c>
      <c r="AN2744">
        <f t="shared" si="3436"/>
        <v>1617968.3948960102</v>
      </c>
      <c r="AO2744">
        <f t="shared" si="3437"/>
        <v>14774374</v>
      </c>
      <c r="AP2744">
        <f t="shared" si="3439"/>
        <v>0.10951180705835727</v>
      </c>
      <c r="AQ2744">
        <f t="shared" si="3440"/>
        <v>6922.1087414764042</v>
      </c>
      <c r="AR2744">
        <f t="shared" si="3441"/>
        <v>6894.5003427523634</v>
      </c>
      <c r="AS2744">
        <f t="shared" si="3442"/>
        <v>6927.4415333847019</v>
      </c>
      <c r="AT2744">
        <f t="shared" si="3443"/>
        <v>6970.4411918180749</v>
      </c>
      <c r="AU2744">
        <f t="shared" si="3444"/>
        <v>6934.0579322790081</v>
      </c>
      <c r="AV2744">
        <f t="shared" si="3445"/>
        <v>7001.8477684419167</v>
      </c>
      <c r="AW2744">
        <f t="shared" si="3446"/>
        <v>-67.789836162908614</v>
      </c>
      <c r="AX2744">
        <f t="shared" si="3473"/>
        <v>-78.335428077996653</v>
      </c>
      <c r="AY2744">
        <f t="shared" si="3447"/>
        <v>10.545591915088039</v>
      </c>
      <c r="AZ2744">
        <f t="shared" si="3404"/>
        <v>6956.5667316666668</v>
      </c>
      <c r="BA2744">
        <f t="shared" si="3405"/>
        <v>6691027622.9522181</v>
      </c>
      <c r="BB2744">
        <f t="shared" si="3408"/>
        <v>6691027622.9522181</v>
      </c>
      <c r="BC2744">
        <f t="shared" si="3409"/>
        <v>0</v>
      </c>
      <c r="BD2744">
        <f t="shared" si="3424"/>
        <v>27615951999.349049</v>
      </c>
      <c r="BE2744">
        <f t="shared" si="3425"/>
        <v>33903425606.748291</v>
      </c>
      <c r="BF2744">
        <f t="shared" si="3426"/>
        <v>0.81454754217674818</v>
      </c>
      <c r="BG2744">
        <f t="shared" si="3427"/>
        <v>44.889842963255141</v>
      </c>
      <c r="BH2744">
        <f t="shared" si="3448"/>
        <v>89682839</v>
      </c>
      <c r="BI2744">
        <f t="shared" si="3449"/>
        <v>-0.96817066586972544</v>
      </c>
      <c r="BJ2744">
        <f t="shared" si="3410"/>
        <v>6320.0195000000349</v>
      </c>
      <c r="BK2744">
        <f t="shared" si="3450"/>
        <v>9.2985815815106176E-3</v>
      </c>
      <c r="BL2744">
        <f t="shared" si="3451"/>
        <v>1.0092985815815105</v>
      </c>
      <c r="BM2744">
        <f t="shared" si="3452"/>
        <v>70.395446477299132</v>
      </c>
      <c r="BN2744">
        <f t="shared" si="3453"/>
        <v>6950.6000975000006</v>
      </c>
      <c r="BO2744">
        <f t="shared" si="3412"/>
        <v>6889.6449706999992</v>
      </c>
      <c r="BP2744">
        <f t="shared" si="3454"/>
        <v>7025.4066161764704</v>
      </c>
      <c r="BQ2744">
        <f t="shared" si="3455"/>
        <v>-135.76164547647113</v>
      </c>
      <c r="BR2744">
        <f t="shared" si="3456"/>
        <v>-49</v>
      </c>
      <c r="BS2744">
        <f t="shared" si="3457"/>
        <v>-136.79980499999965</v>
      </c>
      <c r="BT2744">
        <f t="shared" si="3458"/>
        <v>-63.200195000000349</v>
      </c>
      <c r="BU2744">
        <f t="shared" si="3459"/>
        <v>-93.700195000000349</v>
      </c>
      <c r="BV2744">
        <f t="shared" si="3460"/>
        <v>6924.0499023333332</v>
      </c>
      <c r="BW2744">
        <f t="shared" si="3461"/>
        <v>6915.347516714286</v>
      </c>
      <c r="BX2744">
        <f t="shared" si="3462"/>
        <v>6896.225355090909</v>
      </c>
      <c r="BY2744">
        <f t="shared" si="3463"/>
        <v>6954.821349495237</v>
      </c>
      <c r="BZ2744">
        <f t="shared" si="3464"/>
        <v>7111.2001950000003</v>
      </c>
      <c r="CA2744">
        <f t="shared" si="3465"/>
        <v>6715</v>
      </c>
      <c r="CB2744">
        <f t="shared" si="3466"/>
        <v>6865.2516862266666</v>
      </c>
      <c r="CC2744">
        <f t="shared" si="3467"/>
        <v>6862.4383475750001</v>
      </c>
      <c r="CD2744">
        <f t="shared" si="3468"/>
        <v>6913.1797474115083</v>
      </c>
      <c r="CE2744">
        <f t="shared" si="3469"/>
        <v>6907.5596163183027</v>
      </c>
      <c r="CF2744">
        <f t="shared" si="3470"/>
        <v>6904.2998049999997</v>
      </c>
      <c r="CG2744">
        <f t="shared" si="3471"/>
        <v>6975</v>
      </c>
      <c r="CH2744">
        <f t="shared" si="3472"/>
        <v>6812.6000979999999</v>
      </c>
    </row>
    <row r="2745" spans="1:86">
      <c r="A2745" s="1">
        <v>43524</v>
      </c>
      <c r="B2745">
        <v>7010</v>
      </c>
      <c r="C2745">
        <v>7040</v>
      </c>
      <c r="D2745">
        <v>6801</v>
      </c>
      <c r="E2745">
        <v>6829.7001950000003</v>
      </c>
      <c r="F2745">
        <v>1031563</v>
      </c>
      <c r="G2745">
        <f t="shared" si="3406"/>
        <v>-783813.55016916024</v>
      </c>
      <c r="H2745">
        <f t="shared" si="3434"/>
        <v>-7552676.5416818941</v>
      </c>
      <c r="I2745">
        <f t="shared" si="3407"/>
        <v>6920.1750487500003</v>
      </c>
      <c r="J2745">
        <f t="shared" si="3414"/>
        <v>6979.0374755000003</v>
      </c>
      <c r="K2745">
        <f t="shared" si="3415"/>
        <v>6816.2874755000003</v>
      </c>
      <c r="L2745">
        <f t="shared" si="3416"/>
        <v>10</v>
      </c>
      <c r="M2745">
        <f t="shared" si="3417"/>
        <v>6</v>
      </c>
      <c r="N2745">
        <f t="shared" si="3418"/>
        <v>0</v>
      </c>
      <c r="O2745">
        <f t="shared" si="3419"/>
        <v>40</v>
      </c>
      <c r="P2745">
        <f t="shared" si="3394"/>
        <v>239</v>
      </c>
      <c r="Q2745">
        <f t="shared" si="3395"/>
        <v>210.29980499999965</v>
      </c>
      <c r="R2745">
        <f t="shared" si="3396"/>
        <v>28.700195000000349</v>
      </c>
      <c r="S2745">
        <f t="shared" si="3397"/>
        <v>239</v>
      </c>
      <c r="T2745">
        <f t="shared" si="3433"/>
        <v>170.03755098092046</v>
      </c>
      <c r="U2745">
        <f t="shared" si="3398"/>
        <v>-7040</v>
      </c>
      <c r="V2745">
        <f t="shared" si="3399"/>
        <v>6801</v>
      </c>
      <c r="W2745">
        <f t="shared" si="3400"/>
        <v>0</v>
      </c>
      <c r="X2745">
        <f t="shared" si="3401"/>
        <v>6801</v>
      </c>
      <c r="Y2745">
        <f t="shared" si="3431"/>
        <v>30.645463688108855</v>
      </c>
      <c r="Z2745">
        <f t="shared" si="3432"/>
        <v>527.25192437942121</v>
      </c>
      <c r="AA2745">
        <f t="shared" si="3428"/>
        <v>18.022762331802529</v>
      </c>
      <c r="AB2745">
        <f t="shared" si="3429"/>
        <v>310.07969788895809</v>
      </c>
      <c r="AC2745">
        <f t="shared" si="3430"/>
        <v>89.013942583864747</v>
      </c>
      <c r="AD2745">
        <f t="shared" si="3438"/>
        <v>19.418517478446514</v>
      </c>
      <c r="AE2745">
        <f t="shared" si="3411"/>
        <v>6907.9599608000008</v>
      </c>
      <c r="AF2745">
        <f t="shared" si="3413"/>
        <v>6890.2249348333326</v>
      </c>
      <c r="AG2745">
        <f t="shared" si="3435"/>
        <v>6971.5949462500012</v>
      </c>
      <c r="AH2745">
        <f t="shared" si="3420"/>
        <v>6876.8549316000008</v>
      </c>
      <c r="AI2745">
        <f t="shared" si="3421"/>
        <v>6987.4335562200522</v>
      </c>
      <c r="AJ2745">
        <f t="shared" si="3422"/>
        <v>6766.2763069799494</v>
      </c>
      <c r="AK2745">
        <f t="shared" si="3423"/>
        <v>0.28678186330303757</v>
      </c>
      <c r="AL2745">
        <f t="shared" si="3402"/>
        <v>-0.75983100418409755</v>
      </c>
      <c r="AM2745">
        <f t="shared" si="3403"/>
        <v>-783813.55016916024</v>
      </c>
      <c r="AN2745">
        <f t="shared" si="3436"/>
        <v>830506.26347685012</v>
      </c>
      <c r="AO2745">
        <f t="shared" si="3437"/>
        <v>15222164</v>
      </c>
      <c r="AP2745">
        <f t="shared" si="3439"/>
        <v>5.4559014308139774E-2</v>
      </c>
      <c r="AQ2745">
        <f t="shared" si="3440"/>
        <v>6890.6898356744268</v>
      </c>
      <c r="AR2745">
        <f t="shared" si="3441"/>
        <v>4929.5677450679395</v>
      </c>
      <c r="AS2745">
        <f t="shared" si="3442"/>
        <v>6909.8480924754558</v>
      </c>
      <c r="AT2745">
        <f t="shared" si="3443"/>
        <v>6957.7745021044484</v>
      </c>
      <c r="AU2745">
        <f t="shared" si="3444"/>
        <v>6918.4042716871572</v>
      </c>
      <c r="AV2745">
        <f t="shared" si="3445"/>
        <v>6989.7974383009823</v>
      </c>
      <c r="AW2745">
        <f t="shared" si="3446"/>
        <v>-71.393166613825088</v>
      </c>
      <c r="AX2745">
        <f t="shared" si="3473"/>
        <v>-76.946975785162337</v>
      </c>
      <c r="AY2745">
        <f t="shared" si="3447"/>
        <v>5.5538091713372495</v>
      </c>
      <c r="AZ2745">
        <f t="shared" si="3404"/>
        <v>6890.2333983333338</v>
      </c>
      <c r="BA2745">
        <f t="shared" si="3405"/>
        <v>7107709835.0849285</v>
      </c>
      <c r="BB2745">
        <f t="shared" si="3408"/>
        <v>0</v>
      </c>
      <c r="BC2745">
        <f t="shared" si="3409"/>
        <v>7107709835.0849285</v>
      </c>
      <c r="BD2745">
        <f t="shared" si="3424"/>
        <v>22598927677.964676</v>
      </c>
      <c r="BE2745">
        <f t="shared" si="3425"/>
        <v>41011135441.833221</v>
      </c>
      <c r="BF2745">
        <f t="shared" si="3426"/>
        <v>0.55104369665690223</v>
      </c>
      <c r="BG2745">
        <f t="shared" si="3427"/>
        <v>35.527283844073125</v>
      </c>
      <c r="BH2745">
        <f t="shared" si="3448"/>
        <v>88651276</v>
      </c>
      <c r="BI2745">
        <f t="shared" si="3449"/>
        <v>-1.0213910666798764</v>
      </c>
      <c r="BJ2745">
        <f t="shared" si="3410"/>
        <v>-13979.980499999965</v>
      </c>
      <c r="BK2745">
        <f t="shared" si="3450"/>
        <v>-1.9918175360551002E-2</v>
      </c>
      <c r="BL2745">
        <f t="shared" si="3451"/>
        <v>0.98008182463944904</v>
      </c>
      <c r="BM2745">
        <f t="shared" si="3452"/>
        <v>58.28005238803366</v>
      </c>
      <c r="BN2745">
        <f t="shared" si="3453"/>
        <v>6920.5</v>
      </c>
      <c r="BO2745">
        <f t="shared" si="3412"/>
        <v>6914.2799805000004</v>
      </c>
      <c r="BP2745">
        <f t="shared" si="3454"/>
        <v>7010.2573529117644</v>
      </c>
      <c r="BQ2745">
        <f t="shared" si="3455"/>
        <v>-95.977372411764009</v>
      </c>
      <c r="BR2745">
        <f t="shared" si="3456"/>
        <v>-100.3496099999993</v>
      </c>
      <c r="BS2745">
        <f t="shared" si="3457"/>
        <v>-99</v>
      </c>
      <c r="BT2745">
        <f t="shared" si="3458"/>
        <v>-18.700195000000349</v>
      </c>
      <c r="BU2745">
        <f t="shared" si="3459"/>
        <v>-17.399902000000111</v>
      </c>
      <c r="BV2745">
        <f t="shared" si="3460"/>
        <v>6899.8400063999998</v>
      </c>
      <c r="BW2745">
        <f t="shared" si="3461"/>
        <v>6897.0928430952372</v>
      </c>
      <c r="BX2745">
        <f t="shared" si="3462"/>
        <v>6884.2372247090925</v>
      </c>
      <c r="BY2745">
        <f t="shared" si="3463"/>
        <v>6942.6478026857149</v>
      </c>
      <c r="BZ2745">
        <f t="shared" si="3464"/>
        <v>7058.7001950000003</v>
      </c>
      <c r="CA2745">
        <f t="shared" si="3465"/>
        <v>6715</v>
      </c>
      <c r="CB2745">
        <f t="shared" si="3466"/>
        <v>6916.080240676667</v>
      </c>
      <c r="CC2745">
        <f t="shared" si="3467"/>
        <v>6869.4138943277785</v>
      </c>
      <c r="CD2745">
        <f t="shared" si="3468"/>
        <v>6873.1754197033715</v>
      </c>
      <c r="CE2745">
        <f t="shared" si="3469"/>
        <v>6974.1364306835212</v>
      </c>
      <c r="CF2745">
        <f t="shared" si="3470"/>
        <v>6968.5</v>
      </c>
      <c r="CG2745">
        <f t="shared" si="3471"/>
        <v>7048</v>
      </c>
      <c r="CH2745">
        <f t="shared" si="3472"/>
        <v>6853.2001950000003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GOOGdataset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2018-12-09T07:16:33Z</dcterms:created>
  <dcterms:modified xsi:type="dcterms:W3CDTF">2019-03-17T14:00:31Z</dcterms:modified>
</cp:coreProperties>
</file>